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开发区2018年一般公共预算收入执行情况表" sheetId="67" r:id="rId1"/>
    <sheet name="开发区2018年一般公共预算支出执行情况表" sheetId="66" r:id="rId2"/>
    <sheet name="开发区2018年政府性基金收入执行表" sheetId="65" r:id="rId3"/>
    <sheet name="开发区2018年政府性基金支出执行表" sheetId="64" r:id="rId4"/>
    <sheet name="开发区2019年一般公共预算收入表" sheetId="63" r:id="rId5"/>
    <sheet name="开发区2019年一般公共预算支出表" sheetId="62" r:id="rId6"/>
    <sheet name="开发区2019年政府性基金预算收入表" sheetId="61" r:id="rId7"/>
    <sheet name="开发区2019年政府性基金预算支出表" sheetId="60" r:id="rId8"/>
    <sheet name="2018年开发区政府债务余额表" sheetId="59" r:id="rId9"/>
    <sheet name="2019年开发区政府债务余额预算表" sheetId="58" r:id="rId10"/>
    <sheet name="2019年开发区一般公共预算基本支出表" sheetId="57" r:id="rId11"/>
    <sheet name="2019年开发区基本支出与部门经济分类" sheetId="56" r:id="rId12"/>
    <sheet name="2019年开发区基本支出明细表(政府经济科目)" sheetId="55" r:id="rId13"/>
    <sheet name="2019年开发区基本支出明细表(部门经济科目)" sheetId="54" r:id="rId14"/>
    <sheet name="开发区党政办公室部门收支总表" sheetId="2" r:id="rId15"/>
    <sheet name="开发区党政办公室部门收入总表" sheetId="3" r:id="rId16"/>
    <sheet name="开发区党政办公室部门支出总表" sheetId="4" r:id="rId17"/>
    <sheet name="开发区党政办公室财政拨款收支预算总表" sheetId="5" r:id="rId18"/>
    <sheet name="开发区党政办公室一般公共预算支出表" sheetId="6" r:id="rId19"/>
    <sheet name="开发区党政办公室基本支出预算表" sheetId="7" r:id="rId20"/>
    <sheet name="开发区党政办公室基金预算支出情况表" sheetId="8" r:id="rId21"/>
    <sheet name="开发区党政办公室财政拨款支出明细表（按经济分类科目）" sheetId="9" r:id="rId22"/>
    <sheet name="开发区党政办公室“三公”经费公共预算财政拨款支出情况表" sheetId="10" r:id="rId23"/>
    <sheet name="开发区党政办公室绩效目标表-1" sheetId="11" r:id="rId24"/>
    <sheet name="开发区党政办公室政府采购表政府采购表" sheetId="13" r:id="rId25"/>
    <sheet name="开发区党政办公室政府购买服务情况表" sheetId="14" r:id="rId26"/>
    <sheet name="开发区党政办公室行政事业单位国有资产占有使用情况表" sheetId="15" r:id="rId27"/>
    <sheet name="开发区党政办公室绩效目标表-2" sheetId="17" r:id="rId28"/>
    <sheet name="开发区党政办公室对下绩效目标表" sheetId="12" r:id="rId29"/>
    <sheet name="开发区财政局部门收支总表" sheetId="18" r:id="rId30"/>
    <sheet name="开发区财政局部门收入总表" sheetId="19" r:id="rId31"/>
    <sheet name="开发区财政局部门支出总表" sheetId="20" r:id="rId32"/>
    <sheet name="开发区财政局财政拨款收支预算总表 " sheetId="21" r:id="rId33"/>
    <sheet name="开发区财政局一般公共预算支出表 " sheetId="22" r:id="rId34"/>
    <sheet name="开发区财政局基本支出预算表 " sheetId="23" r:id="rId35"/>
    <sheet name="开发区财政局基金预算支出情况表" sheetId="24" r:id="rId36"/>
    <sheet name="开发区财政局财政拨款支出明细表（按经济分类科目） " sheetId="25" r:id="rId37"/>
    <sheet name="开发区财政局“三公”经费公共预算财政拨款支出情况表 " sheetId="26" r:id="rId38"/>
    <sheet name="开发区财政局绩效目标表-1" sheetId="27" r:id="rId39"/>
    <sheet name="开发区财政局政府采购表政府采购表" sheetId="28" r:id="rId40"/>
    <sheet name="开发区财政局政府购买服务情况表" sheetId="29" r:id="rId41"/>
    <sheet name="开发区财政局行政事业单位国有资产占有使用情况表" sheetId="30" r:id="rId42"/>
    <sheet name="开发区财政局绩效目标表-2" sheetId="31" r:id="rId43"/>
    <sheet name="开发区财政局对下绩效目标表" sheetId="32" r:id="rId44"/>
    <sheet name="开发区经贸局部门收支总表 " sheetId="33" r:id="rId45"/>
    <sheet name="开发区经贸局部门收入总表 " sheetId="34" r:id="rId46"/>
    <sheet name="开发区经贸局部门支出总表 " sheetId="35" r:id="rId47"/>
    <sheet name="开发区经贸局财政拨款收支预算总表 " sheetId="36" r:id="rId48"/>
    <sheet name="开发区经贸局一般公共预算支出表 " sheetId="37" r:id="rId49"/>
    <sheet name="开发区经贸局基本支出预算表 " sheetId="38" r:id="rId50"/>
    <sheet name="开发区经贸局基金预算支出情况表 " sheetId="39" r:id="rId51"/>
    <sheet name="开发区经贸局财政拨款支出明细表（按经济分类科目）" sheetId="40" r:id="rId52"/>
    <sheet name="开发区经贸局“三公”经费公共预算财政拨款支出情况表" sheetId="41" r:id="rId53"/>
    <sheet name="开发区经贸局绩效目标表-1 " sheetId="42" r:id="rId54"/>
    <sheet name="开发区经贸局对下绩效目标表" sheetId="43" r:id="rId55"/>
    <sheet name="开发区经贸局政府采购表政府采购表" sheetId="44" r:id="rId56"/>
    <sheet name="开发区经贸局政府购买服务情况表 " sheetId="45" r:id="rId57"/>
    <sheet name="开发区经贸局行政事业单位国有资产占有使用情况表" sheetId="46" r:id="rId58"/>
    <sheet name="开发区经贸局绩效目标表-2 " sheetId="47" r:id="rId59"/>
    <sheet name="开发区规划建设局部门收支总表" sheetId="68" r:id="rId60"/>
    <sheet name="开发区规划建设局部门收入总表" sheetId="69" r:id="rId61"/>
    <sheet name="开发区规划建设局部门支出总表" sheetId="70" r:id="rId62"/>
    <sheet name="开发区规划建设局财政拨款收支预算总表" sheetId="71" r:id="rId63"/>
    <sheet name="开发区规划建设局一般公共预算支出表" sheetId="72" r:id="rId64"/>
    <sheet name="开发区规划建设局基本支出预算表" sheetId="73" r:id="rId65"/>
    <sheet name="开发区规划建设局基金预算支出情况表" sheetId="74" r:id="rId66"/>
    <sheet name="开发区规划建设局财政拨款支出明细表（按经济分类科目）" sheetId="75" r:id="rId67"/>
    <sheet name="开发区规划建设局“三公”经费公共预算财政拨款支出情况表" sheetId="76" r:id="rId68"/>
    <sheet name="开发区规划建设局绩效目标表-1" sheetId="77" r:id="rId69"/>
    <sheet name="开发区规划建设局对下绩效目标表" sheetId="78" r:id="rId70"/>
    <sheet name="开发区规划建设局政府采购表政府采购表" sheetId="79" r:id="rId71"/>
    <sheet name="开发区规划建设局政府购买服务情况表" sheetId="80" r:id="rId72"/>
    <sheet name="开发区规划建设局行政事业单位国有资产占有使用情况表" sheetId="81" r:id="rId73"/>
    <sheet name="开发区规划建设局绩效目标表-2" sheetId="82" r:id="rId74"/>
    <sheet name="开发区国土局部门收支总表" sheetId="83" r:id="rId75"/>
    <sheet name="开发区国土局部门收入总表" sheetId="84" r:id="rId76"/>
    <sheet name="开发区国土局部门支出总表" sheetId="85" r:id="rId77"/>
    <sheet name="开发区国土局财政拨款收支预算总表" sheetId="86" r:id="rId78"/>
    <sheet name="开发区国土局一般公共预算支出表" sheetId="87" r:id="rId79"/>
    <sheet name="开发区国土局基本支出预算表" sheetId="88" r:id="rId80"/>
    <sheet name="开发区国土局基金预算支出情况表" sheetId="89" r:id="rId81"/>
    <sheet name="开发区国土局财政拨款支出明细表（按经济分类科目）" sheetId="90" r:id="rId82"/>
    <sheet name="开发区国土局“三公”经费公共预算财政拨款支出情况表" sheetId="91" r:id="rId83"/>
    <sheet name="开发区国土局本级绩效目标表-1" sheetId="92" r:id="rId84"/>
    <sheet name="开发区国土局政府采购表" sheetId="93" r:id="rId85"/>
    <sheet name="开发区国土局政府购买服务情况表" sheetId="94" r:id="rId86"/>
    <sheet name="开发区国土局行政事业单位国有资产占有使用情况表" sheetId="95" r:id="rId87"/>
    <sheet name="开发区国土局本级绩效目标表-2" sheetId="96" r:id="rId88"/>
    <sheet name="开发区国土局对下绩效目标表" sheetId="97" r:id="rId89"/>
    <sheet name="开发区审批局部门收支总表" sheetId="98" r:id="rId90"/>
    <sheet name="开发区审批局部门收入总表" sheetId="99" r:id="rId91"/>
    <sheet name="开发区审批局部门支出总表" sheetId="100" r:id="rId92"/>
    <sheet name="开发区审批局财政拨款收支预算总表" sheetId="101" r:id="rId93"/>
    <sheet name="开发区审批局一般公共预算支出表" sheetId="102" r:id="rId94"/>
    <sheet name="开发区审批局基本支出预算表" sheetId="103" r:id="rId95"/>
    <sheet name="开发区审批局基金预算支出情况表" sheetId="104" r:id="rId96"/>
    <sheet name="开发区审批局财政拨款支出明细表（按经济分类科目）" sheetId="105" r:id="rId97"/>
    <sheet name="开发区审批局“三公”经费公共预算财政拨款支出情况表" sheetId="106" r:id="rId98"/>
    <sheet name="开发区审批局绩效目标表-1" sheetId="107" r:id="rId99"/>
    <sheet name="开发区审批局对下绩效目标表" sheetId="108" r:id="rId100"/>
    <sheet name="开发区审批局政府采购表政府采购表" sheetId="109" r:id="rId101"/>
    <sheet name="开发区审批局政府购买服务情况表" sheetId="110" r:id="rId102"/>
    <sheet name="开发区审批局行政事业单位国有资产占有使用情况表" sheetId="111" r:id="rId103"/>
    <sheet name="开发区审批局绩效目标表-2" sheetId="112" r:id="rId104"/>
    <sheet name="开发区社发局部门收支总表" sheetId="113" r:id="rId105"/>
    <sheet name="开发区社发局部门收入总表" sheetId="114" r:id="rId106"/>
    <sheet name="开发区社发局部门支出总表" sheetId="115" r:id="rId107"/>
    <sheet name="开发区社发局财政拨款收支预算总表" sheetId="116" r:id="rId108"/>
    <sheet name="开发区社发局一般公共预算支出表" sheetId="117" r:id="rId109"/>
    <sheet name="开发区社发局基本支出预算表" sheetId="118" r:id="rId110"/>
    <sheet name="开发区社发局基金预算支出情况表" sheetId="119" r:id="rId111"/>
    <sheet name="开发区社发局财政拨款支出明细表（按经济分类科目）" sheetId="120" r:id="rId112"/>
    <sheet name="开发区社发局“三公”经费公共预算财政拨款支出情况表" sheetId="121" r:id="rId113"/>
    <sheet name="开发区社发局绩效目标表-1" sheetId="122" r:id="rId114"/>
    <sheet name="开发区社发局对下绩效目标表" sheetId="123" r:id="rId115"/>
    <sheet name="开发区社发局政府采购表政府采购表" sheetId="124" r:id="rId116"/>
    <sheet name="开发区社发局政府购买服务情况表" sheetId="125" r:id="rId117"/>
    <sheet name="开发区社发局行政事业单位国有资产占有使用情况表" sheetId="126" r:id="rId118"/>
    <sheet name="开发区社发局绩效目标表-2" sheetId="127" r:id="rId119"/>
    <sheet name="开发区招商局部门收支总表" sheetId="128" r:id="rId120"/>
    <sheet name="开发区招商局部门收入总表" sheetId="129" r:id="rId121"/>
    <sheet name="开发区招商局部门支出总表" sheetId="130" r:id="rId122"/>
    <sheet name="开发区招商局财政拨款收支预算总表" sheetId="131" r:id="rId123"/>
    <sheet name="开发区招商局一般公共预算支出表" sheetId="132" r:id="rId124"/>
    <sheet name="开发区招商局基本支出预算表" sheetId="133" r:id="rId125"/>
    <sheet name="开发区招商局基金预算支出情况表" sheetId="134" r:id="rId126"/>
    <sheet name="开发区招商局财政拨款支出明细表（按经济分类科目）" sheetId="135" r:id="rId127"/>
    <sheet name="开发区招商局“三公”经费公共预算财政拨款支出情况表" sheetId="136" r:id="rId128"/>
    <sheet name="开发区招商局绩效目标表-1" sheetId="137" r:id="rId129"/>
    <sheet name="开发区招商局绩效目标表-2" sheetId="138" r:id="rId130"/>
    <sheet name="开发区招商局对下绩效目标表" sheetId="139" r:id="rId131"/>
    <sheet name="开发区招商局政府采购表政府采购表" sheetId="140" r:id="rId132"/>
    <sheet name="开发区招商局政府购买服务情况表" sheetId="141" r:id="rId133"/>
    <sheet name="开发区招商局行政事业单位国有资产占有使用情况表" sheetId="142" r:id="rId134"/>
    <sheet name="开发区执法局部门收支总表" sheetId="143" r:id="rId135"/>
    <sheet name="开发区执法局部门收入总表" sheetId="144" r:id="rId136"/>
    <sheet name="开发区执法局部门支出总表" sheetId="145" r:id="rId137"/>
    <sheet name="开发区执法局财政拨款收支预算总表" sheetId="146" r:id="rId138"/>
    <sheet name="开发区执法局一般公共预算支出表" sheetId="147" r:id="rId139"/>
    <sheet name="开发区执法局基本支出预算表" sheetId="148" r:id="rId140"/>
    <sheet name="开发区执法局基金预算支出情况表" sheetId="149" r:id="rId141"/>
    <sheet name="开发区执法局财政拨款支出明细表（按经济分类科目）" sheetId="150" r:id="rId142"/>
    <sheet name="开发区执法局“三公”经费公共预算财政拨款支出情况表" sheetId="151" r:id="rId143"/>
    <sheet name="开发区执法局绩效目标表-1" sheetId="152" r:id="rId144"/>
    <sheet name="开发区执法局对下绩效目标表" sheetId="153" r:id="rId145"/>
    <sheet name="开发区执法局政府采购表政府采购表" sheetId="154" r:id="rId146"/>
    <sheet name="开发区执法局政府购买服务情况表" sheetId="155" r:id="rId147"/>
    <sheet name="开发区执法局行政事业单位国有资产占有使用情况表" sheetId="156" r:id="rId148"/>
    <sheet name="开发区执法局绩效目标表-2" sheetId="157" r:id="rId149"/>
    <sheet name="开发区双创中心部门收支总表" sheetId="158" r:id="rId150"/>
    <sheet name="开发区双创中心部门收入总表" sheetId="159" r:id="rId151"/>
    <sheet name="开发区双创中心部门支出总表" sheetId="160" r:id="rId152"/>
    <sheet name="开发区双创中心财政拨款收支预算总表" sheetId="161" r:id="rId153"/>
    <sheet name="开发区双创中心一般公共预算支出表" sheetId="162" r:id="rId154"/>
    <sheet name="开发区双创中心基本支出预算表" sheetId="163" r:id="rId155"/>
    <sheet name="开发区双创中心基金预算支出情况表" sheetId="164" r:id="rId156"/>
    <sheet name="开发区双创中心财政拨款支出明细表（按经济分类科目）" sheetId="165" r:id="rId157"/>
    <sheet name="开发区双创中心“三公”经费公共预算财政拨款支出情况表" sheetId="166" r:id="rId158"/>
    <sheet name="开发区双创中心本级绩效目标表-1" sheetId="167" r:id="rId159"/>
    <sheet name="开发区双创中心本级绩效目标表-2" sheetId="168" r:id="rId160"/>
    <sheet name="开发区双创中心对下绩效目标表" sheetId="169" r:id="rId161"/>
    <sheet name="开发区双创中心政府采购表" sheetId="170" r:id="rId162"/>
    <sheet name="开发区双创中心国有资产占有使用情况" sheetId="171" r:id="rId163"/>
    <sheet name="开发区双创中心政府购买服务情况" sheetId="172" r:id="rId164"/>
    <sheet name="开发区绿化处部门收支总表" sheetId="173" r:id="rId165"/>
    <sheet name="开发区绿化处部门收入总表" sheetId="174" r:id="rId166"/>
    <sheet name="开发区绿化处部门支出总表" sheetId="175" r:id="rId167"/>
    <sheet name="开发区绿化处财政拨款收支预算总表" sheetId="176" r:id="rId168"/>
    <sheet name="开发区绿化处一般公共预算支出表" sheetId="177" r:id="rId169"/>
    <sheet name="开发区绿化处基本支出预算表" sheetId="178" r:id="rId170"/>
    <sheet name="开发区绿化处基金预算支出情况表" sheetId="179" r:id="rId171"/>
    <sheet name="开发区绿化处财政拨款支出明细表（按经济分类科目）" sheetId="180" r:id="rId172"/>
    <sheet name="开发区绿化处“三公”经费公共预算财政拨款支出情况表" sheetId="181" r:id="rId173"/>
    <sheet name="开发区绿化处本级绩效目标表-1" sheetId="182" r:id="rId174"/>
    <sheet name="开发区绿化处本级绩效目标表-2" sheetId="183" r:id="rId175"/>
    <sheet name="开发区绿化处对下绩效目标表" sheetId="184" r:id="rId176"/>
    <sheet name="开发区绿化处政府采购表" sheetId="185" r:id="rId177"/>
    <sheet name="开发区绿化处政府购买服务情况表" sheetId="186" r:id="rId178"/>
    <sheet name="开发区绿化处行政事业单位国有资产占有使用情况表" sheetId="187" r:id="rId179"/>
    <sheet name="开发区派出所部门收支总表" sheetId="188" r:id="rId180"/>
    <sheet name="开发区派出所部门收入总表" sheetId="189" r:id="rId181"/>
    <sheet name="开发区派出所部门支出总表" sheetId="190" r:id="rId182"/>
    <sheet name="开发区派出所财政拨款收支预算总表" sheetId="191" r:id="rId183"/>
    <sheet name="开发区派出所一般公共预算支出表" sheetId="192" r:id="rId184"/>
    <sheet name="开发区派出所基本支出预算表" sheetId="193" r:id="rId185"/>
    <sheet name="开发区派出所基金预算支出情况表" sheetId="194" r:id="rId186"/>
    <sheet name="开发区派出所财政拨款支出明细表（按经济分类科目）" sheetId="195" r:id="rId187"/>
    <sheet name="开发区派出所“三公”经费公共预算财政拨款支出情况表" sheetId="196" r:id="rId188"/>
    <sheet name="开发区派出所本级绩效目标表-1" sheetId="197" r:id="rId189"/>
    <sheet name="开发区派出所政府采购表 " sheetId="198" r:id="rId190"/>
    <sheet name="开发区派出所部门政府购买服务情况表" sheetId="199" r:id="rId191"/>
    <sheet name="开发区派出所行政事业单位国有资产占有使用情况表" sheetId="200" r:id="rId192"/>
    <sheet name="开发区派出所本级绩效目标表-2" sheetId="201" r:id="rId193"/>
    <sheet name="开发区派出所对下绩效目标表" sheetId="202" r:id="rId194"/>
    <sheet name="实验小学部门收支总表" sheetId="203" r:id="rId195"/>
    <sheet name="实验小学部门收入总表" sheetId="204" r:id="rId196"/>
    <sheet name="实验小学部门支出总表" sheetId="205" r:id="rId197"/>
    <sheet name="实验小学财政拨款收支预算总表" sheetId="206" r:id="rId198"/>
    <sheet name="实验小学一般公共预算支出表" sheetId="207" r:id="rId199"/>
    <sheet name="实验小学基本支出预算表" sheetId="208" r:id="rId200"/>
    <sheet name="实验小学基金预算支出情况表" sheetId="209" r:id="rId201"/>
    <sheet name="实验小学财政拨款支出明细表（按经济分类科目）" sheetId="210" r:id="rId202"/>
    <sheet name="实验小学“三公”经费公共预算财政拨款支出情况表" sheetId="211" r:id="rId203"/>
    <sheet name="实验小学对下绩效目标表" sheetId="212" r:id="rId204"/>
    <sheet name="实验小学政府采购表" sheetId="213" r:id="rId205"/>
    <sheet name="实验小学政府购买服务情况表" sheetId="214" r:id="rId206"/>
    <sheet name="实验小学行政事业单位国有资产占有使用情况表" sheetId="215" r:id="rId207"/>
    <sheet name="实验小学本级绩效目标表-1" sheetId="216" r:id="rId208"/>
    <sheet name="实验小学本级绩效目标表-2" sheetId="217" r:id="rId209"/>
    <sheet name="永安小学部门收支总表" sheetId="218" r:id="rId210"/>
    <sheet name="永安小学部门收入总表" sheetId="219" r:id="rId211"/>
    <sheet name="永安小学部门支出总表" sheetId="220" r:id="rId212"/>
    <sheet name="永安小学财政拨款收支预算总表" sheetId="221" r:id="rId213"/>
    <sheet name="永安小学一般公共预算支出表" sheetId="222" r:id="rId214"/>
    <sheet name="永安小学基本支出预算表" sheetId="223" r:id="rId215"/>
    <sheet name="永安小学基金预算支出情况表" sheetId="224" r:id="rId216"/>
    <sheet name="永安小学财政拨款支出明细表（按经济分类科目）" sheetId="225" r:id="rId217"/>
    <sheet name="永安小学“三公”经费公共预算财政拨款支出情况表" sheetId="226" r:id="rId218"/>
    <sheet name="永安小学本级绩效目标表-1" sheetId="227" r:id="rId219"/>
    <sheet name="永安小学政府采购" sheetId="228" r:id="rId220"/>
    <sheet name="永安小学政府购买服务情况表" sheetId="229" r:id="rId221"/>
    <sheet name="永安小学行政事业单位国有资产占有使用情况表" sheetId="230" r:id="rId222"/>
    <sheet name="永安小学部门项目支出绩效目标表" sheetId="231" r:id="rId223"/>
    <sheet name="永安小学部门对下转移支付绩效目标表" sheetId="232" r:id="rId224"/>
    <sheet name="东瓜镇部门收支总表" sheetId="233" r:id="rId225"/>
    <sheet name="东瓜镇部门收入总表" sheetId="234" r:id="rId226"/>
    <sheet name="东瓜镇部门支出总表" sheetId="235" r:id="rId227"/>
    <sheet name="东瓜镇财政拨款收支预算总表" sheetId="236" r:id="rId228"/>
    <sheet name="东瓜镇一般公共预算支出表" sheetId="237" r:id="rId229"/>
    <sheet name="东瓜镇基本支出预算表" sheetId="238" r:id="rId230"/>
    <sheet name="东瓜镇基金预算支出情况表" sheetId="239" r:id="rId231"/>
    <sheet name="东瓜镇财政拨款支出明细表（按经济分类科目）" sheetId="240" r:id="rId232"/>
    <sheet name="东瓜镇“三公”经费公共预算财政拨款支出情况表" sheetId="241" r:id="rId233"/>
    <sheet name="东瓜镇绩效目标表-1" sheetId="242" r:id="rId234"/>
    <sheet name="东瓜镇对下绩效目标表" sheetId="243" r:id="rId235"/>
    <sheet name="东瓜镇政府采购表政府采购表" sheetId="244" r:id="rId236"/>
    <sheet name="东瓜镇政府购买服务情况表" sheetId="245" r:id="rId237"/>
    <sheet name="东瓜镇行政事业单位国有资产占有使用情况表" sheetId="246" r:id="rId238"/>
    <sheet name="东瓜镇绩效目标表-2" sheetId="247" r:id="rId239"/>
  </sheets>
  <definedNames>
    <definedName name="_xlnm.Print_Titles" localSheetId="225">东瓜镇部门收入总表!$A$1:$IV$8</definedName>
    <definedName name="_xlnm.Print_Titles" localSheetId="226">东瓜镇部门支出总表!$A$1:$IV$1</definedName>
    <definedName name="_xlnm.Print_Titles" localSheetId="227">东瓜镇财政拨款收支预算总表!$A$2:$IV$3</definedName>
    <definedName name="_xlnm.Print_Titles" localSheetId="231">'东瓜镇财政拨款支出明细表（按经济分类科目）'!$A$2:$IV$6</definedName>
    <definedName name="_xlnm.Print_Titles" localSheetId="30">开发区财政局部门收入总表!$A$1:$IV$1</definedName>
    <definedName name="_xlnm.Print_Titles" localSheetId="31">开发区财政局部门支出总表!$A$1:$IV$1</definedName>
    <definedName name="_xlnm.Print_Titles" localSheetId="15">开发区党政办公室部门收入总表!$1:$1</definedName>
    <definedName name="_xlnm.Print_Titles" localSheetId="16">开发区党政办公室部门支出总表!$1:$1</definedName>
    <definedName name="_xlnm.Print_Titles" localSheetId="21">'开发区党政办公室财政拨款支出明细表（按经济分类科目）'!$2:$2</definedName>
    <definedName name="_xlnm.Print_Titles" localSheetId="60">开发区规划建设局部门收入总表!$A$1:$IV$1</definedName>
    <definedName name="_xlnm.Print_Titles" localSheetId="61">开发区规划建设局部门支出总表!$A$1:$IV$1</definedName>
    <definedName name="_xlnm.Print_Titles" localSheetId="81">'开发区国土局财政拨款支出明细表（按经济分类科目）'!$2:$7</definedName>
    <definedName name="_xlnm.Print_Titles" localSheetId="79">开发区国土局基本支出预算表!$2:$8</definedName>
    <definedName name="_xlnm.Print_Titles" localSheetId="80">开发区国土局基金预算支出情况表!$1:$4</definedName>
    <definedName name="_xlnm.Print_Titles" localSheetId="45">'开发区经贸局部门收入总表 '!$A$1:$IV$1</definedName>
    <definedName name="_xlnm.Print_Titles" localSheetId="46">'开发区经贸局部门支出总表 '!$A$1:$IV$1</definedName>
    <definedName name="_xlnm.Print_Titles" localSheetId="171">'开发区绿化处财政拨款支出明细表（按经济分类科目）'!$2:$7</definedName>
    <definedName name="_xlnm.Print_Titles" localSheetId="169">开发区绿化处基本支出预算表!$2:$8</definedName>
    <definedName name="_xlnm.Print_Titles" localSheetId="170">开发区绿化处基金预算支出情况表!$1:$4</definedName>
    <definedName name="_xlnm.Print_Titles" localSheetId="186">'开发区派出所财政拨款支出明细表（按经济分类科目）'!$2:$7</definedName>
    <definedName name="_xlnm.Print_Titles" localSheetId="184">开发区派出所基本支出预算表!$2:$8</definedName>
    <definedName name="_xlnm.Print_Titles" localSheetId="185">开发区派出所基金预算支出情况表!$1:$4</definedName>
    <definedName name="_xlnm.Print_Titles" localSheetId="105">开发区社发局部门收入总表!$A$1:$IV$1</definedName>
    <definedName name="_xlnm.Print_Titles" localSheetId="106">开发区社发局部门支出总表!$A$1:$IV$1</definedName>
    <definedName name="_xlnm.Print_Titles" localSheetId="90">开发区审批局部门收入总表!$A$1:$IV$1</definedName>
    <definedName name="_xlnm.Print_Titles" localSheetId="91">开发区审批局部门支出总表!$A$1:$IV$1</definedName>
    <definedName name="_xlnm.Print_Titles" localSheetId="156">'开发区双创中心财政拨款支出明细表（按经济分类科目）'!$2:$7</definedName>
    <definedName name="_xlnm.Print_Titles" localSheetId="154">开发区双创中心基本支出预算表!$2:$8</definedName>
    <definedName name="_xlnm.Print_Titles" localSheetId="155">开发区双创中心基金预算支出情况表!$1:$4</definedName>
    <definedName name="_xlnm.Print_Titles" localSheetId="120">开发区招商局部门收入总表!$A$1:$IV$1</definedName>
    <definedName name="_xlnm.Print_Titles" localSheetId="121">开发区招商局部门支出总表!$A$1:$IV$1</definedName>
    <definedName name="_xlnm.Print_Titles" localSheetId="135">开发区执法局部门收入总表!$A$1:$IV$1</definedName>
    <definedName name="_xlnm.Print_Titles" localSheetId="136">开发区执法局部门支出总表!$A$1:$IV$1</definedName>
    <definedName name="_xlnm.Print_Titles" localSheetId="201">'实验小学财政拨款支出明细表（按经济分类科目）'!$2:$7</definedName>
    <definedName name="_xlnm.Print_Titles" localSheetId="199">实验小学基本支出预算表!$2:$8</definedName>
    <definedName name="_xlnm.Print_Titles" localSheetId="200">实验小学基金预算支出情况表!$1:$4</definedName>
    <definedName name="_xlnm.Print_Titles" localSheetId="216">'永安小学财政拨款支出明细表（按经济分类科目）'!$2:$7</definedName>
    <definedName name="_xlnm.Print_Titles" localSheetId="214">永安小学基本支出预算表!$2:$8</definedName>
    <definedName name="_xlnm.Print_Titles" localSheetId="215">永安小学基金预算支出情况表!$1:$4</definedName>
  </definedNames>
  <calcPr calcId="144525"/>
</workbook>
</file>

<file path=xl/sharedStrings.xml><?xml version="1.0" encoding="utf-8"?>
<sst xmlns="http://schemas.openxmlformats.org/spreadsheetml/2006/main" count="22110" uniqueCount="2353">
  <si>
    <t xml:space="preserve">楚雄开发区2018年一般公共预算收入执行情况表 </t>
  </si>
  <si>
    <t>表十七</t>
  </si>
  <si>
    <t>单位：万元</t>
  </si>
  <si>
    <t>项目</t>
  </si>
  <si>
    <t>2017年      决算数</t>
  </si>
  <si>
    <t>2018年</t>
  </si>
  <si>
    <t>快报数</t>
  </si>
  <si>
    <t>比上年%</t>
  </si>
  <si>
    <t>一、税收收入</t>
  </si>
  <si>
    <t>增值税</t>
  </si>
  <si>
    <t>营业税</t>
  </si>
  <si>
    <t>企业所得税</t>
  </si>
  <si>
    <t>企业所得税退税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</si>
  <si>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</si>
  <si>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</si>
  <si>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</si>
  <si>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</si>
  <si>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</si>
  <si>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</si>
  <si>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</si>
  <si>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</si>
  <si>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</si>
  <si>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</si>
  <si>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</si>
  <si>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</si>
  <si>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</si>
  <si>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</si>
  <si>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</si>
  <si>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</si>
  <si>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</si>
  <si>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</si>
  <si>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</si>
  <si>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</si>
  <si>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政府性住房基金收入</t>
  </si>
  <si>
    <t>其他收入</t>
  </si>
  <si>
    <t>收　入　合　计</t>
  </si>
  <si>
    <t>转移性收入</t>
  </si>
  <si>
    <t>返还性收入</t>
  </si>
  <si>
    <t xml:space="preserve">增值税和消费税税收返还收入 </t>
  </si>
  <si>
    <t>所得税基数返还收入</t>
  </si>
  <si>
    <t>成品油价格和税费改革税收返还收入</t>
  </si>
  <si>
    <t>增值税五五分享返还收入</t>
  </si>
  <si>
    <t>一般性转移支付收入</t>
  </si>
  <si>
    <t>体制补助收入</t>
  </si>
  <si>
    <t>均衡性转移支付收入</t>
  </si>
  <si>
    <t>民族和边境地区转移支付补助收入</t>
  </si>
  <si>
    <t>调整工资转移支付补助收入</t>
  </si>
  <si>
    <t>农村税费改革补助收入</t>
  </si>
  <si>
    <t>县级基本财力保障机制奖补资金收入</t>
  </si>
  <si>
    <t>结算补助收入</t>
  </si>
  <si>
    <t>化解债务补助收入</t>
  </si>
  <si>
    <t>资源枯竭型城市转移支付补助收入</t>
  </si>
  <si>
    <t>企业事业单位预算划转补助收入</t>
  </si>
  <si>
    <t>成品油价格和税费改革转移支付补助收入</t>
  </si>
  <si>
    <t>工商部门停征两费转移支付收入</t>
  </si>
  <si>
    <t>基层公检法司转移支付收入</t>
  </si>
  <si>
    <t>义务教育等转移支付收入</t>
  </si>
  <si>
    <t>基本养老保险和低保等转移支付收入</t>
  </si>
  <si>
    <t>新型农村合作医疗等转移支付收入</t>
  </si>
  <si>
    <t>村级公益事业奖补等转移支付收入</t>
  </si>
  <si>
    <t>产粮(油)大县奖励资金收入</t>
  </si>
  <si>
    <t>重点生态功能区转移支付收入</t>
  </si>
  <si>
    <t>固定性补助</t>
  </si>
  <si>
    <t>其他一般性转移支付收入</t>
  </si>
  <si>
    <t>专项转移支付收入</t>
  </si>
  <si>
    <t>上年结余收入</t>
  </si>
  <si>
    <t>项目结转</t>
  </si>
  <si>
    <t>净结余</t>
  </si>
  <si>
    <t>调入资金</t>
  </si>
  <si>
    <t>调入预算稳定调节基金</t>
  </si>
  <si>
    <t>从政府性基金预算调入一般公共预算</t>
  </si>
  <si>
    <t>从其他资金调入一般公共预算</t>
  </si>
  <si>
    <t>债务转贷收入</t>
  </si>
  <si>
    <t>收　入　总　计</t>
  </si>
  <si>
    <t>楚雄开发区2018年一般公共预算支出执行情况表</t>
  </si>
  <si>
    <t>表十八</t>
  </si>
  <si>
    <t>一、一般公共服务</t>
  </si>
  <si>
    <t xml:space="preserve">    人大事务</t>
  </si>
  <si>
    <t xml:space="preserve">      行政运行</t>
  </si>
  <si>
    <t xml:space="preserve">      一般行政管理事务</t>
  </si>
  <si>
    <t xml:space="preserve">      人大会议</t>
  </si>
  <si>
    <t xml:space="preserve">      人大代表履职能力提升</t>
  </si>
  <si>
    <t xml:space="preserve">      代表工作</t>
  </si>
  <si>
    <t xml:space="preserve">      其他人大事务支出</t>
  </si>
  <si>
    <t xml:space="preserve">    政协事务</t>
  </si>
  <si>
    <t xml:space="preserve">      政协会议</t>
  </si>
  <si>
    <t xml:space="preserve">      委员视察</t>
  </si>
  <si>
    <t xml:space="preserve">      其他政协事务</t>
  </si>
  <si>
    <t xml:space="preserve">    政府办公厅(室)及相关机构事务</t>
  </si>
  <si>
    <t xml:space="preserve">      信访事务</t>
  </si>
  <si>
    <t>其他政府办公厅（室）及相关机构事务支出</t>
  </si>
  <si>
    <t xml:space="preserve">    发展与改革事务</t>
  </si>
  <si>
    <t xml:space="preserve">      事业运行</t>
  </si>
  <si>
    <t xml:space="preserve">    统计信息事务</t>
  </si>
  <si>
    <t xml:space="preserve">      专项统计业务</t>
  </si>
  <si>
    <t xml:space="preserve">      专项普查活动</t>
  </si>
  <si>
    <t xml:space="preserve">      统计抽样调查</t>
  </si>
  <si>
    <t xml:space="preserve">      其他统计信息事务支出</t>
  </si>
  <si>
    <t xml:space="preserve">    财政事务</t>
  </si>
  <si>
    <t xml:space="preserve">      预算改革业务</t>
  </si>
  <si>
    <t xml:space="preserve">      信息化建设</t>
  </si>
  <si>
    <t xml:space="preserve">      其他财政事务支出</t>
  </si>
  <si>
    <t xml:space="preserve">    税收事务</t>
  </si>
  <si>
    <t xml:space="preserve">      税务办案</t>
  </si>
  <si>
    <t xml:space="preserve">      其他税收事务支出</t>
  </si>
  <si>
    <t xml:space="preserve">    审计事务</t>
  </si>
  <si>
    <t xml:space="preserve">      审计业务</t>
  </si>
  <si>
    <t xml:space="preserve">    人力资源事务</t>
  </si>
  <si>
    <t xml:space="preserve">      军队转业干部安置</t>
  </si>
  <si>
    <t xml:space="preserve">      其他人力资源事务支出</t>
  </si>
  <si>
    <t xml:space="preserve">    纪检监察事务</t>
  </si>
  <si>
    <t xml:space="preserve">      其他纪检监察事务支出</t>
  </si>
  <si>
    <t xml:space="preserve">    商贸事务</t>
  </si>
  <si>
    <t xml:space="preserve">      对外贸易管理</t>
  </si>
  <si>
    <t xml:space="preserve">      国内贸易管理</t>
  </si>
  <si>
    <t xml:space="preserve">      招商引资</t>
  </si>
  <si>
    <t xml:space="preserve">      其他商贸事务支出</t>
  </si>
  <si>
    <t xml:space="preserve">    工商行政管理事务</t>
  </si>
  <si>
    <t xml:space="preserve">      工商行政管理专项</t>
  </si>
  <si>
    <t xml:space="preserve">      其他工商行政管理事务支出</t>
  </si>
  <si>
    <t xml:space="preserve">    质量技术监督与检验检疫事务</t>
  </si>
  <si>
    <t xml:space="preserve">      质量技术监督行政执法及业务管理</t>
  </si>
  <si>
    <t xml:space="preserve">      其他质量技术监督与检验检疫事务支出</t>
  </si>
  <si>
    <t xml:space="preserve">    民族事务</t>
  </si>
  <si>
    <t xml:space="preserve">      民族工作专项</t>
  </si>
  <si>
    <t xml:space="preserve">      其他民族事务支出</t>
  </si>
  <si>
    <t xml:space="preserve">    宗教事务</t>
  </si>
  <si>
    <t xml:space="preserve">      宗教工作专项</t>
  </si>
  <si>
    <t xml:space="preserve">    档案事务</t>
  </si>
  <si>
    <t xml:space="preserve">      档案馆</t>
  </si>
  <si>
    <t xml:space="preserve">    民主党派及工商联事务</t>
  </si>
  <si>
    <t xml:space="preserve">    群众团体事务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</si>
  <si>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</si>
  <si>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</si>
  <si>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</si>
  <si>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</si>
  <si>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</si>
  <si>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</si>
  <si>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</si>
  <si>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</si>
  <si>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</si>
  <si>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</si>
  <si>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其他共产党事务支出</t>
  </si>
  <si>
    <t xml:space="preserve">      其他共产党事务支出</t>
  </si>
  <si>
    <t xml:space="preserve">    其他一般公共服务支出</t>
  </si>
  <si>
    <t xml:space="preserve">      其他一般公共服务支出</t>
  </si>
  <si>
    <t>二、外交支出</t>
  </si>
  <si>
    <t>三、国防支出</t>
  </si>
  <si>
    <t xml:space="preserve">     国防动员</t>
  </si>
  <si>
    <t xml:space="preserve">       兵役征集</t>
  </si>
  <si>
    <t xml:space="preserve">       人民防空</t>
  </si>
  <si>
    <t xml:space="preserve">       预备役部队</t>
  </si>
  <si>
    <t xml:space="preserve">       民兵</t>
  </si>
  <si>
    <t>四、公共安全支出</t>
  </si>
  <si>
    <t xml:space="preserve">    武装警察</t>
  </si>
  <si>
    <t xml:space="preserve">      消防</t>
  </si>
  <si>
    <t xml:space="preserve">      警卫</t>
  </si>
  <si>
    <t xml:space="preserve">    公安</t>
  </si>
  <si>
    <t xml:space="preserve">      治安管理</t>
  </si>
  <si>
    <t xml:space="preserve">      国内安全保卫</t>
  </si>
  <si>
    <t xml:space="preserve">      刑事侦查</t>
  </si>
  <si>
    <t xml:space="preserve">      经济犯罪侦查</t>
  </si>
  <si>
    <t xml:space="preserve">      出入境管理</t>
  </si>
  <si>
    <t xml:space="preserve">      禁毒管理</t>
  </si>
  <si>
    <t xml:space="preserve">      道路交通管理</t>
  </si>
  <si>
    <t xml:space="preserve">      网络侦控管理</t>
  </si>
  <si>
    <t xml:space="preserve">      反恐怖</t>
  </si>
  <si>
    <t xml:space="preserve">      居民身份证管理</t>
  </si>
  <si>
    <t xml:space="preserve">      拘押收教场所管理</t>
  </si>
  <si>
    <t xml:space="preserve">      其他公安支出</t>
  </si>
  <si>
    <t xml:space="preserve">    检察</t>
  </si>
  <si>
    <t xml:space="preserve">      查办和预防职务犯罪</t>
  </si>
  <si>
    <t xml:space="preserve">      公诉和审判监督</t>
  </si>
  <si>
    <t xml:space="preserve">      侦查监督</t>
  </si>
  <si>
    <t xml:space="preserve">      执行监督</t>
  </si>
  <si>
    <t xml:space="preserve">      控告申诉</t>
  </si>
  <si>
    <t xml:space="preserve">      其他检察支出</t>
  </si>
  <si>
    <t xml:space="preserve">    法院</t>
  </si>
  <si>
    <t xml:space="preserve">      案件审判</t>
  </si>
  <si>
    <t xml:space="preserve">      案件执行</t>
  </si>
  <si>
    <t xml:space="preserve">      其他法院支出</t>
  </si>
  <si>
    <t xml:space="preserve">    司法</t>
  </si>
  <si>
    <t xml:space="preserve">      基层司法业务</t>
  </si>
  <si>
    <t xml:space="preserve">      普法宣传</t>
  </si>
  <si>
    <t xml:space="preserve">      法律援助</t>
  </si>
  <si>
    <t xml:space="preserve">      其他司法支出</t>
  </si>
  <si>
    <t>五、教育支出</t>
  </si>
  <si>
    <t xml:space="preserve">    教育管理事务</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</si>
  <si>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</si>
  <si>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</si>
  <si>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</si>
  <si>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</si>
  <si>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</si>
  <si>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</si>
  <si>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</si>
  <si>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中专教育</t>
  </si>
  <si>
    <t xml:space="preserve">      职业高中教育</t>
  </si>
  <si>
    <t xml:space="preserve">      其他职业教育支出</t>
  </si>
  <si>
    <t xml:space="preserve">    特殊教育</t>
  </si>
  <si>
    <t xml:space="preserve">      特殊学校教育</t>
  </si>
  <si>
    <t xml:space="preserve">    进修及培训</t>
  </si>
  <si>
    <t xml:space="preserve">      教师进修</t>
  </si>
  <si>
    <t xml:space="preserve">      干部教育</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</si>
  <si>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</si>
  <si>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</si>
  <si>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</si>
  <si>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</si>
  <si>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</si>
  <si>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其他教育费附加安排的支出</t>
  </si>
  <si>
    <t xml:space="preserve">    其他教育支出（款）</t>
  </si>
  <si>
    <t xml:space="preserve">      其他教育支出(项)</t>
  </si>
  <si>
    <t>六、科学技术支出</t>
  </si>
  <si>
    <t xml:space="preserve">    科学技术管理事务</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</si>
  <si>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</si>
  <si>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</si>
  <si>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</si>
  <si>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</si>
  <si>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</si>
  <si>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</si>
  <si>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科技条件专项</t>
  </si>
  <si>
    <t xml:space="preserve">      其他科技条件与服务支出</t>
  </si>
  <si>
    <t xml:space="preserve">    社会科学</t>
  </si>
  <si>
    <t xml:space="preserve">      其他社会科学支出</t>
  </si>
  <si>
    <t xml:space="preserve">    科学技术普及</t>
  </si>
  <si>
    <t xml:space="preserve">      机构运行</t>
  </si>
  <si>
    <t xml:space="preserve">      科普活动</t>
  </si>
  <si>
    <t xml:space="preserve">      其他科学技术普及支出</t>
  </si>
  <si>
    <t xml:space="preserve">    其他科学技术支出</t>
  </si>
  <si>
    <t xml:space="preserve">      科技奖励</t>
  </si>
  <si>
    <t xml:space="preserve">      其他科学技术支出</t>
  </si>
  <si>
    <t>七、文化体育与传媒支出</t>
  </si>
  <si>
    <t xml:space="preserve">    文化</t>
  </si>
  <si>
    <t xml:space="preserve">      图书馆</t>
  </si>
  <si>
    <t xml:space="preserve">      艺术表演场所</t>
  </si>
  <si>
    <t xml:space="preserve">      艺术表演团体</t>
  </si>
  <si>
    <t xml:space="preserve">      文化活动</t>
  </si>
  <si>
    <t xml:space="preserve">      群众文化</t>
  </si>
  <si>
    <t xml:space="preserve">      文化创作与保护</t>
  </si>
  <si>
    <t xml:space="preserve">      其他文化支出</t>
  </si>
  <si>
    <t xml:space="preserve">    文物</t>
  </si>
  <si>
    <t xml:space="preserve">      文物保护</t>
  </si>
  <si>
    <t xml:space="preserve">    体育</t>
  </si>
  <si>
    <t xml:space="preserve">      体育场馆</t>
  </si>
  <si>
    <t xml:space="preserve">      群众体育</t>
  </si>
  <si>
    <t xml:space="preserve">      其他体育支出</t>
  </si>
  <si>
    <t xml:space="preserve">    新闻出版广播影视</t>
  </si>
  <si>
    <t xml:space="preserve">      电视</t>
  </si>
  <si>
    <t xml:space="preserve">      电影</t>
  </si>
  <si>
    <t xml:space="preserve">      出版发行</t>
  </si>
  <si>
    <t xml:space="preserve">    其他文化体育与传媒支出</t>
  </si>
  <si>
    <t xml:space="preserve">      宣传文化发展专项支出</t>
  </si>
  <si>
    <t xml:space="preserve">      文化产业发展专项支出</t>
  </si>
  <si>
    <t xml:space="preserve">      其他文化体育与传媒支出</t>
  </si>
  <si>
    <t>八、社会保障和就业支出</t>
  </si>
  <si>
    <t xml:space="preserve">    人力资源和社会保障管理事务</t>
  </si>
  <si>
    <t xml:space="preserve">      社会保险业务管理事务</t>
  </si>
  <si>
    <t xml:space="preserve">      社会保险经办机构</t>
  </si>
  <si>
    <t xml:space="preserve">      其他人力资源和社会保障管理事务支出</t>
  </si>
  <si>
    <t xml:space="preserve">    民政管理事务</t>
  </si>
  <si>
    <t xml:space="preserve">      拥军优属</t>
  </si>
  <si>
    <t xml:space="preserve">      老龄事务</t>
  </si>
  <si>
    <t xml:space="preserve">      行政区划和地名管理</t>
  </si>
  <si>
    <t xml:space="preserve">      基层政权和社区建设</t>
  </si>
  <si>
    <t xml:space="preserve">      其他民政管理事务支出</t>
  </si>
  <si>
    <t xml:space="preserve">    行政事业单位离退休</t>
  </si>
  <si>
    <t xml:space="preserve">      归口管理的行政单位离退休</t>
  </si>
  <si>
    <t xml:space="preserve">      事业单位离退休</t>
  </si>
  <si>
    <t xml:space="preserve">      未归口管理的行政单位离退休</t>
  </si>
  <si>
    <t xml:space="preserve">      机关事业单位基本养老保险缴费支出</t>
  </si>
  <si>
    <t xml:space="preserve">      机关事业单位职业年金缴费支出</t>
  </si>
  <si>
    <t xml:space="preserve">      机关事业单位基本养老保险基金的补助</t>
  </si>
  <si>
    <t xml:space="preserve">      其他行政事业单位离退休支出</t>
  </si>
  <si>
    <t xml:space="preserve">    企业改革补助</t>
  </si>
  <si>
    <t xml:space="preserve">      企业关闭破产补助</t>
  </si>
  <si>
    <t xml:space="preserve">    就业补助</t>
  </si>
  <si>
    <t xml:space="preserve">      职业培训补贴</t>
  </si>
  <si>
    <t xml:space="preserve">      社会保险补贴</t>
  </si>
  <si>
    <t xml:space="preserve">      公益性岗位补贴</t>
  </si>
  <si>
    <t xml:space="preserve">      就业见习补贴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</si>
  <si>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</si>
  <si>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</si>
  <si>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</si>
  <si>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</si>
  <si>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</si>
  <si>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</si>
  <si>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其他优抚支出</t>
  </si>
  <si>
    <t xml:space="preserve">    退役安置</t>
  </si>
  <si>
    <t xml:space="preserve">      退伍士兵安置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</si>
  <si>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</si>
  <si>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</si>
  <si>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</si>
  <si>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</si>
  <si>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社会福利</t>
  </si>
  <si>
    <t xml:space="preserve">      儿童福利</t>
  </si>
  <si>
    <t xml:space="preserve">      老年福利</t>
  </si>
  <si>
    <t xml:space="preserve">      殡葬</t>
  </si>
  <si>
    <t xml:space="preserve">      社会福利事业单位</t>
  </si>
  <si>
    <t xml:space="preserve">      其他社会福利支出</t>
  </si>
  <si>
    <t xml:space="preserve">    残疾人事业</t>
  </si>
  <si>
    <t xml:space="preserve">      残疾人康复</t>
  </si>
  <si>
    <t xml:space="preserve">      残疾人就业和扶贫</t>
  </si>
  <si>
    <t xml:space="preserve">  残疾人生活和护理补贴</t>
  </si>
  <si>
    <t xml:space="preserve">      其他残疾人事业支出</t>
  </si>
  <si>
    <t xml:space="preserve">    自然灾害生活救助</t>
  </si>
  <si>
    <t xml:space="preserve">      中央自然灾害生活补助</t>
  </si>
  <si>
    <t xml:space="preserve">      地方自然灾害生活补助</t>
  </si>
  <si>
    <t xml:space="preserve">      自然灾害灾后重建补助</t>
  </si>
  <si>
    <t xml:space="preserve">      其他自然灾害生活救助支出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</si>
  <si>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</si>
  <si>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</si>
  <si>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</si>
  <si>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</si>
  <si>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</si>
  <si>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</si>
  <si>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</si>
  <si>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</si>
  <si>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</si>
  <si>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城市特困人员供养支出</t>
  </si>
  <si>
    <t xml:space="preserve">      农村特困人员供养支出</t>
  </si>
  <si>
    <t xml:space="preserve">      农村五保供养支出</t>
  </si>
  <si>
    <t xml:space="preserve">    其他生活救助</t>
  </si>
  <si>
    <t xml:space="preserve">      其他城市生活救助</t>
  </si>
  <si>
    <t xml:space="preserve">      其他农村生活救助</t>
  </si>
  <si>
    <t xml:space="preserve">  财政对基本养老保险基金的补助</t>
  </si>
  <si>
    <t>财政对企业职工基本养老保险基金的补助</t>
  </si>
  <si>
    <t>财政对城乡居民基本养老保险基金的补助</t>
  </si>
  <si>
    <t xml:space="preserve">    其他社会保障和就业支出</t>
  </si>
  <si>
    <t xml:space="preserve">      其他社会保障和就业支出</t>
  </si>
  <si>
    <t>九、医疗卫生与计划生育支出</t>
  </si>
  <si>
    <t xml:space="preserve">    医疗卫生与计划生育管理事务</t>
  </si>
  <si>
    <t xml:space="preserve">      其他医疗卫生与计划生育管理事务支出</t>
  </si>
  <si>
    <t xml:space="preserve">    公立医院</t>
  </si>
  <si>
    <t xml:space="preserve">      综合医院</t>
  </si>
  <si>
    <t xml:space="preserve">      中医(民族)医院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</si>
  <si>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</si>
  <si>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</si>
  <si>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</si>
  <si>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</si>
  <si>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</si>
  <si>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</si>
  <si>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</si>
  <si>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</si>
  <si>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基本公共卫生服务</t>
  </si>
  <si>
    <t xml:space="preserve">      重大公共卫生专项</t>
  </si>
  <si>
    <t xml:space="preserve">    中医药</t>
  </si>
  <si>
    <t xml:space="preserve">      中医(民族医)药专项</t>
  </si>
  <si>
    <t xml:space="preserve">    计划生育事务</t>
  </si>
  <si>
    <t xml:space="preserve">      计划生育机构</t>
  </si>
  <si>
    <t xml:space="preserve">      计划生育服务</t>
  </si>
  <si>
    <t xml:space="preserve">      其他计划生育事务支出</t>
  </si>
  <si>
    <t xml:space="preserve">    食品和药品监督管理事务</t>
  </si>
  <si>
    <t xml:space="preserve">      药品事务</t>
  </si>
  <si>
    <t xml:space="preserve">      医疗器械事务</t>
  </si>
  <si>
    <t xml:space="preserve">      食品安全事务</t>
  </si>
  <si>
    <t xml:space="preserve">      其他食品和药品监督管理事务支出</t>
  </si>
  <si>
    <t xml:space="preserve">  行政事业单位医疗</t>
  </si>
  <si>
    <t>行政单位医疗</t>
  </si>
  <si>
    <t>事业单位医疗</t>
  </si>
  <si>
    <t>公务员医疗补助</t>
  </si>
  <si>
    <t xml:space="preserve">    其他行政事业单位医疗支出</t>
  </si>
  <si>
    <t xml:space="preserve">  财政对基本医疗保险基金的补助</t>
  </si>
  <si>
    <t>财政对城乡居民基本医疗保险基金的补助</t>
  </si>
  <si>
    <t>财政对其他基本医疗保险基金的补助</t>
  </si>
  <si>
    <t xml:space="preserve">  医疗救助</t>
  </si>
  <si>
    <t>城乡医疗救助</t>
  </si>
  <si>
    <t>疾病应急救助</t>
  </si>
  <si>
    <t>其他医疗救助支出</t>
  </si>
  <si>
    <t xml:space="preserve">  优抚对象医疗</t>
  </si>
  <si>
    <t>优抚对象医疗补助</t>
  </si>
  <si>
    <t xml:space="preserve">    其他医疗卫生与计划生育支出</t>
  </si>
  <si>
    <t xml:space="preserve">      其他医疗卫生与计划生育支出</t>
  </si>
  <si>
    <t>十、节能环保支出</t>
  </si>
  <si>
    <t xml:space="preserve">    环境保护管理事务</t>
  </si>
  <si>
    <t xml:space="preserve">      环境保护宣传</t>
  </si>
  <si>
    <t xml:space="preserve">      其他环境保护管理事务支出</t>
  </si>
  <si>
    <t xml:space="preserve">    环境监测与监察</t>
  </si>
  <si>
    <t xml:space="preserve">      其他环境监测与监察支出</t>
  </si>
  <si>
    <t xml:space="preserve">    污染防治</t>
  </si>
  <si>
    <t xml:space="preserve">      大气</t>
  </si>
  <si>
    <t xml:space="preserve">      水体</t>
  </si>
  <si>
    <t xml:space="preserve">      排污费安排的支出</t>
  </si>
  <si>
    <t xml:space="preserve">    自然生态保护</t>
  </si>
  <si>
    <t xml:space="preserve">      农村环境保护</t>
  </si>
  <si>
    <t xml:space="preserve">    天然林保护</t>
  </si>
  <si>
    <t xml:space="preserve">      森林管护</t>
  </si>
  <si>
    <t xml:space="preserve">      社会保险补助</t>
  </si>
  <si>
    <t xml:space="preserve">      政策性社会性支出补助</t>
  </si>
  <si>
    <t xml:space="preserve">      天然林保护工程建设 </t>
  </si>
  <si>
    <t xml:space="preserve">    退耕还林</t>
  </si>
  <si>
    <t xml:space="preserve">      退耕现金</t>
  </si>
  <si>
    <t xml:space="preserve">      退耕还林工程建设</t>
  </si>
  <si>
    <t xml:space="preserve">      其他退耕还林支出</t>
  </si>
  <si>
    <t xml:space="preserve">    已垦草原退耕还草(款)</t>
  </si>
  <si>
    <t xml:space="preserve">      已垦草原退耕还草(项)</t>
  </si>
  <si>
    <t xml:space="preserve">    能源节约利用(款)</t>
  </si>
  <si>
    <t xml:space="preserve">      能源节能利用(项)</t>
  </si>
  <si>
    <t xml:space="preserve">    污染减排</t>
  </si>
  <si>
    <t xml:space="preserve">       环境监测与信息</t>
  </si>
  <si>
    <t xml:space="preserve">       减排专项支出</t>
  </si>
  <si>
    <t xml:space="preserve">    可再生能源(款)</t>
  </si>
  <si>
    <t xml:space="preserve">       可再生能源(项)</t>
  </si>
  <si>
    <t xml:space="preserve">    循环经济(款)</t>
  </si>
  <si>
    <t xml:space="preserve">       循环经济(项)</t>
  </si>
  <si>
    <t xml:space="preserve">    其他节能环保支出(款)</t>
  </si>
  <si>
    <t xml:space="preserve">      其他节能环保支出(项)</t>
  </si>
  <si>
    <t>十一、城乡社区支出</t>
  </si>
  <si>
    <t xml:space="preserve">    城乡社区管理事务</t>
  </si>
  <si>
    <t xml:space="preserve">      城管执法</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</si>
  <si>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</si>
  <si>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</si>
  <si>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</si>
  <si>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</si>
  <si>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</si>
  <si>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</si>
  <si>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</si>
  <si>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</si>
  <si>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其他城乡社区支出(款)</t>
  </si>
  <si>
    <t xml:space="preserve">      其他城乡社区支出(项)</t>
  </si>
  <si>
    <t>十二、农林水支出</t>
  </si>
  <si>
    <t xml:space="preserve">    农业</t>
  </si>
  <si>
    <t xml:space="preserve">      科技转化与推广服务</t>
  </si>
  <si>
    <t xml:space="preserve">      病虫害控制</t>
  </si>
  <si>
    <t xml:space="preserve">      农产品质量安全</t>
  </si>
  <si>
    <t xml:space="preserve">      执法监管</t>
  </si>
  <si>
    <t xml:space="preserve">      农业行业业务管理</t>
  </si>
  <si>
    <t xml:space="preserve">      防灾救灾</t>
  </si>
  <si>
    <t xml:space="preserve">      稳定农民收入补贴</t>
  </si>
  <si>
    <t xml:space="preserve">      农业生产支持补贴</t>
  </si>
  <si>
    <t xml:space="preserve">      农业组织化与产业化经营</t>
  </si>
  <si>
    <t xml:space="preserve">      农产品加工与促销</t>
  </si>
  <si>
    <t xml:space="preserve">      农村公益事业</t>
  </si>
  <si>
    <t xml:space="preserve">      农业资源保护修复与利用</t>
  </si>
  <si>
    <t xml:space="preserve">      农村道路建设</t>
  </si>
  <si>
    <t xml:space="preserve">      对高校毕业生到基层任职补助</t>
  </si>
  <si>
    <t xml:space="preserve">      其他农业支出</t>
  </si>
  <si>
    <t xml:space="preserve">    林业</t>
  </si>
  <si>
    <t xml:space="preserve">      林业事业机构</t>
  </si>
  <si>
    <t xml:space="preserve">      森林培育</t>
  </si>
  <si>
    <t xml:space="preserve">      森林资源管理</t>
  </si>
  <si>
    <t xml:space="preserve">      森林生态效益补偿</t>
  </si>
  <si>
    <t xml:space="preserve">      林业执法与监督</t>
  </si>
  <si>
    <t xml:space="preserve">      林业工程与项目管理</t>
  </si>
  <si>
    <t xml:space="preserve">      林业产业化</t>
  </si>
  <si>
    <t xml:space="preserve">      林业贷款贴息</t>
  </si>
  <si>
    <t xml:space="preserve">      林业防灾减灾</t>
  </si>
  <si>
    <t xml:space="preserve">      其他林业支出</t>
  </si>
  <si>
    <t xml:space="preserve">    水利</t>
  </si>
  <si>
    <t xml:space="preserve">      水利工程建设</t>
  </si>
  <si>
    <t xml:space="preserve">      水利工程运行与维护</t>
  </si>
  <si>
    <t xml:space="preserve">      水利前期工作</t>
  </si>
  <si>
    <t xml:space="preserve">      水土保持</t>
  </si>
  <si>
    <t xml:space="preserve">      水质监测</t>
  </si>
  <si>
    <t xml:space="preserve">      防汛</t>
  </si>
  <si>
    <t xml:space="preserve">      抗旱</t>
  </si>
  <si>
    <t xml:space="preserve">      农田水利</t>
  </si>
  <si>
    <t xml:space="preserve">      水资源费安排的支出</t>
  </si>
  <si>
    <t xml:space="preserve">      农村人畜饮水</t>
  </si>
  <si>
    <t xml:space="preserve">    扶贫</t>
  </si>
  <si>
    <t xml:space="preserve">      农村基础设施建设</t>
  </si>
  <si>
    <t xml:space="preserve">      生产发展</t>
  </si>
  <si>
    <t xml:space="preserve">      社会发展</t>
  </si>
  <si>
    <t xml:space="preserve">      扶贫贷款奖补和贴息</t>
  </si>
  <si>
    <t xml:space="preserve">      其他扶贫支出</t>
  </si>
  <si>
    <t xml:space="preserve">    农业综合开发</t>
  </si>
  <si>
    <t xml:space="preserve">      土地治理</t>
  </si>
  <si>
    <t xml:space="preserve">      产业化经营</t>
  </si>
  <si>
    <t xml:space="preserve">      其他农业综合开发支出</t>
  </si>
  <si>
    <t xml:space="preserve">    农村综合改革</t>
  </si>
  <si>
    <t xml:space="preserve">      对村级一事一议补助</t>
  </si>
  <si>
    <t xml:space="preserve">      对村民委员会和村党支部的补助</t>
  </si>
  <si>
    <t xml:space="preserve">      农村综合改革示范试点补助</t>
  </si>
  <si>
    <t xml:space="preserve">    普惠金融发展支出</t>
  </si>
  <si>
    <t xml:space="preserve">      支持农村金融机构</t>
  </si>
  <si>
    <t xml:space="preserve">      涉农贷款增量奖励</t>
  </si>
  <si>
    <t xml:space="preserve">      其他金融支农支持</t>
  </si>
  <si>
    <t xml:space="preserve">      农业保险保费补贴</t>
  </si>
  <si>
    <t xml:space="preserve">      创业担保贷款贴息</t>
  </si>
  <si>
    <t xml:space="preserve">      小额担保贷款贴息</t>
  </si>
  <si>
    <t xml:space="preserve">    其他农林水事务支出（款）</t>
  </si>
  <si>
    <t xml:space="preserve">      其他农林水事务支出（项）</t>
  </si>
  <si>
    <t>十三、交通运输支出</t>
  </si>
  <si>
    <t xml:space="preserve">    公路水路运输</t>
  </si>
  <si>
    <t xml:space="preserve">      公路新建</t>
  </si>
  <si>
    <t xml:space="preserve">      公路改建</t>
  </si>
  <si>
    <t xml:space="preserve">      公路建设</t>
  </si>
  <si>
    <t xml:space="preserve">      公路养护</t>
  </si>
  <si>
    <t xml:space="preserve">      公路路政管理</t>
  </si>
  <si>
    <t xml:space="preserve">      公路和运输安全</t>
  </si>
  <si>
    <t xml:space="preserve">      公路运输管理</t>
  </si>
  <si>
    <t xml:space="preserve">      其他公路水路运输支出</t>
  </si>
  <si>
    <t xml:space="preserve">    民用航空运输</t>
  </si>
  <si>
    <t xml:space="preserve">      机场建设</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</si>
  <si>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</si>
  <si>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</si>
  <si>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</si>
  <si>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</si>
  <si>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</si>
  <si>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车辆购置税支出</t>
  </si>
  <si>
    <t xml:space="preserve">      车辆购置税用于农村公路建设支出</t>
  </si>
  <si>
    <t xml:space="preserve">    其他交通运输支出(款)</t>
  </si>
  <si>
    <t xml:space="preserve">      公共交通运营补助</t>
  </si>
  <si>
    <t xml:space="preserve">      其他交通运输支出(项)</t>
  </si>
  <si>
    <t>十四、资源勘探信息等支出</t>
  </si>
  <si>
    <t xml:space="preserve">    资源勘探开发</t>
  </si>
  <si>
    <t xml:space="preserve">      煤炭勘探开采和洗选</t>
  </si>
  <si>
    <t xml:space="preserve">    工业和信息产业监管</t>
  </si>
  <si>
    <t xml:space="preserve">      工业和信息产业支持</t>
  </si>
  <si>
    <t xml:space="preserve">      其他工业和信息产业监管支出</t>
  </si>
  <si>
    <t xml:space="preserve">    安全生产监管</t>
  </si>
  <si>
    <t xml:space="preserve">      安全监管监察专项</t>
  </si>
  <si>
    <t xml:space="preserve">      应急救援支出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</si>
  <si>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</si>
  <si>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</si>
  <si>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</si>
  <si>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</si>
  <si>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</si>
  <si>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中药材扶持资金支出</t>
  </si>
  <si>
    <t>十五、商业服务业等支出</t>
  </si>
  <si>
    <t xml:space="preserve">    商业流通事务</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</si>
  <si>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</si>
  <si>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</si>
  <si>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</si>
  <si>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</si>
  <si>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</si>
  <si>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</si>
  <si>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</si>
  <si>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其他涉外发展服务支出</t>
  </si>
  <si>
    <t>十六、金融支出</t>
  </si>
  <si>
    <t xml:space="preserve">    其他金融支出（款）</t>
  </si>
  <si>
    <t xml:space="preserve">      其他金融支出(项)</t>
  </si>
  <si>
    <t>十七、援助其他地区支出</t>
  </si>
  <si>
    <t>十八、国土海洋气象等支出</t>
  </si>
  <si>
    <t xml:space="preserve">    国土资源事务</t>
  </si>
  <si>
    <t xml:space="preserve">      国土整治</t>
  </si>
  <si>
    <t xml:space="preserve">      地质灾害防治</t>
  </si>
  <si>
    <t xml:space="preserve">      地质矿产资源利用与保护</t>
  </si>
  <si>
    <t xml:space="preserve">      其他国土资源事务支出</t>
  </si>
  <si>
    <t xml:space="preserve">    地震事务</t>
  </si>
  <si>
    <t xml:space="preserve">      地震预测预报</t>
  </si>
  <si>
    <t xml:space="preserve">      地震应急救援</t>
  </si>
  <si>
    <t xml:space="preserve">    气象事务</t>
  </si>
  <si>
    <t xml:space="preserve">      气象事业机构</t>
  </si>
  <si>
    <t xml:space="preserve">      气象服务</t>
  </si>
  <si>
    <t xml:space="preserve">      气象装备保障维护</t>
  </si>
  <si>
    <t xml:space="preserve">    其他国土海洋气象等支出</t>
  </si>
  <si>
    <t xml:space="preserve">      其他国土海洋气象等支出</t>
  </si>
  <si>
    <t>十九、住房保障支出</t>
  </si>
  <si>
    <t xml:space="preserve">    保障性安居工程支出</t>
  </si>
  <si>
    <t xml:space="preserve">      棚户区改造</t>
  </si>
  <si>
    <t xml:space="preserve">      农村危房改造</t>
  </si>
  <si>
    <t xml:space="preserve">      公共租赁住房</t>
  </si>
  <si>
    <t xml:space="preserve">      其他保障性安居工程支出</t>
  </si>
  <si>
    <t xml:space="preserve">    住房改革支出</t>
  </si>
  <si>
    <t xml:space="preserve">      住房公积金</t>
  </si>
  <si>
    <t xml:space="preserve">      购房补贴</t>
  </si>
  <si>
    <t xml:space="preserve">    城乡社区住宅</t>
  </si>
  <si>
    <t xml:space="preserve">      公有住房建设和维修改造支出</t>
  </si>
  <si>
    <t>二十、粮油物资储备支出</t>
  </si>
  <si>
    <t xml:space="preserve">    粮油事务</t>
  </si>
  <si>
    <t xml:space="preserve">      粮食专项业务活动</t>
  </si>
  <si>
    <t xml:space="preserve">      粮食财务挂账利息补贴</t>
  </si>
  <si>
    <t xml:space="preserve">      粮食风险基金</t>
  </si>
  <si>
    <t xml:space="preserve">      其他粮油事务支出</t>
  </si>
  <si>
    <t xml:space="preserve">    粮油储备</t>
  </si>
  <si>
    <t xml:space="preserve">      储备粮（油）库建设</t>
  </si>
  <si>
    <t>二十一、预备费</t>
  </si>
  <si>
    <t>二十二、国债还本付息支出</t>
  </si>
  <si>
    <t>二十三、其他支出</t>
  </si>
  <si>
    <t xml:space="preserve">  本年支出小计</t>
  </si>
  <si>
    <t xml:space="preserve">  转移性支出</t>
  </si>
  <si>
    <t xml:space="preserve">     上解支出</t>
  </si>
  <si>
    <t xml:space="preserve">       体制上解支出</t>
  </si>
  <si>
    <t xml:space="preserve">       专项上解支出</t>
  </si>
  <si>
    <t xml:space="preserve">  债券还本支出</t>
  </si>
  <si>
    <t xml:space="preserve">  安排预算稳定调节基金</t>
  </si>
  <si>
    <t xml:space="preserve"> 年终结余</t>
  </si>
  <si>
    <t xml:space="preserve">       结转下年支出</t>
  </si>
  <si>
    <t xml:space="preserve"> 支    出    总   计</t>
  </si>
  <si>
    <t>开发区2018年政府性基金预算收入执行情况表</t>
  </si>
  <si>
    <t>表十九</t>
  </si>
  <si>
    <t>一、农网还贷资金收入</t>
  </si>
  <si>
    <t>二、山西省煤炭可持续发展基金收入</t>
  </si>
  <si>
    <t>三、海南省高等级公路车辆通行附加费收入</t>
  </si>
  <si>
    <t>四、转让政府还贷道路收费权收入</t>
  </si>
  <si>
    <t xml:space="preserve">    转让政府还贷公路收费权收入</t>
  </si>
  <si>
    <t xml:space="preserve">    转让政府还贷城市道路收费权收入</t>
  </si>
  <si>
    <t>五、港口建设费收入</t>
  </si>
  <si>
    <t>六、散装水泥专项资金收入</t>
  </si>
  <si>
    <t>七、新型墙体材料专项基金收入</t>
  </si>
  <si>
    <t>八、旅游发展基金收入</t>
  </si>
  <si>
    <t>九、文化事业建设费收入</t>
  </si>
  <si>
    <t>十、地方教育附加收入</t>
  </si>
  <si>
    <t>十一、新菜地开发建设基金收入</t>
  </si>
  <si>
    <t>十二、新增建设用地土地有偿使用费收入</t>
  </si>
  <si>
    <t>十三、育林基金收入</t>
  </si>
  <si>
    <t>十四、森林植被恢复费</t>
  </si>
  <si>
    <t>十五、地方水利建设基金收入</t>
  </si>
  <si>
    <t xml:space="preserve">      地方水利建设基金划转收入</t>
  </si>
  <si>
    <t xml:space="preserve">      地方其他水利建设基金收入</t>
  </si>
  <si>
    <t>十六、南水北调工程建设基金收入</t>
  </si>
  <si>
    <t>十七、残疾人就业保障金收入</t>
  </si>
  <si>
    <t>十八、政府住房基金收入</t>
  </si>
  <si>
    <t xml:space="preserve">     上缴管理费用</t>
  </si>
  <si>
    <t xml:space="preserve">     计提廉租住房资金</t>
  </si>
  <si>
    <t xml:space="preserve">     廉租住房租金收入</t>
  </si>
  <si>
    <t xml:space="preserve">     公共租赁住房租金收入</t>
  </si>
  <si>
    <t xml:space="preserve">     其他政府住房基金收入</t>
  </si>
  <si>
    <t>十九、城市公用事业附加收入</t>
  </si>
  <si>
    <t>二十、国有土地收益基金收入</t>
  </si>
  <si>
    <t>二十一、农业土地开发资金收入</t>
  </si>
  <si>
    <t>二十二、国有土地使用权出让收入</t>
  </si>
  <si>
    <t xml:space="preserve">        土地出让价款收入</t>
  </si>
  <si>
    <t xml:space="preserve">        补缴的土地价款</t>
  </si>
  <si>
    <t xml:space="preserve">        划拨土地收入</t>
  </si>
  <si>
    <t xml:space="preserve">        教育资金收入</t>
  </si>
  <si>
    <t xml:space="preserve">        农田水利建设资金收入</t>
  </si>
  <si>
    <t xml:space="preserve">        云南水利建设专项资金</t>
  </si>
  <si>
    <t xml:space="preserve">        保障性住房建设资金</t>
  </si>
  <si>
    <t xml:space="preserve">        廉租住房保障资金</t>
  </si>
  <si>
    <t xml:space="preserve">        失地农民养老保障风险准备金</t>
  </si>
  <si>
    <t xml:space="preserve">        其他土地出让金收入</t>
  </si>
  <si>
    <t>二十三、大中型水库移民后期扶持基金收入</t>
  </si>
  <si>
    <t>二十四、大中型水库库区基金收入</t>
  </si>
  <si>
    <t>二十五、污水处理费收入</t>
  </si>
  <si>
    <t>二十五、彩票公益金收入</t>
  </si>
  <si>
    <t xml:space="preserve">        福利彩票公益金收入</t>
  </si>
  <si>
    <t>　　    体育彩票公益金收入</t>
  </si>
  <si>
    <t>二十六、城市基础设施配套费收入</t>
  </si>
  <si>
    <t>二十七、小型水库移民扶助基金收入</t>
  </si>
  <si>
    <t>二十八、国有重大水利工程建设基金收入</t>
  </si>
  <si>
    <t xml:space="preserve">        南水北调工程建设资金</t>
  </si>
  <si>
    <t xml:space="preserve">        三峡工程后续工作资金</t>
  </si>
  <si>
    <t xml:space="preserve">        省级重大水利工程建设资金</t>
  </si>
  <si>
    <t>二十九、车辆通行费</t>
  </si>
  <si>
    <t>三十、船舶港务费</t>
  </si>
  <si>
    <t>三十一、无线电频率占用费</t>
  </si>
  <si>
    <t>三十二、其他政府性基金收入</t>
  </si>
  <si>
    <t>政府性基金转移收入</t>
  </si>
  <si>
    <t>政府性基金补助收入</t>
  </si>
  <si>
    <t>政府性基金上解收入</t>
  </si>
  <si>
    <t>地震灾后恢复重建补助收入</t>
  </si>
  <si>
    <t>政府性基金调入资金</t>
  </si>
  <si>
    <t>开发区2018年政府性基金预算支出执行情况表</t>
  </si>
  <si>
    <t>表二十</t>
  </si>
  <si>
    <t>一、科学技术支出</t>
  </si>
  <si>
    <t xml:space="preserve">   核电站乏燃料处理处置基金</t>
  </si>
  <si>
    <t xml:space="preserve">         乏燃料运输</t>
  </si>
  <si>
    <t xml:space="preserve">     发燃料离堆贮存</t>
  </si>
  <si>
    <t xml:space="preserve">     发燃料后处理</t>
  </si>
  <si>
    <t xml:space="preserve">     高放废物的处理处置</t>
  </si>
  <si>
    <t xml:space="preserve">     发燃料后处理厂的建设、运行、改造和退役</t>
  </si>
  <si>
    <t xml:space="preserve">     其他发燃料处理处置基金支出</t>
  </si>
  <si>
    <t>二、文化体育与传媒支出</t>
  </si>
  <si>
    <t xml:space="preserve">   国家电影事业发展专项资金</t>
  </si>
  <si>
    <t xml:space="preserve">    资助国产影片放映</t>
  </si>
  <si>
    <t xml:space="preserve">    资助城市影院</t>
  </si>
  <si>
    <t xml:space="preserve">    资助少数民族电影译制</t>
  </si>
  <si>
    <t xml:space="preserve">    其他国家电影事业发展专项资金支出</t>
  </si>
  <si>
    <t>三、社会保障和就业</t>
  </si>
  <si>
    <t>大中型水库移民后期扶持基金支出</t>
  </si>
  <si>
    <t>移民补助</t>
  </si>
  <si>
    <t>基础设施建设和经济发展</t>
  </si>
  <si>
    <t>其他大中型水库移民扶持基金支出</t>
  </si>
  <si>
    <t>小型水库移民扶助基金安排的支出</t>
  </si>
  <si>
    <t>其他小型水库移民扶持基金支出</t>
  </si>
  <si>
    <t>四、节能环保支出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</si>
  <si>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</si>
  <si>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</si>
  <si>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</si>
  <si>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</si>
  <si>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</si>
  <si>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</si>
  <si>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</si>
  <si>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</si>
  <si>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</si>
  <si>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</si>
  <si>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五、城乡社区支出</t>
  </si>
  <si>
    <t>国有土地使用权出让收入及对应专项债务收入安排的支出</t>
  </si>
  <si>
    <t>征地和拆迁补偿支出</t>
  </si>
  <si>
    <t xml:space="preserve">    土地开发支出</t>
  </si>
  <si>
    <t>城市建设支出</t>
  </si>
  <si>
    <t>农村基础设施建设支出</t>
  </si>
  <si>
    <t xml:space="preserve">    补助被征地农民支出</t>
  </si>
  <si>
    <t>土地出让业务支出</t>
  </si>
  <si>
    <t xml:space="preserve">    廉租住房支出</t>
  </si>
  <si>
    <t>支付破产或改制企业职工安置费</t>
  </si>
  <si>
    <t>棚户区改造支出</t>
  </si>
  <si>
    <t xml:space="preserve">    公共租赁房支出</t>
  </si>
  <si>
    <t>保障性住房租金补贴</t>
  </si>
  <si>
    <t>其他国有土地使用权出让收入安排的支出</t>
  </si>
  <si>
    <t xml:space="preserve">   国有土地收益基金及对应专项债务收入安排的支出</t>
  </si>
  <si>
    <t>土地开发支出</t>
  </si>
  <si>
    <t>其他国有土地收益基金支出</t>
  </si>
  <si>
    <t xml:space="preserve">   农业土地开发资金及对应专项债务收入安排的支出</t>
  </si>
  <si>
    <t xml:space="preserve">   城市基础设施配套费及对应专项债务收入安排的支出</t>
  </si>
  <si>
    <t>城市公共设施</t>
  </si>
  <si>
    <t>城市环境卫生</t>
  </si>
  <si>
    <t xml:space="preserve">    共有房屋</t>
  </si>
  <si>
    <t>城市防洪</t>
  </si>
  <si>
    <t>其他城市基础设施配套费</t>
  </si>
  <si>
    <t xml:space="preserve">   污水处理及对应专项债务收入安排的支出</t>
  </si>
  <si>
    <t>污水处理设施建设和运营</t>
  </si>
  <si>
    <t>代征手续费</t>
  </si>
  <si>
    <t>其他污水处理安排的支出</t>
  </si>
  <si>
    <t>六、农林水支出</t>
  </si>
  <si>
    <t>大中型水库库区基金及对应专项债务收入安排的支出</t>
  </si>
  <si>
    <t xml:space="preserve">    解决移民遗留问题</t>
  </si>
  <si>
    <t>库区防护工程维护</t>
  </si>
  <si>
    <t>其他大中型水库库区基金支出</t>
  </si>
  <si>
    <t>三峡水库库区基金支出</t>
  </si>
  <si>
    <t>解决移民遗留问题</t>
  </si>
  <si>
    <t xml:space="preserve">    库区维护和管理</t>
  </si>
  <si>
    <t>其他三峡水库库区基金支出</t>
  </si>
  <si>
    <t xml:space="preserve">   国家重大水利工程建设基金及对应专项债务收入安排的支出</t>
  </si>
  <si>
    <t>南水北调工程建设</t>
  </si>
  <si>
    <t>七、商业服务业等事务</t>
  </si>
  <si>
    <t xml:space="preserve">     旅游发展基金支出</t>
  </si>
  <si>
    <t>八、其他支出</t>
  </si>
  <si>
    <t>九、其他政府性基金及对应专项债务收入安排的支出</t>
  </si>
  <si>
    <t>十、彩票发行销售机构业务费安排的支出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</si>
  <si>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</si>
  <si>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</si>
  <si>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</si>
  <si>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</si>
  <si>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</si>
  <si>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</si>
  <si>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</si>
  <si>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</si>
  <si>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十一、彩票公益金对应专项债务收入安排的支出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</si>
  <si>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</si>
  <si>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</si>
  <si>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</si>
  <si>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</si>
  <si>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</si>
  <si>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</si>
  <si>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</si>
  <si>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</si>
  <si>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</si>
  <si>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</si>
  <si>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用于其他社会事业的彩票公益金支出</t>
  </si>
  <si>
    <t>十二、债务还本支出</t>
  </si>
  <si>
    <t xml:space="preserve">     地方政府专项债务还本支出</t>
  </si>
  <si>
    <t xml:space="preserve">     国有土地使用权出让金债务还本支出</t>
  </si>
  <si>
    <t xml:space="preserve">       土地储备专项债务还本支出</t>
  </si>
  <si>
    <t xml:space="preserve">     政府收费公路专项债券还本支出</t>
  </si>
  <si>
    <t xml:space="preserve">     其他地方自行试点项目收益专项债券还本支出</t>
  </si>
  <si>
    <t>十三、债务付息支出</t>
  </si>
  <si>
    <t xml:space="preserve">     地方政府专项债务付息支出</t>
  </si>
  <si>
    <t xml:space="preserve">     土地储备专项债券付息支出</t>
  </si>
  <si>
    <t xml:space="preserve">     政府收费公路专项债券付息支出</t>
  </si>
  <si>
    <t xml:space="preserve">     其他地方自行试点项目收益专项债券付息支出</t>
  </si>
  <si>
    <t xml:space="preserve">     其他政府性基金债务付息支出</t>
  </si>
  <si>
    <t>十四、债务发行费用支出</t>
  </si>
  <si>
    <t xml:space="preserve">     地方政府专项债务发行费用支出</t>
  </si>
  <si>
    <t xml:space="preserve">     土地储备专项债券发行费用支出</t>
  </si>
  <si>
    <t xml:space="preserve">     政府收费公路专项债券发行费用支出</t>
  </si>
  <si>
    <t xml:space="preserve"> 其他地方自行试点项目收益专项债券发行费用支出</t>
  </si>
  <si>
    <t xml:space="preserve"> 其他政府性基金债务发行费用支出</t>
  </si>
  <si>
    <t>支　出　合　计</t>
  </si>
  <si>
    <t>转移性支出</t>
  </si>
  <si>
    <t>政府性基金转移支付</t>
  </si>
  <si>
    <t>政府性基金补助支出</t>
  </si>
  <si>
    <t>政府性基金上解支出</t>
  </si>
  <si>
    <t>地震灾后恢复重建补助支出</t>
  </si>
  <si>
    <t>调出资金</t>
  </si>
  <si>
    <t>年终结余</t>
  </si>
  <si>
    <t>债务还本支出</t>
  </si>
  <si>
    <t>支　出　总　计</t>
  </si>
  <si>
    <t>开发区2019年一般公共预算收入安排草案</t>
  </si>
  <si>
    <t>表二十一</t>
  </si>
  <si>
    <t>单位:万元</t>
  </si>
  <si>
    <t>2018年      快报数</t>
  </si>
  <si>
    <t>2019年</t>
  </si>
  <si>
    <t>预算数</t>
  </si>
  <si>
    <t>开发区2019年一般公共预算支出安排草案</t>
  </si>
  <si>
    <t>表二十二</t>
  </si>
  <si>
    <t xml:space="preserve">      机关服务</t>
  </si>
  <si>
    <t xml:space="preserve">      其他政府办公厅（室）及相关机构事务支出</t>
  </si>
  <si>
    <t xml:space="preserve">    市场监督管理事务</t>
  </si>
  <si>
    <t xml:space="preserve">    武装警察部队</t>
  </si>
  <si>
    <t xml:space="preserve">      武装警察部队</t>
  </si>
  <si>
    <t xml:space="preserve">      执法办案</t>
  </si>
  <si>
    <t>七、文化旅游体育与传媒支出</t>
  </si>
  <si>
    <t xml:space="preserve">    文化和旅游</t>
  </si>
  <si>
    <t xml:space="preserve">      其他文化和旅游支出</t>
  </si>
  <si>
    <t xml:space="preserve">      综合业务管理</t>
  </si>
  <si>
    <t xml:space="preserve">      就业创业服务补贴 </t>
  </si>
  <si>
    <t xml:space="preserve">  财政对其他社会保险基金的补助</t>
  </si>
  <si>
    <t>财政对工伤保险基金的补助</t>
  </si>
  <si>
    <r>
      <rPr>
        <sz val="10"/>
        <rFont val="宋体"/>
        <charset val="134"/>
      </rPr>
      <t xml:space="preserve">   </t>
    </r>
    <r>
      <rPr>
        <b/>
        <sz val="10"/>
        <rFont val="宋体"/>
        <charset val="134"/>
      </rPr>
      <t>退役军人管理事务</t>
    </r>
  </si>
  <si>
    <t xml:space="preserve">     拥军优属</t>
  </si>
  <si>
    <t xml:space="preserve">     其他退役军人事务管理支出</t>
  </si>
  <si>
    <t>九、卫生健康支出</t>
  </si>
  <si>
    <t xml:space="preserve">    卫生健康管理事务</t>
  </si>
  <si>
    <t xml:space="preserve">      化妆品事务</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</si>
  <si>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</si>
  <si>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</si>
  <si>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</si>
  <si>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</si>
  <si>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</si>
  <si>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</si>
  <si>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财政对城乡居民基本医疗保险基金的补助</t>
  </si>
  <si>
    <t xml:space="preserve">   医疗救助</t>
  </si>
  <si>
    <t xml:space="preserve"> 城乡医疗救助</t>
  </si>
  <si>
    <t xml:space="preserve"> 疾病应急救助</t>
  </si>
  <si>
    <r>
      <rPr>
        <b/>
        <sz val="10"/>
        <rFont val="宋体"/>
        <charset val="134"/>
      </rPr>
      <t xml:space="preserve">    </t>
    </r>
    <r>
      <rPr>
        <sz val="10"/>
        <rFont val="宋体"/>
        <charset val="134"/>
      </rPr>
      <t>其他优抚对象医疗支出</t>
    </r>
  </si>
  <si>
    <t xml:space="preserve">  老龄卫生健康服务</t>
  </si>
  <si>
    <t>老龄卫生健康服务</t>
  </si>
  <si>
    <t xml:space="preserve">  其他卫生健康支出</t>
  </si>
  <si>
    <t xml:space="preserve">      生态环境保护宣传</t>
  </si>
  <si>
    <t xml:space="preserve">      统计监测与信息服务</t>
  </si>
  <si>
    <t xml:space="preserve">      农业结构调整补贴</t>
  </si>
  <si>
    <t xml:space="preserve">    林业和草原</t>
  </si>
  <si>
    <t xml:space="preserve">      事业机构</t>
  </si>
  <si>
    <t xml:space="preserve">      执法与监督</t>
  </si>
  <si>
    <t xml:space="preserve">      产业化管理</t>
  </si>
  <si>
    <t xml:space="preserve">      贷款贴息</t>
  </si>
  <si>
    <t xml:space="preserve">      防灾减灾</t>
  </si>
  <si>
    <t xml:space="preserve">      其他林业和草原支出</t>
  </si>
  <si>
    <t xml:space="preserve">      产业化发展</t>
  </si>
  <si>
    <t xml:space="preserve">     民用航空运输</t>
  </si>
  <si>
    <t xml:space="preserve">    金融发展支出</t>
  </si>
  <si>
    <t xml:space="preserve">      其他金融发展支出(项)</t>
  </si>
  <si>
    <t>十八、自然资源海洋气象等支出</t>
  </si>
  <si>
    <t xml:space="preserve">    自然资源事务</t>
  </si>
  <si>
    <t xml:space="preserve">      其他自然资源事务支出</t>
  </si>
  <si>
    <t>二十一、 灾害防治及应急管理支出</t>
  </si>
  <si>
    <r>
      <rPr>
        <sz val="10"/>
        <rFont val="宋体"/>
        <charset val="134"/>
      </rPr>
      <t xml:space="preserve">     </t>
    </r>
    <r>
      <rPr>
        <b/>
        <sz val="10"/>
        <rFont val="宋体"/>
        <charset val="134"/>
      </rPr>
      <t xml:space="preserve"> 应急管理事务</t>
    </r>
  </si>
  <si>
    <t xml:space="preserve">      灾害风险防治</t>
  </si>
  <si>
    <t xml:space="preserve">      安全监管</t>
  </si>
  <si>
    <r>
      <rPr>
        <sz val="10"/>
        <rFont val="宋体"/>
        <charset val="134"/>
      </rPr>
      <t xml:space="preserve">     </t>
    </r>
    <r>
      <rPr>
        <b/>
        <sz val="10"/>
        <rFont val="宋体"/>
        <charset val="134"/>
      </rPr>
      <t xml:space="preserve"> 消防事务</t>
    </r>
  </si>
  <si>
    <t xml:space="preserve">      其他消防事务支出</t>
  </si>
  <si>
    <r>
      <rPr>
        <sz val="10"/>
        <rFont val="宋体"/>
        <charset val="134"/>
      </rPr>
      <t xml:space="preserve">      </t>
    </r>
    <r>
      <rPr>
        <b/>
        <sz val="10"/>
        <rFont val="宋体"/>
        <charset val="134"/>
      </rPr>
      <t>地震事务</t>
    </r>
  </si>
  <si>
    <t xml:space="preserve">     上解上级支出</t>
  </si>
  <si>
    <t>开发区2019年政府性基金预算收入安排草案</t>
  </si>
  <si>
    <t>表二十三</t>
  </si>
  <si>
    <t>二十六、彩票公益金收入</t>
  </si>
  <si>
    <t>二十七、城市基础设施配套费收入</t>
  </si>
  <si>
    <t>二十八、小型水库移民扶助基金收入</t>
  </si>
  <si>
    <t>二十九、国有重大水利工程建设基金收入</t>
  </si>
  <si>
    <t>三十、车辆通行费</t>
  </si>
  <si>
    <t>三十一、船舶港务费</t>
  </si>
  <si>
    <t>三十二、无线电频率占用费</t>
  </si>
  <si>
    <t>三十三、其他政府性基金收入</t>
  </si>
  <si>
    <t>三十四、专项债券对应项目专项收入</t>
  </si>
  <si>
    <t>开发区2019年政府性基金预算支出安排草案</t>
  </si>
  <si>
    <t>表二十四</t>
  </si>
  <si>
    <t xml:space="preserve">        乏燃料运输</t>
  </si>
  <si>
    <t xml:space="preserve">       发燃料后处理厂的建设、运行、改造和退役</t>
  </si>
  <si>
    <t xml:space="preserve">   国家电影事业发展专项资金安排的支出</t>
  </si>
  <si>
    <t>三、节能环保支出</t>
  </si>
  <si>
    <t>四、城乡社区支出</t>
  </si>
  <si>
    <t>五、农林水支出</t>
  </si>
  <si>
    <t>六、商业服务业等事务</t>
  </si>
  <si>
    <t>七、其他支出</t>
  </si>
  <si>
    <t xml:space="preserve">    其他政府性基金及对应专项债务收入安排的支出</t>
  </si>
  <si>
    <t xml:space="preserve">    彩票发行销售机构业务费安排的支出</t>
  </si>
  <si>
    <t xml:space="preserve">    彩票公益金对应专项债务收入安排的支出</t>
  </si>
  <si>
    <t>十一、债务还本支出</t>
  </si>
  <si>
    <t>十一、债务付息支出</t>
  </si>
  <si>
    <t>十二、债务发行费用支出</t>
  </si>
  <si>
    <t>支  出  合  计</t>
  </si>
  <si>
    <t xml:space="preserve">  年终结余</t>
  </si>
  <si>
    <t xml:space="preserve">  调出资金</t>
  </si>
  <si>
    <t xml:space="preserve">  地方政府专项债务还本支出</t>
  </si>
  <si>
    <t>国有土地使用权出让金债务还本支出</t>
  </si>
  <si>
    <t>收  入  总  计</t>
  </si>
  <si>
    <t>楚雄开发区2018年政府债务余额情况表</t>
  </si>
  <si>
    <t>表二十七</t>
  </si>
  <si>
    <r>
      <rPr>
        <sz val="10"/>
        <color indexed="8"/>
        <rFont val="Arial"/>
        <charset val="134"/>
      </rPr>
      <t> </t>
    </r>
    <r>
      <rPr>
        <sz val="12"/>
        <rFont val="楷体"/>
        <charset val="134"/>
      </rPr>
      <t>单位：万元</t>
    </r>
  </si>
  <si>
    <t>项         目</t>
  </si>
  <si>
    <t>2017年
决算数</t>
  </si>
  <si>
    <t>2018年
快报数</t>
  </si>
  <si>
    <t>比2017年
决算数增幅</t>
  </si>
  <si>
    <t>一般债务</t>
  </si>
  <si>
    <t>一、上年末地方政府一般债务余额</t>
  </si>
  <si>
    <t>三、当年地方政府一般债务转贷收入</t>
  </si>
  <si>
    <t>四、当年地方政府一般债务还本额</t>
  </si>
  <si>
    <t>五、当年末地方政府一般债务余额</t>
  </si>
  <si>
    <t>专项债务</t>
  </si>
  <si>
    <t>一、上年末地方政府专项债务余额</t>
  </si>
  <si>
    <t>三、当年地方政府专项债务转贷收入</t>
  </si>
  <si>
    <t>四、当年地方政府专项债务还本额</t>
  </si>
  <si>
    <t>五、当年末地方政府专项债务余额</t>
  </si>
  <si>
    <t>合计</t>
  </si>
  <si>
    <t>一、上年末地方政府债务余额</t>
  </si>
  <si>
    <t>三、当年地方政府债务转贷收入</t>
  </si>
  <si>
    <t>四、当年地方政府债务还本额</t>
  </si>
  <si>
    <t>五、当年末地方政府债务余额</t>
  </si>
  <si>
    <t>楚雄开发区2019年政府债务余额情况预算表</t>
  </si>
  <si>
    <t>表三十三</t>
  </si>
  <si>
    <t>2019年
预算数</t>
  </si>
  <si>
    <t>比2018年
快报数增幅</t>
  </si>
  <si>
    <t>表三十六、楚雄开发区2019年一般公共预算基本支出政府预算经济分类与功能分类对应表</t>
  </si>
  <si>
    <t>科目编码</t>
  </si>
  <si>
    <t>功能科目</t>
  </si>
  <si>
    <t>总计</t>
  </si>
  <si>
    <t>机关工资福利支出</t>
  </si>
  <si>
    <t>机关商品和服务支出</t>
  </si>
  <si>
    <t>机关资本性支出（一）</t>
  </si>
  <si>
    <t>机关资本性支出（二）</t>
  </si>
  <si>
    <t>对事业单位经常性补助</t>
  </si>
  <si>
    <t>对事业单位资本性补助</t>
  </si>
  <si>
    <t>对企业补助</t>
  </si>
  <si>
    <t>对企业资本性支出</t>
  </si>
  <si>
    <t>对个人和家庭的补助</t>
  </si>
  <si>
    <t>对社会保障基金补助</t>
  </si>
  <si>
    <t>债务利息及费用支出</t>
  </si>
  <si>
    <t>预备费及预留</t>
  </si>
  <si>
    <t>其他支出</t>
  </si>
  <si>
    <t>支出总计</t>
  </si>
  <si>
    <t>201</t>
  </si>
  <si>
    <t>一、 一般公共服务支出</t>
  </si>
  <si>
    <t>202</t>
  </si>
  <si>
    <t>二、 外交支出</t>
  </si>
  <si>
    <t>203</t>
  </si>
  <si>
    <t>三、 国防支出</t>
  </si>
  <si>
    <t>204</t>
  </si>
  <si>
    <t>四、 公共安全支出</t>
  </si>
  <si>
    <t>205</t>
  </si>
  <si>
    <t>五、 教育支出</t>
  </si>
  <si>
    <t>206</t>
  </si>
  <si>
    <t>六、 科学技术支出</t>
  </si>
  <si>
    <t>207</t>
  </si>
  <si>
    <t>七、 文化旅游体育与传媒支出</t>
  </si>
  <si>
    <t>208</t>
  </si>
  <si>
    <t>八、 社会保障和就业支出</t>
  </si>
  <si>
    <t>209</t>
  </si>
  <si>
    <t>九、 社会保险基金支出</t>
  </si>
  <si>
    <t>210</t>
  </si>
  <si>
    <t>十、 卫生健康支出</t>
  </si>
  <si>
    <t>211</t>
  </si>
  <si>
    <t>十一、 节能环保支出</t>
  </si>
  <si>
    <t>212</t>
  </si>
  <si>
    <t>十二、 城乡社区支出</t>
  </si>
  <si>
    <t>213</t>
  </si>
  <si>
    <t>十三、 农林水支出</t>
  </si>
  <si>
    <t>214</t>
  </si>
  <si>
    <t>十四、 交通运输支出</t>
  </si>
  <si>
    <t>215</t>
  </si>
  <si>
    <t>十五、 资源勘探信息等支出</t>
  </si>
  <si>
    <t>216</t>
  </si>
  <si>
    <t>十六、 商业服务业等支出</t>
  </si>
  <si>
    <t>217</t>
  </si>
  <si>
    <t>十七、 金融支出</t>
  </si>
  <si>
    <t>219</t>
  </si>
  <si>
    <t>十九、 援助其他地区支出</t>
  </si>
  <si>
    <t>220</t>
  </si>
  <si>
    <t>二十、 自然资源海洋气象等支出</t>
  </si>
  <si>
    <t>221</t>
  </si>
  <si>
    <t>二十一、 住房保障支出</t>
  </si>
  <si>
    <t>222</t>
  </si>
  <si>
    <t>二十二、 粮油物资储备支出</t>
  </si>
  <si>
    <t>223</t>
  </si>
  <si>
    <t>二十三、 国有资本经营预算支出</t>
  </si>
  <si>
    <t>224</t>
  </si>
  <si>
    <t>二十四、 灾害防治及应急管理支出</t>
  </si>
  <si>
    <t>227</t>
  </si>
  <si>
    <t>二十七、 预备费</t>
  </si>
  <si>
    <t>229</t>
  </si>
  <si>
    <t>二十九、 其他支出</t>
  </si>
  <si>
    <t>230</t>
  </si>
  <si>
    <t>三十、 转移性支出</t>
  </si>
  <si>
    <t>231</t>
  </si>
  <si>
    <t>三十一、 债务还本支出</t>
  </si>
  <si>
    <t>232</t>
  </si>
  <si>
    <t>三十二、 债务付息支出</t>
  </si>
  <si>
    <t>233</t>
  </si>
  <si>
    <t>三十三、 债务发行费用支出</t>
  </si>
  <si>
    <r>
      <rPr>
        <sz val="16"/>
        <rFont val="方正楷体简体"/>
        <charset val="134"/>
      </rPr>
      <t>表三十八、楚雄开发区</t>
    </r>
    <r>
      <rPr>
        <sz val="16"/>
        <rFont val="Calibri"/>
        <charset val="134"/>
      </rPr>
      <t>2019</t>
    </r>
    <r>
      <rPr>
        <sz val="16"/>
        <rFont val="方正楷体简体"/>
        <charset val="134"/>
      </rPr>
      <t>年一般公共预算基本支出部门预算经济分类与功能分类对应表</t>
    </r>
  </si>
  <si>
    <t>科目
编码</t>
  </si>
  <si>
    <t>支出经济分类科目编码及名称</t>
  </si>
  <si>
    <t>一
 一般
公共
服务
支出</t>
  </si>
  <si>
    <t>二 外交支出</t>
  </si>
  <si>
    <t>三 国防支出</t>
  </si>
  <si>
    <t>四
公共安全支出</t>
  </si>
  <si>
    <t>五
教育
支出</t>
  </si>
  <si>
    <t>六
科学技术支出</t>
  </si>
  <si>
    <t>七
文化旅游体育与传媒支出</t>
  </si>
  <si>
    <t>八
社会保障和就业支出</t>
  </si>
  <si>
    <t>九
社会保险基金支出</t>
  </si>
  <si>
    <t>十
卫生健康支出</t>
  </si>
  <si>
    <t>十一
节能环保支出</t>
  </si>
  <si>
    <t>十二
城乡社区支出</t>
  </si>
  <si>
    <t>十三
 农林水支出</t>
  </si>
  <si>
    <t>十四
交通运输支出</t>
  </si>
  <si>
    <t>十五资源勘探信息等支出</t>
  </si>
  <si>
    <t>十六 商业服务业等支出</t>
  </si>
  <si>
    <t>十七 金融支出</t>
  </si>
  <si>
    <t>十八援助其他地区支出</t>
  </si>
  <si>
    <t>十九
自然资源海洋气象等支出</t>
  </si>
  <si>
    <t>二十
住房保
障支出</t>
  </si>
  <si>
    <t>二十一
粮油物资储备支出</t>
  </si>
  <si>
    <t>二十二
国有资本经营预算支出</t>
  </si>
  <si>
    <t>二十三
灾害防治
及应急管
理支出</t>
  </si>
  <si>
    <t>二十四
预备费</t>
  </si>
  <si>
    <t>二十五
其他
支出</t>
  </si>
  <si>
    <t>二六
转移性支出</t>
  </si>
  <si>
    <t>二七
债务还
本支出</t>
  </si>
  <si>
    <t>二八
债务付
息支出</t>
  </si>
  <si>
    <t>二九
债务发行费用支出</t>
  </si>
  <si>
    <t>501</t>
  </si>
  <si>
    <t>50101</t>
  </si>
  <si>
    <t xml:space="preserve">  工资奖金津补贴</t>
  </si>
  <si>
    <t>50102</t>
  </si>
  <si>
    <t xml:space="preserve">  社会保障缴费</t>
  </si>
  <si>
    <t>50103</t>
  </si>
  <si>
    <t xml:space="preserve">  住房公积金</t>
  </si>
  <si>
    <t>50199</t>
  </si>
  <si>
    <t xml:space="preserve">  其他工资福利支出</t>
  </si>
  <si>
    <t>502</t>
  </si>
  <si>
    <t>50201</t>
  </si>
  <si>
    <t xml:space="preserve">  办公经费</t>
  </si>
  <si>
    <t>50202</t>
  </si>
  <si>
    <t xml:space="preserve">  会议费</t>
  </si>
  <si>
    <t>50203</t>
  </si>
  <si>
    <t xml:space="preserve">  培训费</t>
  </si>
  <si>
    <t>50204</t>
  </si>
  <si>
    <t xml:space="preserve">  专用材料购置费</t>
  </si>
  <si>
    <t>50205</t>
  </si>
  <si>
    <t xml:space="preserve">  委托业务费</t>
  </si>
  <si>
    <t>50206</t>
  </si>
  <si>
    <t xml:space="preserve">  公务接待费</t>
  </si>
  <si>
    <t>50207</t>
  </si>
  <si>
    <t xml:space="preserve">  因公出国（境）费用</t>
  </si>
  <si>
    <t>50208</t>
  </si>
  <si>
    <t xml:space="preserve">  公务用车运行维护费</t>
  </si>
  <si>
    <t>50209</t>
  </si>
  <si>
    <t xml:space="preserve">  维修（护）费</t>
  </si>
  <si>
    <t>50299</t>
  </si>
  <si>
    <t xml:space="preserve">  其他商品和服务支出</t>
  </si>
  <si>
    <t>503</t>
  </si>
  <si>
    <t>50301</t>
  </si>
  <si>
    <t xml:space="preserve">  房屋建筑物购建</t>
  </si>
  <si>
    <t>50302</t>
  </si>
  <si>
    <t xml:space="preserve">  基础设施建设</t>
  </si>
  <si>
    <t>50303</t>
  </si>
  <si>
    <t xml:space="preserve">  公务用车购置</t>
  </si>
  <si>
    <t>50305</t>
  </si>
  <si>
    <t xml:space="preserve">  土地征迁补偿和安置支出</t>
  </si>
  <si>
    <t>50306</t>
  </si>
  <si>
    <t xml:space="preserve">  设备购置</t>
  </si>
  <si>
    <t>50307</t>
  </si>
  <si>
    <t xml:space="preserve">  大型修缮</t>
  </si>
  <si>
    <t>50399</t>
  </si>
  <si>
    <t xml:space="preserve">  其他资本性支出</t>
  </si>
  <si>
    <t>504</t>
  </si>
  <si>
    <t>505</t>
  </si>
  <si>
    <t>50501</t>
  </si>
  <si>
    <t xml:space="preserve">  工资福利支出</t>
  </si>
  <si>
    <t>50502</t>
  </si>
  <si>
    <t xml:space="preserve">  商品和服务支出</t>
  </si>
  <si>
    <t>50599</t>
  </si>
  <si>
    <t xml:space="preserve">  其他对事业单位补助</t>
  </si>
  <si>
    <t>506</t>
  </si>
  <si>
    <t>50601</t>
  </si>
  <si>
    <t xml:space="preserve">  资本性支出（一）</t>
  </si>
  <si>
    <t>50602</t>
  </si>
  <si>
    <t xml:space="preserve">  资本性支出（二）</t>
  </si>
  <si>
    <t>507</t>
  </si>
  <si>
    <t>50701</t>
  </si>
  <si>
    <t xml:space="preserve">  费用补贴</t>
  </si>
  <si>
    <t>50702</t>
  </si>
  <si>
    <t xml:space="preserve">  利息补贴</t>
  </si>
  <si>
    <t>50799</t>
  </si>
  <si>
    <t xml:space="preserve">  其他对企业补助</t>
  </si>
  <si>
    <t>508</t>
  </si>
  <si>
    <t>50801</t>
  </si>
  <si>
    <t xml:space="preserve">  对企业资本性支出（一）</t>
  </si>
  <si>
    <t>50802</t>
  </si>
  <si>
    <t xml:space="preserve">  对企业资本性支出（二）</t>
  </si>
  <si>
    <t>509</t>
  </si>
  <si>
    <t>50901</t>
  </si>
  <si>
    <t xml:space="preserve">  社会福利和救助</t>
  </si>
  <si>
    <t>50902</t>
  </si>
  <si>
    <t xml:space="preserve">  助学金</t>
  </si>
  <si>
    <t>50903</t>
  </si>
  <si>
    <t xml:space="preserve">  个人农业生产补贴</t>
  </si>
  <si>
    <t>50905</t>
  </si>
  <si>
    <t xml:space="preserve">  离退休费</t>
  </si>
  <si>
    <t>50999</t>
  </si>
  <si>
    <t xml:space="preserve">  其他对个人和家庭补助</t>
  </si>
  <si>
    <t>510</t>
  </si>
  <si>
    <t>51002</t>
  </si>
  <si>
    <t xml:space="preserve">  对社会保险基金补助</t>
  </si>
  <si>
    <t>51003</t>
  </si>
  <si>
    <t xml:space="preserve">  补充全国社会保障基金</t>
  </si>
  <si>
    <t>511</t>
  </si>
  <si>
    <t>51101</t>
  </si>
  <si>
    <t xml:space="preserve">  国内债务付息</t>
  </si>
  <si>
    <t>51102</t>
  </si>
  <si>
    <t xml:space="preserve">  国外债务付息</t>
  </si>
  <si>
    <t>51103</t>
  </si>
  <si>
    <t xml:space="preserve">  国内债务发行费用</t>
  </si>
  <si>
    <t>51104</t>
  </si>
  <si>
    <t xml:space="preserve">  国外债务发行费用</t>
  </si>
  <si>
    <t>512</t>
  </si>
  <si>
    <t>51201</t>
  </si>
  <si>
    <t xml:space="preserve">  国内债务还本</t>
  </si>
  <si>
    <t>51202</t>
  </si>
  <si>
    <t xml:space="preserve">  国外债务还本</t>
  </si>
  <si>
    <t>513</t>
  </si>
  <si>
    <t>51301</t>
  </si>
  <si>
    <t xml:space="preserve">  上下级政府间转移性支出</t>
  </si>
  <si>
    <t>51302</t>
  </si>
  <si>
    <t xml:space="preserve">  援助其他地区支出</t>
  </si>
  <si>
    <t>51303</t>
  </si>
  <si>
    <t xml:space="preserve">  债务转贷</t>
  </si>
  <si>
    <t>51304</t>
  </si>
  <si>
    <t>51305</t>
  </si>
  <si>
    <t>51306</t>
  </si>
  <si>
    <t xml:space="preserve">  补充预算周转金</t>
  </si>
  <si>
    <t>514</t>
  </si>
  <si>
    <t>51401</t>
  </si>
  <si>
    <t xml:space="preserve">  预备费</t>
  </si>
  <si>
    <t>51402</t>
  </si>
  <si>
    <t xml:space="preserve">  预留</t>
  </si>
  <si>
    <t>599</t>
  </si>
  <si>
    <t>59906</t>
  </si>
  <si>
    <t xml:space="preserve">  赠与</t>
  </si>
  <si>
    <t>59907</t>
  </si>
  <si>
    <t xml:space="preserve">  国家赔偿费用支出</t>
  </si>
  <si>
    <t>59908</t>
  </si>
  <si>
    <t xml:space="preserve">  对民间非营利组织和群众性自治组织补贴</t>
  </si>
  <si>
    <t>单位编码名称</t>
  </si>
  <si>
    <t>支出功能分类科目</t>
  </si>
  <si>
    <t>一级</t>
  </si>
  <si>
    <t>二级</t>
  </si>
  <si>
    <t>名称</t>
  </si>
  <si>
    <t>编码</t>
  </si>
  <si>
    <t>小计</t>
  </si>
  <si>
    <t>工资奖金津补贴</t>
  </si>
  <si>
    <t>社会保障缴费</t>
  </si>
  <si>
    <t>住房公积金</t>
  </si>
  <si>
    <t>其他工资福利支出</t>
  </si>
  <si>
    <t>办公经费</t>
  </si>
  <si>
    <t>会议费</t>
  </si>
  <si>
    <t>培训费</t>
  </si>
  <si>
    <t>专用材料购置费</t>
  </si>
  <si>
    <t>委托业务费</t>
  </si>
  <si>
    <t>公务接待费</t>
  </si>
  <si>
    <t>因公出国（境）费用</t>
  </si>
  <si>
    <t>公务用车运行维护费</t>
  </si>
  <si>
    <t>维修（护）费</t>
  </si>
  <si>
    <t>其他商品和服务支出</t>
  </si>
  <si>
    <t>房屋建筑物构建</t>
  </si>
  <si>
    <t>基础设施建设</t>
  </si>
  <si>
    <t>公务用车购置</t>
  </si>
  <si>
    <t>土地征迁补偿和安置支出</t>
  </si>
  <si>
    <t>设备购置</t>
  </si>
  <si>
    <t>大型修缮</t>
  </si>
  <si>
    <t>其他资本性支出</t>
  </si>
  <si>
    <t>工资福利支出</t>
  </si>
  <si>
    <t>商品和服务支出</t>
  </si>
  <si>
    <t>其他对事业单位补助</t>
  </si>
  <si>
    <t>资本性支出（一）</t>
  </si>
  <si>
    <t>资本性支出（二）</t>
  </si>
  <si>
    <t>费用补贴</t>
  </si>
  <si>
    <t>利息补贴</t>
  </si>
  <si>
    <t>其他对企业补助</t>
  </si>
  <si>
    <t>对企业资本性支出（一）</t>
  </si>
  <si>
    <t>对企业资本性支出（二）</t>
  </si>
  <si>
    <t>社会福利和救助</t>
  </si>
  <si>
    <t>助学金</t>
  </si>
  <si>
    <t>个人农业生产补贴</t>
  </si>
  <si>
    <t>离退休费</t>
  </si>
  <si>
    <t>其他对个人和家庭补助</t>
  </si>
  <si>
    <t>对社会保险基金补助</t>
  </si>
  <si>
    <t>补充全国社会保障基金</t>
  </si>
  <si>
    <t>国内债务付息</t>
  </si>
  <si>
    <t>国外债务付息</t>
  </si>
  <si>
    <t>国内债务发行费用</t>
  </si>
  <si>
    <t>国外债务发行费用</t>
  </si>
  <si>
    <t>国内债务还本</t>
  </si>
  <si>
    <t>国外债务还本</t>
  </si>
  <si>
    <t>上下级政府间转移性支出</t>
  </si>
  <si>
    <t>援助其他地区支出</t>
  </si>
  <si>
    <t>债务转贷</t>
  </si>
  <si>
    <t>预备费</t>
  </si>
  <si>
    <t>预留</t>
  </si>
  <si>
    <t>赠与</t>
  </si>
  <si>
    <t>国家赔偿费用支出</t>
  </si>
  <si>
    <t>对民间非营利组织和群众性自治组织补贴</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</si>
  <si>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</si>
  <si>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</si>
  <si>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</si>
  <si>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</si>
  <si>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</si>
  <si>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</si>
  <si>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</si>
  <si>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</si>
  <si>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</si>
  <si>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</si>
  <si>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</si>
  <si>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</si>
  <si>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</si>
  <si>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</si>
  <si>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</si>
  <si>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</si>
  <si>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</si>
  <si>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</si>
  <si>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</si>
  <si>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</si>
  <si>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</si>
  <si>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</si>
  <si>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</si>
  <si>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</si>
  <si>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</si>
  <si>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</si>
  <si>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</si>
  <si>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</si>
  <si>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</si>
  <si>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</si>
  <si>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</si>
  <si>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</si>
  <si>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</si>
  <si>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</si>
  <si>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</si>
  <si>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</si>
  <si>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</si>
  <si>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</si>
  <si>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</si>
  <si>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</si>
  <si>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</si>
  <si>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</si>
  <si>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</si>
  <si>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</si>
  <si>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</si>
  <si>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</si>
  <si>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</si>
  <si>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</si>
  <si>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</si>
  <si>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</si>
  <si>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</si>
  <si>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</si>
  <si>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</si>
  <si>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</si>
  <si>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</si>
  <si>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</si>
  <si>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</si>
  <si>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</si>
  <si>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</si>
  <si>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</si>
  <si>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</si>
  <si>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</si>
  <si>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</si>
  <si>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</si>
  <si>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</si>
  <si>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</si>
  <si>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</si>
  <si>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</si>
  <si>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</si>
  <si>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</si>
  <si>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</si>
  <si>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</si>
  <si>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</si>
  <si>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</si>
  <si>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</si>
  <si>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</si>
  <si>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</si>
  <si>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预算科</t>
  </si>
  <si>
    <t>102</t>
  </si>
  <si>
    <t>102001</t>
  </si>
  <si>
    <t xml:space="preserve">  管委会办公室</t>
  </si>
  <si>
    <t>一般公共服务支出</t>
  </si>
  <si>
    <t>20103</t>
  </si>
  <si>
    <t xml:space="preserve">  政府办公厅（室）及相关机构事务</t>
  </si>
  <si>
    <t>2010301</t>
  </si>
  <si>
    <t xml:space="preserve">    行政运行</t>
  </si>
  <si>
    <t>社会保障和就业支出</t>
  </si>
  <si>
    <t>20805</t>
  </si>
  <si>
    <t xml:space="preserve">  行政事业单位离退休</t>
  </si>
  <si>
    <t>2080504</t>
  </si>
  <si>
    <t xml:space="preserve">    未归口管理的行政单位离退休</t>
  </si>
  <si>
    <t>2080505</t>
  </si>
  <si>
    <t xml:space="preserve">    机关事业单位基本养老保险缴费支出</t>
  </si>
  <si>
    <t>卫生健康支出</t>
  </si>
  <si>
    <t>21011</t>
  </si>
  <si>
    <t>2101101</t>
  </si>
  <si>
    <t xml:space="preserve">    行政单位医疗</t>
  </si>
  <si>
    <t>2101103</t>
  </si>
  <si>
    <t xml:space="preserve">    公务员医疗补助</t>
  </si>
  <si>
    <t>住房保障支出</t>
  </si>
  <si>
    <t>22102</t>
  </si>
  <si>
    <t xml:space="preserve">  住房改革支出</t>
  </si>
  <si>
    <t>2210201</t>
  </si>
  <si>
    <t xml:space="preserve">    住房公积金</t>
  </si>
  <si>
    <t>107</t>
  </si>
  <si>
    <t>107001</t>
  </si>
  <si>
    <t xml:space="preserve">  派出所</t>
  </si>
  <si>
    <t>公共安全支出</t>
  </si>
  <si>
    <t>20402</t>
  </si>
  <si>
    <t xml:space="preserve">  公安</t>
  </si>
  <si>
    <t>2040201</t>
  </si>
  <si>
    <t>109</t>
  </si>
  <si>
    <t>109001</t>
  </si>
  <si>
    <t xml:space="preserve">  云南省楚雄市公安局交通警察大队</t>
  </si>
  <si>
    <t>110</t>
  </si>
  <si>
    <t>110001</t>
  </si>
  <si>
    <t xml:space="preserve">  财政局</t>
  </si>
  <si>
    <t>20106</t>
  </si>
  <si>
    <t xml:space="preserve">  财政事务</t>
  </si>
  <si>
    <t>2010601</t>
  </si>
  <si>
    <t>111</t>
  </si>
  <si>
    <t>111001</t>
  </si>
  <si>
    <t xml:space="preserve">  招商局</t>
  </si>
  <si>
    <t>20113</t>
  </si>
  <si>
    <t xml:space="preserve">  商贸事务</t>
  </si>
  <si>
    <t>2011301</t>
  </si>
  <si>
    <t>113</t>
  </si>
  <si>
    <t>113001</t>
  </si>
  <si>
    <t xml:space="preserve">  开发区行政审批局</t>
  </si>
  <si>
    <t>201001</t>
  </si>
  <si>
    <t xml:space="preserve">  社会事业发展局</t>
  </si>
  <si>
    <t>文化旅游体育与传媒支出</t>
  </si>
  <si>
    <t>20701</t>
  </si>
  <si>
    <t xml:space="preserve">  文化和旅游</t>
  </si>
  <si>
    <t>2070101</t>
  </si>
  <si>
    <t>202001</t>
  </si>
  <si>
    <t xml:space="preserve">  实验小学</t>
  </si>
  <si>
    <t>教育支出</t>
  </si>
  <si>
    <t>20502</t>
  </si>
  <si>
    <t xml:space="preserve">  普通教育</t>
  </si>
  <si>
    <t>2050202</t>
  </si>
  <si>
    <t xml:space="preserve">    小学教育</t>
  </si>
  <si>
    <t>2080502</t>
  </si>
  <si>
    <t xml:space="preserve">    事业单位离退休</t>
  </si>
  <si>
    <t>2101102</t>
  </si>
  <si>
    <t xml:space="preserve">    事业单位医疗</t>
  </si>
  <si>
    <t>203001</t>
  </si>
  <si>
    <t xml:space="preserve">  永安小学</t>
  </si>
  <si>
    <t>601</t>
  </si>
  <si>
    <t xml:space="preserve">  楚雄市东瓜镇</t>
  </si>
  <si>
    <t>600</t>
  </si>
  <si>
    <t>600603</t>
  </si>
  <si>
    <t xml:space="preserve">    东瓜镇人大</t>
  </si>
  <si>
    <t>20101</t>
  </si>
  <si>
    <t xml:space="preserve">  人大事务</t>
  </si>
  <si>
    <t>2010101</t>
  </si>
  <si>
    <t>600604</t>
  </si>
  <si>
    <t xml:space="preserve">    东瓜镇政府</t>
  </si>
  <si>
    <t>2010302</t>
  </si>
  <si>
    <t xml:space="preserve">    一般行政管理事务</t>
  </si>
  <si>
    <t>600606</t>
  </si>
  <si>
    <t xml:space="preserve">    东瓜镇科协</t>
  </si>
  <si>
    <t>科学技术支出</t>
  </si>
  <si>
    <t>20607</t>
  </si>
  <si>
    <t xml:space="preserve">  科学技术普及</t>
  </si>
  <si>
    <t>2060701</t>
  </si>
  <si>
    <t xml:space="preserve">    机构运行</t>
  </si>
  <si>
    <t>600609</t>
  </si>
  <si>
    <t xml:space="preserve">    东瓜镇社保所</t>
  </si>
  <si>
    <t>20801</t>
  </si>
  <si>
    <t xml:space="preserve">  人力资源和社会保障管理事务</t>
  </si>
  <si>
    <t>2080101</t>
  </si>
  <si>
    <t>600617</t>
  </si>
  <si>
    <t xml:space="preserve">    东瓜镇中心小学</t>
  </si>
  <si>
    <t>601002</t>
  </si>
  <si>
    <t xml:space="preserve">    东瓜镇党委</t>
  </si>
  <si>
    <t>20131</t>
  </si>
  <si>
    <t xml:space="preserve">  党委办公厅（室）及相关机构事务</t>
  </si>
  <si>
    <t>2013101</t>
  </si>
  <si>
    <t xml:space="preserve">    村委会</t>
  </si>
  <si>
    <t>600644</t>
  </si>
  <si>
    <t xml:space="preserve">      彝人古镇社区</t>
  </si>
  <si>
    <t>农林水支出</t>
  </si>
  <si>
    <t>21307</t>
  </si>
  <si>
    <t xml:space="preserve">  农村综合改革</t>
  </si>
  <si>
    <t>2130705</t>
  </si>
  <si>
    <t xml:space="preserve">    对村民委员会和村党支部的补助</t>
  </si>
  <si>
    <t>600651</t>
  </si>
  <si>
    <t xml:space="preserve">      永兴社区</t>
  </si>
  <si>
    <t>600652</t>
  </si>
  <si>
    <t xml:space="preserve">      兴隆村委会</t>
  </si>
  <si>
    <t>600655</t>
  </si>
  <si>
    <t xml:space="preserve">      龙河村委会</t>
  </si>
  <si>
    <t>600656</t>
  </si>
  <si>
    <t xml:space="preserve">      东瓜社区</t>
  </si>
  <si>
    <t>2070109</t>
  </si>
  <si>
    <t xml:space="preserve">    群众文化</t>
  </si>
  <si>
    <t>600657</t>
  </si>
  <si>
    <t xml:space="preserve">      刘家社区</t>
  </si>
  <si>
    <t>21003</t>
  </si>
  <si>
    <t xml:space="preserve">  基层医疗卫生机构</t>
  </si>
  <si>
    <t>2100302</t>
  </si>
  <si>
    <t xml:space="preserve">    乡镇卫生院</t>
  </si>
  <si>
    <t>600658</t>
  </si>
  <si>
    <t xml:space="preserve">      车坪社区</t>
  </si>
  <si>
    <t>600659</t>
  </si>
  <si>
    <t xml:space="preserve">      邓官村委会</t>
  </si>
  <si>
    <t>600660</t>
  </si>
  <si>
    <t xml:space="preserve">      庄甸社区</t>
  </si>
  <si>
    <t>600661</t>
  </si>
  <si>
    <t xml:space="preserve">      桃园社区</t>
  </si>
  <si>
    <t>600662</t>
  </si>
  <si>
    <t xml:space="preserve">      览经社区</t>
  </si>
  <si>
    <t>600663</t>
  </si>
  <si>
    <t xml:space="preserve">      詹家社区</t>
  </si>
  <si>
    <t>600664</t>
  </si>
  <si>
    <t xml:space="preserve">      永安社区</t>
  </si>
  <si>
    <t>601005</t>
  </si>
  <si>
    <t xml:space="preserve">    东瓜镇工青妇</t>
  </si>
  <si>
    <t>20129</t>
  </si>
  <si>
    <t xml:space="preserve">  群众团体事务</t>
  </si>
  <si>
    <t>2012901</t>
  </si>
  <si>
    <t>601006</t>
  </si>
  <si>
    <t xml:space="preserve">    东瓜镇计生办</t>
  </si>
  <si>
    <t>21001</t>
  </si>
  <si>
    <t xml:space="preserve">  卫生健康管理事务</t>
  </si>
  <si>
    <t>2100101</t>
  </si>
  <si>
    <t>21007</t>
  </si>
  <si>
    <t xml:space="preserve">  计划生育事务</t>
  </si>
  <si>
    <t>2100716</t>
  </si>
  <si>
    <t xml:space="preserve">    计划生育机构</t>
  </si>
  <si>
    <t>601007</t>
  </si>
  <si>
    <t xml:space="preserve">    东瓜镇规划站</t>
  </si>
  <si>
    <t>城乡社区支出</t>
  </si>
  <si>
    <t>21201</t>
  </si>
  <si>
    <t xml:space="preserve">  城乡社区管理事务</t>
  </si>
  <si>
    <t>2120101</t>
  </si>
  <si>
    <t>601010</t>
  </si>
  <si>
    <t xml:space="preserve">    东瓜镇企业办</t>
  </si>
  <si>
    <t>资源勘探信息等支出</t>
  </si>
  <si>
    <t>21508</t>
  </si>
  <si>
    <t xml:space="preserve">  支持中小企业发展和管理支出</t>
  </si>
  <si>
    <t>2150801</t>
  </si>
  <si>
    <t>601011</t>
  </si>
  <si>
    <t xml:space="preserve">    东瓜镇民政办</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</si>
  <si>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</si>
  <si>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</si>
  <si>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</si>
  <si>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</si>
  <si>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</si>
  <si>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</si>
  <si>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</si>
  <si>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</si>
  <si>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</si>
  <si>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</si>
  <si>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</si>
  <si>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</si>
  <si>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2080899</t>
  </si>
  <si>
    <t xml:space="preserve">    其他优抚支出</t>
  </si>
  <si>
    <t>20810</t>
  </si>
  <si>
    <t xml:space="preserve">  社会福利</t>
  </si>
  <si>
    <t>2081001</t>
  </si>
  <si>
    <t xml:space="preserve">    儿童福利</t>
  </si>
  <si>
    <t>2081002</t>
  </si>
  <si>
    <t xml:space="preserve">    老年福利</t>
  </si>
  <si>
    <t>20811</t>
  </si>
  <si>
    <t xml:space="preserve">  残疾人事业</t>
  </si>
  <si>
    <t>2081107</t>
  </si>
  <si>
    <t xml:space="preserve">    残疾人生活和护理补贴</t>
  </si>
  <si>
    <t>2081199</t>
  </si>
  <si>
    <t xml:space="preserve">    其他残疾人事业支出</t>
  </si>
  <si>
    <t>20820</t>
  </si>
  <si>
    <t xml:space="preserve">  临时救助</t>
  </si>
  <si>
    <t>2082001</t>
  </si>
  <si>
    <t xml:space="preserve">    临时救助支出</t>
  </si>
  <si>
    <t>2082002</t>
  </si>
  <si>
    <t xml:space="preserve">    流浪乞讨人员救助支出</t>
  </si>
  <si>
    <t>20821</t>
  </si>
  <si>
    <t xml:space="preserve">  特困人员救助供养</t>
  </si>
  <si>
    <t>2082102</t>
  </si>
  <si>
    <t xml:space="preserve">    农村特困人员救助供养支出</t>
  </si>
  <si>
    <t>20825</t>
  </si>
  <si>
    <t xml:space="preserve">  其他生活救助</t>
  </si>
  <si>
    <t>2082501</t>
  </si>
  <si>
    <t xml:space="preserve">    其他城市生活救助</t>
  </si>
  <si>
    <t>2082502</t>
  </si>
  <si>
    <t xml:space="preserve">    其他农村生活救助</t>
  </si>
  <si>
    <t>601012</t>
  </si>
  <si>
    <t xml:space="preserve">    东瓜镇国土资源所</t>
  </si>
  <si>
    <t>自然资源海洋气象等支出</t>
  </si>
  <si>
    <t>22001</t>
  </si>
  <si>
    <t xml:space="preserve">  自然资源事务</t>
  </si>
  <si>
    <t>2200101</t>
  </si>
  <si>
    <t>601016</t>
  </si>
  <si>
    <t xml:space="preserve">    东瓜镇文化站</t>
  </si>
  <si>
    <t>601017</t>
  </si>
  <si>
    <t xml:space="preserve">    东瓜镇环卫站</t>
  </si>
  <si>
    <t>21205</t>
  </si>
  <si>
    <t xml:space="preserve">  城乡社区环境卫生</t>
  </si>
  <si>
    <t>2120501</t>
  </si>
  <si>
    <t xml:space="preserve">    城乡社区环境卫生</t>
  </si>
  <si>
    <t>601018</t>
  </si>
  <si>
    <t xml:space="preserve">    东瓜镇林业站</t>
  </si>
  <si>
    <t>21302</t>
  </si>
  <si>
    <t xml:space="preserve">  林业和草原</t>
  </si>
  <si>
    <t>2130204</t>
  </si>
  <si>
    <t xml:space="preserve">    事业机构</t>
  </si>
  <si>
    <t>601019</t>
  </si>
  <si>
    <t xml:space="preserve">    东瓜镇水管站</t>
  </si>
  <si>
    <t>21303</t>
  </si>
  <si>
    <t xml:space="preserve">  水利</t>
  </si>
  <si>
    <t>2130310</t>
  </si>
  <si>
    <t xml:space="preserve">    水土保持</t>
  </si>
  <si>
    <t>601020</t>
  </si>
  <si>
    <t xml:space="preserve">    东瓜镇农推中心</t>
  </si>
  <si>
    <t>21301</t>
  </si>
  <si>
    <t xml:space="preserve">  农业</t>
  </si>
  <si>
    <t>2130104</t>
  </si>
  <si>
    <t xml:space="preserve">    事业运行</t>
  </si>
  <si>
    <t>601021</t>
  </si>
  <si>
    <t xml:space="preserve">    东瓜镇畜牧兽医站</t>
  </si>
  <si>
    <t>701</t>
  </si>
  <si>
    <t>701001</t>
  </si>
  <si>
    <t xml:space="preserve">  规划建设局</t>
  </si>
  <si>
    <t>702</t>
  </si>
  <si>
    <t>702001</t>
  </si>
  <si>
    <t xml:space="preserve">  行政执法局</t>
  </si>
  <si>
    <t>901</t>
  </si>
  <si>
    <t>901001</t>
  </si>
  <si>
    <t xml:space="preserve">  经贸局</t>
  </si>
  <si>
    <t>902</t>
  </si>
  <si>
    <t>902001</t>
  </si>
  <si>
    <t xml:space="preserve">  创业服务中心</t>
  </si>
  <si>
    <t>903</t>
  </si>
  <si>
    <t>903001</t>
  </si>
  <si>
    <t xml:space="preserve">  国土资源局</t>
  </si>
  <si>
    <t>905</t>
  </si>
  <si>
    <t>905001</t>
  </si>
  <si>
    <t xml:space="preserve">  开发区环卫绿化处</t>
  </si>
  <si>
    <t>998</t>
  </si>
  <si>
    <t>998002</t>
  </si>
  <si>
    <t xml:space="preserve">  开发区税务局</t>
  </si>
  <si>
    <t>20107</t>
  </si>
  <si>
    <t xml:space="preserve">  税收事务</t>
  </si>
  <si>
    <t>2010702</t>
  </si>
  <si>
    <t>998003</t>
  </si>
  <si>
    <t xml:space="preserve">  工商局</t>
  </si>
  <si>
    <t>20138</t>
  </si>
  <si>
    <t xml:space="preserve">  市场监督管理事务</t>
  </si>
  <si>
    <t>2013801</t>
  </si>
  <si>
    <t>998018</t>
  </si>
  <si>
    <t xml:space="preserve">  开发区消防中队</t>
  </si>
  <si>
    <t>灾害防治及应急管理支出</t>
  </si>
  <si>
    <t>22402</t>
  </si>
  <si>
    <t xml:space="preserve">  消防事务</t>
  </si>
  <si>
    <t>2240201</t>
  </si>
  <si>
    <t>2240202</t>
  </si>
  <si>
    <t>2240204</t>
  </si>
  <si>
    <t xml:space="preserve">    消防应急救援</t>
  </si>
  <si>
    <t>998089</t>
  </si>
  <si>
    <t xml:space="preserve">  州质监局开发区分局</t>
  </si>
  <si>
    <t>资本性支出（基本建设）</t>
  </si>
  <si>
    <t>资本性支出</t>
  </si>
  <si>
    <t>对企业补助（基本建设）</t>
  </si>
  <si>
    <t>基本工资</t>
  </si>
  <si>
    <t>津贴补贴</t>
  </si>
  <si>
    <t>奖金</t>
  </si>
  <si>
    <t>伙食补助费</t>
  </si>
  <si>
    <t>绩效工资</t>
  </si>
  <si>
    <t>机关事业单位基本养老保险缴费</t>
  </si>
  <si>
    <t>职业年金缴费</t>
  </si>
  <si>
    <t>职工基本医疗保险缴费</t>
  </si>
  <si>
    <t>公务员医疗补助缴费</t>
  </si>
  <si>
    <t>其他社会保障缴费</t>
  </si>
  <si>
    <t>医疗费</t>
  </si>
  <si>
    <t>办公费</t>
  </si>
  <si>
    <t>印刷费</t>
  </si>
  <si>
    <t>咨询费</t>
  </si>
  <si>
    <t>手续费</t>
  </si>
  <si>
    <t>水费</t>
  </si>
  <si>
    <t>电费</t>
  </si>
  <si>
    <t>邮电费</t>
  </si>
  <si>
    <t>取暖费</t>
  </si>
  <si>
    <t>物业管理费</t>
  </si>
  <si>
    <t>差旅费</t>
  </si>
  <si>
    <t>租赁费</t>
  </si>
  <si>
    <t>专用材料费</t>
  </si>
  <si>
    <t>被装购置费</t>
  </si>
  <si>
    <t>专用燃料费</t>
  </si>
  <si>
    <t>劳务费</t>
  </si>
  <si>
    <t>工会经费</t>
  </si>
  <si>
    <t>福利费</t>
  </si>
  <si>
    <t>其他交通费用</t>
  </si>
  <si>
    <t>税金及附加费用</t>
  </si>
  <si>
    <t>离休费</t>
  </si>
  <si>
    <t>退休费</t>
  </si>
  <si>
    <t>退职（役）费</t>
  </si>
  <si>
    <t>抚恤金</t>
  </si>
  <si>
    <t>生活补助</t>
  </si>
  <si>
    <t>救济费</t>
  </si>
  <si>
    <t>医疗费补助</t>
  </si>
  <si>
    <t>奖励金</t>
  </si>
  <si>
    <t>其他对个人和家庭的补助</t>
  </si>
  <si>
    <t>房屋建筑物购建</t>
  </si>
  <si>
    <t>办公设备购置</t>
  </si>
  <si>
    <t>专用设备购置</t>
  </si>
  <si>
    <t>信息网络及软件购置更新</t>
  </si>
  <si>
    <t>物资储备</t>
  </si>
  <si>
    <t>其他交通工具购置</t>
  </si>
  <si>
    <t>文物和陈列品购置</t>
  </si>
  <si>
    <t>无形资产购置</t>
  </si>
  <si>
    <t>其他基本建设支出</t>
  </si>
  <si>
    <t>土地补偿</t>
  </si>
  <si>
    <t>安置补助</t>
  </si>
  <si>
    <t>地上附着物和青苗补偿</t>
  </si>
  <si>
    <t>拆迁补偿</t>
  </si>
  <si>
    <t>资本金注入</t>
  </si>
  <si>
    <t>政府投资基金股权投资</t>
  </si>
  <si>
    <t>行政运行</t>
  </si>
  <si>
    <t>未归口管理的行政单位离退休</t>
  </si>
  <si>
    <t>机关事业单位基本养老保险缴费支出</t>
  </si>
  <si>
    <t>小学教育</t>
  </si>
  <si>
    <t>事业单位离退休</t>
  </si>
  <si>
    <t>一般行政管理事务</t>
  </si>
  <si>
    <t>机构运行</t>
  </si>
  <si>
    <t>对村民委员会和村党支部的补助</t>
  </si>
  <si>
    <t>群众文化</t>
  </si>
  <si>
    <t>乡镇卫生院</t>
  </si>
  <si>
    <t>计划生育机构</t>
  </si>
  <si>
    <t>死亡抚恤</t>
  </si>
  <si>
    <t>伤残抚恤</t>
  </si>
  <si>
    <t>在乡复员、退伍军人生活补助</t>
  </si>
  <si>
    <t>优抚事业单位支出</t>
  </si>
  <si>
    <t>义务兵优待</t>
  </si>
  <si>
    <t>其他优抚支出</t>
  </si>
  <si>
    <t>儿童福利</t>
  </si>
  <si>
    <t>老年福利</t>
  </si>
  <si>
    <t>残疾人生活和护理补贴</t>
  </si>
  <si>
    <t>其他残疾人事业支出</t>
  </si>
  <si>
    <t>临时救助支出</t>
  </si>
  <si>
    <t>流浪乞讨人员救助支出</t>
  </si>
  <si>
    <t>农村特困人员救助供养支出</t>
  </si>
  <si>
    <t>其他城市生活救助</t>
  </si>
  <si>
    <t>其他农村生活救助</t>
  </si>
  <si>
    <t>城乡社区环境卫生</t>
  </si>
  <si>
    <t>事业机构</t>
  </si>
  <si>
    <t>水土保持</t>
  </si>
  <si>
    <t>事业运行</t>
  </si>
  <si>
    <t>消防应急救援</t>
  </si>
  <si>
    <t>6-1 部门财务收支总体情况表</t>
  </si>
  <si>
    <t>单位名称：开发区党政办公室</t>
  </si>
  <si>
    <t>收　　　　　　　　入</t>
  </si>
  <si>
    <t>支　　　　　　　　　　　　　　　　　　　　　　出</t>
  </si>
  <si>
    <t>项      目</t>
  </si>
  <si>
    <t>2019年预算</t>
  </si>
  <si>
    <t>项目(按功能分类)</t>
  </si>
  <si>
    <t>一、一般公共预算财政拨款</t>
  </si>
  <si>
    <t>一、一般公共服务支出</t>
  </si>
  <si>
    <t>二、政府性基金预算财政拨款</t>
  </si>
  <si>
    <t>三、国有资本经营预算财政拨款</t>
  </si>
  <si>
    <t>四、事业收入</t>
  </si>
  <si>
    <t>五、事业单位经营收入</t>
  </si>
  <si>
    <t>六、其他收入</t>
  </si>
  <si>
    <t>七、上年结转</t>
  </si>
  <si>
    <t>九、社会保险基金支出</t>
  </si>
  <si>
    <t>十、卫生健康支出</t>
  </si>
  <si>
    <t>十一、节能环保支出</t>
  </si>
  <si>
    <t>十二、城乡社区支出</t>
  </si>
  <si>
    <t>十三、农林水支出</t>
  </si>
  <si>
    <t>十四、交通运输支出</t>
  </si>
  <si>
    <t>十五、资源勘探信息等支出</t>
  </si>
  <si>
    <t>十六、商业服务业等支出</t>
  </si>
  <si>
    <t>十七、金融支出</t>
  </si>
  <si>
    <t>十九、援助其他地区支出</t>
  </si>
  <si>
    <t>二十、自然资源海洋气象等支出</t>
  </si>
  <si>
    <t>二十一、住房保障支出</t>
  </si>
  <si>
    <t>二十二、粮油物资储备支出</t>
  </si>
  <si>
    <t>二十三、国有资本经营预算支出</t>
  </si>
  <si>
    <t>二十四、灾害防治及应急管理支出</t>
  </si>
  <si>
    <t>二十七、预备费</t>
  </si>
  <si>
    <t>二十九、其他支出</t>
  </si>
  <si>
    <t>三十、转移性支出</t>
  </si>
  <si>
    <t>三十一、债务还本支出</t>
  </si>
  <si>
    <t>三十二、债务付息支出</t>
  </si>
  <si>
    <t>三十三、债务发行费用支出</t>
  </si>
  <si>
    <t>支  出  总  计</t>
  </si>
  <si>
    <t>6-2 部门收入总体情况表</t>
  </si>
  <si>
    <t>科目</t>
  </si>
  <si>
    <t>一般公共预
算拨款收入</t>
  </si>
  <si>
    <t>政府性基金
预算拨款收入</t>
  </si>
  <si>
    <t>国有资本经营预算拨款收入</t>
  </si>
  <si>
    <t>事业收入</t>
  </si>
  <si>
    <t>事业单位
经营收入</t>
  </si>
  <si>
    <t>科目名称</t>
  </si>
  <si>
    <t>6-3  部门支出总体情况表</t>
  </si>
  <si>
    <t>功能分类科目</t>
  </si>
  <si>
    <t>2019年预算数</t>
  </si>
  <si>
    <t>年初预算数</t>
  </si>
  <si>
    <t>合  计</t>
  </si>
  <si>
    <t>基本支出</t>
  </si>
  <si>
    <t>项目支出</t>
  </si>
  <si>
    <t>6-4 部门财政拨款收支总体情况表</t>
  </si>
  <si>
    <t>一、本年收入</t>
  </si>
  <si>
    <t>一、本年支出</t>
  </si>
  <si>
    <t>（一）一般公共预算</t>
  </si>
  <si>
    <t xml:space="preserve">  （一）一般公共服务支出</t>
  </si>
  <si>
    <t xml:space="preserve">  1、本级财力</t>
  </si>
  <si>
    <t xml:space="preserve">  （二）外交支出</t>
  </si>
  <si>
    <t xml:space="preserve">  2、专项收入</t>
  </si>
  <si>
    <t xml:space="preserve">  （三）国防支出</t>
  </si>
  <si>
    <t xml:space="preserve">  3、执法办案补助</t>
  </si>
  <si>
    <t xml:space="preserve">  （四）公共安全支出</t>
  </si>
  <si>
    <t xml:space="preserve">  4、收费成本补偿</t>
  </si>
  <si>
    <t xml:space="preserve">  （五）教育支出</t>
  </si>
  <si>
    <t xml:space="preserve">  5、财政专户管理的收入</t>
  </si>
  <si>
    <t xml:space="preserve">  （六）科学技术支出</t>
  </si>
  <si>
    <t xml:space="preserve">  6、国有资源（资产）有偿使用收入</t>
  </si>
  <si>
    <t xml:space="preserve">  （七）文化旅游体育与传媒支出</t>
  </si>
  <si>
    <t xml:space="preserve">  7.其他非税收入安排</t>
  </si>
  <si>
    <t xml:space="preserve">  （八）社会保障和就业支出</t>
  </si>
  <si>
    <t>（二）政府性基金预算</t>
  </si>
  <si>
    <t xml:space="preserve">  （九）社会保险基金支出</t>
  </si>
  <si>
    <t>（三）国有资本经营预算</t>
  </si>
  <si>
    <t xml:space="preserve">  （十）卫生健康支出</t>
  </si>
  <si>
    <t>二、上年结转</t>
  </si>
  <si>
    <t xml:space="preserve">  （十一）节能环保支出</t>
  </si>
  <si>
    <t xml:space="preserve">  （十二）城乡社区支出</t>
  </si>
  <si>
    <t xml:space="preserve">  （十三）农林水支出</t>
  </si>
  <si>
    <t xml:space="preserve">  （十四）交通运输支出</t>
  </si>
  <si>
    <t xml:space="preserve">  （十五）资源勘探信息等支出</t>
  </si>
  <si>
    <t xml:space="preserve">  （十六）商业服务业等支出</t>
  </si>
  <si>
    <t xml:space="preserve">  （十七）金融支出</t>
  </si>
  <si>
    <t xml:space="preserve">  （十九）援助其他地区支出</t>
  </si>
  <si>
    <t xml:space="preserve">  （二十）自然资源海洋气象等支出</t>
  </si>
  <si>
    <t xml:space="preserve">  （二十一）住房保障支出</t>
  </si>
  <si>
    <t xml:space="preserve">  （二十二）粮油物资储备支出</t>
  </si>
  <si>
    <t xml:space="preserve">  （二十三）国有资本经营预算支出</t>
  </si>
  <si>
    <t xml:space="preserve">  （二十四）灾害防治及应急管理支出</t>
  </si>
  <si>
    <t xml:space="preserve">  （二十七）预备费</t>
  </si>
  <si>
    <t xml:space="preserve">  （二十九）其他支出</t>
  </si>
  <si>
    <t xml:space="preserve">  （三十）转移性支出</t>
  </si>
  <si>
    <t xml:space="preserve">  （三十一）债务还本支出</t>
  </si>
  <si>
    <t xml:space="preserve">  （三十二）债务付息支出</t>
  </si>
  <si>
    <t xml:space="preserve">  （三十三）债务发行费用支出</t>
  </si>
  <si>
    <t>二、结转下年</t>
  </si>
  <si>
    <t>6-5  部门一般公共预算本级财力安排支出情况表</t>
  </si>
  <si>
    <t>功能科目编码</t>
  </si>
  <si>
    <t>单位名称（科目）</t>
  </si>
  <si>
    <t>全年数</t>
  </si>
  <si>
    <t>已预拨</t>
  </si>
  <si>
    <t>抵扣上年垫付资金</t>
  </si>
  <si>
    <t>本次下达</t>
  </si>
  <si>
    <t>其中：本次下达</t>
  </si>
  <si>
    <t>类</t>
  </si>
  <si>
    <t>款</t>
  </si>
  <si>
    <t>项</t>
  </si>
  <si>
    <t>人员支出</t>
  </si>
  <si>
    <t>人员支出其他</t>
  </si>
  <si>
    <t>其中：汽车燃修费</t>
  </si>
  <si>
    <t>其中：行政人员公务交通补贴</t>
  </si>
  <si>
    <t>行政人员支出工资</t>
  </si>
  <si>
    <t>事业人员支出工资</t>
  </si>
  <si>
    <t>管委会办公室</t>
  </si>
  <si>
    <t xml:space="preserve">  一般公共服务支出</t>
  </si>
  <si>
    <t>03</t>
  </si>
  <si>
    <t xml:space="preserve">    政府办公厅（室）及相关机构事务</t>
  </si>
  <si>
    <t>01</t>
  </si>
  <si>
    <t xml:space="preserve">  社会保障和就业支出</t>
  </si>
  <si>
    <t>05</t>
  </si>
  <si>
    <t>04</t>
  </si>
  <si>
    <t xml:space="preserve">  卫生健康支出</t>
  </si>
  <si>
    <t xml:space="preserve">    行政事业单位医疗</t>
  </si>
  <si>
    <t xml:space="preserve">      行政单位医疗</t>
  </si>
  <si>
    <t xml:space="preserve">      公务员医疗补助</t>
  </si>
  <si>
    <t xml:space="preserve">  住房保障支出</t>
  </si>
  <si>
    <t>02</t>
  </si>
  <si>
    <t>6-6  部门基本支出情况表</t>
  </si>
  <si>
    <t>部门预算经济科目编码</t>
  </si>
  <si>
    <t>单位、部门预算经济科目名称</t>
  </si>
  <si>
    <t>资金来源</t>
  </si>
  <si>
    <t>财政拨款</t>
  </si>
  <si>
    <t>单位自筹</t>
  </si>
  <si>
    <t>一般公共预算</t>
  </si>
  <si>
    <t>政府性基金预算</t>
  </si>
  <si>
    <t>国有资本经营预算</t>
  </si>
  <si>
    <t>本级财力</t>
  </si>
  <si>
    <t>执法办案补助</t>
  </si>
  <si>
    <t>收费成本补偿</t>
  </si>
  <si>
    <t>财政专户管理的收入</t>
  </si>
  <si>
    <t>上年结转</t>
  </si>
  <si>
    <t>事业单位经营收入</t>
  </si>
  <si>
    <t>102001  管委会办公室</t>
  </si>
  <si>
    <t>301</t>
  </si>
  <si>
    <t xml:space="preserve">    基本工资</t>
  </si>
  <si>
    <t xml:space="preserve">    津贴补贴</t>
  </si>
  <si>
    <t xml:space="preserve">    奖金</t>
  </si>
  <si>
    <t>08</t>
  </si>
  <si>
    <t xml:space="preserve">    机关事业单位基本养老保险缴费</t>
  </si>
  <si>
    <t xml:space="preserve">    职工基本医疗保险缴费</t>
  </si>
  <si>
    <t xml:space="preserve">    公务员医疗补助缴费</t>
  </si>
  <si>
    <t xml:space="preserve">    其他社会保障缴费</t>
  </si>
  <si>
    <t>302</t>
  </si>
  <si>
    <t xml:space="preserve">    办公费</t>
  </si>
  <si>
    <t xml:space="preserve">    差旅费</t>
  </si>
  <si>
    <t xml:space="preserve">    会议费</t>
  </si>
  <si>
    <t xml:space="preserve">    劳务费</t>
  </si>
  <si>
    <t xml:space="preserve">    工会经费</t>
  </si>
  <si>
    <t xml:space="preserve">    公务用车运行维护费</t>
  </si>
  <si>
    <t xml:space="preserve">    其他交通费用</t>
  </si>
  <si>
    <t>303</t>
  </si>
  <si>
    <t xml:space="preserve">  对个人和家庭的补助</t>
  </si>
  <si>
    <t xml:space="preserve">    退休费</t>
  </si>
  <si>
    <t>6-7  部门政府性基金预算支出情况表</t>
  </si>
  <si>
    <t>本年政府性基金预算财政拨款支出</t>
  </si>
  <si>
    <t>6-8  财政拨款支出明细表（按经济科目分类）</t>
  </si>
  <si>
    <t>支        出</t>
  </si>
  <si>
    <t>政府预算支出经济分类科目</t>
  </si>
  <si>
    <t>部门预算支出经济分类科目</t>
  </si>
  <si>
    <t>99</t>
  </si>
  <si>
    <t>06</t>
  </si>
  <si>
    <t>07</t>
  </si>
  <si>
    <t>09</t>
  </si>
  <si>
    <t>307</t>
  </si>
  <si>
    <t>309</t>
  </si>
  <si>
    <t>安排预算稳定调节基金</t>
  </si>
  <si>
    <t>补充预算周转金</t>
  </si>
  <si>
    <t>310</t>
  </si>
  <si>
    <t>311</t>
  </si>
  <si>
    <t>312</t>
  </si>
  <si>
    <t>313</t>
  </si>
  <si>
    <t>399</t>
  </si>
  <si>
    <t>6-9  部门“三公”经费预算财政拨款情况表</t>
  </si>
  <si>
    <t>部门：开发区党政办公室</t>
  </si>
  <si>
    <t>上年预算数</t>
  </si>
  <si>
    <t>本年预算与上年预算对比</t>
  </si>
  <si>
    <t>增减额</t>
  </si>
  <si>
    <t>增减幅度</t>
  </si>
  <si>
    <t>1.因公出国（境）费用</t>
  </si>
  <si>
    <t>2.公务接待费</t>
  </si>
  <si>
    <t>3.公务用车购置及运行费</t>
  </si>
  <si>
    <t>其中：（1）公务用车购置费</t>
  </si>
  <si>
    <t xml:space="preserve">      （2）公务用车运行费</t>
  </si>
  <si>
    <r>
      <rPr>
        <b/>
        <sz val="22"/>
        <color indexed="8"/>
        <rFont val="宋体"/>
        <charset val="134"/>
      </rPr>
      <t xml:space="preserve">6-10  </t>
    </r>
    <r>
      <rPr>
        <b/>
        <sz val="18"/>
        <color indexed="8"/>
        <rFont val="宋体"/>
        <charset val="134"/>
      </rPr>
      <t>2019年部门项目支出绩效目标表（本级下达）</t>
    </r>
  </si>
  <si>
    <t>单位名称、项目名称</t>
  </si>
  <si>
    <t>项目目标</t>
  </si>
  <si>
    <t>一级指标</t>
  </si>
  <si>
    <t>二级指标</t>
  </si>
  <si>
    <t>三级指标</t>
  </si>
  <si>
    <t>指标值</t>
  </si>
  <si>
    <t>绩效指标值设定依据及数据来源</t>
  </si>
  <si>
    <t>说明</t>
  </si>
  <si>
    <t>6-11 部门政府采购情况表</t>
  </si>
  <si>
    <t>单位名称（科目名称、项目、采购目录）</t>
  </si>
  <si>
    <t>支出类型</t>
  </si>
  <si>
    <t>数量</t>
  </si>
  <si>
    <t>计量单位</t>
  </si>
  <si>
    <t>部门预算经济科目</t>
  </si>
  <si>
    <t>采购方式</t>
  </si>
  <si>
    <t>需求时间</t>
  </si>
  <si>
    <t>政府性基金</t>
  </si>
  <si>
    <t>国有资本经营收益</t>
  </si>
  <si>
    <t>自筹资金</t>
  </si>
  <si>
    <t>本级财力安排</t>
  </si>
  <si>
    <t>专项收入安排</t>
  </si>
  <si>
    <t>其他非税收入安排支出</t>
  </si>
  <si>
    <t>国有资源（资产）有偿使用收入成本补偿</t>
  </si>
  <si>
    <t>6-12 部门政府购买服务情况表</t>
  </si>
  <si>
    <t>单位名称（科目名称、项目、购买服务目录）</t>
  </si>
  <si>
    <t>购买方式</t>
  </si>
  <si>
    <t>6-13 行政事业单位国有资产占有使用情况表</t>
  </si>
  <si>
    <t>填报单位：开发区党政办公室</t>
  </si>
  <si>
    <t>行次</t>
  </si>
  <si>
    <t>资产总额</t>
  </si>
  <si>
    <t>流动资产</t>
  </si>
  <si>
    <t>固定资产</t>
  </si>
  <si>
    <t>对外投资/有价证券</t>
  </si>
  <si>
    <t>在建工程</t>
  </si>
  <si>
    <t>无形资产</t>
  </si>
  <si>
    <t>其他资产</t>
  </si>
  <si>
    <t>房屋构筑物</t>
  </si>
  <si>
    <t>汽车</t>
  </si>
  <si>
    <t>单价200万以上大型设备</t>
  </si>
  <si>
    <t>其他固定资产</t>
  </si>
  <si>
    <t>栏次</t>
  </si>
  <si>
    <r>
      <rPr>
        <sz val="9"/>
        <color indexed="8"/>
        <rFont val="宋体"/>
        <charset val="134"/>
      </rPr>
      <t xml:space="preserve">
填报说明：
</t>
    </r>
    <r>
      <rPr>
        <sz val="9"/>
        <color indexed="8"/>
        <rFont val="宋体"/>
        <charset val="134"/>
      </rPr>
      <t xml:space="preserve">　         1.资产总额＝流动资产＋固定资产＋对外投资／有价证券＋在建工程＋无形资产＋其他资产
</t>
    </r>
    <r>
      <rPr>
        <sz val="9"/>
        <color indexed="8"/>
        <rFont val="宋体"/>
        <charset val="134"/>
      </rPr>
      <t xml:space="preserve">   
</t>
    </r>
    <r>
      <rPr>
        <sz val="9"/>
        <color indexed="8"/>
        <rFont val="宋体"/>
        <charset val="134"/>
      </rPr>
      <t xml:space="preserve">           2.固定资产＝房屋构筑物＋汽车＋单价200万元以上大型设备＋其他固定资产
</t>
    </r>
  </si>
  <si>
    <r>
      <rPr>
        <b/>
        <sz val="22"/>
        <color rgb="FF000000"/>
        <rFont val="宋体"/>
        <charset val="134"/>
      </rPr>
      <t xml:space="preserve">6-14  </t>
    </r>
    <r>
      <rPr>
        <b/>
        <sz val="18"/>
        <color indexed="8"/>
        <rFont val="宋体"/>
        <charset val="134"/>
      </rPr>
      <t>2019年部门项目支出绩效目标表（另文下达）</t>
    </r>
  </si>
  <si>
    <t>6-15  2019年部门对下转移支付绩效目标表</t>
  </si>
  <si>
    <t>单位名称：财政局</t>
  </si>
  <si>
    <t>财政局</t>
  </si>
  <si>
    <t>110001  财政局</t>
  </si>
  <si>
    <t xml:space="preserve">    邮电费</t>
  </si>
  <si>
    <t xml:space="preserve">    公务接待费</t>
  </si>
  <si>
    <t>部门：财政局</t>
  </si>
  <si>
    <r>
      <rPr>
        <b/>
        <sz val="22"/>
        <color indexed="8"/>
        <rFont val="宋体"/>
        <charset val="134"/>
      </rPr>
      <t xml:space="preserve">6-10  </t>
    </r>
    <r>
      <rPr>
        <b/>
        <sz val="18"/>
        <color indexed="8"/>
        <rFont val="宋体"/>
        <charset val="134"/>
      </rPr>
      <t>2019年部门项目支出绩效目标表（本级下达）</t>
    </r>
  </si>
  <si>
    <t>6-14 行政事业单位国有资产占有使用情况表</t>
  </si>
  <si>
    <t>填报单位：</t>
  </si>
  <si>
    <r>
      <rPr>
        <sz val="9"/>
        <color indexed="8"/>
        <rFont val="宋体"/>
        <charset val="134"/>
      </rPr>
      <t xml:space="preserve">
填报说明：
</t>
    </r>
    <r>
      <rPr>
        <sz val="9"/>
        <color indexed="8"/>
        <rFont val="宋体"/>
        <charset val="134"/>
      </rPr>
      <t xml:space="preserve">　         1.资产总额＝流动资产＋固定资产＋对外投资／有价证券＋在建工程＋无形资产＋其他资产
</t>
    </r>
    <r>
      <rPr>
        <sz val="9"/>
        <color indexed="8"/>
        <rFont val="宋体"/>
        <charset val="134"/>
      </rPr>
      <t xml:space="preserve">   
</t>
    </r>
    <r>
      <rPr>
        <sz val="9"/>
        <color indexed="8"/>
        <rFont val="宋体"/>
        <charset val="134"/>
      </rPr>
      <t xml:space="preserve">           2.固定资产＝房屋构筑物＋汽车＋单价200万元以上大型设备＋其他固定资产
</t>
    </r>
  </si>
  <si>
    <r>
      <rPr>
        <b/>
        <sz val="22"/>
        <color indexed="8"/>
        <rFont val="宋体"/>
        <charset val="134"/>
      </rPr>
      <t xml:space="preserve">6-14  </t>
    </r>
    <r>
      <rPr>
        <b/>
        <sz val="18"/>
        <color indexed="8"/>
        <rFont val="宋体"/>
        <charset val="134"/>
      </rPr>
      <t>2019年部门项目支出绩效目标表（另文下达）</t>
    </r>
  </si>
  <si>
    <t>单位名称：开发区经贸局</t>
  </si>
  <si>
    <t>开发区经贸局</t>
  </si>
  <si>
    <t>901001 开发区经贸局</t>
  </si>
  <si>
    <t>部门：开发区经贸局</t>
  </si>
  <si>
    <t>单位名称：开发区经贸局                                                                                                                                                      单位：万元</t>
  </si>
  <si>
    <t>6-11  2019年部门对下转移支付绩效目标表</t>
  </si>
  <si>
    <t>6-12 部门政府采购情况表</t>
  </si>
  <si>
    <t>单位名称：开发区经贸局                                                                                                                                                                                                                                                                                                             单位：万元</t>
  </si>
  <si>
    <t>6-13 部门政府购买服务情况表</t>
  </si>
  <si>
    <t>单位名称：开发区经贸局                                                                                                                                                                                                                                                                           单位：万元</t>
  </si>
  <si>
    <t>填报单位：开发区经贸局</t>
  </si>
  <si>
    <r>
      <rPr>
        <b/>
        <sz val="22"/>
        <color rgb="FF000000"/>
        <rFont val="宋体"/>
        <charset val="134"/>
      </rPr>
      <t xml:space="preserve">6-15    </t>
    </r>
    <r>
      <rPr>
        <b/>
        <sz val="18"/>
        <color indexed="8"/>
        <rFont val="宋体"/>
        <charset val="134"/>
      </rPr>
      <t>2019年部门项目支出绩效目标表（另文下达）</t>
    </r>
  </si>
  <si>
    <t>单位名称：规划建设局</t>
  </si>
  <si>
    <t>规划建设局</t>
  </si>
  <si>
    <t xml:space="preserve">  城乡社区支出</t>
  </si>
  <si>
    <t>701001  规划建设局</t>
  </si>
  <si>
    <t xml:space="preserve">    培训费</t>
  </si>
  <si>
    <t xml:space="preserve">    抚恤金</t>
  </si>
  <si>
    <t>部门：规划建设局</t>
  </si>
  <si>
    <r>
      <rPr>
        <b/>
        <sz val="22"/>
        <color indexed="8"/>
        <rFont val="宋体"/>
        <charset val="134"/>
      </rPr>
      <t xml:space="preserve">6-15  </t>
    </r>
    <r>
      <rPr>
        <b/>
        <sz val="18"/>
        <color indexed="8"/>
        <rFont val="宋体"/>
        <charset val="134"/>
      </rPr>
      <t>2019年部门项目支出绩效目标表（另文下达）</t>
    </r>
  </si>
  <si>
    <t>单位名称：楚雄市国土资源局开发区分局</t>
  </si>
  <si>
    <t>收        入</t>
  </si>
  <si>
    <t>项目（按功能分类）</t>
  </si>
  <si>
    <t>一、一般公共预算拨款</t>
  </si>
  <si>
    <t>二、政府性基金预算拨款</t>
  </si>
  <si>
    <t>三、国有资本经营预算收入</t>
  </si>
  <si>
    <t>二十一、灾害防治及应急管理支出</t>
  </si>
  <si>
    <t>二十二、预备费</t>
  </si>
  <si>
    <t>收 入 总 计</t>
  </si>
  <si>
    <t>支 出 总 计</t>
  </si>
  <si>
    <t>一.一般公共预算财政拨款</t>
  </si>
  <si>
    <t>二.政府性基金预算财政拨款</t>
  </si>
  <si>
    <t>三.国有资本经营预算财政拨款</t>
  </si>
  <si>
    <t>四.事业收入</t>
  </si>
  <si>
    <t>五.事业单位经营收入</t>
  </si>
  <si>
    <t>六.其他收入</t>
  </si>
  <si>
    <t>七.上年结转</t>
  </si>
  <si>
    <t>（一）一般公共预算拨款</t>
  </si>
  <si>
    <t>（一）、一般公共服务支出</t>
  </si>
  <si>
    <t>（二）、外交支出</t>
  </si>
  <si>
    <t>（三）、国防支出</t>
  </si>
  <si>
    <t>（四）、公共安全支出</t>
  </si>
  <si>
    <t>（五）、教育支出</t>
  </si>
  <si>
    <t>（六）、科学技术支出</t>
  </si>
  <si>
    <t>（七）、文化旅游体育与传媒支出</t>
  </si>
  <si>
    <t>（二）政府性基金拨款</t>
  </si>
  <si>
    <t>（八)、社会保障和就业支出</t>
  </si>
  <si>
    <t>（三）国有资本经营预算收入</t>
  </si>
  <si>
    <t xml:space="preserve"> (九)、卫生健康支出</t>
  </si>
  <si>
    <t xml:space="preserve"> (十)、节能环保支出</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</si>
  <si>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</si>
  <si>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</si>
  <si>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</si>
  <si>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</si>
  <si>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</si>
  <si>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</si>
  <si>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</si>
  <si>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（十八）、自然资源海洋气象等支出</t>
  </si>
  <si>
    <t>（十九）、住房保障支出</t>
  </si>
  <si>
    <t>（二十）、粮油物资储备支出</t>
  </si>
  <si>
    <t>（二十一）、灾害防治及应急管理支出</t>
  </si>
  <si>
    <t>（二十二）、预备费</t>
  </si>
  <si>
    <t>（二十三）、其他支出</t>
  </si>
  <si>
    <t>单位名称（功能科目）</t>
  </si>
  <si>
    <t>其中：汽车保险费</t>
  </si>
  <si>
    <t>楚雄市国土资源局开发区分局</t>
  </si>
  <si>
    <t>行政事业单位离退休</t>
  </si>
  <si>
    <t>行政事业单位医疗</t>
  </si>
  <si>
    <t>自然资源事务</t>
  </si>
  <si>
    <t>住房改革支出</t>
  </si>
  <si>
    <t>执法办案
补助</t>
  </si>
  <si>
    <t>收费成本
补偿</t>
  </si>
  <si>
    <t/>
  </si>
  <si>
    <t xml:space="preserve">01  </t>
  </si>
  <si>
    <t xml:space="preserve">  基本工资</t>
  </si>
  <si>
    <t xml:space="preserve">02  </t>
  </si>
  <si>
    <t xml:space="preserve">  津贴补贴</t>
  </si>
  <si>
    <t xml:space="preserve">03  </t>
  </si>
  <si>
    <t xml:space="preserve">  奖金</t>
  </si>
  <si>
    <t xml:space="preserve">06  </t>
  </si>
  <si>
    <t xml:space="preserve">  伙食补助费</t>
  </si>
  <si>
    <t xml:space="preserve">07  </t>
  </si>
  <si>
    <t xml:space="preserve">  绩效工资</t>
  </si>
  <si>
    <t xml:space="preserve">08  </t>
  </si>
  <si>
    <t xml:space="preserve">  机关事业单位基本养老保险缴费</t>
  </si>
  <si>
    <t xml:space="preserve">09  </t>
  </si>
  <si>
    <t xml:space="preserve">  职业年金缴费</t>
  </si>
  <si>
    <t xml:space="preserve">10  </t>
  </si>
  <si>
    <t xml:space="preserve">  职工基本医疗保险缴费</t>
  </si>
  <si>
    <t xml:space="preserve">11  </t>
  </si>
  <si>
    <t xml:space="preserve">  公务员医疗补助缴费</t>
  </si>
  <si>
    <t xml:space="preserve">12  </t>
  </si>
  <si>
    <t xml:space="preserve">  其他社会保障缴费</t>
  </si>
  <si>
    <t xml:space="preserve">13  </t>
  </si>
  <si>
    <t xml:space="preserve">14  </t>
  </si>
  <si>
    <t xml:space="preserve">  医疗费</t>
  </si>
  <si>
    <t xml:space="preserve">99  </t>
  </si>
  <si>
    <t xml:space="preserve">  办公费</t>
  </si>
  <si>
    <t xml:space="preserve">  印刷费</t>
  </si>
  <si>
    <t xml:space="preserve">  咨询费</t>
  </si>
  <si>
    <t xml:space="preserve">04  </t>
  </si>
  <si>
    <t xml:space="preserve">  手续费</t>
  </si>
  <si>
    <t xml:space="preserve">05  </t>
  </si>
  <si>
    <t xml:space="preserve">  水费</t>
  </si>
  <si>
    <t xml:space="preserve">  电费</t>
  </si>
  <si>
    <t xml:space="preserve">  邮电费</t>
  </si>
  <si>
    <t xml:space="preserve">  取暖费</t>
  </si>
  <si>
    <t xml:space="preserve">  物业管理费</t>
  </si>
  <si>
    <t xml:space="preserve">  差旅费</t>
  </si>
  <si>
    <t xml:space="preserve">  租赁费</t>
  </si>
  <si>
    <t xml:space="preserve">15  </t>
  </si>
  <si>
    <t xml:space="preserve">16  </t>
  </si>
  <si>
    <t xml:space="preserve">17  </t>
  </si>
  <si>
    <t xml:space="preserve">18  </t>
  </si>
  <si>
    <t xml:space="preserve">  专用材料费</t>
  </si>
  <si>
    <t xml:space="preserve">24  </t>
  </si>
  <si>
    <t xml:space="preserve">  被装购置费</t>
  </si>
  <si>
    <t xml:space="preserve">25  </t>
  </si>
  <si>
    <t xml:space="preserve">  专用燃料费</t>
  </si>
  <si>
    <t xml:space="preserve">26  </t>
  </si>
  <si>
    <t xml:space="preserve">  劳务费</t>
  </si>
  <si>
    <t xml:space="preserve">27  </t>
  </si>
  <si>
    <t xml:space="preserve">28  </t>
  </si>
  <si>
    <t xml:space="preserve">  工会经费</t>
  </si>
  <si>
    <t xml:space="preserve">29  </t>
  </si>
  <si>
    <t xml:space="preserve">  福利费</t>
  </si>
  <si>
    <t xml:space="preserve">31  </t>
  </si>
  <si>
    <t xml:space="preserve">39  </t>
  </si>
  <si>
    <t xml:space="preserve">  其他交通费用</t>
  </si>
  <si>
    <t xml:space="preserve">40  </t>
  </si>
  <si>
    <t xml:space="preserve">  税金及附加费用</t>
  </si>
  <si>
    <t xml:space="preserve">  离休费</t>
  </si>
  <si>
    <t xml:space="preserve">  退休费</t>
  </si>
  <si>
    <t xml:space="preserve">  退职（役）费</t>
  </si>
  <si>
    <t xml:space="preserve">  抚恤金</t>
  </si>
  <si>
    <t xml:space="preserve">  生活补助</t>
  </si>
  <si>
    <t xml:space="preserve">  救济费</t>
  </si>
  <si>
    <t xml:space="preserve">  医疗费补助</t>
  </si>
  <si>
    <t xml:space="preserve">  奖励金</t>
  </si>
  <si>
    <t xml:space="preserve">  其他对个人和家庭的补助</t>
  </si>
  <si>
    <t>政府性基金预算支出</t>
  </si>
  <si>
    <r>
      <rPr>
        <sz val="11"/>
        <color indexed="8"/>
        <rFont val="宋体"/>
        <charset val="134"/>
      </rPr>
      <t>政府性基金</t>
    </r>
    <r>
      <rPr>
        <sz val="11"/>
        <color indexed="8"/>
        <rFont val="宋体"/>
        <charset val="134"/>
      </rPr>
      <t>预算</t>
    </r>
  </si>
  <si>
    <t xml:space="preserve">501 </t>
  </si>
  <si>
    <t xml:space="preserve">    </t>
  </si>
  <si>
    <t xml:space="preserve">301 </t>
  </si>
  <si>
    <t xml:space="preserve">502 </t>
  </si>
  <si>
    <t xml:space="preserve">302 </t>
  </si>
  <si>
    <t xml:space="preserve">503 </t>
  </si>
  <si>
    <t xml:space="preserve">504 </t>
  </si>
  <si>
    <t xml:space="preserve">505 </t>
  </si>
  <si>
    <t xml:space="preserve">506 </t>
  </si>
  <si>
    <t xml:space="preserve">507 </t>
  </si>
  <si>
    <t xml:space="preserve">508 </t>
  </si>
  <si>
    <t xml:space="preserve">303 </t>
  </si>
  <si>
    <t xml:space="preserve">509 </t>
  </si>
  <si>
    <t xml:space="preserve">510 </t>
  </si>
  <si>
    <t xml:space="preserve">511 </t>
  </si>
  <si>
    <t xml:space="preserve">307 </t>
  </si>
  <si>
    <t xml:space="preserve">512 </t>
  </si>
  <si>
    <t xml:space="preserve">309 </t>
  </si>
  <si>
    <t xml:space="preserve">513 </t>
  </si>
  <si>
    <t xml:space="preserve">514 </t>
  </si>
  <si>
    <t xml:space="preserve">19  </t>
  </si>
  <si>
    <t xml:space="preserve">21  </t>
  </si>
  <si>
    <t xml:space="preserve">599 </t>
  </si>
  <si>
    <t xml:space="preserve">22  </t>
  </si>
  <si>
    <t xml:space="preserve">310 </t>
  </si>
  <si>
    <t xml:space="preserve">311 </t>
  </si>
  <si>
    <t xml:space="preserve">312 </t>
  </si>
  <si>
    <t xml:space="preserve">313 </t>
  </si>
  <si>
    <t xml:space="preserve">399 </t>
  </si>
  <si>
    <t>部门：楚雄市国土资源局开发区分局</t>
  </si>
  <si>
    <t>本年年初预算数</t>
  </si>
  <si>
    <t>上年年初预算数</t>
  </si>
  <si>
    <t>本年预算比上年增减情况</t>
  </si>
  <si>
    <t>1.因公出国（境）费</t>
  </si>
  <si>
    <t>3.公务用车购置及运行</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</si>
  <si>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二、“三公”经费增减变化原因说明:与上年预算数相同。</t>
  </si>
  <si>
    <t>6-10 2019年部门项目支出绩效目标表（本次下达）</t>
  </si>
  <si>
    <t>预算项目</t>
  </si>
  <si>
    <t>采购项目</t>
  </si>
  <si>
    <t>采购目录</t>
  </si>
  <si>
    <t>计量
单位</t>
  </si>
  <si>
    <t>面向中小企业预留资金</t>
  </si>
  <si>
    <t>基本支出/项目支出</t>
  </si>
  <si>
    <t>政府性
基金</t>
  </si>
  <si>
    <t>填报单位：楚雄市国土资源局开发区分局</t>
  </si>
  <si>
    <t>6-14  2019年部门项目支出绩效目标表（另文下达）</t>
  </si>
  <si>
    <t>单位名称：开发区行政审批局</t>
  </si>
  <si>
    <t>开发区行政审批局</t>
  </si>
  <si>
    <t>113001  开发区行政审批局</t>
  </si>
  <si>
    <t>部门：开发区行政审批局</t>
  </si>
  <si>
    <t>填报单位：开发区行政审批局</t>
  </si>
  <si>
    <r>
      <rPr>
        <b/>
        <sz val="22"/>
        <color rgb="FF000000"/>
        <rFont val="宋体"/>
        <charset val="134"/>
      </rPr>
      <t xml:space="preserve">6-15  </t>
    </r>
    <r>
      <rPr>
        <b/>
        <sz val="18"/>
        <color indexed="8"/>
        <rFont val="宋体"/>
        <charset val="134"/>
      </rPr>
      <t>2019年部门项目支出绩效目标表（另文下达）</t>
    </r>
  </si>
  <si>
    <t>单位名称：社会事业发展局</t>
  </si>
  <si>
    <t>社会事业发展局</t>
  </si>
  <si>
    <t xml:space="preserve">  文化旅游体育与传媒支出</t>
  </si>
  <si>
    <t>201001  社会事业发展局</t>
  </si>
  <si>
    <t xml:space="preserve">    印刷费</t>
  </si>
  <si>
    <t>部门：社会事业发展局</t>
  </si>
  <si>
    <t>单位名称：招商局</t>
  </si>
  <si>
    <t>招商局</t>
  </si>
  <si>
    <t>111001  招商局</t>
  </si>
  <si>
    <t xml:space="preserve">    绩效工资</t>
  </si>
  <si>
    <t>部门：招商局</t>
  </si>
  <si>
    <r>
      <rPr>
        <b/>
        <sz val="22"/>
        <color rgb="FF000000"/>
        <rFont val="宋体"/>
        <charset val="134"/>
      </rPr>
      <t xml:space="preserve">6-11  </t>
    </r>
    <r>
      <rPr>
        <b/>
        <sz val="18"/>
        <color indexed="8"/>
        <rFont val="宋体"/>
        <charset val="134"/>
      </rPr>
      <t>2019年部门项目支出绩效目标表（另文下达）</t>
    </r>
  </si>
  <si>
    <t>6-12  2019年部门对下转移支付绩效目标表</t>
  </si>
  <si>
    <t>6-13 部门政府采购情况表</t>
  </si>
  <si>
    <t>6-14部门政府购买服务情况表</t>
  </si>
  <si>
    <t>6-15行政事业单位国有资产占有使用情况表</t>
  </si>
  <si>
    <t>填报单位：开发区招商局</t>
  </si>
  <si>
    <t>单位名称：行政执法局</t>
  </si>
  <si>
    <t>行政执法局</t>
  </si>
  <si>
    <t>702001  行政执法局</t>
  </si>
  <si>
    <t xml:space="preserve">    咨询费</t>
  </si>
  <si>
    <t xml:space="preserve">    手续费</t>
  </si>
  <si>
    <t xml:space="preserve">    维修（护）费</t>
  </si>
  <si>
    <t xml:space="preserve">    委托业务费</t>
  </si>
  <si>
    <t xml:space="preserve">    福利费</t>
  </si>
  <si>
    <t xml:space="preserve">    其他商品和服务支出</t>
  </si>
  <si>
    <t xml:space="preserve">  资本性支出</t>
  </si>
  <si>
    <t xml:space="preserve">    办公设备购置</t>
  </si>
  <si>
    <t>部门：行政执法局</t>
  </si>
  <si>
    <r>
      <rPr>
        <b/>
        <sz val="22"/>
        <color rgb="FF000000"/>
        <rFont val="宋体"/>
        <charset val="134"/>
      </rPr>
      <t xml:space="preserve">6-10  </t>
    </r>
    <r>
      <rPr>
        <b/>
        <sz val="18"/>
        <color indexed="8"/>
        <rFont val="宋体"/>
        <charset val="134"/>
      </rPr>
      <t>2019年部门项目支出绩效目标表（本级下达）</t>
    </r>
  </si>
  <si>
    <t>单位名称：开发区创新创业服务中心</t>
  </si>
  <si>
    <t>单位名称：楚雄开发区创新创业服务中心</t>
  </si>
  <si>
    <t>开发区创新创业服务中心</t>
  </si>
  <si>
    <t>商贸事物</t>
  </si>
  <si>
    <t>单位名称 开发区创新创业服务中心</t>
  </si>
  <si>
    <t>单位名称：XX部门</t>
  </si>
  <si>
    <t>6-9  部门一般公共预算“三公”经费支出情况表</t>
  </si>
  <si>
    <t>部门：开发区创新创业服务中心</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</si>
  <si>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t>
  </si>
  <si>
    <t>6-10 本级项目支出绩效目标表（本次下达）</t>
  </si>
  <si>
    <t>单位</t>
  </si>
  <si>
    <t>省本级二级项目1</t>
  </si>
  <si>
    <t>省本级二级项目2</t>
  </si>
  <si>
    <t>6-11 本级项目支出绩效目标表（另文下达）</t>
  </si>
  <si>
    <t>6-12  对下转移支付绩效目标表</t>
  </si>
  <si>
    <t>省对下二级项目1</t>
  </si>
  <si>
    <t>省对下二级项目2</t>
  </si>
  <si>
    <t>办公大楼管理服务费</t>
  </si>
  <si>
    <t>国家新兴产业集群项目</t>
  </si>
  <si>
    <t>填报单位：开发区创新创业服务中心</t>
  </si>
  <si>
    <t>6-15 部门政府购买服务情况表</t>
  </si>
  <si>
    <t>单位名称：楚雄经济开发区环卫绿化处</t>
  </si>
  <si>
    <t>单位名称</t>
  </si>
  <si>
    <t>部门：楚雄经济开发区环卫绿化处</t>
  </si>
  <si>
    <t>复印纸</t>
  </si>
  <si>
    <t>专用材料</t>
  </si>
  <si>
    <t>6-14 部门政府购买服务情况表</t>
  </si>
  <si>
    <t>6-15 行政事业单位国有资产占有使用情况表</t>
  </si>
  <si>
    <t>填报单位：开发区环卫绿化处</t>
  </si>
  <si>
    <t>单位名称：楚雄市公安局开发区派出所</t>
  </si>
  <si>
    <t>楚雄市公安局开发区派出所</t>
  </si>
  <si>
    <t>派出所</t>
  </si>
  <si>
    <t xml:space="preserve">  公共安全支出</t>
  </si>
  <si>
    <t>107001  派出所</t>
  </si>
  <si>
    <t xml:space="preserve">    水费</t>
  </si>
  <si>
    <t xml:space="preserve">    电费</t>
  </si>
  <si>
    <t xml:space="preserve">    租赁费</t>
  </si>
  <si>
    <t>部门：楚雄市公安局开发区派出所</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</si>
  <si>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公务接待费比2018年年初预算数减少1.5万元，主是本单位属于楚雄市公安局开发区派出所加强预算管理，减少不必要的开支，不进行公务接待。</t>
  </si>
  <si>
    <t>单位名称：楚雄市公安局开发区派出所                                                                                                                                                                                        单位：万元</t>
  </si>
  <si>
    <t>填报单位：楚雄市公安局开发区派出所</t>
  </si>
  <si>
    <t xml:space="preserve">
填报说明：
　         1.资产总额＝流动资产＋固定资产＋对外投资／有价证券＋在建工程＋无形资产＋其他资产
           2.固定资产＝房屋构筑物＋汽车＋单价200万元以上大型设备＋其他固定资产
</t>
  </si>
  <si>
    <t>6-14本级项目支出绩效目标表（另文下达）</t>
  </si>
  <si>
    <t>无</t>
  </si>
  <si>
    <t>6-15 对下转移支付绩效目标表</t>
  </si>
  <si>
    <t>楚雄开发区实验小学</t>
  </si>
  <si>
    <t>单位名称：楚雄开发区实验小学</t>
  </si>
  <si>
    <r>
      <rPr>
        <sz val="10"/>
        <rFont val="宋体"/>
        <charset val="134"/>
      </rPr>
      <t>单位名称：</t>
    </r>
    <r>
      <rPr>
        <sz val="10"/>
        <rFont val="Arial"/>
        <charset val="134"/>
      </rPr>
      <t>XX</t>
    </r>
    <r>
      <rPr>
        <sz val="10"/>
        <rFont val="宋体"/>
        <charset val="134"/>
      </rPr>
      <t>部门</t>
    </r>
  </si>
  <si>
    <t>普通教育</t>
  </si>
  <si>
    <t>单位名称                 合计</t>
  </si>
  <si>
    <t>部门：楚雄开发区实验小学</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</si>
  <si>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二、“三公”经费增减变化原因说明:学校坚决执行党中央、国务院有关文件及部门预算管理有关规定，严格控制公务接待费、公务用车运行费支出，节约费用，降低“三公”经费支出。</t>
  </si>
  <si>
    <t>6-10 对下转移支付绩效目标表</t>
  </si>
  <si>
    <t>6-14 本级项目支出绩效目标表（本次下达）</t>
  </si>
  <si>
    <t>6-15 本级项目支出绩效目标表（另文下达）</t>
  </si>
  <si>
    <t>单位名称：楚雄开发区永安小学</t>
  </si>
  <si>
    <t>部门：楚雄开发区永安小学</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</si>
  <si>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二、“三公”经费增减变化原因说明:学校严格执行厉行节约政策，缩减公务接待支出和公务用车运行维护费，2019年学校公务用车进行改革，仅支出保险费。</t>
  </si>
  <si>
    <t>6-10 部门项目支出绩效目标表（本次下达）</t>
  </si>
  <si>
    <t>部门二级项目1</t>
  </si>
  <si>
    <t>部门二级项目2</t>
  </si>
  <si>
    <t>6-11部门政府采购情况表</t>
  </si>
  <si>
    <t>楚雄开发区永安小学</t>
  </si>
  <si>
    <t>报告厅LED大屏</t>
  </si>
  <si>
    <t>套</t>
  </si>
  <si>
    <t>报告厅舞台灯光系统</t>
  </si>
  <si>
    <t>报告厅录播系统</t>
  </si>
  <si>
    <t>报告厅观众椅</t>
  </si>
  <si>
    <t>批</t>
  </si>
  <si>
    <t>运动场LED显示屏</t>
  </si>
  <si>
    <t>心理健康活动室仪器</t>
  </si>
  <si>
    <t>屏风办公工位</t>
  </si>
  <si>
    <t>填报单位：楚雄开发区永安小学</t>
  </si>
  <si>
    <t>单位名称：楚雄开发区永安小学                                                                                                                                           单位：万元</t>
  </si>
  <si>
    <t>6-15 部门对下转移支付绩效目标表</t>
  </si>
  <si>
    <t>部门对下二级项目1</t>
  </si>
  <si>
    <t>部门对下二级项目2</t>
  </si>
  <si>
    <t>单位名称：楚雄市东瓜镇</t>
  </si>
  <si>
    <t>楚雄市东瓜镇</t>
  </si>
  <si>
    <t xml:space="preserve">  东瓜镇人大</t>
  </si>
  <si>
    <t xml:space="preserve">    一般公共服务支出</t>
  </si>
  <si>
    <t xml:space="preserve">      人大事务</t>
  </si>
  <si>
    <t xml:space="preserve">        行政运行</t>
  </si>
  <si>
    <t xml:space="preserve">    社会保障和就业支出</t>
  </si>
  <si>
    <t xml:space="preserve">      行政事业单位离退休</t>
  </si>
  <si>
    <t xml:space="preserve">        机关事业单位基本养老保险缴费支出</t>
  </si>
  <si>
    <t xml:space="preserve">    卫生健康支出</t>
  </si>
  <si>
    <t xml:space="preserve">      行政事业单位医疗</t>
  </si>
  <si>
    <t xml:space="preserve">        行政单位医疗</t>
  </si>
  <si>
    <t xml:space="preserve">        公务员医疗补助</t>
  </si>
  <si>
    <t xml:space="preserve">    住房保障支出</t>
  </si>
  <si>
    <t xml:space="preserve">      住房改革支出</t>
  </si>
  <si>
    <t xml:space="preserve">        住房公积金</t>
  </si>
  <si>
    <t xml:space="preserve">  东瓜镇政府</t>
  </si>
  <si>
    <t xml:space="preserve">      政府办公厅（室）及相关机构事务</t>
  </si>
  <si>
    <t xml:space="preserve">        一般行政管理事务</t>
  </si>
  <si>
    <t xml:space="preserve">        未归口管理的行政单位离退休</t>
  </si>
  <si>
    <t xml:space="preserve">  东瓜镇科协</t>
  </si>
  <si>
    <t xml:space="preserve">    科学技术支出</t>
  </si>
  <si>
    <t xml:space="preserve">      科学技术普及</t>
  </si>
  <si>
    <t xml:space="preserve">        机构运行</t>
  </si>
  <si>
    <t xml:space="preserve">  东瓜镇社保所</t>
  </si>
  <si>
    <t xml:space="preserve">      人力资源和社会保障管理事务</t>
  </si>
  <si>
    <t xml:space="preserve">        事业单位医疗</t>
  </si>
  <si>
    <t xml:space="preserve">  东瓜镇中心小学</t>
  </si>
  <si>
    <t xml:space="preserve">    教育支出</t>
  </si>
  <si>
    <t xml:space="preserve">      普通教育</t>
  </si>
  <si>
    <t xml:space="preserve">        小学教育</t>
  </si>
  <si>
    <t xml:space="preserve">        事业单位离退休</t>
  </si>
  <si>
    <t xml:space="preserve">  东瓜镇党委</t>
  </si>
  <si>
    <t xml:space="preserve">      党委办公厅（室）及相关机构事务</t>
  </si>
  <si>
    <t xml:space="preserve">  村委会</t>
  </si>
  <si>
    <t xml:space="preserve">    彝人古镇社区</t>
  </si>
  <si>
    <t xml:space="preserve">      社会保障和就业支出</t>
  </si>
  <si>
    <t xml:space="preserve">        行政事业单位离退休</t>
  </si>
  <si>
    <t xml:space="preserve">          机关事业单位基本养老保险缴费支出</t>
  </si>
  <si>
    <t xml:space="preserve">      卫生健康支出</t>
  </si>
  <si>
    <t xml:space="preserve">        行政事业单位医疗</t>
  </si>
  <si>
    <t xml:space="preserve">          行政单位医疗</t>
  </si>
  <si>
    <t xml:space="preserve">      农林水支出</t>
  </si>
  <si>
    <t xml:space="preserve">        农村综合改革</t>
  </si>
  <si>
    <t xml:space="preserve">          对村民委员会和村党支部的补助</t>
  </si>
  <si>
    <t xml:space="preserve">    永兴社区</t>
  </si>
  <si>
    <t xml:space="preserve">    兴隆村委会</t>
  </si>
  <si>
    <t xml:space="preserve">    龙河村委会</t>
  </si>
  <si>
    <t xml:space="preserve">    东瓜社区</t>
  </si>
  <si>
    <t xml:space="preserve">      文化旅游体育与传媒支出</t>
  </si>
  <si>
    <t xml:space="preserve">        文化和旅游</t>
  </si>
  <si>
    <t xml:space="preserve">          群众文化</t>
  </si>
  <si>
    <t xml:space="preserve">    刘家社区</t>
  </si>
  <si>
    <t xml:space="preserve">        基层医疗卫生机构</t>
  </si>
  <si>
    <t xml:space="preserve">          乡镇卫生院</t>
  </si>
  <si>
    <t xml:space="preserve">    车坪社区</t>
  </si>
  <si>
    <t xml:space="preserve">    邓官村委会</t>
  </si>
  <si>
    <t xml:space="preserve">    庄甸社区</t>
  </si>
  <si>
    <t xml:space="preserve">    桃园社区</t>
  </si>
  <si>
    <t xml:space="preserve">    览经社区</t>
  </si>
  <si>
    <t xml:space="preserve">    詹家社区</t>
  </si>
  <si>
    <t xml:space="preserve">    永安社区</t>
  </si>
  <si>
    <t xml:space="preserve">  东瓜镇工青妇</t>
  </si>
  <si>
    <t xml:space="preserve">      群众团体事务</t>
  </si>
  <si>
    <t xml:space="preserve">  东瓜镇计生办</t>
  </si>
  <si>
    <t xml:space="preserve">      卫生健康管理事务</t>
  </si>
  <si>
    <t xml:space="preserve">      计划生育事务</t>
  </si>
  <si>
    <t xml:space="preserve">        计划生育机构</t>
  </si>
  <si>
    <t xml:space="preserve">  东瓜镇规划站</t>
  </si>
  <si>
    <t xml:space="preserve">    城乡社区支出</t>
  </si>
  <si>
    <t xml:space="preserve">      城乡社区管理事务</t>
  </si>
  <si>
    <t xml:space="preserve">  东瓜镇企业办</t>
  </si>
  <si>
    <t xml:space="preserve">    资源勘探信息等支出</t>
  </si>
  <si>
    <t xml:space="preserve">      支持中小企业发展和管理支出</t>
  </si>
  <si>
    <t xml:space="preserve">  东瓜镇民政办</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</si>
  <si>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</si>
  <si>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</si>
  <si>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</si>
  <si>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</si>
  <si>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</si>
  <si>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</si>
  <si>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其他优抚支出</t>
  </si>
  <si>
    <t xml:space="preserve">      社会福利</t>
  </si>
  <si>
    <t xml:space="preserve">        儿童福利</t>
  </si>
  <si>
    <t xml:space="preserve">        老年福利</t>
  </si>
  <si>
    <t xml:space="preserve">      残疾人事业</t>
  </si>
  <si>
    <t xml:space="preserve">        残疾人生活和护理补贴</t>
  </si>
  <si>
    <t xml:space="preserve">        其他残疾人事业支出</t>
  </si>
  <si>
    <t xml:space="preserve">      临时救助</t>
  </si>
  <si>
    <t xml:space="preserve">        临时救助支出</t>
  </si>
  <si>
    <t xml:space="preserve">        流浪乞讨人员救助支出</t>
  </si>
  <si>
    <t xml:space="preserve">      特困人员救助供养</t>
  </si>
  <si>
    <t xml:space="preserve">        农村特困人员救助供养支出</t>
  </si>
  <si>
    <t xml:space="preserve">      其他生活救助</t>
  </si>
  <si>
    <t xml:space="preserve">        其他城市生活救助</t>
  </si>
  <si>
    <t xml:space="preserve">        其他农村生活救助</t>
  </si>
  <si>
    <t xml:space="preserve">  东瓜镇国土资源所</t>
  </si>
  <si>
    <t xml:space="preserve">    自然资源海洋气象等支出</t>
  </si>
  <si>
    <t xml:space="preserve">      自然资源事务</t>
  </si>
  <si>
    <t xml:space="preserve">  东瓜镇文化站</t>
  </si>
  <si>
    <t xml:space="preserve">    文化旅游体育与传媒支出</t>
  </si>
  <si>
    <t xml:space="preserve">      文化和旅游</t>
  </si>
  <si>
    <t xml:space="preserve">        群众文化</t>
  </si>
  <si>
    <t xml:space="preserve">  东瓜镇环卫站</t>
  </si>
  <si>
    <t xml:space="preserve">      城乡社区环境卫生</t>
  </si>
  <si>
    <t xml:space="preserve">        城乡社区环境卫生</t>
  </si>
  <si>
    <t xml:space="preserve">  东瓜镇林业站</t>
  </si>
  <si>
    <t xml:space="preserve">    农林水支出</t>
  </si>
  <si>
    <t xml:space="preserve">      林业和草原</t>
  </si>
  <si>
    <t xml:space="preserve">        事业机构</t>
  </si>
  <si>
    <t xml:space="preserve">  东瓜镇水管站</t>
  </si>
  <si>
    <t xml:space="preserve">      水利</t>
  </si>
  <si>
    <t xml:space="preserve">        水土保持</t>
  </si>
  <si>
    <t xml:space="preserve">  东瓜镇农推中心</t>
  </si>
  <si>
    <t xml:space="preserve">      农业</t>
  </si>
  <si>
    <t xml:space="preserve">        事业运行</t>
  </si>
  <si>
    <t xml:space="preserve">  东瓜镇畜牧兽医站</t>
  </si>
  <si>
    <t>600603  东瓜镇人大</t>
  </si>
  <si>
    <t>600604  东瓜镇政府</t>
  </si>
  <si>
    <t xml:space="preserve">    其他工资福利支出</t>
  </si>
  <si>
    <t xml:space="preserve">    生活补助</t>
  </si>
  <si>
    <t>600606  东瓜镇科协</t>
  </si>
  <si>
    <t>600609  东瓜镇社保所</t>
  </si>
  <si>
    <t>600617  东瓜镇中心小学</t>
  </si>
  <si>
    <t xml:space="preserve">    离休费</t>
  </si>
  <si>
    <t>600644  彝人古镇社区</t>
  </si>
  <si>
    <t>600651  永兴社区</t>
  </si>
  <si>
    <t>600652  兴隆村委会</t>
  </si>
  <si>
    <t>600655  龙河村委会</t>
  </si>
  <si>
    <t>600656  东瓜社区</t>
  </si>
  <si>
    <t>600657  刘家社区</t>
  </si>
  <si>
    <t>600658  车坪社区</t>
  </si>
  <si>
    <t>600659  邓官村委会</t>
  </si>
  <si>
    <t>600660  庄甸社区</t>
  </si>
  <si>
    <t>600661  桃园社区</t>
  </si>
  <si>
    <t>600662  览经社区</t>
  </si>
  <si>
    <t>600663  詹家社区</t>
  </si>
  <si>
    <t>600664  永安社区</t>
  </si>
  <si>
    <t>601002  东瓜镇党委</t>
  </si>
  <si>
    <t>601005  东瓜镇工青妇</t>
  </si>
  <si>
    <t>601006  东瓜镇计生办</t>
  </si>
  <si>
    <t xml:space="preserve">    奖励金</t>
  </si>
  <si>
    <t>601007  东瓜镇规划站</t>
  </si>
  <si>
    <t>601010  东瓜镇企业办</t>
  </si>
  <si>
    <t>601011  东瓜镇民政办</t>
  </si>
  <si>
    <t>601012  东瓜镇国土资源所</t>
  </si>
  <si>
    <t>601016  东瓜镇文化站</t>
  </si>
  <si>
    <t>601017  东瓜镇环卫站</t>
  </si>
  <si>
    <t>601018  东瓜镇林业站</t>
  </si>
  <si>
    <t xml:space="preserve">    专用燃料费</t>
  </si>
  <si>
    <t xml:space="preserve">    专用设备购置</t>
  </si>
  <si>
    <t>601019  东瓜镇水管站</t>
  </si>
  <si>
    <t>601020  东瓜镇农推中心</t>
  </si>
  <si>
    <t xml:space="preserve">    其他对个人和家庭的补助</t>
  </si>
  <si>
    <t>601021  东瓜镇畜牧兽医站</t>
  </si>
  <si>
    <t>东瓜镇党委（计算机）</t>
  </si>
  <si>
    <t>台</t>
  </si>
  <si>
    <t>政府采购</t>
  </si>
  <si>
    <r>
      <rPr>
        <sz val="10"/>
        <rFont val="Arial"/>
        <charset val="134"/>
      </rPr>
      <t>2019</t>
    </r>
    <r>
      <rPr>
        <sz val="10"/>
        <rFont val="宋体"/>
        <charset val="134"/>
      </rPr>
      <t>年</t>
    </r>
  </si>
  <si>
    <t>东瓜镇人大（打印机）</t>
  </si>
  <si>
    <t>东瓜镇农推中心（计算机）</t>
  </si>
  <si>
    <t>东瓜镇农推中心（打印机）</t>
  </si>
  <si>
    <t>东瓜镇林业站（计算机）</t>
  </si>
  <si>
    <t>东瓜镇林业站（GPS)</t>
  </si>
  <si>
    <t>个</t>
  </si>
  <si>
    <t>东瓜镇文化站(复印机）</t>
  </si>
  <si>
    <t>东瓜镇国土资源所（计算机）</t>
  </si>
  <si>
    <t>东瓜镇规划站（计算机）</t>
  </si>
  <si>
    <t>填报单位：楚雄市东瓜镇</t>
  </si>
  <si>
    <t>东瓜镇</t>
  </si>
  <si>
    <r>
      <rPr>
        <b/>
        <sz val="22"/>
        <color indexed="8"/>
        <rFont val="宋体"/>
        <charset val="134"/>
      </rPr>
      <t xml:space="preserve">6-10  </t>
    </r>
    <r>
      <rPr>
        <b/>
        <sz val="18"/>
        <color indexed="8"/>
        <rFont val="宋体"/>
        <charset val="134"/>
      </rPr>
      <t>2019年部门项目支出绩效目标表（另文下达）</t>
    </r>
  </si>
</sst>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176" formatCode="#,##0_);[Red]\(#,##0\)"/>
    <numFmt numFmtId="177" formatCode="0.00_);\(0.00\)"/>
    <numFmt numFmtId="178" formatCode="[$-10804]#,##0.00#;\(\-#,##0.00#\);\ "/>
    <numFmt numFmtId="179" formatCode="[$-10804]#,##0.00%;\-#,##0.00%;\ "/>
    <numFmt numFmtId="180" formatCode="0.0_ "/>
    <numFmt numFmtId="181" formatCode="yyyy\-mm\-dd"/>
    <numFmt numFmtId="182" formatCode="[$-10804]#,##0.00;\-#,##0.00;\ "/>
    <numFmt numFmtId="183" formatCode="0.00_ "/>
    <numFmt numFmtId="184" formatCode="#,##0.00_);\(#,##0.00\)"/>
    <numFmt numFmtId="43" formatCode="_ * #,##0.00_ ;_ * \-#,##0.00_ ;_ * &quot;-&quot;??_ ;_ @_ "/>
    <numFmt numFmtId="185" formatCode="[$-10804]#,##0.00;\(\-#,##0.00\);\ "/>
    <numFmt numFmtId="186" formatCode="0.00;[Red]0.00"/>
    <numFmt numFmtId="187" formatCode="#,##0.00_ ;[Red]\-#,##0.00\ "/>
    <numFmt numFmtId="188" formatCode="#,##0.00_ "/>
    <numFmt numFmtId="189" formatCode="#,##0.00_);[Red]\(#,##0.00\)"/>
    <numFmt numFmtId="190" formatCode="#,##0_ "/>
    <numFmt numFmtId="191" formatCode="yyyy/mm/dd"/>
    <numFmt numFmtId="192" formatCode="0.0%"/>
    <numFmt numFmtId="193" formatCode="[$-10804]#,##0.00#;\-#,##0.00#;\ "/>
    <numFmt numFmtId="194" formatCode="0_ "/>
    <numFmt numFmtId="195" formatCode="_ * #,##0_ ;_ * \-#,##0_ ;_ * &quot;-&quot;??_ ;_ @_ "/>
  </numFmts>
  <fonts count="93">
    <font>
      <sz val="10"/>
      <color indexed="8"/>
      <name val="Arial"/>
      <charset val="134"/>
    </font>
    <font>
      <sz val="10"/>
      <name val="Arial"/>
      <charset val="134"/>
    </font>
    <font>
      <sz val="9"/>
      <color indexed="8"/>
      <name val="宋体"/>
      <charset val="134"/>
    </font>
    <font>
      <b/>
      <sz val="22"/>
      <color indexed="8"/>
      <name val="宋体"/>
      <charset val="134"/>
    </font>
    <font>
      <sz val="11"/>
      <color indexed="8"/>
      <name val="宋体"/>
      <charset val="134"/>
    </font>
    <font>
      <b/>
      <sz val="18"/>
      <color indexed="8"/>
      <name val="宋体"/>
      <charset val="134"/>
    </font>
    <font>
      <sz val="11"/>
      <color rgb="FF000000"/>
      <name val="宋体"/>
      <charset val="134"/>
    </font>
    <font>
      <sz val="10"/>
      <color indexed="8"/>
      <name val="宋体"/>
      <charset val="134"/>
    </font>
    <font>
      <b/>
      <sz val="23.95"/>
      <color indexed="8"/>
      <name val="宋体"/>
      <charset val="134"/>
    </font>
    <font>
      <sz val="10"/>
      <color indexed="8"/>
      <name val="方正仿宋简体"/>
      <charset val="134"/>
    </font>
    <font>
      <sz val="10"/>
      <name val="宋体"/>
      <charset val="134"/>
    </font>
    <font>
      <sz val="11.95"/>
      <color indexed="8"/>
      <name val="宋体"/>
      <charset val="134"/>
    </font>
    <font>
      <b/>
      <sz val="9"/>
      <color indexed="8"/>
      <name val="宋体"/>
      <charset val="134"/>
    </font>
    <font>
      <b/>
      <sz val="11"/>
      <color indexed="8"/>
      <name val="宋体"/>
      <charset val="134"/>
    </font>
    <font>
      <b/>
      <sz val="10"/>
      <color indexed="8"/>
      <name val="宋体"/>
      <charset val="134"/>
    </font>
    <font>
      <sz val="11"/>
      <color theme="1"/>
      <name val="宋体"/>
      <charset val="134"/>
      <scheme val="minor"/>
    </font>
    <font>
      <sz val="10"/>
      <color theme="1"/>
      <name val="宋体"/>
      <charset val="134"/>
      <scheme val="minor"/>
    </font>
    <font>
      <sz val="16"/>
      <name val="方正小标宋简体"/>
      <charset val="134"/>
    </font>
    <font>
      <sz val="12"/>
      <color indexed="8"/>
      <name val="宋体"/>
      <charset val="134"/>
    </font>
    <font>
      <sz val="16"/>
      <color rgb="FF000000"/>
      <name val="宋体"/>
      <charset val="134"/>
    </font>
    <font>
      <sz val="16"/>
      <name val="Arial"/>
      <charset val="134"/>
    </font>
    <font>
      <b/>
      <sz val="10"/>
      <name val="宋体"/>
      <charset val="134"/>
    </font>
    <font>
      <sz val="11"/>
      <name val="宋体"/>
      <charset val="134"/>
    </font>
    <font>
      <sz val="18"/>
      <color indexed="8"/>
      <name val="方正小标宋简体"/>
      <charset val="134"/>
    </font>
    <font>
      <sz val="10"/>
      <color indexed="8"/>
      <name val="宋体"/>
      <charset val="134"/>
      <scheme val="minor"/>
    </font>
    <font>
      <sz val="12"/>
      <color indexed="8"/>
      <name val="宋体"/>
      <charset val="134"/>
      <scheme val="minor"/>
    </font>
    <font>
      <sz val="11"/>
      <color indexed="8"/>
      <name val="宋体"/>
      <charset val="134"/>
      <scheme val="minor"/>
    </font>
    <font>
      <sz val="12"/>
      <name val="宋体"/>
      <charset val="134"/>
      <scheme val="minor"/>
    </font>
    <font>
      <b/>
      <sz val="11"/>
      <name val="宋体"/>
      <charset val="134"/>
    </font>
    <font>
      <sz val="12"/>
      <name val="宋体"/>
      <charset val="134"/>
    </font>
    <font>
      <b/>
      <sz val="12"/>
      <name val="宋体"/>
      <charset val="134"/>
    </font>
    <font>
      <sz val="10"/>
      <color rgb="FF000000"/>
      <name val="宋体"/>
      <charset val="134"/>
    </font>
    <font>
      <sz val="10"/>
      <color theme="1"/>
      <name val="宋体"/>
      <charset val="134"/>
    </font>
    <font>
      <sz val="11"/>
      <name val="Arial"/>
      <charset val="134"/>
    </font>
    <font>
      <sz val="8"/>
      <color indexed="8"/>
      <name val="宋体"/>
      <charset val="134"/>
    </font>
    <font>
      <sz val="8"/>
      <color theme="1"/>
      <name val="宋体"/>
      <charset val="134"/>
      <scheme val="minor"/>
    </font>
    <font>
      <b/>
      <sz val="22"/>
      <color rgb="FF000000"/>
      <name val="宋体"/>
      <charset val="134"/>
    </font>
    <font>
      <sz val="9"/>
      <name val="宋体"/>
      <charset val="134"/>
    </font>
    <font>
      <sz val="9"/>
      <color indexed="10"/>
      <name val="宋体"/>
      <charset val="134"/>
    </font>
    <font>
      <sz val="10"/>
      <color indexed="8"/>
      <name val="宋体"/>
      <charset val="134"/>
    </font>
    <font>
      <b/>
      <sz val="18"/>
      <color indexed="8"/>
      <name val="宋体"/>
      <charset val="134"/>
    </font>
    <font>
      <sz val="11"/>
      <color indexed="8"/>
      <name val="宋体"/>
      <charset val="134"/>
    </font>
    <font>
      <sz val="11.95"/>
      <color indexed="8"/>
      <name val="宋体"/>
      <charset val="134"/>
    </font>
    <font>
      <sz val="9"/>
      <color indexed="8"/>
      <name val="宋体"/>
      <charset val="134"/>
    </font>
    <font>
      <b/>
      <sz val="22"/>
      <color rgb="FF000000"/>
      <name val="宋体"/>
      <charset val="134"/>
    </font>
    <font>
      <b/>
      <sz val="23.95"/>
      <color indexed="8"/>
      <name val="宋体"/>
      <charset val="134"/>
    </font>
    <font>
      <b/>
      <sz val="22"/>
      <color indexed="8"/>
      <name val="宋体"/>
      <charset val="134"/>
    </font>
    <font>
      <b/>
      <sz val="9"/>
      <color indexed="8"/>
      <name val="宋体"/>
      <charset val="134"/>
    </font>
    <font>
      <b/>
      <sz val="11"/>
      <color indexed="8"/>
      <name val="宋体"/>
      <charset val="134"/>
    </font>
    <font>
      <b/>
      <sz val="10"/>
      <color indexed="8"/>
      <name val="宋体"/>
      <charset val="134"/>
    </font>
    <font>
      <sz val="9"/>
      <name val="Arial"/>
      <charset val="134"/>
    </font>
    <font>
      <sz val="10"/>
      <name val="黑体"/>
      <charset val="134"/>
    </font>
    <font>
      <sz val="16"/>
      <name val="方正楷体简体"/>
      <charset val="134"/>
    </font>
    <font>
      <sz val="11"/>
      <name val="黑体"/>
      <charset val="134"/>
    </font>
    <font>
      <sz val="11"/>
      <name val="楷体"/>
      <charset val="134"/>
    </font>
    <font>
      <sz val="12"/>
      <name val="楷体"/>
      <charset val="134"/>
    </font>
    <font>
      <b/>
      <sz val="11"/>
      <name val="黑体"/>
      <charset val="134"/>
    </font>
    <font>
      <sz val="12"/>
      <name val="Times New Roman"/>
      <charset val="134"/>
    </font>
    <font>
      <sz val="12"/>
      <name val="黑体"/>
      <charset val="134"/>
    </font>
    <font>
      <b/>
      <sz val="12"/>
      <name val="黑体"/>
      <charset val="134"/>
    </font>
    <font>
      <b/>
      <sz val="12"/>
      <name val="Times New Roman"/>
      <charset val="134"/>
    </font>
    <font>
      <sz val="9.5"/>
      <name val="宋体"/>
      <charset val="134"/>
    </font>
    <font>
      <b/>
      <sz val="8.5"/>
      <name val="宋体"/>
      <charset val="134"/>
    </font>
    <font>
      <b/>
      <sz val="9"/>
      <name val="宋体"/>
      <charset val="134"/>
    </font>
    <font>
      <b/>
      <sz val="8"/>
      <name val="宋体"/>
      <charset val="134"/>
    </font>
    <font>
      <b/>
      <sz val="10"/>
      <name val="黑体"/>
      <charset val="134"/>
    </font>
    <font>
      <sz val="10"/>
      <name val="Times New Roman"/>
      <charset val="134"/>
    </font>
    <font>
      <b/>
      <sz val="12"/>
      <name val="方正仿宋_GBK"/>
      <charset val="134"/>
    </font>
    <font>
      <b/>
      <sz val="11"/>
      <name val="方正仿宋_GBK"/>
      <charset val="134"/>
    </font>
    <font>
      <sz val="11"/>
      <name val="方正仿宋_GBK"/>
      <charset val="134"/>
    </font>
    <font>
      <b/>
      <sz val="9.5"/>
      <name val="宋体"/>
      <charset val="134"/>
    </font>
    <font>
      <sz val="12"/>
      <name val="方正仿宋_GBK"/>
      <charset val="134"/>
    </font>
    <font>
      <sz val="11"/>
      <color theme="1"/>
      <name val="宋体"/>
      <charset val="134"/>
      <scheme val="minor"/>
    </font>
    <font>
      <sz val="11"/>
      <color rgb="FFFF0000"/>
      <name val="宋体"/>
      <charset val="0"/>
      <scheme val="minor"/>
    </font>
    <font>
      <sz val="11"/>
      <color theme="0"/>
      <name val="宋体"/>
      <charset val="0"/>
      <scheme val="minor"/>
    </font>
    <font>
      <sz val="11"/>
      <color rgb="FFFA7D00"/>
      <name val="宋体"/>
      <charset val="0"/>
      <scheme val="minor"/>
    </font>
    <font>
      <b/>
      <sz val="11"/>
      <color rgb="FF3F3F3F"/>
      <name val="宋体"/>
      <charset val="0"/>
      <scheme val="minor"/>
    </font>
    <font>
      <sz val="11"/>
      <color rgb="FF9C6500"/>
      <name val="宋体"/>
      <charset val="0"/>
      <scheme val="minor"/>
    </font>
    <font>
      <sz val="11"/>
      <color rgb="FF3F3F76"/>
      <name val="宋体"/>
      <charset val="0"/>
      <scheme val="minor"/>
    </font>
    <font>
      <sz val="11"/>
      <color theme="1"/>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1"/>
      <color rgb="FF9C0006"/>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3"/>
      <name val="宋体"/>
      <charset val="134"/>
      <scheme val="minor"/>
    </font>
    <font>
      <b/>
      <sz val="15"/>
      <color theme="3"/>
      <name val="宋体"/>
      <charset val="134"/>
      <scheme val="minor"/>
    </font>
    <font>
      <b/>
      <sz val="13"/>
      <color theme="3"/>
      <name val="宋体"/>
      <charset val="134"/>
      <scheme val="minor"/>
    </font>
    <font>
      <b/>
      <sz val="11"/>
      <color theme="1"/>
      <name val="宋体"/>
      <charset val="0"/>
      <scheme val="minor"/>
    </font>
    <font>
      <sz val="16"/>
      <name val="Calibri"/>
      <charset val="134"/>
    </font>
  </fonts>
  <fills count="39">
    <fill>
      <patternFill patternType="none"/>
    </fill>
    <fill>
      <patternFill patternType="gray125"/>
    </fill>
    <fill>
      <patternFill patternType="solid">
        <fgColor indexed="9"/>
        <bgColor indexed="64"/>
      </patternFill>
    </fill>
    <fill>
      <patternFill patternType="solid">
        <fgColor rgb="FFC1DBFF"/>
        <bgColor indexed="64"/>
      </patternFill>
    </fill>
    <fill>
      <patternFill patternType="solid">
        <fgColor rgb="FFF2F2F2"/>
        <bgColor indexed="64"/>
      </patternFill>
    </fill>
    <fill>
      <patternFill patternType="solid">
        <fgColor rgb="FFFFFFFF"/>
        <bgColor indexed="64"/>
      </patternFill>
    </fill>
    <fill>
      <patternFill patternType="solid">
        <fgColor indexed="31"/>
        <bgColor indexed="64"/>
      </patternFill>
    </fill>
    <fill>
      <patternFill patternType="solid">
        <fgColor theme="0"/>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39">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right style="thin">
        <color indexed="8"/>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indexed="8"/>
      </left>
      <right/>
      <top style="thin">
        <color indexed="8"/>
      </top>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64">
    <xf numFmtId="0" fontId="0" fillId="0" borderId="0">
      <alignment vertical="center"/>
    </xf>
    <xf numFmtId="43" fontId="4" fillId="0" borderId="0" applyFont="0" applyFill="0" applyBorder="0" applyAlignment="0" applyProtection="0">
      <alignment vertical="center"/>
    </xf>
    <xf numFmtId="42" fontId="72" fillId="0" borderId="0" applyFont="0" applyFill="0" applyBorder="0" applyAlignment="0" applyProtection="0">
      <alignment vertical="center"/>
    </xf>
    <xf numFmtId="0" fontId="79" fillId="22" borderId="0" applyNumberFormat="0" applyBorder="0" applyAlignment="0" applyProtection="0">
      <alignment vertical="center"/>
    </xf>
    <xf numFmtId="0" fontId="78" fillId="19" borderId="33" applyNumberFormat="0" applyAlignment="0" applyProtection="0">
      <alignment vertical="center"/>
    </xf>
    <xf numFmtId="44" fontId="72" fillId="0" borderId="0" applyFont="0" applyFill="0" applyBorder="0" applyAlignment="0" applyProtection="0">
      <alignment vertical="center"/>
    </xf>
    <xf numFmtId="0" fontId="29" fillId="0" borderId="0"/>
    <xf numFmtId="0" fontId="29" fillId="0" borderId="0"/>
    <xf numFmtId="41" fontId="72" fillId="0" borderId="0" applyFont="0" applyFill="0" applyBorder="0" applyAlignment="0" applyProtection="0">
      <alignment vertical="center"/>
    </xf>
    <xf numFmtId="0" fontId="79" fillId="30" borderId="0" applyNumberFormat="0" applyBorder="0" applyAlignment="0" applyProtection="0">
      <alignment vertical="center"/>
    </xf>
    <xf numFmtId="0" fontId="83" fillId="34" borderId="0" applyNumberFormat="0" applyBorder="0" applyAlignment="0" applyProtection="0">
      <alignment vertical="center"/>
    </xf>
    <xf numFmtId="43" fontId="0" fillId="0" borderId="0" applyFont="0" applyFill="0" applyBorder="0" applyAlignment="0" applyProtection="0">
      <alignment vertical="center"/>
    </xf>
    <xf numFmtId="9" fontId="29" fillId="0" borderId="0" applyFont="0" applyFill="0" applyBorder="0" applyAlignment="0" applyProtection="0">
      <alignment vertical="center"/>
    </xf>
    <xf numFmtId="0" fontId="74" fillId="10" borderId="0" applyNumberFormat="0" applyBorder="0" applyAlignment="0" applyProtection="0">
      <alignment vertical="center"/>
    </xf>
    <xf numFmtId="0" fontId="85" fillId="0" borderId="0" applyNumberFormat="0" applyFill="0" applyBorder="0" applyAlignment="0" applyProtection="0">
      <alignment vertical="center"/>
    </xf>
    <xf numFmtId="9" fontId="72" fillId="0" borderId="0" applyFont="0" applyFill="0" applyBorder="0" applyAlignment="0" applyProtection="0">
      <alignment vertical="center"/>
    </xf>
    <xf numFmtId="0" fontId="87" fillId="0" borderId="0" applyNumberFormat="0" applyFill="0" applyBorder="0" applyAlignment="0" applyProtection="0">
      <alignment vertical="center"/>
    </xf>
    <xf numFmtId="0" fontId="72" fillId="35" borderId="35" applyNumberFormat="0" applyFont="0" applyAlignment="0" applyProtection="0">
      <alignment vertical="center"/>
    </xf>
    <xf numFmtId="0" fontId="29" fillId="0" borderId="0">
      <alignment vertical="center"/>
    </xf>
    <xf numFmtId="0" fontId="29" fillId="0" borderId="0">
      <alignment vertical="center"/>
    </xf>
    <xf numFmtId="0" fontId="74" fillId="18" borderId="0" applyNumberFormat="0" applyBorder="0" applyAlignment="0" applyProtection="0">
      <alignment vertical="center"/>
    </xf>
    <xf numFmtId="0" fontId="88"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9" fillId="0" borderId="36" applyNumberFormat="0" applyFill="0" applyAlignment="0" applyProtection="0">
      <alignment vertical="center"/>
    </xf>
    <xf numFmtId="0" fontId="90" fillId="0" borderId="36" applyNumberFormat="0" applyFill="0" applyAlignment="0" applyProtection="0">
      <alignment vertical="center"/>
    </xf>
    <xf numFmtId="0" fontId="74" fillId="9" borderId="0" applyNumberFormat="0" applyBorder="0" applyAlignment="0" applyProtection="0">
      <alignment vertical="center"/>
    </xf>
    <xf numFmtId="0" fontId="88" fillId="0" borderId="37" applyNumberFormat="0" applyFill="0" applyAlignment="0" applyProtection="0">
      <alignment vertical="center"/>
    </xf>
    <xf numFmtId="0" fontId="74" fillId="17" borderId="0" applyNumberFormat="0" applyBorder="0" applyAlignment="0" applyProtection="0">
      <alignment vertical="center"/>
    </xf>
    <xf numFmtId="0" fontId="76" fillId="14" borderId="32" applyNumberFormat="0" applyAlignment="0" applyProtection="0">
      <alignment vertical="center"/>
    </xf>
    <xf numFmtId="0" fontId="80" fillId="14" borderId="33" applyNumberFormat="0" applyAlignment="0" applyProtection="0">
      <alignment vertical="center"/>
    </xf>
    <xf numFmtId="0" fontId="82" fillId="29" borderId="34" applyNumberFormat="0" applyAlignment="0" applyProtection="0">
      <alignment vertical="center"/>
    </xf>
    <xf numFmtId="0" fontId="79" fillId="26" borderId="0" applyNumberFormat="0" applyBorder="0" applyAlignment="0" applyProtection="0">
      <alignment vertical="center"/>
    </xf>
    <xf numFmtId="0" fontId="74" fillId="38" borderId="0" applyNumberFormat="0" applyBorder="0" applyAlignment="0" applyProtection="0">
      <alignment vertical="center"/>
    </xf>
    <xf numFmtId="0" fontId="75" fillId="0" borderId="31" applyNumberFormat="0" applyFill="0" applyAlignment="0" applyProtection="0">
      <alignment vertical="center"/>
    </xf>
    <xf numFmtId="0" fontId="91" fillId="0" borderId="38" applyNumberFormat="0" applyFill="0" applyAlignment="0" applyProtection="0">
      <alignment vertical="center"/>
    </xf>
    <xf numFmtId="0" fontId="81" fillId="25" borderId="0" applyNumberFormat="0" applyBorder="0" applyAlignment="0" applyProtection="0">
      <alignment vertical="center"/>
    </xf>
    <xf numFmtId="0" fontId="4" fillId="0" borderId="0">
      <alignment vertical="center"/>
    </xf>
    <xf numFmtId="0" fontId="77" fillId="16" borderId="0" applyNumberFormat="0" applyBorder="0" applyAlignment="0" applyProtection="0">
      <alignment vertical="center"/>
    </xf>
    <xf numFmtId="0" fontId="79" fillId="21" borderId="0" applyNumberFormat="0" applyBorder="0" applyAlignment="0" applyProtection="0">
      <alignment vertical="center"/>
    </xf>
    <xf numFmtId="0" fontId="74" fillId="13" borderId="0" applyNumberFormat="0" applyBorder="0" applyAlignment="0" applyProtection="0">
      <alignment vertical="center"/>
    </xf>
    <xf numFmtId="0" fontId="79" fillId="20" borderId="0" applyNumberFormat="0" applyBorder="0" applyAlignment="0" applyProtection="0">
      <alignment vertical="center"/>
    </xf>
    <xf numFmtId="0" fontId="79" fillId="28" borderId="0" applyNumberFormat="0" applyBorder="0" applyAlignment="0" applyProtection="0">
      <alignment vertical="center"/>
    </xf>
    <xf numFmtId="0" fontId="79" fillId="24" borderId="0" applyNumberFormat="0" applyBorder="0" applyAlignment="0" applyProtection="0">
      <alignment vertical="center"/>
    </xf>
    <xf numFmtId="0" fontId="79" fillId="33" borderId="0" applyNumberFormat="0" applyBorder="0" applyAlignment="0" applyProtection="0">
      <alignment vertical="center"/>
    </xf>
    <xf numFmtId="0" fontId="74" fillId="12" borderId="0" applyNumberFormat="0" applyBorder="0" applyAlignment="0" applyProtection="0">
      <alignment vertical="center"/>
    </xf>
    <xf numFmtId="0" fontId="74" fillId="37" borderId="0" applyNumberFormat="0" applyBorder="0" applyAlignment="0" applyProtection="0">
      <alignment vertical="center"/>
    </xf>
    <xf numFmtId="0" fontId="79" fillId="23" borderId="0" applyNumberFormat="0" applyBorder="0" applyAlignment="0" applyProtection="0">
      <alignment vertical="center"/>
    </xf>
    <xf numFmtId="0" fontId="79" fillId="32" borderId="0" applyNumberFormat="0" applyBorder="0" applyAlignment="0" applyProtection="0">
      <alignment vertical="center"/>
    </xf>
    <xf numFmtId="0" fontId="74" fillId="11" borderId="0" applyNumberFormat="0" applyBorder="0" applyAlignment="0" applyProtection="0">
      <alignment vertical="center"/>
    </xf>
    <xf numFmtId="0" fontId="1" fillId="0" borderId="0"/>
    <xf numFmtId="0" fontId="79" fillId="27" borderId="0" applyNumberFormat="0" applyBorder="0" applyAlignment="0" applyProtection="0">
      <alignment vertical="center"/>
    </xf>
    <xf numFmtId="0" fontId="74" fillId="8" borderId="0" applyNumberFormat="0" applyBorder="0" applyAlignment="0" applyProtection="0">
      <alignment vertical="center"/>
    </xf>
    <xf numFmtId="0" fontId="74" fillId="36" borderId="0" applyNumberFormat="0" applyBorder="0" applyAlignment="0" applyProtection="0">
      <alignment vertical="center"/>
    </xf>
    <xf numFmtId="0" fontId="79" fillId="31" borderId="0" applyNumberFormat="0" applyBorder="0" applyAlignment="0" applyProtection="0">
      <alignment vertical="center"/>
    </xf>
    <xf numFmtId="0" fontId="74" fillId="15" borderId="0" applyNumberFormat="0" applyBorder="0" applyAlignment="0" applyProtection="0">
      <alignment vertical="center"/>
    </xf>
    <xf numFmtId="0" fontId="10" fillId="0" borderId="0"/>
    <xf numFmtId="0" fontId="15" fillId="0" borderId="0"/>
    <xf numFmtId="0" fontId="4" fillId="0" borderId="0">
      <alignment vertical="center"/>
    </xf>
    <xf numFmtId="0" fontId="29" fillId="0" borderId="0">
      <alignment vertical="center"/>
    </xf>
    <xf numFmtId="0" fontId="10" fillId="0" borderId="0"/>
    <xf numFmtId="43" fontId="15" fillId="0" borderId="0" applyFont="0" applyFill="0" applyBorder="0" applyAlignment="0" applyProtection="0">
      <alignment vertical="center"/>
    </xf>
    <xf numFmtId="43" fontId="4" fillId="0" borderId="0" applyFont="0" applyFill="0" applyBorder="0" applyAlignment="0" applyProtection="0">
      <alignment vertical="center"/>
    </xf>
  </cellStyleXfs>
  <cellXfs count="763">
    <xf numFmtId="0" fontId="0" fillId="0" borderId="0" xfId="0">
      <alignment vertical="center"/>
    </xf>
    <xf numFmtId="0" fontId="1" fillId="0" borderId="0" xfId="0" applyFont="1" applyAlignment="1"/>
    <xf numFmtId="0" fontId="2" fillId="2" borderId="0" xfId="0" applyFont="1" applyFill="1" applyAlignment="1" applyProtection="1">
      <alignment horizontal="right" vertical="center" wrapText="1" readingOrder="1"/>
      <protection locked="0"/>
    </xf>
    <xf numFmtId="0" fontId="3" fillId="0" borderId="0" xfId="0" applyFont="1" applyAlignment="1" applyProtection="1">
      <alignment horizontal="center" vertical="center" wrapText="1" readingOrder="1"/>
      <protection locked="0"/>
    </xf>
    <xf numFmtId="0" fontId="2" fillId="0" borderId="0" xfId="0" applyFont="1" applyAlignment="1" applyProtection="1">
      <alignment horizontal="right" vertical="center" wrapText="1" readingOrder="1"/>
      <protection locked="0"/>
    </xf>
    <xf numFmtId="0" fontId="4" fillId="2" borderId="1" xfId="0" applyFont="1" applyFill="1" applyBorder="1" applyAlignment="1" applyProtection="1">
      <alignment horizontal="center" vertical="center" wrapText="1" readingOrder="1"/>
      <protection locked="0"/>
    </xf>
    <xf numFmtId="0" fontId="4" fillId="0" borderId="1" xfId="0" applyFont="1" applyBorder="1" applyAlignment="1" applyProtection="1">
      <alignment horizontal="center" vertical="center" wrapText="1" readingOrder="1"/>
      <protection locked="0"/>
    </xf>
    <xf numFmtId="0" fontId="5" fillId="0" borderId="0" xfId="0" applyFont="1" applyAlignment="1" applyProtection="1">
      <alignment horizontal="center" vertical="center" wrapText="1" readingOrder="1"/>
      <protection locked="0"/>
    </xf>
    <xf numFmtId="0" fontId="2" fillId="0" borderId="0" xfId="0" applyFont="1" applyAlignment="1" applyProtection="1">
      <alignment horizontal="left" wrapText="1" readingOrder="1"/>
      <protection locked="0"/>
    </xf>
    <xf numFmtId="0" fontId="4" fillId="3" borderId="1" xfId="0" applyFont="1" applyFill="1" applyBorder="1" applyAlignment="1" applyProtection="1">
      <alignment horizontal="center" vertical="center" wrapText="1" readingOrder="1"/>
      <protection locked="0"/>
    </xf>
    <xf numFmtId="0" fontId="1" fillId="0" borderId="2" xfId="0" applyFont="1" applyBorder="1" applyAlignment="1" applyProtection="1">
      <alignment vertical="top" wrapText="1"/>
      <protection locked="0"/>
    </xf>
    <xf numFmtId="0" fontId="1" fillId="3" borderId="3" xfId="0" applyFont="1" applyFill="1" applyBorder="1" applyAlignment="1" applyProtection="1">
      <alignment vertical="top" wrapText="1"/>
      <protection locked="0"/>
    </xf>
    <xf numFmtId="0" fontId="2" fillId="0" borderId="1" xfId="0" applyFont="1" applyBorder="1" applyAlignment="1" applyProtection="1">
      <alignment horizontal="center" vertical="center" wrapText="1" readingOrder="1"/>
      <protection locked="0"/>
    </xf>
    <xf numFmtId="0" fontId="2" fillId="0" borderId="1" xfId="0" applyFont="1" applyBorder="1" applyAlignment="1" applyProtection="1">
      <alignment horizontal="right" vertical="center" wrapText="1" readingOrder="1"/>
      <protection locked="0"/>
    </xf>
    <xf numFmtId="43" fontId="6" fillId="0" borderId="4" xfId="11" applyFont="1" applyBorder="1">
      <alignment vertical="center"/>
    </xf>
    <xf numFmtId="43" fontId="6" fillId="0" borderId="5" xfId="11" applyFont="1" applyBorder="1">
      <alignment vertical="center"/>
    </xf>
    <xf numFmtId="0" fontId="2" fillId="0" borderId="1" xfId="0" applyFont="1" applyBorder="1" applyAlignment="1" applyProtection="1">
      <alignment horizontal="left" vertical="center" wrapText="1" readingOrder="1"/>
      <protection locked="0"/>
    </xf>
    <xf numFmtId="0" fontId="2" fillId="0" borderId="0" xfId="0" applyFont="1" applyAlignment="1" applyProtection="1">
      <alignment horizontal="right" wrapText="1" readingOrder="1"/>
      <protection locked="0"/>
    </xf>
    <xf numFmtId="0" fontId="1" fillId="0" borderId="6" xfId="0" applyFont="1" applyBorder="1" applyAlignment="1" applyProtection="1">
      <alignment vertical="top" wrapText="1"/>
      <protection locked="0"/>
    </xf>
    <xf numFmtId="0" fontId="7" fillId="2" borderId="0" xfId="0" applyFont="1" applyFill="1" applyAlignment="1" applyProtection="1">
      <alignment horizontal="right" vertical="center" wrapText="1" readingOrder="1"/>
      <protection locked="0"/>
    </xf>
    <xf numFmtId="0" fontId="8" fillId="2" borderId="0" xfId="0" applyFont="1" applyFill="1" applyAlignment="1" applyProtection="1">
      <alignment horizontal="center" vertical="center" wrapText="1" readingOrder="1"/>
      <protection locked="0"/>
    </xf>
    <xf numFmtId="0" fontId="1" fillId="3" borderId="7" xfId="0" applyFont="1" applyFill="1" applyBorder="1" applyAlignment="1" applyProtection="1">
      <alignment vertical="top" wrapText="1"/>
      <protection locked="0"/>
    </xf>
    <xf numFmtId="0" fontId="2" fillId="3" borderId="1" xfId="0" applyFont="1" applyFill="1" applyBorder="1" applyAlignment="1" applyProtection="1">
      <alignment horizontal="center" vertical="center" wrapText="1" readingOrder="1"/>
      <protection locked="0"/>
    </xf>
    <xf numFmtId="0" fontId="2" fillId="4" borderId="1" xfId="0" applyFont="1" applyFill="1" applyBorder="1" applyAlignment="1" applyProtection="1">
      <alignment horizontal="center" vertical="center" wrapText="1" readingOrder="1"/>
      <protection locked="0"/>
    </xf>
    <xf numFmtId="0" fontId="5" fillId="2" borderId="0" xfId="0" applyFont="1" applyFill="1" applyAlignment="1" applyProtection="1">
      <alignment horizontal="center" vertical="center" wrapText="1" readingOrder="1"/>
      <protection locked="0"/>
    </xf>
    <xf numFmtId="0" fontId="1" fillId="0" borderId="8" xfId="0" applyFont="1" applyBorder="1" applyAlignment="1" applyProtection="1">
      <alignment vertical="top" wrapText="1"/>
      <protection locked="0"/>
    </xf>
    <xf numFmtId="0" fontId="1" fillId="0" borderId="9" xfId="0" applyFont="1" applyBorder="1" applyAlignment="1" applyProtection="1">
      <alignment vertical="top" wrapText="1"/>
      <protection locked="0"/>
    </xf>
    <xf numFmtId="0" fontId="1" fillId="3" borderId="10" xfId="0" applyFont="1" applyFill="1" applyBorder="1" applyAlignment="1" applyProtection="1">
      <alignment vertical="top" wrapText="1"/>
      <protection locked="0"/>
    </xf>
    <xf numFmtId="0" fontId="1" fillId="0" borderId="11" xfId="0" applyFont="1" applyBorder="1" applyAlignment="1" applyProtection="1">
      <alignment vertical="top" wrapText="1"/>
      <protection locked="0"/>
    </xf>
    <xf numFmtId="0" fontId="1" fillId="0" borderId="12" xfId="0" applyFont="1" applyBorder="1" applyAlignment="1" applyProtection="1">
      <alignment vertical="top" wrapText="1"/>
      <protection locked="0"/>
    </xf>
    <xf numFmtId="0" fontId="2" fillId="4" borderId="13" xfId="0" applyFont="1" applyFill="1" applyBorder="1" applyAlignment="1" applyProtection="1">
      <alignment horizontal="center" vertical="center" wrapText="1" readingOrder="1"/>
      <protection locked="0"/>
    </xf>
    <xf numFmtId="0" fontId="2" fillId="0" borderId="13" xfId="0" applyFont="1" applyBorder="1" applyAlignment="1" applyProtection="1">
      <alignment horizontal="left" vertical="center" wrapText="1" readingOrder="1"/>
      <protection locked="0"/>
    </xf>
    <xf numFmtId="0" fontId="2" fillId="0" borderId="13" xfId="0" applyFont="1" applyBorder="1" applyAlignment="1" applyProtection="1">
      <alignment horizontal="right" vertical="center" wrapText="1" readingOrder="1"/>
      <protection locked="0"/>
    </xf>
    <xf numFmtId="49" fontId="1" fillId="0" borderId="4" xfId="0" applyNumberFormat="1" applyFont="1" applyBorder="1" applyAlignment="1"/>
    <xf numFmtId="0" fontId="9" fillId="0" borderId="1" xfId="0" applyFont="1" applyFill="1" applyBorder="1" applyAlignment="1" applyProtection="1">
      <alignment vertical="center" wrapText="1" readingOrder="1"/>
      <protection locked="0"/>
    </xf>
    <xf numFmtId="0" fontId="1" fillId="0" borderId="4" xfId="0" applyFont="1" applyBorder="1" applyAlignment="1"/>
    <xf numFmtId="0" fontId="10" fillId="0" borderId="4" xfId="0" applyFont="1" applyBorder="1" applyAlignment="1"/>
    <xf numFmtId="0" fontId="5" fillId="0" borderId="0" xfId="0" applyFont="1" applyAlignment="1" applyProtection="1">
      <alignment horizontal="left" vertical="center" wrapText="1" readingOrder="1"/>
      <protection locked="0"/>
    </xf>
    <xf numFmtId="0" fontId="7" fillId="2" borderId="0" xfId="0" applyFont="1" applyFill="1" applyAlignment="1" applyProtection="1">
      <alignment horizontal="left" vertical="center" wrapText="1" readingOrder="1"/>
      <protection locked="0"/>
    </xf>
    <xf numFmtId="0" fontId="7" fillId="0" borderId="0" xfId="0" applyFont="1" applyAlignment="1" applyProtection="1">
      <alignment horizontal="right" vertical="center" wrapText="1" readingOrder="1"/>
      <protection locked="0"/>
    </xf>
    <xf numFmtId="0" fontId="11" fillId="0" borderId="1" xfId="0" applyFont="1" applyBorder="1" applyAlignment="1" applyProtection="1">
      <alignment horizontal="center" vertical="center" wrapText="1" readingOrder="1"/>
      <protection locked="0"/>
    </xf>
    <xf numFmtId="0" fontId="4" fillId="0" borderId="0" xfId="0" applyFont="1" applyAlignment="1" applyProtection="1">
      <alignment horizontal="center" vertical="center" wrapText="1" readingOrder="1"/>
      <protection locked="0"/>
    </xf>
    <xf numFmtId="182" fontId="4" fillId="2" borderId="1" xfId="0" applyNumberFormat="1" applyFont="1" applyFill="1" applyBorder="1" applyAlignment="1" applyProtection="1">
      <alignment horizontal="right" vertical="center" wrapText="1" readingOrder="1"/>
      <protection locked="0"/>
    </xf>
    <xf numFmtId="179" fontId="4" fillId="2" borderId="1" xfId="0" applyNumberFormat="1" applyFont="1" applyFill="1" applyBorder="1" applyAlignment="1" applyProtection="1">
      <alignment horizontal="right" vertical="center" wrapText="1" readingOrder="1"/>
      <protection locked="0"/>
    </xf>
    <xf numFmtId="0" fontId="4" fillId="0" borderId="1" xfId="0" applyFont="1" applyBorder="1" applyAlignment="1" applyProtection="1">
      <alignment vertical="center" wrapText="1" readingOrder="1"/>
      <protection locked="0"/>
    </xf>
    <xf numFmtId="0" fontId="4" fillId="0" borderId="14" xfId="0" applyFont="1" applyBorder="1" applyAlignment="1" applyProtection="1">
      <alignment horizontal="center" vertical="center" wrapText="1" readingOrder="1"/>
      <protection locked="0"/>
    </xf>
    <xf numFmtId="0" fontId="2" fillId="0" borderId="10" xfId="0" applyFont="1" applyBorder="1" applyAlignment="1" applyProtection="1">
      <alignment vertical="center" wrapText="1" readingOrder="1"/>
      <protection locked="0"/>
    </xf>
    <xf numFmtId="0" fontId="4" fillId="0" borderId="10" xfId="0" applyFont="1" applyBorder="1" applyAlignment="1" applyProtection="1">
      <alignment vertical="center" wrapText="1" readingOrder="1"/>
      <protection locked="0"/>
    </xf>
    <xf numFmtId="182" fontId="4" fillId="0" borderId="10" xfId="0" applyNumberFormat="1" applyFont="1" applyBorder="1" applyAlignment="1" applyProtection="1">
      <alignment vertical="center" wrapText="1" readingOrder="1"/>
      <protection locked="0"/>
    </xf>
    <xf numFmtId="182" fontId="4" fillId="0" borderId="10" xfId="0" applyNumberFormat="1" applyFont="1" applyBorder="1" applyAlignment="1" applyProtection="1">
      <alignment horizontal="right" vertical="center" wrapText="1" readingOrder="1"/>
      <protection locked="0"/>
    </xf>
    <xf numFmtId="0" fontId="2" fillId="0" borderId="1" xfId="0" applyFont="1" applyBorder="1" applyAlignment="1" applyProtection="1">
      <alignment vertical="center" wrapText="1" readingOrder="1"/>
      <protection locked="0"/>
    </xf>
    <xf numFmtId="0" fontId="4" fillId="0" borderId="1" xfId="0" applyFont="1" applyBorder="1" applyAlignment="1" applyProtection="1">
      <alignment horizontal="left" vertical="center" wrapText="1" readingOrder="1"/>
      <protection locked="0"/>
    </xf>
    <xf numFmtId="182" fontId="7" fillId="0" borderId="1" xfId="0" applyNumberFormat="1" applyFont="1" applyBorder="1" applyAlignment="1" applyProtection="1">
      <alignment vertical="center" wrapText="1" readingOrder="1"/>
      <protection locked="0"/>
    </xf>
    <xf numFmtId="182" fontId="4" fillId="0" borderId="1" xfId="0" applyNumberFormat="1" applyFont="1" applyBorder="1" applyAlignment="1" applyProtection="1">
      <alignment vertical="center" wrapText="1" readingOrder="1"/>
      <protection locked="0"/>
    </xf>
    <xf numFmtId="182" fontId="4" fillId="0" borderId="3" xfId="0" applyNumberFormat="1" applyFont="1" applyBorder="1" applyAlignment="1" applyProtection="1">
      <alignment horizontal="right" vertical="center" wrapText="1" readingOrder="1"/>
      <protection locked="0"/>
    </xf>
    <xf numFmtId="0" fontId="12" fillId="0" borderId="14" xfId="0" applyFont="1" applyBorder="1" applyAlignment="1" applyProtection="1">
      <alignment horizontal="center" vertical="center" wrapText="1" readingOrder="1"/>
      <protection locked="0"/>
    </xf>
    <xf numFmtId="0" fontId="13" fillId="0" borderId="14" xfId="0" applyFont="1" applyBorder="1" applyAlignment="1" applyProtection="1">
      <alignment horizontal="center" vertical="center" wrapText="1" readingOrder="1"/>
      <protection locked="0"/>
    </xf>
    <xf numFmtId="182" fontId="13" fillId="0" borderId="10" xfId="0" applyNumberFormat="1" applyFont="1" applyBorder="1" applyAlignment="1" applyProtection="1">
      <alignment horizontal="right" vertical="center" wrapText="1" readingOrder="1"/>
      <protection locked="0"/>
    </xf>
    <xf numFmtId="0" fontId="13" fillId="0" borderId="14" xfId="0" applyFont="1" applyBorder="1" applyAlignment="1" applyProtection="1">
      <alignment horizontal="right" wrapText="1" readingOrder="1"/>
      <protection locked="0"/>
    </xf>
    <xf numFmtId="0" fontId="13" fillId="0" borderId="14" xfId="0" applyFont="1" applyBorder="1" applyAlignment="1" applyProtection="1">
      <alignment horizontal="right" vertical="center" wrapText="1" readingOrder="1"/>
      <protection locked="0"/>
    </xf>
    <xf numFmtId="0" fontId="12" fillId="0" borderId="1" xfId="0" applyFont="1" applyBorder="1" applyAlignment="1" applyProtection="1">
      <alignment horizontal="center" vertical="center" wrapText="1" readingOrder="1"/>
      <protection locked="0"/>
    </xf>
    <xf numFmtId="0" fontId="14" fillId="0" borderId="1" xfId="0" applyFont="1" applyBorder="1" applyAlignment="1" applyProtection="1">
      <alignment horizontal="right" vertical="center" wrapText="1" readingOrder="1"/>
      <protection locked="0"/>
    </xf>
    <xf numFmtId="182" fontId="14" fillId="0" borderId="1" xfId="0" applyNumberFormat="1" applyFont="1" applyBorder="1" applyAlignment="1" applyProtection="1">
      <alignment horizontal="right" vertical="center" wrapText="1" readingOrder="1"/>
      <protection locked="0"/>
    </xf>
    <xf numFmtId="0" fontId="13" fillId="0" borderId="1" xfId="0" applyFont="1" applyBorder="1" applyAlignment="1" applyProtection="1">
      <alignment horizontal="right" vertical="center" wrapText="1" readingOrder="1"/>
      <protection locked="0"/>
    </xf>
    <xf numFmtId="0" fontId="13" fillId="0" borderId="10" xfId="0" applyFont="1" applyBorder="1" applyAlignment="1" applyProtection="1">
      <alignment horizontal="right" vertical="center" wrapText="1" readingOrder="1"/>
      <protection locked="0"/>
    </xf>
    <xf numFmtId="0" fontId="13" fillId="0" borderId="3" xfId="0" applyFont="1" applyBorder="1" applyAlignment="1" applyProtection="1">
      <alignment horizontal="right" vertical="center" wrapText="1" readingOrder="1"/>
      <protection locked="0"/>
    </xf>
    <xf numFmtId="182" fontId="13" fillId="0" borderId="3" xfId="0" applyNumberFormat="1" applyFont="1" applyBorder="1" applyAlignment="1" applyProtection="1">
      <alignment horizontal="right" vertical="center" wrapText="1" readingOrder="1"/>
      <protection locked="0"/>
    </xf>
    <xf numFmtId="0" fontId="4" fillId="2" borderId="1" xfId="0" applyFont="1" applyFill="1" applyBorder="1" applyAlignment="1" applyProtection="1">
      <alignment horizontal="left" vertical="center" wrapText="1" readingOrder="1"/>
      <protection locked="0"/>
    </xf>
    <xf numFmtId="0" fontId="4" fillId="0" borderId="1" xfId="0" applyFont="1" applyBorder="1" applyAlignment="1" applyProtection="1">
      <alignment horizontal="right" vertical="center" wrapText="1" readingOrder="1"/>
      <protection locked="0"/>
    </xf>
    <xf numFmtId="0" fontId="2" fillId="2" borderId="1" xfId="0" applyFont="1" applyFill="1" applyBorder="1" applyAlignment="1" applyProtection="1">
      <alignment horizontal="left" vertical="center" wrapText="1" readingOrder="1"/>
      <protection locked="0"/>
    </xf>
    <xf numFmtId="0" fontId="1" fillId="2" borderId="10" xfId="0" applyFont="1" applyFill="1" applyBorder="1" applyAlignment="1" applyProtection="1">
      <alignment vertical="top" wrapText="1"/>
      <protection locked="0"/>
    </xf>
    <xf numFmtId="0" fontId="1" fillId="2" borderId="7" xfId="0" applyFont="1" applyFill="1" applyBorder="1" applyAlignment="1" applyProtection="1">
      <alignment vertical="top" wrapText="1"/>
      <protection locked="0"/>
    </xf>
    <xf numFmtId="0" fontId="1" fillId="2" borderId="3" xfId="0" applyFont="1" applyFill="1" applyBorder="1" applyAlignment="1" applyProtection="1">
      <alignment vertical="top" wrapText="1"/>
      <protection locked="0"/>
    </xf>
    <xf numFmtId="182" fontId="4" fillId="0" borderId="1" xfId="0" applyNumberFormat="1" applyFont="1" applyBorder="1" applyAlignment="1" applyProtection="1">
      <alignment horizontal="right" vertical="center" wrapText="1" readingOrder="1"/>
      <protection locked="0"/>
    </xf>
    <xf numFmtId="0" fontId="4" fillId="2" borderId="1" xfId="0" applyFont="1" applyFill="1" applyBorder="1" applyAlignment="1" applyProtection="1">
      <alignment vertical="center" wrapText="1" readingOrder="1"/>
      <protection locked="0"/>
    </xf>
    <xf numFmtId="0" fontId="1" fillId="0" borderId="15" xfId="0" applyFont="1" applyBorder="1" applyAlignment="1" applyProtection="1">
      <alignment vertical="top" wrapText="1"/>
      <protection locked="0"/>
    </xf>
    <xf numFmtId="0" fontId="1" fillId="0" borderId="16" xfId="0" applyFont="1" applyBorder="1" applyAlignment="1" applyProtection="1">
      <alignment vertical="top" wrapText="1"/>
      <protection locked="0"/>
    </xf>
    <xf numFmtId="0" fontId="1" fillId="0" borderId="7" xfId="0" applyFont="1" applyBorder="1" applyAlignment="1" applyProtection="1">
      <alignment vertical="top" wrapText="1"/>
      <protection locked="0"/>
    </xf>
    <xf numFmtId="0" fontId="1" fillId="0" borderId="10" xfId="0" applyFont="1" applyBorder="1" applyAlignment="1" applyProtection="1">
      <alignment vertical="top" wrapText="1"/>
      <protection locked="0"/>
    </xf>
    <xf numFmtId="0" fontId="1" fillId="0" borderId="3" xfId="0" applyFont="1" applyBorder="1" applyAlignment="1" applyProtection="1">
      <alignment vertical="top" wrapText="1"/>
      <protection locked="0"/>
    </xf>
    <xf numFmtId="182" fontId="2" fillId="0" borderId="1" xfId="0" applyNumberFormat="1" applyFont="1" applyBorder="1" applyAlignment="1" applyProtection="1">
      <alignment horizontal="right" vertical="center" wrapText="1" readingOrder="1"/>
      <protection locked="0"/>
    </xf>
    <xf numFmtId="0" fontId="7" fillId="0" borderId="3" xfId="0" applyFont="1" applyBorder="1" applyAlignment="1" applyProtection="1">
      <alignment vertical="center" wrapText="1" readingOrder="1"/>
      <protection locked="0"/>
    </xf>
    <xf numFmtId="178" fontId="4" fillId="0" borderId="3" xfId="0" applyNumberFormat="1" applyFont="1" applyBorder="1" applyAlignment="1" applyProtection="1">
      <alignment vertical="center" wrapText="1" readingOrder="1"/>
      <protection locked="0"/>
    </xf>
    <xf numFmtId="0" fontId="7" fillId="0" borderId="3" xfId="0" applyFont="1" applyBorder="1" applyAlignment="1" applyProtection="1">
      <alignment horizontal="left" vertical="center" wrapText="1" readingOrder="1"/>
      <protection locked="0"/>
    </xf>
    <xf numFmtId="178" fontId="4" fillId="0" borderId="3" xfId="0" applyNumberFormat="1" applyFont="1" applyBorder="1" applyAlignment="1" applyProtection="1">
      <alignment horizontal="right" vertical="center" wrapText="1" readingOrder="1"/>
      <protection locked="0"/>
    </xf>
    <xf numFmtId="0" fontId="4" fillId="0" borderId="3" xfId="0" applyFont="1" applyBorder="1" applyAlignment="1" applyProtection="1">
      <alignment vertical="center" wrapText="1" readingOrder="1"/>
      <protection locked="0"/>
    </xf>
    <xf numFmtId="0" fontId="4" fillId="0" borderId="3" xfId="0" applyFont="1" applyBorder="1" applyAlignment="1" applyProtection="1">
      <alignment horizontal="right" vertical="center" wrapText="1" readingOrder="1"/>
      <protection locked="0"/>
    </xf>
    <xf numFmtId="0" fontId="7" fillId="0" borderId="3" xfId="0" applyFont="1" applyBorder="1" applyAlignment="1" applyProtection="1">
      <alignment vertical="top" wrapText="1" readingOrder="1"/>
      <protection locked="0"/>
    </xf>
    <xf numFmtId="0" fontId="4" fillId="0" borderId="3" xfId="0" applyFont="1" applyBorder="1" applyAlignment="1" applyProtection="1">
      <alignment horizontal="right" wrapText="1" readingOrder="1"/>
      <protection locked="0"/>
    </xf>
    <xf numFmtId="0" fontId="14" fillId="0" borderId="3" xfId="0" applyFont="1" applyBorder="1" applyAlignment="1" applyProtection="1">
      <alignment horizontal="center" vertical="center" wrapText="1" readingOrder="1"/>
      <protection locked="0"/>
    </xf>
    <xf numFmtId="178" fontId="4" fillId="0" borderId="1" xfId="0" applyNumberFormat="1" applyFont="1" applyBorder="1" applyAlignment="1" applyProtection="1">
      <alignment horizontal="right" vertical="center" wrapText="1" readingOrder="1"/>
      <protection locked="0"/>
    </xf>
    <xf numFmtId="178" fontId="13" fillId="0" borderId="3" xfId="0" applyNumberFormat="1" applyFont="1" applyBorder="1" applyAlignment="1" applyProtection="1">
      <alignment horizontal="right" vertical="center" wrapText="1" readingOrder="1"/>
      <protection locked="0"/>
    </xf>
    <xf numFmtId="178" fontId="13" fillId="0" borderId="1" xfId="0" applyNumberFormat="1" applyFont="1" applyBorder="1" applyAlignment="1" applyProtection="1">
      <alignment horizontal="right" vertical="center" wrapText="1" readingOrder="1"/>
      <protection locked="0"/>
    </xf>
    <xf numFmtId="0" fontId="8" fillId="0" borderId="0" xfId="0" applyFont="1" applyAlignment="1" applyProtection="1">
      <alignment horizontal="center" vertical="center" wrapText="1" readingOrder="1"/>
      <protection locked="0"/>
    </xf>
    <xf numFmtId="0" fontId="4" fillId="4" borderId="1" xfId="0" applyFont="1" applyFill="1" applyBorder="1" applyAlignment="1" applyProtection="1">
      <alignment horizontal="left" vertical="center" wrapText="1" readingOrder="1"/>
      <protection locked="0"/>
    </xf>
    <xf numFmtId="0" fontId="4" fillId="4" borderId="1" xfId="0" applyFont="1" applyFill="1" applyBorder="1" applyAlignment="1" applyProtection="1">
      <alignment horizontal="center" vertical="center" wrapText="1" readingOrder="1"/>
      <protection locked="0"/>
    </xf>
    <xf numFmtId="0" fontId="2" fillId="4" borderId="1" xfId="0" applyFont="1" applyFill="1" applyBorder="1" applyAlignment="1" applyProtection="1">
      <alignment horizontal="left" vertical="center" wrapText="1" readingOrder="1"/>
      <protection locked="0"/>
    </xf>
    <xf numFmtId="178" fontId="2" fillId="0" borderId="1" xfId="0" applyNumberFormat="1" applyFont="1" applyBorder="1" applyAlignment="1" applyProtection="1">
      <alignment horizontal="right" vertical="center" wrapText="1" readingOrder="1"/>
      <protection locked="0"/>
    </xf>
    <xf numFmtId="0" fontId="7" fillId="0" borderId="1" xfId="0" applyFont="1" applyBorder="1" applyAlignment="1" applyProtection="1">
      <alignment vertical="center" wrapText="1" readingOrder="1"/>
      <protection locked="0"/>
    </xf>
    <xf numFmtId="178" fontId="4" fillId="0" borderId="1" xfId="0" applyNumberFormat="1" applyFont="1" applyBorder="1" applyAlignment="1" applyProtection="1">
      <alignment vertical="center" wrapText="1" readingOrder="1"/>
      <protection locked="0"/>
    </xf>
    <xf numFmtId="0" fontId="15" fillId="0" borderId="0" xfId="58"/>
    <xf numFmtId="0" fontId="10" fillId="0" borderId="0" xfId="58" applyFont="1" applyFill="1" applyBorder="1" applyAlignment="1">
      <alignment vertical="center"/>
    </xf>
    <xf numFmtId="0" fontId="16" fillId="0" borderId="0" xfId="58" applyFont="1"/>
    <xf numFmtId="0" fontId="15" fillId="0" borderId="0" xfId="58" applyFont="1"/>
    <xf numFmtId="0" fontId="17" fillId="5" borderId="0" xfId="58" applyFont="1" applyFill="1" applyAlignment="1">
      <alignment horizontal="center" vertical="center" wrapText="1"/>
    </xf>
    <xf numFmtId="0" fontId="4" fillId="0" borderId="0" xfId="58" applyNumberFormat="1" applyFont="1" applyFill="1" applyBorder="1" applyAlignment="1" applyProtection="1">
      <alignment horizontal="left" vertical="center"/>
    </xf>
    <xf numFmtId="0" fontId="18" fillId="0" borderId="4" xfId="60" applyFont="1" applyFill="1" applyBorder="1" applyAlignment="1">
      <alignment horizontal="center" vertical="center" wrapText="1"/>
    </xf>
    <xf numFmtId="0" fontId="18" fillId="0" borderId="4" xfId="60" applyFont="1" applyFill="1" applyBorder="1" applyAlignment="1">
      <alignment vertical="center" wrapText="1"/>
    </xf>
    <xf numFmtId="0" fontId="18" fillId="0" borderId="4" xfId="60" applyFont="1" applyFill="1" applyBorder="1" applyAlignment="1">
      <alignment horizontal="left" vertical="center" wrapText="1" indent="1"/>
    </xf>
    <xf numFmtId="0" fontId="1" fillId="0" borderId="0" xfId="58" applyNumberFormat="1" applyFont="1" applyFill="1" applyBorder="1" applyAlignment="1"/>
    <xf numFmtId="0" fontId="0" fillId="0" borderId="0" xfId="58" applyFont="1" applyFill="1" applyBorder="1" applyAlignment="1">
      <alignment vertical="center"/>
    </xf>
    <xf numFmtId="0" fontId="2" fillId="2" borderId="0" xfId="58" applyNumberFormat="1" applyFont="1" applyFill="1" applyBorder="1" applyAlignment="1" applyProtection="1">
      <alignment horizontal="right" vertical="center" wrapText="1" readingOrder="1"/>
      <protection locked="0"/>
    </xf>
    <xf numFmtId="0" fontId="19" fillId="0" borderId="0" xfId="58" applyNumberFormat="1" applyFont="1" applyFill="1" applyBorder="1" applyAlignment="1" applyProtection="1">
      <alignment horizontal="center" vertical="center" wrapText="1" readingOrder="1"/>
      <protection locked="0"/>
    </xf>
    <xf numFmtId="0" fontId="20" fillId="0" borderId="0" xfId="58" applyNumberFormat="1" applyFont="1" applyFill="1" applyBorder="1" applyAlignment="1"/>
    <xf numFmtId="0" fontId="2" fillId="0" borderId="0" xfId="58" applyNumberFormat="1" applyFont="1" applyFill="1" applyBorder="1" applyAlignment="1" applyProtection="1">
      <alignment horizontal="left" vertical="center" wrapText="1" readingOrder="1"/>
      <protection locked="0"/>
    </xf>
    <xf numFmtId="0" fontId="1" fillId="0" borderId="0" xfId="58" applyNumberFormat="1" applyFont="1" applyFill="1" applyBorder="1" applyAlignment="1">
      <alignment horizontal="left"/>
    </xf>
    <xf numFmtId="0" fontId="4" fillId="2" borderId="1" xfId="58" applyNumberFormat="1" applyFont="1" applyFill="1" applyBorder="1" applyAlignment="1" applyProtection="1">
      <alignment horizontal="center" vertical="center" wrapText="1" readingOrder="1"/>
      <protection locked="0"/>
    </xf>
    <xf numFmtId="0" fontId="4" fillId="0" borderId="1" xfId="58" applyNumberFormat="1" applyFont="1" applyFill="1" applyBorder="1" applyAlignment="1" applyProtection="1">
      <alignment horizontal="center" vertical="center" wrapText="1" readingOrder="1"/>
      <protection locked="0"/>
    </xf>
    <xf numFmtId="0" fontId="2" fillId="0" borderId="0" xfId="58" applyNumberFormat="1" applyFont="1" applyFill="1" applyBorder="1" applyAlignment="1" applyProtection="1">
      <alignment horizontal="left" wrapText="1" readingOrder="1"/>
      <protection locked="0"/>
    </xf>
    <xf numFmtId="0" fontId="1" fillId="0" borderId="2" xfId="58" applyNumberFormat="1" applyFont="1" applyFill="1" applyBorder="1" applyAlignment="1" applyProtection="1">
      <alignment vertical="top" wrapText="1"/>
      <protection locked="0"/>
    </xf>
    <xf numFmtId="0" fontId="1" fillId="0" borderId="3" xfId="58" applyNumberFormat="1" applyFont="1" applyFill="1" applyBorder="1" applyAlignment="1" applyProtection="1">
      <alignment vertical="top" wrapText="1"/>
      <protection locked="0"/>
    </xf>
    <xf numFmtId="0" fontId="2" fillId="0" borderId="1" xfId="58" applyNumberFormat="1" applyFont="1" applyFill="1" applyBorder="1" applyAlignment="1" applyProtection="1">
      <alignment horizontal="center" vertical="center" wrapText="1" readingOrder="1"/>
      <protection locked="0"/>
    </xf>
    <xf numFmtId="0" fontId="2" fillId="0" borderId="1" xfId="58" applyNumberFormat="1" applyFont="1" applyFill="1" applyBorder="1" applyAlignment="1" applyProtection="1">
      <alignment horizontal="right" vertical="center" wrapText="1" readingOrder="1"/>
      <protection locked="0"/>
    </xf>
    <xf numFmtId="0" fontId="2" fillId="0" borderId="1" xfId="58" applyNumberFormat="1" applyFont="1" applyFill="1" applyBorder="1" applyAlignment="1" applyProtection="1">
      <alignment horizontal="left" vertical="center" wrapText="1" readingOrder="1"/>
      <protection locked="0"/>
    </xf>
    <xf numFmtId="0" fontId="2" fillId="0" borderId="0" xfId="58" applyNumberFormat="1" applyFont="1" applyFill="1" applyBorder="1" applyAlignment="1" applyProtection="1">
      <alignment horizontal="right" wrapText="1" readingOrder="1"/>
      <protection locked="0"/>
    </xf>
    <xf numFmtId="0" fontId="1" fillId="0" borderId="6" xfId="58" applyNumberFormat="1" applyFont="1" applyFill="1" applyBorder="1" applyAlignment="1" applyProtection="1">
      <alignment vertical="top" wrapText="1"/>
      <protection locked="0"/>
    </xf>
    <xf numFmtId="0" fontId="15" fillId="0" borderId="0" xfId="58" applyAlignment="1">
      <alignment vertical="center"/>
    </xf>
    <xf numFmtId="0" fontId="1" fillId="0" borderId="0" xfId="58" applyFont="1" applyAlignment="1"/>
    <xf numFmtId="0" fontId="7" fillId="2" borderId="0" xfId="58" applyFont="1" applyFill="1" applyAlignment="1" applyProtection="1">
      <alignment horizontal="right" vertical="center" wrapText="1" readingOrder="1"/>
      <protection locked="0"/>
    </xf>
    <xf numFmtId="0" fontId="8" fillId="2" borderId="0" xfId="58" applyFont="1" applyFill="1" applyAlignment="1" applyProtection="1">
      <alignment horizontal="center" vertical="center" wrapText="1" readingOrder="1"/>
      <protection locked="0"/>
    </xf>
    <xf numFmtId="0" fontId="4" fillId="6" borderId="1" xfId="58" applyFont="1" applyFill="1" applyBorder="1" applyAlignment="1" applyProtection="1">
      <alignment horizontal="center" vertical="center" wrapText="1" readingOrder="1"/>
      <protection locked="0"/>
    </xf>
    <xf numFmtId="0" fontId="1" fillId="0" borderId="2" xfId="58" applyFont="1" applyBorder="1" applyAlignment="1" applyProtection="1">
      <alignment vertical="top" wrapText="1"/>
      <protection locked="0"/>
    </xf>
    <xf numFmtId="0" fontId="1" fillId="0" borderId="6" xfId="58" applyFont="1" applyBorder="1" applyAlignment="1" applyProtection="1">
      <alignment vertical="top" wrapText="1"/>
      <protection locked="0"/>
    </xf>
    <xf numFmtId="0" fontId="1" fillId="6" borderId="7" xfId="58" applyFont="1" applyFill="1" applyBorder="1" applyAlignment="1" applyProtection="1">
      <alignment vertical="top" wrapText="1"/>
      <protection locked="0"/>
    </xf>
    <xf numFmtId="0" fontId="1" fillId="6" borderId="3" xfId="58" applyFont="1" applyFill="1" applyBorder="1" applyAlignment="1" applyProtection="1">
      <alignment vertical="top" wrapText="1"/>
      <protection locked="0"/>
    </xf>
    <xf numFmtId="0" fontId="2" fillId="6" borderId="1" xfId="58" applyFont="1" applyFill="1" applyBorder="1" applyAlignment="1" applyProtection="1">
      <alignment horizontal="center" vertical="center" wrapText="1" readingOrder="1"/>
      <protection locked="0"/>
    </xf>
    <xf numFmtId="0" fontId="2" fillId="2" borderId="1" xfId="58" applyFont="1" applyFill="1" applyBorder="1" applyAlignment="1" applyProtection="1">
      <alignment horizontal="center" vertical="center" wrapText="1" readingOrder="1"/>
      <protection locked="0"/>
    </xf>
    <xf numFmtId="0" fontId="2" fillId="0" borderId="1" xfId="58" applyFont="1" applyBorder="1" applyAlignment="1" applyProtection="1">
      <alignment horizontal="right" vertical="center" wrapText="1" readingOrder="1"/>
      <protection locked="0"/>
    </xf>
    <xf numFmtId="0" fontId="10" fillId="0" borderId="0" xfId="58" applyFont="1" applyFill="1" applyBorder="1" applyAlignment="1"/>
    <xf numFmtId="0" fontId="7" fillId="0" borderId="0" xfId="58" applyNumberFormat="1" applyFont="1" applyFill="1" applyBorder="1" applyAlignment="1" applyProtection="1"/>
    <xf numFmtId="0" fontId="4" fillId="0" borderId="0" xfId="58" applyNumberFormat="1" applyFont="1" applyFill="1" applyBorder="1" applyAlignment="1" applyProtection="1"/>
    <xf numFmtId="0" fontId="4" fillId="0" borderId="4" xfId="58" applyNumberFormat="1" applyFont="1" applyFill="1" applyBorder="1" applyAlignment="1" applyProtection="1">
      <alignment horizontal="center" vertical="center" wrapText="1"/>
    </xf>
    <xf numFmtId="0" fontId="4" fillId="0" borderId="17" xfId="58" applyNumberFormat="1" applyFont="1" applyFill="1" applyBorder="1" applyAlignment="1" applyProtection="1">
      <alignment horizontal="center" vertical="center" wrapText="1"/>
    </xf>
    <xf numFmtId="0" fontId="4" fillId="0" borderId="4" xfId="58" applyNumberFormat="1" applyFont="1" applyFill="1" applyBorder="1" applyAlignment="1" applyProtection="1">
      <alignment horizontal="center" vertical="center"/>
    </xf>
    <xf numFmtId="0" fontId="4" fillId="0" borderId="18" xfId="58" applyNumberFormat="1" applyFont="1" applyFill="1" applyBorder="1" applyAlignment="1" applyProtection="1">
      <alignment horizontal="center" vertical="center" wrapText="1"/>
    </xf>
    <xf numFmtId="0" fontId="4" fillId="0" borderId="7" xfId="58" applyNumberFormat="1" applyFont="1" applyFill="1" applyBorder="1" applyAlignment="1" applyProtection="1">
      <alignment horizontal="center" vertical="center"/>
    </xf>
    <xf numFmtId="0" fontId="4" fillId="0" borderId="19" xfId="58" applyNumberFormat="1" applyFont="1" applyFill="1" applyBorder="1" applyAlignment="1" applyProtection="1">
      <alignment horizontal="center" vertical="center" wrapText="1"/>
    </xf>
    <xf numFmtId="0" fontId="4" fillId="0" borderId="3" xfId="58" applyNumberFormat="1" applyFont="1" applyFill="1" applyBorder="1" applyAlignment="1" applyProtection="1">
      <alignment horizontal="center" vertical="center"/>
    </xf>
    <xf numFmtId="0" fontId="7" fillId="0" borderId="4" xfId="58" applyNumberFormat="1" applyFont="1" applyFill="1" applyBorder="1" applyAlignment="1" applyProtection="1">
      <alignment horizontal="left" vertical="center" wrapText="1"/>
    </xf>
    <xf numFmtId="49" fontId="7" fillId="0" borderId="4" xfId="58" applyNumberFormat="1" applyFont="1" applyFill="1" applyBorder="1" applyAlignment="1" applyProtection="1">
      <alignment horizontal="center" vertical="center"/>
    </xf>
    <xf numFmtId="187" fontId="7" fillId="0" borderId="4" xfId="58" applyNumberFormat="1" applyFont="1" applyFill="1" applyBorder="1" applyAlignment="1" applyProtection="1">
      <alignment horizontal="center" vertical="center"/>
    </xf>
    <xf numFmtId="0" fontId="7" fillId="0" borderId="4" xfId="58" applyNumberFormat="1" applyFont="1" applyFill="1" applyBorder="1" applyAlignment="1" applyProtection="1">
      <alignment horizontal="center" vertical="center"/>
    </xf>
    <xf numFmtId="181" fontId="7" fillId="0" borderId="4" xfId="58" applyNumberFormat="1" applyFont="1" applyFill="1" applyBorder="1" applyAlignment="1" applyProtection="1">
      <alignment horizontal="center" vertical="center"/>
    </xf>
    <xf numFmtId="187" fontId="7" fillId="0" borderId="4" xfId="58" applyNumberFormat="1" applyFont="1" applyFill="1" applyBorder="1" applyAlignment="1" applyProtection="1">
      <alignment horizontal="right" vertical="center"/>
    </xf>
    <xf numFmtId="0" fontId="10" fillId="0" borderId="4" xfId="58" applyFont="1" applyFill="1" applyBorder="1" applyAlignment="1"/>
    <xf numFmtId="189" fontId="10" fillId="0" borderId="4" xfId="58" applyNumberFormat="1" applyFont="1" applyFill="1" applyBorder="1" applyAlignment="1"/>
    <xf numFmtId="0" fontId="10" fillId="0" borderId="20" xfId="58" applyFont="1" applyFill="1" applyBorder="1" applyAlignment="1"/>
    <xf numFmtId="0" fontId="10" fillId="0" borderId="4" xfId="58" applyFont="1" applyFill="1" applyBorder="1" applyAlignment="1">
      <alignment horizontal="center"/>
    </xf>
    <xf numFmtId="0" fontId="21" fillId="0" borderId="0" xfId="58" applyFont="1" applyFill="1" applyBorder="1" applyAlignment="1">
      <alignment horizontal="left" vertical="center" wrapText="1"/>
    </xf>
    <xf numFmtId="0" fontId="4" fillId="0" borderId="21" xfId="58" applyNumberFormat="1" applyFont="1" applyFill="1" applyBorder="1" applyAlignment="1" applyProtection="1">
      <alignment horizontal="center" vertical="center" wrapText="1"/>
    </xf>
    <xf numFmtId="0" fontId="4" fillId="0" borderId="22" xfId="58" applyNumberFormat="1" applyFont="1" applyFill="1" applyBorder="1" applyAlignment="1" applyProtection="1">
      <alignment horizontal="center" vertical="center" wrapText="1"/>
    </xf>
    <xf numFmtId="0" fontId="4" fillId="0" borderId="23" xfId="58" applyNumberFormat="1" applyFont="1" applyFill="1" applyBorder="1" applyAlignment="1" applyProtection="1">
      <alignment horizontal="center" vertical="center" wrapText="1"/>
    </xf>
    <xf numFmtId="0" fontId="4" fillId="0" borderId="13" xfId="58" applyNumberFormat="1" applyFont="1" applyFill="1" applyBorder="1" applyAlignment="1" applyProtection="1">
      <alignment horizontal="center" vertical="center" wrapText="1"/>
    </xf>
    <xf numFmtId="0" fontId="7" fillId="0" borderId="0" xfId="58" applyNumberFormat="1" applyFont="1" applyFill="1" applyBorder="1" applyAlignment="1" applyProtection="1">
      <alignment horizontal="right" vertical="center"/>
    </xf>
    <xf numFmtId="0" fontId="7" fillId="0" borderId="0" xfId="58" applyNumberFormat="1" applyFont="1" applyFill="1" applyBorder="1" applyAlignment="1" applyProtection="1">
      <alignment horizontal="right"/>
    </xf>
    <xf numFmtId="0" fontId="22" fillId="0" borderId="4" xfId="58" applyFont="1" applyFill="1" applyBorder="1" applyAlignment="1">
      <alignment horizontal="center" vertical="center"/>
    </xf>
    <xf numFmtId="0" fontId="4" fillId="0" borderId="3" xfId="58" applyNumberFormat="1" applyFont="1" applyFill="1" applyBorder="1" applyAlignment="1" applyProtection="1">
      <alignment horizontal="center" vertical="center" wrapText="1"/>
    </xf>
    <xf numFmtId="0" fontId="4" fillId="0" borderId="7" xfId="58" applyNumberFormat="1" applyFont="1" applyFill="1" applyBorder="1" applyAlignment="1" applyProtection="1">
      <alignment horizontal="center" vertical="center" wrapText="1"/>
    </xf>
    <xf numFmtId="0" fontId="4" fillId="0" borderId="0" xfId="58" applyFont="1" applyFill="1" applyBorder="1" applyAlignment="1">
      <alignment vertical="center"/>
    </xf>
    <xf numFmtId="0" fontId="4" fillId="0" borderId="0" xfId="58" applyFont="1" applyFill="1" applyBorder="1" applyAlignment="1"/>
    <xf numFmtId="0" fontId="23" fillId="0" borderId="0" xfId="58" applyFont="1" applyFill="1" applyBorder="1" applyAlignment="1">
      <alignment vertical="center"/>
    </xf>
    <xf numFmtId="0" fontId="24" fillId="0" borderId="24" xfId="58" applyFont="1" applyFill="1" applyBorder="1" applyAlignment="1">
      <alignment vertical="center"/>
    </xf>
    <xf numFmtId="0" fontId="24" fillId="0" borderId="24" xfId="58" applyFont="1" applyFill="1" applyBorder="1" applyAlignment="1">
      <alignment horizontal="right" vertical="center"/>
    </xf>
    <xf numFmtId="0" fontId="25" fillId="0" borderId="17" xfId="58" applyFont="1" applyFill="1" applyBorder="1" applyAlignment="1">
      <alignment horizontal="center" vertical="center" wrapText="1"/>
    </xf>
    <xf numFmtId="0" fontId="25" fillId="0" borderId="4" xfId="58" applyFont="1" applyFill="1" applyBorder="1" applyAlignment="1">
      <alignment horizontal="center" vertical="center" wrapText="1"/>
    </xf>
    <xf numFmtId="0" fontId="25" fillId="0" borderId="19" xfId="58" applyFont="1" applyFill="1" applyBorder="1" applyAlignment="1">
      <alignment horizontal="center" vertical="center" wrapText="1"/>
    </xf>
    <xf numFmtId="0" fontId="18" fillId="0" borderId="4" xfId="58" applyFont="1" applyFill="1" applyBorder="1" applyAlignment="1">
      <alignment horizontal="center" vertical="center" wrapText="1"/>
    </xf>
    <xf numFmtId="0" fontId="25" fillId="0" borderId="4" xfId="58" applyFont="1" applyFill="1" applyBorder="1" applyAlignment="1">
      <alignment horizontal="center" vertical="center"/>
    </xf>
    <xf numFmtId="0" fontId="25" fillId="0" borderId="4" xfId="58" applyFont="1" applyFill="1" applyBorder="1" applyAlignment="1">
      <alignment vertical="center"/>
    </xf>
    <xf numFmtId="184" fontId="26" fillId="0" borderId="4" xfId="58" applyNumberFormat="1" applyFont="1" applyFill="1" applyBorder="1" applyAlignment="1">
      <alignment vertical="center"/>
    </xf>
    <xf numFmtId="9" fontId="25" fillId="0" borderId="4" xfId="58" applyNumberFormat="1" applyFont="1" applyFill="1" applyBorder="1" applyAlignment="1">
      <alignment vertical="center"/>
    </xf>
    <xf numFmtId="10" fontId="26" fillId="0" borderId="4" xfId="58" applyNumberFormat="1" applyFont="1" applyFill="1" applyBorder="1" applyAlignment="1">
      <alignment vertical="center"/>
    </xf>
    <xf numFmtId="10" fontId="25" fillId="0" borderId="4" xfId="58" applyNumberFormat="1" applyFont="1" applyFill="1" applyBorder="1" applyAlignment="1">
      <alignment vertical="center"/>
    </xf>
    <xf numFmtId="0" fontId="27" fillId="0" borderId="0" xfId="58" applyFont="1" applyFill="1" applyBorder="1" applyAlignment="1">
      <alignment horizontal="left" vertical="top" wrapText="1"/>
    </xf>
    <xf numFmtId="0" fontId="16" fillId="0" borderId="0" xfId="58" applyFont="1" applyAlignment="1">
      <alignment horizontal="left" vertical="center"/>
    </xf>
    <xf numFmtId="49" fontId="10" fillId="0" borderId="0" xfId="58" applyNumberFormat="1" applyFont="1" applyFill="1" applyBorder="1" applyAlignment="1"/>
    <xf numFmtId="0" fontId="4" fillId="0" borderId="20" xfId="58" applyNumberFormat="1" applyFont="1" applyFill="1" applyBorder="1" applyAlignment="1" applyProtection="1">
      <alignment horizontal="center" vertical="center"/>
    </xf>
    <xf numFmtId="0" fontId="4" fillId="0" borderId="25" xfId="58" applyNumberFormat="1" applyFont="1" applyFill="1" applyBorder="1" applyAlignment="1" applyProtection="1">
      <alignment horizontal="center" vertical="center"/>
    </xf>
    <xf numFmtId="49" fontId="4" fillId="0" borderId="4" xfId="58" applyNumberFormat="1" applyFont="1" applyFill="1" applyBorder="1" applyAlignment="1" applyProtection="1">
      <alignment horizontal="center" vertical="center" wrapText="1"/>
    </xf>
    <xf numFmtId="0" fontId="4" fillId="0" borderId="5" xfId="58" applyNumberFormat="1" applyFont="1" applyFill="1" applyBorder="1" applyAlignment="1" applyProtection="1">
      <alignment horizontal="center" vertical="center"/>
    </xf>
    <xf numFmtId="49" fontId="4" fillId="0" borderId="4" xfId="58" applyNumberFormat="1" applyFont="1" applyFill="1" applyBorder="1" applyAlignment="1" applyProtection="1">
      <alignment horizontal="center" vertical="center"/>
    </xf>
    <xf numFmtId="49" fontId="28" fillId="0" borderId="4" xfId="51" applyNumberFormat="1" applyFont="1" applyFill="1" applyBorder="1" applyAlignment="1">
      <alignment horizontal="center" vertical="center"/>
    </xf>
    <xf numFmtId="49" fontId="22" fillId="0" borderId="4" xfId="51" applyNumberFormat="1" applyFont="1" applyFill="1" applyBorder="1" applyAlignment="1">
      <alignment horizontal="center" vertical="center"/>
    </xf>
    <xf numFmtId="49" fontId="28" fillId="0" borderId="4" xfId="51" applyNumberFormat="1" applyFont="1" applyFill="1" applyBorder="1" applyAlignment="1">
      <alignment vertical="center"/>
    </xf>
    <xf numFmtId="0" fontId="22" fillId="0" borderId="4" xfId="58" applyFont="1" applyFill="1" applyBorder="1" applyAlignment="1"/>
    <xf numFmtId="49" fontId="22" fillId="0" borderId="4" xfId="51" applyNumberFormat="1" applyFont="1" applyFill="1" applyBorder="1" applyAlignment="1">
      <alignment vertical="center"/>
    </xf>
    <xf numFmtId="0" fontId="29" fillId="0" borderId="4" xfId="7" applyFill="1" applyBorder="1"/>
    <xf numFmtId="189" fontId="29" fillId="0" borderId="4" xfId="7" applyNumberFormat="1" applyFill="1" applyBorder="1"/>
    <xf numFmtId="49" fontId="22" fillId="0" borderId="4" xfId="58" applyNumberFormat="1" applyFont="1" applyFill="1" applyBorder="1" applyAlignment="1"/>
    <xf numFmtId="0" fontId="14" fillId="0" borderId="4" xfId="58" applyNumberFormat="1" applyFont="1" applyFill="1" applyBorder="1" applyAlignment="1" applyProtection="1">
      <alignment horizontal="center" vertical="center"/>
    </xf>
    <xf numFmtId="49" fontId="28" fillId="0" borderId="4" xfId="58" applyNumberFormat="1" applyFont="1" applyFill="1" applyBorder="1" applyAlignment="1"/>
    <xf numFmtId="49" fontId="22" fillId="0" borderId="4" xfId="58" applyNumberFormat="1" applyFont="1" applyFill="1" applyBorder="1" applyAlignment="1">
      <alignment horizontal="center"/>
    </xf>
    <xf numFmtId="0" fontId="10" fillId="0" borderId="0" xfId="7" applyFont="1" applyFill="1" applyAlignment="1">
      <alignment horizontal="center" wrapText="1"/>
    </xf>
    <xf numFmtId="0" fontId="10" fillId="0" borderId="0" xfId="7" applyFont="1" applyFill="1" applyAlignment="1">
      <alignment wrapText="1"/>
    </xf>
    <xf numFmtId="0" fontId="10" fillId="0" borderId="0" xfId="7" applyFont="1" applyFill="1"/>
    <xf numFmtId="0" fontId="10" fillId="0" borderId="0" xfId="51" applyFont="1" applyFill="1" applyBorder="1" applyAlignment="1"/>
    <xf numFmtId="0" fontId="30" fillId="0" borderId="26" xfId="7" applyFont="1" applyFill="1" applyBorder="1" applyAlignment="1">
      <alignment horizontal="center" vertical="center" wrapText="1"/>
    </xf>
    <xf numFmtId="0" fontId="30" fillId="0" borderId="23" xfId="7" applyFont="1" applyFill="1" applyBorder="1" applyAlignment="1">
      <alignment horizontal="center" vertical="center" wrapText="1"/>
    </xf>
    <xf numFmtId="0" fontId="30" fillId="0" borderId="27" xfId="7" applyFont="1" applyFill="1" applyBorder="1" applyAlignment="1">
      <alignment horizontal="center" vertical="center" wrapText="1"/>
    </xf>
    <xf numFmtId="0" fontId="30" fillId="0" borderId="28" xfId="7" applyFont="1" applyFill="1" applyBorder="1" applyAlignment="1">
      <alignment horizontal="center" vertical="center" wrapText="1"/>
    </xf>
    <xf numFmtId="0" fontId="30" fillId="0" borderId="29" xfId="7" applyFont="1" applyFill="1" applyBorder="1" applyAlignment="1">
      <alignment horizontal="center" vertical="center" wrapText="1"/>
    </xf>
    <xf numFmtId="0" fontId="4" fillId="0" borderId="17" xfId="58" applyNumberFormat="1" applyFont="1" applyFill="1" applyBorder="1" applyAlignment="1" applyProtection="1">
      <alignment horizontal="center" vertical="center"/>
    </xf>
    <xf numFmtId="0" fontId="30" fillId="0" borderId="17" xfId="7" applyFont="1" applyFill="1" applyBorder="1" applyAlignment="1">
      <alignment horizontal="center" vertical="center" wrapText="1"/>
    </xf>
    <xf numFmtId="0" fontId="4" fillId="0" borderId="18" xfId="58" applyNumberFormat="1" applyFont="1" applyFill="1" applyBorder="1" applyAlignment="1" applyProtection="1">
      <alignment horizontal="center" vertical="center"/>
    </xf>
    <xf numFmtId="0" fontId="4" fillId="0" borderId="20" xfId="58" applyNumberFormat="1" applyFont="1" applyFill="1" applyBorder="1" applyAlignment="1" applyProtection="1">
      <alignment horizontal="center" vertical="center" wrapText="1"/>
    </xf>
    <xf numFmtId="0" fontId="4" fillId="0" borderId="25" xfId="58" applyNumberFormat="1" applyFont="1" applyFill="1" applyBorder="1" applyAlignment="1" applyProtection="1">
      <alignment horizontal="center" vertical="center" wrapText="1"/>
    </xf>
    <xf numFmtId="0" fontId="30" fillId="0" borderId="19" xfId="7" applyFont="1" applyFill="1" applyBorder="1" applyAlignment="1">
      <alignment horizontal="center" vertical="center" wrapText="1"/>
    </xf>
    <xf numFmtId="0" fontId="4" fillId="0" borderId="19" xfId="58" applyNumberFormat="1" applyFont="1" applyFill="1" applyBorder="1" applyAlignment="1" applyProtection="1">
      <alignment horizontal="center" vertical="center"/>
    </xf>
    <xf numFmtId="0" fontId="29" fillId="0" borderId="4" xfId="7" applyFont="1" applyFill="1" applyBorder="1" applyAlignment="1">
      <alignment horizontal="center" vertical="center" wrapText="1"/>
    </xf>
    <xf numFmtId="0" fontId="29" fillId="0" borderId="20" xfId="7" applyFont="1" applyFill="1" applyBorder="1" applyAlignment="1">
      <alignment horizontal="center" vertical="center" wrapText="1"/>
    </xf>
    <xf numFmtId="0" fontId="30" fillId="0" borderId="20" xfId="7" applyFont="1" applyFill="1" applyBorder="1" applyAlignment="1">
      <alignment horizontal="left" vertical="center" wrapText="1"/>
    </xf>
    <xf numFmtId="0" fontId="30" fillId="0" borderId="25" xfId="7" applyFont="1" applyFill="1" applyBorder="1" applyAlignment="1">
      <alignment horizontal="left" vertical="center" wrapText="1"/>
    </xf>
    <xf numFmtId="0" fontId="30" fillId="0" borderId="5" xfId="7" applyFont="1" applyFill="1" applyBorder="1" applyAlignment="1">
      <alignment horizontal="left" vertical="center" wrapText="1"/>
    </xf>
    <xf numFmtId="0" fontId="28" fillId="0" borderId="4" xfId="7" applyFont="1" applyFill="1" applyBorder="1" applyAlignment="1">
      <alignment horizontal="center" vertical="center"/>
    </xf>
    <xf numFmtId="49" fontId="22" fillId="0" borderId="4" xfId="7" applyNumberFormat="1" applyFont="1" applyFill="1" applyBorder="1" applyAlignment="1">
      <alignment horizontal="center" vertical="center"/>
    </xf>
    <xf numFmtId="0" fontId="28" fillId="0" borderId="20" xfId="7" applyFont="1" applyFill="1" applyBorder="1" applyAlignment="1">
      <alignment vertical="center"/>
    </xf>
    <xf numFmtId="0" fontId="22" fillId="0" borderId="4" xfId="7" applyFont="1" applyFill="1" applyBorder="1" applyAlignment="1">
      <alignment horizontal="center" vertical="center"/>
    </xf>
    <xf numFmtId="0" fontId="22" fillId="0" borderId="20" xfId="7" applyFont="1" applyFill="1" applyBorder="1" applyAlignment="1">
      <alignment vertical="center"/>
    </xf>
    <xf numFmtId="0" fontId="22" fillId="0" borderId="26" xfId="58" applyFont="1" applyFill="1" applyBorder="1" applyAlignment="1">
      <alignment horizontal="center" vertical="center"/>
    </xf>
    <xf numFmtId="0" fontId="4" fillId="0" borderId="5" xfId="58" applyNumberFormat="1" applyFont="1" applyFill="1" applyBorder="1" applyAlignment="1" applyProtection="1">
      <alignment horizontal="center" vertical="center" wrapText="1"/>
    </xf>
    <xf numFmtId="0" fontId="22" fillId="0" borderId="27" xfId="58" applyFont="1" applyFill="1" applyBorder="1" applyAlignment="1">
      <alignment horizontal="center" vertical="center"/>
    </xf>
    <xf numFmtId="0" fontId="22" fillId="0" borderId="22" xfId="58" applyFont="1" applyFill="1" applyBorder="1" applyAlignment="1">
      <alignment horizontal="center" vertical="center"/>
    </xf>
    <xf numFmtId="0" fontId="22" fillId="0" borderId="23" xfId="58" applyFont="1" applyFill="1" applyBorder="1" applyAlignment="1">
      <alignment horizontal="center" vertical="center"/>
    </xf>
    <xf numFmtId="0" fontId="22" fillId="0" borderId="24" xfId="58" applyFont="1" applyFill="1" applyBorder="1" applyAlignment="1">
      <alignment horizontal="center" vertical="center"/>
    </xf>
    <xf numFmtId="0" fontId="22" fillId="0" borderId="28" xfId="58" applyFont="1" applyFill="1" applyBorder="1" applyAlignment="1">
      <alignment horizontal="center" vertical="center"/>
    </xf>
    <xf numFmtId="0" fontId="1" fillId="0" borderId="0" xfId="51" applyFont="1" applyFill="1" applyBorder="1" applyAlignment="1"/>
    <xf numFmtId="0" fontId="7" fillId="0" borderId="1" xfId="51" applyFont="1" applyFill="1" applyBorder="1" applyAlignment="1" applyProtection="1">
      <alignment horizontal="center" vertical="center" wrapText="1" readingOrder="1"/>
      <protection locked="0"/>
    </xf>
    <xf numFmtId="0" fontId="1" fillId="0" borderId="8" xfId="51" applyFont="1" applyFill="1" applyBorder="1" applyAlignment="1" applyProtection="1">
      <alignment vertical="top" wrapText="1"/>
      <protection locked="0"/>
    </xf>
    <xf numFmtId="0" fontId="1" fillId="0" borderId="9" xfId="51" applyFont="1" applyFill="1" applyBorder="1" applyAlignment="1" applyProtection="1">
      <alignment vertical="top" wrapText="1"/>
      <protection locked="0"/>
    </xf>
    <xf numFmtId="0" fontId="7" fillId="0" borderId="13" xfId="51" applyFont="1" applyFill="1" applyBorder="1" applyAlignment="1" applyProtection="1">
      <alignment horizontal="center" vertical="center" wrapText="1" readingOrder="1"/>
      <protection locked="0"/>
    </xf>
    <xf numFmtId="0" fontId="1" fillId="0" borderId="2" xfId="51" applyFont="1" applyFill="1" applyBorder="1" applyAlignment="1" applyProtection="1">
      <alignment vertical="top" wrapText="1"/>
      <protection locked="0"/>
    </xf>
    <xf numFmtId="0" fontId="1" fillId="0" borderId="15" xfId="51" applyFont="1" applyFill="1" applyBorder="1" applyAlignment="1" applyProtection="1">
      <alignment vertical="top" wrapText="1"/>
      <protection locked="0"/>
    </xf>
    <xf numFmtId="0" fontId="1" fillId="0" borderId="16" xfId="51" applyFont="1" applyFill="1" applyBorder="1" applyAlignment="1" applyProtection="1">
      <alignment vertical="top" wrapText="1"/>
      <protection locked="0"/>
    </xf>
    <xf numFmtId="0" fontId="7" fillId="0" borderId="7" xfId="51" applyFont="1" applyFill="1" applyBorder="1" applyAlignment="1" applyProtection="1">
      <alignment horizontal="center" vertical="center" wrapText="1" readingOrder="1"/>
      <protection locked="0"/>
    </xf>
    <xf numFmtId="0" fontId="1" fillId="0" borderId="10" xfId="51" applyFont="1" applyFill="1" applyBorder="1" applyAlignment="1" applyProtection="1">
      <alignment vertical="top" wrapText="1"/>
      <protection locked="0"/>
    </xf>
    <xf numFmtId="0" fontId="1" fillId="0" borderId="11" xfId="51" applyFont="1" applyFill="1" applyBorder="1" applyAlignment="1" applyProtection="1">
      <alignment vertical="top" wrapText="1"/>
      <protection locked="0"/>
    </xf>
    <xf numFmtId="0" fontId="1" fillId="0" borderId="12" xfId="51" applyFont="1" applyFill="1" applyBorder="1" applyAlignment="1" applyProtection="1">
      <alignment vertical="top" wrapText="1"/>
      <protection locked="0"/>
    </xf>
    <xf numFmtId="0" fontId="7" fillId="0" borderId="14" xfId="51" applyFont="1" applyFill="1" applyBorder="1" applyAlignment="1" applyProtection="1">
      <alignment horizontal="center" vertical="center" wrapText="1" readingOrder="1"/>
      <protection locked="0"/>
    </xf>
    <xf numFmtId="0" fontId="7" fillId="0" borderId="6" xfId="51" applyFont="1" applyFill="1" applyBorder="1" applyAlignment="1" applyProtection="1">
      <alignment horizontal="center" vertical="center" wrapText="1" readingOrder="1"/>
      <protection locked="0"/>
    </xf>
    <xf numFmtId="0" fontId="7" fillId="0" borderId="3" xfId="51" applyFont="1" applyFill="1" applyBorder="1" applyAlignment="1" applyProtection="1">
      <alignment horizontal="center" vertical="center" wrapText="1" readingOrder="1"/>
      <protection locked="0"/>
    </xf>
    <xf numFmtId="0" fontId="7" fillId="0" borderId="4" xfId="58" applyNumberFormat="1" applyFont="1" applyFill="1" applyBorder="1" applyAlignment="1" applyProtection="1">
      <alignment horizontal="center" vertical="center" wrapText="1"/>
    </xf>
    <xf numFmtId="0" fontId="2" fillId="0" borderId="4" xfId="51" applyFont="1" applyFill="1" applyBorder="1" applyAlignment="1" applyProtection="1">
      <alignment horizontal="center" vertical="top" wrapText="1" readingOrder="1"/>
      <protection locked="0"/>
    </xf>
    <xf numFmtId="0" fontId="2" fillId="0" borderId="4" xfId="51" applyFont="1" applyFill="1" applyBorder="1" applyAlignment="1" applyProtection="1">
      <alignment horizontal="center" vertical="center" wrapText="1" readingOrder="1"/>
      <protection locked="0"/>
    </xf>
    <xf numFmtId="184" fontId="4" fillId="0" borderId="4" xfId="51" applyNumberFormat="1" applyFont="1" applyFill="1" applyBorder="1" applyAlignment="1" applyProtection="1">
      <alignment horizontal="right" wrapText="1" readingOrder="1"/>
      <protection locked="0"/>
    </xf>
    <xf numFmtId="0" fontId="15" fillId="0" borderId="4" xfId="58" applyFont="1" applyFill="1" applyBorder="1" applyAlignment="1"/>
    <xf numFmtId="0" fontId="15" fillId="0" borderId="4" xfId="58" applyBorder="1"/>
    <xf numFmtId="49" fontId="15" fillId="0" borderId="4" xfId="58" applyNumberFormat="1" applyBorder="1"/>
    <xf numFmtId="0" fontId="16" fillId="0" borderId="4" xfId="58" applyFont="1" applyBorder="1"/>
    <xf numFmtId="188" fontId="4" fillId="0" borderId="4" xfId="58" applyNumberFormat="1" applyFont="1" applyFill="1" applyBorder="1" applyAlignment="1" applyProtection="1">
      <alignment horizontal="right"/>
    </xf>
    <xf numFmtId="0" fontId="7" fillId="0" borderId="4" xfId="58" applyFont="1" applyBorder="1" applyAlignment="1">
      <alignment horizontal="left" vertical="center"/>
    </xf>
    <xf numFmtId="189" fontId="15" fillId="0" borderId="4" xfId="58" applyNumberFormat="1" applyBorder="1"/>
    <xf numFmtId="0" fontId="1" fillId="0" borderId="6" xfId="51" applyFont="1" applyFill="1" applyBorder="1" applyAlignment="1" applyProtection="1">
      <alignment vertical="top" wrapText="1"/>
      <protection locked="0"/>
    </xf>
    <xf numFmtId="0" fontId="7" fillId="0" borderId="2" xfId="51" applyFont="1" applyFill="1" applyBorder="1" applyAlignment="1" applyProtection="1">
      <alignment horizontal="center" vertical="center" wrapText="1" readingOrder="1"/>
      <protection locked="0"/>
    </xf>
    <xf numFmtId="0" fontId="7" fillId="0" borderId="9" xfId="51" applyFont="1" applyFill="1" applyBorder="1" applyAlignment="1" applyProtection="1">
      <alignment horizontal="center" vertical="center" wrapText="1" readingOrder="1"/>
      <protection locked="0"/>
    </xf>
    <xf numFmtId="0" fontId="31" fillId="0" borderId="13" xfId="58" applyNumberFormat="1" applyFont="1" applyFill="1" applyBorder="1" applyAlignment="1" applyProtection="1">
      <alignment vertical="center" wrapText="1" readingOrder="1"/>
      <protection locked="0"/>
    </xf>
    <xf numFmtId="0" fontId="7" fillId="0" borderId="12" xfId="51" applyFont="1" applyFill="1" applyBorder="1" applyAlignment="1" applyProtection="1">
      <alignment horizontal="center" vertical="center" wrapText="1" readingOrder="1"/>
      <protection locked="0"/>
    </xf>
    <xf numFmtId="0" fontId="31" fillId="0" borderId="3" xfId="58" applyNumberFormat="1" applyFont="1" applyFill="1" applyBorder="1" applyAlignment="1" applyProtection="1">
      <alignment vertical="center" wrapText="1" readingOrder="1"/>
      <protection locked="0"/>
    </xf>
    <xf numFmtId="0" fontId="4" fillId="0" borderId="4" xfId="51" applyFont="1" applyFill="1" applyBorder="1" applyAlignment="1" applyProtection="1">
      <alignment horizontal="right" wrapText="1" readingOrder="1"/>
      <protection locked="0"/>
    </xf>
    <xf numFmtId="0" fontId="2" fillId="0" borderId="4" xfId="51" applyFont="1" applyFill="1" applyBorder="1" applyAlignment="1" applyProtection="1">
      <alignment horizontal="right" vertical="center" wrapText="1" readingOrder="1"/>
      <protection locked="0"/>
    </xf>
    <xf numFmtId="0" fontId="7" fillId="0" borderId="30" xfId="51" applyFont="1" applyFill="1" applyBorder="1" applyAlignment="1" applyProtection="1">
      <alignment horizontal="center" vertical="center" wrapText="1" readingOrder="1"/>
      <protection locked="0"/>
    </xf>
    <xf numFmtId="0" fontId="31" fillId="0" borderId="1" xfId="58" applyNumberFormat="1" applyFont="1" applyFill="1" applyBorder="1" applyAlignment="1" applyProtection="1">
      <alignment horizontal="center" vertical="center" wrapText="1" readingOrder="1"/>
      <protection locked="0"/>
    </xf>
    <xf numFmtId="0" fontId="7" fillId="0" borderId="10" xfId="51" applyFont="1" applyFill="1" applyBorder="1" applyAlignment="1" applyProtection="1">
      <alignment horizontal="center" vertical="center" wrapText="1" readingOrder="1"/>
      <protection locked="0"/>
    </xf>
    <xf numFmtId="0" fontId="7" fillId="0" borderId="0" xfId="51" applyFont="1" applyFill="1" applyBorder="1" applyAlignment="1" applyProtection="1">
      <alignment horizontal="right" vertical="center" wrapText="1" readingOrder="1"/>
      <protection locked="0"/>
    </xf>
    <xf numFmtId="0" fontId="7" fillId="0" borderId="0" xfId="58" applyNumberFormat="1" applyFont="1" applyFill="1" applyBorder="1" applyAlignment="1" applyProtection="1">
      <alignment vertical="center"/>
    </xf>
    <xf numFmtId="0" fontId="13" fillId="0" borderId="0" xfId="58" applyNumberFormat="1" applyFont="1" applyFill="1" applyBorder="1" applyAlignment="1" applyProtection="1">
      <alignment horizontal="center" vertical="center"/>
    </xf>
    <xf numFmtId="0" fontId="4" fillId="0" borderId="4" xfId="61" applyNumberFormat="1" applyFont="1" applyFill="1" applyBorder="1" applyAlignment="1" applyProtection="1">
      <alignment horizontal="center" vertical="center"/>
    </xf>
    <xf numFmtId="0" fontId="4" fillId="0" borderId="4" xfId="61" applyNumberFormat="1" applyFont="1" applyFill="1" applyBorder="1" applyAlignment="1" applyProtection="1">
      <alignment horizontal="center" vertical="center" wrapText="1"/>
    </xf>
    <xf numFmtId="0" fontId="4" fillId="0" borderId="4" xfId="58" applyNumberFormat="1" applyFont="1" applyFill="1" applyBorder="1" applyAlignment="1" applyProtection="1">
      <alignment vertical="center"/>
    </xf>
    <xf numFmtId="188" fontId="4" fillId="0" borderId="4" xfId="58" applyNumberFormat="1" applyFont="1" applyFill="1" applyBorder="1" applyAlignment="1" applyProtection="1">
      <alignment horizontal="right" vertical="center"/>
    </xf>
    <xf numFmtId="0" fontId="22" fillId="0" borderId="4" xfId="58" applyFont="1" applyFill="1" applyBorder="1" applyAlignment="1">
      <alignment vertical="center"/>
    </xf>
    <xf numFmtId="0" fontId="4" fillId="0" borderId="4" xfId="58" applyNumberFormat="1" applyFont="1" applyFill="1" applyBorder="1" applyAlignment="1" applyProtection="1">
      <alignment horizontal="left" vertical="center"/>
    </xf>
    <xf numFmtId="0" fontId="4" fillId="0" borderId="4" xfId="58" applyNumberFormat="1" applyFont="1" applyFill="1" applyBorder="1" applyAlignment="1" applyProtection="1">
      <alignment horizontal="right" vertical="center"/>
    </xf>
    <xf numFmtId="187" fontId="14" fillId="0" borderId="4" xfId="58" applyNumberFormat="1" applyFont="1" applyFill="1" applyBorder="1" applyAlignment="1" applyProtection="1">
      <alignment horizontal="right" vertical="center"/>
    </xf>
    <xf numFmtId="0" fontId="7" fillId="0" borderId="4" xfId="58" applyNumberFormat="1" applyFont="1" applyFill="1" applyBorder="1" applyAlignment="1" applyProtection="1">
      <alignment horizontal="left" vertical="center"/>
    </xf>
    <xf numFmtId="188" fontId="7" fillId="0" borderId="4" xfId="58" applyNumberFormat="1" applyFont="1" applyFill="1" applyBorder="1" applyAlignment="1" applyProtection="1">
      <alignment horizontal="right" vertical="center"/>
    </xf>
    <xf numFmtId="0" fontId="7" fillId="0" borderId="4" xfId="58" applyNumberFormat="1" applyFont="1" applyFill="1" applyBorder="1" applyAlignment="1" applyProtection="1">
      <alignment vertical="center"/>
    </xf>
    <xf numFmtId="0" fontId="17" fillId="5" borderId="0" xfId="58" applyFont="1" applyFill="1" applyAlignment="1">
      <alignment vertical="center" wrapText="1"/>
    </xf>
    <xf numFmtId="0" fontId="32" fillId="0" borderId="4" xfId="61" applyNumberFormat="1" applyFont="1" applyFill="1" applyBorder="1" applyAlignment="1" applyProtection="1">
      <alignment vertical="center"/>
    </xf>
    <xf numFmtId="187" fontId="14" fillId="0" borderId="10" xfId="58" applyNumberFormat="1" applyFont="1" applyFill="1" applyBorder="1" applyAlignment="1" applyProtection="1">
      <alignment horizontal="right" vertical="center"/>
    </xf>
    <xf numFmtId="0" fontId="7" fillId="0" borderId="4" xfId="61" applyNumberFormat="1" applyFont="1" applyFill="1" applyBorder="1" applyAlignment="1" applyProtection="1">
      <alignment vertical="center"/>
    </xf>
    <xf numFmtId="0" fontId="32" fillId="0" borderId="4" xfId="58" applyNumberFormat="1" applyFont="1" applyFill="1" applyBorder="1" applyAlignment="1" applyProtection="1">
      <alignment vertical="center"/>
    </xf>
    <xf numFmtId="188" fontId="7" fillId="0" borderId="20" xfId="58" applyNumberFormat="1" applyFont="1" applyFill="1" applyBorder="1" applyAlignment="1" applyProtection="1">
      <alignment horizontal="right" vertical="center"/>
    </xf>
    <xf numFmtId="0" fontId="7" fillId="0" borderId="20" xfId="58" applyNumberFormat="1" applyFont="1" applyFill="1" applyBorder="1" applyAlignment="1" applyProtection="1">
      <alignment horizontal="right"/>
    </xf>
    <xf numFmtId="0" fontId="10" fillId="0" borderId="4" xfId="58" applyFont="1" applyFill="1" applyBorder="1" applyAlignment="1">
      <alignment vertical="center"/>
    </xf>
    <xf numFmtId="0" fontId="14" fillId="0" borderId="3" xfId="58" applyNumberFormat="1" applyFont="1" applyFill="1" applyBorder="1" applyAlignment="1" applyProtection="1">
      <alignment horizontal="center" vertical="center"/>
    </xf>
    <xf numFmtId="0" fontId="5" fillId="0" borderId="0" xfId="58" applyNumberFormat="1" applyFont="1" applyFill="1" applyBorder="1" applyAlignment="1" applyProtection="1">
      <alignment horizontal="center" vertical="center" wrapText="1" readingOrder="1"/>
      <protection locked="0"/>
    </xf>
    <xf numFmtId="0" fontId="4" fillId="3" borderId="1" xfId="58" applyNumberFormat="1" applyFont="1" applyFill="1" applyBorder="1" applyAlignment="1" applyProtection="1">
      <alignment horizontal="center" vertical="center" wrapText="1" readingOrder="1"/>
      <protection locked="0"/>
    </xf>
    <xf numFmtId="0" fontId="1" fillId="3" borderId="3" xfId="58" applyNumberFormat="1" applyFont="1" applyFill="1" applyBorder="1" applyAlignment="1" applyProtection="1">
      <alignment vertical="top" wrapText="1"/>
      <protection locked="0"/>
    </xf>
    <xf numFmtId="0" fontId="7" fillId="2" borderId="0" xfId="58" applyNumberFormat="1" applyFont="1" applyFill="1" applyBorder="1" applyAlignment="1" applyProtection="1">
      <alignment horizontal="right" vertical="center" wrapText="1" readingOrder="1"/>
      <protection locked="0"/>
    </xf>
    <xf numFmtId="0" fontId="8" fillId="2" borderId="0" xfId="58" applyNumberFormat="1" applyFont="1" applyFill="1" applyBorder="1" applyAlignment="1" applyProtection="1">
      <alignment horizontal="center" vertical="center" wrapText="1" readingOrder="1"/>
      <protection locked="0"/>
    </xf>
    <xf numFmtId="0" fontId="1" fillId="3" borderId="7" xfId="58" applyNumberFormat="1" applyFont="1" applyFill="1" applyBorder="1" applyAlignment="1" applyProtection="1">
      <alignment vertical="top" wrapText="1"/>
      <protection locked="0"/>
    </xf>
    <xf numFmtId="0" fontId="2" fillId="3" borderId="1" xfId="58" applyNumberFormat="1" applyFont="1" applyFill="1" applyBorder="1" applyAlignment="1" applyProtection="1">
      <alignment horizontal="center" vertical="center" wrapText="1" readingOrder="1"/>
      <protection locked="0"/>
    </xf>
    <xf numFmtId="0" fontId="2" fillId="4" borderId="1" xfId="58" applyNumberFormat="1" applyFont="1" applyFill="1" applyBorder="1" applyAlignment="1" applyProtection="1">
      <alignment horizontal="center" vertical="center" wrapText="1" readingOrder="1"/>
      <protection locked="0"/>
    </xf>
    <xf numFmtId="191" fontId="7" fillId="0" borderId="4" xfId="58" applyNumberFormat="1" applyFont="1" applyFill="1" applyBorder="1" applyAlignment="1" applyProtection="1">
      <alignment horizontal="center" vertical="center"/>
    </xf>
    <xf numFmtId="0" fontId="29" fillId="0" borderId="4" xfId="7" applyFill="1" applyBorder="1" applyAlignment="1">
      <alignment horizontal="center"/>
    </xf>
    <xf numFmtId="0" fontId="4" fillId="0" borderId="4" xfId="51" applyFont="1" applyFill="1" applyBorder="1" applyAlignment="1" applyProtection="1">
      <alignment horizontal="center" vertical="top" wrapText="1" readingOrder="1"/>
      <protection locked="0"/>
    </xf>
    <xf numFmtId="0" fontId="4" fillId="0" borderId="4" xfId="51" applyFont="1" applyFill="1" applyBorder="1" applyAlignment="1" applyProtection="1">
      <alignment horizontal="center" vertical="center" wrapText="1" readingOrder="1"/>
      <protection locked="0"/>
    </xf>
    <xf numFmtId="0" fontId="4" fillId="0" borderId="4" xfId="51" applyFont="1" applyFill="1" applyBorder="1" applyAlignment="1" applyProtection="1">
      <alignment horizontal="right" vertical="center" wrapText="1" readingOrder="1"/>
      <protection locked="0"/>
    </xf>
    <xf numFmtId="0" fontId="15" fillId="0" borderId="4" xfId="58" applyBorder="1" applyAlignment="1">
      <alignment shrinkToFit="1"/>
    </xf>
    <xf numFmtId="193" fontId="4" fillId="0" borderId="4" xfId="51" applyNumberFormat="1" applyFont="1" applyFill="1" applyBorder="1" applyAlignment="1" applyProtection="1">
      <alignment horizontal="right" vertical="center" wrapText="1" readingOrder="1"/>
      <protection locked="0"/>
    </xf>
    <xf numFmtId="0" fontId="18" fillId="0" borderId="4" xfId="60" applyFont="1" applyFill="1" applyBorder="1" applyAlignment="1">
      <alignment vertical="top" wrapText="1"/>
    </xf>
    <xf numFmtId="0" fontId="4" fillId="0" borderId="0" xfId="58" applyNumberFormat="1" applyFont="1" applyFill="1" applyBorder="1" applyAlignment="1" applyProtection="1">
      <alignment horizontal="left" wrapText="1" readingOrder="1"/>
      <protection locked="0"/>
    </xf>
    <xf numFmtId="0" fontId="33" fillId="0" borderId="0" xfId="58" applyNumberFormat="1" applyFont="1" applyFill="1" applyBorder="1" applyAlignment="1"/>
    <xf numFmtId="0" fontId="2" fillId="0" borderId="30" xfId="58" applyNumberFormat="1" applyFont="1" applyFill="1" applyBorder="1" applyAlignment="1" applyProtection="1">
      <alignment horizontal="left" vertical="center" wrapText="1" readingOrder="1"/>
      <protection locked="0"/>
    </xf>
    <xf numFmtId="0" fontId="2" fillId="0" borderId="8" xfId="58" applyNumberFormat="1" applyFont="1" applyFill="1" applyBorder="1" applyAlignment="1" applyProtection="1">
      <alignment horizontal="left" vertical="center" wrapText="1" readingOrder="1"/>
      <protection locked="0"/>
    </xf>
    <xf numFmtId="0" fontId="2" fillId="0" borderId="15" xfId="58" applyNumberFormat="1" applyFont="1" applyFill="1" applyBorder="1" applyAlignment="1" applyProtection="1">
      <alignment horizontal="left" vertical="center" wrapText="1" readingOrder="1"/>
      <protection locked="0"/>
    </xf>
    <xf numFmtId="0" fontId="2" fillId="0" borderId="0" xfId="58" applyNumberFormat="1" applyFont="1" applyFill="1" applyAlignment="1" applyProtection="1">
      <alignment horizontal="left" vertical="center" wrapText="1" readingOrder="1"/>
      <protection locked="0"/>
    </xf>
    <xf numFmtId="0" fontId="2" fillId="0" borderId="10" xfId="58" applyNumberFormat="1" applyFont="1" applyFill="1" applyBorder="1" applyAlignment="1" applyProtection="1">
      <alignment horizontal="left" vertical="center" wrapText="1" readingOrder="1"/>
      <protection locked="0"/>
    </xf>
    <xf numFmtId="0" fontId="2" fillId="0" borderId="11" xfId="58" applyNumberFormat="1" applyFont="1" applyFill="1" applyBorder="1" applyAlignment="1" applyProtection="1">
      <alignment horizontal="left" vertical="center" wrapText="1" readingOrder="1"/>
      <protection locked="0"/>
    </xf>
    <xf numFmtId="0" fontId="2" fillId="0" borderId="9" xfId="58" applyNumberFormat="1" applyFont="1" applyFill="1" applyBorder="1" applyAlignment="1" applyProtection="1">
      <alignment horizontal="left" vertical="center" wrapText="1" readingOrder="1"/>
      <protection locked="0"/>
    </xf>
    <xf numFmtId="0" fontId="2" fillId="0" borderId="16" xfId="58" applyNumberFormat="1" applyFont="1" applyFill="1" applyBorder="1" applyAlignment="1" applyProtection="1">
      <alignment horizontal="left" vertical="center" wrapText="1" readingOrder="1"/>
      <protection locked="0"/>
    </xf>
    <xf numFmtId="0" fontId="2" fillId="0" borderId="12" xfId="58" applyNumberFormat="1" applyFont="1" applyFill="1" applyBorder="1" applyAlignment="1" applyProtection="1">
      <alignment horizontal="left" vertical="center" wrapText="1" readingOrder="1"/>
      <protection locked="0"/>
    </xf>
    <xf numFmtId="0" fontId="4" fillId="2" borderId="0" xfId="58" applyNumberFormat="1" applyFont="1" applyFill="1" applyBorder="1" applyAlignment="1" applyProtection="1">
      <alignment horizontal="left" vertical="center" wrapText="1" readingOrder="1"/>
      <protection locked="0"/>
    </xf>
    <xf numFmtId="0" fontId="33" fillId="0" borderId="0" xfId="58" applyNumberFormat="1" applyFont="1" applyFill="1" applyBorder="1" applyAlignment="1">
      <alignment horizontal="left"/>
    </xf>
    <xf numFmtId="0" fontId="4" fillId="7" borderId="1" xfId="58" applyNumberFormat="1" applyFont="1" applyFill="1" applyBorder="1" applyAlignment="1" applyProtection="1">
      <alignment horizontal="center" vertical="center" wrapText="1" readingOrder="1"/>
      <protection locked="0"/>
    </xf>
    <xf numFmtId="0" fontId="1" fillId="7" borderId="2" xfId="58" applyNumberFormat="1" applyFont="1" applyFill="1" applyBorder="1" applyAlignment="1" applyProtection="1">
      <alignment vertical="top" wrapText="1"/>
      <protection locked="0"/>
    </xf>
    <xf numFmtId="0" fontId="1" fillId="7" borderId="6" xfId="58" applyNumberFormat="1" applyFont="1" applyFill="1" applyBorder="1" applyAlignment="1" applyProtection="1">
      <alignment vertical="top" wrapText="1"/>
      <protection locked="0"/>
    </xf>
    <xf numFmtId="0" fontId="1" fillId="7" borderId="7" xfId="58" applyNumberFormat="1" applyFont="1" applyFill="1" applyBorder="1" applyAlignment="1" applyProtection="1">
      <alignment vertical="top" wrapText="1"/>
      <protection locked="0"/>
    </xf>
    <xf numFmtId="0" fontId="1" fillId="7" borderId="3" xfId="58" applyNumberFormat="1" applyFont="1" applyFill="1" applyBorder="1" applyAlignment="1" applyProtection="1">
      <alignment vertical="top" wrapText="1"/>
      <protection locked="0"/>
    </xf>
    <xf numFmtId="0" fontId="2" fillId="7" borderId="1" xfId="58" applyNumberFormat="1" applyFont="1" applyFill="1" applyBorder="1" applyAlignment="1" applyProtection="1">
      <alignment horizontal="center" vertical="center" wrapText="1" readingOrder="1"/>
      <protection locked="0"/>
    </xf>
    <xf numFmtId="0" fontId="2" fillId="7" borderId="1" xfId="58" applyNumberFormat="1" applyFont="1" applyFill="1" applyBorder="1" applyAlignment="1" applyProtection="1">
      <alignment horizontal="right" vertical="center" wrapText="1" readingOrder="1"/>
      <protection locked="0"/>
    </xf>
    <xf numFmtId="49" fontId="10" fillId="0" borderId="0" xfId="58" applyNumberFormat="1" applyFont="1" applyFill="1" applyBorder="1" applyAlignment="1">
      <alignment horizontal="left" vertical="center"/>
    </xf>
    <xf numFmtId="0" fontId="15" fillId="0" borderId="24" xfId="58" applyBorder="1"/>
    <xf numFmtId="0" fontId="15" fillId="0" borderId="25" xfId="58" applyBorder="1"/>
    <xf numFmtId="0" fontId="15" fillId="0" borderId="22" xfId="58" applyBorder="1"/>
    <xf numFmtId="186" fontId="29" fillId="0" borderId="4" xfId="7" applyNumberFormat="1" applyFont="1" applyFill="1" applyBorder="1" applyAlignment="1">
      <alignment horizontal="right" vertical="center" wrapText="1"/>
    </xf>
    <xf numFmtId="186" fontId="29" fillId="0" borderId="4" xfId="7" applyNumberFormat="1" applyFill="1" applyBorder="1"/>
    <xf numFmtId="0" fontId="7" fillId="0" borderId="17" xfId="58" applyNumberFormat="1" applyFont="1" applyFill="1" applyBorder="1" applyAlignment="1" applyProtection="1">
      <alignment horizontal="center" vertical="center" wrapText="1"/>
    </xf>
    <xf numFmtId="0" fontId="7" fillId="0" borderId="4" xfId="51" applyFont="1" applyFill="1" applyBorder="1" applyAlignment="1" applyProtection="1">
      <alignment horizontal="center" vertical="center" wrapText="1" readingOrder="1"/>
      <protection locked="0"/>
    </xf>
    <xf numFmtId="0" fontId="7" fillId="0" borderId="17" xfId="51" applyFont="1" applyFill="1" applyBorder="1" applyAlignment="1" applyProtection="1">
      <alignment horizontal="center" vertical="center" wrapText="1" readingOrder="1"/>
      <protection locked="0"/>
    </xf>
    <xf numFmtId="0" fontId="2" fillId="0" borderId="20" xfId="51" applyFont="1" applyFill="1" applyBorder="1" applyAlignment="1" applyProtection="1">
      <alignment horizontal="center" vertical="top" wrapText="1" readingOrder="1"/>
      <protection locked="0"/>
    </xf>
    <xf numFmtId="177" fontId="4" fillId="0" borderId="4" xfId="51" applyNumberFormat="1" applyFont="1" applyFill="1" applyBorder="1" applyAlignment="1" applyProtection="1">
      <alignment horizontal="left" wrapText="1" readingOrder="1"/>
      <protection locked="0"/>
    </xf>
    <xf numFmtId="0" fontId="15" fillId="0" borderId="4" xfId="58" applyFont="1" applyBorder="1" applyAlignment="1">
      <alignment horizontal="left"/>
    </xf>
    <xf numFmtId="0" fontId="34" fillId="0" borderId="4" xfId="51" applyFont="1" applyFill="1" applyBorder="1" applyAlignment="1" applyProtection="1">
      <alignment horizontal="center" vertical="top" wrapText="1" readingOrder="1"/>
      <protection locked="0"/>
    </xf>
    <xf numFmtId="0" fontId="34" fillId="0" borderId="4" xfId="58" applyFont="1" applyFill="1" applyBorder="1" applyAlignment="1">
      <alignment horizontal="left" vertical="center" wrapText="1" readingOrder="1"/>
    </xf>
    <xf numFmtId="177" fontId="15" fillId="0" borderId="4" xfId="58" applyNumberFormat="1" applyBorder="1" applyAlignment="1">
      <alignment horizontal="left"/>
    </xf>
    <xf numFmtId="0" fontId="4" fillId="0" borderId="4" xfId="51" applyFont="1" applyFill="1" applyBorder="1" applyAlignment="1" applyProtection="1">
      <alignment horizontal="left" wrapText="1" readingOrder="1"/>
      <protection locked="0"/>
    </xf>
    <xf numFmtId="0" fontId="4" fillId="0" borderId="4" xfId="51" applyFont="1" applyFill="1" applyBorder="1" applyAlignment="1" applyProtection="1">
      <alignment horizontal="left" vertical="center" wrapText="1" readingOrder="1"/>
      <protection locked="0"/>
    </xf>
    <xf numFmtId="0" fontId="34" fillId="0" borderId="20" xfId="58" applyFont="1" applyFill="1" applyBorder="1" applyAlignment="1">
      <alignment horizontal="left" vertical="center"/>
    </xf>
    <xf numFmtId="0" fontId="34" fillId="0" borderId="4" xfId="58" applyFont="1" applyFill="1" applyBorder="1" applyAlignment="1">
      <alignment horizontal="left" vertical="center"/>
    </xf>
    <xf numFmtId="0" fontId="15" fillId="0" borderId="20" xfId="58" applyBorder="1"/>
    <xf numFmtId="0" fontId="34" fillId="0" borderId="4" xfId="58" applyFont="1" applyFill="1" applyBorder="1" applyAlignment="1"/>
    <xf numFmtId="177" fontId="4" fillId="0" borderId="4" xfId="58" applyNumberFormat="1" applyFont="1" applyFill="1" applyBorder="1" applyAlignment="1">
      <alignment horizontal="left" vertical="center" wrapText="1" readingOrder="1"/>
    </xf>
    <xf numFmtId="0" fontId="34" fillId="0" borderId="20" xfId="58" applyFont="1" applyFill="1" applyBorder="1" applyAlignment="1"/>
    <xf numFmtId="0" fontId="34" fillId="0" borderId="4" xfId="58" applyFont="1" applyFill="1" applyBorder="1" applyAlignment="1">
      <alignment horizontal="left"/>
    </xf>
    <xf numFmtId="0" fontId="35" fillId="0" borderId="4" xfId="58" applyFont="1" applyBorder="1"/>
    <xf numFmtId="0" fontId="15" fillId="0" borderId="4" xfId="58" applyBorder="1" applyAlignment="1">
      <alignment horizontal="left"/>
    </xf>
    <xf numFmtId="0" fontId="7" fillId="0" borderId="16" xfId="51" applyFont="1" applyFill="1" applyBorder="1" applyAlignment="1" applyProtection="1">
      <alignment horizontal="center" vertical="center" wrapText="1" readingOrder="1"/>
      <protection locked="0"/>
    </xf>
    <xf numFmtId="193" fontId="4" fillId="0" borderId="4" xfId="51" applyNumberFormat="1" applyFont="1" applyFill="1" applyBorder="1" applyAlignment="1" applyProtection="1">
      <alignment horizontal="left" vertical="center" wrapText="1" readingOrder="1"/>
      <protection locked="0"/>
    </xf>
    <xf numFmtId="0" fontId="4" fillId="0" borderId="4" xfId="58" applyFont="1" applyFill="1" applyBorder="1" applyAlignment="1">
      <alignment horizontal="left" vertical="center" wrapText="1" readingOrder="1"/>
    </xf>
    <xf numFmtId="0" fontId="15" fillId="0" borderId="4" xfId="58" applyFont="1" applyBorder="1"/>
    <xf numFmtId="0" fontId="7" fillId="0" borderId="15" xfId="51" applyFont="1" applyFill="1" applyBorder="1" applyAlignment="1" applyProtection="1">
      <alignment horizontal="center" vertical="center" wrapText="1" readingOrder="1"/>
      <protection locked="0"/>
    </xf>
    <xf numFmtId="0" fontId="1" fillId="0" borderId="0" xfId="58" applyNumberFormat="1" applyFont="1" applyAlignment="1"/>
    <xf numFmtId="0" fontId="2" fillId="2" borderId="0" xfId="58" applyNumberFormat="1" applyFont="1" applyFill="1" applyAlignment="1" applyProtection="1">
      <alignment horizontal="right" vertical="center" wrapText="1" readingOrder="1"/>
      <protection locked="0"/>
    </xf>
    <xf numFmtId="0" fontId="5" fillId="0" borderId="0" xfId="58" applyNumberFormat="1" applyFont="1" applyAlignment="1" applyProtection="1">
      <alignment horizontal="center" vertical="center" wrapText="1" readingOrder="1"/>
      <protection locked="0"/>
    </xf>
    <xf numFmtId="0" fontId="2" fillId="0" borderId="0" xfId="58" applyNumberFormat="1" applyFont="1" applyAlignment="1" applyProtection="1">
      <alignment horizontal="left" wrapText="1" readingOrder="1"/>
      <protection locked="0"/>
    </xf>
    <xf numFmtId="0" fontId="1" fillId="0" borderId="2" xfId="58" applyNumberFormat="1" applyFont="1" applyBorder="1" applyAlignment="1" applyProtection="1">
      <alignment vertical="top" wrapText="1"/>
      <protection locked="0"/>
    </xf>
    <xf numFmtId="0" fontId="2" fillId="0" borderId="1" xfId="58" applyNumberFormat="1" applyFont="1" applyBorder="1" applyAlignment="1" applyProtection="1">
      <alignment horizontal="center" vertical="center" wrapText="1" readingOrder="1"/>
      <protection locked="0"/>
    </xf>
    <xf numFmtId="0" fontId="2" fillId="0" borderId="1" xfId="58" applyNumberFormat="1" applyFont="1" applyBorder="1" applyAlignment="1" applyProtection="1">
      <alignment horizontal="right" vertical="center" wrapText="1" readingOrder="1"/>
      <protection locked="0"/>
    </xf>
    <xf numFmtId="0" fontId="2" fillId="0" borderId="1" xfId="58" applyNumberFormat="1" applyFont="1" applyBorder="1" applyAlignment="1" applyProtection="1">
      <alignment horizontal="left" vertical="center" wrapText="1" readingOrder="1"/>
      <protection locked="0"/>
    </xf>
    <xf numFmtId="0" fontId="2" fillId="0" borderId="0" xfId="58" applyNumberFormat="1" applyFont="1" applyAlignment="1" applyProtection="1">
      <alignment horizontal="right" wrapText="1" readingOrder="1"/>
      <protection locked="0"/>
    </xf>
    <xf numFmtId="0" fontId="1" fillId="0" borderId="6" xfId="58" applyNumberFormat="1" applyFont="1" applyBorder="1" applyAlignment="1" applyProtection="1">
      <alignment vertical="top" wrapText="1"/>
      <protection locked="0"/>
    </xf>
    <xf numFmtId="0" fontId="7" fillId="2" borderId="0" xfId="58" applyNumberFormat="1" applyFont="1" applyFill="1" applyAlignment="1" applyProtection="1">
      <alignment horizontal="right" vertical="center" wrapText="1" readingOrder="1"/>
      <protection locked="0"/>
    </xf>
    <xf numFmtId="0" fontId="8" fillId="2" borderId="0" xfId="58" applyNumberFormat="1" applyFont="1" applyFill="1" applyAlignment="1" applyProtection="1">
      <alignment horizontal="center" vertical="center" wrapText="1" readingOrder="1"/>
      <protection locked="0"/>
    </xf>
    <xf numFmtId="0" fontId="7" fillId="0" borderId="4" xfId="58" applyNumberFormat="1" applyFont="1" applyFill="1" applyBorder="1" applyAlignment="1" applyProtection="1">
      <alignment horizontal="right" vertical="center"/>
    </xf>
    <xf numFmtId="0" fontId="10" fillId="0" borderId="4" xfId="58" applyFont="1" applyFill="1" applyBorder="1" applyAlignment="1">
      <alignment horizontal="right"/>
    </xf>
    <xf numFmtId="193" fontId="2" fillId="0" borderId="4" xfId="51" applyNumberFormat="1" applyFont="1" applyFill="1" applyBorder="1" applyAlignment="1" applyProtection="1">
      <alignment horizontal="right" vertical="center" wrapText="1" readingOrder="1"/>
      <protection locked="0"/>
    </xf>
    <xf numFmtId="188" fontId="14" fillId="0" borderId="4" xfId="58" applyNumberFormat="1" applyFont="1" applyFill="1" applyBorder="1" applyAlignment="1" applyProtection="1">
      <alignment horizontal="right" vertical="center"/>
    </xf>
    <xf numFmtId="49" fontId="7" fillId="0" borderId="4" xfId="58" applyNumberFormat="1" applyFont="1" applyFill="1" applyBorder="1" applyAlignment="1" applyProtection="1">
      <alignment horizontal="center" vertical="center" wrapText="1"/>
    </xf>
    <xf numFmtId="0" fontId="10" fillId="0" borderId="4" xfId="58" applyFont="1" applyFill="1" applyBorder="1" applyAlignment="1">
      <alignment wrapText="1"/>
    </xf>
    <xf numFmtId="0" fontId="15" fillId="0" borderId="4" xfId="58" applyBorder="1" applyAlignment="1">
      <alignment wrapText="1"/>
    </xf>
    <xf numFmtId="195" fontId="0" fillId="0" borderId="4" xfId="62" applyNumberFormat="1" applyFont="1" applyBorder="1" applyAlignment="1"/>
    <xf numFmtId="0" fontId="15" fillId="0" borderId="4" xfId="58" applyFill="1" applyBorder="1"/>
    <xf numFmtId="0" fontId="1" fillId="0" borderId="0" xfId="0" applyNumberFormat="1" applyFont="1" applyAlignment="1"/>
    <xf numFmtId="0" fontId="2" fillId="2" borderId="0" xfId="0" applyNumberFormat="1" applyFont="1" applyFill="1" applyAlignment="1" applyProtection="1">
      <alignment horizontal="right" vertical="center" wrapText="1" readingOrder="1"/>
      <protection locked="0"/>
    </xf>
    <xf numFmtId="0" fontId="36" fillId="0" borderId="0" xfId="0" applyNumberFormat="1" applyFont="1" applyAlignment="1" applyProtection="1">
      <alignment horizontal="center" vertical="center" wrapText="1" readingOrder="1"/>
      <protection locked="0"/>
    </xf>
    <xf numFmtId="0" fontId="2" fillId="0" borderId="0" xfId="0" applyNumberFormat="1" applyFont="1" applyAlignment="1" applyProtection="1">
      <alignment horizontal="right" vertical="center" wrapText="1" readingOrder="1"/>
      <protection locked="0"/>
    </xf>
    <xf numFmtId="0" fontId="4" fillId="2" borderId="1" xfId="0" applyNumberFormat="1" applyFont="1" applyFill="1" applyBorder="1" applyAlignment="1" applyProtection="1">
      <alignment horizontal="center" vertical="center" wrapText="1" readingOrder="1"/>
      <protection locked="0"/>
    </xf>
    <xf numFmtId="0" fontId="4" fillId="0" borderId="1" xfId="0" applyNumberFormat="1" applyFont="1" applyBorder="1" applyAlignment="1" applyProtection="1">
      <alignment horizontal="center" vertical="center" wrapText="1" readingOrder="1"/>
      <protection locked="0"/>
    </xf>
    <xf numFmtId="0" fontId="5" fillId="0" borderId="0" xfId="0" applyNumberFormat="1" applyFont="1" applyAlignment="1" applyProtection="1">
      <alignment horizontal="center" vertical="center" wrapText="1" readingOrder="1"/>
      <protection locked="0"/>
    </xf>
    <xf numFmtId="0" fontId="2" fillId="0" borderId="0" xfId="0" applyNumberFormat="1" applyFont="1" applyAlignment="1" applyProtection="1">
      <alignment horizontal="left" wrapText="1" readingOrder="1"/>
      <protection locked="0"/>
    </xf>
    <xf numFmtId="0" fontId="4" fillId="3" borderId="1" xfId="0" applyNumberFormat="1" applyFont="1" applyFill="1" applyBorder="1" applyAlignment="1" applyProtection="1">
      <alignment horizontal="center" vertical="center" wrapText="1" readingOrder="1"/>
      <protection locked="0"/>
    </xf>
    <xf numFmtId="0" fontId="1" fillId="0" borderId="2" xfId="0" applyNumberFormat="1" applyFont="1" applyBorder="1" applyAlignment="1" applyProtection="1">
      <alignment vertical="top" wrapText="1"/>
      <protection locked="0"/>
    </xf>
    <xf numFmtId="0" fontId="1" fillId="3" borderId="3" xfId="0" applyNumberFormat="1" applyFont="1" applyFill="1" applyBorder="1" applyAlignment="1" applyProtection="1">
      <alignment vertical="top" wrapText="1"/>
      <protection locked="0"/>
    </xf>
    <xf numFmtId="0" fontId="2" fillId="0" borderId="1" xfId="0" applyNumberFormat="1" applyFont="1" applyBorder="1" applyAlignment="1" applyProtection="1">
      <alignment horizontal="center" vertical="center" wrapText="1" readingOrder="1"/>
      <protection locked="0"/>
    </xf>
    <xf numFmtId="0" fontId="2" fillId="0" borderId="1" xfId="0" applyNumberFormat="1" applyFont="1" applyBorder="1" applyAlignment="1" applyProtection="1">
      <alignment horizontal="right" vertical="center" wrapText="1" readingOrder="1"/>
      <protection locked="0"/>
    </xf>
    <xf numFmtId="0" fontId="2" fillId="0" borderId="1" xfId="0" applyNumberFormat="1" applyFont="1" applyBorder="1" applyAlignment="1" applyProtection="1">
      <alignment horizontal="left" vertical="center" wrapText="1" readingOrder="1"/>
      <protection locked="0"/>
    </xf>
    <xf numFmtId="0" fontId="2" fillId="0" borderId="0" xfId="0" applyNumberFormat="1" applyFont="1" applyAlignment="1" applyProtection="1">
      <alignment horizontal="right" wrapText="1" readingOrder="1"/>
      <protection locked="0"/>
    </xf>
    <xf numFmtId="0" fontId="1" fillId="0" borderId="6" xfId="0" applyNumberFormat="1" applyFont="1" applyBorder="1" applyAlignment="1" applyProtection="1">
      <alignment vertical="top" wrapText="1"/>
      <protection locked="0"/>
    </xf>
    <xf numFmtId="0" fontId="7" fillId="2" borderId="0" xfId="0" applyNumberFormat="1" applyFont="1" applyFill="1" applyAlignment="1" applyProtection="1">
      <alignment horizontal="right" vertical="center" wrapText="1" readingOrder="1"/>
      <protection locked="0"/>
    </xf>
    <xf numFmtId="0" fontId="8" fillId="2" borderId="0" xfId="0" applyNumberFormat="1" applyFont="1" applyFill="1" applyAlignment="1" applyProtection="1">
      <alignment horizontal="center" vertical="center" wrapText="1" readingOrder="1"/>
      <protection locked="0"/>
    </xf>
    <xf numFmtId="0" fontId="1" fillId="3" borderId="7" xfId="0" applyNumberFormat="1" applyFont="1" applyFill="1" applyBorder="1" applyAlignment="1" applyProtection="1">
      <alignment vertical="top" wrapText="1"/>
      <protection locked="0"/>
    </xf>
    <xf numFmtId="0" fontId="2" fillId="3" borderId="1" xfId="0" applyNumberFormat="1" applyFont="1" applyFill="1" applyBorder="1" applyAlignment="1" applyProtection="1">
      <alignment horizontal="center" vertical="center" wrapText="1" readingOrder="1"/>
      <protection locked="0"/>
    </xf>
    <xf numFmtId="0" fontId="2" fillId="4" borderId="1" xfId="0" applyNumberFormat="1" applyFont="1" applyFill="1" applyBorder="1" applyAlignment="1" applyProtection="1">
      <alignment horizontal="center" vertical="center" wrapText="1" readingOrder="1"/>
      <protection locked="0"/>
    </xf>
    <xf numFmtId="0" fontId="5" fillId="2" borderId="0" xfId="0" applyNumberFormat="1" applyFont="1" applyFill="1" applyAlignment="1" applyProtection="1">
      <alignment horizontal="center" vertical="center" wrapText="1" readingOrder="1"/>
      <protection locked="0"/>
    </xf>
    <xf numFmtId="0" fontId="1" fillId="0" borderId="8" xfId="0" applyNumberFormat="1" applyFont="1" applyBorder="1" applyAlignment="1" applyProtection="1">
      <alignment vertical="top" wrapText="1"/>
      <protection locked="0"/>
    </xf>
    <xf numFmtId="0" fontId="1" fillId="0" borderId="9" xfId="0" applyNumberFormat="1" applyFont="1" applyBorder="1" applyAlignment="1" applyProtection="1">
      <alignment vertical="top" wrapText="1"/>
      <protection locked="0"/>
    </xf>
    <xf numFmtId="0" fontId="1" fillId="3" borderId="10" xfId="0" applyNumberFormat="1" applyFont="1" applyFill="1" applyBorder="1" applyAlignment="1" applyProtection="1">
      <alignment vertical="top" wrapText="1"/>
      <protection locked="0"/>
    </xf>
    <xf numFmtId="0" fontId="1" fillId="0" borderId="11" xfId="0" applyNumberFormat="1" applyFont="1" applyBorder="1" applyAlignment="1" applyProtection="1">
      <alignment vertical="top" wrapText="1"/>
      <protection locked="0"/>
    </xf>
    <xf numFmtId="0" fontId="1" fillId="0" borderId="12" xfId="0" applyNumberFormat="1" applyFont="1" applyBorder="1" applyAlignment="1" applyProtection="1">
      <alignment vertical="top" wrapText="1"/>
      <protection locked="0"/>
    </xf>
    <xf numFmtId="0" fontId="5" fillId="0" borderId="0" xfId="0" applyNumberFormat="1" applyFont="1" applyAlignment="1" applyProtection="1">
      <alignment horizontal="left" vertical="center" wrapText="1" readingOrder="1"/>
      <protection locked="0"/>
    </xf>
    <xf numFmtId="0" fontId="7" fillId="2" borderId="0" xfId="0" applyNumberFormat="1" applyFont="1" applyFill="1" applyAlignment="1" applyProtection="1">
      <alignment horizontal="left" vertical="center" wrapText="1" readingOrder="1"/>
      <protection locked="0"/>
    </xf>
    <xf numFmtId="0" fontId="7" fillId="0" borderId="0" xfId="0" applyNumberFormat="1" applyFont="1" applyAlignment="1" applyProtection="1">
      <alignment horizontal="right" vertical="center" wrapText="1" readingOrder="1"/>
      <protection locked="0"/>
    </xf>
    <xf numFmtId="0" fontId="11" fillId="0" borderId="1" xfId="0" applyNumberFormat="1" applyFont="1" applyBorder="1" applyAlignment="1" applyProtection="1">
      <alignment horizontal="center" vertical="center" wrapText="1" readingOrder="1"/>
      <protection locked="0"/>
    </xf>
    <xf numFmtId="0" fontId="3" fillId="0" borderId="0" xfId="0" applyNumberFormat="1" applyFont="1" applyAlignment="1" applyProtection="1">
      <alignment horizontal="center" vertical="center" wrapText="1" readingOrder="1"/>
      <protection locked="0"/>
    </xf>
    <xf numFmtId="0" fontId="4" fillId="0" borderId="0" xfId="0" applyNumberFormat="1" applyFont="1" applyAlignment="1" applyProtection="1">
      <alignment horizontal="center" vertical="center" wrapText="1" readingOrder="1"/>
      <protection locked="0"/>
    </xf>
    <xf numFmtId="0" fontId="4" fillId="0" borderId="1" xfId="0" applyNumberFormat="1" applyFont="1" applyBorder="1" applyAlignment="1" applyProtection="1">
      <alignment vertical="center" wrapText="1" readingOrder="1"/>
      <protection locked="0"/>
    </xf>
    <xf numFmtId="0" fontId="4" fillId="0" borderId="14" xfId="0" applyNumberFormat="1" applyFont="1" applyBorder="1" applyAlignment="1" applyProtection="1">
      <alignment horizontal="center" vertical="center" wrapText="1" readingOrder="1"/>
      <protection locked="0"/>
    </xf>
    <xf numFmtId="0" fontId="2" fillId="0" borderId="10" xfId="0" applyNumberFormat="1" applyFont="1" applyBorder="1" applyAlignment="1" applyProtection="1">
      <alignment vertical="center" wrapText="1" readingOrder="1"/>
      <protection locked="0"/>
    </xf>
    <xf numFmtId="0" fontId="4" fillId="0" borderId="10" xfId="0" applyNumberFormat="1" applyFont="1" applyBorder="1" applyAlignment="1" applyProtection="1">
      <alignment vertical="center" wrapText="1" readingOrder="1"/>
      <protection locked="0"/>
    </xf>
    <xf numFmtId="0" fontId="2" fillId="0" borderId="1" xfId="0" applyNumberFormat="1" applyFont="1" applyBorder="1" applyAlignment="1" applyProtection="1">
      <alignment vertical="center" wrapText="1" readingOrder="1"/>
      <protection locked="0"/>
    </xf>
    <xf numFmtId="0" fontId="4" fillId="0" borderId="1" xfId="0" applyNumberFormat="1" applyFont="1" applyBorder="1" applyAlignment="1" applyProtection="1">
      <alignment horizontal="left" vertical="center" wrapText="1" readingOrder="1"/>
      <protection locked="0"/>
    </xf>
    <xf numFmtId="0" fontId="12" fillId="0" borderId="14" xfId="0" applyNumberFormat="1" applyFont="1" applyBorder="1" applyAlignment="1" applyProtection="1">
      <alignment horizontal="center" vertical="center" wrapText="1" readingOrder="1"/>
      <protection locked="0"/>
    </xf>
    <xf numFmtId="0" fontId="13" fillId="0" borderId="14" xfId="0" applyNumberFormat="1" applyFont="1" applyBorder="1" applyAlignment="1" applyProtection="1">
      <alignment horizontal="center" vertical="center" wrapText="1" readingOrder="1"/>
      <protection locked="0"/>
    </xf>
    <xf numFmtId="0" fontId="13" fillId="0" borderId="14" xfId="0" applyNumberFormat="1" applyFont="1" applyBorder="1" applyAlignment="1" applyProtection="1">
      <alignment horizontal="right" wrapText="1" readingOrder="1"/>
      <protection locked="0"/>
    </xf>
    <xf numFmtId="0" fontId="13" fillId="0" borderId="14" xfId="0" applyNumberFormat="1" applyFont="1" applyBorder="1" applyAlignment="1" applyProtection="1">
      <alignment horizontal="right" vertical="center" wrapText="1" readingOrder="1"/>
      <protection locked="0"/>
    </xf>
    <xf numFmtId="0" fontId="12" fillId="0" borderId="1" xfId="0" applyNumberFormat="1" applyFont="1" applyBorder="1" applyAlignment="1" applyProtection="1">
      <alignment horizontal="center" vertical="center" wrapText="1" readingOrder="1"/>
      <protection locked="0"/>
    </xf>
    <xf numFmtId="0" fontId="14" fillId="0" borderId="1" xfId="0" applyNumberFormat="1" applyFont="1" applyBorder="1" applyAlignment="1" applyProtection="1">
      <alignment horizontal="right" vertical="center" wrapText="1" readingOrder="1"/>
      <protection locked="0"/>
    </xf>
    <xf numFmtId="0" fontId="13" fillId="0" borderId="1" xfId="0" applyNumberFormat="1" applyFont="1" applyBorder="1" applyAlignment="1" applyProtection="1">
      <alignment horizontal="right" vertical="center" wrapText="1" readingOrder="1"/>
      <protection locked="0"/>
    </xf>
    <xf numFmtId="0" fontId="13" fillId="0" borderId="10" xfId="0" applyNumberFormat="1" applyFont="1" applyBorder="1" applyAlignment="1" applyProtection="1">
      <alignment horizontal="right" vertical="center" wrapText="1" readingOrder="1"/>
      <protection locked="0"/>
    </xf>
    <xf numFmtId="0" fontId="13" fillId="0" borderId="3" xfId="0" applyNumberFormat="1" applyFont="1" applyBorder="1" applyAlignment="1" applyProtection="1">
      <alignment horizontal="right" vertical="center" wrapText="1" readingOrder="1"/>
      <protection locked="0"/>
    </xf>
    <xf numFmtId="0" fontId="4" fillId="2" borderId="1" xfId="0" applyNumberFormat="1" applyFont="1" applyFill="1" applyBorder="1" applyAlignment="1" applyProtection="1">
      <alignment horizontal="left" vertical="center" wrapText="1" readingOrder="1"/>
      <protection locked="0"/>
    </xf>
    <xf numFmtId="0" fontId="4" fillId="0" borderId="1" xfId="0" applyNumberFormat="1" applyFont="1" applyBorder="1" applyAlignment="1" applyProtection="1">
      <alignment horizontal="right" vertical="center" wrapText="1" readingOrder="1"/>
      <protection locked="0"/>
    </xf>
    <xf numFmtId="0" fontId="2" fillId="2" borderId="1" xfId="0" applyNumberFormat="1" applyFont="1" applyFill="1" applyBorder="1" applyAlignment="1" applyProtection="1">
      <alignment horizontal="left" vertical="center" wrapText="1" readingOrder="1"/>
      <protection locked="0"/>
    </xf>
    <xf numFmtId="0" fontId="1" fillId="2" borderId="10" xfId="0" applyNumberFormat="1" applyFont="1" applyFill="1" applyBorder="1" applyAlignment="1" applyProtection="1">
      <alignment vertical="top" wrapText="1"/>
      <protection locked="0"/>
    </xf>
    <xf numFmtId="0" fontId="1" fillId="2" borderId="7" xfId="0" applyNumberFormat="1" applyFont="1" applyFill="1" applyBorder="1" applyAlignment="1" applyProtection="1">
      <alignment vertical="top" wrapText="1"/>
      <protection locked="0"/>
    </xf>
    <xf numFmtId="0" fontId="1" fillId="2" borderId="3" xfId="0" applyNumberFormat="1" applyFont="1" applyFill="1" applyBorder="1" applyAlignment="1" applyProtection="1">
      <alignment vertical="top" wrapText="1"/>
      <protection locked="0"/>
    </xf>
    <xf numFmtId="0" fontId="4" fillId="2" borderId="1" xfId="0" applyNumberFormat="1" applyFont="1" applyFill="1" applyBorder="1" applyAlignment="1" applyProtection="1">
      <alignment vertical="center" wrapText="1" readingOrder="1"/>
      <protection locked="0"/>
    </xf>
    <xf numFmtId="0" fontId="1" fillId="0" borderId="15" xfId="0" applyNumberFormat="1" applyFont="1" applyBorder="1" applyAlignment="1" applyProtection="1">
      <alignment vertical="top" wrapText="1"/>
      <protection locked="0"/>
    </xf>
    <xf numFmtId="0" fontId="1" fillId="0" borderId="16" xfId="0" applyNumberFormat="1" applyFont="1" applyBorder="1" applyAlignment="1" applyProtection="1">
      <alignment vertical="top" wrapText="1"/>
      <protection locked="0"/>
    </xf>
    <xf numFmtId="0" fontId="1" fillId="0" borderId="7" xfId="0" applyNumberFormat="1" applyFont="1" applyBorder="1" applyAlignment="1" applyProtection="1">
      <alignment vertical="top" wrapText="1"/>
      <protection locked="0"/>
    </xf>
    <xf numFmtId="0" fontId="1" fillId="0" borderId="10" xfId="0" applyNumberFormat="1" applyFont="1" applyBorder="1" applyAlignment="1" applyProtection="1">
      <alignment vertical="top" wrapText="1"/>
      <protection locked="0"/>
    </xf>
    <xf numFmtId="0" fontId="1" fillId="0" borderId="3" xfId="0" applyNumberFormat="1" applyFont="1" applyBorder="1" applyAlignment="1" applyProtection="1">
      <alignment vertical="top" wrapText="1"/>
      <protection locked="0"/>
    </xf>
    <xf numFmtId="0" fontId="7" fillId="0" borderId="3" xfId="0" applyNumberFormat="1" applyFont="1" applyBorder="1" applyAlignment="1" applyProtection="1">
      <alignment vertical="center" wrapText="1" readingOrder="1"/>
      <protection locked="0"/>
    </xf>
    <xf numFmtId="0" fontId="7" fillId="0" borderId="3" xfId="0" applyNumberFormat="1" applyFont="1" applyBorder="1" applyAlignment="1" applyProtection="1">
      <alignment horizontal="left" vertical="center" wrapText="1" readingOrder="1"/>
      <protection locked="0"/>
    </xf>
    <xf numFmtId="0" fontId="4" fillId="0" borderId="3" xfId="0" applyNumberFormat="1" applyFont="1" applyBorder="1" applyAlignment="1" applyProtection="1">
      <alignment vertical="center" wrapText="1" readingOrder="1"/>
      <protection locked="0"/>
    </xf>
    <xf numFmtId="0" fontId="4" fillId="0" borderId="3" xfId="0" applyNumberFormat="1" applyFont="1" applyBorder="1" applyAlignment="1" applyProtection="1">
      <alignment horizontal="right" vertical="center" wrapText="1" readingOrder="1"/>
      <protection locked="0"/>
    </xf>
    <xf numFmtId="0" fontId="7" fillId="0" borderId="3" xfId="0" applyNumberFormat="1" applyFont="1" applyBorder="1" applyAlignment="1" applyProtection="1">
      <alignment vertical="top" wrapText="1" readingOrder="1"/>
      <protection locked="0"/>
    </xf>
    <xf numFmtId="0" fontId="4" fillId="0" borderId="3" xfId="0" applyNumberFormat="1" applyFont="1" applyBorder="1" applyAlignment="1" applyProtection="1">
      <alignment horizontal="right" wrapText="1" readingOrder="1"/>
      <protection locked="0"/>
    </xf>
    <xf numFmtId="0" fontId="14" fillId="0" borderId="3" xfId="0" applyNumberFormat="1" applyFont="1" applyBorder="1" applyAlignment="1" applyProtection="1">
      <alignment horizontal="center" vertical="center" wrapText="1" readingOrder="1"/>
      <protection locked="0"/>
    </xf>
    <xf numFmtId="0" fontId="8" fillId="0" borderId="0" xfId="0" applyNumberFormat="1" applyFont="1" applyAlignment="1" applyProtection="1">
      <alignment horizontal="center" vertical="center" wrapText="1" readingOrder="1"/>
      <protection locked="0"/>
    </xf>
    <xf numFmtId="0" fontId="4" fillId="4" borderId="1" xfId="0" applyNumberFormat="1" applyFont="1" applyFill="1" applyBorder="1" applyAlignment="1" applyProtection="1">
      <alignment horizontal="left" vertical="center" wrapText="1" readingOrder="1"/>
      <protection locked="0"/>
    </xf>
    <xf numFmtId="0" fontId="4" fillId="4" borderId="1" xfId="0" applyNumberFormat="1" applyFont="1" applyFill="1" applyBorder="1" applyAlignment="1" applyProtection="1">
      <alignment horizontal="center" vertical="center" wrapText="1" readingOrder="1"/>
      <protection locked="0"/>
    </xf>
    <xf numFmtId="0" fontId="2" fillId="4" borderId="1" xfId="0" applyNumberFormat="1" applyFont="1" applyFill="1" applyBorder="1" applyAlignment="1" applyProtection="1">
      <alignment horizontal="left" vertical="center" wrapText="1" readingOrder="1"/>
      <protection locked="0"/>
    </xf>
    <xf numFmtId="0" fontId="7" fillId="0" borderId="1" xfId="0" applyNumberFormat="1" applyFont="1" applyBorder="1" applyAlignment="1" applyProtection="1">
      <alignment vertical="center" wrapText="1" readingOrder="1"/>
      <protection locked="0"/>
    </xf>
    <xf numFmtId="0" fontId="4" fillId="6" borderId="1" xfId="0" applyNumberFormat="1" applyFont="1" applyFill="1" applyBorder="1" applyAlignment="1" applyProtection="1">
      <alignment horizontal="center" vertical="center" wrapText="1" readingOrder="1"/>
      <protection locked="0"/>
    </xf>
    <xf numFmtId="0" fontId="1" fillId="6" borderId="3" xfId="0" applyNumberFormat="1" applyFont="1" applyFill="1" applyBorder="1" applyAlignment="1" applyProtection="1">
      <alignment vertical="top" wrapText="1"/>
      <protection locked="0"/>
    </xf>
    <xf numFmtId="0" fontId="1" fillId="6" borderId="7" xfId="0" applyNumberFormat="1" applyFont="1" applyFill="1" applyBorder="1" applyAlignment="1" applyProtection="1">
      <alignment vertical="top" wrapText="1"/>
      <protection locked="0"/>
    </xf>
    <xf numFmtId="0" fontId="2" fillId="6" borderId="1" xfId="0" applyNumberFormat="1" applyFont="1" applyFill="1" applyBorder="1" applyAlignment="1" applyProtection="1">
      <alignment horizontal="center" vertical="center" wrapText="1" readingOrder="1"/>
      <protection locked="0"/>
    </xf>
    <xf numFmtId="0" fontId="2" fillId="2" borderId="1" xfId="0" applyNumberFormat="1" applyFont="1" applyFill="1" applyBorder="1" applyAlignment="1" applyProtection="1">
      <alignment horizontal="center" vertical="center" wrapText="1" readingOrder="1"/>
      <protection locked="0"/>
    </xf>
    <xf numFmtId="0" fontId="1" fillId="6" borderId="10" xfId="0" applyNumberFormat="1" applyFont="1" applyFill="1" applyBorder="1" applyAlignment="1" applyProtection="1">
      <alignment vertical="top" wrapText="1"/>
      <protection locked="0"/>
    </xf>
    <xf numFmtId="183" fontId="25" fillId="0" borderId="4" xfId="58" applyNumberFormat="1" applyFont="1" applyFill="1" applyBorder="1" applyAlignment="1">
      <alignment vertical="center"/>
    </xf>
    <xf numFmtId="0" fontId="4" fillId="0" borderId="0" xfId="58" applyNumberFormat="1" applyFont="1" applyFill="1" applyAlignment="1" applyProtection="1">
      <alignment horizontal="left" vertical="center"/>
    </xf>
    <xf numFmtId="183" fontId="22" fillId="0" borderId="4" xfId="58" applyNumberFormat="1" applyFont="1" applyFill="1" applyBorder="1" applyAlignment="1"/>
    <xf numFmtId="0" fontId="10" fillId="0" borderId="0" xfId="51" applyFont="1" applyFill="1" applyAlignment="1">
      <alignment horizontal="left"/>
    </xf>
    <xf numFmtId="0" fontId="1" fillId="0" borderId="0" xfId="51" applyFont="1" applyFill="1" applyAlignment="1">
      <alignment horizontal="left"/>
    </xf>
    <xf numFmtId="0" fontId="30" fillId="0" borderId="4" xfId="7" applyFont="1" applyFill="1" applyBorder="1" applyAlignment="1">
      <alignment vertical="center" wrapText="1"/>
    </xf>
    <xf numFmtId="183" fontId="29" fillId="0" borderId="4" xfId="7" applyNumberFormat="1" applyFont="1" applyFill="1" applyBorder="1" applyAlignment="1">
      <alignment horizontal="center" vertical="center" wrapText="1"/>
    </xf>
    <xf numFmtId="183" fontId="29" fillId="0" borderId="4" xfId="7" applyNumberFormat="1" applyFill="1" applyBorder="1"/>
    <xf numFmtId="183" fontId="4" fillId="0" borderId="4" xfId="51" applyNumberFormat="1" applyFont="1" applyFill="1" applyBorder="1" applyAlignment="1" applyProtection="1">
      <alignment horizontal="right" vertical="center" wrapText="1" readingOrder="1"/>
      <protection locked="0"/>
    </xf>
    <xf numFmtId="0" fontId="16" fillId="0" borderId="4" xfId="58" applyFont="1" applyBorder="1" applyAlignment="1">
      <alignment wrapText="1"/>
    </xf>
    <xf numFmtId="183" fontId="15" fillId="0" borderId="4" xfId="58" applyNumberFormat="1" applyBorder="1"/>
    <xf numFmtId="0" fontId="2" fillId="2" borderId="1" xfId="0" applyFont="1" applyFill="1" applyBorder="1" applyAlignment="1" applyProtection="1">
      <alignment horizontal="center" vertical="center" wrapText="1" readingOrder="1"/>
      <protection locked="0"/>
    </xf>
    <xf numFmtId="0" fontId="36" fillId="0" borderId="0" xfId="0" applyFont="1" applyAlignment="1" applyProtection="1">
      <alignment horizontal="center" vertical="center" wrapText="1" readingOrder="1"/>
      <protection locked="0"/>
    </xf>
    <xf numFmtId="0" fontId="2" fillId="0" borderId="0" xfId="0" applyFont="1" applyAlignment="1" applyProtection="1">
      <alignment horizontal="left" vertical="center" wrapText="1" readingOrder="1"/>
      <protection locked="0"/>
    </xf>
    <xf numFmtId="0" fontId="1" fillId="0" borderId="0" xfId="0" applyFont="1" applyAlignment="1">
      <alignment horizontal="left"/>
    </xf>
    <xf numFmtId="0" fontId="4" fillId="0" borderId="0" xfId="0" applyFont="1" applyAlignment="1" applyProtection="1">
      <alignment horizontal="left" vertical="center" wrapText="1" readingOrder="1"/>
      <protection locked="0"/>
    </xf>
    <xf numFmtId="0" fontId="10" fillId="0" borderId="0" xfId="0" applyFont="1" applyAlignment="1"/>
    <xf numFmtId="0" fontId="4" fillId="6" borderId="1" xfId="0" applyFont="1" applyFill="1" applyBorder="1" applyAlignment="1" applyProtection="1">
      <alignment horizontal="center" vertical="center" wrapText="1" readingOrder="1"/>
      <protection locked="0"/>
    </xf>
    <xf numFmtId="0" fontId="1" fillId="6" borderId="3" xfId="0" applyFont="1" applyFill="1" applyBorder="1" applyAlignment="1" applyProtection="1">
      <alignment vertical="top" wrapText="1"/>
      <protection locked="0"/>
    </xf>
    <xf numFmtId="0" fontId="1" fillId="6" borderId="7" xfId="0" applyFont="1" applyFill="1" applyBorder="1" applyAlignment="1" applyProtection="1">
      <alignment vertical="top" wrapText="1"/>
      <protection locked="0"/>
    </xf>
    <xf numFmtId="0" fontId="2" fillId="6" borderId="1" xfId="0" applyFont="1" applyFill="1" applyBorder="1" applyAlignment="1" applyProtection="1">
      <alignment horizontal="center" vertical="center" wrapText="1" readingOrder="1"/>
      <protection locked="0"/>
    </xf>
    <xf numFmtId="0" fontId="1" fillId="6" borderId="10" xfId="0" applyFont="1" applyFill="1" applyBorder="1" applyAlignment="1" applyProtection="1">
      <alignment vertical="top" wrapText="1"/>
      <protection locked="0"/>
    </xf>
    <xf numFmtId="182" fontId="37" fillId="0" borderId="1" xfId="0" applyNumberFormat="1" applyFont="1" applyBorder="1" applyAlignment="1" applyProtection="1">
      <alignment horizontal="right" vertical="center" wrapText="1" readingOrder="1"/>
      <protection locked="0"/>
    </xf>
    <xf numFmtId="182" fontId="38" fillId="0" borderId="1" xfId="0" applyNumberFormat="1" applyFont="1" applyBorder="1" applyAlignment="1" applyProtection="1">
      <alignment horizontal="right" vertical="center" wrapText="1" readingOrder="1"/>
      <protection locked="0"/>
    </xf>
    <xf numFmtId="0" fontId="39" fillId="2" borderId="0" xfId="0" applyNumberFormat="1" applyFont="1" applyFill="1" applyAlignment="1" applyProtection="1">
      <alignment horizontal="right" vertical="center" wrapText="1" readingOrder="1"/>
      <protection locked="0"/>
    </xf>
    <xf numFmtId="0" fontId="40" fillId="0" borderId="0" xfId="0" applyNumberFormat="1" applyFont="1" applyAlignment="1" applyProtection="1">
      <alignment horizontal="center" vertical="center" wrapText="1" readingOrder="1"/>
      <protection locked="0"/>
    </xf>
    <xf numFmtId="0" fontId="40" fillId="0" borderId="0" xfId="0" applyNumberFormat="1" applyFont="1" applyAlignment="1" applyProtection="1">
      <alignment horizontal="left" vertical="center" wrapText="1" readingOrder="1"/>
      <protection locked="0"/>
    </xf>
    <xf numFmtId="0" fontId="39" fillId="2" borderId="0" xfId="0" applyNumberFormat="1" applyFont="1" applyFill="1" applyAlignment="1" applyProtection="1">
      <alignment horizontal="left" vertical="center" wrapText="1" readingOrder="1"/>
      <protection locked="0"/>
    </xf>
    <xf numFmtId="0" fontId="39" fillId="0" borderId="0" xfId="0" applyNumberFormat="1" applyFont="1" applyAlignment="1" applyProtection="1">
      <alignment horizontal="right" vertical="center" wrapText="1" readingOrder="1"/>
      <protection locked="0"/>
    </xf>
    <xf numFmtId="0" fontId="41" fillId="0" borderId="1" xfId="0" applyNumberFormat="1" applyFont="1" applyBorder="1" applyAlignment="1" applyProtection="1">
      <alignment horizontal="center" vertical="center" wrapText="1" readingOrder="1"/>
      <protection locked="0"/>
    </xf>
    <xf numFmtId="0" fontId="42" fillId="0" borderId="1" xfId="0" applyNumberFormat="1" applyFont="1" applyBorder="1" applyAlignment="1" applyProtection="1">
      <alignment horizontal="center" vertical="center" wrapText="1" readingOrder="1"/>
      <protection locked="0"/>
    </xf>
    <xf numFmtId="0" fontId="43" fillId="0" borderId="13" xfId="0" applyNumberFormat="1" applyFont="1" applyBorder="1" applyAlignment="1" applyProtection="1">
      <alignment horizontal="center" vertical="center" wrapText="1" readingOrder="1"/>
      <protection locked="0"/>
    </xf>
    <xf numFmtId="0" fontId="1" fillId="0" borderId="4" xfId="0" applyNumberFormat="1" applyFont="1" applyBorder="1" applyAlignment="1"/>
    <xf numFmtId="0" fontId="44" fillId="0" borderId="0" xfId="0" applyNumberFormat="1" applyFont="1" applyAlignment="1" applyProtection="1">
      <alignment horizontal="center" vertical="center" wrapText="1" readingOrder="1"/>
      <protection locked="0"/>
    </xf>
    <xf numFmtId="0" fontId="43" fillId="0" borderId="0" xfId="0" applyNumberFormat="1" applyFont="1" applyAlignment="1" applyProtection="1">
      <alignment horizontal="right" vertical="center" wrapText="1" readingOrder="1"/>
      <protection locked="0"/>
    </xf>
    <xf numFmtId="0" fontId="41" fillId="2" borderId="1" xfId="0" applyNumberFormat="1" applyFont="1" applyFill="1" applyBorder="1" applyAlignment="1" applyProtection="1">
      <alignment horizontal="center" vertical="center" wrapText="1" readingOrder="1"/>
      <protection locked="0"/>
    </xf>
    <xf numFmtId="0" fontId="43" fillId="2" borderId="0" xfId="0" applyNumberFormat="1" applyFont="1" applyFill="1" applyAlignment="1" applyProtection="1">
      <alignment horizontal="right" vertical="center" wrapText="1" readingOrder="1"/>
      <protection locked="0"/>
    </xf>
    <xf numFmtId="0" fontId="43" fillId="0" borderId="0" xfId="0" applyNumberFormat="1" applyFont="1" applyAlignment="1" applyProtection="1">
      <alignment horizontal="left" wrapText="1" readingOrder="1"/>
      <protection locked="0"/>
    </xf>
    <xf numFmtId="0" fontId="41" fillId="3" borderId="1" xfId="0" applyNumberFormat="1" applyFont="1" applyFill="1" applyBorder="1" applyAlignment="1" applyProtection="1">
      <alignment horizontal="center" vertical="center" wrapText="1" readingOrder="1"/>
      <protection locked="0"/>
    </xf>
    <xf numFmtId="0" fontId="43" fillId="0" borderId="1" xfId="0" applyNumberFormat="1" applyFont="1" applyBorder="1" applyAlignment="1" applyProtection="1">
      <alignment horizontal="center" vertical="center" wrapText="1" readingOrder="1"/>
      <protection locked="0"/>
    </xf>
    <xf numFmtId="0" fontId="43" fillId="0" borderId="1" xfId="0" applyNumberFormat="1" applyFont="1" applyBorder="1" applyAlignment="1" applyProtection="1">
      <alignment horizontal="right" vertical="center" wrapText="1" readingOrder="1"/>
      <protection locked="0"/>
    </xf>
    <xf numFmtId="0" fontId="43" fillId="0" borderId="1" xfId="0" applyNumberFormat="1" applyFont="1" applyBorder="1" applyAlignment="1" applyProtection="1">
      <alignment horizontal="left" vertical="center" wrapText="1" readingOrder="1"/>
      <protection locked="0"/>
    </xf>
    <xf numFmtId="0" fontId="43" fillId="0" borderId="0" xfId="0" applyNumberFormat="1" applyFont="1" applyAlignment="1" applyProtection="1">
      <alignment horizontal="right" wrapText="1" readingOrder="1"/>
      <protection locked="0"/>
    </xf>
    <xf numFmtId="0" fontId="45" fillId="2" borderId="0" xfId="0" applyNumberFormat="1" applyFont="1" applyFill="1" applyAlignment="1" applyProtection="1">
      <alignment horizontal="center" vertical="center" wrapText="1" readingOrder="1"/>
      <protection locked="0"/>
    </xf>
    <xf numFmtId="0" fontId="43" fillId="3" borderId="1" xfId="0" applyNumberFormat="1" applyFont="1" applyFill="1" applyBorder="1" applyAlignment="1" applyProtection="1">
      <alignment horizontal="center" vertical="center" wrapText="1" readingOrder="1"/>
      <protection locked="0"/>
    </xf>
    <xf numFmtId="0" fontId="43" fillId="4" borderId="1" xfId="0" applyNumberFormat="1" applyFont="1" applyFill="1" applyBorder="1" applyAlignment="1" applyProtection="1">
      <alignment horizontal="center" vertical="center" wrapText="1" readingOrder="1"/>
      <protection locked="0"/>
    </xf>
    <xf numFmtId="0" fontId="40" fillId="2" borderId="0" xfId="0" applyNumberFormat="1" applyFont="1" applyFill="1" applyAlignment="1" applyProtection="1">
      <alignment horizontal="center" vertical="center" wrapText="1" readingOrder="1"/>
      <protection locked="0"/>
    </xf>
    <xf numFmtId="0" fontId="46" fillId="0" borderId="0" xfId="0" applyNumberFormat="1" applyFont="1" applyAlignment="1" applyProtection="1">
      <alignment horizontal="center" vertical="center" wrapText="1" readingOrder="1"/>
      <protection locked="0"/>
    </xf>
    <xf numFmtId="0" fontId="41" fillId="0" borderId="0" xfId="0" applyNumberFormat="1" applyFont="1" applyAlignment="1" applyProtection="1">
      <alignment horizontal="left" vertical="center" wrapText="1" readingOrder="1"/>
      <protection locked="0"/>
    </xf>
    <xf numFmtId="0" fontId="41" fillId="0" borderId="0" xfId="0" applyNumberFormat="1" applyFont="1" applyAlignment="1" applyProtection="1">
      <alignment horizontal="center" vertical="center" wrapText="1" readingOrder="1"/>
      <protection locked="0"/>
    </xf>
    <xf numFmtId="182" fontId="41" fillId="2" borderId="1" xfId="0" applyNumberFormat="1" applyFont="1" applyFill="1" applyBorder="1" applyAlignment="1" applyProtection="1">
      <alignment horizontal="right" vertical="center" wrapText="1" readingOrder="1"/>
      <protection locked="0"/>
    </xf>
    <xf numFmtId="179" fontId="41" fillId="2" borderId="1" xfId="0" applyNumberFormat="1" applyFont="1" applyFill="1" applyBorder="1" applyAlignment="1" applyProtection="1">
      <alignment horizontal="right" vertical="center" wrapText="1" readingOrder="1"/>
      <protection locked="0"/>
    </xf>
    <xf numFmtId="0" fontId="41" fillId="0" borderId="1" xfId="0" applyNumberFormat="1" applyFont="1" applyBorder="1" applyAlignment="1" applyProtection="1">
      <alignment vertical="center" wrapText="1" readingOrder="1"/>
      <protection locked="0"/>
    </xf>
    <xf numFmtId="0" fontId="41" fillId="0" borderId="14" xfId="0" applyNumberFormat="1" applyFont="1" applyBorder="1" applyAlignment="1" applyProtection="1">
      <alignment horizontal="center" vertical="center" wrapText="1" readingOrder="1"/>
      <protection locked="0"/>
    </xf>
    <xf numFmtId="0" fontId="43" fillId="0" borderId="10" xfId="0" applyNumberFormat="1" applyFont="1" applyBorder="1" applyAlignment="1" applyProtection="1">
      <alignment vertical="center" wrapText="1" readingOrder="1"/>
      <protection locked="0"/>
    </xf>
    <xf numFmtId="0" fontId="41" fillId="0" borderId="10" xfId="0" applyNumberFormat="1" applyFont="1" applyBorder="1" applyAlignment="1" applyProtection="1">
      <alignment vertical="center" wrapText="1" readingOrder="1"/>
      <protection locked="0"/>
    </xf>
    <xf numFmtId="182" fontId="41" fillId="0" borderId="10" xfId="0" applyNumberFormat="1" applyFont="1" applyBorder="1" applyAlignment="1" applyProtection="1">
      <alignment vertical="center" wrapText="1" readingOrder="1"/>
      <protection locked="0"/>
    </xf>
    <xf numFmtId="182" fontId="41" fillId="0" borderId="10" xfId="0" applyNumberFormat="1" applyFont="1" applyBorder="1" applyAlignment="1" applyProtection="1">
      <alignment horizontal="right" vertical="center" wrapText="1" readingOrder="1"/>
      <protection locked="0"/>
    </xf>
    <xf numFmtId="0" fontId="43" fillId="0" borderId="1" xfId="0" applyNumberFormat="1" applyFont="1" applyBorder="1" applyAlignment="1" applyProtection="1">
      <alignment vertical="center" wrapText="1" readingOrder="1"/>
      <protection locked="0"/>
    </xf>
    <xf numFmtId="0" fontId="41" fillId="0" borderId="1" xfId="0" applyNumberFormat="1" applyFont="1" applyBorder="1" applyAlignment="1" applyProtection="1">
      <alignment horizontal="left" vertical="center" wrapText="1" readingOrder="1"/>
      <protection locked="0"/>
    </xf>
    <xf numFmtId="182" fontId="39" fillId="0" borderId="1" xfId="0" applyNumberFormat="1" applyFont="1" applyBorder="1" applyAlignment="1" applyProtection="1">
      <alignment vertical="center" wrapText="1" readingOrder="1"/>
      <protection locked="0"/>
    </xf>
    <xf numFmtId="182" fontId="41" fillId="0" borderId="1" xfId="0" applyNumberFormat="1" applyFont="1" applyBorder="1" applyAlignment="1" applyProtection="1">
      <alignment vertical="center" wrapText="1" readingOrder="1"/>
      <protection locked="0"/>
    </xf>
    <xf numFmtId="182" fontId="41" fillId="0" borderId="3" xfId="0" applyNumberFormat="1" applyFont="1" applyBorder="1" applyAlignment="1" applyProtection="1">
      <alignment horizontal="right" vertical="center" wrapText="1" readingOrder="1"/>
      <protection locked="0"/>
    </xf>
    <xf numFmtId="0" fontId="47" fillId="0" borderId="14" xfId="0" applyNumberFormat="1" applyFont="1" applyBorder="1" applyAlignment="1" applyProtection="1">
      <alignment horizontal="center" vertical="center" wrapText="1" readingOrder="1"/>
      <protection locked="0"/>
    </xf>
    <xf numFmtId="0" fontId="48" fillId="0" borderId="14" xfId="0" applyNumberFormat="1" applyFont="1" applyBorder="1" applyAlignment="1" applyProtection="1">
      <alignment horizontal="center" vertical="center" wrapText="1" readingOrder="1"/>
      <protection locked="0"/>
    </xf>
    <xf numFmtId="182" fontId="48" fillId="0" borderId="10" xfId="0" applyNumberFormat="1" applyFont="1" applyBorder="1" applyAlignment="1" applyProtection="1">
      <alignment horizontal="right" vertical="center" wrapText="1" readingOrder="1"/>
      <protection locked="0"/>
    </xf>
    <xf numFmtId="0" fontId="48" fillId="0" borderId="14" xfId="0" applyNumberFormat="1" applyFont="1" applyBorder="1" applyAlignment="1" applyProtection="1">
      <alignment horizontal="right" wrapText="1" readingOrder="1"/>
      <protection locked="0"/>
    </xf>
    <xf numFmtId="0" fontId="48" fillId="0" borderId="14" xfId="0" applyNumberFormat="1" applyFont="1" applyBorder="1" applyAlignment="1" applyProtection="1">
      <alignment horizontal="right" vertical="center" wrapText="1" readingOrder="1"/>
      <protection locked="0"/>
    </xf>
    <xf numFmtId="0" fontId="47" fillId="0" borderId="1" xfId="0" applyNumberFormat="1" applyFont="1" applyBorder="1" applyAlignment="1" applyProtection="1">
      <alignment horizontal="center" vertical="center" wrapText="1" readingOrder="1"/>
      <protection locked="0"/>
    </xf>
    <xf numFmtId="0" fontId="49" fillId="0" borderId="1" xfId="0" applyNumberFormat="1" applyFont="1" applyBorder="1" applyAlignment="1" applyProtection="1">
      <alignment horizontal="right" vertical="center" wrapText="1" readingOrder="1"/>
      <protection locked="0"/>
    </xf>
    <xf numFmtId="182" fontId="49" fillId="0" borderId="1" xfId="0" applyNumberFormat="1" applyFont="1" applyBorder="1" applyAlignment="1" applyProtection="1">
      <alignment horizontal="right" vertical="center" wrapText="1" readingOrder="1"/>
      <protection locked="0"/>
    </xf>
    <xf numFmtId="0" fontId="48" fillId="0" borderId="1" xfId="0" applyNumberFormat="1" applyFont="1" applyBorder="1" applyAlignment="1" applyProtection="1">
      <alignment horizontal="right" vertical="center" wrapText="1" readingOrder="1"/>
      <protection locked="0"/>
    </xf>
    <xf numFmtId="0" fontId="48" fillId="0" borderId="10" xfId="0" applyNumberFormat="1" applyFont="1" applyBorder="1" applyAlignment="1" applyProtection="1">
      <alignment horizontal="right" vertical="center" wrapText="1" readingOrder="1"/>
      <protection locked="0"/>
    </xf>
    <xf numFmtId="0" fontId="48" fillId="0" borderId="3" xfId="0" applyNumberFormat="1" applyFont="1" applyBorder="1" applyAlignment="1" applyProtection="1">
      <alignment horizontal="right" vertical="center" wrapText="1" readingOrder="1"/>
      <protection locked="0"/>
    </xf>
    <xf numFmtId="182" fontId="48" fillId="0" borderId="3" xfId="0" applyNumberFormat="1" applyFont="1" applyBorder="1" applyAlignment="1" applyProtection="1">
      <alignment horizontal="right" vertical="center" wrapText="1" readingOrder="1"/>
      <protection locked="0"/>
    </xf>
    <xf numFmtId="0" fontId="41" fillId="2" borderId="1" xfId="0" applyNumberFormat="1" applyFont="1" applyFill="1" applyBorder="1" applyAlignment="1" applyProtection="1">
      <alignment horizontal="left" vertical="center" wrapText="1" readingOrder="1"/>
      <protection locked="0"/>
    </xf>
    <xf numFmtId="0" fontId="41" fillId="0" borderId="1" xfId="0" applyNumberFormat="1" applyFont="1" applyBorder="1" applyAlignment="1" applyProtection="1">
      <alignment horizontal="right" vertical="center" wrapText="1" readingOrder="1"/>
      <protection locked="0"/>
    </xf>
    <xf numFmtId="0" fontId="43" fillId="2" borderId="1" xfId="0" applyNumberFormat="1" applyFont="1" applyFill="1" applyBorder="1" applyAlignment="1" applyProtection="1">
      <alignment horizontal="left" vertical="center" wrapText="1" readingOrder="1"/>
      <protection locked="0"/>
    </xf>
    <xf numFmtId="182" fontId="41" fillId="0" borderId="1" xfId="0" applyNumberFormat="1" applyFont="1" applyBorder="1" applyAlignment="1" applyProtection="1">
      <alignment horizontal="right" vertical="center" wrapText="1" readingOrder="1"/>
      <protection locked="0"/>
    </xf>
    <xf numFmtId="0" fontId="41" fillId="2" borderId="1" xfId="0" applyNumberFormat="1" applyFont="1" applyFill="1" applyBorder="1" applyAlignment="1" applyProtection="1">
      <alignment vertical="center" wrapText="1" readingOrder="1"/>
      <protection locked="0"/>
    </xf>
    <xf numFmtId="182" fontId="43" fillId="0" borderId="1" xfId="0" applyNumberFormat="1" applyFont="1" applyBorder="1" applyAlignment="1" applyProtection="1">
      <alignment horizontal="right" vertical="center" wrapText="1" readingOrder="1"/>
      <protection locked="0"/>
    </xf>
    <xf numFmtId="0" fontId="39" fillId="0" borderId="3" xfId="0" applyNumberFormat="1" applyFont="1" applyBorder="1" applyAlignment="1" applyProtection="1">
      <alignment vertical="center" wrapText="1" readingOrder="1"/>
      <protection locked="0"/>
    </xf>
    <xf numFmtId="178" fontId="41" fillId="0" borderId="3" xfId="0" applyNumberFormat="1" applyFont="1" applyBorder="1" applyAlignment="1" applyProtection="1">
      <alignment vertical="center" wrapText="1" readingOrder="1"/>
      <protection locked="0"/>
    </xf>
    <xf numFmtId="0" fontId="39" fillId="0" borderId="3" xfId="0" applyNumberFormat="1" applyFont="1" applyBorder="1" applyAlignment="1" applyProtection="1">
      <alignment horizontal="left" vertical="center" wrapText="1" readingOrder="1"/>
      <protection locked="0"/>
    </xf>
    <xf numFmtId="178" fontId="41" fillId="0" borderId="3" xfId="0" applyNumberFormat="1" applyFont="1" applyBorder="1" applyAlignment="1" applyProtection="1">
      <alignment horizontal="right" vertical="center" wrapText="1" readingOrder="1"/>
      <protection locked="0"/>
    </xf>
    <xf numFmtId="0" fontId="41" fillId="0" borderId="3" xfId="0" applyNumberFormat="1" applyFont="1" applyBorder="1" applyAlignment="1" applyProtection="1">
      <alignment vertical="center" wrapText="1" readingOrder="1"/>
      <protection locked="0"/>
    </xf>
    <xf numFmtId="0" fontId="41" fillId="0" borderId="3" xfId="0" applyNumberFormat="1" applyFont="1" applyBorder="1" applyAlignment="1" applyProtection="1">
      <alignment horizontal="right" vertical="center" wrapText="1" readingOrder="1"/>
      <protection locked="0"/>
    </xf>
    <xf numFmtId="0" fontId="39" fillId="0" borderId="3" xfId="0" applyNumberFormat="1" applyFont="1" applyBorder="1" applyAlignment="1" applyProtection="1">
      <alignment vertical="top" wrapText="1" readingOrder="1"/>
      <protection locked="0"/>
    </xf>
    <xf numFmtId="0" fontId="41" fillId="0" borderId="3" xfId="0" applyNumberFormat="1" applyFont="1" applyBorder="1" applyAlignment="1" applyProtection="1">
      <alignment horizontal="right" wrapText="1" readingOrder="1"/>
      <protection locked="0"/>
    </xf>
    <xf numFmtId="0" fontId="49" fillId="0" borderId="3" xfId="0" applyNumberFormat="1" applyFont="1" applyBorder="1" applyAlignment="1" applyProtection="1">
      <alignment horizontal="center" vertical="center" wrapText="1" readingOrder="1"/>
      <protection locked="0"/>
    </xf>
    <xf numFmtId="178" fontId="41" fillId="0" borderId="1" xfId="0" applyNumberFormat="1" applyFont="1" applyBorder="1" applyAlignment="1" applyProtection="1">
      <alignment horizontal="right" vertical="center" wrapText="1" readingOrder="1"/>
      <protection locked="0"/>
    </xf>
    <xf numFmtId="178" fontId="48" fillId="0" borderId="3" xfId="0" applyNumberFormat="1" applyFont="1" applyBorder="1" applyAlignment="1" applyProtection="1">
      <alignment horizontal="right" vertical="center" wrapText="1" readingOrder="1"/>
      <protection locked="0"/>
    </xf>
    <xf numFmtId="178" fontId="48" fillId="0" borderId="1" xfId="0" applyNumberFormat="1" applyFont="1" applyBorder="1" applyAlignment="1" applyProtection="1">
      <alignment horizontal="right" vertical="center" wrapText="1" readingOrder="1"/>
      <protection locked="0"/>
    </xf>
    <xf numFmtId="0" fontId="45" fillId="0" borderId="0" xfId="0" applyNumberFormat="1" applyFont="1" applyAlignment="1" applyProtection="1">
      <alignment horizontal="center" vertical="center" wrapText="1" readingOrder="1"/>
      <protection locked="0"/>
    </xf>
    <xf numFmtId="0" fontId="41" fillId="4" borderId="1" xfId="0" applyNumberFormat="1" applyFont="1" applyFill="1" applyBorder="1" applyAlignment="1" applyProtection="1">
      <alignment horizontal="left" vertical="center" wrapText="1" readingOrder="1"/>
      <protection locked="0"/>
    </xf>
    <xf numFmtId="0" fontId="41" fillId="4" borderId="1" xfId="0" applyNumberFormat="1" applyFont="1" applyFill="1" applyBorder="1" applyAlignment="1" applyProtection="1">
      <alignment horizontal="center" vertical="center" wrapText="1" readingOrder="1"/>
      <protection locked="0"/>
    </xf>
    <xf numFmtId="0" fontId="43" fillId="4" borderId="1" xfId="0" applyNumberFormat="1" applyFont="1" applyFill="1" applyBorder="1" applyAlignment="1" applyProtection="1">
      <alignment horizontal="left" vertical="center" wrapText="1" readingOrder="1"/>
      <protection locked="0"/>
    </xf>
    <xf numFmtId="178" fontId="43" fillId="0" borderId="1" xfId="0" applyNumberFormat="1" applyFont="1" applyBorder="1" applyAlignment="1" applyProtection="1">
      <alignment horizontal="right" vertical="center" wrapText="1" readingOrder="1"/>
      <protection locked="0"/>
    </xf>
    <xf numFmtId="0" fontId="39" fillId="0" borderId="1" xfId="0" applyNumberFormat="1" applyFont="1" applyBorder="1" applyAlignment="1" applyProtection="1">
      <alignment vertical="center" wrapText="1" readingOrder="1"/>
      <protection locked="0"/>
    </xf>
    <xf numFmtId="178" fontId="41" fillId="0" borderId="1" xfId="0" applyNumberFormat="1" applyFont="1" applyBorder="1" applyAlignment="1" applyProtection="1">
      <alignment vertical="center" wrapText="1" readingOrder="1"/>
      <protection locked="0"/>
    </xf>
    <xf numFmtId="0" fontId="50" fillId="0" borderId="4" xfId="0" applyFont="1" applyFill="1" applyBorder="1">
      <alignment vertical="center"/>
    </xf>
    <xf numFmtId="0" fontId="50" fillId="0" borderId="0" xfId="0" applyFont="1" applyFill="1" applyAlignment="1">
      <alignment horizontal="center" readingOrder="1"/>
    </xf>
    <xf numFmtId="0" fontId="50" fillId="0" borderId="0" xfId="0" applyFont="1" applyFill="1" applyAlignment="1">
      <alignment shrinkToFit="1"/>
    </xf>
    <xf numFmtId="0" fontId="50" fillId="0" borderId="0" xfId="0" applyFont="1" applyFill="1" applyAlignment="1"/>
    <xf numFmtId="0" fontId="50" fillId="0" borderId="0" xfId="0" applyFont="1" applyFill="1">
      <alignment vertical="center"/>
    </xf>
    <xf numFmtId="0" fontId="37" fillId="0" borderId="4" xfId="0" applyFont="1" applyFill="1" applyBorder="1" applyAlignment="1" applyProtection="1">
      <alignment horizontal="center" vertical="center" wrapText="1" readingOrder="1"/>
      <protection locked="0"/>
    </xf>
    <xf numFmtId="0" fontId="50" fillId="0" borderId="4" xfId="0" applyFont="1" applyFill="1" applyBorder="1" applyAlignment="1" applyProtection="1">
      <alignment vertical="top" wrapText="1"/>
      <protection locked="0"/>
    </xf>
    <xf numFmtId="0" fontId="37" fillId="0" borderId="1" xfId="0" applyFont="1" applyFill="1" applyBorder="1" applyAlignment="1" applyProtection="1">
      <alignment horizontal="center" vertical="center" wrapText="1" readingOrder="1"/>
      <protection locked="0"/>
    </xf>
    <xf numFmtId="0" fontId="37" fillId="0" borderId="3" xfId="0" applyFont="1" applyFill="1" applyBorder="1" applyAlignment="1" applyProtection="1">
      <alignment horizontal="center" vertical="center" wrapText="1" readingOrder="1"/>
      <protection locked="0"/>
    </xf>
    <xf numFmtId="0" fontId="37" fillId="0" borderId="3" xfId="0" applyFont="1" applyFill="1" applyBorder="1" applyAlignment="1" applyProtection="1">
      <alignment horizontal="center" vertical="center" shrinkToFit="1"/>
      <protection locked="0"/>
    </xf>
    <xf numFmtId="0" fontId="50" fillId="0" borderId="3" xfId="0" applyFont="1" applyFill="1" applyBorder="1" applyAlignment="1" applyProtection="1">
      <alignment vertical="top" wrapText="1"/>
      <protection locked="0"/>
    </xf>
    <xf numFmtId="0" fontId="37" fillId="0" borderId="1" xfId="0" applyFont="1" applyFill="1" applyBorder="1" applyAlignment="1" applyProtection="1">
      <alignment horizontal="center" vertical="center" shrinkToFit="1"/>
      <protection locked="0"/>
    </xf>
    <xf numFmtId="178" fontId="37" fillId="0" borderId="1" xfId="0" applyNumberFormat="1" applyFont="1" applyFill="1" applyBorder="1" applyAlignment="1" applyProtection="1">
      <alignment horizontal="right" vertical="center" wrapText="1" readingOrder="1"/>
      <protection locked="0"/>
    </xf>
    <xf numFmtId="182" fontId="37" fillId="0" borderId="1" xfId="0" applyNumberFormat="1" applyFont="1" applyFill="1" applyBorder="1" applyAlignment="1" applyProtection="1">
      <alignment horizontal="right" vertical="center" wrapText="1" readingOrder="1"/>
      <protection locked="0"/>
    </xf>
    <xf numFmtId="0" fontId="37" fillId="0" borderId="1" xfId="0" applyFont="1" applyFill="1" applyBorder="1" applyAlignment="1" applyProtection="1">
      <alignment horizontal="left" vertical="center" shrinkToFit="1"/>
      <protection locked="0"/>
    </xf>
    <xf numFmtId="0" fontId="37" fillId="0" borderId="4" xfId="0" applyFont="1" applyFill="1" applyBorder="1" applyAlignment="1" applyProtection="1">
      <alignment horizontal="center" vertical="center" wrapText="1"/>
      <protection locked="0"/>
    </xf>
    <xf numFmtId="0" fontId="50" fillId="0" borderId="4" xfId="0" applyFont="1" applyFill="1" applyBorder="1" applyAlignment="1"/>
    <xf numFmtId="0" fontId="1" fillId="0" borderId="0" xfId="0" applyFont="1" applyFill="1" applyAlignment="1">
      <alignment horizontal="center"/>
    </xf>
    <xf numFmtId="0" fontId="1" fillId="0" borderId="0" xfId="0" applyFont="1" applyFill="1" applyAlignment="1">
      <alignment shrinkToFit="1"/>
    </xf>
    <xf numFmtId="0" fontId="1" fillId="0" borderId="0" xfId="0" applyFont="1" applyFill="1" applyAlignment="1">
      <alignment horizontal="left"/>
    </xf>
    <xf numFmtId="0" fontId="1" fillId="0" borderId="0" xfId="0" applyFont="1" applyFill="1" applyAlignment="1"/>
    <xf numFmtId="0" fontId="1" fillId="0" borderId="0" xfId="0" applyFont="1" applyFill="1">
      <alignment vertical="center"/>
    </xf>
    <xf numFmtId="0" fontId="50" fillId="0" borderId="2" xfId="0" applyFont="1" applyFill="1" applyBorder="1" applyAlignment="1" applyProtection="1">
      <alignment vertical="top" wrapText="1"/>
      <protection locked="0"/>
    </xf>
    <xf numFmtId="0" fontId="50" fillId="0" borderId="6" xfId="0" applyFont="1" applyFill="1" applyBorder="1" applyAlignment="1" applyProtection="1">
      <alignment vertical="top" wrapText="1"/>
      <protection locked="0"/>
    </xf>
    <xf numFmtId="0" fontId="22" fillId="0" borderId="1" xfId="0" applyFont="1" applyFill="1" applyBorder="1" applyAlignment="1" applyProtection="1">
      <alignment horizontal="center" vertical="center" wrapText="1" readingOrder="1"/>
      <protection locked="0"/>
    </xf>
    <xf numFmtId="0" fontId="37" fillId="0" borderId="1" xfId="0" applyFont="1" applyFill="1" applyBorder="1" applyAlignment="1" applyProtection="1">
      <alignment horizontal="center" vertical="center" wrapText="1"/>
      <protection locked="0"/>
    </xf>
    <xf numFmtId="0" fontId="37" fillId="0" borderId="1" xfId="0" applyFont="1" applyFill="1" applyBorder="1" applyAlignment="1" applyProtection="1">
      <alignment horizontal="left" vertical="center" wrapText="1"/>
      <protection locked="0"/>
    </xf>
    <xf numFmtId="0" fontId="1" fillId="0" borderId="3" xfId="0" applyFont="1" applyFill="1" applyBorder="1" applyAlignment="1" applyProtection="1">
      <alignment vertical="top" wrapText="1"/>
      <protection locked="0"/>
    </xf>
    <xf numFmtId="0" fontId="37" fillId="0" borderId="2" xfId="0" applyFont="1" applyFill="1" applyBorder="1" applyAlignment="1" applyProtection="1">
      <alignment horizontal="center" vertical="center" wrapText="1" readingOrder="1"/>
      <protection locked="0"/>
    </xf>
    <xf numFmtId="0" fontId="37" fillId="0" borderId="6" xfId="0" applyFont="1" applyFill="1" applyBorder="1" applyAlignment="1" applyProtection="1">
      <alignment horizontal="center" vertical="center" wrapText="1" readingOrder="1"/>
      <protection locked="0"/>
    </xf>
    <xf numFmtId="0" fontId="51" fillId="0" borderId="0" xfId="0" applyFont="1" applyFill="1">
      <alignment vertical="center"/>
    </xf>
    <xf numFmtId="0" fontId="10" fillId="0" borderId="0" xfId="0" applyFont="1" applyFill="1">
      <alignment vertical="center"/>
    </xf>
    <xf numFmtId="0" fontId="0" fillId="0" borderId="0" xfId="0" applyFont="1" applyFill="1" applyAlignment="1">
      <alignment horizontal="center" vertical="center" readingOrder="1"/>
    </xf>
    <xf numFmtId="0" fontId="0" fillId="0" borderId="0" xfId="0" applyFont="1" applyFill="1">
      <alignment vertical="center"/>
    </xf>
    <xf numFmtId="0" fontId="52" fillId="0" borderId="11" xfId="0" applyFont="1" applyBorder="1" applyAlignment="1">
      <alignment horizontal="center" vertical="center"/>
    </xf>
    <xf numFmtId="0" fontId="53" fillId="0" borderId="1" xfId="0" applyFont="1" applyFill="1" applyBorder="1" applyAlignment="1" applyProtection="1">
      <alignment horizontal="center" vertical="center" wrapText="1" readingOrder="1"/>
      <protection locked="0"/>
    </xf>
    <xf numFmtId="185" fontId="37" fillId="0" borderId="1" xfId="0" applyNumberFormat="1" applyFont="1" applyFill="1" applyBorder="1" applyAlignment="1" applyProtection="1">
      <alignment horizontal="right" vertical="center" wrapText="1" readingOrder="1"/>
      <protection locked="0"/>
    </xf>
    <xf numFmtId="0" fontId="37" fillId="0" borderId="1" xfId="0" applyFont="1" applyFill="1" applyBorder="1" applyAlignment="1" applyProtection="1">
      <alignment horizontal="left" vertical="center" wrapText="1" readingOrder="1"/>
      <protection locked="0"/>
    </xf>
    <xf numFmtId="0" fontId="10" fillId="0" borderId="0" xfId="0" applyFont="1" applyFill="1" applyAlignment="1">
      <alignment horizontal="right" vertical="center"/>
    </xf>
    <xf numFmtId="0" fontId="0" fillId="0" borderId="0" xfId="0" applyFont="1" applyFill="1" applyAlignment="1">
      <alignment horizontal="right" vertical="center"/>
    </xf>
    <xf numFmtId="0" fontId="0" fillId="0" borderId="11" xfId="0" applyFill="1" applyBorder="1" applyAlignment="1">
      <alignment horizontal="center" vertical="center" readingOrder="1"/>
    </xf>
    <xf numFmtId="0" fontId="37" fillId="0" borderId="1" xfId="0" applyFont="1" applyFill="1" applyBorder="1" applyAlignment="1" applyProtection="1">
      <alignment horizontal="right" vertical="center" wrapText="1" readingOrder="1"/>
      <protection locked="0"/>
    </xf>
    <xf numFmtId="0" fontId="17" fillId="0" borderId="0" xfId="59" applyFont="1" applyFill="1">
      <alignment vertical="center"/>
    </xf>
    <xf numFmtId="0" fontId="54" fillId="0" borderId="0" xfId="59" applyFont="1" applyFill="1" applyBorder="1">
      <alignment vertical="center"/>
    </xf>
    <xf numFmtId="0" fontId="53" fillId="0" borderId="0" xfId="59" applyFont="1" applyFill="1" applyBorder="1">
      <alignment vertical="center"/>
    </xf>
    <xf numFmtId="0" fontId="22" fillId="0" borderId="0" xfId="59" applyFont="1" applyFill="1">
      <alignment vertical="center"/>
    </xf>
    <xf numFmtId="190" fontId="22" fillId="0" borderId="0" xfId="59" applyNumberFormat="1" applyFont="1" applyFill="1">
      <alignment vertical="center"/>
    </xf>
    <xf numFmtId="0" fontId="17" fillId="0" borderId="0" xfId="59" applyFont="1" applyFill="1" applyAlignment="1">
      <alignment horizontal="center" vertical="center"/>
    </xf>
    <xf numFmtId="190" fontId="54" fillId="0" borderId="0" xfId="59" applyNumberFormat="1" applyFont="1" applyFill="1" applyBorder="1">
      <alignment vertical="center"/>
    </xf>
    <xf numFmtId="0" fontId="55" fillId="0" borderId="0" xfId="59" applyFont="1" applyFill="1" applyBorder="1" applyAlignment="1">
      <alignment horizontal="center" vertical="center"/>
    </xf>
    <xf numFmtId="0" fontId="56" fillId="0" borderId="4" xfId="59" applyFont="1" applyFill="1" applyBorder="1" applyAlignment="1">
      <alignment horizontal="center" vertical="center"/>
    </xf>
    <xf numFmtId="190" fontId="56" fillId="0" borderId="4" xfId="59" applyNumberFormat="1" applyFont="1" applyFill="1" applyBorder="1" applyAlignment="1">
      <alignment horizontal="center" vertical="center" wrapText="1"/>
    </xf>
    <xf numFmtId="0" fontId="56" fillId="0" borderId="4" xfId="59" applyFont="1" applyFill="1" applyBorder="1" applyAlignment="1">
      <alignment horizontal="center" vertical="center" wrapText="1"/>
    </xf>
    <xf numFmtId="0" fontId="28" fillId="0" borderId="4" xfId="59" applyFont="1" applyFill="1" applyBorder="1" applyAlignment="1">
      <alignment horizontal="center" vertical="center" wrapText="1"/>
    </xf>
    <xf numFmtId="0" fontId="0" fillId="0" borderId="4" xfId="59" applyFont="1" applyFill="1" applyBorder="1">
      <alignment vertical="center"/>
    </xf>
    <xf numFmtId="190" fontId="57" fillId="0" borderId="4" xfId="1" applyNumberFormat="1" applyFont="1" applyFill="1" applyBorder="1" applyAlignment="1">
      <alignment horizontal="right" vertical="center"/>
    </xf>
    <xf numFmtId="195" fontId="57" fillId="0" borderId="4" xfId="11" applyNumberFormat="1" applyFont="1" applyFill="1" applyBorder="1" applyAlignment="1">
      <alignment horizontal="right" vertical="center"/>
    </xf>
    <xf numFmtId="192" fontId="57" fillId="0" borderId="4" xfId="12" applyNumberFormat="1" applyFont="1" applyFill="1" applyBorder="1" applyAlignment="1">
      <alignment horizontal="right" vertical="center"/>
    </xf>
    <xf numFmtId="0" fontId="22" fillId="0" borderId="0" xfId="59" applyFont="1" applyFill="1" applyAlignment="1">
      <alignment horizontal="right" vertical="center"/>
    </xf>
    <xf numFmtId="190" fontId="57" fillId="0" borderId="4" xfId="63" applyNumberFormat="1" applyFont="1" applyFill="1" applyBorder="1" applyAlignment="1">
      <alignment horizontal="right" vertical="center"/>
    </xf>
    <xf numFmtId="190" fontId="57" fillId="0" borderId="4" xfId="59" applyNumberFormat="1" applyFont="1" applyFill="1" applyBorder="1" applyAlignment="1">
      <alignment horizontal="right" vertical="center"/>
    </xf>
    <xf numFmtId="176" fontId="22" fillId="0" borderId="0" xfId="59" applyNumberFormat="1" applyFont="1" applyFill="1">
      <alignment vertical="center"/>
    </xf>
    <xf numFmtId="0" fontId="54" fillId="0" borderId="0" xfId="19" applyFont="1" applyFill="1">
      <alignment vertical="center"/>
    </xf>
    <xf numFmtId="176" fontId="54" fillId="0" borderId="0" xfId="59" applyNumberFormat="1" applyFont="1" applyFill="1" applyBorder="1">
      <alignment vertical="center"/>
    </xf>
    <xf numFmtId="0" fontId="55" fillId="0" borderId="0" xfId="59" applyFont="1" applyFill="1" applyBorder="1" applyAlignment="1">
      <alignment horizontal="right" vertical="center"/>
    </xf>
    <xf numFmtId="176" fontId="56" fillId="0" borderId="4" xfId="59" applyNumberFormat="1" applyFont="1" applyFill="1" applyBorder="1" applyAlignment="1">
      <alignment horizontal="center" vertical="center" wrapText="1"/>
    </xf>
    <xf numFmtId="0" fontId="1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59" fillId="0" borderId="0" xfId="0" applyFont="1" applyFill="1" applyAlignment="1" applyProtection="1">
      <alignment vertical="center" wrapText="1"/>
      <protection locked="0"/>
    </xf>
    <xf numFmtId="0" fontId="60"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0" fillId="0" borderId="0" xfId="0" applyFont="1" applyFill="1" applyAlignment="1" applyProtection="1">
      <alignment vertical="center"/>
      <protection locked="0"/>
    </xf>
    <xf numFmtId="0" fontId="17" fillId="0" borderId="0" xfId="0" applyFont="1" applyFill="1" applyAlignment="1" applyProtection="1">
      <alignment horizontal="center" vertical="center"/>
      <protection locked="0"/>
    </xf>
    <xf numFmtId="0" fontId="55" fillId="0" borderId="0" xfId="0" applyFont="1" applyFill="1" applyProtection="1">
      <alignment vertical="center"/>
      <protection locked="0"/>
    </xf>
    <xf numFmtId="0" fontId="55" fillId="0" borderId="24" xfId="0" applyFont="1" applyFill="1" applyBorder="1" applyAlignment="1" applyProtection="1">
      <alignment horizontal="right" vertical="center"/>
      <protection locked="0"/>
    </xf>
    <xf numFmtId="0" fontId="59" fillId="0" borderId="4" xfId="0" applyFont="1" applyFill="1" applyBorder="1" applyAlignment="1" applyProtection="1">
      <alignment horizontal="center" vertical="center"/>
      <protection locked="0"/>
    </xf>
    <xf numFmtId="0" fontId="59" fillId="0" borderId="17" xfId="0" applyFont="1" applyFill="1" applyBorder="1" applyAlignment="1" applyProtection="1">
      <alignment horizontal="center" vertical="center" wrapText="1"/>
      <protection locked="0"/>
    </xf>
    <xf numFmtId="0" fontId="59" fillId="0" borderId="20" xfId="0" applyFont="1" applyFill="1" applyBorder="1" applyAlignment="1" applyProtection="1">
      <alignment horizontal="center" vertical="center"/>
      <protection locked="0"/>
    </xf>
    <xf numFmtId="0" fontId="59" fillId="0" borderId="5" xfId="0" applyFont="1" applyFill="1" applyBorder="1" applyAlignment="1" applyProtection="1">
      <alignment horizontal="center" vertical="center"/>
      <protection locked="0"/>
    </xf>
    <xf numFmtId="0" fontId="59" fillId="0" borderId="19" xfId="0" applyFont="1" applyFill="1" applyBorder="1" applyAlignment="1" applyProtection="1">
      <alignment horizontal="center" vertical="center" wrapText="1"/>
      <protection locked="0"/>
    </xf>
    <xf numFmtId="0" fontId="59" fillId="0" borderId="4" xfId="0" applyFont="1" applyFill="1" applyBorder="1" applyAlignment="1" applyProtection="1">
      <alignment horizontal="center" vertical="center" wrapText="1"/>
      <protection locked="0"/>
    </xf>
    <xf numFmtId="0" fontId="28" fillId="0" borderId="4" xfId="0" applyFont="1" applyFill="1" applyBorder="1" applyProtection="1">
      <alignment vertical="center"/>
      <protection locked="0"/>
    </xf>
    <xf numFmtId="38" fontId="57" fillId="0" borderId="4" xfId="57" applyNumberFormat="1" applyFont="1" applyFill="1" applyBorder="1" applyAlignment="1" applyProtection="1">
      <alignment horizontal="right" vertical="top"/>
    </xf>
    <xf numFmtId="192" fontId="57" fillId="0" borderId="4" xfId="0" applyNumberFormat="1" applyFont="1" applyFill="1" applyBorder="1" applyAlignment="1" applyProtection="1">
      <alignment vertical="center"/>
    </xf>
    <xf numFmtId="0" fontId="21" fillId="0" borderId="4" xfId="0" applyFont="1" applyFill="1" applyBorder="1" applyAlignment="1" applyProtection="1">
      <alignment horizontal="left" vertical="center" indent="1"/>
      <protection locked="0"/>
    </xf>
    <xf numFmtId="38" fontId="57" fillId="0" borderId="4" xfId="57" applyNumberFormat="1" applyFont="1" applyFill="1" applyBorder="1" applyAlignment="1" applyProtection="1">
      <alignment horizontal="right" vertical="top"/>
      <protection locked="0"/>
    </xf>
    <xf numFmtId="38" fontId="57" fillId="0" borderId="4" xfId="6" applyNumberFormat="1" applyFont="1" applyFill="1" applyBorder="1" applyAlignment="1" applyProtection="1">
      <alignment vertical="center"/>
      <protection locked="0"/>
    </xf>
    <xf numFmtId="0" fontId="10" fillId="0" borderId="4" xfId="0" applyFont="1" applyFill="1" applyBorder="1" applyProtection="1">
      <alignment vertical="center"/>
      <protection locked="0"/>
    </xf>
    <xf numFmtId="0" fontId="10" fillId="0" borderId="4" xfId="0" applyFont="1" applyFill="1" applyBorder="1" applyAlignment="1" applyProtection="1">
      <alignment horizontal="left" vertical="center" indent="1"/>
      <protection locked="0"/>
    </xf>
    <xf numFmtId="0" fontId="61" fillId="0" borderId="4" xfId="0" applyFont="1" applyFill="1" applyBorder="1" applyAlignment="1" applyProtection="1">
      <alignment horizontal="left" vertical="center" indent="1"/>
      <protection locked="0"/>
    </xf>
    <xf numFmtId="0" fontId="28" fillId="0" borderId="4" xfId="0" applyFont="1" applyFill="1" applyBorder="1" applyAlignment="1" applyProtection="1">
      <alignment horizontal="left" vertical="center"/>
      <protection locked="0"/>
    </xf>
    <xf numFmtId="38" fontId="57" fillId="0" borderId="4" xfId="6" applyNumberFormat="1" applyFont="1" applyFill="1" applyBorder="1" applyAlignment="1" applyProtection="1">
      <alignment horizontal="center" vertical="center"/>
      <protection locked="0"/>
    </xf>
    <xf numFmtId="0" fontId="21" fillId="0" borderId="4" xfId="0" applyFont="1" applyFill="1" applyBorder="1" applyAlignment="1" applyProtection="1">
      <alignment horizontal="left" vertical="center" indent="1" shrinkToFit="1"/>
      <protection locked="0"/>
    </xf>
    <xf numFmtId="38" fontId="57" fillId="0" borderId="4" xfId="6" applyNumberFormat="1" applyFont="1" applyFill="1" applyBorder="1" applyAlignment="1" applyProtection="1">
      <alignment horizontal="right" vertical="center"/>
      <protection locked="0"/>
    </xf>
    <xf numFmtId="192" fontId="57" fillId="0" borderId="4" xfId="0" applyNumberFormat="1" applyFont="1" applyFill="1" applyBorder="1" applyAlignment="1" applyProtection="1">
      <alignment horizontal="right" vertical="center"/>
    </xf>
    <xf numFmtId="0" fontId="57" fillId="0" borderId="0" xfId="0" applyFont="1" applyFill="1" applyAlignment="1" applyProtection="1">
      <alignment horizontal="right" vertical="center"/>
      <protection locked="0"/>
    </xf>
    <xf numFmtId="0" fontId="62" fillId="0" borderId="4" xfId="0" applyFont="1" applyFill="1" applyBorder="1" applyAlignment="1" applyProtection="1">
      <alignment horizontal="center" vertical="center"/>
      <protection locked="0"/>
    </xf>
    <xf numFmtId="0" fontId="10" fillId="0" borderId="4" xfId="0" applyNumberFormat="1" applyFont="1" applyFill="1" applyBorder="1" applyAlignment="1" applyProtection="1">
      <alignment horizontal="left" vertical="center" shrinkToFit="1"/>
    </xf>
    <xf numFmtId="0" fontId="10" fillId="0" borderId="4" xfId="0" applyNumberFormat="1" applyFont="1" applyFill="1" applyBorder="1" applyAlignment="1" applyProtection="1">
      <alignment horizontal="left" vertical="center"/>
    </xf>
    <xf numFmtId="0" fontId="63" fillId="0" borderId="4" xfId="0" applyFont="1" applyFill="1" applyBorder="1" applyAlignment="1" applyProtection="1">
      <alignment vertical="center"/>
      <protection locked="0"/>
    </xf>
    <xf numFmtId="0" fontId="63" fillId="0" borderId="4" xfId="0" applyNumberFormat="1" applyFont="1" applyFill="1" applyBorder="1" applyAlignment="1" applyProtection="1">
      <alignment horizontal="left" vertical="center"/>
    </xf>
    <xf numFmtId="0" fontId="62" fillId="0" borderId="4" xfId="0" applyFont="1" applyFill="1" applyBorder="1" applyAlignment="1" applyProtection="1">
      <alignment horizontal="left" vertical="center"/>
      <protection locked="0"/>
    </xf>
    <xf numFmtId="0" fontId="21" fillId="0" borderId="4" xfId="0" applyFont="1" applyFill="1" applyBorder="1" applyAlignment="1" applyProtection="1">
      <alignment horizontal="left" vertical="center"/>
      <protection locked="0"/>
    </xf>
    <xf numFmtId="0" fontId="28" fillId="0" borderId="4" xfId="0" applyFont="1" applyFill="1" applyBorder="1" applyAlignment="1" applyProtection="1">
      <alignment vertical="center"/>
      <protection locked="0"/>
    </xf>
    <xf numFmtId="0" fontId="62" fillId="0" borderId="4" xfId="0" applyFont="1" applyFill="1" applyBorder="1" applyAlignment="1" applyProtection="1">
      <alignment horizontal="left" vertical="center" indent="1"/>
      <protection locked="0"/>
    </xf>
    <xf numFmtId="0" fontId="64" fillId="0" borderId="4" xfId="0" applyFont="1" applyFill="1" applyBorder="1" applyProtection="1">
      <alignment vertical="center"/>
      <protection locked="0"/>
    </xf>
    <xf numFmtId="0" fontId="63" fillId="0" borderId="4" xfId="0" applyFont="1" applyFill="1" applyBorder="1" applyProtection="1">
      <alignment vertical="center"/>
      <protection locked="0"/>
    </xf>
    <xf numFmtId="0" fontId="21" fillId="0" borderId="4" xfId="0" applyFont="1" applyFill="1" applyBorder="1" applyProtection="1">
      <alignment vertical="center"/>
      <protection locked="0"/>
    </xf>
    <xf numFmtId="0" fontId="28" fillId="0" borderId="4" xfId="6"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protection locked="0"/>
    </xf>
    <xf numFmtId="190" fontId="57" fillId="0" borderId="20" xfId="0" applyNumberFormat="1" applyFont="1" applyFill="1" applyBorder="1" applyAlignment="1" applyProtection="1">
      <alignment horizontal="right" vertical="center"/>
    </xf>
    <xf numFmtId="0" fontId="21" fillId="0" borderId="4" xfId="18" applyFont="1" applyFill="1" applyBorder="1" applyAlignment="1">
      <alignment horizontal="left" vertical="center" wrapText="1"/>
    </xf>
    <xf numFmtId="38" fontId="57" fillId="0" borderId="4" xfId="57" applyNumberFormat="1" applyFont="1" applyFill="1" applyBorder="1" applyAlignment="1" applyProtection="1">
      <alignment horizontal="right"/>
    </xf>
    <xf numFmtId="38" fontId="57" fillId="0" borderId="4" xfId="57" applyNumberFormat="1" applyFont="1" applyFill="1" applyBorder="1" applyAlignment="1" applyProtection="1">
      <alignment horizontal="right"/>
      <protection locked="0"/>
    </xf>
    <xf numFmtId="195" fontId="57" fillId="0" borderId="4" xfId="11" applyNumberFormat="1" applyFont="1" applyFill="1" applyBorder="1" applyAlignment="1" applyProtection="1">
      <alignment horizontal="right" vertical="center"/>
      <protection locked="0"/>
    </xf>
    <xf numFmtId="38" fontId="57" fillId="0" borderId="4" xfId="6" applyNumberFormat="1" applyFont="1" applyFill="1" applyBorder="1" applyAlignment="1" applyProtection="1">
      <alignment horizontal="right" vertical="center"/>
    </xf>
    <xf numFmtId="3" fontId="28" fillId="0" borderId="4" xfId="0" applyNumberFormat="1" applyFont="1" applyFill="1" applyBorder="1" applyAlignment="1" applyProtection="1">
      <alignment horizontal="left" vertical="center"/>
      <protection locked="0"/>
    </xf>
    <xf numFmtId="190" fontId="57" fillId="0" borderId="4" xfId="0" applyNumberFormat="1" applyFont="1" applyFill="1" applyBorder="1" applyAlignment="1" applyProtection="1">
      <alignment vertical="center"/>
      <protection locked="0"/>
    </xf>
    <xf numFmtId="190" fontId="57" fillId="0" borderId="4" xfId="0" applyNumberFormat="1" applyFont="1" applyFill="1" applyBorder="1" applyAlignment="1" applyProtection="1">
      <alignment horizontal="right" vertical="center"/>
      <protection locked="0"/>
    </xf>
    <xf numFmtId="190" fontId="57" fillId="0" borderId="4" xfId="0" applyNumberFormat="1" applyFont="1" applyFill="1" applyBorder="1" applyAlignment="1" applyProtection="1">
      <alignment horizontal="right" vertical="center"/>
    </xf>
    <xf numFmtId="3" fontId="22" fillId="0" borderId="4" xfId="0" applyNumberFormat="1" applyFont="1" applyFill="1" applyBorder="1" applyAlignment="1" applyProtection="1">
      <alignment horizontal="left" vertical="center"/>
      <protection locked="0"/>
    </xf>
    <xf numFmtId="3" fontId="57" fillId="0" borderId="4" xfId="6" applyNumberFormat="1" applyFont="1" applyFill="1" applyBorder="1" applyAlignment="1" applyProtection="1">
      <alignment horizontal="right" vertical="center"/>
      <protection locked="0"/>
    </xf>
    <xf numFmtId="0" fontId="28" fillId="0" borderId="4" xfId="6" applyFont="1" applyFill="1" applyBorder="1" applyAlignment="1" applyProtection="1">
      <alignment vertical="center"/>
      <protection locked="0"/>
    </xf>
    <xf numFmtId="0" fontId="22" fillId="0" borderId="4" xfId="6" applyFont="1" applyFill="1" applyBorder="1" applyAlignment="1" applyProtection="1">
      <alignment horizontal="left" vertical="center" indent="1"/>
      <protection locked="0"/>
    </xf>
    <xf numFmtId="0" fontId="22" fillId="0" borderId="4" xfId="6" applyFont="1" applyFill="1" applyBorder="1" applyAlignment="1" applyProtection="1">
      <alignment horizontal="left" vertical="center" indent="2"/>
      <protection locked="0"/>
    </xf>
    <xf numFmtId="0" fontId="57" fillId="0" borderId="4" xfId="0" applyFont="1" applyFill="1" applyBorder="1" applyAlignment="1" applyProtection="1">
      <alignment horizontal="right" vertical="center"/>
      <protection locked="0"/>
    </xf>
    <xf numFmtId="0" fontId="10" fillId="0" borderId="0" xfId="0" applyFont="1" applyFill="1" applyAlignment="1" applyProtection="1">
      <alignment vertical="center"/>
      <protection locked="0"/>
    </xf>
    <xf numFmtId="0" fontId="65" fillId="0" borderId="17" xfId="0" applyFont="1" applyFill="1" applyBorder="1" applyAlignment="1" applyProtection="1">
      <alignment horizontal="center" vertical="center"/>
      <protection locked="0"/>
    </xf>
    <xf numFmtId="0" fontId="65" fillId="0" borderId="19" xfId="0" applyFont="1" applyFill="1" applyBorder="1" applyAlignment="1" applyProtection="1">
      <alignment horizontal="center" vertical="center"/>
      <protection locked="0"/>
    </xf>
    <xf numFmtId="0" fontId="21" fillId="0" borderId="20" xfId="0" applyNumberFormat="1" applyFont="1" applyFill="1" applyBorder="1" applyAlignment="1" applyProtection="1">
      <alignment horizontal="left" vertical="center"/>
    </xf>
    <xf numFmtId="3" fontId="57" fillId="0" borderId="4" xfId="0" applyNumberFormat="1" applyFont="1" applyFill="1" applyBorder="1" applyAlignment="1" applyProtection="1">
      <alignment vertical="center"/>
      <protection locked="0"/>
    </xf>
    <xf numFmtId="0" fontId="10" fillId="0" borderId="20" xfId="0" applyNumberFormat="1" applyFont="1" applyFill="1" applyBorder="1" applyAlignment="1" applyProtection="1">
      <alignment horizontal="left" vertical="center"/>
    </xf>
    <xf numFmtId="38" fontId="57" fillId="0" borderId="4" xfId="0" applyNumberFormat="1" applyFont="1" applyFill="1" applyBorder="1" applyAlignment="1" applyProtection="1">
      <alignment vertical="center"/>
      <protection locked="0"/>
    </xf>
    <xf numFmtId="0" fontId="10" fillId="0" borderId="20" xfId="0" applyNumberFormat="1" applyFont="1" applyFill="1" applyBorder="1" applyAlignment="1" applyProtection="1">
      <alignment horizontal="left" vertical="center" shrinkToFit="1"/>
    </xf>
    <xf numFmtId="0" fontId="21" fillId="0" borderId="4" xfId="0" applyNumberFormat="1" applyFont="1" applyFill="1" applyBorder="1" applyAlignment="1" applyProtection="1">
      <alignment horizontal="left" vertical="center"/>
    </xf>
    <xf numFmtId="0" fontId="57" fillId="0" borderId="4" xfId="0" applyFont="1" applyFill="1" applyBorder="1" applyAlignment="1" applyProtection="1">
      <alignment vertical="center"/>
      <protection locked="0"/>
    </xf>
    <xf numFmtId="0" fontId="10" fillId="0" borderId="4" xfId="18" applyFont="1" applyFill="1" applyBorder="1" applyAlignment="1">
      <alignment horizontal="left" vertical="center" wrapText="1"/>
    </xf>
    <xf numFmtId="0" fontId="10" fillId="0" borderId="4" xfId="18" applyFont="1" applyFill="1" applyBorder="1" applyAlignment="1">
      <alignment horizontal="left" vertical="center" wrapText="1" indent="1"/>
    </xf>
    <xf numFmtId="0" fontId="21" fillId="0" borderId="4" xfId="18" applyFont="1" applyFill="1" applyBorder="1" applyAlignment="1">
      <alignment vertical="center" wrapText="1"/>
    </xf>
    <xf numFmtId="0" fontId="28" fillId="0" borderId="4" xfId="0" applyFont="1" applyFill="1" applyBorder="1" applyAlignment="1" applyProtection="1">
      <alignment horizontal="center"/>
      <protection locked="0"/>
    </xf>
    <xf numFmtId="0" fontId="28"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95" fontId="57" fillId="0" borderId="4" xfId="11" applyNumberFormat="1" applyFont="1" applyFill="1" applyBorder="1" applyAlignment="1" applyProtection="1">
      <alignment vertical="center"/>
      <protection locked="0"/>
    </xf>
    <xf numFmtId="38" fontId="57" fillId="0" borderId="4" xfId="0" applyNumberFormat="1" applyFont="1" applyFill="1" applyBorder="1" applyAlignment="1" applyProtection="1">
      <alignment vertical="center"/>
    </xf>
    <xf numFmtId="0" fontId="66" fillId="0" borderId="0" xfId="0" applyFont="1" applyFill="1" applyAlignment="1" applyProtection="1">
      <alignment vertical="center"/>
      <protection locked="0"/>
    </xf>
    <xf numFmtId="38" fontId="57" fillId="0" borderId="4" xfId="0" applyNumberFormat="1" applyFont="1" applyFill="1" applyBorder="1" applyAlignment="1" applyProtection="1">
      <alignment horizontal="right" vertical="center"/>
    </xf>
    <xf numFmtId="0" fontId="22" fillId="0" borderId="4" xfId="0" applyFont="1" applyFill="1" applyBorder="1" applyAlignment="1" applyProtection="1">
      <alignment horizontal="left" vertical="center" indent="1"/>
      <protection locked="0"/>
    </xf>
    <xf numFmtId="3" fontId="57" fillId="0" borderId="4" xfId="0" applyNumberFormat="1" applyFont="1" applyFill="1" applyBorder="1" applyAlignment="1" applyProtection="1">
      <alignment horizontal="right" vertical="center"/>
      <protection locked="0"/>
    </xf>
    <xf numFmtId="38" fontId="57" fillId="0" borderId="4" xfId="0" applyNumberFormat="1" applyFont="1" applyFill="1" applyBorder="1" applyAlignment="1" applyProtection="1">
      <alignment horizontal="right" vertical="center"/>
      <protection locked="0"/>
    </xf>
    <xf numFmtId="1" fontId="28" fillId="0" borderId="4" xfId="0" applyNumberFormat="1" applyFont="1" applyFill="1" applyBorder="1" applyAlignment="1" applyProtection="1">
      <alignment horizontal="left" vertical="center"/>
      <protection locked="0"/>
    </xf>
    <xf numFmtId="1" fontId="22" fillId="0" borderId="4" xfId="0" applyNumberFormat="1" applyFont="1" applyFill="1" applyBorder="1" applyAlignment="1" applyProtection="1">
      <alignment horizontal="left" vertical="center" indent="1"/>
      <protection locked="0"/>
    </xf>
    <xf numFmtId="1" fontId="22" fillId="0" borderId="4" xfId="0" applyNumberFormat="1" applyFont="1" applyFill="1" applyBorder="1" applyAlignment="1" applyProtection="1">
      <alignment horizontal="left" vertical="center" indent="2"/>
      <protection locked="0"/>
    </xf>
    <xf numFmtId="1" fontId="10" fillId="0" borderId="4" xfId="0" applyNumberFormat="1" applyFont="1" applyFill="1" applyBorder="1" applyAlignment="1" applyProtection="1">
      <alignment horizontal="left" vertical="center" indent="2"/>
      <protection locked="0"/>
    </xf>
    <xf numFmtId="0" fontId="22" fillId="0" borderId="4" xfId="0" applyNumberFormat="1" applyFont="1" applyFill="1" applyBorder="1" applyAlignment="1" applyProtection="1">
      <alignment horizontal="left" vertical="center" indent="2"/>
      <protection locked="0"/>
    </xf>
    <xf numFmtId="3" fontId="22" fillId="0" borderId="4" xfId="0" applyNumberFormat="1" applyFont="1" applyFill="1" applyBorder="1" applyAlignment="1" applyProtection="1">
      <alignment horizontal="left" vertical="center" indent="2"/>
      <protection locked="0"/>
    </xf>
    <xf numFmtId="3" fontId="22" fillId="0" borderId="4" xfId="0" applyNumberFormat="1" applyFont="1" applyFill="1" applyBorder="1" applyAlignment="1" applyProtection="1">
      <alignment horizontal="left" vertical="center" indent="1"/>
      <protection locked="0"/>
    </xf>
    <xf numFmtId="1" fontId="28" fillId="0" borderId="4" xfId="0" applyNumberFormat="1" applyFont="1" applyFill="1" applyBorder="1" applyAlignment="1" applyProtection="1">
      <alignment vertical="center"/>
      <protection locked="0"/>
    </xf>
    <xf numFmtId="0" fontId="57" fillId="0" borderId="0" xfId="0" applyFont="1" applyFill="1" applyBorder="1" applyAlignment="1" applyProtection="1">
      <alignment vertical="center"/>
      <protection locked="0"/>
    </xf>
    <xf numFmtId="38" fontId="57" fillId="0" borderId="0" xfId="0" applyNumberFormat="1" applyFont="1" applyFill="1" applyBorder="1" applyAlignment="1" applyProtection="1">
      <alignment vertical="center"/>
      <protection locked="0"/>
    </xf>
    <xf numFmtId="49" fontId="67" fillId="0" borderId="0" xfId="57" applyNumberFormat="1" applyFont="1" applyFill="1" applyBorder="1" applyAlignment="1" applyProtection="1">
      <alignment horizontal="distributed" vertical="center"/>
      <protection locked="0"/>
    </xf>
    <xf numFmtId="38" fontId="60" fillId="0" borderId="0" xfId="0" applyNumberFormat="1" applyFont="1" applyFill="1" applyBorder="1" applyAlignment="1" applyProtection="1">
      <alignment vertical="center"/>
      <protection locked="0"/>
    </xf>
    <xf numFmtId="0" fontId="60" fillId="0" borderId="0" xfId="0" applyFont="1" applyFill="1" applyBorder="1" applyProtection="1">
      <alignment vertical="center"/>
      <protection locked="0"/>
    </xf>
    <xf numFmtId="1" fontId="68" fillId="0" borderId="0" xfId="0" applyNumberFormat="1" applyFont="1" applyFill="1" applyBorder="1" applyAlignment="1" applyProtection="1">
      <alignment vertical="center"/>
      <protection locked="0"/>
    </xf>
    <xf numFmtId="190" fontId="60" fillId="0" borderId="0" xfId="0" applyNumberFormat="1" applyFont="1" applyFill="1" applyBorder="1" applyAlignment="1" applyProtection="1">
      <alignment vertical="center"/>
      <protection locked="0"/>
    </xf>
    <xf numFmtId="1" fontId="69" fillId="0" borderId="0" xfId="0" applyNumberFormat="1" applyFont="1" applyFill="1" applyBorder="1" applyAlignment="1" applyProtection="1">
      <alignment horizontal="left" vertical="center" indent="1"/>
      <protection locked="0"/>
    </xf>
    <xf numFmtId="190" fontId="57" fillId="0" borderId="0" xfId="0" applyNumberFormat="1" applyFont="1" applyFill="1" applyBorder="1" applyAlignment="1" applyProtection="1">
      <alignment vertical="center"/>
      <protection locked="0"/>
    </xf>
    <xf numFmtId="0" fontId="57" fillId="0" borderId="0" xfId="0" applyFont="1" applyFill="1" applyBorder="1" applyProtection="1">
      <alignment vertical="center"/>
      <protection locked="0"/>
    </xf>
    <xf numFmtId="1" fontId="69" fillId="0" borderId="0" xfId="0" applyNumberFormat="1" applyFont="1" applyFill="1" applyBorder="1" applyAlignment="1" applyProtection="1">
      <alignment horizontal="left" vertical="center" indent="2"/>
      <protection locked="0"/>
    </xf>
    <xf numFmtId="1" fontId="68" fillId="0" borderId="0" xfId="0" applyNumberFormat="1" applyFont="1" applyFill="1" applyBorder="1" applyAlignment="1" applyProtection="1">
      <alignment horizontal="left" vertical="center"/>
      <protection locked="0"/>
    </xf>
    <xf numFmtId="0" fontId="62" fillId="0" borderId="4" xfId="0" applyFont="1" applyFill="1" applyBorder="1" applyAlignment="1" applyProtection="1">
      <alignment horizontal="center" vertical="center" shrinkToFit="1"/>
      <protection locked="0"/>
    </xf>
    <xf numFmtId="0" fontId="21" fillId="0" borderId="4" xfId="0" applyFont="1" applyFill="1" applyBorder="1" applyAlignment="1" applyProtection="1">
      <alignment vertical="center" shrinkToFit="1"/>
      <protection locked="0"/>
    </xf>
    <xf numFmtId="0" fontId="63" fillId="0" borderId="4" xfId="0" applyFont="1" applyFill="1" applyBorder="1" applyAlignment="1" applyProtection="1">
      <alignment horizontal="left" vertical="center"/>
      <protection locked="0"/>
    </xf>
    <xf numFmtId="0" fontId="63" fillId="0" borderId="4" xfId="0" applyFont="1" applyFill="1" applyBorder="1" applyAlignment="1" applyProtection="1">
      <alignment horizontal="left" vertical="center" indent="1" shrinkToFit="1"/>
      <protection locked="0"/>
    </xf>
    <xf numFmtId="0" fontId="64" fillId="0" borderId="4" xfId="0" applyFont="1" applyFill="1" applyBorder="1" applyAlignment="1" applyProtection="1">
      <alignment vertical="center" shrinkToFit="1"/>
      <protection locked="0"/>
    </xf>
    <xf numFmtId="0" fontId="70" fillId="0" borderId="4" xfId="0" applyFont="1" applyFill="1" applyBorder="1" applyAlignment="1" applyProtection="1">
      <alignment vertical="center" shrinkToFit="1"/>
      <protection locked="0"/>
    </xf>
    <xf numFmtId="3" fontId="22" fillId="0" borderId="4" xfId="6" applyNumberFormat="1" applyFont="1" applyFill="1" applyBorder="1" applyAlignment="1" applyProtection="1">
      <alignment horizontal="left" vertical="center" indent="1"/>
      <protection locked="0"/>
    </xf>
    <xf numFmtId="3" fontId="22" fillId="0" borderId="4" xfId="6" applyNumberFormat="1" applyFont="1" applyFill="1" applyBorder="1" applyAlignment="1" applyProtection="1">
      <alignment horizontal="left" vertical="center" indent="2"/>
      <protection locked="0"/>
    </xf>
    <xf numFmtId="3" fontId="28" fillId="0" borderId="4" xfId="6" applyNumberFormat="1" applyFont="1" applyFill="1" applyBorder="1" applyAlignment="1" applyProtection="1">
      <alignment vertical="center"/>
      <protection locked="0"/>
    </xf>
    <xf numFmtId="190" fontId="57" fillId="0" borderId="4" xfId="0" applyNumberFormat="1" applyFont="1" applyFill="1" applyBorder="1" applyAlignment="1" applyProtection="1">
      <alignment vertical="center"/>
    </xf>
    <xf numFmtId="3" fontId="57" fillId="0" borderId="4" xfId="0" applyNumberFormat="1" applyFont="1" applyFill="1" applyBorder="1" applyAlignment="1" applyProtection="1">
      <alignment horizontal="right" vertical="center"/>
    </xf>
    <xf numFmtId="0" fontId="71" fillId="0" borderId="0" xfId="0" applyFont="1" applyFill="1" applyAlignment="1" applyProtection="1">
      <alignment vertical="center"/>
      <protection locked="0"/>
    </xf>
    <xf numFmtId="0" fontId="55" fillId="0" borderId="0" xfId="0" applyFont="1" applyFill="1" applyBorder="1" applyAlignment="1" applyProtection="1">
      <alignment horizontal="right" vertical="center"/>
      <protection locked="0"/>
    </xf>
    <xf numFmtId="176" fontId="57" fillId="0" borderId="4" xfId="19" applyNumberFormat="1" applyFont="1" applyFill="1" applyBorder="1" applyAlignment="1" applyProtection="1">
      <alignment horizontal="right" vertical="center"/>
      <protection locked="0"/>
    </xf>
    <xf numFmtId="176" fontId="57" fillId="0" borderId="4" xfId="0" applyNumberFormat="1" applyFont="1" applyFill="1" applyBorder="1" applyAlignment="1" applyProtection="1">
      <alignment horizontal="right" vertical="center"/>
      <protection locked="0"/>
    </xf>
    <xf numFmtId="176" fontId="10" fillId="0" borderId="4" xfId="0" applyNumberFormat="1" applyFont="1" applyFill="1" applyBorder="1" applyAlignment="1" applyProtection="1">
      <alignment horizontal="right" vertical="center"/>
      <protection locked="0"/>
    </xf>
    <xf numFmtId="0" fontId="10" fillId="0" borderId="4" xfId="0" applyFont="1" applyFill="1" applyBorder="1" applyAlignment="1" applyProtection="1">
      <alignment horizontal="left"/>
      <protection locked="0"/>
    </xf>
    <xf numFmtId="190" fontId="57" fillId="0" borderId="4" xfId="19" applyNumberFormat="1" applyFont="1" applyFill="1" applyBorder="1" applyAlignment="1" applyProtection="1">
      <alignment horizontal="right" vertical="center"/>
      <protection locked="0"/>
    </xf>
    <xf numFmtId="4" fontId="10" fillId="0" borderId="4" xfId="0" applyNumberFormat="1" applyFont="1" applyFill="1" applyBorder="1" applyAlignment="1" applyProtection="1">
      <alignment horizontal="right" vertical="center"/>
      <protection locked="0"/>
    </xf>
    <xf numFmtId="194" fontId="57" fillId="0" borderId="4" xfId="11" applyNumberFormat="1" applyFont="1" applyFill="1" applyBorder="1" applyAlignment="1" applyProtection="1">
      <alignment horizontal="right"/>
      <protection locked="0"/>
    </xf>
    <xf numFmtId="1" fontId="28" fillId="0" borderId="0" xfId="0" applyNumberFormat="1" applyFont="1" applyFill="1" applyBorder="1" applyAlignment="1" applyProtection="1">
      <alignment horizontal="left" vertical="center"/>
      <protection locked="0"/>
    </xf>
    <xf numFmtId="192" fontId="57" fillId="0" borderId="0" xfId="0" applyNumberFormat="1" applyFont="1" applyFill="1" applyBorder="1" applyAlignment="1" applyProtection="1">
      <alignment vertical="center"/>
    </xf>
    <xf numFmtId="0" fontId="28" fillId="0" borderId="0" xfId="0" applyFont="1" applyFill="1" applyBorder="1" applyAlignment="1" applyProtection="1">
      <alignment horizontal="distributed" vertical="center"/>
      <protection locked="0"/>
    </xf>
    <xf numFmtId="190" fontId="57" fillId="0" borderId="0" xfId="0" applyNumberFormat="1" applyFont="1" applyFill="1" applyBorder="1" applyAlignment="1" applyProtection="1">
      <alignment vertical="center"/>
    </xf>
    <xf numFmtId="180" fontId="57" fillId="0" borderId="0" xfId="0" applyNumberFormat="1" applyFont="1" applyFill="1" applyBorder="1" applyProtection="1">
      <alignment vertical="center"/>
    </xf>
    <xf numFmtId="180" fontId="57" fillId="0" borderId="0" xfId="0" applyNumberFormat="1" applyFont="1" applyFill="1" applyBorder="1" applyProtection="1">
      <alignment vertical="center"/>
      <protection locked="0"/>
    </xf>
    <xf numFmtId="0" fontId="67" fillId="0" borderId="0" xfId="0" applyFont="1" applyFill="1" applyBorder="1" applyAlignment="1" applyProtection="1">
      <alignment horizontal="distributed" vertical="center"/>
      <protection locked="0"/>
    </xf>
    <xf numFmtId="194" fontId="60" fillId="0" borderId="0" xfId="0" applyNumberFormat="1" applyFont="1" applyFill="1" applyBorder="1" applyProtection="1">
      <alignment vertical="center"/>
    </xf>
    <xf numFmtId="3" fontId="69" fillId="0" borderId="0" xfId="0" applyNumberFormat="1" applyFont="1" applyFill="1" applyBorder="1" applyAlignment="1" applyProtection="1">
      <alignment horizontal="left" vertical="center" indent="2"/>
      <protection locked="0"/>
    </xf>
    <xf numFmtId="180" fontId="60" fillId="0" borderId="0" xfId="0" applyNumberFormat="1" applyFont="1" applyFill="1" applyBorder="1" applyProtection="1">
      <alignment vertical="center"/>
      <protection locked="0"/>
    </xf>
    <xf numFmtId="194" fontId="57" fillId="0" borderId="0" xfId="0" applyNumberFormat="1" applyFont="1" applyFill="1" applyBorder="1" applyProtection="1">
      <alignment vertical="center"/>
      <protection locked="0"/>
    </xf>
    <xf numFmtId="194" fontId="60" fillId="0" borderId="0" xfId="0" applyNumberFormat="1" applyFont="1" applyFill="1" applyBorder="1" applyProtection="1">
      <alignment vertical="center"/>
      <protection locked="0"/>
    </xf>
  </cellXfs>
  <cellStyles count="64">
    <cellStyle name="常规" xfId="0" builtinId="0"/>
    <cellStyle name="千位分隔 2 4" xfId="1"/>
    <cellStyle name="货币[0]" xfId="2" builtinId="7"/>
    <cellStyle name="20% - 强调文字颜色 3" xfId="3" builtinId="38"/>
    <cellStyle name="输入" xfId="4" builtinId="20"/>
    <cellStyle name="货币" xfId="5" builtinId="4"/>
    <cellStyle name="常规_1001楚雄市_政府性基金2010年预计收支完成及2011年预算安排情况表" xfId="6"/>
    <cellStyle name="常规 2 11" xfId="7"/>
    <cellStyle name="千位分隔[0]" xfId="8" builtinId="6"/>
    <cellStyle name="40% - 强调文字颜色 3" xfId="9" builtinId="39"/>
    <cellStyle name="差" xfId="10" builtinId="27"/>
    <cellStyle name="千位分隔" xfId="11" builtinId="3"/>
    <cellStyle name="百分比 8" xfId="12"/>
    <cellStyle name="60% - 强调文字颜色 3" xfId="13" builtinId="40"/>
    <cellStyle name="超链接" xfId="14" builtinId="8"/>
    <cellStyle name="百分比" xfId="15" builtinId="5"/>
    <cellStyle name="已访问的超链接" xfId="16" builtinId="9"/>
    <cellStyle name="注释" xfId="17" builtinId="10"/>
    <cellStyle name="常规_2009年政府收支分类科目-云南版" xfId="18"/>
    <cellStyle name="常规_2007年云南省向人大报送政府收支预算表格式编制过程表 2" xfId="19"/>
    <cellStyle name="60% - 强调文字颜色 2" xfId="20" builtinId="36"/>
    <cellStyle name="标题 4" xfId="21" builtinId="19"/>
    <cellStyle name="警告文本" xfId="22" builtinId="11"/>
    <cellStyle name="标题" xfId="23" builtinId="15"/>
    <cellStyle name="解释性文本" xfId="24" builtinId="53"/>
    <cellStyle name="标题 1" xfId="25" builtinId="16"/>
    <cellStyle name="标题 2" xfId="26" builtinId="17"/>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_exceltmp1" xfId="57"/>
    <cellStyle name="常规 2" xfId="58"/>
    <cellStyle name="常规 2 15" xfId="59"/>
    <cellStyle name="常规 3" xfId="60"/>
    <cellStyle name="常规 5" xfId="61"/>
    <cellStyle name="千位分隔 2" xfId="62"/>
    <cellStyle name="千位分隔 5" xfId="6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2" Type="http://schemas.openxmlformats.org/officeDocument/2006/relationships/sharedStrings" Target="sharedStrings.xml"/><Relationship Id="rId241" Type="http://schemas.openxmlformats.org/officeDocument/2006/relationships/styles" Target="styles.xml"/><Relationship Id="rId240" Type="http://schemas.openxmlformats.org/officeDocument/2006/relationships/theme" Target="theme/theme1.xml"/><Relationship Id="rId24" Type="http://schemas.openxmlformats.org/officeDocument/2006/relationships/worksheet" Target="worksheets/sheet24.xml"/><Relationship Id="rId239" Type="http://schemas.openxmlformats.org/officeDocument/2006/relationships/worksheet" Target="worksheets/sheet239.xml"/><Relationship Id="rId238" Type="http://schemas.openxmlformats.org/officeDocument/2006/relationships/worksheet" Target="worksheets/sheet238.xml"/><Relationship Id="rId237" Type="http://schemas.openxmlformats.org/officeDocument/2006/relationships/worksheet" Target="worksheets/sheet237.xml"/><Relationship Id="rId236" Type="http://schemas.openxmlformats.org/officeDocument/2006/relationships/worksheet" Target="worksheets/sheet236.xml"/><Relationship Id="rId235" Type="http://schemas.openxmlformats.org/officeDocument/2006/relationships/worksheet" Target="worksheets/sheet235.xml"/><Relationship Id="rId234" Type="http://schemas.openxmlformats.org/officeDocument/2006/relationships/worksheet" Target="worksheets/sheet234.xml"/><Relationship Id="rId233" Type="http://schemas.openxmlformats.org/officeDocument/2006/relationships/worksheet" Target="worksheets/sheet233.xml"/><Relationship Id="rId232" Type="http://schemas.openxmlformats.org/officeDocument/2006/relationships/worksheet" Target="worksheets/sheet232.xml"/><Relationship Id="rId231" Type="http://schemas.openxmlformats.org/officeDocument/2006/relationships/worksheet" Target="worksheets/sheet231.xml"/><Relationship Id="rId230" Type="http://schemas.openxmlformats.org/officeDocument/2006/relationships/worksheet" Target="worksheets/sheet230.xml"/><Relationship Id="rId23" Type="http://schemas.openxmlformats.org/officeDocument/2006/relationships/worksheet" Target="worksheets/sheet23.xml"/><Relationship Id="rId229" Type="http://schemas.openxmlformats.org/officeDocument/2006/relationships/worksheet" Target="worksheets/sheet229.xml"/><Relationship Id="rId228" Type="http://schemas.openxmlformats.org/officeDocument/2006/relationships/worksheet" Target="worksheets/sheet228.xml"/><Relationship Id="rId227" Type="http://schemas.openxmlformats.org/officeDocument/2006/relationships/worksheet" Target="worksheets/sheet227.xml"/><Relationship Id="rId226" Type="http://schemas.openxmlformats.org/officeDocument/2006/relationships/worksheet" Target="worksheets/sheet226.xml"/><Relationship Id="rId225" Type="http://schemas.openxmlformats.org/officeDocument/2006/relationships/worksheet" Target="worksheets/sheet225.xml"/><Relationship Id="rId224" Type="http://schemas.openxmlformats.org/officeDocument/2006/relationships/worksheet" Target="worksheets/sheet224.xml"/><Relationship Id="rId223" Type="http://schemas.openxmlformats.org/officeDocument/2006/relationships/worksheet" Target="worksheets/sheet223.xml"/><Relationship Id="rId222" Type="http://schemas.openxmlformats.org/officeDocument/2006/relationships/worksheet" Target="worksheets/sheet222.xml"/><Relationship Id="rId221" Type="http://schemas.openxmlformats.org/officeDocument/2006/relationships/worksheet" Target="worksheets/sheet221.xml"/><Relationship Id="rId220" Type="http://schemas.openxmlformats.org/officeDocument/2006/relationships/worksheet" Target="worksheets/sheet220.xml"/><Relationship Id="rId22" Type="http://schemas.openxmlformats.org/officeDocument/2006/relationships/worksheet" Target="worksheets/sheet22.xml"/><Relationship Id="rId219" Type="http://schemas.openxmlformats.org/officeDocument/2006/relationships/worksheet" Target="worksheets/sheet219.xml"/><Relationship Id="rId218" Type="http://schemas.openxmlformats.org/officeDocument/2006/relationships/worksheet" Target="worksheets/sheet218.xml"/><Relationship Id="rId217" Type="http://schemas.openxmlformats.org/officeDocument/2006/relationships/worksheet" Target="worksheets/sheet217.xml"/><Relationship Id="rId216" Type="http://schemas.openxmlformats.org/officeDocument/2006/relationships/worksheet" Target="worksheets/sheet216.xml"/><Relationship Id="rId215" Type="http://schemas.openxmlformats.org/officeDocument/2006/relationships/worksheet" Target="worksheets/sheet215.xml"/><Relationship Id="rId214" Type="http://schemas.openxmlformats.org/officeDocument/2006/relationships/worksheet" Target="worksheets/sheet214.xml"/><Relationship Id="rId213" Type="http://schemas.openxmlformats.org/officeDocument/2006/relationships/worksheet" Target="worksheets/sheet213.xml"/><Relationship Id="rId212" Type="http://schemas.openxmlformats.org/officeDocument/2006/relationships/worksheet" Target="worksheets/sheet212.xml"/><Relationship Id="rId211" Type="http://schemas.openxmlformats.org/officeDocument/2006/relationships/worksheet" Target="worksheets/sheet211.xml"/><Relationship Id="rId210" Type="http://schemas.openxmlformats.org/officeDocument/2006/relationships/worksheet" Target="worksheets/sheet210.xml"/><Relationship Id="rId21" Type="http://schemas.openxmlformats.org/officeDocument/2006/relationships/worksheet" Target="worksheets/sheet21.xml"/><Relationship Id="rId209" Type="http://schemas.openxmlformats.org/officeDocument/2006/relationships/worksheet" Target="worksheets/sheet209.xml"/><Relationship Id="rId208" Type="http://schemas.openxmlformats.org/officeDocument/2006/relationships/worksheet" Target="worksheets/sheet208.xml"/><Relationship Id="rId207" Type="http://schemas.openxmlformats.org/officeDocument/2006/relationships/worksheet" Target="worksheets/sheet207.xml"/><Relationship Id="rId206" Type="http://schemas.openxmlformats.org/officeDocument/2006/relationships/worksheet" Target="worksheets/sheet206.xml"/><Relationship Id="rId205" Type="http://schemas.openxmlformats.org/officeDocument/2006/relationships/worksheet" Target="worksheets/sheet205.xml"/><Relationship Id="rId204" Type="http://schemas.openxmlformats.org/officeDocument/2006/relationships/worksheet" Target="worksheets/sheet204.xml"/><Relationship Id="rId203" Type="http://schemas.openxmlformats.org/officeDocument/2006/relationships/worksheet" Target="worksheets/sheet203.xml"/><Relationship Id="rId202" Type="http://schemas.openxmlformats.org/officeDocument/2006/relationships/worksheet" Target="worksheets/sheet202.xml"/><Relationship Id="rId201" Type="http://schemas.openxmlformats.org/officeDocument/2006/relationships/worksheet" Target="worksheets/sheet201.xml"/><Relationship Id="rId200" Type="http://schemas.openxmlformats.org/officeDocument/2006/relationships/worksheet" Target="worksheets/sheet200.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worksheet" Target="worksheets/sheet199.xml"/><Relationship Id="rId198" Type="http://schemas.openxmlformats.org/officeDocument/2006/relationships/worksheet" Target="worksheets/sheet198.xml"/><Relationship Id="rId197" Type="http://schemas.openxmlformats.org/officeDocument/2006/relationships/worksheet" Target="worksheets/sheet197.xml"/><Relationship Id="rId196" Type="http://schemas.openxmlformats.org/officeDocument/2006/relationships/worksheet" Target="worksheets/sheet196.xml"/><Relationship Id="rId195" Type="http://schemas.openxmlformats.org/officeDocument/2006/relationships/worksheet" Target="worksheets/sheet195.xml"/><Relationship Id="rId194" Type="http://schemas.openxmlformats.org/officeDocument/2006/relationships/worksheet" Target="worksheets/sheet194.xml"/><Relationship Id="rId193" Type="http://schemas.openxmlformats.org/officeDocument/2006/relationships/worksheet" Target="worksheets/sheet193.xml"/><Relationship Id="rId192" Type="http://schemas.openxmlformats.org/officeDocument/2006/relationships/worksheet" Target="worksheets/sheet192.xml"/><Relationship Id="rId191" Type="http://schemas.openxmlformats.org/officeDocument/2006/relationships/worksheet" Target="worksheets/sheet191.xml"/><Relationship Id="rId190" Type="http://schemas.openxmlformats.org/officeDocument/2006/relationships/worksheet" Target="worksheets/sheet190.xml"/><Relationship Id="rId19" Type="http://schemas.openxmlformats.org/officeDocument/2006/relationships/worksheet" Target="worksheets/sheet19.xml"/><Relationship Id="rId189" Type="http://schemas.openxmlformats.org/officeDocument/2006/relationships/worksheet" Target="worksheets/sheet189.xml"/><Relationship Id="rId188" Type="http://schemas.openxmlformats.org/officeDocument/2006/relationships/worksheet" Target="worksheets/sheet188.xml"/><Relationship Id="rId187" Type="http://schemas.openxmlformats.org/officeDocument/2006/relationships/worksheet" Target="worksheets/sheet187.xml"/><Relationship Id="rId186" Type="http://schemas.openxmlformats.org/officeDocument/2006/relationships/worksheet" Target="worksheets/sheet186.xml"/><Relationship Id="rId185" Type="http://schemas.openxmlformats.org/officeDocument/2006/relationships/worksheet" Target="worksheets/sheet185.xml"/><Relationship Id="rId184" Type="http://schemas.openxmlformats.org/officeDocument/2006/relationships/worksheet" Target="worksheets/sheet184.xml"/><Relationship Id="rId183" Type="http://schemas.openxmlformats.org/officeDocument/2006/relationships/worksheet" Target="worksheets/sheet183.xml"/><Relationship Id="rId182" Type="http://schemas.openxmlformats.org/officeDocument/2006/relationships/worksheet" Target="worksheets/sheet182.xml"/><Relationship Id="rId181" Type="http://schemas.openxmlformats.org/officeDocument/2006/relationships/worksheet" Target="worksheets/sheet181.xml"/><Relationship Id="rId180" Type="http://schemas.openxmlformats.org/officeDocument/2006/relationships/worksheet" Target="worksheets/sheet180.xml"/><Relationship Id="rId18" Type="http://schemas.openxmlformats.org/officeDocument/2006/relationships/worksheet" Target="worksheets/sheet18.xml"/><Relationship Id="rId179" Type="http://schemas.openxmlformats.org/officeDocument/2006/relationships/worksheet" Target="worksheets/sheet179.xml"/><Relationship Id="rId178" Type="http://schemas.openxmlformats.org/officeDocument/2006/relationships/worksheet" Target="worksheets/sheet178.xml"/><Relationship Id="rId177" Type="http://schemas.openxmlformats.org/officeDocument/2006/relationships/worksheet" Target="worksheets/sheet177.xml"/><Relationship Id="rId176" Type="http://schemas.openxmlformats.org/officeDocument/2006/relationships/worksheet" Target="worksheets/sheet176.xml"/><Relationship Id="rId175" Type="http://schemas.openxmlformats.org/officeDocument/2006/relationships/worksheet" Target="worksheets/sheet175.xml"/><Relationship Id="rId174" Type="http://schemas.openxmlformats.org/officeDocument/2006/relationships/worksheet" Target="worksheets/sheet174.xml"/><Relationship Id="rId173" Type="http://schemas.openxmlformats.org/officeDocument/2006/relationships/worksheet" Target="worksheets/sheet173.xml"/><Relationship Id="rId172" Type="http://schemas.openxmlformats.org/officeDocument/2006/relationships/worksheet" Target="worksheets/sheet172.xml"/><Relationship Id="rId171" Type="http://schemas.openxmlformats.org/officeDocument/2006/relationships/worksheet" Target="worksheets/sheet171.xml"/><Relationship Id="rId170" Type="http://schemas.openxmlformats.org/officeDocument/2006/relationships/worksheet" Target="worksheets/sheet170.xml"/><Relationship Id="rId17" Type="http://schemas.openxmlformats.org/officeDocument/2006/relationships/worksheet" Target="worksheets/sheet17.xml"/><Relationship Id="rId169" Type="http://schemas.openxmlformats.org/officeDocument/2006/relationships/worksheet" Target="worksheets/sheet169.xml"/><Relationship Id="rId168" Type="http://schemas.openxmlformats.org/officeDocument/2006/relationships/worksheet" Target="worksheets/sheet168.xml"/><Relationship Id="rId167" Type="http://schemas.openxmlformats.org/officeDocument/2006/relationships/worksheet" Target="worksheets/sheet167.xml"/><Relationship Id="rId166" Type="http://schemas.openxmlformats.org/officeDocument/2006/relationships/worksheet" Target="worksheets/sheet166.xml"/><Relationship Id="rId165" Type="http://schemas.openxmlformats.org/officeDocument/2006/relationships/worksheet" Target="worksheets/sheet165.xml"/><Relationship Id="rId164" Type="http://schemas.openxmlformats.org/officeDocument/2006/relationships/worksheet" Target="worksheets/sheet164.xml"/><Relationship Id="rId163" Type="http://schemas.openxmlformats.org/officeDocument/2006/relationships/worksheet" Target="worksheets/sheet163.xml"/><Relationship Id="rId162" Type="http://schemas.openxmlformats.org/officeDocument/2006/relationships/worksheet" Target="worksheets/sheet162.xml"/><Relationship Id="rId161" Type="http://schemas.openxmlformats.org/officeDocument/2006/relationships/worksheet" Target="worksheets/sheet161.xml"/><Relationship Id="rId160" Type="http://schemas.openxmlformats.org/officeDocument/2006/relationships/worksheet" Target="worksheets/sheet160.xml"/><Relationship Id="rId16" Type="http://schemas.openxmlformats.org/officeDocument/2006/relationships/worksheet" Target="worksheets/sheet16.xml"/><Relationship Id="rId159" Type="http://schemas.openxmlformats.org/officeDocument/2006/relationships/worksheet" Target="worksheets/sheet159.xml"/><Relationship Id="rId158" Type="http://schemas.openxmlformats.org/officeDocument/2006/relationships/worksheet" Target="worksheets/sheet158.xml"/><Relationship Id="rId157" Type="http://schemas.openxmlformats.org/officeDocument/2006/relationships/worksheet" Target="worksheets/sheet157.xml"/><Relationship Id="rId156" Type="http://schemas.openxmlformats.org/officeDocument/2006/relationships/worksheet" Target="worksheets/sheet156.xml"/><Relationship Id="rId155" Type="http://schemas.openxmlformats.org/officeDocument/2006/relationships/worksheet" Target="worksheets/sheet155.xml"/><Relationship Id="rId154" Type="http://schemas.openxmlformats.org/officeDocument/2006/relationships/worksheet" Target="worksheets/sheet154.xml"/><Relationship Id="rId153" Type="http://schemas.openxmlformats.org/officeDocument/2006/relationships/worksheet" Target="worksheets/sheet153.xml"/><Relationship Id="rId152" Type="http://schemas.openxmlformats.org/officeDocument/2006/relationships/worksheet" Target="worksheets/sheet152.xml"/><Relationship Id="rId151" Type="http://schemas.openxmlformats.org/officeDocument/2006/relationships/worksheet" Target="worksheets/sheet151.xml"/><Relationship Id="rId150" Type="http://schemas.openxmlformats.org/officeDocument/2006/relationships/worksheet" Target="worksheets/sheet150.xml"/><Relationship Id="rId15" Type="http://schemas.openxmlformats.org/officeDocument/2006/relationships/worksheet" Target="worksheets/sheet15.xml"/><Relationship Id="rId149" Type="http://schemas.openxmlformats.org/officeDocument/2006/relationships/worksheet" Target="worksheets/sheet149.xml"/><Relationship Id="rId148" Type="http://schemas.openxmlformats.org/officeDocument/2006/relationships/worksheet" Target="worksheets/sheet148.xml"/><Relationship Id="rId147" Type="http://schemas.openxmlformats.org/officeDocument/2006/relationships/worksheet" Target="worksheets/sheet147.xml"/><Relationship Id="rId146" Type="http://schemas.openxmlformats.org/officeDocument/2006/relationships/worksheet" Target="worksheets/sheet146.xml"/><Relationship Id="rId145" Type="http://schemas.openxmlformats.org/officeDocument/2006/relationships/worksheet" Target="worksheets/sheet145.xml"/><Relationship Id="rId144" Type="http://schemas.openxmlformats.org/officeDocument/2006/relationships/worksheet" Target="worksheets/sheet144.xml"/><Relationship Id="rId143" Type="http://schemas.openxmlformats.org/officeDocument/2006/relationships/worksheet" Target="worksheets/sheet143.xml"/><Relationship Id="rId142" Type="http://schemas.openxmlformats.org/officeDocument/2006/relationships/worksheet" Target="worksheets/sheet142.xml"/><Relationship Id="rId141" Type="http://schemas.openxmlformats.org/officeDocument/2006/relationships/worksheet" Target="worksheets/sheet141.xml"/><Relationship Id="rId140" Type="http://schemas.openxmlformats.org/officeDocument/2006/relationships/worksheet" Target="worksheets/sheet140.xml"/><Relationship Id="rId14" Type="http://schemas.openxmlformats.org/officeDocument/2006/relationships/worksheet" Target="worksheets/sheet14.xml"/><Relationship Id="rId139" Type="http://schemas.openxmlformats.org/officeDocument/2006/relationships/worksheet" Target="worksheets/sheet139.xml"/><Relationship Id="rId138" Type="http://schemas.openxmlformats.org/officeDocument/2006/relationships/worksheet" Target="worksheets/sheet138.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085"/>
  <sheetViews>
    <sheetView tabSelected="1" workbookViewId="0">
      <selection activeCell="G12" sqref="G12"/>
    </sheetView>
  </sheetViews>
  <sheetFormatPr defaultColWidth="9" defaultRowHeight="15.75" outlineLevelCol="3"/>
  <cols>
    <col min="1" max="1" width="45.4285714285714" style="633" customWidth="1"/>
    <col min="2" max="4" width="14" style="632" customWidth="1"/>
    <col min="5" max="16384" width="9.14285714285714" style="633"/>
  </cols>
  <sheetData>
    <row r="1" s="627" customFormat="1" ht="21" spans="1:4">
      <c r="A1" s="634" t="s">
        <v>0</v>
      </c>
      <c r="B1" s="634"/>
      <c r="C1" s="634"/>
      <c r="D1" s="634"/>
    </row>
    <row r="2" s="628" customFormat="1" ht="14.25" spans="1:4">
      <c r="A2" s="635" t="s">
        <v>1</v>
      </c>
      <c r="B2" s="635"/>
      <c r="C2" s="635"/>
      <c r="D2" s="743" t="s">
        <v>2</v>
      </c>
    </row>
    <row r="3" s="629" customFormat="1" ht="14.25" spans="1:4">
      <c r="A3" s="637" t="s">
        <v>3</v>
      </c>
      <c r="B3" s="638" t="s">
        <v>4</v>
      </c>
      <c r="C3" s="639" t="s">
        <v>5</v>
      </c>
      <c r="D3" s="640"/>
    </row>
    <row r="4" s="630" customFormat="1" ht="14.25" spans="1:4">
      <c r="A4" s="637"/>
      <c r="B4" s="641"/>
      <c r="C4" s="642" t="s">
        <v>6</v>
      </c>
      <c r="D4" s="637" t="s">
        <v>7</v>
      </c>
    </row>
    <row r="5" s="631" customFormat="1" spans="1:4">
      <c r="A5" s="665" t="s">
        <v>8</v>
      </c>
      <c r="B5" s="707">
        <f>SUM(B6:B22)</f>
        <v>46276</v>
      </c>
      <c r="C5" s="707">
        <f>SUM(C6:C22)</f>
        <v>51630</v>
      </c>
      <c r="D5" s="656">
        <f>(C5-B5)/B5</f>
        <v>0.115697121618117</v>
      </c>
    </row>
    <row r="6" s="632" customFormat="1" spans="1:4">
      <c r="A6" s="708" t="s">
        <v>9</v>
      </c>
      <c r="B6" s="680">
        <v>19537</v>
      </c>
      <c r="C6" s="680">
        <v>20723</v>
      </c>
      <c r="D6" s="656">
        <f t="shared" ref="D6:D20" si="0">(C6-B6)/B6</f>
        <v>0.0607053283513334</v>
      </c>
    </row>
    <row r="7" s="632" customFormat="1" spans="1:4">
      <c r="A7" s="708" t="s">
        <v>10</v>
      </c>
      <c r="B7" s="680">
        <v>303</v>
      </c>
      <c r="C7" s="680">
        <v>96</v>
      </c>
      <c r="D7" s="656">
        <f t="shared" si="0"/>
        <v>-0.683168316831683</v>
      </c>
    </row>
    <row r="8" s="632" customFormat="1" spans="1:4">
      <c r="A8" s="708" t="s">
        <v>11</v>
      </c>
      <c r="B8" s="680">
        <v>1802</v>
      </c>
      <c r="C8" s="680">
        <v>1854</v>
      </c>
      <c r="D8" s="656">
        <f t="shared" si="0"/>
        <v>0.0288568257491676</v>
      </c>
    </row>
    <row r="9" s="632" customFormat="1" spans="1:4">
      <c r="A9" s="708" t="s">
        <v>12</v>
      </c>
      <c r="B9" s="680"/>
      <c r="C9" s="680"/>
      <c r="D9" s="656"/>
    </row>
    <row r="10" s="632" customFormat="1" spans="1:4">
      <c r="A10" s="708" t="s">
        <v>13</v>
      </c>
      <c r="B10" s="680">
        <v>937</v>
      </c>
      <c r="C10" s="680">
        <v>1212</v>
      </c>
      <c r="D10" s="656">
        <f t="shared" si="0"/>
        <v>0.293489861259338</v>
      </c>
    </row>
    <row r="11" s="632" customFormat="1" spans="1:4">
      <c r="A11" s="708" t="s">
        <v>14</v>
      </c>
      <c r="B11" s="680">
        <v>14</v>
      </c>
      <c r="C11" s="680">
        <v>17</v>
      </c>
      <c r="D11" s="656">
        <f t="shared" si="0"/>
        <v>0.214285714285714</v>
      </c>
    </row>
    <row r="12" s="632" customFormat="1" spans="1:4">
      <c r="A12" s="708" t="s">
        <v>15</v>
      </c>
      <c r="B12" s="680">
        <v>6426</v>
      </c>
      <c r="C12" s="680">
        <v>7638</v>
      </c>
      <c r="D12" s="656">
        <f t="shared" si="0"/>
        <v>0.188608776844071</v>
      </c>
    </row>
    <row r="13" s="632" customFormat="1" spans="1:4">
      <c r="A13" s="708" t="s">
        <v>16</v>
      </c>
      <c r="B13" s="680">
        <v>3829</v>
      </c>
      <c r="C13" s="680">
        <v>3551</v>
      </c>
      <c r="D13" s="656">
        <f t="shared" si="0"/>
        <v>-0.0726038130060068</v>
      </c>
    </row>
    <row r="14" s="632" customFormat="1" spans="1:4">
      <c r="A14" s="708" t="s">
        <v>17</v>
      </c>
      <c r="B14" s="680">
        <v>1046</v>
      </c>
      <c r="C14" s="680">
        <v>1085</v>
      </c>
      <c r="D14" s="656">
        <f t="shared" si="0"/>
        <v>0.0372848948374761</v>
      </c>
    </row>
    <row r="15" s="632" customFormat="1" spans="1:4">
      <c r="A15" s="708" t="s">
        <v>18</v>
      </c>
      <c r="B15" s="680">
        <v>1781</v>
      </c>
      <c r="C15" s="680">
        <v>2299</v>
      </c>
      <c r="D15" s="656">
        <f t="shared" si="0"/>
        <v>0.290847838293094</v>
      </c>
    </row>
    <row r="16" s="632" customFormat="1" spans="1:4">
      <c r="A16" s="708" t="s">
        <v>19</v>
      </c>
      <c r="B16" s="680">
        <v>2140</v>
      </c>
      <c r="C16" s="680">
        <v>3982</v>
      </c>
      <c r="D16" s="656">
        <f t="shared" si="0"/>
        <v>0.860747663551402</v>
      </c>
    </row>
    <row r="17" s="632" customFormat="1" spans="1:4">
      <c r="A17" s="708" t="s">
        <v>20</v>
      </c>
      <c r="B17" s="680">
        <v>1229</v>
      </c>
      <c r="C17" s="680">
        <v>1304</v>
      </c>
      <c r="D17" s="656">
        <f t="shared" si="0"/>
        <v>0.0610252237591538</v>
      </c>
    </row>
    <row r="18" s="632" customFormat="1" spans="1:4">
      <c r="A18" s="708" t="s">
        <v>21</v>
      </c>
      <c r="B18" s="680">
        <v>3334</v>
      </c>
      <c r="C18" s="680">
        <v>892</v>
      </c>
      <c r="D18" s="656">
        <f t="shared" si="0"/>
        <v>-0.73245350929814</v>
      </c>
    </row>
    <row r="19" s="632" customFormat="1" spans="1:4">
      <c r="A19" s="708" t="s">
        <v>22</v>
      </c>
      <c r="B19" s="680">
        <v>3628</v>
      </c>
      <c r="C19" s="680">
        <v>6661</v>
      </c>
      <c r="D19" s="656">
        <f t="shared" si="0"/>
        <v>0.835997794928335</v>
      </c>
    </row>
    <row r="20" s="632" customFormat="1" spans="1:4">
      <c r="A20" s="708" t="s">
        <v>23</v>
      </c>
      <c r="B20" s="680">
        <v>270</v>
      </c>
      <c r="C20" s="680">
        <v>271</v>
      </c>
      <c r="D20" s="656">
        <f t="shared" si="0"/>
        <v>0.0037037037037037</v>
      </c>
    </row>
    <row r="21" s="632" customFormat="1" spans="1:4">
      <c r="A21" s="708" t="s">
        <v>24</v>
      </c>
      <c r="B21" s="680"/>
      <c r="C21" s="680">
        <v>45</v>
      </c>
      <c r="D21" s="656"/>
    </row>
    <row r="22" s="632" customFormat="1" spans="1:4">
      <c r="A22" s="708" t="s">
        <v>25</v>
      </c>
      <c r="B22" s="710"/>
      <c r="C22" s="710"/>
      <c r="D22" s="656"/>
    </row>
    <row r="23" s="632" customFormat="1" spans="1:4">
      <c r="A23" s="708"/>
      <c r="B23" s="710"/>
      <c r="C23" s="710"/>
      <c r="D23" s="656"/>
    </row>
    <row r="24" s="632" customFormat="1" spans="1:4">
      <c r="A24" s="665" t="s">
        <v>26</v>
      </c>
      <c r="B24" s="707">
        <f>SUM(B25:B32)</f>
        <v>20741</v>
      </c>
      <c r="C24" s="707">
        <f>SUM(C25:C32)</f>
        <v>20576</v>
      </c>
      <c r="D24" s="656">
        <f t="shared" ref="D24:D32" si="1">(C24-B24)/B24</f>
        <v>-0.00795525770213587</v>
      </c>
    </row>
    <row r="25" s="632" customFormat="1" spans="1:4">
      <c r="A25" s="708" t="s">
        <v>27</v>
      </c>
      <c r="B25" s="680">
        <v>16541</v>
      </c>
      <c r="C25" s="680">
        <v>2654</v>
      </c>
      <c r="D25" s="656">
        <f t="shared" si="1"/>
        <v>-0.839550208572638</v>
      </c>
    </row>
    <row r="26" s="632" customFormat="1" spans="1:4">
      <c r="A26" s="708" t="s">
        <v>28</v>
      </c>
      <c r="B26" s="680">
        <v>500</v>
      </c>
      <c r="C26" s="680">
        <v>3688</v>
      </c>
      <c r="D26" s="656">
        <f t="shared" si="1"/>
        <v>6.376</v>
      </c>
    </row>
    <row r="27" s="632" customFormat="1" spans="1:4">
      <c r="A27" s="708" t="s">
        <v>29</v>
      </c>
      <c r="B27" s="680">
        <v>1690</v>
      </c>
      <c r="C27" s="680">
        <v>974</v>
      </c>
      <c r="D27" s="656">
        <f t="shared" si="1"/>
        <v>-0.423668639053254</v>
      </c>
    </row>
    <row r="28" s="632" customFormat="1" spans="1:4">
      <c r="A28" s="708" t="s">
        <v>30</v>
      </c>
      <c r="B28" s="750"/>
      <c r="C28" s="680"/>
      <c r="D28" s="656"/>
    </row>
    <row r="29" s="632" customFormat="1" spans="1:4">
      <c r="A29" s="708" t="s">
        <v>31</v>
      </c>
      <c r="B29" s="680">
        <v>1629</v>
      </c>
      <c r="C29" s="680">
        <v>12728</v>
      </c>
      <c r="D29" s="656">
        <f t="shared" si="1"/>
        <v>6.8133824432167</v>
      </c>
    </row>
    <row r="30" s="632" customFormat="1" spans="1:4">
      <c r="A30" s="708" t="s">
        <v>32</v>
      </c>
      <c r="B30" s="750"/>
      <c r="C30" s="710">
        <v>28</v>
      </c>
      <c r="D30" s="656"/>
    </row>
    <row r="31" s="632" customFormat="1" spans="1:4">
      <c r="A31" s="708" t="s">
        <v>33</v>
      </c>
      <c r="B31" s="750"/>
      <c r="C31" s="680">
        <v>339</v>
      </c>
      <c r="D31" s="656"/>
    </row>
    <row r="32" s="632" customFormat="1" spans="1:4">
      <c r="A32" s="708" t="s">
        <v>34</v>
      </c>
      <c r="B32" s="710">
        <v>381</v>
      </c>
      <c r="C32" s="680">
        <v>165</v>
      </c>
      <c r="D32" s="656">
        <f t="shared" si="1"/>
        <v>-0.566929133858268</v>
      </c>
    </row>
    <row r="33" s="632" customFormat="1" spans="1:4">
      <c r="A33" s="665"/>
      <c r="B33" s="710"/>
      <c r="C33" s="710"/>
      <c r="D33" s="656"/>
    </row>
    <row r="34" s="632" customFormat="1" spans="1:4">
      <c r="A34" s="671" t="s">
        <v>35</v>
      </c>
      <c r="B34" s="707">
        <f>B24+B5</f>
        <v>67017</v>
      </c>
      <c r="C34" s="707">
        <f>C24+C5</f>
        <v>72206</v>
      </c>
      <c r="D34" s="656">
        <f t="shared" ref="D34:D41" si="2">(C34-B34)/B34</f>
        <v>0.0774281152543384</v>
      </c>
    </row>
    <row r="35" s="632" customFormat="1" spans="1:4">
      <c r="A35" s="711" t="s">
        <v>36</v>
      </c>
      <c r="B35" s="681">
        <f>B36+B41+B63</f>
        <v>9946</v>
      </c>
      <c r="C35" s="681">
        <f>C36+C41+C63</f>
        <v>15570</v>
      </c>
      <c r="D35" s="656">
        <f t="shared" si="2"/>
        <v>0.565453448622562</v>
      </c>
    </row>
    <row r="36" s="632" customFormat="1" spans="1:4">
      <c r="A36" s="712" t="s">
        <v>37</v>
      </c>
      <c r="B36" s="680">
        <f>SUM(B37:B40)</f>
        <v>1916</v>
      </c>
      <c r="C36" s="680">
        <f>SUM(C37:C40)</f>
        <v>1893</v>
      </c>
      <c r="D36" s="656">
        <f t="shared" si="2"/>
        <v>-0.0120041753653445</v>
      </c>
    </row>
    <row r="37" s="632" customFormat="1" spans="1:4">
      <c r="A37" s="713" t="s">
        <v>38</v>
      </c>
      <c r="B37" s="680">
        <v>894</v>
      </c>
      <c r="C37" s="680">
        <v>871</v>
      </c>
      <c r="D37" s="656">
        <f t="shared" si="2"/>
        <v>-0.0257270693512304</v>
      </c>
    </row>
    <row r="38" s="632" customFormat="1" spans="1:4">
      <c r="A38" s="713" t="s">
        <v>39</v>
      </c>
      <c r="B38" s="680">
        <v>1022</v>
      </c>
      <c r="C38" s="680">
        <v>1022</v>
      </c>
      <c r="D38" s="656">
        <f t="shared" si="2"/>
        <v>0</v>
      </c>
    </row>
    <row r="39" s="632" customFormat="1" spans="1:4">
      <c r="A39" s="713" t="s">
        <v>40</v>
      </c>
      <c r="B39" s="680"/>
      <c r="C39" s="680"/>
      <c r="D39" s="656"/>
    </row>
    <row r="40" s="632" customFormat="1" spans="1:4">
      <c r="A40" s="714" t="s">
        <v>41</v>
      </c>
      <c r="B40" s="680"/>
      <c r="C40" s="680"/>
      <c r="D40" s="656"/>
    </row>
    <row r="41" s="632" customFormat="1" spans="1:4">
      <c r="A41" s="712" t="s">
        <v>42</v>
      </c>
      <c r="B41" s="680">
        <f>SUM(B42:B62)</f>
        <v>2317</v>
      </c>
      <c r="C41" s="680">
        <f>SUM(C42:C62)</f>
        <v>2687</v>
      </c>
      <c r="D41" s="656">
        <f t="shared" si="2"/>
        <v>0.159689253344842</v>
      </c>
    </row>
    <row r="42" s="632" customFormat="1" spans="1:4">
      <c r="A42" s="713" t="s">
        <v>43</v>
      </c>
      <c r="B42" s="680"/>
      <c r="C42" s="680"/>
      <c r="D42" s="656"/>
    </row>
    <row r="43" s="632" customFormat="1" spans="1:4">
      <c r="A43" s="715" t="s">
        <v>44</v>
      </c>
      <c r="B43" s="680"/>
      <c r="C43" s="680"/>
      <c r="D43" s="656"/>
    </row>
    <row r="44" s="632" customFormat="1" spans="1:4">
      <c r="A44" s="715" t="s">
        <v>45</v>
      </c>
      <c r="B44" s="680"/>
      <c r="C44" s="680"/>
      <c r="D44" s="656"/>
    </row>
    <row r="45" s="632" customFormat="1" spans="1:4">
      <c r="A45" s="715" t="s">
        <v>46</v>
      </c>
      <c r="B45" s="680">
        <v>1000</v>
      </c>
      <c r="C45" s="680">
        <v>1000</v>
      </c>
      <c r="D45" s="656">
        <f>(C45-B45)/B45</f>
        <v>0</v>
      </c>
    </row>
    <row r="46" s="632" customFormat="1" spans="1:4">
      <c r="A46" s="716" t="s">
        <v>47</v>
      </c>
      <c r="B46" s="680">
        <v>121</v>
      </c>
      <c r="C46" s="680">
        <v>121</v>
      </c>
      <c r="D46" s="656">
        <f>(C46-B46)/B46</f>
        <v>0</v>
      </c>
    </row>
    <row r="47" s="632" customFormat="1" spans="1:4">
      <c r="A47" s="716" t="s">
        <v>48</v>
      </c>
      <c r="B47" s="680"/>
      <c r="C47" s="680"/>
      <c r="D47" s="656"/>
    </row>
    <row r="48" s="632" customFormat="1" spans="1:4">
      <c r="A48" s="716" t="s">
        <v>49</v>
      </c>
      <c r="B48" s="680">
        <v>1196</v>
      </c>
      <c r="C48" s="680">
        <v>1566</v>
      </c>
      <c r="D48" s="656">
        <f>(C48-B48)/B48</f>
        <v>0.309364548494983</v>
      </c>
    </row>
    <row r="49" s="632" customFormat="1" spans="1:4">
      <c r="A49" s="716" t="s">
        <v>50</v>
      </c>
      <c r="B49" s="680"/>
      <c r="C49" s="680"/>
      <c r="D49" s="656"/>
    </row>
    <row r="50" s="632" customFormat="1" spans="1:4">
      <c r="A50" s="716" t="s">
        <v>51</v>
      </c>
      <c r="B50" s="680"/>
      <c r="C50" s="680"/>
      <c r="D50" s="656"/>
    </row>
    <row r="51" s="632" customFormat="1" spans="1:4">
      <c r="A51" s="716" t="s">
        <v>52</v>
      </c>
      <c r="B51" s="680"/>
      <c r="C51" s="680"/>
      <c r="D51" s="656"/>
    </row>
    <row r="52" s="632" customFormat="1" spans="1:4">
      <c r="A52" s="716" t="s">
        <v>53</v>
      </c>
      <c r="B52" s="680"/>
      <c r="C52" s="680"/>
      <c r="D52" s="656"/>
    </row>
    <row r="53" s="632" customFormat="1" spans="1:4">
      <c r="A53" s="716" t="s">
        <v>54</v>
      </c>
      <c r="B53" s="680"/>
      <c r="C53" s="680"/>
      <c r="D53" s="656"/>
    </row>
    <row r="54" s="632" customFormat="1" spans="1:4">
      <c r="A54" s="716" t="s">
        <v>55</v>
      </c>
      <c r="B54" s="680"/>
      <c r="C54" s="680"/>
      <c r="D54" s="656"/>
    </row>
    <row r="55" s="632" customFormat="1" spans="1:4">
      <c r="A55" s="716" t="s">
        <v>56</v>
      </c>
      <c r="B55" s="680"/>
      <c r="C55" s="680"/>
      <c r="D55" s="656"/>
    </row>
    <row r="56" s="632" customFormat="1" spans="1:4">
      <c r="A56" s="716" t="s">
        <v>57</v>
      </c>
      <c r="B56" s="680"/>
      <c r="C56" s="680"/>
      <c r="D56" s="656"/>
    </row>
    <row r="57" s="632" customFormat="1" spans="1:4">
      <c r="A57" s="716" t="s">
        <v>58</v>
      </c>
      <c r="B57" s="680"/>
      <c r="C57" s="680"/>
      <c r="D57" s="656"/>
    </row>
    <row r="58" s="632" customFormat="1" spans="1:4">
      <c r="A58" s="716" t="s">
        <v>59</v>
      </c>
      <c r="B58" s="680"/>
      <c r="C58" s="680"/>
      <c r="D58" s="656"/>
    </row>
    <row r="59" s="632" customFormat="1" spans="1:4">
      <c r="A59" s="716" t="s">
        <v>60</v>
      </c>
      <c r="B59" s="680"/>
      <c r="C59" s="680"/>
      <c r="D59" s="656"/>
    </row>
    <row r="60" s="632" customFormat="1" spans="1:4">
      <c r="A60" s="716" t="s">
        <v>61</v>
      </c>
      <c r="B60" s="680"/>
      <c r="C60" s="680"/>
      <c r="D60" s="656"/>
    </row>
    <row r="61" s="632" customFormat="1" spans="1:4">
      <c r="A61" s="716" t="s">
        <v>62</v>
      </c>
      <c r="B61" s="680"/>
      <c r="C61" s="680"/>
      <c r="D61" s="656"/>
    </row>
    <row r="62" s="632" customFormat="1" spans="1:4">
      <c r="A62" s="716" t="s">
        <v>63</v>
      </c>
      <c r="B62" s="680"/>
      <c r="C62" s="680"/>
      <c r="D62" s="656"/>
    </row>
    <row r="63" s="632" customFormat="1" spans="1:4">
      <c r="A63" s="717" t="s">
        <v>64</v>
      </c>
      <c r="B63" s="680">
        <v>5713</v>
      </c>
      <c r="C63" s="680">
        <v>10990</v>
      </c>
      <c r="D63" s="656">
        <f>(C63-B63)/B63</f>
        <v>0.923682828636443</v>
      </c>
    </row>
    <row r="64" s="632" customFormat="1" spans="1:4">
      <c r="A64" s="718" t="s">
        <v>65</v>
      </c>
      <c r="B64" s="681">
        <f>SUM(B65:B66)</f>
        <v>50</v>
      </c>
      <c r="C64" s="681">
        <f>C65+C66</f>
        <v>635</v>
      </c>
      <c r="D64" s="656">
        <f>(C64-B64)/B64</f>
        <v>11.7</v>
      </c>
    </row>
    <row r="65" s="632" customFormat="1" spans="1:4">
      <c r="A65" s="712" t="s">
        <v>66</v>
      </c>
      <c r="B65" s="680"/>
      <c r="C65" s="680">
        <v>335</v>
      </c>
      <c r="D65" s="656"/>
    </row>
    <row r="66" s="632" customFormat="1" spans="1:4">
      <c r="A66" s="712" t="s">
        <v>67</v>
      </c>
      <c r="B66" s="680">
        <v>50</v>
      </c>
      <c r="C66" s="680">
        <v>300</v>
      </c>
      <c r="D66" s="656">
        <f>(C66-B66)/B66</f>
        <v>5</v>
      </c>
    </row>
    <row r="67" s="632" customFormat="1" spans="1:4">
      <c r="A67" s="711" t="s">
        <v>68</v>
      </c>
      <c r="B67" s="680">
        <f>SUM(B68:B70)</f>
        <v>0</v>
      </c>
      <c r="C67" s="680">
        <f>SUM(C68:C70)</f>
        <v>2520</v>
      </c>
      <c r="D67" s="656"/>
    </row>
    <row r="68" s="632" customFormat="1" spans="1:4">
      <c r="A68" s="712" t="s">
        <v>69</v>
      </c>
      <c r="B68" s="680"/>
      <c r="C68" s="680">
        <v>530</v>
      </c>
      <c r="D68" s="656"/>
    </row>
    <row r="69" s="632" customFormat="1" spans="1:4">
      <c r="A69" s="712" t="s">
        <v>70</v>
      </c>
      <c r="B69" s="680"/>
      <c r="C69" s="680">
        <v>1990</v>
      </c>
      <c r="D69" s="656"/>
    </row>
    <row r="70" s="632" customFormat="1" spans="1:4">
      <c r="A70" s="712" t="s">
        <v>71</v>
      </c>
      <c r="B70" s="680"/>
      <c r="C70" s="680"/>
      <c r="D70" s="656"/>
    </row>
    <row r="71" s="632" customFormat="1" spans="1:4">
      <c r="A71" s="711" t="s">
        <v>72</v>
      </c>
      <c r="B71" s="680">
        <v>5238</v>
      </c>
      <c r="C71" s="680">
        <v>1270</v>
      </c>
      <c r="D71" s="656">
        <f>(C71-B71)/B71</f>
        <v>-0.75754104620084</v>
      </c>
    </row>
    <row r="72" s="632" customFormat="1" spans="1:4">
      <c r="A72" s="671" t="s">
        <v>73</v>
      </c>
      <c r="B72" s="681">
        <f>B71+B67+B64+B35+B34</f>
        <v>82251</v>
      </c>
      <c r="C72" s="681">
        <f>C71+C67+C64+C35+C34</f>
        <v>92201</v>
      </c>
      <c r="D72" s="656">
        <f>(C72-B72)/B72</f>
        <v>0.120971173602753</v>
      </c>
    </row>
    <row r="73" s="632" customFormat="1" spans="1:4">
      <c r="A73" s="751"/>
      <c r="B73" s="727"/>
      <c r="C73" s="727"/>
      <c r="D73" s="752"/>
    </row>
    <row r="74" s="632" customFormat="1" spans="1:4">
      <c r="A74" s="753"/>
      <c r="B74" s="754"/>
      <c r="C74" s="754"/>
      <c r="D74" s="752"/>
    </row>
    <row r="75" s="632" customFormat="1" spans="1:4">
      <c r="A75" s="751"/>
      <c r="B75" s="727"/>
      <c r="C75" s="727"/>
      <c r="D75" s="752"/>
    </row>
    <row r="76" s="632" customFormat="1" spans="1:4">
      <c r="A76" s="753"/>
      <c r="B76" s="754"/>
      <c r="C76" s="754"/>
      <c r="D76" s="752"/>
    </row>
    <row r="77" s="632" customFormat="1" spans="1:4">
      <c r="A77" s="730"/>
      <c r="B77" s="725"/>
      <c r="C77" s="725"/>
      <c r="D77" s="755"/>
    </row>
    <row r="78" s="632" customFormat="1" spans="1:4">
      <c r="A78" s="730"/>
      <c r="B78" s="725"/>
      <c r="C78" s="725"/>
      <c r="D78" s="755"/>
    </row>
    <row r="79" s="632" customFormat="1" spans="1:4">
      <c r="A79" s="730"/>
      <c r="B79" s="725"/>
      <c r="C79" s="725"/>
      <c r="D79" s="756"/>
    </row>
    <row r="80" s="632" customFormat="1" spans="1:4">
      <c r="A80" s="757"/>
      <c r="B80" s="725"/>
      <c r="C80" s="725"/>
      <c r="D80" s="758"/>
    </row>
    <row r="81" s="632" customFormat="1" spans="1:4">
      <c r="A81" s="759"/>
      <c r="B81" s="727"/>
      <c r="C81" s="720"/>
      <c r="D81" s="720"/>
    </row>
    <row r="82" s="632" customFormat="1" spans="1:4">
      <c r="A82" s="759"/>
      <c r="B82" s="727"/>
      <c r="C82" s="720"/>
      <c r="D82" s="720"/>
    </row>
    <row r="83" s="632" customFormat="1" spans="1:4">
      <c r="A83" s="719"/>
      <c r="B83" s="720"/>
      <c r="C83" s="720"/>
      <c r="D83" s="720"/>
    </row>
    <row r="84" s="632" customFormat="1" spans="1:4">
      <c r="A84" s="719"/>
      <c r="B84" s="720"/>
      <c r="C84" s="720"/>
      <c r="D84" s="720"/>
    </row>
    <row r="85" s="632" customFormat="1" spans="1:4">
      <c r="A85" s="719"/>
      <c r="B85" s="720"/>
      <c r="C85" s="720"/>
      <c r="D85" s="720"/>
    </row>
    <row r="86" s="632" customFormat="1" spans="1:4">
      <c r="A86" s="719"/>
      <c r="B86" s="720"/>
      <c r="C86" s="720"/>
      <c r="D86" s="720"/>
    </row>
    <row r="87" s="632" customFormat="1" spans="1:4">
      <c r="A87" s="719"/>
      <c r="B87" s="720"/>
      <c r="C87" s="720"/>
      <c r="D87" s="720"/>
    </row>
    <row r="88" s="632" customFormat="1" spans="1:4">
      <c r="A88" s="719"/>
      <c r="B88" s="720"/>
      <c r="C88" s="720"/>
      <c r="D88" s="720"/>
    </row>
    <row r="89" s="632" customFormat="1" spans="1:4">
      <c r="A89" s="719"/>
      <c r="B89" s="720"/>
      <c r="C89" s="720"/>
      <c r="D89" s="720"/>
    </row>
    <row r="90" s="632" customFormat="1" spans="1:4">
      <c r="A90" s="719"/>
      <c r="B90" s="720"/>
      <c r="C90" s="720"/>
      <c r="D90" s="720"/>
    </row>
    <row r="91" s="632" customFormat="1" spans="1:4">
      <c r="A91" s="719"/>
      <c r="B91" s="720"/>
      <c r="C91" s="720"/>
      <c r="D91" s="720"/>
    </row>
    <row r="92" s="632" customFormat="1" spans="1:4">
      <c r="A92" s="719"/>
      <c r="B92" s="720"/>
      <c r="C92" s="720"/>
      <c r="D92" s="720"/>
    </row>
    <row r="93" s="632" customFormat="1" spans="1:4">
      <c r="A93" s="719"/>
      <c r="B93" s="720"/>
      <c r="C93" s="720"/>
      <c r="D93" s="720"/>
    </row>
    <row r="94" s="632" customFormat="1" spans="1:4">
      <c r="A94" s="719"/>
      <c r="B94" s="720"/>
      <c r="C94" s="720"/>
      <c r="D94" s="720"/>
    </row>
    <row r="95" s="632" customFormat="1" spans="1:4">
      <c r="A95" s="719"/>
      <c r="B95" s="720"/>
      <c r="C95" s="720"/>
      <c r="D95" s="720"/>
    </row>
    <row r="96" s="632" customFormat="1" spans="1:4">
      <c r="A96" s="719"/>
      <c r="B96" s="720"/>
      <c r="C96" s="720"/>
      <c r="D96" s="720"/>
    </row>
    <row r="97" s="632" customFormat="1" spans="1:4">
      <c r="A97" s="719"/>
      <c r="B97" s="720"/>
      <c r="C97" s="720"/>
      <c r="D97" s="720"/>
    </row>
    <row r="98" s="632" customFormat="1" spans="1:4">
      <c r="A98" s="719"/>
      <c r="B98" s="720"/>
      <c r="C98" s="720"/>
      <c r="D98" s="720"/>
    </row>
    <row r="99" s="632" customFormat="1" spans="1:4">
      <c r="A99" s="719"/>
      <c r="B99" s="720"/>
      <c r="C99" s="720"/>
      <c r="D99" s="720"/>
    </row>
    <row r="100" s="632" customFormat="1" spans="1:4">
      <c r="A100" s="719"/>
      <c r="B100" s="720"/>
      <c r="C100" s="720"/>
      <c r="D100" s="720"/>
    </row>
    <row r="101" s="632" customFormat="1" spans="1:4">
      <c r="A101" s="719"/>
      <c r="B101" s="720"/>
      <c r="C101" s="720"/>
      <c r="D101" s="720"/>
    </row>
    <row r="102" s="632" customFormat="1" spans="1:4">
      <c r="A102" s="719"/>
      <c r="B102" s="720"/>
      <c r="C102" s="720"/>
      <c r="D102" s="720"/>
    </row>
    <row r="103" s="632" customFormat="1" spans="1:4">
      <c r="A103" s="719"/>
      <c r="B103" s="720"/>
      <c r="C103" s="720"/>
      <c r="D103" s="720"/>
    </row>
    <row r="104" s="632" customFormat="1" spans="1:4">
      <c r="A104" s="719"/>
      <c r="B104" s="720"/>
      <c r="C104" s="720"/>
      <c r="D104" s="720"/>
    </row>
    <row r="105" s="632" customFormat="1" spans="1:4">
      <c r="A105" s="719"/>
      <c r="B105" s="720"/>
      <c r="C105" s="720"/>
      <c r="D105" s="720"/>
    </row>
    <row r="106" s="632" customFormat="1" spans="1:4">
      <c r="A106" s="719"/>
      <c r="B106" s="720"/>
      <c r="C106" s="720"/>
      <c r="D106" s="720"/>
    </row>
    <row r="107" s="632" customFormat="1" spans="1:4">
      <c r="A107" s="719"/>
      <c r="B107" s="720"/>
      <c r="C107" s="720"/>
      <c r="D107" s="720"/>
    </row>
    <row r="108" s="632" customFormat="1" spans="1:4">
      <c r="A108" s="719"/>
      <c r="B108" s="720"/>
      <c r="C108" s="720"/>
      <c r="D108" s="720"/>
    </row>
    <row r="109" s="632" customFormat="1" spans="1:4">
      <c r="A109" s="719"/>
      <c r="B109" s="720"/>
      <c r="C109" s="720"/>
      <c r="D109" s="720"/>
    </row>
    <row r="110" s="632" customFormat="1" spans="1:4">
      <c r="A110" s="719"/>
      <c r="B110" s="720"/>
      <c r="C110" s="720"/>
      <c r="D110" s="720"/>
    </row>
    <row r="111" s="632" customFormat="1" spans="1:4">
      <c r="A111" s="719"/>
      <c r="B111" s="720"/>
      <c r="C111" s="720"/>
      <c r="D111" s="720"/>
    </row>
    <row r="112" s="632" customFormat="1" spans="1:4">
      <c r="A112" s="719"/>
      <c r="B112" s="720"/>
      <c r="C112" s="720"/>
      <c r="D112" s="720"/>
    </row>
    <row r="113" s="632" customFormat="1" spans="1:4">
      <c r="A113" s="719"/>
      <c r="B113" s="720"/>
      <c r="C113" s="720"/>
      <c r="D113" s="720"/>
    </row>
    <row r="114" s="632" customFormat="1" spans="1:4">
      <c r="A114" s="719"/>
      <c r="B114" s="720"/>
      <c r="C114" s="720"/>
      <c r="D114" s="720"/>
    </row>
    <row r="115" s="632" customFormat="1" spans="1:4">
      <c r="A115" s="719"/>
      <c r="B115" s="720"/>
      <c r="C115" s="720"/>
      <c r="D115" s="720"/>
    </row>
    <row r="116" s="632" customFormat="1" spans="1:4">
      <c r="A116" s="719"/>
      <c r="B116" s="720"/>
      <c r="C116" s="720"/>
      <c r="D116" s="720"/>
    </row>
    <row r="117" s="632" customFormat="1" spans="1:4">
      <c r="A117" s="719"/>
      <c r="B117" s="720"/>
      <c r="C117" s="720"/>
      <c r="D117" s="720"/>
    </row>
    <row r="118" s="632" customFormat="1" spans="1:4">
      <c r="A118" s="719"/>
      <c r="B118" s="720"/>
      <c r="C118" s="720"/>
      <c r="D118" s="720"/>
    </row>
    <row r="119" s="632" customFormat="1" spans="1:4">
      <c r="A119" s="719"/>
      <c r="B119" s="720"/>
      <c r="C119" s="720"/>
      <c r="D119" s="720"/>
    </row>
    <row r="120" s="632" customFormat="1" spans="1:4">
      <c r="A120" s="719"/>
      <c r="B120" s="720"/>
      <c r="C120" s="720"/>
      <c r="D120" s="720"/>
    </row>
    <row r="121" s="632" customFormat="1" spans="1:4">
      <c r="A121" s="719"/>
      <c r="B121" s="720"/>
      <c r="C121" s="720"/>
      <c r="D121" s="720"/>
    </row>
    <row r="122" s="632" customFormat="1" spans="1:4">
      <c r="A122" s="719"/>
      <c r="B122" s="720"/>
      <c r="C122" s="720"/>
      <c r="D122" s="720"/>
    </row>
    <row r="123" s="632" customFormat="1" spans="1:4">
      <c r="A123" s="719"/>
      <c r="B123" s="720"/>
      <c r="C123" s="720"/>
      <c r="D123" s="720"/>
    </row>
    <row r="124" s="632" customFormat="1" spans="1:4">
      <c r="A124" s="719"/>
      <c r="B124" s="720"/>
      <c r="C124" s="720"/>
      <c r="D124" s="720"/>
    </row>
    <row r="125" s="632" customFormat="1" spans="1:4">
      <c r="A125" s="719"/>
      <c r="B125" s="720"/>
      <c r="C125" s="720"/>
      <c r="D125" s="720"/>
    </row>
    <row r="126" s="632" customFormat="1" spans="1:4">
      <c r="A126" s="719"/>
      <c r="B126" s="720"/>
      <c r="C126" s="720"/>
      <c r="D126" s="720"/>
    </row>
    <row r="127" s="632" customFormat="1" spans="1:4">
      <c r="A127" s="719"/>
      <c r="B127" s="720"/>
      <c r="C127" s="720"/>
      <c r="D127" s="720"/>
    </row>
    <row r="128" s="632" customFormat="1" spans="1:4">
      <c r="A128" s="719"/>
      <c r="B128" s="720"/>
      <c r="C128" s="720"/>
      <c r="D128" s="720"/>
    </row>
    <row r="129" s="632" customFormat="1" spans="1:4">
      <c r="A129" s="719"/>
      <c r="B129" s="720"/>
      <c r="C129" s="720"/>
      <c r="D129" s="720"/>
    </row>
    <row r="130" s="632" customFormat="1" spans="1:4">
      <c r="A130" s="719"/>
      <c r="B130" s="720"/>
      <c r="C130" s="720"/>
      <c r="D130" s="720"/>
    </row>
    <row r="131" s="632" customFormat="1" spans="1:4">
      <c r="A131" s="719"/>
      <c r="B131" s="720"/>
      <c r="C131" s="720"/>
      <c r="D131" s="720"/>
    </row>
    <row r="132" s="632" customFormat="1" spans="1:4">
      <c r="A132" s="719"/>
      <c r="B132" s="720"/>
      <c r="C132" s="720"/>
      <c r="D132" s="720"/>
    </row>
    <row r="133" s="632" customFormat="1" spans="1:4">
      <c r="A133" s="719"/>
      <c r="B133" s="720"/>
      <c r="C133" s="720"/>
      <c r="D133" s="720"/>
    </row>
    <row r="134" s="632" customFormat="1" spans="1:4">
      <c r="A134" s="719"/>
      <c r="B134" s="720"/>
      <c r="C134" s="720"/>
      <c r="D134" s="720"/>
    </row>
    <row r="135" s="632" customFormat="1" spans="1:4">
      <c r="A135" s="719"/>
      <c r="B135" s="720"/>
      <c r="C135" s="720"/>
      <c r="D135" s="720"/>
    </row>
    <row r="136" s="632" customFormat="1" spans="1:4">
      <c r="A136" s="719"/>
      <c r="B136" s="720"/>
      <c r="C136" s="720"/>
      <c r="D136" s="720"/>
    </row>
    <row r="137" s="632" customFormat="1" spans="1:4">
      <c r="A137" s="719"/>
      <c r="B137" s="720"/>
      <c r="C137" s="720"/>
      <c r="D137" s="720"/>
    </row>
    <row r="138" s="632" customFormat="1" spans="1:4">
      <c r="A138" s="719"/>
      <c r="B138" s="720"/>
      <c r="C138" s="720"/>
      <c r="D138" s="720"/>
    </row>
    <row r="139" s="632" customFormat="1" spans="1:4">
      <c r="A139" s="719"/>
      <c r="B139" s="720"/>
      <c r="C139" s="720"/>
      <c r="D139" s="720"/>
    </row>
    <row r="140" s="632" customFormat="1" spans="1:4">
      <c r="A140" s="719"/>
      <c r="B140" s="720"/>
      <c r="C140" s="720"/>
      <c r="D140" s="720"/>
    </row>
    <row r="141" s="632" customFormat="1" spans="1:4">
      <c r="A141" s="719"/>
      <c r="B141" s="720"/>
      <c r="C141" s="720"/>
      <c r="D141" s="720"/>
    </row>
    <row r="142" s="632" customFormat="1" spans="1:4">
      <c r="A142" s="719"/>
      <c r="B142" s="720"/>
      <c r="C142" s="720"/>
      <c r="D142" s="720"/>
    </row>
    <row r="143" s="632" customFormat="1" spans="1:4">
      <c r="A143" s="719"/>
      <c r="B143" s="720"/>
      <c r="C143" s="720"/>
      <c r="D143" s="720"/>
    </row>
    <row r="144" s="632" customFormat="1" spans="1:4">
      <c r="A144" s="719"/>
      <c r="B144" s="720"/>
      <c r="C144" s="720"/>
      <c r="D144" s="720"/>
    </row>
    <row r="145" s="632" customFormat="1" spans="1:4">
      <c r="A145" s="719"/>
      <c r="B145" s="720"/>
      <c r="C145" s="720"/>
      <c r="D145" s="720"/>
    </row>
    <row r="146" s="632" customFormat="1" spans="1:4">
      <c r="A146" s="719"/>
      <c r="B146" s="720"/>
      <c r="C146" s="720"/>
      <c r="D146" s="720"/>
    </row>
    <row r="147" s="632" customFormat="1" spans="1:4">
      <c r="A147" s="719"/>
      <c r="B147" s="720"/>
      <c r="C147" s="720"/>
      <c r="D147" s="720"/>
    </row>
    <row r="148" s="632" customFormat="1" spans="1:4">
      <c r="A148" s="719"/>
      <c r="B148" s="720"/>
      <c r="C148" s="720"/>
      <c r="D148" s="720"/>
    </row>
    <row r="149" s="632" customFormat="1" spans="1:4">
      <c r="A149" s="719"/>
      <c r="B149" s="720"/>
      <c r="C149" s="720"/>
      <c r="D149" s="720"/>
    </row>
    <row r="150" s="632" customFormat="1" spans="1:4">
      <c r="A150" s="719"/>
      <c r="B150" s="720"/>
      <c r="C150" s="720"/>
      <c r="D150" s="720"/>
    </row>
    <row r="151" s="632" customFormat="1" spans="1:4">
      <c r="A151" s="719"/>
      <c r="B151" s="720"/>
      <c r="C151" s="720"/>
      <c r="D151" s="720"/>
    </row>
    <row r="152" s="632" customFormat="1" spans="1:4">
      <c r="A152" s="719"/>
      <c r="B152" s="720"/>
      <c r="C152" s="720"/>
      <c r="D152" s="720"/>
    </row>
    <row r="153" s="632" customFormat="1" spans="1:4">
      <c r="A153" s="719"/>
      <c r="B153" s="720"/>
      <c r="C153" s="720"/>
      <c r="D153" s="720"/>
    </row>
    <row r="154" s="632" customFormat="1" spans="1:4">
      <c r="A154" s="719"/>
      <c r="B154" s="720"/>
      <c r="C154" s="720"/>
      <c r="D154" s="720"/>
    </row>
    <row r="155" s="632" customFormat="1" spans="1:4">
      <c r="A155" s="719"/>
      <c r="B155" s="720"/>
      <c r="C155" s="720"/>
      <c r="D155" s="720"/>
    </row>
    <row r="156" s="632" customFormat="1" spans="1:4">
      <c r="A156" s="719"/>
      <c r="B156" s="720"/>
      <c r="C156" s="720"/>
      <c r="D156" s="720"/>
    </row>
    <row r="157" s="632" customFormat="1" spans="1:4">
      <c r="A157" s="719"/>
      <c r="B157" s="720"/>
      <c r="C157" s="720"/>
      <c r="D157" s="720"/>
    </row>
    <row r="158" s="632" customFormat="1" spans="1:4">
      <c r="A158" s="719"/>
      <c r="B158" s="720"/>
      <c r="C158" s="720"/>
      <c r="D158" s="720"/>
    </row>
    <row r="159" s="632" customFormat="1" spans="1:4">
      <c r="A159" s="719"/>
      <c r="B159" s="720"/>
      <c r="C159" s="720"/>
      <c r="D159" s="720"/>
    </row>
    <row r="160" s="632" customFormat="1" spans="1:4">
      <c r="A160" s="719"/>
      <c r="B160" s="720"/>
      <c r="C160" s="720"/>
      <c r="D160" s="720"/>
    </row>
    <row r="161" s="632" customFormat="1" spans="1:4">
      <c r="A161" s="719"/>
      <c r="B161" s="720"/>
      <c r="C161" s="720"/>
      <c r="D161" s="720"/>
    </row>
    <row r="162" s="632" customFormat="1" spans="1:4">
      <c r="A162" s="719"/>
      <c r="B162" s="720"/>
      <c r="C162" s="720"/>
      <c r="D162" s="720"/>
    </row>
    <row r="163" s="632" customFormat="1" spans="1:4">
      <c r="A163" s="719"/>
      <c r="B163" s="720"/>
      <c r="C163" s="720"/>
      <c r="D163" s="720"/>
    </row>
    <row r="164" s="632" customFormat="1" spans="1:4">
      <c r="A164" s="719"/>
      <c r="B164" s="720"/>
      <c r="C164" s="720"/>
      <c r="D164" s="720"/>
    </row>
    <row r="165" s="632" customFormat="1" spans="1:4">
      <c r="A165" s="719"/>
      <c r="B165" s="720"/>
      <c r="C165" s="720"/>
      <c r="D165" s="720"/>
    </row>
    <row r="166" s="632" customFormat="1" spans="1:4">
      <c r="A166" s="719"/>
      <c r="B166" s="720"/>
      <c r="C166" s="720"/>
      <c r="D166" s="720"/>
    </row>
    <row r="167" s="632" customFormat="1" spans="1:4">
      <c r="A167" s="719"/>
      <c r="B167" s="720"/>
      <c r="C167" s="720"/>
      <c r="D167" s="720"/>
    </row>
    <row r="168" s="632" customFormat="1" spans="1:4">
      <c r="A168" s="719"/>
      <c r="B168" s="720"/>
      <c r="C168" s="720"/>
      <c r="D168" s="720"/>
    </row>
    <row r="169" s="632" customFormat="1" spans="1:4">
      <c r="A169" s="719"/>
      <c r="B169" s="720"/>
      <c r="C169" s="720"/>
      <c r="D169" s="720"/>
    </row>
    <row r="170" s="632" customFormat="1" spans="1:4">
      <c r="A170" s="719"/>
      <c r="B170" s="720"/>
      <c r="C170" s="720"/>
      <c r="D170" s="720"/>
    </row>
    <row r="171" s="632" customFormat="1" spans="1:4">
      <c r="A171" s="719"/>
      <c r="B171" s="720"/>
      <c r="C171" s="720"/>
      <c r="D171" s="720"/>
    </row>
    <row r="172" s="632" customFormat="1" spans="1:4">
      <c r="A172" s="719"/>
      <c r="B172" s="720"/>
      <c r="C172" s="720"/>
      <c r="D172" s="720"/>
    </row>
    <row r="173" s="632" customFormat="1" spans="1:4">
      <c r="A173" s="719"/>
      <c r="B173" s="720"/>
      <c r="C173" s="720"/>
      <c r="D173" s="720"/>
    </row>
    <row r="174" s="632" customFormat="1" spans="1:4">
      <c r="A174" s="719"/>
      <c r="B174" s="720"/>
      <c r="C174" s="720"/>
      <c r="D174" s="720"/>
    </row>
    <row r="175" s="632" customFormat="1" spans="1:4">
      <c r="A175" s="719"/>
      <c r="B175" s="720"/>
      <c r="C175" s="720"/>
      <c r="D175" s="720"/>
    </row>
    <row r="176" s="632" customFormat="1" spans="1:4">
      <c r="A176" s="719"/>
      <c r="B176" s="720"/>
      <c r="C176" s="720"/>
      <c r="D176" s="720"/>
    </row>
    <row r="177" s="632" customFormat="1" spans="1:4">
      <c r="A177" s="719"/>
      <c r="B177" s="720"/>
      <c r="C177" s="720"/>
      <c r="D177" s="720"/>
    </row>
    <row r="178" s="632" customFormat="1" spans="1:4">
      <c r="A178" s="719"/>
      <c r="B178" s="720"/>
      <c r="C178" s="720"/>
      <c r="D178" s="720"/>
    </row>
    <row r="179" s="632" customFormat="1" spans="1:4">
      <c r="A179" s="719"/>
      <c r="B179" s="720"/>
      <c r="C179" s="720"/>
      <c r="D179" s="720"/>
    </row>
    <row r="180" s="632" customFormat="1" spans="1:4">
      <c r="A180" s="719"/>
      <c r="B180" s="720"/>
      <c r="C180" s="720"/>
      <c r="D180" s="720"/>
    </row>
    <row r="181" s="632" customFormat="1" spans="1:4">
      <c r="A181" s="719"/>
      <c r="B181" s="720"/>
      <c r="C181" s="720"/>
      <c r="D181" s="720"/>
    </row>
    <row r="182" s="632" customFormat="1" spans="1:4">
      <c r="A182" s="719"/>
      <c r="B182" s="720"/>
      <c r="C182" s="720"/>
      <c r="D182" s="720"/>
    </row>
    <row r="183" s="632" customFormat="1" spans="1:4">
      <c r="A183" s="719"/>
      <c r="B183" s="720"/>
      <c r="C183" s="720"/>
      <c r="D183" s="720"/>
    </row>
    <row r="184" s="632" customFormat="1" spans="1:4">
      <c r="A184" s="719"/>
      <c r="B184" s="720"/>
      <c r="C184" s="720"/>
      <c r="D184" s="720"/>
    </row>
    <row r="185" s="632" customFormat="1" spans="1:4">
      <c r="A185" s="719"/>
      <c r="B185" s="720"/>
      <c r="C185" s="720"/>
      <c r="D185" s="720"/>
    </row>
    <row r="186" s="632" customFormat="1" spans="1:4">
      <c r="A186" s="719"/>
      <c r="B186" s="720"/>
      <c r="C186" s="720"/>
      <c r="D186" s="720"/>
    </row>
    <row r="187" s="632" customFormat="1" spans="1:4">
      <c r="A187" s="719"/>
      <c r="B187" s="720"/>
      <c r="C187" s="720"/>
      <c r="D187" s="720"/>
    </row>
    <row r="188" s="632" customFormat="1" spans="1:4">
      <c r="A188" s="719"/>
      <c r="B188" s="720"/>
      <c r="C188" s="720"/>
      <c r="D188" s="720"/>
    </row>
    <row r="189" s="632" customFormat="1" spans="1:4">
      <c r="A189" s="719"/>
      <c r="B189" s="720"/>
      <c r="C189" s="720"/>
      <c r="D189" s="720"/>
    </row>
    <row r="190" s="632" customFormat="1" spans="1:4">
      <c r="A190" s="719"/>
      <c r="B190" s="720"/>
      <c r="C190" s="720"/>
      <c r="D190" s="720"/>
    </row>
    <row r="191" s="632" customFormat="1" spans="1:4">
      <c r="A191" s="719"/>
      <c r="B191" s="720"/>
      <c r="C191" s="720"/>
      <c r="D191" s="720"/>
    </row>
    <row r="192" s="632" customFormat="1" spans="1:4">
      <c r="A192" s="719"/>
      <c r="B192" s="720"/>
      <c r="C192" s="720"/>
      <c r="D192" s="720"/>
    </row>
    <row r="193" s="632" customFormat="1" spans="1:4">
      <c r="A193" s="719"/>
      <c r="B193" s="720"/>
      <c r="C193" s="720"/>
      <c r="D193" s="720"/>
    </row>
    <row r="194" s="632" customFormat="1" spans="1:4">
      <c r="A194" s="719"/>
      <c r="B194" s="720"/>
      <c r="C194" s="720"/>
      <c r="D194" s="720"/>
    </row>
    <row r="195" s="632" customFormat="1" spans="1:4">
      <c r="A195" s="719"/>
      <c r="B195" s="720"/>
      <c r="C195" s="720"/>
      <c r="D195" s="720"/>
    </row>
    <row r="196" s="632" customFormat="1" spans="1:4">
      <c r="A196" s="719"/>
      <c r="B196" s="720"/>
      <c r="C196" s="720"/>
      <c r="D196" s="720"/>
    </row>
    <row r="197" s="632" customFormat="1" spans="1:4">
      <c r="A197" s="719"/>
      <c r="B197" s="720"/>
      <c r="C197" s="720"/>
      <c r="D197" s="720"/>
    </row>
    <row r="198" s="632" customFormat="1" spans="1:4">
      <c r="A198" s="719"/>
      <c r="B198" s="720"/>
      <c r="C198" s="720"/>
      <c r="D198" s="720"/>
    </row>
    <row r="199" s="632" customFormat="1" spans="1:4">
      <c r="A199" s="719"/>
      <c r="B199" s="720"/>
      <c r="C199" s="720"/>
      <c r="D199" s="720"/>
    </row>
    <row r="200" s="632" customFormat="1" spans="1:4">
      <c r="A200" s="719"/>
      <c r="B200" s="720"/>
      <c r="C200" s="720"/>
      <c r="D200" s="720"/>
    </row>
    <row r="201" s="632" customFormat="1" spans="1:4">
      <c r="A201" s="719"/>
      <c r="B201" s="720"/>
      <c r="C201" s="720"/>
      <c r="D201" s="720"/>
    </row>
    <row r="202" s="632" customFormat="1" spans="1:4">
      <c r="A202" s="719"/>
      <c r="B202" s="720"/>
      <c r="C202" s="720"/>
      <c r="D202" s="720"/>
    </row>
    <row r="203" s="632" customFormat="1" spans="1:4">
      <c r="A203" s="719"/>
      <c r="B203" s="720"/>
      <c r="C203" s="720"/>
      <c r="D203" s="720"/>
    </row>
    <row r="204" s="632" customFormat="1" spans="1:4">
      <c r="A204" s="719"/>
      <c r="B204" s="720"/>
      <c r="C204" s="720"/>
      <c r="D204" s="720"/>
    </row>
    <row r="205" s="632" customFormat="1" spans="1:4">
      <c r="A205" s="719"/>
      <c r="B205" s="720"/>
      <c r="C205" s="720"/>
      <c r="D205" s="720"/>
    </row>
    <row r="206" s="632" customFormat="1" spans="1:4">
      <c r="A206" s="719"/>
      <c r="B206" s="720"/>
      <c r="C206" s="720"/>
      <c r="D206" s="720"/>
    </row>
    <row r="207" s="632" customFormat="1" spans="1:4">
      <c r="A207" s="719"/>
      <c r="B207" s="720"/>
      <c r="C207" s="720"/>
      <c r="D207" s="720"/>
    </row>
    <row r="208" s="632" customFormat="1" spans="1:4">
      <c r="A208" s="719"/>
      <c r="B208" s="720"/>
      <c r="C208" s="720"/>
      <c r="D208" s="720"/>
    </row>
    <row r="209" s="632" customFormat="1" spans="1:4">
      <c r="A209" s="719"/>
      <c r="B209" s="720"/>
      <c r="C209" s="720"/>
      <c r="D209" s="720"/>
    </row>
    <row r="210" s="632" customFormat="1" spans="1:4">
      <c r="A210" s="719"/>
      <c r="B210" s="720"/>
      <c r="C210" s="720"/>
      <c r="D210" s="720"/>
    </row>
    <row r="211" s="632" customFormat="1" spans="1:4">
      <c r="A211" s="719"/>
      <c r="B211" s="720"/>
      <c r="C211" s="720"/>
      <c r="D211" s="720"/>
    </row>
    <row r="212" s="632" customFormat="1" spans="1:4">
      <c r="A212" s="719"/>
      <c r="B212" s="720"/>
      <c r="C212" s="720"/>
      <c r="D212" s="720"/>
    </row>
    <row r="213" s="632" customFormat="1" spans="1:4">
      <c r="A213" s="719"/>
      <c r="B213" s="720"/>
      <c r="C213" s="720"/>
      <c r="D213" s="720"/>
    </row>
    <row r="214" s="632" customFormat="1" spans="1:4">
      <c r="A214" s="719"/>
      <c r="B214" s="720"/>
      <c r="C214" s="720"/>
      <c r="D214" s="720"/>
    </row>
    <row r="215" s="632" customFormat="1" spans="1:4">
      <c r="A215" s="719"/>
      <c r="B215" s="720"/>
      <c r="C215" s="720"/>
      <c r="D215" s="720"/>
    </row>
    <row r="216" s="632" customFormat="1" spans="1:4">
      <c r="A216" s="719"/>
      <c r="B216" s="720"/>
      <c r="C216" s="720"/>
      <c r="D216" s="720"/>
    </row>
    <row r="217" s="632" customFormat="1" spans="1:4">
      <c r="A217" s="719"/>
      <c r="B217" s="720"/>
      <c r="C217" s="720"/>
      <c r="D217" s="720"/>
    </row>
    <row r="218" s="632" customFormat="1" spans="1:4">
      <c r="A218" s="757"/>
      <c r="B218" s="722"/>
      <c r="C218" s="722"/>
      <c r="D218" s="760"/>
    </row>
    <row r="219" s="632" customFormat="1" spans="1:4">
      <c r="A219" s="730"/>
      <c r="B219" s="725"/>
      <c r="C219" s="725"/>
      <c r="D219" s="760"/>
    </row>
    <row r="220" s="632" customFormat="1" spans="1:4">
      <c r="A220" s="726"/>
      <c r="B220" s="727"/>
      <c r="C220" s="727"/>
      <c r="D220" s="756"/>
    </row>
    <row r="221" s="632" customFormat="1" spans="1:4">
      <c r="A221" s="729"/>
      <c r="B221" s="727"/>
      <c r="C221" s="727"/>
      <c r="D221" s="756"/>
    </row>
    <row r="222" s="632" customFormat="1" spans="1:4">
      <c r="A222" s="729"/>
      <c r="B222" s="727"/>
      <c r="C222" s="727"/>
      <c r="D222" s="756"/>
    </row>
    <row r="223" s="631" customFormat="1" spans="1:4">
      <c r="A223" s="729"/>
      <c r="B223" s="727"/>
      <c r="C223" s="727"/>
      <c r="D223" s="756"/>
    </row>
    <row r="224" s="631" customFormat="1" spans="1:4">
      <c r="A224" s="729"/>
      <c r="B224" s="727"/>
      <c r="C224" s="727"/>
      <c r="D224" s="756"/>
    </row>
    <row r="225" s="631" customFormat="1" spans="1:4">
      <c r="A225" s="729"/>
      <c r="B225" s="727"/>
      <c r="C225" s="727"/>
      <c r="D225" s="756"/>
    </row>
    <row r="226" s="631" customFormat="1" spans="1:4">
      <c r="A226" s="729"/>
      <c r="B226" s="727"/>
      <c r="C226" s="727"/>
      <c r="D226" s="756"/>
    </row>
    <row r="227" s="632" customFormat="1" spans="1:4">
      <c r="A227" s="726"/>
      <c r="B227" s="727"/>
      <c r="C227" s="727"/>
      <c r="D227" s="756"/>
    </row>
    <row r="228" s="632" customFormat="1" spans="1:4">
      <c r="A228" s="726"/>
      <c r="B228" s="727"/>
      <c r="C228" s="727"/>
      <c r="D228" s="761"/>
    </row>
    <row r="229" s="632" customFormat="1" spans="1:4">
      <c r="A229" s="730"/>
      <c r="B229" s="725"/>
      <c r="C229" s="725"/>
      <c r="D229" s="756"/>
    </row>
    <row r="230" s="632" customFormat="1" spans="1:4">
      <c r="A230" s="730"/>
      <c r="B230" s="725"/>
      <c r="C230" s="725"/>
      <c r="D230" s="756"/>
    </row>
    <row r="231" s="632" customFormat="1" spans="1:4">
      <c r="A231" s="730"/>
      <c r="B231" s="725"/>
      <c r="C231" s="725"/>
      <c r="D231" s="756"/>
    </row>
    <row r="232" s="632" customFormat="1" spans="1:4">
      <c r="A232" s="730"/>
      <c r="B232" s="725"/>
      <c r="C232" s="725"/>
      <c r="D232" s="756"/>
    </row>
    <row r="233" s="632" customFormat="1" spans="1:4">
      <c r="A233" s="757"/>
      <c r="B233" s="725"/>
      <c r="C233" s="725"/>
      <c r="D233" s="762"/>
    </row>
    <row r="234" s="632" customFormat="1" spans="1:4">
      <c r="A234" s="719"/>
      <c r="B234" s="719"/>
      <c r="C234" s="719"/>
      <c r="D234" s="719"/>
    </row>
    <row r="235" s="632" customFormat="1" spans="1:4">
      <c r="A235" s="719"/>
      <c r="B235" s="719"/>
      <c r="C235" s="719"/>
      <c r="D235" s="719"/>
    </row>
    <row r="236" s="632" customFormat="1" spans="1:4">
      <c r="A236" s="719"/>
      <c r="B236" s="719"/>
      <c r="C236" s="719"/>
      <c r="D236" s="719"/>
    </row>
    <row r="237" s="632" customFormat="1" spans="1:4">
      <c r="A237" s="719"/>
      <c r="B237" s="719"/>
      <c r="C237" s="719"/>
      <c r="D237" s="719"/>
    </row>
    <row r="238" s="631" customFormat="1" spans="1:4">
      <c r="A238" s="719"/>
      <c r="B238" s="719"/>
      <c r="C238" s="719"/>
      <c r="D238" s="719"/>
    </row>
    <row r="239" s="632" customFormat="1" spans="1:4">
      <c r="A239" s="719"/>
      <c r="B239" s="719"/>
      <c r="C239" s="719"/>
      <c r="D239" s="719"/>
    </row>
    <row r="240" s="632" customFormat="1" spans="1:4">
      <c r="A240" s="719"/>
      <c r="B240" s="719"/>
      <c r="C240" s="719"/>
      <c r="D240" s="719"/>
    </row>
    <row r="241" s="632" customFormat="1" spans="1:4">
      <c r="A241" s="719"/>
      <c r="B241" s="719"/>
      <c r="C241" s="719"/>
      <c r="D241" s="719"/>
    </row>
    <row r="242" s="632" customFormat="1" spans="1:4">
      <c r="A242" s="719"/>
      <c r="B242" s="719"/>
      <c r="C242" s="719"/>
      <c r="D242" s="719"/>
    </row>
    <row r="243" s="632" customFormat="1" spans="1:4">
      <c r="A243" s="719"/>
      <c r="B243" s="719"/>
      <c r="C243" s="719"/>
      <c r="D243" s="719"/>
    </row>
    <row r="244" s="632" customFormat="1" spans="1:4">
      <c r="A244" s="719"/>
      <c r="B244" s="719"/>
      <c r="C244" s="719"/>
      <c r="D244" s="719"/>
    </row>
    <row r="245" s="632" customFormat="1" spans="1:4">
      <c r="A245" s="719"/>
      <c r="B245" s="719"/>
      <c r="C245" s="719"/>
      <c r="D245" s="719"/>
    </row>
    <row r="246" s="632" customFormat="1" spans="1:4">
      <c r="A246" s="719"/>
      <c r="B246" s="719"/>
      <c r="C246" s="719"/>
      <c r="D246" s="719"/>
    </row>
    <row r="247" s="632" customFormat="1" spans="1:4">
      <c r="A247" s="719"/>
      <c r="B247" s="719"/>
      <c r="C247" s="719"/>
      <c r="D247" s="719"/>
    </row>
    <row r="248" s="632" customFormat="1" spans="1:4">
      <c r="A248" s="719"/>
      <c r="B248" s="719"/>
      <c r="C248" s="719"/>
      <c r="D248" s="719"/>
    </row>
    <row r="249" s="632" customFormat="1" spans="1:4">
      <c r="A249" s="719"/>
      <c r="B249" s="719"/>
      <c r="C249" s="719"/>
      <c r="D249" s="719"/>
    </row>
    <row r="250" s="632" customFormat="1" spans="1:4">
      <c r="A250" s="719"/>
      <c r="B250" s="719"/>
      <c r="C250" s="719"/>
      <c r="D250" s="719"/>
    </row>
    <row r="251" s="632" customFormat="1" spans="1:4">
      <c r="A251" s="719"/>
      <c r="B251" s="719"/>
      <c r="C251" s="719"/>
      <c r="D251" s="719"/>
    </row>
    <row r="252" s="632" customFormat="1" spans="1:4">
      <c r="A252" s="719"/>
      <c r="B252" s="719"/>
      <c r="C252" s="719"/>
      <c r="D252" s="719"/>
    </row>
    <row r="253" s="632" customFormat="1" spans="1:4">
      <c r="A253" s="719"/>
      <c r="B253" s="719"/>
      <c r="C253" s="719"/>
      <c r="D253" s="719"/>
    </row>
    <row r="254" s="632" customFormat="1" spans="1:4">
      <c r="A254" s="719"/>
      <c r="B254" s="719"/>
      <c r="C254" s="719"/>
      <c r="D254" s="719"/>
    </row>
    <row r="255" s="632" customFormat="1" spans="1:4">
      <c r="A255" s="719"/>
      <c r="B255" s="719"/>
      <c r="C255" s="719"/>
      <c r="D255" s="719"/>
    </row>
    <row r="256" s="632" customFormat="1" spans="1:4">
      <c r="A256" s="719"/>
      <c r="B256" s="719"/>
      <c r="C256" s="719"/>
      <c r="D256" s="719"/>
    </row>
    <row r="257" s="632" customFormat="1" spans="1:4">
      <c r="A257" s="719"/>
      <c r="B257" s="719"/>
      <c r="C257" s="719"/>
      <c r="D257" s="719"/>
    </row>
    <row r="258" s="632" customFormat="1" spans="1:4">
      <c r="A258" s="719"/>
      <c r="B258" s="719"/>
      <c r="C258" s="719"/>
      <c r="D258" s="719"/>
    </row>
    <row r="259" s="632" customFormat="1" spans="1:4">
      <c r="A259" s="719"/>
      <c r="B259" s="719"/>
      <c r="C259" s="719"/>
      <c r="D259" s="719"/>
    </row>
    <row r="260" s="632" customFormat="1" spans="1:4">
      <c r="A260" s="719"/>
      <c r="B260" s="719"/>
      <c r="C260" s="719"/>
      <c r="D260" s="719"/>
    </row>
    <row r="261" s="632" customFormat="1" spans="1:4">
      <c r="A261" s="719"/>
      <c r="B261" s="719"/>
      <c r="C261" s="719"/>
      <c r="D261" s="719"/>
    </row>
    <row r="262" s="632" customFormat="1" spans="1:4">
      <c r="A262" s="719"/>
      <c r="B262" s="719"/>
      <c r="C262" s="719"/>
      <c r="D262" s="719"/>
    </row>
    <row r="263" s="632" customFormat="1" spans="1:4">
      <c r="A263" s="719"/>
      <c r="B263" s="719"/>
      <c r="C263" s="719"/>
      <c r="D263" s="719"/>
    </row>
    <row r="264" s="632" customFormat="1" spans="1:4">
      <c r="A264" s="719"/>
      <c r="B264" s="719"/>
      <c r="C264" s="719"/>
      <c r="D264" s="719"/>
    </row>
    <row r="265" s="632" customFormat="1" spans="1:4">
      <c r="A265" s="719"/>
      <c r="B265" s="719"/>
      <c r="C265" s="719"/>
      <c r="D265" s="719"/>
    </row>
    <row r="266" s="632" customFormat="1" spans="1:4">
      <c r="A266" s="719"/>
      <c r="B266" s="719"/>
      <c r="C266" s="719"/>
      <c r="D266" s="719"/>
    </row>
    <row r="267" s="632" customFormat="1" spans="1:4">
      <c r="A267" s="719"/>
      <c r="B267" s="719"/>
      <c r="C267" s="719"/>
      <c r="D267" s="719"/>
    </row>
    <row r="268" s="632" customFormat="1" spans="1:4">
      <c r="A268" s="719"/>
      <c r="B268" s="719"/>
      <c r="C268" s="719"/>
      <c r="D268" s="719"/>
    </row>
    <row r="269" s="632" customFormat="1" spans="1:4">
      <c r="A269" s="719"/>
      <c r="B269" s="719"/>
      <c r="C269" s="719"/>
      <c r="D269" s="719"/>
    </row>
    <row r="270" s="632" customFormat="1" spans="1:4">
      <c r="A270" s="719"/>
      <c r="B270" s="719"/>
      <c r="C270" s="719"/>
      <c r="D270" s="719"/>
    </row>
    <row r="271" s="632" customFormat="1" spans="1:4">
      <c r="A271" s="719"/>
      <c r="B271" s="719"/>
      <c r="C271" s="719"/>
      <c r="D271" s="719"/>
    </row>
    <row r="272" s="632" customFormat="1" spans="1:4">
      <c r="A272" s="719"/>
      <c r="B272" s="719"/>
      <c r="C272" s="719"/>
      <c r="D272" s="719"/>
    </row>
    <row r="273" s="632" customFormat="1" spans="1:4">
      <c r="A273" s="719"/>
      <c r="B273" s="719"/>
      <c r="C273" s="719"/>
      <c r="D273" s="719"/>
    </row>
    <row r="274" s="632" customFormat="1" spans="1:4">
      <c r="A274" s="719"/>
      <c r="B274" s="719"/>
      <c r="C274" s="719"/>
      <c r="D274" s="719"/>
    </row>
    <row r="275" s="632" customFormat="1" spans="1:4">
      <c r="A275" s="719"/>
      <c r="B275" s="719"/>
      <c r="C275" s="719"/>
      <c r="D275" s="719"/>
    </row>
    <row r="276" s="632" customFormat="1" spans="1:4">
      <c r="A276" s="719"/>
      <c r="B276" s="719"/>
      <c r="C276" s="719"/>
      <c r="D276" s="719"/>
    </row>
    <row r="277" s="632" customFormat="1" spans="1:4">
      <c r="A277" s="719"/>
      <c r="B277" s="719"/>
      <c r="C277" s="719"/>
      <c r="D277" s="719"/>
    </row>
    <row r="278" s="632" customFormat="1" spans="1:4">
      <c r="A278" s="719"/>
      <c r="B278" s="719"/>
      <c r="C278" s="719"/>
      <c r="D278" s="719"/>
    </row>
    <row r="279" s="632" customFormat="1" spans="1:4">
      <c r="A279" s="719"/>
      <c r="B279" s="719"/>
      <c r="C279" s="719"/>
      <c r="D279" s="719"/>
    </row>
    <row r="280" s="632" customFormat="1" spans="1:4">
      <c r="A280" s="719"/>
      <c r="B280" s="719"/>
      <c r="C280" s="719"/>
      <c r="D280" s="719"/>
    </row>
    <row r="281" s="632" customFormat="1" spans="1:4">
      <c r="A281" s="719"/>
      <c r="B281" s="719"/>
      <c r="C281" s="719"/>
      <c r="D281" s="719"/>
    </row>
    <row r="282" s="632" customFormat="1" spans="1:4">
      <c r="A282" s="719"/>
      <c r="B282" s="719"/>
      <c r="C282" s="719"/>
      <c r="D282" s="719"/>
    </row>
    <row r="283" s="632" customFormat="1" spans="1:4">
      <c r="A283" s="719"/>
      <c r="B283" s="719"/>
      <c r="C283" s="719"/>
      <c r="D283" s="719"/>
    </row>
    <row r="284" s="632" customFormat="1" spans="1:4">
      <c r="A284" s="719"/>
      <c r="B284" s="719"/>
      <c r="C284" s="719"/>
      <c r="D284" s="719"/>
    </row>
    <row r="285" s="632" customFormat="1" spans="1:4">
      <c r="A285" s="719"/>
      <c r="B285" s="719"/>
      <c r="C285" s="719"/>
      <c r="D285" s="719"/>
    </row>
    <row r="286" s="632" customFormat="1" spans="1:4">
      <c r="A286" s="719"/>
      <c r="B286" s="719"/>
      <c r="C286" s="719"/>
      <c r="D286" s="719"/>
    </row>
    <row r="287" s="632" customFormat="1" spans="1:4">
      <c r="A287" s="719"/>
      <c r="B287" s="719"/>
      <c r="C287" s="719"/>
      <c r="D287" s="719"/>
    </row>
    <row r="288" s="632" customFormat="1" spans="1:4">
      <c r="A288" s="719"/>
      <c r="B288" s="719"/>
      <c r="C288" s="719"/>
      <c r="D288" s="719"/>
    </row>
    <row r="289" s="632" customFormat="1" spans="1:4">
      <c r="A289" s="719"/>
      <c r="B289" s="719"/>
      <c r="C289" s="719"/>
      <c r="D289" s="719"/>
    </row>
    <row r="290" s="632" customFormat="1" spans="1:4">
      <c r="A290" s="719"/>
      <c r="B290" s="719"/>
      <c r="C290" s="719"/>
      <c r="D290" s="719"/>
    </row>
    <row r="291" s="632" customFormat="1" spans="1:4">
      <c r="A291" s="719"/>
      <c r="B291" s="719"/>
      <c r="C291" s="719"/>
      <c r="D291" s="719"/>
    </row>
    <row r="292" s="632" customFormat="1" spans="1:4">
      <c r="A292" s="719"/>
      <c r="B292" s="719"/>
      <c r="C292" s="719"/>
      <c r="D292" s="719"/>
    </row>
    <row r="293" s="632" customFormat="1" spans="1:4">
      <c r="A293" s="719"/>
      <c r="B293" s="719"/>
      <c r="C293" s="719"/>
      <c r="D293" s="719"/>
    </row>
    <row r="294" s="632" customFormat="1" spans="1:4">
      <c r="A294" s="719"/>
      <c r="B294" s="719"/>
      <c r="C294" s="719"/>
      <c r="D294" s="719"/>
    </row>
    <row r="295" s="632" customFormat="1" spans="1:4">
      <c r="A295" s="719"/>
      <c r="B295" s="719"/>
      <c r="C295" s="719"/>
      <c r="D295" s="719"/>
    </row>
    <row r="296" s="632" customFormat="1" spans="1:4">
      <c r="A296" s="719"/>
      <c r="B296" s="719"/>
      <c r="C296" s="719"/>
      <c r="D296" s="719"/>
    </row>
    <row r="297" s="632" customFormat="1" spans="1:4">
      <c r="A297" s="719"/>
      <c r="B297" s="719"/>
      <c r="C297" s="719"/>
      <c r="D297" s="719"/>
    </row>
    <row r="298" s="632" customFormat="1" spans="1:4">
      <c r="A298" s="719"/>
      <c r="B298" s="719"/>
      <c r="C298" s="719"/>
      <c r="D298" s="719"/>
    </row>
    <row r="299" s="632" customFormat="1" spans="1:4">
      <c r="A299" s="719"/>
      <c r="B299" s="719"/>
      <c r="C299" s="719"/>
      <c r="D299" s="719"/>
    </row>
    <row r="300" s="632" customFormat="1" spans="1:4">
      <c r="A300" s="719"/>
      <c r="B300" s="719"/>
      <c r="C300" s="719"/>
      <c r="D300" s="719"/>
    </row>
    <row r="301" s="632" customFormat="1" spans="1:4">
      <c r="A301" s="719"/>
      <c r="B301" s="719"/>
      <c r="C301" s="719"/>
      <c r="D301" s="719"/>
    </row>
    <row r="302" s="632" customFormat="1" spans="1:4">
      <c r="A302" s="719"/>
      <c r="B302" s="719"/>
      <c r="C302" s="719"/>
      <c r="D302" s="719"/>
    </row>
    <row r="303" s="632" customFormat="1" spans="1:4">
      <c r="A303" s="719"/>
      <c r="B303" s="719"/>
      <c r="C303" s="719"/>
      <c r="D303" s="719"/>
    </row>
    <row r="304" s="632" customFormat="1" spans="1:4">
      <c r="A304" s="719"/>
      <c r="B304" s="719"/>
      <c r="C304" s="719"/>
      <c r="D304" s="719"/>
    </row>
    <row r="305" s="632" customFormat="1" spans="1:4">
      <c r="A305" s="719"/>
      <c r="B305" s="719"/>
      <c r="C305" s="719"/>
      <c r="D305" s="719"/>
    </row>
    <row r="306" s="632" customFormat="1" spans="1:4">
      <c r="A306" s="719"/>
      <c r="B306" s="719"/>
      <c r="C306" s="719"/>
      <c r="D306" s="719"/>
    </row>
    <row r="307" s="632" customFormat="1" spans="1:4">
      <c r="A307" s="719"/>
      <c r="B307" s="719"/>
      <c r="C307" s="719"/>
      <c r="D307" s="719"/>
    </row>
    <row r="308" s="632" customFormat="1" spans="1:4">
      <c r="A308" s="719"/>
      <c r="B308" s="719"/>
      <c r="C308" s="719"/>
      <c r="D308" s="719"/>
    </row>
    <row r="309" s="632" customFormat="1" spans="1:4">
      <c r="A309" s="719"/>
      <c r="B309" s="719"/>
      <c r="C309" s="719"/>
      <c r="D309" s="719"/>
    </row>
    <row r="310" s="632" customFormat="1" spans="1:4">
      <c r="A310" s="719"/>
      <c r="B310" s="719"/>
      <c r="C310" s="719"/>
      <c r="D310" s="719"/>
    </row>
    <row r="311" s="632" customFormat="1" spans="1:4">
      <c r="A311" s="719"/>
      <c r="B311" s="719"/>
      <c r="C311" s="719"/>
      <c r="D311" s="719"/>
    </row>
    <row r="312" s="632" customFormat="1" spans="1:4">
      <c r="A312" s="719"/>
      <c r="B312" s="719"/>
      <c r="C312" s="719"/>
      <c r="D312" s="719"/>
    </row>
    <row r="313" s="632" customFormat="1" spans="1:4">
      <c r="A313" s="719"/>
      <c r="B313" s="719"/>
      <c r="C313" s="719"/>
      <c r="D313" s="719"/>
    </row>
    <row r="314" s="632" customFormat="1" spans="1:4">
      <c r="A314" s="719"/>
      <c r="B314" s="719"/>
      <c r="C314" s="719"/>
      <c r="D314" s="719"/>
    </row>
    <row r="315" s="632" customFormat="1" spans="1:4">
      <c r="A315" s="719"/>
      <c r="B315" s="719"/>
      <c r="C315" s="719"/>
      <c r="D315" s="719"/>
    </row>
    <row r="316" s="632" customFormat="1" spans="1:4">
      <c r="A316" s="719"/>
      <c r="B316" s="719"/>
      <c r="C316" s="719"/>
      <c r="D316" s="719"/>
    </row>
    <row r="317" s="632" customFormat="1" spans="1:4">
      <c r="A317" s="719"/>
      <c r="B317" s="719"/>
      <c r="C317" s="719"/>
      <c r="D317" s="719"/>
    </row>
    <row r="318" s="632" customFormat="1" spans="1:4">
      <c r="A318" s="719"/>
      <c r="B318" s="719"/>
      <c r="C318" s="719"/>
      <c r="D318" s="719"/>
    </row>
    <row r="319" s="632" customFormat="1" spans="1:4">
      <c r="A319" s="719"/>
      <c r="B319" s="719"/>
      <c r="C319" s="719"/>
      <c r="D319" s="719"/>
    </row>
    <row r="320" s="632" customFormat="1" spans="1:4">
      <c r="A320" s="719"/>
      <c r="B320" s="719"/>
      <c r="C320" s="719"/>
      <c r="D320" s="719"/>
    </row>
    <row r="321" s="632" customFormat="1" spans="1:4">
      <c r="A321" s="719"/>
      <c r="B321" s="719"/>
      <c r="C321" s="719"/>
      <c r="D321" s="719"/>
    </row>
    <row r="322" s="632" customFormat="1" spans="1:4">
      <c r="A322" s="719"/>
      <c r="B322" s="719"/>
      <c r="C322" s="719"/>
      <c r="D322" s="719"/>
    </row>
    <row r="323" s="632" customFormat="1" spans="1:4">
      <c r="A323" s="719"/>
      <c r="B323" s="719"/>
      <c r="C323" s="719"/>
      <c r="D323" s="719"/>
    </row>
    <row r="324" s="632" customFormat="1" spans="1:4">
      <c r="A324" s="719"/>
      <c r="B324" s="719"/>
      <c r="C324" s="719"/>
      <c r="D324" s="719"/>
    </row>
    <row r="325" s="632" customFormat="1" spans="1:4">
      <c r="A325" s="719"/>
      <c r="B325" s="719"/>
      <c r="C325" s="719"/>
      <c r="D325" s="719"/>
    </row>
    <row r="326" s="632" customFormat="1" spans="1:4">
      <c r="A326" s="719"/>
      <c r="B326" s="719"/>
      <c r="C326" s="719"/>
      <c r="D326" s="719"/>
    </row>
    <row r="327" s="632" customFormat="1" spans="1:4">
      <c r="A327" s="719"/>
      <c r="B327" s="719"/>
      <c r="C327" s="719"/>
      <c r="D327" s="719"/>
    </row>
    <row r="328" s="632" customFormat="1" spans="1:4">
      <c r="A328" s="719"/>
      <c r="B328" s="719"/>
      <c r="C328" s="719"/>
      <c r="D328" s="719"/>
    </row>
    <row r="329" s="632" customFormat="1" spans="1:4">
      <c r="A329" s="719"/>
      <c r="B329" s="719"/>
      <c r="C329" s="719"/>
      <c r="D329" s="719"/>
    </row>
    <row r="330" s="632" customFormat="1" spans="1:4">
      <c r="A330" s="719"/>
      <c r="B330" s="719"/>
      <c r="C330" s="719"/>
      <c r="D330" s="719"/>
    </row>
    <row r="331" s="632" customFormat="1" spans="1:4">
      <c r="A331" s="719"/>
      <c r="B331" s="719"/>
      <c r="C331" s="719"/>
      <c r="D331" s="719"/>
    </row>
    <row r="332" s="632" customFormat="1" spans="1:4">
      <c r="A332" s="719"/>
      <c r="B332" s="719"/>
      <c r="C332" s="719"/>
      <c r="D332" s="719"/>
    </row>
    <row r="333" s="632" customFormat="1" spans="1:4">
      <c r="A333" s="719"/>
      <c r="B333" s="719"/>
      <c r="C333" s="719"/>
      <c r="D333" s="719"/>
    </row>
    <row r="334" s="632" customFormat="1" spans="1:4">
      <c r="A334" s="719"/>
      <c r="B334" s="719"/>
      <c r="C334" s="719"/>
      <c r="D334" s="719"/>
    </row>
    <row r="335" s="632" customFormat="1" spans="1:4">
      <c r="A335" s="719"/>
      <c r="B335" s="719"/>
      <c r="C335" s="719"/>
      <c r="D335" s="719"/>
    </row>
    <row r="336" s="632" customFormat="1" spans="1:4">
      <c r="A336" s="719"/>
      <c r="B336" s="719"/>
      <c r="C336" s="719"/>
      <c r="D336" s="719"/>
    </row>
    <row r="337" s="632" customFormat="1" spans="1:4">
      <c r="A337" s="719"/>
      <c r="B337" s="719"/>
      <c r="C337" s="719"/>
      <c r="D337" s="719"/>
    </row>
    <row r="338" s="632" customFormat="1" spans="1:4">
      <c r="A338" s="719"/>
      <c r="B338" s="719"/>
      <c r="C338" s="719"/>
      <c r="D338" s="719"/>
    </row>
    <row r="339" s="632" customFormat="1" spans="1:4">
      <c r="A339" s="719"/>
      <c r="B339" s="719"/>
      <c r="C339" s="719"/>
      <c r="D339" s="719"/>
    </row>
    <row r="340" s="632" customFormat="1" spans="1:4">
      <c r="A340" s="719"/>
      <c r="B340" s="719"/>
      <c r="C340" s="719"/>
      <c r="D340" s="719"/>
    </row>
    <row r="341" s="632" customFormat="1" spans="1:4">
      <c r="A341" s="719"/>
      <c r="B341" s="719"/>
      <c r="C341" s="719"/>
      <c r="D341" s="719"/>
    </row>
    <row r="342" s="632" customFormat="1" spans="1:4">
      <c r="A342" s="719"/>
      <c r="B342" s="719"/>
      <c r="C342" s="719"/>
      <c r="D342" s="719"/>
    </row>
    <row r="343" s="632" customFormat="1" spans="1:4">
      <c r="A343" s="719"/>
      <c r="B343" s="719"/>
      <c r="C343" s="719"/>
      <c r="D343" s="719"/>
    </row>
    <row r="344" s="632" customFormat="1" spans="1:4">
      <c r="A344" s="719"/>
      <c r="B344" s="719"/>
      <c r="C344" s="719"/>
      <c r="D344" s="719"/>
    </row>
    <row r="345" s="632" customFormat="1" spans="1:4">
      <c r="A345" s="719"/>
      <c r="B345" s="719"/>
      <c r="C345" s="719"/>
      <c r="D345" s="719"/>
    </row>
    <row r="346" s="632" customFormat="1" spans="1:4">
      <c r="A346" s="719"/>
      <c r="B346" s="719"/>
      <c r="C346" s="719"/>
      <c r="D346" s="719"/>
    </row>
    <row r="347" s="632" customFormat="1" spans="1:4">
      <c r="A347" s="719"/>
      <c r="B347" s="719"/>
      <c r="C347" s="719"/>
      <c r="D347" s="719"/>
    </row>
    <row r="348" s="632" customFormat="1" spans="1:4">
      <c r="A348" s="719"/>
      <c r="B348" s="719"/>
      <c r="C348" s="719"/>
      <c r="D348" s="719"/>
    </row>
    <row r="349" s="632" customFormat="1" spans="1:4">
      <c r="A349" s="719"/>
      <c r="B349" s="719"/>
      <c r="C349" s="719"/>
      <c r="D349" s="719"/>
    </row>
    <row r="350" s="632" customFormat="1" spans="1:4">
      <c r="A350" s="719"/>
      <c r="B350" s="719"/>
      <c r="C350" s="719"/>
      <c r="D350" s="719"/>
    </row>
    <row r="351" s="632" customFormat="1" spans="1:4">
      <c r="A351" s="719"/>
      <c r="B351" s="719"/>
      <c r="C351" s="719"/>
      <c r="D351" s="719"/>
    </row>
    <row r="352" s="632" customFormat="1" spans="1:4">
      <c r="A352" s="719"/>
      <c r="B352" s="719"/>
      <c r="C352" s="719"/>
      <c r="D352" s="719"/>
    </row>
    <row r="353" s="632" customFormat="1" spans="1:4">
      <c r="A353" s="719"/>
      <c r="B353" s="719"/>
      <c r="C353" s="719"/>
      <c r="D353" s="719"/>
    </row>
    <row r="354" s="632" customFormat="1" spans="1:4">
      <c r="A354" s="719"/>
      <c r="B354" s="719"/>
      <c r="C354" s="719"/>
      <c r="D354" s="719"/>
    </row>
    <row r="355" s="632" customFormat="1" spans="1:4">
      <c r="A355" s="719"/>
      <c r="B355" s="719"/>
      <c r="C355" s="719"/>
      <c r="D355" s="719"/>
    </row>
    <row r="356" s="632" customFormat="1" spans="1:4">
      <c r="A356" s="719"/>
      <c r="B356" s="719"/>
      <c r="C356" s="719"/>
      <c r="D356" s="719"/>
    </row>
    <row r="357" s="632" customFormat="1" spans="1:4">
      <c r="A357" s="719"/>
      <c r="B357" s="719"/>
      <c r="C357" s="719"/>
      <c r="D357" s="719"/>
    </row>
    <row r="358" s="632" customFormat="1" spans="1:4">
      <c r="A358" s="719"/>
      <c r="B358" s="719"/>
      <c r="C358" s="719"/>
      <c r="D358" s="719"/>
    </row>
    <row r="359" s="632" customFormat="1" spans="1:4">
      <c r="A359" s="719"/>
      <c r="B359" s="719"/>
      <c r="C359" s="719"/>
      <c r="D359" s="719"/>
    </row>
    <row r="360" s="632" customFormat="1" spans="1:4">
      <c r="A360" s="719"/>
      <c r="B360" s="719"/>
      <c r="C360" s="719"/>
      <c r="D360" s="719"/>
    </row>
    <row r="361" s="632" customFormat="1" spans="1:4">
      <c r="A361" s="719"/>
      <c r="B361" s="719"/>
      <c r="C361" s="719"/>
      <c r="D361" s="719"/>
    </row>
    <row r="362" s="632" customFormat="1" spans="1:4">
      <c r="A362" s="719"/>
      <c r="B362" s="719"/>
      <c r="C362" s="719"/>
      <c r="D362" s="719"/>
    </row>
    <row r="363" s="632" customFormat="1" spans="1:4">
      <c r="A363" s="719"/>
      <c r="B363" s="719"/>
      <c r="C363" s="719"/>
      <c r="D363" s="719"/>
    </row>
    <row r="364" s="632" customFormat="1" spans="1:4">
      <c r="A364" s="719"/>
      <c r="B364" s="719"/>
      <c r="C364" s="719"/>
      <c r="D364" s="719"/>
    </row>
    <row r="365" s="632" customFormat="1" spans="1:4">
      <c r="A365" s="719"/>
      <c r="B365" s="719"/>
      <c r="C365" s="719"/>
      <c r="D365" s="719"/>
    </row>
    <row r="366" s="632" customFormat="1" spans="1:4">
      <c r="A366" s="719"/>
      <c r="B366" s="719"/>
      <c r="C366" s="719"/>
      <c r="D366" s="719"/>
    </row>
    <row r="367" s="632" customFormat="1" spans="1:4">
      <c r="A367" s="719"/>
      <c r="B367" s="719"/>
      <c r="C367" s="719"/>
      <c r="D367" s="719"/>
    </row>
    <row r="368" s="632" customFormat="1" spans="1:4">
      <c r="A368" s="719"/>
      <c r="B368" s="719"/>
      <c r="C368" s="719"/>
      <c r="D368" s="719"/>
    </row>
    <row r="369" s="632" customFormat="1" spans="1:4">
      <c r="A369" s="719"/>
      <c r="B369" s="719"/>
      <c r="C369" s="719"/>
      <c r="D369" s="719"/>
    </row>
    <row r="370" s="632" customFormat="1" spans="1:4">
      <c r="A370" s="719"/>
      <c r="B370" s="719"/>
      <c r="C370" s="719"/>
      <c r="D370" s="719"/>
    </row>
    <row r="371" s="632" customFormat="1" spans="1:4">
      <c r="A371" s="719"/>
      <c r="B371" s="719"/>
      <c r="C371" s="719"/>
      <c r="D371" s="719"/>
    </row>
    <row r="372" s="632" customFormat="1" spans="1:4">
      <c r="A372" s="719"/>
      <c r="B372" s="719"/>
      <c r="C372" s="719"/>
      <c r="D372" s="719"/>
    </row>
    <row r="373" s="632" customFormat="1" spans="1:4">
      <c r="A373" s="719"/>
      <c r="B373" s="719"/>
      <c r="C373" s="719"/>
      <c r="D373" s="719"/>
    </row>
    <row r="374" s="632" customFormat="1" spans="1:4">
      <c r="A374" s="719"/>
      <c r="B374" s="719"/>
      <c r="C374" s="719"/>
      <c r="D374" s="719"/>
    </row>
    <row r="375" s="632" customFormat="1" spans="1:4">
      <c r="A375" s="719"/>
      <c r="B375" s="719"/>
      <c r="C375" s="719"/>
      <c r="D375" s="719"/>
    </row>
    <row r="376" s="632" customFormat="1" spans="1:4">
      <c r="A376" s="719"/>
      <c r="B376" s="719"/>
      <c r="C376" s="719"/>
      <c r="D376" s="719"/>
    </row>
    <row r="377" s="632" customFormat="1" spans="1:4">
      <c r="A377" s="719"/>
      <c r="B377" s="719"/>
      <c r="C377" s="719"/>
      <c r="D377" s="719"/>
    </row>
    <row r="378" s="632" customFormat="1" spans="1:4">
      <c r="A378" s="719"/>
      <c r="B378" s="719"/>
      <c r="C378" s="719"/>
      <c r="D378" s="719"/>
    </row>
    <row r="379" s="632" customFormat="1" spans="1:4">
      <c r="A379" s="719"/>
      <c r="B379" s="719"/>
      <c r="C379" s="719"/>
      <c r="D379" s="719"/>
    </row>
    <row r="380" s="632" customFormat="1" spans="1:4">
      <c r="A380" s="719"/>
      <c r="B380" s="719"/>
      <c r="C380" s="719"/>
      <c r="D380" s="719"/>
    </row>
    <row r="381" s="632" customFormat="1" spans="1:4">
      <c r="A381" s="719"/>
      <c r="B381" s="719"/>
      <c r="C381" s="719"/>
      <c r="D381" s="719"/>
    </row>
    <row r="382" s="632" customFormat="1" spans="1:4">
      <c r="A382" s="719"/>
      <c r="B382" s="719"/>
      <c r="C382" s="719"/>
      <c r="D382" s="719"/>
    </row>
    <row r="383" s="632" customFormat="1" spans="1:4">
      <c r="A383" s="719"/>
      <c r="B383" s="719"/>
      <c r="C383" s="719"/>
      <c r="D383" s="719"/>
    </row>
    <row r="384" s="632" customFormat="1" spans="1:4">
      <c r="A384" s="719"/>
      <c r="B384" s="719"/>
      <c r="C384" s="719"/>
      <c r="D384" s="719"/>
    </row>
    <row r="385" s="632" customFormat="1" spans="1:4">
      <c r="A385" s="719"/>
      <c r="B385" s="719"/>
      <c r="C385" s="719"/>
      <c r="D385" s="719"/>
    </row>
    <row r="386" s="632" customFormat="1" spans="1:4">
      <c r="A386" s="719"/>
      <c r="B386" s="719"/>
      <c r="C386" s="719"/>
      <c r="D386" s="719"/>
    </row>
    <row r="387" s="632" customFormat="1" spans="1:4">
      <c r="A387" s="719"/>
      <c r="B387" s="719"/>
      <c r="C387" s="719"/>
      <c r="D387" s="719"/>
    </row>
    <row r="388" s="632" customFormat="1" spans="1:4">
      <c r="A388" s="719"/>
      <c r="B388" s="719"/>
      <c r="C388" s="719"/>
      <c r="D388" s="719"/>
    </row>
    <row r="389" s="632" customFormat="1" spans="1:4">
      <c r="A389" s="719"/>
      <c r="B389" s="719"/>
      <c r="C389" s="719"/>
      <c r="D389" s="719"/>
    </row>
    <row r="390" s="632" customFormat="1" spans="1:4">
      <c r="A390" s="719"/>
      <c r="B390" s="719"/>
      <c r="C390" s="719"/>
      <c r="D390" s="719"/>
    </row>
    <row r="391" s="632" customFormat="1" spans="1:4">
      <c r="A391" s="719"/>
      <c r="B391" s="719"/>
      <c r="C391" s="719"/>
      <c r="D391" s="719"/>
    </row>
    <row r="392" s="632" customFormat="1" spans="1:4">
      <c r="A392" s="719"/>
      <c r="B392" s="719"/>
      <c r="C392" s="719"/>
      <c r="D392" s="719"/>
    </row>
    <row r="393" s="632" customFormat="1" spans="1:4">
      <c r="A393" s="719"/>
      <c r="B393" s="719"/>
      <c r="C393" s="719"/>
      <c r="D393" s="719"/>
    </row>
    <row r="394" s="632" customFormat="1" spans="1:4">
      <c r="A394" s="719"/>
      <c r="B394" s="719"/>
      <c r="C394" s="719"/>
      <c r="D394" s="719"/>
    </row>
    <row r="395" s="632" customFormat="1" spans="1:4">
      <c r="A395" s="719"/>
      <c r="B395" s="719"/>
      <c r="C395" s="719"/>
      <c r="D395" s="719"/>
    </row>
    <row r="396" s="632" customFormat="1" spans="1:4">
      <c r="A396" s="719"/>
      <c r="B396" s="719"/>
      <c r="C396" s="719"/>
      <c r="D396" s="719"/>
    </row>
    <row r="397" s="632" customFormat="1" spans="1:4">
      <c r="A397" s="719"/>
      <c r="B397" s="719"/>
      <c r="C397" s="719"/>
      <c r="D397" s="719"/>
    </row>
    <row r="398" s="632" customFormat="1" spans="1:4">
      <c r="A398" s="719"/>
      <c r="B398" s="719"/>
      <c r="C398" s="719"/>
      <c r="D398" s="719"/>
    </row>
    <row r="399" s="632" customFormat="1" spans="1:4">
      <c r="A399" s="719"/>
      <c r="B399" s="719"/>
      <c r="C399" s="719"/>
      <c r="D399" s="719"/>
    </row>
    <row r="400" s="632" customFormat="1" spans="1:4">
      <c r="A400" s="719"/>
      <c r="B400" s="719"/>
      <c r="C400" s="719"/>
      <c r="D400" s="719"/>
    </row>
    <row r="401" s="632" customFormat="1" spans="1:4">
      <c r="A401" s="719"/>
      <c r="B401" s="719"/>
      <c r="C401" s="719"/>
      <c r="D401" s="719"/>
    </row>
    <row r="402" s="632" customFormat="1" spans="1:4">
      <c r="A402" s="719"/>
      <c r="B402" s="719"/>
      <c r="C402" s="719"/>
      <c r="D402" s="719"/>
    </row>
    <row r="403" s="632" customFormat="1" spans="1:4">
      <c r="A403" s="719"/>
      <c r="B403" s="719"/>
      <c r="C403" s="719"/>
      <c r="D403" s="719"/>
    </row>
    <row r="404" s="632" customFormat="1" spans="1:4">
      <c r="A404" s="719"/>
      <c r="B404" s="719"/>
      <c r="C404" s="719"/>
      <c r="D404" s="719"/>
    </row>
    <row r="405" s="632" customFormat="1" spans="1:4">
      <c r="A405" s="719"/>
      <c r="B405" s="719"/>
      <c r="C405" s="719"/>
      <c r="D405" s="719"/>
    </row>
    <row r="406" s="632" customFormat="1" spans="1:4">
      <c r="A406" s="719"/>
      <c r="B406" s="719"/>
      <c r="C406" s="719"/>
      <c r="D406" s="719"/>
    </row>
    <row r="407" s="632" customFormat="1" spans="1:4">
      <c r="A407" s="719"/>
      <c r="B407" s="719"/>
      <c r="C407" s="719"/>
      <c r="D407" s="719"/>
    </row>
    <row r="408" s="632" customFormat="1" spans="1:4">
      <c r="A408" s="719"/>
      <c r="B408" s="719"/>
      <c r="C408" s="719"/>
      <c r="D408" s="719"/>
    </row>
    <row r="409" s="632" customFormat="1" spans="1:4">
      <c r="A409" s="719"/>
      <c r="B409" s="719"/>
      <c r="C409" s="719"/>
      <c r="D409" s="719"/>
    </row>
    <row r="410" s="632" customFormat="1" spans="1:4">
      <c r="A410" s="719"/>
      <c r="B410" s="719"/>
      <c r="C410" s="719"/>
      <c r="D410" s="719"/>
    </row>
    <row r="411" s="632" customFormat="1" spans="1:4">
      <c r="A411" s="719"/>
      <c r="B411" s="719"/>
      <c r="C411" s="719"/>
      <c r="D411" s="719"/>
    </row>
    <row r="412" s="632" customFormat="1" spans="1:4">
      <c r="A412" s="719"/>
      <c r="B412" s="719"/>
      <c r="C412" s="719"/>
      <c r="D412" s="719"/>
    </row>
    <row r="413" s="632" customFormat="1" spans="1:4">
      <c r="A413" s="719"/>
      <c r="B413" s="719"/>
      <c r="C413" s="719"/>
      <c r="D413" s="719"/>
    </row>
    <row r="414" s="632" customFormat="1" spans="1:4">
      <c r="A414" s="719"/>
      <c r="B414" s="719"/>
      <c r="C414" s="719"/>
      <c r="D414" s="719"/>
    </row>
    <row r="415" s="632" customFormat="1" spans="1:4">
      <c r="A415" s="719"/>
      <c r="B415" s="719"/>
      <c r="C415" s="719"/>
      <c r="D415" s="719"/>
    </row>
    <row r="416" s="632" customFormat="1" spans="1:4">
      <c r="A416" s="719"/>
      <c r="B416" s="719"/>
      <c r="C416" s="719"/>
      <c r="D416" s="719"/>
    </row>
    <row r="417" s="632" customFormat="1" spans="1:4">
      <c r="A417" s="719"/>
      <c r="B417" s="719"/>
      <c r="C417" s="719"/>
      <c r="D417" s="719"/>
    </row>
    <row r="418" s="632" customFormat="1" spans="1:4">
      <c r="A418" s="719"/>
      <c r="B418" s="719"/>
      <c r="C418" s="719"/>
      <c r="D418" s="719"/>
    </row>
    <row r="419" s="632" customFormat="1" spans="1:4">
      <c r="A419" s="719"/>
      <c r="B419" s="719"/>
      <c r="C419" s="719"/>
      <c r="D419" s="719"/>
    </row>
    <row r="420" s="632" customFormat="1" spans="1:4">
      <c r="A420" s="719"/>
      <c r="B420" s="719"/>
      <c r="C420" s="719"/>
      <c r="D420" s="719"/>
    </row>
    <row r="421" s="632" customFormat="1" spans="1:4">
      <c r="A421" s="719"/>
      <c r="B421" s="719"/>
      <c r="C421" s="719"/>
      <c r="D421" s="719"/>
    </row>
    <row r="422" s="632" customFormat="1" spans="1:4">
      <c r="A422" s="719"/>
      <c r="B422" s="719"/>
      <c r="C422" s="719"/>
      <c r="D422" s="719"/>
    </row>
    <row r="423" s="632" customFormat="1" spans="1:4">
      <c r="A423" s="719"/>
      <c r="B423" s="719"/>
      <c r="C423" s="719"/>
      <c r="D423" s="719"/>
    </row>
    <row r="424" s="632" customFormat="1" spans="1:4">
      <c r="A424" s="719"/>
      <c r="B424" s="719"/>
      <c r="C424" s="719"/>
      <c r="D424" s="719"/>
    </row>
    <row r="425" s="632" customFormat="1" spans="1:4">
      <c r="A425" s="719"/>
      <c r="B425" s="719"/>
      <c r="C425" s="719"/>
      <c r="D425" s="719"/>
    </row>
    <row r="426" s="632" customFormat="1" spans="1:4">
      <c r="A426" s="719"/>
      <c r="B426" s="719"/>
      <c r="C426" s="719"/>
      <c r="D426" s="719"/>
    </row>
    <row r="427" s="632" customFormat="1" spans="1:4">
      <c r="A427" s="719"/>
      <c r="B427" s="719"/>
      <c r="C427" s="719"/>
      <c r="D427" s="719"/>
    </row>
    <row r="428" s="632" customFormat="1" spans="1:4">
      <c r="A428" s="719"/>
      <c r="B428" s="719"/>
      <c r="C428" s="719"/>
      <c r="D428" s="719"/>
    </row>
    <row r="429" s="632" customFormat="1" spans="1:4">
      <c r="A429" s="719"/>
      <c r="B429" s="719"/>
      <c r="C429" s="719"/>
      <c r="D429" s="719"/>
    </row>
    <row r="430" s="632" customFormat="1" spans="1:4">
      <c r="A430" s="719"/>
      <c r="B430" s="719"/>
      <c r="C430" s="719"/>
      <c r="D430" s="719"/>
    </row>
    <row r="431" s="632" customFormat="1" spans="1:4">
      <c r="A431" s="719"/>
      <c r="B431" s="719"/>
      <c r="C431" s="719"/>
      <c r="D431" s="719"/>
    </row>
    <row r="432" s="632" customFormat="1" spans="1:4">
      <c r="A432" s="719"/>
      <c r="B432" s="719"/>
      <c r="C432" s="719"/>
      <c r="D432" s="719"/>
    </row>
    <row r="433" s="632" customFormat="1" spans="1:4">
      <c r="A433" s="719"/>
      <c r="B433" s="719"/>
      <c r="C433" s="719"/>
      <c r="D433" s="719"/>
    </row>
    <row r="434" s="632" customFormat="1" spans="1:4">
      <c r="A434" s="719"/>
      <c r="B434" s="719"/>
      <c r="C434" s="719"/>
      <c r="D434" s="719"/>
    </row>
    <row r="435" s="632" customFormat="1" spans="1:4">
      <c r="A435" s="719"/>
      <c r="B435" s="719"/>
      <c r="C435" s="719"/>
      <c r="D435" s="719"/>
    </row>
    <row r="436" s="632" customFormat="1" spans="1:4">
      <c r="A436" s="719"/>
      <c r="B436" s="719"/>
      <c r="C436" s="719"/>
      <c r="D436" s="719"/>
    </row>
    <row r="437" s="632" customFormat="1" spans="1:4">
      <c r="A437" s="719"/>
      <c r="B437" s="719"/>
      <c r="C437" s="719"/>
      <c r="D437" s="719"/>
    </row>
    <row r="438" s="632" customFormat="1" spans="1:4">
      <c r="A438" s="719"/>
      <c r="B438" s="719"/>
      <c r="C438" s="719"/>
      <c r="D438" s="719"/>
    </row>
    <row r="439" s="632" customFormat="1" spans="1:4">
      <c r="A439" s="719"/>
      <c r="B439" s="719"/>
      <c r="C439" s="719"/>
      <c r="D439" s="719"/>
    </row>
    <row r="440" s="632" customFormat="1" spans="1:4">
      <c r="A440" s="719"/>
      <c r="B440" s="719"/>
      <c r="C440" s="719"/>
      <c r="D440" s="719"/>
    </row>
    <row r="441" s="632" customFormat="1" spans="1:4">
      <c r="A441" s="719"/>
      <c r="B441" s="719"/>
      <c r="C441" s="719"/>
      <c r="D441" s="719"/>
    </row>
    <row r="442" s="632" customFormat="1" spans="1:4">
      <c r="A442" s="719"/>
      <c r="B442" s="719"/>
      <c r="C442" s="719"/>
      <c r="D442" s="719"/>
    </row>
    <row r="443" s="632" customFormat="1" spans="1:4">
      <c r="A443" s="719"/>
      <c r="B443" s="719"/>
      <c r="C443" s="719"/>
      <c r="D443" s="719"/>
    </row>
    <row r="444" s="632" customFormat="1" spans="1:4">
      <c r="A444" s="719"/>
      <c r="B444" s="719"/>
      <c r="C444" s="719"/>
      <c r="D444" s="719"/>
    </row>
    <row r="445" s="632" customFormat="1" spans="1:4">
      <c r="A445" s="719"/>
      <c r="B445" s="719"/>
      <c r="C445" s="719"/>
      <c r="D445" s="719"/>
    </row>
    <row r="446" s="632" customFormat="1" spans="1:4">
      <c r="A446" s="719"/>
      <c r="B446" s="719"/>
      <c r="C446" s="719"/>
      <c r="D446" s="719"/>
    </row>
    <row r="447" s="632" customFormat="1" spans="1:4">
      <c r="A447" s="719"/>
      <c r="B447" s="719"/>
      <c r="C447" s="719"/>
      <c r="D447" s="719"/>
    </row>
    <row r="448" s="632" customFormat="1" spans="1:4">
      <c r="A448" s="719"/>
      <c r="B448" s="719"/>
      <c r="C448" s="719"/>
      <c r="D448" s="719"/>
    </row>
    <row r="449" s="632" customFormat="1" spans="1:4">
      <c r="A449" s="719"/>
      <c r="B449" s="719"/>
      <c r="C449" s="719"/>
      <c r="D449" s="719"/>
    </row>
    <row r="450" s="632" customFormat="1" spans="1:4">
      <c r="A450" s="719"/>
      <c r="B450" s="719"/>
      <c r="C450" s="719"/>
      <c r="D450" s="719"/>
    </row>
    <row r="451" s="632" customFormat="1" spans="1:4">
      <c r="A451" s="719"/>
      <c r="B451" s="719"/>
      <c r="C451" s="719"/>
      <c r="D451" s="719"/>
    </row>
    <row r="452" s="632" customFormat="1" spans="1:4">
      <c r="A452" s="719"/>
      <c r="B452" s="719"/>
      <c r="C452" s="719"/>
      <c r="D452" s="719"/>
    </row>
    <row r="453" s="632" customFormat="1" spans="1:4">
      <c r="A453" s="719"/>
      <c r="B453" s="719"/>
      <c r="C453" s="719"/>
      <c r="D453" s="719"/>
    </row>
    <row r="454" s="632" customFormat="1" spans="1:4">
      <c r="A454" s="719"/>
      <c r="B454" s="719"/>
      <c r="C454" s="719"/>
      <c r="D454" s="719"/>
    </row>
    <row r="455" s="632" customFormat="1" spans="1:4">
      <c r="A455" s="719"/>
      <c r="B455" s="719"/>
      <c r="C455" s="719"/>
      <c r="D455" s="719"/>
    </row>
    <row r="456" s="632" customFormat="1" spans="1:4">
      <c r="A456" s="719"/>
      <c r="B456" s="719"/>
      <c r="C456" s="719"/>
      <c r="D456" s="719"/>
    </row>
    <row r="457" s="632" customFormat="1" spans="1:4">
      <c r="A457" s="719"/>
      <c r="B457" s="719"/>
      <c r="C457" s="719"/>
      <c r="D457" s="719"/>
    </row>
    <row r="458" s="632" customFormat="1" spans="1:4">
      <c r="A458" s="719"/>
      <c r="B458" s="719"/>
      <c r="C458" s="719"/>
      <c r="D458" s="719"/>
    </row>
    <row r="459" s="632" customFormat="1" spans="1:4">
      <c r="A459" s="719"/>
      <c r="B459" s="719"/>
      <c r="C459" s="719"/>
      <c r="D459" s="719"/>
    </row>
    <row r="460" s="632" customFormat="1" spans="1:4">
      <c r="A460" s="719"/>
      <c r="B460" s="719"/>
      <c r="C460" s="719"/>
      <c r="D460" s="719"/>
    </row>
    <row r="461" s="632" customFormat="1" spans="1:4">
      <c r="A461" s="719"/>
      <c r="B461" s="719"/>
      <c r="C461" s="719"/>
      <c r="D461" s="719"/>
    </row>
    <row r="462" s="632" customFormat="1" spans="1:4">
      <c r="A462" s="719"/>
      <c r="B462" s="719"/>
      <c r="C462" s="719"/>
      <c r="D462" s="719"/>
    </row>
    <row r="463" s="632" customFormat="1" spans="1:4">
      <c r="A463" s="719"/>
      <c r="B463" s="719"/>
      <c r="C463" s="719"/>
      <c r="D463" s="719"/>
    </row>
    <row r="464" s="632" customFormat="1" spans="1:4">
      <c r="A464" s="719"/>
      <c r="B464" s="719"/>
      <c r="C464" s="719"/>
      <c r="D464" s="719"/>
    </row>
    <row r="465" s="632" customFormat="1" spans="1:4">
      <c r="A465" s="719"/>
      <c r="B465" s="719"/>
      <c r="C465" s="719"/>
      <c r="D465" s="719"/>
    </row>
    <row r="466" s="632" customFormat="1" spans="1:4">
      <c r="A466" s="719"/>
      <c r="B466" s="719"/>
      <c r="C466" s="719"/>
      <c r="D466" s="719"/>
    </row>
    <row r="467" s="632" customFormat="1" spans="1:4">
      <c r="A467" s="719"/>
      <c r="B467" s="719"/>
      <c r="C467" s="719"/>
      <c r="D467" s="719"/>
    </row>
    <row r="468" s="632" customFormat="1" spans="1:4">
      <c r="A468" s="719"/>
      <c r="B468" s="719"/>
      <c r="C468" s="719"/>
      <c r="D468" s="719"/>
    </row>
    <row r="469" s="632" customFormat="1" spans="1:4">
      <c r="A469" s="719"/>
      <c r="B469" s="719"/>
      <c r="C469" s="719"/>
      <c r="D469" s="719"/>
    </row>
    <row r="470" s="632" customFormat="1" spans="1:4">
      <c r="A470" s="719"/>
      <c r="B470" s="719"/>
      <c r="C470" s="719"/>
      <c r="D470" s="719"/>
    </row>
    <row r="471" s="632" customFormat="1" spans="1:4">
      <c r="A471" s="719"/>
      <c r="B471" s="719"/>
      <c r="C471" s="719"/>
      <c r="D471" s="719"/>
    </row>
    <row r="472" s="632" customFormat="1" spans="1:4">
      <c r="A472" s="719"/>
      <c r="B472" s="719"/>
      <c r="C472" s="719"/>
      <c r="D472" s="719"/>
    </row>
    <row r="473" s="632" customFormat="1" spans="1:4">
      <c r="A473" s="719"/>
      <c r="B473" s="719"/>
      <c r="C473" s="719"/>
      <c r="D473" s="719"/>
    </row>
    <row r="474" s="632" customFormat="1" spans="1:4">
      <c r="A474" s="719"/>
      <c r="B474" s="719"/>
      <c r="C474" s="719"/>
      <c r="D474" s="719"/>
    </row>
    <row r="475" s="632" customFormat="1" spans="1:4">
      <c r="A475" s="719"/>
      <c r="B475" s="719"/>
      <c r="C475" s="719"/>
      <c r="D475" s="719"/>
    </row>
    <row r="476" s="632" customFormat="1" spans="1:4">
      <c r="A476" s="719"/>
      <c r="B476" s="719"/>
      <c r="C476" s="719"/>
      <c r="D476" s="719"/>
    </row>
    <row r="477" s="632" customFormat="1" spans="1:4">
      <c r="A477" s="719"/>
      <c r="B477" s="719"/>
      <c r="C477" s="719"/>
      <c r="D477" s="719"/>
    </row>
    <row r="478" s="632" customFormat="1" spans="1:4">
      <c r="A478" s="719"/>
      <c r="B478" s="719"/>
      <c r="C478" s="719"/>
      <c r="D478" s="719"/>
    </row>
    <row r="479" s="632" customFormat="1" spans="1:4">
      <c r="A479" s="719"/>
      <c r="B479" s="719"/>
      <c r="C479" s="719"/>
      <c r="D479" s="719"/>
    </row>
    <row r="480" s="632" customFormat="1" spans="1:4">
      <c r="A480" s="719"/>
      <c r="B480" s="719"/>
      <c r="C480" s="719"/>
      <c r="D480" s="719"/>
    </row>
    <row r="481" s="632" customFormat="1" spans="1:4">
      <c r="A481" s="719"/>
      <c r="B481" s="719"/>
      <c r="C481" s="719"/>
      <c r="D481" s="719"/>
    </row>
    <row r="482" s="632" customFormat="1" spans="1:4">
      <c r="A482" s="719"/>
      <c r="B482" s="719"/>
      <c r="C482" s="719"/>
      <c r="D482" s="719"/>
    </row>
    <row r="483" s="632" customFormat="1" spans="1:4">
      <c r="A483" s="719"/>
      <c r="B483" s="719"/>
      <c r="C483" s="719"/>
      <c r="D483" s="719"/>
    </row>
    <row r="484" s="632" customFormat="1" spans="1:4">
      <c r="A484" s="719"/>
      <c r="B484" s="719"/>
      <c r="C484" s="719"/>
      <c r="D484" s="719"/>
    </row>
    <row r="485" s="632" customFormat="1" spans="1:4">
      <c r="A485" s="719"/>
      <c r="B485" s="719"/>
      <c r="C485" s="719"/>
      <c r="D485" s="719"/>
    </row>
    <row r="486" s="632" customFormat="1" spans="1:4">
      <c r="A486" s="719"/>
      <c r="B486" s="719"/>
      <c r="C486" s="719"/>
      <c r="D486" s="719"/>
    </row>
    <row r="487" s="632" customFormat="1" spans="1:4">
      <c r="A487" s="719"/>
      <c r="B487" s="719"/>
      <c r="C487" s="719"/>
      <c r="D487" s="719"/>
    </row>
    <row r="488" s="632" customFormat="1" spans="1:4">
      <c r="A488" s="719"/>
      <c r="B488" s="719"/>
      <c r="C488" s="719"/>
      <c r="D488" s="719"/>
    </row>
    <row r="489" s="632" customFormat="1" spans="1:4">
      <c r="A489" s="719"/>
      <c r="B489" s="719"/>
      <c r="C489" s="719"/>
      <c r="D489" s="719"/>
    </row>
    <row r="490" s="632" customFormat="1" spans="1:4">
      <c r="A490" s="719"/>
      <c r="B490" s="719"/>
      <c r="C490" s="719"/>
      <c r="D490" s="719"/>
    </row>
    <row r="491" s="632" customFormat="1" spans="1:4">
      <c r="A491" s="719"/>
      <c r="B491" s="719"/>
      <c r="C491" s="719"/>
      <c r="D491" s="719"/>
    </row>
    <row r="492" s="632" customFormat="1" spans="1:4">
      <c r="A492" s="719"/>
      <c r="B492" s="719"/>
      <c r="C492" s="719"/>
      <c r="D492" s="719"/>
    </row>
    <row r="493" s="632" customFormat="1" spans="1:4">
      <c r="A493" s="719"/>
      <c r="B493" s="719"/>
      <c r="C493" s="719"/>
      <c r="D493" s="719"/>
    </row>
    <row r="494" s="632" customFormat="1" spans="1:4">
      <c r="A494" s="719"/>
      <c r="B494" s="719"/>
      <c r="C494" s="719"/>
      <c r="D494" s="719"/>
    </row>
    <row r="495" s="632" customFormat="1" spans="1:4">
      <c r="A495" s="719"/>
      <c r="B495" s="719"/>
      <c r="C495" s="719"/>
      <c r="D495" s="719"/>
    </row>
    <row r="496" s="632" customFormat="1" spans="1:4">
      <c r="A496" s="719"/>
      <c r="B496" s="719"/>
      <c r="C496" s="719"/>
      <c r="D496" s="719"/>
    </row>
    <row r="497" s="632" customFormat="1" spans="1:4">
      <c r="A497" s="719"/>
      <c r="B497" s="719"/>
      <c r="C497" s="719"/>
      <c r="D497" s="719"/>
    </row>
    <row r="498" s="632" customFormat="1" spans="1:4">
      <c r="A498" s="719"/>
      <c r="B498" s="719"/>
      <c r="C498" s="719"/>
      <c r="D498" s="719"/>
    </row>
    <row r="499" s="632" customFormat="1" spans="1:4">
      <c r="A499" s="719"/>
      <c r="B499" s="719"/>
      <c r="C499" s="719"/>
      <c r="D499" s="719"/>
    </row>
    <row r="500" s="632" customFormat="1" spans="1:4">
      <c r="A500" s="719"/>
      <c r="B500" s="719"/>
      <c r="C500" s="719"/>
      <c r="D500" s="719"/>
    </row>
    <row r="501" s="632" customFormat="1" spans="1:4">
      <c r="A501" s="719"/>
      <c r="B501" s="719"/>
      <c r="C501" s="719"/>
      <c r="D501" s="719"/>
    </row>
    <row r="502" s="632" customFormat="1" spans="1:4">
      <c r="A502" s="719"/>
      <c r="B502" s="719"/>
      <c r="C502" s="719"/>
      <c r="D502" s="719"/>
    </row>
    <row r="503" s="632" customFormat="1" spans="1:4">
      <c r="A503" s="719"/>
      <c r="B503" s="719"/>
      <c r="C503" s="719"/>
      <c r="D503" s="719"/>
    </row>
    <row r="504" s="632" customFormat="1" spans="1:4">
      <c r="A504" s="719"/>
      <c r="B504" s="719"/>
      <c r="C504" s="719"/>
      <c r="D504" s="719"/>
    </row>
    <row r="505" s="632" customFormat="1" spans="1:4">
      <c r="A505" s="719"/>
      <c r="B505" s="719"/>
      <c r="C505" s="719"/>
      <c r="D505" s="719"/>
    </row>
    <row r="506" s="632" customFormat="1" spans="1:4">
      <c r="A506" s="719"/>
      <c r="B506" s="719"/>
      <c r="C506" s="719"/>
      <c r="D506" s="719"/>
    </row>
    <row r="507" s="632" customFormat="1" spans="1:4">
      <c r="A507" s="719"/>
      <c r="B507" s="719"/>
      <c r="C507" s="719"/>
      <c r="D507" s="719"/>
    </row>
    <row r="508" s="632" customFormat="1" spans="1:4">
      <c r="A508" s="719"/>
      <c r="B508" s="719"/>
      <c r="C508" s="719"/>
      <c r="D508" s="719"/>
    </row>
    <row r="509" s="632" customFormat="1" spans="1:4">
      <c r="A509" s="719"/>
      <c r="B509" s="719"/>
      <c r="C509" s="719"/>
      <c r="D509" s="719"/>
    </row>
    <row r="510" s="632" customFormat="1" spans="1:4">
      <c r="A510" s="719"/>
      <c r="B510" s="719"/>
      <c r="C510" s="719"/>
      <c r="D510" s="719"/>
    </row>
    <row r="511" s="632" customFormat="1" spans="1:4">
      <c r="A511" s="719"/>
      <c r="B511" s="719"/>
      <c r="C511" s="719"/>
      <c r="D511" s="719"/>
    </row>
    <row r="512" s="632" customFormat="1" spans="1:4">
      <c r="A512" s="719"/>
      <c r="B512" s="719"/>
      <c r="C512" s="719"/>
      <c r="D512" s="719"/>
    </row>
    <row r="513" s="632" customFormat="1" spans="1:4">
      <c r="A513" s="719"/>
      <c r="B513" s="719"/>
      <c r="C513" s="719"/>
      <c r="D513" s="719"/>
    </row>
    <row r="514" s="632" customFormat="1" spans="1:4">
      <c r="A514" s="719"/>
      <c r="B514" s="719"/>
      <c r="C514" s="719"/>
      <c r="D514" s="719"/>
    </row>
    <row r="515" s="632" customFormat="1" spans="1:4">
      <c r="A515" s="719"/>
      <c r="B515" s="719"/>
      <c r="C515" s="719"/>
      <c r="D515" s="719"/>
    </row>
    <row r="516" s="632" customFormat="1" spans="1:4">
      <c r="A516" s="719"/>
      <c r="B516" s="719"/>
      <c r="C516" s="719"/>
      <c r="D516" s="719"/>
    </row>
    <row r="517" s="632" customFormat="1" spans="1:4">
      <c r="A517" s="719"/>
      <c r="B517" s="719"/>
      <c r="C517" s="719"/>
      <c r="D517" s="719"/>
    </row>
    <row r="518" s="632" customFormat="1" spans="1:4">
      <c r="A518" s="719"/>
      <c r="B518" s="719"/>
      <c r="C518" s="719"/>
      <c r="D518" s="719"/>
    </row>
    <row r="519" s="632" customFormat="1" spans="1:4">
      <c r="A519" s="719"/>
      <c r="B519" s="719"/>
      <c r="C519" s="719"/>
      <c r="D519" s="719"/>
    </row>
    <row r="520" s="632" customFormat="1" spans="1:4">
      <c r="A520" s="719"/>
      <c r="B520" s="719"/>
      <c r="C520" s="719"/>
      <c r="D520" s="719"/>
    </row>
    <row r="521" s="632" customFormat="1" spans="1:4">
      <c r="A521" s="719"/>
      <c r="B521" s="719"/>
      <c r="C521" s="719"/>
      <c r="D521" s="719"/>
    </row>
    <row r="522" s="632" customFormat="1" spans="1:4">
      <c r="A522" s="719"/>
      <c r="B522" s="719"/>
      <c r="C522" s="719"/>
      <c r="D522" s="719"/>
    </row>
    <row r="523" s="632" customFormat="1" spans="1:4">
      <c r="A523" s="719"/>
      <c r="B523" s="719"/>
      <c r="C523" s="719"/>
      <c r="D523" s="719"/>
    </row>
    <row r="524" s="632" customFormat="1" spans="1:4">
      <c r="A524" s="719"/>
      <c r="B524" s="719"/>
      <c r="C524" s="719"/>
      <c r="D524" s="719"/>
    </row>
    <row r="525" s="632" customFormat="1" spans="1:4">
      <c r="A525" s="719"/>
      <c r="B525" s="719"/>
      <c r="C525" s="719"/>
      <c r="D525" s="719"/>
    </row>
    <row r="526" s="632" customFormat="1" spans="1:4">
      <c r="A526" s="719"/>
      <c r="B526" s="719"/>
      <c r="C526" s="719"/>
      <c r="D526" s="719"/>
    </row>
    <row r="527" s="632" customFormat="1" spans="1:4">
      <c r="A527" s="719"/>
      <c r="B527" s="719"/>
      <c r="C527" s="719"/>
      <c r="D527" s="719"/>
    </row>
    <row r="528" s="632" customFormat="1" spans="1:4">
      <c r="A528" s="719"/>
      <c r="B528" s="719"/>
      <c r="C528" s="719"/>
      <c r="D528" s="719"/>
    </row>
    <row r="529" s="632" customFormat="1" spans="1:4">
      <c r="A529" s="719"/>
      <c r="B529" s="719"/>
      <c r="C529" s="719"/>
      <c r="D529" s="719"/>
    </row>
    <row r="530" s="632" customFormat="1" spans="1:4">
      <c r="A530" s="719"/>
      <c r="B530" s="719"/>
      <c r="C530" s="719"/>
      <c r="D530" s="719"/>
    </row>
    <row r="531" s="632" customFormat="1" spans="1:4">
      <c r="A531" s="719"/>
      <c r="B531" s="719"/>
      <c r="C531" s="719"/>
      <c r="D531" s="719"/>
    </row>
    <row r="532" s="632" customFormat="1" spans="1:4">
      <c r="A532" s="719"/>
      <c r="B532" s="719"/>
      <c r="C532" s="719"/>
      <c r="D532" s="719"/>
    </row>
    <row r="533" s="632" customFormat="1" spans="1:4">
      <c r="A533" s="719"/>
      <c r="B533" s="719"/>
      <c r="C533" s="719"/>
      <c r="D533" s="719"/>
    </row>
    <row r="534" s="632" customFormat="1" spans="1:4">
      <c r="A534" s="719"/>
      <c r="B534" s="719"/>
      <c r="C534" s="719"/>
      <c r="D534" s="719"/>
    </row>
    <row r="535" s="632" customFormat="1" spans="1:4">
      <c r="A535" s="719"/>
      <c r="B535" s="719"/>
      <c r="C535" s="719"/>
      <c r="D535" s="719"/>
    </row>
    <row r="536" s="632" customFormat="1" spans="1:4">
      <c r="A536" s="719"/>
      <c r="B536" s="719"/>
      <c r="C536" s="719"/>
      <c r="D536" s="719"/>
    </row>
    <row r="537" s="632" customFormat="1" spans="1:4">
      <c r="A537" s="719"/>
      <c r="B537" s="719"/>
      <c r="C537" s="719"/>
      <c r="D537" s="719"/>
    </row>
    <row r="538" s="632" customFormat="1" spans="1:4">
      <c r="A538" s="719"/>
      <c r="B538" s="719"/>
      <c r="C538" s="719"/>
      <c r="D538" s="719"/>
    </row>
    <row r="539" s="632" customFormat="1" spans="1:4">
      <c r="A539" s="719"/>
      <c r="B539" s="719"/>
      <c r="C539" s="719"/>
      <c r="D539" s="719"/>
    </row>
    <row r="540" s="632" customFormat="1" spans="1:4">
      <c r="A540" s="719"/>
      <c r="B540" s="719"/>
      <c r="C540" s="719"/>
      <c r="D540" s="719"/>
    </row>
    <row r="541" s="632" customFormat="1" spans="1:4">
      <c r="A541" s="719"/>
      <c r="B541" s="719"/>
      <c r="C541" s="719"/>
      <c r="D541" s="719"/>
    </row>
    <row r="542" s="632" customFormat="1" spans="1:4">
      <c r="A542" s="719"/>
      <c r="B542" s="719"/>
      <c r="C542" s="719"/>
      <c r="D542" s="719"/>
    </row>
    <row r="543" s="632" customFormat="1" spans="1:4">
      <c r="A543" s="719"/>
      <c r="B543" s="719"/>
      <c r="C543" s="719"/>
      <c r="D543" s="719"/>
    </row>
    <row r="544" s="632" customFormat="1" spans="1:4">
      <c r="A544" s="719"/>
      <c r="B544" s="719"/>
      <c r="C544" s="719"/>
      <c r="D544" s="719"/>
    </row>
    <row r="545" s="632" customFormat="1" spans="1:4">
      <c r="A545" s="719"/>
      <c r="B545" s="719"/>
      <c r="C545" s="719"/>
      <c r="D545" s="719"/>
    </row>
    <row r="546" s="632" customFormat="1" spans="1:4">
      <c r="A546" s="719"/>
      <c r="B546" s="719"/>
      <c r="C546" s="719"/>
      <c r="D546" s="719"/>
    </row>
    <row r="547" s="632" customFormat="1" spans="1:4">
      <c r="A547" s="719"/>
      <c r="B547" s="719"/>
      <c r="C547" s="719"/>
      <c r="D547" s="719"/>
    </row>
    <row r="548" s="632" customFormat="1" spans="1:4">
      <c r="A548" s="719"/>
      <c r="B548" s="719"/>
      <c r="C548" s="719"/>
      <c r="D548" s="719"/>
    </row>
    <row r="549" s="632" customFormat="1" spans="1:4">
      <c r="A549" s="719"/>
      <c r="B549" s="719"/>
      <c r="C549" s="719"/>
      <c r="D549" s="719"/>
    </row>
    <row r="550" s="632" customFormat="1" spans="1:4">
      <c r="A550" s="719"/>
      <c r="B550" s="719"/>
      <c r="C550" s="719"/>
      <c r="D550" s="719"/>
    </row>
    <row r="551" s="632" customFormat="1" spans="1:4">
      <c r="A551" s="719"/>
      <c r="B551" s="719"/>
      <c r="C551" s="719"/>
      <c r="D551" s="719"/>
    </row>
    <row r="552" s="632" customFormat="1" spans="1:4">
      <c r="A552" s="719"/>
      <c r="B552" s="719"/>
      <c r="C552" s="719"/>
      <c r="D552" s="719"/>
    </row>
    <row r="553" s="632" customFormat="1" spans="1:4">
      <c r="A553" s="719"/>
      <c r="B553" s="719"/>
      <c r="C553" s="719"/>
      <c r="D553" s="719"/>
    </row>
    <row r="554" s="632" customFormat="1" spans="1:4">
      <c r="A554" s="719"/>
      <c r="B554" s="719"/>
      <c r="C554" s="719"/>
      <c r="D554" s="719"/>
    </row>
    <row r="555" s="632" customFormat="1" spans="1:4">
      <c r="A555" s="719"/>
      <c r="B555" s="719"/>
      <c r="C555" s="719"/>
      <c r="D555" s="719"/>
    </row>
    <row r="556" s="632" customFormat="1" spans="1:4">
      <c r="A556" s="719"/>
      <c r="B556" s="719"/>
      <c r="C556" s="719"/>
      <c r="D556" s="719"/>
    </row>
    <row r="557" s="632" customFormat="1" spans="1:4">
      <c r="A557" s="719"/>
      <c r="B557" s="719"/>
      <c r="C557" s="719"/>
      <c r="D557" s="719"/>
    </row>
    <row r="558" s="632" customFormat="1" spans="1:4">
      <c r="A558" s="719"/>
      <c r="B558" s="719"/>
      <c r="C558" s="719"/>
      <c r="D558" s="719"/>
    </row>
    <row r="559" s="632" customFormat="1" spans="1:4">
      <c r="A559" s="719"/>
      <c r="B559" s="719"/>
      <c r="C559" s="719"/>
      <c r="D559" s="719"/>
    </row>
    <row r="560" s="632" customFormat="1" spans="1:4">
      <c r="A560" s="719"/>
      <c r="B560" s="719"/>
      <c r="C560" s="719"/>
      <c r="D560" s="719"/>
    </row>
    <row r="561" s="632" customFormat="1" spans="1:4">
      <c r="A561" s="719"/>
      <c r="B561" s="719"/>
      <c r="C561" s="719"/>
      <c r="D561" s="719"/>
    </row>
    <row r="562" s="632" customFormat="1" spans="1:4">
      <c r="A562" s="719"/>
      <c r="B562" s="719"/>
      <c r="C562" s="719"/>
      <c r="D562" s="719"/>
    </row>
    <row r="563" s="632" customFormat="1" spans="1:4">
      <c r="A563" s="719"/>
      <c r="B563" s="719"/>
      <c r="C563" s="719"/>
      <c r="D563" s="719"/>
    </row>
    <row r="564" s="632" customFormat="1" spans="1:4">
      <c r="A564" s="719"/>
      <c r="B564" s="719"/>
      <c r="C564" s="719"/>
      <c r="D564" s="719"/>
    </row>
    <row r="565" s="632" customFormat="1" spans="1:4">
      <c r="A565" s="719"/>
      <c r="B565" s="719"/>
      <c r="C565" s="719"/>
      <c r="D565" s="719"/>
    </row>
    <row r="566" s="632" customFormat="1" spans="1:4">
      <c r="A566" s="719"/>
      <c r="B566" s="719"/>
      <c r="C566" s="719"/>
      <c r="D566" s="719"/>
    </row>
    <row r="567" s="632" customFormat="1" spans="1:4">
      <c r="A567" s="719"/>
      <c r="B567" s="719"/>
      <c r="C567" s="719"/>
      <c r="D567" s="719"/>
    </row>
    <row r="568" s="632" customFormat="1" spans="1:4">
      <c r="A568" s="719"/>
      <c r="B568" s="719"/>
      <c r="C568" s="719"/>
      <c r="D568" s="719"/>
    </row>
    <row r="569" s="632" customFormat="1" spans="1:4">
      <c r="A569" s="719"/>
      <c r="B569" s="719"/>
      <c r="C569" s="719"/>
      <c r="D569" s="719"/>
    </row>
    <row r="570" s="632" customFormat="1" spans="1:4">
      <c r="A570" s="719"/>
      <c r="B570" s="719"/>
      <c r="C570" s="719"/>
      <c r="D570" s="719"/>
    </row>
    <row r="571" s="632" customFormat="1" spans="1:4">
      <c r="A571" s="719"/>
      <c r="B571" s="719"/>
      <c r="C571" s="719"/>
      <c r="D571" s="719"/>
    </row>
    <row r="572" s="632" customFormat="1" spans="1:4">
      <c r="A572" s="719"/>
      <c r="B572" s="719"/>
      <c r="C572" s="719"/>
      <c r="D572" s="719"/>
    </row>
    <row r="573" s="632" customFormat="1" spans="1:4">
      <c r="A573" s="719"/>
      <c r="B573" s="719"/>
      <c r="C573" s="719"/>
      <c r="D573" s="719"/>
    </row>
    <row r="574" s="632" customFormat="1" spans="1:4">
      <c r="A574" s="719"/>
      <c r="B574" s="719"/>
      <c r="C574" s="719"/>
      <c r="D574" s="719"/>
    </row>
    <row r="575" s="632" customFormat="1" spans="1:4">
      <c r="A575" s="719"/>
      <c r="B575" s="719"/>
      <c r="C575" s="719"/>
      <c r="D575" s="719"/>
    </row>
    <row r="576" s="632" customFormat="1" spans="1:4">
      <c r="A576" s="719"/>
      <c r="B576" s="719"/>
      <c r="C576" s="719"/>
      <c r="D576" s="719"/>
    </row>
    <row r="577" s="632" customFormat="1" spans="1:4">
      <c r="A577" s="719"/>
      <c r="B577" s="719"/>
      <c r="C577" s="719"/>
      <c r="D577" s="719"/>
    </row>
    <row r="578" s="632" customFormat="1" spans="1:4">
      <c r="A578" s="719"/>
      <c r="B578" s="719"/>
      <c r="C578" s="719"/>
      <c r="D578" s="719"/>
    </row>
    <row r="579" s="632" customFormat="1" spans="1:4">
      <c r="A579" s="719"/>
      <c r="B579" s="719"/>
      <c r="C579" s="719"/>
      <c r="D579" s="719"/>
    </row>
    <row r="580" s="632" customFormat="1" spans="1:4">
      <c r="A580" s="719"/>
      <c r="B580" s="719"/>
      <c r="C580" s="719"/>
      <c r="D580" s="719"/>
    </row>
    <row r="581" s="632" customFormat="1" spans="1:4">
      <c r="A581" s="719"/>
      <c r="B581" s="719"/>
      <c r="C581" s="719"/>
      <c r="D581" s="719"/>
    </row>
    <row r="582" s="632" customFormat="1" spans="1:4">
      <c r="A582" s="719"/>
      <c r="B582" s="719"/>
      <c r="C582" s="719"/>
      <c r="D582" s="719"/>
    </row>
    <row r="583" s="632" customFormat="1" spans="1:4">
      <c r="A583" s="719"/>
      <c r="B583" s="719"/>
      <c r="C583" s="719"/>
      <c r="D583" s="719"/>
    </row>
    <row r="584" s="632" customFormat="1" spans="1:4">
      <c r="A584" s="719"/>
      <c r="B584" s="719"/>
      <c r="C584" s="719"/>
      <c r="D584" s="719"/>
    </row>
    <row r="585" s="632" customFormat="1" spans="1:4">
      <c r="A585" s="719"/>
      <c r="B585" s="719"/>
      <c r="C585" s="719"/>
      <c r="D585" s="719"/>
    </row>
    <row r="586" s="632" customFormat="1" spans="1:4">
      <c r="A586" s="719"/>
      <c r="B586" s="719"/>
      <c r="C586" s="719"/>
      <c r="D586" s="719"/>
    </row>
    <row r="587" s="632" customFormat="1" spans="1:4">
      <c r="A587" s="719"/>
      <c r="B587" s="719"/>
      <c r="C587" s="719"/>
      <c r="D587" s="719"/>
    </row>
    <row r="588" s="632" customFormat="1" spans="1:4">
      <c r="A588" s="719"/>
      <c r="B588" s="719"/>
      <c r="C588" s="719"/>
      <c r="D588" s="719"/>
    </row>
    <row r="589" s="632" customFormat="1" spans="1:4">
      <c r="A589" s="719"/>
      <c r="B589" s="719"/>
      <c r="C589" s="719"/>
      <c r="D589" s="719"/>
    </row>
    <row r="590" s="632" customFormat="1" spans="1:4">
      <c r="A590" s="719"/>
      <c r="B590" s="719"/>
      <c r="C590" s="719"/>
      <c r="D590" s="719"/>
    </row>
    <row r="591" s="632" customFormat="1" spans="1:4">
      <c r="A591" s="719"/>
      <c r="B591" s="719"/>
      <c r="C591" s="719"/>
      <c r="D591" s="719"/>
    </row>
    <row r="592" s="632" customFormat="1" spans="1:4">
      <c r="A592" s="719"/>
      <c r="B592" s="719"/>
      <c r="C592" s="719"/>
      <c r="D592" s="719"/>
    </row>
    <row r="593" s="632" customFormat="1" spans="1:4">
      <c r="A593" s="719"/>
      <c r="B593" s="719"/>
      <c r="C593" s="719"/>
      <c r="D593" s="719"/>
    </row>
    <row r="594" s="632" customFormat="1" spans="1:4">
      <c r="A594" s="719"/>
      <c r="B594" s="719"/>
      <c r="C594" s="719"/>
      <c r="D594" s="719"/>
    </row>
    <row r="595" s="632" customFormat="1" spans="1:4">
      <c r="A595" s="719"/>
      <c r="B595" s="719"/>
      <c r="C595" s="719"/>
      <c r="D595" s="719"/>
    </row>
    <row r="596" s="632" customFormat="1" spans="1:4">
      <c r="A596" s="719"/>
      <c r="B596" s="719"/>
      <c r="C596" s="719"/>
      <c r="D596" s="719"/>
    </row>
    <row r="597" s="632" customFormat="1" spans="1:4">
      <c r="A597" s="719"/>
      <c r="B597" s="719"/>
      <c r="C597" s="719"/>
      <c r="D597" s="719"/>
    </row>
    <row r="598" s="632" customFormat="1" spans="1:4">
      <c r="A598" s="719"/>
      <c r="B598" s="719"/>
      <c r="C598" s="719"/>
      <c r="D598" s="719"/>
    </row>
    <row r="599" s="632" customFormat="1" spans="1:4">
      <c r="A599" s="719"/>
      <c r="B599" s="719"/>
      <c r="C599" s="719"/>
      <c r="D599" s="719"/>
    </row>
    <row r="600" s="632" customFormat="1" spans="1:4">
      <c r="A600" s="719"/>
      <c r="B600" s="719"/>
      <c r="C600" s="719"/>
      <c r="D600" s="719"/>
    </row>
    <row r="601" s="632" customFormat="1" spans="1:4">
      <c r="A601" s="719"/>
      <c r="B601" s="719"/>
      <c r="C601" s="719"/>
      <c r="D601" s="719"/>
    </row>
    <row r="602" s="632" customFormat="1" spans="1:4">
      <c r="A602" s="719"/>
      <c r="B602" s="719"/>
      <c r="C602" s="719"/>
      <c r="D602" s="719"/>
    </row>
    <row r="603" s="632" customFormat="1"/>
    <row r="604" s="632" customFormat="1"/>
    <row r="605" s="632" customFormat="1"/>
    <row r="606" s="632" customFormat="1"/>
    <row r="607" s="632" customFormat="1"/>
    <row r="608" s="632" customFormat="1"/>
    <row r="609" spans="1:1">
      <c r="A609" s="632"/>
    </row>
    <row r="610" spans="1:1">
      <c r="A610" s="632"/>
    </row>
    <row r="611" spans="1:1">
      <c r="A611" s="632"/>
    </row>
    <row r="612" spans="1:1">
      <c r="A612" s="632"/>
    </row>
    <row r="613" spans="1:1">
      <c r="A613" s="632"/>
    </row>
    <row r="614" spans="1:1">
      <c r="A614" s="632"/>
    </row>
    <row r="615" spans="1:1">
      <c r="A615" s="632"/>
    </row>
    <row r="616" spans="1:1">
      <c r="A616" s="632"/>
    </row>
    <row r="617" spans="1:1">
      <c r="A617" s="632"/>
    </row>
    <row r="618" spans="1:1">
      <c r="A618" s="632"/>
    </row>
    <row r="619" spans="1:1">
      <c r="A619" s="632"/>
    </row>
    <row r="620" spans="1:1">
      <c r="A620" s="632"/>
    </row>
    <row r="621" spans="1:1">
      <c r="A621" s="632"/>
    </row>
    <row r="622" spans="1:1">
      <c r="A622" s="632"/>
    </row>
    <row r="623" spans="1:1">
      <c r="A623" s="632"/>
    </row>
    <row r="624" spans="1:1">
      <c r="A624" s="632"/>
    </row>
    <row r="625" spans="1:1">
      <c r="A625" s="632"/>
    </row>
    <row r="626" spans="1:1">
      <c r="A626" s="632"/>
    </row>
    <row r="627" spans="1:1">
      <c r="A627" s="632"/>
    </row>
    <row r="628" spans="1:1">
      <c r="A628" s="632"/>
    </row>
    <row r="629" spans="1:1">
      <c r="A629" s="632"/>
    </row>
    <row r="630" spans="1:1">
      <c r="A630" s="632"/>
    </row>
    <row r="631" spans="1:1">
      <c r="A631" s="632"/>
    </row>
    <row r="632" spans="1:1">
      <c r="A632" s="632"/>
    </row>
    <row r="633" spans="1:1">
      <c r="A633" s="632"/>
    </row>
    <row r="634" spans="1:1">
      <c r="A634" s="632"/>
    </row>
    <row r="635" spans="1:1">
      <c r="A635" s="632"/>
    </row>
    <row r="636" spans="1:1">
      <c r="A636" s="632"/>
    </row>
    <row r="637" spans="1:1">
      <c r="A637" s="632"/>
    </row>
    <row r="638" spans="1:1">
      <c r="A638" s="632"/>
    </row>
    <row r="639" spans="1:1">
      <c r="A639" s="632"/>
    </row>
    <row r="640" spans="1:1">
      <c r="A640" s="632"/>
    </row>
    <row r="641" spans="1:1">
      <c r="A641" s="632"/>
    </row>
    <row r="642" spans="1:1">
      <c r="A642" s="632"/>
    </row>
    <row r="643" spans="1:1">
      <c r="A643" s="632"/>
    </row>
    <row r="644" spans="1:1">
      <c r="A644" s="632"/>
    </row>
    <row r="645" spans="1:1">
      <c r="A645" s="632"/>
    </row>
    <row r="646" spans="1:1">
      <c r="A646" s="632"/>
    </row>
    <row r="647" spans="1:1">
      <c r="A647" s="632"/>
    </row>
    <row r="648" spans="1:1">
      <c r="A648" s="632"/>
    </row>
    <row r="649" spans="1:1">
      <c r="A649" s="632"/>
    </row>
    <row r="650" spans="1:1">
      <c r="A650" s="632"/>
    </row>
    <row r="651" spans="1:1">
      <c r="A651" s="632"/>
    </row>
    <row r="652" spans="1:1">
      <c r="A652" s="632"/>
    </row>
    <row r="653" spans="1:1">
      <c r="A653" s="632"/>
    </row>
    <row r="654" spans="1:1">
      <c r="A654" s="632"/>
    </row>
    <row r="655" spans="1:1">
      <c r="A655" s="632"/>
    </row>
    <row r="656" spans="1:1">
      <c r="A656" s="632"/>
    </row>
    <row r="657" spans="1:1">
      <c r="A657" s="632"/>
    </row>
    <row r="658" spans="1:1">
      <c r="A658" s="632"/>
    </row>
    <row r="659" spans="1:1">
      <c r="A659" s="632"/>
    </row>
    <row r="660" spans="1:1">
      <c r="A660" s="632"/>
    </row>
    <row r="661" spans="1:1">
      <c r="A661" s="632"/>
    </row>
    <row r="662" spans="1:1">
      <c r="A662" s="632"/>
    </row>
    <row r="663" spans="1:1">
      <c r="A663" s="632"/>
    </row>
    <row r="664" spans="1:1">
      <c r="A664" s="632"/>
    </row>
    <row r="665" spans="1:1">
      <c r="A665" s="632"/>
    </row>
    <row r="666" spans="1:1">
      <c r="A666" s="632"/>
    </row>
    <row r="667" spans="1:1">
      <c r="A667" s="632"/>
    </row>
    <row r="668" spans="1:1">
      <c r="A668" s="632"/>
    </row>
    <row r="669" spans="1:1">
      <c r="A669" s="632"/>
    </row>
    <row r="670" spans="1:1">
      <c r="A670" s="632"/>
    </row>
    <row r="671" spans="1:1">
      <c r="A671" s="632"/>
    </row>
    <row r="672" spans="1:1">
      <c r="A672" s="632"/>
    </row>
    <row r="673" spans="1:1">
      <c r="A673" s="632"/>
    </row>
    <row r="674" spans="1:1">
      <c r="A674" s="632"/>
    </row>
    <row r="675" spans="1:1">
      <c r="A675" s="632"/>
    </row>
    <row r="676" spans="1:1">
      <c r="A676" s="632"/>
    </row>
    <row r="677" spans="1:1">
      <c r="A677" s="632"/>
    </row>
    <row r="678" spans="1:1">
      <c r="A678" s="632"/>
    </row>
    <row r="679" spans="1:1">
      <c r="A679" s="632"/>
    </row>
    <row r="680" spans="1:1">
      <c r="A680" s="632"/>
    </row>
    <row r="681" spans="1:1">
      <c r="A681" s="632"/>
    </row>
    <row r="682" spans="1:1">
      <c r="A682" s="632"/>
    </row>
    <row r="683" spans="1:1">
      <c r="A683" s="632"/>
    </row>
    <row r="684" spans="1:1">
      <c r="A684" s="632"/>
    </row>
    <row r="685" spans="1:1">
      <c r="A685" s="632"/>
    </row>
    <row r="686" spans="1:1">
      <c r="A686" s="632"/>
    </row>
    <row r="687" spans="1:1">
      <c r="A687" s="632"/>
    </row>
    <row r="688" spans="1:1">
      <c r="A688" s="632"/>
    </row>
    <row r="689" spans="1:1">
      <c r="A689" s="632"/>
    </row>
    <row r="690" spans="1:1">
      <c r="A690" s="632"/>
    </row>
    <row r="691" spans="1:1">
      <c r="A691" s="632"/>
    </row>
    <row r="692" spans="1:1">
      <c r="A692" s="632"/>
    </row>
    <row r="693" spans="1:1">
      <c r="A693" s="632"/>
    </row>
    <row r="694" spans="1:1">
      <c r="A694" s="632"/>
    </row>
    <row r="695" spans="1:1">
      <c r="A695" s="632"/>
    </row>
    <row r="696" spans="1:1">
      <c r="A696" s="632"/>
    </row>
    <row r="697" spans="1:1">
      <c r="A697" s="632"/>
    </row>
    <row r="698" spans="1:1">
      <c r="A698" s="632"/>
    </row>
    <row r="699" spans="1:1">
      <c r="A699" s="632"/>
    </row>
    <row r="700" spans="1:1">
      <c r="A700" s="632"/>
    </row>
    <row r="701" spans="1:1">
      <c r="A701" s="632"/>
    </row>
    <row r="702" spans="1:1">
      <c r="A702" s="632"/>
    </row>
    <row r="703" spans="1:1">
      <c r="A703" s="632"/>
    </row>
    <row r="704" spans="1:1">
      <c r="A704" s="632"/>
    </row>
    <row r="705" spans="1:1">
      <c r="A705" s="632"/>
    </row>
    <row r="706" spans="1:1">
      <c r="A706" s="632"/>
    </row>
    <row r="707" spans="1:1">
      <c r="A707" s="632"/>
    </row>
    <row r="708" spans="1:1">
      <c r="A708" s="632"/>
    </row>
    <row r="709" spans="1:1">
      <c r="A709" s="632"/>
    </row>
    <row r="710" spans="1:1">
      <c r="A710" s="632"/>
    </row>
    <row r="711" spans="1:1">
      <c r="A711" s="632"/>
    </row>
    <row r="712" spans="1:1">
      <c r="A712" s="632"/>
    </row>
    <row r="713" spans="1:1">
      <c r="A713" s="632"/>
    </row>
    <row r="714" spans="1:1">
      <c r="A714" s="632"/>
    </row>
    <row r="715" spans="1:1">
      <c r="A715" s="632"/>
    </row>
    <row r="716" spans="1:1">
      <c r="A716" s="632"/>
    </row>
    <row r="717" spans="1:1">
      <c r="A717" s="632"/>
    </row>
    <row r="718" spans="1:1">
      <c r="A718" s="632"/>
    </row>
    <row r="719" spans="1:1">
      <c r="A719" s="632"/>
    </row>
    <row r="720" spans="1:1">
      <c r="A720" s="632"/>
    </row>
    <row r="721" spans="1:1">
      <c r="A721" s="632"/>
    </row>
    <row r="722" spans="1:1">
      <c r="A722" s="632"/>
    </row>
    <row r="723" spans="1:1">
      <c r="A723" s="632"/>
    </row>
    <row r="724" spans="1:1">
      <c r="A724" s="632"/>
    </row>
    <row r="725" spans="1:1">
      <c r="A725" s="632"/>
    </row>
    <row r="726" spans="1:1">
      <c r="A726" s="632"/>
    </row>
    <row r="727" spans="1:1">
      <c r="A727" s="632"/>
    </row>
    <row r="728" spans="1:1">
      <c r="A728" s="632"/>
    </row>
    <row r="729" spans="1:1">
      <c r="A729" s="632"/>
    </row>
    <row r="730" spans="1:1">
      <c r="A730" s="632"/>
    </row>
    <row r="731" spans="1:1">
      <c r="A731" s="632"/>
    </row>
    <row r="732" spans="1:1">
      <c r="A732" s="632"/>
    </row>
    <row r="733" spans="1:1">
      <c r="A733" s="632"/>
    </row>
    <row r="734" spans="1:1">
      <c r="A734" s="632"/>
    </row>
    <row r="735" spans="1:1">
      <c r="A735" s="632"/>
    </row>
    <row r="736" spans="1:1">
      <c r="A736" s="632"/>
    </row>
    <row r="737" spans="1:1">
      <c r="A737" s="632"/>
    </row>
    <row r="738" spans="1:1">
      <c r="A738" s="632"/>
    </row>
    <row r="739" spans="1:1">
      <c r="A739" s="632"/>
    </row>
    <row r="740" spans="1:1">
      <c r="A740" s="632"/>
    </row>
    <row r="741" spans="1:1">
      <c r="A741" s="632"/>
    </row>
    <row r="742" spans="1:1">
      <c r="A742" s="632"/>
    </row>
    <row r="743" spans="1:1">
      <c r="A743" s="632"/>
    </row>
    <row r="744" spans="1:1">
      <c r="A744" s="632"/>
    </row>
    <row r="745" spans="1:1">
      <c r="A745" s="632"/>
    </row>
    <row r="746" spans="1:1">
      <c r="A746" s="632"/>
    </row>
    <row r="747" spans="1:1">
      <c r="A747" s="632"/>
    </row>
    <row r="748" spans="1:1">
      <c r="A748" s="632"/>
    </row>
    <row r="749" spans="1:1">
      <c r="A749" s="632"/>
    </row>
    <row r="750" spans="1:1">
      <c r="A750" s="632"/>
    </row>
    <row r="751" spans="1:1">
      <c r="A751" s="632"/>
    </row>
    <row r="752" spans="1:1">
      <c r="A752" s="632"/>
    </row>
    <row r="753" spans="1:1">
      <c r="A753" s="632"/>
    </row>
    <row r="754" spans="1:1">
      <c r="A754" s="632"/>
    </row>
    <row r="755" spans="1:1">
      <c r="A755" s="632"/>
    </row>
    <row r="756" spans="1:1">
      <c r="A756" s="632"/>
    </row>
    <row r="757" spans="1:1">
      <c r="A757" s="632"/>
    </row>
    <row r="758" spans="1:1">
      <c r="A758" s="632"/>
    </row>
    <row r="759" spans="1:1">
      <c r="A759" s="632"/>
    </row>
    <row r="760" spans="1:1">
      <c r="A760" s="632"/>
    </row>
    <row r="761" spans="1:1">
      <c r="A761" s="632"/>
    </row>
    <row r="762" spans="1:1">
      <c r="A762" s="632"/>
    </row>
    <row r="763" spans="1:1">
      <c r="A763" s="632"/>
    </row>
    <row r="764" spans="1:1">
      <c r="A764" s="632"/>
    </row>
    <row r="765" spans="1:1">
      <c r="A765" s="632"/>
    </row>
    <row r="766" spans="1:1">
      <c r="A766" s="632"/>
    </row>
    <row r="767" spans="1:1">
      <c r="A767" s="632"/>
    </row>
    <row r="768" spans="1:1">
      <c r="A768" s="632"/>
    </row>
    <row r="769" spans="1:1">
      <c r="A769" s="632"/>
    </row>
    <row r="770" spans="1:1">
      <c r="A770" s="632"/>
    </row>
    <row r="771" spans="1:1">
      <c r="A771" s="632"/>
    </row>
    <row r="772" spans="1:1">
      <c r="A772" s="632"/>
    </row>
    <row r="773" spans="1:1">
      <c r="A773" s="632"/>
    </row>
    <row r="774" spans="1:1">
      <c r="A774" s="632"/>
    </row>
    <row r="775" spans="1:1">
      <c r="A775" s="632"/>
    </row>
    <row r="776" spans="1:1">
      <c r="A776" s="632"/>
    </row>
    <row r="777" spans="1:1">
      <c r="A777" s="632"/>
    </row>
    <row r="778" spans="1:1">
      <c r="A778" s="632"/>
    </row>
    <row r="779" spans="1:1">
      <c r="A779" s="632"/>
    </row>
    <row r="780" spans="1:1">
      <c r="A780" s="632"/>
    </row>
    <row r="781" spans="1:1">
      <c r="A781" s="632"/>
    </row>
    <row r="782" spans="1:1">
      <c r="A782" s="632"/>
    </row>
    <row r="783" spans="1:1">
      <c r="A783" s="632"/>
    </row>
    <row r="784" spans="1:1">
      <c r="A784" s="632"/>
    </row>
    <row r="785" spans="1:1">
      <c r="A785" s="632"/>
    </row>
    <row r="786" spans="1:1">
      <c r="A786" s="632"/>
    </row>
    <row r="787" spans="1:1">
      <c r="A787" s="632"/>
    </row>
    <row r="788" spans="1:1">
      <c r="A788" s="632"/>
    </row>
    <row r="789" spans="1:1">
      <c r="A789" s="632"/>
    </row>
    <row r="790" spans="1:1">
      <c r="A790" s="632"/>
    </row>
    <row r="791" spans="1:1">
      <c r="A791" s="632"/>
    </row>
    <row r="792" spans="1:1">
      <c r="A792" s="632"/>
    </row>
    <row r="793" spans="1:1">
      <c r="A793" s="632"/>
    </row>
    <row r="794" spans="1:1">
      <c r="A794" s="632"/>
    </row>
    <row r="795" spans="1:1">
      <c r="A795" s="632"/>
    </row>
    <row r="796" spans="1:1">
      <c r="A796" s="632"/>
    </row>
    <row r="797" spans="1:1">
      <c r="A797" s="632"/>
    </row>
    <row r="798" spans="1:1">
      <c r="A798" s="632"/>
    </row>
    <row r="799" spans="1:1">
      <c r="A799" s="632"/>
    </row>
    <row r="800" spans="1:1">
      <c r="A800" s="632"/>
    </row>
    <row r="801" spans="1:1">
      <c r="A801" s="632"/>
    </row>
    <row r="802" spans="1:1">
      <c r="A802" s="632"/>
    </row>
    <row r="803" spans="1:1">
      <c r="A803" s="632"/>
    </row>
    <row r="804" spans="1:1">
      <c r="A804" s="632"/>
    </row>
    <row r="805" spans="1:1">
      <c r="A805" s="632"/>
    </row>
    <row r="806" spans="1:1">
      <c r="A806" s="632"/>
    </row>
    <row r="807" spans="1:1">
      <c r="A807" s="632"/>
    </row>
    <row r="808" spans="1:1">
      <c r="A808" s="632"/>
    </row>
    <row r="809" spans="1:1">
      <c r="A809" s="632"/>
    </row>
    <row r="810" spans="1:1">
      <c r="A810" s="632"/>
    </row>
    <row r="811" spans="1:1">
      <c r="A811" s="632"/>
    </row>
    <row r="812" spans="1:1">
      <c r="A812" s="632"/>
    </row>
    <row r="813" spans="1:1">
      <c r="A813" s="632"/>
    </row>
    <row r="814" spans="1:1">
      <c r="A814" s="632"/>
    </row>
    <row r="815" spans="1:1">
      <c r="A815" s="632"/>
    </row>
    <row r="816" spans="1:1">
      <c r="A816" s="632"/>
    </row>
    <row r="817" spans="1:1">
      <c r="A817" s="632"/>
    </row>
    <row r="818" spans="1:1">
      <c r="A818" s="632"/>
    </row>
    <row r="819" spans="1:1">
      <c r="A819" s="632"/>
    </row>
    <row r="820" spans="1:1">
      <c r="A820" s="632"/>
    </row>
    <row r="821" spans="1:1">
      <c r="A821" s="632"/>
    </row>
    <row r="822" spans="1:1">
      <c r="A822" s="632"/>
    </row>
    <row r="823" spans="1:1">
      <c r="A823" s="632"/>
    </row>
    <row r="824" spans="1:1">
      <c r="A824" s="632"/>
    </row>
    <row r="825" spans="1:1">
      <c r="A825" s="632"/>
    </row>
    <row r="826" spans="1:1">
      <c r="A826" s="632"/>
    </row>
    <row r="827" spans="1:1">
      <c r="A827" s="632"/>
    </row>
    <row r="828" spans="1:1">
      <c r="A828" s="632"/>
    </row>
    <row r="829" spans="1:1">
      <c r="A829" s="632"/>
    </row>
    <row r="830" spans="1:1">
      <c r="A830" s="632"/>
    </row>
    <row r="831" spans="1:1">
      <c r="A831" s="632"/>
    </row>
    <row r="832" spans="1:1">
      <c r="A832" s="632"/>
    </row>
    <row r="833" spans="1:1">
      <c r="A833" s="632"/>
    </row>
    <row r="834" spans="1:1">
      <c r="A834" s="632"/>
    </row>
    <row r="835" spans="1:1">
      <c r="A835" s="632"/>
    </row>
    <row r="836" spans="1:1">
      <c r="A836" s="632"/>
    </row>
    <row r="837" spans="1:1">
      <c r="A837" s="632"/>
    </row>
    <row r="838" spans="1:1">
      <c r="A838" s="632"/>
    </row>
    <row r="839" spans="1:1">
      <c r="A839" s="632"/>
    </row>
    <row r="840" spans="1:1">
      <c r="A840" s="632"/>
    </row>
    <row r="841" spans="1:1">
      <c r="A841" s="632"/>
    </row>
    <row r="842" spans="1:1">
      <c r="A842" s="632"/>
    </row>
    <row r="843" spans="1:1">
      <c r="A843" s="632"/>
    </row>
    <row r="844" spans="1:1">
      <c r="A844" s="632"/>
    </row>
    <row r="845" spans="1:1">
      <c r="A845" s="632"/>
    </row>
    <row r="846" spans="1:1">
      <c r="A846" s="632"/>
    </row>
    <row r="847" spans="1:1">
      <c r="A847" s="632"/>
    </row>
    <row r="848" spans="1:1">
      <c r="A848" s="632"/>
    </row>
    <row r="849" spans="1:1">
      <c r="A849" s="632"/>
    </row>
    <row r="850" spans="1:1">
      <c r="A850" s="632"/>
    </row>
    <row r="851" spans="1:1">
      <c r="A851" s="632"/>
    </row>
    <row r="852" spans="1:1">
      <c r="A852" s="632"/>
    </row>
    <row r="853" spans="1:1">
      <c r="A853" s="632"/>
    </row>
    <row r="854" spans="1:1">
      <c r="A854" s="632"/>
    </row>
    <row r="855" spans="1:1">
      <c r="A855" s="632"/>
    </row>
    <row r="856" spans="1:1">
      <c r="A856" s="632"/>
    </row>
    <row r="857" spans="1:1">
      <c r="A857" s="632"/>
    </row>
    <row r="858" spans="1:1">
      <c r="A858" s="632"/>
    </row>
    <row r="859" spans="1:1">
      <c r="A859" s="632"/>
    </row>
    <row r="860" spans="1:1">
      <c r="A860" s="632"/>
    </row>
    <row r="861" spans="1:1">
      <c r="A861" s="632"/>
    </row>
    <row r="862" spans="1:1">
      <c r="A862" s="632"/>
    </row>
    <row r="863" spans="1:1">
      <c r="A863" s="632"/>
    </row>
    <row r="864" spans="1:1">
      <c r="A864" s="632"/>
    </row>
    <row r="865" spans="1:1">
      <c r="A865" s="632"/>
    </row>
    <row r="866" spans="1:1">
      <c r="A866" s="632"/>
    </row>
    <row r="867" spans="1:1">
      <c r="A867" s="632"/>
    </row>
    <row r="868" spans="1:1">
      <c r="A868" s="632"/>
    </row>
    <row r="869" spans="1:1">
      <c r="A869" s="632"/>
    </row>
    <row r="870" spans="1:1">
      <c r="A870" s="632"/>
    </row>
    <row r="871" spans="1:1">
      <c r="A871" s="632"/>
    </row>
    <row r="872" spans="1:1">
      <c r="A872" s="632"/>
    </row>
    <row r="873" spans="1:1">
      <c r="A873" s="632"/>
    </row>
    <row r="874" spans="1:1">
      <c r="A874" s="632"/>
    </row>
    <row r="875" spans="1:1">
      <c r="A875" s="632"/>
    </row>
    <row r="876" spans="1:1">
      <c r="A876" s="632"/>
    </row>
    <row r="877" spans="1:1">
      <c r="A877" s="632"/>
    </row>
    <row r="878" spans="1:1">
      <c r="A878" s="632"/>
    </row>
    <row r="879" spans="1:1">
      <c r="A879" s="632"/>
    </row>
    <row r="880" spans="1:1">
      <c r="A880" s="632"/>
    </row>
    <row r="881" spans="1:1">
      <c r="A881" s="632"/>
    </row>
    <row r="882" spans="1:1">
      <c r="A882" s="632"/>
    </row>
    <row r="883" spans="1:1">
      <c r="A883" s="632"/>
    </row>
    <row r="884" spans="1:1">
      <c r="A884" s="632"/>
    </row>
    <row r="885" spans="1:1">
      <c r="A885" s="632"/>
    </row>
    <row r="886" spans="1:1">
      <c r="A886" s="632"/>
    </row>
    <row r="887" spans="1:1">
      <c r="A887" s="632"/>
    </row>
    <row r="888" spans="1:1">
      <c r="A888" s="632"/>
    </row>
    <row r="889" spans="1:1">
      <c r="A889" s="632"/>
    </row>
    <row r="890" spans="1:1">
      <c r="A890" s="632"/>
    </row>
    <row r="891" spans="1:1">
      <c r="A891" s="632"/>
    </row>
    <row r="892" spans="1:1">
      <c r="A892" s="632"/>
    </row>
    <row r="893" spans="1:1">
      <c r="A893" s="632"/>
    </row>
    <row r="894" spans="1:1">
      <c r="A894" s="632"/>
    </row>
    <row r="895" spans="1:1">
      <c r="A895" s="632"/>
    </row>
    <row r="896" spans="1:1">
      <c r="A896" s="632"/>
    </row>
    <row r="897" spans="1:1">
      <c r="A897" s="632"/>
    </row>
    <row r="898" spans="1:1">
      <c r="A898" s="632"/>
    </row>
    <row r="899" spans="1:1">
      <c r="A899" s="632"/>
    </row>
    <row r="900" spans="1:1">
      <c r="A900" s="632"/>
    </row>
    <row r="901" spans="1:1">
      <c r="A901" s="632"/>
    </row>
    <row r="902" spans="1:1">
      <c r="A902" s="632"/>
    </row>
    <row r="903" spans="1:1">
      <c r="A903" s="632"/>
    </row>
    <row r="904" spans="1:1">
      <c r="A904" s="632"/>
    </row>
    <row r="905" spans="1:1">
      <c r="A905" s="632"/>
    </row>
    <row r="906" spans="1:1">
      <c r="A906" s="632"/>
    </row>
    <row r="907" spans="1:1">
      <c r="A907" s="632"/>
    </row>
    <row r="908" spans="1:1">
      <c r="A908" s="632"/>
    </row>
    <row r="909" spans="1:1">
      <c r="A909" s="632"/>
    </row>
    <row r="910" spans="1:1">
      <c r="A910" s="632"/>
    </row>
    <row r="911" spans="1:1">
      <c r="A911" s="632"/>
    </row>
    <row r="912" spans="1:1">
      <c r="A912" s="632"/>
    </row>
    <row r="913" spans="1:1">
      <c r="A913" s="632"/>
    </row>
    <row r="914" spans="1:1">
      <c r="A914" s="632"/>
    </row>
    <row r="915" spans="1:1">
      <c r="A915" s="632"/>
    </row>
    <row r="916" spans="1:1">
      <c r="A916" s="632"/>
    </row>
    <row r="917" spans="1:1">
      <c r="A917" s="632"/>
    </row>
    <row r="918" spans="1:1">
      <c r="A918" s="632"/>
    </row>
    <row r="919" spans="1:1">
      <c r="A919" s="632"/>
    </row>
    <row r="920" spans="1:1">
      <c r="A920" s="632"/>
    </row>
    <row r="921" spans="1:1">
      <c r="A921" s="632"/>
    </row>
    <row r="922" spans="1:1">
      <c r="A922" s="632"/>
    </row>
    <row r="923" spans="1:1">
      <c r="A923" s="632"/>
    </row>
    <row r="924" spans="1:1">
      <c r="A924" s="632"/>
    </row>
    <row r="925" spans="1:1">
      <c r="A925" s="632"/>
    </row>
    <row r="926" spans="1:1">
      <c r="A926" s="632"/>
    </row>
    <row r="927" spans="1:1">
      <c r="A927" s="632"/>
    </row>
    <row r="928" spans="1:1">
      <c r="A928" s="632"/>
    </row>
    <row r="929" spans="1:1">
      <c r="A929" s="632"/>
    </row>
    <row r="930" spans="1:1">
      <c r="A930" s="632"/>
    </row>
    <row r="931" spans="1:1">
      <c r="A931" s="632"/>
    </row>
    <row r="932" spans="1:1">
      <c r="A932" s="632"/>
    </row>
    <row r="933" spans="1:1">
      <c r="A933" s="632"/>
    </row>
    <row r="934" spans="1:1">
      <c r="A934" s="632"/>
    </row>
    <row r="935" spans="1:1">
      <c r="A935" s="632"/>
    </row>
    <row r="936" spans="1:1">
      <c r="A936" s="632"/>
    </row>
    <row r="937" spans="1:1">
      <c r="A937" s="632"/>
    </row>
    <row r="938" spans="1:1">
      <c r="A938" s="632"/>
    </row>
    <row r="939" spans="1:1">
      <c r="A939" s="632"/>
    </row>
    <row r="940" spans="1:1">
      <c r="A940" s="632"/>
    </row>
    <row r="941" spans="1:1">
      <c r="A941" s="632"/>
    </row>
    <row r="942" spans="1:1">
      <c r="A942" s="632"/>
    </row>
    <row r="943" spans="1:1">
      <c r="A943" s="632"/>
    </row>
    <row r="944" spans="1:1">
      <c r="A944" s="632"/>
    </row>
    <row r="945" spans="1:1">
      <c r="A945" s="632"/>
    </row>
    <row r="946" spans="1:1">
      <c r="A946" s="632"/>
    </row>
    <row r="947" spans="1:1">
      <c r="A947" s="632"/>
    </row>
    <row r="948" spans="1:1">
      <c r="A948" s="632"/>
    </row>
    <row r="949" spans="1:1">
      <c r="A949" s="632"/>
    </row>
    <row r="950" spans="1:1">
      <c r="A950" s="632"/>
    </row>
    <row r="951" spans="1:1">
      <c r="A951" s="632"/>
    </row>
    <row r="952" spans="1:1">
      <c r="A952" s="632"/>
    </row>
    <row r="953" spans="1:1">
      <c r="A953" s="632"/>
    </row>
    <row r="954" spans="1:1">
      <c r="A954" s="632"/>
    </row>
    <row r="955" spans="1:1">
      <c r="A955" s="632"/>
    </row>
    <row r="956" spans="1:1">
      <c r="A956" s="632"/>
    </row>
    <row r="957" spans="1:1">
      <c r="A957" s="632"/>
    </row>
    <row r="958" spans="1:1">
      <c r="A958" s="632"/>
    </row>
    <row r="959" spans="1:1">
      <c r="A959" s="632"/>
    </row>
    <row r="960" spans="1:1">
      <c r="A960" s="632"/>
    </row>
    <row r="961" spans="1:1">
      <c r="A961" s="632"/>
    </row>
    <row r="962" spans="1:1">
      <c r="A962" s="632"/>
    </row>
    <row r="963" spans="1:1">
      <c r="A963" s="632"/>
    </row>
    <row r="964" spans="1:1">
      <c r="A964" s="632"/>
    </row>
    <row r="965" spans="1:1">
      <c r="A965" s="632"/>
    </row>
    <row r="966" spans="1:1">
      <c r="A966" s="632"/>
    </row>
    <row r="967" spans="1:1">
      <c r="A967" s="632"/>
    </row>
    <row r="968" spans="1:1">
      <c r="A968" s="632"/>
    </row>
    <row r="969" spans="1:1">
      <c r="A969" s="632"/>
    </row>
    <row r="970" spans="1:1">
      <c r="A970" s="632"/>
    </row>
    <row r="971" spans="1:1">
      <c r="A971" s="632"/>
    </row>
    <row r="972" spans="1:1">
      <c r="A972" s="632"/>
    </row>
    <row r="973" spans="1:1">
      <c r="A973" s="632"/>
    </row>
    <row r="974" spans="1:1">
      <c r="A974" s="632"/>
    </row>
    <row r="975" spans="1:1">
      <c r="A975" s="632"/>
    </row>
    <row r="976" spans="1:1">
      <c r="A976" s="632"/>
    </row>
    <row r="977" spans="1:1">
      <c r="A977" s="632"/>
    </row>
    <row r="978" spans="1:1">
      <c r="A978" s="632"/>
    </row>
    <row r="979" spans="1:1">
      <c r="A979" s="632"/>
    </row>
    <row r="980" spans="1:1">
      <c r="A980" s="632"/>
    </row>
    <row r="981" spans="1:1">
      <c r="A981" s="632"/>
    </row>
    <row r="982" spans="1:1">
      <c r="A982" s="632"/>
    </row>
    <row r="983" spans="1:1">
      <c r="A983" s="632"/>
    </row>
    <row r="984" spans="1:1">
      <c r="A984" s="632"/>
    </row>
    <row r="985" spans="1:1">
      <c r="A985" s="632"/>
    </row>
    <row r="986" spans="1:1">
      <c r="A986" s="632"/>
    </row>
    <row r="987" spans="1:1">
      <c r="A987" s="632"/>
    </row>
    <row r="988" spans="1:1">
      <c r="A988" s="632"/>
    </row>
    <row r="989" spans="1:1">
      <c r="A989" s="632"/>
    </row>
    <row r="990" spans="1:1">
      <c r="A990" s="632"/>
    </row>
    <row r="991" spans="1:1">
      <c r="A991" s="632"/>
    </row>
    <row r="992" spans="1:1">
      <c r="A992" s="632"/>
    </row>
    <row r="993" spans="1:1">
      <c r="A993" s="632"/>
    </row>
    <row r="994" spans="1:1">
      <c r="A994" s="632"/>
    </row>
    <row r="995" spans="1:1">
      <c r="A995" s="632"/>
    </row>
    <row r="996" spans="1:1">
      <c r="A996" s="632"/>
    </row>
    <row r="997" spans="1:1">
      <c r="A997" s="632"/>
    </row>
    <row r="998" spans="1:1">
      <c r="A998" s="632"/>
    </row>
    <row r="999" spans="1:1">
      <c r="A999" s="632"/>
    </row>
    <row r="1000" spans="1:1">
      <c r="A1000" s="632"/>
    </row>
    <row r="1001" spans="1:1">
      <c r="A1001" s="632"/>
    </row>
    <row r="1002" spans="1:1">
      <c r="A1002" s="632"/>
    </row>
    <row r="1003" spans="1:1">
      <c r="A1003" s="632"/>
    </row>
    <row r="1004" spans="1:1">
      <c r="A1004" s="632"/>
    </row>
    <row r="1005" spans="1:1">
      <c r="A1005" s="632"/>
    </row>
    <row r="1006" spans="1:1">
      <c r="A1006" s="632"/>
    </row>
    <row r="1007" spans="1:1">
      <c r="A1007" s="632"/>
    </row>
    <row r="1008" spans="1:1">
      <c r="A1008" s="632"/>
    </row>
    <row r="1009" spans="1:1">
      <c r="A1009" s="632"/>
    </row>
    <row r="1010" spans="1:1">
      <c r="A1010" s="632"/>
    </row>
    <row r="1011" spans="1:1">
      <c r="A1011" s="632"/>
    </row>
    <row r="1012" spans="1:1">
      <c r="A1012" s="632"/>
    </row>
    <row r="1013" spans="1:1">
      <c r="A1013" s="632"/>
    </row>
    <row r="1014" spans="1:1">
      <c r="A1014" s="632"/>
    </row>
    <row r="1015" spans="1:1">
      <c r="A1015" s="632"/>
    </row>
    <row r="1016" spans="1:1">
      <c r="A1016" s="632"/>
    </row>
    <row r="1017" spans="1:1">
      <c r="A1017" s="632"/>
    </row>
    <row r="1018" spans="1:1">
      <c r="A1018" s="632"/>
    </row>
    <row r="1019" spans="1:1">
      <c r="A1019" s="632"/>
    </row>
    <row r="1020" spans="1:1">
      <c r="A1020" s="632"/>
    </row>
    <row r="1021" spans="1:1">
      <c r="A1021" s="632"/>
    </row>
    <row r="1022" spans="1:1">
      <c r="A1022" s="632"/>
    </row>
    <row r="1023" spans="1:1">
      <c r="A1023" s="632"/>
    </row>
    <row r="1024" spans="1:1">
      <c r="A1024" s="632"/>
    </row>
    <row r="1025" spans="1:1">
      <c r="A1025" s="632"/>
    </row>
    <row r="1026" spans="1:1">
      <c r="A1026" s="632"/>
    </row>
    <row r="1027" spans="1:1">
      <c r="A1027" s="632"/>
    </row>
    <row r="1028" spans="1:1">
      <c r="A1028" s="632"/>
    </row>
    <row r="1029" spans="1:1">
      <c r="A1029" s="632"/>
    </row>
    <row r="1030" spans="1:1">
      <c r="A1030" s="632"/>
    </row>
    <row r="1031" spans="1:1">
      <c r="A1031" s="632"/>
    </row>
    <row r="1032" spans="1:1">
      <c r="A1032" s="632"/>
    </row>
    <row r="1033" spans="1:1">
      <c r="A1033" s="632"/>
    </row>
    <row r="1034" spans="1:1">
      <c r="A1034" s="632"/>
    </row>
    <row r="1035" spans="1:1">
      <c r="A1035" s="632"/>
    </row>
    <row r="1036" spans="1:1">
      <c r="A1036" s="632"/>
    </row>
    <row r="1037" spans="1:1">
      <c r="A1037" s="632"/>
    </row>
    <row r="1038" spans="1:1">
      <c r="A1038" s="632"/>
    </row>
    <row r="1039" spans="1:1">
      <c r="A1039" s="632"/>
    </row>
    <row r="1040" spans="1:1">
      <c r="A1040" s="632"/>
    </row>
    <row r="1041" spans="1:1">
      <c r="A1041" s="632"/>
    </row>
    <row r="1042" spans="1:1">
      <c r="A1042" s="632"/>
    </row>
    <row r="1043" spans="1:1">
      <c r="A1043" s="632"/>
    </row>
    <row r="1044" spans="1:1">
      <c r="A1044" s="632"/>
    </row>
    <row r="1045" spans="1:1">
      <c r="A1045" s="632"/>
    </row>
    <row r="1046" spans="1:1">
      <c r="A1046" s="632"/>
    </row>
    <row r="1047" spans="1:1">
      <c r="A1047" s="632"/>
    </row>
    <row r="1048" spans="1:1">
      <c r="A1048" s="632"/>
    </row>
    <row r="1049" spans="1:1">
      <c r="A1049" s="632"/>
    </row>
    <row r="1050" spans="1:1">
      <c r="A1050" s="632"/>
    </row>
    <row r="1051" spans="1:1">
      <c r="A1051" s="632"/>
    </row>
    <row r="1052" spans="1:1">
      <c r="A1052" s="632"/>
    </row>
    <row r="1053" spans="1:1">
      <c r="A1053" s="632"/>
    </row>
    <row r="1054" spans="1:1">
      <c r="A1054" s="632"/>
    </row>
    <row r="1055" spans="1:1">
      <c r="A1055" s="632"/>
    </row>
    <row r="1056" spans="1:1">
      <c r="A1056" s="632"/>
    </row>
    <row r="1057" spans="1:1">
      <c r="A1057" s="632"/>
    </row>
    <row r="1058" spans="1:1">
      <c r="A1058" s="632"/>
    </row>
    <row r="1059" spans="1:1">
      <c r="A1059" s="632"/>
    </row>
    <row r="1060" spans="1:1">
      <c r="A1060" s="632"/>
    </row>
    <row r="1061" spans="1:1">
      <c r="A1061" s="632"/>
    </row>
    <row r="1062" spans="1:1">
      <c r="A1062" s="632"/>
    </row>
    <row r="1063" spans="1:1">
      <c r="A1063" s="632"/>
    </row>
    <row r="1064" spans="1:1">
      <c r="A1064" s="632"/>
    </row>
    <row r="1065" spans="1:1">
      <c r="A1065" s="632"/>
    </row>
    <row r="1066" spans="1:1">
      <c r="A1066" s="632"/>
    </row>
    <row r="1067" spans="1:1">
      <c r="A1067" s="632"/>
    </row>
    <row r="1068" spans="1:1">
      <c r="A1068" s="632"/>
    </row>
    <row r="1069" spans="1:1">
      <c r="A1069" s="632"/>
    </row>
    <row r="1070" spans="1:1">
      <c r="A1070" s="632"/>
    </row>
    <row r="1071" spans="1:1">
      <c r="A1071" s="632"/>
    </row>
    <row r="1072" spans="1:1">
      <c r="A1072" s="632"/>
    </row>
    <row r="1073" spans="1:1">
      <c r="A1073" s="632"/>
    </row>
    <row r="1074" spans="1:1">
      <c r="A1074" s="632"/>
    </row>
    <row r="1075" spans="1:1">
      <c r="A1075" s="632"/>
    </row>
    <row r="1076" spans="1:1">
      <c r="A1076" s="632"/>
    </row>
    <row r="1077" spans="1:1">
      <c r="A1077" s="632"/>
    </row>
    <row r="1078" spans="1:1">
      <c r="A1078" s="632"/>
    </row>
    <row r="1079" spans="1:1">
      <c r="A1079" s="632"/>
    </row>
    <row r="1080" spans="1:1">
      <c r="A1080" s="632"/>
    </row>
    <row r="1081" spans="1:1">
      <c r="A1081" s="632"/>
    </row>
    <row r="1082" spans="1:1">
      <c r="A1082" s="632"/>
    </row>
    <row r="1083" spans="1:1">
      <c r="A1083" s="632"/>
    </row>
    <row r="1084" spans="1:1">
      <c r="A1084" s="632"/>
    </row>
    <row r="1085" spans="1:1">
      <c r="A1085" s="632"/>
    </row>
    <row r="1086" spans="1:1">
      <c r="A1086" s="632"/>
    </row>
    <row r="1087" spans="1:1">
      <c r="A1087" s="632"/>
    </row>
    <row r="1088" spans="1:1">
      <c r="A1088" s="632"/>
    </row>
    <row r="1089" spans="1:1">
      <c r="A1089" s="632"/>
    </row>
    <row r="1090" spans="1:1">
      <c r="A1090" s="632"/>
    </row>
    <row r="1091" spans="1:1">
      <c r="A1091" s="632"/>
    </row>
    <row r="1092" spans="1:1">
      <c r="A1092" s="632"/>
    </row>
    <row r="1093" spans="1:1">
      <c r="A1093" s="632"/>
    </row>
    <row r="1094" spans="1:1">
      <c r="A1094" s="632"/>
    </row>
    <row r="1095" spans="1:1">
      <c r="A1095" s="632"/>
    </row>
    <row r="1096" spans="1:1">
      <c r="A1096" s="632"/>
    </row>
    <row r="1097" spans="1:1">
      <c r="A1097" s="632"/>
    </row>
    <row r="1098" spans="1:1">
      <c r="A1098" s="632"/>
    </row>
    <row r="1099" spans="1:1">
      <c r="A1099" s="632"/>
    </row>
    <row r="1100" spans="1:1">
      <c r="A1100" s="632"/>
    </row>
    <row r="1101" spans="1:1">
      <c r="A1101" s="632"/>
    </row>
    <row r="1102" spans="1:1">
      <c r="A1102" s="632"/>
    </row>
    <row r="1103" spans="1:1">
      <c r="A1103" s="632"/>
    </row>
    <row r="1104" spans="1:1">
      <c r="A1104" s="632"/>
    </row>
    <row r="1105" spans="1:1">
      <c r="A1105" s="632"/>
    </row>
    <row r="1106" spans="1:1">
      <c r="A1106" s="632"/>
    </row>
    <row r="1107" spans="1:1">
      <c r="A1107" s="632"/>
    </row>
    <row r="1108" spans="1:1">
      <c r="A1108" s="632"/>
    </row>
    <row r="1109" spans="1:1">
      <c r="A1109" s="632"/>
    </row>
    <row r="1110" spans="1:1">
      <c r="A1110" s="632"/>
    </row>
    <row r="1111" spans="1:1">
      <c r="A1111" s="632"/>
    </row>
    <row r="1112" spans="1:1">
      <c r="A1112" s="632"/>
    </row>
    <row r="1113" spans="1:1">
      <c r="A1113" s="632"/>
    </row>
    <row r="1114" spans="1:1">
      <c r="A1114" s="632"/>
    </row>
    <row r="1115" spans="1:1">
      <c r="A1115" s="632"/>
    </row>
    <row r="1116" spans="1:1">
      <c r="A1116" s="632"/>
    </row>
    <row r="1117" spans="1:1">
      <c r="A1117" s="632"/>
    </row>
    <row r="1118" spans="1:1">
      <c r="A1118" s="632"/>
    </row>
    <row r="1119" spans="1:1">
      <c r="A1119" s="632"/>
    </row>
    <row r="1120" spans="1:1">
      <c r="A1120" s="632"/>
    </row>
    <row r="1121" spans="1:1">
      <c r="A1121" s="632"/>
    </row>
    <row r="1122" spans="1:1">
      <c r="A1122" s="632"/>
    </row>
    <row r="1123" spans="1:1">
      <c r="A1123" s="632"/>
    </row>
    <row r="1124" spans="1:1">
      <c r="A1124" s="632"/>
    </row>
    <row r="1125" spans="1:1">
      <c r="A1125" s="632"/>
    </row>
    <row r="1126" spans="1:1">
      <c r="A1126" s="632"/>
    </row>
    <row r="1127" spans="1:1">
      <c r="A1127" s="632"/>
    </row>
    <row r="1128" spans="1:1">
      <c r="A1128" s="632"/>
    </row>
    <row r="1129" spans="1:1">
      <c r="A1129" s="632"/>
    </row>
    <row r="1130" spans="1:1">
      <c r="A1130" s="632"/>
    </row>
    <row r="1131" spans="1:1">
      <c r="A1131" s="632"/>
    </row>
    <row r="1132" spans="1:1">
      <c r="A1132" s="632"/>
    </row>
    <row r="1133" spans="1:1">
      <c r="A1133" s="632"/>
    </row>
    <row r="1134" spans="1:1">
      <c r="A1134" s="632"/>
    </row>
    <row r="1135" spans="1:1">
      <c r="A1135" s="632"/>
    </row>
    <row r="1136" spans="1:1">
      <c r="A1136" s="632"/>
    </row>
    <row r="1137" spans="1:1">
      <c r="A1137" s="632"/>
    </row>
    <row r="1138" spans="1:1">
      <c r="A1138" s="632"/>
    </row>
    <row r="1139" spans="1:1">
      <c r="A1139" s="632"/>
    </row>
    <row r="1140" spans="1:1">
      <c r="A1140" s="632"/>
    </row>
    <row r="1141" spans="1:1">
      <c r="A1141" s="632"/>
    </row>
    <row r="1142" spans="1:1">
      <c r="A1142" s="632"/>
    </row>
    <row r="1143" spans="1:1">
      <c r="A1143" s="632"/>
    </row>
    <row r="1144" spans="1:1">
      <c r="A1144" s="632"/>
    </row>
    <row r="1145" spans="1:1">
      <c r="A1145" s="632"/>
    </row>
    <row r="1146" spans="1:1">
      <c r="A1146" s="632"/>
    </row>
    <row r="1147" spans="1:1">
      <c r="A1147" s="632"/>
    </row>
    <row r="1148" spans="1:1">
      <c r="A1148" s="632"/>
    </row>
    <row r="1149" spans="1:1">
      <c r="A1149" s="632"/>
    </row>
    <row r="1150" spans="1:1">
      <c r="A1150" s="632"/>
    </row>
    <row r="1151" spans="1:1">
      <c r="A1151" s="632"/>
    </row>
    <row r="1152" spans="1:1">
      <c r="A1152" s="632"/>
    </row>
    <row r="1153" spans="1:1">
      <c r="A1153" s="632"/>
    </row>
    <row r="1154" spans="1:1">
      <c r="A1154" s="632"/>
    </row>
    <row r="1155" spans="1:1">
      <c r="A1155" s="632"/>
    </row>
    <row r="1156" spans="1:1">
      <c r="A1156" s="632"/>
    </row>
    <row r="1157" spans="1:1">
      <c r="A1157" s="632"/>
    </row>
    <row r="1158" spans="1:1">
      <c r="A1158" s="632"/>
    </row>
    <row r="1159" spans="1:1">
      <c r="A1159" s="632"/>
    </row>
    <row r="1160" spans="1:1">
      <c r="A1160" s="632"/>
    </row>
    <row r="1161" spans="1:1">
      <c r="A1161" s="632"/>
    </row>
    <row r="1162" spans="1:1">
      <c r="A1162" s="632"/>
    </row>
    <row r="1163" spans="1:1">
      <c r="A1163" s="632"/>
    </row>
    <row r="1164" spans="1:1">
      <c r="A1164" s="632"/>
    </row>
    <row r="1165" spans="1:1">
      <c r="A1165" s="632"/>
    </row>
    <row r="1166" spans="1:1">
      <c r="A1166" s="632"/>
    </row>
    <row r="1167" spans="1:1">
      <c r="A1167" s="632"/>
    </row>
    <row r="1168" spans="1:1">
      <c r="A1168" s="632"/>
    </row>
    <row r="1169" spans="1:1">
      <c r="A1169" s="632"/>
    </row>
    <row r="1170" spans="1:1">
      <c r="A1170" s="632"/>
    </row>
    <row r="1171" spans="1:1">
      <c r="A1171" s="632"/>
    </row>
    <row r="1172" spans="1:1">
      <c r="A1172" s="632"/>
    </row>
    <row r="1173" spans="1:1">
      <c r="A1173" s="632"/>
    </row>
    <row r="1174" spans="1:1">
      <c r="A1174" s="632"/>
    </row>
    <row r="1175" spans="1:1">
      <c r="A1175" s="632"/>
    </row>
    <row r="1176" spans="1:1">
      <c r="A1176" s="632"/>
    </row>
    <row r="1177" spans="1:1">
      <c r="A1177" s="632"/>
    </row>
    <row r="1178" spans="1:1">
      <c r="A1178" s="632"/>
    </row>
    <row r="1179" spans="1:1">
      <c r="A1179" s="632"/>
    </row>
    <row r="1180" spans="1:1">
      <c r="A1180" s="632"/>
    </row>
    <row r="1181" spans="1:1">
      <c r="A1181" s="632"/>
    </row>
    <row r="1182" spans="1:1">
      <c r="A1182" s="632"/>
    </row>
    <row r="1183" spans="1:1">
      <c r="A1183" s="632"/>
    </row>
    <row r="1184" spans="1:1">
      <c r="A1184" s="632"/>
    </row>
    <row r="1185" spans="1:1">
      <c r="A1185" s="632"/>
    </row>
    <row r="1186" spans="1:1">
      <c r="A1186" s="632"/>
    </row>
    <row r="1187" spans="1:1">
      <c r="A1187" s="632"/>
    </row>
    <row r="1188" spans="1:1">
      <c r="A1188" s="632"/>
    </row>
    <row r="1189" spans="1:1">
      <c r="A1189" s="632"/>
    </row>
    <row r="1190" spans="1:1">
      <c r="A1190" s="632"/>
    </row>
    <row r="1191" spans="1:1">
      <c r="A1191" s="632"/>
    </row>
    <row r="1192" spans="1:1">
      <c r="A1192" s="632"/>
    </row>
    <row r="1193" spans="1:1">
      <c r="A1193" s="632"/>
    </row>
    <row r="1194" spans="1:1">
      <c r="A1194" s="632"/>
    </row>
    <row r="1195" spans="1:1">
      <c r="A1195" s="632"/>
    </row>
    <row r="1196" spans="1:1">
      <c r="A1196" s="632"/>
    </row>
    <row r="1197" spans="1:1">
      <c r="A1197" s="632"/>
    </row>
    <row r="1198" spans="1:1">
      <c r="A1198" s="632"/>
    </row>
    <row r="1199" spans="1:1">
      <c r="A1199" s="632"/>
    </row>
    <row r="1200" spans="1:1">
      <c r="A1200" s="632"/>
    </row>
    <row r="1201" spans="1:1">
      <c r="A1201" s="632"/>
    </row>
    <row r="1202" spans="1:1">
      <c r="A1202" s="632"/>
    </row>
    <row r="1203" spans="1:1">
      <c r="A1203" s="632"/>
    </row>
    <row r="1204" spans="1:1">
      <c r="A1204" s="632"/>
    </row>
    <row r="1205" spans="1:1">
      <c r="A1205" s="632"/>
    </row>
    <row r="1206" spans="1:1">
      <c r="A1206" s="632"/>
    </row>
    <row r="1207" spans="1:1">
      <c r="A1207" s="632"/>
    </row>
    <row r="1208" spans="1:1">
      <c r="A1208" s="632"/>
    </row>
    <row r="1209" spans="1:1">
      <c r="A1209" s="632"/>
    </row>
    <row r="1210" spans="1:1">
      <c r="A1210" s="632"/>
    </row>
    <row r="1211" spans="1:1">
      <c r="A1211" s="632"/>
    </row>
    <row r="1212" spans="1:1">
      <c r="A1212" s="632"/>
    </row>
    <row r="1213" spans="1:1">
      <c r="A1213" s="632"/>
    </row>
    <row r="1214" spans="1:1">
      <c r="A1214" s="632"/>
    </row>
    <row r="1215" spans="1:1">
      <c r="A1215" s="632"/>
    </row>
    <row r="1216" spans="1:1">
      <c r="A1216" s="632"/>
    </row>
    <row r="1217" spans="1:1">
      <c r="A1217" s="632"/>
    </row>
    <row r="1218" spans="1:1">
      <c r="A1218" s="632"/>
    </row>
    <row r="1219" spans="1:1">
      <c r="A1219" s="632"/>
    </row>
    <row r="1220" spans="1:1">
      <c r="A1220" s="632"/>
    </row>
    <row r="1221" spans="1:1">
      <c r="A1221" s="632"/>
    </row>
    <row r="1222" spans="1:1">
      <c r="A1222" s="632"/>
    </row>
    <row r="1223" spans="1:1">
      <c r="A1223" s="632"/>
    </row>
    <row r="1224" spans="1:1">
      <c r="A1224" s="632"/>
    </row>
    <row r="1225" spans="1:1">
      <c r="A1225" s="632"/>
    </row>
    <row r="1226" spans="1:1">
      <c r="A1226" s="632"/>
    </row>
    <row r="1227" spans="1:1">
      <c r="A1227" s="632"/>
    </row>
    <row r="1228" spans="1:1">
      <c r="A1228" s="632"/>
    </row>
    <row r="1229" spans="1:1">
      <c r="A1229" s="632"/>
    </row>
    <row r="1230" spans="1:1">
      <c r="A1230" s="632"/>
    </row>
    <row r="1231" spans="1:1">
      <c r="A1231" s="632"/>
    </row>
    <row r="1232" spans="1:1">
      <c r="A1232" s="632"/>
    </row>
    <row r="1233" spans="1:1">
      <c r="A1233" s="632"/>
    </row>
    <row r="1234" spans="1:1">
      <c r="A1234" s="632"/>
    </row>
    <row r="1235" spans="1:1">
      <c r="A1235" s="632"/>
    </row>
    <row r="1236" spans="1:1">
      <c r="A1236" s="632"/>
    </row>
    <row r="1237" spans="1:1">
      <c r="A1237" s="632"/>
    </row>
    <row r="1238" spans="1:1">
      <c r="A1238" s="632"/>
    </row>
    <row r="1239" spans="1:1">
      <c r="A1239" s="632"/>
    </row>
    <row r="1240" spans="1:1">
      <c r="A1240" s="632"/>
    </row>
    <row r="1241" spans="1:1">
      <c r="A1241" s="632"/>
    </row>
    <row r="1242" spans="1:1">
      <c r="A1242" s="632"/>
    </row>
    <row r="1243" spans="1:1">
      <c r="A1243" s="632"/>
    </row>
    <row r="1244" spans="1:1">
      <c r="A1244" s="632"/>
    </row>
    <row r="1245" spans="1:1">
      <c r="A1245" s="632"/>
    </row>
    <row r="1246" spans="1:1">
      <c r="A1246" s="632"/>
    </row>
    <row r="1247" spans="1:1">
      <c r="A1247" s="632"/>
    </row>
    <row r="1248" spans="1:1">
      <c r="A1248" s="632"/>
    </row>
    <row r="1249" spans="1:1">
      <c r="A1249" s="632"/>
    </row>
    <row r="1250" spans="1:1">
      <c r="A1250" s="632"/>
    </row>
    <row r="1251" spans="1:1">
      <c r="A1251" s="632"/>
    </row>
    <row r="1252" spans="1:1">
      <c r="A1252" s="632"/>
    </row>
    <row r="1253" spans="1:1">
      <c r="A1253" s="632"/>
    </row>
    <row r="1254" spans="1:1">
      <c r="A1254" s="632"/>
    </row>
    <row r="1255" spans="1:1">
      <c r="A1255" s="632"/>
    </row>
    <row r="1256" spans="1:1">
      <c r="A1256" s="632"/>
    </row>
    <row r="1257" spans="1:1">
      <c r="A1257" s="632"/>
    </row>
    <row r="1258" spans="1:1">
      <c r="A1258" s="632"/>
    </row>
    <row r="1259" spans="1:1">
      <c r="A1259" s="632"/>
    </row>
    <row r="1260" spans="1:1">
      <c r="A1260" s="632"/>
    </row>
    <row r="1261" spans="1:1">
      <c r="A1261" s="632"/>
    </row>
    <row r="1262" spans="1:1">
      <c r="A1262" s="632"/>
    </row>
    <row r="1263" spans="1:1">
      <c r="A1263" s="632"/>
    </row>
    <row r="1264" spans="1:1">
      <c r="A1264" s="632"/>
    </row>
    <row r="1265" spans="1:1">
      <c r="A1265" s="632"/>
    </row>
    <row r="1266" spans="1:1">
      <c r="A1266" s="632"/>
    </row>
    <row r="1267" spans="1:1">
      <c r="A1267" s="632"/>
    </row>
    <row r="1268" spans="1:1">
      <c r="A1268" s="632"/>
    </row>
    <row r="1269" spans="1:1">
      <c r="A1269" s="632"/>
    </row>
    <row r="1270" spans="1:1">
      <c r="A1270" s="632"/>
    </row>
    <row r="1271" spans="1:1">
      <c r="A1271" s="632"/>
    </row>
    <row r="1272" spans="1:1">
      <c r="A1272" s="632"/>
    </row>
    <row r="1273" spans="1:1">
      <c r="A1273" s="632"/>
    </row>
    <row r="1274" spans="1:1">
      <c r="A1274" s="632"/>
    </row>
    <row r="1275" spans="1:1">
      <c r="A1275" s="632"/>
    </row>
    <row r="1276" spans="1:1">
      <c r="A1276" s="632"/>
    </row>
    <row r="1277" spans="1:1">
      <c r="A1277" s="632"/>
    </row>
    <row r="1278" spans="1:1">
      <c r="A1278" s="632"/>
    </row>
    <row r="1279" spans="1:1">
      <c r="A1279" s="632"/>
    </row>
    <row r="1280" spans="1:1">
      <c r="A1280" s="632"/>
    </row>
    <row r="1281" spans="1:1">
      <c r="A1281" s="632"/>
    </row>
    <row r="1282" spans="1:1">
      <c r="A1282" s="632"/>
    </row>
    <row r="1283" spans="1:1">
      <c r="A1283" s="632"/>
    </row>
    <row r="1284" spans="1:1">
      <c r="A1284" s="632"/>
    </row>
    <row r="1285" spans="1:1">
      <c r="A1285" s="632"/>
    </row>
    <row r="1286" spans="1:1">
      <c r="A1286" s="632"/>
    </row>
    <row r="1287" spans="1:1">
      <c r="A1287" s="632"/>
    </row>
    <row r="1288" spans="1:1">
      <c r="A1288" s="632"/>
    </row>
    <row r="1289" spans="1:1">
      <c r="A1289" s="632"/>
    </row>
    <row r="1290" spans="1:1">
      <c r="A1290" s="632"/>
    </row>
    <row r="1291" spans="1:1">
      <c r="A1291" s="632"/>
    </row>
    <row r="1292" spans="1:1">
      <c r="A1292" s="632"/>
    </row>
    <row r="1293" spans="1:1">
      <c r="A1293" s="632"/>
    </row>
    <row r="1294" spans="1:1">
      <c r="A1294" s="632"/>
    </row>
    <row r="1295" spans="1:1">
      <c r="A1295" s="632"/>
    </row>
    <row r="1296" spans="1:1">
      <c r="A1296" s="632"/>
    </row>
    <row r="1297" spans="1:1">
      <c r="A1297" s="632"/>
    </row>
    <row r="1298" spans="1:1">
      <c r="A1298" s="632"/>
    </row>
    <row r="1299" spans="1:1">
      <c r="A1299" s="632"/>
    </row>
    <row r="1300" spans="1:1">
      <c r="A1300" s="632"/>
    </row>
    <row r="1301" spans="1:1">
      <c r="A1301" s="632"/>
    </row>
    <row r="1302" spans="1:1">
      <c r="A1302" s="632"/>
    </row>
    <row r="1303" spans="1:1">
      <c r="A1303" s="632"/>
    </row>
    <row r="1304" spans="1:1">
      <c r="A1304" s="632"/>
    </row>
    <row r="1305" spans="1:1">
      <c r="A1305" s="632"/>
    </row>
    <row r="1306" spans="1:1">
      <c r="A1306" s="632"/>
    </row>
    <row r="1307" spans="1:1">
      <c r="A1307" s="632"/>
    </row>
    <row r="1308" spans="1:1">
      <c r="A1308" s="632"/>
    </row>
    <row r="1309" spans="1:1">
      <c r="A1309" s="632"/>
    </row>
    <row r="1310" spans="1:1">
      <c r="A1310" s="632"/>
    </row>
    <row r="1311" spans="1:1">
      <c r="A1311" s="632"/>
    </row>
    <row r="1312" spans="1:1">
      <c r="A1312" s="632"/>
    </row>
    <row r="1313" spans="1:1">
      <c r="A1313" s="632"/>
    </row>
    <row r="1314" spans="1:1">
      <c r="A1314" s="632"/>
    </row>
    <row r="1315" spans="1:1">
      <c r="A1315" s="632"/>
    </row>
    <row r="1316" spans="1:1">
      <c r="A1316" s="632"/>
    </row>
    <row r="1317" spans="1:1">
      <c r="A1317" s="632"/>
    </row>
    <row r="1318" spans="1:1">
      <c r="A1318" s="632"/>
    </row>
    <row r="1319" spans="1:1">
      <c r="A1319" s="632"/>
    </row>
    <row r="1320" spans="1:1">
      <c r="A1320" s="632"/>
    </row>
    <row r="1321" spans="1:1">
      <c r="A1321" s="632"/>
    </row>
    <row r="1322" spans="1:1">
      <c r="A1322" s="632"/>
    </row>
    <row r="1323" spans="1:1">
      <c r="A1323" s="632"/>
    </row>
    <row r="1324" spans="1:1">
      <c r="A1324" s="632"/>
    </row>
    <row r="1325" spans="1:1">
      <c r="A1325" s="632"/>
    </row>
    <row r="1326" spans="1:1">
      <c r="A1326" s="632"/>
    </row>
    <row r="1327" spans="1:1">
      <c r="A1327" s="632"/>
    </row>
    <row r="1328" spans="1:1">
      <c r="A1328" s="632"/>
    </row>
    <row r="1329" spans="1:1">
      <c r="A1329" s="632"/>
    </row>
    <row r="1330" spans="1:1">
      <c r="A1330" s="632"/>
    </row>
    <row r="1331" spans="1:1">
      <c r="A1331" s="632"/>
    </row>
    <row r="1332" spans="1:1">
      <c r="A1332" s="632"/>
    </row>
    <row r="1333" spans="1:1">
      <c r="A1333" s="632"/>
    </row>
    <row r="1334" spans="1:1">
      <c r="A1334" s="632"/>
    </row>
    <row r="1335" spans="1:1">
      <c r="A1335" s="632"/>
    </row>
    <row r="1336" spans="1:1">
      <c r="A1336" s="632"/>
    </row>
    <row r="1337" spans="1:1">
      <c r="A1337" s="632"/>
    </row>
    <row r="1338" spans="1:1">
      <c r="A1338" s="632"/>
    </row>
    <row r="1339" spans="1:1">
      <c r="A1339" s="632"/>
    </row>
    <row r="1340" spans="1:1">
      <c r="A1340" s="632"/>
    </row>
    <row r="1341" spans="1:1">
      <c r="A1341" s="632"/>
    </row>
    <row r="1342" spans="1:1">
      <c r="A1342" s="632"/>
    </row>
    <row r="1343" spans="1:1">
      <c r="A1343" s="632"/>
    </row>
    <row r="1344" spans="1:1">
      <c r="A1344" s="632"/>
    </row>
    <row r="1345" spans="1:1">
      <c r="A1345" s="632"/>
    </row>
    <row r="1346" spans="1:1">
      <c r="A1346" s="632"/>
    </row>
    <row r="1347" spans="1:1">
      <c r="A1347" s="632"/>
    </row>
    <row r="1348" spans="1:1">
      <c r="A1348" s="632"/>
    </row>
    <row r="1349" spans="1:1">
      <c r="A1349" s="632"/>
    </row>
    <row r="1350" spans="1:1">
      <c r="A1350" s="632"/>
    </row>
    <row r="1351" spans="1:1">
      <c r="A1351" s="632"/>
    </row>
    <row r="1352" spans="1:1">
      <c r="A1352" s="632"/>
    </row>
    <row r="1353" spans="1:1">
      <c r="A1353" s="632"/>
    </row>
    <row r="1354" spans="1:1">
      <c r="A1354" s="632"/>
    </row>
    <row r="1355" spans="1:1">
      <c r="A1355" s="632"/>
    </row>
    <row r="1356" spans="1:1">
      <c r="A1356" s="632"/>
    </row>
    <row r="1357" spans="1:1">
      <c r="A1357" s="632"/>
    </row>
    <row r="1358" spans="1:1">
      <c r="A1358" s="632"/>
    </row>
    <row r="1359" spans="1:1">
      <c r="A1359" s="632"/>
    </row>
    <row r="1360" spans="1:1">
      <c r="A1360" s="632"/>
    </row>
    <row r="1361" spans="1:1">
      <c r="A1361" s="632"/>
    </row>
    <row r="1362" spans="1:1">
      <c r="A1362" s="632"/>
    </row>
    <row r="1363" spans="1:1">
      <c r="A1363" s="632"/>
    </row>
    <row r="1364" spans="1:1">
      <c r="A1364" s="632"/>
    </row>
    <row r="1365" spans="1:1">
      <c r="A1365" s="632"/>
    </row>
    <row r="1366" spans="1:1">
      <c r="A1366" s="632"/>
    </row>
    <row r="1367" spans="1:1">
      <c r="A1367" s="632"/>
    </row>
    <row r="1368" spans="1:1">
      <c r="A1368" s="632"/>
    </row>
    <row r="1369" spans="1:1">
      <c r="A1369" s="632"/>
    </row>
    <row r="1370" spans="1:1">
      <c r="A1370" s="632"/>
    </row>
    <row r="1371" spans="1:1">
      <c r="A1371" s="632"/>
    </row>
    <row r="1372" spans="1:1">
      <c r="A1372" s="632"/>
    </row>
    <row r="1373" spans="1:1">
      <c r="A1373" s="632"/>
    </row>
    <row r="1374" spans="1:1">
      <c r="A1374" s="632"/>
    </row>
    <row r="1375" spans="1:1">
      <c r="A1375" s="632"/>
    </row>
    <row r="1376" spans="1:1">
      <c r="A1376" s="632"/>
    </row>
    <row r="1377" spans="1:1">
      <c r="A1377" s="632"/>
    </row>
    <row r="1378" spans="1:1">
      <c r="A1378" s="632"/>
    </row>
    <row r="1379" spans="1:1">
      <c r="A1379" s="632"/>
    </row>
    <row r="1380" spans="1:1">
      <c r="A1380" s="632"/>
    </row>
    <row r="1381" spans="1:1">
      <c r="A1381" s="632"/>
    </row>
    <row r="1382" spans="1:1">
      <c r="A1382" s="632"/>
    </row>
    <row r="1383" spans="1:1">
      <c r="A1383" s="632"/>
    </row>
    <row r="1384" spans="1:1">
      <c r="A1384" s="632"/>
    </row>
    <row r="1385" spans="1:1">
      <c r="A1385" s="632"/>
    </row>
    <row r="1386" spans="1:1">
      <c r="A1386" s="632"/>
    </row>
    <row r="1387" spans="1:1">
      <c r="A1387" s="632"/>
    </row>
    <row r="1388" spans="1:1">
      <c r="A1388" s="632"/>
    </row>
    <row r="1389" spans="1:1">
      <c r="A1389" s="632"/>
    </row>
    <row r="1390" spans="1:1">
      <c r="A1390" s="632"/>
    </row>
    <row r="1391" spans="1:1">
      <c r="A1391" s="632"/>
    </row>
    <row r="1392" spans="1:1">
      <c r="A1392" s="632"/>
    </row>
    <row r="1393" spans="1:1">
      <c r="A1393" s="632"/>
    </row>
    <row r="1394" spans="1:1">
      <c r="A1394" s="632"/>
    </row>
    <row r="1395" spans="1:1">
      <c r="A1395" s="632"/>
    </row>
    <row r="1396" spans="1:1">
      <c r="A1396" s="632"/>
    </row>
    <row r="1397" spans="1:1">
      <c r="A1397" s="632"/>
    </row>
    <row r="1398" spans="1:1">
      <c r="A1398" s="632"/>
    </row>
    <row r="1399" spans="1:1">
      <c r="A1399" s="632"/>
    </row>
    <row r="1400" spans="1:1">
      <c r="A1400" s="632"/>
    </row>
    <row r="1401" spans="1:1">
      <c r="A1401" s="632"/>
    </row>
    <row r="1402" spans="1:1">
      <c r="A1402" s="632"/>
    </row>
    <row r="1403" spans="1:1">
      <c r="A1403" s="632"/>
    </row>
    <row r="1404" spans="1:1">
      <c r="A1404" s="632"/>
    </row>
    <row r="1405" spans="1:1">
      <c r="A1405" s="632"/>
    </row>
    <row r="1406" spans="1:1">
      <c r="A1406" s="632"/>
    </row>
    <row r="1407" spans="1:1">
      <c r="A1407" s="632"/>
    </row>
    <row r="1408" spans="1:1">
      <c r="A1408" s="632"/>
    </row>
    <row r="1409" spans="1:1">
      <c r="A1409" s="632"/>
    </row>
    <row r="1410" spans="1:1">
      <c r="A1410" s="632"/>
    </row>
    <row r="1411" spans="1:1">
      <c r="A1411" s="632"/>
    </row>
    <row r="1412" spans="1:1">
      <c r="A1412" s="632"/>
    </row>
    <row r="1413" spans="1:1">
      <c r="A1413" s="632"/>
    </row>
    <row r="1414" spans="1:1">
      <c r="A1414" s="632"/>
    </row>
    <row r="1415" spans="1:1">
      <c r="A1415" s="632"/>
    </row>
    <row r="1416" spans="1:1">
      <c r="A1416" s="632"/>
    </row>
    <row r="1417" spans="1:1">
      <c r="A1417" s="632"/>
    </row>
    <row r="1418" spans="1:1">
      <c r="A1418" s="632"/>
    </row>
    <row r="1419" spans="1:1">
      <c r="A1419" s="632"/>
    </row>
    <row r="1420" spans="1:1">
      <c r="A1420" s="632"/>
    </row>
    <row r="1421" spans="1:1">
      <c r="A1421" s="632"/>
    </row>
    <row r="1422" spans="1:1">
      <c r="A1422" s="632"/>
    </row>
    <row r="1423" spans="1:1">
      <c r="A1423" s="632"/>
    </row>
    <row r="1424" spans="1:1">
      <c r="A1424" s="632"/>
    </row>
    <row r="1425" spans="1:1">
      <c r="A1425" s="632"/>
    </row>
    <row r="1426" spans="1:1">
      <c r="A1426" s="632"/>
    </row>
    <row r="1427" spans="1:1">
      <c r="A1427" s="632"/>
    </row>
    <row r="1428" spans="1:1">
      <c r="A1428" s="632"/>
    </row>
    <row r="1429" spans="1:1">
      <c r="A1429" s="632"/>
    </row>
    <row r="1430" spans="1:1">
      <c r="A1430" s="632"/>
    </row>
    <row r="1431" spans="1:1">
      <c r="A1431" s="632"/>
    </row>
    <row r="1432" spans="1:1">
      <c r="A1432" s="632"/>
    </row>
    <row r="1433" spans="1:1">
      <c r="A1433" s="632"/>
    </row>
    <row r="1434" spans="1:1">
      <c r="A1434" s="632"/>
    </row>
    <row r="1435" spans="1:1">
      <c r="A1435" s="632"/>
    </row>
    <row r="1436" spans="1:1">
      <c r="A1436" s="632"/>
    </row>
    <row r="1437" spans="1:1">
      <c r="A1437" s="632"/>
    </row>
    <row r="1438" spans="1:1">
      <c r="A1438" s="632"/>
    </row>
    <row r="1439" spans="1:1">
      <c r="A1439" s="632"/>
    </row>
    <row r="1440" spans="1:1">
      <c r="A1440" s="632"/>
    </row>
    <row r="1441" spans="1:1">
      <c r="A1441" s="632"/>
    </row>
    <row r="1442" spans="1:1">
      <c r="A1442" s="632"/>
    </row>
    <row r="1443" spans="1:1">
      <c r="A1443" s="632"/>
    </row>
    <row r="1444" spans="1:1">
      <c r="A1444" s="632"/>
    </row>
    <row r="1445" spans="1:1">
      <c r="A1445" s="632"/>
    </row>
    <row r="1446" spans="1:1">
      <c r="A1446" s="632"/>
    </row>
    <row r="1447" spans="1:1">
      <c r="A1447" s="632"/>
    </row>
    <row r="1448" spans="1:1">
      <c r="A1448" s="632"/>
    </row>
    <row r="1449" spans="1:1">
      <c r="A1449" s="632"/>
    </row>
    <row r="1450" spans="1:1">
      <c r="A1450" s="632"/>
    </row>
    <row r="1451" spans="1:1">
      <c r="A1451" s="632"/>
    </row>
    <row r="1452" spans="1:1">
      <c r="A1452" s="632"/>
    </row>
    <row r="1453" spans="1:1">
      <c r="A1453" s="632"/>
    </row>
    <row r="1454" spans="1:1">
      <c r="A1454" s="632"/>
    </row>
    <row r="1455" spans="1:1">
      <c r="A1455" s="632"/>
    </row>
    <row r="1456" spans="1:1">
      <c r="A1456" s="632"/>
    </row>
    <row r="1457" spans="1:1">
      <c r="A1457" s="632"/>
    </row>
    <row r="1458" spans="1:1">
      <c r="A1458" s="632"/>
    </row>
    <row r="1459" spans="1:1">
      <c r="A1459" s="632"/>
    </row>
    <row r="1460" spans="1:1">
      <c r="A1460" s="632"/>
    </row>
    <row r="1461" spans="1:1">
      <c r="A1461" s="632"/>
    </row>
    <row r="1462" spans="1:1">
      <c r="A1462" s="632"/>
    </row>
    <row r="1463" spans="1:1">
      <c r="A1463" s="632"/>
    </row>
    <row r="1464" spans="1:1">
      <c r="A1464" s="632"/>
    </row>
    <row r="1465" spans="1:1">
      <c r="A1465" s="632"/>
    </row>
    <row r="1466" spans="1:1">
      <c r="A1466" s="632"/>
    </row>
    <row r="1467" spans="1:1">
      <c r="A1467" s="632"/>
    </row>
    <row r="1468" spans="1:1">
      <c r="A1468" s="632"/>
    </row>
    <row r="1469" spans="1:1">
      <c r="A1469" s="632"/>
    </row>
    <row r="1470" spans="1:1">
      <c r="A1470" s="632"/>
    </row>
    <row r="1471" spans="1:1">
      <c r="A1471" s="632"/>
    </row>
    <row r="1472" spans="1:1">
      <c r="A1472" s="632"/>
    </row>
    <row r="1473" spans="1:1">
      <c r="A1473" s="632"/>
    </row>
    <row r="1474" spans="1:1">
      <c r="A1474" s="632"/>
    </row>
    <row r="1475" spans="1:1">
      <c r="A1475" s="632"/>
    </row>
    <row r="1476" spans="1:1">
      <c r="A1476" s="632"/>
    </row>
    <row r="1477" spans="1:1">
      <c r="A1477" s="632"/>
    </row>
    <row r="1478" spans="1:1">
      <c r="A1478" s="632"/>
    </row>
    <row r="1479" spans="1:1">
      <c r="A1479" s="632"/>
    </row>
    <row r="1480" spans="1:1">
      <c r="A1480" s="632"/>
    </row>
    <row r="1481" spans="1:1">
      <c r="A1481" s="632"/>
    </row>
    <row r="1482" spans="1:1">
      <c r="A1482" s="632"/>
    </row>
    <row r="1483" spans="1:1">
      <c r="A1483" s="632"/>
    </row>
    <row r="1484" spans="1:1">
      <c r="A1484" s="632"/>
    </row>
    <row r="1485" spans="1:1">
      <c r="A1485" s="632"/>
    </row>
    <row r="1486" spans="1:1">
      <c r="A1486" s="632"/>
    </row>
    <row r="1487" spans="1:1">
      <c r="A1487" s="632"/>
    </row>
    <row r="1488" spans="1:1">
      <c r="A1488" s="632"/>
    </row>
    <row r="1489" spans="1:1">
      <c r="A1489" s="632"/>
    </row>
    <row r="1490" spans="1:1">
      <c r="A1490" s="632"/>
    </row>
    <row r="1491" spans="1:1">
      <c r="A1491" s="632"/>
    </row>
    <row r="1492" spans="1:1">
      <c r="A1492" s="632"/>
    </row>
    <row r="1493" spans="1:1">
      <c r="A1493" s="632"/>
    </row>
    <row r="1494" spans="1:1">
      <c r="A1494" s="632"/>
    </row>
    <row r="1495" spans="1:1">
      <c r="A1495" s="632"/>
    </row>
    <row r="1496" spans="1:1">
      <c r="A1496" s="632"/>
    </row>
    <row r="1497" spans="1:1">
      <c r="A1497" s="632"/>
    </row>
    <row r="1498" spans="1:1">
      <c r="A1498" s="632"/>
    </row>
    <row r="1499" spans="1:1">
      <c r="A1499" s="632"/>
    </row>
    <row r="1500" spans="1:1">
      <c r="A1500" s="632"/>
    </row>
    <row r="1501" spans="1:1">
      <c r="A1501" s="632"/>
    </row>
    <row r="1502" spans="1:1">
      <c r="A1502" s="632"/>
    </row>
    <row r="1503" spans="1:1">
      <c r="A1503" s="632"/>
    </row>
    <row r="1504" spans="1:1">
      <c r="A1504" s="632"/>
    </row>
    <row r="1505" spans="1:1">
      <c r="A1505" s="632"/>
    </row>
    <row r="1506" spans="1:1">
      <c r="A1506" s="632"/>
    </row>
    <row r="1507" spans="1:1">
      <c r="A1507" s="632"/>
    </row>
    <row r="1508" spans="1:1">
      <c r="A1508" s="632"/>
    </row>
    <row r="1509" spans="1:1">
      <c r="A1509" s="632"/>
    </row>
    <row r="1510" spans="1:1">
      <c r="A1510" s="632"/>
    </row>
    <row r="1511" spans="1:1">
      <c r="A1511" s="632"/>
    </row>
    <row r="1512" spans="1:1">
      <c r="A1512" s="632"/>
    </row>
    <row r="1513" spans="1:1">
      <c r="A1513" s="632"/>
    </row>
    <row r="1514" spans="1:1">
      <c r="A1514" s="632"/>
    </row>
    <row r="1515" spans="1:1">
      <c r="A1515" s="632"/>
    </row>
    <row r="1516" spans="1:1">
      <c r="A1516" s="632"/>
    </row>
    <row r="1517" spans="1:1">
      <c r="A1517" s="632"/>
    </row>
    <row r="1518" spans="1:1">
      <c r="A1518" s="632"/>
    </row>
    <row r="1519" spans="1:1">
      <c r="A1519" s="632"/>
    </row>
    <row r="1520" spans="1:1">
      <c r="A1520" s="632"/>
    </row>
    <row r="1521" spans="1:1">
      <c r="A1521" s="632"/>
    </row>
    <row r="1522" spans="1:1">
      <c r="A1522" s="632"/>
    </row>
    <row r="1523" spans="1:1">
      <c r="A1523" s="632"/>
    </row>
    <row r="1524" spans="1:1">
      <c r="A1524" s="632"/>
    </row>
    <row r="1525" spans="1:1">
      <c r="A1525" s="632"/>
    </row>
    <row r="1526" spans="1:1">
      <c r="A1526" s="632"/>
    </row>
    <row r="1527" spans="1:1">
      <c r="A1527" s="632"/>
    </row>
    <row r="1528" spans="1:1">
      <c r="A1528" s="632"/>
    </row>
    <row r="1529" spans="1:1">
      <c r="A1529" s="632"/>
    </row>
    <row r="1530" spans="1:1">
      <c r="A1530" s="632"/>
    </row>
    <row r="1531" spans="1:1">
      <c r="A1531" s="632"/>
    </row>
    <row r="1532" spans="1:1">
      <c r="A1532" s="632"/>
    </row>
    <row r="1533" spans="1:1">
      <c r="A1533" s="632"/>
    </row>
    <row r="1534" spans="1:1">
      <c r="A1534" s="632"/>
    </row>
    <row r="1535" spans="1:1">
      <c r="A1535" s="632"/>
    </row>
    <row r="1536" spans="1:1">
      <c r="A1536" s="632"/>
    </row>
    <row r="1537" spans="1:1">
      <c r="A1537" s="632"/>
    </row>
    <row r="1538" spans="1:1">
      <c r="A1538" s="632"/>
    </row>
    <row r="1539" spans="1:1">
      <c r="A1539" s="632"/>
    </row>
    <row r="1540" spans="1:1">
      <c r="A1540" s="632"/>
    </row>
    <row r="1541" spans="1:1">
      <c r="A1541" s="632"/>
    </row>
    <row r="1542" spans="1:1">
      <c r="A1542" s="632"/>
    </row>
    <row r="1543" spans="1:1">
      <c r="A1543" s="632"/>
    </row>
    <row r="1544" spans="1:1">
      <c r="A1544" s="632"/>
    </row>
    <row r="1545" spans="1:1">
      <c r="A1545" s="632"/>
    </row>
    <row r="1546" spans="1:1">
      <c r="A1546" s="632"/>
    </row>
    <row r="1547" spans="1:1">
      <c r="A1547" s="632"/>
    </row>
    <row r="1548" spans="1:1">
      <c r="A1548" s="632"/>
    </row>
    <row r="1549" spans="1:1">
      <c r="A1549" s="632"/>
    </row>
    <row r="1550" spans="1:1">
      <c r="A1550" s="632"/>
    </row>
    <row r="1551" spans="1:1">
      <c r="A1551" s="632"/>
    </row>
    <row r="1552" spans="1:1">
      <c r="A1552" s="632"/>
    </row>
    <row r="1553" spans="1:1">
      <c r="A1553" s="632"/>
    </row>
    <row r="1554" spans="1:1">
      <c r="A1554" s="632"/>
    </row>
    <row r="1555" spans="1:1">
      <c r="A1555" s="632"/>
    </row>
    <row r="1556" spans="1:1">
      <c r="A1556" s="632"/>
    </row>
    <row r="1557" spans="1:1">
      <c r="A1557" s="632"/>
    </row>
    <row r="1558" spans="1:1">
      <c r="A1558" s="632"/>
    </row>
    <row r="1559" spans="1:1">
      <c r="A1559" s="632"/>
    </row>
    <row r="1560" spans="1:1">
      <c r="A1560" s="632"/>
    </row>
    <row r="1561" spans="1:1">
      <c r="A1561" s="632"/>
    </row>
    <row r="1562" spans="1:1">
      <c r="A1562" s="632"/>
    </row>
    <row r="1563" spans="1:1">
      <c r="A1563" s="632"/>
    </row>
    <row r="1564" spans="1:1">
      <c r="A1564" s="632"/>
    </row>
    <row r="1565" spans="1:1">
      <c r="A1565" s="632"/>
    </row>
    <row r="1566" spans="1:1">
      <c r="A1566" s="632"/>
    </row>
    <row r="1567" spans="1:1">
      <c r="A1567" s="632"/>
    </row>
    <row r="1568" spans="1:1">
      <c r="A1568" s="632"/>
    </row>
    <row r="1569" spans="1:1">
      <c r="A1569" s="632"/>
    </row>
    <row r="1570" spans="1:1">
      <c r="A1570" s="632"/>
    </row>
    <row r="1571" spans="1:1">
      <c r="A1571" s="632"/>
    </row>
    <row r="1572" spans="1:1">
      <c r="A1572" s="632"/>
    </row>
    <row r="1573" spans="1:1">
      <c r="A1573" s="632"/>
    </row>
    <row r="1574" spans="1:1">
      <c r="A1574" s="632"/>
    </row>
    <row r="1575" spans="1:1">
      <c r="A1575" s="632"/>
    </row>
    <row r="1576" spans="1:1">
      <c r="A1576" s="632"/>
    </row>
    <row r="1577" spans="1:1">
      <c r="A1577" s="632"/>
    </row>
    <row r="1578" spans="1:1">
      <c r="A1578" s="632"/>
    </row>
    <row r="1579" spans="1:1">
      <c r="A1579" s="632"/>
    </row>
    <row r="1580" spans="1:1">
      <c r="A1580" s="632"/>
    </row>
    <row r="1581" spans="1:1">
      <c r="A1581" s="632"/>
    </row>
    <row r="1582" spans="1:1">
      <c r="A1582" s="632"/>
    </row>
    <row r="1583" spans="1:1">
      <c r="A1583" s="632"/>
    </row>
    <row r="1584" spans="1:1">
      <c r="A1584" s="632"/>
    </row>
    <row r="1585" spans="1:1">
      <c r="A1585" s="632"/>
    </row>
    <row r="1586" spans="1:1">
      <c r="A1586" s="632"/>
    </row>
    <row r="1587" spans="1:1">
      <c r="A1587" s="632"/>
    </row>
    <row r="1588" spans="1:1">
      <c r="A1588" s="632"/>
    </row>
    <row r="1589" spans="1:1">
      <c r="A1589" s="632"/>
    </row>
    <row r="1590" spans="1:1">
      <c r="A1590" s="632"/>
    </row>
    <row r="1591" spans="1:1">
      <c r="A1591" s="632"/>
    </row>
    <row r="1592" spans="1:1">
      <c r="A1592" s="632"/>
    </row>
    <row r="1593" spans="1:1">
      <c r="A1593" s="632"/>
    </row>
    <row r="1594" spans="1:1">
      <c r="A1594" s="632"/>
    </row>
    <row r="1595" spans="1:1">
      <c r="A1595" s="632"/>
    </row>
    <row r="1596" spans="1:1">
      <c r="A1596" s="632"/>
    </row>
    <row r="1597" spans="1:1">
      <c r="A1597" s="632"/>
    </row>
    <row r="1598" spans="1:1">
      <c r="A1598" s="632"/>
    </row>
    <row r="1599" spans="1:1">
      <c r="A1599" s="632"/>
    </row>
    <row r="1600" spans="1:1">
      <c r="A1600" s="632"/>
    </row>
    <row r="1601" spans="1:1">
      <c r="A1601" s="632"/>
    </row>
    <row r="1602" spans="1:1">
      <c r="A1602" s="632"/>
    </row>
    <row r="1603" spans="1:1">
      <c r="A1603" s="632"/>
    </row>
    <row r="1604" spans="1:1">
      <c r="A1604" s="632"/>
    </row>
    <row r="1605" spans="1:1">
      <c r="A1605" s="632"/>
    </row>
    <row r="1606" spans="1:1">
      <c r="A1606" s="632"/>
    </row>
    <row r="1607" spans="1:1">
      <c r="A1607" s="632"/>
    </row>
    <row r="1608" spans="1:1">
      <c r="A1608" s="632"/>
    </row>
    <row r="1609" spans="1:1">
      <c r="A1609" s="632"/>
    </row>
    <row r="1610" spans="1:1">
      <c r="A1610" s="632"/>
    </row>
    <row r="1611" spans="1:1">
      <c r="A1611" s="632"/>
    </row>
    <row r="1612" spans="1:1">
      <c r="A1612" s="632"/>
    </row>
    <row r="1613" spans="1:1">
      <c r="A1613" s="632"/>
    </row>
    <row r="1614" spans="1:1">
      <c r="A1614" s="632"/>
    </row>
    <row r="1615" spans="1:1">
      <c r="A1615" s="632"/>
    </row>
    <row r="1616" spans="1:1">
      <c r="A1616" s="632"/>
    </row>
    <row r="1617" spans="1:1">
      <c r="A1617" s="632"/>
    </row>
    <row r="1618" spans="1:1">
      <c r="A1618" s="632"/>
    </row>
    <row r="1619" spans="1:1">
      <c r="A1619" s="632"/>
    </row>
    <row r="1620" spans="1:1">
      <c r="A1620" s="632"/>
    </row>
    <row r="1621" spans="1:1">
      <c r="A1621" s="632"/>
    </row>
    <row r="1622" spans="1:1">
      <c r="A1622" s="632"/>
    </row>
    <row r="1623" spans="1:1">
      <c r="A1623" s="632"/>
    </row>
    <row r="1624" spans="1:1">
      <c r="A1624" s="632"/>
    </row>
    <row r="1625" spans="1:1">
      <c r="A1625" s="632"/>
    </row>
    <row r="1626" spans="1:1">
      <c r="A1626" s="632"/>
    </row>
    <row r="1627" spans="1:1">
      <c r="A1627" s="632"/>
    </row>
    <row r="1628" spans="1:1">
      <c r="A1628" s="632"/>
    </row>
    <row r="1629" spans="1:1">
      <c r="A1629" s="632"/>
    </row>
    <row r="1630" spans="1:1">
      <c r="A1630" s="632"/>
    </row>
    <row r="1631" spans="1:1">
      <c r="A1631" s="632"/>
    </row>
    <row r="1632" spans="1:1">
      <c r="A1632" s="632"/>
    </row>
    <row r="1633" spans="1:1">
      <c r="A1633" s="632"/>
    </row>
    <row r="1634" spans="1:1">
      <c r="A1634" s="632"/>
    </row>
    <row r="1635" spans="1:1">
      <c r="A1635" s="632"/>
    </row>
    <row r="1636" spans="1:1">
      <c r="A1636" s="632"/>
    </row>
    <row r="1637" spans="1:1">
      <c r="A1637" s="632"/>
    </row>
    <row r="1638" spans="1:1">
      <c r="A1638" s="632"/>
    </row>
    <row r="1639" spans="1:1">
      <c r="A1639" s="632"/>
    </row>
    <row r="1640" spans="1:1">
      <c r="A1640" s="632"/>
    </row>
    <row r="1641" spans="1:1">
      <c r="A1641" s="632"/>
    </row>
    <row r="1642" spans="1:1">
      <c r="A1642" s="632"/>
    </row>
    <row r="1643" spans="1:1">
      <c r="A1643" s="632"/>
    </row>
    <row r="1644" spans="1:1">
      <c r="A1644" s="632"/>
    </row>
    <row r="1645" spans="1:1">
      <c r="A1645" s="632"/>
    </row>
    <row r="1646" spans="1:1">
      <c r="A1646" s="632"/>
    </row>
    <row r="1647" spans="1:1">
      <c r="A1647" s="632"/>
    </row>
    <row r="1648" spans="1:1">
      <c r="A1648" s="632"/>
    </row>
    <row r="1649" spans="1:1">
      <c r="A1649" s="632"/>
    </row>
    <row r="1650" spans="1:1">
      <c r="A1650" s="632"/>
    </row>
    <row r="1651" spans="1:1">
      <c r="A1651" s="632"/>
    </row>
    <row r="1652" spans="1:1">
      <c r="A1652" s="632"/>
    </row>
    <row r="1653" spans="1:1">
      <c r="A1653" s="632"/>
    </row>
    <row r="1654" spans="1:1">
      <c r="A1654" s="632"/>
    </row>
    <row r="1655" spans="1:1">
      <c r="A1655" s="632"/>
    </row>
    <row r="1656" spans="1:1">
      <c r="A1656" s="632"/>
    </row>
    <row r="1657" spans="1:1">
      <c r="A1657" s="632"/>
    </row>
    <row r="1658" spans="1:1">
      <c r="A1658" s="632"/>
    </row>
    <row r="1659" spans="1:1">
      <c r="A1659" s="632"/>
    </row>
    <row r="1660" spans="1:1">
      <c r="A1660" s="632"/>
    </row>
    <row r="1661" spans="1:1">
      <c r="A1661" s="632"/>
    </row>
    <row r="1662" spans="1:1">
      <c r="A1662" s="632"/>
    </row>
    <row r="1663" spans="1:1">
      <c r="A1663" s="632"/>
    </row>
    <row r="1664" spans="1:1">
      <c r="A1664" s="632"/>
    </row>
    <row r="1665" spans="1:1">
      <c r="A1665" s="632"/>
    </row>
    <row r="1666" spans="1:1">
      <c r="A1666" s="632"/>
    </row>
    <row r="1667" spans="1:1">
      <c r="A1667" s="632"/>
    </row>
    <row r="1668" spans="1:1">
      <c r="A1668" s="632"/>
    </row>
    <row r="1669" spans="1:1">
      <c r="A1669" s="632"/>
    </row>
    <row r="1670" spans="1:1">
      <c r="A1670" s="632"/>
    </row>
    <row r="1671" spans="1:1">
      <c r="A1671" s="632"/>
    </row>
    <row r="1672" spans="1:1">
      <c r="A1672" s="632"/>
    </row>
    <row r="1673" spans="1:1">
      <c r="A1673" s="632"/>
    </row>
    <row r="1674" spans="1:1">
      <c r="A1674" s="632"/>
    </row>
    <row r="1675" spans="1:1">
      <c r="A1675" s="632"/>
    </row>
    <row r="1676" spans="1:1">
      <c r="A1676" s="632"/>
    </row>
    <row r="1677" spans="1:1">
      <c r="A1677" s="632"/>
    </row>
    <row r="1678" spans="1:1">
      <c r="A1678" s="632"/>
    </row>
    <row r="1679" spans="1:1">
      <c r="A1679" s="632"/>
    </row>
    <row r="1680" spans="1:1">
      <c r="A1680" s="632"/>
    </row>
    <row r="1681" spans="1:1">
      <c r="A1681" s="632"/>
    </row>
    <row r="1682" spans="1:1">
      <c r="A1682" s="632"/>
    </row>
    <row r="1683" spans="1:1">
      <c r="A1683" s="632"/>
    </row>
    <row r="1684" spans="1:1">
      <c r="A1684" s="632"/>
    </row>
    <row r="1685" spans="1:1">
      <c r="A1685" s="632"/>
    </row>
    <row r="1686" spans="1:1">
      <c r="A1686" s="632"/>
    </row>
    <row r="1687" spans="1:1">
      <c r="A1687" s="632"/>
    </row>
    <row r="1688" spans="1:1">
      <c r="A1688" s="632"/>
    </row>
    <row r="1689" spans="1:1">
      <c r="A1689" s="632"/>
    </row>
    <row r="1690" spans="1:1">
      <c r="A1690" s="632"/>
    </row>
    <row r="1691" spans="1:1">
      <c r="A1691" s="632"/>
    </row>
    <row r="1692" spans="1:1">
      <c r="A1692" s="632"/>
    </row>
    <row r="1693" spans="1:1">
      <c r="A1693" s="632"/>
    </row>
    <row r="1694" spans="1:1">
      <c r="A1694" s="632"/>
    </row>
    <row r="1695" spans="1:1">
      <c r="A1695" s="632"/>
    </row>
    <row r="1696" spans="1:1">
      <c r="A1696" s="632"/>
    </row>
    <row r="1697" spans="1:1">
      <c r="A1697" s="632"/>
    </row>
    <row r="1698" spans="1:1">
      <c r="A1698" s="632"/>
    </row>
    <row r="1699" spans="1:1">
      <c r="A1699" s="632"/>
    </row>
    <row r="1700" spans="1:1">
      <c r="A1700" s="632"/>
    </row>
    <row r="1701" spans="1:1">
      <c r="A1701" s="632"/>
    </row>
    <row r="1702" spans="1:1">
      <c r="A1702" s="632"/>
    </row>
    <row r="1703" spans="1:1">
      <c r="A1703" s="632"/>
    </row>
    <row r="1704" spans="1:1">
      <c r="A1704" s="632"/>
    </row>
    <row r="1705" spans="1:1">
      <c r="A1705" s="632"/>
    </row>
    <row r="1706" spans="1:1">
      <c r="A1706" s="632"/>
    </row>
    <row r="1707" spans="1:1">
      <c r="A1707" s="632"/>
    </row>
    <row r="1708" spans="1:1">
      <c r="A1708" s="632"/>
    </row>
    <row r="1709" spans="1:1">
      <c r="A1709" s="632"/>
    </row>
    <row r="1710" spans="1:1">
      <c r="A1710" s="632"/>
    </row>
    <row r="1711" spans="1:1">
      <c r="A1711" s="632"/>
    </row>
    <row r="1712" spans="1:1">
      <c r="A1712" s="632"/>
    </row>
    <row r="1713" s="632" customFormat="1"/>
    <row r="1714" s="632" customFormat="1"/>
    <row r="1715" s="632" customFormat="1"/>
    <row r="1716" s="632" customFormat="1"/>
    <row r="1717" s="632" customFormat="1"/>
    <row r="1718" s="632" customFormat="1"/>
    <row r="1719" s="632" customFormat="1"/>
    <row r="1720" s="632" customFormat="1"/>
    <row r="1721" s="632" customFormat="1"/>
    <row r="1722" s="632" customFormat="1"/>
    <row r="1723" s="632" customFormat="1"/>
    <row r="1724" s="632" customFormat="1"/>
    <row r="1725" s="632" customFormat="1"/>
    <row r="1726" s="632" customFormat="1"/>
    <row r="1727" s="632" customFormat="1"/>
    <row r="1728" s="632" customFormat="1"/>
    <row r="1729" s="632" customFormat="1"/>
    <row r="1730" s="632" customFormat="1"/>
    <row r="1731" s="632" customFormat="1"/>
    <row r="1732" s="632" customFormat="1"/>
    <row r="1733" s="632" customFormat="1"/>
    <row r="1734" s="632" customFormat="1"/>
    <row r="1735" s="632" customFormat="1"/>
    <row r="1736" s="632" customFormat="1"/>
    <row r="1737" s="632" customFormat="1"/>
    <row r="1738" s="632" customFormat="1"/>
    <row r="1739" s="632" customFormat="1"/>
    <row r="1740" s="632" customFormat="1"/>
    <row r="1741" s="632" customFormat="1"/>
    <row r="1742" s="632" customFormat="1"/>
    <row r="1743" s="632" customFormat="1"/>
    <row r="1744" s="632" customFormat="1"/>
    <row r="1745" s="632" customFormat="1"/>
    <row r="1746" s="632" customFormat="1"/>
    <row r="1747" s="632" customFormat="1"/>
    <row r="1748" s="632" customFormat="1"/>
    <row r="1749" s="632" customFormat="1"/>
    <row r="1750" s="632" customFormat="1"/>
    <row r="1751" s="632" customFormat="1"/>
    <row r="1752" s="632" customFormat="1"/>
    <row r="1753" s="632" customFormat="1"/>
    <row r="1754" s="632" customFormat="1"/>
    <row r="1755" s="632" customFormat="1"/>
    <row r="1756" s="632" customFormat="1"/>
    <row r="1757" s="632" customFormat="1"/>
    <row r="1758" s="632" customFormat="1"/>
    <row r="1759" s="632" customFormat="1"/>
    <row r="1760" s="632" customFormat="1"/>
    <row r="1761" s="632" customFormat="1"/>
    <row r="1762" s="632" customFormat="1"/>
    <row r="1763" s="632" customFormat="1"/>
    <row r="1764" s="632" customFormat="1"/>
    <row r="1765" s="632" customFormat="1"/>
    <row r="1766" s="632" customFormat="1"/>
    <row r="1767" s="632" customFormat="1"/>
    <row r="1768" s="632" customFormat="1"/>
    <row r="1769" s="632" customFormat="1"/>
    <row r="1770" s="632" customFormat="1"/>
    <row r="1771" s="632" customFormat="1"/>
    <row r="1772" s="632" customFormat="1"/>
    <row r="1773" s="632" customFormat="1"/>
    <row r="1774" s="632" customFormat="1"/>
    <row r="1775" s="632" customFormat="1"/>
    <row r="1776" s="632" customFormat="1"/>
    <row r="1777" s="632" customFormat="1"/>
    <row r="1778" s="632" customFormat="1"/>
    <row r="1779" s="632" customFormat="1"/>
    <row r="1780" s="632" customFormat="1"/>
    <row r="1781" s="632" customFormat="1"/>
    <row r="1782" s="632" customFormat="1"/>
    <row r="1783" s="632" customFormat="1"/>
    <row r="1784" s="632" customFormat="1"/>
    <row r="1785" s="632" customFormat="1"/>
    <row r="1786" s="632" customFormat="1"/>
    <row r="1787" s="632" customFormat="1"/>
    <row r="1788" s="632" customFormat="1"/>
    <row r="1789" s="632" customFormat="1"/>
    <row r="1790" s="632" customFormat="1"/>
    <row r="1791" s="632" customFormat="1"/>
    <row r="1792" s="632" customFormat="1"/>
    <row r="1793" s="632" customFormat="1"/>
    <row r="1794" s="632" customFormat="1"/>
    <row r="1795" s="632" customFormat="1"/>
    <row r="1796" s="632" customFormat="1"/>
    <row r="1797" s="632" customFormat="1"/>
    <row r="1798" s="632" customFormat="1"/>
    <row r="1799" s="632" customFormat="1"/>
    <row r="1800" s="632" customFormat="1"/>
    <row r="1801" s="632" customFormat="1"/>
    <row r="1802" s="632" customFormat="1"/>
    <row r="1803" s="632" customFormat="1"/>
    <row r="1804" s="632" customFormat="1"/>
    <row r="1805" s="632" customFormat="1"/>
    <row r="1806" s="632" customFormat="1"/>
    <row r="1807" s="632" customFormat="1"/>
    <row r="1808" s="632" customFormat="1"/>
    <row r="1809" s="632" customFormat="1"/>
    <row r="1810" s="632" customFormat="1"/>
    <row r="1811" s="632" customFormat="1"/>
    <row r="1812" s="632" customFormat="1"/>
    <row r="1813" s="632" customFormat="1"/>
    <row r="1814" s="632" customFormat="1"/>
    <row r="1815" s="632" customFormat="1"/>
    <row r="1816" s="632" customFormat="1"/>
    <row r="1817" s="632" customFormat="1"/>
    <row r="1818" s="632" customFormat="1"/>
    <row r="1819" s="632" customFormat="1"/>
    <row r="1820" s="632" customFormat="1"/>
    <row r="1821" s="632" customFormat="1"/>
    <row r="1822" s="632" customFormat="1"/>
    <row r="1823" s="632" customFormat="1"/>
    <row r="1824" s="632" customFormat="1"/>
    <row r="1825" s="632" customFormat="1"/>
    <row r="1826" s="632" customFormat="1"/>
    <row r="1827" s="632" customFormat="1"/>
    <row r="1828" s="632" customFormat="1"/>
    <row r="1829" s="632" customFormat="1"/>
    <row r="1830" s="632" customFormat="1"/>
    <row r="1831" s="632" customFormat="1"/>
    <row r="1832" s="632" customFormat="1"/>
    <row r="1833" s="632" customFormat="1"/>
    <row r="1834" s="632" customFormat="1"/>
    <row r="1835" s="632" customFormat="1"/>
    <row r="1836" s="632" customFormat="1"/>
    <row r="1837" s="632" customFormat="1"/>
    <row r="1838" s="632" customFormat="1"/>
    <row r="1839" s="632" customFormat="1"/>
    <row r="1840" s="632" customFormat="1"/>
    <row r="1841" s="632" customFormat="1"/>
    <row r="1842" s="632" customFormat="1"/>
    <row r="1843" s="632" customFormat="1"/>
    <row r="1844" s="632" customFormat="1"/>
    <row r="1845" s="632" customFormat="1"/>
    <row r="1846" s="632" customFormat="1"/>
    <row r="1847" s="632" customFormat="1"/>
    <row r="1848" s="632" customFormat="1"/>
    <row r="1849" s="632" customFormat="1"/>
    <row r="1850" s="632" customFormat="1"/>
    <row r="1851" s="632" customFormat="1"/>
    <row r="1852" s="632" customFormat="1"/>
    <row r="1853" s="632" customFormat="1"/>
    <row r="1854" s="632" customFormat="1"/>
    <row r="1855" s="632" customFormat="1"/>
    <row r="1856" s="632" customFormat="1"/>
    <row r="1857" s="632" customFormat="1"/>
    <row r="1858" s="632" customFormat="1"/>
    <row r="1859" s="632" customFormat="1"/>
    <row r="1860" s="632" customFormat="1"/>
    <row r="1861" s="632" customFormat="1"/>
    <row r="1862" s="632" customFormat="1"/>
    <row r="1863" s="632" customFormat="1"/>
    <row r="1864" s="632" customFormat="1"/>
    <row r="1865" s="632" customFormat="1"/>
    <row r="1866" s="632" customFormat="1"/>
    <row r="1867" s="632" customFormat="1"/>
    <row r="1868" s="632" customFormat="1"/>
    <row r="1869" s="632" customFormat="1"/>
    <row r="1870" s="632" customFormat="1"/>
    <row r="1871" s="632" customFormat="1"/>
    <row r="1872" s="632" customFormat="1"/>
    <row r="1873" s="632" customFormat="1"/>
    <row r="1874" s="632" customFormat="1"/>
    <row r="1875" s="632" customFormat="1"/>
    <row r="1876" s="632" customFormat="1"/>
    <row r="1877" s="632" customFormat="1"/>
    <row r="1878" s="632" customFormat="1"/>
    <row r="1879" s="632" customFormat="1"/>
    <row r="1880" s="632" customFormat="1"/>
    <row r="1881" s="632" customFormat="1"/>
    <row r="1882" s="632" customFormat="1"/>
    <row r="1883" s="632" customFormat="1"/>
    <row r="1884" s="632" customFormat="1"/>
    <row r="1885" s="632" customFormat="1"/>
    <row r="1886" s="632" customFormat="1"/>
    <row r="1887" s="632" customFormat="1"/>
    <row r="1888" s="632" customFormat="1"/>
    <row r="1889" s="632" customFormat="1"/>
    <row r="1890" s="632" customFormat="1"/>
    <row r="1891" s="632" customFormat="1"/>
    <row r="1892" s="632" customFormat="1"/>
    <row r="1893" s="632" customFormat="1"/>
    <row r="1894" s="632" customFormat="1"/>
    <row r="1895" s="632" customFormat="1"/>
    <row r="1896" s="632" customFormat="1"/>
    <row r="1897" s="632" customFormat="1"/>
    <row r="1898" s="632" customFormat="1"/>
    <row r="1899" s="632" customFormat="1"/>
    <row r="1900" s="632" customFormat="1"/>
    <row r="1901" s="632" customFormat="1"/>
    <row r="1902" s="632" customFormat="1"/>
    <row r="1903" s="632" customFormat="1"/>
    <row r="1904" s="632" customFormat="1"/>
    <row r="1905" s="632" customFormat="1"/>
    <row r="1906" s="632" customFormat="1"/>
    <row r="1907" s="632" customFormat="1"/>
    <row r="1908" s="632" customFormat="1"/>
    <row r="1909" s="632" customFormat="1"/>
    <row r="1910" s="632" customFormat="1"/>
    <row r="1911" s="632" customFormat="1"/>
    <row r="1912" s="632" customFormat="1"/>
    <row r="1913" s="632" customFormat="1"/>
    <row r="1914" s="632" customFormat="1"/>
    <row r="1915" s="632" customFormat="1"/>
    <row r="1916" s="632" customFormat="1"/>
    <row r="1917" s="632" customFormat="1"/>
    <row r="1918" s="632" customFormat="1"/>
    <row r="1919" s="632" customFormat="1"/>
    <row r="1920" s="632" customFormat="1"/>
    <row r="1921" s="632" customFormat="1"/>
    <row r="1922" s="632" customFormat="1"/>
    <row r="1923" s="632" customFormat="1"/>
    <row r="1924" s="632" customFormat="1"/>
    <row r="1925" s="632" customFormat="1"/>
    <row r="1926" s="632" customFormat="1"/>
    <row r="1927" s="632" customFormat="1"/>
    <row r="1928" s="632" customFormat="1"/>
    <row r="1929" s="632" customFormat="1"/>
    <row r="1930" s="632" customFormat="1"/>
    <row r="1931" s="632" customFormat="1"/>
    <row r="1932" s="632" customFormat="1"/>
    <row r="1933" s="632" customFormat="1"/>
    <row r="1934" s="632" customFormat="1"/>
    <row r="1935" s="632" customFormat="1"/>
    <row r="1936" s="632" customFormat="1"/>
    <row r="1937" s="632" customFormat="1"/>
    <row r="1938" s="632" customFormat="1"/>
    <row r="1939" s="632" customFormat="1"/>
    <row r="1940" s="632" customFormat="1"/>
    <row r="1941" s="632" customFormat="1"/>
    <row r="1942" s="632" customFormat="1"/>
    <row r="1943" s="632" customFormat="1"/>
    <row r="1944" s="632" customFormat="1"/>
    <row r="1945" s="632" customFormat="1"/>
    <row r="1946" s="632" customFormat="1"/>
    <row r="1947" s="632" customFormat="1"/>
    <row r="1948" s="632" customFormat="1"/>
    <row r="1949" s="632" customFormat="1"/>
    <row r="1950" s="632" customFormat="1"/>
    <row r="1951" s="632" customFormat="1"/>
    <row r="1952" s="632" customFormat="1"/>
    <row r="1953" s="632" customFormat="1"/>
    <row r="1954" s="632" customFormat="1"/>
    <row r="1955" s="632" customFormat="1"/>
    <row r="1956" s="632" customFormat="1"/>
    <row r="1957" s="632" customFormat="1"/>
    <row r="1958" s="632" customFormat="1"/>
    <row r="1959" s="632" customFormat="1"/>
    <row r="1960" s="632" customFormat="1"/>
    <row r="1961" s="632" customFormat="1"/>
    <row r="1962" s="632" customFormat="1"/>
    <row r="1963" s="632" customFormat="1"/>
    <row r="1964" s="632" customFormat="1"/>
    <row r="1965" s="632" customFormat="1"/>
    <row r="1966" s="632" customFormat="1"/>
    <row r="1967" s="632" customFormat="1"/>
    <row r="1968" s="632" customFormat="1"/>
    <row r="1969" s="632" customFormat="1"/>
    <row r="1970" s="632" customFormat="1"/>
    <row r="1971" s="632" customFormat="1"/>
    <row r="1972" s="632" customFormat="1"/>
    <row r="1973" s="632" customFormat="1"/>
    <row r="1974" s="632" customFormat="1"/>
    <row r="1975" s="632" customFormat="1"/>
    <row r="1976" s="632" customFormat="1"/>
    <row r="1977" s="632" customFormat="1"/>
    <row r="1978" s="632" customFormat="1"/>
    <row r="1979" s="632" customFormat="1"/>
    <row r="1980" s="632" customFormat="1"/>
    <row r="1981" s="632" customFormat="1"/>
    <row r="1982" s="632" customFormat="1"/>
    <row r="1983" s="632" customFormat="1"/>
    <row r="1984" s="632" customFormat="1"/>
    <row r="1985" s="632" customFormat="1"/>
    <row r="1986" s="632" customFormat="1"/>
    <row r="1987" s="632" customFormat="1"/>
    <row r="1988" s="632" customFormat="1"/>
    <row r="1989" s="632" customFormat="1"/>
    <row r="1990" s="632" customFormat="1"/>
    <row r="1991" s="632" customFormat="1"/>
    <row r="1992" s="632" customFormat="1"/>
    <row r="1993" s="632" customFormat="1"/>
    <row r="1994" s="632" customFormat="1"/>
    <row r="1995" s="632" customFormat="1"/>
    <row r="1996" s="632" customFormat="1"/>
    <row r="1997" s="632" customFormat="1"/>
    <row r="1998" s="632" customFormat="1"/>
    <row r="1999" s="632" customFormat="1"/>
    <row r="2000" s="632" customFormat="1"/>
    <row r="2001" s="632" customFormat="1"/>
    <row r="2002" s="632" customFormat="1"/>
    <row r="2003" s="632" customFormat="1"/>
    <row r="2004" s="632" customFormat="1"/>
    <row r="2005" s="632" customFormat="1"/>
    <row r="2006" s="632" customFormat="1"/>
    <row r="2007" s="632" customFormat="1"/>
    <row r="2008" s="632" customFormat="1"/>
    <row r="2009" s="632" customFormat="1"/>
    <row r="2010" s="632" customFormat="1"/>
    <row r="2011" s="632" customFormat="1"/>
    <row r="2012" s="632" customFormat="1"/>
    <row r="2013" s="632" customFormat="1"/>
    <row r="2014" s="632" customFormat="1"/>
    <row r="2015" s="632" customFormat="1"/>
    <row r="2016" s="632" customFormat="1"/>
    <row r="2017" s="632" customFormat="1"/>
    <row r="2018" s="632" customFormat="1"/>
    <row r="2019" s="632" customFormat="1"/>
    <row r="2020" s="632" customFormat="1"/>
    <row r="2021" s="632" customFormat="1"/>
    <row r="2022" s="632" customFormat="1"/>
    <row r="2023" s="632" customFormat="1"/>
    <row r="2024" s="632" customFormat="1"/>
    <row r="2025" s="632" customFormat="1"/>
    <row r="2026" s="632" customFormat="1"/>
    <row r="2027" s="632" customFormat="1"/>
    <row r="2028" s="632" customFormat="1"/>
    <row r="2029" s="632" customFormat="1"/>
    <row r="2030" s="632" customFormat="1"/>
    <row r="2031" s="632" customFormat="1"/>
    <row r="2032" s="632" customFormat="1"/>
    <row r="2033" s="632" customFormat="1"/>
    <row r="2034" s="632" customFormat="1"/>
    <row r="2035" s="632" customFormat="1"/>
    <row r="2036" s="632" customFormat="1"/>
    <row r="2037" s="632" customFormat="1"/>
    <row r="2038" s="632" customFormat="1"/>
    <row r="2039" s="632" customFormat="1"/>
    <row r="2040" s="632" customFormat="1"/>
    <row r="2041" s="632" customFormat="1"/>
    <row r="2042" s="632" customFormat="1"/>
    <row r="2043" s="632" customFormat="1"/>
    <row r="2044" s="632" customFormat="1"/>
    <row r="2045" s="632" customFormat="1"/>
    <row r="2046" s="632" customFormat="1"/>
    <row r="2047" s="632" customFormat="1"/>
    <row r="2048" s="632" customFormat="1"/>
    <row r="2049" s="632" customFormat="1"/>
    <row r="2050" s="632" customFormat="1"/>
    <row r="2051" s="632" customFormat="1"/>
    <row r="2052" s="632" customFormat="1"/>
    <row r="2053" s="632" customFormat="1"/>
    <row r="2054" s="632" customFormat="1"/>
    <row r="2055" s="632" customFormat="1"/>
    <row r="2056" s="632" customFormat="1"/>
    <row r="2057" s="632" customFormat="1"/>
    <row r="2058" s="632" customFormat="1"/>
    <row r="2059" s="632" customFormat="1"/>
    <row r="2060" s="632" customFormat="1"/>
    <row r="2061" s="632" customFormat="1"/>
    <row r="2062" s="632" customFormat="1"/>
    <row r="2063" s="632" customFormat="1"/>
    <row r="2064" s="632" customFormat="1"/>
    <row r="2065" s="632" customFormat="1"/>
    <row r="2066" s="632" customFormat="1"/>
    <row r="2067" s="632" customFormat="1"/>
    <row r="2068" s="632" customFormat="1"/>
    <row r="2069" s="632" customFormat="1"/>
    <row r="2070" s="632" customFormat="1"/>
    <row r="2071" s="632" customFormat="1"/>
    <row r="2072" s="632" customFormat="1"/>
    <row r="2073" s="632" customFormat="1"/>
    <row r="2074" s="632" customFormat="1"/>
    <row r="2075" s="632" customFormat="1"/>
    <row r="2076" s="632" customFormat="1"/>
    <row r="2077" s="632" customFormat="1"/>
    <row r="2078" s="632" customFormat="1"/>
    <row r="2079" s="632" customFormat="1"/>
    <row r="2080" s="632" customFormat="1"/>
    <row r="2081" s="632" customFormat="1"/>
    <row r="2082" s="632" customFormat="1"/>
    <row r="2083" s="632" customFormat="1"/>
    <row r="2084" s="632" customFormat="1"/>
    <row r="2085" s="632" customFormat="1"/>
    <row r="2086" s="632" customFormat="1"/>
    <row r="2087" s="632" customFormat="1"/>
    <row r="2088" s="632" customFormat="1"/>
    <row r="2089" s="632" customFormat="1"/>
    <row r="2090" s="632" customFormat="1"/>
    <row r="2091" s="632" customFormat="1"/>
    <row r="2092" s="632" customFormat="1"/>
    <row r="2093" s="632" customFormat="1"/>
    <row r="2094" s="632" customFormat="1"/>
    <row r="2095" s="632" customFormat="1"/>
    <row r="2096" s="632" customFormat="1"/>
    <row r="2097" s="632" customFormat="1"/>
    <row r="2098" s="632" customFormat="1"/>
    <row r="2099" s="632" customFormat="1"/>
    <row r="2100" s="632" customFormat="1"/>
    <row r="2101" s="632" customFormat="1"/>
    <row r="2102" s="632" customFormat="1"/>
    <row r="2103" s="632" customFormat="1"/>
    <row r="2104" s="632" customFormat="1"/>
    <row r="2105" s="632" customFormat="1"/>
    <row r="2106" s="632" customFormat="1"/>
    <row r="2107" s="632" customFormat="1"/>
    <row r="2108" s="632" customFormat="1"/>
    <row r="2109" s="632" customFormat="1"/>
    <row r="2110" s="632" customFormat="1"/>
    <row r="2111" s="632" customFormat="1"/>
    <row r="2112" s="632" customFormat="1"/>
    <row r="2113" s="632" customFormat="1"/>
    <row r="2114" s="632" customFormat="1"/>
    <row r="2115" s="632" customFormat="1"/>
    <row r="2116" s="632" customFormat="1"/>
    <row r="2117" s="632" customFormat="1"/>
    <row r="2118" s="632" customFormat="1"/>
    <row r="2119" s="632" customFormat="1"/>
    <row r="2120" s="632" customFormat="1"/>
    <row r="2121" s="632" customFormat="1"/>
    <row r="2122" s="632" customFormat="1"/>
    <row r="2123" s="632" customFormat="1"/>
    <row r="2124" s="632" customFormat="1"/>
    <row r="2125" s="632" customFormat="1"/>
    <row r="2126" s="632" customFormat="1"/>
    <row r="2127" s="632" customFormat="1"/>
    <row r="2128" s="632" customFormat="1"/>
    <row r="2129" s="632" customFormat="1"/>
    <row r="2130" s="632" customFormat="1"/>
    <row r="2131" s="632" customFormat="1"/>
    <row r="2132" s="632" customFormat="1"/>
    <row r="2133" s="632" customFormat="1"/>
    <row r="2134" s="632" customFormat="1"/>
    <row r="2135" s="632" customFormat="1"/>
    <row r="2136" s="632" customFormat="1"/>
    <row r="2137" s="632" customFormat="1"/>
    <row r="2138" s="632" customFormat="1"/>
    <row r="2139" s="632" customFormat="1"/>
    <row r="2140" s="632" customFormat="1"/>
    <row r="2141" s="632" customFormat="1"/>
    <row r="2142" s="632" customFormat="1"/>
    <row r="2143" s="632" customFormat="1"/>
    <row r="2144" s="632" customFormat="1"/>
    <row r="2145" s="632" customFormat="1"/>
    <row r="2146" s="632" customFormat="1"/>
    <row r="2147" s="632" customFormat="1"/>
    <row r="2148" s="632" customFormat="1"/>
    <row r="2149" s="632" customFormat="1"/>
    <row r="2150" s="632" customFormat="1"/>
    <row r="2151" s="632" customFormat="1"/>
    <row r="2152" s="632" customFormat="1"/>
    <row r="2153" s="632" customFormat="1"/>
    <row r="2154" s="632" customFormat="1"/>
    <row r="2155" s="632" customFormat="1"/>
    <row r="2156" s="632" customFormat="1"/>
    <row r="2157" s="632" customFormat="1"/>
    <row r="2158" s="632" customFormat="1"/>
    <row r="2159" s="632" customFormat="1"/>
    <row r="2160" s="632" customFormat="1"/>
    <row r="2161" s="632" customFormat="1"/>
    <row r="2162" s="632" customFormat="1"/>
    <row r="2163" s="632" customFormat="1"/>
    <row r="2164" s="632" customFormat="1"/>
    <row r="2165" s="632" customFormat="1"/>
    <row r="2166" s="632" customFormat="1"/>
    <row r="2167" s="632" customFormat="1"/>
    <row r="2168" s="632" customFormat="1"/>
    <row r="2169" s="632" customFormat="1"/>
    <row r="2170" s="632" customFormat="1"/>
    <row r="2171" s="632" customFormat="1"/>
    <row r="2172" s="632" customFormat="1"/>
    <row r="2173" s="632" customFormat="1"/>
    <row r="2174" s="632" customFormat="1"/>
    <row r="2175" s="632" customFormat="1"/>
    <row r="2176" s="632" customFormat="1"/>
    <row r="2177" s="632" customFormat="1"/>
    <row r="2178" s="632" customFormat="1"/>
    <row r="2179" s="632" customFormat="1"/>
    <row r="2180" s="632" customFormat="1"/>
    <row r="2181" s="632" customFormat="1"/>
    <row r="2182" s="632" customFormat="1"/>
    <row r="2183" s="632" customFormat="1"/>
    <row r="2184" s="632" customFormat="1"/>
    <row r="2185" s="632" customFormat="1"/>
    <row r="2186" s="632" customFormat="1"/>
    <row r="2187" s="632" customFormat="1"/>
    <row r="2188" s="632" customFormat="1"/>
    <row r="2189" s="632" customFormat="1"/>
    <row r="2190" s="632" customFormat="1"/>
    <row r="2191" s="632" customFormat="1"/>
    <row r="2192" s="632" customFormat="1"/>
    <row r="2193" s="632" customFormat="1"/>
    <row r="2194" s="632" customFormat="1"/>
    <row r="2195" s="632" customFormat="1"/>
    <row r="2196" s="632" customFormat="1"/>
    <row r="2197" s="632" customFormat="1"/>
    <row r="2198" s="632" customFormat="1"/>
    <row r="2199" s="632" customFormat="1"/>
    <row r="2200" s="632" customFormat="1"/>
    <row r="2201" s="632" customFormat="1"/>
    <row r="2202" s="632" customFormat="1"/>
    <row r="2203" s="632" customFormat="1"/>
    <row r="2204" s="632" customFormat="1"/>
    <row r="2205" s="632" customFormat="1"/>
    <row r="2206" s="632" customFormat="1"/>
    <row r="2207" s="632" customFormat="1"/>
    <row r="2208" s="632" customFormat="1"/>
    <row r="2209" s="632" customFormat="1"/>
    <row r="2210" s="632" customFormat="1"/>
    <row r="2211" s="632" customFormat="1"/>
    <row r="2212" s="632" customFormat="1"/>
    <row r="2213" s="632" customFormat="1"/>
    <row r="2214" s="632" customFormat="1"/>
    <row r="2215" s="632" customFormat="1"/>
    <row r="2216" s="632" customFormat="1"/>
    <row r="2217" s="632" customFormat="1"/>
    <row r="2218" s="632" customFormat="1"/>
    <row r="2219" s="632" customFormat="1"/>
    <row r="2220" s="632" customFormat="1"/>
    <row r="2221" s="632" customFormat="1"/>
    <row r="2222" s="632" customFormat="1"/>
    <row r="2223" s="632" customFormat="1"/>
    <row r="2224" s="632" customFormat="1"/>
    <row r="2225" s="632" customFormat="1"/>
    <row r="2226" s="632" customFormat="1"/>
    <row r="2227" s="632" customFormat="1"/>
    <row r="2228" s="632" customFormat="1"/>
    <row r="2229" s="632" customFormat="1"/>
    <row r="2230" s="632" customFormat="1"/>
    <row r="2231" s="632" customFormat="1"/>
    <row r="2232" s="632" customFormat="1"/>
    <row r="2233" s="632" customFormat="1"/>
    <row r="2234" s="632" customFormat="1"/>
    <row r="2235" s="632" customFormat="1"/>
    <row r="2236" s="632" customFormat="1"/>
    <row r="2237" s="632" customFormat="1"/>
    <row r="2238" s="632" customFormat="1"/>
    <row r="2239" s="632" customFormat="1"/>
    <row r="2240" s="632" customFormat="1"/>
    <row r="2241" s="632" customFormat="1"/>
    <row r="2242" s="632" customFormat="1"/>
    <row r="2243" s="632" customFormat="1"/>
    <row r="2244" s="632" customFormat="1"/>
    <row r="2245" s="632" customFormat="1"/>
    <row r="2246" s="632" customFormat="1"/>
    <row r="2247" s="632" customFormat="1"/>
    <row r="2248" s="632" customFormat="1"/>
    <row r="2249" s="632" customFormat="1"/>
    <row r="2250" s="632" customFormat="1"/>
    <row r="2251" s="632" customFormat="1"/>
    <row r="2252" s="632" customFormat="1"/>
    <row r="2253" s="632" customFormat="1"/>
    <row r="2254" s="632" customFormat="1"/>
    <row r="2255" s="632" customFormat="1"/>
    <row r="2256" s="632" customFormat="1"/>
    <row r="2257" s="632" customFormat="1"/>
    <row r="2258" s="632" customFormat="1"/>
    <row r="2259" s="632" customFormat="1"/>
    <row r="2260" s="632" customFormat="1"/>
    <row r="2261" s="632" customFormat="1"/>
    <row r="2262" s="632" customFormat="1"/>
    <row r="2263" s="632" customFormat="1"/>
    <row r="2264" s="632" customFormat="1"/>
    <row r="2265" s="632" customFormat="1"/>
    <row r="2266" s="632" customFormat="1"/>
    <row r="2267" s="632" customFormat="1"/>
    <row r="2268" s="632" customFormat="1"/>
    <row r="2269" s="632" customFormat="1"/>
    <row r="2270" s="632" customFormat="1"/>
    <row r="2271" s="632" customFormat="1"/>
    <row r="2272" s="632" customFormat="1"/>
    <row r="2273" s="632" customFormat="1"/>
    <row r="2274" s="632" customFormat="1"/>
    <row r="2275" s="632" customFormat="1"/>
    <row r="2276" s="632" customFormat="1"/>
    <row r="2277" s="632" customFormat="1"/>
    <row r="2278" s="632" customFormat="1"/>
    <row r="2279" s="632" customFormat="1"/>
    <row r="2280" s="632" customFormat="1"/>
    <row r="2281" s="632" customFormat="1"/>
    <row r="2282" s="632" customFormat="1"/>
    <row r="2283" s="632" customFormat="1"/>
    <row r="2284" s="632" customFormat="1"/>
    <row r="2285" s="632" customFormat="1"/>
    <row r="2286" s="632" customFormat="1"/>
    <row r="2287" s="632" customFormat="1"/>
    <row r="2288" s="632" customFormat="1"/>
    <row r="2289" s="632" customFormat="1"/>
    <row r="2290" s="632" customFormat="1"/>
    <row r="2291" s="632" customFormat="1"/>
    <row r="2292" s="632" customFormat="1"/>
    <row r="2293" s="632" customFormat="1"/>
    <row r="2294" s="632" customFormat="1"/>
    <row r="2295" s="632" customFormat="1"/>
    <row r="2296" s="632" customFormat="1"/>
    <row r="2297" s="632" customFormat="1"/>
    <row r="2298" s="632" customFormat="1"/>
    <row r="2299" s="632" customFormat="1"/>
    <row r="2300" s="632" customFormat="1"/>
    <row r="2301" s="632" customFormat="1"/>
    <row r="2302" s="632" customFormat="1"/>
    <row r="2303" s="632" customFormat="1"/>
    <row r="2304" s="632" customFormat="1"/>
    <row r="2305" s="632" customFormat="1"/>
    <row r="2306" s="632" customFormat="1"/>
    <row r="2307" s="632" customFormat="1"/>
    <row r="2308" s="632" customFormat="1"/>
    <row r="2309" s="632" customFormat="1"/>
    <row r="2310" s="632" customFormat="1"/>
    <row r="2311" s="632" customFormat="1"/>
    <row r="2312" s="632" customFormat="1"/>
    <row r="2313" s="632" customFormat="1"/>
    <row r="2314" s="632" customFormat="1"/>
    <row r="2315" s="632" customFormat="1"/>
    <row r="2316" s="632" customFormat="1"/>
    <row r="2317" s="632" customFormat="1"/>
    <row r="2318" s="632" customFormat="1"/>
    <row r="2319" s="632" customFormat="1"/>
    <row r="2320" s="632" customFormat="1"/>
    <row r="2321" s="632" customFormat="1"/>
    <row r="2322" s="632" customFormat="1"/>
    <row r="2323" s="632" customFormat="1"/>
    <row r="2324" s="632" customFormat="1"/>
    <row r="2325" s="632" customFormat="1"/>
    <row r="2326" s="632" customFormat="1"/>
    <row r="2327" s="632" customFormat="1"/>
    <row r="2328" s="632" customFormat="1"/>
    <row r="2329" s="632" customFormat="1"/>
    <row r="2330" s="632" customFormat="1"/>
    <row r="2331" s="632" customFormat="1"/>
    <row r="2332" s="632" customFormat="1"/>
    <row r="2333" s="632" customFormat="1"/>
    <row r="2334" s="632" customFormat="1"/>
    <row r="2335" s="632" customFormat="1"/>
    <row r="2336" s="632" customFormat="1"/>
    <row r="2337" s="632" customFormat="1"/>
    <row r="2338" s="632" customFormat="1"/>
    <row r="2339" s="632" customFormat="1"/>
    <row r="2340" s="632" customFormat="1"/>
    <row r="2341" s="632" customFormat="1"/>
    <row r="2342" s="632" customFormat="1"/>
    <row r="2343" s="632" customFormat="1"/>
    <row r="2344" s="632" customFormat="1"/>
    <row r="2345" s="632" customFormat="1"/>
    <row r="2346" s="632" customFormat="1"/>
    <row r="2347" s="632" customFormat="1"/>
    <row r="2348" s="632" customFormat="1"/>
    <row r="2349" s="632" customFormat="1"/>
    <row r="2350" s="632" customFormat="1"/>
    <row r="2351" s="632" customFormat="1"/>
    <row r="2352" s="632" customFormat="1"/>
    <row r="2353" s="632" customFormat="1"/>
    <row r="2354" s="632" customFormat="1"/>
    <row r="2355" s="632" customFormat="1"/>
    <row r="2356" s="632" customFormat="1"/>
    <row r="2357" s="632" customFormat="1"/>
    <row r="2358" s="632" customFormat="1"/>
    <row r="2359" s="632" customFormat="1"/>
    <row r="2360" s="632" customFormat="1"/>
    <row r="2361" s="632" customFormat="1"/>
    <row r="2362" s="632" customFormat="1"/>
    <row r="2363" s="632" customFormat="1"/>
    <row r="2364" s="632" customFormat="1"/>
    <row r="2365" s="632" customFormat="1"/>
    <row r="2366" s="632" customFormat="1"/>
    <row r="2367" s="632" customFormat="1"/>
    <row r="2368" s="632" customFormat="1"/>
    <row r="2369" s="632" customFormat="1"/>
    <row r="2370" s="632" customFormat="1"/>
    <row r="2371" s="632" customFormat="1"/>
    <row r="2372" s="632" customFormat="1"/>
    <row r="2373" s="632" customFormat="1"/>
    <row r="2374" s="632" customFormat="1"/>
    <row r="2375" s="632" customFormat="1"/>
    <row r="2376" s="632" customFormat="1"/>
    <row r="2377" s="632" customFormat="1"/>
    <row r="2378" s="632" customFormat="1"/>
    <row r="2379" s="632" customFormat="1"/>
    <row r="2380" s="632" customFormat="1"/>
    <row r="2381" s="632" customFormat="1"/>
    <row r="2382" s="632" customFormat="1"/>
    <row r="2383" s="632" customFormat="1"/>
    <row r="2384" s="632" customFormat="1"/>
    <row r="2385" s="632" customFormat="1"/>
    <row r="2386" s="632" customFormat="1"/>
    <row r="2387" s="632" customFormat="1"/>
    <row r="2388" s="632" customFormat="1"/>
    <row r="2389" s="632" customFormat="1"/>
    <row r="2390" s="632" customFormat="1"/>
    <row r="2391" s="632" customFormat="1"/>
    <row r="2392" s="632" customFormat="1"/>
    <row r="2393" s="632" customFormat="1"/>
    <row r="2394" s="632" customFormat="1"/>
    <row r="2395" s="632" customFormat="1"/>
    <row r="2396" s="632" customFormat="1"/>
    <row r="2397" s="632" customFormat="1"/>
    <row r="2398" s="632" customFormat="1"/>
    <row r="2399" s="632" customFormat="1"/>
    <row r="2400" s="632" customFormat="1"/>
    <row r="2401" s="632" customFormat="1"/>
    <row r="2402" s="632" customFormat="1"/>
    <row r="2403" s="632" customFormat="1"/>
    <row r="2404" s="632" customFormat="1"/>
    <row r="2405" s="632" customFormat="1"/>
    <row r="2406" s="632" customFormat="1"/>
    <row r="2407" s="632" customFormat="1"/>
    <row r="2408" s="632" customFormat="1"/>
    <row r="2409" s="632" customFormat="1"/>
    <row r="2410" s="632" customFormat="1"/>
    <row r="2411" s="632" customFormat="1"/>
    <row r="2412" s="632" customFormat="1"/>
    <row r="2413" s="632" customFormat="1"/>
    <row r="2414" s="632" customFormat="1"/>
    <row r="2415" s="632" customFormat="1"/>
    <row r="2416" s="632" customFormat="1"/>
    <row r="2417" s="632" customFormat="1"/>
    <row r="2418" s="632" customFormat="1"/>
    <row r="2419" s="632" customFormat="1"/>
    <row r="2420" s="632" customFormat="1"/>
    <row r="2421" s="632" customFormat="1"/>
    <row r="2422" s="632" customFormat="1"/>
    <row r="2423" s="632" customFormat="1"/>
    <row r="2424" s="632" customFormat="1"/>
    <row r="2425" s="632" customFormat="1"/>
    <row r="2426" s="632" customFormat="1"/>
    <row r="2427" s="632" customFormat="1"/>
    <row r="2428" s="632" customFormat="1"/>
    <row r="2429" s="632" customFormat="1"/>
    <row r="2430" s="632" customFormat="1"/>
    <row r="2431" s="632" customFormat="1"/>
    <row r="2432" s="632" customFormat="1"/>
    <row r="2433" s="632" customFormat="1"/>
    <row r="2434" s="632" customFormat="1"/>
    <row r="2435" s="632" customFormat="1"/>
    <row r="2436" s="632" customFormat="1"/>
    <row r="2437" s="632" customFormat="1"/>
    <row r="2438" s="632" customFormat="1"/>
    <row r="2439" s="632" customFormat="1"/>
    <row r="2440" s="632" customFormat="1"/>
    <row r="2441" s="632" customFormat="1"/>
    <row r="2442" s="632" customFormat="1"/>
    <row r="2443" s="632" customFormat="1"/>
    <row r="2444" s="632" customFormat="1"/>
    <row r="2445" s="632" customFormat="1"/>
    <row r="2446" s="632" customFormat="1"/>
    <row r="2447" s="632" customFormat="1"/>
    <row r="2448" s="632" customFormat="1"/>
    <row r="2449" s="632" customFormat="1"/>
    <row r="2450" s="632" customFormat="1"/>
    <row r="2451" s="632" customFormat="1"/>
    <row r="2452" s="632" customFormat="1"/>
    <row r="2453" s="632" customFormat="1"/>
    <row r="2454" s="632" customFormat="1"/>
    <row r="2455" s="632" customFormat="1"/>
    <row r="2456" s="632" customFormat="1"/>
    <row r="2457" s="632" customFormat="1"/>
    <row r="2458" s="632" customFormat="1"/>
    <row r="2459" s="632" customFormat="1"/>
    <row r="2460" s="632" customFormat="1"/>
    <row r="2461" s="632" customFormat="1"/>
    <row r="2462" s="632" customFormat="1"/>
    <row r="2463" s="632" customFormat="1"/>
    <row r="2464" s="632" customFormat="1"/>
    <row r="2465" s="632" customFormat="1"/>
    <row r="2466" s="632" customFormat="1"/>
    <row r="2467" s="632" customFormat="1"/>
    <row r="2468" s="632" customFormat="1"/>
    <row r="2469" s="632" customFormat="1"/>
    <row r="2470" s="632" customFormat="1"/>
    <row r="2471" s="632" customFormat="1"/>
    <row r="2472" s="632" customFormat="1"/>
    <row r="2473" s="632" customFormat="1"/>
    <row r="2474" s="632" customFormat="1"/>
    <row r="2475" s="632" customFormat="1"/>
    <row r="2476" s="632" customFormat="1"/>
    <row r="2477" s="632" customFormat="1"/>
    <row r="2478" s="632" customFormat="1"/>
    <row r="2479" s="632" customFormat="1"/>
    <row r="2480" s="632" customFormat="1"/>
    <row r="2481" s="632" customFormat="1"/>
    <row r="2482" s="632" customFormat="1"/>
    <row r="2483" s="632" customFormat="1"/>
    <row r="2484" s="632" customFormat="1"/>
    <row r="2485" s="632" customFormat="1"/>
    <row r="2486" s="632" customFormat="1"/>
    <row r="2487" s="632" customFormat="1"/>
    <row r="2488" s="632" customFormat="1"/>
    <row r="2489" s="632" customFormat="1"/>
    <row r="2490" s="632" customFormat="1"/>
    <row r="2491" s="632" customFormat="1"/>
    <row r="2492" s="632" customFormat="1"/>
    <row r="2493" s="632" customFormat="1"/>
    <row r="2494" s="632" customFormat="1"/>
    <row r="2495" s="632" customFormat="1"/>
    <row r="2496" s="632" customFormat="1"/>
    <row r="2497" s="632" customFormat="1"/>
    <row r="2498" s="632" customFormat="1"/>
    <row r="2499" s="632" customFormat="1"/>
    <row r="2500" s="632" customFormat="1"/>
    <row r="2501" s="632" customFormat="1"/>
    <row r="2502" s="632" customFormat="1"/>
    <row r="2503" s="632" customFormat="1"/>
    <row r="2504" s="632" customFormat="1"/>
    <row r="2505" s="632" customFormat="1"/>
    <row r="2506" s="632" customFormat="1"/>
    <row r="2507" s="632" customFormat="1"/>
    <row r="2508" s="632" customFormat="1"/>
    <row r="2509" s="632" customFormat="1"/>
    <row r="2510" s="632" customFormat="1"/>
    <row r="2511" s="632" customFormat="1"/>
    <row r="2512" s="632" customFormat="1"/>
    <row r="2513" s="632" customFormat="1"/>
    <row r="2514" s="632" customFormat="1"/>
    <row r="2515" s="632" customFormat="1"/>
    <row r="2516" s="632" customFormat="1"/>
    <row r="2517" s="632" customFormat="1"/>
    <row r="2518" s="632" customFormat="1"/>
    <row r="2519" s="632" customFormat="1"/>
    <row r="2520" s="632" customFormat="1"/>
    <row r="2521" s="632" customFormat="1"/>
    <row r="2522" s="632" customFormat="1"/>
    <row r="2523" s="632" customFormat="1"/>
    <row r="2524" s="632" customFormat="1"/>
    <row r="2525" s="632" customFormat="1"/>
    <row r="2526" s="632" customFormat="1"/>
    <row r="2527" s="632" customFormat="1"/>
    <row r="2528" s="632" customFormat="1"/>
    <row r="2529" s="632" customFormat="1"/>
    <row r="2530" s="632" customFormat="1"/>
    <row r="2531" s="632" customFormat="1"/>
    <row r="2532" s="632" customFormat="1"/>
    <row r="2533" s="632" customFormat="1"/>
    <row r="2534" s="632" customFormat="1"/>
    <row r="2535" s="632" customFormat="1"/>
    <row r="2536" s="632" customFormat="1"/>
    <row r="2537" s="632" customFormat="1"/>
    <row r="2538" s="632" customFormat="1"/>
    <row r="2539" s="632" customFormat="1"/>
    <row r="2540" s="632" customFormat="1"/>
    <row r="2541" s="632" customFormat="1"/>
    <row r="2542" s="632" customFormat="1"/>
    <row r="2543" s="632" customFormat="1"/>
    <row r="2544" s="632" customFormat="1"/>
    <row r="2545" s="632" customFormat="1"/>
    <row r="2546" s="632" customFormat="1"/>
    <row r="2547" s="632" customFormat="1"/>
    <row r="2548" s="632" customFormat="1"/>
    <row r="2549" s="632" customFormat="1"/>
    <row r="2550" s="632" customFormat="1"/>
    <row r="2551" s="632" customFormat="1"/>
    <row r="2552" s="632" customFormat="1"/>
    <row r="2553" s="632" customFormat="1"/>
    <row r="2554" s="632" customFormat="1"/>
    <row r="2555" s="632" customFormat="1"/>
    <row r="2556" s="632" customFormat="1"/>
    <row r="2557" s="632" customFormat="1"/>
    <row r="2558" s="632" customFormat="1"/>
    <row r="2559" s="632" customFormat="1"/>
    <row r="2560" s="632" customFormat="1"/>
    <row r="2561" s="632" customFormat="1"/>
    <row r="2562" s="632" customFormat="1"/>
    <row r="2563" s="632" customFormat="1"/>
    <row r="2564" s="632" customFormat="1"/>
    <row r="2565" s="632" customFormat="1"/>
    <row r="2566" s="632" customFormat="1"/>
    <row r="2567" s="632" customFormat="1"/>
    <row r="2568" s="632" customFormat="1"/>
    <row r="2569" s="632" customFormat="1"/>
    <row r="2570" s="632" customFormat="1"/>
    <row r="2571" s="632" customFormat="1"/>
    <row r="2572" s="632" customFormat="1"/>
    <row r="2573" s="632" customFormat="1"/>
    <row r="2574" s="632" customFormat="1"/>
    <row r="2575" s="632" customFormat="1"/>
    <row r="2576" s="632" customFormat="1"/>
    <row r="2577" s="632" customFormat="1"/>
    <row r="2578" s="632" customFormat="1"/>
    <row r="2579" s="632" customFormat="1"/>
    <row r="2580" s="632" customFormat="1"/>
    <row r="2581" s="632" customFormat="1"/>
    <row r="2582" s="632" customFormat="1"/>
    <row r="2583" s="632" customFormat="1"/>
    <row r="2584" s="632" customFormat="1"/>
    <row r="2585" s="632" customFormat="1"/>
    <row r="2586" s="632" customFormat="1"/>
    <row r="2587" s="632" customFormat="1"/>
    <row r="2588" s="632" customFormat="1"/>
    <row r="2589" s="632" customFormat="1"/>
    <row r="2590" s="632" customFormat="1"/>
    <row r="2591" s="632" customFormat="1"/>
    <row r="2592" s="632" customFormat="1"/>
    <row r="2593" s="632" customFormat="1"/>
    <row r="2594" s="632" customFormat="1"/>
    <row r="2595" s="632" customFormat="1"/>
    <row r="2596" s="632" customFormat="1"/>
    <row r="2597" s="632" customFormat="1"/>
    <row r="2598" s="632" customFormat="1"/>
    <row r="2599" s="632" customFormat="1"/>
    <row r="2600" s="632" customFormat="1"/>
    <row r="2601" s="632" customFormat="1"/>
    <row r="2602" s="632" customFormat="1"/>
    <row r="2603" s="632" customFormat="1"/>
    <row r="2604" s="632" customFormat="1"/>
    <row r="2605" s="632" customFormat="1"/>
    <row r="2606" s="632" customFormat="1"/>
    <row r="2607" s="632" customFormat="1"/>
    <row r="2608" s="632" customFormat="1"/>
    <row r="2609" s="632" customFormat="1"/>
    <row r="2610" s="632" customFormat="1"/>
    <row r="2611" s="632" customFormat="1"/>
    <row r="2612" s="632" customFormat="1"/>
    <row r="2613" s="632" customFormat="1"/>
    <row r="2614" s="632" customFormat="1"/>
    <row r="2615" s="632" customFormat="1"/>
    <row r="2616" s="632" customFormat="1"/>
    <row r="2617" s="632" customFormat="1"/>
    <row r="2618" s="632" customFormat="1"/>
    <row r="2619" s="632" customFormat="1"/>
    <row r="2620" s="632" customFormat="1"/>
    <row r="2621" s="632" customFormat="1"/>
    <row r="2622" s="742" customFormat="1"/>
    <row r="2623" s="742" customFormat="1"/>
    <row r="2624" s="742" customFormat="1"/>
    <row r="2625" s="742" customFormat="1"/>
    <row r="2626" s="742" customFormat="1"/>
    <row r="2627" s="742" customFormat="1"/>
    <row r="2628" s="742" customFormat="1"/>
    <row r="2629" s="742" customFormat="1"/>
    <row r="2630" s="742" customFormat="1"/>
    <row r="2631" s="742" customFormat="1"/>
    <row r="2632" s="742" customFormat="1"/>
    <row r="2633" s="742" customFormat="1"/>
    <row r="2634" s="742" customFormat="1"/>
    <row r="2635" s="742" customFormat="1"/>
    <row r="2636" s="742" customFormat="1"/>
    <row r="2637" s="742" customFormat="1"/>
    <row r="2638" s="742" customFormat="1"/>
    <row r="2639" s="742" customFormat="1"/>
    <row r="2640" s="742" customFormat="1"/>
    <row r="2641" s="742" customFormat="1"/>
    <row r="2642" s="742" customFormat="1"/>
    <row r="2643" s="742" customFormat="1"/>
    <row r="2644" s="742" customFormat="1"/>
    <row r="2645" s="742" customFormat="1"/>
    <row r="2646" s="742" customFormat="1"/>
    <row r="2647" s="742" customFormat="1"/>
    <row r="2648" s="742" customFormat="1"/>
    <row r="2649" s="742" customFormat="1"/>
    <row r="2650" s="742" customFormat="1"/>
    <row r="2651" s="742" customFormat="1"/>
    <row r="2652" s="742" customFormat="1"/>
    <row r="2653" s="742" customFormat="1"/>
    <row r="2654" s="742" customFormat="1"/>
    <row r="2655" s="742" customFormat="1"/>
    <row r="2656" s="742" customFormat="1"/>
    <row r="2657" s="742" customFormat="1"/>
    <row r="2658" s="742" customFormat="1"/>
    <row r="2659" s="742" customFormat="1"/>
    <row r="2660" s="742" customFormat="1"/>
    <row r="2661" s="742" customFormat="1"/>
    <row r="2662" s="742" customFormat="1"/>
    <row r="2663" s="742" customFormat="1"/>
    <row r="2664" s="742" customFormat="1"/>
    <row r="2665" s="742" customFormat="1"/>
    <row r="2666" s="742" customFormat="1"/>
    <row r="2667" s="742" customFormat="1"/>
    <row r="2668" s="742" customFormat="1"/>
    <row r="2669" s="742" customFormat="1"/>
    <row r="2670" s="742" customFormat="1"/>
    <row r="2671" s="742" customFormat="1"/>
    <row r="2672" s="742" customFormat="1"/>
    <row r="2673" s="742" customFormat="1"/>
    <row r="2674" s="742" customFormat="1"/>
    <row r="2675" s="742" customFormat="1"/>
    <row r="2676" s="742" customFormat="1"/>
    <row r="2677" s="742" customFormat="1"/>
    <row r="2678" s="742" customFormat="1"/>
    <row r="2679" s="742" customFormat="1"/>
    <row r="2680" s="742" customFormat="1"/>
    <row r="2681" s="742" customFormat="1"/>
    <row r="2682" s="742" customFormat="1"/>
    <row r="2683" s="742" customFormat="1"/>
    <row r="2684" s="742" customFormat="1"/>
    <row r="2685" s="742" customFormat="1"/>
    <row r="2686" s="742" customFormat="1"/>
    <row r="2687" s="742" customFormat="1"/>
    <row r="2688" s="742" customFormat="1"/>
    <row r="2689" s="742" customFormat="1"/>
    <row r="2690" s="742" customFormat="1"/>
    <row r="2691" s="742" customFormat="1"/>
    <row r="2692" s="742" customFormat="1"/>
    <row r="2693" s="742" customFormat="1"/>
    <row r="2694" s="742" customFormat="1"/>
    <row r="2695" s="742" customFormat="1"/>
    <row r="2696" s="742" customFormat="1"/>
    <row r="2697" s="742" customFormat="1"/>
    <row r="2698" s="742" customFormat="1"/>
    <row r="2699" s="742" customFormat="1"/>
    <row r="2700" s="742" customFormat="1"/>
    <row r="2701" s="742" customFormat="1"/>
    <row r="2702" s="742" customFormat="1"/>
    <row r="2703" s="742" customFormat="1"/>
    <row r="2704" s="742" customFormat="1"/>
    <row r="2705" s="742" customFormat="1"/>
    <row r="2706" s="742" customFormat="1"/>
    <row r="2707" s="742" customFormat="1"/>
    <row r="2708" s="742" customFormat="1"/>
    <row r="2709" s="742" customFormat="1"/>
    <row r="2710" s="742" customFormat="1"/>
    <row r="2711" s="742" customFormat="1"/>
    <row r="2712" s="742" customFormat="1"/>
    <row r="2713" s="742" customFormat="1"/>
    <row r="2714" s="742" customFormat="1"/>
    <row r="2715" s="742" customFormat="1"/>
    <row r="2716" s="742" customFormat="1"/>
    <row r="2717" s="742" customFormat="1"/>
    <row r="2718" s="742" customFormat="1"/>
    <row r="2719" s="742" customFormat="1"/>
    <row r="2720" s="742" customFormat="1"/>
    <row r="2721" s="742" customFormat="1"/>
    <row r="2722" s="742" customFormat="1"/>
    <row r="2723" s="742" customFormat="1"/>
    <row r="2724" s="742" customFormat="1"/>
    <row r="2725" s="742" customFormat="1"/>
    <row r="2726" s="742" customFormat="1"/>
    <row r="2727" s="742" customFormat="1"/>
    <row r="2728" s="742" customFormat="1"/>
    <row r="2729" s="742" customFormat="1"/>
    <row r="2730" s="742" customFormat="1"/>
    <row r="2731" s="742" customFormat="1"/>
    <row r="2732" s="742" customFormat="1"/>
    <row r="2733" s="742" customFormat="1"/>
    <row r="2734" s="742" customFormat="1"/>
    <row r="2735" s="742" customFormat="1"/>
    <row r="2736" s="742" customFormat="1"/>
    <row r="2737" s="742" customFormat="1"/>
    <row r="2738" s="742" customFormat="1"/>
    <row r="2739" s="742" customFormat="1"/>
    <row r="2740" s="742" customFormat="1"/>
    <row r="2741" s="742" customFormat="1"/>
    <row r="2742" s="742" customFormat="1"/>
    <row r="2743" s="742" customFormat="1"/>
    <row r="2744" s="742" customFormat="1"/>
    <row r="2745" s="742" customFormat="1"/>
    <row r="2746" s="742" customFormat="1"/>
    <row r="2747" s="742" customFormat="1"/>
    <row r="2748" s="742" customFormat="1"/>
    <row r="2749" s="742" customFormat="1"/>
    <row r="2750" s="742" customFormat="1"/>
    <row r="2751" s="742" customFormat="1"/>
    <row r="2752" s="742" customFormat="1"/>
    <row r="2753" s="742" customFormat="1"/>
    <row r="2754" s="742" customFormat="1"/>
    <row r="2755" s="742" customFormat="1"/>
    <row r="2756" s="742" customFormat="1"/>
    <row r="2757" s="742" customFormat="1"/>
    <row r="2758" s="742" customFormat="1"/>
    <row r="2759" s="742" customFormat="1"/>
    <row r="2760" s="742" customFormat="1"/>
    <row r="2761" s="742" customFormat="1"/>
    <row r="2762" s="742" customFormat="1"/>
    <row r="2763" s="742" customFormat="1"/>
    <row r="2764" s="742" customFormat="1"/>
    <row r="2765" s="742" customFormat="1"/>
    <row r="2766" s="742" customFormat="1"/>
    <row r="2767" s="742" customFormat="1"/>
    <row r="2768" s="742" customFormat="1"/>
    <row r="2769" s="742" customFormat="1"/>
    <row r="2770" s="742" customFormat="1"/>
    <row r="2771" s="742" customFormat="1"/>
    <row r="2772" s="742" customFormat="1"/>
    <row r="2773" s="742" customFormat="1"/>
    <row r="2774" s="742" customFormat="1"/>
    <row r="2775" s="742" customFormat="1"/>
    <row r="2776" s="742" customFormat="1"/>
    <row r="2777" s="742" customFormat="1"/>
    <row r="2778" s="742" customFormat="1"/>
    <row r="2779" s="742" customFormat="1"/>
    <row r="2780" s="742" customFormat="1"/>
    <row r="2781" s="742" customFormat="1"/>
    <row r="2782" s="742" customFormat="1"/>
    <row r="2783" s="742" customFormat="1"/>
    <row r="2784" s="742" customFormat="1"/>
    <row r="2785" s="742" customFormat="1"/>
    <row r="2786" s="742" customFormat="1"/>
    <row r="2787" s="742" customFormat="1"/>
    <row r="2788" s="742" customFormat="1"/>
    <row r="2789" s="742" customFormat="1"/>
    <row r="2790" s="742" customFormat="1"/>
    <row r="2791" s="742" customFormat="1"/>
    <row r="2792" s="742" customFormat="1"/>
    <row r="2793" s="742" customFormat="1"/>
    <row r="2794" s="742" customFormat="1"/>
    <row r="2795" s="742" customFormat="1"/>
    <row r="2796" s="742" customFormat="1"/>
    <row r="2797" s="742" customFormat="1"/>
    <row r="2798" s="742" customFormat="1"/>
    <row r="2799" s="742" customFormat="1"/>
    <row r="2800" s="742" customFormat="1"/>
    <row r="2801" s="742" customFormat="1"/>
    <row r="2802" s="742" customFormat="1"/>
    <row r="2803" s="742" customFormat="1"/>
    <row r="2804" s="742" customFormat="1"/>
    <row r="2805" s="742" customFormat="1"/>
    <row r="2806" s="742" customFormat="1"/>
    <row r="2807" s="742" customFormat="1"/>
    <row r="2808" s="742" customFormat="1"/>
    <row r="2809" s="742" customFormat="1"/>
    <row r="2810" s="742" customFormat="1"/>
    <row r="2811" s="742" customFormat="1"/>
    <row r="2812" s="742" customFormat="1"/>
    <row r="2813" s="742" customFormat="1"/>
    <row r="2814" s="742" customFormat="1"/>
    <row r="2815" s="742" customFormat="1"/>
    <row r="2816" s="742" customFormat="1"/>
    <row r="2817" s="742" customFormat="1"/>
    <row r="2818" s="742" customFormat="1"/>
    <row r="2819" s="742" customFormat="1"/>
    <row r="2820" s="742" customFormat="1"/>
    <row r="2821" s="742" customFormat="1"/>
    <row r="2822" s="742" customFormat="1"/>
    <row r="2823" s="742" customFormat="1"/>
    <row r="2824" s="742" customFormat="1"/>
    <row r="2825" s="742" customFormat="1"/>
    <row r="2826" s="742" customFormat="1"/>
    <row r="2827" s="742" customFormat="1"/>
    <row r="2828" s="742" customFormat="1"/>
    <row r="2829" s="742" customFormat="1"/>
    <row r="2830" s="742" customFormat="1"/>
    <row r="2831" s="742" customFormat="1"/>
    <row r="2832" s="742" customFormat="1"/>
    <row r="2833" s="742" customFormat="1"/>
    <row r="2834" s="742" customFormat="1"/>
    <row r="2835" s="742" customFormat="1"/>
    <row r="2836" s="742" customFormat="1"/>
    <row r="2837" s="742" customFormat="1"/>
    <row r="2838" s="742" customFormat="1"/>
    <row r="2839" s="742" customFormat="1"/>
    <row r="2840" s="742" customFormat="1"/>
    <row r="2841" s="742" customFormat="1"/>
    <row r="2842" s="742" customFormat="1"/>
    <row r="2843" s="742" customFormat="1"/>
    <row r="2844" s="742" customFormat="1"/>
    <row r="2845" s="742" customFormat="1"/>
    <row r="2846" s="742" customFormat="1"/>
    <row r="2847" s="742" customFormat="1"/>
    <row r="2848" s="742" customFormat="1"/>
    <row r="2849" s="742" customFormat="1"/>
    <row r="2850" s="742" customFormat="1"/>
    <row r="2851" s="742" customFormat="1"/>
    <row r="2852" s="742" customFormat="1"/>
    <row r="2853" s="742" customFormat="1"/>
    <row r="2854" s="742" customFormat="1"/>
    <row r="2855" s="742" customFormat="1"/>
    <row r="2856" s="742" customFormat="1"/>
    <row r="2857" s="742" customFormat="1"/>
    <row r="2858" s="742" customFormat="1"/>
    <row r="2859" s="742" customFormat="1"/>
    <row r="2860" s="742" customFormat="1"/>
    <row r="2861" s="742" customFormat="1"/>
    <row r="2862" s="742" customFormat="1"/>
    <row r="2863" s="742" customFormat="1"/>
    <row r="2864" s="742" customFormat="1"/>
    <row r="2865" s="742" customFormat="1"/>
    <row r="2866" s="742" customFormat="1"/>
    <row r="2867" s="742" customFormat="1"/>
    <row r="2868" s="742" customFormat="1"/>
    <row r="2869" s="742" customFormat="1"/>
    <row r="2870" s="742" customFormat="1"/>
    <row r="2871" s="742" customFormat="1"/>
    <row r="2872" s="742" customFormat="1"/>
    <row r="2873" s="742" customFormat="1"/>
    <row r="2874" s="742" customFormat="1"/>
    <row r="2875" s="742" customFormat="1"/>
    <row r="2876" s="742" customFormat="1"/>
    <row r="2877" s="742" customFormat="1"/>
    <row r="2878" s="742" customFormat="1"/>
    <row r="2879" s="742" customFormat="1"/>
    <row r="2880" s="742" customFormat="1"/>
    <row r="2881" s="742" customFormat="1"/>
    <row r="2882" s="742" customFormat="1"/>
    <row r="2883" s="742" customFormat="1"/>
    <row r="2884" s="742" customFormat="1"/>
    <row r="2885" s="742" customFormat="1"/>
    <row r="2886" s="742" customFormat="1"/>
    <row r="2887" s="742" customFormat="1"/>
    <row r="2888" s="742" customFormat="1"/>
    <row r="2889" s="742" customFormat="1"/>
    <row r="2890" s="742" customFormat="1"/>
    <row r="2891" s="742" customFormat="1"/>
    <row r="2892" s="742" customFormat="1"/>
    <row r="2893" s="742" customFormat="1"/>
    <row r="2894" s="742" customFormat="1"/>
    <row r="2895" s="742" customFormat="1"/>
    <row r="2896" s="742" customFormat="1"/>
    <row r="2897" s="742" customFormat="1"/>
    <row r="2898" s="742" customFormat="1"/>
    <row r="2899" s="742" customFormat="1"/>
    <row r="2900" s="742" customFormat="1"/>
    <row r="2901" s="742" customFormat="1"/>
    <row r="2902" s="742" customFormat="1"/>
    <row r="2903" s="742" customFormat="1"/>
    <row r="2904" s="742" customFormat="1"/>
    <row r="2905" s="742" customFormat="1"/>
    <row r="2906" s="742" customFormat="1"/>
    <row r="2907" s="742" customFormat="1"/>
    <row r="2908" s="742" customFormat="1"/>
    <row r="2909" s="742" customFormat="1"/>
    <row r="2910" s="742" customFormat="1"/>
    <row r="2911" s="742" customFormat="1"/>
    <row r="2912" s="742" customFormat="1"/>
    <row r="2913" s="742" customFormat="1"/>
    <row r="2914" s="742" customFormat="1"/>
    <row r="2915" s="742" customFormat="1"/>
    <row r="2916" s="742" customFormat="1"/>
    <row r="2917" s="742" customFormat="1"/>
    <row r="2918" s="742" customFormat="1"/>
    <row r="2919" s="742" customFormat="1"/>
    <row r="2920" s="742" customFormat="1"/>
    <row r="2921" s="742" customFormat="1"/>
    <row r="2922" s="742" customFormat="1"/>
    <row r="2923" s="742" customFormat="1"/>
    <row r="2924" s="742" customFormat="1"/>
    <row r="2925" s="742" customFormat="1"/>
    <row r="2926" s="742" customFormat="1"/>
    <row r="2927" s="742" customFormat="1"/>
    <row r="2928" s="742" customFormat="1"/>
    <row r="2929" s="742" customFormat="1"/>
    <row r="2930" s="742" customFormat="1"/>
    <row r="2931" s="742" customFormat="1"/>
    <row r="2932" s="742" customFormat="1"/>
    <row r="2933" s="742" customFormat="1"/>
    <row r="2934" s="742" customFormat="1"/>
    <row r="2935" s="742" customFormat="1"/>
    <row r="2936" s="742" customFormat="1"/>
    <row r="2937" s="742" customFormat="1"/>
    <row r="2938" s="742" customFormat="1"/>
    <row r="2939" s="742" customFormat="1"/>
    <row r="2940" s="742" customFormat="1"/>
    <row r="2941" s="742" customFormat="1"/>
    <row r="2942" s="742" customFormat="1"/>
    <row r="2943" s="742" customFormat="1"/>
    <row r="2944" s="742" customFormat="1"/>
    <row r="2945" s="742" customFormat="1"/>
    <row r="2946" s="742" customFormat="1"/>
    <row r="2947" s="742" customFormat="1"/>
    <row r="2948" s="742" customFormat="1"/>
    <row r="2949" s="742" customFormat="1"/>
    <row r="2950" s="742" customFormat="1"/>
    <row r="2951" s="742" customFormat="1"/>
    <row r="2952" s="742" customFormat="1"/>
    <row r="2953" s="742" customFormat="1"/>
    <row r="2954" s="742" customFormat="1"/>
    <row r="2955" s="742" customFormat="1"/>
    <row r="2956" s="742" customFormat="1"/>
    <row r="2957" s="742" customFormat="1"/>
    <row r="2958" s="742" customFormat="1"/>
    <row r="2959" s="742" customFormat="1"/>
    <row r="2960" s="742" customFormat="1"/>
    <row r="2961" s="742" customFormat="1"/>
    <row r="2962" s="742" customFormat="1"/>
    <row r="2963" s="742" customFormat="1"/>
    <row r="2964" s="742" customFormat="1"/>
    <row r="2965" s="742" customFormat="1"/>
    <row r="2966" s="742" customFormat="1"/>
    <row r="2967" s="742" customFormat="1"/>
    <row r="2968" s="742" customFormat="1"/>
    <row r="2969" s="742" customFormat="1"/>
    <row r="2970" s="742" customFormat="1"/>
    <row r="2971" s="742" customFormat="1"/>
    <row r="2972" s="742" customFormat="1"/>
    <row r="2973" s="742" customFormat="1"/>
    <row r="2974" s="742" customFormat="1"/>
    <row r="2975" s="742" customFormat="1"/>
    <row r="2976" s="742" customFormat="1"/>
    <row r="2977" s="742" customFormat="1"/>
    <row r="2978" s="742" customFormat="1"/>
    <row r="2979" s="742" customFormat="1"/>
    <row r="2980" s="742" customFormat="1"/>
    <row r="2981" s="742" customFormat="1"/>
    <row r="2982" s="742" customFormat="1"/>
    <row r="2983" s="742" customFormat="1"/>
    <row r="2984" s="742" customFormat="1"/>
    <row r="2985" s="742" customFormat="1"/>
    <row r="2986" s="742" customFormat="1"/>
    <row r="2987" s="742" customFormat="1"/>
    <row r="2988" s="742" customFormat="1"/>
    <row r="2989" s="742" customFormat="1"/>
    <row r="2990" s="742" customFormat="1"/>
    <row r="2991" s="742" customFormat="1"/>
    <row r="2992" s="742" customFormat="1"/>
    <row r="2993" s="742" customFormat="1"/>
    <row r="2994" s="742" customFormat="1"/>
    <row r="2995" s="742" customFormat="1"/>
    <row r="2996" s="742" customFormat="1"/>
    <row r="2997" s="742" customFormat="1"/>
    <row r="2998" s="742" customFormat="1"/>
    <row r="2999" s="742" customFormat="1"/>
    <row r="3000" s="742" customFormat="1"/>
    <row r="3001" s="742" customFormat="1"/>
    <row r="3002" s="742" customFormat="1"/>
    <row r="3003" s="742" customFormat="1"/>
    <row r="3004" s="742" customFormat="1"/>
    <row r="3005" s="742" customFormat="1"/>
    <row r="3006" s="742" customFormat="1"/>
    <row r="3007" s="742" customFormat="1"/>
    <row r="3008" s="742" customFormat="1"/>
    <row r="3009" s="742" customFormat="1"/>
    <row r="3010" s="742" customFormat="1"/>
    <row r="3011" s="742" customFormat="1"/>
    <row r="3012" s="742" customFormat="1"/>
    <row r="3013" s="742" customFormat="1"/>
    <row r="3014" s="742" customFormat="1"/>
    <row r="3015" s="742" customFormat="1"/>
    <row r="3016" s="742" customFormat="1"/>
    <row r="3017" s="742" customFormat="1"/>
    <row r="3018" s="742" customFormat="1"/>
    <row r="3019" s="742" customFormat="1"/>
    <row r="3020" s="742" customFormat="1"/>
    <row r="3021" s="742" customFormat="1"/>
    <row r="3022" s="742" customFormat="1"/>
    <row r="3023" s="742" customFormat="1"/>
    <row r="3024" s="742" customFormat="1"/>
    <row r="3025" s="742" customFormat="1"/>
    <row r="3026" s="742" customFormat="1"/>
    <row r="3027" s="742" customFormat="1"/>
    <row r="3028" s="742" customFormat="1"/>
    <row r="3029" s="742" customFormat="1"/>
    <row r="3030" s="742" customFormat="1"/>
    <row r="3031" s="742" customFormat="1"/>
    <row r="3032" s="742" customFormat="1"/>
    <row r="3033" s="742" customFormat="1"/>
    <row r="3034" s="742" customFormat="1"/>
    <row r="3035" s="742" customFormat="1"/>
    <row r="3036" s="742" customFormat="1"/>
    <row r="3037" s="742" customFormat="1"/>
    <row r="3038" s="742" customFormat="1"/>
    <row r="3039" s="742" customFormat="1"/>
    <row r="3040" s="742" customFormat="1"/>
    <row r="3041" s="742" customFormat="1"/>
    <row r="3042" s="742" customFormat="1"/>
    <row r="3043" s="742" customFormat="1"/>
    <row r="3044" s="742" customFormat="1"/>
    <row r="3045" s="742" customFormat="1"/>
    <row r="3046" s="742" customFormat="1"/>
    <row r="3047" s="742" customFormat="1"/>
    <row r="3048" s="742" customFormat="1"/>
    <row r="3049" s="742" customFormat="1"/>
    <row r="3050" s="742" customFormat="1"/>
    <row r="3051" s="742" customFormat="1"/>
    <row r="3052" s="742" customFormat="1"/>
    <row r="3053" s="742" customFormat="1"/>
    <row r="3054" s="742" customFormat="1"/>
    <row r="3055" s="742" customFormat="1"/>
    <row r="3056" s="742" customFormat="1"/>
    <row r="3057" s="742" customFormat="1"/>
    <row r="3058" s="742" customFormat="1"/>
    <row r="3059" s="742" customFormat="1"/>
    <row r="3060" s="742" customFormat="1"/>
    <row r="3061" s="742" customFormat="1"/>
    <row r="3062" s="742" customFormat="1"/>
    <row r="3063" s="742" customFormat="1"/>
    <row r="3064" s="742" customFormat="1"/>
    <row r="3065" s="742" customFormat="1"/>
    <row r="3066" s="742" customFormat="1"/>
    <row r="3067" s="742" customFormat="1"/>
    <row r="3068" s="742" customFormat="1"/>
    <row r="3069" s="742" customFormat="1"/>
    <row r="3070" s="742" customFormat="1"/>
    <row r="3071" s="742" customFormat="1"/>
    <row r="3072" s="742" customFormat="1"/>
    <row r="3073" s="742" customFormat="1"/>
    <row r="3074" s="742" customFormat="1"/>
    <row r="3075" s="742" customFormat="1"/>
    <row r="3076" s="742" customFormat="1"/>
    <row r="3077" s="742" customFormat="1"/>
    <row r="3078" s="742" customFormat="1"/>
    <row r="3079" s="742" customFormat="1"/>
    <row r="3080" s="742" customFormat="1"/>
    <row r="3081" s="742" customFormat="1"/>
    <row r="3082" s="742" customFormat="1"/>
    <row r="3083" s="742" customFormat="1"/>
    <row r="3084" s="742" customFormat="1"/>
    <row r="3085" s="742" customFormat="1"/>
    <row r="3086" s="742" customFormat="1"/>
    <row r="3087" s="742" customFormat="1"/>
    <row r="3088" s="742" customFormat="1"/>
    <row r="3089" s="742" customFormat="1"/>
    <row r="3090" s="742" customFormat="1"/>
    <row r="3091" s="742" customFormat="1"/>
    <row r="3092" s="742" customFormat="1"/>
    <row r="3093" s="742" customFormat="1"/>
    <row r="3094" s="742" customFormat="1"/>
    <row r="3095" s="742" customFormat="1"/>
    <row r="3096" s="742" customFormat="1"/>
    <row r="3097" s="742" customFormat="1"/>
    <row r="3098" s="742" customFormat="1"/>
    <row r="3099" s="742" customFormat="1"/>
    <row r="3100" s="742" customFormat="1"/>
    <row r="3101" s="742" customFormat="1"/>
    <row r="3102" s="742" customFormat="1"/>
    <row r="3103" s="742" customFormat="1"/>
    <row r="3104" s="742" customFormat="1"/>
    <row r="3105" s="742" customFormat="1"/>
    <row r="3106" s="742" customFormat="1"/>
    <row r="3107" s="742" customFormat="1"/>
    <row r="3108" s="742" customFormat="1"/>
    <row r="3109" s="742" customFormat="1"/>
    <row r="3110" s="742" customFormat="1"/>
    <row r="3111" s="742" customFormat="1"/>
    <row r="3112" s="742" customFormat="1"/>
    <row r="3113" s="742" customFormat="1"/>
    <row r="3114" s="742" customFormat="1"/>
    <row r="3115" s="742" customFormat="1"/>
    <row r="3116" s="742" customFormat="1"/>
    <row r="3117" s="742" customFormat="1"/>
    <row r="3118" s="742" customFormat="1"/>
    <row r="3119" s="742" customFormat="1"/>
    <row r="3120" s="742" customFormat="1"/>
    <row r="3121" s="742" customFormat="1"/>
    <row r="3122" s="742" customFormat="1"/>
    <row r="3123" s="742" customFormat="1"/>
    <row r="3124" s="742" customFormat="1"/>
    <row r="3125" s="742" customFormat="1"/>
    <row r="3126" s="742" customFormat="1"/>
    <row r="3127" s="742" customFormat="1"/>
    <row r="3128" s="742" customFormat="1"/>
    <row r="3129" s="742" customFormat="1"/>
    <row r="3130" s="742" customFormat="1"/>
    <row r="3131" s="742" customFormat="1"/>
    <row r="3132" s="742" customFormat="1"/>
    <row r="3133" s="742" customFormat="1"/>
    <row r="3134" s="742" customFormat="1"/>
    <row r="3135" s="742" customFormat="1"/>
    <row r="3136" s="742" customFormat="1"/>
    <row r="3137" s="742" customFormat="1"/>
    <row r="3138" s="742" customFormat="1"/>
    <row r="3139" s="742" customFormat="1"/>
    <row r="3140" s="742" customFormat="1"/>
    <row r="3141" s="742" customFormat="1"/>
    <row r="3142" s="742" customFormat="1"/>
    <row r="3143" s="742" customFormat="1"/>
    <row r="3144" s="742" customFormat="1"/>
    <row r="3145" s="742" customFormat="1"/>
    <row r="3146" s="742" customFormat="1"/>
    <row r="3147" s="742" customFormat="1"/>
    <row r="3148" s="742" customFormat="1"/>
    <row r="3149" s="742" customFormat="1"/>
    <row r="3150" s="742" customFormat="1"/>
    <row r="3151" s="742" customFormat="1"/>
    <row r="3152" s="742" customFormat="1"/>
    <row r="3153" s="742" customFormat="1"/>
    <row r="3154" s="742" customFormat="1"/>
    <row r="3155" s="742" customFormat="1"/>
    <row r="3156" s="742" customFormat="1"/>
    <row r="3157" s="742" customFormat="1"/>
    <row r="3158" s="742" customFormat="1"/>
    <row r="3159" s="742" customFormat="1"/>
    <row r="3160" s="742" customFormat="1"/>
    <row r="3161" s="742" customFormat="1"/>
    <row r="3162" s="742" customFormat="1"/>
    <row r="3163" s="742" customFormat="1"/>
    <row r="3164" s="742" customFormat="1"/>
    <row r="3165" s="742" customFormat="1"/>
    <row r="3166" s="742" customFormat="1"/>
    <row r="3167" s="742" customFormat="1"/>
    <row r="3168" s="742" customFormat="1"/>
    <row r="3169" s="742" customFormat="1"/>
    <row r="3170" s="742" customFormat="1"/>
    <row r="3171" s="742" customFormat="1"/>
    <row r="3172" s="742" customFormat="1"/>
    <row r="3173" s="742" customFormat="1"/>
    <row r="3174" s="742" customFormat="1"/>
    <row r="3175" s="742" customFormat="1"/>
    <row r="3176" s="742" customFormat="1"/>
    <row r="3177" s="742" customFormat="1"/>
    <row r="3178" s="742" customFormat="1"/>
    <row r="3179" s="742" customFormat="1"/>
    <row r="3180" s="742" customFormat="1"/>
    <row r="3181" s="742" customFormat="1"/>
    <row r="3182" s="742" customFormat="1"/>
    <row r="3183" s="742" customFormat="1"/>
    <row r="3184" s="742" customFormat="1"/>
    <row r="3185" s="742" customFormat="1"/>
    <row r="3186" s="742" customFormat="1"/>
    <row r="3187" s="742" customFormat="1"/>
    <row r="3188" s="742" customFormat="1"/>
    <row r="3189" s="742" customFormat="1"/>
    <row r="3190" s="742" customFormat="1"/>
    <row r="3191" s="742" customFormat="1"/>
    <row r="3192" s="742" customFormat="1"/>
    <row r="3193" s="742" customFormat="1"/>
    <row r="3194" s="742" customFormat="1"/>
    <row r="3195" s="742" customFormat="1"/>
    <row r="3196" s="742" customFormat="1"/>
    <row r="3197" s="742" customFormat="1"/>
    <row r="3198" s="742" customFormat="1"/>
    <row r="3199" s="742" customFormat="1"/>
    <row r="3200" s="742" customFormat="1"/>
    <row r="3201" s="742" customFormat="1"/>
    <row r="3202" s="742" customFormat="1"/>
    <row r="3203" s="742" customFormat="1"/>
    <row r="3204" s="742" customFormat="1"/>
    <row r="3205" s="742" customFormat="1"/>
    <row r="3206" s="742" customFormat="1"/>
    <row r="3207" s="742" customFormat="1"/>
    <row r="3208" s="742" customFormat="1"/>
    <row r="3209" s="742" customFormat="1"/>
    <row r="3210" s="742" customFormat="1"/>
    <row r="3211" s="742" customFormat="1"/>
    <row r="3212" s="742" customFormat="1"/>
    <row r="3213" s="742" customFormat="1"/>
    <row r="3214" s="742" customFormat="1"/>
    <row r="3215" s="742" customFormat="1"/>
    <row r="3216" s="742" customFormat="1"/>
    <row r="3217" s="742" customFormat="1"/>
    <row r="3218" s="742" customFormat="1"/>
    <row r="3219" s="742" customFormat="1"/>
    <row r="3220" s="742" customFormat="1"/>
    <row r="3221" s="742" customFormat="1"/>
    <row r="3222" s="742" customFormat="1"/>
    <row r="3223" s="742" customFormat="1"/>
    <row r="3224" s="742" customFormat="1"/>
    <row r="3225" s="742" customFormat="1"/>
    <row r="3226" s="742" customFormat="1"/>
    <row r="3227" s="742" customFormat="1"/>
    <row r="3228" s="742" customFormat="1"/>
    <row r="3229" s="742" customFormat="1"/>
    <row r="3230" s="742" customFormat="1"/>
    <row r="3231" s="742" customFormat="1"/>
    <row r="3232" s="742" customFormat="1"/>
    <row r="3233" s="742" customFormat="1"/>
    <row r="3234" s="742" customFormat="1"/>
    <row r="3235" s="742" customFormat="1"/>
    <row r="3236" s="742" customFormat="1"/>
    <row r="3237" s="742" customFormat="1"/>
    <row r="3238" s="742" customFormat="1"/>
    <row r="3239" s="742" customFormat="1"/>
    <row r="3240" s="742" customFormat="1"/>
    <row r="3241" s="742" customFormat="1"/>
    <row r="3242" s="742" customFormat="1"/>
    <row r="3243" s="742" customFormat="1"/>
    <row r="3244" s="742" customFormat="1"/>
    <row r="3245" s="742" customFormat="1"/>
    <row r="3246" s="742" customFormat="1"/>
    <row r="3247" s="742" customFormat="1"/>
    <row r="3248" s="742" customFormat="1"/>
    <row r="3249" s="742" customFormat="1"/>
    <row r="3250" s="742" customFormat="1"/>
    <row r="3251" s="742" customFormat="1"/>
    <row r="3252" s="742" customFormat="1"/>
    <row r="3253" s="742" customFormat="1"/>
    <row r="3254" s="742" customFormat="1"/>
    <row r="3255" s="742" customFormat="1"/>
    <row r="3256" s="742" customFormat="1"/>
    <row r="3257" s="742" customFormat="1"/>
    <row r="3258" s="742" customFormat="1"/>
    <row r="3259" s="742" customFormat="1"/>
    <row r="3260" s="742" customFormat="1"/>
    <row r="3261" s="742" customFormat="1"/>
    <row r="3262" s="742" customFormat="1"/>
    <row r="3263" s="742" customFormat="1"/>
    <row r="3264" s="742" customFormat="1"/>
    <row r="3265" s="742" customFormat="1"/>
    <row r="3266" s="742" customFormat="1"/>
    <row r="3267" s="742" customFormat="1"/>
    <row r="3268" s="742" customFormat="1"/>
    <row r="3269" s="742" customFormat="1"/>
    <row r="3270" s="742" customFormat="1"/>
    <row r="3271" s="742" customFormat="1"/>
    <row r="3272" s="742" customFormat="1"/>
    <row r="3273" s="742" customFormat="1"/>
    <row r="3274" s="742" customFormat="1"/>
    <row r="3275" s="742" customFormat="1"/>
    <row r="3276" s="742" customFormat="1"/>
    <row r="3277" s="742" customFormat="1"/>
    <row r="3278" s="742" customFormat="1"/>
    <row r="3279" s="742" customFormat="1"/>
    <row r="3280" s="742" customFormat="1"/>
    <row r="3281" s="742" customFormat="1"/>
    <row r="3282" s="742" customFormat="1"/>
    <row r="3283" s="742" customFormat="1"/>
    <row r="3284" s="742" customFormat="1"/>
    <row r="3285" s="742" customFormat="1"/>
    <row r="3286" s="742" customFormat="1"/>
    <row r="3287" s="742" customFormat="1"/>
    <row r="3288" s="742" customFormat="1"/>
    <row r="3289" s="742" customFormat="1"/>
    <row r="3290" s="742" customFormat="1"/>
    <row r="3291" s="742" customFormat="1"/>
    <row r="3292" s="742" customFormat="1"/>
    <row r="3293" s="742" customFormat="1"/>
    <row r="3294" s="742" customFormat="1"/>
    <row r="3295" s="742" customFormat="1"/>
    <row r="3296" s="742" customFormat="1"/>
    <row r="3297" s="742" customFormat="1"/>
    <row r="3298" s="742" customFormat="1"/>
    <row r="3299" s="742" customFormat="1"/>
    <row r="3300" s="742" customFormat="1"/>
    <row r="3301" s="742" customFormat="1"/>
    <row r="3302" s="742" customFormat="1"/>
    <row r="3303" s="742" customFormat="1"/>
    <row r="3304" s="742" customFormat="1"/>
    <row r="3305" s="742" customFormat="1"/>
    <row r="3306" s="742" customFormat="1"/>
    <row r="3307" s="742" customFormat="1"/>
    <row r="3308" s="742" customFormat="1"/>
    <row r="3309" s="742" customFormat="1"/>
    <row r="3310" s="742" customFormat="1"/>
    <row r="3311" s="742" customFormat="1"/>
    <row r="3312" s="742" customFormat="1"/>
    <row r="3313" s="742" customFormat="1"/>
    <row r="3314" s="742" customFormat="1"/>
    <row r="3315" s="742" customFormat="1"/>
    <row r="3316" s="742" customFormat="1"/>
    <row r="3317" s="742" customFormat="1"/>
    <row r="3318" s="742" customFormat="1"/>
    <row r="3319" s="742" customFormat="1"/>
    <row r="3320" s="742" customFormat="1"/>
    <row r="3321" s="742" customFormat="1"/>
    <row r="3322" s="742" customFormat="1"/>
    <row r="3323" s="742" customFormat="1"/>
    <row r="3324" s="742" customFormat="1"/>
    <row r="3325" s="742" customFormat="1"/>
    <row r="3326" s="742" customFormat="1"/>
    <row r="3327" s="742" customFormat="1"/>
    <row r="3328" s="742" customFormat="1"/>
    <row r="3329" s="742" customFormat="1"/>
    <row r="3330" s="742" customFormat="1"/>
    <row r="3331" s="742" customFormat="1"/>
    <row r="3332" s="742" customFormat="1"/>
    <row r="3333" s="742" customFormat="1"/>
    <row r="3334" s="742" customFormat="1"/>
    <row r="3335" s="742" customFormat="1"/>
    <row r="3336" s="742" customFormat="1"/>
    <row r="3337" s="742" customFormat="1"/>
    <row r="3338" s="742" customFormat="1"/>
    <row r="3339" s="742" customFormat="1"/>
    <row r="3340" s="742" customFormat="1"/>
    <row r="3341" s="742" customFormat="1"/>
    <row r="3342" s="742" customFormat="1"/>
    <row r="3343" s="742" customFormat="1"/>
    <row r="3344" s="742" customFormat="1"/>
    <row r="3345" s="742" customFormat="1"/>
    <row r="3346" s="742" customFormat="1"/>
    <row r="3347" s="742" customFormat="1"/>
    <row r="3348" s="742" customFormat="1"/>
    <row r="3349" s="742" customFormat="1"/>
    <row r="3350" s="742" customFormat="1"/>
    <row r="3351" s="742" customFormat="1"/>
    <row r="3352" s="742" customFormat="1"/>
    <row r="3353" s="742" customFormat="1"/>
    <row r="3354" s="742" customFormat="1"/>
    <row r="3355" s="742" customFormat="1"/>
    <row r="3356" s="742" customFormat="1"/>
    <row r="3357" s="742" customFormat="1"/>
    <row r="3358" s="742" customFormat="1"/>
    <row r="3359" s="742" customFormat="1"/>
    <row r="3360" s="742" customFormat="1"/>
    <row r="3361" s="742" customFormat="1"/>
    <row r="3362" s="742" customFormat="1"/>
    <row r="3363" s="742" customFormat="1"/>
    <row r="3364" s="742" customFormat="1"/>
    <row r="3365" s="742" customFormat="1"/>
    <row r="3366" s="742" customFormat="1"/>
    <row r="3367" s="742" customFormat="1"/>
    <row r="3368" s="742" customFormat="1"/>
    <row r="3369" s="742" customFormat="1"/>
    <row r="3370" s="742" customFormat="1"/>
    <row r="3371" s="742" customFormat="1"/>
    <row r="3372" s="742" customFormat="1"/>
    <row r="3373" s="742" customFormat="1"/>
    <row r="3374" s="742" customFormat="1"/>
    <row r="3375" s="742" customFormat="1"/>
    <row r="3376" s="742" customFormat="1"/>
    <row r="3377" s="742" customFormat="1"/>
    <row r="3378" s="742" customFormat="1"/>
    <row r="3379" s="742" customFormat="1"/>
    <row r="3380" s="742" customFormat="1"/>
    <row r="3381" s="742" customFormat="1"/>
    <row r="3382" s="742" customFormat="1"/>
    <row r="3383" s="742" customFormat="1"/>
    <row r="3384" s="742" customFormat="1"/>
    <row r="3385" s="742" customFormat="1"/>
    <row r="3386" s="742" customFormat="1"/>
    <row r="3387" s="742" customFormat="1"/>
    <row r="3388" s="742" customFormat="1"/>
    <row r="3389" s="742" customFormat="1"/>
    <row r="3390" s="742" customFormat="1"/>
    <row r="3391" s="742" customFormat="1"/>
    <row r="3392" s="742" customFormat="1"/>
    <row r="3393" s="742" customFormat="1"/>
    <row r="3394" s="742" customFormat="1"/>
    <row r="3395" s="742" customFormat="1"/>
    <row r="3396" s="742" customFormat="1"/>
    <row r="3397" s="742" customFormat="1"/>
    <row r="3398" s="742" customFormat="1"/>
    <row r="3399" s="742" customFormat="1"/>
    <row r="3400" s="742" customFormat="1"/>
    <row r="3401" s="742" customFormat="1"/>
    <row r="3402" s="742" customFormat="1"/>
    <row r="3403" s="742" customFormat="1"/>
    <row r="3404" s="742" customFormat="1"/>
    <row r="3405" s="742" customFormat="1"/>
    <row r="3406" s="742" customFormat="1"/>
    <row r="3407" s="742" customFormat="1"/>
    <row r="3408" s="742" customFormat="1"/>
    <row r="3409" s="742" customFormat="1"/>
    <row r="3410" s="742" customFormat="1"/>
    <row r="3411" s="742" customFormat="1"/>
    <row r="3412" s="742" customFormat="1"/>
    <row r="3413" s="742" customFormat="1"/>
    <row r="3414" s="742" customFormat="1"/>
    <row r="3415" s="742" customFormat="1"/>
    <row r="3416" s="742" customFormat="1"/>
    <row r="3417" s="742" customFormat="1"/>
    <row r="3418" s="742" customFormat="1"/>
    <row r="3419" s="742" customFormat="1"/>
    <row r="3420" s="742" customFormat="1"/>
    <row r="3421" s="742" customFormat="1"/>
    <row r="3422" s="742" customFormat="1"/>
    <row r="3423" s="742" customFormat="1"/>
    <row r="3424" s="742" customFormat="1"/>
    <row r="3425" s="742" customFormat="1"/>
    <row r="3426" s="742" customFormat="1"/>
    <row r="3427" s="742" customFormat="1"/>
    <row r="3428" s="742" customFormat="1"/>
    <row r="3429" s="742" customFormat="1"/>
    <row r="3430" s="742" customFormat="1"/>
    <row r="3431" s="742" customFormat="1"/>
    <row r="3432" s="742" customFormat="1"/>
    <row r="3433" s="742" customFormat="1"/>
    <row r="3434" s="742" customFormat="1"/>
    <row r="3435" s="742" customFormat="1"/>
    <row r="3436" s="742" customFormat="1"/>
    <row r="3437" s="742" customFormat="1"/>
    <row r="3438" s="742" customFormat="1"/>
    <row r="3439" s="742" customFormat="1"/>
    <row r="3440" s="742" customFormat="1"/>
    <row r="3441" s="742" customFormat="1"/>
    <row r="3442" s="742" customFormat="1"/>
    <row r="3443" s="742" customFormat="1"/>
    <row r="3444" s="742" customFormat="1"/>
    <row r="3445" s="742" customFormat="1"/>
    <row r="3446" s="742" customFormat="1"/>
    <row r="3447" s="742" customFormat="1"/>
    <row r="3448" s="742" customFormat="1"/>
    <row r="3449" s="742" customFormat="1"/>
    <row r="3450" s="742" customFormat="1"/>
    <row r="3451" s="742" customFormat="1"/>
    <row r="3452" s="742" customFormat="1"/>
    <row r="3453" s="742" customFormat="1"/>
    <row r="3454" s="742" customFormat="1"/>
    <row r="3455" s="742" customFormat="1"/>
    <row r="3456" s="742" customFormat="1"/>
    <row r="3457" s="742" customFormat="1"/>
    <row r="3458" s="742" customFormat="1"/>
    <row r="3459" s="742" customFormat="1"/>
    <row r="3460" s="742" customFormat="1"/>
    <row r="3461" s="742" customFormat="1"/>
    <row r="3462" s="742" customFormat="1"/>
    <row r="3463" s="742" customFormat="1"/>
    <row r="3464" s="742" customFormat="1"/>
    <row r="3465" s="742" customFormat="1"/>
    <row r="3466" s="742" customFormat="1"/>
    <row r="3467" s="742" customFormat="1"/>
    <row r="3468" s="742" customFormat="1"/>
    <row r="3469" s="742" customFormat="1"/>
    <row r="3470" s="742" customFormat="1"/>
    <row r="3471" s="742" customFormat="1"/>
    <row r="3472" s="742" customFormat="1"/>
    <row r="3473" s="742" customFormat="1"/>
    <row r="3474" s="742" customFormat="1"/>
    <row r="3475" s="742" customFormat="1"/>
    <row r="3476" s="742" customFormat="1"/>
    <row r="3477" s="742" customFormat="1"/>
    <row r="3478" s="742" customFormat="1"/>
    <row r="3479" s="742" customFormat="1"/>
    <row r="3480" s="742" customFormat="1"/>
    <row r="3481" s="742" customFormat="1"/>
    <row r="3482" s="742" customFormat="1"/>
    <row r="3483" s="742" customFormat="1"/>
    <row r="3484" s="742" customFormat="1"/>
    <row r="3485" s="742" customFormat="1"/>
    <row r="3486" s="742" customFormat="1"/>
    <row r="3487" s="742" customFormat="1"/>
    <row r="3488" s="742" customFormat="1"/>
    <row r="3489" s="742" customFormat="1"/>
    <row r="3490" s="742" customFormat="1"/>
    <row r="3491" s="742" customFormat="1"/>
    <row r="3492" s="742" customFormat="1"/>
    <row r="3493" s="742" customFormat="1"/>
    <row r="3494" s="742" customFormat="1"/>
    <row r="3495" s="742" customFormat="1"/>
    <row r="3496" s="742" customFormat="1"/>
    <row r="3497" s="742" customFormat="1"/>
    <row r="3498" s="742" customFormat="1"/>
    <row r="3499" s="742" customFormat="1"/>
    <row r="3500" s="742" customFormat="1"/>
    <row r="3501" s="742" customFormat="1"/>
    <row r="3502" s="742" customFormat="1"/>
    <row r="3503" s="742" customFormat="1"/>
    <row r="3504" s="742" customFormat="1"/>
    <row r="3505" s="742" customFormat="1"/>
    <row r="3506" s="742" customFormat="1"/>
    <row r="3507" s="742" customFormat="1"/>
    <row r="3508" s="742" customFormat="1"/>
    <row r="3509" s="742" customFormat="1"/>
    <row r="3510" s="742" customFormat="1"/>
    <row r="3511" s="742" customFormat="1"/>
    <row r="3512" s="742" customFormat="1"/>
    <row r="3513" s="742" customFormat="1"/>
    <row r="3514" s="742" customFormat="1"/>
    <row r="3515" s="742" customFormat="1"/>
    <row r="3516" s="742" customFormat="1"/>
    <row r="3517" s="742" customFormat="1"/>
    <row r="3518" s="742" customFormat="1"/>
    <row r="3519" s="742" customFormat="1"/>
    <row r="3520" s="742" customFormat="1"/>
    <row r="3521" s="742" customFormat="1"/>
    <row r="3522" s="742" customFormat="1"/>
    <row r="3523" s="742" customFormat="1"/>
    <row r="3524" s="742" customFormat="1"/>
    <row r="3525" s="742" customFormat="1"/>
    <row r="3526" s="742" customFormat="1"/>
    <row r="3527" s="742" customFormat="1"/>
    <row r="3528" s="742" customFormat="1"/>
    <row r="3529" s="742" customFormat="1"/>
    <row r="3530" s="742" customFormat="1"/>
    <row r="3531" s="742" customFormat="1"/>
    <row r="3532" s="742" customFormat="1"/>
    <row r="3533" s="742" customFormat="1"/>
    <row r="3534" s="742" customFormat="1"/>
    <row r="3535" s="742" customFormat="1"/>
    <row r="3536" s="742" customFormat="1"/>
    <row r="3537" s="742" customFormat="1"/>
    <row r="3538" s="742" customFormat="1"/>
    <row r="3539" s="742" customFormat="1"/>
    <row r="3540" s="742" customFormat="1"/>
    <row r="3541" s="742" customFormat="1"/>
    <row r="3542" s="742" customFormat="1"/>
    <row r="3543" s="742" customFormat="1"/>
    <row r="3544" s="742" customFormat="1"/>
    <row r="3545" s="742" customFormat="1"/>
    <row r="3546" s="742" customFormat="1"/>
    <row r="3547" s="742" customFormat="1"/>
    <row r="3548" s="742" customFormat="1"/>
    <row r="3549" s="742" customFormat="1"/>
    <row r="3550" s="742" customFormat="1"/>
    <row r="3551" s="742" customFormat="1"/>
    <row r="3552" s="742" customFormat="1"/>
    <row r="3553" s="742" customFormat="1"/>
    <row r="3554" s="742" customFormat="1"/>
    <row r="3555" s="742" customFormat="1"/>
    <row r="3556" s="742" customFormat="1"/>
    <row r="3557" s="742" customFormat="1"/>
    <row r="3558" s="742" customFormat="1"/>
    <row r="3559" s="742" customFormat="1"/>
    <row r="3560" s="742" customFormat="1"/>
    <row r="3561" s="742" customFormat="1"/>
    <row r="3562" s="742" customFormat="1"/>
    <row r="3563" s="742" customFormat="1"/>
    <row r="3564" s="742" customFormat="1"/>
    <row r="3565" s="742" customFormat="1"/>
    <row r="3566" s="742" customFormat="1"/>
    <row r="3567" s="742" customFormat="1"/>
    <row r="3568" s="742" customFormat="1"/>
    <row r="3569" s="742" customFormat="1"/>
    <row r="3570" s="742" customFormat="1"/>
    <row r="3571" s="742" customFormat="1"/>
    <row r="3572" s="742" customFormat="1"/>
    <row r="3573" s="742" customFormat="1"/>
    <row r="3574" s="742" customFormat="1"/>
    <row r="3575" s="742" customFormat="1"/>
    <row r="3576" s="742" customFormat="1"/>
    <row r="3577" s="742" customFormat="1"/>
    <row r="3578" s="742" customFormat="1"/>
    <row r="3579" s="742" customFormat="1"/>
    <row r="3580" s="742" customFormat="1"/>
    <row r="3581" s="742" customFormat="1"/>
    <row r="3582" s="742" customFormat="1"/>
    <row r="3583" s="742" customFormat="1"/>
    <row r="3584" s="742" customFormat="1"/>
    <row r="3585" s="742" customFormat="1"/>
    <row r="3586" s="742" customFormat="1"/>
    <row r="3587" s="742" customFormat="1"/>
    <row r="3588" s="742" customFormat="1"/>
    <row r="3589" s="742" customFormat="1"/>
    <row r="3590" s="742" customFormat="1"/>
    <row r="3591" s="742" customFormat="1"/>
    <row r="3592" s="742" customFormat="1"/>
    <row r="3593" s="742" customFormat="1"/>
    <row r="3594" s="742" customFormat="1"/>
    <row r="3595" s="742" customFormat="1"/>
    <row r="3596" s="742" customFormat="1"/>
    <row r="3597" s="742" customFormat="1"/>
    <row r="3598" s="742" customFormat="1"/>
    <row r="3599" s="742" customFormat="1"/>
    <row r="3600" s="742" customFormat="1"/>
    <row r="3601" s="742" customFormat="1"/>
    <row r="3602" s="742" customFormat="1"/>
    <row r="3603" s="742" customFormat="1"/>
    <row r="3604" s="742" customFormat="1"/>
    <row r="3605" s="742" customFormat="1"/>
    <row r="3606" s="742" customFormat="1"/>
    <row r="3607" s="742" customFormat="1"/>
    <row r="3608" s="742" customFormat="1"/>
    <row r="3609" s="742" customFormat="1"/>
    <row r="3610" s="742" customFormat="1"/>
    <row r="3611" s="742" customFormat="1"/>
    <row r="3612" s="742" customFormat="1"/>
    <row r="3613" s="742" customFormat="1"/>
    <row r="3614" s="742" customFormat="1"/>
    <row r="3615" s="742" customFormat="1"/>
    <row r="3616" s="742" customFormat="1"/>
    <row r="3617" s="742" customFormat="1"/>
    <row r="3618" s="742" customFormat="1"/>
    <row r="3619" s="742" customFormat="1"/>
    <row r="3620" s="742" customFormat="1"/>
    <row r="3621" s="742" customFormat="1"/>
    <row r="3622" s="742" customFormat="1"/>
    <row r="3623" s="742" customFormat="1"/>
    <row r="3624" s="742" customFormat="1"/>
    <row r="3625" s="742" customFormat="1"/>
    <row r="3626" s="742" customFormat="1"/>
    <row r="3627" s="742" customFormat="1"/>
    <row r="3628" s="742" customFormat="1"/>
    <row r="3629" s="742" customFormat="1"/>
    <row r="3630" s="742" customFormat="1"/>
    <row r="3631" s="742" customFormat="1"/>
    <row r="3632" s="742" customFormat="1"/>
    <row r="3633" s="742" customFormat="1"/>
    <row r="3634" s="742" customFormat="1"/>
    <row r="3635" s="742" customFormat="1"/>
    <row r="3636" s="742" customFormat="1"/>
    <row r="3637" s="742" customFormat="1"/>
    <row r="3638" s="742" customFormat="1"/>
    <row r="3639" s="742" customFormat="1"/>
    <row r="3640" s="742" customFormat="1"/>
    <row r="3641" s="742" customFormat="1"/>
    <row r="3642" s="742" customFormat="1"/>
    <row r="3643" s="742" customFormat="1"/>
    <row r="3644" s="742" customFormat="1"/>
    <row r="3645" s="742" customFormat="1"/>
    <row r="3646" s="742" customFormat="1"/>
    <row r="3647" s="742" customFormat="1"/>
    <row r="3648" s="742" customFormat="1"/>
    <row r="3649" s="742" customFormat="1"/>
    <row r="3650" s="742" customFormat="1"/>
    <row r="3651" s="742" customFormat="1"/>
    <row r="3652" s="742" customFormat="1"/>
    <row r="3653" s="742" customFormat="1"/>
    <row r="3654" s="742" customFormat="1"/>
    <row r="3655" s="742" customFormat="1"/>
    <row r="3656" s="742" customFormat="1"/>
    <row r="3657" s="742" customFormat="1"/>
    <row r="3658" s="742" customFormat="1"/>
    <row r="3659" s="742" customFormat="1"/>
    <row r="3660" s="742" customFormat="1"/>
    <row r="3661" s="742" customFormat="1"/>
    <row r="3662" s="742" customFormat="1"/>
    <row r="3663" s="742" customFormat="1"/>
    <row r="3664" s="742" customFormat="1"/>
    <row r="3665" s="742" customFormat="1"/>
    <row r="3666" s="742" customFormat="1"/>
    <row r="3667" s="742" customFormat="1"/>
    <row r="3668" s="742" customFormat="1"/>
    <row r="3669" s="742" customFormat="1"/>
    <row r="3670" s="742" customFormat="1"/>
    <row r="3671" s="742" customFormat="1"/>
    <row r="3672" s="742" customFormat="1"/>
    <row r="3673" s="742" customFormat="1"/>
    <row r="3674" s="742" customFormat="1"/>
    <row r="3675" s="742" customFormat="1"/>
    <row r="3676" s="742" customFormat="1"/>
    <row r="3677" s="742" customFormat="1"/>
    <row r="3678" s="742" customFormat="1"/>
    <row r="3679" s="742" customFormat="1"/>
    <row r="3680" s="742" customFormat="1"/>
    <row r="3681" s="742" customFormat="1"/>
    <row r="3682" s="742" customFormat="1"/>
    <row r="3683" s="742" customFormat="1"/>
    <row r="3684" s="742" customFormat="1"/>
    <row r="3685" s="742" customFormat="1"/>
    <row r="3686" s="742" customFormat="1"/>
    <row r="3687" s="742" customFormat="1"/>
    <row r="3688" s="742" customFormat="1"/>
    <row r="3689" s="742" customFormat="1"/>
    <row r="3690" s="742" customFormat="1"/>
    <row r="3691" s="742" customFormat="1"/>
    <row r="3692" s="742" customFormat="1"/>
    <row r="3693" s="742" customFormat="1"/>
    <row r="3694" s="742" customFormat="1"/>
    <row r="3695" s="742" customFormat="1"/>
    <row r="3696" s="742" customFormat="1"/>
    <row r="3697" s="742" customFormat="1"/>
    <row r="3698" s="742" customFormat="1"/>
    <row r="3699" s="742" customFormat="1"/>
    <row r="3700" s="742" customFormat="1"/>
    <row r="3701" s="742" customFormat="1"/>
    <row r="3702" s="742" customFormat="1"/>
    <row r="3703" s="742" customFormat="1"/>
    <row r="3704" s="742" customFormat="1"/>
    <row r="3705" s="742" customFormat="1"/>
    <row r="3706" s="742" customFormat="1"/>
    <row r="3707" s="742" customFormat="1"/>
    <row r="3708" s="742" customFormat="1"/>
    <row r="3709" s="742" customFormat="1"/>
    <row r="3710" s="742" customFormat="1"/>
    <row r="3711" s="742" customFormat="1"/>
    <row r="3712" s="742" customFormat="1"/>
    <row r="3713" s="742" customFormat="1"/>
    <row r="3714" s="742" customFormat="1"/>
    <row r="3715" s="742" customFormat="1"/>
    <row r="3716" s="742" customFormat="1"/>
    <row r="3717" s="742" customFormat="1"/>
    <row r="3718" s="742" customFormat="1"/>
    <row r="3719" s="742" customFormat="1"/>
    <row r="3720" s="742" customFormat="1"/>
    <row r="3721" s="742" customFormat="1"/>
    <row r="3722" s="742" customFormat="1"/>
    <row r="3723" s="742" customFormat="1"/>
    <row r="3724" s="742" customFormat="1"/>
    <row r="3725" s="742" customFormat="1"/>
    <row r="3726" s="742" customFormat="1"/>
    <row r="3727" s="742" customFormat="1"/>
    <row r="3728" s="742" customFormat="1"/>
    <row r="3729" s="742" customFormat="1"/>
    <row r="3730" s="742" customFormat="1"/>
    <row r="3731" s="742" customFormat="1"/>
    <row r="3732" s="742" customFormat="1"/>
    <row r="3733" s="742" customFormat="1"/>
    <row r="3734" s="742" customFormat="1"/>
    <row r="3735" s="742" customFormat="1"/>
    <row r="3736" s="742" customFormat="1"/>
    <row r="3737" s="742" customFormat="1"/>
    <row r="3738" s="742" customFormat="1"/>
    <row r="3739" s="742" customFormat="1"/>
    <row r="3740" s="742" customFormat="1"/>
    <row r="3741" s="742" customFormat="1"/>
    <row r="3742" s="742" customFormat="1"/>
    <row r="3743" s="742" customFormat="1"/>
    <row r="3744" s="742" customFormat="1"/>
    <row r="3745" s="742" customFormat="1"/>
    <row r="3746" s="742" customFormat="1"/>
    <row r="3747" s="742" customFormat="1"/>
    <row r="3748" s="742" customFormat="1"/>
    <row r="3749" s="742" customFormat="1"/>
    <row r="3750" s="742" customFormat="1"/>
    <row r="3751" s="742" customFormat="1"/>
    <row r="3752" s="742" customFormat="1"/>
    <row r="3753" s="742" customFormat="1"/>
    <row r="3754" s="742" customFormat="1"/>
    <row r="3755" s="742" customFormat="1"/>
    <row r="3756" s="742" customFormat="1"/>
    <row r="3757" s="742" customFormat="1"/>
    <row r="3758" s="742" customFormat="1"/>
    <row r="3759" s="742" customFormat="1"/>
    <row r="3760" s="742" customFormat="1"/>
    <row r="3761" s="742" customFormat="1"/>
    <row r="3762" s="742" customFormat="1"/>
    <row r="3763" s="742" customFormat="1"/>
    <row r="3764" s="742" customFormat="1"/>
    <row r="3765" s="742" customFormat="1"/>
    <row r="3766" s="742" customFormat="1"/>
    <row r="3767" s="742" customFormat="1"/>
    <row r="3768" s="742" customFormat="1"/>
    <row r="3769" s="742" customFormat="1"/>
    <row r="3770" s="742" customFormat="1"/>
    <row r="3771" s="742" customFormat="1"/>
    <row r="3772" s="742" customFormat="1"/>
    <row r="3773" s="742" customFormat="1"/>
    <row r="3774" s="742" customFormat="1"/>
    <row r="3775" s="742" customFormat="1"/>
    <row r="3776" s="742" customFormat="1"/>
    <row r="3777" s="742" customFormat="1"/>
    <row r="3778" s="742" customFormat="1"/>
    <row r="3779" s="742" customFormat="1"/>
    <row r="3780" s="742" customFormat="1"/>
    <row r="3781" s="742" customFormat="1"/>
    <row r="3782" s="742" customFormat="1"/>
    <row r="3783" s="742" customFormat="1"/>
    <row r="3784" s="742" customFormat="1"/>
    <row r="3785" s="742" customFormat="1"/>
    <row r="3786" s="742" customFormat="1"/>
    <row r="3787" s="742" customFormat="1"/>
    <row r="3788" s="742" customFormat="1"/>
    <row r="3789" s="742" customFormat="1"/>
    <row r="3790" s="742" customFormat="1"/>
    <row r="3791" s="742" customFormat="1"/>
    <row r="3792" s="742" customFormat="1"/>
    <row r="3793" s="742" customFormat="1"/>
    <row r="3794" s="742" customFormat="1"/>
    <row r="3795" s="742" customFormat="1"/>
    <row r="3796" s="742" customFormat="1"/>
    <row r="3797" s="742" customFormat="1"/>
    <row r="3798" s="742" customFormat="1"/>
    <row r="3799" s="742" customFormat="1"/>
    <row r="3800" s="742" customFormat="1"/>
    <row r="3801" s="742" customFormat="1"/>
    <row r="3802" s="742" customFormat="1"/>
    <row r="3803" s="742" customFormat="1"/>
    <row r="3804" s="742" customFormat="1"/>
    <row r="3805" s="742" customFormat="1"/>
    <row r="3806" s="742" customFormat="1"/>
    <row r="3807" s="742" customFormat="1"/>
    <row r="3808" s="742" customFormat="1"/>
    <row r="3809" s="742" customFormat="1"/>
    <row r="3810" s="742" customFormat="1"/>
    <row r="3811" s="742" customFormat="1"/>
    <row r="3812" s="742" customFormat="1"/>
    <row r="3813" s="742" customFormat="1"/>
    <row r="3814" s="742" customFormat="1"/>
    <row r="3815" s="742" customFormat="1"/>
    <row r="3816" s="742" customFormat="1"/>
    <row r="3817" s="742" customFormat="1"/>
    <row r="3818" s="742" customFormat="1"/>
    <row r="3819" s="742" customFormat="1"/>
    <row r="3820" s="742" customFormat="1"/>
    <row r="3821" s="742" customFormat="1"/>
    <row r="3822" s="742" customFormat="1"/>
    <row r="3823" s="742" customFormat="1"/>
    <row r="3824" s="742" customFormat="1"/>
    <row r="3825" s="742" customFormat="1"/>
    <row r="3826" s="742" customFormat="1"/>
    <row r="3827" s="742" customFormat="1"/>
    <row r="3828" s="742" customFormat="1"/>
    <row r="3829" s="742" customFormat="1"/>
    <row r="3830" s="742" customFormat="1"/>
    <row r="3831" s="742" customFormat="1"/>
    <row r="3832" s="742" customFormat="1"/>
    <row r="3833" s="742" customFormat="1"/>
    <row r="3834" s="742" customFormat="1"/>
    <row r="3835" s="742" customFormat="1"/>
    <row r="3836" s="742" customFormat="1"/>
    <row r="3837" s="742" customFormat="1"/>
    <row r="3838" s="742" customFormat="1"/>
    <row r="3839" s="742" customFormat="1"/>
    <row r="3840" s="742" customFormat="1"/>
    <row r="3841" s="742" customFormat="1"/>
    <row r="3842" s="742" customFormat="1"/>
    <row r="3843" s="742" customFormat="1"/>
    <row r="3844" s="742" customFormat="1"/>
    <row r="3845" s="742" customFormat="1"/>
    <row r="3846" s="742" customFormat="1"/>
    <row r="3847" s="742" customFormat="1"/>
    <row r="3848" s="742" customFormat="1"/>
    <row r="3849" s="742" customFormat="1"/>
    <row r="3850" s="742" customFormat="1"/>
    <row r="3851" s="742" customFormat="1"/>
    <row r="3852" s="742" customFormat="1"/>
    <row r="3853" s="742" customFormat="1"/>
    <row r="3854" s="742" customFormat="1"/>
    <row r="3855" s="742" customFormat="1"/>
    <row r="3856" s="742" customFormat="1"/>
    <row r="3857" s="742" customFormat="1"/>
    <row r="3858" s="742" customFormat="1"/>
    <row r="3859" s="742" customFormat="1"/>
    <row r="3860" s="742" customFormat="1"/>
    <row r="3861" s="742" customFormat="1"/>
    <row r="3862" s="742" customFormat="1"/>
    <row r="3863" s="742" customFormat="1"/>
    <row r="3864" s="742" customFormat="1"/>
    <row r="3865" s="742" customFormat="1"/>
    <row r="3866" s="742" customFormat="1"/>
    <row r="3867" s="742" customFormat="1"/>
    <row r="3868" s="742" customFormat="1"/>
    <row r="3869" s="742" customFormat="1"/>
    <row r="3870" s="742" customFormat="1"/>
    <row r="3871" s="742" customFormat="1"/>
    <row r="3872" s="742" customFormat="1"/>
    <row r="3873" s="742" customFormat="1"/>
    <row r="3874" s="742" customFormat="1"/>
    <row r="3875" s="742" customFormat="1"/>
    <row r="3876" s="742" customFormat="1"/>
    <row r="3877" s="742" customFormat="1"/>
    <row r="3878" s="742" customFormat="1"/>
    <row r="3879" s="742" customFormat="1"/>
    <row r="3880" s="742" customFormat="1"/>
    <row r="3881" s="742" customFormat="1"/>
    <row r="3882" s="742" customFormat="1"/>
    <row r="3883" s="742" customFormat="1"/>
    <row r="3884" s="742" customFormat="1"/>
    <row r="3885" s="742" customFormat="1"/>
    <row r="3886" s="742" customFormat="1"/>
    <row r="3887" s="742" customFormat="1"/>
    <row r="3888" s="742" customFormat="1"/>
    <row r="3889" s="742" customFormat="1"/>
    <row r="3890" s="742" customFormat="1"/>
    <row r="3891" s="742" customFormat="1"/>
    <row r="3892" s="742" customFormat="1"/>
    <row r="3893" s="742" customFormat="1"/>
    <row r="3894" s="742" customFormat="1"/>
    <row r="3895" s="742" customFormat="1"/>
    <row r="3896" s="742" customFormat="1"/>
    <row r="3897" s="742" customFormat="1"/>
    <row r="3898" s="742" customFormat="1"/>
    <row r="3899" s="742" customFormat="1"/>
    <row r="3900" s="742" customFormat="1"/>
    <row r="3901" s="742" customFormat="1"/>
    <row r="3902" s="742" customFormat="1"/>
    <row r="3903" s="742" customFormat="1"/>
    <row r="3904" s="742" customFormat="1"/>
    <row r="3905" s="742" customFormat="1"/>
    <row r="3906" s="742" customFormat="1"/>
    <row r="3907" s="742" customFormat="1"/>
    <row r="3908" s="742" customFormat="1"/>
    <row r="3909" s="742" customFormat="1"/>
    <row r="3910" s="742" customFormat="1"/>
    <row r="3911" s="742" customFormat="1"/>
    <row r="3912" s="742" customFormat="1"/>
    <row r="3913" s="742" customFormat="1"/>
    <row r="3914" s="742" customFormat="1"/>
    <row r="3915" s="742" customFormat="1"/>
    <row r="3916" s="742" customFormat="1"/>
    <row r="3917" s="742" customFormat="1"/>
    <row r="3918" s="742" customFormat="1"/>
    <row r="3919" s="742" customFormat="1"/>
    <row r="3920" s="742" customFormat="1"/>
    <row r="3921" s="742" customFormat="1"/>
    <row r="3922" s="742" customFormat="1"/>
    <row r="3923" s="742" customFormat="1"/>
    <row r="3924" s="742" customFormat="1"/>
    <row r="3925" s="742" customFormat="1"/>
    <row r="3926" s="742" customFormat="1"/>
    <row r="3927" s="742" customFormat="1"/>
    <row r="3928" s="742" customFormat="1"/>
    <row r="3929" s="742" customFormat="1"/>
    <row r="3930" s="742" customFormat="1"/>
    <row r="3931" s="742" customFormat="1"/>
    <row r="3932" s="742" customFormat="1"/>
    <row r="3933" s="742" customFormat="1"/>
    <row r="3934" s="742" customFormat="1"/>
    <row r="3935" s="742" customFormat="1"/>
    <row r="3936" s="742" customFormat="1"/>
    <row r="3937" s="742" customFormat="1"/>
    <row r="3938" s="742" customFormat="1"/>
    <row r="3939" s="742" customFormat="1"/>
    <row r="3940" s="742" customFormat="1"/>
    <row r="3941" s="742" customFormat="1"/>
    <row r="3942" s="742" customFormat="1"/>
    <row r="3943" s="742" customFormat="1"/>
    <row r="3944" s="742" customFormat="1"/>
    <row r="3945" s="742" customFormat="1"/>
    <row r="3946" s="742" customFormat="1"/>
    <row r="3947" s="742" customFormat="1"/>
    <row r="3948" s="742" customFormat="1"/>
    <row r="3949" s="742" customFormat="1"/>
    <row r="3950" s="742" customFormat="1"/>
    <row r="3951" s="742" customFormat="1"/>
    <row r="3952" s="742" customFormat="1"/>
    <row r="3953" s="742" customFormat="1"/>
    <row r="3954" s="742" customFormat="1"/>
    <row r="3955" s="742" customFormat="1"/>
    <row r="3956" s="742" customFormat="1"/>
    <row r="3957" s="742" customFormat="1"/>
    <row r="3958" s="742" customFormat="1"/>
    <row r="3959" s="742" customFormat="1"/>
    <row r="3960" s="742" customFormat="1"/>
    <row r="3961" s="742" customFormat="1"/>
    <row r="3962" s="742" customFormat="1"/>
    <row r="3963" s="742" customFormat="1"/>
    <row r="3964" s="742" customFormat="1"/>
    <row r="3965" s="742" customFormat="1"/>
    <row r="3966" s="742" customFormat="1"/>
    <row r="3967" s="742" customFormat="1"/>
    <row r="3968" s="742" customFormat="1"/>
    <row r="3969" s="742" customFormat="1"/>
    <row r="3970" s="742" customFormat="1"/>
    <row r="3971" s="742" customFormat="1"/>
    <row r="3972" s="742" customFormat="1"/>
    <row r="3973" s="742" customFormat="1"/>
    <row r="3974" s="742" customFormat="1"/>
    <row r="3975" s="742" customFormat="1"/>
    <row r="3976" s="742" customFormat="1"/>
    <row r="3977" s="742" customFormat="1"/>
    <row r="3978" s="742" customFormat="1"/>
    <row r="3979" s="742" customFormat="1"/>
    <row r="3980" s="742" customFormat="1"/>
    <row r="3981" s="742" customFormat="1"/>
    <row r="3982" s="742" customFormat="1"/>
    <row r="3983" s="742" customFormat="1"/>
    <row r="3984" s="742" customFormat="1"/>
    <row r="3985" s="742" customFormat="1"/>
    <row r="3986" s="742" customFormat="1"/>
    <row r="3987" s="742" customFormat="1"/>
    <row r="3988" s="742" customFormat="1"/>
    <row r="3989" s="742" customFormat="1"/>
    <row r="3990" s="742" customFormat="1"/>
    <row r="3991" s="742" customFormat="1"/>
    <row r="3992" s="742" customFormat="1"/>
    <row r="3993" s="742" customFormat="1"/>
    <row r="3994" s="742" customFormat="1"/>
    <row r="3995" s="742" customFormat="1"/>
    <row r="3996" s="742" customFormat="1"/>
    <row r="3997" s="742" customFormat="1"/>
    <row r="3998" s="742" customFormat="1"/>
    <row r="3999" s="742" customFormat="1"/>
    <row r="4000" s="742" customFormat="1"/>
    <row r="4001" s="742" customFormat="1"/>
    <row r="4002" s="742" customFormat="1"/>
    <row r="4003" s="742" customFormat="1"/>
    <row r="4004" s="742" customFormat="1"/>
    <row r="4005" s="742" customFormat="1"/>
    <row r="4006" s="742" customFormat="1"/>
    <row r="4007" s="742" customFormat="1"/>
    <row r="4008" s="742" customFormat="1"/>
    <row r="4009" s="742" customFormat="1"/>
    <row r="4010" s="742" customFormat="1"/>
    <row r="4011" s="742" customFormat="1"/>
    <row r="4012" s="742" customFormat="1"/>
    <row r="4013" s="742" customFormat="1"/>
    <row r="4014" s="742" customFormat="1"/>
    <row r="4015" s="742" customFormat="1"/>
    <row r="4016" s="742" customFormat="1"/>
    <row r="4017" s="742" customFormat="1"/>
    <row r="4018" s="742" customFormat="1"/>
    <row r="4019" s="742" customFormat="1"/>
    <row r="4020" s="742" customFormat="1"/>
    <row r="4021" s="742" customFormat="1"/>
    <row r="4022" s="742" customFormat="1"/>
    <row r="4023" s="742" customFormat="1"/>
    <row r="4024" s="742" customFormat="1"/>
    <row r="4025" s="742" customFormat="1"/>
    <row r="4026" s="742" customFormat="1"/>
    <row r="4027" s="742" customFormat="1"/>
    <row r="4028" s="742" customFormat="1"/>
    <row r="4029" s="742" customFormat="1"/>
    <row r="4030" s="742" customFormat="1"/>
    <row r="4031" s="742" customFormat="1"/>
    <row r="4032" s="742" customFormat="1"/>
    <row r="4033" s="742" customFormat="1"/>
    <row r="4034" s="742" customFormat="1"/>
    <row r="4035" s="742" customFormat="1"/>
    <row r="4036" s="742" customFormat="1"/>
    <row r="4037" s="742" customFormat="1"/>
    <row r="4038" s="742" customFormat="1"/>
    <row r="4039" s="742" customFormat="1"/>
    <row r="4040" s="742" customFormat="1"/>
    <row r="4041" s="742" customFormat="1"/>
    <row r="4042" s="742" customFormat="1"/>
    <row r="4043" s="742" customFormat="1"/>
    <row r="4044" s="742" customFormat="1"/>
    <row r="4045" s="742" customFormat="1"/>
    <row r="4046" s="742" customFormat="1"/>
    <row r="4047" s="742" customFormat="1"/>
    <row r="4048" s="742" customFormat="1"/>
    <row r="4049" s="742" customFormat="1"/>
    <row r="4050" s="742" customFormat="1"/>
    <row r="4051" s="742" customFormat="1"/>
    <row r="4052" s="742" customFormat="1"/>
    <row r="4053" s="742" customFormat="1"/>
    <row r="4054" s="742" customFormat="1"/>
    <row r="4055" s="742" customFormat="1"/>
    <row r="4056" s="742" customFormat="1"/>
    <row r="4057" s="742" customFormat="1"/>
    <row r="4058" s="742" customFormat="1"/>
    <row r="4059" s="742" customFormat="1"/>
    <row r="4060" s="742" customFormat="1"/>
    <row r="4061" s="742" customFormat="1"/>
    <row r="4062" s="742" customFormat="1"/>
    <row r="4063" s="742" customFormat="1"/>
    <row r="4064" s="742" customFormat="1"/>
    <row r="4065" s="742" customFormat="1"/>
    <row r="4066" s="742" customFormat="1"/>
    <row r="4067" s="742" customFormat="1"/>
    <row r="4068" s="742" customFormat="1"/>
    <row r="4069" s="742" customFormat="1"/>
    <row r="4070" s="742" customFormat="1"/>
    <row r="4071" s="742" customFormat="1"/>
    <row r="4072" s="742" customFormat="1"/>
    <row r="4073" s="742" customFormat="1"/>
    <row r="4074" s="742" customFormat="1"/>
    <row r="4075" s="742" customFormat="1"/>
    <row r="4076" s="742" customFormat="1"/>
    <row r="4077" s="742" customFormat="1"/>
    <row r="4078" s="742" customFormat="1"/>
    <row r="4079" s="742" customFormat="1"/>
    <row r="4080" s="742" customFormat="1"/>
    <row r="4081" s="742" customFormat="1"/>
    <row r="4082" s="742" customFormat="1"/>
    <row r="4083" s="742" customFormat="1"/>
    <row r="4084" s="742" customFormat="1"/>
    <row r="4085" s="742" customFormat="1"/>
  </sheetData>
  <mergeCells count="4">
    <mergeCell ref="A1:D1"/>
    <mergeCell ref="C3:D3"/>
    <mergeCell ref="A3:A4"/>
    <mergeCell ref="B3:B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workbookViewId="0">
      <selection activeCell="P19" sqref="P19"/>
    </sheetView>
  </sheetViews>
  <sheetFormatPr defaultColWidth="9" defaultRowHeight="13.5" outlineLevelCol="5"/>
  <cols>
    <col min="1" max="1" width="9.14285714285714" style="606"/>
    <col min="2" max="2" width="37.7142857142857" style="606" customWidth="1"/>
    <col min="3" max="4" width="16" style="607" customWidth="1"/>
    <col min="5" max="5" width="16" style="606" customWidth="1"/>
    <col min="6" max="16384" width="9.14285714285714" style="606"/>
  </cols>
  <sheetData>
    <row r="1" s="603" customFormat="1" ht="21" spans="1:5">
      <c r="A1" s="608" t="s">
        <v>889</v>
      </c>
      <c r="B1" s="608"/>
      <c r="C1" s="608"/>
      <c r="D1" s="608"/>
      <c r="E1" s="608"/>
    </row>
    <row r="2" s="604" customFormat="1" ht="14.25" spans="1:5">
      <c r="A2" s="604" t="s">
        <v>890</v>
      </c>
      <c r="C2" s="609"/>
      <c r="D2" s="609"/>
      <c r="E2" s="610" t="s">
        <v>869</v>
      </c>
    </row>
    <row r="3" s="605" customFormat="1" ht="27" spans="1:5">
      <c r="A3" s="611" t="s">
        <v>870</v>
      </c>
      <c r="B3" s="611"/>
      <c r="C3" s="612" t="s">
        <v>872</v>
      </c>
      <c r="D3" s="612" t="s">
        <v>891</v>
      </c>
      <c r="E3" s="613" t="s">
        <v>892</v>
      </c>
    </row>
    <row r="4" ht="27.75" customHeight="1" spans="1:6">
      <c r="A4" s="614" t="s">
        <v>874</v>
      </c>
      <c r="B4" s="615" t="s">
        <v>875</v>
      </c>
      <c r="C4" s="616">
        <v>39452</v>
      </c>
      <c r="D4" s="617">
        <v>39359</v>
      </c>
      <c r="E4" s="618">
        <f>(D4-C4)/D4</f>
        <v>-0.00236286491018573</v>
      </c>
      <c r="F4" s="619"/>
    </row>
    <row r="5" ht="27.75" customHeight="1" spans="1:6">
      <c r="A5" s="614"/>
      <c r="B5" s="615" t="s">
        <v>876</v>
      </c>
      <c r="C5" s="616">
        <v>1270</v>
      </c>
      <c r="D5" s="617"/>
      <c r="E5" s="618">
        <f t="shared" ref="E5:E10" si="0">IF(C5&lt;&gt;0,(D5-C5)/C5,"")</f>
        <v>-1</v>
      </c>
      <c r="F5" s="619"/>
    </row>
    <row r="6" ht="27.75" customHeight="1" spans="1:6">
      <c r="A6" s="614"/>
      <c r="B6" s="615" t="s">
        <v>877</v>
      </c>
      <c r="C6" s="620">
        <v>3184</v>
      </c>
      <c r="D6" s="617"/>
      <c r="E6" s="618">
        <f t="shared" si="0"/>
        <v>-1</v>
      </c>
      <c r="F6" s="619"/>
    </row>
    <row r="7" ht="27.75" customHeight="1" spans="1:6">
      <c r="A7" s="614"/>
      <c r="B7" s="615" t="s">
        <v>878</v>
      </c>
      <c r="C7" s="616">
        <v>37538</v>
      </c>
      <c r="D7" s="617">
        <v>39359</v>
      </c>
      <c r="E7" s="618">
        <f t="shared" si="0"/>
        <v>0.0485108423464223</v>
      </c>
      <c r="F7" s="619"/>
    </row>
    <row r="8" ht="27.75" customHeight="1" spans="1:6">
      <c r="A8" s="614" t="s">
        <v>879</v>
      </c>
      <c r="B8" s="615" t="s">
        <v>880</v>
      </c>
      <c r="C8" s="620">
        <v>84048</v>
      </c>
      <c r="D8" s="617">
        <v>84048</v>
      </c>
      <c r="E8" s="618">
        <f t="shared" si="0"/>
        <v>0</v>
      </c>
      <c r="F8" s="619"/>
    </row>
    <row r="9" ht="27.75" customHeight="1" spans="1:6">
      <c r="A9" s="614"/>
      <c r="B9" s="615" t="s">
        <v>881</v>
      </c>
      <c r="C9" s="620"/>
      <c r="D9" s="617">
        <v>60000</v>
      </c>
      <c r="E9" s="618">
        <f t="shared" ref="E9:E15" si="1">(D9-C9)/D9</f>
        <v>1</v>
      </c>
      <c r="F9" s="619"/>
    </row>
    <row r="10" ht="27.75" customHeight="1" spans="1:6">
      <c r="A10" s="614"/>
      <c r="B10" s="615" t="s">
        <v>882</v>
      </c>
      <c r="C10" s="620"/>
      <c r="D10" s="617">
        <v>0</v>
      </c>
      <c r="E10" s="618" t="str">
        <f t="shared" si="0"/>
        <v/>
      </c>
      <c r="F10" s="619"/>
    </row>
    <row r="11" ht="27.75" customHeight="1" spans="1:6">
      <c r="A11" s="614"/>
      <c r="B11" s="615" t="s">
        <v>883</v>
      </c>
      <c r="C11" s="620">
        <v>84048</v>
      </c>
      <c r="D11" s="617">
        <v>144048</v>
      </c>
      <c r="E11" s="618">
        <f t="shared" si="1"/>
        <v>0.416527824058647</v>
      </c>
      <c r="F11" s="619"/>
    </row>
    <row r="12" ht="27.75" customHeight="1" spans="1:6">
      <c r="A12" s="614" t="s">
        <v>884</v>
      </c>
      <c r="B12" s="615" t="s">
        <v>885</v>
      </c>
      <c r="C12" s="621">
        <v>123500</v>
      </c>
      <c r="D12" s="617">
        <v>123407</v>
      </c>
      <c r="E12" s="618">
        <f t="shared" si="1"/>
        <v>-0.00075360392846435</v>
      </c>
      <c r="F12" s="619"/>
    </row>
    <row r="13" ht="27.75" customHeight="1" spans="1:6">
      <c r="A13" s="614"/>
      <c r="B13" s="615" t="s">
        <v>886</v>
      </c>
      <c r="C13" s="621">
        <v>1270</v>
      </c>
      <c r="D13" s="617">
        <v>60000</v>
      </c>
      <c r="E13" s="618">
        <f t="shared" si="1"/>
        <v>0.978833333333333</v>
      </c>
      <c r="F13" s="619"/>
    </row>
    <row r="14" ht="27.75" customHeight="1" spans="1:6">
      <c r="A14" s="614"/>
      <c r="B14" s="615" t="s">
        <v>887</v>
      </c>
      <c r="C14" s="621">
        <v>3184</v>
      </c>
      <c r="D14" s="617"/>
      <c r="E14" s="618"/>
      <c r="F14" s="619"/>
    </row>
    <row r="15" ht="27.75" customHeight="1" spans="1:6">
      <c r="A15" s="614"/>
      <c r="B15" s="615" t="s">
        <v>888</v>
      </c>
      <c r="C15" s="621">
        <v>121586</v>
      </c>
      <c r="D15" s="617">
        <v>183407</v>
      </c>
      <c r="E15" s="618">
        <f t="shared" si="1"/>
        <v>0.33707001368541</v>
      </c>
      <c r="F15" s="619"/>
    </row>
  </sheetData>
  <mergeCells count="5">
    <mergeCell ref="A1:E1"/>
    <mergeCell ref="A3:B3"/>
    <mergeCell ref="A4:A7"/>
    <mergeCell ref="A8:A11"/>
    <mergeCell ref="A12:A15"/>
  </mergeCells>
  <pageMargins left="0.7" right="0.7" top="0.75" bottom="0.75" header="0.3" footer="0.3"/>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A1" sqref="A1:H1"/>
    </sheetView>
  </sheetViews>
  <sheetFormatPr defaultColWidth="9.14285714285714" defaultRowHeight="12.75" outlineLevelRow="4" outlineLevelCol="7"/>
  <cols>
    <col min="1" max="1" width="43.1428571428571" style="383" customWidth="1"/>
    <col min="2" max="2" width="24" style="383" customWidth="1"/>
    <col min="3" max="3" width="26.4285714285714" style="383" customWidth="1"/>
    <col min="4" max="4" width="19.7142857142857" style="383" customWidth="1"/>
    <col min="5" max="5" width="18.5714285714286" style="383" customWidth="1"/>
    <col min="6" max="6" width="22.2857142857143" style="383" customWidth="1"/>
    <col min="7" max="7" width="21.1428571428571" style="383" customWidth="1"/>
    <col min="8" max="8" width="26.5714285714286" style="383" customWidth="1"/>
  </cols>
  <sheetData>
    <row r="1" ht="17.1" customHeight="1" spans="1:4">
      <c r="A1" s="399"/>
      <c r="D1" s="399"/>
    </row>
    <row r="2" ht="36.6" customHeight="1" spans="1:4">
      <c r="A2" s="389"/>
      <c r="D2" s="410" t="s">
        <v>1886</v>
      </c>
    </row>
    <row r="3" ht="17.1" customHeight="1" spans="1:4">
      <c r="A3" s="411" t="s">
        <v>2069</v>
      </c>
      <c r="D3" s="412" t="s">
        <v>2</v>
      </c>
    </row>
    <row r="4" ht="28.5" spans="1:8">
      <c r="A4" s="388" t="s">
        <v>1826</v>
      </c>
      <c r="B4" s="388" t="s">
        <v>1827</v>
      </c>
      <c r="C4" s="388" t="s">
        <v>1828</v>
      </c>
      <c r="D4" s="388" t="s">
        <v>1829</v>
      </c>
      <c r="E4" s="413" t="s">
        <v>1830</v>
      </c>
      <c r="F4" s="413" t="s">
        <v>1831</v>
      </c>
      <c r="G4" s="413" t="s">
        <v>1832</v>
      </c>
      <c r="H4" s="413" t="s">
        <v>1833</v>
      </c>
    </row>
    <row r="5" spans="1:8">
      <c r="A5" s="394" t="s">
        <v>1184</v>
      </c>
      <c r="B5" s="394" t="s">
        <v>1185</v>
      </c>
      <c r="C5" s="394" t="s">
        <v>1186</v>
      </c>
      <c r="D5" s="394" t="s">
        <v>1187</v>
      </c>
      <c r="E5" s="394" t="s">
        <v>1188</v>
      </c>
      <c r="F5" s="394" t="s">
        <v>1189</v>
      </c>
      <c r="G5" s="394" t="s">
        <v>1190</v>
      </c>
      <c r="H5" s="394" t="s">
        <v>1191</v>
      </c>
    </row>
  </sheetData>
  <mergeCells count="6">
    <mergeCell ref="A1:C1"/>
    <mergeCell ref="D1:H1"/>
    <mergeCell ref="A2:C2"/>
    <mergeCell ref="D2:H2"/>
    <mergeCell ref="A3:C3"/>
    <mergeCell ref="D3:H3"/>
  </mergeCells>
  <pageMargins left="0.7" right="0.7" top="0.75" bottom="0.75" header="0.3" footer="0.3"/>
  <pageSetup paperSize="9" fitToHeight="0" orientation="landscape" horizontalDpi="300" verticalDpi="300"/>
  <headerFooter alignWithMargins="0"/>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A1" sqref="A1:Z1"/>
    </sheetView>
  </sheetViews>
  <sheetFormatPr defaultColWidth="9.14285714285714" defaultRowHeight="12.75"/>
  <cols>
    <col min="1" max="1" width="4.71428571428571" style="383" customWidth="1"/>
    <col min="2" max="2" width="5.57142857142857" style="383" customWidth="1"/>
    <col min="3" max="3" width="5" style="383" customWidth="1"/>
    <col min="4" max="4" width="50.5714285714286" style="383" customWidth="1"/>
    <col min="5" max="5" width="11.2857142857143" style="383" customWidth="1"/>
    <col min="6" max="6" width="9.71428571428571" style="383" customWidth="1"/>
    <col min="7" max="7" width="6.57142857142857" style="383" customWidth="1"/>
    <col min="8" max="9" width="13.4285714285714" style="383" customWidth="1"/>
    <col min="10" max="10" width="12.2857142857143" style="383" customWidth="1"/>
    <col min="11" max="11" width="16.2857142857143" style="383" customWidth="1"/>
    <col min="12" max="12" width="15.2857142857143" style="383" customWidth="1"/>
    <col min="13" max="13" width="13.4285714285714" style="383" customWidth="1"/>
    <col min="14" max="14" width="11.8571428571429" style="383" customWidth="1"/>
    <col min="15" max="15" width="12.2857142857143" style="383" customWidth="1"/>
    <col min="16" max="16" width="12.1428571428571" style="383" customWidth="1"/>
    <col min="17" max="20" width="13.4285714285714" style="383" customWidth="1"/>
    <col min="21" max="21" width="11.5714285714286" style="383" customWidth="1"/>
    <col min="22" max="22" width="11.4285714285714" style="383" customWidth="1"/>
    <col min="23" max="23" width="13" style="383" customWidth="1"/>
    <col min="24" max="24" width="11.1428571428571" style="383" customWidth="1"/>
    <col min="25" max="26" width="10.5714285714286" style="383" customWidth="1"/>
  </cols>
  <sheetData>
    <row r="1" ht="17.1" customHeight="1" spans="1:1">
      <c r="A1" s="399"/>
    </row>
    <row r="2" ht="33.6" customHeight="1" spans="1:1">
      <c r="A2" s="404" t="s">
        <v>1887</v>
      </c>
    </row>
    <row r="3" ht="17.1" customHeight="1" spans="1:1">
      <c r="A3" s="399" t="s">
        <v>2</v>
      </c>
    </row>
    <row r="4" ht="13.5" spans="1:26">
      <c r="A4" s="391" t="s">
        <v>1729</v>
      </c>
      <c r="B4" s="405"/>
      <c r="C4" s="406"/>
      <c r="D4" s="391" t="s">
        <v>1835</v>
      </c>
      <c r="E4" s="391" t="s">
        <v>1836</v>
      </c>
      <c r="F4" s="391" t="s">
        <v>1837</v>
      </c>
      <c r="G4" s="391" t="s">
        <v>1838</v>
      </c>
      <c r="H4" s="391" t="s">
        <v>1839</v>
      </c>
      <c r="I4" s="391" t="s">
        <v>1840</v>
      </c>
      <c r="J4" s="391" t="s">
        <v>1841</v>
      </c>
      <c r="K4" s="391" t="s">
        <v>1762</v>
      </c>
      <c r="L4" s="392"/>
      <c r="M4" s="392"/>
      <c r="N4" s="392"/>
      <c r="O4" s="392"/>
      <c r="P4" s="392"/>
      <c r="Q4" s="392"/>
      <c r="R4" s="392"/>
      <c r="S4" s="392"/>
      <c r="T4" s="392"/>
      <c r="U4" s="392"/>
      <c r="V4" s="398"/>
      <c r="W4" s="391"/>
      <c r="X4" s="392"/>
      <c r="Y4" s="392"/>
      <c r="Z4" s="398"/>
    </row>
    <row r="5" ht="13.5" spans="1:26">
      <c r="A5" s="407"/>
      <c r="B5" s="408"/>
      <c r="C5" s="409"/>
      <c r="D5" s="401"/>
      <c r="E5" s="401"/>
      <c r="F5" s="401"/>
      <c r="G5" s="401"/>
      <c r="H5" s="401"/>
      <c r="I5" s="401"/>
      <c r="J5" s="401"/>
      <c r="K5" s="391" t="s">
        <v>884</v>
      </c>
      <c r="L5" s="391" t="s">
        <v>1765</v>
      </c>
      <c r="M5" s="405"/>
      <c r="N5" s="405"/>
      <c r="O5" s="405"/>
      <c r="P5" s="405"/>
      <c r="Q5" s="405"/>
      <c r="R5" s="405"/>
      <c r="S5" s="405"/>
      <c r="T5" s="406"/>
      <c r="U5" s="391" t="s">
        <v>1842</v>
      </c>
      <c r="V5" s="391" t="s">
        <v>1843</v>
      </c>
      <c r="W5" s="391" t="s">
        <v>1844</v>
      </c>
      <c r="X5" s="392"/>
      <c r="Y5" s="392"/>
      <c r="Z5" s="398"/>
    </row>
    <row r="6" spans="1:26">
      <c r="A6" s="391" t="s">
        <v>1736</v>
      </c>
      <c r="B6" s="391" t="s">
        <v>1737</v>
      </c>
      <c r="C6" s="391" t="s">
        <v>1738</v>
      </c>
      <c r="D6" s="401"/>
      <c r="E6" s="401"/>
      <c r="F6" s="401"/>
      <c r="G6" s="401"/>
      <c r="H6" s="401"/>
      <c r="I6" s="401"/>
      <c r="J6" s="401"/>
      <c r="K6" s="401"/>
      <c r="L6" s="407"/>
      <c r="M6" s="408"/>
      <c r="N6" s="408"/>
      <c r="O6" s="408"/>
      <c r="P6" s="408"/>
      <c r="Q6" s="408"/>
      <c r="R6" s="408"/>
      <c r="S6" s="408"/>
      <c r="T6" s="409"/>
      <c r="U6" s="401"/>
      <c r="V6" s="401"/>
      <c r="W6" s="391" t="s">
        <v>1130</v>
      </c>
      <c r="X6" s="391" t="s">
        <v>1773</v>
      </c>
      <c r="Y6" s="391" t="s">
        <v>1674</v>
      </c>
      <c r="Z6" s="391" t="s">
        <v>34</v>
      </c>
    </row>
    <row r="7" ht="54" spans="1:26">
      <c r="A7" s="393"/>
      <c r="B7" s="393"/>
      <c r="C7" s="393"/>
      <c r="D7" s="393"/>
      <c r="E7" s="393"/>
      <c r="F7" s="393"/>
      <c r="G7" s="393"/>
      <c r="H7" s="393"/>
      <c r="I7" s="393"/>
      <c r="J7" s="393"/>
      <c r="K7" s="393"/>
      <c r="L7" s="391" t="s">
        <v>1130</v>
      </c>
      <c r="M7" s="391" t="s">
        <v>1845</v>
      </c>
      <c r="N7" s="391" t="s">
        <v>1846</v>
      </c>
      <c r="O7" s="391" t="s">
        <v>1769</v>
      </c>
      <c r="P7" s="391" t="s">
        <v>1770</v>
      </c>
      <c r="Q7" s="391" t="s">
        <v>1847</v>
      </c>
      <c r="R7" s="391" t="s">
        <v>1771</v>
      </c>
      <c r="S7" s="391" t="s">
        <v>1848</v>
      </c>
      <c r="T7" s="391" t="s">
        <v>1772</v>
      </c>
      <c r="U7" s="393"/>
      <c r="V7" s="393"/>
      <c r="W7" s="393"/>
      <c r="X7" s="393"/>
      <c r="Y7" s="393"/>
      <c r="Z7" s="393"/>
    </row>
    <row r="8" spans="1:26">
      <c r="A8" s="402" t="s">
        <v>1183</v>
      </c>
      <c r="B8" s="402" t="s">
        <v>1183</v>
      </c>
      <c r="C8" s="402" t="s">
        <v>1183</v>
      </c>
      <c r="D8" s="402" t="s">
        <v>1183</v>
      </c>
      <c r="E8" s="402" t="s">
        <v>1183</v>
      </c>
      <c r="F8" s="402" t="s">
        <v>1183</v>
      </c>
      <c r="G8" s="402" t="s">
        <v>1183</v>
      </c>
      <c r="H8" s="402" t="s">
        <v>1183</v>
      </c>
      <c r="I8" s="402" t="s">
        <v>1183</v>
      </c>
      <c r="J8" s="402" t="s">
        <v>1183</v>
      </c>
      <c r="K8" s="402" t="s">
        <v>1188</v>
      </c>
      <c r="L8" s="402" t="s">
        <v>1189</v>
      </c>
      <c r="M8" s="402" t="s">
        <v>1190</v>
      </c>
      <c r="N8" s="402" t="s">
        <v>1191</v>
      </c>
      <c r="O8" s="402" t="s">
        <v>1192</v>
      </c>
      <c r="P8" s="402" t="s">
        <v>1193</v>
      </c>
      <c r="Q8" s="402" t="s">
        <v>1194</v>
      </c>
      <c r="R8" s="402" t="s">
        <v>1195</v>
      </c>
      <c r="S8" s="402" t="s">
        <v>1196</v>
      </c>
      <c r="T8" s="402" t="s">
        <v>1197</v>
      </c>
      <c r="U8" s="402" t="s">
        <v>1198</v>
      </c>
      <c r="V8" s="402" t="s">
        <v>1199</v>
      </c>
      <c r="W8" s="402" t="s">
        <v>1200</v>
      </c>
      <c r="X8" s="402" t="s">
        <v>1201</v>
      </c>
      <c r="Y8" s="402" t="s">
        <v>1202</v>
      </c>
      <c r="Z8" s="402" t="s">
        <v>1203</v>
      </c>
    </row>
    <row r="9" spans="1:26">
      <c r="A9" s="403"/>
      <c r="B9" s="403"/>
      <c r="C9" s="403"/>
      <c r="D9" s="403" t="s">
        <v>884</v>
      </c>
      <c r="E9" s="396"/>
      <c r="F9" s="395"/>
      <c r="G9" s="396"/>
      <c r="H9" s="396"/>
      <c r="I9" s="396"/>
      <c r="J9" s="396"/>
      <c r="K9" s="395"/>
      <c r="L9" s="395"/>
      <c r="M9" s="395"/>
      <c r="N9" s="395"/>
      <c r="O9" s="395"/>
      <c r="P9" s="395"/>
      <c r="Q9" s="395"/>
      <c r="R9" s="395"/>
      <c r="S9" s="395"/>
      <c r="T9" s="395"/>
      <c r="U9" s="395"/>
      <c r="V9" s="395"/>
      <c r="W9" s="395"/>
      <c r="X9" s="395"/>
      <c r="Y9" s="395"/>
      <c r="Z9" s="395"/>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 right="0.7" top="0.75" bottom="0.75" header="0.3" footer="0.3"/>
  <pageSetup paperSize="9" fitToHeight="0" orientation="landscape" horizontalDpi="300" verticalDpi="300"/>
  <headerFooter alignWithMargins="0"/>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A1" sqref="A1:V1"/>
    </sheetView>
  </sheetViews>
  <sheetFormatPr defaultColWidth="9.14285714285714" defaultRowHeight="12.75" outlineLevelRow="7"/>
  <cols>
    <col min="1" max="1" width="5.57142857142857" style="383" customWidth="1"/>
    <col min="2" max="2" width="5.28571428571429" style="383" customWidth="1"/>
    <col min="3" max="3" width="5.42857142857143" style="383" customWidth="1"/>
    <col min="4" max="4" width="44.2857142857143" style="383" customWidth="1"/>
    <col min="5" max="5" width="12.1428571428571" style="383" customWidth="1"/>
    <col min="6" max="6" width="11.4285714285714" style="383" customWidth="1"/>
    <col min="7" max="7" width="16.5714285714286" style="383" customWidth="1"/>
    <col min="8" max="8" width="17.4285714285714" style="383" customWidth="1"/>
    <col min="9" max="9" width="17.1428571428571" style="383" customWidth="1"/>
    <col min="10" max="16" width="13.4285714285714" style="383" customWidth="1"/>
    <col min="17" max="17" width="11.4285714285714" style="383" customWidth="1"/>
    <col min="18" max="18" width="12.5714285714286" style="383" customWidth="1"/>
    <col min="19" max="19" width="14.4285714285714" style="383" customWidth="1"/>
    <col min="20" max="20" width="12.4285714285714" style="383" customWidth="1"/>
    <col min="21" max="21" width="11.7142857142857" style="383" customWidth="1"/>
    <col min="22" max="22" width="12.8571428571429" style="383" customWidth="1"/>
    <col min="23" max="23" width="9.14285714285714" style="383" hidden="1" customWidth="1"/>
  </cols>
  <sheetData>
    <row r="1" customFormat="1" ht="17.1" customHeight="1" spans="1:22">
      <c r="A1" s="399"/>
      <c r="B1" s="383"/>
      <c r="C1" s="383"/>
      <c r="D1" s="383"/>
      <c r="E1" s="383"/>
      <c r="F1" s="383"/>
      <c r="G1" s="383"/>
      <c r="H1" s="383"/>
      <c r="I1" s="383"/>
      <c r="J1" s="383"/>
      <c r="K1" s="383"/>
      <c r="L1" s="383"/>
      <c r="M1" s="383"/>
      <c r="N1" s="383"/>
      <c r="O1" s="383"/>
      <c r="P1" s="383"/>
      <c r="Q1" s="383"/>
      <c r="R1" s="383"/>
      <c r="S1" s="383"/>
      <c r="T1" s="383"/>
      <c r="U1" s="383"/>
      <c r="V1" s="383"/>
    </row>
    <row r="2" customFormat="1" ht="33.6" customHeight="1" spans="1:22">
      <c r="A2" s="400" t="s">
        <v>1889</v>
      </c>
      <c r="B2" s="383"/>
      <c r="C2" s="383"/>
      <c r="D2" s="383"/>
      <c r="E2" s="383"/>
      <c r="F2" s="383"/>
      <c r="G2" s="383"/>
      <c r="H2" s="383"/>
      <c r="I2" s="383"/>
      <c r="J2" s="383"/>
      <c r="K2" s="383"/>
      <c r="L2" s="383"/>
      <c r="M2" s="383"/>
      <c r="N2" s="383"/>
      <c r="O2" s="383"/>
      <c r="P2" s="383"/>
      <c r="Q2" s="383"/>
      <c r="R2" s="383"/>
      <c r="S2" s="383"/>
      <c r="T2" s="383"/>
      <c r="U2" s="383"/>
      <c r="V2" s="383"/>
    </row>
    <row r="3" customFormat="1" ht="17.1" customHeight="1" spans="1:22">
      <c r="A3" s="399" t="s">
        <v>2</v>
      </c>
      <c r="B3" s="383"/>
      <c r="C3" s="383"/>
      <c r="D3" s="383"/>
      <c r="E3" s="383"/>
      <c r="F3" s="383"/>
      <c r="G3" s="383"/>
      <c r="H3" s="383"/>
      <c r="I3" s="383"/>
      <c r="J3" s="383"/>
      <c r="K3" s="383"/>
      <c r="L3" s="383"/>
      <c r="M3" s="383"/>
      <c r="N3" s="383"/>
      <c r="O3" s="383"/>
      <c r="P3" s="383"/>
      <c r="Q3" s="383"/>
      <c r="R3" s="383"/>
      <c r="S3" s="383"/>
      <c r="T3" s="383"/>
      <c r="U3" s="383"/>
      <c r="V3" s="383"/>
    </row>
    <row r="4" customFormat="1" ht="13.5" spans="1:22">
      <c r="A4" s="391" t="s">
        <v>1729</v>
      </c>
      <c r="B4" s="392"/>
      <c r="C4" s="398"/>
      <c r="D4" s="391" t="s">
        <v>1850</v>
      </c>
      <c r="E4" s="391" t="s">
        <v>1836</v>
      </c>
      <c r="F4" s="391" t="s">
        <v>1851</v>
      </c>
      <c r="G4" s="391" t="s">
        <v>1839</v>
      </c>
      <c r="H4" s="391" t="s">
        <v>1762</v>
      </c>
      <c r="I4" s="392"/>
      <c r="J4" s="392"/>
      <c r="K4" s="392"/>
      <c r="L4" s="392"/>
      <c r="M4" s="392"/>
      <c r="N4" s="392"/>
      <c r="O4" s="392"/>
      <c r="P4" s="392"/>
      <c r="Q4" s="392"/>
      <c r="R4" s="398"/>
      <c r="S4" s="391" t="s">
        <v>1844</v>
      </c>
      <c r="T4" s="392"/>
      <c r="U4" s="392"/>
      <c r="V4" s="398"/>
    </row>
    <row r="5" customFormat="1" ht="13.5" spans="1:22">
      <c r="A5" s="391" t="s">
        <v>1736</v>
      </c>
      <c r="B5" s="391" t="s">
        <v>1737</v>
      </c>
      <c r="C5" s="391" t="s">
        <v>1738</v>
      </c>
      <c r="D5" s="401"/>
      <c r="E5" s="401"/>
      <c r="F5" s="401"/>
      <c r="G5" s="401"/>
      <c r="H5" s="391" t="s">
        <v>884</v>
      </c>
      <c r="I5" s="391" t="s">
        <v>1765</v>
      </c>
      <c r="J5" s="392"/>
      <c r="K5" s="392"/>
      <c r="L5" s="392"/>
      <c r="M5" s="392"/>
      <c r="N5" s="392"/>
      <c r="O5" s="392"/>
      <c r="P5" s="398"/>
      <c r="Q5" s="391" t="s">
        <v>1842</v>
      </c>
      <c r="R5" s="391" t="s">
        <v>1843</v>
      </c>
      <c r="S5" s="391" t="s">
        <v>1130</v>
      </c>
      <c r="T5" s="391" t="s">
        <v>1773</v>
      </c>
      <c r="U5" s="391" t="s">
        <v>1674</v>
      </c>
      <c r="V5" s="391" t="s">
        <v>34</v>
      </c>
    </row>
    <row r="6" customFormat="1" ht="54" spans="1:22">
      <c r="A6" s="393"/>
      <c r="B6" s="393"/>
      <c r="C6" s="393"/>
      <c r="D6" s="393"/>
      <c r="E6" s="393"/>
      <c r="F6" s="393"/>
      <c r="G6" s="393"/>
      <c r="H6" s="393"/>
      <c r="I6" s="391" t="s">
        <v>1130</v>
      </c>
      <c r="J6" s="391" t="s">
        <v>1845</v>
      </c>
      <c r="K6" s="391" t="s">
        <v>1846</v>
      </c>
      <c r="L6" s="391" t="s">
        <v>1769</v>
      </c>
      <c r="M6" s="391" t="s">
        <v>1770</v>
      </c>
      <c r="N6" s="391" t="s">
        <v>1771</v>
      </c>
      <c r="O6" s="391" t="s">
        <v>1848</v>
      </c>
      <c r="P6" s="391" t="s">
        <v>1772</v>
      </c>
      <c r="Q6" s="393"/>
      <c r="R6" s="393"/>
      <c r="S6" s="393"/>
      <c r="T6" s="393"/>
      <c r="U6" s="393"/>
      <c r="V6" s="393"/>
    </row>
    <row r="7" customFormat="1" spans="1:22">
      <c r="A7" s="402" t="s">
        <v>1183</v>
      </c>
      <c r="B7" s="402" t="s">
        <v>1183</v>
      </c>
      <c r="C7" s="402" t="s">
        <v>1183</v>
      </c>
      <c r="D7" s="402" t="s">
        <v>1183</v>
      </c>
      <c r="E7" s="402" t="s">
        <v>1183</v>
      </c>
      <c r="F7" s="402" t="s">
        <v>1183</v>
      </c>
      <c r="G7" s="402" t="s">
        <v>1183</v>
      </c>
      <c r="H7" s="402" t="s">
        <v>1184</v>
      </c>
      <c r="I7" s="402" t="s">
        <v>1185</v>
      </c>
      <c r="J7" s="402" t="s">
        <v>1186</v>
      </c>
      <c r="K7" s="402" t="s">
        <v>1187</v>
      </c>
      <c r="L7" s="402" t="s">
        <v>1188</v>
      </c>
      <c r="M7" s="402" t="s">
        <v>1189</v>
      </c>
      <c r="N7" s="402" t="s">
        <v>1190</v>
      </c>
      <c r="O7" s="402" t="s">
        <v>1191</v>
      </c>
      <c r="P7" s="402" t="s">
        <v>1192</v>
      </c>
      <c r="Q7" s="402" t="s">
        <v>1193</v>
      </c>
      <c r="R7" s="402" t="s">
        <v>1194</v>
      </c>
      <c r="S7" s="402" t="s">
        <v>1195</v>
      </c>
      <c r="T7" s="402" t="s">
        <v>1196</v>
      </c>
      <c r="U7" s="402" t="s">
        <v>1197</v>
      </c>
      <c r="V7" s="402" t="s">
        <v>1198</v>
      </c>
    </row>
    <row r="8" customFormat="1" spans="1:22">
      <c r="A8" s="403"/>
      <c r="B8" s="403"/>
      <c r="C8" s="403"/>
      <c r="D8" s="403" t="s">
        <v>884</v>
      </c>
      <c r="E8" s="395"/>
      <c r="F8" s="395"/>
      <c r="G8" s="395"/>
      <c r="H8" s="395"/>
      <c r="I8" s="395"/>
      <c r="J8" s="395"/>
      <c r="K8" s="395"/>
      <c r="L8" s="395"/>
      <c r="M8" s="395"/>
      <c r="N8" s="395"/>
      <c r="O8" s="395"/>
      <c r="P8" s="395"/>
      <c r="Q8" s="395"/>
      <c r="R8" s="395"/>
      <c r="S8" s="395"/>
      <c r="T8" s="395"/>
      <c r="U8" s="395"/>
      <c r="V8" s="395"/>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 right="0.7" top="0.75" bottom="0.75" header="0.3" footer="0.3"/>
  <pageSetup paperSize="9" fitToHeight="0" orientation="landscape" horizontalDpi="300" verticalDpi="300"/>
  <headerFooter alignWithMargins="0"/>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A1" sqref="A1:M1"/>
    </sheetView>
  </sheetViews>
  <sheetFormatPr defaultColWidth="9.14285714285714" defaultRowHeight="12.75"/>
  <cols>
    <col min="1" max="13" width="13.4285714285714" style="383" customWidth="1"/>
  </cols>
  <sheetData>
    <row r="1" ht="17.1" customHeight="1" spans="1:1">
      <c r="A1" s="384"/>
    </row>
    <row r="2" ht="33.95" customHeight="1" spans="1:1">
      <c r="A2" s="389" t="s">
        <v>1877</v>
      </c>
    </row>
    <row r="3" spans="1:13">
      <c r="A3" s="390" t="s">
        <v>2073</v>
      </c>
      <c r="M3" s="397" t="s">
        <v>2</v>
      </c>
    </row>
    <row r="4" ht="13.5" spans="1:13">
      <c r="A4" s="391" t="s">
        <v>3</v>
      </c>
      <c r="B4" s="391" t="s">
        <v>1854</v>
      </c>
      <c r="C4" s="391" t="s">
        <v>1855</v>
      </c>
      <c r="D4" s="391" t="s">
        <v>1856</v>
      </c>
      <c r="E4" s="391" t="s">
        <v>1857</v>
      </c>
      <c r="F4" s="392"/>
      <c r="G4" s="392"/>
      <c r="H4" s="392"/>
      <c r="I4" s="398"/>
      <c r="J4" s="391" t="s">
        <v>1858</v>
      </c>
      <c r="K4" s="391" t="s">
        <v>1859</v>
      </c>
      <c r="L4" s="391" t="s">
        <v>1860</v>
      </c>
      <c r="M4" s="391" t="s">
        <v>1861</v>
      </c>
    </row>
    <row r="5" ht="27" spans="1:13">
      <c r="A5" s="393"/>
      <c r="B5" s="393"/>
      <c r="C5" s="393"/>
      <c r="D5" s="393"/>
      <c r="E5" s="391" t="s">
        <v>1130</v>
      </c>
      <c r="F5" s="391" t="s">
        <v>1862</v>
      </c>
      <c r="G5" s="391" t="s">
        <v>1863</v>
      </c>
      <c r="H5" s="391" t="s">
        <v>1864</v>
      </c>
      <c r="I5" s="391" t="s">
        <v>1865</v>
      </c>
      <c r="J5" s="393"/>
      <c r="K5" s="393"/>
      <c r="L5" s="393"/>
      <c r="M5" s="393"/>
    </row>
    <row r="6" ht="13.5" spans="1:13">
      <c r="A6" s="391" t="s">
        <v>1866</v>
      </c>
      <c r="B6" s="391"/>
      <c r="C6" s="391" t="s">
        <v>1184</v>
      </c>
      <c r="D6" s="391" t="s">
        <v>1185</v>
      </c>
      <c r="E6" s="391" t="s">
        <v>1186</v>
      </c>
      <c r="F6" s="391" t="s">
        <v>1187</v>
      </c>
      <c r="G6" s="391" t="s">
        <v>1188</v>
      </c>
      <c r="H6" s="391" t="s">
        <v>1189</v>
      </c>
      <c r="I6" s="391" t="s">
        <v>1190</v>
      </c>
      <c r="J6" s="391" t="s">
        <v>1191</v>
      </c>
      <c r="K6" s="391" t="s">
        <v>1192</v>
      </c>
      <c r="L6" s="391" t="s">
        <v>1193</v>
      </c>
      <c r="M6" s="391" t="s">
        <v>1194</v>
      </c>
    </row>
    <row r="7" spans="1:13">
      <c r="A7" s="394" t="s">
        <v>884</v>
      </c>
      <c r="B7" s="395"/>
      <c r="C7" s="395"/>
      <c r="D7" s="395"/>
      <c r="E7" s="395"/>
      <c r="F7" s="395"/>
      <c r="G7" s="395"/>
      <c r="H7" s="395"/>
      <c r="I7" s="395"/>
      <c r="J7" s="395"/>
      <c r="K7" s="395"/>
      <c r="L7" s="395"/>
      <c r="M7" s="395"/>
    </row>
    <row r="8" spans="1:13">
      <c r="A8" s="395"/>
      <c r="B8" s="395"/>
      <c r="C8" s="395"/>
      <c r="D8" s="395"/>
      <c r="E8" s="395"/>
      <c r="F8" s="395"/>
      <c r="G8" s="395"/>
      <c r="H8" s="395"/>
      <c r="I8" s="395"/>
      <c r="J8" s="395"/>
      <c r="K8" s="395"/>
      <c r="L8" s="395"/>
      <c r="M8" s="395"/>
    </row>
    <row r="9" ht="113.45" customHeight="1" spans="1:13">
      <c r="A9" s="396" t="s">
        <v>1879</v>
      </c>
      <c r="B9" s="392"/>
      <c r="C9" s="392"/>
      <c r="D9" s="392"/>
      <c r="E9" s="392"/>
      <c r="F9" s="392"/>
      <c r="G9" s="392"/>
      <c r="H9" s="392"/>
      <c r="I9" s="392"/>
      <c r="J9" s="392"/>
      <c r="K9" s="392"/>
      <c r="L9" s="392"/>
      <c r="M9" s="39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 right="0.7" top="0.75" bottom="0.75" header="0.3" footer="0.3"/>
  <pageSetup paperSize="9" fitToHeight="0" orientation="landscape" horizontalDpi="300" verticalDpi="300"/>
  <headerFooter alignWithMargins="0"/>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G37" sqref="G37"/>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385" t="s">
        <v>2074</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A1" sqref="A1:D1"/>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1632</v>
      </c>
      <c r="B2" s="383"/>
      <c r="C2" s="383"/>
      <c r="D2" s="383"/>
    </row>
    <row r="3" customFormat="1" ht="17.1" customHeight="1" spans="1:4">
      <c r="A3" s="411" t="s">
        <v>2075</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1639</v>
      </c>
      <c r="B6" s="82">
        <v>171.97</v>
      </c>
      <c r="C6" s="444" t="s">
        <v>1640</v>
      </c>
      <c r="D6" s="84">
        <v>0</v>
      </c>
    </row>
    <row r="7" customFormat="1" ht="13.5" spans="1:4">
      <c r="A7" s="454" t="s">
        <v>1641</v>
      </c>
      <c r="B7" s="99">
        <v>0</v>
      </c>
      <c r="C7" s="444" t="s">
        <v>146</v>
      </c>
      <c r="D7" s="84">
        <v>0</v>
      </c>
    </row>
    <row r="8" customFormat="1" ht="13.5" spans="1:4">
      <c r="A8" s="454" t="s">
        <v>1642</v>
      </c>
      <c r="B8" s="416"/>
      <c r="C8" s="444" t="s">
        <v>147</v>
      </c>
      <c r="D8" s="84">
        <v>0</v>
      </c>
    </row>
    <row r="9" customFormat="1" ht="13.5" spans="1:4">
      <c r="A9" s="454" t="s">
        <v>1643</v>
      </c>
      <c r="B9" s="416"/>
      <c r="C9" s="444" t="s">
        <v>153</v>
      </c>
      <c r="D9" s="84">
        <v>0</v>
      </c>
    </row>
    <row r="10" customFormat="1" ht="13.5" spans="1:4">
      <c r="A10" s="454" t="s">
        <v>1644</v>
      </c>
      <c r="B10" s="416"/>
      <c r="C10" s="444" t="s">
        <v>186</v>
      </c>
      <c r="D10" s="84">
        <v>0</v>
      </c>
    </row>
    <row r="11" customFormat="1" ht="13.5" spans="1:4">
      <c r="A11" s="454" t="s">
        <v>1645</v>
      </c>
      <c r="B11" s="416"/>
      <c r="C11" s="444" t="s">
        <v>211</v>
      </c>
      <c r="D11" s="84">
        <v>0</v>
      </c>
    </row>
    <row r="12" customFormat="1" ht="13.5" spans="1:4">
      <c r="A12" s="443" t="s">
        <v>1646</v>
      </c>
      <c r="B12" s="416"/>
      <c r="C12" s="444" t="s">
        <v>782</v>
      </c>
      <c r="D12" s="84">
        <v>133.95</v>
      </c>
    </row>
    <row r="13" customFormat="1" ht="13.5" spans="1:4">
      <c r="A13" s="443"/>
      <c r="B13" s="445"/>
      <c r="C13" s="444" t="s">
        <v>253</v>
      </c>
      <c r="D13" s="84">
        <v>17</v>
      </c>
    </row>
    <row r="14" customFormat="1" ht="13.5" spans="1:4">
      <c r="A14" s="443"/>
      <c r="B14" s="445"/>
      <c r="C14" s="444" t="s">
        <v>1647</v>
      </c>
      <c r="D14" s="84">
        <v>0</v>
      </c>
    </row>
    <row r="15" customFormat="1" ht="13.5" spans="1:4">
      <c r="A15" s="443"/>
      <c r="B15" s="446"/>
      <c r="C15" s="444" t="s">
        <v>1648</v>
      </c>
      <c r="D15" s="84">
        <v>11.34</v>
      </c>
    </row>
    <row r="16" customFormat="1" ht="13.5" spans="1:4">
      <c r="A16" s="443"/>
      <c r="B16" s="446"/>
      <c r="C16" s="444" t="s">
        <v>1649</v>
      </c>
      <c r="D16" s="84">
        <v>0</v>
      </c>
    </row>
    <row r="17" customFormat="1" ht="13.5" spans="1:4">
      <c r="A17" s="443"/>
      <c r="B17" s="446"/>
      <c r="C17" s="444" t="s">
        <v>1650</v>
      </c>
      <c r="D17" s="84">
        <v>0</v>
      </c>
    </row>
    <row r="18" customFormat="1" ht="13.5" spans="1:4">
      <c r="A18" s="443"/>
      <c r="B18" s="446"/>
      <c r="C18" s="444" t="s">
        <v>1651</v>
      </c>
      <c r="D18" s="84">
        <v>0</v>
      </c>
    </row>
    <row r="19" customFormat="1" ht="13.5" spans="1:4">
      <c r="A19" s="443"/>
      <c r="B19" s="446"/>
      <c r="C19" s="444" t="s">
        <v>1652</v>
      </c>
      <c r="D19" s="84">
        <v>0</v>
      </c>
    </row>
    <row r="20" customFormat="1" ht="13.5" spans="1:4">
      <c r="A20" s="447"/>
      <c r="B20" s="448"/>
      <c r="C20" s="444" t="s">
        <v>1653</v>
      </c>
      <c r="D20" s="84">
        <v>0</v>
      </c>
    </row>
    <row r="21" customFormat="1" ht="13.5" spans="1:4">
      <c r="A21" s="447"/>
      <c r="B21" s="448"/>
      <c r="C21" s="444" t="s">
        <v>1654</v>
      </c>
      <c r="D21" s="84">
        <v>0</v>
      </c>
    </row>
    <row r="22" customFormat="1" ht="13.5" spans="1:4">
      <c r="A22" s="447"/>
      <c r="B22" s="448"/>
      <c r="C22" s="444" t="s">
        <v>1655</v>
      </c>
      <c r="D22" s="84">
        <v>0</v>
      </c>
    </row>
    <row r="23" customFormat="1" ht="13.5" spans="1:4">
      <c r="A23" s="447"/>
      <c r="B23" s="448"/>
      <c r="C23" s="444" t="s">
        <v>1656</v>
      </c>
      <c r="D23" s="84">
        <v>0</v>
      </c>
    </row>
    <row r="24" customFormat="1" ht="13.5" spans="1:4">
      <c r="A24" s="447"/>
      <c r="B24" s="448"/>
      <c r="C24" s="444" t="s">
        <v>1657</v>
      </c>
      <c r="D24" s="84">
        <v>0</v>
      </c>
    </row>
    <row r="25" customFormat="1" ht="13.5" spans="1:4">
      <c r="A25" s="447"/>
      <c r="B25" s="448"/>
      <c r="C25" s="444" t="s">
        <v>1658</v>
      </c>
      <c r="D25" s="84">
        <v>9.68</v>
      </c>
    </row>
    <row r="26" customFormat="1" ht="13.5" spans="1:4">
      <c r="A26" s="447"/>
      <c r="B26" s="448"/>
      <c r="C26" s="444" t="s">
        <v>1659</v>
      </c>
      <c r="D26" s="84">
        <v>0</v>
      </c>
    </row>
    <row r="27" customFormat="1" ht="13.5" spans="1:4">
      <c r="A27" s="447"/>
      <c r="B27" s="448"/>
      <c r="C27" s="444" t="s">
        <v>1660</v>
      </c>
      <c r="D27" s="84">
        <v>0</v>
      </c>
    </row>
    <row r="28" customFormat="1" ht="13.5" spans="1:4">
      <c r="A28" s="447"/>
      <c r="B28" s="448"/>
      <c r="C28" s="444" t="s">
        <v>1661</v>
      </c>
      <c r="D28" s="84">
        <v>0</v>
      </c>
    </row>
    <row r="29" customFormat="1" ht="13.5" spans="1:4">
      <c r="A29" s="447"/>
      <c r="B29" s="448"/>
      <c r="C29" s="444" t="s">
        <v>1662</v>
      </c>
      <c r="D29" s="84">
        <v>0</v>
      </c>
    </row>
    <row r="30" customFormat="1" ht="13.5" spans="1:4">
      <c r="A30" s="447"/>
      <c r="B30" s="448"/>
      <c r="C30" s="444" t="s">
        <v>1663</v>
      </c>
      <c r="D30" s="84">
        <v>0</v>
      </c>
    </row>
    <row r="31" customFormat="1" ht="13.5" spans="1:4">
      <c r="A31" s="447"/>
      <c r="B31" s="448"/>
      <c r="C31" s="444" t="s">
        <v>1664</v>
      </c>
      <c r="D31" s="84">
        <v>0</v>
      </c>
    </row>
    <row r="32" customFormat="1" ht="13.5" spans="1:4">
      <c r="A32" s="447"/>
      <c r="B32" s="448"/>
      <c r="C32" s="444" t="s">
        <v>1665</v>
      </c>
      <c r="D32" s="84">
        <v>0</v>
      </c>
    </row>
    <row r="33" customFormat="1" ht="13.5" spans="1:4">
      <c r="A33" s="449"/>
      <c r="B33" s="430"/>
      <c r="C33" s="444" t="s">
        <v>1666</v>
      </c>
      <c r="D33" s="84">
        <v>0</v>
      </c>
    </row>
    <row r="34" customFormat="1" ht="13.5" spans="1:4">
      <c r="A34" s="449"/>
      <c r="B34" s="430"/>
      <c r="C34" s="444" t="s">
        <v>1667</v>
      </c>
      <c r="D34" s="84">
        <v>0</v>
      </c>
    </row>
    <row r="35" customFormat="1" ht="13.5" spans="1:4">
      <c r="A35" s="449" t="s">
        <v>866</v>
      </c>
      <c r="B35" s="91">
        <v>171.97</v>
      </c>
      <c r="C35" s="449" t="s">
        <v>1668</v>
      </c>
      <c r="D35" s="92">
        <v>171.97</v>
      </c>
    </row>
    <row r="36" customFormat="1" ht="2.1" customHeight="1" spans="1:4">
      <c r="A36" s="383"/>
      <c r="B36" s="383"/>
      <c r="C36" s="383"/>
      <c r="D36" s="383"/>
    </row>
  </sheetData>
  <mergeCells count="5">
    <mergeCell ref="A1:D1"/>
    <mergeCell ref="A2:D2"/>
    <mergeCell ref="A3:C3"/>
    <mergeCell ref="A4:B4"/>
    <mergeCell ref="C4:D4"/>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5"/>
  <sheetViews>
    <sheetView showGridLines="0" workbookViewId="0">
      <pane ySplit="1" topLeftCell="A2" activePane="bottomLeft" state="frozenSplit"/>
      <selection/>
      <selection pane="bottomLeft" activeCell="A1" sqref="A1"/>
    </sheetView>
  </sheetViews>
  <sheetFormatPr defaultColWidth="9.14285714285714" defaultRowHeight="12.75"/>
  <cols>
    <col min="1" max="1" width="15.4285714285714" style="383" customWidth="1"/>
    <col min="2" max="2" width="46.2857142857143" style="383" customWidth="1"/>
    <col min="3" max="3" width="19.4285714285714" style="383" customWidth="1"/>
    <col min="4" max="4" width="16.5714285714286" style="383" customWidth="1"/>
    <col min="5" max="5" width="13.2857142857143" style="383" customWidth="1"/>
    <col min="6" max="6" width="15.4285714285714" style="383" customWidth="1"/>
    <col min="7" max="7" width="13.8571428571429" style="383" customWidth="1"/>
    <col min="8" max="8" width="7.42857142857143" style="383" customWidth="1"/>
    <col min="9" max="9" width="6" style="383" customWidth="1"/>
    <col min="10" max="10" width="13.4285714285714" style="383" customWidth="1"/>
    <col min="11" max="11" width="9.14285714285714" style="383" hidden="1" customWidth="1"/>
    <col min="12" max="12" width="0.714285714285714" style="383" customWidth="1"/>
  </cols>
  <sheetData>
    <row r="1" customFormat="1" ht="19.5" customHeight="1" spans="1:10">
      <c r="A1" s="383"/>
      <c r="B1" s="383"/>
      <c r="C1" s="383"/>
      <c r="D1" s="383"/>
      <c r="E1" s="383"/>
      <c r="F1" s="383"/>
      <c r="G1" s="383"/>
      <c r="H1" s="383"/>
      <c r="I1" s="383"/>
      <c r="J1" s="383"/>
    </row>
    <row r="2" customFormat="1" ht="1.15" customHeight="1" spans="1:10">
      <c r="A2" s="383"/>
      <c r="B2" s="383"/>
      <c r="C2" s="383"/>
      <c r="D2" s="383"/>
      <c r="E2" s="383"/>
      <c r="F2" s="383"/>
      <c r="G2" s="383"/>
      <c r="H2" s="383"/>
      <c r="I2" s="383"/>
      <c r="J2" s="383"/>
    </row>
    <row r="3" customFormat="1" ht="38.1" customHeight="1" spans="1:10">
      <c r="A3" s="450" t="s">
        <v>1669</v>
      </c>
      <c r="B3" s="383"/>
      <c r="C3" s="383"/>
      <c r="D3" s="383"/>
      <c r="E3" s="383"/>
      <c r="F3" s="383"/>
      <c r="G3" s="383"/>
      <c r="H3" s="383"/>
      <c r="I3" s="383"/>
      <c r="J3" s="383"/>
    </row>
    <row r="4" customFormat="1" ht="409.5" hidden="1" customHeight="1" spans="1:10">
      <c r="A4" s="383"/>
      <c r="B4" s="383"/>
      <c r="C4" s="383"/>
      <c r="D4" s="383"/>
      <c r="E4" s="383"/>
      <c r="F4" s="383"/>
      <c r="G4" s="383"/>
      <c r="H4" s="383"/>
      <c r="I4" s="383"/>
      <c r="J4" s="383"/>
    </row>
    <row r="5" customFormat="1" ht="17.1" customHeight="1" spans="1:10">
      <c r="A5" s="383"/>
      <c r="B5" s="383"/>
      <c r="C5" s="383"/>
      <c r="D5" s="383"/>
      <c r="E5" s="383"/>
      <c r="F5" s="383"/>
      <c r="G5" s="383"/>
      <c r="H5" s="383"/>
      <c r="I5" s="412" t="s">
        <v>2</v>
      </c>
      <c r="J5" s="383"/>
    </row>
    <row r="6" customFormat="1" ht="3" customHeight="1" spans="1:10">
      <c r="A6" s="383"/>
      <c r="B6" s="383"/>
      <c r="C6" s="383"/>
      <c r="D6" s="383"/>
      <c r="E6" s="383"/>
      <c r="F6" s="383"/>
      <c r="G6" s="383"/>
      <c r="H6" s="383"/>
      <c r="I6" s="383"/>
      <c r="J6" s="383"/>
    </row>
    <row r="7" customFormat="1" ht="13.5" spans="1:10">
      <c r="A7" s="455" t="s">
        <v>1670</v>
      </c>
      <c r="B7" s="398"/>
      <c r="C7" s="455" t="s">
        <v>884</v>
      </c>
      <c r="D7" s="455" t="s">
        <v>1671</v>
      </c>
      <c r="E7" s="455" t="s">
        <v>1672</v>
      </c>
      <c r="F7" s="455" t="s">
        <v>1673</v>
      </c>
      <c r="G7" s="455" t="s">
        <v>1674</v>
      </c>
      <c r="H7" s="455" t="s">
        <v>1675</v>
      </c>
      <c r="I7" s="406"/>
      <c r="J7" s="455" t="s">
        <v>34</v>
      </c>
    </row>
    <row r="8" customFormat="1" ht="13.5" spans="1:10">
      <c r="A8" s="455" t="s">
        <v>894</v>
      </c>
      <c r="B8" s="455" t="s">
        <v>1676</v>
      </c>
      <c r="C8" s="456"/>
      <c r="D8" s="456"/>
      <c r="E8" s="456"/>
      <c r="F8" s="456"/>
      <c r="G8" s="456"/>
      <c r="H8" s="460"/>
      <c r="I8" s="409"/>
      <c r="J8" s="456"/>
    </row>
    <row r="9" customFormat="1" spans="1:10">
      <c r="A9" s="458" t="s">
        <v>1183</v>
      </c>
      <c r="B9" s="458" t="s">
        <v>1183</v>
      </c>
      <c r="C9" s="458" t="s">
        <v>1184</v>
      </c>
      <c r="D9" s="458" t="s">
        <v>1185</v>
      </c>
      <c r="E9" s="458" t="s">
        <v>1186</v>
      </c>
      <c r="F9" s="458" t="s">
        <v>1187</v>
      </c>
      <c r="G9" s="458" t="s">
        <v>1188</v>
      </c>
      <c r="H9" s="458" t="s">
        <v>1189</v>
      </c>
      <c r="I9" s="398"/>
      <c r="J9" s="458" t="s">
        <v>1190</v>
      </c>
    </row>
    <row r="10" customFormat="1" ht="13.5" spans="1:10">
      <c r="A10" s="431"/>
      <c r="B10" s="387" t="s">
        <v>884</v>
      </c>
      <c r="C10" s="90">
        <v>171.98</v>
      </c>
      <c r="D10" s="90">
        <v>171.98</v>
      </c>
      <c r="E10" s="90">
        <v>0</v>
      </c>
      <c r="F10" s="90">
        <v>0</v>
      </c>
      <c r="G10" s="90">
        <v>0</v>
      </c>
      <c r="H10" s="90">
        <v>0</v>
      </c>
      <c r="I10" s="398"/>
      <c r="J10" s="90">
        <v>0</v>
      </c>
    </row>
    <row r="11" customFormat="1" spans="1:10">
      <c r="A11" s="433" t="s">
        <v>923</v>
      </c>
      <c r="B11" s="433" t="s">
        <v>1314</v>
      </c>
      <c r="C11" s="97">
        <v>133.95</v>
      </c>
      <c r="D11" s="97">
        <v>133.95</v>
      </c>
      <c r="E11" s="97">
        <v>0</v>
      </c>
      <c r="F11" s="97">
        <v>0</v>
      </c>
      <c r="G11" s="97">
        <v>0</v>
      </c>
      <c r="H11" s="97">
        <v>0</v>
      </c>
      <c r="I11" s="398"/>
      <c r="J11" s="97">
        <v>0</v>
      </c>
    </row>
    <row r="12" customFormat="1" spans="1:10">
      <c r="A12" s="433" t="s">
        <v>1315</v>
      </c>
      <c r="B12" s="433" t="s">
        <v>1316</v>
      </c>
      <c r="C12" s="97">
        <v>133.95</v>
      </c>
      <c r="D12" s="97">
        <v>133.95</v>
      </c>
      <c r="E12" s="97">
        <v>0</v>
      </c>
      <c r="F12" s="97">
        <v>0</v>
      </c>
      <c r="G12" s="97">
        <v>0</v>
      </c>
      <c r="H12" s="97">
        <v>0</v>
      </c>
      <c r="I12" s="398"/>
      <c r="J12" s="97">
        <v>0</v>
      </c>
    </row>
    <row r="13" customFormat="1" spans="1:10">
      <c r="A13" s="433" t="s">
        <v>1317</v>
      </c>
      <c r="B13" s="433" t="s">
        <v>1268</v>
      </c>
      <c r="C13" s="97">
        <v>133.95</v>
      </c>
      <c r="D13" s="97">
        <v>133.95</v>
      </c>
      <c r="E13" s="97">
        <v>0</v>
      </c>
      <c r="F13" s="97">
        <v>0</v>
      </c>
      <c r="G13" s="97">
        <v>0</v>
      </c>
      <c r="H13" s="97">
        <v>0</v>
      </c>
      <c r="I13" s="398"/>
      <c r="J13" s="97">
        <v>0</v>
      </c>
    </row>
    <row r="14" customFormat="1" spans="1:10">
      <c r="A14" s="433" t="s">
        <v>925</v>
      </c>
      <c r="B14" s="433" t="s">
        <v>1269</v>
      </c>
      <c r="C14" s="97">
        <v>17</v>
      </c>
      <c r="D14" s="97">
        <v>17</v>
      </c>
      <c r="E14" s="97">
        <v>0</v>
      </c>
      <c r="F14" s="97">
        <v>0</v>
      </c>
      <c r="G14" s="97">
        <v>0</v>
      </c>
      <c r="H14" s="97">
        <v>0</v>
      </c>
      <c r="I14" s="398"/>
      <c r="J14" s="97">
        <v>0</v>
      </c>
    </row>
    <row r="15" customFormat="1" spans="1:10">
      <c r="A15" s="433" t="s">
        <v>1270</v>
      </c>
      <c r="B15" s="433" t="s">
        <v>1271</v>
      </c>
      <c r="C15" s="97">
        <v>17</v>
      </c>
      <c r="D15" s="97">
        <v>17</v>
      </c>
      <c r="E15" s="97">
        <v>0</v>
      </c>
      <c r="F15" s="97">
        <v>0</v>
      </c>
      <c r="G15" s="97">
        <v>0</v>
      </c>
      <c r="H15" s="97">
        <v>0</v>
      </c>
      <c r="I15" s="398"/>
      <c r="J15" s="97">
        <v>0</v>
      </c>
    </row>
    <row r="16" customFormat="1" spans="1:10">
      <c r="A16" s="433" t="s">
        <v>1274</v>
      </c>
      <c r="B16" s="433" t="s">
        <v>1275</v>
      </c>
      <c r="C16" s="97">
        <v>17</v>
      </c>
      <c r="D16" s="97">
        <v>17</v>
      </c>
      <c r="E16" s="97">
        <v>0</v>
      </c>
      <c r="F16" s="97">
        <v>0</v>
      </c>
      <c r="G16" s="97">
        <v>0</v>
      </c>
      <c r="H16" s="97">
        <v>0</v>
      </c>
      <c r="I16" s="398"/>
      <c r="J16" s="97">
        <v>0</v>
      </c>
    </row>
    <row r="17" customFormat="1" spans="1:10">
      <c r="A17" s="433" t="s">
        <v>929</v>
      </c>
      <c r="B17" s="433" t="s">
        <v>1276</v>
      </c>
      <c r="C17" s="97">
        <v>11.34</v>
      </c>
      <c r="D17" s="97">
        <v>11.34</v>
      </c>
      <c r="E17" s="97">
        <v>0</v>
      </c>
      <c r="F17" s="97">
        <v>0</v>
      </c>
      <c r="G17" s="97">
        <v>0</v>
      </c>
      <c r="H17" s="97">
        <v>0</v>
      </c>
      <c r="I17" s="398"/>
      <c r="J17" s="97">
        <v>0</v>
      </c>
    </row>
    <row r="18" customFormat="1" spans="1:10">
      <c r="A18" s="433" t="s">
        <v>1277</v>
      </c>
      <c r="B18" s="433" t="s">
        <v>355</v>
      </c>
      <c r="C18" s="97">
        <v>11.34</v>
      </c>
      <c r="D18" s="97">
        <v>11.34</v>
      </c>
      <c r="E18" s="97">
        <v>0</v>
      </c>
      <c r="F18" s="97">
        <v>0</v>
      </c>
      <c r="G18" s="97">
        <v>0</v>
      </c>
      <c r="H18" s="97">
        <v>0</v>
      </c>
      <c r="I18" s="398"/>
      <c r="J18" s="97">
        <v>0</v>
      </c>
    </row>
    <row r="19" customFormat="1" spans="1:10">
      <c r="A19" s="433" t="s">
        <v>1278</v>
      </c>
      <c r="B19" s="433" t="s">
        <v>1279</v>
      </c>
      <c r="C19" s="97">
        <v>8.12</v>
      </c>
      <c r="D19" s="97">
        <v>8.12</v>
      </c>
      <c r="E19" s="97">
        <v>0</v>
      </c>
      <c r="F19" s="97">
        <v>0</v>
      </c>
      <c r="G19" s="97">
        <v>0</v>
      </c>
      <c r="H19" s="97">
        <v>0</v>
      </c>
      <c r="I19" s="398"/>
      <c r="J19" s="97">
        <v>0</v>
      </c>
    </row>
    <row r="20" customFormat="1" spans="1:10">
      <c r="A20" s="433" t="s">
        <v>1280</v>
      </c>
      <c r="B20" s="433" t="s">
        <v>1281</v>
      </c>
      <c r="C20" s="97">
        <v>3.23</v>
      </c>
      <c r="D20" s="97">
        <v>3.23</v>
      </c>
      <c r="E20" s="97">
        <v>0</v>
      </c>
      <c r="F20" s="97">
        <v>0</v>
      </c>
      <c r="G20" s="97">
        <v>0</v>
      </c>
      <c r="H20" s="97">
        <v>0</v>
      </c>
      <c r="I20" s="398"/>
      <c r="J20" s="97">
        <v>0</v>
      </c>
    </row>
    <row r="21" customFormat="1" spans="1:10">
      <c r="A21" s="433" t="s">
        <v>949</v>
      </c>
      <c r="B21" s="433" t="s">
        <v>1282</v>
      </c>
      <c r="C21" s="97">
        <v>9.68</v>
      </c>
      <c r="D21" s="97">
        <v>9.68</v>
      </c>
      <c r="E21" s="97">
        <v>0</v>
      </c>
      <c r="F21" s="97">
        <v>0</v>
      </c>
      <c r="G21" s="97">
        <v>0</v>
      </c>
      <c r="H21" s="97">
        <v>0</v>
      </c>
      <c r="I21" s="398"/>
      <c r="J21" s="97">
        <v>0</v>
      </c>
    </row>
    <row r="22" customFormat="1" spans="1:10">
      <c r="A22" s="433" t="s">
        <v>1283</v>
      </c>
      <c r="B22" s="433" t="s">
        <v>1284</v>
      </c>
      <c r="C22" s="97">
        <v>9.68</v>
      </c>
      <c r="D22" s="97">
        <v>9.68</v>
      </c>
      <c r="E22" s="97">
        <v>0</v>
      </c>
      <c r="F22" s="97">
        <v>0</v>
      </c>
      <c r="G22" s="97">
        <v>0</v>
      </c>
      <c r="H22" s="97">
        <v>0</v>
      </c>
      <c r="I22" s="398"/>
      <c r="J22" s="97">
        <v>0</v>
      </c>
    </row>
    <row r="23" customFormat="1" spans="1:10">
      <c r="A23" s="433" t="s">
        <v>1285</v>
      </c>
      <c r="B23" s="433" t="s">
        <v>1286</v>
      </c>
      <c r="C23" s="97">
        <v>9.68</v>
      </c>
      <c r="D23" s="97">
        <v>9.68</v>
      </c>
      <c r="E23" s="97">
        <v>0</v>
      </c>
      <c r="F23" s="97">
        <v>0</v>
      </c>
      <c r="G23" s="97">
        <v>0</v>
      </c>
      <c r="H23" s="97">
        <v>0</v>
      </c>
      <c r="I23" s="398"/>
      <c r="J23" s="97">
        <v>0</v>
      </c>
    </row>
    <row r="24" customFormat="1" ht="409.5" hidden="1" customHeight="1" spans="1:10">
      <c r="A24" s="383"/>
      <c r="B24" s="383"/>
      <c r="C24" s="383"/>
      <c r="D24" s="383"/>
      <c r="E24" s="383"/>
      <c r="F24" s="383"/>
      <c r="G24" s="383"/>
      <c r="H24" s="383"/>
      <c r="I24" s="383"/>
      <c r="J24" s="383"/>
    </row>
    <row r="25" customFormat="1" ht="3.2" customHeight="1" spans="1:10">
      <c r="A25" s="383"/>
      <c r="B25" s="383"/>
      <c r="C25" s="383"/>
      <c r="D25" s="383"/>
      <c r="E25" s="383"/>
      <c r="F25" s="383"/>
      <c r="G25" s="383"/>
      <c r="H25" s="383"/>
      <c r="I25" s="383"/>
      <c r="J25" s="383"/>
    </row>
  </sheetData>
  <mergeCells count="25">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C7:C8"/>
    <mergeCell ref="D7:D8"/>
    <mergeCell ref="E7:E8"/>
    <mergeCell ref="F7:F8"/>
    <mergeCell ref="G7:G8"/>
    <mergeCell ref="J7:J8"/>
    <mergeCell ref="H7:I8"/>
  </mergeCells>
  <pageMargins left="0.7" right="0.7" top="0.751388888888889" bottom="0.751388888888889" header="0.298611111111111" footer="0.298611111111111"/>
  <pageSetup paperSize="9" scale="80" firstPageNumber="4294963191" fitToHeight="0" orientation="landscape" useFirstPageNumber="1" horizontalDpi="300" verticalDpi="300"/>
  <headerFooter alignWithMargins="0"/>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5"/>
  <sheetViews>
    <sheetView showGridLines="0" workbookViewId="0">
      <pane ySplit="1" topLeftCell="A2" activePane="bottomLeft" state="frozenSplit"/>
      <selection/>
      <selection pane="bottomLeft" activeCell="A1" sqref="A1"/>
    </sheetView>
  </sheetViews>
  <sheetFormatPr defaultColWidth="9.14285714285714" defaultRowHeight="12.75" outlineLevelCol="5"/>
  <cols>
    <col min="1" max="1" width="16" style="383" customWidth="1"/>
    <col min="2" max="2" width="45.4285714285714" style="383" customWidth="1"/>
    <col min="3" max="3" width="22.8571428571429" style="383" customWidth="1"/>
    <col min="4" max="4" width="18.2857142857143" style="383" customWidth="1"/>
    <col min="5" max="5" width="0.714285714285714" style="383" customWidth="1"/>
    <col min="6" max="6" width="18.7142857142857" style="383" customWidth="1"/>
    <col min="7" max="7" width="9.14285714285714" style="383" hidden="1" customWidth="1"/>
    <col min="8" max="8" width="0.857142857142857" style="383" customWidth="1"/>
  </cols>
  <sheetData>
    <row r="1" customFormat="1" ht="20.25" customHeight="1" spans="1:6">
      <c r="A1" s="383"/>
      <c r="B1" s="383"/>
      <c r="C1" s="383"/>
      <c r="D1" s="383"/>
      <c r="E1" s="383"/>
      <c r="F1" s="383"/>
    </row>
    <row r="2" customFormat="1" ht="1.15" customHeight="1" spans="1:6">
      <c r="A2" s="383"/>
      <c r="B2" s="383"/>
      <c r="C2" s="383"/>
      <c r="D2" s="383"/>
      <c r="E2" s="383"/>
      <c r="F2" s="383"/>
    </row>
    <row r="3" customFormat="1" ht="38.1" customHeight="1" spans="1:6">
      <c r="A3" s="450" t="s">
        <v>1677</v>
      </c>
      <c r="B3" s="383"/>
      <c r="C3" s="383"/>
      <c r="D3" s="383"/>
      <c r="E3" s="383"/>
      <c r="F3" s="383"/>
    </row>
    <row r="4" customFormat="1" ht="409.5" hidden="1" customHeight="1" spans="1:6">
      <c r="A4" s="383"/>
      <c r="B4" s="383"/>
      <c r="C4" s="383"/>
      <c r="D4" s="383"/>
      <c r="E4" s="383"/>
      <c r="F4" s="383"/>
    </row>
    <row r="5" customFormat="1" ht="17.1" customHeight="1" spans="1:6">
      <c r="A5" s="383"/>
      <c r="B5" s="383"/>
      <c r="C5" s="383"/>
      <c r="D5" s="383"/>
      <c r="E5" s="412" t="s">
        <v>2</v>
      </c>
      <c r="F5" s="383"/>
    </row>
    <row r="6" customFormat="1" ht="2.1" customHeight="1" spans="1:6">
      <c r="A6" s="383"/>
      <c r="B6" s="383"/>
      <c r="C6" s="383"/>
      <c r="D6" s="383"/>
      <c r="E6" s="383"/>
      <c r="F6" s="383"/>
    </row>
    <row r="7" customFormat="1" ht="13.5" spans="1:6">
      <c r="A7" s="455" t="s">
        <v>1678</v>
      </c>
      <c r="B7" s="406"/>
      <c r="C7" s="455" t="s">
        <v>1679</v>
      </c>
      <c r="D7" s="392"/>
      <c r="E7" s="392"/>
      <c r="F7" s="398"/>
    </row>
    <row r="8" customFormat="1" ht="13.5" spans="1:6">
      <c r="A8" s="460"/>
      <c r="B8" s="409"/>
      <c r="C8" s="455" t="s">
        <v>1680</v>
      </c>
      <c r="D8" s="392"/>
      <c r="E8" s="392"/>
      <c r="F8" s="398"/>
    </row>
    <row r="9" customFormat="1" ht="13.5" spans="1:6">
      <c r="A9" s="455" t="s">
        <v>894</v>
      </c>
      <c r="B9" s="455" t="s">
        <v>1676</v>
      </c>
      <c r="C9" s="455" t="s">
        <v>1681</v>
      </c>
      <c r="D9" s="455" t="s">
        <v>1682</v>
      </c>
      <c r="E9" s="398"/>
      <c r="F9" s="455" t="s">
        <v>1683</v>
      </c>
    </row>
    <row r="10" customFormat="1" spans="1:6">
      <c r="A10" s="458" t="s">
        <v>1183</v>
      </c>
      <c r="B10" s="458" t="s">
        <v>1183</v>
      </c>
      <c r="C10" s="458" t="s">
        <v>1184</v>
      </c>
      <c r="D10" s="458" t="s">
        <v>1185</v>
      </c>
      <c r="E10" s="398"/>
      <c r="F10" s="458" t="s">
        <v>1186</v>
      </c>
    </row>
    <row r="11" customFormat="1" ht="13.5" spans="1:6">
      <c r="A11" s="431"/>
      <c r="B11" s="387" t="s">
        <v>884</v>
      </c>
      <c r="C11" s="90">
        <v>171.98</v>
      </c>
      <c r="D11" s="90">
        <v>171.98</v>
      </c>
      <c r="E11" s="398"/>
      <c r="F11" s="90">
        <v>0</v>
      </c>
    </row>
    <row r="12" customFormat="1" spans="1:6">
      <c r="A12" s="433" t="s">
        <v>923</v>
      </c>
      <c r="B12" s="433" t="s">
        <v>1314</v>
      </c>
      <c r="C12" s="97">
        <v>133.95</v>
      </c>
      <c r="D12" s="97">
        <v>133.95</v>
      </c>
      <c r="E12" s="398"/>
      <c r="F12" s="97">
        <v>0</v>
      </c>
    </row>
    <row r="13" customFormat="1" spans="1:6">
      <c r="A13" s="433" t="s">
        <v>1315</v>
      </c>
      <c r="B13" s="433" t="s">
        <v>1316</v>
      </c>
      <c r="C13" s="97">
        <v>133.95</v>
      </c>
      <c r="D13" s="97">
        <v>133.95</v>
      </c>
      <c r="E13" s="398"/>
      <c r="F13" s="97">
        <v>0</v>
      </c>
    </row>
    <row r="14" customFormat="1" spans="1:6">
      <c r="A14" s="433" t="s">
        <v>1317</v>
      </c>
      <c r="B14" s="433" t="s">
        <v>1268</v>
      </c>
      <c r="C14" s="97">
        <v>133.95</v>
      </c>
      <c r="D14" s="97">
        <v>133.95</v>
      </c>
      <c r="E14" s="398"/>
      <c r="F14" s="97">
        <v>0</v>
      </c>
    </row>
    <row r="15" customFormat="1" spans="1:6">
      <c r="A15" s="433" t="s">
        <v>925</v>
      </c>
      <c r="B15" s="433" t="s">
        <v>1269</v>
      </c>
      <c r="C15" s="97">
        <v>17</v>
      </c>
      <c r="D15" s="97">
        <v>17</v>
      </c>
      <c r="E15" s="398"/>
      <c r="F15" s="97">
        <v>0</v>
      </c>
    </row>
    <row r="16" customFormat="1" spans="1:6">
      <c r="A16" s="433" t="s">
        <v>1270</v>
      </c>
      <c r="B16" s="433" t="s">
        <v>1271</v>
      </c>
      <c r="C16" s="97">
        <v>17</v>
      </c>
      <c r="D16" s="97">
        <v>17</v>
      </c>
      <c r="E16" s="398"/>
      <c r="F16" s="97">
        <v>0</v>
      </c>
    </row>
    <row r="17" customFormat="1" spans="1:6">
      <c r="A17" s="433" t="s">
        <v>1274</v>
      </c>
      <c r="B17" s="433" t="s">
        <v>1275</v>
      </c>
      <c r="C17" s="97">
        <v>17</v>
      </c>
      <c r="D17" s="97">
        <v>17</v>
      </c>
      <c r="E17" s="398"/>
      <c r="F17" s="97">
        <v>0</v>
      </c>
    </row>
    <row r="18" customFormat="1" spans="1:6">
      <c r="A18" s="433" t="s">
        <v>929</v>
      </c>
      <c r="B18" s="433" t="s">
        <v>1276</v>
      </c>
      <c r="C18" s="97">
        <v>11.34</v>
      </c>
      <c r="D18" s="97">
        <v>11.34</v>
      </c>
      <c r="E18" s="398"/>
      <c r="F18" s="97">
        <v>0</v>
      </c>
    </row>
    <row r="19" customFormat="1" spans="1:6">
      <c r="A19" s="433" t="s">
        <v>1277</v>
      </c>
      <c r="B19" s="433" t="s">
        <v>355</v>
      </c>
      <c r="C19" s="97">
        <v>11.34</v>
      </c>
      <c r="D19" s="97">
        <v>11.34</v>
      </c>
      <c r="E19" s="398"/>
      <c r="F19" s="97">
        <v>0</v>
      </c>
    </row>
    <row r="20" customFormat="1" spans="1:6">
      <c r="A20" s="433" t="s">
        <v>1278</v>
      </c>
      <c r="B20" s="433" t="s">
        <v>1279</v>
      </c>
      <c r="C20" s="97">
        <v>8.12</v>
      </c>
      <c r="D20" s="97">
        <v>8.12</v>
      </c>
      <c r="E20" s="398"/>
      <c r="F20" s="97">
        <v>0</v>
      </c>
    </row>
    <row r="21" customFormat="1" spans="1:6">
      <c r="A21" s="433" t="s">
        <v>1280</v>
      </c>
      <c r="B21" s="433" t="s">
        <v>1281</v>
      </c>
      <c r="C21" s="97">
        <v>3.23</v>
      </c>
      <c r="D21" s="97">
        <v>3.23</v>
      </c>
      <c r="E21" s="398"/>
      <c r="F21" s="97">
        <v>0</v>
      </c>
    </row>
    <row r="22" customFormat="1" spans="1:6">
      <c r="A22" s="433" t="s">
        <v>949</v>
      </c>
      <c r="B22" s="433" t="s">
        <v>1282</v>
      </c>
      <c r="C22" s="97">
        <v>9.68</v>
      </c>
      <c r="D22" s="97">
        <v>9.68</v>
      </c>
      <c r="E22" s="398"/>
      <c r="F22" s="97">
        <v>0</v>
      </c>
    </row>
    <row r="23" customFormat="1" spans="1:6">
      <c r="A23" s="433" t="s">
        <v>1283</v>
      </c>
      <c r="B23" s="433" t="s">
        <v>1284</v>
      </c>
      <c r="C23" s="97">
        <v>9.68</v>
      </c>
      <c r="D23" s="97">
        <v>9.68</v>
      </c>
      <c r="E23" s="398"/>
      <c r="F23" s="97">
        <v>0</v>
      </c>
    </row>
    <row r="24" customFormat="1" spans="1:6">
      <c r="A24" s="433" t="s">
        <v>1285</v>
      </c>
      <c r="B24" s="433" t="s">
        <v>1286</v>
      </c>
      <c r="C24" s="97">
        <v>9.68</v>
      </c>
      <c r="D24" s="97">
        <v>9.68</v>
      </c>
      <c r="E24" s="398"/>
      <c r="F24" s="97">
        <v>0</v>
      </c>
    </row>
    <row r="25" customFormat="1" ht="409.5" hidden="1" customHeight="1" spans="1:6">
      <c r="A25" s="383"/>
      <c r="B25" s="383"/>
      <c r="C25" s="383"/>
      <c r="D25" s="383"/>
      <c r="E25" s="383"/>
      <c r="F25" s="383"/>
    </row>
  </sheetData>
  <mergeCells count="21">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A7:B8"/>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A1" sqref="A1:D1"/>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1684</v>
      </c>
      <c r="B2" s="383"/>
      <c r="C2" s="383"/>
      <c r="D2" s="383"/>
    </row>
    <row r="3" customFormat="1" ht="17.1" customHeight="1" spans="1:4">
      <c r="A3" s="411" t="s">
        <v>2075</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1685</v>
      </c>
      <c r="B6" s="82">
        <v>171.97</v>
      </c>
      <c r="C6" s="444" t="s">
        <v>1686</v>
      </c>
      <c r="D6" s="84">
        <v>171.97</v>
      </c>
    </row>
    <row r="7" customFormat="1" ht="13.5" spans="1:4">
      <c r="A7" s="443" t="s">
        <v>1687</v>
      </c>
      <c r="B7" s="82">
        <v>171.97</v>
      </c>
      <c r="C7" s="444" t="s">
        <v>1688</v>
      </c>
      <c r="D7" s="84">
        <v>0</v>
      </c>
    </row>
    <row r="8" customFormat="1" ht="13.5" spans="1:4">
      <c r="A8" s="443" t="s">
        <v>1689</v>
      </c>
      <c r="B8" s="82">
        <v>171.97</v>
      </c>
      <c r="C8" s="444" t="s">
        <v>1690</v>
      </c>
      <c r="D8" s="84">
        <v>0</v>
      </c>
    </row>
    <row r="9" customFormat="1" ht="13.5" spans="1:4">
      <c r="A9" s="443" t="s">
        <v>1691</v>
      </c>
      <c r="B9" s="445"/>
      <c r="C9" s="444" t="s">
        <v>1692</v>
      </c>
      <c r="D9" s="84">
        <v>0</v>
      </c>
    </row>
    <row r="10" customFormat="1" ht="13.5" spans="1:4">
      <c r="A10" s="443" t="s">
        <v>1693</v>
      </c>
      <c r="B10" s="445"/>
      <c r="C10" s="444" t="s">
        <v>1694</v>
      </c>
      <c r="D10" s="84">
        <v>0</v>
      </c>
    </row>
    <row r="11" customFormat="1" ht="13.5" spans="1:4">
      <c r="A11" s="443" t="s">
        <v>1695</v>
      </c>
      <c r="B11" s="445"/>
      <c r="C11" s="444" t="s">
        <v>1696</v>
      </c>
      <c r="D11" s="84">
        <v>0</v>
      </c>
    </row>
    <row r="12" customFormat="1" ht="13.5" spans="1:4">
      <c r="A12" s="443" t="s">
        <v>1697</v>
      </c>
      <c r="B12" s="445"/>
      <c r="C12" s="444" t="s">
        <v>1698</v>
      </c>
      <c r="D12" s="84">
        <v>0</v>
      </c>
    </row>
    <row r="13" customFormat="1" ht="24" spans="1:4">
      <c r="A13" s="443" t="s">
        <v>1699</v>
      </c>
      <c r="B13" s="445"/>
      <c r="C13" s="444" t="s">
        <v>1700</v>
      </c>
      <c r="D13" s="84">
        <v>133.95</v>
      </c>
    </row>
    <row r="14" customFormat="1" ht="13.5" spans="1:4">
      <c r="A14" s="443" t="s">
        <v>1701</v>
      </c>
      <c r="B14" s="445"/>
      <c r="C14" s="444" t="s">
        <v>1702</v>
      </c>
      <c r="D14" s="84">
        <v>17</v>
      </c>
    </row>
    <row r="15" customFormat="1" ht="13.5" spans="1:4">
      <c r="A15" s="443" t="s">
        <v>1703</v>
      </c>
      <c r="B15" s="82">
        <v>0</v>
      </c>
      <c r="C15" s="444" t="s">
        <v>1704</v>
      </c>
      <c r="D15" s="84">
        <v>0</v>
      </c>
    </row>
    <row r="16" customFormat="1" ht="13.5" spans="1:4">
      <c r="A16" s="443" t="s">
        <v>1705</v>
      </c>
      <c r="B16" s="445"/>
      <c r="C16" s="444" t="s">
        <v>1706</v>
      </c>
      <c r="D16" s="84">
        <v>11.34</v>
      </c>
    </row>
    <row r="17" customFormat="1" ht="13.5" spans="1:4">
      <c r="A17" s="443" t="s">
        <v>1707</v>
      </c>
      <c r="B17" s="445"/>
      <c r="C17" s="444" t="s">
        <v>1708</v>
      </c>
      <c r="D17" s="84">
        <v>0</v>
      </c>
    </row>
    <row r="18" customFormat="1" ht="13.5" spans="1:4">
      <c r="A18" s="443"/>
      <c r="B18" s="446"/>
      <c r="C18" s="444" t="s">
        <v>1709</v>
      </c>
      <c r="D18" s="84">
        <v>0</v>
      </c>
    </row>
    <row r="19" customFormat="1" ht="13.5" spans="1:4">
      <c r="A19" s="443"/>
      <c r="B19" s="446"/>
      <c r="C19" s="444" t="s">
        <v>1710</v>
      </c>
      <c r="D19" s="84">
        <v>0</v>
      </c>
    </row>
    <row r="20" customFormat="1" ht="13.5" spans="1:4">
      <c r="A20" s="443"/>
      <c r="B20" s="446"/>
      <c r="C20" s="444" t="s">
        <v>1711</v>
      </c>
      <c r="D20" s="84">
        <v>0</v>
      </c>
    </row>
    <row r="21" customFormat="1" ht="13.5" spans="1:4">
      <c r="A21" s="443"/>
      <c r="B21" s="446"/>
      <c r="C21" s="444" t="s">
        <v>1712</v>
      </c>
      <c r="D21" s="84">
        <v>0</v>
      </c>
    </row>
    <row r="22" customFormat="1" ht="13.5" spans="1:4">
      <c r="A22" s="447"/>
      <c r="B22" s="448"/>
      <c r="C22" s="444" t="s">
        <v>1713</v>
      </c>
      <c r="D22" s="84">
        <v>0</v>
      </c>
    </row>
    <row r="23" customFormat="1" ht="13.5" spans="1:4">
      <c r="A23" s="447"/>
      <c r="B23" s="448"/>
      <c r="C23" s="444" t="s">
        <v>1714</v>
      </c>
      <c r="D23" s="84">
        <v>0</v>
      </c>
    </row>
    <row r="24" customFormat="1" ht="13.5" spans="1:4">
      <c r="A24" s="447"/>
      <c r="B24" s="448"/>
      <c r="C24" s="444" t="s">
        <v>1715</v>
      </c>
      <c r="D24" s="84">
        <v>0</v>
      </c>
    </row>
    <row r="25" customFormat="1" ht="13.5" spans="1:4">
      <c r="A25" s="447"/>
      <c r="B25" s="448"/>
      <c r="C25" s="444" t="s">
        <v>1716</v>
      </c>
      <c r="D25" s="84">
        <v>0</v>
      </c>
    </row>
    <row r="26" customFormat="1" ht="13.5" spans="1:4">
      <c r="A26" s="447"/>
      <c r="B26" s="448"/>
      <c r="C26" s="444" t="s">
        <v>1717</v>
      </c>
      <c r="D26" s="84">
        <v>9.68</v>
      </c>
    </row>
    <row r="27" customFormat="1" ht="13.5" spans="1:4">
      <c r="A27" s="447"/>
      <c r="B27" s="448"/>
      <c r="C27" s="444" t="s">
        <v>1718</v>
      </c>
      <c r="D27" s="84">
        <v>0</v>
      </c>
    </row>
    <row r="28" customFormat="1" ht="13.5" spans="1:4">
      <c r="A28" s="447"/>
      <c r="B28" s="448"/>
      <c r="C28" s="444" t="s">
        <v>1719</v>
      </c>
      <c r="D28" s="84">
        <v>0</v>
      </c>
    </row>
    <row r="29" customFormat="1" ht="24" spans="1:4">
      <c r="A29" s="447"/>
      <c r="B29" s="448"/>
      <c r="C29" s="444" t="s">
        <v>1720</v>
      </c>
      <c r="D29" s="84">
        <v>0</v>
      </c>
    </row>
    <row r="30" customFormat="1" ht="13.5" spans="1:4">
      <c r="A30" s="447"/>
      <c r="B30" s="448"/>
      <c r="C30" s="444" t="s">
        <v>1721</v>
      </c>
      <c r="D30" s="84">
        <v>0</v>
      </c>
    </row>
    <row r="31" customFormat="1" ht="13.5" spans="1:4">
      <c r="A31" s="447"/>
      <c r="B31" s="448"/>
      <c r="C31" s="444" t="s">
        <v>1722</v>
      </c>
      <c r="D31" s="84">
        <v>0</v>
      </c>
    </row>
    <row r="32" customFormat="1" ht="13.5" spans="1:4">
      <c r="A32" s="447"/>
      <c r="B32" s="448"/>
      <c r="C32" s="444" t="s">
        <v>1723</v>
      </c>
      <c r="D32" s="84">
        <v>0</v>
      </c>
    </row>
    <row r="33" customFormat="1" ht="13.5" spans="1:4">
      <c r="A33" s="447"/>
      <c r="B33" s="448"/>
      <c r="C33" s="444" t="s">
        <v>1724</v>
      </c>
      <c r="D33" s="84">
        <v>0</v>
      </c>
    </row>
    <row r="34" customFormat="1" ht="13.5" spans="1:4">
      <c r="A34" s="447"/>
      <c r="B34" s="448"/>
      <c r="C34" s="444" t="s">
        <v>1725</v>
      </c>
      <c r="D34" s="84">
        <v>0</v>
      </c>
    </row>
    <row r="35" customFormat="1" ht="13.5" spans="1:4">
      <c r="A35" s="449"/>
      <c r="B35" s="430"/>
      <c r="C35" s="444" t="s">
        <v>1726</v>
      </c>
      <c r="D35" s="84">
        <v>0</v>
      </c>
    </row>
    <row r="36" customFormat="1" ht="13.5" spans="1:4">
      <c r="A36" s="449"/>
      <c r="B36" s="430"/>
      <c r="C36" s="444" t="s">
        <v>1727</v>
      </c>
      <c r="D36" s="90">
        <v>0</v>
      </c>
    </row>
    <row r="37" customFormat="1" ht="13.5" spans="1:4">
      <c r="A37" s="449" t="s">
        <v>866</v>
      </c>
      <c r="B37" s="91">
        <v>171.97</v>
      </c>
      <c r="C37" s="449" t="s">
        <v>1668</v>
      </c>
      <c r="D37" s="92">
        <v>171.97</v>
      </c>
    </row>
    <row r="38" customFormat="1" ht="2.1" customHeight="1" spans="1:4">
      <c r="A38" s="383"/>
      <c r="B38" s="383"/>
      <c r="C38" s="383"/>
      <c r="D38" s="383"/>
    </row>
  </sheetData>
  <mergeCells count="5">
    <mergeCell ref="A1:D1"/>
    <mergeCell ref="A2:D2"/>
    <mergeCell ref="A3:C3"/>
    <mergeCell ref="A4:B4"/>
    <mergeCell ref="C4:D4"/>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4"/>
  <sheetViews>
    <sheetView showGridLines="0" topLeftCell="M1" workbookViewId="0">
      <selection activeCell="A1" sqref="A1:AB1"/>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31.8571428571429" style="383" customWidth="1"/>
    <col min="5" max="6" width="11.7142857142857" style="383" customWidth="1"/>
    <col min="7" max="7" width="10" style="383" customWidth="1"/>
    <col min="8" max="8" width="11" style="383" customWidth="1"/>
    <col min="9" max="9" width="10.4285714285714" style="383" customWidth="1"/>
    <col min="10" max="10" width="12.1428571428571" style="383" customWidth="1"/>
    <col min="11" max="11" width="10.8571428571429" style="383" customWidth="1"/>
    <col min="12" max="12" width="10.7142857142857" style="383" customWidth="1"/>
    <col min="13" max="13" width="11.1428571428571" style="383" customWidth="1"/>
    <col min="14" max="15" width="11" style="383" customWidth="1"/>
    <col min="16" max="16" width="10.1428571428571" style="383" customWidth="1"/>
    <col min="17" max="17" width="10.7142857142857" style="383" customWidth="1"/>
    <col min="18" max="18" width="11.4285714285714" style="383" customWidth="1"/>
    <col min="19" max="19" width="10.5714285714286" style="383" customWidth="1"/>
    <col min="20" max="20" width="10.7142857142857" style="383" customWidth="1"/>
    <col min="21" max="21" width="10.8571428571429" style="383" customWidth="1"/>
    <col min="22" max="22" width="10.7142857142857" style="383" customWidth="1"/>
    <col min="23" max="23" width="10.5714285714286" style="383" customWidth="1"/>
    <col min="24" max="24" width="10.1428571428571" style="383" customWidth="1"/>
    <col min="25" max="25" width="10.5714285714286" style="383" customWidth="1"/>
    <col min="26" max="26" width="10.7142857142857" style="383" customWidth="1"/>
    <col min="27" max="27" width="11.7142857142857" style="383" customWidth="1"/>
    <col min="28" max="28" width="12.1428571428571" style="383" customWidth="1"/>
    <col min="29" max="29" width="9.14285714285714" style="383" hidden="1" customWidth="1"/>
  </cols>
  <sheetData>
    <row r="1" customFormat="1" ht="17.1" customHeight="1" spans="1:28">
      <c r="A1" s="384"/>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row>
    <row r="2" customFormat="1" ht="33.95" customHeight="1" spans="1:28">
      <c r="A2" s="389" t="s">
        <v>1728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row>
    <row r="3" customFormat="1" ht="17.1" customHeight="1" spans="1:28">
      <c r="A3" s="397" t="s">
        <v>2</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row>
    <row r="4" customFormat="1" ht="13.5" spans="1:28">
      <c r="A4" s="388" t="s">
        <v>1729</v>
      </c>
      <c r="B4" s="405"/>
      <c r="C4" s="406"/>
      <c r="D4" s="388" t="s">
        <v>1730</v>
      </c>
      <c r="E4" s="388" t="s">
        <v>1682</v>
      </c>
      <c r="F4" s="392"/>
      <c r="G4" s="392"/>
      <c r="H4" s="392"/>
      <c r="I4" s="392"/>
      <c r="J4" s="392"/>
      <c r="K4" s="392"/>
      <c r="L4" s="392"/>
      <c r="M4" s="392"/>
      <c r="N4" s="392"/>
      <c r="O4" s="392"/>
      <c r="P4" s="392"/>
      <c r="Q4" s="392"/>
      <c r="R4" s="392"/>
      <c r="S4" s="392"/>
      <c r="T4" s="392"/>
      <c r="U4" s="392"/>
      <c r="V4" s="392"/>
      <c r="W4" s="392"/>
      <c r="X4" s="392"/>
      <c r="Y4" s="392"/>
      <c r="Z4" s="398"/>
      <c r="AA4" s="388" t="s">
        <v>1683</v>
      </c>
      <c r="AB4" s="398"/>
    </row>
    <row r="5" customFormat="1" ht="13.5" spans="1:28">
      <c r="A5" s="438"/>
      <c r="B5" s="383"/>
      <c r="C5" s="439"/>
      <c r="D5" s="440"/>
      <c r="E5" s="388" t="s">
        <v>1731</v>
      </c>
      <c r="F5" s="392"/>
      <c r="G5" s="392"/>
      <c r="H5" s="392"/>
      <c r="I5" s="392"/>
      <c r="J5" s="392"/>
      <c r="K5" s="392"/>
      <c r="L5" s="392"/>
      <c r="M5" s="392"/>
      <c r="N5" s="398"/>
      <c r="O5" s="388" t="s">
        <v>1732</v>
      </c>
      <c r="P5" s="388" t="s">
        <v>1733</v>
      </c>
      <c r="Q5" s="388" t="s">
        <v>1734</v>
      </c>
      <c r="R5" s="392"/>
      <c r="S5" s="392"/>
      <c r="T5" s="392"/>
      <c r="U5" s="392"/>
      <c r="V5" s="392"/>
      <c r="W5" s="392"/>
      <c r="X5" s="392"/>
      <c r="Y5" s="392"/>
      <c r="Z5" s="398"/>
      <c r="AA5" s="388" t="s">
        <v>1130</v>
      </c>
      <c r="AB5" s="388" t="s">
        <v>1735</v>
      </c>
    </row>
    <row r="6" customFormat="1" ht="13.5" spans="1:28">
      <c r="A6" s="441"/>
      <c r="B6" s="408"/>
      <c r="C6" s="409"/>
      <c r="D6" s="440"/>
      <c r="E6" s="388" t="s">
        <v>884</v>
      </c>
      <c r="F6" s="388" t="s">
        <v>1152</v>
      </c>
      <c r="G6" s="392"/>
      <c r="H6" s="392"/>
      <c r="I6" s="398"/>
      <c r="J6" s="388" t="s">
        <v>1153</v>
      </c>
      <c r="K6" s="392"/>
      <c r="L6" s="392"/>
      <c r="M6" s="398"/>
      <c r="N6" s="388" t="s">
        <v>905</v>
      </c>
      <c r="O6" s="440"/>
      <c r="P6" s="440"/>
      <c r="Q6" s="388" t="s">
        <v>884</v>
      </c>
      <c r="R6" s="388" t="s">
        <v>1152</v>
      </c>
      <c r="S6" s="392"/>
      <c r="T6" s="392"/>
      <c r="U6" s="398"/>
      <c r="V6" s="388" t="s">
        <v>1153</v>
      </c>
      <c r="W6" s="392"/>
      <c r="X6" s="392"/>
      <c r="Y6" s="398"/>
      <c r="Z6" s="388" t="s">
        <v>905</v>
      </c>
      <c r="AA6" s="440"/>
      <c r="AB6" s="440"/>
    </row>
    <row r="7" customFormat="1" ht="13.5" spans="1:28">
      <c r="A7" s="388" t="s">
        <v>1736</v>
      </c>
      <c r="B7" s="388" t="s">
        <v>1737</v>
      </c>
      <c r="C7" s="388" t="s">
        <v>1738</v>
      </c>
      <c r="D7" s="440"/>
      <c r="E7" s="440"/>
      <c r="F7" s="388" t="s">
        <v>1130</v>
      </c>
      <c r="G7" s="388" t="s">
        <v>1739</v>
      </c>
      <c r="H7" s="398"/>
      <c r="I7" s="388" t="s">
        <v>1740</v>
      </c>
      <c r="J7" s="388" t="s">
        <v>884</v>
      </c>
      <c r="K7" s="388" t="s">
        <v>1153</v>
      </c>
      <c r="L7" s="388" t="s">
        <v>1741</v>
      </c>
      <c r="M7" s="388" t="s">
        <v>1742</v>
      </c>
      <c r="N7" s="440"/>
      <c r="O7" s="440"/>
      <c r="P7" s="440"/>
      <c r="Q7" s="440"/>
      <c r="R7" s="388" t="s">
        <v>1130</v>
      </c>
      <c r="S7" s="388" t="s">
        <v>1739</v>
      </c>
      <c r="T7" s="398"/>
      <c r="U7" s="388" t="s">
        <v>1740</v>
      </c>
      <c r="V7" s="388" t="s">
        <v>1130</v>
      </c>
      <c r="W7" s="388" t="s">
        <v>1153</v>
      </c>
      <c r="X7" s="388" t="s">
        <v>1741</v>
      </c>
      <c r="Y7" s="388" t="s">
        <v>1742</v>
      </c>
      <c r="Z7" s="440"/>
      <c r="AA7" s="440"/>
      <c r="AB7" s="440"/>
    </row>
    <row r="8" customFormat="1" ht="27" spans="1:28">
      <c r="A8" s="442"/>
      <c r="B8" s="442"/>
      <c r="C8" s="442"/>
      <c r="D8" s="442"/>
      <c r="E8" s="442"/>
      <c r="F8" s="442"/>
      <c r="G8" s="388" t="s">
        <v>1743</v>
      </c>
      <c r="H8" s="388" t="s">
        <v>1744</v>
      </c>
      <c r="I8" s="442"/>
      <c r="J8" s="442"/>
      <c r="K8" s="442"/>
      <c r="L8" s="442"/>
      <c r="M8" s="442"/>
      <c r="N8" s="442"/>
      <c r="O8" s="442"/>
      <c r="P8" s="442"/>
      <c r="Q8" s="442"/>
      <c r="R8" s="442"/>
      <c r="S8" s="388" t="s">
        <v>1743</v>
      </c>
      <c r="T8" s="388" t="s">
        <v>1744</v>
      </c>
      <c r="U8" s="442"/>
      <c r="V8" s="442"/>
      <c r="W8" s="442"/>
      <c r="X8" s="442"/>
      <c r="Y8" s="442"/>
      <c r="Z8" s="442"/>
      <c r="AA8" s="442"/>
      <c r="AB8" s="442"/>
    </row>
    <row r="9" customFormat="1" spans="1:28">
      <c r="A9" s="394" t="s">
        <v>1184</v>
      </c>
      <c r="B9" s="394" t="s">
        <v>1185</v>
      </c>
      <c r="C9" s="394" t="s">
        <v>1186</v>
      </c>
      <c r="D9" s="394" t="s">
        <v>1187</v>
      </c>
      <c r="E9" s="394" t="s">
        <v>1188</v>
      </c>
      <c r="F9" s="394" t="s">
        <v>1189</v>
      </c>
      <c r="G9" s="394" t="s">
        <v>1190</v>
      </c>
      <c r="H9" s="394" t="s">
        <v>1191</v>
      </c>
      <c r="I9" s="394" t="s">
        <v>1192</v>
      </c>
      <c r="J9" s="394" t="s">
        <v>1193</v>
      </c>
      <c r="K9" s="394" t="s">
        <v>1194</v>
      </c>
      <c r="L9" s="394" t="s">
        <v>1195</v>
      </c>
      <c r="M9" s="394" t="s">
        <v>1196</v>
      </c>
      <c r="N9" s="394" t="s">
        <v>1197</v>
      </c>
      <c r="O9" s="394" t="s">
        <v>1198</v>
      </c>
      <c r="P9" s="394" t="s">
        <v>1199</v>
      </c>
      <c r="Q9" s="394" t="s">
        <v>1200</v>
      </c>
      <c r="R9" s="394" t="s">
        <v>1201</v>
      </c>
      <c r="S9" s="394" t="s">
        <v>1202</v>
      </c>
      <c r="T9" s="394" t="s">
        <v>1203</v>
      </c>
      <c r="U9" s="394" t="s">
        <v>1204</v>
      </c>
      <c r="V9" s="394" t="s">
        <v>1205</v>
      </c>
      <c r="W9" s="394" t="s">
        <v>1206</v>
      </c>
      <c r="X9" s="394" t="s">
        <v>1207</v>
      </c>
      <c r="Y9" s="394" t="s">
        <v>1208</v>
      </c>
      <c r="Z9" s="394" t="s">
        <v>1209</v>
      </c>
      <c r="AA9" s="394" t="s">
        <v>1210</v>
      </c>
      <c r="AB9" s="394" t="s">
        <v>1211</v>
      </c>
    </row>
    <row r="10" customFormat="1" spans="1:28">
      <c r="A10" s="394"/>
      <c r="B10" s="394"/>
      <c r="C10" s="394"/>
      <c r="D10" s="394" t="s">
        <v>884</v>
      </c>
      <c r="E10" s="80">
        <v>171.97</v>
      </c>
      <c r="F10" s="80">
        <v>151.56</v>
      </c>
      <c r="G10" s="80">
        <v>113.54</v>
      </c>
      <c r="H10" s="80">
        <v>0</v>
      </c>
      <c r="I10" s="80">
        <v>38.02</v>
      </c>
      <c r="J10" s="80">
        <v>20.41</v>
      </c>
      <c r="K10" s="80">
        <v>12.43</v>
      </c>
      <c r="L10" s="80">
        <v>0</v>
      </c>
      <c r="M10" s="80">
        <v>7.98</v>
      </c>
      <c r="N10" s="80">
        <v>0</v>
      </c>
      <c r="O10" s="80">
        <v>0</v>
      </c>
      <c r="P10" s="80">
        <v>0</v>
      </c>
      <c r="Q10" s="80">
        <v>171.97</v>
      </c>
      <c r="R10" s="80">
        <v>151.56</v>
      </c>
      <c r="S10" s="80">
        <v>113.54</v>
      </c>
      <c r="T10" s="80">
        <v>0</v>
      </c>
      <c r="U10" s="80">
        <v>38.02</v>
      </c>
      <c r="V10" s="80">
        <v>20.41</v>
      </c>
      <c r="W10" s="80">
        <v>12.43</v>
      </c>
      <c r="X10" s="80">
        <v>0</v>
      </c>
      <c r="Y10" s="80">
        <v>7.98</v>
      </c>
      <c r="Z10" s="80">
        <v>0</v>
      </c>
      <c r="AA10" s="80">
        <v>0</v>
      </c>
      <c r="AB10" s="80">
        <v>0</v>
      </c>
    </row>
    <row r="11" customFormat="1" spans="1:28">
      <c r="A11" s="396"/>
      <c r="B11" s="396"/>
      <c r="C11" s="396"/>
      <c r="D11" s="396" t="s">
        <v>2076</v>
      </c>
      <c r="E11" s="80">
        <v>171.97</v>
      </c>
      <c r="F11" s="80">
        <v>151.56</v>
      </c>
      <c r="G11" s="80">
        <v>113.54</v>
      </c>
      <c r="H11" s="80">
        <v>0</v>
      </c>
      <c r="I11" s="80">
        <v>38.02</v>
      </c>
      <c r="J11" s="80">
        <v>20.41</v>
      </c>
      <c r="K11" s="80">
        <v>12.43</v>
      </c>
      <c r="L11" s="80">
        <v>0</v>
      </c>
      <c r="M11" s="80">
        <v>7.98</v>
      </c>
      <c r="N11" s="80">
        <v>0</v>
      </c>
      <c r="O11" s="80">
        <v>0</v>
      </c>
      <c r="P11" s="80">
        <v>0</v>
      </c>
      <c r="Q11" s="80">
        <v>171.97</v>
      </c>
      <c r="R11" s="80">
        <v>151.56</v>
      </c>
      <c r="S11" s="80">
        <v>113.54</v>
      </c>
      <c r="T11" s="80">
        <v>0</v>
      </c>
      <c r="U11" s="80">
        <v>38.02</v>
      </c>
      <c r="V11" s="80">
        <v>20.41</v>
      </c>
      <c r="W11" s="80">
        <v>12.43</v>
      </c>
      <c r="X11" s="80">
        <v>0</v>
      </c>
      <c r="Y11" s="80">
        <v>7.98</v>
      </c>
      <c r="Z11" s="80">
        <v>0</v>
      </c>
      <c r="AA11" s="80">
        <v>0</v>
      </c>
      <c r="AB11" s="80">
        <v>0</v>
      </c>
    </row>
    <row r="12" customFormat="1" spans="1:28">
      <c r="A12" s="420" t="s">
        <v>923</v>
      </c>
      <c r="B12" s="420"/>
      <c r="C12" s="420"/>
      <c r="D12" s="396" t="s">
        <v>2077</v>
      </c>
      <c r="E12" s="80">
        <v>133.95</v>
      </c>
      <c r="F12" s="80">
        <v>113.54</v>
      </c>
      <c r="G12" s="80">
        <v>113.54</v>
      </c>
      <c r="H12" s="80">
        <v>0</v>
      </c>
      <c r="I12" s="80">
        <v>0</v>
      </c>
      <c r="J12" s="80">
        <v>20.41</v>
      </c>
      <c r="K12" s="80">
        <v>12.43</v>
      </c>
      <c r="L12" s="80">
        <v>0</v>
      </c>
      <c r="M12" s="80">
        <v>7.98</v>
      </c>
      <c r="N12" s="80">
        <v>0</v>
      </c>
      <c r="O12" s="80">
        <v>0</v>
      </c>
      <c r="P12" s="80">
        <v>0</v>
      </c>
      <c r="Q12" s="80">
        <v>133.95</v>
      </c>
      <c r="R12" s="80">
        <v>113.54</v>
      </c>
      <c r="S12" s="80">
        <v>113.54</v>
      </c>
      <c r="T12" s="80">
        <v>0</v>
      </c>
      <c r="U12" s="80">
        <v>0</v>
      </c>
      <c r="V12" s="80">
        <v>20.41</v>
      </c>
      <c r="W12" s="80">
        <v>12.43</v>
      </c>
      <c r="X12" s="80">
        <v>0</v>
      </c>
      <c r="Y12" s="80">
        <v>7.98</v>
      </c>
      <c r="Z12" s="80">
        <v>0</v>
      </c>
      <c r="AA12" s="80">
        <v>0</v>
      </c>
      <c r="AB12" s="80">
        <v>0</v>
      </c>
    </row>
    <row r="13" customFormat="1" spans="1:28">
      <c r="A13" s="420"/>
      <c r="B13" s="420" t="s">
        <v>1749</v>
      </c>
      <c r="C13" s="420"/>
      <c r="D13" s="396" t="s">
        <v>783</v>
      </c>
      <c r="E13" s="80">
        <v>133.95</v>
      </c>
      <c r="F13" s="80">
        <v>113.54</v>
      </c>
      <c r="G13" s="80">
        <v>113.54</v>
      </c>
      <c r="H13" s="80">
        <v>0</v>
      </c>
      <c r="I13" s="80">
        <v>0</v>
      </c>
      <c r="J13" s="80">
        <v>20.41</v>
      </c>
      <c r="K13" s="80">
        <v>12.43</v>
      </c>
      <c r="L13" s="80">
        <v>0</v>
      </c>
      <c r="M13" s="80">
        <v>7.98</v>
      </c>
      <c r="N13" s="80">
        <v>0</v>
      </c>
      <c r="O13" s="80">
        <v>0</v>
      </c>
      <c r="P13" s="80">
        <v>0</v>
      </c>
      <c r="Q13" s="80">
        <v>133.95</v>
      </c>
      <c r="R13" s="80">
        <v>113.54</v>
      </c>
      <c r="S13" s="80">
        <v>113.54</v>
      </c>
      <c r="T13" s="80">
        <v>0</v>
      </c>
      <c r="U13" s="80">
        <v>0</v>
      </c>
      <c r="V13" s="80">
        <v>20.41</v>
      </c>
      <c r="W13" s="80">
        <v>12.43</v>
      </c>
      <c r="X13" s="80">
        <v>0</v>
      </c>
      <c r="Y13" s="80">
        <v>7.98</v>
      </c>
      <c r="Z13" s="80">
        <v>0</v>
      </c>
      <c r="AA13" s="80">
        <v>0</v>
      </c>
      <c r="AB13" s="80">
        <v>0</v>
      </c>
    </row>
    <row r="14" customFormat="1" spans="1:28">
      <c r="A14" s="420"/>
      <c r="B14" s="420"/>
      <c r="C14" s="420" t="s">
        <v>1749</v>
      </c>
      <c r="D14" s="396" t="s">
        <v>78</v>
      </c>
      <c r="E14" s="80">
        <v>133.95</v>
      </c>
      <c r="F14" s="80">
        <v>113.54</v>
      </c>
      <c r="G14" s="80">
        <v>113.54</v>
      </c>
      <c r="H14" s="80">
        <v>0</v>
      </c>
      <c r="I14" s="80">
        <v>0</v>
      </c>
      <c r="J14" s="80">
        <v>20.41</v>
      </c>
      <c r="K14" s="80">
        <v>12.43</v>
      </c>
      <c r="L14" s="80">
        <v>0</v>
      </c>
      <c r="M14" s="80">
        <v>7.98</v>
      </c>
      <c r="N14" s="80">
        <v>0</v>
      </c>
      <c r="O14" s="80">
        <v>0</v>
      </c>
      <c r="P14" s="80">
        <v>0</v>
      </c>
      <c r="Q14" s="80">
        <v>133.95</v>
      </c>
      <c r="R14" s="80">
        <v>113.54</v>
      </c>
      <c r="S14" s="80">
        <v>113.54</v>
      </c>
      <c r="T14" s="80">
        <v>0</v>
      </c>
      <c r="U14" s="80">
        <v>0</v>
      </c>
      <c r="V14" s="80">
        <v>20.41</v>
      </c>
      <c r="W14" s="80">
        <v>12.43</v>
      </c>
      <c r="X14" s="80">
        <v>0</v>
      </c>
      <c r="Y14" s="80">
        <v>7.98</v>
      </c>
      <c r="Z14" s="80">
        <v>0</v>
      </c>
      <c r="AA14" s="80">
        <v>0</v>
      </c>
      <c r="AB14" s="80">
        <v>0</v>
      </c>
    </row>
    <row r="15" customFormat="1" spans="1:28">
      <c r="A15" s="420" t="s">
        <v>925</v>
      </c>
      <c r="B15" s="420"/>
      <c r="C15" s="420"/>
      <c r="D15" s="396" t="s">
        <v>1750</v>
      </c>
      <c r="E15" s="80">
        <v>17</v>
      </c>
      <c r="F15" s="80">
        <v>17</v>
      </c>
      <c r="G15" s="80">
        <v>0</v>
      </c>
      <c r="H15" s="80">
        <v>0</v>
      </c>
      <c r="I15" s="80">
        <v>17</v>
      </c>
      <c r="J15" s="80">
        <v>0</v>
      </c>
      <c r="K15" s="80">
        <v>0</v>
      </c>
      <c r="L15" s="80">
        <v>0</v>
      </c>
      <c r="M15" s="80">
        <v>0</v>
      </c>
      <c r="N15" s="80">
        <v>0</v>
      </c>
      <c r="O15" s="80">
        <v>0</v>
      </c>
      <c r="P15" s="80">
        <v>0</v>
      </c>
      <c r="Q15" s="80">
        <v>17</v>
      </c>
      <c r="R15" s="80">
        <v>17</v>
      </c>
      <c r="S15" s="80">
        <v>0</v>
      </c>
      <c r="T15" s="80">
        <v>0</v>
      </c>
      <c r="U15" s="80">
        <v>17</v>
      </c>
      <c r="V15" s="80">
        <v>0</v>
      </c>
      <c r="W15" s="80">
        <v>0</v>
      </c>
      <c r="X15" s="80">
        <v>0</v>
      </c>
      <c r="Y15" s="80">
        <v>0</v>
      </c>
      <c r="Z15" s="80">
        <v>0</v>
      </c>
      <c r="AA15" s="80">
        <v>0</v>
      </c>
      <c r="AB15" s="80">
        <v>0</v>
      </c>
    </row>
    <row r="16" customFormat="1" spans="1:28">
      <c r="A16" s="420"/>
      <c r="B16" s="420" t="s">
        <v>1751</v>
      </c>
      <c r="C16" s="420"/>
      <c r="D16" s="396" t="s">
        <v>264</v>
      </c>
      <c r="E16" s="80">
        <v>17</v>
      </c>
      <c r="F16" s="80">
        <v>17</v>
      </c>
      <c r="G16" s="80">
        <v>0</v>
      </c>
      <c r="H16" s="80">
        <v>0</v>
      </c>
      <c r="I16" s="80">
        <v>17</v>
      </c>
      <c r="J16" s="80">
        <v>0</v>
      </c>
      <c r="K16" s="80">
        <v>0</v>
      </c>
      <c r="L16" s="80">
        <v>0</v>
      </c>
      <c r="M16" s="80">
        <v>0</v>
      </c>
      <c r="N16" s="80">
        <v>0</v>
      </c>
      <c r="O16" s="80">
        <v>0</v>
      </c>
      <c r="P16" s="80">
        <v>0</v>
      </c>
      <c r="Q16" s="80">
        <v>17</v>
      </c>
      <c r="R16" s="80">
        <v>17</v>
      </c>
      <c r="S16" s="80">
        <v>0</v>
      </c>
      <c r="T16" s="80">
        <v>0</v>
      </c>
      <c r="U16" s="80">
        <v>17</v>
      </c>
      <c r="V16" s="80">
        <v>0</v>
      </c>
      <c r="W16" s="80">
        <v>0</v>
      </c>
      <c r="X16" s="80">
        <v>0</v>
      </c>
      <c r="Y16" s="80">
        <v>0</v>
      </c>
      <c r="Z16" s="80">
        <v>0</v>
      </c>
      <c r="AA16" s="80">
        <v>0</v>
      </c>
      <c r="AB16" s="80">
        <v>0</v>
      </c>
    </row>
    <row r="17" customFormat="1" ht="22.5" spans="1:28">
      <c r="A17" s="420"/>
      <c r="B17" s="420"/>
      <c r="C17" s="420" t="s">
        <v>1751</v>
      </c>
      <c r="D17" s="396" t="s">
        <v>268</v>
      </c>
      <c r="E17" s="80">
        <v>17</v>
      </c>
      <c r="F17" s="80">
        <v>17</v>
      </c>
      <c r="G17" s="80">
        <v>0</v>
      </c>
      <c r="H17" s="80">
        <v>0</v>
      </c>
      <c r="I17" s="80">
        <v>17</v>
      </c>
      <c r="J17" s="80">
        <v>0</v>
      </c>
      <c r="K17" s="80">
        <v>0</v>
      </c>
      <c r="L17" s="80">
        <v>0</v>
      </c>
      <c r="M17" s="80">
        <v>0</v>
      </c>
      <c r="N17" s="80">
        <v>0</v>
      </c>
      <c r="O17" s="80">
        <v>0</v>
      </c>
      <c r="P17" s="80">
        <v>0</v>
      </c>
      <c r="Q17" s="80">
        <v>17</v>
      </c>
      <c r="R17" s="80">
        <v>17</v>
      </c>
      <c r="S17" s="80">
        <v>0</v>
      </c>
      <c r="T17" s="80">
        <v>0</v>
      </c>
      <c r="U17" s="80">
        <v>17</v>
      </c>
      <c r="V17" s="80">
        <v>0</v>
      </c>
      <c r="W17" s="80">
        <v>0</v>
      </c>
      <c r="X17" s="80">
        <v>0</v>
      </c>
      <c r="Y17" s="80">
        <v>0</v>
      </c>
      <c r="Z17" s="80">
        <v>0</v>
      </c>
      <c r="AA17" s="80">
        <v>0</v>
      </c>
      <c r="AB17" s="80">
        <v>0</v>
      </c>
    </row>
    <row r="18" customFormat="1" spans="1:28">
      <c r="A18" s="420" t="s">
        <v>929</v>
      </c>
      <c r="B18" s="420"/>
      <c r="C18" s="420"/>
      <c r="D18" s="396" t="s">
        <v>1753</v>
      </c>
      <c r="E18" s="80">
        <v>11.34</v>
      </c>
      <c r="F18" s="80">
        <v>11.34</v>
      </c>
      <c r="G18" s="80">
        <v>0</v>
      </c>
      <c r="H18" s="80">
        <v>0</v>
      </c>
      <c r="I18" s="80">
        <v>11.34</v>
      </c>
      <c r="J18" s="80">
        <v>0</v>
      </c>
      <c r="K18" s="80">
        <v>0</v>
      </c>
      <c r="L18" s="80">
        <v>0</v>
      </c>
      <c r="M18" s="80">
        <v>0</v>
      </c>
      <c r="N18" s="80">
        <v>0</v>
      </c>
      <c r="O18" s="80">
        <v>0</v>
      </c>
      <c r="P18" s="80">
        <v>0</v>
      </c>
      <c r="Q18" s="80">
        <v>11.34</v>
      </c>
      <c r="R18" s="80">
        <v>11.34</v>
      </c>
      <c r="S18" s="80">
        <v>0</v>
      </c>
      <c r="T18" s="80">
        <v>0</v>
      </c>
      <c r="U18" s="80">
        <v>11.34</v>
      </c>
      <c r="V18" s="80">
        <v>0</v>
      </c>
      <c r="W18" s="80">
        <v>0</v>
      </c>
      <c r="X18" s="80">
        <v>0</v>
      </c>
      <c r="Y18" s="80">
        <v>0</v>
      </c>
      <c r="Z18" s="80">
        <v>0</v>
      </c>
      <c r="AA18" s="80">
        <v>0</v>
      </c>
      <c r="AB18" s="80">
        <v>0</v>
      </c>
    </row>
    <row r="19" customFormat="1" spans="1:28">
      <c r="A19" s="420"/>
      <c r="B19" s="420" t="s">
        <v>1194</v>
      </c>
      <c r="C19" s="420"/>
      <c r="D19" s="396" t="s">
        <v>1754</v>
      </c>
      <c r="E19" s="80">
        <v>11.34</v>
      </c>
      <c r="F19" s="80">
        <v>11.34</v>
      </c>
      <c r="G19" s="80">
        <v>0</v>
      </c>
      <c r="H19" s="80">
        <v>0</v>
      </c>
      <c r="I19" s="80">
        <v>11.34</v>
      </c>
      <c r="J19" s="80">
        <v>0</v>
      </c>
      <c r="K19" s="80">
        <v>0</v>
      </c>
      <c r="L19" s="80">
        <v>0</v>
      </c>
      <c r="M19" s="80">
        <v>0</v>
      </c>
      <c r="N19" s="80">
        <v>0</v>
      </c>
      <c r="O19" s="80">
        <v>0</v>
      </c>
      <c r="P19" s="80">
        <v>0</v>
      </c>
      <c r="Q19" s="80">
        <v>11.34</v>
      </c>
      <c r="R19" s="80">
        <v>11.34</v>
      </c>
      <c r="S19" s="80">
        <v>0</v>
      </c>
      <c r="T19" s="80">
        <v>0</v>
      </c>
      <c r="U19" s="80">
        <v>11.34</v>
      </c>
      <c r="V19" s="80">
        <v>0</v>
      </c>
      <c r="W19" s="80">
        <v>0</v>
      </c>
      <c r="X19" s="80">
        <v>0</v>
      </c>
      <c r="Y19" s="80">
        <v>0</v>
      </c>
      <c r="Z19" s="80">
        <v>0</v>
      </c>
      <c r="AA19" s="80">
        <v>0</v>
      </c>
      <c r="AB19" s="80">
        <v>0</v>
      </c>
    </row>
    <row r="20" customFormat="1" spans="1:28">
      <c r="A20" s="420"/>
      <c r="B20" s="420"/>
      <c r="C20" s="420" t="s">
        <v>1749</v>
      </c>
      <c r="D20" s="396" t="s">
        <v>1755</v>
      </c>
      <c r="E20" s="80">
        <v>8.11</v>
      </c>
      <c r="F20" s="80">
        <v>8.11</v>
      </c>
      <c r="G20" s="80">
        <v>0</v>
      </c>
      <c r="H20" s="80">
        <v>0</v>
      </c>
      <c r="I20" s="80">
        <v>8.11</v>
      </c>
      <c r="J20" s="80">
        <v>0</v>
      </c>
      <c r="K20" s="80">
        <v>0</v>
      </c>
      <c r="L20" s="80">
        <v>0</v>
      </c>
      <c r="M20" s="80">
        <v>0</v>
      </c>
      <c r="N20" s="80">
        <v>0</v>
      </c>
      <c r="O20" s="80">
        <v>0</v>
      </c>
      <c r="P20" s="80">
        <v>0</v>
      </c>
      <c r="Q20" s="80">
        <v>8.11</v>
      </c>
      <c r="R20" s="80">
        <v>8.11</v>
      </c>
      <c r="S20" s="80">
        <v>0</v>
      </c>
      <c r="T20" s="80">
        <v>0</v>
      </c>
      <c r="U20" s="80">
        <v>8.11</v>
      </c>
      <c r="V20" s="80">
        <v>0</v>
      </c>
      <c r="W20" s="80">
        <v>0</v>
      </c>
      <c r="X20" s="80">
        <v>0</v>
      </c>
      <c r="Y20" s="80">
        <v>0</v>
      </c>
      <c r="Z20" s="80">
        <v>0</v>
      </c>
      <c r="AA20" s="80">
        <v>0</v>
      </c>
      <c r="AB20" s="80">
        <v>0</v>
      </c>
    </row>
    <row r="21" customFormat="1" spans="1:28">
      <c r="A21" s="420"/>
      <c r="B21" s="420"/>
      <c r="C21" s="420" t="s">
        <v>1747</v>
      </c>
      <c r="D21" s="396" t="s">
        <v>1756</v>
      </c>
      <c r="E21" s="80">
        <v>3.23</v>
      </c>
      <c r="F21" s="80">
        <v>3.23</v>
      </c>
      <c r="G21" s="80">
        <v>0</v>
      </c>
      <c r="H21" s="80">
        <v>0</v>
      </c>
      <c r="I21" s="80">
        <v>3.23</v>
      </c>
      <c r="J21" s="80">
        <v>0</v>
      </c>
      <c r="K21" s="80">
        <v>0</v>
      </c>
      <c r="L21" s="80">
        <v>0</v>
      </c>
      <c r="M21" s="80">
        <v>0</v>
      </c>
      <c r="N21" s="80">
        <v>0</v>
      </c>
      <c r="O21" s="80">
        <v>0</v>
      </c>
      <c r="P21" s="80">
        <v>0</v>
      </c>
      <c r="Q21" s="80">
        <v>3.23</v>
      </c>
      <c r="R21" s="80">
        <v>3.23</v>
      </c>
      <c r="S21" s="80">
        <v>0</v>
      </c>
      <c r="T21" s="80">
        <v>0</v>
      </c>
      <c r="U21" s="80">
        <v>3.23</v>
      </c>
      <c r="V21" s="80">
        <v>0</v>
      </c>
      <c r="W21" s="80">
        <v>0</v>
      </c>
      <c r="X21" s="80">
        <v>0</v>
      </c>
      <c r="Y21" s="80">
        <v>0</v>
      </c>
      <c r="Z21" s="80">
        <v>0</v>
      </c>
      <c r="AA21" s="80">
        <v>0</v>
      </c>
      <c r="AB21" s="80">
        <v>0</v>
      </c>
    </row>
    <row r="22" customFormat="1" spans="1:28">
      <c r="A22" s="420" t="s">
        <v>949</v>
      </c>
      <c r="B22" s="420"/>
      <c r="C22" s="420"/>
      <c r="D22" s="396" t="s">
        <v>1757</v>
      </c>
      <c r="E22" s="80">
        <v>9.68</v>
      </c>
      <c r="F22" s="80">
        <v>9.68</v>
      </c>
      <c r="G22" s="80">
        <v>0</v>
      </c>
      <c r="H22" s="80">
        <v>0</v>
      </c>
      <c r="I22" s="80">
        <v>9.68</v>
      </c>
      <c r="J22" s="80">
        <v>0</v>
      </c>
      <c r="K22" s="80">
        <v>0</v>
      </c>
      <c r="L22" s="80">
        <v>0</v>
      </c>
      <c r="M22" s="80">
        <v>0</v>
      </c>
      <c r="N22" s="80">
        <v>0</v>
      </c>
      <c r="O22" s="80">
        <v>0</v>
      </c>
      <c r="P22" s="80">
        <v>0</v>
      </c>
      <c r="Q22" s="80">
        <v>9.68</v>
      </c>
      <c r="R22" s="80">
        <v>9.68</v>
      </c>
      <c r="S22" s="80">
        <v>0</v>
      </c>
      <c r="T22" s="80">
        <v>0</v>
      </c>
      <c r="U22" s="80">
        <v>9.68</v>
      </c>
      <c r="V22" s="80">
        <v>0</v>
      </c>
      <c r="W22" s="80">
        <v>0</v>
      </c>
      <c r="X22" s="80">
        <v>0</v>
      </c>
      <c r="Y22" s="80">
        <v>0</v>
      </c>
      <c r="Z22" s="80">
        <v>0</v>
      </c>
      <c r="AA22" s="80">
        <v>0</v>
      </c>
      <c r="AB22" s="80">
        <v>0</v>
      </c>
    </row>
    <row r="23" customFormat="1" spans="1:28">
      <c r="A23" s="420"/>
      <c r="B23" s="420" t="s">
        <v>1758</v>
      </c>
      <c r="C23" s="420"/>
      <c r="D23" s="396" t="s">
        <v>552</v>
      </c>
      <c r="E23" s="80">
        <v>9.68</v>
      </c>
      <c r="F23" s="80">
        <v>9.68</v>
      </c>
      <c r="G23" s="80">
        <v>0</v>
      </c>
      <c r="H23" s="80">
        <v>0</v>
      </c>
      <c r="I23" s="80">
        <v>9.68</v>
      </c>
      <c r="J23" s="80">
        <v>0</v>
      </c>
      <c r="K23" s="80">
        <v>0</v>
      </c>
      <c r="L23" s="80">
        <v>0</v>
      </c>
      <c r="M23" s="80">
        <v>0</v>
      </c>
      <c r="N23" s="80">
        <v>0</v>
      </c>
      <c r="O23" s="80">
        <v>0</v>
      </c>
      <c r="P23" s="80">
        <v>0</v>
      </c>
      <c r="Q23" s="80">
        <v>9.68</v>
      </c>
      <c r="R23" s="80">
        <v>9.68</v>
      </c>
      <c r="S23" s="80">
        <v>0</v>
      </c>
      <c r="T23" s="80">
        <v>0</v>
      </c>
      <c r="U23" s="80">
        <v>9.68</v>
      </c>
      <c r="V23" s="80">
        <v>0</v>
      </c>
      <c r="W23" s="80">
        <v>0</v>
      </c>
      <c r="X23" s="80">
        <v>0</v>
      </c>
      <c r="Y23" s="80">
        <v>0</v>
      </c>
      <c r="Z23" s="80">
        <v>0</v>
      </c>
      <c r="AA23" s="80">
        <v>0</v>
      </c>
      <c r="AB23" s="80">
        <v>0</v>
      </c>
    </row>
    <row r="24" customFormat="1" spans="1:28">
      <c r="A24" s="420"/>
      <c r="B24" s="420"/>
      <c r="C24" s="420" t="s">
        <v>1749</v>
      </c>
      <c r="D24" s="396" t="s">
        <v>553</v>
      </c>
      <c r="E24" s="80">
        <v>9.68</v>
      </c>
      <c r="F24" s="80">
        <v>9.68</v>
      </c>
      <c r="G24" s="80">
        <v>0</v>
      </c>
      <c r="H24" s="80">
        <v>0</v>
      </c>
      <c r="I24" s="80">
        <v>9.68</v>
      </c>
      <c r="J24" s="80">
        <v>0</v>
      </c>
      <c r="K24" s="80">
        <v>0</v>
      </c>
      <c r="L24" s="80">
        <v>0</v>
      </c>
      <c r="M24" s="80">
        <v>0</v>
      </c>
      <c r="N24" s="80">
        <v>0</v>
      </c>
      <c r="O24" s="80">
        <v>0</v>
      </c>
      <c r="P24" s="80">
        <v>0</v>
      </c>
      <c r="Q24" s="80">
        <v>9.68</v>
      </c>
      <c r="R24" s="80">
        <v>9.68</v>
      </c>
      <c r="S24" s="80">
        <v>0</v>
      </c>
      <c r="T24" s="80">
        <v>0</v>
      </c>
      <c r="U24" s="80">
        <v>9.68</v>
      </c>
      <c r="V24" s="80">
        <v>0</v>
      </c>
      <c r="W24" s="80">
        <v>0</v>
      </c>
      <c r="X24" s="80">
        <v>0</v>
      </c>
      <c r="Y24" s="80">
        <v>0</v>
      </c>
      <c r="Z24" s="80">
        <v>0</v>
      </c>
      <c r="AA24" s="80">
        <v>0</v>
      </c>
      <c r="AB24"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
  <sheetViews>
    <sheetView workbookViewId="0">
      <selection activeCell="E10" sqref="E10"/>
    </sheetView>
  </sheetViews>
  <sheetFormatPr defaultColWidth="9" defaultRowHeight="12.75"/>
  <cols>
    <col min="1" max="1" width="7.28571428571429" style="593" customWidth="1"/>
    <col min="2" max="2" width="35.1428571428571" style="594" customWidth="1"/>
    <col min="3" max="18" width="10.8571428571429" style="594" customWidth="1"/>
    <col min="19" max="16384" width="9.14285714285714" style="594"/>
  </cols>
  <sheetData>
    <row r="1" ht="21.75" customHeight="1" spans="1:18">
      <c r="A1" s="601" t="s">
        <v>893</v>
      </c>
      <c r="B1" s="601"/>
      <c r="C1" s="601"/>
      <c r="D1" s="601"/>
      <c r="E1" s="601"/>
      <c r="F1" s="601"/>
      <c r="G1" s="601"/>
      <c r="H1" s="601"/>
      <c r="I1" s="601"/>
      <c r="J1" s="601"/>
      <c r="K1" s="601"/>
      <c r="L1" s="601"/>
      <c r="M1" s="601"/>
      <c r="N1" s="601"/>
      <c r="O1" s="601"/>
      <c r="P1" s="601"/>
      <c r="Q1" s="601"/>
      <c r="R1" s="601"/>
    </row>
    <row r="2" s="591" customFormat="1" ht="40.5" spans="1:18">
      <c r="A2" s="596" t="s">
        <v>894</v>
      </c>
      <c r="B2" s="596" t="s">
        <v>895</v>
      </c>
      <c r="C2" s="596" t="s">
        <v>896</v>
      </c>
      <c r="D2" s="596" t="s">
        <v>897</v>
      </c>
      <c r="E2" s="596" t="s">
        <v>898</v>
      </c>
      <c r="F2" s="596" t="s">
        <v>899</v>
      </c>
      <c r="G2" s="596" t="s">
        <v>900</v>
      </c>
      <c r="H2" s="596" t="s">
        <v>901</v>
      </c>
      <c r="I2" s="596" t="s">
        <v>902</v>
      </c>
      <c r="J2" s="596" t="s">
        <v>903</v>
      </c>
      <c r="K2" s="596" t="s">
        <v>904</v>
      </c>
      <c r="L2" s="596" t="s">
        <v>905</v>
      </c>
      <c r="M2" s="596" t="s">
        <v>906</v>
      </c>
      <c r="N2" s="596" t="s">
        <v>907</v>
      </c>
      <c r="O2" s="596" t="s">
        <v>766</v>
      </c>
      <c r="P2" s="596" t="s">
        <v>759</v>
      </c>
      <c r="Q2" s="596" t="s">
        <v>908</v>
      </c>
      <c r="R2" s="596" t="s">
        <v>909</v>
      </c>
    </row>
    <row r="3" s="592" customFormat="1" ht="23.25" customHeight="1" spans="1:19">
      <c r="A3" s="568"/>
      <c r="B3" s="568" t="s">
        <v>910</v>
      </c>
      <c r="C3" s="573">
        <v>14619.191196</v>
      </c>
      <c r="D3" s="573">
        <v>4529.586173</v>
      </c>
      <c r="E3" s="573">
        <v>2307.304664</v>
      </c>
      <c r="F3" s="573">
        <v>2.68</v>
      </c>
      <c r="G3" s="602">
        <v>0</v>
      </c>
      <c r="H3" s="573">
        <v>6541.949239</v>
      </c>
      <c r="I3" s="573">
        <v>2.7</v>
      </c>
      <c r="J3" s="602">
        <v>0</v>
      </c>
      <c r="K3" s="602">
        <v>0</v>
      </c>
      <c r="L3" s="573">
        <v>1224.97112</v>
      </c>
      <c r="M3" s="602">
        <v>0</v>
      </c>
      <c r="N3" s="602">
        <v>0</v>
      </c>
      <c r="O3" s="602">
        <v>0</v>
      </c>
      <c r="P3" s="602">
        <v>0</v>
      </c>
      <c r="Q3" s="602">
        <v>0</v>
      </c>
      <c r="R3" s="573">
        <v>10</v>
      </c>
      <c r="S3" s="599"/>
    </row>
    <row r="4" s="592" customFormat="1" ht="21.75" customHeight="1" spans="1:19">
      <c r="A4" s="568" t="s">
        <v>911</v>
      </c>
      <c r="B4" s="598" t="s">
        <v>912</v>
      </c>
      <c r="C4" s="573">
        <v>2220.85374</v>
      </c>
      <c r="D4" s="573">
        <v>1648.014596</v>
      </c>
      <c r="E4" s="573">
        <v>519.92548</v>
      </c>
      <c r="F4" s="573">
        <v>1.08</v>
      </c>
      <c r="G4" s="602">
        <v>0</v>
      </c>
      <c r="H4" s="573">
        <v>47.426064</v>
      </c>
      <c r="I4" s="573">
        <v>0</v>
      </c>
      <c r="J4" s="602">
        <v>0</v>
      </c>
      <c r="K4" s="602">
        <v>0</v>
      </c>
      <c r="L4" s="573">
        <v>4.4076</v>
      </c>
      <c r="M4" s="602">
        <v>0</v>
      </c>
      <c r="N4" s="602">
        <v>0</v>
      </c>
      <c r="O4" s="602">
        <v>0</v>
      </c>
      <c r="P4" s="602">
        <v>0</v>
      </c>
      <c r="Q4" s="602">
        <v>0</v>
      </c>
      <c r="R4" s="602">
        <v>0</v>
      </c>
      <c r="S4" s="599"/>
    </row>
    <row r="5" s="592" customFormat="1" ht="21.75" customHeight="1" spans="1:19">
      <c r="A5" s="568" t="s">
        <v>913</v>
      </c>
      <c r="B5" s="598" t="s">
        <v>914</v>
      </c>
      <c r="C5" s="602">
        <v>0</v>
      </c>
      <c r="D5" s="602">
        <v>0</v>
      </c>
      <c r="E5" s="602">
        <v>0</v>
      </c>
      <c r="F5" s="602">
        <v>0</v>
      </c>
      <c r="G5" s="602">
        <v>0</v>
      </c>
      <c r="H5" s="602">
        <v>0</v>
      </c>
      <c r="I5" s="602">
        <v>0</v>
      </c>
      <c r="J5" s="602">
        <v>0</v>
      </c>
      <c r="K5" s="602">
        <v>0</v>
      </c>
      <c r="L5" s="602">
        <v>0</v>
      </c>
      <c r="M5" s="602">
        <v>0</v>
      </c>
      <c r="N5" s="602">
        <v>0</v>
      </c>
      <c r="O5" s="602">
        <v>0</v>
      </c>
      <c r="P5" s="602">
        <v>0</v>
      </c>
      <c r="Q5" s="602">
        <v>0</v>
      </c>
      <c r="R5" s="602">
        <v>0</v>
      </c>
      <c r="S5" s="599"/>
    </row>
    <row r="6" s="592" customFormat="1" ht="21.75" customHeight="1" spans="1:19">
      <c r="A6" s="568" t="s">
        <v>915</v>
      </c>
      <c r="B6" s="598" t="s">
        <v>916</v>
      </c>
      <c r="C6" s="602">
        <v>0</v>
      </c>
      <c r="D6" s="602">
        <v>0</v>
      </c>
      <c r="E6" s="602">
        <v>0</v>
      </c>
      <c r="F6" s="602">
        <v>0</v>
      </c>
      <c r="G6" s="602">
        <v>0</v>
      </c>
      <c r="H6" s="602">
        <v>0</v>
      </c>
      <c r="I6" s="602">
        <v>0</v>
      </c>
      <c r="J6" s="602">
        <v>0</v>
      </c>
      <c r="K6" s="602">
        <v>0</v>
      </c>
      <c r="L6" s="602">
        <v>0</v>
      </c>
      <c r="M6" s="602">
        <v>0</v>
      </c>
      <c r="N6" s="602">
        <v>0</v>
      </c>
      <c r="O6" s="602">
        <v>0</v>
      </c>
      <c r="P6" s="602">
        <v>0</v>
      </c>
      <c r="Q6" s="602">
        <v>0</v>
      </c>
      <c r="R6" s="602">
        <v>0</v>
      </c>
      <c r="S6" s="599"/>
    </row>
    <row r="7" s="592" customFormat="1" ht="21.75" customHeight="1" spans="1:19">
      <c r="A7" s="568" t="s">
        <v>917</v>
      </c>
      <c r="B7" s="598" t="s">
        <v>918</v>
      </c>
      <c r="C7" s="573">
        <v>1872.701912</v>
      </c>
      <c r="D7" s="573">
        <v>701.7658</v>
      </c>
      <c r="E7" s="573">
        <v>1170.936112</v>
      </c>
      <c r="F7" s="573">
        <v>0</v>
      </c>
      <c r="G7" s="602">
        <v>0</v>
      </c>
      <c r="H7" s="602">
        <v>0</v>
      </c>
      <c r="I7" s="602">
        <v>0</v>
      </c>
      <c r="J7" s="602">
        <v>0</v>
      </c>
      <c r="K7" s="602">
        <v>0</v>
      </c>
      <c r="L7" s="602">
        <v>0</v>
      </c>
      <c r="M7" s="602">
        <v>0</v>
      </c>
      <c r="N7" s="602">
        <v>0</v>
      </c>
      <c r="O7" s="602">
        <v>0</v>
      </c>
      <c r="P7" s="602">
        <v>0</v>
      </c>
      <c r="Q7" s="602">
        <v>0</v>
      </c>
      <c r="R7" s="602">
        <v>0</v>
      </c>
      <c r="S7" s="599"/>
    </row>
    <row r="8" s="592" customFormat="1" ht="21.75" customHeight="1" spans="1:19">
      <c r="A8" s="568" t="s">
        <v>919</v>
      </c>
      <c r="B8" s="598" t="s">
        <v>920</v>
      </c>
      <c r="C8" s="573">
        <v>3907.699056</v>
      </c>
      <c r="D8" s="602">
        <v>0</v>
      </c>
      <c r="E8" s="602">
        <v>0</v>
      </c>
      <c r="F8" s="602">
        <v>0</v>
      </c>
      <c r="G8" s="602">
        <v>0</v>
      </c>
      <c r="H8" s="573">
        <v>3894.800256</v>
      </c>
      <c r="I8" s="573">
        <v>0</v>
      </c>
      <c r="J8" s="602">
        <v>0</v>
      </c>
      <c r="K8" s="602">
        <v>0</v>
      </c>
      <c r="L8" s="573">
        <v>12.8988</v>
      </c>
      <c r="M8" s="602">
        <v>0</v>
      </c>
      <c r="N8" s="602">
        <v>0</v>
      </c>
      <c r="O8" s="602">
        <v>0</v>
      </c>
      <c r="P8" s="602">
        <v>0</v>
      </c>
      <c r="Q8" s="602">
        <v>0</v>
      </c>
      <c r="R8" s="602">
        <v>0</v>
      </c>
      <c r="S8" s="599"/>
    </row>
    <row r="9" s="592" customFormat="1" ht="21.75" customHeight="1" spans="1:19">
      <c r="A9" s="568" t="s">
        <v>921</v>
      </c>
      <c r="B9" s="598" t="s">
        <v>922</v>
      </c>
      <c r="C9" s="573">
        <v>14.286476</v>
      </c>
      <c r="D9" s="573">
        <v>12.6959</v>
      </c>
      <c r="E9" s="573">
        <v>1.590576</v>
      </c>
      <c r="F9" s="573">
        <v>0</v>
      </c>
      <c r="G9" s="602">
        <v>0</v>
      </c>
      <c r="H9" s="602">
        <v>0</v>
      </c>
      <c r="I9" s="602">
        <v>0</v>
      </c>
      <c r="J9" s="602">
        <v>0</v>
      </c>
      <c r="K9" s="602">
        <v>0</v>
      </c>
      <c r="L9" s="602">
        <v>0</v>
      </c>
      <c r="M9" s="602">
        <v>0</v>
      </c>
      <c r="N9" s="602">
        <v>0</v>
      </c>
      <c r="O9" s="602">
        <v>0</v>
      </c>
      <c r="P9" s="602">
        <v>0</v>
      </c>
      <c r="Q9" s="602">
        <v>0</v>
      </c>
      <c r="R9" s="602">
        <v>0</v>
      </c>
      <c r="S9" s="599"/>
    </row>
    <row r="10" s="592" customFormat="1" ht="21.75" customHeight="1" spans="1:19">
      <c r="A10" s="568" t="s">
        <v>923</v>
      </c>
      <c r="B10" s="598" t="s">
        <v>924</v>
      </c>
      <c r="C10" s="573">
        <v>167.142064</v>
      </c>
      <c r="D10" s="573">
        <v>113.5411</v>
      </c>
      <c r="E10" s="573">
        <v>20.412736</v>
      </c>
      <c r="F10" s="573">
        <v>0</v>
      </c>
      <c r="G10" s="602">
        <v>0</v>
      </c>
      <c r="H10" s="573">
        <v>31.968228</v>
      </c>
      <c r="I10" s="573">
        <v>0.5</v>
      </c>
      <c r="J10" s="602">
        <v>0</v>
      </c>
      <c r="K10" s="602">
        <v>0</v>
      </c>
      <c r="L10" s="573">
        <v>0.72</v>
      </c>
      <c r="M10" s="602">
        <v>0</v>
      </c>
      <c r="N10" s="602">
        <v>0</v>
      </c>
      <c r="O10" s="602">
        <v>0</v>
      </c>
      <c r="P10" s="602">
        <v>0</v>
      </c>
      <c r="Q10" s="602">
        <v>0</v>
      </c>
      <c r="R10" s="602">
        <v>0</v>
      </c>
      <c r="S10" s="599"/>
    </row>
    <row r="11" s="592" customFormat="1" ht="21.75" customHeight="1" spans="1:19">
      <c r="A11" s="568" t="s">
        <v>925</v>
      </c>
      <c r="B11" s="598" t="s">
        <v>926</v>
      </c>
      <c r="C11" s="573">
        <v>2191.51472</v>
      </c>
      <c r="D11" s="573">
        <v>735.19234</v>
      </c>
      <c r="E11" s="573">
        <v>5.4894</v>
      </c>
      <c r="F11" s="573">
        <v>0</v>
      </c>
      <c r="G11" s="602">
        <v>0</v>
      </c>
      <c r="H11" s="573">
        <v>771.95526</v>
      </c>
      <c r="I11" s="602">
        <v>0</v>
      </c>
      <c r="J11" s="602">
        <v>0</v>
      </c>
      <c r="K11" s="602">
        <v>0</v>
      </c>
      <c r="L11" s="573">
        <v>678.87772</v>
      </c>
      <c r="M11" s="602">
        <v>0</v>
      </c>
      <c r="N11" s="602">
        <v>0</v>
      </c>
      <c r="O11" s="602">
        <v>0</v>
      </c>
      <c r="P11" s="602">
        <v>0</v>
      </c>
      <c r="Q11" s="602">
        <v>0</v>
      </c>
      <c r="R11" s="602">
        <v>0</v>
      </c>
      <c r="S11" s="599"/>
    </row>
    <row r="12" s="592" customFormat="1" ht="21.75" customHeight="1" spans="1:19">
      <c r="A12" s="568" t="s">
        <v>927</v>
      </c>
      <c r="B12" s="598" t="s">
        <v>928</v>
      </c>
      <c r="C12" s="602">
        <v>0</v>
      </c>
      <c r="D12" s="602">
        <v>0</v>
      </c>
      <c r="E12" s="602">
        <v>0</v>
      </c>
      <c r="F12" s="602">
        <v>0</v>
      </c>
      <c r="G12" s="602">
        <v>0</v>
      </c>
      <c r="H12" s="602">
        <v>0</v>
      </c>
      <c r="I12" s="602">
        <v>0</v>
      </c>
      <c r="J12" s="602">
        <v>0</v>
      </c>
      <c r="K12" s="602">
        <v>0</v>
      </c>
      <c r="L12" s="602">
        <v>0</v>
      </c>
      <c r="M12" s="602">
        <v>0</v>
      </c>
      <c r="N12" s="602">
        <v>0</v>
      </c>
      <c r="O12" s="602">
        <v>0</v>
      </c>
      <c r="P12" s="602">
        <v>0</v>
      </c>
      <c r="Q12" s="602">
        <v>0</v>
      </c>
      <c r="R12" s="602">
        <v>0</v>
      </c>
      <c r="S12" s="599"/>
    </row>
    <row r="13" s="592" customFormat="1" ht="21.75" customHeight="1" spans="1:19">
      <c r="A13" s="568" t="s">
        <v>929</v>
      </c>
      <c r="B13" s="598" t="s">
        <v>930</v>
      </c>
      <c r="C13" s="573">
        <v>998.910972</v>
      </c>
      <c r="D13" s="573">
        <v>466.355133</v>
      </c>
      <c r="E13" s="573">
        <v>1.593144</v>
      </c>
      <c r="F13" s="573">
        <v>0</v>
      </c>
      <c r="G13" s="602">
        <v>0</v>
      </c>
      <c r="H13" s="573">
        <v>503.130095</v>
      </c>
      <c r="I13" s="602">
        <v>0</v>
      </c>
      <c r="J13" s="602">
        <v>0</v>
      </c>
      <c r="K13" s="602">
        <v>0</v>
      </c>
      <c r="L13" s="573">
        <v>27.8326</v>
      </c>
      <c r="M13" s="602">
        <v>0</v>
      </c>
      <c r="N13" s="602">
        <v>0</v>
      </c>
      <c r="O13" s="602">
        <v>0</v>
      </c>
      <c r="P13" s="602">
        <v>0</v>
      </c>
      <c r="Q13" s="602">
        <v>0</v>
      </c>
      <c r="R13" s="602">
        <v>0</v>
      </c>
      <c r="S13" s="599"/>
    </row>
    <row r="14" s="592" customFormat="1" ht="21.75" customHeight="1" spans="1:19">
      <c r="A14" s="568" t="s">
        <v>931</v>
      </c>
      <c r="B14" s="598" t="s">
        <v>932</v>
      </c>
      <c r="C14" s="602">
        <v>0</v>
      </c>
      <c r="D14" s="602">
        <v>0</v>
      </c>
      <c r="E14" s="602">
        <v>0</v>
      </c>
      <c r="F14" s="602">
        <v>0</v>
      </c>
      <c r="G14" s="602">
        <v>0</v>
      </c>
      <c r="H14" s="602">
        <v>0</v>
      </c>
      <c r="I14" s="602">
        <v>0</v>
      </c>
      <c r="J14" s="602">
        <v>0</v>
      </c>
      <c r="K14" s="602">
        <v>0</v>
      </c>
      <c r="L14" s="602">
        <v>0</v>
      </c>
      <c r="M14" s="602">
        <v>0</v>
      </c>
      <c r="N14" s="602">
        <v>0</v>
      </c>
      <c r="O14" s="602">
        <v>0</v>
      </c>
      <c r="P14" s="602">
        <v>0</v>
      </c>
      <c r="Q14" s="602">
        <v>0</v>
      </c>
      <c r="R14" s="602">
        <v>0</v>
      </c>
      <c r="S14" s="599"/>
    </row>
    <row r="15" s="592" customFormat="1" ht="21.75" customHeight="1" spans="1:19">
      <c r="A15" s="568" t="s">
        <v>933</v>
      </c>
      <c r="B15" s="598" t="s">
        <v>934</v>
      </c>
      <c r="C15" s="573">
        <v>935.48434</v>
      </c>
      <c r="D15" s="573">
        <v>327.759</v>
      </c>
      <c r="E15" s="573">
        <v>404.763432</v>
      </c>
      <c r="F15" s="573">
        <v>1.3</v>
      </c>
      <c r="G15" s="602">
        <v>0</v>
      </c>
      <c r="H15" s="573">
        <v>201.227508</v>
      </c>
      <c r="I15" s="573">
        <v>0</v>
      </c>
      <c r="J15" s="602">
        <v>0</v>
      </c>
      <c r="K15" s="602">
        <v>0</v>
      </c>
      <c r="L15" s="573">
        <v>0.4344</v>
      </c>
      <c r="M15" s="602">
        <v>0</v>
      </c>
      <c r="N15" s="602">
        <v>0</v>
      </c>
      <c r="O15" s="602">
        <v>0</v>
      </c>
      <c r="P15" s="602">
        <v>0</v>
      </c>
      <c r="Q15" s="602">
        <v>0</v>
      </c>
      <c r="R15" s="602">
        <v>0</v>
      </c>
      <c r="S15" s="599"/>
    </row>
    <row r="16" s="592" customFormat="1" ht="21.75" customHeight="1" spans="1:19">
      <c r="A16" s="568" t="s">
        <v>935</v>
      </c>
      <c r="B16" s="598" t="s">
        <v>936</v>
      </c>
      <c r="C16" s="573">
        <v>1203.864156</v>
      </c>
      <c r="D16" s="602">
        <v>0</v>
      </c>
      <c r="E16" s="602">
        <v>0</v>
      </c>
      <c r="F16" s="602">
        <v>0</v>
      </c>
      <c r="G16" s="602">
        <v>0</v>
      </c>
      <c r="H16" s="573">
        <v>701.864156</v>
      </c>
      <c r="I16" s="573">
        <v>2.2</v>
      </c>
      <c r="J16" s="602">
        <v>0</v>
      </c>
      <c r="K16" s="602">
        <v>0</v>
      </c>
      <c r="L16" s="573">
        <v>499.8</v>
      </c>
      <c r="M16" s="602">
        <v>0</v>
      </c>
      <c r="N16" s="602">
        <v>0</v>
      </c>
      <c r="O16" s="602">
        <v>0</v>
      </c>
      <c r="P16" s="602">
        <v>0</v>
      </c>
      <c r="Q16" s="602">
        <v>0</v>
      </c>
      <c r="R16" s="602">
        <v>0</v>
      </c>
      <c r="S16" s="599"/>
    </row>
    <row r="17" s="592" customFormat="1" ht="21.75" customHeight="1" spans="1:19">
      <c r="A17" s="568" t="s">
        <v>937</v>
      </c>
      <c r="B17" s="598" t="s">
        <v>938</v>
      </c>
      <c r="C17" s="602">
        <v>0</v>
      </c>
      <c r="D17" s="602">
        <v>0</v>
      </c>
      <c r="E17" s="602">
        <v>0</v>
      </c>
      <c r="F17" s="602">
        <v>0</v>
      </c>
      <c r="G17" s="602">
        <v>0</v>
      </c>
      <c r="H17" s="602">
        <v>0</v>
      </c>
      <c r="I17" s="602">
        <v>0</v>
      </c>
      <c r="J17" s="602">
        <v>0</v>
      </c>
      <c r="K17" s="602">
        <v>0</v>
      </c>
      <c r="L17" s="602">
        <v>0</v>
      </c>
      <c r="M17" s="602">
        <v>0</v>
      </c>
      <c r="N17" s="602">
        <v>0</v>
      </c>
      <c r="O17" s="602">
        <v>0</v>
      </c>
      <c r="P17" s="602">
        <v>0</v>
      </c>
      <c r="Q17" s="602">
        <v>0</v>
      </c>
      <c r="R17" s="602">
        <v>0</v>
      </c>
      <c r="S17" s="599"/>
    </row>
    <row r="18" s="592" customFormat="1" ht="21.75" customHeight="1" spans="1:19">
      <c r="A18" s="568" t="s">
        <v>939</v>
      </c>
      <c r="B18" s="598" t="s">
        <v>940</v>
      </c>
      <c r="C18" s="573">
        <v>56.957232</v>
      </c>
      <c r="D18" s="573">
        <v>50.7276</v>
      </c>
      <c r="E18" s="573">
        <v>6.229632</v>
      </c>
      <c r="F18" s="573">
        <v>0</v>
      </c>
      <c r="G18" s="602">
        <v>0</v>
      </c>
      <c r="H18" s="602">
        <v>0</v>
      </c>
      <c r="I18" s="602">
        <v>0</v>
      </c>
      <c r="J18" s="602">
        <v>0</v>
      </c>
      <c r="K18" s="602">
        <v>0</v>
      </c>
      <c r="L18" s="602">
        <v>0</v>
      </c>
      <c r="M18" s="602">
        <v>0</v>
      </c>
      <c r="N18" s="602">
        <v>0</v>
      </c>
      <c r="O18" s="602">
        <v>0</v>
      </c>
      <c r="P18" s="602">
        <v>0</v>
      </c>
      <c r="Q18" s="602">
        <v>0</v>
      </c>
      <c r="R18" s="602">
        <v>0</v>
      </c>
      <c r="S18" s="599"/>
    </row>
    <row r="19" s="592" customFormat="1" ht="21.75" customHeight="1" spans="1:19">
      <c r="A19" s="568" t="s">
        <v>941</v>
      </c>
      <c r="B19" s="598" t="s">
        <v>942</v>
      </c>
      <c r="C19" s="602">
        <v>0</v>
      </c>
      <c r="D19" s="602">
        <v>0</v>
      </c>
      <c r="E19" s="602">
        <v>0</v>
      </c>
      <c r="F19" s="602">
        <v>0</v>
      </c>
      <c r="G19" s="602">
        <v>0</v>
      </c>
      <c r="H19" s="602">
        <v>0</v>
      </c>
      <c r="I19" s="602">
        <v>0</v>
      </c>
      <c r="J19" s="602">
        <v>0</v>
      </c>
      <c r="K19" s="602">
        <v>0</v>
      </c>
      <c r="L19" s="602">
        <v>0</v>
      </c>
      <c r="M19" s="602">
        <v>0</v>
      </c>
      <c r="N19" s="602">
        <v>0</v>
      </c>
      <c r="O19" s="602">
        <v>0</v>
      </c>
      <c r="P19" s="602">
        <v>0</v>
      </c>
      <c r="Q19" s="602">
        <v>0</v>
      </c>
      <c r="R19" s="602">
        <v>0</v>
      </c>
      <c r="S19" s="599"/>
    </row>
    <row r="20" s="592" customFormat="1" ht="21.75" customHeight="1" spans="1:19">
      <c r="A20" s="568" t="s">
        <v>943</v>
      </c>
      <c r="B20" s="598" t="s">
        <v>944</v>
      </c>
      <c r="C20" s="602">
        <v>0</v>
      </c>
      <c r="D20" s="602">
        <v>0</v>
      </c>
      <c r="E20" s="602">
        <v>0</v>
      </c>
      <c r="F20" s="602">
        <v>0</v>
      </c>
      <c r="G20" s="602">
        <v>0</v>
      </c>
      <c r="H20" s="602">
        <v>0</v>
      </c>
      <c r="I20" s="602">
        <v>0</v>
      </c>
      <c r="J20" s="602">
        <v>0</v>
      </c>
      <c r="K20" s="602">
        <v>0</v>
      </c>
      <c r="L20" s="602">
        <v>0</v>
      </c>
      <c r="M20" s="602">
        <v>0</v>
      </c>
      <c r="N20" s="602">
        <v>0</v>
      </c>
      <c r="O20" s="602">
        <v>0</v>
      </c>
      <c r="P20" s="602">
        <v>0</v>
      </c>
      <c r="Q20" s="602">
        <v>0</v>
      </c>
      <c r="R20" s="602">
        <v>0</v>
      </c>
      <c r="S20" s="599"/>
    </row>
    <row r="21" s="592" customFormat="1" ht="21.75" customHeight="1" spans="1:19">
      <c r="A21" s="568" t="s">
        <v>945</v>
      </c>
      <c r="B21" s="598" t="s">
        <v>946</v>
      </c>
      <c r="C21" s="602">
        <v>0</v>
      </c>
      <c r="D21" s="602">
        <v>0</v>
      </c>
      <c r="E21" s="602">
        <v>0</v>
      </c>
      <c r="F21" s="602">
        <v>0</v>
      </c>
      <c r="G21" s="602">
        <v>0</v>
      </c>
      <c r="H21" s="602">
        <v>0</v>
      </c>
      <c r="I21" s="602">
        <v>0</v>
      </c>
      <c r="J21" s="602">
        <v>0</v>
      </c>
      <c r="K21" s="602">
        <v>0</v>
      </c>
      <c r="L21" s="602">
        <v>0</v>
      </c>
      <c r="M21" s="602">
        <v>0</v>
      </c>
      <c r="N21" s="602">
        <v>0</v>
      </c>
      <c r="O21" s="602">
        <v>0</v>
      </c>
      <c r="P21" s="602">
        <v>0</v>
      </c>
      <c r="Q21" s="602">
        <v>0</v>
      </c>
      <c r="R21" s="602">
        <v>0</v>
      </c>
      <c r="S21" s="599"/>
    </row>
    <row r="22" s="592" customFormat="1" ht="21.75" customHeight="1" spans="1:19">
      <c r="A22" s="568" t="s">
        <v>947</v>
      </c>
      <c r="B22" s="598" t="s">
        <v>948</v>
      </c>
      <c r="C22" s="573">
        <v>264.671052</v>
      </c>
      <c r="D22" s="573">
        <v>220.0069</v>
      </c>
      <c r="E22" s="573">
        <v>44.364152</v>
      </c>
      <c r="F22" s="573">
        <v>0.3</v>
      </c>
      <c r="G22" s="602">
        <v>0</v>
      </c>
      <c r="H22" s="602">
        <v>0</v>
      </c>
      <c r="I22" s="602">
        <v>0</v>
      </c>
      <c r="J22" s="602">
        <v>0</v>
      </c>
      <c r="K22" s="602">
        <v>0</v>
      </c>
      <c r="L22" s="602">
        <v>0</v>
      </c>
      <c r="M22" s="602">
        <v>0</v>
      </c>
      <c r="N22" s="602">
        <v>0</v>
      </c>
      <c r="O22" s="602">
        <v>0</v>
      </c>
      <c r="P22" s="602">
        <v>0</v>
      </c>
      <c r="Q22" s="602">
        <v>0</v>
      </c>
      <c r="R22" s="602">
        <v>0</v>
      </c>
      <c r="S22" s="599"/>
    </row>
    <row r="23" s="592" customFormat="1" ht="21.75" customHeight="1" spans="1:19">
      <c r="A23" s="568" t="s">
        <v>949</v>
      </c>
      <c r="B23" s="598" t="s">
        <v>950</v>
      </c>
      <c r="C23" s="573">
        <v>639.617976</v>
      </c>
      <c r="D23" s="573">
        <v>250.040304</v>
      </c>
      <c r="E23" s="602">
        <v>0</v>
      </c>
      <c r="F23" s="602">
        <v>0</v>
      </c>
      <c r="G23" s="602">
        <v>0</v>
      </c>
      <c r="H23" s="573">
        <v>389.577672</v>
      </c>
      <c r="I23" s="602">
        <v>0</v>
      </c>
      <c r="J23" s="602">
        <v>0</v>
      </c>
      <c r="K23" s="602">
        <v>0</v>
      </c>
      <c r="L23" s="602">
        <v>0</v>
      </c>
      <c r="M23" s="602">
        <v>0</v>
      </c>
      <c r="N23" s="602">
        <v>0</v>
      </c>
      <c r="O23" s="602">
        <v>0</v>
      </c>
      <c r="P23" s="602">
        <v>0</v>
      </c>
      <c r="Q23" s="602">
        <v>0</v>
      </c>
      <c r="R23" s="602">
        <v>0</v>
      </c>
      <c r="S23" s="599"/>
    </row>
    <row r="24" s="592" customFormat="1" ht="21.75" customHeight="1" spans="1:19">
      <c r="A24" s="568" t="s">
        <v>951</v>
      </c>
      <c r="B24" s="598" t="s">
        <v>952</v>
      </c>
      <c r="C24" s="602">
        <v>0</v>
      </c>
      <c r="D24" s="602">
        <v>0</v>
      </c>
      <c r="E24" s="602">
        <v>0</v>
      </c>
      <c r="F24" s="602">
        <v>0</v>
      </c>
      <c r="G24" s="602">
        <v>0</v>
      </c>
      <c r="H24" s="602">
        <v>0</v>
      </c>
      <c r="I24" s="602">
        <v>0</v>
      </c>
      <c r="J24" s="602">
        <v>0</v>
      </c>
      <c r="K24" s="602">
        <v>0</v>
      </c>
      <c r="L24" s="602">
        <v>0</v>
      </c>
      <c r="M24" s="602">
        <v>0</v>
      </c>
      <c r="N24" s="602">
        <v>0</v>
      </c>
      <c r="O24" s="602">
        <v>0</v>
      </c>
      <c r="P24" s="602">
        <v>0</v>
      </c>
      <c r="Q24" s="602">
        <v>0</v>
      </c>
      <c r="R24" s="602">
        <v>0</v>
      </c>
      <c r="S24" s="599"/>
    </row>
    <row r="25" s="592" customFormat="1" ht="21.75" customHeight="1" spans="1:19">
      <c r="A25" s="568" t="s">
        <v>953</v>
      </c>
      <c r="B25" s="598" t="s">
        <v>954</v>
      </c>
      <c r="C25" s="602">
        <v>0</v>
      </c>
      <c r="D25" s="602">
        <v>0</v>
      </c>
      <c r="E25" s="602">
        <v>0</v>
      </c>
      <c r="F25" s="602">
        <v>0</v>
      </c>
      <c r="G25" s="602">
        <v>0</v>
      </c>
      <c r="H25" s="602">
        <v>0</v>
      </c>
      <c r="I25" s="602">
        <v>0</v>
      </c>
      <c r="J25" s="602">
        <v>0</v>
      </c>
      <c r="K25" s="602">
        <v>0</v>
      </c>
      <c r="L25" s="602">
        <v>0</v>
      </c>
      <c r="M25" s="602">
        <v>0</v>
      </c>
      <c r="N25" s="602">
        <v>0</v>
      </c>
      <c r="O25" s="602">
        <v>0</v>
      </c>
      <c r="P25" s="602">
        <v>0</v>
      </c>
      <c r="Q25" s="602">
        <v>0</v>
      </c>
      <c r="R25" s="602">
        <v>0</v>
      </c>
      <c r="S25" s="599"/>
    </row>
    <row r="26" s="592" customFormat="1" ht="21.75" customHeight="1" spans="1:19">
      <c r="A26" s="568" t="s">
        <v>955</v>
      </c>
      <c r="B26" s="598" t="s">
        <v>956</v>
      </c>
      <c r="C26" s="573">
        <v>145.4875</v>
      </c>
      <c r="D26" s="573">
        <v>3.4875</v>
      </c>
      <c r="E26" s="573">
        <v>132</v>
      </c>
      <c r="F26" s="602">
        <v>0</v>
      </c>
      <c r="G26" s="602">
        <v>0</v>
      </c>
      <c r="H26" s="602">
        <v>0</v>
      </c>
      <c r="I26" s="602">
        <v>0</v>
      </c>
      <c r="J26" s="602">
        <v>0</v>
      </c>
      <c r="K26" s="602">
        <v>0</v>
      </c>
      <c r="L26" s="602">
        <v>0</v>
      </c>
      <c r="M26" s="602">
        <v>0</v>
      </c>
      <c r="N26" s="602">
        <v>0</v>
      </c>
      <c r="O26" s="602">
        <v>0</v>
      </c>
      <c r="P26" s="602">
        <v>0</v>
      </c>
      <c r="Q26" s="602">
        <v>0</v>
      </c>
      <c r="R26" s="573">
        <v>10</v>
      </c>
      <c r="S26" s="599"/>
    </row>
    <row r="27" s="592" customFormat="1" ht="21.75" customHeight="1" spans="1:19">
      <c r="A27" s="568" t="s">
        <v>957</v>
      </c>
      <c r="B27" s="598" t="s">
        <v>958</v>
      </c>
      <c r="C27" s="602">
        <v>0</v>
      </c>
      <c r="D27" s="602">
        <v>0</v>
      </c>
      <c r="E27" s="602">
        <v>0</v>
      </c>
      <c r="F27" s="602">
        <v>0</v>
      </c>
      <c r="G27" s="602">
        <v>0</v>
      </c>
      <c r="H27" s="602">
        <v>0</v>
      </c>
      <c r="I27" s="602">
        <v>0</v>
      </c>
      <c r="J27" s="602">
        <v>0</v>
      </c>
      <c r="K27" s="602">
        <v>0</v>
      </c>
      <c r="L27" s="602">
        <v>0</v>
      </c>
      <c r="M27" s="602">
        <v>0</v>
      </c>
      <c r="N27" s="602">
        <v>0</v>
      </c>
      <c r="O27" s="602">
        <v>0</v>
      </c>
      <c r="P27" s="602">
        <v>0</v>
      </c>
      <c r="Q27" s="602">
        <v>0</v>
      </c>
      <c r="R27" s="602">
        <v>0</v>
      </c>
      <c r="S27" s="599"/>
    </row>
    <row r="28" s="592" customFormat="1" ht="21.75" customHeight="1" spans="1:19">
      <c r="A28" s="568" t="s">
        <v>959</v>
      </c>
      <c r="B28" s="598" t="s">
        <v>960</v>
      </c>
      <c r="C28" s="602">
        <v>0</v>
      </c>
      <c r="D28" s="602">
        <v>0</v>
      </c>
      <c r="E28" s="602">
        <v>0</v>
      </c>
      <c r="F28" s="602">
        <v>0</v>
      </c>
      <c r="G28" s="602">
        <v>0</v>
      </c>
      <c r="H28" s="602">
        <v>0</v>
      </c>
      <c r="I28" s="602">
        <v>0</v>
      </c>
      <c r="J28" s="602">
        <v>0</v>
      </c>
      <c r="K28" s="602">
        <v>0</v>
      </c>
      <c r="L28" s="602">
        <v>0</v>
      </c>
      <c r="M28" s="602">
        <v>0</v>
      </c>
      <c r="N28" s="602">
        <v>0</v>
      </c>
      <c r="O28" s="602">
        <v>0</v>
      </c>
      <c r="P28" s="602">
        <v>0</v>
      </c>
      <c r="Q28" s="602">
        <v>0</v>
      </c>
      <c r="R28" s="602">
        <v>0</v>
      </c>
      <c r="S28" s="599"/>
    </row>
    <row r="29" s="592" customFormat="1" ht="21.75" customHeight="1" spans="1:19">
      <c r="A29" s="568" t="s">
        <v>961</v>
      </c>
      <c r="B29" s="598" t="s">
        <v>962</v>
      </c>
      <c r="C29" s="602">
        <v>0</v>
      </c>
      <c r="D29" s="602">
        <v>0</v>
      </c>
      <c r="E29" s="602">
        <v>0</v>
      </c>
      <c r="F29" s="602">
        <v>0</v>
      </c>
      <c r="G29" s="602">
        <v>0</v>
      </c>
      <c r="H29" s="602">
        <v>0</v>
      </c>
      <c r="I29" s="602">
        <v>0</v>
      </c>
      <c r="J29" s="602">
        <v>0</v>
      </c>
      <c r="K29" s="602">
        <v>0</v>
      </c>
      <c r="L29" s="602">
        <v>0</v>
      </c>
      <c r="M29" s="602">
        <v>0</v>
      </c>
      <c r="N29" s="602">
        <v>0</v>
      </c>
      <c r="O29" s="602">
        <v>0</v>
      </c>
      <c r="P29" s="602">
        <v>0</v>
      </c>
      <c r="Q29" s="602">
        <v>0</v>
      </c>
      <c r="R29" s="602">
        <v>0</v>
      </c>
      <c r="S29" s="599"/>
    </row>
    <row r="30" s="592" customFormat="1" ht="21.75" customHeight="1" spans="1:19">
      <c r="A30" s="568" t="s">
        <v>963</v>
      </c>
      <c r="B30" s="598" t="s">
        <v>964</v>
      </c>
      <c r="C30" s="602">
        <v>0</v>
      </c>
      <c r="D30" s="602">
        <v>0</v>
      </c>
      <c r="E30" s="602">
        <v>0</v>
      </c>
      <c r="F30" s="602">
        <v>0</v>
      </c>
      <c r="G30" s="602">
        <v>0</v>
      </c>
      <c r="H30" s="602">
        <v>0</v>
      </c>
      <c r="I30" s="602">
        <v>0</v>
      </c>
      <c r="J30" s="602">
        <v>0</v>
      </c>
      <c r="K30" s="602">
        <v>0</v>
      </c>
      <c r="L30" s="602">
        <v>0</v>
      </c>
      <c r="M30" s="602">
        <v>0</v>
      </c>
      <c r="N30" s="602">
        <v>0</v>
      </c>
      <c r="O30" s="602">
        <v>0</v>
      </c>
      <c r="P30" s="602">
        <v>0</v>
      </c>
      <c r="Q30" s="602">
        <v>0</v>
      </c>
      <c r="R30" s="602">
        <v>0</v>
      </c>
      <c r="S30" s="599"/>
    </row>
    <row r="31" s="592" customFormat="1" ht="21.75" customHeight="1" spans="1:19">
      <c r="A31" s="568" t="s">
        <v>965</v>
      </c>
      <c r="B31" s="598" t="s">
        <v>966</v>
      </c>
      <c r="C31" s="602">
        <v>0</v>
      </c>
      <c r="D31" s="602">
        <v>0</v>
      </c>
      <c r="E31" s="602">
        <v>0</v>
      </c>
      <c r="F31" s="602">
        <v>0</v>
      </c>
      <c r="G31" s="602">
        <v>0</v>
      </c>
      <c r="H31" s="602">
        <v>0</v>
      </c>
      <c r="I31" s="602">
        <v>0</v>
      </c>
      <c r="J31" s="602">
        <v>0</v>
      </c>
      <c r="K31" s="602">
        <v>0</v>
      </c>
      <c r="L31" s="602">
        <v>0</v>
      </c>
      <c r="M31" s="602">
        <v>0</v>
      </c>
      <c r="N31" s="602">
        <v>0</v>
      </c>
      <c r="O31" s="602">
        <v>0</v>
      </c>
      <c r="P31" s="602">
        <v>0</v>
      </c>
      <c r="Q31" s="602">
        <v>0</v>
      </c>
      <c r="R31" s="602">
        <v>0</v>
      </c>
      <c r="S31" s="599"/>
    </row>
    <row r="32" s="592" customFormat="1" ht="21.75" customHeight="1" spans="1:19">
      <c r="A32" s="568" t="s">
        <v>967</v>
      </c>
      <c r="B32" s="598" t="s">
        <v>968</v>
      </c>
      <c r="C32" s="602">
        <v>0</v>
      </c>
      <c r="D32" s="602">
        <v>0</v>
      </c>
      <c r="E32" s="602">
        <v>0</v>
      </c>
      <c r="F32" s="602">
        <v>0</v>
      </c>
      <c r="G32" s="602">
        <v>0</v>
      </c>
      <c r="H32" s="602">
        <v>0</v>
      </c>
      <c r="I32" s="602">
        <v>0</v>
      </c>
      <c r="J32" s="602">
        <v>0</v>
      </c>
      <c r="K32" s="602">
        <v>0</v>
      </c>
      <c r="L32" s="602">
        <v>0</v>
      </c>
      <c r="M32" s="602">
        <v>0</v>
      </c>
      <c r="N32" s="602">
        <v>0</v>
      </c>
      <c r="O32" s="602">
        <v>0</v>
      </c>
      <c r="P32" s="602">
        <v>0</v>
      </c>
      <c r="Q32" s="602">
        <v>0</v>
      </c>
      <c r="R32" s="602">
        <v>0</v>
      </c>
      <c r="S32" s="599"/>
    </row>
    <row r="33" spans="3:19">
      <c r="C33" s="600"/>
      <c r="D33" s="600"/>
      <c r="E33" s="600"/>
      <c r="F33" s="600"/>
      <c r="G33" s="600"/>
      <c r="H33" s="600"/>
      <c r="I33" s="600"/>
      <c r="J33" s="600"/>
      <c r="K33" s="600"/>
      <c r="L33" s="600"/>
      <c r="M33" s="600"/>
      <c r="N33" s="600"/>
      <c r="O33" s="600"/>
      <c r="P33" s="600"/>
      <c r="Q33" s="600"/>
      <c r="R33" s="600"/>
      <c r="S33" s="600"/>
    </row>
  </sheetData>
  <mergeCells count="1">
    <mergeCell ref="A1:R1"/>
  </mergeCells>
  <pageMargins left="0.7" right="0.7" top="0.75" bottom="0.75" header="0.3" footer="0.3"/>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0"/>
  <sheetViews>
    <sheetView showGridLines="0" workbookViewId="0">
      <selection activeCell="A1" sqref="A1:S1"/>
    </sheetView>
  </sheetViews>
  <sheetFormatPr defaultColWidth="9.14285714285714" defaultRowHeight="12.75"/>
  <cols>
    <col min="1" max="1" width="8.42857142857143" style="383" customWidth="1"/>
    <col min="2" max="2" width="14.5714285714286" style="383" customWidth="1"/>
    <col min="3" max="3" width="25" style="383" customWidth="1"/>
    <col min="4" max="7" width="12.1428571428571" style="383" customWidth="1"/>
    <col min="8" max="8" width="12" style="383" customWidth="1"/>
    <col min="9" max="9" width="12.2857142857143" style="383" customWidth="1"/>
    <col min="10" max="10" width="10.7142857142857" style="383" customWidth="1"/>
    <col min="11" max="11" width="11.8571428571429" style="383" customWidth="1"/>
    <col min="12" max="12" width="12.4285714285714" style="383" customWidth="1"/>
    <col min="13" max="13" width="11.4285714285714" style="383" customWidth="1"/>
    <col min="14" max="14" width="12.4285714285714" style="383" customWidth="1"/>
    <col min="15" max="15" width="12.5714285714286" style="383" customWidth="1"/>
    <col min="16" max="16" width="12.7142857142857" style="383" customWidth="1"/>
    <col min="17" max="17" width="11.4285714285714" style="383" customWidth="1"/>
    <col min="18" max="18" width="11.5714285714286" style="383" customWidth="1"/>
    <col min="19" max="19" width="11.2857142857143" style="383" customWidth="1"/>
    <col min="20" max="20" width="9.14285714285714" style="383" hidden="1" customWidth="1"/>
  </cols>
  <sheetData>
    <row r="1" customFormat="1" ht="17.1" customHeight="1" spans="1:19">
      <c r="A1" s="399"/>
      <c r="B1" s="383"/>
      <c r="C1" s="383"/>
      <c r="D1" s="383"/>
      <c r="E1" s="383"/>
      <c r="F1" s="383"/>
      <c r="G1" s="383"/>
      <c r="H1" s="383"/>
      <c r="I1" s="383"/>
      <c r="J1" s="383"/>
      <c r="K1" s="383"/>
      <c r="L1" s="383"/>
      <c r="M1" s="383"/>
      <c r="N1" s="383"/>
      <c r="O1" s="383"/>
      <c r="P1" s="383"/>
      <c r="Q1" s="383"/>
      <c r="R1" s="383"/>
      <c r="S1" s="383"/>
    </row>
    <row r="2" customFormat="1" ht="33.95" customHeight="1" spans="1:19">
      <c r="A2" s="389" t="s">
        <v>1759</v>
      </c>
      <c r="B2" s="383"/>
      <c r="C2" s="383"/>
      <c r="D2" s="383"/>
      <c r="E2" s="383"/>
      <c r="F2" s="383"/>
      <c r="G2" s="383"/>
      <c r="H2" s="383"/>
      <c r="I2" s="383"/>
      <c r="J2" s="383"/>
      <c r="K2" s="383"/>
      <c r="L2" s="383"/>
      <c r="M2" s="383"/>
      <c r="N2" s="383"/>
      <c r="O2" s="383"/>
      <c r="P2" s="383"/>
      <c r="Q2" s="383"/>
      <c r="R2" s="383"/>
      <c r="S2" s="383"/>
    </row>
    <row r="3" customFormat="1" ht="17.1" customHeight="1" spans="1:19">
      <c r="A3" s="433"/>
      <c r="B3" s="392"/>
      <c r="C3" s="392"/>
      <c r="D3" s="392"/>
      <c r="E3" s="392"/>
      <c r="F3" s="392"/>
      <c r="G3" s="392"/>
      <c r="H3" s="392"/>
      <c r="I3" s="392"/>
      <c r="J3" s="392"/>
      <c r="K3" s="392"/>
      <c r="L3" s="392"/>
      <c r="M3" s="392"/>
      <c r="N3" s="392"/>
      <c r="O3" s="392"/>
      <c r="P3" s="392"/>
      <c r="Q3" s="392"/>
      <c r="R3" s="392"/>
      <c r="S3" s="398"/>
    </row>
    <row r="4" customFormat="1" ht="13.5" spans="1:19">
      <c r="A4" s="387" t="s">
        <v>1760</v>
      </c>
      <c r="B4" s="406"/>
      <c r="C4" s="387" t="s">
        <v>1761</v>
      </c>
      <c r="D4" s="387" t="s">
        <v>1762</v>
      </c>
      <c r="E4" s="392"/>
      <c r="F4" s="392"/>
      <c r="G4" s="392"/>
      <c r="H4" s="392"/>
      <c r="I4" s="392"/>
      <c r="J4" s="392"/>
      <c r="K4" s="392"/>
      <c r="L4" s="392"/>
      <c r="M4" s="392"/>
      <c r="N4" s="392"/>
      <c r="O4" s="392"/>
      <c r="P4" s="392"/>
      <c r="Q4" s="392"/>
      <c r="R4" s="392"/>
      <c r="S4" s="398"/>
    </row>
    <row r="5" customFormat="1" ht="13.5" spans="1:19">
      <c r="A5" s="434"/>
      <c r="B5" s="409"/>
      <c r="C5" s="435"/>
      <c r="D5" s="387" t="s">
        <v>896</v>
      </c>
      <c r="E5" s="387" t="s">
        <v>1763</v>
      </c>
      <c r="F5" s="392"/>
      <c r="G5" s="392"/>
      <c r="H5" s="392"/>
      <c r="I5" s="392"/>
      <c r="J5" s="392"/>
      <c r="K5" s="392"/>
      <c r="L5" s="392"/>
      <c r="M5" s="392"/>
      <c r="N5" s="392"/>
      <c r="O5" s="398"/>
      <c r="P5" s="387" t="s">
        <v>1764</v>
      </c>
      <c r="Q5" s="405"/>
      <c r="R5" s="405"/>
      <c r="S5" s="406"/>
    </row>
    <row r="6" customFormat="1" ht="13.5" spans="1:19">
      <c r="A6" s="387" t="s">
        <v>1736</v>
      </c>
      <c r="B6" s="387" t="s">
        <v>1737</v>
      </c>
      <c r="C6" s="435"/>
      <c r="D6" s="435"/>
      <c r="E6" s="387" t="s">
        <v>884</v>
      </c>
      <c r="F6" s="387" t="s">
        <v>1765</v>
      </c>
      <c r="G6" s="392"/>
      <c r="H6" s="392"/>
      <c r="I6" s="392"/>
      <c r="J6" s="392"/>
      <c r="K6" s="392"/>
      <c r="L6" s="392"/>
      <c r="M6" s="398"/>
      <c r="N6" s="387" t="s">
        <v>1766</v>
      </c>
      <c r="O6" s="387" t="s">
        <v>1767</v>
      </c>
      <c r="P6" s="434"/>
      <c r="Q6" s="408"/>
      <c r="R6" s="408"/>
      <c r="S6" s="409"/>
    </row>
    <row r="7" customFormat="1" ht="40.5" spans="1:19">
      <c r="A7" s="436"/>
      <c r="B7" s="436"/>
      <c r="C7" s="436"/>
      <c r="D7" s="436"/>
      <c r="E7" s="436"/>
      <c r="F7" s="387" t="s">
        <v>1130</v>
      </c>
      <c r="G7" s="387" t="s">
        <v>1768</v>
      </c>
      <c r="H7" s="387" t="s">
        <v>27</v>
      </c>
      <c r="I7" s="387" t="s">
        <v>1769</v>
      </c>
      <c r="J7" s="387" t="s">
        <v>1770</v>
      </c>
      <c r="K7" s="387" t="s">
        <v>1771</v>
      </c>
      <c r="L7" s="387" t="s">
        <v>31</v>
      </c>
      <c r="M7" s="387" t="s">
        <v>1772</v>
      </c>
      <c r="N7" s="436"/>
      <c r="O7" s="436"/>
      <c r="P7" s="387" t="s">
        <v>1130</v>
      </c>
      <c r="Q7" s="387" t="s">
        <v>1674</v>
      </c>
      <c r="R7" s="387" t="s">
        <v>1773</v>
      </c>
      <c r="S7" s="387" t="s">
        <v>34</v>
      </c>
    </row>
    <row r="8" customFormat="1" spans="1:19">
      <c r="A8" s="394" t="s">
        <v>1184</v>
      </c>
      <c r="B8" s="394" t="s">
        <v>1185</v>
      </c>
      <c r="C8" s="394" t="s">
        <v>1186</v>
      </c>
      <c r="D8" s="394" t="s">
        <v>1187</v>
      </c>
      <c r="E8" s="394" t="s">
        <v>1188</v>
      </c>
      <c r="F8" s="394" t="s">
        <v>1189</v>
      </c>
      <c r="G8" s="394" t="s">
        <v>1190</v>
      </c>
      <c r="H8" s="394" t="s">
        <v>1191</v>
      </c>
      <c r="I8" s="394" t="s">
        <v>1192</v>
      </c>
      <c r="J8" s="394" t="s">
        <v>1193</v>
      </c>
      <c r="K8" s="394" t="s">
        <v>1195</v>
      </c>
      <c r="L8" s="394" t="s">
        <v>1196</v>
      </c>
      <c r="M8" s="394" t="s">
        <v>1197</v>
      </c>
      <c r="N8" s="394" t="s">
        <v>1198</v>
      </c>
      <c r="O8" s="394" t="s">
        <v>1199</v>
      </c>
      <c r="P8" s="394" t="s">
        <v>1200</v>
      </c>
      <c r="Q8" s="394" t="s">
        <v>1201</v>
      </c>
      <c r="R8" s="394" t="s">
        <v>1202</v>
      </c>
      <c r="S8" s="394" t="s">
        <v>1203</v>
      </c>
    </row>
    <row r="9" customFormat="1" ht="13.5" spans="1:19">
      <c r="A9" s="387"/>
      <c r="B9" s="387"/>
      <c r="C9" s="387" t="s">
        <v>884</v>
      </c>
      <c r="D9" s="73">
        <v>171.974876</v>
      </c>
      <c r="E9" s="73">
        <v>171.974876</v>
      </c>
      <c r="F9" s="73">
        <v>171.974876</v>
      </c>
      <c r="G9" s="73">
        <v>171.974876</v>
      </c>
      <c r="H9" s="432"/>
      <c r="I9" s="432"/>
      <c r="J9" s="432"/>
      <c r="K9" s="432"/>
      <c r="L9" s="432"/>
      <c r="M9" s="432"/>
      <c r="N9" s="73">
        <v>0</v>
      </c>
      <c r="O9" s="432"/>
      <c r="P9" s="73">
        <v>0</v>
      </c>
      <c r="Q9" s="73">
        <v>0</v>
      </c>
      <c r="R9" s="73">
        <v>0</v>
      </c>
      <c r="S9" s="73">
        <v>0</v>
      </c>
    </row>
    <row r="10" customFormat="1" ht="13.5" spans="1:19">
      <c r="A10" s="431" t="s">
        <v>2078</v>
      </c>
      <c r="B10" s="392"/>
      <c r="C10" s="398"/>
      <c r="D10" s="73">
        <v>171.974876</v>
      </c>
      <c r="E10" s="73">
        <v>171.974876</v>
      </c>
      <c r="F10" s="73">
        <v>171.974876</v>
      </c>
      <c r="G10" s="73">
        <v>171.974876</v>
      </c>
      <c r="H10" s="432"/>
      <c r="I10" s="432"/>
      <c r="J10" s="432"/>
      <c r="K10" s="432"/>
      <c r="L10" s="432"/>
      <c r="M10" s="432"/>
      <c r="N10" s="73">
        <v>0</v>
      </c>
      <c r="O10" s="432"/>
      <c r="P10" s="73">
        <v>0</v>
      </c>
      <c r="Q10" s="73">
        <v>0</v>
      </c>
      <c r="R10" s="73">
        <v>0</v>
      </c>
      <c r="S10" s="73">
        <v>0</v>
      </c>
    </row>
    <row r="11" customFormat="1" ht="13.5" spans="1:19">
      <c r="A11" s="437" t="s">
        <v>1775</v>
      </c>
      <c r="B11" s="437"/>
      <c r="C11" s="431" t="s">
        <v>1049</v>
      </c>
      <c r="D11" s="73">
        <v>151.56214</v>
      </c>
      <c r="E11" s="73">
        <v>151.56214</v>
      </c>
      <c r="F11" s="73">
        <v>151.56214</v>
      </c>
      <c r="G11" s="73">
        <v>151.56214</v>
      </c>
      <c r="H11" s="432"/>
      <c r="I11" s="432"/>
      <c r="J11" s="432"/>
      <c r="K11" s="432"/>
      <c r="L11" s="432"/>
      <c r="M11" s="432"/>
      <c r="N11" s="73">
        <v>0</v>
      </c>
      <c r="O11" s="432"/>
      <c r="P11" s="73">
        <v>0</v>
      </c>
      <c r="Q11" s="73">
        <v>0</v>
      </c>
      <c r="R11" s="73">
        <v>0</v>
      </c>
      <c r="S11" s="73">
        <v>0</v>
      </c>
    </row>
    <row r="12" customFormat="1" ht="13.5" spans="1:19">
      <c r="A12" s="437"/>
      <c r="B12" s="437" t="s">
        <v>1749</v>
      </c>
      <c r="C12" s="431" t="s">
        <v>1776</v>
      </c>
      <c r="D12" s="73">
        <v>33.1428</v>
      </c>
      <c r="E12" s="73">
        <v>33.1428</v>
      </c>
      <c r="F12" s="73">
        <v>33.1428</v>
      </c>
      <c r="G12" s="73">
        <v>33.1428</v>
      </c>
      <c r="H12" s="432"/>
      <c r="I12" s="432"/>
      <c r="J12" s="432"/>
      <c r="K12" s="432"/>
      <c r="L12" s="432"/>
      <c r="M12" s="432"/>
      <c r="N12" s="73">
        <v>0</v>
      </c>
      <c r="O12" s="432"/>
      <c r="P12" s="73">
        <v>0</v>
      </c>
      <c r="Q12" s="73">
        <v>0</v>
      </c>
      <c r="R12" s="73">
        <v>0</v>
      </c>
      <c r="S12" s="73">
        <v>0</v>
      </c>
    </row>
    <row r="13" customFormat="1" ht="13.5" spans="1:19">
      <c r="A13" s="437"/>
      <c r="B13" s="437" t="s">
        <v>1758</v>
      </c>
      <c r="C13" s="431" t="s">
        <v>1777</v>
      </c>
      <c r="D13" s="73">
        <v>56.0364</v>
      </c>
      <c r="E13" s="73">
        <v>56.0364</v>
      </c>
      <c r="F13" s="73">
        <v>56.0364</v>
      </c>
      <c r="G13" s="73">
        <v>56.0364</v>
      </c>
      <c r="H13" s="432"/>
      <c r="I13" s="432"/>
      <c r="J13" s="432"/>
      <c r="K13" s="432"/>
      <c r="L13" s="432"/>
      <c r="M13" s="432"/>
      <c r="N13" s="73">
        <v>0</v>
      </c>
      <c r="O13" s="432"/>
      <c r="P13" s="73">
        <v>0</v>
      </c>
      <c r="Q13" s="73">
        <v>0</v>
      </c>
      <c r="R13" s="73">
        <v>0</v>
      </c>
      <c r="S13" s="73">
        <v>0</v>
      </c>
    </row>
    <row r="14" customFormat="1" ht="13.5" spans="1:19">
      <c r="A14" s="437"/>
      <c r="B14" s="437" t="s">
        <v>1747</v>
      </c>
      <c r="C14" s="431" t="s">
        <v>1778</v>
      </c>
      <c r="D14" s="73">
        <v>24.3619</v>
      </c>
      <c r="E14" s="73">
        <v>24.3619</v>
      </c>
      <c r="F14" s="73">
        <v>24.3619</v>
      </c>
      <c r="G14" s="73">
        <v>24.3619</v>
      </c>
      <c r="H14" s="432"/>
      <c r="I14" s="432"/>
      <c r="J14" s="432"/>
      <c r="K14" s="432"/>
      <c r="L14" s="432"/>
      <c r="M14" s="432"/>
      <c r="N14" s="73">
        <v>0</v>
      </c>
      <c r="O14" s="432"/>
      <c r="P14" s="73">
        <v>0</v>
      </c>
      <c r="Q14" s="73">
        <v>0</v>
      </c>
      <c r="R14" s="73">
        <v>0</v>
      </c>
      <c r="S14" s="73">
        <v>0</v>
      </c>
    </row>
    <row r="15" customFormat="1" ht="27" spans="1:19">
      <c r="A15" s="437"/>
      <c r="B15" s="437" t="s">
        <v>1779</v>
      </c>
      <c r="C15" s="431" t="s">
        <v>1780</v>
      </c>
      <c r="D15" s="73">
        <v>16.99824</v>
      </c>
      <c r="E15" s="73">
        <v>16.99824</v>
      </c>
      <c r="F15" s="73">
        <v>16.99824</v>
      </c>
      <c r="G15" s="73">
        <v>16.99824</v>
      </c>
      <c r="H15" s="432"/>
      <c r="I15" s="432"/>
      <c r="J15" s="432"/>
      <c r="K15" s="432"/>
      <c r="L15" s="432"/>
      <c r="M15" s="432"/>
      <c r="N15" s="73">
        <v>0</v>
      </c>
      <c r="O15" s="432"/>
      <c r="P15" s="73">
        <v>0</v>
      </c>
      <c r="Q15" s="73">
        <v>0</v>
      </c>
      <c r="R15" s="73">
        <v>0</v>
      </c>
      <c r="S15" s="73">
        <v>0</v>
      </c>
    </row>
    <row r="16" customFormat="1" ht="27" spans="1:19">
      <c r="A16" s="437"/>
      <c r="B16" s="437" t="s">
        <v>1193</v>
      </c>
      <c r="C16" s="431" t="s">
        <v>1781</v>
      </c>
      <c r="D16" s="73">
        <v>7.710408</v>
      </c>
      <c r="E16" s="73">
        <v>7.710408</v>
      </c>
      <c r="F16" s="73">
        <v>7.710408</v>
      </c>
      <c r="G16" s="73">
        <v>7.710408</v>
      </c>
      <c r="H16" s="432"/>
      <c r="I16" s="432"/>
      <c r="J16" s="432"/>
      <c r="K16" s="432"/>
      <c r="L16" s="432"/>
      <c r="M16" s="432"/>
      <c r="N16" s="73">
        <v>0</v>
      </c>
      <c r="O16" s="432"/>
      <c r="P16" s="73">
        <v>0</v>
      </c>
      <c r="Q16" s="73">
        <v>0</v>
      </c>
      <c r="R16" s="73">
        <v>0</v>
      </c>
      <c r="S16" s="73">
        <v>0</v>
      </c>
    </row>
    <row r="17" customFormat="1" ht="13.5" spans="1:19">
      <c r="A17" s="437"/>
      <c r="B17" s="437" t="s">
        <v>1194</v>
      </c>
      <c r="C17" s="431" t="s">
        <v>1782</v>
      </c>
      <c r="D17" s="73">
        <v>3.226848</v>
      </c>
      <c r="E17" s="73">
        <v>3.226848</v>
      </c>
      <c r="F17" s="73">
        <v>3.226848</v>
      </c>
      <c r="G17" s="73">
        <v>3.226848</v>
      </c>
      <c r="H17" s="432"/>
      <c r="I17" s="432"/>
      <c r="J17" s="432"/>
      <c r="K17" s="432"/>
      <c r="L17" s="432"/>
      <c r="M17" s="432"/>
      <c r="N17" s="73">
        <v>0</v>
      </c>
      <c r="O17" s="432"/>
      <c r="P17" s="73">
        <v>0</v>
      </c>
      <c r="Q17" s="73">
        <v>0</v>
      </c>
      <c r="R17" s="73">
        <v>0</v>
      </c>
      <c r="S17" s="73">
        <v>0</v>
      </c>
    </row>
    <row r="18" customFormat="1" ht="13.5" spans="1:19">
      <c r="A18" s="437"/>
      <c r="B18" s="437" t="s">
        <v>1195</v>
      </c>
      <c r="C18" s="431" t="s">
        <v>1783</v>
      </c>
      <c r="D18" s="73">
        <v>0.405</v>
      </c>
      <c r="E18" s="73">
        <v>0.405</v>
      </c>
      <c r="F18" s="73">
        <v>0.405</v>
      </c>
      <c r="G18" s="73">
        <v>0.405</v>
      </c>
      <c r="H18" s="432"/>
      <c r="I18" s="432"/>
      <c r="J18" s="432"/>
      <c r="K18" s="432"/>
      <c r="L18" s="432"/>
      <c r="M18" s="432"/>
      <c r="N18" s="73">
        <v>0</v>
      </c>
      <c r="O18" s="432"/>
      <c r="P18" s="73">
        <v>0</v>
      </c>
      <c r="Q18" s="73">
        <v>0</v>
      </c>
      <c r="R18" s="73">
        <v>0</v>
      </c>
      <c r="S18" s="73">
        <v>0</v>
      </c>
    </row>
    <row r="19" customFormat="1" ht="13.5" spans="1:19">
      <c r="A19" s="437"/>
      <c r="B19" s="437" t="s">
        <v>1196</v>
      </c>
      <c r="C19" s="431" t="s">
        <v>1286</v>
      </c>
      <c r="D19" s="73">
        <v>9.680544</v>
      </c>
      <c r="E19" s="73">
        <v>9.680544</v>
      </c>
      <c r="F19" s="73">
        <v>9.680544</v>
      </c>
      <c r="G19" s="73">
        <v>9.680544</v>
      </c>
      <c r="H19" s="432"/>
      <c r="I19" s="432"/>
      <c r="J19" s="432"/>
      <c r="K19" s="432"/>
      <c r="L19" s="432"/>
      <c r="M19" s="432"/>
      <c r="N19" s="73">
        <v>0</v>
      </c>
      <c r="O19" s="432"/>
      <c r="P19" s="73">
        <v>0</v>
      </c>
      <c r="Q19" s="73">
        <v>0</v>
      </c>
      <c r="R19" s="73">
        <v>0</v>
      </c>
      <c r="S19" s="73">
        <v>0</v>
      </c>
    </row>
    <row r="20" customFormat="1" ht="13.5" spans="1:19">
      <c r="A20" s="437" t="s">
        <v>1784</v>
      </c>
      <c r="B20" s="437"/>
      <c r="C20" s="431" t="s">
        <v>1051</v>
      </c>
      <c r="D20" s="73">
        <v>20.412736</v>
      </c>
      <c r="E20" s="73">
        <v>20.412736</v>
      </c>
      <c r="F20" s="73">
        <v>20.412736</v>
      </c>
      <c r="G20" s="73">
        <v>20.412736</v>
      </c>
      <c r="H20" s="432"/>
      <c r="I20" s="432"/>
      <c r="J20" s="432"/>
      <c r="K20" s="432"/>
      <c r="L20" s="432"/>
      <c r="M20" s="432"/>
      <c r="N20" s="73">
        <v>0</v>
      </c>
      <c r="O20" s="432"/>
      <c r="P20" s="73">
        <v>0</v>
      </c>
      <c r="Q20" s="73">
        <v>0</v>
      </c>
      <c r="R20" s="73">
        <v>0</v>
      </c>
      <c r="S20" s="73">
        <v>0</v>
      </c>
    </row>
    <row r="21" customFormat="1" ht="13.5" spans="1:19">
      <c r="A21" s="437"/>
      <c r="B21" s="437" t="s">
        <v>1749</v>
      </c>
      <c r="C21" s="431" t="s">
        <v>1785</v>
      </c>
      <c r="D21" s="73">
        <v>2.98</v>
      </c>
      <c r="E21" s="73">
        <v>2.98</v>
      </c>
      <c r="F21" s="73">
        <v>2.98</v>
      </c>
      <c r="G21" s="73">
        <v>2.98</v>
      </c>
      <c r="H21" s="432"/>
      <c r="I21" s="432"/>
      <c r="J21" s="432"/>
      <c r="K21" s="432"/>
      <c r="L21" s="432"/>
      <c r="M21" s="432"/>
      <c r="N21" s="73">
        <v>0</v>
      </c>
      <c r="O21" s="432"/>
      <c r="P21" s="73">
        <v>0</v>
      </c>
      <c r="Q21" s="73">
        <v>0</v>
      </c>
      <c r="R21" s="73">
        <v>0</v>
      </c>
      <c r="S21" s="73">
        <v>0</v>
      </c>
    </row>
    <row r="22" customFormat="1" ht="13.5" spans="1:19">
      <c r="A22" s="437"/>
      <c r="B22" s="437" t="s">
        <v>1758</v>
      </c>
      <c r="C22" s="431" t="s">
        <v>2079</v>
      </c>
      <c r="D22" s="73">
        <v>0.3</v>
      </c>
      <c r="E22" s="73">
        <v>0.3</v>
      </c>
      <c r="F22" s="73">
        <v>0.3</v>
      </c>
      <c r="G22" s="73">
        <v>0.3</v>
      </c>
      <c r="H22" s="432"/>
      <c r="I22" s="432"/>
      <c r="J22" s="432"/>
      <c r="K22" s="432"/>
      <c r="L22" s="432"/>
      <c r="M22" s="432"/>
      <c r="N22" s="73">
        <v>0</v>
      </c>
      <c r="O22" s="432"/>
      <c r="P22" s="73">
        <v>0</v>
      </c>
      <c r="Q22" s="73">
        <v>0</v>
      </c>
      <c r="R22" s="73">
        <v>0</v>
      </c>
      <c r="S22" s="73">
        <v>0</v>
      </c>
    </row>
    <row r="23" customFormat="1" ht="13.5" spans="1:19">
      <c r="A23" s="437"/>
      <c r="B23" s="437" t="s">
        <v>1803</v>
      </c>
      <c r="C23" s="431" t="s">
        <v>1873</v>
      </c>
      <c r="D23" s="73">
        <v>0.3</v>
      </c>
      <c r="E23" s="73">
        <v>0.3</v>
      </c>
      <c r="F23" s="73">
        <v>0.3</v>
      </c>
      <c r="G23" s="73">
        <v>0.3</v>
      </c>
      <c r="H23" s="432"/>
      <c r="I23" s="432"/>
      <c r="J23" s="432"/>
      <c r="K23" s="432"/>
      <c r="L23" s="432"/>
      <c r="M23" s="432"/>
      <c r="N23" s="73">
        <v>0</v>
      </c>
      <c r="O23" s="432"/>
      <c r="P23" s="73">
        <v>0</v>
      </c>
      <c r="Q23" s="73">
        <v>0</v>
      </c>
      <c r="R23" s="73">
        <v>0</v>
      </c>
      <c r="S23" s="73">
        <v>0</v>
      </c>
    </row>
    <row r="24" customFormat="1" ht="13.5" spans="1:19">
      <c r="A24" s="437"/>
      <c r="B24" s="437" t="s">
        <v>1194</v>
      </c>
      <c r="C24" s="431" t="s">
        <v>1786</v>
      </c>
      <c r="D24" s="73">
        <v>2.5</v>
      </c>
      <c r="E24" s="73">
        <v>2.5</v>
      </c>
      <c r="F24" s="73">
        <v>2.5</v>
      </c>
      <c r="G24" s="73">
        <v>2.5</v>
      </c>
      <c r="H24" s="432"/>
      <c r="I24" s="432"/>
      <c r="J24" s="432"/>
      <c r="K24" s="432"/>
      <c r="L24" s="432"/>
      <c r="M24" s="432"/>
      <c r="N24" s="73">
        <v>0</v>
      </c>
      <c r="O24" s="432"/>
      <c r="P24" s="73">
        <v>0</v>
      </c>
      <c r="Q24" s="73">
        <v>0</v>
      </c>
      <c r="R24" s="73">
        <v>0</v>
      </c>
      <c r="S24" s="73">
        <v>0</v>
      </c>
    </row>
    <row r="25" customFormat="1" ht="13.5" spans="1:19">
      <c r="A25" s="437"/>
      <c r="B25" s="437" t="s">
        <v>1198</v>
      </c>
      <c r="C25" s="431" t="s">
        <v>1787</v>
      </c>
      <c r="D25" s="73">
        <v>0.1</v>
      </c>
      <c r="E25" s="73">
        <v>0.1</v>
      </c>
      <c r="F25" s="73">
        <v>0.1</v>
      </c>
      <c r="G25" s="73">
        <v>0.1</v>
      </c>
      <c r="H25" s="432"/>
      <c r="I25" s="432"/>
      <c r="J25" s="432"/>
      <c r="K25" s="432"/>
      <c r="L25" s="432"/>
      <c r="M25" s="432"/>
      <c r="N25" s="73">
        <v>0</v>
      </c>
      <c r="O25" s="432"/>
      <c r="P25" s="73">
        <v>0</v>
      </c>
      <c r="Q25" s="73">
        <v>0</v>
      </c>
      <c r="R25" s="73">
        <v>0</v>
      </c>
      <c r="S25" s="73">
        <v>0</v>
      </c>
    </row>
    <row r="26" customFormat="1" ht="13.5" spans="1:19">
      <c r="A26" s="437"/>
      <c r="B26" s="437" t="s">
        <v>1199</v>
      </c>
      <c r="C26" s="431" t="s">
        <v>1897</v>
      </c>
      <c r="D26" s="73">
        <v>0.1</v>
      </c>
      <c r="E26" s="73">
        <v>0.1</v>
      </c>
      <c r="F26" s="73">
        <v>0.1</v>
      </c>
      <c r="G26" s="73">
        <v>0.1</v>
      </c>
      <c r="H26" s="432"/>
      <c r="I26" s="432"/>
      <c r="J26" s="432"/>
      <c r="K26" s="432"/>
      <c r="L26" s="432"/>
      <c r="M26" s="432"/>
      <c r="N26" s="73">
        <v>0</v>
      </c>
      <c r="O26" s="432"/>
      <c r="P26" s="73">
        <v>0</v>
      </c>
      <c r="Q26" s="73">
        <v>0</v>
      </c>
      <c r="R26" s="73">
        <v>0</v>
      </c>
      <c r="S26" s="73">
        <v>0</v>
      </c>
    </row>
    <row r="27" customFormat="1" ht="13.5" spans="1:19">
      <c r="A27" s="437"/>
      <c r="B27" s="437" t="s">
        <v>1200</v>
      </c>
      <c r="C27" s="431" t="s">
        <v>1874</v>
      </c>
      <c r="D27" s="73">
        <v>1.5</v>
      </c>
      <c r="E27" s="73">
        <v>1.5</v>
      </c>
      <c r="F27" s="73">
        <v>1.5</v>
      </c>
      <c r="G27" s="73">
        <v>1.5</v>
      </c>
      <c r="H27" s="432"/>
      <c r="I27" s="432"/>
      <c r="J27" s="432"/>
      <c r="K27" s="432"/>
      <c r="L27" s="432"/>
      <c r="M27" s="432"/>
      <c r="N27" s="73">
        <v>0</v>
      </c>
      <c r="O27" s="432"/>
      <c r="P27" s="73">
        <v>0</v>
      </c>
      <c r="Q27" s="73">
        <v>0</v>
      </c>
      <c r="R27" s="73">
        <v>0</v>
      </c>
      <c r="S27" s="73">
        <v>0</v>
      </c>
    </row>
    <row r="28" customFormat="1" ht="13.5" spans="1:19">
      <c r="A28" s="437"/>
      <c r="B28" s="437" t="s">
        <v>1209</v>
      </c>
      <c r="C28" s="431" t="s">
        <v>1788</v>
      </c>
      <c r="D28" s="73">
        <v>2.664</v>
      </c>
      <c r="E28" s="73">
        <v>2.664</v>
      </c>
      <c r="F28" s="73">
        <v>2.664</v>
      </c>
      <c r="G28" s="73">
        <v>2.664</v>
      </c>
      <c r="H28" s="432"/>
      <c r="I28" s="432"/>
      <c r="J28" s="432"/>
      <c r="K28" s="432"/>
      <c r="L28" s="432"/>
      <c r="M28" s="432"/>
      <c r="N28" s="73">
        <v>0</v>
      </c>
      <c r="O28" s="432"/>
      <c r="P28" s="73">
        <v>0</v>
      </c>
      <c r="Q28" s="73">
        <v>0</v>
      </c>
      <c r="R28" s="73">
        <v>0</v>
      </c>
      <c r="S28" s="73">
        <v>0</v>
      </c>
    </row>
    <row r="29" customFormat="1" ht="13.5" spans="1:19">
      <c r="A29" s="437"/>
      <c r="B29" s="437" t="s">
        <v>1211</v>
      </c>
      <c r="C29" s="431" t="s">
        <v>1789</v>
      </c>
      <c r="D29" s="73">
        <v>1.190736</v>
      </c>
      <c r="E29" s="73">
        <v>1.190736</v>
      </c>
      <c r="F29" s="73">
        <v>1.190736</v>
      </c>
      <c r="G29" s="73">
        <v>1.190736</v>
      </c>
      <c r="H29" s="432"/>
      <c r="I29" s="432"/>
      <c r="J29" s="432"/>
      <c r="K29" s="432"/>
      <c r="L29" s="432"/>
      <c r="M29" s="432"/>
      <c r="N29" s="73">
        <v>0</v>
      </c>
      <c r="O29" s="432"/>
      <c r="P29" s="73">
        <v>0</v>
      </c>
      <c r="Q29" s="73">
        <v>0</v>
      </c>
      <c r="R29" s="73">
        <v>0</v>
      </c>
      <c r="S29" s="73">
        <v>0</v>
      </c>
    </row>
    <row r="30" customFormat="1" ht="13.5" spans="1:19">
      <c r="A30" s="437"/>
      <c r="B30" s="437" t="s">
        <v>1222</v>
      </c>
      <c r="C30" s="431" t="s">
        <v>1791</v>
      </c>
      <c r="D30" s="73">
        <v>8.778</v>
      </c>
      <c r="E30" s="73">
        <v>8.778</v>
      </c>
      <c r="F30" s="73">
        <v>8.778</v>
      </c>
      <c r="G30" s="73">
        <v>8.778</v>
      </c>
      <c r="H30" s="432"/>
      <c r="I30" s="432"/>
      <c r="J30" s="432"/>
      <c r="K30" s="432"/>
      <c r="L30" s="432"/>
      <c r="M30" s="432"/>
      <c r="N30" s="73">
        <v>0</v>
      </c>
      <c r="O30" s="432"/>
      <c r="P30" s="73">
        <v>0</v>
      </c>
      <c r="Q30" s="73">
        <v>0</v>
      </c>
      <c r="R30" s="73">
        <v>0</v>
      </c>
      <c r="S30" s="73">
        <v>0</v>
      </c>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P5:S6"/>
    <mergeCell ref="A4:B5"/>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A1" sqref="A1:G1"/>
    </sheetView>
  </sheetViews>
  <sheetFormatPr defaultColWidth="9.14285714285714" defaultRowHeight="12.75" outlineLevelRow="6" outlineLevelCol="6"/>
  <cols>
    <col min="1" max="1" width="4.71428571428571" style="383" customWidth="1"/>
    <col min="2" max="2" width="5.57142857142857" style="383" customWidth="1"/>
    <col min="3" max="3" width="4.85714285714286" style="383" customWidth="1"/>
    <col min="4" max="4" width="41.4285714285714" style="383" customWidth="1"/>
    <col min="5" max="7" width="13.4285714285714" style="383" customWidth="1"/>
    <col min="8" max="8" width="9.14285714285714" style="383" hidden="1" customWidth="1"/>
  </cols>
  <sheetData>
    <row r="1" customFormat="1" ht="17.1" customHeight="1" spans="1:7">
      <c r="A1" s="399"/>
      <c r="B1" s="383"/>
      <c r="C1" s="383"/>
      <c r="D1" s="383"/>
      <c r="E1" s="383"/>
      <c r="F1" s="383"/>
      <c r="G1" s="383"/>
    </row>
    <row r="2" customFormat="1" ht="33.95" customHeight="1" spans="1:7">
      <c r="A2" s="404" t="s">
        <v>1795</v>
      </c>
      <c r="B2" s="383"/>
      <c r="C2" s="383"/>
      <c r="D2" s="383"/>
      <c r="E2" s="383"/>
      <c r="F2" s="383"/>
      <c r="G2" s="383"/>
    </row>
    <row r="3" customFormat="1" ht="17.1" customHeight="1" spans="1:7">
      <c r="A3" s="411" t="s">
        <v>2075</v>
      </c>
      <c r="B3" s="383"/>
      <c r="C3" s="383"/>
      <c r="D3" s="383"/>
      <c r="E3" s="399" t="s">
        <v>2</v>
      </c>
      <c r="F3" s="383"/>
      <c r="G3" s="383"/>
    </row>
    <row r="4" customFormat="1" ht="17.1" customHeight="1" spans="1:7">
      <c r="A4" s="387" t="s">
        <v>895</v>
      </c>
      <c r="B4" s="392"/>
      <c r="C4" s="392"/>
      <c r="D4" s="398"/>
      <c r="E4" s="387" t="s">
        <v>1796</v>
      </c>
      <c r="F4" s="392"/>
      <c r="G4" s="398"/>
    </row>
    <row r="5" customFormat="1" ht="13.5" spans="1:7">
      <c r="A5" s="387" t="s">
        <v>1736</v>
      </c>
      <c r="B5" s="387" t="s">
        <v>1737</v>
      </c>
      <c r="C5" s="387" t="s">
        <v>1738</v>
      </c>
      <c r="D5" s="387" t="s">
        <v>1676</v>
      </c>
      <c r="E5" s="387" t="s">
        <v>884</v>
      </c>
      <c r="F5" s="387" t="s">
        <v>1682</v>
      </c>
      <c r="G5" s="387" t="s">
        <v>1683</v>
      </c>
    </row>
    <row r="6" customFormat="1" spans="1:7">
      <c r="A6" s="459" t="s">
        <v>1184</v>
      </c>
      <c r="B6" s="459" t="s">
        <v>1185</v>
      </c>
      <c r="C6" s="459" t="s">
        <v>1186</v>
      </c>
      <c r="D6" s="459" t="s">
        <v>1187</v>
      </c>
      <c r="E6" s="459" t="s">
        <v>1188</v>
      </c>
      <c r="F6" s="459" t="s">
        <v>1189</v>
      </c>
      <c r="G6" s="459" t="s">
        <v>1190</v>
      </c>
    </row>
    <row r="7" customFormat="1" ht="13.5" spans="1:7">
      <c r="A7" s="431"/>
      <c r="B7" s="431"/>
      <c r="C7" s="431"/>
      <c r="D7" s="387" t="s">
        <v>910</v>
      </c>
      <c r="E7" s="432"/>
      <c r="F7" s="432"/>
      <c r="G7" s="432"/>
    </row>
  </sheetData>
  <mergeCells count="6">
    <mergeCell ref="A1:G1"/>
    <mergeCell ref="A2:G2"/>
    <mergeCell ref="A3:D3"/>
    <mergeCell ref="E3:G3"/>
    <mergeCell ref="A4:D4"/>
    <mergeCell ref="E4:G4"/>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topLeftCell="A3" workbookViewId="0">
      <selection activeCell="A1" sqref="A1:Z1"/>
    </sheetView>
  </sheetViews>
  <sheetFormatPr defaultColWidth="9.14285714285714" defaultRowHeight="12.75"/>
  <cols>
    <col min="1" max="2" width="3.71428571428571" style="383" customWidth="1"/>
    <col min="3" max="3" width="26.2857142857143" style="383" customWidth="1"/>
    <col min="4" max="9" width="15.1428571428571" style="383" customWidth="1"/>
    <col min="10" max="10" width="4.57142857142857" style="383" customWidth="1"/>
    <col min="11" max="11" width="9.14285714285714" style="383" hidden="1" customWidth="1"/>
    <col min="12" max="12" width="3.71428571428571" style="383" customWidth="1"/>
    <col min="13" max="13" width="9.14285714285714" style="383" hidden="1" customWidth="1"/>
    <col min="14" max="14" width="30" style="383" customWidth="1"/>
    <col min="15" max="15" width="9.14285714285714" style="383" hidden="1" customWidth="1"/>
    <col min="16" max="16" width="15.1428571428571" style="383" customWidth="1"/>
    <col min="17" max="17" width="9.14285714285714" style="383" hidden="1" customWidth="1"/>
    <col min="18" max="18" width="15.1428571428571" style="383" customWidth="1"/>
    <col min="19" max="19" width="9.14285714285714" style="383" hidden="1" customWidth="1"/>
    <col min="20" max="20" width="15.1428571428571" style="383" customWidth="1"/>
    <col min="21" max="21" width="9.14285714285714" style="383" hidden="1" customWidth="1"/>
    <col min="22" max="22" width="15.1428571428571" style="383" customWidth="1"/>
    <col min="23" max="23" width="9.14285714285714" style="383" hidden="1" customWidth="1"/>
    <col min="24" max="24" width="15.1428571428571" style="383" customWidth="1"/>
    <col min="25" max="25" width="9.14285714285714" style="383" hidden="1" customWidth="1"/>
    <col min="26" max="26" width="14.7142857142857" style="383" customWidth="1"/>
  </cols>
  <sheetData>
    <row r="1" ht="18" customHeight="1" spans="1:1">
      <c r="A1" s="399"/>
    </row>
    <row r="2" ht="30" customHeight="1" spans="1:1">
      <c r="A2" s="404" t="s">
        <v>1797</v>
      </c>
    </row>
    <row r="3" ht="18" customHeight="1" spans="1:10">
      <c r="A3" s="411" t="s">
        <v>2075</v>
      </c>
      <c r="J3" s="399" t="s">
        <v>2</v>
      </c>
    </row>
    <row r="4" ht="18" customHeight="1" spans="1:26">
      <c r="A4" s="417" t="s">
        <v>1798</v>
      </c>
      <c r="B4" s="392"/>
      <c r="C4" s="392"/>
      <c r="D4" s="392"/>
      <c r="E4" s="392"/>
      <c r="F4" s="392"/>
      <c r="G4" s="392"/>
      <c r="H4" s="392"/>
      <c r="I4" s="392"/>
      <c r="J4" s="388" t="s">
        <v>1798</v>
      </c>
      <c r="K4" s="392"/>
      <c r="L4" s="392"/>
      <c r="M4" s="392"/>
      <c r="N4" s="392"/>
      <c r="O4" s="392"/>
      <c r="P4" s="392"/>
      <c r="Q4" s="392"/>
      <c r="R4" s="392"/>
      <c r="S4" s="392"/>
      <c r="T4" s="392"/>
      <c r="U4" s="392"/>
      <c r="V4" s="392"/>
      <c r="W4" s="392"/>
      <c r="X4" s="392"/>
      <c r="Y4" s="392"/>
      <c r="Z4" s="398"/>
    </row>
    <row r="5" ht="18" customHeight="1" spans="1:26">
      <c r="A5" s="417" t="s">
        <v>1799</v>
      </c>
      <c r="B5" s="392"/>
      <c r="C5" s="392"/>
      <c r="D5" s="417" t="s">
        <v>1765</v>
      </c>
      <c r="E5" s="392"/>
      <c r="F5" s="392"/>
      <c r="G5" s="417" t="s">
        <v>1766</v>
      </c>
      <c r="H5" s="392"/>
      <c r="I5" s="392"/>
      <c r="J5" s="388" t="s">
        <v>1800</v>
      </c>
      <c r="K5" s="392"/>
      <c r="L5" s="392"/>
      <c r="M5" s="392"/>
      <c r="N5" s="392"/>
      <c r="O5" s="398"/>
      <c r="P5" s="417" t="s">
        <v>1765</v>
      </c>
      <c r="Q5" s="392"/>
      <c r="R5" s="392"/>
      <c r="S5" s="392"/>
      <c r="T5" s="392"/>
      <c r="U5" s="392"/>
      <c r="V5" s="388" t="s">
        <v>1766</v>
      </c>
      <c r="W5" s="392"/>
      <c r="X5" s="392"/>
      <c r="Y5" s="392"/>
      <c r="Z5" s="398"/>
    </row>
    <row r="6" ht="13.5" spans="1:26">
      <c r="A6" s="417" t="s">
        <v>1736</v>
      </c>
      <c r="B6" s="417" t="s">
        <v>1737</v>
      </c>
      <c r="C6" s="417" t="s">
        <v>1676</v>
      </c>
      <c r="D6" s="417" t="s">
        <v>1130</v>
      </c>
      <c r="E6" s="417" t="s">
        <v>1682</v>
      </c>
      <c r="F6" s="417" t="s">
        <v>1683</v>
      </c>
      <c r="G6" s="417" t="s">
        <v>1130</v>
      </c>
      <c r="H6" s="417" t="s">
        <v>1682</v>
      </c>
      <c r="I6" s="417" t="s">
        <v>1683</v>
      </c>
      <c r="J6" s="388" t="s">
        <v>1736</v>
      </c>
      <c r="K6" s="398"/>
      <c r="L6" s="388" t="s">
        <v>1737</v>
      </c>
      <c r="M6" s="398"/>
      <c r="N6" s="417" t="s">
        <v>1676</v>
      </c>
      <c r="O6" s="392"/>
      <c r="P6" s="417" t="s">
        <v>1130</v>
      </c>
      <c r="Q6" s="417" t="s">
        <v>1682</v>
      </c>
      <c r="R6" s="392"/>
      <c r="S6" s="417" t="s">
        <v>1683</v>
      </c>
      <c r="T6" s="392"/>
      <c r="U6" s="392"/>
      <c r="V6" s="417" t="s">
        <v>1130</v>
      </c>
      <c r="W6" s="417" t="s">
        <v>1682</v>
      </c>
      <c r="X6" s="392"/>
      <c r="Y6" s="388" t="s">
        <v>1683</v>
      </c>
      <c r="Z6" s="398"/>
    </row>
    <row r="7" ht="13.5" spans="1:26">
      <c r="A7" s="418" t="s">
        <v>1001</v>
      </c>
      <c r="B7" s="418"/>
      <c r="C7" s="419" t="s">
        <v>897</v>
      </c>
      <c r="D7" s="48">
        <v>151.56</v>
      </c>
      <c r="E7" s="48">
        <v>151.56</v>
      </c>
      <c r="F7" s="48">
        <v>0</v>
      </c>
      <c r="G7" s="48">
        <v>0</v>
      </c>
      <c r="H7" s="48">
        <v>0</v>
      </c>
      <c r="I7" s="49">
        <v>0</v>
      </c>
      <c r="J7" s="420" t="s">
        <v>1775</v>
      </c>
      <c r="K7" s="420"/>
      <c r="L7" s="398"/>
      <c r="M7" s="421" t="s">
        <v>1152</v>
      </c>
      <c r="N7" s="398"/>
      <c r="O7" s="52">
        <v>151.56</v>
      </c>
      <c r="P7" s="392"/>
      <c r="Q7" s="398"/>
      <c r="R7" s="53">
        <v>151.56</v>
      </c>
      <c r="S7" s="398"/>
      <c r="T7" s="48">
        <v>0</v>
      </c>
      <c r="U7" s="48">
        <v>0</v>
      </c>
      <c r="V7" s="408"/>
      <c r="W7" s="408"/>
      <c r="X7" s="48">
        <v>0</v>
      </c>
      <c r="Y7" s="408"/>
      <c r="Z7" s="54">
        <v>0</v>
      </c>
    </row>
    <row r="8" ht="13.5" spans="1:26">
      <c r="A8" s="418"/>
      <c r="B8" s="418" t="s">
        <v>1749</v>
      </c>
      <c r="C8" s="419" t="s">
        <v>1131</v>
      </c>
      <c r="D8" s="48">
        <v>113.54</v>
      </c>
      <c r="E8" s="48">
        <v>113.54</v>
      </c>
      <c r="F8" s="48">
        <v>0</v>
      </c>
      <c r="G8" s="48">
        <v>0</v>
      </c>
      <c r="H8" s="48">
        <v>0</v>
      </c>
      <c r="I8" s="49">
        <v>0</v>
      </c>
      <c r="J8" s="420"/>
      <c r="K8" s="420" t="s">
        <v>1749</v>
      </c>
      <c r="L8" s="398"/>
      <c r="M8" s="421" t="s">
        <v>1547</v>
      </c>
      <c r="N8" s="398"/>
      <c r="O8" s="52">
        <v>33.14</v>
      </c>
      <c r="P8" s="392"/>
      <c r="Q8" s="398"/>
      <c r="R8" s="53">
        <v>33.14</v>
      </c>
      <c r="S8" s="398"/>
      <c r="T8" s="48">
        <v>0</v>
      </c>
      <c r="U8" s="48">
        <v>0</v>
      </c>
      <c r="V8" s="408"/>
      <c r="W8" s="408"/>
      <c r="X8" s="48">
        <v>0</v>
      </c>
      <c r="Y8" s="408"/>
      <c r="Z8" s="54">
        <v>0</v>
      </c>
    </row>
    <row r="9" ht="13.5" spans="1:26">
      <c r="A9" s="418"/>
      <c r="B9" s="418" t="s">
        <v>1758</v>
      </c>
      <c r="C9" s="419" t="s">
        <v>1132</v>
      </c>
      <c r="D9" s="48">
        <v>28.34</v>
      </c>
      <c r="E9" s="48">
        <v>28.34</v>
      </c>
      <c r="F9" s="48">
        <v>0</v>
      </c>
      <c r="G9" s="48">
        <v>0</v>
      </c>
      <c r="H9" s="48">
        <v>0</v>
      </c>
      <c r="I9" s="49">
        <v>0</v>
      </c>
      <c r="J9" s="420"/>
      <c r="K9" s="420" t="s">
        <v>1758</v>
      </c>
      <c r="L9" s="398"/>
      <c r="M9" s="421" t="s">
        <v>1548</v>
      </c>
      <c r="N9" s="398"/>
      <c r="O9" s="52">
        <v>56.04</v>
      </c>
      <c r="P9" s="392"/>
      <c r="Q9" s="398"/>
      <c r="R9" s="53">
        <v>56.04</v>
      </c>
      <c r="S9" s="398"/>
      <c r="T9" s="48">
        <v>0</v>
      </c>
      <c r="U9" s="48">
        <v>0</v>
      </c>
      <c r="V9" s="408"/>
      <c r="W9" s="408"/>
      <c r="X9" s="48">
        <v>0</v>
      </c>
      <c r="Y9" s="408"/>
      <c r="Z9" s="54">
        <v>0</v>
      </c>
    </row>
    <row r="10" ht="13.5" spans="1:26">
      <c r="A10" s="418"/>
      <c r="B10" s="418" t="s">
        <v>1747</v>
      </c>
      <c r="C10" s="419" t="s">
        <v>1133</v>
      </c>
      <c r="D10" s="48">
        <v>9.68</v>
      </c>
      <c r="E10" s="48">
        <v>9.68</v>
      </c>
      <c r="F10" s="48">
        <v>0</v>
      </c>
      <c r="G10" s="48">
        <v>0</v>
      </c>
      <c r="H10" s="48">
        <v>0</v>
      </c>
      <c r="I10" s="49">
        <v>0</v>
      </c>
      <c r="J10" s="420"/>
      <c r="K10" s="420" t="s">
        <v>1747</v>
      </c>
      <c r="L10" s="398"/>
      <c r="M10" s="421" t="s">
        <v>1549</v>
      </c>
      <c r="N10" s="398"/>
      <c r="O10" s="52">
        <v>24.36</v>
      </c>
      <c r="P10" s="392"/>
      <c r="Q10" s="398"/>
      <c r="R10" s="53">
        <v>24.36</v>
      </c>
      <c r="S10" s="398"/>
      <c r="T10" s="48">
        <v>0</v>
      </c>
      <c r="U10" s="48">
        <v>0</v>
      </c>
      <c r="V10" s="408"/>
      <c r="W10" s="408"/>
      <c r="X10" s="48">
        <v>0</v>
      </c>
      <c r="Y10" s="408"/>
      <c r="Z10" s="54">
        <v>0</v>
      </c>
    </row>
    <row r="11" ht="13.5" spans="1:26">
      <c r="A11" s="418"/>
      <c r="B11" s="418" t="s">
        <v>1801</v>
      </c>
      <c r="C11" s="419" t="s">
        <v>1134</v>
      </c>
      <c r="D11" s="48">
        <v>0</v>
      </c>
      <c r="E11" s="48">
        <v>0</v>
      </c>
      <c r="F11" s="48">
        <v>0</v>
      </c>
      <c r="G11" s="48">
        <v>0</v>
      </c>
      <c r="H11" s="48">
        <v>0</v>
      </c>
      <c r="I11" s="49">
        <v>0</v>
      </c>
      <c r="J11" s="420"/>
      <c r="K11" s="420" t="s">
        <v>1802</v>
      </c>
      <c r="L11" s="398"/>
      <c r="M11" s="421" t="s">
        <v>1550</v>
      </c>
      <c r="N11" s="398"/>
      <c r="O11" s="52">
        <v>0</v>
      </c>
      <c r="P11" s="392"/>
      <c r="Q11" s="398"/>
      <c r="R11" s="53">
        <v>0</v>
      </c>
      <c r="S11" s="398"/>
      <c r="T11" s="48">
        <v>0</v>
      </c>
      <c r="U11" s="48">
        <v>0</v>
      </c>
      <c r="V11" s="408"/>
      <c r="W11" s="408"/>
      <c r="X11" s="48">
        <v>0</v>
      </c>
      <c r="Y11" s="408"/>
      <c r="Z11" s="54">
        <v>0</v>
      </c>
    </row>
    <row r="12" ht="13.5" spans="1:26">
      <c r="A12" s="418" t="s">
        <v>1010</v>
      </c>
      <c r="B12" s="418"/>
      <c r="C12" s="419" t="s">
        <v>898</v>
      </c>
      <c r="D12" s="48">
        <v>20.41</v>
      </c>
      <c r="E12" s="48">
        <v>20.41</v>
      </c>
      <c r="F12" s="48">
        <v>0</v>
      </c>
      <c r="G12" s="48">
        <v>0</v>
      </c>
      <c r="H12" s="48">
        <v>0</v>
      </c>
      <c r="I12" s="49">
        <v>0</v>
      </c>
      <c r="J12" s="420"/>
      <c r="K12" s="420" t="s">
        <v>1803</v>
      </c>
      <c r="L12" s="398"/>
      <c r="M12" s="421" t="s">
        <v>1551</v>
      </c>
      <c r="N12" s="398"/>
      <c r="O12" s="52">
        <v>0</v>
      </c>
      <c r="P12" s="392"/>
      <c r="Q12" s="398"/>
      <c r="R12" s="53">
        <v>0</v>
      </c>
      <c r="S12" s="398"/>
      <c r="T12" s="48">
        <v>0</v>
      </c>
      <c r="U12" s="48">
        <v>0</v>
      </c>
      <c r="V12" s="408"/>
      <c r="W12" s="408"/>
      <c r="X12" s="48">
        <v>0</v>
      </c>
      <c r="Y12" s="408"/>
      <c r="Z12" s="54">
        <v>0</v>
      </c>
    </row>
    <row r="13" ht="13.5" spans="1:26">
      <c r="A13" s="418"/>
      <c r="B13" s="418" t="s">
        <v>1749</v>
      </c>
      <c r="C13" s="419" t="s">
        <v>1135</v>
      </c>
      <c r="D13" s="48">
        <v>16.05</v>
      </c>
      <c r="E13" s="48">
        <v>16.05</v>
      </c>
      <c r="F13" s="48">
        <v>0</v>
      </c>
      <c r="G13" s="48">
        <v>0</v>
      </c>
      <c r="H13" s="48">
        <v>0</v>
      </c>
      <c r="I13" s="49">
        <v>0</v>
      </c>
      <c r="J13" s="420"/>
      <c r="K13" s="420" t="s">
        <v>1779</v>
      </c>
      <c r="L13" s="398"/>
      <c r="M13" s="421" t="s">
        <v>1552</v>
      </c>
      <c r="N13" s="398"/>
      <c r="O13" s="52">
        <v>17</v>
      </c>
      <c r="P13" s="392"/>
      <c r="Q13" s="398"/>
      <c r="R13" s="53">
        <v>17</v>
      </c>
      <c r="S13" s="398"/>
      <c r="T13" s="48">
        <v>0</v>
      </c>
      <c r="U13" s="48">
        <v>0</v>
      </c>
      <c r="V13" s="408"/>
      <c r="W13" s="408"/>
      <c r="X13" s="48">
        <v>0</v>
      </c>
      <c r="Y13" s="408"/>
      <c r="Z13" s="54">
        <v>0</v>
      </c>
    </row>
    <row r="14" ht="13.5" spans="1:26">
      <c r="A14" s="418"/>
      <c r="B14" s="418" t="s">
        <v>1758</v>
      </c>
      <c r="C14" s="419" t="s">
        <v>1136</v>
      </c>
      <c r="D14" s="48">
        <v>0.1</v>
      </c>
      <c r="E14" s="48">
        <v>0.1</v>
      </c>
      <c r="F14" s="48">
        <v>0</v>
      </c>
      <c r="G14" s="48">
        <v>0</v>
      </c>
      <c r="H14" s="48">
        <v>0</v>
      </c>
      <c r="I14" s="49">
        <v>0</v>
      </c>
      <c r="J14" s="420"/>
      <c r="K14" s="420" t="s">
        <v>1804</v>
      </c>
      <c r="L14" s="398"/>
      <c r="M14" s="421" t="s">
        <v>1553</v>
      </c>
      <c r="N14" s="398"/>
      <c r="O14" s="52">
        <v>0</v>
      </c>
      <c r="P14" s="392"/>
      <c r="Q14" s="398"/>
      <c r="R14" s="53">
        <v>0</v>
      </c>
      <c r="S14" s="398"/>
      <c r="T14" s="48">
        <v>0</v>
      </c>
      <c r="U14" s="48">
        <v>0</v>
      </c>
      <c r="V14" s="408"/>
      <c r="W14" s="408"/>
      <c r="X14" s="48">
        <v>0</v>
      </c>
      <c r="Y14" s="408"/>
      <c r="Z14" s="54">
        <v>0</v>
      </c>
    </row>
    <row r="15" ht="13.5" spans="1:26">
      <c r="A15" s="418"/>
      <c r="B15" s="418" t="s">
        <v>1747</v>
      </c>
      <c r="C15" s="419" t="s">
        <v>1137</v>
      </c>
      <c r="D15" s="48">
        <v>0.1</v>
      </c>
      <c r="E15" s="48">
        <v>0.1</v>
      </c>
      <c r="F15" s="48">
        <v>0</v>
      </c>
      <c r="G15" s="48">
        <v>0</v>
      </c>
      <c r="H15" s="48">
        <v>0</v>
      </c>
      <c r="I15" s="49">
        <v>0</v>
      </c>
      <c r="J15" s="420"/>
      <c r="K15" s="420" t="s">
        <v>1193</v>
      </c>
      <c r="L15" s="398"/>
      <c r="M15" s="421" t="s">
        <v>1554</v>
      </c>
      <c r="N15" s="398"/>
      <c r="O15" s="52">
        <v>7.71</v>
      </c>
      <c r="P15" s="392"/>
      <c r="Q15" s="398"/>
      <c r="R15" s="53">
        <v>7.71</v>
      </c>
      <c r="S15" s="398"/>
      <c r="T15" s="48">
        <v>0</v>
      </c>
      <c r="U15" s="48">
        <v>0</v>
      </c>
      <c r="V15" s="408"/>
      <c r="W15" s="408"/>
      <c r="X15" s="48">
        <v>0</v>
      </c>
      <c r="Y15" s="408"/>
      <c r="Z15" s="54">
        <v>0</v>
      </c>
    </row>
    <row r="16" ht="13.5" spans="1:26">
      <c r="A16" s="418"/>
      <c r="B16" s="418" t="s">
        <v>1752</v>
      </c>
      <c r="C16" s="419" t="s">
        <v>1138</v>
      </c>
      <c r="D16" s="48">
        <v>0</v>
      </c>
      <c r="E16" s="48">
        <v>0</v>
      </c>
      <c r="F16" s="48">
        <v>0</v>
      </c>
      <c r="G16" s="48">
        <v>0</v>
      </c>
      <c r="H16" s="48">
        <v>0</v>
      </c>
      <c r="I16" s="49">
        <v>0</v>
      </c>
      <c r="J16" s="420"/>
      <c r="K16" s="420" t="s">
        <v>1194</v>
      </c>
      <c r="L16" s="398"/>
      <c r="M16" s="421" t="s">
        <v>1555</v>
      </c>
      <c r="N16" s="398"/>
      <c r="O16" s="52">
        <v>3.23</v>
      </c>
      <c r="P16" s="392"/>
      <c r="Q16" s="398"/>
      <c r="R16" s="53">
        <v>3.23</v>
      </c>
      <c r="S16" s="398"/>
      <c r="T16" s="48">
        <v>0</v>
      </c>
      <c r="U16" s="48">
        <v>0</v>
      </c>
      <c r="V16" s="408"/>
      <c r="W16" s="408"/>
      <c r="X16" s="48">
        <v>0</v>
      </c>
      <c r="Y16" s="408"/>
      <c r="Z16" s="54">
        <v>0</v>
      </c>
    </row>
    <row r="17" ht="13.5" spans="1:26">
      <c r="A17" s="418"/>
      <c r="B17" s="418" t="s">
        <v>1751</v>
      </c>
      <c r="C17" s="419" t="s">
        <v>1139</v>
      </c>
      <c r="D17" s="48">
        <v>2.66</v>
      </c>
      <c r="E17" s="48">
        <v>2.66</v>
      </c>
      <c r="F17" s="48">
        <v>0</v>
      </c>
      <c r="G17" s="48">
        <v>0</v>
      </c>
      <c r="H17" s="48">
        <v>0</v>
      </c>
      <c r="I17" s="49">
        <v>0</v>
      </c>
      <c r="J17" s="420"/>
      <c r="K17" s="420" t="s">
        <v>1195</v>
      </c>
      <c r="L17" s="398"/>
      <c r="M17" s="421" t="s">
        <v>1556</v>
      </c>
      <c r="N17" s="398"/>
      <c r="O17" s="52">
        <v>0.4</v>
      </c>
      <c r="P17" s="392"/>
      <c r="Q17" s="398"/>
      <c r="R17" s="53">
        <v>0.4</v>
      </c>
      <c r="S17" s="398"/>
      <c r="T17" s="48">
        <v>0</v>
      </c>
      <c r="U17" s="48">
        <v>0</v>
      </c>
      <c r="V17" s="408"/>
      <c r="W17" s="408"/>
      <c r="X17" s="48">
        <v>0</v>
      </c>
      <c r="Y17" s="408"/>
      <c r="Z17" s="54">
        <v>0</v>
      </c>
    </row>
    <row r="18" ht="13.5" spans="1:26">
      <c r="A18" s="418"/>
      <c r="B18" s="418" t="s">
        <v>1802</v>
      </c>
      <c r="C18" s="419" t="s">
        <v>1140</v>
      </c>
      <c r="D18" s="48">
        <v>1.5</v>
      </c>
      <c r="E18" s="48">
        <v>1.5</v>
      </c>
      <c r="F18" s="48">
        <v>0</v>
      </c>
      <c r="G18" s="48">
        <v>0</v>
      </c>
      <c r="H18" s="48">
        <v>0</v>
      </c>
      <c r="I18" s="49">
        <v>0</v>
      </c>
      <c r="J18" s="420"/>
      <c r="K18" s="420" t="s">
        <v>1196</v>
      </c>
      <c r="L18" s="398"/>
      <c r="M18" s="421" t="s">
        <v>1133</v>
      </c>
      <c r="N18" s="398"/>
      <c r="O18" s="52">
        <v>9.68</v>
      </c>
      <c r="P18" s="392"/>
      <c r="Q18" s="398"/>
      <c r="R18" s="53">
        <v>9.68</v>
      </c>
      <c r="S18" s="398"/>
      <c r="T18" s="48">
        <v>0</v>
      </c>
      <c r="U18" s="48">
        <v>0</v>
      </c>
      <c r="V18" s="408"/>
      <c r="W18" s="408"/>
      <c r="X18" s="48">
        <v>0</v>
      </c>
      <c r="Y18" s="408"/>
      <c r="Z18" s="54">
        <v>0</v>
      </c>
    </row>
    <row r="19" ht="13.5" spans="1:26">
      <c r="A19" s="418"/>
      <c r="B19" s="418" t="s">
        <v>1803</v>
      </c>
      <c r="C19" s="419" t="s">
        <v>1141</v>
      </c>
      <c r="D19" s="48">
        <v>0</v>
      </c>
      <c r="E19" s="48">
        <v>0</v>
      </c>
      <c r="F19" s="48">
        <v>0</v>
      </c>
      <c r="G19" s="48">
        <v>0</v>
      </c>
      <c r="H19" s="48">
        <v>0</v>
      </c>
      <c r="I19" s="49">
        <v>0</v>
      </c>
      <c r="J19" s="420"/>
      <c r="K19" s="420" t="s">
        <v>1197</v>
      </c>
      <c r="L19" s="398"/>
      <c r="M19" s="421" t="s">
        <v>1557</v>
      </c>
      <c r="N19" s="398"/>
      <c r="O19" s="52">
        <v>0</v>
      </c>
      <c r="P19" s="392"/>
      <c r="Q19" s="398"/>
      <c r="R19" s="53">
        <v>0</v>
      </c>
      <c r="S19" s="398"/>
      <c r="T19" s="48">
        <v>0</v>
      </c>
      <c r="U19" s="48">
        <v>0</v>
      </c>
      <c r="V19" s="408"/>
      <c r="W19" s="408"/>
      <c r="X19" s="48">
        <v>0</v>
      </c>
      <c r="Y19" s="408"/>
      <c r="Z19" s="54">
        <v>0</v>
      </c>
    </row>
    <row r="20" ht="13.5" spans="1:26">
      <c r="A20" s="418"/>
      <c r="B20" s="418" t="s">
        <v>1779</v>
      </c>
      <c r="C20" s="419" t="s">
        <v>1142</v>
      </c>
      <c r="D20" s="48">
        <v>0</v>
      </c>
      <c r="E20" s="48">
        <v>0</v>
      </c>
      <c r="F20" s="48">
        <v>0</v>
      </c>
      <c r="G20" s="48">
        <v>0</v>
      </c>
      <c r="H20" s="48">
        <v>0</v>
      </c>
      <c r="I20" s="49">
        <v>0</v>
      </c>
      <c r="J20" s="420"/>
      <c r="K20" s="420" t="s">
        <v>1801</v>
      </c>
      <c r="L20" s="398"/>
      <c r="M20" s="421" t="s">
        <v>1134</v>
      </c>
      <c r="N20" s="398"/>
      <c r="O20" s="52">
        <v>0</v>
      </c>
      <c r="P20" s="392"/>
      <c r="Q20" s="398"/>
      <c r="R20" s="53">
        <v>0</v>
      </c>
      <c r="S20" s="398"/>
      <c r="T20" s="48">
        <v>0</v>
      </c>
      <c r="U20" s="48">
        <v>0</v>
      </c>
      <c r="V20" s="408"/>
      <c r="W20" s="408"/>
      <c r="X20" s="48">
        <v>0</v>
      </c>
      <c r="Y20" s="408"/>
      <c r="Z20" s="54">
        <v>0</v>
      </c>
    </row>
    <row r="21" ht="13.5" spans="1:26">
      <c r="A21" s="418"/>
      <c r="B21" s="418" t="s">
        <v>1804</v>
      </c>
      <c r="C21" s="419" t="s">
        <v>1143</v>
      </c>
      <c r="D21" s="48">
        <v>0</v>
      </c>
      <c r="E21" s="48">
        <v>0</v>
      </c>
      <c r="F21" s="48">
        <v>0</v>
      </c>
      <c r="G21" s="48">
        <v>0</v>
      </c>
      <c r="H21" s="48">
        <v>0</v>
      </c>
      <c r="I21" s="49">
        <v>0</v>
      </c>
      <c r="J21" s="420" t="s">
        <v>1784</v>
      </c>
      <c r="K21" s="420"/>
      <c r="L21" s="398"/>
      <c r="M21" s="421" t="s">
        <v>1153</v>
      </c>
      <c r="N21" s="398"/>
      <c r="O21" s="52">
        <v>20.41</v>
      </c>
      <c r="P21" s="392"/>
      <c r="Q21" s="398"/>
      <c r="R21" s="53">
        <v>20.41</v>
      </c>
      <c r="S21" s="398"/>
      <c r="T21" s="48">
        <v>0</v>
      </c>
      <c r="U21" s="48">
        <v>0</v>
      </c>
      <c r="V21" s="408"/>
      <c r="W21" s="408"/>
      <c r="X21" s="48">
        <v>0</v>
      </c>
      <c r="Y21" s="408"/>
      <c r="Z21" s="54">
        <v>0</v>
      </c>
    </row>
    <row r="22" ht="13.5" spans="1:26">
      <c r="A22" s="418"/>
      <c r="B22" s="418" t="s">
        <v>1801</v>
      </c>
      <c r="C22" s="419" t="s">
        <v>1144</v>
      </c>
      <c r="D22" s="48">
        <v>0</v>
      </c>
      <c r="E22" s="48">
        <v>0</v>
      </c>
      <c r="F22" s="48">
        <v>0</v>
      </c>
      <c r="G22" s="48">
        <v>0</v>
      </c>
      <c r="H22" s="48">
        <v>0</v>
      </c>
      <c r="I22" s="49">
        <v>0</v>
      </c>
      <c r="J22" s="420"/>
      <c r="K22" s="420" t="s">
        <v>1749</v>
      </c>
      <c r="L22" s="398"/>
      <c r="M22" s="421" t="s">
        <v>1558</v>
      </c>
      <c r="N22" s="398"/>
      <c r="O22" s="52">
        <v>2.98</v>
      </c>
      <c r="P22" s="392"/>
      <c r="Q22" s="398"/>
      <c r="R22" s="53">
        <v>2.98</v>
      </c>
      <c r="S22" s="398"/>
      <c r="T22" s="48">
        <v>0</v>
      </c>
      <c r="U22" s="48">
        <v>0</v>
      </c>
      <c r="V22" s="408"/>
      <c r="W22" s="408"/>
      <c r="X22" s="48">
        <v>0</v>
      </c>
      <c r="Y22" s="408"/>
      <c r="Z22" s="54">
        <v>0</v>
      </c>
    </row>
    <row r="23" ht="13.5" spans="1:26">
      <c r="A23" s="418" t="s">
        <v>1031</v>
      </c>
      <c r="B23" s="418"/>
      <c r="C23" s="419" t="s">
        <v>899</v>
      </c>
      <c r="D23" s="48">
        <v>0</v>
      </c>
      <c r="E23" s="48">
        <v>0</v>
      </c>
      <c r="F23" s="48">
        <v>0</v>
      </c>
      <c r="G23" s="48">
        <v>0</v>
      </c>
      <c r="H23" s="48">
        <v>0</v>
      </c>
      <c r="I23" s="49">
        <v>0</v>
      </c>
      <c r="J23" s="420"/>
      <c r="K23" s="420" t="s">
        <v>1758</v>
      </c>
      <c r="L23" s="398"/>
      <c r="M23" s="421" t="s">
        <v>1559</v>
      </c>
      <c r="N23" s="398"/>
      <c r="O23" s="52">
        <v>0.3</v>
      </c>
      <c r="P23" s="392"/>
      <c r="Q23" s="398"/>
      <c r="R23" s="53">
        <v>0.3</v>
      </c>
      <c r="S23" s="398"/>
      <c r="T23" s="48">
        <v>0</v>
      </c>
      <c r="U23" s="48">
        <v>0</v>
      </c>
      <c r="V23" s="408"/>
      <c r="W23" s="408"/>
      <c r="X23" s="48">
        <v>0</v>
      </c>
      <c r="Y23" s="408"/>
      <c r="Z23" s="54">
        <v>0</v>
      </c>
    </row>
    <row r="24" ht="13.5" spans="1:26">
      <c r="A24" s="418"/>
      <c r="B24" s="418" t="s">
        <v>1749</v>
      </c>
      <c r="C24" s="419" t="s">
        <v>1586</v>
      </c>
      <c r="D24" s="48">
        <v>0</v>
      </c>
      <c r="E24" s="48">
        <v>0</v>
      </c>
      <c r="F24" s="48">
        <v>0</v>
      </c>
      <c r="G24" s="48">
        <v>0</v>
      </c>
      <c r="H24" s="48">
        <v>0</v>
      </c>
      <c r="I24" s="49">
        <v>0</v>
      </c>
      <c r="J24" s="420"/>
      <c r="K24" s="420" t="s">
        <v>1747</v>
      </c>
      <c r="L24" s="398"/>
      <c r="M24" s="421" t="s">
        <v>1560</v>
      </c>
      <c r="N24" s="398"/>
      <c r="O24" s="52">
        <v>0</v>
      </c>
      <c r="P24" s="392"/>
      <c r="Q24" s="398"/>
      <c r="R24" s="53">
        <v>0</v>
      </c>
      <c r="S24" s="398"/>
      <c r="T24" s="48">
        <v>0</v>
      </c>
      <c r="U24" s="48">
        <v>0</v>
      </c>
      <c r="V24" s="408"/>
      <c r="W24" s="408"/>
      <c r="X24" s="48">
        <v>0</v>
      </c>
      <c r="Y24" s="408"/>
      <c r="Z24" s="54">
        <v>0</v>
      </c>
    </row>
    <row r="25" ht="13.5" spans="1:26">
      <c r="A25" s="418"/>
      <c r="B25" s="418" t="s">
        <v>1758</v>
      </c>
      <c r="C25" s="419" t="s">
        <v>1146</v>
      </c>
      <c r="D25" s="48">
        <v>0</v>
      </c>
      <c r="E25" s="48">
        <v>0</v>
      </c>
      <c r="F25" s="48">
        <v>0</v>
      </c>
      <c r="G25" s="48">
        <v>0</v>
      </c>
      <c r="H25" s="48">
        <v>0</v>
      </c>
      <c r="I25" s="49">
        <v>0</v>
      </c>
      <c r="J25" s="420"/>
      <c r="K25" s="420" t="s">
        <v>1752</v>
      </c>
      <c r="L25" s="398"/>
      <c r="M25" s="421" t="s">
        <v>1561</v>
      </c>
      <c r="N25" s="398"/>
      <c r="O25" s="52">
        <v>0</v>
      </c>
      <c r="P25" s="392"/>
      <c r="Q25" s="398"/>
      <c r="R25" s="53">
        <v>0</v>
      </c>
      <c r="S25" s="398"/>
      <c r="T25" s="48">
        <v>0</v>
      </c>
      <c r="U25" s="48">
        <v>0</v>
      </c>
      <c r="V25" s="408"/>
      <c r="W25" s="408"/>
      <c r="X25" s="48">
        <v>0</v>
      </c>
      <c r="Y25" s="408"/>
      <c r="Z25" s="54">
        <v>0</v>
      </c>
    </row>
    <row r="26" ht="13.5" spans="1:26">
      <c r="A26" s="418"/>
      <c r="B26" s="418" t="s">
        <v>1747</v>
      </c>
      <c r="C26" s="419" t="s">
        <v>1147</v>
      </c>
      <c r="D26" s="48">
        <v>0</v>
      </c>
      <c r="E26" s="48">
        <v>0</v>
      </c>
      <c r="F26" s="48">
        <v>0</v>
      </c>
      <c r="G26" s="48">
        <v>0</v>
      </c>
      <c r="H26" s="48">
        <v>0</v>
      </c>
      <c r="I26" s="49">
        <v>0</v>
      </c>
      <c r="J26" s="420"/>
      <c r="K26" s="420" t="s">
        <v>1751</v>
      </c>
      <c r="L26" s="398"/>
      <c r="M26" s="421" t="s">
        <v>1562</v>
      </c>
      <c r="N26" s="398"/>
      <c r="O26" s="52">
        <v>0</v>
      </c>
      <c r="P26" s="392"/>
      <c r="Q26" s="398"/>
      <c r="R26" s="53">
        <v>0</v>
      </c>
      <c r="S26" s="398"/>
      <c r="T26" s="48">
        <v>0</v>
      </c>
      <c r="U26" s="48">
        <v>0</v>
      </c>
      <c r="V26" s="408"/>
      <c r="W26" s="408"/>
      <c r="X26" s="48">
        <v>0</v>
      </c>
      <c r="Y26" s="408"/>
      <c r="Z26" s="54">
        <v>0</v>
      </c>
    </row>
    <row r="27" ht="13.5" spans="1:26">
      <c r="A27" s="418"/>
      <c r="B27" s="418" t="s">
        <v>1751</v>
      </c>
      <c r="C27" s="419" t="s">
        <v>1148</v>
      </c>
      <c r="D27" s="48">
        <v>0</v>
      </c>
      <c r="E27" s="48">
        <v>0</v>
      </c>
      <c r="F27" s="48">
        <v>0</v>
      </c>
      <c r="G27" s="48">
        <v>0</v>
      </c>
      <c r="H27" s="48">
        <v>0</v>
      </c>
      <c r="I27" s="49">
        <v>0</v>
      </c>
      <c r="J27" s="420"/>
      <c r="K27" s="420" t="s">
        <v>1802</v>
      </c>
      <c r="L27" s="398"/>
      <c r="M27" s="421" t="s">
        <v>1563</v>
      </c>
      <c r="N27" s="398"/>
      <c r="O27" s="52">
        <v>0</v>
      </c>
      <c r="P27" s="392"/>
      <c r="Q27" s="398"/>
      <c r="R27" s="53">
        <v>0</v>
      </c>
      <c r="S27" s="398"/>
      <c r="T27" s="48">
        <v>0</v>
      </c>
      <c r="U27" s="48">
        <v>0</v>
      </c>
      <c r="V27" s="408"/>
      <c r="W27" s="408"/>
      <c r="X27" s="48">
        <v>0</v>
      </c>
      <c r="Y27" s="408"/>
      <c r="Z27" s="54">
        <v>0</v>
      </c>
    </row>
    <row r="28" ht="13.5" spans="1:26">
      <c r="A28" s="418"/>
      <c r="B28" s="418" t="s">
        <v>1802</v>
      </c>
      <c r="C28" s="419" t="s">
        <v>1149</v>
      </c>
      <c r="D28" s="48">
        <v>0</v>
      </c>
      <c r="E28" s="48">
        <v>0</v>
      </c>
      <c r="F28" s="48">
        <v>0</v>
      </c>
      <c r="G28" s="48">
        <v>0</v>
      </c>
      <c r="H28" s="48">
        <v>0</v>
      </c>
      <c r="I28" s="49">
        <v>0</v>
      </c>
      <c r="J28" s="420"/>
      <c r="K28" s="420" t="s">
        <v>1803</v>
      </c>
      <c r="L28" s="398"/>
      <c r="M28" s="421" t="s">
        <v>1564</v>
      </c>
      <c r="N28" s="398"/>
      <c r="O28" s="52">
        <v>0.3</v>
      </c>
      <c r="P28" s="392"/>
      <c r="Q28" s="398"/>
      <c r="R28" s="53">
        <v>0.3</v>
      </c>
      <c r="S28" s="398"/>
      <c r="T28" s="48">
        <v>0</v>
      </c>
      <c r="U28" s="48">
        <v>0</v>
      </c>
      <c r="V28" s="408"/>
      <c r="W28" s="408"/>
      <c r="X28" s="48">
        <v>0</v>
      </c>
      <c r="Y28" s="408"/>
      <c r="Z28" s="54">
        <v>0</v>
      </c>
    </row>
    <row r="29" ht="13.5" spans="1:26">
      <c r="A29" s="418"/>
      <c r="B29" s="418" t="s">
        <v>1803</v>
      </c>
      <c r="C29" s="419" t="s">
        <v>1150</v>
      </c>
      <c r="D29" s="48">
        <v>0</v>
      </c>
      <c r="E29" s="48">
        <v>0</v>
      </c>
      <c r="F29" s="48">
        <v>0</v>
      </c>
      <c r="G29" s="48">
        <v>0</v>
      </c>
      <c r="H29" s="48">
        <v>0</v>
      </c>
      <c r="I29" s="49">
        <v>0</v>
      </c>
      <c r="J29" s="420"/>
      <c r="K29" s="420" t="s">
        <v>1779</v>
      </c>
      <c r="L29" s="398"/>
      <c r="M29" s="421" t="s">
        <v>1565</v>
      </c>
      <c r="N29" s="398"/>
      <c r="O29" s="52">
        <v>0</v>
      </c>
      <c r="P29" s="392"/>
      <c r="Q29" s="398"/>
      <c r="R29" s="53">
        <v>0</v>
      </c>
      <c r="S29" s="398"/>
      <c r="T29" s="48">
        <v>0</v>
      </c>
      <c r="U29" s="48">
        <v>0</v>
      </c>
      <c r="V29" s="408"/>
      <c r="W29" s="408"/>
      <c r="X29" s="48">
        <v>0</v>
      </c>
      <c r="Y29" s="408"/>
      <c r="Z29" s="54">
        <v>0</v>
      </c>
    </row>
    <row r="30" ht="13.5" spans="1:26">
      <c r="A30" s="418"/>
      <c r="B30" s="418" t="s">
        <v>1801</v>
      </c>
      <c r="C30" s="419" t="s">
        <v>1151</v>
      </c>
      <c r="D30" s="48">
        <v>0</v>
      </c>
      <c r="E30" s="48">
        <v>0</v>
      </c>
      <c r="F30" s="48">
        <v>0</v>
      </c>
      <c r="G30" s="48">
        <v>0</v>
      </c>
      <c r="H30" s="48">
        <v>0</v>
      </c>
      <c r="I30" s="49">
        <v>0</v>
      </c>
      <c r="J30" s="420"/>
      <c r="K30" s="420" t="s">
        <v>1804</v>
      </c>
      <c r="L30" s="398"/>
      <c r="M30" s="421" t="s">
        <v>1566</v>
      </c>
      <c r="N30" s="398"/>
      <c r="O30" s="52">
        <v>0</v>
      </c>
      <c r="P30" s="392"/>
      <c r="Q30" s="398"/>
      <c r="R30" s="53">
        <v>0</v>
      </c>
      <c r="S30" s="398"/>
      <c r="T30" s="48">
        <v>0</v>
      </c>
      <c r="U30" s="48">
        <v>0</v>
      </c>
      <c r="V30" s="408"/>
      <c r="W30" s="408"/>
      <c r="X30" s="48">
        <v>0</v>
      </c>
      <c r="Y30" s="408"/>
      <c r="Z30" s="54">
        <v>0</v>
      </c>
    </row>
    <row r="31" ht="13.5" spans="1:26">
      <c r="A31" s="418" t="s">
        <v>1046</v>
      </c>
      <c r="B31" s="418"/>
      <c r="C31" s="419" t="s">
        <v>900</v>
      </c>
      <c r="D31" s="48">
        <v>0</v>
      </c>
      <c r="E31" s="48">
        <v>0</v>
      </c>
      <c r="F31" s="48">
        <v>0</v>
      </c>
      <c r="G31" s="48">
        <v>0</v>
      </c>
      <c r="H31" s="48">
        <v>0</v>
      </c>
      <c r="I31" s="49">
        <v>0</v>
      </c>
      <c r="J31" s="420"/>
      <c r="K31" s="420" t="s">
        <v>1194</v>
      </c>
      <c r="L31" s="398"/>
      <c r="M31" s="421" t="s">
        <v>1567</v>
      </c>
      <c r="N31" s="398"/>
      <c r="O31" s="52">
        <v>2.5</v>
      </c>
      <c r="P31" s="392"/>
      <c r="Q31" s="398"/>
      <c r="R31" s="53">
        <v>2.5</v>
      </c>
      <c r="S31" s="398"/>
      <c r="T31" s="48">
        <v>0</v>
      </c>
      <c r="U31" s="48">
        <v>0</v>
      </c>
      <c r="V31" s="408"/>
      <c r="W31" s="408"/>
      <c r="X31" s="48">
        <v>0</v>
      </c>
      <c r="Y31" s="408"/>
      <c r="Z31" s="54">
        <v>0</v>
      </c>
    </row>
    <row r="32" ht="13.5" spans="1:26">
      <c r="A32" s="418"/>
      <c r="B32" s="418" t="s">
        <v>1749</v>
      </c>
      <c r="C32" s="419" t="s">
        <v>1586</v>
      </c>
      <c r="D32" s="48">
        <v>0</v>
      </c>
      <c r="E32" s="48">
        <v>0</v>
      </c>
      <c r="F32" s="48">
        <v>0</v>
      </c>
      <c r="G32" s="48">
        <v>0</v>
      </c>
      <c r="H32" s="48">
        <v>0</v>
      </c>
      <c r="I32" s="49">
        <v>0</v>
      </c>
      <c r="J32" s="420"/>
      <c r="K32" s="420" t="s">
        <v>1195</v>
      </c>
      <c r="L32" s="398"/>
      <c r="M32" s="421" t="s">
        <v>1141</v>
      </c>
      <c r="N32" s="398"/>
      <c r="O32" s="52">
        <v>0</v>
      </c>
      <c r="P32" s="392"/>
      <c r="Q32" s="398"/>
      <c r="R32" s="53">
        <v>0</v>
      </c>
      <c r="S32" s="398"/>
      <c r="T32" s="48">
        <v>0</v>
      </c>
      <c r="U32" s="48">
        <v>0</v>
      </c>
      <c r="V32" s="408"/>
      <c r="W32" s="408"/>
      <c r="X32" s="48">
        <v>0</v>
      </c>
      <c r="Y32" s="408"/>
      <c r="Z32" s="54">
        <v>0</v>
      </c>
    </row>
    <row r="33" ht="13.5" spans="1:26">
      <c r="A33" s="418"/>
      <c r="B33" s="418" t="s">
        <v>1758</v>
      </c>
      <c r="C33" s="419" t="s">
        <v>1146</v>
      </c>
      <c r="D33" s="48">
        <v>0</v>
      </c>
      <c r="E33" s="48">
        <v>0</v>
      </c>
      <c r="F33" s="48">
        <v>0</v>
      </c>
      <c r="G33" s="48">
        <v>0</v>
      </c>
      <c r="H33" s="48">
        <v>0</v>
      </c>
      <c r="I33" s="49">
        <v>0</v>
      </c>
      <c r="J33" s="420"/>
      <c r="K33" s="420" t="s">
        <v>1196</v>
      </c>
      <c r="L33" s="398"/>
      <c r="M33" s="421" t="s">
        <v>1143</v>
      </c>
      <c r="N33" s="398"/>
      <c r="O33" s="52">
        <v>0</v>
      </c>
      <c r="P33" s="392"/>
      <c r="Q33" s="398"/>
      <c r="R33" s="53">
        <v>0</v>
      </c>
      <c r="S33" s="398"/>
      <c r="T33" s="48">
        <v>0</v>
      </c>
      <c r="U33" s="48">
        <v>0</v>
      </c>
      <c r="V33" s="408"/>
      <c r="W33" s="408"/>
      <c r="X33" s="48">
        <v>0</v>
      </c>
      <c r="Y33" s="408"/>
      <c r="Z33" s="54">
        <v>0</v>
      </c>
    </row>
    <row r="34" ht="13.5" spans="1:26">
      <c r="A34" s="418"/>
      <c r="B34" s="418" t="s">
        <v>1747</v>
      </c>
      <c r="C34" s="419" t="s">
        <v>1147</v>
      </c>
      <c r="D34" s="48">
        <v>0</v>
      </c>
      <c r="E34" s="48">
        <v>0</v>
      </c>
      <c r="F34" s="48">
        <v>0</v>
      </c>
      <c r="G34" s="48">
        <v>0</v>
      </c>
      <c r="H34" s="48">
        <v>0</v>
      </c>
      <c r="I34" s="49">
        <v>0</v>
      </c>
      <c r="J34" s="420"/>
      <c r="K34" s="420" t="s">
        <v>1197</v>
      </c>
      <c r="L34" s="398"/>
      <c r="M34" s="421" t="s">
        <v>1568</v>
      </c>
      <c r="N34" s="398"/>
      <c r="O34" s="52">
        <v>0</v>
      </c>
      <c r="P34" s="392"/>
      <c r="Q34" s="398"/>
      <c r="R34" s="53">
        <v>0</v>
      </c>
      <c r="S34" s="398"/>
      <c r="T34" s="48">
        <v>0</v>
      </c>
      <c r="U34" s="48">
        <v>0</v>
      </c>
      <c r="V34" s="408"/>
      <c r="W34" s="408"/>
      <c r="X34" s="48">
        <v>0</v>
      </c>
      <c r="Y34" s="408"/>
      <c r="Z34" s="54">
        <v>0</v>
      </c>
    </row>
    <row r="35" ht="13.5" spans="1:26">
      <c r="A35" s="418"/>
      <c r="B35" s="418" t="s">
        <v>1752</v>
      </c>
      <c r="C35" s="419" t="s">
        <v>1149</v>
      </c>
      <c r="D35" s="48">
        <v>0</v>
      </c>
      <c r="E35" s="48">
        <v>0</v>
      </c>
      <c r="F35" s="48">
        <v>0</v>
      </c>
      <c r="G35" s="48">
        <v>0</v>
      </c>
      <c r="H35" s="48">
        <v>0</v>
      </c>
      <c r="I35" s="49">
        <v>0</v>
      </c>
      <c r="J35" s="420"/>
      <c r="K35" s="420" t="s">
        <v>1198</v>
      </c>
      <c r="L35" s="398"/>
      <c r="M35" s="421" t="s">
        <v>1136</v>
      </c>
      <c r="N35" s="398"/>
      <c r="O35" s="52">
        <v>0.1</v>
      </c>
      <c r="P35" s="392"/>
      <c r="Q35" s="398"/>
      <c r="R35" s="53">
        <v>0.1</v>
      </c>
      <c r="S35" s="398"/>
      <c r="T35" s="48">
        <v>0</v>
      </c>
      <c r="U35" s="48">
        <v>0</v>
      </c>
      <c r="V35" s="408"/>
      <c r="W35" s="408"/>
      <c r="X35" s="48">
        <v>0</v>
      </c>
      <c r="Y35" s="408"/>
      <c r="Z35" s="54">
        <v>0</v>
      </c>
    </row>
    <row r="36" ht="13.5" spans="1:26">
      <c r="A36" s="418"/>
      <c r="B36" s="418" t="s">
        <v>1751</v>
      </c>
      <c r="C36" s="419" t="s">
        <v>1150</v>
      </c>
      <c r="D36" s="48">
        <v>0</v>
      </c>
      <c r="E36" s="48">
        <v>0</v>
      </c>
      <c r="F36" s="48">
        <v>0</v>
      </c>
      <c r="G36" s="48">
        <v>0</v>
      </c>
      <c r="H36" s="48">
        <v>0</v>
      </c>
      <c r="I36" s="49">
        <v>0</v>
      </c>
      <c r="J36" s="420"/>
      <c r="K36" s="420" t="s">
        <v>1199</v>
      </c>
      <c r="L36" s="398"/>
      <c r="M36" s="421" t="s">
        <v>1137</v>
      </c>
      <c r="N36" s="398"/>
      <c r="O36" s="52">
        <v>0.1</v>
      </c>
      <c r="P36" s="392"/>
      <c r="Q36" s="398"/>
      <c r="R36" s="53">
        <v>0.1</v>
      </c>
      <c r="S36" s="398"/>
      <c r="T36" s="48">
        <v>0</v>
      </c>
      <c r="U36" s="48">
        <v>0</v>
      </c>
      <c r="V36" s="408"/>
      <c r="W36" s="408"/>
      <c r="X36" s="48">
        <v>0</v>
      </c>
      <c r="Y36" s="408"/>
      <c r="Z36" s="54">
        <v>0</v>
      </c>
    </row>
    <row r="37" ht="13.5" spans="1:26">
      <c r="A37" s="418"/>
      <c r="B37" s="418" t="s">
        <v>1801</v>
      </c>
      <c r="C37" s="419" t="s">
        <v>1151</v>
      </c>
      <c r="D37" s="48">
        <v>0</v>
      </c>
      <c r="E37" s="48">
        <v>0</v>
      </c>
      <c r="F37" s="48">
        <v>0</v>
      </c>
      <c r="G37" s="48">
        <v>0</v>
      </c>
      <c r="H37" s="48">
        <v>0</v>
      </c>
      <c r="I37" s="49">
        <v>0</v>
      </c>
      <c r="J37" s="420"/>
      <c r="K37" s="420" t="s">
        <v>1200</v>
      </c>
      <c r="L37" s="398"/>
      <c r="M37" s="421" t="s">
        <v>1140</v>
      </c>
      <c r="N37" s="398"/>
      <c r="O37" s="52">
        <v>1.5</v>
      </c>
      <c r="P37" s="392"/>
      <c r="Q37" s="398"/>
      <c r="R37" s="53">
        <v>1.5</v>
      </c>
      <c r="S37" s="398"/>
      <c r="T37" s="48">
        <v>0</v>
      </c>
      <c r="U37" s="48">
        <v>0</v>
      </c>
      <c r="V37" s="408"/>
      <c r="W37" s="408"/>
      <c r="X37" s="48">
        <v>0</v>
      </c>
      <c r="Y37" s="408"/>
      <c r="Z37" s="54">
        <v>0</v>
      </c>
    </row>
    <row r="38" ht="13.5" spans="1:26">
      <c r="A38" s="418" t="s">
        <v>1047</v>
      </c>
      <c r="B38" s="418"/>
      <c r="C38" s="419" t="s">
        <v>901</v>
      </c>
      <c r="D38" s="48">
        <v>0</v>
      </c>
      <c r="E38" s="48">
        <v>0</v>
      </c>
      <c r="F38" s="48">
        <v>0</v>
      </c>
      <c r="G38" s="48">
        <v>0</v>
      </c>
      <c r="H38" s="48">
        <v>0</v>
      </c>
      <c r="I38" s="49">
        <v>0</v>
      </c>
      <c r="J38" s="420"/>
      <c r="K38" s="420" t="s">
        <v>1201</v>
      </c>
      <c r="L38" s="398"/>
      <c r="M38" s="421" t="s">
        <v>1569</v>
      </c>
      <c r="N38" s="398"/>
      <c r="O38" s="52">
        <v>0</v>
      </c>
      <c r="P38" s="392"/>
      <c r="Q38" s="398"/>
      <c r="R38" s="53">
        <v>0</v>
      </c>
      <c r="S38" s="398"/>
      <c r="T38" s="48">
        <v>0</v>
      </c>
      <c r="U38" s="48">
        <v>0</v>
      </c>
      <c r="V38" s="408"/>
      <c r="W38" s="408"/>
      <c r="X38" s="48">
        <v>0</v>
      </c>
      <c r="Y38" s="408"/>
      <c r="Z38" s="54">
        <v>0</v>
      </c>
    </row>
    <row r="39" ht="13.5" spans="1:26">
      <c r="A39" s="418"/>
      <c r="B39" s="418" t="s">
        <v>1749</v>
      </c>
      <c r="C39" s="419" t="s">
        <v>1152</v>
      </c>
      <c r="D39" s="48">
        <v>0</v>
      </c>
      <c r="E39" s="48">
        <v>0</v>
      </c>
      <c r="F39" s="48">
        <v>0</v>
      </c>
      <c r="G39" s="48">
        <v>0</v>
      </c>
      <c r="H39" s="48">
        <v>0</v>
      </c>
      <c r="I39" s="49">
        <v>0</v>
      </c>
      <c r="J39" s="420"/>
      <c r="K39" s="420" t="s">
        <v>1207</v>
      </c>
      <c r="L39" s="398"/>
      <c r="M39" s="421" t="s">
        <v>1570</v>
      </c>
      <c r="N39" s="398"/>
      <c r="O39" s="52">
        <v>0</v>
      </c>
      <c r="P39" s="392"/>
      <c r="Q39" s="398"/>
      <c r="R39" s="53">
        <v>0</v>
      </c>
      <c r="S39" s="398"/>
      <c r="T39" s="48">
        <v>0</v>
      </c>
      <c r="U39" s="48">
        <v>0</v>
      </c>
      <c r="V39" s="408"/>
      <c r="W39" s="408"/>
      <c r="X39" s="48">
        <v>0</v>
      </c>
      <c r="Y39" s="408"/>
      <c r="Z39" s="54">
        <v>0</v>
      </c>
    </row>
    <row r="40" ht="13.5" spans="1:26">
      <c r="A40" s="418"/>
      <c r="B40" s="418" t="s">
        <v>1758</v>
      </c>
      <c r="C40" s="419" t="s">
        <v>1153</v>
      </c>
      <c r="D40" s="48">
        <v>0</v>
      </c>
      <c r="E40" s="48">
        <v>0</v>
      </c>
      <c r="F40" s="48">
        <v>0</v>
      </c>
      <c r="G40" s="48">
        <v>0</v>
      </c>
      <c r="H40" s="48">
        <v>0</v>
      </c>
      <c r="I40" s="49">
        <v>0</v>
      </c>
      <c r="J40" s="420"/>
      <c r="K40" s="420" t="s">
        <v>1208</v>
      </c>
      <c r="L40" s="398"/>
      <c r="M40" s="421" t="s">
        <v>1571</v>
      </c>
      <c r="N40" s="398"/>
      <c r="O40" s="52">
        <v>0</v>
      </c>
      <c r="P40" s="392"/>
      <c r="Q40" s="398"/>
      <c r="R40" s="53">
        <v>0</v>
      </c>
      <c r="S40" s="398"/>
      <c r="T40" s="48">
        <v>0</v>
      </c>
      <c r="U40" s="48">
        <v>0</v>
      </c>
      <c r="V40" s="408"/>
      <c r="W40" s="408"/>
      <c r="X40" s="48">
        <v>0</v>
      </c>
      <c r="Y40" s="408"/>
      <c r="Z40" s="54">
        <v>0</v>
      </c>
    </row>
    <row r="41" ht="13.5" spans="1:26">
      <c r="A41" s="418"/>
      <c r="B41" s="418" t="s">
        <v>1801</v>
      </c>
      <c r="C41" s="419" t="s">
        <v>1154</v>
      </c>
      <c r="D41" s="48">
        <v>0</v>
      </c>
      <c r="E41" s="48">
        <v>0</v>
      </c>
      <c r="F41" s="48">
        <v>0</v>
      </c>
      <c r="G41" s="48">
        <v>0</v>
      </c>
      <c r="H41" s="48">
        <v>0</v>
      </c>
      <c r="I41" s="49">
        <v>0</v>
      </c>
      <c r="J41" s="420"/>
      <c r="K41" s="420" t="s">
        <v>1209</v>
      </c>
      <c r="L41" s="398"/>
      <c r="M41" s="421" t="s">
        <v>1572</v>
      </c>
      <c r="N41" s="398"/>
      <c r="O41" s="52">
        <v>2.66</v>
      </c>
      <c r="P41" s="392"/>
      <c r="Q41" s="398"/>
      <c r="R41" s="53">
        <v>2.66</v>
      </c>
      <c r="S41" s="398"/>
      <c r="T41" s="48">
        <v>0</v>
      </c>
      <c r="U41" s="48">
        <v>0</v>
      </c>
      <c r="V41" s="408"/>
      <c r="W41" s="408"/>
      <c r="X41" s="48">
        <v>0</v>
      </c>
      <c r="Y41" s="408"/>
      <c r="Z41" s="54">
        <v>0</v>
      </c>
    </row>
    <row r="42" ht="13.5" spans="1:26">
      <c r="A42" s="418" t="s">
        <v>1054</v>
      </c>
      <c r="B42" s="418"/>
      <c r="C42" s="419" t="s">
        <v>902</v>
      </c>
      <c r="D42" s="48">
        <v>0</v>
      </c>
      <c r="E42" s="48">
        <v>0</v>
      </c>
      <c r="F42" s="48">
        <v>0</v>
      </c>
      <c r="G42" s="48">
        <v>0</v>
      </c>
      <c r="H42" s="48">
        <v>0</v>
      </c>
      <c r="I42" s="49">
        <v>0</v>
      </c>
      <c r="J42" s="420"/>
      <c r="K42" s="420" t="s">
        <v>1210</v>
      </c>
      <c r="L42" s="398"/>
      <c r="M42" s="421" t="s">
        <v>1139</v>
      </c>
      <c r="N42" s="398"/>
      <c r="O42" s="52">
        <v>0</v>
      </c>
      <c r="P42" s="392"/>
      <c r="Q42" s="398"/>
      <c r="R42" s="53">
        <v>0</v>
      </c>
      <c r="S42" s="398"/>
      <c r="T42" s="48">
        <v>0</v>
      </c>
      <c r="U42" s="48">
        <v>0</v>
      </c>
      <c r="V42" s="408"/>
      <c r="W42" s="408"/>
      <c r="X42" s="48">
        <v>0</v>
      </c>
      <c r="Y42" s="408"/>
      <c r="Z42" s="54">
        <v>0</v>
      </c>
    </row>
    <row r="43" ht="13.5" spans="1:26">
      <c r="A43" s="418"/>
      <c r="B43" s="418" t="s">
        <v>1749</v>
      </c>
      <c r="C43" s="419" t="s">
        <v>1155</v>
      </c>
      <c r="D43" s="48">
        <v>0</v>
      </c>
      <c r="E43" s="48">
        <v>0</v>
      </c>
      <c r="F43" s="48">
        <v>0</v>
      </c>
      <c r="G43" s="48">
        <v>0</v>
      </c>
      <c r="H43" s="48">
        <v>0</v>
      </c>
      <c r="I43" s="49">
        <v>0</v>
      </c>
      <c r="J43" s="420"/>
      <c r="K43" s="420" t="s">
        <v>1211</v>
      </c>
      <c r="L43" s="398"/>
      <c r="M43" s="421" t="s">
        <v>1573</v>
      </c>
      <c r="N43" s="398"/>
      <c r="O43" s="52">
        <v>1.19</v>
      </c>
      <c r="P43" s="392"/>
      <c r="Q43" s="398"/>
      <c r="R43" s="53">
        <v>1.19</v>
      </c>
      <c r="S43" s="398"/>
      <c r="T43" s="48">
        <v>0</v>
      </c>
      <c r="U43" s="48">
        <v>0</v>
      </c>
      <c r="V43" s="408"/>
      <c r="W43" s="408"/>
      <c r="X43" s="48">
        <v>0</v>
      </c>
      <c r="Y43" s="408"/>
      <c r="Z43" s="54">
        <v>0</v>
      </c>
    </row>
    <row r="44" ht="13.5" spans="1:26">
      <c r="A44" s="418"/>
      <c r="B44" s="418" t="s">
        <v>1758</v>
      </c>
      <c r="C44" s="419" t="s">
        <v>1156</v>
      </c>
      <c r="D44" s="48">
        <v>0</v>
      </c>
      <c r="E44" s="48">
        <v>0</v>
      </c>
      <c r="F44" s="48">
        <v>0</v>
      </c>
      <c r="G44" s="48">
        <v>0</v>
      </c>
      <c r="H44" s="48">
        <v>0</v>
      </c>
      <c r="I44" s="49">
        <v>0</v>
      </c>
      <c r="J44" s="420"/>
      <c r="K44" s="420" t="s">
        <v>1212</v>
      </c>
      <c r="L44" s="398"/>
      <c r="M44" s="421" t="s">
        <v>1574</v>
      </c>
      <c r="N44" s="398"/>
      <c r="O44" s="52">
        <v>0</v>
      </c>
      <c r="P44" s="392"/>
      <c r="Q44" s="398"/>
      <c r="R44" s="53">
        <v>0</v>
      </c>
      <c r="S44" s="398"/>
      <c r="T44" s="48">
        <v>0</v>
      </c>
      <c r="U44" s="48">
        <v>0</v>
      </c>
      <c r="V44" s="408"/>
      <c r="W44" s="408"/>
      <c r="X44" s="48">
        <v>0</v>
      </c>
      <c r="Y44" s="408"/>
      <c r="Z44" s="54">
        <v>0</v>
      </c>
    </row>
    <row r="45" ht="13.5" spans="1:26">
      <c r="A45" s="418" t="s">
        <v>1059</v>
      </c>
      <c r="B45" s="418"/>
      <c r="C45" s="419" t="s">
        <v>903</v>
      </c>
      <c r="D45" s="48">
        <v>0</v>
      </c>
      <c r="E45" s="48">
        <v>0</v>
      </c>
      <c r="F45" s="48">
        <v>0</v>
      </c>
      <c r="G45" s="48">
        <v>0</v>
      </c>
      <c r="H45" s="48">
        <v>0</v>
      </c>
      <c r="I45" s="49">
        <v>0</v>
      </c>
      <c r="J45" s="420"/>
      <c r="K45" s="420" t="s">
        <v>1214</v>
      </c>
      <c r="L45" s="398"/>
      <c r="M45" s="421" t="s">
        <v>1142</v>
      </c>
      <c r="N45" s="398"/>
      <c r="O45" s="52">
        <v>0</v>
      </c>
      <c r="P45" s="392"/>
      <c r="Q45" s="398"/>
      <c r="R45" s="53">
        <v>0</v>
      </c>
      <c r="S45" s="398"/>
      <c r="T45" s="48">
        <v>0</v>
      </c>
      <c r="U45" s="48">
        <v>0</v>
      </c>
      <c r="V45" s="408"/>
      <c r="W45" s="408"/>
      <c r="X45" s="48">
        <v>0</v>
      </c>
      <c r="Y45" s="408"/>
      <c r="Z45" s="54">
        <v>0</v>
      </c>
    </row>
    <row r="46" ht="13.5" spans="1:26">
      <c r="A46" s="418"/>
      <c r="B46" s="418" t="s">
        <v>1749</v>
      </c>
      <c r="C46" s="419" t="s">
        <v>1157</v>
      </c>
      <c r="D46" s="48">
        <v>0</v>
      </c>
      <c r="E46" s="48">
        <v>0</v>
      </c>
      <c r="F46" s="48">
        <v>0</v>
      </c>
      <c r="G46" s="48">
        <v>0</v>
      </c>
      <c r="H46" s="48">
        <v>0</v>
      </c>
      <c r="I46" s="49">
        <v>0</v>
      </c>
      <c r="J46" s="420"/>
      <c r="K46" s="420" t="s">
        <v>1222</v>
      </c>
      <c r="L46" s="398"/>
      <c r="M46" s="421" t="s">
        <v>1575</v>
      </c>
      <c r="N46" s="398"/>
      <c r="O46" s="52">
        <v>8.78</v>
      </c>
      <c r="P46" s="392"/>
      <c r="Q46" s="398"/>
      <c r="R46" s="53">
        <v>8.78</v>
      </c>
      <c r="S46" s="398"/>
      <c r="T46" s="48">
        <v>0</v>
      </c>
      <c r="U46" s="48">
        <v>0</v>
      </c>
      <c r="V46" s="408"/>
      <c r="W46" s="408"/>
      <c r="X46" s="48">
        <v>0</v>
      </c>
      <c r="Y46" s="408"/>
      <c r="Z46" s="54">
        <v>0</v>
      </c>
    </row>
    <row r="47" ht="13.5" spans="1:26">
      <c r="A47" s="418"/>
      <c r="B47" s="418" t="s">
        <v>1758</v>
      </c>
      <c r="C47" s="419" t="s">
        <v>1158</v>
      </c>
      <c r="D47" s="48">
        <v>0</v>
      </c>
      <c r="E47" s="48">
        <v>0</v>
      </c>
      <c r="F47" s="48">
        <v>0</v>
      </c>
      <c r="G47" s="48">
        <v>0</v>
      </c>
      <c r="H47" s="48">
        <v>0</v>
      </c>
      <c r="I47" s="49">
        <v>0</v>
      </c>
      <c r="J47" s="420"/>
      <c r="K47" s="420" t="s">
        <v>1223</v>
      </c>
      <c r="L47" s="398"/>
      <c r="M47" s="421" t="s">
        <v>1576</v>
      </c>
      <c r="N47" s="398"/>
      <c r="O47" s="52">
        <v>0</v>
      </c>
      <c r="P47" s="392"/>
      <c r="Q47" s="398"/>
      <c r="R47" s="53">
        <v>0</v>
      </c>
      <c r="S47" s="398"/>
      <c r="T47" s="48">
        <v>0</v>
      </c>
      <c r="U47" s="48">
        <v>0</v>
      </c>
      <c r="V47" s="408"/>
      <c r="W47" s="408"/>
      <c r="X47" s="48">
        <v>0</v>
      </c>
      <c r="Y47" s="408"/>
      <c r="Z47" s="54">
        <v>0</v>
      </c>
    </row>
    <row r="48" ht="13.5" spans="1:26">
      <c r="A48" s="418"/>
      <c r="B48" s="418" t="s">
        <v>1801</v>
      </c>
      <c r="C48" s="419" t="s">
        <v>1159</v>
      </c>
      <c r="D48" s="48">
        <v>0</v>
      </c>
      <c r="E48" s="48">
        <v>0</v>
      </c>
      <c r="F48" s="48">
        <v>0</v>
      </c>
      <c r="G48" s="48">
        <v>0</v>
      </c>
      <c r="H48" s="48">
        <v>0</v>
      </c>
      <c r="I48" s="49">
        <v>0</v>
      </c>
      <c r="J48" s="420"/>
      <c r="K48" s="420" t="s">
        <v>1801</v>
      </c>
      <c r="L48" s="398"/>
      <c r="M48" s="421" t="s">
        <v>1144</v>
      </c>
      <c r="N48" s="398"/>
      <c r="O48" s="52">
        <v>0</v>
      </c>
      <c r="P48" s="392"/>
      <c r="Q48" s="398"/>
      <c r="R48" s="53">
        <v>0</v>
      </c>
      <c r="S48" s="398"/>
      <c r="T48" s="48">
        <v>0</v>
      </c>
      <c r="U48" s="48">
        <v>0</v>
      </c>
      <c r="V48" s="408"/>
      <c r="W48" s="408"/>
      <c r="X48" s="48">
        <v>0</v>
      </c>
      <c r="Y48" s="408"/>
      <c r="Z48" s="54">
        <v>0</v>
      </c>
    </row>
    <row r="49" ht="13.5" spans="1:26">
      <c r="A49" s="418" t="s">
        <v>1066</v>
      </c>
      <c r="B49" s="418"/>
      <c r="C49" s="419" t="s">
        <v>904</v>
      </c>
      <c r="D49" s="48">
        <v>0</v>
      </c>
      <c r="E49" s="48">
        <v>0</v>
      </c>
      <c r="F49" s="48">
        <v>0</v>
      </c>
      <c r="G49" s="48">
        <v>0</v>
      </c>
      <c r="H49" s="48">
        <v>0</v>
      </c>
      <c r="I49" s="49">
        <v>0</v>
      </c>
      <c r="J49" s="420" t="s">
        <v>1792</v>
      </c>
      <c r="K49" s="420"/>
      <c r="L49" s="398"/>
      <c r="M49" s="421" t="s">
        <v>905</v>
      </c>
      <c r="N49" s="398"/>
      <c r="O49" s="52">
        <v>0</v>
      </c>
      <c r="P49" s="392"/>
      <c r="Q49" s="398"/>
      <c r="R49" s="53">
        <v>0</v>
      </c>
      <c r="S49" s="398"/>
      <c r="T49" s="48">
        <v>0</v>
      </c>
      <c r="U49" s="48">
        <v>0</v>
      </c>
      <c r="V49" s="408"/>
      <c r="W49" s="408"/>
      <c r="X49" s="48">
        <v>0</v>
      </c>
      <c r="Y49" s="408"/>
      <c r="Z49" s="54">
        <v>0</v>
      </c>
    </row>
    <row r="50" ht="13.5" spans="1:26">
      <c r="A50" s="418"/>
      <c r="B50" s="418" t="s">
        <v>1749</v>
      </c>
      <c r="C50" s="419" t="s">
        <v>1160</v>
      </c>
      <c r="D50" s="48">
        <v>0</v>
      </c>
      <c r="E50" s="48">
        <v>0</v>
      </c>
      <c r="F50" s="48">
        <v>0</v>
      </c>
      <c r="G50" s="48">
        <v>0</v>
      </c>
      <c r="H50" s="48">
        <v>0</v>
      </c>
      <c r="I50" s="49">
        <v>0</v>
      </c>
      <c r="J50" s="420"/>
      <c r="K50" s="420" t="s">
        <v>1749</v>
      </c>
      <c r="L50" s="398"/>
      <c r="M50" s="421" t="s">
        <v>1577</v>
      </c>
      <c r="N50" s="398"/>
      <c r="O50" s="52">
        <v>0</v>
      </c>
      <c r="P50" s="392"/>
      <c r="Q50" s="398"/>
      <c r="R50" s="53">
        <v>0</v>
      </c>
      <c r="S50" s="398"/>
      <c r="T50" s="48">
        <v>0</v>
      </c>
      <c r="U50" s="48">
        <v>0</v>
      </c>
      <c r="V50" s="408"/>
      <c r="W50" s="408"/>
      <c r="X50" s="48">
        <v>0</v>
      </c>
      <c r="Y50" s="408"/>
      <c r="Z50" s="54">
        <v>0</v>
      </c>
    </row>
    <row r="51" ht="13.5" spans="1:26">
      <c r="A51" s="418"/>
      <c r="B51" s="418" t="s">
        <v>1758</v>
      </c>
      <c r="C51" s="419" t="s">
        <v>1161</v>
      </c>
      <c r="D51" s="48">
        <v>0</v>
      </c>
      <c r="E51" s="48">
        <v>0</v>
      </c>
      <c r="F51" s="48">
        <v>0</v>
      </c>
      <c r="G51" s="48">
        <v>0</v>
      </c>
      <c r="H51" s="48">
        <v>0</v>
      </c>
      <c r="I51" s="49">
        <v>0</v>
      </c>
      <c r="J51" s="420"/>
      <c r="K51" s="420" t="s">
        <v>1758</v>
      </c>
      <c r="L51" s="398"/>
      <c r="M51" s="421" t="s">
        <v>1578</v>
      </c>
      <c r="N51" s="398"/>
      <c r="O51" s="52">
        <v>0</v>
      </c>
      <c r="P51" s="392"/>
      <c r="Q51" s="398"/>
      <c r="R51" s="53">
        <v>0</v>
      </c>
      <c r="S51" s="398"/>
      <c r="T51" s="48">
        <v>0</v>
      </c>
      <c r="U51" s="48">
        <v>0</v>
      </c>
      <c r="V51" s="408"/>
      <c r="W51" s="408"/>
      <c r="X51" s="48">
        <v>0</v>
      </c>
      <c r="Y51" s="408"/>
      <c r="Z51" s="54">
        <v>0</v>
      </c>
    </row>
    <row r="52" ht="13.5" spans="1:26">
      <c r="A52" s="418" t="s">
        <v>1071</v>
      </c>
      <c r="B52" s="418"/>
      <c r="C52" s="419" t="s">
        <v>905</v>
      </c>
      <c r="D52" s="48">
        <v>0</v>
      </c>
      <c r="E52" s="48">
        <v>0</v>
      </c>
      <c r="F52" s="48">
        <v>0</v>
      </c>
      <c r="G52" s="48">
        <v>0</v>
      </c>
      <c r="H52" s="48">
        <v>0</v>
      </c>
      <c r="I52" s="49">
        <v>0</v>
      </c>
      <c r="J52" s="420"/>
      <c r="K52" s="420" t="s">
        <v>1747</v>
      </c>
      <c r="L52" s="398"/>
      <c r="M52" s="421" t="s">
        <v>1579</v>
      </c>
      <c r="N52" s="398"/>
      <c r="O52" s="52">
        <v>0</v>
      </c>
      <c r="P52" s="392"/>
      <c r="Q52" s="398"/>
      <c r="R52" s="53">
        <v>0</v>
      </c>
      <c r="S52" s="398"/>
      <c r="T52" s="48">
        <v>0</v>
      </c>
      <c r="U52" s="48">
        <v>0</v>
      </c>
      <c r="V52" s="408"/>
      <c r="W52" s="408"/>
      <c r="X52" s="48">
        <v>0</v>
      </c>
      <c r="Y52" s="408"/>
      <c r="Z52" s="54">
        <v>0</v>
      </c>
    </row>
    <row r="53" ht="13.5" spans="1:26">
      <c r="A53" s="418"/>
      <c r="B53" s="418" t="s">
        <v>1749</v>
      </c>
      <c r="C53" s="419" t="s">
        <v>1162</v>
      </c>
      <c r="D53" s="48">
        <v>0</v>
      </c>
      <c r="E53" s="48">
        <v>0</v>
      </c>
      <c r="F53" s="48">
        <v>0</v>
      </c>
      <c r="G53" s="48">
        <v>0</v>
      </c>
      <c r="H53" s="48">
        <v>0</v>
      </c>
      <c r="I53" s="49">
        <v>0</v>
      </c>
      <c r="J53" s="420"/>
      <c r="K53" s="420" t="s">
        <v>1752</v>
      </c>
      <c r="L53" s="398"/>
      <c r="M53" s="421" t="s">
        <v>1580</v>
      </c>
      <c r="N53" s="398"/>
      <c r="O53" s="52">
        <v>0</v>
      </c>
      <c r="P53" s="392"/>
      <c r="Q53" s="398"/>
      <c r="R53" s="53">
        <v>0</v>
      </c>
      <c r="S53" s="398"/>
      <c r="T53" s="48">
        <v>0</v>
      </c>
      <c r="U53" s="48">
        <v>0</v>
      </c>
      <c r="V53" s="408"/>
      <c r="W53" s="408"/>
      <c r="X53" s="48">
        <v>0</v>
      </c>
      <c r="Y53" s="408"/>
      <c r="Z53" s="54">
        <v>0</v>
      </c>
    </row>
    <row r="54" ht="13.5" spans="1:26">
      <c r="A54" s="418"/>
      <c r="B54" s="418" t="s">
        <v>1758</v>
      </c>
      <c r="C54" s="419" t="s">
        <v>1163</v>
      </c>
      <c r="D54" s="48">
        <v>0</v>
      </c>
      <c r="E54" s="48">
        <v>0</v>
      </c>
      <c r="F54" s="48">
        <v>0</v>
      </c>
      <c r="G54" s="48">
        <v>0</v>
      </c>
      <c r="H54" s="48">
        <v>0</v>
      </c>
      <c r="I54" s="49">
        <v>0</v>
      </c>
      <c r="J54" s="420"/>
      <c r="K54" s="420" t="s">
        <v>1751</v>
      </c>
      <c r="L54" s="398"/>
      <c r="M54" s="421" t="s">
        <v>1581</v>
      </c>
      <c r="N54" s="398"/>
      <c r="O54" s="52">
        <v>0</v>
      </c>
      <c r="P54" s="392"/>
      <c r="Q54" s="398"/>
      <c r="R54" s="53">
        <v>0</v>
      </c>
      <c r="S54" s="398"/>
      <c r="T54" s="48">
        <v>0</v>
      </c>
      <c r="U54" s="48">
        <v>0</v>
      </c>
      <c r="V54" s="408"/>
      <c r="W54" s="408"/>
      <c r="X54" s="48">
        <v>0</v>
      </c>
      <c r="Y54" s="408"/>
      <c r="Z54" s="54">
        <v>0</v>
      </c>
    </row>
    <row r="55" ht="13.5" spans="1:26">
      <c r="A55" s="418"/>
      <c r="B55" s="418" t="s">
        <v>1747</v>
      </c>
      <c r="C55" s="419" t="s">
        <v>1164</v>
      </c>
      <c r="D55" s="48">
        <v>0</v>
      </c>
      <c r="E55" s="48">
        <v>0</v>
      </c>
      <c r="F55" s="48">
        <v>0</v>
      </c>
      <c r="G55" s="48">
        <v>0</v>
      </c>
      <c r="H55" s="48">
        <v>0</v>
      </c>
      <c r="I55" s="49">
        <v>0</v>
      </c>
      <c r="J55" s="420"/>
      <c r="K55" s="420" t="s">
        <v>1802</v>
      </c>
      <c r="L55" s="398"/>
      <c r="M55" s="421" t="s">
        <v>1582</v>
      </c>
      <c r="N55" s="398"/>
      <c r="O55" s="52">
        <v>0</v>
      </c>
      <c r="P55" s="392"/>
      <c r="Q55" s="398"/>
      <c r="R55" s="53">
        <v>0</v>
      </c>
      <c r="S55" s="398"/>
      <c r="T55" s="48">
        <v>0</v>
      </c>
      <c r="U55" s="48">
        <v>0</v>
      </c>
      <c r="V55" s="408"/>
      <c r="W55" s="408"/>
      <c r="X55" s="48">
        <v>0</v>
      </c>
      <c r="Y55" s="408"/>
      <c r="Z55" s="54">
        <v>0</v>
      </c>
    </row>
    <row r="56" ht="13.5" spans="1:26">
      <c r="A56" s="418"/>
      <c r="B56" s="418" t="s">
        <v>1751</v>
      </c>
      <c r="C56" s="419" t="s">
        <v>1165</v>
      </c>
      <c r="D56" s="48">
        <v>0</v>
      </c>
      <c r="E56" s="48">
        <v>0</v>
      </c>
      <c r="F56" s="48">
        <v>0</v>
      </c>
      <c r="G56" s="48">
        <v>0</v>
      </c>
      <c r="H56" s="48">
        <v>0</v>
      </c>
      <c r="I56" s="49">
        <v>0</v>
      </c>
      <c r="J56" s="420"/>
      <c r="K56" s="420" t="s">
        <v>1803</v>
      </c>
      <c r="L56" s="398"/>
      <c r="M56" s="421" t="s">
        <v>1583</v>
      </c>
      <c r="N56" s="398"/>
      <c r="O56" s="52">
        <v>0</v>
      </c>
      <c r="P56" s="392"/>
      <c r="Q56" s="398"/>
      <c r="R56" s="53">
        <v>0</v>
      </c>
      <c r="S56" s="398"/>
      <c r="T56" s="48">
        <v>0</v>
      </c>
      <c r="U56" s="48">
        <v>0</v>
      </c>
      <c r="V56" s="408"/>
      <c r="W56" s="408"/>
      <c r="X56" s="48">
        <v>0</v>
      </c>
      <c r="Y56" s="408"/>
      <c r="Z56" s="54">
        <v>0</v>
      </c>
    </row>
    <row r="57" ht="13.5" spans="1:26">
      <c r="A57" s="418"/>
      <c r="B57" s="418" t="s">
        <v>1801</v>
      </c>
      <c r="C57" s="419" t="s">
        <v>1166</v>
      </c>
      <c r="D57" s="48">
        <v>0</v>
      </c>
      <c r="E57" s="48">
        <v>0</v>
      </c>
      <c r="F57" s="48">
        <v>0</v>
      </c>
      <c r="G57" s="48">
        <v>0</v>
      </c>
      <c r="H57" s="48">
        <v>0</v>
      </c>
      <c r="I57" s="49">
        <v>0</v>
      </c>
      <c r="J57" s="420"/>
      <c r="K57" s="420" t="s">
        <v>1779</v>
      </c>
      <c r="L57" s="398"/>
      <c r="M57" s="421" t="s">
        <v>1163</v>
      </c>
      <c r="N57" s="398"/>
      <c r="O57" s="52">
        <v>0</v>
      </c>
      <c r="P57" s="392"/>
      <c r="Q57" s="398"/>
      <c r="R57" s="53">
        <v>0</v>
      </c>
      <c r="S57" s="398"/>
      <c r="T57" s="48">
        <v>0</v>
      </c>
      <c r="U57" s="48">
        <v>0</v>
      </c>
      <c r="V57" s="408"/>
      <c r="W57" s="408"/>
      <c r="X57" s="48">
        <v>0</v>
      </c>
      <c r="Y57" s="408"/>
      <c r="Z57" s="54">
        <v>0</v>
      </c>
    </row>
    <row r="58" ht="13.5" spans="1:26">
      <c r="A58" s="418" t="s">
        <v>1082</v>
      </c>
      <c r="B58" s="418"/>
      <c r="C58" s="419" t="s">
        <v>906</v>
      </c>
      <c r="D58" s="48">
        <v>0</v>
      </c>
      <c r="E58" s="48">
        <v>0</v>
      </c>
      <c r="F58" s="48">
        <v>0</v>
      </c>
      <c r="G58" s="48">
        <v>0</v>
      </c>
      <c r="H58" s="48">
        <v>0</v>
      </c>
      <c r="I58" s="49">
        <v>0</v>
      </c>
      <c r="J58" s="420"/>
      <c r="K58" s="420" t="s">
        <v>1804</v>
      </c>
      <c r="L58" s="398"/>
      <c r="M58" s="421" t="s">
        <v>1584</v>
      </c>
      <c r="N58" s="398"/>
      <c r="O58" s="52">
        <v>0</v>
      </c>
      <c r="P58" s="392"/>
      <c r="Q58" s="398"/>
      <c r="R58" s="53">
        <v>0</v>
      </c>
      <c r="S58" s="398"/>
      <c r="T58" s="48">
        <v>0</v>
      </c>
      <c r="U58" s="48">
        <v>0</v>
      </c>
      <c r="V58" s="408"/>
      <c r="W58" s="408"/>
      <c r="X58" s="48">
        <v>0</v>
      </c>
      <c r="Y58" s="408"/>
      <c r="Z58" s="54">
        <v>0</v>
      </c>
    </row>
    <row r="59" ht="13.5" spans="1:26">
      <c r="A59" s="418"/>
      <c r="B59" s="418" t="s">
        <v>1758</v>
      </c>
      <c r="C59" s="419" t="s">
        <v>1167</v>
      </c>
      <c r="D59" s="48">
        <v>0</v>
      </c>
      <c r="E59" s="48">
        <v>0</v>
      </c>
      <c r="F59" s="48">
        <v>0</v>
      </c>
      <c r="G59" s="48">
        <v>0</v>
      </c>
      <c r="H59" s="48">
        <v>0</v>
      </c>
      <c r="I59" s="49">
        <v>0</v>
      </c>
      <c r="J59" s="420"/>
      <c r="K59" s="420" t="s">
        <v>1193</v>
      </c>
      <c r="L59" s="398"/>
      <c r="M59" s="421" t="s">
        <v>1164</v>
      </c>
      <c r="N59" s="398"/>
      <c r="O59" s="52">
        <v>0</v>
      </c>
      <c r="P59" s="392"/>
      <c r="Q59" s="398"/>
      <c r="R59" s="53">
        <v>0</v>
      </c>
      <c r="S59" s="398"/>
      <c r="T59" s="48">
        <v>0</v>
      </c>
      <c r="U59" s="48">
        <v>0</v>
      </c>
      <c r="V59" s="408"/>
      <c r="W59" s="408"/>
      <c r="X59" s="48">
        <v>0</v>
      </c>
      <c r="Y59" s="408"/>
      <c r="Z59" s="54">
        <v>0</v>
      </c>
    </row>
    <row r="60" ht="13.5" spans="1:26">
      <c r="A60" s="418"/>
      <c r="B60" s="418" t="s">
        <v>1747</v>
      </c>
      <c r="C60" s="419" t="s">
        <v>1168</v>
      </c>
      <c r="D60" s="48">
        <v>0</v>
      </c>
      <c r="E60" s="48">
        <v>0</v>
      </c>
      <c r="F60" s="48">
        <v>0</v>
      </c>
      <c r="G60" s="48">
        <v>0</v>
      </c>
      <c r="H60" s="48">
        <v>0</v>
      </c>
      <c r="I60" s="49">
        <v>0</v>
      </c>
      <c r="J60" s="420"/>
      <c r="K60" s="420" t="s">
        <v>1801</v>
      </c>
      <c r="L60" s="398"/>
      <c r="M60" s="421" t="s">
        <v>1585</v>
      </c>
      <c r="N60" s="398"/>
      <c r="O60" s="52">
        <v>0</v>
      </c>
      <c r="P60" s="392"/>
      <c r="Q60" s="398"/>
      <c r="R60" s="53">
        <v>0</v>
      </c>
      <c r="S60" s="398"/>
      <c r="T60" s="48">
        <v>0</v>
      </c>
      <c r="U60" s="48">
        <v>0</v>
      </c>
      <c r="V60" s="408"/>
      <c r="W60" s="408"/>
      <c r="X60" s="48">
        <v>0</v>
      </c>
      <c r="Y60" s="408"/>
      <c r="Z60" s="54">
        <v>0</v>
      </c>
    </row>
    <row r="61" ht="13.5" spans="1:26">
      <c r="A61" s="418" t="s">
        <v>1087</v>
      </c>
      <c r="B61" s="418"/>
      <c r="C61" s="419" t="s">
        <v>907</v>
      </c>
      <c r="D61" s="48">
        <v>0</v>
      </c>
      <c r="E61" s="48">
        <v>0</v>
      </c>
      <c r="F61" s="48">
        <v>0</v>
      </c>
      <c r="G61" s="48">
        <v>0</v>
      </c>
      <c r="H61" s="48">
        <v>0</v>
      </c>
      <c r="I61" s="49">
        <v>0</v>
      </c>
      <c r="J61" s="420" t="s">
        <v>1805</v>
      </c>
      <c r="K61" s="420"/>
      <c r="L61" s="398"/>
      <c r="M61" s="421" t="s">
        <v>907</v>
      </c>
      <c r="N61" s="398"/>
      <c r="O61" s="52">
        <v>0</v>
      </c>
      <c r="P61" s="392"/>
      <c r="Q61" s="398"/>
      <c r="R61" s="53">
        <v>0</v>
      </c>
      <c r="S61" s="398"/>
      <c r="T61" s="48">
        <v>0</v>
      </c>
      <c r="U61" s="48">
        <v>0</v>
      </c>
      <c r="V61" s="408"/>
      <c r="W61" s="408"/>
      <c r="X61" s="48">
        <v>0</v>
      </c>
      <c r="Y61" s="408"/>
      <c r="Z61" s="54">
        <v>0</v>
      </c>
    </row>
    <row r="62" ht="13.5" spans="1:26">
      <c r="A62" s="418"/>
      <c r="B62" s="418" t="s">
        <v>1749</v>
      </c>
      <c r="C62" s="419" t="s">
        <v>1169</v>
      </c>
      <c r="D62" s="48">
        <v>0</v>
      </c>
      <c r="E62" s="48">
        <v>0</v>
      </c>
      <c r="F62" s="48">
        <v>0</v>
      </c>
      <c r="G62" s="48">
        <v>0</v>
      </c>
      <c r="H62" s="48">
        <v>0</v>
      </c>
      <c r="I62" s="49">
        <v>0</v>
      </c>
      <c r="J62" s="420"/>
      <c r="K62" s="420" t="s">
        <v>1749</v>
      </c>
      <c r="L62" s="398"/>
      <c r="M62" s="421" t="s">
        <v>1169</v>
      </c>
      <c r="N62" s="398"/>
      <c r="O62" s="52">
        <v>0</v>
      </c>
      <c r="P62" s="392"/>
      <c r="Q62" s="398"/>
      <c r="R62" s="53">
        <v>0</v>
      </c>
      <c r="S62" s="398"/>
      <c r="T62" s="48">
        <v>0</v>
      </c>
      <c r="U62" s="48">
        <v>0</v>
      </c>
      <c r="V62" s="408"/>
      <c r="W62" s="408"/>
      <c r="X62" s="48">
        <v>0</v>
      </c>
      <c r="Y62" s="408"/>
      <c r="Z62" s="54">
        <v>0</v>
      </c>
    </row>
    <row r="63" ht="13.5" spans="1:26">
      <c r="A63" s="418"/>
      <c r="B63" s="418" t="s">
        <v>1758</v>
      </c>
      <c r="C63" s="419" t="s">
        <v>1170</v>
      </c>
      <c r="D63" s="48">
        <v>0</v>
      </c>
      <c r="E63" s="48">
        <v>0</v>
      </c>
      <c r="F63" s="48">
        <v>0</v>
      </c>
      <c r="G63" s="48">
        <v>0</v>
      </c>
      <c r="H63" s="48">
        <v>0</v>
      </c>
      <c r="I63" s="49">
        <v>0</v>
      </c>
      <c r="J63" s="420"/>
      <c r="K63" s="420" t="s">
        <v>1758</v>
      </c>
      <c r="L63" s="398"/>
      <c r="M63" s="421" t="s">
        <v>1170</v>
      </c>
      <c r="N63" s="398"/>
      <c r="O63" s="52">
        <v>0</v>
      </c>
      <c r="P63" s="392"/>
      <c r="Q63" s="398"/>
      <c r="R63" s="53">
        <v>0</v>
      </c>
      <c r="S63" s="398"/>
      <c r="T63" s="48">
        <v>0</v>
      </c>
      <c r="U63" s="48">
        <v>0</v>
      </c>
      <c r="V63" s="408"/>
      <c r="W63" s="408"/>
      <c r="X63" s="48">
        <v>0</v>
      </c>
      <c r="Y63" s="408"/>
      <c r="Z63" s="54">
        <v>0</v>
      </c>
    </row>
    <row r="64" ht="13.5" spans="1:26">
      <c r="A64" s="418"/>
      <c r="B64" s="418" t="s">
        <v>1747</v>
      </c>
      <c r="C64" s="419" t="s">
        <v>1171</v>
      </c>
      <c r="D64" s="48">
        <v>0</v>
      </c>
      <c r="E64" s="48">
        <v>0</v>
      </c>
      <c r="F64" s="48">
        <v>0</v>
      </c>
      <c r="G64" s="48">
        <v>0</v>
      </c>
      <c r="H64" s="48">
        <v>0</v>
      </c>
      <c r="I64" s="49">
        <v>0</v>
      </c>
      <c r="J64" s="420"/>
      <c r="K64" s="420" t="s">
        <v>1747</v>
      </c>
      <c r="L64" s="398"/>
      <c r="M64" s="421" t="s">
        <v>1171</v>
      </c>
      <c r="N64" s="398"/>
      <c r="O64" s="52">
        <v>0</v>
      </c>
      <c r="P64" s="392"/>
      <c r="Q64" s="398"/>
      <c r="R64" s="53">
        <v>0</v>
      </c>
      <c r="S64" s="398"/>
      <c r="T64" s="48">
        <v>0</v>
      </c>
      <c r="U64" s="48">
        <v>0</v>
      </c>
      <c r="V64" s="408"/>
      <c r="W64" s="408"/>
      <c r="X64" s="48">
        <v>0</v>
      </c>
      <c r="Y64" s="408"/>
      <c r="Z64" s="54">
        <v>0</v>
      </c>
    </row>
    <row r="65" ht="13.5" spans="1:26">
      <c r="A65" s="418"/>
      <c r="B65" s="418" t="s">
        <v>1752</v>
      </c>
      <c r="C65" s="419" t="s">
        <v>1172</v>
      </c>
      <c r="D65" s="48">
        <v>0</v>
      </c>
      <c r="E65" s="48">
        <v>0</v>
      </c>
      <c r="F65" s="48">
        <v>0</v>
      </c>
      <c r="G65" s="48">
        <v>0</v>
      </c>
      <c r="H65" s="48">
        <v>0</v>
      </c>
      <c r="I65" s="49">
        <v>0</v>
      </c>
      <c r="J65" s="420"/>
      <c r="K65" s="420" t="s">
        <v>1752</v>
      </c>
      <c r="L65" s="398"/>
      <c r="M65" s="421" t="s">
        <v>1172</v>
      </c>
      <c r="N65" s="398"/>
      <c r="O65" s="52">
        <v>0</v>
      </c>
      <c r="P65" s="392"/>
      <c r="Q65" s="398"/>
      <c r="R65" s="53">
        <v>0</v>
      </c>
      <c r="S65" s="398"/>
      <c r="T65" s="48">
        <v>0</v>
      </c>
      <c r="U65" s="48">
        <v>0</v>
      </c>
      <c r="V65" s="408"/>
      <c r="W65" s="408"/>
      <c r="X65" s="48">
        <v>0</v>
      </c>
      <c r="Y65" s="408"/>
      <c r="Z65" s="54">
        <v>0</v>
      </c>
    </row>
    <row r="66" ht="13.5" spans="1:26">
      <c r="A66" s="418" t="s">
        <v>1096</v>
      </c>
      <c r="B66" s="418"/>
      <c r="C66" s="419" t="s">
        <v>766</v>
      </c>
      <c r="D66" s="48">
        <v>0</v>
      </c>
      <c r="E66" s="48">
        <v>0</v>
      </c>
      <c r="F66" s="48">
        <v>0</v>
      </c>
      <c r="G66" s="48">
        <v>0</v>
      </c>
      <c r="H66" s="48">
        <v>0</v>
      </c>
      <c r="I66" s="49">
        <v>0</v>
      </c>
      <c r="J66" s="420"/>
      <c r="K66" s="420" t="s">
        <v>1751</v>
      </c>
      <c r="L66" s="398"/>
      <c r="M66" s="421" t="s">
        <v>1173</v>
      </c>
      <c r="N66" s="398"/>
      <c r="O66" s="52">
        <v>0</v>
      </c>
      <c r="P66" s="392"/>
      <c r="Q66" s="398"/>
      <c r="R66" s="53">
        <v>0</v>
      </c>
      <c r="S66" s="398"/>
      <c r="T66" s="48">
        <v>0</v>
      </c>
      <c r="U66" s="48">
        <v>0</v>
      </c>
      <c r="V66" s="408"/>
      <c r="W66" s="408"/>
      <c r="X66" s="48">
        <v>0</v>
      </c>
      <c r="Y66" s="408"/>
      <c r="Z66" s="54">
        <v>0</v>
      </c>
    </row>
    <row r="67" ht="13.5" spans="1:26">
      <c r="A67" s="418"/>
      <c r="B67" s="418" t="s">
        <v>1749</v>
      </c>
      <c r="C67" s="419" t="s">
        <v>1173</v>
      </c>
      <c r="D67" s="48">
        <v>0</v>
      </c>
      <c r="E67" s="48">
        <v>0</v>
      </c>
      <c r="F67" s="48">
        <v>0</v>
      </c>
      <c r="G67" s="48">
        <v>0</v>
      </c>
      <c r="H67" s="48">
        <v>0</v>
      </c>
      <c r="I67" s="49">
        <v>0</v>
      </c>
      <c r="J67" s="420" t="s">
        <v>1806</v>
      </c>
      <c r="K67" s="420"/>
      <c r="L67" s="398"/>
      <c r="M67" s="421" t="s">
        <v>1544</v>
      </c>
      <c r="N67" s="398"/>
      <c r="O67" s="52">
        <v>0</v>
      </c>
      <c r="P67" s="392"/>
      <c r="Q67" s="398"/>
      <c r="R67" s="53">
        <v>0</v>
      </c>
      <c r="S67" s="398"/>
      <c r="T67" s="48">
        <v>0</v>
      </c>
      <c r="U67" s="48">
        <v>0</v>
      </c>
      <c r="V67" s="408"/>
      <c r="W67" s="408"/>
      <c r="X67" s="48">
        <v>0</v>
      </c>
      <c r="Y67" s="408"/>
      <c r="Z67" s="54">
        <v>0</v>
      </c>
    </row>
    <row r="68" ht="13.5" spans="1:26">
      <c r="A68" s="418"/>
      <c r="B68" s="418" t="s">
        <v>1758</v>
      </c>
      <c r="C68" s="419" t="s">
        <v>1174</v>
      </c>
      <c r="D68" s="48">
        <v>0</v>
      </c>
      <c r="E68" s="48">
        <v>0</v>
      </c>
      <c r="F68" s="48">
        <v>0</v>
      </c>
      <c r="G68" s="48">
        <v>0</v>
      </c>
      <c r="H68" s="48">
        <v>0</v>
      </c>
      <c r="I68" s="49">
        <v>0</v>
      </c>
      <c r="J68" s="420"/>
      <c r="K68" s="420" t="s">
        <v>1749</v>
      </c>
      <c r="L68" s="398"/>
      <c r="M68" s="421" t="s">
        <v>1586</v>
      </c>
      <c r="N68" s="398"/>
      <c r="O68" s="52">
        <v>0</v>
      </c>
      <c r="P68" s="392"/>
      <c r="Q68" s="398"/>
      <c r="R68" s="53">
        <v>0</v>
      </c>
      <c r="S68" s="398"/>
      <c r="T68" s="48">
        <v>0</v>
      </c>
      <c r="U68" s="48">
        <v>0</v>
      </c>
      <c r="V68" s="408"/>
      <c r="W68" s="408"/>
      <c r="X68" s="48">
        <v>0</v>
      </c>
      <c r="Y68" s="408"/>
      <c r="Z68" s="54">
        <v>0</v>
      </c>
    </row>
    <row r="69" ht="13.5" spans="1:26">
      <c r="A69" s="418" t="s">
        <v>1101</v>
      </c>
      <c r="B69" s="418"/>
      <c r="C69" s="419" t="s">
        <v>759</v>
      </c>
      <c r="D69" s="48">
        <v>0</v>
      </c>
      <c r="E69" s="48">
        <v>0</v>
      </c>
      <c r="F69" s="48">
        <v>0</v>
      </c>
      <c r="G69" s="48">
        <v>0</v>
      </c>
      <c r="H69" s="48">
        <v>0</v>
      </c>
      <c r="I69" s="49">
        <v>0</v>
      </c>
      <c r="J69" s="420"/>
      <c r="K69" s="420" t="s">
        <v>1758</v>
      </c>
      <c r="L69" s="398"/>
      <c r="M69" s="421" t="s">
        <v>1587</v>
      </c>
      <c r="N69" s="398"/>
      <c r="O69" s="52">
        <v>0</v>
      </c>
      <c r="P69" s="392"/>
      <c r="Q69" s="398"/>
      <c r="R69" s="53">
        <v>0</v>
      </c>
      <c r="S69" s="398"/>
      <c r="T69" s="48">
        <v>0</v>
      </c>
      <c r="U69" s="48">
        <v>0</v>
      </c>
      <c r="V69" s="408"/>
      <c r="W69" s="408"/>
      <c r="X69" s="48">
        <v>0</v>
      </c>
      <c r="Y69" s="408"/>
      <c r="Z69" s="54">
        <v>0</v>
      </c>
    </row>
    <row r="70" ht="13.5" spans="1:26">
      <c r="A70" s="418"/>
      <c r="B70" s="418" t="s">
        <v>1749</v>
      </c>
      <c r="C70" s="419" t="s">
        <v>1175</v>
      </c>
      <c r="D70" s="48">
        <v>0</v>
      </c>
      <c r="E70" s="48">
        <v>0</v>
      </c>
      <c r="F70" s="48">
        <v>0</v>
      </c>
      <c r="G70" s="48">
        <v>0</v>
      </c>
      <c r="H70" s="48">
        <v>0</v>
      </c>
      <c r="I70" s="49">
        <v>0</v>
      </c>
      <c r="J70" s="420"/>
      <c r="K70" s="420" t="s">
        <v>1747</v>
      </c>
      <c r="L70" s="398"/>
      <c r="M70" s="421" t="s">
        <v>1588</v>
      </c>
      <c r="N70" s="398"/>
      <c r="O70" s="52">
        <v>0</v>
      </c>
      <c r="P70" s="392"/>
      <c r="Q70" s="398"/>
      <c r="R70" s="53">
        <v>0</v>
      </c>
      <c r="S70" s="398"/>
      <c r="T70" s="48">
        <v>0</v>
      </c>
      <c r="U70" s="48">
        <v>0</v>
      </c>
      <c r="V70" s="408"/>
      <c r="W70" s="408"/>
      <c r="X70" s="48">
        <v>0</v>
      </c>
      <c r="Y70" s="408"/>
      <c r="Z70" s="54">
        <v>0</v>
      </c>
    </row>
    <row r="71" ht="13.5" spans="1:26">
      <c r="A71" s="418"/>
      <c r="B71" s="418" t="s">
        <v>1758</v>
      </c>
      <c r="C71" s="419" t="s">
        <v>1176</v>
      </c>
      <c r="D71" s="48">
        <v>0</v>
      </c>
      <c r="E71" s="48">
        <v>0</v>
      </c>
      <c r="F71" s="48">
        <v>0</v>
      </c>
      <c r="G71" s="48">
        <v>0</v>
      </c>
      <c r="H71" s="48">
        <v>0</v>
      </c>
      <c r="I71" s="49">
        <v>0</v>
      </c>
      <c r="J71" s="420"/>
      <c r="K71" s="420" t="s">
        <v>1751</v>
      </c>
      <c r="L71" s="398"/>
      <c r="M71" s="421" t="s">
        <v>1146</v>
      </c>
      <c r="N71" s="398"/>
      <c r="O71" s="52">
        <v>0</v>
      </c>
      <c r="P71" s="392"/>
      <c r="Q71" s="398"/>
      <c r="R71" s="53">
        <v>0</v>
      </c>
      <c r="S71" s="398"/>
      <c r="T71" s="48">
        <v>0</v>
      </c>
      <c r="U71" s="48">
        <v>0</v>
      </c>
      <c r="V71" s="408"/>
      <c r="W71" s="408"/>
      <c r="X71" s="48">
        <v>0</v>
      </c>
      <c r="Y71" s="408"/>
      <c r="Z71" s="54">
        <v>0</v>
      </c>
    </row>
    <row r="72" ht="13.5" spans="1:26">
      <c r="A72" s="418"/>
      <c r="B72" s="418" t="s">
        <v>1747</v>
      </c>
      <c r="C72" s="419" t="s">
        <v>1177</v>
      </c>
      <c r="D72" s="48">
        <v>0</v>
      </c>
      <c r="E72" s="48">
        <v>0</v>
      </c>
      <c r="F72" s="48">
        <v>0</v>
      </c>
      <c r="G72" s="48">
        <v>0</v>
      </c>
      <c r="H72" s="48">
        <v>0</v>
      </c>
      <c r="I72" s="49">
        <v>0</v>
      </c>
      <c r="J72" s="420"/>
      <c r="K72" s="420" t="s">
        <v>1802</v>
      </c>
      <c r="L72" s="398"/>
      <c r="M72" s="421" t="s">
        <v>1150</v>
      </c>
      <c r="N72" s="398"/>
      <c r="O72" s="52">
        <v>0</v>
      </c>
      <c r="P72" s="392"/>
      <c r="Q72" s="398"/>
      <c r="R72" s="53">
        <v>0</v>
      </c>
      <c r="S72" s="398"/>
      <c r="T72" s="48">
        <v>0</v>
      </c>
      <c r="U72" s="48">
        <v>0</v>
      </c>
      <c r="V72" s="408"/>
      <c r="W72" s="408"/>
      <c r="X72" s="48">
        <v>0</v>
      </c>
      <c r="Y72" s="408"/>
      <c r="Z72" s="54">
        <v>0</v>
      </c>
    </row>
    <row r="73" ht="13.5" spans="1:26">
      <c r="A73" s="418"/>
      <c r="B73" s="418" t="s">
        <v>1752</v>
      </c>
      <c r="C73" s="419" t="s">
        <v>764</v>
      </c>
      <c r="D73" s="48">
        <v>0</v>
      </c>
      <c r="E73" s="48">
        <v>0</v>
      </c>
      <c r="F73" s="48">
        <v>0</v>
      </c>
      <c r="G73" s="48">
        <v>0</v>
      </c>
      <c r="H73" s="48">
        <v>0</v>
      </c>
      <c r="I73" s="49">
        <v>0</v>
      </c>
      <c r="J73" s="420"/>
      <c r="K73" s="420" t="s">
        <v>1803</v>
      </c>
      <c r="L73" s="398"/>
      <c r="M73" s="421" t="s">
        <v>1589</v>
      </c>
      <c r="N73" s="398"/>
      <c r="O73" s="52">
        <v>0</v>
      </c>
      <c r="P73" s="392"/>
      <c r="Q73" s="398"/>
      <c r="R73" s="53">
        <v>0</v>
      </c>
      <c r="S73" s="398"/>
      <c r="T73" s="48">
        <v>0</v>
      </c>
      <c r="U73" s="48">
        <v>0</v>
      </c>
      <c r="V73" s="408"/>
      <c r="W73" s="408"/>
      <c r="X73" s="48">
        <v>0</v>
      </c>
      <c r="Y73" s="408"/>
      <c r="Z73" s="54">
        <v>0</v>
      </c>
    </row>
    <row r="74" ht="13.5" spans="1:26">
      <c r="A74" s="418"/>
      <c r="B74" s="418" t="s">
        <v>1751</v>
      </c>
      <c r="C74" s="419" t="s">
        <v>1807</v>
      </c>
      <c r="D74" s="48">
        <v>0</v>
      </c>
      <c r="E74" s="48">
        <v>0</v>
      </c>
      <c r="F74" s="48">
        <v>0</v>
      </c>
      <c r="G74" s="48">
        <v>0</v>
      </c>
      <c r="H74" s="48">
        <v>0</v>
      </c>
      <c r="I74" s="49">
        <v>0</v>
      </c>
      <c r="J74" s="420"/>
      <c r="K74" s="420" t="s">
        <v>1779</v>
      </c>
      <c r="L74" s="398"/>
      <c r="M74" s="421" t="s">
        <v>1590</v>
      </c>
      <c r="N74" s="398"/>
      <c r="O74" s="52">
        <v>0</v>
      </c>
      <c r="P74" s="392"/>
      <c r="Q74" s="398"/>
      <c r="R74" s="53">
        <v>0</v>
      </c>
      <c r="S74" s="398"/>
      <c r="T74" s="48">
        <v>0</v>
      </c>
      <c r="U74" s="48">
        <v>0</v>
      </c>
      <c r="V74" s="408"/>
      <c r="W74" s="408"/>
      <c r="X74" s="48">
        <v>0</v>
      </c>
      <c r="Y74" s="408"/>
      <c r="Z74" s="54">
        <v>0</v>
      </c>
    </row>
    <row r="75" ht="13.5" spans="1:26">
      <c r="A75" s="418"/>
      <c r="B75" s="418" t="s">
        <v>1802</v>
      </c>
      <c r="C75" s="419" t="s">
        <v>1808</v>
      </c>
      <c r="D75" s="48">
        <v>0</v>
      </c>
      <c r="E75" s="48">
        <v>0</v>
      </c>
      <c r="F75" s="48">
        <v>0</v>
      </c>
      <c r="G75" s="48">
        <v>0</v>
      </c>
      <c r="H75" s="48">
        <v>0</v>
      </c>
      <c r="I75" s="49">
        <v>0</v>
      </c>
      <c r="J75" s="420"/>
      <c r="K75" s="420" t="s">
        <v>1196</v>
      </c>
      <c r="L75" s="398"/>
      <c r="M75" s="421" t="s">
        <v>1147</v>
      </c>
      <c r="N75" s="398"/>
      <c r="O75" s="52">
        <v>0</v>
      </c>
      <c r="P75" s="392"/>
      <c r="Q75" s="398"/>
      <c r="R75" s="53">
        <v>0</v>
      </c>
      <c r="S75" s="398"/>
      <c r="T75" s="48">
        <v>0</v>
      </c>
      <c r="U75" s="48">
        <v>0</v>
      </c>
      <c r="V75" s="408"/>
      <c r="W75" s="408"/>
      <c r="X75" s="48">
        <v>0</v>
      </c>
      <c r="Y75" s="408"/>
      <c r="Z75" s="54">
        <v>0</v>
      </c>
    </row>
    <row r="76" ht="13.5" spans="1:26">
      <c r="A76" s="418" t="s">
        <v>1112</v>
      </c>
      <c r="B76" s="418"/>
      <c r="C76" s="419" t="s">
        <v>908</v>
      </c>
      <c r="D76" s="48">
        <v>0</v>
      </c>
      <c r="E76" s="48">
        <v>0</v>
      </c>
      <c r="F76" s="48">
        <v>0</v>
      </c>
      <c r="G76" s="48">
        <v>0</v>
      </c>
      <c r="H76" s="48">
        <v>0</v>
      </c>
      <c r="I76" s="49">
        <v>0</v>
      </c>
      <c r="J76" s="420"/>
      <c r="K76" s="420" t="s">
        <v>1202</v>
      </c>
      <c r="L76" s="398"/>
      <c r="M76" s="421" t="s">
        <v>1591</v>
      </c>
      <c r="N76" s="398"/>
      <c r="O76" s="52">
        <v>0</v>
      </c>
      <c r="P76" s="392"/>
      <c r="Q76" s="398"/>
      <c r="R76" s="53">
        <v>0</v>
      </c>
      <c r="S76" s="398"/>
      <c r="T76" s="48">
        <v>0</v>
      </c>
      <c r="U76" s="48">
        <v>0</v>
      </c>
      <c r="V76" s="408"/>
      <c r="W76" s="408"/>
      <c r="X76" s="48">
        <v>0</v>
      </c>
      <c r="Y76" s="408"/>
      <c r="Z76" s="54">
        <v>0</v>
      </c>
    </row>
    <row r="77" ht="13.5" spans="1:26">
      <c r="A77" s="418"/>
      <c r="B77" s="418" t="s">
        <v>1749</v>
      </c>
      <c r="C77" s="419" t="s">
        <v>1178</v>
      </c>
      <c r="D77" s="48">
        <v>0</v>
      </c>
      <c r="E77" s="48">
        <v>0</v>
      </c>
      <c r="F77" s="48">
        <v>0</v>
      </c>
      <c r="G77" s="48">
        <v>0</v>
      </c>
      <c r="H77" s="48">
        <v>0</v>
      </c>
      <c r="I77" s="49">
        <v>0</v>
      </c>
      <c r="J77" s="420"/>
      <c r="K77" s="420" t="s">
        <v>1204</v>
      </c>
      <c r="L77" s="398"/>
      <c r="M77" s="421" t="s">
        <v>1592</v>
      </c>
      <c r="N77" s="398"/>
      <c r="O77" s="52">
        <v>0</v>
      </c>
      <c r="P77" s="392"/>
      <c r="Q77" s="398"/>
      <c r="R77" s="53">
        <v>0</v>
      </c>
      <c r="S77" s="398"/>
      <c r="T77" s="48">
        <v>0</v>
      </c>
      <c r="U77" s="48">
        <v>0</v>
      </c>
      <c r="V77" s="408"/>
      <c r="W77" s="408"/>
      <c r="X77" s="48">
        <v>0</v>
      </c>
      <c r="Y77" s="408"/>
      <c r="Z77" s="54">
        <v>0</v>
      </c>
    </row>
    <row r="78" ht="13.5" spans="1:26">
      <c r="A78" s="418"/>
      <c r="B78" s="418" t="s">
        <v>1758</v>
      </c>
      <c r="C78" s="419" t="s">
        <v>1179</v>
      </c>
      <c r="D78" s="48">
        <v>0</v>
      </c>
      <c r="E78" s="48">
        <v>0</v>
      </c>
      <c r="F78" s="48">
        <v>0</v>
      </c>
      <c r="G78" s="48">
        <v>0</v>
      </c>
      <c r="H78" s="48">
        <v>0</v>
      </c>
      <c r="I78" s="49">
        <v>0</v>
      </c>
      <c r="J78" s="420"/>
      <c r="K78" s="420" t="s">
        <v>1205</v>
      </c>
      <c r="L78" s="398"/>
      <c r="M78" s="421" t="s">
        <v>1593</v>
      </c>
      <c r="N78" s="398"/>
      <c r="O78" s="52">
        <v>0</v>
      </c>
      <c r="P78" s="392"/>
      <c r="Q78" s="398"/>
      <c r="R78" s="53">
        <v>0</v>
      </c>
      <c r="S78" s="398"/>
      <c r="T78" s="48">
        <v>0</v>
      </c>
      <c r="U78" s="48">
        <v>0</v>
      </c>
      <c r="V78" s="408"/>
      <c r="W78" s="408"/>
      <c r="X78" s="48">
        <v>0</v>
      </c>
      <c r="Y78" s="408"/>
      <c r="Z78" s="54">
        <v>0</v>
      </c>
    </row>
    <row r="79" ht="13.5" spans="1:26">
      <c r="A79" s="418" t="s">
        <v>1117</v>
      </c>
      <c r="B79" s="418"/>
      <c r="C79" s="419" t="s">
        <v>909</v>
      </c>
      <c r="D79" s="48">
        <v>0</v>
      </c>
      <c r="E79" s="48">
        <v>0</v>
      </c>
      <c r="F79" s="48">
        <v>0</v>
      </c>
      <c r="G79" s="48">
        <v>0</v>
      </c>
      <c r="H79" s="48">
        <v>0</v>
      </c>
      <c r="I79" s="49">
        <v>0</v>
      </c>
      <c r="J79" s="420"/>
      <c r="K79" s="420" t="s">
        <v>1801</v>
      </c>
      <c r="L79" s="398"/>
      <c r="M79" s="421" t="s">
        <v>1594</v>
      </c>
      <c r="N79" s="398"/>
      <c r="O79" s="52">
        <v>0</v>
      </c>
      <c r="P79" s="392"/>
      <c r="Q79" s="398"/>
      <c r="R79" s="53">
        <v>0</v>
      </c>
      <c r="S79" s="398"/>
      <c r="T79" s="48">
        <v>0</v>
      </c>
      <c r="U79" s="48">
        <v>0</v>
      </c>
      <c r="V79" s="408"/>
      <c r="W79" s="408"/>
      <c r="X79" s="48">
        <v>0</v>
      </c>
      <c r="Y79" s="408"/>
      <c r="Z79" s="54">
        <v>0</v>
      </c>
    </row>
    <row r="80" ht="13.5" spans="1:26">
      <c r="A80" s="418"/>
      <c r="B80" s="418" t="s">
        <v>1802</v>
      </c>
      <c r="C80" s="419" t="s">
        <v>1180</v>
      </c>
      <c r="D80" s="48">
        <v>0</v>
      </c>
      <c r="E80" s="48">
        <v>0</v>
      </c>
      <c r="F80" s="48">
        <v>0</v>
      </c>
      <c r="G80" s="48">
        <v>0</v>
      </c>
      <c r="H80" s="48">
        <v>0</v>
      </c>
      <c r="I80" s="49">
        <v>0</v>
      </c>
      <c r="J80" s="420" t="s">
        <v>1809</v>
      </c>
      <c r="K80" s="420"/>
      <c r="L80" s="398"/>
      <c r="M80" s="421" t="s">
        <v>1545</v>
      </c>
      <c r="N80" s="398"/>
      <c r="O80" s="52">
        <v>0</v>
      </c>
      <c r="P80" s="392"/>
      <c r="Q80" s="398"/>
      <c r="R80" s="53">
        <v>0</v>
      </c>
      <c r="S80" s="398"/>
      <c r="T80" s="48">
        <v>0</v>
      </c>
      <c r="U80" s="48">
        <v>0</v>
      </c>
      <c r="V80" s="408"/>
      <c r="W80" s="408"/>
      <c r="X80" s="48">
        <v>0</v>
      </c>
      <c r="Y80" s="408"/>
      <c r="Z80" s="54">
        <v>0</v>
      </c>
    </row>
    <row r="81" ht="13.5" spans="1:26">
      <c r="A81" s="418"/>
      <c r="B81" s="418" t="s">
        <v>1803</v>
      </c>
      <c r="C81" s="419" t="s">
        <v>1181</v>
      </c>
      <c r="D81" s="48">
        <v>0</v>
      </c>
      <c r="E81" s="48">
        <v>0</v>
      </c>
      <c r="F81" s="48">
        <v>0</v>
      </c>
      <c r="G81" s="48">
        <v>0</v>
      </c>
      <c r="H81" s="48">
        <v>0</v>
      </c>
      <c r="I81" s="49">
        <v>0</v>
      </c>
      <c r="J81" s="420"/>
      <c r="K81" s="420" t="s">
        <v>1749</v>
      </c>
      <c r="L81" s="398"/>
      <c r="M81" s="421" t="s">
        <v>1586</v>
      </c>
      <c r="N81" s="398"/>
      <c r="O81" s="52">
        <v>0</v>
      </c>
      <c r="P81" s="392"/>
      <c r="Q81" s="398"/>
      <c r="R81" s="53">
        <v>0</v>
      </c>
      <c r="S81" s="398"/>
      <c r="T81" s="48">
        <v>0</v>
      </c>
      <c r="U81" s="48">
        <v>0</v>
      </c>
      <c r="V81" s="408"/>
      <c r="W81" s="408"/>
      <c r="X81" s="48">
        <v>0</v>
      </c>
      <c r="Y81" s="408"/>
      <c r="Z81" s="54">
        <v>0</v>
      </c>
    </row>
    <row r="82" ht="27" spans="1:26">
      <c r="A82" s="418"/>
      <c r="B82" s="418" t="s">
        <v>1779</v>
      </c>
      <c r="C82" s="419" t="s">
        <v>1182</v>
      </c>
      <c r="D82" s="48">
        <v>0</v>
      </c>
      <c r="E82" s="48">
        <v>0</v>
      </c>
      <c r="F82" s="48">
        <v>0</v>
      </c>
      <c r="G82" s="48">
        <v>0</v>
      </c>
      <c r="H82" s="48">
        <v>0</v>
      </c>
      <c r="I82" s="49">
        <v>0</v>
      </c>
      <c r="J82" s="420"/>
      <c r="K82" s="420" t="s">
        <v>1758</v>
      </c>
      <c r="L82" s="398"/>
      <c r="M82" s="421" t="s">
        <v>1587</v>
      </c>
      <c r="N82" s="398"/>
      <c r="O82" s="52">
        <v>0</v>
      </c>
      <c r="P82" s="392"/>
      <c r="Q82" s="398"/>
      <c r="R82" s="53">
        <v>0</v>
      </c>
      <c r="S82" s="398"/>
      <c r="T82" s="48">
        <v>0</v>
      </c>
      <c r="U82" s="48">
        <v>0</v>
      </c>
      <c r="V82" s="408"/>
      <c r="W82" s="408"/>
      <c r="X82" s="48">
        <v>0</v>
      </c>
      <c r="Y82" s="408"/>
      <c r="Z82" s="54">
        <v>0</v>
      </c>
    </row>
    <row r="83" ht="13.5" spans="1:26">
      <c r="A83" s="418"/>
      <c r="B83" s="418" t="s">
        <v>1801</v>
      </c>
      <c r="C83" s="419" t="s">
        <v>909</v>
      </c>
      <c r="D83" s="48">
        <v>0</v>
      </c>
      <c r="E83" s="48">
        <v>0</v>
      </c>
      <c r="F83" s="48">
        <v>0</v>
      </c>
      <c r="G83" s="48">
        <v>0</v>
      </c>
      <c r="H83" s="48">
        <v>0</v>
      </c>
      <c r="I83" s="49">
        <v>0</v>
      </c>
      <c r="J83" s="420"/>
      <c r="K83" s="420" t="s">
        <v>1747</v>
      </c>
      <c r="L83" s="398"/>
      <c r="M83" s="421" t="s">
        <v>1588</v>
      </c>
      <c r="N83" s="398"/>
      <c r="O83" s="52">
        <v>0</v>
      </c>
      <c r="P83" s="392"/>
      <c r="Q83" s="398"/>
      <c r="R83" s="53">
        <v>0</v>
      </c>
      <c r="S83" s="398"/>
      <c r="T83" s="48">
        <v>0</v>
      </c>
      <c r="U83" s="48">
        <v>0</v>
      </c>
      <c r="V83" s="408"/>
      <c r="W83" s="408"/>
      <c r="X83" s="48">
        <v>0</v>
      </c>
      <c r="Y83" s="408"/>
      <c r="Z83" s="54">
        <v>0</v>
      </c>
    </row>
    <row r="84" ht="13.5" spans="1:26">
      <c r="A84" s="422"/>
      <c r="B84" s="422"/>
      <c r="C84" s="417"/>
      <c r="D84" s="423"/>
      <c r="E84" s="423"/>
      <c r="F84" s="423"/>
      <c r="G84" s="423"/>
      <c r="H84" s="423"/>
      <c r="I84" s="424"/>
      <c r="J84" s="420"/>
      <c r="K84" s="420" t="s">
        <v>1751</v>
      </c>
      <c r="L84" s="398"/>
      <c r="M84" s="421" t="s">
        <v>1146</v>
      </c>
      <c r="N84" s="398"/>
      <c r="O84" s="52">
        <v>0</v>
      </c>
      <c r="P84" s="392"/>
      <c r="Q84" s="398"/>
      <c r="R84" s="53">
        <v>0</v>
      </c>
      <c r="S84" s="398"/>
      <c r="T84" s="48">
        <v>0</v>
      </c>
      <c r="U84" s="48">
        <v>0</v>
      </c>
      <c r="V84" s="408"/>
      <c r="W84" s="408"/>
      <c r="X84" s="48">
        <v>0</v>
      </c>
      <c r="Y84" s="408"/>
      <c r="Z84" s="54">
        <v>0</v>
      </c>
    </row>
    <row r="85" ht="13.5" spans="1:26">
      <c r="A85" s="422"/>
      <c r="B85" s="422"/>
      <c r="C85" s="417"/>
      <c r="D85" s="423"/>
      <c r="E85" s="423"/>
      <c r="F85" s="423"/>
      <c r="G85" s="423"/>
      <c r="H85" s="423"/>
      <c r="I85" s="424"/>
      <c r="J85" s="420"/>
      <c r="K85" s="420" t="s">
        <v>1802</v>
      </c>
      <c r="L85" s="398"/>
      <c r="M85" s="421" t="s">
        <v>1150</v>
      </c>
      <c r="N85" s="398"/>
      <c r="O85" s="52">
        <v>0</v>
      </c>
      <c r="P85" s="392"/>
      <c r="Q85" s="398"/>
      <c r="R85" s="53">
        <v>0</v>
      </c>
      <c r="S85" s="398"/>
      <c r="T85" s="48">
        <v>0</v>
      </c>
      <c r="U85" s="48">
        <v>0</v>
      </c>
      <c r="V85" s="408"/>
      <c r="W85" s="408"/>
      <c r="X85" s="48">
        <v>0</v>
      </c>
      <c r="Y85" s="408"/>
      <c r="Z85" s="54">
        <v>0</v>
      </c>
    </row>
    <row r="86" ht="13.5" spans="1:26">
      <c r="A86" s="422"/>
      <c r="B86" s="422"/>
      <c r="C86" s="417"/>
      <c r="D86" s="423"/>
      <c r="E86" s="423"/>
      <c r="F86" s="423"/>
      <c r="G86" s="423"/>
      <c r="H86" s="423"/>
      <c r="I86" s="424"/>
      <c r="J86" s="420"/>
      <c r="K86" s="420" t="s">
        <v>1803</v>
      </c>
      <c r="L86" s="398"/>
      <c r="M86" s="421" t="s">
        <v>1589</v>
      </c>
      <c r="N86" s="398"/>
      <c r="O86" s="52">
        <v>0</v>
      </c>
      <c r="P86" s="392"/>
      <c r="Q86" s="398"/>
      <c r="R86" s="53">
        <v>0</v>
      </c>
      <c r="S86" s="398"/>
      <c r="T86" s="48">
        <v>0</v>
      </c>
      <c r="U86" s="48">
        <v>0</v>
      </c>
      <c r="V86" s="408"/>
      <c r="W86" s="408"/>
      <c r="X86" s="48">
        <v>0</v>
      </c>
      <c r="Y86" s="408"/>
      <c r="Z86" s="54">
        <v>0</v>
      </c>
    </row>
    <row r="87" ht="13.5" spans="1:26">
      <c r="A87" s="422"/>
      <c r="B87" s="422"/>
      <c r="C87" s="417"/>
      <c r="D87" s="423"/>
      <c r="E87" s="423"/>
      <c r="F87" s="423"/>
      <c r="G87" s="423"/>
      <c r="H87" s="423"/>
      <c r="I87" s="424"/>
      <c r="J87" s="420"/>
      <c r="K87" s="420" t="s">
        <v>1779</v>
      </c>
      <c r="L87" s="398"/>
      <c r="M87" s="421" t="s">
        <v>1590</v>
      </c>
      <c r="N87" s="398"/>
      <c r="O87" s="52">
        <v>0</v>
      </c>
      <c r="P87" s="392"/>
      <c r="Q87" s="398"/>
      <c r="R87" s="53">
        <v>0</v>
      </c>
      <c r="S87" s="398"/>
      <c r="T87" s="48">
        <v>0</v>
      </c>
      <c r="U87" s="48">
        <v>0</v>
      </c>
      <c r="V87" s="408"/>
      <c r="W87" s="408"/>
      <c r="X87" s="48">
        <v>0</v>
      </c>
      <c r="Y87" s="408"/>
      <c r="Z87" s="54">
        <v>0</v>
      </c>
    </row>
    <row r="88" ht="13.5" spans="1:26">
      <c r="A88" s="422"/>
      <c r="B88" s="422"/>
      <c r="C88" s="417"/>
      <c r="D88" s="423"/>
      <c r="E88" s="423"/>
      <c r="F88" s="423"/>
      <c r="G88" s="423"/>
      <c r="H88" s="423"/>
      <c r="I88" s="424"/>
      <c r="J88" s="420"/>
      <c r="K88" s="420" t="s">
        <v>1804</v>
      </c>
      <c r="L88" s="398"/>
      <c r="M88" s="421" t="s">
        <v>1595</v>
      </c>
      <c r="N88" s="398"/>
      <c r="O88" s="52">
        <v>0</v>
      </c>
      <c r="P88" s="392"/>
      <c r="Q88" s="398"/>
      <c r="R88" s="53">
        <v>0</v>
      </c>
      <c r="S88" s="398"/>
      <c r="T88" s="48">
        <v>0</v>
      </c>
      <c r="U88" s="48">
        <v>0</v>
      </c>
      <c r="V88" s="408"/>
      <c r="W88" s="408"/>
      <c r="X88" s="48">
        <v>0</v>
      </c>
      <c r="Y88" s="408"/>
      <c r="Z88" s="54">
        <v>0</v>
      </c>
    </row>
    <row r="89" ht="13.5" spans="1:26">
      <c r="A89" s="422"/>
      <c r="B89" s="422"/>
      <c r="C89" s="417"/>
      <c r="D89" s="423"/>
      <c r="E89" s="423"/>
      <c r="F89" s="423"/>
      <c r="G89" s="423"/>
      <c r="H89" s="423"/>
      <c r="I89" s="424"/>
      <c r="J89" s="420"/>
      <c r="K89" s="420" t="s">
        <v>1193</v>
      </c>
      <c r="L89" s="398"/>
      <c r="M89" s="421" t="s">
        <v>1596</v>
      </c>
      <c r="N89" s="398"/>
      <c r="O89" s="52">
        <v>0</v>
      </c>
      <c r="P89" s="392"/>
      <c r="Q89" s="398"/>
      <c r="R89" s="53">
        <v>0</v>
      </c>
      <c r="S89" s="398"/>
      <c r="T89" s="48">
        <v>0</v>
      </c>
      <c r="U89" s="48">
        <v>0</v>
      </c>
      <c r="V89" s="408"/>
      <c r="W89" s="408"/>
      <c r="X89" s="48">
        <v>0</v>
      </c>
      <c r="Y89" s="408"/>
      <c r="Z89" s="54">
        <v>0</v>
      </c>
    </row>
    <row r="90" ht="13.5" spans="1:26">
      <c r="A90" s="422"/>
      <c r="B90" s="422"/>
      <c r="C90" s="417"/>
      <c r="D90" s="423"/>
      <c r="E90" s="423"/>
      <c r="F90" s="423"/>
      <c r="G90" s="423"/>
      <c r="H90" s="423"/>
      <c r="I90" s="425"/>
      <c r="J90" s="420"/>
      <c r="K90" s="420" t="s">
        <v>1194</v>
      </c>
      <c r="L90" s="398"/>
      <c r="M90" s="421" t="s">
        <v>1597</v>
      </c>
      <c r="N90" s="398"/>
      <c r="O90" s="52">
        <v>0</v>
      </c>
      <c r="P90" s="392"/>
      <c r="Q90" s="398"/>
      <c r="R90" s="53">
        <v>0</v>
      </c>
      <c r="S90" s="398"/>
      <c r="T90" s="48">
        <v>0</v>
      </c>
      <c r="U90" s="48">
        <v>0</v>
      </c>
      <c r="V90" s="408"/>
      <c r="W90" s="408"/>
      <c r="X90" s="48">
        <v>0</v>
      </c>
      <c r="Y90" s="408"/>
      <c r="Z90" s="54">
        <v>0</v>
      </c>
    </row>
    <row r="91" ht="13.5" spans="1:26">
      <c r="A91" s="422"/>
      <c r="B91" s="422"/>
      <c r="C91" s="417"/>
      <c r="D91" s="423"/>
      <c r="E91" s="423"/>
      <c r="F91" s="423"/>
      <c r="G91" s="423"/>
      <c r="H91" s="423"/>
      <c r="I91" s="425"/>
      <c r="J91" s="420"/>
      <c r="K91" s="420" t="s">
        <v>1195</v>
      </c>
      <c r="L91" s="398"/>
      <c r="M91" s="421" t="s">
        <v>1598</v>
      </c>
      <c r="N91" s="398"/>
      <c r="O91" s="52">
        <v>0</v>
      </c>
      <c r="P91" s="392"/>
      <c r="Q91" s="398"/>
      <c r="R91" s="53">
        <v>0</v>
      </c>
      <c r="S91" s="398"/>
      <c r="T91" s="48">
        <v>0</v>
      </c>
      <c r="U91" s="48">
        <v>0</v>
      </c>
      <c r="V91" s="408"/>
      <c r="W91" s="408"/>
      <c r="X91" s="48">
        <v>0</v>
      </c>
      <c r="Y91" s="408"/>
      <c r="Z91" s="54">
        <v>0</v>
      </c>
    </row>
    <row r="92" ht="13.5" spans="1:26">
      <c r="A92" s="422"/>
      <c r="B92" s="422"/>
      <c r="C92" s="417"/>
      <c r="D92" s="423"/>
      <c r="E92" s="423"/>
      <c r="F92" s="423"/>
      <c r="G92" s="423"/>
      <c r="H92" s="423"/>
      <c r="I92" s="425"/>
      <c r="J92" s="420"/>
      <c r="K92" s="420" t="s">
        <v>1196</v>
      </c>
      <c r="L92" s="398"/>
      <c r="M92" s="421" t="s">
        <v>1147</v>
      </c>
      <c r="N92" s="398"/>
      <c r="O92" s="52">
        <v>0</v>
      </c>
      <c r="P92" s="392"/>
      <c r="Q92" s="398"/>
      <c r="R92" s="53">
        <v>0</v>
      </c>
      <c r="S92" s="398"/>
      <c r="T92" s="48">
        <v>0</v>
      </c>
      <c r="U92" s="48">
        <v>0</v>
      </c>
      <c r="V92" s="408"/>
      <c r="W92" s="408"/>
      <c r="X92" s="48">
        <v>0</v>
      </c>
      <c r="Y92" s="408"/>
      <c r="Z92" s="54">
        <v>0</v>
      </c>
    </row>
    <row r="93" ht="13.5" spans="1:26">
      <c r="A93" s="422"/>
      <c r="B93" s="422"/>
      <c r="C93" s="417"/>
      <c r="D93" s="423"/>
      <c r="E93" s="423"/>
      <c r="F93" s="423"/>
      <c r="G93" s="423"/>
      <c r="H93" s="423"/>
      <c r="I93" s="425"/>
      <c r="J93" s="420"/>
      <c r="K93" s="420" t="s">
        <v>1202</v>
      </c>
      <c r="L93" s="398"/>
      <c r="M93" s="421" t="s">
        <v>1591</v>
      </c>
      <c r="N93" s="398"/>
      <c r="O93" s="52">
        <v>0</v>
      </c>
      <c r="P93" s="392"/>
      <c r="Q93" s="398"/>
      <c r="R93" s="53">
        <v>0</v>
      </c>
      <c r="S93" s="398"/>
      <c r="T93" s="48">
        <v>0</v>
      </c>
      <c r="U93" s="48">
        <v>0</v>
      </c>
      <c r="V93" s="408"/>
      <c r="W93" s="408"/>
      <c r="X93" s="48">
        <v>0</v>
      </c>
      <c r="Y93" s="408"/>
      <c r="Z93" s="54">
        <v>0</v>
      </c>
    </row>
    <row r="94" ht="13.5" spans="1:26">
      <c r="A94" s="422"/>
      <c r="B94" s="422"/>
      <c r="C94" s="417"/>
      <c r="D94" s="423"/>
      <c r="E94" s="423"/>
      <c r="F94" s="423"/>
      <c r="G94" s="423"/>
      <c r="H94" s="423"/>
      <c r="I94" s="425"/>
      <c r="J94" s="420"/>
      <c r="K94" s="420" t="s">
        <v>1204</v>
      </c>
      <c r="L94" s="398"/>
      <c r="M94" s="421" t="s">
        <v>1592</v>
      </c>
      <c r="N94" s="398"/>
      <c r="O94" s="52">
        <v>0</v>
      </c>
      <c r="P94" s="392"/>
      <c r="Q94" s="398"/>
      <c r="R94" s="53">
        <v>0</v>
      </c>
      <c r="S94" s="398"/>
      <c r="T94" s="48">
        <v>0</v>
      </c>
      <c r="U94" s="48">
        <v>0</v>
      </c>
      <c r="V94" s="408"/>
      <c r="W94" s="408"/>
      <c r="X94" s="48">
        <v>0</v>
      </c>
      <c r="Y94" s="408"/>
      <c r="Z94" s="54">
        <v>0</v>
      </c>
    </row>
    <row r="95" ht="13.5" spans="1:26">
      <c r="A95" s="422"/>
      <c r="B95" s="422"/>
      <c r="C95" s="417"/>
      <c r="D95" s="423"/>
      <c r="E95" s="423"/>
      <c r="F95" s="423"/>
      <c r="G95" s="423"/>
      <c r="H95" s="423"/>
      <c r="I95" s="425"/>
      <c r="J95" s="420"/>
      <c r="K95" s="420" t="s">
        <v>1205</v>
      </c>
      <c r="L95" s="398"/>
      <c r="M95" s="421" t="s">
        <v>1593</v>
      </c>
      <c r="N95" s="398"/>
      <c r="O95" s="52">
        <v>0</v>
      </c>
      <c r="P95" s="392"/>
      <c r="Q95" s="398"/>
      <c r="R95" s="53">
        <v>0</v>
      </c>
      <c r="S95" s="398"/>
      <c r="T95" s="48">
        <v>0</v>
      </c>
      <c r="U95" s="48">
        <v>0</v>
      </c>
      <c r="V95" s="408"/>
      <c r="W95" s="408"/>
      <c r="X95" s="48">
        <v>0</v>
      </c>
      <c r="Y95" s="408"/>
      <c r="Z95" s="54">
        <v>0</v>
      </c>
    </row>
    <row r="96" ht="13.5" spans="1:26">
      <c r="A96" s="422"/>
      <c r="B96" s="422"/>
      <c r="C96" s="417"/>
      <c r="D96" s="423"/>
      <c r="E96" s="423"/>
      <c r="F96" s="423"/>
      <c r="G96" s="423"/>
      <c r="H96" s="423"/>
      <c r="I96" s="425"/>
      <c r="J96" s="420"/>
      <c r="K96" s="420" t="s">
        <v>1801</v>
      </c>
      <c r="L96" s="398"/>
      <c r="M96" s="421" t="s">
        <v>1151</v>
      </c>
      <c r="N96" s="398"/>
      <c r="O96" s="52">
        <v>0</v>
      </c>
      <c r="P96" s="392"/>
      <c r="Q96" s="398"/>
      <c r="R96" s="53">
        <v>0</v>
      </c>
      <c r="S96" s="398"/>
      <c r="T96" s="48">
        <v>0</v>
      </c>
      <c r="U96" s="48">
        <v>0</v>
      </c>
      <c r="V96" s="408"/>
      <c r="W96" s="408"/>
      <c r="X96" s="48">
        <v>0</v>
      </c>
      <c r="Y96" s="408"/>
      <c r="Z96" s="54">
        <v>0</v>
      </c>
    </row>
    <row r="97" ht="13.5" spans="1:26">
      <c r="A97" s="422"/>
      <c r="B97" s="422"/>
      <c r="C97" s="417"/>
      <c r="D97" s="423"/>
      <c r="E97" s="423"/>
      <c r="F97" s="423"/>
      <c r="G97" s="423"/>
      <c r="H97" s="423"/>
      <c r="I97" s="425"/>
      <c r="J97" s="420" t="s">
        <v>1810</v>
      </c>
      <c r="K97" s="420"/>
      <c r="L97" s="398"/>
      <c r="M97" s="421" t="s">
        <v>1546</v>
      </c>
      <c r="N97" s="398"/>
      <c r="O97" s="52">
        <v>0</v>
      </c>
      <c r="P97" s="392"/>
      <c r="Q97" s="398"/>
      <c r="R97" s="53">
        <v>0</v>
      </c>
      <c r="S97" s="398"/>
      <c r="T97" s="48">
        <v>0</v>
      </c>
      <c r="U97" s="48">
        <v>0</v>
      </c>
      <c r="V97" s="408"/>
      <c r="W97" s="408"/>
      <c r="X97" s="48">
        <v>0</v>
      </c>
      <c r="Y97" s="408"/>
      <c r="Z97" s="54">
        <v>0</v>
      </c>
    </row>
    <row r="98" ht="13.5" spans="1:26">
      <c r="A98" s="422"/>
      <c r="B98" s="422"/>
      <c r="C98" s="417"/>
      <c r="D98" s="423"/>
      <c r="E98" s="423"/>
      <c r="F98" s="423"/>
      <c r="G98" s="423"/>
      <c r="H98" s="423"/>
      <c r="I98" s="425"/>
      <c r="J98" s="420"/>
      <c r="K98" s="420" t="s">
        <v>1749</v>
      </c>
      <c r="L98" s="398"/>
      <c r="M98" s="421" t="s">
        <v>1599</v>
      </c>
      <c r="N98" s="398"/>
      <c r="O98" s="52">
        <v>0</v>
      </c>
      <c r="P98" s="392"/>
      <c r="Q98" s="398"/>
      <c r="R98" s="53">
        <v>0</v>
      </c>
      <c r="S98" s="398"/>
      <c r="T98" s="48">
        <v>0</v>
      </c>
      <c r="U98" s="48">
        <v>0</v>
      </c>
      <c r="V98" s="408"/>
      <c r="W98" s="408"/>
      <c r="X98" s="48">
        <v>0</v>
      </c>
      <c r="Y98" s="408"/>
      <c r="Z98" s="54">
        <v>0</v>
      </c>
    </row>
    <row r="99" ht="13.5" spans="1:26">
      <c r="A99" s="422"/>
      <c r="B99" s="422"/>
      <c r="C99" s="417"/>
      <c r="D99" s="423"/>
      <c r="E99" s="423"/>
      <c r="F99" s="423"/>
      <c r="G99" s="423"/>
      <c r="H99" s="423"/>
      <c r="I99" s="425"/>
      <c r="J99" s="420"/>
      <c r="K99" s="420" t="s">
        <v>1801</v>
      </c>
      <c r="L99" s="398"/>
      <c r="M99" s="421" t="s">
        <v>1159</v>
      </c>
      <c r="N99" s="398"/>
      <c r="O99" s="52">
        <v>0</v>
      </c>
      <c r="P99" s="392"/>
      <c r="Q99" s="398"/>
      <c r="R99" s="53">
        <v>0</v>
      </c>
      <c r="S99" s="398"/>
      <c r="T99" s="48">
        <v>0</v>
      </c>
      <c r="U99" s="48">
        <v>0</v>
      </c>
      <c r="V99" s="408"/>
      <c r="W99" s="408"/>
      <c r="X99" s="48">
        <v>0</v>
      </c>
      <c r="Y99" s="408"/>
      <c r="Z99" s="54">
        <v>0</v>
      </c>
    </row>
    <row r="100" ht="13.5" spans="1:26">
      <c r="A100" s="422"/>
      <c r="B100" s="422"/>
      <c r="C100" s="417"/>
      <c r="D100" s="423"/>
      <c r="E100" s="423"/>
      <c r="F100" s="423"/>
      <c r="G100" s="423"/>
      <c r="H100" s="423"/>
      <c r="I100" s="425"/>
      <c r="J100" s="420" t="s">
        <v>1811</v>
      </c>
      <c r="K100" s="420"/>
      <c r="L100" s="398"/>
      <c r="M100" s="421" t="s">
        <v>903</v>
      </c>
      <c r="N100" s="398"/>
      <c r="O100" s="52">
        <v>0</v>
      </c>
      <c r="P100" s="392"/>
      <c r="Q100" s="398"/>
      <c r="R100" s="53">
        <v>0</v>
      </c>
      <c r="S100" s="398"/>
      <c r="T100" s="48">
        <v>0</v>
      </c>
      <c r="U100" s="48">
        <v>0</v>
      </c>
      <c r="V100" s="408"/>
      <c r="W100" s="408"/>
      <c r="X100" s="48">
        <v>0</v>
      </c>
      <c r="Y100" s="408"/>
      <c r="Z100" s="54">
        <v>0</v>
      </c>
    </row>
    <row r="101" ht="13.5" spans="1:26">
      <c r="A101" s="422"/>
      <c r="B101" s="422"/>
      <c r="C101" s="417"/>
      <c r="D101" s="423"/>
      <c r="E101" s="423"/>
      <c r="F101" s="423"/>
      <c r="G101" s="423"/>
      <c r="H101" s="423"/>
      <c r="I101" s="425"/>
      <c r="J101" s="420"/>
      <c r="K101" s="420" t="s">
        <v>1749</v>
      </c>
      <c r="L101" s="398"/>
      <c r="M101" s="421" t="s">
        <v>1599</v>
      </c>
      <c r="N101" s="398"/>
      <c r="O101" s="52">
        <v>0</v>
      </c>
      <c r="P101" s="392"/>
      <c r="Q101" s="398"/>
      <c r="R101" s="53">
        <v>0</v>
      </c>
      <c r="S101" s="398"/>
      <c r="T101" s="48">
        <v>0</v>
      </c>
      <c r="U101" s="48">
        <v>0</v>
      </c>
      <c r="V101" s="408"/>
      <c r="W101" s="408"/>
      <c r="X101" s="48">
        <v>0</v>
      </c>
      <c r="Y101" s="408"/>
      <c r="Z101" s="54">
        <v>0</v>
      </c>
    </row>
    <row r="102" ht="13.5" spans="1:26">
      <c r="A102" s="422"/>
      <c r="B102" s="422"/>
      <c r="C102" s="417"/>
      <c r="D102" s="423"/>
      <c r="E102" s="423"/>
      <c r="F102" s="423"/>
      <c r="G102" s="423"/>
      <c r="H102" s="423"/>
      <c r="I102" s="425"/>
      <c r="J102" s="420"/>
      <c r="K102" s="420" t="s">
        <v>1747</v>
      </c>
      <c r="L102" s="398"/>
      <c r="M102" s="421" t="s">
        <v>1600</v>
      </c>
      <c r="N102" s="398"/>
      <c r="O102" s="52">
        <v>0</v>
      </c>
      <c r="P102" s="392"/>
      <c r="Q102" s="398"/>
      <c r="R102" s="53">
        <v>0</v>
      </c>
      <c r="S102" s="398"/>
      <c r="T102" s="48">
        <v>0</v>
      </c>
      <c r="U102" s="48">
        <v>0</v>
      </c>
      <c r="V102" s="408"/>
      <c r="W102" s="408"/>
      <c r="X102" s="48">
        <v>0</v>
      </c>
      <c r="Y102" s="408"/>
      <c r="Z102" s="54">
        <v>0</v>
      </c>
    </row>
    <row r="103" ht="13.5" spans="1:26">
      <c r="A103" s="422"/>
      <c r="B103" s="422"/>
      <c r="C103" s="417"/>
      <c r="D103" s="423"/>
      <c r="E103" s="423"/>
      <c r="F103" s="423"/>
      <c r="G103" s="423"/>
      <c r="H103" s="423"/>
      <c r="I103" s="425"/>
      <c r="J103" s="420"/>
      <c r="K103" s="420" t="s">
        <v>1752</v>
      </c>
      <c r="L103" s="398"/>
      <c r="M103" s="421" t="s">
        <v>1157</v>
      </c>
      <c r="N103" s="398"/>
      <c r="O103" s="52">
        <v>0</v>
      </c>
      <c r="P103" s="392"/>
      <c r="Q103" s="398"/>
      <c r="R103" s="53">
        <v>0</v>
      </c>
      <c r="S103" s="398"/>
      <c r="T103" s="48">
        <v>0</v>
      </c>
      <c r="U103" s="48">
        <v>0</v>
      </c>
      <c r="V103" s="408"/>
      <c r="W103" s="408"/>
      <c r="X103" s="48">
        <v>0</v>
      </c>
      <c r="Y103" s="408"/>
      <c r="Z103" s="54">
        <v>0</v>
      </c>
    </row>
    <row r="104" ht="13.5" spans="1:26">
      <c r="A104" s="422"/>
      <c r="B104" s="422"/>
      <c r="C104" s="417"/>
      <c r="D104" s="423"/>
      <c r="E104" s="423"/>
      <c r="F104" s="423"/>
      <c r="G104" s="423"/>
      <c r="H104" s="423"/>
      <c r="I104" s="425"/>
      <c r="J104" s="420"/>
      <c r="K104" s="420" t="s">
        <v>1751</v>
      </c>
      <c r="L104" s="398"/>
      <c r="M104" s="421" t="s">
        <v>1158</v>
      </c>
      <c r="N104" s="398"/>
      <c r="O104" s="52">
        <v>0</v>
      </c>
      <c r="P104" s="392"/>
      <c r="Q104" s="398"/>
      <c r="R104" s="53">
        <v>0</v>
      </c>
      <c r="S104" s="398"/>
      <c r="T104" s="48">
        <v>0</v>
      </c>
      <c r="U104" s="48">
        <v>0</v>
      </c>
      <c r="V104" s="408"/>
      <c r="W104" s="408"/>
      <c r="X104" s="48">
        <v>0</v>
      </c>
      <c r="Y104" s="408"/>
      <c r="Z104" s="54">
        <v>0</v>
      </c>
    </row>
    <row r="105" ht="13.5" spans="1:26">
      <c r="A105" s="422"/>
      <c r="B105" s="422"/>
      <c r="C105" s="417"/>
      <c r="D105" s="423"/>
      <c r="E105" s="423"/>
      <c r="F105" s="423"/>
      <c r="G105" s="423"/>
      <c r="H105" s="423"/>
      <c r="I105" s="425"/>
      <c r="J105" s="420"/>
      <c r="K105" s="420" t="s">
        <v>1801</v>
      </c>
      <c r="L105" s="398"/>
      <c r="M105" s="421" t="s">
        <v>1159</v>
      </c>
      <c r="N105" s="398"/>
      <c r="O105" s="52">
        <v>0</v>
      </c>
      <c r="P105" s="392"/>
      <c r="Q105" s="398"/>
      <c r="R105" s="53">
        <v>0</v>
      </c>
      <c r="S105" s="398"/>
      <c r="T105" s="48">
        <v>0</v>
      </c>
      <c r="U105" s="48">
        <v>0</v>
      </c>
      <c r="V105" s="408"/>
      <c r="W105" s="408"/>
      <c r="X105" s="48">
        <v>0</v>
      </c>
      <c r="Y105" s="408"/>
      <c r="Z105" s="54">
        <v>0</v>
      </c>
    </row>
    <row r="106" ht="13.5" spans="1:26">
      <c r="A106" s="422"/>
      <c r="B106" s="422"/>
      <c r="C106" s="417"/>
      <c r="D106" s="423"/>
      <c r="E106" s="423"/>
      <c r="F106" s="423"/>
      <c r="G106" s="423"/>
      <c r="H106" s="423"/>
      <c r="I106" s="425"/>
      <c r="J106" s="420" t="s">
        <v>1812</v>
      </c>
      <c r="K106" s="420"/>
      <c r="L106" s="398"/>
      <c r="M106" s="421" t="s">
        <v>906</v>
      </c>
      <c r="N106" s="398"/>
      <c r="O106" s="52">
        <v>0</v>
      </c>
      <c r="P106" s="392"/>
      <c r="Q106" s="398"/>
      <c r="R106" s="53">
        <v>0</v>
      </c>
      <c r="S106" s="398"/>
      <c r="T106" s="48">
        <v>0</v>
      </c>
      <c r="U106" s="48">
        <v>0</v>
      </c>
      <c r="V106" s="408"/>
      <c r="W106" s="408"/>
      <c r="X106" s="48">
        <v>0</v>
      </c>
      <c r="Y106" s="408"/>
      <c r="Z106" s="54">
        <v>0</v>
      </c>
    </row>
    <row r="107" ht="13.5" spans="1:26">
      <c r="A107" s="422"/>
      <c r="B107" s="422"/>
      <c r="C107" s="417"/>
      <c r="D107" s="423"/>
      <c r="E107" s="423"/>
      <c r="F107" s="423"/>
      <c r="G107" s="423"/>
      <c r="H107" s="423"/>
      <c r="I107" s="425"/>
      <c r="J107" s="420"/>
      <c r="K107" s="420" t="s">
        <v>1758</v>
      </c>
      <c r="L107" s="398"/>
      <c r="M107" s="421" t="s">
        <v>1167</v>
      </c>
      <c r="N107" s="398"/>
      <c r="O107" s="52">
        <v>0</v>
      </c>
      <c r="P107" s="392"/>
      <c r="Q107" s="398"/>
      <c r="R107" s="53">
        <v>0</v>
      </c>
      <c r="S107" s="398"/>
      <c r="T107" s="48">
        <v>0</v>
      </c>
      <c r="U107" s="48">
        <v>0</v>
      </c>
      <c r="V107" s="408"/>
      <c r="W107" s="408"/>
      <c r="X107" s="48">
        <v>0</v>
      </c>
      <c r="Y107" s="408"/>
      <c r="Z107" s="54">
        <v>0</v>
      </c>
    </row>
    <row r="108" ht="13.5" spans="1:26">
      <c r="A108" s="422"/>
      <c r="B108" s="422"/>
      <c r="C108" s="417"/>
      <c r="D108" s="423"/>
      <c r="E108" s="423"/>
      <c r="F108" s="423"/>
      <c r="G108" s="423"/>
      <c r="H108" s="423"/>
      <c r="I108" s="425"/>
      <c r="J108" s="420"/>
      <c r="K108" s="420" t="s">
        <v>1747</v>
      </c>
      <c r="L108" s="398"/>
      <c r="M108" s="421" t="s">
        <v>1168</v>
      </c>
      <c r="N108" s="398"/>
      <c r="O108" s="52">
        <v>0</v>
      </c>
      <c r="P108" s="392"/>
      <c r="Q108" s="398"/>
      <c r="R108" s="53">
        <v>0</v>
      </c>
      <c r="S108" s="398"/>
      <c r="T108" s="48">
        <v>0</v>
      </c>
      <c r="U108" s="48">
        <v>0</v>
      </c>
      <c r="V108" s="408"/>
      <c r="W108" s="408"/>
      <c r="X108" s="48">
        <v>0</v>
      </c>
      <c r="Y108" s="408"/>
      <c r="Z108" s="54">
        <v>0</v>
      </c>
    </row>
    <row r="109" ht="13.5" spans="1:26">
      <c r="A109" s="422"/>
      <c r="B109" s="422"/>
      <c r="C109" s="417"/>
      <c r="D109" s="423"/>
      <c r="E109" s="423"/>
      <c r="F109" s="423"/>
      <c r="G109" s="423"/>
      <c r="H109" s="423"/>
      <c r="I109" s="425"/>
      <c r="J109" s="420" t="s">
        <v>1813</v>
      </c>
      <c r="K109" s="420"/>
      <c r="L109" s="398"/>
      <c r="M109" s="421" t="s">
        <v>909</v>
      </c>
      <c r="N109" s="398"/>
      <c r="O109" s="52">
        <v>0</v>
      </c>
      <c r="P109" s="392"/>
      <c r="Q109" s="398"/>
      <c r="R109" s="53">
        <v>0</v>
      </c>
      <c r="S109" s="398"/>
      <c r="T109" s="48">
        <v>0</v>
      </c>
      <c r="U109" s="48">
        <v>0</v>
      </c>
      <c r="V109" s="408"/>
      <c r="W109" s="408"/>
      <c r="X109" s="48">
        <v>0</v>
      </c>
      <c r="Y109" s="408"/>
      <c r="Z109" s="54">
        <v>0</v>
      </c>
    </row>
    <row r="110" ht="13.5" spans="1:26">
      <c r="A110" s="422"/>
      <c r="B110" s="422"/>
      <c r="C110" s="417"/>
      <c r="D110" s="423"/>
      <c r="E110" s="423"/>
      <c r="F110" s="423"/>
      <c r="G110" s="423"/>
      <c r="H110" s="423"/>
      <c r="I110" s="425"/>
      <c r="J110" s="420"/>
      <c r="K110" s="420" t="s">
        <v>1802</v>
      </c>
      <c r="L110" s="398"/>
      <c r="M110" s="421" t="s">
        <v>1180</v>
      </c>
      <c r="N110" s="398"/>
      <c r="O110" s="52">
        <v>0</v>
      </c>
      <c r="P110" s="392"/>
      <c r="Q110" s="398"/>
      <c r="R110" s="53">
        <v>0</v>
      </c>
      <c r="S110" s="398"/>
      <c r="T110" s="48">
        <v>0</v>
      </c>
      <c r="U110" s="48">
        <v>0</v>
      </c>
      <c r="V110" s="408"/>
      <c r="W110" s="408"/>
      <c r="X110" s="48">
        <v>0</v>
      </c>
      <c r="Y110" s="408"/>
      <c r="Z110" s="54">
        <v>0</v>
      </c>
    </row>
    <row r="111" ht="13.5" spans="1:26">
      <c r="A111" s="422"/>
      <c r="B111" s="422"/>
      <c r="C111" s="417"/>
      <c r="D111" s="423"/>
      <c r="E111" s="423"/>
      <c r="F111" s="423"/>
      <c r="G111" s="423"/>
      <c r="H111" s="423"/>
      <c r="I111" s="425"/>
      <c r="J111" s="420"/>
      <c r="K111" s="420" t="s">
        <v>1803</v>
      </c>
      <c r="L111" s="398"/>
      <c r="M111" s="421" t="s">
        <v>1181</v>
      </c>
      <c r="N111" s="398"/>
      <c r="O111" s="52">
        <v>0</v>
      </c>
      <c r="P111" s="392"/>
      <c r="Q111" s="398"/>
      <c r="R111" s="53">
        <v>0</v>
      </c>
      <c r="S111" s="398"/>
      <c r="T111" s="48">
        <v>0</v>
      </c>
      <c r="U111" s="48">
        <v>0</v>
      </c>
      <c r="V111" s="408"/>
      <c r="W111" s="408"/>
      <c r="X111" s="48">
        <v>0</v>
      </c>
      <c r="Y111" s="408"/>
      <c r="Z111" s="54">
        <v>0</v>
      </c>
    </row>
    <row r="112" ht="13.5" spans="1:26">
      <c r="A112" s="422"/>
      <c r="B112" s="422"/>
      <c r="C112" s="417"/>
      <c r="D112" s="423"/>
      <c r="E112" s="423"/>
      <c r="F112" s="423"/>
      <c r="G112" s="423"/>
      <c r="H112" s="423"/>
      <c r="I112" s="425"/>
      <c r="J112" s="420"/>
      <c r="K112" s="420" t="s">
        <v>1779</v>
      </c>
      <c r="L112" s="398"/>
      <c r="M112" s="421" t="s">
        <v>1182</v>
      </c>
      <c r="N112" s="398"/>
      <c r="O112" s="52">
        <v>0</v>
      </c>
      <c r="P112" s="392"/>
      <c r="Q112" s="398"/>
      <c r="R112" s="53">
        <v>0</v>
      </c>
      <c r="S112" s="398"/>
      <c r="T112" s="48">
        <v>0</v>
      </c>
      <c r="U112" s="48">
        <v>0</v>
      </c>
      <c r="V112" s="408"/>
      <c r="W112" s="408"/>
      <c r="X112" s="48">
        <v>0</v>
      </c>
      <c r="Y112" s="408"/>
      <c r="Z112" s="54">
        <v>0</v>
      </c>
    </row>
    <row r="113" ht="13.5" spans="1:26">
      <c r="A113" s="422"/>
      <c r="B113" s="422"/>
      <c r="C113" s="417"/>
      <c r="D113" s="423"/>
      <c r="E113" s="423"/>
      <c r="F113" s="423"/>
      <c r="G113" s="423"/>
      <c r="H113" s="423"/>
      <c r="I113" s="425"/>
      <c r="J113" s="420"/>
      <c r="K113" s="420" t="s">
        <v>1801</v>
      </c>
      <c r="L113" s="398"/>
      <c r="M113" s="421" t="s">
        <v>909</v>
      </c>
      <c r="N113" s="398"/>
      <c r="O113" s="52">
        <v>0</v>
      </c>
      <c r="P113" s="392"/>
      <c r="Q113" s="398"/>
      <c r="R113" s="53">
        <v>0</v>
      </c>
      <c r="S113" s="398"/>
      <c r="T113" s="48">
        <v>0</v>
      </c>
      <c r="U113" s="48">
        <v>0</v>
      </c>
      <c r="V113" s="408"/>
      <c r="W113" s="408"/>
      <c r="X113" s="48">
        <v>0</v>
      </c>
      <c r="Y113" s="408"/>
      <c r="Z113" s="54">
        <v>0</v>
      </c>
    </row>
    <row r="114" ht="13.5" spans="1:26">
      <c r="A114" s="422"/>
      <c r="B114" s="422"/>
      <c r="C114" s="417"/>
      <c r="D114" s="423"/>
      <c r="E114" s="423"/>
      <c r="F114" s="423"/>
      <c r="G114" s="423"/>
      <c r="H114" s="423"/>
      <c r="I114" s="425"/>
      <c r="J114" s="426"/>
      <c r="K114" s="392"/>
      <c r="L114" s="392"/>
      <c r="M114" s="392"/>
      <c r="N114" s="398"/>
      <c r="O114" s="427"/>
      <c r="P114" s="392"/>
      <c r="Q114" s="398"/>
      <c r="R114" s="428"/>
      <c r="S114" s="398"/>
      <c r="T114" s="429"/>
      <c r="U114" s="429"/>
      <c r="V114" s="408"/>
      <c r="W114" s="408"/>
      <c r="X114" s="429"/>
      <c r="Y114" s="408"/>
      <c r="Z114" s="430"/>
    </row>
    <row r="115" ht="13.5" spans="1:26">
      <c r="A115" s="422"/>
      <c r="B115" s="422"/>
      <c r="C115" s="417"/>
      <c r="D115" s="423"/>
      <c r="E115" s="423"/>
      <c r="F115" s="423"/>
      <c r="G115" s="423"/>
      <c r="H115" s="423"/>
      <c r="I115" s="425"/>
      <c r="J115" s="426"/>
      <c r="K115" s="392"/>
      <c r="L115" s="392"/>
      <c r="M115" s="392"/>
      <c r="N115" s="398"/>
      <c r="O115" s="427"/>
      <c r="P115" s="392"/>
      <c r="Q115" s="398"/>
      <c r="R115" s="428"/>
      <c r="S115" s="398"/>
      <c r="T115" s="429"/>
      <c r="U115" s="429"/>
      <c r="V115" s="408"/>
      <c r="W115" s="408"/>
      <c r="X115" s="429"/>
      <c r="Y115" s="408"/>
      <c r="Z115" s="430"/>
    </row>
    <row r="116" ht="13.5" spans="1:26">
      <c r="A116" s="422"/>
      <c r="B116" s="422"/>
      <c r="C116" s="417" t="s">
        <v>1668</v>
      </c>
      <c r="D116" s="57">
        <v>171.97</v>
      </c>
      <c r="E116" s="57">
        <v>171.97</v>
      </c>
      <c r="F116" s="57">
        <v>0</v>
      </c>
      <c r="G116" s="57">
        <v>0</v>
      </c>
      <c r="H116" s="57">
        <v>0</v>
      </c>
      <c r="I116" s="57">
        <v>0</v>
      </c>
      <c r="J116" s="426" t="s">
        <v>767</v>
      </c>
      <c r="K116" s="392"/>
      <c r="L116" s="392"/>
      <c r="M116" s="392"/>
      <c r="N116" s="398"/>
      <c r="O116" s="62">
        <v>171.97</v>
      </c>
      <c r="P116" s="392"/>
      <c r="Q116" s="398"/>
      <c r="R116" s="57">
        <v>171.97</v>
      </c>
      <c r="S116" s="408"/>
      <c r="T116" s="57">
        <v>0</v>
      </c>
      <c r="U116" s="57">
        <v>0</v>
      </c>
      <c r="V116" s="408"/>
      <c r="W116" s="408"/>
      <c r="X116" s="57">
        <v>0</v>
      </c>
      <c r="Y116" s="40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A1" sqref="A1:E1"/>
    </sheetView>
  </sheetViews>
  <sheetFormatPr defaultColWidth="9.14285714285714" defaultRowHeight="12.75" outlineLevelCol="4"/>
  <cols>
    <col min="1" max="1" width="35.7142857142857" style="383" customWidth="1"/>
    <col min="2" max="2" width="24.7142857142857" style="383" customWidth="1"/>
    <col min="3" max="3" width="20.2857142857143" style="383" customWidth="1"/>
    <col min="4" max="5" width="23.7142857142857" style="383" customWidth="1"/>
    <col min="6" max="6" width="9.14285714285714" style="383" hidden="1" customWidth="1"/>
  </cols>
  <sheetData>
    <row r="1" customFormat="1" ht="17.1" customHeight="1" spans="1:5">
      <c r="A1" s="399"/>
      <c r="B1" s="383"/>
      <c r="C1" s="383"/>
      <c r="D1" s="383"/>
      <c r="E1" s="383"/>
    </row>
    <row r="2" customFormat="1" ht="33.95" customHeight="1" spans="1:5">
      <c r="A2" s="414" t="s">
        <v>1814</v>
      </c>
      <c r="B2" s="383"/>
      <c r="C2" s="383"/>
      <c r="D2" s="383"/>
      <c r="E2" s="383"/>
    </row>
    <row r="3" customFormat="1" ht="20.85" customHeight="1" spans="1:5">
      <c r="A3" s="397" t="s">
        <v>2</v>
      </c>
      <c r="B3" s="383"/>
      <c r="C3" s="383"/>
      <c r="D3" s="383"/>
      <c r="E3" s="383"/>
    </row>
    <row r="4" customFormat="1" ht="13.5" spans="1:5">
      <c r="A4" s="415" t="s">
        <v>2080</v>
      </c>
      <c r="B4" s="415"/>
      <c r="C4" s="415"/>
      <c r="D4" s="415"/>
      <c r="E4" s="383"/>
    </row>
    <row r="5" customFormat="1" ht="13.5" spans="1:5">
      <c r="A5" s="455" t="s">
        <v>3</v>
      </c>
      <c r="B5" s="455" t="s">
        <v>1680</v>
      </c>
      <c r="C5" s="455" t="s">
        <v>1816</v>
      </c>
      <c r="D5" s="455" t="s">
        <v>1817</v>
      </c>
      <c r="E5" s="398"/>
    </row>
    <row r="6" customFormat="1" ht="13.5" spans="1:5">
      <c r="A6" s="456"/>
      <c r="B6" s="456"/>
      <c r="C6" s="456"/>
      <c r="D6" s="455" t="s">
        <v>1818</v>
      </c>
      <c r="E6" s="455" t="s">
        <v>1819</v>
      </c>
    </row>
    <row r="7" customFormat="1" ht="13.5" spans="1:5">
      <c r="A7" s="388" t="s">
        <v>1183</v>
      </c>
      <c r="B7" s="387" t="s">
        <v>1184</v>
      </c>
      <c r="C7" s="387" t="s">
        <v>1185</v>
      </c>
      <c r="D7" s="387" t="s">
        <v>1186</v>
      </c>
      <c r="E7" s="387" t="s">
        <v>1187</v>
      </c>
    </row>
    <row r="8" customFormat="1" ht="13.5" spans="1:5">
      <c r="A8" s="388" t="s">
        <v>884</v>
      </c>
      <c r="B8" s="42">
        <v>1.5</v>
      </c>
      <c r="C8" s="42">
        <v>3</v>
      </c>
      <c r="D8" s="42">
        <v>-1.5</v>
      </c>
      <c r="E8" s="43">
        <v>-0.5</v>
      </c>
    </row>
    <row r="9" customFormat="1" ht="13.5" spans="1:5">
      <c r="A9" s="416" t="s">
        <v>1820</v>
      </c>
      <c r="B9" s="42">
        <v>0</v>
      </c>
      <c r="C9" s="42">
        <v>0</v>
      </c>
      <c r="D9" s="42">
        <v>0</v>
      </c>
      <c r="E9" s="43">
        <v>0</v>
      </c>
    </row>
    <row r="10" customFormat="1" ht="13.5" spans="1:5">
      <c r="A10" s="416" t="s">
        <v>1821</v>
      </c>
      <c r="B10" s="42">
        <v>1.5</v>
      </c>
      <c r="C10" s="42">
        <v>3</v>
      </c>
      <c r="D10" s="42">
        <v>-1.5</v>
      </c>
      <c r="E10" s="43">
        <v>-0.5</v>
      </c>
    </row>
    <row r="11" customFormat="1" ht="13.5" spans="1:5">
      <c r="A11" s="416" t="s">
        <v>1822</v>
      </c>
      <c r="B11" s="42">
        <v>0</v>
      </c>
      <c r="C11" s="42">
        <v>0</v>
      </c>
      <c r="D11" s="42">
        <v>0</v>
      </c>
      <c r="E11" s="43">
        <v>0</v>
      </c>
    </row>
    <row r="12" customFormat="1" ht="13.5" spans="1:5">
      <c r="A12" s="416" t="s">
        <v>1823</v>
      </c>
      <c r="B12" s="42">
        <v>0</v>
      </c>
      <c r="C12" s="42">
        <v>0</v>
      </c>
      <c r="D12" s="42">
        <v>0</v>
      </c>
      <c r="E12" s="43">
        <v>0</v>
      </c>
    </row>
    <row r="13" customFormat="1" ht="13.5" spans="1:5">
      <c r="A13" s="416"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 right="0.7" top="0.751388888888889" bottom="0.751388888888889" header="0.298611111111111" footer="0.298611111111111"/>
  <pageSetup paperSize="9" firstPageNumber="4294963191" fitToHeight="0" orientation="landscape" useFirstPageNumber="1" horizontalDpi="300" verticalDpi="300"/>
  <headerFooter alignWithMargins="0"/>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A1" sqref="A1:H1"/>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414" t="s">
        <v>1876</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1388888888889" bottom="0.751388888888889" header="0.298611111111111" footer="0.298611111111111"/>
  <pageSetup paperSize="9" scale="83" firstPageNumber="4294963191" fitToHeight="0" orientation="landscape" useFirstPageNumber="1" horizontalDpi="300" verticalDpi="300"/>
  <headerFooter alignWithMargins="0"/>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A1" sqref="A1:H1"/>
    </sheetView>
  </sheetViews>
  <sheetFormatPr defaultColWidth="9.14285714285714" defaultRowHeight="12.75" outlineLevelRow="4" outlineLevelCol="7"/>
  <cols>
    <col min="1" max="1" width="43.1428571428571" style="383" customWidth="1"/>
    <col min="2" max="2" width="24" style="383" customWidth="1"/>
    <col min="3" max="3" width="26.4285714285714" style="383" customWidth="1"/>
    <col min="4" max="4" width="19.7142857142857" style="383" customWidth="1"/>
    <col min="5" max="5" width="18.5714285714286" style="383" customWidth="1"/>
    <col min="6" max="6" width="22.2857142857143" style="383" customWidth="1"/>
    <col min="7" max="7" width="21.1428571428571" style="383" customWidth="1"/>
    <col min="8" max="8" width="26.5714285714286" style="383" customWidth="1"/>
  </cols>
  <sheetData>
    <row r="1" ht="17.1" customHeight="1" spans="1:4">
      <c r="A1" s="399"/>
      <c r="D1" s="399"/>
    </row>
    <row r="2" ht="36.6" customHeight="1" spans="1:4">
      <c r="A2" s="389"/>
      <c r="D2" s="410" t="s">
        <v>1886</v>
      </c>
    </row>
    <row r="3" ht="17.1" customHeight="1" spans="1:4">
      <c r="A3" s="411" t="s">
        <v>2075</v>
      </c>
      <c r="D3" s="412" t="s">
        <v>2</v>
      </c>
    </row>
    <row r="4" ht="28.5" spans="1:8">
      <c r="A4" s="388" t="s">
        <v>1826</v>
      </c>
      <c r="B4" s="388" t="s">
        <v>1827</v>
      </c>
      <c r="C4" s="388" t="s">
        <v>1828</v>
      </c>
      <c r="D4" s="388" t="s">
        <v>1829</v>
      </c>
      <c r="E4" s="413" t="s">
        <v>1830</v>
      </c>
      <c r="F4" s="413" t="s">
        <v>1831</v>
      </c>
      <c r="G4" s="413" t="s">
        <v>1832</v>
      </c>
      <c r="H4" s="413" t="s">
        <v>1833</v>
      </c>
    </row>
    <row r="5" spans="1:8">
      <c r="A5" s="394" t="s">
        <v>1184</v>
      </c>
      <c r="B5" s="394" t="s">
        <v>1185</v>
      </c>
      <c r="C5" s="394" t="s">
        <v>1186</v>
      </c>
      <c r="D5" s="394" t="s">
        <v>1187</v>
      </c>
      <c r="E5" s="394" t="s">
        <v>1188</v>
      </c>
      <c r="F5" s="394" t="s">
        <v>1189</v>
      </c>
      <c r="G5" s="394" t="s">
        <v>1190</v>
      </c>
      <c r="H5" s="394" t="s">
        <v>1191</v>
      </c>
    </row>
  </sheetData>
  <mergeCells count="6">
    <mergeCell ref="A1:C1"/>
    <mergeCell ref="D1:H1"/>
    <mergeCell ref="A2:C2"/>
    <mergeCell ref="D2:H2"/>
    <mergeCell ref="A3:C3"/>
    <mergeCell ref="D3:H3"/>
  </mergeCells>
  <pageMargins left="0.7" right="0.7" top="0.751388888888889" bottom="0.751388888888889" header="0.298611111111111" footer="0.298611111111111"/>
  <pageSetup paperSize="9" scale="66" firstPageNumber="4294963191" fitToHeight="0" orientation="landscape" useFirstPageNumber="1" horizontalDpi="300" verticalDpi="300"/>
  <headerFooter alignWithMargins="0"/>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A1" sqref="A1:Z1"/>
    </sheetView>
  </sheetViews>
  <sheetFormatPr defaultColWidth="9.14285714285714" defaultRowHeight="12.75"/>
  <cols>
    <col min="1" max="1" width="4.71428571428571" style="383" customWidth="1"/>
    <col min="2" max="2" width="5.57142857142857" style="383" customWidth="1"/>
    <col min="3" max="3" width="5" style="383" customWidth="1"/>
    <col min="4" max="4" width="50.5714285714286" style="383" customWidth="1"/>
    <col min="5" max="5" width="11.2857142857143" style="383" customWidth="1"/>
    <col min="6" max="6" width="9.71428571428571" style="383" customWidth="1"/>
    <col min="7" max="7" width="6.57142857142857" style="383" customWidth="1"/>
    <col min="8" max="9" width="13.4285714285714" style="383" customWidth="1"/>
    <col min="10" max="10" width="12.2857142857143" style="383" customWidth="1"/>
    <col min="11" max="11" width="16.2857142857143" style="383" customWidth="1"/>
    <col min="12" max="12" width="15.2857142857143" style="383" customWidth="1"/>
    <col min="13" max="13" width="13.4285714285714" style="383" customWidth="1"/>
    <col min="14" max="14" width="11.8571428571429" style="383" customWidth="1"/>
    <col min="15" max="15" width="12.2857142857143" style="383" customWidth="1"/>
    <col min="16" max="16" width="12.1428571428571" style="383" customWidth="1"/>
    <col min="17" max="20" width="13.4285714285714" style="383" customWidth="1"/>
    <col min="21" max="21" width="11.5714285714286" style="383" customWidth="1"/>
    <col min="22" max="22" width="11.4285714285714" style="383" customWidth="1"/>
    <col min="23" max="23" width="13" style="383" customWidth="1"/>
    <col min="24" max="24" width="11.1428571428571" style="383" customWidth="1"/>
    <col min="25" max="26" width="10.5714285714286" style="383" customWidth="1"/>
  </cols>
  <sheetData>
    <row r="1" ht="17.1" customHeight="1" spans="1:1">
      <c r="A1" s="399"/>
    </row>
    <row r="2" ht="33.6" customHeight="1" spans="1:1">
      <c r="A2" s="404" t="s">
        <v>1887</v>
      </c>
    </row>
    <row r="3" ht="17.1" customHeight="1" spans="1:1">
      <c r="A3" s="399" t="s">
        <v>2</v>
      </c>
    </row>
    <row r="4" ht="13.5" spans="1:26">
      <c r="A4" s="455" t="s">
        <v>1729</v>
      </c>
      <c r="B4" s="405"/>
      <c r="C4" s="406"/>
      <c r="D4" s="455" t="s">
        <v>1835</v>
      </c>
      <c r="E4" s="455" t="s">
        <v>1836</v>
      </c>
      <c r="F4" s="455" t="s">
        <v>1837</v>
      </c>
      <c r="G4" s="455" t="s">
        <v>1838</v>
      </c>
      <c r="H4" s="455" t="s">
        <v>1839</v>
      </c>
      <c r="I4" s="455" t="s">
        <v>1840</v>
      </c>
      <c r="J4" s="455" t="s">
        <v>1841</v>
      </c>
      <c r="K4" s="455" t="s">
        <v>1762</v>
      </c>
      <c r="L4" s="392"/>
      <c r="M4" s="392"/>
      <c r="N4" s="392"/>
      <c r="O4" s="392"/>
      <c r="P4" s="392"/>
      <c r="Q4" s="392"/>
      <c r="R4" s="392"/>
      <c r="S4" s="392"/>
      <c r="T4" s="392"/>
      <c r="U4" s="392"/>
      <c r="V4" s="398"/>
      <c r="W4" s="455"/>
      <c r="X4" s="392"/>
      <c r="Y4" s="392"/>
      <c r="Z4" s="398"/>
    </row>
    <row r="5" ht="13.5" spans="1:26">
      <c r="A5" s="460"/>
      <c r="B5" s="408"/>
      <c r="C5" s="409"/>
      <c r="D5" s="457"/>
      <c r="E5" s="457"/>
      <c r="F5" s="457"/>
      <c r="G5" s="457"/>
      <c r="H5" s="457"/>
      <c r="I5" s="457"/>
      <c r="J5" s="457"/>
      <c r="K5" s="455" t="s">
        <v>884</v>
      </c>
      <c r="L5" s="455" t="s">
        <v>1765</v>
      </c>
      <c r="M5" s="405"/>
      <c r="N5" s="405"/>
      <c r="O5" s="405"/>
      <c r="P5" s="405"/>
      <c r="Q5" s="405"/>
      <c r="R5" s="405"/>
      <c r="S5" s="405"/>
      <c r="T5" s="406"/>
      <c r="U5" s="455" t="s">
        <v>1842</v>
      </c>
      <c r="V5" s="455" t="s">
        <v>1843</v>
      </c>
      <c r="W5" s="455" t="s">
        <v>1844</v>
      </c>
      <c r="X5" s="392"/>
      <c r="Y5" s="392"/>
      <c r="Z5" s="398"/>
    </row>
    <row r="6" spans="1:26">
      <c r="A6" s="455" t="s">
        <v>1736</v>
      </c>
      <c r="B6" s="455" t="s">
        <v>1737</v>
      </c>
      <c r="C6" s="455" t="s">
        <v>1738</v>
      </c>
      <c r="D6" s="457"/>
      <c r="E6" s="457"/>
      <c r="F6" s="457"/>
      <c r="G6" s="457"/>
      <c r="H6" s="457"/>
      <c r="I6" s="457"/>
      <c r="J6" s="457"/>
      <c r="K6" s="457"/>
      <c r="L6" s="460"/>
      <c r="M6" s="408"/>
      <c r="N6" s="408"/>
      <c r="O6" s="408"/>
      <c r="P6" s="408"/>
      <c r="Q6" s="408"/>
      <c r="R6" s="408"/>
      <c r="S6" s="408"/>
      <c r="T6" s="409"/>
      <c r="U6" s="457"/>
      <c r="V6" s="457"/>
      <c r="W6" s="455" t="s">
        <v>1130</v>
      </c>
      <c r="X6" s="455" t="s">
        <v>1773</v>
      </c>
      <c r="Y6" s="455" t="s">
        <v>1674</v>
      </c>
      <c r="Z6" s="455" t="s">
        <v>34</v>
      </c>
    </row>
    <row r="7" ht="54" spans="1:26">
      <c r="A7" s="456"/>
      <c r="B7" s="456"/>
      <c r="C7" s="456"/>
      <c r="D7" s="456"/>
      <c r="E7" s="456"/>
      <c r="F7" s="456"/>
      <c r="G7" s="456"/>
      <c r="H7" s="456"/>
      <c r="I7" s="456"/>
      <c r="J7" s="456"/>
      <c r="K7" s="456"/>
      <c r="L7" s="455" t="s">
        <v>1130</v>
      </c>
      <c r="M7" s="455" t="s">
        <v>1845</v>
      </c>
      <c r="N7" s="455" t="s">
        <v>1846</v>
      </c>
      <c r="O7" s="455" t="s">
        <v>1769</v>
      </c>
      <c r="P7" s="455" t="s">
        <v>1770</v>
      </c>
      <c r="Q7" s="455" t="s">
        <v>1847</v>
      </c>
      <c r="R7" s="455" t="s">
        <v>1771</v>
      </c>
      <c r="S7" s="455" t="s">
        <v>1848</v>
      </c>
      <c r="T7" s="455" t="s">
        <v>1772</v>
      </c>
      <c r="U7" s="456"/>
      <c r="V7" s="456"/>
      <c r="W7" s="456"/>
      <c r="X7" s="456"/>
      <c r="Y7" s="456"/>
      <c r="Z7" s="456"/>
    </row>
    <row r="8" spans="1:26">
      <c r="A8" s="458" t="s">
        <v>1183</v>
      </c>
      <c r="B8" s="458" t="s">
        <v>1183</v>
      </c>
      <c r="C8" s="458" t="s">
        <v>1183</v>
      </c>
      <c r="D8" s="458" t="s">
        <v>1183</v>
      </c>
      <c r="E8" s="458" t="s">
        <v>1183</v>
      </c>
      <c r="F8" s="458" t="s">
        <v>1183</v>
      </c>
      <c r="G8" s="458" t="s">
        <v>1183</v>
      </c>
      <c r="H8" s="458" t="s">
        <v>1183</v>
      </c>
      <c r="I8" s="458" t="s">
        <v>1183</v>
      </c>
      <c r="J8" s="458" t="s">
        <v>1183</v>
      </c>
      <c r="K8" s="458" t="s">
        <v>1188</v>
      </c>
      <c r="L8" s="458" t="s">
        <v>1189</v>
      </c>
      <c r="M8" s="458" t="s">
        <v>1190</v>
      </c>
      <c r="N8" s="458" t="s">
        <v>1191</v>
      </c>
      <c r="O8" s="458" t="s">
        <v>1192</v>
      </c>
      <c r="P8" s="458" t="s">
        <v>1193</v>
      </c>
      <c r="Q8" s="458" t="s">
        <v>1194</v>
      </c>
      <c r="R8" s="458" t="s">
        <v>1195</v>
      </c>
      <c r="S8" s="458" t="s">
        <v>1196</v>
      </c>
      <c r="T8" s="458" t="s">
        <v>1197</v>
      </c>
      <c r="U8" s="458" t="s">
        <v>1198</v>
      </c>
      <c r="V8" s="458" t="s">
        <v>1199</v>
      </c>
      <c r="W8" s="458" t="s">
        <v>1200</v>
      </c>
      <c r="X8" s="458" t="s">
        <v>1201</v>
      </c>
      <c r="Y8" s="458" t="s">
        <v>1202</v>
      </c>
      <c r="Z8" s="458" t="s">
        <v>1203</v>
      </c>
    </row>
    <row r="9" spans="1:26">
      <c r="A9" s="459"/>
      <c r="B9" s="459"/>
      <c r="C9" s="459"/>
      <c r="D9" s="459" t="s">
        <v>884</v>
      </c>
      <c r="E9" s="396"/>
      <c r="F9" s="395"/>
      <c r="G9" s="396"/>
      <c r="H9" s="396"/>
      <c r="I9" s="396"/>
      <c r="J9" s="396"/>
      <c r="K9" s="395"/>
      <c r="L9" s="395"/>
      <c r="M9" s="395"/>
      <c r="N9" s="395"/>
      <c r="O9" s="395"/>
      <c r="P9" s="395"/>
      <c r="Q9" s="395"/>
      <c r="R9" s="395"/>
      <c r="S9" s="395"/>
      <c r="T9" s="395"/>
      <c r="U9" s="395"/>
      <c r="V9" s="395"/>
      <c r="W9" s="395"/>
      <c r="X9" s="395"/>
      <c r="Y9" s="395"/>
      <c r="Z9" s="395"/>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 right="0.7" top="0.751388888888889" bottom="0.751388888888889" header="0.298611111111111" footer="0.298611111111111"/>
  <pageSetup paperSize="9" scale="40" firstPageNumber="4294963191" fitToHeight="0" orientation="landscape" useFirstPageNumber="1" horizontalDpi="300" verticalDpi="300"/>
  <headerFooter alignWithMargins="0"/>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A1" sqref="A1:V1"/>
    </sheetView>
  </sheetViews>
  <sheetFormatPr defaultColWidth="9.14285714285714" defaultRowHeight="12.75" outlineLevelRow="7"/>
  <cols>
    <col min="1" max="1" width="5.57142857142857" style="383" customWidth="1"/>
    <col min="2" max="2" width="5.28571428571429" style="383" customWidth="1"/>
    <col min="3" max="3" width="5.42857142857143" style="383" customWidth="1"/>
    <col min="4" max="4" width="44.2857142857143" style="383" customWidth="1"/>
    <col min="5" max="5" width="12.1428571428571" style="383" customWidth="1"/>
    <col min="6" max="6" width="11.4285714285714" style="383" customWidth="1"/>
    <col min="7" max="7" width="16.5714285714286" style="383" customWidth="1"/>
    <col min="8" max="8" width="17.4285714285714" style="383" customWidth="1"/>
    <col min="9" max="9" width="17.1428571428571" style="383" customWidth="1"/>
    <col min="10" max="16" width="13.4285714285714" style="383" customWidth="1"/>
    <col min="17" max="17" width="11.4285714285714" style="383" customWidth="1"/>
    <col min="18" max="18" width="12.5714285714286" style="383" customWidth="1"/>
    <col min="19" max="19" width="14.4285714285714" style="383" customWidth="1"/>
    <col min="20" max="20" width="12.4285714285714" style="383" customWidth="1"/>
    <col min="21" max="21" width="11.7142857142857" style="383" customWidth="1"/>
    <col min="22" max="22" width="12.8571428571429" style="383" customWidth="1"/>
    <col min="23" max="23" width="9.14285714285714" style="383" hidden="1" customWidth="1"/>
  </cols>
  <sheetData>
    <row r="1" customFormat="1" ht="17.1" customHeight="1" spans="1:22">
      <c r="A1" s="399"/>
      <c r="B1" s="383"/>
      <c r="C1" s="383"/>
      <c r="D1" s="383"/>
      <c r="E1" s="383"/>
      <c r="F1" s="383"/>
      <c r="G1" s="383"/>
      <c r="H1" s="383"/>
      <c r="I1" s="383"/>
      <c r="J1" s="383"/>
      <c r="K1" s="383"/>
      <c r="L1" s="383"/>
      <c r="M1" s="383"/>
      <c r="N1" s="383"/>
      <c r="O1" s="383"/>
      <c r="P1" s="383"/>
      <c r="Q1" s="383"/>
      <c r="R1" s="383"/>
      <c r="S1" s="383"/>
      <c r="T1" s="383"/>
      <c r="U1" s="383"/>
      <c r="V1" s="383"/>
    </row>
    <row r="2" customFormat="1" ht="33.6" customHeight="1" spans="1:22">
      <c r="A2" s="400" t="s">
        <v>1889</v>
      </c>
      <c r="B2" s="383"/>
      <c r="C2" s="383"/>
      <c r="D2" s="383"/>
      <c r="E2" s="383"/>
      <c r="F2" s="383"/>
      <c r="G2" s="383"/>
      <c r="H2" s="383"/>
      <c r="I2" s="383"/>
      <c r="J2" s="383"/>
      <c r="K2" s="383"/>
      <c r="L2" s="383"/>
      <c r="M2" s="383"/>
      <c r="N2" s="383"/>
      <c r="O2" s="383"/>
      <c r="P2" s="383"/>
      <c r="Q2" s="383"/>
      <c r="R2" s="383"/>
      <c r="S2" s="383"/>
      <c r="T2" s="383"/>
      <c r="U2" s="383"/>
      <c r="V2" s="383"/>
    </row>
    <row r="3" customFormat="1" ht="17.1" customHeight="1" spans="1:22">
      <c r="A3" s="399" t="s">
        <v>2</v>
      </c>
      <c r="B3" s="383"/>
      <c r="C3" s="383"/>
      <c r="D3" s="383"/>
      <c r="E3" s="383"/>
      <c r="F3" s="383"/>
      <c r="G3" s="383"/>
      <c r="H3" s="383"/>
      <c r="I3" s="383"/>
      <c r="J3" s="383"/>
      <c r="K3" s="383"/>
      <c r="L3" s="383"/>
      <c r="M3" s="383"/>
      <c r="N3" s="383"/>
      <c r="O3" s="383"/>
      <c r="P3" s="383"/>
      <c r="Q3" s="383"/>
      <c r="R3" s="383"/>
      <c r="S3" s="383"/>
      <c r="T3" s="383"/>
      <c r="U3" s="383"/>
      <c r="V3" s="383"/>
    </row>
    <row r="4" customFormat="1" ht="13.5" spans="1:22">
      <c r="A4" s="455" t="s">
        <v>1729</v>
      </c>
      <c r="B4" s="392"/>
      <c r="C4" s="398"/>
      <c r="D4" s="455" t="s">
        <v>1850</v>
      </c>
      <c r="E4" s="455" t="s">
        <v>1836</v>
      </c>
      <c r="F4" s="455" t="s">
        <v>1851</v>
      </c>
      <c r="G4" s="455" t="s">
        <v>1839</v>
      </c>
      <c r="H4" s="455" t="s">
        <v>1762</v>
      </c>
      <c r="I4" s="392"/>
      <c r="J4" s="392"/>
      <c r="K4" s="392"/>
      <c r="L4" s="392"/>
      <c r="M4" s="392"/>
      <c r="N4" s="392"/>
      <c r="O4" s="392"/>
      <c r="P4" s="392"/>
      <c r="Q4" s="392"/>
      <c r="R4" s="398"/>
      <c r="S4" s="455" t="s">
        <v>1844</v>
      </c>
      <c r="T4" s="392"/>
      <c r="U4" s="392"/>
      <c r="V4" s="398"/>
    </row>
    <row r="5" customFormat="1" ht="13.5" spans="1:22">
      <c r="A5" s="455" t="s">
        <v>1736</v>
      </c>
      <c r="B5" s="455" t="s">
        <v>1737</v>
      </c>
      <c r="C5" s="455" t="s">
        <v>1738</v>
      </c>
      <c r="D5" s="457"/>
      <c r="E5" s="457"/>
      <c r="F5" s="457"/>
      <c r="G5" s="457"/>
      <c r="H5" s="455" t="s">
        <v>884</v>
      </c>
      <c r="I5" s="455" t="s">
        <v>1765</v>
      </c>
      <c r="J5" s="392"/>
      <c r="K5" s="392"/>
      <c r="L5" s="392"/>
      <c r="M5" s="392"/>
      <c r="N5" s="392"/>
      <c r="O5" s="392"/>
      <c r="P5" s="398"/>
      <c r="Q5" s="455" t="s">
        <v>1842</v>
      </c>
      <c r="R5" s="455" t="s">
        <v>1843</v>
      </c>
      <c r="S5" s="455" t="s">
        <v>1130</v>
      </c>
      <c r="T5" s="455" t="s">
        <v>1773</v>
      </c>
      <c r="U5" s="455" t="s">
        <v>1674</v>
      </c>
      <c r="V5" s="455" t="s">
        <v>34</v>
      </c>
    </row>
    <row r="6" customFormat="1" ht="54" spans="1:22">
      <c r="A6" s="456"/>
      <c r="B6" s="456"/>
      <c r="C6" s="456"/>
      <c r="D6" s="456"/>
      <c r="E6" s="456"/>
      <c r="F6" s="456"/>
      <c r="G6" s="456"/>
      <c r="H6" s="456"/>
      <c r="I6" s="455" t="s">
        <v>1130</v>
      </c>
      <c r="J6" s="455" t="s">
        <v>1845</v>
      </c>
      <c r="K6" s="455" t="s">
        <v>1846</v>
      </c>
      <c r="L6" s="455" t="s">
        <v>1769</v>
      </c>
      <c r="M6" s="455" t="s">
        <v>1770</v>
      </c>
      <c r="N6" s="455" t="s">
        <v>1771</v>
      </c>
      <c r="O6" s="455" t="s">
        <v>1848</v>
      </c>
      <c r="P6" s="455" t="s">
        <v>1772</v>
      </c>
      <c r="Q6" s="456"/>
      <c r="R6" s="456"/>
      <c r="S6" s="456"/>
      <c r="T6" s="456"/>
      <c r="U6" s="456"/>
      <c r="V6" s="456"/>
    </row>
    <row r="7" customFormat="1" spans="1:22">
      <c r="A7" s="458" t="s">
        <v>1183</v>
      </c>
      <c r="B7" s="458" t="s">
        <v>1183</v>
      </c>
      <c r="C7" s="458" t="s">
        <v>1183</v>
      </c>
      <c r="D7" s="458" t="s">
        <v>1183</v>
      </c>
      <c r="E7" s="458" t="s">
        <v>1183</v>
      </c>
      <c r="F7" s="458" t="s">
        <v>1183</v>
      </c>
      <c r="G7" s="458" t="s">
        <v>1183</v>
      </c>
      <c r="H7" s="458" t="s">
        <v>1184</v>
      </c>
      <c r="I7" s="458" t="s">
        <v>1185</v>
      </c>
      <c r="J7" s="458" t="s">
        <v>1186</v>
      </c>
      <c r="K7" s="458" t="s">
        <v>1187</v>
      </c>
      <c r="L7" s="458" t="s">
        <v>1188</v>
      </c>
      <c r="M7" s="458" t="s">
        <v>1189</v>
      </c>
      <c r="N7" s="458" t="s">
        <v>1190</v>
      </c>
      <c r="O7" s="458" t="s">
        <v>1191</v>
      </c>
      <c r="P7" s="458" t="s">
        <v>1192</v>
      </c>
      <c r="Q7" s="458" t="s">
        <v>1193</v>
      </c>
      <c r="R7" s="458" t="s">
        <v>1194</v>
      </c>
      <c r="S7" s="458" t="s">
        <v>1195</v>
      </c>
      <c r="T7" s="458" t="s">
        <v>1196</v>
      </c>
      <c r="U7" s="458" t="s">
        <v>1197</v>
      </c>
      <c r="V7" s="458" t="s">
        <v>1198</v>
      </c>
    </row>
    <row r="8" customFormat="1" spans="1:22">
      <c r="A8" s="459"/>
      <c r="B8" s="459"/>
      <c r="C8" s="459"/>
      <c r="D8" s="459" t="s">
        <v>884</v>
      </c>
      <c r="E8" s="395"/>
      <c r="F8" s="395"/>
      <c r="G8" s="395"/>
      <c r="H8" s="395"/>
      <c r="I8" s="395"/>
      <c r="J8" s="395"/>
      <c r="K8" s="395"/>
      <c r="L8" s="395"/>
      <c r="M8" s="395"/>
      <c r="N8" s="395"/>
      <c r="O8" s="395"/>
      <c r="P8" s="395"/>
      <c r="Q8" s="395"/>
      <c r="R8" s="395"/>
      <c r="S8" s="395"/>
      <c r="T8" s="395"/>
      <c r="U8" s="395"/>
      <c r="V8" s="395"/>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 right="0.7" top="0.751388888888889" bottom="0.751388888888889" header="0.298611111111111" footer="0.298611111111111"/>
  <pageSetup paperSize="9" scale="44" firstPageNumber="4294963191" fitToHeight="0" orientation="landscape" useFirstPageNumber="1" horizontalDpi="300" verticalDpi="300"/>
  <headerFooter alignWithMargins="0"/>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A1" sqref="A1:M1"/>
    </sheetView>
  </sheetViews>
  <sheetFormatPr defaultColWidth="9.14285714285714" defaultRowHeight="12.75"/>
  <cols>
    <col min="1" max="13" width="13.4285714285714" style="383" customWidth="1"/>
  </cols>
  <sheetData>
    <row r="1" ht="17.1" customHeight="1" spans="1:1">
      <c r="A1" s="384"/>
    </row>
    <row r="2" ht="33.95" customHeight="1" spans="1:1">
      <c r="A2" s="389" t="s">
        <v>1877</v>
      </c>
    </row>
    <row r="3" spans="1:13">
      <c r="A3" s="390" t="s">
        <v>1878</v>
      </c>
      <c r="M3" s="397" t="s">
        <v>2</v>
      </c>
    </row>
    <row r="4" ht="13.5" spans="1:13">
      <c r="A4" s="455" t="s">
        <v>3</v>
      </c>
      <c r="B4" s="455" t="s">
        <v>1854</v>
      </c>
      <c r="C4" s="455" t="s">
        <v>1855</v>
      </c>
      <c r="D4" s="455" t="s">
        <v>1856</v>
      </c>
      <c r="E4" s="455" t="s">
        <v>1857</v>
      </c>
      <c r="F4" s="392"/>
      <c r="G4" s="392"/>
      <c r="H4" s="392"/>
      <c r="I4" s="398"/>
      <c r="J4" s="455" t="s">
        <v>1858</v>
      </c>
      <c r="K4" s="455" t="s">
        <v>1859</v>
      </c>
      <c r="L4" s="455" t="s">
        <v>1860</v>
      </c>
      <c r="M4" s="455" t="s">
        <v>1861</v>
      </c>
    </row>
    <row r="5" ht="27" spans="1:13">
      <c r="A5" s="456"/>
      <c r="B5" s="456"/>
      <c r="C5" s="456"/>
      <c r="D5" s="456"/>
      <c r="E5" s="455" t="s">
        <v>1130</v>
      </c>
      <c r="F5" s="455" t="s">
        <v>1862</v>
      </c>
      <c r="G5" s="455" t="s">
        <v>1863</v>
      </c>
      <c r="H5" s="455" t="s">
        <v>1864</v>
      </c>
      <c r="I5" s="455" t="s">
        <v>1865</v>
      </c>
      <c r="J5" s="456"/>
      <c r="K5" s="456"/>
      <c r="L5" s="456"/>
      <c r="M5" s="456"/>
    </row>
    <row r="6" ht="13.5" spans="1:13">
      <c r="A6" s="455" t="s">
        <v>1866</v>
      </c>
      <c r="B6" s="455"/>
      <c r="C6" s="455" t="s">
        <v>1184</v>
      </c>
      <c r="D6" s="455" t="s">
        <v>1185</v>
      </c>
      <c r="E6" s="455" t="s">
        <v>1186</v>
      </c>
      <c r="F6" s="455" t="s">
        <v>1187</v>
      </c>
      <c r="G6" s="455" t="s">
        <v>1188</v>
      </c>
      <c r="H6" s="455" t="s">
        <v>1189</v>
      </c>
      <c r="I6" s="455" t="s">
        <v>1190</v>
      </c>
      <c r="J6" s="455" t="s">
        <v>1191</v>
      </c>
      <c r="K6" s="455" t="s">
        <v>1192</v>
      </c>
      <c r="L6" s="455" t="s">
        <v>1193</v>
      </c>
      <c r="M6" s="455" t="s">
        <v>1194</v>
      </c>
    </row>
    <row r="7" spans="1:13">
      <c r="A7" s="394" t="s">
        <v>884</v>
      </c>
      <c r="B7" s="395"/>
      <c r="C7" s="395"/>
      <c r="D7" s="395"/>
      <c r="E7" s="395"/>
      <c r="F7" s="395"/>
      <c r="G7" s="395"/>
      <c r="H7" s="395"/>
      <c r="I7" s="395"/>
      <c r="J7" s="395"/>
      <c r="K7" s="395"/>
      <c r="L7" s="395"/>
      <c r="M7" s="395"/>
    </row>
    <row r="8" spans="1:13">
      <c r="A8" s="395"/>
      <c r="B8" s="395"/>
      <c r="C8" s="395"/>
      <c r="D8" s="395"/>
      <c r="E8" s="395"/>
      <c r="F8" s="395"/>
      <c r="G8" s="395"/>
      <c r="H8" s="395"/>
      <c r="I8" s="395"/>
      <c r="J8" s="395"/>
      <c r="K8" s="395"/>
      <c r="L8" s="395"/>
      <c r="M8" s="395"/>
    </row>
    <row r="9" ht="113.45" customHeight="1" spans="1:13">
      <c r="A9" s="396" t="s">
        <v>1879</v>
      </c>
      <c r="B9" s="392"/>
      <c r="C9" s="392"/>
      <c r="D9" s="392"/>
      <c r="E9" s="392"/>
      <c r="F9" s="392"/>
      <c r="G9" s="392"/>
      <c r="H9" s="392"/>
      <c r="I9" s="392"/>
      <c r="J9" s="392"/>
      <c r="K9" s="392"/>
      <c r="L9" s="392"/>
      <c r="M9" s="39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 right="0.7" top="0.751388888888889" bottom="0.751388888888889" header="0.298611111111111" footer="0.298611111111111"/>
  <pageSetup paperSize="9" scale="77" firstPageNumber="4294963191" fitToHeight="0" orientation="landscape" useFirstPageNumber="1" horizontalDpi="300" verticalDpi="300"/>
  <headerFooter alignWithMargins="0"/>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H38" sqref="H38"/>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414" t="s">
        <v>1900</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1388888888889" bottom="0.751388888888889" header="0.298611111111111" footer="0.298611111111111"/>
  <pageSetup paperSize="9" scale="83" firstPageNumber="4294963191" fitToHeight="0" orientation="landscape" useFirstPageNumber="1" horizontalDpi="300" verticalDpi="3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75"/>
  <sheetViews>
    <sheetView workbookViewId="0">
      <selection activeCell="J19" sqref="J19"/>
    </sheetView>
  </sheetViews>
  <sheetFormatPr defaultColWidth="9" defaultRowHeight="12.75"/>
  <cols>
    <col min="1" max="1" width="9.14285714285714" style="593"/>
    <col min="2" max="2" width="36.5714285714286" style="594" customWidth="1"/>
    <col min="3" max="3" width="12.1428571428571" style="594" customWidth="1"/>
    <col min="4" max="4" width="15" style="594" customWidth="1"/>
    <col min="5" max="5" width="9.14285714285714" style="594" customWidth="1"/>
    <col min="6" max="6" width="8.85714285714286" style="594" customWidth="1"/>
    <col min="7" max="15" width="11.1428571428571" style="594" customWidth="1"/>
    <col min="16" max="16" width="9.42857142857143" style="594" customWidth="1"/>
    <col min="17" max="32" width="11.1428571428571" style="594" customWidth="1"/>
    <col min="33" max="16384" width="9.14285714285714" style="594"/>
  </cols>
  <sheetData>
    <row r="1" ht="21" spans="1:32">
      <c r="A1" s="595" t="s">
        <v>969</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row>
    <row r="2" s="591" customFormat="1" ht="67.5" spans="1:32">
      <c r="A2" s="596" t="s">
        <v>970</v>
      </c>
      <c r="B2" s="596" t="s">
        <v>971</v>
      </c>
      <c r="C2" s="596" t="s">
        <v>896</v>
      </c>
      <c r="D2" s="596" t="s">
        <v>972</v>
      </c>
      <c r="E2" s="596" t="s">
        <v>973</v>
      </c>
      <c r="F2" s="596" t="s">
        <v>974</v>
      </c>
      <c r="G2" s="596" t="s">
        <v>975</v>
      </c>
      <c r="H2" s="596" t="s">
        <v>976</v>
      </c>
      <c r="I2" s="596" t="s">
        <v>977</v>
      </c>
      <c r="J2" s="596" t="s">
        <v>978</v>
      </c>
      <c r="K2" s="596" t="s">
        <v>979</v>
      </c>
      <c r="L2" s="596" t="s">
        <v>980</v>
      </c>
      <c r="M2" s="596" t="s">
        <v>981</v>
      </c>
      <c r="N2" s="596" t="s">
        <v>982</v>
      </c>
      <c r="O2" s="596" t="s">
        <v>983</v>
      </c>
      <c r="P2" s="596" t="s">
        <v>984</v>
      </c>
      <c r="Q2" s="596" t="s">
        <v>985</v>
      </c>
      <c r="R2" s="596" t="s">
        <v>986</v>
      </c>
      <c r="S2" s="596" t="s">
        <v>987</v>
      </c>
      <c r="T2" s="596" t="s">
        <v>988</v>
      </c>
      <c r="U2" s="596" t="s">
        <v>989</v>
      </c>
      <c r="V2" s="596" t="s">
        <v>990</v>
      </c>
      <c r="W2" s="596" t="s">
        <v>991</v>
      </c>
      <c r="X2" s="596" t="s">
        <v>992</v>
      </c>
      <c r="Y2" s="596" t="s">
        <v>993</v>
      </c>
      <c r="Z2" s="596" t="s">
        <v>994</v>
      </c>
      <c r="AA2" s="596" t="s">
        <v>995</v>
      </c>
      <c r="AB2" s="596" t="s">
        <v>996</v>
      </c>
      <c r="AC2" s="596" t="s">
        <v>997</v>
      </c>
      <c r="AD2" s="596" t="s">
        <v>998</v>
      </c>
      <c r="AE2" s="596" t="s">
        <v>999</v>
      </c>
      <c r="AF2" s="596" t="s">
        <v>1000</v>
      </c>
    </row>
    <row r="3" s="592" customFormat="1" ht="17.25" customHeight="1" spans="1:33">
      <c r="A3" s="568"/>
      <c r="B3" s="568" t="s">
        <v>910</v>
      </c>
      <c r="C3" s="597">
        <v>14619.191196</v>
      </c>
      <c r="D3" s="597">
        <v>2220.85374</v>
      </c>
      <c r="E3" s="597">
        <v>0</v>
      </c>
      <c r="F3" s="597">
        <v>0</v>
      </c>
      <c r="G3" s="597">
        <v>1872.701912</v>
      </c>
      <c r="H3" s="597">
        <v>3907.699056</v>
      </c>
      <c r="I3" s="597">
        <v>14.286476</v>
      </c>
      <c r="J3" s="597">
        <v>167.142064</v>
      </c>
      <c r="K3" s="597">
        <v>2191.51472</v>
      </c>
      <c r="L3" s="597">
        <v>0</v>
      </c>
      <c r="M3" s="597">
        <v>998.910972</v>
      </c>
      <c r="N3" s="597">
        <v>0</v>
      </c>
      <c r="O3" s="597">
        <v>935.48434</v>
      </c>
      <c r="P3" s="597">
        <v>1203.864156</v>
      </c>
      <c r="Q3" s="597">
        <v>0</v>
      </c>
      <c r="R3" s="597">
        <v>56.957232</v>
      </c>
      <c r="S3" s="597">
        <v>0</v>
      </c>
      <c r="T3" s="597">
        <v>0</v>
      </c>
      <c r="U3" s="597">
        <v>0</v>
      </c>
      <c r="V3" s="597">
        <v>264.671052</v>
      </c>
      <c r="W3" s="597">
        <v>639.617976</v>
      </c>
      <c r="X3" s="597">
        <v>0</v>
      </c>
      <c r="Y3" s="597">
        <v>0</v>
      </c>
      <c r="Z3" s="597">
        <v>145.4875</v>
      </c>
      <c r="AA3" s="597">
        <v>0</v>
      </c>
      <c r="AB3" s="597">
        <v>0</v>
      </c>
      <c r="AC3" s="597">
        <v>0</v>
      </c>
      <c r="AD3" s="597">
        <v>0</v>
      </c>
      <c r="AE3" s="597">
        <v>0</v>
      </c>
      <c r="AF3" s="597">
        <v>0</v>
      </c>
      <c r="AG3" s="599"/>
    </row>
    <row r="4" s="592" customFormat="1" ht="17.25" customHeight="1" spans="1:33">
      <c r="A4" s="568" t="s">
        <v>1001</v>
      </c>
      <c r="B4" s="598" t="s">
        <v>897</v>
      </c>
      <c r="C4" s="597">
        <v>4529.586173</v>
      </c>
      <c r="D4" s="597">
        <v>1648.014596</v>
      </c>
      <c r="E4" s="597">
        <v>0</v>
      </c>
      <c r="F4" s="597">
        <v>0</v>
      </c>
      <c r="G4" s="597">
        <v>701.7658</v>
      </c>
      <c r="H4" s="597">
        <v>0</v>
      </c>
      <c r="I4" s="597">
        <v>12.6959</v>
      </c>
      <c r="J4" s="597">
        <v>113.5411</v>
      </c>
      <c r="K4" s="597">
        <v>735.19234</v>
      </c>
      <c r="L4" s="597">
        <v>0</v>
      </c>
      <c r="M4" s="597">
        <v>466.355133</v>
      </c>
      <c r="N4" s="597">
        <v>0</v>
      </c>
      <c r="O4" s="597">
        <v>327.759</v>
      </c>
      <c r="P4" s="597">
        <v>0</v>
      </c>
      <c r="Q4" s="597">
        <v>0</v>
      </c>
      <c r="R4" s="597">
        <v>50.7276</v>
      </c>
      <c r="S4" s="597">
        <v>0</v>
      </c>
      <c r="T4" s="597">
        <v>0</v>
      </c>
      <c r="U4" s="597">
        <v>0</v>
      </c>
      <c r="V4" s="597">
        <v>220.0069</v>
      </c>
      <c r="W4" s="597">
        <v>250.040304</v>
      </c>
      <c r="X4" s="597">
        <v>0</v>
      </c>
      <c r="Y4" s="597">
        <v>0</v>
      </c>
      <c r="Z4" s="597">
        <v>3.4875</v>
      </c>
      <c r="AA4" s="597">
        <v>0</v>
      </c>
      <c r="AB4" s="597">
        <v>0</v>
      </c>
      <c r="AC4" s="597">
        <v>0</v>
      </c>
      <c r="AD4" s="597">
        <v>0</v>
      </c>
      <c r="AE4" s="597">
        <v>0</v>
      </c>
      <c r="AF4" s="597">
        <v>0</v>
      </c>
      <c r="AG4" s="599"/>
    </row>
    <row r="5" s="592" customFormat="1" ht="17.25" customHeight="1" spans="1:33">
      <c r="A5" s="568" t="s">
        <v>1002</v>
      </c>
      <c r="B5" s="598" t="s">
        <v>1003</v>
      </c>
      <c r="C5" s="597">
        <v>3094.4925</v>
      </c>
      <c r="D5" s="597">
        <v>1629.5999</v>
      </c>
      <c r="E5" s="597">
        <v>0</v>
      </c>
      <c r="F5" s="597">
        <v>0</v>
      </c>
      <c r="G5" s="597">
        <v>701.7658</v>
      </c>
      <c r="H5" s="597">
        <v>0</v>
      </c>
      <c r="I5" s="597">
        <v>12.6959</v>
      </c>
      <c r="J5" s="597">
        <v>113.5411</v>
      </c>
      <c r="K5" s="597">
        <v>25.5625</v>
      </c>
      <c r="L5" s="597">
        <v>0</v>
      </c>
      <c r="M5" s="597">
        <v>12.8338</v>
      </c>
      <c r="N5" s="597">
        <v>0</v>
      </c>
      <c r="O5" s="597">
        <v>327.759</v>
      </c>
      <c r="P5" s="597">
        <v>0</v>
      </c>
      <c r="Q5" s="597">
        <v>0</v>
      </c>
      <c r="R5" s="597">
        <v>50.7276</v>
      </c>
      <c r="S5" s="597">
        <v>0</v>
      </c>
      <c r="T5" s="597">
        <v>0</v>
      </c>
      <c r="U5" s="597">
        <v>0</v>
      </c>
      <c r="V5" s="597">
        <v>220.0069</v>
      </c>
      <c r="W5" s="597">
        <v>0</v>
      </c>
      <c r="X5" s="597">
        <v>0</v>
      </c>
      <c r="Y5" s="597">
        <v>0</v>
      </c>
      <c r="Z5" s="597">
        <v>0</v>
      </c>
      <c r="AA5" s="597">
        <v>0</v>
      </c>
      <c r="AB5" s="597">
        <v>0</v>
      </c>
      <c r="AC5" s="597">
        <v>0</v>
      </c>
      <c r="AD5" s="597">
        <v>0</v>
      </c>
      <c r="AE5" s="597">
        <v>0</v>
      </c>
      <c r="AF5" s="597">
        <v>0</v>
      </c>
      <c r="AG5" s="599"/>
    </row>
    <row r="6" s="592" customFormat="1" ht="17.25" customHeight="1" spans="1:33">
      <c r="A6" s="568" t="s">
        <v>1004</v>
      </c>
      <c r="B6" s="598" t="s">
        <v>1005</v>
      </c>
      <c r="C6" s="597">
        <v>1163.151173</v>
      </c>
      <c r="D6" s="597">
        <v>0</v>
      </c>
      <c r="E6" s="597">
        <v>0</v>
      </c>
      <c r="F6" s="597">
        <v>0</v>
      </c>
      <c r="G6" s="597">
        <v>0</v>
      </c>
      <c r="H6" s="597">
        <v>0</v>
      </c>
      <c r="I6" s="597">
        <v>0</v>
      </c>
      <c r="J6" s="597">
        <v>0</v>
      </c>
      <c r="K6" s="597">
        <v>709.62984</v>
      </c>
      <c r="L6" s="597">
        <v>0</v>
      </c>
      <c r="M6" s="597">
        <v>453.521333</v>
      </c>
      <c r="N6" s="597">
        <v>0</v>
      </c>
      <c r="O6" s="597">
        <v>0</v>
      </c>
      <c r="P6" s="597">
        <v>0</v>
      </c>
      <c r="Q6" s="597">
        <v>0</v>
      </c>
      <c r="R6" s="597">
        <v>0</v>
      </c>
      <c r="S6" s="597">
        <v>0</v>
      </c>
      <c r="T6" s="597">
        <v>0</v>
      </c>
      <c r="U6" s="597">
        <v>0</v>
      </c>
      <c r="V6" s="597">
        <v>0</v>
      </c>
      <c r="W6" s="597">
        <v>0</v>
      </c>
      <c r="X6" s="597">
        <v>0</v>
      </c>
      <c r="Y6" s="597">
        <v>0</v>
      </c>
      <c r="Z6" s="597">
        <v>0</v>
      </c>
      <c r="AA6" s="597">
        <v>0</v>
      </c>
      <c r="AB6" s="597">
        <v>0</v>
      </c>
      <c r="AC6" s="597">
        <v>0</v>
      </c>
      <c r="AD6" s="597">
        <v>0</v>
      </c>
      <c r="AE6" s="597">
        <v>0</v>
      </c>
      <c r="AF6" s="597">
        <v>0</v>
      </c>
      <c r="AG6" s="599"/>
    </row>
    <row r="7" s="592" customFormat="1" ht="17.25" customHeight="1" spans="1:33">
      <c r="A7" s="568" t="s">
        <v>1006</v>
      </c>
      <c r="B7" s="598" t="s">
        <v>1007</v>
      </c>
      <c r="C7" s="597">
        <v>250.040304</v>
      </c>
      <c r="D7" s="597">
        <v>0</v>
      </c>
      <c r="E7" s="597">
        <v>0</v>
      </c>
      <c r="F7" s="597">
        <v>0</v>
      </c>
      <c r="G7" s="597">
        <v>0</v>
      </c>
      <c r="H7" s="597">
        <v>0</v>
      </c>
      <c r="I7" s="597">
        <v>0</v>
      </c>
      <c r="J7" s="597">
        <v>0</v>
      </c>
      <c r="K7" s="597">
        <v>0</v>
      </c>
      <c r="L7" s="597">
        <v>0</v>
      </c>
      <c r="M7" s="597">
        <v>0</v>
      </c>
      <c r="N7" s="597">
        <v>0</v>
      </c>
      <c r="O7" s="597">
        <v>0</v>
      </c>
      <c r="P7" s="597">
        <v>0</v>
      </c>
      <c r="Q7" s="597">
        <v>0</v>
      </c>
      <c r="R7" s="597">
        <v>0</v>
      </c>
      <c r="S7" s="597">
        <v>0</v>
      </c>
      <c r="T7" s="597">
        <v>0</v>
      </c>
      <c r="U7" s="597">
        <v>0</v>
      </c>
      <c r="V7" s="597">
        <v>0</v>
      </c>
      <c r="W7" s="597">
        <v>250.040304</v>
      </c>
      <c r="X7" s="597">
        <v>0</v>
      </c>
      <c r="Y7" s="597">
        <v>0</v>
      </c>
      <c r="Z7" s="597">
        <v>0</v>
      </c>
      <c r="AA7" s="597">
        <v>0</v>
      </c>
      <c r="AB7" s="597">
        <v>0</v>
      </c>
      <c r="AC7" s="597">
        <v>0</v>
      </c>
      <c r="AD7" s="597">
        <v>0</v>
      </c>
      <c r="AE7" s="597">
        <v>0</v>
      </c>
      <c r="AF7" s="597">
        <v>0</v>
      </c>
      <c r="AG7" s="599"/>
    </row>
    <row r="8" s="592" customFormat="1" ht="17.25" customHeight="1" spans="1:33">
      <c r="A8" s="568" t="s">
        <v>1008</v>
      </c>
      <c r="B8" s="598" t="s">
        <v>1009</v>
      </c>
      <c r="C8" s="597">
        <v>21.902196</v>
      </c>
      <c r="D8" s="597">
        <v>18.414696</v>
      </c>
      <c r="E8" s="597">
        <v>0</v>
      </c>
      <c r="F8" s="597">
        <v>0</v>
      </c>
      <c r="G8" s="597">
        <v>0</v>
      </c>
      <c r="H8" s="597">
        <v>0</v>
      </c>
      <c r="I8" s="597">
        <v>0</v>
      </c>
      <c r="J8" s="597">
        <v>0</v>
      </c>
      <c r="K8" s="597">
        <v>0</v>
      </c>
      <c r="L8" s="597">
        <v>0</v>
      </c>
      <c r="M8" s="597">
        <v>0</v>
      </c>
      <c r="N8" s="597">
        <v>0</v>
      </c>
      <c r="O8" s="597">
        <v>0</v>
      </c>
      <c r="P8" s="597">
        <v>0</v>
      </c>
      <c r="Q8" s="597">
        <v>0</v>
      </c>
      <c r="R8" s="597">
        <v>0</v>
      </c>
      <c r="S8" s="597">
        <v>0</v>
      </c>
      <c r="T8" s="597">
        <v>0</v>
      </c>
      <c r="U8" s="597">
        <v>0</v>
      </c>
      <c r="V8" s="597">
        <v>0</v>
      </c>
      <c r="W8" s="597">
        <v>0</v>
      </c>
      <c r="X8" s="597">
        <v>0</v>
      </c>
      <c r="Y8" s="597">
        <v>0</v>
      </c>
      <c r="Z8" s="597">
        <v>3.4875</v>
      </c>
      <c r="AA8" s="597">
        <v>0</v>
      </c>
      <c r="AB8" s="597">
        <v>0</v>
      </c>
      <c r="AC8" s="597">
        <v>0</v>
      </c>
      <c r="AD8" s="597">
        <v>0</v>
      </c>
      <c r="AE8" s="597">
        <v>0</v>
      </c>
      <c r="AF8" s="597">
        <v>0</v>
      </c>
      <c r="AG8" s="599"/>
    </row>
    <row r="9" s="592" customFormat="1" ht="17.25" customHeight="1" spans="1:33">
      <c r="A9" s="568" t="s">
        <v>1010</v>
      </c>
      <c r="B9" s="598" t="s">
        <v>898</v>
      </c>
      <c r="C9" s="597">
        <v>2307.304664</v>
      </c>
      <c r="D9" s="597">
        <v>519.92548</v>
      </c>
      <c r="E9" s="597">
        <v>0</v>
      </c>
      <c r="F9" s="597">
        <v>0</v>
      </c>
      <c r="G9" s="597">
        <v>1170.936112</v>
      </c>
      <c r="H9" s="597">
        <v>0</v>
      </c>
      <c r="I9" s="597">
        <v>1.590576</v>
      </c>
      <c r="J9" s="597">
        <v>20.412736</v>
      </c>
      <c r="K9" s="597">
        <v>5.4894</v>
      </c>
      <c r="L9" s="597">
        <v>0</v>
      </c>
      <c r="M9" s="597">
        <v>1.593144</v>
      </c>
      <c r="N9" s="597">
        <v>0</v>
      </c>
      <c r="O9" s="597">
        <v>404.763432</v>
      </c>
      <c r="P9" s="597">
        <v>0</v>
      </c>
      <c r="Q9" s="597">
        <v>0</v>
      </c>
      <c r="R9" s="597">
        <v>6.229632</v>
      </c>
      <c r="S9" s="597">
        <v>0</v>
      </c>
      <c r="T9" s="597">
        <v>0</v>
      </c>
      <c r="U9" s="597">
        <v>0</v>
      </c>
      <c r="V9" s="597">
        <v>44.364152</v>
      </c>
      <c r="W9" s="597">
        <v>0</v>
      </c>
      <c r="X9" s="597">
        <v>0</v>
      </c>
      <c r="Y9" s="597">
        <v>0</v>
      </c>
      <c r="Z9" s="597">
        <v>132</v>
      </c>
      <c r="AA9" s="597">
        <v>0</v>
      </c>
      <c r="AB9" s="597">
        <v>0</v>
      </c>
      <c r="AC9" s="597">
        <v>0</v>
      </c>
      <c r="AD9" s="597">
        <v>0</v>
      </c>
      <c r="AE9" s="597">
        <v>0</v>
      </c>
      <c r="AF9" s="597">
        <v>0</v>
      </c>
      <c r="AG9" s="599"/>
    </row>
    <row r="10" s="592" customFormat="1" ht="17.25" customHeight="1" spans="1:33">
      <c r="A10" s="568" t="s">
        <v>1011</v>
      </c>
      <c r="B10" s="598" t="s">
        <v>1012</v>
      </c>
      <c r="C10" s="597">
        <v>553.949864</v>
      </c>
      <c r="D10" s="597">
        <v>291.08868</v>
      </c>
      <c r="E10" s="597">
        <v>0</v>
      </c>
      <c r="F10" s="597">
        <v>0</v>
      </c>
      <c r="G10" s="597">
        <v>141.616112</v>
      </c>
      <c r="H10" s="597">
        <v>0</v>
      </c>
      <c r="I10" s="597">
        <v>1.590576</v>
      </c>
      <c r="J10" s="597">
        <v>16.048736</v>
      </c>
      <c r="K10" s="597">
        <v>5.4894</v>
      </c>
      <c r="L10" s="597">
        <v>0</v>
      </c>
      <c r="M10" s="597">
        <v>1.593144</v>
      </c>
      <c r="N10" s="597">
        <v>0</v>
      </c>
      <c r="O10" s="597">
        <v>61.417432</v>
      </c>
      <c r="P10" s="597">
        <v>0</v>
      </c>
      <c r="Q10" s="597">
        <v>0</v>
      </c>
      <c r="R10" s="597">
        <v>5.929632</v>
      </c>
      <c r="S10" s="597">
        <v>0</v>
      </c>
      <c r="T10" s="597">
        <v>0</v>
      </c>
      <c r="U10" s="597">
        <v>0</v>
      </c>
      <c r="V10" s="597">
        <v>29.176152</v>
      </c>
      <c r="W10" s="597">
        <v>0</v>
      </c>
      <c r="X10" s="597">
        <v>0</v>
      </c>
      <c r="Y10" s="597">
        <v>0</v>
      </c>
      <c r="Z10" s="597">
        <v>0</v>
      </c>
      <c r="AA10" s="597">
        <v>0</v>
      </c>
      <c r="AB10" s="597">
        <v>0</v>
      </c>
      <c r="AC10" s="597">
        <v>0</v>
      </c>
      <c r="AD10" s="597">
        <v>0</v>
      </c>
      <c r="AE10" s="597">
        <v>0</v>
      </c>
      <c r="AF10" s="597">
        <v>0</v>
      </c>
      <c r="AG10" s="599"/>
    </row>
    <row r="11" s="592" customFormat="1" ht="17.25" customHeight="1" spans="1:33">
      <c r="A11" s="568" t="s">
        <v>1013</v>
      </c>
      <c r="B11" s="598" t="s">
        <v>1014</v>
      </c>
      <c r="C11" s="597">
        <v>3.75</v>
      </c>
      <c r="D11" s="597">
        <v>2.15</v>
      </c>
      <c r="E11" s="597">
        <v>0</v>
      </c>
      <c r="F11" s="597">
        <v>0</v>
      </c>
      <c r="G11" s="597">
        <v>0</v>
      </c>
      <c r="H11" s="597">
        <v>0</v>
      </c>
      <c r="I11" s="597">
        <v>0</v>
      </c>
      <c r="J11" s="597">
        <v>0.1</v>
      </c>
      <c r="K11" s="597">
        <v>0</v>
      </c>
      <c r="L11" s="597">
        <v>0</v>
      </c>
      <c r="M11" s="597">
        <v>0</v>
      </c>
      <c r="N11" s="597">
        <v>0</v>
      </c>
      <c r="O11" s="597">
        <v>1.2</v>
      </c>
      <c r="P11" s="597">
        <v>0</v>
      </c>
      <c r="Q11" s="597">
        <v>0</v>
      </c>
      <c r="R11" s="597">
        <v>0.1</v>
      </c>
      <c r="S11" s="597">
        <v>0</v>
      </c>
      <c r="T11" s="597">
        <v>0</v>
      </c>
      <c r="U11" s="597">
        <v>0</v>
      </c>
      <c r="V11" s="597">
        <v>0.2</v>
      </c>
      <c r="W11" s="597">
        <v>0</v>
      </c>
      <c r="X11" s="597">
        <v>0</v>
      </c>
      <c r="Y11" s="597">
        <v>0</v>
      </c>
      <c r="Z11" s="597">
        <v>0</v>
      </c>
      <c r="AA11" s="597">
        <v>0</v>
      </c>
      <c r="AB11" s="597">
        <v>0</v>
      </c>
      <c r="AC11" s="597">
        <v>0</v>
      </c>
      <c r="AD11" s="597">
        <v>0</v>
      </c>
      <c r="AE11" s="597">
        <v>0</v>
      </c>
      <c r="AF11" s="597">
        <v>0</v>
      </c>
      <c r="AG11" s="599"/>
    </row>
    <row r="12" s="592" customFormat="1" ht="17.25" customHeight="1" spans="1:33">
      <c r="A12" s="568" t="s">
        <v>1015</v>
      </c>
      <c r="B12" s="598" t="s">
        <v>1016</v>
      </c>
      <c r="C12" s="597">
        <v>14.48</v>
      </c>
      <c r="D12" s="597">
        <v>3.38</v>
      </c>
      <c r="E12" s="597">
        <v>0</v>
      </c>
      <c r="F12" s="597">
        <v>0</v>
      </c>
      <c r="G12" s="597">
        <v>6</v>
      </c>
      <c r="H12" s="597">
        <v>0</v>
      </c>
      <c r="I12" s="597">
        <v>0</v>
      </c>
      <c r="J12" s="597">
        <v>0.1</v>
      </c>
      <c r="K12" s="597">
        <v>0</v>
      </c>
      <c r="L12" s="597">
        <v>0</v>
      </c>
      <c r="M12" s="597">
        <v>0</v>
      </c>
      <c r="N12" s="597">
        <v>0</v>
      </c>
      <c r="O12" s="597">
        <v>5</v>
      </c>
      <c r="P12" s="597">
        <v>0</v>
      </c>
      <c r="Q12" s="597">
        <v>0</v>
      </c>
      <c r="R12" s="597">
        <v>0</v>
      </c>
      <c r="S12" s="597">
        <v>0</v>
      </c>
      <c r="T12" s="597">
        <v>0</v>
      </c>
      <c r="U12" s="597">
        <v>0</v>
      </c>
      <c r="V12" s="597">
        <v>0</v>
      </c>
      <c r="W12" s="597">
        <v>0</v>
      </c>
      <c r="X12" s="597">
        <v>0</v>
      </c>
      <c r="Y12" s="597">
        <v>0</v>
      </c>
      <c r="Z12" s="597">
        <v>0</v>
      </c>
      <c r="AA12" s="597">
        <v>0</v>
      </c>
      <c r="AB12" s="597">
        <v>0</v>
      </c>
      <c r="AC12" s="597">
        <v>0</v>
      </c>
      <c r="AD12" s="597">
        <v>0</v>
      </c>
      <c r="AE12" s="597">
        <v>0</v>
      </c>
      <c r="AF12" s="597">
        <v>0</v>
      </c>
      <c r="AG12" s="599"/>
    </row>
    <row r="13" s="592" customFormat="1" ht="17.25" customHeight="1" spans="1:33">
      <c r="A13" s="568" t="s">
        <v>1017</v>
      </c>
      <c r="B13" s="598" t="s">
        <v>1018</v>
      </c>
      <c r="C13" s="597">
        <v>0</v>
      </c>
      <c r="D13" s="597">
        <v>0</v>
      </c>
      <c r="E13" s="597">
        <v>0</v>
      </c>
      <c r="F13" s="597">
        <v>0</v>
      </c>
      <c r="G13" s="597">
        <v>0</v>
      </c>
      <c r="H13" s="597">
        <v>0</v>
      </c>
      <c r="I13" s="597">
        <v>0</v>
      </c>
      <c r="J13" s="597">
        <v>0</v>
      </c>
      <c r="K13" s="597">
        <v>0</v>
      </c>
      <c r="L13" s="597">
        <v>0</v>
      </c>
      <c r="M13" s="597">
        <v>0</v>
      </c>
      <c r="N13" s="597">
        <v>0</v>
      </c>
      <c r="O13" s="597">
        <v>0</v>
      </c>
      <c r="P13" s="597">
        <v>0</v>
      </c>
      <c r="Q13" s="597">
        <v>0</v>
      </c>
      <c r="R13" s="597">
        <v>0</v>
      </c>
      <c r="S13" s="597">
        <v>0</v>
      </c>
      <c r="T13" s="597">
        <v>0</v>
      </c>
      <c r="U13" s="597">
        <v>0</v>
      </c>
      <c r="V13" s="597">
        <v>0</v>
      </c>
      <c r="W13" s="597">
        <v>0</v>
      </c>
      <c r="X13" s="597">
        <v>0</v>
      </c>
      <c r="Y13" s="597">
        <v>0</v>
      </c>
      <c r="Z13" s="597">
        <v>0</v>
      </c>
      <c r="AA13" s="597">
        <v>0</v>
      </c>
      <c r="AB13" s="597">
        <v>0</v>
      </c>
      <c r="AC13" s="597">
        <v>0</v>
      </c>
      <c r="AD13" s="597">
        <v>0</v>
      </c>
      <c r="AE13" s="597">
        <v>0</v>
      </c>
      <c r="AF13" s="597">
        <v>0</v>
      </c>
      <c r="AG13" s="599"/>
    </row>
    <row r="14" s="592" customFormat="1" ht="17.25" customHeight="1" spans="1:33">
      <c r="A14" s="568" t="s">
        <v>1019</v>
      </c>
      <c r="B14" s="598" t="s">
        <v>1020</v>
      </c>
      <c r="C14" s="597">
        <v>1466.6248</v>
      </c>
      <c r="D14" s="597">
        <v>179.8068</v>
      </c>
      <c r="E14" s="597">
        <v>0</v>
      </c>
      <c r="F14" s="597">
        <v>0</v>
      </c>
      <c r="G14" s="597">
        <v>966.62</v>
      </c>
      <c r="H14" s="597">
        <v>0</v>
      </c>
      <c r="I14" s="597">
        <v>0</v>
      </c>
      <c r="J14" s="597">
        <v>2.664</v>
      </c>
      <c r="K14" s="597">
        <v>0</v>
      </c>
      <c r="L14" s="597">
        <v>0</v>
      </c>
      <c r="M14" s="597">
        <v>0</v>
      </c>
      <c r="N14" s="597">
        <v>0</v>
      </c>
      <c r="O14" s="597">
        <v>304.846</v>
      </c>
      <c r="P14" s="597">
        <v>0</v>
      </c>
      <c r="Q14" s="597">
        <v>0</v>
      </c>
      <c r="R14" s="597">
        <v>0</v>
      </c>
      <c r="S14" s="597">
        <v>0</v>
      </c>
      <c r="T14" s="597">
        <v>0</v>
      </c>
      <c r="U14" s="597">
        <v>0</v>
      </c>
      <c r="V14" s="597">
        <v>12.688</v>
      </c>
      <c r="W14" s="597">
        <v>0</v>
      </c>
      <c r="X14" s="597">
        <v>0</v>
      </c>
      <c r="Y14" s="597">
        <v>0</v>
      </c>
      <c r="Z14" s="597">
        <v>0</v>
      </c>
      <c r="AA14" s="597">
        <v>0</v>
      </c>
      <c r="AB14" s="597">
        <v>0</v>
      </c>
      <c r="AC14" s="597">
        <v>0</v>
      </c>
      <c r="AD14" s="597">
        <v>0</v>
      </c>
      <c r="AE14" s="597">
        <v>0</v>
      </c>
      <c r="AF14" s="597">
        <v>0</v>
      </c>
      <c r="AG14" s="599"/>
    </row>
    <row r="15" s="592" customFormat="1" ht="17.25" customHeight="1" spans="1:33">
      <c r="A15" s="568" t="s">
        <v>1021</v>
      </c>
      <c r="B15" s="598" t="s">
        <v>1022</v>
      </c>
      <c r="C15" s="597">
        <v>9.7</v>
      </c>
      <c r="D15" s="597">
        <v>2.5</v>
      </c>
      <c r="E15" s="597">
        <v>0</v>
      </c>
      <c r="F15" s="597">
        <v>0</v>
      </c>
      <c r="G15" s="597">
        <v>0</v>
      </c>
      <c r="H15" s="597">
        <v>0</v>
      </c>
      <c r="I15" s="597">
        <v>0</v>
      </c>
      <c r="J15" s="597">
        <v>1.5</v>
      </c>
      <c r="K15" s="597">
        <v>0</v>
      </c>
      <c r="L15" s="597">
        <v>0</v>
      </c>
      <c r="M15" s="597">
        <v>0</v>
      </c>
      <c r="N15" s="597">
        <v>0</v>
      </c>
      <c r="O15" s="597">
        <v>3.3</v>
      </c>
      <c r="P15" s="597">
        <v>0</v>
      </c>
      <c r="Q15" s="597">
        <v>0</v>
      </c>
      <c r="R15" s="597">
        <v>0.1</v>
      </c>
      <c r="S15" s="597">
        <v>0</v>
      </c>
      <c r="T15" s="597">
        <v>0</v>
      </c>
      <c r="U15" s="597">
        <v>0</v>
      </c>
      <c r="V15" s="597">
        <v>2.3</v>
      </c>
      <c r="W15" s="597">
        <v>0</v>
      </c>
      <c r="X15" s="597">
        <v>0</v>
      </c>
      <c r="Y15" s="597">
        <v>0</v>
      </c>
      <c r="Z15" s="597">
        <v>0</v>
      </c>
      <c r="AA15" s="597">
        <v>0</v>
      </c>
      <c r="AB15" s="597">
        <v>0</v>
      </c>
      <c r="AC15" s="597">
        <v>0</v>
      </c>
      <c r="AD15" s="597">
        <v>0</v>
      </c>
      <c r="AE15" s="597">
        <v>0</v>
      </c>
      <c r="AF15" s="597">
        <v>0</v>
      </c>
      <c r="AG15" s="599"/>
    </row>
    <row r="16" s="592" customFormat="1" ht="17.25" customHeight="1" spans="1:33">
      <c r="A16" s="568" t="s">
        <v>1023</v>
      </c>
      <c r="B16" s="598" t="s">
        <v>1024</v>
      </c>
      <c r="C16" s="597">
        <v>0</v>
      </c>
      <c r="D16" s="597">
        <v>0</v>
      </c>
      <c r="E16" s="597">
        <v>0</v>
      </c>
      <c r="F16" s="597">
        <v>0</v>
      </c>
      <c r="G16" s="597">
        <v>0</v>
      </c>
      <c r="H16" s="597">
        <v>0</v>
      </c>
      <c r="I16" s="597">
        <v>0</v>
      </c>
      <c r="J16" s="597">
        <v>0</v>
      </c>
      <c r="K16" s="597">
        <v>0</v>
      </c>
      <c r="L16" s="597">
        <v>0</v>
      </c>
      <c r="M16" s="597">
        <v>0</v>
      </c>
      <c r="N16" s="597">
        <v>0</v>
      </c>
      <c r="O16" s="597">
        <v>0</v>
      </c>
      <c r="P16" s="597">
        <v>0</v>
      </c>
      <c r="Q16" s="597">
        <v>0</v>
      </c>
      <c r="R16" s="597">
        <v>0</v>
      </c>
      <c r="S16" s="597">
        <v>0</v>
      </c>
      <c r="T16" s="597">
        <v>0</v>
      </c>
      <c r="U16" s="597">
        <v>0</v>
      </c>
      <c r="V16" s="597">
        <v>0</v>
      </c>
      <c r="W16" s="597">
        <v>0</v>
      </c>
      <c r="X16" s="597">
        <v>0</v>
      </c>
      <c r="Y16" s="597">
        <v>0</v>
      </c>
      <c r="Z16" s="597">
        <v>0</v>
      </c>
      <c r="AA16" s="597">
        <v>0</v>
      </c>
      <c r="AB16" s="597">
        <v>0</v>
      </c>
      <c r="AC16" s="597">
        <v>0</v>
      </c>
      <c r="AD16" s="597">
        <v>0</v>
      </c>
      <c r="AE16" s="597">
        <v>0</v>
      </c>
      <c r="AF16" s="597">
        <v>0</v>
      </c>
      <c r="AG16" s="599"/>
    </row>
    <row r="17" s="592" customFormat="1" ht="17.25" customHeight="1" spans="1:33">
      <c r="A17" s="568" t="s">
        <v>1025</v>
      </c>
      <c r="B17" s="598" t="s">
        <v>1026</v>
      </c>
      <c r="C17" s="597">
        <v>119.7</v>
      </c>
      <c r="D17" s="597">
        <v>41</v>
      </c>
      <c r="E17" s="597">
        <v>0</v>
      </c>
      <c r="F17" s="597">
        <v>0</v>
      </c>
      <c r="G17" s="597">
        <v>51.7</v>
      </c>
      <c r="H17" s="597">
        <v>0</v>
      </c>
      <c r="I17" s="597">
        <v>0</v>
      </c>
      <c r="J17" s="597">
        <v>0</v>
      </c>
      <c r="K17" s="597">
        <v>0</v>
      </c>
      <c r="L17" s="597">
        <v>0</v>
      </c>
      <c r="M17" s="597">
        <v>0</v>
      </c>
      <c r="N17" s="597">
        <v>0</v>
      </c>
      <c r="O17" s="597">
        <v>20</v>
      </c>
      <c r="P17" s="597">
        <v>0</v>
      </c>
      <c r="Q17" s="597">
        <v>0</v>
      </c>
      <c r="R17" s="597">
        <v>0</v>
      </c>
      <c r="S17" s="597">
        <v>0</v>
      </c>
      <c r="T17" s="597">
        <v>0</v>
      </c>
      <c r="U17" s="597">
        <v>0</v>
      </c>
      <c r="V17" s="597">
        <v>0</v>
      </c>
      <c r="W17" s="597">
        <v>0</v>
      </c>
      <c r="X17" s="597">
        <v>0</v>
      </c>
      <c r="Y17" s="597">
        <v>0</v>
      </c>
      <c r="Z17" s="597">
        <v>7</v>
      </c>
      <c r="AA17" s="597">
        <v>0</v>
      </c>
      <c r="AB17" s="597">
        <v>0</v>
      </c>
      <c r="AC17" s="597">
        <v>0</v>
      </c>
      <c r="AD17" s="597">
        <v>0</v>
      </c>
      <c r="AE17" s="597">
        <v>0</v>
      </c>
      <c r="AF17" s="597">
        <v>0</v>
      </c>
      <c r="AG17" s="599"/>
    </row>
    <row r="18" s="592" customFormat="1" ht="17.25" customHeight="1" spans="1:33">
      <c r="A18" s="568" t="s">
        <v>1027</v>
      </c>
      <c r="B18" s="598" t="s">
        <v>1028</v>
      </c>
      <c r="C18" s="597">
        <v>6.1</v>
      </c>
      <c r="D18" s="597">
        <v>0</v>
      </c>
      <c r="E18" s="597">
        <v>0</v>
      </c>
      <c r="F18" s="597">
        <v>0</v>
      </c>
      <c r="G18" s="597">
        <v>5</v>
      </c>
      <c r="H18" s="597">
        <v>0</v>
      </c>
      <c r="I18" s="597">
        <v>0</v>
      </c>
      <c r="J18" s="597">
        <v>0</v>
      </c>
      <c r="K18" s="597">
        <v>0</v>
      </c>
      <c r="L18" s="597">
        <v>0</v>
      </c>
      <c r="M18" s="597">
        <v>0</v>
      </c>
      <c r="N18" s="597">
        <v>0</v>
      </c>
      <c r="O18" s="597">
        <v>1</v>
      </c>
      <c r="P18" s="597">
        <v>0</v>
      </c>
      <c r="Q18" s="597">
        <v>0</v>
      </c>
      <c r="R18" s="597">
        <v>0.1</v>
      </c>
      <c r="S18" s="597">
        <v>0</v>
      </c>
      <c r="T18" s="597">
        <v>0</v>
      </c>
      <c r="U18" s="597">
        <v>0</v>
      </c>
      <c r="V18" s="597">
        <v>0</v>
      </c>
      <c r="W18" s="597">
        <v>0</v>
      </c>
      <c r="X18" s="597">
        <v>0</v>
      </c>
      <c r="Y18" s="597">
        <v>0</v>
      </c>
      <c r="Z18" s="597">
        <v>0</v>
      </c>
      <c r="AA18" s="597">
        <v>0</v>
      </c>
      <c r="AB18" s="597">
        <v>0</v>
      </c>
      <c r="AC18" s="597">
        <v>0</v>
      </c>
      <c r="AD18" s="597">
        <v>0</v>
      </c>
      <c r="AE18" s="597">
        <v>0</v>
      </c>
      <c r="AF18" s="597">
        <v>0</v>
      </c>
      <c r="AG18" s="599"/>
    </row>
    <row r="19" s="592" customFormat="1" ht="17.25" customHeight="1" spans="1:33">
      <c r="A19" s="568" t="s">
        <v>1029</v>
      </c>
      <c r="B19" s="598" t="s">
        <v>1030</v>
      </c>
      <c r="C19" s="597">
        <v>133</v>
      </c>
      <c r="D19" s="597">
        <v>0</v>
      </c>
      <c r="E19" s="597">
        <v>0</v>
      </c>
      <c r="F19" s="597">
        <v>0</v>
      </c>
      <c r="G19" s="597">
        <v>0</v>
      </c>
      <c r="H19" s="597">
        <v>0</v>
      </c>
      <c r="I19" s="597">
        <v>0</v>
      </c>
      <c r="J19" s="597">
        <v>0</v>
      </c>
      <c r="K19" s="597">
        <v>0</v>
      </c>
      <c r="L19" s="597">
        <v>0</v>
      </c>
      <c r="M19" s="597">
        <v>0</v>
      </c>
      <c r="N19" s="597">
        <v>0</v>
      </c>
      <c r="O19" s="597">
        <v>8</v>
      </c>
      <c r="P19" s="597">
        <v>0</v>
      </c>
      <c r="Q19" s="597">
        <v>0</v>
      </c>
      <c r="R19" s="597">
        <v>0</v>
      </c>
      <c r="S19" s="597">
        <v>0</v>
      </c>
      <c r="T19" s="597">
        <v>0</v>
      </c>
      <c r="U19" s="597">
        <v>0</v>
      </c>
      <c r="V19" s="597">
        <v>0</v>
      </c>
      <c r="W19" s="597">
        <v>0</v>
      </c>
      <c r="X19" s="597">
        <v>0</v>
      </c>
      <c r="Y19" s="597">
        <v>0</v>
      </c>
      <c r="Z19" s="597">
        <v>125</v>
      </c>
      <c r="AA19" s="597">
        <v>0</v>
      </c>
      <c r="AB19" s="597">
        <v>0</v>
      </c>
      <c r="AC19" s="597">
        <v>0</v>
      </c>
      <c r="AD19" s="597">
        <v>0</v>
      </c>
      <c r="AE19" s="597">
        <v>0</v>
      </c>
      <c r="AF19" s="597">
        <v>0</v>
      </c>
      <c r="AG19" s="599"/>
    </row>
    <row r="20" s="592" customFormat="1" ht="17.25" customHeight="1" spans="1:33">
      <c r="A20" s="568" t="s">
        <v>1031</v>
      </c>
      <c r="B20" s="598" t="s">
        <v>899</v>
      </c>
      <c r="C20" s="597">
        <v>2.68</v>
      </c>
      <c r="D20" s="597">
        <v>1.08</v>
      </c>
      <c r="E20" s="597">
        <v>0</v>
      </c>
      <c r="F20" s="597">
        <v>0</v>
      </c>
      <c r="G20" s="597">
        <v>0</v>
      </c>
      <c r="H20" s="597">
        <v>0</v>
      </c>
      <c r="I20" s="597">
        <v>0</v>
      </c>
      <c r="J20" s="597">
        <v>0</v>
      </c>
      <c r="K20" s="597">
        <v>0</v>
      </c>
      <c r="L20" s="597">
        <v>0</v>
      </c>
      <c r="M20" s="597">
        <v>0</v>
      </c>
      <c r="N20" s="597">
        <v>0</v>
      </c>
      <c r="O20" s="597">
        <v>1.3</v>
      </c>
      <c r="P20" s="597">
        <v>0</v>
      </c>
      <c r="Q20" s="597">
        <v>0</v>
      </c>
      <c r="R20" s="597">
        <v>0</v>
      </c>
      <c r="S20" s="597">
        <v>0</v>
      </c>
      <c r="T20" s="597">
        <v>0</v>
      </c>
      <c r="U20" s="597">
        <v>0</v>
      </c>
      <c r="V20" s="597">
        <v>0.3</v>
      </c>
      <c r="W20" s="597">
        <v>0</v>
      </c>
      <c r="X20" s="597">
        <v>0</v>
      </c>
      <c r="Y20" s="597">
        <v>0</v>
      </c>
      <c r="Z20" s="597">
        <v>0</v>
      </c>
      <c r="AA20" s="597">
        <v>0</v>
      </c>
      <c r="AB20" s="597">
        <v>0</v>
      </c>
      <c r="AC20" s="597">
        <v>0</v>
      </c>
      <c r="AD20" s="597">
        <v>0</v>
      </c>
      <c r="AE20" s="597">
        <v>0</v>
      </c>
      <c r="AF20" s="597">
        <v>0</v>
      </c>
      <c r="AG20" s="599"/>
    </row>
    <row r="21" s="592" customFormat="1" ht="17.25" customHeight="1" spans="1:33">
      <c r="A21" s="568" t="s">
        <v>1032</v>
      </c>
      <c r="B21" s="598" t="s">
        <v>1033</v>
      </c>
      <c r="C21" s="597">
        <v>0</v>
      </c>
      <c r="D21" s="597">
        <v>0</v>
      </c>
      <c r="E21" s="597">
        <v>0</v>
      </c>
      <c r="F21" s="597">
        <v>0</v>
      </c>
      <c r="G21" s="597">
        <v>0</v>
      </c>
      <c r="H21" s="597">
        <v>0</v>
      </c>
      <c r="I21" s="597">
        <v>0</v>
      </c>
      <c r="J21" s="597">
        <v>0</v>
      </c>
      <c r="K21" s="597">
        <v>0</v>
      </c>
      <c r="L21" s="597">
        <v>0</v>
      </c>
      <c r="M21" s="597">
        <v>0</v>
      </c>
      <c r="N21" s="597">
        <v>0</v>
      </c>
      <c r="O21" s="597">
        <v>0</v>
      </c>
      <c r="P21" s="597">
        <v>0</v>
      </c>
      <c r="Q21" s="597">
        <v>0</v>
      </c>
      <c r="R21" s="597">
        <v>0</v>
      </c>
      <c r="S21" s="597">
        <v>0</v>
      </c>
      <c r="T21" s="597">
        <v>0</v>
      </c>
      <c r="U21" s="597">
        <v>0</v>
      </c>
      <c r="V21" s="597">
        <v>0</v>
      </c>
      <c r="W21" s="597">
        <v>0</v>
      </c>
      <c r="X21" s="597">
        <v>0</v>
      </c>
      <c r="Y21" s="597">
        <v>0</v>
      </c>
      <c r="Z21" s="597">
        <v>0</v>
      </c>
      <c r="AA21" s="597">
        <v>0</v>
      </c>
      <c r="AB21" s="597">
        <v>0</v>
      </c>
      <c r="AC21" s="597">
        <v>0</v>
      </c>
      <c r="AD21" s="597">
        <v>0</v>
      </c>
      <c r="AE21" s="597">
        <v>0</v>
      </c>
      <c r="AF21" s="597">
        <v>0</v>
      </c>
      <c r="AG21" s="599"/>
    </row>
    <row r="22" s="592" customFormat="1" ht="17.25" customHeight="1" spans="1:33">
      <c r="A22" s="568" t="s">
        <v>1034</v>
      </c>
      <c r="B22" s="598" t="s">
        <v>1035</v>
      </c>
      <c r="C22" s="597">
        <v>0</v>
      </c>
      <c r="D22" s="597">
        <v>0</v>
      </c>
      <c r="E22" s="597">
        <v>0</v>
      </c>
      <c r="F22" s="597">
        <v>0</v>
      </c>
      <c r="G22" s="597">
        <v>0</v>
      </c>
      <c r="H22" s="597">
        <v>0</v>
      </c>
      <c r="I22" s="597">
        <v>0</v>
      </c>
      <c r="J22" s="597">
        <v>0</v>
      </c>
      <c r="K22" s="597">
        <v>0</v>
      </c>
      <c r="L22" s="597">
        <v>0</v>
      </c>
      <c r="M22" s="597">
        <v>0</v>
      </c>
      <c r="N22" s="597">
        <v>0</v>
      </c>
      <c r="O22" s="597">
        <v>0</v>
      </c>
      <c r="P22" s="597">
        <v>0</v>
      </c>
      <c r="Q22" s="597">
        <v>0</v>
      </c>
      <c r="R22" s="597">
        <v>0</v>
      </c>
      <c r="S22" s="597">
        <v>0</v>
      </c>
      <c r="T22" s="597">
        <v>0</v>
      </c>
      <c r="U22" s="597">
        <v>0</v>
      </c>
      <c r="V22" s="597">
        <v>0</v>
      </c>
      <c r="W22" s="597">
        <v>0</v>
      </c>
      <c r="X22" s="597">
        <v>0</v>
      </c>
      <c r="Y22" s="597">
        <v>0</v>
      </c>
      <c r="Z22" s="597">
        <v>0</v>
      </c>
      <c r="AA22" s="597">
        <v>0</v>
      </c>
      <c r="AB22" s="597">
        <v>0</v>
      </c>
      <c r="AC22" s="597">
        <v>0</v>
      </c>
      <c r="AD22" s="597">
        <v>0</v>
      </c>
      <c r="AE22" s="597">
        <v>0</v>
      </c>
      <c r="AF22" s="597">
        <v>0</v>
      </c>
      <c r="AG22" s="599"/>
    </row>
    <row r="23" s="592" customFormat="1" ht="17.25" customHeight="1" spans="1:33">
      <c r="A23" s="568" t="s">
        <v>1036</v>
      </c>
      <c r="B23" s="598" t="s">
        <v>1037</v>
      </c>
      <c r="C23" s="597">
        <v>0</v>
      </c>
      <c r="D23" s="597">
        <v>0</v>
      </c>
      <c r="E23" s="597">
        <v>0</v>
      </c>
      <c r="F23" s="597">
        <v>0</v>
      </c>
      <c r="G23" s="597">
        <v>0</v>
      </c>
      <c r="H23" s="597">
        <v>0</v>
      </c>
      <c r="I23" s="597">
        <v>0</v>
      </c>
      <c r="J23" s="597">
        <v>0</v>
      </c>
      <c r="K23" s="597">
        <v>0</v>
      </c>
      <c r="L23" s="597">
        <v>0</v>
      </c>
      <c r="M23" s="597">
        <v>0</v>
      </c>
      <c r="N23" s="597">
        <v>0</v>
      </c>
      <c r="O23" s="597">
        <v>0</v>
      </c>
      <c r="P23" s="597">
        <v>0</v>
      </c>
      <c r="Q23" s="597">
        <v>0</v>
      </c>
      <c r="R23" s="597">
        <v>0</v>
      </c>
      <c r="S23" s="597">
        <v>0</v>
      </c>
      <c r="T23" s="597">
        <v>0</v>
      </c>
      <c r="U23" s="597">
        <v>0</v>
      </c>
      <c r="V23" s="597">
        <v>0</v>
      </c>
      <c r="W23" s="597">
        <v>0</v>
      </c>
      <c r="X23" s="597">
        <v>0</v>
      </c>
      <c r="Y23" s="597">
        <v>0</v>
      </c>
      <c r="Z23" s="597">
        <v>0</v>
      </c>
      <c r="AA23" s="597">
        <v>0</v>
      </c>
      <c r="AB23" s="597">
        <v>0</v>
      </c>
      <c r="AC23" s="597">
        <v>0</v>
      </c>
      <c r="AD23" s="597">
        <v>0</v>
      </c>
      <c r="AE23" s="597">
        <v>0</v>
      </c>
      <c r="AF23" s="597">
        <v>0</v>
      </c>
      <c r="AG23" s="599"/>
    </row>
    <row r="24" s="592" customFormat="1" ht="17.25" customHeight="1" spans="1:33">
      <c r="A24" s="568" t="s">
        <v>1038</v>
      </c>
      <c r="B24" s="598" t="s">
        <v>1039</v>
      </c>
      <c r="C24" s="597">
        <v>0</v>
      </c>
      <c r="D24" s="597">
        <v>0</v>
      </c>
      <c r="E24" s="597">
        <v>0</v>
      </c>
      <c r="F24" s="597">
        <v>0</v>
      </c>
      <c r="G24" s="597">
        <v>0</v>
      </c>
      <c r="H24" s="597">
        <v>0</v>
      </c>
      <c r="I24" s="597">
        <v>0</v>
      </c>
      <c r="J24" s="597">
        <v>0</v>
      </c>
      <c r="K24" s="597">
        <v>0</v>
      </c>
      <c r="L24" s="597">
        <v>0</v>
      </c>
      <c r="M24" s="597">
        <v>0</v>
      </c>
      <c r="N24" s="597">
        <v>0</v>
      </c>
      <c r="O24" s="597">
        <v>0</v>
      </c>
      <c r="P24" s="597">
        <v>0</v>
      </c>
      <c r="Q24" s="597">
        <v>0</v>
      </c>
      <c r="R24" s="597">
        <v>0</v>
      </c>
      <c r="S24" s="597">
        <v>0</v>
      </c>
      <c r="T24" s="597">
        <v>0</v>
      </c>
      <c r="U24" s="597">
        <v>0</v>
      </c>
      <c r="V24" s="597">
        <v>0</v>
      </c>
      <c r="W24" s="597">
        <v>0</v>
      </c>
      <c r="X24" s="597">
        <v>0</v>
      </c>
      <c r="Y24" s="597">
        <v>0</v>
      </c>
      <c r="Z24" s="597">
        <v>0</v>
      </c>
      <c r="AA24" s="597">
        <v>0</v>
      </c>
      <c r="AB24" s="597">
        <v>0</v>
      </c>
      <c r="AC24" s="597">
        <v>0</v>
      </c>
      <c r="AD24" s="597">
        <v>0</v>
      </c>
      <c r="AE24" s="597">
        <v>0</v>
      </c>
      <c r="AF24" s="597">
        <v>0</v>
      </c>
      <c r="AG24" s="599"/>
    </row>
    <row r="25" s="592" customFormat="1" ht="17.25" customHeight="1" spans="1:33">
      <c r="A25" s="568" t="s">
        <v>1040</v>
      </c>
      <c r="B25" s="598" t="s">
        <v>1041</v>
      </c>
      <c r="C25" s="597">
        <v>2.68</v>
      </c>
      <c r="D25" s="597">
        <v>1.08</v>
      </c>
      <c r="E25" s="597">
        <v>0</v>
      </c>
      <c r="F25" s="597">
        <v>0</v>
      </c>
      <c r="G25" s="597">
        <v>0</v>
      </c>
      <c r="H25" s="597">
        <v>0</v>
      </c>
      <c r="I25" s="597">
        <v>0</v>
      </c>
      <c r="J25" s="597">
        <v>0</v>
      </c>
      <c r="K25" s="597">
        <v>0</v>
      </c>
      <c r="L25" s="597">
        <v>0</v>
      </c>
      <c r="M25" s="597">
        <v>0</v>
      </c>
      <c r="N25" s="597">
        <v>0</v>
      </c>
      <c r="O25" s="597">
        <v>1.3</v>
      </c>
      <c r="P25" s="597">
        <v>0</v>
      </c>
      <c r="Q25" s="597">
        <v>0</v>
      </c>
      <c r="R25" s="597">
        <v>0</v>
      </c>
      <c r="S25" s="597">
        <v>0</v>
      </c>
      <c r="T25" s="597">
        <v>0</v>
      </c>
      <c r="U25" s="597">
        <v>0</v>
      </c>
      <c r="V25" s="597">
        <v>0.3</v>
      </c>
      <c r="W25" s="597">
        <v>0</v>
      </c>
      <c r="X25" s="597">
        <v>0</v>
      </c>
      <c r="Y25" s="597">
        <v>0</v>
      </c>
      <c r="Z25" s="597">
        <v>0</v>
      </c>
      <c r="AA25" s="597">
        <v>0</v>
      </c>
      <c r="AB25" s="597">
        <v>0</v>
      </c>
      <c r="AC25" s="597">
        <v>0</v>
      </c>
      <c r="AD25" s="597">
        <v>0</v>
      </c>
      <c r="AE25" s="597">
        <v>0</v>
      </c>
      <c r="AF25" s="597">
        <v>0</v>
      </c>
      <c r="AG25" s="599"/>
    </row>
    <row r="26" s="592" customFormat="1" ht="17.25" customHeight="1" spans="1:33">
      <c r="A26" s="568" t="s">
        <v>1042</v>
      </c>
      <c r="B26" s="598" t="s">
        <v>1043</v>
      </c>
      <c r="C26" s="597">
        <v>0</v>
      </c>
      <c r="D26" s="597">
        <v>0</v>
      </c>
      <c r="E26" s="597">
        <v>0</v>
      </c>
      <c r="F26" s="597">
        <v>0</v>
      </c>
      <c r="G26" s="597">
        <v>0</v>
      </c>
      <c r="H26" s="597">
        <v>0</v>
      </c>
      <c r="I26" s="597">
        <v>0</v>
      </c>
      <c r="J26" s="597">
        <v>0</v>
      </c>
      <c r="K26" s="597">
        <v>0</v>
      </c>
      <c r="L26" s="597">
        <v>0</v>
      </c>
      <c r="M26" s="597">
        <v>0</v>
      </c>
      <c r="N26" s="597">
        <v>0</v>
      </c>
      <c r="O26" s="597">
        <v>0</v>
      </c>
      <c r="P26" s="597">
        <v>0</v>
      </c>
      <c r="Q26" s="597">
        <v>0</v>
      </c>
      <c r="R26" s="597">
        <v>0</v>
      </c>
      <c r="S26" s="597">
        <v>0</v>
      </c>
      <c r="T26" s="597">
        <v>0</v>
      </c>
      <c r="U26" s="597">
        <v>0</v>
      </c>
      <c r="V26" s="597">
        <v>0</v>
      </c>
      <c r="W26" s="597">
        <v>0</v>
      </c>
      <c r="X26" s="597">
        <v>0</v>
      </c>
      <c r="Y26" s="597">
        <v>0</v>
      </c>
      <c r="Z26" s="597">
        <v>0</v>
      </c>
      <c r="AA26" s="597">
        <v>0</v>
      </c>
      <c r="AB26" s="597">
        <v>0</v>
      </c>
      <c r="AC26" s="597">
        <v>0</v>
      </c>
      <c r="AD26" s="597">
        <v>0</v>
      </c>
      <c r="AE26" s="597">
        <v>0</v>
      </c>
      <c r="AF26" s="597">
        <v>0</v>
      </c>
      <c r="AG26" s="599"/>
    </row>
    <row r="27" s="592" customFormat="1" ht="17.25" customHeight="1" spans="1:33">
      <c r="A27" s="568" t="s">
        <v>1044</v>
      </c>
      <c r="B27" s="598" t="s">
        <v>1045</v>
      </c>
      <c r="C27" s="597">
        <v>0</v>
      </c>
      <c r="D27" s="597">
        <v>0</v>
      </c>
      <c r="E27" s="597">
        <v>0</v>
      </c>
      <c r="F27" s="597">
        <v>0</v>
      </c>
      <c r="G27" s="597">
        <v>0</v>
      </c>
      <c r="H27" s="597">
        <v>0</v>
      </c>
      <c r="I27" s="597">
        <v>0</v>
      </c>
      <c r="J27" s="597">
        <v>0</v>
      </c>
      <c r="K27" s="597">
        <v>0</v>
      </c>
      <c r="L27" s="597">
        <v>0</v>
      </c>
      <c r="M27" s="597">
        <v>0</v>
      </c>
      <c r="N27" s="597">
        <v>0</v>
      </c>
      <c r="O27" s="597">
        <v>0</v>
      </c>
      <c r="P27" s="597">
        <v>0</v>
      </c>
      <c r="Q27" s="597">
        <v>0</v>
      </c>
      <c r="R27" s="597">
        <v>0</v>
      </c>
      <c r="S27" s="597">
        <v>0</v>
      </c>
      <c r="T27" s="597">
        <v>0</v>
      </c>
      <c r="U27" s="597">
        <v>0</v>
      </c>
      <c r="V27" s="597">
        <v>0</v>
      </c>
      <c r="W27" s="597">
        <v>0</v>
      </c>
      <c r="X27" s="597">
        <v>0</v>
      </c>
      <c r="Y27" s="597">
        <v>0</v>
      </c>
      <c r="Z27" s="597">
        <v>0</v>
      </c>
      <c r="AA27" s="597">
        <v>0</v>
      </c>
      <c r="AB27" s="597">
        <v>0</v>
      </c>
      <c r="AC27" s="597">
        <v>0</v>
      </c>
      <c r="AD27" s="597">
        <v>0</v>
      </c>
      <c r="AE27" s="597">
        <v>0</v>
      </c>
      <c r="AF27" s="597">
        <v>0</v>
      </c>
      <c r="AG27" s="599"/>
    </row>
    <row r="28" s="592" customFormat="1" ht="17.25" customHeight="1" spans="1:33">
      <c r="A28" s="568" t="s">
        <v>1046</v>
      </c>
      <c r="B28" s="598" t="s">
        <v>900</v>
      </c>
      <c r="C28" s="597">
        <v>0</v>
      </c>
      <c r="D28" s="597">
        <v>0</v>
      </c>
      <c r="E28" s="597">
        <v>0</v>
      </c>
      <c r="F28" s="597">
        <v>0</v>
      </c>
      <c r="G28" s="597">
        <v>0</v>
      </c>
      <c r="H28" s="597">
        <v>0</v>
      </c>
      <c r="I28" s="597">
        <v>0</v>
      </c>
      <c r="J28" s="597">
        <v>0</v>
      </c>
      <c r="K28" s="597">
        <v>0</v>
      </c>
      <c r="L28" s="597">
        <v>0</v>
      </c>
      <c r="M28" s="597">
        <v>0</v>
      </c>
      <c r="N28" s="597">
        <v>0</v>
      </c>
      <c r="O28" s="597">
        <v>0</v>
      </c>
      <c r="P28" s="597">
        <v>0</v>
      </c>
      <c r="Q28" s="597">
        <v>0</v>
      </c>
      <c r="R28" s="597">
        <v>0</v>
      </c>
      <c r="S28" s="597">
        <v>0</v>
      </c>
      <c r="T28" s="597">
        <v>0</v>
      </c>
      <c r="U28" s="597">
        <v>0</v>
      </c>
      <c r="V28" s="597">
        <v>0</v>
      </c>
      <c r="W28" s="597">
        <v>0</v>
      </c>
      <c r="X28" s="597">
        <v>0</v>
      </c>
      <c r="Y28" s="597">
        <v>0</v>
      </c>
      <c r="Z28" s="597">
        <v>0</v>
      </c>
      <c r="AA28" s="597">
        <v>0</v>
      </c>
      <c r="AB28" s="597">
        <v>0</v>
      </c>
      <c r="AC28" s="597">
        <v>0</v>
      </c>
      <c r="AD28" s="597">
        <v>0</v>
      </c>
      <c r="AE28" s="597">
        <v>0</v>
      </c>
      <c r="AF28" s="597">
        <v>0</v>
      </c>
      <c r="AG28" s="599"/>
    </row>
    <row r="29" s="592" customFormat="1" ht="17.25" customHeight="1" spans="1:33">
      <c r="A29" s="568" t="s">
        <v>1047</v>
      </c>
      <c r="B29" s="598" t="s">
        <v>901</v>
      </c>
      <c r="C29" s="597">
        <v>6541.949239</v>
      </c>
      <c r="D29" s="597">
        <v>47.426064</v>
      </c>
      <c r="E29" s="597">
        <v>0</v>
      </c>
      <c r="F29" s="597">
        <v>0</v>
      </c>
      <c r="G29" s="597">
        <v>0</v>
      </c>
      <c r="H29" s="597">
        <v>3894.800256</v>
      </c>
      <c r="I29" s="597">
        <v>0</v>
      </c>
      <c r="J29" s="597">
        <v>31.968228</v>
      </c>
      <c r="K29" s="597">
        <v>771.95526</v>
      </c>
      <c r="L29" s="597">
        <v>0</v>
      </c>
      <c r="M29" s="597">
        <v>503.130095</v>
      </c>
      <c r="N29" s="597">
        <v>0</v>
      </c>
      <c r="O29" s="597">
        <v>201.227508</v>
      </c>
      <c r="P29" s="597">
        <v>701.864156</v>
      </c>
      <c r="Q29" s="597">
        <v>0</v>
      </c>
      <c r="R29" s="597">
        <v>0</v>
      </c>
      <c r="S29" s="597">
        <v>0</v>
      </c>
      <c r="T29" s="597">
        <v>0</v>
      </c>
      <c r="U29" s="597">
        <v>0</v>
      </c>
      <c r="V29" s="597">
        <v>0</v>
      </c>
      <c r="W29" s="597">
        <v>389.577672</v>
      </c>
      <c r="X29" s="597">
        <v>0</v>
      </c>
      <c r="Y29" s="597">
        <v>0</v>
      </c>
      <c r="Z29" s="597">
        <v>0</v>
      </c>
      <c r="AA29" s="597">
        <v>0</v>
      </c>
      <c r="AB29" s="597">
        <v>0</v>
      </c>
      <c r="AC29" s="597">
        <v>0</v>
      </c>
      <c r="AD29" s="597">
        <v>0</v>
      </c>
      <c r="AE29" s="597">
        <v>0</v>
      </c>
      <c r="AF29" s="597">
        <v>0</v>
      </c>
      <c r="AG29" s="599"/>
    </row>
    <row r="30" s="592" customFormat="1" ht="17.25" customHeight="1" spans="1:33">
      <c r="A30" s="568" t="s">
        <v>1048</v>
      </c>
      <c r="B30" s="598" t="s">
        <v>1049</v>
      </c>
      <c r="C30" s="597">
        <v>6013.518427</v>
      </c>
      <c r="D30" s="597">
        <v>17.2424</v>
      </c>
      <c r="E30" s="597">
        <v>0</v>
      </c>
      <c r="F30" s="597">
        <v>0</v>
      </c>
      <c r="G30" s="597">
        <v>0</v>
      </c>
      <c r="H30" s="597">
        <v>3606.1548</v>
      </c>
      <c r="I30" s="597">
        <v>0</v>
      </c>
      <c r="J30" s="597">
        <v>30.6695</v>
      </c>
      <c r="K30" s="597">
        <v>768.17526</v>
      </c>
      <c r="L30" s="597">
        <v>0</v>
      </c>
      <c r="M30" s="597">
        <v>503.130095</v>
      </c>
      <c r="N30" s="597">
        <v>0</v>
      </c>
      <c r="O30" s="597">
        <v>110.4449</v>
      </c>
      <c r="P30" s="597">
        <v>588.1238</v>
      </c>
      <c r="Q30" s="597">
        <v>0</v>
      </c>
      <c r="R30" s="597">
        <v>0</v>
      </c>
      <c r="S30" s="597">
        <v>0</v>
      </c>
      <c r="T30" s="597">
        <v>0</v>
      </c>
      <c r="U30" s="597">
        <v>0</v>
      </c>
      <c r="V30" s="597">
        <v>0</v>
      </c>
      <c r="W30" s="597">
        <v>389.577672</v>
      </c>
      <c r="X30" s="597">
        <v>0</v>
      </c>
      <c r="Y30" s="597">
        <v>0</v>
      </c>
      <c r="Z30" s="597">
        <v>0</v>
      </c>
      <c r="AA30" s="597">
        <v>0</v>
      </c>
      <c r="AB30" s="597">
        <v>0</v>
      </c>
      <c r="AC30" s="597">
        <v>0</v>
      </c>
      <c r="AD30" s="597">
        <v>0</v>
      </c>
      <c r="AE30" s="597">
        <v>0</v>
      </c>
      <c r="AF30" s="597">
        <v>0</v>
      </c>
      <c r="AG30" s="599"/>
    </row>
    <row r="31" s="592" customFormat="1" ht="17.25" customHeight="1" spans="1:33">
      <c r="A31" s="568" t="s">
        <v>1050</v>
      </c>
      <c r="B31" s="598" t="s">
        <v>1051</v>
      </c>
      <c r="C31" s="597">
        <v>528.430812</v>
      </c>
      <c r="D31" s="597">
        <v>30.183664</v>
      </c>
      <c r="E31" s="597">
        <v>0</v>
      </c>
      <c r="F31" s="597">
        <v>0</v>
      </c>
      <c r="G31" s="597">
        <v>0</v>
      </c>
      <c r="H31" s="597">
        <v>288.645456</v>
      </c>
      <c r="I31" s="597">
        <v>0</v>
      </c>
      <c r="J31" s="597">
        <v>1.298728</v>
      </c>
      <c r="K31" s="597">
        <v>3.78</v>
      </c>
      <c r="L31" s="597">
        <v>0</v>
      </c>
      <c r="M31" s="597">
        <v>0</v>
      </c>
      <c r="N31" s="597">
        <v>0</v>
      </c>
      <c r="O31" s="597">
        <v>90.782608</v>
      </c>
      <c r="P31" s="597">
        <v>113.740356</v>
      </c>
      <c r="Q31" s="597">
        <v>0</v>
      </c>
      <c r="R31" s="597">
        <v>0</v>
      </c>
      <c r="S31" s="597">
        <v>0</v>
      </c>
      <c r="T31" s="597">
        <v>0</v>
      </c>
      <c r="U31" s="597">
        <v>0</v>
      </c>
      <c r="V31" s="597">
        <v>0</v>
      </c>
      <c r="W31" s="597">
        <v>0</v>
      </c>
      <c r="X31" s="597">
        <v>0</v>
      </c>
      <c r="Y31" s="597">
        <v>0</v>
      </c>
      <c r="Z31" s="597">
        <v>0</v>
      </c>
      <c r="AA31" s="597">
        <v>0</v>
      </c>
      <c r="AB31" s="597">
        <v>0</v>
      </c>
      <c r="AC31" s="597">
        <v>0</v>
      </c>
      <c r="AD31" s="597">
        <v>0</v>
      </c>
      <c r="AE31" s="597">
        <v>0</v>
      </c>
      <c r="AF31" s="597">
        <v>0</v>
      </c>
      <c r="AG31" s="599"/>
    </row>
    <row r="32" s="592" customFormat="1" ht="17.25" customHeight="1" spans="1:33">
      <c r="A32" s="568" t="s">
        <v>1052</v>
      </c>
      <c r="B32" s="598" t="s">
        <v>1053</v>
      </c>
      <c r="C32" s="597">
        <v>0</v>
      </c>
      <c r="D32" s="597">
        <v>0</v>
      </c>
      <c r="E32" s="597">
        <v>0</v>
      </c>
      <c r="F32" s="597">
        <v>0</v>
      </c>
      <c r="G32" s="597">
        <v>0</v>
      </c>
      <c r="H32" s="597">
        <v>0</v>
      </c>
      <c r="I32" s="597">
        <v>0</v>
      </c>
      <c r="J32" s="597">
        <v>0</v>
      </c>
      <c r="K32" s="597">
        <v>0</v>
      </c>
      <c r="L32" s="597">
        <v>0</v>
      </c>
      <c r="M32" s="597">
        <v>0</v>
      </c>
      <c r="N32" s="597">
        <v>0</v>
      </c>
      <c r="O32" s="597">
        <v>0</v>
      </c>
      <c r="P32" s="597">
        <v>0</v>
      </c>
      <c r="Q32" s="597">
        <v>0</v>
      </c>
      <c r="R32" s="597">
        <v>0</v>
      </c>
      <c r="S32" s="597">
        <v>0</v>
      </c>
      <c r="T32" s="597">
        <v>0</v>
      </c>
      <c r="U32" s="597">
        <v>0</v>
      </c>
      <c r="V32" s="597">
        <v>0</v>
      </c>
      <c r="W32" s="597">
        <v>0</v>
      </c>
      <c r="X32" s="597">
        <v>0</v>
      </c>
      <c r="Y32" s="597">
        <v>0</v>
      </c>
      <c r="Z32" s="597">
        <v>0</v>
      </c>
      <c r="AA32" s="597">
        <v>0</v>
      </c>
      <c r="AB32" s="597">
        <v>0</v>
      </c>
      <c r="AC32" s="597">
        <v>0</v>
      </c>
      <c r="AD32" s="597">
        <v>0</v>
      </c>
      <c r="AE32" s="597">
        <v>0</v>
      </c>
      <c r="AF32" s="597">
        <v>0</v>
      </c>
      <c r="AG32" s="599"/>
    </row>
    <row r="33" s="592" customFormat="1" ht="17.25" customHeight="1" spans="1:33">
      <c r="A33" s="568" t="s">
        <v>1054</v>
      </c>
      <c r="B33" s="598" t="s">
        <v>902</v>
      </c>
      <c r="C33" s="597">
        <v>2.7</v>
      </c>
      <c r="D33" s="597">
        <v>0</v>
      </c>
      <c r="E33" s="597">
        <v>0</v>
      </c>
      <c r="F33" s="597">
        <v>0</v>
      </c>
      <c r="G33" s="597">
        <v>0</v>
      </c>
      <c r="H33" s="597">
        <v>0</v>
      </c>
      <c r="I33" s="597">
        <v>0</v>
      </c>
      <c r="J33" s="597">
        <v>0.5</v>
      </c>
      <c r="K33" s="597">
        <v>0</v>
      </c>
      <c r="L33" s="597">
        <v>0</v>
      </c>
      <c r="M33" s="597">
        <v>0</v>
      </c>
      <c r="N33" s="597">
        <v>0</v>
      </c>
      <c r="O33" s="597">
        <v>0</v>
      </c>
      <c r="P33" s="597">
        <v>2.2</v>
      </c>
      <c r="Q33" s="597">
        <v>0</v>
      </c>
      <c r="R33" s="597">
        <v>0</v>
      </c>
      <c r="S33" s="597">
        <v>0</v>
      </c>
      <c r="T33" s="597">
        <v>0</v>
      </c>
      <c r="U33" s="597">
        <v>0</v>
      </c>
      <c r="V33" s="597">
        <v>0</v>
      </c>
      <c r="W33" s="597">
        <v>0</v>
      </c>
      <c r="X33" s="597">
        <v>0</v>
      </c>
      <c r="Y33" s="597">
        <v>0</v>
      </c>
      <c r="Z33" s="597">
        <v>0</v>
      </c>
      <c r="AA33" s="597">
        <v>0</v>
      </c>
      <c r="AB33" s="597">
        <v>0</v>
      </c>
      <c r="AC33" s="597">
        <v>0</v>
      </c>
      <c r="AD33" s="597">
        <v>0</v>
      </c>
      <c r="AE33" s="597">
        <v>0</v>
      </c>
      <c r="AF33" s="597">
        <v>0</v>
      </c>
      <c r="AG33" s="599"/>
    </row>
    <row r="34" s="592" customFormat="1" ht="17.25" customHeight="1" spans="1:33">
      <c r="A34" s="568" t="s">
        <v>1055</v>
      </c>
      <c r="B34" s="598" t="s">
        <v>1056</v>
      </c>
      <c r="C34" s="597">
        <v>2.7</v>
      </c>
      <c r="D34" s="597">
        <v>0</v>
      </c>
      <c r="E34" s="597">
        <v>0</v>
      </c>
      <c r="F34" s="597">
        <v>0</v>
      </c>
      <c r="G34" s="597">
        <v>0</v>
      </c>
      <c r="H34" s="597">
        <v>0</v>
      </c>
      <c r="I34" s="597">
        <v>0</v>
      </c>
      <c r="J34" s="597">
        <v>0.5</v>
      </c>
      <c r="K34" s="597">
        <v>0</v>
      </c>
      <c r="L34" s="597">
        <v>0</v>
      </c>
      <c r="M34" s="597">
        <v>0</v>
      </c>
      <c r="N34" s="597">
        <v>0</v>
      </c>
      <c r="O34" s="597">
        <v>0</v>
      </c>
      <c r="P34" s="597">
        <v>2.2</v>
      </c>
      <c r="Q34" s="597">
        <v>0</v>
      </c>
      <c r="R34" s="597">
        <v>0</v>
      </c>
      <c r="S34" s="597">
        <v>0</v>
      </c>
      <c r="T34" s="597">
        <v>0</v>
      </c>
      <c r="U34" s="597">
        <v>0</v>
      </c>
      <c r="V34" s="597">
        <v>0</v>
      </c>
      <c r="W34" s="597">
        <v>0</v>
      </c>
      <c r="X34" s="597">
        <v>0</v>
      </c>
      <c r="Y34" s="597">
        <v>0</v>
      </c>
      <c r="Z34" s="597">
        <v>0</v>
      </c>
      <c r="AA34" s="597">
        <v>0</v>
      </c>
      <c r="AB34" s="597">
        <v>0</v>
      </c>
      <c r="AC34" s="597">
        <v>0</v>
      </c>
      <c r="AD34" s="597">
        <v>0</v>
      </c>
      <c r="AE34" s="597">
        <v>0</v>
      </c>
      <c r="AF34" s="597">
        <v>0</v>
      </c>
      <c r="AG34" s="599"/>
    </row>
    <row r="35" s="592" customFormat="1" ht="17.25" customHeight="1" spans="1:33">
      <c r="A35" s="568" t="s">
        <v>1057</v>
      </c>
      <c r="B35" s="598" t="s">
        <v>1058</v>
      </c>
      <c r="C35" s="597">
        <v>0</v>
      </c>
      <c r="D35" s="597">
        <v>0</v>
      </c>
      <c r="E35" s="597">
        <v>0</v>
      </c>
      <c r="F35" s="597">
        <v>0</v>
      </c>
      <c r="G35" s="597">
        <v>0</v>
      </c>
      <c r="H35" s="597">
        <v>0</v>
      </c>
      <c r="I35" s="597">
        <v>0</v>
      </c>
      <c r="J35" s="597">
        <v>0</v>
      </c>
      <c r="K35" s="597">
        <v>0</v>
      </c>
      <c r="L35" s="597">
        <v>0</v>
      </c>
      <c r="M35" s="597">
        <v>0</v>
      </c>
      <c r="N35" s="597">
        <v>0</v>
      </c>
      <c r="O35" s="597">
        <v>0</v>
      </c>
      <c r="P35" s="597">
        <v>0</v>
      </c>
      <c r="Q35" s="597">
        <v>0</v>
      </c>
      <c r="R35" s="597">
        <v>0</v>
      </c>
      <c r="S35" s="597">
        <v>0</v>
      </c>
      <c r="T35" s="597">
        <v>0</v>
      </c>
      <c r="U35" s="597">
        <v>0</v>
      </c>
      <c r="V35" s="597">
        <v>0</v>
      </c>
      <c r="W35" s="597">
        <v>0</v>
      </c>
      <c r="X35" s="597">
        <v>0</v>
      </c>
      <c r="Y35" s="597">
        <v>0</v>
      </c>
      <c r="Z35" s="597">
        <v>0</v>
      </c>
      <c r="AA35" s="597">
        <v>0</v>
      </c>
      <c r="AB35" s="597">
        <v>0</v>
      </c>
      <c r="AC35" s="597">
        <v>0</v>
      </c>
      <c r="AD35" s="597">
        <v>0</v>
      </c>
      <c r="AE35" s="597">
        <v>0</v>
      </c>
      <c r="AF35" s="597">
        <v>0</v>
      </c>
      <c r="AG35" s="599"/>
    </row>
    <row r="36" s="592" customFormat="1" ht="17.25" customHeight="1" spans="1:33">
      <c r="A36" s="568" t="s">
        <v>1059</v>
      </c>
      <c r="B36" s="598" t="s">
        <v>903</v>
      </c>
      <c r="C36" s="597">
        <v>0</v>
      </c>
      <c r="D36" s="597">
        <v>0</v>
      </c>
      <c r="E36" s="597">
        <v>0</v>
      </c>
      <c r="F36" s="597">
        <v>0</v>
      </c>
      <c r="G36" s="597">
        <v>0</v>
      </c>
      <c r="H36" s="597">
        <v>0</v>
      </c>
      <c r="I36" s="597">
        <v>0</v>
      </c>
      <c r="J36" s="597">
        <v>0</v>
      </c>
      <c r="K36" s="597">
        <v>0</v>
      </c>
      <c r="L36" s="597">
        <v>0</v>
      </c>
      <c r="M36" s="597">
        <v>0</v>
      </c>
      <c r="N36" s="597">
        <v>0</v>
      </c>
      <c r="O36" s="597">
        <v>0</v>
      </c>
      <c r="P36" s="597">
        <v>0</v>
      </c>
      <c r="Q36" s="597">
        <v>0</v>
      </c>
      <c r="R36" s="597">
        <v>0</v>
      </c>
      <c r="S36" s="597">
        <v>0</v>
      </c>
      <c r="T36" s="597">
        <v>0</v>
      </c>
      <c r="U36" s="597">
        <v>0</v>
      </c>
      <c r="V36" s="597">
        <v>0</v>
      </c>
      <c r="W36" s="597">
        <v>0</v>
      </c>
      <c r="X36" s="597">
        <v>0</v>
      </c>
      <c r="Y36" s="597">
        <v>0</v>
      </c>
      <c r="Z36" s="597">
        <v>0</v>
      </c>
      <c r="AA36" s="597">
        <v>0</v>
      </c>
      <c r="AB36" s="597">
        <v>0</v>
      </c>
      <c r="AC36" s="597">
        <v>0</v>
      </c>
      <c r="AD36" s="597">
        <v>0</v>
      </c>
      <c r="AE36" s="597">
        <v>0</v>
      </c>
      <c r="AF36" s="597">
        <v>0</v>
      </c>
      <c r="AG36" s="599"/>
    </row>
    <row r="37" s="592" customFormat="1" ht="17.25" customHeight="1" spans="1:33">
      <c r="A37" s="568" t="s">
        <v>1060</v>
      </c>
      <c r="B37" s="598" t="s">
        <v>1061</v>
      </c>
      <c r="C37" s="597">
        <v>0</v>
      </c>
      <c r="D37" s="597">
        <v>0</v>
      </c>
      <c r="E37" s="597">
        <v>0</v>
      </c>
      <c r="F37" s="597">
        <v>0</v>
      </c>
      <c r="G37" s="597">
        <v>0</v>
      </c>
      <c r="H37" s="597">
        <v>0</v>
      </c>
      <c r="I37" s="597">
        <v>0</v>
      </c>
      <c r="J37" s="597">
        <v>0</v>
      </c>
      <c r="K37" s="597">
        <v>0</v>
      </c>
      <c r="L37" s="597">
        <v>0</v>
      </c>
      <c r="M37" s="597">
        <v>0</v>
      </c>
      <c r="N37" s="597">
        <v>0</v>
      </c>
      <c r="O37" s="597">
        <v>0</v>
      </c>
      <c r="P37" s="597">
        <v>0</v>
      </c>
      <c r="Q37" s="597">
        <v>0</v>
      </c>
      <c r="R37" s="597">
        <v>0</v>
      </c>
      <c r="S37" s="597">
        <v>0</v>
      </c>
      <c r="T37" s="597">
        <v>0</v>
      </c>
      <c r="U37" s="597">
        <v>0</v>
      </c>
      <c r="V37" s="597">
        <v>0</v>
      </c>
      <c r="W37" s="597">
        <v>0</v>
      </c>
      <c r="X37" s="597">
        <v>0</v>
      </c>
      <c r="Y37" s="597">
        <v>0</v>
      </c>
      <c r="Z37" s="597">
        <v>0</v>
      </c>
      <c r="AA37" s="597">
        <v>0</v>
      </c>
      <c r="AB37" s="597">
        <v>0</v>
      </c>
      <c r="AC37" s="597">
        <v>0</v>
      </c>
      <c r="AD37" s="597">
        <v>0</v>
      </c>
      <c r="AE37" s="597">
        <v>0</v>
      </c>
      <c r="AF37" s="597">
        <v>0</v>
      </c>
      <c r="AG37" s="599"/>
    </row>
    <row r="38" s="592" customFormat="1" ht="17.25" customHeight="1" spans="1:33">
      <c r="A38" s="568" t="s">
        <v>1062</v>
      </c>
      <c r="B38" s="598" t="s">
        <v>1063</v>
      </c>
      <c r="C38" s="597">
        <v>0</v>
      </c>
      <c r="D38" s="597">
        <v>0</v>
      </c>
      <c r="E38" s="597">
        <v>0</v>
      </c>
      <c r="F38" s="597">
        <v>0</v>
      </c>
      <c r="G38" s="597">
        <v>0</v>
      </c>
      <c r="H38" s="597">
        <v>0</v>
      </c>
      <c r="I38" s="597">
        <v>0</v>
      </c>
      <c r="J38" s="597">
        <v>0</v>
      </c>
      <c r="K38" s="597">
        <v>0</v>
      </c>
      <c r="L38" s="597">
        <v>0</v>
      </c>
      <c r="M38" s="597">
        <v>0</v>
      </c>
      <c r="N38" s="597">
        <v>0</v>
      </c>
      <c r="O38" s="597">
        <v>0</v>
      </c>
      <c r="P38" s="597">
        <v>0</v>
      </c>
      <c r="Q38" s="597">
        <v>0</v>
      </c>
      <c r="R38" s="597">
        <v>0</v>
      </c>
      <c r="S38" s="597">
        <v>0</v>
      </c>
      <c r="T38" s="597">
        <v>0</v>
      </c>
      <c r="U38" s="597">
        <v>0</v>
      </c>
      <c r="V38" s="597">
        <v>0</v>
      </c>
      <c r="W38" s="597">
        <v>0</v>
      </c>
      <c r="X38" s="597">
        <v>0</v>
      </c>
      <c r="Y38" s="597">
        <v>0</v>
      </c>
      <c r="Z38" s="597">
        <v>0</v>
      </c>
      <c r="AA38" s="597">
        <v>0</v>
      </c>
      <c r="AB38" s="597">
        <v>0</v>
      </c>
      <c r="AC38" s="597">
        <v>0</v>
      </c>
      <c r="AD38" s="597">
        <v>0</v>
      </c>
      <c r="AE38" s="597">
        <v>0</v>
      </c>
      <c r="AF38" s="597">
        <v>0</v>
      </c>
      <c r="AG38" s="599"/>
    </row>
    <row r="39" s="592" customFormat="1" ht="17.25" customHeight="1" spans="1:33">
      <c r="A39" s="568" t="s">
        <v>1064</v>
      </c>
      <c r="B39" s="598" t="s">
        <v>1065</v>
      </c>
      <c r="C39" s="597">
        <v>0</v>
      </c>
      <c r="D39" s="597">
        <v>0</v>
      </c>
      <c r="E39" s="597">
        <v>0</v>
      </c>
      <c r="F39" s="597">
        <v>0</v>
      </c>
      <c r="G39" s="597">
        <v>0</v>
      </c>
      <c r="H39" s="597">
        <v>0</v>
      </c>
      <c r="I39" s="597">
        <v>0</v>
      </c>
      <c r="J39" s="597">
        <v>0</v>
      </c>
      <c r="K39" s="597">
        <v>0</v>
      </c>
      <c r="L39" s="597">
        <v>0</v>
      </c>
      <c r="M39" s="597">
        <v>0</v>
      </c>
      <c r="N39" s="597">
        <v>0</v>
      </c>
      <c r="O39" s="597">
        <v>0</v>
      </c>
      <c r="P39" s="597">
        <v>0</v>
      </c>
      <c r="Q39" s="597">
        <v>0</v>
      </c>
      <c r="R39" s="597">
        <v>0</v>
      </c>
      <c r="S39" s="597">
        <v>0</v>
      </c>
      <c r="T39" s="597">
        <v>0</v>
      </c>
      <c r="U39" s="597">
        <v>0</v>
      </c>
      <c r="V39" s="597">
        <v>0</v>
      </c>
      <c r="W39" s="597">
        <v>0</v>
      </c>
      <c r="X39" s="597">
        <v>0</v>
      </c>
      <c r="Y39" s="597">
        <v>0</v>
      </c>
      <c r="Z39" s="597">
        <v>0</v>
      </c>
      <c r="AA39" s="597">
        <v>0</v>
      </c>
      <c r="AB39" s="597">
        <v>0</v>
      </c>
      <c r="AC39" s="597">
        <v>0</v>
      </c>
      <c r="AD39" s="597">
        <v>0</v>
      </c>
      <c r="AE39" s="597">
        <v>0</v>
      </c>
      <c r="AF39" s="597">
        <v>0</v>
      </c>
      <c r="AG39" s="599"/>
    </row>
    <row r="40" s="592" customFormat="1" ht="17.25" customHeight="1" spans="1:33">
      <c r="A40" s="568" t="s">
        <v>1066</v>
      </c>
      <c r="B40" s="598" t="s">
        <v>904</v>
      </c>
      <c r="C40" s="597">
        <v>0</v>
      </c>
      <c r="D40" s="597">
        <v>0</v>
      </c>
      <c r="E40" s="597">
        <v>0</v>
      </c>
      <c r="F40" s="597">
        <v>0</v>
      </c>
      <c r="G40" s="597">
        <v>0</v>
      </c>
      <c r="H40" s="597">
        <v>0</v>
      </c>
      <c r="I40" s="597">
        <v>0</v>
      </c>
      <c r="J40" s="597">
        <v>0</v>
      </c>
      <c r="K40" s="597">
        <v>0</v>
      </c>
      <c r="L40" s="597">
        <v>0</v>
      </c>
      <c r="M40" s="597">
        <v>0</v>
      </c>
      <c r="N40" s="597">
        <v>0</v>
      </c>
      <c r="O40" s="597">
        <v>0</v>
      </c>
      <c r="P40" s="597">
        <v>0</v>
      </c>
      <c r="Q40" s="597">
        <v>0</v>
      </c>
      <c r="R40" s="597">
        <v>0</v>
      </c>
      <c r="S40" s="597">
        <v>0</v>
      </c>
      <c r="T40" s="597">
        <v>0</v>
      </c>
      <c r="U40" s="597">
        <v>0</v>
      </c>
      <c r="V40" s="597">
        <v>0</v>
      </c>
      <c r="W40" s="597">
        <v>0</v>
      </c>
      <c r="X40" s="597">
        <v>0</v>
      </c>
      <c r="Y40" s="597">
        <v>0</v>
      </c>
      <c r="Z40" s="597">
        <v>0</v>
      </c>
      <c r="AA40" s="597">
        <v>0</v>
      </c>
      <c r="AB40" s="597">
        <v>0</v>
      </c>
      <c r="AC40" s="597">
        <v>0</v>
      </c>
      <c r="AD40" s="597">
        <v>0</v>
      </c>
      <c r="AE40" s="597">
        <v>0</v>
      </c>
      <c r="AF40" s="597">
        <v>0</v>
      </c>
      <c r="AG40" s="599"/>
    </row>
    <row r="41" s="592" customFormat="1" ht="17.25" customHeight="1" spans="1:33">
      <c r="A41" s="568" t="s">
        <v>1067</v>
      </c>
      <c r="B41" s="598" t="s">
        <v>1068</v>
      </c>
      <c r="C41" s="597">
        <v>0</v>
      </c>
      <c r="D41" s="597">
        <v>0</v>
      </c>
      <c r="E41" s="597">
        <v>0</v>
      </c>
      <c r="F41" s="597">
        <v>0</v>
      </c>
      <c r="G41" s="597">
        <v>0</v>
      </c>
      <c r="H41" s="597">
        <v>0</v>
      </c>
      <c r="I41" s="597">
        <v>0</v>
      </c>
      <c r="J41" s="597">
        <v>0</v>
      </c>
      <c r="K41" s="597">
        <v>0</v>
      </c>
      <c r="L41" s="597">
        <v>0</v>
      </c>
      <c r="M41" s="597">
        <v>0</v>
      </c>
      <c r="N41" s="597">
        <v>0</v>
      </c>
      <c r="O41" s="597">
        <v>0</v>
      </c>
      <c r="P41" s="597">
        <v>0</v>
      </c>
      <c r="Q41" s="597">
        <v>0</v>
      </c>
      <c r="R41" s="597">
        <v>0</v>
      </c>
      <c r="S41" s="597">
        <v>0</v>
      </c>
      <c r="T41" s="597">
        <v>0</v>
      </c>
      <c r="U41" s="597">
        <v>0</v>
      </c>
      <c r="V41" s="597">
        <v>0</v>
      </c>
      <c r="W41" s="597">
        <v>0</v>
      </c>
      <c r="X41" s="597">
        <v>0</v>
      </c>
      <c r="Y41" s="597">
        <v>0</v>
      </c>
      <c r="Z41" s="597">
        <v>0</v>
      </c>
      <c r="AA41" s="597">
        <v>0</v>
      </c>
      <c r="AB41" s="597">
        <v>0</v>
      </c>
      <c r="AC41" s="597">
        <v>0</v>
      </c>
      <c r="AD41" s="597">
        <v>0</v>
      </c>
      <c r="AE41" s="597">
        <v>0</v>
      </c>
      <c r="AF41" s="597">
        <v>0</v>
      </c>
      <c r="AG41" s="599"/>
    </row>
    <row r="42" s="592" customFormat="1" ht="17.25" customHeight="1" spans="1:33">
      <c r="A42" s="568" t="s">
        <v>1069</v>
      </c>
      <c r="B42" s="598" t="s">
        <v>1070</v>
      </c>
      <c r="C42" s="597">
        <v>0</v>
      </c>
      <c r="D42" s="597">
        <v>0</v>
      </c>
      <c r="E42" s="597">
        <v>0</v>
      </c>
      <c r="F42" s="597">
        <v>0</v>
      </c>
      <c r="G42" s="597">
        <v>0</v>
      </c>
      <c r="H42" s="597">
        <v>0</v>
      </c>
      <c r="I42" s="597">
        <v>0</v>
      </c>
      <c r="J42" s="597">
        <v>0</v>
      </c>
      <c r="K42" s="597">
        <v>0</v>
      </c>
      <c r="L42" s="597">
        <v>0</v>
      </c>
      <c r="M42" s="597">
        <v>0</v>
      </c>
      <c r="N42" s="597">
        <v>0</v>
      </c>
      <c r="O42" s="597">
        <v>0</v>
      </c>
      <c r="P42" s="597">
        <v>0</v>
      </c>
      <c r="Q42" s="597">
        <v>0</v>
      </c>
      <c r="R42" s="597">
        <v>0</v>
      </c>
      <c r="S42" s="597">
        <v>0</v>
      </c>
      <c r="T42" s="597">
        <v>0</v>
      </c>
      <c r="U42" s="597">
        <v>0</v>
      </c>
      <c r="V42" s="597">
        <v>0</v>
      </c>
      <c r="W42" s="597">
        <v>0</v>
      </c>
      <c r="X42" s="597">
        <v>0</v>
      </c>
      <c r="Y42" s="597">
        <v>0</v>
      </c>
      <c r="Z42" s="597">
        <v>0</v>
      </c>
      <c r="AA42" s="597">
        <v>0</v>
      </c>
      <c r="AB42" s="597">
        <v>0</v>
      </c>
      <c r="AC42" s="597">
        <v>0</v>
      </c>
      <c r="AD42" s="597">
        <v>0</v>
      </c>
      <c r="AE42" s="597">
        <v>0</v>
      </c>
      <c r="AF42" s="597">
        <v>0</v>
      </c>
      <c r="AG42" s="599"/>
    </row>
    <row r="43" s="592" customFormat="1" ht="17.25" customHeight="1" spans="1:33">
      <c r="A43" s="568" t="s">
        <v>1071</v>
      </c>
      <c r="B43" s="598" t="s">
        <v>905</v>
      </c>
      <c r="C43" s="597">
        <v>1224.97112</v>
      </c>
      <c r="D43" s="597">
        <v>4.4076</v>
      </c>
      <c r="E43" s="597">
        <v>0</v>
      </c>
      <c r="F43" s="597">
        <v>0</v>
      </c>
      <c r="G43" s="597">
        <v>0</v>
      </c>
      <c r="H43" s="597">
        <v>12.8988</v>
      </c>
      <c r="I43" s="597">
        <v>0</v>
      </c>
      <c r="J43" s="597">
        <v>0.72</v>
      </c>
      <c r="K43" s="597">
        <v>678.87772</v>
      </c>
      <c r="L43" s="597">
        <v>0</v>
      </c>
      <c r="M43" s="597">
        <v>27.8326</v>
      </c>
      <c r="N43" s="597">
        <v>0</v>
      </c>
      <c r="O43" s="597">
        <v>0.4344</v>
      </c>
      <c r="P43" s="597">
        <v>499.8</v>
      </c>
      <c r="Q43" s="597">
        <v>0</v>
      </c>
      <c r="R43" s="597">
        <v>0</v>
      </c>
      <c r="S43" s="597">
        <v>0</v>
      </c>
      <c r="T43" s="597">
        <v>0</v>
      </c>
      <c r="U43" s="597">
        <v>0</v>
      </c>
      <c r="V43" s="597">
        <v>0</v>
      </c>
      <c r="W43" s="597">
        <v>0</v>
      </c>
      <c r="X43" s="597">
        <v>0</v>
      </c>
      <c r="Y43" s="597">
        <v>0</v>
      </c>
      <c r="Z43" s="597">
        <v>0</v>
      </c>
      <c r="AA43" s="597">
        <v>0</v>
      </c>
      <c r="AB43" s="597">
        <v>0</v>
      </c>
      <c r="AC43" s="597">
        <v>0</v>
      </c>
      <c r="AD43" s="597">
        <v>0</v>
      </c>
      <c r="AE43" s="597">
        <v>0</v>
      </c>
      <c r="AF43" s="597">
        <v>0</v>
      </c>
      <c r="AG43" s="599"/>
    </row>
    <row r="44" s="592" customFormat="1" ht="17.25" customHeight="1" spans="1:33">
      <c r="A44" s="568" t="s">
        <v>1072</v>
      </c>
      <c r="B44" s="598" t="s">
        <v>1073</v>
      </c>
      <c r="C44" s="597">
        <v>892.27358</v>
      </c>
      <c r="D44" s="597">
        <v>4.4076</v>
      </c>
      <c r="E44" s="597">
        <v>0</v>
      </c>
      <c r="F44" s="597">
        <v>0</v>
      </c>
      <c r="G44" s="597">
        <v>0</v>
      </c>
      <c r="H44" s="597">
        <v>8.6748</v>
      </c>
      <c r="I44" s="597">
        <v>0</v>
      </c>
      <c r="J44" s="597">
        <v>0.72</v>
      </c>
      <c r="K44" s="597">
        <v>352.51618</v>
      </c>
      <c r="L44" s="597">
        <v>0</v>
      </c>
      <c r="M44" s="597">
        <v>27.8326</v>
      </c>
      <c r="N44" s="597">
        <v>0</v>
      </c>
      <c r="O44" s="597">
        <v>0.4344</v>
      </c>
      <c r="P44" s="597">
        <v>497.688</v>
      </c>
      <c r="Q44" s="597">
        <v>0</v>
      </c>
      <c r="R44" s="597">
        <v>0</v>
      </c>
      <c r="S44" s="597">
        <v>0</v>
      </c>
      <c r="T44" s="597">
        <v>0</v>
      </c>
      <c r="U44" s="597">
        <v>0</v>
      </c>
      <c r="V44" s="597">
        <v>0</v>
      </c>
      <c r="W44" s="597">
        <v>0</v>
      </c>
      <c r="X44" s="597">
        <v>0</v>
      </c>
      <c r="Y44" s="597">
        <v>0</v>
      </c>
      <c r="Z44" s="597">
        <v>0</v>
      </c>
      <c r="AA44" s="597">
        <v>0</v>
      </c>
      <c r="AB44" s="597">
        <v>0</v>
      </c>
      <c r="AC44" s="597">
        <v>0</v>
      </c>
      <c r="AD44" s="597">
        <v>0</v>
      </c>
      <c r="AE44" s="597">
        <v>0</v>
      </c>
      <c r="AF44" s="597">
        <v>0</v>
      </c>
      <c r="AG44" s="599"/>
    </row>
    <row r="45" s="592" customFormat="1" ht="17.25" customHeight="1" spans="1:33">
      <c r="A45" s="568" t="s">
        <v>1074</v>
      </c>
      <c r="B45" s="598" t="s">
        <v>1075</v>
      </c>
      <c r="C45" s="597">
        <v>0</v>
      </c>
      <c r="D45" s="597">
        <v>0</v>
      </c>
      <c r="E45" s="597">
        <v>0</v>
      </c>
      <c r="F45" s="597">
        <v>0</v>
      </c>
      <c r="G45" s="597">
        <v>0</v>
      </c>
      <c r="H45" s="597">
        <v>0</v>
      </c>
      <c r="I45" s="597">
        <v>0</v>
      </c>
      <c r="J45" s="597">
        <v>0</v>
      </c>
      <c r="K45" s="597">
        <v>0</v>
      </c>
      <c r="L45" s="597">
        <v>0</v>
      </c>
      <c r="M45" s="597">
        <v>0</v>
      </c>
      <c r="N45" s="597">
        <v>0</v>
      </c>
      <c r="O45" s="597">
        <v>0</v>
      </c>
      <c r="P45" s="597">
        <v>0</v>
      </c>
      <c r="Q45" s="597">
        <v>0</v>
      </c>
      <c r="R45" s="597">
        <v>0</v>
      </c>
      <c r="S45" s="597">
        <v>0</v>
      </c>
      <c r="T45" s="597">
        <v>0</v>
      </c>
      <c r="U45" s="597">
        <v>0</v>
      </c>
      <c r="V45" s="597">
        <v>0</v>
      </c>
      <c r="W45" s="597">
        <v>0</v>
      </c>
      <c r="X45" s="597">
        <v>0</v>
      </c>
      <c r="Y45" s="597">
        <v>0</v>
      </c>
      <c r="Z45" s="597">
        <v>0</v>
      </c>
      <c r="AA45" s="597">
        <v>0</v>
      </c>
      <c r="AB45" s="597">
        <v>0</v>
      </c>
      <c r="AC45" s="597">
        <v>0</v>
      </c>
      <c r="AD45" s="597">
        <v>0</v>
      </c>
      <c r="AE45" s="597">
        <v>0</v>
      </c>
      <c r="AF45" s="597">
        <v>0</v>
      </c>
      <c r="AG45" s="599"/>
    </row>
    <row r="46" s="592" customFormat="1" ht="17.25" customHeight="1" spans="1:33">
      <c r="A46" s="568" t="s">
        <v>1076</v>
      </c>
      <c r="B46" s="598" t="s">
        <v>1077</v>
      </c>
      <c r="C46" s="597">
        <v>0</v>
      </c>
      <c r="D46" s="597">
        <v>0</v>
      </c>
      <c r="E46" s="597">
        <v>0</v>
      </c>
      <c r="F46" s="597">
        <v>0</v>
      </c>
      <c r="G46" s="597">
        <v>0</v>
      </c>
      <c r="H46" s="597">
        <v>0</v>
      </c>
      <c r="I46" s="597">
        <v>0</v>
      </c>
      <c r="J46" s="597">
        <v>0</v>
      </c>
      <c r="K46" s="597">
        <v>0</v>
      </c>
      <c r="L46" s="597">
        <v>0</v>
      </c>
      <c r="M46" s="597">
        <v>0</v>
      </c>
      <c r="N46" s="597">
        <v>0</v>
      </c>
      <c r="O46" s="597">
        <v>0</v>
      </c>
      <c r="P46" s="597">
        <v>0</v>
      </c>
      <c r="Q46" s="597">
        <v>0</v>
      </c>
      <c r="R46" s="597">
        <v>0</v>
      </c>
      <c r="S46" s="597">
        <v>0</v>
      </c>
      <c r="T46" s="597">
        <v>0</v>
      </c>
      <c r="U46" s="597">
        <v>0</v>
      </c>
      <c r="V46" s="597">
        <v>0</v>
      </c>
      <c r="W46" s="597">
        <v>0</v>
      </c>
      <c r="X46" s="597">
        <v>0</v>
      </c>
      <c r="Y46" s="597">
        <v>0</v>
      </c>
      <c r="Z46" s="597">
        <v>0</v>
      </c>
      <c r="AA46" s="597">
        <v>0</v>
      </c>
      <c r="AB46" s="597">
        <v>0</v>
      </c>
      <c r="AC46" s="597">
        <v>0</v>
      </c>
      <c r="AD46" s="597">
        <v>0</v>
      </c>
      <c r="AE46" s="597">
        <v>0</v>
      </c>
      <c r="AF46" s="597">
        <v>0</v>
      </c>
      <c r="AG46" s="599"/>
    </row>
    <row r="47" s="592" customFormat="1" ht="17.25" customHeight="1" spans="1:33">
      <c r="A47" s="568" t="s">
        <v>1078</v>
      </c>
      <c r="B47" s="598" t="s">
        <v>1079</v>
      </c>
      <c r="C47" s="597">
        <v>332.64954</v>
      </c>
      <c r="D47" s="597">
        <v>0</v>
      </c>
      <c r="E47" s="597">
        <v>0</v>
      </c>
      <c r="F47" s="597">
        <v>0</v>
      </c>
      <c r="G47" s="597">
        <v>0</v>
      </c>
      <c r="H47" s="597">
        <v>4.224</v>
      </c>
      <c r="I47" s="597">
        <v>0</v>
      </c>
      <c r="J47" s="597">
        <v>0</v>
      </c>
      <c r="K47" s="597">
        <v>326.31354</v>
      </c>
      <c r="L47" s="597">
        <v>0</v>
      </c>
      <c r="M47" s="597">
        <v>0</v>
      </c>
      <c r="N47" s="597">
        <v>0</v>
      </c>
      <c r="O47" s="597">
        <v>0</v>
      </c>
      <c r="P47" s="597">
        <v>2.112</v>
      </c>
      <c r="Q47" s="597">
        <v>0</v>
      </c>
      <c r="R47" s="597">
        <v>0</v>
      </c>
      <c r="S47" s="597">
        <v>0</v>
      </c>
      <c r="T47" s="597">
        <v>0</v>
      </c>
      <c r="U47" s="597">
        <v>0</v>
      </c>
      <c r="V47" s="597">
        <v>0</v>
      </c>
      <c r="W47" s="597">
        <v>0</v>
      </c>
      <c r="X47" s="597">
        <v>0</v>
      </c>
      <c r="Y47" s="597">
        <v>0</v>
      </c>
      <c r="Z47" s="597">
        <v>0</v>
      </c>
      <c r="AA47" s="597">
        <v>0</v>
      </c>
      <c r="AB47" s="597">
        <v>0</v>
      </c>
      <c r="AC47" s="597">
        <v>0</v>
      </c>
      <c r="AD47" s="597">
        <v>0</v>
      </c>
      <c r="AE47" s="597">
        <v>0</v>
      </c>
      <c r="AF47" s="597">
        <v>0</v>
      </c>
      <c r="AG47" s="599"/>
    </row>
    <row r="48" s="592" customFormat="1" ht="17.25" customHeight="1" spans="1:33">
      <c r="A48" s="568" t="s">
        <v>1080</v>
      </c>
      <c r="B48" s="598" t="s">
        <v>1081</v>
      </c>
      <c r="C48" s="597">
        <v>0.048</v>
      </c>
      <c r="D48" s="597">
        <v>0</v>
      </c>
      <c r="E48" s="597">
        <v>0</v>
      </c>
      <c r="F48" s="597">
        <v>0</v>
      </c>
      <c r="G48" s="597">
        <v>0</v>
      </c>
      <c r="H48" s="597">
        <v>0</v>
      </c>
      <c r="I48" s="597">
        <v>0</v>
      </c>
      <c r="J48" s="597">
        <v>0</v>
      </c>
      <c r="K48" s="597">
        <v>0.048</v>
      </c>
      <c r="L48" s="597">
        <v>0</v>
      </c>
      <c r="M48" s="597">
        <v>0</v>
      </c>
      <c r="N48" s="597">
        <v>0</v>
      </c>
      <c r="O48" s="597">
        <v>0</v>
      </c>
      <c r="P48" s="597">
        <v>0</v>
      </c>
      <c r="Q48" s="597">
        <v>0</v>
      </c>
      <c r="R48" s="597">
        <v>0</v>
      </c>
      <c r="S48" s="597">
        <v>0</v>
      </c>
      <c r="T48" s="597">
        <v>0</v>
      </c>
      <c r="U48" s="597">
        <v>0</v>
      </c>
      <c r="V48" s="597">
        <v>0</v>
      </c>
      <c r="W48" s="597">
        <v>0</v>
      </c>
      <c r="X48" s="597">
        <v>0</v>
      </c>
      <c r="Y48" s="597">
        <v>0</v>
      </c>
      <c r="Z48" s="597">
        <v>0</v>
      </c>
      <c r="AA48" s="597">
        <v>0</v>
      </c>
      <c r="AB48" s="597">
        <v>0</v>
      </c>
      <c r="AC48" s="597">
        <v>0</v>
      </c>
      <c r="AD48" s="597">
        <v>0</v>
      </c>
      <c r="AE48" s="597">
        <v>0</v>
      </c>
      <c r="AF48" s="597">
        <v>0</v>
      </c>
      <c r="AG48" s="599"/>
    </row>
    <row r="49" s="592" customFormat="1" ht="17.25" customHeight="1" spans="1:33">
      <c r="A49" s="568" t="s">
        <v>1082</v>
      </c>
      <c r="B49" s="598" t="s">
        <v>906</v>
      </c>
      <c r="C49" s="597">
        <v>0</v>
      </c>
      <c r="D49" s="597">
        <v>0</v>
      </c>
      <c r="E49" s="597">
        <v>0</v>
      </c>
      <c r="F49" s="597">
        <v>0</v>
      </c>
      <c r="G49" s="597">
        <v>0</v>
      </c>
      <c r="H49" s="597">
        <v>0</v>
      </c>
      <c r="I49" s="597">
        <v>0</v>
      </c>
      <c r="J49" s="597">
        <v>0</v>
      </c>
      <c r="K49" s="597">
        <v>0</v>
      </c>
      <c r="L49" s="597">
        <v>0</v>
      </c>
      <c r="M49" s="597">
        <v>0</v>
      </c>
      <c r="N49" s="597">
        <v>0</v>
      </c>
      <c r="O49" s="597">
        <v>0</v>
      </c>
      <c r="P49" s="597">
        <v>0</v>
      </c>
      <c r="Q49" s="597">
        <v>0</v>
      </c>
      <c r="R49" s="597">
        <v>0</v>
      </c>
      <c r="S49" s="597">
        <v>0</v>
      </c>
      <c r="T49" s="597">
        <v>0</v>
      </c>
      <c r="U49" s="597">
        <v>0</v>
      </c>
      <c r="V49" s="597">
        <v>0</v>
      </c>
      <c r="W49" s="597">
        <v>0</v>
      </c>
      <c r="X49" s="597">
        <v>0</v>
      </c>
      <c r="Y49" s="597">
        <v>0</v>
      </c>
      <c r="Z49" s="597">
        <v>0</v>
      </c>
      <c r="AA49" s="597">
        <v>0</v>
      </c>
      <c r="AB49" s="597">
        <v>0</v>
      </c>
      <c r="AC49" s="597">
        <v>0</v>
      </c>
      <c r="AD49" s="597">
        <v>0</v>
      </c>
      <c r="AE49" s="597">
        <v>0</v>
      </c>
      <c r="AF49" s="597">
        <v>0</v>
      </c>
      <c r="AG49" s="599"/>
    </row>
    <row r="50" s="592" customFormat="1" ht="17.25" customHeight="1" spans="1:33">
      <c r="A50" s="568" t="s">
        <v>1083</v>
      </c>
      <c r="B50" s="598" t="s">
        <v>1084</v>
      </c>
      <c r="C50" s="597">
        <v>0</v>
      </c>
      <c r="D50" s="597">
        <v>0</v>
      </c>
      <c r="E50" s="597">
        <v>0</v>
      </c>
      <c r="F50" s="597">
        <v>0</v>
      </c>
      <c r="G50" s="597">
        <v>0</v>
      </c>
      <c r="H50" s="597">
        <v>0</v>
      </c>
      <c r="I50" s="597">
        <v>0</v>
      </c>
      <c r="J50" s="597">
        <v>0</v>
      </c>
      <c r="K50" s="597">
        <v>0</v>
      </c>
      <c r="L50" s="597">
        <v>0</v>
      </c>
      <c r="M50" s="597">
        <v>0</v>
      </c>
      <c r="N50" s="597">
        <v>0</v>
      </c>
      <c r="O50" s="597">
        <v>0</v>
      </c>
      <c r="P50" s="597">
        <v>0</v>
      </c>
      <c r="Q50" s="597">
        <v>0</v>
      </c>
      <c r="R50" s="597">
        <v>0</v>
      </c>
      <c r="S50" s="597">
        <v>0</v>
      </c>
      <c r="T50" s="597">
        <v>0</v>
      </c>
      <c r="U50" s="597">
        <v>0</v>
      </c>
      <c r="V50" s="597">
        <v>0</v>
      </c>
      <c r="W50" s="597">
        <v>0</v>
      </c>
      <c r="X50" s="597">
        <v>0</v>
      </c>
      <c r="Y50" s="597">
        <v>0</v>
      </c>
      <c r="Z50" s="597">
        <v>0</v>
      </c>
      <c r="AA50" s="597">
        <v>0</v>
      </c>
      <c r="AB50" s="597">
        <v>0</v>
      </c>
      <c r="AC50" s="597">
        <v>0</v>
      </c>
      <c r="AD50" s="597">
        <v>0</v>
      </c>
      <c r="AE50" s="597">
        <v>0</v>
      </c>
      <c r="AF50" s="597">
        <v>0</v>
      </c>
      <c r="AG50" s="599"/>
    </row>
    <row r="51" s="592" customFormat="1" ht="17.25" customHeight="1" spans="1:33">
      <c r="A51" s="568" t="s">
        <v>1085</v>
      </c>
      <c r="B51" s="598" t="s">
        <v>1086</v>
      </c>
      <c r="C51" s="597">
        <v>0</v>
      </c>
      <c r="D51" s="597">
        <v>0</v>
      </c>
      <c r="E51" s="597">
        <v>0</v>
      </c>
      <c r="F51" s="597">
        <v>0</v>
      </c>
      <c r="G51" s="597">
        <v>0</v>
      </c>
      <c r="H51" s="597">
        <v>0</v>
      </c>
      <c r="I51" s="597">
        <v>0</v>
      </c>
      <c r="J51" s="597">
        <v>0</v>
      </c>
      <c r="K51" s="597">
        <v>0</v>
      </c>
      <c r="L51" s="597">
        <v>0</v>
      </c>
      <c r="M51" s="597">
        <v>0</v>
      </c>
      <c r="N51" s="597">
        <v>0</v>
      </c>
      <c r="O51" s="597">
        <v>0</v>
      </c>
      <c r="P51" s="597">
        <v>0</v>
      </c>
      <c r="Q51" s="597">
        <v>0</v>
      </c>
      <c r="R51" s="597">
        <v>0</v>
      </c>
      <c r="S51" s="597">
        <v>0</v>
      </c>
      <c r="T51" s="597">
        <v>0</v>
      </c>
      <c r="U51" s="597">
        <v>0</v>
      </c>
      <c r="V51" s="597">
        <v>0</v>
      </c>
      <c r="W51" s="597">
        <v>0</v>
      </c>
      <c r="X51" s="597">
        <v>0</v>
      </c>
      <c r="Y51" s="597">
        <v>0</v>
      </c>
      <c r="Z51" s="597">
        <v>0</v>
      </c>
      <c r="AA51" s="597">
        <v>0</v>
      </c>
      <c r="AB51" s="597">
        <v>0</v>
      </c>
      <c r="AC51" s="597">
        <v>0</v>
      </c>
      <c r="AD51" s="597">
        <v>0</v>
      </c>
      <c r="AE51" s="597">
        <v>0</v>
      </c>
      <c r="AF51" s="597">
        <v>0</v>
      </c>
      <c r="AG51" s="599"/>
    </row>
    <row r="52" s="592" customFormat="1" ht="17.25" customHeight="1" spans="1:33">
      <c r="A52" s="568" t="s">
        <v>1087</v>
      </c>
      <c r="B52" s="598" t="s">
        <v>907</v>
      </c>
      <c r="C52" s="597">
        <v>0</v>
      </c>
      <c r="D52" s="597">
        <v>0</v>
      </c>
      <c r="E52" s="597">
        <v>0</v>
      </c>
      <c r="F52" s="597">
        <v>0</v>
      </c>
      <c r="G52" s="597">
        <v>0</v>
      </c>
      <c r="H52" s="597">
        <v>0</v>
      </c>
      <c r="I52" s="597">
        <v>0</v>
      </c>
      <c r="J52" s="597">
        <v>0</v>
      </c>
      <c r="K52" s="597">
        <v>0</v>
      </c>
      <c r="L52" s="597">
        <v>0</v>
      </c>
      <c r="M52" s="597">
        <v>0</v>
      </c>
      <c r="N52" s="597">
        <v>0</v>
      </c>
      <c r="O52" s="597">
        <v>0</v>
      </c>
      <c r="P52" s="597">
        <v>0</v>
      </c>
      <c r="Q52" s="597">
        <v>0</v>
      </c>
      <c r="R52" s="597">
        <v>0</v>
      </c>
      <c r="S52" s="597">
        <v>0</v>
      </c>
      <c r="T52" s="597">
        <v>0</v>
      </c>
      <c r="U52" s="597">
        <v>0</v>
      </c>
      <c r="V52" s="597">
        <v>0</v>
      </c>
      <c r="W52" s="597">
        <v>0</v>
      </c>
      <c r="X52" s="597">
        <v>0</v>
      </c>
      <c r="Y52" s="597">
        <v>0</v>
      </c>
      <c r="Z52" s="597">
        <v>0</v>
      </c>
      <c r="AA52" s="597">
        <v>0</v>
      </c>
      <c r="AB52" s="597">
        <v>0</v>
      </c>
      <c r="AC52" s="597">
        <v>0</v>
      </c>
      <c r="AD52" s="597">
        <v>0</v>
      </c>
      <c r="AE52" s="597">
        <v>0</v>
      </c>
      <c r="AF52" s="597">
        <v>0</v>
      </c>
      <c r="AG52" s="599"/>
    </row>
    <row r="53" s="592" customFormat="1" ht="17.25" customHeight="1" spans="1:33">
      <c r="A53" s="568" t="s">
        <v>1088</v>
      </c>
      <c r="B53" s="598" t="s">
        <v>1089</v>
      </c>
      <c r="C53" s="597">
        <v>0</v>
      </c>
      <c r="D53" s="597">
        <v>0</v>
      </c>
      <c r="E53" s="597">
        <v>0</v>
      </c>
      <c r="F53" s="597">
        <v>0</v>
      </c>
      <c r="G53" s="597">
        <v>0</v>
      </c>
      <c r="H53" s="597">
        <v>0</v>
      </c>
      <c r="I53" s="597">
        <v>0</v>
      </c>
      <c r="J53" s="597">
        <v>0</v>
      </c>
      <c r="K53" s="597">
        <v>0</v>
      </c>
      <c r="L53" s="597">
        <v>0</v>
      </c>
      <c r="M53" s="597">
        <v>0</v>
      </c>
      <c r="N53" s="597">
        <v>0</v>
      </c>
      <c r="O53" s="597">
        <v>0</v>
      </c>
      <c r="P53" s="597">
        <v>0</v>
      </c>
      <c r="Q53" s="597">
        <v>0</v>
      </c>
      <c r="R53" s="597">
        <v>0</v>
      </c>
      <c r="S53" s="597">
        <v>0</v>
      </c>
      <c r="T53" s="597">
        <v>0</v>
      </c>
      <c r="U53" s="597">
        <v>0</v>
      </c>
      <c r="V53" s="597">
        <v>0</v>
      </c>
      <c r="W53" s="597">
        <v>0</v>
      </c>
      <c r="X53" s="597">
        <v>0</v>
      </c>
      <c r="Y53" s="597">
        <v>0</v>
      </c>
      <c r="Z53" s="597">
        <v>0</v>
      </c>
      <c r="AA53" s="597">
        <v>0</v>
      </c>
      <c r="AB53" s="597">
        <v>0</v>
      </c>
      <c r="AC53" s="597">
        <v>0</v>
      </c>
      <c r="AD53" s="597">
        <v>0</v>
      </c>
      <c r="AE53" s="597">
        <v>0</v>
      </c>
      <c r="AF53" s="597">
        <v>0</v>
      </c>
      <c r="AG53" s="599"/>
    </row>
    <row r="54" s="592" customFormat="1" ht="17.25" customHeight="1" spans="1:33">
      <c r="A54" s="568" t="s">
        <v>1090</v>
      </c>
      <c r="B54" s="598" t="s">
        <v>1091</v>
      </c>
      <c r="C54" s="597">
        <v>0</v>
      </c>
      <c r="D54" s="597">
        <v>0</v>
      </c>
      <c r="E54" s="597">
        <v>0</v>
      </c>
      <c r="F54" s="597">
        <v>0</v>
      </c>
      <c r="G54" s="597">
        <v>0</v>
      </c>
      <c r="H54" s="597">
        <v>0</v>
      </c>
      <c r="I54" s="597">
        <v>0</v>
      </c>
      <c r="J54" s="597">
        <v>0</v>
      </c>
      <c r="K54" s="597">
        <v>0</v>
      </c>
      <c r="L54" s="597">
        <v>0</v>
      </c>
      <c r="M54" s="597">
        <v>0</v>
      </c>
      <c r="N54" s="597">
        <v>0</v>
      </c>
      <c r="O54" s="597">
        <v>0</v>
      </c>
      <c r="P54" s="597">
        <v>0</v>
      </c>
      <c r="Q54" s="597">
        <v>0</v>
      </c>
      <c r="R54" s="597">
        <v>0</v>
      </c>
      <c r="S54" s="597">
        <v>0</v>
      </c>
      <c r="T54" s="597">
        <v>0</v>
      </c>
      <c r="U54" s="597">
        <v>0</v>
      </c>
      <c r="V54" s="597">
        <v>0</v>
      </c>
      <c r="W54" s="597">
        <v>0</v>
      </c>
      <c r="X54" s="597">
        <v>0</v>
      </c>
      <c r="Y54" s="597">
        <v>0</v>
      </c>
      <c r="Z54" s="597">
        <v>0</v>
      </c>
      <c r="AA54" s="597">
        <v>0</v>
      </c>
      <c r="AB54" s="597">
        <v>0</v>
      </c>
      <c r="AC54" s="597">
        <v>0</v>
      </c>
      <c r="AD54" s="597">
        <v>0</v>
      </c>
      <c r="AE54" s="597">
        <v>0</v>
      </c>
      <c r="AF54" s="597">
        <v>0</v>
      </c>
      <c r="AG54" s="599"/>
    </row>
    <row r="55" s="592" customFormat="1" ht="17.25" customHeight="1" spans="1:33">
      <c r="A55" s="568" t="s">
        <v>1092</v>
      </c>
      <c r="B55" s="598" t="s">
        <v>1093</v>
      </c>
      <c r="C55" s="597">
        <v>0</v>
      </c>
      <c r="D55" s="597">
        <v>0</v>
      </c>
      <c r="E55" s="597">
        <v>0</v>
      </c>
      <c r="F55" s="597">
        <v>0</v>
      </c>
      <c r="G55" s="597">
        <v>0</v>
      </c>
      <c r="H55" s="597">
        <v>0</v>
      </c>
      <c r="I55" s="597">
        <v>0</v>
      </c>
      <c r="J55" s="597">
        <v>0</v>
      </c>
      <c r="K55" s="597">
        <v>0</v>
      </c>
      <c r="L55" s="597">
        <v>0</v>
      </c>
      <c r="M55" s="597">
        <v>0</v>
      </c>
      <c r="N55" s="597">
        <v>0</v>
      </c>
      <c r="O55" s="597">
        <v>0</v>
      </c>
      <c r="P55" s="597">
        <v>0</v>
      </c>
      <c r="Q55" s="597">
        <v>0</v>
      </c>
      <c r="R55" s="597">
        <v>0</v>
      </c>
      <c r="S55" s="597">
        <v>0</v>
      </c>
      <c r="T55" s="597">
        <v>0</v>
      </c>
      <c r="U55" s="597">
        <v>0</v>
      </c>
      <c r="V55" s="597">
        <v>0</v>
      </c>
      <c r="W55" s="597">
        <v>0</v>
      </c>
      <c r="X55" s="597">
        <v>0</v>
      </c>
      <c r="Y55" s="597">
        <v>0</v>
      </c>
      <c r="Z55" s="597">
        <v>0</v>
      </c>
      <c r="AA55" s="597">
        <v>0</v>
      </c>
      <c r="AB55" s="597">
        <v>0</v>
      </c>
      <c r="AC55" s="597">
        <v>0</v>
      </c>
      <c r="AD55" s="597">
        <v>0</v>
      </c>
      <c r="AE55" s="597">
        <v>0</v>
      </c>
      <c r="AF55" s="597">
        <v>0</v>
      </c>
      <c r="AG55" s="599"/>
    </row>
    <row r="56" s="592" customFormat="1" ht="17.25" customHeight="1" spans="1:33">
      <c r="A56" s="568" t="s">
        <v>1094</v>
      </c>
      <c r="B56" s="598" t="s">
        <v>1095</v>
      </c>
      <c r="C56" s="597">
        <v>0</v>
      </c>
      <c r="D56" s="597">
        <v>0</v>
      </c>
      <c r="E56" s="597">
        <v>0</v>
      </c>
      <c r="F56" s="597">
        <v>0</v>
      </c>
      <c r="G56" s="597">
        <v>0</v>
      </c>
      <c r="H56" s="597">
        <v>0</v>
      </c>
      <c r="I56" s="597">
        <v>0</v>
      </c>
      <c r="J56" s="597">
        <v>0</v>
      </c>
      <c r="K56" s="597">
        <v>0</v>
      </c>
      <c r="L56" s="597">
        <v>0</v>
      </c>
      <c r="M56" s="597">
        <v>0</v>
      </c>
      <c r="N56" s="597">
        <v>0</v>
      </c>
      <c r="O56" s="597">
        <v>0</v>
      </c>
      <c r="P56" s="597">
        <v>0</v>
      </c>
      <c r="Q56" s="597">
        <v>0</v>
      </c>
      <c r="R56" s="597">
        <v>0</v>
      </c>
      <c r="S56" s="597">
        <v>0</v>
      </c>
      <c r="T56" s="597">
        <v>0</v>
      </c>
      <c r="U56" s="597">
        <v>0</v>
      </c>
      <c r="V56" s="597">
        <v>0</v>
      </c>
      <c r="W56" s="597">
        <v>0</v>
      </c>
      <c r="X56" s="597">
        <v>0</v>
      </c>
      <c r="Y56" s="597">
        <v>0</v>
      </c>
      <c r="Z56" s="597">
        <v>0</v>
      </c>
      <c r="AA56" s="597">
        <v>0</v>
      </c>
      <c r="AB56" s="597">
        <v>0</v>
      </c>
      <c r="AC56" s="597">
        <v>0</v>
      </c>
      <c r="AD56" s="597">
        <v>0</v>
      </c>
      <c r="AE56" s="597">
        <v>0</v>
      </c>
      <c r="AF56" s="597">
        <v>0</v>
      </c>
      <c r="AG56" s="599"/>
    </row>
    <row r="57" s="592" customFormat="1" ht="17.25" customHeight="1" spans="1:33">
      <c r="A57" s="568" t="s">
        <v>1096</v>
      </c>
      <c r="B57" s="598" t="s">
        <v>766</v>
      </c>
      <c r="C57" s="597">
        <v>0</v>
      </c>
      <c r="D57" s="597">
        <v>0</v>
      </c>
      <c r="E57" s="597">
        <v>0</v>
      </c>
      <c r="F57" s="597">
        <v>0</v>
      </c>
      <c r="G57" s="597">
        <v>0</v>
      </c>
      <c r="H57" s="597">
        <v>0</v>
      </c>
      <c r="I57" s="597">
        <v>0</v>
      </c>
      <c r="J57" s="597">
        <v>0</v>
      </c>
      <c r="K57" s="597">
        <v>0</v>
      </c>
      <c r="L57" s="597">
        <v>0</v>
      </c>
      <c r="M57" s="597">
        <v>0</v>
      </c>
      <c r="N57" s="597">
        <v>0</v>
      </c>
      <c r="O57" s="597">
        <v>0</v>
      </c>
      <c r="P57" s="597">
        <v>0</v>
      </c>
      <c r="Q57" s="597">
        <v>0</v>
      </c>
      <c r="R57" s="597">
        <v>0</v>
      </c>
      <c r="S57" s="597">
        <v>0</v>
      </c>
      <c r="T57" s="597">
        <v>0</v>
      </c>
      <c r="U57" s="597">
        <v>0</v>
      </c>
      <c r="V57" s="597">
        <v>0</v>
      </c>
      <c r="W57" s="597">
        <v>0</v>
      </c>
      <c r="X57" s="597">
        <v>0</v>
      </c>
      <c r="Y57" s="597">
        <v>0</v>
      </c>
      <c r="Z57" s="597">
        <v>0</v>
      </c>
      <c r="AA57" s="597">
        <v>0</v>
      </c>
      <c r="AB57" s="597">
        <v>0</v>
      </c>
      <c r="AC57" s="597">
        <v>0</v>
      </c>
      <c r="AD57" s="597">
        <v>0</v>
      </c>
      <c r="AE57" s="597">
        <v>0</v>
      </c>
      <c r="AF57" s="597">
        <v>0</v>
      </c>
      <c r="AG57" s="599"/>
    </row>
    <row r="58" s="592" customFormat="1" ht="17.25" customHeight="1" spans="1:33">
      <c r="A58" s="568" t="s">
        <v>1097</v>
      </c>
      <c r="B58" s="598" t="s">
        <v>1098</v>
      </c>
      <c r="C58" s="597">
        <v>0</v>
      </c>
      <c r="D58" s="597">
        <v>0</v>
      </c>
      <c r="E58" s="597">
        <v>0</v>
      </c>
      <c r="F58" s="597">
        <v>0</v>
      </c>
      <c r="G58" s="597">
        <v>0</v>
      </c>
      <c r="H58" s="597">
        <v>0</v>
      </c>
      <c r="I58" s="597">
        <v>0</v>
      </c>
      <c r="J58" s="597">
        <v>0</v>
      </c>
      <c r="K58" s="597">
        <v>0</v>
      </c>
      <c r="L58" s="597">
        <v>0</v>
      </c>
      <c r="M58" s="597">
        <v>0</v>
      </c>
      <c r="N58" s="597">
        <v>0</v>
      </c>
      <c r="O58" s="597">
        <v>0</v>
      </c>
      <c r="P58" s="597">
        <v>0</v>
      </c>
      <c r="Q58" s="597">
        <v>0</v>
      </c>
      <c r="R58" s="597">
        <v>0</v>
      </c>
      <c r="S58" s="597">
        <v>0</v>
      </c>
      <c r="T58" s="597">
        <v>0</v>
      </c>
      <c r="U58" s="597">
        <v>0</v>
      </c>
      <c r="V58" s="597">
        <v>0</v>
      </c>
      <c r="W58" s="597">
        <v>0</v>
      </c>
      <c r="X58" s="597">
        <v>0</v>
      </c>
      <c r="Y58" s="597">
        <v>0</v>
      </c>
      <c r="Z58" s="597">
        <v>0</v>
      </c>
      <c r="AA58" s="597">
        <v>0</v>
      </c>
      <c r="AB58" s="597">
        <v>0</v>
      </c>
      <c r="AC58" s="597">
        <v>0</v>
      </c>
      <c r="AD58" s="597">
        <v>0</v>
      </c>
      <c r="AE58" s="597">
        <v>0</v>
      </c>
      <c r="AF58" s="597">
        <v>0</v>
      </c>
      <c r="AG58" s="599"/>
    </row>
    <row r="59" s="592" customFormat="1" ht="17.25" customHeight="1" spans="1:33">
      <c r="A59" s="568" t="s">
        <v>1099</v>
      </c>
      <c r="B59" s="598" t="s">
        <v>1100</v>
      </c>
      <c r="C59" s="597">
        <v>0</v>
      </c>
      <c r="D59" s="597">
        <v>0</v>
      </c>
      <c r="E59" s="597">
        <v>0</v>
      </c>
      <c r="F59" s="597">
        <v>0</v>
      </c>
      <c r="G59" s="597">
        <v>0</v>
      </c>
      <c r="H59" s="597">
        <v>0</v>
      </c>
      <c r="I59" s="597">
        <v>0</v>
      </c>
      <c r="J59" s="597">
        <v>0</v>
      </c>
      <c r="K59" s="597">
        <v>0</v>
      </c>
      <c r="L59" s="597">
        <v>0</v>
      </c>
      <c r="M59" s="597">
        <v>0</v>
      </c>
      <c r="N59" s="597">
        <v>0</v>
      </c>
      <c r="O59" s="597">
        <v>0</v>
      </c>
      <c r="P59" s="597">
        <v>0</v>
      </c>
      <c r="Q59" s="597">
        <v>0</v>
      </c>
      <c r="R59" s="597">
        <v>0</v>
      </c>
      <c r="S59" s="597">
        <v>0</v>
      </c>
      <c r="T59" s="597">
        <v>0</v>
      </c>
      <c r="U59" s="597">
        <v>0</v>
      </c>
      <c r="V59" s="597">
        <v>0</v>
      </c>
      <c r="W59" s="597">
        <v>0</v>
      </c>
      <c r="X59" s="597">
        <v>0</v>
      </c>
      <c r="Y59" s="597">
        <v>0</v>
      </c>
      <c r="Z59" s="597">
        <v>0</v>
      </c>
      <c r="AA59" s="597">
        <v>0</v>
      </c>
      <c r="AB59" s="597">
        <v>0</v>
      </c>
      <c r="AC59" s="597">
        <v>0</v>
      </c>
      <c r="AD59" s="597">
        <v>0</v>
      </c>
      <c r="AE59" s="597">
        <v>0</v>
      </c>
      <c r="AF59" s="597">
        <v>0</v>
      </c>
      <c r="AG59" s="599"/>
    </row>
    <row r="60" s="592" customFormat="1" ht="17.25" customHeight="1" spans="1:33">
      <c r="A60" s="568" t="s">
        <v>1101</v>
      </c>
      <c r="B60" s="598" t="s">
        <v>759</v>
      </c>
      <c r="C60" s="597">
        <v>0</v>
      </c>
      <c r="D60" s="597">
        <v>0</v>
      </c>
      <c r="E60" s="597">
        <v>0</v>
      </c>
      <c r="F60" s="597">
        <v>0</v>
      </c>
      <c r="G60" s="597">
        <v>0</v>
      </c>
      <c r="H60" s="597">
        <v>0</v>
      </c>
      <c r="I60" s="597">
        <v>0</v>
      </c>
      <c r="J60" s="597">
        <v>0</v>
      </c>
      <c r="K60" s="597">
        <v>0</v>
      </c>
      <c r="L60" s="597">
        <v>0</v>
      </c>
      <c r="M60" s="597">
        <v>0</v>
      </c>
      <c r="N60" s="597">
        <v>0</v>
      </c>
      <c r="O60" s="597">
        <v>0</v>
      </c>
      <c r="P60" s="597">
        <v>0</v>
      </c>
      <c r="Q60" s="597">
        <v>0</v>
      </c>
      <c r="R60" s="597">
        <v>0</v>
      </c>
      <c r="S60" s="597">
        <v>0</v>
      </c>
      <c r="T60" s="597">
        <v>0</v>
      </c>
      <c r="U60" s="597">
        <v>0</v>
      </c>
      <c r="V60" s="597">
        <v>0</v>
      </c>
      <c r="W60" s="597">
        <v>0</v>
      </c>
      <c r="X60" s="597">
        <v>0</v>
      </c>
      <c r="Y60" s="597">
        <v>0</v>
      </c>
      <c r="Z60" s="597">
        <v>0</v>
      </c>
      <c r="AA60" s="597">
        <v>0</v>
      </c>
      <c r="AB60" s="597">
        <v>0</v>
      </c>
      <c r="AC60" s="597">
        <v>0</v>
      </c>
      <c r="AD60" s="597">
        <v>0</v>
      </c>
      <c r="AE60" s="597">
        <v>0</v>
      </c>
      <c r="AF60" s="597">
        <v>0</v>
      </c>
      <c r="AG60" s="599"/>
    </row>
    <row r="61" s="592" customFormat="1" ht="17.25" customHeight="1" spans="1:33">
      <c r="A61" s="568" t="s">
        <v>1102</v>
      </c>
      <c r="B61" s="598" t="s">
        <v>1103</v>
      </c>
      <c r="C61" s="597">
        <v>0</v>
      </c>
      <c r="D61" s="597">
        <v>0</v>
      </c>
      <c r="E61" s="597">
        <v>0</v>
      </c>
      <c r="F61" s="597">
        <v>0</v>
      </c>
      <c r="G61" s="597">
        <v>0</v>
      </c>
      <c r="H61" s="597">
        <v>0</v>
      </c>
      <c r="I61" s="597">
        <v>0</v>
      </c>
      <c r="J61" s="597">
        <v>0</v>
      </c>
      <c r="K61" s="597">
        <v>0</v>
      </c>
      <c r="L61" s="597">
        <v>0</v>
      </c>
      <c r="M61" s="597">
        <v>0</v>
      </c>
      <c r="N61" s="597">
        <v>0</v>
      </c>
      <c r="O61" s="597">
        <v>0</v>
      </c>
      <c r="P61" s="597">
        <v>0</v>
      </c>
      <c r="Q61" s="597">
        <v>0</v>
      </c>
      <c r="R61" s="597">
        <v>0</v>
      </c>
      <c r="S61" s="597">
        <v>0</v>
      </c>
      <c r="T61" s="597">
        <v>0</v>
      </c>
      <c r="U61" s="597">
        <v>0</v>
      </c>
      <c r="V61" s="597">
        <v>0</v>
      </c>
      <c r="W61" s="597">
        <v>0</v>
      </c>
      <c r="X61" s="597">
        <v>0</v>
      </c>
      <c r="Y61" s="597">
        <v>0</v>
      </c>
      <c r="Z61" s="597">
        <v>0</v>
      </c>
      <c r="AA61" s="597">
        <v>0</v>
      </c>
      <c r="AB61" s="597">
        <v>0</v>
      </c>
      <c r="AC61" s="597">
        <v>0</v>
      </c>
      <c r="AD61" s="597">
        <v>0</v>
      </c>
      <c r="AE61" s="597">
        <v>0</v>
      </c>
      <c r="AF61" s="597">
        <v>0</v>
      </c>
      <c r="AG61" s="599"/>
    </row>
    <row r="62" s="592" customFormat="1" ht="17.25" customHeight="1" spans="1:33">
      <c r="A62" s="568" t="s">
        <v>1104</v>
      </c>
      <c r="B62" s="598" t="s">
        <v>1105</v>
      </c>
      <c r="C62" s="597">
        <v>0</v>
      </c>
      <c r="D62" s="597">
        <v>0</v>
      </c>
      <c r="E62" s="597">
        <v>0</v>
      </c>
      <c r="F62" s="597">
        <v>0</v>
      </c>
      <c r="G62" s="597">
        <v>0</v>
      </c>
      <c r="H62" s="597">
        <v>0</v>
      </c>
      <c r="I62" s="597">
        <v>0</v>
      </c>
      <c r="J62" s="597">
        <v>0</v>
      </c>
      <c r="K62" s="597">
        <v>0</v>
      </c>
      <c r="L62" s="597">
        <v>0</v>
      </c>
      <c r="M62" s="597">
        <v>0</v>
      </c>
      <c r="N62" s="597">
        <v>0</v>
      </c>
      <c r="O62" s="597">
        <v>0</v>
      </c>
      <c r="P62" s="597">
        <v>0</v>
      </c>
      <c r="Q62" s="597">
        <v>0</v>
      </c>
      <c r="R62" s="597">
        <v>0</v>
      </c>
      <c r="S62" s="597">
        <v>0</v>
      </c>
      <c r="T62" s="597">
        <v>0</v>
      </c>
      <c r="U62" s="597">
        <v>0</v>
      </c>
      <c r="V62" s="597">
        <v>0</v>
      </c>
      <c r="W62" s="597">
        <v>0</v>
      </c>
      <c r="X62" s="597">
        <v>0</v>
      </c>
      <c r="Y62" s="597">
        <v>0</v>
      </c>
      <c r="Z62" s="597">
        <v>0</v>
      </c>
      <c r="AA62" s="597">
        <v>0</v>
      </c>
      <c r="AB62" s="597">
        <v>0</v>
      </c>
      <c r="AC62" s="597">
        <v>0</v>
      </c>
      <c r="AD62" s="597">
        <v>0</v>
      </c>
      <c r="AE62" s="597">
        <v>0</v>
      </c>
      <c r="AF62" s="597">
        <v>0</v>
      </c>
      <c r="AG62" s="599"/>
    </row>
    <row r="63" s="592" customFormat="1" ht="17.25" customHeight="1" spans="1:33">
      <c r="A63" s="568" t="s">
        <v>1106</v>
      </c>
      <c r="B63" s="598" t="s">
        <v>1107</v>
      </c>
      <c r="C63" s="597">
        <v>0</v>
      </c>
      <c r="D63" s="597">
        <v>0</v>
      </c>
      <c r="E63" s="597">
        <v>0</v>
      </c>
      <c r="F63" s="597">
        <v>0</v>
      </c>
      <c r="G63" s="597">
        <v>0</v>
      </c>
      <c r="H63" s="597">
        <v>0</v>
      </c>
      <c r="I63" s="597">
        <v>0</v>
      </c>
      <c r="J63" s="597">
        <v>0</v>
      </c>
      <c r="K63" s="597">
        <v>0</v>
      </c>
      <c r="L63" s="597">
        <v>0</v>
      </c>
      <c r="M63" s="597">
        <v>0</v>
      </c>
      <c r="N63" s="597">
        <v>0</v>
      </c>
      <c r="O63" s="597">
        <v>0</v>
      </c>
      <c r="P63" s="597">
        <v>0</v>
      </c>
      <c r="Q63" s="597">
        <v>0</v>
      </c>
      <c r="R63" s="597">
        <v>0</v>
      </c>
      <c r="S63" s="597">
        <v>0</v>
      </c>
      <c r="T63" s="597">
        <v>0</v>
      </c>
      <c r="U63" s="597">
        <v>0</v>
      </c>
      <c r="V63" s="597">
        <v>0</v>
      </c>
      <c r="W63" s="597">
        <v>0</v>
      </c>
      <c r="X63" s="597">
        <v>0</v>
      </c>
      <c r="Y63" s="597">
        <v>0</v>
      </c>
      <c r="Z63" s="597">
        <v>0</v>
      </c>
      <c r="AA63" s="597">
        <v>0</v>
      </c>
      <c r="AB63" s="597">
        <v>0</v>
      </c>
      <c r="AC63" s="597">
        <v>0</v>
      </c>
      <c r="AD63" s="597">
        <v>0</v>
      </c>
      <c r="AE63" s="597">
        <v>0</v>
      </c>
      <c r="AF63" s="597">
        <v>0</v>
      </c>
      <c r="AG63" s="599"/>
    </row>
    <row r="64" s="592" customFormat="1" ht="17.25" customHeight="1" spans="1:33">
      <c r="A64" s="568" t="s">
        <v>1108</v>
      </c>
      <c r="B64" s="598" t="s">
        <v>863</v>
      </c>
      <c r="C64" s="597">
        <v>0</v>
      </c>
      <c r="D64" s="597">
        <v>0</v>
      </c>
      <c r="E64" s="597">
        <v>0</v>
      </c>
      <c r="F64" s="597">
        <v>0</v>
      </c>
      <c r="G64" s="597">
        <v>0</v>
      </c>
      <c r="H64" s="597">
        <v>0</v>
      </c>
      <c r="I64" s="597">
        <v>0</v>
      </c>
      <c r="J64" s="597">
        <v>0</v>
      </c>
      <c r="K64" s="597">
        <v>0</v>
      </c>
      <c r="L64" s="597">
        <v>0</v>
      </c>
      <c r="M64" s="597">
        <v>0</v>
      </c>
      <c r="N64" s="597">
        <v>0</v>
      </c>
      <c r="O64" s="597">
        <v>0</v>
      </c>
      <c r="P64" s="597">
        <v>0</v>
      </c>
      <c r="Q64" s="597">
        <v>0</v>
      </c>
      <c r="R64" s="597">
        <v>0</v>
      </c>
      <c r="S64" s="597">
        <v>0</v>
      </c>
      <c r="T64" s="597">
        <v>0</v>
      </c>
      <c r="U64" s="597">
        <v>0</v>
      </c>
      <c r="V64" s="597">
        <v>0</v>
      </c>
      <c r="W64" s="597">
        <v>0</v>
      </c>
      <c r="X64" s="597">
        <v>0</v>
      </c>
      <c r="Y64" s="597">
        <v>0</v>
      </c>
      <c r="Z64" s="597">
        <v>0</v>
      </c>
      <c r="AA64" s="597">
        <v>0</v>
      </c>
      <c r="AB64" s="597">
        <v>0</v>
      </c>
      <c r="AC64" s="597">
        <v>0</v>
      </c>
      <c r="AD64" s="597">
        <v>0</v>
      </c>
      <c r="AE64" s="597">
        <v>0</v>
      </c>
      <c r="AF64" s="597">
        <v>0</v>
      </c>
      <c r="AG64" s="599"/>
    </row>
    <row r="65" s="592" customFormat="1" ht="17.25" customHeight="1" spans="1:33">
      <c r="A65" s="568" t="s">
        <v>1109</v>
      </c>
      <c r="B65" s="598" t="s">
        <v>574</v>
      </c>
      <c r="C65" s="597">
        <v>0</v>
      </c>
      <c r="D65" s="597">
        <v>0</v>
      </c>
      <c r="E65" s="597">
        <v>0</v>
      </c>
      <c r="F65" s="597">
        <v>0</v>
      </c>
      <c r="G65" s="597">
        <v>0</v>
      </c>
      <c r="H65" s="597">
        <v>0</v>
      </c>
      <c r="I65" s="597">
        <v>0</v>
      </c>
      <c r="J65" s="597">
        <v>0</v>
      </c>
      <c r="K65" s="597">
        <v>0</v>
      </c>
      <c r="L65" s="597">
        <v>0</v>
      </c>
      <c r="M65" s="597">
        <v>0</v>
      </c>
      <c r="N65" s="597">
        <v>0</v>
      </c>
      <c r="O65" s="597">
        <v>0</v>
      </c>
      <c r="P65" s="597">
        <v>0</v>
      </c>
      <c r="Q65" s="597">
        <v>0</v>
      </c>
      <c r="R65" s="597">
        <v>0</v>
      </c>
      <c r="S65" s="597">
        <v>0</v>
      </c>
      <c r="T65" s="597">
        <v>0</v>
      </c>
      <c r="U65" s="597">
        <v>0</v>
      </c>
      <c r="V65" s="597">
        <v>0</v>
      </c>
      <c r="W65" s="597">
        <v>0</v>
      </c>
      <c r="X65" s="597">
        <v>0</v>
      </c>
      <c r="Y65" s="597">
        <v>0</v>
      </c>
      <c r="Z65" s="597">
        <v>0</v>
      </c>
      <c r="AA65" s="597">
        <v>0</v>
      </c>
      <c r="AB65" s="597">
        <v>0</v>
      </c>
      <c r="AC65" s="597">
        <v>0</v>
      </c>
      <c r="AD65" s="597">
        <v>0</v>
      </c>
      <c r="AE65" s="597">
        <v>0</v>
      </c>
      <c r="AF65" s="597">
        <v>0</v>
      </c>
      <c r="AG65" s="599"/>
    </row>
    <row r="66" s="592" customFormat="1" ht="17.25" customHeight="1" spans="1:33">
      <c r="A66" s="568" t="s">
        <v>1110</v>
      </c>
      <c r="B66" s="598" t="s">
        <v>1111</v>
      </c>
      <c r="C66" s="597">
        <v>0</v>
      </c>
      <c r="D66" s="597">
        <v>0</v>
      </c>
      <c r="E66" s="597">
        <v>0</v>
      </c>
      <c r="F66" s="597">
        <v>0</v>
      </c>
      <c r="G66" s="597">
        <v>0</v>
      </c>
      <c r="H66" s="597">
        <v>0</v>
      </c>
      <c r="I66" s="597">
        <v>0</v>
      </c>
      <c r="J66" s="597">
        <v>0</v>
      </c>
      <c r="K66" s="597">
        <v>0</v>
      </c>
      <c r="L66" s="597">
        <v>0</v>
      </c>
      <c r="M66" s="597">
        <v>0</v>
      </c>
      <c r="N66" s="597">
        <v>0</v>
      </c>
      <c r="O66" s="597">
        <v>0</v>
      </c>
      <c r="P66" s="597">
        <v>0</v>
      </c>
      <c r="Q66" s="597">
        <v>0</v>
      </c>
      <c r="R66" s="597">
        <v>0</v>
      </c>
      <c r="S66" s="597">
        <v>0</v>
      </c>
      <c r="T66" s="597">
        <v>0</v>
      </c>
      <c r="U66" s="597">
        <v>0</v>
      </c>
      <c r="V66" s="597">
        <v>0</v>
      </c>
      <c r="W66" s="597">
        <v>0</v>
      </c>
      <c r="X66" s="597">
        <v>0</v>
      </c>
      <c r="Y66" s="597">
        <v>0</v>
      </c>
      <c r="Z66" s="597">
        <v>0</v>
      </c>
      <c r="AA66" s="597">
        <v>0</v>
      </c>
      <c r="AB66" s="597">
        <v>0</v>
      </c>
      <c r="AC66" s="597">
        <v>0</v>
      </c>
      <c r="AD66" s="597">
        <v>0</v>
      </c>
      <c r="AE66" s="597">
        <v>0</v>
      </c>
      <c r="AF66" s="597">
        <v>0</v>
      </c>
      <c r="AG66" s="599"/>
    </row>
    <row r="67" s="592" customFormat="1" ht="17.25" customHeight="1" spans="1:33">
      <c r="A67" s="568" t="s">
        <v>1112</v>
      </c>
      <c r="B67" s="598" t="s">
        <v>908</v>
      </c>
      <c r="C67" s="597">
        <v>0</v>
      </c>
      <c r="D67" s="597">
        <v>0</v>
      </c>
      <c r="E67" s="597">
        <v>0</v>
      </c>
      <c r="F67" s="597">
        <v>0</v>
      </c>
      <c r="G67" s="597">
        <v>0</v>
      </c>
      <c r="H67" s="597">
        <v>0</v>
      </c>
      <c r="I67" s="597">
        <v>0</v>
      </c>
      <c r="J67" s="597">
        <v>0</v>
      </c>
      <c r="K67" s="597">
        <v>0</v>
      </c>
      <c r="L67" s="597">
        <v>0</v>
      </c>
      <c r="M67" s="597">
        <v>0</v>
      </c>
      <c r="N67" s="597">
        <v>0</v>
      </c>
      <c r="O67" s="597">
        <v>0</v>
      </c>
      <c r="P67" s="597">
        <v>0</v>
      </c>
      <c r="Q67" s="597">
        <v>0</v>
      </c>
      <c r="R67" s="597">
        <v>0</v>
      </c>
      <c r="S67" s="597">
        <v>0</v>
      </c>
      <c r="T67" s="597">
        <v>0</v>
      </c>
      <c r="U67" s="597">
        <v>0</v>
      </c>
      <c r="V67" s="597">
        <v>0</v>
      </c>
      <c r="W67" s="597">
        <v>0</v>
      </c>
      <c r="X67" s="597">
        <v>0</v>
      </c>
      <c r="Y67" s="597">
        <v>0</v>
      </c>
      <c r="Z67" s="597">
        <v>0</v>
      </c>
      <c r="AA67" s="597">
        <v>0</v>
      </c>
      <c r="AB67" s="597">
        <v>0</v>
      </c>
      <c r="AC67" s="597">
        <v>0</v>
      </c>
      <c r="AD67" s="597">
        <v>0</v>
      </c>
      <c r="AE67" s="597">
        <v>0</v>
      </c>
      <c r="AF67" s="597">
        <v>0</v>
      </c>
      <c r="AG67" s="599"/>
    </row>
    <row r="68" s="592" customFormat="1" ht="17.25" customHeight="1" spans="1:33">
      <c r="A68" s="568" t="s">
        <v>1113</v>
      </c>
      <c r="B68" s="598" t="s">
        <v>1114</v>
      </c>
      <c r="C68" s="597">
        <v>0</v>
      </c>
      <c r="D68" s="597">
        <v>0</v>
      </c>
      <c r="E68" s="597">
        <v>0</v>
      </c>
      <c r="F68" s="597">
        <v>0</v>
      </c>
      <c r="G68" s="597">
        <v>0</v>
      </c>
      <c r="H68" s="597">
        <v>0</v>
      </c>
      <c r="I68" s="597">
        <v>0</v>
      </c>
      <c r="J68" s="597">
        <v>0</v>
      </c>
      <c r="K68" s="597">
        <v>0</v>
      </c>
      <c r="L68" s="597">
        <v>0</v>
      </c>
      <c r="M68" s="597">
        <v>0</v>
      </c>
      <c r="N68" s="597">
        <v>0</v>
      </c>
      <c r="O68" s="597">
        <v>0</v>
      </c>
      <c r="P68" s="597">
        <v>0</v>
      </c>
      <c r="Q68" s="597">
        <v>0</v>
      </c>
      <c r="R68" s="597">
        <v>0</v>
      </c>
      <c r="S68" s="597">
        <v>0</v>
      </c>
      <c r="T68" s="597">
        <v>0</v>
      </c>
      <c r="U68" s="597">
        <v>0</v>
      </c>
      <c r="V68" s="597">
        <v>0</v>
      </c>
      <c r="W68" s="597">
        <v>0</v>
      </c>
      <c r="X68" s="597">
        <v>0</v>
      </c>
      <c r="Y68" s="597">
        <v>0</v>
      </c>
      <c r="Z68" s="597">
        <v>0</v>
      </c>
      <c r="AA68" s="597">
        <v>0</v>
      </c>
      <c r="AB68" s="597">
        <v>0</v>
      </c>
      <c r="AC68" s="597">
        <v>0</v>
      </c>
      <c r="AD68" s="597">
        <v>0</v>
      </c>
      <c r="AE68" s="597">
        <v>0</v>
      </c>
      <c r="AF68" s="597">
        <v>0</v>
      </c>
      <c r="AG68" s="599"/>
    </row>
    <row r="69" s="592" customFormat="1" ht="17.25" customHeight="1" spans="1:33">
      <c r="A69" s="568" t="s">
        <v>1115</v>
      </c>
      <c r="B69" s="598" t="s">
        <v>1116</v>
      </c>
      <c r="C69" s="597">
        <v>0</v>
      </c>
      <c r="D69" s="597">
        <v>0</v>
      </c>
      <c r="E69" s="597">
        <v>0</v>
      </c>
      <c r="F69" s="597">
        <v>0</v>
      </c>
      <c r="G69" s="597">
        <v>0</v>
      </c>
      <c r="H69" s="597">
        <v>0</v>
      </c>
      <c r="I69" s="597">
        <v>0</v>
      </c>
      <c r="J69" s="597">
        <v>0</v>
      </c>
      <c r="K69" s="597">
        <v>0</v>
      </c>
      <c r="L69" s="597">
        <v>0</v>
      </c>
      <c r="M69" s="597">
        <v>0</v>
      </c>
      <c r="N69" s="597">
        <v>0</v>
      </c>
      <c r="O69" s="597">
        <v>0</v>
      </c>
      <c r="P69" s="597">
        <v>0</v>
      </c>
      <c r="Q69" s="597">
        <v>0</v>
      </c>
      <c r="R69" s="597">
        <v>0</v>
      </c>
      <c r="S69" s="597">
        <v>0</v>
      </c>
      <c r="T69" s="597">
        <v>0</v>
      </c>
      <c r="U69" s="597">
        <v>0</v>
      </c>
      <c r="V69" s="597">
        <v>0</v>
      </c>
      <c r="W69" s="597">
        <v>0</v>
      </c>
      <c r="X69" s="597">
        <v>0</v>
      </c>
      <c r="Y69" s="597">
        <v>0</v>
      </c>
      <c r="Z69" s="597">
        <v>0</v>
      </c>
      <c r="AA69" s="597">
        <v>0</v>
      </c>
      <c r="AB69" s="597">
        <v>0</v>
      </c>
      <c r="AC69" s="597">
        <v>0</v>
      </c>
      <c r="AD69" s="597">
        <v>0</v>
      </c>
      <c r="AE69" s="597">
        <v>0</v>
      </c>
      <c r="AF69" s="597">
        <v>0</v>
      </c>
      <c r="AG69" s="599"/>
    </row>
    <row r="70" s="592" customFormat="1" ht="17.25" customHeight="1" spans="1:33">
      <c r="A70" s="568" t="s">
        <v>1117</v>
      </c>
      <c r="B70" s="598" t="s">
        <v>909</v>
      </c>
      <c r="C70" s="597">
        <v>20</v>
      </c>
      <c r="D70" s="597">
        <v>0</v>
      </c>
      <c r="E70" s="597">
        <v>0</v>
      </c>
      <c r="F70" s="597">
        <v>0</v>
      </c>
      <c r="G70" s="597">
        <v>0</v>
      </c>
      <c r="H70" s="597">
        <v>0</v>
      </c>
      <c r="I70" s="597">
        <v>0</v>
      </c>
      <c r="J70" s="597">
        <v>0</v>
      </c>
      <c r="K70" s="597">
        <v>0</v>
      </c>
      <c r="L70" s="597">
        <v>0</v>
      </c>
      <c r="M70" s="597">
        <v>0</v>
      </c>
      <c r="N70" s="597">
        <v>0</v>
      </c>
      <c r="O70" s="597">
        <v>0</v>
      </c>
      <c r="P70" s="597">
        <v>0</v>
      </c>
      <c r="Q70" s="597">
        <v>0</v>
      </c>
      <c r="R70" s="597">
        <v>0</v>
      </c>
      <c r="S70" s="597">
        <v>0</v>
      </c>
      <c r="T70" s="597">
        <v>0</v>
      </c>
      <c r="U70" s="597">
        <v>0</v>
      </c>
      <c r="V70" s="597">
        <v>0</v>
      </c>
      <c r="W70" s="597">
        <v>0</v>
      </c>
      <c r="X70" s="597">
        <v>0</v>
      </c>
      <c r="Y70" s="597">
        <v>0</v>
      </c>
      <c r="Z70" s="597">
        <v>20</v>
      </c>
      <c r="AA70" s="597">
        <v>0</v>
      </c>
      <c r="AB70" s="597">
        <v>0</v>
      </c>
      <c r="AC70" s="597">
        <v>0</v>
      </c>
      <c r="AD70" s="597">
        <v>0</v>
      </c>
      <c r="AE70" s="597">
        <v>0</v>
      </c>
      <c r="AF70" s="597">
        <v>0</v>
      </c>
      <c r="AG70" s="599"/>
    </row>
    <row r="71" s="592" customFormat="1" ht="17.25" customHeight="1" spans="1:33">
      <c r="A71" s="568" t="s">
        <v>1118</v>
      </c>
      <c r="B71" s="598" t="s">
        <v>1119</v>
      </c>
      <c r="C71" s="597">
        <v>0</v>
      </c>
      <c r="D71" s="597">
        <v>0</v>
      </c>
      <c r="E71" s="597">
        <v>0</v>
      </c>
      <c r="F71" s="597">
        <v>0</v>
      </c>
      <c r="G71" s="597">
        <v>0</v>
      </c>
      <c r="H71" s="597">
        <v>0</v>
      </c>
      <c r="I71" s="597">
        <v>0</v>
      </c>
      <c r="J71" s="597">
        <v>0</v>
      </c>
      <c r="K71" s="597">
        <v>0</v>
      </c>
      <c r="L71" s="597">
        <v>0</v>
      </c>
      <c r="M71" s="597">
        <v>0</v>
      </c>
      <c r="N71" s="597">
        <v>0</v>
      </c>
      <c r="O71" s="597">
        <v>0</v>
      </c>
      <c r="P71" s="597">
        <v>0</v>
      </c>
      <c r="Q71" s="597">
        <v>0</v>
      </c>
      <c r="R71" s="597">
        <v>0</v>
      </c>
      <c r="S71" s="597">
        <v>0</v>
      </c>
      <c r="T71" s="597">
        <v>0</v>
      </c>
      <c r="U71" s="597">
        <v>0</v>
      </c>
      <c r="V71" s="597">
        <v>0</v>
      </c>
      <c r="W71" s="597">
        <v>0</v>
      </c>
      <c r="X71" s="597">
        <v>0</v>
      </c>
      <c r="Y71" s="597">
        <v>0</v>
      </c>
      <c r="Z71" s="597">
        <v>0</v>
      </c>
      <c r="AA71" s="597">
        <v>0</v>
      </c>
      <c r="AB71" s="597">
        <v>0</v>
      </c>
      <c r="AC71" s="597">
        <v>0</v>
      </c>
      <c r="AD71" s="597">
        <v>0</v>
      </c>
      <c r="AE71" s="597">
        <v>0</v>
      </c>
      <c r="AF71" s="597">
        <v>0</v>
      </c>
      <c r="AG71" s="599"/>
    </row>
    <row r="72" s="592" customFormat="1" ht="17.25" customHeight="1" spans="1:33">
      <c r="A72" s="568" t="s">
        <v>1120</v>
      </c>
      <c r="B72" s="598" t="s">
        <v>1121</v>
      </c>
      <c r="C72" s="597">
        <v>0</v>
      </c>
      <c r="D72" s="597">
        <v>0</v>
      </c>
      <c r="E72" s="597">
        <v>0</v>
      </c>
      <c r="F72" s="597">
        <v>0</v>
      </c>
      <c r="G72" s="597">
        <v>0</v>
      </c>
      <c r="H72" s="597">
        <v>0</v>
      </c>
      <c r="I72" s="597">
        <v>0</v>
      </c>
      <c r="J72" s="597">
        <v>0</v>
      </c>
      <c r="K72" s="597">
        <v>0</v>
      </c>
      <c r="L72" s="597">
        <v>0</v>
      </c>
      <c r="M72" s="597">
        <v>0</v>
      </c>
      <c r="N72" s="597">
        <v>0</v>
      </c>
      <c r="O72" s="597">
        <v>0</v>
      </c>
      <c r="P72" s="597">
        <v>0</v>
      </c>
      <c r="Q72" s="597">
        <v>0</v>
      </c>
      <c r="R72" s="597">
        <v>0</v>
      </c>
      <c r="S72" s="597">
        <v>0</v>
      </c>
      <c r="T72" s="597">
        <v>0</v>
      </c>
      <c r="U72" s="597">
        <v>0</v>
      </c>
      <c r="V72" s="597">
        <v>0</v>
      </c>
      <c r="W72" s="597">
        <v>0</v>
      </c>
      <c r="X72" s="597">
        <v>0</v>
      </c>
      <c r="Y72" s="597">
        <v>0</v>
      </c>
      <c r="Z72" s="597">
        <v>0</v>
      </c>
      <c r="AA72" s="597">
        <v>0</v>
      </c>
      <c r="AB72" s="597">
        <v>0</v>
      </c>
      <c r="AC72" s="597">
        <v>0</v>
      </c>
      <c r="AD72" s="597">
        <v>0</v>
      </c>
      <c r="AE72" s="597">
        <v>0</v>
      </c>
      <c r="AF72" s="597">
        <v>0</v>
      </c>
      <c r="AG72" s="599"/>
    </row>
    <row r="73" s="592" customFormat="1" ht="17.25" customHeight="1" spans="1:33">
      <c r="A73" s="568" t="s">
        <v>1122</v>
      </c>
      <c r="B73" s="598" t="s">
        <v>1123</v>
      </c>
      <c r="C73" s="597">
        <v>0</v>
      </c>
      <c r="D73" s="597">
        <v>0</v>
      </c>
      <c r="E73" s="597">
        <v>0</v>
      </c>
      <c r="F73" s="597">
        <v>0</v>
      </c>
      <c r="G73" s="597">
        <v>0</v>
      </c>
      <c r="H73" s="597">
        <v>0</v>
      </c>
      <c r="I73" s="597">
        <v>0</v>
      </c>
      <c r="J73" s="597">
        <v>0</v>
      </c>
      <c r="K73" s="597">
        <v>0</v>
      </c>
      <c r="L73" s="597">
        <v>0</v>
      </c>
      <c r="M73" s="597">
        <v>0</v>
      </c>
      <c r="N73" s="597">
        <v>0</v>
      </c>
      <c r="O73" s="597">
        <v>0</v>
      </c>
      <c r="P73" s="597">
        <v>0</v>
      </c>
      <c r="Q73" s="597">
        <v>0</v>
      </c>
      <c r="R73" s="597">
        <v>0</v>
      </c>
      <c r="S73" s="597">
        <v>0</v>
      </c>
      <c r="T73" s="597">
        <v>0</v>
      </c>
      <c r="U73" s="597">
        <v>0</v>
      </c>
      <c r="V73" s="597">
        <v>0</v>
      </c>
      <c r="W73" s="597">
        <v>0</v>
      </c>
      <c r="X73" s="597">
        <v>0</v>
      </c>
      <c r="Y73" s="597">
        <v>0</v>
      </c>
      <c r="Z73" s="597">
        <v>0</v>
      </c>
      <c r="AA73" s="597">
        <v>0</v>
      </c>
      <c r="AB73" s="597">
        <v>0</v>
      </c>
      <c r="AC73" s="597">
        <v>0</v>
      </c>
      <c r="AD73" s="597">
        <v>0</v>
      </c>
      <c r="AE73" s="597">
        <v>0</v>
      </c>
      <c r="AF73" s="597">
        <v>0</v>
      </c>
      <c r="AG73" s="599"/>
    </row>
    <row r="74" spans="3:33">
      <c r="C74" s="600"/>
      <c r="D74" s="600"/>
      <c r="E74" s="600"/>
      <c r="F74" s="600"/>
      <c r="G74" s="600"/>
      <c r="H74" s="600"/>
      <c r="I74" s="600"/>
      <c r="J74" s="600"/>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row>
    <row r="75" spans="3:33">
      <c r="C75" s="600"/>
      <c r="D75" s="600"/>
      <c r="E75" s="600"/>
      <c r="F75" s="600"/>
      <c r="G75" s="600"/>
      <c r="H75" s="600"/>
      <c r="I75" s="600"/>
      <c r="J75" s="600"/>
      <c r="K75" s="600"/>
      <c r="L75" s="600"/>
      <c r="M75" s="600"/>
      <c r="N75" s="600"/>
      <c r="O75" s="600"/>
      <c r="P75" s="600"/>
      <c r="Q75" s="600"/>
      <c r="R75" s="600"/>
      <c r="S75" s="600"/>
      <c r="T75" s="600"/>
      <c r="U75" s="600"/>
      <c r="V75" s="600"/>
      <c r="W75" s="600"/>
      <c r="X75" s="600"/>
      <c r="Y75" s="600"/>
      <c r="Z75" s="600"/>
      <c r="AA75" s="600"/>
      <c r="AB75" s="600"/>
      <c r="AC75" s="600"/>
      <c r="AD75" s="600"/>
      <c r="AE75" s="600"/>
      <c r="AF75" s="600"/>
      <c r="AG75" s="600"/>
    </row>
  </sheetData>
  <mergeCells count="1">
    <mergeCell ref="A1:AF1"/>
  </mergeCells>
  <pageMargins left="0.7" right="0.7" top="0.75" bottom="0.75" header="0.3" footer="0.3"/>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C43" sqref="C43"/>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1632</v>
      </c>
      <c r="B2" s="383"/>
      <c r="C2" s="383"/>
      <c r="D2" s="383"/>
    </row>
    <row r="3" customFormat="1" ht="17.1" customHeight="1" spans="1:4">
      <c r="A3" s="411" t="s">
        <v>2081</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1639</v>
      </c>
      <c r="B6" s="82">
        <v>219.99</v>
      </c>
      <c r="C6" s="444" t="s">
        <v>1640</v>
      </c>
      <c r="D6" s="84">
        <v>170.19</v>
      </c>
    </row>
    <row r="7" customFormat="1" ht="13.5" spans="1:4">
      <c r="A7" s="454" t="s">
        <v>1641</v>
      </c>
      <c r="B7" s="99">
        <v>0</v>
      </c>
      <c r="C7" s="444" t="s">
        <v>146</v>
      </c>
      <c r="D7" s="84">
        <v>0</v>
      </c>
    </row>
    <row r="8" customFormat="1" ht="13.5" spans="1:4">
      <c r="A8" s="454" t="s">
        <v>1642</v>
      </c>
      <c r="B8" s="416"/>
      <c r="C8" s="444" t="s">
        <v>147</v>
      </c>
      <c r="D8" s="84">
        <v>0</v>
      </c>
    </row>
    <row r="9" customFormat="1" ht="13.5" spans="1:4">
      <c r="A9" s="454" t="s">
        <v>1643</v>
      </c>
      <c r="B9" s="416"/>
      <c r="C9" s="444" t="s">
        <v>153</v>
      </c>
      <c r="D9" s="84">
        <v>0</v>
      </c>
    </row>
    <row r="10" customFormat="1" ht="13.5" spans="1:4">
      <c r="A10" s="454" t="s">
        <v>1644</v>
      </c>
      <c r="B10" s="416"/>
      <c r="C10" s="444" t="s">
        <v>186</v>
      </c>
      <c r="D10" s="84">
        <v>0</v>
      </c>
    </row>
    <row r="11" customFormat="1" ht="13.5" spans="1:4">
      <c r="A11" s="454" t="s">
        <v>1645</v>
      </c>
      <c r="B11" s="416"/>
      <c r="C11" s="444" t="s">
        <v>211</v>
      </c>
      <c r="D11" s="84">
        <v>0</v>
      </c>
    </row>
    <row r="12" customFormat="1" ht="13.5" spans="1:4">
      <c r="A12" s="443" t="s">
        <v>1646</v>
      </c>
      <c r="B12" s="416"/>
      <c r="C12" s="444" t="s">
        <v>782</v>
      </c>
      <c r="D12" s="84">
        <v>0</v>
      </c>
    </row>
    <row r="13" customFormat="1" ht="13.5" spans="1:4">
      <c r="A13" s="443"/>
      <c r="B13" s="445"/>
      <c r="C13" s="444" t="s">
        <v>253</v>
      </c>
      <c r="D13" s="84">
        <v>22.42</v>
      </c>
    </row>
    <row r="14" customFormat="1" ht="13.5" spans="1:4">
      <c r="A14" s="443"/>
      <c r="B14" s="445"/>
      <c r="C14" s="444" t="s">
        <v>1647</v>
      </c>
      <c r="D14" s="84">
        <v>0</v>
      </c>
    </row>
    <row r="15" customFormat="1" ht="13.5" spans="1:4">
      <c r="A15" s="443"/>
      <c r="B15" s="446"/>
      <c r="C15" s="444" t="s">
        <v>1648</v>
      </c>
      <c r="D15" s="84">
        <v>14.96</v>
      </c>
    </row>
    <row r="16" customFormat="1" ht="13.5" spans="1:4">
      <c r="A16" s="443"/>
      <c r="B16" s="446"/>
      <c r="C16" s="444" t="s">
        <v>1649</v>
      </c>
      <c r="D16" s="84">
        <v>0</v>
      </c>
    </row>
    <row r="17" customFormat="1" ht="13.5" spans="1:4">
      <c r="A17" s="443"/>
      <c r="B17" s="446"/>
      <c r="C17" s="444" t="s">
        <v>1650</v>
      </c>
      <c r="D17" s="84">
        <v>0</v>
      </c>
    </row>
    <row r="18" customFormat="1" ht="13.5" spans="1:4">
      <c r="A18" s="443"/>
      <c r="B18" s="446"/>
      <c r="C18" s="444" t="s">
        <v>1651</v>
      </c>
      <c r="D18" s="84">
        <v>0</v>
      </c>
    </row>
    <row r="19" customFormat="1" ht="13.5" spans="1:4">
      <c r="A19" s="443"/>
      <c r="B19" s="446"/>
      <c r="C19" s="444" t="s">
        <v>1652</v>
      </c>
      <c r="D19" s="84">
        <v>0</v>
      </c>
    </row>
    <row r="20" customFormat="1" ht="13.5" spans="1:4">
      <c r="A20" s="447"/>
      <c r="B20" s="448"/>
      <c r="C20" s="444" t="s">
        <v>1653</v>
      </c>
      <c r="D20" s="84">
        <v>0</v>
      </c>
    </row>
    <row r="21" customFormat="1" ht="13.5" spans="1:4">
      <c r="A21" s="447"/>
      <c r="B21" s="448"/>
      <c r="C21" s="444" t="s">
        <v>1654</v>
      </c>
      <c r="D21" s="84">
        <v>0</v>
      </c>
    </row>
    <row r="22" customFormat="1" ht="13.5" spans="1:4">
      <c r="A22" s="447"/>
      <c r="B22" s="448"/>
      <c r="C22" s="444" t="s">
        <v>1655</v>
      </c>
      <c r="D22" s="84">
        <v>0</v>
      </c>
    </row>
    <row r="23" customFormat="1" ht="13.5" spans="1:4">
      <c r="A23" s="447"/>
      <c r="B23" s="448"/>
      <c r="C23" s="444" t="s">
        <v>1656</v>
      </c>
      <c r="D23" s="84">
        <v>0</v>
      </c>
    </row>
    <row r="24" customFormat="1" ht="13.5" spans="1:4">
      <c r="A24" s="447"/>
      <c r="B24" s="448"/>
      <c r="C24" s="444" t="s">
        <v>1657</v>
      </c>
      <c r="D24" s="84">
        <v>0</v>
      </c>
    </row>
    <row r="25" customFormat="1" ht="13.5" spans="1:4">
      <c r="A25" s="447"/>
      <c r="B25" s="448"/>
      <c r="C25" s="444" t="s">
        <v>1658</v>
      </c>
      <c r="D25" s="84">
        <v>12.42</v>
      </c>
    </row>
    <row r="26" customFormat="1" ht="13.5" spans="1:4">
      <c r="A26" s="447"/>
      <c r="B26" s="448"/>
      <c r="C26" s="444" t="s">
        <v>1659</v>
      </c>
      <c r="D26" s="84">
        <v>0</v>
      </c>
    </row>
    <row r="27" customFormat="1" ht="13.5" spans="1:4">
      <c r="A27" s="447"/>
      <c r="B27" s="448"/>
      <c r="C27" s="444" t="s">
        <v>1660</v>
      </c>
      <c r="D27" s="84">
        <v>0</v>
      </c>
    </row>
    <row r="28" customFormat="1" ht="13.5" spans="1:4">
      <c r="A28" s="447"/>
      <c r="B28" s="448"/>
      <c r="C28" s="444" t="s">
        <v>1661</v>
      </c>
      <c r="D28" s="84">
        <v>0</v>
      </c>
    </row>
    <row r="29" customFormat="1" ht="13.5" spans="1:4">
      <c r="A29" s="447"/>
      <c r="B29" s="448"/>
      <c r="C29" s="444" t="s">
        <v>1662</v>
      </c>
      <c r="D29" s="84">
        <v>0</v>
      </c>
    </row>
    <row r="30" customFormat="1" ht="13.5" spans="1:4">
      <c r="A30" s="447"/>
      <c r="B30" s="448"/>
      <c r="C30" s="444" t="s">
        <v>1663</v>
      </c>
      <c r="D30" s="84">
        <v>0</v>
      </c>
    </row>
    <row r="31" customFormat="1" ht="13.5" spans="1:4">
      <c r="A31" s="447"/>
      <c r="B31" s="448"/>
      <c r="C31" s="444" t="s">
        <v>1664</v>
      </c>
      <c r="D31" s="84">
        <v>0</v>
      </c>
    </row>
    <row r="32" customFormat="1" ht="13.5" spans="1:4">
      <c r="A32" s="447"/>
      <c r="B32" s="448"/>
      <c r="C32" s="444" t="s">
        <v>1665</v>
      </c>
      <c r="D32" s="84">
        <v>0</v>
      </c>
    </row>
    <row r="33" customFormat="1" ht="13.5" spans="1:4">
      <c r="A33" s="449"/>
      <c r="B33" s="430"/>
      <c r="C33" s="444" t="s">
        <v>1666</v>
      </c>
      <c r="D33" s="84">
        <v>0</v>
      </c>
    </row>
    <row r="34" customFormat="1" ht="13.5" spans="1:4">
      <c r="A34" s="449"/>
      <c r="B34" s="430"/>
      <c r="C34" s="444" t="s">
        <v>1667</v>
      </c>
      <c r="D34" s="84">
        <v>0</v>
      </c>
    </row>
    <row r="35" customFormat="1" ht="13.5" spans="1:4">
      <c r="A35" s="449" t="s">
        <v>866</v>
      </c>
      <c r="B35" s="91">
        <v>219.99</v>
      </c>
      <c r="C35" s="449" t="s">
        <v>1668</v>
      </c>
      <c r="D35" s="92">
        <v>219.99</v>
      </c>
    </row>
    <row r="36" customFormat="1" ht="2.1" customHeight="1" spans="1:4">
      <c r="A36" s="383"/>
      <c r="B36" s="383"/>
      <c r="C36" s="383"/>
      <c r="D36"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5"/>
  <sheetViews>
    <sheetView showGridLines="0" workbookViewId="0">
      <pane ySplit="1" topLeftCell="A2" activePane="bottomLeft" state="frozenSplit"/>
      <selection/>
      <selection pane="bottomLeft" activeCell="C43" sqref="C43"/>
    </sheetView>
  </sheetViews>
  <sheetFormatPr defaultColWidth="9.14285714285714" defaultRowHeight="12.75"/>
  <cols>
    <col min="1" max="1" width="15.4285714285714" style="383" customWidth="1"/>
    <col min="2" max="2" width="46.2857142857143" style="383" customWidth="1"/>
    <col min="3" max="3" width="19.4285714285714" style="383" customWidth="1"/>
    <col min="4" max="4" width="16.5714285714286" style="383" customWidth="1"/>
    <col min="5" max="5" width="13.2857142857143" style="383" customWidth="1"/>
    <col min="6" max="6" width="15.4285714285714" style="383" customWidth="1"/>
    <col min="7" max="7" width="13.8571428571429" style="383" customWidth="1"/>
    <col min="8" max="8" width="7.42857142857143" style="383" customWidth="1"/>
    <col min="9" max="9" width="6" style="383" customWidth="1"/>
    <col min="10" max="10" width="13.4285714285714" style="383" customWidth="1"/>
    <col min="11" max="11" width="9.14285714285714" style="383" hidden="1" customWidth="1"/>
    <col min="12" max="12" width="0.714285714285714" style="383" customWidth="1"/>
  </cols>
  <sheetData>
    <row r="1" customFormat="1" ht="19.5" customHeight="1" spans="1:10">
      <c r="A1" s="383"/>
      <c r="B1" s="383"/>
      <c r="C1" s="383"/>
      <c r="D1" s="383"/>
      <c r="E1" s="383"/>
      <c r="F1" s="383"/>
      <c r="G1" s="383"/>
      <c r="H1" s="383"/>
      <c r="I1" s="383"/>
      <c r="J1" s="383"/>
    </row>
    <row r="2" customFormat="1" ht="1.15" customHeight="1" spans="1:10">
      <c r="A2" s="383"/>
      <c r="B2" s="383"/>
      <c r="C2" s="383"/>
      <c r="D2" s="383"/>
      <c r="E2" s="383"/>
      <c r="F2" s="383"/>
      <c r="G2" s="383"/>
      <c r="H2" s="383"/>
      <c r="I2" s="383"/>
      <c r="J2" s="383"/>
    </row>
    <row r="3" customFormat="1" ht="38.1" customHeight="1" spans="1:10">
      <c r="A3" s="450" t="s">
        <v>1669</v>
      </c>
      <c r="B3" s="383"/>
      <c r="C3" s="383"/>
      <c r="D3" s="383"/>
      <c r="E3" s="383"/>
      <c r="F3" s="383"/>
      <c r="G3" s="383"/>
      <c r="H3" s="383"/>
      <c r="I3" s="383"/>
      <c r="J3" s="383"/>
    </row>
    <row r="4" customFormat="1" ht="409.5" hidden="1" customHeight="1" spans="1:10">
      <c r="A4" s="383"/>
      <c r="B4" s="383"/>
      <c r="C4" s="383"/>
      <c r="D4" s="383"/>
      <c r="E4" s="383"/>
      <c r="F4" s="383"/>
      <c r="G4" s="383"/>
      <c r="H4" s="383"/>
      <c r="I4" s="383"/>
      <c r="J4" s="383"/>
    </row>
    <row r="5" customFormat="1" ht="17.1" customHeight="1" spans="1:10">
      <c r="A5" s="383"/>
      <c r="B5" s="383"/>
      <c r="C5" s="383"/>
      <c r="D5" s="383"/>
      <c r="E5" s="383"/>
      <c r="F5" s="383"/>
      <c r="G5" s="383"/>
      <c r="H5" s="383"/>
      <c r="I5" s="412" t="s">
        <v>2</v>
      </c>
      <c r="J5" s="383"/>
    </row>
    <row r="6" customFormat="1" ht="3" customHeight="1" spans="1:10">
      <c r="A6" s="383"/>
      <c r="B6" s="383"/>
      <c r="C6" s="383"/>
      <c r="D6" s="383"/>
      <c r="E6" s="383"/>
      <c r="F6" s="383"/>
      <c r="G6" s="383"/>
      <c r="H6" s="383"/>
      <c r="I6" s="383"/>
      <c r="J6" s="383"/>
    </row>
    <row r="7" customFormat="1" ht="13.5" spans="1:10">
      <c r="A7" s="391" t="s">
        <v>1670</v>
      </c>
      <c r="B7" s="398"/>
      <c r="C7" s="391" t="s">
        <v>884</v>
      </c>
      <c r="D7" s="391" t="s">
        <v>1671</v>
      </c>
      <c r="E7" s="391" t="s">
        <v>1672</v>
      </c>
      <c r="F7" s="391" t="s">
        <v>1673</v>
      </c>
      <c r="G7" s="391" t="s">
        <v>1674</v>
      </c>
      <c r="H7" s="391" t="s">
        <v>1675</v>
      </c>
      <c r="I7" s="406"/>
      <c r="J7" s="391" t="s">
        <v>34</v>
      </c>
    </row>
    <row r="8" customFormat="1" ht="13.5" spans="1:10">
      <c r="A8" s="391" t="s">
        <v>894</v>
      </c>
      <c r="B8" s="391" t="s">
        <v>1676</v>
      </c>
      <c r="C8" s="393"/>
      <c r="D8" s="393"/>
      <c r="E8" s="393"/>
      <c r="F8" s="393"/>
      <c r="G8" s="393"/>
      <c r="H8" s="407"/>
      <c r="I8" s="409"/>
      <c r="J8" s="393"/>
    </row>
    <row r="9" customFormat="1" spans="1:10">
      <c r="A9" s="402" t="s">
        <v>1183</v>
      </c>
      <c r="B9" s="402" t="s">
        <v>1183</v>
      </c>
      <c r="C9" s="402" t="s">
        <v>1184</v>
      </c>
      <c r="D9" s="402" t="s">
        <v>1185</v>
      </c>
      <c r="E9" s="402" t="s">
        <v>1186</v>
      </c>
      <c r="F9" s="402" t="s">
        <v>1187</v>
      </c>
      <c r="G9" s="402" t="s">
        <v>1188</v>
      </c>
      <c r="H9" s="402" t="s">
        <v>1189</v>
      </c>
      <c r="I9" s="398"/>
      <c r="J9" s="402" t="s">
        <v>1190</v>
      </c>
    </row>
    <row r="10" customFormat="1" ht="13.5" spans="1:10">
      <c r="A10" s="451"/>
      <c r="B10" s="452" t="s">
        <v>884</v>
      </c>
      <c r="C10" s="90">
        <v>219.99</v>
      </c>
      <c r="D10" s="90">
        <v>219.99</v>
      </c>
      <c r="E10" s="90">
        <v>0</v>
      </c>
      <c r="F10" s="90">
        <v>0</v>
      </c>
      <c r="G10" s="90">
        <v>0</v>
      </c>
      <c r="H10" s="90">
        <v>0</v>
      </c>
      <c r="I10" s="398"/>
      <c r="J10" s="90">
        <v>0</v>
      </c>
    </row>
    <row r="11" customFormat="1" spans="1:10">
      <c r="A11" s="453" t="s">
        <v>911</v>
      </c>
      <c r="B11" s="453" t="s">
        <v>1264</v>
      </c>
      <c r="C11" s="97">
        <v>170.19</v>
      </c>
      <c r="D11" s="97">
        <v>170.19</v>
      </c>
      <c r="E11" s="97">
        <v>0</v>
      </c>
      <c r="F11" s="97">
        <v>0</v>
      </c>
      <c r="G11" s="97">
        <v>0</v>
      </c>
      <c r="H11" s="97">
        <v>0</v>
      </c>
      <c r="I11" s="398"/>
      <c r="J11" s="97">
        <v>0</v>
      </c>
    </row>
    <row r="12" customFormat="1" spans="1:10">
      <c r="A12" s="453" t="s">
        <v>1306</v>
      </c>
      <c r="B12" s="453" t="s">
        <v>1307</v>
      </c>
      <c r="C12" s="97">
        <v>170.19</v>
      </c>
      <c r="D12" s="97">
        <v>170.19</v>
      </c>
      <c r="E12" s="97">
        <v>0</v>
      </c>
      <c r="F12" s="97">
        <v>0</v>
      </c>
      <c r="G12" s="97">
        <v>0</v>
      </c>
      <c r="H12" s="97">
        <v>0</v>
      </c>
      <c r="I12" s="398"/>
      <c r="J12" s="97">
        <v>0</v>
      </c>
    </row>
    <row r="13" customFormat="1" spans="1:10">
      <c r="A13" s="453" t="s">
        <v>1308</v>
      </c>
      <c r="B13" s="453" t="s">
        <v>1268</v>
      </c>
      <c r="C13" s="97">
        <v>170.19</v>
      </c>
      <c r="D13" s="97">
        <v>170.19</v>
      </c>
      <c r="E13" s="97">
        <v>0</v>
      </c>
      <c r="F13" s="97">
        <v>0</v>
      </c>
      <c r="G13" s="97">
        <v>0</v>
      </c>
      <c r="H13" s="97">
        <v>0</v>
      </c>
      <c r="I13" s="398"/>
      <c r="J13" s="97">
        <v>0</v>
      </c>
    </row>
    <row r="14" customFormat="1" spans="1:10">
      <c r="A14" s="453" t="s">
        <v>925</v>
      </c>
      <c r="B14" s="453" t="s">
        <v>1269</v>
      </c>
      <c r="C14" s="97">
        <v>22.42</v>
      </c>
      <c r="D14" s="97">
        <v>22.42</v>
      </c>
      <c r="E14" s="97">
        <v>0</v>
      </c>
      <c r="F14" s="97">
        <v>0</v>
      </c>
      <c r="G14" s="97">
        <v>0</v>
      </c>
      <c r="H14" s="97">
        <v>0</v>
      </c>
      <c r="I14" s="398"/>
      <c r="J14" s="97">
        <v>0</v>
      </c>
    </row>
    <row r="15" customFormat="1" spans="1:10">
      <c r="A15" s="453" t="s">
        <v>1270</v>
      </c>
      <c r="B15" s="453" t="s">
        <v>1271</v>
      </c>
      <c r="C15" s="97">
        <v>22.42</v>
      </c>
      <c r="D15" s="97">
        <v>22.42</v>
      </c>
      <c r="E15" s="97">
        <v>0</v>
      </c>
      <c r="F15" s="97">
        <v>0</v>
      </c>
      <c r="G15" s="97">
        <v>0</v>
      </c>
      <c r="H15" s="97">
        <v>0</v>
      </c>
      <c r="I15" s="398"/>
      <c r="J15" s="97">
        <v>0</v>
      </c>
    </row>
    <row r="16" customFormat="1" spans="1:10">
      <c r="A16" s="453" t="s">
        <v>1274</v>
      </c>
      <c r="B16" s="453" t="s">
        <v>1275</v>
      </c>
      <c r="C16" s="97">
        <v>22.42</v>
      </c>
      <c r="D16" s="97">
        <v>22.42</v>
      </c>
      <c r="E16" s="97">
        <v>0</v>
      </c>
      <c r="F16" s="97">
        <v>0</v>
      </c>
      <c r="G16" s="97">
        <v>0</v>
      </c>
      <c r="H16" s="97">
        <v>0</v>
      </c>
      <c r="I16" s="398"/>
      <c r="J16" s="97">
        <v>0</v>
      </c>
    </row>
    <row r="17" customFormat="1" spans="1:10">
      <c r="A17" s="453" t="s">
        <v>929</v>
      </c>
      <c r="B17" s="453" t="s">
        <v>1276</v>
      </c>
      <c r="C17" s="97">
        <v>14.96</v>
      </c>
      <c r="D17" s="97">
        <v>14.96</v>
      </c>
      <c r="E17" s="97">
        <v>0</v>
      </c>
      <c r="F17" s="97">
        <v>0</v>
      </c>
      <c r="G17" s="97">
        <v>0</v>
      </c>
      <c r="H17" s="97">
        <v>0</v>
      </c>
      <c r="I17" s="398"/>
      <c r="J17" s="97">
        <v>0</v>
      </c>
    </row>
    <row r="18" customFormat="1" spans="1:10">
      <c r="A18" s="453" t="s">
        <v>1277</v>
      </c>
      <c r="B18" s="453" t="s">
        <v>355</v>
      </c>
      <c r="C18" s="97">
        <v>14.96</v>
      </c>
      <c r="D18" s="97">
        <v>14.96</v>
      </c>
      <c r="E18" s="97">
        <v>0</v>
      </c>
      <c r="F18" s="97">
        <v>0</v>
      </c>
      <c r="G18" s="97">
        <v>0</v>
      </c>
      <c r="H18" s="97">
        <v>0</v>
      </c>
      <c r="I18" s="398"/>
      <c r="J18" s="97">
        <v>0</v>
      </c>
    </row>
    <row r="19" customFormat="1" spans="1:10">
      <c r="A19" s="453" t="s">
        <v>1278</v>
      </c>
      <c r="B19" s="453" t="s">
        <v>1279</v>
      </c>
      <c r="C19" s="97">
        <v>10.82</v>
      </c>
      <c r="D19" s="97">
        <v>10.82</v>
      </c>
      <c r="E19" s="97">
        <v>0</v>
      </c>
      <c r="F19" s="97">
        <v>0</v>
      </c>
      <c r="G19" s="97">
        <v>0</v>
      </c>
      <c r="H19" s="97">
        <v>0</v>
      </c>
      <c r="I19" s="398"/>
      <c r="J19" s="97">
        <v>0</v>
      </c>
    </row>
    <row r="20" customFormat="1" spans="1:10">
      <c r="A20" s="453" t="s">
        <v>1280</v>
      </c>
      <c r="B20" s="453" t="s">
        <v>1281</v>
      </c>
      <c r="C20" s="97">
        <v>4.14</v>
      </c>
      <c r="D20" s="97">
        <v>4.14</v>
      </c>
      <c r="E20" s="97">
        <v>0</v>
      </c>
      <c r="F20" s="97">
        <v>0</v>
      </c>
      <c r="G20" s="97">
        <v>0</v>
      </c>
      <c r="H20" s="97">
        <v>0</v>
      </c>
      <c r="I20" s="398"/>
      <c r="J20" s="97">
        <v>0</v>
      </c>
    </row>
    <row r="21" customFormat="1" spans="1:10">
      <c r="A21" s="453" t="s">
        <v>949</v>
      </c>
      <c r="B21" s="453" t="s">
        <v>1282</v>
      </c>
      <c r="C21" s="97">
        <v>12.42</v>
      </c>
      <c r="D21" s="97">
        <v>12.42</v>
      </c>
      <c r="E21" s="97">
        <v>0</v>
      </c>
      <c r="F21" s="97">
        <v>0</v>
      </c>
      <c r="G21" s="97">
        <v>0</v>
      </c>
      <c r="H21" s="97">
        <v>0</v>
      </c>
      <c r="I21" s="398"/>
      <c r="J21" s="97">
        <v>0</v>
      </c>
    </row>
    <row r="22" customFormat="1" spans="1:10">
      <c r="A22" s="453" t="s">
        <v>1283</v>
      </c>
      <c r="B22" s="453" t="s">
        <v>1284</v>
      </c>
      <c r="C22" s="97">
        <v>12.42</v>
      </c>
      <c r="D22" s="97">
        <v>12.42</v>
      </c>
      <c r="E22" s="97">
        <v>0</v>
      </c>
      <c r="F22" s="97">
        <v>0</v>
      </c>
      <c r="G22" s="97">
        <v>0</v>
      </c>
      <c r="H22" s="97">
        <v>0</v>
      </c>
      <c r="I22" s="398"/>
      <c r="J22" s="97">
        <v>0</v>
      </c>
    </row>
    <row r="23" customFormat="1" spans="1:10">
      <c r="A23" s="453" t="s">
        <v>1285</v>
      </c>
      <c r="B23" s="453" t="s">
        <v>1286</v>
      </c>
      <c r="C23" s="97">
        <v>12.42</v>
      </c>
      <c r="D23" s="97">
        <v>12.42</v>
      </c>
      <c r="E23" s="97">
        <v>0</v>
      </c>
      <c r="F23" s="97">
        <v>0</v>
      </c>
      <c r="G23" s="97">
        <v>0</v>
      </c>
      <c r="H23" s="97">
        <v>0</v>
      </c>
      <c r="I23" s="398"/>
      <c r="J23" s="97">
        <v>0</v>
      </c>
    </row>
    <row r="24" customFormat="1" ht="409.5" hidden="1" customHeight="1" spans="1:10">
      <c r="A24" s="383"/>
      <c r="B24" s="383"/>
      <c r="C24" s="383"/>
      <c r="D24" s="383"/>
      <c r="E24" s="383"/>
      <c r="F24" s="383"/>
      <c r="G24" s="383"/>
      <c r="H24" s="383"/>
      <c r="I24" s="383"/>
      <c r="J24" s="383"/>
    </row>
    <row r="25" customFormat="1" ht="3.2" customHeight="1" spans="1:10">
      <c r="A25" s="383"/>
      <c r="B25" s="383"/>
      <c r="C25" s="383"/>
      <c r="D25" s="383"/>
      <c r="E25" s="383"/>
      <c r="F25" s="383"/>
      <c r="G25" s="383"/>
      <c r="H25" s="383"/>
      <c r="I25" s="383"/>
      <c r="J25" s="383"/>
    </row>
  </sheetData>
  <mergeCells count="25">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C7:C8"/>
    <mergeCell ref="D7:D8"/>
    <mergeCell ref="E7:E8"/>
    <mergeCell ref="F7:F8"/>
    <mergeCell ref="G7:G8"/>
    <mergeCell ref="J7:J8"/>
    <mergeCell ref="H7:I8"/>
  </mergeCells>
  <pageMargins left="0.7" right="0.7" top="0.75" bottom="0.75" header="0.3" footer="0.3"/>
  <pageSetup paperSize="9" fitToHeight="0" orientation="landscape" horizontalDpi="300" verticalDpi="300"/>
  <headerFooter alignWithMargins="0"/>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5"/>
  <sheetViews>
    <sheetView showGridLines="0" workbookViewId="0">
      <pane ySplit="1" topLeftCell="A2" activePane="bottomLeft" state="frozenSplit"/>
      <selection/>
      <selection pane="bottomLeft" activeCell="C43" sqref="C43"/>
    </sheetView>
  </sheetViews>
  <sheetFormatPr defaultColWidth="9.14285714285714" defaultRowHeight="12.75" outlineLevelCol="5"/>
  <cols>
    <col min="1" max="1" width="16" style="383" customWidth="1"/>
    <col min="2" max="2" width="45.4285714285714" style="383" customWidth="1"/>
    <col min="3" max="3" width="22.8571428571429" style="383" customWidth="1"/>
    <col min="4" max="4" width="18.2857142857143" style="383" customWidth="1"/>
    <col min="5" max="5" width="0.714285714285714" style="383" customWidth="1"/>
    <col min="6" max="6" width="18.7142857142857" style="383" customWidth="1"/>
    <col min="7" max="7" width="9.14285714285714" style="383" hidden="1" customWidth="1"/>
    <col min="8" max="8" width="0.857142857142857" style="383" customWidth="1"/>
  </cols>
  <sheetData>
    <row r="1" customFormat="1" ht="20.25" customHeight="1" spans="1:6">
      <c r="A1" s="383"/>
      <c r="B1" s="383"/>
      <c r="C1" s="383"/>
      <c r="D1" s="383"/>
      <c r="E1" s="383"/>
      <c r="F1" s="383"/>
    </row>
    <row r="2" customFormat="1" ht="1.15" customHeight="1" spans="1:6">
      <c r="A2" s="383"/>
      <c r="B2" s="383"/>
      <c r="C2" s="383"/>
      <c r="D2" s="383"/>
      <c r="E2" s="383"/>
      <c r="F2" s="383"/>
    </row>
    <row r="3" customFormat="1" ht="38.1" customHeight="1" spans="1:6">
      <c r="A3" s="450" t="s">
        <v>1677</v>
      </c>
      <c r="B3" s="383"/>
      <c r="C3" s="383"/>
      <c r="D3" s="383"/>
      <c r="E3" s="383"/>
      <c r="F3" s="383"/>
    </row>
    <row r="4" customFormat="1" ht="409.5" hidden="1" customHeight="1" spans="1:6">
      <c r="A4" s="383"/>
      <c r="B4" s="383"/>
      <c r="C4" s="383"/>
      <c r="D4" s="383"/>
      <c r="E4" s="383"/>
      <c r="F4" s="383"/>
    </row>
    <row r="5" customFormat="1" ht="17.1" customHeight="1" spans="1:6">
      <c r="A5" s="383"/>
      <c r="B5" s="383"/>
      <c r="C5" s="383"/>
      <c r="D5" s="383"/>
      <c r="E5" s="412" t="s">
        <v>2</v>
      </c>
      <c r="F5" s="383"/>
    </row>
    <row r="6" customFormat="1" ht="2.1" customHeight="1" spans="1:6">
      <c r="A6" s="383"/>
      <c r="B6" s="383"/>
      <c r="C6" s="383"/>
      <c r="D6" s="383"/>
      <c r="E6" s="383"/>
      <c r="F6" s="383"/>
    </row>
    <row r="7" customFormat="1" ht="13.5" spans="1:6">
      <c r="A7" s="391" t="s">
        <v>1678</v>
      </c>
      <c r="B7" s="406"/>
      <c r="C7" s="391" t="s">
        <v>1679</v>
      </c>
      <c r="D7" s="392"/>
      <c r="E7" s="392"/>
      <c r="F7" s="398"/>
    </row>
    <row r="8" customFormat="1" ht="13.5" spans="1:6">
      <c r="A8" s="407"/>
      <c r="B8" s="409"/>
      <c r="C8" s="391" t="s">
        <v>1680</v>
      </c>
      <c r="D8" s="392"/>
      <c r="E8" s="392"/>
      <c r="F8" s="398"/>
    </row>
    <row r="9" customFormat="1" ht="13.5" spans="1:6">
      <c r="A9" s="391" t="s">
        <v>894</v>
      </c>
      <c r="B9" s="391" t="s">
        <v>1676</v>
      </c>
      <c r="C9" s="391" t="s">
        <v>1681</v>
      </c>
      <c r="D9" s="391" t="s">
        <v>1682</v>
      </c>
      <c r="E9" s="398"/>
      <c r="F9" s="391" t="s">
        <v>1683</v>
      </c>
    </row>
    <row r="10" customFormat="1" spans="1:6">
      <c r="A10" s="402" t="s">
        <v>1183</v>
      </c>
      <c r="B10" s="402" t="s">
        <v>1183</v>
      </c>
      <c r="C10" s="402" t="s">
        <v>1184</v>
      </c>
      <c r="D10" s="402" t="s">
        <v>1185</v>
      </c>
      <c r="E10" s="398"/>
      <c r="F10" s="402" t="s">
        <v>1186</v>
      </c>
    </row>
    <row r="11" customFormat="1" ht="13.5" spans="1:6">
      <c r="A11" s="451"/>
      <c r="B11" s="452" t="s">
        <v>884</v>
      </c>
      <c r="C11" s="90">
        <v>219.99</v>
      </c>
      <c r="D11" s="90">
        <v>219.99</v>
      </c>
      <c r="E11" s="398"/>
      <c r="F11" s="90">
        <v>0</v>
      </c>
    </row>
    <row r="12" customFormat="1" spans="1:6">
      <c r="A12" s="453" t="s">
        <v>911</v>
      </c>
      <c r="B12" s="453" t="s">
        <v>1264</v>
      </c>
      <c r="C12" s="97">
        <v>170.19</v>
      </c>
      <c r="D12" s="97">
        <v>170.19</v>
      </c>
      <c r="E12" s="398"/>
      <c r="F12" s="97">
        <v>0</v>
      </c>
    </row>
    <row r="13" customFormat="1" spans="1:6">
      <c r="A13" s="453" t="s">
        <v>1306</v>
      </c>
      <c r="B13" s="453" t="s">
        <v>1307</v>
      </c>
      <c r="C13" s="97">
        <v>170.19</v>
      </c>
      <c r="D13" s="97">
        <v>170.19</v>
      </c>
      <c r="E13" s="398"/>
      <c r="F13" s="97">
        <v>0</v>
      </c>
    </row>
    <row r="14" customFormat="1" spans="1:6">
      <c r="A14" s="453" t="s">
        <v>1308</v>
      </c>
      <c r="B14" s="453" t="s">
        <v>1268</v>
      </c>
      <c r="C14" s="97">
        <v>170.19</v>
      </c>
      <c r="D14" s="97">
        <v>170.19</v>
      </c>
      <c r="E14" s="398"/>
      <c r="F14" s="97">
        <v>0</v>
      </c>
    </row>
    <row r="15" customFormat="1" spans="1:6">
      <c r="A15" s="453" t="s">
        <v>925</v>
      </c>
      <c r="B15" s="453" t="s">
        <v>1269</v>
      </c>
      <c r="C15" s="97">
        <v>22.42</v>
      </c>
      <c r="D15" s="97">
        <v>22.42</v>
      </c>
      <c r="E15" s="398"/>
      <c r="F15" s="97">
        <v>0</v>
      </c>
    </row>
    <row r="16" customFormat="1" spans="1:6">
      <c r="A16" s="453" t="s">
        <v>1270</v>
      </c>
      <c r="B16" s="453" t="s">
        <v>1271</v>
      </c>
      <c r="C16" s="97">
        <v>22.42</v>
      </c>
      <c r="D16" s="97">
        <v>22.42</v>
      </c>
      <c r="E16" s="398"/>
      <c r="F16" s="97">
        <v>0</v>
      </c>
    </row>
    <row r="17" customFormat="1" spans="1:6">
      <c r="A17" s="453" t="s">
        <v>1274</v>
      </c>
      <c r="B17" s="453" t="s">
        <v>1275</v>
      </c>
      <c r="C17" s="97">
        <v>22.42</v>
      </c>
      <c r="D17" s="97">
        <v>22.42</v>
      </c>
      <c r="E17" s="398"/>
      <c r="F17" s="97">
        <v>0</v>
      </c>
    </row>
    <row r="18" customFormat="1" spans="1:6">
      <c r="A18" s="453" t="s">
        <v>929</v>
      </c>
      <c r="B18" s="453" t="s">
        <v>1276</v>
      </c>
      <c r="C18" s="97">
        <v>14.96</v>
      </c>
      <c r="D18" s="97">
        <v>14.96</v>
      </c>
      <c r="E18" s="398"/>
      <c r="F18" s="97">
        <v>0</v>
      </c>
    </row>
    <row r="19" customFormat="1" spans="1:6">
      <c r="A19" s="453" t="s">
        <v>1277</v>
      </c>
      <c r="B19" s="453" t="s">
        <v>355</v>
      </c>
      <c r="C19" s="97">
        <v>14.96</v>
      </c>
      <c r="D19" s="97">
        <v>14.96</v>
      </c>
      <c r="E19" s="398"/>
      <c r="F19" s="97">
        <v>0</v>
      </c>
    </row>
    <row r="20" customFormat="1" spans="1:6">
      <c r="A20" s="453" t="s">
        <v>1278</v>
      </c>
      <c r="B20" s="453" t="s">
        <v>1279</v>
      </c>
      <c r="C20" s="97">
        <v>10.82</v>
      </c>
      <c r="D20" s="97">
        <v>10.82</v>
      </c>
      <c r="E20" s="398"/>
      <c r="F20" s="97">
        <v>0</v>
      </c>
    </row>
    <row r="21" customFormat="1" spans="1:6">
      <c r="A21" s="453" t="s">
        <v>1280</v>
      </c>
      <c r="B21" s="453" t="s">
        <v>1281</v>
      </c>
      <c r="C21" s="97">
        <v>4.14</v>
      </c>
      <c r="D21" s="97">
        <v>4.14</v>
      </c>
      <c r="E21" s="398"/>
      <c r="F21" s="97">
        <v>0</v>
      </c>
    </row>
    <row r="22" customFormat="1" spans="1:6">
      <c r="A22" s="453" t="s">
        <v>949</v>
      </c>
      <c r="B22" s="453" t="s">
        <v>1282</v>
      </c>
      <c r="C22" s="97">
        <v>12.42</v>
      </c>
      <c r="D22" s="97">
        <v>12.42</v>
      </c>
      <c r="E22" s="398"/>
      <c r="F22" s="97">
        <v>0</v>
      </c>
    </row>
    <row r="23" customFormat="1" spans="1:6">
      <c r="A23" s="453" t="s">
        <v>1283</v>
      </c>
      <c r="B23" s="453" t="s">
        <v>1284</v>
      </c>
      <c r="C23" s="97">
        <v>12.42</v>
      </c>
      <c r="D23" s="97">
        <v>12.42</v>
      </c>
      <c r="E23" s="398"/>
      <c r="F23" s="97">
        <v>0</v>
      </c>
    </row>
    <row r="24" customFormat="1" spans="1:6">
      <c r="A24" s="453" t="s">
        <v>1285</v>
      </c>
      <c r="B24" s="453" t="s">
        <v>1286</v>
      </c>
      <c r="C24" s="97">
        <v>12.42</v>
      </c>
      <c r="D24" s="97">
        <v>12.42</v>
      </c>
      <c r="E24" s="398"/>
      <c r="F24" s="97">
        <v>0</v>
      </c>
    </row>
    <row r="25" customFormat="1" ht="409.5" hidden="1" customHeight="1" spans="1:6">
      <c r="A25" s="383"/>
      <c r="B25" s="383"/>
      <c r="C25" s="383"/>
      <c r="D25" s="383"/>
      <c r="E25" s="383"/>
      <c r="F25" s="383"/>
    </row>
  </sheetData>
  <mergeCells count="21">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A7:B8"/>
  </mergeCells>
  <pageMargins left="0.7" right="0.7" top="0.75" bottom="0.75" header="0.3" footer="0.3"/>
  <pageSetup paperSize="9" fitToHeight="0" orientation="landscape" horizontalDpi="300" verticalDpi="300"/>
  <headerFooter alignWithMargins="0"/>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C43" sqref="C43"/>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1684</v>
      </c>
      <c r="B2" s="383"/>
      <c r="C2" s="383"/>
      <c r="D2" s="383"/>
    </row>
    <row r="3" customFormat="1" ht="17.1" customHeight="1" spans="1:4">
      <c r="A3" s="411" t="s">
        <v>2081</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1685</v>
      </c>
      <c r="B6" s="82">
        <v>219.99</v>
      </c>
      <c r="C6" s="444" t="s">
        <v>1686</v>
      </c>
      <c r="D6" s="84">
        <v>219.99</v>
      </c>
    </row>
    <row r="7" customFormat="1" ht="13.5" spans="1:4">
      <c r="A7" s="443" t="s">
        <v>1687</v>
      </c>
      <c r="B7" s="82">
        <v>219.99</v>
      </c>
      <c r="C7" s="444" t="s">
        <v>1688</v>
      </c>
      <c r="D7" s="84">
        <v>170.19</v>
      </c>
    </row>
    <row r="8" customFormat="1" ht="13.5" spans="1:4">
      <c r="A8" s="443" t="s">
        <v>1689</v>
      </c>
      <c r="B8" s="82">
        <v>219.99</v>
      </c>
      <c r="C8" s="444" t="s">
        <v>1690</v>
      </c>
      <c r="D8" s="84">
        <v>0</v>
      </c>
    </row>
    <row r="9" customFormat="1" ht="13.5" spans="1:4">
      <c r="A9" s="443" t="s">
        <v>1691</v>
      </c>
      <c r="B9" s="445"/>
      <c r="C9" s="444" t="s">
        <v>1692</v>
      </c>
      <c r="D9" s="84">
        <v>0</v>
      </c>
    </row>
    <row r="10" customFormat="1" ht="13.5" spans="1:4">
      <c r="A10" s="443" t="s">
        <v>1693</v>
      </c>
      <c r="B10" s="445"/>
      <c r="C10" s="444" t="s">
        <v>1694</v>
      </c>
      <c r="D10" s="84">
        <v>0</v>
      </c>
    </row>
    <row r="11" customFormat="1" ht="13.5" spans="1:4">
      <c r="A11" s="443" t="s">
        <v>1695</v>
      </c>
      <c r="B11" s="445"/>
      <c r="C11" s="444" t="s">
        <v>1696</v>
      </c>
      <c r="D11" s="84">
        <v>0</v>
      </c>
    </row>
    <row r="12" customFormat="1" ht="13.5" spans="1:4">
      <c r="A12" s="443" t="s">
        <v>1697</v>
      </c>
      <c r="B12" s="445"/>
      <c r="C12" s="444" t="s">
        <v>1698</v>
      </c>
      <c r="D12" s="84">
        <v>0</v>
      </c>
    </row>
    <row r="13" customFormat="1" ht="24" spans="1:4">
      <c r="A13" s="443" t="s">
        <v>1699</v>
      </c>
      <c r="B13" s="445"/>
      <c r="C13" s="444" t="s">
        <v>1700</v>
      </c>
      <c r="D13" s="84">
        <v>0</v>
      </c>
    </row>
    <row r="14" customFormat="1" ht="13.5" spans="1:4">
      <c r="A14" s="443" t="s">
        <v>1701</v>
      </c>
      <c r="B14" s="445"/>
      <c r="C14" s="444" t="s">
        <v>1702</v>
      </c>
      <c r="D14" s="84">
        <v>22.42</v>
      </c>
    </row>
    <row r="15" customFormat="1" ht="13.5" spans="1:4">
      <c r="A15" s="443" t="s">
        <v>1703</v>
      </c>
      <c r="B15" s="82">
        <v>0</v>
      </c>
      <c r="C15" s="444" t="s">
        <v>1704</v>
      </c>
      <c r="D15" s="84">
        <v>0</v>
      </c>
    </row>
    <row r="16" customFormat="1" ht="13.5" spans="1:4">
      <c r="A16" s="443" t="s">
        <v>1705</v>
      </c>
      <c r="B16" s="445"/>
      <c r="C16" s="444" t="s">
        <v>1706</v>
      </c>
      <c r="D16" s="84">
        <v>14.96</v>
      </c>
    </row>
    <row r="17" customFormat="1" ht="13.5" spans="1:4">
      <c r="A17" s="443" t="s">
        <v>1707</v>
      </c>
      <c r="B17" s="445"/>
      <c r="C17" s="444" t="s">
        <v>1708</v>
      </c>
      <c r="D17" s="84">
        <v>0</v>
      </c>
    </row>
    <row r="18" customFormat="1" ht="13.5" spans="1:4">
      <c r="A18" s="443"/>
      <c r="B18" s="446"/>
      <c r="C18" s="444" t="s">
        <v>1709</v>
      </c>
      <c r="D18" s="84">
        <v>0</v>
      </c>
    </row>
    <row r="19" customFormat="1" ht="13.5" spans="1:4">
      <c r="A19" s="443"/>
      <c r="B19" s="446"/>
      <c r="C19" s="444" t="s">
        <v>1710</v>
      </c>
      <c r="D19" s="84">
        <v>0</v>
      </c>
    </row>
    <row r="20" customFormat="1" ht="13.5" spans="1:4">
      <c r="A20" s="443"/>
      <c r="B20" s="446"/>
      <c r="C20" s="444" t="s">
        <v>1711</v>
      </c>
      <c r="D20" s="84">
        <v>0</v>
      </c>
    </row>
    <row r="21" customFormat="1" ht="13.5" spans="1:4">
      <c r="A21" s="443"/>
      <c r="B21" s="446"/>
      <c r="C21" s="444" t="s">
        <v>1712</v>
      </c>
      <c r="D21" s="84">
        <v>0</v>
      </c>
    </row>
    <row r="22" customFormat="1" ht="13.5" spans="1:4">
      <c r="A22" s="447"/>
      <c r="B22" s="448"/>
      <c r="C22" s="444" t="s">
        <v>1713</v>
      </c>
      <c r="D22" s="84">
        <v>0</v>
      </c>
    </row>
    <row r="23" customFormat="1" ht="13.5" spans="1:4">
      <c r="A23" s="447"/>
      <c r="B23" s="448"/>
      <c r="C23" s="444" t="s">
        <v>1714</v>
      </c>
      <c r="D23" s="84">
        <v>0</v>
      </c>
    </row>
    <row r="24" customFormat="1" ht="13.5" spans="1:4">
      <c r="A24" s="447"/>
      <c r="B24" s="448"/>
      <c r="C24" s="444" t="s">
        <v>1715</v>
      </c>
      <c r="D24" s="84">
        <v>0</v>
      </c>
    </row>
    <row r="25" customFormat="1" ht="13.5" spans="1:4">
      <c r="A25" s="447"/>
      <c r="B25" s="448"/>
      <c r="C25" s="444" t="s">
        <v>1716</v>
      </c>
      <c r="D25" s="84">
        <v>0</v>
      </c>
    </row>
    <row r="26" customFormat="1" ht="13.5" spans="1:4">
      <c r="A26" s="447"/>
      <c r="B26" s="448"/>
      <c r="C26" s="444" t="s">
        <v>1717</v>
      </c>
      <c r="D26" s="84">
        <v>12.42</v>
      </c>
    </row>
    <row r="27" customFormat="1" ht="13.5" spans="1:4">
      <c r="A27" s="447"/>
      <c r="B27" s="448"/>
      <c r="C27" s="444" t="s">
        <v>1718</v>
      </c>
      <c r="D27" s="84">
        <v>0</v>
      </c>
    </row>
    <row r="28" customFormat="1" ht="13.5" spans="1:4">
      <c r="A28" s="447"/>
      <c r="B28" s="448"/>
      <c r="C28" s="444" t="s">
        <v>1719</v>
      </c>
      <c r="D28" s="84">
        <v>0</v>
      </c>
    </row>
    <row r="29" customFormat="1" ht="24" spans="1:4">
      <c r="A29" s="447"/>
      <c r="B29" s="448"/>
      <c r="C29" s="444" t="s">
        <v>1720</v>
      </c>
      <c r="D29" s="84">
        <v>0</v>
      </c>
    </row>
    <row r="30" customFormat="1" ht="13.5" spans="1:4">
      <c r="A30" s="447"/>
      <c r="B30" s="448"/>
      <c r="C30" s="444" t="s">
        <v>1721</v>
      </c>
      <c r="D30" s="84">
        <v>0</v>
      </c>
    </row>
    <row r="31" customFormat="1" ht="13.5" spans="1:4">
      <c r="A31" s="447"/>
      <c r="B31" s="448"/>
      <c r="C31" s="444" t="s">
        <v>1722</v>
      </c>
      <c r="D31" s="84">
        <v>0</v>
      </c>
    </row>
    <row r="32" customFormat="1" ht="13.5" spans="1:4">
      <c r="A32" s="447"/>
      <c r="B32" s="448"/>
      <c r="C32" s="444" t="s">
        <v>1723</v>
      </c>
      <c r="D32" s="84">
        <v>0</v>
      </c>
    </row>
    <row r="33" customFormat="1" ht="13.5" spans="1:4">
      <c r="A33" s="447"/>
      <c r="B33" s="448"/>
      <c r="C33" s="444" t="s">
        <v>1724</v>
      </c>
      <c r="D33" s="84">
        <v>0</v>
      </c>
    </row>
    <row r="34" customFormat="1" ht="13.5" spans="1:4">
      <c r="A34" s="447"/>
      <c r="B34" s="448"/>
      <c r="C34" s="444" t="s">
        <v>1725</v>
      </c>
      <c r="D34" s="84">
        <v>0</v>
      </c>
    </row>
    <row r="35" customFormat="1" ht="13.5" spans="1:4">
      <c r="A35" s="449"/>
      <c r="B35" s="430"/>
      <c r="C35" s="444" t="s">
        <v>1726</v>
      </c>
      <c r="D35" s="84">
        <v>0</v>
      </c>
    </row>
    <row r="36" customFormat="1" ht="13.5" spans="1:4">
      <c r="A36" s="449"/>
      <c r="B36" s="430"/>
      <c r="C36" s="444" t="s">
        <v>1727</v>
      </c>
      <c r="D36" s="90">
        <v>0</v>
      </c>
    </row>
    <row r="37" customFormat="1" ht="13.5" spans="1:4">
      <c r="A37" s="449" t="s">
        <v>866</v>
      </c>
      <c r="B37" s="91">
        <v>219.99</v>
      </c>
      <c r="C37" s="449" t="s">
        <v>1668</v>
      </c>
      <c r="D37" s="92">
        <v>219.99</v>
      </c>
    </row>
    <row r="38" customFormat="1" ht="2.1" customHeight="1" spans="1:4">
      <c r="A38" s="383"/>
      <c r="B38" s="383"/>
      <c r="C38" s="383"/>
      <c r="D38"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4"/>
  <sheetViews>
    <sheetView showGridLines="0" workbookViewId="0">
      <selection activeCell="C43" sqref="C43"/>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31.8571428571429" style="383" customWidth="1"/>
    <col min="5" max="6" width="11.7142857142857" style="383" customWidth="1"/>
    <col min="7" max="7" width="10" style="383" customWidth="1"/>
    <col min="8" max="8" width="11" style="383" customWidth="1"/>
    <col min="9" max="9" width="10.4285714285714" style="383" customWidth="1"/>
    <col min="10" max="10" width="12.1428571428571" style="383" customWidth="1"/>
    <col min="11" max="11" width="10.8571428571429" style="383" customWidth="1"/>
    <col min="12" max="12" width="10.7142857142857" style="383" customWidth="1"/>
    <col min="13" max="13" width="11.1428571428571" style="383" customWidth="1"/>
    <col min="14" max="15" width="11" style="383" customWidth="1"/>
    <col min="16" max="16" width="10.1428571428571" style="383" customWidth="1"/>
    <col min="17" max="17" width="10.7142857142857" style="383" customWidth="1"/>
    <col min="18" max="18" width="11.4285714285714" style="383" customWidth="1"/>
    <col min="19" max="19" width="10.5714285714286" style="383" customWidth="1"/>
    <col min="20" max="20" width="10.7142857142857" style="383" customWidth="1"/>
    <col min="21" max="21" width="10.8571428571429" style="383" customWidth="1"/>
    <col min="22" max="22" width="10.7142857142857" style="383" customWidth="1"/>
    <col min="23" max="23" width="10.5714285714286" style="383" customWidth="1"/>
    <col min="24" max="24" width="10.1428571428571" style="383" customWidth="1"/>
    <col min="25" max="25" width="10.5714285714286" style="383" customWidth="1"/>
    <col min="26" max="26" width="10.7142857142857" style="383" customWidth="1"/>
    <col min="27" max="27" width="11.7142857142857" style="383" customWidth="1"/>
    <col min="28" max="28" width="12.1428571428571" style="383" customWidth="1"/>
    <col min="29" max="29" width="9.14285714285714" style="383" hidden="1" customWidth="1"/>
  </cols>
  <sheetData>
    <row r="1" customFormat="1" ht="17.1" customHeight="1" spans="1:28">
      <c r="A1" s="384"/>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row>
    <row r="2" customFormat="1" ht="33.95" customHeight="1" spans="1:28">
      <c r="A2" s="389" t="s">
        <v>1728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row>
    <row r="3" customFormat="1" ht="17.1" customHeight="1" spans="1:28">
      <c r="A3" s="397" t="s">
        <v>2</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row>
    <row r="4" customFormat="1" ht="13.5" spans="1:28">
      <c r="A4" s="388" t="s">
        <v>1729</v>
      </c>
      <c r="B4" s="405"/>
      <c r="C4" s="406"/>
      <c r="D4" s="388" t="s">
        <v>1730</v>
      </c>
      <c r="E4" s="388" t="s">
        <v>1682</v>
      </c>
      <c r="F4" s="392"/>
      <c r="G4" s="392"/>
      <c r="H4" s="392"/>
      <c r="I4" s="392"/>
      <c r="J4" s="392"/>
      <c r="K4" s="392"/>
      <c r="L4" s="392"/>
      <c r="M4" s="392"/>
      <c r="N4" s="392"/>
      <c r="O4" s="392"/>
      <c r="P4" s="392"/>
      <c r="Q4" s="392"/>
      <c r="R4" s="392"/>
      <c r="S4" s="392"/>
      <c r="T4" s="392"/>
      <c r="U4" s="392"/>
      <c r="V4" s="392"/>
      <c r="W4" s="392"/>
      <c r="X4" s="392"/>
      <c r="Y4" s="392"/>
      <c r="Z4" s="398"/>
      <c r="AA4" s="388" t="s">
        <v>1683</v>
      </c>
      <c r="AB4" s="398"/>
    </row>
    <row r="5" customFormat="1" ht="13.5" spans="1:28">
      <c r="A5" s="438"/>
      <c r="B5" s="383"/>
      <c r="C5" s="439"/>
      <c r="D5" s="440"/>
      <c r="E5" s="388" t="s">
        <v>1731</v>
      </c>
      <c r="F5" s="392"/>
      <c r="G5" s="392"/>
      <c r="H5" s="392"/>
      <c r="I5" s="392"/>
      <c r="J5" s="392"/>
      <c r="K5" s="392"/>
      <c r="L5" s="392"/>
      <c r="M5" s="392"/>
      <c r="N5" s="398"/>
      <c r="O5" s="388" t="s">
        <v>1732</v>
      </c>
      <c r="P5" s="388" t="s">
        <v>1733</v>
      </c>
      <c r="Q5" s="388" t="s">
        <v>1734</v>
      </c>
      <c r="R5" s="392"/>
      <c r="S5" s="392"/>
      <c r="T5" s="392"/>
      <c r="U5" s="392"/>
      <c r="V5" s="392"/>
      <c r="W5" s="392"/>
      <c r="X5" s="392"/>
      <c r="Y5" s="392"/>
      <c r="Z5" s="398"/>
      <c r="AA5" s="388" t="s">
        <v>1130</v>
      </c>
      <c r="AB5" s="388" t="s">
        <v>1735</v>
      </c>
    </row>
    <row r="6" customFormat="1" ht="13.5" spans="1:28">
      <c r="A6" s="441"/>
      <c r="B6" s="408"/>
      <c r="C6" s="409"/>
      <c r="D6" s="440"/>
      <c r="E6" s="388" t="s">
        <v>884</v>
      </c>
      <c r="F6" s="388" t="s">
        <v>1152</v>
      </c>
      <c r="G6" s="392"/>
      <c r="H6" s="392"/>
      <c r="I6" s="398"/>
      <c r="J6" s="388" t="s">
        <v>1153</v>
      </c>
      <c r="K6" s="392"/>
      <c r="L6" s="392"/>
      <c r="M6" s="398"/>
      <c r="N6" s="388" t="s">
        <v>905</v>
      </c>
      <c r="O6" s="440"/>
      <c r="P6" s="440"/>
      <c r="Q6" s="388" t="s">
        <v>884</v>
      </c>
      <c r="R6" s="388" t="s">
        <v>1152</v>
      </c>
      <c r="S6" s="392"/>
      <c r="T6" s="392"/>
      <c r="U6" s="398"/>
      <c r="V6" s="388" t="s">
        <v>1153</v>
      </c>
      <c r="W6" s="392"/>
      <c r="X6" s="392"/>
      <c r="Y6" s="398"/>
      <c r="Z6" s="388" t="s">
        <v>905</v>
      </c>
      <c r="AA6" s="440"/>
      <c r="AB6" s="440"/>
    </row>
    <row r="7" customFormat="1" ht="13.5" spans="1:28">
      <c r="A7" s="388" t="s">
        <v>1736</v>
      </c>
      <c r="B7" s="388" t="s">
        <v>1737</v>
      </c>
      <c r="C7" s="388" t="s">
        <v>1738</v>
      </c>
      <c r="D7" s="440"/>
      <c r="E7" s="440"/>
      <c r="F7" s="388" t="s">
        <v>1130</v>
      </c>
      <c r="G7" s="388" t="s">
        <v>1739</v>
      </c>
      <c r="H7" s="398"/>
      <c r="I7" s="388" t="s">
        <v>1740</v>
      </c>
      <c r="J7" s="388" t="s">
        <v>884</v>
      </c>
      <c r="K7" s="388" t="s">
        <v>1153</v>
      </c>
      <c r="L7" s="388" t="s">
        <v>1741</v>
      </c>
      <c r="M7" s="388" t="s">
        <v>1742</v>
      </c>
      <c r="N7" s="440"/>
      <c r="O7" s="440"/>
      <c r="P7" s="440"/>
      <c r="Q7" s="440"/>
      <c r="R7" s="388" t="s">
        <v>1130</v>
      </c>
      <c r="S7" s="388" t="s">
        <v>1739</v>
      </c>
      <c r="T7" s="398"/>
      <c r="U7" s="388" t="s">
        <v>1740</v>
      </c>
      <c r="V7" s="388" t="s">
        <v>1130</v>
      </c>
      <c r="W7" s="388" t="s">
        <v>1153</v>
      </c>
      <c r="X7" s="388" t="s">
        <v>1741</v>
      </c>
      <c r="Y7" s="388" t="s">
        <v>1742</v>
      </c>
      <c r="Z7" s="440"/>
      <c r="AA7" s="440"/>
      <c r="AB7" s="440"/>
    </row>
    <row r="8" customFormat="1" ht="27" spans="1:28">
      <c r="A8" s="442"/>
      <c r="B8" s="442"/>
      <c r="C8" s="442"/>
      <c r="D8" s="442"/>
      <c r="E8" s="442"/>
      <c r="F8" s="442"/>
      <c r="G8" s="388" t="s">
        <v>1743</v>
      </c>
      <c r="H8" s="388" t="s">
        <v>1744</v>
      </c>
      <c r="I8" s="442"/>
      <c r="J8" s="442"/>
      <c r="K8" s="442"/>
      <c r="L8" s="442"/>
      <c r="M8" s="442"/>
      <c r="N8" s="442"/>
      <c r="O8" s="442"/>
      <c r="P8" s="442"/>
      <c r="Q8" s="442"/>
      <c r="R8" s="442"/>
      <c r="S8" s="388" t="s">
        <v>1743</v>
      </c>
      <c r="T8" s="388" t="s">
        <v>1744</v>
      </c>
      <c r="U8" s="442"/>
      <c r="V8" s="442"/>
      <c r="W8" s="442"/>
      <c r="X8" s="442"/>
      <c r="Y8" s="442"/>
      <c r="Z8" s="442"/>
      <c r="AA8" s="442"/>
      <c r="AB8" s="442"/>
    </row>
    <row r="9" customFormat="1" spans="1:28">
      <c r="A9" s="394" t="s">
        <v>1184</v>
      </c>
      <c r="B9" s="394" t="s">
        <v>1185</v>
      </c>
      <c r="C9" s="394" t="s">
        <v>1186</v>
      </c>
      <c r="D9" s="394" t="s">
        <v>1187</v>
      </c>
      <c r="E9" s="394" t="s">
        <v>1188</v>
      </c>
      <c r="F9" s="394" t="s">
        <v>1189</v>
      </c>
      <c r="G9" s="394" t="s">
        <v>1190</v>
      </c>
      <c r="H9" s="394" t="s">
        <v>1191</v>
      </c>
      <c r="I9" s="394" t="s">
        <v>1192</v>
      </c>
      <c r="J9" s="394" t="s">
        <v>1193</v>
      </c>
      <c r="K9" s="394" t="s">
        <v>1194</v>
      </c>
      <c r="L9" s="394" t="s">
        <v>1195</v>
      </c>
      <c r="M9" s="394" t="s">
        <v>1196</v>
      </c>
      <c r="N9" s="394" t="s">
        <v>1197</v>
      </c>
      <c r="O9" s="394" t="s">
        <v>1198</v>
      </c>
      <c r="P9" s="394" t="s">
        <v>1199</v>
      </c>
      <c r="Q9" s="394" t="s">
        <v>1200</v>
      </c>
      <c r="R9" s="394" t="s">
        <v>1201</v>
      </c>
      <c r="S9" s="394" t="s">
        <v>1202</v>
      </c>
      <c r="T9" s="394" t="s">
        <v>1203</v>
      </c>
      <c r="U9" s="394" t="s">
        <v>1204</v>
      </c>
      <c r="V9" s="394" t="s">
        <v>1205</v>
      </c>
      <c r="W9" s="394" t="s">
        <v>1206</v>
      </c>
      <c r="X9" s="394" t="s">
        <v>1207</v>
      </c>
      <c r="Y9" s="394" t="s">
        <v>1208</v>
      </c>
      <c r="Z9" s="394" t="s">
        <v>1209</v>
      </c>
      <c r="AA9" s="394" t="s">
        <v>1210</v>
      </c>
      <c r="AB9" s="394" t="s">
        <v>1211</v>
      </c>
    </row>
    <row r="10" customFormat="1" spans="1:28">
      <c r="A10" s="394"/>
      <c r="B10" s="394"/>
      <c r="C10" s="394"/>
      <c r="D10" s="394" t="s">
        <v>884</v>
      </c>
      <c r="E10" s="80">
        <v>219.99</v>
      </c>
      <c r="F10" s="80">
        <v>192.06</v>
      </c>
      <c r="G10" s="80">
        <v>142.26</v>
      </c>
      <c r="H10" s="80">
        <v>0</v>
      </c>
      <c r="I10" s="80">
        <v>49.8</v>
      </c>
      <c r="J10" s="80">
        <v>27.93</v>
      </c>
      <c r="K10" s="80">
        <v>20.85</v>
      </c>
      <c r="L10" s="80">
        <v>0</v>
      </c>
      <c r="M10" s="80">
        <v>7.08</v>
      </c>
      <c r="N10" s="80">
        <v>0</v>
      </c>
      <c r="O10" s="80">
        <v>0</v>
      </c>
      <c r="P10" s="80">
        <v>0</v>
      </c>
      <c r="Q10" s="80">
        <v>219.99</v>
      </c>
      <c r="R10" s="80">
        <v>192.06</v>
      </c>
      <c r="S10" s="80">
        <v>142.26</v>
      </c>
      <c r="T10" s="80">
        <v>0</v>
      </c>
      <c r="U10" s="80">
        <v>49.8</v>
      </c>
      <c r="V10" s="80">
        <v>27.93</v>
      </c>
      <c r="W10" s="80">
        <v>20.85</v>
      </c>
      <c r="X10" s="80">
        <v>0</v>
      </c>
      <c r="Y10" s="80">
        <v>7.08</v>
      </c>
      <c r="Z10" s="80">
        <v>0</v>
      </c>
      <c r="AA10" s="80">
        <v>0</v>
      </c>
      <c r="AB10" s="80">
        <v>0</v>
      </c>
    </row>
    <row r="11" customFormat="1" spans="1:28">
      <c r="A11" s="396"/>
      <c r="B11" s="396"/>
      <c r="C11" s="396"/>
      <c r="D11" s="396" t="s">
        <v>2082</v>
      </c>
      <c r="E11" s="80">
        <v>219.99</v>
      </c>
      <c r="F11" s="80">
        <v>192.06</v>
      </c>
      <c r="G11" s="80">
        <v>142.26</v>
      </c>
      <c r="H11" s="80">
        <v>0</v>
      </c>
      <c r="I11" s="80">
        <v>49.8</v>
      </c>
      <c r="J11" s="80">
        <v>27.93</v>
      </c>
      <c r="K11" s="80">
        <v>20.85</v>
      </c>
      <c r="L11" s="80">
        <v>0</v>
      </c>
      <c r="M11" s="80">
        <v>7.08</v>
      </c>
      <c r="N11" s="80">
        <v>0</v>
      </c>
      <c r="O11" s="80">
        <v>0</v>
      </c>
      <c r="P11" s="80">
        <v>0</v>
      </c>
      <c r="Q11" s="80">
        <v>219.99</v>
      </c>
      <c r="R11" s="80">
        <v>192.06</v>
      </c>
      <c r="S11" s="80">
        <v>142.26</v>
      </c>
      <c r="T11" s="80">
        <v>0</v>
      </c>
      <c r="U11" s="80">
        <v>49.8</v>
      </c>
      <c r="V11" s="80">
        <v>27.93</v>
      </c>
      <c r="W11" s="80">
        <v>20.85</v>
      </c>
      <c r="X11" s="80">
        <v>0</v>
      </c>
      <c r="Y11" s="80">
        <v>7.08</v>
      </c>
      <c r="Z11" s="80">
        <v>0</v>
      </c>
      <c r="AA11" s="80">
        <v>0</v>
      </c>
      <c r="AB11" s="80">
        <v>0</v>
      </c>
    </row>
    <row r="12" customFormat="1" spans="1:28">
      <c r="A12" s="420" t="s">
        <v>911</v>
      </c>
      <c r="B12" s="420"/>
      <c r="C12" s="420"/>
      <c r="D12" s="396" t="s">
        <v>1746</v>
      </c>
      <c r="E12" s="80">
        <v>170.19</v>
      </c>
      <c r="F12" s="80">
        <v>142.26</v>
      </c>
      <c r="G12" s="80">
        <v>142.26</v>
      </c>
      <c r="H12" s="80">
        <v>0</v>
      </c>
      <c r="I12" s="80">
        <v>0</v>
      </c>
      <c r="J12" s="80">
        <v>27.93</v>
      </c>
      <c r="K12" s="80">
        <v>20.85</v>
      </c>
      <c r="L12" s="80">
        <v>0</v>
      </c>
      <c r="M12" s="80">
        <v>7.08</v>
      </c>
      <c r="N12" s="80">
        <v>0</v>
      </c>
      <c r="O12" s="80">
        <v>0</v>
      </c>
      <c r="P12" s="80">
        <v>0</v>
      </c>
      <c r="Q12" s="80">
        <v>170.19</v>
      </c>
      <c r="R12" s="80">
        <v>142.26</v>
      </c>
      <c r="S12" s="80">
        <v>142.26</v>
      </c>
      <c r="T12" s="80">
        <v>0</v>
      </c>
      <c r="U12" s="80">
        <v>0</v>
      </c>
      <c r="V12" s="80">
        <v>27.93</v>
      </c>
      <c r="W12" s="80">
        <v>20.85</v>
      </c>
      <c r="X12" s="80">
        <v>0</v>
      </c>
      <c r="Y12" s="80">
        <v>7.08</v>
      </c>
      <c r="Z12" s="80">
        <v>0</v>
      </c>
      <c r="AA12" s="80">
        <v>0</v>
      </c>
      <c r="AB12" s="80">
        <v>0</v>
      </c>
    </row>
    <row r="13" customFormat="1" spans="1:28">
      <c r="A13" s="420"/>
      <c r="B13" s="420" t="s">
        <v>1196</v>
      </c>
      <c r="C13" s="420"/>
      <c r="D13" s="396" t="s">
        <v>112</v>
      </c>
      <c r="E13" s="80">
        <v>170.19</v>
      </c>
      <c r="F13" s="80">
        <v>142.26</v>
      </c>
      <c r="G13" s="80">
        <v>142.26</v>
      </c>
      <c r="H13" s="80">
        <v>0</v>
      </c>
      <c r="I13" s="80">
        <v>0</v>
      </c>
      <c r="J13" s="80">
        <v>27.93</v>
      </c>
      <c r="K13" s="80">
        <v>20.85</v>
      </c>
      <c r="L13" s="80">
        <v>0</v>
      </c>
      <c r="M13" s="80">
        <v>7.08</v>
      </c>
      <c r="N13" s="80">
        <v>0</v>
      </c>
      <c r="O13" s="80">
        <v>0</v>
      </c>
      <c r="P13" s="80">
        <v>0</v>
      </c>
      <c r="Q13" s="80">
        <v>170.19</v>
      </c>
      <c r="R13" s="80">
        <v>142.26</v>
      </c>
      <c r="S13" s="80">
        <v>142.26</v>
      </c>
      <c r="T13" s="80">
        <v>0</v>
      </c>
      <c r="U13" s="80">
        <v>0</v>
      </c>
      <c r="V13" s="80">
        <v>27.93</v>
      </c>
      <c r="W13" s="80">
        <v>20.85</v>
      </c>
      <c r="X13" s="80">
        <v>0</v>
      </c>
      <c r="Y13" s="80">
        <v>7.08</v>
      </c>
      <c r="Z13" s="80">
        <v>0</v>
      </c>
      <c r="AA13" s="80">
        <v>0</v>
      </c>
      <c r="AB13" s="80">
        <v>0</v>
      </c>
    </row>
    <row r="14" customFormat="1" spans="1:28">
      <c r="A14" s="420"/>
      <c r="B14" s="420"/>
      <c r="C14" s="420" t="s">
        <v>1749</v>
      </c>
      <c r="D14" s="396" t="s">
        <v>78</v>
      </c>
      <c r="E14" s="80">
        <v>170.19</v>
      </c>
      <c r="F14" s="80">
        <v>142.26</v>
      </c>
      <c r="G14" s="80">
        <v>142.26</v>
      </c>
      <c r="H14" s="80">
        <v>0</v>
      </c>
      <c r="I14" s="80">
        <v>0</v>
      </c>
      <c r="J14" s="80">
        <v>27.93</v>
      </c>
      <c r="K14" s="80">
        <v>20.85</v>
      </c>
      <c r="L14" s="80">
        <v>0</v>
      </c>
      <c r="M14" s="80">
        <v>7.08</v>
      </c>
      <c r="N14" s="80">
        <v>0</v>
      </c>
      <c r="O14" s="80">
        <v>0</v>
      </c>
      <c r="P14" s="80">
        <v>0</v>
      </c>
      <c r="Q14" s="80">
        <v>170.19</v>
      </c>
      <c r="R14" s="80">
        <v>142.26</v>
      </c>
      <c r="S14" s="80">
        <v>142.26</v>
      </c>
      <c r="T14" s="80">
        <v>0</v>
      </c>
      <c r="U14" s="80">
        <v>0</v>
      </c>
      <c r="V14" s="80">
        <v>27.93</v>
      </c>
      <c r="W14" s="80">
        <v>20.85</v>
      </c>
      <c r="X14" s="80">
        <v>0</v>
      </c>
      <c r="Y14" s="80">
        <v>7.08</v>
      </c>
      <c r="Z14" s="80">
        <v>0</v>
      </c>
      <c r="AA14" s="80">
        <v>0</v>
      </c>
      <c r="AB14" s="80">
        <v>0</v>
      </c>
    </row>
    <row r="15" customFormat="1" spans="1:28">
      <c r="A15" s="420" t="s">
        <v>925</v>
      </c>
      <c r="B15" s="420"/>
      <c r="C15" s="420"/>
      <c r="D15" s="396" t="s">
        <v>1750</v>
      </c>
      <c r="E15" s="80">
        <v>22.42</v>
      </c>
      <c r="F15" s="80">
        <v>22.42</v>
      </c>
      <c r="G15" s="80">
        <v>0</v>
      </c>
      <c r="H15" s="80">
        <v>0</v>
      </c>
      <c r="I15" s="80">
        <v>22.42</v>
      </c>
      <c r="J15" s="80">
        <v>0</v>
      </c>
      <c r="K15" s="80">
        <v>0</v>
      </c>
      <c r="L15" s="80">
        <v>0</v>
      </c>
      <c r="M15" s="80">
        <v>0</v>
      </c>
      <c r="N15" s="80">
        <v>0</v>
      </c>
      <c r="O15" s="80">
        <v>0</v>
      </c>
      <c r="P15" s="80">
        <v>0</v>
      </c>
      <c r="Q15" s="80">
        <v>22.42</v>
      </c>
      <c r="R15" s="80">
        <v>22.42</v>
      </c>
      <c r="S15" s="80">
        <v>0</v>
      </c>
      <c r="T15" s="80">
        <v>0</v>
      </c>
      <c r="U15" s="80">
        <v>22.42</v>
      </c>
      <c r="V15" s="80">
        <v>0</v>
      </c>
      <c r="W15" s="80">
        <v>0</v>
      </c>
      <c r="X15" s="80">
        <v>0</v>
      </c>
      <c r="Y15" s="80">
        <v>0</v>
      </c>
      <c r="Z15" s="80">
        <v>0</v>
      </c>
      <c r="AA15" s="80">
        <v>0</v>
      </c>
      <c r="AB15" s="80">
        <v>0</v>
      </c>
    </row>
    <row r="16" customFormat="1" spans="1:28">
      <c r="A16" s="420"/>
      <c r="B16" s="420" t="s">
        <v>1751</v>
      </c>
      <c r="C16" s="420"/>
      <c r="D16" s="396" t="s">
        <v>264</v>
      </c>
      <c r="E16" s="80">
        <v>22.42</v>
      </c>
      <c r="F16" s="80">
        <v>22.42</v>
      </c>
      <c r="G16" s="80">
        <v>0</v>
      </c>
      <c r="H16" s="80">
        <v>0</v>
      </c>
      <c r="I16" s="80">
        <v>22.42</v>
      </c>
      <c r="J16" s="80">
        <v>0</v>
      </c>
      <c r="K16" s="80">
        <v>0</v>
      </c>
      <c r="L16" s="80">
        <v>0</v>
      </c>
      <c r="M16" s="80">
        <v>0</v>
      </c>
      <c r="N16" s="80">
        <v>0</v>
      </c>
      <c r="O16" s="80">
        <v>0</v>
      </c>
      <c r="P16" s="80">
        <v>0</v>
      </c>
      <c r="Q16" s="80">
        <v>22.42</v>
      </c>
      <c r="R16" s="80">
        <v>22.42</v>
      </c>
      <c r="S16" s="80">
        <v>0</v>
      </c>
      <c r="T16" s="80">
        <v>0</v>
      </c>
      <c r="U16" s="80">
        <v>22.42</v>
      </c>
      <c r="V16" s="80">
        <v>0</v>
      </c>
      <c r="W16" s="80">
        <v>0</v>
      </c>
      <c r="X16" s="80">
        <v>0</v>
      </c>
      <c r="Y16" s="80">
        <v>0</v>
      </c>
      <c r="Z16" s="80">
        <v>0</v>
      </c>
      <c r="AA16" s="80">
        <v>0</v>
      </c>
      <c r="AB16" s="80">
        <v>0</v>
      </c>
    </row>
    <row r="17" customFormat="1" ht="22.5" spans="1:28">
      <c r="A17" s="420"/>
      <c r="B17" s="420"/>
      <c r="C17" s="420" t="s">
        <v>1751</v>
      </c>
      <c r="D17" s="396" t="s">
        <v>268</v>
      </c>
      <c r="E17" s="80">
        <v>22.42</v>
      </c>
      <c r="F17" s="80">
        <v>22.42</v>
      </c>
      <c r="G17" s="80">
        <v>0</v>
      </c>
      <c r="H17" s="80">
        <v>0</v>
      </c>
      <c r="I17" s="80">
        <v>22.42</v>
      </c>
      <c r="J17" s="80">
        <v>0</v>
      </c>
      <c r="K17" s="80">
        <v>0</v>
      </c>
      <c r="L17" s="80">
        <v>0</v>
      </c>
      <c r="M17" s="80">
        <v>0</v>
      </c>
      <c r="N17" s="80">
        <v>0</v>
      </c>
      <c r="O17" s="80">
        <v>0</v>
      </c>
      <c r="P17" s="80">
        <v>0</v>
      </c>
      <c r="Q17" s="80">
        <v>22.42</v>
      </c>
      <c r="R17" s="80">
        <v>22.42</v>
      </c>
      <c r="S17" s="80">
        <v>0</v>
      </c>
      <c r="T17" s="80">
        <v>0</v>
      </c>
      <c r="U17" s="80">
        <v>22.42</v>
      </c>
      <c r="V17" s="80">
        <v>0</v>
      </c>
      <c r="W17" s="80">
        <v>0</v>
      </c>
      <c r="X17" s="80">
        <v>0</v>
      </c>
      <c r="Y17" s="80">
        <v>0</v>
      </c>
      <c r="Z17" s="80">
        <v>0</v>
      </c>
      <c r="AA17" s="80">
        <v>0</v>
      </c>
      <c r="AB17" s="80">
        <v>0</v>
      </c>
    </row>
    <row r="18" customFormat="1" spans="1:28">
      <c r="A18" s="420" t="s">
        <v>929</v>
      </c>
      <c r="B18" s="420"/>
      <c r="C18" s="420"/>
      <c r="D18" s="396" t="s">
        <v>1753</v>
      </c>
      <c r="E18" s="80">
        <v>14.96</v>
      </c>
      <c r="F18" s="80">
        <v>14.96</v>
      </c>
      <c r="G18" s="80">
        <v>0</v>
      </c>
      <c r="H18" s="80">
        <v>0</v>
      </c>
      <c r="I18" s="80">
        <v>14.96</v>
      </c>
      <c r="J18" s="80">
        <v>0</v>
      </c>
      <c r="K18" s="80">
        <v>0</v>
      </c>
      <c r="L18" s="80">
        <v>0</v>
      </c>
      <c r="M18" s="80">
        <v>0</v>
      </c>
      <c r="N18" s="80">
        <v>0</v>
      </c>
      <c r="O18" s="80">
        <v>0</v>
      </c>
      <c r="P18" s="80">
        <v>0</v>
      </c>
      <c r="Q18" s="80">
        <v>14.96</v>
      </c>
      <c r="R18" s="80">
        <v>14.96</v>
      </c>
      <c r="S18" s="80">
        <v>0</v>
      </c>
      <c r="T18" s="80">
        <v>0</v>
      </c>
      <c r="U18" s="80">
        <v>14.96</v>
      </c>
      <c r="V18" s="80">
        <v>0</v>
      </c>
      <c r="W18" s="80">
        <v>0</v>
      </c>
      <c r="X18" s="80">
        <v>0</v>
      </c>
      <c r="Y18" s="80">
        <v>0</v>
      </c>
      <c r="Z18" s="80">
        <v>0</v>
      </c>
      <c r="AA18" s="80">
        <v>0</v>
      </c>
      <c r="AB18" s="80">
        <v>0</v>
      </c>
    </row>
    <row r="19" customFormat="1" spans="1:28">
      <c r="A19" s="420"/>
      <c r="B19" s="420" t="s">
        <v>1194</v>
      </c>
      <c r="C19" s="420"/>
      <c r="D19" s="396" t="s">
        <v>1754</v>
      </c>
      <c r="E19" s="80">
        <v>14.96</v>
      </c>
      <c r="F19" s="80">
        <v>14.96</v>
      </c>
      <c r="G19" s="80">
        <v>0</v>
      </c>
      <c r="H19" s="80">
        <v>0</v>
      </c>
      <c r="I19" s="80">
        <v>14.96</v>
      </c>
      <c r="J19" s="80">
        <v>0</v>
      </c>
      <c r="K19" s="80">
        <v>0</v>
      </c>
      <c r="L19" s="80">
        <v>0</v>
      </c>
      <c r="M19" s="80">
        <v>0</v>
      </c>
      <c r="N19" s="80">
        <v>0</v>
      </c>
      <c r="O19" s="80">
        <v>0</v>
      </c>
      <c r="P19" s="80">
        <v>0</v>
      </c>
      <c r="Q19" s="80">
        <v>14.96</v>
      </c>
      <c r="R19" s="80">
        <v>14.96</v>
      </c>
      <c r="S19" s="80">
        <v>0</v>
      </c>
      <c r="T19" s="80">
        <v>0</v>
      </c>
      <c r="U19" s="80">
        <v>14.96</v>
      </c>
      <c r="V19" s="80">
        <v>0</v>
      </c>
      <c r="W19" s="80">
        <v>0</v>
      </c>
      <c r="X19" s="80">
        <v>0</v>
      </c>
      <c r="Y19" s="80">
        <v>0</v>
      </c>
      <c r="Z19" s="80">
        <v>0</v>
      </c>
      <c r="AA19" s="80">
        <v>0</v>
      </c>
      <c r="AB19" s="80">
        <v>0</v>
      </c>
    </row>
    <row r="20" customFormat="1" spans="1:28">
      <c r="A20" s="420"/>
      <c r="B20" s="420"/>
      <c r="C20" s="420" t="s">
        <v>1749</v>
      </c>
      <c r="D20" s="396" t="s">
        <v>1755</v>
      </c>
      <c r="E20" s="80">
        <v>10.82</v>
      </c>
      <c r="F20" s="80">
        <v>10.82</v>
      </c>
      <c r="G20" s="80">
        <v>0</v>
      </c>
      <c r="H20" s="80">
        <v>0</v>
      </c>
      <c r="I20" s="80">
        <v>10.82</v>
      </c>
      <c r="J20" s="80">
        <v>0</v>
      </c>
      <c r="K20" s="80">
        <v>0</v>
      </c>
      <c r="L20" s="80">
        <v>0</v>
      </c>
      <c r="M20" s="80">
        <v>0</v>
      </c>
      <c r="N20" s="80">
        <v>0</v>
      </c>
      <c r="O20" s="80">
        <v>0</v>
      </c>
      <c r="P20" s="80">
        <v>0</v>
      </c>
      <c r="Q20" s="80">
        <v>10.82</v>
      </c>
      <c r="R20" s="80">
        <v>10.82</v>
      </c>
      <c r="S20" s="80">
        <v>0</v>
      </c>
      <c r="T20" s="80">
        <v>0</v>
      </c>
      <c r="U20" s="80">
        <v>10.82</v>
      </c>
      <c r="V20" s="80">
        <v>0</v>
      </c>
      <c r="W20" s="80">
        <v>0</v>
      </c>
      <c r="X20" s="80">
        <v>0</v>
      </c>
      <c r="Y20" s="80">
        <v>0</v>
      </c>
      <c r="Z20" s="80">
        <v>0</v>
      </c>
      <c r="AA20" s="80">
        <v>0</v>
      </c>
      <c r="AB20" s="80">
        <v>0</v>
      </c>
    </row>
    <row r="21" customFormat="1" spans="1:28">
      <c r="A21" s="420"/>
      <c r="B21" s="420"/>
      <c r="C21" s="420" t="s">
        <v>1747</v>
      </c>
      <c r="D21" s="396" t="s">
        <v>1756</v>
      </c>
      <c r="E21" s="80">
        <v>4.14</v>
      </c>
      <c r="F21" s="80">
        <v>4.14</v>
      </c>
      <c r="G21" s="80">
        <v>0</v>
      </c>
      <c r="H21" s="80">
        <v>0</v>
      </c>
      <c r="I21" s="80">
        <v>4.14</v>
      </c>
      <c r="J21" s="80">
        <v>0</v>
      </c>
      <c r="K21" s="80">
        <v>0</v>
      </c>
      <c r="L21" s="80">
        <v>0</v>
      </c>
      <c r="M21" s="80">
        <v>0</v>
      </c>
      <c r="N21" s="80">
        <v>0</v>
      </c>
      <c r="O21" s="80">
        <v>0</v>
      </c>
      <c r="P21" s="80">
        <v>0</v>
      </c>
      <c r="Q21" s="80">
        <v>4.14</v>
      </c>
      <c r="R21" s="80">
        <v>4.14</v>
      </c>
      <c r="S21" s="80">
        <v>0</v>
      </c>
      <c r="T21" s="80">
        <v>0</v>
      </c>
      <c r="U21" s="80">
        <v>4.14</v>
      </c>
      <c r="V21" s="80">
        <v>0</v>
      </c>
      <c r="W21" s="80">
        <v>0</v>
      </c>
      <c r="X21" s="80">
        <v>0</v>
      </c>
      <c r="Y21" s="80">
        <v>0</v>
      </c>
      <c r="Z21" s="80">
        <v>0</v>
      </c>
      <c r="AA21" s="80">
        <v>0</v>
      </c>
      <c r="AB21" s="80">
        <v>0</v>
      </c>
    </row>
    <row r="22" customFormat="1" spans="1:28">
      <c r="A22" s="420" t="s">
        <v>949</v>
      </c>
      <c r="B22" s="420"/>
      <c r="C22" s="420"/>
      <c r="D22" s="396" t="s">
        <v>1757</v>
      </c>
      <c r="E22" s="80">
        <v>12.42</v>
      </c>
      <c r="F22" s="80">
        <v>12.42</v>
      </c>
      <c r="G22" s="80">
        <v>0</v>
      </c>
      <c r="H22" s="80">
        <v>0</v>
      </c>
      <c r="I22" s="80">
        <v>12.42</v>
      </c>
      <c r="J22" s="80">
        <v>0</v>
      </c>
      <c r="K22" s="80">
        <v>0</v>
      </c>
      <c r="L22" s="80">
        <v>0</v>
      </c>
      <c r="M22" s="80">
        <v>0</v>
      </c>
      <c r="N22" s="80">
        <v>0</v>
      </c>
      <c r="O22" s="80">
        <v>0</v>
      </c>
      <c r="P22" s="80">
        <v>0</v>
      </c>
      <c r="Q22" s="80">
        <v>12.42</v>
      </c>
      <c r="R22" s="80">
        <v>12.42</v>
      </c>
      <c r="S22" s="80">
        <v>0</v>
      </c>
      <c r="T22" s="80">
        <v>0</v>
      </c>
      <c r="U22" s="80">
        <v>12.42</v>
      </c>
      <c r="V22" s="80">
        <v>0</v>
      </c>
      <c r="W22" s="80">
        <v>0</v>
      </c>
      <c r="X22" s="80">
        <v>0</v>
      </c>
      <c r="Y22" s="80">
        <v>0</v>
      </c>
      <c r="Z22" s="80">
        <v>0</v>
      </c>
      <c r="AA22" s="80">
        <v>0</v>
      </c>
      <c r="AB22" s="80">
        <v>0</v>
      </c>
    </row>
    <row r="23" customFormat="1" spans="1:28">
      <c r="A23" s="420"/>
      <c r="B23" s="420" t="s">
        <v>1758</v>
      </c>
      <c r="C23" s="420"/>
      <c r="D23" s="396" t="s">
        <v>552</v>
      </c>
      <c r="E23" s="80">
        <v>12.42</v>
      </c>
      <c r="F23" s="80">
        <v>12.42</v>
      </c>
      <c r="G23" s="80">
        <v>0</v>
      </c>
      <c r="H23" s="80">
        <v>0</v>
      </c>
      <c r="I23" s="80">
        <v>12.42</v>
      </c>
      <c r="J23" s="80">
        <v>0</v>
      </c>
      <c r="K23" s="80">
        <v>0</v>
      </c>
      <c r="L23" s="80">
        <v>0</v>
      </c>
      <c r="M23" s="80">
        <v>0</v>
      </c>
      <c r="N23" s="80">
        <v>0</v>
      </c>
      <c r="O23" s="80">
        <v>0</v>
      </c>
      <c r="P23" s="80">
        <v>0</v>
      </c>
      <c r="Q23" s="80">
        <v>12.42</v>
      </c>
      <c r="R23" s="80">
        <v>12.42</v>
      </c>
      <c r="S23" s="80">
        <v>0</v>
      </c>
      <c r="T23" s="80">
        <v>0</v>
      </c>
      <c r="U23" s="80">
        <v>12.42</v>
      </c>
      <c r="V23" s="80">
        <v>0</v>
      </c>
      <c r="W23" s="80">
        <v>0</v>
      </c>
      <c r="X23" s="80">
        <v>0</v>
      </c>
      <c r="Y23" s="80">
        <v>0</v>
      </c>
      <c r="Z23" s="80">
        <v>0</v>
      </c>
      <c r="AA23" s="80">
        <v>0</v>
      </c>
      <c r="AB23" s="80">
        <v>0</v>
      </c>
    </row>
    <row r="24" customFormat="1" spans="1:28">
      <c r="A24" s="420"/>
      <c r="B24" s="420"/>
      <c r="C24" s="420" t="s">
        <v>1749</v>
      </c>
      <c r="D24" s="396" t="s">
        <v>553</v>
      </c>
      <c r="E24" s="80">
        <v>12.42</v>
      </c>
      <c r="F24" s="80">
        <v>12.42</v>
      </c>
      <c r="G24" s="80">
        <v>0</v>
      </c>
      <c r="H24" s="80">
        <v>0</v>
      </c>
      <c r="I24" s="80">
        <v>12.42</v>
      </c>
      <c r="J24" s="80">
        <v>0</v>
      </c>
      <c r="K24" s="80">
        <v>0</v>
      </c>
      <c r="L24" s="80">
        <v>0</v>
      </c>
      <c r="M24" s="80">
        <v>0</v>
      </c>
      <c r="N24" s="80">
        <v>0</v>
      </c>
      <c r="O24" s="80">
        <v>0</v>
      </c>
      <c r="P24" s="80">
        <v>0</v>
      </c>
      <c r="Q24" s="80">
        <v>12.42</v>
      </c>
      <c r="R24" s="80">
        <v>12.42</v>
      </c>
      <c r="S24" s="80">
        <v>0</v>
      </c>
      <c r="T24" s="80">
        <v>0</v>
      </c>
      <c r="U24" s="80">
        <v>12.42</v>
      </c>
      <c r="V24" s="80">
        <v>0</v>
      </c>
      <c r="W24" s="80">
        <v>0</v>
      </c>
      <c r="X24" s="80">
        <v>0</v>
      </c>
      <c r="Y24" s="80">
        <v>0</v>
      </c>
      <c r="Z24" s="80">
        <v>0</v>
      </c>
      <c r="AA24" s="80">
        <v>0</v>
      </c>
      <c r="AB24"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 right="0.7" top="0.75" bottom="0.75" header="0.3" footer="0.3"/>
  <pageSetup paperSize="9" fitToHeight="0" orientation="landscape" horizontalDpi="300" verticalDpi="300"/>
  <headerFooter alignWithMargins="0"/>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7"/>
  <sheetViews>
    <sheetView showGridLines="0" workbookViewId="0">
      <selection activeCell="C43" sqref="C43"/>
    </sheetView>
  </sheetViews>
  <sheetFormatPr defaultColWidth="9.14285714285714" defaultRowHeight="12.75"/>
  <cols>
    <col min="1" max="1" width="8.42857142857143" style="383" customWidth="1"/>
    <col min="2" max="2" width="14.5714285714286" style="383" customWidth="1"/>
    <col min="3" max="3" width="25" style="383" customWidth="1"/>
    <col min="4" max="7" width="12.1428571428571" style="383" customWidth="1"/>
    <col min="8" max="8" width="12" style="383" customWidth="1"/>
    <col min="9" max="9" width="12.2857142857143" style="383" customWidth="1"/>
    <col min="10" max="10" width="10.7142857142857" style="383" customWidth="1"/>
    <col min="11" max="11" width="11.8571428571429" style="383" customWidth="1"/>
    <col min="12" max="12" width="12.4285714285714" style="383" customWidth="1"/>
    <col min="13" max="13" width="11.4285714285714" style="383" customWidth="1"/>
    <col min="14" max="14" width="12.4285714285714" style="383" customWidth="1"/>
    <col min="15" max="15" width="12.5714285714286" style="383" customWidth="1"/>
    <col min="16" max="16" width="12.7142857142857" style="383" customWidth="1"/>
    <col min="17" max="17" width="11.4285714285714" style="383" customWidth="1"/>
    <col min="18" max="18" width="11.5714285714286" style="383" customWidth="1"/>
    <col min="19" max="19" width="11.2857142857143" style="383" customWidth="1"/>
    <col min="20" max="20" width="9.14285714285714" style="383" hidden="1" customWidth="1"/>
  </cols>
  <sheetData>
    <row r="1" customFormat="1" ht="17.1" customHeight="1" spans="1:19">
      <c r="A1" s="399"/>
      <c r="B1" s="383"/>
      <c r="C1" s="383"/>
      <c r="D1" s="383"/>
      <c r="E1" s="383"/>
      <c r="F1" s="383"/>
      <c r="G1" s="383"/>
      <c r="H1" s="383"/>
      <c r="I1" s="383"/>
      <c r="J1" s="383"/>
      <c r="K1" s="383"/>
      <c r="L1" s="383"/>
      <c r="M1" s="383"/>
      <c r="N1" s="383"/>
      <c r="O1" s="383"/>
      <c r="P1" s="383"/>
      <c r="Q1" s="383"/>
      <c r="R1" s="383"/>
      <c r="S1" s="383"/>
    </row>
    <row r="2" customFormat="1" ht="33.95" customHeight="1" spans="1:19">
      <c r="A2" s="389" t="s">
        <v>1759</v>
      </c>
      <c r="B2" s="383"/>
      <c r="C2" s="383"/>
      <c r="D2" s="383"/>
      <c r="E2" s="383"/>
      <c r="F2" s="383"/>
      <c r="G2" s="383"/>
      <c r="H2" s="383"/>
      <c r="I2" s="383"/>
      <c r="J2" s="383"/>
      <c r="K2" s="383"/>
      <c r="L2" s="383"/>
      <c r="M2" s="383"/>
      <c r="N2" s="383"/>
      <c r="O2" s="383"/>
      <c r="P2" s="383"/>
      <c r="Q2" s="383"/>
      <c r="R2" s="383"/>
      <c r="S2" s="383"/>
    </row>
    <row r="3" customFormat="1" ht="17.1" customHeight="1" spans="1:19">
      <c r="A3" s="433"/>
      <c r="B3" s="392"/>
      <c r="C3" s="392"/>
      <c r="D3" s="392"/>
      <c r="E3" s="392"/>
      <c r="F3" s="392"/>
      <c r="G3" s="392"/>
      <c r="H3" s="392"/>
      <c r="I3" s="392"/>
      <c r="J3" s="392"/>
      <c r="K3" s="392"/>
      <c r="L3" s="392"/>
      <c r="M3" s="392"/>
      <c r="N3" s="392"/>
      <c r="O3" s="392"/>
      <c r="P3" s="392"/>
      <c r="Q3" s="392"/>
      <c r="R3" s="392"/>
      <c r="S3" s="398"/>
    </row>
    <row r="4" customFormat="1" ht="13.5" spans="1:19">
      <c r="A4" s="387" t="s">
        <v>1760</v>
      </c>
      <c r="B4" s="406"/>
      <c r="C4" s="387" t="s">
        <v>1761</v>
      </c>
      <c r="D4" s="387" t="s">
        <v>1762</v>
      </c>
      <c r="E4" s="392"/>
      <c r="F4" s="392"/>
      <c r="G4" s="392"/>
      <c r="H4" s="392"/>
      <c r="I4" s="392"/>
      <c r="J4" s="392"/>
      <c r="K4" s="392"/>
      <c r="L4" s="392"/>
      <c r="M4" s="392"/>
      <c r="N4" s="392"/>
      <c r="O4" s="392"/>
      <c r="P4" s="392"/>
      <c r="Q4" s="392"/>
      <c r="R4" s="392"/>
      <c r="S4" s="398"/>
    </row>
    <row r="5" customFormat="1" ht="13.5" spans="1:19">
      <c r="A5" s="434"/>
      <c r="B5" s="409"/>
      <c r="C5" s="435"/>
      <c r="D5" s="387" t="s">
        <v>896</v>
      </c>
      <c r="E5" s="387" t="s">
        <v>1763</v>
      </c>
      <c r="F5" s="392"/>
      <c r="G5" s="392"/>
      <c r="H5" s="392"/>
      <c r="I5" s="392"/>
      <c r="J5" s="392"/>
      <c r="K5" s="392"/>
      <c r="L5" s="392"/>
      <c r="M5" s="392"/>
      <c r="N5" s="392"/>
      <c r="O5" s="398"/>
      <c r="P5" s="387" t="s">
        <v>1764</v>
      </c>
      <c r="Q5" s="405"/>
      <c r="R5" s="405"/>
      <c r="S5" s="406"/>
    </row>
    <row r="6" customFormat="1" ht="13.5" spans="1:19">
      <c r="A6" s="387" t="s">
        <v>1736</v>
      </c>
      <c r="B6" s="387" t="s">
        <v>1737</v>
      </c>
      <c r="C6" s="435"/>
      <c r="D6" s="435"/>
      <c r="E6" s="387" t="s">
        <v>884</v>
      </c>
      <c r="F6" s="387" t="s">
        <v>1765</v>
      </c>
      <c r="G6" s="392"/>
      <c r="H6" s="392"/>
      <c r="I6" s="392"/>
      <c r="J6" s="392"/>
      <c r="K6" s="392"/>
      <c r="L6" s="392"/>
      <c r="M6" s="398"/>
      <c r="N6" s="387" t="s">
        <v>1766</v>
      </c>
      <c r="O6" s="387" t="s">
        <v>1767</v>
      </c>
      <c r="P6" s="434"/>
      <c r="Q6" s="408"/>
      <c r="R6" s="408"/>
      <c r="S6" s="409"/>
    </row>
    <row r="7" customFormat="1" ht="40.5" spans="1:19">
      <c r="A7" s="436"/>
      <c r="B7" s="436"/>
      <c r="C7" s="436"/>
      <c r="D7" s="436"/>
      <c r="E7" s="436"/>
      <c r="F7" s="387" t="s">
        <v>1130</v>
      </c>
      <c r="G7" s="387" t="s">
        <v>1768</v>
      </c>
      <c r="H7" s="387" t="s">
        <v>27</v>
      </c>
      <c r="I7" s="387" t="s">
        <v>1769</v>
      </c>
      <c r="J7" s="387" t="s">
        <v>1770</v>
      </c>
      <c r="K7" s="387" t="s">
        <v>1771</v>
      </c>
      <c r="L7" s="387" t="s">
        <v>31</v>
      </c>
      <c r="M7" s="387" t="s">
        <v>1772</v>
      </c>
      <c r="N7" s="436"/>
      <c r="O7" s="436"/>
      <c r="P7" s="387" t="s">
        <v>1130</v>
      </c>
      <c r="Q7" s="387" t="s">
        <v>1674</v>
      </c>
      <c r="R7" s="387" t="s">
        <v>1773</v>
      </c>
      <c r="S7" s="387" t="s">
        <v>34</v>
      </c>
    </row>
    <row r="8" customFormat="1" spans="1:19">
      <c r="A8" s="394" t="s">
        <v>1184</v>
      </c>
      <c r="B8" s="394" t="s">
        <v>1185</v>
      </c>
      <c r="C8" s="394" t="s">
        <v>1186</v>
      </c>
      <c r="D8" s="394" t="s">
        <v>1187</v>
      </c>
      <c r="E8" s="394" t="s">
        <v>1188</v>
      </c>
      <c r="F8" s="394" t="s">
        <v>1189</v>
      </c>
      <c r="G8" s="394" t="s">
        <v>1190</v>
      </c>
      <c r="H8" s="394" t="s">
        <v>1191</v>
      </c>
      <c r="I8" s="394" t="s">
        <v>1192</v>
      </c>
      <c r="J8" s="394" t="s">
        <v>1193</v>
      </c>
      <c r="K8" s="394" t="s">
        <v>1195</v>
      </c>
      <c r="L8" s="394" t="s">
        <v>1196</v>
      </c>
      <c r="M8" s="394" t="s">
        <v>1197</v>
      </c>
      <c r="N8" s="394" t="s">
        <v>1198</v>
      </c>
      <c r="O8" s="394" t="s">
        <v>1199</v>
      </c>
      <c r="P8" s="394" t="s">
        <v>1200</v>
      </c>
      <c r="Q8" s="394" t="s">
        <v>1201</v>
      </c>
      <c r="R8" s="394" t="s">
        <v>1202</v>
      </c>
      <c r="S8" s="394" t="s">
        <v>1203</v>
      </c>
    </row>
    <row r="9" customFormat="1" ht="13.5" spans="1:19">
      <c r="A9" s="387"/>
      <c r="B9" s="387"/>
      <c r="C9" s="387" t="s">
        <v>884</v>
      </c>
      <c r="D9" s="73">
        <v>219.99</v>
      </c>
      <c r="E9" s="73">
        <v>219.99</v>
      </c>
      <c r="F9" s="73">
        <v>219.99</v>
      </c>
      <c r="G9" s="73">
        <v>219.99</v>
      </c>
      <c r="H9" s="432"/>
      <c r="I9" s="432"/>
      <c r="J9" s="432"/>
      <c r="K9" s="432"/>
      <c r="L9" s="432"/>
      <c r="M9" s="432"/>
      <c r="N9" s="73">
        <v>0</v>
      </c>
      <c r="O9" s="432"/>
      <c r="P9" s="73">
        <v>0</v>
      </c>
      <c r="Q9" s="73">
        <v>0</v>
      </c>
      <c r="R9" s="73">
        <v>0</v>
      </c>
      <c r="S9" s="73">
        <v>0</v>
      </c>
    </row>
    <row r="10" customFormat="1" ht="13.5" spans="1:19">
      <c r="A10" s="431" t="s">
        <v>2083</v>
      </c>
      <c r="B10" s="392"/>
      <c r="C10" s="398"/>
      <c r="D10" s="73">
        <v>219.99</v>
      </c>
      <c r="E10" s="73">
        <v>219.99</v>
      </c>
      <c r="F10" s="73">
        <v>219.99</v>
      </c>
      <c r="G10" s="73">
        <v>219.99</v>
      </c>
      <c r="H10" s="432"/>
      <c r="I10" s="432"/>
      <c r="J10" s="432"/>
      <c r="K10" s="432"/>
      <c r="L10" s="432"/>
      <c r="M10" s="432"/>
      <c r="N10" s="73">
        <v>0</v>
      </c>
      <c r="O10" s="432"/>
      <c r="P10" s="73">
        <v>0</v>
      </c>
      <c r="Q10" s="73">
        <v>0</v>
      </c>
      <c r="R10" s="73">
        <v>0</v>
      </c>
      <c r="S10" s="73">
        <v>0</v>
      </c>
    </row>
    <row r="11" customFormat="1" ht="13.5" spans="1:19">
      <c r="A11" s="437" t="s">
        <v>1775</v>
      </c>
      <c r="B11" s="437"/>
      <c r="C11" s="431" t="s">
        <v>1049</v>
      </c>
      <c r="D11" s="73">
        <v>192.0584</v>
      </c>
      <c r="E11" s="73">
        <v>192.0584</v>
      </c>
      <c r="F11" s="73">
        <v>192.0584</v>
      </c>
      <c r="G11" s="73">
        <v>192.0584</v>
      </c>
      <c r="H11" s="432"/>
      <c r="I11" s="432"/>
      <c r="J11" s="432"/>
      <c r="K11" s="432"/>
      <c r="L11" s="432"/>
      <c r="M11" s="432"/>
      <c r="N11" s="73">
        <v>0</v>
      </c>
      <c r="O11" s="432"/>
      <c r="P11" s="73">
        <v>0</v>
      </c>
      <c r="Q11" s="73">
        <v>0</v>
      </c>
      <c r="R11" s="73">
        <v>0</v>
      </c>
      <c r="S11" s="73">
        <v>0</v>
      </c>
    </row>
    <row r="12" customFormat="1" ht="13.5" spans="1:19">
      <c r="A12" s="437"/>
      <c r="B12" s="437" t="s">
        <v>1749</v>
      </c>
      <c r="C12" s="431" t="s">
        <v>1776</v>
      </c>
      <c r="D12" s="73">
        <v>42.2412</v>
      </c>
      <c r="E12" s="73">
        <v>42.2412</v>
      </c>
      <c r="F12" s="73">
        <v>42.2412</v>
      </c>
      <c r="G12" s="73">
        <v>42.2412</v>
      </c>
      <c r="H12" s="432"/>
      <c r="I12" s="432"/>
      <c r="J12" s="432"/>
      <c r="K12" s="432"/>
      <c r="L12" s="432"/>
      <c r="M12" s="432"/>
      <c r="N12" s="73">
        <v>0</v>
      </c>
      <c r="O12" s="432"/>
      <c r="P12" s="73">
        <v>0</v>
      </c>
      <c r="Q12" s="73">
        <v>0</v>
      </c>
      <c r="R12" s="73">
        <v>0</v>
      </c>
      <c r="S12" s="73">
        <v>0</v>
      </c>
    </row>
    <row r="13" customFormat="1" ht="13.5" spans="1:19">
      <c r="A13" s="437"/>
      <c r="B13" s="437" t="s">
        <v>1758</v>
      </c>
      <c r="C13" s="431" t="s">
        <v>1777</v>
      </c>
      <c r="D13" s="73">
        <v>67.3236</v>
      </c>
      <c r="E13" s="73">
        <v>67.3236</v>
      </c>
      <c r="F13" s="73">
        <v>67.3236</v>
      </c>
      <c r="G13" s="73">
        <v>67.3236</v>
      </c>
      <c r="H13" s="432"/>
      <c r="I13" s="432"/>
      <c r="J13" s="432"/>
      <c r="K13" s="432"/>
      <c r="L13" s="432"/>
      <c r="M13" s="432"/>
      <c r="N13" s="73">
        <v>0</v>
      </c>
      <c r="O13" s="432"/>
      <c r="P13" s="73">
        <v>0</v>
      </c>
      <c r="Q13" s="73">
        <v>0</v>
      </c>
      <c r="R13" s="73">
        <v>0</v>
      </c>
      <c r="S13" s="73">
        <v>0</v>
      </c>
    </row>
    <row r="14" customFormat="1" ht="13.5" spans="1:19">
      <c r="A14" s="437"/>
      <c r="B14" s="437" t="s">
        <v>1747</v>
      </c>
      <c r="C14" s="431" t="s">
        <v>1778</v>
      </c>
      <c r="D14" s="73">
        <v>22.7201</v>
      </c>
      <c r="E14" s="73">
        <v>22.7201</v>
      </c>
      <c r="F14" s="73">
        <v>22.7201</v>
      </c>
      <c r="G14" s="73">
        <v>22.7201</v>
      </c>
      <c r="H14" s="432"/>
      <c r="I14" s="432"/>
      <c r="J14" s="432"/>
      <c r="K14" s="432"/>
      <c r="L14" s="432"/>
      <c r="M14" s="432"/>
      <c r="N14" s="73">
        <v>0</v>
      </c>
      <c r="O14" s="432"/>
      <c r="P14" s="73">
        <v>0</v>
      </c>
      <c r="Q14" s="73">
        <v>0</v>
      </c>
      <c r="R14" s="73">
        <v>0</v>
      </c>
      <c r="S14" s="73">
        <v>0</v>
      </c>
    </row>
    <row r="15" customFormat="1" ht="13.5" spans="1:19">
      <c r="A15" s="437"/>
      <c r="B15" s="437" t="s">
        <v>1803</v>
      </c>
      <c r="C15" s="431" t="s">
        <v>2084</v>
      </c>
      <c r="D15" s="73">
        <v>9.9792</v>
      </c>
      <c r="E15" s="73">
        <v>9.9792</v>
      </c>
      <c r="F15" s="73">
        <v>9.9792</v>
      </c>
      <c r="G15" s="73">
        <v>9.9792</v>
      </c>
      <c r="H15" s="432"/>
      <c r="I15" s="432"/>
      <c r="J15" s="432"/>
      <c r="K15" s="432"/>
      <c r="L15" s="432"/>
      <c r="M15" s="432"/>
      <c r="N15" s="73">
        <v>0</v>
      </c>
      <c r="O15" s="432"/>
      <c r="P15" s="73">
        <v>0</v>
      </c>
      <c r="Q15" s="73">
        <v>0</v>
      </c>
      <c r="R15" s="73">
        <v>0</v>
      </c>
      <c r="S15" s="73">
        <v>0</v>
      </c>
    </row>
    <row r="16" customFormat="1" ht="27" spans="1:19">
      <c r="A16" s="437"/>
      <c r="B16" s="437" t="s">
        <v>1779</v>
      </c>
      <c r="C16" s="431" t="s">
        <v>1780</v>
      </c>
      <c r="D16" s="73">
        <v>22.4208</v>
      </c>
      <c r="E16" s="73">
        <v>22.4208</v>
      </c>
      <c r="F16" s="73">
        <v>22.4208</v>
      </c>
      <c r="G16" s="73">
        <v>22.4208</v>
      </c>
      <c r="H16" s="432"/>
      <c r="I16" s="432"/>
      <c r="J16" s="432"/>
      <c r="K16" s="432"/>
      <c r="L16" s="432"/>
      <c r="M16" s="432"/>
      <c r="N16" s="73">
        <v>0</v>
      </c>
      <c r="O16" s="432"/>
      <c r="P16" s="73">
        <v>0</v>
      </c>
      <c r="Q16" s="73">
        <v>0</v>
      </c>
      <c r="R16" s="73">
        <v>0</v>
      </c>
      <c r="S16" s="73">
        <v>0</v>
      </c>
    </row>
    <row r="17" customFormat="1" ht="27" spans="1:19">
      <c r="A17" s="437"/>
      <c r="B17" s="437" t="s">
        <v>1193</v>
      </c>
      <c r="C17" s="431" t="s">
        <v>1781</v>
      </c>
      <c r="D17" s="73">
        <v>10.21176</v>
      </c>
      <c r="E17" s="73">
        <v>10.21176</v>
      </c>
      <c r="F17" s="73">
        <v>10.21176</v>
      </c>
      <c r="G17" s="73">
        <v>10.21176</v>
      </c>
      <c r="H17" s="432"/>
      <c r="I17" s="432"/>
      <c r="J17" s="432"/>
      <c r="K17" s="432"/>
      <c r="L17" s="432"/>
      <c r="M17" s="432"/>
      <c r="N17" s="73">
        <v>0</v>
      </c>
      <c r="O17" s="432"/>
      <c r="P17" s="73">
        <v>0</v>
      </c>
      <c r="Q17" s="73">
        <v>0</v>
      </c>
      <c r="R17" s="73">
        <v>0</v>
      </c>
      <c r="S17" s="73">
        <v>0</v>
      </c>
    </row>
    <row r="18" customFormat="1" ht="13.5" spans="1:19">
      <c r="A18" s="437"/>
      <c r="B18" s="437" t="s">
        <v>1194</v>
      </c>
      <c r="C18" s="431" t="s">
        <v>1782</v>
      </c>
      <c r="D18" s="73">
        <v>4.13856</v>
      </c>
      <c r="E18" s="73">
        <v>4.13856</v>
      </c>
      <c r="F18" s="73">
        <v>4.13856</v>
      </c>
      <c r="G18" s="73">
        <v>4.13856</v>
      </c>
      <c r="H18" s="432"/>
      <c r="I18" s="432"/>
      <c r="J18" s="432"/>
      <c r="K18" s="432"/>
      <c r="L18" s="432"/>
      <c r="M18" s="432"/>
      <c r="N18" s="73">
        <v>0</v>
      </c>
      <c r="O18" s="432"/>
      <c r="P18" s="73">
        <v>0</v>
      </c>
      <c r="Q18" s="73">
        <v>0</v>
      </c>
      <c r="R18" s="73">
        <v>0</v>
      </c>
      <c r="S18" s="73">
        <v>0</v>
      </c>
    </row>
    <row r="19" customFormat="1" ht="13.5" spans="1:19">
      <c r="A19" s="437"/>
      <c r="B19" s="437" t="s">
        <v>1195</v>
      </c>
      <c r="C19" s="431" t="s">
        <v>1783</v>
      </c>
      <c r="D19" s="73">
        <v>0.6075</v>
      </c>
      <c r="E19" s="73">
        <v>0.6075</v>
      </c>
      <c r="F19" s="73">
        <v>0.6075</v>
      </c>
      <c r="G19" s="73">
        <v>0.6075</v>
      </c>
      <c r="H19" s="432"/>
      <c r="I19" s="432"/>
      <c r="J19" s="432"/>
      <c r="K19" s="432"/>
      <c r="L19" s="432"/>
      <c r="M19" s="432"/>
      <c r="N19" s="73">
        <v>0</v>
      </c>
      <c r="O19" s="432"/>
      <c r="P19" s="73">
        <v>0</v>
      </c>
      <c r="Q19" s="73">
        <v>0</v>
      </c>
      <c r="R19" s="73">
        <v>0</v>
      </c>
      <c r="S19" s="73">
        <v>0</v>
      </c>
    </row>
    <row r="20" customFormat="1" ht="13.5" spans="1:19">
      <c r="A20" s="437"/>
      <c r="B20" s="437" t="s">
        <v>1196</v>
      </c>
      <c r="C20" s="431" t="s">
        <v>1286</v>
      </c>
      <c r="D20" s="73">
        <v>12.41568</v>
      </c>
      <c r="E20" s="73">
        <v>12.41568</v>
      </c>
      <c r="F20" s="73">
        <v>12.41568</v>
      </c>
      <c r="G20" s="73">
        <v>12.41568</v>
      </c>
      <c r="H20" s="432"/>
      <c r="I20" s="432"/>
      <c r="J20" s="432"/>
      <c r="K20" s="432"/>
      <c r="L20" s="432"/>
      <c r="M20" s="432"/>
      <c r="N20" s="73">
        <v>0</v>
      </c>
      <c r="O20" s="432"/>
      <c r="P20" s="73">
        <v>0</v>
      </c>
      <c r="Q20" s="73">
        <v>0</v>
      </c>
      <c r="R20" s="73">
        <v>0</v>
      </c>
      <c r="S20" s="73">
        <v>0</v>
      </c>
    </row>
    <row r="21" customFormat="1" ht="13.5" spans="1:19">
      <c r="A21" s="437" t="s">
        <v>1784</v>
      </c>
      <c r="B21" s="437"/>
      <c r="C21" s="431" t="s">
        <v>1051</v>
      </c>
      <c r="D21" s="73">
        <v>27.92508</v>
      </c>
      <c r="E21" s="73">
        <v>27.92508</v>
      </c>
      <c r="F21" s="73">
        <v>27.92508</v>
      </c>
      <c r="G21" s="73">
        <v>27.92508</v>
      </c>
      <c r="H21" s="432"/>
      <c r="I21" s="432"/>
      <c r="J21" s="432"/>
      <c r="K21" s="432"/>
      <c r="L21" s="432"/>
      <c r="M21" s="432"/>
      <c r="N21" s="73">
        <v>0</v>
      </c>
      <c r="O21" s="432"/>
      <c r="P21" s="73">
        <v>0</v>
      </c>
      <c r="Q21" s="73">
        <v>0</v>
      </c>
      <c r="R21" s="73">
        <v>0</v>
      </c>
      <c r="S21" s="73">
        <v>0</v>
      </c>
    </row>
    <row r="22" customFormat="1" ht="13.5" spans="1:19">
      <c r="A22" s="437"/>
      <c r="B22" s="437" t="s">
        <v>1749</v>
      </c>
      <c r="C22" s="431" t="s">
        <v>1785</v>
      </c>
      <c r="D22" s="73">
        <v>8.99</v>
      </c>
      <c r="E22" s="73">
        <v>8.99</v>
      </c>
      <c r="F22" s="73">
        <v>8.99</v>
      </c>
      <c r="G22" s="73">
        <v>8.99</v>
      </c>
      <c r="H22" s="432"/>
      <c r="I22" s="432"/>
      <c r="J22" s="432"/>
      <c r="K22" s="432"/>
      <c r="L22" s="432"/>
      <c r="M22" s="432"/>
      <c r="N22" s="73">
        <v>0</v>
      </c>
      <c r="O22" s="432"/>
      <c r="P22" s="73">
        <v>0</v>
      </c>
      <c r="Q22" s="73">
        <v>0</v>
      </c>
      <c r="R22" s="73">
        <v>0</v>
      </c>
      <c r="S22" s="73">
        <v>0</v>
      </c>
    </row>
    <row r="23" customFormat="1" ht="13.5" spans="1:19">
      <c r="A23" s="437"/>
      <c r="B23" s="437" t="s">
        <v>1803</v>
      </c>
      <c r="C23" s="431" t="s">
        <v>1873</v>
      </c>
      <c r="D23" s="73">
        <v>0.4</v>
      </c>
      <c r="E23" s="73">
        <v>0.4</v>
      </c>
      <c r="F23" s="73">
        <v>0.4</v>
      </c>
      <c r="G23" s="73">
        <v>0.4</v>
      </c>
      <c r="H23" s="432"/>
      <c r="I23" s="432"/>
      <c r="J23" s="432"/>
      <c r="K23" s="432"/>
      <c r="L23" s="432"/>
      <c r="M23" s="432"/>
      <c r="N23" s="73">
        <v>0</v>
      </c>
      <c r="O23" s="432"/>
      <c r="P23" s="73">
        <v>0</v>
      </c>
      <c r="Q23" s="73">
        <v>0</v>
      </c>
      <c r="R23" s="73">
        <v>0</v>
      </c>
      <c r="S23" s="73">
        <v>0</v>
      </c>
    </row>
    <row r="24" customFormat="1" ht="13.5" spans="1:19">
      <c r="A24" s="437"/>
      <c r="B24" s="437" t="s">
        <v>1209</v>
      </c>
      <c r="C24" s="431" t="s">
        <v>1788</v>
      </c>
      <c r="D24" s="73">
        <v>8.856</v>
      </c>
      <c r="E24" s="73">
        <v>8.856</v>
      </c>
      <c r="F24" s="73">
        <v>8.856</v>
      </c>
      <c r="G24" s="73">
        <v>8.856</v>
      </c>
      <c r="H24" s="432"/>
      <c r="I24" s="432"/>
      <c r="J24" s="432"/>
      <c r="K24" s="432"/>
      <c r="L24" s="432"/>
      <c r="M24" s="432"/>
      <c r="N24" s="73">
        <v>0</v>
      </c>
      <c r="O24" s="432"/>
      <c r="P24" s="73">
        <v>0</v>
      </c>
      <c r="Q24" s="73">
        <v>0</v>
      </c>
      <c r="R24" s="73">
        <v>0</v>
      </c>
      <c r="S24" s="73">
        <v>0</v>
      </c>
    </row>
    <row r="25" customFormat="1" ht="13.5" spans="1:19">
      <c r="A25" s="437"/>
      <c r="B25" s="437" t="s">
        <v>1211</v>
      </c>
      <c r="C25" s="431" t="s">
        <v>1789</v>
      </c>
      <c r="D25" s="73">
        <v>1.89108</v>
      </c>
      <c r="E25" s="73">
        <v>1.89108</v>
      </c>
      <c r="F25" s="73">
        <v>1.89108</v>
      </c>
      <c r="G25" s="73">
        <v>1.89108</v>
      </c>
      <c r="H25" s="432"/>
      <c r="I25" s="432"/>
      <c r="J25" s="432"/>
      <c r="K25" s="432"/>
      <c r="L25" s="432"/>
      <c r="M25" s="432"/>
      <c r="N25" s="73">
        <v>0</v>
      </c>
      <c r="O25" s="432"/>
      <c r="P25" s="73">
        <v>0</v>
      </c>
      <c r="Q25" s="73">
        <v>0</v>
      </c>
      <c r="R25" s="73">
        <v>0</v>
      </c>
      <c r="S25" s="73">
        <v>0</v>
      </c>
    </row>
    <row r="26" customFormat="1" ht="13.5" spans="1:19">
      <c r="A26" s="437"/>
      <c r="B26" s="437" t="s">
        <v>1222</v>
      </c>
      <c r="C26" s="431" t="s">
        <v>1791</v>
      </c>
      <c r="D26" s="73">
        <v>7.788</v>
      </c>
      <c r="E26" s="73">
        <v>7.788</v>
      </c>
      <c r="F26" s="73">
        <v>7.788</v>
      </c>
      <c r="G26" s="73">
        <v>7.788</v>
      </c>
      <c r="H26" s="432"/>
      <c r="I26" s="432"/>
      <c r="J26" s="432"/>
      <c r="K26" s="432"/>
      <c r="L26" s="432"/>
      <c r="M26" s="432"/>
      <c r="N26" s="73">
        <v>0</v>
      </c>
      <c r="O26" s="432"/>
      <c r="P26" s="73">
        <v>0</v>
      </c>
      <c r="Q26" s="73">
        <v>0</v>
      </c>
      <c r="R26" s="73">
        <v>0</v>
      </c>
      <c r="S26" s="73">
        <v>0</v>
      </c>
    </row>
    <row r="27" customFormat="1" ht="409.5" hidden="1" customHeight="1" spans="1:19">
      <c r="A27" s="383"/>
      <c r="B27" s="383"/>
      <c r="C27" s="383"/>
      <c r="D27" s="383"/>
      <c r="E27" s="383"/>
      <c r="F27" s="383"/>
      <c r="G27" s="383"/>
      <c r="H27" s="383"/>
      <c r="I27" s="383"/>
      <c r="J27" s="383"/>
      <c r="K27" s="383"/>
      <c r="L27" s="383"/>
      <c r="M27" s="383"/>
      <c r="N27" s="383"/>
      <c r="O27" s="383"/>
      <c r="P27" s="383"/>
      <c r="Q27" s="383"/>
      <c r="R27" s="383"/>
      <c r="S27" s="383"/>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P5:S6"/>
    <mergeCell ref="A4:B5"/>
  </mergeCells>
  <pageMargins left="0.7" right="0.7" top="0.75" bottom="0.75" header="0.3" footer="0.3"/>
  <pageSetup paperSize="9" fitToHeight="0" orientation="landscape" horizontalDpi="300" verticalDpi="300"/>
  <headerFooter alignWithMargins="0"/>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C43" sqref="C43"/>
    </sheetView>
  </sheetViews>
  <sheetFormatPr defaultColWidth="9.14285714285714" defaultRowHeight="12.75" outlineLevelRow="6" outlineLevelCol="6"/>
  <cols>
    <col min="1" max="1" width="4.71428571428571" style="383" customWidth="1"/>
    <col min="2" max="2" width="5.57142857142857" style="383" customWidth="1"/>
    <col min="3" max="3" width="4.85714285714286" style="383" customWidth="1"/>
    <col min="4" max="4" width="41.4285714285714" style="383" customWidth="1"/>
    <col min="5" max="7" width="13.4285714285714" style="383" customWidth="1"/>
    <col min="8" max="8" width="9.14285714285714" style="383" hidden="1" customWidth="1"/>
  </cols>
  <sheetData>
    <row r="1" customFormat="1" ht="17.1" customHeight="1" spans="1:7">
      <c r="A1" s="399"/>
      <c r="B1" s="383"/>
      <c r="C1" s="383"/>
      <c r="D1" s="383"/>
      <c r="E1" s="383"/>
      <c r="F1" s="383"/>
      <c r="G1" s="383"/>
    </row>
    <row r="2" customFormat="1" ht="33.95" customHeight="1" spans="1:7">
      <c r="A2" s="404" t="s">
        <v>1795</v>
      </c>
      <c r="B2" s="383"/>
      <c r="C2" s="383"/>
      <c r="D2" s="383"/>
      <c r="E2" s="383"/>
      <c r="F2" s="383"/>
      <c r="G2" s="383"/>
    </row>
    <row r="3" customFormat="1" ht="17.1" customHeight="1" spans="1:7">
      <c r="A3" s="411" t="s">
        <v>2081</v>
      </c>
      <c r="B3" s="383"/>
      <c r="C3" s="383"/>
      <c r="D3" s="383"/>
      <c r="E3" s="399" t="s">
        <v>2</v>
      </c>
      <c r="F3" s="383"/>
      <c r="G3" s="383"/>
    </row>
    <row r="4" customFormat="1" ht="17.1" customHeight="1" spans="1:7">
      <c r="A4" s="387" t="s">
        <v>895</v>
      </c>
      <c r="B4" s="392"/>
      <c r="C4" s="392"/>
      <c r="D4" s="398"/>
      <c r="E4" s="387" t="s">
        <v>1796</v>
      </c>
      <c r="F4" s="392"/>
      <c r="G4" s="398"/>
    </row>
    <row r="5" customFormat="1" ht="13.5" spans="1:7">
      <c r="A5" s="387" t="s">
        <v>1736</v>
      </c>
      <c r="B5" s="387" t="s">
        <v>1737</v>
      </c>
      <c r="C5" s="387" t="s">
        <v>1738</v>
      </c>
      <c r="D5" s="387" t="s">
        <v>1676</v>
      </c>
      <c r="E5" s="387" t="s">
        <v>884</v>
      </c>
      <c r="F5" s="387" t="s">
        <v>1682</v>
      </c>
      <c r="G5" s="387" t="s">
        <v>1683</v>
      </c>
    </row>
    <row r="6" customFormat="1" spans="1:7">
      <c r="A6" s="403" t="s">
        <v>1184</v>
      </c>
      <c r="B6" s="403" t="s">
        <v>1185</v>
      </c>
      <c r="C6" s="403" t="s">
        <v>1186</v>
      </c>
      <c r="D6" s="403" t="s">
        <v>1187</v>
      </c>
      <c r="E6" s="403" t="s">
        <v>1188</v>
      </c>
      <c r="F6" s="403" t="s">
        <v>1189</v>
      </c>
      <c r="G6" s="403" t="s">
        <v>1190</v>
      </c>
    </row>
    <row r="7" customFormat="1" ht="13.5" spans="1:7">
      <c r="A7" s="431"/>
      <c r="B7" s="431"/>
      <c r="C7" s="431"/>
      <c r="D7" s="387" t="s">
        <v>910</v>
      </c>
      <c r="E7" s="432"/>
      <c r="F7" s="432"/>
      <c r="G7" s="432"/>
    </row>
  </sheetData>
  <mergeCells count="6">
    <mergeCell ref="A1:G1"/>
    <mergeCell ref="A2:G2"/>
    <mergeCell ref="A3:D3"/>
    <mergeCell ref="E3:G3"/>
    <mergeCell ref="A4:D4"/>
    <mergeCell ref="E4:G4"/>
  </mergeCells>
  <pageMargins left="0.7" right="0.7" top="0.75" bottom="0.75" header="0.3" footer="0.3"/>
  <pageSetup paperSize="9" fitToHeight="0" orientation="landscape" horizontalDpi="300" verticalDpi="300"/>
  <headerFooter alignWithMargins="0"/>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C43" sqref="C43"/>
    </sheetView>
  </sheetViews>
  <sheetFormatPr defaultColWidth="9.14285714285714" defaultRowHeight="12.75"/>
  <cols>
    <col min="1" max="2" width="3.71428571428571" style="383" customWidth="1"/>
    <col min="3" max="3" width="26.2857142857143" style="383" customWidth="1"/>
    <col min="4" max="9" width="15.1428571428571" style="383" customWidth="1"/>
    <col min="10" max="10" width="4.57142857142857" style="383" customWidth="1"/>
    <col min="11" max="11" width="9.14285714285714" style="383" hidden="1" customWidth="1"/>
    <col min="12" max="12" width="3.71428571428571" style="383" customWidth="1"/>
    <col min="13" max="13" width="9.14285714285714" style="383" hidden="1" customWidth="1"/>
    <col min="14" max="14" width="30" style="383" customWidth="1"/>
    <col min="15" max="15" width="9.14285714285714" style="383" hidden="1" customWidth="1"/>
    <col min="16" max="16" width="15.1428571428571" style="383" customWidth="1"/>
    <col min="17" max="17" width="9.14285714285714" style="383" hidden="1" customWidth="1"/>
    <col min="18" max="18" width="15.1428571428571" style="383" customWidth="1"/>
    <col min="19" max="19" width="9.14285714285714" style="383" hidden="1" customWidth="1"/>
    <col min="20" max="20" width="15.1428571428571" style="383" customWidth="1"/>
    <col min="21" max="21" width="9.14285714285714" style="383" hidden="1" customWidth="1"/>
    <col min="22" max="22" width="15.1428571428571" style="383" customWidth="1"/>
    <col min="23" max="23" width="9.14285714285714" style="383" hidden="1" customWidth="1"/>
    <col min="24" max="24" width="15.1428571428571" style="383" customWidth="1"/>
    <col min="25" max="25" width="9.14285714285714" style="383" hidden="1" customWidth="1"/>
    <col min="26" max="26" width="14.7142857142857" style="383" customWidth="1"/>
  </cols>
  <sheetData>
    <row r="1" ht="18" customHeight="1" spans="1:1">
      <c r="A1" s="399"/>
    </row>
    <row r="2" ht="30" customHeight="1" spans="1:1">
      <c r="A2" s="404" t="s">
        <v>1797</v>
      </c>
    </row>
    <row r="3" ht="18" customHeight="1" spans="1:10">
      <c r="A3" s="411" t="s">
        <v>2081</v>
      </c>
      <c r="J3" s="399" t="s">
        <v>2</v>
      </c>
    </row>
    <row r="4" ht="18" customHeight="1" spans="1:26">
      <c r="A4" s="417" t="s">
        <v>1798</v>
      </c>
      <c r="B4" s="392"/>
      <c r="C4" s="392"/>
      <c r="D4" s="392"/>
      <c r="E4" s="392"/>
      <c r="F4" s="392"/>
      <c r="G4" s="392"/>
      <c r="H4" s="392"/>
      <c r="I4" s="392"/>
      <c r="J4" s="388" t="s">
        <v>1798</v>
      </c>
      <c r="K4" s="392"/>
      <c r="L4" s="392"/>
      <c r="M4" s="392"/>
      <c r="N4" s="392"/>
      <c r="O4" s="392"/>
      <c r="P4" s="392"/>
      <c r="Q4" s="392"/>
      <c r="R4" s="392"/>
      <c r="S4" s="392"/>
      <c r="T4" s="392"/>
      <c r="U4" s="392"/>
      <c r="V4" s="392"/>
      <c r="W4" s="392"/>
      <c r="X4" s="392"/>
      <c r="Y4" s="392"/>
      <c r="Z4" s="398"/>
    </row>
    <row r="5" ht="18" customHeight="1" spans="1:26">
      <c r="A5" s="417" t="s">
        <v>1799</v>
      </c>
      <c r="B5" s="392"/>
      <c r="C5" s="392"/>
      <c r="D5" s="417" t="s">
        <v>1765</v>
      </c>
      <c r="E5" s="392"/>
      <c r="F5" s="392"/>
      <c r="G5" s="417" t="s">
        <v>1766</v>
      </c>
      <c r="H5" s="392"/>
      <c r="I5" s="392"/>
      <c r="J5" s="388" t="s">
        <v>1800</v>
      </c>
      <c r="K5" s="392"/>
      <c r="L5" s="392"/>
      <c r="M5" s="392"/>
      <c r="N5" s="392"/>
      <c r="O5" s="398"/>
      <c r="P5" s="417" t="s">
        <v>1765</v>
      </c>
      <c r="Q5" s="392"/>
      <c r="R5" s="392"/>
      <c r="S5" s="392"/>
      <c r="T5" s="392"/>
      <c r="U5" s="392"/>
      <c r="V5" s="388" t="s">
        <v>1766</v>
      </c>
      <c r="W5" s="392"/>
      <c r="X5" s="392"/>
      <c r="Y5" s="392"/>
      <c r="Z5" s="398"/>
    </row>
    <row r="6" ht="13.5" spans="1:26">
      <c r="A6" s="417" t="s">
        <v>1736</v>
      </c>
      <c r="B6" s="417" t="s">
        <v>1737</v>
      </c>
      <c r="C6" s="417" t="s">
        <v>1676</v>
      </c>
      <c r="D6" s="417" t="s">
        <v>1130</v>
      </c>
      <c r="E6" s="417" t="s">
        <v>1682</v>
      </c>
      <c r="F6" s="417" t="s">
        <v>1683</v>
      </c>
      <c r="G6" s="417" t="s">
        <v>1130</v>
      </c>
      <c r="H6" s="417" t="s">
        <v>1682</v>
      </c>
      <c r="I6" s="417" t="s">
        <v>1683</v>
      </c>
      <c r="J6" s="388" t="s">
        <v>1736</v>
      </c>
      <c r="K6" s="398"/>
      <c r="L6" s="388" t="s">
        <v>1737</v>
      </c>
      <c r="M6" s="398"/>
      <c r="N6" s="417" t="s">
        <v>1676</v>
      </c>
      <c r="O6" s="392"/>
      <c r="P6" s="417" t="s">
        <v>1130</v>
      </c>
      <c r="Q6" s="417" t="s">
        <v>1682</v>
      </c>
      <c r="R6" s="392"/>
      <c r="S6" s="417" t="s">
        <v>1683</v>
      </c>
      <c r="T6" s="392"/>
      <c r="U6" s="392"/>
      <c r="V6" s="417" t="s">
        <v>1130</v>
      </c>
      <c r="W6" s="417" t="s">
        <v>1682</v>
      </c>
      <c r="X6" s="392"/>
      <c r="Y6" s="388" t="s">
        <v>1683</v>
      </c>
      <c r="Z6" s="398"/>
    </row>
    <row r="7" ht="13.5" spans="1:26">
      <c r="A7" s="418" t="s">
        <v>1001</v>
      </c>
      <c r="B7" s="418"/>
      <c r="C7" s="419" t="s">
        <v>897</v>
      </c>
      <c r="D7" s="48">
        <v>192.06</v>
      </c>
      <c r="E7" s="48">
        <v>192.06</v>
      </c>
      <c r="F7" s="48">
        <v>0</v>
      </c>
      <c r="G7" s="48">
        <v>0</v>
      </c>
      <c r="H7" s="48">
        <v>0</v>
      </c>
      <c r="I7" s="49">
        <v>0</v>
      </c>
      <c r="J7" s="420" t="s">
        <v>1775</v>
      </c>
      <c r="K7" s="420"/>
      <c r="L7" s="398"/>
      <c r="M7" s="421" t="s">
        <v>1152</v>
      </c>
      <c r="N7" s="398"/>
      <c r="O7" s="52">
        <v>192.06</v>
      </c>
      <c r="P7" s="392"/>
      <c r="Q7" s="398"/>
      <c r="R7" s="53">
        <v>192.06</v>
      </c>
      <c r="S7" s="398"/>
      <c r="T7" s="48">
        <v>0</v>
      </c>
      <c r="U7" s="48">
        <v>0</v>
      </c>
      <c r="V7" s="408"/>
      <c r="W7" s="408"/>
      <c r="X7" s="48">
        <v>0</v>
      </c>
      <c r="Y7" s="408"/>
      <c r="Z7" s="54">
        <v>0</v>
      </c>
    </row>
    <row r="8" ht="13.5" spans="1:26">
      <c r="A8" s="418"/>
      <c r="B8" s="418" t="s">
        <v>1749</v>
      </c>
      <c r="C8" s="419" t="s">
        <v>1131</v>
      </c>
      <c r="D8" s="48">
        <v>142.26</v>
      </c>
      <c r="E8" s="48">
        <v>142.26</v>
      </c>
      <c r="F8" s="48">
        <v>0</v>
      </c>
      <c r="G8" s="48">
        <v>0</v>
      </c>
      <c r="H8" s="48">
        <v>0</v>
      </c>
      <c r="I8" s="49">
        <v>0</v>
      </c>
      <c r="J8" s="420"/>
      <c r="K8" s="420" t="s">
        <v>1749</v>
      </c>
      <c r="L8" s="398"/>
      <c r="M8" s="421" t="s">
        <v>1547</v>
      </c>
      <c r="N8" s="398"/>
      <c r="O8" s="52">
        <v>42.24</v>
      </c>
      <c r="P8" s="392"/>
      <c r="Q8" s="398"/>
      <c r="R8" s="53">
        <v>42.24</v>
      </c>
      <c r="S8" s="398"/>
      <c r="T8" s="48">
        <v>0</v>
      </c>
      <c r="U8" s="48">
        <v>0</v>
      </c>
      <c r="V8" s="408"/>
      <c r="W8" s="408"/>
      <c r="X8" s="48">
        <v>0</v>
      </c>
      <c r="Y8" s="408"/>
      <c r="Z8" s="54">
        <v>0</v>
      </c>
    </row>
    <row r="9" ht="13.5" spans="1:26">
      <c r="A9" s="418"/>
      <c r="B9" s="418" t="s">
        <v>1758</v>
      </c>
      <c r="C9" s="419" t="s">
        <v>1132</v>
      </c>
      <c r="D9" s="48">
        <v>37.38</v>
      </c>
      <c r="E9" s="48">
        <v>37.38</v>
      </c>
      <c r="F9" s="48">
        <v>0</v>
      </c>
      <c r="G9" s="48">
        <v>0</v>
      </c>
      <c r="H9" s="48">
        <v>0</v>
      </c>
      <c r="I9" s="49">
        <v>0</v>
      </c>
      <c r="J9" s="420"/>
      <c r="K9" s="420" t="s">
        <v>1758</v>
      </c>
      <c r="L9" s="398"/>
      <c r="M9" s="421" t="s">
        <v>1548</v>
      </c>
      <c r="N9" s="398"/>
      <c r="O9" s="52">
        <v>67.32</v>
      </c>
      <c r="P9" s="392"/>
      <c r="Q9" s="398"/>
      <c r="R9" s="53">
        <v>67.32</v>
      </c>
      <c r="S9" s="398"/>
      <c r="T9" s="48">
        <v>0</v>
      </c>
      <c r="U9" s="48">
        <v>0</v>
      </c>
      <c r="V9" s="408"/>
      <c r="W9" s="408"/>
      <c r="X9" s="48">
        <v>0</v>
      </c>
      <c r="Y9" s="408"/>
      <c r="Z9" s="54">
        <v>0</v>
      </c>
    </row>
    <row r="10" ht="13.5" spans="1:26">
      <c r="A10" s="418"/>
      <c r="B10" s="418" t="s">
        <v>1747</v>
      </c>
      <c r="C10" s="419" t="s">
        <v>1133</v>
      </c>
      <c r="D10" s="48">
        <v>12.42</v>
      </c>
      <c r="E10" s="48">
        <v>12.42</v>
      </c>
      <c r="F10" s="48">
        <v>0</v>
      </c>
      <c r="G10" s="48">
        <v>0</v>
      </c>
      <c r="H10" s="48">
        <v>0</v>
      </c>
      <c r="I10" s="49">
        <v>0</v>
      </c>
      <c r="J10" s="420"/>
      <c r="K10" s="420" t="s">
        <v>1747</v>
      </c>
      <c r="L10" s="398"/>
      <c r="M10" s="421" t="s">
        <v>1549</v>
      </c>
      <c r="N10" s="398"/>
      <c r="O10" s="52">
        <v>22.72</v>
      </c>
      <c r="P10" s="392"/>
      <c r="Q10" s="398"/>
      <c r="R10" s="53">
        <v>22.72</v>
      </c>
      <c r="S10" s="398"/>
      <c r="T10" s="48">
        <v>0</v>
      </c>
      <c r="U10" s="48">
        <v>0</v>
      </c>
      <c r="V10" s="408"/>
      <c r="W10" s="408"/>
      <c r="X10" s="48">
        <v>0</v>
      </c>
      <c r="Y10" s="408"/>
      <c r="Z10" s="54">
        <v>0</v>
      </c>
    </row>
    <row r="11" ht="13.5" spans="1:26">
      <c r="A11" s="418"/>
      <c r="B11" s="418" t="s">
        <v>1801</v>
      </c>
      <c r="C11" s="419" t="s">
        <v>1134</v>
      </c>
      <c r="D11" s="48">
        <v>0</v>
      </c>
      <c r="E11" s="48">
        <v>0</v>
      </c>
      <c r="F11" s="48">
        <v>0</v>
      </c>
      <c r="G11" s="48">
        <v>0</v>
      </c>
      <c r="H11" s="48">
        <v>0</v>
      </c>
      <c r="I11" s="49">
        <v>0</v>
      </c>
      <c r="J11" s="420"/>
      <c r="K11" s="420" t="s">
        <v>1802</v>
      </c>
      <c r="L11" s="398"/>
      <c r="M11" s="421" t="s">
        <v>1550</v>
      </c>
      <c r="N11" s="398"/>
      <c r="O11" s="52">
        <v>0</v>
      </c>
      <c r="P11" s="392"/>
      <c r="Q11" s="398"/>
      <c r="R11" s="53">
        <v>0</v>
      </c>
      <c r="S11" s="398"/>
      <c r="T11" s="48">
        <v>0</v>
      </c>
      <c r="U11" s="48">
        <v>0</v>
      </c>
      <c r="V11" s="408"/>
      <c r="W11" s="408"/>
      <c r="X11" s="48">
        <v>0</v>
      </c>
      <c r="Y11" s="408"/>
      <c r="Z11" s="54">
        <v>0</v>
      </c>
    </row>
    <row r="12" ht="13.5" spans="1:26">
      <c r="A12" s="418" t="s">
        <v>1010</v>
      </c>
      <c r="B12" s="418"/>
      <c r="C12" s="419" t="s">
        <v>898</v>
      </c>
      <c r="D12" s="48">
        <v>27.93</v>
      </c>
      <c r="E12" s="48">
        <v>27.93</v>
      </c>
      <c r="F12" s="48">
        <v>0</v>
      </c>
      <c r="G12" s="48">
        <v>0</v>
      </c>
      <c r="H12" s="48">
        <v>0</v>
      </c>
      <c r="I12" s="49">
        <v>0</v>
      </c>
      <c r="J12" s="420"/>
      <c r="K12" s="420" t="s">
        <v>1803</v>
      </c>
      <c r="L12" s="398"/>
      <c r="M12" s="421" t="s">
        <v>1551</v>
      </c>
      <c r="N12" s="398"/>
      <c r="O12" s="52">
        <v>9.98</v>
      </c>
      <c r="P12" s="392"/>
      <c r="Q12" s="398"/>
      <c r="R12" s="53">
        <v>9.98</v>
      </c>
      <c r="S12" s="398"/>
      <c r="T12" s="48">
        <v>0</v>
      </c>
      <c r="U12" s="48">
        <v>0</v>
      </c>
      <c r="V12" s="408"/>
      <c r="W12" s="408"/>
      <c r="X12" s="48">
        <v>0</v>
      </c>
      <c r="Y12" s="408"/>
      <c r="Z12" s="54">
        <v>0</v>
      </c>
    </row>
    <row r="13" ht="13.5" spans="1:26">
      <c r="A13" s="418"/>
      <c r="B13" s="418" t="s">
        <v>1749</v>
      </c>
      <c r="C13" s="419" t="s">
        <v>1135</v>
      </c>
      <c r="D13" s="48">
        <v>19.07</v>
      </c>
      <c r="E13" s="48">
        <v>19.07</v>
      </c>
      <c r="F13" s="48">
        <v>0</v>
      </c>
      <c r="G13" s="48">
        <v>0</v>
      </c>
      <c r="H13" s="48">
        <v>0</v>
      </c>
      <c r="I13" s="49">
        <v>0</v>
      </c>
      <c r="J13" s="420"/>
      <c r="K13" s="420" t="s">
        <v>1779</v>
      </c>
      <c r="L13" s="398"/>
      <c r="M13" s="421" t="s">
        <v>1552</v>
      </c>
      <c r="N13" s="398"/>
      <c r="O13" s="52">
        <v>22.42</v>
      </c>
      <c r="P13" s="392"/>
      <c r="Q13" s="398"/>
      <c r="R13" s="53">
        <v>22.42</v>
      </c>
      <c r="S13" s="398"/>
      <c r="T13" s="48">
        <v>0</v>
      </c>
      <c r="U13" s="48">
        <v>0</v>
      </c>
      <c r="V13" s="408"/>
      <c r="W13" s="408"/>
      <c r="X13" s="48">
        <v>0</v>
      </c>
      <c r="Y13" s="408"/>
      <c r="Z13" s="54">
        <v>0</v>
      </c>
    </row>
    <row r="14" ht="13.5" spans="1:26">
      <c r="A14" s="418"/>
      <c r="B14" s="418" t="s">
        <v>1758</v>
      </c>
      <c r="C14" s="419" t="s">
        <v>1136</v>
      </c>
      <c r="D14" s="48">
        <v>0</v>
      </c>
      <c r="E14" s="48">
        <v>0</v>
      </c>
      <c r="F14" s="48">
        <v>0</v>
      </c>
      <c r="G14" s="48">
        <v>0</v>
      </c>
      <c r="H14" s="48">
        <v>0</v>
      </c>
      <c r="I14" s="49">
        <v>0</v>
      </c>
      <c r="J14" s="420"/>
      <c r="K14" s="420" t="s">
        <v>1804</v>
      </c>
      <c r="L14" s="398"/>
      <c r="M14" s="421" t="s">
        <v>1553</v>
      </c>
      <c r="N14" s="398"/>
      <c r="O14" s="52">
        <v>0</v>
      </c>
      <c r="P14" s="392"/>
      <c r="Q14" s="398"/>
      <c r="R14" s="53">
        <v>0</v>
      </c>
      <c r="S14" s="398"/>
      <c r="T14" s="48">
        <v>0</v>
      </c>
      <c r="U14" s="48">
        <v>0</v>
      </c>
      <c r="V14" s="408"/>
      <c r="W14" s="408"/>
      <c r="X14" s="48">
        <v>0</v>
      </c>
      <c r="Y14" s="408"/>
      <c r="Z14" s="54">
        <v>0</v>
      </c>
    </row>
    <row r="15" ht="13.5" spans="1:26">
      <c r="A15" s="418"/>
      <c r="B15" s="418" t="s">
        <v>1747</v>
      </c>
      <c r="C15" s="419" t="s">
        <v>1137</v>
      </c>
      <c r="D15" s="48">
        <v>0</v>
      </c>
      <c r="E15" s="48">
        <v>0</v>
      </c>
      <c r="F15" s="48">
        <v>0</v>
      </c>
      <c r="G15" s="48">
        <v>0</v>
      </c>
      <c r="H15" s="48">
        <v>0</v>
      </c>
      <c r="I15" s="49">
        <v>0</v>
      </c>
      <c r="J15" s="420"/>
      <c r="K15" s="420" t="s">
        <v>1193</v>
      </c>
      <c r="L15" s="398"/>
      <c r="M15" s="421" t="s">
        <v>1554</v>
      </c>
      <c r="N15" s="398"/>
      <c r="O15" s="52">
        <v>10.21</v>
      </c>
      <c r="P15" s="392"/>
      <c r="Q15" s="398"/>
      <c r="R15" s="53">
        <v>10.21</v>
      </c>
      <c r="S15" s="398"/>
      <c r="T15" s="48">
        <v>0</v>
      </c>
      <c r="U15" s="48">
        <v>0</v>
      </c>
      <c r="V15" s="408"/>
      <c r="W15" s="408"/>
      <c r="X15" s="48">
        <v>0</v>
      </c>
      <c r="Y15" s="408"/>
      <c r="Z15" s="54">
        <v>0</v>
      </c>
    </row>
    <row r="16" ht="13.5" spans="1:26">
      <c r="A16" s="418"/>
      <c r="B16" s="418" t="s">
        <v>1752</v>
      </c>
      <c r="C16" s="419" t="s">
        <v>1138</v>
      </c>
      <c r="D16" s="48">
        <v>0</v>
      </c>
      <c r="E16" s="48">
        <v>0</v>
      </c>
      <c r="F16" s="48">
        <v>0</v>
      </c>
      <c r="G16" s="48">
        <v>0</v>
      </c>
      <c r="H16" s="48">
        <v>0</v>
      </c>
      <c r="I16" s="49">
        <v>0</v>
      </c>
      <c r="J16" s="420"/>
      <c r="K16" s="420" t="s">
        <v>1194</v>
      </c>
      <c r="L16" s="398"/>
      <c r="M16" s="421" t="s">
        <v>1555</v>
      </c>
      <c r="N16" s="398"/>
      <c r="O16" s="52">
        <v>4.14</v>
      </c>
      <c r="P16" s="392"/>
      <c r="Q16" s="398"/>
      <c r="R16" s="53">
        <v>4.14</v>
      </c>
      <c r="S16" s="398"/>
      <c r="T16" s="48">
        <v>0</v>
      </c>
      <c r="U16" s="48">
        <v>0</v>
      </c>
      <c r="V16" s="408"/>
      <c r="W16" s="408"/>
      <c r="X16" s="48">
        <v>0</v>
      </c>
      <c r="Y16" s="408"/>
      <c r="Z16" s="54">
        <v>0</v>
      </c>
    </row>
    <row r="17" ht="13.5" spans="1:26">
      <c r="A17" s="418"/>
      <c r="B17" s="418" t="s">
        <v>1751</v>
      </c>
      <c r="C17" s="419" t="s">
        <v>1139</v>
      </c>
      <c r="D17" s="48">
        <v>8.86</v>
      </c>
      <c r="E17" s="48">
        <v>8.86</v>
      </c>
      <c r="F17" s="48">
        <v>0</v>
      </c>
      <c r="G17" s="48">
        <v>0</v>
      </c>
      <c r="H17" s="48">
        <v>0</v>
      </c>
      <c r="I17" s="49">
        <v>0</v>
      </c>
      <c r="J17" s="420"/>
      <c r="K17" s="420" t="s">
        <v>1195</v>
      </c>
      <c r="L17" s="398"/>
      <c r="M17" s="421" t="s">
        <v>1556</v>
      </c>
      <c r="N17" s="398"/>
      <c r="O17" s="52">
        <v>0.61</v>
      </c>
      <c r="P17" s="392"/>
      <c r="Q17" s="398"/>
      <c r="R17" s="53">
        <v>0.61</v>
      </c>
      <c r="S17" s="398"/>
      <c r="T17" s="48">
        <v>0</v>
      </c>
      <c r="U17" s="48">
        <v>0</v>
      </c>
      <c r="V17" s="408"/>
      <c r="W17" s="408"/>
      <c r="X17" s="48">
        <v>0</v>
      </c>
      <c r="Y17" s="408"/>
      <c r="Z17" s="54">
        <v>0</v>
      </c>
    </row>
    <row r="18" ht="13.5" spans="1:26">
      <c r="A18" s="418"/>
      <c r="B18" s="418" t="s">
        <v>1802</v>
      </c>
      <c r="C18" s="419" t="s">
        <v>1140</v>
      </c>
      <c r="D18" s="48">
        <v>0</v>
      </c>
      <c r="E18" s="48">
        <v>0</v>
      </c>
      <c r="F18" s="48">
        <v>0</v>
      </c>
      <c r="G18" s="48">
        <v>0</v>
      </c>
      <c r="H18" s="48">
        <v>0</v>
      </c>
      <c r="I18" s="49">
        <v>0</v>
      </c>
      <c r="J18" s="420"/>
      <c r="K18" s="420" t="s">
        <v>1196</v>
      </c>
      <c r="L18" s="398"/>
      <c r="M18" s="421" t="s">
        <v>1133</v>
      </c>
      <c r="N18" s="398"/>
      <c r="O18" s="52">
        <v>12.42</v>
      </c>
      <c r="P18" s="392"/>
      <c r="Q18" s="398"/>
      <c r="R18" s="53">
        <v>12.42</v>
      </c>
      <c r="S18" s="398"/>
      <c r="T18" s="48">
        <v>0</v>
      </c>
      <c r="U18" s="48">
        <v>0</v>
      </c>
      <c r="V18" s="408"/>
      <c r="W18" s="408"/>
      <c r="X18" s="48">
        <v>0</v>
      </c>
      <c r="Y18" s="408"/>
      <c r="Z18" s="54">
        <v>0</v>
      </c>
    </row>
    <row r="19" ht="13.5" spans="1:26">
      <c r="A19" s="418"/>
      <c r="B19" s="418" t="s">
        <v>1803</v>
      </c>
      <c r="C19" s="419" t="s">
        <v>1141</v>
      </c>
      <c r="D19" s="48">
        <v>0</v>
      </c>
      <c r="E19" s="48">
        <v>0</v>
      </c>
      <c r="F19" s="48">
        <v>0</v>
      </c>
      <c r="G19" s="48">
        <v>0</v>
      </c>
      <c r="H19" s="48">
        <v>0</v>
      </c>
      <c r="I19" s="49">
        <v>0</v>
      </c>
      <c r="J19" s="420"/>
      <c r="K19" s="420" t="s">
        <v>1197</v>
      </c>
      <c r="L19" s="398"/>
      <c r="M19" s="421" t="s">
        <v>1557</v>
      </c>
      <c r="N19" s="398"/>
      <c r="O19" s="52">
        <v>0</v>
      </c>
      <c r="P19" s="392"/>
      <c r="Q19" s="398"/>
      <c r="R19" s="53">
        <v>0</v>
      </c>
      <c r="S19" s="398"/>
      <c r="T19" s="48">
        <v>0</v>
      </c>
      <c r="U19" s="48">
        <v>0</v>
      </c>
      <c r="V19" s="408"/>
      <c r="W19" s="408"/>
      <c r="X19" s="48">
        <v>0</v>
      </c>
      <c r="Y19" s="408"/>
      <c r="Z19" s="54">
        <v>0</v>
      </c>
    </row>
    <row r="20" ht="13.5" spans="1:26">
      <c r="A20" s="418"/>
      <c r="B20" s="418" t="s">
        <v>1779</v>
      </c>
      <c r="C20" s="419" t="s">
        <v>1142</v>
      </c>
      <c r="D20" s="48">
        <v>0</v>
      </c>
      <c r="E20" s="48">
        <v>0</v>
      </c>
      <c r="F20" s="48">
        <v>0</v>
      </c>
      <c r="G20" s="48">
        <v>0</v>
      </c>
      <c r="H20" s="48">
        <v>0</v>
      </c>
      <c r="I20" s="49">
        <v>0</v>
      </c>
      <c r="J20" s="420"/>
      <c r="K20" s="420" t="s">
        <v>1801</v>
      </c>
      <c r="L20" s="398"/>
      <c r="M20" s="421" t="s">
        <v>1134</v>
      </c>
      <c r="N20" s="398"/>
      <c r="O20" s="52">
        <v>0</v>
      </c>
      <c r="P20" s="392"/>
      <c r="Q20" s="398"/>
      <c r="R20" s="53">
        <v>0</v>
      </c>
      <c r="S20" s="398"/>
      <c r="T20" s="48">
        <v>0</v>
      </c>
      <c r="U20" s="48">
        <v>0</v>
      </c>
      <c r="V20" s="408"/>
      <c r="W20" s="408"/>
      <c r="X20" s="48">
        <v>0</v>
      </c>
      <c r="Y20" s="408"/>
      <c r="Z20" s="54">
        <v>0</v>
      </c>
    </row>
    <row r="21" ht="13.5" spans="1:26">
      <c r="A21" s="418"/>
      <c r="B21" s="418" t="s">
        <v>1804</v>
      </c>
      <c r="C21" s="419" t="s">
        <v>1143</v>
      </c>
      <c r="D21" s="48">
        <v>0</v>
      </c>
      <c r="E21" s="48">
        <v>0</v>
      </c>
      <c r="F21" s="48">
        <v>0</v>
      </c>
      <c r="G21" s="48">
        <v>0</v>
      </c>
      <c r="H21" s="48">
        <v>0</v>
      </c>
      <c r="I21" s="49">
        <v>0</v>
      </c>
      <c r="J21" s="420" t="s">
        <v>1784</v>
      </c>
      <c r="K21" s="420"/>
      <c r="L21" s="398"/>
      <c r="M21" s="421" t="s">
        <v>1153</v>
      </c>
      <c r="N21" s="398"/>
      <c r="O21" s="52">
        <v>27.93</v>
      </c>
      <c r="P21" s="392"/>
      <c r="Q21" s="398"/>
      <c r="R21" s="53">
        <v>27.93</v>
      </c>
      <c r="S21" s="398"/>
      <c r="T21" s="48">
        <v>0</v>
      </c>
      <c r="U21" s="48">
        <v>0</v>
      </c>
      <c r="V21" s="408"/>
      <c r="W21" s="408"/>
      <c r="X21" s="48">
        <v>0</v>
      </c>
      <c r="Y21" s="408"/>
      <c r="Z21" s="54">
        <v>0</v>
      </c>
    </row>
    <row r="22" ht="13.5" spans="1:26">
      <c r="A22" s="418"/>
      <c r="B22" s="418" t="s">
        <v>1801</v>
      </c>
      <c r="C22" s="419" t="s">
        <v>1144</v>
      </c>
      <c r="D22" s="48">
        <v>0</v>
      </c>
      <c r="E22" s="48">
        <v>0</v>
      </c>
      <c r="F22" s="48">
        <v>0</v>
      </c>
      <c r="G22" s="48">
        <v>0</v>
      </c>
      <c r="H22" s="48">
        <v>0</v>
      </c>
      <c r="I22" s="49">
        <v>0</v>
      </c>
      <c r="J22" s="420"/>
      <c r="K22" s="420" t="s">
        <v>1749</v>
      </c>
      <c r="L22" s="398"/>
      <c r="M22" s="421" t="s">
        <v>1558</v>
      </c>
      <c r="N22" s="398"/>
      <c r="O22" s="52">
        <v>8.99</v>
      </c>
      <c r="P22" s="392"/>
      <c r="Q22" s="398"/>
      <c r="R22" s="53">
        <v>8.99</v>
      </c>
      <c r="S22" s="398"/>
      <c r="T22" s="48">
        <v>0</v>
      </c>
      <c r="U22" s="48">
        <v>0</v>
      </c>
      <c r="V22" s="408"/>
      <c r="W22" s="408"/>
      <c r="X22" s="48">
        <v>0</v>
      </c>
      <c r="Y22" s="408"/>
      <c r="Z22" s="54">
        <v>0</v>
      </c>
    </row>
    <row r="23" ht="13.5" spans="1:26">
      <c r="A23" s="418" t="s">
        <v>1031</v>
      </c>
      <c r="B23" s="418"/>
      <c r="C23" s="419" t="s">
        <v>899</v>
      </c>
      <c r="D23" s="48">
        <v>0</v>
      </c>
      <c r="E23" s="48">
        <v>0</v>
      </c>
      <c r="F23" s="48">
        <v>0</v>
      </c>
      <c r="G23" s="48">
        <v>0</v>
      </c>
      <c r="H23" s="48">
        <v>0</v>
      </c>
      <c r="I23" s="49">
        <v>0</v>
      </c>
      <c r="J23" s="420"/>
      <c r="K23" s="420" t="s">
        <v>1758</v>
      </c>
      <c r="L23" s="398"/>
      <c r="M23" s="421" t="s">
        <v>1559</v>
      </c>
      <c r="N23" s="398"/>
      <c r="O23" s="52">
        <v>0</v>
      </c>
      <c r="P23" s="392"/>
      <c r="Q23" s="398"/>
      <c r="R23" s="53">
        <v>0</v>
      </c>
      <c r="S23" s="398"/>
      <c r="T23" s="48">
        <v>0</v>
      </c>
      <c r="U23" s="48">
        <v>0</v>
      </c>
      <c r="V23" s="408"/>
      <c r="W23" s="408"/>
      <c r="X23" s="48">
        <v>0</v>
      </c>
      <c r="Y23" s="408"/>
      <c r="Z23" s="54">
        <v>0</v>
      </c>
    </row>
    <row r="24" ht="13.5" spans="1:26">
      <c r="A24" s="418"/>
      <c r="B24" s="418" t="s">
        <v>1749</v>
      </c>
      <c r="C24" s="419" t="s">
        <v>1586</v>
      </c>
      <c r="D24" s="48">
        <v>0</v>
      </c>
      <c r="E24" s="48">
        <v>0</v>
      </c>
      <c r="F24" s="48">
        <v>0</v>
      </c>
      <c r="G24" s="48">
        <v>0</v>
      </c>
      <c r="H24" s="48">
        <v>0</v>
      </c>
      <c r="I24" s="49">
        <v>0</v>
      </c>
      <c r="J24" s="420"/>
      <c r="K24" s="420" t="s">
        <v>1747</v>
      </c>
      <c r="L24" s="398"/>
      <c r="M24" s="421" t="s">
        <v>1560</v>
      </c>
      <c r="N24" s="398"/>
      <c r="O24" s="52">
        <v>0</v>
      </c>
      <c r="P24" s="392"/>
      <c r="Q24" s="398"/>
      <c r="R24" s="53">
        <v>0</v>
      </c>
      <c r="S24" s="398"/>
      <c r="T24" s="48">
        <v>0</v>
      </c>
      <c r="U24" s="48">
        <v>0</v>
      </c>
      <c r="V24" s="408"/>
      <c r="W24" s="408"/>
      <c r="X24" s="48">
        <v>0</v>
      </c>
      <c r="Y24" s="408"/>
      <c r="Z24" s="54">
        <v>0</v>
      </c>
    </row>
    <row r="25" ht="13.5" spans="1:26">
      <c r="A25" s="418"/>
      <c r="B25" s="418" t="s">
        <v>1758</v>
      </c>
      <c r="C25" s="419" t="s">
        <v>1146</v>
      </c>
      <c r="D25" s="48">
        <v>0</v>
      </c>
      <c r="E25" s="48">
        <v>0</v>
      </c>
      <c r="F25" s="48">
        <v>0</v>
      </c>
      <c r="G25" s="48">
        <v>0</v>
      </c>
      <c r="H25" s="48">
        <v>0</v>
      </c>
      <c r="I25" s="49">
        <v>0</v>
      </c>
      <c r="J25" s="420"/>
      <c r="K25" s="420" t="s">
        <v>1752</v>
      </c>
      <c r="L25" s="398"/>
      <c r="M25" s="421" t="s">
        <v>1561</v>
      </c>
      <c r="N25" s="398"/>
      <c r="O25" s="52">
        <v>0</v>
      </c>
      <c r="P25" s="392"/>
      <c r="Q25" s="398"/>
      <c r="R25" s="53">
        <v>0</v>
      </c>
      <c r="S25" s="398"/>
      <c r="T25" s="48">
        <v>0</v>
      </c>
      <c r="U25" s="48">
        <v>0</v>
      </c>
      <c r="V25" s="408"/>
      <c r="W25" s="408"/>
      <c r="X25" s="48">
        <v>0</v>
      </c>
      <c r="Y25" s="408"/>
      <c r="Z25" s="54">
        <v>0</v>
      </c>
    </row>
    <row r="26" ht="13.5" spans="1:26">
      <c r="A26" s="418"/>
      <c r="B26" s="418" t="s">
        <v>1747</v>
      </c>
      <c r="C26" s="419" t="s">
        <v>1147</v>
      </c>
      <c r="D26" s="48">
        <v>0</v>
      </c>
      <c r="E26" s="48">
        <v>0</v>
      </c>
      <c r="F26" s="48">
        <v>0</v>
      </c>
      <c r="G26" s="48">
        <v>0</v>
      </c>
      <c r="H26" s="48">
        <v>0</v>
      </c>
      <c r="I26" s="49">
        <v>0</v>
      </c>
      <c r="J26" s="420"/>
      <c r="K26" s="420" t="s">
        <v>1751</v>
      </c>
      <c r="L26" s="398"/>
      <c r="M26" s="421" t="s">
        <v>1562</v>
      </c>
      <c r="N26" s="398"/>
      <c r="O26" s="52">
        <v>0</v>
      </c>
      <c r="P26" s="392"/>
      <c r="Q26" s="398"/>
      <c r="R26" s="53">
        <v>0</v>
      </c>
      <c r="S26" s="398"/>
      <c r="T26" s="48">
        <v>0</v>
      </c>
      <c r="U26" s="48">
        <v>0</v>
      </c>
      <c r="V26" s="408"/>
      <c r="W26" s="408"/>
      <c r="X26" s="48">
        <v>0</v>
      </c>
      <c r="Y26" s="408"/>
      <c r="Z26" s="54">
        <v>0</v>
      </c>
    </row>
    <row r="27" ht="13.5" spans="1:26">
      <c r="A27" s="418"/>
      <c r="B27" s="418" t="s">
        <v>1751</v>
      </c>
      <c r="C27" s="419" t="s">
        <v>1148</v>
      </c>
      <c r="D27" s="48">
        <v>0</v>
      </c>
      <c r="E27" s="48">
        <v>0</v>
      </c>
      <c r="F27" s="48">
        <v>0</v>
      </c>
      <c r="G27" s="48">
        <v>0</v>
      </c>
      <c r="H27" s="48">
        <v>0</v>
      </c>
      <c r="I27" s="49">
        <v>0</v>
      </c>
      <c r="J27" s="420"/>
      <c r="K27" s="420" t="s">
        <v>1802</v>
      </c>
      <c r="L27" s="398"/>
      <c r="M27" s="421" t="s">
        <v>1563</v>
      </c>
      <c r="N27" s="398"/>
      <c r="O27" s="52">
        <v>0</v>
      </c>
      <c r="P27" s="392"/>
      <c r="Q27" s="398"/>
      <c r="R27" s="53">
        <v>0</v>
      </c>
      <c r="S27" s="398"/>
      <c r="T27" s="48">
        <v>0</v>
      </c>
      <c r="U27" s="48">
        <v>0</v>
      </c>
      <c r="V27" s="408"/>
      <c r="W27" s="408"/>
      <c r="X27" s="48">
        <v>0</v>
      </c>
      <c r="Y27" s="408"/>
      <c r="Z27" s="54">
        <v>0</v>
      </c>
    </row>
    <row r="28" ht="13.5" spans="1:26">
      <c r="A28" s="418"/>
      <c r="B28" s="418" t="s">
        <v>1802</v>
      </c>
      <c r="C28" s="419" t="s">
        <v>1149</v>
      </c>
      <c r="D28" s="48">
        <v>0</v>
      </c>
      <c r="E28" s="48">
        <v>0</v>
      </c>
      <c r="F28" s="48">
        <v>0</v>
      </c>
      <c r="G28" s="48">
        <v>0</v>
      </c>
      <c r="H28" s="48">
        <v>0</v>
      </c>
      <c r="I28" s="49">
        <v>0</v>
      </c>
      <c r="J28" s="420"/>
      <c r="K28" s="420" t="s">
        <v>1803</v>
      </c>
      <c r="L28" s="398"/>
      <c r="M28" s="421" t="s">
        <v>1564</v>
      </c>
      <c r="N28" s="398"/>
      <c r="O28" s="52">
        <v>0.4</v>
      </c>
      <c r="P28" s="392"/>
      <c r="Q28" s="398"/>
      <c r="R28" s="53">
        <v>0.4</v>
      </c>
      <c r="S28" s="398"/>
      <c r="T28" s="48">
        <v>0</v>
      </c>
      <c r="U28" s="48">
        <v>0</v>
      </c>
      <c r="V28" s="408"/>
      <c r="W28" s="408"/>
      <c r="X28" s="48">
        <v>0</v>
      </c>
      <c r="Y28" s="408"/>
      <c r="Z28" s="54">
        <v>0</v>
      </c>
    </row>
    <row r="29" ht="13.5" spans="1:26">
      <c r="A29" s="418"/>
      <c r="B29" s="418" t="s">
        <v>1803</v>
      </c>
      <c r="C29" s="419" t="s">
        <v>1150</v>
      </c>
      <c r="D29" s="48">
        <v>0</v>
      </c>
      <c r="E29" s="48">
        <v>0</v>
      </c>
      <c r="F29" s="48">
        <v>0</v>
      </c>
      <c r="G29" s="48">
        <v>0</v>
      </c>
      <c r="H29" s="48">
        <v>0</v>
      </c>
      <c r="I29" s="49">
        <v>0</v>
      </c>
      <c r="J29" s="420"/>
      <c r="K29" s="420" t="s">
        <v>1779</v>
      </c>
      <c r="L29" s="398"/>
      <c r="M29" s="421" t="s">
        <v>1565</v>
      </c>
      <c r="N29" s="398"/>
      <c r="O29" s="52">
        <v>0</v>
      </c>
      <c r="P29" s="392"/>
      <c r="Q29" s="398"/>
      <c r="R29" s="53">
        <v>0</v>
      </c>
      <c r="S29" s="398"/>
      <c r="T29" s="48">
        <v>0</v>
      </c>
      <c r="U29" s="48">
        <v>0</v>
      </c>
      <c r="V29" s="408"/>
      <c r="W29" s="408"/>
      <c r="X29" s="48">
        <v>0</v>
      </c>
      <c r="Y29" s="408"/>
      <c r="Z29" s="54">
        <v>0</v>
      </c>
    </row>
    <row r="30" ht="13.5" spans="1:26">
      <c r="A30" s="418"/>
      <c r="B30" s="418" t="s">
        <v>1801</v>
      </c>
      <c r="C30" s="419" t="s">
        <v>1151</v>
      </c>
      <c r="D30" s="48">
        <v>0</v>
      </c>
      <c r="E30" s="48">
        <v>0</v>
      </c>
      <c r="F30" s="48">
        <v>0</v>
      </c>
      <c r="G30" s="48">
        <v>0</v>
      </c>
      <c r="H30" s="48">
        <v>0</v>
      </c>
      <c r="I30" s="49">
        <v>0</v>
      </c>
      <c r="J30" s="420"/>
      <c r="K30" s="420" t="s">
        <v>1804</v>
      </c>
      <c r="L30" s="398"/>
      <c r="M30" s="421" t="s">
        <v>1566</v>
      </c>
      <c r="N30" s="398"/>
      <c r="O30" s="52">
        <v>0</v>
      </c>
      <c r="P30" s="392"/>
      <c r="Q30" s="398"/>
      <c r="R30" s="53">
        <v>0</v>
      </c>
      <c r="S30" s="398"/>
      <c r="T30" s="48">
        <v>0</v>
      </c>
      <c r="U30" s="48">
        <v>0</v>
      </c>
      <c r="V30" s="408"/>
      <c r="W30" s="408"/>
      <c r="X30" s="48">
        <v>0</v>
      </c>
      <c r="Y30" s="408"/>
      <c r="Z30" s="54">
        <v>0</v>
      </c>
    </row>
    <row r="31" ht="13.5" spans="1:26">
      <c r="A31" s="418" t="s">
        <v>1046</v>
      </c>
      <c r="B31" s="418"/>
      <c r="C31" s="419" t="s">
        <v>900</v>
      </c>
      <c r="D31" s="48">
        <v>0</v>
      </c>
      <c r="E31" s="48">
        <v>0</v>
      </c>
      <c r="F31" s="48">
        <v>0</v>
      </c>
      <c r="G31" s="48">
        <v>0</v>
      </c>
      <c r="H31" s="48">
        <v>0</v>
      </c>
      <c r="I31" s="49">
        <v>0</v>
      </c>
      <c r="J31" s="420"/>
      <c r="K31" s="420" t="s">
        <v>1194</v>
      </c>
      <c r="L31" s="398"/>
      <c r="M31" s="421" t="s">
        <v>1567</v>
      </c>
      <c r="N31" s="398"/>
      <c r="O31" s="52">
        <v>0</v>
      </c>
      <c r="P31" s="392"/>
      <c r="Q31" s="398"/>
      <c r="R31" s="53">
        <v>0</v>
      </c>
      <c r="S31" s="398"/>
      <c r="T31" s="48">
        <v>0</v>
      </c>
      <c r="U31" s="48">
        <v>0</v>
      </c>
      <c r="V31" s="408"/>
      <c r="W31" s="408"/>
      <c r="X31" s="48">
        <v>0</v>
      </c>
      <c r="Y31" s="408"/>
      <c r="Z31" s="54">
        <v>0</v>
      </c>
    </row>
    <row r="32" ht="13.5" spans="1:26">
      <c r="A32" s="418"/>
      <c r="B32" s="418" t="s">
        <v>1749</v>
      </c>
      <c r="C32" s="419" t="s">
        <v>1586</v>
      </c>
      <c r="D32" s="48">
        <v>0</v>
      </c>
      <c r="E32" s="48">
        <v>0</v>
      </c>
      <c r="F32" s="48">
        <v>0</v>
      </c>
      <c r="G32" s="48">
        <v>0</v>
      </c>
      <c r="H32" s="48">
        <v>0</v>
      </c>
      <c r="I32" s="49">
        <v>0</v>
      </c>
      <c r="J32" s="420"/>
      <c r="K32" s="420" t="s">
        <v>1195</v>
      </c>
      <c r="L32" s="398"/>
      <c r="M32" s="421" t="s">
        <v>1141</v>
      </c>
      <c r="N32" s="398"/>
      <c r="O32" s="52">
        <v>0</v>
      </c>
      <c r="P32" s="392"/>
      <c r="Q32" s="398"/>
      <c r="R32" s="53">
        <v>0</v>
      </c>
      <c r="S32" s="398"/>
      <c r="T32" s="48">
        <v>0</v>
      </c>
      <c r="U32" s="48">
        <v>0</v>
      </c>
      <c r="V32" s="408"/>
      <c r="W32" s="408"/>
      <c r="X32" s="48">
        <v>0</v>
      </c>
      <c r="Y32" s="408"/>
      <c r="Z32" s="54">
        <v>0</v>
      </c>
    </row>
    <row r="33" ht="13.5" spans="1:26">
      <c r="A33" s="418"/>
      <c r="B33" s="418" t="s">
        <v>1758</v>
      </c>
      <c r="C33" s="419" t="s">
        <v>1146</v>
      </c>
      <c r="D33" s="48">
        <v>0</v>
      </c>
      <c r="E33" s="48">
        <v>0</v>
      </c>
      <c r="F33" s="48">
        <v>0</v>
      </c>
      <c r="G33" s="48">
        <v>0</v>
      </c>
      <c r="H33" s="48">
        <v>0</v>
      </c>
      <c r="I33" s="49">
        <v>0</v>
      </c>
      <c r="J33" s="420"/>
      <c r="K33" s="420" t="s">
        <v>1196</v>
      </c>
      <c r="L33" s="398"/>
      <c r="M33" s="421" t="s">
        <v>1143</v>
      </c>
      <c r="N33" s="398"/>
      <c r="O33" s="52">
        <v>0</v>
      </c>
      <c r="P33" s="392"/>
      <c r="Q33" s="398"/>
      <c r="R33" s="53">
        <v>0</v>
      </c>
      <c r="S33" s="398"/>
      <c r="T33" s="48">
        <v>0</v>
      </c>
      <c r="U33" s="48">
        <v>0</v>
      </c>
      <c r="V33" s="408"/>
      <c r="W33" s="408"/>
      <c r="X33" s="48">
        <v>0</v>
      </c>
      <c r="Y33" s="408"/>
      <c r="Z33" s="54">
        <v>0</v>
      </c>
    </row>
    <row r="34" ht="13.5" spans="1:26">
      <c r="A34" s="418"/>
      <c r="B34" s="418" t="s">
        <v>1747</v>
      </c>
      <c r="C34" s="419" t="s">
        <v>1147</v>
      </c>
      <c r="D34" s="48">
        <v>0</v>
      </c>
      <c r="E34" s="48">
        <v>0</v>
      </c>
      <c r="F34" s="48">
        <v>0</v>
      </c>
      <c r="G34" s="48">
        <v>0</v>
      </c>
      <c r="H34" s="48">
        <v>0</v>
      </c>
      <c r="I34" s="49">
        <v>0</v>
      </c>
      <c r="J34" s="420"/>
      <c r="K34" s="420" t="s">
        <v>1197</v>
      </c>
      <c r="L34" s="398"/>
      <c r="M34" s="421" t="s">
        <v>1568</v>
      </c>
      <c r="N34" s="398"/>
      <c r="O34" s="52">
        <v>0</v>
      </c>
      <c r="P34" s="392"/>
      <c r="Q34" s="398"/>
      <c r="R34" s="53">
        <v>0</v>
      </c>
      <c r="S34" s="398"/>
      <c r="T34" s="48">
        <v>0</v>
      </c>
      <c r="U34" s="48">
        <v>0</v>
      </c>
      <c r="V34" s="408"/>
      <c r="W34" s="408"/>
      <c r="X34" s="48">
        <v>0</v>
      </c>
      <c r="Y34" s="408"/>
      <c r="Z34" s="54">
        <v>0</v>
      </c>
    </row>
    <row r="35" ht="13.5" spans="1:26">
      <c r="A35" s="418"/>
      <c r="B35" s="418" t="s">
        <v>1752</v>
      </c>
      <c r="C35" s="419" t="s">
        <v>1149</v>
      </c>
      <c r="D35" s="48">
        <v>0</v>
      </c>
      <c r="E35" s="48">
        <v>0</v>
      </c>
      <c r="F35" s="48">
        <v>0</v>
      </c>
      <c r="G35" s="48">
        <v>0</v>
      </c>
      <c r="H35" s="48">
        <v>0</v>
      </c>
      <c r="I35" s="49">
        <v>0</v>
      </c>
      <c r="J35" s="420"/>
      <c r="K35" s="420" t="s">
        <v>1198</v>
      </c>
      <c r="L35" s="398"/>
      <c r="M35" s="421" t="s">
        <v>1136</v>
      </c>
      <c r="N35" s="398"/>
      <c r="O35" s="52">
        <v>0</v>
      </c>
      <c r="P35" s="392"/>
      <c r="Q35" s="398"/>
      <c r="R35" s="53">
        <v>0</v>
      </c>
      <c r="S35" s="398"/>
      <c r="T35" s="48">
        <v>0</v>
      </c>
      <c r="U35" s="48">
        <v>0</v>
      </c>
      <c r="V35" s="408"/>
      <c r="W35" s="408"/>
      <c r="X35" s="48">
        <v>0</v>
      </c>
      <c r="Y35" s="408"/>
      <c r="Z35" s="54">
        <v>0</v>
      </c>
    </row>
    <row r="36" ht="13.5" spans="1:26">
      <c r="A36" s="418"/>
      <c r="B36" s="418" t="s">
        <v>1751</v>
      </c>
      <c r="C36" s="419" t="s">
        <v>1150</v>
      </c>
      <c r="D36" s="48">
        <v>0</v>
      </c>
      <c r="E36" s="48">
        <v>0</v>
      </c>
      <c r="F36" s="48">
        <v>0</v>
      </c>
      <c r="G36" s="48">
        <v>0</v>
      </c>
      <c r="H36" s="48">
        <v>0</v>
      </c>
      <c r="I36" s="49">
        <v>0</v>
      </c>
      <c r="J36" s="420"/>
      <c r="K36" s="420" t="s">
        <v>1199</v>
      </c>
      <c r="L36" s="398"/>
      <c r="M36" s="421" t="s">
        <v>1137</v>
      </c>
      <c r="N36" s="398"/>
      <c r="O36" s="52">
        <v>0</v>
      </c>
      <c r="P36" s="392"/>
      <c r="Q36" s="398"/>
      <c r="R36" s="53">
        <v>0</v>
      </c>
      <c r="S36" s="398"/>
      <c r="T36" s="48">
        <v>0</v>
      </c>
      <c r="U36" s="48">
        <v>0</v>
      </c>
      <c r="V36" s="408"/>
      <c r="W36" s="408"/>
      <c r="X36" s="48">
        <v>0</v>
      </c>
      <c r="Y36" s="408"/>
      <c r="Z36" s="54">
        <v>0</v>
      </c>
    </row>
    <row r="37" ht="13.5" spans="1:26">
      <c r="A37" s="418"/>
      <c r="B37" s="418" t="s">
        <v>1801</v>
      </c>
      <c r="C37" s="419" t="s">
        <v>1151</v>
      </c>
      <c r="D37" s="48">
        <v>0</v>
      </c>
      <c r="E37" s="48">
        <v>0</v>
      </c>
      <c r="F37" s="48">
        <v>0</v>
      </c>
      <c r="G37" s="48">
        <v>0</v>
      </c>
      <c r="H37" s="48">
        <v>0</v>
      </c>
      <c r="I37" s="49">
        <v>0</v>
      </c>
      <c r="J37" s="420"/>
      <c r="K37" s="420" t="s">
        <v>1200</v>
      </c>
      <c r="L37" s="398"/>
      <c r="M37" s="421" t="s">
        <v>1140</v>
      </c>
      <c r="N37" s="398"/>
      <c r="O37" s="52">
        <v>0</v>
      </c>
      <c r="P37" s="392"/>
      <c r="Q37" s="398"/>
      <c r="R37" s="53">
        <v>0</v>
      </c>
      <c r="S37" s="398"/>
      <c r="T37" s="48">
        <v>0</v>
      </c>
      <c r="U37" s="48">
        <v>0</v>
      </c>
      <c r="V37" s="408"/>
      <c r="W37" s="408"/>
      <c r="X37" s="48">
        <v>0</v>
      </c>
      <c r="Y37" s="408"/>
      <c r="Z37" s="54">
        <v>0</v>
      </c>
    </row>
    <row r="38" ht="13.5" spans="1:26">
      <c r="A38" s="418" t="s">
        <v>1047</v>
      </c>
      <c r="B38" s="418"/>
      <c r="C38" s="419" t="s">
        <v>901</v>
      </c>
      <c r="D38" s="48">
        <v>0</v>
      </c>
      <c r="E38" s="48">
        <v>0</v>
      </c>
      <c r="F38" s="48">
        <v>0</v>
      </c>
      <c r="G38" s="48">
        <v>0</v>
      </c>
      <c r="H38" s="48">
        <v>0</v>
      </c>
      <c r="I38" s="49">
        <v>0</v>
      </c>
      <c r="J38" s="420"/>
      <c r="K38" s="420" t="s">
        <v>1201</v>
      </c>
      <c r="L38" s="398"/>
      <c r="M38" s="421" t="s">
        <v>1569</v>
      </c>
      <c r="N38" s="398"/>
      <c r="O38" s="52">
        <v>0</v>
      </c>
      <c r="P38" s="392"/>
      <c r="Q38" s="398"/>
      <c r="R38" s="53">
        <v>0</v>
      </c>
      <c r="S38" s="398"/>
      <c r="T38" s="48">
        <v>0</v>
      </c>
      <c r="U38" s="48">
        <v>0</v>
      </c>
      <c r="V38" s="408"/>
      <c r="W38" s="408"/>
      <c r="X38" s="48">
        <v>0</v>
      </c>
      <c r="Y38" s="408"/>
      <c r="Z38" s="54">
        <v>0</v>
      </c>
    </row>
    <row r="39" ht="13.5" spans="1:26">
      <c r="A39" s="418"/>
      <c r="B39" s="418" t="s">
        <v>1749</v>
      </c>
      <c r="C39" s="419" t="s">
        <v>1152</v>
      </c>
      <c r="D39" s="48">
        <v>0</v>
      </c>
      <c r="E39" s="48">
        <v>0</v>
      </c>
      <c r="F39" s="48">
        <v>0</v>
      </c>
      <c r="G39" s="48">
        <v>0</v>
      </c>
      <c r="H39" s="48">
        <v>0</v>
      </c>
      <c r="I39" s="49">
        <v>0</v>
      </c>
      <c r="J39" s="420"/>
      <c r="K39" s="420" t="s">
        <v>1207</v>
      </c>
      <c r="L39" s="398"/>
      <c r="M39" s="421" t="s">
        <v>1570</v>
      </c>
      <c r="N39" s="398"/>
      <c r="O39" s="52">
        <v>0</v>
      </c>
      <c r="P39" s="392"/>
      <c r="Q39" s="398"/>
      <c r="R39" s="53">
        <v>0</v>
      </c>
      <c r="S39" s="398"/>
      <c r="T39" s="48">
        <v>0</v>
      </c>
      <c r="U39" s="48">
        <v>0</v>
      </c>
      <c r="V39" s="408"/>
      <c r="W39" s="408"/>
      <c r="X39" s="48">
        <v>0</v>
      </c>
      <c r="Y39" s="408"/>
      <c r="Z39" s="54">
        <v>0</v>
      </c>
    </row>
    <row r="40" ht="13.5" spans="1:26">
      <c r="A40" s="418"/>
      <c r="B40" s="418" t="s">
        <v>1758</v>
      </c>
      <c r="C40" s="419" t="s">
        <v>1153</v>
      </c>
      <c r="D40" s="48">
        <v>0</v>
      </c>
      <c r="E40" s="48">
        <v>0</v>
      </c>
      <c r="F40" s="48">
        <v>0</v>
      </c>
      <c r="G40" s="48">
        <v>0</v>
      </c>
      <c r="H40" s="48">
        <v>0</v>
      </c>
      <c r="I40" s="49">
        <v>0</v>
      </c>
      <c r="J40" s="420"/>
      <c r="K40" s="420" t="s">
        <v>1208</v>
      </c>
      <c r="L40" s="398"/>
      <c r="M40" s="421" t="s">
        <v>1571</v>
      </c>
      <c r="N40" s="398"/>
      <c r="O40" s="52">
        <v>0</v>
      </c>
      <c r="P40" s="392"/>
      <c r="Q40" s="398"/>
      <c r="R40" s="53">
        <v>0</v>
      </c>
      <c r="S40" s="398"/>
      <c r="T40" s="48">
        <v>0</v>
      </c>
      <c r="U40" s="48">
        <v>0</v>
      </c>
      <c r="V40" s="408"/>
      <c r="W40" s="408"/>
      <c r="X40" s="48">
        <v>0</v>
      </c>
      <c r="Y40" s="408"/>
      <c r="Z40" s="54">
        <v>0</v>
      </c>
    </row>
    <row r="41" ht="13.5" spans="1:26">
      <c r="A41" s="418"/>
      <c r="B41" s="418" t="s">
        <v>1801</v>
      </c>
      <c r="C41" s="419" t="s">
        <v>1154</v>
      </c>
      <c r="D41" s="48">
        <v>0</v>
      </c>
      <c r="E41" s="48">
        <v>0</v>
      </c>
      <c r="F41" s="48">
        <v>0</v>
      </c>
      <c r="G41" s="48">
        <v>0</v>
      </c>
      <c r="H41" s="48">
        <v>0</v>
      </c>
      <c r="I41" s="49">
        <v>0</v>
      </c>
      <c r="J41" s="420"/>
      <c r="K41" s="420" t="s">
        <v>1209</v>
      </c>
      <c r="L41" s="398"/>
      <c r="M41" s="421" t="s">
        <v>1572</v>
      </c>
      <c r="N41" s="398"/>
      <c r="O41" s="52">
        <v>8.86</v>
      </c>
      <c r="P41" s="392"/>
      <c r="Q41" s="398"/>
      <c r="R41" s="53">
        <v>8.86</v>
      </c>
      <c r="S41" s="398"/>
      <c r="T41" s="48">
        <v>0</v>
      </c>
      <c r="U41" s="48">
        <v>0</v>
      </c>
      <c r="V41" s="408"/>
      <c r="W41" s="408"/>
      <c r="X41" s="48">
        <v>0</v>
      </c>
      <c r="Y41" s="408"/>
      <c r="Z41" s="54">
        <v>0</v>
      </c>
    </row>
    <row r="42" ht="13.5" spans="1:26">
      <c r="A42" s="418" t="s">
        <v>1054</v>
      </c>
      <c r="B42" s="418"/>
      <c r="C42" s="419" t="s">
        <v>902</v>
      </c>
      <c r="D42" s="48">
        <v>0</v>
      </c>
      <c r="E42" s="48">
        <v>0</v>
      </c>
      <c r="F42" s="48">
        <v>0</v>
      </c>
      <c r="G42" s="48">
        <v>0</v>
      </c>
      <c r="H42" s="48">
        <v>0</v>
      </c>
      <c r="I42" s="49">
        <v>0</v>
      </c>
      <c r="J42" s="420"/>
      <c r="K42" s="420" t="s">
        <v>1210</v>
      </c>
      <c r="L42" s="398"/>
      <c r="M42" s="421" t="s">
        <v>1139</v>
      </c>
      <c r="N42" s="398"/>
      <c r="O42" s="52">
        <v>0</v>
      </c>
      <c r="P42" s="392"/>
      <c r="Q42" s="398"/>
      <c r="R42" s="53">
        <v>0</v>
      </c>
      <c r="S42" s="398"/>
      <c r="T42" s="48">
        <v>0</v>
      </c>
      <c r="U42" s="48">
        <v>0</v>
      </c>
      <c r="V42" s="408"/>
      <c r="W42" s="408"/>
      <c r="X42" s="48">
        <v>0</v>
      </c>
      <c r="Y42" s="408"/>
      <c r="Z42" s="54">
        <v>0</v>
      </c>
    </row>
    <row r="43" ht="13.5" spans="1:26">
      <c r="A43" s="418"/>
      <c r="B43" s="418" t="s">
        <v>1749</v>
      </c>
      <c r="C43" s="419" t="s">
        <v>1155</v>
      </c>
      <c r="D43" s="48">
        <v>0</v>
      </c>
      <c r="E43" s="48">
        <v>0</v>
      </c>
      <c r="F43" s="48">
        <v>0</v>
      </c>
      <c r="G43" s="48">
        <v>0</v>
      </c>
      <c r="H43" s="48">
        <v>0</v>
      </c>
      <c r="I43" s="49">
        <v>0</v>
      </c>
      <c r="J43" s="420"/>
      <c r="K43" s="420" t="s">
        <v>1211</v>
      </c>
      <c r="L43" s="398"/>
      <c r="M43" s="421" t="s">
        <v>1573</v>
      </c>
      <c r="N43" s="398"/>
      <c r="O43" s="52">
        <v>1.89</v>
      </c>
      <c r="P43" s="392"/>
      <c r="Q43" s="398"/>
      <c r="R43" s="53">
        <v>1.89</v>
      </c>
      <c r="S43" s="398"/>
      <c r="T43" s="48">
        <v>0</v>
      </c>
      <c r="U43" s="48">
        <v>0</v>
      </c>
      <c r="V43" s="408"/>
      <c r="W43" s="408"/>
      <c r="X43" s="48">
        <v>0</v>
      </c>
      <c r="Y43" s="408"/>
      <c r="Z43" s="54">
        <v>0</v>
      </c>
    </row>
    <row r="44" ht="13.5" spans="1:26">
      <c r="A44" s="418"/>
      <c r="B44" s="418" t="s">
        <v>1758</v>
      </c>
      <c r="C44" s="419" t="s">
        <v>1156</v>
      </c>
      <c r="D44" s="48">
        <v>0</v>
      </c>
      <c r="E44" s="48">
        <v>0</v>
      </c>
      <c r="F44" s="48">
        <v>0</v>
      </c>
      <c r="G44" s="48">
        <v>0</v>
      </c>
      <c r="H44" s="48">
        <v>0</v>
      </c>
      <c r="I44" s="49">
        <v>0</v>
      </c>
      <c r="J44" s="420"/>
      <c r="K44" s="420" t="s">
        <v>1212</v>
      </c>
      <c r="L44" s="398"/>
      <c r="M44" s="421" t="s">
        <v>1574</v>
      </c>
      <c r="N44" s="398"/>
      <c r="O44" s="52">
        <v>0</v>
      </c>
      <c r="P44" s="392"/>
      <c r="Q44" s="398"/>
      <c r="R44" s="53">
        <v>0</v>
      </c>
      <c r="S44" s="398"/>
      <c r="T44" s="48">
        <v>0</v>
      </c>
      <c r="U44" s="48">
        <v>0</v>
      </c>
      <c r="V44" s="408"/>
      <c r="W44" s="408"/>
      <c r="X44" s="48">
        <v>0</v>
      </c>
      <c r="Y44" s="408"/>
      <c r="Z44" s="54">
        <v>0</v>
      </c>
    </row>
    <row r="45" ht="13.5" spans="1:26">
      <c r="A45" s="418" t="s">
        <v>1059</v>
      </c>
      <c r="B45" s="418"/>
      <c r="C45" s="419" t="s">
        <v>903</v>
      </c>
      <c r="D45" s="48">
        <v>0</v>
      </c>
      <c r="E45" s="48">
        <v>0</v>
      </c>
      <c r="F45" s="48">
        <v>0</v>
      </c>
      <c r="G45" s="48">
        <v>0</v>
      </c>
      <c r="H45" s="48">
        <v>0</v>
      </c>
      <c r="I45" s="49">
        <v>0</v>
      </c>
      <c r="J45" s="420"/>
      <c r="K45" s="420" t="s">
        <v>1214</v>
      </c>
      <c r="L45" s="398"/>
      <c r="M45" s="421" t="s">
        <v>1142</v>
      </c>
      <c r="N45" s="398"/>
      <c r="O45" s="52">
        <v>0</v>
      </c>
      <c r="P45" s="392"/>
      <c r="Q45" s="398"/>
      <c r="R45" s="53">
        <v>0</v>
      </c>
      <c r="S45" s="398"/>
      <c r="T45" s="48">
        <v>0</v>
      </c>
      <c r="U45" s="48">
        <v>0</v>
      </c>
      <c r="V45" s="408"/>
      <c r="W45" s="408"/>
      <c r="X45" s="48">
        <v>0</v>
      </c>
      <c r="Y45" s="408"/>
      <c r="Z45" s="54">
        <v>0</v>
      </c>
    </row>
    <row r="46" ht="13.5" spans="1:26">
      <c r="A46" s="418"/>
      <c r="B46" s="418" t="s">
        <v>1749</v>
      </c>
      <c r="C46" s="419" t="s">
        <v>1157</v>
      </c>
      <c r="D46" s="48">
        <v>0</v>
      </c>
      <c r="E46" s="48">
        <v>0</v>
      </c>
      <c r="F46" s="48">
        <v>0</v>
      </c>
      <c r="G46" s="48">
        <v>0</v>
      </c>
      <c r="H46" s="48">
        <v>0</v>
      </c>
      <c r="I46" s="49">
        <v>0</v>
      </c>
      <c r="J46" s="420"/>
      <c r="K46" s="420" t="s">
        <v>1222</v>
      </c>
      <c r="L46" s="398"/>
      <c r="M46" s="421" t="s">
        <v>1575</v>
      </c>
      <c r="N46" s="398"/>
      <c r="O46" s="52">
        <v>7.79</v>
      </c>
      <c r="P46" s="392"/>
      <c r="Q46" s="398"/>
      <c r="R46" s="53">
        <v>7.79</v>
      </c>
      <c r="S46" s="398"/>
      <c r="T46" s="48">
        <v>0</v>
      </c>
      <c r="U46" s="48">
        <v>0</v>
      </c>
      <c r="V46" s="408"/>
      <c r="W46" s="408"/>
      <c r="X46" s="48">
        <v>0</v>
      </c>
      <c r="Y46" s="408"/>
      <c r="Z46" s="54">
        <v>0</v>
      </c>
    </row>
    <row r="47" ht="13.5" spans="1:26">
      <c r="A47" s="418"/>
      <c r="B47" s="418" t="s">
        <v>1758</v>
      </c>
      <c r="C47" s="419" t="s">
        <v>1158</v>
      </c>
      <c r="D47" s="48">
        <v>0</v>
      </c>
      <c r="E47" s="48">
        <v>0</v>
      </c>
      <c r="F47" s="48">
        <v>0</v>
      </c>
      <c r="G47" s="48">
        <v>0</v>
      </c>
      <c r="H47" s="48">
        <v>0</v>
      </c>
      <c r="I47" s="49">
        <v>0</v>
      </c>
      <c r="J47" s="420"/>
      <c r="K47" s="420" t="s">
        <v>1223</v>
      </c>
      <c r="L47" s="398"/>
      <c r="M47" s="421" t="s">
        <v>1576</v>
      </c>
      <c r="N47" s="398"/>
      <c r="O47" s="52">
        <v>0</v>
      </c>
      <c r="P47" s="392"/>
      <c r="Q47" s="398"/>
      <c r="R47" s="53">
        <v>0</v>
      </c>
      <c r="S47" s="398"/>
      <c r="T47" s="48">
        <v>0</v>
      </c>
      <c r="U47" s="48">
        <v>0</v>
      </c>
      <c r="V47" s="408"/>
      <c r="W47" s="408"/>
      <c r="X47" s="48">
        <v>0</v>
      </c>
      <c r="Y47" s="408"/>
      <c r="Z47" s="54">
        <v>0</v>
      </c>
    </row>
    <row r="48" ht="13.5" spans="1:26">
      <c r="A48" s="418"/>
      <c r="B48" s="418" t="s">
        <v>1801</v>
      </c>
      <c r="C48" s="419" t="s">
        <v>1159</v>
      </c>
      <c r="D48" s="48">
        <v>0</v>
      </c>
      <c r="E48" s="48">
        <v>0</v>
      </c>
      <c r="F48" s="48">
        <v>0</v>
      </c>
      <c r="G48" s="48">
        <v>0</v>
      </c>
      <c r="H48" s="48">
        <v>0</v>
      </c>
      <c r="I48" s="49">
        <v>0</v>
      </c>
      <c r="J48" s="420"/>
      <c r="K48" s="420" t="s">
        <v>1801</v>
      </c>
      <c r="L48" s="398"/>
      <c r="M48" s="421" t="s">
        <v>1144</v>
      </c>
      <c r="N48" s="398"/>
      <c r="O48" s="52">
        <v>0</v>
      </c>
      <c r="P48" s="392"/>
      <c r="Q48" s="398"/>
      <c r="R48" s="53">
        <v>0</v>
      </c>
      <c r="S48" s="398"/>
      <c r="T48" s="48">
        <v>0</v>
      </c>
      <c r="U48" s="48">
        <v>0</v>
      </c>
      <c r="V48" s="408"/>
      <c r="W48" s="408"/>
      <c r="X48" s="48">
        <v>0</v>
      </c>
      <c r="Y48" s="408"/>
      <c r="Z48" s="54">
        <v>0</v>
      </c>
    </row>
    <row r="49" ht="13.5" spans="1:26">
      <c r="A49" s="418" t="s">
        <v>1066</v>
      </c>
      <c r="B49" s="418"/>
      <c r="C49" s="419" t="s">
        <v>904</v>
      </c>
      <c r="D49" s="48">
        <v>0</v>
      </c>
      <c r="E49" s="48">
        <v>0</v>
      </c>
      <c r="F49" s="48">
        <v>0</v>
      </c>
      <c r="G49" s="48">
        <v>0</v>
      </c>
      <c r="H49" s="48">
        <v>0</v>
      </c>
      <c r="I49" s="49">
        <v>0</v>
      </c>
      <c r="J49" s="420" t="s">
        <v>1792</v>
      </c>
      <c r="K49" s="420"/>
      <c r="L49" s="398"/>
      <c r="M49" s="421" t="s">
        <v>905</v>
      </c>
      <c r="N49" s="398"/>
      <c r="O49" s="52">
        <v>0</v>
      </c>
      <c r="P49" s="392"/>
      <c r="Q49" s="398"/>
      <c r="R49" s="53">
        <v>0</v>
      </c>
      <c r="S49" s="398"/>
      <c r="T49" s="48">
        <v>0</v>
      </c>
      <c r="U49" s="48">
        <v>0</v>
      </c>
      <c r="V49" s="408"/>
      <c r="W49" s="408"/>
      <c r="X49" s="48">
        <v>0</v>
      </c>
      <c r="Y49" s="408"/>
      <c r="Z49" s="54">
        <v>0</v>
      </c>
    </row>
    <row r="50" ht="13.5" spans="1:26">
      <c r="A50" s="418"/>
      <c r="B50" s="418" t="s">
        <v>1749</v>
      </c>
      <c r="C50" s="419" t="s">
        <v>1160</v>
      </c>
      <c r="D50" s="48">
        <v>0</v>
      </c>
      <c r="E50" s="48">
        <v>0</v>
      </c>
      <c r="F50" s="48">
        <v>0</v>
      </c>
      <c r="G50" s="48">
        <v>0</v>
      </c>
      <c r="H50" s="48">
        <v>0</v>
      </c>
      <c r="I50" s="49">
        <v>0</v>
      </c>
      <c r="J50" s="420"/>
      <c r="K50" s="420" t="s">
        <v>1749</v>
      </c>
      <c r="L50" s="398"/>
      <c r="M50" s="421" t="s">
        <v>1577</v>
      </c>
      <c r="N50" s="398"/>
      <c r="O50" s="52">
        <v>0</v>
      </c>
      <c r="P50" s="392"/>
      <c r="Q50" s="398"/>
      <c r="R50" s="53">
        <v>0</v>
      </c>
      <c r="S50" s="398"/>
      <c r="T50" s="48">
        <v>0</v>
      </c>
      <c r="U50" s="48">
        <v>0</v>
      </c>
      <c r="V50" s="408"/>
      <c r="W50" s="408"/>
      <c r="X50" s="48">
        <v>0</v>
      </c>
      <c r="Y50" s="408"/>
      <c r="Z50" s="54">
        <v>0</v>
      </c>
    </row>
    <row r="51" ht="13.5" spans="1:26">
      <c r="A51" s="418"/>
      <c r="B51" s="418" t="s">
        <v>1758</v>
      </c>
      <c r="C51" s="419" t="s">
        <v>1161</v>
      </c>
      <c r="D51" s="48">
        <v>0</v>
      </c>
      <c r="E51" s="48">
        <v>0</v>
      </c>
      <c r="F51" s="48">
        <v>0</v>
      </c>
      <c r="G51" s="48">
        <v>0</v>
      </c>
      <c r="H51" s="48">
        <v>0</v>
      </c>
      <c r="I51" s="49">
        <v>0</v>
      </c>
      <c r="J51" s="420"/>
      <c r="K51" s="420" t="s">
        <v>1758</v>
      </c>
      <c r="L51" s="398"/>
      <c r="M51" s="421" t="s">
        <v>1578</v>
      </c>
      <c r="N51" s="398"/>
      <c r="O51" s="52">
        <v>0</v>
      </c>
      <c r="P51" s="392"/>
      <c r="Q51" s="398"/>
      <c r="R51" s="53">
        <v>0</v>
      </c>
      <c r="S51" s="398"/>
      <c r="T51" s="48">
        <v>0</v>
      </c>
      <c r="U51" s="48">
        <v>0</v>
      </c>
      <c r="V51" s="408"/>
      <c r="W51" s="408"/>
      <c r="X51" s="48">
        <v>0</v>
      </c>
      <c r="Y51" s="408"/>
      <c r="Z51" s="54">
        <v>0</v>
      </c>
    </row>
    <row r="52" ht="13.5" spans="1:26">
      <c r="A52" s="418" t="s">
        <v>1071</v>
      </c>
      <c r="B52" s="418"/>
      <c r="C52" s="419" t="s">
        <v>905</v>
      </c>
      <c r="D52" s="48">
        <v>0</v>
      </c>
      <c r="E52" s="48">
        <v>0</v>
      </c>
      <c r="F52" s="48">
        <v>0</v>
      </c>
      <c r="G52" s="48">
        <v>0</v>
      </c>
      <c r="H52" s="48">
        <v>0</v>
      </c>
      <c r="I52" s="49">
        <v>0</v>
      </c>
      <c r="J52" s="420"/>
      <c r="K52" s="420" t="s">
        <v>1747</v>
      </c>
      <c r="L52" s="398"/>
      <c r="M52" s="421" t="s">
        <v>1579</v>
      </c>
      <c r="N52" s="398"/>
      <c r="O52" s="52">
        <v>0</v>
      </c>
      <c r="P52" s="392"/>
      <c r="Q52" s="398"/>
      <c r="R52" s="53">
        <v>0</v>
      </c>
      <c r="S52" s="398"/>
      <c r="T52" s="48">
        <v>0</v>
      </c>
      <c r="U52" s="48">
        <v>0</v>
      </c>
      <c r="V52" s="408"/>
      <c r="W52" s="408"/>
      <c r="X52" s="48">
        <v>0</v>
      </c>
      <c r="Y52" s="408"/>
      <c r="Z52" s="54">
        <v>0</v>
      </c>
    </row>
    <row r="53" ht="13.5" spans="1:26">
      <c r="A53" s="418"/>
      <c r="B53" s="418" t="s">
        <v>1749</v>
      </c>
      <c r="C53" s="419" t="s">
        <v>1162</v>
      </c>
      <c r="D53" s="48">
        <v>0</v>
      </c>
      <c r="E53" s="48">
        <v>0</v>
      </c>
      <c r="F53" s="48">
        <v>0</v>
      </c>
      <c r="G53" s="48">
        <v>0</v>
      </c>
      <c r="H53" s="48">
        <v>0</v>
      </c>
      <c r="I53" s="49">
        <v>0</v>
      </c>
      <c r="J53" s="420"/>
      <c r="K53" s="420" t="s">
        <v>1752</v>
      </c>
      <c r="L53" s="398"/>
      <c r="M53" s="421" t="s">
        <v>1580</v>
      </c>
      <c r="N53" s="398"/>
      <c r="O53" s="52">
        <v>0</v>
      </c>
      <c r="P53" s="392"/>
      <c r="Q53" s="398"/>
      <c r="R53" s="53">
        <v>0</v>
      </c>
      <c r="S53" s="398"/>
      <c r="T53" s="48">
        <v>0</v>
      </c>
      <c r="U53" s="48">
        <v>0</v>
      </c>
      <c r="V53" s="408"/>
      <c r="W53" s="408"/>
      <c r="X53" s="48">
        <v>0</v>
      </c>
      <c r="Y53" s="408"/>
      <c r="Z53" s="54">
        <v>0</v>
      </c>
    </row>
    <row r="54" ht="13.5" spans="1:26">
      <c r="A54" s="418"/>
      <c r="B54" s="418" t="s">
        <v>1758</v>
      </c>
      <c r="C54" s="419" t="s">
        <v>1163</v>
      </c>
      <c r="D54" s="48">
        <v>0</v>
      </c>
      <c r="E54" s="48">
        <v>0</v>
      </c>
      <c r="F54" s="48">
        <v>0</v>
      </c>
      <c r="G54" s="48">
        <v>0</v>
      </c>
      <c r="H54" s="48">
        <v>0</v>
      </c>
      <c r="I54" s="49">
        <v>0</v>
      </c>
      <c r="J54" s="420"/>
      <c r="K54" s="420" t="s">
        <v>1751</v>
      </c>
      <c r="L54" s="398"/>
      <c r="M54" s="421" t="s">
        <v>1581</v>
      </c>
      <c r="N54" s="398"/>
      <c r="O54" s="52">
        <v>0</v>
      </c>
      <c r="P54" s="392"/>
      <c r="Q54" s="398"/>
      <c r="R54" s="53">
        <v>0</v>
      </c>
      <c r="S54" s="398"/>
      <c r="T54" s="48">
        <v>0</v>
      </c>
      <c r="U54" s="48">
        <v>0</v>
      </c>
      <c r="V54" s="408"/>
      <c r="W54" s="408"/>
      <c r="X54" s="48">
        <v>0</v>
      </c>
      <c r="Y54" s="408"/>
      <c r="Z54" s="54">
        <v>0</v>
      </c>
    </row>
    <row r="55" ht="13.5" spans="1:26">
      <c r="A55" s="418"/>
      <c r="B55" s="418" t="s">
        <v>1747</v>
      </c>
      <c r="C55" s="419" t="s">
        <v>1164</v>
      </c>
      <c r="D55" s="48">
        <v>0</v>
      </c>
      <c r="E55" s="48">
        <v>0</v>
      </c>
      <c r="F55" s="48">
        <v>0</v>
      </c>
      <c r="G55" s="48">
        <v>0</v>
      </c>
      <c r="H55" s="48">
        <v>0</v>
      </c>
      <c r="I55" s="49">
        <v>0</v>
      </c>
      <c r="J55" s="420"/>
      <c r="K55" s="420" t="s">
        <v>1802</v>
      </c>
      <c r="L55" s="398"/>
      <c r="M55" s="421" t="s">
        <v>1582</v>
      </c>
      <c r="N55" s="398"/>
      <c r="O55" s="52">
        <v>0</v>
      </c>
      <c r="P55" s="392"/>
      <c r="Q55" s="398"/>
      <c r="R55" s="53">
        <v>0</v>
      </c>
      <c r="S55" s="398"/>
      <c r="T55" s="48">
        <v>0</v>
      </c>
      <c r="U55" s="48">
        <v>0</v>
      </c>
      <c r="V55" s="408"/>
      <c r="W55" s="408"/>
      <c r="X55" s="48">
        <v>0</v>
      </c>
      <c r="Y55" s="408"/>
      <c r="Z55" s="54">
        <v>0</v>
      </c>
    </row>
    <row r="56" ht="13.5" spans="1:26">
      <c r="A56" s="418"/>
      <c r="B56" s="418" t="s">
        <v>1751</v>
      </c>
      <c r="C56" s="419" t="s">
        <v>1165</v>
      </c>
      <c r="D56" s="48">
        <v>0</v>
      </c>
      <c r="E56" s="48">
        <v>0</v>
      </c>
      <c r="F56" s="48">
        <v>0</v>
      </c>
      <c r="G56" s="48">
        <v>0</v>
      </c>
      <c r="H56" s="48">
        <v>0</v>
      </c>
      <c r="I56" s="49">
        <v>0</v>
      </c>
      <c r="J56" s="420"/>
      <c r="K56" s="420" t="s">
        <v>1803</v>
      </c>
      <c r="L56" s="398"/>
      <c r="M56" s="421" t="s">
        <v>1583</v>
      </c>
      <c r="N56" s="398"/>
      <c r="O56" s="52">
        <v>0</v>
      </c>
      <c r="P56" s="392"/>
      <c r="Q56" s="398"/>
      <c r="R56" s="53">
        <v>0</v>
      </c>
      <c r="S56" s="398"/>
      <c r="T56" s="48">
        <v>0</v>
      </c>
      <c r="U56" s="48">
        <v>0</v>
      </c>
      <c r="V56" s="408"/>
      <c r="W56" s="408"/>
      <c r="X56" s="48">
        <v>0</v>
      </c>
      <c r="Y56" s="408"/>
      <c r="Z56" s="54">
        <v>0</v>
      </c>
    </row>
    <row r="57" ht="13.5" spans="1:26">
      <c r="A57" s="418"/>
      <c r="B57" s="418" t="s">
        <v>1801</v>
      </c>
      <c r="C57" s="419" t="s">
        <v>1166</v>
      </c>
      <c r="D57" s="48">
        <v>0</v>
      </c>
      <c r="E57" s="48">
        <v>0</v>
      </c>
      <c r="F57" s="48">
        <v>0</v>
      </c>
      <c r="G57" s="48">
        <v>0</v>
      </c>
      <c r="H57" s="48">
        <v>0</v>
      </c>
      <c r="I57" s="49">
        <v>0</v>
      </c>
      <c r="J57" s="420"/>
      <c r="K57" s="420" t="s">
        <v>1779</v>
      </c>
      <c r="L57" s="398"/>
      <c r="M57" s="421" t="s">
        <v>1163</v>
      </c>
      <c r="N57" s="398"/>
      <c r="O57" s="52">
        <v>0</v>
      </c>
      <c r="P57" s="392"/>
      <c r="Q57" s="398"/>
      <c r="R57" s="53">
        <v>0</v>
      </c>
      <c r="S57" s="398"/>
      <c r="T57" s="48">
        <v>0</v>
      </c>
      <c r="U57" s="48">
        <v>0</v>
      </c>
      <c r="V57" s="408"/>
      <c r="W57" s="408"/>
      <c r="X57" s="48">
        <v>0</v>
      </c>
      <c r="Y57" s="408"/>
      <c r="Z57" s="54">
        <v>0</v>
      </c>
    </row>
    <row r="58" ht="13.5" spans="1:26">
      <c r="A58" s="418" t="s">
        <v>1082</v>
      </c>
      <c r="B58" s="418"/>
      <c r="C58" s="419" t="s">
        <v>906</v>
      </c>
      <c r="D58" s="48">
        <v>0</v>
      </c>
      <c r="E58" s="48">
        <v>0</v>
      </c>
      <c r="F58" s="48">
        <v>0</v>
      </c>
      <c r="G58" s="48">
        <v>0</v>
      </c>
      <c r="H58" s="48">
        <v>0</v>
      </c>
      <c r="I58" s="49">
        <v>0</v>
      </c>
      <c r="J58" s="420"/>
      <c r="K58" s="420" t="s">
        <v>1804</v>
      </c>
      <c r="L58" s="398"/>
      <c r="M58" s="421" t="s">
        <v>1584</v>
      </c>
      <c r="N58" s="398"/>
      <c r="O58" s="52">
        <v>0</v>
      </c>
      <c r="P58" s="392"/>
      <c r="Q58" s="398"/>
      <c r="R58" s="53">
        <v>0</v>
      </c>
      <c r="S58" s="398"/>
      <c r="T58" s="48">
        <v>0</v>
      </c>
      <c r="U58" s="48">
        <v>0</v>
      </c>
      <c r="V58" s="408"/>
      <c r="W58" s="408"/>
      <c r="X58" s="48">
        <v>0</v>
      </c>
      <c r="Y58" s="408"/>
      <c r="Z58" s="54">
        <v>0</v>
      </c>
    </row>
    <row r="59" ht="13.5" spans="1:26">
      <c r="A59" s="418"/>
      <c r="B59" s="418" t="s">
        <v>1758</v>
      </c>
      <c r="C59" s="419" t="s">
        <v>1167</v>
      </c>
      <c r="D59" s="48">
        <v>0</v>
      </c>
      <c r="E59" s="48">
        <v>0</v>
      </c>
      <c r="F59" s="48">
        <v>0</v>
      </c>
      <c r="G59" s="48">
        <v>0</v>
      </c>
      <c r="H59" s="48">
        <v>0</v>
      </c>
      <c r="I59" s="49">
        <v>0</v>
      </c>
      <c r="J59" s="420"/>
      <c r="K59" s="420" t="s">
        <v>1193</v>
      </c>
      <c r="L59" s="398"/>
      <c r="M59" s="421" t="s">
        <v>1164</v>
      </c>
      <c r="N59" s="398"/>
      <c r="O59" s="52">
        <v>0</v>
      </c>
      <c r="P59" s="392"/>
      <c r="Q59" s="398"/>
      <c r="R59" s="53">
        <v>0</v>
      </c>
      <c r="S59" s="398"/>
      <c r="T59" s="48">
        <v>0</v>
      </c>
      <c r="U59" s="48">
        <v>0</v>
      </c>
      <c r="V59" s="408"/>
      <c r="W59" s="408"/>
      <c r="X59" s="48">
        <v>0</v>
      </c>
      <c r="Y59" s="408"/>
      <c r="Z59" s="54">
        <v>0</v>
      </c>
    </row>
    <row r="60" ht="13.5" spans="1:26">
      <c r="A60" s="418"/>
      <c r="B60" s="418" t="s">
        <v>1747</v>
      </c>
      <c r="C60" s="419" t="s">
        <v>1168</v>
      </c>
      <c r="D60" s="48">
        <v>0</v>
      </c>
      <c r="E60" s="48">
        <v>0</v>
      </c>
      <c r="F60" s="48">
        <v>0</v>
      </c>
      <c r="G60" s="48">
        <v>0</v>
      </c>
      <c r="H60" s="48">
        <v>0</v>
      </c>
      <c r="I60" s="49">
        <v>0</v>
      </c>
      <c r="J60" s="420"/>
      <c r="K60" s="420" t="s">
        <v>1801</v>
      </c>
      <c r="L60" s="398"/>
      <c r="M60" s="421" t="s">
        <v>1585</v>
      </c>
      <c r="N60" s="398"/>
      <c r="O60" s="52">
        <v>0</v>
      </c>
      <c r="P60" s="392"/>
      <c r="Q60" s="398"/>
      <c r="R60" s="53">
        <v>0</v>
      </c>
      <c r="S60" s="398"/>
      <c r="T60" s="48">
        <v>0</v>
      </c>
      <c r="U60" s="48">
        <v>0</v>
      </c>
      <c r="V60" s="408"/>
      <c r="W60" s="408"/>
      <c r="X60" s="48">
        <v>0</v>
      </c>
      <c r="Y60" s="408"/>
      <c r="Z60" s="54">
        <v>0</v>
      </c>
    </row>
    <row r="61" ht="13.5" spans="1:26">
      <c r="A61" s="418" t="s">
        <v>1087</v>
      </c>
      <c r="B61" s="418"/>
      <c r="C61" s="419" t="s">
        <v>907</v>
      </c>
      <c r="D61" s="48">
        <v>0</v>
      </c>
      <c r="E61" s="48">
        <v>0</v>
      </c>
      <c r="F61" s="48">
        <v>0</v>
      </c>
      <c r="G61" s="48">
        <v>0</v>
      </c>
      <c r="H61" s="48">
        <v>0</v>
      </c>
      <c r="I61" s="49">
        <v>0</v>
      </c>
      <c r="J61" s="420" t="s">
        <v>1805</v>
      </c>
      <c r="K61" s="420"/>
      <c r="L61" s="398"/>
      <c r="M61" s="421" t="s">
        <v>907</v>
      </c>
      <c r="N61" s="398"/>
      <c r="O61" s="52">
        <v>0</v>
      </c>
      <c r="P61" s="392"/>
      <c r="Q61" s="398"/>
      <c r="R61" s="53">
        <v>0</v>
      </c>
      <c r="S61" s="398"/>
      <c r="T61" s="48">
        <v>0</v>
      </c>
      <c r="U61" s="48">
        <v>0</v>
      </c>
      <c r="V61" s="408"/>
      <c r="W61" s="408"/>
      <c r="X61" s="48">
        <v>0</v>
      </c>
      <c r="Y61" s="408"/>
      <c r="Z61" s="54">
        <v>0</v>
      </c>
    </row>
    <row r="62" ht="13.5" spans="1:26">
      <c r="A62" s="418"/>
      <c r="B62" s="418" t="s">
        <v>1749</v>
      </c>
      <c r="C62" s="419" t="s">
        <v>1169</v>
      </c>
      <c r="D62" s="48">
        <v>0</v>
      </c>
      <c r="E62" s="48">
        <v>0</v>
      </c>
      <c r="F62" s="48">
        <v>0</v>
      </c>
      <c r="G62" s="48">
        <v>0</v>
      </c>
      <c r="H62" s="48">
        <v>0</v>
      </c>
      <c r="I62" s="49">
        <v>0</v>
      </c>
      <c r="J62" s="420"/>
      <c r="K62" s="420" t="s">
        <v>1749</v>
      </c>
      <c r="L62" s="398"/>
      <c r="M62" s="421" t="s">
        <v>1169</v>
      </c>
      <c r="N62" s="398"/>
      <c r="O62" s="52">
        <v>0</v>
      </c>
      <c r="P62" s="392"/>
      <c r="Q62" s="398"/>
      <c r="R62" s="53">
        <v>0</v>
      </c>
      <c r="S62" s="398"/>
      <c r="T62" s="48">
        <v>0</v>
      </c>
      <c r="U62" s="48">
        <v>0</v>
      </c>
      <c r="V62" s="408"/>
      <c r="W62" s="408"/>
      <c r="X62" s="48">
        <v>0</v>
      </c>
      <c r="Y62" s="408"/>
      <c r="Z62" s="54">
        <v>0</v>
      </c>
    </row>
    <row r="63" ht="13.5" spans="1:26">
      <c r="A63" s="418"/>
      <c r="B63" s="418" t="s">
        <v>1758</v>
      </c>
      <c r="C63" s="419" t="s">
        <v>1170</v>
      </c>
      <c r="D63" s="48">
        <v>0</v>
      </c>
      <c r="E63" s="48">
        <v>0</v>
      </c>
      <c r="F63" s="48">
        <v>0</v>
      </c>
      <c r="G63" s="48">
        <v>0</v>
      </c>
      <c r="H63" s="48">
        <v>0</v>
      </c>
      <c r="I63" s="49">
        <v>0</v>
      </c>
      <c r="J63" s="420"/>
      <c r="K63" s="420" t="s">
        <v>1758</v>
      </c>
      <c r="L63" s="398"/>
      <c r="M63" s="421" t="s">
        <v>1170</v>
      </c>
      <c r="N63" s="398"/>
      <c r="O63" s="52">
        <v>0</v>
      </c>
      <c r="P63" s="392"/>
      <c r="Q63" s="398"/>
      <c r="R63" s="53">
        <v>0</v>
      </c>
      <c r="S63" s="398"/>
      <c r="T63" s="48">
        <v>0</v>
      </c>
      <c r="U63" s="48">
        <v>0</v>
      </c>
      <c r="V63" s="408"/>
      <c r="W63" s="408"/>
      <c r="X63" s="48">
        <v>0</v>
      </c>
      <c r="Y63" s="408"/>
      <c r="Z63" s="54">
        <v>0</v>
      </c>
    </row>
    <row r="64" ht="13.5" spans="1:26">
      <c r="A64" s="418"/>
      <c r="B64" s="418" t="s">
        <v>1747</v>
      </c>
      <c r="C64" s="419" t="s">
        <v>1171</v>
      </c>
      <c r="D64" s="48">
        <v>0</v>
      </c>
      <c r="E64" s="48">
        <v>0</v>
      </c>
      <c r="F64" s="48">
        <v>0</v>
      </c>
      <c r="G64" s="48">
        <v>0</v>
      </c>
      <c r="H64" s="48">
        <v>0</v>
      </c>
      <c r="I64" s="49">
        <v>0</v>
      </c>
      <c r="J64" s="420"/>
      <c r="K64" s="420" t="s">
        <v>1747</v>
      </c>
      <c r="L64" s="398"/>
      <c r="M64" s="421" t="s">
        <v>1171</v>
      </c>
      <c r="N64" s="398"/>
      <c r="O64" s="52">
        <v>0</v>
      </c>
      <c r="P64" s="392"/>
      <c r="Q64" s="398"/>
      <c r="R64" s="53">
        <v>0</v>
      </c>
      <c r="S64" s="398"/>
      <c r="T64" s="48">
        <v>0</v>
      </c>
      <c r="U64" s="48">
        <v>0</v>
      </c>
      <c r="V64" s="408"/>
      <c r="W64" s="408"/>
      <c r="X64" s="48">
        <v>0</v>
      </c>
      <c r="Y64" s="408"/>
      <c r="Z64" s="54">
        <v>0</v>
      </c>
    </row>
    <row r="65" ht="13.5" spans="1:26">
      <c r="A65" s="418"/>
      <c r="B65" s="418" t="s">
        <v>1752</v>
      </c>
      <c r="C65" s="419" t="s">
        <v>1172</v>
      </c>
      <c r="D65" s="48">
        <v>0</v>
      </c>
      <c r="E65" s="48">
        <v>0</v>
      </c>
      <c r="F65" s="48">
        <v>0</v>
      </c>
      <c r="G65" s="48">
        <v>0</v>
      </c>
      <c r="H65" s="48">
        <v>0</v>
      </c>
      <c r="I65" s="49">
        <v>0</v>
      </c>
      <c r="J65" s="420"/>
      <c r="K65" s="420" t="s">
        <v>1752</v>
      </c>
      <c r="L65" s="398"/>
      <c r="M65" s="421" t="s">
        <v>1172</v>
      </c>
      <c r="N65" s="398"/>
      <c r="O65" s="52">
        <v>0</v>
      </c>
      <c r="P65" s="392"/>
      <c r="Q65" s="398"/>
      <c r="R65" s="53">
        <v>0</v>
      </c>
      <c r="S65" s="398"/>
      <c r="T65" s="48">
        <v>0</v>
      </c>
      <c r="U65" s="48">
        <v>0</v>
      </c>
      <c r="V65" s="408"/>
      <c r="W65" s="408"/>
      <c r="X65" s="48">
        <v>0</v>
      </c>
      <c r="Y65" s="408"/>
      <c r="Z65" s="54">
        <v>0</v>
      </c>
    </row>
    <row r="66" ht="13.5" spans="1:26">
      <c r="A66" s="418" t="s">
        <v>1096</v>
      </c>
      <c r="B66" s="418"/>
      <c r="C66" s="419" t="s">
        <v>766</v>
      </c>
      <c r="D66" s="48">
        <v>0</v>
      </c>
      <c r="E66" s="48">
        <v>0</v>
      </c>
      <c r="F66" s="48">
        <v>0</v>
      </c>
      <c r="G66" s="48">
        <v>0</v>
      </c>
      <c r="H66" s="48">
        <v>0</v>
      </c>
      <c r="I66" s="49">
        <v>0</v>
      </c>
      <c r="J66" s="420"/>
      <c r="K66" s="420" t="s">
        <v>1751</v>
      </c>
      <c r="L66" s="398"/>
      <c r="M66" s="421" t="s">
        <v>1173</v>
      </c>
      <c r="N66" s="398"/>
      <c r="O66" s="52">
        <v>0</v>
      </c>
      <c r="P66" s="392"/>
      <c r="Q66" s="398"/>
      <c r="R66" s="53">
        <v>0</v>
      </c>
      <c r="S66" s="398"/>
      <c r="T66" s="48">
        <v>0</v>
      </c>
      <c r="U66" s="48">
        <v>0</v>
      </c>
      <c r="V66" s="408"/>
      <c r="W66" s="408"/>
      <c r="X66" s="48">
        <v>0</v>
      </c>
      <c r="Y66" s="408"/>
      <c r="Z66" s="54">
        <v>0</v>
      </c>
    </row>
    <row r="67" ht="13.5" spans="1:26">
      <c r="A67" s="418"/>
      <c r="B67" s="418" t="s">
        <v>1749</v>
      </c>
      <c r="C67" s="419" t="s">
        <v>1173</v>
      </c>
      <c r="D67" s="48">
        <v>0</v>
      </c>
      <c r="E67" s="48">
        <v>0</v>
      </c>
      <c r="F67" s="48">
        <v>0</v>
      </c>
      <c r="G67" s="48">
        <v>0</v>
      </c>
      <c r="H67" s="48">
        <v>0</v>
      </c>
      <c r="I67" s="49">
        <v>0</v>
      </c>
      <c r="J67" s="420" t="s">
        <v>1806</v>
      </c>
      <c r="K67" s="420"/>
      <c r="L67" s="398"/>
      <c r="M67" s="421" t="s">
        <v>1544</v>
      </c>
      <c r="N67" s="398"/>
      <c r="O67" s="52">
        <v>0</v>
      </c>
      <c r="P67" s="392"/>
      <c r="Q67" s="398"/>
      <c r="R67" s="53">
        <v>0</v>
      </c>
      <c r="S67" s="398"/>
      <c r="T67" s="48">
        <v>0</v>
      </c>
      <c r="U67" s="48">
        <v>0</v>
      </c>
      <c r="V67" s="408"/>
      <c r="W67" s="408"/>
      <c r="X67" s="48">
        <v>0</v>
      </c>
      <c r="Y67" s="408"/>
      <c r="Z67" s="54">
        <v>0</v>
      </c>
    </row>
    <row r="68" ht="13.5" spans="1:26">
      <c r="A68" s="418"/>
      <c r="B68" s="418" t="s">
        <v>1758</v>
      </c>
      <c r="C68" s="419" t="s">
        <v>1174</v>
      </c>
      <c r="D68" s="48">
        <v>0</v>
      </c>
      <c r="E68" s="48">
        <v>0</v>
      </c>
      <c r="F68" s="48">
        <v>0</v>
      </c>
      <c r="G68" s="48">
        <v>0</v>
      </c>
      <c r="H68" s="48">
        <v>0</v>
      </c>
      <c r="I68" s="49">
        <v>0</v>
      </c>
      <c r="J68" s="420"/>
      <c r="K68" s="420" t="s">
        <v>1749</v>
      </c>
      <c r="L68" s="398"/>
      <c r="M68" s="421" t="s">
        <v>1586</v>
      </c>
      <c r="N68" s="398"/>
      <c r="O68" s="52">
        <v>0</v>
      </c>
      <c r="P68" s="392"/>
      <c r="Q68" s="398"/>
      <c r="R68" s="53">
        <v>0</v>
      </c>
      <c r="S68" s="398"/>
      <c r="T68" s="48">
        <v>0</v>
      </c>
      <c r="U68" s="48">
        <v>0</v>
      </c>
      <c r="V68" s="408"/>
      <c r="W68" s="408"/>
      <c r="X68" s="48">
        <v>0</v>
      </c>
      <c r="Y68" s="408"/>
      <c r="Z68" s="54">
        <v>0</v>
      </c>
    </row>
    <row r="69" ht="13.5" spans="1:26">
      <c r="A69" s="418" t="s">
        <v>1101</v>
      </c>
      <c r="B69" s="418"/>
      <c r="C69" s="419" t="s">
        <v>759</v>
      </c>
      <c r="D69" s="48">
        <v>0</v>
      </c>
      <c r="E69" s="48">
        <v>0</v>
      </c>
      <c r="F69" s="48">
        <v>0</v>
      </c>
      <c r="G69" s="48">
        <v>0</v>
      </c>
      <c r="H69" s="48">
        <v>0</v>
      </c>
      <c r="I69" s="49">
        <v>0</v>
      </c>
      <c r="J69" s="420"/>
      <c r="K69" s="420" t="s">
        <v>1758</v>
      </c>
      <c r="L69" s="398"/>
      <c r="M69" s="421" t="s">
        <v>1587</v>
      </c>
      <c r="N69" s="398"/>
      <c r="O69" s="52">
        <v>0</v>
      </c>
      <c r="P69" s="392"/>
      <c r="Q69" s="398"/>
      <c r="R69" s="53">
        <v>0</v>
      </c>
      <c r="S69" s="398"/>
      <c r="T69" s="48">
        <v>0</v>
      </c>
      <c r="U69" s="48">
        <v>0</v>
      </c>
      <c r="V69" s="408"/>
      <c r="W69" s="408"/>
      <c r="X69" s="48">
        <v>0</v>
      </c>
      <c r="Y69" s="408"/>
      <c r="Z69" s="54">
        <v>0</v>
      </c>
    </row>
    <row r="70" ht="13.5" spans="1:26">
      <c r="A70" s="418"/>
      <c r="B70" s="418" t="s">
        <v>1749</v>
      </c>
      <c r="C70" s="419" t="s">
        <v>1175</v>
      </c>
      <c r="D70" s="48">
        <v>0</v>
      </c>
      <c r="E70" s="48">
        <v>0</v>
      </c>
      <c r="F70" s="48">
        <v>0</v>
      </c>
      <c r="G70" s="48">
        <v>0</v>
      </c>
      <c r="H70" s="48">
        <v>0</v>
      </c>
      <c r="I70" s="49">
        <v>0</v>
      </c>
      <c r="J70" s="420"/>
      <c r="K70" s="420" t="s">
        <v>1747</v>
      </c>
      <c r="L70" s="398"/>
      <c r="M70" s="421" t="s">
        <v>1588</v>
      </c>
      <c r="N70" s="398"/>
      <c r="O70" s="52">
        <v>0</v>
      </c>
      <c r="P70" s="392"/>
      <c r="Q70" s="398"/>
      <c r="R70" s="53">
        <v>0</v>
      </c>
      <c r="S70" s="398"/>
      <c r="T70" s="48">
        <v>0</v>
      </c>
      <c r="U70" s="48">
        <v>0</v>
      </c>
      <c r="V70" s="408"/>
      <c r="W70" s="408"/>
      <c r="X70" s="48">
        <v>0</v>
      </c>
      <c r="Y70" s="408"/>
      <c r="Z70" s="54">
        <v>0</v>
      </c>
    </row>
    <row r="71" ht="13.5" spans="1:26">
      <c r="A71" s="418"/>
      <c r="B71" s="418" t="s">
        <v>1758</v>
      </c>
      <c r="C71" s="419" t="s">
        <v>1176</v>
      </c>
      <c r="D71" s="48">
        <v>0</v>
      </c>
      <c r="E71" s="48">
        <v>0</v>
      </c>
      <c r="F71" s="48">
        <v>0</v>
      </c>
      <c r="G71" s="48">
        <v>0</v>
      </c>
      <c r="H71" s="48">
        <v>0</v>
      </c>
      <c r="I71" s="49">
        <v>0</v>
      </c>
      <c r="J71" s="420"/>
      <c r="K71" s="420" t="s">
        <v>1751</v>
      </c>
      <c r="L71" s="398"/>
      <c r="M71" s="421" t="s">
        <v>1146</v>
      </c>
      <c r="N71" s="398"/>
      <c r="O71" s="52">
        <v>0</v>
      </c>
      <c r="P71" s="392"/>
      <c r="Q71" s="398"/>
      <c r="R71" s="53">
        <v>0</v>
      </c>
      <c r="S71" s="398"/>
      <c r="T71" s="48">
        <v>0</v>
      </c>
      <c r="U71" s="48">
        <v>0</v>
      </c>
      <c r="V71" s="408"/>
      <c r="W71" s="408"/>
      <c r="X71" s="48">
        <v>0</v>
      </c>
      <c r="Y71" s="408"/>
      <c r="Z71" s="54">
        <v>0</v>
      </c>
    </row>
    <row r="72" ht="13.5" spans="1:26">
      <c r="A72" s="418"/>
      <c r="B72" s="418" t="s">
        <v>1747</v>
      </c>
      <c r="C72" s="419" t="s">
        <v>1177</v>
      </c>
      <c r="D72" s="48">
        <v>0</v>
      </c>
      <c r="E72" s="48">
        <v>0</v>
      </c>
      <c r="F72" s="48">
        <v>0</v>
      </c>
      <c r="G72" s="48">
        <v>0</v>
      </c>
      <c r="H72" s="48">
        <v>0</v>
      </c>
      <c r="I72" s="49">
        <v>0</v>
      </c>
      <c r="J72" s="420"/>
      <c r="K72" s="420" t="s">
        <v>1802</v>
      </c>
      <c r="L72" s="398"/>
      <c r="M72" s="421" t="s">
        <v>1150</v>
      </c>
      <c r="N72" s="398"/>
      <c r="O72" s="52">
        <v>0</v>
      </c>
      <c r="P72" s="392"/>
      <c r="Q72" s="398"/>
      <c r="R72" s="53">
        <v>0</v>
      </c>
      <c r="S72" s="398"/>
      <c r="T72" s="48">
        <v>0</v>
      </c>
      <c r="U72" s="48">
        <v>0</v>
      </c>
      <c r="V72" s="408"/>
      <c r="W72" s="408"/>
      <c r="X72" s="48">
        <v>0</v>
      </c>
      <c r="Y72" s="408"/>
      <c r="Z72" s="54">
        <v>0</v>
      </c>
    </row>
    <row r="73" ht="13.5" spans="1:26">
      <c r="A73" s="418"/>
      <c r="B73" s="418" t="s">
        <v>1752</v>
      </c>
      <c r="C73" s="419" t="s">
        <v>764</v>
      </c>
      <c r="D73" s="48">
        <v>0</v>
      </c>
      <c r="E73" s="48">
        <v>0</v>
      </c>
      <c r="F73" s="48">
        <v>0</v>
      </c>
      <c r="G73" s="48">
        <v>0</v>
      </c>
      <c r="H73" s="48">
        <v>0</v>
      </c>
      <c r="I73" s="49">
        <v>0</v>
      </c>
      <c r="J73" s="420"/>
      <c r="K73" s="420" t="s">
        <v>1803</v>
      </c>
      <c r="L73" s="398"/>
      <c r="M73" s="421" t="s">
        <v>1589</v>
      </c>
      <c r="N73" s="398"/>
      <c r="O73" s="52">
        <v>0</v>
      </c>
      <c r="P73" s="392"/>
      <c r="Q73" s="398"/>
      <c r="R73" s="53">
        <v>0</v>
      </c>
      <c r="S73" s="398"/>
      <c r="T73" s="48">
        <v>0</v>
      </c>
      <c r="U73" s="48">
        <v>0</v>
      </c>
      <c r="V73" s="408"/>
      <c r="W73" s="408"/>
      <c r="X73" s="48">
        <v>0</v>
      </c>
      <c r="Y73" s="408"/>
      <c r="Z73" s="54">
        <v>0</v>
      </c>
    </row>
    <row r="74" ht="13.5" spans="1:26">
      <c r="A74" s="418"/>
      <c r="B74" s="418" t="s">
        <v>1751</v>
      </c>
      <c r="C74" s="419" t="s">
        <v>1807</v>
      </c>
      <c r="D74" s="48">
        <v>0</v>
      </c>
      <c r="E74" s="48">
        <v>0</v>
      </c>
      <c r="F74" s="48">
        <v>0</v>
      </c>
      <c r="G74" s="48">
        <v>0</v>
      </c>
      <c r="H74" s="48">
        <v>0</v>
      </c>
      <c r="I74" s="49">
        <v>0</v>
      </c>
      <c r="J74" s="420"/>
      <c r="K74" s="420" t="s">
        <v>1779</v>
      </c>
      <c r="L74" s="398"/>
      <c r="M74" s="421" t="s">
        <v>1590</v>
      </c>
      <c r="N74" s="398"/>
      <c r="O74" s="52">
        <v>0</v>
      </c>
      <c r="P74" s="392"/>
      <c r="Q74" s="398"/>
      <c r="R74" s="53">
        <v>0</v>
      </c>
      <c r="S74" s="398"/>
      <c r="T74" s="48">
        <v>0</v>
      </c>
      <c r="U74" s="48">
        <v>0</v>
      </c>
      <c r="V74" s="408"/>
      <c r="W74" s="408"/>
      <c r="X74" s="48">
        <v>0</v>
      </c>
      <c r="Y74" s="408"/>
      <c r="Z74" s="54">
        <v>0</v>
      </c>
    </row>
    <row r="75" ht="13.5" spans="1:26">
      <c r="A75" s="418"/>
      <c r="B75" s="418" t="s">
        <v>1802</v>
      </c>
      <c r="C75" s="419" t="s">
        <v>1808</v>
      </c>
      <c r="D75" s="48">
        <v>0</v>
      </c>
      <c r="E75" s="48">
        <v>0</v>
      </c>
      <c r="F75" s="48">
        <v>0</v>
      </c>
      <c r="G75" s="48">
        <v>0</v>
      </c>
      <c r="H75" s="48">
        <v>0</v>
      </c>
      <c r="I75" s="49">
        <v>0</v>
      </c>
      <c r="J75" s="420"/>
      <c r="K75" s="420" t="s">
        <v>1196</v>
      </c>
      <c r="L75" s="398"/>
      <c r="M75" s="421" t="s">
        <v>1147</v>
      </c>
      <c r="N75" s="398"/>
      <c r="O75" s="52">
        <v>0</v>
      </c>
      <c r="P75" s="392"/>
      <c r="Q75" s="398"/>
      <c r="R75" s="53">
        <v>0</v>
      </c>
      <c r="S75" s="398"/>
      <c r="T75" s="48">
        <v>0</v>
      </c>
      <c r="U75" s="48">
        <v>0</v>
      </c>
      <c r="V75" s="408"/>
      <c r="W75" s="408"/>
      <c r="X75" s="48">
        <v>0</v>
      </c>
      <c r="Y75" s="408"/>
      <c r="Z75" s="54">
        <v>0</v>
      </c>
    </row>
    <row r="76" ht="13.5" spans="1:26">
      <c r="A76" s="418" t="s">
        <v>1112</v>
      </c>
      <c r="B76" s="418"/>
      <c r="C76" s="419" t="s">
        <v>908</v>
      </c>
      <c r="D76" s="48">
        <v>0</v>
      </c>
      <c r="E76" s="48">
        <v>0</v>
      </c>
      <c r="F76" s="48">
        <v>0</v>
      </c>
      <c r="G76" s="48">
        <v>0</v>
      </c>
      <c r="H76" s="48">
        <v>0</v>
      </c>
      <c r="I76" s="49">
        <v>0</v>
      </c>
      <c r="J76" s="420"/>
      <c r="K76" s="420" t="s">
        <v>1202</v>
      </c>
      <c r="L76" s="398"/>
      <c r="M76" s="421" t="s">
        <v>1591</v>
      </c>
      <c r="N76" s="398"/>
      <c r="O76" s="52">
        <v>0</v>
      </c>
      <c r="P76" s="392"/>
      <c r="Q76" s="398"/>
      <c r="R76" s="53">
        <v>0</v>
      </c>
      <c r="S76" s="398"/>
      <c r="T76" s="48">
        <v>0</v>
      </c>
      <c r="U76" s="48">
        <v>0</v>
      </c>
      <c r="V76" s="408"/>
      <c r="W76" s="408"/>
      <c r="X76" s="48">
        <v>0</v>
      </c>
      <c r="Y76" s="408"/>
      <c r="Z76" s="54">
        <v>0</v>
      </c>
    </row>
    <row r="77" ht="13.5" spans="1:26">
      <c r="A77" s="418"/>
      <c r="B77" s="418" t="s">
        <v>1749</v>
      </c>
      <c r="C77" s="419" t="s">
        <v>1178</v>
      </c>
      <c r="D77" s="48">
        <v>0</v>
      </c>
      <c r="E77" s="48">
        <v>0</v>
      </c>
      <c r="F77" s="48">
        <v>0</v>
      </c>
      <c r="G77" s="48">
        <v>0</v>
      </c>
      <c r="H77" s="48">
        <v>0</v>
      </c>
      <c r="I77" s="49">
        <v>0</v>
      </c>
      <c r="J77" s="420"/>
      <c r="K77" s="420" t="s">
        <v>1204</v>
      </c>
      <c r="L77" s="398"/>
      <c r="M77" s="421" t="s">
        <v>1592</v>
      </c>
      <c r="N77" s="398"/>
      <c r="O77" s="52">
        <v>0</v>
      </c>
      <c r="P77" s="392"/>
      <c r="Q77" s="398"/>
      <c r="R77" s="53">
        <v>0</v>
      </c>
      <c r="S77" s="398"/>
      <c r="T77" s="48">
        <v>0</v>
      </c>
      <c r="U77" s="48">
        <v>0</v>
      </c>
      <c r="V77" s="408"/>
      <c r="W77" s="408"/>
      <c r="X77" s="48">
        <v>0</v>
      </c>
      <c r="Y77" s="408"/>
      <c r="Z77" s="54">
        <v>0</v>
      </c>
    </row>
    <row r="78" ht="13.5" spans="1:26">
      <c r="A78" s="418"/>
      <c r="B78" s="418" t="s">
        <v>1758</v>
      </c>
      <c r="C78" s="419" t="s">
        <v>1179</v>
      </c>
      <c r="D78" s="48">
        <v>0</v>
      </c>
      <c r="E78" s="48">
        <v>0</v>
      </c>
      <c r="F78" s="48">
        <v>0</v>
      </c>
      <c r="G78" s="48">
        <v>0</v>
      </c>
      <c r="H78" s="48">
        <v>0</v>
      </c>
      <c r="I78" s="49">
        <v>0</v>
      </c>
      <c r="J78" s="420"/>
      <c r="K78" s="420" t="s">
        <v>1205</v>
      </c>
      <c r="L78" s="398"/>
      <c r="M78" s="421" t="s">
        <v>1593</v>
      </c>
      <c r="N78" s="398"/>
      <c r="O78" s="52">
        <v>0</v>
      </c>
      <c r="P78" s="392"/>
      <c r="Q78" s="398"/>
      <c r="R78" s="53">
        <v>0</v>
      </c>
      <c r="S78" s="398"/>
      <c r="T78" s="48">
        <v>0</v>
      </c>
      <c r="U78" s="48">
        <v>0</v>
      </c>
      <c r="V78" s="408"/>
      <c r="W78" s="408"/>
      <c r="X78" s="48">
        <v>0</v>
      </c>
      <c r="Y78" s="408"/>
      <c r="Z78" s="54">
        <v>0</v>
      </c>
    </row>
    <row r="79" ht="13.5" spans="1:26">
      <c r="A79" s="418" t="s">
        <v>1117</v>
      </c>
      <c r="B79" s="418"/>
      <c r="C79" s="419" t="s">
        <v>909</v>
      </c>
      <c r="D79" s="48">
        <v>0</v>
      </c>
      <c r="E79" s="48">
        <v>0</v>
      </c>
      <c r="F79" s="48">
        <v>0</v>
      </c>
      <c r="G79" s="48">
        <v>0</v>
      </c>
      <c r="H79" s="48">
        <v>0</v>
      </c>
      <c r="I79" s="49">
        <v>0</v>
      </c>
      <c r="J79" s="420"/>
      <c r="K79" s="420" t="s">
        <v>1801</v>
      </c>
      <c r="L79" s="398"/>
      <c r="M79" s="421" t="s">
        <v>1594</v>
      </c>
      <c r="N79" s="398"/>
      <c r="O79" s="52">
        <v>0</v>
      </c>
      <c r="P79" s="392"/>
      <c r="Q79" s="398"/>
      <c r="R79" s="53">
        <v>0</v>
      </c>
      <c r="S79" s="398"/>
      <c r="T79" s="48">
        <v>0</v>
      </c>
      <c r="U79" s="48">
        <v>0</v>
      </c>
      <c r="V79" s="408"/>
      <c r="W79" s="408"/>
      <c r="X79" s="48">
        <v>0</v>
      </c>
      <c r="Y79" s="408"/>
      <c r="Z79" s="54">
        <v>0</v>
      </c>
    </row>
    <row r="80" ht="13.5" spans="1:26">
      <c r="A80" s="418"/>
      <c r="B80" s="418" t="s">
        <v>1802</v>
      </c>
      <c r="C80" s="419" t="s">
        <v>1180</v>
      </c>
      <c r="D80" s="48">
        <v>0</v>
      </c>
      <c r="E80" s="48">
        <v>0</v>
      </c>
      <c r="F80" s="48">
        <v>0</v>
      </c>
      <c r="G80" s="48">
        <v>0</v>
      </c>
      <c r="H80" s="48">
        <v>0</v>
      </c>
      <c r="I80" s="49">
        <v>0</v>
      </c>
      <c r="J80" s="420" t="s">
        <v>1809</v>
      </c>
      <c r="K80" s="420"/>
      <c r="L80" s="398"/>
      <c r="M80" s="421" t="s">
        <v>1545</v>
      </c>
      <c r="N80" s="398"/>
      <c r="O80" s="52">
        <v>0</v>
      </c>
      <c r="P80" s="392"/>
      <c r="Q80" s="398"/>
      <c r="R80" s="53">
        <v>0</v>
      </c>
      <c r="S80" s="398"/>
      <c r="T80" s="48">
        <v>0</v>
      </c>
      <c r="U80" s="48">
        <v>0</v>
      </c>
      <c r="V80" s="408"/>
      <c r="W80" s="408"/>
      <c r="X80" s="48">
        <v>0</v>
      </c>
      <c r="Y80" s="408"/>
      <c r="Z80" s="54">
        <v>0</v>
      </c>
    </row>
    <row r="81" ht="13.5" spans="1:26">
      <c r="A81" s="418"/>
      <c r="B81" s="418" t="s">
        <v>1803</v>
      </c>
      <c r="C81" s="419" t="s">
        <v>1181</v>
      </c>
      <c r="D81" s="48">
        <v>0</v>
      </c>
      <c r="E81" s="48">
        <v>0</v>
      </c>
      <c r="F81" s="48">
        <v>0</v>
      </c>
      <c r="G81" s="48">
        <v>0</v>
      </c>
      <c r="H81" s="48">
        <v>0</v>
      </c>
      <c r="I81" s="49">
        <v>0</v>
      </c>
      <c r="J81" s="420"/>
      <c r="K81" s="420" t="s">
        <v>1749</v>
      </c>
      <c r="L81" s="398"/>
      <c r="M81" s="421" t="s">
        <v>1586</v>
      </c>
      <c r="N81" s="398"/>
      <c r="O81" s="52">
        <v>0</v>
      </c>
      <c r="P81" s="392"/>
      <c r="Q81" s="398"/>
      <c r="R81" s="53">
        <v>0</v>
      </c>
      <c r="S81" s="398"/>
      <c r="T81" s="48">
        <v>0</v>
      </c>
      <c r="U81" s="48">
        <v>0</v>
      </c>
      <c r="V81" s="408"/>
      <c r="W81" s="408"/>
      <c r="X81" s="48">
        <v>0</v>
      </c>
      <c r="Y81" s="408"/>
      <c r="Z81" s="54">
        <v>0</v>
      </c>
    </row>
    <row r="82" ht="27" spans="1:26">
      <c r="A82" s="418"/>
      <c r="B82" s="418" t="s">
        <v>1779</v>
      </c>
      <c r="C82" s="419" t="s">
        <v>1182</v>
      </c>
      <c r="D82" s="48">
        <v>0</v>
      </c>
      <c r="E82" s="48">
        <v>0</v>
      </c>
      <c r="F82" s="48">
        <v>0</v>
      </c>
      <c r="G82" s="48">
        <v>0</v>
      </c>
      <c r="H82" s="48">
        <v>0</v>
      </c>
      <c r="I82" s="49">
        <v>0</v>
      </c>
      <c r="J82" s="420"/>
      <c r="K82" s="420" t="s">
        <v>1758</v>
      </c>
      <c r="L82" s="398"/>
      <c r="M82" s="421" t="s">
        <v>1587</v>
      </c>
      <c r="N82" s="398"/>
      <c r="O82" s="52">
        <v>0</v>
      </c>
      <c r="P82" s="392"/>
      <c r="Q82" s="398"/>
      <c r="R82" s="53">
        <v>0</v>
      </c>
      <c r="S82" s="398"/>
      <c r="T82" s="48">
        <v>0</v>
      </c>
      <c r="U82" s="48">
        <v>0</v>
      </c>
      <c r="V82" s="408"/>
      <c r="W82" s="408"/>
      <c r="X82" s="48">
        <v>0</v>
      </c>
      <c r="Y82" s="408"/>
      <c r="Z82" s="54">
        <v>0</v>
      </c>
    </row>
    <row r="83" ht="13.5" spans="1:26">
      <c r="A83" s="418"/>
      <c r="B83" s="418" t="s">
        <v>1801</v>
      </c>
      <c r="C83" s="419" t="s">
        <v>909</v>
      </c>
      <c r="D83" s="48">
        <v>0</v>
      </c>
      <c r="E83" s="48">
        <v>0</v>
      </c>
      <c r="F83" s="48">
        <v>0</v>
      </c>
      <c r="G83" s="48">
        <v>0</v>
      </c>
      <c r="H83" s="48">
        <v>0</v>
      </c>
      <c r="I83" s="49">
        <v>0</v>
      </c>
      <c r="J83" s="420"/>
      <c r="K83" s="420" t="s">
        <v>1747</v>
      </c>
      <c r="L83" s="398"/>
      <c r="M83" s="421" t="s">
        <v>1588</v>
      </c>
      <c r="N83" s="398"/>
      <c r="O83" s="52">
        <v>0</v>
      </c>
      <c r="P83" s="392"/>
      <c r="Q83" s="398"/>
      <c r="R83" s="53">
        <v>0</v>
      </c>
      <c r="S83" s="398"/>
      <c r="T83" s="48">
        <v>0</v>
      </c>
      <c r="U83" s="48">
        <v>0</v>
      </c>
      <c r="V83" s="408"/>
      <c r="W83" s="408"/>
      <c r="X83" s="48">
        <v>0</v>
      </c>
      <c r="Y83" s="408"/>
      <c r="Z83" s="54">
        <v>0</v>
      </c>
    </row>
    <row r="84" ht="13.5" spans="1:26">
      <c r="A84" s="422"/>
      <c r="B84" s="422"/>
      <c r="C84" s="417"/>
      <c r="D84" s="423"/>
      <c r="E84" s="423"/>
      <c r="F84" s="423"/>
      <c r="G84" s="423"/>
      <c r="H84" s="423"/>
      <c r="I84" s="424"/>
      <c r="J84" s="420"/>
      <c r="K84" s="420" t="s">
        <v>1751</v>
      </c>
      <c r="L84" s="398"/>
      <c r="M84" s="421" t="s">
        <v>1146</v>
      </c>
      <c r="N84" s="398"/>
      <c r="O84" s="52">
        <v>0</v>
      </c>
      <c r="P84" s="392"/>
      <c r="Q84" s="398"/>
      <c r="R84" s="53">
        <v>0</v>
      </c>
      <c r="S84" s="398"/>
      <c r="T84" s="48">
        <v>0</v>
      </c>
      <c r="U84" s="48">
        <v>0</v>
      </c>
      <c r="V84" s="408"/>
      <c r="W84" s="408"/>
      <c r="X84" s="48">
        <v>0</v>
      </c>
      <c r="Y84" s="408"/>
      <c r="Z84" s="54">
        <v>0</v>
      </c>
    </row>
    <row r="85" ht="13.5" spans="1:26">
      <c r="A85" s="422"/>
      <c r="B85" s="422"/>
      <c r="C85" s="417"/>
      <c r="D85" s="423"/>
      <c r="E85" s="423"/>
      <c r="F85" s="423"/>
      <c r="G85" s="423"/>
      <c r="H85" s="423"/>
      <c r="I85" s="424"/>
      <c r="J85" s="420"/>
      <c r="K85" s="420" t="s">
        <v>1802</v>
      </c>
      <c r="L85" s="398"/>
      <c r="M85" s="421" t="s">
        <v>1150</v>
      </c>
      <c r="N85" s="398"/>
      <c r="O85" s="52">
        <v>0</v>
      </c>
      <c r="P85" s="392"/>
      <c r="Q85" s="398"/>
      <c r="R85" s="53">
        <v>0</v>
      </c>
      <c r="S85" s="398"/>
      <c r="T85" s="48">
        <v>0</v>
      </c>
      <c r="U85" s="48">
        <v>0</v>
      </c>
      <c r="V85" s="408"/>
      <c r="W85" s="408"/>
      <c r="X85" s="48">
        <v>0</v>
      </c>
      <c r="Y85" s="408"/>
      <c r="Z85" s="54">
        <v>0</v>
      </c>
    </row>
    <row r="86" ht="13.5" spans="1:26">
      <c r="A86" s="422"/>
      <c r="B86" s="422"/>
      <c r="C86" s="417"/>
      <c r="D86" s="423"/>
      <c r="E86" s="423"/>
      <c r="F86" s="423"/>
      <c r="G86" s="423"/>
      <c r="H86" s="423"/>
      <c r="I86" s="424"/>
      <c r="J86" s="420"/>
      <c r="K86" s="420" t="s">
        <v>1803</v>
      </c>
      <c r="L86" s="398"/>
      <c r="M86" s="421" t="s">
        <v>1589</v>
      </c>
      <c r="N86" s="398"/>
      <c r="O86" s="52">
        <v>0</v>
      </c>
      <c r="P86" s="392"/>
      <c r="Q86" s="398"/>
      <c r="R86" s="53">
        <v>0</v>
      </c>
      <c r="S86" s="398"/>
      <c r="T86" s="48">
        <v>0</v>
      </c>
      <c r="U86" s="48">
        <v>0</v>
      </c>
      <c r="V86" s="408"/>
      <c r="W86" s="408"/>
      <c r="X86" s="48">
        <v>0</v>
      </c>
      <c r="Y86" s="408"/>
      <c r="Z86" s="54">
        <v>0</v>
      </c>
    </row>
    <row r="87" ht="13.5" spans="1:26">
      <c r="A87" s="422"/>
      <c r="B87" s="422"/>
      <c r="C87" s="417"/>
      <c r="D87" s="423"/>
      <c r="E87" s="423"/>
      <c r="F87" s="423"/>
      <c r="G87" s="423"/>
      <c r="H87" s="423"/>
      <c r="I87" s="424"/>
      <c r="J87" s="420"/>
      <c r="K87" s="420" t="s">
        <v>1779</v>
      </c>
      <c r="L87" s="398"/>
      <c r="M87" s="421" t="s">
        <v>1590</v>
      </c>
      <c r="N87" s="398"/>
      <c r="O87" s="52">
        <v>0</v>
      </c>
      <c r="P87" s="392"/>
      <c r="Q87" s="398"/>
      <c r="R87" s="53">
        <v>0</v>
      </c>
      <c r="S87" s="398"/>
      <c r="T87" s="48">
        <v>0</v>
      </c>
      <c r="U87" s="48">
        <v>0</v>
      </c>
      <c r="V87" s="408"/>
      <c r="W87" s="408"/>
      <c r="X87" s="48">
        <v>0</v>
      </c>
      <c r="Y87" s="408"/>
      <c r="Z87" s="54">
        <v>0</v>
      </c>
    </row>
    <row r="88" ht="13.5" spans="1:26">
      <c r="A88" s="422"/>
      <c r="B88" s="422"/>
      <c r="C88" s="417"/>
      <c r="D88" s="423"/>
      <c r="E88" s="423"/>
      <c r="F88" s="423"/>
      <c r="G88" s="423"/>
      <c r="H88" s="423"/>
      <c r="I88" s="424"/>
      <c r="J88" s="420"/>
      <c r="K88" s="420" t="s">
        <v>1804</v>
      </c>
      <c r="L88" s="398"/>
      <c r="M88" s="421" t="s">
        <v>1595</v>
      </c>
      <c r="N88" s="398"/>
      <c r="O88" s="52">
        <v>0</v>
      </c>
      <c r="P88" s="392"/>
      <c r="Q88" s="398"/>
      <c r="R88" s="53">
        <v>0</v>
      </c>
      <c r="S88" s="398"/>
      <c r="T88" s="48">
        <v>0</v>
      </c>
      <c r="U88" s="48">
        <v>0</v>
      </c>
      <c r="V88" s="408"/>
      <c r="W88" s="408"/>
      <c r="X88" s="48">
        <v>0</v>
      </c>
      <c r="Y88" s="408"/>
      <c r="Z88" s="54">
        <v>0</v>
      </c>
    </row>
    <row r="89" ht="13.5" spans="1:26">
      <c r="A89" s="422"/>
      <c r="B89" s="422"/>
      <c r="C89" s="417"/>
      <c r="D89" s="423"/>
      <c r="E89" s="423"/>
      <c r="F89" s="423"/>
      <c r="G89" s="423"/>
      <c r="H89" s="423"/>
      <c r="I89" s="424"/>
      <c r="J89" s="420"/>
      <c r="K89" s="420" t="s">
        <v>1193</v>
      </c>
      <c r="L89" s="398"/>
      <c r="M89" s="421" t="s">
        <v>1596</v>
      </c>
      <c r="N89" s="398"/>
      <c r="O89" s="52">
        <v>0</v>
      </c>
      <c r="P89" s="392"/>
      <c r="Q89" s="398"/>
      <c r="R89" s="53">
        <v>0</v>
      </c>
      <c r="S89" s="398"/>
      <c r="T89" s="48">
        <v>0</v>
      </c>
      <c r="U89" s="48">
        <v>0</v>
      </c>
      <c r="V89" s="408"/>
      <c r="W89" s="408"/>
      <c r="X89" s="48">
        <v>0</v>
      </c>
      <c r="Y89" s="408"/>
      <c r="Z89" s="54">
        <v>0</v>
      </c>
    </row>
    <row r="90" ht="13.5" spans="1:26">
      <c r="A90" s="422"/>
      <c r="B90" s="422"/>
      <c r="C90" s="417"/>
      <c r="D90" s="423"/>
      <c r="E90" s="423"/>
      <c r="F90" s="423"/>
      <c r="G90" s="423"/>
      <c r="H90" s="423"/>
      <c r="I90" s="425"/>
      <c r="J90" s="420"/>
      <c r="K90" s="420" t="s">
        <v>1194</v>
      </c>
      <c r="L90" s="398"/>
      <c r="M90" s="421" t="s">
        <v>1597</v>
      </c>
      <c r="N90" s="398"/>
      <c r="O90" s="52">
        <v>0</v>
      </c>
      <c r="P90" s="392"/>
      <c r="Q90" s="398"/>
      <c r="R90" s="53">
        <v>0</v>
      </c>
      <c r="S90" s="398"/>
      <c r="T90" s="48">
        <v>0</v>
      </c>
      <c r="U90" s="48">
        <v>0</v>
      </c>
      <c r="V90" s="408"/>
      <c r="W90" s="408"/>
      <c r="X90" s="48">
        <v>0</v>
      </c>
      <c r="Y90" s="408"/>
      <c r="Z90" s="54">
        <v>0</v>
      </c>
    </row>
    <row r="91" ht="13.5" spans="1:26">
      <c r="A91" s="422"/>
      <c r="B91" s="422"/>
      <c r="C91" s="417"/>
      <c r="D91" s="423"/>
      <c r="E91" s="423"/>
      <c r="F91" s="423"/>
      <c r="G91" s="423"/>
      <c r="H91" s="423"/>
      <c r="I91" s="425"/>
      <c r="J91" s="420"/>
      <c r="K91" s="420" t="s">
        <v>1195</v>
      </c>
      <c r="L91" s="398"/>
      <c r="M91" s="421" t="s">
        <v>1598</v>
      </c>
      <c r="N91" s="398"/>
      <c r="O91" s="52">
        <v>0</v>
      </c>
      <c r="P91" s="392"/>
      <c r="Q91" s="398"/>
      <c r="R91" s="53">
        <v>0</v>
      </c>
      <c r="S91" s="398"/>
      <c r="T91" s="48">
        <v>0</v>
      </c>
      <c r="U91" s="48">
        <v>0</v>
      </c>
      <c r="V91" s="408"/>
      <c r="W91" s="408"/>
      <c r="X91" s="48">
        <v>0</v>
      </c>
      <c r="Y91" s="408"/>
      <c r="Z91" s="54">
        <v>0</v>
      </c>
    </row>
    <row r="92" ht="13.5" spans="1:26">
      <c r="A92" s="422"/>
      <c r="B92" s="422"/>
      <c r="C92" s="417"/>
      <c r="D92" s="423"/>
      <c r="E92" s="423"/>
      <c r="F92" s="423"/>
      <c r="G92" s="423"/>
      <c r="H92" s="423"/>
      <c r="I92" s="425"/>
      <c r="J92" s="420"/>
      <c r="K92" s="420" t="s">
        <v>1196</v>
      </c>
      <c r="L92" s="398"/>
      <c r="M92" s="421" t="s">
        <v>1147</v>
      </c>
      <c r="N92" s="398"/>
      <c r="O92" s="52">
        <v>0</v>
      </c>
      <c r="P92" s="392"/>
      <c r="Q92" s="398"/>
      <c r="R92" s="53">
        <v>0</v>
      </c>
      <c r="S92" s="398"/>
      <c r="T92" s="48">
        <v>0</v>
      </c>
      <c r="U92" s="48">
        <v>0</v>
      </c>
      <c r="V92" s="408"/>
      <c r="W92" s="408"/>
      <c r="X92" s="48">
        <v>0</v>
      </c>
      <c r="Y92" s="408"/>
      <c r="Z92" s="54">
        <v>0</v>
      </c>
    </row>
    <row r="93" ht="13.5" spans="1:26">
      <c r="A93" s="422"/>
      <c r="B93" s="422"/>
      <c r="C93" s="417"/>
      <c r="D93" s="423"/>
      <c r="E93" s="423"/>
      <c r="F93" s="423"/>
      <c r="G93" s="423"/>
      <c r="H93" s="423"/>
      <c r="I93" s="425"/>
      <c r="J93" s="420"/>
      <c r="K93" s="420" t="s">
        <v>1202</v>
      </c>
      <c r="L93" s="398"/>
      <c r="M93" s="421" t="s">
        <v>1591</v>
      </c>
      <c r="N93" s="398"/>
      <c r="O93" s="52">
        <v>0</v>
      </c>
      <c r="P93" s="392"/>
      <c r="Q93" s="398"/>
      <c r="R93" s="53">
        <v>0</v>
      </c>
      <c r="S93" s="398"/>
      <c r="T93" s="48">
        <v>0</v>
      </c>
      <c r="U93" s="48">
        <v>0</v>
      </c>
      <c r="V93" s="408"/>
      <c r="W93" s="408"/>
      <c r="X93" s="48">
        <v>0</v>
      </c>
      <c r="Y93" s="408"/>
      <c r="Z93" s="54">
        <v>0</v>
      </c>
    </row>
    <row r="94" ht="13.5" spans="1:26">
      <c r="A94" s="422"/>
      <c r="B94" s="422"/>
      <c r="C94" s="417"/>
      <c r="D94" s="423"/>
      <c r="E94" s="423"/>
      <c r="F94" s="423"/>
      <c r="G94" s="423"/>
      <c r="H94" s="423"/>
      <c r="I94" s="425"/>
      <c r="J94" s="420"/>
      <c r="K94" s="420" t="s">
        <v>1204</v>
      </c>
      <c r="L94" s="398"/>
      <c r="M94" s="421" t="s">
        <v>1592</v>
      </c>
      <c r="N94" s="398"/>
      <c r="O94" s="52">
        <v>0</v>
      </c>
      <c r="P94" s="392"/>
      <c r="Q94" s="398"/>
      <c r="R94" s="53">
        <v>0</v>
      </c>
      <c r="S94" s="398"/>
      <c r="T94" s="48">
        <v>0</v>
      </c>
      <c r="U94" s="48">
        <v>0</v>
      </c>
      <c r="V94" s="408"/>
      <c r="W94" s="408"/>
      <c r="X94" s="48">
        <v>0</v>
      </c>
      <c r="Y94" s="408"/>
      <c r="Z94" s="54">
        <v>0</v>
      </c>
    </row>
    <row r="95" ht="13.5" spans="1:26">
      <c r="A95" s="422"/>
      <c r="B95" s="422"/>
      <c r="C95" s="417"/>
      <c r="D95" s="423"/>
      <c r="E95" s="423"/>
      <c r="F95" s="423"/>
      <c r="G95" s="423"/>
      <c r="H95" s="423"/>
      <c r="I95" s="425"/>
      <c r="J95" s="420"/>
      <c r="K95" s="420" t="s">
        <v>1205</v>
      </c>
      <c r="L95" s="398"/>
      <c r="M95" s="421" t="s">
        <v>1593</v>
      </c>
      <c r="N95" s="398"/>
      <c r="O95" s="52">
        <v>0</v>
      </c>
      <c r="P95" s="392"/>
      <c r="Q95" s="398"/>
      <c r="R95" s="53">
        <v>0</v>
      </c>
      <c r="S95" s="398"/>
      <c r="T95" s="48">
        <v>0</v>
      </c>
      <c r="U95" s="48">
        <v>0</v>
      </c>
      <c r="V95" s="408"/>
      <c r="W95" s="408"/>
      <c r="X95" s="48">
        <v>0</v>
      </c>
      <c r="Y95" s="408"/>
      <c r="Z95" s="54">
        <v>0</v>
      </c>
    </row>
    <row r="96" ht="13.5" spans="1:26">
      <c r="A96" s="422"/>
      <c r="B96" s="422"/>
      <c r="C96" s="417"/>
      <c r="D96" s="423"/>
      <c r="E96" s="423"/>
      <c r="F96" s="423"/>
      <c r="G96" s="423"/>
      <c r="H96" s="423"/>
      <c r="I96" s="425"/>
      <c r="J96" s="420"/>
      <c r="K96" s="420" t="s">
        <v>1801</v>
      </c>
      <c r="L96" s="398"/>
      <c r="M96" s="421" t="s">
        <v>1151</v>
      </c>
      <c r="N96" s="398"/>
      <c r="O96" s="52">
        <v>0</v>
      </c>
      <c r="P96" s="392"/>
      <c r="Q96" s="398"/>
      <c r="R96" s="53">
        <v>0</v>
      </c>
      <c r="S96" s="398"/>
      <c r="T96" s="48">
        <v>0</v>
      </c>
      <c r="U96" s="48">
        <v>0</v>
      </c>
      <c r="V96" s="408"/>
      <c r="W96" s="408"/>
      <c r="X96" s="48">
        <v>0</v>
      </c>
      <c r="Y96" s="408"/>
      <c r="Z96" s="54">
        <v>0</v>
      </c>
    </row>
    <row r="97" ht="13.5" spans="1:26">
      <c r="A97" s="422"/>
      <c r="B97" s="422"/>
      <c r="C97" s="417"/>
      <c r="D97" s="423"/>
      <c r="E97" s="423"/>
      <c r="F97" s="423"/>
      <c r="G97" s="423"/>
      <c r="H97" s="423"/>
      <c r="I97" s="425"/>
      <c r="J97" s="420" t="s">
        <v>1810</v>
      </c>
      <c r="K97" s="420"/>
      <c r="L97" s="398"/>
      <c r="M97" s="421" t="s">
        <v>1546</v>
      </c>
      <c r="N97" s="398"/>
      <c r="O97" s="52">
        <v>0</v>
      </c>
      <c r="P97" s="392"/>
      <c r="Q97" s="398"/>
      <c r="R97" s="53">
        <v>0</v>
      </c>
      <c r="S97" s="398"/>
      <c r="T97" s="48">
        <v>0</v>
      </c>
      <c r="U97" s="48">
        <v>0</v>
      </c>
      <c r="V97" s="408"/>
      <c r="W97" s="408"/>
      <c r="X97" s="48">
        <v>0</v>
      </c>
      <c r="Y97" s="408"/>
      <c r="Z97" s="54">
        <v>0</v>
      </c>
    </row>
    <row r="98" ht="13.5" spans="1:26">
      <c r="A98" s="422"/>
      <c r="B98" s="422"/>
      <c r="C98" s="417"/>
      <c r="D98" s="423"/>
      <c r="E98" s="423"/>
      <c r="F98" s="423"/>
      <c r="G98" s="423"/>
      <c r="H98" s="423"/>
      <c r="I98" s="425"/>
      <c r="J98" s="420"/>
      <c r="K98" s="420" t="s">
        <v>1749</v>
      </c>
      <c r="L98" s="398"/>
      <c r="M98" s="421" t="s">
        <v>1599</v>
      </c>
      <c r="N98" s="398"/>
      <c r="O98" s="52">
        <v>0</v>
      </c>
      <c r="P98" s="392"/>
      <c r="Q98" s="398"/>
      <c r="R98" s="53">
        <v>0</v>
      </c>
      <c r="S98" s="398"/>
      <c r="T98" s="48">
        <v>0</v>
      </c>
      <c r="U98" s="48">
        <v>0</v>
      </c>
      <c r="V98" s="408"/>
      <c r="W98" s="408"/>
      <c r="X98" s="48">
        <v>0</v>
      </c>
      <c r="Y98" s="408"/>
      <c r="Z98" s="54">
        <v>0</v>
      </c>
    </row>
    <row r="99" ht="13.5" spans="1:26">
      <c r="A99" s="422"/>
      <c r="B99" s="422"/>
      <c r="C99" s="417"/>
      <c r="D99" s="423"/>
      <c r="E99" s="423"/>
      <c r="F99" s="423"/>
      <c r="G99" s="423"/>
      <c r="H99" s="423"/>
      <c r="I99" s="425"/>
      <c r="J99" s="420"/>
      <c r="K99" s="420" t="s">
        <v>1801</v>
      </c>
      <c r="L99" s="398"/>
      <c r="M99" s="421" t="s">
        <v>1159</v>
      </c>
      <c r="N99" s="398"/>
      <c r="O99" s="52">
        <v>0</v>
      </c>
      <c r="P99" s="392"/>
      <c r="Q99" s="398"/>
      <c r="R99" s="53">
        <v>0</v>
      </c>
      <c r="S99" s="398"/>
      <c r="T99" s="48">
        <v>0</v>
      </c>
      <c r="U99" s="48">
        <v>0</v>
      </c>
      <c r="V99" s="408"/>
      <c r="W99" s="408"/>
      <c r="X99" s="48">
        <v>0</v>
      </c>
      <c r="Y99" s="408"/>
      <c r="Z99" s="54">
        <v>0</v>
      </c>
    </row>
    <row r="100" ht="13.5" spans="1:26">
      <c r="A100" s="422"/>
      <c r="B100" s="422"/>
      <c r="C100" s="417"/>
      <c r="D100" s="423"/>
      <c r="E100" s="423"/>
      <c r="F100" s="423"/>
      <c r="G100" s="423"/>
      <c r="H100" s="423"/>
      <c r="I100" s="425"/>
      <c r="J100" s="420" t="s">
        <v>1811</v>
      </c>
      <c r="K100" s="420"/>
      <c r="L100" s="398"/>
      <c r="M100" s="421" t="s">
        <v>903</v>
      </c>
      <c r="N100" s="398"/>
      <c r="O100" s="52">
        <v>0</v>
      </c>
      <c r="P100" s="392"/>
      <c r="Q100" s="398"/>
      <c r="R100" s="53">
        <v>0</v>
      </c>
      <c r="S100" s="398"/>
      <c r="T100" s="48">
        <v>0</v>
      </c>
      <c r="U100" s="48">
        <v>0</v>
      </c>
      <c r="V100" s="408"/>
      <c r="W100" s="408"/>
      <c r="X100" s="48">
        <v>0</v>
      </c>
      <c r="Y100" s="408"/>
      <c r="Z100" s="54">
        <v>0</v>
      </c>
    </row>
    <row r="101" ht="13.5" spans="1:26">
      <c r="A101" s="422"/>
      <c r="B101" s="422"/>
      <c r="C101" s="417"/>
      <c r="D101" s="423"/>
      <c r="E101" s="423"/>
      <c r="F101" s="423"/>
      <c r="G101" s="423"/>
      <c r="H101" s="423"/>
      <c r="I101" s="425"/>
      <c r="J101" s="420"/>
      <c r="K101" s="420" t="s">
        <v>1749</v>
      </c>
      <c r="L101" s="398"/>
      <c r="M101" s="421" t="s">
        <v>1599</v>
      </c>
      <c r="N101" s="398"/>
      <c r="O101" s="52">
        <v>0</v>
      </c>
      <c r="P101" s="392"/>
      <c r="Q101" s="398"/>
      <c r="R101" s="53">
        <v>0</v>
      </c>
      <c r="S101" s="398"/>
      <c r="T101" s="48">
        <v>0</v>
      </c>
      <c r="U101" s="48">
        <v>0</v>
      </c>
      <c r="V101" s="408"/>
      <c r="W101" s="408"/>
      <c r="X101" s="48">
        <v>0</v>
      </c>
      <c r="Y101" s="408"/>
      <c r="Z101" s="54">
        <v>0</v>
      </c>
    </row>
    <row r="102" ht="13.5" spans="1:26">
      <c r="A102" s="422"/>
      <c r="B102" s="422"/>
      <c r="C102" s="417"/>
      <c r="D102" s="423"/>
      <c r="E102" s="423"/>
      <c r="F102" s="423"/>
      <c r="G102" s="423"/>
      <c r="H102" s="423"/>
      <c r="I102" s="425"/>
      <c r="J102" s="420"/>
      <c r="K102" s="420" t="s">
        <v>1747</v>
      </c>
      <c r="L102" s="398"/>
      <c r="M102" s="421" t="s">
        <v>1600</v>
      </c>
      <c r="N102" s="398"/>
      <c r="O102" s="52">
        <v>0</v>
      </c>
      <c r="P102" s="392"/>
      <c r="Q102" s="398"/>
      <c r="R102" s="53">
        <v>0</v>
      </c>
      <c r="S102" s="398"/>
      <c r="T102" s="48">
        <v>0</v>
      </c>
      <c r="U102" s="48">
        <v>0</v>
      </c>
      <c r="V102" s="408"/>
      <c r="W102" s="408"/>
      <c r="X102" s="48">
        <v>0</v>
      </c>
      <c r="Y102" s="408"/>
      <c r="Z102" s="54">
        <v>0</v>
      </c>
    </row>
    <row r="103" ht="13.5" spans="1:26">
      <c r="A103" s="422"/>
      <c r="B103" s="422"/>
      <c r="C103" s="417"/>
      <c r="D103" s="423"/>
      <c r="E103" s="423"/>
      <c r="F103" s="423"/>
      <c r="G103" s="423"/>
      <c r="H103" s="423"/>
      <c r="I103" s="425"/>
      <c r="J103" s="420"/>
      <c r="K103" s="420" t="s">
        <v>1752</v>
      </c>
      <c r="L103" s="398"/>
      <c r="M103" s="421" t="s">
        <v>1157</v>
      </c>
      <c r="N103" s="398"/>
      <c r="O103" s="52">
        <v>0</v>
      </c>
      <c r="P103" s="392"/>
      <c r="Q103" s="398"/>
      <c r="R103" s="53">
        <v>0</v>
      </c>
      <c r="S103" s="398"/>
      <c r="T103" s="48">
        <v>0</v>
      </c>
      <c r="U103" s="48">
        <v>0</v>
      </c>
      <c r="V103" s="408"/>
      <c r="W103" s="408"/>
      <c r="X103" s="48">
        <v>0</v>
      </c>
      <c r="Y103" s="408"/>
      <c r="Z103" s="54">
        <v>0</v>
      </c>
    </row>
    <row r="104" ht="13.5" spans="1:26">
      <c r="A104" s="422"/>
      <c r="B104" s="422"/>
      <c r="C104" s="417"/>
      <c r="D104" s="423"/>
      <c r="E104" s="423"/>
      <c r="F104" s="423"/>
      <c r="G104" s="423"/>
      <c r="H104" s="423"/>
      <c r="I104" s="425"/>
      <c r="J104" s="420"/>
      <c r="K104" s="420" t="s">
        <v>1751</v>
      </c>
      <c r="L104" s="398"/>
      <c r="M104" s="421" t="s">
        <v>1158</v>
      </c>
      <c r="N104" s="398"/>
      <c r="O104" s="52">
        <v>0</v>
      </c>
      <c r="P104" s="392"/>
      <c r="Q104" s="398"/>
      <c r="R104" s="53">
        <v>0</v>
      </c>
      <c r="S104" s="398"/>
      <c r="T104" s="48">
        <v>0</v>
      </c>
      <c r="U104" s="48">
        <v>0</v>
      </c>
      <c r="V104" s="408"/>
      <c r="W104" s="408"/>
      <c r="X104" s="48">
        <v>0</v>
      </c>
      <c r="Y104" s="408"/>
      <c r="Z104" s="54">
        <v>0</v>
      </c>
    </row>
    <row r="105" ht="13.5" spans="1:26">
      <c r="A105" s="422"/>
      <c r="B105" s="422"/>
      <c r="C105" s="417"/>
      <c r="D105" s="423"/>
      <c r="E105" s="423"/>
      <c r="F105" s="423"/>
      <c r="G105" s="423"/>
      <c r="H105" s="423"/>
      <c r="I105" s="425"/>
      <c r="J105" s="420"/>
      <c r="K105" s="420" t="s">
        <v>1801</v>
      </c>
      <c r="L105" s="398"/>
      <c r="M105" s="421" t="s">
        <v>1159</v>
      </c>
      <c r="N105" s="398"/>
      <c r="O105" s="52">
        <v>0</v>
      </c>
      <c r="P105" s="392"/>
      <c r="Q105" s="398"/>
      <c r="R105" s="53">
        <v>0</v>
      </c>
      <c r="S105" s="398"/>
      <c r="T105" s="48">
        <v>0</v>
      </c>
      <c r="U105" s="48">
        <v>0</v>
      </c>
      <c r="V105" s="408"/>
      <c r="W105" s="408"/>
      <c r="X105" s="48">
        <v>0</v>
      </c>
      <c r="Y105" s="408"/>
      <c r="Z105" s="54">
        <v>0</v>
      </c>
    </row>
    <row r="106" ht="13.5" spans="1:26">
      <c r="A106" s="422"/>
      <c r="B106" s="422"/>
      <c r="C106" s="417"/>
      <c r="D106" s="423"/>
      <c r="E106" s="423"/>
      <c r="F106" s="423"/>
      <c r="G106" s="423"/>
      <c r="H106" s="423"/>
      <c r="I106" s="425"/>
      <c r="J106" s="420" t="s">
        <v>1812</v>
      </c>
      <c r="K106" s="420"/>
      <c r="L106" s="398"/>
      <c r="M106" s="421" t="s">
        <v>906</v>
      </c>
      <c r="N106" s="398"/>
      <c r="O106" s="52">
        <v>0</v>
      </c>
      <c r="P106" s="392"/>
      <c r="Q106" s="398"/>
      <c r="R106" s="53">
        <v>0</v>
      </c>
      <c r="S106" s="398"/>
      <c r="T106" s="48">
        <v>0</v>
      </c>
      <c r="U106" s="48">
        <v>0</v>
      </c>
      <c r="V106" s="408"/>
      <c r="W106" s="408"/>
      <c r="X106" s="48">
        <v>0</v>
      </c>
      <c r="Y106" s="408"/>
      <c r="Z106" s="54">
        <v>0</v>
      </c>
    </row>
    <row r="107" ht="13.5" spans="1:26">
      <c r="A107" s="422"/>
      <c r="B107" s="422"/>
      <c r="C107" s="417"/>
      <c r="D107" s="423"/>
      <c r="E107" s="423"/>
      <c r="F107" s="423"/>
      <c r="G107" s="423"/>
      <c r="H107" s="423"/>
      <c r="I107" s="425"/>
      <c r="J107" s="420"/>
      <c r="K107" s="420" t="s">
        <v>1758</v>
      </c>
      <c r="L107" s="398"/>
      <c r="M107" s="421" t="s">
        <v>1167</v>
      </c>
      <c r="N107" s="398"/>
      <c r="O107" s="52">
        <v>0</v>
      </c>
      <c r="P107" s="392"/>
      <c r="Q107" s="398"/>
      <c r="R107" s="53">
        <v>0</v>
      </c>
      <c r="S107" s="398"/>
      <c r="T107" s="48">
        <v>0</v>
      </c>
      <c r="U107" s="48">
        <v>0</v>
      </c>
      <c r="V107" s="408"/>
      <c r="W107" s="408"/>
      <c r="X107" s="48">
        <v>0</v>
      </c>
      <c r="Y107" s="408"/>
      <c r="Z107" s="54">
        <v>0</v>
      </c>
    </row>
    <row r="108" ht="13.5" spans="1:26">
      <c r="A108" s="422"/>
      <c r="B108" s="422"/>
      <c r="C108" s="417"/>
      <c r="D108" s="423"/>
      <c r="E108" s="423"/>
      <c r="F108" s="423"/>
      <c r="G108" s="423"/>
      <c r="H108" s="423"/>
      <c r="I108" s="425"/>
      <c r="J108" s="420"/>
      <c r="K108" s="420" t="s">
        <v>1747</v>
      </c>
      <c r="L108" s="398"/>
      <c r="M108" s="421" t="s">
        <v>1168</v>
      </c>
      <c r="N108" s="398"/>
      <c r="O108" s="52">
        <v>0</v>
      </c>
      <c r="P108" s="392"/>
      <c r="Q108" s="398"/>
      <c r="R108" s="53">
        <v>0</v>
      </c>
      <c r="S108" s="398"/>
      <c r="T108" s="48">
        <v>0</v>
      </c>
      <c r="U108" s="48">
        <v>0</v>
      </c>
      <c r="V108" s="408"/>
      <c r="W108" s="408"/>
      <c r="X108" s="48">
        <v>0</v>
      </c>
      <c r="Y108" s="408"/>
      <c r="Z108" s="54">
        <v>0</v>
      </c>
    </row>
    <row r="109" ht="13.5" spans="1:26">
      <c r="A109" s="422"/>
      <c r="B109" s="422"/>
      <c r="C109" s="417"/>
      <c r="D109" s="423"/>
      <c r="E109" s="423"/>
      <c r="F109" s="423"/>
      <c r="G109" s="423"/>
      <c r="H109" s="423"/>
      <c r="I109" s="425"/>
      <c r="J109" s="420" t="s">
        <v>1813</v>
      </c>
      <c r="K109" s="420"/>
      <c r="L109" s="398"/>
      <c r="M109" s="421" t="s">
        <v>909</v>
      </c>
      <c r="N109" s="398"/>
      <c r="O109" s="52">
        <v>0</v>
      </c>
      <c r="P109" s="392"/>
      <c r="Q109" s="398"/>
      <c r="R109" s="53">
        <v>0</v>
      </c>
      <c r="S109" s="398"/>
      <c r="T109" s="48">
        <v>0</v>
      </c>
      <c r="U109" s="48">
        <v>0</v>
      </c>
      <c r="V109" s="408"/>
      <c r="W109" s="408"/>
      <c r="X109" s="48">
        <v>0</v>
      </c>
      <c r="Y109" s="408"/>
      <c r="Z109" s="54">
        <v>0</v>
      </c>
    </row>
    <row r="110" ht="13.5" spans="1:26">
      <c r="A110" s="422"/>
      <c r="B110" s="422"/>
      <c r="C110" s="417"/>
      <c r="D110" s="423"/>
      <c r="E110" s="423"/>
      <c r="F110" s="423"/>
      <c r="G110" s="423"/>
      <c r="H110" s="423"/>
      <c r="I110" s="425"/>
      <c r="J110" s="420"/>
      <c r="K110" s="420" t="s">
        <v>1802</v>
      </c>
      <c r="L110" s="398"/>
      <c r="M110" s="421" t="s">
        <v>1180</v>
      </c>
      <c r="N110" s="398"/>
      <c r="O110" s="52">
        <v>0</v>
      </c>
      <c r="P110" s="392"/>
      <c r="Q110" s="398"/>
      <c r="R110" s="53">
        <v>0</v>
      </c>
      <c r="S110" s="398"/>
      <c r="T110" s="48">
        <v>0</v>
      </c>
      <c r="U110" s="48">
        <v>0</v>
      </c>
      <c r="V110" s="408"/>
      <c r="W110" s="408"/>
      <c r="X110" s="48">
        <v>0</v>
      </c>
      <c r="Y110" s="408"/>
      <c r="Z110" s="54">
        <v>0</v>
      </c>
    </row>
    <row r="111" ht="13.5" spans="1:26">
      <c r="A111" s="422"/>
      <c r="B111" s="422"/>
      <c r="C111" s="417"/>
      <c r="D111" s="423"/>
      <c r="E111" s="423"/>
      <c r="F111" s="423"/>
      <c r="G111" s="423"/>
      <c r="H111" s="423"/>
      <c r="I111" s="425"/>
      <c r="J111" s="420"/>
      <c r="K111" s="420" t="s">
        <v>1803</v>
      </c>
      <c r="L111" s="398"/>
      <c r="M111" s="421" t="s">
        <v>1181</v>
      </c>
      <c r="N111" s="398"/>
      <c r="O111" s="52">
        <v>0</v>
      </c>
      <c r="P111" s="392"/>
      <c r="Q111" s="398"/>
      <c r="R111" s="53">
        <v>0</v>
      </c>
      <c r="S111" s="398"/>
      <c r="T111" s="48">
        <v>0</v>
      </c>
      <c r="U111" s="48">
        <v>0</v>
      </c>
      <c r="V111" s="408"/>
      <c r="W111" s="408"/>
      <c r="X111" s="48">
        <v>0</v>
      </c>
      <c r="Y111" s="408"/>
      <c r="Z111" s="54">
        <v>0</v>
      </c>
    </row>
    <row r="112" ht="13.5" spans="1:26">
      <c r="A112" s="422"/>
      <c r="B112" s="422"/>
      <c r="C112" s="417"/>
      <c r="D112" s="423"/>
      <c r="E112" s="423"/>
      <c r="F112" s="423"/>
      <c r="G112" s="423"/>
      <c r="H112" s="423"/>
      <c r="I112" s="425"/>
      <c r="J112" s="420"/>
      <c r="K112" s="420" t="s">
        <v>1779</v>
      </c>
      <c r="L112" s="398"/>
      <c r="M112" s="421" t="s">
        <v>1182</v>
      </c>
      <c r="N112" s="398"/>
      <c r="O112" s="52">
        <v>0</v>
      </c>
      <c r="P112" s="392"/>
      <c r="Q112" s="398"/>
      <c r="R112" s="53">
        <v>0</v>
      </c>
      <c r="S112" s="398"/>
      <c r="T112" s="48">
        <v>0</v>
      </c>
      <c r="U112" s="48">
        <v>0</v>
      </c>
      <c r="V112" s="408"/>
      <c r="W112" s="408"/>
      <c r="X112" s="48">
        <v>0</v>
      </c>
      <c r="Y112" s="408"/>
      <c r="Z112" s="54">
        <v>0</v>
      </c>
    </row>
    <row r="113" ht="13.5" spans="1:26">
      <c r="A113" s="422"/>
      <c r="B113" s="422"/>
      <c r="C113" s="417"/>
      <c r="D113" s="423"/>
      <c r="E113" s="423"/>
      <c r="F113" s="423"/>
      <c r="G113" s="423"/>
      <c r="H113" s="423"/>
      <c r="I113" s="425"/>
      <c r="J113" s="420"/>
      <c r="K113" s="420" t="s">
        <v>1801</v>
      </c>
      <c r="L113" s="398"/>
      <c r="M113" s="421" t="s">
        <v>909</v>
      </c>
      <c r="N113" s="398"/>
      <c r="O113" s="52">
        <v>0</v>
      </c>
      <c r="P113" s="392"/>
      <c r="Q113" s="398"/>
      <c r="R113" s="53">
        <v>0</v>
      </c>
      <c r="S113" s="398"/>
      <c r="T113" s="48">
        <v>0</v>
      </c>
      <c r="U113" s="48">
        <v>0</v>
      </c>
      <c r="V113" s="408"/>
      <c r="W113" s="408"/>
      <c r="X113" s="48">
        <v>0</v>
      </c>
      <c r="Y113" s="408"/>
      <c r="Z113" s="54">
        <v>0</v>
      </c>
    </row>
    <row r="114" ht="13.5" spans="1:26">
      <c r="A114" s="422"/>
      <c r="B114" s="422"/>
      <c r="C114" s="417"/>
      <c r="D114" s="423"/>
      <c r="E114" s="423"/>
      <c r="F114" s="423"/>
      <c r="G114" s="423"/>
      <c r="H114" s="423"/>
      <c r="I114" s="425"/>
      <c r="J114" s="426"/>
      <c r="K114" s="392"/>
      <c r="L114" s="392"/>
      <c r="M114" s="392"/>
      <c r="N114" s="398"/>
      <c r="O114" s="427"/>
      <c r="P114" s="392"/>
      <c r="Q114" s="398"/>
      <c r="R114" s="428"/>
      <c r="S114" s="398"/>
      <c r="T114" s="429"/>
      <c r="U114" s="429"/>
      <c r="V114" s="408"/>
      <c r="W114" s="408"/>
      <c r="X114" s="429"/>
      <c r="Y114" s="408"/>
      <c r="Z114" s="430"/>
    </row>
    <row r="115" ht="13.5" spans="1:26">
      <c r="A115" s="422"/>
      <c r="B115" s="422"/>
      <c r="C115" s="417"/>
      <c r="D115" s="423"/>
      <c r="E115" s="423"/>
      <c r="F115" s="423"/>
      <c r="G115" s="423"/>
      <c r="H115" s="423"/>
      <c r="I115" s="425"/>
      <c r="J115" s="426"/>
      <c r="K115" s="392"/>
      <c r="L115" s="392"/>
      <c r="M115" s="392"/>
      <c r="N115" s="398"/>
      <c r="O115" s="427"/>
      <c r="P115" s="392"/>
      <c r="Q115" s="398"/>
      <c r="R115" s="428"/>
      <c r="S115" s="398"/>
      <c r="T115" s="429"/>
      <c r="U115" s="429"/>
      <c r="V115" s="408"/>
      <c r="W115" s="408"/>
      <c r="X115" s="429"/>
      <c r="Y115" s="408"/>
      <c r="Z115" s="430"/>
    </row>
    <row r="116" ht="13.5" spans="1:26">
      <c r="A116" s="422"/>
      <c r="B116" s="422"/>
      <c r="C116" s="417" t="s">
        <v>1668</v>
      </c>
      <c r="D116" s="57">
        <v>219.99</v>
      </c>
      <c r="E116" s="57">
        <v>219.99</v>
      </c>
      <c r="F116" s="57">
        <v>0</v>
      </c>
      <c r="G116" s="57">
        <v>0</v>
      </c>
      <c r="H116" s="57">
        <v>0</v>
      </c>
      <c r="I116" s="57">
        <v>0</v>
      </c>
      <c r="J116" s="426" t="s">
        <v>767</v>
      </c>
      <c r="K116" s="392"/>
      <c r="L116" s="392"/>
      <c r="M116" s="392"/>
      <c r="N116" s="398"/>
      <c r="O116" s="62">
        <v>219.99</v>
      </c>
      <c r="P116" s="392"/>
      <c r="Q116" s="398"/>
      <c r="R116" s="57">
        <v>219.99</v>
      </c>
      <c r="S116" s="408"/>
      <c r="T116" s="57">
        <v>0</v>
      </c>
      <c r="U116" s="57">
        <v>0</v>
      </c>
      <c r="V116" s="408"/>
      <c r="W116" s="408"/>
      <c r="X116" s="57">
        <v>0</v>
      </c>
      <c r="Y116" s="40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 right="0.7" top="0.75" bottom="0.75" header="0.3" footer="0.3"/>
  <pageSetup paperSize="9" fitToHeight="0" orientation="landscape" horizontalDpi="300" verticalDpi="300"/>
  <headerFooter alignWithMargins="0"/>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C43" sqref="C43"/>
    </sheetView>
  </sheetViews>
  <sheetFormatPr defaultColWidth="9.14285714285714" defaultRowHeight="12.75" outlineLevelCol="4"/>
  <cols>
    <col min="1" max="1" width="35.7142857142857" style="383" customWidth="1"/>
    <col min="2" max="2" width="24.7142857142857" style="383" customWidth="1"/>
    <col min="3" max="3" width="20.2857142857143" style="383" customWidth="1"/>
    <col min="4" max="5" width="23.7142857142857" style="383" customWidth="1"/>
    <col min="6" max="6" width="9.14285714285714" style="383" hidden="1" customWidth="1"/>
  </cols>
  <sheetData>
    <row r="1" customFormat="1" ht="17.1" customHeight="1" spans="1:5">
      <c r="A1" s="399"/>
      <c r="B1" s="383"/>
      <c r="C1" s="383"/>
      <c r="D1" s="383"/>
      <c r="E1" s="383"/>
    </row>
    <row r="2" customFormat="1" ht="33.95" customHeight="1" spans="1:5">
      <c r="A2" s="414" t="s">
        <v>1814</v>
      </c>
      <c r="B2" s="383"/>
      <c r="C2" s="383"/>
      <c r="D2" s="383"/>
      <c r="E2" s="383"/>
    </row>
    <row r="3" customFormat="1" ht="20.85" customHeight="1" spans="1:5">
      <c r="A3" s="397" t="s">
        <v>2</v>
      </c>
      <c r="B3" s="383"/>
      <c r="C3" s="383"/>
      <c r="D3" s="383"/>
      <c r="E3" s="383"/>
    </row>
    <row r="4" customFormat="1" ht="13.5" spans="1:5">
      <c r="A4" s="415" t="s">
        <v>2085</v>
      </c>
      <c r="B4" s="415"/>
      <c r="C4" s="415"/>
      <c r="D4" s="415"/>
      <c r="E4" s="383"/>
    </row>
    <row r="5" customFormat="1" ht="13.5" spans="1:5">
      <c r="A5" s="391" t="s">
        <v>3</v>
      </c>
      <c r="B5" s="391" t="s">
        <v>1680</v>
      </c>
      <c r="C5" s="391" t="s">
        <v>1816</v>
      </c>
      <c r="D5" s="391" t="s">
        <v>1817</v>
      </c>
      <c r="E5" s="398"/>
    </row>
    <row r="6" customFormat="1" ht="13.5" spans="1:5">
      <c r="A6" s="393"/>
      <c r="B6" s="393"/>
      <c r="C6" s="393"/>
      <c r="D6" s="391" t="s">
        <v>1818</v>
      </c>
      <c r="E6" s="391" t="s">
        <v>1819</v>
      </c>
    </row>
    <row r="7" customFormat="1" ht="13.5" spans="1:5">
      <c r="A7" s="388" t="s">
        <v>1183</v>
      </c>
      <c r="B7" s="387" t="s">
        <v>1184</v>
      </c>
      <c r="C7" s="387" t="s">
        <v>1185</v>
      </c>
      <c r="D7" s="387" t="s">
        <v>1186</v>
      </c>
      <c r="E7" s="387" t="s">
        <v>1187</v>
      </c>
    </row>
    <row r="8" customFormat="1" ht="13.5" spans="1:5">
      <c r="A8" s="388" t="s">
        <v>884</v>
      </c>
      <c r="B8" s="42">
        <v>0</v>
      </c>
      <c r="C8" s="42">
        <v>3</v>
      </c>
      <c r="D8" s="42">
        <v>-3</v>
      </c>
      <c r="E8" s="43">
        <v>-1</v>
      </c>
    </row>
    <row r="9" customFormat="1" ht="13.5" spans="1:5">
      <c r="A9" s="416" t="s">
        <v>1820</v>
      </c>
      <c r="B9" s="42">
        <v>0</v>
      </c>
      <c r="C9" s="42">
        <v>0</v>
      </c>
      <c r="D9" s="42">
        <v>0</v>
      </c>
      <c r="E9" s="43">
        <v>0</v>
      </c>
    </row>
    <row r="10" customFormat="1" ht="13.5" spans="1:5">
      <c r="A10" s="416" t="s">
        <v>1821</v>
      </c>
      <c r="B10" s="42">
        <v>0</v>
      </c>
      <c r="C10" s="42">
        <v>3</v>
      </c>
      <c r="D10" s="42">
        <v>-3</v>
      </c>
      <c r="E10" s="43">
        <v>-1</v>
      </c>
    </row>
    <row r="11" customFormat="1" ht="13.5" spans="1:5">
      <c r="A11" s="416" t="s">
        <v>1822</v>
      </c>
      <c r="B11" s="42">
        <v>0</v>
      </c>
      <c r="C11" s="42">
        <v>0</v>
      </c>
      <c r="D11" s="42">
        <v>0</v>
      </c>
      <c r="E11" s="43">
        <v>0</v>
      </c>
    </row>
    <row r="12" customFormat="1" ht="13.5" spans="1:5">
      <c r="A12" s="416" t="s">
        <v>1823</v>
      </c>
      <c r="B12" s="42">
        <v>0</v>
      </c>
      <c r="C12" s="42">
        <v>0</v>
      </c>
      <c r="D12" s="42">
        <v>0</v>
      </c>
      <c r="E12" s="43">
        <v>0</v>
      </c>
    </row>
    <row r="13" customFormat="1" ht="13.5" spans="1:5">
      <c r="A13" s="416"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 right="0.7" top="0.75" bottom="0.75" header="0.3" footer="0.3"/>
  <pageSetup paperSize="9" fitToHeight="0" orientation="landscape" horizontalDpi="300" verticalDpi="300"/>
  <headerFooter alignWithMargins="0"/>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C43" sqref="C43"/>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414" t="s">
        <v>1876</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C660"/>
  <sheetViews>
    <sheetView workbookViewId="0">
      <selection activeCell="J33" sqref="J33"/>
    </sheetView>
  </sheetViews>
  <sheetFormatPr defaultColWidth="9" defaultRowHeight="12.75"/>
  <cols>
    <col min="1" max="2" width="9.14285714285714" style="578"/>
    <col min="3" max="3" width="11.8571428571429" style="579" customWidth="1"/>
    <col min="4" max="4" width="9.14285714285714" style="580"/>
    <col min="5" max="5" width="35.8571428571429" style="579" customWidth="1"/>
    <col min="6" max="81" width="9.14285714285714" style="581"/>
    <col min="82" max="16384" width="9.14285714285714" style="582"/>
  </cols>
  <sheetData>
    <row r="1" s="565" customFormat="1" ht="12" spans="1:81">
      <c r="A1" s="568" t="s">
        <v>1124</v>
      </c>
      <c r="B1" s="583"/>
      <c r="C1" s="584"/>
      <c r="D1" s="568" t="s">
        <v>1125</v>
      </c>
      <c r="E1" s="584"/>
      <c r="F1" s="585" t="s">
        <v>884</v>
      </c>
      <c r="G1" s="568" t="s">
        <v>897</v>
      </c>
      <c r="H1" s="583"/>
      <c r="I1" s="583"/>
      <c r="J1" s="583"/>
      <c r="K1" s="584"/>
      <c r="L1" s="568" t="s">
        <v>898</v>
      </c>
      <c r="M1" s="583"/>
      <c r="N1" s="583"/>
      <c r="O1" s="583"/>
      <c r="P1" s="583"/>
      <c r="Q1" s="583"/>
      <c r="R1" s="583"/>
      <c r="S1" s="583"/>
      <c r="T1" s="583"/>
      <c r="U1" s="583"/>
      <c r="V1" s="583"/>
      <c r="W1" s="566" t="s">
        <v>899</v>
      </c>
      <c r="X1" s="566"/>
      <c r="Y1" s="566"/>
      <c r="Z1" s="589" t="s">
        <v>899</v>
      </c>
      <c r="AA1" s="589"/>
      <c r="AB1" s="589"/>
      <c r="AC1" s="589"/>
      <c r="AD1" s="590"/>
      <c r="AE1" s="568" t="s">
        <v>900</v>
      </c>
      <c r="AF1" s="583"/>
      <c r="AG1" s="583"/>
      <c r="AH1" s="583"/>
      <c r="AI1" s="583"/>
      <c r="AJ1" s="583"/>
      <c r="AK1" s="584"/>
      <c r="AL1" s="568" t="s">
        <v>901</v>
      </c>
      <c r="AM1" s="583"/>
      <c r="AN1" s="583"/>
      <c r="AO1" s="584"/>
      <c r="AP1" s="568" t="s">
        <v>902</v>
      </c>
      <c r="AQ1" s="583"/>
      <c r="AR1" s="584"/>
      <c r="AS1" s="568" t="s">
        <v>903</v>
      </c>
      <c r="AT1" s="583"/>
      <c r="AU1" s="583"/>
      <c r="AV1" s="584"/>
      <c r="AW1" s="568" t="s">
        <v>904</v>
      </c>
      <c r="AX1" s="583"/>
      <c r="AY1" s="584"/>
      <c r="AZ1" s="568" t="s">
        <v>905</v>
      </c>
      <c r="BA1" s="583"/>
      <c r="BB1" s="583"/>
      <c r="BC1" s="583"/>
      <c r="BD1" s="583"/>
      <c r="BE1" s="584"/>
      <c r="BF1" s="568" t="s">
        <v>906</v>
      </c>
      <c r="BG1" s="583"/>
      <c r="BH1" s="584"/>
      <c r="BI1" s="568" t="s">
        <v>907</v>
      </c>
      <c r="BJ1" s="583"/>
      <c r="BK1" s="583"/>
      <c r="BL1" s="583"/>
      <c r="BM1" s="584"/>
      <c r="BN1" s="568" t="s">
        <v>766</v>
      </c>
      <c r="BO1" s="583"/>
      <c r="BP1" s="584"/>
      <c r="BQ1" s="568" t="s">
        <v>759</v>
      </c>
      <c r="BR1" s="583"/>
      <c r="BS1" s="583"/>
      <c r="BT1" s="583"/>
      <c r="BU1" s="584"/>
      <c r="BV1" s="568" t="s">
        <v>908</v>
      </c>
      <c r="BW1" s="583"/>
      <c r="BX1" s="584"/>
      <c r="BY1" s="568" t="s">
        <v>909</v>
      </c>
      <c r="BZ1" s="583"/>
      <c r="CA1" s="583"/>
      <c r="CB1" s="583"/>
      <c r="CC1" s="584"/>
    </row>
    <row r="2" s="565" customFormat="1" ht="56.25" spans="1:81">
      <c r="A2" s="586" t="s">
        <v>1126</v>
      </c>
      <c r="B2" s="586" t="s">
        <v>1127</v>
      </c>
      <c r="C2" s="572" t="s">
        <v>1128</v>
      </c>
      <c r="D2" s="587" t="s">
        <v>1129</v>
      </c>
      <c r="E2" s="572" t="s">
        <v>1128</v>
      </c>
      <c r="F2" s="588"/>
      <c r="G2" s="568" t="s">
        <v>1130</v>
      </c>
      <c r="H2" s="568" t="s">
        <v>1131</v>
      </c>
      <c r="I2" s="568" t="s">
        <v>1132</v>
      </c>
      <c r="J2" s="568" t="s">
        <v>1133</v>
      </c>
      <c r="K2" s="568" t="s">
        <v>1134</v>
      </c>
      <c r="L2" s="568" t="s">
        <v>1130</v>
      </c>
      <c r="M2" s="568" t="s">
        <v>1135</v>
      </c>
      <c r="N2" s="568" t="s">
        <v>1136</v>
      </c>
      <c r="O2" s="568" t="s">
        <v>1137</v>
      </c>
      <c r="P2" s="568" t="s">
        <v>1138</v>
      </c>
      <c r="Q2" s="568" t="s">
        <v>1139</v>
      </c>
      <c r="R2" s="568" t="s">
        <v>1140</v>
      </c>
      <c r="S2" s="568" t="s">
        <v>1141</v>
      </c>
      <c r="T2" s="568" t="s">
        <v>1142</v>
      </c>
      <c r="U2" s="568" t="s">
        <v>1143</v>
      </c>
      <c r="V2" s="568" t="s">
        <v>1144</v>
      </c>
      <c r="W2" s="569" t="s">
        <v>1130</v>
      </c>
      <c r="X2" s="569" t="s">
        <v>1145</v>
      </c>
      <c r="Y2" s="569" t="s">
        <v>1146</v>
      </c>
      <c r="Z2" s="568" t="s">
        <v>1147</v>
      </c>
      <c r="AA2" s="568" t="s">
        <v>1148</v>
      </c>
      <c r="AB2" s="568" t="s">
        <v>1149</v>
      </c>
      <c r="AC2" s="568" t="s">
        <v>1150</v>
      </c>
      <c r="AD2" s="568" t="s">
        <v>1151</v>
      </c>
      <c r="AE2" s="568" t="s">
        <v>1130</v>
      </c>
      <c r="AF2" s="568" t="s">
        <v>1145</v>
      </c>
      <c r="AG2" s="568" t="s">
        <v>1146</v>
      </c>
      <c r="AH2" s="568" t="s">
        <v>1147</v>
      </c>
      <c r="AI2" s="568" t="s">
        <v>1149</v>
      </c>
      <c r="AJ2" s="568" t="s">
        <v>1150</v>
      </c>
      <c r="AK2" s="568" t="s">
        <v>1151</v>
      </c>
      <c r="AL2" s="568" t="s">
        <v>1130</v>
      </c>
      <c r="AM2" s="568" t="s">
        <v>1152</v>
      </c>
      <c r="AN2" s="568" t="s">
        <v>1153</v>
      </c>
      <c r="AO2" s="568" t="s">
        <v>1154</v>
      </c>
      <c r="AP2" s="568" t="s">
        <v>1130</v>
      </c>
      <c r="AQ2" s="568" t="s">
        <v>1155</v>
      </c>
      <c r="AR2" s="568" t="s">
        <v>1156</v>
      </c>
      <c r="AS2" s="568" t="s">
        <v>1130</v>
      </c>
      <c r="AT2" s="568" t="s">
        <v>1157</v>
      </c>
      <c r="AU2" s="568" t="s">
        <v>1158</v>
      </c>
      <c r="AV2" s="568" t="s">
        <v>1159</v>
      </c>
      <c r="AW2" s="568" t="s">
        <v>1130</v>
      </c>
      <c r="AX2" s="568" t="s">
        <v>1160</v>
      </c>
      <c r="AY2" s="568" t="s">
        <v>1161</v>
      </c>
      <c r="AZ2" s="568" t="s">
        <v>1130</v>
      </c>
      <c r="BA2" s="568" t="s">
        <v>1162</v>
      </c>
      <c r="BB2" s="568" t="s">
        <v>1163</v>
      </c>
      <c r="BC2" s="568" t="s">
        <v>1164</v>
      </c>
      <c r="BD2" s="568" t="s">
        <v>1165</v>
      </c>
      <c r="BE2" s="568" t="s">
        <v>1166</v>
      </c>
      <c r="BF2" s="568" t="s">
        <v>1130</v>
      </c>
      <c r="BG2" s="568" t="s">
        <v>1167</v>
      </c>
      <c r="BH2" s="568" t="s">
        <v>1168</v>
      </c>
      <c r="BI2" s="568" t="s">
        <v>1130</v>
      </c>
      <c r="BJ2" s="568" t="s">
        <v>1169</v>
      </c>
      <c r="BK2" s="568" t="s">
        <v>1170</v>
      </c>
      <c r="BL2" s="568" t="s">
        <v>1171</v>
      </c>
      <c r="BM2" s="568" t="s">
        <v>1172</v>
      </c>
      <c r="BN2" s="568" t="s">
        <v>1130</v>
      </c>
      <c r="BO2" s="568" t="s">
        <v>1173</v>
      </c>
      <c r="BP2" s="568" t="s">
        <v>1174</v>
      </c>
      <c r="BQ2" s="568" t="s">
        <v>1130</v>
      </c>
      <c r="BR2" s="568" t="s">
        <v>1175</v>
      </c>
      <c r="BS2" s="568" t="s">
        <v>1176</v>
      </c>
      <c r="BT2" s="568" t="s">
        <v>1177</v>
      </c>
      <c r="BU2" s="568" t="s">
        <v>764</v>
      </c>
      <c r="BV2" s="568" t="s">
        <v>1130</v>
      </c>
      <c r="BW2" s="568" t="s">
        <v>1178</v>
      </c>
      <c r="BX2" s="568" t="s">
        <v>1179</v>
      </c>
      <c r="BY2" s="568" t="s">
        <v>1130</v>
      </c>
      <c r="BZ2" s="568" t="s">
        <v>1180</v>
      </c>
      <c r="CA2" s="568" t="s">
        <v>1181</v>
      </c>
      <c r="CB2" s="568" t="s">
        <v>1182</v>
      </c>
      <c r="CC2" s="568" t="s">
        <v>909</v>
      </c>
    </row>
    <row r="3" spans="1:81">
      <c r="A3" s="586" t="s">
        <v>1183</v>
      </c>
      <c r="B3" s="586" t="s">
        <v>1183</v>
      </c>
      <c r="C3" s="572" t="s">
        <v>1183</v>
      </c>
      <c r="D3" s="587"/>
      <c r="E3" s="572" t="s">
        <v>1183</v>
      </c>
      <c r="F3" s="568" t="s">
        <v>1184</v>
      </c>
      <c r="G3" s="568" t="s">
        <v>1185</v>
      </c>
      <c r="H3" s="568" t="s">
        <v>1186</v>
      </c>
      <c r="I3" s="568" t="s">
        <v>1187</v>
      </c>
      <c r="J3" s="568" t="s">
        <v>1188</v>
      </c>
      <c r="K3" s="568" t="s">
        <v>1189</v>
      </c>
      <c r="L3" s="568" t="s">
        <v>1190</v>
      </c>
      <c r="M3" s="568" t="s">
        <v>1191</v>
      </c>
      <c r="N3" s="568" t="s">
        <v>1192</v>
      </c>
      <c r="O3" s="568" t="s">
        <v>1193</v>
      </c>
      <c r="P3" s="568" t="s">
        <v>1194</v>
      </c>
      <c r="Q3" s="568" t="s">
        <v>1195</v>
      </c>
      <c r="R3" s="568" t="s">
        <v>1196</v>
      </c>
      <c r="S3" s="568" t="s">
        <v>1197</v>
      </c>
      <c r="T3" s="568" t="s">
        <v>1198</v>
      </c>
      <c r="U3" s="568" t="s">
        <v>1199</v>
      </c>
      <c r="V3" s="568" t="s">
        <v>1200</v>
      </c>
      <c r="W3" s="568" t="s">
        <v>1201</v>
      </c>
      <c r="X3" s="568" t="s">
        <v>1202</v>
      </c>
      <c r="Y3" s="568" t="s">
        <v>1203</v>
      </c>
      <c r="Z3" s="568" t="s">
        <v>1204</v>
      </c>
      <c r="AA3" s="568" t="s">
        <v>1205</v>
      </c>
      <c r="AB3" s="568" t="s">
        <v>1206</v>
      </c>
      <c r="AC3" s="568" t="s">
        <v>1207</v>
      </c>
      <c r="AD3" s="568" t="s">
        <v>1208</v>
      </c>
      <c r="AE3" s="568" t="s">
        <v>1209</v>
      </c>
      <c r="AF3" s="568" t="s">
        <v>1210</v>
      </c>
      <c r="AG3" s="568" t="s">
        <v>1211</v>
      </c>
      <c r="AH3" s="568" t="s">
        <v>1212</v>
      </c>
      <c r="AI3" s="568" t="s">
        <v>1213</v>
      </c>
      <c r="AJ3" s="568" t="s">
        <v>1214</v>
      </c>
      <c r="AK3" s="568" t="s">
        <v>1215</v>
      </c>
      <c r="AL3" s="568" t="s">
        <v>1216</v>
      </c>
      <c r="AM3" s="568" t="s">
        <v>1217</v>
      </c>
      <c r="AN3" s="568" t="s">
        <v>1218</v>
      </c>
      <c r="AO3" s="568" t="s">
        <v>1219</v>
      </c>
      <c r="AP3" s="568" t="s">
        <v>1220</v>
      </c>
      <c r="AQ3" s="568" t="s">
        <v>1221</v>
      </c>
      <c r="AR3" s="568" t="s">
        <v>1222</v>
      </c>
      <c r="AS3" s="568" t="s">
        <v>1223</v>
      </c>
      <c r="AT3" s="568" t="s">
        <v>1224</v>
      </c>
      <c r="AU3" s="568" t="s">
        <v>1225</v>
      </c>
      <c r="AV3" s="568" t="s">
        <v>1226</v>
      </c>
      <c r="AW3" s="568" t="s">
        <v>1227</v>
      </c>
      <c r="AX3" s="568" t="s">
        <v>1228</v>
      </c>
      <c r="AY3" s="568" t="s">
        <v>1229</v>
      </c>
      <c r="AZ3" s="568" t="s">
        <v>1230</v>
      </c>
      <c r="BA3" s="568" t="s">
        <v>1231</v>
      </c>
      <c r="BB3" s="568" t="s">
        <v>1232</v>
      </c>
      <c r="BC3" s="568" t="s">
        <v>1233</v>
      </c>
      <c r="BD3" s="568" t="s">
        <v>1234</v>
      </c>
      <c r="BE3" s="568" t="s">
        <v>1235</v>
      </c>
      <c r="BF3" s="568" t="s">
        <v>1236</v>
      </c>
      <c r="BG3" s="568" t="s">
        <v>1237</v>
      </c>
      <c r="BH3" s="568" t="s">
        <v>1238</v>
      </c>
      <c r="BI3" s="568" t="s">
        <v>1239</v>
      </c>
      <c r="BJ3" s="568" t="s">
        <v>1240</v>
      </c>
      <c r="BK3" s="568" t="s">
        <v>1241</v>
      </c>
      <c r="BL3" s="568" t="s">
        <v>1242</v>
      </c>
      <c r="BM3" s="568" t="s">
        <v>1243</v>
      </c>
      <c r="BN3" s="568" t="s">
        <v>1244</v>
      </c>
      <c r="BO3" s="568" t="s">
        <v>1245</v>
      </c>
      <c r="BP3" s="568" t="s">
        <v>1246</v>
      </c>
      <c r="BQ3" s="568" t="s">
        <v>1247</v>
      </c>
      <c r="BR3" s="568" t="s">
        <v>1248</v>
      </c>
      <c r="BS3" s="568" t="s">
        <v>1249</v>
      </c>
      <c r="BT3" s="568" t="s">
        <v>1250</v>
      </c>
      <c r="BU3" s="568" t="s">
        <v>1251</v>
      </c>
      <c r="BV3" s="568" t="s">
        <v>1252</v>
      </c>
      <c r="BW3" s="568" t="s">
        <v>1253</v>
      </c>
      <c r="BX3" s="568" t="s">
        <v>1254</v>
      </c>
      <c r="BY3" s="568" t="s">
        <v>1255</v>
      </c>
      <c r="BZ3" s="568" t="s">
        <v>1256</v>
      </c>
      <c r="CA3" s="568" t="s">
        <v>1257</v>
      </c>
      <c r="CB3" s="568" t="s">
        <v>1258</v>
      </c>
      <c r="CC3" s="568" t="s">
        <v>1259</v>
      </c>
    </row>
    <row r="4" spans="1:81">
      <c r="A4" s="586"/>
      <c r="B4" s="586"/>
      <c r="C4" s="572"/>
      <c r="D4" s="587"/>
      <c r="E4" s="572" t="s">
        <v>884</v>
      </c>
      <c r="F4" s="573">
        <v>14619.19</v>
      </c>
      <c r="G4" s="574">
        <v>4529.586173</v>
      </c>
      <c r="H4" s="574">
        <v>3094.4925</v>
      </c>
      <c r="I4" s="574">
        <v>1163.151173</v>
      </c>
      <c r="J4" s="574">
        <v>250.040304</v>
      </c>
      <c r="K4" s="574">
        <v>21.902196</v>
      </c>
      <c r="L4" s="574">
        <v>2307.304664</v>
      </c>
      <c r="M4" s="574">
        <v>553.949864</v>
      </c>
      <c r="N4" s="574">
        <v>3.75</v>
      </c>
      <c r="O4" s="574">
        <v>14.48</v>
      </c>
      <c r="P4" s="574">
        <v>0</v>
      </c>
      <c r="Q4" s="574">
        <v>1466.6248</v>
      </c>
      <c r="R4" s="574">
        <v>9.7</v>
      </c>
      <c r="S4" s="574">
        <v>0</v>
      </c>
      <c r="T4" s="574">
        <v>119.7</v>
      </c>
      <c r="U4" s="574">
        <v>6.1</v>
      </c>
      <c r="V4" s="574">
        <v>133</v>
      </c>
      <c r="W4" s="574">
        <v>2.68</v>
      </c>
      <c r="X4" s="574">
        <v>0</v>
      </c>
      <c r="Y4" s="574">
        <v>0</v>
      </c>
      <c r="Z4" s="574">
        <v>0</v>
      </c>
      <c r="AA4" s="574">
        <v>0</v>
      </c>
      <c r="AB4" s="574">
        <v>2.68</v>
      </c>
      <c r="AC4" s="574">
        <v>0</v>
      </c>
      <c r="AD4" s="574">
        <v>0</v>
      </c>
      <c r="AE4" s="574">
        <v>0</v>
      </c>
      <c r="AF4" s="574">
        <v>0</v>
      </c>
      <c r="AG4" s="574">
        <v>0</v>
      </c>
      <c r="AH4" s="574">
        <v>0</v>
      </c>
      <c r="AI4" s="574">
        <v>0</v>
      </c>
      <c r="AJ4" s="574">
        <v>0</v>
      </c>
      <c r="AK4" s="574">
        <v>0</v>
      </c>
      <c r="AL4" s="574">
        <v>6541.949239</v>
      </c>
      <c r="AM4" s="574">
        <v>6013.518427</v>
      </c>
      <c r="AN4" s="574">
        <v>528.430812</v>
      </c>
      <c r="AO4" s="574">
        <v>0</v>
      </c>
      <c r="AP4" s="574">
        <v>2.7</v>
      </c>
      <c r="AQ4" s="574">
        <v>2.7</v>
      </c>
      <c r="AR4" s="574">
        <v>0</v>
      </c>
      <c r="AS4" s="574">
        <v>0</v>
      </c>
      <c r="AT4" s="574">
        <v>0</v>
      </c>
      <c r="AU4" s="574">
        <v>0</v>
      </c>
      <c r="AV4" s="574">
        <v>0</v>
      </c>
      <c r="AW4" s="574">
        <v>0</v>
      </c>
      <c r="AX4" s="574">
        <v>0</v>
      </c>
      <c r="AY4" s="574">
        <v>0</v>
      </c>
      <c r="AZ4" s="574">
        <v>1224.97112</v>
      </c>
      <c r="BA4" s="574">
        <v>892.27358</v>
      </c>
      <c r="BB4" s="574">
        <v>0</v>
      </c>
      <c r="BC4" s="574">
        <v>0</v>
      </c>
      <c r="BD4" s="574">
        <v>332.64954</v>
      </c>
      <c r="BE4" s="574">
        <v>0.048</v>
      </c>
      <c r="BF4" s="574">
        <v>0</v>
      </c>
      <c r="BG4" s="574">
        <v>0</v>
      </c>
      <c r="BH4" s="574">
        <v>0</v>
      </c>
      <c r="BI4" s="574">
        <v>0</v>
      </c>
      <c r="BJ4" s="574">
        <v>0</v>
      </c>
      <c r="BK4" s="574">
        <v>0</v>
      </c>
      <c r="BL4" s="574">
        <v>0</v>
      </c>
      <c r="BM4" s="574">
        <v>0</v>
      </c>
      <c r="BN4" s="574">
        <v>0</v>
      </c>
      <c r="BO4" s="574">
        <v>0</v>
      </c>
      <c r="BP4" s="574">
        <v>0</v>
      </c>
      <c r="BQ4" s="574">
        <v>0</v>
      </c>
      <c r="BR4" s="574">
        <v>0</v>
      </c>
      <c r="BS4" s="574">
        <v>0</v>
      </c>
      <c r="BT4" s="574">
        <v>0</v>
      </c>
      <c r="BU4" s="574">
        <v>0</v>
      </c>
      <c r="BV4" s="574">
        <v>0</v>
      </c>
      <c r="BW4" s="574">
        <v>0</v>
      </c>
      <c r="BX4" s="574">
        <v>0</v>
      </c>
      <c r="BY4" s="574">
        <v>10</v>
      </c>
      <c r="BZ4" s="574">
        <v>0</v>
      </c>
      <c r="CA4" s="574">
        <v>0</v>
      </c>
      <c r="CB4" s="574">
        <v>0</v>
      </c>
      <c r="CC4" s="574">
        <v>10</v>
      </c>
    </row>
    <row r="5" spans="1:81">
      <c r="A5" s="586"/>
      <c r="B5" s="586"/>
      <c r="C5" s="575" t="s">
        <v>1260</v>
      </c>
      <c r="D5" s="587"/>
      <c r="E5" s="575"/>
      <c r="F5" s="573">
        <v>14619.19</v>
      </c>
      <c r="G5" s="574">
        <v>4529.586173</v>
      </c>
      <c r="H5" s="574">
        <v>3094.4925</v>
      </c>
      <c r="I5" s="574">
        <v>1163.151173</v>
      </c>
      <c r="J5" s="574">
        <v>250.040304</v>
      </c>
      <c r="K5" s="574">
        <v>21.902196</v>
      </c>
      <c r="L5" s="574">
        <v>2307.304664</v>
      </c>
      <c r="M5" s="574">
        <v>553.949864</v>
      </c>
      <c r="N5" s="574">
        <v>3.75</v>
      </c>
      <c r="O5" s="574">
        <v>14.48</v>
      </c>
      <c r="P5" s="574">
        <v>0</v>
      </c>
      <c r="Q5" s="574">
        <v>1466.6248</v>
      </c>
      <c r="R5" s="574">
        <v>9.7</v>
      </c>
      <c r="S5" s="574">
        <v>0</v>
      </c>
      <c r="T5" s="574">
        <v>119.7</v>
      </c>
      <c r="U5" s="574">
        <v>6.1</v>
      </c>
      <c r="V5" s="574">
        <v>133</v>
      </c>
      <c r="W5" s="574">
        <v>2.68</v>
      </c>
      <c r="X5" s="574">
        <v>0</v>
      </c>
      <c r="Y5" s="574">
        <v>0</v>
      </c>
      <c r="Z5" s="574">
        <v>0</v>
      </c>
      <c r="AA5" s="574">
        <v>0</v>
      </c>
      <c r="AB5" s="574">
        <v>2.68</v>
      </c>
      <c r="AC5" s="574">
        <v>0</v>
      </c>
      <c r="AD5" s="574">
        <v>0</v>
      </c>
      <c r="AE5" s="574">
        <v>0</v>
      </c>
      <c r="AF5" s="574">
        <v>0</v>
      </c>
      <c r="AG5" s="574">
        <v>0</v>
      </c>
      <c r="AH5" s="574">
        <v>0</v>
      </c>
      <c r="AI5" s="574">
        <v>0</v>
      </c>
      <c r="AJ5" s="574">
        <v>0</v>
      </c>
      <c r="AK5" s="574">
        <v>0</v>
      </c>
      <c r="AL5" s="574">
        <v>6541.949239</v>
      </c>
      <c r="AM5" s="574">
        <v>6013.518427</v>
      </c>
      <c r="AN5" s="574">
        <v>528.430812</v>
      </c>
      <c r="AO5" s="574">
        <v>0</v>
      </c>
      <c r="AP5" s="574">
        <v>2.7</v>
      </c>
      <c r="AQ5" s="574">
        <v>2.7</v>
      </c>
      <c r="AR5" s="574">
        <v>0</v>
      </c>
      <c r="AS5" s="574">
        <v>0</v>
      </c>
      <c r="AT5" s="574">
        <v>0</v>
      </c>
      <c r="AU5" s="574">
        <v>0</v>
      </c>
      <c r="AV5" s="574">
        <v>0</v>
      </c>
      <c r="AW5" s="574">
        <v>0</v>
      </c>
      <c r="AX5" s="574">
        <v>0</v>
      </c>
      <c r="AY5" s="574">
        <v>0</v>
      </c>
      <c r="AZ5" s="574">
        <v>1224.97112</v>
      </c>
      <c r="BA5" s="574">
        <v>892.27358</v>
      </c>
      <c r="BB5" s="574">
        <v>0</v>
      </c>
      <c r="BC5" s="574">
        <v>0</v>
      </c>
      <c r="BD5" s="574">
        <v>332.64954</v>
      </c>
      <c r="BE5" s="574">
        <v>0.048</v>
      </c>
      <c r="BF5" s="574">
        <v>0</v>
      </c>
      <c r="BG5" s="574">
        <v>0</v>
      </c>
      <c r="BH5" s="574">
        <v>0</v>
      </c>
      <c r="BI5" s="574">
        <v>0</v>
      </c>
      <c r="BJ5" s="574">
        <v>0</v>
      </c>
      <c r="BK5" s="574">
        <v>0</v>
      </c>
      <c r="BL5" s="574">
        <v>0</v>
      </c>
      <c r="BM5" s="574">
        <v>0</v>
      </c>
      <c r="BN5" s="574">
        <v>0</v>
      </c>
      <c r="BO5" s="574">
        <v>0</v>
      </c>
      <c r="BP5" s="574">
        <v>0</v>
      </c>
      <c r="BQ5" s="574">
        <v>0</v>
      </c>
      <c r="BR5" s="574">
        <v>0</v>
      </c>
      <c r="BS5" s="574">
        <v>0</v>
      </c>
      <c r="BT5" s="574">
        <v>0</v>
      </c>
      <c r="BU5" s="574">
        <v>0</v>
      </c>
      <c r="BV5" s="574">
        <v>0</v>
      </c>
      <c r="BW5" s="574">
        <v>0</v>
      </c>
      <c r="BX5" s="574">
        <v>0</v>
      </c>
      <c r="BY5" s="574">
        <v>10</v>
      </c>
      <c r="BZ5" s="574">
        <v>0</v>
      </c>
      <c r="CA5" s="574">
        <v>0</v>
      </c>
      <c r="CB5" s="574">
        <v>0</v>
      </c>
      <c r="CC5" s="574">
        <v>10</v>
      </c>
    </row>
    <row r="6" spans="1:81">
      <c r="A6" s="586" t="s">
        <v>1261</v>
      </c>
      <c r="B6" s="586" t="s">
        <v>1262</v>
      </c>
      <c r="C6" s="575" t="s">
        <v>1263</v>
      </c>
      <c r="D6" s="587"/>
      <c r="E6" s="575"/>
      <c r="F6" s="573">
        <v>709.05</v>
      </c>
      <c r="G6" s="574">
        <v>497.960649</v>
      </c>
      <c r="H6" s="574">
        <v>336.6769</v>
      </c>
      <c r="I6" s="574">
        <v>132.904229</v>
      </c>
      <c r="J6" s="574">
        <v>28.37952</v>
      </c>
      <c r="K6" s="574">
        <v>0</v>
      </c>
      <c r="L6" s="574">
        <v>193.62652</v>
      </c>
      <c r="M6" s="574">
        <v>71.84892</v>
      </c>
      <c r="N6" s="574">
        <v>1</v>
      </c>
      <c r="O6" s="574">
        <v>0</v>
      </c>
      <c r="P6" s="574">
        <v>0</v>
      </c>
      <c r="Q6" s="574">
        <v>100.7776</v>
      </c>
      <c r="R6" s="574">
        <v>0</v>
      </c>
      <c r="S6" s="574">
        <v>0</v>
      </c>
      <c r="T6" s="574">
        <v>20</v>
      </c>
      <c r="U6" s="574">
        <v>0</v>
      </c>
      <c r="V6" s="574">
        <v>0</v>
      </c>
      <c r="W6" s="574">
        <v>0</v>
      </c>
      <c r="X6" s="574">
        <v>0</v>
      </c>
      <c r="Y6" s="574">
        <v>0</v>
      </c>
      <c r="Z6" s="574">
        <v>0</v>
      </c>
      <c r="AA6" s="574">
        <v>0</v>
      </c>
      <c r="AB6" s="574">
        <v>0</v>
      </c>
      <c r="AC6" s="574">
        <v>0</v>
      </c>
      <c r="AD6" s="574">
        <v>0</v>
      </c>
      <c r="AE6" s="574">
        <v>0</v>
      </c>
      <c r="AF6" s="574">
        <v>0</v>
      </c>
      <c r="AG6" s="574">
        <v>0</v>
      </c>
      <c r="AH6" s="574">
        <v>0</v>
      </c>
      <c r="AI6" s="574">
        <v>0</v>
      </c>
      <c r="AJ6" s="574">
        <v>0</v>
      </c>
      <c r="AK6" s="574">
        <v>0</v>
      </c>
      <c r="AL6" s="574">
        <v>0</v>
      </c>
      <c r="AM6" s="574">
        <v>0</v>
      </c>
      <c r="AN6" s="574">
        <v>0</v>
      </c>
      <c r="AO6" s="574">
        <v>0</v>
      </c>
      <c r="AP6" s="574">
        <v>0</v>
      </c>
      <c r="AQ6" s="574">
        <v>0</v>
      </c>
      <c r="AR6" s="574">
        <v>0</v>
      </c>
      <c r="AS6" s="574">
        <v>0</v>
      </c>
      <c r="AT6" s="574">
        <v>0</v>
      </c>
      <c r="AU6" s="574">
        <v>0</v>
      </c>
      <c r="AV6" s="574">
        <v>0</v>
      </c>
      <c r="AW6" s="574">
        <v>0</v>
      </c>
      <c r="AX6" s="574">
        <v>0</v>
      </c>
      <c r="AY6" s="574">
        <v>0</v>
      </c>
      <c r="AZ6" s="574">
        <v>17.46372</v>
      </c>
      <c r="BA6" s="574">
        <v>0</v>
      </c>
      <c r="BB6" s="574">
        <v>0</v>
      </c>
      <c r="BC6" s="574">
        <v>0</v>
      </c>
      <c r="BD6" s="574">
        <v>17.46372</v>
      </c>
      <c r="BE6" s="574">
        <v>0</v>
      </c>
      <c r="BF6" s="574">
        <v>0</v>
      </c>
      <c r="BG6" s="574">
        <v>0</v>
      </c>
      <c r="BH6" s="574">
        <v>0</v>
      </c>
      <c r="BI6" s="574">
        <v>0</v>
      </c>
      <c r="BJ6" s="574">
        <v>0</v>
      </c>
      <c r="BK6" s="574">
        <v>0</v>
      </c>
      <c r="BL6" s="574">
        <v>0</v>
      </c>
      <c r="BM6" s="574">
        <v>0</v>
      </c>
      <c r="BN6" s="574">
        <v>0</v>
      </c>
      <c r="BO6" s="574">
        <v>0</v>
      </c>
      <c r="BP6" s="574">
        <v>0</v>
      </c>
      <c r="BQ6" s="574">
        <v>0</v>
      </c>
      <c r="BR6" s="574">
        <v>0</v>
      </c>
      <c r="BS6" s="574">
        <v>0</v>
      </c>
      <c r="BT6" s="574">
        <v>0</v>
      </c>
      <c r="BU6" s="574">
        <v>0</v>
      </c>
      <c r="BV6" s="574">
        <v>0</v>
      </c>
      <c r="BW6" s="574">
        <v>0</v>
      </c>
      <c r="BX6" s="574">
        <v>0</v>
      </c>
      <c r="BY6" s="574">
        <v>0</v>
      </c>
      <c r="BZ6" s="574">
        <v>0</v>
      </c>
      <c r="CA6" s="574">
        <v>0</v>
      </c>
      <c r="CB6" s="574">
        <v>0</v>
      </c>
      <c r="CC6" s="574">
        <v>0</v>
      </c>
    </row>
    <row r="7" spans="1:81">
      <c r="A7" s="586"/>
      <c r="B7" s="586" t="s">
        <v>1262</v>
      </c>
      <c r="C7" s="572"/>
      <c r="D7" s="587" t="s">
        <v>911</v>
      </c>
      <c r="E7" s="575" t="s">
        <v>1264</v>
      </c>
      <c r="F7" s="573">
        <v>529.95</v>
      </c>
      <c r="G7" s="574">
        <v>336.6769</v>
      </c>
      <c r="H7" s="574">
        <v>336.6769</v>
      </c>
      <c r="I7" s="574">
        <v>0</v>
      </c>
      <c r="J7" s="574">
        <v>0</v>
      </c>
      <c r="K7" s="574">
        <v>0</v>
      </c>
      <c r="L7" s="574">
        <v>193.27652</v>
      </c>
      <c r="M7" s="574">
        <v>71.49892</v>
      </c>
      <c r="N7" s="574">
        <v>1</v>
      </c>
      <c r="O7" s="574">
        <v>0</v>
      </c>
      <c r="P7" s="574">
        <v>0</v>
      </c>
      <c r="Q7" s="574">
        <v>100.7776</v>
      </c>
      <c r="R7" s="574">
        <v>0</v>
      </c>
      <c r="S7" s="574">
        <v>0</v>
      </c>
      <c r="T7" s="574">
        <v>20</v>
      </c>
      <c r="U7" s="574">
        <v>0</v>
      </c>
      <c r="V7" s="574">
        <v>0</v>
      </c>
      <c r="W7" s="574">
        <v>0</v>
      </c>
      <c r="X7" s="574">
        <v>0</v>
      </c>
      <c r="Y7" s="574">
        <v>0</v>
      </c>
      <c r="Z7" s="574">
        <v>0</v>
      </c>
      <c r="AA7" s="574">
        <v>0</v>
      </c>
      <c r="AB7" s="574">
        <v>0</v>
      </c>
      <c r="AC7" s="574">
        <v>0</v>
      </c>
      <c r="AD7" s="574">
        <v>0</v>
      </c>
      <c r="AE7" s="574">
        <v>0</v>
      </c>
      <c r="AF7" s="574">
        <v>0</v>
      </c>
      <c r="AG7" s="574">
        <v>0</v>
      </c>
      <c r="AH7" s="574">
        <v>0</v>
      </c>
      <c r="AI7" s="574">
        <v>0</v>
      </c>
      <c r="AJ7" s="574">
        <v>0</v>
      </c>
      <c r="AK7" s="574">
        <v>0</v>
      </c>
      <c r="AL7" s="574">
        <v>0</v>
      </c>
      <c r="AM7" s="574">
        <v>0</v>
      </c>
      <c r="AN7" s="574">
        <v>0</v>
      </c>
      <c r="AO7" s="574">
        <v>0</v>
      </c>
      <c r="AP7" s="574">
        <v>0</v>
      </c>
      <c r="AQ7" s="574">
        <v>0</v>
      </c>
      <c r="AR7" s="574">
        <v>0</v>
      </c>
      <c r="AS7" s="574">
        <v>0</v>
      </c>
      <c r="AT7" s="574">
        <v>0</v>
      </c>
      <c r="AU7" s="574">
        <v>0</v>
      </c>
      <c r="AV7" s="574">
        <v>0</v>
      </c>
      <c r="AW7" s="574">
        <v>0</v>
      </c>
      <c r="AX7" s="574">
        <v>0</v>
      </c>
      <c r="AY7" s="574">
        <v>0</v>
      </c>
      <c r="AZ7" s="574">
        <v>0</v>
      </c>
      <c r="BA7" s="574">
        <v>0</v>
      </c>
      <c r="BB7" s="574">
        <v>0</v>
      </c>
      <c r="BC7" s="574">
        <v>0</v>
      </c>
      <c r="BD7" s="574">
        <v>0</v>
      </c>
      <c r="BE7" s="574">
        <v>0</v>
      </c>
      <c r="BF7" s="574">
        <v>0</v>
      </c>
      <c r="BG7" s="574">
        <v>0</v>
      </c>
      <c r="BH7" s="574">
        <v>0</v>
      </c>
      <c r="BI7" s="574">
        <v>0</v>
      </c>
      <c r="BJ7" s="574">
        <v>0</v>
      </c>
      <c r="BK7" s="574">
        <v>0</v>
      </c>
      <c r="BL7" s="574">
        <v>0</v>
      </c>
      <c r="BM7" s="574">
        <v>0</v>
      </c>
      <c r="BN7" s="574">
        <v>0</v>
      </c>
      <c r="BO7" s="574">
        <v>0</v>
      </c>
      <c r="BP7" s="574">
        <v>0</v>
      </c>
      <c r="BQ7" s="574">
        <v>0</v>
      </c>
      <c r="BR7" s="574">
        <v>0</v>
      </c>
      <c r="BS7" s="574">
        <v>0</v>
      </c>
      <c r="BT7" s="574">
        <v>0</v>
      </c>
      <c r="BU7" s="574">
        <v>0</v>
      </c>
      <c r="BV7" s="574">
        <v>0</v>
      </c>
      <c r="BW7" s="574">
        <v>0</v>
      </c>
      <c r="BX7" s="574">
        <v>0</v>
      </c>
      <c r="BY7" s="574">
        <v>0</v>
      </c>
      <c r="BZ7" s="574">
        <v>0</v>
      </c>
      <c r="CA7" s="574">
        <v>0</v>
      </c>
      <c r="CB7" s="574">
        <v>0</v>
      </c>
      <c r="CC7" s="574">
        <v>0</v>
      </c>
    </row>
    <row r="8" spans="1:81">
      <c r="A8" s="586"/>
      <c r="B8" s="586" t="s">
        <v>1262</v>
      </c>
      <c r="C8" s="572"/>
      <c r="D8" s="587" t="s">
        <v>1265</v>
      </c>
      <c r="E8" s="575" t="s">
        <v>1266</v>
      </c>
      <c r="F8" s="573">
        <v>529.95</v>
      </c>
      <c r="G8" s="574">
        <v>336.6769</v>
      </c>
      <c r="H8" s="574">
        <v>336.6769</v>
      </c>
      <c r="I8" s="574">
        <v>0</v>
      </c>
      <c r="J8" s="574">
        <v>0</v>
      </c>
      <c r="K8" s="574">
        <v>0</v>
      </c>
      <c r="L8" s="574">
        <v>193.27652</v>
      </c>
      <c r="M8" s="574">
        <v>71.49892</v>
      </c>
      <c r="N8" s="574">
        <v>1</v>
      </c>
      <c r="O8" s="574">
        <v>0</v>
      </c>
      <c r="P8" s="574">
        <v>0</v>
      </c>
      <c r="Q8" s="574">
        <v>100.7776</v>
      </c>
      <c r="R8" s="574">
        <v>0</v>
      </c>
      <c r="S8" s="574">
        <v>0</v>
      </c>
      <c r="T8" s="574">
        <v>20</v>
      </c>
      <c r="U8" s="574">
        <v>0</v>
      </c>
      <c r="V8" s="574">
        <v>0</v>
      </c>
      <c r="W8" s="574">
        <v>0</v>
      </c>
      <c r="X8" s="574">
        <v>0</v>
      </c>
      <c r="Y8" s="574">
        <v>0</v>
      </c>
      <c r="Z8" s="574">
        <v>0</v>
      </c>
      <c r="AA8" s="574">
        <v>0</v>
      </c>
      <c r="AB8" s="574">
        <v>0</v>
      </c>
      <c r="AC8" s="574">
        <v>0</v>
      </c>
      <c r="AD8" s="574">
        <v>0</v>
      </c>
      <c r="AE8" s="574">
        <v>0</v>
      </c>
      <c r="AF8" s="574">
        <v>0</v>
      </c>
      <c r="AG8" s="574">
        <v>0</v>
      </c>
      <c r="AH8" s="574">
        <v>0</v>
      </c>
      <c r="AI8" s="574">
        <v>0</v>
      </c>
      <c r="AJ8" s="574">
        <v>0</v>
      </c>
      <c r="AK8" s="574">
        <v>0</v>
      </c>
      <c r="AL8" s="574">
        <v>0</v>
      </c>
      <c r="AM8" s="574">
        <v>0</v>
      </c>
      <c r="AN8" s="574">
        <v>0</v>
      </c>
      <c r="AO8" s="574">
        <v>0</v>
      </c>
      <c r="AP8" s="574">
        <v>0</v>
      </c>
      <c r="AQ8" s="574">
        <v>0</v>
      </c>
      <c r="AR8" s="574">
        <v>0</v>
      </c>
      <c r="AS8" s="574">
        <v>0</v>
      </c>
      <c r="AT8" s="574">
        <v>0</v>
      </c>
      <c r="AU8" s="574">
        <v>0</v>
      </c>
      <c r="AV8" s="574">
        <v>0</v>
      </c>
      <c r="AW8" s="574">
        <v>0</v>
      </c>
      <c r="AX8" s="574">
        <v>0</v>
      </c>
      <c r="AY8" s="574">
        <v>0</v>
      </c>
      <c r="AZ8" s="574">
        <v>0</v>
      </c>
      <c r="BA8" s="574">
        <v>0</v>
      </c>
      <c r="BB8" s="574">
        <v>0</v>
      </c>
      <c r="BC8" s="574">
        <v>0</v>
      </c>
      <c r="BD8" s="574">
        <v>0</v>
      </c>
      <c r="BE8" s="574">
        <v>0</v>
      </c>
      <c r="BF8" s="574">
        <v>0</v>
      </c>
      <c r="BG8" s="574">
        <v>0</v>
      </c>
      <c r="BH8" s="574">
        <v>0</v>
      </c>
      <c r="BI8" s="574">
        <v>0</v>
      </c>
      <c r="BJ8" s="574">
        <v>0</v>
      </c>
      <c r="BK8" s="574">
        <v>0</v>
      </c>
      <c r="BL8" s="574">
        <v>0</v>
      </c>
      <c r="BM8" s="574">
        <v>0</v>
      </c>
      <c r="BN8" s="574">
        <v>0</v>
      </c>
      <c r="BO8" s="574">
        <v>0</v>
      </c>
      <c r="BP8" s="574">
        <v>0</v>
      </c>
      <c r="BQ8" s="574">
        <v>0</v>
      </c>
      <c r="BR8" s="574">
        <v>0</v>
      </c>
      <c r="BS8" s="574">
        <v>0</v>
      </c>
      <c r="BT8" s="574">
        <v>0</v>
      </c>
      <c r="BU8" s="574">
        <v>0</v>
      </c>
      <c r="BV8" s="574">
        <v>0</v>
      </c>
      <c r="BW8" s="574">
        <v>0</v>
      </c>
      <c r="BX8" s="574">
        <v>0</v>
      </c>
      <c r="BY8" s="574">
        <v>0</v>
      </c>
      <c r="BZ8" s="574">
        <v>0</v>
      </c>
      <c r="CA8" s="574">
        <v>0</v>
      </c>
      <c r="CB8" s="574">
        <v>0</v>
      </c>
      <c r="CC8" s="574">
        <v>0</v>
      </c>
    </row>
    <row r="9" spans="1:81">
      <c r="A9" s="586"/>
      <c r="B9" s="586" t="s">
        <v>1262</v>
      </c>
      <c r="C9" s="572"/>
      <c r="D9" s="587" t="s">
        <v>1267</v>
      </c>
      <c r="E9" s="575" t="s">
        <v>1268</v>
      </c>
      <c r="F9" s="573">
        <v>529.95</v>
      </c>
      <c r="G9" s="574">
        <v>336.6769</v>
      </c>
      <c r="H9" s="574">
        <v>336.6769</v>
      </c>
      <c r="I9" s="574">
        <v>0</v>
      </c>
      <c r="J9" s="574">
        <v>0</v>
      </c>
      <c r="K9" s="574">
        <v>0</v>
      </c>
      <c r="L9" s="574">
        <v>193.27652</v>
      </c>
      <c r="M9" s="574">
        <v>71.49892</v>
      </c>
      <c r="N9" s="574">
        <v>1</v>
      </c>
      <c r="O9" s="574">
        <v>0</v>
      </c>
      <c r="P9" s="574">
        <v>0</v>
      </c>
      <c r="Q9" s="574">
        <v>100.7776</v>
      </c>
      <c r="R9" s="574">
        <v>0</v>
      </c>
      <c r="S9" s="574">
        <v>0</v>
      </c>
      <c r="T9" s="574">
        <v>20</v>
      </c>
      <c r="U9" s="574">
        <v>0</v>
      </c>
      <c r="V9" s="574">
        <v>0</v>
      </c>
      <c r="W9" s="574">
        <v>0</v>
      </c>
      <c r="X9" s="574">
        <v>0</v>
      </c>
      <c r="Y9" s="574">
        <v>0</v>
      </c>
      <c r="Z9" s="574">
        <v>0</v>
      </c>
      <c r="AA9" s="574">
        <v>0</v>
      </c>
      <c r="AB9" s="574">
        <v>0</v>
      </c>
      <c r="AC9" s="574">
        <v>0</v>
      </c>
      <c r="AD9" s="574">
        <v>0</v>
      </c>
      <c r="AE9" s="574">
        <v>0</v>
      </c>
      <c r="AF9" s="574">
        <v>0</v>
      </c>
      <c r="AG9" s="574">
        <v>0</v>
      </c>
      <c r="AH9" s="574">
        <v>0</v>
      </c>
      <c r="AI9" s="574">
        <v>0</v>
      </c>
      <c r="AJ9" s="574">
        <v>0</v>
      </c>
      <c r="AK9" s="574">
        <v>0</v>
      </c>
      <c r="AL9" s="574">
        <v>0</v>
      </c>
      <c r="AM9" s="574">
        <v>0</v>
      </c>
      <c r="AN9" s="574">
        <v>0</v>
      </c>
      <c r="AO9" s="574">
        <v>0</v>
      </c>
      <c r="AP9" s="574">
        <v>0</v>
      </c>
      <c r="AQ9" s="574">
        <v>0</v>
      </c>
      <c r="AR9" s="574">
        <v>0</v>
      </c>
      <c r="AS9" s="574">
        <v>0</v>
      </c>
      <c r="AT9" s="574">
        <v>0</v>
      </c>
      <c r="AU9" s="574">
        <v>0</v>
      </c>
      <c r="AV9" s="574">
        <v>0</v>
      </c>
      <c r="AW9" s="574">
        <v>0</v>
      </c>
      <c r="AX9" s="574">
        <v>0</v>
      </c>
      <c r="AY9" s="574">
        <v>0</v>
      </c>
      <c r="AZ9" s="574">
        <v>0</v>
      </c>
      <c r="BA9" s="574">
        <v>0</v>
      </c>
      <c r="BB9" s="574">
        <v>0</v>
      </c>
      <c r="BC9" s="574">
        <v>0</v>
      </c>
      <c r="BD9" s="574">
        <v>0</v>
      </c>
      <c r="BE9" s="574">
        <v>0</v>
      </c>
      <c r="BF9" s="574">
        <v>0</v>
      </c>
      <c r="BG9" s="574">
        <v>0</v>
      </c>
      <c r="BH9" s="574">
        <v>0</v>
      </c>
      <c r="BI9" s="574">
        <v>0</v>
      </c>
      <c r="BJ9" s="574">
        <v>0</v>
      </c>
      <c r="BK9" s="574">
        <v>0</v>
      </c>
      <c r="BL9" s="574">
        <v>0</v>
      </c>
      <c r="BM9" s="574">
        <v>0</v>
      </c>
      <c r="BN9" s="574">
        <v>0</v>
      </c>
      <c r="BO9" s="574">
        <v>0</v>
      </c>
      <c r="BP9" s="574">
        <v>0</v>
      </c>
      <c r="BQ9" s="574">
        <v>0</v>
      </c>
      <c r="BR9" s="574">
        <v>0</v>
      </c>
      <c r="BS9" s="574">
        <v>0</v>
      </c>
      <c r="BT9" s="574">
        <v>0</v>
      </c>
      <c r="BU9" s="574">
        <v>0</v>
      </c>
      <c r="BV9" s="574">
        <v>0</v>
      </c>
      <c r="BW9" s="574">
        <v>0</v>
      </c>
      <c r="BX9" s="574">
        <v>0</v>
      </c>
      <c r="BY9" s="574">
        <v>0</v>
      </c>
      <c r="BZ9" s="574">
        <v>0</v>
      </c>
      <c r="CA9" s="574">
        <v>0</v>
      </c>
      <c r="CB9" s="574">
        <v>0</v>
      </c>
      <c r="CC9" s="574">
        <v>0</v>
      </c>
    </row>
    <row r="10" spans="1:81">
      <c r="A10" s="586"/>
      <c r="B10" s="586" t="s">
        <v>1262</v>
      </c>
      <c r="C10" s="572"/>
      <c r="D10" s="587" t="s">
        <v>925</v>
      </c>
      <c r="E10" s="575" t="s">
        <v>1269</v>
      </c>
      <c r="F10" s="573">
        <v>98.81</v>
      </c>
      <c r="G10" s="574">
        <v>80.9952</v>
      </c>
      <c r="H10" s="574">
        <v>0</v>
      </c>
      <c r="I10" s="574">
        <v>80.9952</v>
      </c>
      <c r="J10" s="574">
        <v>0</v>
      </c>
      <c r="K10" s="574">
        <v>0</v>
      </c>
      <c r="L10" s="574">
        <v>0.35</v>
      </c>
      <c r="M10" s="574">
        <v>0.35</v>
      </c>
      <c r="N10" s="574">
        <v>0</v>
      </c>
      <c r="O10" s="574">
        <v>0</v>
      </c>
      <c r="P10" s="574">
        <v>0</v>
      </c>
      <c r="Q10" s="574">
        <v>0</v>
      </c>
      <c r="R10" s="574">
        <v>0</v>
      </c>
      <c r="S10" s="574">
        <v>0</v>
      </c>
      <c r="T10" s="574">
        <v>0</v>
      </c>
      <c r="U10" s="574">
        <v>0</v>
      </c>
      <c r="V10" s="574">
        <v>0</v>
      </c>
      <c r="W10" s="574">
        <v>0</v>
      </c>
      <c r="X10" s="574">
        <v>0</v>
      </c>
      <c r="Y10" s="574">
        <v>0</v>
      </c>
      <c r="Z10" s="574">
        <v>0</v>
      </c>
      <c r="AA10" s="574">
        <v>0</v>
      </c>
      <c r="AB10" s="574">
        <v>0</v>
      </c>
      <c r="AC10" s="574">
        <v>0</v>
      </c>
      <c r="AD10" s="574">
        <v>0</v>
      </c>
      <c r="AE10" s="574">
        <v>0</v>
      </c>
      <c r="AF10" s="574">
        <v>0</v>
      </c>
      <c r="AG10" s="574">
        <v>0</v>
      </c>
      <c r="AH10" s="574">
        <v>0</v>
      </c>
      <c r="AI10" s="574">
        <v>0</v>
      </c>
      <c r="AJ10" s="574">
        <v>0</v>
      </c>
      <c r="AK10" s="574">
        <v>0</v>
      </c>
      <c r="AL10" s="574">
        <v>0</v>
      </c>
      <c r="AM10" s="574">
        <v>0</v>
      </c>
      <c r="AN10" s="574">
        <v>0</v>
      </c>
      <c r="AO10" s="574">
        <v>0</v>
      </c>
      <c r="AP10" s="574">
        <v>0</v>
      </c>
      <c r="AQ10" s="574">
        <v>0</v>
      </c>
      <c r="AR10" s="574">
        <v>0</v>
      </c>
      <c r="AS10" s="574">
        <v>0</v>
      </c>
      <c r="AT10" s="574">
        <v>0</v>
      </c>
      <c r="AU10" s="574">
        <v>0</v>
      </c>
      <c r="AV10" s="574">
        <v>0</v>
      </c>
      <c r="AW10" s="574">
        <v>0</v>
      </c>
      <c r="AX10" s="574">
        <v>0</v>
      </c>
      <c r="AY10" s="574">
        <v>0</v>
      </c>
      <c r="AZ10" s="574">
        <v>17.46372</v>
      </c>
      <c r="BA10" s="574">
        <v>0</v>
      </c>
      <c r="BB10" s="574">
        <v>0</v>
      </c>
      <c r="BC10" s="574">
        <v>0</v>
      </c>
      <c r="BD10" s="574">
        <v>17.46372</v>
      </c>
      <c r="BE10" s="574">
        <v>0</v>
      </c>
      <c r="BF10" s="574">
        <v>0</v>
      </c>
      <c r="BG10" s="574">
        <v>0</v>
      </c>
      <c r="BH10" s="574">
        <v>0</v>
      </c>
      <c r="BI10" s="574">
        <v>0</v>
      </c>
      <c r="BJ10" s="574">
        <v>0</v>
      </c>
      <c r="BK10" s="574">
        <v>0</v>
      </c>
      <c r="BL10" s="574">
        <v>0</v>
      </c>
      <c r="BM10" s="574">
        <v>0</v>
      </c>
      <c r="BN10" s="574">
        <v>0</v>
      </c>
      <c r="BO10" s="574">
        <v>0</v>
      </c>
      <c r="BP10" s="574">
        <v>0</v>
      </c>
      <c r="BQ10" s="574">
        <v>0</v>
      </c>
      <c r="BR10" s="574">
        <v>0</v>
      </c>
      <c r="BS10" s="574">
        <v>0</v>
      </c>
      <c r="BT10" s="574">
        <v>0</v>
      </c>
      <c r="BU10" s="574">
        <v>0</v>
      </c>
      <c r="BV10" s="574">
        <v>0</v>
      </c>
      <c r="BW10" s="574">
        <v>0</v>
      </c>
      <c r="BX10" s="574">
        <v>0</v>
      </c>
      <c r="BY10" s="574">
        <v>0</v>
      </c>
      <c r="BZ10" s="574">
        <v>0</v>
      </c>
      <c r="CA10" s="574">
        <v>0</v>
      </c>
      <c r="CB10" s="574">
        <v>0</v>
      </c>
      <c r="CC10" s="574">
        <v>0</v>
      </c>
    </row>
    <row r="11" spans="1:81">
      <c r="A11" s="586"/>
      <c r="B11" s="586" t="s">
        <v>1262</v>
      </c>
      <c r="C11" s="572"/>
      <c r="D11" s="587" t="s">
        <v>1270</v>
      </c>
      <c r="E11" s="575" t="s">
        <v>1271</v>
      </c>
      <c r="F11" s="573">
        <v>98.81</v>
      </c>
      <c r="G11" s="574">
        <v>80.9952</v>
      </c>
      <c r="H11" s="574">
        <v>0</v>
      </c>
      <c r="I11" s="574">
        <v>80.9952</v>
      </c>
      <c r="J11" s="574">
        <v>0</v>
      </c>
      <c r="K11" s="574">
        <v>0</v>
      </c>
      <c r="L11" s="574">
        <v>0.35</v>
      </c>
      <c r="M11" s="574">
        <v>0.35</v>
      </c>
      <c r="N11" s="574">
        <v>0</v>
      </c>
      <c r="O11" s="574">
        <v>0</v>
      </c>
      <c r="P11" s="574">
        <v>0</v>
      </c>
      <c r="Q11" s="574">
        <v>0</v>
      </c>
      <c r="R11" s="574">
        <v>0</v>
      </c>
      <c r="S11" s="574">
        <v>0</v>
      </c>
      <c r="T11" s="574">
        <v>0</v>
      </c>
      <c r="U11" s="574">
        <v>0</v>
      </c>
      <c r="V11" s="574">
        <v>0</v>
      </c>
      <c r="W11" s="574">
        <v>0</v>
      </c>
      <c r="X11" s="574">
        <v>0</v>
      </c>
      <c r="Y11" s="574">
        <v>0</v>
      </c>
      <c r="Z11" s="574">
        <v>0</v>
      </c>
      <c r="AA11" s="574">
        <v>0</v>
      </c>
      <c r="AB11" s="574">
        <v>0</v>
      </c>
      <c r="AC11" s="574">
        <v>0</v>
      </c>
      <c r="AD11" s="574">
        <v>0</v>
      </c>
      <c r="AE11" s="574">
        <v>0</v>
      </c>
      <c r="AF11" s="574">
        <v>0</v>
      </c>
      <c r="AG11" s="574">
        <v>0</v>
      </c>
      <c r="AH11" s="574">
        <v>0</v>
      </c>
      <c r="AI11" s="574">
        <v>0</v>
      </c>
      <c r="AJ11" s="574">
        <v>0</v>
      </c>
      <c r="AK11" s="574">
        <v>0</v>
      </c>
      <c r="AL11" s="574">
        <v>0</v>
      </c>
      <c r="AM11" s="574">
        <v>0</v>
      </c>
      <c r="AN11" s="574">
        <v>0</v>
      </c>
      <c r="AO11" s="574">
        <v>0</v>
      </c>
      <c r="AP11" s="574">
        <v>0</v>
      </c>
      <c r="AQ11" s="574">
        <v>0</v>
      </c>
      <c r="AR11" s="574">
        <v>0</v>
      </c>
      <c r="AS11" s="574">
        <v>0</v>
      </c>
      <c r="AT11" s="574">
        <v>0</v>
      </c>
      <c r="AU11" s="574">
        <v>0</v>
      </c>
      <c r="AV11" s="574">
        <v>0</v>
      </c>
      <c r="AW11" s="574">
        <v>0</v>
      </c>
      <c r="AX11" s="574">
        <v>0</v>
      </c>
      <c r="AY11" s="574">
        <v>0</v>
      </c>
      <c r="AZ11" s="574">
        <v>17.46372</v>
      </c>
      <c r="BA11" s="574">
        <v>0</v>
      </c>
      <c r="BB11" s="574">
        <v>0</v>
      </c>
      <c r="BC11" s="574">
        <v>0</v>
      </c>
      <c r="BD11" s="574">
        <v>17.46372</v>
      </c>
      <c r="BE11" s="574">
        <v>0</v>
      </c>
      <c r="BF11" s="574">
        <v>0</v>
      </c>
      <c r="BG11" s="574">
        <v>0</v>
      </c>
      <c r="BH11" s="574">
        <v>0</v>
      </c>
      <c r="BI11" s="574">
        <v>0</v>
      </c>
      <c r="BJ11" s="574">
        <v>0</v>
      </c>
      <c r="BK11" s="574">
        <v>0</v>
      </c>
      <c r="BL11" s="574">
        <v>0</v>
      </c>
      <c r="BM11" s="574">
        <v>0</v>
      </c>
      <c r="BN11" s="574">
        <v>0</v>
      </c>
      <c r="BO11" s="574">
        <v>0</v>
      </c>
      <c r="BP11" s="574">
        <v>0</v>
      </c>
      <c r="BQ11" s="574">
        <v>0</v>
      </c>
      <c r="BR11" s="574">
        <v>0</v>
      </c>
      <c r="BS11" s="574">
        <v>0</v>
      </c>
      <c r="BT11" s="574">
        <v>0</v>
      </c>
      <c r="BU11" s="574">
        <v>0</v>
      </c>
      <c r="BV11" s="574">
        <v>0</v>
      </c>
      <c r="BW11" s="574">
        <v>0</v>
      </c>
      <c r="BX11" s="574">
        <v>0</v>
      </c>
      <c r="BY11" s="574">
        <v>0</v>
      </c>
      <c r="BZ11" s="574">
        <v>0</v>
      </c>
      <c r="CA11" s="574">
        <v>0</v>
      </c>
      <c r="CB11" s="574">
        <v>0</v>
      </c>
      <c r="CC11" s="574">
        <v>0</v>
      </c>
    </row>
    <row r="12" spans="1:81">
      <c r="A12" s="586"/>
      <c r="B12" s="586" t="s">
        <v>1262</v>
      </c>
      <c r="C12" s="572"/>
      <c r="D12" s="587" t="s">
        <v>1272</v>
      </c>
      <c r="E12" s="575" t="s">
        <v>1273</v>
      </c>
      <c r="F12" s="573">
        <v>17.81</v>
      </c>
      <c r="G12" s="574">
        <v>0</v>
      </c>
      <c r="H12" s="574">
        <v>0</v>
      </c>
      <c r="I12" s="574">
        <v>0</v>
      </c>
      <c r="J12" s="574">
        <v>0</v>
      </c>
      <c r="K12" s="574">
        <v>0</v>
      </c>
      <c r="L12" s="574">
        <v>0.35</v>
      </c>
      <c r="M12" s="574">
        <v>0.35</v>
      </c>
      <c r="N12" s="574">
        <v>0</v>
      </c>
      <c r="O12" s="574">
        <v>0</v>
      </c>
      <c r="P12" s="574">
        <v>0</v>
      </c>
      <c r="Q12" s="574">
        <v>0</v>
      </c>
      <c r="R12" s="574">
        <v>0</v>
      </c>
      <c r="S12" s="574">
        <v>0</v>
      </c>
      <c r="T12" s="574">
        <v>0</v>
      </c>
      <c r="U12" s="574">
        <v>0</v>
      </c>
      <c r="V12" s="574">
        <v>0</v>
      </c>
      <c r="W12" s="574">
        <v>0</v>
      </c>
      <c r="X12" s="574">
        <v>0</v>
      </c>
      <c r="Y12" s="574">
        <v>0</v>
      </c>
      <c r="Z12" s="574">
        <v>0</v>
      </c>
      <c r="AA12" s="574">
        <v>0</v>
      </c>
      <c r="AB12" s="574">
        <v>0</v>
      </c>
      <c r="AC12" s="574">
        <v>0</v>
      </c>
      <c r="AD12" s="574">
        <v>0</v>
      </c>
      <c r="AE12" s="574">
        <v>0</v>
      </c>
      <c r="AF12" s="574">
        <v>0</v>
      </c>
      <c r="AG12" s="574">
        <v>0</v>
      </c>
      <c r="AH12" s="574">
        <v>0</v>
      </c>
      <c r="AI12" s="574">
        <v>0</v>
      </c>
      <c r="AJ12" s="574">
        <v>0</v>
      </c>
      <c r="AK12" s="574">
        <v>0</v>
      </c>
      <c r="AL12" s="574">
        <v>0</v>
      </c>
      <c r="AM12" s="574">
        <v>0</v>
      </c>
      <c r="AN12" s="574">
        <v>0</v>
      </c>
      <c r="AO12" s="574">
        <v>0</v>
      </c>
      <c r="AP12" s="574">
        <v>0</v>
      </c>
      <c r="AQ12" s="574">
        <v>0</v>
      </c>
      <c r="AR12" s="574">
        <v>0</v>
      </c>
      <c r="AS12" s="574">
        <v>0</v>
      </c>
      <c r="AT12" s="574">
        <v>0</v>
      </c>
      <c r="AU12" s="574">
        <v>0</v>
      </c>
      <c r="AV12" s="574">
        <v>0</v>
      </c>
      <c r="AW12" s="574">
        <v>0</v>
      </c>
      <c r="AX12" s="574">
        <v>0</v>
      </c>
      <c r="AY12" s="574">
        <v>0</v>
      </c>
      <c r="AZ12" s="574">
        <v>17.46372</v>
      </c>
      <c r="BA12" s="574">
        <v>0</v>
      </c>
      <c r="BB12" s="574">
        <v>0</v>
      </c>
      <c r="BC12" s="574">
        <v>0</v>
      </c>
      <c r="BD12" s="574">
        <v>17.46372</v>
      </c>
      <c r="BE12" s="574">
        <v>0</v>
      </c>
      <c r="BF12" s="574">
        <v>0</v>
      </c>
      <c r="BG12" s="574">
        <v>0</v>
      </c>
      <c r="BH12" s="574">
        <v>0</v>
      </c>
      <c r="BI12" s="574">
        <v>0</v>
      </c>
      <c r="BJ12" s="574">
        <v>0</v>
      </c>
      <c r="BK12" s="574">
        <v>0</v>
      </c>
      <c r="BL12" s="574">
        <v>0</v>
      </c>
      <c r="BM12" s="574">
        <v>0</v>
      </c>
      <c r="BN12" s="574">
        <v>0</v>
      </c>
      <c r="BO12" s="574">
        <v>0</v>
      </c>
      <c r="BP12" s="574">
        <v>0</v>
      </c>
      <c r="BQ12" s="574">
        <v>0</v>
      </c>
      <c r="BR12" s="574">
        <v>0</v>
      </c>
      <c r="BS12" s="574">
        <v>0</v>
      </c>
      <c r="BT12" s="574">
        <v>0</v>
      </c>
      <c r="BU12" s="574">
        <v>0</v>
      </c>
      <c r="BV12" s="574">
        <v>0</v>
      </c>
      <c r="BW12" s="574">
        <v>0</v>
      </c>
      <c r="BX12" s="574">
        <v>0</v>
      </c>
      <c r="BY12" s="574">
        <v>0</v>
      </c>
      <c r="BZ12" s="574">
        <v>0</v>
      </c>
      <c r="CA12" s="574">
        <v>0</v>
      </c>
      <c r="CB12" s="574">
        <v>0</v>
      </c>
      <c r="CC12" s="574">
        <v>0</v>
      </c>
    </row>
    <row r="13" spans="1:81">
      <c r="A13" s="586"/>
      <c r="B13" s="586" t="s">
        <v>1262</v>
      </c>
      <c r="C13" s="572"/>
      <c r="D13" s="587" t="s">
        <v>1274</v>
      </c>
      <c r="E13" s="575" t="s">
        <v>1275</v>
      </c>
      <c r="F13" s="573">
        <v>81</v>
      </c>
      <c r="G13" s="574">
        <v>80.9952</v>
      </c>
      <c r="H13" s="574">
        <v>0</v>
      </c>
      <c r="I13" s="574">
        <v>80.9952</v>
      </c>
      <c r="J13" s="574">
        <v>0</v>
      </c>
      <c r="K13" s="574">
        <v>0</v>
      </c>
      <c r="L13" s="574">
        <v>0</v>
      </c>
      <c r="M13" s="574">
        <v>0</v>
      </c>
      <c r="N13" s="574">
        <v>0</v>
      </c>
      <c r="O13" s="574">
        <v>0</v>
      </c>
      <c r="P13" s="574">
        <v>0</v>
      </c>
      <c r="Q13" s="574">
        <v>0</v>
      </c>
      <c r="R13" s="574">
        <v>0</v>
      </c>
      <c r="S13" s="574">
        <v>0</v>
      </c>
      <c r="T13" s="574">
        <v>0</v>
      </c>
      <c r="U13" s="574">
        <v>0</v>
      </c>
      <c r="V13" s="574">
        <v>0</v>
      </c>
      <c r="W13" s="574">
        <v>0</v>
      </c>
      <c r="X13" s="574">
        <v>0</v>
      </c>
      <c r="Y13" s="574">
        <v>0</v>
      </c>
      <c r="Z13" s="574">
        <v>0</v>
      </c>
      <c r="AA13" s="574">
        <v>0</v>
      </c>
      <c r="AB13" s="574">
        <v>0</v>
      </c>
      <c r="AC13" s="574">
        <v>0</v>
      </c>
      <c r="AD13" s="574">
        <v>0</v>
      </c>
      <c r="AE13" s="574">
        <v>0</v>
      </c>
      <c r="AF13" s="574">
        <v>0</v>
      </c>
      <c r="AG13" s="574">
        <v>0</v>
      </c>
      <c r="AH13" s="574">
        <v>0</v>
      </c>
      <c r="AI13" s="574">
        <v>0</v>
      </c>
      <c r="AJ13" s="574">
        <v>0</v>
      </c>
      <c r="AK13" s="574">
        <v>0</v>
      </c>
      <c r="AL13" s="574">
        <v>0</v>
      </c>
      <c r="AM13" s="574">
        <v>0</v>
      </c>
      <c r="AN13" s="574">
        <v>0</v>
      </c>
      <c r="AO13" s="574">
        <v>0</v>
      </c>
      <c r="AP13" s="574">
        <v>0</v>
      </c>
      <c r="AQ13" s="574">
        <v>0</v>
      </c>
      <c r="AR13" s="574">
        <v>0</v>
      </c>
      <c r="AS13" s="574">
        <v>0</v>
      </c>
      <c r="AT13" s="574">
        <v>0</v>
      </c>
      <c r="AU13" s="574">
        <v>0</v>
      </c>
      <c r="AV13" s="574">
        <v>0</v>
      </c>
      <c r="AW13" s="574">
        <v>0</v>
      </c>
      <c r="AX13" s="574">
        <v>0</v>
      </c>
      <c r="AY13" s="574">
        <v>0</v>
      </c>
      <c r="AZ13" s="574">
        <v>0</v>
      </c>
      <c r="BA13" s="574">
        <v>0</v>
      </c>
      <c r="BB13" s="574">
        <v>0</v>
      </c>
      <c r="BC13" s="574">
        <v>0</v>
      </c>
      <c r="BD13" s="574">
        <v>0</v>
      </c>
      <c r="BE13" s="574">
        <v>0</v>
      </c>
      <c r="BF13" s="574">
        <v>0</v>
      </c>
      <c r="BG13" s="574">
        <v>0</v>
      </c>
      <c r="BH13" s="574">
        <v>0</v>
      </c>
      <c r="BI13" s="574">
        <v>0</v>
      </c>
      <c r="BJ13" s="574">
        <v>0</v>
      </c>
      <c r="BK13" s="574">
        <v>0</v>
      </c>
      <c r="BL13" s="574">
        <v>0</v>
      </c>
      <c r="BM13" s="574">
        <v>0</v>
      </c>
      <c r="BN13" s="574">
        <v>0</v>
      </c>
      <c r="BO13" s="574">
        <v>0</v>
      </c>
      <c r="BP13" s="574">
        <v>0</v>
      </c>
      <c r="BQ13" s="574">
        <v>0</v>
      </c>
      <c r="BR13" s="574">
        <v>0</v>
      </c>
      <c r="BS13" s="574">
        <v>0</v>
      </c>
      <c r="BT13" s="574">
        <v>0</v>
      </c>
      <c r="BU13" s="574">
        <v>0</v>
      </c>
      <c r="BV13" s="574">
        <v>0</v>
      </c>
      <c r="BW13" s="574">
        <v>0</v>
      </c>
      <c r="BX13" s="574">
        <v>0</v>
      </c>
      <c r="BY13" s="574">
        <v>0</v>
      </c>
      <c r="BZ13" s="574">
        <v>0</v>
      </c>
      <c r="CA13" s="574">
        <v>0</v>
      </c>
      <c r="CB13" s="574">
        <v>0</v>
      </c>
      <c r="CC13" s="574">
        <v>0</v>
      </c>
    </row>
    <row r="14" spans="1:81">
      <c r="A14" s="586"/>
      <c r="B14" s="586" t="s">
        <v>1262</v>
      </c>
      <c r="C14" s="572"/>
      <c r="D14" s="587" t="s">
        <v>929</v>
      </c>
      <c r="E14" s="575" t="s">
        <v>1276</v>
      </c>
      <c r="F14" s="573">
        <v>51.91</v>
      </c>
      <c r="G14" s="574">
        <v>51.909029</v>
      </c>
      <c r="H14" s="574">
        <v>0</v>
      </c>
      <c r="I14" s="574">
        <v>51.909029</v>
      </c>
      <c r="J14" s="574">
        <v>0</v>
      </c>
      <c r="K14" s="574">
        <v>0</v>
      </c>
      <c r="L14" s="574">
        <v>0</v>
      </c>
      <c r="M14" s="574">
        <v>0</v>
      </c>
      <c r="N14" s="574">
        <v>0</v>
      </c>
      <c r="O14" s="574">
        <v>0</v>
      </c>
      <c r="P14" s="574">
        <v>0</v>
      </c>
      <c r="Q14" s="574">
        <v>0</v>
      </c>
      <c r="R14" s="574">
        <v>0</v>
      </c>
      <c r="S14" s="574">
        <v>0</v>
      </c>
      <c r="T14" s="574">
        <v>0</v>
      </c>
      <c r="U14" s="574">
        <v>0</v>
      </c>
      <c r="V14" s="574">
        <v>0</v>
      </c>
      <c r="W14" s="574">
        <v>0</v>
      </c>
      <c r="X14" s="574">
        <v>0</v>
      </c>
      <c r="Y14" s="574">
        <v>0</v>
      </c>
      <c r="Z14" s="574">
        <v>0</v>
      </c>
      <c r="AA14" s="574">
        <v>0</v>
      </c>
      <c r="AB14" s="574">
        <v>0</v>
      </c>
      <c r="AC14" s="574">
        <v>0</v>
      </c>
      <c r="AD14" s="574">
        <v>0</v>
      </c>
      <c r="AE14" s="574">
        <v>0</v>
      </c>
      <c r="AF14" s="574">
        <v>0</v>
      </c>
      <c r="AG14" s="574">
        <v>0</v>
      </c>
      <c r="AH14" s="574">
        <v>0</v>
      </c>
      <c r="AI14" s="574">
        <v>0</v>
      </c>
      <c r="AJ14" s="574">
        <v>0</v>
      </c>
      <c r="AK14" s="574">
        <v>0</v>
      </c>
      <c r="AL14" s="574">
        <v>0</v>
      </c>
      <c r="AM14" s="574">
        <v>0</v>
      </c>
      <c r="AN14" s="574">
        <v>0</v>
      </c>
      <c r="AO14" s="574">
        <v>0</v>
      </c>
      <c r="AP14" s="574">
        <v>0</v>
      </c>
      <c r="AQ14" s="574">
        <v>0</v>
      </c>
      <c r="AR14" s="574">
        <v>0</v>
      </c>
      <c r="AS14" s="574">
        <v>0</v>
      </c>
      <c r="AT14" s="574">
        <v>0</v>
      </c>
      <c r="AU14" s="574">
        <v>0</v>
      </c>
      <c r="AV14" s="574">
        <v>0</v>
      </c>
      <c r="AW14" s="574">
        <v>0</v>
      </c>
      <c r="AX14" s="574">
        <v>0</v>
      </c>
      <c r="AY14" s="574">
        <v>0</v>
      </c>
      <c r="AZ14" s="574">
        <v>0</v>
      </c>
      <c r="BA14" s="574">
        <v>0</v>
      </c>
      <c r="BB14" s="574">
        <v>0</v>
      </c>
      <c r="BC14" s="574">
        <v>0</v>
      </c>
      <c r="BD14" s="574">
        <v>0</v>
      </c>
      <c r="BE14" s="574">
        <v>0</v>
      </c>
      <c r="BF14" s="574">
        <v>0</v>
      </c>
      <c r="BG14" s="574">
        <v>0</v>
      </c>
      <c r="BH14" s="574">
        <v>0</v>
      </c>
      <c r="BI14" s="574">
        <v>0</v>
      </c>
      <c r="BJ14" s="574">
        <v>0</v>
      </c>
      <c r="BK14" s="574">
        <v>0</v>
      </c>
      <c r="BL14" s="574">
        <v>0</v>
      </c>
      <c r="BM14" s="574">
        <v>0</v>
      </c>
      <c r="BN14" s="574">
        <v>0</v>
      </c>
      <c r="BO14" s="574">
        <v>0</v>
      </c>
      <c r="BP14" s="574">
        <v>0</v>
      </c>
      <c r="BQ14" s="574">
        <v>0</v>
      </c>
      <c r="BR14" s="574">
        <v>0</v>
      </c>
      <c r="BS14" s="574">
        <v>0</v>
      </c>
      <c r="BT14" s="574">
        <v>0</v>
      </c>
      <c r="BU14" s="574">
        <v>0</v>
      </c>
      <c r="BV14" s="574">
        <v>0</v>
      </c>
      <c r="BW14" s="574">
        <v>0</v>
      </c>
      <c r="BX14" s="574">
        <v>0</v>
      </c>
      <c r="BY14" s="574">
        <v>0</v>
      </c>
      <c r="BZ14" s="574">
        <v>0</v>
      </c>
      <c r="CA14" s="574">
        <v>0</v>
      </c>
      <c r="CB14" s="574">
        <v>0</v>
      </c>
      <c r="CC14" s="574">
        <v>0</v>
      </c>
    </row>
    <row r="15" spans="1:81">
      <c r="A15" s="586"/>
      <c r="B15" s="586" t="s">
        <v>1262</v>
      </c>
      <c r="C15" s="572"/>
      <c r="D15" s="587" t="s">
        <v>1277</v>
      </c>
      <c r="E15" s="575" t="s">
        <v>355</v>
      </c>
      <c r="F15" s="573">
        <v>51.91</v>
      </c>
      <c r="G15" s="574">
        <v>51.909029</v>
      </c>
      <c r="H15" s="574">
        <v>0</v>
      </c>
      <c r="I15" s="574">
        <v>51.909029</v>
      </c>
      <c r="J15" s="574">
        <v>0</v>
      </c>
      <c r="K15" s="574">
        <v>0</v>
      </c>
      <c r="L15" s="574">
        <v>0</v>
      </c>
      <c r="M15" s="574">
        <v>0</v>
      </c>
      <c r="N15" s="574">
        <v>0</v>
      </c>
      <c r="O15" s="574">
        <v>0</v>
      </c>
      <c r="P15" s="574">
        <v>0</v>
      </c>
      <c r="Q15" s="574">
        <v>0</v>
      </c>
      <c r="R15" s="574">
        <v>0</v>
      </c>
      <c r="S15" s="574">
        <v>0</v>
      </c>
      <c r="T15" s="574">
        <v>0</v>
      </c>
      <c r="U15" s="574">
        <v>0</v>
      </c>
      <c r="V15" s="574">
        <v>0</v>
      </c>
      <c r="W15" s="574">
        <v>0</v>
      </c>
      <c r="X15" s="574">
        <v>0</v>
      </c>
      <c r="Y15" s="574">
        <v>0</v>
      </c>
      <c r="Z15" s="574">
        <v>0</v>
      </c>
      <c r="AA15" s="574">
        <v>0</v>
      </c>
      <c r="AB15" s="574">
        <v>0</v>
      </c>
      <c r="AC15" s="574">
        <v>0</v>
      </c>
      <c r="AD15" s="574">
        <v>0</v>
      </c>
      <c r="AE15" s="574">
        <v>0</v>
      </c>
      <c r="AF15" s="574">
        <v>0</v>
      </c>
      <c r="AG15" s="574">
        <v>0</v>
      </c>
      <c r="AH15" s="574">
        <v>0</v>
      </c>
      <c r="AI15" s="574">
        <v>0</v>
      </c>
      <c r="AJ15" s="574">
        <v>0</v>
      </c>
      <c r="AK15" s="574">
        <v>0</v>
      </c>
      <c r="AL15" s="574">
        <v>0</v>
      </c>
      <c r="AM15" s="574">
        <v>0</v>
      </c>
      <c r="AN15" s="574">
        <v>0</v>
      </c>
      <c r="AO15" s="574">
        <v>0</v>
      </c>
      <c r="AP15" s="574">
        <v>0</v>
      </c>
      <c r="AQ15" s="574">
        <v>0</v>
      </c>
      <c r="AR15" s="574">
        <v>0</v>
      </c>
      <c r="AS15" s="574">
        <v>0</v>
      </c>
      <c r="AT15" s="574">
        <v>0</v>
      </c>
      <c r="AU15" s="574">
        <v>0</v>
      </c>
      <c r="AV15" s="574">
        <v>0</v>
      </c>
      <c r="AW15" s="574">
        <v>0</v>
      </c>
      <c r="AX15" s="574">
        <v>0</v>
      </c>
      <c r="AY15" s="574">
        <v>0</v>
      </c>
      <c r="AZ15" s="574">
        <v>0</v>
      </c>
      <c r="BA15" s="574">
        <v>0</v>
      </c>
      <c r="BB15" s="574">
        <v>0</v>
      </c>
      <c r="BC15" s="574">
        <v>0</v>
      </c>
      <c r="BD15" s="574">
        <v>0</v>
      </c>
      <c r="BE15" s="574">
        <v>0</v>
      </c>
      <c r="BF15" s="574">
        <v>0</v>
      </c>
      <c r="BG15" s="574">
        <v>0</v>
      </c>
      <c r="BH15" s="574">
        <v>0</v>
      </c>
      <c r="BI15" s="574">
        <v>0</v>
      </c>
      <c r="BJ15" s="574">
        <v>0</v>
      </c>
      <c r="BK15" s="574">
        <v>0</v>
      </c>
      <c r="BL15" s="574">
        <v>0</v>
      </c>
      <c r="BM15" s="574">
        <v>0</v>
      </c>
      <c r="BN15" s="574">
        <v>0</v>
      </c>
      <c r="BO15" s="574">
        <v>0</v>
      </c>
      <c r="BP15" s="574">
        <v>0</v>
      </c>
      <c r="BQ15" s="574">
        <v>0</v>
      </c>
      <c r="BR15" s="574">
        <v>0</v>
      </c>
      <c r="BS15" s="574">
        <v>0</v>
      </c>
      <c r="BT15" s="574">
        <v>0</v>
      </c>
      <c r="BU15" s="574">
        <v>0</v>
      </c>
      <c r="BV15" s="574">
        <v>0</v>
      </c>
      <c r="BW15" s="574">
        <v>0</v>
      </c>
      <c r="BX15" s="574">
        <v>0</v>
      </c>
      <c r="BY15" s="574">
        <v>0</v>
      </c>
      <c r="BZ15" s="574">
        <v>0</v>
      </c>
      <c r="CA15" s="574">
        <v>0</v>
      </c>
      <c r="CB15" s="574">
        <v>0</v>
      </c>
      <c r="CC15" s="574">
        <v>0</v>
      </c>
    </row>
    <row r="16" spans="1:81">
      <c r="A16" s="586"/>
      <c r="B16" s="586" t="s">
        <v>1262</v>
      </c>
      <c r="C16" s="572"/>
      <c r="D16" s="587" t="s">
        <v>1278</v>
      </c>
      <c r="E16" s="575" t="s">
        <v>1279</v>
      </c>
      <c r="F16" s="573">
        <v>41.75</v>
      </c>
      <c r="G16" s="574">
        <v>41.75064</v>
      </c>
      <c r="H16" s="574">
        <v>0</v>
      </c>
      <c r="I16" s="574">
        <v>41.75064</v>
      </c>
      <c r="J16" s="574">
        <v>0</v>
      </c>
      <c r="K16" s="574">
        <v>0</v>
      </c>
      <c r="L16" s="574">
        <v>0</v>
      </c>
      <c r="M16" s="574">
        <v>0</v>
      </c>
      <c r="N16" s="574">
        <v>0</v>
      </c>
      <c r="O16" s="574">
        <v>0</v>
      </c>
      <c r="P16" s="574">
        <v>0</v>
      </c>
      <c r="Q16" s="574">
        <v>0</v>
      </c>
      <c r="R16" s="574">
        <v>0</v>
      </c>
      <c r="S16" s="574">
        <v>0</v>
      </c>
      <c r="T16" s="574">
        <v>0</v>
      </c>
      <c r="U16" s="574">
        <v>0</v>
      </c>
      <c r="V16" s="574">
        <v>0</v>
      </c>
      <c r="W16" s="574">
        <v>0</v>
      </c>
      <c r="X16" s="574">
        <v>0</v>
      </c>
      <c r="Y16" s="574">
        <v>0</v>
      </c>
      <c r="Z16" s="574">
        <v>0</v>
      </c>
      <c r="AA16" s="574">
        <v>0</v>
      </c>
      <c r="AB16" s="574">
        <v>0</v>
      </c>
      <c r="AC16" s="574">
        <v>0</v>
      </c>
      <c r="AD16" s="574">
        <v>0</v>
      </c>
      <c r="AE16" s="574">
        <v>0</v>
      </c>
      <c r="AF16" s="574">
        <v>0</v>
      </c>
      <c r="AG16" s="574">
        <v>0</v>
      </c>
      <c r="AH16" s="574">
        <v>0</v>
      </c>
      <c r="AI16" s="574">
        <v>0</v>
      </c>
      <c r="AJ16" s="574">
        <v>0</v>
      </c>
      <c r="AK16" s="574">
        <v>0</v>
      </c>
      <c r="AL16" s="574">
        <v>0</v>
      </c>
      <c r="AM16" s="574">
        <v>0</v>
      </c>
      <c r="AN16" s="574">
        <v>0</v>
      </c>
      <c r="AO16" s="574">
        <v>0</v>
      </c>
      <c r="AP16" s="574">
        <v>0</v>
      </c>
      <c r="AQ16" s="574">
        <v>0</v>
      </c>
      <c r="AR16" s="574">
        <v>0</v>
      </c>
      <c r="AS16" s="574">
        <v>0</v>
      </c>
      <c r="AT16" s="574">
        <v>0</v>
      </c>
      <c r="AU16" s="574">
        <v>0</v>
      </c>
      <c r="AV16" s="574">
        <v>0</v>
      </c>
      <c r="AW16" s="574">
        <v>0</v>
      </c>
      <c r="AX16" s="574">
        <v>0</v>
      </c>
      <c r="AY16" s="574">
        <v>0</v>
      </c>
      <c r="AZ16" s="574">
        <v>0</v>
      </c>
      <c r="BA16" s="574">
        <v>0</v>
      </c>
      <c r="BB16" s="574">
        <v>0</v>
      </c>
      <c r="BC16" s="574">
        <v>0</v>
      </c>
      <c r="BD16" s="574">
        <v>0</v>
      </c>
      <c r="BE16" s="574">
        <v>0</v>
      </c>
      <c r="BF16" s="574">
        <v>0</v>
      </c>
      <c r="BG16" s="574">
        <v>0</v>
      </c>
      <c r="BH16" s="574">
        <v>0</v>
      </c>
      <c r="BI16" s="574">
        <v>0</v>
      </c>
      <c r="BJ16" s="574">
        <v>0</v>
      </c>
      <c r="BK16" s="574">
        <v>0</v>
      </c>
      <c r="BL16" s="574">
        <v>0</v>
      </c>
      <c r="BM16" s="574">
        <v>0</v>
      </c>
      <c r="BN16" s="574">
        <v>0</v>
      </c>
      <c r="BO16" s="574">
        <v>0</v>
      </c>
      <c r="BP16" s="574">
        <v>0</v>
      </c>
      <c r="BQ16" s="574">
        <v>0</v>
      </c>
      <c r="BR16" s="574">
        <v>0</v>
      </c>
      <c r="BS16" s="574">
        <v>0</v>
      </c>
      <c r="BT16" s="574">
        <v>0</v>
      </c>
      <c r="BU16" s="574">
        <v>0</v>
      </c>
      <c r="BV16" s="574">
        <v>0</v>
      </c>
      <c r="BW16" s="574">
        <v>0</v>
      </c>
      <c r="BX16" s="574">
        <v>0</v>
      </c>
      <c r="BY16" s="574">
        <v>0</v>
      </c>
      <c r="BZ16" s="574">
        <v>0</v>
      </c>
      <c r="CA16" s="574">
        <v>0</v>
      </c>
      <c r="CB16" s="574">
        <v>0</v>
      </c>
      <c r="CC16" s="574">
        <v>0</v>
      </c>
    </row>
    <row r="17" spans="1:81">
      <c r="A17" s="586"/>
      <c r="B17" s="586" t="s">
        <v>1262</v>
      </c>
      <c r="C17" s="572"/>
      <c r="D17" s="587" t="s">
        <v>1280</v>
      </c>
      <c r="E17" s="575" t="s">
        <v>1281</v>
      </c>
      <c r="F17" s="573">
        <v>10.16</v>
      </c>
      <c r="G17" s="574">
        <v>10.158389</v>
      </c>
      <c r="H17" s="574">
        <v>0</v>
      </c>
      <c r="I17" s="574">
        <v>10.158389</v>
      </c>
      <c r="J17" s="574">
        <v>0</v>
      </c>
      <c r="K17" s="574">
        <v>0</v>
      </c>
      <c r="L17" s="574">
        <v>0</v>
      </c>
      <c r="M17" s="574">
        <v>0</v>
      </c>
      <c r="N17" s="574">
        <v>0</v>
      </c>
      <c r="O17" s="574">
        <v>0</v>
      </c>
      <c r="P17" s="574">
        <v>0</v>
      </c>
      <c r="Q17" s="574">
        <v>0</v>
      </c>
      <c r="R17" s="574">
        <v>0</v>
      </c>
      <c r="S17" s="574">
        <v>0</v>
      </c>
      <c r="T17" s="574">
        <v>0</v>
      </c>
      <c r="U17" s="574">
        <v>0</v>
      </c>
      <c r="V17" s="574">
        <v>0</v>
      </c>
      <c r="W17" s="574">
        <v>0</v>
      </c>
      <c r="X17" s="574">
        <v>0</v>
      </c>
      <c r="Y17" s="574">
        <v>0</v>
      </c>
      <c r="Z17" s="574">
        <v>0</v>
      </c>
      <c r="AA17" s="574">
        <v>0</v>
      </c>
      <c r="AB17" s="574">
        <v>0</v>
      </c>
      <c r="AC17" s="574">
        <v>0</v>
      </c>
      <c r="AD17" s="574">
        <v>0</v>
      </c>
      <c r="AE17" s="574">
        <v>0</v>
      </c>
      <c r="AF17" s="574">
        <v>0</v>
      </c>
      <c r="AG17" s="574">
        <v>0</v>
      </c>
      <c r="AH17" s="574">
        <v>0</v>
      </c>
      <c r="AI17" s="574">
        <v>0</v>
      </c>
      <c r="AJ17" s="574">
        <v>0</v>
      </c>
      <c r="AK17" s="574">
        <v>0</v>
      </c>
      <c r="AL17" s="574">
        <v>0</v>
      </c>
      <c r="AM17" s="574">
        <v>0</v>
      </c>
      <c r="AN17" s="574">
        <v>0</v>
      </c>
      <c r="AO17" s="574">
        <v>0</v>
      </c>
      <c r="AP17" s="574">
        <v>0</v>
      </c>
      <c r="AQ17" s="574">
        <v>0</v>
      </c>
      <c r="AR17" s="574">
        <v>0</v>
      </c>
      <c r="AS17" s="574">
        <v>0</v>
      </c>
      <c r="AT17" s="574">
        <v>0</v>
      </c>
      <c r="AU17" s="574">
        <v>0</v>
      </c>
      <c r="AV17" s="574">
        <v>0</v>
      </c>
      <c r="AW17" s="574">
        <v>0</v>
      </c>
      <c r="AX17" s="574">
        <v>0</v>
      </c>
      <c r="AY17" s="574">
        <v>0</v>
      </c>
      <c r="AZ17" s="574">
        <v>0</v>
      </c>
      <c r="BA17" s="574">
        <v>0</v>
      </c>
      <c r="BB17" s="574">
        <v>0</v>
      </c>
      <c r="BC17" s="574">
        <v>0</v>
      </c>
      <c r="BD17" s="574">
        <v>0</v>
      </c>
      <c r="BE17" s="574">
        <v>0</v>
      </c>
      <c r="BF17" s="574">
        <v>0</v>
      </c>
      <c r="BG17" s="574">
        <v>0</v>
      </c>
      <c r="BH17" s="574">
        <v>0</v>
      </c>
      <c r="BI17" s="574">
        <v>0</v>
      </c>
      <c r="BJ17" s="574">
        <v>0</v>
      </c>
      <c r="BK17" s="574">
        <v>0</v>
      </c>
      <c r="BL17" s="574">
        <v>0</v>
      </c>
      <c r="BM17" s="574">
        <v>0</v>
      </c>
      <c r="BN17" s="574">
        <v>0</v>
      </c>
      <c r="BO17" s="574">
        <v>0</v>
      </c>
      <c r="BP17" s="574">
        <v>0</v>
      </c>
      <c r="BQ17" s="574">
        <v>0</v>
      </c>
      <c r="BR17" s="574">
        <v>0</v>
      </c>
      <c r="BS17" s="574">
        <v>0</v>
      </c>
      <c r="BT17" s="574">
        <v>0</v>
      </c>
      <c r="BU17" s="574">
        <v>0</v>
      </c>
      <c r="BV17" s="574">
        <v>0</v>
      </c>
      <c r="BW17" s="574">
        <v>0</v>
      </c>
      <c r="BX17" s="574">
        <v>0</v>
      </c>
      <c r="BY17" s="574">
        <v>0</v>
      </c>
      <c r="BZ17" s="574">
        <v>0</v>
      </c>
      <c r="CA17" s="574">
        <v>0</v>
      </c>
      <c r="CB17" s="574">
        <v>0</v>
      </c>
      <c r="CC17" s="574">
        <v>0</v>
      </c>
    </row>
    <row r="18" spans="1:81">
      <c r="A18" s="586"/>
      <c r="B18" s="586" t="s">
        <v>1262</v>
      </c>
      <c r="C18" s="572"/>
      <c r="D18" s="587" t="s">
        <v>949</v>
      </c>
      <c r="E18" s="575" t="s">
        <v>1282</v>
      </c>
      <c r="F18" s="573">
        <v>28.38</v>
      </c>
      <c r="G18" s="574">
        <v>28.37952</v>
      </c>
      <c r="H18" s="574">
        <v>0</v>
      </c>
      <c r="I18" s="574">
        <v>0</v>
      </c>
      <c r="J18" s="574">
        <v>28.37952</v>
      </c>
      <c r="K18" s="574">
        <v>0</v>
      </c>
      <c r="L18" s="574">
        <v>0</v>
      </c>
      <c r="M18" s="574">
        <v>0</v>
      </c>
      <c r="N18" s="574">
        <v>0</v>
      </c>
      <c r="O18" s="574">
        <v>0</v>
      </c>
      <c r="P18" s="574">
        <v>0</v>
      </c>
      <c r="Q18" s="574">
        <v>0</v>
      </c>
      <c r="R18" s="574">
        <v>0</v>
      </c>
      <c r="S18" s="574">
        <v>0</v>
      </c>
      <c r="T18" s="574">
        <v>0</v>
      </c>
      <c r="U18" s="574">
        <v>0</v>
      </c>
      <c r="V18" s="574">
        <v>0</v>
      </c>
      <c r="W18" s="574">
        <v>0</v>
      </c>
      <c r="X18" s="574">
        <v>0</v>
      </c>
      <c r="Y18" s="574">
        <v>0</v>
      </c>
      <c r="Z18" s="574">
        <v>0</v>
      </c>
      <c r="AA18" s="574">
        <v>0</v>
      </c>
      <c r="AB18" s="574">
        <v>0</v>
      </c>
      <c r="AC18" s="574">
        <v>0</v>
      </c>
      <c r="AD18" s="574">
        <v>0</v>
      </c>
      <c r="AE18" s="574">
        <v>0</v>
      </c>
      <c r="AF18" s="574">
        <v>0</v>
      </c>
      <c r="AG18" s="574">
        <v>0</v>
      </c>
      <c r="AH18" s="574">
        <v>0</v>
      </c>
      <c r="AI18" s="574">
        <v>0</v>
      </c>
      <c r="AJ18" s="574">
        <v>0</v>
      </c>
      <c r="AK18" s="574">
        <v>0</v>
      </c>
      <c r="AL18" s="574">
        <v>0</v>
      </c>
      <c r="AM18" s="574">
        <v>0</v>
      </c>
      <c r="AN18" s="574">
        <v>0</v>
      </c>
      <c r="AO18" s="574">
        <v>0</v>
      </c>
      <c r="AP18" s="574">
        <v>0</v>
      </c>
      <c r="AQ18" s="574">
        <v>0</v>
      </c>
      <c r="AR18" s="574">
        <v>0</v>
      </c>
      <c r="AS18" s="574">
        <v>0</v>
      </c>
      <c r="AT18" s="574">
        <v>0</v>
      </c>
      <c r="AU18" s="574">
        <v>0</v>
      </c>
      <c r="AV18" s="574">
        <v>0</v>
      </c>
      <c r="AW18" s="574">
        <v>0</v>
      </c>
      <c r="AX18" s="574">
        <v>0</v>
      </c>
      <c r="AY18" s="574">
        <v>0</v>
      </c>
      <c r="AZ18" s="574">
        <v>0</v>
      </c>
      <c r="BA18" s="574">
        <v>0</v>
      </c>
      <c r="BB18" s="574">
        <v>0</v>
      </c>
      <c r="BC18" s="574">
        <v>0</v>
      </c>
      <c r="BD18" s="574">
        <v>0</v>
      </c>
      <c r="BE18" s="574">
        <v>0</v>
      </c>
      <c r="BF18" s="574">
        <v>0</v>
      </c>
      <c r="BG18" s="574">
        <v>0</v>
      </c>
      <c r="BH18" s="574">
        <v>0</v>
      </c>
      <c r="BI18" s="574">
        <v>0</v>
      </c>
      <c r="BJ18" s="574">
        <v>0</v>
      </c>
      <c r="BK18" s="574">
        <v>0</v>
      </c>
      <c r="BL18" s="574">
        <v>0</v>
      </c>
      <c r="BM18" s="574">
        <v>0</v>
      </c>
      <c r="BN18" s="574">
        <v>0</v>
      </c>
      <c r="BO18" s="574">
        <v>0</v>
      </c>
      <c r="BP18" s="574">
        <v>0</v>
      </c>
      <c r="BQ18" s="574">
        <v>0</v>
      </c>
      <c r="BR18" s="574">
        <v>0</v>
      </c>
      <c r="BS18" s="574">
        <v>0</v>
      </c>
      <c r="BT18" s="574">
        <v>0</v>
      </c>
      <c r="BU18" s="574">
        <v>0</v>
      </c>
      <c r="BV18" s="574">
        <v>0</v>
      </c>
      <c r="BW18" s="574">
        <v>0</v>
      </c>
      <c r="BX18" s="574">
        <v>0</v>
      </c>
      <c r="BY18" s="574">
        <v>0</v>
      </c>
      <c r="BZ18" s="574">
        <v>0</v>
      </c>
      <c r="CA18" s="574">
        <v>0</v>
      </c>
      <c r="CB18" s="574">
        <v>0</v>
      </c>
      <c r="CC18" s="574">
        <v>0</v>
      </c>
    </row>
    <row r="19" spans="1:81">
      <c r="A19" s="586"/>
      <c r="B19" s="586" t="s">
        <v>1262</v>
      </c>
      <c r="C19" s="572"/>
      <c r="D19" s="587" t="s">
        <v>1283</v>
      </c>
      <c r="E19" s="575" t="s">
        <v>1284</v>
      </c>
      <c r="F19" s="573">
        <v>28.38</v>
      </c>
      <c r="G19" s="574">
        <v>28.37952</v>
      </c>
      <c r="H19" s="574">
        <v>0</v>
      </c>
      <c r="I19" s="574">
        <v>0</v>
      </c>
      <c r="J19" s="574">
        <v>28.37952</v>
      </c>
      <c r="K19" s="574">
        <v>0</v>
      </c>
      <c r="L19" s="574">
        <v>0</v>
      </c>
      <c r="M19" s="574">
        <v>0</v>
      </c>
      <c r="N19" s="574">
        <v>0</v>
      </c>
      <c r="O19" s="574">
        <v>0</v>
      </c>
      <c r="P19" s="574">
        <v>0</v>
      </c>
      <c r="Q19" s="574">
        <v>0</v>
      </c>
      <c r="R19" s="574">
        <v>0</v>
      </c>
      <c r="S19" s="574">
        <v>0</v>
      </c>
      <c r="T19" s="574">
        <v>0</v>
      </c>
      <c r="U19" s="574">
        <v>0</v>
      </c>
      <c r="V19" s="574">
        <v>0</v>
      </c>
      <c r="W19" s="574">
        <v>0</v>
      </c>
      <c r="X19" s="574">
        <v>0</v>
      </c>
      <c r="Y19" s="574">
        <v>0</v>
      </c>
      <c r="Z19" s="574">
        <v>0</v>
      </c>
      <c r="AA19" s="574">
        <v>0</v>
      </c>
      <c r="AB19" s="574">
        <v>0</v>
      </c>
      <c r="AC19" s="574">
        <v>0</v>
      </c>
      <c r="AD19" s="574">
        <v>0</v>
      </c>
      <c r="AE19" s="574">
        <v>0</v>
      </c>
      <c r="AF19" s="574">
        <v>0</v>
      </c>
      <c r="AG19" s="574">
        <v>0</v>
      </c>
      <c r="AH19" s="574">
        <v>0</v>
      </c>
      <c r="AI19" s="574">
        <v>0</v>
      </c>
      <c r="AJ19" s="574">
        <v>0</v>
      </c>
      <c r="AK19" s="574">
        <v>0</v>
      </c>
      <c r="AL19" s="574">
        <v>0</v>
      </c>
      <c r="AM19" s="574">
        <v>0</v>
      </c>
      <c r="AN19" s="574">
        <v>0</v>
      </c>
      <c r="AO19" s="574">
        <v>0</v>
      </c>
      <c r="AP19" s="574">
        <v>0</v>
      </c>
      <c r="AQ19" s="574">
        <v>0</v>
      </c>
      <c r="AR19" s="574">
        <v>0</v>
      </c>
      <c r="AS19" s="574">
        <v>0</v>
      </c>
      <c r="AT19" s="574">
        <v>0</v>
      </c>
      <c r="AU19" s="574">
        <v>0</v>
      </c>
      <c r="AV19" s="574">
        <v>0</v>
      </c>
      <c r="AW19" s="574">
        <v>0</v>
      </c>
      <c r="AX19" s="574">
        <v>0</v>
      </c>
      <c r="AY19" s="574">
        <v>0</v>
      </c>
      <c r="AZ19" s="574">
        <v>0</v>
      </c>
      <c r="BA19" s="574">
        <v>0</v>
      </c>
      <c r="BB19" s="574">
        <v>0</v>
      </c>
      <c r="BC19" s="574">
        <v>0</v>
      </c>
      <c r="BD19" s="574">
        <v>0</v>
      </c>
      <c r="BE19" s="574">
        <v>0</v>
      </c>
      <c r="BF19" s="574">
        <v>0</v>
      </c>
      <c r="BG19" s="574">
        <v>0</v>
      </c>
      <c r="BH19" s="574">
        <v>0</v>
      </c>
      <c r="BI19" s="574">
        <v>0</v>
      </c>
      <c r="BJ19" s="574">
        <v>0</v>
      </c>
      <c r="BK19" s="574">
        <v>0</v>
      </c>
      <c r="BL19" s="574">
        <v>0</v>
      </c>
      <c r="BM19" s="574">
        <v>0</v>
      </c>
      <c r="BN19" s="574">
        <v>0</v>
      </c>
      <c r="BO19" s="574">
        <v>0</v>
      </c>
      <c r="BP19" s="574">
        <v>0</v>
      </c>
      <c r="BQ19" s="574">
        <v>0</v>
      </c>
      <c r="BR19" s="574">
        <v>0</v>
      </c>
      <c r="BS19" s="574">
        <v>0</v>
      </c>
      <c r="BT19" s="574">
        <v>0</v>
      </c>
      <c r="BU19" s="574">
        <v>0</v>
      </c>
      <c r="BV19" s="574">
        <v>0</v>
      </c>
      <c r="BW19" s="574">
        <v>0</v>
      </c>
      <c r="BX19" s="574">
        <v>0</v>
      </c>
      <c r="BY19" s="574">
        <v>0</v>
      </c>
      <c r="BZ19" s="574">
        <v>0</v>
      </c>
      <c r="CA19" s="574">
        <v>0</v>
      </c>
      <c r="CB19" s="574">
        <v>0</v>
      </c>
      <c r="CC19" s="574">
        <v>0</v>
      </c>
    </row>
    <row r="20" spans="1:81">
      <c r="A20" s="586"/>
      <c r="B20" s="586" t="s">
        <v>1262</v>
      </c>
      <c r="C20" s="572"/>
      <c r="D20" s="587" t="s">
        <v>1285</v>
      </c>
      <c r="E20" s="575" t="s">
        <v>1286</v>
      </c>
      <c r="F20" s="573">
        <v>28.38</v>
      </c>
      <c r="G20" s="574">
        <v>28.37952</v>
      </c>
      <c r="H20" s="574">
        <v>0</v>
      </c>
      <c r="I20" s="574">
        <v>0</v>
      </c>
      <c r="J20" s="574">
        <v>28.37952</v>
      </c>
      <c r="K20" s="574">
        <v>0</v>
      </c>
      <c r="L20" s="574">
        <v>0</v>
      </c>
      <c r="M20" s="574">
        <v>0</v>
      </c>
      <c r="N20" s="574">
        <v>0</v>
      </c>
      <c r="O20" s="574">
        <v>0</v>
      </c>
      <c r="P20" s="574">
        <v>0</v>
      </c>
      <c r="Q20" s="574">
        <v>0</v>
      </c>
      <c r="R20" s="574">
        <v>0</v>
      </c>
      <c r="S20" s="574">
        <v>0</v>
      </c>
      <c r="T20" s="574">
        <v>0</v>
      </c>
      <c r="U20" s="574">
        <v>0</v>
      </c>
      <c r="V20" s="574">
        <v>0</v>
      </c>
      <c r="W20" s="574">
        <v>0</v>
      </c>
      <c r="X20" s="574">
        <v>0</v>
      </c>
      <c r="Y20" s="574">
        <v>0</v>
      </c>
      <c r="Z20" s="574">
        <v>0</v>
      </c>
      <c r="AA20" s="574">
        <v>0</v>
      </c>
      <c r="AB20" s="574">
        <v>0</v>
      </c>
      <c r="AC20" s="574">
        <v>0</v>
      </c>
      <c r="AD20" s="574">
        <v>0</v>
      </c>
      <c r="AE20" s="574">
        <v>0</v>
      </c>
      <c r="AF20" s="574">
        <v>0</v>
      </c>
      <c r="AG20" s="574">
        <v>0</v>
      </c>
      <c r="AH20" s="574">
        <v>0</v>
      </c>
      <c r="AI20" s="574">
        <v>0</v>
      </c>
      <c r="AJ20" s="574">
        <v>0</v>
      </c>
      <c r="AK20" s="574">
        <v>0</v>
      </c>
      <c r="AL20" s="574">
        <v>0</v>
      </c>
      <c r="AM20" s="574">
        <v>0</v>
      </c>
      <c r="AN20" s="574">
        <v>0</v>
      </c>
      <c r="AO20" s="574">
        <v>0</v>
      </c>
      <c r="AP20" s="574">
        <v>0</v>
      </c>
      <c r="AQ20" s="574">
        <v>0</v>
      </c>
      <c r="AR20" s="574">
        <v>0</v>
      </c>
      <c r="AS20" s="574">
        <v>0</v>
      </c>
      <c r="AT20" s="574">
        <v>0</v>
      </c>
      <c r="AU20" s="574">
        <v>0</v>
      </c>
      <c r="AV20" s="574">
        <v>0</v>
      </c>
      <c r="AW20" s="574">
        <v>0</v>
      </c>
      <c r="AX20" s="574">
        <v>0</v>
      </c>
      <c r="AY20" s="574">
        <v>0</v>
      </c>
      <c r="AZ20" s="574">
        <v>0</v>
      </c>
      <c r="BA20" s="574">
        <v>0</v>
      </c>
      <c r="BB20" s="574">
        <v>0</v>
      </c>
      <c r="BC20" s="574">
        <v>0</v>
      </c>
      <c r="BD20" s="574">
        <v>0</v>
      </c>
      <c r="BE20" s="574">
        <v>0</v>
      </c>
      <c r="BF20" s="574">
        <v>0</v>
      </c>
      <c r="BG20" s="574">
        <v>0</v>
      </c>
      <c r="BH20" s="574">
        <v>0</v>
      </c>
      <c r="BI20" s="574">
        <v>0</v>
      </c>
      <c r="BJ20" s="574">
        <v>0</v>
      </c>
      <c r="BK20" s="574">
        <v>0</v>
      </c>
      <c r="BL20" s="574">
        <v>0</v>
      </c>
      <c r="BM20" s="574">
        <v>0</v>
      </c>
      <c r="BN20" s="574">
        <v>0</v>
      </c>
      <c r="BO20" s="574">
        <v>0</v>
      </c>
      <c r="BP20" s="574">
        <v>0</v>
      </c>
      <c r="BQ20" s="574">
        <v>0</v>
      </c>
      <c r="BR20" s="574">
        <v>0</v>
      </c>
      <c r="BS20" s="574">
        <v>0</v>
      </c>
      <c r="BT20" s="574">
        <v>0</v>
      </c>
      <c r="BU20" s="574">
        <v>0</v>
      </c>
      <c r="BV20" s="574">
        <v>0</v>
      </c>
      <c r="BW20" s="574">
        <v>0</v>
      </c>
      <c r="BX20" s="574">
        <v>0</v>
      </c>
      <c r="BY20" s="574">
        <v>0</v>
      </c>
      <c r="BZ20" s="574">
        <v>0</v>
      </c>
      <c r="CA20" s="574">
        <v>0</v>
      </c>
      <c r="CB20" s="574">
        <v>0</v>
      </c>
      <c r="CC20" s="574">
        <v>0</v>
      </c>
    </row>
    <row r="21" spans="1:81">
      <c r="A21" s="586" t="s">
        <v>1287</v>
      </c>
      <c r="B21" s="586" t="s">
        <v>1288</v>
      </c>
      <c r="C21" s="575" t="s">
        <v>1289</v>
      </c>
      <c r="D21" s="587"/>
      <c r="E21" s="575"/>
      <c r="F21" s="573">
        <v>2166.59</v>
      </c>
      <c r="G21" s="574">
        <v>1123.45054</v>
      </c>
      <c r="H21" s="574">
        <v>701.7658</v>
      </c>
      <c r="I21" s="574">
        <v>367.863876</v>
      </c>
      <c r="J21" s="574">
        <v>53.820864</v>
      </c>
      <c r="K21" s="574">
        <v>0</v>
      </c>
      <c r="L21" s="574">
        <v>1043.136112</v>
      </c>
      <c r="M21" s="574">
        <v>132.616112</v>
      </c>
      <c r="N21" s="574">
        <v>0</v>
      </c>
      <c r="O21" s="574">
        <v>6</v>
      </c>
      <c r="P21" s="574">
        <v>0</v>
      </c>
      <c r="Q21" s="574">
        <v>847.82</v>
      </c>
      <c r="R21" s="574">
        <v>0</v>
      </c>
      <c r="S21" s="574">
        <v>0</v>
      </c>
      <c r="T21" s="574">
        <v>51.7</v>
      </c>
      <c r="U21" s="574">
        <v>5</v>
      </c>
      <c r="V21" s="574">
        <v>0</v>
      </c>
      <c r="W21" s="574">
        <v>0</v>
      </c>
      <c r="X21" s="574">
        <v>0</v>
      </c>
      <c r="Y21" s="574">
        <v>0</v>
      </c>
      <c r="Z21" s="574">
        <v>0</v>
      </c>
      <c r="AA21" s="574">
        <v>0</v>
      </c>
      <c r="AB21" s="574">
        <v>0</v>
      </c>
      <c r="AC21" s="574">
        <v>0</v>
      </c>
      <c r="AD21" s="574">
        <v>0</v>
      </c>
      <c r="AE21" s="574">
        <v>0</v>
      </c>
      <c r="AF21" s="574">
        <v>0</v>
      </c>
      <c r="AG21" s="574">
        <v>0</v>
      </c>
      <c r="AH21" s="574">
        <v>0</v>
      </c>
      <c r="AI21" s="574">
        <v>0</v>
      </c>
      <c r="AJ21" s="574">
        <v>0</v>
      </c>
      <c r="AK21" s="574">
        <v>0</v>
      </c>
      <c r="AL21" s="574">
        <v>0</v>
      </c>
      <c r="AM21" s="574">
        <v>0</v>
      </c>
      <c r="AN21" s="574">
        <v>0</v>
      </c>
      <c r="AO21" s="574">
        <v>0</v>
      </c>
      <c r="AP21" s="574">
        <v>0</v>
      </c>
      <c r="AQ21" s="574">
        <v>0</v>
      </c>
      <c r="AR21" s="574">
        <v>0</v>
      </c>
      <c r="AS21" s="574">
        <v>0</v>
      </c>
      <c r="AT21" s="574">
        <v>0</v>
      </c>
      <c r="AU21" s="574">
        <v>0</v>
      </c>
      <c r="AV21" s="574">
        <v>0</v>
      </c>
      <c r="AW21" s="574">
        <v>0</v>
      </c>
      <c r="AX21" s="574">
        <v>0</v>
      </c>
      <c r="AY21" s="574">
        <v>0</v>
      </c>
      <c r="AZ21" s="574">
        <v>0</v>
      </c>
      <c r="BA21" s="574">
        <v>0</v>
      </c>
      <c r="BB21" s="574">
        <v>0</v>
      </c>
      <c r="BC21" s="574">
        <v>0</v>
      </c>
      <c r="BD21" s="574">
        <v>0</v>
      </c>
      <c r="BE21" s="574">
        <v>0</v>
      </c>
      <c r="BF21" s="574">
        <v>0</v>
      </c>
      <c r="BG21" s="574">
        <v>0</v>
      </c>
      <c r="BH21" s="574">
        <v>0</v>
      </c>
      <c r="BI21" s="574">
        <v>0</v>
      </c>
      <c r="BJ21" s="574">
        <v>0</v>
      </c>
      <c r="BK21" s="574">
        <v>0</v>
      </c>
      <c r="BL21" s="574">
        <v>0</v>
      </c>
      <c r="BM21" s="574">
        <v>0</v>
      </c>
      <c r="BN21" s="574">
        <v>0</v>
      </c>
      <c r="BO21" s="574">
        <v>0</v>
      </c>
      <c r="BP21" s="574">
        <v>0</v>
      </c>
      <c r="BQ21" s="574">
        <v>0</v>
      </c>
      <c r="BR21" s="574">
        <v>0</v>
      </c>
      <c r="BS21" s="574">
        <v>0</v>
      </c>
      <c r="BT21" s="574">
        <v>0</v>
      </c>
      <c r="BU21" s="574">
        <v>0</v>
      </c>
      <c r="BV21" s="574">
        <v>0</v>
      </c>
      <c r="BW21" s="574">
        <v>0</v>
      </c>
      <c r="BX21" s="574">
        <v>0</v>
      </c>
      <c r="BY21" s="574">
        <v>0</v>
      </c>
      <c r="BZ21" s="574">
        <v>0</v>
      </c>
      <c r="CA21" s="574">
        <v>0</v>
      </c>
      <c r="CB21" s="574">
        <v>0</v>
      </c>
      <c r="CC21" s="574">
        <v>0</v>
      </c>
    </row>
    <row r="22" spans="1:81">
      <c r="A22" s="586"/>
      <c r="B22" s="586" t="s">
        <v>1288</v>
      </c>
      <c r="C22" s="572"/>
      <c r="D22" s="587" t="s">
        <v>917</v>
      </c>
      <c r="E22" s="575" t="s">
        <v>1290</v>
      </c>
      <c r="F22" s="573">
        <v>1744.9</v>
      </c>
      <c r="G22" s="574">
        <v>701.7658</v>
      </c>
      <c r="H22" s="574">
        <v>701.7658</v>
      </c>
      <c r="I22" s="574">
        <v>0</v>
      </c>
      <c r="J22" s="574">
        <v>0</v>
      </c>
      <c r="K22" s="574">
        <v>0</v>
      </c>
      <c r="L22" s="574">
        <v>1043.136112</v>
      </c>
      <c r="M22" s="574">
        <v>132.616112</v>
      </c>
      <c r="N22" s="574">
        <v>0</v>
      </c>
      <c r="O22" s="574">
        <v>6</v>
      </c>
      <c r="P22" s="574">
        <v>0</v>
      </c>
      <c r="Q22" s="574">
        <v>847.82</v>
      </c>
      <c r="R22" s="574">
        <v>0</v>
      </c>
      <c r="S22" s="574">
        <v>0</v>
      </c>
      <c r="T22" s="574">
        <v>51.7</v>
      </c>
      <c r="U22" s="574">
        <v>5</v>
      </c>
      <c r="V22" s="574">
        <v>0</v>
      </c>
      <c r="W22" s="574">
        <v>0</v>
      </c>
      <c r="X22" s="574">
        <v>0</v>
      </c>
      <c r="Y22" s="574">
        <v>0</v>
      </c>
      <c r="Z22" s="574">
        <v>0</v>
      </c>
      <c r="AA22" s="574">
        <v>0</v>
      </c>
      <c r="AB22" s="574">
        <v>0</v>
      </c>
      <c r="AC22" s="574">
        <v>0</v>
      </c>
      <c r="AD22" s="574">
        <v>0</v>
      </c>
      <c r="AE22" s="574">
        <v>0</v>
      </c>
      <c r="AF22" s="574">
        <v>0</v>
      </c>
      <c r="AG22" s="574">
        <v>0</v>
      </c>
      <c r="AH22" s="574">
        <v>0</v>
      </c>
      <c r="AI22" s="574">
        <v>0</v>
      </c>
      <c r="AJ22" s="574">
        <v>0</v>
      </c>
      <c r="AK22" s="574">
        <v>0</v>
      </c>
      <c r="AL22" s="574">
        <v>0</v>
      </c>
      <c r="AM22" s="574">
        <v>0</v>
      </c>
      <c r="AN22" s="574">
        <v>0</v>
      </c>
      <c r="AO22" s="574">
        <v>0</v>
      </c>
      <c r="AP22" s="574">
        <v>0</v>
      </c>
      <c r="AQ22" s="574">
        <v>0</v>
      </c>
      <c r="AR22" s="574">
        <v>0</v>
      </c>
      <c r="AS22" s="574">
        <v>0</v>
      </c>
      <c r="AT22" s="574">
        <v>0</v>
      </c>
      <c r="AU22" s="574">
        <v>0</v>
      </c>
      <c r="AV22" s="574">
        <v>0</v>
      </c>
      <c r="AW22" s="574">
        <v>0</v>
      </c>
      <c r="AX22" s="574">
        <v>0</v>
      </c>
      <c r="AY22" s="574">
        <v>0</v>
      </c>
      <c r="AZ22" s="574">
        <v>0</v>
      </c>
      <c r="BA22" s="574">
        <v>0</v>
      </c>
      <c r="BB22" s="574">
        <v>0</v>
      </c>
      <c r="BC22" s="574">
        <v>0</v>
      </c>
      <c r="BD22" s="574">
        <v>0</v>
      </c>
      <c r="BE22" s="574">
        <v>0</v>
      </c>
      <c r="BF22" s="574">
        <v>0</v>
      </c>
      <c r="BG22" s="574">
        <v>0</v>
      </c>
      <c r="BH22" s="574">
        <v>0</v>
      </c>
      <c r="BI22" s="574">
        <v>0</v>
      </c>
      <c r="BJ22" s="574">
        <v>0</v>
      </c>
      <c r="BK22" s="574">
        <v>0</v>
      </c>
      <c r="BL22" s="574">
        <v>0</v>
      </c>
      <c r="BM22" s="574">
        <v>0</v>
      </c>
      <c r="BN22" s="574">
        <v>0</v>
      </c>
      <c r="BO22" s="574">
        <v>0</v>
      </c>
      <c r="BP22" s="574">
        <v>0</v>
      </c>
      <c r="BQ22" s="574">
        <v>0</v>
      </c>
      <c r="BR22" s="574">
        <v>0</v>
      </c>
      <c r="BS22" s="574">
        <v>0</v>
      </c>
      <c r="BT22" s="574">
        <v>0</v>
      </c>
      <c r="BU22" s="574">
        <v>0</v>
      </c>
      <c r="BV22" s="574">
        <v>0</v>
      </c>
      <c r="BW22" s="574">
        <v>0</v>
      </c>
      <c r="BX22" s="574">
        <v>0</v>
      </c>
      <c r="BY22" s="574">
        <v>0</v>
      </c>
      <c r="BZ22" s="574">
        <v>0</v>
      </c>
      <c r="CA22" s="574">
        <v>0</v>
      </c>
      <c r="CB22" s="574">
        <v>0</v>
      </c>
      <c r="CC22" s="574">
        <v>0</v>
      </c>
    </row>
    <row r="23" spans="1:81">
      <c r="A23" s="586"/>
      <c r="B23" s="586" t="s">
        <v>1288</v>
      </c>
      <c r="C23" s="572"/>
      <c r="D23" s="587" t="s">
        <v>1291</v>
      </c>
      <c r="E23" s="575" t="s">
        <v>1292</v>
      </c>
      <c r="F23" s="573">
        <v>1744.9</v>
      </c>
      <c r="G23" s="574">
        <v>701.7658</v>
      </c>
      <c r="H23" s="574">
        <v>701.7658</v>
      </c>
      <c r="I23" s="574">
        <v>0</v>
      </c>
      <c r="J23" s="574">
        <v>0</v>
      </c>
      <c r="K23" s="574">
        <v>0</v>
      </c>
      <c r="L23" s="574">
        <v>1043.136112</v>
      </c>
      <c r="M23" s="574">
        <v>132.616112</v>
      </c>
      <c r="N23" s="574">
        <v>0</v>
      </c>
      <c r="O23" s="574">
        <v>6</v>
      </c>
      <c r="P23" s="574">
        <v>0</v>
      </c>
      <c r="Q23" s="574">
        <v>847.82</v>
      </c>
      <c r="R23" s="574">
        <v>0</v>
      </c>
      <c r="S23" s="574">
        <v>0</v>
      </c>
      <c r="T23" s="574">
        <v>51.7</v>
      </c>
      <c r="U23" s="574">
        <v>5</v>
      </c>
      <c r="V23" s="574">
        <v>0</v>
      </c>
      <c r="W23" s="574">
        <v>0</v>
      </c>
      <c r="X23" s="574">
        <v>0</v>
      </c>
      <c r="Y23" s="574">
        <v>0</v>
      </c>
      <c r="Z23" s="574">
        <v>0</v>
      </c>
      <c r="AA23" s="574">
        <v>0</v>
      </c>
      <c r="AB23" s="574">
        <v>0</v>
      </c>
      <c r="AC23" s="574">
        <v>0</v>
      </c>
      <c r="AD23" s="574">
        <v>0</v>
      </c>
      <c r="AE23" s="574">
        <v>0</v>
      </c>
      <c r="AF23" s="574">
        <v>0</v>
      </c>
      <c r="AG23" s="574">
        <v>0</v>
      </c>
      <c r="AH23" s="574">
        <v>0</v>
      </c>
      <c r="AI23" s="574">
        <v>0</v>
      </c>
      <c r="AJ23" s="574">
        <v>0</v>
      </c>
      <c r="AK23" s="574">
        <v>0</v>
      </c>
      <c r="AL23" s="574">
        <v>0</v>
      </c>
      <c r="AM23" s="574">
        <v>0</v>
      </c>
      <c r="AN23" s="574">
        <v>0</v>
      </c>
      <c r="AO23" s="574">
        <v>0</v>
      </c>
      <c r="AP23" s="574">
        <v>0</v>
      </c>
      <c r="AQ23" s="574">
        <v>0</v>
      </c>
      <c r="AR23" s="574">
        <v>0</v>
      </c>
      <c r="AS23" s="574">
        <v>0</v>
      </c>
      <c r="AT23" s="574">
        <v>0</v>
      </c>
      <c r="AU23" s="574">
        <v>0</v>
      </c>
      <c r="AV23" s="574">
        <v>0</v>
      </c>
      <c r="AW23" s="574">
        <v>0</v>
      </c>
      <c r="AX23" s="574">
        <v>0</v>
      </c>
      <c r="AY23" s="574">
        <v>0</v>
      </c>
      <c r="AZ23" s="574">
        <v>0</v>
      </c>
      <c r="BA23" s="574">
        <v>0</v>
      </c>
      <c r="BB23" s="574">
        <v>0</v>
      </c>
      <c r="BC23" s="574">
        <v>0</v>
      </c>
      <c r="BD23" s="574">
        <v>0</v>
      </c>
      <c r="BE23" s="574">
        <v>0</v>
      </c>
      <c r="BF23" s="574">
        <v>0</v>
      </c>
      <c r="BG23" s="574">
        <v>0</v>
      </c>
      <c r="BH23" s="574">
        <v>0</v>
      </c>
      <c r="BI23" s="574">
        <v>0</v>
      </c>
      <c r="BJ23" s="574">
        <v>0</v>
      </c>
      <c r="BK23" s="574">
        <v>0</v>
      </c>
      <c r="BL23" s="574">
        <v>0</v>
      </c>
      <c r="BM23" s="574">
        <v>0</v>
      </c>
      <c r="BN23" s="574">
        <v>0</v>
      </c>
      <c r="BO23" s="574">
        <v>0</v>
      </c>
      <c r="BP23" s="574">
        <v>0</v>
      </c>
      <c r="BQ23" s="574">
        <v>0</v>
      </c>
      <c r="BR23" s="574">
        <v>0</v>
      </c>
      <c r="BS23" s="574">
        <v>0</v>
      </c>
      <c r="BT23" s="574">
        <v>0</v>
      </c>
      <c r="BU23" s="574">
        <v>0</v>
      </c>
      <c r="BV23" s="574">
        <v>0</v>
      </c>
      <c r="BW23" s="574">
        <v>0</v>
      </c>
      <c r="BX23" s="574">
        <v>0</v>
      </c>
      <c r="BY23" s="574">
        <v>0</v>
      </c>
      <c r="BZ23" s="574">
        <v>0</v>
      </c>
      <c r="CA23" s="574">
        <v>0</v>
      </c>
      <c r="CB23" s="574">
        <v>0</v>
      </c>
      <c r="CC23" s="574">
        <v>0</v>
      </c>
    </row>
    <row r="24" spans="1:81">
      <c r="A24" s="586"/>
      <c r="B24" s="586" t="s">
        <v>1288</v>
      </c>
      <c r="C24" s="572"/>
      <c r="D24" s="587" t="s">
        <v>1293</v>
      </c>
      <c r="E24" s="575" t="s">
        <v>1268</v>
      </c>
      <c r="F24" s="573">
        <v>1744.9</v>
      </c>
      <c r="G24" s="574">
        <v>701.7658</v>
      </c>
      <c r="H24" s="574">
        <v>701.7658</v>
      </c>
      <c r="I24" s="574">
        <v>0</v>
      </c>
      <c r="J24" s="574">
        <v>0</v>
      </c>
      <c r="K24" s="574">
        <v>0</v>
      </c>
      <c r="L24" s="574">
        <v>1043.136112</v>
      </c>
      <c r="M24" s="574">
        <v>132.616112</v>
      </c>
      <c r="N24" s="574">
        <v>0</v>
      </c>
      <c r="O24" s="574">
        <v>6</v>
      </c>
      <c r="P24" s="574">
        <v>0</v>
      </c>
      <c r="Q24" s="574">
        <v>847.82</v>
      </c>
      <c r="R24" s="574">
        <v>0</v>
      </c>
      <c r="S24" s="574">
        <v>0</v>
      </c>
      <c r="T24" s="574">
        <v>51.7</v>
      </c>
      <c r="U24" s="574">
        <v>5</v>
      </c>
      <c r="V24" s="574">
        <v>0</v>
      </c>
      <c r="W24" s="574">
        <v>0</v>
      </c>
      <c r="X24" s="574">
        <v>0</v>
      </c>
      <c r="Y24" s="574">
        <v>0</v>
      </c>
      <c r="Z24" s="574">
        <v>0</v>
      </c>
      <c r="AA24" s="574">
        <v>0</v>
      </c>
      <c r="AB24" s="574">
        <v>0</v>
      </c>
      <c r="AC24" s="574">
        <v>0</v>
      </c>
      <c r="AD24" s="574">
        <v>0</v>
      </c>
      <c r="AE24" s="574">
        <v>0</v>
      </c>
      <c r="AF24" s="574">
        <v>0</v>
      </c>
      <c r="AG24" s="574">
        <v>0</v>
      </c>
      <c r="AH24" s="574">
        <v>0</v>
      </c>
      <c r="AI24" s="574">
        <v>0</v>
      </c>
      <c r="AJ24" s="574">
        <v>0</v>
      </c>
      <c r="AK24" s="574">
        <v>0</v>
      </c>
      <c r="AL24" s="574">
        <v>0</v>
      </c>
      <c r="AM24" s="574">
        <v>0</v>
      </c>
      <c r="AN24" s="574">
        <v>0</v>
      </c>
      <c r="AO24" s="574">
        <v>0</v>
      </c>
      <c r="AP24" s="574">
        <v>0</v>
      </c>
      <c r="AQ24" s="574">
        <v>0</v>
      </c>
      <c r="AR24" s="574">
        <v>0</v>
      </c>
      <c r="AS24" s="574">
        <v>0</v>
      </c>
      <c r="AT24" s="574">
        <v>0</v>
      </c>
      <c r="AU24" s="574">
        <v>0</v>
      </c>
      <c r="AV24" s="574">
        <v>0</v>
      </c>
      <c r="AW24" s="574">
        <v>0</v>
      </c>
      <c r="AX24" s="574">
        <v>0</v>
      </c>
      <c r="AY24" s="574">
        <v>0</v>
      </c>
      <c r="AZ24" s="574">
        <v>0</v>
      </c>
      <c r="BA24" s="574">
        <v>0</v>
      </c>
      <c r="BB24" s="574">
        <v>0</v>
      </c>
      <c r="BC24" s="574">
        <v>0</v>
      </c>
      <c r="BD24" s="574">
        <v>0</v>
      </c>
      <c r="BE24" s="574">
        <v>0</v>
      </c>
      <c r="BF24" s="574">
        <v>0</v>
      </c>
      <c r="BG24" s="574">
        <v>0</v>
      </c>
      <c r="BH24" s="574">
        <v>0</v>
      </c>
      <c r="BI24" s="574">
        <v>0</v>
      </c>
      <c r="BJ24" s="574">
        <v>0</v>
      </c>
      <c r="BK24" s="574">
        <v>0</v>
      </c>
      <c r="BL24" s="574">
        <v>0</v>
      </c>
      <c r="BM24" s="574">
        <v>0</v>
      </c>
      <c r="BN24" s="574">
        <v>0</v>
      </c>
      <c r="BO24" s="574">
        <v>0</v>
      </c>
      <c r="BP24" s="574">
        <v>0</v>
      </c>
      <c r="BQ24" s="574">
        <v>0</v>
      </c>
      <c r="BR24" s="574">
        <v>0</v>
      </c>
      <c r="BS24" s="574">
        <v>0</v>
      </c>
      <c r="BT24" s="574">
        <v>0</v>
      </c>
      <c r="BU24" s="574">
        <v>0</v>
      </c>
      <c r="BV24" s="574">
        <v>0</v>
      </c>
      <c r="BW24" s="574">
        <v>0</v>
      </c>
      <c r="BX24" s="574">
        <v>0</v>
      </c>
      <c r="BY24" s="574">
        <v>0</v>
      </c>
      <c r="BZ24" s="574">
        <v>0</v>
      </c>
      <c r="CA24" s="574">
        <v>0</v>
      </c>
      <c r="CB24" s="574">
        <v>0</v>
      </c>
      <c r="CC24" s="574">
        <v>0</v>
      </c>
    </row>
    <row r="25" spans="1:81">
      <c r="A25" s="586"/>
      <c r="B25" s="586" t="s">
        <v>1288</v>
      </c>
      <c r="C25" s="572"/>
      <c r="D25" s="587" t="s">
        <v>925</v>
      </c>
      <c r="E25" s="575" t="s">
        <v>1269</v>
      </c>
      <c r="F25" s="573">
        <v>228.81</v>
      </c>
      <c r="G25" s="574">
        <v>228.80544</v>
      </c>
      <c r="H25" s="574">
        <v>0</v>
      </c>
      <c r="I25" s="574">
        <v>228.80544</v>
      </c>
      <c r="J25" s="574">
        <v>0</v>
      </c>
      <c r="K25" s="574">
        <v>0</v>
      </c>
      <c r="L25" s="574">
        <v>0</v>
      </c>
      <c r="M25" s="574">
        <v>0</v>
      </c>
      <c r="N25" s="574">
        <v>0</v>
      </c>
      <c r="O25" s="574">
        <v>0</v>
      </c>
      <c r="P25" s="574">
        <v>0</v>
      </c>
      <c r="Q25" s="574">
        <v>0</v>
      </c>
      <c r="R25" s="574">
        <v>0</v>
      </c>
      <c r="S25" s="574">
        <v>0</v>
      </c>
      <c r="T25" s="574">
        <v>0</v>
      </c>
      <c r="U25" s="574">
        <v>0</v>
      </c>
      <c r="V25" s="574">
        <v>0</v>
      </c>
      <c r="W25" s="574">
        <v>0</v>
      </c>
      <c r="X25" s="574">
        <v>0</v>
      </c>
      <c r="Y25" s="574">
        <v>0</v>
      </c>
      <c r="Z25" s="574">
        <v>0</v>
      </c>
      <c r="AA25" s="574">
        <v>0</v>
      </c>
      <c r="AB25" s="574">
        <v>0</v>
      </c>
      <c r="AC25" s="574">
        <v>0</v>
      </c>
      <c r="AD25" s="574">
        <v>0</v>
      </c>
      <c r="AE25" s="574">
        <v>0</v>
      </c>
      <c r="AF25" s="574">
        <v>0</v>
      </c>
      <c r="AG25" s="574">
        <v>0</v>
      </c>
      <c r="AH25" s="574">
        <v>0</v>
      </c>
      <c r="AI25" s="574">
        <v>0</v>
      </c>
      <c r="AJ25" s="574">
        <v>0</v>
      </c>
      <c r="AK25" s="574">
        <v>0</v>
      </c>
      <c r="AL25" s="574">
        <v>0</v>
      </c>
      <c r="AM25" s="574">
        <v>0</v>
      </c>
      <c r="AN25" s="574">
        <v>0</v>
      </c>
      <c r="AO25" s="574">
        <v>0</v>
      </c>
      <c r="AP25" s="574">
        <v>0</v>
      </c>
      <c r="AQ25" s="574">
        <v>0</v>
      </c>
      <c r="AR25" s="574">
        <v>0</v>
      </c>
      <c r="AS25" s="574">
        <v>0</v>
      </c>
      <c r="AT25" s="574">
        <v>0</v>
      </c>
      <c r="AU25" s="574">
        <v>0</v>
      </c>
      <c r="AV25" s="574">
        <v>0</v>
      </c>
      <c r="AW25" s="574">
        <v>0</v>
      </c>
      <c r="AX25" s="574">
        <v>0</v>
      </c>
      <c r="AY25" s="574">
        <v>0</v>
      </c>
      <c r="AZ25" s="574">
        <v>0</v>
      </c>
      <c r="BA25" s="574">
        <v>0</v>
      </c>
      <c r="BB25" s="574">
        <v>0</v>
      </c>
      <c r="BC25" s="574">
        <v>0</v>
      </c>
      <c r="BD25" s="574">
        <v>0</v>
      </c>
      <c r="BE25" s="574">
        <v>0</v>
      </c>
      <c r="BF25" s="574">
        <v>0</v>
      </c>
      <c r="BG25" s="574">
        <v>0</v>
      </c>
      <c r="BH25" s="574">
        <v>0</v>
      </c>
      <c r="BI25" s="574">
        <v>0</v>
      </c>
      <c r="BJ25" s="574">
        <v>0</v>
      </c>
      <c r="BK25" s="574">
        <v>0</v>
      </c>
      <c r="BL25" s="574">
        <v>0</v>
      </c>
      <c r="BM25" s="574">
        <v>0</v>
      </c>
      <c r="BN25" s="574">
        <v>0</v>
      </c>
      <c r="BO25" s="574">
        <v>0</v>
      </c>
      <c r="BP25" s="574">
        <v>0</v>
      </c>
      <c r="BQ25" s="574">
        <v>0</v>
      </c>
      <c r="BR25" s="574">
        <v>0</v>
      </c>
      <c r="BS25" s="574">
        <v>0</v>
      </c>
      <c r="BT25" s="574">
        <v>0</v>
      </c>
      <c r="BU25" s="574">
        <v>0</v>
      </c>
      <c r="BV25" s="574">
        <v>0</v>
      </c>
      <c r="BW25" s="574">
        <v>0</v>
      </c>
      <c r="BX25" s="574">
        <v>0</v>
      </c>
      <c r="BY25" s="574">
        <v>0</v>
      </c>
      <c r="BZ25" s="574">
        <v>0</v>
      </c>
      <c r="CA25" s="574">
        <v>0</v>
      </c>
      <c r="CB25" s="574">
        <v>0</v>
      </c>
      <c r="CC25" s="574">
        <v>0</v>
      </c>
    </row>
    <row r="26" spans="1:81">
      <c r="A26" s="586"/>
      <c r="B26" s="586" t="s">
        <v>1288</v>
      </c>
      <c r="C26" s="572"/>
      <c r="D26" s="587" t="s">
        <v>1270</v>
      </c>
      <c r="E26" s="575" t="s">
        <v>1271</v>
      </c>
      <c r="F26" s="573">
        <v>228.81</v>
      </c>
      <c r="G26" s="574">
        <v>228.80544</v>
      </c>
      <c r="H26" s="574">
        <v>0</v>
      </c>
      <c r="I26" s="574">
        <v>228.80544</v>
      </c>
      <c r="J26" s="574">
        <v>0</v>
      </c>
      <c r="K26" s="574">
        <v>0</v>
      </c>
      <c r="L26" s="574">
        <v>0</v>
      </c>
      <c r="M26" s="574">
        <v>0</v>
      </c>
      <c r="N26" s="574">
        <v>0</v>
      </c>
      <c r="O26" s="574">
        <v>0</v>
      </c>
      <c r="P26" s="574">
        <v>0</v>
      </c>
      <c r="Q26" s="574">
        <v>0</v>
      </c>
      <c r="R26" s="574">
        <v>0</v>
      </c>
      <c r="S26" s="574">
        <v>0</v>
      </c>
      <c r="T26" s="574">
        <v>0</v>
      </c>
      <c r="U26" s="574">
        <v>0</v>
      </c>
      <c r="V26" s="574">
        <v>0</v>
      </c>
      <c r="W26" s="574">
        <v>0</v>
      </c>
      <c r="X26" s="574">
        <v>0</v>
      </c>
      <c r="Y26" s="574">
        <v>0</v>
      </c>
      <c r="Z26" s="574">
        <v>0</v>
      </c>
      <c r="AA26" s="574">
        <v>0</v>
      </c>
      <c r="AB26" s="574">
        <v>0</v>
      </c>
      <c r="AC26" s="574">
        <v>0</v>
      </c>
      <c r="AD26" s="574">
        <v>0</v>
      </c>
      <c r="AE26" s="574">
        <v>0</v>
      </c>
      <c r="AF26" s="574">
        <v>0</v>
      </c>
      <c r="AG26" s="574">
        <v>0</v>
      </c>
      <c r="AH26" s="574">
        <v>0</v>
      </c>
      <c r="AI26" s="574">
        <v>0</v>
      </c>
      <c r="AJ26" s="574">
        <v>0</v>
      </c>
      <c r="AK26" s="574">
        <v>0</v>
      </c>
      <c r="AL26" s="574">
        <v>0</v>
      </c>
      <c r="AM26" s="574">
        <v>0</v>
      </c>
      <c r="AN26" s="574">
        <v>0</v>
      </c>
      <c r="AO26" s="574">
        <v>0</v>
      </c>
      <c r="AP26" s="574">
        <v>0</v>
      </c>
      <c r="AQ26" s="574">
        <v>0</v>
      </c>
      <c r="AR26" s="574">
        <v>0</v>
      </c>
      <c r="AS26" s="574">
        <v>0</v>
      </c>
      <c r="AT26" s="574">
        <v>0</v>
      </c>
      <c r="AU26" s="574">
        <v>0</v>
      </c>
      <c r="AV26" s="574">
        <v>0</v>
      </c>
      <c r="AW26" s="574">
        <v>0</v>
      </c>
      <c r="AX26" s="574">
        <v>0</v>
      </c>
      <c r="AY26" s="574">
        <v>0</v>
      </c>
      <c r="AZ26" s="574">
        <v>0</v>
      </c>
      <c r="BA26" s="574">
        <v>0</v>
      </c>
      <c r="BB26" s="574">
        <v>0</v>
      </c>
      <c r="BC26" s="574">
        <v>0</v>
      </c>
      <c r="BD26" s="574">
        <v>0</v>
      </c>
      <c r="BE26" s="574">
        <v>0</v>
      </c>
      <c r="BF26" s="574">
        <v>0</v>
      </c>
      <c r="BG26" s="574">
        <v>0</v>
      </c>
      <c r="BH26" s="574">
        <v>0</v>
      </c>
      <c r="BI26" s="574">
        <v>0</v>
      </c>
      <c r="BJ26" s="574">
        <v>0</v>
      </c>
      <c r="BK26" s="574">
        <v>0</v>
      </c>
      <c r="BL26" s="574">
        <v>0</v>
      </c>
      <c r="BM26" s="574">
        <v>0</v>
      </c>
      <c r="BN26" s="574">
        <v>0</v>
      </c>
      <c r="BO26" s="574">
        <v>0</v>
      </c>
      <c r="BP26" s="574">
        <v>0</v>
      </c>
      <c r="BQ26" s="574">
        <v>0</v>
      </c>
      <c r="BR26" s="574">
        <v>0</v>
      </c>
      <c r="BS26" s="574">
        <v>0</v>
      </c>
      <c r="BT26" s="574">
        <v>0</v>
      </c>
      <c r="BU26" s="574">
        <v>0</v>
      </c>
      <c r="BV26" s="574">
        <v>0</v>
      </c>
      <c r="BW26" s="574">
        <v>0</v>
      </c>
      <c r="BX26" s="574">
        <v>0</v>
      </c>
      <c r="BY26" s="574">
        <v>0</v>
      </c>
      <c r="BZ26" s="574">
        <v>0</v>
      </c>
      <c r="CA26" s="574">
        <v>0</v>
      </c>
      <c r="CB26" s="574">
        <v>0</v>
      </c>
      <c r="CC26" s="574">
        <v>0</v>
      </c>
    </row>
    <row r="27" spans="1:81">
      <c r="A27" s="586"/>
      <c r="B27" s="586" t="s">
        <v>1288</v>
      </c>
      <c r="C27" s="572"/>
      <c r="D27" s="587" t="s">
        <v>1274</v>
      </c>
      <c r="E27" s="575" t="s">
        <v>1275</v>
      </c>
      <c r="F27" s="573">
        <v>228.81</v>
      </c>
      <c r="G27" s="574">
        <v>228.80544</v>
      </c>
      <c r="H27" s="574">
        <v>0</v>
      </c>
      <c r="I27" s="574">
        <v>228.80544</v>
      </c>
      <c r="J27" s="574">
        <v>0</v>
      </c>
      <c r="K27" s="574">
        <v>0</v>
      </c>
      <c r="L27" s="574">
        <v>0</v>
      </c>
      <c r="M27" s="574">
        <v>0</v>
      </c>
      <c r="N27" s="574">
        <v>0</v>
      </c>
      <c r="O27" s="574">
        <v>0</v>
      </c>
      <c r="P27" s="574">
        <v>0</v>
      </c>
      <c r="Q27" s="574">
        <v>0</v>
      </c>
      <c r="R27" s="574">
        <v>0</v>
      </c>
      <c r="S27" s="574">
        <v>0</v>
      </c>
      <c r="T27" s="574">
        <v>0</v>
      </c>
      <c r="U27" s="574">
        <v>0</v>
      </c>
      <c r="V27" s="574">
        <v>0</v>
      </c>
      <c r="W27" s="574">
        <v>0</v>
      </c>
      <c r="X27" s="574">
        <v>0</v>
      </c>
      <c r="Y27" s="574">
        <v>0</v>
      </c>
      <c r="Z27" s="574">
        <v>0</v>
      </c>
      <c r="AA27" s="574">
        <v>0</v>
      </c>
      <c r="AB27" s="574">
        <v>0</v>
      </c>
      <c r="AC27" s="574">
        <v>0</v>
      </c>
      <c r="AD27" s="574">
        <v>0</v>
      </c>
      <c r="AE27" s="574">
        <v>0</v>
      </c>
      <c r="AF27" s="574">
        <v>0</v>
      </c>
      <c r="AG27" s="574">
        <v>0</v>
      </c>
      <c r="AH27" s="574">
        <v>0</v>
      </c>
      <c r="AI27" s="574">
        <v>0</v>
      </c>
      <c r="AJ27" s="574">
        <v>0</v>
      </c>
      <c r="AK27" s="574">
        <v>0</v>
      </c>
      <c r="AL27" s="574">
        <v>0</v>
      </c>
      <c r="AM27" s="574">
        <v>0</v>
      </c>
      <c r="AN27" s="574">
        <v>0</v>
      </c>
      <c r="AO27" s="574">
        <v>0</v>
      </c>
      <c r="AP27" s="574">
        <v>0</v>
      </c>
      <c r="AQ27" s="574">
        <v>0</v>
      </c>
      <c r="AR27" s="574">
        <v>0</v>
      </c>
      <c r="AS27" s="574">
        <v>0</v>
      </c>
      <c r="AT27" s="574">
        <v>0</v>
      </c>
      <c r="AU27" s="574">
        <v>0</v>
      </c>
      <c r="AV27" s="574">
        <v>0</v>
      </c>
      <c r="AW27" s="574">
        <v>0</v>
      </c>
      <c r="AX27" s="574">
        <v>0</v>
      </c>
      <c r="AY27" s="574">
        <v>0</v>
      </c>
      <c r="AZ27" s="574">
        <v>0</v>
      </c>
      <c r="BA27" s="574">
        <v>0</v>
      </c>
      <c r="BB27" s="574">
        <v>0</v>
      </c>
      <c r="BC27" s="574">
        <v>0</v>
      </c>
      <c r="BD27" s="574">
        <v>0</v>
      </c>
      <c r="BE27" s="574">
        <v>0</v>
      </c>
      <c r="BF27" s="574">
        <v>0</v>
      </c>
      <c r="BG27" s="574">
        <v>0</v>
      </c>
      <c r="BH27" s="574">
        <v>0</v>
      </c>
      <c r="BI27" s="574">
        <v>0</v>
      </c>
      <c r="BJ27" s="574">
        <v>0</v>
      </c>
      <c r="BK27" s="574">
        <v>0</v>
      </c>
      <c r="BL27" s="574">
        <v>0</v>
      </c>
      <c r="BM27" s="574">
        <v>0</v>
      </c>
      <c r="BN27" s="574">
        <v>0</v>
      </c>
      <c r="BO27" s="574">
        <v>0</v>
      </c>
      <c r="BP27" s="574">
        <v>0</v>
      </c>
      <c r="BQ27" s="574">
        <v>0</v>
      </c>
      <c r="BR27" s="574">
        <v>0</v>
      </c>
      <c r="BS27" s="574">
        <v>0</v>
      </c>
      <c r="BT27" s="574">
        <v>0</v>
      </c>
      <c r="BU27" s="574">
        <v>0</v>
      </c>
      <c r="BV27" s="574">
        <v>0</v>
      </c>
      <c r="BW27" s="574">
        <v>0</v>
      </c>
      <c r="BX27" s="574">
        <v>0</v>
      </c>
      <c r="BY27" s="574">
        <v>0</v>
      </c>
      <c r="BZ27" s="574">
        <v>0</v>
      </c>
      <c r="CA27" s="574">
        <v>0</v>
      </c>
      <c r="CB27" s="574">
        <v>0</v>
      </c>
      <c r="CC27" s="574">
        <v>0</v>
      </c>
    </row>
    <row r="28" spans="1:81">
      <c r="A28" s="586"/>
      <c r="B28" s="586" t="s">
        <v>1288</v>
      </c>
      <c r="C28" s="572"/>
      <c r="D28" s="587" t="s">
        <v>929</v>
      </c>
      <c r="E28" s="575" t="s">
        <v>1276</v>
      </c>
      <c r="F28" s="573">
        <v>139.06</v>
      </c>
      <c r="G28" s="574">
        <v>139.058436</v>
      </c>
      <c r="H28" s="574">
        <v>0</v>
      </c>
      <c r="I28" s="574">
        <v>139.058436</v>
      </c>
      <c r="J28" s="574">
        <v>0</v>
      </c>
      <c r="K28" s="574">
        <v>0</v>
      </c>
      <c r="L28" s="574">
        <v>0</v>
      </c>
      <c r="M28" s="574">
        <v>0</v>
      </c>
      <c r="N28" s="574">
        <v>0</v>
      </c>
      <c r="O28" s="574">
        <v>0</v>
      </c>
      <c r="P28" s="574">
        <v>0</v>
      </c>
      <c r="Q28" s="574">
        <v>0</v>
      </c>
      <c r="R28" s="574">
        <v>0</v>
      </c>
      <c r="S28" s="574">
        <v>0</v>
      </c>
      <c r="T28" s="574">
        <v>0</v>
      </c>
      <c r="U28" s="574">
        <v>0</v>
      </c>
      <c r="V28" s="574">
        <v>0</v>
      </c>
      <c r="W28" s="574">
        <v>0</v>
      </c>
      <c r="X28" s="574">
        <v>0</v>
      </c>
      <c r="Y28" s="574">
        <v>0</v>
      </c>
      <c r="Z28" s="574">
        <v>0</v>
      </c>
      <c r="AA28" s="574">
        <v>0</v>
      </c>
      <c r="AB28" s="574">
        <v>0</v>
      </c>
      <c r="AC28" s="574">
        <v>0</v>
      </c>
      <c r="AD28" s="574">
        <v>0</v>
      </c>
      <c r="AE28" s="574">
        <v>0</v>
      </c>
      <c r="AF28" s="574">
        <v>0</v>
      </c>
      <c r="AG28" s="574">
        <v>0</v>
      </c>
      <c r="AH28" s="574">
        <v>0</v>
      </c>
      <c r="AI28" s="574">
        <v>0</v>
      </c>
      <c r="AJ28" s="574">
        <v>0</v>
      </c>
      <c r="AK28" s="574">
        <v>0</v>
      </c>
      <c r="AL28" s="574">
        <v>0</v>
      </c>
      <c r="AM28" s="574">
        <v>0</v>
      </c>
      <c r="AN28" s="574">
        <v>0</v>
      </c>
      <c r="AO28" s="574">
        <v>0</v>
      </c>
      <c r="AP28" s="574">
        <v>0</v>
      </c>
      <c r="AQ28" s="574">
        <v>0</v>
      </c>
      <c r="AR28" s="574">
        <v>0</v>
      </c>
      <c r="AS28" s="574">
        <v>0</v>
      </c>
      <c r="AT28" s="574">
        <v>0</v>
      </c>
      <c r="AU28" s="574">
        <v>0</v>
      </c>
      <c r="AV28" s="574">
        <v>0</v>
      </c>
      <c r="AW28" s="574">
        <v>0</v>
      </c>
      <c r="AX28" s="574">
        <v>0</v>
      </c>
      <c r="AY28" s="574">
        <v>0</v>
      </c>
      <c r="AZ28" s="574">
        <v>0</v>
      </c>
      <c r="BA28" s="574">
        <v>0</v>
      </c>
      <c r="BB28" s="574">
        <v>0</v>
      </c>
      <c r="BC28" s="574">
        <v>0</v>
      </c>
      <c r="BD28" s="574">
        <v>0</v>
      </c>
      <c r="BE28" s="574">
        <v>0</v>
      </c>
      <c r="BF28" s="574">
        <v>0</v>
      </c>
      <c r="BG28" s="574">
        <v>0</v>
      </c>
      <c r="BH28" s="574">
        <v>0</v>
      </c>
      <c r="BI28" s="574">
        <v>0</v>
      </c>
      <c r="BJ28" s="574">
        <v>0</v>
      </c>
      <c r="BK28" s="574">
        <v>0</v>
      </c>
      <c r="BL28" s="574">
        <v>0</v>
      </c>
      <c r="BM28" s="574">
        <v>0</v>
      </c>
      <c r="BN28" s="574">
        <v>0</v>
      </c>
      <c r="BO28" s="574">
        <v>0</v>
      </c>
      <c r="BP28" s="574">
        <v>0</v>
      </c>
      <c r="BQ28" s="574">
        <v>0</v>
      </c>
      <c r="BR28" s="574">
        <v>0</v>
      </c>
      <c r="BS28" s="574">
        <v>0</v>
      </c>
      <c r="BT28" s="574">
        <v>0</v>
      </c>
      <c r="BU28" s="574">
        <v>0</v>
      </c>
      <c r="BV28" s="574">
        <v>0</v>
      </c>
      <c r="BW28" s="574">
        <v>0</v>
      </c>
      <c r="BX28" s="574">
        <v>0</v>
      </c>
      <c r="BY28" s="574">
        <v>0</v>
      </c>
      <c r="BZ28" s="574">
        <v>0</v>
      </c>
      <c r="CA28" s="574">
        <v>0</v>
      </c>
      <c r="CB28" s="574">
        <v>0</v>
      </c>
      <c r="CC28" s="574">
        <v>0</v>
      </c>
    </row>
    <row r="29" spans="1:81">
      <c r="A29" s="586"/>
      <c r="B29" s="586" t="s">
        <v>1288</v>
      </c>
      <c r="C29" s="572"/>
      <c r="D29" s="587" t="s">
        <v>1277</v>
      </c>
      <c r="E29" s="575" t="s">
        <v>355</v>
      </c>
      <c r="F29" s="573">
        <v>139.06</v>
      </c>
      <c r="G29" s="574">
        <v>139.058436</v>
      </c>
      <c r="H29" s="574">
        <v>0</v>
      </c>
      <c r="I29" s="574">
        <v>139.058436</v>
      </c>
      <c r="J29" s="574">
        <v>0</v>
      </c>
      <c r="K29" s="574">
        <v>0</v>
      </c>
      <c r="L29" s="574">
        <v>0</v>
      </c>
      <c r="M29" s="574">
        <v>0</v>
      </c>
      <c r="N29" s="574">
        <v>0</v>
      </c>
      <c r="O29" s="574">
        <v>0</v>
      </c>
      <c r="P29" s="574">
        <v>0</v>
      </c>
      <c r="Q29" s="574">
        <v>0</v>
      </c>
      <c r="R29" s="574">
        <v>0</v>
      </c>
      <c r="S29" s="574">
        <v>0</v>
      </c>
      <c r="T29" s="574">
        <v>0</v>
      </c>
      <c r="U29" s="574">
        <v>0</v>
      </c>
      <c r="V29" s="574">
        <v>0</v>
      </c>
      <c r="W29" s="574">
        <v>0</v>
      </c>
      <c r="X29" s="574">
        <v>0</v>
      </c>
      <c r="Y29" s="574">
        <v>0</v>
      </c>
      <c r="Z29" s="574">
        <v>0</v>
      </c>
      <c r="AA29" s="574">
        <v>0</v>
      </c>
      <c r="AB29" s="574">
        <v>0</v>
      </c>
      <c r="AC29" s="574">
        <v>0</v>
      </c>
      <c r="AD29" s="574">
        <v>0</v>
      </c>
      <c r="AE29" s="574">
        <v>0</v>
      </c>
      <c r="AF29" s="574">
        <v>0</v>
      </c>
      <c r="AG29" s="574">
        <v>0</v>
      </c>
      <c r="AH29" s="574">
        <v>0</v>
      </c>
      <c r="AI29" s="574">
        <v>0</v>
      </c>
      <c r="AJ29" s="574">
        <v>0</v>
      </c>
      <c r="AK29" s="574">
        <v>0</v>
      </c>
      <c r="AL29" s="574">
        <v>0</v>
      </c>
      <c r="AM29" s="574">
        <v>0</v>
      </c>
      <c r="AN29" s="574">
        <v>0</v>
      </c>
      <c r="AO29" s="574">
        <v>0</v>
      </c>
      <c r="AP29" s="574">
        <v>0</v>
      </c>
      <c r="AQ29" s="574">
        <v>0</v>
      </c>
      <c r="AR29" s="574">
        <v>0</v>
      </c>
      <c r="AS29" s="574">
        <v>0</v>
      </c>
      <c r="AT29" s="574">
        <v>0</v>
      </c>
      <c r="AU29" s="574">
        <v>0</v>
      </c>
      <c r="AV29" s="574">
        <v>0</v>
      </c>
      <c r="AW29" s="574">
        <v>0</v>
      </c>
      <c r="AX29" s="574">
        <v>0</v>
      </c>
      <c r="AY29" s="574">
        <v>0</v>
      </c>
      <c r="AZ29" s="574">
        <v>0</v>
      </c>
      <c r="BA29" s="574">
        <v>0</v>
      </c>
      <c r="BB29" s="574">
        <v>0</v>
      </c>
      <c r="BC29" s="574">
        <v>0</v>
      </c>
      <c r="BD29" s="574">
        <v>0</v>
      </c>
      <c r="BE29" s="574">
        <v>0</v>
      </c>
      <c r="BF29" s="574">
        <v>0</v>
      </c>
      <c r="BG29" s="574">
        <v>0</v>
      </c>
      <c r="BH29" s="574">
        <v>0</v>
      </c>
      <c r="BI29" s="574">
        <v>0</v>
      </c>
      <c r="BJ29" s="574">
        <v>0</v>
      </c>
      <c r="BK29" s="574">
        <v>0</v>
      </c>
      <c r="BL29" s="574">
        <v>0</v>
      </c>
      <c r="BM29" s="574">
        <v>0</v>
      </c>
      <c r="BN29" s="574">
        <v>0</v>
      </c>
      <c r="BO29" s="574">
        <v>0</v>
      </c>
      <c r="BP29" s="574">
        <v>0</v>
      </c>
      <c r="BQ29" s="574">
        <v>0</v>
      </c>
      <c r="BR29" s="574">
        <v>0</v>
      </c>
      <c r="BS29" s="574">
        <v>0</v>
      </c>
      <c r="BT29" s="574">
        <v>0</v>
      </c>
      <c r="BU29" s="574">
        <v>0</v>
      </c>
      <c r="BV29" s="574">
        <v>0</v>
      </c>
      <c r="BW29" s="574">
        <v>0</v>
      </c>
      <c r="BX29" s="574">
        <v>0</v>
      </c>
      <c r="BY29" s="574">
        <v>0</v>
      </c>
      <c r="BZ29" s="574">
        <v>0</v>
      </c>
      <c r="CA29" s="574">
        <v>0</v>
      </c>
      <c r="CB29" s="574">
        <v>0</v>
      </c>
      <c r="CC29" s="574">
        <v>0</v>
      </c>
    </row>
    <row r="30" spans="1:81">
      <c r="A30" s="586"/>
      <c r="B30" s="586" t="s">
        <v>1288</v>
      </c>
      <c r="C30" s="572"/>
      <c r="D30" s="587" t="s">
        <v>1278</v>
      </c>
      <c r="E30" s="575" t="s">
        <v>1279</v>
      </c>
      <c r="F30" s="573">
        <v>121.12</v>
      </c>
      <c r="G30" s="574">
        <v>121.118148</v>
      </c>
      <c r="H30" s="574">
        <v>0</v>
      </c>
      <c r="I30" s="574">
        <v>121.118148</v>
      </c>
      <c r="J30" s="574">
        <v>0</v>
      </c>
      <c r="K30" s="574">
        <v>0</v>
      </c>
      <c r="L30" s="574">
        <v>0</v>
      </c>
      <c r="M30" s="574">
        <v>0</v>
      </c>
      <c r="N30" s="574">
        <v>0</v>
      </c>
      <c r="O30" s="574">
        <v>0</v>
      </c>
      <c r="P30" s="574">
        <v>0</v>
      </c>
      <c r="Q30" s="574">
        <v>0</v>
      </c>
      <c r="R30" s="574">
        <v>0</v>
      </c>
      <c r="S30" s="574">
        <v>0</v>
      </c>
      <c r="T30" s="574">
        <v>0</v>
      </c>
      <c r="U30" s="574">
        <v>0</v>
      </c>
      <c r="V30" s="574">
        <v>0</v>
      </c>
      <c r="W30" s="574">
        <v>0</v>
      </c>
      <c r="X30" s="574">
        <v>0</v>
      </c>
      <c r="Y30" s="574">
        <v>0</v>
      </c>
      <c r="Z30" s="574">
        <v>0</v>
      </c>
      <c r="AA30" s="574">
        <v>0</v>
      </c>
      <c r="AB30" s="574">
        <v>0</v>
      </c>
      <c r="AC30" s="574">
        <v>0</v>
      </c>
      <c r="AD30" s="574">
        <v>0</v>
      </c>
      <c r="AE30" s="574">
        <v>0</v>
      </c>
      <c r="AF30" s="574">
        <v>0</v>
      </c>
      <c r="AG30" s="574">
        <v>0</v>
      </c>
      <c r="AH30" s="574">
        <v>0</v>
      </c>
      <c r="AI30" s="574">
        <v>0</v>
      </c>
      <c r="AJ30" s="574">
        <v>0</v>
      </c>
      <c r="AK30" s="574">
        <v>0</v>
      </c>
      <c r="AL30" s="574">
        <v>0</v>
      </c>
      <c r="AM30" s="574">
        <v>0</v>
      </c>
      <c r="AN30" s="574">
        <v>0</v>
      </c>
      <c r="AO30" s="574">
        <v>0</v>
      </c>
      <c r="AP30" s="574">
        <v>0</v>
      </c>
      <c r="AQ30" s="574">
        <v>0</v>
      </c>
      <c r="AR30" s="574">
        <v>0</v>
      </c>
      <c r="AS30" s="574">
        <v>0</v>
      </c>
      <c r="AT30" s="574">
        <v>0</v>
      </c>
      <c r="AU30" s="574">
        <v>0</v>
      </c>
      <c r="AV30" s="574">
        <v>0</v>
      </c>
      <c r="AW30" s="574">
        <v>0</v>
      </c>
      <c r="AX30" s="574">
        <v>0</v>
      </c>
      <c r="AY30" s="574">
        <v>0</v>
      </c>
      <c r="AZ30" s="574">
        <v>0</v>
      </c>
      <c r="BA30" s="574">
        <v>0</v>
      </c>
      <c r="BB30" s="574">
        <v>0</v>
      </c>
      <c r="BC30" s="574">
        <v>0</v>
      </c>
      <c r="BD30" s="574">
        <v>0</v>
      </c>
      <c r="BE30" s="574">
        <v>0</v>
      </c>
      <c r="BF30" s="574">
        <v>0</v>
      </c>
      <c r="BG30" s="574">
        <v>0</v>
      </c>
      <c r="BH30" s="574">
        <v>0</v>
      </c>
      <c r="BI30" s="574">
        <v>0</v>
      </c>
      <c r="BJ30" s="574">
        <v>0</v>
      </c>
      <c r="BK30" s="574">
        <v>0</v>
      </c>
      <c r="BL30" s="574">
        <v>0</v>
      </c>
      <c r="BM30" s="574">
        <v>0</v>
      </c>
      <c r="BN30" s="574">
        <v>0</v>
      </c>
      <c r="BO30" s="574">
        <v>0</v>
      </c>
      <c r="BP30" s="574">
        <v>0</v>
      </c>
      <c r="BQ30" s="574">
        <v>0</v>
      </c>
      <c r="BR30" s="574">
        <v>0</v>
      </c>
      <c r="BS30" s="574">
        <v>0</v>
      </c>
      <c r="BT30" s="574">
        <v>0</v>
      </c>
      <c r="BU30" s="574">
        <v>0</v>
      </c>
      <c r="BV30" s="574">
        <v>0</v>
      </c>
      <c r="BW30" s="574">
        <v>0</v>
      </c>
      <c r="BX30" s="574">
        <v>0</v>
      </c>
      <c r="BY30" s="574">
        <v>0</v>
      </c>
      <c r="BZ30" s="574">
        <v>0</v>
      </c>
      <c r="CA30" s="574">
        <v>0</v>
      </c>
      <c r="CB30" s="574">
        <v>0</v>
      </c>
      <c r="CC30" s="574">
        <v>0</v>
      </c>
    </row>
    <row r="31" spans="1:81">
      <c r="A31" s="586"/>
      <c r="B31" s="586" t="s">
        <v>1288</v>
      </c>
      <c r="C31" s="572"/>
      <c r="D31" s="587" t="s">
        <v>1280</v>
      </c>
      <c r="E31" s="575" t="s">
        <v>1281</v>
      </c>
      <c r="F31" s="573">
        <v>17.94</v>
      </c>
      <c r="G31" s="574">
        <v>17.940288</v>
      </c>
      <c r="H31" s="574">
        <v>0</v>
      </c>
      <c r="I31" s="574">
        <v>17.940288</v>
      </c>
      <c r="J31" s="574">
        <v>0</v>
      </c>
      <c r="K31" s="574">
        <v>0</v>
      </c>
      <c r="L31" s="574">
        <v>0</v>
      </c>
      <c r="M31" s="574">
        <v>0</v>
      </c>
      <c r="N31" s="574">
        <v>0</v>
      </c>
      <c r="O31" s="574">
        <v>0</v>
      </c>
      <c r="P31" s="574">
        <v>0</v>
      </c>
      <c r="Q31" s="574">
        <v>0</v>
      </c>
      <c r="R31" s="574">
        <v>0</v>
      </c>
      <c r="S31" s="574">
        <v>0</v>
      </c>
      <c r="T31" s="574">
        <v>0</v>
      </c>
      <c r="U31" s="574">
        <v>0</v>
      </c>
      <c r="V31" s="574">
        <v>0</v>
      </c>
      <c r="W31" s="574">
        <v>0</v>
      </c>
      <c r="X31" s="574">
        <v>0</v>
      </c>
      <c r="Y31" s="574">
        <v>0</v>
      </c>
      <c r="Z31" s="574">
        <v>0</v>
      </c>
      <c r="AA31" s="574">
        <v>0</v>
      </c>
      <c r="AB31" s="574">
        <v>0</v>
      </c>
      <c r="AC31" s="574">
        <v>0</v>
      </c>
      <c r="AD31" s="574">
        <v>0</v>
      </c>
      <c r="AE31" s="574">
        <v>0</v>
      </c>
      <c r="AF31" s="574">
        <v>0</v>
      </c>
      <c r="AG31" s="574">
        <v>0</v>
      </c>
      <c r="AH31" s="574">
        <v>0</v>
      </c>
      <c r="AI31" s="574">
        <v>0</v>
      </c>
      <c r="AJ31" s="574">
        <v>0</v>
      </c>
      <c r="AK31" s="574">
        <v>0</v>
      </c>
      <c r="AL31" s="574">
        <v>0</v>
      </c>
      <c r="AM31" s="574">
        <v>0</v>
      </c>
      <c r="AN31" s="574">
        <v>0</v>
      </c>
      <c r="AO31" s="574">
        <v>0</v>
      </c>
      <c r="AP31" s="574">
        <v>0</v>
      </c>
      <c r="AQ31" s="574">
        <v>0</v>
      </c>
      <c r="AR31" s="574">
        <v>0</v>
      </c>
      <c r="AS31" s="574">
        <v>0</v>
      </c>
      <c r="AT31" s="574">
        <v>0</v>
      </c>
      <c r="AU31" s="574">
        <v>0</v>
      </c>
      <c r="AV31" s="574">
        <v>0</v>
      </c>
      <c r="AW31" s="574">
        <v>0</v>
      </c>
      <c r="AX31" s="574">
        <v>0</v>
      </c>
      <c r="AY31" s="574">
        <v>0</v>
      </c>
      <c r="AZ31" s="574">
        <v>0</v>
      </c>
      <c r="BA31" s="574">
        <v>0</v>
      </c>
      <c r="BB31" s="574">
        <v>0</v>
      </c>
      <c r="BC31" s="574">
        <v>0</v>
      </c>
      <c r="BD31" s="574">
        <v>0</v>
      </c>
      <c r="BE31" s="574">
        <v>0</v>
      </c>
      <c r="BF31" s="574">
        <v>0</v>
      </c>
      <c r="BG31" s="574">
        <v>0</v>
      </c>
      <c r="BH31" s="574">
        <v>0</v>
      </c>
      <c r="BI31" s="574">
        <v>0</v>
      </c>
      <c r="BJ31" s="574">
        <v>0</v>
      </c>
      <c r="BK31" s="574">
        <v>0</v>
      </c>
      <c r="BL31" s="574">
        <v>0</v>
      </c>
      <c r="BM31" s="574">
        <v>0</v>
      </c>
      <c r="BN31" s="574">
        <v>0</v>
      </c>
      <c r="BO31" s="574">
        <v>0</v>
      </c>
      <c r="BP31" s="574">
        <v>0</v>
      </c>
      <c r="BQ31" s="574">
        <v>0</v>
      </c>
      <c r="BR31" s="574">
        <v>0</v>
      </c>
      <c r="BS31" s="574">
        <v>0</v>
      </c>
      <c r="BT31" s="574">
        <v>0</v>
      </c>
      <c r="BU31" s="574">
        <v>0</v>
      </c>
      <c r="BV31" s="574">
        <v>0</v>
      </c>
      <c r="BW31" s="574">
        <v>0</v>
      </c>
      <c r="BX31" s="574">
        <v>0</v>
      </c>
      <c r="BY31" s="574">
        <v>0</v>
      </c>
      <c r="BZ31" s="574">
        <v>0</v>
      </c>
      <c r="CA31" s="574">
        <v>0</v>
      </c>
      <c r="CB31" s="574">
        <v>0</v>
      </c>
      <c r="CC31" s="574">
        <v>0</v>
      </c>
    </row>
    <row r="32" spans="1:81">
      <c r="A32" s="586"/>
      <c r="B32" s="586" t="s">
        <v>1288</v>
      </c>
      <c r="C32" s="572"/>
      <c r="D32" s="587" t="s">
        <v>949</v>
      </c>
      <c r="E32" s="575" t="s">
        <v>1282</v>
      </c>
      <c r="F32" s="573">
        <v>53.82</v>
      </c>
      <c r="G32" s="574">
        <v>53.820864</v>
      </c>
      <c r="H32" s="574">
        <v>0</v>
      </c>
      <c r="I32" s="574">
        <v>0</v>
      </c>
      <c r="J32" s="574">
        <v>53.820864</v>
      </c>
      <c r="K32" s="574">
        <v>0</v>
      </c>
      <c r="L32" s="574">
        <v>0</v>
      </c>
      <c r="M32" s="574">
        <v>0</v>
      </c>
      <c r="N32" s="574">
        <v>0</v>
      </c>
      <c r="O32" s="574">
        <v>0</v>
      </c>
      <c r="P32" s="574">
        <v>0</v>
      </c>
      <c r="Q32" s="574">
        <v>0</v>
      </c>
      <c r="R32" s="574">
        <v>0</v>
      </c>
      <c r="S32" s="574">
        <v>0</v>
      </c>
      <c r="T32" s="574">
        <v>0</v>
      </c>
      <c r="U32" s="574">
        <v>0</v>
      </c>
      <c r="V32" s="574">
        <v>0</v>
      </c>
      <c r="W32" s="574">
        <v>0</v>
      </c>
      <c r="X32" s="574">
        <v>0</v>
      </c>
      <c r="Y32" s="574">
        <v>0</v>
      </c>
      <c r="Z32" s="574">
        <v>0</v>
      </c>
      <c r="AA32" s="574">
        <v>0</v>
      </c>
      <c r="AB32" s="574">
        <v>0</v>
      </c>
      <c r="AC32" s="574">
        <v>0</v>
      </c>
      <c r="AD32" s="574">
        <v>0</v>
      </c>
      <c r="AE32" s="574">
        <v>0</v>
      </c>
      <c r="AF32" s="574">
        <v>0</v>
      </c>
      <c r="AG32" s="574">
        <v>0</v>
      </c>
      <c r="AH32" s="574">
        <v>0</v>
      </c>
      <c r="AI32" s="574">
        <v>0</v>
      </c>
      <c r="AJ32" s="574">
        <v>0</v>
      </c>
      <c r="AK32" s="574">
        <v>0</v>
      </c>
      <c r="AL32" s="574">
        <v>0</v>
      </c>
      <c r="AM32" s="574">
        <v>0</v>
      </c>
      <c r="AN32" s="574">
        <v>0</v>
      </c>
      <c r="AO32" s="574">
        <v>0</v>
      </c>
      <c r="AP32" s="574">
        <v>0</v>
      </c>
      <c r="AQ32" s="574">
        <v>0</v>
      </c>
      <c r="AR32" s="574">
        <v>0</v>
      </c>
      <c r="AS32" s="574">
        <v>0</v>
      </c>
      <c r="AT32" s="574">
        <v>0</v>
      </c>
      <c r="AU32" s="574">
        <v>0</v>
      </c>
      <c r="AV32" s="574">
        <v>0</v>
      </c>
      <c r="AW32" s="574">
        <v>0</v>
      </c>
      <c r="AX32" s="574">
        <v>0</v>
      </c>
      <c r="AY32" s="574">
        <v>0</v>
      </c>
      <c r="AZ32" s="574">
        <v>0</v>
      </c>
      <c r="BA32" s="574">
        <v>0</v>
      </c>
      <c r="BB32" s="574">
        <v>0</v>
      </c>
      <c r="BC32" s="574">
        <v>0</v>
      </c>
      <c r="BD32" s="574">
        <v>0</v>
      </c>
      <c r="BE32" s="574">
        <v>0</v>
      </c>
      <c r="BF32" s="574">
        <v>0</v>
      </c>
      <c r="BG32" s="574">
        <v>0</v>
      </c>
      <c r="BH32" s="574">
        <v>0</v>
      </c>
      <c r="BI32" s="574">
        <v>0</v>
      </c>
      <c r="BJ32" s="574">
        <v>0</v>
      </c>
      <c r="BK32" s="574">
        <v>0</v>
      </c>
      <c r="BL32" s="574">
        <v>0</v>
      </c>
      <c r="BM32" s="574">
        <v>0</v>
      </c>
      <c r="BN32" s="574">
        <v>0</v>
      </c>
      <c r="BO32" s="574">
        <v>0</v>
      </c>
      <c r="BP32" s="574">
        <v>0</v>
      </c>
      <c r="BQ32" s="574">
        <v>0</v>
      </c>
      <c r="BR32" s="574">
        <v>0</v>
      </c>
      <c r="BS32" s="574">
        <v>0</v>
      </c>
      <c r="BT32" s="574">
        <v>0</v>
      </c>
      <c r="BU32" s="574">
        <v>0</v>
      </c>
      <c r="BV32" s="574">
        <v>0</v>
      </c>
      <c r="BW32" s="574">
        <v>0</v>
      </c>
      <c r="BX32" s="574">
        <v>0</v>
      </c>
      <c r="BY32" s="574">
        <v>0</v>
      </c>
      <c r="BZ32" s="574">
        <v>0</v>
      </c>
      <c r="CA32" s="574">
        <v>0</v>
      </c>
      <c r="CB32" s="574">
        <v>0</v>
      </c>
      <c r="CC32" s="574">
        <v>0</v>
      </c>
    </row>
    <row r="33" spans="1:81">
      <c r="A33" s="586"/>
      <c r="B33" s="586" t="s">
        <v>1288</v>
      </c>
      <c r="C33" s="572"/>
      <c r="D33" s="587" t="s">
        <v>1283</v>
      </c>
      <c r="E33" s="575" t="s">
        <v>1284</v>
      </c>
      <c r="F33" s="573">
        <v>53.82</v>
      </c>
      <c r="G33" s="574">
        <v>53.820864</v>
      </c>
      <c r="H33" s="574">
        <v>0</v>
      </c>
      <c r="I33" s="574">
        <v>0</v>
      </c>
      <c r="J33" s="574">
        <v>53.820864</v>
      </c>
      <c r="K33" s="574">
        <v>0</v>
      </c>
      <c r="L33" s="574">
        <v>0</v>
      </c>
      <c r="M33" s="574">
        <v>0</v>
      </c>
      <c r="N33" s="574">
        <v>0</v>
      </c>
      <c r="O33" s="574">
        <v>0</v>
      </c>
      <c r="P33" s="574">
        <v>0</v>
      </c>
      <c r="Q33" s="574">
        <v>0</v>
      </c>
      <c r="R33" s="574">
        <v>0</v>
      </c>
      <c r="S33" s="574">
        <v>0</v>
      </c>
      <c r="T33" s="574">
        <v>0</v>
      </c>
      <c r="U33" s="574">
        <v>0</v>
      </c>
      <c r="V33" s="574">
        <v>0</v>
      </c>
      <c r="W33" s="574">
        <v>0</v>
      </c>
      <c r="X33" s="574">
        <v>0</v>
      </c>
      <c r="Y33" s="574">
        <v>0</v>
      </c>
      <c r="Z33" s="574">
        <v>0</v>
      </c>
      <c r="AA33" s="574">
        <v>0</v>
      </c>
      <c r="AB33" s="574">
        <v>0</v>
      </c>
      <c r="AC33" s="574">
        <v>0</v>
      </c>
      <c r="AD33" s="574">
        <v>0</v>
      </c>
      <c r="AE33" s="574">
        <v>0</v>
      </c>
      <c r="AF33" s="574">
        <v>0</v>
      </c>
      <c r="AG33" s="574">
        <v>0</v>
      </c>
      <c r="AH33" s="574">
        <v>0</v>
      </c>
      <c r="AI33" s="574">
        <v>0</v>
      </c>
      <c r="AJ33" s="574">
        <v>0</v>
      </c>
      <c r="AK33" s="574">
        <v>0</v>
      </c>
      <c r="AL33" s="574">
        <v>0</v>
      </c>
      <c r="AM33" s="574">
        <v>0</v>
      </c>
      <c r="AN33" s="574">
        <v>0</v>
      </c>
      <c r="AO33" s="574">
        <v>0</v>
      </c>
      <c r="AP33" s="574">
        <v>0</v>
      </c>
      <c r="AQ33" s="574">
        <v>0</v>
      </c>
      <c r="AR33" s="574">
        <v>0</v>
      </c>
      <c r="AS33" s="574">
        <v>0</v>
      </c>
      <c r="AT33" s="574">
        <v>0</v>
      </c>
      <c r="AU33" s="574">
        <v>0</v>
      </c>
      <c r="AV33" s="574">
        <v>0</v>
      </c>
      <c r="AW33" s="574">
        <v>0</v>
      </c>
      <c r="AX33" s="574">
        <v>0</v>
      </c>
      <c r="AY33" s="574">
        <v>0</v>
      </c>
      <c r="AZ33" s="574">
        <v>0</v>
      </c>
      <c r="BA33" s="574">
        <v>0</v>
      </c>
      <c r="BB33" s="574">
        <v>0</v>
      </c>
      <c r="BC33" s="574">
        <v>0</v>
      </c>
      <c r="BD33" s="574">
        <v>0</v>
      </c>
      <c r="BE33" s="574">
        <v>0</v>
      </c>
      <c r="BF33" s="574">
        <v>0</v>
      </c>
      <c r="BG33" s="574">
        <v>0</v>
      </c>
      <c r="BH33" s="574">
        <v>0</v>
      </c>
      <c r="BI33" s="574">
        <v>0</v>
      </c>
      <c r="BJ33" s="574">
        <v>0</v>
      </c>
      <c r="BK33" s="574">
        <v>0</v>
      </c>
      <c r="BL33" s="574">
        <v>0</v>
      </c>
      <c r="BM33" s="574">
        <v>0</v>
      </c>
      <c r="BN33" s="574">
        <v>0</v>
      </c>
      <c r="BO33" s="574">
        <v>0</v>
      </c>
      <c r="BP33" s="574">
        <v>0</v>
      </c>
      <c r="BQ33" s="574">
        <v>0</v>
      </c>
      <c r="BR33" s="574">
        <v>0</v>
      </c>
      <c r="BS33" s="574">
        <v>0</v>
      </c>
      <c r="BT33" s="574">
        <v>0</v>
      </c>
      <c r="BU33" s="574">
        <v>0</v>
      </c>
      <c r="BV33" s="574">
        <v>0</v>
      </c>
      <c r="BW33" s="574">
        <v>0</v>
      </c>
      <c r="BX33" s="574">
        <v>0</v>
      </c>
      <c r="BY33" s="574">
        <v>0</v>
      </c>
      <c r="BZ33" s="574">
        <v>0</v>
      </c>
      <c r="CA33" s="574">
        <v>0</v>
      </c>
      <c r="CB33" s="574">
        <v>0</v>
      </c>
      <c r="CC33" s="574">
        <v>0</v>
      </c>
    </row>
    <row r="34" spans="1:81">
      <c r="A34" s="586"/>
      <c r="B34" s="586" t="s">
        <v>1288</v>
      </c>
      <c r="C34" s="572"/>
      <c r="D34" s="587" t="s">
        <v>1285</v>
      </c>
      <c r="E34" s="575" t="s">
        <v>1286</v>
      </c>
      <c r="F34" s="573">
        <v>53.82</v>
      </c>
      <c r="G34" s="574">
        <v>53.820864</v>
      </c>
      <c r="H34" s="574">
        <v>0</v>
      </c>
      <c r="I34" s="574">
        <v>0</v>
      </c>
      <c r="J34" s="574">
        <v>53.820864</v>
      </c>
      <c r="K34" s="574">
        <v>0</v>
      </c>
      <c r="L34" s="574">
        <v>0</v>
      </c>
      <c r="M34" s="574">
        <v>0</v>
      </c>
      <c r="N34" s="574">
        <v>0</v>
      </c>
      <c r="O34" s="574">
        <v>0</v>
      </c>
      <c r="P34" s="574">
        <v>0</v>
      </c>
      <c r="Q34" s="574">
        <v>0</v>
      </c>
      <c r="R34" s="574">
        <v>0</v>
      </c>
      <c r="S34" s="574">
        <v>0</v>
      </c>
      <c r="T34" s="574">
        <v>0</v>
      </c>
      <c r="U34" s="574">
        <v>0</v>
      </c>
      <c r="V34" s="574">
        <v>0</v>
      </c>
      <c r="W34" s="574">
        <v>0</v>
      </c>
      <c r="X34" s="574">
        <v>0</v>
      </c>
      <c r="Y34" s="574">
        <v>0</v>
      </c>
      <c r="Z34" s="574">
        <v>0</v>
      </c>
      <c r="AA34" s="574">
        <v>0</v>
      </c>
      <c r="AB34" s="574">
        <v>0</v>
      </c>
      <c r="AC34" s="574">
        <v>0</v>
      </c>
      <c r="AD34" s="574">
        <v>0</v>
      </c>
      <c r="AE34" s="574">
        <v>0</v>
      </c>
      <c r="AF34" s="574">
        <v>0</v>
      </c>
      <c r="AG34" s="574">
        <v>0</v>
      </c>
      <c r="AH34" s="574">
        <v>0</v>
      </c>
      <c r="AI34" s="574">
        <v>0</v>
      </c>
      <c r="AJ34" s="574">
        <v>0</v>
      </c>
      <c r="AK34" s="574">
        <v>0</v>
      </c>
      <c r="AL34" s="574">
        <v>0</v>
      </c>
      <c r="AM34" s="574">
        <v>0</v>
      </c>
      <c r="AN34" s="574">
        <v>0</v>
      </c>
      <c r="AO34" s="574">
        <v>0</v>
      </c>
      <c r="AP34" s="574">
        <v>0</v>
      </c>
      <c r="AQ34" s="574">
        <v>0</v>
      </c>
      <c r="AR34" s="574">
        <v>0</v>
      </c>
      <c r="AS34" s="574">
        <v>0</v>
      </c>
      <c r="AT34" s="574">
        <v>0</v>
      </c>
      <c r="AU34" s="574">
        <v>0</v>
      </c>
      <c r="AV34" s="574">
        <v>0</v>
      </c>
      <c r="AW34" s="574">
        <v>0</v>
      </c>
      <c r="AX34" s="574">
        <v>0</v>
      </c>
      <c r="AY34" s="574">
        <v>0</v>
      </c>
      <c r="AZ34" s="574">
        <v>0</v>
      </c>
      <c r="BA34" s="574">
        <v>0</v>
      </c>
      <c r="BB34" s="574">
        <v>0</v>
      </c>
      <c r="BC34" s="574">
        <v>0</v>
      </c>
      <c r="BD34" s="574">
        <v>0</v>
      </c>
      <c r="BE34" s="574">
        <v>0</v>
      </c>
      <c r="BF34" s="574">
        <v>0</v>
      </c>
      <c r="BG34" s="574">
        <v>0</v>
      </c>
      <c r="BH34" s="574">
        <v>0</v>
      </c>
      <c r="BI34" s="574">
        <v>0</v>
      </c>
      <c r="BJ34" s="574">
        <v>0</v>
      </c>
      <c r="BK34" s="574">
        <v>0</v>
      </c>
      <c r="BL34" s="574">
        <v>0</v>
      </c>
      <c r="BM34" s="574">
        <v>0</v>
      </c>
      <c r="BN34" s="574">
        <v>0</v>
      </c>
      <c r="BO34" s="574">
        <v>0</v>
      </c>
      <c r="BP34" s="574">
        <v>0</v>
      </c>
      <c r="BQ34" s="574">
        <v>0</v>
      </c>
      <c r="BR34" s="574">
        <v>0</v>
      </c>
      <c r="BS34" s="574">
        <v>0</v>
      </c>
      <c r="BT34" s="574">
        <v>0</v>
      </c>
      <c r="BU34" s="574">
        <v>0</v>
      </c>
      <c r="BV34" s="574">
        <v>0</v>
      </c>
      <c r="BW34" s="574">
        <v>0</v>
      </c>
      <c r="BX34" s="574">
        <v>0</v>
      </c>
      <c r="BY34" s="574">
        <v>0</v>
      </c>
      <c r="BZ34" s="574">
        <v>0</v>
      </c>
      <c r="CA34" s="574">
        <v>0</v>
      </c>
      <c r="CB34" s="574">
        <v>0</v>
      </c>
      <c r="CC34" s="574">
        <v>0</v>
      </c>
    </row>
    <row r="35" spans="1:81">
      <c r="A35" s="586" t="s">
        <v>1294</v>
      </c>
      <c r="B35" s="586" t="s">
        <v>1295</v>
      </c>
      <c r="C35" s="575" t="s">
        <v>1296</v>
      </c>
      <c r="D35" s="587"/>
      <c r="E35" s="575"/>
      <c r="F35" s="573">
        <v>127.8</v>
      </c>
      <c r="G35" s="574">
        <v>0</v>
      </c>
      <c r="H35" s="574">
        <v>0</v>
      </c>
      <c r="I35" s="574">
        <v>0</v>
      </c>
      <c r="J35" s="574">
        <v>0</v>
      </c>
      <c r="K35" s="574">
        <v>0</v>
      </c>
      <c r="L35" s="574">
        <v>127.8</v>
      </c>
      <c r="M35" s="574">
        <v>9</v>
      </c>
      <c r="N35" s="574">
        <v>0</v>
      </c>
      <c r="O35" s="574">
        <v>0</v>
      </c>
      <c r="P35" s="574">
        <v>0</v>
      </c>
      <c r="Q35" s="574">
        <v>118.8</v>
      </c>
      <c r="R35" s="574">
        <v>0</v>
      </c>
      <c r="S35" s="574">
        <v>0</v>
      </c>
      <c r="T35" s="574">
        <v>0</v>
      </c>
      <c r="U35" s="574">
        <v>0</v>
      </c>
      <c r="V35" s="574">
        <v>0</v>
      </c>
      <c r="W35" s="574">
        <v>0</v>
      </c>
      <c r="X35" s="574">
        <v>0</v>
      </c>
      <c r="Y35" s="574">
        <v>0</v>
      </c>
      <c r="Z35" s="574">
        <v>0</v>
      </c>
      <c r="AA35" s="574">
        <v>0</v>
      </c>
      <c r="AB35" s="574">
        <v>0</v>
      </c>
      <c r="AC35" s="574">
        <v>0</v>
      </c>
      <c r="AD35" s="574">
        <v>0</v>
      </c>
      <c r="AE35" s="574">
        <v>0</v>
      </c>
      <c r="AF35" s="574">
        <v>0</v>
      </c>
      <c r="AG35" s="574">
        <v>0</v>
      </c>
      <c r="AH35" s="574">
        <v>0</v>
      </c>
      <c r="AI35" s="574">
        <v>0</v>
      </c>
      <c r="AJ35" s="574">
        <v>0</v>
      </c>
      <c r="AK35" s="574">
        <v>0</v>
      </c>
      <c r="AL35" s="574">
        <v>0</v>
      </c>
      <c r="AM35" s="574">
        <v>0</v>
      </c>
      <c r="AN35" s="574">
        <v>0</v>
      </c>
      <c r="AO35" s="574">
        <v>0</v>
      </c>
      <c r="AP35" s="574">
        <v>0</v>
      </c>
      <c r="AQ35" s="574">
        <v>0</v>
      </c>
      <c r="AR35" s="574">
        <v>0</v>
      </c>
      <c r="AS35" s="574">
        <v>0</v>
      </c>
      <c r="AT35" s="574">
        <v>0</v>
      </c>
      <c r="AU35" s="574">
        <v>0</v>
      </c>
      <c r="AV35" s="574">
        <v>0</v>
      </c>
      <c r="AW35" s="574">
        <v>0</v>
      </c>
      <c r="AX35" s="574">
        <v>0</v>
      </c>
      <c r="AY35" s="574">
        <v>0</v>
      </c>
      <c r="AZ35" s="574">
        <v>0</v>
      </c>
      <c r="BA35" s="574">
        <v>0</v>
      </c>
      <c r="BB35" s="574">
        <v>0</v>
      </c>
      <c r="BC35" s="574">
        <v>0</v>
      </c>
      <c r="BD35" s="574">
        <v>0</v>
      </c>
      <c r="BE35" s="574">
        <v>0</v>
      </c>
      <c r="BF35" s="574">
        <v>0</v>
      </c>
      <c r="BG35" s="574">
        <v>0</v>
      </c>
      <c r="BH35" s="574">
        <v>0</v>
      </c>
      <c r="BI35" s="574">
        <v>0</v>
      </c>
      <c r="BJ35" s="574">
        <v>0</v>
      </c>
      <c r="BK35" s="574">
        <v>0</v>
      </c>
      <c r="BL35" s="574">
        <v>0</v>
      </c>
      <c r="BM35" s="574">
        <v>0</v>
      </c>
      <c r="BN35" s="574">
        <v>0</v>
      </c>
      <c r="BO35" s="574">
        <v>0</v>
      </c>
      <c r="BP35" s="574">
        <v>0</v>
      </c>
      <c r="BQ35" s="574">
        <v>0</v>
      </c>
      <c r="BR35" s="574">
        <v>0</v>
      </c>
      <c r="BS35" s="574">
        <v>0</v>
      </c>
      <c r="BT35" s="574">
        <v>0</v>
      </c>
      <c r="BU35" s="574">
        <v>0</v>
      </c>
      <c r="BV35" s="574">
        <v>0</v>
      </c>
      <c r="BW35" s="574">
        <v>0</v>
      </c>
      <c r="BX35" s="574">
        <v>0</v>
      </c>
      <c r="BY35" s="574">
        <v>0</v>
      </c>
      <c r="BZ35" s="574">
        <v>0</v>
      </c>
      <c r="CA35" s="574">
        <v>0</v>
      </c>
      <c r="CB35" s="574">
        <v>0</v>
      </c>
      <c r="CC35" s="574">
        <v>0</v>
      </c>
    </row>
    <row r="36" spans="1:81">
      <c r="A36" s="586"/>
      <c r="B36" s="586" t="s">
        <v>1295</v>
      </c>
      <c r="C36" s="572"/>
      <c r="D36" s="587" t="s">
        <v>917</v>
      </c>
      <c r="E36" s="575" t="s">
        <v>1290</v>
      </c>
      <c r="F36" s="573">
        <v>127.8</v>
      </c>
      <c r="G36" s="574">
        <v>0</v>
      </c>
      <c r="H36" s="574">
        <v>0</v>
      </c>
      <c r="I36" s="574">
        <v>0</v>
      </c>
      <c r="J36" s="574">
        <v>0</v>
      </c>
      <c r="K36" s="574">
        <v>0</v>
      </c>
      <c r="L36" s="574">
        <v>127.8</v>
      </c>
      <c r="M36" s="574">
        <v>9</v>
      </c>
      <c r="N36" s="574">
        <v>0</v>
      </c>
      <c r="O36" s="574">
        <v>0</v>
      </c>
      <c r="P36" s="574">
        <v>0</v>
      </c>
      <c r="Q36" s="574">
        <v>118.8</v>
      </c>
      <c r="R36" s="574">
        <v>0</v>
      </c>
      <c r="S36" s="574">
        <v>0</v>
      </c>
      <c r="T36" s="574">
        <v>0</v>
      </c>
      <c r="U36" s="574">
        <v>0</v>
      </c>
      <c r="V36" s="574">
        <v>0</v>
      </c>
      <c r="W36" s="574">
        <v>0</v>
      </c>
      <c r="X36" s="574">
        <v>0</v>
      </c>
      <c r="Y36" s="574">
        <v>0</v>
      </c>
      <c r="Z36" s="574">
        <v>0</v>
      </c>
      <c r="AA36" s="574">
        <v>0</v>
      </c>
      <c r="AB36" s="574">
        <v>0</v>
      </c>
      <c r="AC36" s="574">
        <v>0</v>
      </c>
      <c r="AD36" s="574">
        <v>0</v>
      </c>
      <c r="AE36" s="574">
        <v>0</v>
      </c>
      <c r="AF36" s="574">
        <v>0</v>
      </c>
      <c r="AG36" s="574">
        <v>0</v>
      </c>
      <c r="AH36" s="574">
        <v>0</v>
      </c>
      <c r="AI36" s="574">
        <v>0</v>
      </c>
      <c r="AJ36" s="574">
        <v>0</v>
      </c>
      <c r="AK36" s="574">
        <v>0</v>
      </c>
      <c r="AL36" s="574">
        <v>0</v>
      </c>
      <c r="AM36" s="574">
        <v>0</v>
      </c>
      <c r="AN36" s="574">
        <v>0</v>
      </c>
      <c r="AO36" s="574">
        <v>0</v>
      </c>
      <c r="AP36" s="574">
        <v>0</v>
      </c>
      <c r="AQ36" s="574">
        <v>0</v>
      </c>
      <c r="AR36" s="574">
        <v>0</v>
      </c>
      <c r="AS36" s="574">
        <v>0</v>
      </c>
      <c r="AT36" s="574">
        <v>0</v>
      </c>
      <c r="AU36" s="574">
        <v>0</v>
      </c>
      <c r="AV36" s="574">
        <v>0</v>
      </c>
      <c r="AW36" s="574">
        <v>0</v>
      </c>
      <c r="AX36" s="574">
        <v>0</v>
      </c>
      <c r="AY36" s="574">
        <v>0</v>
      </c>
      <c r="AZ36" s="574">
        <v>0</v>
      </c>
      <c r="BA36" s="574">
        <v>0</v>
      </c>
      <c r="BB36" s="574">
        <v>0</v>
      </c>
      <c r="BC36" s="574">
        <v>0</v>
      </c>
      <c r="BD36" s="574">
        <v>0</v>
      </c>
      <c r="BE36" s="574">
        <v>0</v>
      </c>
      <c r="BF36" s="574">
        <v>0</v>
      </c>
      <c r="BG36" s="574">
        <v>0</v>
      </c>
      <c r="BH36" s="574">
        <v>0</v>
      </c>
      <c r="BI36" s="574">
        <v>0</v>
      </c>
      <c r="BJ36" s="574">
        <v>0</v>
      </c>
      <c r="BK36" s="574">
        <v>0</v>
      </c>
      <c r="BL36" s="574">
        <v>0</v>
      </c>
      <c r="BM36" s="574">
        <v>0</v>
      </c>
      <c r="BN36" s="574">
        <v>0</v>
      </c>
      <c r="BO36" s="574">
        <v>0</v>
      </c>
      <c r="BP36" s="574">
        <v>0</v>
      </c>
      <c r="BQ36" s="574">
        <v>0</v>
      </c>
      <c r="BR36" s="574">
        <v>0</v>
      </c>
      <c r="BS36" s="574">
        <v>0</v>
      </c>
      <c r="BT36" s="574">
        <v>0</v>
      </c>
      <c r="BU36" s="574">
        <v>0</v>
      </c>
      <c r="BV36" s="574">
        <v>0</v>
      </c>
      <c r="BW36" s="574">
        <v>0</v>
      </c>
      <c r="BX36" s="574">
        <v>0</v>
      </c>
      <c r="BY36" s="574">
        <v>0</v>
      </c>
      <c r="BZ36" s="574">
        <v>0</v>
      </c>
      <c r="CA36" s="574">
        <v>0</v>
      </c>
      <c r="CB36" s="574">
        <v>0</v>
      </c>
      <c r="CC36" s="574">
        <v>0</v>
      </c>
    </row>
    <row r="37" spans="1:81">
      <c r="A37" s="586"/>
      <c r="B37" s="586" t="s">
        <v>1295</v>
      </c>
      <c r="C37" s="572"/>
      <c r="D37" s="587" t="s">
        <v>1291</v>
      </c>
      <c r="E37" s="575" t="s">
        <v>1292</v>
      </c>
      <c r="F37" s="573">
        <v>127.8</v>
      </c>
      <c r="G37" s="574">
        <v>0</v>
      </c>
      <c r="H37" s="574">
        <v>0</v>
      </c>
      <c r="I37" s="574">
        <v>0</v>
      </c>
      <c r="J37" s="574">
        <v>0</v>
      </c>
      <c r="K37" s="574">
        <v>0</v>
      </c>
      <c r="L37" s="574">
        <v>127.8</v>
      </c>
      <c r="M37" s="574">
        <v>9</v>
      </c>
      <c r="N37" s="574">
        <v>0</v>
      </c>
      <c r="O37" s="574">
        <v>0</v>
      </c>
      <c r="P37" s="574">
        <v>0</v>
      </c>
      <c r="Q37" s="574">
        <v>118.8</v>
      </c>
      <c r="R37" s="574">
        <v>0</v>
      </c>
      <c r="S37" s="574">
        <v>0</v>
      </c>
      <c r="T37" s="574">
        <v>0</v>
      </c>
      <c r="U37" s="574">
        <v>0</v>
      </c>
      <c r="V37" s="574">
        <v>0</v>
      </c>
      <c r="W37" s="574">
        <v>0</v>
      </c>
      <c r="X37" s="574">
        <v>0</v>
      </c>
      <c r="Y37" s="574">
        <v>0</v>
      </c>
      <c r="Z37" s="574">
        <v>0</v>
      </c>
      <c r="AA37" s="574">
        <v>0</v>
      </c>
      <c r="AB37" s="574">
        <v>0</v>
      </c>
      <c r="AC37" s="574">
        <v>0</v>
      </c>
      <c r="AD37" s="574">
        <v>0</v>
      </c>
      <c r="AE37" s="574">
        <v>0</v>
      </c>
      <c r="AF37" s="574">
        <v>0</v>
      </c>
      <c r="AG37" s="574">
        <v>0</v>
      </c>
      <c r="AH37" s="574">
        <v>0</v>
      </c>
      <c r="AI37" s="574">
        <v>0</v>
      </c>
      <c r="AJ37" s="574">
        <v>0</v>
      </c>
      <c r="AK37" s="574">
        <v>0</v>
      </c>
      <c r="AL37" s="574">
        <v>0</v>
      </c>
      <c r="AM37" s="574">
        <v>0</v>
      </c>
      <c r="AN37" s="574">
        <v>0</v>
      </c>
      <c r="AO37" s="574">
        <v>0</v>
      </c>
      <c r="AP37" s="574">
        <v>0</v>
      </c>
      <c r="AQ37" s="574">
        <v>0</v>
      </c>
      <c r="AR37" s="574">
        <v>0</v>
      </c>
      <c r="AS37" s="574">
        <v>0</v>
      </c>
      <c r="AT37" s="574">
        <v>0</v>
      </c>
      <c r="AU37" s="574">
        <v>0</v>
      </c>
      <c r="AV37" s="574">
        <v>0</v>
      </c>
      <c r="AW37" s="574">
        <v>0</v>
      </c>
      <c r="AX37" s="574">
        <v>0</v>
      </c>
      <c r="AY37" s="574">
        <v>0</v>
      </c>
      <c r="AZ37" s="574">
        <v>0</v>
      </c>
      <c r="BA37" s="574">
        <v>0</v>
      </c>
      <c r="BB37" s="574">
        <v>0</v>
      </c>
      <c r="BC37" s="574">
        <v>0</v>
      </c>
      <c r="BD37" s="574">
        <v>0</v>
      </c>
      <c r="BE37" s="574">
        <v>0</v>
      </c>
      <c r="BF37" s="574">
        <v>0</v>
      </c>
      <c r="BG37" s="574">
        <v>0</v>
      </c>
      <c r="BH37" s="574">
        <v>0</v>
      </c>
      <c r="BI37" s="574">
        <v>0</v>
      </c>
      <c r="BJ37" s="574">
        <v>0</v>
      </c>
      <c r="BK37" s="574">
        <v>0</v>
      </c>
      <c r="BL37" s="574">
        <v>0</v>
      </c>
      <c r="BM37" s="574">
        <v>0</v>
      </c>
      <c r="BN37" s="574">
        <v>0</v>
      </c>
      <c r="BO37" s="574">
        <v>0</v>
      </c>
      <c r="BP37" s="574">
        <v>0</v>
      </c>
      <c r="BQ37" s="574">
        <v>0</v>
      </c>
      <c r="BR37" s="574">
        <v>0</v>
      </c>
      <c r="BS37" s="574">
        <v>0</v>
      </c>
      <c r="BT37" s="574">
        <v>0</v>
      </c>
      <c r="BU37" s="574">
        <v>0</v>
      </c>
      <c r="BV37" s="574">
        <v>0</v>
      </c>
      <c r="BW37" s="574">
        <v>0</v>
      </c>
      <c r="BX37" s="574">
        <v>0</v>
      </c>
      <c r="BY37" s="574">
        <v>0</v>
      </c>
      <c r="BZ37" s="574">
        <v>0</v>
      </c>
      <c r="CA37" s="574">
        <v>0</v>
      </c>
      <c r="CB37" s="574">
        <v>0</v>
      </c>
      <c r="CC37" s="574">
        <v>0</v>
      </c>
    </row>
    <row r="38" spans="1:81">
      <c r="A38" s="586"/>
      <c r="B38" s="586" t="s">
        <v>1295</v>
      </c>
      <c r="C38" s="572"/>
      <c r="D38" s="587" t="s">
        <v>1293</v>
      </c>
      <c r="E38" s="575" t="s">
        <v>1268</v>
      </c>
      <c r="F38" s="573">
        <v>127.8</v>
      </c>
      <c r="G38" s="574">
        <v>0</v>
      </c>
      <c r="H38" s="574">
        <v>0</v>
      </c>
      <c r="I38" s="574">
        <v>0</v>
      </c>
      <c r="J38" s="574">
        <v>0</v>
      </c>
      <c r="K38" s="574">
        <v>0</v>
      </c>
      <c r="L38" s="574">
        <v>127.8</v>
      </c>
      <c r="M38" s="574">
        <v>9</v>
      </c>
      <c r="N38" s="574">
        <v>0</v>
      </c>
      <c r="O38" s="574">
        <v>0</v>
      </c>
      <c r="P38" s="574">
        <v>0</v>
      </c>
      <c r="Q38" s="574">
        <v>118.8</v>
      </c>
      <c r="R38" s="574">
        <v>0</v>
      </c>
      <c r="S38" s="574">
        <v>0</v>
      </c>
      <c r="T38" s="574">
        <v>0</v>
      </c>
      <c r="U38" s="574">
        <v>0</v>
      </c>
      <c r="V38" s="574">
        <v>0</v>
      </c>
      <c r="W38" s="574">
        <v>0</v>
      </c>
      <c r="X38" s="574">
        <v>0</v>
      </c>
      <c r="Y38" s="574">
        <v>0</v>
      </c>
      <c r="Z38" s="574">
        <v>0</v>
      </c>
      <c r="AA38" s="574">
        <v>0</v>
      </c>
      <c r="AB38" s="574">
        <v>0</v>
      </c>
      <c r="AC38" s="574">
        <v>0</v>
      </c>
      <c r="AD38" s="574">
        <v>0</v>
      </c>
      <c r="AE38" s="574">
        <v>0</v>
      </c>
      <c r="AF38" s="574">
        <v>0</v>
      </c>
      <c r="AG38" s="574">
        <v>0</v>
      </c>
      <c r="AH38" s="574">
        <v>0</v>
      </c>
      <c r="AI38" s="574">
        <v>0</v>
      </c>
      <c r="AJ38" s="574">
        <v>0</v>
      </c>
      <c r="AK38" s="574">
        <v>0</v>
      </c>
      <c r="AL38" s="574">
        <v>0</v>
      </c>
      <c r="AM38" s="574">
        <v>0</v>
      </c>
      <c r="AN38" s="574">
        <v>0</v>
      </c>
      <c r="AO38" s="574">
        <v>0</v>
      </c>
      <c r="AP38" s="574">
        <v>0</v>
      </c>
      <c r="AQ38" s="574">
        <v>0</v>
      </c>
      <c r="AR38" s="574">
        <v>0</v>
      </c>
      <c r="AS38" s="574">
        <v>0</v>
      </c>
      <c r="AT38" s="574">
        <v>0</v>
      </c>
      <c r="AU38" s="574">
        <v>0</v>
      </c>
      <c r="AV38" s="574">
        <v>0</v>
      </c>
      <c r="AW38" s="574">
        <v>0</v>
      </c>
      <c r="AX38" s="574">
        <v>0</v>
      </c>
      <c r="AY38" s="574">
        <v>0</v>
      </c>
      <c r="AZ38" s="574">
        <v>0</v>
      </c>
      <c r="BA38" s="574">
        <v>0</v>
      </c>
      <c r="BB38" s="574">
        <v>0</v>
      </c>
      <c r="BC38" s="574">
        <v>0</v>
      </c>
      <c r="BD38" s="574">
        <v>0</v>
      </c>
      <c r="BE38" s="574">
        <v>0</v>
      </c>
      <c r="BF38" s="574">
        <v>0</v>
      </c>
      <c r="BG38" s="574">
        <v>0</v>
      </c>
      <c r="BH38" s="574">
        <v>0</v>
      </c>
      <c r="BI38" s="574">
        <v>0</v>
      </c>
      <c r="BJ38" s="574">
        <v>0</v>
      </c>
      <c r="BK38" s="574">
        <v>0</v>
      </c>
      <c r="BL38" s="574">
        <v>0</v>
      </c>
      <c r="BM38" s="574">
        <v>0</v>
      </c>
      <c r="BN38" s="574">
        <v>0</v>
      </c>
      <c r="BO38" s="574">
        <v>0</v>
      </c>
      <c r="BP38" s="574">
        <v>0</v>
      </c>
      <c r="BQ38" s="574">
        <v>0</v>
      </c>
      <c r="BR38" s="574">
        <v>0</v>
      </c>
      <c r="BS38" s="574">
        <v>0</v>
      </c>
      <c r="BT38" s="574">
        <v>0</v>
      </c>
      <c r="BU38" s="574">
        <v>0</v>
      </c>
      <c r="BV38" s="574">
        <v>0</v>
      </c>
      <c r="BW38" s="574">
        <v>0</v>
      </c>
      <c r="BX38" s="574">
        <v>0</v>
      </c>
      <c r="BY38" s="574">
        <v>0</v>
      </c>
      <c r="BZ38" s="574">
        <v>0</v>
      </c>
      <c r="CA38" s="574">
        <v>0</v>
      </c>
      <c r="CB38" s="574">
        <v>0</v>
      </c>
      <c r="CC38" s="574">
        <v>0</v>
      </c>
    </row>
    <row r="39" spans="1:81">
      <c r="A39" s="586" t="s">
        <v>1297</v>
      </c>
      <c r="B39" s="586" t="s">
        <v>1298</v>
      </c>
      <c r="C39" s="575" t="s">
        <v>1299</v>
      </c>
      <c r="D39" s="587"/>
      <c r="E39" s="575"/>
      <c r="F39" s="573">
        <v>315.5</v>
      </c>
      <c r="G39" s="574">
        <v>258.838184</v>
      </c>
      <c r="H39" s="574">
        <v>192.9389</v>
      </c>
      <c r="I39" s="574">
        <v>49.753284</v>
      </c>
      <c r="J39" s="574">
        <v>16.146</v>
      </c>
      <c r="K39" s="574">
        <v>0</v>
      </c>
      <c r="L39" s="574">
        <v>45.717</v>
      </c>
      <c r="M39" s="574">
        <v>27.081</v>
      </c>
      <c r="N39" s="574">
        <v>0</v>
      </c>
      <c r="O39" s="574">
        <v>0</v>
      </c>
      <c r="P39" s="574">
        <v>0</v>
      </c>
      <c r="Q39" s="574">
        <v>17.636</v>
      </c>
      <c r="R39" s="574">
        <v>1</v>
      </c>
      <c r="S39" s="574">
        <v>0</v>
      </c>
      <c r="T39" s="574">
        <v>0</v>
      </c>
      <c r="U39" s="574">
        <v>0</v>
      </c>
      <c r="V39" s="574">
        <v>0</v>
      </c>
      <c r="W39" s="574">
        <v>0</v>
      </c>
      <c r="X39" s="574">
        <v>0</v>
      </c>
      <c r="Y39" s="574">
        <v>0</v>
      </c>
      <c r="Z39" s="574">
        <v>0</v>
      </c>
      <c r="AA39" s="574">
        <v>0</v>
      </c>
      <c r="AB39" s="574">
        <v>0</v>
      </c>
      <c r="AC39" s="574">
        <v>0</v>
      </c>
      <c r="AD39" s="574">
        <v>0</v>
      </c>
      <c r="AE39" s="574">
        <v>0</v>
      </c>
      <c r="AF39" s="574">
        <v>0</v>
      </c>
      <c r="AG39" s="574">
        <v>0</v>
      </c>
      <c r="AH39" s="574">
        <v>0</v>
      </c>
      <c r="AI39" s="574">
        <v>0</v>
      </c>
      <c r="AJ39" s="574">
        <v>0</v>
      </c>
      <c r="AK39" s="574">
        <v>0</v>
      </c>
      <c r="AL39" s="574">
        <v>0</v>
      </c>
      <c r="AM39" s="574">
        <v>0</v>
      </c>
      <c r="AN39" s="574">
        <v>0</v>
      </c>
      <c r="AO39" s="574">
        <v>0</v>
      </c>
      <c r="AP39" s="574">
        <v>0</v>
      </c>
      <c r="AQ39" s="574">
        <v>0</v>
      </c>
      <c r="AR39" s="574">
        <v>0</v>
      </c>
      <c r="AS39" s="574">
        <v>0</v>
      </c>
      <c r="AT39" s="574">
        <v>0</v>
      </c>
      <c r="AU39" s="574">
        <v>0</v>
      </c>
      <c r="AV39" s="574">
        <v>0</v>
      </c>
      <c r="AW39" s="574">
        <v>0</v>
      </c>
      <c r="AX39" s="574">
        <v>0</v>
      </c>
      <c r="AY39" s="574">
        <v>0</v>
      </c>
      <c r="AZ39" s="574">
        <v>10.9446</v>
      </c>
      <c r="BA39" s="574">
        <v>0</v>
      </c>
      <c r="BB39" s="574">
        <v>0</v>
      </c>
      <c r="BC39" s="574">
        <v>0</v>
      </c>
      <c r="BD39" s="574">
        <v>10.9446</v>
      </c>
      <c r="BE39" s="574">
        <v>0</v>
      </c>
      <c r="BF39" s="574">
        <v>0</v>
      </c>
      <c r="BG39" s="574">
        <v>0</v>
      </c>
      <c r="BH39" s="574">
        <v>0</v>
      </c>
      <c r="BI39" s="574">
        <v>0</v>
      </c>
      <c r="BJ39" s="574">
        <v>0</v>
      </c>
      <c r="BK39" s="574">
        <v>0</v>
      </c>
      <c r="BL39" s="574">
        <v>0</v>
      </c>
      <c r="BM39" s="574">
        <v>0</v>
      </c>
      <c r="BN39" s="574">
        <v>0</v>
      </c>
      <c r="BO39" s="574">
        <v>0</v>
      </c>
      <c r="BP39" s="574">
        <v>0</v>
      </c>
      <c r="BQ39" s="574">
        <v>0</v>
      </c>
      <c r="BR39" s="574">
        <v>0</v>
      </c>
      <c r="BS39" s="574">
        <v>0</v>
      </c>
      <c r="BT39" s="574">
        <v>0</v>
      </c>
      <c r="BU39" s="574">
        <v>0</v>
      </c>
      <c r="BV39" s="574">
        <v>0</v>
      </c>
      <c r="BW39" s="574">
        <v>0</v>
      </c>
      <c r="BX39" s="574">
        <v>0</v>
      </c>
      <c r="BY39" s="574">
        <v>0</v>
      </c>
      <c r="BZ39" s="574">
        <v>0</v>
      </c>
      <c r="CA39" s="574">
        <v>0</v>
      </c>
      <c r="CB39" s="574">
        <v>0</v>
      </c>
      <c r="CC39" s="574">
        <v>0</v>
      </c>
    </row>
    <row r="40" spans="1:81">
      <c r="A40" s="586"/>
      <c r="B40" s="586" t="s">
        <v>1298</v>
      </c>
      <c r="C40" s="572"/>
      <c r="D40" s="587" t="s">
        <v>911</v>
      </c>
      <c r="E40" s="575" t="s">
        <v>1264</v>
      </c>
      <c r="F40" s="573">
        <v>238.43</v>
      </c>
      <c r="G40" s="574">
        <v>192.9389</v>
      </c>
      <c r="H40" s="574">
        <v>192.9389</v>
      </c>
      <c r="I40" s="574">
        <v>0</v>
      </c>
      <c r="J40" s="574">
        <v>0</v>
      </c>
      <c r="K40" s="574">
        <v>0</v>
      </c>
      <c r="L40" s="574">
        <v>45.487</v>
      </c>
      <c r="M40" s="574">
        <v>26.851</v>
      </c>
      <c r="N40" s="574">
        <v>0</v>
      </c>
      <c r="O40" s="574">
        <v>0</v>
      </c>
      <c r="P40" s="574">
        <v>0</v>
      </c>
      <c r="Q40" s="574">
        <v>17.636</v>
      </c>
      <c r="R40" s="574">
        <v>1</v>
      </c>
      <c r="S40" s="574">
        <v>0</v>
      </c>
      <c r="T40" s="574">
        <v>0</v>
      </c>
      <c r="U40" s="574">
        <v>0</v>
      </c>
      <c r="V40" s="574">
        <v>0</v>
      </c>
      <c r="W40" s="574">
        <v>0</v>
      </c>
      <c r="X40" s="574">
        <v>0</v>
      </c>
      <c r="Y40" s="574">
        <v>0</v>
      </c>
      <c r="Z40" s="574">
        <v>0</v>
      </c>
      <c r="AA40" s="574">
        <v>0</v>
      </c>
      <c r="AB40" s="574">
        <v>0</v>
      </c>
      <c r="AC40" s="574">
        <v>0</v>
      </c>
      <c r="AD40" s="574">
        <v>0</v>
      </c>
      <c r="AE40" s="574">
        <v>0</v>
      </c>
      <c r="AF40" s="574">
        <v>0</v>
      </c>
      <c r="AG40" s="574">
        <v>0</v>
      </c>
      <c r="AH40" s="574">
        <v>0</v>
      </c>
      <c r="AI40" s="574">
        <v>0</v>
      </c>
      <c r="AJ40" s="574">
        <v>0</v>
      </c>
      <c r="AK40" s="574">
        <v>0</v>
      </c>
      <c r="AL40" s="574">
        <v>0</v>
      </c>
      <c r="AM40" s="574">
        <v>0</v>
      </c>
      <c r="AN40" s="574">
        <v>0</v>
      </c>
      <c r="AO40" s="574">
        <v>0</v>
      </c>
      <c r="AP40" s="574">
        <v>0</v>
      </c>
      <c r="AQ40" s="574">
        <v>0</v>
      </c>
      <c r="AR40" s="574">
        <v>0</v>
      </c>
      <c r="AS40" s="574">
        <v>0</v>
      </c>
      <c r="AT40" s="574">
        <v>0</v>
      </c>
      <c r="AU40" s="574">
        <v>0</v>
      </c>
      <c r="AV40" s="574">
        <v>0</v>
      </c>
      <c r="AW40" s="574">
        <v>0</v>
      </c>
      <c r="AX40" s="574">
        <v>0</v>
      </c>
      <c r="AY40" s="574">
        <v>0</v>
      </c>
      <c r="AZ40" s="574">
        <v>0</v>
      </c>
      <c r="BA40" s="574">
        <v>0</v>
      </c>
      <c r="BB40" s="574">
        <v>0</v>
      </c>
      <c r="BC40" s="574">
        <v>0</v>
      </c>
      <c r="BD40" s="574">
        <v>0</v>
      </c>
      <c r="BE40" s="574">
        <v>0</v>
      </c>
      <c r="BF40" s="574">
        <v>0</v>
      </c>
      <c r="BG40" s="574">
        <v>0</v>
      </c>
      <c r="BH40" s="574">
        <v>0</v>
      </c>
      <c r="BI40" s="574">
        <v>0</v>
      </c>
      <c r="BJ40" s="574">
        <v>0</v>
      </c>
      <c r="BK40" s="574">
        <v>0</v>
      </c>
      <c r="BL40" s="574">
        <v>0</v>
      </c>
      <c r="BM40" s="574">
        <v>0</v>
      </c>
      <c r="BN40" s="574">
        <v>0</v>
      </c>
      <c r="BO40" s="574">
        <v>0</v>
      </c>
      <c r="BP40" s="574">
        <v>0</v>
      </c>
      <c r="BQ40" s="574">
        <v>0</v>
      </c>
      <c r="BR40" s="574">
        <v>0</v>
      </c>
      <c r="BS40" s="574">
        <v>0</v>
      </c>
      <c r="BT40" s="574">
        <v>0</v>
      </c>
      <c r="BU40" s="574">
        <v>0</v>
      </c>
      <c r="BV40" s="574">
        <v>0</v>
      </c>
      <c r="BW40" s="574">
        <v>0</v>
      </c>
      <c r="BX40" s="574">
        <v>0</v>
      </c>
      <c r="BY40" s="574">
        <v>0</v>
      </c>
      <c r="BZ40" s="574">
        <v>0</v>
      </c>
      <c r="CA40" s="574">
        <v>0</v>
      </c>
      <c r="CB40" s="574">
        <v>0</v>
      </c>
      <c r="CC40" s="574">
        <v>0</v>
      </c>
    </row>
    <row r="41" spans="1:81">
      <c r="A41" s="586"/>
      <c r="B41" s="586" t="s">
        <v>1298</v>
      </c>
      <c r="C41" s="572"/>
      <c r="D41" s="587" t="s">
        <v>1300</v>
      </c>
      <c r="E41" s="575" t="s">
        <v>1301</v>
      </c>
      <c r="F41" s="573">
        <v>238.43</v>
      </c>
      <c r="G41" s="574">
        <v>192.9389</v>
      </c>
      <c r="H41" s="574">
        <v>192.9389</v>
      </c>
      <c r="I41" s="574">
        <v>0</v>
      </c>
      <c r="J41" s="574">
        <v>0</v>
      </c>
      <c r="K41" s="574">
        <v>0</v>
      </c>
      <c r="L41" s="574">
        <v>45.487</v>
      </c>
      <c r="M41" s="574">
        <v>26.851</v>
      </c>
      <c r="N41" s="574">
        <v>0</v>
      </c>
      <c r="O41" s="574">
        <v>0</v>
      </c>
      <c r="P41" s="574">
        <v>0</v>
      </c>
      <c r="Q41" s="574">
        <v>17.636</v>
      </c>
      <c r="R41" s="574">
        <v>1</v>
      </c>
      <c r="S41" s="574">
        <v>0</v>
      </c>
      <c r="T41" s="574">
        <v>0</v>
      </c>
      <c r="U41" s="574">
        <v>0</v>
      </c>
      <c r="V41" s="574">
        <v>0</v>
      </c>
      <c r="W41" s="574">
        <v>0</v>
      </c>
      <c r="X41" s="574">
        <v>0</v>
      </c>
      <c r="Y41" s="574">
        <v>0</v>
      </c>
      <c r="Z41" s="574">
        <v>0</v>
      </c>
      <c r="AA41" s="574">
        <v>0</v>
      </c>
      <c r="AB41" s="574">
        <v>0</v>
      </c>
      <c r="AC41" s="574">
        <v>0</v>
      </c>
      <c r="AD41" s="574">
        <v>0</v>
      </c>
      <c r="AE41" s="574">
        <v>0</v>
      </c>
      <c r="AF41" s="574">
        <v>0</v>
      </c>
      <c r="AG41" s="574">
        <v>0</v>
      </c>
      <c r="AH41" s="574">
        <v>0</v>
      </c>
      <c r="AI41" s="574">
        <v>0</v>
      </c>
      <c r="AJ41" s="574">
        <v>0</v>
      </c>
      <c r="AK41" s="574">
        <v>0</v>
      </c>
      <c r="AL41" s="574">
        <v>0</v>
      </c>
      <c r="AM41" s="574">
        <v>0</v>
      </c>
      <c r="AN41" s="574">
        <v>0</v>
      </c>
      <c r="AO41" s="574">
        <v>0</v>
      </c>
      <c r="AP41" s="574">
        <v>0</v>
      </c>
      <c r="AQ41" s="574">
        <v>0</v>
      </c>
      <c r="AR41" s="574">
        <v>0</v>
      </c>
      <c r="AS41" s="574">
        <v>0</v>
      </c>
      <c r="AT41" s="574">
        <v>0</v>
      </c>
      <c r="AU41" s="574">
        <v>0</v>
      </c>
      <c r="AV41" s="574">
        <v>0</v>
      </c>
      <c r="AW41" s="574">
        <v>0</v>
      </c>
      <c r="AX41" s="574">
        <v>0</v>
      </c>
      <c r="AY41" s="574">
        <v>0</v>
      </c>
      <c r="AZ41" s="574">
        <v>0</v>
      </c>
      <c r="BA41" s="574">
        <v>0</v>
      </c>
      <c r="BB41" s="574">
        <v>0</v>
      </c>
      <c r="BC41" s="574">
        <v>0</v>
      </c>
      <c r="BD41" s="574">
        <v>0</v>
      </c>
      <c r="BE41" s="574">
        <v>0</v>
      </c>
      <c r="BF41" s="574">
        <v>0</v>
      </c>
      <c r="BG41" s="574">
        <v>0</v>
      </c>
      <c r="BH41" s="574">
        <v>0</v>
      </c>
      <c r="BI41" s="574">
        <v>0</v>
      </c>
      <c r="BJ41" s="574">
        <v>0</v>
      </c>
      <c r="BK41" s="574">
        <v>0</v>
      </c>
      <c r="BL41" s="574">
        <v>0</v>
      </c>
      <c r="BM41" s="574">
        <v>0</v>
      </c>
      <c r="BN41" s="574">
        <v>0</v>
      </c>
      <c r="BO41" s="574">
        <v>0</v>
      </c>
      <c r="BP41" s="574">
        <v>0</v>
      </c>
      <c r="BQ41" s="574">
        <v>0</v>
      </c>
      <c r="BR41" s="574">
        <v>0</v>
      </c>
      <c r="BS41" s="574">
        <v>0</v>
      </c>
      <c r="BT41" s="574">
        <v>0</v>
      </c>
      <c r="BU41" s="574">
        <v>0</v>
      </c>
      <c r="BV41" s="574">
        <v>0</v>
      </c>
      <c r="BW41" s="574">
        <v>0</v>
      </c>
      <c r="BX41" s="574">
        <v>0</v>
      </c>
      <c r="BY41" s="574">
        <v>0</v>
      </c>
      <c r="BZ41" s="574">
        <v>0</v>
      </c>
      <c r="CA41" s="574">
        <v>0</v>
      </c>
      <c r="CB41" s="574">
        <v>0</v>
      </c>
      <c r="CC41" s="574">
        <v>0</v>
      </c>
    </row>
    <row r="42" spans="1:81">
      <c r="A42" s="586"/>
      <c r="B42" s="586" t="s">
        <v>1298</v>
      </c>
      <c r="C42" s="572"/>
      <c r="D42" s="587" t="s">
        <v>1302</v>
      </c>
      <c r="E42" s="575" t="s">
        <v>1268</v>
      </c>
      <c r="F42" s="573">
        <v>238.43</v>
      </c>
      <c r="G42" s="574">
        <v>192.9389</v>
      </c>
      <c r="H42" s="574">
        <v>192.9389</v>
      </c>
      <c r="I42" s="574">
        <v>0</v>
      </c>
      <c r="J42" s="574">
        <v>0</v>
      </c>
      <c r="K42" s="574">
        <v>0</v>
      </c>
      <c r="L42" s="574">
        <v>45.487</v>
      </c>
      <c r="M42" s="574">
        <v>26.851</v>
      </c>
      <c r="N42" s="574">
        <v>0</v>
      </c>
      <c r="O42" s="574">
        <v>0</v>
      </c>
      <c r="P42" s="574">
        <v>0</v>
      </c>
      <c r="Q42" s="574">
        <v>17.636</v>
      </c>
      <c r="R42" s="574">
        <v>1</v>
      </c>
      <c r="S42" s="574">
        <v>0</v>
      </c>
      <c r="T42" s="574">
        <v>0</v>
      </c>
      <c r="U42" s="574">
        <v>0</v>
      </c>
      <c r="V42" s="574">
        <v>0</v>
      </c>
      <c r="W42" s="574">
        <v>0</v>
      </c>
      <c r="X42" s="574">
        <v>0</v>
      </c>
      <c r="Y42" s="574">
        <v>0</v>
      </c>
      <c r="Z42" s="574">
        <v>0</v>
      </c>
      <c r="AA42" s="574">
        <v>0</v>
      </c>
      <c r="AB42" s="574">
        <v>0</v>
      </c>
      <c r="AC42" s="574">
        <v>0</v>
      </c>
      <c r="AD42" s="574">
        <v>0</v>
      </c>
      <c r="AE42" s="574">
        <v>0</v>
      </c>
      <c r="AF42" s="574">
        <v>0</v>
      </c>
      <c r="AG42" s="574">
        <v>0</v>
      </c>
      <c r="AH42" s="574">
        <v>0</v>
      </c>
      <c r="AI42" s="574">
        <v>0</v>
      </c>
      <c r="AJ42" s="574">
        <v>0</v>
      </c>
      <c r="AK42" s="574">
        <v>0</v>
      </c>
      <c r="AL42" s="574">
        <v>0</v>
      </c>
      <c r="AM42" s="574">
        <v>0</v>
      </c>
      <c r="AN42" s="574">
        <v>0</v>
      </c>
      <c r="AO42" s="574">
        <v>0</v>
      </c>
      <c r="AP42" s="574">
        <v>0</v>
      </c>
      <c r="AQ42" s="574">
        <v>0</v>
      </c>
      <c r="AR42" s="574">
        <v>0</v>
      </c>
      <c r="AS42" s="574">
        <v>0</v>
      </c>
      <c r="AT42" s="574">
        <v>0</v>
      </c>
      <c r="AU42" s="574">
        <v>0</v>
      </c>
      <c r="AV42" s="574">
        <v>0</v>
      </c>
      <c r="AW42" s="574">
        <v>0</v>
      </c>
      <c r="AX42" s="574">
        <v>0</v>
      </c>
      <c r="AY42" s="574">
        <v>0</v>
      </c>
      <c r="AZ42" s="574">
        <v>0</v>
      </c>
      <c r="BA42" s="574">
        <v>0</v>
      </c>
      <c r="BB42" s="574">
        <v>0</v>
      </c>
      <c r="BC42" s="574">
        <v>0</v>
      </c>
      <c r="BD42" s="574">
        <v>0</v>
      </c>
      <c r="BE42" s="574">
        <v>0</v>
      </c>
      <c r="BF42" s="574">
        <v>0</v>
      </c>
      <c r="BG42" s="574">
        <v>0</v>
      </c>
      <c r="BH42" s="574">
        <v>0</v>
      </c>
      <c r="BI42" s="574">
        <v>0</v>
      </c>
      <c r="BJ42" s="574">
        <v>0</v>
      </c>
      <c r="BK42" s="574">
        <v>0</v>
      </c>
      <c r="BL42" s="574">
        <v>0</v>
      </c>
      <c r="BM42" s="574">
        <v>0</v>
      </c>
      <c r="BN42" s="574">
        <v>0</v>
      </c>
      <c r="BO42" s="574">
        <v>0</v>
      </c>
      <c r="BP42" s="574">
        <v>0</v>
      </c>
      <c r="BQ42" s="574">
        <v>0</v>
      </c>
      <c r="BR42" s="574">
        <v>0</v>
      </c>
      <c r="BS42" s="574">
        <v>0</v>
      </c>
      <c r="BT42" s="574">
        <v>0</v>
      </c>
      <c r="BU42" s="574">
        <v>0</v>
      </c>
      <c r="BV42" s="574">
        <v>0</v>
      </c>
      <c r="BW42" s="574">
        <v>0</v>
      </c>
      <c r="BX42" s="574">
        <v>0</v>
      </c>
      <c r="BY42" s="574">
        <v>0</v>
      </c>
      <c r="BZ42" s="574">
        <v>0</v>
      </c>
      <c r="CA42" s="574">
        <v>0</v>
      </c>
      <c r="CB42" s="574">
        <v>0</v>
      </c>
      <c r="CC42" s="574">
        <v>0</v>
      </c>
    </row>
    <row r="43" spans="1:81">
      <c r="A43" s="586"/>
      <c r="B43" s="586" t="s">
        <v>1298</v>
      </c>
      <c r="C43" s="572"/>
      <c r="D43" s="587" t="s">
        <v>925</v>
      </c>
      <c r="E43" s="575" t="s">
        <v>1269</v>
      </c>
      <c r="F43" s="573">
        <v>40.68</v>
      </c>
      <c r="G43" s="574">
        <v>29.502</v>
      </c>
      <c r="H43" s="574">
        <v>0</v>
      </c>
      <c r="I43" s="574">
        <v>29.502</v>
      </c>
      <c r="J43" s="574">
        <v>0</v>
      </c>
      <c r="K43" s="574">
        <v>0</v>
      </c>
      <c r="L43" s="574">
        <v>0.23</v>
      </c>
      <c r="M43" s="574">
        <v>0.23</v>
      </c>
      <c r="N43" s="574">
        <v>0</v>
      </c>
      <c r="O43" s="574">
        <v>0</v>
      </c>
      <c r="P43" s="574">
        <v>0</v>
      </c>
      <c r="Q43" s="574">
        <v>0</v>
      </c>
      <c r="R43" s="574">
        <v>0</v>
      </c>
      <c r="S43" s="574">
        <v>0</v>
      </c>
      <c r="T43" s="574">
        <v>0</v>
      </c>
      <c r="U43" s="574">
        <v>0</v>
      </c>
      <c r="V43" s="574">
        <v>0</v>
      </c>
      <c r="W43" s="574">
        <v>0</v>
      </c>
      <c r="X43" s="574">
        <v>0</v>
      </c>
      <c r="Y43" s="574">
        <v>0</v>
      </c>
      <c r="Z43" s="574">
        <v>0</v>
      </c>
      <c r="AA43" s="574">
        <v>0</v>
      </c>
      <c r="AB43" s="574">
        <v>0</v>
      </c>
      <c r="AC43" s="574">
        <v>0</v>
      </c>
      <c r="AD43" s="574">
        <v>0</v>
      </c>
      <c r="AE43" s="574">
        <v>0</v>
      </c>
      <c r="AF43" s="574">
        <v>0</v>
      </c>
      <c r="AG43" s="574">
        <v>0</v>
      </c>
      <c r="AH43" s="574">
        <v>0</v>
      </c>
      <c r="AI43" s="574">
        <v>0</v>
      </c>
      <c r="AJ43" s="574">
        <v>0</v>
      </c>
      <c r="AK43" s="574">
        <v>0</v>
      </c>
      <c r="AL43" s="574">
        <v>0</v>
      </c>
      <c r="AM43" s="574">
        <v>0</v>
      </c>
      <c r="AN43" s="574">
        <v>0</v>
      </c>
      <c r="AO43" s="574">
        <v>0</v>
      </c>
      <c r="AP43" s="574">
        <v>0</v>
      </c>
      <c r="AQ43" s="574">
        <v>0</v>
      </c>
      <c r="AR43" s="574">
        <v>0</v>
      </c>
      <c r="AS43" s="574">
        <v>0</v>
      </c>
      <c r="AT43" s="574">
        <v>0</v>
      </c>
      <c r="AU43" s="574">
        <v>0</v>
      </c>
      <c r="AV43" s="574">
        <v>0</v>
      </c>
      <c r="AW43" s="574">
        <v>0</v>
      </c>
      <c r="AX43" s="574">
        <v>0</v>
      </c>
      <c r="AY43" s="574">
        <v>0</v>
      </c>
      <c r="AZ43" s="574">
        <v>10.9446</v>
      </c>
      <c r="BA43" s="574">
        <v>0</v>
      </c>
      <c r="BB43" s="574">
        <v>0</v>
      </c>
      <c r="BC43" s="574">
        <v>0</v>
      </c>
      <c r="BD43" s="574">
        <v>10.9446</v>
      </c>
      <c r="BE43" s="574">
        <v>0</v>
      </c>
      <c r="BF43" s="574">
        <v>0</v>
      </c>
      <c r="BG43" s="574">
        <v>0</v>
      </c>
      <c r="BH43" s="574">
        <v>0</v>
      </c>
      <c r="BI43" s="574">
        <v>0</v>
      </c>
      <c r="BJ43" s="574">
        <v>0</v>
      </c>
      <c r="BK43" s="574">
        <v>0</v>
      </c>
      <c r="BL43" s="574">
        <v>0</v>
      </c>
      <c r="BM43" s="574">
        <v>0</v>
      </c>
      <c r="BN43" s="574">
        <v>0</v>
      </c>
      <c r="BO43" s="574">
        <v>0</v>
      </c>
      <c r="BP43" s="574">
        <v>0</v>
      </c>
      <c r="BQ43" s="574">
        <v>0</v>
      </c>
      <c r="BR43" s="574">
        <v>0</v>
      </c>
      <c r="BS43" s="574">
        <v>0</v>
      </c>
      <c r="BT43" s="574">
        <v>0</v>
      </c>
      <c r="BU43" s="574">
        <v>0</v>
      </c>
      <c r="BV43" s="574">
        <v>0</v>
      </c>
      <c r="BW43" s="574">
        <v>0</v>
      </c>
      <c r="BX43" s="574">
        <v>0</v>
      </c>
      <c r="BY43" s="574">
        <v>0</v>
      </c>
      <c r="BZ43" s="574">
        <v>0</v>
      </c>
      <c r="CA43" s="574">
        <v>0</v>
      </c>
      <c r="CB43" s="574">
        <v>0</v>
      </c>
      <c r="CC43" s="574">
        <v>0</v>
      </c>
    </row>
    <row r="44" spans="1:81">
      <c r="A44" s="586"/>
      <c r="B44" s="586" t="s">
        <v>1298</v>
      </c>
      <c r="C44" s="572"/>
      <c r="D44" s="587" t="s">
        <v>1270</v>
      </c>
      <c r="E44" s="575" t="s">
        <v>1271</v>
      </c>
      <c r="F44" s="573">
        <v>40.68</v>
      </c>
      <c r="G44" s="574">
        <v>29.502</v>
      </c>
      <c r="H44" s="574">
        <v>0</v>
      </c>
      <c r="I44" s="574">
        <v>29.502</v>
      </c>
      <c r="J44" s="574">
        <v>0</v>
      </c>
      <c r="K44" s="574">
        <v>0</v>
      </c>
      <c r="L44" s="574">
        <v>0.23</v>
      </c>
      <c r="M44" s="574">
        <v>0.23</v>
      </c>
      <c r="N44" s="574">
        <v>0</v>
      </c>
      <c r="O44" s="574">
        <v>0</v>
      </c>
      <c r="P44" s="574">
        <v>0</v>
      </c>
      <c r="Q44" s="574">
        <v>0</v>
      </c>
      <c r="R44" s="574">
        <v>0</v>
      </c>
      <c r="S44" s="574">
        <v>0</v>
      </c>
      <c r="T44" s="574">
        <v>0</v>
      </c>
      <c r="U44" s="574">
        <v>0</v>
      </c>
      <c r="V44" s="574">
        <v>0</v>
      </c>
      <c r="W44" s="574">
        <v>0</v>
      </c>
      <c r="X44" s="574">
        <v>0</v>
      </c>
      <c r="Y44" s="574">
        <v>0</v>
      </c>
      <c r="Z44" s="574">
        <v>0</v>
      </c>
      <c r="AA44" s="574">
        <v>0</v>
      </c>
      <c r="AB44" s="574">
        <v>0</v>
      </c>
      <c r="AC44" s="574">
        <v>0</v>
      </c>
      <c r="AD44" s="574">
        <v>0</v>
      </c>
      <c r="AE44" s="574">
        <v>0</v>
      </c>
      <c r="AF44" s="574">
        <v>0</v>
      </c>
      <c r="AG44" s="574">
        <v>0</v>
      </c>
      <c r="AH44" s="574">
        <v>0</v>
      </c>
      <c r="AI44" s="574">
        <v>0</v>
      </c>
      <c r="AJ44" s="574">
        <v>0</v>
      </c>
      <c r="AK44" s="574">
        <v>0</v>
      </c>
      <c r="AL44" s="574">
        <v>0</v>
      </c>
      <c r="AM44" s="574">
        <v>0</v>
      </c>
      <c r="AN44" s="574">
        <v>0</v>
      </c>
      <c r="AO44" s="574">
        <v>0</v>
      </c>
      <c r="AP44" s="574">
        <v>0</v>
      </c>
      <c r="AQ44" s="574">
        <v>0</v>
      </c>
      <c r="AR44" s="574">
        <v>0</v>
      </c>
      <c r="AS44" s="574">
        <v>0</v>
      </c>
      <c r="AT44" s="574">
        <v>0</v>
      </c>
      <c r="AU44" s="574">
        <v>0</v>
      </c>
      <c r="AV44" s="574">
        <v>0</v>
      </c>
      <c r="AW44" s="574">
        <v>0</v>
      </c>
      <c r="AX44" s="574">
        <v>0</v>
      </c>
      <c r="AY44" s="574">
        <v>0</v>
      </c>
      <c r="AZ44" s="574">
        <v>10.9446</v>
      </c>
      <c r="BA44" s="574">
        <v>0</v>
      </c>
      <c r="BB44" s="574">
        <v>0</v>
      </c>
      <c r="BC44" s="574">
        <v>0</v>
      </c>
      <c r="BD44" s="574">
        <v>10.9446</v>
      </c>
      <c r="BE44" s="574">
        <v>0</v>
      </c>
      <c r="BF44" s="574">
        <v>0</v>
      </c>
      <c r="BG44" s="574">
        <v>0</v>
      </c>
      <c r="BH44" s="574">
        <v>0</v>
      </c>
      <c r="BI44" s="574">
        <v>0</v>
      </c>
      <c r="BJ44" s="574">
        <v>0</v>
      </c>
      <c r="BK44" s="574">
        <v>0</v>
      </c>
      <c r="BL44" s="574">
        <v>0</v>
      </c>
      <c r="BM44" s="574">
        <v>0</v>
      </c>
      <c r="BN44" s="574">
        <v>0</v>
      </c>
      <c r="BO44" s="574">
        <v>0</v>
      </c>
      <c r="BP44" s="574">
        <v>0</v>
      </c>
      <c r="BQ44" s="574">
        <v>0</v>
      </c>
      <c r="BR44" s="574">
        <v>0</v>
      </c>
      <c r="BS44" s="574">
        <v>0</v>
      </c>
      <c r="BT44" s="574">
        <v>0</v>
      </c>
      <c r="BU44" s="574">
        <v>0</v>
      </c>
      <c r="BV44" s="574">
        <v>0</v>
      </c>
      <c r="BW44" s="574">
        <v>0</v>
      </c>
      <c r="BX44" s="574">
        <v>0</v>
      </c>
      <c r="BY44" s="574">
        <v>0</v>
      </c>
      <c r="BZ44" s="574">
        <v>0</v>
      </c>
      <c r="CA44" s="574">
        <v>0</v>
      </c>
      <c r="CB44" s="574">
        <v>0</v>
      </c>
      <c r="CC44" s="574">
        <v>0</v>
      </c>
    </row>
    <row r="45" spans="1:81">
      <c r="A45" s="586"/>
      <c r="B45" s="586" t="s">
        <v>1298</v>
      </c>
      <c r="C45" s="572"/>
      <c r="D45" s="587" t="s">
        <v>1272</v>
      </c>
      <c r="E45" s="575" t="s">
        <v>1273</v>
      </c>
      <c r="F45" s="573">
        <v>11.17</v>
      </c>
      <c r="G45" s="574">
        <v>0</v>
      </c>
      <c r="H45" s="574">
        <v>0</v>
      </c>
      <c r="I45" s="574">
        <v>0</v>
      </c>
      <c r="J45" s="574">
        <v>0</v>
      </c>
      <c r="K45" s="574">
        <v>0</v>
      </c>
      <c r="L45" s="574">
        <v>0.23</v>
      </c>
      <c r="M45" s="574">
        <v>0.23</v>
      </c>
      <c r="N45" s="574">
        <v>0</v>
      </c>
      <c r="O45" s="574">
        <v>0</v>
      </c>
      <c r="P45" s="574">
        <v>0</v>
      </c>
      <c r="Q45" s="574">
        <v>0</v>
      </c>
      <c r="R45" s="574">
        <v>0</v>
      </c>
      <c r="S45" s="574">
        <v>0</v>
      </c>
      <c r="T45" s="574">
        <v>0</v>
      </c>
      <c r="U45" s="574">
        <v>0</v>
      </c>
      <c r="V45" s="574">
        <v>0</v>
      </c>
      <c r="W45" s="574">
        <v>0</v>
      </c>
      <c r="X45" s="574">
        <v>0</v>
      </c>
      <c r="Y45" s="574">
        <v>0</v>
      </c>
      <c r="Z45" s="574">
        <v>0</v>
      </c>
      <c r="AA45" s="574">
        <v>0</v>
      </c>
      <c r="AB45" s="574">
        <v>0</v>
      </c>
      <c r="AC45" s="574">
        <v>0</v>
      </c>
      <c r="AD45" s="574">
        <v>0</v>
      </c>
      <c r="AE45" s="574">
        <v>0</v>
      </c>
      <c r="AF45" s="574">
        <v>0</v>
      </c>
      <c r="AG45" s="574">
        <v>0</v>
      </c>
      <c r="AH45" s="574">
        <v>0</v>
      </c>
      <c r="AI45" s="574">
        <v>0</v>
      </c>
      <c r="AJ45" s="574">
        <v>0</v>
      </c>
      <c r="AK45" s="574">
        <v>0</v>
      </c>
      <c r="AL45" s="574">
        <v>0</v>
      </c>
      <c r="AM45" s="574">
        <v>0</v>
      </c>
      <c r="AN45" s="574">
        <v>0</v>
      </c>
      <c r="AO45" s="574">
        <v>0</v>
      </c>
      <c r="AP45" s="574">
        <v>0</v>
      </c>
      <c r="AQ45" s="574">
        <v>0</v>
      </c>
      <c r="AR45" s="574">
        <v>0</v>
      </c>
      <c r="AS45" s="574">
        <v>0</v>
      </c>
      <c r="AT45" s="574">
        <v>0</v>
      </c>
      <c r="AU45" s="574">
        <v>0</v>
      </c>
      <c r="AV45" s="574">
        <v>0</v>
      </c>
      <c r="AW45" s="574">
        <v>0</v>
      </c>
      <c r="AX45" s="574">
        <v>0</v>
      </c>
      <c r="AY45" s="574">
        <v>0</v>
      </c>
      <c r="AZ45" s="574">
        <v>10.9446</v>
      </c>
      <c r="BA45" s="574">
        <v>0</v>
      </c>
      <c r="BB45" s="574">
        <v>0</v>
      </c>
      <c r="BC45" s="574">
        <v>0</v>
      </c>
      <c r="BD45" s="574">
        <v>10.9446</v>
      </c>
      <c r="BE45" s="574">
        <v>0</v>
      </c>
      <c r="BF45" s="574">
        <v>0</v>
      </c>
      <c r="BG45" s="574">
        <v>0</v>
      </c>
      <c r="BH45" s="574">
        <v>0</v>
      </c>
      <c r="BI45" s="574">
        <v>0</v>
      </c>
      <c r="BJ45" s="574">
        <v>0</v>
      </c>
      <c r="BK45" s="574">
        <v>0</v>
      </c>
      <c r="BL45" s="574">
        <v>0</v>
      </c>
      <c r="BM45" s="574">
        <v>0</v>
      </c>
      <c r="BN45" s="574">
        <v>0</v>
      </c>
      <c r="BO45" s="574">
        <v>0</v>
      </c>
      <c r="BP45" s="574">
        <v>0</v>
      </c>
      <c r="BQ45" s="574">
        <v>0</v>
      </c>
      <c r="BR45" s="574">
        <v>0</v>
      </c>
      <c r="BS45" s="574">
        <v>0</v>
      </c>
      <c r="BT45" s="574">
        <v>0</v>
      </c>
      <c r="BU45" s="574">
        <v>0</v>
      </c>
      <c r="BV45" s="574">
        <v>0</v>
      </c>
      <c r="BW45" s="574">
        <v>0</v>
      </c>
      <c r="BX45" s="574">
        <v>0</v>
      </c>
      <c r="BY45" s="574">
        <v>0</v>
      </c>
      <c r="BZ45" s="574">
        <v>0</v>
      </c>
      <c r="CA45" s="574">
        <v>0</v>
      </c>
      <c r="CB45" s="574">
        <v>0</v>
      </c>
      <c r="CC45" s="574">
        <v>0</v>
      </c>
    </row>
    <row r="46" spans="1:81">
      <c r="A46" s="586"/>
      <c r="B46" s="586" t="s">
        <v>1298</v>
      </c>
      <c r="C46" s="572"/>
      <c r="D46" s="587" t="s">
        <v>1274</v>
      </c>
      <c r="E46" s="575" t="s">
        <v>1275</v>
      </c>
      <c r="F46" s="573">
        <v>29.5</v>
      </c>
      <c r="G46" s="574">
        <v>29.502</v>
      </c>
      <c r="H46" s="574">
        <v>0</v>
      </c>
      <c r="I46" s="574">
        <v>29.502</v>
      </c>
      <c r="J46" s="574">
        <v>0</v>
      </c>
      <c r="K46" s="574">
        <v>0</v>
      </c>
      <c r="L46" s="574">
        <v>0</v>
      </c>
      <c r="M46" s="574">
        <v>0</v>
      </c>
      <c r="N46" s="574">
        <v>0</v>
      </c>
      <c r="O46" s="574">
        <v>0</v>
      </c>
      <c r="P46" s="574">
        <v>0</v>
      </c>
      <c r="Q46" s="574">
        <v>0</v>
      </c>
      <c r="R46" s="574">
        <v>0</v>
      </c>
      <c r="S46" s="574">
        <v>0</v>
      </c>
      <c r="T46" s="574">
        <v>0</v>
      </c>
      <c r="U46" s="574">
        <v>0</v>
      </c>
      <c r="V46" s="574">
        <v>0</v>
      </c>
      <c r="W46" s="574">
        <v>0</v>
      </c>
      <c r="X46" s="574">
        <v>0</v>
      </c>
      <c r="Y46" s="574">
        <v>0</v>
      </c>
      <c r="Z46" s="574">
        <v>0</v>
      </c>
      <c r="AA46" s="574">
        <v>0</v>
      </c>
      <c r="AB46" s="574">
        <v>0</v>
      </c>
      <c r="AC46" s="574">
        <v>0</v>
      </c>
      <c r="AD46" s="574">
        <v>0</v>
      </c>
      <c r="AE46" s="574">
        <v>0</v>
      </c>
      <c r="AF46" s="574">
        <v>0</v>
      </c>
      <c r="AG46" s="574">
        <v>0</v>
      </c>
      <c r="AH46" s="574">
        <v>0</v>
      </c>
      <c r="AI46" s="574">
        <v>0</v>
      </c>
      <c r="AJ46" s="574">
        <v>0</v>
      </c>
      <c r="AK46" s="574">
        <v>0</v>
      </c>
      <c r="AL46" s="574">
        <v>0</v>
      </c>
      <c r="AM46" s="574">
        <v>0</v>
      </c>
      <c r="AN46" s="574">
        <v>0</v>
      </c>
      <c r="AO46" s="574">
        <v>0</v>
      </c>
      <c r="AP46" s="574">
        <v>0</v>
      </c>
      <c r="AQ46" s="574">
        <v>0</v>
      </c>
      <c r="AR46" s="574">
        <v>0</v>
      </c>
      <c r="AS46" s="574">
        <v>0</v>
      </c>
      <c r="AT46" s="574">
        <v>0</v>
      </c>
      <c r="AU46" s="574">
        <v>0</v>
      </c>
      <c r="AV46" s="574">
        <v>0</v>
      </c>
      <c r="AW46" s="574">
        <v>0</v>
      </c>
      <c r="AX46" s="574">
        <v>0</v>
      </c>
      <c r="AY46" s="574">
        <v>0</v>
      </c>
      <c r="AZ46" s="574">
        <v>0</v>
      </c>
      <c r="BA46" s="574">
        <v>0</v>
      </c>
      <c r="BB46" s="574">
        <v>0</v>
      </c>
      <c r="BC46" s="574">
        <v>0</v>
      </c>
      <c r="BD46" s="574">
        <v>0</v>
      </c>
      <c r="BE46" s="574">
        <v>0</v>
      </c>
      <c r="BF46" s="574">
        <v>0</v>
      </c>
      <c r="BG46" s="574">
        <v>0</v>
      </c>
      <c r="BH46" s="574">
        <v>0</v>
      </c>
      <c r="BI46" s="574">
        <v>0</v>
      </c>
      <c r="BJ46" s="574">
        <v>0</v>
      </c>
      <c r="BK46" s="574">
        <v>0</v>
      </c>
      <c r="BL46" s="574">
        <v>0</v>
      </c>
      <c r="BM46" s="574">
        <v>0</v>
      </c>
      <c r="BN46" s="574">
        <v>0</v>
      </c>
      <c r="BO46" s="574">
        <v>0</v>
      </c>
      <c r="BP46" s="574">
        <v>0</v>
      </c>
      <c r="BQ46" s="574">
        <v>0</v>
      </c>
      <c r="BR46" s="574">
        <v>0</v>
      </c>
      <c r="BS46" s="574">
        <v>0</v>
      </c>
      <c r="BT46" s="574">
        <v>0</v>
      </c>
      <c r="BU46" s="574">
        <v>0</v>
      </c>
      <c r="BV46" s="574">
        <v>0</v>
      </c>
      <c r="BW46" s="574">
        <v>0</v>
      </c>
      <c r="BX46" s="574">
        <v>0</v>
      </c>
      <c r="BY46" s="574">
        <v>0</v>
      </c>
      <c r="BZ46" s="574">
        <v>0</v>
      </c>
      <c r="CA46" s="574">
        <v>0</v>
      </c>
      <c r="CB46" s="574">
        <v>0</v>
      </c>
      <c r="CC46" s="574">
        <v>0</v>
      </c>
    </row>
    <row r="47" spans="1:81">
      <c r="A47" s="586"/>
      <c r="B47" s="586" t="s">
        <v>1298</v>
      </c>
      <c r="C47" s="572"/>
      <c r="D47" s="587" t="s">
        <v>929</v>
      </c>
      <c r="E47" s="575" t="s">
        <v>1276</v>
      </c>
      <c r="F47" s="573">
        <v>20.25</v>
      </c>
      <c r="G47" s="574">
        <v>20.251284</v>
      </c>
      <c r="H47" s="574">
        <v>0</v>
      </c>
      <c r="I47" s="574">
        <v>20.251284</v>
      </c>
      <c r="J47" s="574">
        <v>0</v>
      </c>
      <c r="K47" s="574">
        <v>0</v>
      </c>
      <c r="L47" s="574">
        <v>0</v>
      </c>
      <c r="M47" s="574">
        <v>0</v>
      </c>
      <c r="N47" s="574">
        <v>0</v>
      </c>
      <c r="O47" s="574">
        <v>0</v>
      </c>
      <c r="P47" s="574">
        <v>0</v>
      </c>
      <c r="Q47" s="574">
        <v>0</v>
      </c>
      <c r="R47" s="574">
        <v>0</v>
      </c>
      <c r="S47" s="574">
        <v>0</v>
      </c>
      <c r="T47" s="574">
        <v>0</v>
      </c>
      <c r="U47" s="574">
        <v>0</v>
      </c>
      <c r="V47" s="574">
        <v>0</v>
      </c>
      <c r="W47" s="574">
        <v>0</v>
      </c>
      <c r="X47" s="574">
        <v>0</v>
      </c>
      <c r="Y47" s="574">
        <v>0</v>
      </c>
      <c r="Z47" s="574">
        <v>0</v>
      </c>
      <c r="AA47" s="574">
        <v>0</v>
      </c>
      <c r="AB47" s="574">
        <v>0</v>
      </c>
      <c r="AC47" s="574">
        <v>0</v>
      </c>
      <c r="AD47" s="574">
        <v>0</v>
      </c>
      <c r="AE47" s="574">
        <v>0</v>
      </c>
      <c r="AF47" s="574">
        <v>0</v>
      </c>
      <c r="AG47" s="574">
        <v>0</v>
      </c>
      <c r="AH47" s="574">
        <v>0</v>
      </c>
      <c r="AI47" s="574">
        <v>0</v>
      </c>
      <c r="AJ47" s="574">
        <v>0</v>
      </c>
      <c r="AK47" s="574">
        <v>0</v>
      </c>
      <c r="AL47" s="574">
        <v>0</v>
      </c>
      <c r="AM47" s="574">
        <v>0</v>
      </c>
      <c r="AN47" s="574">
        <v>0</v>
      </c>
      <c r="AO47" s="574">
        <v>0</v>
      </c>
      <c r="AP47" s="574">
        <v>0</v>
      </c>
      <c r="AQ47" s="574">
        <v>0</v>
      </c>
      <c r="AR47" s="574">
        <v>0</v>
      </c>
      <c r="AS47" s="574">
        <v>0</v>
      </c>
      <c r="AT47" s="574">
        <v>0</v>
      </c>
      <c r="AU47" s="574">
        <v>0</v>
      </c>
      <c r="AV47" s="574">
        <v>0</v>
      </c>
      <c r="AW47" s="574">
        <v>0</v>
      </c>
      <c r="AX47" s="574">
        <v>0</v>
      </c>
      <c r="AY47" s="574">
        <v>0</v>
      </c>
      <c r="AZ47" s="574">
        <v>0</v>
      </c>
      <c r="BA47" s="574">
        <v>0</v>
      </c>
      <c r="BB47" s="574">
        <v>0</v>
      </c>
      <c r="BC47" s="574">
        <v>0</v>
      </c>
      <c r="BD47" s="574">
        <v>0</v>
      </c>
      <c r="BE47" s="574">
        <v>0</v>
      </c>
      <c r="BF47" s="574">
        <v>0</v>
      </c>
      <c r="BG47" s="574">
        <v>0</v>
      </c>
      <c r="BH47" s="574">
        <v>0</v>
      </c>
      <c r="BI47" s="574">
        <v>0</v>
      </c>
      <c r="BJ47" s="574">
        <v>0</v>
      </c>
      <c r="BK47" s="574">
        <v>0</v>
      </c>
      <c r="BL47" s="574">
        <v>0</v>
      </c>
      <c r="BM47" s="574">
        <v>0</v>
      </c>
      <c r="BN47" s="574">
        <v>0</v>
      </c>
      <c r="BO47" s="574">
        <v>0</v>
      </c>
      <c r="BP47" s="574">
        <v>0</v>
      </c>
      <c r="BQ47" s="574">
        <v>0</v>
      </c>
      <c r="BR47" s="574">
        <v>0</v>
      </c>
      <c r="BS47" s="574">
        <v>0</v>
      </c>
      <c r="BT47" s="574">
        <v>0</v>
      </c>
      <c r="BU47" s="574">
        <v>0</v>
      </c>
      <c r="BV47" s="574">
        <v>0</v>
      </c>
      <c r="BW47" s="574">
        <v>0</v>
      </c>
      <c r="BX47" s="574">
        <v>0</v>
      </c>
      <c r="BY47" s="574">
        <v>0</v>
      </c>
      <c r="BZ47" s="574">
        <v>0</v>
      </c>
      <c r="CA47" s="574">
        <v>0</v>
      </c>
      <c r="CB47" s="574">
        <v>0</v>
      </c>
      <c r="CC47" s="574">
        <v>0</v>
      </c>
    </row>
    <row r="48" spans="1:81">
      <c r="A48" s="586"/>
      <c r="B48" s="586" t="s">
        <v>1298</v>
      </c>
      <c r="C48" s="572"/>
      <c r="D48" s="587" t="s">
        <v>1277</v>
      </c>
      <c r="E48" s="575" t="s">
        <v>355</v>
      </c>
      <c r="F48" s="573">
        <v>20.25</v>
      </c>
      <c r="G48" s="574">
        <v>20.251284</v>
      </c>
      <c r="H48" s="574">
        <v>0</v>
      </c>
      <c r="I48" s="574">
        <v>20.251284</v>
      </c>
      <c r="J48" s="574">
        <v>0</v>
      </c>
      <c r="K48" s="574">
        <v>0</v>
      </c>
      <c r="L48" s="574">
        <v>0</v>
      </c>
      <c r="M48" s="574">
        <v>0</v>
      </c>
      <c r="N48" s="574">
        <v>0</v>
      </c>
      <c r="O48" s="574">
        <v>0</v>
      </c>
      <c r="P48" s="574">
        <v>0</v>
      </c>
      <c r="Q48" s="574">
        <v>0</v>
      </c>
      <c r="R48" s="574">
        <v>0</v>
      </c>
      <c r="S48" s="574">
        <v>0</v>
      </c>
      <c r="T48" s="574">
        <v>0</v>
      </c>
      <c r="U48" s="574">
        <v>0</v>
      </c>
      <c r="V48" s="574">
        <v>0</v>
      </c>
      <c r="W48" s="574">
        <v>0</v>
      </c>
      <c r="X48" s="574">
        <v>0</v>
      </c>
      <c r="Y48" s="574">
        <v>0</v>
      </c>
      <c r="Z48" s="574">
        <v>0</v>
      </c>
      <c r="AA48" s="574">
        <v>0</v>
      </c>
      <c r="AB48" s="574">
        <v>0</v>
      </c>
      <c r="AC48" s="574">
        <v>0</v>
      </c>
      <c r="AD48" s="574">
        <v>0</v>
      </c>
      <c r="AE48" s="574">
        <v>0</v>
      </c>
      <c r="AF48" s="574">
        <v>0</v>
      </c>
      <c r="AG48" s="574">
        <v>0</v>
      </c>
      <c r="AH48" s="574">
        <v>0</v>
      </c>
      <c r="AI48" s="574">
        <v>0</v>
      </c>
      <c r="AJ48" s="574">
        <v>0</v>
      </c>
      <c r="AK48" s="574">
        <v>0</v>
      </c>
      <c r="AL48" s="574">
        <v>0</v>
      </c>
      <c r="AM48" s="574">
        <v>0</v>
      </c>
      <c r="AN48" s="574">
        <v>0</v>
      </c>
      <c r="AO48" s="574">
        <v>0</v>
      </c>
      <c r="AP48" s="574">
        <v>0</v>
      </c>
      <c r="AQ48" s="574">
        <v>0</v>
      </c>
      <c r="AR48" s="574">
        <v>0</v>
      </c>
      <c r="AS48" s="574">
        <v>0</v>
      </c>
      <c r="AT48" s="574">
        <v>0</v>
      </c>
      <c r="AU48" s="574">
        <v>0</v>
      </c>
      <c r="AV48" s="574">
        <v>0</v>
      </c>
      <c r="AW48" s="574">
        <v>0</v>
      </c>
      <c r="AX48" s="574">
        <v>0</v>
      </c>
      <c r="AY48" s="574">
        <v>0</v>
      </c>
      <c r="AZ48" s="574">
        <v>0</v>
      </c>
      <c r="BA48" s="574">
        <v>0</v>
      </c>
      <c r="BB48" s="574">
        <v>0</v>
      </c>
      <c r="BC48" s="574">
        <v>0</v>
      </c>
      <c r="BD48" s="574">
        <v>0</v>
      </c>
      <c r="BE48" s="574">
        <v>0</v>
      </c>
      <c r="BF48" s="574">
        <v>0</v>
      </c>
      <c r="BG48" s="574">
        <v>0</v>
      </c>
      <c r="BH48" s="574">
        <v>0</v>
      </c>
      <c r="BI48" s="574">
        <v>0</v>
      </c>
      <c r="BJ48" s="574">
        <v>0</v>
      </c>
      <c r="BK48" s="574">
        <v>0</v>
      </c>
      <c r="BL48" s="574">
        <v>0</v>
      </c>
      <c r="BM48" s="574">
        <v>0</v>
      </c>
      <c r="BN48" s="574">
        <v>0</v>
      </c>
      <c r="BO48" s="574">
        <v>0</v>
      </c>
      <c r="BP48" s="574">
        <v>0</v>
      </c>
      <c r="BQ48" s="574">
        <v>0</v>
      </c>
      <c r="BR48" s="574">
        <v>0</v>
      </c>
      <c r="BS48" s="574">
        <v>0</v>
      </c>
      <c r="BT48" s="574">
        <v>0</v>
      </c>
      <c r="BU48" s="574">
        <v>0</v>
      </c>
      <c r="BV48" s="574">
        <v>0</v>
      </c>
      <c r="BW48" s="574">
        <v>0</v>
      </c>
      <c r="BX48" s="574">
        <v>0</v>
      </c>
      <c r="BY48" s="574">
        <v>0</v>
      </c>
      <c r="BZ48" s="574">
        <v>0</v>
      </c>
      <c r="CA48" s="574">
        <v>0</v>
      </c>
      <c r="CB48" s="574">
        <v>0</v>
      </c>
      <c r="CC48" s="574">
        <v>0</v>
      </c>
    </row>
    <row r="49" spans="1:81">
      <c r="A49" s="586"/>
      <c r="B49" s="586" t="s">
        <v>1298</v>
      </c>
      <c r="C49" s="572"/>
      <c r="D49" s="587" t="s">
        <v>1278</v>
      </c>
      <c r="E49" s="575" t="s">
        <v>1279</v>
      </c>
      <c r="F49" s="573">
        <v>14.43</v>
      </c>
      <c r="G49" s="574">
        <v>14.4315</v>
      </c>
      <c r="H49" s="574">
        <v>0</v>
      </c>
      <c r="I49" s="574">
        <v>14.4315</v>
      </c>
      <c r="J49" s="574">
        <v>0</v>
      </c>
      <c r="K49" s="574">
        <v>0</v>
      </c>
      <c r="L49" s="574">
        <v>0</v>
      </c>
      <c r="M49" s="574">
        <v>0</v>
      </c>
      <c r="N49" s="574">
        <v>0</v>
      </c>
      <c r="O49" s="574">
        <v>0</v>
      </c>
      <c r="P49" s="574">
        <v>0</v>
      </c>
      <c r="Q49" s="574">
        <v>0</v>
      </c>
      <c r="R49" s="574">
        <v>0</v>
      </c>
      <c r="S49" s="574">
        <v>0</v>
      </c>
      <c r="T49" s="574">
        <v>0</v>
      </c>
      <c r="U49" s="574">
        <v>0</v>
      </c>
      <c r="V49" s="574">
        <v>0</v>
      </c>
      <c r="W49" s="574">
        <v>0</v>
      </c>
      <c r="X49" s="574">
        <v>0</v>
      </c>
      <c r="Y49" s="574">
        <v>0</v>
      </c>
      <c r="Z49" s="574">
        <v>0</v>
      </c>
      <c r="AA49" s="574">
        <v>0</v>
      </c>
      <c r="AB49" s="574">
        <v>0</v>
      </c>
      <c r="AC49" s="574">
        <v>0</v>
      </c>
      <c r="AD49" s="574">
        <v>0</v>
      </c>
      <c r="AE49" s="574">
        <v>0</v>
      </c>
      <c r="AF49" s="574">
        <v>0</v>
      </c>
      <c r="AG49" s="574">
        <v>0</v>
      </c>
      <c r="AH49" s="574">
        <v>0</v>
      </c>
      <c r="AI49" s="574">
        <v>0</v>
      </c>
      <c r="AJ49" s="574">
        <v>0</v>
      </c>
      <c r="AK49" s="574">
        <v>0</v>
      </c>
      <c r="AL49" s="574">
        <v>0</v>
      </c>
      <c r="AM49" s="574">
        <v>0</v>
      </c>
      <c r="AN49" s="574">
        <v>0</v>
      </c>
      <c r="AO49" s="574">
        <v>0</v>
      </c>
      <c r="AP49" s="574">
        <v>0</v>
      </c>
      <c r="AQ49" s="574">
        <v>0</v>
      </c>
      <c r="AR49" s="574">
        <v>0</v>
      </c>
      <c r="AS49" s="574">
        <v>0</v>
      </c>
      <c r="AT49" s="574">
        <v>0</v>
      </c>
      <c r="AU49" s="574">
        <v>0</v>
      </c>
      <c r="AV49" s="574">
        <v>0</v>
      </c>
      <c r="AW49" s="574">
        <v>0</v>
      </c>
      <c r="AX49" s="574">
        <v>0</v>
      </c>
      <c r="AY49" s="574">
        <v>0</v>
      </c>
      <c r="AZ49" s="574">
        <v>0</v>
      </c>
      <c r="BA49" s="574">
        <v>0</v>
      </c>
      <c r="BB49" s="574">
        <v>0</v>
      </c>
      <c r="BC49" s="574">
        <v>0</v>
      </c>
      <c r="BD49" s="574">
        <v>0</v>
      </c>
      <c r="BE49" s="574">
        <v>0</v>
      </c>
      <c r="BF49" s="574">
        <v>0</v>
      </c>
      <c r="BG49" s="574">
        <v>0</v>
      </c>
      <c r="BH49" s="574">
        <v>0</v>
      </c>
      <c r="BI49" s="574">
        <v>0</v>
      </c>
      <c r="BJ49" s="574">
        <v>0</v>
      </c>
      <c r="BK49" s="574">
        <v>0</v>
      </c>
      <c r="BL49" s="574">
        <v>0</v>
      </c>
      <c r="BM49" s="574">
        <v>0</v>
      </c>
      <c r="BN49" s="574">
        <v>0</v>
      </c>
      <c r="BO49" s="574">
        <v>0</v>
      </c>
      <c r="BP49" s="574">
        <v>0</v>
      </c>
      <c r="BQ49" s="574">
        <v>0</v>
      </c>
      <c r="BR49" s="574">
        <v>0</v>
      </c>
      <c r="BS49" s="574">
        <v>0</v>
      </c>
      <c r="BT49" s="574">
        <v>0</v>
      </c>
      <c r="BU49" s="574">
        <v>0</v>
      </c>
      <c r="BV49" s="574">
        <v>0</v>
      </c>
      <c r="BW49" s="574">
        <v>0</v>
      </c>
      <c r="BX49" s="574">
        <v>0</v>
      </c>
      <c r="BY49" s="574">
        <v>0</v>
      </c>
      <c r="BZ49" s="574">
        <v>0</v>
      </c>
      <c r="CA49" s="574">
        <v>0</v>
      </c>
      <c r="CB49" s="574">
        <v>0</v>
      </c>
      <c r="CC49" s="574">
        <v>0</v>
      </c>
    </row>
    <row r="50" spans="1:81">
      <c r="A50" s="586"/>
      <c r="B50" s="586" t="s">
        <v>1298</v>
      </c>
      <c r="C50" s="572"/>
      <c r="D50" s="587" t="s">
        <v>1280</v>
      </c>
      <c r="E50" s="575" t="s">
        <v>1281</v>
      </c>
      <c r="F50" s="573">
        <v>5.82</v>
      </c>
      <c r="G50" s="574">
        <v>5.819784</v>
      </c>
      <c r="H50" s="574">
        <v>0</v>
      </c>
      <c r="I50" s="574">
        <v>5.819784</v>
      </c>
      <c r="J50" s="574">
        <v>0</v>
      </c>
      <c r="K50" s="574">
        <v>0</v>
      </c>
      <c r="L50" s="574">
        <v>0</v>
      </c>
      <c r="M50" s="574">
        <v>0</v>
      </c>
      <c r="N50" s="574">
        <v>0</v>
      </c>
      <c r="O50" s="574">
        <v>0</v>
      </c>
      <c r="P50" s="574">
        <v>0</v>
      </c>
      <c r="Q50" s="574">
        <v>0</v>
      </c>
      <c r="R50" s="574">
        <v>0</v>
      </c>
      <c r="S50" s="574">
        <v>0</v>
      </c>
      <c r="T50" s="574">
        <v>0</v>
      </c>
      <c r="U50" s="574">
        <v>0</v>
      </c>
      <c r="V50" s="574">
        <v>0</v>
      </c>
      <c r="W50" s="574">
        <v>0</v>
      </c>
      <c r="X50" s="574">
        <v>0</v>
      </c>
      <c r="Y50" s="574">
        <v>0</v>
      </c>
      <c r="Z50" s="574">
        <v>0</v>
      </c>
      <c r="AA50" s="574">
        <v>0</v>
      </c>
      <c r="AB50" s="574">
        <v>0</v>
      </c>
      <c r="AC50" s="574">
        <v>0</v>
      </c>
      <c r="AD50" s="574">
        <v>0</v>
      </c>
      <c r="AE50" s="574">
        <v>0</v>
      </c>
      <c r="AF50" s="574">
        <v>0</v>
      </c>
      <c r="AG50" s="574">
        <v>0</v>
      </c>
      <c r="AH50" s="574">
        <v>0</v>
      </c>
      <c r="AI50" s="574">
        <v>0</v>
      </c>
      <c r="AJ50" s="574">
        <v>0</v>
      </c>
      <c r="AK50" s="574">
        <v>0</v>
      </c>
      <c r="AL50" s="574">
        <v>0</v>
      </c>
      <c r="AM50" s="574">
        <v>0</v>
      </c>
      <c r="AN50" s="574">
        <v>0</v>
      </c>
      <c r="AO50" s="574">
        <v>0</v>
      </c>
      <c r="AP50" s="574">
        <v>0</v>
      </c>
      <c r="AQ50" s="574">
        <v>0</v>
      </c>
      <c r="AR50" s="574">
        <v>0</v>
      </c>
      <c r="AS50" s="574">
        <v>0</v>
      </c>
      <c r="AT50" s="574">
        <v>0</v>
      </c>
      <c r="AU50" s="574">
        <v>0</v>
      </c>
      <c r="AV50" s="574">
        <v>0</v>
      </c>
      <c r="AW50" s="574">
        <v>0</v>
      </c>
      <c r="AX50" s="574">
        <v>0</v>
      </c>
      <c r="AY50" s="574">
        <v>0</v>
      </c>
      <c r="AZ50" s="574">
        <v>0</v>
      </c>
      <c r="BA50" s="574">
        <v>0</v>
      </c>
      <c r="BB50" s="574">
        <v>0</v>
      </c>
      <c r="BC50" s="574">
        <v>0</v>
      </c>
      <c r="BD50" s="574">
        <v>0</v>
      </c>
      <c r="BE50" s="574">
        <v>0</v>
      </c>
      <c r="BF50" s="574">
        <v>0</v>
      </c>
      <c r="BG50" s="574">
        <v>0</v>
      </c>
      <c r="BH50" s="574">
        <v>0</v>
      </c>
      <c r="BI50" s="574">
        <v>0</v>
      </c>
      <c r="BJ50" s="574">
        <v>0</v>
      </c>
      <c r="BK50" s="574">
        <v>0</v>
      </c>
      <c r="BL50" s="574">
        <v>0</v>
      </c>
      <c r="BM50" s="574">
        <v>0</v>
      </c>
      <c r="BN50" s="574">
        <v>0</v>
      </c>
      <c r="BO50" s="574">
        <v>0</v>
      </c>
      <c r="BP50" s="574">
        <v>0</v>
      </c>
      <c r="BQ50" s="574">
        <v>0</v>
      </c>
      <c r="BR50" s="574">
        <v>0</v>
      </c>
      <c r="BS50" s="574">
        <v>0</v>
      </c>
      <c r="BT50" s="574">
        <v>0</v>
      </c>
      <c r="BU50" s="574">
        <v>0</v>
      </c>
      <c r="BV50" s="574">
        <v>0</v>
      </c>
      <c r="BW50" s="574">
        <v>0</v>
      </c>
      <c r="BX50" s="574">
        <v>0</v>
      </c>
      <c r="BY50" s="574">
        <v>0</v>
      </c>
      <c r="BZ50" s="574">
        <v>0</v>
      </c>
      <c r="CA50" s="574">
        <v>0</v>
      </c>
      <c r="CB50" s="574">
        <v>0</v>
      </c>
      <c r="CC50" s="574">
        <v>0</v>
      </c>
    </row>
    <row r="51" spans="1:81">
      <c r="A51" s="586"/>
      <c r="B51" s="586" t="s">
        <v>1298</v>
      </c>
      <c r="C51" s="572"/>
      <c r="D51" s="587" t="s">
        <v>949</v>
      </c>
      <c r="E51" s="575" t="s">
        <v>1282</v>
      </c>
      <c r="F51" s="573">
        <v>16.15</v>
      </c>
      <c r="G51" s="574">
        <v>16.146</v>
      </c>
      <c r="H51" s="574">
        <v>0</v>
      </c>
      <c r="I51" s="574">
        <v>0</v>
      </c>
      <c r="J51" s="574">
        <v>16.146</v>
      </c>
      <c r="K51" s="574">
        <v>0</v>
      </c>
      <c r="L51" s="574">
        <v>0</v>
      </c>
      <c r="M51" s="574">
        <v>0</v>
      </c>
      <c r="N51" s="574">
        <v>0</v>
      </c>
      <c r="O51" s="574">
        <v>0</v>
      </c>
      <c r="P51" s="574">
        <v>0</v>
      </c>
      <c r="Q51" s="574">
        <v>0</v>
      </c>
      <c r="R51" s="574">
        <v>0</v>
      </c>
      <c r="S51" s="574">
        <v>0</v>
      </c>
      <c r="T51" s="574">
        <v>0</v>
      </c>
      <c r="U51" s="574">
        <v>0</v>
      </c>
      <c r="V51" s="574">
        <v>0</v>
      </c>
      <c r="W51" s="574">
        <v>0</v>
      </c>
      <c r="X51" s="574">
        <v>0</v>
      </c>
      <c r="Y51" s="574">
        <v>0</v>
      </c>
      <c r="Z51" s="574">
        <v>0</v>
      </c>
      <c r="AA51" s="574">
        <v>0</v>
      </c>
      <c r="AB51" s="574">
        <v>0</v>
      </c>
      <c r="AC51" s="574">
        <v>0</v>
      </c>
      <c r="AD51" s="574">
        <v>0</v>
      </c>
      <c r="AE51" s="574">
        <v>0</v>
      </c>
      <c r="AF51" s="574">
        <v>0</v>
      </c>
      <c r="AG51" s="574">
        <v>0</v>
      </c>
      <c r="AH51" s="574">
        <v>0</v>
      </c>
      <c r="AI51" s="574">
        <v>0</v>
      </c>
      <c r="AJ51" s="574">
        <v>0</v>
      </c>
      <c r="AK51" s="574">
        <v>0</v>
      </c>
      <c r="AL51" s="574">
        <v>0</v>
      </c>
      <c r="AM51" s="574">
        <v>0</v>
      </c>
      <c r="AN51" s="574">
        <v>0</v>
      </c>
      <c r="AO51" s="574">
        <v>0</v>
      </c>
      <c r="AP51" s="574">
        <v>0</v>
      </c>
      <c r="AQ51" s="574">
        <v>0</v>
      </c>
      <c r="AR51" s="574">
        <v>0</v>
      </c>
      <c r="AS51" s="574">
        <v>0</v>
      </c>
      <c r="AT51" s="574">
        <v>0</v>
      </c>
      <c r="AU51" s="574">
        <v>0</v>
      </c>
      <c r="AV51" s="574">
        <v>0</v>
      </c>
      <c r="AW51" s="574">
        <v>0</v>
      </c>
      <c r="AX51" s="574">
        <v>0</v>
      </c>
      <c r="AY51" s="574">
        <v>0</v>
      </c>
      <c r="AZ51" s="574">
        <v>0</v>
      </c>
      <c r="BA51" s="574">
        <v>0</v>
      </c>
      <c r="BB51" s="574">
        <v>0</v>
      </c>
      <c r="BC51" s="574">
        <v>0</v>
      </c>
      <c r="BD51" s="574">
        <v>0</v>
      </c>
      <c r="BE51" s="574">
        <v>0</v>
      </c>
      <c r="BF51" s="574">
        <v>0</v>
      </c>
      <c r="BG51" s="574">
        <v>0</v>
      </c>
      <c r="BH51" s="574">
        <v>0</v>
      </c>
      <c r="BI51" s="574">
        <v>0</v>
      </c>
      <c r="BJ51" s="574">
        <v>0</v>
      </c>
      <c r="BK51" s="574">
        <v>0</v>
      </c>
      <c r="BL51" s="574">
        <v>0</v>
      </c>
      <c r="BM51" s="574">
        <v>0</v>
      </c>
      <c r="BN51" s="574">
        <v>0</v>
      </c>
      <c r="BO51" s="574">
        <v>0</v>
      </c>
      <c r="BP51" s="574">
        <v>0</v>
      </c>
      <c r="BQ51" s="574">
        <v>0</v>
      </c>
      <c r="BR51" s="574">
        <v>0</v>
      </c>
      <c r="BS51" s="574">
        <v>0</v>
      </c>
      <c r="BT51" s="574">
        <v>0</v>
      </c>
      <c r="BU51" s="574">
        <v>0</v>
      </c>
      <c r="BV51" s="574">
        <v>0</v>
      </c>
      <c r="BW51" s="574">
        <v>0</v>
      </c>
      <c r="BX51" s="574">
        <v>0</v>
      </c>
      <c r="BY51" s="574">
        <v>0</v>
      </c>
      <c r="BZ51" s="574">
        <v>0</v>
      </c>
      <c r="CA51" s="574">
        <v>0</v>
      </c>
      <c r="CB51" s="574">
        <v>0</v>
      </c>
      <c r="CC51" s="574">
        <v>0</v>
      </c>
    </row>
    <row r="52" spans="1:81">
      <c r="A52" s="586"/>
      <c r="B52" s="586" t="s">
        <v>1298</v>
      </c>
      <c r="C52" s="572"/>
      <c r="D52" s="587" t="s">
        <v>1283</v>
      </c>
      <c r="E52" s="575" t="s">
        <v>1284</v>
      </c>
      <c r="F52" s="573">
        <v>16.15</v>
      </c>
      <c r="G52" s="574">
        <v>16.146</v>
      </c>
      <c r="H52" s="574">
        <v>0</v>
      </c>
      <c r="I52" s="574">
        <v>0</v>
      </c>
      <c r="J52" s="574">
        <v>16.146</v>
      </c>
      <c r="K52" s="574">
        <v>0</v>
      </c>
      <c r="L52" s="574">
        <v>0</v>
      </c>
      <c r="M52" s="574">
        <v>0</v>
      </c>
      <c r="N52" s="574">
        <v>0</v>
      </c>
      <c r="O52" s="574">
        <v>0</v>
      </c>
      <c r="P52" s="574">
        <v>0</v>
      </c>
      <c r="Q52" s="574">
        <v>0</v>
      </c>
      <c r="R52" s="574">
        <v>0</v>
      </c>
      <c r="S52" s="574">
        <v>0</v>
      </c>
      <c r="T52" s="574">
        <v>0</v>
      </c>
      <c r="U52" s="574">
        <v>0</v>
      </c>
      <c r="V52" s="574">
        <v>0</v>
      </c>
      <c r="W52" s="574">
        <v>0</v>
      </c>
      <c r="X52" s="574">
        <v>0</v>
      </c>
      <c r="Y52" s="574">
        <v>0</v>
      </c>
      <c r="Z52" s="574">
        <v>0</v>
      </c>
      <c r="AA52" s="574">
        <v>0</v>
      </c>
      <c r="AB52" s="574">
        <v>0</v>
      </c>
      <c r="AC52" s="574">
        <v>0</v>
      </c>
      <c r="AD52" s="574">
        <v>0</v>
      </c>
      <c r="AE52" s="574">
        <v>0</v>
      </c>
      <c r="AF52" s="574">
        <v>0</v>
      </c>
      <c r="AG52" s="574">
        <v>0</v>
      </c>
      <c r="AH52" s="574">
        <v>0</v>
      </c>
      <c r="AI52" s="574">
        <v>0</v>
      </c>
      <c r="AJ52" s="574">
        <v>0</v>
      </c>
      <c r="AK52" s="574">
        <v>0</v>
      </c>
      <c r="AL52" s="574">
        <v>0</v>
      </c>
      <c r="AM52" s="574">
        <v>0</v>
      </c>
      <c r="AN52" s="574">
        <v>0</v>
      </c>
      <c r="AO52" s="574">
        <v>0</v>
      </c>
      <c r="AP52" s="574">
        <v>0</v>
      </c>
      <c r="AQ52" s="574">
        <v>0</v>
      </c>
      <c r="AR52" s="574">
        <v>0</v>
      </c>
      <c r="AS52" s="574">
        <v>0</v>
      </c>
      <c r="AT52" s="574">
        <v>0</v>
      </c>
      <c r="AU52" s="574">
        <v>0</v>
      </c>
      <c r="AV52" s="574">
        <v>0</v>
      </c>
      <c r="AW52" s="574">
        <v>0</v>
      </c>
      <c r="AX52" s="574">
        <v>0</v>
      </c>
      <c r="AY52" s="574">
        <v>0</v>
      </c>
      <c r="AZ52" s="574">
        <v>0</v>
      </c>
      <c r="BA52" s="574">
        <v>0</v>
      </c>
      <c r="BB52" s="574">
        <v>0</v>
      </c>
      <c r="BC52" s="574">
        <v>0</v>
      </c>
      <c r="BD52" s="574">
        <v>0</v>
      </c>
      <c r="BE52" s="574">
        <v>0</v>
      </c>
      <c r="BF52" s="574">
        <v>0</v>
      </c>
      <c r="BG52" s="574">
        <v>0</v>
      </c>
      <c r="BH52" s="574">
        <v>0</v>
      </c>
      <c r="BI52" s="574">
        <v>0</v>
      </c>
      <c r="BJ52" s="574">
        <v>0</v>
      </c>
      <c r="BK52" s="574">
        <v>0</v>
      </c>
      <c r="BL52" s="574">
        <v>0</v>
      </c>
      <c r="BM52" s="574">
        <v>0</v>
      </c>
      <c r="BN52" s="574">
        <v>0</v>
      </c>
      <c r="BO52" s="574">
        <v>0</v>
      </c>
      <c r="BP52" s="574">
        <v>0</v>
      </c>
      <c r="BQ52" s="574">
        <v>0</v>
      </c>
      <c r="BR52" s="574">
        <v>0</v>
      </c>
      <c r="BS52" s="574">
        <v>0</v>
      </c>
      <c r="BT52" s="574">
        <v>0</v>
      </c>
      <c r="BU52" s="574">
        <v>0</v>
      </c>
      <c r="BV52" s="574">
        <v>0</v>
      </c>
      <c r="BW52" s="574">
        <v>0</v>
      </c>
      <c r="BX52" s="574">
        <v>0</v>
      </c>
      <c r="BY52" s="574">
        <v>0</v>
      </c>
      <c r="BZ52" s="574">
        <v>0</v>
      </c>
      <c r="CA52" s="574">
        <v>0</v>
      </c>
      <c r="CB52" s="574">
        <v>0</v>
      </c>
      <c r="CC52" s="574">
        <v>0</v>
      </c>
    </row>
    <row r="53" spans="1:81">
      <c r="A53" s="586"/>
      <c r="B53" s="586" t="s">
        <v>1298</v>
      </c>
      <c r="C53" s="572"/>
      <c r="D53" s="587" t="s">
        <v>1285</v>
      </c>
      <c r="E53" s="575" t="s">
        <v>1286</v>
      </c>
      <c r="F53" s="573">
        <v>16.15</v>
      </c>
      <c r="G53" s="574">
        <v>16.146</v>
      </c>
      <c r="H53" s="574">
        <v>0</v>
      </c>
      <c r="I53" s="574">
        <v>0</v>
      </c>
      <c r="J53" s="574">
        <v>16.146</v>
      </c>
      <c r="K53" s="574">
        <v>0</v>
      </c>
      <c r="L53" s="574">
        <v>0</v>
      </c>
      <c r="M53" s="574">
        <v>0</v>
      </c>
      <c r="N53" s="574">
        <v>0</v>
      </c>
      <c r="O53" s="574">
        <v>0</v>
      </c>
      <c r="P53" s="574">
        <v>0</v>
      </c>
      <c r="Q53" s="574">
        <v>0</v>
      </c>
      <c r="R53" s="574">
        <v>0</v>
      </c>
      <c r="S53" s="574">
        <v>0</v>
      </c>
      <c r="T53" s="574">
        <v>0</v>
      </c>
      <c r="U53" s="574">
        <v>0</v>
      </c>
      <c r="V53" s="574">
        <v>0</v>
      </c>
      <c r="W53" s="574">
        <v>0</v>
      </c>
      <c r="X53" s="574">
        <v>0</v>
      </c>
      <c r="Y53" s="574">
        <v>0</v>
      </c>
      <c r="Z53" s="574">
        <v>0</v>
      </c>
      <c r="AA53" s="574">
        <v>0</v>
      </c>
      <c r="AB53" s="574">
        <v>0</v>
      </c>
      <c r="AC53" s="574">
        <v>0</v>
      </c>
      <c r="AD53" s="574">
        <v>0</v>
      </c>
      <c r="AE53" s="574">
        <v>0</v>
      </c>
      <c r="AF53" s="574">
        <v>0</v>
      </c>
      <c r="AG53" s="574">
        <v>0</v>
      </c>
      <c r="AH53" s="574">
        <v>0</v>
      </c>
      <c r="AI53" s="574">
        <v>0</v>
      </c>
      <c r="AJ53" s="574">
        <v>0</v>
      </c>
      <c r="AK53" s="574">
        <v>0</v>
      </c>
      <c r="AL53" s="574">
        <v>0</v>
      </c>
      <c r="AM53" s="574">
        <v>0</v>
      </c>
      <c r="AN53" s="574">
        <v>0</v>
      </c>
      <c r="AO53" s="574">
        <v>0</v>
      </c>
      <c r="AP53" s="574">
        <v>0</v>
      </c>
      <c r="AQ53" s="574">
        <v>0</v>
      </c>
      <c r="AR53" s="574">
        <v>0</v>
      </c>
      <c r="AS53" s="574">
        <v>0</v>
      </c>
      <c r="AT53" s="574">
        <v>0</v>
      </c>
      <c r="AU53" s="574">
        <v>0</v>
      </c>
      <c r="AV53" s="574">
        <v>0</v>
      </c>
      <c r="AW53" s="574">
        <v>0</v>
      </c>
      <c r="AX53" s="574">
        <v>0</v>
      </c>
      <c r="AY53" s="574">
        <v>0</v>
      </c>
      <c r="AZ53" s="574">
        <v>0</v>
      </c>
      <c r="BA53" s="574">
        <v>0</v>
      </c>
      <c r="BB53" s="574">
        <v>0</v>
      </c>
      <c r="BC53" s="574">
        <v>0</v>
      </c>
      <c r="BD53" s="574">
        <v>0</v>
      </c>
      <c r="BE53" s="574">
        <v>0</v>
      </c>
      <c r="BF53" s="574">
        <v>0</v>
      </c>
      <c r="BG53" s="574">
        <v>0</v>
      </c>
      <c r="BH53" s="574">
        <v>0</v>
      </c>
      <c r="BI53" s="574">
        <v>0</v>
      </c>
      <c r="BJ53" s="574">
        <v>0</v>
      </c>
      <c r="BK53" s="574">
        <v>0</v>
      </c>
      <c r="BL53" s="574">
        <v>0</v>
      </c>
      <c r="BM53" s="574">
        <v>0</v>
      </c>
      <c r="BN53" s="574">
        <v>0</v>
      </c>
      <c r="BO53" s="574">
        <v>0</v>
      </c>
      <c r="BP53" s="574">
        <v>0</v>
      </c>
      <c r="BQ53" s="574">
        <v>0</v>
      </c>
      <c r="BR53" s="574">
        <v>0</v>
      </c>
      <c r="BS53" s="574">
        <v>0</v>
      </c>
      <c r="BT53" s="574">
        <v>0</v>
      </c>
      <c r="BU53" s="574">
        <v>0</v>
      </c>
      <c r="BV53" s="574">
        <v>0</v>
      </c>
      <c r="BW53" s="574">
        <v>0</v>
      </c>
      <c r="BX53" s="574">
        <v>0</v>
      </c>
      <c r="BY53" s="574">
        <v>0</v>
      </c>
      <c r="BZ53" s="574">
        <v>0</v>
      </c>
      <c r="CA53" s="574">
        <v>0</v>
      </c>
      <c r="CB53" s="574">
        <v>0</v>
      </c>
      <c r="CC53" s="574">
        <v>0</v>
      </c>
    </row>
    <row r="54" spans="1:81">
      <c r="A54" s="586" t="s">
        <v>1303</v>
      </c>
      <c r="B54" s="586" t="s">
        <v>1304</v>
      </c>
      <c r="C54" s="575" t="s">
        <v>1305</v>
      </c>
      <c r="D54" s="587"/>
      <c r="E54" s="575"/>
      <c r="F54" s="573">
        <v>219.98</v>
      </c>
      <c r="G54" s="574">
        <v>192.0584</v>
      </c>
      <c r="H54" s="574">
        <v>142.2641</v>
      </c>
      <c r="I54" s="574">
        <v>37.37862</v>
      </c>
      <c r="J54" s="574">
        <v>12.41568</v>
      </c>
      <c r="K54" s="574">
        <v>0</v>
      </c>
      <c r="L54" s="574">
        <v>27.92508</v>
      </c>
      <c r="M54" s="574">
        <v>19.06908</v>
      </c>
      <c r="N54" s="574">
        <v>0</v>
      </c>
      <c r="O54" s="574">
        <v>0</v>
      </c>
      <c r="P54" s="574">
        <v>0</v>
      </c>
      <c r="Q54" s="574">
        <v>8.856</v>
      </c>
      <c r="R54" s="574">
        <v>0</v>
      </c>
      <c r="S54" s="574">
        <v>0</v>
      </c>
      <c r="T54" s="574">
        <v>0</v>
      </c>
      <c r="U54" s="574">
        <v>0</v>
      </c>
      <c r="V54" s="574">
        <v>0</v>
      </c>
      <c r="W54" s="574">
        <v>0</v>
      </c>
      <c r="X54" s="574">
        <v>0</v>
      </c>
      <c r="Y54" s="574">
        <v>0</v>
      </c>
      <c r="Z54" s="574">
        <v>0</v>
      </c>
      <c r="AA54" s="574">
        <v>0</v>
      </c>
      <c r="AB54" s="574">
        <v>0</v>
      </c>
      <c r="AC54" s="574">
        <v>0</v>
      </c>
      <c r="AD54" s="574">
        <v>0</v>
      </c>
      <c r="AE54" s="574">
        <v>0</v>
      </c>
      <c r="AF54" s="574">
        <v>0</v>
      </c>
      <c r="AG54" s="574">
        <v>0</v>
      </c>
      <c r="AH54" s="574">
        <v>0</v>
      </c>
      <c r="AI54" s="574">
        <v>0</v>
      </c>
      <c r="AJ54" s="574">
        <v>0</v>
      </c>
      <c r="AK54" s="574">
        <v>0</v>
      </c>
      <c r="AL54" s="574">
        <v>0</v>
      </c>
      <c r="AM54" s="574">
        <v>0</v>
      </c>
      <c r="AN54" s="574">
        <v>0</v>
      </c>
      <c r="AO54" s="574">
        <v>0</v>
      </c>
      <c r="AP54" s="574">
        <v>0</v>
      </c>
      <c r="AQ54" s="574">
        <v>0</v>
      </c>
      <c r="AR54" s="574">
        <v>0</v>
      </c>
      <c r="AS54" s="574">
        <v>0</v>
      </c>
      <c r="AT54" s="574">
        <v>0</v>
      </c>
      <c r="AU54" s="574">
        <v>0</v>
      </c>
      <c r="AV54" s="574">
        <v>0</v>
      </c>
      <c r="AW54" s="574">
        <v>0</v>
      </c>
      <c r="AX54" s="574">
        <v>0</v>
      </c>
      <c r="AY54" s="574">
        <v>0</v>
      </c>
      <c r="AZ54" s="574">
        <v>0</v>
      </c>
      <c r="BA54" s="574">
        <v>0</v>
      </c>
      <c r="BB54" s="574">
        <v>0</v>
      </c>
      <c r="BC54" s="574">
        <v>0</v>
      </c>
      <c r="BD54" s="574">
        <v>0</v>
      </c>
      <c r="BE54" s="574">
        <v>0</v>
      </c>
      <c r="BF54" s="574">
        <v>0</v>
      </c>
      <c r="BG54" s="574">
        <v>0</v>
      </c>
      <c r="BH54" s="574">
        <v>0</v>
      </c>
      <c r="BI54" s="574">
        <v>0</v>
      </c>
      <c r="BJ54" s="574">
        <v>0</v>
      </c>
      <c r="BK54" s="574">
        <v>0</v>
      </c>
      <c r="BL54" s="574">
        <v>0</v>
      </c>
      <c r="BM54" s="574">
        <v>0</v>
      </c>
      <c r="BN54" s="574">
        <v>0</v>
      </c>
      <c r="BO54" s="574">
        <v>0</v>
      </c>
      <c r="BP54" s="574">
        <v>0</v>
      </c>
      <c r="BQ54" s="574">
        <v>0</v>
      </c>
      <c r="BR54" s="574">
        <v>0</v>
      </c>
      <c r="BS54" s="574">
        <v>0</v>
      </c>
      <c r="BT54" s="574">
        <v>0</v>
      </c>
      <c r="BU54" s="574">
        <v>0</v>
      </c>
      <c r="BV54" s="574">
        <v>0</v>
      </c>
      <c r="BW54" s="574">
        <v>0</v>
      </c>
      <c r="BX54" s="574">
        <v>0</v>
      </c>
      <c r="BY54" s="574">
        <v>0</v>
      </c>
      <c r="BZ54" s="574">
        <v>0</v>
      </c>
      <c r="CA54" s="574">
        <v>0</v>
      </c>
      <c r="CB54" s="574">
        <v>0</v>
      </c>
      <c r="CC54" s="574">
        <v>0</v>
      </c>
    </row>
    <row r="55" spans="1:81">
      <c r="A55" s="586"/>
      <c r="B55" s="586" t="s">
        <v>1304</v>
      </c>
      <c r="C55" s="572"/>
      <c r="D55" s="587" t="s">
        <v>911</v>
      </c>
      <c r="E55" s="575" t="s">
        <v>1264</v>
      </c>
      <c r="F55" s="573">
        <v>170.19</v>
      </c>
      <c r="G55" s="574">
        <v>142.2641</v>
      </c>
      <c r="H55" s="574">
        <v>142.2641</v>
      </c>
      <c r="I55" s="574">
        <v>0</v>
      </c>
      <c r="J55" s="574">
        <v>0</v>
      </c>
      <c r="K55" s="574">
        <v>0</v>
      </c>
      <c r="L55" s="574">
        <v>27.92508</v>
      </c>
      <c r="M55" s="574">
        <v>19.06908</v>
      </c>
      <c r="N55" s="574">
        <v>0</v>
      </c>
      <c r="O55" s="574">
        <v>0</v>
      </c>
      <c r="P55" s="574">
        <v>0</v>
      </c>
      <c r="Q55" s="574">
        <v>8.856</v>
      </c>
      <c r="R55" s="574">
        <v>0</v>
      </c>
      <c r="S55" s="574">
        <v>0</v>
      </c>
      <c r="T55" s="574">
        <v>0</v>
      </c>
      <c r="U55" s="574">
        <v>0</v>
      </c>
      <c r="V55" s="574">
        <v>0</v>
      </c>
      <c r="W55" s="574">
        <v>0</v>
      </c>
      <c r="X55" s="574">
        <v>0</v>
      </c>
      <c r="Y55" s="574">
        <v>0</v>
      </c>
      <c r="Z55" s="574">
        <v>0</v>
      </c>
      <c r="AA55" s="574">
        <v>0</v>
      </c>
      <c r="AB55" s="574">
        <v>0</v>
      </c>
      <c r="AC55" s="574">
        <v>0</v>
      </c>
      <c r="AD55" s="574">
        <v>0</v>
      </c>
      <c r="AE55" s="574">
        <v>0</v>
      </c>
      <c r="AF55" s="574">
        <v>0</v>
      </c>
      <c r="AG55" s="574">
        <v>0</v>
      </c>
      <c r="AH55" s="574">
        <v>0</v>
      </c>
      <c r="AI55" s="574">
        <v>0</v>
      </c>
      <c r="AJ55" s="574">
        <v>0</v>
      </c>
      <c r="AK55" s="574">
        <v>0</v>
      </c>
      <c r="AL55" s="574">
        <v>0</v>
      </c>
      <c r="AM55" s="574">
        <v>0</v>
      </c>
      <c r="AN55" s="574">
        <v>0</v>
      </c>
      <c r="AO55" s="574">
        <v>0</v>
      </c>
      <c r="AP55" s="574">
        <v>0</v>
      </c>
      <c r="AQ55" s="574">
        <v>0</v>
      </c>
      <c r="AR55" s="574">
        <v>0</v>
      </c>
      <c r="AS55" s="574">
        <v>0</v>
      </c>
      <c r="AT55" s="574">
        <v>0</v>
      </c>
      <c r="AU55" s="574">
        <v>0</v>
      </c>
      <c r="AV55" s="574">
        <v>0</v>
      </c>
      <c r="AW55" s="574">
        <v>0</v>
      </c>
      <c r="AX55" s="574">
        <v>0</v>
      </c>
      <c r="AY55" s="574">
        <v>0</v>
      </c>
      <c r="AZ55" s="574">
        <v>0</v>
      </c>
      <c r="BA55" s="574">
        <v>0</v>
      </c>
      <c r="BB55" s="574">
        <v>0</v>
      </c>
      <c r="BC55" s="574">
        <v>0</v>
      </c>
      <c r="BD55" s="574">
        <v>0</v>
      </c>
      <c r="BE55" s="574">
        <v>0</v>
      </c>
      <c r="BF55" s="574">
        <v>0</v>
      </c>
      <c r="BG55" s="574">
        <v>0</v>
      </c>
      <c r="BH55" s="574">
        <v>0</v>
      </c>
      <c r="BI55" s="574">
        <v>0</v>
      </c>
      <c r="BJ55" s="574">
        <v>0</v>
      </c>
      <c r="BK55" s="574">
        <v>0</v>
      </c>
      <c r="BL55" s="574">
        <v>0</v>
      </c>
      <c r="BM55" s="574">
        <v>0</v>
      </c>
      <c r="BN55" s="574">
        <v>0</v>
      </c>
      <c r="BO55" s="574">
        <v>0</v>
      </c>
      <c r="BP55" s="574">
        <v>0</v>
      </c>
      <c r="BQ55" s="574">
        <v>0</v>
      </c>
      <c r="BR55" s="574">
        <v>0</v>
      </c>
      <c r="BS55" s="574">
        <v>0</v>
      </c>
      <c r="BT55" s="574">
        <v>0</v>
      </c>
      <c r="BU55" s="574">
        <v>0</v>
      </c>
      <c r="BV55" s="574">
        <v>0</v>
      </c>
      <c r="BW55" s="574">
        <v>0</v>
      </c>
      <c r="BX55" s="574">
        <v>0</v>
      </c>
      <c r="BY55" s="574">
        <v>0</v>
      </c>
      <c r="BZ55" s="574">
        <v>0</v>
      </c>
      <c r="CA55" s="574">
        <v>0</v>
      </c>
      <c r="CB55" s="574">
        <v>0</v>
      </c>
      <c r="CC55" s="574">
        <v>0</v>
      </c>
    </row>
    <row r="56" spans="1:81">
      <c r="A56" s="586"/>
      <c r="B56" s="586" t="s">
        <v>1304</v>
      </c>
      <c r="C56" s="572"/>
      <c r="D56" s="587" t="s">
        <v>1306</v>
      </c>
      <c r="E56" s="575" t="s">
        <v>1307</v>
      </c>
      <c r="F56" s="573">
        <v>170.19</v>
      </c>
      <c r="G56" s="574">
        <v>142.2641</v>
      </c>
      <c r="H56" s="574">
        <v>142.2641</v>
      </c>
      <c r="I56" s="574">
        <v>0</v>
      </c>
      <c r="J56" s="574">
        <v>0</v>
      </c>
      <c r="K56" s="574">
        <v>0</v>
      </c>
      <c r="L56" s="574">
        <v>27.92508</v>
      </c>
      <c r="M56" s="574">
        <v>19.06908</v>
      </c>
      <c r="N56" s="574">
        <v>0</v>
      </c>
      <c r="O56" s="574">
        <v>0</v>
      </c>
      <c r="P56" s="574">
        <v>0</v>
      </c>
      <c r="Q56" s="574">
        <v>8.856</v>
      </c>
      <c r="R56" s="574">
        <v>0</v>
      </c>
      <c r="S56" s="574">
        <v>0</v>
      </c>
      <c r="T56" s="574">
        <v>0</v>
      </c>
      <c r="U56" s="574">
        <v>0</v>
      </c>
      <c r="V56" s="574">
        <v>0</v>
      </c>
      <c r="W56" s="574">
        <v>0</v>
      </c>
      <c r="X56" s="574">
        <v>0</v>
      </c>
      <c r="Y56" s="574">
        <v>0</v>
      </c>
      <c r="Z56" s="574">
        <v>0</v>
      </c>
      <c r="AA56" s="574">
        <v>0</v>
      </c>
      <c r="AB56" s="574">
        <v>0</v>
      </c>
      <c r="AC56" s="574">
        <v>0</v>
      </c>
      <c r="AD56" s="574">
        <v>0</v>
      </c>
      <c r="AE56" s="574">
        <v>0</v>
      </c>
      <c r="AF56" s="574">
        <v>0</v>
      </c>
      <c r="AG56" s="574">
        <v>0</v>
      </c>
      <c r="AH56" s="574">
        <v>0</v>
      </c>
      <c r="AI56" s="574">
        <v>0</v>
      </c>
      <c r="AJ56" s="574">
        <v>0</v>
      </c>
      <c r="AK56" s="574">
        <v>0</v>
      </c>
      <c r="AL56" s="574">
        <v>0</v>
      </c>
      <c r="AM56" s="574">
        <v>0</v>
      </c>
      <c r="AN56" s="574">
        <v>0</v>
      </c>
      <c r="AO56" s="574">
        <v>0</v>
      </c>
      <c r="AP56" s="574">
        <v>0</v>
      </c>
      <c r="AQ56" s="574">
        <v>0</v>
      </c>
      <c r="AR56" s="574">
        <v>0</v>
      </c>
      <c r="AS56" s="574">
        <v>0</v>
      </c>
      <c r="AT56" s="574">
        <v>0</v>
      </c>
      <c r="AU56" s="574">
        <v>0</v>
      </c>
      <c r="AV56" s="574">
        <v>0</v>
      </c>
      <c r="AW56" s="574">
        <v>0</v>
      </c>
      <c r="AX56" s="574">
        <v>0</v>
      </c>
      <c r="AY56" s="574">
        <v>0</v>
      </c>
      <c r="AZ56" s="574">
        <v>0</v>
      </c>
      <c r="BA56" s="574">
        <v>0</v>
      </c>
      <c r="BB56" s="574">
        <v>0</v>
      </c>
      <c r="BC56" s="574">
        <v>0</v>
      </c>
      <c r="BD56" s="574">
        <v>0</v>
      </c>
      <c r="BE56" s="574">
        <v>0</v>
      </c>
      <c r="BF56" s="574">
        <v>0</v>
      </c>
      <c r="BG56" s="574">
        <v>0</v>
      </c>
      <c r="BH56" s="574">
        <v>0</v>
      </c>
      <c r="BI56" s="574">
        <v>0</v>
      </c>
      <c r="BJ56" s="574">
        <v>0</v>
      </c>
      <c r="BK56" s="574">
        <v>0</v>
      </c>
      <c r="BL56" s="574">
        <v>0</v>
      </c>
      <c r="BM56" s="574">
        <v>0</v>
      </c>
      <c r="BN56" s="574">
        <v>0</v>
      </c>
      <c r="BO56" s="574">
        <v>0</v>
      </c>
      <c r="BP56" s="574">
        <v>0</v>
      </c>
      <c r="BQ56" s="574">
        <v>0</v>
      </c>
      <c r="BR56" s="574">
        <v>0</v>
      </c>
      <c r="BS56" s="574">
        <v>0</v>
      </c>
      <c r="BT56" s="574">
        <v>0</v>
      </c>
      <c r="BU56" s="574">
        <v>0</v>
      </c>
      <c r="BV56" s="574">
        <v>0</v>
      </c>
      <c r="BW56" s="574">
        <v>0</v>
      </c>
      <c r="BX56" s="574">
        <v>0</v>
      </c>
      <c r="BY56" s="574">
        <v>0</v>
      </c>
      <c r="BZ56" s="574">
        <v>0</v>
      </c>
      <c r="CA56" s="574">
        <v>0</v>
      </c>
      <c r="CB56" s="574">
        <v>0</v>
      </c>
      <c r="CC56" s="574">
        <v>0</v>
      </c>
    </row>
    <row r="57" spans="1:81">
      <c r="A57" s="586"/>
      <c r="B57" s="586" t="s">
        <v>1304</v>
      </c>
      <c r="C57" s="572"/>
      <c r="D57" s="587" t="s">
        <v>1308</v>
      </c>
      <c r="E57" s="575" t="s">
        <v>1268</v>
      </c>
      <c r="F57" s="573">
        <v>170.19</v>
      </c>
      <c r="G57" s="574">
        <v>142.2641</v>
      </c>
      <c r="H57" s="574">
        <v>142.2641</v>
      </c>
      <c r="I57" s="574">
        <v>0</v>
      </c>
      <c r="J57" s="574">
        <v>0</v>
      </c>
      <c r="K57" s="574">
        <v>0</v>
      </c>
      <c r="L57" s="574">
        <v>27.92508</v>
      </c>
      <c r="M57" s="574">
        <v>19.06908</v>
      </c>
      <c r="N57" s="574">
        <v>0</v>
      </c>
      <c r="O57" s="574">
        <v>0</v>
      </c>
      <c r="P57" s="574">
        <v>0</v>
      </c>
      <c r="Q57" s="574">
        <v>8.856</v>
      </c>
      <c r="R57" s="574">
        <v>0</v>
      </c>
      <c r="S57" s="574">
        <v>0</v>
      </c>
      <c r="T57" s="574">
        <v>0</v>
      </c>
      <c r="U57" s="574">
        <v>0</v>
      </c>
      <c r="V57" s="574">
        <v>0</v>
      </c>
      <c r="W57" s="574">
        <v>0</v>
      </c>
      <c r="X57" s="574">
        <v>0</v>
      </c>
      <c r="Y57" s="574">
        <v>0</v>
      </c>
      <c r="Z57" s="574">
        <v>0</v>
      </c>
      <c r="AA57" s="574">
        <v>0</v>
      </c>
      <c r="AB57" s="574">
        <v>0</v>
      </c>
      <c r="AC57" s="574">
        <v>0</v>
      </c>
      <c r="AD57" s="574">
        <v>0</v>
      </c>
      <c r="AE57" s="574">
        <v>0</v>
      </c>
      <c r="AF57" s="574">
        <v>0</v>
      </c>
      <c r="AG57" s="574">
        <v>0</v>
      </c>
      <c r="AH57" s="574">
        <v>0</v>
      </c>
      <c r="AI57" s="574">
        <v>0</v>
      </c>
      <c r="AJ57" s="574">
        <v>0</v>
      </c>
      <c r="AK57" s="574">
        <v>0</v>
      </c>
      <c r="AL57" s="574">
        <v>0</v>
      </c>
      <c r="AM57" s="574">
        <v>0</v>
      </c>
      <c r="AN57" s="574">
        <v>0</v>
      </c>
      <c r="AO57" s="574">
        <v>0</v>
      </c>
      <c r="AP57" s="574">
        <v>0</v>
      </c>
      <c r="AQ57" s="574">
        <v>0</v>
      </c>
      <c r="AR57" s="574">
        <v>0</v>
      </c>
      <c r="AS57" s="574">
        <v>0</v>
      </c>
      <c r="AT57" s="574">
        <v>0</v>
      </c>
      <c r="AU57" s="574">
        <v>0</v>
      </c>
      <c r="AV57" s="574">
        <v>0</v>
      </c>
      <c r="AW57" s="574">
        <v>0</v>
      </c>
      <c r="AX57" s="574">
        <v>0</v>
      </c>
      <c r="AY57" s="574">
        <v>0</v>
      </c>
      <c r="AZ57" s="574">
        <v>0</v>
      </c>
      <c r="BA57" s="574">
        <v>0</v>
      </c>
      <c r="BB57" s="574">
        <v>0</v>
      </c>
      <c r="BC57" s="574">
        <v>0</v>
      </c>
      <c r="BD57" s="574">
        <v>0</v>
      </c>
      <c r="BE57" s="574">
        <v>0</v>
      </c>
      <c r="BF57" s="574">
        <v>0</v>
      </c>
      <c r="BG57" s="574">
        <v>0</v>
      </c>
      <c r="BH57" s="574">
        <v>0</v>
      </c>
      <c r="BI57" s="574">
        <v>0</v>
      </c>
      <c r="BJ57" s="574">
        <v>0</v>
      </c>
      <c r="BK57" s="574">
        <v>0</v>
      </c>
      <c r="BL57" s="574">
        <v>0</v>
      </c>
      <c r="BM57" s="574">
        <v>0</v>
      </c>
      <c r="BN57" s="574">
        <v>0</v>
      </c>
      <c r="BO57" s="574">
        <v>0</v>
      </c>
      <c r="BP57" s="574">
        <v>0</v>
      </c>
      <c r="BQ57" s="574">
        <v>0</v>
      </c>
      <c r="BR57" s="574">
        <v>0</v>
      </c>
      <c r="BS57" s="574">
        <v>0</v>
      </c>
      <c r="BT57" s="574">
        <v>0</v>
      </c>
      <c r="BU57" s="574">
        <v>0</v>
      </c>
      <c r="BV57" s="574">
        <v>0</v>
      </c>
      <c r="BW57" s="574">
        <v>0</v>
      </c>
      <c r="BX57" s="574">
        <v>0</v>
      </c>
      <c r="BY57" s="574">
        <v>0</v>
      </c>
      <c r="BZ57" s="574">
        <v>0</v>
      </c>
      <c r="CA57" s="574">
        <v>0</v>
      </c>
      <c r="CB57" s="574">
        <v>0</v>
      </c>
      <c r="CC57" s="574">
        <v>0</v>
      </c>
    </row>
    <row r="58" spans="1:81">
      <c r="A58" s="586"/>
      <c r="B58" s="586" t="s">
        <v>1304</v>
      </c>
      <c r="C58" s="572"/>
      <c r="D58" s="587" t="s">
        <v>925</v>
      </c>
      <c r="E58" s="575" t="s">
        <v>1269</v>
      </c>
      <c r="F58" s="573">
        <v>22.42</v>
      </c>
      <c r="G58" s="574">
        <v>22.4208</v>
      </c>
      <c r="H58" s="574">
        <v>0</v>
      </c>
      <c r="I58" s="574">
        <v>22.4208</v>
      </c>
      <c r="J58" s="574">
        <v>0</v>
      </c>
      <c r="K58" s="574">
        <v>0</v>
      </c>
      <c r="L58" s="574">
        <v>0</v>
      </c>
      <c r="M58" s="574">
        <v>0</v>
      </c>
      <c r="N58" s="574">
        <v>0</v>
      </c>
      <c r="O58" s="574">
        <v>0</v>
      </c>
      <c r="P58" s="574">
        <v>0</v>
      </c>
      <c r="Q58" s="574">
        <v>0</v>
      </c>
      <c r="R58" s="574">
        <v>0</v>
      </c>
      <c r="S58" s="574">
        <v>0</v>
      </c>
      <c r="T58" s="574">
        <v>0</v>
      </c>
      <c r="U58" s="574">
        <v>0</v>
      </c>
      <c r="V58" s="574">
        <v>0</v>
      </c>
      <c r="W58" s="574">
        <v>0</v>
      </c>
      <c r="X58" s="574">
        <v>0</v>
      </c>
      <c r="Y58" s="574">
        <v>0</v>
      </c>
      <c r="Z58" s="574">
        <v>0</v>
      </c>
      <c r="AA58" s="574">
        <v>0</v>
      </c>
      <c r="AB58" s="574">
        <v>0</v>
      </c>
      <c r="AC58" s="574">
        <v>0</v>
      </c>
      <c r="AD58" s="574">
        <v>0</v>
      </c>
      <c r="AE58" s="574">
        <v>0</v>
      </c>
      <c r="AF58" s="574">
        <v>0</v>
      </c>
      <c r="AG58" s="574">
        <v>0</v>
      </c>
      <c r="AH58" s="574">
        <v>0</v>
      </c>
      <c r="AI58" s="574">
        <v>0</v>
      </c>
      <c r="AJ58" s="574">
        <v>0</v>
      </c>
      <c r="AK58" s="574">
        <v>0</v>
      </c>
      <c r="AL58" s="574">
        <v>0</v>
      </c>
      <c r="AM58" s="574">
        <v>0</v>
      </c>
      <c r="AN58" s="574">
        <v>0</v>
      </c>
      <c r="AO58" s="574">
        <v>0</v>
      </c>
      <c r="AP58" s="574">
        <v>0</v>
      </c>
      <c r="AQ58" s="574">
        <v>0</v>
      </c>
      <c r="AR58" s="574">
        <v>0</v>
      </c>
      <c r="AS58" s="574">
        <v>0</v>
      </c>
      <c r="AT58" s="574">
        <v>0</v>
      </c>
      <c r="AU58" s="574">
        <v>0</v>
      </c>
      <c r="AV58" s="574">
        <v>0</v>
      </c>
      <c r="AW58" s="574">
        <v>0</v>
      </c>
      <c r="AX58" s="574">
        <v>0</v>
      </c>
      <c r="AY58" s="574">
        <v>0</v>
      </c>
      <c r="AZ58" s="574">
        <v>0</v>
      </c>
      <c r="BA58" s="574">
        <v>0</v>
      </c>
      <c r="BB58" s="574">
        <v>0</v>
      </c>
      <c r="BC58" s="574">
        <v>0</v>
      </c>
      <c r="BD58" s="574">
        <v>0</v>
      </c>
      <c r="BE58" s="574">
        <v>0</v>
      </c>
      <c r="BF58" s="574">
        <v>0</v>
      </c>
      <c r="BG58" s="574">
        <v>0</v>
      </c>
      <c r="BH58" s="574">
        <v>0</v>
      </c>
      <c r="BI58" s="574">
        <v>0</v>
      </c>
      <c r="BJ58" s="574">
        <v>0</v>
      </c>
      <c r="BK58" s="574">
        <v>0</v>
      </c>
      <c r="BL58" s="574">
        <v>0</v>
      </c>
      <c r="BM58" s="574">
        <v>0</v>
      </c>
      <c r="BN58" s="574">
        <v>0</v>
      </c>
      <c r="BO58" s="574">
        <v>0</v>
      </c>
      <c r="BP58" s="574">
        <v>0</v>
      </c>
      <c r="BQ58" s="574">
        <v>0</v>
      </c>
      <c r="BR58" s="574">
        <v>0</v>
      </c>
      <c r="BS58" s="574">
        <v>0</v>
      </c>
      <c r="BT58" s="574">
        <v>0</v>
      </c>
      <c r="BU58" s="574">
        <v>0</v>
      </c>
      <c r="BV58" s="574">
        <v>0</v>
      </c>
      <c r="BW58" s="574">
        <v>0</v>
      </c>
      <c r="BX58" s="574">
        <v>0</v>
      </c>
      <c r="BY58" s="574">
        <v>0</v>
      </c>
      <c r="BZ58" s="574">
        <v>0</v>
      </c>
      <c r="CA58" s="574">
        <v>0</v>
      </c>
      <c r="CB58" s="574">
        <v>0</v>
      </c>
      <c r="CC58" s="574">
        <v>0</v>
      </c>
    </row>
    <row r="59" spans="1:81">
      <c r="A59" s="586"/>
      <c r="B59" s="586" t="s">
        <v>1304</v>
      </c>
      <c r="C59" s="572"/>
      <c r="D59" s="587" t="s">
        <v>1270</v>
      </c>
      <c r="E59" s="575" t="s">
        <v>1271</v>
      </c>
      <c r="F59" s="573">
        <v>22.42</v>
      </c>
      <c r="G59" s="574">
        <v>22.4208</v>
      </c>
      <c r="H59" s="574">
        <v>0</v>
      </c>
      <c r="I59" s="574">
        <v>22.4208</v>
      </c>
      <c r="J59" s="574">
        <v>0</v>
      </c>
      <c r="K59" s="574">
        <v>0</v>
      </c>
      <c r="L59" s="574">
        <v>0</v>
      </c>
      <c r="M59" s="574">
        <v>0</v>
      </c>
      <c r="N59" s="574">
        <v>0</v>
      </c>
      <c r="O59" s="574">
        <v>0</v>
      </c>
      <c r="P59" s="574">
        <v>0</v>
      </c>
      <c r="Q59" s="574">
        <v>0</v>
      </c>
      <c r="R59" s="574">
        <v>0</v>
      </c>
      <c r="S59" s="574">
        <v>0</v>
      </c>
      <c r="T59" s="574">
        <v>0</v>
      </c>
      <c r="U59" s="574">
        <v>0</v>
      </c>
      <c r="V59" s="574">
        <v>0</v>
      </c>
      <c r="W59" s="574">
        <v>0</v>
      </c>
      <c r="X59" s="574">
        <v>0</v>
      </c>
      <c r="Y59" s="574">
        <v>0</v>
      </c>
      <c r="Z59" s="574">
        <v>0</v>
      </c>
      <c r="AA59" s="574">
        <v>0</v>
      </c>
      <c r="AB59" s="574">
        <v>0</v>
      </c>
      <c r="AC59" s="574">
        <v>0</v>
      </c>
      <c r="AD59" s="574">
        <v>0</v>
      </c>
      <c r="AE59" s="574">
        <v>0</v>
      </c>
      <c r="AF59" s="574">
        <v>0</v>
      </c>
      <c r="AG59" s="574">
        <v>0</v>
      </c>
      <c r="AH59" s="574">
        <v>0</v>
      </c>
      <c r="AI59" s="574">
        <v>0</v>
      </c>
      <c r="AJ59" s="574">
        <v>0</v>
      </c>
      <c r="AK59" s="574">
        <v>0</v>
      </c>
      <c r="AL59" s="574">
        <v>0</v>
      </c>
      <c r="AM59" s="574">
        <v>0</v>
      </c>
      <c r="AN59" s="574">
        <v>0</v>
      </c>
      <c r="AO59" s="574">
        <v>0</v>
      </c>
      <c r="AP59" s="574">
        <v>0</v>
      </c>
      <c r="AQ59" s="574">
        <v>0</v>
      </c>
      <c r="AR59" s="574">
        <v>0</v>
      </c>
      <c r="AS59" s="574">
        <v>0</v>
      </c>
      <c r="AT59" s="574">
        <v>0</v>
      </c>
      <c r="AU59" s="574">
        <v>0</v>
      </c>
      <c r="AV59" s="574">
        <v>0</v>
      </c>
      <c r="AW59" s="574">
        <v>0</v>
      </c>
      <c r="AX59" s="574">
        <v>0</v>
      </c>
      <c r="AY59" s="574">
        <v>0</v>
      </c>
      <c r="AZ59" s="574">
        <v>0</v>
      </c>
      <c r="BA59" s="574">
        <v>0</v>
      </c>
      <c r="BB59" s="574">
        <v>0</v>
      </c>
      <c r="BC59" s="574">
        <v>0</v>
      </c>
      <c r="BD59" s="574">
        <v>0</v>
      </c>
      <c r="BE59" s="574">
        <v>0</v>
      </c>
      <c r="BF59" s="574">
        <v>0</v>
      </c>
      <c r="BG59" s="574">
        <v>0</v>
      </c>
      <c r="BH59" s="574">
        <v>0</v>
      </c>
      <c r="BI59" s="574">
        <v>0</v>
      </c>
      <c r="BJ59" s="574">
        <v>0</v>
      </c>
      <c r="BK59" s="574">
        <v>0</v>
      </c>
      <c r="BL59" s="574">
        <v>0</v>
      </c>
      <c r="BM59" s="574">
        <v>0</v>
      </c>
      <c r="BN59" s="574">
        <v>0</v>
      </c>
      <c r="BO59" s="574">
        <v>0</v>
      </c>
      <c r="BP59" s="574">
        <v>0</v>
      </c>
      <c r="BQ59" s="574">
        <v>0</v>
      </c>
      <c r="BR59" s="574">
        <v>0</v>
      </c>
      <c r="BS59" s="574">
        <v>0</v>
      </c>
      <c r="BT59" s="574">
        <v>0</v>
      </c>
      <c r="BU59" s="574">
        <v>0</v>
      </c>
      <c r="BV59" s="574">
        <v>0</v>
      </c>
      <c r="BW59" s="574">
        <v>0</v>
      </c>
      <c r="BX59" s="574">
        <v>0</v>
      </c>
      <c r="BY59" s="574">
        <v>0</v>
      </c>
      <c r="BZ59" s="574">
        <v>0</v>
      </c>
      <c r="CA59" s="574">
        <v>0</v>
      </c>
      <c r="CB59" s="574">
        <v>0</v>
      </c>
      <c r="CC59" s="574">
        <v>0</v>
      </c>
    </row>
    <row r="60" spans="1:81">
      <c r="A60" s="586"/>
      <c r="B60" s="586" t="s">
        <v>1304</v>
      </c>
      <c r="C60" s="572"/>
      <c r="D60" s="587" t="s">
        <v>1274</v>
      </c>
      <c r="E60" s="575" t="s">
        <v>1275</v>
      </c>
      <c r="F60" s="573">
        <v>22.42</v>
      </c>
      <c r="G60" s="574">
        <v>22.4208</v>
      </c>
      <c r="H60" s="574">
        <v>0</v>
      </c>
      <c r="I60" s="574">
        <v>22.4208</v>
      </c>
      <c r="J60" s="574">
        <v>0</v>
      </c>
      <c r="K60" s="574">
        <v>0</v>
      </c>
      <c r="L60" s="574">
        <v>0</v>
      </c>
      <c r="M60" s="574">
        <v>0</v>
      </c>
      <c r="N60" s="574">
        <v>0</v>
      </c>
      <c r="O60" s="574">
        <v>0</v>
      </c>
      <c r="P60" s="574">
        <v>0</v>
      </c>
      <c r="Q60" s="574">
        <v>0</v>
      </c>
      <c r="R60" s="574">
        <v>0</v>
      </c>
      <c r="S60" s="574">
        <v>0</v>
      </c>
      <c r="T60" s="574">
        <v>0</v>
      </c>
      <c r="U60" s="574">
        <v>0</v>
      </c>
      <c r="V60" s="574">
        <v>0</v>
      </c>
      <c r="W60" s="574">
        <v>0</v>
      </c>
      <c r="X60" s="574">
        <v>0</v>
      </c>
      <c r="Y60" s="574">
        <v>0</v>
      </c>
      <c r="Z60" s="574">
        <v>0</v>
      </c>
      <c r="AA60" s="574">
        <v>0</v>
      </c>
      <c r="AB60" s="574">
        <v>0</v>
      </c>
      <c r="AC60" s="574">
        <v>0</v>
      </c>
      <c r="AD60" s="574">
        <v>0</v>
      </c>
      <c r="AE60" s="574">
        <v>0</v>
      </c>
      <c r="AF60" s="574">
        <v>0</v>
      </c>
      <c r="AG60" s="574">
        <v>0</v>
      </c>
      <c r="AH60" s="574">
        <v>0</v>
      </c>
      <c r="AI60" s="574">
        <v>0</v>
      </c>
      <c r="AJ60" s="574">
        <v>0</v>
      </c>
      <c r="AK60" s="574">
        <v>0</v>
      </c>
      <c r="AL60" s="574">
        <v>0</v>
      </c>
      <c r="AM60" s="574">
        <v>0</v>
      </c>
      <c r="AN60" s="574">
        <v>0</v>
      </c>
      <c r="AO60" s="574">
        <v>0</v>
      </c>
      <c r="AP60" s="574">
        <v>0</v>
      </c>
      <c r="AQ60" s="574">
        <v>0</v>
      </c>
      <c r="AR60" s="574">
        <v>0</v>
      </c>
      <c r="AS60" s="574">
        <v>0</v>
      </c>
      <c r="AT60" s="574">
        <v>0</v>
      </c>
      <c r="AU60" s="574">
        <v>0</v>
      </c>
      <c r="AV60" s="574">
        <v>0</v>
      </c>
      <c r="AW60" s="574">
        <v>0</v>
      </c>
      <c r="AX60" s="574">
        <v>0</v>
      </c>
      <c r="AY60" s="574">
        <v>0</v>
      </c>
      <c r="AZ60" s="574">
        <v>0</v>
      </c>
      <c r="BA60" s="574">
        <v>0</v>
      </c>
      <c r="BB60" s="574">
        <v>0</v>
      </c>
      <c r="BC60" s="574">
        <v>0</v>
      </c>
      <c r="BD60" s="574">
        <v>0</v>
      </c>
      <c r="BE60" s="574">
        <v>0</v>
      </c>
      <c r="BF60" s="574">
        <v>0</v>
      </c>
      <c r="BG60" s="574">
        <v>0</v>
      </c>
      <c r="BH60" s="574">
        <v>0</v>
      </c>
      <c r="BI60" s="574">
        <v>0</v>
      </c>
      <c r="BJ60" s="574">
        <v>0</v>
      </c>
      <c r="BK60" s="574">
        <v>0</v>
      </c>
      <c r="BL60" s="574">
        <v>0</v>
      </c>
      <c r="BM60" s="574">
        <v>0</v>
      </c>
      <c r="BN60" s="574">
        <v>0</v>
      </c>
      <c r="BO60" s="574">
        <v>0</v>
      </c>
      <c r="BP60" s="574">
        <v>0</v>
      </c>
      <c r="BQ60" s="574">
        <v>0</v>
      </c>
      <c r="BR60" s="574">
        <v>0</v>
      </c>
      <c r="BS60" s="574">
        <v>0</v>
      </c>
      <c r="BT60" s="574">
        <v>0</v>
      </c>
      <c r="BU60" s="574">
        <v>0</v>
      </c>
      <c r="BV60" s="574">
        <v>0</v>
      </c>
      <c r="BW60" s="574">
        <v>0</v>
      </c>
      <c r="BX60" s="574">
        <v>0</v>
      </c>
      <c r="BY60" s="574">
        <v>0</v>
      </c>
      <c r="BZ60" s="574">
        <v>0</v>
      </c>
      <c r="CA60" s="574">
        <v>0</v>
      </c>
      <c r="CB60" s="574">
        <v>0</v>
      </c>
      <c r="CC60" s="574">
        <v>0</v>
      </c>
    </row>
    <row r="61" spans="1:81">
      <c r="A61" s="586"/>
      <c r="B61" s="586" t="s">
        <v>1304</v>
      </c>
      <c r="C61" s="572"/>
      <c r="D61" s="587" t="s">
        <v>929</v>
      </c>
      <c r="E61" s="575" t="s">
        <v>1276</v>
      </c>
      <c r="F61" s="573">
        <v>14.96</v>
      </c>
      <c r="G61" s="574">
        <v>14.95782</v>
      </c>
      <c r="H61" s="574">
        <v>0</v>
      </c>
      <c r="I61" s="574">
        <v>14.95782</v>
      </c>
      <c r="J61" s="574">
        <v>0</v>
      </c>
      <c r="K61" s="574">
        <v>0</v>
      </c>
      <c r="L61" s="574">
        <v>0</v>
      </c>
      <c r="M61" s="574">
        <v>0</v>
      </c>
      <c r="N61" s="574">
        <v>0</v>
      </c>
      <c r="O61" s="574">
        <v>0</v>
      </c>
      <c r="P61" s="574">
        <v>0</v>
      </c>
      <c r="Q61" s="574">
        <v>0</v>
      </c>
      <c r="R61" s="574">
        <v>0</v>
      </c>
      <c r="S61" s="574">
        <v>0</v>
      </c>
      <c r="T61" s="574">
        <v>0</v>
      </c>
      <c r="U61" s="574">
        <v>0</v>
      </c>
      <c r="V61" s="574">
        <v>0</v>
      </c>
      <c r="W61" s="574">
        <v>0</v>
      </c>
      <c r="X61" s="574">
        <v>0</v>
      </c>
      <c r="Y61" s="574">
        <v>0</v>
      </c>
      <c r="Z61" s="574">
        <v>0</v>
      </c>
      <c r="AA61" s="574">
        <v>0</v>
      </c>
      <c r="AB61" s="574">
        <v>0</v>
      </c>
      <c r="AC61" s="574">
        <v>0</v>
      </c>
      <c r="AD61" s="574">
        <v>0</v>
      </c>
      <c r="AE61" s="574">
        <v>0</v>
      </c>
      <c r="AF61" s="574">
        <v>0</v>
      </c>
      <c r="AG61" s="574">
        <v>0</v>
      </c>
      <c r="AH61" s="574">
        <v>0</v>
      </c>
      <c r="AI61" s="574">
        <v>0</v>
      </c>
      <c r="AJ61" s="574">
        <v>0</v>
      </c>
      <c r="AK61" s="574">
        <v>0</v>
      </c>
      <c r="AL61" s="574">
        <v>0</v>
      </c>
      <c r="AM61" s="574">
        <v>0</v>
      </c>
      <c r="AN61" s="574">
        <v>0</v>
      </c>
      <c r="AO61" s="574">
        <v>0</v>
      </c>
      <c r="AP61" s="574">
        <v>0</v>
      </c>
      <c r="AQ61" s="574">
        <v>0</v>
      </c>
      <c r="AR61" s="574">
        <v>0</v>
      </c>
      <c r="AS61" s="574">
        <v>0</v>
      </c>
      <c r="AT61" s="574">
        <v>0</v>
      </c>
      <c r="AU61" s="574">
        <v>0</v>
      </c>
      <c r="AV61" s="574">
        <v>0</v>
      </c>
      <c r="AW61" s="574">
        <v>0</v>
      </c>
      <c r="AX61" s="574">
        <v>0</v>
      </c>
      <c r="AY61" s="574">
        <v>0</v>
      </c>
      <c r="AZ61" s="574">
        <v>0</v>
      </c>
      <c r="BA61" s="574">
        <v>0</v>
      </c>
      <c r="BB61" s="574">
        <v>0</v>
      </c>
      <c r="BC61" s="574">
        <v>0</v>
      </c>
      <c r="BD61" s="574">
        <v>0</v>
      </c>
      <c r="BE61" s="574">
        <v>0</v>
      </c>
      <c r="BF61" s="574">
        <v>0</v>
      </c>
      <c r="BG61" s="574">
        <v>0</v>
      </c>
      <c r="BH61" s="574">
        <v>0</v>
      </c>
      <c r="BI61" s="574">
        <v>0</v>
      </c>
      <c r="BJ61" s="574">
        <v>0</v>
      </c>
      <c r="BK61" s="574">
        <v>0</v>
      </c>
      <c r="BL61" s="574">
        <v>0</v>
      </c>
      <c r="BM61" s="574">
        <v>0</v>
      </c>
      <c r="BN61" s="574">
        <v>0</v>
      </c>
      <c r="BO61" s="574">
        <v>0</v>
      </c>
      <c r="BP61" s="574">
        <v>0</v>
      </c>
      <c r="BQ61" s="574">
        <v>0</v>
      </c>
      <c r="BR61" s="574">
        <v>0</v>
      </c>
      <c r="BS61" s="574">
        <v>0</v>
      </c>
      <c r="BT61" s="574">
        <v>0</v>
      </c>
      <c r="BU61" s="574">
        <v>0</v>
      </c>
      <c r="BV61" s="574">
        <v>0</v>
      </c>
      <c r="BW61" s="574">
        <v>0</v>
      </c>
      <c r="BX61" s="574">
        <v>0</v>
      </c>
      <c r="BY61" s="574">
        <v>0</v>
      </c>
      <c r="BZ61" s="574">
        <v>0</v>
      </c>
      <c r="CA61" s="574">
        <v>0</v>
      </c>
      <c r="CB61" s="574">
        <v>0</v>
      </c>
      <c r="CC61" s="574">
        <v>0</v>
      </c>
    </row>
    <row r="62" spans="1:81">
      <c r="A62" s="586"/>
      <c r="B62" s="586" t="s">
        <v>1304</v>
      </c>
      <c r="C62" s="572"/>
      <c r="D62" s="587" t="s">
        <v>1277</v>
      </c>
      <c r="E62" s="575" t="s">
        <v>355</v>
      </c>
      <c r="F62" s="573">
        <v>14.96</v>
      </c>
      <c r="G62" s="574">
        <v>14.95782</v>
      </c>
      <c r="H62" s="574">
        <v>0</v>
      </c>
      <c r="I62" s="574">
        <v>14.95782</v>
      </c>
      <c r="J62" s="574">
        <v>0</v>
      </c>
      <c r="K62" s="574">
        <v>0</v>
      </c>
      <c r="L62" s="574">
        <v>0</v>
      </c>
      <c r="M62" s="574">
        <v>0</v>
      </c>
      <c r="N62" s="574">
        <v>0</v>
      </c>
      <c r="O62" s="574">
        <v>0</v>
      </c>
      <c r="P62" s="574">
        <v>0</v>
      </c>
      <c r="Q62" s="574">
        <v>0</v>
      </c>
      <c r="R62" s="574">
        <v>0</v>
      </c>
      <c r="S62" s="574">
        <v>0</v>
      </c>
      <c r="T62" s="574">
        <v>0</v>
      </c>
      <c r="U62" s="574">
        <v>0</v>
      </c>
      <c r="V62" s="574">
        <v>0</v>
      </c>
      <c r="W62" s="574">
        <v>0</v>
      </c>
      <c r="X62" s="574">
        <v>0</v>
      </c>
      <c r="Y62" s="574">
        <v>0</v>
      </c>
      <c r="Z62" s="574">
        <v>0</v>
      </c>
      <c r="AA62" s="574">
        <v>0</v>
      </c>
      <c r="AB62" s="574">
        <v>0</v>
      </c>
      <c r="AC62" s="574">
        <v>0</v>
      </c>
      <c r="AD62" s="574">
        <v>0</v>
      </c>
      <c r="AE62" s="574">
        <v>0</v>
      </c>
      <c r="AF62" s="574">
        <v>0</v>
      </c>
      <c r="AG62" s="574">
        <v>0</v>
      </c>
      <c r="AH62" s="574">
        <v>0</v>
      </c>
      <c r="AI62" s="574">
        <v>0</v>
      </c>
      <c r="AJ62" s="574">
        <v>0</v>
      </c>
      <c r="AK62" s="574">
        <v>0</v>
      </c>
      <c r="AL62" s="574">
        <v>0</v>
      </c>
      <c r="AM62" s="574">
        <v>0</v>
      </c>
      <c r="AN62" s="574">
        <v>0</v>
      </c>
      <c r="AO62" s="574">
        <v>0</v>
      </c>
      <c r="AP62" s="574">
        <v>0</v>
      </c>
      <c r="AQ62" s="574">
        <v>0</v>
      </c>
      <c r="AR62" s="574">
        <v>0</v>
      </c>
      <c r="AS62" s="574">
        <v>0</v>
      </c>
      <c r="AT62" s="574">
        <v>0</v>
      </c>
      <c r="AU62" s="574">
        <v>0</v>
      </c>
      <c r="AV62" s="574">
        <v>0</v>
      </c>
      <c r="AW62" s="574">
        <v>0</v>
      </c>
      <c r="AX62" s="574">
        <v>0</v>
      </c>
      <c r="AY62" s="574">
        <v>0</v>
      </c>
      <c r="AZ62" s="574">
        <v>0</v>
      </c>
      <c r="BA62" s="574">
        <v>0</v>
      </c>
      <c r="BB62" s="574">
        <v>0</v>
      </c>
      <c r="BC62" s="574">
        <v>0</v>
      </c>
      <c r="BD62" s="574">
        <v>0</v>
      </c>
      <c r="BE62" s="574">
        <v>0</v>
      </c>
      <c r="BF62" s="574">
        <v>0</v>
      </c>
      <c r="BG62" s="574">
        <v>0</v>
      </c>
      <c r="BH62" s="574">
        <v>0</v>
      </c>
      <c r="BI62" s="574">
        <v>0</v>
      </c>
      <c r="BJ62" s="574">
        <v>0</v>
      </c>
      <c r="BK62" s="574">
        <v>0</v>
      </c>
      <c r="BL62" s="574">
        <v>0</v>
      </c>
      <c r="BM62" s="574">
        <v>0</v>
      </c>
      <c r="BN62" s="574">
        <v>0</v>
      </c>
      <c r="BO62" s="574">
        <v>0</v>
      </c>
      <c r="BP62" s="574">
        <v>0</v>
      </c>
      <c r="BQ62" s="574">
        <v>0</v>
      </c>
      <c r="BR62" s="574">
        <v>0</v>
      </c>
      <c r="BS62" s="574">
        <v>0</v>
      </c>
      <c r="BT62" s="574">
        <v>0</v>
      </c>
      <c r="BU62" s="574">
        <v>0</v>
      </c>
      <c r="BV62" s="574">
        <v>0</v>
      </c>
      <c r="BW62" s="574">
        <v>0</v>
      </c>
      <c r="BX62" s="574">
        <v>0</v>
      </c>
      <c r="BY62" s="574">
        <v>0</v>
      </c>
      <c r="BZ62" s="574">
        <v>0</v>
      </c>
      <c r="CA62" s="574">
        <v>0</v>
      </c>
      <c r="CB62" s="574">
        <v>0</v>
      </c>
      <c r="CC62" s="574">
        <v>0</v>
      </c>
    </row>
    <row r="63" spans="1:81">
      <c r="A63" s="586"/>
      <c r="B63" s="586" t="s">
        <v>1304</v>
      </c>
      <c r="C63" s="572"/>
      <c r="D63" s="587" t="s">
        <v>1278</v>
      </c>
      <c r="E63" s="575" t="s">
        <v>1279</v>
      </c>
      <c r="F63" s="573">
        <v>10.82</v>
      </c>
      <c r="G63" s="574">
        <v>10.81926</v>
      </c>
      <c r="H63" s="574">
        <v>0</v>
      </c>
      <c r="I63" s="574">
        <v>10.81926</v>
      </c>
      <c r="J63" s="574">
        <v>0</v>
      </c>
      <c r="K63" s="574">
        <v>0</v>
      </c>
      <c r="L63" s="574">
        <v>0</v>
      </c>
      <c r="M63" s="574">
        <v>0</v>
      </c>
      <c r="N63" s="574">
        <v>0</v>
      </c>
      <c r="O63" s="574">
        <v>0</v>
      </c>
      <c r="P63" s="574">
        <v>0</v>
      </c>
      <c r="Q63" s="574">
        <v>0</v>
      </c>
      <c r="R63" s="574">
        <v>0</v>
      </c>
      <c r="S63" s="574">
        <v>0</v>
      </c>
      <c r="T63" s="574">
        <v>0</v>
      </c>
      <c r="U63" s="574">
        <v>0</v>
      </c>
      <c r="V63" s="574">
        <v>0</v>
      </c>
      <c r="W63" s="574">
        <v>0</v>
      </c>
      <c r="X63" s="574">
        <v>0</v>
      </c>
      <c r="Y63" s="574">
        <v>0</v>
      </c>
      <c r="Z63" s="574">
        <v>0</v>
      </c>
      <c r="AA63" s="574">
        <v>0</v>
      </c>
      <c r="AB63" s="574">
        <v>0</v>
      </c>
      <c r="AC63" s="574">
        <v>0</v>
      </c>
      <c r="AD63" s="574">
        <v>0</v>
      </c>
      <c r="AE63" s="574">
        <v>0</v>
      </c>
      <c r="AF63" s="574">
        <v>0</v>
      </c>
      <c r="AG63" s="574">
        <v>0</v>
      </c>
      <c r="AH63" s="574">
        <v>0</v>
      </c>
      <c r="AI63" s="574">
        <v>0</v>
      </c>
      <c r="AJ63" s="574">
        <v>0</v>
      </c>
      <c r="AK63" s="574">
        <v>0</v>
      </c>
      <c r="AL63" s="574">
        <v>0</v>
      </c>
      <c r="AM63" s="574">
        <v>0</v>
      </c>
      <c r="AN63" s="574">
        <v>0</v>
      </c>
      <c r="AO63" s="574">
        <v>0</v>
      </c>
      <c r="AP63" s="574">
        <v>0</v>
      </c>
      <c r="AQ63" s="574">
        <v>0</v>
      </c>
      <c r="AR63" s="574">
        <v>0</v>
      </c>
      <c r="AS63" s="574">
        <v>0</v>
      </c>
      <c r="AT63" s="574">
        <v>0</v>
      </c>
      <c r="AU63" s="574">
        <v>0</v>
      </c>
      <c r="AV63" s="574">
        <v>0</v>
      </c>
      <c r="AW63" s="574">
        <v>0</v>
      </c>
      <c r="AX63" s="574">
        <v>0</v>
      </c>
      <c r="AY63" s="574">
        <v>0</v>
      </c>
      <c r="AZ63" s="574">
        <v>0</v>
      </c>
      <c r="BA63" s="574">
        <v>0</v>
      </c>
      <c r="BB63" s="574">
        <v>0</v>
      </c>
      <c r="BC63" s="574">
        <v>0</v>
      </c>
      <c r="BD63" s="574">
        <v>0</v>
      </c>
      <c r="BE63" s="574">
        <v>0</v>
      </c>
      <c r="BF63" s="574">
        <v>0</v>
      </c>
      <c r="BG63" s="574">
        <v>0</v>
      </c>
      <c r="BH63" s="574">
        <v>0</v>
      </c>
      <c r="BI63" s="574">
        <v>0</v>
      </c>
      <c r="BJ63" s="574">
        <v>0</v>
      </c>
      <c r="BK63" s="574">
        <v>0</v>
      </c>
      <c r="BL63" s="574">
        <v>0</v>
      </c>
      <c r="BM63" s="574">
        <v>0</v>
      </c>
      <c r="BN63" s="574">
        <v>0</v>
      </c>
      <c r="BO63" s="574">
        <v>0</v>
      </c>
      <c r="BP63" s="574">
        <v>0</v>
      </c>
      <c r="BQ63" s="574">
        <v>0</v>
      </c>
      <c r="BR63" s="574">
        <v>0</v>
      </c>
      <c r="BS63" s="574">
        <v>0</v>
      </c>
      <c r="BT63" s="574">
        <v>0</v>
      </c>
      <c r="BU63" s="574">
        <v>0</v>
      </c>
      <c r="BV63" s="574">
        <v>0</v>
      </c>
      <c r="BW63" s="574">
        <v>0</v>
      </c>
      <c r="BX63" s="574">
        <v>0</v>
      </c>
      <c r="BY63" s="574">
        <v>0</v>
      </c>
      <c r="BZ63" s="574">
        <v>0</v>
      </c>
      <c r="CA63" s="574">
        <v>0</v>
      </c>
      <c r="CB63" s="574">
        <v>0</v>
      </c>
      <c r="CC63" s="574">
        <v>0</v>
      </c>
    </row>
    <row r="64" spans="1:81">
      <c r="A64" s="586"/>
      <c r="B64" s="586" t="s">
        <v>1304</v>
      </c>
      <c r="C64" s="572"/>
      <c r="D64" s="587" t="s">
        <v>1280</v>
      </c>
      <c r="E64" s="575" t="s">
        <v>1281</v>
      </c>
      <c r="F64" s="573">
        <v>4.14</v>
      </c>
      <c r="G64" s="574">
        <v>4.13856</v>
      </c>
      <c r="H64" s="574">
        <v>0</v>
      </c>
      <c r="I64" s="574">
        <v>4.13856</v>
      </c>
      <c r="J64" s="574">
        <v>0</v>
      </c>
      <c r="K64" s="574">
        <v>0</v>
      </c>
      <c r="L64" s="574">
        <v>0</v>
      </c>
      <c r="M64" s="574">
        <v>0</v>
      </c>
      <c r="N64" s="574">
        <v>0</v>
      </c>
      <c r="O64" s="574">
        <v>0</v>
      </c>
      <c r="P64" s="574">
        <v>0</v>
      </c>
      <c r="Q64" s="574">
        <v>0</v>
      </c>
      <c r="R64" s="574">
        <v>0</v>
      </c>
      <c r="S64" s="574">
        <v>0</v>
      </c>
      <c r="T64" s="574">
        <v>0</v>
      </c>
      <c r="U64" s="574">
        <v>0</v>
      </c>
      <c r="V64" s="574">
        <v>0</v>
      </c>
      <c r="W64" s="574">
        <v>0</v>
      </c>
      <c r="X64" s="574">
        <v>0</v>
      </c>
      <c r="Y64" s="574">
        <v>0</v>
      </c>
      <c r="Z64" s="574">
        <v>0</v>
      </c>
      <c r="AA64" s="574">
        <v>0</v>
      </c>
      <c r="AB64" s="574">
        <v>0</v>
      </c>
      <c r="AC64" s="574">
        <v>0</v>
      </c>
      <c r="AD64" s="574">
        <v>0</v>
      </c>
      <c r="AE64" s="574">
        <v>0</v>
      </c>
      <c r="AF64" s="574">
        <v>0</v>
      </c>
      <c r="AG64" s="574">
        <v>0</v>
      </c>
      <c r="AH64" s="574">
        <v>0</v>
      </c>
      <c r="AI64" s="574">
        <v>0</v>
      </c>
      <c r="AJ64" s="574">
        <v>0</v>
      </c>
      <c r="AK64" s="574">
        <v>0</v>
      </c>
      <c r="AL64" s="574">
        <v>0</v>
      </c>
      <c r="AM64" s="574">
        <v>0</v>
      </c>
      <c r="AN64" s="574">
        <v>0</v>
      </c>
      <c r="AO64" s="574">
        <v>0</v>
      </c>
      <c r="AP64" s="574">
        <v>0</v>
      </c>
      <c r="AQ64" s="574">
        <v>0</v>
      </c>
      <c r="AR64" s="574">
        <v>0</v>
      </c>
      <c r="AS64" s="574">
        <v>0</v>
      </c>
      <c r="AT64" s="574">
        <v>0</v>
      </c>
      <c r="AU64" s="574">
        <v>0</v>
      </c>
      <c r="AV64" s="574">
        <v>0</v>
      </c>
      <c r="AW64" s="574">
        <v>0</v>
      </c>
      <c r="AX64" s="574">
        <v>0</v>
      </c>
      <c r="AY64" s="574">
        <v>0</v>
      </c>
      <c r="AZ64" s="574">
        <v>0</v>
      </c>
      <c r="BA64" s="574">
        <v>0</v>
      </c>
      <c r="BB64" s="574">
        <v>0</v>
      </c>
      <c r="BC64" s="574">
        <v>0</v>
      </c>
      <c r="BD64" s="574">
        <v>0</v>
      </c>
      <c r="BE64" s="574">
        <v>0</v>
      </c>
      <c r="BF64" s="574">
        <v>0</v>
      </c>
      <c r="BG64" s="574">
        <v>0</v>
      </c>
      <c r="BH64" s="574">
        <v>0</v>
      </c>
      <c r="BI64" s="574">
        <v>0</v>
      </c>
      <c r="BJ64" s="574">
        <v>0</v>
      </c>
      <c r="BK64" s="574">
        <v>0</v>
      </c>
      <c r="BL64" s="574">
        <v>0</v>
      </c>
      <c r="BM64" s="574">
        <v>0</v>
      </c>
      <c r="BN64" s="574">
        <v>0</v>
      </c>
      <c r="BO64" s="574">
        <v>0</v>
      </c>
      <c r="BP64" s="574">
        <v>0</v>
      </c>
      <c r="BQ64" s="574">
        <v>0</v>
      </c>
      <c r="BR64" s="574">
        <v>0</v>
      </c>
      <c r="BS64" s="574">
        <v>0</v>
      </c>
      <c r="BT64" s="574">
        <v>0</v>
      </c>
      <c r="BU64" s="574">
        <v>0</v>
      </c>
      <c r="BV64" s="574">
        <v>0</v>
      </c>
      <c r="BW64" s="574">
        <v>0</v>
      </c>
      <c r="BX64" s="574">
        <v>0</v>
      </c>
      <c r="BY64" s="574">
        <v>0</v>
      </c>
      <c r="BZ64" s="574">
        <v>0</v>
      </c>
      <c r="CA64" s="574">
        <v>0</v>
      </c>
      <c r="CB64" s="574">
        <v>0</v>
      </c>
      <c r="CC64" s="574">
        <v>0</v>
      </c>
    </row>
    <row r="65" spans="1:81">
      <c r="A65" s="586"/>
      <c r="B65" s="586" t="s">
        <v>1304</v>
      </c>
      <c r="C65" s="572"/>
      <c r="D65" s="587" t="s">
        <v>949</v>
      </c>
      <c r="E65" s="575" t="s">
        <v>1282</v>
      </c>
      <c r="F65" s="573">
        <v>12.42</v>
      </c>
      <c r="G65" s="574">
        <v>12.41568</v>
      </c>
      <c r="H65" s="574">
        <v>0</v>
      </c>
      <c r="I65" s="574">
        <v>0</v>
      </c>
      <c r="J65" s="574">
        <v>12.41568</v>
      </c>
      <c r="K65" s="574">
        <v>0</v>
      </c>
      <c r="L65" s="574">
        <v>0</v>
      </c>
      <c r="M65" s="574">
        <v>0</v>
      </c>
      <c r="N65" s="574">
        <v>0</v>
      </c>
      <c r="O65" s="574">
        <v>0</v>
      </c>
      <c r="P65" s="574">
        <v>0</v>
      </c>
      <c r="Q65" s="574">
        <v>0</v>
      </c>
      <c r="R65" s="574">
        <v>0</v>
      </c>
      <c r="S65" s="574">
        <v>0</v>
      </c>
      <c r="T65" s="574">
        <v>0</v>
      </c>
      <c r="U65" s="574">
        <v>0</v>
      </c>
      <c r="V65" s="574">
        <v>0</v>
      </c>
      <c r="W65" s="574">
        <v>0</v>
      </c>
      <c r="X65" s="574">
        <v>0</v>
      </c>
      <c r="Y65" s="574">
        <v>0</v>
      </c>
      <c r="Z65" s="574">
        <v>0</v>
      </c>
      <c r="AA65" s="574">
        <v>0</v>
      </c>
      <c r="AB65" s="574">
        <v>0</v>
      </c>
      <c r="AC65" s="574">
        <v>0</v>
      </c>
      <c r="AD65" s="574">
        <v>0</v>
      </c>
      <c r="AE65" s="574">
        <v>0</v>
      </c>
      <c r="AF65" s="574">
        <v>0</v>
      </c>
      <c r="AG65" s="574">
        <v>0</v>
      </c>
      <c r="AH65" s="574">
        <v>0</v>
      </c>
      <c r="AI65" s="574">
        <v>0</v>
      </c>
      <c r="AJ65" s="574">
        <v>0</v>
      </c>
      <c r="AK65" s="574">
        <v>0</v>
      </c>
      <c r="AL65" s="574">
        <v>0</v>
      </c>
      <c r="AM65" s="574">
        <v>0</v>
      </c>
      <c r="AN65" s="574">
        <v>0</v>
      </c>
      <c r="AO65" s="574">
        <v>0</v>
      </c>
      <c r="AP65" s="574">
        <v>0</v>
      </c>
      <c r="AQ65" s="574">
        <v>0</v>
      </c>
      <c r="AR65" s="574">
        <v>0</v>
      </c>
      <c r="AS65" s="574">
        <v>0</v>
      </c>
      <c r="AT65" s="574">
        <v>0</v>
      </c>
      <c r="AU65" s="574">
        <v>0</v>
      </c>
      <c r="AV65" s="574">
        <v>0</v>
      </c>
      <c r="AW65" s="574">
        <v>0</v>
      </c>
      <c r="AX65" s="574">
        <v>0</v>
      </c>
      <c r="AY65" s="574">
        <v>0</v>
      </c>
      <c r="AZ65" s="574">
        <v>0</v>
      </c>
      <c r="BA65" s="574">
        <v>0</v>
      </c>
      <c r="BB65" s="574">
        <v>0</v>
      </c>
      <c r="BC65" s="574">
        <v>0</v>
      </c>
      <c r="BD65" s="574">
        <v>0</v>
      </c>
      <c r="BE65" s="574">
        <v>0</v>
      </c>
      <c r="BF65" s="574">
        <v>0</v>
      </c>
      <c r="BG65" s="574">
        <v>0</v>
      </c>
      <c r="BH65" s="574">
        <v>0</v>
      </c>
      <c r="BI65" s="574">
        <v>0</v>
      </c>
      <c r="BJ65" s="574">
        <v>0</v>
      </c>
      <c r="BK65" s="574">
        <v>0</v>
      </c>
      <c r="BL65" s="574">
        <v>0</v>
      </c>
      <c r="BM65" s="574">
        <v>0</v>
      </c>
      <c r="BN65" s="574">
        <v>0</v>
      </c>
      <c r="BO65" s="574">
        <v>0</v>
      </c>
      <c r="BP65" s="574">
        <v>0</v>
      </c>
      <c r="BQ65" s="574">
        <v>0</v>
      </c>
      <c r="BR65" s="574">
        <v>0</v>
      </c>
      <c r="BS65" s="574">
        <v>0</v>
      </c>
      <c r="BT65" s="574">
        <v>0</v>
      </c>
      <c r="BU65" s="574">
        <v>0</v>
      </c>
      <c r="BV65" s="574">
        <v>0</v>
      </c>
      <c r="BW65" s="574">
        <v>0</v>
      </c>
      <c r="BX65" s="574">
        <v>0</v>
      </c>
      <c r="BY65" s="574">
        <v>0</v>
      </c>
      <c r="BZ65" s="574">
        <v>0</v>
      </c>
      <c r="CA65" s="574">
        <v>0</v>
      </c>
      <c r="CB65" s="574">
        <v>0</v>
      </c>
      <c r="CC65" s="574">
        <v>0</v>
      </c>
    </row>
    <row r="66" spans="1:81">
      <c r="A66" s="586"/>
      <c r="B66" s="586" t="s">
        <v>1304</v>
      </c>
      <c r="C66" s="572"/>
      <c r="D66" s="587" t="s">
        <v>1283</v>
      </c>
      <c r="E66" s="575" t="s">
        <v>1284</v>
      </c>
      <c r="F66" s="573">
        <v>12.42</v>
      </c>
      <c r="G66" s="574">
        <v>12.41568</v>
      </c>
      <c r="H66" s="574">
        <v>0</v>
      </c>
      <c r="I66" s="574">
        <v>0</v>
      </c>
      <c r="J66" s="574">
        <v>12.41568</v>
      </c>
      <c r="K66" s="574">
        <v>0</v>
      </c>
      <c r="L66" s="574">
        <v>0</v>
      </c>
      <c r="M66" s="574">
        <v>0</v>
      </c>
      <c r="N66" s="574">
        <v>0</v>
      </c>
      <c r="O66" s="574">
        <v>0</v>
      </c>
      <c r="P66" s="574">
        <v>0</v>
      </c>
      <c r="Q66" s="574">
        <v>0</v>
      </c>
      <c r="R66" s="574">
        <v>0</v>
      </c>
      <c r="S66" s="574">
        <v>0</v>
      </c>
      <c r="T66" s="574">
        <v>0</v>
      </c>
      <c r="U66" s="574">
        <v>0</v>
      </c>
      <c r="V66" s="574">
        <v>0</v>
      </c>
      <c r="W66" s="574">
        <v>0</v>
      </c>
      <c r="X66" s="574">
        <v>0</v>
      </c>
      <c r="Y66" s="574">
        <v>0</v>
      </c>
      <c r="Z66" s="574">
        <v>0</v>
      </c>
      <c r="AA66" s="574">
        <v>0</v>
      </c>
      <c r="AB66" s="574">
        <v>0</v>
      </c>
      <c r="AC66" s="574">
        <v>0</v>
      </c>
      <c r="AD66" s="574">
        <v>0</v>
      </c>
      <c r="AE66" s="574">
        <v>0</v>
      </c>
      <c r="AF66" s="574">
        <v>0</v>
      </c>
      <c r="AG66" s="574">
        <v>0</v>
      </c>
      <c r="AH66" s="574">
        <v>0</v>
      </c>
      <c r="AI66" s="574">
        <v>0</v>
      </c>
      <c r="AJ66" s="574">
        <v>0</v>
      </c>
      <c r="AK66" s="574">
        <v>0</v>
      </c>
      <c r="AL66" s="574">
        <v>0</v>
      </c>
      <c r="AM66" s="574">
        <v>0</v>
      </c>
      <c r="AN66" s="574">
        <v>0</v>
      </c>
      <c r="AO66" s="574">
        <v>0</v>
      </c>
      <c r="AP66" s="574">
        <v>0</v>
      </c>
      <c r="AQ66" s="574">
        <v>0</v>
      </c>
      <c r="AR66" s="574">
        <v>0</v>
      </c>
      <c r="AS66" s="574">
        <v>0</v>
      </c>
      <c r="AT66" s="574">
        <v>0</v>
      </c>
      <c r="AU66" s="574">
        <v>0</v>
      </c>
      <c r="AV66" s="574">
        <v>0</v>
      </c>
      <c r="AW66" s="574">
        <v>0</v>
      </c>
      <c r="AX66" s="574">
        <v>0</v>
      </c>
      <c r="AY66" s="574">
        <v>0</v>
      </c>
      <c r="AZ66" s="574">
        <v>0</v>
      </c>
      <c r="BA66" s="574">
        <v>0</v>
      </c>
      <c r="BB66" s="574">
        <v>0</v>
      </c>
      <c r="BC66" s="574">
        <v>0</v>
      </c>
      <c r="BD66" s="574">
        <v>0</v>
      </c>
      <c r="BE66" s="574">
        <v>0</v>
      </c>
      <c r="BF66" s="574">
        <v>0</v>
      </c>
      <c r="BG66" s="574">
        <v>0</v>
      </c>
      <c r="BH66" s="574">
        <v>0</v>
      </c>
      <c r="BI66" s="574">
        <v>0</v>
      </c>
      <c r="BJ66" s="574">
        <v>0</v>
      </c>
      <c r="BK66" s="574">
        <v>0</v>
      </c>
      <c r="BL66" s="574">
        <v>0</v>
      </c>
      <c r="BM66" s="574">
        <v>0</v>
      </c>
      <c r="BN66" s="574">
        <v>0</v>
      </c>
      <c r="BO66" s="574">
        <v>0</v>
      </c>
      <c r="BP66" s="574">
        <v>0</v>
      </c>
      <c r="BQ66" s="574">
        <v>0</v>
      </c>
      <c r="BR66" s="574">
        <v>0</v>
      </c>
      <c r="BS66" s="574">
        <v>0</v>
      </c>
      <c r="BT66" s="574">
        <v>0</v>
      </c>
      <c r="BU66" s="574">
        <v>0</v>
      </c>
      <c r="BV66" s="574">
        <v>0</v>
      </c>
      <c r="BW66" s="574">
        <v>0</v>
      </c>
      <c r="BX66" s="574">
        <v>0</v>
      </c>
      <c r="BY66" s="574">
        <v>0</v>
      </c>
      <c r="BZ66" s="574">
        <v>0</v>
      </c>
      <c r="CA66" s="574">
        <v>0</v>
      </c>
      <c r="CB66" s="574">
        <v>0</v>
      </c>
      <c r="CC66" s="574">
        <v>0</v>
      </c>
    </row>
    <row r="67" spans="1:81">
      <c r="A67" s="586"/>
      <c r="B67" s="586" t="s">
        <v>1304</v>
      </c>
      <c r="C67" s="572"/>
      <c r="D67" s="587" t="s">
        <v>1285</v>
      </c>
      <c r="E67" s="575" t="s">
        <v>1286</v>
      </c>
      <c r="F67" s="573">
        <v>12.42</v>
      </c>
      <c r="G67" s="574">
        <v>12.41568</v>
      </c>
      <c r="H67" s="574">
        <v>0</v>
      </c>
      <c r="I67" s="574">
        <v>0</v>
      </c>
      <c r="J67" s="574">
        <v>12.41568</v>
      </c>
      <c r="K67" s="574">
        <v>0</v>
      </c>
      <c r="L67" s="574">
        <v>0</v>
      </c>
      <c r="M67" s="574">
        <v>0</v>
      </c>
      <c r="N67" s="574">
        <v>0</v>
      </c>
      <c r="O67" s="574">
        <v>0</v>
      </c>
      <c r="P67" s="574">
        <v>0</v>
      </c>
      <c r="Q67" s="574">
        <v>0</v>
      </c>
      <c r="R67" s="574">
        <v>0</v>
      </c>
      <c r="S67" s="574">
        <v>0</v>
      </c>
      <c r="T67" s="574">
        <v>0</v>
      </c>
      <c r="U67" s="574">
        <v>0</v>
      </c>
      <c r="V67" s="574">
        <v>0</v>
      </c>
      <c r="W67" s="574">
        <v>0</v>
      </c>
      <c r="X67" s="574">
        <v>0</v>
      </c>
      <c r="Y67" s="574">
        <v>0</v>
      </c>
      <c r="Z67" s="574">
        <v>0</v>
      </c>
      <c r="AA67" s="574">
        <v>0</v>
      </c>
      <c r="AB67" s="574">
        <v>0</v>
      </c>
      <c r="AC67" s="574">
        <v>0</v>
      </c>
      <c r="AD67" s="574">
        <v>0</v>
      </c>
      <c r="AE67" s="574">
        <v>0</v>
      </c>
      <c r="AF67" s="574">
        <v>0</v>
      </c>
      <c r="AG67" s="574">
        <v>0</v>
      </c>
      <c r="AH67" s="574">
        <v>0</v>
      </c>
      <c r="AI67" s="574">
        <v>0</v>
      </c>
      <c r="AJ67" s="574">
        <v>0</v>
      </c>
      <c r="AK67" s="574">
        <v>0</v>
      </c>
      <c r="AL67" s="574">
        <v>0</v>
      </c>
      <c r="AM67" s="574">
        <v>0</v>
      </c>
      <c r="AN67" s="574">
        <v>0</v>
      </c>
      <c r="AO67" s="574">
        <v>0</v>
      </c>
      <c r="AP67" s="574">
        <v>0</v>
      </c>
      <c r="AQ67" s="574">
        <v>0</v>
      </c>
      <c r="AR67" s="574">
        <v>0</v>
      </c>
      <c r="AS67" s="574">
        <v>0</v>
      </c>
      <c r="AT67" s="574">
        <v>0</v>
      </c>
      <c r="AU67" s="574">
        <v>0</v>
      </c>
      <c r="AV67" s="574">
        <v>0</v>
      </c>
      <c r="AW67" s="574">
        <v>0</v>
      </c>
      <c r="AX67" s="574">
        <v>0</v>
      </c>
      <c r="AY67" s="574">
        <v>0</v>
      </c>
      <c r="AZ67" s="574">
        <v>0</v>
      </c>
      <c r="BA67" s="574">
        <v>0</v>
      </c>
      <c r="BB67" s="574">
        <v>0</v>
      </c>
      <c r="BC67" s="574">
        <v>0</v>
      </c>
      <c r="BD67" s="574">
        <v>0</v>
      </c>
      <c r="BE67" s="574">
        <v>0</v>
      </c>
      <c r="BF67" s="574">
        <v>0</v>
      </c>
      <c r="BG67" s="574">
        <v>0</v>
      </c>
      <c r="BH67" s="574">
        <v>0</v>
      </c>
      <c r="BI67" s="574">
        <v>0</v>
      </c>
      <c r="BJ67" s="574">
        <v>0</v>
      </c>
      <c r="BK67" s="574">
        <v>0</v>
      </c>
      <c r="BL67" s="574">
        <v>0</v>
      </c>
      <c r="BM67" s="574">
        <v>0</v>
      </c>
      <c r="BN67" s="574">
        <v>0</v>
      </c>
      <c r="BO67" s="574">
        <v>0</v>
      </c>
      <c r="BP67" s="574">
        <v>0</v>
      </c>
      <c r="BQ67" s="574">
        <v>0</v>
      </c>
      <c r="BR67" s="574">
        <v>0</v>
      </c>
      <c r="BS67" s="574">
        <v>0</v>
      </c>
      <c r="BT67" s="574">
        <v>0</v>
      </c>
      <c r="BU67" s="574">
        <v>0</v>
      </c>
      <c r="BV67" s="574">
        <v>0</v>
      </c>
      <c r="BW67" s="574">
        <v>0</v>
      </c>
      <c r="BX67" s="574">
        <v>0</v>
      </c>
      <c r="BY67" s="574">
        <v>0</v>
      </c>
      <c r="BZ67" s="574">
        <v>0</v>
      </c>
      <c r="CA67" s="574">
        <v>0</v>
      </c>
      <c r="CB67" s="574">
        <v>0</v>
      </c>
      <c r="CC67" s="574">
        <v>0</v>
      </c>
    </row>
    <row r="68" spans="1:81">
      <c r="A68" s="586" t="s">
        <v>1309</v>
      </c>
      <c r="B68" s="586" t="s">
        <v>1310</v>
      </c>
      <c r="C68" s="575" t="s">
        <v>1311</v>
      </c>
      <c r="D68" s="587"/>
      <c r="E68" s="575"/>
      <c r="F68" s="573">
        <v>104.04</v>
      </c>
      <c r="G68" s="574">
        <v>80.28908</v>
      </c>
      <c r="H68" s="574">
        <v>58.1246</v>
      </c>
      <c r="I68" s="574">
        <v>17.763552</v>
      </c>
      <c r="J68" s="574">
        <v>4.400928</v>
      </c>
      <c r="K68" s="574">
        <v>0</v>
      </c>
      <c r="L68" s="574">
        <v>23.753488</v>
      </c>
      <c r="M68" s="574">
        <v>12.693488</v>
      </c>
      <c r="N68" s="574">
        <v>0</v>
      </c>
      <c r="O68" s="574">
        <v>0</v>
      </c>
      <c r="P68" s="574">
        <v>0</v>
      </c>
      <c r="Q68" s="574">
        <v>10.56</v>
      </c>
      <c r="R68" s="574">
        <v>0.5</v>
      </c>
      <c r="S68" s="574">
        <v>0</v>
      </c>
      <c r="T68" s="574">
        <v>0</v>
      </c>
      <c r="U68" s="574">
        <v>0</v>
      </c>
      <c r="V68" s="574">
        <v>0</v>
      </c>
      <c r="W68" s="574">
        <v>0</v>
      </c>
      <c r="X68" s="574">
        <v>0</v>
      </c>
      <c r="Y68" s="574">
        <v>0</v>
      </c>
      <c r="Z68" s="574">
        <v>0</v>
      </c>
      <c r="AA68" s="574">
        <v>0</v>
      </c>
      <c r="AB68" s="574">
        <v>0</v>
      </c>
      <c r="AC68" s="574">
        <v>0</v>
      </c>
      <c r="AD68" s="574">
        <v>0</v>
      </c>
      <c r="AE68" s="574">
        <v>0</v>
      </c>
      <c r="AF68" s="574">
        <v>0</v>
      </c>
      <c r="AG68" s="574">
        <v>0</v>
      </c>
      <c r="AH68" s="574">
        <v>0</v>
      </c>
      <c r="AI68" s="574">
        <v>0</v>
      </c>
      <c r="AJ68" s="574">
        <v>0</v>
      </c>
      <c r="AK68" s="574">
        <v>0</v>
      </c>
      <c r="AL68" s="574">
        <v>0</v>
      </c>
      <c r="AM68" s="574">
        <v>0</v>
      </c>
      <c r="AN68" s="574">
        <v>0</v>
      </c>
      <c r="AO68" s="574">
        <v>0</v>
      </c>
      <c r="AP68" s="574">
        <v>0</v>
      </c>
      <c r="AQ68" s="574">
        <v>0</v>
      </c>
      <c r="AR68" s="574">
        <v>0</v>
      </c>
      <c r="AS68" s="574">
        <v>0</v>
      </c>
      <c r="AT68" s="574">
        <v>0</v>
      </c>
      <c r="AU68" s="574">
        <v>0</v>
      </c>
      <c r="AV68" s="574">
        <v>0</v>
      </c>
      <c r="AW68" s="574">
        <v>0</v>
      </c>
      <c r="AX68" s="574">
        <v>0</v>
      </c>
      <c r="AY68" s="574">
        <v>0</v>
      </c>
      <c r="AZ68" s="574">
        <v>0</v>
      </c>
      <c r="BA68" s="574">
        <v>0</v>
      </c>
      <c r="BB68" s="574">
        <v>0</v>
      </c>
      <c r="BC68" s="574">
        <v>0</v>
      </c>
      <c r="BD68" s="574">
        <v>0</v>
      </c>
      <c r="BE68" s="574">
        <v>0</v>
      </c>
      <c r="BF68" s="574">
        <v>0</v>
      </c>
      <c r="BG68" s="574">
        <v>0</v>
      </c>
      <c r="BH68" s="574">
        <v>0</v>
      </c>
      <c r="BI68" s="574">
        <v>0</v>
      </c>
      <c r="BJ68" s="574">
        <v>0</v>
      </c>
      <c r="BK68" s="574">
        <v>0</v>
      </c>
      <c r="BL68" s="574">
        <v>0</v>
      </c>
      <c r="BM68" s="574">
        <v>0</v>
      </c>
      <c r="BN68" s="574">
        <v>0</v>
      </c>
      <c r="BO68" s="574">
        <v>0</v>
      </c>
      <c r="BP68" s="574">
        <v>0</v>
      </c>
      <c r="BQ68" s="574">
        <v>0</v>
      </c>
      <c r="BR68" s="574">
        <v>0</v>
      </c>
      <c r="BS68" s="574">
        <v>0</v>
      </c>
      <c r="BT68" s="574">
        <v>0</v>
      </c>
      <c r="BU68" s="574">
        <v>0</v>
      </c>
      <c r="BV68" s="574">
        <v>0</v>
      </c>
      <c r="BW68" s="574">
        <v>0</v>
      </c>
      <c r="BX68" s="574">
        <v>0</v>
      </c>
      <c r="BY68" s="574">
        <v>0</v>
      </c>
      <c r="BZ68" s="574">
        <v>0</v>
      </c>
      <c r="CA68" s="574">
        <v>0</v>
      </c>
      <c r="CB68" s="574">
        <v>0</v>
      </c>
      <c r="CC68" s="574">
        <v>0</v>
      </c>
    </row>
    <row r="69" spans="1:81">
      <c r="A69" s="586"/>
      <c r="B69" s="586" t="s">
        <v>1310</v>
      </c>
      <c r="C69" s="572"/>
      <c r="D69" s="587" t="s">
        <v>911</v>
      </c>
      <c r="E69" s="575" t="s">
        <v>1264</v>
      </c>
      <c r="F69" s="573">
        <v>81.88</v>
      </c>
      <c r="G69" s="574">
        <v>58.1246</v>
      </c>
      <c r="H69" s="574">
        <v>58.1246</v>
      </c>
      <c r="I69" s="574">
        <v>0</v>
      </c>
      <c r="J69" s="574">
        <v>0</v>
      </c>
      <c r="K69" s="574">
        <v>0</v>
      </c>
      <c r="L69" s="574">
        <v>23.753488</v>
      </c>
      <c r="M69" s="574">
        <v>12.693488</v>
      </c>
      <c r="N69" s="574">
        <v>0</v>
      </c>
      <c r="O69" s="574">
        <v>0</v>
      </c>
      <c r="P69" s="574">
        <v>0</v>
      </c>
      <c r="Q69" s="574">
        <v>10.56</v>
      </c>
      <c r="R69" s="574">
        <v>0.5</v>
      </c>
      <c r="S69" s="574">
        <v>0</v>
      </c>
      <c r="T69" s="574">
        <v>0</v>
      </c>
      <c r="U69" s="574">
        <v>0</v>
      </c>
      <c r="V69" s="574">
        <v>0</v>
      </c>
      <c r="W69" s="574">
        <v>0</v>
      </c>
      <c r="X69" s="574">
        <v>0</v>
      </c>
      <c r="Y69" s="574">
        <v>0</v>
      </c>
      <c r="Z69" s="574">
        <v>0</v>
      </c>
      <c r="AA69" s="574">
        <v>0</v>
      </c>
      <c r="AB69" s="574">
        <v>0</v>
      </c>
      <c r="AC69" s="574">
        <v>0</v>
      </c>
      <c r="AD69" s="574">
        <v>0</v>
      </c>
      <c r="AE69" s="574">
        <v>0</v>
      </c>
      <c r="AF69" s="574">
        <v>0</v>
      </c>
      <c r="AG69" s="574">
        <v>0</v>
      </c>
      <c r="AH69" s="574">
        <v>0</v>
      </c>
      <c r="AI69" s="574">
        <v>0</v>
      </c>
      <c r="AJ69" s="574">
        <v>0</v>
      </c>
      <c r="AK69" s="574">
        <v>0</v>
      </c>
      <c r="AL69" s="574">
        <v>0</v>
      </c>
      <c r="AM69" s="574">
        <v>0</v>
      </c>
      <c r="AN69" s="574">
        <v>0</v>
      </c>
      <c r="AO69" s="574">
        <v>0</v>
      </c>
      <c r="AP69" s="574">
        <v>0</v>
      </c>
      <c r="AQ69" s="574">
        <v>0</v>
      </c>
      <c r="AR69" s="574">
        <v>0</v>
      </c>
      <c r="AS69" s="574">
        <v>0</v>
      </c>
      <c r="AT69" s="574">
        <v>0</v>
      </c>
      <c r="AU69" s="574">
        <v>0</v>
      </c>
      <c r="AV69" s="574">
        <v>0</v>
      </c>
      <c r="AW69" s="574">
        <v>0</v>
      </c>
      <c r="AX69" s="574">
        <v>0</v>
      </c>
      <c r="AY69" s="574">
        <v>0</v>
      </c>
      <c r="AZ69" s="574">
        <v>0</v>
      </c>
      <c r="BA69" s="574">
        <v>0</v>
      </c>
      <c r="BB69" s="574">
        <v>0</v>
      </c>
      <c r="BC69" s="574">
        <v>0</v>
      </c>
      <c r="BD69" s="574">
        <v>0</v>
      </c>
      <c r="BE69" s="574">
        <v>0</v>
      </c>
      <c r="BF69" s="574">
        <v>0</v>
      </c>
      <c r="BG69" s="574">
        <v>0</v>
      </c>
      <c r="BH69" s="574">
        <v>0</v>
      </c>
      <c r="BI69" s="574">
        <v>0</v>
      </c>
      <c r="BJ69" s="574">
        <v>0</v>
      </c>
      <c r="BK69" s="574">
        <v>0</v>
      </c>
      <c r="BL69" s="574">
        <v>0</v>
      </c>
      <c r="BM69" s="574">
        <v>0</v>
      </c>
      <c r="BN69" s="574">
        <v>0</v>
      </c>
      <c r="BO69" s="574">
        <v>0</v>
      </c>
      <c r="BP69" s="574">
        <v>0</v>
      </c>
      <c r="BQ69" s="574">
        <v>0</v>
      </c>
      <c r="BR69" s="574">
        <v>0</v>
      </c>
      <c r="BS69" s="574">
        <v>0</v>
      </c>
      <c r="BT69" s="574">
        <v>0</v>
      </c>
      <c r="BU69" s="574">
        <v>0</v>
      </c>
      <c r="BV69" s="574">
        <v>0</v>
      </c>
      <c r="BW69" s="574">
        <v>0</v>
      </c>
      <c r="BX69" s="574">
        <v>0</v>
      </c>
      <c r="BY69" s="574">
        <v>0</v>
      </c>
      <c r="BZ69" s="574">
        <v>0</v>
      </c>
      <c r="CA69" s="574">
        <v>0</v>
      </c>
      <c r="CB69" s="574">
        <v>0</v>
      </c>
      <c r="CC69" s="574">
        <v>0</v>
      </c>
    </row>
    <row r="70" spans="1:81">
      <c r="A70" s="586"/>
      <c r="B70" s="586" t="s">
        <v>1310</v>
      </c>
      <c r="C70" s="572"/>
      <c r="D70" s="587" t="s">
        <v>1265</v>
      </c>
      <c r="E70" s="575" t="s">
        <v>1266</v>
      </c>
      <c r="F70" s="573">
        <v>81.88</v>
      </c>
      <c r="G70" s="574">
        <v>58.1246</v>
      </c>
      <c r="H70" s="574">
        <v>58.1246</v>
      </c>
      <c r="I70" s="574">
        <v>0</v>
      </c>
      <c r="J70" s="574">
        <v>0</v>
      </c>
      <c r="K70" s="574">
        <v>0</v>
      </c>
      <c r="L70" s="574">
        <v>23.753488</v>
      </c>
      <c r="M70" s="574">
        <v>12.693488</v>
      </c>
      <c r="N70" s="574">
        <v>0</v>
      </c>
      <c r="O70" s="574">
        <v>0</v>
      </c>
      <c r="P70" s="574">
        <v>0</v>
      </c>
      <c r="Q70" s="574">
        <v>10.56</v>
      </c>
      <c r="R70" s="574">
        <v>0.5</v>
      </c>
      <c r="S70" s="574">
        <v>0</v>
      </c>
      <c r="T70" s="574">
        <v>0</v>
      </c>
      <c r="U70" s="574">
        <v>0</v>
      </c>
      <c r="V70" s="574">
        <v>0</v>
      </c>
      <c r="W70" s="574">
        <v>0</v>
      </c>
      <c r="X70" s="574">
        <v>0</v>
      </c>
      <c r="Y70" s="574">
        <v>0</v>
      </c>
      <c r="Z70" s="574">
        <v>0</v>
      </c>
      <c r="AA70" s="574">
        <v>0</v>
      </c>
      <c r="AB70" s="574">
        <v>0</v>
      </c>
      <c r="AC70" s="574">
        <v>0</v>
      </c>
      <c r="AD70" s="574">
        <v>0</v>
      </c>
      <c r="AE70" s="574">
        <v>0</v>
      </c>
      <c r="AF70" s="574">
        <v>0</v>
      </c>
      <c r="AG70" s="574">
        <v>0</v>
      </c>
      <c r="AH70" s="574">
        <v>0</v>
      </c>
      <c r="AI70" s="574">
        <v>0</v>
      </c>
      <c r="AJ70" s="574">
        <v>0</v>
      </c>
      <c r="AK70" s="574">
        <v>0</v>
      </c>
      <c r="AL70" s="574">
        <v>0</v>
      </c>
      <c r="AM70" s="574">
        <v>0</v>
      </c>
      <c r="AN70" s="574">
        <v>0</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v>0</v>
      </c>
      <c r="BK70" s="574">
        <v>0</v>
      </c>
      <c r="BL70" s="574">
        <v>0</v>
      </c>
      <c r="BM70" s="574">
        <v>0</v>
      </c>
      <c r="BN70" s="574">
        <v>0</v>
      </c>
      <c r="BO70" s="574">
        <v>0</v>
      </c>
      <c r="BP70" s="574">
        <v>0</v>
      </c>
      <c r="BQ70" s="574">
        <v>0</v>
      </c>
      <c r="BR70" s="574">
        <v>0</v>
      </c>
      <c r="BS70" s="574">
        <v>0</v>
      </c>
      <c r="BT70" s="574">
        <v>0</v>
      </c>
      <c r="BU70" s="574">
        <v>0</v>
      </c>
      <c r="BV70" s="574">
        <v>0</v>
      </c>
      <c r="BW70" s="574">
        <v>0</v>
      </c>
      <c r="BX70" s="574">
        <v>0</v>
      </c>
      <c r="BY70" s="574">
        <v>0</v>
      </c>
      <c r="BZ70" s="574">
        <v>0</v>
      </c>
      <c r="CA70" s="574">
        <v>0</v>
      </c>
      <c r="CB70" s="574">
        <v>0</v>
      </c>
      <c r="CC70" s="574">
        <v>0</v>
      </c>
    </row>
    <row r="71" spans="1:81">
      <c r="A71" s="586"/>
      <c r="B71" s="586" t="s">
        <v>1310</v>
      </c>
      <c r="C71" s="572"/>
      <c r="D71" s="587" t="s">
        <v>1267</v>
      </c>
      <c r="E71" s="575" t="s">
        <v>1268</v>
      </c>
      <c r="F71" s="573">
        <v>81.88</v>
      </c>
      <c r="G71" s="574">
        <v>58.1246</v>
      </c>
      <c r="H71" s="574">
        <v>58.1246</v>
      </c>
      <c r="I71" s="574">
        <v>0</v>
      </c>
      <c r="J71" s="574">
        <v>0</v>
      </c>
      <c r="K71" s="574">
        <v>0</v>
      </c>
      <c r="L71" s="574">
        <v>23.753488</v>
      </c>
      <c r="M71" s="574">
        <v>12.693488</v>
      </c>
      <c r="N71" s="574">
        <v>0</v>
      </c>
      <c r="O71" s="574">
        <v>0</v>
      </c>
      <c r="P71" s="574">
        <v>0</v>
      </c>
      <c r="Q71" s="574">
        <v>10.56</v>
      </c>
      <c r="R71" s="574">
        <v>0.5</v>
      </c>
      <c r="S71" s="574">
        <v>0</v>
      </c>
      <c r="T71" s="574">
        <v>0</v>
      </c>
      <c r="U71" s="574">
        <v>0</v>
      </c>
      <c r="V71" s="574">
        <v>0</v>
      </c>
      <c r="W71" s="574">
        <v>0</v>
      </c>
      <c r="X71" s="574">
        <v>0</v>
      </c>
      <c r="Y71" s="574">
        <v>0</v>
      </c>
      <c r="Z71" s="574">
        <v>0</v>
      </c>
      <c r="AA71" s="574">
        <v>0</v>
      </c>
      <c r="AB71" s="574">
        <v>0</v>
      </c>
      <c r="AC71" s="574">
        <v>0</v>
      </c>
      <c r="AD71" s="574">
        <v>0</v>
      </c>
      <c r="AE71" s="574">
        <v>0</v>
      </c>
      <c r="AF71" s="574">
        <v>0</v>
      </c>
      <c r="AG71" s="574">
        <v>0</v>
      </c>
      <c r="AH71" s="574">
        <v>0</v>
      </c>
      <c r="AI71" s="574">
        <v>0</v>
      </c>
      <c r="AJ71" s="574">
        <v>0</v>
      </c>
      <c r="AK71" s="574">
        <v>0</v>
      </c>
      <c r="AL71" s="574">
        <v>0</v>
      </c>
      <c r="AM71" s="574">
        <v>0</v>
      </c>
      <c r="AN71" s="574">
        <v>0</v>
      </c>
      <c r="AO71" s="574">
        <v>0</v>
      </c>
      <c r="AP71" s="574">
        <v>0</v>
      </c>
      <c r="AQ71" s="574">
        <v>0</v>
      </c>
      <c r="AR71" s="574">
        <v>0</v>
      </c>
      <c r="AS71" s="574">
        <v>0</v>
      </c>
      <c r="AT71" s="574">
        <v>0</v>
      </c>
      <c r="AU71" s="574">
        <v>0</v>
      </c>
      <c r="AV71" s="574">
        <v>0</v>
      </c>
      <c r="AW71" s="574">
        <v>0</v>
      </c>
      <c r="AX71" s="574">
        <v>0</v>
      </c>
      <c r="AY71" s="574">
        <v>0</v>
      </c>
      <c r="AZ71" s="574">
        <v>0</v>
      </c>
      <c r="BA71" s="574">
        <v>0</v>
      </c>
      <c r="BB71" s="574">
        <v>0</v>
      </c>
      <c r="BC71" s="574">
        <v>0</v>
      </c>
      <c r="BD71" s="574">
        <v>0</v>
      </c>
      <c r="BE71" s="574">
        <v>0</v>
      </c>
      <c r="BF71" s="574">
        <v>0</v>
      </c>
      <c r="BG71" s="574">
        <v>0</v>
      </c>
      <c r="BH71" s="574">
        <v>0</v>
      </c>
      <c r="BI71" s="574">
        <v>0</v>
      </c>
      <c r="BJ71" s="574">
        <v>0</v>
      </c>
      <c r="BK71" s="574">
        <v>0</v>
      </c>
      <c r="BL71" s="574">
        <v>0</v>
      </c>
      <c r="BM71" s="574">
        <v>0</v>
      </c>
      <c r="BN71" s="574">
        <v>0</v>
      </c>
      <c r="BO71" s="574">
        <v>0</v>
      </c>
      <c r="BP71" s="574">
        <v>0</v>
      </c>
      <c r="BQ71" s="574">
        <v>0</v>
      </c>
      <c r="BR71" s="574">
        <v>0</v>
      </c>
      <c r="BS71" s="574">
        <v>0</v>
      </c>
      <c r="BT71" s="574">
        <v>0</v>
      </c>
      <c r="BU71" s="574">
        <v>0</v>
      </c>
      <c r="BV71" s="574">
        <v>0</v>
      </c>
      <c r="BW71" s="574">
        <v>0</v>
      </c>
      <c r="BX71" s="574">
        <v>0</v>
      </c>
      <c r="BY71" s="574">
        <v>0</v>
      </c>
      <c r="BZ71" s="574">
        <v>0</v>
      </c>
      <c r="CA71" s="574">
        <v>0</v>
      </c>
      <c r="CB71" s="574">
        <v>0</v>
      </c>
      <c r="CC71" s="574">
        <v>0</v>
      </c>
    </row>
    <row r="72" spans="1:81">
      <c r="A72" s="586"/>
      <c r="B72" s="586" t="s">
        <v>1310</v>
      </c>
      <c r="C72" s="572"/>
      <c r="D72" s="587" t="s">
        <v>925</v>
      </c>
      <c r="E72" s="575" t="s">
        <v>1269</v>
      </c>
      <c r="F72" s="573">
        <v>10.79</v>
      </c>
      <c r="G72" s="574">
        <v>10.79088</v>
      </c>
      <c r="H72" s="574">
        <v>0</v>
      </c>
      <c r="I72" s="574">
        <v>10.79088</v>
      </c>
      <c r="J72" s="574">
        <v>0</v>
      </c>
      <c r="K72" s="574">
        <v>0</v>
      </c>
      <c r="L72" s="574">
        <v>0</v>
      </c>
      <c r="M72" s="574">
        <v>0</v>
      </c>
      <c r="N72" s="574">
        <v>0</v>
      </c>
      <c r="O72" s="574">
        <v>0</v>
      </c>
      <c r="P72" s="574">
        <v>0</v>
      </c>
      <c r="Q72" s="574">
        <v>0</v>
      </c>
      <c r="R72" s="574">
        <v>0</v>
      </c>
      <c r="S72" s="574">
        <v>0</v>
      </c>
      <c r="T72" s="574">
        <v>0</v>
      </c>
      <c r="U72" s="574">
        <v>0</v>
      </c>
      <c r="V72" s="574">
        <v>0</v>
      </c>
      <c r="W72" s="574">
        <v>0</v>
      </c>
      <c r="X72" s="574">
        <v>0</v>
      </c>
      <c r="Y72" s="574">
        <v>0</v>
      </c>
      <c r="Z72" s="574">
        <v>0</v>
      </c>
      <c r="AA72" s="574">
        <v>0</v>
      </c>
      <c r="AB72" s="574">
        <v>0</v>
      </c>
      <c r="AC72" s="574">
        <v>0</v>
      </c>
      <c r="AD72" s="574">
        <v>0</v>
      </c>
      <c r="AE72" s="574">
        <v>0</v>
      </c>
      <c r="AF72" s="574">
        <v>0</v>
      </c>
      <c r="AG72" s="574">
        <v>0</v>
      </c>
      <c r="AH72" s="574">
        <v>0</v>
      </c>
      <c r="AI72" s="574">
        <v>0</v>
      </c>
      <c r="AJ72" s="574">
        <v>0</v>
      </c>
      <c r="AK72" s="574">
        <v>0</v>
      </c>
      <c r="AL72" s="574">
        <v>0</v>
      </c>
      <c r="AM72" s="574">
        <v>0</v>
      </c>
      <c r="AN72" s="574">
        <v>0</v>
      </c>
      <c r="AO72" s="574">
        <v>0</v>
      </c>
      <c r="AP72" s="574">
        <v>0</v>
      </c>
      <c r="AQ72" s="574">
        <v>0</v>
      </c>
      <c r="AR72" s="574">
        <v>0</v>
      </c>
      <c r="AS72" s="574">
        <v>0</v>
      </c>
      <c r="AT72" s="574">
        <v>0</v>
      </c>
      <c r="AU72" s="574">
        <v>0</v>
      </c>
      <c r="AV72" s="574">
        <v>0</v>
      </c>
      <c r="AW72" s="574">
        <v>0</v>
      </c>
      <c r="AX72" s="574">
        <v>0</v>
      </c>
      <c r="AY72" s="574">
        <v>0</v>
      </c>
      <c r="AZ72" s="574">
        <v>0</v>
      </c>
      <c r="BA72" s="574">
        <v>0</v>
      </c>
      <c r="BB72" s="574">
        <v>0</v>
      </c>
      <c r="BC72" s="574">
        <v>0</v>
      </c>
      <c r="BD72" s="574">
        <v>0</v>
      </c>
      <c r="BE72" s="574">
        <v>0</v>
      </c>
      <c r="BF72" s="574">
        <v>0</v>
      </c>
      <c r="BG72" s="574">
        <v>0</v>
      </c>
      <c r="BH72" s="574">
        <v>0</v>
      </c>
      <c r="BI72" s="574">
        <v>0</v>
      </c>
      <c r="BJ72" s="574">
        <v>0</v>
      </c>
      <c r="BK72" s="574">
        <v>0</v>
      </c>
      <c r="BL72" s="574">
        <v>0</v>
      </c>
      <c r="BM72" s="574">
        <v>0</v>
      </c>
      <c r="BN72" s="574">
        <v>0</v>
      </c>
      <c r="BO72" s="574">
        <v>0</v>
      </c>
      <c r="BP72" s="574">
        <v>0</v>
      </c>
      <c r="BQ72" s="574">
        <v>0</v>
      </c>
      <c r="BR72" s="574">
        <v>0</v>
      </c>
      <c r="BS72" s="574">
        <v>0</v>
      </c>
      <c r="BT72" s="574">
        <v>0</v>
      </c>
      <c r="BU72" s="574">
        <v>0</v>
      </c>
      <c r="BV72" s="574">
        <v>0</v>
      </c>
      <c r="BW72" s="574">
        <v>0</v>
      </c>
      <c r="BX72" s="574">
        <v>0</v>
      </c>
      <c r="BY72" s="574">
        <v>0</v>
      </c>
      <c r="BZ72" s="574">
        <v>0</v>
      </c>
      <c r="CA72" s="574">
        <v>0</v>
      </c>
      <c r="CB72" s="574">
        <v>0</v>
      </c>
      <c r="CC72" s="574">
        <v>0</v>
      </c>
    </row>
    <row r="73" spans="1:81">
      <c r="A73" s="586"/>
      <c r="B73" s="586" t="s">
        <v>1310</v>
      </c>
      <c r="C73" s="572"/>
      <c r="D73" s="587" t="s">
        <v>1270</v>
      </c>
      <c r="E73" s="575" t="s">
        <v>1271</v>
      </c>
      <c r="F73" s="573">
        <v>10.79</v>
      </c>
      <c r="G73" s="574">
        <v>10.79088</v>
      </c>
      <c r="H73" s="574">
        <v>0</v>
      </c>
      <c r="I73" s="574">
        <v>10.79088</v>
      </c>
      <c r="J73" s="574">
        <v>0</v>
      </c>
      <c r="K73" s="574">
        <v>0</v>
      </c>
      <c r="L73" s="574">
        <v>0</v>
      </c>
      <c r="M73" s="574">
        <v>0</v>
      </c>
      <c r="N73" s="574">
        <v>0</v>
      </c>
      <c r="O73" s="574">
        <v>0</v>
      </c>
      <c r="P73" s="574">
        <v>0</v>
      </c>
      <c r="Q73" s="574">
        <v>0</v>
      </c>
      <c r="R73" s="574">
        <v>0</v>
      </c>
      <c r="S73" s="574">
        <v>0</v>
      </c>
      <c r="T73" s="574">
        <v>0</v>
      </c>
      <c r="U73" s="574">
        <v>0</v>
      </c>
      <c r="V73" s="574">
        <v>0</v>
      </c>
      <c r="W73" s="574">
        <v>0</v>
      </c>
      <c r="X73" s="574">
        <v>0</v>
      </c>
      <c r="Y73" s="574">
        <v>0</v>
      </c>
      <c r="Z73" s="574">
        <v>0</v>
      </c>
      <c r="AA73" s="574">
        <v>0</v>
      </c>
      <c r="AB73" s="574">
        <v>0</v>
      </c>
      <c r="AC73" s="574">
        <v>0</v>
      </c>
      <c r="AD73" s="574">
        <v>0</v>
      </c>
      <c r="AE73" s="574">
        <v>0</v>
      </c>
      <c r="AF73" s="574">
        <v>0</v>
      </c>
      <c r="AG73" s="574">
        <v>0</v>
      </c>
      <c r="AH73" s="574">
        <v>0</v>
      </c>
      <c r="AI73" s="574">
        <v>0</v>
      </c>
      <c r="AJ73" s="574">
        <v>0</v>
      </c>
      <c r="AK73" s="574">
        <v>0</v>
      </c>
      <c r="AL73" s="574">
        <v>0</v>
      </c>
      <c r="AM73" s="574">
        <v>0</v>
      </c>
      <c r="AN73" s="574">
        <v>0</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v>0</v>
      </c>
      <c r="BK73" s="574">
        <v>0</v>
      </c>
      <c r="BL73" s="574">
        <v>0</v>
      </c>
      <c r="BM73" s="574">
        <v>0</v>
      </c>
      <c r="BN73" s="574">
        <v>0</v>
      </c>
      <c r="BO73" s="574">
        <v>0</v>
      </c>
      <c r="BP73" s="574">
        <v>0</v>
      </c>
      <c r="BQ73" s="574">
        <v>0</v>
      </c>
      <c r="BR73" s="574">
        <v>0</v>
      </c>
      <c r="BS73" s="574">
        <v>0</v>
      </c>
      <c r="BT73" s="574">
        <v>0</v>
      </c>
      <c r="BU73" s="574">
        <v>0</v>
      </c>
      <c r="BV73" s="574">
        <v>0</v>
      </c>
      <c r="BW73" s="574">
        <v>0</v>
      </c>
      <c r="BX73" s="574">
        <v>0</v>
      </c>
      <c r="BY73" s="574">
        <v>0</v>
      </c>
      <c r="BZ73" s="574">
        <v>0</v>
      </c>
      <c r="CA73" s="574">
        <v>0</v>
      </c>
      <c r="CB73" s="574">
        <v>0</v>
      </c>
      <c r="CC73" s="574">
        <v>0</v>
      </c>
    </row>
    <row r="74" spans="1:81">
      <c r="A74" s="586"/>
      <c r="B74" s="586" t="s">
        <v>1310</v>
      </c>
      <c r="C74" s="572"/>
      <c r="D74" s="587" t="s">
        <v>1274</v>
      </c>
      <c r="E74" s="575" t="s">
        <v>1275</v>
      </c>
      <c r="F74" s="573">
        <v>10.79</v>
      </c>
      <c r="G74" s="574">
        <v>10.79088</v>
      </c>
      <c r="H74" s="574">
        <v>0</v>
      </c>
      <c r="I74" s="574">
        <v>10.79088</v>
      </c>
      <c r="J74" s="574">
        <v>0</v>
      </c>
      <c r="K74" s="574">
        <v>0</v>
      </c>
      <c r="L74" s="574">
        <v>0</v>
      </c>
      <c r="M74" s="574">
        <v>0</v>
      </c>
      <c r="N74" s="574">
        <v>0</v>
      </c>
      <c r="O74" s="574">
        <v>0</v>
      </c>
      <c r="P74" s="574">
        <v>0</v>
      </c>
      <c r="Q74" s="574">
        <v>0</v>
      </c>
      <c r="R74" s="574">
        <v>0</v>
      </c>
      <c r="S74" s="574">
        <v>0</v>
      </c>
      <c r="T74" s="574">
        <v>0</v>
      </c>
      <c r="U74" s="574">
        <v>0</v>
      </c>
      <c r="V74" s="574">
        <v>0</v>
      </c>
      <c r="W74" s="574">
        <v>0</v>
      </c>
      <c r="X74" s="574">
        <v>0</v>
      </c>
      <c r="Y74" s="574">
        <v>0</v>
      </c>
      <c r="Z74" s="574">
        <v>0</v>
      </c>
      <c r="AA74" s="574">
        <v>0</v>
      </c>
      <c r="AB74" s="574">
        <v>0</v>
      </c>
      <c r="AC74" s="574">
        <v>0</v>
      </c>
      <c r="AD74" s="574">
        <v>0</v>
      </c>
      <c r="AE74" s="574">
        <v>0</v>
      </c>
      <c r="AF74" s="574">
        <v>0</v>
      </c>
      <c r="AG74" s="574">
        <v>0</v>
      </c>
      <c r="AH74" s="574">
        <v>0</v>
      </c>
      <c r="AI74" s="574">
        <v>0</v>
      </c>
      <c r="AJ74" s="574">
        <v>0</v>
      </c>
      <c r="AK74" s="574">
        <v>0</v>
      </c>
      <c r="AL74" s="574">
        <v>0</v>
      </c>
      <c r="AM74" s="574">
        <v>0</v>
      </c>
      <c r="AN74" s="574">
        <v>0</v>
      </c>
      <c r="AO74" s="574">
        <v>0</v>
      </c>
      <c r="AP74" s="574">
        <v>0</v>
      </c>
      <c r="AQ74" s="574">
        <v>0</v>
      </c>
      <c r="AR74" s="574">
        <v>0</v>
      </c>
      <c r="AS74" s="574">
        <v>0</v>
      </c>
      <c r="AT74" s="574">
        <v>0</v>
      </c>
      <c r="AU74" s="574">
        <v>0</v>
      </c>
      <c r="AV74" s="574">
        <v>0</v>
      </c>
      <c r="AW74" s="574">
        <v>0</v>
      </c>
      <c r="AX74" s="574">
        <v>0</v>
      </c>
      <c r="AY74" s="574">
        <v>0</v>
      </c>
      <c r="AZ74" s="574">
        <v>0</v>
      </c>
      <c r="BA74" s="574">
        <v>0</v>
      </c>
      <c r="BB74" s="574">
        <v>0</v>
      </c>
      <c r="BC74" s="574">
        <v>0</v>
      </c>
      <c r="BD74" s="574">
        <v>0</v>
      </c>
      <c r="BE74" s="574">
        <v>0</v>
      </c>
      <c r="BF74" s="574">
        <v>0</v>
      </c>
      <c r="BG74" s="574">
        <v>0</v>
      </c>
      <c r="BH74" s="574">
        <v>0</v>
      </c>
      <c r="BI74" s="574">
        <v>0</v>
      </c>
      <c r="BJ74" s="574">
        <v>0</v>
      </c>
      <c r="BK74" s="574">
        <v>0</v>
      </c>
      <c r="BL74" s="574">
        <v>0</v>
      </c>
      <c r="BM74" s="574">
        <v>0</v>
      </c>
      <c r="BN74" s="574">
        <v>0</v>
      </c>
      <c r="BO74" s="574">
        <v>0</v>
      </c>
      <c r="BP74" s="574">
        <v>0</v>
      </c>
      <c r="BQ74" s="574">
        <v>0</v>
      </c>
      <c r="BR74" s="574">
        <v>0</v>
      </c>
      <c r="BS74" s="574">
        <v>0</v>
      </c>
      <c r="BT74" s="574">
        <v>0</v>
      </c>
      <c r="BU74" s="574">
        <v>0</v>
      </c>
      <c r="BV74" s="574">
        <v>0</v>
      </c>
      <c r="BW74" s="574">
        <v>0</v>
      </c>
      <c r="BX74" s="574">
        <v>0</v>
      </c>
      <c r="BY74" s="574">
        <v>0</v>
      </c>
      <c r="BZ74" s="574">
        <v>0</v>
      </c>
      <c r="CA74" s="574">
        <v>0</v>
      </c>
      <c r="CB74" s="574">
        <v>0</v>
      </c>
      <c r="CC74" s="574">
        <v>0</v>
      </c>
    </row>
    <row r="75" spans="1:81">
      <c r="A75" s="586"/>
      <c r="B75" s="586" t="s">
        <v>1310</v>
      </c>
      <c r="C75" s="572"/>
      <c r="D75" s="587" t="s">
        <v>929</v>
      </c>
      <c r="E75" s="575" t="s">
        <v>1276</v>
      </c>
      <c r="F75" s="573">
        <v>6.97</v>
      </c>
      <c r="G75" s="574">
        <v>6.972672</v>
      </c>
      <c r="H75" s="574">
        <v>0</v>
      </c>
      <c r="I75" s="574">
        <v>6.972672</v>
      </c>
      <c r="J75" s="574">
        <v>0</v>
      </c>
      <c r="K75" s="574">
        <v>0</v>
      </c>
      <c r="L75" s="574">
        <v>0</v>
      </c>
      <c r="M75" s="574">
        <v>0</v>
      </c>
      <c r="N75" s="574">
        <v>0</v>
      </c>
      <c r="O75" s="574">
        <v>0</v>
      </c>
      <c r="P75" s="574">
        <v>0</v>
      </c>
      <c r="Q75" s="574">
        <v>0</v>
      </c>
      <c r="R75" s="574">
        <v>0</v>
      </c>
      <c r="S75" s="574">
        <v>0</v>
      </c>
      <c r="T75" s="574">
        <v>0</v>
      </c>
      <c r="U75" s="574">
        <v>0</v>
      </c>
      <c r="V75" s="574">
        <v>0</v>
      </c>
      <c r="W75" s="574">
        <v>0</v>
      </c>
      <c r="X75" s="574">
        <v>0</v>
      </c>
      <c r="Y75" s="574">
        <v>0</v>
      </c>
      <c r="Z75" s="574">
        <v>0</v>
      </c>
      <c r="AA75" s="574">
        <v>0</v>
      </c>
      <c r="AB75" s="574">
        <v>0</v>
      </c>
      <c r="AC75" s="574">
        <v>0</v>
      </c>
      <c r="AD75" s="574">
        <v>0</v>
      </c>
      <c r="AE75" s="574">
        <v>0</v>
      </c>
      <c r="AF75" s="574">
        <v>0</v>
      </c>
      <c r="AG75" s="574">
        <v>0</v>
      </c>
      <c r="AH75" s="574">
        <v>0</v>
      </c>
      <c r="AI75" s="574">
        <v>0</v>
      </c>
      <c r="AJ75" s="574">
        <v>0</v>
      </c>
      <c r="AK75" s="574">
        <v>0</v>
      </c>
      <c r="AL75" s="574">
        <v>0</v>
      </c>
      <c r="AM75" s="574">
        <v>0</v>
      </c>
      <c r="AN75" s="574">
        <v>0</v>
      </c>
      <c r="AO75" s="574">
        <v>0</v>
      </c>
      <c r="AP75" s="574">
        <v>0</v>
      </c>
      <c r="AQ75" s="574">
        <v>0</v>
      </c>
      <c r="AR75" s="574">
        <v>0</v>
      </c>
      <c r="AS75" s="574">
        <v>0</v>
      </c>
      <c r="AT75" s="574">
        <v>0</v>
      </c>
      <c r="AU75" s="574">
        <v>0</v>
      </c>
      <c r="AV75" s="574">
        <v>0</v>
      </c>
      <c r="AW75" s="574">
        <v>0</v>
      </c>
      <c r="AX75" s="574">
        <v>0</v>
      </c>
      <c r="AY75" s="574">
        <v>0</v>
      </c>
      <c r="AZ75" s="574">
        <v>0</v>
      </c>
      <c r="BA75" s="574">
        <v>0</v>
      </c>
      <c r="BB75" s="574">
        <v>0</v>
      </c>
      <c r="BC75" s="574">
        <v>0</v>
      </c>
      <c r="BD75" s="574">
        <v>0</v>
      </c>
      <c r="BE75" s="574">
        <v>0</v>
      </c>
      <c r="BF75" s="574">
        <v>0</v>
      </c>
      <c r="BG75" s="574">
        <v>0</v>
      </c>
      <c r="BH75" s="574">
        <v>0</v>
      </c>
      <c r="BI75" s="574">
        <v>0</v>
      </c>
      <c r="BJ75" s="574">
        <v>0</v>
      </c>
      <c r="BK75" s="574">
        <v>0</v>
      </c>
      <c r="BL75" s="574">
        <v>0</v>
      </c>
      <c r="BM75" s="574">
        <v>0</v>
      </c>
      <c r="BN75" s="574">
        <v>0</v>
      </c>
      <c r="BO75" s="574">
        <v>0</v>
      </c>
      <c r="BP75" s="574">
        <v>0</v>
      </c>
      <c r="BQ75" s="574">
        <v>0</v>
      </c>
      <c r="BR75" s="574">
        <v>0</v>
      </c>
      <c r="BS75" s="574">
        <v>0</v>
      </c>
      <c r="BT75" s="574">
        <v>0</v>
      </c>
      <c r="BU75" s="574">
        <v>0</v>
      </c>
      <c r="BV75" s="574">
        <v>0</v>
      </c>
      <c r="BW75" s="574">
        <v>0</v>
      </c>
      <c r="BX75" s="574">
        <v>0</v>
      </c>
      <c r="BY75" s="574">
        <v>0</v>
      </c>
      <c r="BZ75" s="574">
        <v>0</v>
      </c>
      <c r="CA75" s="574">
        <v>0</v>
      </c>
      <c r="CB75" s="574">
        <v>0</v>
      </c>
      <c r="CC75" s="574">
        <v>0</v>
      </c>
    </row>
    <row r="76" spans="1:81">
      <c r="A76" s="586"/>
      <c r="B76" s="586" t="s">
        <v>1310</v>
      </c>
      <c r="C76" s="572"/>
      <c r="D76" s="587" t="s">
        <v>1277</v>
      </c>
      <c r="E76" s="575" t="s">
        <v>355</v>
      </c>
      <c r="F76" s="573">
        <v>6.97</v>
      </c>
      <c r="G76" s="574">
        <v>6.972672</v>
      </c>
      <c r="H76" s="574">
        <v>0</v>
      </c>
      <c r="I76" s="574">
        <v>6.972672</v>
      </c>
      <c r="J76" s="574">
        <v>0</v>
      </c>
      <c r="K76" s="574">
        <v>0</v>
      </c>
      <c r="L76" s="574">
        <v>0</v>
      </c>
      <c r="M76" s="574">
        <v>0</v>
      </c>
      <c r="N76" s="574">
        <v>0</v>
      </c>
      <c r="O76" s="574">
        <v>0</v>
      </c>
      <c r="P76" s="574">
        <v>0</v>
      </c>
      <c r="Q76" s="574">
        <v>0</v>
      </c>
      <c r="R76" s="574">
        <v>0</v>
      </c>
      <c r="S76" s="574">
        <v>0</v>
      </c>
      <c r="T76" s="574">
        <v>0</v>
      </c>
      <c r="U76" s="574">
        <v>0</v>
      </c>
      <c r="V76" s="574">
        <v>0</v>
      </c>
      <c r="W76" s="574">
        <v>0</v>
      </c>
      <c r="X76" s="574">
        <v>0</v>
      </c>
      <c r="Y76" s="574">
        <v>0</v>
      </c>
      <c r="Z76" s="574">
        <v>0</v>
      </c>
      <c r="AA76" s="574">
        <v>0</v>
      </c>
      <c r="AB76" s="574">
        <v>0</v>
      </c>
      <c r="AC76" s="574">
        <v>0</v>
      </c>
      <c r="AD76" s="574">
        <v>0</v>
      </c>
      <c r="AE76" s="574">
        <v>0</v>
      </c>
      <c r="AF76" s="574">
        <v>0</v>
      </c>
      <c r="AG76" s="574">
        <v>0</v>
      </c>
      <c r="AH76" s="574">
        <v>0</v>
      </c>
      <c r="AI76" s="574">
        <v>0</v>
      </c>
      <c r="AJ76" s="574">
        <v>0</v>
      </c>
      <c r="AK76" s="574">
        <v>0</v>
      </c>
      <c r="AL76" s="574">
        <v>0</v>
      </c>
      <c r="AM76" s="574">
        <v>0</v>
      </c>
      <c r="AN76" s="574">
        <v>0</v>
      </c>
      <c r="AO76" s="574">
        <v>0</v>
      </c>
      <c r="AP76" s="574">
        <v>0</v>
      </c>
      <c r="AQ76" s="574">
        <v>0</v>
      </c>
      <c r="AR76" s="574">
        <v>0</v>
      </c>
      <c r="AS76" s="574">
        <v>0</v>
      </c>
      <c r="AT76" s="574">
        <v>0</v>
      </c>
      <c r="AU76" s="574">
        <v>0</v>
      </c>
      <c r="AV76" s="574">
        <v>0</v>
      </c>
      <c r="AW76" s="574">
        <v>0</v>
      </c>
      <c r="AX76" s="574">
        <v>0</v>
      </c>
      <c r="AY76" s="574">
        <v>0</v>
      </c>
      <c r="AZ76" s="574">
        <v>0</v>
      </c>
      <c r="BA76" s="574">
        <v>0</v>
      </c>
      <c r="BB76" s="574">
        <v>0</v>
      </c>
      <c r="BC76" s="574">
        <v>0</v>
      </c>
      <c r="BD76" s="574">
        <v>0</v>
      </c>
      <c r="BE76" s="574">
        <v>0</v>
      </c>
      <c r="BF76" s="574">
        <v>0</v>
      </c>
      <c r="BG76" s="574">
        <v>0</v>
      </c>
      <c r="BH76" s="574">
        <v>0</v>
      </c>
      <c r="BI76" s="574">
        <v>0</v>
      </c>
      <c r="BJ76" s="574">
        <v>0</v>
      </c>
      <c r="BK76" s="574">
        <v>0</v>
      </c>
      <c r="BL76" s="574">
        <v>0</v>
      </c>
      <c r="BM76" s="574">
        <v>0</v>
      </c>
      <c r="BN76" s="574">
        <v>0</v>
      </c>
      <c r="BO76" s="574">
        <v>0</v>
      </c>
      <c r="BP76" s="574">
        <v>0</v>
      </c>
      <c r="BQ76" s="574">
        <v>0</v>
      </c>
      <c r="BR76" s="574">
        <v>0</v>
      </c>
      <c r="BS76" s="574">
        <v>0</v>
      </c>
      <c r="BT76" s="574">
        <v>0</v>
      </c>
      <c r="BU76" s="574">
        <v>0</v>
      </c>
      <c r="BV76" s="574">
        <v>0</v>
      </c>
      <c r="BW76" s="574">
        <v>0</v>
      </c>
      <c r="BX76" s="574">
        <v>0</v>
      </c>
      <c r="BY76" s="574">
        <v>0</v>
      </c>
      <c r="BZ76" s="574">
        <v>0</v>
      </c>
      <c r="CA76" s="574">
        <v>0</v>
      </c>
      <c r="CB76" s="574">
        <v>0</v>
      </c>
      <c r="CC76" s="574">
        <v>0</v>
      </c>
    </row>
    <row r="77" spans="1:81">
      <c r="A77" s="586"/>
      <c r="B77" s="586" t="s">
        <v>1310</v>
      </c>
      <c r="C77" s="572"/>
      <c r="D77" s="587" t="s">
        <v>1278</v>
      </c>
      <c r="E77" s="575" t="s">
        <v>1279</v>
      </c>
      <c r="F77" s="573">
        <v>5.51</v>
      </c>
      <c r="G77" s="574">
        <v>5.505696</v>
      </c>
      <c r="H77" s="574">
        <v>0</v>
      </c>
      <c r="I77" s="574">
        <v>5.505696</v>
      </c>
      <c r="J77" s="574">
        <v>0</v>
      </c>
      <c r="K77" s="574">
        <v>0</v>
      </c>
      <c r="L77" s="574">
        <v>0</v>
      </c>
      <c r="M77" s="574">
        <v>0</v>
      </c>
      <c r="N77" s="574">
        <v>0</v>
      </c>
      <c r="O77" s="574">
        <v>0</v>
      </c>
      <c r="P77" s="574">
        <v>0</v>
      </c>
      <c r="Q77" s="574">
        <v>0</v>
      </c>
      <c r="R77" s="574">
        <v>0</v>
      </c>
      <c r="S77" s="574">
        <v>0</v>
      </c>
      <c r="T77" s="574">
        <v>0</v>
      </c>
      <c r="U77" s="574">
        <v>0</v>
      </c>
      <c r="V77" s="574">
        <v>0</v>
      </c>
      <c r="W77" s="574">
        <v>0</v>
      </c>
      <c r="X77" s="574">
        <v>0</v>
      </c>
      <c r="Y77" s="574">
        <v>0</v>
      </c>
      <c r="Z77" s="574">
        <v>0</v>
      </c>
      <c r="AA77" s="574">
        <v>0</v>
      </c>
      <c r="AB77" s="574">
        <v>0</v>
      </c>
      <c r="AC77" s="574">
        <v>0</v>
      </c>
      <c r="AD77" s="574">
        <v>0</v>
      </c>
      <c r="AE77" s="574">
        <v>0</v>
      </c>
      <c r="AF77" s="574">
        <v>0</v>
      </c>
      <c r="AG77" s="574">
        <v>0</v>
      </c>
      <c r="AH77" s="574">
        <v>0</v>
      </c>
      <c r="AI77" s="574">
        <v>0</v>
      </c>
      <c r="AJ77" s="574">
        <v>0</v>
      </c>
      <c r="AK77" s="574">
        <v>0</v>
      </c>
      <c r="AL77" s="574">
        <v>0</v>
      </c>
      <c r="AM77" s="574">
        <v>0</v>
      </c>
      <c r="AN77" s="574">
        <v>0</v>
      </c>
      <c r="AO77" s="574">
        <v>0</v>
      </c>
      <c r="AP77" s="574">
        <v>0</v>
      </c>
      <c r="AQ77" s="574">
        <v>0</v>
      </c>
      <c r="AR77" s="574">
        <v>0</v>
      </c>
      <c r="AS77" s="574">
        <v>0</v>
      </c>
      <c r="AT77" s="574">
        <v>0</v>
      </c>
      <c r="AU77" s="574">
        <v>0</v>
      </c>
      <c r="AV77" s="574">
        <v>0</v>
      </c>
      <c r="AW77" s="574">
        <v>0</v>
      </c>
      <c r="AX77" s="574">
        <v>0</v>
      </c>
      <c r="AY77" s="574">
        <v>0</v>
      </c>
      <c r="AZ77" s="574">
        <v>0</v>
      </c>
      <c r="BA77" s="574">
        <v>0</v>
      </c>
      <c r="BB77" s="574">
        <v>0</v>
      </c>
      <c r="BC77" s="574">
        <v>0</v>
      </c>
      <c r="BD77" s="574">
        <v>0</v>
      </c>
      <c r="BE77" s="574">
        <v>0</v>
      </c>
      <c r="BF77" s="574">
        <v>0</v>
      </c>
      <c r="BG77" s="574">
        <v>0</v>
      </c>
      <c r="BH77" s="574">
        <v>0</v>
      </c>
      <c r="BI77" s="574">
        <v>0</v>
      </c>
      <c r="BJ77" s="574">
        <v>0</v>
      </c>
      <c r="BK77" s="574">
        <v>0</v>
      </c>
      <c r="BL77" s="574">
        <v>0</v>
      </c>
      <c r="BM77" s="574">
        <v>0</v>
      </c>
      <c r="BN77" s="574">
        <v>0</v>
      </c>
      <c r="BO77" s="574">
        <v>0</v>
      </c>
      <c r="BP77" s="574">
        <v>0</v>
      </c>
      <c r="BQ77" s="574">
        <v>0</v>
      </c>
      <c r="BR77" s="574">
        <v>0</v>
      </c>
      <c r="BS77" s="574">
        <v>0</v>
      </c>
      <c r="BT77" s="574">
        <v>0</v>
      </c>
      <c r="BU77" s="574">
        <v>0</v>
      </c>
      <c r="BV77" s="574">
        <v>0</v>
      </c>
      <c r="BW77" s="574">
        <v>0</v>
      </c>
      <c r="BX77" s="574">
        <v>0</v>
      </c>
      <c r="BY77" s="574">
        <v>0</v>
      </c>
      <c r="BZ77" s="574">
        <v>0</v>
      </c>
      <c r="CA77" s="574">
        <v>0</v>
      </c>
      <c r="CB77" s="574">
        <v>0</v>
      </c>
      <c r="CC77" s="574">
        <v>0</v>
      </c>
    </row>
    <row r="78" spans="1:81">
      <c r="A78" s="586"/>
      <c r="B78" s="586" t="s">
        <v>1310</v>
      </c>
      <c r="C78" s="572"/>
      <c r="D78" s="587" t="s">
        <v>1280</v>
      </c>
      <c r="E78" s="575" t="s">
        <v>1281</v>
      </c>
      <c r="F78" s="573">
        <v>1.47</v>
      </c>
      <c r="G78" s="574">
        <v>1.466976</v>
      </c>
      <c r="H78" s="574">
        <v>0</v>
      </c>
      <c r="I78" s="574">
        <v>1.466976</v>
      </c>
      <c r="J78" s="574">
        <v>0</v>
      </c>
      <c r="K78" s="574">
        <v>0</v>
      </c>
      <c r="L78" s="574">
        <v>0</v>
      </c>
      <c r="M78" s="574">
        <v>0</v>
      </c>
      <c r="N78" s="574">
        <v>0</v>
      </c>
      <c r="O78" s="574">
        <v>0</v>
      </c>
      <c r="P78" s="574">
        <v>0</v>
      </c>
      <c r="Q78" s="574">
        <v>0</v>
      </c>
      <c r="R78" s="574">
        <v>0</v>
      </c>
      <c r="S78" s="574">
        <v>0</v>
      </c>
      <c r="T78" s="574">
        <v>0</v>
      </c>
      <c r="U78" s="574">
        <v>0</v>
      </c>
      <c r="V78" s="574">
        <v>0</v>
      </c>
      <c r="W78" s="574">
        <v>0</v>
      </c>
      <c r="X78" s="574">
        <v>0</v>
      </c>
      <c r="Y78" s="574">
        <v>0</v>
      </c>
      <c r="Z78" s="574">
        <v>0</v>
      </c>
      <c r="AA78" s="574">
        <v>0</v>
      </c>
      <c r="AB78" s="574">
        <v>0</v>
      </c>
      <c r="AC78" s="574">
        <v>0</v>
      </c>
      <c r="AD78" s="574">
        <v>0</v>
      </c>
      <c r="AE78" s="574">
        <v>0</v>
      </c>
      <c r="AF78" s="574">
        <v>0</v>
      </c>
      <c r="AG78" s="574">
        <v>0</v>
      </c>
      <c r="AH78" s="574">
        <v>0</v>
      </c>
      <c r="AI78" s="574">
        <v>0</v>
      </c>
      <c r="AJ78" s="574">
        <v>0</v>
      </c>
      <c r="AK78" s="574">
        <v>0</v>
      </c>
      <c r="AL78" s="574">
        <v>0</v>
      </c>
      <c r="AM78" s="574">
        <v>0</v>
      </c>
      <c r="AN78" s="574">
        <v>0</v>
      </c>
      <c r="AO78" s="574">
        <v>0</v>
      </c>
      <c r="AP78" s="574">
        <v>0</v>
      </c>
      <c r="AQ78" s="574">
        <v>0</v>
      </c>
      <c r="AR78" s="574">
        <v>0</v>
      </c>
      <c r="AS78" s="574">
        <v>0</v>
      </c>
      <c r="AT78" s="574">
        <v>0</v>
      </c>
      <c r="AU78" s="574">
        <v>0</v>
      </c>
      <c r="AV78" s="574">
        <v>0</v>
      </c>
      <c r="AW78" s="574">
        <v>0</v>
      </c>
      <c r="AX78" s="574">
        <v>0</v>
      </c>
      <c r="AY78" s="574">
        <v>0</v>
      </c>
      <c r="AZ78" s="574">
        <v>0</v>
      </c>
      <c r="BA78" s="574">
        <v>0</v>
      </c>
      <c r="BB78" s="574">
        <v>0</v>
      </c>
      <c r="BC78" s="574">
        <v>0</v>
      </c>
      <c r="BD78" s="574">
        <v>0</v>
      </c>
      <c r="BE78" s="574">
        <v>0</v>
      </c>
      <c r="BF78" s="574">
        <v>0</v>
      </c>
      <c r="BG78" s="574">
        <v>0</v>
      </c>
      <c r="BH78" s="574">
        <v>0</v>
      </c>
      <c r="BI78" s="574">
        <v>0</v>
      </c>
      <c r="BJ78" s="574">
        <v>0</v>
      </c>
      <c r="BK78" s="574">
        <v>0</v>
      </c>
      <c r="BL78" s="574">
        <v>0</v>
      </c>
      <c r="BM78" s="574">
        <v>0</v>
      </c>
      <c r="BN78" s="574">
        <v>0</v>
      </c>
      <c r="BO78" s="574">
        <v>0</v>
      </c>
      <c r="BP78" s="574">
        <v>0</v>
      </c>
      <c r="BQ78" s="574">
        <v>0</v>
      </c>
      <c r="BR78" s="574">
        <v>0</v>
      </c>
      <c r="BS78" s="574">
        <v>0</v>
      </c>
      <c r="BT78" s="574">
        <v>0</v>
      </c>
      <c r="BU78" s="574">
        <v>0</v>
      </c>
      <c r="BV78" s="574">
        <v>0</v>
      </c>
      <c r="BW78" s="574">
        <v>0</v>
      </c>
      <c r="BX78" s="574">
        <v>0</v>
      </c>
      <c r="BY78" s="574">
        <v>0</v>
      </c>
      <c r="BZ78" s="574">
        <v>0</v>
      </c>
      <c r="CA78" s="574">
        <v>0</v>
      </c>
      <c r="CB78" s="574">
        <v>0</v>
      </c>
      <c r="CC78" s="574">
        <v>0</v>
      </c>
    </row>
    <row r="79" spans="1:81">
      <c r="A79" s="586"/>
      <c r="B79" s="586" t="s">
        <v>1310</v>
      </c>
      <c r="C79" s="572"/>
      <c r="D79" s="587" t="s">
        <v>949</v>
      </c>
      <c r="E79" s="575" t="s">
        <v>1282</v>
      </c>
      <c r="F79" s="573">
        <v>4.4</v>
      </c>
      <c r="G79" s="574">
        <v>4.400928</v>
      </c>
      <c r="H79" s="574">
        <v>0</v>
      </c>
      <c r="I79" s="574">
        <v>0</v>
      </c>
      <c r="J79" s="574">
        <v>4.400928</v>
      </c>
      <c r="K79" s="574">
        <v>0</v>
      </c>
      <c r="L79" s="574">
        <v>0</v>
      </c>
      <c r="M79" s="574">
        <v>0</v>
      </c>
      <c r="N79" s="574">
        <v>0</v>
      </c>
      <c r="O79" s="574">
        <v>0</v>
      </c>
      <c r="P79" s="574">
        <v>0</v>
      </c>
      <c r="Q79" s="574">
        <v>0</v>
      </c>
      <c r="R79" s="574">
        <v>0</v>
      </c>
      <c r="S79" s="574">
        <v>0</v>
      </c>
      <c r="T79" s="574">
        <v>0</v>
      </c>
      <c r="U79" s="574">
        <v>0</v>
      </c>
      <c r="V79" s="574">
        <v>0</v>
      </c>
      <c r="W79" s="574">
        <v>0</v>
      </c>
      <c r="X79" s="574">
        <v>0</v>
      </c>
      <c r="Y79" s="574">
        <v>0</v>
      </c>
      <c r="Z79" s="574">
        <v>0</v>
      </c>
      <c r="AA79" s="574">
        <v>0</v>
      </c>
      <c r="AB79" s="574">
        <v>0</v>
      </c>
      <c r="AC79" s="574">
        <v>0</v>
      </c>
      <c r="AD79" s="574">
        <v>0</v>
      </c>
      <c r="AE79" s="574">
        <v>0</v>
      </c>
      <c r="AF79" s="574">
        <v>0</v>
      </c>
      <c r="AG79" s="574">
        <v>0</v>
      </c>
      <c r="AH79" s="574">
        <v>0</v>
      </c>
      <c r="AI79" s="574">
        <v>0</v>
      </c>
      <c r="AJ79" s="574">
        <v>0</v>
      </c>
      <c r="AK79" s="574">
        <v>0</v>
      </c>
      <c r="AL79" s="574">
        <v>0</v>
      </c>
      <c r="AM79" s="574">
        <v>0</v>
      </c>
      <c r="AN79" s="574">
        <v>0</v>
      </c>
      <c r="AO79" s="574">
        <v>0</v>
      </c>
      <c r="AP79" s="574">
        <v>0</v>
      </c>
      <c r="AQ79" s="574">
        <v>0</v>
      </c>
      <c r="AR79" s="574">
        <v>0</v>
      </c>
      <c r="AS79" s="574">
        <v>0</v>
      </c>
      <c r="AT79" s="574">
        <v>0</v>
      </c>
      <c r="AU79" s="574">
        <v>0</v>
      </c>
      <c r="AV79" s="574">
        <v>0</v>
      </c>
      <c r="AW79" s="574">
        <v>0</v>
      </c>
      <c r="AX79" s="574">
        <v>0</v>
      </c>
      <c r="AY79" s="574">
        <v>0</v>
      </c>
      <c r="AZ79" s="574">
        <v>0</v>
      </c>
      <c r="BA79" s="574">
        <v>0</v>
      </c>
      <c r="BB79" s="574">
        <v>0</v>
      </c>
      <c r="BC79" s="574">
        <v>0</v>
      </c>
      <c r="BD79" s="574">
        <v>0</v>
      </c>
      <c r="BE79" s="574">
        <v>0</v>
      </c>
      <c r="BF79" s="574">
        <v>0</v>
      </c>
      <c r="BG79" s="574">
        <v>0</v>
      </c>
      <c r="BH79" s="574">
        <v>0</v>
      </c>
      <c r="BI79" s="574">
        <v>0</v>
      </c>
      <c r="BJ79" s="574">
        <v>0</v>
      </c>
      <c r="BK79" s="574">
        <v>0</v>
      </c>
      <c r="BL79" s="574">
        <v>0</v>
      </c>
      <c r="BM79" s="574">
        <v>0</v>
      </c>
      <c r="BN79" s="574">
        <v>0</v>
      </c>
      <c r="BO79" s="574">
        <v>0</v>
      </c>
      <c r="BP79" s="574">
        <v>0</v>
      </c>
      <c r="BQ79" s="574">
        <v>0</v>
      </c>
      <c r="BR79" s="574">
        <v>0</v>
      </c>
      <c r="BS79" s="574">
        <v>0</v>
      </c>
      <c r="BT79" s="574">
        <v>0</v>
      </c>
      <c r="BU79" s="574">
        <v>0</v>
      </c>
      <c r="BV79" s="574">
        <v>0</v>
      </c>
      <c r="BW79" s="574">
        <v>0</v>
      </c>
      <c r="BX79" s="574">
        <v>0</v>
      </c>
      <c r="BY79" s="574">
        <v>0</v>
      </c>
      <c r="BZ79" s="574">
        <v>0</v>
      </c>
      <c r="CA79" s="574">
        <v>0</v>
      </c>
      <c r="CB79" s="574">
        <v>0</v>
      </c>
      <c r="CC79" s="574">
        <v>0</v>
      </c>
    </row>
    <row r="80" spans="1:81">
      <c r="A80" s="586"/>
      <c r="B80" s="586" t="s">
        <v>1310</v>
      </c>
      <c r="C80" s="572"/>
      <c r="D80" s="587" t="s">
        <v>1283</v>
      </c>
      <c r="E80" s="575" t="s">
        <v>1284</v>
      </c>
      <c r="F80" s="573">
        <v>4.4</v>
      </c>
      <c r="G80" s="574">
        <v>4.400928</v>
      </c>
      <c r="H80" s="574">
        <v>0</v>
      </c>
      <c r="I80" s="574">
        <v>0</v>
      </c>
      <c r="J80" s="574">
        <v>4.400928</v>
      </c>
      <c r="K80" s="574">
        <v>0</v>
      </c>
      <c r="L80" s="574">
        <v>0</v>
      </c>
      <c r="M80" s="574">
        <v>0</v>
      </c>
      <c r="N80" s="574">
        <v>0</v>
      </c>
      <c r="O80" s="574">
        <v>0</v>
      </c>
      <c r="P80" s="574">
        <v>0</v>
      </c>
      <c r="Q80" s="574">
        <v>0</v>
      </c>
      <c r="R80" s="574">
        <v>0</v>
      </c>
      <c r="S80" s="574">
        <v>0</v>
      </c>
      <c r="T80" s="574">
        <v>0</v>
      </c>
      <c r="U80" s="574">
        <v>0</v>
      </c>
      <c r="V80" s="574">
        <v>0</v>
      </c>
      <c r="W80" s="574">
        <v>0</v>
      </c>
      <c r="X80" s="574">
        <v>0</v>
      </c>
      <c r="Y80" s="574">
        <v>0</v>
      </c>
      <c r="Z80" s="574">
        <v>0</v>
      </c>
      <c r="AA80" s="574">
        <v>0</v>
      </c>
      <c r="AB80" s="574">
        <v>0</v>
      </c>
      <c r="AC80" s="574">
        <v>0</v>
      </c>
      <c r="AD80" s="574">
        <v>0</v>
      </c>
      <c r="AE80" s="574">
        <v>0</v>
      </c>
      <c r="AF80" s="574">
        <v>0</v>
      </c>
      <c r="AG80" s="574">
        <v>0</v>
      </c>
      <c r="AH80" s="574">
        <v>0</v>
      </c>
      <c r="AI80" s="574">
        <v>0</v>
      </c>
      <c r="AJ80" s="574">
        <v>0</v>
      </c>
      <c r="AK80" s="574">
        <v>0</v>
      </c>
      <c r="AL80" s="574">
        <v>0</v>
      </c>
      <c r="AM80" s="574">
        <v>0</v>
      </c>
      <c r="AN80" s="574">
        <v>0</v>
      </c>
      <c r="AO80" s="574">
        <v>0</v>
      </c>
      <c r="AP80" s="574">
        <v>0</v>
      </c>
      <c r="AQ80" s="574">
        <v>0</v>
      </c>
      <c r="AR80" s="574">
        <v>0</v>
      </c>
      <c r="AS80" s="574">
        <v>0</v>
      </c>
      <c r="AT80" s="574">
        <v>0</v>
      </c>
      <c r="AU80" s="574">
        <v>0</v>
      </c>
      <c r="AV80" s="574">
        <v>0</v>
      </c>
      <c r="AW80" s="574">
        <v>0</v>
      </c>
      <c r="AX80" s="574">
        <v>0</v>
      </c>
      <c r="AY80" s="574">
        <v>0</v>
      </c>
      <c r="AZ80" s="574">
        <v>0</v>
      </c>
      <c r="BA80" s="574">
        <v>0</v>
      </c>
      <c r="BB80" s="574">
        <v>0</v>
      </c>
      <c r="BC80" s="574">
        <v>0</v>
      </c>
      <c r="BD80" s="574">
        <v>0</v>
      </c>
      <c r="BE80" s="574">
        <v>0</v>
      </c>
      <c r="BF80" s="574">
        <v>0</v>
      </c>
      <c r="BG80" s="574">
        <v>0</v>
      </c>
      <c r="BH80" s="574">
        <v>0</v>
      </c>
      <c r="BI80" s="574">
        <v>0</v>
      </c>
      <c r="BJ80" s="574">
        <v>0</v>
      </c>
      <c r="BK80" s="574">
        <v>0</v>
      </c>
      <c r="BL80" s="574">
        <v>0</v>
      </c>
      <c r="BM80" s="574">
        <v>0</v>
      </c>
      <c r="BN80" s="574">
        <v>0</v>
      </c>
      <c r="BO80" s="574">
        <v>0</v>
      </c>
      <c r="BP80" s="574">
        <v>0</v>
      </c>
      <c r="BQ80" s="574">
        <v>0</v>
      </c>
      <c r="BR80" s="574">
        <v>0</v>
      </c>
      <c r="BS80" s="574">
        <v>0</v>
      </c>
      <c r="BT80" s="574">
        <v>0</v>
      </c>
      <c r="BU80" s="574">
        <v>0</v>
      </c>
      <c r="BV80" s="574">
        <v>0</v>
      </c>
      <c r="BW80" s="574">
        <v>0</v>
      </c>
      <c r="BX80" s="574">
        <v>0</v>
      </c>
      <c r="BY80" s="574">
        <v>0</v>
      </c>
      <c r="BZ80" s="574">
        <v>0</v>
      </c>
      <c r="CA80" s="574">
        <v>0</v>
      </c>
      <c r="CB80" s="574">
        <v>0</v>
      </c>
      <c r="CC80" s="574">
        <v>0</v>
      </c>
    </row>
    <row r="81" spans="1:81">
      <c r="A81" s="586"/>
      <c r="B81" s="586" t="s">
        <v>1310</v>
      </c>
      <c r="C81" s="572"/>
      <c r="D81" s="587" t="s">
        <v>1285</v>
      </c>
      <c r="E81" s="575" t="s">
        <v>1286</v>
      </c>
      <c r="F81" s="573">
        <v>4.4</v>
      </c>
      <c r="G81" s="574">
        <v>4.400928</v>
      </c>
      <c r="H81" s="574">
        <v>0</v>
      </c>
      <c r="I81" s="574">
        <v>0</v>
      </c>
      <c r="J81" s="574">
        <v>4.400928</v>
      </c>
      <c r="K81" s="574">
        <v>0</v>
      </c>
      <c r="L81" s="574">
        <v>0</v>
      </c>
      <c r="M81" s="574">
        <v>0</v>
      </c>
      <c r="N81" s="574">
        <v>0</v>
      </c>
      <c r="O81" s="574">
        <v>0</v>
      </c>
      <c r="P81" s="574">
        <v>0</v>
      </c>
      <c r="Q81" s="574">
        <v>0</v>
      </c>
      <c r="R81" s="574">
        <v>0</v>
      </c>
      <c r="S81" s="574">
        <v>0</v>
      </c>
      <c r="T81" s="574">
        <v>0</v>
      </c>
      <c r="U81" s="574">
        <v>0</v>
      </c>
      <c r="V81" s="574">
        <v>0</v>
      </c>
      <c r="W81" s="574">
        <v>0</v>
      </c>
      <c r="X81" s="574">
        <v>0</v>
      </c>
      <c r="Y81" s="574">
        <v>0</v>
      </c>
      <c r="Z81" s="574">
        <v>0</v>
      </c>
      <c r="AA81" s="574">
        <v>0</v>
      </c>
      <c r="AB81" s="574">
        <v>0</v>
      </c>
      <c r="AC81" s="574">
        <v>0</v>
      </c>
      <c r="AD81" s="574">
        <v>0</v>
      </c>
      <c r="AE81" s="574">
        <v>0</v>
      </c>
      <c r="AF81" s="574">
        <v>0</v>
      </c>
      <c r="AG81" s="574">
        <v>0</v>
      </c>
      <c r="AH81" s="574">
        <v>0</v>
      </c>
      <c r="AI81" s="574">
        <v>0</v>
      </c>
      <c r="AJ81" s="574">
        <v>0</v>
      </c>
      <c r="AK81" s="574">
        <v>0</v>
      </c>
      <c r="AL81" s="574">
        <v>0</v>
      </c>
      <c r="AM81" s="574">
        <v>0</v>
      </c>
      <c r="AN81" s="574">
        <v>0</v>
      </c>
      <c r="AO81" s="574">
        <v>0</v>
      </c>
      <c r="AP81" s="574">
        <v>0</v>
      </c>
      <c r="AQ81" s="574">
        <v>0</v>
      </c>
      <c r="AR81" s="574">
        <v>0</v>
      </c>
      <c r="AS81" s="574">
        <v>0</v>
      </c>
      <c r="AT81" s="574">
        <v>0</v>
      </c>
      <c r="AU81" s="574">
        <v>0</v>
      </c>
      <c r="AV81" s="574">
        <v>0</v>
      </c>
      <c r="AW81" s="574">
        <v>0</v>
      </c>
      <c r="AX81" s="574">
        <v>0</v>
      </c>
      <c r="AY81" s="574">
        <v>0</v>
      </c>
      <c r="AZ81" s="574">
        <v>0</v>
      </c>
      <c r="BA81" s="574">
        <v>0</v>
      </c>
      <c r="BB81" s="574">
        <v>0</v>
      </c>
      <c r="BC81" s="574">
        <v>0</v>
      </c>
      <c r="BD81" s="574">
        <v>0</v>
      </c>
      <c r="BE81" s="574">
        <v>0</v>
      </c>
      <c r="BF81" s="574">
        <v>0</v>
      </c>
      <c r="BG81" s="574">
        <v>0</v>
      </c>
      <c r="BH81" s="574">
        <v>0</v>
      </c>
      <c r="BI81" s="574">
        <v>0</v>
      </c>
      <c r="BJ81" s="574">
        <v>0</v>
      </c>
      <c r="BK81" s="574">
        <v>0</v>
      </c>
      <c r="BL81" s="574">
        <v>0</v>
      </c>
      <c r="BM81" s="574">
        <v>0</v>
      </c>
      <c r="BN81" s="574">
        <v>0</v>
      </c>
      <c r="BO81" s="574">
        <v>0</v>
      </c>
      <c r="BP81" s="574">
        <v>0</v>
      </c>
      <c r="BQ81" s="574">
        <v>0</v>
      </c>
      <c r="BR81" s="574">
        <v>0</v>
      </c>
      <c r="BS81" s="574">
        <v>0</v>
      </c>
      <c r="BT81" s="574">
        <v>0</v>
      </c>
      <c r="BU81" s="574">
        <v>0</v>
      </c>
      <c r="BV81" s="574">
        <v>0</v>
      </c>
      <c r="BW81" s="574">
        <v>0</v>
      </c>
      <c r="BX81" s="574">
        <v>0</v>
      </c>
      <c r="BY81" s="574">
        <v>0</v>
      </c>
      <c r="BZ81" s="574">
        <v>0</v>
      </c>
      <c r="CA81" s="574">
        <v>0</v>
      </c>
      <c r="CB81" s="574">
        <v>0</v>
      </c>
      <c r="CC81" s="574">
        <v>0</v>
      </c>
    </row>
    <row r="82" spans="1:81">
      <c r="A82" s="586" t="s">
        <v>911</v>
      </c>
      <c r="B82" s="586" t="s">
        <v>1312</v>
      </c>
      <c r="C82" s="575" t="s">
        <v>1313</v>
      </c>
      <c r="D82" s="587"/>
      <c r="E82" s="575"/>
      <c r="F82" s="573">
        <v>171.97</v>
      </c>
      <c r="G82" s="574">
        <v>151.56214</v>
      </c>
      <c r="H82" s="574">
        <v>113.5411</v>
      </c>
      <c r="I82" s="574">
        <v>28.340496</v>
      </c>
      <c r="J82" s="574">
        <v>9.680544</v>
      </c>
      <c r="K82" s="574">
        <v>0</v>
      </c>
      <c r="L82" s="574">
        <v>20.412736</v>
      </c>
      <c r="M82" s="574">
        <v>16.048736</v>
      </c>
      <c r="N82" s="574">
        <v>0.1</v>
      </c>
      <c r="O82" s="574">
        <v>0.1</v>
      </c>
      <c r="P82" s="574">
        <v>0</v>
      </c>
      <c r="Q82" s="574">
        <v>2.664</v>
      </c>
      <c r="R82" s="574">
        <v>1.5</v>
      </c>
      <c r="S82" s="574">
        <v>0</v>
      </c>
      <c r="T82" s="574">
        <v>0</v>
      </c>
      <c r="U82" s="574">
        <v>0</v>
      </c>
      <c r="V82" s="574">
        <v>0</v>
      </c>
      <c r="W82" s="574">
        <v>0</v>
      </c>
      <c r="X82" s="574">
        <v>0</v>
      </c>
      <c r="Y82" s="574">
        <v>0</v>
      </c>
      <c r="Z82" s="574">
        <v>0</v>
      </c>
      <c r="AA82" s="574">
        <v>0</v>
      </c>
      <c r="AB82" s="574">
        <v>0</v>
      </c>
      <c r="AC82" s="574">
        <v>0</v>
      </c>
      <c r="AD82" s="574">
        <v>0</v>
      </c>
      <c r="AE82" s="574">
        <v>0</v>
      </c>
      <c r="AF82" s="574">
        <v>0</v>
      </c>
      <c r="AG82" s="574">
        <v>0</v>
      </c>
      <c r="AH82" s="574">
        <v>0</v>
      </c>
      <c r="AI82" s="574">
        <v>0</v>
      </c>
      <c r="AJ82" s="574">
        <v>0</v>
      </c>
      <c r="AK82" s="574">
        <v>0</v>
      </c>
      <c r="AL82" s="574">
        <v>0</v>
      </c>
      <c r="AM82" s="574">
        <v>0</v>
      </c>
      <c r="AN82" s="574">
        <v>0</v>
      </c>
      <c r="AO82" s="574">
        <v>0</v>
      </c>
      <c r="AP82" s="574">
        <v>0</v>
      </c>
      <c r="AQ82" s="574">
        <v>0</v>
      </c>
      <c r="AR82" s="574">
        <v>0</v>
      </c>
      <c r="AS82" s="574">
        <v>0</v>
      </c>
      <c r="AT82" s="574">
        <v>0</v>
      </c>
      <c r="AU82" s="574">
        <v>0</v>
      </c>
      <c r="AV82" s="574">
        <v>0</v>
      </c>
      <c r="AW82" s="574">
        <v>0</v>
      </c>
      <c r="AX82" s="574">
        <v>0</v>
      </c>
      <c r="AY82" s="574">
        <v>0</v>
      </c>
      <c r="AZ82" s="574">
        <v>0</v>
      </c>
      <c r="BA82" s="574">
        <v>0</v>
      </c>
      <c r="BB82" s="574">
        <v>0</v>
      </c>
      <c r="BC82" s="574">
        <v>0</v>
      </c>
      <c r="BD82" s="574">
        <v>0</v>
      </c>
      <c r="BE82" s="574">
        <v>0</v>
      </c>
      <c r="BF82" s="574">
        <v>0</v>
      </c>
      <c r="BG82" s="574">
        <v>0</v>
      </c>
      <c r="BH82" s="574">
        <v>0</v>
      </c>
      <c r="BI82" s="574">
        <v>0</v>
      </c>
      <c r="BJ82" s="574">
        <v>0</v>
      </c>
      <c r="BK82" s="574">
        <v>0</v>
      </c>
      <c r="BL82" s="574">
        <v>0</v>
      </c>
      <c r="BM82" s="574">
        <v>0</v>
      </c>
      <c r="BN82" s="574">
        <v>0</v>
      </c>
      <c r="BO82" s="574">
        <v>0</v>
      </c>
      <c r="BP82" s="574">
        <v>0</v>
      </c>
      <c r="BQ82" s="574">
        <v>0</v>
      </c>
      <c r="BR82" s="574">
        <v>0</v>
      </c>
      <c r="BS82" s="574">
        <v>0</v>
      </c>
      <c r="BT82" s="574">
        <v>0</v>
      </c>
      <c r="BU82" s="574">
        <v>0</v>
      </c>
      <c r="BV82" s="574">
        <v>0</v>
      </c>
      <c r="BW82" s="574">
        <v>0</v>
      </c>
      <c r="BX82" s="574">
        <v>0</v>
      </c>
      <c r="BY82" s="574">
        <v>0</v>
      </c>
      <c r="BZ82" s="574">
        <v>0</v>
      </c>
      <c r="CA82" s="574">
        <v>0</v>
      </c>
      <c r="CB82" s="574">
        <v>0</v>
      </c>
      <c r="CC82" s="574">
        <v>0</v>
      </c>
    </row>
    <row r="83" spans="1:81">
      <c r="A83" s="586"/>
      <c r="B83" s="586" t="s">
        <v>1312</v>
      </c>
      <c r="C83" s="572"/>
      <c r="D83" s="587" t="s">
        <v>923</v>
      </c>
      <c r="E83" s="575" t="s">
        <v>1314</v>
      </c>
      <c r="F83" s="573">
        <v>133.95</v>
      </c>
      <c r="G83" s="574">
        <v>113.5411</v>
      </c>
      <c r="H83" s="574">
        <v>113.5411</v>
      </c>
      <c r="I83" s="574">
        <v>0</v>
      </c>
      <c r="J83" s="574">
        <v>0</v>
      </c>
      <c r="K83" s="574">
        <v>0</v>
      </c>
      <c r="L83" s="574">
        <v>20.412736</v>
      </c>
      <c r="M83" s="574">
        <v>16.048736</v>
      </c>
      <c r="N83" s="574">
        <v>0.1</v>
      </c>
      <c r="O83" s="574">
        <v>0.1</v>
      </c>
      <c r="P83" s="574">
        <v>0</v>
      </c>
      <c r="Q83" s="574">
        <v>2.664</v>
      </c>
      <c r="R83" s="574">
        <v>1.5</v>
      </c>
      <c r="S83" s="574">
        <v>0</v>
      </c>
      <c r="T83" s="574">
        <v>0</v>
      </c>
      <c r="U83" s="574">
        <v>0</v>
      </c>
      <c r="V83" s="574">
        <v>0</v>
      </c>
      <c r="W83" s="574">
        <v>0</v>
      </c>
      <c r="X83" s="574">
        <v>0</v>
      </c>
      <c r="Y83" s="574">
        <v>0</v>
      </c>
      <c r="Z83" s="574">
        <v>0</v>
      </c>
      <c r="AA83" s="574">
        <v>0</v>
      </c>
      <c r="AB83" s="574">
        <v>0</v>
      </c>
      <c r="AC83" s="574">
        <v>0</v>
      </c>
      <c r="AD83" s="574">
        <v>0</v>
      </c>
      <c r="AE83" s="574">
        <v>0</v>
      </c>
      <c r="AF83" s="574">
        <v>0</v>
      </c>
      <c r="AG83" s="574">
        <v>0</v>
      </c>
      <c r="AH83" s="574">
        <v>0</v>
      </c>
      <c r="AI83" s="574">
        <v>0</v>
      </c>
      <c r="AJ83" s="574">
        <v>0</v>
      </c>
      <c r="AK83" s="574">
        <v>0</v>
      </c>
      <c r="AL83" s="574">
        <v>0</v>
      </c>
      <c r="AM83" s="574">
        <v>0</v>
      </c>
      <c r="AN83" s="574">
        <v>0</v>
      </c>
      <c r="AO83" s="574">
        <v>0</v>
      </c>
      <c r="AP83" s="574">
        <v>0</v>
      </c>
      <c r="AQ83" s="574">
        <v>0</v>
      </c>
      <c r="AR83" s="574">
        <v>0</v>
      </c>
      <c r="AS83" s="574">
        <v>0</v>
      </c>
      <c r="AT83" s="574">
        <v>0</v>
      </c>
      <c r="AU83" s="574">
        <v>0</v>
      </c>
      <c r="AV83" s="574">
        <v>0</v>
      </c>
      <c r="AW83" s="574">
        <v>0</v>
      </c>
      <c r="AX83" s="574">
        <v>0</v>
      </c>
      <c r="AY83" s="574">
        <v>0</v>
      </c>
      <c r="AZ83" s="574">
        <v>0</v>
      </c>
      <c r="BA83" s="574">
        <v>0</v>
      </c>
      <c r="BB83" s="574">
        <v>0</v>
      </c>
      <c r="BC83" s="574">
        <v>0</v>
      </c>
      <c r="BD83" s="574">
        <v>0</v>
      </c>
      <c r="BE83" s="574">
        <v>0</v>
      </c>
      <c r="BF83" s="574">
        <v>0</v>
      </c>
      <c r="BG83" s="574">
        <v>0</v>
      </c>
      <c r="BH83" s="574">
        <v>0</v>
      </c>
      <c r="BI83" s="574">
        <v>0</v>
      </c>
      <c r="BJ83" s="574">
        <v>0</v>
      </c>
      <c r="BK83" s="574">
        <v>0</v>
      </c>
      <c r="BL83" s="574">
        <v>0</v>
      </c>
      <c r="BM83" s="574">
        <v>0</v>
      </c>
      <c r="BN83" s="574">
        <v>0</v>
      </c>
      <c r="BO83" s="574">
        <v>0</v>
      </c>
      <c r="BP83" s="574">
        <v>0</v>
      </c>
      <c r="BQ83" s="574">
        <v>0</v>
      </c>
      <c r="BR83" s="574">
        <v>0</v>
      </c>
      <c r="BS83" s="574">
        <v>0</v>
      </c>
      <c r="BT83" s="574">
        <v>0</v>
      </c>
      <c r="BU83" s="574">
        <v>0</v>
      </c>
      <c r="BV83" s="574">
        <v>0</v>
      </c>
      <c r="BW83" s="574">
        <v>0</v>
      </c>
      <c r="BX83" s="574">
        <v>0</v>
      </c>
      <c r="BY83" s="574">
        <v>0</v>
      </c>
      <c r="BZ83" s="574">
        <v>0</v>
      </c>
      <c r="CA83" s="574">
        <v>0</v>
      </c>
      <c r="CB83" s="574">
        <v>0</v>
      </c>
      <c r="CC83" s="574">
        <v>0</v>
      </c>
    </row>
    <row r="84" spans="1:81">
      <c r="A84" s="586"/>
      <c r="B84" s="586" t="s">
        <v>1312</v>
      </c>
      <c r="C84" s="572"/>
      <c r="D84" s="587" t="s">
        <v>1315</v>
      </c>
      <c r="E84" s="575" t="s">
        <v>1316</v>
      </c>
      <c r="F84" s="573">
        <v>133.95</v>
      </c>
      <c r="G84" s="574">
        <v>113.5411</v>
      </c>
      <c r="H84" s="574">
        <v>113.5411</v>
      </c>
      <c r="I84" s="574">
        <v>0</v>
      </c>
      <c r="J84" s="574">
        <v>0</v>
      </c>
      <c r="K84" s="574">
        <v>0</v>
      </c>
      <c r="L84" s="574">
        <v>20.412736</v>
      </c>
      <c r="M84" s="574">
        <v>16.048736</v>
      </c>
      <c r="N84" s="574">
        <v>0.1</v>
      </c>
      <c r="O84" s="574">
        <v>0.1</v>
      </c>
      <c r="P84" s="574">
        <v>0</v>
      </c>
      <c r="Q84" s="574">
        <v>2.664</v>
      </c>
      <c r="R84" s="574">
        <v>1.5</v>
      </c>
      <c r="S84" s="574">
        <v>0</v>
      </c>
      <c r="T84" s="574">
        <v>0</v>
      </c>
      <c r="U84" s="574">
        <v>0</v>
      </c>
      <c r="V84" s="574">
        <v>0</v>
      </c>
      <c r="W84" s="574">
        <v>0</v>
      </c>
      <c r="X84" s="574">
        <v>0</v>
      </c>
      <c r="Y84" s="574">
        <v>0</v>
      </c>
      <c r="Z84" s="574">
        <v>0</v>
      </c>
      <c r="AA84" s="574">
        <v>0</v>
      </c>
      <c r="AB84" s="574">
        <v>0</v>
      </c>
      <c r="AC84" s="574">
        <v>0</v>
      </c>
      <c r="AD84" s="574">
        <v>0</v>
      </c>
      <c r="AE84" s="574">
        <v>0</v>
      </c>
      <c r="AF84" s="574">
        <v>0</v>
      </c>
      <c r="AG84" s="574">
        <v>0</v>
      </c>
      <c r="AH84" s="574">
        <v>0</v>
      </c>
      <c r="AI84" s="574">
        <v>0</v>
      </c>
      <c r="AJ84" s="574">
        <v>0</v>
      </c>
      <c r="AK84" s="574">
        <v>0</v>
      </c>
      <c r="AL84" s="574">
        <v>0</v>
      </c>
      <c r="AM84" s="574">
        <v>0</v>
      </c>
      <c r="AN84" s="574">
        <v>0</v>
      </c>
      <c r="AO84" s="574">
        <v>0</v>
      </c>
      <c r="AP84" s="574">
        <v>0</v>
      </c>
      <c r="AQ84" s="574">
        <v>0</v>
      </c>
      <c r="AR84" s="574">
        <v>0</v>
      </c>
      <c r="AS84" s="574">
        <v>0</v>
      </c>
      <c r="AT84" s="574">
        <v>0</v>
      </c>
      <c r="AU84" s="574">
        <v>0</v>
      </c>
      <c r="AV84" s="574">
        <v>0</v>
      </c>
      <c r="AW84" s="574">
        <v>0</v>
      </c>
      <c r="AX84" s="574">
        <v>0</v>
      </c>
      <c r="AY84" s="574">
        <v>0</v>
      </c>
      <c r="AZ84" s="574">
        <v>0</v>
      </c>
      <c r="BA84" s="574">
        <v>0</v>
      </c>
      <c r="BB84" s="574">
        <v>0</v>
      </c>
      <c r="BC84" s="574">
        <v>0</v>
      </c>
      <c r="BD84" s="574">
        <v>0</v>
      </c>
      <c r="BE84" s="574">
        <v>0</v>
      </c>
      <c r="BF84" s="574">
        <v>0</v>
      </c>
      <c r="BG84" s="574">
        <v>0</v>
      </c>
      <c r="BH84" s="574">
        <v>0</v>
      </c>
      <c r="BI84" s="574">
        <v>0</v>
      </c>
      <c r="BJ84" s="574">
        <v>0</v>
      </c>
      <c r="BK84" s="574">
        <v>0</v>
      </c>
      <c r="BL84" s="574">
        <v>0</v>
      </c>
      <c r="BM84" s="574">
        <v>0</v>
      </c>
      <c r="BN84" s="574">
        <v>0</v>
      </c>
      <c r="BO84" s="574">
        <v>0</v>
      </c>
      <c r="BP84" s="574">
        <v>0</v>
      </c>
      <c r="BQ84" s="574">
        <v>0</v>
      </c>
      <c r="BR84" s="574">
        <v>0</v>
      </c>
      <c r="BS84" s="574">
        <v>0</v>
      </c>
      <c r="BT84" s="574">
        <v>0</v>
      </c>
      <c r="BU84" s="574">
        <v>0</v>
      </c>
      <c r="BV84" s="574">
        <v>0</v>
      </c>
      <c r="BW84" s="574">
        <v>0</v>
      </c>
      <c r="BX84" s="574">
        <v>0</v>
      </c>
      <c r="BY84" s="574">
        <v>0</v>
      </c>
      <c r="BZ84" s="574">
        <v>0</v>
      </c>
      <c r="CA84" s="574">
        <v>0</v>
      </c>
      <c r="CB84" s="574">
        <v>0</v>
      </c>
      <c r="CC84" s="574">
        <v>0</v>
      </c>
    </row>
    <row r="85" spans="1:81">
      <c r="A85" s="586"/>
      <c r="B85" s="586" t="s">
        <v>1312</v>
      </c>
      <c r="C85" s="572"/>
      <c r="D85" s="587" t="s">
        <v>1317</v>
      </c>
      <c r="E85" s="575" t="s">
        <v>1268</v>
      </c>
      <c r="F85" s="573">
        <v>133.95</v>
      </c>
      <c r="G85" s="574">
        <v>113.5411</v>
      </c>
      <c r="H85" s="574">
        <v>113.5411</v>
      </c>
      <c r="I85" s="574">
        <v>0</v>
      </c>
      <c r="J85" s="574">
        <v>0</v>
      </c>
      <c r="K85" s="574">
        <v>0</v>
      </c>
      <c r="L85" s="574">
        <v>20.412736</v>
      </c>
      <c r="M85" s="574">
        <v>16.048736</v>
      </c>
      <c r="N85" s="574">
        <v>0.1</v>
      </c>
      <c r="O85" s="574">
        <v>0.1</v>
      </c>
      <c r="P85" s="574">
        <v>0</v>
      </c>
      <c r="Q85" s="574">
        <v>2.664</v>
      </c>
      <c r="R85" s="574">
        <v>1.5</v>
      </c>
      <c r="S85" s="574">
        <v>0</v>
      </c>
      <c r="T85" s="574">
        <v>0</v>
      </c>
      <c r="U85" s="574">
        <v>0</v>
      </c>
      <c r="V85" s="574">
        <v>0</v>
      </c>
      <c r="W85" s="574">
        <v>0</v>
      </c>
      <c r="X85" s="574">
        <v>0</v>
      </c>
      <c r="Y85" s="574">
        <v>0</v>
      </c>
      <c r="Z85" s="574">
        <v>0</v>
      </c>
      <c r="AA85" s="574">
        <v>0</v>
      </c>
      <c r="AB85" s="574">
        <v>0</v>
      </c>
      <c r="AC85" s="574">
        <v>0</v>
      </c>
      <c r="AD85" s="574">
        <v>0</v>
      </c>
      <c r="AE85" s="574">
        <v>0</v>
      </c>
      <c r="AF85" s="574">
        <v>0</v>
      </c>
      <c r="AG85" s="574">
        <v>0</v>
      </c>
      <c r="AH85" s="574">
        <v>0</v>
      </c>
      <c r="AI85" s="574">
        <v>0</v>
      </c>
      <c r="AJ85" s="574">
        <v>0</v>
      </c>
      <c r="AK85" s="574">
        <v>0</v>
      </c>
      <c r="AL85" s="574">
        <v>0</v>
      </c>
      <c r="AM85" s="574">
        <v>0</v>
      </c>
      <c r="AN85" s="574">
        <v>0</v>
      </c>
      <c r="AO85" s="574">
        <v>0</v>
      </c>
      <c r="AP85" s="574">
        <v>0</v>
      </c>
      <c r="AQ85" s="574">
        <v>0</v>
      </c>
      <c r="AR85" s="574">
        <v>0</v>
      </c>
      <c r="AS85" s="574">
        <v>0</v>
      </c>
      <c r="AT85" s="574">
        <v>0</v>
      </c>
      <c r="AU85" s="574">
        <v>0</v>
      </c>
      <c r="AV85" s="574">
        <v>0</v>
      </c>
      <c r="AW85" s="574">
        <v>0</v>
      </c>
      <c r="AX85" s="574">
        <v>0</v>
      </c>
      <c r="AY85" s="574">
        <v>0</v>
      </c>
      <c r="AZ85" s="574">
        <v>0</v>
      </c>
      <c r="BA85" s="574">
        <v>0</v>
      </c>
      <c r="BB85" s="574">
        <v>0</v>
      </c>
      <c r="BC85" s="574">
        <v>0</v>
      </c>
      <c r="BD85" s="574">
        <v>0</v>
      </c>
      <c r="BE85" s="574">
        <v>0</v>
      </c>
      <c r="BF85" s="574">
        <v>0</v>
      </c>
      <c r="BG85" s="574">
        <v>0</v>
      </c>
      <c r="BH85" s="574">
        <v>0</v>
      </c>
      <c r="BI85" s="574">
        <v>0</v>
      </c>
      <c r="BJ85" s="574">
        <v>0</v>
      </c>
      <c r="BK85" s="574">
        <v>0</v>
      </c>
      <c r="BL85" s="574">
        <v>0</v>
      </c>
      <c r="BM85" s="574">
        <v>0</v>
      </c>
      <c r="BN85" s="574">
        <v>0</v>
      </c>
      <c r="BO85" s="574">
        <v>0</v>
      </c>
      <c r="BP85" s="574">
        <v>0</v>
      </c>
      <c r="BQ85" s="574">
        <v>0</v>
      </c>
      <c r="BR85" s="574">
        <v>0</v>
      </c>
      <c r="BS85" s="574">
        <v>0</v>
      </c>
      <c r="BT85" s="574">
        <v>0</v>
      </c>
      <c r="BU85" s="574">
        <v>0</v>
      </c>
      <c r="BV85" s="574">
        <v>0</v>
      </c>
      <c r="BW85" s="574">
        <v>0</v>
      </c>
      <c r="BX85" s="574">
        <v>0</v>
      </c>
      <c r="BY85" s="574">
        <v>0</v>
      </c>
      <c r="BZ85" s="574">
        <v>0</v>
      </c>
      <c r="CA85" s="574">
        <v>0</v>
      </c>
      <c r="CB85" s="574">
        <v>0</v>
      </c>
      <c r="CC85" s="574">
        <v>0</v>
      </c>
    </row>
    <row r="86" spans="1:81">
      <c r="A86" s="586"/>
      <c r="B86" s="586" t="s">
        <v>1312</v>
      </c>
      <c r="C86" s="572"/>
      <c r="D86" s="587" t="s">
        <v>925</v>
      </c>
      <c r="E86" s="575" t="s">
        <v>1269</v>
      </c>
      <c r="F86" s="573">
        <v>17</v>
      </c>
      <c r="G86" s="574">
        <v>16.99824</v>
      </c>
      <c r="H86" s="574">
        <v>0</v>
      </c>
      <c r="I86" s="574">
        <v>16.99824</v>
      </c>
      <c r="J86" s="574">
        <v>0</v>
      </c>
      <c r="K86" s="574">
        <v>0</v>
      </c>
      <c r="L86" s="574">
        <v>0</v>
      </c>
      <c r="M86" s="574">
        <v>0</v>
      </c>
      <c r="N86" s="574">
        <v>0</v>
      </c>
      <c r="O86" s="574">
        <v>0</v>
      </c>
      <c r="P86" s="574">
        <v>0</v>
      </c>
      <c r="Q86" s="574">
        <v>0</v>
      </c>
      <c r="R86" s="574">
        <v>0</v>
      </c>
      <c r="S86" s="574">
        <v>0</v>
      </c>
      <c r="T86" s="574">
        <v>0</v>
      </c>
      <c r="U86" s="574">
        <v>0</v>
      </c>
      <c r="V86" s="574">
        <v>0</v>
      </c>
      <c r="W86" s="574">
        <v>0</v>
      </c>
      <c r="X86" s="574">
        <v>0</v>
      </c>
      <c r="Y86" s="574">
        <v>0</v>
      </c>
      <c r="Z86" s="574">
        <v>0</v>
      </c>
      <c r="AA86" s="574">
        <v>0</v>
      </c>
      <c r="AB86" s="574">
        <v>0</v>
      </c>
      <c r="AC86" s="574">
        <v>0</v>
      </c>
      <c r="AD86" s="574">
        <v>0</v>
      </c>
      <c r="AE86" s="574">
        <v>0</v>
      </c>
      <c r="AF86" s="574">
        <v>0</v>
      </c>
      <c r="AG86" s="574">
        <v>0</v>
      </c>
      <c r="AH86" s="574">
        <v>0</v>
      </c>
      <c r="AI86" s="574">
        <v>0</v>
      </c>
      <c r="AJ86" s="574">
        <v>0</v>
      </c>
      <c r="AK86" s="574">
        <v>0</v>
      </c>
      <c r="AL86" s="574">
        <v>0</v>
      </c>
      <c r="AM86" s="574">
        <v>0</v>
      </c>
      <c r="AN86" s="574">
        <v>0</v>
      </c>
      <c r="AO86" s="574">
        <v>0</v>
      </c>
      <c r="AP86" s="574">
        <v>0</v>
      </c>
      <c r="AQ86" s="574">
        <v>0</v>
      </c>
      <c r="AR86" s="574">
        <v>0</v>
      </c>
      <c r="AS86" s="574">
        <v>0</v>
      </c>
      <c r="AT86" s="574">
        <v>0</v>
      </c>
      <c r="AU86" s="574">
        <v>0</v>
      </c>
      <c r="AV86" s="574">
        <v>0</v>
      </c>
      <c r="AW86" s="574">
        <v>0</v>
      </c>
      <c r="AX86" s="574">
        <v>0</v>
      </c>
      <c r="AY86" s="574">
        <v>0</v>
      </c>
      <c r="AZ86" s="574">
        <v>0</v>
      </c>
      <c r="BA86" s="574">
        <v>0</v>
      </c>
      <c r="BB86" s="574">
        <v>0</v>
      </c>
      <c r="BC86" s="574">
        <v>0</v>
      </c>
      <c r="BD86" s="574">
        <v>0</v>
      </c>
      <c r="BE86" s="574">
        <v>0</v>
      </c>
      <c r="BF86" s="574">
        <v>0</v>
      </c>
      <c r="BG86" s="574">
        <v>0</v>
      </c>
      <c r="BH86" s="574">
        <v>0</v>
      </c>
      <c r="BI86" s="574">
        <v>0</v>
      </c>
      <c r="BJ86" s="574">
        <v>0</v>
      </c>
      <c r="BK86" s="574">
        <v>0</v>
      </c>
      <c r="BL86" s="574">
        <v>0</v>
      </c>
      <c r="BM86" s="574">
        <v>0</v>
      </c>
      <c r="BN86" s="574">
        <v>0</v>
      </c>
      <c r="BO86" s="574">
        <v>0</v>
      </c>
      <c r="BP86" s="574">
        <v>0</v>
      </c>
      <c r="BQ86" s="574">
        <v>0</v>
      </c>
      <c r="BR86" s="574">
        <v>0</v>
      </c>
      <c r="BS86" s="574">
        <v>0</v>
      </c>
      <c r="BT86" s="574">
        <v>0</v>
      </c>
      <c r="BU86" s="574">
        <v>0</v>
      </c>
      <c r="BV86" s="574">
        <v>0</v>
      </c>
      <c r="BW86" s="574">
        <v>0</v>
      </c>
      <c r="BX86" s="574">
        <v>0</v>
      </c>
      <c r="BY86" s="574">
        <v>0</v>
      </c>
      <c r="BZ86" s="574">
        <v>0</v>
      </c>
      <c r="CA86" s="574">
        <v>0</v>
      </c>
      <c r="CB86" s="574">
        <v>0</v>
      </c>
      <c r="CC86" s="574">
        <v>0</v>
      </c>
    </row>
    <row r="87" spans="1:81">
      <c r="A87" s="586"/>
      <c r="B87" s="586" t="s">
        <v>1312</v>
      </c>
      <c r="C87" s="572"/>
      <c r="D87" s="587" t="s">
        <v>1270</v>
      </c>
      <c r="E87" s="575" t="s">
        <v>1271</v>
      </c>
      <c r="F87" s="573">
        <v>17</v>
      </c>
      <c r="G87" s="574">
        <v>16.99824</v>
      </c>
      <c r="H87" s="574">
        <v>0</v>
      </c>
      <c r="I87" s="574">
        <v>16.99824</v>
      </c>
      <c r="J87" s="574">
        <v>0</v>
      </c>
      <c r="K87" s="574">
        <v>0</v>
      </c>
      <c r="L87" s="574">
        <v>0</v>
      </c>
      <c r="M87" s="574">
        <v>0</v>
      </c>
      <c r="N87" s="574">
        <v>0</v>
      </c>
      <c r="O87" s="574">
        <v>0</v>
      </c>
      <c r="P87" s="574">
        <v>0</v>
      </c>
      <c r="Q87" s="574">
        <v>0</v>
      </c>
      <c r="R87" s="574">
        <v>0</v>
      </c>
      <c r="S87" s="574">
        <v>0</v>
      </c>
      <c r="T87" s="574">
        <v>0</v>
      </c>
      <c r="U87" s="574">
        <v>0</v>
      </c>
      <c r="V87" s="574">
        <v>0</v>
      </c>
      <c r="W87" s="574">
        <v>0</v>
      </c>
      <c r="X87" s="574">
        <v>0</v>
      </c>
      <c r="Y87" s="574">
        <v>0</v>
      </c>
      <c r="Z87" s="574">
        <v>0</v>
      </c>
      <c r="AA87" s="574">
        <v>0</v>
      </c>
      <c r="AB87" s="574">
        <v>0</v>
      </c>
      <c r="AC87" s="574">
        <v>0</v>
      </c>
      <c r="AD87" s="574">
        <v>0</v>
      </c>
      <c r="AE87" s="574">
        <v>0</v>
      </c>
      <c r="AF87" s="574">
        <v>0</v>
      </c>
      <c r="AG87" s="574">
        <v>0</v>
      </c>
      <c r="AH87" s="574">
        <v>0</v>
      </c>
      <c r="AI87" s="574">
        <v>0</v>
      </c>
      <c r="AJ87" s="574">
        <v>0</v>
      </c>
      <c r="AK87" s="574">
        <v>0</v>
      </c>
      <c r="AL87" s="574">
        <v>0</v>
      </c>
      <c r="AM87" s="574">
        <v>0</v>
      </c>
      <c r="AN87" s="574">
        <v>0</v>
      </c>
      <c r="AO87" s="574">
        <v>0</v>
      </c>
      <c r="AP87" s="574">
        <v>0</v>
      </c>
      <c r="AQ87" s="574">
        <v>0</v>
      </c>
      <c r="AR87" s="574">
        <v>0</v>
      </c>
      <c r="AS87" s="574">
        <v>0</v>
      </c>
      <c r="AT87" s="574">
        <v>0</v>
      </c>
      <c r="AU87" s="574">
        <v>0</v>
      </c>
      <c r="AV87" s="574">
        <v>0</v>
      </c>
      <c r="AW87" s="574">
        <v>0</v>
      </c>
      <c r="AX87" s="574">
        <v>0</v>
      </c>
      <c r="AY87" s="574">
        <v>0</v>
      </c>
      <c r="AZ87" s="574">
        <v>0</v>
      </c>
      <c r="BA87" s="574">
        <v>0</v>
      </c>
      <c r="BB87" s="574">
        <v>0</v>
      </c>
      <c r="BC87" s="574">
        <v>0</v>
      </c>
      <c r="BD87" s="574">
        <v>0</v>
      </c>
      <c r="BE87" s="574">
        <v>0</v>
      </c>
      <c r="BF87" s="574">
        <v>0</v>
      </c>
      <c r="BG87" s="574">
        <v>0</v>
      </c>
      <c r="BH87" s="574">
        <v>0</v>
      </c>
      <c r="BI87" s="574">
        <v>0</v>
      </c>
      <c r="BJ87" s="574">
        <v>0</v>
      </c>
      <c r="BK87" s="574">
        <v>0</v>
      </c>
      <c r="BL87" s="574">
        <v>0</v>
      </c>
      <c r="BM87" s="574">
        <v>0</v>
      </c>
      <c r="BN87" s="574">
        <v>0</v>
      </c>
      <c r="BO87" s="574">
        <v>0</v>
      </c>
      <c r="BP87" s="574">
        <v>0</v>
      </c>
      <c r="BQ87" s="574">
        <v>0</v>
      </c>
      <c r="BR87" s="574">
        <v>0</v>
      </c>
      <c r="BS87" s="574">
        <v>0</v>
      </c>
      <c r="BT87" s="574">
        <v>0</v>
      </c>
      <c r="BU87" s="574">
        <v>0</v>
      </c>
      <c r="BV87" s="574">
        <v>0</v>
      </c>
      <c r="BW87" s="574">
        <v>0</v>
      </c>
      <c r="BX87" s="574">
        <v>0</v>
      </c>
      <c r="BY87" s="574">
        <v>0</v>
      </c>
      <c r="BZ87" s="574">
        <v>0</v>
      </c>
      <c r="CA87" s="574">
        <v>0</v>
      </c>
      <c r="CB87" s="574">
        <v>0</v>
      </c>
      <c r="CC87" s="574">
        <v>0</v>
      </c>
    </row>
    <row r="88" spans="1:81">
      <c r="A88" s="586"/>
      <c r="B88" s="586" t="s">
        <v>1312</v>
      </c>
      <c r="C88" s="572"/>
      <c r="D88" s="587" t="s">
        <v>1274</v>
      </c>
      <c r="E88" s="575" t="s">
        <v>1275</v>
      </c>
      <c r="F88" s="573">
        <v>17</v>
      </c>
      <c r="G88" s="574">
        <v>16.99824</v>
      </c>
      <c r="H88" s="574">
        <v>0</v>
      </c>
      <c r="I88" s="574">
        <v>16.99824</v>
      </c>
      <c r="J88" s="574">
        <v>0</v>
      </c>
      <c r="K88" s="574">
        <v>0</v>
      </c>
      <c r="L88" s="574">
        <v>0</v>
      </c>
      <c r="M88" s="574">
        <v>0</v>
      </c>
      <c r="N88" s="574">
        <v>0</v>
      </c>
      <c r="O88" s="574">
        <v>0</v>
      </c>
      <c r="P88" s="574">
        <v>0</v>
      </c>
      <c r="Q88" s="574">
        <v>0</v>
      </c>
      <c r="R88" s="574">
        <v>0</v>
      </c>
      <c r="S88" s="574">
        <v>0</v>
      </c>
      <c r="T88" s="574">
        <v>0</v>
      </c>
      <c r="U88" s="574">
        <v>0</v>
      </c>
      <c r="V88" s="574">
        <v>0</v>
      </c>
      <c r="W88" s="574">
        <v>0</v>
      </c>
      <c r="X88" s="574">
        <v>0</v>
      </c>
      <c r="Y88" s="574">
        <v>0</v>
      </c>
      <c r="Z88" s="574">
        <v>0</v>
      </c>
      <c r="AA88" s="574">
        <v>0</v>
      </c>
      <c r="AB88" s="574">
        <v>0</v>
      </c>
      <c r="AC88" s="574">
        <v>0</v>
      </c>
      <c r="AD88" s="574">
        <v>0</v>
      </c>
      <c r="AE88" s="574">
        <v>0</v>
      </c>
      <c r="AF88" s="574">
        <v>0</v>
      </c>
      <c r="AG88" s="574">
        <v>0</v>
      </c>
      <c r="AH88" s="574">
        <v>0</v>
      </c>
      <c r="AI88" s="574">
        <v>0</v>
      </c>
      <c r="AJ88" s="574">
        <v>0</v>
      </c>
      <c r="AK88" s="574">
        <v>0</v>
      </c>
      <c r="AL88" s="574">
        <v>0</v>
      </c>
      <c r="AM88" s="574">
        <v>0</v>
      </c>
      <c r="AN88" s="574">
        <v>0</v>
      </c>
      <c r="AO88" s="574">
        <v>0</v>
      </c>
      <c r="AP88" s="574">
        <v>0</v>
      </c>
      <c r="AQ88" s="574">
        <v>0</v>
      </c>
      <c r="AR88" s="574">
        <v>0</v>
      </c>
      <c r="AS88" s="574">
        <v>0</v>
      </c>
      <c r="AT88" s="574">
        <v>0</v>
      </c>
      <c r="AU88" s="574">
        <v>0</v>
      </c>
      <c r="AV88" s="574">
        <v>0</v>
      </c>
      <c r="AW88" s="574">
        <v>0</v>
      </c>
      <c r="AX88" s="574">
        <v>0</v>
      </c>
      <c r="AY88" s="574">
        <v>0</v>
      </c>
      <c r="AZ88" s="574">
        <v>0</v>
      </c>
      <c r="BA88" s="574">
        <v>0</v>
      </c>
      <c r="BB88" s="574">
        <v>0</v>
      </c>
      <c r="BC88" s="574">
        <v>0</v>
      </c>
      <c r="BD88" s="574">
        <v>0</v>
      </c>
      <c r="BE88" s="574">
        <v>0</v>
      </c>
      <c r="BF88" s="574">
        <v>0</v>
      </c>
      <c r="BG88" s="574">
        <v>0</v>
      </c>
      <c r="BH88" s="574">
        <v>0</v>
      </c>
      <c r="BI88" s="574">
        <v>0</v>
      </c>
      <c r="BJ88" s="574">
        <v>0</v>
      </c>
      <c r="BK88" s="574">
        <v>0</v>
      </c>
      <c r="BL88" s="574">
        <v>0</v>
      </c>
      <c r="BM88" s="574">
        <v>0</v>
      </c>
      <c r="BN88" s="574">
        <v>0</v>
      </c>
      <c r="BO88" s="574">
        <v>0</v>
      </c>
      <c r="BP88" s="574">
        <v>0</v>
      </c>
      <c r="BQ88" s="574">
        <v>0</v>
      </c>
      <c r="BR88" s="574">
        <v>0</v>
      </c>
      <c r="BS88" s="574">
        <v>0</v>
      </c>
      <c r="BT88" s="574">
        <v>0</v>
      </c>
      <c r="BU88" s="574">
        <v>0</v>
      </c>
      <c r="BV88" s="574">
        <v>0</v>
      </c>
      <c r="BW88" s="574">
        <v>0</v>
      </c>
      <c r="BX88" s="574">
        <v>0</v>
      </c>
      <c r="BY88" s="574">
        <v>0</v>
      </c>
      <c r="BZ88" s="574">
        <v>0</v>
      </c>
      <c r="CA88" s="574">
        <v>0</v>
      </c>
      <c r="CB88" s="574">
        <v>0</v>
      </c>
      <c r="CC88" s="574">
        <v>0</v>
      </c>
    </row>
    <row r="89" spans="1:81">
      <c r="A89" s="586"/>
      <c r="B89" s="586" t="s">
        <v>1312</v>
      </c>
      <c r="C89" s="572"/>
      <c r="D89" s="587" t="s">
        <v>929</v>
      </c>
      <c r="E89" s="575" t="s">
        <v>1276</v>
      </c>
      <c r="F89" s="573">
        <v>11.34</v>
      </c>
      <c r="G89" s="574">
        <v>11.342256</v>
      </c>
      <c r="H89" s="574">
        <v>0</v>
      </c>
      <c r="I89" s="574">
        <v>11.342256</v>
      </c>
      <c r="J89" s="574">
        <v>0</v>
      </c>
      <c r="K89" s="574">
        <v>0</v>
      </c>
      <c r="L89" s="574">
        <v>0</v>
      </c>
      <c r="M89" s="574">
        <v>0</v>
      </c>
      <c r="N89" s="574">
        <v>0</v>
      </c>
      <c r="O89" s="574">
        <v>0</v>
      </c>
      <c r="P89" s="574">
        <v>0</v>
      </c>
      <c r="Q89" s="574">
        <v>0</v>
      </c>
      <c r="R89" s="574">
        <v>0</v>
      </c>
      <c r="S89" s="574">
        <v>0</v>
      </c>
      <c r="T89" s="574">
        <v>0</v>
      </c>
      <c r="U89" s="574">
        <v>0</v>
      </c>
      <c r="V89" s="574">
        <v>0</v>
      </c>
      <c r="W89" s="574">
        <v>0</v>
      </c>
      <c r="X89" s="574">
        <v>0</v>
      </c>
      <c r="Y89" s="574">
        <v>0</v>
      </c>
      <c r="Z89" s="574">
        <v>0</v>
      </c>
      <c r="AA89" s="574">
        <v>0</v>
      </c>
      <c r="AB89" s="574">
        <v>0</v>
      </c>
      <c r="AC89" s="574">
        <v>0</v>
      </c>
      <c r="AD89" s="574">
        <v>0</v>
      </c>
      <c r="AE89" s="574">
        <v>0</v>
      </c>
      <c r="AF89" s="574">
        <v>0</v>
      </c>
      <c r="AG89" s="574">
        <v>0</v>
      </c>
      <c r="AH89" s="574">
        <v>0</v>
      </c>
      <c r="AI89" s="574">
        <v>0</v>
      </c>
      <c r="AJ89" s="574">
        <v>0</v>
      </c>
      <c r="AK89" s="574">
        <v>0</v>
      </c>
      <c r="AL89" s="574">
        <v>0</v>
      </c>
      <c r="AM89" s="574">
        <v>0</v>
      </c>
      <c r="AN89" s="574">
        <v>0</v>
      </c>
      <c r="AO89" s="574">
        <v>0</v>
      </c>
      <c r="AP89" s="574">
        <v>0</v>
      </c>
      <c r="AQ89" s="574">
        <v>0</v>
      </c>
      <c r="AR89" s="574">
        <v>0</v>
      </c>
      <c r="AS89" s="574">
        <v>0</v>
      </c>
      <c r="AT89" s="574">
        <v>0</v>
      </c>
      <c r="AU89" s="574">
        <v>0</v>
      </c>
      <c r="AV89" s="574">
        <v>0</v>
      </c>
      <c r="AW89" s="574">
        <v>0</v>
      </c>
      <c r="AX89" s="574">
        <v>0</v>
      </c>
      <c r="AY89" s="574">
        <v>0</v>
      </c>
      <c r="AZ89" s="574">
        <v>0</v>
      </c>
      <c r="BA89" s="574">
        <v>0</v>
      </c>
      <c r="BB89" s="574">
        <v>0</v>
      </c>
      <c r="BC89" s="574">
        <v>0</v>
      </c>
      <c r="BD89" s="574">
        <v>0</v>
      </c>
      <c r="BE89" s="574">
        <v>0</v>
      </c>
      <c r="BF89" s="574">
        <v>0</v>
      </c>
      <c r="BG89" s="574">
        <v>0</v>
      </c>
      <c r="BH89" s="574">
        <v>0</v>
      </c>
      <c r="BI89" s="574">
        <v>0</v>
      </c>
      <c r="BJ89" s="574">
        <v>0</v>
      </c>
      <c r="BK89" s="574">
        <v>0</v>
      </c>
      <c r="BL89" s="574">
        <v>0</v>
      </c>
      <c r="BM89" s="574">
        <v>0</v>
      </c>
      <c r="BN89" s="574">
        <v>0</v>
      </c>
      <c r="BO89" s="574">
        <v>0</v>
      </c>
      <c r="BP89" s="574">
        <v>0</v>
      </c>
      <c r="BQ89" s="574">
        <v>0</v>
      </c>
      <c r="BR89" s="574">
        <v>0</v>
      </c>
      <c r="BS89" s="574">
        <v>0</v>
      </c>
      <c r="BT89" s="574">
        <v>0</v>
      </c>
      <c r="BU89" s="574">
        <v>0</v>
      </c>
      <c r="BV89" s="574">
        <v>0</v>
      </c>
      <c r="BW89" s="574">
        <v>0</v>
      </c>
      <c r="BX89" s="574">
        <v>0</v>
      </c>
      <c r="BY89" s="574">
        <v>0</v>
      </c>
      <c r="BZ89" s="574">
        <v>0</v>
      </c>
      <c r="CA89" s="574">
        <v>0</v>
      </c>
      <c r="CB89" s="574">
        <v>0</v>
      </c>
      <c r="CC89" s="574">
        <v>0</v>
      </c>
    </row>
    <row r="90" spans="1:81">
      <c r="A90" s="586"/>
      <c r="B90" s="586" t="s">
        <v>1312</v>
      </c>
      <c r="C90" s="572"/>
      <c r="D90" s="587" t="s">
        <v>1277</v>
      </c>
      <c r="E90" s="575" t="s">
        <v>355</v>
      </c>
      <c r="F90" s="573">
        <v>11.34</v>
      </c>
      <c r="G90" s="574">
        <v>11.342256</v>
      </c>
      <c r="H90" s="574">
        <v>0</v>
      </c>
      <c r="I90" s="574">
        <v>11.342256</v>
      </c>
      <c r="J90" s="574">
        <v>0</v>
      </c>
      <c r="K90" s="574">
        <v>0</v>
      </c>
      <c r="L90" s="574">
        <v>0</v>
      </c>
      <c r="M90" s="574">
        <v>0</v>
      </c>
      <c r="N90" s="574">
        <v>0</v>
      </c>
      <c r="O90" s="574">
        <v>0</v>
      </c>
      <c r="P90" s="574">
        <v>0</v>
      </c>
      <c r="Q90" s="574">
        <v>0</v>
      </c>
      <c r="R90" s="574">
        <v>0</v>
      </c>
      <c r="S90" s="574">
        <v>0</v>
      </c>
      <c r="T90" s="574">
        <v>0</v>
      </c>
      <c r="U90" s="574">
        <v>0</v>
      </c>
      <c r="V90" s="574">
        <v>0</v>
      </c>
      <c r="W90" s="574">
        <v>0</v>
      </c>
      <c r="X90" s="574">
        <v>0</v>
      </c>
      <c r="Y90" s="574">
        <v>0</v>
      </c>
      <c r="Z90" s="574">
        <v>0</v>
      </c>
      <c r="AA90" s="574">
        <v>0</v>
      </c>
      <c r="AB90" s="574">
        <v>0</v>
      </c>
      <c r="AC90" s="574">
        <v>0</v>
      </c>
      <c r="AD90" s="574">
        <v>0</v>
      </c>
      <c r="AE90" s="574">
        <v>0</v>
      </c>
      <c r="AF90" s="574">
        <v>0</v>
      </c>
      <c r="AG90" s="574">
        <v>0</v>
      </c>
      <c r="AH90" s="574">
        <v>0</v>
      </c>
      <c r="AI90" s="574">
        <v>0</v>
      </c>
      <c r="AJ90" s="574">
        <v>0</v>
      </c>
      <c r="AK90" s="574">
        <v>0</v>
      </c>
      <c r="AL90" s="574">
        <v>0</v>
      </c>
      <c r="AM90" s="574">
        <v>0</v>
      </c>
      <c r="AN90" s="574">
        <v>0</v>
      </c>
      <c r="AO90" s="574">
        <v>0</v>
      </c>
      <c r="AP90" s="574">
        <v>0</v>
      </c>
      <c r="AQ90" s="574">
        <v>0</v>
      </c>
      <c r="AR90" s="574">
        <v>0</v>
      </c>
      <c r="AS90" s="574">
        <v>0</v>
      </c>
      <c r="AT90" s="574">
        <v>0</v>
      </c>
      <c r="AU90" s="574">
        <v>0</v>
      </c>
      <c r="AV90" s="574">
        <v>0</v>
      </c>
      <c r="AW90" s="574">
        <v>0</v>
      </c>
      <c r="AX90" s="574">
        <v>0</v>
      </c>
      <c r="AY90" s="574">
        <v>0</v>
      </c>
      <c r="AZ90" s="574">
        <v>0</v>
      </c>
      <c r="BA90" s="574">
        <v>0</v>
      </c>
      <c r="BB90" s="574">
        <v>0</v>
      </c>
      <c r="BC90" s="574">
        <v>0</v>
      </c>
      <c r="BD90" s="574">
        <v>0</v>
      </c>
      <c r="BE90" s="574">
        <v>0</v>
      </c>
      <c r="BF90" s="574">
        <v>0</v>
      </c>
      <c r="BG90" s="574">
        <v>0</v>
      </c>
      <c r="BH90" s="574">
        <v>0</v>
      </c>
      <c r="BI90" s="574">
        <v>0</v>
      </c>
      <c r="BJ90" s="574">
        <v>0</v>
      </c>
      <c r="BK90" s="574">
        <v>0</v>
      </c>
      <c r="BL90" s="574">
        <v>0</v>
      </c>
      <c r="BM90" s="574">
        <v>0</v>
      </c>
      <c r="BN90" s="574">
        <v>0</v>
      </c>
      <c r="BO90" s="574">
        <v>0</v>
      </c>
      <c r="BP90" s="574">
        <v>0</v>
      </c>
      <c r="BQ90" s="574">
        <v>0</v>
      </c>
      <c r="BR90" s="574">
        <v>0</v>
      </c>
      <c r="BS90" s="574">
        <v>0</v>
      </c>
      <c r="BT90" s="574">
        <v>0</v>
      </c>
      <c r="BU90" s="574">
        <v>0</v>
      </c>
      <c r="BV90" s="574">
        <v>0</v>
      </c>
      <c r="BW90" s="574">
        <v>0</v>
      </c>
      <c r="BX90" s="574">
        <v>0</v>
      </c>
      <c r="BY90" s="574">
        <v>0</v>
      </c>
      <c r="BZ90" s="574">
        <v>0</v>
      </c>
      <c r="CA90" s="574">
        <v>0</v>
      </c>
      <c r="CB90" s="574">
        <v>0</v>
      </c>
      <c r="CC90" s="574">
        <v>0</v>
      </c>
    </row>
    <row r="91" spans="1:81">
      <c r="A91" s="586"/>
      <c r="B91" s="586" t="s">
        <v>1312</v>
      </c>
      <c r="C91" s="572"/>
      <c r="D91" s="587" t="s">
        <v>1278</v>
      </c>
      <c r="E91" s="575" t="s">
        <v>1279</v>
      </c>
      <c r="F91" s="573">
        <v>8.12</v>
      </c>
      <c r="G91" s="574">
        <v>8.115408</v>
      </c>
      <c r="H91" s="574">
        <v>0</v>
      </c>
      <c r="I91" s="574">
        <v>8.115408</v>
      </c>
      <c r="J91" s="574">
        <v>0</v>
      </c>
      <c r="K91" s="574">
        <v>0</v>
      </c>
      <c r="L91" s="574">
        <v>0</v>
      </c>
      <c r="M91" s="574">
        <v>0</v>
      </c>
      <c r="N91" s="574">
        <v>0</v>
      </c>
      <c r="O91" s="574">
        <v>0</v>
      </c>
      <c r="P91" s="574">
        <v>0</v>
      </c>
      <c r="Q91" s="574">
        <v>0</v>
      </c>
      <c r="R91" s="574">
        <v>0</v>
      </c>
      <c r="S91" s="574">
        <v>0</v>
      </c>
      <c r="T91" s="574">
        <v>0</v>
      </c>
      <c r="U91" s="574">
        <v>0</v>
      </c>
      <c r="V91" s="574">
        <v>0</v>
      </c>
      <c r="W91" s="574">
        <v>0</v>
      </c>
      <c r="X91" s="574">
        <v>0</v>
      </c>
      <c r="Y91" s="574">
        <v>0</v>
      </c>
      <c r="Z91" s="574">
        <v>0</v>
      </c>
      <c r="AA91" s="574">
        <v>0</v>
      </c>
      <c r="AB91" s="574">
        <v>0</v>
      </c>
      <c r="AC91" s="574">
        <v>0</v>
      </c>
      <c r="AD91" s="574">
        <v>0</v>
      </c>
      <c r="AE91" s="574">
        <v>0</v>
      </c>
      <c r="AF91" s="574">
        <v>0</v>
      </c>
      <c r="AG91" s="574">
        <v>0</v>
      </c>
      <c r="AH91" s="574">
        <v>0</v>
      </c>
      <c r="AI91" s="574">
        <v>0</v>
      </c>
      <c r="AJ91" s="574">
        <v>0</v>
      </c>
      <c r="AK91" s="574">
        <v>0</v>
      </c>
      <c r="AL91" s="574">
        <v>0</v>
      </c>
      <c r="AM91" s="574">
        <v>0</v>
      </c>
      <c r="AN91" s="574">
        <v>0</v>
      </c>
      <c r="AO91" s="574">
        <v>0</v>
      </c>
      <c r="AP91" s="574">
        <v>0</v>
      </c>
      <c r="AQ91" s="574">
        <v>0</v>
      </c>
      <c r="AR91" s="574">
        <v>0</v>
      </c>
      <c r="AS91" s="574">
        <v>0</v>
      </c>
      <c r="AT91" s="574">
        <v>0</v>
      </c>
      <c r="AU91" s="574">
        <v>0</v>
      </c>
      <c r="AV91" s="574">
        <v>0</v>
      </c>
      <c r="AW91" s="574">
        <v>0</v>
      </c>
      <c r="AX91" s="574">
        <v>0</v>
      </c>
      <c r="AY91" s="574">
        <v>0</v>
      </c>
      <c r="AZ91" s="574">
        <v>0</v>
      </c>
      <c r="BA91" s="574">
        <v>0</v>
      </c>
      <c r="BB91" s="574">
        <v>0</v>
      </c>
      <c r="BC91" s="574">
        <v>0</v>
      </c>
      <c r="BD91" s="574">
        <v>0</v>
      </c>
      <c r="BE91" s="574">
        <v>0</v>
      </c>
      <c r="BF91" s="574">
        <v>0</v>
      </c>
      <c r="BG91" s="574">
        <v>0</v>
      </c>
      <c r="BH91" s="574">
        <v>0</v>
      </c>
      <c r="BI91" s="574">
        <v>0</v>
      </c>
      <c r="BJ91" s="574">
        <v>0</v>
      </c>
      <c r="BK91" s="574">
        <v>0</v>
      </c>
      <c r="BL91" s="574">
        <v>0</v>
      </c>
      <c r="BM91" s="574">
        <v>0</v>
      </c>
      <c r="BN91" s="574">
        <v>0</v>
      </c>
      <c r="BO91" s="574">
        <v>0</v>
      </c>
      <c r="BP91" s="574">
        <v>0</v>
      </c>
      <c r="BQ91" s="574">
        <v>0</v>
      </c>
      <c r="BR91" s="574">
        <v>0</v>
      </c>
      <c r="BS91" s="574">
        <v>0</v>
      </c>
      <c r="BT91" s="574">
        <v>0</v>
      </c>
      <c r="BU91" s="574">
        <v>0</v>
      </c>
      <c r="BV91" s="574">
        <v>0</v>
      </c>
      <c r="BW91" s="574">
        <v>0</v>
      </c>
      <c r="BX91" s="574">
        <v>0</v>
      </c>
      <c r="BY91" s="574">
        <v>0</v>
      </c>
      <c r="BZ91" s="574">
        <v>0</v>
      </c>
      <c r="CA91" s="574">
        <v>0</v>
      </c>
      <c r="CB91" s="574">
        <v>0</v>
      </c>
      <c r="CC91" s="574">
        <v>0</v>
      </c>
    </row>
    <row r="92" spans="1:81">
      <c r="A92" s="586"/>
      <c r="B92" s="586" t="s">
        <v>1312</v>
      </c>
      <c r="C92" s="572"/>
      <c r="D92" s="587" t="s">
        <v>1280</v>
      </c>
      <c r="E92" s="575" t="s">
        <v>1281</v>
      </c>
      <c r="F92" s="573">
        <v>3.23</v>
      </c>
      <c r="G92" s="574">
        <v>3.226848</v>
      </c>
      <c r="H92" s="574">
        <v>0</v>
      </c>
      <c r="I92" s="574">
        <v>3.226848</v>
      </c>
      <c r="J92" s="574">
        <v>0</v>
      </c>
      <c r="K92" s="574">
        <v>0</v>
      </c>
      <c r="L92" s="574">
        <v>0</v>
      </c>
      <c r="M92" s="574">
        <v>0</v>
      </c>
      <c r="N92" s="574">
        <v>0</v>
      </c>
      <c r="O92" s="574">
        <v>0</v>
      </c>
      <c r="P92" s="574">
        <v>0</v>
      </c>
      <c r="Q92" s="574">
        <v>0</v>
      </c>
      <c r="R92" s="574">
        <v>0</v>
      </c>
      <c r="S92" s="574">
        <v>0</v>
      </c>
      <c r="T92" s="574">
        <v>0</v>
      </c>
      <c r="U92" s="574">
        <v>0</v>
      </c>
      <c r="V92" s="574">
        <v>0</v>
      </c>
      <c r="W92" s="574">
        <v>0</v>
      </c>
      <c r="X92" s="574">
        <v>0</v>
      </c>
      <c r="Y92" s="574">
        <v>0</v>
      </c>
      <c r="Z92" s="574">
        <v>0</v>
      </c>
      <c r="AA92" s="574">
        <v>0</v>
      </c>
      <c r="AB92" s="574">
        <v>0</v>
      </c>
      <c r="AC92" s="574">
        <v>0</v>
      </c>
      <c r="AD92" s="574">
        <v>0</v>
      </c>
      <c r="AE92" s="574">
        <v>0</v>
      </c>
      <c r="AF92" s="574">
        <v>0</v>
      </c>
      <c r="AG92" s="574">
        <v>0</v>
      </c>
      <c r="AH92" s="574">
        <v>0</v>
      </c>
      <c r="AI92" s="574">
        <v>0</v>
      </c>
      <c r="AJ92" s="574">
        <v>0</v>
      </c>
      <c r="AK92" s="574">
        <v>0</v>
      </c>
      <c r="AL92" s="574">
        <v>0</v>
      </c>
      <c r="AM92" s="574">
        <v>0</v>
      </c>
      <c r="AN92" s="574">
        <v>0</v>
      </c>
      <c r="AO92" s="574">
        <v>0</v>
      </c>
      <c r="AP92" s="574">
        <v>0</v>
      </c>
      <c r="AQ92" s="574">
        <v>0</v>
      </c>
      <c r="AR92" s="574">
        <v>0</v>
      </c>
      <c r="AS92" s="574">
        <v>0</v>
      </c>
      <c r="AT92" s="574">
        <v>0</v>
      </c>
      <c r="AU92" s="574">
        <v>0</v>
      </c>
      <c r="AV92" s="574">
        <v>0</v>
      </c>
      <c r="AW92" s="574">
        <v>0</v>
      </c>
      <c r="AX92" s="574">
        <v>0</v>
      </c>
      <c r="AY92" s="574">
        <v>0</v>
      </c>
      <c r="AZ92" s="574">
        <v>0</v>
      </c>
      <c r="BA92" s="574">
        <v>0</v>
      </c>
      <c r="BB92" s="574">
        <v>0</v>
      </c>
      <c r="BC92" s="574">
        <v>0</v>
      </c>
      <c r="BD92" s="574">
        <v>0</v>
      </c>
      <c r="BE92" s="574">
        <v>0</v>
      </c>
      <c r="BF92" s="574">
        <v>0</v>
      </c>
      <c r="BG92" s="574">
        <v>0</v>
      </c>
      <c r="BH92" s="574">
        <v>0</v>
      </c>
      <c r="BI92" s="574">
        <v>0</v>
      </c>
      <c r="BJ92" s="574">
        <v>0</v>
      </c>
      <c r="BK92" s="574">
        <v>0</v>
      </c>
      <c r="BL92" s="574">
        <v>0</v>
      </c>
      <c r="BM92" s="574">
        <v>0</v>
      </c>
      <c r="BN92" s="574">
        <v>0</v>
      </c>
      <c r="BO92" s="574">
        <v>0</v>
      </c>
      <c r="BP92" s="574">
        <v>0</v>
      </c>
      <c r="BQ92" s="574">
        <v>0</v>
      </c>
      <c r="BR92" s="574">
        <v>0</v>
      </c>
      <c r="BS92" s="574">
        <v>0</v>
      </c>
      <c r="BT92" s="574">
        <v>0</v>
      </c>
      <c r="BU92" s="574">
        <v>0</v>
      </c>
      <c r="BV92" s="574">
        <v>0</v>
      </c>
      <c r="BW92" s="574">
        <v>0</v>
      </c>
      <c r="BX92" s="574">
        <v>0</v>
      </c>
      <c r="BY92" s="574">
        <v>0</v>
      </c>
      <c r="BZ92" s="574">
        <v>0</v>
      </c>
      <c r="CA92" s="574">
        <v>0</v>
      </c>
      <c r="CB92" s="574">
        <v>0</v>
      </c>
      <c r="CC92" s="574">
        <v>0</v>
      </c>
    </row>
    <row r="93" spans="1:81">
      <c r="A93" s="586"/>
      <c r="B93" s="586" t="s">
        <v>1312</v>
      </c>
      <c r="C93" s="572"/>
      <c r="D93" s="587" t="s">
        <v>949</v>
      </c>
      <c r="E93" s="575" t="s">
        <v>1282</v>
      </c>
      <c r="F93" s="573">
        <v>9.68</v>
      </c>
      <c r="G93" s="574">
        <v>9.680544</v>
      </c>
      <c r="H93" s="574">
        <v>0</v>
      </c>
      <c r="I93" s="574">
        <v>0</v>
      </c>
      <c r="J93" s="574">
        <v>9.680544</v>
      </c>
      <c r="K93" s="574">
        <v>0</v>
      </c>
      <c r="L93" s="574">
        <v>0</v>
      </c>
      <c r="M93" s="574">
        <v>0</v>
      </c>
      <c r="N93" s="574">
        <v>0</v>
      </c>
      <c r="O93" s="574">
        <v>0</v>
      </c>
      <c r="P93" s="574">
        <v>0</v>
      </c>
      <c r="Q93" s="574">
        <v>0</v>
      </c>
      <c r="R93" s="574">
        <v>0</v>
      </c>
      <c r="S93" s="574">
        <v>0</v>
      </c>
      <c r="T93" s="574">
        <v>0</v>
      </c>
      <c r="U93" s="574">
        <v>0</v>
      </c>
      <c r="V93" s="574">
        <v>0</v>
      </c>
      <c r="W93" s="574">
        <v>0</v>
      </c>
      <c r="X93" s="574">
        <v>0</v>
      </c>
      <c r="Y93" s="574">
        <v>0</v>
      </c>
      <c r="Z93" s="574">
        <v>0</v>
      </c>
      <c r="AA93" s="574">
        <v>0</v>
      </c>
      <c r="AB93" s="574">
        <v>0</v>
      </c>
      <c r="AC93" s="574">
        <v>0</v>
      </c>
      <c r="AD93" s="574">
        <v>0</v>
      </c>
      <c r="AE93" s="574">
        <v>0</v>
      </c>
      <c r="AF93" s="574">
        <v>0</v>
      </c>
      <c r="AG93" s="574">
        <v>0</v>
      </c>
      <c r="AH93" s="574">
        <v>0</v>
      </c>
      <c r="AI93" s="574">
        <v>0</v>
      </c>
      <c r="AJ93" s="574">
        <v>0</v>
      </c>
      <c r="AK93" s="574">
        <v>0</v>
      </c>
      <c r="AL93" s="574">
        <v>0</v>
      </c>
      <c r="AM93" s="574">
        <v>0</v>
      </c>
      <c r="AN93" s="574">
        <v>0</v>
      </c>
      <c r="AO93" s="574">
        <v>0</v>
      </c>
      <c r="AP93" s="574">
        <v>0</v>
      </c>
      <c r="AQ93" s="574">
        <v>0</v>
      </c>
      <c r="AR93" s="574">
        <v>0</v>
      </c>
      <c r="AS93" s="574">
        <v>0</v>
      </c>
      <c r="AT93" s="574">
        <v>0</v>
      </c>
      <c r="AU93" s="574">
        <v>0</v>
      </c>
      <c r="AV93" s="574">
        <v>0</v>
      </c>
      <c r="AW93" s="574">
        <v>0</v>
      </c>
      <c r="AX93" s="574">
        <v>0</v>
      </c>
      <c r="AY93" s="574">
        <v>0</v>
      </c>
      <c r="AZ93" s="574">
        <v>0</v>
      </c>
      <c r="BA93" s="574">
        <v>0</v>
      </c>
      <c r="BB93" s="574">
        <v>0</v>
      </c>
      <c r="BC93" s="574">
        <v>0</v>
      </c>
      <c r="BD93" s="574">
        <v>0</v>
      </c>
      <c r="BE93" s="574">
        <v>0</v>
      </c>
      <c r="BF93" s="574">
        <v>0</v>
      </c>
      <c r="BG93" s="574">
        <v>0</v>
      </c>
      <c r="BH93" s="574">
        <v>0</v>
      </c>
      <c r="BI93" s="574">
        <v>0</v>
      </c>
      <c r="BJ93" s="574">
        <v>0</v>
      </c>
      <c r="BK93" s="574">
        <v>0</v>
      </c>
      <c r="BL93" s="574">
        <v>0</v>
      </c>
      <c r="BM93" s="574">
        <v>0</v>
      </c>
      <c r="BN93" s="574">
        <v>0</v>
      </c>
      <c r="BO93" s="574">
        <v>0</v>
      </c>
      <c r="BP93" s="574">
        <v>0</v>
      </c>
      <c r="BQ93" s="574">
        <v>0</v>
      </c>
      <c r="BR93" s="574">
        <v>0</v>
      </c>
      <c r="BS93" s="574">
        <v>0</v>
      </c>
      <c r="BT93" s="574">
        <v>0</v>
      </c>
      <c r="BU93" s="574">
        <v>0</v>
      </c>
      <c r="BV93" s="574">
        <v>0</v>
      </c>
      <c r="BW93" s="574">
        <v>0</v>
      </c>
      <c r="BX93" s="574">
        <v>0</v>
      </c>
      <c r="BY93" s="574">
        <v>0</v>
      </c>
      <c r="BZ93" s="574">
        <v>0</v>
      </c>
      <c r="CA93" s="574">
        <v>0</v>
      </c>
      <c r="CB93" s="574">
        <v>0</v>
      </c>
      <c r="CC93" s="574">
        <v>0</v>
      </c>
    </row>
    <row r="94" spans="1:81">
      <c r="A94" s="586"/>
      <c r="B94" s="586" t="s">
        <v>1312</v>
      </c>
      <c r="C94" s="572"/>
      <c r="D94" s="587" t="s">
        <v>1283</v>
      </c>
      <c r="E94" s="575" t="s">
        <v>1284</v>
      </c>
      <c r="F94" s="573">
        <v>9.68</v>
      </c>
      <c r="G94" s="574">
        <v>9.680544</v>
      </c>
      <c r="H94" s="574">
        <v>0</v>
      </c>
      <c r="I94" s="574">
        <v>0</v>
      </c>
      <c r="J94" s="574">
        <v>9.680544</v>
      </c>
      <c r="K94" s="574">
        <v>0</v>
      </c>
      <c r="L94" s="574">
        <v>0</v>
      </c>
      <c r="M94" s="574">
        <v>0</v>
      </c>
      <c r="N94" s="574">
        <v>0</v>
      </c>
      <c r="O94" s="574">
        <v>0</v>
      </c>
      <c r="P94" s="574">
        <v>0</v>
      </c>
      <c r="Q94" s="574">
        <v>0</v>
      </c>
      <c r="R94" s="574">
        <v>0</v>
      </c>
      <c r="S94" s="574">
        <v>0</v>
      </c>
      <c r="T94" s="574">
        <v>0</v>
      </c>
      <c r="U94" s="574">
        <v>0</v>
      </c>
      <c r="V94" s="574">
        <v>0</v>
      </c>
      <c r="W94" s="574">
        <v>0</v>
      </c>
      <c r="X94" s="574">
        <v>0</v>
      </c>
      <c r="Y94" s="574">
        <v>0</v>
      </c>
      <c r="Z94" s="574">
        <v>0</v>
      </c>
      <c r="AA94" s="574">
        <v>0</v>
      </c>
      <c r="AB94" s="574">
        <v>0</v>
      </c>
      <c r="AC94" s="574">
        <v>0</v>
      </c>
      <c r="AD94" s="574">
        <v>0</v>
      </c>
      <c r="AE94" s="574">
        <v>0</v>
      </c>
      <c r="AF94" s="574">
        <v>0</v>
      </c>
      <c r="AG94" s="574">
        <v>0</v>
      </c>
      <c r="AH94" s="574">
        <v>0</v>
      </c>
      <c r="AI94" s="574">
        <v>0</v>
      </c>
      <c r="AJ94" s="574">
        <v>0</v>
      </c>
      <c r="AK94" s="574">
        <v>0</v>
      </c>
      <c r="AL94" s="574">
        <v>0</v>
      </c>
      <c r="AM94" s="574">
        <v>0</v>
      </c>
      <c r="AN94" s="574">
        <v>0</v>
      </c>
      <c r="AO94" s="574">
        <v>0</v>
      </c>
      <c r="AP94" s="574">
        <v>0</v>
      </c>
      <c r="AQ94" s="574">
        <v>0</v>
      </c>
      <c r="AR94" s="574">
        <v>0</v>
      </c>
      <c r="AS94" s="574">
        <v>0</v>
      </c>
      <c r="AT94" s="574">
        <v>0</v>
      </c>
      <c r="AU94" s="574">
        <v>0</v>
      </c>
      <c r="AV94" s="574">
        <v>0</v>
      </c>
      <c r="AW94" s="574">
        <v>0</v>
      </c>
      <c r="AX94" s="574">
        <v>0</v>
      </c>
      <c r="AY94" s="574">
        <v>0</v>
      </c>
      <c r="AZ94" s="574">
        <v>0</v>
      </c>
      <c r="BA94" s="574">
        <v>0</v>
      </c>
      <c r="BB94" s="574">
        <v>0</v>
      </c>
      <c r="BC94" s="574">
        <v>0</v>
      </c>
      <c r="BD94" s="574">
        <v>0</v>
      </c>
      <c r="BE94" s="574">
        <v>0</v>
      </c>
      <c r="BF94" s="574">
        <v>0</v>
      </c>
      <c r="BG94" s="574">
        <v>0</v>
      </c>
      <c r="BH94" s="574">
        <v>0</v>
      </c>
      <c r="BI94" s="574">
        <v>0</v>
      </c>
      <c r="BJ94" s="574">
        <v>0</v>
      </c>
      <c r="BK94" s="574">
        <v>0</v>
      </c>
      <c r="BL94" s="574">
        <v>0</v>
      </c>
      <c r="BM94" s="574">
        <v>0</v>
      </c>
      <c r="BN94" s="574">
        <v>0</v>
      </c>
      <c r="BO94" s="574">
        <v>0</v>
      </c>
      <c r="BP94" s="574">
        <v>0</v>
      </c>
      <c r="BQ94" s="574">
        <v>0</v>
      </c>
      <c r="BR94" s="574">
        <v>0</v>
      </c>
      <c r="BS94" s="574">
        <v>0</v>
      </c>
      <c r="BT94" s="574">
        <v>0</v>
      </c>
      <c r="BU94" s="574">
        <v>0</v>
      </c>
      <c r="BV94" s="574">
        <v>0</v>
      </c>
      <c r="BW94" s="574">
        <v>0</v>
      </c>
      <c r="BX94" s="574">
        <v>0</v>
      </c>
      <c r="BY94" s="574">
        <v>0</v>
      </c>
      <c r="BZ94" s="574">
        <v>0</v>
      </c>
      <c r="CA94" s="574">
        <v>0</v>
      </c>
      <c r="CB94" s="574">
        <v>0</v>
      </c>
      <c r="CC94" s="574">
        <v>0</v>
      </c>
    </row>
    <row r="95" spans="1:81">
      <c r="A95" s="586"/>
      <c r="B95" s="586" t="s">
        <v>1312</v>
      </c>
      <c r="C95" s="572"/>
      <c r="D95" s="587" t="s">
        <v>1285</v>
      </c>
      <c r="E95" s="575" t="s">
        <v>1286</v>
      </c>
      <c r="F95" s="573">
        <v>9.68</v>
      </c>
      <c r="G95" s="574">
        <v>9.680544</v>
      </c>
      <c r="H95" s="574">
        <v>0</v>
      </c>
      <c r="I95" s="574">
        <v>0</v>
      </c>
      <c r="J95" s="574">
        <v>9.680544</v>
      </c>
      <c r="K95" s="574">
        <v>0</v>
      </c>
      <c r="L95" s="574">
        <v>0</v>
      </c>
      <c r="M95" s="574">
        <v>0</v>
      </c>
      <c r="N95" s="574">
        <v>0</v>
      </c>
      <c r="O95" s="574">
        <v>0</v>
      </c>
      <c r="P95" s="574">
        <v>0</v>
      </c>
      <c r="Q95" s="574">
        <v>0</v>
      </c>
      <c r="R95" s="574">
        <v>0</v>
      </c>
      <c r="S95" s="574">
        <v>0</v>
      </c>
      <c r="T95" s="574">
        <v>0</v>
      </c>
      <c r="U95" s="574">
        <v>0</v>
      </c>
      <c r="V95" s="574">
        <v>0</v>
      </c>
      <c r="W95" s="574">
        <v>0</v>
      </c>
      <c r="X95" s="574">
        <v>0</v>
      </c>
      <c r="Y95" s="574">
        <v>0</v>
      </c>
      <c r="Z95" s="574">
        <v>0</v>
      </c>
      <c r="AA95" s="574">
        <v>0</v>
      </c>
      <c r="AB95" s="574">
        <v>0</v>
      </c>
      <c r="AC95" s="574">
        <v>0</v>
      </c>
      <c r="AD95" s="574">
        <v>0</v>
      </c>
      <c r="AE95" s="574">
        <v>0</v>
      </c>
      <c r="AF95" s="574">
        <v>0</v>
      </c>
      <c r="AG95" s="574">
        <v>0</v>
      </c>
      <c r="AH95" s="574">
        <v>0</v>
      </c>
      <c r="AI95" s="574">
        <v>0</v>
      </c>
      <c r="AJ95" s="574">
        <v>0</v>
      </c>
      <c r="AK95" s="574">
        <v>0</v>
      </c>
      <c r="AL95" s="574">
        <v>0</v>
      </c>
      <c r="AM95" s="574">
        <v>0</v>
      </c>
      <c r="AN95" s="574">
        <v>0</v>
      </c>
      <c r="AO95" s="574">
        <v>0</v>
      </c>
      <c r="AP95" s="574">
        <v>0</v>
      </c>
      <c r="AQ95" s="574">
        <v>0</v>
      </c>
      <c r="AR95" s="574">
        <v>0</v>
      </c>
      <c r="AS95" s="574">
        <v>0</v>
      </c>
      <c r="AT95" s="574">
        <v>0</v>
      </c>
      <c r="AU95" s="574">
        <v>0</v>
      </c>
      <c r="AV95" s="574">
        <v>0</v>
      </c>
      <c r="AW95" s="574">
        <v>0</v>
      </c>
      <c r="AX95" s="574">
        <v>0</v>
      </c>
      <c r="AY95" s="574">
        <v>0</v>
      </c>
      <c r="AZ95" s="574">
        <v>0</v>
      </c>
      <c r="BA95" s="574">
        <v>0</v>
      </c>
      <c r="BB95" s="574">
        <v>0</v>
      </c>
      <c r="BC95" s="574">
        <v>0</v>
      </c>
      <c r="BD95" s="574">
        <v>0</v>
      </c>
      <c r="BE95" s="574">
        <v>0</v>
      </c>
      <c r="BF95" s="574">
        <v>0</v>
      </c>
      <c r="BG95" s="574">
        <v>0</v>
      </c>
      <c r="BH95" s="574">
        <v>0</v>
      </c>
      <c r="BI95" s="574">
        <v>0</v>
      </c>
      <c r="BJ95" s="574">
        <v>0</v>
      </c>
      <c r="BK95" s="574">
        <v>0</v>
      </c>
      <c r="BL95" s="574">
        <v>0</v>
      </c>
      <c r="BM95" s="574">
        <v>0</v>
      </c>
      <c r="BN95" s="574">
        <v>0</v>
      </c>
      <c r="BO95" s="574">
        <v>0</v>
      </c>
      <c r="BP95" s="574">
        <v>0</v>
      </c>
      <c r="BQ95" s="574">
        <v>0</v>
      </c>
      <c r="BR95" s="574">
        <v>0</v>
      </c>
      <c r="BS95" s="574">
        <v>0</v>
      </c>
      <c r="BT95" s="574">
        <v>0</v>
      </c>
      <c r="BU95" s="574">
        <v>0</v>
      </c>
      <c r="BV95" s="574">
        <v>0</v>
      </c>
      <c r="BW95" s="574">
        <v>0</v>
      </c>
      <c r="BX95" s="574">
        <v>0</v>
      </c>
      <c r="BY95" s="574">
        <v>0</v>
      </c>
      <c r="BZ95" s="574">
        <v>0</v>
      </c>
      <c r="CA95" s="574">
        <v>0</v>
      </c>
      <c r="CB95" s="574">
        <v>0</v>
      </c>
      <c r="CC95" s="574">
        <v>0</v>
      </c>
    </row>
    <row r="96" spans="1:81">
      <c r="A96" s="586" t="s">
        <v>913</v>
      </c>
      <c r="B96" s="586" t="s">
        <v>1318</v>
      </c>
      <c r="C96" s="575" t="s">
        <v>1319</v>
      </c>
      <c r="D96" s="587"/>
      <c r="E96" s="575"/>
      <c r="F96" s="573">
        <v>2747.04</v>
      </c>
      <c r="G96" s="574">
        <v>0</v>
      </c>
      <c r="H96" s="574">
        <v>0</v>
      </c>
      <c r="I96" s="574">
        <v>0</v>
      </c>
      <c r="J96" s="574">
        <v>0</v>
      </c>
      <c r="K96" s="574">
        <v>0</v>
      </c>
      <c r="L96" s="574">
        <v>0</v>
      </c>
      <c r="M96" s="574">
        <v>0</v>
      </c>
      <c r="N96" s="574">
        <v>0</v>
      </c>
      <c r="O96" s="574">
        <v>0</v>
      </c>
      <c r="P96" s="574">
        <v>0</v>
      </c>
      <c r="Q96" s="574">
        <v>0</v>
      </c>
      <c r="R96" s="574">
        <v>0</v>
      </c>
      <c r="S96" s="574">
        <v>0</v>
      </c>
      <c r="T96" s="574">
        <v>0</v>
      </c>
      <c r="U96" s="574">
        <v>0</v>
      </c>
      <c r="V96" s="574">
        <v>0</v>
      </c>
      <c r="W96" s="574">
        <v>0</v>
      </c>
      <c r="X96" s="574">
        <v>0</v>
      </c>
      <c r="Y96" s="574">
        <v>0</v>
      </c>
      <c r="Z96" s="574">
        <v>0</v>
      </c>
      <c r="AA96" s="574">
        <v>0</v>
      </c>
      <c r="AB96" s="574">
        <v>0</v>
      </c>
      <c r="AC96" s="574">
        <v>0</v>
      </c>
      <c r="AD96" s="574">
        <v>0</v>
      </c>
      <c r="AE96" s="574">
        <v>0</v>
      </c>
      <c r="AF96" s="574">
        <v>0</v>
      </c>
      <c r="AG96" s="574">
        <v>0</v>
      </c>
      <c r="AH96" s="574">
        <v>0</v>
      </c>
      <c r="AI96" s="574">
        <v>0</v>
      </c>
      <c r="AJ96" s="574">
        <v>0</v>
      </c>
      <c r="AK96" s="574">
        <v>0</v>
      </c>
      <c r="AL96" s="574">
        <v>2712.766399</v>
      </c>
      <c r="AM96" s="574">
        <v>2556.572063</v>
      </c>
      <c r="AN96" s="574">
        <v>156.194336</v>
      </c>
      <c r="AO96" s="574">
        <v>0</v>
      </c>
      <c r="AP96" s="574">
        <v>0</v>
      </c>
      <c r="AQ96" s="574">
        <v>0</v>
      </c>
      <c r="AR96" s="574">
        <v>0</v>
      </c>
      <c r="AS96" s="574">
        <v>0</v>
      </c>
      <c r="AT96" s="574">
        <v>0</v>
      </c>
      <c r="AU96" s="574">
        <v>0</v>
      </c>
      <c r="AV96" s="574">
        <v>0</v>
      </c>
      <c r="AW96" s="574">
        <v>0</v>
      </c>
      <c r="AX96" s="574">
        <v>0</v>
      </c>
      <c r="AY96" s="574">
        <v>0</v>
      </c>
      <c r="AZ96" s="574">
        <v>34.27008</v>
      </c>
      <c r="BA96" s="574">
        <v>0</v>
      </c>
      <c r="BB96" s="574">
        <v>0</v>
      </c>
      <c r="BC96" s="574">
        <v>0</v>
      </c>
      <c r="BD96" s="574">
        <v>34.27008</v>
      </c>
      <c r="BE96" s="574">
        <v>0</v>
      </c>
      <c r="BF96" s="574">
        <v>0</v>
      </c>
      <c r="BG96" s="574">
        <v>0</v>
      </c>
      <c r="BH96" s="574">
        <v>0</v>
      </c>
      <c r="BI96" s="574">
        <v>0</v>
      </c>
      <c r="BJ96" s="574">
        <v>0</v>
      </c>
      <c r="BK96" s="574">
        <v>0</v>
      </c>
      <c r="BL96" s="574">
        <v>0</v>
      </c>
      <c r="BM96" s="574">
        <v>0</v>
      </c>
      <c r="BN96" s="574">
        <v>0</v>
      </c>
      <c r="BO96" s="574">
        <v>0</v>
      </c>
      <c r="BP96" s="574">
        <v>0</v>
      </c>
      <c r="BQ96" s="574">
        <v>0</v>
      </c>
      <c r="BR96" s="574">
        <v>0</v>
      </c>
      <c r="BS96" s="574">
        <v>0</v>
      </c>
      <c r="BT96" s="574">
        <v>0</v>
      </c>
      <c r="BU96" s="574">
        <v>0</v>
      </c>
      <c r="BV96" s="574">
        <v>0</v>
      </c>
      <c r="BW96" s="574">
        <v>0</v>
      </c>
      <c r="BX96" s="574">
        <v>0</v>
      </c>
      <c r="BY96" s="574">
        <v>0</v>
      </c>
      <c r="BZ96" s="574">
        <v>0</v>
      </c>
      <c r="CA96" s="574">
        <v>0</v>
      </c>
      <c r="CB96" s="574">
        <v>0</v>
      </c>
      <c r="CC96" s="574">
        <v>0</v>
      </c>
    </row>
    <row r="97" spans="1:81">
      <c r="A97" s="586"/>
      <c r="B97" s="586" t="s">
        <v>1318</v>
      </c>
      <c r="C97" s="572"/>
      <c r="D97" s="587" t="s">
        <v>919</v>
      </c>
      <c r="E97" s="575" t="s">
        <v>1320</v>
      </c>
      <c r="F97" s="573">
        <v>2009.44</v>
      </c>
      <c r="G97" s="574">
        <v>0</v>
      </c>
      <c r="H97" s="574">
        <v>0</v>
      </c>
      <c r="I97" s="574">
        <v>0</v>
      </c>
      <c r="J97" s="574">
        <v>0</v>
      </c>
      <c r="K97" s="574">
        <v>0</v>
      </c>
      <c r="L97" s="574">
        <v>0</v>
      </c>
      <c r="M97" s="574">
        <v>0</v>
      </c>
      <c r="N97" s="574">
        <v>0</v>
      </c>
      <c r="O97" s="574">
        <v>0</v>
      </c>
      <c r="P97" s="574">
        <v>0</v>
      </c>
      <c r="Q97" s="574">
        <v>0</v>
      </c>
      <c r="R97" s="574">
        <v>0</v>
      </c>
      <c r="S97" s="574">
        <v>0</v>
      </c>
      <c r="T97" s="574">
        <v>0</v>
      </c>
      <c r="U97" s="574">
        <v>0</v>
      </c>
      <c r="V97" s="574">
        <v>0</v>
      </c>
      <c r="W97" s="574">
        <v>0</v>
      </c>
      <c r="X97" s="574">
        <v>0</v>
      </c>
      <c r="Y97" s="574">
        <v>0</v>
      </c>
      <c r="Z97" s="574">
        <v>0</v>
      </c>
      <c r="AA97" s="574">
        <v>0</v>
      </c>
      <c r="AB97" s="574">
        <v>0</v>
      </c>
      <c r="AC97" s="574">
        <v>0</v>
      </c>
      <c r="AD97" s="574">
        <v>0</v>
      </c>
      <c r="AE97" s="574">
        <v>0</v>
      </c>
      <c r="AF97" s="574">
        <v>0</v>
      </c>
      <c r="AG97" s="574">
        <v>0</v>
      </c>
      <c r="AH97" s="574">
        <v>0</v>
      </c>
      <c r="AI97" s="574">
        <v>0</v>
      </c>
      <c r="AJ97" s="574">
        <v>0</v>
      </c>
      <c r="AK97" s="574">
        <v>0</v>
      </c>
      <c r="AL97" s="574">
        <v>2009.435336</v>
      </c>
      <c r="AM97" s="574">
        <v>1853.881</v>
      </c>
      <c r="AN97" s="574">
        <v>155.554336</v>
      </c>
      <c r="AO97" s="574">
        <v>0</v>
      </c>
      <c r="AP97" s="574">
        <v>0</v>
      </c>
      <c r="AQ97" s="574">
        <v>0</v>
      </c>
      <c r="AR97" s="574">
        <v>0</v>
      </c>
      <c r="AS97" s="574">
        <v>0</v>
      </c>
      <c r="AT97" s="574">
        <v>0</v>
      </c>
      <c r="AU97" s="574">
        <v>0</v>
      </c>
      <c r="AV97" s="574">
        <v>0</v>
      </c>
      <c r="AW97" s="574">
        <v>0</v>
      </c>
      <c r="AX97" s="574">
        <v>0</v>
      </c>
      <c r="AY97" s="574">
        <v>0</v>
      </c>
      <c r="AZ97" s="574">
        <v>0</v>
      </c>
      <c r="BA97" s="574">
        <v>0</v>
      </c>
      <c r="BB97" s="574">
        <v>0</v>
      </c>
      <c r="BC97" s="574">
        <v>0</v>
      </c>
      <c r="BD97" s="574">
        <v>0</v>
      </c>
      <c r="BE97" s="574">
        <v>0</v>
      </c>
      <c r="BF97" s="574">
        <v>0</v>
      </c>
      <c r="BG97" s="574">
        <v>0</v>
      </c>
      <c r="BH97" s="574">
        <v>0</v>
      </c>
      <c r="BI97" s="574">
        <v>0</v>
      </c>
      <c r="BJ97" s="574">
        <v>0</v>
      </c>
      <c r="BK97" s="574">
        <v>0</v>
      </c>
      <c r="BL97" s="574">
        <v>0</v>
      </c>
      <c r="BM97" s="574">
        <v>0</v>
      </c>
      <c r="BN97" s="574">
        <v>0</v>
      </c>
      <c r="BO97" s="574">
        <v>0</v>
      </c>
      <c r="BP97" s="574">
        <v>0</v>
      </c>
      <c r="BQ97" s="574">
        <v>0</v>
      </c>
      <c r="BR97" s="574">
        <v>0</v>
      </c>
      <c r="BS97" s="574">
        <v>0</v>
      </c>
      <c r="BT97" s="574">
        <v>0</v>
      </c>
      <c r="BU97" s="574">
        <v>0</v>
      </c>
      <c r="BV97" s="574">
        <v>0</v>
      </c>
      <c r="BW97" s="574">
        <v>0</v>
      </c>
      <c r="BX97" s="574">
        <v>0</v>
      </c>
      <c r="BY97" s="574">
        <v>0</v>
      </c>
      <c r="BZ97" s="574">
        <v>0</v>
      </c>
      <c r="CA97" s="574">
        <v>0</v>
      </c>
      <c r="CB97" s="574">
        <v>0</v>
      </c>
      <c r="CC97" s="574">
        <v>0</v>
      </c>
    </row>
    <row r="98" spans="1:81">
      <c r="A98" s="586"/>
      <c r="B98" s="586" t="s">
        <v>1318</v>
      </c>
      <c r="C98" s="572"/>
      <c r="D98" s="587" t="s">
        <v>1321</v>
      </c>
      <c r="E98" s="575" t="s">
        <v>1322</v>
      </c>
      <c r="F98" s="573">
        <v>2009.44</v>
      </c>
      <c r="G98" s="574">
        <v>0</v>
      </c>
      <c r="H98" s="574">
        <v>0</v>
      </c>
      <c r="I98" s="574">
        <v>0</v>
      </c>
      <c r="J98" s="574">
        <v>0</v>
      </c>
      <c r="K98" s="574">
        <v>0</v>
      </c>
      <c r="L98" s="574">
        <v>0</v>
      </c>
      <c r="M98" s="574">
        <v>0</v>
      </c>
      <c r="N98" s="574">
        <v>0</v>
      </c>
      <c r="O98" s="574">
        <v>0</v>
      </c>
      <c r="P98" s="574">
        <v>0</v>
      </c>
      <c r="Q98" s="574">
        <v>0</v>
      </c>
      <c r="R98" s="574">
        <v>0</v>
      </c>
      <c r="S98" s="574">
        <v>0</v>
      </c>
      <c r="T98" s="574">
        <v>0</v>
      </c>
      <c r="U98" s="574">
        <v>0</v>
      </c>
      <c r="V98" s="574">
        <v>0</v>
      </c>
      <c r="W98" s="574">
        <v>0</v>
      </c>
      <c r="X98" s="574">
        <v>0</v>
      </c>
      <c r="Y98" s="574">
        <v>0</v>
      </c>
      <c r="Z98" s="574">
        <v>0</v>
      </c>
      <c r="AA98" s="574">
        <v>0</v>
      </c>
      <c r="AB98" s="574">
        <v>0</v>
      </c>
      <c r="AC98" s="574">
        <v>0</v>
      </c>
      <c r="AD98" s="574">
        <v>0</v>
      </c>
      <c r="AE98" s="574">
        <v>0</v>
      </c>
      <c r="AF98" s="574">
        <v>0</v>
      </c>
      <c r="AG98" s="574">
        <v>0</v>
      </c>
      <c r="AH98" s="574">
        <v>0</v>
      </c>
      <c r="AI98" s="574">
        <v>0</v>
      </c>
      <c r="AJ98" s="574">
        <v>0</v>
      </c>
      <c r="AK98" s="574">
        <v>0</v>
      </c>
      <c r="AL98" s="574">
        <v>2009.435336</v>
      </c>
      <c r="AM98" s="574">
        <v>1853.881</v>
      </c>
      <c r="AN98" s="574">
        <v>155.554336</v>
      </c>
      <c r="AO98" s="574">
        <v>0</v>
      </c>
      <c r="AP98" s="574">
        <v>0</v>
      </c>
      <c r="AQ98" s="574">
        <v>0</v>
      </c>
      <c r="AR98" s="574">
        <v>0</v>
      </c>
      <c r="AS98" s="574">
        <v>0</v>
      </c>
      <c r="AT98" s="574">
        <v>0</v>
      </c>
      <c r="AU98" s="574">
        <v>0</v>
      </c>
      <c r="AV98" s="574">
        <v>0</v>
      </c>
      <c r="AW98" s="574">
        <v>0</v>
      </c>
      <c r="AX98" s="574">
        <v>0</v>
      </c>
      <c r="AY98" s="574">
        <v>0</v>
      </c>
      <c r="AZ98" s="574">
        <v>0</v>
      </c>
      <c r="BA98" s="574">
        <v>0</v>
      </c>
      <c r="BB98" s="574">
        <v>0</v>
      </c>
      <c r="BC98" s="574">
        <v>0</v>
      </c>
      <c r="BD98" s="574">
        <v>0</v>
      </c>
      <c r="BE98" s="574">
        <v>0</v>
      </c>
      <c r="BF98" s="574">
        <v>0</v>
      </c>
      <c r="BG98" s="574">
        <v>0</v>
      </c>
      <c r="BH98" s="574">
        <v>0</v>
      </c>
      <c r="BI98" s="574">
        <v>0</v>
      </c>
      <c r="BJ98" s="574">
        <v>0</v>
      </c>
      <c r="BK98" s="574">
        <v>0</v>
      </c>
      <c r="BL98" s="574">
        <v>0</v>
      </c>
      <c r="BM98" s="574">
        <v>0</v>
      </c>
      <c r="BN98" s="574">
        <v>0</v>
      </c>
      <c r="BO98" s="574">
        <v>0</v>
      </c>
      <c r="BP98" s="574">
        <v>0</v>
      </c>
      <c r="BQ98" s="574">
        <v>0</v>
      </c>
      <c r="BR98" s="574">
        <v>0</v>
      </c>
      <c r="BS98" s="574">
        <v>0</v>
      </c>
      <c r="BT98" s="574">
        <v>0</v>
      </c>
      <c r="BU98" s="574">
        <v>0</v>
      </c>
      <c r="BV98" s="574">
        <v>0</v>
      </c>
      <c r="BW98" s="574">
        <v>0</v>
      </c>
      <c r="BX98" s="574">
        <v>0</v>
      </c>
      <c r="BY98" s="574">
        <v>0</v>
      </c>
      <c r="BZ98" s="574">
        <v>0</v>
      </c>
      <c r="CA98" s="574">
        <v>0</v>
      </c>
      <c r="CB98" s="574">
        <v>0</v>
      </c>
      <c r="CC98" s="574">
        <v>0</v>
      </c>
    </row>
    <row r="99" spans="1:81">
      <c r="A99" s="586"/>
      <c r="B99" s="586" t="s">
        <v>1318</v>
      </c>
      <c r="C99" s="572"/>
      <c r="D99" s="587" t="s">
        <v>1323</v>
      </c>
      <c r="E99" s="575" t="s">
        <v>1324</v>
      </c>
      <c r="F99" s="573">
        <v>2009.44</v>
      </c>
      <c r="G99" s="574">
        <v>0</v>
      </c>
      <c r="H99" s="574">
        <v>0</v>
      </c>
      <c r="I99" s="574">
        <v>0</v>
      </c>
      <c r="J99" s="574">
        <v>0</v>
      </c>
      <c r="K99" s="574">
        <v>0</v>
      </c>
      <c r="L99" s="574">
        <v>0</v>
      </c>
      <c r="M99" s="574">
        <v>0</v>
      </c>
      <c r="N99" s="574">
        <v>0</v>
      </c>
      <c r="O99" s="574">
        <v>0</v>
      </c>
      <c r="P99" s="574">
        <v>0</v>
      </c>
      <c r="Q99" s="574">
        <v>0</v>
      </c>
      <c r="R99" s="574">
        <v>0</v>
      </c>
      <c r="S99" s="574">
        <v>0</v>
      </c>
      <c r="T99" s="574">
        <v>0</v>
      </c>
      <c r="U99" s="574">
        <v>0</v>
      </c>
      <c r="V99" s="574">
        <v>0</v>
      </c>
      <c r="W99" s="574">
        <v>0</v>
      </c>
      <c r="X99" s="574">
        <v>0</v>
      </c>
      <c r="Y99" s="574">
        <v>0</v>
      </c>
      <c r="Z99" s="574">
        <v>0</v>
      </c>
      <c r="AA99" s="574">
        <v>0</v>
      </c>
      <c r="AB99" s="574">
        <v>0</v>
      </c>
      <c r="AC99" s="574">
        <v>0</v>
      </c>
      <c r="AD99" s="574">
        <v>0</v>
      </c>
      <c r="AE99" s="574">
        <v>0</v>
      </c>
      <c r="AF99" s="574">
        <v>0</v>
      </c>
      <c r="AG99" s="574">
        <v>0</v>
      </c>
      <c r="AH99" s="574">
        <v>0</v>
      </c>
      <c r="AI99" s="574">
        <v>0</v>
      </c>
      <c r="AJ99" s="574">
        <v>0</v>
      </c>
      <c r="AK99" s="574">
        <v>0</v>
      </c>
      <c r="AL99" s="574">
        <v>2009.435336</v>
      </c>
      <c r="AM99" s="574">
        <v>1853.881</v>
      </c>
      <c r="AN99" s="574">
        <v>155.554336</v>
      </c>
      <c r="AO99" s="574">
        <v>0</v>
      </c>
      <c r="AP99" s="574">
        <v>0</v>
      </c>
      <c r="AQ99" s="574">
        <v>0</v>
      </c>
      <c r="AR99" s="574">
        <v>0</v>
      </c>
      <c r="AS99" s="574">
        <v>0</v>
      </c>
      <c r="AT99" s="574">
        <v>0</v>
      </c>
      <c r="AU99" s="574">
        <v>0</v>
      </c>
      <c r="AV99" s="574">
        <v>0</v>
      </c>
      <c r="AW99" s="574">
        <v>0</v>
      </c>
      <c r="AX99" s="574">
        <v>0</v>
      </c>
      <c r="AY99" s="574">
        <v>0</v>
      </c>
      <c r="AZ99" s="574">
        <v>0</v>
      </c>
      <c r="BA99" s="574">
        <v>0</v>
      </c>
      <c r="BB99" s="574">
        <v>0</v>
      </c>
      <c r="BC99" s="574">
        <v>0</v>
      </c>
      <c r="BD99" s="574">
        <v>0</v>
      </c>
      <c r="BE99" s="574">
        <v>0</v>
      </c>
      <c r="BF99" s="574">
        <v>0</v>
      </c>
      <c r="BG99" s="574">
        <v>0</v>
      </c>
      <c r="BH99" s="574">
        <v>0</v>
      </c>
      <c r="BI99" s="574">
        <v>0</v>
      </c>
      <c r="BJ99" s="574">
        <v>0</v>
      </c>
      <c r="BK99" s="574">
        <v>0</v>
      </c>
      <c r="BL99" s="574">
        <v>0</v>
      </c>
      <c r="BM99" s="574">
        <v>0</v>
      </c>
      <c r="BN99" s="574">
        <v>0</v>
      </c>
      <c r="BO99" s="574">
        <v>0</v>
      </c>
      <c r="BP99" s="574">
        <v>0</v>
      </c>
      <c r="BQ99" s="574">
        <v>0</v>
      </c>
      <c r="BR99" s="574">
        <v>0</v>
      </c>
      <c r="BS99" s="574">
        <v>0</v>
      </c>
      <c r="BT99" s="574">
        <v>0</v>
      </c>
      <c r="BU99" s="574">
        <v>0</v>
      </c>
      <c r="BV99" s="574">
        <v>0</v>
      </c>
      <c r="BW99" s="574">
        <v>0</v>
      </c>
      <c r="BX99" s="574">
        <v>0</v>
      </c>
      <c r="BY99" s="574">
        <v>0</v>
      </c>
      <c r="BZ99" s="574">
        <v>0</v>
      </c>
      <c r="CA99" s="574">
        <v>0</v>
      </c>
      <c r="CB99" s="574">
        <v>0</v>
      </c>
      <c r="CC99" s="574">
        <v>0</v>
      </c>
    </row>
    <row r="100" spans="1:81">
      <c r="A100" s="586"/>
      <c r="B100" s="586" t="s">
        <v>1318</v>
      </c>
      <c r="C100" s="572"/>
      <c r="D100" s="587" t="s">
        <v>925</v>
      </c>
      <c r="E100" s="575" t="s">
        <v>1269</v>
      </c>
      <c r="F100" s="573">
        <v>352.46</v>
      </c>
      <c r="G100" s="574">
        <v>0</v>
      </c>
      <c r="H100" s="574">
        <v>0</v>
      </c>
      <c r="I100" s="574">
        <v>0</v>
      </c>
      <c r="J100" s="574">
        <v>0</v>
      </c>
      <c r="K100" s="574">
        <v>0</v>
      </c>
      <c r="L100" s="574">
        <v>0</v>
      </c>
      <c r="M100" s="574">
        <v>0</v>
      </c>
      <c r="N100" s="574">
        <v>0</v>
      </c>
      <c r="O100" s="574">
        <v>0</v>
      </c>
      <c r="P100" s="574">
        <v>0</v>
      </c>
      <c r="Q100" s="574">
        <v>0</v>
      </c>
      <c r="R100" s="574">
        <v>0</v>
      </c>
      <c r="S100" s="574">
        <v>0</v>
      </c>
      <c r="T100" s="574">
        <v>0</v>
      </c>
      <c r="U100" s="574">
        <v>0</v>
      </c>
      <c r="V100" s="574">
        <v>0</v>
      </c>
      <c r="W100" s="574">
        <v>0</v>
      </c>
      <c r="X100" s="574">
        <v>0</v>
      </c>
      <c r="Y100" s="574">
        <v>0</v>
      </c>
      <c r="Z100" s="574">
        <v>0</v>
      </c>
      <c r="AA100" s="574">
        <v>0</v>
      </c>
      <c r="AB100" s="574">
        <v>0</v>
      </c>
      <c r="AC100" s="574">
        <v>0</v>
      </c>
      <c r="AD100" s="574">
        <v>0</v>
      </c>
      <c r="AE100" s="574">
        <v>0</v>
      </c>
      <c r="AF100" s="574">
        <v>0</v>
      </c>
      <c r="AG100" s="574">
        <v>0</v>
      </c>
      <c r="AH100" s="574">
        <v>0</v>
      </c>
      <c r="AI100" s="574">
        <v>0</v>
      </c>
      <c r="AJ100" s="574">
        <v>0</v>
      </c>
      <c r="AK100" s="574">
        <v>0</v>
      </c>
      <c r="AL100" s="574">
        <v>318.19336</v>
      </c>
      <c r="AM100" s="574">
        <v>317.55336</v>
      </c>
      <c r="AN100" s="574">
        <v>0.64</v>
      </c>
      <c r="AO100" s="574">
        <v>0</v>
      </c>
      <c r="AP100" s="574">
        <v>0</v>
      </c>
      <c r="AQ100" s="574">
        <v>0</v>
      </c>
      <c r="AR100" s="574">
        <v>0</v>
      </c>
      <c r="AS100" s="574">
        <v>0</v>
      </c>
      <c r="AT100" s="574">
        <v>0</v>
      </c>
      <c r="AU100" s="574">
        <v>0</v>
      </c>
      <c r="AV100" s="574">
        <v>0</v>
      </c>
      <c r="AW100" s="574">
        <v>0</v>
      </c>
      <c r="AX100" s="574">
        <v>0</v>
      </c>
      <c r="AY100" s="574">
        <v>0</v>
      </c>
      <c r="AZ100" s="574">
        <v>34.27008</v>
      </c>
      <c r="BA100" s="574">
        <v>0</v>
      </c>
      <c r="BB100" s="574">
        <v>0</v>
      </c>
      <c r="BC100" s="574">
        <v>0</v>
      </c>
      <c r="BD100" s="574">
        <v>34.27008</v>
      </c>
      <c r="BE100" s="574">
        <v>0</v>
      </c>
      <c r="BF100" s="574">
        <v>0</v>
      </c>
      <c r="BG100" s="574">
        <v>0</v>
      </c>
      <c r="BH100" s="574">
        <v>0</v>
      </c>
      <c r="BI100" s="574">
        <v>0</v>
      </c>
      <c r="BJ100" s="574">
        <v>0</v>
      </c>
      <c r="BK100" s="574">
        <v>0</v>
      </c>
      <c r="BL100" s="574">
        <v>0</v>
      </c>
      <c r="BM100" s="574">
        <v>0</v>
      </c>
      <c r="BN100" s="574">
        <v>0</v>
      </c>
      <c r="BO100" s="574">
        <v>0</v>
      </c>
      <c r="BP100" s="574">
        <v>0</v>
      </c>
      <c r="BQ100" s="574">
        <v>0</v>
      </c>
      <c r="BR100" s="574">
        <v>0</v>
      </c>
      <c r="BS100" s="574">
        <v>0</v>
      </c>
      <c r="BT100" s="574">
        <v>0</v>
      </c>
      <c r="BU100" s="574">
        <v>0</v>
      </c>
      <c r="BV100" s="574">
        <v>0</v>
      </c>
      <c r="BW100" s="574">
        <v>0</v>
      </c>
      <c r="BX100" s="574">
        <v>0</v>
      </c>
      <c r="BY100" s="574">
        <v>0</v>
      </c>
      <c r="BZ100" s="574">
        <v>0</v>
      </c>
      <c r="CA100" s="574">
        <v>0</v>
      </c>
      <c r="CB100" s="574">
        <v>0</v>
      </c>
      <c r="CC100" s="574">
        <v>0</v>
      </c>
    </row>
    <row r="101" spans="1:81">
      <c r="A101" s="586"/>
      <c r="B101" s="586" t="s">
        <v>1318</v>
      </c>
      <c r="C101" s="572"/>
      <c r="D101" s="587" t="s">
        <v>1270</v>
      </c>
      <c r="E101" s="575" t="s">
        <v>1271</v>
      </c>
      <c r="F101" s="573">
        <v>352.46</v>
      </c>
      <c r="G101" s="574">
        <v>0</v>
      </c>
      <c r="H101" s="574">
        <v>0</v>
      </c>
      <c r="I101" s="574">
        <v>0</v>
      </c>
      <c r="J101" s="574">
        <v>0</v>
      </c>
      <c r="K101" s="574">
        <v>0</v>
      </c>
      <c r="L101" s="574">
        <v>0</v>
      </c>
      <c r="M101" s="574">
        <v>0</v>
      </c>
      <c r="N101" s="574">
        <v>0</v>
      </c>
      <c r="O101" s="574">
        <v>0</v>
      </c>
      <c r="P101" s="574">
        <v>0</v>
      </c>
      <c r="Q101" s="574">
        <v>0</v>
      </c>
      <c r="R101" s="574">
        <v>0</v>
      </c>
      <c r="S101" s="574">
        <v>0</v>
      </c>
      <c r="T101" s="574">
        <v>0</v>
      </c>
      <c r="U101" s="574">
        <v>0</v>
      </c>
      <c r="V101" s="574">
        <v>0</v>
      </c>
      <c r="W101" s="574">
        <v>0</v>
      </c>
      <c r="X101" s="574">
        <v>0</v>
      </c>
      <c r="Y101" s="574">
        <v>0</v>
      </c>
      <c r="Z101" s="574">
        <v>0</v>
      </c>
      <c r="AA101" s="574">
        <v>0</v>
      </c>
      <c r="AB101" s="574">
        <v>0</v>
      </c>
      <c r="AC101" s="574">
        <v>0</v>
      </c>
      <c r="AD101" s="574">
        <v>0</v>
      </c>
      <c r="AE101" s="574">
        <v>0</v>
      </c>
      <c r="AF101" s="574">
        <v>0</v>
      </c>
      <c r="AG101" s="574">
        <v>0</v>
      </c>
      <c r="AH101" s="574">
        <v>0</v>
      </c>
      <c r="AI101" s="574">
        <v>0</v>
      </c>
      <c r="AJ101" s="574">
        <v>0</v>
      </c>
      <c r="AK101" s="574">
        <v>0</v>
      </c>
      <c r="AL101" s="574">
        <v>318.19336</v>
      </c>
      <c r="AM101" s="574">
        <v>317.55336</v>
      </c>
      <c r="AN101" s="574">
        <v>0.64</v>
      </c>
      <c r="AO101" s="574">
        <v>0</v>
      </c>
      <c r="AP101" s="574">
        <v>0</v>
      </c>
      <c r="AQ101" s="574">
        <v>0</v>
      </c>
      <c r="AR101" s="574">
        <v>0</v>
      </c>
      <c r="AS101" s="574">
        <v>0</v>
      </c>
      <c r="AT101" s="574">
        <v>0</v>
      </c>
      <c r="AU101" s="574">
        <v>0</v>
      </c>
      <c r="AV101" s="574">
        <v>0</v>
      </c>
      <c r="AW101" s="574">
        <v>0</v>
      </c>
      <c r="AX101" s="574">
        <v>0</v>
      </c>
      <c r="AY101" s="574">
        <v>0</v>
      </c>
      <c r="AZ101" s="574">
        <v>34.27008</v>
      </c>
      <c r="BA101" s="574">
        <v>0</v>
      </c>
      <c r="BB101" s="574">
        <v>0</v>
      </c>
      <c r="BC101" s="574">
        <v>0</v>
      </c>
      <c r="BD101" s="574">
        <v>34.27008</v>
      </c>
      <c r="BE101" s="574">
        <v>0</v>
      </c>
      <c r="BF101" s="574">
        <v>0</v>
      </c>
      <c r="BG101" s="574">
        <v>0</v>
      </c>
      <c r="BH101" s="574">
        <v>0</v>
      </c>
      <c r="BI101" s="574">
        <v>0</v>
      </c>
      <c r="BJ101" s="574">
        <v>0</v>
      </c>
      <c r="BK101" s="574">
        <v>0</v>
      </c>
      <c r="BL101" s="574">
        <v>0</v>
      </c>
      <c r="BM101" s="574">
        <v>0</v>
      </c>
      <c r="BN101" s="574">
        <v>0</v>
      </c>
      <c r="BO101" s="574">
        <v>0</v>
      </c>
      <c r="BP101" s="574">
        <v>0</v>
      </c>
      <c r="BQ101" s="574">
        <v>0</v>
      </c>
      <c r="BR101" s="574">
        <v>0</v>
      </c>
      <c r="BS101" s="574">
        <v>0</v>
      </c>
      <c r="BT101" s="574">
        <v>0</v>
      </c>
      <c r="BU101" s="574">
        <v>0</v>
      </c>
      <c r="BV101" s="574">
        <v>0</v>
      </c>
      <c r="BW101" s="574">
        <v>0</v>
      </c>
      <c r="BX101" s="574">
        <v>0</v>
      </c>
      <c r="BY101" s="574">
        <v>0</v>
      </c>
      <c r="BZ101" s="574">
        <v>0</v>
      </c>
      <c r="CA101" s="574">
        <v>0</v>
      </c>
      <c r="CB101" s="574">
        <v>0</v>
      </c>
      <c r="CC101" s="574">
        <v>0</v>
      </c>
    </row>
    <row r="102" spans="1:81">
      <c r="A102" s="586"/>
      <c r="B102" s="586" t="s">
        <v>1318</v>
      </c>
      <c r="C102" s="572"/>
      <c r="D102" s="587" t="s">
        <v>1325</v>
      </c>
      <c r="E102" s="575" t="s">
        <v>1326</v>
      </c>
      <c r="F102" s="573">
        <v>34.91</v>
      </c>
      <c r="G102" s="574">
        <v>0</v>
      </c>
      <c r="H102" s="574">
        <v>0</v>
      </c>
      <c r="I102" s="574">
        <v>0</v>
      </c>
      <c r="J102" s="574">
        <v>0</v>
      </c>
      <c r="K102" s="574">
        <v>0</v>
      </c>
      <c r="L102" s="574">
        <v>0</v>
      </c>
      <c r="M102" s="574">
        <v>0</v>
      </c>
      <c r="N102" s="574">
        <v>0</v>
      </c>
      <c r="O102" s="574">
        <v>0</v>
      </c>
      <c r="P102" s="574">
        <v>0</v>
      </c>
      <c r="Q102" s="574">
        <v>0</v>
      </c>
      <c r="R102" s="574">
        <v>0</v>
      </c>
      <c r="S102" s="574">
        <v>0</v>
      </c>
      <c r="T102" s="574">
        <v>0</v>
      </c>
      <c r="U102" s="574">
        <v>0</v>
      </c>
      <c r="V102" s="574">
        <v>0</v>
      </c>
      <c r="W102" s="574">
        <v>0</v>
      </c>
      <c r="X102" s="574">
        <v>0</v>
      </c>
      <c r="Y102" s="574">
        <v>0</v>
      </c>
      <c r="Z102" s="574">
        <v>0</v>
      </c>
      <c r="AA102" s="574">
        <v>0</v>
      </c>
      <c r="AB102" s="574">
        <v>0</v>
      </c>
      <c r="AC102" s="574">
        <v>0</v>
      </c>
      <c r="AD102" s="574">
        <v>0</v>
      </c>
      <c r="AE102" s="574">
        <v>0</v>
      </c>
      <c r="AF102" s="574">
        <v>0</v>
      </c>
      <c r="AG102" s="574">
        <v>0</v>
      </c>
      <c r="AH102" s="574">
        <v>0</v>
      </c>
      <c r="AI102" s="574">
        <v>0</v>
      </c>
      <c r="AJ102" s="574">
        <v>0</v>
      </c>
      <c r="AK102" s="574">
        <v>0</v>
      </c>
      <c r="AL102" s="574">
        <v>0.64</v>
      </c>
      <c r="AM102" s="574">
        <v>0</v>
      </c>
      <c r="AN102" s="574">
        <v>0.64</v>
      </c>
      <c r="AO102" s="574">
        <v>0</v>
      </c>
      <c r="AP102" s="574">
        <v>0</v>
      </c>
      <c r="AQ102" s="574">
        <v>0</v>
      </c>
      <c r="AR102" s="574">
        <v>0</v>
      </c>
      <c r="AS102" s="574">
        <v>0</v>
      </c>
      <c r="AT102" s="574">
        <v>0</v>
      </c>
      <c r="AU102" s="574">
        <v>0</v>
      </c>
      <c r="AV102" s="574">
        <v>0</v>
      </c>
      <c r="AW102" s="574">
        <v>0</v>
      </c>
      <c r="AX102" s="574">
        <v>0</v>
      </c>
      <c r="AY102" s="574">
        <v>0</v>
      </c>
      <c r="AZ102" s="574">
        <v>34.27008</v>
      </c>
      <c r="BA102" s="574">
        <v>0</v>
      </c>
      <c r="BB102" s="574">
        <v>0</v>
      </c>
      <c r="BC102" s="574">
        <v>0</v>
      </c>
      <c r="BD102" s="574">
        <v>34.27008</v>
      </c>
      <c r="BE102" s="574">
        <v>0</v>
      </c>
      <c r="BF102" s="574">
        <v>0</v>
      </c>
      <c r="BG102" s="574">
        <v>0</v>
      </c>
      <c r="BH102" s="574">
        <v>0</v>
      </c>
      <c r="BI102" s="574">
        <v>0</v>
      </c>
      <c r="BJ102" s="574">
        <v>0</v>
      </c>
      <c r="BK102" s="574">
        <v>0</v>
      </c>
      <c r="BL102" s="574">
        <v>0</v>
      </c>
      <c r="BM102" s="574">
        <v>0</v>
      </c>
      <c r="BN102" s="574">
        <v>0</v>
      </c>
      <c r="BO102" s="574">
        <v>0</v>
      </c>
      <c r="BP102" s="574">
        <v>0</v>
      </c>
      <c r="BQ102" s="574">
        <v>0</v>
      </c>
      <c r="BR102" s="574">
        <v>0</v>
      </c>
      <c r="BS102" s="574">
        <v>0</v>
      </c>
      <c r="BT102" s="574">
        <v>0</v>
      </c>
      <c r="BU102" s="574">
        <v>0</v>
      </c>
      <c r="BV102" s="574">
        <v>0</v>
      </c>
      <c r="BW102" s="574">
        <v>0</v>
      </c>
      <c r="BX102" s="574">
        <v>0</v>
      </c>
      <c r="BY102" s="574">
        <v>0</v>
      </c>
      <c r="BZ102" s="574">
        <v>0</v>
      </c>
      <c r="CA102" s="574">
        <v>0</v>
      </c>
      <c r="CB102" s="574">
        <v>0</v>
      </c>
      <c r="CC102" s="574">
        <v>0</v>
      </c>
    </row>
    <row r="103" spans="1:81">
      <c r="A103" s="586"/>
      <c r="B103" s="586" t="s">
        <v>1318</v>
      </c>
      <c r="C103" s="572"/>
      <c r="D103" s="587" t="s">
        <v>1274</v>
      </c>
      <c r="E103" s="575" t="s">
        <v>1275</v>
      </c>
      <c r="F103" s="573">
        <v>317.55</v>
      </c>
      <c r="G103" s="574">
        <v>0</v>
      </c>
      <c r="H103" s="574">
        <v>0</v>
      </c>
      <c r="I103" s="574">
        <v>0</v>
      </c>
      <c r="J103" s="574">
        <v>0</v>
      </c>
      <c r="K103" s="574">
        <v>0</v>
      </c>
      <c r="L103" s="574">
        <v>0</v>
      </c>
      <c r="M103" s="574">
        <v>0</v>
      </c>
      <c r="N103" s="574">
        <v>0</v>
      </c>
      <c r="O103" s="574">
        <v>0</v>
      </c>
      <c r="P103" s="574">
        <v>0</v>
      </c>
      <c r="Q103" s="574">
        <v>0</v>
      </c>
      <c r="R103" s="574">
        <v>0</v>
      </c>
      <c r="S103" s="574">
        <v>0</v>
      </c>
      <c r="T103" s="574">
        <v>0</v>
      </c>
      <c r="U103" s="574">
        <v>0</v>
      </c>
      <c r="V103" s="574">
        <v>0</v>
      </c>
      <c r="W103" s="574">
        <v>0</v>
      </c>
      <c r="X103" s="574">
        <v>0</v>
      </c>
      <c r="Y103" s="574">
        <v>0</v>
      </c>
      <c r="Z103" s="574">
        <v>0</v>
      </c>
      <c r="AA103" s="574">
        <v>0</v>
      </c>
      <c r="AB103" s="574">
        <v>0</v>
      </c>
      <c r="AC103" s="574">
        <v>0</v>
      </c>
      <c r="AD103" s="574">
        <v>0</v>
      </c>
      <c r="AE103" s="574">
        <v>0</v>
      </c>
      <c r="AF103" s="574">
        <v>0</v>
      </c>
      <c r="AG103" s="574">
        <v>0</v>
      </c>
      <c r="AH103" s="574">
        <v>0</v>
      </c>
      <c r="AI103" s="574">
        <v>0</v>
      </c>
      <c r="AJ103" s="574">
        <v>0</v>
      </c>
      <c r="AK103" s="574">
        <v>0</v>
      </c>
      <c r="AL103" s="574">
        <v>317.55336</v>
      </c>
      <c r="AM103" s="574">
        <v>317.55336</v>
      </c>
      <c r="AN103" s="574">
        <v>0</v>
      </c>
      <c r="AO103" s="574">
        <v>0</v>
      </c>
      <c r="AP103" s="574">
        <v>0</v>
      </c>
      <c r="AQ103" s="574">
        <v>0</v>
      </c>
      <c r="AR103" s="574">
        <v>0</v>
      </c>
      <c r="AS103" s="574">
        <v>0</v>
      </c>
      <c r="AT103" s="574">
        <v>0</v>
      </c>
      <c r="AU103" s="574">
        <v>0</v>
      </c>
      <c r="AV103" s="574">
        <v>0</v>
      </c>
      <c r="AW103" s="574">
        <v>0</v>
      </c>
      <c r="AX103" s="574">
        <v>0</v>
      </c>
      <c r="AY103" s="574">
        <v>0</v>
      </c>
      <c r="AZ103" s="574">
        <v>0</v>
      </c>
      <c r="BA103" s="574">
        <v>0</v>
      </c>
      <c r="BB103" s="574">
        <v>0</v>
      </c>
      <c r="BC103" s="574">
        <v>0</v>
      </c>
      <c r="BD103" s="574">
        <v>0</v>
      </c>
      <c r="BE103" s="574">
        <v>0</v>
      </c>
      <c r="BF103" s="574">
        <v>0</v>
      </c>
      <c r="BG103" s="574">
        <v>0</v>
      </c>
      <c r="BH103" s="574">
        <v>0</v>
      </c>
      <c r="BI103" s="574">
        <v>0</v>
      </c>
      <c r="BJ103" s="574">
        <v>0</v>
      </c>
      <c r="BK103" s="574">
        <v>0</v>
      </c>
      <c r="BL103" s="574">
        <v>0</v>
      </c>
      <c r="BM103" s="574">
        <v>0</v>
      </c>
      <c r="BN103" s="574">
        <v>0</v>
      </c>
      <c r="BO103" s="574">
        <v>0</v>
      </c>
      <c r="BP103" s="574">
        <v>0</v>
      </c>
      <c r="BQ103" s="574">
        <v>0</v>
      </c>
      <c r="BR103" s="574">
        <v>0</v>
      </c>
      <c r="BS103" s="574">
        <v>0</v>
      </c>
      <c r="BT103" s="574">
        <v>0</v>
      </c>
      <c r="BU103" s="574">
        <v>0</v>
      </c>
      <c r="BV103" s="574">
        <v>0</v>
      </c>
      <c r="BW103" s="574">
        <v>0</v>
      </c>
      <c r="BX103" s="574">
        <v>0</v>
      </c>
      <c r="BY103" s="574">
        <v>0</v>
      </c>
      <c r="BZ103" s="574">
        <v>0</v>
      </c>
      <c r="CA103" s="574">
        <v>0</v>
      </c>
      <c r="CB103" s="574">
        <v>0</v>
      </c>
      <c r="CC103" s="574">
        <v>0</v>
      </c>
    </row>
    <row r="104" spans="1:81">
      <c r="A104" s="586"/>
      <c r="B104" s="586" t="s">
        <v>1318</v>
      </c>
      <c r="C104" s="572"/>
      <c r="D104" s="587" t="s">
        <v>929</v>
      </c>
      <c r="E104" s="575" t="s">
        <v>1276</v>
      </c>
      <c r="F104" s="573">
        <v>211.19</v>
      </c>
      <c r="G104" s="574">
        <v>0</v>
      </c>
      <c r="H104" s="574">
        <v>0</v>
      </c>
      <c r="I104" s="574">
        <v>0</v>
      </c>
      <c r="J104" s="574">
        <v>0</v>
      </c>
      <c r="K104" s="574">
        <v>0</v>
      </c>
      <c r="L104" s="574">
        <v>0</v>
      </c>
      <c r="M104" s="574">
        <v>0</v>
      </c>
      <c r="N104" s="574">
        <v>0</v>
      </c>
      <c r="O104" s="574">
        <v>0</v>
      </c>
      <c r="P104" s="574">
        <v>0</v>
      </c>
      <c r="Q104" s="574">
        <v>0</v>
      </c>
      <c r="R104" s="574">
        <v>0</v>
      </c>
      <c r="S104" s="574">
        <v>0</v>
      </c>
      <c r="T104" s="574">
        <v>0</v>
      </c>
      <c r="U104" s="574">
        <v>0</v>
      </c>
      <c r="V104" s="574">
        <v>0</v>
      </c>
      <c r="W104" s="574">
        <v>0</v>
      </c>
      <c r="X104" s="574">
        <v>0</v>
      </c>
      <c r="Y104" s="574">
        <v>0</v>
      </c>
      <c r="Z104" s="574">
        <v>0</v>
      </c>
      <c r="AA104" s="574">
        <v>0</v>
      </c>
      <c r="AB104" s="574">
        <v>0</v>
      </c>
      <c r="AC104" s="574">
        <v>0</v>
      </c>
      <c r="AD104" s="574">
        <v>0</v>
      </c>
      <c r="AE104" s="574">
        <v>0</v>
      </c>
      <c r="AF104" s="574">
        <v>0</v>
      </c>
      <c r="AG104" s="574">
        <v>0</v>
      </c>
      <c r="AH104" s="574">
        <v>0</v>
      </c>
      <c r="AI104" s="574">
        <v>0</v>
      </c>
      <c r="AJ104" s="574">
        <v>0</v>
      </c>
      <c r="AK104" s="574">
        <v>0</v>
      </c>
      <c r="AL104" s="574">
        <v>211.194487</v>
      </c>
      <c r="AM104" s="574">
        <v>211.194487</v>
      </c>
      <c r="AN104" s="574">
        <v>0</v>
      </c>
      <c r="AO104" s="574">
        <v>0</v>
      </c>
      <c r="AP104" s="574">
        <v>0</v>
      </c>
      <c r="AQ104" s="574">
        <v>0</v>
      </c>
      <c r="AR104" s="574">
        <v>0</v>
      </c>
      <c r="AS104" s="574">
        <v>0</v>
      </c>
      <c r="AT104" s="574">
        <v>0</v>
      </c>
      <c r="AU104" s="574">
        <v>0</v>
      </c>
      <c r="AV104" s="574">
        <v>0</v>
      </c>
      <c r="AW104" s="574">
        <v>0</v>
      </c>
      <c r="AX104" s="574">
        <v>0</v>
      </c>
      <c r="AY104" s="574">
        <v>0</v>
      </c>
      <c r="AZ104" s="574">
        <v>0</v>
      </c>
      <c r="BA104" s="574">
        <v>0</v>
      </c>
      <c r="BB104" s="574">
        <v>0</v>
      </c>
      <c r="BC104" s="574">
        <v>0</v>
      </c>
      <c r="BD104" s="574">
        <v>0</v>
      </c>
      <c r="BE104" s="574">
        <v>0</v>
      </c>
      <c r="BF104" s="574">
        <v>0</v>
      </c>
      <c r="BG104" s="574">
        <v>0</v>
      </c>
      <c r="BH104" s="574">
        <v>0</v>
      </c>
      <c r="BI104" s="574">
        <v>0</v>
      </c>
      <c r="BJ104" s="574">
        <v>0</v>
      </c>
      <c r="BK104" s="574">
        <v>0</v>
      </c>
      <c r="BL104" s="574">
        <v>0</v>
      </c>
      <c r="BM104" s="574">
        <v>0</v>
      </c>
      <c r="BN104" s="574">
        <v>0</v>
      </c>
      <c r="BO104" s="574">
        <v>0</v>
      </c>
      <c r="BP104" s="574">
        <v>0</v>
      </c>
      <c r="BQ104" s="574">
        <v>0</v>
      </c>
      <c r="BR104" s="574">
        <v>0</v>
      </c>
      <c r="BS104" s="574">
        <v>0</v>
      </c>
      <c r="BT104" s="574">
        <v>0</v>
      </c>
      <c r="BU104" s="574">
        <v>0</v>
      </c>
      <c r="BV104" s="574">
        <v>0</v>
      </c>
      <c r="BW104" s="574">
        <v>0</v>
      </c>
      <c r="BX104" s="574">
        <v>0</v>
      </c>
      <c r="BY104" s="574">
        <v>0</v>
      </c>
      <c r="BZ104" s="574">
        <v>0</v>
      </c>
      <c r="CA104" s="574">
        <v>0</v>
      </c>
      <c r="CB104" s="574">
        <v>0</v>
      </c>
      <c r="CC104" s="574">
        <v>0</v>
      </c>
    </row>
    <row r="105" spans="1:81">
      <c r="A105" s="586"/>
      <c r="B105" s="586" t="s">
        <v>1318</v>
      </c>
      <c r="C105" s="572"/>
      <c r="D105" s="587" t="s">
        <v>1277</v>
      </c>
      <c r="E105" s="575" t="s">
        <v>355</v>
      </c>
      <c r="F105" s="573">
        <v>211.19</v>
      </c>
      <c r="G105" s="574">
        <v>0</v>
      </c>
      <c r="H105" s="574">
        <v>0</v>
      </c>
      <c r="I105" s="574">
        <v>0</v>
      </c>
      <c r="J105" s="574">
        <v>0</v>
      </c>
      <c r="K105" s="574">
        <v>0</v>
      </c>
      <c r="L105" s="574">
        <v>0</v>
      </c>
      <c r="M105" s="574">
        <v>0</v>
      </c>
      <c r="N105" s="574">
        <v>0</v>
      </c>
      <c r="O105" s="574">
        <v>0</v>
      </c>
      <c r="P105" s="574">
        <v>0</v>
      </c>
      <c r="Q105" s="574">
        <v>0</v>
      </c>
      <c r="R105" s="574">
        <v>0</v>
      </c>
      <c r="S105" s="574">
        <v>0</v>
      </c>
      <c r="T105" s="574">
        <v>0</v>
      </c>
      <c r="U105" s="574">
        <v>0</v>
      </c>
      <c r="V105" s="574">
        <v>0</v>
      </c>
      <c r="W105" s="574">
        <v>0</v>
      </c>
      <c r="X105" s="574">
        <v>0</v>
      </c>
      <c r="Y105" s="574">
        <v>0</v>
      </c>
      <c r="Z105" s="574">
        <v>0</v>
      </c>
      <c r="AA105" s="574">
        <v>0</v>
      </c>
      <c r="AB105" s="574">
        <v>0</v>
      </c>
      <c r="AC105" s="574">
        <v>0</v>
      </c>
      <c r="AD105" s="574">
        <v>0</v>
      </c>
      <c r="AE105" s="574">
        <v>0</v>
      </c>
      <c r="AF105" s="574">
        <v>0</v>
      </c>
      <c r="AG105" s="574">
        <v>0</v>
      </c>
      <c r="AH105" s="574">
        <v>0</v>
      </c>
      <c r="AI105" s="574">
        <v>0</v>
      </c>
      <c r="AJ105" s="574">
        <v>0</v>
      </c>
      <c r="AK105" s="574">
        <v>0</v>
      </c>
      <c r="AL105" s="574">
        <v>211.194487</v>
      </c>
      <c r="AM105" s="574">
        <v>211.194487</v>
      </c>
      <c r="AN105" s="574">
        <v>0</v>
      </c>
      <c r="AO105" s="574">
        <v>0</v>
      </c>
      <c r="AP105" s="574">
        <v>0</v>
      </c>
      <c r="AQ105" s="574">
        <v>0</v>
      </c>
      <c r="AR105" s="574">
        <v>0</v>
      </c>
      <c r="AS105" s="574">
        <v>0</v>
      </c>
      <c r="AT105" s="574">
        <v>0</v>
      </c>
      <c r="AU105" s="574">
        <v>0</v>
      </c>
      <c r="AV105" s="574">
        <v>0</v>
      </c>
      <c r="AW105" s="574">
        <v>0</v>
      </c>
      <c r="AX105" s="574">
        <v>0</v>
      </c>
      <c r="AY105" s="574">
        <v>0</v>
      </c>
      <c r="AZ105" s="574">
        <v>0</v>
      </c>
      <c r="BA105" s="574">
        <v>0</v>
      </c>
      <c r="BB105" s="574">
        <v>0</v>
      </c>
      <c r="BC105" s="574">
        <v>0</v>
      </c>
      <c r="BD105" s="574">
        <v>0</v>
      </c>
      <c r="BE105" s="574">
        <v>0</v>
      </c>
      <c r="BF105" s="574">
        <v>0</v>
      </c>
      <c r="BG105" s="574">
        <v>0</v>
      </c>
      <c r="BH105" s="574">
        <v>0</v>
      </c>
      <c r="BI105" s="574">
        <v>0</v>
      </c>
      <c r="BJ105" s="574">
        <v>0</v>
      </c>
      <c r="BK105" s="574">
        <v>0</v>
      </c>
      <c r="BL105" s="574">
        <v>0</v>
      </c>
      <c r="BM105" s="574">
        <v>0</v>
      </c>
      <c r="BN105" s="574">
        <v>0</v>
      </c>
      <c r="BO105" s="574">
        <v>0</v>
      </c>
      <c r="BP105" s="574">
        <v>0</v>
      </c>
      <c r="BQ105" s="574">
        <v>0</v>
      </c>
      <c r="BR105" s="574">
        <v>0</v>
      </c>
      <c r="BS105" s="574">
        <v>0</v>
      </c>
      <c r="BT105" s="574">
        <v>0</v>
      </c>
      <c r="BU105" s="574">
        <v>0</v>
      </c>
      <c r="BV105" s="574">
        <v>0</v>
      </c>
      <c r="BW105" s="574">
        <v>0</v>
      </c>
      <c r="BX105" s="574">
        <v>0</v>
      </c>
      <c r="BY105" s="574">
        <v>0</v>
      </c>
      <c r="BZ105" s="574">
        <v>0</v>
      </c>
      <c r="CA105" s="574">
        <v>0</v>
      </c>
      <c r="CB105" s="574">
        <v>0</v>
      </c>
      <c r="CC105" s="574">
        <v>0</v>
      </c>
    </row>
    <row r="106" spans="1:81">
      <c r="A106" s="586"/>
      <c r="B106" s="586" t="s">
        <v>1318</v>
      </c>
      <c r="C106" s="572"/>
      <c r="D106" s="587" t="s">
        <v>1327</v>
      </c>
      <c r="E106" s="575" t="s">
        <v>1328</v>
      </c>
      <c r="F106" s="573">
        <v>151.84</v>
      </c>
      <c r="G106" s="574">
        <v>0</v>
      </c>
      <c r="H106" s="574">
        <v>0</v>
      </c>
      <c r="I106" s="574">
        <v>0</v>
      </c>
      <c r="J106" s="574">
        <v>0</v>
      </c>
      <c r="K106" s="574">
        <v>0</v>
      </c>
      <c r="L106" s="574">
        <v>0</v>
      </c>
      <c r="M106" s="574">
        <v>0</v>
      </c>
      <c r="N106" s="574">
        <v>0</v>
      </c>
      <c r="O106" s="574">
        <v>0</v>
      </c>
      <c r="P106" s="574">
        <v>0</v>
      </c>
      <c r="Q106" s="574">
        <v>0</v>
      </c>
      <c r="R106" s="574">
        <v>0</v>
      </c>
      <c r="S106" s="574">
        <v>0</v>
      </c>
      <c r="T106" s="574">
        <v>0</v>
      </c>
      <c r="U106" s="574">
        <v>0</v>
      </c>
      <c r="V106" s="574">
        <v>0</v>
      </c>
      <c r="W106" s="574">
        <v>0</v>
      </c>
      <c r="X106" s="574">
        <v>0</v>
      </c>
      <c r="Y106" s="574">
        <v>0</v>
      </c>
      <c r="Z106" s="574">
        <v>0</v>
      </c>
      <c r="AA106" s="574">
        <v>0</v>
      </c>
      <c r="AB106" s="574">
        <v>0</v>
      </c>
      <c r="AC106" s="574">
        <v>0</v>
      </c>
      <c r="AD106" s="574">
        <v>0</v>
      </c>
      <c r="AE106" s="574">
        <v>0</v>
      </c>
      <c r="AF106" s="574">
        <v>0</v>
      </c>
      <c r="AG106" s="574">
        <v>0</v>
      </c>
      <c r="AH106" s="574">
        <v>0</v>
      </c>
      <c r="AI106" s="574">
        <v>0</v>
      </c>
      <c r="AJ106" s="574">
        <v>0</v>
      </c>
      <c r="AK106" s="574">
        <v>0</v>
      </c>
      <c r="AL106" s="574">
        <v>151.842612</v>
      </c>
      <c r="AM106" s="574">
        <v>151.842612</v>
      </c>
      <c r="AN106" s="574">
        <v>0</v>
      </c>
      <c r="AO106" s="574">
        <v>0</v>
      </c>
      <c r="AP106" s="574">
        <v>0</v>
      </c>
      <c r="AQ106" s="574">
        <v>0</v>
      </c>
      <c r="AR106" s="574">
        <v>0</v>
      </c>
      <c r="AS106" s="574">
        <v>0</v>
      </c>
      <c r="AT106" s="574">
        <v>0</v>
      </c>
      <c r="AU106" s="574">
        <v>0</v>
      </c>
      <c r="AV106" s="574">
        <v>0</v>
      </c>
      <c r="AW106" s="574">
        <v>0</v>
      </c>
      <c r="AX106" s="574">
        <v>0</v>
      </c>
      <c r="AY106" s="574">
        <v>0</v>
      </c>
      <c r="AZ106" s="574">
        <v>0</v>
      </c>
      <c r="BA106" s="574">
        <v>0</v>
      </c>
      <c r="BB106" s="574">
        <v>0</v>
      </c>
      <c r="BC106" s="574">
        <v>0</v>
      </c>
      <c r="BD106" s="574">
        <v>0</v>
      </c>
      <c r="BE106" s="574">
        <v>0</v>
      </c>
      <c r="BF106" s="574">
        <v>0</v>
      </c>
      <c r="BG106" s="574">
        <v>0</v>
      </c>
      <c r="BH106" s="574">
        <v>0</v>
      </c>
      <c r="BI106" s="574">
        <v>0</v>
      </c>
      <c r="BJ106" s="574">
        <v>0</v>
      </c>
      <c r="BK106" s="574">
        <v>0</v>
      </c>
      <c r="BL106" s="574">
        <v>0</v>
      </c>
      <c r="BM106" s="574">
        <v>0</v>
      </c>
      <c r="BN106" s="574">
        <v>0</v>
      </c>
      <c r="BO106" s="574">
        <v>0</v>
      </c>
      <c r="BP106" s="574">
        <v>0</v>
      </c>
      <c r="BQ106" s="574">
        <v>0</v>
      </c>
      <c r="BR106" s="574">
        <v>0</v>
      </c>
      <c r="BS106" s="574">
        <v>0</v>
      </c>
      <c r="BT106" s="574">
        <v>0</v>
      </c>
      <c r="BU106" s="574">
        <v>0</v>
      </c>
      <c r="BV106" s="574">
        <v>0</v>
      </c>
      <c r="BW106" s="574">
        <v>0</v>
      </c>
      <c r="BX106" s="574">
        <v>0</v>
      </c>
      <c r="BY106" s="574">
        <v>0</v>
      </c>
      <c r="BZ106" s="574">
        <v>0</v>
      </c>
      <c r="CA106" s="574">
        <v>0</v>
      </c>
      <c r="CB106" s="574">
        <v>0</v>
      </c>
      <c r="CC106" s="574">
        <v>0</v>
      </c>
    </row>
    <row r="107" spans="1:81">
      <c r="A107" s="586"/>
      <c r="B107" s="586" t="s">
        <v>1318</v>
      </c>
      <c r="C107" s="572"/>
      <c r="D107" s="587" t="s">
        <v>1280</v>
      </c>
      <c r="E107" s="575" t="s">
        <v>1281</v>
      </c>
      <c r="F107" s="573">
        <v>59.35</v>
      </c>
      <c r="G107" s="574">
        <v>0</v>
      </c>
      <c r="H107" s="574">
        <v>0</v>
      </c>
      <c r="I107" s="574">
        <v>0</v>
      </c>
      <c r="J107" s="574">
        <v>0</v>
      </c>
      <c r="K107" s="574">
        <v>0</v>
      </c>
      <c r="L107" s="574">
        <v>0</v>
      </c>
      <c r="M107" s="574">
        <v>0</v>
      </c>
      <c r="N107" s="574">
        <v>0</v>
      </c>
      <c r="O107" s="574">
        <v>0</v>
      </c>
      <c r="P107" s="574">
        <v>0</v>
      </c>
      <c r="Q107" s="574">
        <v>0</v>
      </c>
      <c r="R107" s="574">
        <v>0</v>
      </c>
      <c r="S107" s="574">
        <v>0</v>
      </c>
      <c r="T107" s="574">
        <v>0</v>
      </c>
      <c r="U107" s="574">
        <v>0</v>
      </c>
      <c r="V107" s="574">
        <v>0</v>
      </c>
      <c r="W107" s="574">
        <v>0</v>
      </c>
      <c r="X107" s="574">
        <v>0</v>
      </c>
      <c r="Y107" s="574">
        <v>0</v>
      </c>
      <c r="Z107" s="574">
        <v>0</v>
      </c>
      <c r="AA107" s="574">
        <v>0</v>
      </c>
      <c r="AB107" s="574">
        <v>0</v>
      </c>
      <c r="AC107" s="574">
        <v>0</v>
      </c>
      <c r="AD107" s="574">
        <v>0</v>
      </c>
      <c r="AE107" s="574">
        <v>0</v>
      </c>
      <c r="AF107" s="574">
        <v>0</v>
      </c>
      <c r="AG107" s="574">
        <v>0</v>
      </c>
      <c r="AH107" s="574">
        <v>0</v>
      </c>
      <c r="AI107" s="574">
        <v>0</v>
      </c>
      <c r="AJ107" s="574">
        <v>0</v>
      </c>
      <c r="AK107" s="574">
        <v>0</v>
      </c>
      <c r="AL107" s="574">
        <v>59.351875</v>
      </c>
      <c r="AM107" s="574">
        <v>59.351875</v>
      </c>
      <c r="AN107" s="574">
        <v>0</v>
      </c>
      <c r="AO107" s="574">
        <v>0</v>
      </c>
      <c r="AP107" s="574">
        <v>0</v>
      </c>
      <c r="AQ107" s="574">
        <v>0</v>
      </c>
      <c r="AR107" s="574">
        <v>0</v>
      </c>
      <c r="AS107" s="574">
        <v>0</v>
      </c>
      <c r="AT107" s="574">
        <v>0</v>
      </c>
      <c r="AU107" s="574">
        <v>0</v>
      </c>
      <c r="AV107" s="574">
        <v>0</v>
      </c>
      <c r="AW107" s="574">
        <v>0</v>
      </c>
      <c r="AX107" s="574">
        <v>0</v>
      </c>
      <c r="AY107" s="574">
        <v>0</v>
      </c>
      <c r="AZ107" s="574">
        <v>0</v>
      </c>
      <c r="BA107" s="574">
        <v>0</v>
      </c>
      <c r="BB107" s="574">
        <v>0</v>
      </c>
      <c r="BC107" s="574">
        <v>0</v>
      </c>
      <c r="BD107" s="574">
        <v>0</v>
      </c>
      <c r="BE107" s="574">
        <v>0</v>
      </c>
      <c r="BF107" s="574">
        <v>0</v>
      </c>
      <c r="BG107" s="574">
        <v>0</v>
      </c>
      <c r="BH107" s="574">
        <v>0</v>
      </c>
      <c r="BI107" s="574">
        <v>0</v>
      </c>
      <c r="BJ107" s="574">
        <v>0</v>
      </c>
      <c r="BK107" s="574">
        <v>0</v>
      </c>
      <c r="BL107" s="574">
        <v>0</v>
      </c>
      <c r="BM107" s="574">
        <v>0</v>
      </c>
      <c r="BN107" s="574">
        <v>0</v>
      </c>
      <c r="BO107" s="574">
        <v>0</v>
      </c>
      <c r="BP107" s="574">
        <v>0</v>
      </c>
      <c r="BQ107" s="574">
        <v>0</v>
      </c>
      <c r="BR107" s="574">
        <v>0</v>
      </c>
      <c r="BS107" s="574">
        <v>0</v>
      </c>
      <c r="BT107" s="574">
        <v>0</v>
      </c>
      <c r="BU107" s="574">
        <v>0</v>
      </c>
      <c r="BV107" s="574">
        <v>0</v>
      </c>
      <c r="BW107" s="574">
        <v>0</v>
      </c>
      <c r="BX107" s="574">
        <v>0</v>
      </c>
      <c r="BY107" s="574">
        <v>0</v>
      </c>
      <c r="BZ107" s="574">
        <v>0</v>
      </c>
      <c r="CA107" s="574">
        <v>0</v>
      </c>
      <c r="CB107" s="574">
        <v>0</v>
      </c>
      <c r="CC107" s="574">
        <v>0</v>
      </c>
    </row>
    <row r="108" spans="1:81">
      <c r="A108" s="586"/>
      <c r="B108" s="586" t="s">
        <v>1318</v>
      </c>
      <c r="C108" s="572"/>
      <c r="D108" s="587" t="s">
        <v>949</v>
      </c>
      <c r="E108" s="575" t="s">
        <v>1282</v>
      </c>
      <c r="F108" s="573">
        <v>173.94</v>
      </c>
      <c r="G108" s="574">
        <v>0</v>
      </c>
      <c r="H108" s="574">
        <v>0</v>
      </c>
      <c r="I108" s="574">
        <v>0</v>
      </c>
      <c r="J108" s="574">
        <v>0</v>
      </c>
      <c r="K108" s="574">
        <v>0</v>
      </c>
      <c r="L108" s="574">
        <v>0</v>
      </c>
      <c r="M108" s="574">
        <v>0</v>
      </c>
      <c r="N108" s="574">
        <v>0</v>
      </c>
      <c r="O108" s="574">
        <v>0</v>
      </c>
      <c r="P108" s="574">
        <v>0</v>
      </c>
      <c r="Q108" s="574">
        <v>0</v>
      </c>
      <c r="R108" s="574">
        <v>0</v>
      </c>
      <c r="S108" s="574">
        <v>0</v>
      </c>
      <c r="T108" s="574">
        <v>0</v>
      </c>
      <c r="U108" s="574">
        <v>0</v>
      </c>
      <c r="V108" s="574">
        <v>0</v>
      </c>
      <c r="W108" s="574">
        <v>0</v>
      </c>
      <c r="X108" s="574">
        <v>0</v>
      </c>
      <c r="Y108" s="574">
        <v>0</v>
      </c>
      <c r="Z108" s="574">
        <v>0</v>
      </c>
      <c r="AA108" s="574">
        <v>0</v>
      </c>
      <c r="AB108" s="574">
        <v>0</v>
      </c>
      <c r="AC108" s="574">
        <v>0</v>
      </c>
      <c r="AD108" s="574">
        <v>0</v>
      </c>
      <c r="AE108" s="574">
        <v>0</v>
      </c>
      <c r="AF108" s="574">
        <v>0</v>
      </c>
      <c r="AG108" s="574">
        <v>0</v>
      </c>
      <c r="AH108" s="574">
        <v>0</v>
      </c>
      <c r="AI108" s="574">
        <v>0</v>
      </c>
      <c r="AJ108" s="574">
        <v>0</v>
      </c>
      <c r="AK108" s="574">
        <v>0</v>
      </c>
      <c r="AL108" s="574">
        <v>173.943216</v>
      </c>
      <c r="AM108" s="574">
        <v>173.943216</v>
      </c>
      <c r="AN108" s="574">
        <v>0</v>
      </c>
      <c r="AO108" s="574">
        <v>0</v>
      </c>
      <c r="AP108" s="574">
        <v>0</v>
      </c>
      <c r="AQ108" s="574">
        <v>0</v>
      </c>
      <c r="AR108" s="574">
        <v>0</v>
      </c>
      <c r="AS108" s="574">
        <v>0</v>
      </c>
      <c r="AT108" s="574">
        <v>0</v>
      </c>
      <c r="AU108" s="574">
        <v>0</v>
      </c>
      <c r="AV108" s="574">
        <v>0</v>
      </c>
      <c r="AW108" s="574">
        <v>0</v>
      </c>
      <c r="AX108" s="574">
        <v>0</v>
      </c>
      <c r="AY108" s="574">
        <v>0</v>
      </c>
      <c r="AZ108" s="574">
        <v>0</v>
      </c>
      <c r="BA108" s="574">
        <v>0</v>
      </c>
      <c r="BB108" s="574">
        <v>0</v>
      </c>
      <c r="BC108" s="574">
        <v>0</v>
      </c>
      <c r="BD108" s="574">
        <v>0</v>
      </c>
      <c r="BE108" s="574">
        <v>0</v>
      </c>
      <c r="BF108" s="574">
        <v>0</v>
      </c>
      <c r="BG108" s="574">
        <v>0</v>
      </c>
      <c r="BH108" s="574">
        <v>0</v>
      </c>
      <c r="BI108" s="574">
        <v>0</v>
      </c>
      <c r="BJ108" s="574">
        <v>0</v>
      </c>
      <c r="BK108" s="574">
        <v>0</v>
      </c>
      <c r="BL108" s="574">
        <v>0</v>
      </c>
      <c r="BM108" s="574">
        <v>0</v>
      </c>
      <c r="BN108" s="574">
        <v>0</v>
      </c>
      <c r="BO108" s="574">
        <v>0</v>
      </c>
      <c r="BP108" s="574">
        <v>0</v>
      </c>
      <c r="BQ108" s="574">
        <v>0</v>
      </c>
      <c r="BR108" s="574">
        <v>0</v>
      </c>
      <c r="BS108" s="574">
        <v>0</v>
      </c>
      <c r="BT108" s="574">
        <v>0</v>
      </c>
      <c r="BU108" s="574">
        <v>0</v>
      </c>
      <c r="BV108" s="574">
        <v>0</v>
      </c>
      <c r="BW108" s="574">
        <v>0</v>
      </c>
      <c r="BX108" s="574">
        <v>0</v>
      </c>
      <c r="BY108" s="574">
        <v>0</v>
      </c>
      <c r="BZ108" s="574">
        <v>0</v>
      </c>
      <c r="CA108" s="574">
        <v>0</v>
      </c>
      <c r="CB108" s="574">
        <v>0</v>
      </c>
      <c r="CC108" s="574">
        <v>0</v>
      </c>
    </row>
    <row r="109" spans="1:81">
      <c r="A109" s="586"/>
      <c r="B109" s="586" t="s">
        <v>1318</v>
      </c>
      <c r="C109" s="572"/>
      <c r="D109" s="587" t="s">
        <v>1283</v>
      </c>
      <c r="E109" s="575" t="s">
        <v>1284</v>
      </c>
      <c r="F109" s="573">
        <v>173.94</v>
      </c>
      <c r="G109" s="574">
        <v>0</v>
      </c>
      <c r="H109" s="574">
        <v>0</v>
      </c>
      <c r="I109" s="574">
        <v>0</v>
      </c>
      <c r="J109" s="574">
        <v>0</v>
      </c>
      <c r="K109" s="574">
        <v>0</v>
      </c>
      <c r="L109" s="574">
        <v>0</v>
      </c>
      <c r="M109" s="574">
        <v>0</v>
      </c>
      <c r="N109" s="574">
        <v>0</v>
      </c>
      <c r="O109" s="574">
        <v>0</v>
      </c>
      <c r="P109" s="574">
        <v>0</v>
      </c>
      <c r="Q109" s="574">
        <v>0</v>
      </c>
      <c r="R109" s="574">
        <v>0</v>
      </c>
      <c r="S109" s="574">
        <v>0</v>
      </c>
      <c r="T109" s="574">
        <v>0</v>
      </c>
      <c r="U109" s="574">
        <v>0</v>
      </c>
      <c r="V109" s="574">
        <v>0</v>
      </c>
      <c r="W109" s="574">
        <v>0</v>
      </c>
      <c r="X109" s="574">
        <v>0</v>
      </c>
      <c r="Y109" s="574">
        <v>0</v>
      </c>
      <c r="Z109" s="574">
        <v>0</v>
      </c>
      <c r="AA109" s="574">
        <v>0</v>
      </c>
      <c r="AB109" s="574">
        <v>0</v>
      </c>
      <c r="AC109" s="574">
        <v>0</v>
      </c>
      <c r="AD109" s="574">
        <v>0</v>
      </c>
      <c r="AE109" s="574">
        <v>0</v>
      </c>
      <c r="AF109" s="574">
        <v>0</v>
      </c>
      <c r="AG109" s="574">
        <v>0</v>
      </c>
      <c r="AH109" s="574">
        <v>0</v>
      </c>
      <c r="AI109" s="574">
        <v>0</v>
      </c>
      <c r="AJ109" s="574">
        <v>0</v>
      </c>
      <c r="AK109" s="574">
        <v>0</v>
      </c>
      <c r="AL109" s="574">
        <v>173.943216</v>
      </c>
      <c r="AM109" s="574">
        <v>173.943216</v>
      </c>
      <c r="AN109" s="574">
        <v>0</v>
      </c>
      <c r="AO109" s="574">
        <v>0</v>
      </c>
      <c r="AP109" s="574">
        <v>0</v>
      </c>
      <c r="AQ109" s="574">
        <v>0</v>
      </c>
      <c r="AR109" s="574">
        <v>0</v>
      </c>
      <c r="AS109" s="574">
        <v>0</v>
      </c>
      <c r="AT109" s="574">
        <v>0</v>
      </c>
      <c r="AU109" s="574">
        <v>0</v>
      </c>
      <c r="AV109" s="574">
        <v>0</v>
      </c>
      <c r="AW109" s="574">
        <v>0</v>
      </c>
      <c r="AX109" s="574">
        <v>0</v>
      </c>
      <c r="AY109" s="574">
        <v>0</v>
      </c>
      <c r="AZ109" s="574">
        <v>0</v>
      </c>
      <c r="BA109" s="574">
        <v>0</v>
      </c>
      <c r="BB109" s="574">
        <v>0</v>
      </c>
      <c r="BC109" s="574">
        <v>0</v>
      </c>
      <c r="BD109" s="574">
        <v>0</v>
      </c>
      <c r="BE109" s="574">
        <v>0</v>
      </c>
      <c r="BF109" s="574">
        <v>0</v>
      </c>
      <c r="BG109" s="574">
        <v>0</v>
      </c>
      <c r="BH109" s="574">
        <v>0</v>
      </c>
      <c r="BI109" s="574">
        <v>0</v>
      </c>
      <c r="BJ109" s="574">
        <v>0</v>
      </c>
      <c r="BK109" s="574">
        <v>0</v>
      </c>
      <c r="BL109" s="574">
        <v>0</v>
      </c>
      <c r="BM109" s="574">
        <v>0</v>
      </c>
      <c r="BN109" s="574">
        <v>0</v>
      </c>
      <c r="BO109" s="574">
        <v>0</v>
      </c>
      <c r="BP109" s="574">
        <v>0</v>
      </c>
      <c r="BQ109" s="574">
        <v>0</v>
      </c>
      <c r="BR109" s="574">
        <v>0</v>
      </c>
      <c r="BS109" s="574">
        <v>0</v>
      </c>
      <c r="BT109" s="574">
        <v>0</v>
      </c>
      <c r="BU109" s="574">
        <v>0</v>
      </c>
      <c r="BV109" s="574">
        <v>0</v>
      </c>
      <c r="BW109" s="574">
        <v>0</v>
      </c>
      <c r="BX109" s="574">
        <v>0</v>
      </c>
      <c r="BY109" s="574">
        <v>0</v>
      </c>
      <c r="BZ109" s="574">
        <v>0</v>
      </c>
      <c r="CA109" s="574">
        <v>0</v>
      </c>
      <c r="CB109" s="574">
        <v>0</v>
      </c>
      <c r="CC109" s="574">
        <v>0</v>
      </c>
    </row>
    <row r="110" spans="1:81">
      <c r="A110" s="586"/>
      <c r="B110" s="586" t="s">
        <v>1318</v>
      </c>
      <c r="C110" s="572"/>
      <c r="D110" s="587" t="s">
        <v>1285</v>
      </c>
      <c r="E110" s="575" t="s">
        <v>1286</v>
      </c>
      <c r="F110" s="573">
        <v>173.94</v>
      </c>
      <c r="G110" s="574">
        <v>0</v>
      </c>
      <c r="H110" s="574">
        <v>0</v>
      </c>
      <c r="I110" s="574">
        <v>0</v>
      </c>
      <c r="J110" s="574">
        <v>0</v>
      </c>
      <c r="K110" s="574">
        <v>0</v>
      </c>
      <c r="L110" s="574">
        <v>0</v>
      </c>
      <c r="M110" s="574">
        <v>0</v>
      </c>
      <c r="N110" s="574">
        <v>0</v>
      </c>
      <c r="O110" s="574">
        <v>0</v>
      </c>
      <c r="P110" s="574">
        <v>0</v>
      </c>
      <c r="Q110" s="574">
        <v>0</v>
      </c>
      <c r="R110" s="574">
        <v>0</v>
      </c>
      <c r="S110" s="574">
        <v>0</v>
      </c>
      <c r="T110" s="574">
        <v>0</v>
      </c>
      <c r="U110" s="574">
        <v>0</v>
      </c>
      <c r="V110" s="574">
        <v>0</v>
      </c>
      <c r="W110" s="574">
        <v>0</v>
      </c>
      <c r="X110" s="574">
        <v>0</v>
      </c>
      <c r="Y110" s="574">
        <v>0</v>
      </c>
      <c r="Z110" s="574">
        <v>0</v>
      </c>
      <c r="AA110" s="574">
        <v>0</v>
      </c>
      <c r="AB110" s="574">
        <v>0</v>
      </c>
      <c r="AC110" s="574">
        <v>0</v>
      </c>
      <c r="AD110" s="574">
        <v>0</v>
      </c>
      <c r="AE110" s="574">
        <v>0</v>
      </c>
      <c r="AF110" s="574">
        <v>0</v>
      </c>
      <c r="AG110" s="574">
        <v>0</v>
      </c>
      <c r="AH110" s="574">
        <v>0</v>
      </c>
      <c r="AI110" s="574">
        <v>0</v>
      </c>
      <c r="AJ110" s="574">
        <v>0</v>
      </c>
      <c r="AK110" s="574">
        <v>0</v>
      </c>
      <c r="AL110" s="574">
        <v>173.943216</v>
      </c>
      <c r="AM110" s="574">
        <v>173.943216</v>
      </c>
      <c r="AN110" s="574">
        <v>0</v>
      </c>
      <c r="AO110" s="574">
        <v>0</v>
      </c>
      <c r="AP110" s="574">
        <v>0</v>
      </c>
      <c r="AQ110" s="574">
        <v>0</v>
      </c>
      <c r="AR110" s="574">
        <v>0</v>
      </c>
      <c r="AS110" s="574">
        <v>0</v>
      </c>
      <c r="AT110" s="574">
        <v>0</v>
      </c>
      <c r="AU110" s="574">
        <v>0</v>
      </c>
      <c r="AV110" s="574">
        <v>0</v>
      </c>
      <c r="AW110" s="574">
        <v>0</v>
      </c>
      <c r="AX110" s="574">
        <v>0</v>
      </c>
      <c r="AY110" s="574">
        <v>0</v>
      </c>
      <c r="AZ110" s="574">
        <v>0</v>
      </c>
      <c r="BA110" s="574">
        <v>0</v>
      </c>
      <c r="BB110" s="574">
        <v>0</v>
      </c>
      <c r="BC110" s="574">
        <v>0</v>
      </c>
      <c r="BD110" s="574">
        <v>0</v>
      </c>
      <c r="BE110" s="574">
        <v>0</v>
      </c>
      <c r="BF110" s="574">
        <v>0</v>
      </c>
      <c r="BG110" s="574">
        <v>0</v>
      </c>
      <c r="BH110" s="574">
        <v>0</v>
      </c>
      <c r="BI110" s="574">
        <v>0</v>
      </c>
      <c r="BJ110" s="574">
        <v>0</v>
      </c>
      <c r="BK110" s="574">
        <v>0</v>
      </c>
      <c r="BL110" s="574">
        <v>0</v>
      </c>
      <c r="BM110" s="574">
        <v>0</v>
      </c>
      <c r="BN110" s="574">
        <v>0</v>
      </c>
      <c r="BO110" s="574">
        <v>0</v>
      </c>
      <c r="BP110" s="574">
        <v>0</v>
      </c>
      <c r="BQ110" s="574">
        <v>0</v>
      </c>
      <c r="BR110" s="574">
        <v>0</v>
      </c>
      <c r="BS110" s="574">
        <v>0</v>
      </c>
      <c r="BT110" s="574">
        <v>0</v>
      </c>
      <c r="BU110" s="574">
        <v>0</v>
      </c>
      <c r="BV110" s="574">
        <v>0</v>
      </c>
      <c r="BW110" s="574">
        <v>0</v>
      </c>
      <c r="BX110" s="574">
        <v>0</v>
      </c>
      <c r="BY110" s="574">
        <v>0</v>
      </c>
      <c r="BZ110" s="574">
        <v>0</v>
      </c>
      <c r="CA110" s="574">
        <v>0</v>
      </c>
      <c r="CB110" s="574">
        <v>0</v>
      </c>
      <c r="CC110" s="574">
        <v>0</v>
      </c>
    </row>
    <row r="111" spans="1:81">
      <c r="A111" s="586" t="s">
        <v>915</v>
      </c>
      <c r="B111" s="586" t="s">
        <v>1329</v>
      </c>
      <c r="C111" s="575" t="s">
        <v>1330</v>
      </c>
      <c r="D111" s="587"/>
      <c r="E111" s="575"/>
      <c r="F111" s="573">
        <v>1219.62</v>
      </c>
      <c r="G111" s="574">
        <v>0</v>
      </c>
      <c r="H111" s="574">
        <v>0</v>
      </c>
      <c r="I111" s="574">
        <v>0</v>
      </c>
      <c r="J111" s="574">
        <v>0</v>
      </c>
      <c r="K111" s="574">
        <v>0</v>
      </c>
      <c r="L111" s="574">
        <v>0</v>
      </c>
      <c r="M111" s="574">
        <v>0</v>
      </c>
      <c r="N111" s="574">
        <v>0</v>
      </c>
      <c r="O111" s="574">
        <v>0</v>
      </c>
      <c r="P111" s="574">
        <v>0</v>
      </c>
      <c r="Q111" s="574">
        <v>0</v>
      </c>
      <c r="R111" s="574">
        <v>0</v>
      </c>
      <c r="S111" s="574">
        <v>0</v>
      </c>
      <c r="T111" s="574">
        <v>0</v>
      </c>
      <c r="U111" s="574">
        <v>0</v>
      </c>
      <c r="V111" s="574">
        <v>0</v>
      </c>
      <c r="W111" s="574">
        <v>0</v>
      </c>
      <c r="X111" s="574">
        <v>0</v>
      </c>
      <c r="Y111" s="574">
        <v>0</v>
      </c>
      <c r="Z111" s="574">
        <v>0</v>
      </c>
      <c r="AA111" s="574">
        <v>0</v>
      </c>
      <c r="AB111" s="574">
        <v>0</v>
      </c>
      <c r="AC111" s="574">
        <v>0</v>
      </c>
      <c r="AD111" s="574">
        <v>0</v>
      </c>
      <c r="AE111" s="574">
        <v>0</v>
      </c>
      <c r="AF111" s="574">
        <v>0</v>
      </c>
      <c r="AG111" s="574">
        <v>0</v>
      </c>
      <c r="AH111" s="574">
        <v>0</v>
      </c>
      <c r="AI111" s="574">
        <v>0</v>
      </c>
      <c r="AJ111" s="574">
        <v>0</v>
      </c>
      <c r="AK111" s="574">
        <v>0</v>
      </c>
      <c r="AL111" s="574">
        <v>1215.3283</v>
      </c>
      <c r="AM111" s="574">
        <v>1094.83802</v>
      </c>
      <c r="AN111" s="574">
        <v>120.49028</v>
      </c>
      <c r="AO111" s="574">
        <v>0</v>
      </c>
      <c r="AP111" s="574">
        <v>0</v>
      </c>
      <c r="AQ111" s="574">
        <v>0</v>
      </c>
      <c r="AR111" s="574">
        <v>0</v>
      </c>
      <c r="AS111" s="574">
        <v>0</v>
      </c>
      <c r="AT111" s="574">
        <v>0</v>
      </c>
      <c r="AU111" s="574">
        <v>0</v>
      </c>
      <c r="AV111" s="574">
        <v>0</v>
      </c>
      <c r="AW111" s="574">
        <v>0</v>
      </c>
      <c r="AX111" s="574">
        <v>0</v>
      </c>
      <c r="AY111" s="574">
        <v>0</v>
      </c>
      <c r="AZ111" s="574">
        <v>4.293</v>
      </c>
      <c r="BA111" s="574">
        <v>0</v>
      </c>
      <c r="BB111" s="574">
        <v>0</v>
      </c>
      <c r="BC111" s="574">
        <v>0</v>
      </c>
      <c r="BD111" s="574">
        <v>4.293</v>
      </c>
      <c r="BE111" s="574">
        <v>0</v>
      </c>
      <c r="BF111" s="574">
        <v>0</v>
      </c>
      <c r="BG111" s="574">
        <v>0</v>
      </c>
      <c r="BH111" s="574">
        <v>0</v>
      </c>
      <c r="BI111" s="574">
        <v>0</v>
      </c>
      <c r="BJ111" s="574">
        <v>0</v>
      </c>
      <c r="BK111" s="574">
        <v>0</v>
      </c>
      <c r="BL111" s="574">
        <v>0</v>
      </c>
      <c r="BM111" s="574">
        <v>0</v>
      </c>
      <c r="BN111" s="574">
        <v>0</v>
      </c>
      <c r="BO111" s="574">
        <v>0</v>
      </c>
      <c r="BP111" s="574">
        <v>0</v>
      </c>
      <c r="BQ111" s="574">
        <v>0</v>
      </c>
      <c r="BR111" s="574">
        <v>0</v>
      </c>
      <c r="BS111" s="574">
        <v>0</v>
      </c>
      <c r="BT111" s="574">
        <v>0</v>
      </c>
      <c r="BU111" s="574">
        <v>0</v>
      </c>
      <c r="BV111" s="574">
        <v>0</v>
      </c>
      <c r="BW111" s="574">
        <v>0</v>
      </c>
      <c r="BX111" s="574">
        <v>0</v>
      </c>
      <c r="BY111" s="574">
        <v>0</v>
      </c>
      <c r="BZ111" s="574">
        <v>0</v>
      </c>
      <c r="CA111" s="574">
        <v>0</v>
      </c>
      <c r="CB111" s="574">
        <v>0</v>
      </c>
      <c r="CC111" s="574">
        <v>0</v>
      </c>
    </row>
    <row r="112" spans="1:81">
      <c r="A112" s="586"/>
      <c r="B112" s="586" t="s">
        <v>1329</v>
      </c>
      <c r="C112" s="572"/>
      <c r="D112" s="587" t="s">
        <v>919</v>
      </c>
      <c r="E112" s="575" t="s">
        <v>1320</v>
      </c>
      <c r="F112" s="573">
        <v>901.97</v>
      </c>
      <c r="G112" s="574">
        <v>0</v>
      </c>
      <c r="H112" s="574">
        <v>0</v>
      </c>
      <c r="I112" s="574">
        <v>0</v>
      </c>
      <c r="J112" s="574">
        <v>0</v>
      </c>
      <c r="K112" s="574">
        <v>0</v>
      </c>
      <c r="L112" s="574">
        <v>0</v>
      </c>
      <c r="M112" s="574">
        <v>0</v>
      </c>
      <c r="N112" s="574">
        <v>0</v>
      </c>
      <c r="O112" s="574">
        <v>0</v>
      </c>
      <c r="P112" s="574">
        <v>0</v>
      </c>
      <c r="Q112" s="574">
        <v>0</v>
      </c>
      <c r="R112" s="574">
        <v>0</v>
      </c>
      <c r="S112" s="574">
        <v>0</v>
      </c>
      <c r="T112" s="574">
        <v>0</v>
      </c>
      <c r="U112" s="574">
        <v>0</v>
      </c>
      <c r="V112" s="574">
        <v>0</v>
      </c>
      <c r="W112" s="574">
        <v>0</v>
      </c>
      <c r="X112" s="574">
        <v>0</v>
      </c>
      <c r="Y112" s="574">
        <v>0</v>
      </c>
      <c r="Z112" s="574">
        <v>0</v>
      </c>
      <c r="AA112" s="574">
        <v>0</v>
      </c>
      <c r="AB112" s="574">
        <v>0</v>
      </c>
      <c r="AC112" s="574">
        <v>0</v>
      </c>
      <c r="AD112" s="574">
        <v>0</v>
      </c>
      <c r="AE112" s="574">
        <v>0</v>
      </c>
      <c r="AF112" s="574">
        <v>0</v>
      </c>
      <c r="AG112" s="574">
        <v>0</v>
      </c>
      <c r="AH112" s="574">
        <v>0</v>
      </c>
      <c r="AI112" s="574">
        <v>0</v>
      </c>
      <c r="AJ112" s="574">
        <v>0</v>
      </c>
      <c r="AK112" s="574">
        <v>0</v>
      </c>
      <c r="AL112" s="574">
        <v>901.96598</v>
      </c>
      <c r="AM112" s="574">
        <v>781.5557</v>
      </c>
      <c r="AN112" s="574">
        <v>120.41028</v>
      </c>
      <c r="AO112" s="574">
        <v>0</v>
      </c>
      <c r="AP112" s="574">
        <v>0</v>
      </c>
      <c r="AQ112" s="574">
        <v>0</v>
      </c>
      <c r="AR112" s="574">
        <v>0</v>
      </c>
      <c r="AS112" s="574">
        <v>0</v>
      </c>
      <c r="AT112" s="574">
        <v>0</v>
      </c>
      <c r="AU112" s="574">
        <v>0</v>
      </c>
      <c r="AV112" s="574">
        <v>0</v>
      </c>
      <c r="AW112" s="574">
        <v>0</v>
      </c>
      <c r="AX112" s="574">
        <v>0</v>
      </c>
      <c r="AY112" s="574">
        <v>0</v>
      </c>
      <c r="AZ112" s="574">
        <v>0</v>
      </c>
      <c r="BA112" s="574">
        <v>0</v>
      </c>
      <c r="BB112" s="574">
        <v>0</v>
      </c>
      <c r="BC112" s="574">
        <v>0</v>
      </c>
      <c r="BD112" s="574">
        <v>0</v>
      </c>
      <c r="BE112" s="574">
        <v>0</v>
      </c>
      <c r="BF112" s="574">
        <v>0</v>
      </c>
      <c r="BG112" s="574">
        <v>0</v>
      </c>
      <c r="BH112" s="574">
        <v>0</v>
      </c>
      <c r="BI112" s="574">
        <v>0</v>
      </c>
      <c r="BJ112" s="574">
        <v>0</v>
      </c>
      <c r="BK112" s="574">
        <v>0</v>
      </c>
      <c r="BL112" s="574">
        <v>0</v>
      </c>
      <c r="BM112" s="574">
        <v>0</v>
      </c>
      <c r="BN112" s="574">
        <v>0</v>
      </c>
      <c r="BO112" s="574">
        <v>0</v>
      </c>
      <c r="BP112" s="574">
        <v>0</v>
      </c>
      <c r="BQ112" s="574">
        <v>0</v>
      </c>
      <c r="BR112" s="574">
        <v>0</v>
      </c>
      <c r="BS112" s="574">
        <v>0</v>
      </c>
      <c r="BT112" s="574">
        <v>0</v>
      </c>
      <c r="BU112" s="574">
        <v>0</v>
      </c>
      <c r="BV112" s="574">
        <v>0</v>
      </c>
      <c r="BW112" s="574">
        <v>0</v>
      </c>
      <c r="BX112" s="574">
        <v>0</v>
      </c>
      <c r="BY112" s="574">
        <v>0</v>
      </c>
      <c r="BZ112" s="574">
        <v>0</v>
      </c>
      <c r="CA112" s="574">
        <v>0</v>
      </c>
      <c r="CB112" s="574">
        <v>0</v>
      </c>
      <c r="CC112" s="574">
        <v>0</v>
      </c>
    </row>
    <row r="113" spans="1:81">
      <c r="A113" s="586"/>
      <c r="B113" s="586" t="s">
        <v>1329</v>
      </c>
      <c r="C113" s="572"/>
      <c r="D113" s="587" t="s">
        <v>1321</v>
      </c>
      <c r="E113" s="575" t="s">
        <v>1322</v>
      </c>
      <c r="F113" s="573">
        <v>901.97</v>
      </c>
      <c r="G113" s="574">
        <v>0</v>
      </c>
      <c r="H113" s="574">
        <v>0</v>
      </c>
      <c r="I113" s="574">
        <v>0</v>
      </c>
      <c r="J113" s="574">
        <v>0</v>
      </c>
      <c r="K113" s="574">
        <v>0</v>
      </c>
      <c r="L113" s="574">
        <v>0</v>
      </c>
      <c r="M113" s="574">
        <v>0</v>
      </c>
      <c r="N113" s="574">
        <v>0</v>
      </c>
      <c r="O113" s="574">
        <v>0</v>
      </c>
      <c r="P113" s="574">
        <v>0</v>
      </c>
      <c r="Q113" s="574">
        <v>0</v>
      </c>
      <c r="R113" s="574">
        <v>0</v>
      </c>
      <c r="S113" s="574">
        <v>0</v>
      </c>
      <c r="T113" s="574">
        <v>0</v>
      </c>
      <c r="U113" s="574">
        <v>0</v>
      </c>
      <c r="V113" s="574">
        <v>0</v>
      </c>
      <c r="W113" s="574">
        <v>0</v>
      </c>
      <c r="X113" s="574">
        <v>0</v>
      </c>
      <c r="Y113" s="574">
        <v>0</v>
      </c>
      <c r="Z113" s="574">
        <v>0</v>
      </c>
      <c r="AA113" s="574">
        <v>0</v>
      </c>
      <c r="AB113" s="574">
        <v>0</v>
      </c>
      <c r="AC113" s="574">
        <v>0</v>
      </c>
      <c r="AD113" s="574">
        <v>0</v>
      </c>
      <c r="AE113" s="574">
        <v>0</v>
      </c>
      <c r="AF113" s="574">
        <v>0</v>
      </c>
      <c r="AG113" s="574">
        <v>0</v>
      </c>
      <c r="AH113" s="574">
        <v>0</v>
      </c>
      <c r="AI113" s="574">
        <v>0</v>
      </c>
      <c r="AJ113" s="574">
        <v>0</v>
      </c>
      <c r="AK113" s="574">
        <v>0</v>
      </c>
      <c r="AL113" s="574">
        <v>901.96598</v>
      </c>
      <c r="AM113" s="574">
        <v>781.5557</v>
      </c>
      <c r="AN113" s="574">
        <v>120.41028</v>
      </c>
      <c r="AO113" s="574">
        <v>0</v>
      </c>
      <c r="AP113" s="574">
        <v>0</v>
      </c>
      <c r="AQ113" s="574">
        <v>0</v>
      </c>
      <c r="AR113" s="574">
        <v>0</v>
      </c>
      <c r="AS113" s="574">
        <v>0</v>
      </c>
      <c r="AT113" s="574">
        <v>0</v>
      </c>
      <c r="AU113" s="574">
        <v>0</v>
      </c>
      <c r="AV113" s="574">
        <v>0</v>
      </c>
      <c r="AW113" s="574">
        <v>0</v>
      </c>
      <c r="AX113" s="574">
        <v>0</v>
      </c>
      <c r="AY113" s="574">
        <v>0</v>
      </c>
      <c r="AZ113" s="574">
        <v>0</v>
      </c>
      <c r="BA113" s="574">
        <v>0</v>
      </c>
      <c r="BB113" s="574">
        <v>0</v>
      </c>
      <c r="BC113" s="574">
        <v>0</v>
      </c>
      <c r="BD113" s="574">
        <v>0</v>
      </c>
      <c r="BE113" s="574">
        <v>0</v>
      </c>
      <c r="BF113" s="574">
        <v>0</v>
      </c>
      <c r="BG113" s="574">
        <v>0</v>
      </c>
      <c r="BH113" s="574">
        <v>0</v>
      </c>
      <c r="BI113" s="574">
        <v>0</v>
      </c>
      <c r="BJ113" s="574">
        <v>0</v>
      </c>
      <c r="BK113" s="574">
        <v>0</v>
      </c>
      <c r="BL113" s="574">
        <v>0</v>
      </c>
      <c r="BM113" s="574">
        <v>0</v>
      </c>
      <c r="BN113" s="574">
        <v>0</v>
      </c>
      <c r="BO113" s="574">
        <v>0</v>
      </c>
      <c r="BP113" s="574">
        <v>0</v>
      </c>
      <c r="BQ113" s="574">
        <v>0</v>
      </c>
      <c r="BR113" s="574">
        <v>0</v>
      </c>
      <c r="BS113" s="574">
        <v>0</v>
      </c>
      <c r="BT113" s="574">
        <v>0</v>
      </c>
      <c r="BU113" s="574">
        <v>0</v>
      </c>
      <c r="BV113" s="574">
        <v>0</v>
      </c>
      <c r="BW113" s="574">
        <v>0</v>
      </c>
      <c r="BX113" s="574">
        <v>0</v>
      </c>
      <c r="BY113" s="574">
        <v>0</v>
      </c>
      <c r="BZ113" s="574">
        <v>0</v>
      </c>
      <c r="CA113" s="574">
        <v>0</v>
      </c>
      <c r="CB113" s="574">
        <v>0</v>
      </c>
      <c r="CC113" s="574">
        <v>0</v>
      </c>
    </row>
    <row r="114" spans="1:81">
      <c r="A114" s="586"/>
      <c r="B114" s="586" t="s">
        <v>1329</v>
      </c>
      <c r="C114" s="572"/>
      <c r="D114" s="587" t="s">
        <v>1323</v>
      </c>
      <c r="E114" s="575" t="s">
        <v>1324</v>
      </c>
      <c r="F114" s="573">
        <v>901.97</v>
      </c>
      <c r="G114" s="574">
        <v>0</v>
      </c>
      <c r="H114" s="574">
        <v>0</v>
      </c>
      <c r="I114" s="574">
        <v>0</v>
      </c>
      <c r="J114" s="574">
        <v>0</v>
      </c>
      <c r="K114" s="574">
        <v>0</v>
      </c>
      <c r="L114" s="574">
        <v>0</v>
      </c>
      <c r="M114" s="574">
        <v>0</v>
      </c>
      <c r="N114" s="574">
        <v>0</v>
      </c>
      <c r="O114" s="574">
        <v>0</v>
      </c>
      <c r="P114" s="574">
        <v>0</v>
      </c>
      <c r="Q114" s="574">
        <v>0</v>
      </c>
      <c r="R114" s="574">
        <v>0</v>
      </c>
      <c r="S114" s="574">
        <v>0</v>
      </c>
      <c r="T114" s="574">
        <v>0</v>
      </c>
      <c r="U114" s="574">
        <v>0</v>
      </c>
      <c r="V114" s="574">
        <v>0</v>
      </c>
      <c r="W114" s="574">
        <v>0</v>
      </c>
      <c r="X114" s="574">
        <v>0</v>
      </c>
      <c r="Y114" s="574">
        <v>0</v>
      </c>
      <c r="Z114" s="574">
        <v>0</v>
      </c>
      <c r="AA114" s="574">
        <v>0</v>
      </c>
      <c r="AB114" s="574">
        <v>0</v>
      </c>
      <c r="AC114" s="574">
        <v>0</v>
      </c>
      <c r="AD114" s="574">
        <v>0</v>
      </c>
      <c r="AE114" s="574">
        <v>0</v>
      </c>
      <c r="AF114" s="574">
        <v>0</v>
      </c>
      <c r="AG114" s="574">
        <v>0</v>
      </c>
      <c r="AH114" s="574">
        <v>0</v>
      </c>
      <c r="AI114" s="574">
        <v>0</v>
      </c>
      <c r="AJ114" s="574">
        <v>0</v>
      </c>
      <c r="AK114" s="574">
        <v>0</v>
      </c>
      <c r="AL114" s="574">
        <v>901.96598</v>
      </c>
      <c r="AM114" s="574">
        <v>781.5557</v>
      </c>
      <c r="AN114" s="574">
        <v>120.41028</v>
      </c>
      <c r="AO114" s="574">
        <v>0</v>
      </c>
      <c r="AP114" s="574">
        <v>0</v>
      </c>
      <c r="AQ114" s="574">
        <v>0</v>
      </c>
      <c r="AR114" s="574">
        <v>0</v>
      </c>
      <c r="AS114" s="574">
        <v>0</v>
      </c>
      <c r="AT114" s="574">
        <v>0</v>
      </c>
      <c r="AU114" s="574">
        <v>0</v>
      </c>
      <c r="AV114" s="574">
        <v>0</v>
      </c>
      <c r="AW114" s="574">
        <v>0</v>
      </c>
      <c r="AX114" s="574">
        <v>0</v>
      </c>
      <c r="AY114" s="574">
        <v>0</v>
      </c>
      <c r="AZ114" s="574">
        <v>0</v>
      </c>
      <c r="BA114" s="574">
        <v>0</v>
      </c>
      <c r="BB114" s="574">
        <v>0</v>
      </c>
      <c r="BC114" s="574">
        <v>0</v>
      </c>
      <c r="BD114" s="574">
        <v>0</v>
      </c>
      <c r="BE114" s="574">
        <v>0</v>
      </c>
      <c r="BF114" s="574">
        <v>0</v>
      </c>
      <c r="BG114" s="574">
        <v>0</v>
      </c>
      <c r="BH114" s="574">
        <v>0</v>
      </c>
      <c r="BI114" s="574">
        <v>0</v>
      </c>
      <c r="BJ114" s="574">
        <v>0</v>
      </c>
      <c r="BK114" s="574">
        <v>0</v>
      </c>
      <c r="BL114" s="574">
        <v>0</v>
      </c>
      <c r="BM114" s="574">
        <v>0</v>
      </c>
      <c r="BN114" s="574">
        <v>0</v>
      </c>
      <c r="BO114" s="574">
        <v>0</v>
      </c>
      <c r="BP114" s="574">
        <v>0</v>
      </c>
      <c r="BQ114" s="574">
        <v>0</v>
      </c>
      <c r="BR114" s="574">
        <v>0</v>
      </c>
      <c r="BS114" s="574">
        <v>0</v>
      </c>
      <c r="BT114" s="574">
        <v>0</v>
      </c>
      <c r="BU114" s="574">
        <v>0</v>
      </c>
      <c r="BV114" s="574">
        <v>0</v>
      </c>
      <c r="BW114" s="574">
        <v>0</v>
      </c>
      <c r="BX114" s="574">
        <v>0</v>
      </c>
      <c r="BY114" s="574">
        <v>0</v>
      </c>
      <c r="BZ114" s="574">
        <v>0</v>
      </c>
      <c r="CA114" s="574">
        <v>0</v>
      </c>
      <c r="CB114" s="574">
        <v>0</v>
      </c>
      <c r="CC114" s="574">
        <v>0</v>
      </c>
    </row>
    <row r="115" spans="1:81">
      <c r="A115" s="586"/>
      <c r="B115" s="586" t="s">
        <v>1329</v>
      </c>
      <c r="C115" s="572"/>
      <c r="D115" s="587" t="s">
        <v>925</v>
      </c>
      <c r="E115" s="575" t="s">
        <v>1269</v>
      </c>
      <c r="F115" s="573">
        <v>150.39</v>
      </c>
      <c r="G115" s="574">
        <v>0</v>
      </c>
      <c r="H115" s="574">
        <v>0</v>
      </c>
      <c r="I115" s="574">
        <v>0</v>
      </c>
      <c r="J115" s="574">
        <v>0</v>
      </c>
      <c r="K115" s="574">
        <v>0</v>
      </c>
      <c r="L115" s="574">
        <v>0</v>
      </c>
      <c r="M115" s="574">
        <v>0</v>
      </c>
      <c r="N115" s="574">
        <v>0</v>
      </c>
      <c r="O115" s="574">
        <v>0</v>
      </c>
      <c r="P115" s="574">
        <v>0</v>
      </c>
      <c r="Q115" s="574">
        <v>0</v>
      </c>
      <c r="R115" s="574">
        <v>0</v>
      </c>
      <c r="S115" s="574">
        <v>0</v>
      </c>
      <c r="T115" s="574">
        <v>0</v>
      </c>
      <c r="U115" s="574">
        <v>0</v>
      </c>
      <c r="V115" s="574">
        <v>0</v>
      </c>
      <c r="W115" s="574">
        <v>0</v>
      </c>
      <c r="X115" s="574">
        <v>0</v>
      </c>
      <c r="Y115" s="574">
        <v>0</v>
      </c>
      <c r="Z115" s="574">
        <v>0</v>
      </c>
      <c r="AA115" s="574">
        <v>0</v>
      </c>
      <c r="AB115" s="574">
        <v>0</v>
      </c>
      <c r="AC115" s="574">
        <v>0</v>
      </c>
      <c r="AD115" s="574">
        <v>0</v>
      </c>
      <c r="AE115" s="574">
        <v>0</v>
      </c>
      <c r="AF115" s="574">
        <v>0</v>
      </c>
      <c r="AG115" s="574">
        <v>0</v>
      </c>
      <c r="AH115" s="574">
        <v>0</v>
      </c>
      <c r="AI115" s="574">
        <v>0</v>
      </c>
      <c r="AJ115" s="574">
        <v>0</v>
      </c>
      <c r="AK115" s="574">
        <v>0</v>
      </c>
      <c r="AL115" s="574">
        <v>146.1008</v>
      </c>
      <c r="AM115" s="574">
        <v>146.0208</v>
      </c>
      <c r="AN115" s="574">
        <v>0.08</v>
      </c>
      <c r="AO115" s="574">
        <v>0</v>
      </c>
      <c r="AP115" s="574">
        <v>0</v>
      </c>
      <c r="AQ115" s="574">
        <v>0</v>
      </c>
      <c r="AR115" s="574">
        <v>0</v>
      </c>
      <c r="AS115" s="574">
        <v>0</v>
      </c>
      <c r="AT115" s="574">
        <v>0</v>
      </c>
      <c r="AU115" s="574">
        <v>0</v>
      </c>
      <c r="AV115" s="574">
        <v>0</v>
      </c>
      <c r="AW115" s="574">
        <v>0</v>
      </c>
      <c r="AX115" s="574">
        <v>0</v>
      </c>
      <c r="AY115" s="574">
        <v>0</v>
      </c>
      <c r="AZ115" s="574">
        <v>4.293</v>
      </c>
      <c r="BA115" s="574">
        <v>0</v>
      </c>
      <c r="BB115" s="574">
        <v>0</v>
      </c>
      <c r="BC115" s="574">
        <v>0</v>
      </c>
      <c r="BD115" s="574">
        <v>4.293</v>
      </c>
      <c r="BE115" s="574">
        <v>0</v>
      </c>
      <c r="BF115" s="574">
        <v>0</v>
      </c>
      <c r="BG115" s="574">
        <v>0</v>
      </c>
      <c r="BH115" s="574">
        <v>0</v>
      </c>
      <c r="BI115" s="574">
        <v>0</v>
      </c>
      <c r="BJ115" s="574">
        <v>0</v>
      </c>
      <c r="BK115" s="574">
        <v>0</v>
      </c>
      <c r="BL115" s="574">
        <v>0</v>
      </c>
      <c r="BM115" s="574">
        <v>0</v>
      </c>
      <c r="BN115" s="574">
        <v>0</v>
      </c>
      <c r="BO115" s="574">
        <v>0</v>
      </c>
      <c r="BP115" s="574">
        <v>0</v>
      </c>
      <c r="BQ115" s="574">
        <v>0</v>
      </c>
      <c r="BR115" s="574">
        <v>0</v>
      </c>
      <c r="BS115" s="574">
        <v>0</v>
      </c>
      <c r="BT115" s="574">
        <v>0</v>
      </c>
      <c r="BU115" s="574">
        <v>0</v>
      </c>
      <c r="BV115" s="574">
        <v>0</v>
      </c>
      <c r="BW115" s="574">
        <v>0</v>
      </c>
      <c r="BX115" s="574">
        <v>0</v>
      </c>
      <c r="BY115" s="574">
        <v>0</v>
      </c>
      <c r="BZ115" s="574">
        <v>0</v>
      </c>
      <c r="CA115" s="574">
        <v>0</v>
      </c>
      <c r="CB115" s="574">
        <v>0</v>
      </c>
      <c r="CC115" s="574">
        <v>0</v>
      </c>
    </row>
    <row r="116" spans="1:81">
      <c r="A116" s="586"/>
      <c r="B116" s="586" t="s">
        <v>1329</v>
      </c>
      <c r="C116" s="572"/>
      <c r="D116" s="587" t="s">
        <v>1270</v>
      </c>
      <c r="E116" s="575" t="s">
        <v>1271</v>
      </c>
      <c r="F116" s="573">
        <v>150.39</v>
      </c>
      <c r="G116" s="574">
        <v>0</v>
      </c>
      <c r="H116" s="574">
        <v>0</v>
      </c>
      <c r="I116" s="574">
        <v>0</v>
      </c>
      <c r="J116" s="574">
        <v>0</v>
      </c>
      <c r="K116" s="574">
        <v>0</v>
      </c>
      <c r="L116" s="574">
        <v>0</v>
      </c>
      <c r="M116" s="574">
        <v>0</v>
      </c>
      <c r="N116" s="574">
        <v>0</v>
      </c>
      <c r="O116" s="574">
        <v>0</v>
      </c>
      <c r="P116" s="574">
        <v>0</v>
      </c>
      <c r="Q116" s="574">
        <v>0</v>
      </c>
      <c r="R116" s="574">
        <v>0</v>
      </c>
      <c r="S116" s="574">
        <v>0</v>
      </c>
      <c r="T116" s="574">
        <v>0</v>
      </c>
      <c r="U116" s="574">
        <v>0</v>
      </c>
      <c r="V116" s="574">
        <v>0</v>
      </c>
      <c r="W116" s="574">
        <v>0</v>
      </c>
      <c r="X116" s="574">
        <v>0</v>
      </c>
      <c r="Y116" s="574">
        <v>0</v>
      </c>
      <c r="Z116" s="574">
        <v>0</v>
      </c>
      <c r="AA116" s="574">
        <v>0</v>
      </c>
      <c r="AB116" s="574">
        <v>0</v>
      </c>
      <c r="AC116" s="574">
        <v>0</v>
      </c>
      <c r="AD116" s="574">
        <v>0</v>
      </c>
      <c r="AE116" s="574">
        <v>0</v>
      </c>
      <c r="AF116" s="574">
        <v>0</v>
      </c>
      <c r="AG116" s="574">
        <v>0</v>
      </c>
      <c r="AH116" s="574">
        <v>0</v>
      </c>
      <c r="AI116" s="574">
        <v>0</v>
      </c>
      <c r="AJ116" s="574">
        <v>0</v>
      </c>
      <c r="AK116" s="574">
        <v>0</v>
      </c>
      <c r="AL116" s="574">
        <v>146.1008</v>
      </c>
      <c r="AM116" s="574">
        <v>146.0208</v>
      </c>
      <c r="AN116" s="574">
        <v>0.08</v>
      </c>
      <c r="AO116" s="574">
        <v>0</v>
      </c>
      <c r="AP116" s="574">
        <v>0</v>
      </c>
      <c r="AQ116" s="574">
        <v>0</v>
      </c>
      <c r="AR116" s="574">
        <v>0</v>
      </c>
      <c r="AS116" s="574">
        <v>0</v>
      </c>
      <c r="AT116" s="574">
        <v>0</v>
      </c>
      <c r="AU116" s="574">
        <v>0</v>
      </c>
      <c r="AV116" s="574">
        <v>0</v>
      </c>
      <c r="AW116" s="574">
        <v>0</v>
      </c>
      <c r="AX116" s="574">
        <v>0</v>
      </c>
      <c r="AY116" s="574">
        <v>0</v>
      </c>
      <c r="AZ116" s="574">
        <v>4.293</v>
      </c>
      <c r="BA116" s="574">
        <v>0</v>
      </c>
      <c r="BB116" s="574">
        <v>0</v>
      </c>
      <c r="BC116" s="574">
        <v>0</v>
      </c>
      <c r="BD116" s="574">
        <v>4.293</v>
      </c>
      <c r="BE116" s="574">
        <v>0</v>
      </c>
      <c r="BF116" s="574">
        <v>0</v>
      </c>
      <c r="BG116" s="574">
        <v>0</v>
      </c>
      <c r="BH116" s="574">
        <v>0</v>
      </c>
      <c r="BI116" s="574">
        <v>0</v>
      </c>
      <c r="BJ116" s="574">
        <v>0</v>
      </c>
      <c r="BK116" s="574">
        <v>0</v>
      </c>
      <c r="BL116" s="574">
        <v>0</v>
      </c>
      <c r="BM116" s="574">
        <v>0</v>
      </c>
      <c r="BN116" s="574">
        <v>0</v>
      </c>
      <c r="BO116" s="574">
        <v>0</v>
      </c>
      <c r="BP116" s="574">
        <v>0</v>
      </c>
      <c r="BQ116" s="574">
        <v>0</v>
      </c>
      <c r="BR116" s="574">
        <v>0</v>
      </c>
      <c r="BS116" s="574">
        <v>0</v>
      </c>
      <c r="BT116" s="574">
        <v>0</v>
      </c>
      <c r="BU116" s="574">
        <v>0</v>
      </c>
      <c r="BV116" s="574">
        <v>0</v>
      </c>
      <c r="BW116" s="574">
        <v>0</v>
      </c>
      <c r="BX116" s="574">
        <v>0</v>
      </c>
      <c r="BY116" s="574">
        <v>0</v>
      </c>
      <c r="BZ116" s="574">
        <v>0</v>
      </c>
      <c r="CA116" s="574">
        <v>0</v>
      </c>
      <c r="CB116" s="574">
        <v>0</v>
      </c>
      <c r="CC116" s="574">
        <v>0</v>
      </c>
    </row>
    <row r="117" spans="1:81">
      <c r="A117" s="586"/>
      <c r="B117" s="586" t="s">
        <v>1329</v>
      </c>
      <c r="C117" s="572"/>
      <c r="D117" s="587" t="s">
        <v>1325</v>
      </c>
      <c r="E117" s="575" t="s">
        <v>1326</v>
      </c>
      <c r="F117" s="573">
        <v>4.37</v>
      </c>
      <c r="G117" s="574">
        <v>0</v>
      </c>
      <c r="H117" s="574">
        <v>0</v>
      </c>
      <c r="I117" s="574">
        <v>0</v>
      </c>
      <c r="J117" s="574">
        <v>0</v>
      </c>
      <c r="K117" s="574">
        <v>0</v>
      </c>
      <c r="L117" s="574">
        <v>0</v>
      </c>
      <c r="M117" s="574">
        <v>0</v>
      </c>
      <c r="N117" s="574">
        <v>0</v>
      </c>
      <c r="O117" s="574">
        <v>0</v>
      </c>
      <c r="P117" s="574">
        <v>0</v>
      </c>
      <c r="Q117" s="574">
        <v>0</v>
      </c>
      <c r="R117" s="574">
        <v>0</v>
      </c>
      <c r="S117" s="574">
        <v>0</v>
      </c>
      <c r="T117" s="574">
        <v>0</v>
      </c>
      <c r="U117" s="574">
        <v>0</v>
      </c>
      <c r="V117" s="574">
        <v>0</v>
      </c>
      <c r="W117" s="574">
        <v>0</v>
      </c>
      <c r="X117" s="574">
        <v>0</v>
      </c>
      <c r="Y117" s="574">
        <v>0</v>
      </c>
      <c r="Z117" s="574">
        <v>0</v>
      </c>
      <c r="AA117" s="574">
        <v>0</v>
      </c>
      <c r="AB117" s="574">
        <v>0</v>
      </c>
      <c r="AC117" s="574">
        <v>0</v>
      </c>
      <c r="AD117" s="574">
        <v>0</v>
      </c>
      <c r="AE117" s="574">
        <v>0</v>
      </c>
      <c r="AF117" s="574">
        <v>0</v>
      </c>
      <c r="AG117" s="574">
        <v>0</v>
      </c>
      <c r="AH117" s="574">
        <v>0</v>
      </c>
      <c r="AI117" s="574">
        <v>0</v>
      </c>
      <c r="AJ117" s="574">
        <v>0</v>
      </c>
      <c r="AK117" s="574">
        <v>0</v>
      </c>
      <c r="AL117" s="574">
        <v>0.08</v>
      </c>
      <c r="AM117" s="574">
        <v>0</v>
      </c>
      <c r="AN117" s="574">
        <v>0.08</v>
      </c>
      <c r="AO117" s="574">
        <v>0</v>
      </c>
      <c r="AP117" s="574">
        <v>0</v>
      </c>
      <c r="AQ117" s="574">
        <v>0</v>
      </c>
      <c r="AR117" s="574">
        <v>0</v>
      </c>
      <c r="AS117" s="574">
        <v>0</v>
      </c>
      <c r="AT117" s="574">
        <v>0</v>
      </c>
      <c r="AU117" s="574">
        <v>0</v>
      </c>
      <c r="AV117" s="574">
        <v>0</v>
      </c>
      <c r="AW117" s="574">
        <v>0</v>
      </c>
      <c r="AX117" s="574">
        <v>0</v>
      </c>
      <c r="AY117" s="574">
        <v>0</v>
      </c>
      <c r="AZ117" s="574">
        <v>4.293</v>
      </c>
      <c r="BA117" s="574">
        <v>0</v>
      </c>
      <c r="BB117" s="574">
        <v>0</v>
      </c>
      <c r="BC117" s="574">
        <v>0</v>
      </c>
      <c r="BD117" s="574">
        <v>4.293</v>
      </c>
      <c r="BE117" s="574">
        <v>0</v>
      </c>
      <c r="BF117" s="574">
        <v>0</v>
      </c>
      <c r="BG117" s="574">
        <v>0</v>
      </c>
      <c r="BH117" s="574">
        <v>0</v>
      </c>
      <c r="BI117" s="574">
        <v>0</v>
      </c>
      <c r="BJ117" s="574">
        <v>0</v>
      </c>
      <c r="BK117" s="574">
        <v>0</v>
      </c>
      <c r="BL117" s="574">
        <v>0</v>
      </c>
      <c r="BM117" s="574">
        <v>0</v>
      </c>
      <c r="BN117" s="574">
        <v>0</v>
      </c>
      <c r="BO117" s="574">
        <v>0</v>
      </c>
      <c r="BP117" s="574">
        <v>0</v>
      </c>
      <c r="BQ117" s="574">
        <v>0</v>
      </c>
      <c r="BR117" s="574">
        <v>0</v>
      </c>
      <c r="BS117" s="574">
        <v>0</v>
      </c>
      <c r="BT117" s="574">
        <v>0</v>
      </c>
      <c r="BU117" s="574">
        <v>0</v>
      </c>
      <c r="BV117" s="574">
        <v>0</v>
      </c>
      <c r="BW117" s="574">
        <v>0</v>
      </c>
      <c r="BX117" s="574">
        <v>0</v>
      </c>
      <c r="BY117" s="574">
        <v>0</v>
      </c>
      <c r="BZ117" s="574">
        <v>0</v>
      </c>
      <c r="CA117" s="574">
        <v>0</v>
      </c>
      <c r="CB117" s="574">
        <v>0</v>
      </c>
      <c r="CC117" s="574">
        <v>0</v>
      </c>
    </row>
    <row r="118" spans="1:81">
      <c r="A118" s="586"/>
      <c r="B118" s="586" t="s">
        <v>1329</v>
      </c>
      <c r="C118" s="572"/>
      <c r="D118" s="587" t="s">
        <v>1274</v>
      </c>
      <c r="E118" s="575" t="s">
        <v>1275</v>
      </c>
      <c r="F118" s="573">
        <v>146.02</v>
      </c>
      <c r="G118" s="574">
        <v>0</v>
      </c>
      <c r="H118" s="574">
        <v>0</v>
      </c>
      <c r="I118" s="574">
        <v>0</v>
      </c>
      <c r="J118" s="574">
        <v>0</v>
      </c>
      <c r="K118" s="574">
        <v>0</v>
      </c>
      <c r="L118" s="574">
        <v>0</v>
      </c>
      <c r="M118" s="574">
        <v>0</v>
      </c>
      <c r="N118" s="574">
        <v>0</v>
      </c>
      <c r="O118" s="574">
        <v>0</v>
      </c>
      <c r="P118" s="574">
        <v>0</v>
      </c>
      <c r="Q118" s="574">
        <v>0</v>
      </c>
      <c r="R118" s="574">
        <v>0</v>
      </c>
      <c r="S118" s="574">
        <v>0</v>
      </c>
      <c r="T118" s="574">
        <v>0</v>
      </c>
      <c r="U118" s="574">
        <v>0</v>
      </c>
      <c r="V118" s="574">
        <v>0</v>
      </c>
      <c r="W118" s="574">
        <v>0</v>
      </c>
      <c r="X118" s="574">
        <v>0</v>
      </c>
      <c r="Y118" s="574">
        <v>0</v>
      </c>
      <c r="Z118" s="574">
        <v>0</v>
      </c>
      <c r="AA118" s="574">
        <v>0</v>
      </c>
      <c r="AB118" s="574">
        <v>0</v>
      </c>
      <c r="AC118" s="574">
        <v>0</v>
      </c>
      <c r="AD118" s="574">
        <v>0</v>
      </c>
      <c r="AE118" s="574">
        <v>0</v>
      </c>
      <c r="AF118" s="574">
        <v>0</v>
      </c>
      <c r="AG118" s="574">
        <v>0</v>
      </c>
      <c r="AH118" s="574">
        <v>0</v>
      </c>
      <c r="AI118" s="574">
        <v>0</v>
      </c>
      <c r="AJ118" s="574">
        <v>0</v>
      </c>
      <c r="AK118" s="574">
        <v>0</v>
      </c>
      <c r="AL118" s="574">
        <v>146.0208</v>
      </c>
      <c r="AM118" s="574">
        <v>146.0208</v>
      </c>
      <c r="AN118" s="574">
        <v>0</v>
      </c>
      <c r="AO118" s="574">
        <v>0</v>
      </c>
      <c r="AP118" s="574">
        <v>0</v>
      </c>
      <c r="AQ118" s="574">
        <v>0</v>
      </c>
      <c r="AR118" s="574">
        <v>0</v>
      </c>
      <c r="AS118" s="574">
        <v>0</v>
      </c>
      <c r="AT118" s="574">
        <v>0</v>
      </c>
      <c r="AU118" s="574">
        <v>0</v>
      </c>
      <c r="AV118" s="574">
        <v>0</v>
      </c>
      <c r="AW118" s="574">
        <v>0</v>
      </c>
      <c r="AX118" s="574">
        <v>0</v>
      </c>
      <c r="AY118" s="574">
        <v>0</v>
      </c>
      <c r="AZ118" s="574">
        <v>0</v>
      </c>
      <c r="BA118" s="574">
        <v>0</v>
      </c>
      <c r="BB118" s="574">
        <v>0</v>
      </c>
      <c r="BC118" s="574">
        <v>0</v>
      </c>
      <c r="BD118" s="574">
        <v>0</v>
      </c>
      <c r="BE118" s="574">
        <v>0</v>
      </c>
      <c r="BF118" s="574">
        <v>0</v>
      </c>
      <c r="BG118" s="574">
        <v>0</v>
      </c>
      <c r="BH118" s="574">
        <v>0</v>
      </c>
      <c r="BI118" s="574">
        <v>0</v>
      </c>
      <c r="BJ118" s="574">
        <v>0</v>
      </c>
      <c r="BK118" s="574">
        <v>0</v>
      </c>
      <c r="BL118" s="574">
        <v>0</v>
      </c>
      <c r="BM118" s="574">
        <v>0</v>
      </c>
      <c r="BN118" s="574">
        <v>0</v>
      </c>
      <c r="BO118" s="574">
        <v>0</v>
      </c>
      <c r="BP118" s="574">
        <v>0</v>
      </c>
      <c r="BQ118" s="574">
        <v>0</v>
      </c>
      <c r="BR118" s="574">
        <v>0</v>
      </c>
      <c r="BS118" s="574">
        <v>0</v>
      </c>
      <c r="BT118" s="574">
        <v>0</v>
      </c>
      <c r="BU118" s="574">
        <v>0</v>
      </c>
      <c r="BV118" s="574">
        <v>0</v>
      </c>
      <c r="BW118" s="574">
        <v>0</v>
      </c>
      <c r="BX118" s="574">
        <v>0</v>
      </c>
      <c r="BY118" s="574">
        <v>0</v>
      </c>
      <c r="BZ118" s="574">
        <v>0</v>
      </c>
      <c r="CA118" s="574">
        <v>0</v>
      </c>
      <c r="CB118" s="574">
        <v>0</v>
      </c>
      <c r="CC118" s="574">
        <v>0</v>
      </c>
    </row>
    <row r="119" spans="1:81">
      <c r="A119" s="586"/>
      <c r="B119" s="586" t="s">
        <v>1329</v>
      </c>
      <c r="C119" s="572"/>
      <c r="D119" s="587" t="s">
        <v>929</v>
      </c>
      <c r="E119" s="575" t="s">
        <v>1276</v>
      </c>
      <c r="F119" s="573">
        <v>94.16</v>
      </c>
      <c r="G119" s="574">
        <v>0</v>
      </c>
      <c r="H119" s="574">
        <v>0</v>
      </c>
      <c r="I119" s="574">
        <v>0</v>
      </c>
      <c r="J119" s="574">
        <v>0</v>
      </c>
      <c r="K119" s="574">
        <v>0</v>
      </c>
      <c r="L119" s="574">
        <v>0</v>
      </c>
      <c r="M119" s="574">
        <v>0</v>
      </c>
      <c r="N119" s="574">
        <v>0</v>
      </c>
      <c r="O119" s="574">
        <v>0</v>
      </c>
      <c r="P119" s="574">
        <v>0</v>
      </c>
      <c r="Q119" s="574">
        <v>0</v>
      </c>
      <c r="R119" s="574">
        <v>0</v>
      </c>
      <c r="S119" s="574">
        <v>0</v>
      </c>
      <c r="T119" s="574">
        <v>0</v>
      </c>
      <c r="U119" s="574">
        <v>0</v>
      </c>
      <c r="V119" s="574">
        <v>0</v>
      </c>
      <c r="W119" s="574">
        <v>0</v>
      </c>
      <c r="X119" s="574">
        <v>0</v>
      </c>
      <c r="Y119" s="574">
        <v>0</v>
      </c>
      <c r="Z119" s="574">
        <v>0</v>
      </c>
      <c r="AA119" s="574">
        <v>0</v>
      </c>
      <c r="AB119" s="574">
        <v>0</v>
      </c>
      <c r="AC119" s="574">
        <v>0</v>
      </c>
      <c r="AD119" s="574">
        <v>0</v>
      </c>
      <c r="AE119" s="574">
        <v>0</v>
      </c>
      <c r="AF119" s="574">
        <v>0</v>
      </c>
      <c r="AG119" s="574">
        <v>0</v>
      </c>
      <c r="AH119" s="574">
        <v>0</v>
      </c>
      <c r="AI119" s="574">
        <v>0</v>
      </c>
      <c r="AJ119" s="574">
        <v>0</v>
      </c>
      <c r="AK119" s="574">
        <v>0</v>
      </c>
      <c r="AL119" s="574">
        <v>94.16424</v>
      </c>
      <c r="AM119" s="574">
        <v>94.16424</v>
      </c>
      <c r="AN119" s="574">
        <v>0</v>
      </c>
      <c r="AO119" s="574">
        <v>0</v>
      </c>
      <c r="AP119" s="574">
        <v>0</v>
      </c>
      <c r="AQ119" s="574">
        <v>0</v>
      </c>
      <c r="AR119" s="574">
        <v>0</v>
      </c>
      <c r="AS119" s="574">
        <v>0</v>
      </c>
      <c r="AT119" s="574">
        <v>0</v>
      </c>
      <c r="AU119" s="574">
        <v>0</v>
      </c>
      <c r="AV119" s="574">
        <v>0</v>
      </c>
      <c r="AW119" s="574">
        <v>0</v>
      </c>
      <c r="AX119" s="574">
        <v>0</v>
      </c>
      <c r="AY119" s="574">
        <v>0</v>
      </c>
      <c r="AZ119" s="574">
        <v>0</v>
      </c>
      <c r="BA119" s="574">
        <v>0</v>
      </c>
      <c r="BB119" s="574">
        <v>0</v>
      </c>
      <c r="BC119" s="574">
        <v>0</v>
      </c>
      <c r="BD119" s="574">
        <v>0</v>
      </c>
      <c r="BE119" s="574">
        <v>0</v>
      </c>
      <c r="BF119" s="574">
        <v>0</v>
      </c>
      <c r="BG119" s="574">
        <v>0</v>
      </c>
      <c r="BH119" s="574">
        <v>0</v>
      </c>
      <c r="BI119" s="574">
        <v>0</v>
      </c>
      <c r="BJ119" s="574">
        <v>0</v>
      </c>
      <c r="BK119" s="574">
        <v>0</v>
      </c>
      <c r="BL119" s="574">
        <v>0</v>
      </c>
      <c r="BM119" s="574">
        <v>0</v>
      </c>
      <c r="BN119" s="574">
        <v>0</v>
      </c>
      <c r="BO119" s="574">
        <v>0</v>
      </c>
      <c r="BP119" s="574">
        <v>0</v>
      </c>
      <c r="BQ119" s="574">
        <v>0</v>
      </c>
      <c r="BR119" s="574">
        <v>0</v>
      </c>
      <c r="BS119" s="574">
        <v>0</v>
      </c>
      <c r="BT119" s="574">
        <v>0</v>
      </c>
      <c r="BU119" s="574">
        <v>0</v>
      </c>
      <c r="BV119" s="574">
        <v>0</v>
      </c>
      <c r="BW119" s="574">
        <v>0</v>
      </c>
      <c r="BX119" s="574">
        <v>0</v>
      </c>
      <c r="BY119" s="574">
        <v>0</v>
      </c>
      <c r="BZ119" s="574">
        <v>0</v>
      </c>
      <c r="CA119" s="574">
        <v>0</v>
      </c>
      <c r="CB119" s="574">
        <v>0</v>
      </c>
      <c r="CC119" s="574">
        <v>0</v>
      </c>
    </row>
    <row r="120" spans="1:81">
      <c r="A120" s="586"/>
      <c r="B120" s="586" t="s">
        <v>1329</v>
      </c>
      <c r="C120" s="572"/>
      <c r="D120" s="587" t="s">
        <v>1277</v>
      </c>
      <c r="E120" s="575" t="s">
        <v>355</v>
      </c>
      <c r="F120" s="573">
        <v>94.16</v>
      </c>
      <c r="G120" s="574">
        <v>0</v>
      </c>
      <c r="H120" s="574">
        <v>0</v>
      </c>
      <c r="I120" s="574">
        <v>0</v>
      </c>
      <c r="J120" s="574">
        <v>0</v>
      </c>
      <c r="K120" s="574">
        <v>0</v>
      </c>
      <c r="L120" s="574">
        <v>0</v>
      </c>
      <c r="M120" s="574">
        <v>0</v>
      </c>
      <c r="N120" s="574">
        <v>0</v>
      </c>
      <c r="O120" s="574">
        <v>0</v>
      </c>
      <c r="P120" s="574">
        <v>0</v>
      </c>
      <c r="Q120" s="574">
        <v>0</v>
      </c>
      <c r="R120" s="574">
        <v>0</v>
      </c>
      <c r="S120" s="574">
        <v>0</v>
      </c>
      <c r="T120" s="574">
        <v>0</v>
      </c>
      <c r="U120" s="574">
        <v>0</v>
      </c>
      <c r="V120" s="574">
        <v>0</v>
      </c>
      <c r="W120" s="574">
        <v>0</v>
      </c>
      <c r="X120" s="574">
        <v>0</v>
      </c>
      <c r="Y120" s="574">
        <v>0</v>
      </c>
      <c r="Z120" s="574">
        <v>0</v>
      </c>
      <c r="AA120" s="574">
        <v>0</v>
      </c>
      <c r="AB120" s="574">
        <v>0</v>
      </c>
      <c r="AC120" s="574">
        <v>0</v>
      </c>
      <c r="AD120" s="574">
        <v>0</v>
      </c>
      <c r="AE120" s="574">
        <v>0</v>
      </c>
      <c r="AF120" s="574">
        <v>0</v>
      </c>
      <c r="AG120" s="574">
        <v>0</v>
      </c>
      <c r="AH120" s="574">
        <v>0</v>
      </c>
      <c r="AI120" s="574">
        <v>0</v>
      </c>
      <c r="AJ120" s="574">
        <v>0</v>
      </c>
      <c r="AK120" s="574">
        <v>0</v>
      </c>
      <c r="AL120" s="574">
        <v>94.16424</v>
      </c>
      <c r="AM120" s="574">
        <v>94.16424</v>
      </c>
      <c r="AN120" s="574">
        <v>0</v>
      </c>
      <c r="AO120" s="574">
        <v>0</v>
      </c>
      <c r="AP120" s="574">
        <v>0</v>
      </c>
      <c r="AQ120" s="574">
        <v>0</v>
      </c>
      <c r="AR120" s="574">
        <v>0</v>
      </c>
      <c r="AS120" s="574">
        <v>0</v>
      </c>
      <c r="AT120" s="574">
        <v>0</v>
      </c>
      <c r="AU120" s="574">
        <v>0</v>
      </c>
      <c r="AV120" s="574">
        <v>0</v>
      </c>
      <c r="AW120" s="574">
        <v>0</v>
      </c>
      <c r="AX120" s="574">
        <v>0</v>
      </c>
      <c r="AY120" s="574">
        <v>0</v>
      </c>
      <c r="AZ120" s="574">
        <v>0</v>
      </c>
      <c r="BA120" s="574">
        <v>0</v>
      </c>
      <c r="BB120" s="574">
        <v>0</v>
      </c>
      <c r="BC120" s="574">
        <v>0</v>
      </c>
      <c r="BD120" s="574">
        <v>0</v>
      </c>
      <c r="BE120" s="574">
        <v>0</v>
      </c>
      <c r="BF120" s="574">
        <v>0</v>
      </c>
      <c r="BG120" s="574">
        <v>0</v>
      </c>
      <c r="BH120" s="574">
        <v>0</v>
      </c>
      <c r="BI120" s="574">
        <v>0</v>
      </c>
      <c r="BJ120" s="574">
        <v>0</v>
      </c>
      <c r="BK120" s="574">
        <v>0</v>
      </c>
      <c r="BL120" s="574">
        <v>0</v>
      </c>
      <c r="BM120" s="574">
        <v>0</v>
      </c>
      <c r="BN120" s="574">
        <v>0</v>
      </c>
      <c r="BO120" s="574">
        <v>0</v>
      </c>
      <c r="BP120" s="574">
        <v>0</v>
      </c>
      <c r="BQ120" s="574">
        <v>0</v>
      </c>
      <c r="BR120" s="574">
        <v>0</v>
      </c>
      <c r="BS120" s="574">
        <v>0</v>
      </c>
      <c r="BT120" s="574">
        <v>0</v>
      </c>
      <c r="BU120" s="574">
        <v>0</v>
      </c>
      <c r="BV120" s="574">
        <v>0</v>
      </c>
      <c r="BW120" s="574">
        <v>0</v>
      </c>
      <c r="BX120" s="574">
        <v>0</v>
      </c>
      <c r="BY120" s="574">
        <v>0</v>
      </c>
      <c r="BZ120" s="574">
        <v>0</v>
      </c>
      <c r="CA120" s="574">
        <v>0</v>
      </c>
      <c r="CB120" s="574">
        <v>0</v>
      </c>
      <c r="CC120" s="574">
        <v>0</v>
      </c>
    </row>
    <row r="121" spans="1:81">
      <c r="A121" s="586"/>
      <c r="B121" s="586" t="s">
        <v>1329</v>
      </c>
      <c r="C121" s="572"/>
      <c r="D121" s="587" t="s">
        <v>1327</v>
      </c>
      <c r="E121" s="575" t="s">
        <v>1328</v>
      </c>
      <c r="F121" s="573">
        <v>69.63</v>
      </c>
      <c r="G121" s="574">
        <v>0</v>
      </c>
      <c r="H121" s="574">
        <v>0</v>
      </c>
      <c r="I121" s="574">
        <v>0</v>
      </c>
      <c r="J121" s="574">
        <v>0</v>
      </c>
      <c r="K121" s="574">
        <v>0</v>
      </c>
      <c r="L121" s="574">
        <v>0</v>
      </c>
      <c r="M121" s="574">
        <v>0</v>
      </c>
      <c r="N121" s="574">
        <v>0</v>
      </c>
      <c r="O121" s="574">
        <v>0</v>
      </c>
      <c r="P121" s="574">
        <v>0</v>
      </c>
      <c r="Q121" s="574">
        <v>0</v>
      </c>
      <c r="R121" s="574">
        <v>0</v>
      </c>
      <c r="S121" s="574">
        <v>0</v>
      </c>
      <c r="T121" s="574">
        <v>0</v>
      </c>
      <c r="U121" s="574">
        <v>0</v>
      </c>
      <c r="V121" s="574">
        <v>0</v>
      </c>
      <c r="W121" s="574">
        <v>0</v>
      </c>
      <c r="X121" s="574">
        <v>0</v>
      </c>
      <c r="Y121" s="574">
        <v>0</v>
      </c>
      <c r="Z121" s="574">
        <v>0</v>
      </c>
      <c r="AA121" s="574">
        <v>0</v>
      </c>
      <c r="AB121" s="574">
        <v>0</v>
      </c>
      <c r="AC121" s="574">
        <v>0</v>
      </c>
      <c r="AD121" s="574">
        <v>0</v>
      </c>
      <c r="AE121" s="574">
        <v>0</v>
      </c>
      <c r="AF121" s="574">
        <v>0</v>
      </c>
      <c r="AG121" s="574">
        <v>0</v>
      </c>
      <c r="AH121" s="574">
        <v>0</v>
      </c>
      <c r="AI121" s="574">
        <v>0</v>
      </c>
      <c r="AJ121" s="574">
        <v>0</v>
      </c>
      <c r="AK121" s="574">
        <v>0</v>
      </c>
      <c r="AL121" s="574">
        <v>69.62676</v>
      </c>
      <c r="AM121" s="574">
        <v>69.62676</v>
      </c>
      <c r="AN121" s="574">
        <v>0</v>
      </c>
      <c r="AO121" s="574">
        <v>0</v>
      </c>
      <c r="AP121" s="574">
        <v>0</v>
      </c>
      <c r="AQ121" s="574">
        <v>0</v>
      </c>
      <c r="AR121" s="574">
        <v>0</v>
      </c>
      <c r="AS121" s="574">
        <v>0</v>
      </c>
      <c r="AT121" s="574">
        <v>0</v>
      </c>
      <c r="AU121" s="574">
        <v>0</v>
      </c>
      <c r="AV121" s="574">
        <v>0</v>
      </c>
      <c r="AW121" s="574">
        <v>0</v>
      </c>
      <c r="AX121" s="574">
        <v>0</v>
      </c>
      <c r="AY121" s="574">
        <v>0</v>
      </c>
      <c r="AZ121" s="574">
        <v>0</v>
      </c>
      <c r="BA121" s="574">
        <v>0</v>
      </c>
      <c r="BB121" s="574">
        <v>0</v>
      </c>
      <c r="BC121" s="574">
        <v>0</v>
      </c>
      <c r="BD121" s="574">
        <v>0</v>
      </c>
      <c r="BE121" s="574">
        <v>0</v>
      </c>
      <c r="BF121" s="574">
        <v>0</v>
      </c>
      <c r="BG121" s="574">
        <v>0</v>
      </c>
      <c r="BH121" s="574">
        <v>0</v>
      </c>
      <c r="BI121" s="574">
        <v>0</v>
      </c>
      <c r="BJ121" s="574">
        <v>0</v>
      </c>
      <c r="BK121" s="574">
        <v>0</v>
      </c>
      <c r="BL121" s="574">
        <v>0</v>
      </c>
      <c r="BM121" s="574">
        <v>0</v>
      </c>
      <c r="BN121" s="574">
        <v>0</v>
      </c>
      <c r="BO121" s="574">
        <v>0</v>
      </c>
      <c r="BP121" s="574">
        <v>0</v>
      </c>
      <c r="BQ121" s="574">
        <v>0</v>
      </c>
      <c r="BR121" s="574">
        <v>0</v>
      </c>
      <c r="BS121" s="574">
        <v>0</v>
      </c>
      <c r="BT121" s="574">
        <v>0</v>
      </c>
      <c r="BU121" s="574">
        <v>0</v>
      </c>
      <c r="BV121" s="574">
        <v>0</v>
      </c>
      <c r="BW121" s="574">
        <v>0</v>
      </c>
      <c r="BX121" s="574">
        <v>0</v>
      </c>
      <c r="BY121" s="574">
        <v>0</v>
      </c>
      <c r="BZ121" s="574">
        <v>0</v>
      </c>
      <c r="CA121" s="574">
        <v>0</v>
      </c>
      <c r="CB121" s="574">
        <v>0</v>
      </c>
      <c r="CC121" s="574">
        <v>0</v>
      </c>
    </row>
    <row r="122" spans="1:81">
      <c r="A122" s="586"/>
      <c r="B122" s="586" t="s">
        <v>1329</v>
      </c>
      <c r="C122" s="572"/>
      <c r="D122" s="587" t="s">
        <v>1280</v>
      </c>
      <c r="E122" s="575" t="s">
        <v>1281</v>
      </c>
      <c r="F122" s="573">
        <v>24.54</v>
      </c>
      <c r="G122" s="574">
        <v>0</v>
      </c>
      <c r="H122" s="574">
        <v>0</v>
      </c>
      <c r="I122" s="574">
        <v>0</v>
      </c>
      <c r="J122" s="574">
        <v>0</v>
      </c>
      <c r="K122" s="574">
        <v>0</v>
      </c>
      <c r="L122" s="574">
        <v>0</v>
      </c>
      <c r="M122" s="574">
        <v>0</v>
      </c>
      <c r="N122" s="574">
        <v>0</v>
      </c>
      <c r="O122" s="574">
        <v>0</v>
      </c>
      <c r="P122" s="574">
        <v>0</v>
      </c>
      <c r="Q122" s="574">
        <v>0</v>
      </c>
      <c r="R122" s="574">
        <v>0</v>
      </c>
      <c r="S122" s="574">
        <v>0</v>
      </c>
      <c r="T122" s="574">
        <v>0</v>
      </c>
      <c r="U122" s="574">
        <v>0</v>
      </c>
      <c r="V122" s="574">
        <v>0</v>
      </c>
      <c r="W122" s="574">
        <v>0</v>
      </c>
      <c r="X122" s="574">
        <v>0</v>
      </c>
      <c r="Y122" s="574">
        <v>0</v>
      </c>
      <c r="Z122" s="574">
        <v>0</v>
      </c>
      <c r="AA122" s="574">
        <v>0</v>
      </c>
      <c r="AB122" s="574">
        <v>0</v>
      </c>
      <c r="AC122" s="574">
        <v>0</v>
      </c>
      <c r="AD122" s="574">
        <v>0</v>
      </c>
      <c r="AE122" s="574">
        <v>0</v>
      </c>
      <c r="AF122" s="574">
        <v>0</v>
      </c>
      <c r="AG122" s="574">
        <v>0</v>
      </c>
      <c r="AH122" s="574">
        <v>0</v>
      </c>
      <c r="AI122" s="574">
        <v>0</v>
      </c>
      <c r="AJ122" s="574">
        <v>0</v>
      </c>
      <c r="AK122" s="574">
        <v>0</v>
      </c>
      <c r="AL122" s="574">
        <v>24.53748</v>
      </c>
      <c r="AM122" s="574">
        <v>24.53748</v>
      </c>
      <c r="AN122" s="574">
        <v>0</v>
      </c>
      <c r="AO122" s="574">
        <v>0</v>
      </c>
      <c r="AP122" s="574">
        <v>0</v>
      </c>
      <c r="AQ122" s="574">
        <v>0</v>
      </c>
      <c r="AR122" s="574">
        <v>0</v>
      </c>
      <c r="AS122" s="574">
        <v>0</v>
      </c>
      <c r="AT122" s="574">
        <v>0</v>
      </c>
      <c r="AU122" s="574">
        <v>0</v>
      </c>
      <c r="AV122" s="574">
        <v>0</v>
      </c>
      <c r="AW122" s="574">
        <v>0</v>
      </c>
      <c r="AX122" s="574">
        <v>0</v>
      </c>
      <c r="AY122" s="574">
        <v>0</v>
      </c>
      <c r="AZ122" s="574">
        <v>0</v>
      </c>
      <c r="BA122" s="574">
        <v>0</v>
      </c>
      <c r="BB122" s="574">
        <v>0</v>
      </c>
      <c r="BC122" s="574">
        <v>0</v>
      </c>
      <c r="BD122" s="574">
        <v>0</v>
      </c>
      <c r="BE122" s="574">
        <v>0</v>
      </c>
      <c r="BF122" s="574">
        <v>0</v>
      </c>
      <c r="BG122" s="574">
        <v>0</v>
      </c>
      <c r="BH122" s="574">
        <v>0</v>
      </c>
      <c r="BI122" s="574">
        <v>0</v>
      </c>
      <c r="BJ122" s="574">
        <v>0</v>
      </c>
      <c r="BK122" s="574">
        <v>0</v>
      </c>
      <c r="BL122" s="574">
        <v>0</v>
      </c>
      <c r="BM122" s="574">
        <v>0</v>
      </c>
      <c r="BN122" s="574">
        <v>0</v>
      </c>
      <c r="BO122" s="574">
        <v>0</v>
      </c>
      <c r="BP122" s="574">
        <v>0</v>
      </c>
      <c r="BQ122" s="574">
        <v>0</v>
      </c>
      <c r="BR122" s="574">
        <v>0</v>
      </c>
      <c r="BS122" s="574">
        <v>0</v>
      </c>
      <c r="BT122" s="574">
        <v>0</v>
      </c>
      <c r="BU122" s="574">
        <v>0</v>
      </c>
      <c r="BV122" s="574">
        <v>0</v>
      </c>
      <c r="BW122" s="574">
        <v>0</v>
      </c>
      <c r="BX122" s="574">
        <v>0</v>
      </c>
      <c r="BY122" s="574">
        <v>0</v>
      </c>
      <c r="BZ122" s="574">
        <v>0</v>
      </c>
      <c r="CA122" s="574">
        <v>0</v>
      </c>
      <c r="CB122" s="574">
        <v>0</v>
      </c>
      <c r="CC122" s="574">
        <v>0</v>
      </c>
    </row>
    <row r="123" spans="1:81">
      <c r="A123" s="586"/>
      <c r="B123" s="586" t="s">
        <v>1329</v>
      </c>
      <c r="C123" s="572"/>
      <c r="D123" s="587" t="s">
        <v>949</v>
      </c>
      <c r="E123" s="575" t="s">
        <v>1282</v>
      </c>
      <c r="F123" s="573">
        <v>73.1</v>
      </c>
      <c r="G123" s="574">
        <v>0</v>
      </c>
      <c r="H123" s="574">
        <v>0</v>
      </c>
      <c r="I123" s="574">
        <v>0</v>
      </c>
      <c r="J123" s="574">
        <v>0</v>
      </c>
      <c r="K123" s="574">
        <v>0</v>
      </c>
      <c r="L123" s="574">
        <v>0</v>
      </c>
      <c r="M123" s="574">
        <v>0</v>
      </c>
      <c r="N123" s="574">
        <v>0</v>
      </c>
      <c r="O123" s="574">
        <v>0</v>
      </c>
      <c r="P123" s="574">
        <v>0</v>
      </c>
      <c r="Q123" s="574">
        <v>0</v>
      </c>
      <c r="R123" s="574">
        <v>0</v>
      </c>
      <c r="S123" s="574">
        <v>0</v>
      </c>
      <c r="T123" s="574">
        <v>0</v>
      </c>
      <c r="U123" s="574">
        <v>0</v>
      </c>
      <c r="V123" s="574">
        <v>0</v>
      </c>
      <c r="W123" s="574">
        <v>0</v>
      </c>
      <c r="X123" s="574">
        <v>0</v>
      </c>
      <c r="Y123" s="574">
        <v>0</v>
      </c>
      <c r="Z123" s="574">
        <v>0</v>
      </c>
      <c r="AA123" s="574">
        <v>0</v>
      </c>
      <c r="AB123" s="574">
        <v>0</v>
      </c>
      <c r="AC123" s="574">
        <v>0</v>
      </c>
      <c r="AD123" s="574">
        <v>0</v>
      </c>
      <c r="AE123" s="574">
        <v>0</v>
      </c>
      <c r="AF123" s="574">
        <v>0</v>
      </c>
      <c r="AG123" s="574">
        <v>0</v>
      </c>
      <c r="AH123" s="574">
        <v>0</v>
      </c>
      <c r="AI123" s="574">
        <v>0</v>
      </c>
      <c r="AJ123" s="574">
        <v>0</v>
      </c>
      <c r="AK123" s="574">
        <v>0</v>
      </c>
      <c r="AL123" s="574">
        <v>73.09728</v>
      </c>
      <c r="AM123" s="574">
        <v>73.09728</v>
      </c>
      <c r="AN123" s="574">
        <v>0</v>
      </c>
      <c r="AO123" s="574">
        <v>0</v>
      </c>
      <c r="AP123" s="574">
        <v>0</v>
      </c>
      <c r="AQ123" s="574">
        <v>0</v>
      </c>
      <c r="AR123" s="574">
        <v>0</v>
      </c>
      <c r="AS123" s="574">
        <v>0</v>
      </c>
      <c r="AT123" s="574">
        <v>0</v>
      </c>
      <c r="AU123" s="574">
        <v>0</v>
      </c>
      <c r="AV123" s="574">
        <v>0</v>
      </c>
      <c r="AW123" s="574">
        <v>0</v>
      </c>
      <c r="AX123" s="574">
        <v>0</v>
      </c>
      <c r="AY123" s="574">
        <v>0</v>
      </c>
      <c r="AZ123" s="574">
        <v>0</v>
      </c>
      <c r="BA123" s="574">
        <v>0</v>
      </c>
      <c r="BB123" s="574">
        <v>0</v>
      </c>
      <c r="BC123" s="574">
        <v>0</v>
      </c>
      <c r="BD123" s="574">
        <v>0</v>
      </c>
      <c r="BE123" s="574">
        <v>0</v>
      </c>
      <c r="BF123" s="574">
        <v>0</v>
      </c>
      <c r="BG123" s="574">
        <v>0</v>
      </c>
      <c r="BH123" s="574">
        <v>0</v>
      </c>
      <c r="BI123" s="574">
        <v>0</v>
      </c>
      <c r="BJ123" s="574">
        <v>0</v>
      </c>
      <c r="BK123" s="574">
        <v>0</v>
      </c>
      <c r="BL123" s="574">
        <v>0</v>
      </c>
      <c r="BM123" s="574">
        <v>0</v>
      </c>
      <c r="BN123" s="574">
        <v>0</v>
      </c>
      <c r="BO123" s="574">
        <v>0</v>
      </c>
      <c r="BP123" s="574">
        <v>0</v>
      </c>
      <c r="BQ123" s="574">
        <v>0</v>
      </c>
      <c r="BR123" s="574">
        <v>0</v>
      </c>
      <c r="BS123" s="574">
        <v>0</v>
      </c>
      <c r="BT123" s="574">
        <v>0</v>
      </c>
      <c r="BU123" s="574">
        <v>0</v>
      </c>
      <c r="BV123" s="574">
        <v>0</v>
      </c>
      <c r="BW123" s="574">
        <v>0</v>
      </c>
      <c r="BX123" s="574">
        <v>0</v>
      </c>
      <c r="BY123" s="574">
        <v>0</v>
      </c>
      <c r="BZ123" s="574">
        <v>0</v>
      </c>
      <c r="CA123" s="574">
        <v>0</v>
      </c>
      <c r="CB123" s="574">
        <v>0</v>
      </c>
      <c r="CC123" s="574">
        <v>0</v>
      </c>
    </row>
    <row r="124" spans="1:81">
      <c r="A124" s="586"/>
      <c r="B124" s="586" t="s">
        <v>1329</v>
      </c>
      <c r="C124" s="572"/>
      <c r="D124" s="587" t="s">
        <v>1283</v>
      </c>
      <c r="E124" s="575" t="s">
        <v>1284</v>
      </c>
      <c r="F124" s="573">
        <v>73.1</v>
      </c>
      <c r="G124" s="574">
        <v>0</v>
      </c>
      <c r="H124" s="574">
        <v>0</v>
      </c>
      <c r="I124" s="574">
        <v>0</v>
      </c>
      <c r="J124" s="574">
        <v>0</v>
      </c>
      <c r="K124" s="574">
        <v>0</v>
      </c>
      <c r="L124" s="574">
        <v>0</v>
      </c>
      <c r="M124" s="574">
        <v>0</v>
      </c>
      <c r="N124" s="574">
        <v>0</v>
      </c>
      <c r="O124" s="574">
        <v>0</v>
      </c>
      <c r="P124" s="574">
        <v>0</v>
      </c>
      <c r="Q124" s="574">
        <v>0</v>
      </c>
      <c r="R124" s="574">
        <v>0</v>
      </c>
      <c r="S124" s="574">
        <v>0</v>
      </c>
      <c r="T124" s="574">
        <v>0</v>
      </c>
      <c r="U124" s="574">
        <v>0</v>
      </c>
      <c r="V124" s="574">
        <v>0</v>
      </c>
      <c r="W124" s="574">
        <v>0</v>
      </c>
      <c r="X124" s="574">
        <v>0</v>
      </c>
      <c r="Y124" s="574">
        <v>0</v>
      </c>
      <c r="Z124" s="574">
        <v>0</v>
      </c>
      <c r="AA124" s="574">
        <v>0</v>
      </c>
      <c r="AB124" s="574">
        <v>0</v>
      </c>
      <c r="AC124" s="574">
        <v>0</v>
      </c>
      <c r="AD124" s="574">
        <v>0</v>
      </c>
      <c r="AE124" s="574">
        <v>0</v>
      </c>
      <c r="AF124" s="574">
        <v>0</v>
      </c>
      <c r="AG124" s="574">
        <v>0</v>
      </c>
      <c r="AH124" s="574">
        <v>0</v>
      </c>
      <c r="AI124" s="574">
        <v>0</v>
      </c>
      <c r="AJ124" s="574">
        <v>0</v>
      </c>
      <c r="AK124" s="574">
        <v>0</v>
      </c>
      <c r="AL124" s="574">
        <v>73.09728</v>
      </c>
      <c r="AM124" s="574">
        <v>73.09728</v>
      </c>
      <c r="AN124" s="574">
        <v>0</v>
      </c>
      <c r="AO124" s="574">
        <v>0</v>
      </c>
      <c r="AP124" s="574">
        <v>0</v>
      </c>
      <c r="AQ124" s="574">
        <v>0</v>
      </c>
      <c r="AR124" s="574">
        <v>0</v>
      </c>
      <c r="AS124" s="574">
        <v>0</v>
      </c>
      <c r="AT124" s="574">
        <v>0</v>
      </c>
      <c r="AU124" s="574">
        <v>0</v>
      </c>
      <c r="AV124" s="574">
        <v>0</v>
      </c>
      <c r="AW124" s="574">
        <v>0</v>
      </c>
      <c r="AX124" s="574">
        <v>0</v>
      </c>
      <c r="AY124" s="574">
        <v>0</v>
      </c>
      <c r="AZ124" s="574">
        <v>0</v>
      </c>
      <c r="BA124" s="574">
        <v>0</v>
      </c>
      <c r="BB124" s="574">
        <v>0</v>
      </c>
      <c r="BC124" s="574">
        <v>0</v>
      </c>
      <c r="BD124" s="574">
        <v>0</v>
      </c>
      <c r="BE124" s="574">
        <v>0</v>
      </c>
      <c r="BF124" s="574">
        <v>0</v>
      </c>
      <c r="BG124" s="574">
        <v>0</v>
      </c>
      <c r="BH124" s="574">
        <v>0</v>
      </c>
      <c r="BI124" s="574">
        <v>0</v>
      </c>
      <c r="BJ124" s="574">
        <v>0</v>
      </c>
      <c r="BK124" s="574">
        <v>0</v>
      </c>
      <c r="BL124" s="574">
        <v>0</v>
      </c>
      <c r="BM124" s="574">
        <v>0</v>
      </c>
      <c r="BN124" s="574">
        <v>0</v>
      </c>
      <c r="BO124" s="574">
        <v>0</v>
      </c>
      <c r="BP124" s="574">
        <v>0</v>
      </c>
      <c r="BQ124" s="574">
        <v>0</v>
      </c>
      <c r="BR124" s="574">
        <v>0</v>
      </c>
      <c r="BS124" s="574">
        <v>0</v>
      </c>
      <c r="BT124" s="574">
        <v>0</v>
      </c>
      <c r="BU124" s="574">
        <v>0</v>
      </c>
      <c r="BV124" s="574">
        <v>0</v>
      </c>
      <c r="BW124" s="574">
        <v>0</v>
      </c>
      <c r="BX124" s="574">
        <v>0</v>
      </c>
      <c r="BY124" s="574">
        <v>0</v>
      </c>
      <c r="BZ124" s="574">
        <v>0</v>
      </c>
      <c r="CA124" s="574">
        <v>0</v>
      </c>
      <c r="CB124" s="574">
        <v>0</v>
      </c>
      <c r="CC124" s="574">
        <v>0</v>
      </c>
    </row>
    <row r="125" spans="1:81">
      <c r="A125" s="586"/>
      <c r="B125" s="586" t="s">
        <v>1329</v>
      </c>
      <c r="C125" s="572"/>
      <c r="D125" s="587" t="s">
        <v>1285</v>
      </c>
      <c r="E125" s="575" t="s">
        <v>1286</v>
      </c>
      <c r="F125" s="573">
        <v>73.1</v>
      </c>
      <c r="G125" s="574">
        <v>0</v>
      </c>
      <c r="H125" s="574">
        <v>0</v>
      </c>
      <c r="I125" s="574">
        <v>0</v>
      </c>
      <c r="J125" s="574">
        <v>0</v>
      </c>
      <c r="K125" s="574">
        <v>0</v>
      </c>
      <c r="L125" s="574">
        <v>0</v>
      </c>
      <c r="M125" s="574">
        <v>0</v>
      </c>
      <c r="N125" s="574">
        <v>0</v>
      </c>
      <c r="O125" s="574">
        <v>0</v>
      </c>
      <c r="P125" s="574">
        <v>0</v>
      </c>
      <c r="Q125" s="574">
        <v>0</v>
      </c>
      <c r="R125" s="574">
        <v>0</v>
      </c>
      <c r="S125" s="574">
        <v>0</v>
      </c>
      <c r="T125" s="574">
        <v>0</v>
      </c>
      <c r="U125" s="574">
        <v>0</v>
      </c>
      <c r="V125" s="574">
        <v>0</v>
      </c>
      <c r="W125" s="574">
        <v>0</v>
      </c>
      <c r="X125" s="574">
        <v>0</v>
      </c>
      <c r="Y125" s="574">
        <v>0</v>
      </c>
      <c r="Z125" s="574">
        <v>0</v>
      </c>
      <c r="AA125" s="574">
        <v>0</v>
      </c>
      <c r="AB125" s="574">
        <v>0</v>
      </c>
      <c r="AC125" s="574">
        <v>0</v>
      </c>
      <c r="AD125" s="574">
        <v>0</v>
      </c>
      <c r="AE125" s="574">
        <v>0</v>
      </c>
      <c r="AF125" s="574">
        <v>0</v>
      </c>
      <c r="AG125" s="574">
        <v>0</v>
      </c>
      <c r="AH125" s="574">
        <v>0</v>
      </c>
      <c r="AI125" s="574">
        <v>0</v>
      </c>
      <c r="AJ125" s="574">
        <v>0</v>
      </c>
      <c r="AK125" s="574">
        <v>0</v>
      </c>
      <c r="AL125" s="574">
        <v>73.09728</v>
      </c>
      <c r="AM125" s="574">
        <v>73.09728</v>
      </c>
      <c r="AN125" s="574">
        <v>0</v>
      </c>
      <c r="AO125" s="574">
        <v>0</v>
      </c>
      <c r="AP125" s="574">
        <v>0</v>
      </c>
      <c r="AQ125" s="574">
        <v>0</v>
      </c>
      <c r="AR125" s="574">
        <v>0</v>
      </c>
      <c r="AS125" s="574">
        <v>0</v>
      </c>
      <c r="AT125" s="574">
        <v>0</v>
      </c>
      <c r="AU125" s="574">
        <v>0</v>
      </c>
      <c r="AV125" s="574">
        <v>0</v>
      </c>
      <c r="AW125" s="574">
        <v>0</v>
      </c>
      <c r="AX125" s="574">
        <v>0</v>
      </c>
      <c r="AY125" s="574">
        <v>0</v>
      </c>
      <c r="AZ125" s="574">
        <v>0</v>
      </c>
      <c r="BA125" s="574">
        <v>0</v>
      </c>
      <c r="BB125" s="574">
        <v>0</v>
      </c>
      <c r="BC125" s="574">
        <v>0</v>
      </c>
      <c r="BD125" s="574">
        <v>0</v>
      </c>
      <c r="BE125" s="574">
        <v>0</v>
      </c>
      <c r="BF125" s="574">
        <v>0</v>
      </c>
      <c r="BG125" s="574">
        <v>0</v>
      </c>
      <c r="BH125" s="574">
        <v>0</v>
      </c>
      <c r="BI125" s="574">
        <v>0</v>
      </c>
      <c r="BJ125" s="574">
        <v>0</v>
      </c>
      <c r="BK125" s="574">
        <v>0</v>
      </c>
      <c r="BL125" s="574">
        <v>0</v>
      </c>
      <c r="BM125" s="574">
        <v>0</v>
      </c>
      <c r="BN125" s="574">
        <v>0</v>
      </c>
      <c r="BO125" s="574">
        <v>0</v>
      </c>
      <c r="BP125" s="574">
        <v>0</v>
      </c>
      <c r="BQ125" s="574">
        <v>0</v>
      </c>
      <c r="BR125" s="574">
        <v>0</v>
      </c>
      <c r="BS125" s="574">
        <v>0</v>
      </c>
      <c r="BT125" s="574">
        <v>0</v>
      </c>
      <c r="BU125" s="574">
        <v>0</v>
      </c>
      <c r="BV125" s="574">
        <v>0</v>
      </c>
      <c r="BW125" s="574">
        <v>0</v>
      </c>
      <c r="BX125" s="574">
        <v>0</v>
      </c>
      <c r="BY125" s="574">
        <v>0</v>
      </c>
      <c r="BZ125" s="574">
        <v>0</v>
      </c>
      <c r="CA125" s="574">
        <v>0</v>
      </c>
      <c r="CB125" s="574">
        <v>0</v>
      </c>
      <c r="CC125" s="574">
        <v>0</v>
      </c>
    </row>
    <row r="126" spans="1:81">
      <c r="A126" s="586" t="s">
        <v>1331</v>
      </c>
      <c r="B126" s="586"/>
      <c r="C126" s="575" t="s">
        <v>1332</v>
      </c>
      <c r="D126" s="587"/>
      <c r="E126" s="575"/>
      <c r="F126" s="573">
        <v>4907.55</v>
      </c>
      <c r="G126" s="574">
        <v>1255.207616</v>
      </c>
      <c r="H126" s="574">
        <v>946.6226</v>
      </c>
      <c r="I126" s="574">
        <v>216.53808</v>
      </c>
      <c r="J126" s="574">
        <v>73.63224</v>
      </c>
      <c r="K126" s="574">
        <v>18.414696</v>
      </c>
      <c r="L126" s="574">
        <v>129.12924</v>
      </c>
      <c r="M126" s="574">
        <v>109.79924</v>
      </c>
      <c r="N126" s="574">
        <v>1.65</v>
      </c>
      <c r="O126" s="574">
        <v>0.88</v>
      </c>
      <c r="P126" s="574">
        <v>0</v>
      </c>
      <c r="Q126" s="574">
        <v>0</v>
      </c>
      <c r="R126" s="574">
        <v>1.7</v>
      </c>
      <c r="S126" s="574">
        <v>0</v>
      </c>
      <c r="T126" s="574">
        <v>15</v>
      </c>
      <c r="U126" s="574">
        <v>0.1</v>
      </c>
      <c r="V126" s="574">
        <v>0</v>
      </c>
      <c r="W126" s="574">
        <v>1.68</v>
      </c>
      <c r="X126" s="574">
        <v>0</v>
      </c>
      <c r="Y126" s="574">
        <v>0</v>
      </c>
      <c r="Z126" s="574">
        <v>0</v>
      </c>
      <c r="AA126" s="574">
        <v>0</v>
      </c>
      <c r="AB126" s="574">
        <v>1.68</v>
      </c>
      <c r="AC126" s="574">
        <v>0</v>
      </c>
      <c r="AD126" s="574">
        <v>0</v>
      </c>
      <c r="AE126" s="574">
        <v>0</v>
      </c>
      <c r="AF126" s="574">
        <v>0</v>
      </c>
      <c r="AG126" s="574">
        <v>0</v>
      </c>
      <c r="AH126" s="574">
        <v>0</v>
      </c>
      <c r="AI126" s="574">
        <v>0</v>
      </c>
      <c r="AJ126" s="574">
        <v>0</v>
      </c>
      <c r="AK126" s="574">
        <v>0</v>
      </c>
      <c r="AL126" s="574">
        <v>2378.817804</v>
      </c>
      <c r="AM126" s="574">
        <v>2243.975544</v>
      </c>
      <c r="AN126" s="574">
        <v>134.84226</v>
      </c>
      <c r="AO126" s="574">
        <v>0</v>
      </c>
      <c r="AP126" s="574">
        <v>2.7</v>
      </c>
      <c r="AQ126" s="574">
        <v>2.7</v>
      </c>
      <c r="AR126" s="574">
        <v>0</v>
      </c>
      <c r="AS126" s="574">
        <v>0</v>
      </c>
      <c r="AT126" s="574">
        <v>0</v>
      </c>
      <c r="AU126" s="574">
        <v>0</v>
      </c>
      <c r="AV126" s="574">
        <v>0</v>
      </c>
      <c r="AW126" s="574">
        <v>0</v>
      </c>
      <c r="AX126" s="574">
        <v>0</v>
      </c>
      <c r="AY126" s="574">
        <v>0</v>
      </c>
      <c r="AZ126" s="574">
        <v>1140.01322</v>
      </c>
      <c r="BA126" s="574">
        <v>891.83918</v>
      </c>
      <c r="BB126" s="574">
        <v>0</v>
      </c>
      <c r="BC126" s="574">
        <v>0</v>
      </c>
      <c r="BD126" s="574">
        <v>248.12604</v>
      </c>
      <c r="BE126" s="574">
        <v>0.048</v>
      </c>
      <c r="BF126" s="574">
        <v>0</v>
      </c>
      <c r="BG126" s="574">
        <v>0</v>
      </c>
      <c r="BH126" s="574">
        <v>0</v>
      </c>
      <c r="BI126" s="574">
        <v>0</v>
      </c>
      <c r="BJ126" s="574">
        <v>0</v>
      </c>
      <c r="BK126" s="574">
        <v>0</v>
      </c>
      <c r="BL126" s="574">
        <v>0</v>
      </c>
      <c r="BM126" s="574">
        <v>0</v>
      </c>
      <c r="BN126" s="574">
        <v>0</v>
      </c>
      <c r="BO126" s="574">
        <v>0</v>
      </c>
      <c r="BP126" s="574">
        <v>0</v>
      </c>
      <c r="BQ126" s="574">
        <v>0</v>
      </c>
      <c r="BR126" s="574">
        <v>0</v>
      </c>
      <c r="BS126" s="574">
        <v>0</v>
      </c>
      <c r="BT126" s="574">
        <v>0</v>
      </c>
      <c r="BU126" s="574">
        <v>0</v>
      </c>
      <c r="BV126" s="574">
        <v>0</v>
      </c>
      <c r="BW126" s="574">
        <v>0</v>
      </c>
      <c r="BX126" s="574">
        <v>0</v>
      </c>
      <c r="BY126" s="574">
        <v>0</v>
      </c>
      <c r="BZ126" s="574">
        <v>0</v>
      </c>
      <c r="CA126" s="574">
        <v>0</v>
      </c>
      <c r="CB126" s="574">
        <v>0</v>
      </c>
      <c r="CC126" s="574">
        <v>0</v>
      </c>
    </row>
    <row r="127" spans="1:81">
      <c r="A127" s="586" t="s">
        <v>1333</v>
      </c>
      <c r="B127" s="586" t="s">
        <v>1334</v>
      </c>
      <c r="C127" s="575" t="s">
        <v>1335</v>
      </c>
      <c r="D127" s="587"/>
      <c r="E127" s="575"/>
      <c r="F127" s="573">
        <v>37.3</v>
      </c>
      <c r="G127" s="574">
        <v>33.97522</v>
      </c>
      <c r="H127" s="574">
        <v>25.9708</v>
      </c>
      <c r="I127" s="574">
        <v>5.891508</v>
      </c>
      <c r="J127" s="574">
        <v>2.112912</v>
      </c>
      <c r="K127" s="574">
        <v>0</v>
      </c>
      <c r="L127" s="574">
        <v>3.146552</v>
      </c>
      <c r="M127" s="574">
        <v>2.946552</v>
      </c>
      <c r="N127" s="574">
        <v>0</v>
      </c>
      <c r="O127" s="574">
        <v>0</v>
      </c>
      <c r="P127" s="574">
        <v>0</v>
      </c>
      <c r="Q127" s="574">
        <v>0</v>
      </c>
      <c r="R127" s="574">
        <v>0.2</v>
      </c>
      <c r="S127" s="574">
        <v>0</v>
      </c>
      <c r="T127" s="574">
        <v>0</v>
      </c>
      <c r="U127" s="574">
        <v>0</v>
      </c>
      <c r="V127" s="574">
        <v>0</v>
      </c>
      <c r="W127" s="574">
        <v>0.18</v>
      </c>
      <c r="X127" s="574">
        <v>0</v>
      </c>
      <c r="Y127" s="574">
        <v>0</v>
      </c>
      <c r="Z127" s="574">
        <v>0</v>
      </c>
      <c r="AA127" s="574">
        <v>0</v>
      </c>
      <c r="AB127" s="574">
        <v>0.18</v>
      </c>
      <c r="AC127" s="574">
        <v>0</v>
      </c>
      <c r="AD127" s="574">
        <v>0</v>
      </c>
      <c r="AE127" s="574">
        <v>0</v>
      </c>
      <c r="AF127" s="574">
        <v>0</v>
      </c>
      <c r="AG127" s="574">
        <v>0</v>
      </c>
      <c r="AH127" s="574">
        <v>0</v>
      </c>
      <c r="AI127" s="574">
        <v>0</v>
      </c>
      <c r="AJ127" s="574">
        <v>0</v>
      </c>
      <c r="AK127" s="574">
        <v>0</v>
      </c>
      <c r="AL127" s="574">
        <v>0</v>
      </c>
      <c r="AM127" s="574">
        <v>0</v>
      </c>
      <c r="AN127" s="574">
        <v>0</v>
      </c>
      <c r="AO127" s="574">
        <v>0</v>
      </c>
      <c r="AP127" s="574">
        <v>0</v>
      </c>
      <c r="AQ127" s="574">
        <v>0</v>
      </c>
      <c r="AR127" s="574">
        <v>0</v>
      </c>
      <c r="AS127" s="574">
        <v>0</v>
      </c>
      <c r="AT127" s="574">
        <v>0</v>
      </c>
      <c r="AU127" s="574">
        <v>0</v>
      </c>
      <c r="AV127" s="574">
        <v>0</v>
      </c>
      <c r="AW127" s="574">
        <v>0</v>
      </c>
      <c r="AX127" s="574">
        <v>0</v>
      </c>
      <c r="AY127" s="574">
        <v>0</v>
      </c>
      <c r="AZ127" s="574">
        <v>0</v>
      </c>
      <c r="BA127" s="574">
        <v>0</v>
      </c>
      <c r="BB127" s="574">
        <v>0</v>
      </c>
      <c r="BC127" s="574">
        <v>0</v>
      </c>
      <c r="BD127" s="574">
        <v>0</v>
      </c>
      <c r="BE127" s="574">
        <v>0</v>
      </c>
      <c r="BF127" s="574">
        <v>0</v>
      </c>
      <c r="BG127" s="574">
        <v>0</v>
      </c>
      <c r="BH127" s="574">
        <v>0</v>
      </c>
      <c r="BI127" s="574">
        <v>0</v>
      </c>
      <c r="BJ127" s="574">
        <v>0</v>
      </c>
      <c r="BK127" s="574">
        <v>0</v>
      </c>
      <c r="BL127" s="574">
        <v>0</v>
      </c>
      <c r="BM127" s="574">
        <v>0</v>
      </c>
      <c r="BN127" s="574">
        <v>0</v>
      </c>
      <c r="BO127" s="574">
        <v>0</v>
      </c>
      <c r="BP127" s="574">
        <v>0</v>
      </c>
      <c r="BQ127" s="574">
        <v>0</v>
      </c>
      <c r="BR127" s="574">
        <v>0</v>
      </c>
      <c r="BS127" s="574">
        <v>0</v>
      </c>
      <c r="BT127" s="574">
        <v>0</v>
      </c>
      <c r="BU127" s="574">
        <v>0</v>
      </c>
      <c r="BV127" s="574">
        <v>0</v>
      </c>
      <c r="BW127" s="574">
        <v>0</v>
      </c>
      <c r="BX127" s="574">
        <v>0</v>
      </c>
      <c r="BY127" s="574">
        <v>0</v>
      </c>
      <c r="BZ127" s="574">
        <v>0</v>
      </c>
      <c r="CA127" s="574">
        <v>0</v>
      </c>
      <c r="CB127" s="574">
        <v>0</v>
      </c>
      <c r="CC127" s="574">
        <v>0</v>
      </c>
    </row>
    <row r="128" spans="1:81">
      <c r="A128" s="586"/>
      <c r="B128" s="586" t="s">
        <v>1334</v>
      </c>
      <c r="C128" s="572"/>
      <c r="D128" s="587" t="s">
        <v>911</v>
      </c>
      <c r="E128" s="575" t="s">
        <v>1264</v>
      </c>
      <c r="F128" s="573">
        <v>29.3</v>
      </c>
      <c r="G128" s="574">
        <v>25.9708</v>
      </c>
      <c r="H128" s="574">
        <v>25.9708</v>
      </c>
      <c r="I128" s="574">
        <v>0</v>
      </c>
      <c r="J128" s="574">
        <v>0</v>
      </c>
      <c r="K128" s="574">
        <v>0</v>
      </c>
      <c r="L128" s="574">
        <v>3.146552</v>
      </c>
      <c r="M128" s="574">
        <v>2.946552</v>
      </c>
      <c r="N128" s="574">
        <v>0</v>
      </c>
      <c r="O128" s="574">
        <v>0</v>
      </c>
      <c r="P128" s="574">
        <v>0</v>
      </c>
      <c r="Q128" s="574">
        <v>0</v>
      </c>
      <c r="R128" s="574">
        <v>0.2</v>
      </c>
      <c r="S128" s="574">
        <v>0</v>
      </c>
      <c r="T128" s="574">
        <v>0</v>
      </c>
      <c r="U128" s="574">
        <v>0</v>
      </c>
      <c r="V128" s="574">
        <v>0</v>
      </c>
      <c r="W128" s="574">
        <v>0.18</v>
      </c>
      <c r="X128" s="574">
        <v>0</v>
      </c>
      <c r="Y128" s="574">
        <v>0</v>
      </c>
      <c r="Z128" s="574">
        <v>0</v>
      </c>
      <c r="AA128" s="574">
        <v>0</v>
      </c>
      <c r="AB128" s="574">
        <v>0.18</v>
      </c>
      <c r="AC128" s="574">
        <v>0</v>
      </c>
      <c r="AD128" s="574">
        <v>0</v>
      </c>
      <c r="AE128" s="574">
        <v>0</v>
      </c>
      <c r="AF128" s="574">
        <v>0</v>
      </c>
      <c r="AG128" s="574">
        <v>0</v>
      </c>
      <c r="AH128" s="574">
        <v>0</v>
      </c>
      <c r="AI128" s="574">
        <v>0</v>
      </c>
      <c r="AJ128" s="574">
        <v>0</v>
      </c>
      <c r="AK128" s="574">
        <v>0</v>
      </c>
      <c r="AL128" s="574">
        <v>0</v>
      </c>
      <c r="AM128" s="574">
        <v>0</v>
      </c>
      <c r="AN128" s="574">
        <v>0</v>
      </c>
      <c r="AO128" s="574">
        <v>0</v>
      </c>
      <c r="AP128" s="574">
        <v>0</v>
      </c>
      <c r="AQ128" s="574">
        <v>0</v>
      </c>
      <c r="AR128" s="574">
        <v>0</v>
      </c>
      <c r="AS128" s="574">
        <v>0</v>
      </c>
      <c r="AT128" s="574">
        <v>0</v>
      </c>
      <c r="AU128" s="574">
        <v>0</v>
      </c>
      <c r="AV128" s="574">
        <v>0</v>
      </c>
      <c r="AW128" s="574">
        <v>0</v>
      </c>
      <c r="AX128" s="574">
        <v>0</v>
      </c>
      <c r="AY128" s="574">
        <v>0</v>
      </c>
      <c r="AZ128" s="574">
        <v>0</v>
      </c>
      <c r="BA128" s="574">
        <v>0</v>
      </c>
      <c r="BB128" s="574">
        <v>0</v>
      </c>
      <c r="BC128" s="574">
        <v>0</v>
      </c>
      <c r="BD128" s="574">
        <v>0</v>
      </c>
      <c r="BE128" s="574">
        <v>0</v>
      </c>
      <c r="BF128" s="574">
        <v>0</v>
      </c>
      <c r="BG128" s="574">
        <v>0</v>
      </c>
      <c r="BH128" s="574">
        <v>0</v>
      </c>
      <c r="BI128" s="574">
        <v>0</v>
      </c>
      <c r="BJ128" s="574">
        <v>0</v>
      </c>
      <c r="BK128" s="574">
        <v>0</v>
      </c>
      <c r="BL128" s="574">
        <v>0</v>
      </c>
      <c r="BM128" s="574">
        <v>0</v>
      </c>
      <c r="BN128" s="574">
        <v>0</v>
      </c>
      <c r="BO128" s="574">
        <v>0</v>
      </c>
      <c r="BP128" s="574">
        <v>0</v>
      </c>
      <c r="BQ128" s="574">
        <v>0</v>
      </c>
      <c r="BR128" s="574">
        <v>0</v>
      </c>
      <c r="BS128" s="574">
        <v>0</v>
      </c>
      <c r="BT128" s="574">
        <v>0</v>
      </c>
      <c r="BU128" s="574">
        <v>0</v>
      </c>
      <c r="BV128" s="574">
        <v>0</v>
      </c>
      <c r="BW128" s="574">
        <v>0</v>
      </c>
      <c r="BX128" s="574">
        <v>0</v>
      </c>
      <c r="BY128" s="574">
        <v>0</v>
      </c>
      <c r="BZ128" s="574">
        <v>0</v>
      </c>
      <c r="CA128" s="574">
        <v>0</v>
      </c>
      <c r="CB128" s="574">
        <v>0</v>
      </c>
      <c r="CC128" s="574">
        <v>0</v>
      </c>
    </row>
    <row r="129" spans="1:81">
      <c r="A129" s="586"/>
      <c r="B129" s="586" t="s">
        <v>1334</v>
      </c>
      <c r="C129" s="572"/>
      <c r="D129" s="587" t="s">
        <v>1336</v>
      </c>
      <c r="E129" s="575" t="s">
        <v>1337</v>
      </c>
      <c r="F129" s="573">
        <v>29.3</v>
      </c>
      <c r="G129" s="574">
        <v>25.9708</v>
      </c>
      <c r="H129" s="574">
        <v>25.9708</v>
      </c>
      <c r="I129" s="574">
        <v>0</v>
      </c>
      <c r="J129" s="574">
        <v>0</v>
      </c>
      <c r="K129" s="574">
        <v>0</v>
      </c>
      <c r="L129" s="574">
        <v>3.146552</v>
      </c>
      <c r="M129" s="574">
        <v>2.946552</v>
      </c>
      <c r="N129" s="574">
        <v>0</v>
      </c>
      <c r="O129" s="574">
        <v>0</v>
      </c>
      <c r="P129" s="574">
        <v>0</v>
      </c>
      <c r="Q129" s="574">
        <v>0</v>
      </c>
      <c r="R129" s="574">
        <v>0.2</v>
      </c>
      <c r="S129" s="574">
        <v>0</v>
      </c>
      <c r="T129" s="574">
        <v>0</v>
      </c>
      <c r="U129" s="574">
        <v>0</v>
      </c>
      <c r="V129" s="574">
        <v>0</v>
      </c>
      <c r="W129" s="574">
        <v>0.18</v>
      </c>
      <c r="X129" s="574">
        <v>0</v>
      </c>
      <c r="Y129" s="574">
        <v>0</v>
      </c>
      <c r="Z129" s="574">
        <v>0</v>
      </c>
      <c r="AA129" s="574">
        <v>0</v>
      </c>
      <c r="AB129" s="574">
        <v>0.18</v>
      </c>
      <c r="AC129" s="574">
        <v>0</v>
      </c>
      <c r="AD129" s="574">
        <v>0</v>
      </c>
      <c r="AE129" s="574">
        <v>0</v>
      </c>
      <c r="AF129" s="574">
        <v>0</v>
      </c>
      <c r="AG129" s="574">
        <v>0</v>
      </c>
      <c r="AH129" s="574">
        <v>0</v>
      </c>
      <c r="AI129" s="574">
        <v>0</v>
      </c>
      <c r="AJ129" s="574">
        <v>0</v>
      </c>
      <c r="AK129" s="574">
        <v>0</v>
      </c>
      <c r="AL129" s="574">
        <v>0</v>
      </c>
      <c r="AM129" s="574">
        <v>0</v>
      </c>
      <c r="AN129" s="574">
        <v>0</v>
      </c>
      <c r="AO129" s="574">
        <v>0</v>
      </c>
      <c r="AP129" s="574">
        <v>0</v>
      </c>
      <c r="AQ129" s="574">
        <v>0</v>
      </c>
      <c r="AR129" s="574">
        <v>0</v>
      </c>
      <c r="AS129" s="574">
        <v>0</v>
      </c>
      <c r="AT129" s="574">
        <v>0</v>
      </c>
      <c r="AU129" s="574">
        <v>0</v>
      </c>
      <c r="AV129" s="574">
        <v>0</v>
      </c>
      <c r="AW129" s="574">
        <v>0</v>
      </c>
      <c r="AX129" s="574">
        <v>0</v>
      </c>
      <c r="AY129" s="574">
        <v>0</v>
      </c>
      <c r="AZ129" s="574">
        <v>0</v>
      </c>
      <c r="BA129" s="574">
        <v>0</v>
      </c>
      <c r="BB129" s="574">
        <v>0</v>
      </c>
      <c r="BC129" s="574">
        <v>0</v>
      </c>
      <c r="BD129" s="574">
        <v>0</v>
      </c>
      <c r="BE129" s="574">
        <v>0</v>
      </c>
      <c r="BF129" s="574">
        <v>0</v>
      </c>
      <c r="BG129" s="574">
        <v>0</v>
      </c>
      <c r="BH129" s="574">
        <v>0</v>
      </c>
      <c r="BI129" s="574">
        <v>0</v>
      </c>
      <c r="BJ129" s="574">
        <v>0</v>
      </c>
      <c r="BK129" s="574">
        <v>0</v>
      </c>
      <c r="BL129" s="574">
        <v>0</v>
      </c>
      <c r="BM129" s="574">
        <v>0</v>
      </c>
      <c r="BN129" s="574">
        <v>0</v>
      </c>
      <c r="BO129" s="574">
        <v>0</v>
      </c>
      <c r="BP129" s="574">
        <v>0</v>
      </c>
      <c r="BQ129" s="574">
        <v>0</v>
      </c>
      <c r="BR129" s="574">
        <v>0</v>
      </c>
      <c r="BS129" s="574">
        <v>0</v>
      </c>
      <c r="BT129" s="574">
        <v>0</v>
      </c>
      <c r="BU129" s="574">
        <v>0</v>
      </c>
      <c r="BV129" s="574">
        <v>0</v>
      </c>
      <c r="BW129" s="574">
        <v>0</v>
      </c>
      <c r="BX129" s="574">
        <v>0</v>
      </c>
      <c r="BY129" s="574">
        <v>0</v>
      </c>
      <c r="BZ129" s="574">
        <v>0</v>
      </c>
      <c r="CA129" s="574">
        <v>0</v>
      </c>
      <c r="CB129" s="574">
        <v>0</v>
      </c>
      <c r="CC129" s="574">
        <v>0</v>
      </c>
    </row>
    <row r="130" spans="1:81">
      <c r="A130" s="586"/>
      <c r="B130" s="586" t="s">
        <v>1334</v>
      </c>
      <c r="C130" s="572"/>
      <c r="D130" s="587" t="s">
        <v>1338</v>
      </c>
      <c r="E130" s="575" t="s">
        <v>1268</v>
      </c>
      <c r="F130" s="573">
        <v>29.3</v>
      </c>
      <c r="G130" s="574">
        <v>25.9708</v>
      </c>
      <c r="H130" s="574">
        <v>25.9708</v>
      </c>
      <c r="I130" s="574">
        <v>0</v>
      </c>
      <c r="J130" s="574">
        <v>0</v>
      </c>
      <c r="K130" s="574">
        <v>0</v>
      </c>
      <c r="L130" s="574">
        <v>3.146552</v>
      </c>
      <c r="M130" s="574">
        <v>2.946552</v>
      </c>
      <c r="N130" s="574">
        <v>0</v>
      </c>
      <c r="O130" s="574">
        <v>0</v>
      </c>
      <c r="P130" s="574">
        <v>0</v>
      </c>
      <c r="Q130" s="574">
        <v>0</v>
      </c>
      <c r="R130" s="574">
        <v>0.2</v>
      </c>
      <c r="S130" s="574">
        <v>0</v>
      </c>
      <c r="T130" s="574">
        <v>0</v>
      </c>
      <c r="U130" s="574">
        <v>0</v>
      </c>
      <c r="V130" s="574">
        <v>0</v>
      </c>
      <c r="W130" s="574">
        <v>0.18</v>
      </c>
      <c r="X130" s="574">
        <v>0</v>
      </c>
      <c r="Y130" s="574">
        <v>0</v>
      </c>
      <c r="Z130" s="574">
        <v>0</v>
      </c>
      <c r="AA130" s="574">
        <v>0</v>
      </c>
      <c r="AB130" s="574">
        <v>0.18</v>
      </c>
      <c r="AC130" s="574">
        <v>0</v>
      </c>
      <c r="AD130" s="574">
        <v>0</v>
      </c>
      <c r="AE130" s="574">
        <v>0</v>
      </c>
      <c r="AF130" s="574">
        <v>0</v>
      </c>
      <c r="AG130" s="574">
        <v>0</v>
      </c>
      <c r="AH130" s="574">
        <v>0</v>
      </c>
      <c r="AI130" s="574">
        <v>0</v>
      </c>
      <c r="AJ130" s="574">
        <v>0</v>
      </c>
      <c r="AK130" s="574">
        <v>0</v>
      </c>
      <c r="AL130" s="574">
        <v>0</v>
      </c>
      <c r="AM130" s="574">
        <v>0</v>
      </c>
      <c r="AN130" s="574">
        <v>0</v>
      </c>
      <c r="AO130" s="574">
        <v>0</v>
      </c>
      <c r="AP130" s="574">
        <v>0</v>
      </c>
      <c r="AQ130" s="574">
        <v>0</v>
      </c>
      <c r="AR130" s="574">
        <v>0</v>
      </c>
      <c r="AS130" s="574">
        <v>0</v>
      </c>
      <c r="AT130" s="574">
        <v>0</v>
      </c>
      <c r="AU130" s="574">
        <v>0</v>
      </c>
      <c r="AV130" s="574">
        <v>0</v>
      </c>
      <c r="AW130" s="574">
        <v>0</v>
      </c>
      <c r="AX130" s="574">
        <v>0</v>
      </c>
      <c r="AY130" s="574">
        <v>0</v>
      </c>
      <c r="AZ130" s="574">
        <v>0</v>
      </c>
      <c r="BA130" s="574">
        <v>0</v>
      </c>
      <c r="BB130" s="574">
        <v>0</v>
      </c>
      <c r="BC130" s="574">
        <v>0</v>
      </c>
      <c r="BD130" s="574">
        <v>0</v>
      </c>
      <c r="BE130" s="574">
        <v>0</v>
      </c>
      <c r="BF130" s="574">
        <v>0</v>
      </c>
      <c r="BG130" s="574">
        <v>0</v>
      </c>
      <c r="BH130" s="574">
        <v>0</v>
      </c>
      <c r="BI130" s="574">
        <v>0</v>
      </c>
      <c r="BJ130" s="574">
        <v>0</v>
      </c>
      <c r="BK130" s="574">
        <v>0</v>
      </c>
      <c r="BL130" s="574">
        <v>0</v>
      </c>
      <c r="BM130" s="574">
        <v>0</v>
      </c>
      <c r="BN130" s="574">
        <v>0</v>
      </c>
      <c r="BO130" s="574">
        <v>0</v>
      </c>
      <c r="BP130" s="574">
        <v>0</v>
      </c>
      <c r="BQ130" s="574">
        <v>0</v>
      </c>
      <c r="BR130" s="574">
        <v>0</v>
      </c>
      <c r="BS130" s="574">
        <v>0</v>
      </c>
      <c r="BT130" s="574">
        <v>0</v>
      </c>
      <c r="BU130" s="574">
        <v>0</v>
      </c>
      <c r="BV130" s="574">
        <v>0</v>
      </c>
      <c r="BW130" s="574">
        <v>0</v>
      </c>
      <c r="BX130" s="574">
        <v>0</v>
      </c>
      <c r="BY130" s="574">
        <v>0</v>
      </c>
      <c r="BZ130" s="574">
        <v>0</v>
      </c>
      <c r="CA130" s="574">
        <v>0</v>
      </c>
      <c r="CB130" s="574">
        <v>0</v>
      </c>
      <c r="CC130" s="574">
        <v>0</v>
      </c>
    </row>
    <row r="131" spans="1:81">
      <c r="A131" s="586"/>
      <c r="B131" s="586" t="s">
        <v>1334</v>
      </c>
      <c r="C131" s="572"/>
      <c r="D131" s="587" t="s">
        <v>925</v>
      </c>
      <c r="E131" s="575" t="s">
        <v>1269</v>
      </c>
      <c r="F131" s="573">
        <v>3.52</v>
      </c>
      <c r="G131" s="574">
        <v>3.52152</v>
      </c>
      <c r="H131" s="574">
        <v>0</v>
      </c>
      <c r="I131" s="574">
        <v>3.52152</v>
      </c>
      <c r="J131" s="574">
        <v>0</v>
      </c>
      <c r="K131" s="574">
        <v>0</v>
      </c>
      <c r="L131" s="574">
        <v>0</v>
      </c>
      <c r="M131" s="574">
        <v>0</v>
      </c>
      <c r="N131" s="574">
        <v>0</v>
      </c>
      <c r="O131" s="574">
        <v>0</v>
      </c>
      <c r="P131" s="574">
        <v>0</v>
      </c>
      <c r="Q131" s="574">
        <v>0</v>
      </c>
      <c r="R131" s="574">
        <v>0</v>
      </c>
      <c r="S131" s="574">
        <v>0</v>
      </c>
      <c r="T131" s="574">
        <v>0</v>
      </c>
      <c r="U131" s="574">
        <v>0</v>
      </c>
      <c r="V131" s="574">
        <v>0</v>
      </c>
      <c r="W131" s="574">
        <v>0</v>
      </c>
      <c r="X131" s="574">
        <v>0</v>
      </c>
      <c r="Y131" s="574">
        <v>0</v>
      </c>
      <c r="Z131" s="574">
        <v>0</v>
      </c>
      <c r="AA131" s="574">
        <v>0</v>
      </c>
      <c r="AB131" s="574">
        <v>0</v>
      </c>
      <c r="AC131" s="574">
        <v>0</v>
      </c>
      <c r="AD131" s="574">
        <v>0</v>
      </c>
      <c r="AE131" s="574">
        <v>0</v>
      </c>
      <c r="AF131" s="574">
        <v>0</v>
      </c>
      <c r="AG131" s="574">
        <v>0</v>
      </c>
      <c r="AH131" s="574">
        <v>0</v>
      </c>
      <c r="AI131" s="574">
        <v>0</v>
      </c>
      <c r="AJ131" s="574">
        <v>0</v>
      </c>
      <c r="AK131" s="574">
        <v>0</v>
      </c>
      <c r="AL131" s="574">
        <v>0</v>
      </c>
      <c r="AM131" s="574">
        <v>0</v>
      </c>
      <c r="AN131" s="574">
        <v>0</v>
      </c>
      <c r="AO131" s="574">
        <v>0</v>
      </c>
      <c r="AP131" s="574">
        <v>0</v>
      </c>
      <c r="AQ131" s="574">
        <v>0</v>
      </c>
      <c r="AR131" s="574">
        <v>0</v>
      </c>
      <c r="AS131" s="574">
        <v>0</v>
      </c>
      <c r="AT131" s="574">
        <v>0</v>
      </c>
      <c r="AU131" s="574">
        <v>0</v>
      </c>
      <c r="AV131" s="574">
        <v>0</v>
      </c>
      <c r="AW131" s="574">
        <v>0</v>
      </c>
      <c r="AX131" s="574">
        <v>0</v>
      </c>
      <c r="AY131" s="574">
        <v>0</v>
      </c>
      <c r="AZ131" s="574">
        <v>0</v>
      </c>
      <c r="BA131" s="574">
        <v>0</v>
      </c>
      <c r="BB131" s="574">
        <v>0</v>
      </c>
      <c r="BC131" s="574">
        <v>0</v>
      </c>
      <c r="BD131" s="574">
        <v>0</v>
      </c>
      <c r="BE131" s="574">
        <v>0</v>
      </c>
      <c r="BF131" s="574">
        <v>0</v>
      </c>
      <c r="BG131" s="574">
        <v>0</v>
      </c>
      <c r="BH131" s="574">
        <v>0</v>
      </c>
      <c r="BI131" s="574">
        <v>0</v>
      </c>
      <c r="BJ131" s="574">
        <v>0</v>
      </c>
      <c r="BK131" s="574">
        <v>0</v>
      </c>
      <c r="BL131" s="574">
        <v>0</v>
      </c>
      <c r="BM131" s="574">
        <v>0</v>
      </c>
      <c r="BN131" s="574">
        <v>0</v>
      </c>
      <c r="BO131" s="574">
        <v>0</v>
      </c>
      <c r="BP131" s="574">
        <v>0</v>
      </c>
      <c r="BQ131" s="574">
        <v>0</v>
      </c>
      <c r="BR131" s="574">
        <v>0</v>
      </c>
      <c r="BS131" s="574">
        <v>0</v>
      </c>
      <c r="BT131" s="574">
        <v>0</v>
      </c>
      <c r="BU131" s="574">
        <v>0</v>
      </c>
      <c r="BV131" s="574">
        <v>0</v>
      </c>
      <c r="BW131" s="574">
        <v>0</v>
      </c>
      <c r="BX131" s="574">
        <v>0</v>
      </c>
      <c r="BY131" s="574">
        <v>0</v>
      </c>
      <c r="BZ131" s="574">
        <v>0</v>
      </c>
      <c r="CA131" s="574">
        <v>0</v>
      </c>
      <c r="CB131" s="574">
        <v>0</v>
      </c>
      <c r="CC131" s="574">
        <v>0</v>
      </c>
    </row>
    <row r="132" spans="1:81">
      <c r="A132" s="586"/>
      <c r="B132" s="586" t="s">
        <v>1334</v>
      </c>
      <c r="C132" s="572"/>
      <c r="D132" s="587" t="s">
        <v>1270</v>
      </c>
      <c r="E132" s="575" t="s">
        <v>1271</v>
      </c>
      <c r="F132" s="573">
        <v>3.52</v>
      </c>
      <c r="G132" s="574">
        <v>3.52152</v>
      </c>
      <c r="H132" s="574">
        <v>0</v>
      </c>
      <c r="I132" s="574">
        <v>3.52152</v>
      </c>
      <c r="J132" s="574">
        <v>0</v>
      </c>
      <c r="K132" s="574">
        <v>0</v>
      </c>
      <c r="L132" s="574">
        <v>0</v>
      </c>
      <c r="M132" s="574">
        <v>0</v>
      </c>
      <c r="N132" s="574">
        <v>0</v>
      </c>
      <c r="O132" s="574">
        <v>0</v>
      </c>
      <c r="P132" s="574">
        <v>0</v>
      </c>
      <c r="Q132" s="574">
        <v>0</v>
      </c>
      <c r="R132" s="574">
        <v>0</v>
      </c>
      <c r="S132" s="574">
        <v>0</v>
      </c>
      <c r="T132" s="574">
        <v>0</v>
      </c>
      <c r="U132" s="574">
        <v>0</v>
      </c>
      <c r="V132" s="574">
        <v>0</v>
      </c>
      <c r="W132" s="574">
        <v>0</v>
      </c>
      <c r="X132" s="574">
        <v>0</v>
      </c>
      <c r="Y132" s="574">
        <v>0</v>
      </c>
      <c r="Z132" s="574">
        <v>0</v>
      </c>
      <c r="AA132" s="574">
        <v>0</v>
      </c>
      <c r="AB132" s="574">
        <v>0</v>
      </c>
      <c r="AC132" s="574">
        <v>0</v>
      </c>
      <c r="AD132" s="574">
        <v>0</v>
      </c>
      <c r="AE132" s="574">
        <v>0</v>
      </c>
      <c r="AF132" s="574">
        <v>0</v>
      </c>
      <c r="AG132" s="574">
        <v>0</v>
      </c>
      <c r="AH132" s="574">
        <v>0</v>
      </c>
      <c r="AI132" s="574">
        <v>0</v>
      </c>
      <c r="AJ132" s="574">
        <v>0</v>
      </c>
      <c r="AK132" s="574">
        <v>0</v>
      </c>
      <c r="AL132" s="574">
        <v>0</v>
      </c>
      <c r="AM132" s="574">
        <v>0</v>
      </c>
      <c r="AN132" s="574">
        <v>0</v>
      </c>
      <c r="AO132" s="574">
        <v>0</v>
      </c>
      <c r="AP132" s="574">
        <v>0</v>
      </c>
      <c r="AQ132" s="574">
        <v>0</v>
      </c>
      <c r="AR132" s="574">
        <v>0</v>
      </c>
      <c r="AS132" s="574">
        <v>0</v>
      </c>
      <c r="AT132" s="574">
        <v>0</v>
      </c>
      <c r="AU132" s="574">
        <v>0</v>
      </c>
      <c r="AV132" s="574">
        <v>0</v>
      </c>
      <c r="AW132" s="574">
        <v>0</v>
      </c>
      <c r="AX132" s="574">
        <v>0</v>
      </c>
      <c r="AY132" s="574">
        <v>0</v>
      </c>
      <c r="AZ132" s="574">
        <v>0</v>
      </c>
      <c r="BA132" s="574">
        <v>0</v>
      </c>
      <c r="BB132" s="574">
        <v>0</v>
      </c>
      <c r="BC132" s="574">
        <v>0</v>
      </c>
      <c r="BD132" s="574">
        <v>0</v>
      </c>
      <c r="BE132" s="574">
        <v>0</v>
      </c>
      <c r="BF132" s="574">
        <v>0</v>
      </c>
      <c r="BG132" s="574">
        <v>0</v>
      </c>
      <c r="BH132" s="574">
        <v>0</v>
      </c>
      <c r="BI132" s="574">
        <v>0</v>
      </c>
      <c r="BJ132" s="574">
        <v>0</v>
      </c>
      <c r="BK132" s="574">
        <v>0</v>
      </c>
      <c r="BL132" s="574">
        <v>0</v>
      </c>
      <c r="BM132" s="574">
        <v>0</v>
      </c>
      <c r="BN132" s="574">
        <v>0</v>
      </c>
      <c r="BO132" s="574">
        <v>0</v>
      </c>
      <c r="BP132" s="574">
        <v>0</v>
      </c>
      <c r="BQ132" s="574">
        <v>0</v>
      </c>
      <c r="BR132" s="574">
        <v>0</v>
      </c>
      <c r="BS132" s="574">
        <v>0</v>
      </c>
      <c r="BT132" s="574">
        <v>0</v>
      </c>
      <c r="BU132" s="574">
        <v>0</v>
      </c>
      <c r="BV132" s="574">
        <v>0</v>
      </c>
      <c r="BW132" s="574">
        <v>0</v>
      </c>
      <c r="BX132" s="574">
        <v>0</v>
      </c>
      <c r="BY132" s="574">
        <v>0</v>
      </c>
      <c r="BZ132" s="574">
        <v>0</v>
      </c>
      <c r="CA132" s="574">
        <v>0</v>
      </c>
      <c r="CB132" s="574">
        <v>0</v>
      </c>
      <c r="CC132" s="574">
        <v>0</v>
      </c>
    </row>
    <row r="133" spans="1:81">
      <c r="A133" s="586"/>
      <c r="B133" s="586" t="s">
        <v>1334</v>
      </c>
      <c r="C133" s="572"/>
      <c r="D133" s="587" t="s">
        <v>1274</v>
      </c>
      <c r="E133" s="575" t="s">
        <v>1275</v>
      </c>
      <c r="F133" s="573">
        <v>3.52</v>
      </c>
      <c r="G133" s="574">
        <v>3.52152</v>
      </c>
      <c r="H133" s="574">
        <v>0</v>
      </c>
      <c r="I133" s="574">
        <v>3.52152</v>
      </c>
      <c r="J133" s="574">
        <v>0</v>
      </c>
      <c r="K133" s="574">
        <v>0</v>
      </c>
      <c r="L133" s="574">
        <v>0</v>
      </c>
      <c r="M133" s="574">
        <v>0</v>
      </c>
      <c r="N133" s="574">
        <v>0</v>
      </c>
      <c r="O133" s="574">
        <v>0</v>
      </c>
      <c r="P133" s="574">
        <v>0</v>
      </c>
      <c r="Q133" s="574">
        <v>0</v>
      </c>
      <c r="R133" s="574">
        <v>0</v>
      </c>
      <c r="S133" s="574">
        <v>0</v>
      </c>
      <c r="T133" s="574">
        <v>0</v>
      </c>
      <c r="U133" s="574">
        <v>0</v>
      </c>
      <c r="V133" s="574">
        <v>0</v>
      </c>
      <c r="W133" s="574">
        <v>0</v>
      </c>
      <c r="X133" s="574">
        <v>0</v>
      </c>
      <c r="Y133" s="574">
        <v>0</v>
      </c>
      <c r="Z133" s="574">
        <v>0</v>
      </c>
      <c r="AA133" s="574">
        <v>0</v>
      </c>
      <c r="AB133" s="574">
        <v>0</v>
      </c>
      <c r="AC133" s="574">
        <v>0</v>
      </c>
      <c r="AD133" s="574">
        <v>0</v>
      </c>
      <c r="AE133" s="574">
        <v>0</v>
      </c>
      <c r="AF133" s="574">
        <v>0</v>
      </c>
      <c r="AG133" s="574">
        <v>0</v>
      </c>
      <c r="AH133" s="574">
        <v>0</v>
      </c>
      <c r="AI133" s="574">
        <v>0</v>
      </c>
      <c r="AJ133" s="574">
        <v>0</v>
      </c>
      <c r="AK133" s="574">
        <v>0</v>
      </c>
      <c r="AL133" s="574">
        <v>0</v>
      </c>
      <c r="AM133" s="574">
        <v>0</v>
      </c>
      <c r="AN133" s="574">
        <v>0</v>
      </c>
      <c r="AO133" s="574">
        <v>0</v>
      </c>
      <c r="AP133" s="574">
        <v>0</v>
      </c>
      <c r="AQ133" s="574">
        <v>0</v>
      </c>
      <c r="AR133" s="574">
        <v>0</v>
      </c>
      <c r="AS133" s="574">
        <v>0</v>
      </c>
      <c r="AT133" s="574">
        <v>0</v>
      </c>
      <c r="AU133" s="574">
        <v>0</v>
      </c>
      <c r="AV133" s="574">
        <v>0</v>
      </c>
      <c r="AW133" s="574">
        <v>0</v>
      </c>
      <c r="AX133" s="574">
        <v>0</v>
      </c>
      <c r="AY133" s="574">
        <v>0</v>
      </c>
      <c r="AZ133" s="574">
        <v>0</v>
      </c>
      <c r="BA133" s="574">
        <v>0</v>
      </c>
      <c r="BB133" s="574">
        <v>0</v>
      </c>
      <c r="BC133" s="574">
        <v>0</v>
      </c>
      <c r="BD133" s="574">
        <v>0</v>
      </c>
      <c r="BE133" s="574">
        <v>0</v>
      </c>
      <c r="BF133" s="574">
        <v>0</v>
      </c>
      <c r="BG133" s="574">
        <v>0</v>
      </c>
      <c r="BH133" s="574">
        <v>0</v>
      </c>
      <c r="BI133" s="574">
        <v>0</v>
      </c>
      <c r="BJ133" s="574">
        <v>0</v>
      </c>
      <c r="BK133" s="574">
        <v>0</v>
      </c>
      <c r="BL133" s="574">
        <v>0</v>
      </c>
      <c r="BM133" s="574">
        <v>0</v>
      </c>
      <c r="BN133" s="574">
        <v>0</v>
      </c>
      <c r="BO133" s="574">
        <v>0</v>
      </c>
      <c r="BP133" s="574">
        <v>0</v>
      </c>
      <c r="BQ133" s="574">
        <v>0</v>
      </c>
      <c r="BR133" s="574">
        <v>0</v>
      </c>
      <c r="BS133" s="574">
        <v>0</v>
      </c>
      <c r="BT133" s="574">
        <v>0</v>
      </c>
      <c r="BU133" s="574">
        <v>0</v>
      </c>
      <c r="BV133" s="574">
        <v>0</v>
      </c>
      <c r="BW133" s="574">
        <v>0</v>
      </c>
      <c r="BX133" s="574">
        <v>0</v>
      </c>
      <c r="BY133" s="574">
        <v>0</v>
      </c>
      <c r="BZ133" s="574">
        <v>0</v>
      </c>
      <c r="CA133" s="574">
        <v>0</v>
      </c>
      <c r="CB133" s="574">
        <v>0</v>
      </c>
      <c r="CC133" s="574">
        <v>0</v>
      </c>
    </row>
    <row r="134" spans="1:81">
      <c r="A134" s="586"/>
      <c r="B134" s="586" t="s">
        <v>1334</v>
      </c>
      <c r="C134" s="572"/>
      <c r="D134" s="587" t="s">
        <v>929</v>
      </c>
      <c r="E134" s="575" t="s">
        <v>1276</v>
      </c>
      <c r="F134" s="573">
        <v>2.37</v>
      </c>
      <c r="G134" s="574">
        <v>2.369988</v>
      </c>
      <c r="H134" s="574">
        <v>0</v>
      </c>
      <c r="I134" s="574">
        <v>2.369988</v>
      </c>
      <c r="J134" s="574">
        <v>0</v>
      </c>
      <c r="K134" s="574">
        <v>0</v>
      </c>
      <c r="L134" s="574">
        <v>0</v>
      </c>
      <c r="M134" s="574">
        <v>0</v>
      </c>
      <c r="N134" s="574">
        <v>0</v>
      </c>
      <c r="O134" s="574">
        <v>0</v>
      </c>
      <c r="P134" s="574">
        <v>0</v>
      </c>
      <c r="Q134" s="574">
        <v>0</v>
      </c>
      <c r="R134" s="574">
        <v>0</v>
      </c>
      <c r="S134" s="574">
        <v>0</v>
      </c>
      <c r="T134" s="574">
        <v>0</v>
      </c>
      <c r="U134" s="574">
        <v>0</v>
      </c>
      <c r="V134" s="574">
        <v>0</v>
      </c>
      <c r="W134" s="574">
        <v>0</v>
      </c>
      <c r="X134" s="574">
        <v>0</v>
      </c>
      <c r="Y134" s="574">
        <v>0</v>
      </c>
      <c r="Z134" s="574">
        <v>0</v>
      </c>
      <c r="AA134" s="574">
        <v>0</v>
      </c>
      <c r="AB134" s="574">
        <v>0</v>
      </c>
      <c r="AC134" s="574">
        <v>0</v>
      </c>
      <c r="AD134" s="574">
        <v>0</v>
      </c>
      <c r="AE134" s="574">
        <v>0</v>
      </c>
      <c r="AF134" s="574">
        <v>0</v>
      </c>
      <c r="AG134" s="574">
        <v>0</v>
      </c>
      <c r="AH134" s="574">
        <v>0</v>
      </c>
      <c r="AI134" s="574">
        <v>0</v>
      </c>
      <c r="AJ134" s="574">
        <v>0</v>
      </c>
      <c r="AK134" s="574">
        <v>0</v>
      </c>
      <c r="AL134" s="574">
        <v>0</v>
      </c>
      <c r="AM134" s="574">
        <v>0</v>
      </c>
      <c r="AN134" s="574">
        <v>0</v>
      </c>
      <c r="AO134" s="574">
        <v>0</v>
      </c>
      <c r="AP134" s="574">
        <v>0</v>
      </c>
      <c r="AQ134" s="574">
        <v>0</v>
      </c>
      <c r="AR134" s="574">
        <v>0</v>
      </c>
      <c r="AS134" s="574">
        <v>0</v>
      </c>
      <c r="AT134" s="574">
        <v>0</v>
      </c>
      <c r="AU134" s="574">
        <v>0</v>
      </c>
      <c r="AV134" s="574">
        <v>0</v>
      </c>
      <c r="AW134" s="574">
        <v>0</v>
      </c>
      <c r="AX134" s="574">
        <v>0</v>
      </c>
      <c r="AY134" s="574">
        <v>0</v>
      </c>
      <c r="AZ134" s="574">
        <v>0</v>
      </c>
      <c r="BA134" s="574">
        <v>0</v>
      </c>
      <c r="BB134" s="574">
        <v>0</v>
      </c>
      <c r="BC134" s="574">
        <v>0</v>
      </c>
      <c r="BD134" s="574">
        <v>0</v>
      </c>
      <c r="BE134" s="574">
        <v>0</v>
      </c>
      <c r="BF134" s="574">
        <v>0</v>
      </c>
      <c r="BG134" s="574">
        <v>0</v>
      </c>
      <c r="BH134" s="574">
        <v>0</v>
      </c>
      <c r="BI134" s="574">
        <v>0</v>
      </c>
      <c r="BJ134" s="574">
        <v>0</v>
      </c>
      <c r="BK134" s="574">
        <v>0</v>
      </c>
      <c r="BL134" s="574">
        <v>0</v>
      </c>
      <c r="BM134" s="574">
        <v>0</v>
      </c>
      <c r="BN134" s="574">
        <v>0</v>
      </c>
      <c r="BO134" s="574">
        <v>0</v>
      </c>
      <c r="BP134" s="574">
        <v>0</v>
      </c>
      <c r="BQ134" s="574">
        <v>0</v>
      </c>
      <c r="BR134" s="574">
        <v>0</v>
      </c>
      <c r="BS134" s="574">
        <v>0</v>
      </c>
      <c r="BT134" s="574">
        <v>0</v>
      </c>
      <c r="BU134" s="574">
        <v>0</v>
      </c>
      <c r="BV134" s="574">
        <v>0</v>
      </c>
      <c r="BW134" s="574">
        <v>0</v>
      </c>
      <c r="BX134" s="574">
        <v>0</v>
      </c>
      <c r="BY134" s="574">
        <v>0</v>
      </c>
      <c r="BZ134" s="574">
        <v>0</v>
      </c>
      <c r="CA134" s="574">
        <v>0</v>
      </c>
      <c r="CB134" s="574">
        <v>0</v>
      </c>
      <c r="CC134" s="574">
        <v>0</v>
      </c>
    </row>
    <row r="135" spans="1:81">
      <c r="A135" s="586"/>
      <c r="B135" s="586" t="s">
        <v>1334</v>
      </c>
      <c r="C135" s="572"/>
      <c r="D135" s="587" t="s">
        <v>1277</v>
      </c>
      <c r="E135" s="575" t="s">
        <v>355</v>
      </c>
      <c r="F135" s="573">
        <v>2.37</v>
      </c>
      <c r="G135" s="574">
        <v>2.369988</v>
      </c>
      <c r="H135" s="574">
        <v>0</v>
      </c>
      <c r="I135" s="574">
        <v>2.369988</v>
      </c>
      <c r="J135" s="574">
        <v>0</v>
      </c>
      <c r="K135" s="574">
        <v>0</v>
      </c>
      <c r="L135" s="574">
        <v>0</v>
      </c>
      <c r="M135" s="574">
        <v>0</v>
      </c>
      <c r="N135" s="574">
        <v>0</v>
      </c>
      <c r="O135" s="574">
        <v>0</v>
      </c>
      <c r="P135" s="574">
        <v>0</v>
      </c>
      <c r="Q135" s="574">
        <v>0</v>
      </c>
      <c r="R135" s="574">
        <v>0</v>
      </c>
      <c r="S135" s="574">
        <v>0</v>
      </c>
      <c r="T135" s="574">
        <v>0</v>
      </c>
      <c r="U135" s="574">
        <v>0</v>
      </c>
      <c r="V135" s="574">
        <v>0</v>
      </c>
      <c r="W135" s="574">
        <v>0</v>
      </c>
      <c r="X135" s="574">
        <v>0</v>
      </c>
      <c r="Y135" s="574">
        <v>0</v>
      </c>
      <c r="Z135" s="574">
        <v>0</v>
      </c>
      <c r="AA135" s="574">
        <v>0</v>
      </c>
      <c r="AB135" s="574">
        <v>0</v>
      </c>
      <c r="AC135" s="574">
        <v>0</v>
      </c>
      <c r="AD135" s="574">
        <v>0</v>
      </c>
      <c r="AE135" s="574">
        <v>0</v>
      </c>
      <c r="AF135" s="574">
        <v>0</v>
      </c>
      <c r="AG135" s="574">
        <v>0</v>
      </c>
      <c r="AH135" s="574">
        <v>0</v>
      </c>
      <c r="AI135" s="574">
        <v>0</v>
      </c>
      <c r="AJ135" s="574">
        <v>0</v>
      </c>
      <c r="AK135" s="574">
        <v>0</v>
      </c>
      <c r="AL135" s="574">
        <v>0</v>
      </c>
      <c r="AM135" s="574">
        <v>0</v>
      </c>
      <c r="AN135" s="574">
        <v>0</v>
      </c>
      <c r="AO135" s="574">
        <v>0</v>
      </c>
      <c r="AP135" s="574">
        <v>0</v>
      </c>
      <c r="AQ135" s="574">
        <v>0</v>
      </c>
      <c r="AR135" s="574">
        <v>0</v>
      </c>
      <c r="AS135" s="574">
        <v>0</v>
      </c>
      <c r="AT135" s="574">
        <v>0</v>
      </c>
      <c r="AU135" s="574">
        <v>0</v>
      </c>
      <c r="AV135" s="574">
        <v>0</v>
      </c>
      <c r="AW135" s="574">
        <v>0</v>
      </c>
      <c r="AX135" s="574">
        <v>0</v>
      </c>
      <c r="AY135" s="574">
        <v>0</v>
      </c>
      <c r="AZ135" s="574">
        <v>0</v>
      </c>
      <c r="BA135" s="574">
        <v>0</v>
      </c>
      <c r="BB135" s="574">
        <v>0</v>
      </c>
      <c r="BC135" s="574">
        <v>0</v>
      </c>
      <c r="BD135" s="574">
        <v>0</v>
      </c>
      <c r="BE135" s="574">
        <v>0</v>
      </c>
      <c r="BF135" s="574">
        <v>0</v>
      </c>
      <c r="BG135" s="574">
        <v>0</v>
      </c>
      <c r="BH135" s="574">
        <v>0</v>
      </c>
      <c r="BI135" s="574">
        <v>0</v>
      </c>
      <c r="BJ135" s="574">
        <v>0</v>
      </c>
      <c r="BK135" s="574">
        <v>0</v>
      </c>
      <c r="BL135" s="574">
        <v>0</v>
      </c>
      <c r="BM135" s="574">
        <v>0</v>
      </c>
      <c r="BN135" s="574">
        <v>0</v>
      </c>
      <c r="BO135" s="574">
        <v>0</v>
      </c>
      <c r="BP135" s="574">
        <v>0</v>
      </c>
      <c r="BQ135" s="574">
        <v>0</v>
      </c>
      <c r="BR135" s="574">
        <v>0</v>
      </c>
      <c r="BS135" s="574">
        <v>0</v>
      </c>
      <c r="BT135" s="574">
        <v>0</v>
      </c>
      <c r="BU135" s="574">
        <v>0</v>
      </c>
      <c r="BV135" s="574">
        <v>0</v>
      </c>
      <c r="BW135" s="574">
        <v>0</v>
      </c>
      <c r="BX135" s="574">
        <v>0</v>
      </c>
      <c r="BY135" s="574">
        <v>0</v>
      </c>
      <c r="BZ135" s="574">
        <v>0</v>
      </c>
      <c r="CA135" s="574">
        <v>0</v>
      </c>
      <c r="CB135" s="574">
        <v>0</v>
      </c>
      <c r="CC135" s="574">
        <v>0</v>
      </c>
    </row>
    <row r="136" spans="1:81">
      <c r="A136" s="586"/>
      <c r="B136" s="586" t="s">
        <v>1334</v>
      </c>
      <c r="C136" s="572"/>
      <c r="D136" s="587" t="s">
        <v>1278</v>
      </c>
      <c r="E136" s="575" t="s">
        <v>1279</v>
      </c>
      <c r="F136" s="573">
        <v>1.67</v>
      </c>
      <c r="G136" s="574">
        <v>1.665684</v>
      </c>
      <c r="H136" s="574">
        <v>0</v>
      </c>
      <c r="I136" s="574">
        <v>1.665684</v>
      </c>
      <c r="J136" s="574">
        <v>0</v>
      </c>
      <c r="K136" s="574">
        <v>0</v>
      </c>
      <c r="L136" s="574">
        <v>0</v>
      </c>
      <c r="M136" s="574">
        <v>0</v>
      </c>
      <c r="N136" s="574">
        <v>0</v>
      </c>
      <c r="O136" s="574">
        <v>0</v>
      </c>
      <c r="P136" s="574">
        <v>0</v>
      </c>
      <c r="Q136" s="574">
        <v>0</v>
      </c>
      <c r="R136" s="574">
        <v>0</v>
      </c>
      <c r="S136" s="574">
        <v>0</v>
      </c>
      <c r="T136" s="574">
        <v>0</v>
      </c>
      <c r="U136" s="574">
        <v>0</v>
      </c>
      <c r="V136" s="574">
        <v>0</v>
      </c>
      <c r="W136" s="574">
        <v>0</v>
      </c>
      <c r="X136" s="574">
        <v>0</v>
      </c>
      <c r="Y136" s="574">
        <v>0</v>
      </c>
      <c r="Z136" s="574">
        <v>0</v>
      </c>
      <c r="AA136" s="574">
        <v>0</v>
      </c>
      <c r="AB136" s="574">
        <v>0</v>
      </c>
      <c r="AC136" s="574">
        <v>0</v>
      </c>
      <c r="AD136" s="574">
        <v>0</v>
      </c>
      <c r="AE136" s="574">
        <v>0</v>
      </c>
      <c r="AF136" s="574">
        <v>0</v>
      </c>
      <c r="AG136" s="574">
        <v>0</v>
      </c>
      <c r="AH136" s="574">
        <v>0</v>
      </c>
      <c r="AI136" s="574">
        <v>0</v>
      </c>
      <c r="AJ136" s="574">
        <v>0</v>
      </c>
      <c r="AK136" s="574">
        <v>0</v>
      </c>
      <c r="AL136" s="574">
        <v>0</v>
      </c>
      <c r="AM136" s="574">
        <v>0</v>
      </c>
      <c r="AN136" s="574">
        <v>0</v>
      </c>
      <c r="AO136" s="574">
        <v>0</v>
      </c>
      <c r="AP136" s="574">
        <v>0</v>
      </c>
      <c r="AQ136" s="574">
        <v>0</v>
      </c>
      <c r="AR136" s="574">
        <v>0</v>
      </c>
      <c r="AS136" s="574">
        <v>0</v>
      </c>
      <c r="AT136" s="574">
        <v>0</v>
      </c>
      <c r="AU136" s="574">
        <v>0</v>
      </c>
      <c r="AV136" s="574">
        <v>0</v>
      </c>
      <c r="AW136" s="574">
        <v>0</v>
      </c>
      <c r="AX136" s="574">
        <v>0</v>
      </c>
      <c r="AY136" s="574">
        <v>0</v>
      </c>
      <c r="AZ136" s="574">
        <v>0</v>
      </c>
      <c r="BA136" s="574">
        <v>0</v>
      </c>
      <c r="BB136" s="574">
        <v>0</v>
      </c>
      <c r="BC136" s="574">
        <v>0</v>
      </c>
      <c r="BD136" s="574">
        <v>0</v>
      </c>
      <c r="BE136" s="574">
        <v>0</v>
      </c>
      <c r="BF136" s="574">
        <v>0</v>
      </c>
      <c r="BG136" s="574">
        <v>0</v>
      </c>
      <c r="BH136" s="574">
        <v>0</v>
      </c>
      <c r="BI136" s="574">
        <v>0</v>
      </c>
      <c r="BJ136" s="574">
        <v>0</v>
      </c>
      <c r="BK136" s="574">
        <v>0</v>
      </c>
      <c r="BL136" s="574">
        <v>0</v>
      </c>
      <c r="BM136" s="574">
        <v>0</v>
      </c>
      <c r="BN136" s="574">
        <v>0</v>
      </c>
      <c r="BO136" s="574">
        <v>0</v>
      </c>
      <c r="BP136" s="574">
        <v>0</v>
      </c>
      <c r="BQ136" s="574">
        <v>0</v>
      </c>
      <c r="BR136" s="574">
        <v>0</v>
      </c>
      <c r="BS136" s="574">
        <v>0</v>
      </c>
      <c r="BT136" s="574">
        <v>0</v>
      </c>
      <c r="BU136" s="574">
        <v>0</v>
      </c>
      <c r="BV136" s="574">
        <v>0</v>
      </c>
      <c r="BW136" s="574">
        <v>0</v>
      </c>
      <c r="BX136" s="574">
        <v>0</v>
      </c>
      <c r="BY136" s="574">
        <v>0</v>
      </c>
      <c r="BZ136" s="574">
        <v>0</v>
      </c>
      <c r="CA136" s="574">
        <v>0</v>
      </c>
      <c r="CB136" s="574">
        <v>0</v>
      </c>
      <c r="CC136" s="574">
        <v>0</v>
      </c>
    </row>
    <row r="137" spans="1:81">
      <c r="A137" s="586"/>
      <c r="B137" s="586" t="s">
        <v>1334</v>
      </c>
      <c r="C137" s="572"/>
      <c r="D137" s="587" t="s">
        <v>1280</v>
      </c>
      <c r="E137" s="575" t="s">
        <v>1281</v>
      </c>
      <c r="F137" s="573">
        <v>0.7</v>
      </c>
      <c r="G137" s="574">
        <v>0.704304</v>
      </c>
      <c r="H137" s="574">
        <v>0</v>
      </c>
      <c r="I137" s="574">
        <v>0.704304</v>
      </c>
      <c r="J137" s="574">
        <v>0</v>
      </c>
      <c r="K137" s="574">
        <v>0</v>
      </c>
      <c r="L137" s="574">
        <v>0</v>
      </c>
      <c r="M137" s="574">
        <v>0</v>
      </c>
      <c r="N137" s="574">
        <v>0</v>
      </c>
      <c r="O137" s="574">
        <v>0</v>
      </c>
      <c r="P137" s="574">
        <v>0</v>
      </c>
      <c r="Q137" s="574">
        <v>0</v>
      </c>
      <c r="R137" s="574">
        <v>0</v>
      </c>
      <c r="S137" s="574">
        <v>0</v>
      </c>
      <c r="T137" s="574">
        <v>0</v>
      </c>
      <c r="U137" s="574">
        <v>0</v>
      </c>
      <c r="V137" s="574">
        <v>0</v>
      </c>
      <c r="W137" s="574">
        <v>0</v>
      </c>
      <c r="X137" s="574">
        <v>0</v>
      </c>
      <c r="Y137" s="574">
        <v>0</v>
      </c>
      <c r="Z137" s="574">
        <v>0</v>
      </c>
      <c r="AA137" s="574">
        <v>0</v>
      </c>
      <c r="AB137" s="574">
        <v>0</v>
      </c>
      <c r="AC137" s="574">
        <v>0</v>
      </c>
      <c r="AD137" s="574">
        <v>0</v>
      </c>
      <c r="AE137" s="574">
        <v>0</v>
      </c>
      <c r="AF137" s="574">
        <v>0</v>
      </c>
      <c r="AG137" s="574">
        <v>0</v>
      </c>
      <c r="AH137" s="574">
        <v>0</v>
      </c>
      <c r="AI137" s="574">
        <v>0</v>
      </c>
      <c r="AJ137" s="574">
        <v>0</v>
      </c>
      <c r="AK137" s="574">
        <v>0</v>
      </c>
      <c r="AL137" s="574">
        <v>0</v>
      </c>
      <c r="AM137" s="574">
        <v>0</v>
      </c>
      <c r="AN137" s="574">
        <v>0</v>
      </c>
      <c r="AO137" s="574">
        <v>0</v>
      </c>
      <c r="AP137" s="574">
        <v>0</v>
      </c>
      <c r="AQ137" s="574">
        <v>0</v>
      </c>
      <c r="AR137" s="574">
        <v>0</v>
      </c>
      <c r="AS137" s="574">
        <v>0</v>
      </c>
      <c r="AT137" s="574">
        <v>0</v>
      </c>
      <c r="AU137" s="574">
        <v>0</v>
      </c>
      <c r="AV137" s="574">
        <v>0</v>
      </c>
      <c r="AW137" s="574">
        <v>0</v>
      </c>
      <c r="AX137" s="574">
        <v>0</v>
      </c>
      <c r="AY137" s="574">
        <v>0</v>
      </c>
      <c r="AZ137" s="574">
        <v>0</v>
      </c>
      <c r="BA137" s="574">
        <v>0</v>
      </c>
      <c r="BB137" s="574">
        <v>0</v>
      </c>
      <c r="BC137" s="574">
        <v>0</v>
      </c>
      <c r="BD137" s="574">
        <v>0</v>
      </c>
      <c r="BE137" s="574">
        <v>0</v>
      </c>
      <c r="BF137" s="574">
        <v>0</v>
      </c>
      <c r="BG137" s="574">
        <v>0</v>
      </c>
      <c r="BH137" s="574">
        <v>0</v>
      </c>
      <c r="BI137" s="574">
        <v>0</v>
      </c>
      <c r="BJ137" s="574">
        <v>0</v>
      </c>
      <c r="BK137" s="574">
        <v>0</v>
      </c>
      <c r="BL137" s="574">
        <v>0</v>
      </c>
      <c r="BM137" s="574">
        <v>0</v>
      </c>
      <c r="BN137" s="574">
        <v>0</v>
      </c>
      <c r="BO137" s="574">
        <v>0</v>
      </c>
      <c r="BP137" s="574">
        <v>0</v>
      </c>
      <c r="BQ137" s="574">
        <v>0</v>
      </c>
      <c r="BR137" s="574">
        <v>0</v>
      </c>
      <c r="BS137" s="574">
        <v>0</v>
      </c>
      <c r="BT137" s="574">
        <v>0</v>
      </c>
      <c r="BU137" s="574">
        <v>0</v>
      </c>
      <c r="BV137" s="574">
        <v>0</v>
      </c>
      <c r="BW137" s="574">
        <v>0</v>
      </c>
      <c r="BX137" s="574">
        <v>0</v>
      </c>
      <c r="BY137" s="574">
        <v>0</v>
      </c>
      <c r="BZ137" s="574">
        <v>0</v>
      </c>
      <c r="CA137" s="574">
        <v>0</v>
      </c>
      <c r="CB137" s="574">
        <v>0</v>
      </c>
      <c r="CC137" s="574">
        <v>0</v>
      </c>
    </row>
    <row r="138" spans="1:81">
      <c r="A138" s="586"/>
      <c r="B138" s="586" t="s">
        <v>1334</v>
      </c>
      <c r="C138" s="572"/>
      <c r="D138" s="587" t="s">
        <v>949</v>
      </c>
      <c r="E138" s="575" t="s">
        <v>1282</v>
      </c>
      <c r="F138" s="573">
        <v>2.11</v>
      </c>
      <c r="G138" s="574">
        <v>2.112912</v>
      </c>
      <c r="H138" s="574">
        <v>0</v>
      </c>
      <c r="I138" s="574">
        <v>0</v>
      </c>
      <c r="J138" s="574">
        <v>2.112912</v>
      </c>
      <c r="K138" s="574">
        <v>0</v>
      </c>
      <c r="L138" s="574">
        <v>0</v>
      </c>
      <c r="M138" s="574">
        <v>0</v>
      </c>
      <c r="N138" s="574">
        <v>0</v>
      </c>
      <c r="O138" s="574">
        <v>0</v>
      </c>
      <c r="P138" s="574">
        <v>0</v>
      </c>
      <c r="Q138" s="574">
        <v>0</v>
      </c>
      <c r="R138" s="574">
        <v>0</v>
      </c>
      <c r="S138" s="574">
        <v>0</v>
      </c>
      <c r="T138" s="574">
        <v>0</v>
      </c>
      <c r="U138" s="574">
        <v>0</v>
      </c>
      <c r="V138" s="574">
        <v>0</v>
      </c>
      <c r="W138" s="574">
        <v>0</v>
      </c>
      <c r="X138" s="574">
        <v>0</v>
      </c>
      <c r="Y138" s="574">
        <v>0</v>
      </c>
      <c r="Z138" s="574">
        <v>0</v>
      </c>
      <c r="AA138" s="574">
        <v>0</v>
      </c>
      <c r="AB138" s="574">
        <v>0</v>
      </c>
      <c r="AC138" s="574">
        <v>0</v>
      </c>
      <c r="AD138" s="574">
        <v>0</v>
      </c>
      <c r="AE138" s="574">
        <v>0</v>
      </c>
      <c r="AF138" s="574">
        <v>0</v>
      </c>
      <c r="AG138" s="574">
        <v>0</v>
      </c>
      <c r="AH138" s="574">
        <v>0</v>
      </c>
      <c r="AI138" s="574">
        <v>0</v>
      </c>
      <c r="AJ138" s="574">
        <v>0</v>
      </c>
      <c r="AK138" s="574">
        <v>0</v>
      </c>
      <c r="AL138" s="574">
        <v>0</v>
      </c>
      <c r="AM138" s="574">
        <v>0</v>
      </c>
      <c r="AN138" s="574">
        <v>0</v>
      </c>
      <c r="AO138" s="574">
        <v>0</v>
      </c>
      <c r="AP138" s="574">
        <v>0</v>
      </c>
      <c r="AQ138" s="574">
        <v>0</v>
      </c>
      <c r="AR138" s="574">
        <v>0</v>
      </c>
      <c r="AS138" s="574">
        <v>0</v>
      </c>
      <c r="AT138" s="574">
        <v>0</v>
      </c>
      <c r="AU138" s="574">
        <v>0</v>
      </c>
      <c r="AV138" s="574">
        <v>0</v>
      </c>
      <c r="AW138" s="574">
        <v>0</v>
      </c>
      <c r="AX138" s="574">
        <v>0</v>
      </c>
      <c r="AY138" s="574">
        <v>0</v>
      </c>
      <c r="AZ138" s="574">
        <v>0</v>
      </c>
      <c r="BA138" s="574">
        <v>0</v>
      </c>
      <c r="BB138" s="574">
        <v>0</v>
      </c>
      <c r="BC138" s="574">
        <v>0</v>
      </c>
      <c r="BD138" s="574">
        <v>0</v>
      </c>
      <c r="BE138" s="574">
        <v>0</v>
      </c>
      <c r="BF138" s="574">
        <v>0</v>
      </c>
      <c r="BG138" s="574">
        <v>0</v>
      </c>
      <c r="BH138" s="574">
        <v>0</v>
      </c>
      <c r="BI138" s="574">
        <v>0</v>
      </c>
      <c r="BJ138" s="574">
        <v>0</v>
      </c>
      <c r="BK138" s="574">
        <v>0</v>
      </c>
      <c r="BL138" s="574">
        <v>0</v>
      </c>
      <c r="BM138" s="574">
        <v>0</v>
      </c>
      <c r="BN138" s="574">
        <v>0</v>
      </c>
      <c r="BO138" s="574">
        <v>0</v>
      </c>
      <c r="BP138" s="574">
        <v>0</v>
      </c>
      <c r="BQ138" s="574">
        <v>0</v>
      </c>
      <c r="BR138" s="574">
        <v>0</v>
      </c>
      <c r="BS138" s="574">
        <v>0</v>
      </c>
      <c r="BT138" s="574">
        <v>0</v>
      </c>
      <c r="BU138" s="574">
        <v>0</v>
      </c>
      <c r="BV138" s="574">
        <v>0</v>
      </c>
      <c r="BW138" s="574">
        <v>0</v>
      </c>
      <c r="BX138" s="574">
        <v>0</v>
      </c>
      <c r="BY138" s="574">
        <v>0</v>
      </c>
      <c r="BZ138" s="574">
        <v>0</v>
      </c>
      <c r="CA138" s="574">
        <v>0</v>
      </c>
      <c r="CB138" s="574">
        <v>0</v>
      </c>
      <c r="CC138" s="574">
        <v>0</v>
      </c>
    </row>
    <row r="139" spans="1:81">
      <c r="A139" s="586"/>
      <c r="B139" s="586" t="s">
        <v>1334</v>
      </c>
      <c r="C139" s="572"/>
      <c r="D139" s="587" t="s">
        <v>1283</v>
      </c>
      <c r="E139" s="575" t="s">
        <v>1284</v>
      </c>
      <c r="F139" s="573">
        <v>2.11</v>
      </c>
      <c r="G139" s="574">
        <v>2.112912</v>
      </c>
      <c r="H139" s="574">
        <v>0</v>
      </c>
      <c r="I139" s="574">
        <v>0</v>
      </c>
      <c r="J139" s="574">
        <v>2.112912</v>
      </c>
      <c r="K139" s="574">
        <v>0</v>
      </c>
      <c r="L139" s="574">
        <v>0</v>
      </c>
      <c r="M139" s="574">
        <v>0</v>
      </c>
      <c r="N139" s="574">
        <v>0</v>
      </c>
      <c r="O139" s="574">
        <v>0</v>
      </c>
      <c r="P139" s="574">
        <v>0</v>
      </c>
      <c r="Q139" s="574">
        <v>0</v>
      </c>
      <c r="R139" s="574">
        <v>0</v>
      </c>
      <c r="S139" s="574">
        <v>0</v>
      </c>
      <c r="T139" s="574">
        <v>0</v>
      </c>
      <c r="U139" s="574">
        <v>0</v>
      </c>
      <c r="V139" s="574">
        <v>0</v>
      </c>
      <c r="W139" s="574">
        <v>0</v>
      </c>
      <c r="X139" s="574">
        <v>0</v>
      </c>
      <c r="Y139" s="574">
        <v>0</v>
      </c>
      <c r="Z139" s="574">
        <v>0</v>
      </c>
      <c r="AA139" s="574">
        <v>0</v>
      </c>
      <c r="AB139" s="574">
        <v>0</v>
      </c>
      <c r="AC139" s="574">
        <v>0</v>
      </c>
      <c r="AD139" s="574">
        <v>0</v>
      </c>
      <c r="AE139" s="574">
        <v>0</v>
      </c>
      <c r="AF139" s="574">
        <v>0</v>
      </c>
      <c r="AG139" s="574">
        <v>0</v>
      </c>
      <c r="AH139" s="574">
        <v>0</v>
      </c>
      <c r="AI139" s="574">
        <v>0</v>
      </c>
      <c r="AJ139" s="574">
        <v>0</v>
      </c>
      <c r="AK139" s="574">
        <v>0</v>
      </c>
      <c r="AL139" s="574">
        <v>0</v>
      </c>
      <c r="AM139" s="574">
        <v>0</v>
      </c>
      <c r="AN139" s="574">
        <v>0</v>
      </c>
      <c r="AO139" s="574">
        <v>0</v>
      </c>
      <c r="AP139" s="574">
        <v>0</v>
      </c>
      <c r="AQ139" s="574">
        <v>0</v>
      </c>
      <c r="AR139" s="574">
        <v>0</v>
      </c>
      <c r="AS139" s="574">
        <v>0</v>
      </c>
      <c r="AT139" s="574">
        <v>0</v>
      </c>
      <c r="AU139" s="574">
        <v>0</v>
      </c>
      <c r="AV139" s="574">
        <v>0</v>
      </c>
      <c r="AW139" s="574">
        <v>0</v>
      </c>
      <c r="AX139" s="574">
        <v>0</v>
      </c>
      <c r="AY139" s="574">
        <v>0</v>
      </c>
      <c r="AZ139" s="574">
        <v>0</v>
      </c>
      <c r="BA139" s="574">
        <v>0</v>
      </c>
      <c r="BB139" s="574">
        <v>0</v>
      </c>
      <c r="BC139" s="574">
        <v>0</v>
      </c>
      <c r="BD139" s="574">
        <v>0</v>
      </c>
      <c r="BE139" s="574">
        <v>0</v>
      </c>
      <c r="BF139" s="574">
        <v>0</v>
      </c>
      <c r="BG139" s="574">
        <v>0</v>
      </c>
      <c r="BH139" s="574">
        <v>0</v>
      </c>
      <c r="BI139" s="574">
        <v>0</v>
      </c>
      <c r="BJ139" s="574">
        <v>0</v>
      </c>
      <c r="BK139" s="574">
        <v>0</v>
      </c>
      <c r="BL139" s="574">
        <v>0</v>
      </c>
      <c r="BM139" s="574">
        <v>0</v>
      </c>
      <c r="BN139" s="574">
        <v>0</v>
      </c>
      <c r="BO139" s="574">
        <v>0</v>
      </c>
      <c r="BP139" s="574">
        <v>0</v>
      </c>
      <c r="BQ139" s="574">
        <v>0</v>
      </c>
      <c r="BR139" s="574">
        <v>0</v>
      </c>
      <c r="BS139" s="574">
        <v>0</v>
      </c>
      <c r="BT139" s="574">
        <v>0</v>
      </c>
      <c r="BU139" s="574">
        <v>0</v>
      </c>
      <c r="BV139" s="574">
        <v>0</v>
      </c>
      <c r="BW139" s="574">
        <v>0</v>
      </c>
      <c r="BX139" s="574">
        <v>0</v>
      </c>
      <c r="BY139" s="574">
        <v>0</v>
      </c>
      <c r="BZ139" s="574">
        <v>0</v>
      </c>
      <c r="CA139" s="574">
        <v>0</v>
      </c>
      <c r="CB139" s="574">
        <v>0</v>
      </c>
      <c r="CC139" s="574">
        <v>0</v>
      </c>
    </row>
    <row r="140" spans="1:81">
      <c r="A140" s="586"/>
      <c r="B140" s="586" t="s">
        <v>1334</v>
      </c>
      <c r="C140" s="572"/>
      <c r="D140" s="587" t="s">
        <v>1285</v>
      </c>
      <c r="E140" s="575" t="s">
        <v>1286</v>
      </c>
      <c r="F140" s="573">
        <v>2.11</v>
      </c>
      <c r="G140" s="574">
        <v>2.112912</v>
      </c>
      <c r="H140" s="574">
        <v>0</v>
      </c>
      <c r="I140" s="574">
        <v>0</v>
      </c>
      <c r="J140" s="574">
        <v>2.112912</v>
      </c>
      <c r="K140" s="574">
        <v>0</v>
      </c>
      <c r="L140" s="574">
        <v>0</v>
      </c>
      <c r="M140" s="574">
        <v>0</v>
      </c>
      <c r="N140" s="574">
        <v>0</v>
      </c>
      <c r="O140" s="574">
        <v>0</v>
      </c>
      <c r="P140" s="574">
        <v>0</v>
      </c>
      <c r="Q140" s="574">
        <v>0</v>
      </c>
      <c r="R140" s="574">
        <v>0</v>
      </c>
      <c r="S140" s="574">
        <v>0</v>
      </c>
      <c r="T140" s="574">
        <v>0</v>
      </c>
      <c r="U140" s="574">
        <v>0</v>
      </c>
      <c r="V140" s="574">
        <v>0</v>
      </c>
      <c r="W140" s="574">
        <v>0</v>
      </c>
      <c r="X140" s="574">
        <v>0</v>
      </c>
      <c r="Y140" s="574">
        <v>0</v>
      </c>
      <c r="Z140" s="574">
        <v>0</v>
      </c>
      <c r="AA140" s="574">
        <v>0</v>
      </c>
      <c r="AB140" s="574">
        <v>0</v>
      </c>
      <c r="AC140" s="574">
        <v>0</v>
      </c>
      <c r="AD140" s="574">
        <v>0</v>
      </c>
      <c r="AE140" s="574">
        <v>0</v>
      </c>
      <c r="AF140" s="574">
        <v>0</v>
      </c>
      <c r="AG140" s="574">
        <v>0</v>
      </c>
      <c r="AH140" s="574">
        <v>0</v>
      </c>
      <c r="AI140" s="574">
        <v>0</v>
      </c>
      <c r="AJ140" s="574">
        <v>0</v>
      </c>
      <c r="AK140" s="574">
        <v>0</v>
      </c>
      <c r="AL140" s="574">
        <v>0</v>
      </c>
      <c r="AM140" s="574">
        <v>0</v>
      </c>
      <c r="AN140" s="574">
        <v>0</v>
      </c>
      <c r="AO140" s="574">
        <v>0</v>
      </c>
      <c r="AP140" s="574">
        <v>0</v>
      </c>
      <c r="AQ140" s="574">
        <v>0</v>
      </c>
      <c r="AR140" s="574">
        <v>0</v>
      </c>
      <c r="AS140" s="574">
        <v>0</v>
      </c>
      <c r="AT140" s="574">
        <v>0</v>
      </c>
      <c r="AU140" s="574">
        <v>0</v>
      </c>
      <c r="AV140" s="574">
        <v>0</v>
      </c>
      <c r="AW140" s="574">
        <v>0</v>
      </c>
      <c r="AX140" s="574">
        <v>0</v>
      </c>
      <c r="AY140" s="574">
        <v>0</v>
      </c>
      <c r="AZ140" s="574">
        <v>0</v>
      </c>
      <c r="BA140" s="574">
        <v>0</v>
      </c>
      <c r="BB140" s="574">
        <v>0</v>
      </c>
      <c r="BC140" s="574">
        <v>0</v>
      </c>
      <c r="BD140" s="574">
        <v>0</v>
      </c>
      <c r="BE140" s="574">
        <v>0</v>
      </c>
      <c r="BF140" s="574">
        <v>0</v>
      </c>
      <c r="BG140" s="574">
        <v>0</v>
      </c>
      <c r="BH140" s="574">
        <v>0</v>
      </c>
      <c r="BI140" s="574">
        <v>0</v>
      </c>
      <c r="BJ140" s="574">
        <v>0</v>
      </c>
      <c r="BK140" s="574">
        <v>0</v>
      </c>
      <c r="BL140" s="574">
        <v>0</v>
      </c>
      <c r="BM140" s="574">
        <v>0</v>
      </c>
      <c r="BN140" s="574">
        <v>0</v>
      </c>
      <c r="BO140" s="574">
        <v>0</v>
      </c>
      <c r="BP140" s="574">
        <v>0</v>
      </c>
      <c r="BQ140" s="574">
        <v>0</v>
      </c>
      <c r="BR140" s="574">
        <v>0</v>
      </c>
      <c r="BS140" s="574">
        <v>0</v>
      </c>
      <c r="BT140" s="574">
        <v>0</v>
      </c>
      <c r="BU140" s="574">
        <v>0</v>
      </c>
      <c r="BV140" s="574">
        <v>0</v>
      </c>
      <c r="BW140" s="574">
        <v>0</v>
      </c>
      <c r="BX140" s="574">
        <v>0</v>
      </c>
      <c r="BY140" s="574">
        <v>0</v>
      </c>
      <c r="BZ140" s="574">
        <v>0</v>
      </c>
      <c r="CA140" s="574">
        <v>0</v>
      </c>
      <c r="CB140" s="574">
        <v>0</v>
      </c>
      <c r="CC140" s="574">
        <v>0</v>
      </c>
    </row>
    <row r="141" spans="1:81">
      <c r="A141" s="586" t="s">
        <v>1333</v>
      </c>
      <c r="B141" s="586" t="s">
        <v>1339</v>
      </c>
      <c r="C141" s="575" t="s">
        <v>1340</v>
      </c>
      <c r="D141" s="587"/>
      <c r="E141" s="575"/>
      <c r="F141" s="573">
        <v>872.71</v>
      </c>
      <c r="G141" s="574">
        <v>730.857594</v>
      </c>
      <c r="H141" s="574">
        <v>537.4876</v>
      </c>
      <c r="I141" s="574">
        <v>131.399618</v>
      </c>
      <c r="J141" s="574">
        <v>43.55568</v>
      </c>
      <c r="K141" s="574">
        <v>18.414696</v>
      </c>
      <c r="L141" s="574">
        <v>84.05488</v>
      </c>
      <c r="M141" s="574">
        <v>68.25488</v>
      </c>
      <c r="N141" s="574">
        <v>0</v>
      </c>
      <c r="O141" s="574">
        <v>0</v>
      </c>
      <c r="P141" s="574">
        <v>0</v>
      </c>
      <c r="Q141" s="574">
        <v>0</v>
      </c>
      <c r="R141" s="574">
        <v>0.8</v>
      </c>
      <c r="S141" s="574">
        <v>0</v>
      </c>
      <c r="T141" s="574">
        <v>15</v>
      </c>
      <c r="U141" s="574">
        <v>0</v>
      </c>
      <c r="V141" s="574">
        <v>0</v>
      </c>
      <c r="W141" s="574">
        <v>0</v>
      </c>
      <c r="X141" s="574">
        <v>0</v>
      </c>
      <c r="Y141" s="574">
        <v>0</v>
      </c>
      <c r="Z141" s="574">
        <v>0</v>
      </c>
      <c r="AA141" s="574">
        <v>0</v>
      </c>
      <c r="AB141" s="574">
        <v>0</v>
      </c>
      <c r="AC141" s="574">
        <v>0</v>
      </c>
      <c r="AD141" s="574">
        <v>0</v>
      </c>
      <c r="AE141" s="574">
        <v>0</v>
      </c>
      <c r="AF141" s="574">
        <v>0</v>
      </c>
      <c r="AG141" s="574">
        <v>0</v>
      </c>
      <c r="AH141" s="574">
        <v>0</v>
      </c>
      <c r="AI141" s="574">
        <v>0</v>
      </c>
      <c r="AJ141" s="574">
        <v>0</v>
      </c>
      <c r="AK141" s="574">
        <v>0</v>
      </c>
      <c r="AL141" s="574">
        <v>0</v>
      </c>
      <c r="AM141" s="574">
        <v>0</v>
      </c>
      <c r="AN141" s="574">
        <v>0</v>
      </c>
      <c r="AO141" s="574">
        <v>0</v>
      </c>
      <c r="AP141" s="574">
        <v>0</v>
      </c>
      <c r="AQ141" s="574">
        <v>0</v>
      </c>
      <c r="AR141" s="574">
        <v>0</v>
      </c>
      <c r="AS141" s="574">
        <v>0</v>
      </c>
      <c r="AT141" s="574">
        <v>0</v>
      </c>
      <c r="AU141" s="574">
        <v>0</v>
      </c>
      <c r="AV141" s="574">
        <v>0</v>
      </c>
      <c r="AW141" s="574">
        <v>0</v>
      </c>
      <c r="AX141" s="574">
        <v>0</v>
      </c>
      <c r="AY141" s="574">
        <v>0</v>
      </c>
      <c r="AZ141" s="574">
        <v>57.79506</v>
      </c>
      <c r="BA141" s="574">
        <v>4.4076</v>
      </c>
      <c r="BB141" s="574">
        <v>0</v>
      </c>
      <c r="BC141" s="574">
        <v>0</v>
      </c>
      <c r="BD141" s="574">
        <v>53.38746</v>
      </c>
      <c r="BE141" s="574">
        <v>0</v>
      </c>
      <c r="BF141" s="574">
        <v>0</v>
      </c>
      <c r="BG141" s="574">
        <v>0</v>
      </c>
      <c r="BH141" s="574">
        <v>0</v>
      </c>
      <c r="BI141" s="574">
        <v>0</v>
      </c>
      <c r="BJ141" s="574">
        <v>0</v>
      </c>
      <c r="BK141" s="574">
        <v>0</v>
      </c>
      <c r="BL141" s="574">
        <v>0</v>
      </c>
      <c r="BM141" s="574">
        <v>0</v>
      </c>
      <c r="BN141" s="574">
        <v>0</v>
      </c>
      <c r="BO141" s="574">
        <v>0</v>
      </c>
      <c r="BP141" s="574">
        <v>0</v>
      </c>
      <c r="BQ141" s="574">
        <v>0</v>
      </c>
      <c r="BR141" s="574">
        <v>0</v>
      </c>
      <c r="BS141" s="574">
        <v>0</v>
      </c>
      <c r="BT141" s="574">
        <v>0</v>
      </c>
      <c r="BU141" s="574">
        <v>0</v>
      </c>
      <c r="BV141" s="574">
        <v>0</v>
      </c>
      <c r="BW141" s="574">
        <v>0</v>
      </c>
      <c r="BX141" s="574">
        <v>0</v>
      </c>
      <c r="BY141" s="574">
        <v>0</v>
      </c>
      <c r="BZ141" s="574">
        <v>0</v>
      </c>
      <c r="CA141" s="574">
        <v>0</v>
      </c>
      <c r="CB141" s="574">
        <v>0</v>
      </c>
      <c r="CC141" s="574">
        <v>0</v>
      </c>
    </row>
    <row r="142" spans="1:81">
      <c r="A142" s="586"/>
      <c r="B142" s="586" t="s">
        <v>1339</v>
      </c>
      <c r="C142" s="572"/>
      <c r="D142" s="587" t="s">
        <v>911</v>
      </c>
      <c r="E142" s="575" t="s">
        <v>1264</v>
      </c>
      <c r="F142" s="573">
        <v>643.36</v>
      </c>
      <c r="G142" s="574">
        <v>555.902296</v>
      </c>
      <c r="H142" s="574">
        <v>537.4876</v>
      </c>
      <c r="I142" s="574">
        <v>0</v>
      </c>
      <c r="J142" s="574">
        <v>0</v>
      </c>
      <c r="K142" s="574">
        <v>18.414696</v>
      </c>
      <c r="L142" s="574">
        <v>83.05488</v>
      </c>
      <c r="M142" s="574">
        <v>67.25488</v>
      </c>
      <c r="N142" s="574">
        <v>0</v>
      </c>
      <c r="O142" s="574">
        <v>0</v>
      </c>
      <c r="P142" s="574">
        <v>0</v>
      </c>
      <c r="Q142" s="574">
        <v>0</v>
      </c>
      <c r="R142" s="574">
        <v>0.8</v>
      </c>
      <c r="S142" s="574">
        <v>0</v>
      </c>
      <c r="T142" s="574">
        <v>15</v>
      </c>
      <c r="U142" s="574">
        <v>0</v>
      </c>
      <c r="V142" s="574">
        <v>0</v>
      </c>
      <c r="W142" s="574">
        <v>0</v>
      </c>
      <c r="X142" s="574">
        <v>0</v>
      </c>
      <c r="Y142" s="574">
        <v>0</v>
      </c>
      <c r="Z142" s="574">
        <v>0</v>
      </c>
      <c r="AA142" s="574">
        <v>0</v>
      </c>
      <c r="AB142" s="574">
        <v>0</v>
      </c>
      <c r="AC142" s="574">
        <v>0</v>
      </c>
      <c r="AD142" s="574">
        <v>0</v>
      </c>
      <c r="AE142" s="574">
        <v>0</v>
      </c>
      <c r="AF142" s="574">
        <v>0</v>
      </c>
      <c r="AG142" s="574">
        <v>0</v>
      </c>
      <c r="AH142" s="574">
        <v>0</v>
      </c>
      <c r="AI142" s="574">
        <v>0</v>
      </c>
      <c r="AJ142" s="574">
        <v>0</v>
      </c>
      <c r="AK142" s="574">
        <v>0</v>
      </c>
      <c r="AL142" s="574">
        <v>0</v>
      </c>
      <c r="AM142" s="574">
        <v>0</v>
      </c>
      <c r="AN142" s="574">
        <v>0</v>
      </c>
      <c r="AO142" s="574">
        <v>0</v>
      </c>
      <c r="AP142" s="574">
        <v>0</v>
      </c>
      <c r="AQ142" s="574">
        <v>0</v>
      </c>
      <c r="AR142" s="574">
        <v>0</v>
      </c>
      <c r="AS142" s="574">
        <v>0</v>
      </c>
      <c r="AT142" s="574">
        <v>0</v>
      </c>
      <c r="AU142" s="574">
        <v>0</v>
      </c>
      <c r="AV142" s="574">
        <v>0</v>
      </c>
      <c r="AW142" s="574">
        <v>0</v>
      </c>
      <c r="AX142" s="574">
        <v>0</v>
      </c>
      <c r="AY142" s="574">
        <v>0</v>
      </c>
      <c r="AZ142" s="574">
        <v>4.4076</v>
      </c>
      <c r="BA142" s="574">
        <v>4.4076</v>
      </c>
      <c r="BB142" s="574">
        <v>0</v>
      </c>
      <c r="BC142" s="574">
        <v>0</v>
      </c>
      <c r="BD142" s="574">
        <v>0</v>
      </c>
      <c r="BE142" s="574">
        <v>0</v>
      </c>
      <c r="BF142" s="574">
        <v>0</v>
      </c>
      <c r="BG142" s="574">
        <v>0</v>
      </c>
      <c r="BH142" s="574">
        <v>0</v>
      </c>
      <c r="BI142" s="574">
        <v>0</v>
      </c>
      <c r="BJ142" s="574">
        <v>0</v>
      </c>
      <c r="BK142" s="574">
        <v>0</v>
      </c>
      <c r="BL142" s="574">
        <v>0</v>
      </c>
      <c r="BM142" s="574">
        <v>0</v>
      </c>
      <c r="BN142" s="574">
        <v>0</v>
      </c>
      <c r="BO142" s="574">
        <v>0</v>
      </c>
      <c r="BP142" s="574">
        <v>0</v>
      </c>
      <c r="BQ142" s="574">
        <v>0</v>
      </c>
      <c r="BR142" s="574">
        <v>0</v>
      </c>
      <c r="BS142" s="574">
        <v>0</v>
      </c>
      <c r="BT142" s="574">
        <v>0</v>
      </c>
      <c r="BU142" s="574">
        <v>0</v>
      </c>
      <c r="BV142" s="574">
        <v>0</v>
      </c>
      <c r="BW142" s="574">
        <v>0</v>
      </c>
      <c r="BX142" s="574">
        <v>0</v>
      </c>
      <c r="BY142" s="574">
        <v>0</v>
      </c>
      <c r="BZ142" s="574">
        <v>0</v>
      </c>
      <c r="CA142" s="574">
        <v>0</v>
      </c>
      <c r="CB142" s="574">
        <v>0</v>
      </c>
      <c r="CC142" s="574">
        <v>0</v>
      </c>
    </row>
    <row r="143" spans="1:81">
      <c r="A143" s="586"/>
      <c r="B143" s="586" t="s">
        <v>1339</v>
      </c>
      <c r="C143" s="572"/>
      <c r="D143" s="587" t="s">
        <v>1265</v>
      </c>
      <c r="E143" s="575" t="s">
        <v>1266</v>
      </c>
      <c r="F143" s="573">
        <v>643.36</v>
      </c>
      <c r="G143" s="574">
        <v>555.902296</v>
      </c>
      <c r="H143" s="574">
        <v>537.4876</v>
      </c>
      <c r="I143" s="574">
        <v>0</v>
      </c>
      <c r="J143" s="574">
        <v>0</v>
      </c>
      <c r="K143" s="574">
        <v>18.414696</v>
      </c>
      <c r="L143" s="574">
        <v>83.05488</v>
      </c>
      <c r="M143" s="574">
        <v>67.25488</v>
      </c>
      <c r="N143" s="574">
        <v>0</v>
      </c>
      <c r="O143" s="574">
        <v>0</v>
      </c>
      <c r="P143" s="574">
        <v>0</v>
      </c>
      <c r="Q143" s="574">
        <v>0</v>
      </c>
      <c r="R143" s="574">
        <v>0.8</v>
      </c>
      <c r="S143" s="574">
        <v>0</v>
      </c>
      <c r="T143" s="574">
        <v>15</v>
      </c>
      <c r="U143" s="574">
        <v>0</v>
      </c>
      <c r="V143" s="574">
        <v>0</v>
      </c>
      <c r="W143" s="574">
        <v>0</v>
      </c>
      <c r="X143" s="574">
        <v>0</v>
      </c>
      <c r="Y143" s="574">
        <v>0</v>
      </c>
      <c r="Z143" s="574">
        <v>0</v>
      </c>
      <c r="AA143" s="574">
        <v>0</v>
      </c>
      <c r="AB143" s="574">
        <v>0</v>
      </c>
      <c r="AC143" s="574">
        <v>0</v>
      </c>
      <c r="AD143" s="574">
        <v>0</v>
      </c>
      <c r="AE143" s="574">
        <v>0</v>
      </c>
      <c r="AF143" s="574">
        <v>0</v>
      </c>
      <c r="AG143" s="574">
        <v>0</v>
      </c>
      <c r="AH143" s="574">
        <v>0</v>
      </c>
      <c r="AI143" s="574">
        <v>0</v>
      </c>
      <c r="AJ143" s="574">
        <v>0</v>
      </c>
      <c r="AK143" s="574">
        <v>0</v>
      </c>
      <c r="AL143" s="574">
        <v>0</v>
      </c>
      <c r="AM143" s="574">
        <v>0</v>
      </c>
      <c r="AN143" s="574">
        <v>0</v>
      </c>
      <c r="AO143" s="574">
        <v>0</v>
      </c>
      <c r="AP143" s="574">
        <v>0</v>
      </c>
      <c r="AQ143" s="574">
        <v>0</v>
      </c>
      <c r="AR143" s="574">
        <v>0</v>
      </c>
      <c r="AS143" s="574">
        <v>0</v>
      </c>
      <c r="AT143" s="574">
        <v>0</v>
      </c>
      <c r="AU143" s="574">
        <v>0</v>
      </c>
      <c r="AV143" s="574">
        <v>0</v>
      </c>
      <c r="AW143" s="574">
        <v>0</v>
      </c>
      <c r="AX143" s="574">
        <v>0</v>
      </c>
      <c r="AY143" s="574">
        <v>0</v>
      </c>
      <c r="AZ143" s="574">
        <v>4.4076</v>
      </c>
      <c r="BA143" s="574">
        <v>4.4076</v>
      </c>
      <c r="BB143" s="574">
        <v>0</v>
      </c>
      <c r="BC143" s="574">
        <v>0</v>
      </c>
      <c r="BD143" s="574">
        <v>0</v>
      </c>
      <c r="BE143" s="574">
        <v>0</v>
      </c>
      <c r="BF143" s="574">
        <v>0</v>
      </c>
      <c r="BG143" s="574">
        <v>0</v>
      </c>
      <c r="BH143" s="574">
        <v>0</v>
      </c>
      <c r="BI143" s="574">
        <v>0</v>
      </c>
      <c r="BJ143" s="574">
        <v>0</v>
      </c>
      <c r="BK143" s="574">
        <v>0</v>
      </c>
      <c r="BL143" s="574">
        <v>0</v>
      </c>
      <c r="BM143" s="574">
        <v>0</v>
      </c>
      <c r="BN143" s="574">
        <v>0</v>
      </c>
      <c r="BO143" s="574">
        <v>0</v>
      </c>
      <c r="BP143" s="574">
        <v>0</v>
      </c>
      <c r="BQ143" s="574">
        <v>0</v>
      </c>
      <c r="BR143" s="574">
        <v>0</v>
      </c>
      <c r="BS143" s="574">
        <v>0</v>
      </c>
      <c r="BT143" s="574">
        <v>0</v>
      </c>
      <c r="BU143" s="574">
        <v>0</v>
      </c>
      <c r="BV143" s="574">
        <v>0</v>
      </c>
      <c r="BW143" s="574">
        <v>0</v>
      </c>
      <c r="BX143" s="574">
        <v>0</v>
      </c>
      <c r="BY143" s="574">
        <v>0</v>
      </c>
      <c r="BZ143" s="574">
        <v>0</v>
      </c>
      <c r="CA143" s="574">
        <v>0</v>
      </c>
      <c r="CB143" s="574">
        <v>0</v>
      </c>
      <c r="CC143" s="574">
        <v>0</v>
      </c>
    </row>
    <row r="144" spans="1:81">
      <c r="A144" s="586"/>
      <c r="B144" s="586" t="s">
        <v>1339</v>
      </c>
      <c r="C144" s="572"/>
      <c r="D144" s="587" t="s">
        <v>1267</v>
      </c>
      <c r="E144" s="575" t="s">
        <v>1268</v>
      </c>
      <c r="F144" s="573">
        <v>628.36</v>
      </c>
      <c r="G144" s="574">
        <v>555.902296</v>
      </c>
      <c r="H144" s="574">
        <v>537.4876</v>
      </c>
      <c r="I144" s="574">
        <v>0</v>
      </c>
      <c r="J144" s="574">
        <v>0</v>
      </c>
      <c r="K144" s="574">
        <v>18.414696</v>
      </c>
      <c r="L144" s="574">
        <v>68.05488</v>
      </c>
      <c r="M144" s="574">
        <v>67.25488</v>
      </c>
      <c r="N144" s="574">
        <v>0</v>
      </c>
      <c r="O144" s="574">
        <v>0</v>
      </c>
      <c r="P144" s="574">
        <v>0</v>
      </c>
      <c r="Q144" s="574">
        <v>0</v>
      </c>
      <c r="R144" s="574">
        <v>0.8</v>
      </c>
      <c r="S144" s="574">
        <v>0</v>
      </c>
      <c r="T144" s="574">
        <v>0</v>
      </c>
      <c r="U144" s="574">
        <v>0</v>
      </c>
      <c r="V144" s="574">
        <v>0</v>
      </c>
      <c r="W144" s="574">
        <v>0</v>
      </c>
      <c r="X144" s="574">
        <v>0</v>
      </c>
      <c r="Y144" s="574">
        <v>0</v>
      </c>
      <c r="Z144" s="574">
        <v>0</v>
      </c>
      <c r="AA144" s="574">
        <v>0</v>
      </c>
      <c r="AB144" s="574">
        <v>0</v>
      </c>
      <c r="AC144" s="574">
        <v>0</v>
      </c>
      <c r="AD144" s="574">
        <v>0</v>
      </c>
      <c r="AE144" s="574">
        <v>0</v>
      </c>
      <c r="AF144" s="574">
        <v>0</v>
      </c>
      <c r="AG144" s="574">
        <v>0</v>
      </c>
      <c r="AH144" s="574">
        <v>0</v>
      </c>
      <c r="AI144" s="574">
        <v>0</v>
      </c>
      <c r="AJ144" s="574">
        <v>0</v>
      </c>
      <c r="AK144" s="574">
        <v>0</v>
      </c>
      <c r="AL144" s="574">
        <v>0</v>
      </c>
      <c r="AM144" s="574">
        <v>0</v>
      </c>
      <c r="AN144" s="574">
        <v>0</v>
      </c>
      <c r="AO144" s="574">
        <v>0</v>
      </c>
      <c r="AP144" s="574">
        <v>0</v>
      </c>
      <c r="AQ144" s="574">
        <v>0</v>
      </c>
      <c r="AR144" s="574">
        <v>0</v>
      </c>
      <c r="AS144" s="574">
        <v>0</v>
      </c>
      <c r="AT144" s="574">
        <v>0</v>
      </c>
      <c r="AU144" s="574">
        <v>0</v>
      </c>
      <c r="AV144" s="574">
        <v>0</v>
      </c>
      <c r="AW144" s="574">
        <v>0</v>
      </c>
      <c r="AX144" s="574">
        <v>0</v>
      </c>
      <c r="AY144" s="574">
        <v>0</v>
      </c>
      <c r="AZ144" s="574">
        <v>4.4076</v>
      </c>
      <c r="BA144" s="574">
        <v>4.4076</v>
      </c>
      <c r="BB144" s="574">
        <v>0</v>
      </c>
      <c r="BC144" s="574">
        <v>0</v>
      </c>
      <c r="BD144" s="574">
        <v>0</v>
      </c>
      <c r="BE144" s="574">
        <v>0</v>
      </c>
      <c r="BF144" s="574">
        <v>0</v>
      </c>
      <c r="BG144" s="574">
        <v>0</v>
      </c>
      <c r="BH144" s="574">
        <v>0</v>
      </c>
      <c r="BI144" s="574">
        <v>0</v>
      </c>
      <c r="BJ144" s="574">
        <v>0</v>
      </c>
      <c r="BK144" s="574">
        <v>0</v>
      </c>
      <c r="BL144" s="574">
        <v>0</v>
      </c>
      <c r="BM144" s="574">
        <v>0</v>
      </c>
      <c r="BN144" s="574">
        <v>0</v>
      </c>
      <c r="BO144" s="574">
        <v>0</v>
      </c>
      <c r="BP144" s="574">
        <v>0</v>
      </c>
      <c r="BQ144" s="574">
        <v>0</v>
      </c>
      <c r="BR144" s="574">
        <v>0</v>
      </c>
      <c r="BS144" s="574">
        <v>0</v>
      </c>
      <c r="BT144" s="574">
        <v>0</v>
      </c>
      <c r="BU144" s="574">
        <v>0</v>
      </c>
      <c r="BV144" s="574">
        <v>0</v>
      </c>
      <c r="BW144" s="574">
        <v>0</v>
      </c>
      <c r="BX144" s="574">
        <v>0</v>
      </c>
      <c r="BY144" s="574">
        <v>0</v>
      </c>
      <c r="BZ144" s="574">
        <v>0</v>
      </c>
      <c r="CA144" s="574">
        <v>0</v>
      </c>
      <c r="CB144" s="574">
        <v>0</v>
      </c>
      <c r="CC144" s="574">
        <v>0</v>
      </c>
    </row>
    <row r="145" spans="1:81">
      <c r="A145" s="586"/>
      <c r="B145" s="586" t="s">
        <v>1339</v>
      </c>
      <c r="C145" s="572"/>
      <c r="D145" s="587" t="s">
        <v>1341</v>
      </c>
      <c r="E145" s="575" t="s">
        <v>1342</v>
      </c>
      <c r="F145" s="573">
        <v>15</v>
      </c>
      <c r="G145" s="574">
        <v>0</v>
      </c>
      <c r="H145" s="574">
        <v>0</v>
      </c>
      <c r="I145" s="574">
        <v>0</v>
      </c>
      <c r="J145" s="574">
        <v>0</v>
      </c>
      <c r="K145" s="574">
        <v>0</v>
      </c>
      <c r="L145" s="574">
        <v>15</v>
      </c>
      <c r="M145" s="574">
        <v>0</v>
      </c>
      <c r="N145" s="574">
        <v>0</v>
      </c>
      <c r="O145" s="574">
        <v>0</v>
      </c>
      <c r="P145" s="574">
        <v>0</v>
      </c>
      <c r="Q145" s="574">
        <v>0</v>
      </c>
      <c r="R145" s="574">
        <v>0</v>
      </c>
      <c r="S145" s="574">
        <v>0</v>
      </c>
      <c r="T145" s="574">
        <v>15</v>
      </c>
      <c r="U145" s="574">
        <v>0</v>
      </c>
      <c r="V145" s="574">
        <v>0</v>
      </c>
      <c r="W145" s="574">
        <v>0</v>
      </c>
      <c r="X145" s="574">
        <v>0</v>
      </c>
      <c r="Y145" s="574">
        <v>0</v>
      </c>
      <c r="Z145" s="574">
        <v>0</v>
      </c>
      <c r="AA145" s="574">
        <v>0</v>
      </c>
      <c r="AB145" s="574">
        <v>0</v>
      </c>
      <c r="AC145" s="574">
        <v>0</v>
      </c>
      <c r="AD145" s="574">
        <v>0</v>
      </c>
      <c r="AE145" s="574">
        <v>0</v>
      </c>
      <c r="AF145" s="574">
        <v>0</v>
      </c>
      <c r="AG145" s="574">
        <v>0</v>
      </c>
      <c r="AH145" s="574">
        <v>0</v>
      </c>
      <c r="AI145" s="574">
        <v>0</v>
      </c>
      <c r="AJ145" s="574">
        <v>0</v>
      </c>
      <c r="AK145" s="574">
        <v>0</v>
      </c>
      <c r="AL145" s="574">
        <v>0</v>
      </c>
      <c r="AM145" s="574">
        <v>0</v>
      </c>
      <c r="AN145" s="574">
        <v>0</v>
      </c>
      <c r="AO145" s="574">
        <v>0</v>
      </c>
      <c r="AP145" s="574">
        <v>0</v>
      </c>
      <c r="AQ145" s="574">
        <v>0</v>
      </c>
      <c r="AR145" s="574">
        <v>0</v>
      </c>
      <c r="AS145" s="574">
        <v>0</v>
      </c>
      <c r="AT145" s="574">
        <v>0</v>
      </c>
      <c r="AU145" s="574">
        <v>0</v>
      </c>
      <c r="AV145" s="574">
        <v>0</v>
      </c>
      <c r="AW145" s="574">
        <v>0</v>
      </c>
      <c r="AX145" s="574">
        <v>0</v>
      </c>
      <c r="AY145" s="574">
        <v>0</v>
      </c>
      <c r="AZ145" s="574">
        <v>0</v>
      </c>
      <c r="BA145" s="574">
        <v>0</v>
      </c>
      <c r="BB145" s="574">
        <v>0</v>
      </c>
      <c r="BC145" s="574">
        <v>0</v>
      </c>
      <c r="BD145" s="574">
        <v>0</v>
      </c>
      <c r="BE145" s="574">
        <v>0</v>
      </c>
      <c r="BF145" s="574">
        <v>0</v>
      </c>
      <c r="BG145" s="574">
        <v>0</v>
      </c>
      <c r="BH145" s="574">
        <v>0</v>
      </c>
      <c r="BI145" s="574">
        <v>0</v>
      </c>
      <c r="BJ145" s="574">
        <v>0</v>
      </c>
      <c r="BK145" s="574">
        <v>0</v>
      </c>
      <c r="BL145" s="574">
        <v>0</v>
      </c>
      <c r="BM145" s="574">
        <v>0</v>
      </c>
      <c r="BN145" s="574">
        <v>0</v>
      </c>
      <c r="BO145" s="574">
        <v>0</v>
      </c>
      <c r="BP145" s="574">
        <v>0</v>
      </c>
      <c r="BQ145" s="574">
        <v>0</v>
      </c>
      <c r="BR145" s="574">
        <v>0</v>
      </c>
      <c r="BS145" s="574">
        <v>0</v>
      </c>
      <c r="BT145" s="574">
        <v>0</v>
      </c>
      <c r="BU145" s="574">
        <v>0</v>
      </c>
      <c r="BV145" s="574">
        <v>0</v>
      </c>
      <c r="BW145" s="574">
        <v>0</v>
      </c>
      <c r="BX145" s="574">
        <v>0</v>
      </c>
      <c r="BY145" s="574">
        <v>0</v>
      </c>
      <c r="BZ145" s="574">
        <v>0</v>
      </c>
      <c r="CA145" s="574">
        <v>0</v>
      </c>
      <c r="CB145" s="574">
        <v>0</v>
      </c>
      <c r="CC145" s="574">
        <v>0</v>
      </c>
    </row>
    <row r="146" spans="1:81">
      <c r="A146" s="586"/>
      <c r="B146" s="586" t="s">
        <v>1339</v>
      </c>
      <c r="C146" s="572"/>
      <c r="D146" s="587" t="s">
        <v>925</v>
      </c>
      <c r="E146" s="575" t="s">
        <v>1269</v>
      </c>
      <c r="F146" s="573">
        <v>131.3</v>
      </c>
      <c r="G146" s="574">
        <v>76.9128</v>
      </c>
      <c r="H146" s="574">
        <v>0</v>
      </c>
      <c r="I146" s="574">
        <v>76.9128</v>
      </c>
      <c r="J146" s="574">
        <v>0</v>
      </c>
      <c r="K146" s="574">
        <v>0</v>
      </c>
      <c r="L146" s="574">
        <v>1</v>
      </c>
      <c r="M146" s="574">
        <v>1</v>
      </c>
      <c r="N146" s="574">
        <v>0</v>
      </c>
      <c r="O146" s="574">
        <v>0</v>
      </c>
      <c r="P146" s="574">
        <v>0</v>
      </c>
      <c r="Q146" s="574">
        <v>0</v>
      </c>
      <c r="R146" s="574">
        <v>0</v>
      </c>
      <c r="S146" s="574">
        <v>0</v>
      </c>
      <c r="T146" s="574">
        <v>0</v>
      </c>
      <c r="U146" s="574">
        <v>0</v>
      </c>
      <c r="V146" s="574">
        <v>0</v>
      </c>
      <c r="W146" s="574">
        <v>0</v>
      </c>
      <c r="X146" s="574">
        <v>0</v>
      </c>
      <c r="Y146" s="574">
        <v>0</v>
      </c>
      <c r="Z146" s="574">
        <v>0</v>
      </c>
      <c r="AA146" s="574">
        <v>0</v>
      </c>
      <c r="AB146" s="574">
        <v>0</v>
      </c>
      <c r="AC146" s="574">
        <v>0</v>
      </c>
      <c r="AD146" s="574">
        <v>0</v>
      </c>
      <c r="AE146" s="574">
        <v>0</v>
      </c>
      <c r="AF146" s="574">
        <v>0</v>
      </c>
      <c r="AG146" s="574">
        <v>0</v>
      </c>
      <c r="AH146" s="574">
        <v>0</v>
      </c>
      <c r="AI146" s="574">
        <v>0</v>
      </c>
      <c r="AJ146" s="574">
        <v>0</v>
      </c>
      <c r="AK146" s="574">
        <v>0</v>
      </c>
      <c r="AL146" s="574">
        <v>0</v>
      </c>
      <c r="AM146" s="574">
        <v>0</v>
      </c>
      <c r="AN146" s="574">
        <v>0</v>
      </c>
      <c r="AO146" s="574">
        <v>0</v>
      </c>
      <c r="AP146" s="574">
        <v>0</v>
      </c>
      <c r="AQ146" s="574">
        <v>0</v>
      </c>
      <c r="AR146" s="574">
        <v>0</v>
      </c>
      <c r="AS146" s="574">
        <v>0</v>
      </c>
      <c r="AT146" s="574">
        <v>0</v>
      </c>
      <c r="AU146" s="574">
        <v>0</v>
      </c>
      <c r="AV146" s="574">
        <v>0</v>
      </c>
      <c r="AW146" s="574">
        <v>0</v>
      </c>
      <c r="AX146" s="574">
        <v>0</v>
      </c>
      <c r="AY146" s="574">
        <v>0</v>
      </c>
      <c r="AZ146" s="574">
        <v>53.38746</v>
      </c>
      <c r="BA146" s="574">
        <v>0</v>
      </c>
      <c r="BB146" s="574">
        <v>0</v>
      </c>
      <c r="BC146" s="574">
        <v>0</v>
      </c>
      <c r="BD146" s="574">
        <v>53.38746</v>
      </c>
      <c r="BE146" s="574">
        <v>0</v>
      </c>
      <c r="BF146" s="574">
        <v>0</v>
      </c>
      <c r="BG146" s="574">
        <v>0</v>
      </c>
      <c r="BH146" s="574">
        <v>0</v>
      </c>
      <c r="BI146" s="574">
        <v>0</v>
      </c>
      <c r="BJ146" s="574">
        <v>0</v>
      </c>
      <c r="BK146" s="574">
        <v>0</v>
      </c>
      <c r="BL146" s="574">
        <v>0</v>
      </c>
      <c r="BM146" s="574">
        <v>0</v>
      </c>
      <c r="BN146" s="574">
        <v>0</v>
      </c>
      <c r="BO146" s="574">
        <v>0</v>
      </c>
      <c r="BP146" s="574">
        <v>0</v>
      </c>
      <c r="BQ146" s="574">
        <v>0</v>
      </c>
      <c r="BR146" s="574">
        <v>0</v>
      </c>
      <c r="BS146" s="574">
        <v>0</v>
      </c>
      <c r="BT146" s="574">
        <v>0</v>
      </c>
      <c r="BU146" s="574">
        <v>0</v>
      </c>
      <c r="BV146" s="574">
        <v>0</v>
      </c>
      <c r="BW146" s="574">
        <v>0</v>
      </c>
      <c r="BX146" s="574">
        <v>0</v>
      </c>
      <c r="BY146" s="574">
        <v>0</v>
      </c>
      <c r="BZ146" s="574">
        <v>0</v>
      </c>
      <c r="CA146" s="574">
        <v>0</v>
      </c>
      <c r="CB146" s="574">
        <v>0</v>
      </c>
      <c r="CC146" s="574">
        <v>0</v>
      </c>
    </row>
    <row r="147" spans="1:81">
      <c r="A147" s="586"/>
      <c r="B147" s="586" t="s">
        <v>1339</v>
      </c>
      <c r="C147" s="572"/>
      <c r="D147" s="587" t="s">
        <v>1270</v>
      </c>
      <c r="E147" s="575" t="s">
        <v>1271</v>
      </c>
      <c r="F147" s="573">
        <v>131.3</v>
      </c>
      <c r="G147" s="574">
        <v>76.9128</v>
      </c>
      <c r="H147" s="574">
        <v>0</v>
      </c>
      <c r="I147" s="574">
        <v>76.9128</v>
      </c>
      <c r="J147" s="574">
        <v>0</v>
      </c>
      <c r="K147" s="574">
        <v>0</v>
      </c>
      <c r="L147" s="574">
        <v>1</v>
      </c>
      <c r="M147" s="574">
        <v>1</v>
      </c>
      <c r="N147" s="574">
        <v>0</v>
      </c>
      <c r="O147" s="574">
        <v>0</v>
      </c>
      <c r="P147" s="574">
        <v>0</v>
      </c>
      <c r="Q147" s="574">
        <v>0</v>
      </c>
      <c r="R147" s="574">
        <v>0</v>
      </c>
      <c r="S147" s="574">
        <v>0</v>
      </c>
      <c r="T147" s="574">
        <v>0</v>
      </c>
      <c r="U147" s="574">
        <v>0</v>
      </c>
      <c r="V147" s="574">
        <v>0</v>
      </c>
      <c r="W147" s="574">
        <v>0</v>
      </c>
      <c r="X147" s="574">
        <v>0</v>
      </c>
      <c r="Y147" s="574">
        <v>0</v>
      </c>
      <c r="Z147" s="574">
        <v>0</v>
      </c>
      <c r="AA147" s="574">
        <v>0</v>
      </c>
      <c r="AB147" s="574">
        <v>0</v>
      </c>
      <c r="AC147" s="574">
        <v>0</v>
      </c>
      <c r="AD147" s="574">
        <v>0</v>
      </c>
      <c r="AE147" s="574">
        <v>0</v>
      </c>
      <c r="AF147" s="574">
        <v>0</v>
      </c>
      <c r="AG147" s="574">
        <v>0</v>
      </c>
      <c r="AH147" s="574">
        <v>0</v>
      </c>
      <c r="AI147" s="574">
        <v>0</v>
      </c>
      <c r="AJ147" s="574">
        <v>0</v>
      </c>
      <c r="AK147" s="574">
        <v>0</v>
      </c>
      <c r="AL147" s="574">
        <v>0</v>
      </c>
      <c r="AM147" s="574">
        <v>0</v>
      </c>
      <c r="AN147" s="574">
        <v>0</v>
      </c>
      <c r="AO147" s="574">
        <v>0</v>
      </c>
      <c r="AP147" s="574">
        <v>0</v>
      </c>
      <c r="AQ147" s="574">
        <v>0</v>
      </c>
      <c r="AR147" s="574">
        <v>0</v>
      </c>
      <c r="AS147" s="574">
        <v>0</v>
      </c>
      <c r="AT147" s="574">
        <v>0</v>
      </c>
      <c r="AU147" s="574">
        <v>0</v>
      </c>
      <c r="AV147" s="574">
        <v>0</v>
      </c>
      <c r="AW147" s="574">
        <v>0</v>
      </c>
      <c r="AX147" s="574">
        <v>0</v>
      </c>
      <c r="AY147" s="574">
        <v>0</v>
      </c>
      <c r="AZ147" s="574">
        <v>53.38746</v>
      </c>
      <c r="BA147" s="574">
        <v>0</v>
      </c>
      <c r="BB147" s="574">
        <v>0</v>
      </c>
      <c r="BC147" s="574">
        <v>0</v>
      </c>
      <c r="BD147" s="574">
        <v>53.38746</v>
      </c>
      <c r="BE147" s="574">
        <v>0</v>
      </c>
      <c r="BF147" s="574">
        <v>0</v>
      </c>
      <c r="BG147" s="574">
        <v>0</v>
      </c>
      <c r="BH147" s="574">
        <v>0</v>
      </c>
      <c r="BI147" s="574">
        <v>0</v>
      </c>
      <c r="BJ147" s="574">
        <v>0</v>
      </c>
      <c r="BK147" s="574">
        <v>0</v>
      </c>
      <c r="BL147" s="574">
        <v>0</v>
      </c>
      <c r="BM147" s="574">
        <v>0</v>
      </c>
      <c r="BN147" s="574">
        <v>0</v>
      </c>
      <c r="BO147" s="574">
        <v>0</v>
      </c>
      <c r="BP147" s="574">
        <v>0</v>
      </c>
      <c r="BQ147" s="574">
        <v>0</v>
      </c>
      <c r="BR147" s="574">
        <v>0</v>
      </c>
      <c r="BS147" s="574">
        <v>0</v>
      </c>
      <c r="BT147" s="574">
        <v>0</v>
      </c>
      <c r="BU147" s="574">
        <v>0</v>
      </c>
      <c r="BV147" s="574">
        <v>0</v>
      </c>
      <c r="BW147" s="574">
        <v>0</v>
      </c>
      <c r="BX147" s="574">
        <v>0</v>
      </c>
      <c r="BY147" s="574">
        <v>0</v>
      </c>
      <c r="BZ147" s="574">
        <v>0</v>
      </c>
      <c r="CA147" s="574">
        <v>0</v>
      </c>
      <c r="CB147" s="574">
        <v>0</v>
      </c>
      <c r="CC147" s="574">
        <v>0</v>
      </c>
    </row>
    <row r="148" spans="1:81">
      <c r="A148" s="586"/>
      <c r="B148" s="586" t="s">
        <v>1339</v>
      </c>
      <c r="C148" s="572"/>
      <c r="D148" s="587" t="s">
        <v>1272</v>
      </c>
      <c r="E148" s="575" t="s">
        <v>1273</v>
      </c>
      <c r="F148" s="573">
        <v>54.39</v>
      </c>
      <c r="G148" s="574">
        <v>0</v>
      </c>
      <c r="H148" s="574">
        <v>0</v>
      </c>
      <c r="I148" s="574">
        <v>0</v>
      </c>
      <c r="J148" s="574">
        <v>0</v>
      </c>
      <c r="K148" s="574">
        <v>0</v>
      </c>
      <c r="L148" s="574">
        <v>1</v>
      </c>
      <c r="M148" s="574">
        <v>1</v>
      </c>
      <c r="N148" s="574">
        <v>0</v>
      </c>
      <c r="O148" s="574">
        <v>0</v>
      </c>
      <c r="P148" s="574">
        <v>0</v>
      </c>
      <c r="Q148" s="574">
        <v>0</v>
      </c>
      <c r="R148" s="574">
        <v>0</v>
      </c>
      <c r="S148" s="574">
        <v>0</v>
      </c>
      <c r="T148" s="574">
        <v>0</v>
      </c>
      <c r="U148" s="574">
        <v>0</v>
      </c>
      <c r="V148" s="574">
        <v>0</v>
      </c>
      <c r="W148" s="574">
        <v>0</v>
      </c>
      <c r="X148" s="574">
        <v>0</v>
      </c>
      <c r="Y148" s="574">
        <v>0</v>
      </c>
      <c r="Z148" s="574">
        <v>0</v>
      </c>
      <c r="AA148" s="574">
        <v>0</v>
      </c>
      <c r="AB148" s="574">
        <v>0</v>
      </c>
      <c r="AC148" s="574">
        <v>0</v>
      </c>
      <c r="AD148" s="574">
        <v>0</v>
      </c>
      <c r="AE148" s="574">
        <v>0</v>
      </c>
      <c r="AF148" s="574">
        <v>0</v>
      </c>
      <c r="AG148" s="574">
        <v>0</v>
      </c>
      <c r="AH148" s="574">
        <v>0</v>
      </c>
      <c r="AI148" s="574">
        <v>0</v>
      </c>
      <c r="AJ148" s="574">
        <v>0</v>
      </c>
      <c r="AK148" s="574">
        <v>0</v>
      </c>
      <c r="AL148" s="574">
        <v>0</v>
      </c>
      <c r="AM148" s="574">
        <v>0</v>
      </c>
      <c r="AN148" s="574">
        <v>0</v>
      </c>
      <c r="AO148" s="574">
        <v>0</v>
      </c>
      <c r="AP148" s="574">
        <v>0</v>
      </c>
      <c r="AQ148" s="574">
        <v>0</v>
      </c>
      <c r="AR148" s="574">
        <v>0</v>
      </c>
      <c r="AS148" s="574">
        <v>0</v>
      </c>
      <c r="AT148" s="574">
        <v>0</v>
      </c>
      <c r="AU148" s="574">
        <v>0</v>
      </c>
      <c r="AV148" s="574">
        <v>0</v>
      </c>
      <c r="AW148" s="574">
        <v>0</v>
      </c>
      <c r="AX148" s="574">
        <v>0</v>
      </c>
      <c r="AY148" s="574">
        <v>0</v>
      </c>
      <c r="AZ148" s="574">
        <v>53.38746</v>
      </c>
      <c r="BA148" s="574">
        <v>0</v>
      </c>
      <c r="BB148" s="574">
        <v>0</v>
      </c>
      <c r="BC148" s="574">
        <v>0</v>
      </c>
      <c r="BD148" s="574">
        <v>53.38746</v>
      </c>
      <c r="BE148" s="574">
        <v>0</v>
      </c>
      <c r="BF148" s="574">
        <v>0</v>
      </c>
      <c r="BG148" s="574">
        <v>0</v>
      </c>
      <c r="BH148" s="574">
        <v>0</v>
      </c>
      <c r="BI148" s="574">
        <v>0</v>
      </c>
      <c r="BJ148" s="574">
        <v>0</v>
      </c>
      <c r="BK148" s="574">
        <v>0</v>
      </c>
      <c r="BL148" s="574">
        <v>0</v>
      </c>
      <c r="BM148" s="574">
        <v>0</v>
      </c>
      <c r="BN148" s="574">
        <v>0</v>
      </c>
      <c r="BO148" s="574">
        <v>0</v>
      </c>
      <c r="BP148" s="574">
        <v>0</v>
      </c>
      <c r="BQ148" s="574">
        <v>0</v>
      </c>
      <c r="BR148" s="574">
        <v>0</v>
      </c>
      <c r="BS148" s="574">
        <v>0</v>
      </c>
      <c r="BT148" s="574">
        <v>0</v>
      </c>
      <c r="BU148" s="574">
        <v>0</v>
      </c>
      <c r="BV148" s="574">
        <v>0</v>
      </c>
      <c r="BW148" s="574">
        <v>0</v>
      </c>
      <c r="BX148" s="574">
        <v>0</v>
      </c>
      <c r="BY148" s="574">
        <v>0</v>
      </c>
      <c r="BZ148" s="574">
        <v>0</v>
      </c>
      <c r="CA148" s="574">
        <v>0</v>
      </c>
      <c r="CB148" s="574">
        <v>0</v>
      </c>
      <c r="CC148" s="574">
        <v>0</v>
      </c>
    </row>
    <row r="149" spans="1:81">
      <c r="A149" s="586"/>
      <c r="B149" s="586" t="s">
        <v>1339</v>
      </c>
      <c r="C149" s="572"/>
      <c r="D149" s="587" t="s">
        <v>1274</v>
      </c>
      <c r="E149" s="575" t="s">
        <v>1275</v>
      </c>
      <c r="F149" s="573">
        <v>76.91</v>
      </c>
      <c r="G149" s="574">
        <v>76.9128</v>
      </c>
      <c r="H149" s="574">
        <v>0</v>
      </c>
      <c r="I149" s="574">
        <v>76.9128</v>
      </c>
      <c r="J149" s="574">
        <v>0</v>
      </c>
      <c r="K149" s="574">
        <v>0</v>
      </c>
      <c r="L149" s="574">
        <v>0</v>
      </c>
      <c r="M149" s="574">
        <v>0</v>
      </c>
      <c r="N149" s="574">
        <v>0</v>
      </c>
      <c r="O149" s="574">
        <v>0</v>
      </c>
      <c r="P149" s="574">
        <v>0</v>
      </c>
      <c r="Q149" s="574">
        <v>0</v>
      </c>
      <c r="R149" s="574">
        <v>0</v>
      </c>
      <c r="S149" s="574">
        <v>0</v>
      </c>
      <c r="T149" s="574">
        <v>0</v>
      </c>
      <c r="U149" s="574">
        <v>0</v>
      </c>
      <c r="V149" s="574">
        <v>0</v>
      </c>
      <c r="W149" s="574">
        <v>0</v>
      </c>
      <c r="X149" s="574">
        <v>0</v>
      </c>
      <c r="Y149" s="574">
        <v>0</v>
      </c>
      <c r="Z149" s="574">
        <v>0</v>
      </c>
      <c r="AA149" s="574">
        <v>0</v>
      </c>
      <c r="AB149" s="574">
        <v>0</v>
      </c>
      <c r="AC149" s="574">
        <v>0</v>
      </c>
      <c r="AD149" s="574">
        <v>0</v>
      </c>
      <c r="AE149" s="574">
        <v>0</v>
      </c>
      <c r="AF149" s="574">
        <v>0</v>
      </c>
      <c r="AG149" s="574">
        <v>0</v>
      </c>
      <c r="AH149" s="574">
        <v>0</v>
      </c>
      <c r="AI149" s="574">
        <v>0</v>
      </c>
      <c r="AJ149" s="574">
        <v>0</v>
      </c>
      <c r="AK149" s="574">
        <v>0</v>
      </c>
      <c r="AL149" s="574">
        <v>0</v>
      </c>
      <c r="AM149" s="574">
        <v>0</v>
      </c>
      <c r="AN149" s="574">
        <v>0</v>
      </c>
      <c r="AO149" s="574">
        <v>0</v>
      </c>
      <c r="AP149" s="574">
        <v>0</v>
      </c>
      <c r="AQ149" s="574">
        <v>0</v>
      </c>
      <c r="AR149" s="574">
        <v>0</v>
      </c>
      <c r="AS149" s="574">
        <v>0</v>
      </c>
      <c r="AT149" s="574">
        <v>0</v>
      </c>
      <c r="AU149" s="574">
        <v>0</v>
      </c>
      <c r="AV149" s="574">
        <v>0</v>
      </c>
      <c r="AW149" s="574">
        <v>0</v>
      </c>
      <c r="AX149" s="574">
        <v>0</v>
      </c>
      <c r="AY149" s="574">
        <v>0</v>
      </c>
      <c r="AZ149" s="574">
        <v>0</v>
      </c>
      <c r="BA149" s="574">
        <v>0</v>
      </c>
      <c r="BB149" s="574">
        <v>0</v>
      </c>
      <c r="BC149" s="574">
        <v>0</v>
      </c>
      <c r="BD149" s="574">
        <v>0</v>
      </c>
      <c r="BE149" s="574">
        <v>0</v>
      </c>
      <c r="BF149" s="574">
        <v>0</v>
      </c>
      <c r="BG149" s="574">
        <v>0</v>
      </c>
      <c r="BH149" s="574">
        <v>0</v>
      </c>
      <c r="BI149" s="574">
        <v>0</v>
      </c>
      <c r="BJ149" s="574">
        <v>0</v>
      </c>
      <c r="BK149" s="574">
        <v>0</v>
      </c>
      <c r="BL149" s="574">
        <v>0</v>
      </c>
      <c r="BM149" s="574">
        <v>0</v>
      </c>
      <c r="BN149" s="574">
        <v>0</v>
      </c>
      <c r="BO149" s="574">
        <v>0</v>
      </c>
      <c r="BP149" s="574">
        <v>0</v>
      </c>
      <c r="BQ149" s="574">
        <v>0</v>
      </c>
      <c r="BR149" s="574">
        <v>0</v>
      </c>
      <c r="BS149" s="574">
        <v>0</v>
      </c>
      <c r="BT149" s="574">
        <v>0</v>
      </c>
      <c r="BU149" s="574">
        <v>0</v>
      </c>
      <c r="BV149" s="574">
        <v>0</v>
      </c>
      <c r="BW149" s="574">
        <v>0</v>
      </c>
      <c r="BX149" s="574">
        <v>0</v>
      </c>
      <c r="BY149" s="574">
        <v>0</v>
      </c>
      <c r="BZ149" s="574">
        <v>0</v>
      </c>
      <c r="CA149" s="574">
        <v>0</v>
      </c>
      <c r="CB149" s="574">
        <v>0</v>
      </c>
      <c r="CC149" s="574">
        <v>0</v>
      </c>
    </row>
    <row r="150" spans="1:81">
      <c r="A150" s="586"/>
      <c r="B150" s="586" t="s">
        <v>1339</v>
      </c>
      <c r="C150" s="572"/>
      <c r="D150" s="587" t="s">
        <v>929</v>
      </c>
      <c r="E150" s="575" t="s">
        <v>1276</v>
      </c>
      <c r="F150" s="573">
        <v>54.49</v>
      </c>
      <c r="G150" s="574">
        <v>54.486818</v>
      </c>
      <c r="H150" s="574">
        <v>0</v>
      </c>
      <c r="I150" s="574">
        <v>54.486818</v>
      </c>
      <c r="J150" s="574">
        <v>0</v>
      </c>
      <c r="K150" s="574">
        <v>0</v>
      </c>
      <c r="L150" s="574">
        <v>0</v>
      </c>
      <c r="M150" s="574">
        <v>0</v>
      </c>
      <c r="N150" s="574">
        <v>0</v>
      </c>
      <c r="O150" s="574">
        <v>0</v>
      </c>
      <c r="P150" s="574">
        <v>0</v>
      </c>
      <c r="Q150" s="574">
        <v>0</v>
      </c>
      <c r="R150" s="574">
        <v>0</v>
      </c>
      <c r="S150" s="574">
        <v>0</v>
      </c>
      <c r="T150" s="574">
        <v>0</v>
      </c>
      <c r="U150" s="574">
        <v>0</v>
      </c>
      <c r="V150" s="574">
        <v>0</v>
      </c>
      <c r="W150" s="574">
        <v>0</v>
      </c>
      <c r="X150" s="574">
        <v>0</v>
      </c>
      <c r="Y150" s="574">
        <v>0</v>
      </c>
      <c r="Z150" s="574">
        <v>0</v>
      </c>
      <c r="AA150" s="574">
        <v>0</v>
      </c>
      <c r="AB150" s="574">
        <v>0</v>
      </c>
      <c r="AC150" s="574">
        <v>0</v>
      </c>
      <c r="AD150" s="574">
        <v>0</v>
      </c>
      <c r="AE150" s="574">
        <v>0</v>
      </c>
      <c r="AF150" s="574">
        <v>0</v>
      </c>
      <c r="AG150" s="574">
        <v>0</v>
      </c>
      <c r="AH150" s="574">
        <v>0</v>
      </c>
      <c r="AI150" s="574">
        <v>0</v>
      </c>
      <c r="AJ150" s="574">
        <v>0</v>
      </c>
      <c r="AK150" s="574">
        <v>0</v>
      </c>
      <c r="AL150" s="574">
        <v>0</v>
      </c>
      <c r="AM150" s="574">
        <v>0</v>
      </c>
      <c r="AN150" s="574">
        <v>0</v>
      </c>
      <c r="AO150" s="574">
        <v>0</v>
      </c>
      <c r="AP150" s="574">
        <v>0</v>
      </c>
      <c r="AQ150" s="574">
        <v>0</v>
      </c>
      <c r="AR150" s="574">
        <v>0</v>
      </c>
      <c r="AS150" s="574">
        <v>0</v>
      </c>
      <c r="AT150" s="574">
        <v>0</v>
      </c>
      <c r="AU150" s="574">
        <v>0</v>
      </c>
      <c r="AV150" s="574">
        <v>0</v>
      </c>
      <c r="AW150" s="574">
        <v>0</v>
      </c>
      <c r="AX150" s="574">
        <v>0</v>
      </c>
      <c r="AY150" s="574">
        <v>0</v>
      </c>
      <c r="AZ150" s="574">
        <v>0</v>
      </c>
      <c r="BA150" s="574">
        <v>0</v>
      </c>
      <c r="BB150" s="574">
        <v>0</v>
      </c>
      <c r="BC150" s="574">
        <v>0</v>
      </c>
      <c r="BD150" s="574">
        <v>0</v>
      </c>
      <c r="BE150" s="574">
        <v>0</v>
      </c>
      <c r="BF150" s="574">
        <v>0</v>
      </c>
      <c r="BG150" s="574">
        <v>0</v>
      </c>
      <c r="BH150" s="574">
        <v>0</v>
      </c>
      <c r="BI150" s="574">
        <v>0</v>
      </c>
      <c r="BJ150" s="574">
        <v>0</v>
      </c>
      <c r="BK150" s="574">
        <v>0</v>
      </c>
      <c r="BL150" s="574">
        <v>0</v>
      </c>
      <c r="BM150" s="574">
        <v>0</v>
      </c>
      <c r="BN150" s="574">
        <v>0</v>
      </c>
      <c r="BO150" s="574">
        <v>0</v>
      </c>
      <c r="BP150" s="574">
        <v>0</v>
      </c>
      <c r="BQ150" s="574">
        <v>0</v>
      </c>
      <c r="BR150" s="574">
        <v>0</v>
      </c>
      <c r="BS150" s="574">
        <v>0</v>
      </c>
      <c r="BT150" s="574">
        <v>0</v>
      </c>
      <c r="BU150" s="574">
        <v>0</v>
      </c>
      <c r="BV150" s="574">
        <v>0</v>
      </c>
      <c r="BW150" s="574">
        <v>0</v>
      </c>
      <c r="BX150" s="574">
        <v>0</v>
      </c>
      <c r="BY150" s="574">
        <v>0</v>
      </c>
      <c r="BZ150" s="574">
        <v>0</v>
      </c>
      <c r="CA150" s="574">
        <v>0</v>
      </c>
      <c r="CB150" s="574">
        <v>0</v>
      </c>
      <c r="CC150" s="574">
        <v>0</v>
      </c>
    </row>
    <row r="151" spans="1:81">
      <c r="A151" s="586"/>
      <c r="B151" s="586" t="s">
        <v>1339</v>
      </c>
      <c r="C151" s="572"/>
      <c r="D151" s="587" t="s">
        <v>1277</v>
      </c>
      <c r="E151" s="575" t="s">
        <v>355</v>
      </c>
      <c r="F151" s="573">
        <v>54.49</v>
      </c>
      <c r="G151" s="574">
        <v>54.486818</v>
      </c>
      <c r="H151" s="574">
        <v>0</v>
      </c>
      <c r="I151" s="574">
        <v>54.486818</v>
      </c>
      <c r="J151" s="574">
        <v>0</v>
      </c>
      <c r="K151" s="574">
        <v>0</v>
      </c>
      <c r="L151" s="574">
        <v>0</v>
      </c>
      <c r="M151" s="574">
        <v>0</v>
      </c>
      <c r="N151" s="574">
        <v>0</v>
      </c>
      <c r="O151" s="574">
        <v>0</v>
      </c>
      <c r="P151" s="574">
        <v>0</v>
      </c>
      <c r="Q151" s="574">
        <v>0</v>
      </c>
      <c r="R151" s="574">
        <v>0</v>
      </c>
      <c r="S151" s="574">
        <v>0</v>
      </c>
      <c r="T151" s="574">
        <v>0</v>
      </c>
      <c r="U151" s="574">
        <v>0</v>
      </c>
      <c r="V151" s="574">
        <v>0</v>
      </c>
      <c r="W151" s="574">
        <v>0</v>
      </c>
      <c r="X151" s="574">
        <v>0</v>
      </c>
      <c r="Y151" s="574">
        <v>0</v>
      </c>
      <c r="Z151" s="574">
        <v>0</v>
      </c>
      <c r="AA151" s="574">
        <v>0</v>
      </c>
      <c r="AB151" s="574">
        <v>0</v>
      </c>
      <c r="AC151" s="574">
        <v>0</v>
      </c>
      <c r="AD151" s="574">
        <v>0</v>
      </c>
      <c r="AE151" s="574">
        <v>0</v>
      </c>
      <c r="AF151" s="574">
        <v>0</v>
      </c>
      <c r="AG151" s="574">
        <v>0</v>
      </c>
      <c r="AH151" s="574">
        <v>0</v>
      </c>
      <c r="AI151" s="574">
        <v>0</v>
      </c>
      <c r="AJ151" s="574">
        <v>0</v>
      </c>
      <c r="AK151" s="574">
        <v>0</v>
      </c>
      <c r="AL151" s="574">
        <v>0</v>
      </c>
      <c r="AM151" s="574">
        <v>0</v>
      </c>
      <c r="AN151" s="574">
        <v>0</v>
      </c>
      <c r="AO151" s="574">
        <v>0</v>
      </c>
      <c r="AP151" s="574">
        <v>0</v>
      </c>
      <c r="AQ151" s="574">
        <v>0</v>
      </c>
      <c r="AR151" s="574">
        <v>0</v>
      </c>
      <c r="AS151" s="574">
        <v>0</v>
      </c>
      <c r="AT151" s="574">
        <v>0</v>
      </c>
      <c r="AU151" s="574">
        <v>0</v>
      </c>
      <c r="AV151" s="574">
        <v>0</v>
      </c>
      <c r="AW151" s="574">
        <v>0</v>
      </c>
      <c r="AX151" s="574">
        <v>0</v>
      </c>
      <c r="AY151" s="574">
        <v>0</v>
      </c>
      <c r="AZ151" s="574">
        <v>0</v>
      </c>
      <c r="BA151" s="574">
        <v>0</v>
      </c>
      <c r="BB151" s="574">
        <v>0</v>
      </c>
      <c r="BC151" s="574">
        <v>0</v>
      </c>
      <c r="BD151" s="574">
        <v>0</v>
      </c>
      <c r="BE151" s="574">
        <v>0</v>
      </c>
      <c r="BF151" s="574">
        <v>0</v>
      </c>
      <c r="BG151" s="574">
        <v>0</v>
      </c>
      <c r="BH151" s="574">
        <v>0</v>
      </c>
      <c r="BI151" s="574">
        <v>0</v>
      </c>
      <c r="BJ151" s="574">
        <v>0</v>
      </c>
      <c r="BK151" s="574">
        <v>0</v>
      </c>
      <c r="BL151" s="574">
        <v>0</v>
      </c>
      <c r="BM151" s="574">
        <v>0</v>
      </c>
      <c r="BN151" s="574">
        <v>0</v>
      </c>
      <c r="BO151" s="574">
        <v>0</v>
      </c>
      <c r="BP151" s="574">
        <v>0</v>
      </c>
      <c r="BQ151" s="574">
        <v>0</v>
      </c>
      <c r="BR151" s="574">
        <v>0</v>
      </c>
      <c r="BS151" s="574">
        <v>0</v>
      </c>
      <c r="BT151" s="574">
        <v>0</v>
      </c>
      <c r="BU151" s="574">
        <v>0</v>
      </c>
      <c r="BV151" s="574">
        <v>0</v>
      </c>
      <c r="BW151" s="574">
        <v>0</v>
      </c>
      <c r="BX151" s="574">
        <v>0</v>
      </c>
      <c r="BY151" s="574">
        <v>0</v>
      </c>
      <c r="BZ151" s="574">
        <v>0</v>
      </c>
      <c r="CA151" s="574">
        <v>0</v>
      </c>
      <c r="CB151" s="574">
        <v>0</v>
      </c>
      <c r="CC151" s="574">
        <v>0</v>
      </c>
    </row>
    <row r="152" spans="1:81">
      <c r="A152" s="586"/>
      <c r="B152" s="586" t="s">
        <v>1339</v>
      </c>
      <c r="C152" s="572"/>
      <c r="D152" s="587" t="s">
        <v>1278</v>
      </c>
      <c r="E152" s="575" t="s">
        <v>1279</v>
      </c>
      <c r="F152" s="573">
        <v>37.83</v>
      </c>
      <c r="G152" s="574">
        <v>37.83276</v>
      </c>
      <c r="H152" s="574">
        <v>0</v>
      </c>
      <c r="I152" s="574">
        <v>37.83276</v>
      </c>
      <c r="J152" s="574">
        <v>0</v>
      </c>
      <c r="K152" s="574">
        <v>0</v>
      </c>
      <c r="L152" s="574">
        <v>0</v>
      </c>
      <c r="M152" s="574">
        <v>0</v>
      </c>
      <c r="N152" s="574">
        <v>0</v>
      </c>
      <c r="O152" s="574">
        <v>0</v>
      </c>
      <c r="P152" s="574">
        <v>0</v>
      </c>
      <c r="Q152" s="574">
        <v>0</v>
      </c>
      <c r="R152" s="574">
        <v>0</v>
      </c>
      <c r="S152" s="574">
        <v>0</v>
      </c>
      <c r="T152" s="574">
        <v>0</v>
      </c>
      <c r="U152" s="574">
        <v>0</v>
      </c>
      <c r="V152" s="574">
        <v>0</v>
      </c>
      <c r="W152" s="574">
        <v>0</v>
      </c>
      <c r="X152" s="574">
        <v>0</v>
      </c>
      <c r="Y152" s="574">
        <v>0</v>
      </c>
      <c r="Z152" s="574">
        <v>0</v>
      </c>
      <c r="AA152" s="574">
        <v>0</v>
      </c>
      <c r="AB152" s="574">
        <v>0</v>
      </c>
      <c r="AC152" s="574">
        <v>0</v>
      </c>
      <c r="AD152" s="574">
        <v>0</v>
      </c>
      <c r="AE152" s="574">
        <v>0</v>
      </c>
      <c r="AF152" s="574">
        <v>0</v>
      </c>
      <c r="AG152" s="574">
        <v>0</v>
      </c>
      <c r="AH152" s="574">
        <v>0</v>
      </c>
      <c r="AI152" s="574">
        <v>0</v>
      </c>
      <c r="AJ152" s="574">
        <v>0</v>
      </c>
      <c r="AK152" s="574">
        <v>0</v>
      </c>
      <c r="AL152" s="574">
        <v>0</v>
      </c>
      <c r="AM152" s="574">
        <v>0</v>
      </c>
      <c r="AN152" s="574">
        <v>0</v>
      </c>
      <c r="AO152" s="574">
        <v>0</v>
      </c>
      <c r="AP152" s="574">
        <v>0</v>
      </c>
      <c r="AQ152" s="574">
        <v>0</v>
      </c>
      <c r="AR152" s="574">
        <v>0</v>
      </c>
      <c r="AS152" s="574">
        <v>0</v>
      </c>
      <c r="AT152" s="574">
        <v>0</v>
      </c>
      <c r="AU152" s="574">
        <v>0</v>
      </c>
      <c r="AV152" s="574">
        <v>0</v>
      </c>
      <c r="AW152" s="574">
        <v>0</v>
      </c>
      <c r="AX152" s="574">
        <v>0</v>
      </c>
      <c r="AY152" s="574">
        <v>0</v>
      </c>
      <c r="AZ152" s="574">
        <v>0</v>
      </c>
      <c r="BA152" s="574">
        <v>0</v>
      </c>
      <c r="BB152" s="574">
        <v>0</v>
      </c>
      <c r="BC152" s="574">
        <v>0</v>
      </c>
      <c r="BD152" s="574">
        <v>0</v>
      </c>
      <c r="BE152" s="574">
        <v>0</v>
      </c>
      <c r="BF152" s="574">
        <v>0</v>
      </c>
      <c r="BG152" s="574">
        <v>0</v>
      </c>
      <c r="BH152" s="574">
        <v>0</v>
      </c>
      <c r="BI152" s="574">
        <v>0</v>
      </c>
      <c r="BJ152" s="574">
        <v>0</v>
      </c>
      <c r="BK152" s="574">
        <v>0</v>
      </c>
      <c r="BL152" s="574">
        <v>0</v>
      </c>
      <c r="BM152" s="574">
        <v>0</v>
      </c>
      <c r="BN152" s="574">
        <v>0</v>
      </c>
      <c r="BO152" s="574">
        <v>0</v>
      </c>
      <c r="BP152" s="574">
        <v>0</v>
      </c>
      <c r="BQ152" s="574">
        <v>0</v>
      </c>
      <c r="BR152" s="574">
        <v>0</v>
      </c>
      <c r="BS152" s="574">
        <v>0</v>
      </c>
      <c r="BT152" s="574">
        <v>0</v>
      </c>
      <c r="BU152" s="574">
        <v>0</v>
      </c>
      <c r="BV152" s="574">
        <v>0</v>
      </c>
      <c r="BW152" s="574">
        <v>0</v>
      </c>
      <c r="BX152" s="574">
        <v>0</v>
      </c>
      <c r="BY152" s="574">
        <v>0</v>
      </c>
      <c r="BZ152" s="574">
        <v>0</v>
      </c>
      <c r="CA152" s="574">
        <v>0</v>
      </c>
      <c r="CB152" s="574">
        <v>0</v>
      </c>
      <c r="CC152" s="574">
        <v>0</v>
      </c>
    </row>
    <row r="153" spans="1:81">
      <c r="A153" s="586"/>
      <c r="B153" s="586" t="s">
        <v>1339</v>
      </c>
      <c r="C153" s="572"/>
      <c r="D153" s="587" t="s">
        <v>1280</v>
      </c>
      <c r="E153" s="575" t="s">
        <v>1281</v>
      </c>
      <c r="F153" s="573">
        <v>16.65</v>
      </c>
      <c r="G153" s="574">
        <v>16.654058</v>
      </c>
      <c r="H153" s="574">
        <v>0</v>
      </c>
      <c r="I153" s="574">
        <v>16.654058</v>
      </c>
      <c r="J153" s="574">
        <v>0</v>
      </c>
      <c r="K153" s="574">
        <v>0</v>
      </c>
      <c r="L153" s="574">
        <v>0</v>
      </c>
      <c r="M153" s="574">
        <v>0</v>
      </c>
      <c r="N153" s="574">
        <v>0</v>
      </c>
      <c r="O153" s="574">
        <v>0</v>
      </c>
      <c r="P153" s="574">
        <v>0</v>
      </c>
      <c r="Q153" s="574">
        <v>0</v>
      </c>
      <c r="R153" s="574">
        <v>0</v>
      </c>
      <c r="S153" s="574">
        <v>0</v>
      </c>
      <c r="T153" s="574">
        <v>0</v>
      </c>
      <c r="U153" s="574">
        <v>0</v>
      </c>
      <c r="V153" s="574">
        <v>0</v>
      </c>
      <c r="W153" s="574">
        <v>0</v>
      </c>
      <c r="X153" s="574">
        <v>0</v>
      </c>
      <c r="Y153" s="574">
        <v>0</v>
      </c>
      <c r="Z153" s="574">
        <v>0</v>
      </c>
      <c r="AA153" s="574">
        <v>0</v>
      </c>
      <c r="AB153" s="574">
        <v>0</v>
      </c>
      <c r="AC153" s="574">
        <v>0</v>
      </c>
      <c r="AD153" s="574">
        <v>0</v>
      </c>
      <c r="AE153" s="574">
        <v>0</v>
      </c>
      <c r="AF153" s="574">
        <v>0</v>
      </c>
      <c r="AG153" s="574">
        <v>0</v>
      </c>
      <c r="AH153" s="574">
        <v>0</v>
      </c>
      <c r="AI153" s="574">
        <v>0</v>
      </c>
      <c r="AJ153" s="574">
        <v>0</v>
      </c>
      <c r="AK153" s="574">
        <v>0</v>
      </c>
      <c r="AL153" s="574">
        <v>0</v>
      </c>
      <c r="AM153" s="574">
        <v>0</v>
      </c>
      <c r="AN153" s="574">
        <v>0</v>
      </c>
      <c r="AO153" s="574">
        <v>0</v>
      </c>
      <c r="AP153" s="574">
        <v>0</v>
      </c>
      <c r="AQ153" s="574">
        <v>0</v>
      </c>
      <c r="AR153" s="574">
        <v>0</v>
      </c>
      <c r="AS153" s="574">
        <v>0</v>
      </c>
      <c r="AT153" s="574">
        <v>0</v>
      </c>
      <c r="AU153" s="574">
        <v>0</v>
      </c>
      <c r="AV153" s="574">
        <v>0</v>
      </c>
      <c r="AW153" s="574">
        <v>0</v>
      </c>
      <c r="AX153" s="574">
        <v>0</v>
      </c>
      <c r="AY153" s="574">
        <v>0</v>
      </c>
      <c r="AZ153" s="574">
        <v>0</v>
      </c>
      <c r="BA153" s="574">
        <v>0</v>
      </c>
      <c r="BB153" s="574">
        <v>0</v>
      </c>
      <c r="BC153" s="574">
        <v>0</v>
      </c>
      <c r="BD153" s="574">
        <v>0</v>
      </c>
      <c r="BE153" s="574">
        <v>0</v>
      </c>
      <c r="BF153" s="574">
        <v>0</v>
      </c>
      <c r="BG153" s="574">
        <v>0</v>
      </c>
      <c r="BH153" s="574">
        <v>0</v>
      </c>
      <c r="BI153" s="574">
        <v>0</v>
      </c>
      <c r="BJ153" s="574">
        <v>0</v>
      </c>
      <c r="BK153" s="574">
        <v>0</v>
      </c>
      <c r="BL153" s="574">
        <v>0</v>
      </c>
      <c r="BM153" s="574">
        <v>0</v>
      </c>
      <c r="BN153" s="574">
        <v>0</v>
      </c>
      <c r="BO153" s="574">
        <v>0</v>
      </c>
      <c r="BP153" s="574">
        <v>0</v>
      </c>
      <c r="BQ153" s="574">
        <v>0</v>
      </c>
      <c r="BR153" s="574">
        <v>0</v>
      </c>
      <c r="BS153" s="574">
        <v>0</v>
      </c>
      <c r="BT153" s="574">
        <v>0</v>
      </c>
      <c r="BU153" s="574">
        <v>0</v>
      </c>
      <c r="BV153" s="574">
        <v>0</v>
      </c>
      <c r="BW153" s="574">
        <v>0</v>
      </c>
      <c r="BX153" s="574">
        <v>0</v>
      </c>
      <c r="BY153" s="574">
        <v>0</v>
      </c>
      <c r="BZ153" s="574">
        <v>0</v>
      </c>
      <c r="CA153" s="574">
        <v>0</v>
      </c>
      <c r="CB153" s="574">
        <v>0</v>
      </c>
      <c r="CC153" s="574">
        <v>0</v>
      </c>
    </row>
    <row r="154" spans="1:81">
      <c r="A154" s="586"/>
      <c r="B154" s="586" t="s">
        <v>1339</v>
      </c>
      <c r="C154" s="572"/>
      <c r="D154" s="587" t="s">
        <v>949</v>
      </c>
      <c r="E154" s="575" t="s">
        <v>1282</v>
      </c>
      <c r="F154" s="573">
        <v>43.56</v>
      </c>
      <c r="G154" s="574">
        <v>43.55568</v>
      </c>
      <c r="H154" s="574">
        <v>0</v>
      </c>
      <c r="I154" s="574">
        <v>0</v>
      </c>
      <c r="J154" s="574">
        <v>43.55568</v>
      </c>
      <c r="K154" s="574">
        <v>0</v>
      </c>
      <c r="L154" s="574">
        <v>0</v>
      </c>
      <c r="M154" s="574">
        <v>0</v>
      </c>
      <c r="N154" s="574">
        <v>0</v>
      </c>
      <c r="O154" s="574">
        <v>0</v>
      </c>
      <c r="P154" s="574">
        <v>0</v>
      </c>
      <c r="Q154" s="574">
        <v>0</v>
      </c>
      <c r="R154" s="574">
        <v>0</v>
      </c>
      <c r="S154" s="574">
        <v>0</v>
      </c>
      <c r="T154" s="574">
        <v>0</v>
      </c>
      <c r="U154" s="574">
        <v>0</v>
      </c>
      <c r="V154" s="574">
        <v>0</v>
      </c>
      <c r="W154" s="574">
        <v>0</v>
      </c>
      <c r="X154" s="574">
        <v>0</v>
      </c>
      <c r="Y154" s="574">
        <v>0</v>
      </c>
      <c r="Z154" s="574">
        <v>0</v>
      </c>
      <c r="AA154" s="574">
        <v>0</v>
      </c>
      <c r="AB154" s="574">
        <v>0</v>
      </c>
      <c r="AC154" s="574">
        <v>0</v>
      </c>
      <c r="AD154" s="574">
        <v>0</v>
      </c>
      <c r="AE154" s="574">
        <v>0</v>
      </c>
      <c r="AF154" s="574">
        <v>0</v>
      </c>
      <c r="AG154" s="574">
        <v>0</v>
      </c>
      <c r="AH154" s="574">
        <v>0</v>
      </c>
      <c r="AI154" s="574">
        <v>0</v>
      </c>
      <c r="AJ154" s="574">
        <v>0</v>
      </c>
      <c r="AK154" s="574">
        <v>0</v>
      </c>
      <c r="AL154" s="574">
        <v>0</v>
      </c>
      <c r="AM154" s="574">
        <v>0</v>
      </c>
      <c r="AN154" s="574">
        <v>0</v>
      </c>
      <c r="AO154" s="574">
        <v>0</v>
      </c>
      <c r="AP154" s="574">
        <v>0</v>
      </c>
      <c r="AQ154" s="574">
        <v>0</v>
      </c>
      <c r="AR154" s="574">
        <v>0</v>
      </c>
      <c r="AS154" s="574">
        <v>0</v>
      </c>
      <c r="AT154" s="574">
        <v>0</v>
      </c>
      <c r="AU154" s="574">
        <v>0</v>
      </c>
      <c r="AV154" s="574">
        <v>0</v>
      </c>
      <c r="AW154" s="574">
        <v>0</v>
      </c>
      <c r="AX154" s="574">
        <v>0</v>
      </c>
      <c r="AY154" s="574">
        <v>0</v>
      </c>
      <c r="AZ154" s="574">
        <v>0</v>
      </c>
      <c r="BA154" s="574">
        <v>0</v>
      </c>
      <c r="BB154" s="574">
        <v>0</v>
      </c>
      <c r="BC154" s="574">
        <v>0</v>
      </c>
      <c r="BD154" s="574">
        <v>0</v>
      </c>
      <c r="BE154" s="574">
        <v>0</v>
      </c>
      <c r="BF154" s="574">
        <v>0</v>
      </c>
      <c r="BG154" s="574">
        <v>0</v>
      </c>
      <c r="BH154" s="574">
        <v>0</v>
      </c>
      <c r="BI154" s="574">
        <v>0</v>
      </c>
      <c r="BJ154" s="574">
        <v>0</v>
      </c>
      <c r="BK154" s="574">
        <v>0</v>
      </c>
      <c r="BL154" s="574">
        <v>0</v>
      </c>
      <c r="BM154" s="574">
        <v>0</v>
      </c>
      <c r="BN154" s="574">
        <v>0</v>
      </c>
      <c r="BO154" s="574">
        <v>0</v>
      </c>
      <c r="BP154" s="574">
        <v>0</v>
      </c>
      <c r="BQ154" s="574">
        <v>0</v>
      </c>
      <c r="BR154" s="574">
        <v>0</v>
      </c>
      <c r="BS154" s="574">
        <v>0</v>
      </c>
      <c r="BT154" s="574">
        <v>0</v>
      </c>
      <c r="BU154" s="574">
        <v>0</v>
      </c>
      <c r="BV154" s="574">
        <v>0</v>
      </c>
      <c r="BW154" s="574">
        <v>0</v>
      </c>
      <c r="BX154" s="574">
        <v>0</v>
      </c>
      <c r="BY154" s="574">
        <v>0</v>
      </c>
      <c r="BZ154" s="574">
        <v>0</v>
      </c>
      <c r="CA154" s="574">
        <v>0</v>
      </c>
      <c r="CB154" s="574">
        <v>0</v>
      </c>
      <c r="CC154" s="574">
        <v>0</v>
      </c>
    </row>
    <row r="155" spans="1:81">
      <c r="A155" s="586"/>
      <c r="B155" s="586" t="s">
        <v>1339</v>
      </c>
      <c r="C155" s="572"/>
      <c r="D155" s="587" t="s">
        <v>1283</v>
      </c>
      <c r="E155" s="575" t="s">
        <v>1284</v>
      </c>
      <c r="F155" s="573">
        <v>43.56</v>
      </c>
      <c r="G155" s="574">
        <v>43.55568</v>
      </c>
      <c r="H155" s="574">
        <v>0</v>
      </c>
      <c r="I155" s="574">
        <v>0</v>
      </c>
      <c r="J155" s="574">
        <v>43.55568</v>
      </c>
      <c r="K155" s="574">
        <v>0</v>
      </c>
      <c r="L155" s="574">
        <v>0</v>
      </c>
      <c r="M155" s="574">
        <v>0</v>
      </c>
      <c r="N155" s="574">
        <v>0</v>
      </c>
      <c r="O155" s="574">
        <v>0</v>
      </c>
      <c r="P155" s="574">
        <v>0</v>
      </c>
      <c r="Q155" s="574">
        <v>0</v>
      </c>
      <c r="R155" s="574">
        <v>0</v>
      </c>
      <c r="S155" s="574">
        <v>0</v>
      </c>
      <c r="T155" s="574">
        <v>0</v>
      </c>
      <c r="U155" s="574">
        <v>0</v>
      </c>
      <c r="V155" s="574">
        <v>0</v>
      </c>
      <c r="W155" s="574">
        <v>0</v>
      </c>
      <c r="X155" s="574">
        <v>0</v>
      </c>
      <c r="Y155" s="574">
        <v>0</v>
      </c>
      <c r="Z155" s="574">
        <v>0</v>
      </c>
      <c r="AA155" s="574">
        <v>0</v>
      </c>
      <c r="AB155" s="574">
        <v>0</v>
      </c>
      <c r="AC155" s="574">
        <v>0</v>
      </c>
      <c r="AD155" s="574">
        <v>0</v>
      </c>
      <c r="AE155" s="574">
        <v>0</v>
      </c>
      <c r="AF155" s="574">
        <v>0</v>
      </c>
      <c r="AG155" s="574">
        <v>0</v>
      </c>
      <c r="AH155" s="574">
        <v>0</v>
      </c>
      <c r="AI155" s="574">
        <v>0</v>
      </c>
      <c r="AJ155" s="574">
        <v>0</v>
      </c>
      <c r="AK155" s="574">
        <v>0</v>
      </c>
      <c r="AL155" s="574">
        <v>0</v>
      </c>
      <c r="AM155" s="574">
        <v>0</v>
      </c>
      <c r="AN155" s="574">
        <v>0</v>
      </c>
      <c r="AO155" s="574">
        <v>0</v>
      </c>
      <c r="AP155" s="574">
        <v>0</v>
      </c>
      <c r="AQ155" s="574">
        <v>0</v>
      </c>
      <c r="AR155" s="574">
        <v>0</v>
      </c>
      <c r="AS155" s="574">
        <v>0</v>
      </c>
      <c r="AT155" s="574">
        <v>0</v>
      </c>
      <c r="AU155" s="574">
        <v>0</v>
      </c>
      <c r="AV155" s="574">
        <v>0</v>
      </c>
      <c r="AW155" s="574">
        <v>0</v>
      </c>
      <c r="AX155" s="574">
        <v>0</v>
      </c>
      <c r="AY155" s="574">
        <v>0</v>
      </c>
      <c r="AZ155" s="574">
        <v>0</v>
      </c>
      <c r="BA155" s="574">
        <v>0</v>
      </c>
      <c r="BB155" s="574">
        <v>0</v>
      </c>
      <c r="BC155" s="574">
        <v>0</v>
      </c>
      <c r="BD155" s="574">
        <v>0</v>
      </c>
      <c r="BE155" s="574">
        <v>0</v>
      </c>
      <c r="BF155" s="574">
        <v>0</v>
      </c>
      <c r="BG155" s="574">
        <v>0</v>
      </c>
      <c r="BH155" s="574">
        <v>0</v>
      </c>
      <c r="BI155" s="574">
        <v>0</v>
      </c>
      <c r="BJ155" s="574">
        <v>0</v>
      </c>
      <c r="BK155" s="574">
        <v>0</v>
      </c>
      <c r="BL155" s="574">
        <v>0</v>
      </c>
      <c r="BM155" s="574">
        <v>0</v>
      </c>
      <c r="BN155" s="574">
        <v>0</v>
      </c>
      <c r="BO155" s="574">
        <v>0</v>
      </c>
      <c r="BP155" s="574">
        <v>0</v>
      </c>
      <c r="BQ155" s="574">
        <v>0</v>
      </c>
      <c r="BR155" s="574">
        <v>0</v>
      </c>
      <c r="BS155" s="574">
        <v>0</v>
      </c>
      <c r="BT155" s="574">
        <v>0</v>
      </c>
      <c r="BU155" s="574">
        <v>0</v>
      </c>
      <c r="BV155" s="574">
        <v>0</v>
      </c>
      <c r="BW155" s="574">
        <v>0</v>
      </c>
      <c r="BX155" s="574">
        <v>0</v>
      </c>
      <c r="BY155" s="574">
        <v>0</v>
      </c>
      <c r="BZ155" s="574">
        <v>0</v>
      </c>
      <c r="CA155" s="574">
        <v>0</v>
      </c>
      <c r="CB155" s="574">
        <v>0</v>
      </c>
      <c r="CC155" s="574">
        <v>0</v>
      </c>
    </row>
    <row r="156" spans="1:81">
      <c r="A156" s="586"/>
      <c r="B156" s="586" t="s">
        <v>1339</v>
      </c>
      <c r="C156" s="572"/>
      <c r="D156" s="587" t="s">
        <v>1285</v>
      </c>
      <c r="E156" s="575" t="s">
        <v>1286</v>
      </c>
      <c r="F156" s="573">
        <v>43.56</v>
      </c>
      <c r="G156" s="574">
        <v>43.55568</v>
      </c>
      <c r="H156" s="574">
        <v>0</v>
      </c>
      <c r="I156" s="574">
        <v>0</v>
      </c>
      <c r="J156" s="574">
        <v>43.55568</v>
      </c>
      <c r="K156" s="574">
        <v>0</v>
      </c>
      <c r="L156" s="574">
        <v>0</v>
      </c>
      <c r="M156" s="574">
        <v>0</v>
      </c>
      <c r="N156" s="574">
        <v>0</v>
      </c>
      <c r="O156" s="574">
        <v>0</v>
      </c>
      <c r="P156" s="574">
        <v>0</v>
      </c>
      <c r="Q156" s="574">
        <v>0</v>
      </c>
      <c r="R156" s="574">
        <v>0</v>
      </c>
      <c r="S156" s="574">
        <v>0</v>
      </c>
      <c r="T156" s="574">
        <v>0</v>
      </c>
      <c r="U156" s="574">
        <v>0</v>
      </c>
      <c r="V156" s="574">
        <v>0</v>
      </c>
      <c r="W156" s="574">
        <v>0</v>
      </c>
      <c r="X156" s="574">
        <v>0</v>
      </c>
      <c r="Y156" s="574">
        <v>0</v>
      </c>
      <c r="Z156" s="574">
        <v>0</v>
      </c>
      <c r="AA156" s="574">
        <v>0</v>
      </c>
      <c r="AB156" s="574">
        <v>0</v>
      </c>
      <c r="AC156" s="574">
        <v>0</v>
      </c>
      <c r="AD156" s="574">
        <v>0</v>
      </c>
      <c r="AE156" s="574">
        <v>0</v>
      </c>
      <c r="AF156" s="574">
        <v>0</v>
      </c>
      <c r="AG156" s="574">
        <v>0</v>
      </c>
      <c r="AH156" s="574">
        <v>0</v>
      </c>
      <c r="AI156" s="574">
        <v>0</v>
      </c>
      <c r="AJ156" s="574">
        <v>0</v>
      </c>
      <c r="AK156" s="574">
        <v>0</v>
      </c>
      <c r="AL156" s="574">
        <v>0</v>
      </c>
      <c r="AM156" s="574">
        <v>0</v>
      </c>
      <c r="AN156" s="574">
        <v>0</v>
      </c>
      <c r="AO156" s="574">
        <v>0</v>
      </c>
      <c r="AP156" s="574">
        <v>0</v>
      </c>
      <c r="AQ156" s="574">
        <v>0</v>
      </c>
      <c r="AR156" s="574">
        <v>0</v>
      </c>
      <c r="AS156" s="574">
        <v>0</v>
      </c>
      <c r="AT156" s="574">
        <v>0</v>
      </c>
      <c r="AU156" s="574">
        <v>0</v>
      </c>
      <c r="AV156" s="574">
        <v>0</v>
      </c>
      <c r="AW156" s="574">
        <v>0</v>
      </c>
      <c r="AX156" s="574">
        <v>0</v>
      </c>
      <c r="AY156" s="574">
        <v>0</v>
      </c>
      <c r="AZ156" s="574">
        <v>0</v>
      </c>
      <c r="BA156" s="574">
        <v>0</v>
      </c>
      <c r="BB156" s="574">
        <v>0</v>
      </c>
      <c r="BC156" s="574">
        <v>0</v>
      </c>
      <c r="BD156" s="574">
        <v>0</v>
      </c>
      <c r="BE156" s="574">
        <v>0</v>
      </c>
      <c r="BF156" s="574">
        <v>0</v>
      </c>
      <c r="BG156" s="574">
        <v>0</v>
      </c>
      <c r="BH156" s="574">
        <v>0</v>
      </c>
      <c r="BI156" s="574">
        <v>0</v>
      </c>
      <c r="BJ156" s="574">
        <v>0</v>
      </c>
      <c r="BK156" s="574">
        <v>0</v>
      </c>
      <c r="BL156" s="574">
        <v>0</v>
      </c>
      <c r="BM156" s="574">
        <v>0</v>
      </c>
      <c r="BN156" s="574">
        <v>0</v>
      </c>
      <c r="BO156" s="574">
        <v>0</v>
      </c>
      <c r="BP156" s="574">
        <v>0</v>
      </c>
      <c r="BQ156" s="574">
        <v>0</v>
      </c>
      <c r="BR156" s="574">
        <v>0</v>
      </c>
      <c r="BS156" s="574">
        <v>0</v>
      </c>
      <c r="BT156" s="574">
        <v>0</v>
      </c>
      <c r="BU156" s="574">
        <v>0</v>
      </c>
      <c r="BV156" s="574">
        <v>0</v>
      </c>
      <c r="BW156" s="574">
        <v>0</v>
      </c>
      <c r="BX156" s="574">
        <v>0</v>
      </c>
      <c r="BY156" s="574">
        <v>0</v>
      </c>
      <c r="BZ156" s="574">
        <v>0</v>
      </c>
      <c r="CA156" s="574">
        <v>0</v>
      </c>
      <c r="CB156" s="574">
        <v>0</v>
      </c>
      <c r="CC156" s="574">
        <v>0</v>
      </c>
    </row>
    <row r="157" spans="1:81">
      <c r="A157" s="586" t="s">
        <v>1333</v>
      </c>
      <c r="B157" s="586" t="s">
        <v>1343</v>
      </c>
      <c r="C157" s="575" t="s">
        <v>1344</v>
      </c>
      <c r="D157" s="587"/>
      <c r="E157" s="575"/>
      <c r="F157" s="573">
        <v>18.16</v>
      </c>
      <c r="G157" s="574">
        <v>16.56986</v>
      </c>
      <c r="H157" s="574">
        <v>12.6959</v>
      </c>
      <c r="I157" s="574">
        <v>2.851704</v>
      </c>
      <c r="J157" s="574">
        <v>1.022256</v>
      </c>
      <c r="K157" s="574">
        <v>0</v>
      </c>
      <c r="L157" s="574">
        <v>1.590576</v>
      </c>
      <c r="M157" s="574">
        <v>1.590576</v>
      </c>
      <c r="N157" s="574">
        <v>0</v>
      </c>
      <c r="O157" s="574">
        <v>0</v>
      </c>
      <c r="P157" s="574">
        <v>0</v>
      </c>
      <c r="Q157" s="574">
        <v>0</v>
      </c>
      <c r="R157" s="574">
        <v>0</v>
      </c>
      <c r="S157" s="574">
        <v>0</v>
      </c>
      <c r="T157" s="574">
        <v>0</v>
      </c>
      <c r="U157" s="574">
        <v>0</v>
      </c>
      <c r="V157" s="574">
        <v>0</v>
      </c>
      <c r="W157" s="574">
        <v>0</v>
      </c>
      <c r="X157" s="574">
        <v>0</v>
      </c>
      <c r="Y157" s="574">
        <v>0</v>
      </c>
      <c r="Z157" s="574">
        <v>0</v>
      </c>
      <c r="AA157" s="574">
        <v>0</v>
      </c>
      <c r="AB157" s="574">
        <v>0</v>
      </c>
      <c r="AC157" s="574">
        <v>0</v>
      </c>
      <c r="AD157" s="574">
        <v>0</v>
      </c>
      <c r="AE157" s="574">
        <v>0</v>
      </c>
      <c r="AF157" s="574">
        <v>0</v>
      </c>
      <c r="AG157" s="574">
        <v>0</v>
      </c>
      <c r="AH157" s="574">
        <v>0</v>
      </c>
      <c r="AI157" s="574">
        <v>0</v>
      </c>
      <c r="AJ157" s="574">
        <v>0</v>
      </c>
      <c r="AK157" s="574">
        <v>0</v>
      </c>
      <c r="AL157" s="574">
        <v>0</v>
      </c>
      <c r="AM157" s="574">
        <v>0</v>
      </c>
      <c r="AN157" s="574">
        <v>0</v>
      </c>
      <c r="AO157" s="574">
        <v>0</v>
      </c>
      <c r="AP157" s="574">
        <v>0</v>
      </c>
      <c r="AQ157" s="574">
        <v>0</v>
      </c>
      <c r="AR157" s="574">
        <v>0</v>
      </c>
      <c r="AS157" s="574">
        <v>0</v>
      </c>
      <c r="AT157" s="574">
        <v>0</v>
      </c>
      <c r="AU157" s="574">
        <v>0</v>
      </c>
      <c r="AV157" s="574">
        <v>0</v>
      </c>
      <c r="AW157" s="574">
        <v>0</v>
      </c>
      <c r="AX157" s="574">
        <v>0</v>
      </c>
      <c r="AY157" s="574">
        <v>0</v>
      </c>
      <c r="AZ157" s="574">
        <v>0</v>
      </c>
      <c r="BA157" s="574">
        <v>0</v>
      </c>
      <c r="BB157" s="574">
        <v>0</v>
      </c>
      <c r="BC157" s="574">
        <v>0</v>
      </c>
      <c r="BD157" s="574">
        <v>0</v>
      </c>
      <c r="BE157" s="574">
        <v>0</v>
      </c>
      <c r="BF157" s="574">
        <v>0</v>
      </c>
      <c r="BG157" s="574">
        <v>0</v>
      </c>
      <c r="BH157" s="574">
        <v>0</v>
      </c>
      <c r="BI157" s="574">
        <v>0</v>
      </c>
      <c r="BJ157" s="574">
        <v>0</v>
      </c>
      <c r="BK157" s="574">
        <v>0</v>
      </c>
      <c r="BL157" s="574">
        <v>0</v>
      </c>
      <c r="BM157" s="574">
        <v>0</v>
      </c>
      <c r="BN157" s="574">
        <v>0</v>
      </c>
      <c r="BO157" s="574">
        <v>0</v>
      </c>
      <c r="BP157" s="574">
        <v>0</v>
      </c>
      <c r="BQ157" s="574">
        <v>0</v>
      </c>
      <c r="BR157" s="574">
        <v>0</v>
      </c>
      <c r="BS157" s="574">
        <v>0</v>
      </c>
      <c r="BT157" s="574">
        <v>0</v>
      </c>
      <c r="BU157" s="574">
        <v>0</v>
      </c>
      <c r="BV157" s="574">
        <v>0</v>
      </c>
      <c r="BW157" s="574">
        <v>0</v>
      </c>
      <c r="BX157" s="574">
        <v>0</v>
      </c>
      <c r="BY157" s="574">
        <v>0</v>
      </c>
      <c r="BZ157" s="574">
        <v>0</v>
      </c>
      <c r="CA157" s="574">
        <v>0</v>
      </c>
      <c r="CB157" s="574">
        <v>0</v>
      </c>
      <c r="CC157" s="574">
        <v>0</v>
      </c>
    </row>
    <row r="158" spans="1:81">
      <c r="A158" s="586"/>
      <c r="B158" s="586" t="s">
        <v>1343</v>
      </c>
      <c r="C158" s="572"/>
      <c r="D158" s="587" t="s">
        <v>921</v>
      </c>
      <c r="E158" s="575" t="s">
        <v>1345</v>
      </c>
      <c r="F158" s="573">
        <v>14.29</v>
      </c>
      <c r="G158" s="574">
        <v>12.6959</v>
      </c>
      <c r="H158" s="574">
        <v>12.6959</v>
      </c>
      <c r="I158" s="574">
        <v>0</v>
      </c>
      <c r="J158" s="574">
        <v>0</v>
      </c>
      <c r="K158" s="574">
        <v>0</v>
      </c>
      <c r="L158" s="574">
        <v>1.590576</v>
      </c>
      <c r="M158" s="574">
        <v>1.590576</v>
      </c>
      <c r="N158" s="574">
        <v>0</v>
      </c>
      <c r="O158" s="574">
        <v>0</v>
      </c>
      <c r="P158" s="574">
        <v>0</v>
      </c>
      <c r="Q158" s="574">
        <v>0</v>
      </c>
      <c r="R158" s="574">
        <v>0</v>
      </c>
      <c r="S158" s="574">
        <v>0</v>
      </c>
      <c r="T158" s="574">
        <v>0</v>
      </c>
      <c r="U158" s="574">
        <v>0</v>
      </c>
      <c r="V158" s="574">
        <v>0</v>
      </c>
      <c r="W158" s="574">
        <v>0</v>
      </c>
      <c r="X158" s="574">
        <v>0</v>
      </c>
      <c r="Y158" s="574">
        <v>0</v>
      </c>
      <c r="Z158" s="574">
        <v>0</v>
      </c>
      <c r="AA158" s="574">
        <v>0</v>
      </c>
      <c r="AB158" s="574">
        <v>0</v>
      </c>
      <c r="AC158" s="574">
        <v>0</v>
      </c>
      <c r="AD158" s="574">
        <v>0</v>
      </c>
      <c r="AE158" s="574">
        <v>0</v>
      </c>
      <c r="AF158" s="574">
        <v>0</v>
      </c>
      <c r="AG158" s="574">
        <v>0</v>
      </c>
      <c r="AH158" s="574">
        <v>0</v>
      </c>
      <c r="AI158" s="574">
        <v>0</v>
      </c>
      <c r="AJ158" s="574">
        <v>0</v>
      </c>
      <c r="AK158" s="574">
        <v>0</v>
      </c>
      <c r="AL158" s="574">
        <v>0</v>
      </c>
      <c r="AM158" s="574">
        <v>0</v>
      </c>
      <c r="AN158" s="574">
        <v>0</v>
      </c>
      <c r="AO158" s="574">
        <v>0</v>
      </c>
      <c r="AP158" s="574">
        <v>0</v>
      </c>
      <c r="AQ158" s="574">
        <v>0</v>
      </c>
      <c r="AR158" s="574">
        <v>0</v>
      </c>
      <c r="AS158" s="574">
        <v>0</v>
      </c>
      <c r="AT158" s="574">
        <v>0</v>
      </c>
      <c r="AU158" s="574">
        <v>0</v>
      </c>
      <c r="AV158" s="574">
        <v>0</v>
      </c>
      <c r="AW158" s="574">
        <v>0</v>
      </c>
      <c r="AX158" s="574">
        <v>0</v>
      </c>
      <c r="AY158" s="574">
        <v>0</v>
      </c>
      <c r="AZ158" s="574">
        <v>0</v>
      </c>
      <c r="BA158" s="574">
        <v>0</v>
      </c>
      <c r="BB158" s="574">
        <v>0</v>
      </c>
      <c r="BC158" s="574">
        <v>0</v>
      </c>
      <c r="BD158" s="574">
        <v>0</v>
      </c>
      <c r="BE158" s="574">
        <v>0</v>
      </c>
      <c r="BF158" s="574">
        <v>0</v>
      </c>
      <c r="BG158" s="574">
        <v>0</v>
      </c>
      <c r="BH158" s="574">
        <v>0</v>
      </c>
      <c r="BI158" s="574">
        <v>0</v>
      </c>
      <c r="BJ158" s="574">
        <v>0</v>
      </c>
      <c r="BK158" s="574">
        <v>0</v>
      </c>
      <c r="BL158" s="574">
        <v>0</v>
      </c>
      <c r="BM158" s="574">
        <v>0</v>
      </c>
      <c r="BN158" s="574">
        <v>0</v>
      </c>
      <c r="BO158" s="574">
        <v>0</v>
      </c>
      <c r="BP158" s="574">
        <v>0</v>
      </c>
      <c r="BQ158" s="574">
        <v>0</v>
      </c>
      <c r="BR158" s="574">
        <v>0</v>
      </c>
      <c r="BS158" s="574">
        <v>0</v>
      </c>
      <c r="BT158" s="574">
        <v>0</v>
      </c>
      <c r="BU158" s="574">
        <v>0</v>
      </c>
      <c r="BV158" s="574">
        <v>0</v>
      </c>
      <c r="BW158" s="574">
        <v>0</v>
      </c>
      <c r="BX158" s="574">
        <v>0</v>
      </c>
      <c r="BY158" s="574">
        <v>0</v>
      </c>
      <c r="BZ158" s="574">
        <v>0</v>
      </c>
      <c r="CA158" s="574">
        <v>0</v>
      </c>
      <c r="CB158" s="574">
        <v>0</v>
      </c>
      <c r="CC158" s="574">
        <v>0</v>
      </c>
    </row>
    <row r="159" spans="1:81">
      <c r="A159" s="586"/>
      <c r="B159" s="586" t="s">
        <v>1343</v>
      </c>
      <c r="C159" s="572"/>
      <c r="D159" s="587" t="s">
        <v>1346</v>
      </c>
      <c r="E159" s="575" t="s">
        <v>1347</v>
      </c>
      <c r="F159" s="573">
        <v>14.29</v>
      </c>
      <c r="G159" s="574">
        <v>12.6959</v>
      </c>
      <c r="H159" s="574">
        <v>12.6959</v>
      </c>
      <c r="I159" s="574">
        <v>0</v>
      </c>
      <c r="J159" s="574">
        <v>0</v>
      </c>
      <c r="K159" s="574">
        <v>0</v>
      </c>
      <c r="L159" s="574">
        <v>1.590576</v>
      </c>
      <c r="M159" s="574">
        <v>1.590576</v>
      </c>
      <c r="N159" s="574">
        <v>0</v>
      </c>
      <c r="O159" s="574">
        <v>0</v>
      </c>
      <c r="P159" s="574">
        <v>0</v>
      </c>
      <c r="Q159" s="574">
        <v>0</v>
      </c>
      <c r="R159" s="574">
        <v>0</v>
      </c>
      <c r="S159" s="574">
        <v>0</v>
      </c>
      <c r="T159" s="574">
        <v>0</v>
      </c>
      <c r="U159" s="574">
        <v>0</v>
      </c>
      <c r="V159" s="574">
        <v>0</v>
      </c>
      <c r="W159" s="574">
        <v>0</v>
      </c>
      <c r="X159" s="574">
        <v>0</v>
      </c>
      <c r="Y159" s="574">
        <v>0</v>
      </c>
      <c r="Z159" s="574">
        <v>0</v>
      </c>
      <c r="AA159" s="574">
        <v>0</v>
      </c>
      <c r="AB159" s="574">
        <v>0</v>
      </c>
      <c r="AC159" s="574">
        <v>0</v>
      </c>
      <c r="AD159" s="574">
        <v>0</v>
      </c>
      <c r="AE159" s="574">
        <v>0</v>
      </c>
      <c r="AF159" s="574">
        <v>0</v>
      </c>
      <c r="AG159" s="574">
        <v>0</v>
      </c>
      <c r="AH159" s="574">
        <v>0</v>
      </c>
      <c r="AI159" s="574">
        <v>0</v>
      </c>
      <c r="AJ159" s="574">
        <v>0</v>
      </c>
      <c r="AK159" s="574">
        <v>0</v>
      </c>
      <c r="AL159" s="574">
        <v>0</v>
      </c>
      <c r="AM159" s="574">
        <v>0</v>
      </c>
      <c r="AN159" s="574">
        <v>0</v>
      </c>
      <c r="AO159" s="574">
        <v>0</v>
      </c>
      <c r="AP159" s="574">
        <v>0</v>
      </c>
      <c r="AQ159" s="574">
        <v>0</v>
      </c>
      <c r="AR159" s="574">
        <v>0</v>
      </c>
      <c r="AS159" s="574">
        <v>0</v>
      </c>
      <c r="AT159" s="574">
        <v>0</v>
      </c>
      <c r="AU159" s="574">
        <v>0</v>
      </c>
      <c r="AV159" s="574">
        <v>0</v>
      </c>
      <c r="AW159" s="574">
        <v>0</v>
      </c>
      <c r="AX159" s="574">
        <v>0</v>
      </c>
      <c r="AY159" s="574">
        <v>0</v>
      </c>
      <c r="AZ159" s="574">
        <v>0</v>
      </c>
      <c r="BA159" s="574">
        <v>0</v>
      </c>
      <c r="BB159" s="574">
        <v>0</v>
      </c>
      <c r="BC159" s="574">
        <v>0</v>
      </c>
      <c r="BD159" s="574">
        <v>0</v>
      </c>
      <c r="BE159" s="574">
        <v>0</v>
      </c>
      <c r="BF159" s="574">
        <v>0</v>
      </c>
      <c r="BG159" s="574">
        <v>0</v>
      </c>
      <c r="BH159" s="574">
        <v>0</v>
      </c>
      <c r="BI159" s="574">
        <v>0</v>
      </c>
      <c r="BJ159" s="574">
        <v>0</v>
      </c>
      <c r="BK159" s="574">
        <v>0</v>
      </c>
      <c r="BL159" s="574">
        <v>0</v>
      </c>
      <c r="BM159" s="574">
        <v>0</v>
      </c>
      <c r="BN159" s="574">
        <v>0</v>
      </c>
      <c r="BO159" s="574">
        <v>0</v>
      </c>
      <c r="BP159" s="574">
        <v>0</v>
      </c>
      <c r="BQ159" s="574">
        <v>0</v>
      </c>
      <c r="BR159" s="574">
        <v>0</v>
      </c>
      <c r="BS159" s="574">
        <v>0</v>
      </c>
      <c r="BT159" s="574">
        <v>0</v>
      </c>
      <c r="BU159" s="574">
        <v>0</v>
      </c>
      <c r="BV159" s="574">
        <v>0</v>
      </c>
      <c r="BW159" s="574">
        <v>0</v>
      </c>
      <c r="BX159" s="574">
        <v>0</v>
      </c>
      <c r="BY159" s="574">
        <v>0</v>
      </c>
      <c r="BZ159" s="574">
        <v>0</v>
      </c>
      <c r="CA159" s="574">
        <v>0</v>
      </c>
      <c r="CB159" s="574">
        <v>0</v>
      </c>
      <c r="CC159" s="574">
        <v>0</v>
      </c>
    </row>
    <row r="160" spans="1:81">
      <c r="A160" s="586"/>
      <c r="B160" s="586" t="s">
        <v>1343</v>
      </c>
      <c r="C160" s="572"/>
      <c r="D160" s="587" t="s">
        <v>1348</v>
      </c>
      <c r="E160" s="575" t="s">
        <v>1349</v>
      </c>
      <c r="F160" s="573">
        <v>14.29</v>
      </c>
      <c r="G160" s="574">
        <v>12.6959</v>
      </c>
      <c r="H160" s="574">
        <v>12.6959</v>
      </c>
      <c r="I160" s="574">
        <v>0</v>
      </c>
      <c r="J160" s="574">
        <v>0</v>
      </c>
      <c r="K160" s="574">
        <v>0</v>
      </c>
      <c r="L160" s="574">
        <v>1.590576</v>
      </c>
      <c r="M160" s="574">
        <v>1.590576</v>
      </c>
      <c r="N160" s="574">
        <v>0</v>
      </c>
      <c r="O160" s="574">
        <v>0</v>
      </c>
      <c r="P160" s="574">
        <v>0</v>
      </c>
      <c r="Q160" s="574">
        <v>0</v>
      </c>
      <c r="R160" s="574">
        <v>0</v>
      </c>
      <c r="S160" s="574">
        <v>0</v>
      </c>
      <c r="T160" s="574">
        <v>0</v>
      </c>
      <c r="U160" s="574">
        <v>0</v>
      </c>
      <c r="V160" s="574">
        <v>0</v>
      </c>
      <c r="W160" s="574">
        <v>0</v>
      </c>
      <c r="X160" s="574">
        <v>0</v>
      </c>
      <c r="Y160" s="574">
        <v>0</v>
      </c>
      <c r="Z160" s="574">
        <v>0</v>
      </c>
      <c r="AA160" s="574">
        <v>0</v>
      </c>
      <c r="AB160" s="574">
        <v>0</v>
      </c>
      <c r="AC160" s="574">
        <v>0</v>
      </c>
      <c r="AD160" s="574">
        <v>0</v>
      </c>
      <c r="AE160" s="574">
        <v>0</v>
      </c>
      <c r="AF160" s="574">
        <v>0</v>
      </c>
      <c r="AG160" s="574">
        <v>0</v>
      </c>
      <c r="AH160" s="574">
        <v>0</v>
      </c>
      <c r="AI160" s="574">
        <v>0</v>
      </c>
      <c r="AJ160" s="574">
        <v>0</v>
      </c>
      <c r="AK160" s="574">
        <v>0</v>
      </c>
      <c r="AL160" s="574">
        <v>0</v>
      </c>
      <c r="AM160" s="574">
        <v>0</v>
      </c>
      <c r="AN160" s="574">
        <v>0</v>
      </c>
      <c r="AO160" s="574">
        <v>0</v>
      </c>
      <c r="AP160" s="574">
        <v>0</v>
      </c>
      <c r="AQ160" s="574">
        <v>0</v>
      </c>
      <c r="AR160" s="574">
        <v>0</v>
      </c>
      <c r="AS160" s="574">
        <v>0</v>
      </c>
      <c r="AT160" s="574">
        <v>0</v>
      </c>
      <c r="AU160" s="574">
        <v>0</v>
      </c>
      <c r="AV160" s="574">
        <v>0</v>
      </c>
      <c r="AW160" s="574">
        <v>0</v>
      </c>
      <c r="AX160" s="574">
        <v>0</v>
      </c>
      <c r="AY160" s="574">
        <v>0</v>
      </c>
      <c r="AZ160" s="574">
        <v>0</v>
      </c>
      <c r="BA160" s="574">
        <v>0</v>
      </c>
      <c r="BB160" s="574">
        <v>0</v>
      </c>
      <c r="BC160" s="574">
        <v>0</v>
      </c>
      <c r="BD160" s="574">
        <v>0</v>
      </c>
      <c r="BE160" s="574">
        <v>0</v>
      </c>
      <c r="BF160" s="574">
        <v>0</v>
      </c>
      <c r="BG160" s="574">
        <v>0</v>
      </c>
      <c r="BH160" s="574">
        <v>0</v>
      </c>
      <c r="BI160" s="574">
        <v>0</v>
      </c>
      <c r="BJ160" s="574">
        <v>0</v>
      </c>
      <c r="BK160" s="574">
        <v>0</v>
      </c>
      <c r="BL160" s="574">
        <v>0</v>
      </c>
      <c r="BM160" s="574">
        <v>0</v>
      </c>
      <c r="BN160" s="574">
        <v>0</v>
      </c>
      <c r="BO160" s="574">
        <v>0</v>
      </c>
      <c r="BP160" s="574">
        <v>0</v>
      </c>
      <c r="BQ160" s="574">
        <v>0</v>
      </c>
      <c r="BR160" s="574">
        <v>0</v>
      </c>
      <c r="BS160" s="574">
        <v>0</v>
      </c>
      <c r="BT160" s="574">
        <v>0</v>
      </c>
      <c r="BU160" s="574">
        <v>0</v>
      </c>
      <c r="BV160" s="574">
        <v>0</v>
      </c>
      <c r="BW160" s="574">
        <v>0</v>
      </c>
      <c r="BX160" s="574">
        <v>0</v>
      </c>
      <c r="BY160" s="574">
        <v>0</v>
      </c>
      <c r="BZ160" s="574">
        <v>0</v>
      </c>
      <c r="CA160" s="574">
        <v>0</v>
      </c>
      <c r="CB160" s="574">
        <v>0</v>
      </c>
      <c r="CC160" s="574">
        <v>0</v>
      </c>
    </row>
    <row r="161" spans="1:81">
      <c r="A161" s="586"/>
      <c r="B161" s="586" t="s">
        <v>1343</v>
      </c>
      <c r="C161" s="572"/>
      <c r="D161" s="587" t="s">
        <v>925</v>
      </c>
      <c r="E161" s="575" t="s">
        <v>1269</v>
      </c>
      <c r="F161" s="573">
        <v>1.7</v>
      </c>
      <c r="G161" s="574">
        <v>1.70376</v>
      </c>
      <c r="H161" s="574">
        <v>0</v>
      </c>
      <c r="I161" s="574">
        <v>1.70376</v>
      </c>
      <c r="J161" s="574">
        <v>0</v>
      </c>
      <c r="K161" s="574">
        <v>0</v>
      </c>
      <c r="L161" s="574">
        <v>0</v>
      </c>
      <c r="M161" s="574">
        <v>0</v>
      </c>
      <c r="N161" s="574">
        <v>0</v>
      </c>
      <c r="O161" s="574">
        <v>0</v>
      </c>
      <c r="P161" s="574">
        <v>0</v>
      </c>
      <c r="Q161" s="574">
        <v>0</v>
      </c>
      <c r="R161" s="574">
        <v>0</v>
      </c>
      <c r="S161" s="574">
        <v>0</v>
      </c>
      <c r="T161" s="574">
        <v>0</v>
      </c>
      <c r="U161" s="574">
        <v>0</v>
      </c>
      <c r="V161" s="574">
        <v>0</v>
      </c>
      <c r="W161" s="574">
        <v>0</v>
      </c>
      <c r="X161" s="574">
        <v>0</v>
      </c>
      <c r="Y161" s="574">
        <v>0</v>
      </c>
      <c r="Z161" s="574">
        <v>0</v>
      </c>
      <c r="AA161" s="574">
        <v>0</v>
      </c>
      <c r="AB161" s="574">
        <v>0</v>
      </c>
      <c r="AC161" s="574">
        <v>0</v>
      </c>
      <c r="AD161" s="574">
        <v>0</v>
      </c>
      <c r="AE161" s="574">
        <v>0</v>
      </c>
      <c r="AF161" s="574">
        <v>0</v>
      </c>
      <c r="AG161" s="574">
        <v>0</v>
      </c>
      <c r="AH161" s="574">
        <v>0</v>
      </c>
      <c r="AI161" s="574">
        <v>0</v>
      </c>
      <c r="AJ161" s="574">
        <v>0</v>
      </c>
      <c r="AK161" s="574">
        <v>0</v>
      </c>
      <c r="AL161" s="574">
        <v>0</v>
      </c>
      <c r="AM161" s="574">
        <v>0</v>
      </c>
      <c r="AN161" s="574">
        <v>0</v>
      </c>
      <c r="AO161" s="574">
        <v>0</v>
      </c>
      <c r="AP161" s="574">
        <v>0</v>
      </c>
      <c r="AQ161" s="574">
        <v>0</v>
      </c>
      <c r="AR161" s="574">
        <v>0</v>
      </c>
      <c r="AS161" s="574">
        <v>0</v>
      </c>
      <c r="AT161" s="574">
        <v>0</v>
      </c>
      <c r="AU161" s="574">
        <v>0</v>
      </c>
      <c r="AV161" s="574">
        <v>0</v>
      </c>
      <c r="AW161" s="574">
        <v>0</v>
      </c>
      <c r="AX161" s="574">
        <v>0</v>
      </c>
      <c r="AY161" s="574">
        <v>0</v>
      </c>
      <c r="AZ161" s="574">
        <v>0</v>
      </c>
      <c r="BA161" s="574">
        <v>0</v>
      </c>
      <c r="BB161" s="574">
        <v>0</v>
      </c>
      <c r="BC161" s="574">
        <v>0</v>
      </c>
      <c r="BD161" s="574">
        <v>0</v>
      </c>
      <c r="BE161" s="574">
        <v>0</v>
      </c>
      <c r="BF161" s="574">
        <v>0</v>
      </c>
      <c r="BG161" s="574">
        <v>0</v>
      </c>
      <c r="BH161" s="574">
        <v>0</v>
      </c>
      <c r="BI161" s="574">
        <v>0</v>
      </c>
      <c r="BJ161" s="574">
        <v>0</v>
      </c>
      <c r="BK161" s="574">
        <v>0</v>
      </c>
      <c r="BL161" s="574">
        <v>0</v>
      </c>
      <c r="BM161" s="574">
        <v>0</v>
      </c>
      <c r="BN161" s="574">
        <v>0</v>
      </c>
      <c r="BO161" s="574">
        <v>0</v>
      </c>
      <c r="BP161" s="574">
        <v>0</v>
      </c>
      <c r="BQ161" s="574">
        <v>0</v>
      </c>
      <c r="BR161" s="574">
        <v>0</v>
      </c>
      <c r="BS161" s="574">
        <v>0</v>
      </c>
      <c r="BT161" s="574">
        <v>0</v>
      </c>
      <c r="BU161" s="574">
        <v>0</v>
      </c>
      <c r="BV161" s="574">
        <v>0</v>
      </c>
      <c r="BW161" s="574">
        <v>0</v>
      </c>
      <c r="BX161" s="574">
        <v>0</v>
      </c>
      <c r="BY161" s="574">
        <v>0</v>
      </c>
      <c r="BZ161" s="574">
        <v>0</v>
      </c>
      <c r="CA161" s="574">
        <v>0</v>
      </c>
      <c r="CB161" s="574">
        <v>0</v>
      </c>
      <c r="CC161" s="574">
        <v>0</v>
      </c>
    </row>
    <row r="162" spans="1:81">
      <c r="A162" s="586"/>
      <c r="B162" s="586" t="s">
        <v>1343</v>
      </c>
      <c r="C162" s="572"/>
      <c r="D162" s="587" t="s">
        <v>1270</v>
      </c>
      <c r="E162" s="575" t="s">
        <v>1271</v>
      </c>
      <c r="F162" s="573">
        <v>1.7</v>
      </c>
      <c r="G162" s="574">
        <v>1.70376</v>
      </c>
      <c r="H162" s="574">
        <v>0</v>
      </c>
      <c r="I162" s="574">
        <v>1.70376</v>
      </c>
      <c r="J162" s="574">
        <v>0</v>
      </c>
      <c r="K162" s="574">
        <v>0</v>
      </c>
      <c r="L162" s="574">
        <v>0</v>
      </c>
      <c r="M162" s="574">
        <v>0</v>
      </c>
      <c r="N162" s="574">
        <v>0</v>
      </c>
      <c r="O162" s="574">
        <v>0</v>
      </c>
      <c r="P162" s="574">
        <v>0</v>
      </c>
      <c r="Q162" s="574">
        <v>0</v>
      </c>
      <c r="R162" s="574">
        <v>0</v>
      </c>
      <c r="S162" s="574">
        <v>0</v>
      </c>
      <c r="T162" s="574">
        <v>0</v>
      </c>
      <c r="U162" s="574">
        <v>0</v>
      </c>
      <c r="V162" s="574">
        <v>0</v>
      </c>
      <c r="W162" s="574">
        <v>0</v>
      </c>
      <c r="X162" s="574">
        <v>0</v>
      </c>
      <c r="Y162" s="574">
        <v>0</v>
      </c>
      <c r="Z162" s="574">
        <v>0</v>
      </c>
      <c r="AA162" s="574">
        <v>0</v>
      </c>
      <c r="AB162" s="574">
        <v>0</v>
      </c>
      <c r="AC162" s="574">
        <v>0</v>
      </c>
      <c r="AD162" s="574">
        <v>0</v>
      </c>
      <c r="AE162" s="574">
        <v>0</v>
      </c>
      <c r="AF162" s="574">
        <v>0</v>
      </c>
      <c r="AG162" s="574">
        <v>0</v>
      </c>
      <c r="AH162" s="574">
        <v>0</v>
      </c>
      <c r="AI162" s="574">
        <v>0</v>
      </c>
      <c r="AJ162" s="574">
        <v>0</v>
      </c>
      <c r="AK162" s="574">
        <v>0</v>
      </c>
      <c r="AL162" s="574">
        <v>0</v>
      </c>
      <c r="AM162" s="574">
        <v>0</v>
      </c>
      <c r="AN162" s="574">
        <v>0</v>
      </c>
      <c r="AO162" s="574">
        <v>0</v>
      </c>
      <c r="AP162" s="574">
        <v>0</v>
      </c>
      <c r="AQ162" s="574">
        <v>0</v>
      </c>
      <c r="AR162" s="574">
        <v>0</v>
      </c>
      <c r="AS162" s="574">
        <v>0</v>
      </c>
      <c r="AT162" s="574">
        <v>0</v>
      </c>
      <c r="AU162" s="574">
        <v>0</v>
      </c>
      <c r="AV162" s="574">
        <v>0</v>
      </c>
      <c r="AW162" s="574">
        <v>0</v>
      </c>
      <c r="AX162" s="574">
        <v>0</v>
      </c>
      <c r="AY162" s="574">
        <v>0</v>
      </c>
      <c r="AZ162" s="574">
        <v>0</v>
      </c>
      <c r="BA162" s="574">
        <v>0</v>
      </c>
      <c r="BB162" s="574">
        <v>0</v>
      </c>
      <c r="BC162" s="574">
        <v>0</v>
      </c>
      <c r="BD162" s="574">
        <v>0</v>
      </c>
      <c r="BE162" s="574">
        <v>0</v>
      </c>
      <c r="BF162" s="574">
        <v>0</v>
      </c>
      <c r="BG162" s="574">
        <v>0</v>
      </c>
      <c r="BH162" s="574">
        <v>0</v>
      </c>
      <c r="BI162" s="574">
        <v>0</v>
      </c>
      <c r="BJ162" s="574">
        <v>0</v>
      </c>
      <c r="BK162" s="574">
        <v>0</v>
      </c>
      <c r="BL162" s="574">
        <v>0</v>
      </c>
      <c r="BM162" s="574">
        <v>0</v>
      </c>
      <c r="BN162" s="574">
        <v>0</v>
      </c>
      <c r="BO162" s="574">
        <v>0</v>
      </c>
      <c r="BP162" s="574">
        <v>0</v>
      </c>
      <c r="BQ162" s="574">
        <v>0</v>
      </c>
      <c r="BR162" s="574">
        <v>0</v>
      </c>
      <c r="BS162" s="574">
        <v>0</v>
      </c>
      <c r="BT162" s="574">
        <v>0</v>
      </c>
      <c r="BU162" s="574">
        <v>0</v>
      </c>
      <c r="BV162" s="574">
        <v>0</v>
      </c>
      <c r="BW162" s="574">
        <v>0</v>
      </c>
      <c r="BX162" s="574">
        <v>0</v>
      </c>
      <c r="BY162" s="574">
        <v>0</v>
      </c>
      <c r="BZ162" s="574">
        <v>0</v>
      </c>
      <c r="CA162" s="574">
        <v>0</v>
      </c>
      <c r="CB162" s="574">
        <v>0</v>
      </c>
      <c r="CC162" s="574">
        <v>0</v>
      </c>
    </row>
    <row r="163" spans="1:81">
      <c r="A163" s="586"/>
      <c r="B163" s="586" t="s">
        <v>1343</v>
      </c>
      <c r="C163" s="572"/>
      <c r="D163" s="587" t="s">
        <v>1274</v>
      </c>
      <c r="E163" s="575" t="s">
        <v>1275</v>
      </c>
      <c r="F163" s="573">
        <v>1.7</v>
      </c>
      <c r="G163" s="574">
        <v>1.70376</v>
      </c>
      <c r="H163" s="574">
        <v>0</v>
      </c>
      <c r="I163" s="574">
        <v>1.70376</v>
      </c>
      <c r="J163" s="574">
        <v>0</v>
      </c>
      <c r="K163" s="574">
        <v>0</v>
      </c>
      <c r="L163" s="574">
        <v>0</v>
      </c>
      <c r="M163" s="574">
        <v>0</v>
      </c>
      <c r="N163" s="574">
        <v>0</v>
      </c>
      <c r="O163" s="574">
        <v>0</v>
      </c>
      <c r="P163" s="574">
        <v>0</v>
      </c>
      <c r="Q163" s="574">
        <v>0</v>
      </c>
      <c r="R163" s="574">
        <v>0</v>
      </c>
      <c r="S163" s="574">
        <v>0</v>
      </c>
      <c r="T163" s="574">
        <v>0</v>
      </c>
      <c r="U163" s="574">
        <v>0</v>
      </c>
      <c r="V163" s="574">
        <v>0</v>
      </c>
      <c r="W163" s="574">
        <v>0</v>
      </c>
      <c r="X163" s="574">
        <v>0</v>
      </c>
      <c r="Y163" s="574">
        <v>0</v>
      </c>
      <c r="Z163" s="574">
        <v>0</v>
      </c>
      <c r="AA163" s="574">
        <v>0</v>
      </c>
      <c r="AB163" s="574">
        <v>0</v>
      </c>
      <c r="AC163" s="574">
        <v>0</v>
      </c>
      <c r="AD163" s="574">
        <v>0</v>
      </c>
      <c r="AE163" s="574">
        <v>0</v>
      </c>
      <c r="AF163" s="574">
        <v>0</v>
      </c>
      <c r="AG163" s="574">
        <v>0</v>
      </c>
      <c r="AH163" s="574">
        <v>0</v>
      </c>
      <c r="AI163" s="574">
        <v>0</v>
      </c>
      <c r="AJ163" s="574">
        <v>0</v>
      </c>
      <c r="AK163" s="574">
        <v>0</v>
      </c>
      <c r="AL163" s="574">
        <v>0</v>
      </c>
      <c r="AM163" s="574">
        <v>0</v>
      </c>
      <c r="AN163" s="574">
        <v>0</v>
      </c>
      <c r="AO163" s="574">
        <v>0</v>
      </c>
      <c r="AP163" s="574">
        <v>0</v>
      </c>
      <c r="AQ163" s="574">
        <v>0</v>
      </c>
      <c r="AR163" s="574">
        <v>0</v>
      </c>
      <c r="AS163" s="574">
        <v>0</v>
      </c>
      <c r="AT163" s="574">
        <v>0</v>
      </c>
      <c r="AU163" s="574">
        <v>0</v>
      </c>
      <c r="AV163" s="574">
        <v>0</v>
      </c>
      <c r="AW163" s="574">
        <v>0</v>
      </c>
      <c r="AX163" s="574">
        <v>0</v>
      </c>
      <c r="AY163" s="574">
        <v>0</v>
      </c>
      <c r="AZ163" s="574">
        <v>0</v>
      </c>
      <c r="BA163" s="574">
        <v>0</v>
      </c>
      <c r="BB163" s="574">
        <v>0</v>
      </c>
      <c r="BC163" s="574">
        <v>0</v>
      </c>
      <c r="BD163" s="574">
        <v>0</v>
      </c>
      <c r="BE163" s="574">
        <v>0</v>
      </c>
      <c r="BF163" s="574">
        <v>0</v>
      </c>
      <c r="BG163" s="574">
        <v>0</v>
      </c>
      <c r="BH163" s="574">
        <v>0</v>
      </c>
      <c r="BI163" s="574">
        <v>0</v>
      </c>
      <c r="BJ163" s="574">
        <v>0</v>
      </c>
      <c r="BK163" s="574">
        <v>0</v>
      </c>
      <c r="BL163" s="574">
        <v>0</v>
      </c>
      <c r="BM163" s="574">
        <v>0</v>
      </c>
      <c r="BN163" s="574">
        <v>0</v>
      </c>
      <c r="BO163" s="574">
        <v>0</v>
      </c>
      <c r="BP163" s="574">
        <v>0</v>
      </c>
      <c r="BQ163" s="574">
        <v>0</v>
      </c>
      <c r="BR163" s="574">
        <v>0</v>
      </c>
      <c r="BS163" s="574">
        <v>0</v>
      </c>
      <c r="BT163" s="574">
        <v>0</v>
      </c>
      <c r="BU163" s="574">
        <v>0</v>
      </c>
      <c r="BV163" s="574">
        <v>0</v>
      </c>
      <c r="BW163" s="574">
        <v>0</v>
      </c>
      <c r="BX163" s="574">
        <v>0</v>
      </c>
      <c r="BY163" s="574">
        <v>0</v>
      </c>
      <c r="BZ163" s="574">
        <v>0</v>
      </c>
      <c r="CA163" s="574">
        <v>0</v>
      </c>
      <c r="CB163" s="574">
        <v>0</v>
      </c>
      <c r="CC163" s="574">
        <v>0</v>
      </c>
    </row>
    <row r="164" spans="1:81">
      <c r="A164" s="586"/>
      <c r="B164" s="586" t="s">
        <v>1343</v>
      </c>
      <c r="C164" s="572"/>
      <c r="D164" s="587" t="s">
        <v>929</v>
      </c>
      <c r="E164" s="575" t="s">
        <v>1276</v>
      </c>
      <c r="F164" s="573">
        <v>1.15</v>
      </c>
      <c r="G164" s="574">
        <v>1.147944</v>
      </c>
      <c r="H164" s="574">
        <v>0</v>
      </c>
      <c r="I164" s="574">
        <v>1.147944</v>
      </c>
      <c r="J164" s="574">
        <v>0</v>
      </c>
      <c r="K164" s="574">
        <v>0</v>
      </c>
      <c r="L164" s="574">
        <v>0</v>
      </c>
      <c r="M164" s="574">
        <v>0</v>
      </c>
      <c r="N164" s="574">
        <v>0</v>
      </c>
      <c r="O164" s="574">
        <v>0</v>
      </c>
      <c r="P164" s="574">
        <v>0</v>
      </c>
      <c r="Q164" s="574">
        <v>0</v>
      </c>
      <c r="R164" s="574">
        <v>0</v>
      </c>
      <c r="S164" s="574">
        <v>0</v>
      </c>
      <c r="T164" s="574">
        <v>0</v>
      </c>
      <c r="U164" s="574">
        <v>0</v>
      </c>
      <c r="V164" s="574">
        <v>0</v>
      </c>
      <c r="W164" s="574">
        <v>0</v>
      </c>
      <c r="X164" s="574">
        <v>0</v>
      </c>
      <c r="Y164" s="574">
        <v>0</v>
      </c>
      <c r="Z164" s="574">
        <v>0</v>
      </c>
      <c r="AA164" s="574">
        <v>0</v>
      </c>
      <c r="AB164" s="574">
        <v>0</v>
      </c>
      <c r="AC164" s="574">
        <v>0</v>
      </c>
      <c r="AD164" s="574">
        <v>0</v>
      </c>
      <c r="AE164" s="574">
        <v>0</v>
      </c>
      <c r="AF164" s="574">
        <v>0</v>
      </c>
      <c r="AG164" s="574">
        <v>0</v>
      </c>
      <c r="AH164" s="574">
        <v>0</v>
      </c>
      <c r="AI164" s="574">
        <v>0</v>
      </c>
      <c r="AJ164" s="574">
        <v>0</v>
      </c>
      <c r="AK164" s="574">
        <v>0</v>
      </c>
      <c r="AL164" s="574">
        <v>0</v>
      </c>
      <c r="AM164" s="574">
        <v>0</v>
      </c>
      <c r="AN164" s="574">
        <v>0</v>
      </c>
      <c r="AO164" s="574">
        <v>0</v>
      </c>
      <c r="AP164" s="574">
        <v>0</v>
      </c>
      <c r="AQ164" s="574">
        <v>0</v>
      </c>
      <c r="AR164" s="574">
        <v>0</v>
      </c>
      <c r="AS164" s="574">
        <v>0</v>
      </c>
      <c r="AT164" s="574">
        <v>0</v>
      </c>
      <c r="AU164" s="574">
        <v>0</v>
      </c>
      <c r="AV164" s="574">
        <v>0</v>
      </c>
      <c r="AW164" s="574">
        <v>0</v>
      </c>
      <c r="AX164" s="574">
        <v>0</v>
      </c>
      <c r="AY164" s="574">
        <v>0</v>
      </c>
      <c r="AZ164" s="574">
        <v>0</v>
      </c>
      <c r="BA164" s="574">
        <v>0</v>
      </c>
      <c r="BB164" s="574">
        <v>0</v>
      </c>
      <c r="BC164" s="574">
        <v>0</v>
      </c>
      <c r="BD164" s="574">
        <v>0</v>
      </c>
      <c r="BE164" s="574">
        <v>0</v>
      </c>
      <c r="BF164" s="574">
        <v>0</v>
      </c>
      <c r="BG164" s="574">
        <v>0</v>
      </c>
      <c r="BH164" s="574">
        <v>0</v>
      </c>
      <c r="BI164" s="574">
        <v>0</v>
      </c>
      <c r="BJ164" s="574">
        <v>0</v>
      </c>
      <c r="BK164" s="574">
        <v>0</v>
      </c>
      <c r="BL164" s="574">
        <v>0</v>
      </c>
      <c r="BM164" s="574">
        <v>0</v>
      </c>
      <c r="BN164" s="574">
        <v>0</v>
      </c>
      <c r="BO164" s="574">
        <v>0</v>
      </c>
      <c r="BP164" s="574">
        <v>0</v>
      </c>
      <c r="BQ164" s="574">
        <v>0</v>
      </c>
      <c r="BR164" s="574">
        <v>0</v>
      </c>
      <c r="BS164" s="574">
        <v>0</v>
      </c>
      <c r="BT164" s="574">
        <v>0</v>
      </c>
      <c r="BU164" s="574">
        <v>0</v>
      </c>
      <c r="BV164" s="574">
        <v>0</v>
      </c>
      <c r="BW164" s="574">
        <v>0</v>
      </c>
      <c r="BX164" s="574">
        <v>0</v>
      </c>
      <c r="BY164" s="574">
        <v>0</v>
      </c>
      <c r="BZ164" s="574">
        <v>0</v>
      </c>
      <c r="CA164" s="574">
        <v>0</v>
      </c>
      <c r="CB164" s="574">
        <v>0</v>
      </c>
      <c r="CC164" s="574">
        <v>0</v>
      </c>
    </row>
    <row r="165" spans="1:81">
      <c r="A165" s="586"/>
      <c r="B165" s="586" t="s">
        <v>1343</v>
      </c>
      <c r="C165" s="572"/>
      <c r="D165" s="587" t="s">
        <v>1277</v>
      </c>
      <c r="E165" s="575" t="s">
        <v>355</v>
      </c>
      <c r="F165" s="573">
        <v>1.15</v>
      </c>
      <c r="G165" s="574">
        <v>1.147944</v>
      </c>
      <c r="H165" s="574">
        <v>0</v>
      </c>
      <c r="I165" s="574">
        <v>1.147944</v>
      </c>
      <c r="J165" s="574">
        <v>0</v>
      </c>
      <c r="K165" s="574">
        <v>0</v>
      </c>
      <c r="L165" s="574">
        <v>0</v>
      </c>
      <c r="M165" s="574">
        <v>0</v>
      </c>
      <c r="N165" s="574">
        <v>0</v>
      </c>
      <c r="O165" s="574">
        <v>0</v>
      </c>
      <c r="P165" s="574">
        <v>0</v>
      </c>
      <c r="Q165" s="574">
        <v>0</v>
      </c>
      <c r="R165" s="574">
        <v>0</v>
      </c>
      <c r="S165" s="574">
        <v>0</v>
      </c>
      <c r="T165" s="574">
        <v>0</v>
      </c>
      <c r="U165" s="574">
        <v>0</v>
      </c>
      <c r="V165" s="574">
        <v>0</v>
      </c>
      <c r="W165" s="574">
        <v>0</v>
      </c>
      <c r="X165" s="574">
        <v>0</v>
      </c>
      <c r="Y165" s="574">
        <v>0</v>
      </c>
      <c r="Z165" s="574">
        <v>0</v>
      </c>
      <c r="AA165" s="574">
        <v>0</v>
      </c>
      <c r="AB165" s="574">
        <v>0</v>
      </c>
      <c r="AC165" s="574">
        <v>0</v>
      </c>
      <c r="AD165" s="574">
        <v>0</v>
      </c>
      <c r="AE165" s="574">
        <v>0</v>
      </c>
      <c r="AF165" s="574">
        <v>0</v>
      </c>
      <c r="AG165" s="574">
        <v>0</v>
      </c>
      <c r="AH165" s="574">
        <v>0</v>
      </c>
      <c r="AI165" s="574">
        <v>0</v>
      </c>
      <c r="AJ165" s="574">
        <v>0</v>
      </c>
      <c r="AK165" s="574">
        <v>0</v>
      </c>
      <c r="AL165" s="574">
        <v>0</v>
      </c>
      <c r="AM165" s="574">
        <v>0</v>
      </c>
      <c r="AN165" s="574">
        <v>0</v>
      </c>
      <c r="AO165" s="574">
        <v>0</v>
      </c>
      <c r="AP165" s="574">
        <v>0</v>
      </c>
      <c r="AQ165" s="574">
        <v>0</v>
      </c>
      <c r="AR165" s="574">
        <v>0</v>
      </c>
      <c r="AS165" s="574">
        <v>0</v>
      </c>
      <c r="AT165" s="574">
        <v>0</v>
      </c>
      <c r="AU165" s="574">
        <v>0</v>
      </c>
      <c r="AV165" s="574">
        <v>0</v>
      </c>
      <c r="AW165" s="574">
        <v>0</v>
      </c>
      <c r="AX165" s="574">
        <v>0</v>
      </c>
      <c r="AY165" s="574">
        <v>0</v>
      </c>
      <c r="AZ165" s="574">
        <v>0</v>
      </c>
      <c r="BA165" s="574">
        <v>0</v>
      </c>
      <c r="BB165" s="574">
        <v>0</v>
      </c>
      <c r="BC165" s="574">
        <v>0</v>
      </c>
      <c r="BD165" s="574">
        <v>0</v>
      </c>
      <c r="BE165" s="574">
        <v>0</v>
      </c>
      <c r="BF165" s="574">
        <v>0</v>
      </c>
      <c r="BG165" s="574">
        <v>0</v>
      </c>
      <c r="BH165" s="574">
        <v>0</v>
      </c>
      <c r="BI165" s="574">
        <v>0</v>
      </c>
      <c r="BJ165" s="574">
        <v>0</v>
      </c>
      <c r="BK165" s="574">
        <v>0</v>
      </c>
      <c r="BL165" s="574">
        <v>0</v>
      </c>
      <c r="BM165" s="574">
        <v>0</v>
      </c>
      <c r="BN165" s="574">
        <v>0</v>
      </c>
      <c r="BO165" s="574">
        <v>0</v>
      </c>
      <c r="BP165" s="574">
        <v>0</v>
      </c>
      <c r="BQ165" s="574">
        <v>0</v>
      </c>
      <c r="BR165" s="574">
        <v>0</v>
      </c>
      <c r="BS165" s="574">
        <v>0</v>
      </c>
      <c r="BT165" s="574">
        <v>0</v>
      </c>
      <c r="BU165" s="574">
        <v>0</v>
      </c>
      <c r="BV165" s="574">
        <v>0</v>
      </c>
      <c r="BW165" s="574">
        <v>0</v>
      </c>
      <c r="BX165" s="574">
        <v>0</v>
      </c>
      <c r="BY165" s="574">
        <v>0</v>
      </c>
      <c r="BZ165" s="574">
        <v>0</v>
      </c>
      <c r="CA165" s="574">
        <v>0</v>
      </c>
      <c r="CB165" s="574">
        <v>0</v>
      </c>
      <c r="CC165" s="574">
        <v>0</v>
      </c>
    </row>
    <row r="166" spans="1:81">
      <c r="A166" s="586"/>
      <c r="B166" s="586" t="s">
        <v>1343</v>
      </c>
      <c r="C166" s="572"/>
      <c r="D166" s="587" t="s">
        <v>1278</v>
      </c>
      <c r="E166" s="575" t="s">
        <v>1279</v>
      </c>
      <c r="F166" s="573">
        <v>0.81</v>
      </c>
      <c r="G166" s="574">
        <v>0.807192</v>
      </c>
      <c r="H166" s="574">
        <v>0</v>
      </c>
      <c r="I166" s="574">
        <v>0.807192</v>
      </c>
      <c r="J166" s="574">
        <v>0</v>
      </c>
      <c r="K166" s="574">
        <v>0</v>
      </c>
      <c r="L166" s="574">
        <v>0</v>
      </c>
      <c r="M166" s="574">
        <v>0</v>
      </c>
      <c r="N166" s="574">
        <v>0</v>
      </c>
      <c r="O166" s="574">
        <v>0</v>
      </c>
      <c r="P166" s="574">
        <v>0</v>
      </c>
      <c r="Q166" s="574">
        <v>0</v>
      </c>
      <c r="R166" s="574">
        <v>0</v>
      </c>
      <c r="S166" s="574">
        <v>0</v>
      </c>
      <c r="T166" s="574">
        <v>0</v>
      </c>
      <c r="U166" s="574">
        <v>0</v>
      </c>
      <c r="V166" s="574">
        <v>0</v>
      </c>
      <c r="W166" s="574">
        <v>0</v>
      </c>
      <c r="X166" s="574">
        <v>0</v>
      </c>
      <c r="Y166" s="574">
        <v>0</v>
      </c>
      <c r="Z166" s="574">
        <v>0</v>
      </c>
      <c r="AA166" s="574">
        <v>0</v>
      </c>
      <c r="AB166" s="574">
        <v>0</v>
      </c>
      <c r="AC166" s="574">
        <v>0</v>
      </c>
      <c r="AD166" s="574">
        <v>0</v>
      </c>
      <c r="AE166" s="574">
        <v>0</v>
      </c>
      <c r="AF166" s="574">
        <v>0</v>
      </c>
      <c r="AG166" s="574">
        <v>0</v>
      </c>
      <c r="AH166" s="574">
        <v>0</v>
      </c>
      <c r="AI166" s="574">
        <v>0</v>
      </c>
      <c r="AJ166" s="574">
        <v>0</v>
      </c>
      <c r="AK166" s="574">
        <v>0</v>
      </c>
      <c r="AL166" s="574">
        <v>0</v>
      </c>
      <c r="AM166" s="574">
        <v>0</v>
      </c>
      <c r="AN166" s="574">
        <v>0</v>
      </c>
      <c r="AO166" s="574">
        <v>0</v>
      </c>
      <c r="AP166" s="574">
        <v>0</v>
      </c>
      <c r="AQ166" s="574">
        <v>0</v>
      </c>
      <c r="AR166" s="574">
        <v>0</v>
      </c>
      <c r="AS166" s="574">
        <v>0</v>
      </c>
      <c r="AT166" s="574">
        <v>0</v>
      </c>
      <c r="AU166" s="574">
        <v>0</v>
      </c>
      <c r="AV166" s="574">
        <v>0</v>
      </c>
      <c r="AW166" s="574">
        <v>0</v>
      </c>
      <c r="AX166" s="574">
        <v>0</v>
      </c>
      <c r="AY166" s="574">
        <v>0</v>
      </c>
      <c r="AZ166" s="574">
        <v>0</v>
      </c>
      <c r="BA166" s="574">
        <v>0</v>
      </c>
      <c r="BB166" s="574">
        <v>0</v>
      </c>
      <c r="BC166" s="574">
        <v>0</v>
      </c>
      <c r="BD166" s="574">
        <v>0</v>
      </c>
      <c r="BE166" s="574">
        <v>0</v>
      </c>
      <c r="BF166" s="574">
        <v>0</v>
      </c>
      <c r="BG166" s="574">
        <v>0</v>
      </c>
      <c r="BH166" s="574">
        <v>0</v>
      </c>
      <c r="BI166" s="574">
        <v>0</v>
      </c>
      <c r="BJ166" s="574">
        <v>0</v>
      </c>
      <c r="BK166" s="574">
        <v>0</v>
      </c>
      <c r="BL166" s="574">
        <v>0</v>
      </c>
      <c r="BM166" s="574">
        <v>0</v>
      </c>
      <c r="BN166" s="574">
        <v>0</v>
      </c>
      <c r="BO166" s="574">
        <v>0</v>
      </c>
      <c r="BP166" s="574">
        <v>0</v>
      </c>
      <c r="BQ166" s="574">
        <v>0</v>
      </c>
      <c r="BR166" s="574">
        <v>0</v>
      </c>
      <c r="BS166" s="574">
        <v>0</v>
      </c>
      <c r="BT166" s="574">
        <v>0</v>
      </c>
      <c r="BU166" s="574">
        <v>0</v>
      </c>
      <c r="BV166" s="574">
        <v>0</v>
      </c>
      <c r="BW166" s="574">
        <v>0</v>
      </c>
      <c r="BX166" s="574">
        <v>0</v>
      </c>
      <c r="BY166" s="574">
        <v>0</v>
      </c>
      <c r="BZ166" s="574">
        <v>0</v>
      </c>
      <c r="CA166" s="574">
        <v>0</v>
      </c>
      <c r="CB166" s="574">
        <v>0</v>
      </c>
      <c r="CC166" s="574">
        <v>0</v>
      </c>
    </row>
    <row r="167" spans="1:81">
      <c r="A167" s="586"/>
      <c r="B167" s="586" t="s">
        <v>1343</v>
      </c>
      <c r="C167" s="572"/>
      <c r="D167" s="587" t="s">
        <v>1280</v>
      </c>
      <c r="E167" s="575" t="s">
        <v>1281</v>
      </c>
      <c r="F167" s="573">
        <v>0.34</v>
      </c>
      <c r="G167" s="574">
        <v>0.340752</v>
      </c>
      <c r="H167" s="574">
        <v>0</v>
      </c>
      <c r="I167" s="574">
        <v>0.340752</v>
      </c>
      <c r="J167" s="574">
        <v>0</v>
      </c>
      <c r="K167" s="574">
        <v>0</v>
      </c>
      <c r="L167" s="574">
        <v>0</v>
      </c>
      <c r="M167" s="574">
        <v>0</v>
      </c>
      <c r="N167" s="574">
        <v>0</v>
      </c>
      <c r="O167" s="574">
        <v>0</v>
      </c>
      <c r="P167" s="574">
        <v>0</v>
      </c>
      <c r="Q167" s="574">
        <v>0</v>
      </c>
      <c r="R167" s="574">
        <v>0</v>
      </c>
      <c r="S167" s="574">
        <v>0</v>
      </c>
      <c r="T167" s="574">
        <v>0</v>
      </c>
      <c r="U167" s="574">
        <v>0</v>
      </c>
      <c r="V167" s="574">
        <v>0</v>
      </c>
      <c r="W167" s="574">
        <v>0</v>
      </c>
      <c r="X167" s="574">
        <v>0</v>
      </c>
      <c r="Y167" s="574">
        <v>0</v>
      </c>
      <c r="Z167" s="574">
        <v>0</v>
      </c>
      <c r="AA167" s="574">
        <v>0</v>
      </c>
      <c r="AB167" s="574">
        <v>0</v>
      </c>
      <c r="AC167" s="574">
        <v>0</v>
      </c>
      <c r="AD167" s="574">
        <v>0</v>
      </c>
      <c r="AE167" s="574">
        <v>0</v>
      </c>
      <c r="AF167" s="574">
        <v>0</v>
      </c>
      <c r="AG167" s="574">
        <v>0</v>
      </c>
      <c r="AH167" s="574">
        <v>0</v>
      </c>
      <c r="AI167" s="574">
        <v>0</v>
      </c>
      <c r="AJ167" s="574">
        <v>0</v>
      </c>
      <c r="AK167" s="574">
        <v>0</v>
      </c>
      <c r="AL167" s="574">
        <v>0</v>
      </c>
      <c r="AM167" s="574">
        <v>0</v>
      </c>
      <c r="AN167" s="574">
        <v>0</v>
      </c>
      <c r="AO167" s="574">
        <v>0</v>
      </c>
      <c r="AP167" s="574">
        <v>0</v>
      </c>
      <c r="AQ167" s="574">
        <v>0</v>
      </c>
      <c r="AR167" s="574">
        <v>0</v>
      </c>
      <c r="AS167" s="574">
        <v>0</v>
      </c>
      <c r="AT167" s="574">
        <v>0</v>
      </c>
      <c r="AU167" s="574">
        <v>0</v>
      </c>
      <c r="AV167" s="574">
        <v>0</v>
      </c>
      <c r="AW167" s="574">
        <v>0</v>
      </c>
      <c r="AX167" s="574">
        <v>0</v>
      </c>
      <c r="AY167" s="574">
        <v>0</v>
      </c>
      <c r="AZ167" s="574">
        <v>0</v>
      </c>
      <c r="BA167" s="574">
        <v>0</v>
      </c>
      <c r="BB167" s="574">
        <v>0</v>
      </c>
      <c r="BC167" s="574">
        <v>0</v>
      </c>
      <c r="BD167" s="574">
        <v>0</v>
      </c>
      <c r="BE167" s="574">
        <v>0</v>
      </c>
      <c r="BF167" s="574">
        <v>0</v>
      </c>
      <c r="BG167" s="574">
        <v>0</v>
      </c>
      <c r="BH167" s="574">
        <v>0</v>
      </c>
      <c r="BI167" s="574">
        <v>0</v>
      </c>
      <c r="BJ167" s="574">
        <v>0</v>
      </c>
      <c r="BK167" s="574">
        <v>0</v>
      </c>
      <c r="BL167" s="574">
        <v>0</v>
      </c>
      <c r="BM167" s="574">
        <v>0</v>
      </c>
      <c r="BN167" s="574">
        <v>0</v>
      </c>
      <c r="BO167" s="574">
        <v>0</v>
      </c>
      <c r="BP167" s="574">
        <v>0</v>
      </c>
      <c r="BQ167" s="574">
        <v>0</v>
      </c>
      <c r="BR167" s="574">
        <v>0</v>
      </c>
      <c r="BS167" s="574">
        <v>0</v>
      </c>
      <c r="BT167" s="574">
        <v>0</v>
      </c>
      <c r="BU167" s="574">
        <v>0</v>
      </c>
      <c r="BV167" s="574">
        <v>0</v>
      </c>
      <c r="BW167" s="574">
        <v>0</v>
      </c>
      <c r="BX167" s="574">
        <v>0</v>
      </c>
      <c r="BY167" s="574">
        <v>0</v>
      </c>
      <c r="BZ167" s="574">
        <v>0</v>
      </c>
      <c r="CA167" s="574">
        <v>0</v>
      </c>
      <c r="CB167" s="574">
        <v>0</v>
      </c>
      <c r="CC167" s="574">
        <v>0</v>
      </c>
    </row>
    <row r="168" spans="1:81">
      <c r="A168" s="586"/>
      <c r="B168" s="586" t="s">
        <v>1343</v>
      </c>
      <c r="C168" s="572"/>
      <c r="D168" s="587" t="s">
        <v>949</v>
      </c>
      <c r="E168" s="575" t="s">
        <v>1282</v>
      </c>
      <c r="F168" s="573">
        <v>1.02</v>
      </c>
      <c r="G168" s="574">
        <v>1.022256</v>
      </c>
      <c r="H168" s="574">
        <v>0</v>
      </c>
      <c r="I168" s="574">
        <v>0</v>
      </c>
      <c r="J168" s="574">
        <v>1.022256</v>
      </c>
      <c r="K168" s="574">
        <v>0</v>
      </c>
      <c r="L168" s="574">
        <v>0</v>
      </c>
      <c r="M168" s="574">
        <v>0</v>
      </c>
      <c r="N168" s="574">
        <v>0</v>
      </c>
      <c r="O168" s="574">
        <v>0</v>
      </c>
      <c r="P168" s="574">
        <v>0</v>
      </c>
      <c r="Q168" s="574">
        <v>0</v>
      </c>
      <c r="R168" s="574">
        <v>0</v>
      </c>
      <c r="S168" s="574">
        <v>0</v>
      </c>
      <c r="T168" s="574">
        <v>0</v>
      </c>
      <c r="U168" s="574">
        <v>0</v>
      </c>
      <c r="V168" s="574">
        <v>0</v>
      </c>
      <c r="W168" s="574">
        <v>0</v>
      </c>
      <c r="X168" s="574">
        <v>0</v>
      </c>
      <c r="Y168" s="574">
        <v>0</v>
      </c>
      <c r="Z168" s="574">
        <v>0</v>
      </c>
      <c r="AA168" s="574">
        <v>0</v>
      </c>
      <c r="AB168" s="574">
        <v>0</v>
      </c>
      <c r="AC168" s="574">
        <v>0</v>
      </c>
      <c r="AD168" s="574">
        <v>0</v>
      </c>
      <c r="AE168" s="574">
        <v>0</v>
      </c>
      <c r="AF168" s="574">
        <v>0</v>
      </c>
      <c r="AG168" s="574">
        <v>0</v>
      </c>
      <c r="AH168" s="574">
        <v>0</v>
      </c>
      <c r="AI168" s="574">
        <v>0</v>
      </c>
      <c r="AJ168" s="574">
        <v>0</v>
      </c>
      <c r="AK168" s="574">
        <v>0</v>
      </c>
      <c r="AL168" s="574">
        <v>0</v>
      </c>
      <c r="AM168" s="574">
        <v>0</v>
      </c>
      <c r="AN168" s="574">
        <v>0</v>
      </c>
      <c r="AO168" s="574">
        <v>0</v>
      </c>
      <c r="AP168" s="574">
        <v>0</v>
      </c>
      <c r="AQ168" s="574">
        <v>0</v>
      </c>
      <c r="AR168" s="574">
        <v>0</v>
      </c>
      <c r="AS168" s="574">
        <v>0</v>
      </c>
      <c r="AT168" s="574">
        <v>0</v>
      </c>
      <c r="AU168" s="574">
        <v>0</v>
      </c>
      <c r="AV168" s="574">
        <v>0</v>
      </c>
      <c r="AW168" s="574">
        <v>0</v>
      </c>
      <c r="AX168" s="574">
        <v>0</v>
      </c>
      <c r="AY168" s="574">
        <v>0</v>
      </c>
      <c r="AZ168" s="574">
        <v>0</v>
      </c>
      <c r="BA168" s="574">
        <v>0</v>
      </c>
      <c r="BB168" s="574">
        <v>0</v>
      </c>
      <c r="BC168" s="574">
        <v>0</v>
      </c>
      <c r="BD168" s="574">
        <v>0</v>
      </c>
      <c r="BE168" s="574">
        <v>0</v>
      </c>
      <c r="BF168" s="574">
        <v>0</v>
      </c>
      <c r="BG168" s="574">
        <v>0</v>
      </c>
      <c r="BH168" s="574">
        <v>0</v>
      </c>
      <c r="BI168" s="574">
        <v>0</v>
      </c>
      <c r="BJ168" s="574">
        <v>0</v>
      </c>
      <c r="BK168" s="574">
        <v>0</v>
      </c>
      <c r="BL168" s="574">
        <v>0</v>
      </c>
      <c r="BM168" s="574">
        <v>0</v>
      </c>
      <c r="BN168" s="574">
        <v>0</v>
      </c>
      <c r="BO168" s="574">
        <v>0</v>
      </c>
      <c r="BP168" s="574">
        <v>0</v>
      </c>
      <c r="BQ168" s="574">
        <v>0</v>
      </c>
      <c r="BR168" s="574">
        <v>0</v>
      </c>
      <c r="BS168" s="574">
        <v>0</v>
      </c>
      <c r="BT168" s="574">
        <v>0</v>
      </c>
      <c r="BU168" s="574">
        <v>0</v>
      </c>
      <c r="BV168" s="574">
        <v>0</v>
      </c>
      <c r="BW168" s="574">
        <v>0</v>
      </c>
      <c r="BX168" s="574">
        <v>0</v>
      </c>
      <c r="BY168" s="574">
        <v>0</v>
      </c>
      <c r="BZ168" s="574">
        <v>0</v>
      </c>
      <c r="CA168" s="574">
        <v>0</v>
      </c>
      <c r="CB168" s="574">
        <v>0</v>
      </c>
      <c r="CC168" s="574">
        <v>0</v>
      </c>
    </row>
    <row r="169" spans="1:81">
      <c r="A169" s="586"/>
      <c r="B169" s="586" t="s">
        <v>1343</v>
      </c>
      <c r="C169" s="572"/>
      <c r="D169" s="587" t="s">
        <v>1283</v>
      </c>
      <c r="E169" s="575" t="s">
        <v>1284</v>
      </c>
      <c r="F169" s="573">
        <v>1.02</v>
      </c>
      <c r="G169" s="574">
        <v>1.022256</v>
      </c>
      <c r="H169" s="574">
        <v>0</v>
      </c>
      <c r="I169" s="574">
        <v>0</v>
      </c>
      <c r="J169" s="574">
        <v>1.022256</v>
      </c>
      <c r="K169" s="574">
        <v>0</v>
      </c>
      <c r="L169" s="574">
        <v>0</v>
      </c>
      <c r="M169" s="574">
        <v>0</v>
      </c>
      <c r="N169" s="574">
        <v>0</v>
      </c>
      <c r="O169" s="574">
        <v>0</v>
      </c>
      <c r="P169" s="574">
        <v>0</v>
      </c>
      <c r="Q169" s="574">
        <v>0</v>
      </c>
      <c r="R169" s="574">
        <v>0</v>
      </c>
      <c r="S169" s="574">
        <v>0</v>
      </c>
      <c r="T169" s="574">
        <v>0</v>
      </c>
      <c r="U169" s="574">
        <v>0</v>
      </c>
      <c r="V169" s="574">
        <v>0</v>
      </c>
      <c r="W169" s="574">
        <v>0</v>
      </c>
      <c r="X169" s="574">
        <v>0</v>
      </c>
      <c r="Y169" s="574">
        <v>0</v>
      </c>
      <c r="Z169" s="574">
        <v>0</v>
      </c>
      <c r="AA169" s="574">
        <v>0</v>
      </c>
      <c r="AB169" s="574">
        <v>0</v>
      </c>
      <c r="AC169" s="574">
        <v>0</v>
      </c>
      <c r="AD169" s="574">
        <v>0</v>
      </c>
      <c r="AE169" s="574">
        <v>0</v>
      </c>
      <c r="AF169" s="574">
        <v>0</v>
      </c>
      <c r="AG169" s="574">
        <v>0</v>
      </c>
      <c r="AH169" s="574">
        <v>0</v>
      </c>
      <c r="AI169" s="574">
        <v>0</v>
      </c>
      <c r="AJ169" s="574">
        <v>0</v>
      </c>
      <c r="AK169" s="574">
        <v>0</v>
      </c>
      <c r="AL169" s="574">
        <v>0</v>
      </c>
      <c r="AM169" s="574">
        <v>0</v>
      </c>
      <c r="AN169" s="574">
        <v>0</v>
      </c>
      <c r="AO169" s="574">
        <v>0</v>
      </c>
      <c r="AP169" s="574">
        <v>0</v>
      </c>
      <c r="AQ169" s="574">
        <v>0</v>
      </c>
      <c r="AR169" s="574">
        <v>0</v>
      </c>
      <c r="AS169" s="574">
        <v>0</v>
      </c>
      <c r="AT169" s="574">
        <v>0</v>
      </c>
      <c r="AU169" s="574">
        <v>0</v>
      </c>
      <c r="AV169" s="574">
        <v>0</v>
      </c>
      <c r="AW169" s="574">
        <v>0</v>
      </c>
      <c r="AX169" s="574">
        <v>0</v>
      </c>
      <c r="AY169" s="574">
        <v>0</v>
      </c>
      <c r="AZ169" s="574">
        <v>0</v>
      </c>
      <c r="BA169" s="574">
        <v>0</v>
      </c>
      <c r="BB169" s="574">
        <v>0</v>
      </c>
      <c r="BC169" s="574">
        <v>0</v>
      </c>
      <c r="BD169" s="574">
        <v>0</v>
      </c>
      <c r="BE169" s="574">
        <v>0</v>
      </c>
      <c r="BF169" s="574">
        <v>0</v>
      </c>
      <c r="BG169" s="574">
        <v>0</v>
      </c>
      <c r="BH169" s="574">
        <v>0</v>
      </c>
      <c r="BI169" s="574">
        <v>0</v>
      </c>
      <c r="BJ169" s="574">
        <v>0</v>
      </c>
      <c r="BK169" s="574">
        <v>0</v>
      </c>
      <c r="BL169" s="574">
        <v>0</v>
      </c>
      <c r="BM169" s="574">
        <v>0</v>
      </c>
      <c r="BN169" s="574">
        <v>0</v>
      </c>
      <c r="BO169" s="574">
        <v>0</v>
      </c>
      <c r="BP169" s="574">
        <v>0</v>
      </c>
      <c r="BQ169" s="574">
        <v>0</v>
      </c>
      <c r="BR169" s="574">
        <v>0</v>
      </c>
      <c r="BS169" s="574">
        <v>0</v>
      </c>
      <c r="BT169" s="574">
        <v>0</v>
      </c>
      <c r="BU169" s="574">
        <v>0</v>
      </c>
      <c r="BV169" s="574">
        <v>0</v>
      </c>
      <c r="BW169" s="574">
        <v>0</v>
      </c>
      <c r="BX169" s="574">
        <v>0</v>
      </c>
      <c r="BY169" s="574">
        <v>0</v>
      </c>
      <c r="BZ169" s="574">
        <v>0</v>
      </c>
      <c r="CA169" s="574">
        <v>0</v>
      </c>
      <c r="CB169" s="574">
        <v>0</v>
      </c>
      <c r="CC169" s="574">
        <v>0</v>
      </c>
    </row>
    <row r="170" spans="1:81">
      <c r="A170" s="586"/>
      <c r="B170" s="586" t="s">
        <v>1343</v>
      </c>
      <c r="C170" s="572"/>
      <c r="D170" s="587" t="s">
        <v>1285</v>
      </c>
      <c r="E170" s="575" t="s">
        <v>1286</v>
      </c>
      <c r="F170" s="573">
        <v>1.02</v>
      </c>
      <c r="G170" s="574">
        <v>1.022256</v>
      </c>
      <c r="H170" s="574">
        <v>0</v>
      </c>
      <c r="I170" s="574">
        <v>0</v>
      </c>
      <c r="J170" s="574">
        <v>1.022256</v>
      </c>
      <c r="K170" s="574">
        <v>0</v>
      </c>
      <c r="L170" s="574">
        <v>0</v>
      </c>
      <c r="M170" s="574">
        <v>0</v>
      </c>
      <c r="N170" s="574">
        <v>0</v>
      </c>
      <c r="O170" s="574">
        <v>0</v>
      </c>
      <c r="P170" s="574">
        <v>0</v>
      </c>
      <c r="Q170" s="574">
        <v>0</v>
      </c>
      <c r="R170" s="574">
        <v>0</v>
      </c>
      <c r="S170" s="574">
        <v>0</v>
      </c>
      <c r="T170" s="574">
        <v>0</v>
      </c>
      <c r="U170" s="574">
        <v>0</v>
      </c>
      <c r="V170" s="574">
        <v>0</v>
      </c>
      <c r="W170" s="574">
        <v>0</v>
      </c>
      <c r="X170" s="574">
        <v>0</v>
      </c>
      <c r="Y170" s="574">
        <v>0</v>
      </c>
      <c r="Z170" s="574">
        <v>0</v>
      </c>
      <c r="AA170" s="574">
        <v>0</v>
      </c>
      <c r="AB170" s="574">
        <v>0</v>
      </c>
      <c r="AC170" s="574">
        <v>0</v>
      </c>
      <c r="AD170" s="574">
        <v>0</v>
      </c>
      <c r="AE170" s="574">
        <v>0</v>
      </c>
      <c r="AF170" s="574">
        <v>0</v>
      </c>
      <c r="AG170" s="574">
        <v>0</v>
      </c>
      <c r="AH170" s="574">
        <v>0</v>
      </c>
      <c r="AI170" s="574">
        <v>0</v>
      </c>
      <c r="AJ170" s="574">
        <v>0</v>
      </c>
      <c r="AK170" s="574">
        <v>0</v>
      </c>
      <c r="AL170" s="574">
        <v>0</v>
      </c>
      <c r="AM170" s="574">
        <v>0</v>
      </c>
      <c r="AN170" s="574">
        <v>0</v>
      </c>
      <c r="AO170" s="574">
        <v>0</v>
      </c>
      <c r="AP170" s="574">
        <v>0</v>
      </c>
      <c r="AQ170" s="574">
        <v>0</v>
      </c>
      <c r="AR170" s="574">
        <v>0</v>
      </c>
      <c r="AS170" s="574">
        <v>0</v>
      </c>
      <c r="AT170" s="574">
        <v>0</v>
      </c>
      <c r="AU170" s="574">
        <v>0</v>
      </c>
      <c r="AV170" s="574">
        <v>0</v>
      </c>
      <c r="AW170" s="574">
        <v>0</v>
      </c>
      <c r="AX170" s="574">
        <v>0</v>
      </c>
      <c r="AY170" s="574">
        <v>0</v>
      </c>
      <c r="AZ170" s="574">
        <v>0</v>
      </c>
      <c r="BA170" s="574">
        <v>0</v>
      </c>
      <c r="BB170" s="574">
        <v>0</v>
      </c>
      <c r="BC170" s="574">
        <v>0</v>
      </c>
      <c r="BD170" s="574">
        <v>0</v>
      </c>
      <c r="BE170" s="574">
        <v>0</v>
      </c>
      <c r="BF170" s="574">
        <v>0</v>
      </c>
      <c r="BG170" s="574">
        <v>0</v>
      </c>
      <c r="BH170" s="574">
        <v>0</v>
      </c>
      <c r="BI170" s="574">
        <v>0</v>
      </c>
      <c r="BJ170" s="574">
        <v>0</v>
      </c>
      <c r="BK170" s="574">
        <v>0</v>
      </c>
      <c r="BL170" s="574">
        <v>0</v>
      </c>
      <c r="BM170" s="574">
        <v>0</v>
      </c>
      <c r="BN170" s="574">
        <v>0</v>
      </c>
      <c r="BO170" s="574">
        <v>0</v>
      </c>
      <c r="BP170" s="574">
        <v>0</v>
      </c>
      <c r="BQ170" s="574">
        <v>0</v>
      </c>
      <c r="BR170" s="574">
        <v>0</v>
      </c>
      <c r="BS170" s="574">
        <v>0</v>
      </c>
      <c r="BT170" s="574">
        <v>0</v>
      </c>
      <c r="BU170" s="574">
        <v>0</v>
      </c>
      <c r="BV170" s="574">
        <v>0</v>
      </c>
      <c r="BW170" s="574">
        <v>0</v>
      </c>
      <c r="BX170" s="574">
        <v>0</v>
      </c>
      <c r="BY170" s="574">
        <v>0</v>
      </c>
      <c r="BZ170" s="574">
        <v>0</v>
      </c>
      <c r="CA170" s="574">
        <v>0</v>
      </c>
      <c r="CB170" s="574">
        <v>0</v>
      </c>
      <c r="CC170" s="574">
        <v>0</v>
      </c>
    </row>
    <row r="171" spans="1:81">
      <c r="A171" s="586" t="s">
        <v>1333</v>
      </c>
      <c r="B171" s="586" t="s">
        <v>1350</v>
      </c>
      <c r="C171" s="575" t="s">
        <v>1351</v>
      </c>
      <c r="D171" s="587"/>
      <c r="E171" s="575"/>
      <c r="F171" s="573">
        <v>73.98</v>
      </c>
      <c r="G171" s="574">
        <v>70.8019</v>
      </c>
      <c r="H171" s="574">
        <v>63.0934</v>
      </c>
      <c r="I171" s="574">
        <v>5.6745</v>
      </c>
      <c r="J171" s="574">
        <v>2.034</v>
      </c>
      <c r="K171" s="574">
        <v>0</v>
      </c>
      <c r="L171" s="574">
        <v>3.1794</v>
      </c>
      <c r="M171" s="574">
        <v>3.1794</v>
      </c>
      <c r="N171" s="574">
        <v>0</v>
      </c>
      <c r="O171" s="574">
        <v>0</v>
      </c>
      <c r="P171" s="574">
        <v>0</v>
      </c>
      <c r="Q171" s="574">
        <v>0</v>
      </c>
      <c r="R171" s="574">
        <v>0</v>
      </c>
      <c r="S171" s="574">
        <v>0</v>
      </c>
      <c r="T171" s="574">
        <v>0</v>
      </c>
      <c r="U171" s="574">
        <v>0</v>
      </c>
      <c r="V171" s="574">
        <v>0</v>
      </c>
      <c r="W171" s="574">
        <v>0</v>
      </c>
      <c r="X171" s="574">
        <v>0</v>
      </c>
      <c r="Y171" s="574">
        <v>0</v>
      </c>
      <c r="Z171" s="574">
        <v>0</v>
      </c>
      <c r="AA171" s="574">
        <v>0</v>
      </c>
      <c r="AB171" s="574">
        <v>0</v>
      </c>
      <c r="AC171" s="574">
        <v>0</v>
      </c>
      <c r="AD171" s="574">
        <v>0</v>
      </c>
      <c r="AE171" s="574">
        <v>0</v>
      </c>
      <c r="AF171" s="574">
        <v>0</v>
      </c>
      <c r="AG171" s="574">
        <v>0</v>
      </c>
      <c r="AH171" s="574">
        <v>0</v>
      </c>
      <c r="AI171" s="574">
        <v>0</v>
      </c>
      <c r="AJ171" s="574">
        <v>0</v>
      </c>
      <c r="AK171" s="574">
        <v>0</v>
      </c>
      <c r="AL171" s="574">
        <v>0</v>
      </c>
      <c r="AM171" s="574">
        <v>0</v>
      </c>
      <c r="AN171" s="574">
        <v>0</v>
      </c>
      <c r="AO171" s="574">
        <v>0</v>
      </c>
      <c r="AP171" s="574">
        <v>0</v>
      </c>
      <c r="AQ171" s="574">
        <v>0</v>
      </c>
      <c r="AR171" s="574">
        <v>0</v>
      </c>
      <c r="AS171" s="574">
        <v>0</v>
      </c>
      <c r="AT171" s="574">
        <v>0</v>
      </c>
      <c r="AU171" s="574">
        <v>0</v>
      </c>
      <c r="AV171" s="574">
        <v>0</v>
      </c>
      <c r="AW171" s="574">
        <v>0</v>
      </c>
      <c r="AX171" s="574">
        <v>0</v>
      </c>
      <c r="AY171" s="574">
        <v>0</v>
      </c>
      <c r="AZ171" s="574">
        <v>0</v>
      </c>
      <c r="BA171" s="574">
        <v>0</v>
      </c>
      <c r="BB171" s="574">
        <v>0</v>
      </c>
      <c r="BC171" s="574">
        <v>0</v>
      </c>
      <c r="BD171" s="574">
        <v>0</v>
      </c>
      <c r="BE171" s="574">
        <v>0</v>
      </c>
      <c r="BF171" s="574">
        <v>0</v>
      </c>
      <c r="BG171" s="574">
        <v>0</v>
      </c>
      <c r="BH171" s="574">
        <v>0</v>
      </c>
      <c r="BI171" s="574">
        <v>0</v>
      </c>
      <c r="BJ171" s="574">
        <v>0</v>
      </c>
      <c r="BK171" s="574">
        <v>0</v>
      </c>
      <c r="BL171" s="574">
        <v>0</v>
      </c>
      <c r="BM171" s="574">
        <v>0</v>
      </c>
      <c r="BN171" s="574">
        <v>0</v>
      </c>
      <c r="BO171" s="574">
        <v>0</v>
      </c>
      <c r="BP171" s="574">
        <v>0</v>
      </c>
      <c r="BQ171" s="574">
        <v>0</v>
      </c>
      <c r="BR171" s="574">
        <v>0</v>
      </c>
      <c r="BS171" s="574">
        <v>0</v>
      </c>
      <c r="BT171" s="574">
        <v>0</v>
      </c>
      <c r="BU171" s="574">
        <v>0</v>
      </c>
      <c r="BV171" s="574">
        <v>0</v>
      </c>
      <c r="BW171" s="574">
        <v>0</v>
      </c>
      <c r="BX171" s="574">
        <v>0</v>
      </c>
      <c r="BY171" s="574">
        <v>0</v>
      </c>
      <c r="BZ171" s="574">
        <v>0</v>
      </c>
      <c r="CA171" s="574">
        <v>0</v>
      </c>
      <c r="CB171" s="574">
        <v>0</v>
      </c>
      <c r="CC171" s="574">
        <v>0</v>
      </c>
    </row>
    <row r="172" spans="1:81">
      <c r="A172" s="586"/>
      <c r="B172" s="586" t="s">
        <v>1350</v>
      </c>
      <c r="C172" s="572"/>
      <c r="D172" s="587" t="s">
        <v>911</v>
      </c>
      <c r="E172" s="575" t="s">
        <v>1264</v>
      </c>
      <c r="F172" s="573">
        <v>37.53</v>
      </c>
      <c r="G172" s="574">
        <v>37.5309</v>
      </c>
      <c r="H172" s="574">
        <v>37.5309</v>
      </c>
      <c r="I172" s="574">
        <v>0</v>
      </c>
      <c r="J172" s="574">
        <v>0</v>
      </c>
      <c r="K172" s="574">
        <v>0</v>
      </c>
      <c r="L172" s="574">
        <v>0</v>
      </c>
      <c r="M172" s="574">
        <v>0</v>
      </c>
      <c r="N172" s="574">
        <v>0</v>
      </c>
      <c r="O172" s="574">
        <v>0</v>
      </c>
      <c r="P172" s="574">
        <v>0</v>
      </c>
      <c r="Q172" s="574">
        <v>0</v>
      </c>
      <c r="R172" s="574">
        <v>0</v>
      </c>
      <c r="S172" s="574">
        <v>0</v>
      </c>
      <c r="T172" s="574">
        <v>0</v>
      </c>
      <c r="U172" s="574">
        <v>0</v>
      </c>
      <c r="V172" s="574">
        <v>0</v>
      </c>
      <c r="W172" s="574">
        <v>0</v>
      </c>
      <c r="X172" s="574">
        <v>0</v>
      </c>
      <c r="Y172" s="574">
        <v>0</v>
      </c>
      <c r="Z172" s="574">
        <v>0</v>
      </c>
      <c r="AA172" s="574">
        <v>0</v>
      </c>
      <c r="AB172" s="574">
        <v>0</v>
      </c>
      <c r="AC172" s="574">
        <v>0</v>
      </c>
      <c r="AD172" s="574">
        <v>0</v>
      </c>
      <c r="AE172" s="574">
        <v>0</v>
      </c>
      <c r="AF172" s="574">
        <v>0</v>
      </c>
      <c r="AG172" s="574">
        <v>0</v>
      </c>
      <c r="AH172" s="574">
        <v>0</v>
      </c>
      <c r="AI172" s="574">
        <v>0</v>
      </c>
      <c r="AJ172" s="574">
        <v>0</v>
      </c>
      <c r="AK172" s="574">
        <v>0</v>
      </c>
      <c r="AL172" s="574">
        <v>0</v>
      </c>
      <c r="AM172" s="574">
        <v>0</v>
      </c>
      <c r="AN172" s="574">
        <v>0</v>
      </c>
      <c r="AO172" s="574">
        <v>0</v>
      </c>
      <c r="AP172" s="574">
        <v>0</v>
      </c>
      <c r="AQ172" s="574">
        <v>0</v>
      </c>
      <c r="AR172" s="574">
        <v>0</v>
      </c>
      <c r="AS172" s="574">
        <v>0</v>
      </c>
      <c r="AT172" s="574">
        <v>0</v>
      </c>
      <c r="AU172" s="574">
        <v>0</v>
      </c>
      <c r="AV172" s="574">
        <v>0</v>
      </c>
      <c r="AW172" s="574">
        <v>0</v>
      </c>
      <c r="AX172" s="574">
        <v>0</v>
      </c>
      <c r="AY172" s="574">
        <v>0</v>
      </c>
      <c r="AZ172" s="574">
        <v>0</v>
      </c>
      <c r="BA172" s="574">
        <v>0</v>
      </c>
      <c r="BB172" s="574">
        <v>0</v>
      </c>
      <c r="BC172" s="574">
        <v>0</v>
      </c>
      <c r="BD172" s="574">
        <v>0</v>
      </c>
      <c r="BE172" s="574">
        <v>0</v>
      </c>
      <c r="BF172" s="574">
        <v>0</v>
      </c>
      <c r="BG172" s="574">
        <v>0</v>
      </c>
      <c r="BH172" s="574">
        <v>0</v>
      </c>
      <c r="BI172" s="574">
        <v>0</v>
      </c>
      <c r="BJ172" s="574">
        <v>0</v>
      </c>
      <c r="BK172" s="574">
        <v>0</v>
      </c>
      <c r="BL172" s="574">
        <v>0</v>
      </c>
      <c r="BM172" s="574">
        <v>0</v>
      </c>
      <c r="BN172" s="574">
        <v>0</v>
      </c>
      <c r="BO172" s="574">
        <v>0</v>
      </c>
      <c r="BP172" s="574">
        <v>0</v>
      </c>
      <c r="BQ172" s="574">
        <v>0</v>
      </c>
      <c r="BR172" s="574">
        <v>0</v>
      </c>
      <c r="BS172" s="574">
        <v>0</v>
      </c>
      <c r="BT172" s="574">
        <v>0</v>
      </c>
      <c r="BU172" s="574">
        <v>0</v>
      </c>
      <c r="BV172" s="574">
        <v>0</v>
      </c>
      <c r="BW172" s="574">
        <v>0</v>
      </c>
      <c r="BX172" s="574">
        <v>0</v>
      </c>
      <c r="BY172" s="574">
        <v>0</v>
      </c>
      <c r="BZ172" s="574">
        <v>0</v>
      </c>
      <c r="CA172" s="574">
        <v>0</v>
      </c>
      <c r="CB172" s="574">
        <v>0</v>
      </c>
      <c r="CC172" s="574">
        <v>0</v>
      </c>
    </row>
    <row r="173" spans="1:81">
      <c r="A173" s="586"/>
      <c r="B173" s="586" t="s">
        <v>1350</v>
      </c>
      <c r="C173" s="572"/>
      <c r="D173" s="587" t="s">
        <v>1265</v>
      </c>
      <c r="E173" s="575" t="s">
        <v>1266</v>
      </c>
      <c r="F173" s="573">
        <v>37.53</v>
      </c>
      <c r="G173" s="574">
        <v>37.5309</v>
      </c>
      <c r="H173" s="574">
        <v>37.5309</v>
      </c>
      <c r="I173" s="574">
        <v>0</v>
      </c>
      <c r="J173" s="574">
        <v>0</v>
      </c>
      <c r="K173" s="574">
        <v>0</v>
      </c>
      <c r="L173" s="574">
        <v>0</v>
      </c>
      <c r="M173" s="574">
        <v>0</v>
      </c>
      <c r="N173" s="574">
        <v>0</v>
      </c>
      <c r="O173" s="574">
        <v>0</v>
      </c>
      <c r="P173" s="574">
        <v>0</v>
      </c>
      <c r="Q173" s="574">
        <v>0</v>
      </c>
      <c r="R173" s="574">
        <v>0</v>
      </c>
      <c r="S173" s="574">
        <v>0</v>
      </c>
      <c r="T173" s="574">
        <v>0</v>
      </c>
      <c r="U173" s="574">
        <v>0</v>
      </c>
      <c r="V173" s="574">
        <v>0</v>
      </c>
      <c r="W173" s="574">
        <v>0</v>
      </c>
      <c r="X173" s="574">
        <v>0</v>
      </c>
      <c r="Y173" s="574">
        <v>0</v>
      </c>
      <c r="Z173" s="574">
        <v>0</v>
      </c>
      <c r="AA173" s="574">
        <v>0</v>
      </c>
      <c r="AB173" s="574">
        <v>0</v>
      </c>
      <c r="AC173" s="574">
        <v>0</v>
      </c>
      <c r="AD173" s="574">
        <v>0</v>
      </c>
      <c r="AE173" s="574">
        <v>0</v>
      </c>
      <c r="AF173" s="574">
        <v>0</v>
      </c>
      <c r="AG173" s="574">
        <v>0</v>
      </c>
      <c r="AH173" s="574">
        <v>0</v>
      </c>
      <c r="AI173" s="574">
        <v>0</v>
      </c>
      <c r="AJ173" s="574">
        <v>0</v>
      </c>
      <c r="AK173" s="574">
        <v>0</v>
      </c>
      <c r="AL173" s="574">
        <v>0</v>
      </c>
      <c r="AM173" s="574">
        <v>0</v>
      </c>
      <c r="AN173" s="574">
        <v>0</v>
      </c>
      <c r="AO173" s="574">
        <v>0</v>
      </c>
      <c r="AP173" s="574">
        <v>0</v>
      </c>
      <c r="AQ173" s="574">
        <v>0</v>
      </c>
      <c r="AR173" s="574">
        <v>0</v>
      </c>
      <c r="AS173" s="574">
        <v>0</v>
      </c>
      <c r="AT173" s="574">
        <v>0</v>
      </c>
      <c r="AU173" s="574">
        <v>0</v>
      </c>
      <c r="AV173" s="574">
        <v>0</v>
      </c>
      <c r="AW173" s="574">
        <v>0</v>
      </c>
      <c r="AX173" s="574">
        <v>0</v>
      </c>
      <c r="AY173" s="574">
        <v>0</v>
      </c>
      <c r="AZ173" s="574">
        <v>0</v>
      </c>
      <c r="BA173" s="574">
        <v>0</v>
      </c>
      <c r="BB173" s="574">
        <v>0</v>
      </c>
      <c r="BC173" s="574">
        <v>0</v>
      </c>
      <c r="BD173" s="574">
        <v>0</v>
      </c>
      <c r="BE173" s="574">
        <v>0</v>
      </c>
      <c r="BF173" s="574">
        <v>0</v>
      </c>
      <c r="BG173" s="574">
        <v>0</v>
      </c>
      <c r="BH173" s="574">
        <v>0</v>
      </c>
      <c r="BI173" s="574">
        <v>0</v>
      </c>
      <c r="BJ173" s="574">
        <v>0</v>
      </c>
      <c r="BK173" s="574">
        <v>0</v>
      </c>
      <c r="BL173" s="574">
        <v>0</v>
      </c>
      <c r="BM173" s="574">
        <v>0</v>
      </c>
      <c r="BN173" s="574">
        <v>0</v>
      </c>
      <c r="BO173" s="574">
        <v>0</v>
      </c>
      <c r="BP173" s="574">
        <v>0</v>
      </c>
      <c r="BQ173" s="574">
        <v>0</v>
      </c>
      <c r="BR173" s="574">
        <v>0</v>
      </c>
      <c r="BS173" s="574">
        <v>0</v>
      </c>
      <c r="BT173" s="574">
        <v>0</v>
      </c>
      <c r="BU173" s="574">
        <v>0</v>
      </c>
      <c r="BV173" s="574">
        <v>0</v>
      </c>
      <c r="BW173" s="574">
        <v>0</v>
      </c>
      <c r="BX173" s="574">
        <v>0</v>
      </c>
      <c r="BY173" s="574">
        <v>0</v>
      </c>
      <c r="BZ173" s="574">
        <v>0</v>
      </c>
      <c r="CA173" s="574">
        <v>0</v>
      </c>
      <c r="CB173" s="574">
        <v>0</v>
      </c>
      <c r="CC173" s="574">
        <v>0</v>
      </c>
    </row>
    <row r="174" spans="1:81">
      <c r="A174" s="586"/>
      <c r="B174" s="586" t="s">
        <v>1350</v>
      </c>
      <c r="C174" s="572"/>
      <c r="D174" s="587" t="s">
        <v>1341</v>
      </c>
      <c r="E174" s="575" t="s">
        <v>1342</v>
      </c>
      <c r="F174" s="573">
        <v>37.53</v>
      </c>
      <c r="G174" s="574">
        <v>37.5309</v>
      </c>
      <c r="H174" s="574">
        <v>37.5309</v>
      </c>
      <c r="I174" s="574">
        <v>0</v>
      </c>
      <c r="J174" s="574">
        <v>0</v>
      </c>
      <c r="K174" s="574">
        <v>0</v>
      </c>
      <c r="L174" s="574">
        <v>0</v>
      </c>
      <c r="M174" s="574">
        <v>0</v>
      </c>
      <c r="N174" s="574">
        <v>0</v>
      </c>
      <c r="O174" s="574">
        <v>0</v>
      </c>
      <c r="P174" s="574">
        <v>0</v>
      </c>
      <c r="Q174" s="574">
        <v>0</v>
      </c>
      <c r="R174" s="574">
        <v>0</v>
      </c>
      <c r="S174" s="574">
        <v>0</v>
      </c>
      <c r="T174" s="574">
        <v>0</v>
      </c>
      <c r="U174" s="574">
        <v>0</v>
      </c>
      <c r="V174" s="574">
        <v>0</v>
      </c>
      <c r="W174" s="574">
        <v>0</v>
      </c>
      <c r="X174" s="574">
        <v>0</v>
      </c>
      <c r="Y174" s="574">
        <v>0</v>
      </c>
      <c r="Z174" s="574">
        <v>0</v>
      </c>
      <c r="AA174" s="574">
        <v>0</v>
      </c>
      <c r="AB174" s="574">
        <v>0</v>
      </c>
      <c r="AC174" s="574">
        <v>0</v>
      </c>
      <c r="AD174" s="574">
        <v>0</v>
      </c>
      <c r="AE174" s="574">
        <v>0</v>
      </c>
      <c r="AF174" s="574">
        <v>0</v>
      </c>
      <c r="AG174" s="574">
        <v>0</v>
      </c>
      <c r="AH174" s="574">
        <v>0</v>
      </c>
      <c r="AI174" s="574">
        <v>0</v>
      </c>
      <c r="AJ174" s="574">
        <v>0</v>
      </c>
      <c r="AK174" s="574">
        <v>0</v>
      </c>
      <c r="AL174" s="574">
        <v>0</v>
      </c>
      <c r="AM174" s="574">
        <v>0</v>
      </c>
      <c r="AN174" s="574">
        <v>0</v>
      </c>
      <c r="AO174" s="574">
        <v>0</v>
      </c>
      <c r="AP174" s="574">
        <v>0</v>
      </c>
      <c r="AQ174" s="574">
        <v>0</v>
      </c>
      <c r="AR174" s="574">
        <v>0</v>
      </c>
      <c r="AS174" s="574">
        <v>0</v>
      </c>
      <c r="AT174" s="574">
        <v>0</v>
      </c>
      <c r="AU174" s="574">
        <v>0</v>
      </c>
      <c r="AV174" s="574">
        <v>0</v>
      </c>
      <c r="AW174" s="574">
        <v>0</v>
      </c>
      <c r="AX174" s="574">
        <v>0</v>
      </c>
      <c r="AY174" s="574">
        <v>0</v>
      </c>
      <c r="AZ174" s="574">
        <v>0</v>
      </c>
      <c r="BA174" s="574">
        <v>0</v>
      </c>
      <c r="BB174" s="574">
        <v>0</v>
      </c>
      <c r="BC174" s="574">
        <v>0</v>
      </c>
      <c r="BD174" s="574">
        <v>0</v>
      </c>
      <c r="BE174" s="574">
        <v>0</v>
      </c>
      <c r="BF174" s="574">
        <v>0</v>
      </c>
      <c r="BG174" s="574">
        <v>0</v>
      </c>
      <c r="BH174" s="574">
        <v>0</v>
      </c>
      <c r="BI174" s="574">
        <v>0</v>
      </c>
      <c r="BJ174" s="574">
        <v>0</v>
      </c>
      <c r="BK174" s="574">
        <v>0</v>
      </c>
      <c r="BL174" s="574">
        <v>0</v>
      </c>
      <c r="BM174" s="574">
        <v>0</v>
      </c>
      <c r="BN174" s="574">
        <v>0</v>
      </c>
      <c r="BO174" s="574">
        <v>0</v>
      </c>
      <c r="BP174" s="574">
        <v>0</v>
      </c>
      <c r="BQ174" s="574">
        <v>0</v>
      </c>
      <c r="BR174" s="574">
        <v>0</v>
      </c>
      <c r="BS174" s="574">
        <v>0</v>
      </c>
      <c r="BT174" s="574">
        <v>0</v>
      </c>
      <c r="BU174" s="574">
        <v>0</v>
      </c>
      <c r="BV174" s="574">
        <v>0</v>
      </c>
      <c r="BW174" s="574">
        <v>0</v>
      </c>
      <c r="BX174" s="574">
        <v>0</v>
      </c>
      <c r="BY174" s="574">
        <v>0</v>
      </c>
      <c r="BZ174" s="574">
        <v>0</v>
      </c>
      <c r="CA174" s="574">
        <v>0</v>
      </c>
      <c r="CB174" s="574">
        <v>0</v>
      </c>
      <c r="CC174" s="574">
        <v>0</v>
      </c>
    </row>
    <row r="175" spans="1:81">
      <c r="A175" s="586"/>
      <c r="B175" s="586" t="s">
        <v>1350</v>
      </c>
      <c r="C175" s="572"/>
      <c r="D175" s="587" t="s">
        <v>925</v>
      </c>
      <c r="E175" s="575" t="s">
        <v>1269</v>
      </c>
      <c r="F175" s="573">
        <v>32.13</v>
      </c>
      <c r="G175" s="574">
        <v>28.9525</v>
      </c>
      <c r="H175" s="574">
        <v>25.5625</v>
      </c>
      <c r="I175" s="574">
        <v>3.39</v>
      </c>
      <c r="J175" s="574">
        <v>0</v>
      </c>
      <c r="K175" s="574">
        <v>0</v>
      </c>
      <c r="L175" s="574">
        <v>3.1794</v>
      </c>
      <c r="M175" s="574">
        <v>3.1794</v>
      </c>
      <c r="N175" s="574">
        <v>0</v>
      </c>
      <c r="O175" s="574">
        <v>0</v>
      </c>
      <c r="P175" s="574">
        <v>0</v>
      </c>
      <c r="Q175" s="574">
        <v>0</v>
      </c>
      <c r="R175" s="574">
        <v>0</v>
      </c>
      <c r="S175" s="574">
        <v>0</v>
      </c>
      <c r="T175" s="574">
        <v>0</v>
      </c>
      <c r="U175" s="574">
        <v>0</v>
      </c>
      <c r="V175" s="574">
        <v>0</v>
      </c>
      <c r="W175" s="574">
        <v>0</v>
      </c>
      <c r="X175" s="574">
        <v>0</v>
      </c>
      <c r="Y175" s="574">
        <v>0</v>
      </c>
      <c r="Z175" s="574">
        <v>0</v>
      </c>
      <c r="AA175" s="574">
        <v>0</v>
      </c>
      <c r="AB175" s="574">
        <v>0</v>
      </c>
      <c r="AC175" s="574">
        <v>0</v>
      </c>
      <c r="AD175" s="574">
        <v>0</v>
      </c>
      <c r="AE175" s="574">
        <v>0</v>
      </c>
      <c r="AF175" s="574">
        <v>0</v>
      </c>
      <c r="AG175" s="574">
        <v>0</v>
      </c>
      <c r="AH175" s="574">
        <v>0</v>
      </c>
      <c r="AI175" s="574">
        <v>0</v>
      </c>
      <c r="AJ175" s="574">
        <v>0</v>
      </c>
      <c r="AK175" s="574">
        <v>0</v>
      </c>
      <c r="AL175" s="574">
        <v>0</v>
      </c>
      <c r="AM175" s="574">
        <v>0</v>
      </c>
      <c r="AN175" s="574">
        <v>0</v>
      </c>
      <c r="AO175" s="574">
        <v>0</v>
      </c>
      <c r="AP175" s="574">
        <v>0</v>
      </c>
      <c r="AQ175" s="574">
        <v>0</v>
      </c>
      <c r="AR175" s="574">
        <v>0</v>
      </c>
      <c r="AS175" s="574">
        <v>0</v>
      </c>
      <c r="AT175" s="574">
        <v>0</v>
      </c>
      <c r="AU175" s="574">
        <v>0</v>
      </c>
      <c r="AV175" s="574">
        <v>0</v>
      </c>
      <c r="AW175" s="574">
        <v>0</v>
      </c>
      <c r="AX175" s="574">
        <v>0</v>
      </c>
      <c r="AY175" s="574">
        <v>0</v>
      </c>
      <c r="AZ175" s="574">
        <v>0</v>
      </c>
      <c r="BA175" s="574">
        <v>0</v>
      </c>
      <c r="BB175" s="574">
        <v>0</v>
      </c>
      <c r="BC175" s="574">
        <v>0</v>
      </c>
      <c r="BD175" s="574">
        <v>0</v>
      </c>
      <c r="BE175" s="574">
        <v>0</v>
      </c>
      <c r="BF175" s="574">
        <v>0</v>
      </c>
      <c r="BG175" s="574">
        <v>0</v>
      </c>
      <c r="BH175" s="574">
        <v>0</v>
      </c>
      <c r="BI175" s="574">
        <v>0</v>
      </c>
      <c r="BJ175" s="574">
        <v>0</v>
      </c>
      <c r="BK175" s="574">
        <v>0</v>
      </c>
      <c r="BL175" s="574">
        <v>0</v>
      </c>
      <c r="BM175" s="574">
        <v>0</v>
      </c>
      <c r="BN175" s="574">
        <v>0</v>
      </c>
      <c r="BO175" s="574">
        <v>0</v>
      </c>
      <c r="BP175" s="574">
        <v>0</v>
      </c>
      <c r="BQ175" s="574">
        <v>0</v>
      </c>
      <c r="BR175" s="574">
        <v>0</v>
      </c>
      <c r="BS175" s="574">
        <v>0</v>
      </c>
      <c r="BT175" s="574">
        <v>0</v>
      </c>
      <c r="BU175" s="574">
        <v>0</v>
      </c>
      <c r="BV175" s="574">
        <v>0</v>
      </c>
      <c r="BW175" s="574">
        <v>0</v>
      </c>
      <c r="BX175" s="574">
        <v>0</v>
      </c>
      <c r="BY175" s="574">
        <v>0</v>
      </c>
      <c r="BZ175" s="574">
        <v>0</v>
      </c>
      <c r="CA175" s="574">
        <v>0</v>
      </c>
      <c r="CB175" s="574">
        <v>0</v>
      </c>
      <c r="CC175" s="574">
        <v>0</v>
      </c>
    </row>
    <row r="176" spans="1:81">
      <c r="A176" s="586"/>
      <c r="B176" s="586" t="s">
        <v>1350</v>
      </c>
      <c r="C176" s="572"/>
      <c r="D176" s="587" t="s">
        <v>1352</v>
      </c>
      <c r="E176" s="575" t="s">
        <v>1353</v>
      </c>
      <c r="F176" s="573">
        <v>28.74</v>
      </c>
      <c r="G176" s="574">
        <v>25.5625</v>
      </c>
      <c r="H176" s="574">
        <v>25.5625</v>
      </c>
      <c r="I176" s="574">
        <v>0</v>
      </c>
      <c r="J176" s="574">
        <v>0</v>
      </c>
      <c r="K176" s="574">
        <v>0</v>
      </c>
      <c r="L176" s="574">
        <v>3.1794</v>
      </c>
      <c r="M176" s="574">
        <v>3.1794</v>
      </c>
      <c r="N176" s="574">
        <v>0</v>
      </c>
      <c r="O176" s="574">
        <v>0</v>
      </c>
      <c r="P176" s="574">
        <v>0</v>
      </c>
      <c r="Q176" s="574">
        <v>0</v>
      </c>
      <c r="R176" s="574">
        <v>0</v>
      </c>
      <c r="S176" s="574">
        <v>0</v>
      </c>
      <c r="T176" s="574">
        <v>0</v>
      </c>
      <c r="U176" s="574">
        <v>0</v>
      </c>
      <c r="V176" s="574">
        <v>0</v>
      </c>
      <c r="W176" s="574">
        <v>0</v>
      </c>
      <c r="X176" s="574">
        <v>0</v>
      </c>
      <c r="Y176" s="574">
        <v>0</v>
      </c>
      <c r="Z176" s="574">
        <v>0</v>
      </c>
      <c r="AA176" s="574">
        <v>0</v>
      </c>
      <c r="AB176" s="574">
        <v>0</v>
      </c>
      <c r="AC176" s="574">
        <v>0</v>
      </c>
      <c r="AD176" s="574">
        <v>0</v>
      </c>
      <c r="AE176" s="574">
        <v>0</v>
      </c>
      <c r="AF176" s="574">
        <v>0</v>
      </c>
      <c r="AG176" s="574">
        <v>0</v>
      </c>
      <c r="AH176" s="574">
        <v>0</v>
      </c>
      <c r="AI176" s="574">
        <v>0</v>
      </c>
      <c r="AJ176" s="574">
        <v>0</v>
      </c>
      <c r="AK176" s="574">
        <v>0</v>
      </c>
      <c r="AL176" s="574">
        <v>0</v>
      </c>
      <c r="AM176" s="574">
        <v>0</v>
      </c>
      <c r="AN176" s="574">
        <v>0</v>
      </c>
      <c r="AO176" s="574">
        <v>0</v>
      </c>
      <c r="AP176" s="574">
        <v>0</v>
      </c>
      <c r="AQ176" s="574">
        <v>0</v>
      </c>
      <c r="AR176" s="574">
        <v>0</v>
      </c>
      <c r="AS176" s="574">
        <v>0</v>
      </c>
      <c r="AT176" s="574">
        <v>0</v>
      </c>
      <c r="AU176" s="574">
        <v>0</v>
      </c>
      <c r="AV176" s="574">
        <v>0</v>
      </c>
      <c r="AW176" s="574">
        <v>0</v>
      </c>
      <c r="AX176" s="574">
        <v>0</v>
      </c>
      <c r="AY176" s="574">
        <v>0</v>
      </c>
      <c r="AZ176" s="574">
        <v>0</v>
      </c>
      <c r="BA176" s="574">
        <v>0</v>
      </c>
      <c r="BB176" s="574">
        <v>0</v>
      </c>
      <c r="BC176" s="574">
        <v>0</v>
      </c>
      <c r="BD176" s="574">
        <v>0</v>
      </c>
      <c r="BE176" s="574">
        <v>0</v>
      </c>
      <c r="BF176" s="574">
        <v>0</v>
      </c>
      <c r="BG176" s="574">
        <v>0</v>
      </c>
      <c r="BH176" s="574">
        <v>0</v>
      </c>
      <c r="BI176" s="574">
        <v>0</v>
      </c>
      <c r="BJ176" s="574">
        <v>0</v>
      </c>
      <c r="BK176" s="574">
        <v>0</v>
      </c>
      <c r="BL176" s="574">
        <v>0</v>
      </c>
      <c r="BM176" s="574">
        <v>0</v>
      </c>
      <c r="BN176" s="574">
        <v>0</v>
      </c>
      <c r="BO176" s="574">
        <v>0</v>
      </c>
      <c r="BP176" s="574">
        <v>0</v>
      </c>
      <c r="BQ176" s="574">
        <v>0</v>
      </c>
      <c r="BR176" s="574">
        <v>0</v>
      </c>
      <c r="BS176" s="574">
        <v>0</v>
      </c>
      <c r="BT176" s="574">
        <v>0</v>
      </c>
      <c r="BU176" s="574">
        <v>0</v>
      </c>
      <c r="BV176" s="574">
        <v>0</v>
      </c>
      <c r="BW176" s="574">
        <v>0</v>
      </c>
      <c r="BX176" s="574">
        <v>0</v>
      </c>
      <c r="BY176" s="574">
        <v>0</v>
      </c>
      <c r="BZ176" s="574">
        <v>0</v>
      </c>
      <c r="CA176" s="574">
        <v>0</v>
      </c>
      <c r="CB176" s="574">
        <v>0</v>
      </c>
      <c r="CC176" s="574">
        <v>0</v>
      </c>
    </row>
    <row r="177" spans="1:81">
      <c r="A177" s="586"/>
      <c r="B177" s="586" t="s">
        <v>1350</v>
      </c>
      <c r="C177" s="572"/>
      <c r="D177" s="587" t="s">
        <v>1354</v>
      </c>
      <c r="E177" s="575" t="s">
        <v>1268</v>
      </c>
      <c r="F177" s="573">
        <v>28.74</v>
      </c>
      <c r="G177" s="574">
        <v>25.5625</v>
      </c>
      <c r="H177" s="574">
        <v>25.5625</v>
      </c>
      <c r="I177" s="574">
        <v>0</v>
      </c>
      <c r="J177" s="574">
        <v>0</v>
      </c>
      <c r="K177" s="574">
        <v>0</v>
      </c>
      <c r="L177" s="574">
        <v>3.1794</v>
      </c>
      <c r="M177" s="574">
        <v>3.1794</v>
      </c>
      <c r="N177" s="574">
        <v>0</v>
      </c>
      <c r="O177" s="574">
        <v>0</v>
      </c>
      <c r="P177" s="574">
        <v>0</v>
      </c>
      <c r="Q177" s="574">
        <v>0</v>
      </c>
      <c r="R177" s="574">
        <v>0</v>
      </c>
      <c r="S177" s="574">
        <v>0</v>
      </c>
      <c r="T177" s="574">
        <v>0</v>
      </c>
      <c r="U177" s="574">
        <v>0</v>
      </c>
      <c r="V177" s="574">
        <v>0</v>
      </c>
      <c r="W177" s="574">
        <v>0</v>
      </c>
      <c r="X177" s="574">
        <v>0</v>
      </c>
      <c r="Y177" s="574">
        <v>0</v>
      </c>
      <c r="Z177" s="574">
        <v>0</v>
      </c>
      <c r="AA177" s="574">
        <v>0</v>
      </c>
      <c r="AB177" s="574">
        <v>0</v>
      </c>
      <c r="AC177" s="574">
        <v>0</v>
      </c>
      <c r="AD177" s="574">
        <v>0</v>
      </c>
      <c r="AE177" s="574">
        <v>0</v>
      </c>
      <c r="AF177" s="574">
        <v>0</v>
      </c>
      <c r="AG177" s="574">
        <v>0</v>
      </c>
      <c r="AH177" s="574">
        <v>0</v>
      </c>
      <c r="AI177" s="574">
        <v>0</v>
      </c>
      <c r="AJ177" s="574">
        <v>0</v>
      </c>
      <c r="AK177" s="574">
        <v>0</v>
      </c>
      <c r="AL177" s="574">
        <v>0</v>
      </c>
      <c r="AM177" s="574">
        <v>0</v>
      </c>
      <c r="AN177" s="574">
        <v>0</v>
      </c>
      <c r="AO177" s="574">
        <v>0</v>
      </c>
      <c r="AP177" s="574">
        <v>0</v>
      </c>
      <c r="AQ177" s="574">
        <v>0</v>
      </c>
      <c r="AR177" s="574">
        <v>0</v>
      </c>
      <c r="AS177" s="574">
        <v>0</v>
      </c>
      <c r="AT177" s="574">
        <v>0</v>
      </c>
      <c r="AU177" s="574">
        <v>0</v>
      </c>
      <c r="AV177" s="574">
        <v>0</v>
      </c>
      <c r="AW177" s="574">
        <v>0</v>
      </c>
      <c r="AX177" s="574">
        <v>0</v>
      </c>
      <c r="AY177" s="574">
        <v>0</v>
      </c>
      <c r="AZ177" s="574">
        <v>0</v>
      </c>
      <c r="BA177" s="574">
        <v>0</v>
      </c>
      <c r="BB177" s="574">
        <v>0</v>
      </c>
      <c r="BC177" s="574">
        <v>0</v>
      </c>
      <c r="BD177" s="574">
        <v>0</v>
      </c>
      <c r="BE177" s="574">
        <v>0</v>
      </c>
      <c r="BF177" s="574">
        <v>0</v>
      </c>
      <c r="BG177" s="574">
        <v>0</v>
      </c>
      <c r="BH177" s="574">
        <v>0</v>
      </c>
      <c r="BI177" s="574">
        <v>0</v>
      </c>
      <c r="BJ177" s="574">
        <v>0</v>
      </c>
      <c r="BK177" s="574">
        <v>0</v>
      </c>
      <c r="BL177" s="574">
        <v>0</v>
      </c>
      <c r="BM177" s="574">
        <v>0</v>
      </c>
      <c r="BN177" s="574">
        <v>0</v>
      </c>
      <c r="BO177" s="574">
        <v>0</v>
      </c>
      <c r="BP177" s="574">
        <v>0</v>
      </c>
      <c r="BQ177" s="574">
        <v>0</v>
      </c>
      <c r="BR177" s="574">
        <v>0</v>
      </c>
      <c r="BS177" s="574">
        <v>0</v>
      </c>
      <c r="BT177" s="574">
        <v>0</v>
      </c>
      <c r="BU177" s="574">
        <v>0</v>
      </c>
      <c r="BV177" s="574">
        <v>0</v>
      </c>
      <c r="BW177" s="574">
        <v>0</v>
      </c>
      <c r="BX177" s="574">
        <v>0</v>
      </c>
      <c r="BY177" s="574">
        <v>0</v>
      </c>
      <c r="BZ177" s="574">
        <v>0</v>
      </c>
      <c r="CA177" s="574">
        <v>0</v>
      </c>
      <c r="CB177" s="574">
        <v>0</v>
      </c>
      <c r="CC177" s="574">
        <v>0</v>
      </c>
    </row>
    <row r="178" spans="1:81">
      <c r="A178" s="586"/>
      <c r="B178" s="586" t="s">
        <v>1350</v>
      </c>
      <c r="C178" s="572"/>
      <c r="D178" s="587" t="s">
        <v>1270</v>
      </c>
      <c r="E178" s="575" t="s">
        <v>1271</v>
      </c>
      <c r="F178" s="573">
        <v>3.39</v>
      </c>
      <c r="G178" s="574">
        <v>3.39</v>
      </c>
      <c r="H178" s="574">
        <v>0</v>
      </c>
      <c r="I178" s="574">
        <v>3.39</v>
      </c>
      <c r="J178" s="574">
        <v>0</v>
      </c>
      <c r="K178" s="574">
        <v>0</v>
      </c>
      <c r="L178" s="574">
        <v>0</v>
      </c>
      <c r="M178" s="574">
        <v>0</v>
      </c>
      <c r="N178" s="574">
        <v>0</v>
      </c>
      <c r="O178" s="574">
        <v>0</v>
      </c>
      <c r="P178" s="574">
        <v>0</v>
      </c>
      <c r="Q178" s="574">
        <v>0</v>
      </c>
      <c r="R178" s="574">
        <v>0</v>
      </c>
      <c r="S178" s="574">
        <v>0</v>
      </c>
      <c r="T178" s="574">
        <v>0</v>
      </c>
      <c r="U178" s="574">
        <v>0</v>
      </c>
      <c r="V178" s="574">
        <v>0</v>
      </c>
      <c r="W178" s="574">
        <v>0</v>
      </c>
      <c r="X178" s="574">
        <v>0</v>
      </c>
      <c r="Y178" s="574">
        <v>0</v>
      </c>
      <c r="Z178" s="574">
        <v>0</v>
      </c>
      <c r="AA178" s="574">
        <v>0</v>
      </c>
      <c r="AB178" s="574">
        <v>0</v>
      </c>
      <c r="AC178" s="574">
        <v>0</v>
      </c>
      <c r="AD178" s="574">
        <v>0</v>
      </c>
      <c r="AE178" s="574">
        <v>0</v>
      </c>
      <c r="AF178" s="574">
        <v>0</v>
      </c>
      <c r="AG178" s="574">
        <v>0</v>
      </c>
      <c r="AH178" s="574">
        <v>0</v>
      </c>
      <c r="AI178" s="574">
        <v>0</v>
      </c>
      <c r="AJ178" s="574">
        <v>0</v>
      </c>
      <c r="AK178" s="574">
        <v>0</v>
      </c>
      <c r="AL178" s="574">
        <v>0</v>
      </c>
      <c r="AM178" s="574">
        <v>0</v>
      </c>
      <c r="AN178" s="574">
        <v>0</v>
      </c>
      <c r="AO178" s="574">
        <v>0</v>
      </c>
      <c r="AP178" s="574">
        <v>0</v>
      </c>
      <c r="AQ178" s="574">
        <v>0</v>
      </c>
      <c r="AR178" s="574">
        <v>0</v>
      </c>
      <c r="AS178" s="574">
        <v>0</v>
      </c>
      <c r="AT178" s="574">
        <v>0</v>
      </c>
      <c r="AU178" s="574">
        <v>0</v>
      </c>
      <c r="AV178" s="574">
        <v>0</v>
      </c>
      <c r="AW178" s="574">
        <v>0</v>
      </c>
      <c r="AX178" s="574">
        <v>0</v>
      </c>
      <c r="AY178" s="574">
        <v>0</v>
      </c>
      <c r="AZ178" s="574">
        <v>0</v>
      </c>
      <c r="BA178" s="574">
        <v>0</v>
      </c>
      <c r="BB178" s="574">
        <v>0</v>
      </c>
      <c r="BC178" s="574">
        <v>0</v>
      </c>
      <c r="BD178" s="574">
        <v>0</v>
      </c>
      <c r="BE178" s="574">
        <v>0</v>
      </c>
      <c r="BF178" s="574">
        <v>0</v>
      </c>
      <c r="BG178" s="574">
        <v>0</v>
      </c>
      <c r="BH178" s="574">
        <v>0</v>
      </c>
      <c r="BI178" s="574">
        <v>0</v>
      </c>
      <c r="BJ178" s="574">
        <v>0</v>
      </c>
      <c r="BK178" s="574">
        <v>0</v>
      </c>
      <c r="BL178" s="574">
        <v>0</v>
      </c>
      <c r="BM178" s="574">
        <v>0</v>
      </c>
      <c r="BN178" s="574">
        <v>0</v>
      </c>
      <c r="BO178" s="574">
        <v>0</v>
      </c>
      <c r="BP178" s="574">
        <v>0</v>
      </c>
      <c r="BQ178" s="574">
        <v>0</v>
      </c>
      <c r="BR178" s="574">
        <v>0</v>
      </c>
      <c r="BS178" s="574">
        <v>0</v>
      </c>
      <c r="BT178" s="574">
        <v>0</v>
      </c>
      <c r="BU178" s="574">
        <v>0</v>
      </c>
      <c r="BV178" s="574">
        <v>0</v>
      </c>
      <c r="BW178" s="574">
        <v>0</v>
      </c>
      <c r="BX178" s="574">
        <v>0</v>
      </c>
      <c r="BY178" s="574">
        <v>0</v>
      </c>
      <c r="BZ178" s="574">
        <v>0</v>
      </c>
      <c r="CA178" s="574">
        <v>0</v>
      </c>
      <c r="CB178" s="574">
        <v>0</v>
      </c>
      <c r="CC178" s="574">
        <v>0</v>
      </c>
    </row>
    <row r="179" spans="1:81">
      <c r="A179" s="586"/>
      <c r="B179" s="586" t="s">
        <v>1350</v>
      </c>
      <c r="C179" s="572"/>
      <c r="D179" s="587" t="s">
        <v>1274</v>
      </c>
      <c r="E179" s="575" t="s">
        <v>1275</v>
      </c>
      <c r="F179" s="573">
        <v>3.39</v>
      </c>
      <c r="G179" s="574">
        <v>3.39</v>
      </c>
      <c r="H179" s="574">
        <v>0</v>
      </c>
      <c r="I179" s="574">
        <v>3.39</v>
      </c>
      <c r="J179" s="574">
        <v>0</v>
      </c>
      <c r="K179" s="574">
        <v>0</v>
      </c>
      <c r="L179" s="574">
        <v>0</v>
      </c>
      <c r="M179" s="574">
        <v>0</v>
      </c>
      <c r="N179" s="574">
        <v>0</v>
      </c>
      <c r="O179" s="574">
        <v>0</v>
      </c>
      <c r="P179" s="574">
        <v>0</v>
      </c>
      <c r="Q179" s="574">
        <v>0</v>
      </c>
      <c r="R179" s="574">
        <v>0</v>
      </c>
      <c r="S179" s="574">
        <v>0</v>
      </c>
      <c r="T179" s="574">
        <v>0</v>
      </c>
      <c r="U179" s="574">
        <v>0</v>
      </c>
      <c r="V179" s="574">
        <v>0</v>
      </c>
      <c r="W179" s="574">
        <v>0</v>
      </c>
      <c r="X179" s="574">
        <v>0</v>
      </c>
      <c r="Y179" s="574">
        <v>0</v>
      </c>
      <c r="Z179" s="574">
        <v>0</v>
      </c>
      <c r="AA179" s="574">
        <v>0</v>
      </c>
      <c r="AB179" s="574">
        <v>0</v>
      </c>
      <c r="AC179" s="574">
        <v>0</v>
      </c>
      <c r="AD179" s="574">
        <v>0</v>
      </c>
      <c r="AE179" s="574">
        <v>0</v>
      </c>
      <c r="AF179" s="574">
        <v>0</v>
      </c>
      <c r="AG179" s="574">
        <v>0</v>
      </c>
      <c r="AH179" s="574">
        <v>0</v>
      </c>
      <c r="AI179" s="574">
        <v>0</v>
      </c>
      <c r="AJ179" s="574">
        <v>0</v>
      </c>
      <c r="AK179" s="574">
        <v>0</v>
      </c>
      <c r="AL179" s="574">
        <v>0</v>
      </c>
      <c r="AM179" s="574">
        <v>0</v>
      </c>
      <c r="AN179" s="574">
        <v>0</v>
      </c>
      <c r="AO179" s="574">
        <v>0</v>
      </c>
      <c r="AP179" s="574">
        <v>0</v>
      </c>
      <c r="AQ179" s="574">
        <v>0</v>
      </c>
      <c r="AR179" s="574">
        <v>0</v>
      </c>
      <c r="AS179" s="574">
        <v>0</v>
      </c>
      <c r="AT179" s="574">
        <v>0</v>
      </c>
      <c r="AU179" s="574">
        <v>0</v>
      </c>
      <c r="AV179" s="574">
        <v>0</v>
      </c>
      <c r="AW179" s="574">
        <v>0</v>
      </c>
      <c r="AX179" s="574">
        <v>0</v>
      </c>
      <c r="AY179" s="574">
        <v>0</v>
      </c>
      <c r="AZ179" s="574">
        <v>0</v>
      </c>
      <c r="BA179" s="574">
        <v>0</v>
      </c>
      <c r="BB179" s="574">
        <v>0</v>
      </c>
      <c r="BC179" s="574">
        <v>0</v>
      </c>
      <c r="BD179" s="574">
        <v>0</v>
      </c>
      <c r="BE179" s="574">
        <v>0</v>
      </c>
      <c r="BF179" s="574">
        <v>0</v>
      </c>
      <c r="BG179" s="574">
        <v>0</v>
      </c>
      <c r="BH179" s="574">
        <v>0</v>
      </c>
      <c r="BI179" s="574">
        <v>0</v>
      </c>
      <c r="BJ179" s="574">
        <v>0</v>
      </c>
      <c r="BK179" s="574">
        <v>0</v>
      </c>
      <c r="BL179" s="574">
        <v>0</v>
      </c>
      <c r="BM179" s="574">
        <v>0</v>
      </c>
      <c r="BN179" s="574">
        <v>0</v>
      </c>
      <c r="BO179" s="574">
        <v>0</v>
      </c>
      <c r="BP179" s="574">
        <v>0</v>
      </c>
      <c r="BQ179" s="574">
        <v>0</v>
      </c>
      <c r="BR179" s="574">
        <v>0</v>
      </c>
      <c r="BS179" s="574">
        <v>0</v>
      </c>
      <c r="BT179" s="574">
        <v>0</v>
      </c>
      <c r="BU179" s="574">
        <v>0</v>
      </c>
      <c r="BV179" s="574">
        <v>0</v>
      </c>
      <c r="BW179" s="574">
        <v>0</v>
      </c>
      <c r="BX179" s="574">
        <v>0</v>
      </c>
      <c r="BY179" s="574">
        <v>0</v>
      </c>
      <c r="BZ179" s="574">
        <v>0</v>
      </c>
      <c r="CA179" s="574">
        <v>0</v>
      </c>
      <c r="CB179" s="574">
        <v>0</v>
      </c>
      <c r="CC179" s="574">
        <v>0</v>
      </c>
    </row>
    <row r="180" spans="1:81">
      <c r="A180" s="586"/>
      <c r="B180" s="586" t="s">
        <v>1350</v>
      </c>
      <c r="C180" s="572"/>
      <c r="D180" s="587" t="s">
        <v>929</v>
      </c>
      <c r="E180" s="575" t="s">
        <v>1276</v>
      </c>
      <c r="F180" s="573">
        <v>2.28</v>
      </c>
      <c r="G180" s="574">
        <v>2.2845</v>
      </c>
      <c r="H180" s="574">
        <v>0</v>
      </c>
      <c r="I180" s="574">
        <v>2.2845</v>
      </c>
      <c r="J180" s="574">
        <v>0</v>
      </c>
      <c r="K180" s="574">
        <v>0</v>
      </c>
      <c r="L180" s="574">
        <v>0</v>
      </c>
      <c r="M180" s="574">
        <v>0</v>
      </c>
      <c r="N180" s="574">
        <v>0</v>
      </c>
      <c r="O180" s="574">
        <v>0</v>
      </c>
      <c r="P180" s="574">
        <v>0</v>
      </c>
      <c r="Q180" s="574">
        <v>0</v>
      </c>
      <c r="R180" s="574">
        <v>0</v>
      </c>
      <c r="S180" s="574">
        <v>0</v>
      </c>
      <c r="T180" s="574">
        <v>0</v>
      </c>
      <c r="U180" s="574">
        <v>0</v>
      </c>
      <c r="V180" s="574">
        <v>0</v>
      </c>
      <c r="W180" s="574">
        <v>0</v>
      </c>
      <c r="X180" s="574">
        <v>0</v>
      </c>
      <c r="Y180" s="574">
        <v>0</v>
      </c>
      <c r="Z180" s="574">
        <v>0</v>
      </c>
      <c r="AA180" s="574">
        <v>0</v>
      </c>
      <c r="AB180" s="574">
        <v>0</v>
      </c>
      <c r="AC180" s="574">
        <v>0</v>
      </c>
      <c r="AD180" s="574">
        <v>0</v>
      </c>
      <c r="AE180" s="574">
        <v>0</v>
      </c>
      <c r="AF180" s="574">
        <v>0</v>
      </c>
      <c r="AG180" s="574">
        <v>0</v>
      </c>
      <c r="AH180" s="574">
        <v>0</v>
      </c>
      <c r="AI180" s="574">
        <v>0</v>
      </c>
      <c r="AJ180" s="574">
        <v>0</v>
      </c>
      <c r="AK180" s="574">
        <v>0</v>
      </c>
      <c r="AL180" s="574">
        <v>0</v>
      </c>
      <c r="AM180" s="574">
        <v>0</v>
      </c>
      <c r="AN180" s="574">
        <v>0</v>
      </c>
      <c r="AO180" s="574">
        <v>0</v>
      </c>
      <c r="AP180" s="574">
        <v>0</v>
      </c>
      <c r="AQ180" s="574">
        <v>0</v>
      </c>
      <c r="AR180" s="574">
        <v>0</v>
      </c>
      <c r="AS180" s="574">
        <v>0</v>
      </c>
      <c r="AT180" s="574">
        <v>0</v>
      </c>
      <c r="AU180" s="574">
        <v>0</v>
      </c>
      <c r="AV180" s="574">
        <v>0</v>
      </c>
      <c r="AW180" s="574">
        <v>0</v>
      </c>
      <c r="AX180" s="574">
        <v>0</v>
      </c>
      <c r="AY180" s="574">
        <v>0</v>
      </c>
      <c r="AZ180" s="574">
        <v>0</v>
      </c>
      <c r="BA180" s="574">
        <v>0</v>
      </c>
      <c r="BB180" s="574">
        <v>0</v>
      </c>
      <c r="BC180" s="574">
        <v>0</v>
      </c>
      <c r="BD180" s="574">
        <v>0</v>
      </c>
      <c r="BE180" s="574">
        <v>0</v>
      </c>
      <c r="BF180" s="574">
        <v>0</v>
      </c>
      <c r="BG180" s="574">
        <v>0</v>
      </c>
      <c r="BH180" s="574">
        <v>0</v>
      </c>
      <c r="BI180" s="574">
        <v>0</v>
      </c>
      <c r="BJ180" s="574">
        <v>0</v>
      </c>
      <c r="BK180" s="574">
        <v>0</v>
      </c>
      <c r="BL180" s="574">
        <v>0</v>
      </c>
      <c r="BM180" s="574">
        <v>0</v>
      </c>
      <c r="BN180" s="574">
        <v>0</v>
      </c>
      <c r="BO180" s="574">
        <v>0</v>
      </c>
      <c r="BP180" s="574">
        <v>0</v>
      </c>
      <c r="BQ180" s="574">
        <v>0</v>
      </c>
      <c r="BR180" s="574">
        <v>0</v>
      </c>
      <c r="BS180" s="574">
        <v>0</v>
      </c>
      <c r="BT180" s="574">
        <v>0</v>
      </c>
      <c r="BU180" s="574">
        <v>0</v>
      </c>
      <c r="BV180" s="574">
        <v>0</v>
      </c>
      <c r="BW180" s="574">
        <v>0</v>
      </c>
      <c r="BX180" s="574">
        <v>0</v>
      </c>
      <c r="BY180" s="574">
        <v>0</v>
      </c>
      <c r="BZ180" s="574">
        <v>0</v>
      </c>
      <c r="CA180" s="574">
        <v>0</v>
      </c>
      <c r="CB180" s="574">
        <v>0</v>
      </c>
      <c r="CC180" s="574">
        <v>0</v>
      </c>
    </row>
    <row r="181" spans="1:81">
      <c r="A181" s="586"/>
      <c r="B181" s="586" t="s">
        <v>1350</v>
      </c>
      <c r="C181" s="572"/>
      <c r="D181" s="587" t="s">
        <v>1277</v>
      </c>
      <c r="E181" s="575" t="s">
        <v>355</v>
      </c>
      <c r="F181" s="573">
        <v>2.28</v>
      </c>
      <c r="G181" s="574">
        <v>2.2845</v>
      </c>
      <c r="H181" s="574">
        <v>0</v>
      </c>
      <c r="I181" s="574">
        <v>2.2845</v>
      </c>
      <c r="J181" s="574">
        <v>0</v>
      </c>
      <c r="K181" s="574">
        <v>0</v>
      </c>
      <c r="L181" s="574">
        <v>0</v>
      </c>
      <c r="M181" s="574">
        <v>0</v>
      </c>
      <c r="N181" s="574">
        <v>0</v>
      </c>
      <c r="O181" s="574">
        <v>0</v>
      </c>
      <c r="P181" s="574">
        <v>0</v>
      </c>
      <c r="Q181" s="574">
        <v>0</v>
      </c>
      <c r="R181" s="574">
        <v>0</v>
      </c>
      <c r="S181" s="574">
        <v>0</v>
      </c>
      <c r="T181" s="574">
        <v>0</v>
      </c>
      <c r="U181" s="574">
        <v>0</v>
      </c>
      <c r="V181" s="574">
        <v>0</v>
      </c>
      <c r="W181" s="574">
        <v>0</v>
      </c>
      <c r="X181" s="574">
        <v>0</v>
      </c>
      <c r="Y181" s="574">
        <v>0</v>
      </c>
      <c r="Z181" s="574">
        <v>0</v>
      </c>
      <c r="AA181" s="574">
        <v>0</v>
      </c>
      <c r="AB181" s="574">
        <v>0</v>
      </c>
      <c r="AC181" s="574">
        <v>0</v>
      </c>
      <c r="AD181" s="574">
        <v>0</v>
      </c>
      <c r="AE181" s="574">
        <v>0</v>
      </c>
      <c r="AF181" s="574">
        <v>0</v>
      </c>
      <c r="AG181" s="574">
        <v>0</v>
      </c>
      <c r="AH181" s="574">
        <v>0</v>
      </c>
      <c r="AI181" s="574">
        <v>0</v>
      </c>
      <c r="AJ181" s="574">
        <v>0</v>
      </c>
      <c r="AK181" s="574">
        <v>0</v>
      </c>
      <c r="AL181" s="574">
        <v>0</v>
      </c>
      <c r="AM181" s="574">
        <v>0</v>
      </c>
      <c r="AN181" s="574">
        <v>0</v>
      </c>
      <c r="AO181" s="574">
        <v>0</v>
      </c>
      <c r="AP181" s="574">
        <v>0</v>
      </c>
      <c r="AQ181" s="574">
        <v>0</v>
      </c>
      <c r="AR181" s="574">
        <v>0</v>
      </c>
      <c r="AS181" s="574">
        <v>0</v>
      </c>
      <c r="AT181" s="574">
        <v>0</v>
      </c>
      <c r="AU181" s="574">
        <v>0</v>
      </c>
      <c r="AV181" s="574">
        <v>0</v>
      </c>
      <c r="AW181" s="574">
        <v>0</v>
      </c>
      <c r="AX181" s="574">
        <v>0</v>
      </c>
      <c r="AY181" s="574">
        <v>0</v>
      </c>
      <c r="AZ181" s="574">
        <v>0</v>
      </c>
      <c r="BA181" s="574">
        <v>0</v>
      </c>
      <c r="BB181" s="574">
        <v>0</v>
      </c>
      <c r="BC181" s="574">
        <v>0</v>
      </c>
      <c r="BD181" s="574">
        <v>0</v>
      </c>
      <c r="BE181" s="574">
        <v>0</v>
      </c>
      <c r="BF181" s="574">
        <v>0</v>
      </c>
      <c r="BG181" s="574">
        <v>0</v>
      </c>
      <c r="BH181" s="574">
        <v>0</v>
      </c>
      <c r="BI181" s="574">
        <v>0</v>
      </c>
      <c r="BJ181" s="574">
        <v>0</v>
      </c>
      <c r="BK181" s="574">
        <v>0</v>
      </c>
      <c r="BL181" s="574">
        <v>0</v>
      </c>
      <c r="BM181" s="574">
        <v>0</v>
      </c>
      <c r="BN181" s="574">
        <v>0</v>
      </c>
      <c r="BO181" s="574">
        <v>0</v>
      </c>
      <c r="BP181" s="574">
        <v>0</v>
      </c>
      <c r="BQ181" s="574">
        <v>0</v>
      </c>
      <c r="BR181" s="574">
        <v>0</v>
      </c>
      <c r="BS181" s="574">
        <v>0</v>
      </c>
      <c r="BT181" s="574">
        <v>0</v>
      </c>
      <c r="BU181" s="574">
        <v>0</v>
      </c>
      <c r="BV181" s="574">
        <v>0</v>
      </c>
      <c r="BW181" s="574">
        <v>0</v>
      </c>
      <c r="BX181" s="574">
        <v>0</v>
      </c>
      <c r="BY181" s="574">
        <v>0</v>
      </c>
      <c r="BZ181" s="574">
        <v>0</v>
      </c>
      <c r="CA181" s="574">
        <v>0</v>
      </c>
      <c r="CB181" s="574">
        <v>0</v>
      </c>
      <c r="CC181" s="574">
        <v>0</v>
      </c>
    </row>
    <row r="182" spans="1:81">
      <c r="A182" s="586"/>
      <c r="B182" s="586" t="s">
        <v>1350</v>
      </c>
      <c r="C182" s="572"/>
      <c r="D182" s="587" t="s">
        <v>1278</v>
      </c>
      <c r="E182" s="575" t="s">
        <v>1279</v>
      </c>
      <c r="F182" s="573">
        <v>1.53</v>
      </c>
      <c r="G182" s="574">
        <v>1.5255</v>
      </c>
      <c r="H182" s="574">
        <v>0</v>
      </c>
      <c r="I182" s="574">
        <v>1.5255</v>
      </c>
      <c r="J182" s="574">
        <v>0</v>
      </c>
      <c r="K182" s="574">
        <v>0</v>
      </c>
      <c r="L182" s="574">
        <v>0</v>
      </c>
      <c r="M182" s="574">
        <v>0</v>
      </c>
      <c r="N182" s="574">
        <v>0</v>
      </c>
      <c r="O182" s="574">
        <v>0</v>
      </c>
      <c r="P182" s="574">
        <v>0</v>
      </c>
      <c r="Q182" s="574">
        <v>0</v>
      </c>
      <c r="R182" s="574">
        <v>0</v>
      </c>
      <c r="S182" s="574">
        <v>0</v>
      </c>
      <c r="T182" s="574">
        <v>0</v>
      </c>
      <c r="U182" s="574">
        <v>0</v>
      </c>
      <c r="V182" s="574">
        <v>0</v>
      </c>
      <c r="W182" s="574">
        <v>0</v>
      </c>
      <c r="X182" s="574">
        <v>0</v>
      </c>
      <c r="Y182" s="574">
        <v>0</v>
      </c>
      <c r="Z182" s="574">
        <v>0</v>
      </c>
      <c r="AA182" s="574">
        <v>0</v>
      </c>
      <c r="AB182" s="574">
        <v>0</v>
      </c>
      <c r="AC182" s="574">
        <v>0</v>
      </c>
      <c r="AD182" s="574">
        <v>0</v>
      </c>
      <c r="AE182" s="574">
        <v>0</v>
      </c>
      <c r="AF182" s="574">
        <v>0</v>
      </c>
      <c r="AG182" s="574">
        <v>0</v>
      </c>
      <c r="AH182" s="574">
        <v>0</v>
      </c>
      <c r="AI182" s="574">
        <v>0</v>
      </c>
      <c r="AJ182" s="574">
        <v>0</v>
      </c>
      <c r="AK182" s="574">
        <v>0</v>
      </c>
      <c r="AL182" s="574">
        <v>0</v>
      </c>
      <c r="AM182" s="574">
        <v>0</v>
      </c>
      <c r="AN182" s="574">
        <v>0</v>
      </c>
      <c r="AO182" s="574">
        <v>0</v>
      </c>
      <c r="AP182" s="574">
        <v>0</v>
      </c>
      <c r="AQ182" s="574">
        <v>0</v>
      </c>
      <c r="AR182" s="574">
        <v>0</v>
      </c>
      <c r="AS182" s="574">
        <v>0</v>
      </c>
      <c r="AT182" s="574">
        <v>0</v>
      </c>
      <c r="AU182" s="574">
        <v>0</v>
      </c>
      <c r="AV182" s="574">
        <v>0</v>
      </c>
      <c r="AW182" s="574">
        <v>0</v>
      </c>
      <c r="AX182" s="574">
        <v>0</v>
      </c>
      <c r="AY182" s="574">
        <v>0</v>
      </c>
      <c r="AZ182" s="574">
        <v>0</v>
      </c>
      <c r="BA182" s="574">
        <v>0</v>
      </c>
      <c r="BB182" s="574">
        <v>0</v>
      </c>
      <c r="BC182" s="574">
        <v>0</v>
      </c>
      <c r="BD182" s="574">
        <v>0</v>
      </c>
      <c r="BE182" s="574">
        <v>0</v>
      </c>
      <c r="BF182" s="574">
        <v>0</v>
      </c>
      <c r="BG182" s="574">
        <v>0</v>
      </c>
      <c r="BH182" s="574">
        <v>0</v>
      </c>
      <c r="BI182" s="574">
        <v>0</v>
      </c>
      <c r="BJ182" s="574">
        <v>0</v>
      </c>
      <c r="BK182" s="574">
        <v>0</v>
      </c>
      <c r="BL182" s="574">
        <v>0</v>
      </c>
      <c r="BM182" s="574">
        <v>0</v>
      </c>
      <c r="BN182" s="574">
        <v>0</v>
      </c>
      <c r="BO182" s="574">
        <v>0</v>
      </c>
      <c r="BP182" s="574">
        <v>0</v>
      </c>
      <c r="BQ182" s="574">
        <v>0</v>
      </c>
      <c r="BR182" s="574">
        <v>0</v>
      </c>
      <c r="BS182" s="574">
        <v>0</v>
      </c>
      <c r="BT182" s="574">
        <v>0</v>
      </c>
      <c r="BU182" s="574">
        <v>0</v>
      </c>
      <c r="BV182" s="574">
        <v>0</v>
      </c>
      <c r="BW182" s="574">
        <v>0</v>
      </c>
      <c r="BX182" s="574">
        <v>0</v>
      </c>
      <c r="BY182" s="574">
        <v>0</v>
      </c>
      <c r="BZ182" s="574">
        <v>0</v>
      </c>
      <c r="CA182" s="574">
        <v>0</v>
      </c>
      <c r="CB182" s="574">
        <v>0</v>
      </c>
      <c r="CC182" s="574">
        <v>0</v>
      </c>
    </row>
    <row r="183" spans="1:81">
      <c r="A183" s="586"/>
      <c r="B183" s="586" t="s">
        <v>1350</v>
      </c>
      <c r="C183" s="572"/>
      <c r="D183" s="587" t="s">
        <v>1327</v>
      </c>
      <c r="E183" s="575" t="s">
        <v>1328</v>
      </c>
      <c r="F183" s="573">
        <v>0.08</v>
      </c>
      <c r="G183" s="574">
        <v>0.081</v>
      </c>
      <c r="H183" s="574">
        <v>0</v>
      </c>
      <c r="I183" s="574">
        <v>0.081</v>
      </c>
      <c r="J183" s="574">
        <v>0</v>
      </c>
      <c r="K183" s="574">
        <v>0</v>
      </c>
      <c r="L183" s="574">
        <v>0</v>
      </c>
      <c r="M183" s="574">
        <v>0</v>
      </c>
      <c r="N183" s="574">
        <v>0</v>
      </c>
      <c r="O183" s="574">
        <v>0</v>
      </c>
      <c r="P183" s="574">
        <v>0</v>
      </c>
      <c r="Q183" s="574">
        <v>0</v>
      </c>
      <c r="R183" s="574">
        <v>0</v>
      </c>
      <c r="S183" s="574">
        <v>0</v>
      </c>
      <c r="T183" s="574">
        <v>0</v>
      </c>
      <c r="U183" s="574">
        <v>0</v>
      </c>
      <c r="V183" s="574">
        <v>0</v>
      </c>
      <c r="W183" s="574">
        <v>0</v>
      </c>
      <c r="X183" s="574">
        <v>0</v>
      </c>
      <c r="Y183" s="574">
        <v>0</v>
      </c>
      <c r="Z183" s="574">
        <v>0</v>
      </c>
      <c r="AA183" s="574">
        <v>0</v>
      </c>
      <c r="AB183" s="574">
        <v>0</v>
      </c>
      <c r="AC183" s="574">
        <v>0</v>
      </c>
      <c r="AD183" s="574">
        <v>0</v>
      </c>
      <c r="AE183" s="574">
        <v>0</v>
      </c>
      <c r="AF183" s="574">
        <v>0</v>
      </c>
      <c r="AG183" s="574">
        <v>0</v>
      </c>
      <c r="AH183" s="574">
        <v>0</v>
      </c>
      <c r="AI183" s="574">
        <v>0</v>
      </c>
      <c r="AJ183" s="574">
        <v>0</v>
      </c>
      <c r="AK183" s="574">
        <v>0</v>
      </c>
      <c r="AL183" s="574">
        <v>0</v>
      </c>
      <c r="AM183" s="574">
        <v>0</v>
      </c>
      <c r="AN183" s="574">
        <v>0</v>
      </c>
      <c r="AO183" s="574">
        <v>0</v>
      </c>
      <c r="AP183" s="574">
        <v>0</v>
      </c>
      <c r="AQ183" s="574">
        <v>0</v>
      </c>
      <c r="AR183" s="574">
        <v>0</v>
      </c>
      <c r="AS183" s="574">
        <v>0</v>
      </c>
      <c r="AT183" s="574">
        <v>0</v>
      </c>
      <c r="AU183" s="574">
        <v>0</v>
      </c>
      <c r="AV183" s="574">
        <v>0</v>
      </c>
      <c r="AW183" s="574">
        <v>0</v>
      </c>
      <c r="AX183" s="574">
        <v>0</v>
      </c>
      <c r="AY183" s="574">
        <v>0</v>
      </c>
      <c r="AZ183" s="574">
        <v>0</v>
      </c>
      <c r="BA183" s="574">
        <v>0</v>
      </c>
      <c r="BB183" s="574">
        <v>0</v>
      </c>
      <c r="BC183" s="574">
        <v>0</v>
      </c>
      <c r="BD183" s="574">
        <v>0</v>
      </c>
      <c r="BE183" s="574">
        <v>0</v>
      </c>
      <c r="BF183" s="574">
        <v>0</v>
      </c>
      <c r="BG183" s="574">
        <v>0</v>
      </c>
      <c r="BH183" s="574">
        <v>0</v>
      </c>
      <c r="BI183" s="574">
        <v>0</v>
      </c>
      <c r="BJ183" s="574">
        <v>0</v>
      </c>
      <c r="BK183" s="574">
        <v>0</v>
      </c>
      <c r="BL183" s="574">
        <v>0</v>
      </c>
      <c r="BM183" s="574">
        <v>0</v>
      </c>
      <c r="BN183" s="574">
        <v>0</v>
      </c>
      <c r="BO183" s="574">
        <v>0</v>
      </c>
      <c r="BP183" s="574">
        <v>0</v>
      </c>
      <c r="BQ183" s="574">
        <v>0</v>
      </c>
      <c r="BR183" s="574">
        <v>0</v>
      </c>
      <c r="BS183" s="574">
        <v>0</v>
      </c>
      <c r="BT183" s="574">
        <v>0</v>
      </c>
      <c r="BU183" s="574">
        <v>0</v>
      </c>
      <c r="BV183" s="574">
        <v>0</v>
      </c>
      <c r="BW183" s="574">
        <v>0</v>
      </c>
      <c r="BX183" s="574">
        <v>0</v>
      </c>
      <c r="BY183" s="574">
        <v>0</v>
      </c>
      <c r="BZ183" s="574">
        <v>0</v>
      </c>
      <c r="CA183" s="574">
        <v>0</v>
      </c>
      <c r="CB183" s="574">
        <v>0</v>
      </c>
      <c r="CC183" s="574">
        <v>0</v>
      </c>
    </row>
    <row r="184" spans="1:81">
      <c r="A184" s="586"/>
      <c r="B184" s="586" t="s">
        <v>1350</v>
      </c>
      <c r="C184" s="572"/>
      <c r="D184" s="587" t="s">
        <v>1280</v>
      </c>
      <c r="E184" s="575" t="s">
        <v>1281</v>
      </c>
      <c r="F184" s="573">
        <v>0.68</v>
      </c>
      <c r="G184" s="574">
        <v>0.678</v>
      </c>
      <c r="H184" s="574">
        <v>0</v>
      </c>
      <c r="I184" s="574">
        <v>0.678</v>
      </c>
      <c r="J184" s="574">
        <v>0</v>
      </c>
      <c r="K184" s="574">
        <v>0</v>
      </c>
      <c r="L184" s="574">
        <v>0</v>
      </c>
      <c r="M184" s="574">
        <v>0</v>
      </c>
      <c r="N184" s="574">
        <v>0</v>
      </c>
      <c r="O184" s="574">
        <v>0</v>
      </c>
      <c r="P184" s="574">
        <v>0</v>
      </c>
      <c r="Q184" s="574">
        <v>0</v>
      </c>
      <c r="R184" s="574">
        <v>0</v>
      </c>
      <c r="S184" s="574">
        <v>0</v>
      </c>
      <c r="T184" s="574">
        <v>0</v>
      </c>
      <c r="U184" s="574">
        <v>0</v>
      </c>
      <c r="V184" s="574">
        <v>0</v>
      </c>
      <c r="W184" s="574">
        <v>0</v>
      </c>
      <c r="X184" s="574">
        <v>0</v>
      </c>
      <c r="Y184" s="574">
        <v>0</v>
      </c>
      <c r="Z184" s="574">
        <v>0</v>
      </c>
      <c r="AA184" s="574">
        <v>0</v>
      </c>
      <c r="AB184" s="574">
        <v>0</v>
      </c>
      <c r="AC184" s="574">
        <v>0</v>
      </c>
      <c r="AD184" s="574">
        <v>0</v>
      </c>
      <c r="AE184" s="574">
        <v>0</v>
      </c>
      <c r="AF184" s="574">
        <v>0</v>
      </c>
      <c r="AG184" s="574">
        <v>0</v>
      </c>
      <c r="AH184" s="574">
        <v>0</v>
      </c>
      <c r="AI184" s="574">
        <v>0</v>
      </c>
      <c r="AJ184" s="574">
        <v>0</v>
      </c>
      <c r="AK184" s="574">
        <v>0</v>
      </c>
      <c r="AL184" s="574">
        <v>0</v>
      </c>
      <c r="AM184" s="574">
        <v>0</v>
      </c>
      <c r="AN184" s="574">
        <v>0</v>
      </c>
      <c r="AO184" s="574">
        <v>0</v>
      </c>
      <c r="AP184" s="574">
        <v>0</v>
      </c>
      <c r="AQ184" s="574">
        <v>0</v>
      </c>
      <c r="AR184" s="574">
        <v>0</v>
      </c>
      <c r="AS184" s="574">
        <v>0</v>
      </c>
      <c r="AT184" s="574">
        <v>0</v>
      </c>
      <c r="AU184" s="574">
        <v>0</v>
      </c>
      <c r="AV184" s="574">
        <v>0</v>
      </c>
      <c r="AW184" s="574">
        <v>0</v>
      </c>
      <c r="AX184" s="574">
        <v>0</v>
      </c>
      <c r="AY184" s="574">
        <v>0</v>
      </c>
      <c r="AZ184" s="574">
        <v>0</v>
      </c>
      <c r="BA184" s="574">
        <v>0</v>
      </c>
      <c r="BB184" s="574">
        <v>0</v>
      </c>
      <c r="BC184" s="574">
        <v>0</v>
      </c>
      <c r="BD184" s="574">
        <v>0</v>
      </c>
      <c r="BE184" s="574">
        <v>0</v>
      </c>
      <c r="BF184" s="574">
        <v>0</v>
      </c>
      <c r="BG184" s="574">
        <v>0</v>
      </c>
      <c r="BH184" s="574">
        <v>0</v>
      </c>
      <c r="BI184" s="574">
        <v>0</v>
      </c>
      <c r="BJ184" s="574">
        <v>0</v>
      </c>
      <c r="BK184" s="574">
        <v>0</v>
      </c>
      <c r="BL184" s="574">
        <v>0</v>
      </c>
      <c r="BM184" s="574">
        <v>0</v>
      </c>
      <c r="BN184" s="574">
        <v>0</v>
      </c>
      <c r="BO184" s="574">
        <v>0</v>
      </c>
      <c r="BP184" s="574">
        <v>0</v>
      </c>
      <c r="BQ184" s="574">
        <v>0</v>
      </c>
      <c r="BR184" s="574">
        <v>0</v>
      </c>
      <c r="BS184" s="574">
        <v>0</v>
      </c>
      <c r="BT184" s="574">
        <v>0</v>
      </c>
      <c r="BU184" s="574">
        <v>0</v>
      </c>
      <c r="BV184" s="574">
        <v>0</v>
      </c>
      <c r="BW184" s="574">
        <v>0</v>
      </c>
      <c r="BX184" s="574">
        <v>0</v>
      </c>
      <c r="BY184" s="574">
        <v>0</v>
      </c>
      <c r="BZ184" s="574">
        <v>0</v>
      </c>
      <c r="CA184" s="574">
        <v>0</v>
      </c>
      <c r="CB184" s="574">
        <v>0</v>
      </c>
      <c r="CC184" s="574">
        <v>0</v>
      </c>
    </row>
    <row r="185" spans="1:81">
      <c r="A185" s="586"/>
      <c r="B185" s="586" t="s">
        <v>1350</v>
      </c>
      <c r="C185" s="572"/>
      <c r="D185" s="587" t="s">
        <v>949</v>
      </c>
      <c r="E185" s="575" t="s">
        <v>1282</v>
      </c>
      <c r="F185" s="573">
        <v>2.03</v>
      </c>
      <c r="G185" s="574">
        <v>2.034</v>
      </c>
      <c r="H185" s="574">
        <v>0</v>
      </c>
      <c r="I185" s="574">
        <v>0</v>
      </c>
      <c r="J185" s="574">
        <v>2.034</v>
      </c>
      <c r="K185" s="574">
        <v>0</v>
      </c>
      <c r="L185" s="574">
        <v>0</v>
      </c>
      <c r="M185" s="574">
        <v>0</v>
      </c>
      <c r="N185" s="574">
        <v>0</v>
      </c>
      <c r="O185" s="574">
        <v>0</v>
      </c>
      <c r="P185" s="574">
        <v>0</v>
      </c>
      <c r="Q185" s="574">
        <v>0</v>
      </c>
      <c r="R185" s="574">
        <v>0</v>
      </c>
      <c r="S185" s="574">
        <v>0</v>
      </c>
      <c r="T185" s="574">
        <v>0</v>
      </c>
      <c r="U185" s="574">
        <v>0</v>
      </c>
      <c r="V185" s="574">
        <v>0</v>
      </c>
      <c r="W185" s="574">
        <v>0</v>
      </c>
      <c r="X185" s="574">
        <v>0</v>
      </c>
      <c r="Y185" s="574">
        <v>0</v>
      </c>
      <c r="Z185" s="574">
        <v>0</v>
      </c>
      <c r="AA185" s="574">
        <v>0</v>
      </c>
      <c r="AB185" s="574">
        <v>0</v>
      </c>
      <c r="AC185" s="574">
        <v>0</v>
      </c>
      <c r="AD185" s="574">
        <v>0</v>
      </c>
      <c r="AE185" s="574">
        <v>0</v>
      </c>
      <c r="AF185" s="574">
        <v>0</v>
      </c>
      <c r="AG185" s="574">
        <v>0</v>
      </c>
      <c r="AH185" s="574">
        <v>0</v>
      </c>
      <c r="AI185" s="574">
        <v>0</v>
      </c>
      <c r="AJ185" s="574">
        <v>0</v>
      </c>
      <c r="AK185" s="574">
        <v>0</v>
      </c>
      <c r="AL185" s="574">
        <v>0</v>
      </c>
      <c r="AM185" s="574">
        <v>0</v>
      </c>
      <c r="AN185" s="574">
        <v>0</v>
      </c>
      <c r="AO185" s="574">
        <v>0</v>
      </c>
      <c r="AP185" s="574">
        <v>0</v>
      </c>
      <c r="AQ185" s="574">
        <v>0</v>
      </c>
      <c r="AR185" s="574">
        <v>0</v>
      </c>
      <c r="AS185" s="574">
        <v>0</v>
      </c>
      <c r="AT185" s="574">
        <v>0</v>
      </c>
      <c r="AU185" s="574">
        <v>0</v>
      </c>
      <c r="AV185" s="574">
        <v>0</v>
      </c>
      <c r="AW185" s="574">
        <v>0</v>
      </c>
      <c r="AX185" s="574">
        <v>0</v>
      </c>
      <c r="AY185" s="574">
        <v>0</v>
      </c>
      <c r="AZ185" s="574">
        <v>0</v>
      </c>
      <c r="BA185" s="574">
        <v>0</v>
      </c>
      <c r="BB185" s="574">
        <v>0</v>
      </c>
      <c r="BC185" s="574">
        <v>0</v>
      </c>
      <c r="BD185" s="574">
        <v>0</v>
      </c>
      <c r="BE185" s="574">
        <v>0</v>
      </c>
      <c r="BF185" s="574">
        <v>0</v>
      </c>
      <c r="BG185" s="574">
        <v>0</v>
      </c>
      <c r="BH185" s="574">
        <v>0</v>
      </c>
      <c r="BI185" s="574">
        <v>0</v>
      </c>
      <c r="BJ185" s="574">
        <v>0</v>
      </c>
      <c r="BK185" s="574">
        <v>0</v>
      </c>
      <c r="BL185" s="574">
        <v>0</v>
      </c>
      <c r="BM185" s="574">
        <v>0</v>
      </c>
      <c r="BN185" s="574">
        <v>0</v>
      </c>
      <c r="BO185" s="574">
        <v>0</v>
      </c>
      <c r="BP185" s="574">
        <v>0</v>
      </c>
      <c r="BQ185" s="574">
        <v>0</v>
      </c>
      <c r="BR185" s="574">
        <v>0</v>
      </c>
      <c r="BS185" s="574">
        <v>0</v>
      </c>
      <c r="BT185" s="574">
        <v>0</v>
      </c>
      <c r="BU185" s="574">
        <v>0</v>
      </c>
      <c r="BV185" s="574">
        <v>0</v>
      </c>
      <c r="BW185" s="574">
        <v>0</v>
      </c>
      <c r="BX185" s="574">
        <v>0</v>
      </c>
      <c r="BY185" s="574">
        <v>0</v>
      </c>
      <c r="BZ185" s="574">
        <v>0</v>
      </c>
      <c r="CA185" s="574">
        <v>0</v>
      </c>
      <c r="CB185" s="574">
        <v>0</v>
      </c>
      <c r="CC185" s="574">
        <v>0</v>
      </c>
    </row>
    <row r="186" spans="1:81">
      <c r="A186" s="586"/>
      <c r="B186" s="586" t="s">
        <v>1350</v>
      </c>
      <c r="C186" s="572"/>
      <c r="D186" s="587" t="s">
        <v>1283</v>
      </c>
      <c r="E186" s="575" t="s">
        <v>1284</v>
      </c>
      <c r="F186" s="573">
        <v>2.03</v>
      </c>
      <c r="G186" s="574">
        <v>2.034</v>
      </c>
      <c r="H186" s="574">
        <v>0</v>
      </c>
      <c r="I186" s="574">
        <v>0</v>
      </c>
      <c r="J186" s="574">
        <v>2.034</v>
      </c>
      <c r="K186" s="574">
        <v>0</v>
      </c>
      <c r="L186" s="574">
        <v>0</v>
      </c>
      <c r="M186" s="574">
        <v>0</v>
      </c>
      <c r="N186" s="574">
        <v>0</v>
      </c>
      <c r="O186" s="574">
        <v>0</v>
      </c>
      <c r="P186" s="574">
        <v>0</v>
      </c>
      <c r="Q186" s="574">
        <v>0</v>
      </c>
      <c r="R186" s="574">
        <v>0</v>
      </c>
      <c r="S186" s="574">
        <v>0</v>
      </c>
      <c r="T186" s="574">
        <v>0</v>
      </c>
      <c r="U186" s="574">
        <v>0</v>
      </c>
      <c r="V186" s="574">
        <v>0</v>
      </c>
      <c r="W186" s="574">
        <v>0</v>
      </c>
      <c r="X186" s="574">
        <v>0</v>
      </c>
      <c r="Y186" s="574">
        <v>0</v>
      </c>
      <c r="Z186" s="574">
        <v>0</v>
      </c>
      <c r="AA186" s="574">
        <v>0</v>
      </c>
      <c r="AB186" s="574">
        <v>0</v>
      </c>
      <c r="AC186" s="574">
        <v>0</v>
      </c>
      <c r="AD186" s="574">
        <v>0</v>
      </c>
      <c r="AE186" s="574">
        <v>0</v>
      </c>
      <c r="AF186" s="574">
        <v>0</v>
      </c>
      <c r="AG186" s="574">
        <v>0</v>
      </c>
      <c r="AH186" s="574">
        <v>0</v>
      </c>
      <c r="AI186" s="574">
        <v>0</v>
      </c>
      <c r="AJ186" s="574">
        <v>0</v>
      </c>
      <c r="AK186" s="574">
        <v>0</v>
      </c>
      <c r="AL186" s="574">
        <v>0</v>
      </c>
      <c r="AM186" s="574">
        <v>0</v>
      </c>
      <c r="AN186" s="574">
        <v>0</v>
      </c>
      <c r="AO186" s="574">
        <v>0</v>
      </c>
      <c r="AP186" s="574">
        <v>0</v>
      </c>
      <c r="AQ186" s="574">
        <v>0</v>
      </c>
      <c r="AR186" s="574">
        <v>0</v>
      </c>
      <c r="AS186" s="574">
        <v>0</v>
      </c>
      <c r="AT186" s="574">
        <v>0</v>
      </c>
      <c r="AU186" s="574">
        <v>0</v>
      </c>
      <c r="AV186" s="574">
        <v>0</v>
      </c>
      <c r="AW186" s="574">
        <v>0</v>
      </c>
      <c r="AX186" s="574">
        <v>0</v>
      </c>
      <c r="AY186" s="574">
        <v>0</v>
      </c>
      <c r="AZ186" s="574">
        <v>0</v>
      </c>
      <c r="BA186" s="574">
        <v>0</v>
      </c>
      <c r="BB186" s="574">
        <v>0</v>
      </c>
      <c r="BC186" s="574">
        <v>0</v>
      </c>
      <c r="BD186" s="574">
        <v>0</v>
      </c>
      <c r="BE186" s="574">
        <v>0</v>
      </c>
      <c r="BF186" s="574">
        <v>0</v>
      </c>
      <c r="BG186" s="574">
        <v>0</v>
      </c>
      <c r="BH186" s="574">
        <v>0</v>
      </c>
      <c r="BI186" s="574">
        <v>0</v>
      </c>
      <c r="BJ186" s="574">
        <v>0</v>
      </c>
      <c r="BK186" s="574">
        <v>0</v>
      </c>
      <c r="BL186" s="574">
        <v>0</v>
      </c>
      <c r="BM186" s="574">
        <v>0</v>
      </c>
      <c r="BN186" s="574">
        <v>0</v>
      </c>
      <c r="BO186" s="574">
        <v>0</v>
      </c>
      <c r="BP186" s="574">
        <v>0</v>
      </c>
      <c r="BQ186" s="574">
        <v>0</v>
      </c>
      <c r="BR186" s="574">
        <v>0</v>
      </c>
      <c r="BS186" s="574">
        <v>0</v>
      </c>
      <c r="BT186" s="574">
        <v>0</v>
      </c>
      <c r="BU186" s="574">
        <v>0</v>
      </c>
      <c r="BV186" s="574">
        <v>0</v>
      </c>
      <c r="BW186" s="574">
        <v>0</v>
      </c>
      <c r="BX186" s="574">
        <v>0</v>
      </c>
      <c r="BY186" s="574">
        <v>0</v>
      </c>
      <c r="BZ186" s="574">
        <v>0</v>
      </c>
      <c r="CA186" s="574">
        <v>0</v>
      </c>
      <c r="CB186" s="574">
        <v>0</v>
      </c>
      <c r="CC186" s="574">
        <v>0</v>
      </c>
    </row>
    <row r="187" spans="1:81">
      <c r="A187" s="586"/>
      <c r="B187" s="586" t="s">
        <v>1350</v>
      </c>
      <c r="C187" s="572"/>
      <c r="D187" s="587" t="s">
        <v>1285</v>
      </c>
      <c r="E187" s="575" t="s">
        <v>1286</v>
      </c>
      <c r="F187" s="573">
        <v>2.03</v>
      </c>
      <c r="G187" s="574">
        <v>2.034</v>
      </c>
      <c r="H187" s="574">
        <v>0</v>
      </c>
      <c r="I187" s="574">
        <v>0</v>
      </c>
      <c r="J187" s="574">
        <v>2.034</v>
      </c>
      <c r="K187" s="574">
        <v>0</v>
      </c>
      <c r="L187" s="574">
        <v>0</v>
      </c>
      <c r="M187" s="574">
        <v>0</v>
      </c>
      <c r="N187" s="574">
        <v>0</v>
      </c>
      <c r="O187" s="574">
        <v>0</v>
      </c>
      <c r="P187" s="574">
        <v>0</v>
      </c>
      <c r="Q187" s="574">
        <v>0</v>
      </c>
      <c r="R187" s="574">
        <v>0</v>
      </c>
      <c r="S187" s="574">
        <v>0</v>
      </c>
      <c r="T187" s="574">
        <v>0</v>
      </c>
      <c r="U187" s="574">
        <v>0</v>
      </c>
      <c r="V187" s="574">
        <v>0</v>
      </c>
      <c r="W187" s="574">
        <v>0</v>
      </c>
      <c r="X187" s="574">
        <v>0</v>
      </c>
      <c r="Y187" s="574">
        <v>0</v>
      </c>
      <c r="Z187" s="574">
        <v>0</v>
      </c>
      <c r="AA187" s="574">
        <v>0</v>
      </c>
      <c r="AB187" s="574">
        <v>0</v>
      </c>
      <c r="AC187" s="574">
        <v>0</v>
      </c>
      <c r="AD187" s="574">
        <v>0</v>
      </c>
      <c r="AE187" s="574">
        <v>0</v>
      </c>
      <c r="AF187" s="574">
        <v>0</v>
      </c>
      <c r="AG187" s="574">
        <v>0</v>
      </c>
      <c r="AH187" s="574">
        <v>0</v>
      </c>
      <c r="AI187" s="574">
        <v>0</v>
      </c>
      <c r="AJ187" s="574">
        <v>0</v>
      </c>
      <c r="AK187" s="574">
        <v>0</v>
      </c>
      <c r="AL187" s="574">
        <v>0</v>
      </c>
      <c r="AM187" s="574">
        <v>0</v>
      </c>
      <c r="AN187" s="574">
        <v>0</v>
      </c>
      <c r="AO187" s="574">
        <v>0</v>
      </c>
      <c r="AP187" s="574">
        <v>0</v>
      </c>
      <c r="AQ187" s="574">
        <v>0</v>
      </c>
      <c r="AR187" s="574">
        <v>0</v>
      </c>
      <c r="AS187" s="574">
        <v>0</v>
      </c>
      <c r="AT187" s="574">
        <v>0</v>
      </c>
      <c r="AU187" s="574">
        <v>0</v>
      </c>
      <c r="AV187" s="574">
        <v>0</v>
      </c>
      <c r="AW187" s="574">
        <v>0</v>
      </c>
      <c r="AX187" s="574">
        <v>0</v>
      </c>
      <c r="AY187" s="574">
        <v>0</v>
      </c>
      <c r="AZ187" s="574">
        <v>0</v>
      </c>
      <c r="BA187" s="574">
        <v>0</v>
      </c>
      <c r="BB187" s="574">
        <v>0</v>
      </c>
      <c r="BC187" s="574">
        <v>0</v>
      </c>
      <c r="BD187" s="574">
        <v>0</v>
      </c>
      <c r="BE187" s="574">
        <v>0</v>
      </c>
      <c r="BF187" s="574">
        <v>0</v>
      </c>
      <c r="BG187" s="574">
        <v>0</v>
      </c>
      <c r="BH187" s="574">
        <v>0</v>
      </c>
      <c r="BI187" s="574">
        <v>0</v>
      </c>
      <c r="BJ187" s="574">
        <v>0</v>
      </c>
      <c r="BK187" s="574">
        <v>0</v>
      </c>
      <c r="BL187" s="574">
        <v>0</v>
      </c>
      <c r="BM187" s="574">
        <v>0</v>
      </c>
      <c r="BN187" s="574">
        <v>0</v>
      </c>
      <c r="BO187" s="574">
        <v>0</v>
      </c>
      <c r="BP187" s="574">
        <v>0</v>
      </c>
      <c r="BQ187" s="574">
        <v>0</v>
      </c>
      <c r="BR187" s="574">
        <v>0</v>
      </c>
      <c r="BS187" s="574">
        <v>0</v>
      </c>
      <c r="BT187" s="574">
        <v>0</v>
      </c>
      <c r="BU187" s="574">
        <v>0</v>
      </c>
      <c r="BV187" s="574">
        <v>0</v>
      </c>
      <c r="BW187" s="574">
        <v>0</v>
      </c>
      <c r="BX187" s="574">
        <v>0</v>
      </c>
      <c r="BY187" s="574">
        <v>0</v>
      </c>
      <c r="BZ187" s="574">
        <v>0</v>
      </c>
      <c r="CA187" s="574">
        <v>0</v>
      </c>
      <c r="CB187" s="574">
        <v>0</v>
      </c>
      <c r="CC187" s="574">
        <v>0</v>
      </c>
    </row>
    <row r="188" spans="1:81">
      <c r="A188" s="586" t="s">
        <v>1333</v>
      </c>
      <c r="B188" s="586" t="s">
        <v>1355</v>
      </c>
      <c r="C188" s="575" t="s">
        <v>1356</v>
      </c>
      <c r="D188" s="587"/>
      <c r="E188" s="575"/>
      <c r="F188" s="573">
        <v>1489.94</v>
      </c>
      <c r="G188" s="574">
        <v>0</v>
      </c>
      <c r="H188" s="574">
        <v>0</v>
      </c>
      <c r="I188" s="574">
        <v>0</v>
      </c>
      <c r="J188" s="574">
        <v>0</v>
      </c>
      <c r="K188" s="574">
        <v>0</v>
      </c>
      <c r="L188" s="574">
        <v>0</v>
      </c>
      <c r="M188" s="574">
        <v>0</v>
      </c>
      <c r="N188" s="574">
        <v>0</v>
      </c>
      <c r="O188" s="574">
        <v>0</v>
      </c>
      <c r="P188" s="574">
        <v>0</v>
      </c>
      <c r="Q188" s="574">
        <v>0</v>
      </c>
      <c r="R188" s="574">
        <v>0</v>
      </c>
      <c r="S188" s="574">
        <v>0</v>
      </c>
      <c r="T188" s="574">
        <v>0</v>
      </c>
      <c r="U188" s="574">
        <v>0</v>
      </c>
      <c r="V188" s="574">
        <v>0</v>
      </c>
      <c r="W188" s="574">
        <v>0</v>
      </c>
      <c r="X188" s="574">
        <v>0</v>
      </c>
      <c r="Y188" s="574">
        <v>0</v>
      </c>
      <c r="Z188" s="574">
        <v>0</v>
      </c>
      <c r="AA188" s="574">
        <v>0</v>
      </c>
      <c r="AB188" s="574">
        <v>0</v>
      </c>
      <c r="AC188" s="574">
        <v>0</v>
      </c>
      <c r="AD188" s="574">
        <v>0</v>
      </c>
      <c r="AE188" s="574">
        <v>0</v>
      </c>
      <c r="AF188" s="574">
        <v>0</v>
      </c>
      <c r="AG188" s="574">
        <v>0</v>
      </c>
      <c r="AH188" s="574">
        <v>0</v>
      </c>
      <c r="AI188" s="574">
        <v>0</v>
      </c>
      <c r="AJ188" s="574">
        <v>0</v>
      </c>
      <c r="AK188" s="574">
        <v>0</v>
      </c>
      <c r="AL188" s="574">
        <v>1345.83096</v>
      </c>
      <c r="AM188" s="574">
        <v>1330.77012</v>
      </c>
      <c r="AN188" s="574">
        <v>15.06084</v>
      </c>
      <c r="AO188" s="574">
        <v>0</v>
      </c>
      <c r="AP188" s="574">
        <v>0</v>
      </c>
      <c r="AQ188" s="574">
        <v>0</v>
      </c>
      <c r="AR188" s="574">
        <v>0</v>
      </c>
      <c r="AS188" s="574">
        <v>0</v>
      </c>
      <c r="AT188" s="574">
        <v>0</v>
      </c>
      <c r="AU188" s="574">
        <v>0</v>
      </c>
      <c r="AV188" s="574">
        <v>0</v>
      </c>
      <c r="AW188" s="574">
        <v>0</v>
      </c>
      <c r="AX188" s="574">
        <v>0</v>
      </c>
      <c r="AY188" s="574">
        <v>0</v>
      </c>
      <c r="AZ188" s="574">
        <v>144.111</v>
      </c>
      <c r="BA188" s="574">
        <v>8.6748</v>
      </c>
      <c r="BB188" s="574">
        <v>0</v>
      </c>
      <c r="BC188" s="574">
        <v>0</v>
      </c>
      <c r="BD188" s="574">
        <v>135.4362</v>
      </c>
      <c r="BE188" s="574">
        <v>0</v>
      </c>
      <c r="BF188" s="574">
        <v>0</v>
      </c>
      <c r="BG188" s="574">
        <v>0</v>
      </c>
      <c r="BH188" s="574">
        <v>0</v>
      </c>
      <c r="BI188" s="574">
        <v>0</v>
      </c>
      <c r="BJ188" s="574">
        <v>0</v>
      </c>
      <c r="BK188" s="574">
        <v>0</v>
      </c>
      <c r="BL188" s="574">
        <v>0</v>
      </c>
      <c r="BM188" s="574">
        <v>0</v>
      </c>
      <c r="BN188" s="574">
        <v>0</v>
      </c>
      <c r="BO188" s="574">
        <v>0</v>
      </c>
      <c r="BP188" s="574">
        <v>0</v>
      </c>
      <c r="BQ188" s="574">
        <v>0</v>
      </c>
      <c r="BR188" s="574">
        <v>0</v>
      </c>
      <c r="BS188" s="574">
        <v>0</v>
      </c>
      <c r="BT188" s="574">
        <v>0</v>
      </c>
      <c r="BU188" s="574">
        <v>0</v>
      </c>
      <c r="BV188" s="574">
        <v>0</v>
      </c>
      <c r="BW188" s="574">
        <v>0</v>
      </c>
      <c r="BX188" s="574">
        <v>0</v>
      </c>
      <c r="BY188" s="574">
        <v>0</v>
      </c>
      <c r="BZ188" s="574">
        <v>0</v>
      </c>
      <c r="CA188" s="574">
        <v>0</v>
      </c>
      <c r="CB188" s="574">
        <v>0</v>
      </c>
      <c r="CC188" s="574">
        <v>0</v>
      </c>
    </row>
    <row r="189" spans="1:81">
      <c r="A189" s="586"/>
      <c r="B189" s="586" t="s">
        <v>1355</v>
      </c>
      <c r="C189" s="572"/>
      <c r="D189" s="587" t="s">
        <v>919</v>
      </c>
      <c r="E189" s="575" t="s">
        <v>1320</v>
      </c>
      <c r="F189" s="573">
        <v>996.3</v>
      </c>
      <c r="G189" s="574">
        <v>0</v>
      </c>
      <c r="H189" s="574">
        <v>0</v>
      </c>
      <c r="I189" s="574">
        <v>0</v>
      </c>
      <c r="J189" s="574">
        <v>0</v>
      </c>
      <c r="K189" s="574">
        <v>0</v>
      </c>
      <c r="L189" s="574">
        <v>0</v>
      </c>
      <c r="M189" s="574">
        <v>0</v>
      </c>
      <c r="N189" s="574">
        <v>0</v>
      </c>
      <c r="O189" s="574">
        <v>0</v>
      </c>
      <c r="P189" s="574">
        <v>0</v>
      </c>
      <c r="Q189" s="574">
        <v>0</v>
      </c>
      <c r="R189" s="574">
        <v>0</v>
      </c>
      <c r="S189" s="574">
        <v>0</v>
      </c>
      <c r="T189" s="574">
        <v>0</v>
      </c>
      <c r="U189" s="574">
        <v>0</v>
      </c>
      <c r="V189" s="574">
        <v>0</v>
      </c>
      <c r="W189" s="574">
        <v>0</v>
      </c>
      <c r="X189" s="574">
        <v>0</v>
      </c>
      <c r="Y189" s="574">
        <v>0</v>
      </c>
      <c r="Z189" s="574">
        <v>0</v>
      </c>
      <c r="AA189" s="574">
        <v>0</v>
      </c>
      <c r="AB189" s="574">
        <v>0</v>
      </c>
      <c r="AC189" s="574">
        <v>0</v>
      </c>
      <c r="AD189" s="574">
        <v>0</v>
      </c>
      <c r="AE189" s="574">
        <v>0</v>
      </c>
      <c r="AF189" s="574">
        <v>0</v>
      </c>
      <c r="AG189" s="574">
        <v>0</v>
      </c>
      <c r="AH189" s="574">
        <v>0</v>
      </c>
      <c r="AI189" s="574">
        <v>0</v>
      </c>
      <c r="AJ189" s="574">
        <v>0</v>
      </c>
      <c r="AK189" s="574">
        <v>0</v>
      </c>
      <c r="AL189" s="574">
        <v>983.39894</v>
      </c>
      <c r="AM189" s="574">
        <v>970.7181</v>
      </c>
      <c r="AN189" s="574">
        <v>12.68084</v>
      </c>
      <c r="AO189" s="574">
        <v>0</v>
      </c>
      <c r="AP189" s="574">
        <v>0</v>
      </c>
      <c r="AQ189" s="574">
        <v>0</v>
      </c>
      <c r="AR189" s="574">
        <v>0</v>
      </c>
      <c r="AS189" s="574">
        <v>0</v>
      </c>
      <c r="AT189" s="574">
        <v>0</v>
      </c>
      <c r="AU189" s="574">
        <v>0</v>
      </c>
      <c r="AV189" s="574">
        <v>0</v>
      </c>
      <c r="AW189" s="574">
        <v>0</v>
      </c>
      <c r="AX189" s="574">
        <v>0</v>
      </c>
      <c r="AY189" s="574">
        <v>0</v>
      </c>
      <c r="AZ189" s="574">
        <v>12.8988</v>
      </c>
      <c r="BA189" s="574">
        <v>8.6748</v>
      </c>
      <c r="BB189" s="574">
        <v>0</v>
      </c>
      <c r="BC189" s="574">
        <v>0</v>
      </c>
      <c r="BD189" s="574">
        <v>4.224</v>
      </c>
      <c r="BE189" s="574">
        <v>0</v>
      </c>
      <c r="BF189" s="574">
        <v>0</v>
      </c>
      <c r="BG189" s="574">
        <v>0</v>
      </c>
      <c r="BH189" s="574">
        <v>0</v>
      </c>
      <c r="BI189" s="574">
        <v>0</v>
      </c>
      <c r="BJ189" s="574">
        <v>0</v>
      </c>
      <c r="BK189" s="574">
        <v>0</v>
      </c>
      <c r="BL189" s="574">
        <v>0</v>
      </c>
      <c r="BM189" s="574">
        <v>0</v>
      </c>
      <c r="BN189" s="574">
        <v>0</v>
      </c>
      <c r="BO189" s="574">
        <v>0</v>
      </c>
      <c r="BP189" s="574">
        <v>0</v>
      </c>
      <c r="BQ189" s="574">
        <v>0</v>
      </c>
      <c r="BR189" s="574">
        <v>0</v>
      </c>
      <c r="BS189" s="574">
        <v>0</v>
      </c>
      <c r="BT189" s="574">
        <v>0</v>
      </c>
      <c r="BU189" s="574">
        <v>0</v>
      </c>
      <c r="BV189" s="574">
        <v>0</v>
      </c>
      <c r="BW189" s="574">
        <v>0</v>
      </c>
      <c r="BX189" s="574">
        <v>0</v>
      </c>
      <c r="BY189" s="574">
        <v>0</v>
      </c>
      <c r="BZ189" s="574">
        <v>0</v>
      </c>
      <c r="CA189" s="574">
        <v>0</v>
      </c>
      <c r="CB189" s="574">
        <v>0</v>
      </c>
      <c r="CC189" s="574">
        <v>0</v>
      </c>
    </row>
    <row r="190" spans="1:81">
      <c r="A190" s="586"/>
      <c r="B190" s="586" t="s">
        <v>1355</v>
      </c>
      <c r="C190" s="572"/>
      <c r="D190" s="587" t="s">
        <v>1321</v>
      </c>
      <c r="E190" s="575" t="s">
        <v>1322</v>
      </c>
      <c r="F190" s="573">
        <v>996.3</v>
      </c>
      <c r="G190" s="574">
        <v>0</v>
      </c>
      <c r="H190" s="574">
        <v>0</v>
      </c>
      <c r="I190" s="574">
        <v>0</v>
      </c>
      <c r="J190" s="574">
        <v>0</v>
      </c>
      <c r="K190" s="574">
        <v>0</v>
      </c>
      <c r="L190" s="574">
        <v>0</v>
      </c>
      <c r="M190" s="574">
        <v>0</v>
      </c>
      <c r="N190" s="574">
        <v>0</v>
      </c>
      <c r="O190" s="574">
        <v>0</v>
      </c>
      <c r="P190" s="574">
        <v>0</v>
      </c>
      <c r="Q190" s="574">
        <v>0</v>
      </c>
      <c r="R190" s="574">
        <v>0</v>
      </c>
      <c r="S190" s="574">
        <v>0</v>
      </c>
      <c r="T190" s="574">
        <v>0</v>
      </c>
      <c r="U190" s="574">
        <v>0</v>
      </c>
      <c r="V190" s="574">
        <v>0</v>
      </c>
      <c r="W190" s="574">
        <v>0</v>
      </c>
      <c r="X190" s="574">
        <v>0</v>
      </c>
      <c r="Y190" s="574">
        <v>0</v>
      </c>
      <c r="Z190" s="574">
        <v>0</v>
      </c>
      <c r="AA190" s="574">
        <v>0</v>
      </c>
      <c r="AB190" s="574">
        <v>0</v>
      </c>
      <c r="AC190" s="574">
        <v>0</v>
      </c>
      <c r="AD190" s="574">
        <v>0</v>
      </c>
      <c r="AE190" s="574">
        <v>0</v>
      </c>
      <c r="AF190" s="574">
        <v>0</v>
      </c>
      <c r="AG190" s="574">
        <v>0</v>
      </c>
      <c r="AH190" s="574">
        <v>0</v>
      </c>
      <c r="AI190" s="574">
        <v>0</v>
      </c>
      <c r="AJ190" s="574">
        <v>0</v>
      </c>
      <c r="AK190" s="574">
        <v>0</v>
      </c>
      <c r="AL190" s="574">
        <v>983.39894</v>
      </c>
      <c r="AM190" s="574">
        <v>970.7181</v>
      </c>
      <c r="AN190" s="574">
        <v>12.68084</v>
      </c>
      <c r="AO190" s="574">
        <v>0</v>
      </c>
      <c r="AP190" s="574">
        <v>0</v>
      </c>
      <c r="AQ190" s="574">
        <v>0</v>
      </c>
      <c r="AR190" s="574">
        <v>0</v>
      </c>
      <c r="AS190" s="574">
        <v>0</v>
      </c>
      <c r="AT190" s="574">
        <v>0</v>
      </c>
      <c r="AU190" s="574">
        <v>0</v>
      </c>
      <c r="AV190" s="574">
        <v>0</v>
      </c>
      <c r="AW190" s="574">
        <v>0</v>
      </c>
      <c r="AX190" s="574">
        <v>0</v>
      </c>
      <c r="AY190" s="574">
        <v>0</v>
      </c>
      <c r="AZ190" s="574">
        <v>12.8988</v>
      </c>
      <c r="BA190" s="574">
        <v>8.6748</v>
      </c>
      <c r="BB190" s="574">
        <v>0</v>
      </c>
      <c r="BC190" s="574">
        <v>0</v>
      </c>
      <c r="BD190" s="574">
        <v>4.224</v>
      </c>
      <c r="BE190" s="574">
        <v>0</v>
      </c>
      <c r="BF190" s="574">
        <v>0</v>
      </c>
      <c r="BG190" s="574">
        <v>0</v>
      </c>
      <c r="BH190" s="574">
        <v>0</v>
      </c>
      <c r="BI190" s="574">
        <v>0</v>
      </c>
      <c r="BJ190" s="574">
        <v>0</v>
      </c>
      <c r="BK190" s="574">
        <v>0</v>
      </c>
      <c r="BL190" s="574">
        <v>0</v>
      </c>
      <c r="BM190" s="574">
        <v>0</v>
      </c>
      <c r="BN190" s="574">
        <v>0</v>
      </c>
      <c r="BO190" s="574">
        <v>0</v>
      </c>
      <c r="BP190" s="574">
        <v>0</v>
      </c>
      <c r="BQ190" s="574">
        <v>0</v>
      </c>
      <c r="BR190" s="574">
        <v>0</v>
      </c>
      <c r="BS190" s="574">
        <v>0</v>
      </c>
      <c r="BT190" s="574">
        <v>0</v>
      </c>
      <c r="BU190" s="574">
        <v>0</v>
      </c>
      <c r="BV190" s="574">
        <v>0</v>
      </c>
      <c r="BW190" s="574">
        <v>0</v>
      </c>
      <c r="BX190" s="574">
        <v>0</v>
      </c>
      <c r="BY190" s="574">
        <v>0</v>
      </c>
      <c r="BZ190" s="574">
        <v>0</v>
      </c>
      <c r="CA190" s="574">
        <v>0</v>
      </c>
      <c r="CB190" s="574">
        <v>0</v>
      </c>
      <c r="CC190" s="574">
        <v>0</v>
      </c>
    </row>
    <row r="191" spans="1:81">
      <c r="A191" s="586"/>
      <c r="B191" s="586" t="s">
        <v>1355</v>
      </c>
      <c r="C191" s="572"/>
      <c r="D191" s="587" t="s">
        <v>1323</v>
      </c>
      <c r="E191" s="575" t="s">
        <v>1324</v>
      </c>
      <c r="F191" s="573">
        <v>996.3</v>
      </c>
      <c r="G191" s="574">
        <v>0</v>
      </c>
      <c r="H191" s="574">
        <v>0</v>
      </c>
      <c r="I191" s="574">
        <v>0</v>
      </c>
      <c r="J191" s="574">
        <v>0</v>
      </c>
      <c r="K191" s="574">
        <v>0</v>
      </c>
      <c r="L191" s="574">
        <v>0</v>
      </c>
      <c r="M191" s="574">
        <v>0</v>
      </c>
      <c r="N191" s="574">
        <v>0</v>
      </c>
      <c r="O191" s="574">
        <v>0</v>
      </c>
      <c r="P191" s="574">
        <v>0</v>
      </c>
      <c r="Q191" s="574">
        <v>0</v>
      </c>
      <c r="R191" s="574">
        <v>0</v>
      </c>
      <c r="S191" s="574">
        <v>0</v>
      </c>
      <c r="T191" s="574">
        <v>0</v>
      </c>
      <c r="U191" s="574">
        <v>0</v>
      </c>
      <c r="V191" s="574">
        <v>0</v>
      </c>
      <c r="W191" s="574">
        <v>0</v>
      </c>
      <c r="X191" s="574">
        <v>0</v>
      </c>
      <c r="Y191" s="574">
        <v>0</v>
      </c>
      <c r="Z191" s="574">
        <v>0</v>
      </c>
      <c r="AA191" s="574">
        <v>0</v>
      </c>
      <c r="AB191" s="574">
        <v>0</v>
      </c>
      <c r="AC191" s="574">
        <v>0</v>
      </c>
      <c r="AD191" s="574">
        <v>0</v>
      </c>
      <c r="AE191" s="574">
        <v>0</v>
      </c>
      <c r="AF191" s="574">
        <v>0</v>
      </c>
      <c r="AG191" s="574">
        <v>0</v>
      </c>
      <c r="AH191" s="574">
        <v>0</v>
      </c>
      <c r="AI191" s="574">
        <v>0</v>
      </c>
      <c r="AJ191" s="574">
        <v>0</v>
      </c>
      <c r="AK191" s="574">
        <v>0</v>
      </c>
      <c r="AL191" s="574">
        <v>983.39894</v>
      </c>
      <c r="AM191" s="574">
        <v>970.7181</v>
      </c>
      <c r="AN191" s="574">
        <v>12.68084</v>
      </c>
      <c r="AO191" s="574">
        <v>0</v>
      </c>
      <c r="AP191" s="574">
        <v>0</v>
      </c>
      <c r="AQ191" s="574">
        <v>0</v>
      </c>
      <c r="AR191" s="574">
        <v>0</v>
      </c>
      <c r="AS191" s="574">
        <v>0</v>
      </c>
      <c r="AT191" s="574">
        <v>0</v>
      </c>
      <c r="AU191" s="574">
        <v>0</v>
      </c>
      <c r="AV191" s="574">
        <v>0</v>
      </c>
      <c r="AW191" s="574">
        <v>0</v>
      </c>
      <c r="AX191" s="574">
        <v>0</v>
      </c>
      <c r="AY191" s="574">
        <v>0</v>
      </c>
      <c r="AZ191" s="574">
        <v>12.8988</v>
      </c>
      <c r="BA191" s="574">
        <v>8.6748</v>
      </c>
      <c r="BB191" s="574">
        <v>0</v>
      </c>
      <c r="BC191" s="574">
        <v>0</v>
      </c>
      <c r="BD191" s="574">
        <v>4.224</v>
      </c>
      <c r="BE191" s="574">
        <v>0</v>
      </c>
      <c r="BF191" s="574">
        <v>0</v>
      </c>
      <c r="BG191" s="574">
        <v>0</v>
      </c>
      <c r="BH191" s="574">
        <v>0</v>
      </c>
      <c r="BI191" s="574">
        <v>0</v>
      </c>
      <c r="BJ191" s="574">
        <v>0</v>
      </c>
      <c r="BK191" s="574">
        <v>0</v>
      </c>
      <c r="BL191" s="574">
        <v>0</v>
      </c>
      <c r="BM191" s="574">
        <v>0</v>
      </c>
      <c r="BN191" s="574">
        <v>0</v>
      </c>
      <c r="BO191" s="574">
        <v>0</v>
      </c>
      <c r="BP191" s="574">
        <v>0</v>
      </c>
      <c r="BQ191" s="574">
        <v>0</v>
      </c>
      <c r="BR191" s="574">
        <v>0</v>
      </c>
      <c r="BS191" s="574">
        <v>0</v>
      </c>
      <c r="BT191" s="574">
        <v>0</v>
      </c>
      <c r="BU191" s="574">
        <v>0</v>
      </c>
      <c r="BV191" s="574">
        <v>0</v>
      </c>
      <c r="BW191" s="574">
        <v>0</v>
      </c>
      <c r="BX191" s="574">
        <v>0</v>
      </c>
      <c r="BY191" s="574">
        <v>0</v>
      </c>
      <c r="BZ191" s="574">
        <v>0</v>
      </c>
      <c r="CA191" s="574">
        <v>0</v>
      </c>
      <c r="CB191" s="574">
        <v>0</v>
      </c>
      <c r="CC191" s="574">
        <v>0</v>
      </c>
    </row>
    <row r="192" spans="1:81">
      <c r="A192" s="586"/>
      <c r="B192" s="586" t="s">
        <v>1355</v>
      </c>
      <c r="C192" s="572"/>
      <c r="D192" s="587" t="s">
        <v>925</v>
      </c>
      <c r="E192" s="575" t="s">
        <v>1269</v>
      </c>
      <c r="F192" s="573">
        <v>309.71</v>
      </c>
      <c r="G192" s="574">
        <v>0</v>
      </c>
      <c r="H192" s="574">
        <v>0</v>
      </c>
      <c r="I192" s="574">
        <v>0</v>
      </c>
      <c r="J192" s="574">
        <v>0</v>
      </c>
      <c r="K192" s="574">
        <v>0</v>
      </c>
      <c r="L192" s="574">
        <v>0</v>
      </c>
      <c r="M192" s="574">
        <v>0</v>
      </c>
      <c r="N192" s="574">
        <v>0</v>
      </c>
      <c r="O192" s="574">
        <v>0</v>
      </c>
      <c r="P192" s="574">
        <v>0</v>
      </c>
      <c r="Q192" s="574">
        <v>0</v>
      </c>
      <c r="R192" s="574">
        <v>0</v>
      </c>
      <c r="S192" s="574">
        <v>0</v>
      </c>
      <c r="T192" s="574">
        <v>0</v>
      </c>
      <c r="U192" s="574">
        <v>0</v>
      </c>
      <c r="V192" s="574">
        <v>0</v>
      </c>
      <c r="W192" s="574">
        <v>0</v>
      </c>
      <c r="X192" s="574">
        <v>0</v>
      </c>
      <c r="Y192" s="574">
        <v>0</v>
      </c>
      <c r="Z192" s="574">
        <v>0</v>
      </c>
      <c r="AA192" s="574">
        <v>0</v>
      </c>
      <c r="AB192" s="574">
        <v>0</v>
      </c>
      <c r="AC192" s="574">
        <v>0</v>
      </c>
      <c r="AD192" s="574">
        <v>0</v>
      </c>
      <c r="AE192" s="574">
        <v>0</v>
      </c>
      <c r="AF192" s="574">
        <v>0</v>
      </c>
      <c r="AG192" s="574">
        <v>0</v>
      </c>
      <c r="AH192" s="574">
        <v>0</v>
      </c>
      <c r="AI192" s="574">
        <v>0</v>
      </c>
      <c r="AJ192" s="574">
        <v>0</v>
      </c>
      <c r="AK192" s="574">
        <v>0</v>
      </c>
      <c r="AL192" s="574">
        <v>178.5004</v>
      </c>
      <c r="AM192" s="574">
        <v>176.1204</v>
      </c>
      <c r="AN192" s="574">
        <v>2.38</v>
      </c>
      <c r="AO192" s="574">
        <v>0</v>
      </c>
      <c r="AP192" s="574">
        <v>0</v>
      </c>
      <c r="AQ192" s="574">
        <v>0</v>
      </c>
      <c r="AR192" s="574">
        <v>0</v>
      </c>
      <c r="AS192" s="574">
        <v>0</v>
      </c>
      <c r="AT192" s="574">
        <v>0</v>
      </c>
      <c r="AU192" s="574">
        <v>0</v>
      </c>
      <c r="AV192" s="574">
        <v>0</v>
      </c>
      <c r="AW192" s="574">
        <v>0</v>
      </c>
      <c r="AX192" s="574">
        <v>0</v>
      </c>
      <c r="AY192" s="574">
        <v>0</v>
      </c>
      <c r="AZ192" s="574">
        <v>131.2122</v>
      </c>
      <c r="BA192" s="574">
        <v>0</v>
      </c>
      <c r="BB192" s="574">
        <v>0</v>
      </c>
      <c r="BC192" s="574">
        <v>0</v>
      </c>
      <c r="BD192" s="574">
        <v>131.2122</v>
      </c>
      <c r="BE192" s="574">
        <v>0</v>
      </c>
      <c r="BF192" s="574">
        <v>0</v>
      </c>
      <c r="BG192" s="574">
        <v>0</v>
      </c>
      <c r="BH192" s="574">
        <v>0</v>
      </c>
      <c r="BI192" s="574">
        <v>0</v>
      </c>
      <c r="BJ192" s="574">
        <v>0</v>
      </c>
      <c r="BK192" s="574">
        <v>0</v>
      </c>
      <c r="BL192" s="574">
        <v>0</v>
      </c>
      <c r="BM192" s="574">
        <v>0</v>
      </c>
      <c r="BN192" s="574">
        <v>0</v>
      </c>
      <c r="BO192" s="574">
        <v>0</v>
      </c>
      <c r="BP192" s="574">
        <v>0</v>
      </c>
      <c r="BQ192" s="574">
        <v>0</v>
      </c>
      <c r="BR192" s="574">
        <v>0</v>
      </c>
      <c r="BS192" s="574">
        <v>0</v>
      </c>
      <c r="BT192" s="574">
        <v>0</v>
      </c>
      <c r="BU192" s="574">
        <v>0</v>
      </c>
      <c r="BV192" s="574">
        <v>0</v>
      </c>
      <c r="BW192" s="574">
        <v>0</v>
      </c>
      <c r="BX192" s="574">
        <v>0</v>
      </c>
      <c r="BY192" s="574">
        <v>0</v>
      </c>
      <c r="BZ192" s="574">
        <v>0</v>
      </c>
      <c r="CA192" s="574">
        <v>0</v>
      </c>
      <c r="CB192" s="574">
        <v>0</v>
      </c>
      <c r="CC192" s="574">
        <v>0</v>
      </c>
    </row>
    <row r="193" spans="1:81">
      <c r="A193" s="586"/>
      <c r="B193" s="586" t="s">
        <v>1355</v>
      </c>
      <c r="C193" s="572"/>
      <c r="D193" s="587" t="s">
        <v>1270</v>
      </c>
      <c r="E193" s="575" t="s">
        <v>1271</v>
      </c>
      <c r="F193" s="573">
        <v>309.71</v>
      </c>
      <c r="G193" s="574">
        <v>0</v>
      </c>
      <c r="H193" s="574">
        <v>0</v>
      </c>
      <c r="I193" s="574">
        <v>0</v>
      </c>
      <c r="J193" s="574">
        <v>0</v>
      </c>
      <c r="K193" s="574">
        <v>0</v>
      </c>
      <c r="L193" s="574">
        <v>0</v>
      </c>
      <c r="M193" s="574">
        <v>0</v>
      </c>
      <c r="N193" s="574">
        <v>0</v>
      </c>
      <c r="O193" s="574">
        <v>0</v>
      </c>
      <c r="P193" s="574">
        <v>0</v>
      </c>
      <c r="Q193" s="574">
        <v>0</v>
      </c>
      <c r="R193" s="574">
        <v>0</v>
      </c>
      <c r="S193" s="574">
        <v>0</v>
      </c>
      <c r="T193" s="574">
        <v>0</v>
      </c>
      <c r="U193" s="574">
        <v>0</v>
      </c>
      <c r="V193" s="574">
        <v>0</v>
      </c>
      <c r="W193" s="574">
        <v>0</v>
      </c>
      <c r="X193" s="574">
        <v>0</v>
      </c>
      <c r="Y193" s="574">
        <v>0</v>
      </c>
      <c r="Z193" s="574">
        <v>0</v>
      </c>
      <c r="AA193" s="574">
        <v>0</v>
      </c>
      <c r="AB193" s="574">
        <v>0</v>
      </c>
      <c r="AC193" s="574">
        <v>0</v>
      </c>
      <c r="AD193" s="574">
        <v>0</v>
      </c>
      <c r="AE193" s="574">
        <v>0</v>
      </c>
      <c r="AF193" s="574">
        <v>0</v>
      </c>
      <c r="AG193" s="574">
        <v>0</v>
      </c>
      <c r="AH193" s="574">
        <v>0</v>
      </c>
      <c r="AI193" s="574">
        <v>0</v>
      </c>
      <c r="AJ193" s="574">
        <v>0</v>
      </c>
      <c r="AK193" s="574">
        <v>0</v>
      </c>
      <c r="AL193" s="574">
        <v>178.5004</v>
      </c>
      <c r="AM193" s="574">
        <v>176.1204</v>
      </c>
      <c r="AN193" s="574">
        <v>2.38</v>
      </c>
      <c r="AO193" s="574">
        <v>0</v>
      </c>
      <c r="AP193" s="574">
        <v>0</v>
      </c>
      <c r="AQ193" s="574">
        <v>0</v>
      </c>
      <c r="AR193" s="574">
        <v>0</v>
      </c>
      <c r="AS193" s="574">
        <v>0</v>
      </c>
      <c r="AT193" s="574">
        <v>0</v>
      </c>
      <c r="AU193" s="574">
        <v>0</v>
      </c>
      <c r="AV193" s="574">
        <v>0</v>
      </c>
      <c r="AW193" s="574">
        <v>0</v>
      </c>
      <c r="AX193" s="574">
        <v>0</v>
      </c>
      <c r="AY193" s="574">
        <v>0</v>
      </c>
      <c r="AZ193" s="574">
        <v>131.2122</v>
      </c>
      <c r="BA193" s="574">
        <v>0</v>
      </c>
      <c r="BB193" s="574">
        <v>0</v>
      </c>
      <c r="BC193" s="574">
        <v>0</v>
      </c>
      <c r="BD193" s="574">
        <v>131.2122</v>
      </c>
      <c r="BE193" s="574">
        <v>0</v>
      </c>
      <c r="BF193" s="574">
        <v>0</v>
      </c>
      <c r="BG193" s="574">
        <v>0</v>
      </c>
      <c r="BH193" s="574">
        <v>0</v>
      </c>
      <c r="BI193" s="574">
        <v>0</v>
      </c>
      <c r="BJ193" s="574">
        <v>0</v>
      </c>
      <c r="BK193" s="574">
        <v>0</v>
      </c>
      <c r="BL193" s="574">
        <v>0</v>
      </c>
      <c r="BM193" s="574">
        <v>0</v>
      </c>
      <c r="BN193" s="574">
        <v>0</v>
      </c>
      <c r="BO193" s="574">
        <v>0</v>
      </c>
      <c r="BP193" s="574">
        <v>0</v>
      </c>
      <c r="BQ193" s="574">
        <v>0</v>
      </c>
      <c r="BR193" s="574">
        <v>0</v>
      </c>
      <c r="BS193" s="574">
        <v>0</v>
      </c>
      <c r="BT193" s="574">
        <v>0</v>
      </c>
      <c r="BU193" s="574">
        <v>0</v>
      </c>
      <c r="BV193" s="574">
        <v>0</v>
      </c>
      <c r="BW193" s="574">
        <v>0</v>
      </c>
      <c r="BX193" s="574">
        <v>0</v>
      </c>
      <c r="BY193" s="574">
        <v>0</v>
      </c>
      <c r="BZ193" s="574">
        <v>0</v>
      </c>
      <c r="CA193" s="574">
        <v>0</v>
      </c>
      <c r="CB193" s="574">
        <v>0</v>
      </c>
      <c r="CC193" s="574">
        <v>0</v>
      </c>
    </row>
    <row r="194" spans="1:81">
      <c r="A194" s="586"/>
      <c r="B194" s="586" t="s">
        <v>1355</v>
      </c>
      <c r="C194" s="572"/>
      <c r="D194" s="587" t="s">
        <v>1325</v>
      </c>
      <c r="E194" s="575" t="s">
        <v>1326</v>
      </c>
      <c r="F194" s="573">
        <v>133.59</v>
      </c>
      <c r="G194" s="574">
        <v>0</v>
      </c>
      <c r="H194" s="574">
        <v>0</v>
      </c>
      <c r="I194" s="574">
        <v>0</v>
      </c>
      <c r="J194" s="574">
        <v>0</v>
      </c>
      <c r="K194" s="574">
        <v>0</v>
      </c>
      <c r="L194" s="574">
        <v>0</v>
      </c>
      <c r="M194" s="574">
        <v>0</v>
      </c>
      <c r="N194" s="574">
        <v>0</v>
      </c>
      <c r="O194" s="574">
        <v>0</v>
      </c>
      <c r="P194" s="574">
        <v>0</v>
      </c>
      <c r="Q194" s="574">
        <v>0</v>
      </c>
      <c r="R194" s="574">
        <v>0</v>
      </c>
      <c r="S194" s="574">
        <v>0</v>
      </c>
      <c r="T194" s="574">
        <v>0</v>
      </c>
      <c r="U194" s="574">
        <v>0</v>
      </c>
      <c r="V194" s="574">
        <v>0</v>
      </c>
      <c r="W194" s="574">
        <v>0</v>
      </c>
      <c r="X194" s="574">
        <v>0</v>
      </c>
      <c r="Y194" s="574">
        <v>0</v>
      </c>
      <c r="Z194" s="574">
        <v>0</v>
      </c>
      <c r="AA194" s="574">
        <v>0</v>
      </c>
      <c r="AB194" s="574">
        <v>0</v>
      </c>
      <c r="AC194" s="574">
        <v>0</v>
      </c>
      <c r="AD194" s="574">
        <v>0</v>
      </c>
      <c r="AE194" s="574">
        <v>0</v>
      </c>
      <c r="AF194" s="574">
        <v>0</v>
      </c>
      <c r="AG194" s="574">
        <v>0</v>
      </c>
      <c r="AH194" s="574">
        <v>0</v>
      </c>
      <c r="AI194" s="574">
        <v>0</v>
      </c>
      <c r="AJ194" s="574">
        <v>0</v>
      </c>
      <c r="AK194" s="574">
        <v>0</v>
      </c>
      <c r="AL194" s="574">
        <v>2.38</v>
      </c>
      <c r="AM194" s="574">
        <v>0</v>
      </c>
      <c r="AN194" s="574">
        <v>2.38</v>
      </c>
      <c r="AO194" s="574">
        <v>0</v>
      </c>
      <c r="AP194" s="574">
        <v>0</v>
      </c>
      <c r="AQ194" s="574">
        <v>0</v>
      </c>
      <c r="AR194" s="574">
        <v>0</v>
      </c>
      <c r="AS194" s="574">
        <v>0</v>
      </c>
      <c r="AT194" s="574">
        <v>0</v>
      </c>
      <c r="AU194" s="574">
        <v>0</v>
      </c>
      <c r="AV194" s="574">
        <v>0</v>
      </c>
      <c r="AW194" s="574">
        <v>0</v>
      </c>
      <c r="AX194" s="574">
        <v>0</v>
      </c>
      <c r="AY194" s="574">
        <v>0</v>
      </c>
      <c r="AZ194" s="574">
        <v>131.2122</v>
      </c>
      <c r="BA194" s="574">
        <v>0</v>
      </c>
      <c r="BB194" s="574">
        <v>0</v>
      </c>
      <c r="BC194" s="574">
        <v>0</v>
      </c>
      <c r="BD194" s="574">
        <v>131.2122</v>
      </c>
      <c r="BE194" s="574">
        <v>0</v>
      </c>
      <c r="BF194" s="574">
        <v>0</v>
      </c>
      <c r="BG194" s="574">
        <v>0</v>
      </c>
      <c r="BH194" s="574">
        <v>0</v>
      </c>
      <c r="BI194" s="574">
        <v>0</v>
      </c>
      <c r="BJ194" s="574">
        <v>0</v>
      </c>
      <c r="BK194" s="574">
        <v>0</v>
      </c>
      <c r="BL194" s="574">
        <v>0</v>
      </c>
      <c r="BM194" s="574">
        <v>0</v>
      </c>
      <c r="BN194" s="574">
        <v>0</v>
      </c>
      <c r="BO194" s="574">
        <v>0</v>
      </c>
      <c r="BP194" s="574">
        <v>0</v>
      </c>
      <c r="BQ194" s="574">
        <v>0</v>
      </c>
      <c r="BR194" s="574">
        <v>0</v>
      </c>
      <c r="BS194" s="574">
        <v>0</v>
      </c>
      <c r="BT194" s="574">
        <v>0</v>
      </c>
      <c r="BU194" s="574">
        <v>0</v>
      </c>
      <c r="BV194" s="574">
        <v>0</v>
      </c>
      <c r="BW194" s="574">
        <v>0</v>
      </c>
      <c r="BX194" s="574">
        <v>0</v>
      </c>
      <c r="BY194" s="574">
        <v>0</v>
      </c>
      <c r="BZ194" s="574">
        <v>0</v>
      </c>
      <c r="CA194" s="574">
        <v>0</v>
      </c>
      <c r="CB194" s="574">
        <v>0</v>
      </c>
      <c r="CC194" s="574">
        <v>0</v>
      </c>
    </row>
    <row r="195" spans="1:81">
      <c r="A195" s="586"/>
      <c r="B195" s="586" t="s">
        <v>1355</v>
      </c>
      <c r="C195" s="572"/>
      <c r="D195" s="587" t="s">
        <v>1274</v>
      </c>
      <c r="E195" s="575" t="s">
        <v>1275</v>
      </c>
      <c r="F195" s="573">
        <v>176.12</v>
      </c>
      <c r="G195" s="574">
        <v>0</v>
      </c>
      <c r="H195" s="574">
        <v>0</v>
      </c>
      <c r="I195" s="574">
        <v>0</v>
      </c>
      <c r="J195" s="574">
        <v>0</v>
      </c>
      <c r="K195" s="574">
        <v>0</v>
      </c>
      <c r="L195" s="574">
        <v>0</v>
      </c>
      <c r="M195" s="574">
        <v>0</v>
      </c>
      <c r="N195" s="574">
        <v>0</v>
      </c>
      <c r="O195" s="574">
        <v>0</v>
      </c>
      <c r="P195" s="574">
        <v>0</v>
      </c>
      <c r="Q195" s="574">
        <v>0</v>
      </c>
      <c r="R195" s="574">
        <v>0</v>
      </c>
      <c r="S195" s="574">
        <v>0</v>
      </c>
      <c r="T195" s="574">
        <v>0</v>
      </c>
      <c r="U195" s="574">
        <v>0</v>
      </c>
      <c r="V195" s="574">
        <v>0</v>
      </c>
      <c r="W195" s="574">
        <v>0</v>
      </c>
      <c r="X195" s="574">
        <v>0</v>
      </c>
      <c r="Y195" s="574">
        <v>0</v>
      </c>
      <c r="Z195" s="574">
        <v>0</v>
      </c>
      <c r="AA195" s="574">
        <v>0</v>
      </c>
      <c r="AB195" s="574">
        <v>0</v>
      </c>
      <c r="AC195" s="574">
        <v>0</v>
      </c>
      <c r="AD195" s="574">
        <v>0</v>
      </c>
      <c r="AE195" s="574">
        <v>0</v>
      </c>
      <c r="AF195" s="574">
        <v>0</v>
      </c>
      <c r="AG195" s="574">
        <v>0</v>
      </c>
      <c r="AH195" s="574">
        <v>0</v>
      </c>
      <c r="AI195" s="574">
        <v>0</v>
      </c>
      <c r="AJ195" s="574">
        <v>0</v>
      </c>
      <c r="AK195" s="574">
        <v>0</v>
      </c>
      <c r="AL195" s="574">
        <v>176.1204</v>
      </c>
      <c r="AM195" s="574">
        <v>176.1204</v>
      </c>
      <c r="AN195" s="574">
        <v>0</v>
      </c>
      <c r="AO195" s="574">
        <v>0</v>
      </c>
      <c r="AP195" s="574">
        <v>0</v>
      </c>
      <c r="AQ195" s="574">
        <v>0</v>
      </c>
      <c r="AR195" s="574">
        <v>0</v>
      </c>
      <c r="AS195" s="574">
        <v>0</v>
      </c>
      <c r="AT195" s="574">
        <v>0</v>
      </c>
      <c r="AU195" s="574">
        <v>0</v>
      </c>
      <c r="AV195" s="574">
        <v>0</v>
      </c>
      <c r="AW195" s="574">
        <v>0</v>
      </c>
      <c r="AX195" s="574">
        <v>0</v>
      </c>
      <c r="AY195" s="574">
        <v>0</v>
      </c>
      <c r="AZ195" s="574">
        <v>0</v>
      </c>
      <c r="BA195" s="574">
        <v>0</v>
      </c>
      <c r="BB195" s="574">
        <v>0</v>
      </c>
      <c r="BC195" s="574">
        <v>0</v>
      </c>
      <c r="BD195" s="574">
        <v>0</v>
      </c>
      <c r="BE195" s="574">
        <v>0</v>
      </c>
      <c r="BF195" s="574">
        <v>0</v>
      </c>
      <c r="BG195" s="574">
        <v>0</v>
      </c>
      <c r="BH195" s="574">
        <v>0</v>
      </c>
      <c r="BI195" s="574">
        <v>0</v>
      </c>
      <c r="BJ195" s="574">
        <v>0</v>
      </c>
      <c r="BK195" s="574">
        <v>0</v>
      </c>
      <c r="BL195" s="574">
        <v>0</v>
      </c>
      <c r="BM195" s="574">
        <v>0</v>
      </c>
      <c r="BN195" s="574">
        <v>0</v>
      </c>
      <c r="BO195" s="574">
        <v>0</v>
      </c>
      <c r="BP195" s="574">
        <v>0</v>
      </c>
      <c r="BQ195" s="574">
        <v>0</v>
      </c>
      <c r="BR195" s="574">
        <v>0</v>
      </c>
      <c r="BS195" s="574">
        <v>0</v>
      </c>
      <c r="BT195" s="574">
        <v>0</v>
      </c>
      <c r="BU195" s="574">
        <v>0</v>
      </c>
      <c r="BV195" s="574">
        <v>0</v>
      </c>
      <c r="BW195" s="574">
        <v>0</v>
      </c>
      <c r="BX195" s="574">
        <v>0</v>
      </c>
      <c r="BY195" s="574">
        <v>0</v>
      </c>
      <c r="BZ195" s="574">
        <v>0</v>
      </c>
      <c r="CA195" s="574">
        <v>0</v>
      </c>
      <c r="CB195" s="574">
        <v>0</v>
      </c>
      <c r="CC195" s="574">
        <v>0</v>
      </c>
    </row>
    <row r="196" spans="1:81">
      <c r="A196" s="586"/>
      <c r="B196" s="586" t="s">
        <v>1355</v>
      </c>
      <c r="C196" s="572"/>
      <c r="D196" s="587" t="s">
        <v>929</v>
      </c>
      <c r="E196" s="575" t="s">
        <v>1276</v>
      </c>
      <c r="F196" s="573">
        <v>108.33</v>
      </c>
      <c r="G196" s="574">
        <v>0</v>
      </c>
      <c r="H196" s="574">
        <v>0</v>
      </c>
      <c r="I196" s="574">
        <v>0</v>
      </c>
      <c r="J196" s="574">
        <v>0</v>
      </c>
      <c r="K196" s="574">
        <v>0</v>
      </c>
      <c r="L196" s="574">
        <v>0</v>
      </c>
      <c r="M196" s="574">
        <v>0</v>
      </c>
      <c r="N196" s="574">
        <v>0</v>
      </c>
      <c r="O196" s="574">
        <v>0</v>
      </c>
      <c r="P196" s="574">
        <v>0</v>
      </c>
      <c r="Q196" s="574">
        <v>0</v>
      </c>
      <c r="R196" s="574">
        <v>0</v>
      </c>
      <c r="S196" s="574">
        <v>0</v>
      </c>
      <c r="T196" s="574">
        <v>0</v>
      </c>
      <c r="U196" s="574">
        <v>0</v>
      </c>
      <c r="V196" s="574">
        <v>0</v>
      </c>
      <c r="W196" s="574">
        <v>0</v>
      </c>
      <c r="X196" s="574">
        <v>0</v>
      </c>
      <c r="Y196" s="574">
        <v>0</v>
      </c>
      <c r="Z196" s="574">
        <v>0</v>
      </c>
      <c r="AA196" s="574">
        <v>0</v>
      </c>
      <c r="AB196" s="574">
        <v>0</v>
      </c>
      <c r="AC196" s="574">
        <v>0</v>
      </c>
      <c r="AD196" s="574">
        <v>0</v>
      </c>
      <c r="AE196" s="574">
        <v>0</v>
      </c>
      <c r="AF196" s="574">
        <v>0</v>
      </c>
      <c r="AG196" s="574">
        <v>0</v>
      </c>
      <c r="AH196" s="574">
        <v>0</v>
      </c>
      <c r="AI196" s="574">
        <v>0</v>
      </c>
      <c r="AJ196" s="574">
        <v>0</v>
      </c>
      <c r="AK196" s="574">
        <v>0</v>
      </c>
      <c r="AL196" s="574">
        <v>108.32658</v>
      </c>
      <c r="AM196" s="574">
        <v>108.32658</v>
      </c>
      <c r="AN196" s="574">
        <v>0</v>
      </c>
      <c r="AO196" s="574">
        <v>0</v>
      </c>
      <c r="AP196" s="574">
        <v>0</v>
      </c>
      <c r="AQ196" s="574">
        <v>0</v>
      </c>
      <c r="AR196" s="574">
        <v>0</v>
      </c>
      <c r="AS196" s="574">
        <v>0</v>
      </c>
      <c r="AT196" s="574">
        <v>0</v>
      </c>
      <c r="AU196" s="574">
        <v>0</v>
      </c>
      <c r="AV196" s="574">
        <v>0</v>
      </c>
      <c r="AW196" s="574">
        <v>0</v>
      </c>
      <c r="AX196" s="574">
        <v>0</v>
      </c>
      <c r="AY196" s="574">
        <v>0</v>
      </c>
      <c r="AZ196" s="574">
        <v>0</v>
      </c>
      <c r="BA196" s="574">
        <v>0</v>
      </c>
      <c r="BB196" s="574">
        <v>0</v>
      </c>
      <c r="BC196" s="574">
        <v>0</v>
      </c>
      <c r="BD196" s="574">
        <v>0</v>
      </c>
      <c r="BE196" s="574">
        <v>0</v>
      </c>
      <c r="BF196" s="574">
        <v>0</v>
      </c>
      <c r="BG196" s="574">
        <v>0</v>
      </c>
      <c r="BH196" s="574">
        <v>0</v>
      </c>
      <c r="BI196" s="574">
        <v>0</v>
      </c>
      <c r="BJ196" s="574">
        <v>0</v>
      </c>
      <c r="BK196" s="574">
        <v>0</v>
      </c>
      <c r="BL196" s="574">
        <v>0</v>
      </c>
      <c r="BM196" s="574">
        <v>0</v>
      </c>
      <c r="BN196" s="574">
        <v>0</v>
      </c>
      <c r="BO196" s="574">
        <v>0</v>
      </c>
      <c r="BP196" s="574">
        <v>0</v>
      </c>
      <c r="BQ196" s="574">
        <v>0</v>
      </c>
      <c r="BR196" s="574">
        <v>0</v>
      </c>
      <c r="BS196" s="574">
        <v>0</v>
      </c>
      <c r="BT196" s="574">
        <v>0</v>
      </c>
      <c r="BU196" s="574">
        <v>0</v>
      </c>
      <c r="BV196" s="574">
        <v>0</v>
      </c>
      <c r="BW196" s="574">
        <v>0</v>
      </c>
      <c r="BX196" s="574">
        <v>0</v>
      </c>
      <c r="BY196" s="574">
        <v>0</v>
      </c>
      <c r="BZ196" s="574">
        <v>0</v>
      </c>
      <c r="CA196" s="574">
        <v>0</v>
      </c>
      <c r="CB196" s="574">
        <v>0</v>
      </c>
      <c r="CC196" s="574">
        <v>0</v>
      </c>
    </row>
    <row r="197" spans="1:81">
      <c r="A197" s="586"/>
      <c r="B197" s="586" t="s">
        <v>1355</v>
      </c>
      <c r="C197" s="572"/>
      <c r="D197" s="587" t="s">
        <v>1277</v>
      </c>
      <c r="E197" s="575" t="s">
        <v>355</v>
      </c>
      <c r="F197" s="573">
        <v>108.33</v>
      </c>
      <c r="G197" s="574">
        <v>0</v>
      </c>
      <c r="H197" s="574">
        <v>0</v>
      </c>
      <c r="I197" s="574">
        <v>0</v>
      </c>
      <c r="J197" s="574">
        <v>0</v>
      </c>
      <c r="K197" s="574">
        <v>0</v>
      </c>
      <c r="L197" s="574">
        <v>0</v>
      </c>
      <c r="M197" s="574">
        <v>0</v>
      </c>
      <c r="N197" s="574">
        <v>0</v>
      </c>
      <c r="O197" s="574">
        <v>0</v>
      </c>
      <c r="P197" s="574">
        <v>0</v>
      </c>
      <c r="Q197" s="574">
        <v>0</v>
      </c>
      <c r="R197" s="574">
        <v>0</v>
      </c>
      <c r="S197" s="574">
        <v>0</v>
      </c>
      <c r="T197" s="574">
        <v>0</v>
      </c>
      <c r="U197" s="574">
        <v>0</v>
      </c>
      <c r="V197" s="574">
        <v>0</v>
      </c>
      <c r="W197" s="574">
        <v>0</v>
      </c>
      <c r="X197" s="574">
        <v>0</v>
      </c>
      <c r="Y197" s="574">
        <v>0</v>
      </c>
      <c r="Z197" s="574">
        <v>0</v>
      </c>
      <c r="AA197" s="574">
        <v>0</v>
      </c>
      <c r="AB197" s="574">
        <v>0</v>
      </c>
      <c r="AC197" s="574">
        <v>0</v>
      </c>
      <c r="AD197" s="574">
        <v>0</v>
      </c>
      <c r="AE197" s="574">
        <v>0</v>
      </c>
      <c r="AF197" s="574">
        <v>0</v>
      </c>
      <c r="AG197" s="574">
        <v>0</v>
      </c>
      <c r="AH197" s="574">
        <v>0</v>
      </c>
      <c r="AI197" s="574">
        <v>0</v>
      </c>
      <c r="AJ197" s="574">
        <v>0</v>
      </c>
      <c r="AK197" s="574">
        <v>0</v>
      </c>
      <c r="AL197" s="574">
        <v>108.32658</v>
      </c>
      <c r="AM197" s="574">
        <v>108.32658</v>
      </c>
      <c r="AN197" s="574">
        <v>0</v>
      </c>
      <c r="AO197" s="574">
        <v>0</v>
      </c>
      <c r="AP197" s="574">
        <v>0</v>
      </c>
      <c r="AQ197" s="574">
        <v>0</v>
      </c>
      <c r="AR197" s="574">
        <v>0</v>
      </c>
      <c r="AS197" s="574">
        <v>0</v>
      </c>
      <c r="AT197" s="574">
        <v>0</v>
      </c>
      <c r="AU197" s="574">
        <v>0</v>
      </c>
      <c r="AV197" s="574">
        <v>0</v>
      </c>
      <c r="AW197" s="574">
        <v>0</v>
      </c>
      <c r="AX197" s="574">
        <v>0</v>
      </c>
      <c r="AY197" s="574">
        <v>0</v>
      </c>
      <c r="AZ197" s="574">
        <v>0</v>
      </c>
      <c r="BA197" s="574">
        <v>0</v>
      </c>
      <c r="BB197" s="574">
        <v>0</v>
      </c>
      <c r="BC197" s="574">
        <v>0</v>
      </c>
      <c r="BD197" s="574">
        <v>0</v>
      </c>
      <c r="BE197" s="574">
        <v>0</v>
      </c>
      <c r="BF197" s="574">
        <v>0</v>
      </c>
      <c r="BG197" s="574">
        <v>0</v>
      </c>
      <c r="BH197" s="574">
        <v>0</v>
      </c>
      <c r="BI197" s="574">
        <v>0</v>
      </c>
      <c r="BJ197" s="574">
        <v>0</v>
      </c>
      <c r="BK197" s="574">
        <v>0</v>
      </c>
      <c r="BL197" s="574">
        <v>0</v>
      </c>
      <c r="BM197" s="574">
        <v>0</v>
      </c>
      <c r="BN197" s="574">
        <v>0</v>
      </c>
      <c r="BO197" s="574">
        <v>0</v>
      </c>
      <c r="BP197" s="574">
        <v>0</v>
      </c>
      <c r="BQ197" s="574">
        <v>0</v>
      </c>
      <c r="BR197" s="574">
        <v>0</v>
      </c>
      <c r="BS197" s="574">
        <v>0</v>
      </c>
      <c r="BT197" s="574">
        <v>0</v>
      </c>
      <c r="BU197" s="574">
        <v>0</v>
      </c>
      <c r="BV197" s="574">
        <v>0</v>
      </c>
      <c r="BW197" s="574">
        <v>0</v>
      </c>
      <c r="BX197" s="574">
        <v>0</v>
      </c>
      <c r="BY197" s="574">
        <v>0</v>
      </c>
      <c r="BZ197" s="574">
        <v>0</v>
      </c>
      <c r="CA197" s="574">
        <v>0</v>
      </c>
      <c r="CB197" s="574">
        <v>0</v>
      </c>
      <c r="CC197" s="574">
        <v>0</v>
      </c>
    </row>
    <row r="198" spans="1:81">
      <c r="A198" s="586"/>
      <c r="B198" s="586" t="s">
        <v>1355</v>
      </c>
      <c r="C198" s="572"/>
      <c r="D198" s="587" t="s">
        <v>1327</v>
      </c>
      <c r="E198" s="575" t="s">
        <v>1328</v>
      </c>
      <c r="F198" s="573">
        <v>78.14</v>
      </c>
      <c r="G198" s="574">
        <v>0</v>
      </c>
      <c r="H198" s="574">
        <v>0</v>
      </c>
      <c r="I198" s="574">
        <v>0</v>
      </c>
      <c r="J198" s="574">
        <v>0</v>
      </c>
      <c r="K198" s="574">
        <v>0</v>
      </c>
      <c r="L198" s="574">
        <v>0</v>
      </c>
      <c r="M198" s="574">
        <v>0</v>
      </c>
      <c r="N198" s="574">
        <v>0</v>
      </c>
      <c r="O198" s="574">
        <v>0</v>
      </c>
      <c r="P198" s="574">
        <v>0</v>
      </c>
      <c r="Q198" s="574">
        <v>0</v>
      </c>
      <c r="R198" s="574">
        <v>0</v>
      </c>
      <c r="S198" s="574">
        <v>0</v>
      </c>
      <c r="T198" s="574">
        <v>0</v>
      </c>
      <c r="U198" s="574">
        <v>0</v>
      </c>
      <c r="V198" s="574">
        <v>0</v>
      </c>
      <c r="W198" s="574">
        <v>0</v>
      </c>
      <c r="X198" s="574">
        <v>0</v>
      </c>
      <c r="Y198" s="574">
        <v>0</v>
      </c>
      <c r="Z198" s="574">
        <v>0</v>
      </c>
      <c r="AA198" s="574">
        <v>0</v>
      </c>
      <c r="AB198" s="574">
        <v>0</v>
      </c>
      <c r="AC198" s="574">
        <v>0</v>
      </c>
      <c r="AD198" s="574">
        <v>0</v>
      </c>
      <c r="AE198" s="574">
        <v>0</v>
      </c>
      <c r="AF198" s="574">
        <v>0</v>
      </c>
      <c r="AG198" s="574">
        <v>0</v>
      </c>
      <c r="AH198" s="574">
        <v>0</v>
      </c>
      <c r="AI198" s="574">
        <v>0</v>
      </c>
      <c r="AJ198" s="574">
        <v>0</v>
      </c>
      <c r="AK198" s="574">
        <v>0</v>
      </c>
      <c r="AL198" s="574">
        <v>78.14058</v>
      </c>
      <c r="AM198" s="574">
        <v>78.14058</v>
      </c>
      <c r="AN198" s="574">
        <v>0</v>
      </c>
      <c r="AO198" s="574">
        <v>0</v>
      </c>
      <c r="AP198" s="574">
        <v>0</v>
      </c>
      <c r="AQ198" s="574">
        <v>0</v>
      </c>
      <c r="AR198" s="574">
        <v>0</v>
      </c>
      <c r="AS198" s="574">
        <v>0</v>
      </c>
      <c r="AT198" s="574">
        <v>0</v>
      </c>
      <c r="AU198" s="574">
        <v>0</v>
      </c>
      <c r="AV198" s="574">
        <v>0</v>
      </c>
      <c r="AW198" s="574">
        <v>0</v>
      </c>
      <c r="AX198" s="574">
        <v>0</v>
      </c>
      <c r="AY198" s="574">
        <v>0</v>
      </c>
      <c r="AZ198" s="574">
        <v>0</v>
      </c>
      <c r="BA198" s="574">
        <v>0</v>
      </c>
      <c r="BB198" s="574">
        <v>0</v>
      </c>
      <c r="BC198" s="574">
        <v>0</v>
      </c>
      <c r="BD198" s="574">
        <v>0</v>
      </c>
      <c r="BE198" s="574">
        <v>0</v>
      </c>
      <c r="BF198" s="574">
        <v>0</v>
      </c>
      <c r="BG198" s="574">
        <v>0</v>
      </c>
      <c r="BH198" s="574">
        <v>0</v>
      </c>
      <c r="BI198" s="574">
        <v>0</v>
      </c>
      <c r="BJ198" s="574">
        <v>0</v>
      </c>
      <c r="BK198" s="574">
        <v>0</v>
      </c>
      <c r="BL198" s="574">
        <v>0</v>
      </c>
      <c r="BM198" s="574">
        <v>0</v>
      </c>
      <c r="BN198" s="574">
        <v>0</v>
      </c>
      <c r="BO198" s="574">
        <v>0</v>
      </c>
      <c r="BP198" s="574">
        <v>0</v>
      </c>
      <c r="BQ198" s="574">
        <v>0</v>
      </c>
      <c r="BR198" s="574">
        <v>0</v>
      </c>
      <c r="BS198" s="574">
        <v>0</v>
      </c>
      <c r="BT198" s="574">
        <v>0</v>
      </c>
      <c r="BU198" s="574">
        <v>0</v>
      </c>
      <c r="BV198" s="574">
        <v>0</v>
      </c>
      <c r="BW198" s="574">
        <v>0</v>
      </c>
      <c r="BX198" s="574">
        <v>0</v>
      </c>
      <c r="BY198" s="574">
        <v>0</v>
      </c>
      <c r="BZ198" s="574">
        <v>0</v>
      </c>
      <c r="CA198" s="574">
        <v>0</v>
      </c>
      <c r="CB198" s="574">
        <v>0</v>
      </c>
      <c r="CC198" s="574">
        <v>0</v>
      </c>
    </row>
    <row r="199" spans="1:81">
      <c r="A199" s="586"/>
      <c r="B199" s="586" t="s">
        <v>1355</v>
      </c>
      <c r="C199" s="572"/>
      <c r="D199" s="587" t="s">
        <v>1280</v>
      </c>
      <c r="E199" s="575" t="s">
        <v>1281</v>
      </c>
      <c r="F199" s="573">
        <v>30.19</v>
      </c>
      <c r="G199" s="574">
        <v>0</v>
      </c>
      <c r="H199" s="574">
        <v>0</v>
      </c>
      <c r="I199" s="574">
        <v>0</v>
      </c>
      <c r="J199" s="574">
        <v>0</v>
      </c>
      <c r="K199" s="574">
        <v>0</v>
      </c>
      <c r="L199" s="574">
        <v>0</v>
      </c>
      <c r="M199" s="574">
        <v>0</v>
      </c>
      <c r="N199" s="574">
        <v>0</v>
      </c>
      <c r="O199" s="574">
        <v>0</v>
      </c>
      <c r="P199" s="574">
        <v>0</v>
      </c>
      <c r="Q199" s="574">
        <v>0</v>
      </c>
      <c r="R199" s="574">
        <v>0</v>
      </c>
      <c r="S199" s="574">
        <v>0</v>
      </c>
      <c r="T199" s="574">
        <v>0</v>
      </c>
      <c r="U199" s="574">
        <v>0</v>
      </c>
      <c r="V199" s="574">
        <v>0</v>
      </c>
      <c r="W199" s="574">
        <v>0</v>
      </c>
      <c r="X199" s="574">
        <v>0</v>
      </c>
      <c r="Y199" s="574">
        <v>0</v>
      </c>
      <c r="Z199" s="574">
        <v>0</v>
      </c>
      <c r="AA199" s="574">
        <v>0</v>
      </c>
      <c r="AB199" s="574">
        <v>0</v>
      </c>
      <c r="AC199" s="574">
        <v>0</v>
      </c>
      <c r="AD199" s="574">
        <v>0</v>
      </c>
      <c r="AE199" s="574">
        <v>0</v>
      </c>
      <c r="AF199" s="574">
        <v>0</v>
      </c>
      <c r="AG199" s="574">
        <v>0</v>
      </c>
      <c r="AH199" s="574">
        <v>0</v>
      </c>
      <c r="AI199" s="574">
        <v>0</v>
      </c>
      <c r="AJ199" s="574">
        <v>0</v>
      </c>
      <c r="AK199" s="574">
        <v>0</v>
      </c>
      <c r="AL199" s="574">
        <v>30.186</v>
      </c>
      <c r="AM199" s="574">
        <v>30.186</v>
      </c>
      <c r="AN199" s="574">
        <v>0</v>
      </c>
      <c r="AO199" s="574">
        <v>0</v>
      </c>
      <c r="AP199" s="574">
        <v>0</v>
      </c>
      <c r="AQ199" s="574">
        <v>0</v>
      </c>
      <c r="AR199" s="574">
        <v>0</v>
      </c>
      <c r="AS199" s="574">
        <v>0</v>
      </c>
      <c r="AT199" s="574">
        <v>0</v>
      </c>
      <c r="AU199" s="574">
        <v>0</v>
      </c>
      <c r="AV199" s="574">
        <v>0</v>
      </c>
      <c r="AW199" s="574">
        <v>0</v>
      </c>
      <c r="AX199" s="574">
        <v>0</v>
      </c>
      <c r="AY199" s="574">
        <v>0</v>
      </c>
      <c r="AZ199" s="574">
        <v>0</v>
      </c>
      <c r="BA199" s="574">
        <v>0</v>
      </c>
      <c r="BB199" s="574">
        <v>0</v>
      </c>
      <c r="BC199" s="574">
        <v>0</v>
      </c>
      <c r="BD199" s="574">
        <v>0</v>
      </c>
      <c r="BE199" s="574">
        <v>0</v>
      </c>
      <c r="BF199" s="574">
        <v>0</v>
      </c>
      <c r="BG199" s="574">
        <v>0</v>
      </c>
      <c r="BH199" s="574">
        <v>0</v>
      </c>
      <c r="BI199" s="574">
        <v>0</v>
      </c>
      <c r="BJ199" s="574">
        <v>0</v>
      </c>
      <c r="BK199" s="574">
        <v>0</v>
      </c>
      <c r="BL199" s="574">
        <v>0</v>
      </c>
      <c r="BM199" s="574">
        <v>0</v>
      </c>
      <c r="BN199" s="574">
        <v>0</v>
      </c>
      <c r="BO199" s="574">
        <v>0</v>
      </c>
      <c r="BP199" s="574">
        <v>0</v>
      </c>
      <c r="BQ199" s="574">
        <v>0</v>
      </c>
      <c r="BR199" s="574">
        <v>0</v>
      </c>
      <c r="BS199" s="574">
        <v>0</v>
      </c>
      <c r="BT199" s="574">
        <v>0</v>
      </c>
      <c r="BU199" s="574">
        <v>0</v>
      </c>
      <c r="BV199" s="574">
        <v>0</v>
      </c>
      <c r="BW199" s="574">
        <v>0</v>
      </c>
      <c r="BX199" s="574">
        <v>0</v>
      </c>
      <c r="BY199" s="574">
        <v>0</v>
      </c>
      <c r="BZ199" s="574">
        <v>0</v>
      </c>
      <c r="CA199" s="574">
        <v>0</v>
      </c>
      <c r="CB199" s="574">
        <v>0</v>
      </c>
      <c r="CC199" s="574">
        <v>0</v>
      </c>
    </row>
    <row r="200" spans="1:81">
      <c r="A200" s="586"/>
      <c r="B200" s="586" t="s">
        <v>1355</v>
      </c>
      <c r="C200" s="572"/>
      <c r="D200" s="587" t="s">
        <v>949</v>
      </c>
      <c r="E200" s="575" t="s">
        <v>1282</v>
      </c>
      <c r="F200" s="573">
        <v>75.61</v>
      </c>
      <c r="G200" s="574">
        <v>0</v>
      </c>
      <c r="H200" s="574">
        <v>0</v>
      </c>
      <c r="I200" s="574">
        <v>0</v>
      </c>
      <c r="J200" s="574">
        <v>0</v>
      </c>
      <c r="K200" s="574">
        <v>0</v>
      </c>
      <c r="L200" s="574">
        <v>0</v>
      </c>
      <c r="M200" s="574">
        <v>0</v>
      </c>
      <c r="N200" s="574">
        <v>0</v>
      </c>
      <c r="O200" s="574">
        <v>0</v>
      </c>
      <c r="P200" s="574">
        <v>0</v>
      </c>
      <c r="Q200" s="574">
        <v>0</v>
      </c>
      <c r="R200" s="574">
        <v>0</v>
      </c>
      <c r="S200" s="574">
        <v>0</v>
      </c>
      <c r="T200" s="574">
        <v>0</v>
      </c>
      <c r="U200" s="574">
        <v>0</v>
      </c>
      <c r="V200" s="574">
        <v>0</v>
      </c>
      <c r="W200" s="574">
        <v>0</v>
      </c>
      <c r="X200" s="574">
        <v>0</v>
      </c>
      <c r="Y200" s="574">
        <v>0</v>
      </c>
      <c r="Z200" s="574">
        <v>0</v>
      </c>
      <c r="AA200" s="574">
        <v>0</v>
      </c>
      <c r="AB200" s="574">
        <v>0</v>
      </c>
      <c r="AC200" s="574">
        <v>0</v>
      </c>
      <c r="AD200" s="574">
        <v>0</v>
      </c>
      <c r="AE200" s="574">
        <v>0</v>
      </c>
      <c r="AF200" s="574">
        <v>0</v>
      </c>
      <c r="AG200" s="574">
        <v>0</v>
      </c>
      <c r="AH200" s="574">
        <v>0</v>
      </c>
      <c r="AI200" s="574">
        <v>0</v>
      </c>
      <c r="AJ200" s="574">
        <v>0</v>
      </c>
      <c r="AK200" s="574">
        <v>0</v>
      </c>
      <c r="AL200" s="574">
        <v>75.60504</v>
      </c>
      <c r="AM200" s="574">
        <v>75.60504</v>
      </c>
      <c r="AN200" s="574">
        <v>0</v>
      </c>
      <c r="AO200" s="574">
        <v>0</v>
      </c>
      <c r="AP200" s="574">
        <v>0</v>
      </c>
      <c r="AQ200" s="574">
        <v>0</v>
      </c>
      <c r="AR200" s="574">
        <v>0</v>
      </c>
      <c r="AS200" s="574">
        <v>0</v>
      </c>
      <c r="AT200" s="574">
        <v>0</v>
      </c>
      <c r="AU200" s="574">
        <v>0</v>
      </c>
      <c r="AV200" s="574">
        <v>0</v>
      </c>
      <c r="AW200" s="574">
        <v>0</v>
      </c>
      <c r="AX200" s="574">
        <v>0</v>
      </c>
      <c r="AY200" s="574">
        <v>0</v>
      </c>
      <c r="AZ200" s="574">
        <v>0</v>
      </c>
      <c r="BA200" s="574">
        <v>0</v>
      </c>
      <c r="BB200" s="574">
        <v>0</v>
      </c>
      <c r="BC200" s="574">
        <v>0</v>
      </c>
      <c r="BD200" s="574">
        <v>0</v>
      </c>
      <c r="BE200" s="574">
        <v>0</v>
      </c>
      <c r="BF200" s="574">
        <v>0</v>
      </c>
      <c r="BG200" s="574">
        <v>0</v>
      </c>
      <c r="BH200" s="574">
        <v>0</v>
      </c>
      <c r="BI200" s="574">
        <v>0</v>
      </c>
      <c r="BJ200" s="574">
        <v>0</v>
      </c>
      <c r="BK200" s="574">
        <v>0</v>
      </c>
      <c r="BL200" s="574">
        <v>0</v>
      </c>
      <c r="BM200" s="574">
        <v>0</v>
      </c>
      <c r="BN200" s="574">
        <v>0</v>
      </c>
      <c r="BO200" s="574">
        <v>0</v>
      </c>
      <c r="BP200" s="574">
        <v>0</v>
      </c>
      <c r="BQ200" s="574">
        <v>0</v>
      </c>
      <c r="BR200" s="574">
        <v>0</v>
      </c>
      <c r="BS200" s="574">
        <v>0</v>
      </c>
      <c r="BT200" s="574">
        <v>0</v>
      </c>
      <c r="BU200" s="574">
        <v>0</v>
      </c>
      <c r="BV200" s="574">
        <v>0</v>
      </c>
      <c r="BW200" s="574">
        <v>0</v>
      </c>
      <c r="BX200" s="574">
        <v>0</v>
      </c>
      <c r="BY200" s="574">
        <v>0</v>
      </c>
      <c r="BZ200" s="574">
        <v>0</v>
      </c>
      <c r="CA200" s="574">
        <v>0</v>
      </c>
      <c r="CB200" s="574">
        <v>0</v>
      </c>
      <c r="CC200" s="574">
        <v>0</v>
      </c>
    </row>
    <row r="201" spans="1:81">
      <c r="A201" s="586"/>
      <c r="B201" s="586" t="s">
        <v>1355</v>
      </c>
      <c r="C201" s="572"/>
      <c r="D201" s="587" t="s">
        <v>1283</v>
      </c>
      <c r="E201" s="575" t="s">
        <v>1284</v>
      </c>
      <c r="F201" s="573">
        <v>75.61</v>
      </c>
      <c r="G201" s="574">
        <v>0</v>
      </c>
      <c r="H201" s="574">
        <v>0</v>
      </c>
      <c r="I201" s="574">
        <v>0</v>
      </c>
      <c r="J201" s="574">
        <v>0</v>
      </c>
      <c r="K201" s="574">
        <v>0</v>
      </c>
      <c r="L201" s="574">
        <v>0</v>
      </c>
      <c r="M201" s="574">
        <v>0</v>
      </c>
      <c r="N201" s="574">
        <v>0</v>
      </c>
      <c r="O201" s="574">
        <v>0</v>
      </c>
      <c r="P201" s="574">
        <v>0</v>
      </c>
      <c r="Q201" s="574">
        <v>0</v>
      </c>
      <c r="R201" s="574">
        <v>0</v>
      </c>
      <c r="S201" s="574">
        <v>0</v>
      </c>
      <c r="T201" s="574">
        <v>0</v>
      </c>
      <c r="U201" s="574">
        <v>0</v>
      </c>
      <c r="V201" s="574">
        <v>0</v>
      </c>
      <c r="W201" s="574">
        <v>0</v>
      </c>
      <c r="X201" s="574">
        <v>0</v>
      </c>
      <c r="Y201" s="574">
        <v>0</v>
      </c>
      <c r="Z201" s="574">
        <v>0</v>
      </c>
      <c r="AA201" s="574">
        <v>0</v>
      </c>
      <c r="AB201" s="574">
        <v>0</v>
      </c>
      <c r="AC201" s="574">
        <v>0</v>
      </c>
      <c r="AD201" s="574">
        <v>0</v>
      </c>
      <c r="AE201" s="574">
        <v>0</v>
      </c>
      <c r="AF201" s="574">
        <v>0</v>
      </c>
      <c r="AG201" s="574">
        <v>0</v>
      </c>
      <c r="AH201" s="574">
        <v>0</v>
      </c>
      <c r="AI201" s="574">
        <v>0</v>
      </c>
      <c r="AJ201" s="574">
        <v>0</v>
      </c>
      <c r="AK201" s="574">
        <v>0</v>
      </c>
      <c r="AL201" s="574">
        <v>75.60504</v>
      </c>
      <c r="AM201" s="574">
        <v>75.60504</v>
      </c>
      <c r="AN201" s="574">
        <v>0</v>
      </c>
      <c r="AO201" s="574">
        <v>0</v>
      </c>
      <c r="AP201" s="574">
        <v>0</v>
      </c>
      <c r="AQ201" s="574">
        <v>0</v>
      </c>
      <c r="AR201" s="574">
        <v>0</v>
      </c>
      <c r="AS201" s="574">
        <v>0</v>
      </c>
      <c r="AT201" s="574">
        <v>0</v>
      </c>
      <c r="AU201" s="574">
        <v>0</v>
      </c>
      <c r="AV201" s="574">
        <v>0</v>
      </c>
      <c r="AW201" s="574">
        <v>0</v>
      </c>
      <c r="AX201" s="574">
        <v>0</v>
      </c>
      <c r="AY201" s="574">
        <v>0</v>
      </c>
      <c r="AZ201" s="574">
        <v>0</v>
      </c>
      <c r="BA201" s="574">
        <v>0</v>
      </c>
      <c r="BB201" s="574">
        <v>0</v>
      </c>
      <c r="BC201" s="574">
        <v>0</v>
      </c>
      <c r="BD201" s="574">
        <v>0</v>
      </c>
      <c r="BE201" s="574">
        <v>0</v>
      </c>
      <c r="BF201" s="574">
        <v>0</v>
      </c>
      <c r="BG201" s="574">
        <v>0</v>
      </c>
      <c r="BH201" s="574">
        <v>0</v>
      </c>
      <c r="BI201" s="574">
        <v>0</v>
      </c>
      <c r="BJ201" s="574">
        <v>0</v>
      </c>
      <c r="BK201" s="574">
        <v>0</v>
      </c>
      <c r="BL201" s="574">
        <v>0</v>
      </c>
      <c r="BM201" s="574">
        <v>0</v>
      </c>
      <c r="BN201" s="574">
        <v>0</v>
      </c>
      <c r="BO201" s="574">
        <v>0</v>
      </c>
      <c r="BP201" s="574">
        <v>0</v>
      </c>
      <c r="BQ201" s="574">
        <v>0</v>
      </c>
      <c r="BR201" s="574">
        <v>0</v>
      </c>
      <c r="BS201" s="574">
        <v>0</v>
      </c>
      <c r="BT201" s="574">
        <v>0</v>
      </c>
      <c r="BU201" s="574">
        <v>0</v>
      </c>
      <c r="BV201" s="574">
        <v>0</v>
      </c>
      <c r="BW201" s="574">
        <v>0</v>
      </c>
      <c r="BX201" s="574">
        <v>0</v>
      </c>
      <c r="BY201" s="574">
        <v>0</v>
      </c>
      <c r="BZ201" s="574">
        <v>0</v>
      </c>
      <c r="CA201" s="574">
        <v>0</v>
      </c>
      <c r="CB201" s="574">
        <v>0</v>
      </c>
      <c r="CC201" s="574">
        <v>0</v>
      </c>
    </row>
    <row r="202" spans="1:81">
      <c r="A202" s="586"/>
      <c r="B202" s="586" t="s">
        <v>1355</v>
      </c>
      <c r="C202" s="572"/>
      <c r="D202" s="587" t="s">
        <v>1285</v>
      </c>
      <c r="E202" s="575" t="s">
        <v>1286</v>
      </c>
      <c r="F202" s="573">
        <v>75.61</v>
      </c>
      <c r="G202" s="574">
        <v>0</v>
      </c>
      <c r="H202" s="574">
        <v>0</v>
      </c>
      <c r="I202" s="574">
        <v>0</v>
      </c>
      <c r="J202" s="574">
        <v>0</v>
      </c>
      <c r="K202" s="574">
        <v>0</v>
      </c>
      <c r="L202" s="574">
        <v>0</v>
      </c>
      <c r="M202" s="574">
        <v>0</v>
      </c>
      <c r="N202" s="574">
        <v>0</v>
      </c>
      <c r="O202" s="574">
        <v>0</v>
      </c>
      <c r="P202" s="574">
        <v>0</v>
      </c>
      <c r="Q202" s="574">
        <v>0</v>
      </c>
      <c r="R202" s="574">
        <v>0</v>
      </c>
      <c r="S202" s="574">
        <v>0</v>
      </c>
      <c r="T202" s="574">
        <v>0</v>
      </c>
      <c r="U202" s="574">
        <v>0</v>
      </c>
      <c r="V202" s="574">
        <v>0</v>
      </c>
      <c r="W202" s="574">
        <v>0</v>
      </c>
      <c r="X202" s="574">
        <v>0</v>
      </c>
      <c r="Y202" s="574">
        <v>0</v>
      </c>
      <c r="Z202" s="574">
        <v>0</v>
      </c>
      <c r="AA202" s="574">
        <v>0</v>
      </c>
      <c r="AB202" s="574">
        <v>0</v>
      </c>
      <c r="AC202" s="574">
        <v>0</v>
      </c>
      <c r="AD202" s="574">
        <v>0</v>
      </c>
      <c r="AE202" s="574">
        <v>0</v>
      </c>
      <c r="AF202" s="574">
        <v>0</v>
      </c>
      <c r="AG202" s="574">
        <v>0</v>
      </c>
      <c r="AH202" s="574">
        <v>0</v>
      </c>
      <c r="AI202" s="574">
        <v>0</v>
      </c>
      <c r="AJ202" s="574">
        <v>0</v>
      </c>
      <c r="AK202" s="574">
        <v>0</v>
      </c>
      <c r="AL202" s="574">
        <v>75.60504</v>
      </c>
      <c r="AM202" s="574">
        <v>75.60504</v>
      </c>
      <c r="AN202" s="574">
        <v>0</v>
      </c>
      <c r="AO202" s="574">
        <v>0</v>
      </c>
      <c r="AP202" s="574">
        <v>0</v>
      </c>
      <c r="AQ202" s="574">
        <v>0</v>
      </c>
      <c r="AR202" s="574">
        <v>0</v>
      </c>
      <c r="AS202" s="574">
        <v>0</v>
      </c>
      <c r="AT202" s="574">
        <v>0</v>
      </c>
      <c r="AU202" s="574">
        <v>0</v>
      </c>
      <c r="AV202" s="574">
        <v>0</v>
      </c>
      <c r="AW202" s="574">
        <v>0</v>
      </c>
      <c r="AX202" s="574">
        <v>0</v>
      </c>
      <c r="AY202" s="574">
        <v>0</v>
      </c>
      <c r="AZ202" s="574">
        <v>0</v>
      </c>
      <c r="BA202" s="574">
        <v>0</v>
      </c>
      <c r="BB202" s="574">
        <v>0</v>
      </c>
      <c r="BC202" s="574">
        <v>0</v>
      </c>
      <c r="BD202" s="574">
        <v>0</v>
      </c>
      <c r="BE202" s="574">
        <v>0</v>
      </c>
      <c r="BF202" s="574">
        <v>0</v>
      </c>
      <c r="BG202" s="574">
        <v>0</v>
      </c>
      <c r="BH202" s="574">
        <v>0</v>
      </c>
      <c r="BI202" s="574">
        <v>0</v>
      </c>
      <c r="BJ202" s="574">
        <v>0</v>
      </c>
      <c r="BK202" s="574">
        <v>0</v>
      </c>
      <c r="BL202" s="574">
        <v>0</v>
      </c>
      <c r="BM202" s="574">
        <v>0</v>
      </c>
      <c r="BN202" s="574">
        <v>0</v>
      </c>
      <c r="BO202" s="574">
        <v>0</v>
      </c>
      <c r="BP202" s="574">
        <v>0</v>
      </c>
      <c r="BQ202" s="574">
        <v>0</v>
      </c>
      <c r="BR202" s="574">
        <v>0</v>
      </c>
      <c r="BS202" s="574">
        <v>0</v>
      </c>
      <c r="BT202" s="574">
        <v>0</v>
      </c>
      <c r="BU202" s="574">
        <v>0</v>
      </c>
      <c r="BV202" s="574">
        <v>0</v>
      </c>
      <c r="BW202" s="574">
        <v>0</v>
      </c>
      <c r="BX202" s="574">
        <v>0</v>
      </c>
      <c r="BY202" s="574">
        <v>0</v>
      </c>
      <c r="BZ202" s="574">
        <v>0</v>
      </c>
      <c r="CA202" s="574">
        <v>0</v>
      </c>
      <c r="CB202" s="574">
        <v>0</v>
      </c>
      <c r="CC202" s="574">
        <v>0</v>
      </c>
    </row>
    <row r="203" spans="1:81">
      <c r="A203" s="586" t="s">
        <v>1331</v>
      </c>
      <c r="B203" s="586" t="s">
        <v>1357</v>
      </c>
      <c r="C203" s="575" t="s">
        <v>1358</v>
      </c>
      <c r="D203" s="587"/>
      <c r="E203" s="575"/>
      <c r="F203" s="573">
        <v>153.07</v>
      </c>
      <c r="G203" s="574">
        <v>139.14092</v>
      </c>
      <c r="H203" s="574">
        <v>106.4774</v>
      </c>
      <c r="I203" s="574">
        <v>24.039648</v>
      </c>
      <c r="J203" s="574">
        <v>8.623872</v>
      </c>
      <c r="K203" s="574">
        <v>0</v>
      </c>
      <c r="L203" s="574">
        <v>13.031312</v>
      </c>
      <c r="M203" s="574">
        <v>11.301312</v>
      </c>
      <c r="N203" s="574">
        <v>1</v>
      </c>
      <c r="O203" s="574">
        <v>0.73</v>
      </c>
      <c r="P203" s="574">
        <v>0</v>
      </c>
      <c r="Q203" s="574">
        <v>0</v>
      </c>
      <c r="R203" s="574">
        <v>0</v>
      </c>
      <c r="S203" s="574">
        <v>0</v>
      </c>
      <c r="T203" s="574">
        <v>0</v>
      </c>
      <c r="U203" s="574">
        <v>0</v>
      </c>
      <c r="V203" s="574">
        <v>0</v>
      </c>
      <c r="W203" s="574">
        <v>0.9</v>
      </c>
      <c r="X203" s="574">
        <v>0</v>
      </c>
      <c r="Y203" s="574">
        <v>0</v>
      </c>
      <c r="Z203" s="574">
        <v>0</v>
      </c>
      <c r="AA203" s="574">
        <v>0</v>
      </c>
      <c r="AB203" s="574">
        <v>0.9</v>
      </c>
      <c r="AC203" s="574">
        <v>0</v>
      </c>
      <c r="AD203" s="574">
        <v>0</v>
      </c>
      <c r="AE203" s="574">
        <v>0</v>
      </c>
      <c r="AF203" s="574">
        <v>0</v>
      </c>
      <c r="AG203" s="574">
        <v>0</v>
      </c>
      <c r="AH203" s="574">
        <v>0</v>
      </c>
      <c r="AI203" s="574">
        <v>0</v>
      </c>
      <c r="AJ203" s="574">
        <v>0</v>
      </c>
      <c r="AK203" s="574">
        <v>0</v>
      </c>
      <c r="AL203" s="574">
        <v>0</v>
      </c>
      <c r="AM203" s="574">
        <v>0</v>
      </c>
      <c r="AN203" s="574">
        <v>0</v>
      </c>
      <c r="AO203" s="574">
        <v>0</v>
      </c>
      <c r="AP203" s="574">
        <v>0</v>
      </c>
      <c r="AQ203" s="574">
        <v>0</v>
      </c>
      <c r="AR203" s="574">
        <v>0</v>
      </c>
      <c r="AS203" s="574">
        <v>0</v>
      </c>
      <c r="AT203" s="574">
        <v>0</v>
      </c>
      <c r="AU203" s="574">
        <v>0</v>
      </c>
      <c r="AV203" s="574">
        <v>0</v>
      </c>
      <c r="AW203" s="574">
        <v>0</v>
      </c>
      <c r="AX203" s="574">
        <v>0</v>
      </c>
      <c r="AY203" s="574">
        <v>0</v>
      </c>
      <c r="AZ203" s="574">
        <v>0</v>
      </c>
      <c r="BA203" s="574">
        <v>0</v>
      </c>
      <c r="BB203" s="574">
        <v>0</v>
      </c>
      <c r="BC203" s="574">
        <v>0</v>
      </c>
      <c r="BD203" s="574">
        <v>0</v>
      </c>
      <c r="BE203" s="574">
        <v>0</v>
      </c>
      <c r="BF203" s="574">
        <v>0</v>
      </c>
      <c r="BG203" s="574">
        <v>0</v>
      </c>
      <c r="BH203" s="574">
        <v>0</v>
      </c>
      <c r="BI203" s="574">
        <v>0</v>
      </c>
      <c r="BJ203" s="574">
        <v>0</v>
      </c>
      <c r="BK203" s="574">
        <v>0</v>
      </c>
      <c r="BL203" s="574">
        <v>0</v>
      </c>
      <c r="BM203" s="574">
        <v>0</v>
      </c>
      <c r="BN203" s="574">
        <v>0</v>
      </c>
      <c r="BO203" s="574">
        <v>0</v>
      </c>
      <c r="BP203" s="574">
        <v>0</v>
      </c>
      <c r="BQ203" s="574">
        <v>0</v>
      </c>
      <c r="BR203" s="574">
        <v>0</v>
      </c>
      <c r="BS203" s="574">
        <v>0</v>
      </c>
      <c r="BT203" s="574">
        <v>0</v>
      </c>
      <c r="BU203" s="574">
        <v>0</v>
      </c>
      <c r="BV203" s="574">
        <v>0</v>
      </c>
      <c r="BW203" s="574">
        <v>0</v>
      </c>
      <c r="BX203" s="574">
        <v>0</v>
      </c>
      <c r="BY203" s="574">
        <v>0</v>
      </c>
      <c r="BZ203" s="574">
        <v>0</v>
      </c>
      <c r="CA203" s="574">
        <v>0</v>
      </c>
      <c r="CB203" s="574">
        <v>0</v>
      </c>
      <c r="CC203" s="574">
        <v>0</v>
      </c>
    </row>
    <row r="204" spans="1:81">
      <c r="A204" s="586"/>
      <c r="B204" s="586" t="s">
        <v>1357</v>
      </c>
      <c r="C204" s="572"/>
      <c r="D204" s="587" t="s">
        <v>911</v>
      </c>
      <c r="E204" s="575" t="s">
        <v>1264</v>
      </c>
      <c r="F204" s="573">
        <v>120.41</v>
      </c>
      <c r="G204" s="574">
        <v>106.4774</v>
      </c>
      <c r="H204" s="574">
        <v>106.4774</v>
      </c>
      <c r="I204" s="574">
        <v>0</v>
      </c>
      <c r="J204" s="574">
        <v>0</v>
      </c>
      <c r="K204" s="574">
        <v>0</v>
      </c>
      <c r="L204" s="574">
        <v>13.031312</v>
      </c>
      <c r="M204" s="574">
        <v>11.301312</v>
      </c>
      <c r="N204" s="574">
        <v>1</v>
      </c>
      <c r="O204" s="574">
        <v>0.73</v>
      </c>
      <c r="P204" s="574">
        <v>0</v>
      </c>
      <c r="Q204" s="574">
        <v>0</v>
      </c>
      <c r="R204" s="574">
        <v>0</v>
      </c>
      <c r="S204" s="574">
        <v>0</v>
      </c>
      <c r="T204" s="574">
        <v>0</v>
      </c>
      <c r="U204" s="574">
        <v>0</v>
      </c>
      <c r="V204" s="574">
        <v>0</v>
      </c>
      <c r="W204" s="574">
        <v>0.9</v>
      </c>
      <c r="X204" s="574">
        <v>0</v>
      </c>
      <c r="Y204" s="574">
        <v>0</v>
      </c>
      <c r="Z204" s="574">
        <v>0</v>
      </c>
      <c r="AA204" s="574">
        <v>0</v>
      </c>
      <c r="AB204" s="574">
        <v>0.9</v>
      </c>
      <c r="AC204" s="574">
        <v>0</v>
      </c>
      <c r="AD204" s="574">
        <v>0</v>
      </c>
      <c r="AE204" s="574">
        <v>0</v>
      </c>
      <c r="AF204" s="574">
        <v>0</v>
      </c>
      <c r="AG204" s="574">
        <v>0</v>
      </c>
      <c r="AH204" s="574">
        <v>0</v>
      </c>
      <c r="AI204" s="574">
        <v>0</v>
      </c>
      <c r="AJ204" s="574">
        <v>0</v>
      </c>
      <c r="AK204" s="574">
        <v>0</v>
      </c>
      <c r="AL204" s="574">
        <v>0</v>
      </c>
      <c r="AM204" s="574">
        <v>0</v>
      </c>
      <c r="AN204" s="574">
        <v>0</v>
      </c>
      <c r="AO204" s="574">
        <v>0</v>
      </c>
      <c r="AP204" s="574">
        <v>0</v>
      </c>
      <c r="AQ204" s="574">
        <v>0</v>
      </c>
      <c r="AR204" s="574">
        <v>0</v>
      </c>
      <c r="AS204" s="574">
        <v>0</v>
      </c>
      <c r="AT204" s="574">
        <v>0</v>
      </c>
      <c r="AU204" s="574">
        <v>0</v>
      </c>
      <c r="AV204" s="574">
        <v>0</v>
      </c>
      <c r="AW204" s="574">
        <v>0</v>
      </c>
      <c r="AX204" s="574">
        <v>0</v>
      </c>
      <c r="AY204" s="574">
        <v>0</v>
      </c>
      <c r="AZ204" s="574">
        <v>0</v>
      </c>
      <c r="BA204" s="574">
        <v>0</v>
      </c>
      <c r="BB204" s="574">
        <v>0</v>
      </c>
      <c r="BC204" s="574">
        <v>0</v>
      </c>
      <c r="BD204" s="574">
        <v>0</v>
      </c>
      <c r="BE204" s="574">
        <v>0</v>
      </c>
      <c r="BF204" s="574">
        <v>0</v>
      </c>
      <c r="BG204" s="574">
        <v>0</v>
      </c>
      <c r="BH204" s="574">
        <v>0</v>
      </c>
      <c r="BI204" s="574">
        <v>0</v>
      </c>
      <c r="BJ204" s="574">
        <v>0</v>
      </c>
      <c r="BK204" s="574">
        <v>0</v>
      </c>
      <c r="BL204" s="574">
        <v>0</v>
      </c>
      <c r="BM204" s="574">
        <v>0</v>
      </c>
      <c r="BN204" s="574">
        <v>0</v>
      </c>
      <c r="BO204" s="574">
        <v>0</v>
      </c>
      <c r="BP204" s="574">
        <v>0</v>
      </c>
      <c r="BQ204" s="574">
        <v>0</v>
      </c>
      <c r="BR204" s="574">
        <v>0</v>
      </c>
      <c r="BS204" s="574">
        <v>0</v>
      </c>
      <c r="BT204" s="574">
        <v>0</v>
      </c>
      <c r="BU204" s="574">
        <v>0</v>
      </c>
      <c r="BV204" s="574">
        <v>0</v>
      </c>
      <c r="BW204" s="574">
        <v>0</v>
      </c>
      <c r="BX204" s="574">
        <v>0</v>
      </c>
      <c r="BY204" s="574">
        <v>0</v>
      </c>
      <c r="BZ204" s="574">
        <v>0</v>
      </c>
      <c r="CA204" s="574">
        <v>0</v>
      </c>
      <c r="CB204" s="574">
        <v>0</v>
      </c>
      <c r="CC204" s="574">
        <v>0</v>
      </c>
    </row>
    <row r="205" spans="1:81">
      <c r="A205" s="586"/>
      <c r="B205" s="586" t="s">
        <v>1357</v>
      </c>
      <c r="C205" s="572"/>
      <c r="D205" s="587" t="s">
        <v>1359</v>
      </c>
      <c r="E205" s="575" t="s">
        <v>1360</v>
      </c>
      <c r="F205" s="573">
        <v>120.41</v>
      </c>
      <c r="G205" s="574">
        <v>106.4774</v>
      </c>
      <c r="H205" s="574">
        <v>106.4774</v>
      </c>
      <c r="I205" s="574">
        <v>0</v>
      </c>
      <c r="J205" s="574">
        <v>0</v>
      </c>
      <c r="K205" s="574">
        <v>0</v>
      </c>
      <c r="L205" s="574">
        <v>13.031312</v>
      </c>
      <c r="M205" s="574">
        <v>11.301312</v>
      </c>
      <c r="N205" s="574">
        <v>1</v>
      </c>
      <c r="O205" s="574">
        <v>0.73</v>
      </c>
      <c r="P205" s="574">
        <v>0</v>
      </c>
      <c r="Q205" s="574">
        <v>0</v>
      </c>
      <c r="R205" s="574">
        <v>0</v>
      </c>
      <c r="S205" s="574">
        <v>0</v>
      </c>
      <c r="T205" s="574">
        <v>0</v>
      </c>
      <c r="U205" s="574">
        <v>0</v>
      </c>
      <c r="V205" s="574">
        <v>0</v>
      </c>
      <c r="W205" s="574">
        <v>0.9</v>
      </c>
      <c r="X205" s="574">
        <v>0</v>
      </c>
      <c r="Y205" s="574">
        <v>0</v>
      </c>
      <c r="Z205" s="574">
        <v>0</v>
      </c>
      <c r="AA205" s="574">
        <v>0</v>
      </c>
      <c r="AB205" s="574">
        <v>0.9</v>
      </c>
      <c r="AC205" s="574">
        <v>0</v>
      </c>
      <c r="AD205" s="574">
        <v>0</v>
      </c>
      <c r="AE205" s="574">
        <v>0</v>
      </c>
      <c r="AF205" s="574">
        <v>0</v>
      </c>
      <c r="AG205" s="574">
        <v>0</v>
      </c>
      <c r="AH205" s="574">
        <v>0</v>
      </c>
      <c r="AI205" s="574">
        <v>0</v>
      </c>
      <c r="AJ205" s="574">
        <v>0</v>
      </c>
      <c r="AK205" s="574">
        <v>0</v>
      </c>
      <c r="AL205" s="574">
        <v>0</v>
      </c>
      <c r="AM205" s="574">
        <v>0</v>
      </c>
      <c r="AN205" s="574">
        <v>0</v>
      </c>
      <c r="AO205" s="574">
        <v>0</v>
      </c>
      <c r="AP205" s="574">
        <v>0</v>
      </c>
      <c r="AQ205" s="574">
        <v>0</v>
      </c>
      <c r="AR205" s="574">
        <v>0</v>
      </c>
      <c r="AS205" s="574">
        <v>0</v>
      </c>
      <c r="AT205" s="574">
        <v>0</v>
      </c>
      <c r="AU205" s="574">
        <v>0</v>
      </c>
      <c r="AV205" s="574">
        <v>0</v>
      </c>
      <c r="AW205" s="574">
        <v>0</v>
      </c>
      <c r="AX205" s="574">
        <v>0</v>
      </c>
      <c r="AY205" s="574">
        <v>0</v>
      </c>
      <c r="AZ205" s="574">
        <v>0</v>
      </c>
      <c r="BA205" s="574">
        <v>0</v>
      </c>
      <c r="BB205" s="574">
        <v>0</v>
      </c>
      <c r="BC205" s="574">
        <v>0</v>
      </c>
      <c r="BD205" s="574">
        <v>0</v>
      </c>
      <c r="BE205" s="574">
        <v>0</v>
      </c>
      <c r="BF205" s="574">
        <v>0</v>
      </c>
      <c r="BG205" s="574">
        <v>0</v>
      </c>
      <c r="BH205" s="574">
        <v>0</v>
      </c>
      <c r="BI205" s="574">
        <v>0</v>
      </c>
      <c r="BJ205" s="574">
        <v>0</v>
      </c>
      <c r="BK205" s="574">
        <v>0</v>
      </c>
      <c r="BL205" s="574">
        <v>0</v>
      </c>
      <c r="BM205" s="574">
        <v>0</v>
      </c>
      <c r="BN205" s="574">
        <v>0</v>
      </c>
      <c r="BO205" s="574">
        <v>0</v>
      </c>
      <c r="BP205" s="574">
        <v>0</v>
      </c>
      <c r="BQ205" s="574">
        <v>0</v>
      </c>
      <c r="BR205" s="574">
        <v>0</v>
      </c>
      <c r="BS205" s="574">
        <v>0</v>
      </c>
      <c r="BT205" s="574">
        <v>0</v>
      </c>
      <c r="BU205" s="574">
        <v>0</v>
      </c>
      <c r="BV205" s="574">
        <v>0</v>
      </c>
      <c r="BW205" s="574">
        <v>0</v>
      </c>
      <c r="BX205" s="574">
        <v>0</v>
      </c>
      <c r="BY205" s="574">
        <v>0</v>
      </c>
      <c r="BZ205" s="574">
        <v>0</v>
      </c>
      <c r="CA205" s="574">
        <v>0</v>
      </c>
      <c r="CB205" s="574">
        <v>0</v>
      </c>
      <c r="CC205" s="574">
        <v>0</v>
      </c>
    </row>
    <row r="206" spans="1:81">
      <c r="A206" s="586"/>
      <c r="B206" s="586" t="s">
        <v>1357</v>
      </c>
      <c r="C206" s="572"/>
      <c r="D206" s="587" t="s">
        <v>1361</v>
      </c>
      <c r="E206" s="575" t="s">
        <v>1268</v>
      </c>
      <c r="F206" s="573">
        <v>120.41</v>
      </c>
      <c r="G206" s="574">
        <v>106.4774</v>
      </c>
      <c r="H206" s="574">
        <v>106.4774</v>
      </c>
      <c r="I206" s="574">
        <v>0</v>
      </c>
      <c r="J206" s="574">
        <v>0</v>
      </c>
      <c r="K206" s="574">
        <v>0</v>
      </c>
      <c r="L206" s="574">
        <v>13.031312</v>
      </c>
      <c r="M206" s="574">
        <v>11.301312</v>
      </c>
      <c r="N206" s="574">
        <v>1</v>
      </c>
      <c r="O206" s="574">
        <v>0.73</v>
      </c>
      <c r="P206" s="574">
        <v>0</v>
      </c>
      <c r="Q206" s="574">
        <v>0</v>
      </c>
      <c r="R206" s="574">
        <v>0</v>
      </c>
      <c r="S206" s="574">
        <v>0</v>
      </c>
      <c r="T206" s="574">
        <v>0</v>
      </c>
      <c r="U206" s="574">
        <v>0</v>
      </c>
      <c r="V206" s="574">
        <v>0</v>
      </c>
      <c r="W206" s="574">
        <v>0.9</v>
      </c>
      <c r="X206" s="574">
        <v>0</v>
      </c>
      <c r="Y206" s="574">
        <v>0</v>
      </c>
      <c r="Z206" s="574">
        <v>0</v>
      </c>
      <c r="AA206" s="574">
        <v>0</v>
      </c>
      <c r="AB206" s="574">
        <v>0.9</v>
      </c>
      <c r="AC206" s="574">
        <v>0</v>
      </c>
      <c r="AD206" s="574">
        <v>0</v>
      </c>
      <c r="AE206" s="574">
        <v>0</v>
      </c>
      <c r="AF206" s="574">
        <v>0</v>
      </c>
      <c r="AG206" s="574">
        <v>0</v>
      </c>
      <c r="AH206" s="574">
        <v>0</v>
      </c>
      <c r="AI206" s="574">
        <v>0</v>
      </c>
      <c r="AJ206" s="574">
        <v>0</v>
      </c>
      <c r="AK206" s="574">
        <v>0</v>
      </c>
      <c r="AL206" s="574">
        <v>0</v>
      </c>
      <c r="AM206" s="574">
        <v>0</v>
      </c>
      <c r="AN206" s="574">
        <v>0</v>
      </c>
      <c r="AO206" s="574">
        <v>0</v>
      </c>
      <c r="AP206" s="574">
        <v>0</v>
      </c>
      <c r="AQ206" s="574">
        <v>0</v>
      </c>
      <c r="AR206" s="574">
        <v>0</v>
      </c>
      <c r="AS206" s="574">
        <v>0</v>
      </c>
      <c r="AT206" s="574">
        <v>0</v>
      </c>
      <c r="AU206" s="574">
        <v>0</v>
      </c>
      <c r="AV206" s="574">
        <v>0</v>
      </c>
      <c r="AW206" s="574">
        <v>0</v>
      </c>
      <c r="AX206" s="574">
        <v>0</v>
      </c>
      <c r="AY206" s="574">
        <v>0</v>
      </c>
      <c r="AZ206" s="574">
        <v>0</v>
      </c>
      <c r="BA206" s="574">
        <v>0</v>
      </c>
      <c r="BB206" s="574">
        <v>0</v>
      </c>
      <c r="BC206" s="574">
        <v>0</v>
      </c>
      <c r="BD206" s="574">
        <v>0</v>
      </c>
      <c r="BE206" s="574">
        <v>0</v>
      </c>
      <c r="BF206" s="574">
        <v>0</v>
      </c>
      <c r="BG206" s="574">
        <v>0</v>
      </c>
      <c r="BH206" s="574">
        <v>0</v>
      </c>
      <c r="BI206" s="574">
        <v>0</v>
      </c>
      <c r="BJ206" s="574">
        <v>0</v>
      </c>
      <c r="BK206" s="574">
        <v>0</v>
      </c>
      <c r="BL206" s="574">
        <v>0</v>
      </c>
      <c r="BM206" s="574">
        <v>0</v>
      </c>
      <c r="BN206" s="574">
        <v>0</v>
      </c>
      <c r="BO206" s="574">
        <v>0</v>
      </c>
      <c r="BP206" s="574">
        <v>0</v>
      </c>
      <c r="BQ206" s="574">
        <v>0</v>
      </c>
      <c r="BR206" s="574">
        <v>0</v>
      </c>
      <c r="BS206" s="574">
        <v>0</v>
      </c>
      <c r="BT206" s="574">
        <v>0</v>
      </c>
      <c r="BU206" s="574">
        <v>0</v>
      </c>
      <c r="BV206" s="574">
        <v>0</v>
      </c>
      <c r="BW206" s="574">
        <v>0</v>
      </c>
      <c r="BX206" s="574">
        <v>0</v>
      </c>
      <c r="BY206" s="574">
        <v>0</v>
      </c>
      <c r="BZ206" s="574">
        <v>0</v>
      </c>
      <c r="CA206" s="574">
        <v>0</v>
      </c>
      <c r="CB206" s="574">
        <v>0</v>
      </c>
      <c r="CC206" s="574">
        <v>0</v>
      </c>
    </row>
    <row r="207" spans="1:81">
      <c r="A207" s="586"/>
      <c r="B207" s="586" t="s">
        <v>1357</v>
      </c>
      <c r="C207" s="572"/>
      <c r="D207" s="587" t="s">
        <v>925</v>
      </c>
      <c r="E207" s="575" t="s">
        <v>1269</v>
      </c>
      <c r="F207" s="573">
        <v>14.37</v>
      </c>
      <c r="G207" s="574">
        <v>14.37312</v>
      </c>
      <c r="H207" s="574">
        <v>0</v>
      </c>
      <c r="I207" s="574">
        <v>14.37312</v>
      </c>
      <c r="J207" s="574">
        <v>0</v>
      </c>
      <c r="K207" s="574">
        <v>0</v>
      </c>
      <c r="L207" s="574">
        <v>0</v>
      </c>
      <c r="M207" s="574">
        <v>0</v>
      </c>
      <c r="N207" s="574">
        <v>0</v>
      </c>
      <c r="O207" s="574">
        <v>0</v>
      </c>
      <c r="P207" s="574">
        <v>0</v>
      </c>
      <c r="Q207" s="574">
        <v>0</v>
      </c>
      <c r="R207" s="574">
        <v>0</v>
      </c>
      <c r="S207" s="574">
        <v>0</v>
      </c>
      <c r="T207" s="574">
        <v>0</v>
      </c>
      <c r="U207" s="574">
        <v>0</v>
      </c>
      <c r="V207" s="574">
        <v>0</v>
      </c>
      <c r="W207" s="574">
        <v>0</v>
      </c>
      <c r="X207" s="574">
        <v>0</v>
      </c>
      <c r="Y207" s="574">
        <v>0</v>
      </c>
      <c r="Z207" s="574">
        <v>0</v>
      </c>
      <c r="AA207" s="574">
        <v>0</v>
      </c>
      <c r="AB207" s="574">
        <v>0</v>
      </c>
      <c r="AC207" s="574">
        <v>0</v>
      </c>
      <c r="AD207" s="574">
        <v>0</v>
      </c>
      <c r="AE207" s="574">
        <v>0</v>
      </c>
      <c r="AF207" s="574">
        <v>0</v>
      </c>
      <c r="AG207" s="574">
        <v>0</v>
      </c>
      <c r="AH207" s="574">
        <v>0</v>
      </c>
      <c r="AI207" s="574">
        <v>0</v>
      </c>
      <c r="AJ207" s="574">
        <v>0</v>
      </c>
      <c r="AK207" s="574">
        <v>0</v>
      </c>
      <c r="AL207" s="574">
        <v>0</v>
      </c>
      <c r="AM207" s="574">
        <v>0</v>
      </c>
      <c r="AN207" s="574">
        <v>0</v>
      </c>
      <c r="AO207" s="574">
        <v>0</v>
      </c>
      <c r="AP207" s="574">
        <v>0</v>
      </c>
      <c r="AQ207" s="574">
        <v>0</v>
      </c>
      <c r="AR207" s="574">
        <v>0</v>
      </c>
      <c r="AS207" s="574">
        <v>0</v>
      </c>
      <c r="AT207" s="574">
        <v>0</v>
      </c>
      <c r="AU207" s="574">
        <v>0</v>
      </c>
      <c r="AV207" s="574">
        <v>0</v>
      </c>
      <c r="AW207" s="574">
        <v>0</v>
      </c>
      <c r="AX207" s="574">
        <v>0</v>
      </c>
      <c r="AY207" s="574">
        <v>0</v>
      </c>
      <c r="AZ207" s="574">
        <v>0</v>
      </c>
      <c r="BA207" s="574">
        <v>0</v>
      </c>
      <c r="BB207" s="574">
        <v>0</v>
      </c>
      <c r="BC207" s="574">
        <v>0</v>
      </c>
      <c r="BD207" s="574">
        <v>0</v>
      </c>
      <c r="BE207" s="574">
        <v>0</v>
      </c>
      <c r="BF207" s="574">
        <v>0</v>
      </c>
      <c r="BG207" s="574">
        <v>0</v>
      </c>
      <c r="BH207" s="574">
        <v>0</v>
      </c>
      <c r="BI207" s="574">
        <v>0</v>
      </c>
      <c r="BJ207" s="574">
        <v>0</v>
      </c>
      <c r="BK207" s="574">
        <v>0</v>
      </c>
      <c r="BL207" s="574">
        <v>0</v>
      </c>
      <c r="BM207" s="574">
        <v>0</v>
      </c>
      <c r="BN207" s="574">
        <v>0</v>
      </c>
      <c r="BO207" s="574">
        <v>0</v>
      </c>
      <c r="BP207" s="574">
        <v>0</v>
      </c>
      <c r="BQ207" s="574">
        <v>0</v>
      </c>
      <c r="BR207" s="574">
        <v>0</v>
      </c>
      <c r="BS207" s="574">
        <v>0</v>
      </c>
      <c r="BT207" s="574">
        <v>0</v>
      </c>
      <c r="BU207" s="574">
        <v>0</v>
      </c>
      <c r="BV207" s="574">
        <v>0</v>
      </c>
      <c r="BW207" s="574">
        <v>0</v>
      </c>
      <c r="BX207" s="574">
        <v>0</v>
      </c>
      <c r="BY207" s="574">
        <v>0</v>
      </c>
      <c r="BZ207" s="574">
        <v>0</v>
      </c>
      <c r="CA207" s="574">
        <v>0</v>
      </c>
      <c r="CB207" s="574">
        <v>0</v>
      </c>
      <c r="CC207" s="574">
        <v>0</v>
      </c>
    </row>
    <row r="208" spans="1:81">
      <c r="A208" s="586"/>
      <c r="B208" s="586" t="s">
        <v>1357</v>
      </c>
      <c r="C208" s="572"/>
      <c r="D208" s="587" t="s">
        <v>1270</v>
      </c>
      <c r="E208" s="575" t="s">
        <v>1271</v>
      </c>
      <c r="F208" s="573">
        <v>14.37</v>
      </c>
      <c r="G208" s="574">
        <v>14.37312</v>
      </c>
      <c r="H208" s="574">
        <v>0</v>
      </c>
      <c r="I208" s="574">
        <v>14.37312</v>
      </c>
      <c r="J208" s="574">
        <v>0</v>
      </c>
      <c r="K208" s="574">
        <v>0</v>
      </c>
      <c r="L208" s="574">
        <v>0</v>
      </c>
      <c r="M208" s="574">
        <v>0</v>
      </c>
      <c r="N208" s="574">
        <v>0</v>
      </c>
      <c r="O208" s="574">
        <v>0</v>
      </c>
      <c r="P208" s="574">
        <v>0</v>
      </c>
      <c r="Q208" s="574">
        <v>0</v>
      </c>
      <c r="R208" s="574">
        <v>0</v>
      </c>
      <c r="S208" s="574">
        <v>0</v>
      </c>
      <c r="T208" s="574">
        <v>0</v>
      </c>
      <c r="U208" s="574">
        <v>0</v>
      </c>
      <c r="V208" s="574">
        <v>0</v>
      </c>
      <c r="W208" s="574">
        <v>0</v>
      </c>
      <c r="X208" s="574">
        <v>0</v>
      </c>
      <c r="Y208" s="574">
        <v>0</v>
      </c>
      <c r="Z208" s="574">
        <v>0</v>
      </c>
      <c r="AA208" s="574">
        <v>0</v>
      </c>
      <c r="AB208" s="574">
        <v>0</v>
      </c>
      <c r="AC208" s="574">
        <v>0</v>
      </c>
      <c r="AD208" s="574">
        <v>0</v>
      </c>
      <c r="AE208" s="574">
        <v>0</v>
      </c>
      <c r="AF208" s="574">
        <v>0</v>
      </c>
      <c r="AG208" s="574">
        <v>0</v>
      </c>
      <c r="AH208" s="574">
        <v>0</v>
      </c>
      <c r="AI208" s="574">
        <v>0</v>
      </c>
      <c r="AJ208" s="574">
        <v>0</v>
      </c>
      <c r="AK208" s="574">
        <v>0</v>
      </c>
      <c r="AL208" s="574">
        <v>0</v>
      </c>
      <c r="AM208" s="574">
        <v>0</v>
      </c>
      <c r="AN208" s="574">
        <v>0</v>
      </c>
      <c r="AO208" s="574">
        <v>0</v>
      </c>
      <c r="AP208" s="574">
        <v>0</v>
      </c>
      <c r="AQ208" s="574">
        <v>0</v>
      </c>
      <c r="AR208" s="574">
        <v>0</v>
      </c>
      <c r="AS208" s="574">
        <v>0</v>
      </c>
      <c r="AT208" s="574">
        <v>0</v>
      </c>
      <c r="AU208" s="574">
        <v>0</v>
      </c>
      <c r="AV208" s="574">
        <v>0</v>
      </c>
      <c r="AW208" s="574">
        <v>0</v>
      </c>
      <c r="AX208" s="574">
        <v>0</v>
      </c>
      <c r="AY208" s="574">
        <v>0</v>
      </c>
      <c r="AZ208" s="574">
        <v>0</v>
      </c>
      <c r="BA208" s="574">
        <v>0</v>
      </c>
      <c r="BB208" s="574">
        <v>0</v>
      </c>
      <c r="BC208" s="574">
        <v>0</v>
      </c>
      <c r="BD208" s="574">
        <v>0</v>
      </c>
      <c r="BE208" s="574">
        <v>0</v>
      </c>
      <c r="BF208" s="574">
        <v>0</v>
      </c>
      <c r="BG208" s="574">
        <v>0</v>
      </c>
      <c r="BH208" s="574">
        <v>0</v>
      </c>
      <c r="BI208" s="574">
        <v>0</v>
      </c>
      <c r="BJ208" s="574">
        <v>0</v>
      </c>
      <c r="BK208" s="574">
        <v>0</v>
      </c>
      <c r="BL208" s="574">
        <v>0</v>
      </c>
      <c r="BM208" s="574">
        <v>0</v>
      </c>
      <c r="BN208" s="574">
        <v>0</v>
      </c>
      <c r="BO208" s="574">
        <v>0</v>
      </c>
      <c r="BP208" s="574">
        <v>0</v>
      </c>
      <c r="BQ208" s="574">
        <v>0</v>
      </c>
      <c r="BR208" s="574">
        <v>0</v>
      </c>
      <c r="BS208" s="574">
        <v>0</v>
      </c>
      <c r="BT208" s="574">
        <v>0</v>
      </c>
      <c r="BU208" s="574">
        <v>0</v>
      </c>
      <c r="BV208" s="574">
        <v>0</v>
      </c>
      <c r="BW208" s="574">
        <v>0</v>
      </c>
      <c r="BX208" s="574">
        <v>0</v>
      </c>
      <c r="BY208" s="574">
        <v>0</v>
      </c>
      <c r="BZ208" s="574">
        <v>0</v>
      </c>
      <c r="CA208" s="574">
        <v>0</v>
      </c>
      <c r="CB208" s="574">
        <v>0</v>
      </c>
      <c r="CC208" s="574">
        <v>0</v>
      </c>
    </row>
    <row r="209" spans="1:81">
      <c r="A209" s="586"/>
      <c r="B209" s="586" t="s">
        <v>1357</v>
      </c>
      <c r="C209" s="572"/>
      <c r="D209" s="587" t="s">
        <v>1274</v>
      </c>
      <c r="E209" s="575" t="s">
        <v>1275</v>
      </c>
      <c r="F209" s="573">
        <v>14.37</v>
      </c>
      <c r="G209" s="574">
        <v>14.37312</v>
      </c>
      <c r="H209" s="574">
        <v>0</v>
      </c>
      <c r="I209" s="574">
        <v>14.37312</v>
      </c>
      <c r="J209" s="574">
        <v>0</v>
      </c>
      <c r="K209" s="574">
        <v>0</v>
      </c>
      <c r="L209" s="574">
        <v>0</v>
      </c>
      <c r="M209" s="574">
        <v>0</v>
      </c>
      <c r="N209" s="574">
        <v>0</v>
      </c>
      <c r="O209" s="574">
        <v>0</v>
      </c>
      <c r="P209" s="574">
        <v>0</v>
      </c>
      <c r="Q209" s="574">
        <v>0</v>
      </c>
      <c r="R209" s="574">
        <v>0</v>
      </c>
      <c r="S209" s="574">
        <v>0</v>
      </c>
      <c r="T209" s="574">
        <v>0</v>
      </c>
      <c r="U209" s="574">
        <v>0</v>
      </c>
      <c r="V209" s="574">
        <v>0</v>
      </c>
      <c r="W209" s="574">
        <v>0</v>
      </c>
      <c r="X209" s="574">
        <v>0</v>
      </c>
      <c r="Y209" s="574">
        <v>0</v>
      </c>
      <c r="Z209" s="574">
        <v>0</v>
      </c>
      <c r="AA209" s="574">
        <v>0</v>
      </c>
      <c r="AB209" s="574">
        <v>0</v>
      </c>
      <c r="AC209" s="574">
        <v>0</v>
      </c>
      <c r="AD209" s="574">
        <v>0</v>
      </c>
      <c r="AE209" s="574">
        <v>0</v>
      </c>
      <c r="AF209" s="574">
        <v>0</v>
      </c>
      <c r="AG209" s="574">
        <v>0</v>
      </c>
      <c r="AH209" s="574">
        <v>0</v>
      </c>
      <c r="AI209" s="574">
        <v>0</v>
      </c>
      <c r="AJ209" s="574">
        <v>0</v>
      </c>
      <c r="AK209" s="574">
        <v>0</v>
      </c>
      <c r="AL209" s="574">
        <v>0</v>
      </c>
      <c r="AM209" s="574">
        <v>0</v>
      </c>
      <c r="AN209" s="574">
        <v>0</v>
      </c>
      <c r="AO209" s="574">
        <v>0</v>
      </c>
      <c r="AP209" s="574">
        <v>0</v>
      </c>
      <c r="AQ209" s="574">
        <v>0</v>
      </c>
      <c r="AR209" s="574">
        <v>0</v>
      </c>
      <c r="AS209" s="574">
        <v>0</v>
      </c>
      <c r="AT209" s="574">
        <v>0</v>
      </c>
      <c r="AU209" s="574">
        <v>0</v>
      </c>
      <c r="AV209" s="574">
        <v>0</v>
      </c>
      <c r="AW209" s="574">
        <v>0</v>
      </c>
      <c r="AX209" s="574">
        <v>0</v>
      </c>
      <c r="AY209" s="574">
        <v>0</v>
      </c>
      <c r="AZ209" s="574">
        <v>0</v>
      </c>
      <c r="BA209" s="574">
        <v>0</v>
      </c>
      <c r="BB209" s="574">
        <v>0</v>
      </c>
      <c r="BC209" s="574">
        <v>0</v>
      </c>
      <c r="BD209" s="574">
        <v>0</v>
      </c>
      <c r="BE209" s="574">
        <v>0</v>
      </c>
      <c r="BF209" s="574">
        <v>0</v>
      </c>
      <c r="BG209" s="574">
        <v>0</v>
      </c>
      <c r="BH209" s="574">
        <v>0</v>
      </c>
      <c r="BI209" s="574">
        <v>0</v>
      </c>
      <c r="BJ209" s="574">
        <v>0</v>
      </c>
      <c r="BK209" s="574">
        <v>0</v>
      </c>
      <c r="BL209" s="574">
        <v>0</v>
      </c>
      <c r="BM209" s="574">
        <v>0</v>
      </c>
      <c r="BN209" s="574">
        <v>0</v>
      </c>
      <c r="BO209" s="574">
        <v>0</v>
      </c>
      <c r="BP209" s="574">
        <v>0</v>
      </c>
      <c r="BQ209" s="574">
        <v>0</v>
      </c>
      <c r="BR209" s="574">
        <v>0</v>
      </c>
      <c r="BS209" s="574">
        <v>0</v>
      </c>
      <c r="BT209" s="574">
        <v>0</v>
      </c>
      <c r="BU209" s="574">
        <v>0</v>
      </c>
      <c r="BV209" s="574">
        <v>0</v>
      </c>
      <c r="BW209" s="574">
        <v>0</v>
      </c>
      <c r="BX209" s="574">
        <v>0</v>
      </c>
      <c r="BY209" s="574">
        <v>0</v>
      </c>
      <c r="BZ209" s="574">
        <v>0</v>
      </c>
      <c r="CA209" s="574">
        <v>0</v>
      </c>
      <c r="CB209" s="574">
        <v>0</v>
      </c>
      <c r="CC209" s="574">
        <v>0</v>
      </c>
    </row>
    <row r="210" spans="1:81">
      <c r="A210" s="586"/>
      <c r="B210" s="586" t="s">
        <v>1357</v>
      </c>
      <c r="C210" s="572"/>
      <c r="D210" s="587" t="s">
        <v>929</v>
      </c>
      <c r="E210" s="575" t="s">
        <v>1276</v>
      </c>
      <c r="F210" s="573">
        <v>9.67</v>
      </c>
      <c r="G210" s="574">
        <v>9.666528</v>
      </c>
      <c r="H210" s="574">
        <v>0</v>
      </c>
      <c r="I210" s="574">
        <v>9.666528</v>
      </c>
      <c r="J210" s="574">
        <v>0</v>
      </c>
      <c r="K210" s="574">
        <v>0</v>
      </c>
      <c r="L210" s="574">
        <v>0</v>
      </c>
      <c r="M210" s="574">
        <v>0</v>
      </c>
      <c r="N210" s="574">
        <v>0</v>
      </c>
      <c r="O210" s="574">
        <v>0</v>
      </c>
      <c r="P210" s="574">
        <v>0</v>
      </c>
      <c r="Q210" s="574">
        <v>0</v>
      </c>
      <c r="R210" s="574">
        <v>0</v>
      </c>
      <c r="S210" s="574">
        <v>0</v>
      </c>
      <c r="T210" s="574">
        <v>0</v>
      </c>
      <c r="U210" s="574">
        <v>0</v>
      </c>
      <c r="V210" s="574">
        <v>0</v>
      </c>
      <c r="W210" s="574">
        <v>0</v>
      </c>
      <c r="X210" s="574">
        <v>0</v>
      </c>
      <c r="Y210" s="574">
        <v>0</v>
      </c>
      <c r="Z210" s="574">
        <v>0</v>
      </c>
      <c r="AA210" s="574">
        <v>0</v>
      </c>
      <c r="AB210" s="574">
        <v>0</v>
      </c>
      <c r="AC210" s="574">
        <v>0</v>
      </c>
      <c r="AD210" s="574">
        <v>0</v>
      </c>
      <c r="AE210" s="574">
        <v>0</v>
      </c>
      <c r="AF210" s="574">
        <v>0</v>
      </c>
      <c r="AG210" s="574">
        <v>0</v>
      </c>
      <c r="AH210" s="574">
        <v>0</v>
      </c>
      <c r="AI210" s="574">
        <v>0</v>
      </c>
      <c r="AJ210" s="574">
        <v>0</v>
      </c>
      <c r="AK210" s="574">
        <v>0</v>
      </c>
      <c r="AL210" s="574">
        <v>0</v>
      </c>
      <c r="AM210" s="574">
        <v>0</v>
      </c>
      <c r="AN210" s="574">
        <v>0</v>
      </c>
      <c r="AO210" s="574">
        <v>0</v>
      </c>
      <c r="AP210" s="574">
        <v>0</v>
      </c>
      <c r="AQ210" s="574">
        <v>0</v>
      </c>
      <c r="AR210" s="574">
        <v>0</v>
      </c>
      <c r="AS210" s="574">
        <v>0</v>
      </c>
      <c r="AT210" s="574">
        <v>0</v>
      </c>
      <c r="AU210" s="574">
        <v>0</v>
      </c>
      <c r="AV210" s="574">
        <v>0</v>
      </c>
      <c r="AW210" s="574">
        <v>0</v>
      </c>
      <c r="AX210" s="574">
        <v>0</v>
      </c>
      <c r="AY210" s="574">
        <v>0</v>
      </c>
      <c r="AZ210" s="574">
        <v>0</v>
      </c>
      <c r="BA210" s="574">
        <v>0</v>
      </c>
      <c r="BB210" s="574">
        <v>0</v>
      </c>
      <c r="BC210" s="574">
        <v>0</v>
      </c>
      <c r="BD210" s="574">
        <v>0</v>
      </c>
      <c r="BE210" s="574">
        <v>0</v>
      </c>
      <c r="BF210" s="574">
        <v>0</v>
      </c>
      <c r="BG210" s="574">
        <v>0</v>
      </c>
      <c r="BH210" s="574">
        <v>0</v>
      </c>
      <c r="BI210" s="574">
        <v>0</v>
      </c>
      <c r="BJ210" s="574">
        <v>0</v>
      </c>
      <c r="BK210" s="574">
        <v>0</v>
      </c>
      <c r="BL210" s="574">
        <v>0</v>
      </c>
      <c r="BM210" s="574">
        <v>0</v>
      </c>
      <c r="BN210" s="574">
        <v>0</v>
      </c>
      <c r="BO210" s="574">
        <v>0</v>
      </c>
      <c r="BP210" s="574">
        <v>0</v>
      </c>
      <c r="BQ210" s="574">
        <v>0</v>
      </c>
      <c r="BR210" s="574">
        <v>0</v>
      </c>
      <c r="BS210" s="574">
        <v>0</v>
      </c>
      <c r="BT210" s="574">
        <v>0</v>
      </c>
      <c r="BU210" s="574">
        <v>0</v>
      </c>
      <c r="BV210" s="574">
        <v>0</v>
      </c>
      <c r="BW210" s="574">
        <v>0</v>
      </c>
      <c r="BX210" s="574">
        <v>0</v>
      </c>
      <c r="BY210" s="574">
        <v>0</v>
      </c>
      <c r="BZ210" s="574">
        <v>0</v>
      </c>
      <c r="CA210" s="574">
        <v>0</v>
      </c>
      <c r="CB210" s="574">
        <v>0</v>
      </c>
      <c r="CC210" s="574">
        <v>0</v>
      </c>
    </row>
    <row r="211" spans="1:81">
      <c r="A211" s="586"/>
      <c r="B211" s="586" t="s">
        <v>1357</v>
      </c>
      <c r="C211" s="572"/>
      <c r="D211" s="587" t="s">
        <v>1277</v>
      </c>
      <c r="E211" s="575" t="s">
        <v>355</v>
      </c>
      <c r="F211" s="573">
        <v>9.67</v>
      </c>
      <c r="G211" s="574">
        <v>9.666528</v>
      </c>
      <c r="H211" s="574">
        <v>0</v>
      </c>
      <c r="I211" s="574">
        <v>9.666528</v>
      </c>
      <c r="J211" s="574">
        <v>0</v>
      </c>
      <c r="K211" s="574">
        <v>0</v>
      </c>
      <c r="L211" s="574">
        <v>0</v>
      </c>
      <c r="M211" s="574">
        <v>0</v>
      </c>
      <c r="N211" s="574">
        <v>0</v>
      </c>
      <c r="O211" s="574">
        <v>0</v>
      </c>
      <c r="P211" s="574">
        <v>0</v>
      </c>
      <c r="Q211" s="574">
        <v>0</v>
      </c>
      <c r="R211" s="574">
        <v>0</v>
      </c>
      <c r="S211" s="574">
        <v>0</v>
      </c>
      <c r="T211" s="574">
        <v>0</v>
      </c>
      <c r="U211" s="574">
        <v>0</v>
      </c>
      <c r="V211" s="574">
        <v>0</v>
      </c>
      <c r="W211" s="574">
        <v>0</v>
      </c>
      <c r="X211" s="574">
        <v>0</v>
      </c>
      <c r="Y211" s="574">
        <v>0</v>
      </c>
      <c r="Z211" s="574">
        <v>0</v>
      </c>
      <c r="AA211" s="574">
        <v>0</v>
      </c>
      <c r="AB211" s="574">
        <v>0</v>
      </c>
      <c r="AC211" s="574">
        <v>0</v>
      </c>
      <c r="AD211" s="574">
        <v>0</v>
      </c>
      <c r="AE211" s="574">
        <v>0</v>
      </c>
      <c r="AF211" s="574">
        <v>0</v>
      </c>
      <c r="AG211" s="574">
        <v>0</v>
      </c>
      <c r="AH211" s="574">
        <v>0</v>
      </c>
      <c r="AI211" s="574">
        <v>0</v>
      </c>
      <c r="AJ211" s="574">
        <v>0</v>
      </c>
      <c r="AK211" s="574">
        <v>0</v>
      </c>
      <c r="AL211" s="574">
        <v>0</v>
      </c>
      <c r="AM211" s="574">
        <v>0</v>
      </c>
      <c r="AN211" s="574">
        <v>0</v>
      </c>
      <c r="AO211" s="574">
        <v>0</v>
      </c>
      <c r="AP211" s="574">
        <v>0</v>
      </c>
      <c r="AQ211" s="574">
        <v>0</v>
      </c>
      <c r="AR211" s="574">
        <v>0</v>
      </c>
      <c r="AS211" s="574">
        <v>0</v>
      </c>
      <c r="AT211" s="574">
        <v>0</v>
      </c>
      <c r="AU211" s="574">
        <v>0</v>
      </c>
      <c r="AV211" s="574">
        <v>0</v>
      </c>
      <c r="AW211" s="574">
        <v>0</v>
      </c>
      <c r="AX211" s="574">
        <v>0</v>
      </c>
      <c r="AY211" s="574">
        <v>0</v>
      </c>
      <c r="AZ211" s="574">
        <v>0</v>
      </c>
      <c r="BA211" s="574">
        <v>0</v>
      </c>
      <c r="BB211" s="574">
        <v>0</v>
      </c>
      <c r="BC211" s="574">
        <v>0</v>
      </c>
      <c r="BD211" s="574">
        <v>0</v>
      </c>
      <c r="BE211" s="574">
        <v>0</v>
      </c>
      <c r="BF211" s="574">
        <v>0</v>
      </c>
      <c r="BG211" s="574">
        <v>0</v>
      </c>
      <c r="BH211" s="574">
        <v>0</v>
      </c>
      <c r="BI211" s="574">
        <v>0</v>
      </c>
      <c r="BJ211" s="574">
        <v>0</v>
      </c>
      <c r="BK211" s="574">
        <v>0</v>
      </c>
      <c r="BL211" s="574">
        <v>0</v>
      </c>
      <c r="BM211" s="574">
        <v>0</v>
      </c>
      <c r="BN211" s="574">
        <v>0</v>
      </c>
      <c r="BO211" s="574">
        <v>0</v>
      </c>
      <c r="BP211" s="574">
        <v>0</v>
      </c>
      <c r="BQ211" s="574">
        <v>0</v>
      </c>
      <c r="BR211" s="574">
        <v>0</v>
      </c>
      <c r="BS211" s="574">
        <v>0</v>
      </c>
      <c r="BT211" s="574">
        <v>0</v>
      </c>
      <c r="BU211" s="574">
        <v>0</v>
      </c>
      <c r="BV211" s="574">
        <v>0</v>
      </c>
      <c r="BW211" s="574">
        <v>0</v>
      </c>
      <c r="BX211" s="574">
        <v>0</v>
      </c>
      <c r="BY211" s="574">
        <v>0</v>
      </c>
      <c r="BZ211" s="574">
        <v>0</v>
      </c>
      <c r="CA211" s="574">
        <v>0</v>
      </c>
      <c r="CB211" s="574">
        <v>0</v>
      </c>
      <c r="CC211" s="574">
        <v>0</v>
      </c>
    </row>
    <row r="212" spans="1:81">
      <c r="A212" s="586"/>
      <c r="B212" s="586" t="s">
        <v>1357</v>
      </c>
      <c r="C212" s="572"/>
      <c r="D212" s="587" t="s">
        <v>1278</v>
      </c>
      <c r="E212" s="575" t="s">
        <v>1279</v>
      </c>
      <c r="F212" s="573">
        <v>6.79</v>
      </c>
      <c r="G212" s="574">
        <v>6.791904</v>
      </c>
      <c r="H212" s="574">
        <v>0</v>
      </c>
      <c r="I212" s="574">
        <v>6.791904</v>
      </c>
      <c r="J212" s="574">
        <v>0</v>
      </c>
      <c r="K212" s="574">
        <v>0</v>
      </c>
      <c r="L212" s="574">
        <v>0</v>
      </c>
      <c r="M212" s="574">
        <v>0</v>
      </c>
      <c r="N212" s="574">
        <v>0</v>
      </c>
      <c r="O212" s="574">
        <v>0</v>
      </c>
      <c r="P212" s="574">
        <v>0</v>
      </c>
      <c r="Q212" s="574">
        <v>0</v>
      </c>
      <c r="R212" s="574">
        <v>0</v>
      </c>
      <c r="S212" s="574">
        <v>0</v>
      </c>
      <c r="T212" s="574">
        <v>0</v>
      </c>
      <c r="U212" s="574">
        <v>0</v>
      </c>
      <c r="V212" s="574">
        <v>0</v>
      </c>
      <c r="W212" s="574">
        <v>0</v>
      </c>
      <c r="X212" s="574">
        <v>0</v>
      </c>
      <c r="Y212" s="574">
        <v>0</v>
      </c>
      <c r="Z212" s="574">
        <v>0</v>
      </c>
      <c r="AA212" s="574">
        <v>0</v>
      </c>
      <c r="AB212" s="574">
        <v>0</v>
      </c>
      <c r="AC212" s="574">
        <v>0</v>
      </c>
      <c r="AD212" s="574">
        <v>0</v>
      </c>
      <c r="AE212" s="574">
        <v>0</v>
      </c>
      <c r="AF212" s="574">
        <v>0</v>
      </c>
      <c r="AG212" s="574">
        <v>0</v>
      </c>
      <c r="AH212" s="574">
        <v>0</v>
      </c>
      <c r="AI212" s="574">
        <v>0</v>
      </c>
      <c r="AJ212" s="574">
        <v>0</v>
      </c>
      <c r="AK212" s="574">
        <v>0</v>
      </c>
      <c r="AL212" s="574">
        <v>0</v>
      </c>
      <c r="AM212" s="574">
        <v>0</v>
      </c>
      <c r="AN212" s="574">
        <v>0</v>
      </c>
      <c r="AO212" s="574">
        <v>0</v>
      </c>
      <c r="AP212" s="574">
        <v>0</v>
      </c>
      <c r="AQ212" s="574">
        <v>0</v>
      </c>
      <c r="AR212" s="574">
        <v>0</v>
      </c>
      <c r="AS212" s="574">
        <v>0</v>
      </c>
      <c r="AT212" s="574">
        <v>0</v>
      </c>
      <c r="AU212" s="574">
        <v>0</v>
      </c>
      <c r="AV212" s="574">
        <v>0</v>
      </c>
      <c r="AW212" s="574">
        <v>0</v>
      </c>
      <c r="AX212" s="574">
        <v>0</v>
      </c>
      <c r="AY212" s="574">
        <v>0</v>
      </c>
      <c r="AZ212" s="574">
        <v>0</v>
      </c>
      <c r="BA212" s="574">
        <v>0</v>
      </c>
      <c r="BB212" s="574">
        <v>0</v>
      </c>
      <c r="BC212" s="574">
        <v>0</v>
      </c>
      <c r="BD212" s="574">
        <v>0</v>
      </c>
      <c r="BE212" s="574">
        <v>0</v>
      </c>
      <c r="BF212" s="574">
        <v>0</v>
      </c>
      <c r="BG212" s="574">
        <v>0</v>
      </c>
      <c r="BH212" s="574">
        <v>0</v>
      </c>
      <c r="BI212" s="574">
        <v>0</v>
      </c>
      <c r="BJ212" s="574">
        <v>0</v>
      </c>
      <c r="BK212" s="574">
        <v>0</v>
      </c>
      <c r="BL212" s="574">
        <v>0</v>
      </c>
      <c r="BM212" s="574">
        <v>0</v>
      </c>
      <c r="BN212" s="574">
        <v>0</v>
      </c>
      <c r="BO212" s="574">
        <v>0</v>
      </c>
      <c r="BP212" s="574">
        <v>0</v>
      </c>
      <c r="BQ212" s="574">
        <v>0</v>
      </c>
      <c r="BR212" s="574">
        <v>0</v>
      </c>
      <c r="BS212" s="574">
        <v>0</v>
      </c>
      <c r="BT212" s="574">
        <v>0</v>
      </c>
      <c r="BU212" s="574">
        <v>0</v>
      </c>
      <c r="BV212" s="574">
        <v>0</v>
      </c>
      <c r="BW212" s="574">
        <v>0</v>
      </c>
      <c r="BX212" s="574">
        <v>0</v>
      </c>
      <c r="BY212" s="574">
        <v>0</v>
      </c>
      <c r="BZ212" s="574">
        <v>0</v>
      </c>
      <c r="CA212" s="574">
        <v>0</v>
      </c>
      <c r="CB212" s="574">
        <v>0</v>
      </c>
      <c r="CC212" s="574">
        <v>0</v>
      </c>
    </row>
    <row r="213" spans="1:81">
      <c r="A213" s="586"/>
      <c r="B213" s="586" t="s">
        <v>1357</v>
      </c>
      <c r="C213" s="572"/>
      <c r="D213" s="587" t="s">
        <v>1280</v>
      </c>
      <c r="E213" s="575" t="s">
        <v>1281</v>
      </c>
      <c r="F213" s="573">
        <v>2.87</v>
      </c>
      <c r="G213" s="574">
        <v>2.874624</v>
      </c>
      <c r="H213" s="574">
        <v>0</v>
      </c>
      <c r="I213" s="574">
        <v>2.874624</v>
      </c>
      <c r="J213" s="574">
        <v>0</v>
      </c>
      <c r="K213" s="574">
        <v>0</v>
      </c>
      <c r="L213" s="574">
        <v>0</v>
      </c>
      <c r="M213" s="574">
        <v>0</v>
      </c>
      <c r="N213" s="574">
        <v>0</v>
      </c>
      <c r="O213" s="574">
        <v>0</v>
      </c>
      <c r="P213" s="574">
        <v>0</v>
      </c>
      <c r="Q213" s="574">
        <v>0</v>
      </c>
      <c r="R213" s="574">
        <v>0</v>
      </c>
      <c r="S213" s="574">
        <v>0</v>
      </c>
      <c r="T213" s="574">
        <v>0</v>
      </c>
      <c r="U213" s="574">
        <v>0</v>
      </c>
      <c r="V213" s="574">
        <v>0</v>
      </c>
      <c r="W213" s="574">
        <v>0</v>
      </c>
      <c r="X213" s="574">
        <v>0</v>
      </c>
      <c r="Y213" s="574">
        <v>0</v>
      </c>
      <c r="Z213" s="574">
        <v>0</v>
      </c>
      <c r="AA213" s="574">
        <v>0</v>
      </c>
      <c r="AB213" s="574">
        <v>0</v>
      </c>
      <c r="AC213" s="574">
        <v>0</v>
      </c>
      <c r="AD213" s="574">
        <v>0</v>
      </c>
      <c r="AE213" s="574">
        <v>0</v>
      </c>
      <c r="AF213" s="574">
        <v>0</v>
      </c>
      <c r="AG213" s="574">
        <v>0</v>
      </c>
      <c r="AH213" s="574">
        <v>0</v>
      </c>
      <c r="AI213" s="574">
        <v>0</v>
      </c>
      <c r="AJ213" s="574">
        <v>0</v>
      </c>
      <c r="AK213" s="574">
        <v>0</v>
      </c>
      <c r="AL213" s="574">
        <v>0</v>
      </c>
      <c r="AM213" s="574">
        <v>0</v>
      </c>
      <c r="AN213" s="574">
        <v>0</v>
      </c>
      <c r="AO213" s="574">
        <v>0</v>
      </c>
      <c r="AP213" s="574">
        <v>0</v>
      </c>
      <c r="AQ213" s="574">
        <v>0</v>
      </c>
      <c r="AR213" s="574">
        <v>0</v>
      </c>
      <c r="AS213" s="574">
        <v>0</v>
      </c>
      <c r="AT213" s="574">
        <v>0</v>
      </c>
      <c r="AU213" s="574">
        <v>0</v>
      </c>
      <c r="AV213" s="574">
        <v>0</v>
      </c>
      <c r="AW213" s="574">
        <v>0</v>
      </c>
      <c r="AX213" s="574">
        <v>0</v>
      </c>
      <c r="AY213" s="574">
        <v>0</v>
      </c>
      <c r="AZ213" s="574">
        <v>0</v>
      </c>
      <c r="BA213" s="574">
        <v>0</v>
      </c>
      <c r="BB213" s="574">
        <v>0</v>
      </c>
      <c r="BC213" s="574">
        <v>0</v>
      </c>
      <c r="BD213" s="574">
        <v>0</v>
      </c>
      <c r="BE213" s="574">
        <v>0</v>
      </c>
      <c r="BF213" s="574">
        <v>0</v>
      </c>
      <c r="BG213" s="574">
        <v>0</v>
      </c>
      <c r="BH213" s="574">
        <v>0</v>
      </c>
      <c r="BI213" s="574">
        <v>0</v>
      </c>
      <c r="BJ213" s="574">
        <v>0</v>
      </c>
      <c r="BK213" s="574">
        <v>0</v>
      </c>
      <c r="BL213" s="574">
        <v>0</v>
      </c>
      <c r="BM213" s="574">
        <v>0</v>
      </c>
      <c r="BN213" s="574">
        <v>0</v>
      </c>
      <c r="BO213" s="574">
        <v>0</v>
      </c>
      <c r="BP213" s="574">
        <v>0</v>
      </c>
      <c r="BQ213" s="574">
        <v>0</v>
      </c>
      <c r="BR213" s="574">
        <v>0</v>
      </c>
      <c r="BS213" s="574">
        <v>0</v>
      </c>
      <c r="BT213" s="574">
        <v>0</v>
      </c>
      <c r="BU213" s="574">
        <v>0</v>
      </c>
      <c r="BV213" s="574">
        <v>0</v>
      </c>
      <c r="BW213" s="574">
        <v>0</v>
      </c>
      <c r="BX213" s="574">
        <v>0</v>
      </c>
      <c r="BY213" s="574">
        <v>0</v>
      </c>
      <c r="BZ213" s="574">
        <v>0</v>
      </c>
      <c r="CA213" s="574">
        <v>0</v>
      </c>
      <c r="CB213" s="574">
        <v>0</v>
      </c>
      <c r="CC213" s="574">
        <v>0</v>
      </c>
    </row>
    <row r="214" spans="1:81">
      <c r="A214" s="586"/>
      <c r="B214" s="586" t="s">
        <v>1357</v>
      </c>
      <c r="C214" s="572"/>
      <c r="D214" s="587" t="s">
        <v>949</v>
      </c>
      <c r="E214" s="575" t="s">
        <v>1282</v>
      </c>
      <c r="F214" s="573">
        <v>8.62</v>
      </c>
      <c r="G214" s="574">
        <v>8.623872</v>
      </c>
      <c r="H214" s="574">
        <v>0</v>
      </c>
      <c r="I214" s="574">
        <v>0</v>
      </c>
      <c r="J214" s="574">
        <v>8.623872</v>
      </c>
      <c r="K214" s="574">
        <v>0</v>
      </c>
      <c r="L214" s="574">
        <v>0</v>
      </c>
      <c r="M214" s="574">
        <v>0</v>
      </c>
      <c r="N214" s="574">
        <v>0</v>
      </c>
      <c r="O214" s="574">
        <v>0</v>
      </c>
      <c r="P214" s="574">
        <v>0</v>
      </c>
      <c r="Q214" s="574">
        <v>0</v>
      </c>
      <c r="R214" s="574">
        <v>0</v>
      </c>
      <c r="S214" s="574">
        <v>0</v>
      </c>
      <c r="T214" s="574">
        <v>0</v>
      </c>
      <c r="U214" s="574">
        <v>0</v>
      </c>
      <c r="V214" s="574">
        <v>0</v>
      </c>
      <c r="W214" s="574">
        <v>0</v>
      </c>
      <c r="X214" s="574">
        <v>0</v>
      </c>
      <c r="Y214" s="574">
        <v>0</v>
      </c>
      <c r="Z214" s="574">
        <v>0</v>
      </c>
      <c r="AA214" s="574">
        <v>0</v>
      </c>
      <c r="AB214" s="574">
        <v>0</v>
      </c>
      <c r="AC214" s="574">
        <v>0</v>
      </c>
      <c r="AD214" s="574">
        <v>0</v>
      </c>
      <c r="AE214" s="574">
        <v>0</v>
      </c>
      <c r="AF214" s="574">
        <v>0</v>
      </c>
      <c r="AG214" s="574">
        <v>0</v>
      </c>
      <c r="AH214" s="574">
        <v>0</v>
      </c>
      <c r="AI214" s="574">
        <v>0</v>
      </c>
      <c r="AJ214" s="574">
        <v>0</v>
      </c>
      <c r="AK214" s="574">
        <v>0</v>
      </c>
      <c r="AL214" s="574">
        <v>0</v>
      </c>
      <c r="AM214" s="574">
        <v>0</v>
      </c>
      <c r="AN214" s="574">
        <v>0</v>
      </c>
      <c r="AO214" s="574">
        <v>0</v>
      </c>
      <c r="AP214" s="574">
        <v>0</v>
      </c>
      <c r="AQ214" s="574">
        <v>0</v>
      </c>
      <c r="AR214" s="574">
        <v>0</v>
      </c>
      <c r="AS214" s="574">
        <v>0</v>
      </c>
      <c r="AT214" s="574">
        <v>0</v>
      </c>
      <c r="AU214" s="574">
        <v>0</v>
      </c>
      <c r="AV214" s="574">
        <v>0</v>
      </c>
      <c r="AW214" s="574">
        <v>0</v>
      </c>
      <c r="AX214" s="574">
        <v>0</v>
      </c>
      <c r="AY214" s="574">
        <v>0</v>
      </c>
      <c r="AZ214" s="574">
        <v>0</v>
      </c>
      <c r="BA214" s="574">
        <v>0</v>
      </c>
      <c r="BB214" s="574">
        <v>0</v>
      </c>
      <c r="BC214" s="574">
        <v>0</v>
      </c>
      <c r="BD214" s="574">
        <v>0</v>
      </c>
      <c r="BE214" s="574">
        <v>0</v>
      </c>
      <c r="BF214" s="574">
        <v>0</v>
      </c>
      <c r="BG214" s="574">
        <v>0</v>
      </c>
      <c r="BH214" s="574">
        <v>0</v>
      </c>
      <c r="BI214" s="574">
        <v>0</v>
      </c>
      <c r="BJ214" s="574">
        <v>0</v>
      </c>
      <c r="BK214" s="574">
        <v>0</v>
      </c>
      <c r="BL214" s="574">
        <v>0</v>
      </c>
      <c r="BM214" s="574">
        <v>0</v>
      </c>
      <c r="BN214" s="574">
        <v>0</v>
      </c>
      <c r="BO214" s="574">
        <v>0</v>
      </c>
      <c r="BP214" s="574">
        <v>0</v>
      </c>
      <c r="BQ214" s="574">
        <v>0</v>
      </c>
      <c r="BR214" s="574">
        <v>0</v>
      </c>
      <c r="BS214" s="574">
        <v>0</v>
      </c>
      <c r="BT214" s="574">
        <v>0</v>
      </c>
      <c r="BU214" s="574">
        <v>0</v>
      </c>
      <c r="BV214" s="574">
        <v>0</v>
      </c>
      <c r="BW214" s="574">
        <v>0</v>
      </c>
      <c r="BX214" s="574">
        <v>0</v>
      </c>
      <c r="BY214" s="574">
        <v>0</v>
      </c>
      <c r="BZ214" s="574">
        <v>0</v>
      </c>
      <c r="CA214" s="574">
        <v>0</v>
      </c>
      <c r="CB214" s="574">
        <v>0</v>
      </c>
      <c r="CC214" s="574">
        <v>0</v>
      </c>
    </row>
    <row r="215" spans="1:81">
      <c r="A215" s="586"/>
      <c r="B215" s="586" t="s">
        <v>1357</v>
      </c>
      <c r="C215" s="572"/>
      <c r="D215" s="587" t="s">
        <v>1283</v>
      </c>
      <c r="E215" s="575" t="s">
        <v>1284</v>
      </c>
      <c r="F215" s="573">
        <v>8.62</v>
      </c>
      <c r="G215" s="574">
        <v>8.623872</v>
      </c>
      <c r="H215" s="574">
        <v>0</v>
      </c>
      <c r="I215" s="574">
        <v>0</v>
      </c>
      <c r="J215" s="574">
        <v>8.623872</v>
      </c>
      <c r="K215" s="574">
        <v>0</v>
      </c>
      <c r="L215" s="574">
        <v>0</v>
      </c>
      <c r="M215" s="574">
        <v>0</v>
      </c>
      <c r="N215" s="574">
        <v>0</v>
      </c>
      <c r="O215" s="574">
        <v>0</v>
      </c>
      <c r="P215" s="574">
        <v>0</v>
      </c>
      <c r="Q215" s="574">
        <v>0</v>
      </c>
      <c r="R215" s="574">
        <v>0</v>
      </c>
      <c r="S215" s="574">
        <v>0</v>
      </c>
      <c r="T215" s="574">
        <v>0</v>
      </c>
      <c r="U215" s="574">
        <v>0</v>
      </c>
      <c r="V215" s="574">
        <v>0</v>
      </c>
      <c r="W215" s="574">
        <v>0</v>
      </c>
      <c r="X215" s="574">
        <v>0</v>
      </c>
      <c r="Y215" s="574">
        <v>0</v>
      </c>
      <c r="Z215" s="574">
        <v>0</v>
      </c>
      <c r="AA215" s="574">
        <v>0</v>
      </c>
      <c r="AB215" s="574">
        <v>0</v>
      </c>
      <c r="AC215" s="574">
        <v>0</v>
      </c>
      <c r="AD215" s="574">
        <v>0</v>
      </c>
      <c r="AE215" s="574">
        <v>0</v>
      </c>
      <c r="AF215" s="574">
        <v>0</v>
      </c>
      <c r="AG215" s="574">
        <v>0</v>
      </c>
      <c r="AH215" s="574">
        <v>0</v>
      </c>
      <c r="AI215" s="574">
        <v>0</v>
      </c>
      <c r="AJ215" s="574">
        <v>0</v>
      </c>
      <c r="AK215" s="574">
        <v>0</v>
      </c>
      <c r="AL215" s="574">
        <v>0</v>
      </c>
      <c r="AM215" s="574">
        <v>0</v>
      </c>
      <c r="AN215" s="574">
        <v>0</v>
      </c>
      <c r="AO215" s="574">
        <v>0</v>
      </c>
      <c r="AP215" s="574">
        <v>0</v>
      </c>
      <c r="AQ215" s="574">
        <v>0</v>
      </c>
      <c r="AR215" s="574">
        <v>0</v>
      </c>
      <c r="AS215" s="574">
        <v>0</v>
      </c>
      <c r="AT215" s="574">
        <v>0</v>
      </c>
      <c r="AU215" s="574">
        <v>0</v>
      </c>
      <c r="AV215" s="574">
        <v>0</v>
      </c>
      <c r="AW215" s="574">
        <v>0</v>
      </c>
      <c r="AX215" s="574">
        <v>0</v>
      </c>
      <c r="AY215" s="574">
        <v>0</v>
      </c>
      <c r="AZ215" s="574">
        <v>0</v>
      </c>
      <c r="BA215" s="574">
        <v>0</v>
      </c>
      <c r="BB215" s="574">
        <v>0</v>
      </c>
      <c r="BC215" s="574">
        <v>0</v>
      </c>
      <c r="BD215" s="574">
        <v>0</v>
      </c>
      <c r="BE215" s="574">
        <v>0</v>
      </c>
      <c r="BF215" s="574">
        <v>0</v>
      </c>
      <c r="BG215" s="574">
        <v>0</v>
      </c>
      <c r="BH215" s="574">
        <v>0</v>
      </c>
      <c r="BI215" s="574">
        <v>0</v>
      </c>
      <c r="BJ215" s="574">
        <v>0</v>
      </c>
      <c r="BK215" s="574">
        <v>0</v>
      </c>
      <c r="BL215" s="574">
        <v>0</v>
      </c>
      <c r="BM215" s="574">
        <v>0</v>
      </c>
      <c r="BN215" s="574">
        <v>0</v>
      </c>
      <c r="BO215" s="574">
        <v>0</v>
      </c>
      <c r="BP215" s="574">
        <v>0</v>
      </c>
      <c r="BQ215" s="574">
        <v>0</v>
      </c>
      <c r="BR215" s="574">
        <v>0</v>
      </c>
      <c r="BS215" s="574">
        <v>0</v>
      </c>
      <c r="BT215" s="574">
        <v>0</v>
      </c>
      <c r="BU215" s="574">
        <v>0</v>
      </c>
      <c r="BV215" s="574">
        <v>0</v>
      </c>
      <c r="BW215" s="574">
        <v>0</v>
      </c>
      <c r="BX215" s="574">
        <v>0</v>
      </c>
      <c r="BY215" s="574">
        <v>0</v>
      </c>
      <c r="BZ215" s="574">
        <v>0</v>
      </c>
      <c r="CA215" s="574">
        <v>0</v>
      </c>
      <c r="CB215" s="574">
        <v>0</v>
      </c>
      <c r="CC215" s="574">
        <v>0</v>
      </c>
    </row>
    <row r="216" spans="1:81">
      <c r="A216" s="586"/>
      <c r="B216" s="586" t="s">
        <v>1357</v>
      </c>
      <c r="C216" s="572"/>
      <c r="D216" s="587" t="s">
        <v>1285</v>
      </c>
      <c r="E216" s="575" t="s">
        <v>1286</v>
      </c>
      <c r="F216" s="573">
        <v>8.62</v>
      </c>
      <c r="G216" s="574">
        <v>8.623872</v>
      </c>
      <c r="H216" s="574">
        <v>0</v>
      </c>
      <c r="I216" s="574">
        <v>0</v>
      </c>
      <c r="J216" s="574">
        <v>8.623872</v>
      </c>
      <c r="K216" s="574">
        <v>0</v>
      </c>
      <c r="L216" s="574">
        <v>0</v>
      </c>
      <c r="M216" s="574">
        <v>0</v>
      </c>
      <c r="N216" s="574">
        <v>0</v>
      </c>
      <c r="O216" s="574">
        <v>0</v>
      </c>
      <c r="P216" s="574">
        <v>0</v>
      </c>
      <c r="Q216" s="574">
        <v>0</v>
      </c>
      <c r="R216" s="574">
        <v>0</v>
      </c>
      <c r="S216" s="574">
        <v>0</v>
      </c>
      <c r="T216" s="574">
        <v>0</v>
      </c>
      <c r="U216" s="574">
        <v>0</v>
      </c>
      <c r="V216" s="574">
        <v>0</v>
      </c>
      <c r="W216" s="574">
        <v>0</v>
      </c>
      <c r="X216" s="574">
        <v>0</v>
      </c>
      <c r="Y216" s="574">
        <v>0</v>
      </c>
      <c r="Z216" s="574">
        <v>0</v>
      </c>
      <c r="AA216" s="574">
        <v>0</v>
      </c>
      <c r="AB216" s="574">
        <v>0</v>
      </c>
      <c r="AC216" s="574">
        <v>0</v>
      </c>
      <c r="AD216" s="574">
        <v>0</v>
      </c>
      <c r="AE216" s="574">
        <v>0</v>
      </c>
      <c r="AF216" s="574">
        <v>0</v>
      </c>
      <c r="AG216" s="574">
        <v>0</v>
      </c>
      <c r="AH216" s="574">
        <v>0</v>
      </c>
      <c r="AI216" s="574">
        <v>0</v>
      </c>
      <c r="AJ216" s="574">
        <v>0</v>
      </c>
      <c r="AK216" s="574">
        <v>0</v>
      </c>
      <c r="AL216" s="574">
        <v>0</v>
      </c>
      <c r="AM216" s="574">
        <v>0</v>
      </c>
      <c r="AN216" s="574">
        <v>0</v>
      </c>
      <c r="AO216" s="574">
        <v>0</v>
      </c>
      <c r="AP216" s="574">
        <v>0</v>
      </c>
      <c r="AQ216" s="574">
        <v>0</v>
      </c>
      <c r="AR216" s="574">
        <v>0</v>
      </c>
      <c r="AS216" s="574">
        <v>0</v>
      </c>
      <c r="AT216" s="574">
        <v>0</v>
      </c>
      <c r="AU216" s="574">
        <v>0</v>
      </c>
      <c r="AV216" s="574">
        <v>0</v>
      </c>
      <c r="AW216" s="574">
        <v>0</v>
      </c>
      <c r="AX216" s="574">
        <v>0</v>
      </c>
      <c r="AY216" s="574">
        <v>0</v>
      </c>
      <c r="AZ216" s="574">
        <v>0</v>
      </c>
      <c r="BA216" s="574">
        <v>0</v>
      </c>
      <c r="BB216" s="574">
        <v>0</v>
      </c>
      <c r="BC216" s="574">
        <v>0</v>
      </c>
      <c r="BD216" s="574">
        <v>0</v>
      </c>
      <c r="BE216" s="574">
        <v>0</v>
      </c>
      <c r="BF216" s="574">
        <v>0</v>
      </c>
      <c r="BG216" s="574">
        <v>0</v>
      </c>
      <c r="BH216" s="574">
        <v>0</v>
      </c>
      <c r="BI216" s="574">
        <v>0</v>
      </c>
      <c r="BJ216" s="574">
        <v>0</v>
      </c>
      <c r="BK216" s="574">
        <v>0</v>
      </c>
      <c r="BL216" s="574">
        <v>0</v>
      </c>
      <c r="BM216" s="574">
        <v>0</v>
      </c>
      <c r="BN216" s="574">
        <v>0</v>
      </c>
      <c r="BO216" s="574">
        <v>0</v>
      </c>
      <c r="BP216" s="574">
        <v>0</v>
      </c>
      <c r="BQ216" s="574">
        <v>0</v>
      </c>
      <c r="BR216" s="574">
        <v>0</v>
      </c>
      <c r="BS216" s="574">
        <v>0</v>
      </c>
      <c r="BT216" s="574">
        <v>0</v>
      </c>
      <c r="BU216" s="574">
        <v>0</v>
      </c>
      <c r="BV216" s="574">
        <v>0</v>
      </c>
      <c r="BW216" s="574">
        <v>0</v>
      </c>
      <c r="BX216" s="574">
        <v>0</v>
      </c>
      <c r="BY216" s="574">
        <v>0</v>
      </c>
      <c r="BZ216" s="574">
        <v>0</v>
      </c>
      <c r="CA216" s="574">
        <v>0</v>
      </c>
      <c r="CB216" s="574">
        <v>0</v>
      </c>
      <c r="CC216" s="574">
        <v>0</v>
      </c>
    </row>
    <row r="217" spans="1:81">
      <c r="A217" s="586" t="s">
        <v>1331</v>
      </c>
      <c r="B217" s="586"/>
      <c r="C217" s="575" t="s">
        <v>1362</v>
      </c>
      <c r="D217" s="587"/>
      <c r="E217" s="575"/>
      <c r="F217" s="573">
        <v>592.51</v>
      </c>
      <c r="G217" s="574">
        <v>0</v>
      </c>
      <c r="H217" s="574">
        <v>0</v>
      </c>
      <c r="I217" s="574">
        <v>0</v>
      </c>
      <c r="J217" s="574">
        <v>0</v>
      </c>
      <c r="K217" s="574">
        <v>0</v>
      </c>
      <c r="L217" s="574">
        <v>0</v>
      </c>
      <c r="M217" s="574">
        <v>0</v>
      </c>
      <c r="N217" s="574">
        <v>0</v>
      </c>
      <c r="O217" s="574">
        <v>0</v>
      </c>
      <c r="P217" s="574">
        <v>0</v>
      </c>
      <c r="Q217" s="574">
        <v>0</v>
      </c>
      <c r="R217" s="574">
        <v>0</v>
      </c>
      <c r="S217" s="574">
        <v>0</v>
      </c>
      <c r="T217" s="574">
        <v>0</v>
      </c>
      <c r="U217" s="574">
        <v>0</v>
      </c>
      <c r="V217" s="574">
        <v>0</v>
      </c>
      <c r="W217" s="574">
        <v>0</v>
      </c>
      <c r="X217" s="574">
        <v>0</v>
      </c>
      <c r="Y217" s="574">
        <v>0</v>
      </c>
      <c r="Z217" s="574">
        <v>0</v>
      </c>
      <c r="AA217" s="574">
        <v>0</v>
      </c>
      <c r="AB217" s="574">
        <v>0</v>
      </c>
      <c r="AC217" s="574">
        <v>0</v>
      </c>
      <c r="AD217" s="574">
        <v>0</v>
      </c>
      <c r="AE217" s="574">
        <v>0</v>
      </c>
      <c r="AF217" s="574">
        <v>0</v>
      </c>
      <c r="AG217" s="574">
        <v>0</v>
      </c>
      <c r="AH217" s="574">
        <v>0</v>
      </c>
      <c r="AI217" s="574">
        <v>0</v>
      </c>
      <c r="AJ217" s="574">
        <v>0</v>
      </c>
      <c r="AK217" s="574">
        <v>0</v>
      </c>
      <c r="AL217" s="574">
        <v>82.5</v>
      </c>
      <c r="AM217" s="574">
        <v>0</v>
      </c>
      <c r="AN217" s="574">
        <v>82.5</v>
      </c>
      <c r="AO217" s="574">
        <v>0</v>
      </c>
      <c r="AP217" s="574">
        <v>0</v>
      </c>
      <c r="AQ217" s="574">
        <v>0</v>
      </c>
      <c r="AR217" s="574">
        <v>0</v>
      </c>
      <c r="AS217" s="574">
        <v>0</v>
      </c>
      <c r="AT217" s="574">
        <v>0</v>
      </c>
      <c r="AU217" s="574">
        <v>0</v>
      </c>
      <c r="AV217" s="574">
        <v>0</v>
      </c>
      <c r="AW217" s="574">
        <v>0</v>
      </c>
      <c r="AX217" s="574">
        <v>0</v>
      </c>
      <c r="AY217" s="574">
        <v>0</v>
      </c>
      <c r="AZ217" s="574">
        <v>510.0108</v>
      </c>
      <c r="BA217" s="574">
        <v>510.0108</v>
      </c>
      <c r="BB217" s="574">
        <v>0</v>
      </c>
      <c r="BC217" s="574">
        <v>0</v>
      </c>
      <c r="BD217" s="574">
        <v>0</v>
      </c>
      <c r="BE217" s="574">
        <v>0</v>
      </c>
      <c r="BF217" s="574">
        <v>0</v>
      </c>
      <c r="BG217" s="574">
        <v>0</v>
      </c>
      <c r="BH217" s="574">
        <v>0</v>
      </c>
      <c r="BI217" s="574">
        <v>0</v>
      </c>
      <c r="BJ217" s="574">
        <v>0</v>
      </c>
      <c r="BK217" s="574">
        <v>0</v>
      </c>
      <c r="BL217" s="574">
        <v>0</v>
      </c>
      <c r="BM217" s="574">
        <v>0</v>
      </c>
      <c r="BN217" s="574">
        <v>0</v>
      </c>
      <c r="BO217" s="574">
        <v>0</v>
      </c>
      <c r="BP217" s="574">
        <v>0</v>
      </c>
      <c r="BQ217" s="574">
        <v>0</v>
      </c>
      <c r="BR217" s="574">
        <v>0</v>
      </c>
      <c r="BS217" s="574">
        <v>0</v>
      </c>
      <c r="BT217" s="574">
        <v>0</v>
      </c>
      <c r="BU217" s="574">
        <v>0</v>
      </c>
      <c r="BV217" s="574">
        <v>0</v>
      </c>
      <c r="BW217" s="574">
        <v>0</v>
      </c>
      <c r="BX217" s="574">
        <v>0</v>
      </c>
      <c r="BY217" s="574">
        <v>0</v>
      </c>
      <c r="BZ217" s="574">
        <v>0</v>
      </c>
      <c r="CA217" s="574">
        <v>0</v>
      </c>
      <c r="CB217" s="574">
        <v>0</v>
      </c>
      <c r="CC217" s="574">
        <v>0</v>
      </c>
    </row>
    <row r="218" spans="1:81">
      <c r="A218" s="586" t="s">
        <v>1333</v>
      </c>
      <c r="B218" s="586" t="s">
        <v>1363</v>
      </c>
      <c r="C218" s="575" t="s">
        <v>1364</v>
      </c>
      <c r="D218" s="587"/>
      <c r="E218" s="575"/>
      <c r="F218" s="573">
        <v>50.91</v>
      </c>
      <c r="G218" s="574">
        <v>0</v>
      </c>
      <c r="H218" s="574">
        <v>0</v>
      </c>
      <c r="I218" s="574">
        <v>0</v>
      </c>
      <c r="J218" s="574">
        <v>0</v>
      </c>
      <c r="K218" s="574">
        <v>0</v>
      </c>
      <c r="L218" s="574">
        <v>0</v>
      </c>
      <c r="M218" s="574">
        <v>0</v>
      </c>
      <c r="N218" s="574">
        <v>0</v>
      </c>
      <c r="O218" s="574">
        <v>0</v>
      </c>
      <c r="P218" s="574">
        <v>0</v>
      </c>
      <c r="Q218" s="574">
        <v>0</v>
      </c>
      <c r="R218" s="574">
        <v>0</v>
      </c>
      <c r="S218" s="574">
        <v>0</v>
      </c>
      <c r="T218" s="574">
        <v>0</v>
      </c>
      <c r="U218" s="574">
        <v>0</v>
      </c>
      <c r="V218" s="574">
        <v>0</v>
      </c>
      <c r="W218" s="574">
        <v>0</v>
      </c>
      <c r="X218" s="574">
        <v>0</v>
      </c>
      <c r="Y218" s="574">
        <v>0</v>
      </c>
      <c r="Z218" s="574">
        <v>0</v>
      </c>
      <c r="AA218" s="574">
        <v>0</v>
      </c>
      <c r="AB218" s="574">
        <v>0</v>
      </c>
      <c r="AC218" s="574">
        <v>0</v>
      </c>
      <c r="AD218" s="574">
        <v>0</v>
      </c>
      <c r="AE218" s="574">
        <v>0</v>
      </c>
      <c r="AF218" s="574">
        <v>0</v>
      </c>
      <c r="AG218" s="574">
        <v>0</v>
      </c>
      <c r="AH218" s="574">
        <v>0</v>
      </c>
      <c r="AI218" s="574">
        <v>0</v>
      </c>
      <c r="AJ218" s="574">
        <v>0</v>
      </c>
      <c r="AK218" s="574">
        <v>0</v>
      </c>
      <c r="AL218" s="574">
        <v>5</v>
      </c>
      <c r="AM218" s="574">
        <v>0</v>
      </c>
      <c r="AN218" s="574">
        <v>5</v>
      </c>
      <c r="AO218" s="574">
        <v>0</v>
      </c>
      <c r="AP218" s="574">
        <v>0</v>
      </c>
      <c r="AQ218" s="574">
        <v>0</v>
      </c>
      <c r="AR218" s="574">
        <v>0</v>
      </c>
      <c r="AS218" s="574">
        <v>0</v>
      </c>
      <c r="AT218" s="574">
        <v>0</v>
      </c>
      <c r="AU218" s="574">
        <v>0</v>
      </c>
      <c r="AV218" s="574">
        <v>0</v>
      </c>
      <c r="AW218" s="574">
        <v>0</v>
      </c>
      <c r="AX218" s="574">
        <v>0</v>
      </c>
      <c r="AY218" s="574">
        <v>0</v>
      </c>
      <c r="AZ218" s="574">
        <v>45.9132</v>
      </c>
      <c r="BA218" s="574">
        <v>45.9132</v>
      </c>
      <c r="BB218" s="574">
        <v>0</v>
      </c>
      <c r="BC218" s="574">
        <v>0</v>
      </c>
      <c r="BD218" s="574">
        <v>0</v>
      </c>
      <c r="BE218" s="574">
        <v>0</v>
      </c>
      <c r="BF218" s="574">
        <v>0</v>
      </c>
      <c r="BG218" s="574">
        <v>0</v>
      </c>
      <c r="BH218" s="574">
        <v>0</v>
      </c>
      <c r="BI218" s="574">
        <v>0</v>
      </c>
      <c r="BJ218" s="574">
        <v>0</v>
      </c>
      <c r="BK218" s="574">
        <v>0</v>
      </c>
      <c r="BL218" s="574">
        <v>0</v>
      </c>
      <c r="BM218" s="574">
        <v>0</v>
      </c>
      <c r="BN218" s="574">
        <v>0</v>
      </c>
      <c r="BO218" s="574">
        <v>0</v>
      </c>
      <c r="BP218" s="574">
        <v>0</v>
      </c>
      <c r="BQ218" s="574">
        <v>0</v>
      </c>
      <c r="BR218" s="574">
        <v>0</v>
      </c>
      <c r="BS218" s="574">
        <v>0</v>
      </c>
      <c r="BT218" s="574">
        <v>0</v>
      </c>
      <c r="BU218" s="574">
        <v>0</v>
      </c>
      <c r="BV218" s="574">
        <v>0</v>
      </c>
      <c r="BW218" s="574">
        <v>0</v>
      </c>
      <c r="BX218" s="574">
        <v>0</v>
      </c>
      <c r="BY218" s="574">
        <v>0</v>
      </c>
      <c r="BZ218" s="574">
        <v>0</v>
      </c>
      <c r="CA218" s="574">
        <v>0</v>
      </c>
      <c r="CB218" s="574">
        <v>0</v>
      </c>
      <c r="CC218" s="574">
        <v>0</v>
      </c>
    </row>
    <row r="219" spans="1:81">
      <c r="A219" s="586"/>
      <c r="B219" s="586" t="s">
        <v>1363</v>
      </c>
      <c r="C219" s="572"/>
      <c r="D219" s="587" t="s">
        <v>925</v>
      </c>
      <c r="E219" s="575" t="s">
        <v>1269</v>
      </c>
      <c r="F219" s="573">
        <v>0.71</v>
      </c>
      <c r="G219" s="574">
        <v>0</v>
      </c>
      <c r="H219" s="574">
        <v>0</v>
      </c>
      <c r="I219" s="574">
        <v>0</v>
      </c>
      <c r="J219" s="574">
        <v>0</v>
      </c>
      <c r="K219" s="574">
        <v>0</v>
      </c>
      <c r="L219" s="574">
        <v>0</v>
      </c>
      <c r="M219" s="574">
        <v>0</v>
      </c>
      <c r="N219" s="574">
        <v>0</v>
      </c>
      <c r="O219" s="574">
        <v>0</v>
      </c>
      <c r="P219" s="574">
        <v>0</v>
      </c>
      <c r="Q219" s="574">
        <v>0</v>
      </c>
      <c r="R219" s="574">
        <v>0</v>
      </c>
      <c r="S219" s="574">
        <v>0</v>
      </c>
      <c r="T219" s="574">
        <v>0</v>
      </c>
      <c r="U219" s="574">
        <v>0</v>
      </c>
      <c r="V219" s="574">
        <v>0</v>
      </c>
      <c r="W219" s="574">
        <v>0</v>
      </c>
      <c r="X219" s="574">
        <v>0</v>
      </c>
      <c r="Y219" s="574">
        <v>0</v>
      </c>
      <c r="Z219" s="574">
        <v>0</v>
      </c>
      <c r="AA219" s="574">
        <v>0</v>
      </c>
      <c r="AB219" s="574">
        <v>0</v>
      </c>
      <c r="AC219" s="574">
        <v>0</v>
      </c>
      <c r="AD219" s="574">
        <v>0</v>
      </c>
      <c r="AE219" s="574">
        <v>0</v>
      </c>
      <c r="AF219" s="574">
        <v>0</v>
      </c>
      <c r="AG219" s="574">
        <v>0</v>
      </c>
      <c r="AH219" s="574">
        <v>0</v>
      </c>
      <c r="AI219" s="574">
        <v>0</v>
      </c>
      <c r="AJ219" s="574">
        <v>0</v>
      </c>
      <c r="AK219" s="574">
        <v>0</v>
      </c>
      <c r="AL219" s="574">
        <v>0</v>
      </c>
      <c r="AM219" s="574">
        <v>0</v>
      </c>
      <c r="AN219" s="574">
        <v>0</v>
      </c>
      <c r="AO219" s="574">
        <v>0</v>
      </c>
      <c r="AP219" s="574">
        <v>0</v>
      </c>
      <c r="AQ219" s="574">
        <v>0</v>
      </c>
      <c r="AR219" s="574">
        <v>0</v>
      </c>
      <c r="AS219" s="574">
        <v>0</v>
      </c>
      <c r="AT219" s="574">
        <v>0</v>
      </c>
      <c r="AU219" s="574">
        <v>0</v>
      </c>
      <c r="AV219" s="574">
        <v>0</v>
      </c>
      <c r="AW219" s="574">
        <v>0</v>
      </c>
      <c r="AX219" s="574">
        <v>0</v>
      </c>
      <c r="AY219" s="574">
        <v>0</v>
      </c>
      <c r="AZ219" s="574">
        <v>0.7056</v>
      </c>
      <c r="BA219" s="574">
        <v>0.7056</v>
      </c>
      <c r="BB219" s="574">
        <v>0</v>
      </c>
      <c r="BC219" s="574">
        <v>0</v>
      </c>
      <c r="BD219" s="574">
        <v>0</v>
      </c>
      <c r="BE219" s="574">
        <v>0</v>
      </c>
      <c r="BF219" s="574">
        <v>0</v>
      </c>
      <c r="BG219" s="574">
        <v>0</v>
      </c>
      <c r="BH219" s="574">
        <v>0</v>
      </c>
      <c r="BI219" s="574">
        <v>0</v>
      </c>
      <c r="BJ219" s="574">
        <v>0</v>
      </c>
      <c r="BK219" s="574">
        <v>0</v>
      </c>
      <c r="BL219" s="574">
        <v>0</v>
      </c>
      <c r="BM219" s="574">
        <v>0</v>
      </c>
      <c r="BN219" s="574">
        <v>0</v>
      </c>
      <c r="BO219" s="574">
        <v>0</v>
      </c>
      <c r="BP219" s="574">
        <v>0</v>
      </c>
      <c r="BQ219" s="574">
        <v>0</v>
      </c>
      <c r="BR219" s="574">
        <v>0</v>
      </c>
      <c r="BS219" s="574">
        <v>0</v>
      </c>
      <c r="BT219" s="574">
        <v>0</v>
      </c>
      <c r="BU219" s="574">
        <v>0</v>
      </c>
      <c r="BV219" s="574">
        <v>0</v>
      </c>
      <c r="BW219" s="574">
        <v>0</v>
      </c>
      <c r="BX219" s="574">
        <v>0</v>
      </c>
      <c r="BY219" s="574">
        <v>0</v>
      </c>
      <c r="BZ219" s="574">
        <v>0</v>
      </c>
      <c r="CA219" s="574">
        <v>0</v>
      </c>
      <c r="CB219" s="574">
        <v>0</v>
      </c>
      <c r="CC219" s="574">
        <v>0</v>
      </c>
    </row>
    <row r="220" spans="1:81">
      <c r="A220" s="586"/>
      <c r="B220" s="586" t="s">
        <v>1363</v>
      </c>
      <c r="C220" s="572"/>
      <c r="D220" s="587" t="s">
        <v>1270</v>
      </c>
      <c r="E220" s="575" t="s">
        <v>1271</v>
      </c>
      <c r="F220" s="573">
        <v>0.71</v>
      </c>
      <c r="G220" s="574">
        <v>0</v>
      </c>
      <c r="H220" s="574">
        <v>0</v>
      </c>
      <c r="I220" s="574">
        <v>0</v>
      </c>
      <c r="J220" s="574">
        <v>0</v>
      </c>
      <c r="K220" s="574">
        <v>0</v>
      </c>
      <c r="L220" s="574">
        <v>0</v>
      </c>
      <c r="M220" s="574">
        <v>0</v>
      </c>
      <c r="N220" s="574">
        <v>0</v>
      </c>
      <c r="O220" s="574">
        <v>0</v>
      </c>
      <c r="P220" s="574">
        <v>0</v>
      </c>
      <c r="Q220" s="574">
        <v>0</v>
      </c>
      <c r="R220" s="574">
        <v>0</v>
      </c>
      <c r="S220" s="574">
        <v>0</v>
      </c>
      <c r="T220" s="574">
        <v>0</v>
      </c>
      <c r="U220" s="574">
        <v>0</v>
      </c>
      <c r="V220" s="574">
        <v>0</v>
      </c>
      <c r="W220" s="574">
        <v>0</v>
      </c>
      <c r="X220" s="574">
        <v>0</v>
      </c>
      <c r="Y220" s="574">
        <v>0</v>
      </c>
      <c r="Z220" s="574">
        <v>0</v>
      </c>
      <c r="AA220" s="574">
        <v>0</v>
      </c>
      <c r="AB220" s="574">
        <v>0</v>
      </c>
      <c r="AC220" s="574">
        <v>0</v>
      </c>
      <c r="AD220" s="574">
        <v>0</v>
      </c>
      <c r="AE220" s="574">
        <v>0</v>
      </c>
      <c r="AF220" s="574">
        <v>0</v>
      </c>
      <c r="AG220" s="574">
        <v>0</v>
      </c>
      <c r="AH220" s="574">
        <v>0</v>
      </c>
      <c r="AI220" s="574">
        <v>0</v>
      </c>
      <c r="AJ220" s="574">
        <v>0</v>
      </c>
      <c r="AK220" s="574">
        <v>0</v>
      </c>
      <c r="AL220" s="574">
        <v>0</v>
      </c>
      <c r="AM220" s="574">
        <v>0</v>
      </c>
      <c r="AN220" s="574">
        <v>0</v>
      </c>
      <c r="AO220" s="574">
        <v>0</v>
      </c>
      <c r="AP220" s="574">
        <v>0</v>
      </c>
      <c r="AQ220" s="574">
        <v>0</v>
      </c>
      <c r="AR220" s="574">
        <v>0</v>
      </c>
      <c r="AS220" s="574">
        <v>0</v>
      </c>
      <c r="AT220" s="574">
        <v>0</v>
      </c>
      <c r="AU220" s="574">
        <v>0</v>
      </c>
      <c r="AV220" s="574">
        <v>0</v>
      </c>
      <c r="AW220" s="574">
        <v>0</v>
      </c>
      <c r="AX220" s="574">
        <v>0</v>
      </c>
      <c r="AY220" s="574">
        <v>0</v>
      </c>
      <c r="AZ220" s="574">
        <v>0.7056</v>
      </c>
      <c r="BA220" s="574">
        <v>0.7056</v>
      </c>
      <c r="BB220" s="574">
        <v>0</v>
      </c>
      <c r="BC220" s="574">
        <v>0</v>
      </c>
      <c r="BD220" s="574">
        <v>0</v>
      </c>
      <c r="BE220" s="574">
        <v>0</v>
      </c>
      <c r="BF220" s="574">
        <v>0</v>
      </c>
      <c r="BG220" s="574">
        <v>0</v>
      </c>
      <c r="BH220" s="574">
        <v>0</v>
      </c>
      <c r="BI220" s="574">
        <v>0</v>
      </c>
      <c r="BJ220" s="574">
        <v>0</v>
      </c>
      <c r="BK220" s="574">
        <v>0</v>
      </c>
      <c r="BL220" s="574">
        <v>0</v>
      </c>
      <c r="BM220" s="574">
        <v>0</v>
      </c>
      <c r="BN220" s="574">
        <v>0</v>
      </c>
      <c r="BO220" s="574">
        <v>0</v>
      </c>
      <c r="BP220" s="574">
        <v>0</v>
      </c>
      <c r="BQ220" s="574">
        <v>0</v>
      </c>
      <c r="BR220" s="574">
        <v>0</v>
      </c>
      <c r="BS220" s="574">
        <v>0</v>
      </c>
      <c r="BT220" s="574">
        <v>0</v>
      </c>
      <c r="BU220" s="574">
        <v>0</v>
      </c>
      <c r="BV220" s="574">
        <v>0</v>
      </c>
      <c r="BW220" s="574">
        <v>0</v>
      </c>
      <c r="BX220" s="574">
        <v>0</v>
      </c>
      <c r="BY220" s="574">
        <v>0</v>
      </c>
      <c r="BZ220" s="574">
        <v>0</v>
      </c>
      <c r="CA220" s="574">
        <v>0</v>
      </c>
      <c r="CB220" s="574">
        <v>0</v>
      </c>
      <c r="CC220" s="574">
        <v>0</v>
      </c>
    </row>
    <row r="221" spans="1:81">
      <c r="A221" s="586"/>
      <c r="B221" s="586" t="s">
        <v>1363</v>
      </c>
      <c r="C221" s="572"/>
      <c r="D221" s="587" t="s">
        <v>1274</v>
      </c>
      <c r="E221" s="575" t="s">
        <v>1275</v>
      </c>
      <c r="F221" s="573">
        <v>0.71</v>
      </c>
      <c r="G221" s="574">
        <v>0</v>
      </c>
      <c r="H221" s="574">
        <v>0</v>
      </c>
      <c r="I221" s="574">
        <v>0</v>
      </c>
      <c r="J221" s="574">
        <v>0</v>
      </c>
      <c r="K221" s="574">
        <v>0</v>
      </c>
      <c r="L221" s="574">
        <v>0</v>
      </c>
      <c r="M221" s="574">
        <v>0</v>
      </c>
      <c r="N221" s="574">
        <v>0</v>
      </c>
      <c r="O221" s="574">
        <v>0</v>
      </c>
      <c r="P221" s="574">
        <v>0</v>
      </c>
      <c r="Q221" s="574">
        <v>0</v>
      </c>
      <c r="R221" s="574">
        <v>0</v>
      </c>
      <c r="S221" s="574">
        <v>0</v>
      </c>
      <c r="T221" s="574">
        <v>0</v>
      </c>
      <c r="U221" s="574">
        <v>0</v>
      </c>
      <c r="V221" s="574">
        <v>0</v>
      </c>
      <c r="W221" s="574">
        <v>0</v>
      </c>
      <c r="X221" s="574">
        <v>0</v>
      </c>
      <c r="Y221" s="574">
        <v>0</v>
      </c>
      <c r="Z221" s="574">
        <v>0</v>
      </c>
      <c r="AA221" s="574">
        <v>0</v>
      </c>
      <c r="AB221" s="574">
        <v>0</v>
      </c>
      <c r="AC221" s="574">
        <v>0</v>
      </c>
      <c r="AD221" s="574">
        <v>0</v>
      </c>
      <c r="AE221" s="574">
        <v>0</v>
      </c>
      <c r="AF221" s="574">
        <v>0</v>
      </c>
      <c r="AG221" s="574">
        <v>0</v>
      </c>
      <c r="AH221" s="574">
        <v>0</v>
      </c>
      <c r="AI221" s="574">
        <v>0</v>
      </c>
      <c r="AJ221" s="574">
        <v>0</v>
      </c>
      <c r="AK221" s="574">
        <v>0</v>
      </c>
      <c r="AL221" s="574">
        <v>0</v>
      </c>
      <c r="AM221" s="574">
        <v>0</v>
      </c>
      <c r="AN221" s="574">
        <v>0</v>
      </c>
      <c r="AO221" s="574">
        <v>0</v>
      </c>
      <c r="AP221" s="574">
        <v>0</v>
      </c>
      <c r="AQ221" s="574">
        <v>0</v>
      </c>
      <c r="AR221" s="574">
        <v>0</v>
      </c>
      <c r="AS221" s="574">
        <v>0</v>
      </c>
      <c r="AT221" s="574">
        <v>0</v>
      </c>
      <c r="AU221" s="574">
        <v>0</v>
      </c>
      <c r="AV221" s="574">
        <v>0</v>
      </c>
      <c r="AW221" s="574">
        <v>0</v>
      </c>
      <c r="AX221" s="574">
        <v>0</v>
      </c>
      <c r="AY221" s="574">
        <v>0</v>
      </c>
      <c r="AZ221" s="574">
        <v>0.7056</v>
      </c>
      <c r="BA221" s="574">
        <v>0.7056</v>
      </c>
      <c r="BB221" s="574">
        <v>0</v>
      </c>
      <c r="BC221" s="574">
        <v>0</v>
      </c>
      <c r="BD221" s="574">
        <v>0</v>
      </c>
      <c r="BE221" s="574">
        <v>0</v>
      </c>
      <c r="BF221" s="574">
        <v>0</v>
      </c>
      <c r="BG221" s="574">
        <v>0</v>
      </c>
      <c r="BH221" s="574">
        <v>0</v>
      </c>
      <c r="BI221" s="574">
        <v>0</v>
      </c>
      <c r="BJ221" s="574">
        <v>0</v>
      </c>
      <c r="BK221" s="574">
        <v>0</v>
      </c>
      <c r="BL221" s="574">
        <v>0</v>
      </c>
      <c r="BM221" s="574">
        <v>0</v>
      </c>
      <c r="BN221" s="574">
        <v>0</v>
      </c>
      <c r="BO221" s="574">
        <v>0</v>
      </c>
      <c r="BP221" s="574">
        <v>0</v>
      </c>
      <c r="BQ221" s="574">
        <v>0</v>
      </c>
      <c r="BR221" s="574">
        <v>0</v>
      </c>
      <c r="BS221" s="574">
        <v>0</v>
      </c>
      <c r="BT221" s="574">
        <v>0</v>
      </c>
      <c r="BU221" s="574">
        <v>0</v>
      </c>
      <c r="BV221" s="574">
        <v>0</v>
      </c>
      <c r="BW221" s="574">
        <v>0</v>
      </c>
      <c r="BX221" s="574">
        <v>0</v>
      </c>
      <c r="BY221" s="574">
        <v>0</v>
      </c>
      <c r="BZ221" s="574">
        <v>0</v>
      </c>
      <c r="CA221" s="574">
        <v>0</v>
      </c>
      <c r="CB221" s="574">
        <v>0</v>
      </c>
      <c r="CC221" s="574">
        <v>0</v>
      </c>
    </row>
    <row r="222" spans="1:81">
      <c r="A222" s="586"/>
      <c r="B222" s="586" t="s">
        <v>1363</v>
      </c>
      <c r="C222" s="572"/>
      <c r="D222" s="587" t="s">
        <v>929</v>
      </c>
      <c r="E222" s="575" t="s">
        <v>1276</v>
      </c>
      <c r="F222" s="573">
        <v>0.16</v>
      </c>
      <c r="G222" s="574">
        <v>0</v>
      </c>
      <c r="H222" s="574">
        <v>0</v>
      </c>
      <c r="I222" s="574">
        <v>0</v>
      </c>
      <c r="J222" s="574">
        <v>0</v>
      </c>
      <c r="K222" s="574">
        <v>0</v>
      </c>
      <c r="L222" s="574">
        <v>0</v>
      </c>
      <c r="M222" s="574">
        <v>0</v>
      </c>
      <c r="N222" s="574">
        <v>0</v>
      </c>
      <c r="O222" s="574">
        <v>0</v>
      </c>
      <c r="P222" s="574">
        <v>0</v>
      </c>
      <c r="Q222" s="574">
        <v>0</v>
      </c>
      <c r="R222" s="574">
        <v>0</v>
      </c>
      <c r="S222" s="574">
        <v>0</v>
      </c>
      <c r="T222" s="574">
        <v>0</v>
      </c>
      <c r="U222" s="574">
        <v>0</v>
      </c>
      <c r="V222" s="574">
        <v>0</v>
      </c>
      <c r="W222" s="574">
        <v>0</v>
      </c>
      <c r="X222" s="574">
        <v>0</v>
      </c>
      <c r="Y222" s="574">
        <v>0</v>
      </c>
      <c r="Z222" s="574">
        <v>0</v>
      </c>
      <c r="AA222" s="574">
        <v>0</v>
      </c>
      <c r="AB222" s="574">
        <v>0</v>
      </c>
      <c r="AC222" s="574">
        <v>0</v>
      </c>
      <c r="AD222" s="574">
        <v>0</v>
      </c>
      <c r="AE222" s="574">
        <v>0</v>
      </c>
      <c r="AF222" s="574">
        <v>0</v>
      </c>
      <c r="AG222" s="574">
        <v>0</v>
      </c>
      <c r="AH222" s="574">
        <v>0</v>
      </c>
      <c r="AI222" s="574">
        <v>0</v>
      </c>
      <c r="AJ222" s="574">
        <v>0</v>
      </c>
      <c r="AK222" s="574">
        <v>0</v>
      </c>
      <c r="AL222" s="574">
        <v>0</v>
      </c>
      <c r="AM222" s="574">
        <v>0</v>
      </c>
      <c r="AN222" s="574">
        <v>0</v>
      </c>
      <c r="AO222" s="574">
        <v>0</v>
      </c>
      <c r="AP222" s="574">
        <v>0</v>
      </c>
      <c r="AQ222" s="574">
        <v>0</v>
      </c>
      <c r="AR222" s="574">
        <v>0</v>
      </c>
      <c r="AS222" s="574">
        <v>0</v>
      </c>
      <c r="AT222" s="574">
        <v>0</v>
      </c>
      <c r="AU222" s="574">
        <v>0</v>
      </c>
      <c r="AV222" s="574">
        <v>0</v>
      </c>
      <c r="AW222" s="574">
        <v>0</v>
      </c>
      <c r="AX222" s="574">
        <v>0</v>
      </c>
      <c r="AY222" s="574">
        <v>0</v>
      </c>
      <c r="AZ222" s="574">
        <v>0.1596</v>
      </c>
      <c r="BA222" s="574">
        <v>0.1596</v>
      </c>
      <c r="BB222" s="574">
        <v>0</v>
      </c>
      <c r="BC222" s="574">
        <v>0</v>
      </c>
      <c r="BD222" s="574">
        <v>0</v>
      </c>
      <c r="BE222" s="574">
        <v>0</v>
      </c>
      <c r="BF222" s="574">
        <v>0</v>
      </c>
      <c r="BG222" s="574">
        <v>0</v>
      </c>
      <c r="BH222" s="574">
        <v>0</v>
      </c>
      <c r="BI222" s="574">
        <v>0</v>
      </c>
      <c r="BJ222" s="574">
        <v>0</v>
      </c>
      <c r="BK222" s="574">
        <v>0</v>
      </c>
      <c r="BL222" s="574">
        <v>0</v>
      </c>
      <c r="BM222" s="574">
        <v>0</v>
      </c>
      <c r="BN222" s="574">
        <v>0</v>
      </c>
      <c r="BO222" s="574">
        <v>0</v>
      </c>
      <c r="BP222" s="574">
        <v>0</v>
      </c>
      <c r="BQ222" s="574">
        <v>0</v>
      </c>
      <c r="BR222" s="574">
        <v>0</v>
      </c>
      <c r="BS222" s="574">
        <v>0</v>
      </c>
      <c r="BT222" s="574">
        <v>0</v>
      </c>
      <c r="BU222" s="574">
        <v>0</v>
      </c>
      <c r="BV222" s="574">
        <v>0</v>
      </c>
      <c r="BW222" s="574">
        <v>0</v>
      </c>
      <c r="BX222" s="574">
        <v>0</v>
      </c>
      <c r="BY222" s="574">
        <v>0</v>
      </c>
      <c r="BZ222" s="574">
        <v>0</v>
      </c>
      <c r="CA222" s="574">
        <v>0</v>
      </c>
      <c r="CB222" s="574">
        <v>0</v>
      </c>
      <c r="CC222" s="574">
        <v>0</v>
      </c>
    </row>
    <row r="223" spans="1:81">
      <c r="A223" s="586"/>
      <c r="B223" s="586" t="s">
        <v>1363</v>
      </c>
      <c r="C223" s="572"/>
      <c r="D223" s="587" t="s">
        <v>1277</v>
      </c>
      <c r="E223" s="575" t="s">
        <v>355</v>
      </c>
      <c r="F223" s="573">
        <v>0.16</v>
      </c>
      <c r="G223" s="574">
        <v>0</v>
      </c>
      <c r="H223" s="574">
        <v>0</v>
      </c>
      <c r="I223" s="574">
        <v>0</v>
      </c>
      <c r="J223" s="574">
        <v>0</v>
      </c>
      <c r="K223" s="574">
        <v>0</v>
      </c>
      <c r="L223" s="574">
        <v>0</v>
      </c>
      <c r="M223" s="574">
        <v>0</v>
      </c>
      <c r="N223" s="574">
        <v>0</v>
      </c>
      <c r="O223" s="574">
        <v>0</v>
      </c>
      <c r="P223" s="574">
        <v>0</v>
      </c>
      <c r="Q223" s="574">
        <v>0</v>
      </c>
      <c r="R223" s="574">
        <v>0</v>
      </c>
      <c r="S223" s="574">
        <v>0</v>
      </c>
      <c r="T223" s="574">
        <v>0</v>
      </c>
      <c r="U223" s="574">
        <v>0</v>
      </c>
      <c r="V223" s="574">
        <v>0</v>
      </c>
      <c r="W223" s="574">
        <v>0</v>
      </c>
      <c r="X223" s="574">
        <v>0</v>
      </c>
      <c r="Y223" s="574">
        <v>0</v>
      </c>
      <c r="Z223" s="574">
        <v>0</v>
      </c>
      <c r="AA223" s="574">
        <v>0</v>
      </c>
      <c r="AB223" s="574">
        <v>0</v>
      </c>
      <c r="AC223" s="574">
        <v>0</v>
      </c>
      <c r="AD223" s="574">
        <v>0</v>
      </c>
      <c r="AE223" s="574">
        <v>0</v>
      </c>
      <c r="AF223" s="574">
        <v>0</v>
      </c>
      <c r="AG223" s="574">
        <v>0</v>
      </c>
      <c r="AH223" s="574">
        <v>0</v>
      </c>
      <c r="AI223" s="574">
        <v>0</v>
      </c>
      <c r="AJ223" s="574">
        <v>0</v>
      </c>
      <c r="AK223" s="574">
        <v>0</v>
      </c>
      <c r="AL223" s="574">
        <v>0</v>
      </c>
      <c r="AM223" s="574">
        <v>0</v>
      </c>
      <c r="AN223" s="574">
        <v>0</v>
      </c>
      <c r="AO223" s="574">
        <v>0</v>
      </c>
      <c r="AP223" s="574">
        <v>0</v>
      </c>
      <c r="AQ223" s="574">
        <v>0</v>
      </c>
      <c r="AR223" s="574">
        <v>0</v>
      </c>
      <c r="AS223" s="574">
        <v>0</v>
      </c>
      <c r="AT223" s="574">
        <v>0</v>
      </c>
      <c r="AU223" s="574">
        <v>0</v>
      </c>
      <c r="AV223" s="574">
        <v>0</v>
      </c>
      <c r="AW223" s="574">
        <v>0</v>
      </c>
      <c r="AX223" s="574">
        <v>0</v>
      </c>
      <c r="AY223" s="574">
        <v>0</v>
      </c>
      <c r="AZ223" s="574">
        <v>0.1596</v>
      </c>
      <c r="BA223" s="574">
        <v>0.1596</v>
      </c>
      <c r="BB223" s="574">
        <v>0</v>
      </c>
      <c r="BC223" s="574">
        <v>0</v>
      </c>
      <c r="BD223" s="574">
        <v>0</v>
      </c>
      <c r="BE223" s="574">
        <v>0</v>
      </c>
      <c r="BF223" s="574">
        <v>0</v>
      </c>
      <c r="BG223" s="574">
        <v>0</v>
      </c>
      <c r="BH223" s="574">
        <v>0</v>
      </c>
      <c r="BI223" s="574">
        <v>0</v>
      </c>
      <c r="BJ223" s="574">
        <v>0</v>
      </c>
      <c r="BK223" s="574">
        <v>0</v>
      </c>
      <c r="BL223" s="574">
        <v>0</v>
      </c>
      <c r="BM223" s="574">
        <v>0</v>
      </c>
      <c r="BN223" s="574">
        <v>0</v>
      </c>
      <c r="BO223" s="574">
        <v>0</v>
      </c>
      <c r="BP223" s="574">
        <v>0</v>
      </c>
      <c r="BQ223" s="574">
        <v>0</v>
      </c>
      <c r="BR223" s="574">
        <v>0</v>
      </c>
      <c r="BS223" s="574">
        <v>0</v>
      </c>
      <c r="BT223" s="574">
        <v>0</v>
      </c>
      <c r="BU223" s="574">
        <v>0</v>
      </c>
      <c r="BV223" s="574">
        <v>0</v>
      </c>
      <c r="BW223" s="574">
        <v>0</v>
      </c>
      <c r="BX223" s="574">
        <v>0</v>
      </c>
      <c r="BY223" s="574">
        <v>0</v>
      </c>
      <c r="BZ223" s="574">
        <v>0</v>
      </c>
      <c r="CA223" s="574">
        <v>0</v>
      </c>
      <c r="CB223" s="574">
        <v>0</v>
      </c>
      <c r="CC223" s="574">
        <v>0</v>
      </c>
    </row>
    <row r="224" spans="1:81">
      <c r="A224" s="586"/>
      <c r="B224" s="586" t="s">
        <v>1363</v>
      </c>
      <c r="C224" s="572"/>
      <c r="D224" s="587" t="s">
        <v>1278</v>
      </c>
      <c r="E224" s="575" t="s">
        <v>1279</v>
      </c>
      <c r="F224" s="573">
        <v>0.16</v>
      </c>
      <c r="G224" s="574">
        <v>0</v>
      </c>
      <c r="H224" s="574">
        <v>0</v>
      </c>
      <c r="I224" s="574">
        <v>0</v>
      </c>
      <c r="J224" s="574">
        <v>0</v>
      </c>
      <c r="K224" s="574">
        <v>0</v>
      </c>
      <c r="L224" s="574">
        <v>0</v>
      </c>
      <c r="M224" s="574">
        <v>0</v>
      </c>
      <c r="N224" s="574">
        <v>0</v>
      </c>
      <c r="O224" s="574">
        <v>0</v>
      </c>
      <c r="P224" s="574">
        <v>0</v>
      </c>
      <c r="Q224" s="574">
        <v>0</v>
      </c>
      <c r="R224" s="574">
        <v>0</v>
      </c>
      <c r="S224" s="574">
        <v>0</v>
      </c>
      <c r="T224" s="574">
        <v>0</v>
      </c>
      <c r="U224" s="574">
        <v>0</v>
      </c>
      <c r="V224" s="574">
        <v>0</v>
      </c>
      <c r="W224" s="574">
        <v>0</v>
      </c>
      <c r="X224" s="574">
        <v>0</v>
      </c>
      <c r="Y224" s="574">
        <v>0</v>
      </c>
      <c r="Z224" s="574">
        <v>0</v>
      </c>
      <c r="AA224" s="574">
        <v>0</v>
      </c>
      <c r="AB224" s="574">
        <v>0</v>
      </c>
      <c r="AC224" s="574">
        <v>0</v>
      </c>
      <c r="AD224" s="574">
        <v>0</v>
      </c>
      <c r="AE224" s="574">
        <v>0</v>
      </c>
      <c r="AF224" s="574">
        <v>0</v>
      </c>
      <c r="AG224" s="574">
        <v>0</v>
      </c>
      <c r="AH224" s="574">
        <v>0</v>
      </c>
      <c r="AI224" s="574">
        <v>0</v>
      </c>
      <c r="AJ224" s="574">
        <v>0</v>
      </c>
      <c r="AK224" s="574">
        <v>0</v>
      </c>
      <c r="AL224" s="574">
        <v>0</v>
      </c>
      <c r="AM224" s="574">
        <v>0</v>
      </c>
      <c r="AN224" s="574">
        <v>0</v>
      </c>
      <c r="AO224" s="574">
        <v>0</v>
      </c>
      <c r="AP224" s="574">
        <v>0</v>
      </c>
      <c r="AQ224" s="574">
        <v>0</v>
      </c>
      <c r="AR224" s="574">
        <v>0</v>
      </c>
      <c r="AS224" s="574">
        <v>0</v>
      </c>
      <c r="AT224" s="574">
        <v>0</v>
      </c>
      <c r="AU224" s="574">
        <v>0</v>
      </c>
      <c r="AV224" s="574">
        <v>0</v>
      </c>
      <c r="AW224" s="574">
        <v>0</v>
      </c>
      <c r="AX224" s="574">
        <v>0</v>
      </c>
      <c r="AY224" s="574">
        <v>0</v>
      </c>
      <c r="AZ224" s="574">
        <v>0.1596</v>
      </c>
      <c r="BA224" s="574">
        <v>0.1596</v>
      </c>
      <c r="BB224" s="574">
        <v>0</v>
      </c>
      <c r="BC224" s="574">
        <v>0</v>
      </c>
      <c r="BD224" s="574">
        <v>0</v>
      </c>
      <c r="BE224" s="574">
        <v>0</v>
      </c>
      <c r="BF224" s="574">
        <v>0</v>
      </c>
      <c r="BG224" s="574">
        <v>0</v>
      </c>
      <c r="BH224" s="574">
        <v>0</v>
      </c>
      <c r="BI224" s="574">
        <v>0</v>
      </c>
      <c r="BJ224" s="574">
        <v>0</v>
      </c>
      <c r="BK224" s="574">
        <v>0</v>
      </c>
      <c r="BL224" s="574">
        <v>0</v>
      </c>
      <c r="BM224" s="574">
        <v>0</v>
      </c>
      <c r="BN224" s="574">
        <v>0</v>
      </c>
      <c r="BO224" s="574">
        <v>0</v>
      </c>
      <c r="BP224" s="574">
        <v>0</v>
      </c>
      <c r="BQ224" s="574">
        <v>0</v>
      </c>
      <c r="BR224" s="574">
        <v>0</v>
      </c>
      <c r="BS224" s="574">
        <v>0</v>
      </c>
      <c r="BT224" s="574">
        <v>0</v>
      </c>
      <c r="BU224" s="574">
        <v>0</v>
      </c>
      <c r="BV224" s="574">
        <v>0</v>
      </c>
      <c r="BW224" s="574">
        <v>0</v>
      </c>
      <c r="BX224" s="574">
        <v>0</v>
      </c>
      <c r="BY224" s="574">
        <v>0</v>
      </c>
      <c r="BZ224" s="574">
        <v>0</v>
      </c>
      <c r="CA224" s="574">
        <v>0</v>
      </c>
      <c r="CB224" s="574">
        <v>0</v>
      </c>
      <c r="CC224" s="574">
        <v>0</v>
      </c>
    </row>
    <row r="225" spans="1:81">
      <c r="A225" s="586"/>
      <c r="B225" s="586" t="s">
        <v>1363</v>
      </c>
      <c r="C225" s="572"/>
      <c r="D225" s="587" t="s">
        <v>935</v>
      </c>
      <c r="E225" s="575" t="s">
        <v>1365</v>
      </c>
      <c r="F225" s="573">
        <v>50.05</v>
      </c>
      <c r="G225" s="574">
        <v>0</v>
      </c>
      <c r="H225" s="574">
        <v>0</v>
      </c>
      <c r="I225" s="574">
        <v>0</v>
      </c>
      <c r="J225" s="574">
        <v>0</v>
      </c>
      <c r="K225" s="574">
        <v>0</v>
      </c>
      <c r="L225" s="574">
        <v>0</v>
      </c>
      <c r="M225" s="574">
        <v>0</v>
      </c>
      <c r="N225" s="574">
        <v>0</v>
      </c>
      <c r="O225" s="574">
        <v>0</v>
      </c>
      <c r="P225" s="574">
        <v>0</v>
      </c>
      <c r="Q225" s="574">
        <v>0</v>
      </c>
      <c r="R225" s="574">
        <v>0</v>
      </c>
      <c r="S225" s="574">
        <v>0</v>
      </c>
      <c r="T225" s="574">
        <v>0</v>
      </c>
      <c r="U225" s="574">
        <v>0</v>
      </c>
      <c r="V225" s="574">
        <v>0</v>
      </c>
      <c r="W225" s="574">
        <v>0</v>
      </c>
      <c r="X225" s="574">
        <v>0</v>
      </c>
      <c r="Y225" s="574">
        <v>0</v>
      </c>
      <c r="Z225" s="574">
        <v>0</v>
      </c>
      <c r="AA225" s="574">
        <v>0</v>
      </c>
      <c r="AB225" s="574">
        <v>0</v>
      </c>
      <c r="AC225" s="574">
        <v>0</v>
      </c>
      <c r="AD225" s="574">
        <v>0</v>
      </c>
      <c r="AE225" s="574">
        <v>0</v>
      </c>
      <c r="AF225" s="574">
        <v>0</v>
      </c>
      <c r="AG225" s="574">
        <v>0</v>
      </c>
      <c r="AH225" s="574">
        <v>0</v>
      </c>
      <c r="AI225" s="574">
        <v>0</v>
      </c>
      <c r="AJ225" s="574">
        <v>0</v>
      </c>
      <c r="AK225" s="574">
        <v>0</v>
      </c>
      <c r="AL225" s="574">
        <v>5</v>
      </c>
      <c r="AM225" s="574">
        <v>0</v>
      </c>
      <c r="AN225" s="574">
        <v>5</v>
      </c>
      <c r="AO225" s="574">
        <v>0</v>
      </c>
      <c r="AP225" s="574">
        <v>0</v>
      </c>
      <c r="AQ225" s="574">
        <v>0</v>
      </c>
      <c r="AR225" s="574">
        <v>0</v>
      </c>
      <c r="AS225" s="574">
        <v>0</v>
      </c>
      <c r="AT225" s="574">
        <v>0</v>
      </c>
      <c r="AU225" s="574">
        <v>0</v>
      </c>
      <c r="AV225" s="574">
        <v>0</v>
      </c>
      <c r="AW225" s="574">
        <v>0</v>
      </c>
      <c r="AX225" s="574">
        <v>0</v>
      </c>
      <c r="AY225" s="574">
        <v>0</v>
      </c>
      <c r="AZ225" s="574">
        <v>45.048</v>
      </c>
      <c r="BA225" s="574">
        <v>45.048</v>
      </c>
      <c r="BB225" s="574">
        <v>0</v>
      </c>
      <c r="BC225" s="574">
        <v>0</v>
      </c>
      <c r="BD225" s="574">
        <v>0</v>
      </c>
      <c r="BE225" s="574">
        <v>0</v>
      </c>
      <c r="BF225" s="574">
        <v>0</v>
      </c>
      <c r="BG225" s="574">
        <v>0</v>
      </c>
      <c r="BH225" s="574">
        <v>0</v>
      </c>
      <c r="BI225" s="574">
        <v>0</v>
      </c>
      <c r="BJ225" s="574">
        <v>0</v>
      </c>
      <c r="BK225" s="574">
        <v>0</v>
      </c>
      <c r="BL225" s="574">
        <v>0</v>
      </c>
      <c r="BM225" s="574">
        <v>0</v>
      </c>
      <c r="BN225" s="574">
        <v>0</v>
      </c>
      <c r="BO225" s="574">
        <v>0</v>
      </c>
      <c r="BP225" s="574">
        <v>0</v>
      </c>
      <c r="BQ225" s="574">
        <v>0</v>
      </c>
      <c r="BR225" s="574">
        <v>0</v>
      </c>
      <c r="BS225" s="574">
        <v>0</v>
      </c>
      <c r="BT225" s="574">
        <v>0</v>
      </c>
      <c r="BU225" s="574">
        <v>0</v>
      </c>
      <c r="BV225" s="574">
        <v>0</v>
      </c>
      <c r="BW225" s="574">
        <v>0</v>
      </c>
      <c r="BX225" s="574">
        <v>0</v>
      </c>
      <c r="BY225" s="574">
        <v>0</v>
      </c>
      <c r="BZ225" s="574">
        <v>0</v>
      </c>
      <c r="CA225" s="574">
        <v>0</v>
      </c>
      <c r="CB225" s="574">
        <v>0</v>
      </c>
      <c r="CC225" s="574">
        <v>0</v>
      </c>
    </row>
    <row r="226" spans="1:81">
      <c r="A226" s="586"/>
      <c r="B226" s="586" t="s">
        <v>1363</v>
      </c>
      <c r="C226" s="572"/>
      <c r="D226" s="587" t="s">
        <v>1366</v>
      </c>
      <c r="E226" s="575" t="s">
        <v>1367</v>
      </c>
      <c r="F226" s="573">
        <v>50.05</v>
      </c>
      <c r="G226" s="574">
        <v>0</v>
      </c>
      <c r="H226" s="574">
        <v>0</v>
      </c>
      <c r="I226" s="574">
        <v>0</v>
      </c>
      <c r="J226" s="574">
        <v>0</v>
      </c>
      <c r="K226" s="574">
        <v>0</v>
      </c>
      <c r="L226" s="574">
        <v>0</v>
      </c>
      <c r="M226" s="574">
        <v>0</v>
      </c>
      <c r="N226" s="574">
        <v>0</v>
      </c>
      <c r="O226" s="574">
        <v>0</v>
      </c>
      <c r="P226" s="574">
        <v>0</v>
      </c>
      <c r="Q226" s="574">
        <v>0</v>
      </c>
      <c r="R226" s="574">
        <v>0</v>
      </c>
      <c r="S226" s="574">
        <v>0</v>
      </c>
      <c r="T226" s="574">
        <v>0</v>
      </c>
      <c r="U226" s="574">
        <v>0</v>
      </c>
      <c r="V226" s="574">
        <v>0</v>
      </c>
      <c r="W226" s="574">
        <v>0</v>
      </c>
      <c r="X226" s="574">
        <v>0</v>
      </c>
      <c r="Y226" s="574">
        <v>0</v>
      </c>
      <c r="Z226" s="574">
        <v>0</v>
      </c>
      <c r="AA226" s="574">
        <v>0</v>
      </c>
      <c r="AB226" s="574">
        <v>0</v>
      </c>
      <c r="AC226" s="574">
        <v>0</v>
      </c>
      <c r="AD226" s="574">
        <v>0</v>
      </c>
      <c r="AE226" s="574">
        <v>0</v>
      </c>
      <c r="AF226" s="574">
        <v>0</v>
      </c>
      <c r="AG226" s="574">
        <v>0</v>
      </c>
      <c r="AH226" s="574">
        <v>0</v>
      </c>
      <c r="AI226" s="574">
        <v>0</v>
      </c>
      <c r="AJ226" s="574">
        <v>0</v>
      </c>
      <c r="AK226" s="574">
        <v>0</v>
      </c>
      <c r="AL226" s="574">
        <v>5</v>
      </c>
      <c r="AM226" s="574">
        <v>0</v>
      </c>
      <c r="AN226" s="574">
        <v>5</v>
      </c>
      <c r="AO226" s="574">
        <v>0</v>
      </c>
      <c r="AP226" s="574">
        <v>0</v>
      </c>
      <c r="AQ226" s="574">
        <v>0</v>
      </c>
      <c r="AR226" s="574">
        <v>0</v>
      </c>
      <c r="AS226" s="574">
        <v>0</v>
      </c>
      <c r="AT226" s="574">
        <v>0</v>
      </c>
      <c r="AU226" s="574">
        <v>0</v>
      </c>
      <c r="AV226" s="574">
        <v>0</v>
      </c>
      <c r="AW226" s="574">
        <v>0</v>
      </c>
      <c r="AX226" s="574">
        <v>0</v>
      </c>
      <c r="AY226" s="574">
        <v>0</v>
      </c>
      <c r="AZ226" s="574">
        <v>45.048</v>
      </c>
      <c r="BA226" s="574">
        <v>45.048</v>
      </c>
      <c r="BB226" s="574">
        <v>0</v>
      </c>
      <c r="BC226" s="574">
        <v>0</v>
      </c>
      <c r="BD226" s="574">
        <v>0</v>
      </c>
      <c r="BE226" s="574">
        <v>0</v>
      </c>
      <c r="BF226" s="574">
        <v>0</v>
      </c>
      <c r="BG226" s="574">
        <v>0</v>
      </c>
      <c r="BH226" s="574">
        <v>0</v>
      </c>
      <c r="BI226" s="574">
        <v>0</v>
      </c>
      <c r="BJ226" s="574">
        <v>0</v>
      </c>
      <c r="BK226" s="574">
        <v>0</v>
      </c>
      <c r="BL226" s="574">
        <v>0</v>
      </c>
      <c r="BM226" s="574">
        <v>0</v>
      </c>
      <c r="BN226" s="574">
        <v>0</v>
      </c>
      <c r="BO226" s="574">
        <v>0</v>
      </c>
      <c r="BP226" s="574">
        <v>0</v>
      </c>
      <c r="BQ226" s="574">
        <v>0</v>
      </c>
      <c r="BR226" s="574">
        <v>0</v>
      </c>
      <c r="BS226" s="574">
        <v>0</v>
      </c>
      <c r="BT226" s="574">
        <v>0</v>
      </c>
      <c r="BU226" s="574">
        <v>0</v>
      </c>
      <c r="BV226" s="574">
        <v>0</v>
      </c>
      <c r="BW226" s="574">
        <v>0</v>
      </c>
      <c r="BX226" s="574">
        <v>0</v>
      </c>
      <c r="BY226" s="574">
        <v>0</v>
      </c>
      <c r="BZ226" s="574">
        <v>0</v>
      </c>
      <c r="CA226" s="574">
        <v>0</v>
      </c>
      <c r="CB226" s="574">
        <v>0</v>
      </c>
      <c r="CC226" s="574">
        <v>0</v>
      </c>
    </row>
    <row r="227" spans="1:81">
      <c r="A227" s="586"/>
      <c r="B227" s="586" t="s">
        <v>1363</v>
      </c>
      <c r="C227" s="572"/>
      <c r="D227" s="587" t="s">
        <v>1368</v>
      </c>
      <c r="E227" s="575" t="s">
        <v>1369</v>
      </c>
      <c r="F227" s="573">
        <v>50.05</v>
      </c>
      <c r="G227" s="574">
        <v>0</v>
      </c>
      <c r="H227" s="574">
        <v>0</v>
      </c>
      <c r="I227" s="574">
        <v>0</v>
      </c>
      <c r="J227" s="574">
        <v>0</v>
      </c>
      <c r="K227" s="574">
        <v>0</v>
      </c>
      <c r="L227" s="574">
        <v>0</v>
      </c>
      <c r="M227" s="574">
        <v>0</v>
      </c>
      <c r="N227" s="574">
        <v>0</v>
      </c>
      <c r="O227" s="574">
        <v>0</v>
      </c>
      <c r="P227" s="574">
        <v>0</v>
      </c>
      <c r="Q227" s="574">
        <v>0</v>
      </c>
      <c r="R227" s="574">
        <v>0</v>
      </c>
      <c r="S227" s="574">
        <v>0</v>
      </c>
      <c r="T227" s="574">
        <v>0</v>
      </c>
      <c r="U227" s="574">
        <v>0</v>
      </c>
      <c r="V227" s="574">
        <v>0</v>
      </c>
      <c r="W227" s="574">
        <v>0</v>
      </c>
      <c r="X227" s="574">
        <v>0</v>
      </c>
      <c r="Y227" s="574">
        <v>0</v>
      </c>
      <c r="Z227" s="574">
        <v>0</v>
      </c>
      <c r="AA227" s="574">
        <v>0</v>
      </c>
      <c r="AB227" s="574">
        <v>0</v>
      </c>
      <c r="AC227" s="574">
        <v>0</v>
      </c>
      <c r="AD227" s="574">
        <v>0</v>
      </c>
      <c r="AE227" s="574">
        <v>0</v>
      </c>
      <c r="AF227" s="574">
        <v>0</v>
      </c>
      <c r="AG227" s="574">
        <v>0</v>
      </c>
      <c r="AH227" s="574">
        <v>0</v>
      </c>
      <c r="AI227" s="574">
        <v>0</v>
      </c>
      <c r="AJ227" s="574">
        <v>0</v>
      </c>
      <c r="AK227" s="574">
        <v>0</v>
      </c>
      <c r="AL227" s="574">
        <v>5</v>
      </c>
      <c r="AM227" s="574">
        <v>0</v>
      </c>
      <c r="AN227" s="574">
        <v>5</v>
      </c>
      <c r="AO227" s="574">
        <v>0</v>
      </c>
      <c r="AP227" s="574">
        <v>0</v>
      </c>
      <c r="AQ227" s="574">
        <v>0</v>
      </c>
      <c r="AR227" s="574">
        <v>0</v>
      </c>
      <c r="AS227" s="574">
        <v>0</v>
      </c>
      <c r="AT227" s="574">
        <v>0</v>
      </c>
      <c r="AU227" s="574">
        <v>0</v>
      </c>
      <c r="AV227" s="574">
        <v>0</v>
      </c>
      <c r="AW227" s="574">
        <v>0</v>
      </c>
      <c r="AX227" s="574">
        <v>0</v>
      </c>
      <c r="AY227" s="574">
        <v>0</v>
      </c>
      <c r="AZ227" s="574">
        <v>45.048</v>
      </c>
      <c r="BA227" s="574">
        <v>45.048</v>
      </c>
      <c r="BB227" s="574">
        <v>0</v>
      </c>
      <c r="BC227" s="574">
        <v>0</v>
      </c>
      <c r="BD227" s="574">
        <v>0</v>
      </c>
      <c r="BE227" s="574">
        <v>0</v>
      </c>
      <c r="BF227" s="574">
        <v>0</v>
      </c>
      <c r="BG227" s="574">
        <v>0</v>
      </c>
      <c r="BH227" s="574">
        <v>0</v>
      </c>
      <c r="BI227" s="574">
        <v>0</v>
      </c>
      <c r="BJ227" s="574">
        <v>0</v>
      </c>
      <c r="BK227" s="574">
        <v>0</v>
      </c>
      <c r="BL227" s="574">
        <v>0</v>
      </c>
      <c r="BM227" s="574">
        <v>0</v>
      </c>
      <c r="BN227" s="574">
        <v>0</v>
      </c>
      <c r="BO227" s="574">
        <v>0</v>
      </c>
      <c r="BP227" s="574">
        <v>0</v>
      </c>
      <c r="BQ227" s="574">
        <v>0</v>
      </c>
      <c r="BR227" s="574">
        <v>0</v>
      </c>
      <c r="BS227" s="574">
        <v>0</v>
      </c>
      <c r="BT227" s="574">
        <v>0</v>
      </c>
      <c r="BU227" s="574">
        <v>0</v>
      </c>
      <c r="BV227" s="574">
        <v>0</v>
      </c>
      <c r="BW227" s="574">
        <v>0</v>
      </c>
      <c r="BX227" s="574">
        <v>0</v>
      </c>
      <c r="BY227" s="574">
        <v>0</v>
      </c>
      <c r="BZ227" s="574">
        <v>0</v>
      </c>
      <c r="CA227" s="574">
        <v>0</v>
      </c>
      <c r="CB227" s="574">
        <v>0</v>
      </c>
      <c r="CC227" s="574">
        <v>0</v>
      </c>
    </row>
    <row r="228" spans="1:81">
      <c r="A228" s="586" t="s">
        <v>1333</v>
      </c>
      <c r="B228" s="586" t="s">
        <v>1370</v>
      </c>
      <c r="C228" s="575" t="s">
        <v>1371</v>
      </c>
      <c r="D228" s="587"/>
      <c r="E228" s="575"/>
      <c r="F228" s="573">
        <v>48.51</v>
      </c>
      <c r="G228" s="574">
        <v>0</v>
      </c>
      <c r="H228" s="574">
        <v>0</v>
      </c>
      <c r="I228" s="574">
        <v>0</v>
      </c>
      <c r="J228" s="574">
        <v>0</v>
      </c>
      <c r="K228" s="574">
        <v>0</v>
      </c>
      <c r="L228" s="574">
        <v>0</v>
      </c>
      <c r="M228" s="574">
        <v>0</v>
      </c>
      <c r="N228" s="574">
        <v>0</v>
      </c>
      <c r="O228" s="574">
        <v>0</v>
      </c>
      <c r="P228" s="574">
        <v>0</v>
      </c>
      <c r="Q228" s="574">
        <v>0</v>
      </c>
      <c r="R228" s="574">
        <v>0</v>
      </c>
      <c r="S228" s="574">
        <v>0</v>
      </c>
      <c r="T228" s="574">
        <v>0</v>
      </c>
      <c r="U228" s="574">
        <v>0</v>
      </c>
      <c r="V228" s="574">
        <v>0</v>
      </c>
      <c r="W228" s="574">
        <v>0</v>
      </c>
      <c r="X228" s="574">
        <v>0</v>
      </c>
      <c r="Y228" s="574">
        <v>0</v>
      </c>
      <c r="Z228" s="574">
        <v>0</v>
      </c>
      <c r="AA228" s="574">
        <v>0</v>
      </c>
      <c r="AB228" s="574">
        <v>0</v>
      </c>
      <c r="AC228" s="574">
        <v>0</v>
      </c>
      <c r="AD228" s="574">
        <v>0</v>
      </c>
      <c r="AE228" s="574">
        <v>0</v>
      </c>
      <c r="AF228" s="574">
        <v>0</v>
      </c>
      <c r="AG228" s="574">
        <v>0</v>
      </c>
      <c r="AH228" s="574">
        <v>0</v>
      </c>
      <c r="AI228" s="574">
        <v>0</v>
      </c>
      <c r="AJ228" s="574">
        <v>0</v>
      </c>
      <c r="AK228" s="574">
        <v>0</v>
      </c>
      <c r="AL228" s="574">
        <v>6.3</v>
      </c>
      <c r="AM228" s="574">
        <v>0</v>
      </c>
      <c r="AN228" s="574">
        <v>6.3</v>
      </c>
      <c r="AO228" s="574">
        <v>0</v>
      </c>
      <c r="AP228" s="574">
        <v>0</v>
      </c>
      <c r="AQ228" s="574">
        <v>0</v>
      </c>
      <c r="AR228" s="574">
        <v>0</v>
      </c>
      <c r="AS228" s="574">
        <v>0</v>
      </c>
      <c r="AT228" s="574">
        <v>0</v>
      </c>
      <c r="AU228" s="574">
        <v>0</v>
      </c>
      <c r="AV228" s="574">
        <v>0</v>
      </c>
      <c r="AW228" s="574">
        <v>0</v>
      </c>
      <c r="AX228" s="574">
        <v>0</v>
      </c>
      <c r="AY228" s="574">
        <v>0</v>
      </c>
      <c r="AZ228" s="574">
        <v>42.2064</v>
      </c>
      <c r="BA228" s="574">
        <v>42.2064</v>
      </c>
      <c r="BB228" s="574">
        <v>0</v>
      </c>
      <c r="BC228" s="574">
        <v>0</v>
      </c>
      <c r="BD228" s="574">
        <v>0</v>
      </c>
      <c r="BE228" s="574">
        <v>0</v>
      </c>
      <c r="BF228" s="574">
        <v>0</v>
      </c>
      <c r="BG228" s="574">
        <v>0</v>
      </c>
      <c r="BH228" s="574">
        <v>0</v>
      </c>
      <c r="BI228" s="574">
        <v>0</v>
      </c>
      <c r="BJ228" s="574">
        <v>0</v>
      </c>
      <c r="BK228" s="574">
        <v>0</v>
      </c>
      <c r="BL228" s="574">
        <v>0</v>
      </c>
      <c r="BM228" s="574">
        <v>0</v>
      </c>
      <c r="BN228" s="574">
        <v>0</v>
      </c>
      <c r="BO228" s="574">
        <v>0</v>
      </c>
      <c r="BP228" s="574">
        <v>0</v>
      </c>
      <c r="BQ228" s="574">
        <v>0</v>
      </c>
      <c r="BR228" s="574">
        <v>0</v>
      </c>
      <c r="BS228" s="574">
        <v>0</v>
      </c>
      <c r="BT228" s="574">
        <v>0</v>
      </c>
      <c r="BU228" s="574">
        <v>0</v>
      </c>
      <c r="BV228" s="574">
        <v>0</v>
      </c>
      <c r="BW228" s="574">
        <v>0</v>
      </c>
      <c r="BX228" s="574">
        <v>0</v>
      </c>
      <c r="BY228" s="574">
        <v>0</v>
      </c>
      <c r="BZ228" s="574">
        <v>0</v>
      </c>
      <c r="CA228" s="574">
        <v>0</v>
      </c>
      <c r="CB228" s="574">
        <v>0</v>
      </c>
      <c r="CC228" s="574">
        <v>0</v>
      </c>
    </row>
    <row r="229" spans="1:81">
      <c r="A229" s="586"/>
      <c r="B229" s="586" t="s">
        <v>1370</v>
      </c>
      <c r="C229" s="572"/>
      <c r="D229" s="587" t="s">
        <v>925</v>
      </c>
      <c r="E229" s="575" t="s">
        <v>1269</v>
      </c>
      <c r="F229" s="573">
        <v>0.4</v>
      </c>
      <c r="G229" s="574">
        <v>0</v>
      </c>
      <c r="H229" s="574">
        <v>0</v>
      </c>
      <c r="I229" s="574">
        <v>0</v>
      </c>
      <c r="J229" s="574">
        <v>0</v>
      </c>
      <c r="K229" s="574">
        <v>0</v>
      </c>
      <c r="L229" s="574">
        <v>0</v>
      </c>
      <c r="M229" s="574">
        <v>0</v>
      </c>
      <c r="N229" s="574">
        <v>0</v>
      </c>
      <c r="O229" s="574">
        <v>0</v>
      </c>
      <c r="P229" s="574">
        <v>0</v>
      </c>
      <c r="Q229" s="574">
        <v>0</v>
      </c>
      <c r="R229" s="574">
        <v>0</v>
      </c>
      <c r="S229" s="574">
        <v>0</v>
      </c>
      <c r="T229" s="574">
        <v>0</v>
      </c>
      <c r="U229" s="574">
        <v>0</v>
      </c>
      <c r="V229" s="574">
        <v>0</v>
      </c>
      <c r="W229" s="574">
        <v>0</v>
      </c>
      <c r="X229" s="574">
        <v>0</v>
      </c>
      <c r="Y229" s="574">
        <v>0</v>
      </c>
      <c r="Z229" s="574">
        <v>0</v>
      </c>
      <c r="AA229" s="574">
        <v>0</v>
      </c>
      <c r="AB229" s="574">
        <v>0</v>
      </c>
      <c r="AC229" s="574">
        <v>0</v>
      </c>
      <c r="AD229" s="574">
        <v>0</v>
      </c>
      <c r="AE229" s="574">
        <v>0</v>
      </c>
      <c r="AF229" s="574">
        <v>0</v>
      </c>
      <c r="AG229" s="574">
        <v>0</v>
      </c>
      <c r="AH229" s="574">
        <v>0</v>
      </c>
      <c r="AI229" s="574">
        <v>0</v>
      </c>
      <c r="AJ229" s="574">
        <v>0</v>
      </c>
      <c r="AK229" s="574">
        <v>0</v>
      </c>
      <c r="AL229" s="574">
        <v>0</v>
      </c>
      <c r="AM229" s="574">
        <v>0</v>
      </c>
      <c r="AN229" s="574">
        <v>0</v>
      </c>
      <c r="AO229" s="574">
        <v>0</v>
      </c>
      <c r="AP229" s="574">
        <v>0</v>
      </c>
      <c r="AQ229" s="574">
        <v>0</v>
      </c>
      <c r="AR229" s="574">
        <v>0</v>
      </c>
      <c r="AS229" s="574">
        <v>0</v>
      </c>
      <c r="AT229" s="574">
        <v>0</v>
      </c>
      <c r="AU229" s="574">
        <v>0</v>
      </c>
      <c r="AV229" s="574">
        <v>0</v>
      </c>
      <c r="AW229" s="574">
        <v>0</v>
      </c>
      <c r="AX229" s="574">
        <v>0</v>
      </c>
      <c r="AY229" s="574">
        <v>0</v>
      </c>
      <c r="AZ229" s="574">
        <v>0.4032</v>
      </c>
      <c r="BA229" s="574">
        <v>0.4032</v>
      </c>
      <c r="BB229" s="574">
        <v>0</v>
      </c>
      <c r="BC229" s="574">
        <v>0</v>
      </c>
      <c r="BD229" s="574">
        <v>0</v>
      </c>
      <c r="BE229" s="574">
        <v>0</v>
      </c>
      <c r="BF229" s="574">
        <v>0</v>
      </c>
      <c r="BG229" s="574">
        <v>0</v>
      </c>
      <c r="BH229" s="574">
        <v>0</v>
      </c>
      <c r="BI229" s="574">
        <v>0</v>
      </c>
      <c r="BJ229" s="574">
        <v>0</v>
      </c>
      <c r="BK229" s="574">
        <v>0</v>
      </c>
      <c r="BL229" s="574">
        <v>0</v>
      </c>
      <c r="BM229" s="574">
        <v>0</v>
      </c>
      <c r="BN229" s="574">
        <v>0</v>
      </c>
      <c r="BO229" s="574">
        <v>0</v>
      </c>
      <c r="BP229" s="574">
        <v>0</v>
      </c>
      <c r="BQ229" s="574">
        <v>0</v>
      </c>
      <c r="BR229" s="574">
        <v>0</v>
      </c>
      <c r="BS229" s="574">
        <v>0</v>
      </c>
      <c r="BT229" s="574">
        <v>0</v>
      </c>
      <c r="BU229" s="574">
        <v>0</v>
      </c>
      <c r="BV229" s="574">
        <v>0</v>
      </c>
      <c r="BW229" s="574">
        <v>0</v>
      </c>
      <c r="BX229" s="574">
        <v>0</v>
      </c>
      <c r="BY229" s="574">
        <v>0</v>
      </c>
      <c r="BZ229" s="574">
        <v>0</v>
      </c>
      <c r="CA229" s="574">
        <v>0</v>
      </c>
      <c r="CB229" s="574">
        <v>0</v>
      </c>
      <c r="CC229" s="574">
        <v>0</v>
      </c>
    </row>
    <row r="230" spans="1:81">
      <c r="A230" s="586"/>
      <c r="B230" s="586" t="s">
        <v>1370</v>
      </c>
      <c r="C230" s="572"/>
      <c r="D230" s="587" t="s">
        <v>1270</v>
      </c>
      <c r="E230" s="575" t="s">
        <v>1271</v>
      </c>
      <c r="F230" s="573">
        <v>0.4</v>
      </c>
      <c r="G230" s="574">
        <v>0</v>
      </c>
      <c r="H230" s="574">
        <v>0</v>
      </c>
      <c r="I230" s="574">
        <v>0</v>
      </c>
      <c r="J230" s="574">
        <v>0</v>
      </c>
      <c r="K230" s="574">
        <v>0</v>
      </c>
      <c r="L230" s="574">
        <v>0</v>
      </c>
      <c r="M230" s="574">
        <v>0</v>
      </c>
      <c r="N230" s="574">
        <v>0</v>
      </c>
      <c r="O230" s="574">
        <v>0</v>
      </c>
      <c r="P230" s="574">
        <v>0</v>
      </c>
      <c r="Q230" s="574">
        <v>0</v>
      </c>
      <c r="R230" s="574">
        <v>0</v>
      </c>
      <c r="S230" s="574">
        <v>0</v>
      </c>
      <c r="T230" s="574">
        <v>0</v>
      </c>
      <c r="U230" s="574">
        <v>0</v>
      </c>
      <c r="V230" s="574">
        <v>0</v>
      </c>
      <c r="W230" s="574">
        <v>0</v>
      </c>
      <c r="X230" s="574">
        <v>0</v>
      </c>
      <c r="Y230" s="574">
        <v>0</v>
      </c>
      <c r="Z230" s="574">
        <v>0</v>
      </c>
      <c r="AA230" s="574">
        <v>0</v>
      </c>
      <c r="AB230" s="574">
        <v>0</v>
      </c>
      <c r="AC230" s="574">
        <v>0</v>
      </c>
      <c r="AD230" s="574">
        <v>0</v>
      </c>
      <c r="AE230" s="574">
        <v>0</v>
      </c>
      <c r="AF230" s="574">
        <v>0</v>
      </c>
      <c r="AG230" s="574">
        <v>0</v>
      </c>
      <c r="AH230" s="574">
        <v>0</v>
      </c>
      <c r="AI230" s="574">
        <v>0</v>
      </c>
      <c r="AJ230" s="574">
        <v>0</v>
      </c>
      <c r="AK230" s="574">
        <v>0</v>
      </c>
      <c r="AL230" s="574">
        <v>0</v>
      </c>
      <c r="AM230" s="574">
        <v>0</v>
      </c>
      <c r="AN230" s="574">
        <v>0</v>
      </c>
      <c r="AO230" s="574">
        <v>0</v>
      </c>
      <c r="AP230" s="574">
        <v>0</v>
      </c>
      <c r="AQ230" s="574">
        <v>0</v>
      </c>
      <c r="AR230" s="574">
        <v>0</v>
      </c>
      <c r="AS230" s="574">
        <v>0</v>
      </c>
      <c r="AT230" s="574">
        <v>0</v>
      </c>
      <c r="AU230" s="574">
        <v>0</v>
      </c>
      <c r="AV230" s="574">
        <v>0</v>
      </c>
      <c r="AW230" s="574">
        <v>0</v>
      </c>
      <c r="AX230" s="574">
        <v>0</v>
      </c>
      <c r="AY230" s="574">
        <v>0</v>
      </c>
      <c r="AZ230" s="574">
        <v>0.4032</v>
      </c>
      <c r="BA230" s="574">
        <v>0.4032</v>
      </c>
      <c r="BB230" s="574">
        <v>0</v>
      </c>
      <c r="BC230" s="574">
        <v>0</v>
      </c>
      <c r="BD230" s="574">
        <v>0</v>
      </c>
      <c r="BE230" s="574">
        <v>0</v>
      </c>
      <c r="BF230" s="574">
        <v>0</v>
      </c>
      <c r="BG230" s="574">
        <v>0</v>
      </c>
      <c r="BH230" s="574">
        <v>0</v>
      </c>
      <c r="BI230" s="574">
        <v>0</v>
      </c>
      <c r="BJ230" s="574">
        <v>0</v>
      </c>
      <c r="BK230" s="574">
        <v>0</v>
      </c>
      <c r="BL230" s="574">
        <v>0</v>
      </c>
      <c r="BM230" s="574">
        <v>0</v>
      </c>
      <c r="BN230" s="574">
        <v>0</v>
      </c>
      <c r="BO230" s="574">
        <v>0</v>
      </c>
      <c r="BP230" s="574">
        <v>0</v>
      </c>
      <c r="BQ230" s="574">
        <v>0</v>
      </c>
      <c r="BR230" s="574">
        <v>0</v>
      </c>
      <c r="BS230" s="574">
        <v>0</v>
      </c>
      <c r="BT230" s="574">
        <v>0</v>
      </c>
      <c r="BU230" s="574">
        <v>0</v>
      </c>
      <c r="BV230" s="574">
        <v>0</v>
      </c>
      <c r="BW230" s="574">
        <v>0</v>
      </c>
      <c r="BX230" s="574">
        <v>0</v>
      </c>
      <c r="BY230" s="574">
        <v>0</v>
      </c>
      <c r="BZ230" s="574">
        <v>0</v>
      </c>
      <c r="CA230" s="574">
        <v>0</v>
      </c>
      <c r="CB230" s="574">
        <v>0</v>
      </c>
      <c r="CC230" s="574">
        <v>0</v>
      </c>
    </row>
    <row r="231" spans="1:81">
      <c r="A231" s="586"/>
      <c r="B231" s="586" t="s">
        <v>1370</v>
      </c>
      <c r="C231" s="572"/>
      <c r="D231" s="587" t="s">
        <v>1274</v>
      </c>
      <c r="E231" s="575" t="s">
        <v>1275</v>
      </c>
      <c r="F231" s="573">
        <v>0.4</v>
      </c>
      <c r="G231" s="574">
        <v>0</v>
      </c>
      <c r="H231" s="574">
        <v>0</v>
      </c>
      <c r="I231" s="574">
        <v>0</v>
      </c>
      <c r="J231" s="574">
        <v>0</v>
      </c>
      <c r="K231" s="574">
        <v>0</v>
      </c>
      <c r="L231" s="574">
        <v>0</v>
      </c>
      <c r="M231" s="574">
        <v>0</v>
      </c>
      <c r="N231" s="574">
        <v>0</v>
      </c>
      <c r="O231" s="574">
        <v>0</v>
      </c>
      <c r="P231" s="574">
        <v>0</v>
      </c>
      <c r="Q231" s="574">
        <v>0</v>
      </c>
      <c r="R231" s="574">
        <v>0</v>
      </c>
      <c r="S231" s="574">
        <v>0</v>
      </c>
      <c r="T231" s="574">
        <v>0</v>
      </c>
      <c r="U231" s="574">
        <v>0</v>
      </c>
      <c r="V231" s="574">
        <v>0</v>
      </c>
      <c r="W231" s="574">
        <v>0</v>
      </c>
      <c r="X231" s="574">
        <v>0</v>
      </c>
      <c r="Y231" s="574">
        <v>0</v>
      </c>
      <c r="Z231" s="574">
        <v>0</v>
      </c>
      <c r="AA231" s="574">
        <v>0</v>
      </c>
      <c r="AB231" s="574">
        <v>0</v>
      </c>
      <c r="AC231" s="574">
        <v>0</v>
      </c>
      <c r="AD231" s="574">
        <v>0</v>
      </c>
      <c r="AE231" s="574">
        <v>0</v>
      </c>
      <c r="AF231" s="574">
        <v>0</v>
      </c>
      <c r="AG231" s="574">
        <v>0</v>
      </c>
      <c r="AH231" s="574">
        <v>0</v>
      </c>
      <c r="AI231" s="574">
        <v>0</v>
      </c>
      <c r="AJ231" s="574">
        <v>0</v>
      </c>
      <c r="AK231" s="574">
        <v>0</v>
      </c>
      <c r="AL231" s="574">
        <v>0</v>
      </c>
      <c r="AM231" s="574">
        <v>0</v>
      </c>
      <c r="AN231" s="574">
        <v>0</v>
      </c>
      <c r="AO231" s="574">
        <v>0</v>
      </c>
      <c r="AP231" s="574">
        <v>0</v>
      </c>
      <c r="AQ231" s="574">
        <v>0</v>
      </c>
      <c r="AR231" s="574">
        <v>0</v>
      </c>
      <c r="AS231" s="574">
        <v>0</v>
      </c>
      <c r="AT231" s="574">
        <v>0</v>
      </c>
      <c r="AU231" s="574">
        <v>0</v>
      </c>
      <c r="AV231" s="574">
        <v>0</v>
      </c>
      <c r="AW231" s="574">
        <v>0</v>
      </c>
      <c r="AX231" s="574">
        <v>0</v>
      </c>
      <c r="AY231" s="574">
        <v>0</v>
      </c>
      <c r="AZ231" s="574">
        <v>0.4032</v>
      </c>
      <c r="BA231" s="574">
        <v>0.4032</v>
      </c>
      <c r="BB231" s="574">
        <v>0</v>
      </c>
      <c r="BC231" s="574">
        <v>0</v>
      </c>
      <c r="BD231" s="574">
        <v>0</v>
      </c>
      <c r="BE231" s="574">
        <v>0</v>
      </c>
      <c r="BF231" s="574">
        <v>0</v>
      </c>
      <c r="BG231" s="574">
        <v>0</v>
      </c>
      <c r="BH231" s="574">
        <v>0</v>
      </c>
      <c r="BI231" s="574">
        <v>0</v>
      </c>
      <c r="BJ231" s="574">
        <v>0</v>
      </c>
      <c r="BK231" s="574">
        <v>0</v>
      </c>
      <c r="BL231" s="574">
        <v>0</v>
      </c>
      <c r="BM231" s="574">
        <v>0</v>
      </c>
      <c r="BN231" s="574">
        <v>0</v>
      </c>
      <c r="BO231" s="574">
        <v>0</v>
      </c>
      <c r="BP231" s="574">
        <v>0</v>
      </c>
      <c r="BQ231" s="574">
        <v>0</v>
      </c>
      <c r="BR231" s="574">
        <v>0</v>
      </c>
      <c r="BS231" s="574">
        <v>0</v>
      </c>
      <c r="BT231" s="574">
        <v>0</v>
      </c>
      <c r="BU231" s="574">
        <v>0</v>
      </c>
      <c r="BV231" s="574">
        <v>0</v>
      </c>
      <c r="BW231" s="574">
        <v>0</v>
      </c>
      <c r="BX231" s="574">
        <v>0</v>
      </c>
      <c r="BY231" s="574">
        <v>0</v>
      </c>
      <c r="BZ231" s="574">
        <v>0</v>
      </c>
      <c r="CA231" s="574">
        <v>0</v>
      </c>
      <c r="CB231" s="574">
        <v>0</v>
      </c>
      <c r="CC231" s="574">
        <v>0</v>
      </c>
    </row>
    <row r="232" spans="1:81">
      <c r="A232" s="586"/>
      <c r="B232" s="586" t="s">
        <v>1370</v>
      </c>
      <c r="C232" s="572"/>
      <c r="D232" s="587" t="s">
        <v>929</v>
      </c>
      <c r="E232" s="575" t="s">
        <v>1276</v>
      </c>
      <c r="F232" s="573">
        <v>0.09</v>
      </c>
      <c r="G232" s="574">
        <v>0</v>
      </c>
      <c r="H232" s="574">
        <v>0</v>
      </c>
      <c r="I232" s="574">
        <v>0</v>
      </c>
      <c r="J232" s="574">
        <v>0</v>
      </c>
      <c r="K232" s="574">
        <v>0</v>
      </c>
      <c r="L232" s="574">
        <v>0</v>
      </c>
      <c r="M232" s="574">
        <v>0</v>
      </c>
      <c r="N232" s="574">
        <v>0</v>
      </c>
      <c r="O232" s="574">
        <v>0</v>
      </c>
      <c r="P232" s="574">
        <v>0</v>
      </c>
      <c r="Q232" s="574">
        <v>0</v>
      </c>
      <c r="R232" s="574">
        <v>0</v>
      </c>
      <c r="S232" s="574">
        <v>0</v>
      </c>
      <c r="T232" s="574">
        <v>0</v>
      </c>
      <c r="U232" s="574">
        <v>0</v>
      </c>
      <c r="V232" s="574">
        <v>0</v>
      </c>
      <c r="W232" s="574">
        <v>0</v>
      </c>
      <c r="X232" s="574">
        <v>0</v>
      </c>
      <c r="Y232" s="574">
        <v>0</v>
      </c>
      <c r="Z232" s="574">
        <v>0</v>
      </c>
      <c r="AA232" s="574">
        <v>0</v>
      </c>
      <c r="AB232" s="574">
        <v>0</v>
      </c>
      <c r="AC232" s="574">
        <v>0</v>
      </c>
      <c r="AD232" s="574">
        <v>0</v>
      </c>
      <c r="AE232" s="574">
        <v>0</v>
      </c>
      <c r="AF232" s="574">
        <v>0</v>
      </c>
      <c r="AG232" s="574">
        <v>0</v>
      </c>
      <c r="AH232" s="574">
        <v>0</v>
      </c>
      <c r="AI232" s="574">
        <v>0</v>
      </c>
      <c r="AJ232" s="574">
        <v>0</v>
      </c>
      <c r="AK232" s="574">
        <v>0</v>
      </c>
      <c r="AL232" s="574">
        <v>0</v>
      </c>
      <c r="AM232" s="574">
        <v>0</v>
      </c>
      <c r="AN232" s="574">
        <v>0</v>
      </c>
      <c r="AO232" s="574">
        <v>0</v>
      </c>
      <c r="AP232" s="574">
        <v>0</v>
      </c>
      <c r="AQ232" s="574">
        <v>0</v>
      </c>
      <c r="AR232" s="574">
        <v>0</v>
      </c>
      <c r="AS232" s="574">
        <v>0</v>
      </c>
      <c r="AT232" s="574">
        <v>0</v>
      </c>
      <c r="AU232" s="574">
        <v>0</v>
      </c>
      <c r="AV232" s="574">
        <v>0</v>
      </c>
      <c r="AW232" s="574">
        <v>0</v>
      </c>
      <c r="AX232" s="574">
        <v>0</v>
      </c>
      <c r="AY232" s="574">
        <v>0</v>
      </c>
      <c r="AZ232" s="574">
        <v>0.0912</v>
      </c>
      <c r="BA232" s="574">
        <v>0.0912</v>
      </c>
      <c r="BB232" s="574">
        <v>0</v>
      </c>
      <c r="BC232" s="574">
        <v>0</v>
      </c>
      <c r="BD232" s="574">
        <v>0</v>
      </c>
      <c r="BE232" s="574">
        <v>0</v>
      </c>
      <c r="BF232" s="574">
        <v>0</v>
      </c>
      <c r="BG232" s="574">
        <v>0</v>
      </c>
      <c r="BH232" s="574">
        <v>0</v>
      </c>
      <c r="BI232" s="574">
        <v>0</v>
      </c>
      <c r="BJ232" s="574">
        <v>0</v>
      </c>
      <c r="BK232" s="574">
        <v>0</v>
      </c>
      <c r="BL232" s="574">
        <v>0</v>
      </c>
      <c r="BM232" s="574">
        <v>0</v>
      </c>
      <c r="BN232" s="574">
        <v>0</v>
      </c>
      <c r="BO232" s="574">
        <v>0</v>
      </c>
      <c r="BP232" s="574">
        <v>0</v>
      </c>
      <c r="BQ232" s="574">
        <v>0</v>
      </c>
      <c r="BR232" s="574">
        <v>0</v>
      </c>
      <c r="BS232" s="574">
        <v>0</v>
      </c>
      <c r="BT232" s="574">
        <v>0</v>
      </c>
      <c r="BU232" s="574">
        <v>0</v>
      </c>
      <c r="BV232" s="574">
        <v>0</v>
      </c>
      <c r="BW232" s="574">
        <v>0</v>
      </c>
      <c r="BX232" s="574">
        <v>0</v>
      </c>
      <c r="BY232" s="574">
        <v>0</v>
      </c>
      <c r="BZ232" s="574">
        <v>0</v>
      </c>
      <c r="CA232" s="574">
        <v>0</v>
      </c>
      <c r="CB232" s="574">
        <v>0</v>
      </c>
      <c r="CC232" s="574">
        <v>0</v>
      </c>
    </row>
    <row r="233" spans="1:81">
      <c r="A233" s="586"/>
      <c r="B233" s="586" t="s">
        <v>1370</v>
      </c>
      <c r="C233" s="572"/>
      <c r="D233" s="587" t="s">
        <v>1277</v>
      </c>
      <c r="E233" s="575" t="s">
        <v>355</v>
      </c>
      <c r="F233" s="573">
        <v>0.09</v>
      </c>
      <c r="G233" s="574">
        <v>0</v>
      </c>
      <c r="H233" s="574">
        <v>0</v>
      </c>
      <c r="I233" s="574">
        <v>0</v>
      </c>
      <c r="J233" s="574">
        <v>0</v>
      </c>
      <c r="K233" s="574">
        <v>0</v>
      </c>
      <c r="L233" s="574">
        <v>0</v>
      </c>
      <c r="M233" s="574">
        <v>0</v>
      </c>
      <c r="N233" s="574">
        <v>0</v>
      </c>
      <c r="O233" s="574">
        <v>0</v>
      </c>
      <c r="P233" s="574">
        <v>0</v>
      </c>
      <c r="Q233" s="574">
        <v>0</v>
      </c>
      <c r="R233" s="574">
        <v>0</v>
      </c>
      <c r="S233" s="574">
        <v>0</v>
      </c>
      <c r="T233" s="574">
        <v>0</v>
      </c>
      <c r="U233" s="574">
        <v>0</v>
      </c>
      <c r="V233" s="574">
        <v>0</v>
      </c>
      <c r="W233" s="574">
        <v>0</v>
      </c>
      <c r="X233" s="574">
        <v>0</v>
      </c>
      <c r="Y233" s="574">
        <v>0</v>
      </c>
      <c r="Z233" s="574">
        <v>0</v>
      </c>
      <c r="AA233" s="574">
        <v>0</v>
      </c>
      <c r="AB233" s="574">
        <v>0</v>
      </c>
      <c r="AC233" s="574">
        <v>0</v>
      </c>
      <c r="AD233" s="574">
        <v>0</v>
      </c>
      <c r="AE233" s="574">
        <v>0</v>
      </c>
      <c r="AF233" s="574">
        <v>0</v>
      </c>
      <c r="AG233" s="574">
        <v>0</v>
      </c>
      <c r="AH233" s="574">
        <v>0</v>
      </c>
      <c r="AI233" s="574">
        <v>0</v>
      </c>
      <c r="AJ233" s="574">
        <v>0</v>
      </c>
      <c r="AK233" s="574">
        <v>0</v>
      </c>
      <c r="AL233" s="574">
        <v>0</v>
      </c>
      <c r="AM233" s="574">
        <v>0</v>
      </c>
      <c r="AN233" s="574">
        <v>0</v>
      </c>
      <c r="AO233" s="574">
        <v>0</v>
      </c>
      <c r="AP233" s="574">
        <v>0</v>
      </c>
      <c r="AQ233" s="574">
        <v>0</v>
      </c>
      <c r="AR233" s="574">
        <v>0</v>
      </c>
      <c r="AS233" s="574">
        <v>0</v>
      </c>
      <c r="AT233" s="574">
        <v>0</v>
      </c>
      <c r="AU233" s="574">
        <v>0</v>
      </c>
      <c r="AV233" s="574">
        <v>0</v>
      </c>
      <c r="AW233" s="574">
        <v>0</v>
      </c>
      <c r="AX233" s="574">
        <v>0</v>
      </c>
      <c r="AY233" s="574">
        <v>0</v>
      </c>
      <c r="AZ233" s="574">
        <v>0.0912</v>
      </c>
      <c r="BA233" s="574">
        <v>0.0912</v>
      </c>
      <c r="BB233" s="574">
        <v>0</v>
      </c>
      <c r="BC233" s="574">
        <v>0</v>
      </c>
      <c r="BD233" s="574">
        <v>0</v>
      </c>
      <c r="BE233" s="574">
        <v>0</v>
      </c>
      <c r="BF233" s="574">
        <v>0</v>
      </c>
      <c r="BG233" s="574">
        <v>0</v>
      </c>
      <c r="BH233" s="574">
        <v>0</v>
      </c>
      <c r="BI233" s="574">
        <v>0</v>
      </c>
      <c r="BJ233" s="574">
        <v>0</v>
      </c>
      <c r="BK233" s="574">
        <v>0</v>
      </c>
      <c r="BL233" s="574">
        <v>0</v>
      </c>
      <c r="BM233" s="574">
        <v>0</v>
      </c>
      <c r="BN233" s="574">
        <v>0</v>
      </c>
      <c r="BO233" s="574">
        <v>0</v>
      </c>
      <c r="BP233" s="574">
        <v>0</v>
      </c>
      <c r="BQ233" s="574">
        <v>0</v>
      </c>
      <c r="BR233" s="574">
        <v>0</v>
      </c>
      <c r="BS233" s="574">
        <v>0</v>
      </c>
      <c r="BT233" s="574">
        <v>0</v>
      </c>
      <c r="BU233" s="574">
        <v>0</v>
      </c>
      <c r="BV233" s="574">
        <v>0</v>
      </c>
      <c r="BW233" s="574">
        <v>0</v>
      </c>
      <c r="BX233" s="574">
        <v>0</v>
      </c>
      <c r="BY233" s="574">
        <v>0</v>
      </c>
      <c r="BZ233" s="574">
        <v>0</v>
      </c>
      <c r="CA233" s="574">
        <v>0</v>
      </c>
      <c r="CB233" s="574">
        <v>0</v>
      </c>
      <c r="CC233" s="574">
        <v>0</v>
      </c>
    </row>
    <row r="234" spans="1:81">
      <c r="A234" s="586"/>
      <c r="B234" s="586" t="s">
        <v>1370</v>
      </c>
      <c r="C234" s="572"/>
      <c r="D234" s="587" t="s">
        <v>1278</v>
      </c>
      <c r="E234" s="575" t="s">
        <v>1279</v>
      </c>
      <c r="F234" s="573">
        <v>0.09</v>
      </c>
      <c r="G234" s="574">
        <v>0</v>
      </c>
      <c r="H234" s="574">
        <v>0</v>
      </c>
      <c r="I234" s="574">
        <v>0</v>
      </c>
      <c r="J234" s="574">
        <v>0</v>
      </c>
      <c r="K234" s="574">
        <v>0</v>
      </c>
      <c r="L234" s="574">
        <v>0</v>
      </c>
      <c r="M234" s="574">
        <v>0</v>
      </c>
      <c r="N234" s="574">
        <v>0</v>
      </c>
      <c r="O234" s="574">
        <v>0</v>
      </c>
      <c r="P234" s="574">
        <v>0</v>
      </c>
      <c r="Q234" s="574">
        <v>0</v>
      </c>
      <c r="R234" s="574">
        <v>0</v>
      </c>
      <c r="S234" s="574">
        <v>0</v>
      </c>
      <c r="T234" s="574">
        <v>0</v>
      </c>
      <c r="U234" s="574">
        <v>0</v>
      </c>
      <c r="V234" s="574">
        <v>0</v>
      </c>
      <c r="W234" s="574">
        <v>0</v>
      </c>
      <c r="X234" s="574">
        <v>0</v>
      </c>
      <c r="Y234" s="574">
        <v>0</v>
      </c>
      <c r="Z234" s="574">
        <v>0</v>
      </c>
      <c r="AA234" s="574">
        <v>0</v>
      </c>
      <c r="AB234" s="574">
        <v>0</v>
      </c>
      <c r="AC234" s="574">
        <v>0</v>
      </c>
      <c r="AD234" s="574">
        <v>0</v>
      </c>
      <c r="AE234" s="574">
        <v>0</v>
      </c>
      <c r="AF234" s="574">
        <v>0</v>
      </c>
      <c r="AG234" s="574">
        <v>0</v>
      </c>
      <c r="AH234" s="574">
        <v>0</v>
      </c>
      <c r="AI234" s="574">
        <v>0</v>
      </c>
      <c r="AJ234" s="574">
        <v>0</v>
      </c>
      <c r="AK234" s="574">
        <v>0</v>
      </c>
      <c r="AL234" s="574">
        <v>0</v>
      </c>
      <c r="AM234" s="574">
        <v>0</v>
      </c>
      <c r="AN234" s="574">
        <v>0</v>
      </c>
      <c r="AO234" s="574">
        <v>0</v>
      </c>
      <c r="AP234" s="574">
        <v>0</v>
      </c>
      <c r="AQ234" s="574">
        <v>0</v>
      </c>
      <c r="AR234" s="574">
        <v>0</v>
      </c>
      <c r="AS234" s="574">
        <v>0</v>
      </c>
      <c r="AT234" s="574">
        <v>0</v>
      </c>
      <c r="AU234" s="574">
        <v>0</v>
      </c>
      <c r="AV234" s="574">
        <v>0</v>
      </c>
      <c r="AW234" s="574">
        <v>0</v>
      </c>
      <c r="AX234" s="574">
        <v>0</v>
      </c>
      <c r="AY234" s="574">
        <v>0</v>
      </c>
      <c r="AZ234" s="574">
        <v>0.0912</v>
      </c>
      <c r="BA234" s="574">
        <v>0.0912</v>
      </c>
      <c r="BB234" s="574">
        <v>0</v>
      </c>
      <c r="BC234" s="574">
        <v>0</v>
      </c>
      <c r="BD234" s="574">
        <v>0</v>
      </c>
      <c r="BE234" s="574">
        <v>0</v>
      </c>
      <c r="BF234" s="574">
        <v>0</v>
      </c>
      <c r="BG234" s="574">
        <v>0</v>
      </c>
      <c r="BH234" s="574">
        <v>0</v>
      </c>
      <c r="BI234" s="574">
        <v>0</v>
      </c>
      <c r="BJ234" s="574">
        <v>0</v>
      </c>
      <c r="BK234" s="574">
        <v>0</v>
      </c>
      <c r="BL234" s="574">
        <v>0</v>
      </c>
      <c r="BM234" s="574">
        <v>0</v>
      </c>
      <c r="BN234" s="574">
        <v>0</v>
      </c>
      <c r="BO234" s="574">
        <v>0</v>
      </c>
      <c r="BP234" s="574">
        <v>0</v>
      </c>
      <c r="BQ234" s="574">
        <v>0</v>
      </c>
      <c r="BR234" s="574">
        <v>0</v>
      </c>
      <c r="BS234" s="574">
        <v>0</v>
      </c>
      <c r="BT234" s="574">
        <v>0</v>
      </c>
      <c r="BU234" s="574">
        <v>0</v>
      </c>
      <c r="BV234" s="574">
        <v>0</v>
      </c>
      <c r="BW234" s="574">
        <v>0</v>
      </c>
      <c r="BX234" s="574">
        <v>0</v>
      </c>
      <c r="BY234" s="574">
        <v>0</v>
      </c>
      <c r="BZ234" s="574">
        <v>0</v>
      </c>
      <c r="CA234" s="574">
        <v>0</v>
      </c>
      <c r="CB234" s="574">
        <v>0</v>
      </c>
      <c r="CC234" s="574">
        <v>0</v>
      </c>
    </row>
    <row r="235" spans="1:81">
      <c r="A235" s="586"/>
      <c r="B235" s="586" t="s">
        <v>1370</v>
      </c>
      <c r="C235" s="572"/>
      <c r="D235" s="587" t="s">
        <v>935</v>
      </c>
      <c r="E235" s="575" t="s">
        <v>1365</v>
      </c>
      <c r="F235" s="573">
        <v>48.01</v>
      </c>
      <c r="G235" s="574">
        <v>0</v>
      </c>
      <c r="H235" s="574">
        <v>0</v>
      </c>
      <c r="I235" s="574">
        <v>0</v>
      </c>
      <c r="J235" s="574">
        <v>0</v>
      </c>
      <c r="K235" s="574">
        <v>0</v>
      </c>
      <c r="L235" s="574">
        <v>0</v>
      </c>
      <c r="M235" s="574">
        <v>0</v>
      </c>
      <c r="N235" s="574">
        <v>0</v>
      </c>
      <c r="O235" s="574">
        <v>0</v>
      </c>
      <c r="P235" s="574">
        <v>0</v>
      </c>
      <c r="Q235" s="574">
        <v>0</v>
      </c>
      <c r="R235" s="574">
        <v>0</v>
      </c>
      <c r="S235" s="574">
        <v>0</v>
      </c>
      <c r="T235" s="574">
        <v>0</v>
      </c>
      <c r="U235" s="574">
        <v>0</v>
      </c>
      <c r="V235" s="574">
        <v>0</v>
      </c>
      <c r="W235" s="574">
        <v>0</v>
      </c>
      <c r="X235" s="574">
        <v>0</v>
      </c>
      <c r="Y235" s="574">
        <v>0</v>
      </c>
      <c r="Z235" s="574">
        <v>0</v>
      </c>
      <c r="AA235" s="574">
        <v>0</v>
      </c>
      <c r="AB235" s="574">
        <v>0</v>
      </c>
      <c r="AC235" s="574">
        <v>0</v>
      </c>
      <c r="AD235" s="574">
        <v>0</v>
      </c>
      <c r="AE235" s="574">
        <v>0</v>
      </c>
      <c r="AF235" s="574">
        <v>0</v>
      </c>
      <c r="AG235" s="574">
        <v>0</v>
      </c>
      <c r="AH235" s="574">
        <v>0</v>
      </c>
      <c r="AI235" s="574">
        <v>0</v>
      </c>
      <c r="AJ235" s="574">
        <v>0</v>
      </c>
      <c r="AK235" s="574">
        <v>0</v>
      </c>
      <c r="AL235" s="574">
        <v>6.3</v>
      </c>
      <c r="AM235" s="574">
        <v>0</v>
      </c>
      <c r="AN235" s="574">
        <v>6.3</v>
      </c>
      <c r="AO235" s="574">
        <v>0</v>
      </c>
      <c r="AP235" s="574">
        <v>0</v>
      </c>
      <c r="AQ235" s="574">
        <v>0</v>
      </c>
      <c r="AR235" s="574">
        <v>0</v>
      </c>
      <c r="AS235" s="574">
        <v>0</v>
      </c>
      <c r="AT235" s="574">
        <v>0</v>
      </c>
      <c r="AU235" s="574">
        <v>0</v>
      </c>
      <c r="AV235" s="574">
        <v>0</v>
      </c>
      <c r="AW235" s="574">
        <v>0</v>
      </c>
      <c r="AX235" s="574">
        <v>0</v>
      </c>
      <c r="AY235" s="574">
        <v>0</v>
      </c>
      <c r="AZ235" s="574">
        <v>41.712</v>
      </c>
      <c r="BA235" s="574">
        <v>41.712</v>
      </c>
      <c r="BB235" s="574">
        <v>0</v>
      </c>
      <c r="BC235" s="574">
        <v>0</v>
      </c>
      <c r="BD235" s="574">
        <v>0</v>
      </c>
      <c r="BE235" s="574">
        <v>0</v>
      </c>
      <c r="BF235" s="574">
        <v>0</v>
      </c>
      <c r="BG235" s="574">
        <v>0</v>
      </c>
      <c r="BH235" s="574">
        <v>0</v>
      </c>
      <c r="BI235" s="574">
        <v>0</v>
      </c>
      <c r="BJ235" s="574">
        <v>0</v>
      </c>
      <c r="BK235" s="574">
        <v>0</v>
      </c>
      <c r="BL235" s="574">
        <v>0</v>
      </c>
      <c r="BM235" s="574">
        <v>0</v>
      </c>
      <c r="BN235" s="574">
        <v>0</v>
      </c>
      <c r="BO235" s="574">
        <v>0</v>
      </c>
      <c r="BP235" s="574">
        <v>0</v>
      </c>
      <c r="BQ235" s="574">
        <v>0</v>
      </c>
      <c r="BR235" s="574">
        <v>0</v>
      </c>
      <c r="BS235" s="574">
        <v>0</v>
      </c>
      <c r="BT235" s="574">
        <v>0</v>
      </c>
      <c r="BU235" s="574">
        <v>0</v>
      </c>
      <c r="BV235" s="574">
        <v>0</v>
      </c>
      <c r="BW235" s="574">
        <v>0</v>
      </c>
      <c r="BX235" s="574">
        <v>0</v>
      </c>
      <c r="BY235" s="574">
        <v>0</v>
      </c>
      <c r="BZ235" s="574">
        <v>0</v>
      </c>
      <c r="CA235" s="574">
        <v>0</v>
      </c>
      <c r="CB235" s="574">
        <v>0</v>
      </c>
      <c r="CC235" s="574">
        <v>0</v>
      </c>
    </row>
    <row r="236" spans="1:81">
      <c r="A236" s="586"/>
      <c r="B236" s="586" t="s">
        <v>1370</v>
      </c>
      <c r="C236" s="572"/>
      <c r="D236" s="587" t="s">
        <v>1366</v>
      </c>
      <c r="E236" s="575" t="s">
        <v>1367</v>
      </c>
      <c r="F236" s="573">
        <v>48.01</v>
      </c>
      <c r="G236" s="574">
        <v>0</v>
      </c>
      <c r="H236" s="574">
        <v>0</v>
      </c>
      <c r="I236" s="574">
        <v>0</v>
      </c>
      <c r="J236" s="574">
        <v>0</v>
      </c>
      <c r="K236" s="574">
        <v>0</v>
      </c>
      <c r="L236" s="574">
        <v>0</v>
      </c>
      <c r="M236" s="574">
        <v>0</v>
      </c>
      <c r="N236" s="574">
        <v>0</v>
      </c>
      <c r="O236" s="574">
        <v>0</v>
      </c>
      <c r="P236" s="574">
        <v>0</v>
      </c>
      <c r="Q236" s="574">
        <v>0</v>
      </c>
      <c r="R236" s="574">
        <v>0</v>
      </c>
      <c r="S236" s="574">
        <v>0</v>
      </c>
      <c r="T236" s="574">
        <v>0</v>
      </c>
      <c r="U236" s="574">
        <v>0</v>
      </c>
      <c r="V236" s="574">
        <v>0</v>
      </c>
      <c r="W236" s="574">
        <v>0</v>
      </c>
      <c r="X236" s="574">
        <v>0</v>
      </c>
      <c r="Y236" s="574">
        <v>0</v>
      </c>
      <c r="Z236" s="574">
        <v>0</v>
      </c>
      <c r="AA236" s="574">
        <v>0</v>
      </c>
      <c r="AB236" s="574">
        <v>0</v>
      </c>
      <c r="AC236" s="574">
        <v>0</v>
      </c>
      <c r="AD236" s="574">
        <v>0</v>
      </c>
      <c r="AE236" s="574">
        <v>0</v>
      </c>
      <c r="AF236" s="574">
        <v>0</v>
      </c>
      <c r="AG236" s="574">
        <v>0</v>
      </c>
      <c r="AH236" s="574">
        <v>0</v>
      </c>
      <c r="AI236" s="574">
        <v>0</v>
      </c>
      <c r="AJ236" s="574">
        <v>0</v>
      </c>
      <c r="AK236" s="574">
        <v>0</v>
      </c>
      <c r="AL236" s="574">
        <v>6.3</v>
      </c>
      <c r="AM236" s="574">
        <v>0</v>
      </c>
      <c r="AN236" s="574">
        <v>6.3</v>
      </c>
      <c r="AO236" s="574">
        <v>0</v>
      </c>
      <c r="AP236" s="574">
        <v>0</v>
      </c>
      <c r="AQ236" s="574">
        <v>0</v>
      </c>
      <c r="AR236" s="574">
        <v>0</v>
      </c>
      <c r="AS236" s="574">
        <v>0</v>
      </c>
      <c r="AT236" s="574">
        <v>0</v>
      </c>
      <c r="AU236" s="574">
        <v>0</v>
      </c>
      <c r="AV236" s="574">
        <v>0</v>
      </c>
      <c r="AW236" s="574">
        <v>0</v>
      </c>
      <c r="AX236" s="574">
        <v>0</v>
      </c>
      <c r="AY236" s="574">
        <v>0</v>
      </c>
      <c r="AZ236" s="574">
        <v>41.712</v>
      </c>
      <c r="BA236" s="574">
        <v>41.712</v>
      </c>
      <c r="BB236" s="574">
        <v>0</v>
      </c>
      <c r="BC236" s="574">
        <v>0</v>
      </c>
      <c r="BD236" s="574">
        <v>0</v>
      </c>
      <c r="BE236" s="574">
        <v>0</v>
      </c>
      <c r="BF236" s="574">
        <v>0</v>
      </c>
      <c r="BG236" s="574">
        <v>0</v>
      </c>
      <c r="BH236" s="574">
        <v>0</v>
      </c>
      <c r="BI236" s="574">
        <v>0</v>
      </c>
      <c r="BJ236" s="574">
        <v>0</v>
      </c>
      <c r="BK236" s="574">
        <v>0</v>
      </c>
      <c r="BL236" s="574">
        <v>0</v>
      </c>
      <c r="BM236" s="574">
        <v>0</v>
      </c>
      <c r="BN236" s="574">
        <v>0</v>
      </c>
      <c r="BO236" s="574">
        <v>0</v>
      </c>
      <c r="BP236" s="574">
        <v>0</v>
      </c>
      <c r="BQ236" s="574">
        <v>0</v>
      </c>
      <c r="BR236" s="574">
        <v>0</v>
      </c>
      <c r="BS236" s="574">
        <v>0</v>
      </c>
      <c r="BT236" s="574">
        <v>0</v>
      </c>
      <c r="BU236" s="574">
        <v>0</v>
      </c>
      <c r="BV236" s="574">
        <v>0</v>
      </c>
      <c r="BW236" s="574">
        <v>0</v>
      </c>
      <c r="BX236" s="574">
        <v>0</v>
      </c>
      <c r="BY236" s="574">
        <v>0</v>
      </c>
      <c r="BZ236" s="574">
        <v>0</v>
      </c>
      <c r="CA236" s="574">
        <v>0</v>
      </c>
      <c r="CB236" s="574">
        <v>0</v>
      </c>
      <c r="CC236" s="574">
        <v>0</v>
      </c>
    </row>
    <row r="237" spans="1:81">
      <c r="A237" s="586"/>
      <c r="B237" s="586" t="s">
        <v>1370</v>
      </c>
      <c r="C237" s="572"/>
      <c r="D237" s="587" t="s">
        <v>1368</v>
      </c>
      <c r="E237" s="575" t="s">
        <v>1369</v>
      </c>
      <c r="F237" s="573">
        <v>48.01</v>
      </c>
      <c r="G237" s="574">
        <v>0</v>
      </c>
      <c r="H237" s="574">
        <v>0</v>
      </c>
      <c r="I237" s="574">
        <v>0</v>
      </c>
      <c r="J237" s="574">
        <v>0</v>
      </c>
      <c r="K237" s="574">
        <v>0</v>
      </c>
      <c r="L237" s="574">
        <v>0</v>
      </c>
      <c r="M237" s="574">
        <v>0</v>
      </c>
      <c r="N237" s="574">
        <v>0</v>
      </c>
      <c r="O237" s="574">
        <v>0</v>
      </c>
      <c r="P237" s="574">
        <v>0</v>
      </c>
      <c r="Q237" s="574">
        <v>0</v>
      </c>
      <c r="R237" s="574">
        <v>0</v>
      </c>
      <c r="S237" s="574">
        <v>0</v>
      </c>
      <c r="T237" s="574">
        <v>0</v>
      </c>
      <c r="U237" s="574">
        <v>0</v>
      </c>
      <c r="V237" s="574">
        <v>0</v>
      </c>
      <c r="W237" s="574">
        <v>0</v>
      </c>
      <c r="X237" s="574">
        <v>0</v>
      </c>
      <c r="Y237" s="574">
        <v>0</v>
      </c>
      <c r="Z237" s="574">
        <v>0</v>
      </c>
      <c r="AA237" s="574">
        <v>0</v>
      </c>
      <c r="AB237" s="574">
        <v>0</v>
      </c>
      <c r="AC237" s="574">
        <v>0</v>
      </c>
      <c r="AD237" s="574">
        <v>0</v>
      </c>
      <c r="AE237" s="574">
        <v>0</v>
      </c>
      <c r="AF237" s="574">
        <v>0</v>
      </c>
      <c r="AG237" s="574">
        <v>0</v>
      </c>
      <c r="AH237" s="574">
        <v>0</v>
      </c>
      <c r="AI237" s="574">
        <v>0</v>
      </c>
      <c r="AJ237" s="574">
        <v>0</v>
      </c>
      <c r="AK237" s="574">
        <v>0</v>
      </c>
      <c r="AL237" s="574">
        <v>6.3</v>
      </c>
      <c r="AM237" s="574">
        <v>0</v>
      </c>
      <c r="AN237" s="574">
        <v>6.3</v>
      </c>
      <c r="AO237" s="574">
        <v>0</v>
      </c>
      <c r="AP237" s="574">
        <v>0</v>
      </c>
      <c r="AQ237" s="574">
        <v>0</v>
      </c>
      <c r="AR237" s="574">
        <v>0</v>
      </c>
      <c r="AS237" s="574">
        <v>0</v>
      </c>
      <c r="AT237" s="574">
        <v>0</v>
      </c>
      <c r="AU237" s="574">
        <v>0</v>
      </c>
      <c r="AV237" s="574">
        <v>0</v>
      </c>
      <c r="AW237" s="574">
        <v>0</v>
      </c>
      <c r="AX237" s="574">
        <v>0</v>
      </c>
      <c r="AY237" s="574">
        <v>0</v>
      </c>
      <c r="AZ237" s="574">
        <v>41.712</v>
      </c>
      <c r="BA237" s="574">
        <v>41.712</v>
      </c>
      <c r="BB237" s="574">
        <v>0</v>
      </c>
      <c r="BC237" s="574">
        <v>0</v>
      </c>
      <c r="BD237" s="574">
        <v>0</v>
      </c>
      <c r="BE237" s="574">
        <v>0</v>
      </c>
      <c r="BF237" s="574">
        <v>0</v>
      </c>
      <c r="BG237" s="574">
        <v>0</v>
      </c>
      <c r="BH237" s="574">
        <v>0</v>
      </c>
      <c r="BI237" s="574">
        <v>0</v>
      </c>
      <c r="BJ237" s="574">
        <v>0</v>
      </c>
      <c r="BK237" s="574">
        <v>0</v>
      </c>
      <c r="BL237" s="574">
        <v>0</v>
      </c>
      <c r="BM237" s="574">
        <v>0</v>
      </c>
      <c r="BN237" s="574">
        <v>0</v>
      </c>
      <c r="BO237" s="574">
        <v>0</v>
      </c>
      <c r="BP237" s="574">
        <v>0</v>
      </c>
      <c r="BQ237" s="574">
        <v>0</v>
      </c>
      <c r="BR237" s="574">
        <v>0</v>
      </c>
      <c r="BS237" s="574">
        <v>0</v>
      </c>
      <c r="BT237" s="574">
        <v>0</v>
      </c>
      <c r="BU237" s="574">
        <v>0</v>
      </c>
      <c r="BV237" s="574">
        <v>0</v>
      </c>
      <c r="BW237" s="574">
        <v>0</v>
      </c>
      <c r="BX237" s="574">
        <v>0</v>
      </c>
      <c r="BY237" s="574">
        <v>0</v>
      </c>
      <c r="BZ237" s="574">
        <v>0</v>
      </c>
      <c r="CA237" s="574">
        <v>0</v>
      </c>
      <c r="CB237" s="574">
        <v>0</v>
      </c>
      <c r="CC237" s="574">
        <v>0</v>
      </c>
    </row>
    <row r="238" spans="1:81">
      <c r="A238" s="586" t="s">
        <v>1333</v>
      </c>
      <c r="B238" s="586" t="s">
        <v>1372</v>
      </c>
      <c r="C238" s="575" t="s">
        <v>1373</v>
      </c>
      <c r="D238" s="587"/>
      <c r="E238" s="575"/>
      <c r="F238" s="573">
        <v>34.2</v>
      </c>
      <c r="G238" s="574">
        <v>0</v>
      </c>
      <c r="H238" s="574">
        <v>0</v>
      </c>
      <c r="I238" s="574">
        <v>0</v>
      </c>
      <c r="J238" s="574">
        <v>0</v>
      </c>
      <c r="K238" s="574">
        <v>0</v>
      </c>
      <c r="L238" s="574">
        <v>0</v>
      </c>
      <c r="M238" s="574">
        <v>0</v>
      </c>
      <c r="N238" s="574">
        <v>0</v>
      </c>
      <c r="O238" s="574">
        <v>0</v>
      </c>
      <c r="P238" s="574">
        <v>0</v>
      </c>
      <c r="Q238" s="574">
        <v>0</v>
      </c>
      <c r="R238" s="574">
        <v>0</v>
      </c>
      <c r="S238" s="574">
        <v>0</v>
      </c>
      <c r="T238" s="574">
        <v>0</v>
      </c>
      <c r="U238" s="574">
        <v>0</v>
      </c>
      <c r="V238" s="574">
        <v>0</v>
      </c>
      <c r="W238" s="574">
        <v>0</v>
      </c>
      <c r="X238" s="574">
        <v>0</v>
      </c>
      <c r="Y238" s="574">
        <v>0</v>
      </c>
      <c r="Z238" s="574">
        <v>0</v>
      </c>
      <c r="AA238" s="574">
        <v>0</v>
      </c>
      <c r="AB238" s="574">
        <v>0</v>
      </c>
      <c r="AC238" s="574">
        <v>0</v>
      </c>
      <c r="AD238" s="574">
        <v>0</v>
      </c>
      <c r="AE238" s="574">
        <v>0</v>
      </c>
      <c r="AF238" s="574">
        <v>0</v>
      </c>
      <c r="AG238" s="574">
        <v>0</v>
      </c>
      <c r="AH238" s="574">
        <v>0</v>
      </c>
      <c r="AI238" s="574">
        <v>0</v>
      </c>
      <c r="AJ238" s="574">
        <v>0</v>
      </c>
      <c r="AK238" s="574">
        <v>0</v>
      </c>
      <c r="AL238" s="574">
        <v>7.3</v>
      </c>
      <c r="AM238" s="574">
        <v>0</v>
      </c>
      <c r="AN238" s="574">
        <v>7.3</v>
      </c>
      <c r="AO238" s="574">
        <v>0</v>
      </c>
      <c r="AP238" s="574">
        <v>0</v>
      </c>
      <c r="AQ238" s="574">
        <v>0</v>
      </c>
      <c r="AR238" s="574">
        <v>0</v>
      </c>
      <c r="AS238" s="574">
        <v>0</v>
      </c>
      <c r="AT238" s="574">
        <v>0</v>
      </c>
      <c r="AU238" s="574">
        <v>0</v>
      </c>
      <c r="AV238" s="574">
        <v>0</v>
      </c>
      <c r="AW238" s="574">
        <v>0</v>
      </c>
      <c r="AX238" s="574">
        <v>0</v>
      </c>
      <c r="AY238" s="574">
        <v>0</v>
      </c>
      <c r="AZ238" s="574">
        <v>26.904</v>
      </c>
      <c r="BA238" s="574">
        <v>26.904</v>
      </c>
      <c r="BB238" s="574">
        <v>0</v>
      </c>
      <c r="BC238" s="574">
        <v>0</v>
      </c>
      <c r="BD238" s="574">
        <v>0</v>
      </c>
      <c r="BE238" s="574">
        <v>0</v>
      </c>
      <c r="BF238" s="574">
        <v>0</v>
      </c>
      <c r="BG238" s="574">
        <v>0</v>
      </c>
      <c r="BH238" s="574">
        <v>0</v>
      </c>
      <c r="BI238" s="574">
        <v>0</v>
      </c>
      <c r="BJ238" s="574">
        <v>0</v>
      </c>
      <c r="BK238" s="574">
        <v>0</v>
      </c>
      <c r="BL238" s="574">
        <v>0</v>
      </c>
      <c r="BM238" s="574">
        <v>0</v>
      </c>
      <c r="BN238" s="574">
        <v>0</v>
      </c>
      <c r="BO238" s="574">
        <v>0</v>
      </c>
      <c r="BP238" s="574">
        <v>0</v>
      </c>
      <c r="BQ238" s="574">
        <v>0</v>
      </c>
      <c r="BR238" s="574">
        <v>0</v>
      </c>
      <c r="BS238" s="574">
        <v>0</v>
      </c>
      <c r="BT238" s="574">
        <v>0</v>
      </c>
      <c r="BU238" s="574">
        <v>0</v>
      </c>
      <c r="BV238" s="574">
        <v>0</v>
      </c>
      <c r="BW238" s="574">
        <v>0</v>
      </c>
      <c r="BX238" s="574">
        <v>0</v>
      </c>
      <c r="BY238" s="574">
        <v>0</v>
      </c>
      <c r="BZ238" s="574">
        <v>0</v>
      </c>
      <c r="CA238" s="574">
        <v>0</v>
      </c>
      <c r="CB238" s="574">
        <v>0</v>
      </c>
      <c r="CC238" s="574">
        <v>0</v>
      </c>
    </row>
    <row r="239" spans="1:81">
      <c r="A239" s="586"/>
      <c r="B239" s="586" t="s">
        <v>1372</v>
      </c>
      <c r="C239" s="572"/>
      <c r="D239" s="587" t="s">
        <v>925</v>
      </c>
      <c r="E239" s="575" t="s">
        <v>1269</v>
      </c>
      <c r="F239" s="573">
        <v>0.3</v>
      </c>
      <c r="G239" s="574">
        <v>0</v>
      </c>
      <c r="H239" s="574">
        <v>0</v>
      </c>
      <c r="I239" s="574">
        <v>0</v>
      </c>
      <c r="J239" s="574">
        <v>0</v>
      </c>
      <c r="K239" s="574">
        <v>0</v>
      </c>
      <c r="L239" s="574">
        <v>0</v>
      </c>
      <c r="M239" s="574">
        <v>0</v>
      </c>
      <c r="N239" s="574">
        <v>0</v>
      </c>
      <c r="O239" s="574">
        <v>0</v>
      </c>
      <c r="P239" s="574">
        <v>0</v>
      </c>
      <c r="Q239" s="574">
        <v>0</v>
      </c>
      <c r="R239" s="574">
        <v>0</v>
      </c>
      <c r="S239" s="574">
        <v>0</v>
      </c>
      <c r="T239" s="574">
        <v>0</v>
      </c>
      <c r="U239" s="574">
        <v>0</v>
      </c>
      <c r="V239" s="574">
        <v>0</v>
      </c>
      <c r="W239" s="574">
        <v>0</v>
      </c>
      <c r="X239" s="574">
        <v>0</v>
      </c>
      <c r="Y239" s="574">
        <v>0</v>
      </c>
      <c r="Z239" s="574">
        <v>0</v>
      </c>
      <c r="AA239" s="574">
        <v>0</v>
      </c>
      <c r="AB239" s="574">
        <v>0</v>
      </c>
      <c r="AC239" s="574">
        <v>0</v>
      </c>
      <c r="AD239" s="574">
        <v>0</v>
      </c>
      <c r="AE239" s="574">
        <v>0</v>
      </c>
      <c r="AF239" s="574">
        <v>0</v>
      </c>
      <c r="AG239" s="574">
        <v>0</v>
      </c>
      <c r="AH239" s="574">
        <v>0</v>
      </c>
      <c r="AI239" s="574">
        <v>0</v>
      </c>
      <c r="AJ239" s="574">
        <v>0</v>
      </c>
      <c r="AK239" s="574">
        <v>0</v>
      </c>
      <c r="AL239" s="574">
        <v>0</v>
      </c>
      <c r="AM239" s="574">
        <v>0</v>
      </c>
      <c r="AN239" s="574">
        <v>0</v>
      </c>
      <c r="AO239" s="574">
        <v>0</v>
      </c>
      <c r="AP239" s="574">
        <v>0</v>
      </c>
      <c r="AQ239" s="574">
        <v>0</v>
      </c>
      <c r="AR239" s="574">
        <v>0</v>
      </c>
      <c r="AS239" s="574">
        <v>0</v>
      </c>
      <c r="AT239" s="574">
        <v>0</v>
      </c>
      <c r="AU239" s="574">
        <v>0</v>
      </c>
      <c r="AV239" s="574">
        <v>0</v>
      </c>
      <c r="AW239" s="574">
        <v>0</v>
      </c>
      <c r="AX239" s="574">
        <v>0</v>
      </c>
      <c r="AY239" s="574">
        <v>0</v>
      </c>
      <c r="AZ239" s="574">
        <v>0.3024</v>
      </c>
      <c r="BA239" s="574">
        <v>0.3024</v>
      </c>
      <c r="BB239" s="574">
        <v>0</v>
      </c>
      <c r="BC239" s="574">
        <v>0</v>
      </c>
      <c r="BD239" s="574">
        <v>0</v>
      </c>
      <c r="BE239" s="574">
        <v>0</v>
      </c>
      <c r="BF239" s="574">
        <v>0</v>
      </c>
      <c r="BG239" s="574">
        <v>0</v>
      </c>
      <c r="BH239" s="574">
        <v>0</v>
      </c>
      <c r="BI239" s="574">
        <v>0</v>
      </c>
      <c r="BJ239" s="574">
        <v>0</v>
      </c>
      <c r="BK239" s="574">
        <v>0</v>
      </c>
      <c r="BL239" s="574">
        <v>0</v>
      </c>
      <c r="BM239" s="574">
        <v>0</v>
      </c>
      <c r="BN239" s="574">
        <v>0</v>
      </c>
      <c r="BO239" s="574">
        <v>0</v>
      </c>
      <c r="BP239" s="574">
        <v>0</v>
      </c>
      <c r="BQ239" s="574">
        <v>0</v>
      </c>
      <c r="BR239" s="574">
        <v>0</v>
      </c>
      <c r="BS239" s="574">
        <v>0</v>
      </c>
      <c r="BT239" s="574">
        <v>0</v>
      </c>
      <c r="BU239" s="574">
        <v>0</v>
      </c>
      <c r="BV239" s="574">
        <v>0</v>
      </c>
      <c r="BW239" s="574">
        <v>0</v>
      </c>
      <c r="BX239" s="574">
        <v>0</v>
      </c>
      <c r="BY239" s="574">
        <v>0</v>
      </c>
      <c r="BZ239" s="574">
        <v>0</v>
      </c>
      <c r="CA239" s="574">
        <v>0</v>
      </c>
      <c r="CB239" s="574">
        <v>0</v>
      </c>
      <c r="CC239" s="574">
        <v>0</v>
      </c>
    </row>
    <row r="240" spans="1:81">
      <c r="A240" s="586"/>
      <c r="B240" s="586" t="s">
        <v>1372</v>
      </c>
      <c r="C240" s="572"/>
      <c r="D240" s="587" t="s">
        <v>1270</v>
      </c>
      <c r="E240" s="575" t="s">
        <v>1271</v>
      </c>
      <c r="F240" s="573">
        <v>0.3</v>
      </c>
      <c r="G240" s="574">
        <v>0</v>
      </c>
      <c r="H240" s="574">
        <v>0</v>
      </c>
      <c r="I240" s="574">
        <v>0</v>
      </c>
      <c r="J240" s="574">
        <v>0</v>
      </c>
      <c r="K240" s="574">
        <v>0</v>
      </c>
      <c r="L240" s="574">
        <v>0</v>
      </c>
      <c r="M240" s="574">
        <v>0</v>
      </c>
      <c r="N240" s="574">
        <v>0</v>
      </c>
      <c r="O240" s="574">
        <v>0</v>
      </c>
      <c r="P240" s="574">
        <v>0</v>
      </c>
      <c r="Q240" s="574">
        <v>0</v>
      </c>
      <c r="R240" s="574">
        <v>0</v>
      </c>
      <c r="S240" s="574">
        <v>0</v>
      </c>
      <c r="T240" s="574">
        <v>0</v>
      </c>
      <c r="U240" s="574">
        <v>0</v>
      </c>
      <c r="V240" s="574">
        <v>0</v>
      </c>
      <c r="W240" s="574">
        <v>0</v>
      </c>
      <c r="X240" s="574">
        <v>0</v>
      </c>
      <c r="Y240" s="574">
        <v>0</v>
      </c>
      <c r="Z240" s="574">
        <v>0</v>
      </c>
      <c r="AA240" s="574">
        <v>0</v>
      </c>
      <c r="AB240" s="574">
        <v>0</v>
      </c>
      <c r="AC240" s="574">
        <v>0</v>
      </c>
      <c r="AD240" s="574">
        <v>0</v>
      </c>
      <c r="AE240" s="574">
        <v>0</v>
      </c>
      <c r="AF240" s="574">
        <v>0</v>
      </c>
      <c r="AG240" s="574">
        <v>0</v>
      </c>
      <c r="AH240" s="574">
        <v>0</v>
      </c>
      <c r="AI240" s="574">
        <v>0</v>
      </c>
      <c r="AJ240" s="574">
        <v>0</v>
      </c>
      <c r="AK240" s="574">
        <v>0</v>
      </c>
      <c r="AL240" s="574">
        <v>0</v>
      </c>
      <c r="AM240" s="574">
        <v>0</v>
      </c>
      <c r="AN240" s="574">
        <v>0</v>
      </c>
      <c r="AO240" s="574">
        <v>0</v>
      </c>
      <c r="AP240" s="574">
        <v>0</v>
      </c>
      <c r="AQ240" s="574">
        <v>0</v>
      </c>
      <c r="AR240" s="574">
        <v>0</v>
      </c>
      <c r="AS240" s="574">
        <v>0</v>
      </c>
      <c r="AT240" s="574">
        <v>0</v>
      </c>
      <c r="AU240" s="574">
        <v>0</v>
      </c>
      <c r="AV240" s="574">
        <v>0</v>
      </c>
      <c r="AW240" s="574">
        <v>0</v>
      </c>
      <c r="AX240" s="574">
        <v>0</v>
      </c>
      <c r="AY240" s="574">
        <v>0</v>
      </c>
      <c r="AZ240" s="574">
        <v>0.3024</v>
      </c>
      <c r="BA240" s="574">
        <v>0.3024</v>
      </c>
      <c r="BB240" s="574">
        <v>0</v>
      </c>
      <c r="BC240" s="574">
        <v>0</v>
      </c>
      <c r="BD240" s="574">
        <v>0</v>
      </c>
      <c r="BE240" s="574">
        <v>0</v>
      </c>
      <c r="BF240" s="574">
        <v>0</v>
      </c>
      <c r="BG240" s="574">
        <v>0</v>
      </c>
      <c r="BH240" s="574">
        <v>0</v>
      </c>
      <c r="BI240" s="574">
        <v>0</v>
      </c>
      <c r="BJ240" s="574">
        <v>0</v>
      </c>
      <c r="BK240" s="574">
        <v>0</v>
      </c>
      <c r="BL240" s="574">
        <v>0</v>
      </c>
      <c r="BM240" s="574">
        <v>0</v>
      </c>
      <c r="BN240" s="574">
        <v>0</v>
      </c>
      <c r="BO240" s="574">
        <v>0</v>
      </c>
      <c r="BP240" s="574">
        <v>0</v>
      </c>
      <c r="BQ240" s="574">
        <v>0</v>
      </c>
      <c r="BR240" s="574">
        <v>0</v>
      </c>
      <c r="BS240" s="574">
        <v>0</v>
      </c>
      <c r="BT240" s="574">
        <v>0</v>
      </c>
      <c r="BU240" s="574">
        <v>0</v>
      </c>
      <c r="BV240" s="574">
        <v>0</v>
      </c>
      <c r="BW240" s="574">
        <v>0</v>
      </c>
      <c r="BX240" s="574">
        <v>0</v>
      </c>
      <c r="BY240" s="574">
        <v>0</v>
      </c>
      <c r="BZ240" s="574">
        <v>0</v>
      </c>
      <c r="CA240" s="574">
        <v>0</v>
      </c>
      <c r="CB240" s="574">
        <v>0</v>
      </c>
      <c r="CC240" s="574">
        <v>0</v>
      </c>
    </row>
    <row r="241" spans="1:81">
      <c r="A241" s="586"/>
      <c r="B241" s="586" t="s">
        <v>1372</v>
      </c>
      <c r="C241" s="572"/>
      <c r="D241" s="587" t="s">
        <v>1274</v>
      </c>
      <c r="E241" s="575" t="s">
        <v>1275</v>
      </c>
      <c r="F241" s="573">
        <v>0.3</v>
      </c>
      <c r="G241" s="574">
        <v>0</v>
      </c>
      <c r="H241" s="574">
        <v>0</v>
      </c>
      <c r="I241" s="574">
        <v>0</v>
      </c>
      <c r="J241" s="574">
        <v>0</v>
      </c>
      <c r="K241" s="574">
        <v>0</v>
      </c>
      <c r="L241" s="574">
        <v>0</v>
      </c>
      <c r="M241" s="574">
        <v>0</v>
      </c>
      <c r="N241" s="574">
        <v>0</v>
      </c>
      <c r="O241" s="574">
        <v>0</v>
      </c>
      <c r="P241" s="574">
        <v>0</v>
      </c>
      <c r="Q241" s="574">
        <v>0</v>
      </c>
      <c r="R241" s="574">
        <v>0</v>
      </c>
      <c r="S241" s="574">
        <v>0</v>
      </c>
      <c r="T241" s="574">
        <v>0</v>
      </c>
      <c r="U241" s="574">
        <v>0</v>
      </c>
      <c r="V241" s="574">
        <v>0</v>
      </c>
      <c r="W241" s="574">
        <v>0</v>
      </c>
      <c r="X241" s="574">
        <v>0</v>
      </c>
      <c r="Y241" s="574">
        <v>0</v>
      </c>
      <c r="Z241" s="574">
        <v>0</v>
      </c>
      <c r="AA241" s="574">
        <v>0</v>
      </c>
      <c r="AB241" s="574">
        <v>0</v>
      </c>
      <c r="AC241" s="574">
        <v>0</v>
      </c>
      <c r="AD241" s="574">
        <v>0</v>
      </c>
      <c r="AE241" s="574">
        <v>0</v>
      </c>
      <c r="AF241" s="574">
        <v>0</v>
      </c>
      <c r="AG241" s="574">
        <v>0</v>
      </c>
      <c r="AH241" s="574">
        <v>0</v>
      </c>
      <c r="AI241" s="574">
        <v>0</v>
      </c>
      <c r="AJ241" s="574">
        <v>0</v>
      </c>
      <c r="AK241" s="574">
        <v>0</v>
      </c>
      <c r="AL241" s="574">
        <v>0</v>
      </c>
      <c r="AM241" s="574">
        <v>0</v>
      </c>
      <c r="AN241" s="574">
        <v>0</v>
      </c>
      <c r="AO241" s="574">
        <v>0</v>
      </c>
      <c r="AP241" s="574">
        <v>0</v>
      </c>
      <c r="AQ241" s="574">
        <v>0</v>
      </c>
      <c r="AR241" s="574">
        <v>0</v>
      </c>
      <c r="AS241" s="574">
        <v>0</v>
      </c>
      <c r="AT241" s="574">
        <v>0</v>
      </c>
      <c r="AU241" s="574">
        <v>0</v>
      </c>
      <c r="AV241" s="574">
        <v>0</v>
      </c>
      <c r="AW241" s="574">
        <v>0</v>
      </c>
      <c r="AX241" s="574">
        <v>0</v>
      </c>
      <c r="AY241" s="574">
        <v>0</v>
      </c>
      <c r="AZ241" s="574">
        <v>0.3024</v>
      </c>
      <c r="BA241" s="574">
        <v>0.3024</v>
      </c>
      <c r="BB241" s="574">
        <v>0</v>
      </c>
      <c r="BC241" s="574">
        <v>0</v>
      </c>
      <c r="BD241" s="574">
        <v>0</v>
      </c>
      <c r="BE241" s="574">
        <v>0</v>
      </c>
      <c r="BF241" s="574">
        <v>0</v>
      </c>
      <c r="BG241" s="574">
        <v>0</v>
      </c>
      <c r="BH241" s="574">
        <v>0</v>
      </c>
      <c r="BI241" s="574">
        <v>0</v>
      </c>
      <c r="BJ241" s="574">
        <v>0</v>
      </c>
      <c r="BK241" s="574">
        <v>0</v>
      </c>
      <c r="BL241" s="574">
        <v>0</v>
      </c>
      <c r="BM241" s="574">
        <v>0</v>
      </c>
      <c r="BN241" s="574">
        <v>0</v>
      </c>
      <c r="BO241" s="574">
        <v>0</v>
      </c>
      <c r="BP241" s="574">
        <v>0</v>
      </c>
      <c r="BQ241" s="574">
        <v>0</v>
      </c>
      <c r="BR241" s="574">
        <v>0</v>
      </c>
      <c r="BS241" s="574">
        <v>0</v>
      </c>
      <c r="BT241" s="574">
        <v>0</v>
      </c>
      <c r="BU241" s="574">
        <v>0</v>
      </c>
      <c r="BV241" s="574">
        <v>0</v>
      </c>
      <c r="BW241" s="574">
        <v>0</v>
      </c>
      <c r="BX241" s="574">
        <v>0</v>
      </c>
      <c r="BY241" s="574">
        <v>0</v>
      </c>
      <c r="BZ241" s="574">
        <v>0</v>
      </c>
      <c r="CA241" s="574">
        <v>0</v>
      </c>
      <c r="CB241" s="574">
        <v>0</v>
      </c>
      <c r="CC241" s="574">
        <v>0</v>
      </c>
    </row>
    <row r="242" spans="1:81">
      <c r="A242" s="586"/>
      <c r="B242" s="586" t="s">
        <v>1372</v>
      </c>
      <c r="C242" s="572"/>
      <c r="D242" s="587" t="s">
        <v>929</v>
      </c>
      <c r="E242" s="575" t="s">
        <v>1276</v>
      </c>
      <c r="F242" s="573">
        <v>0.07</v>
      </c>
      <c r="G242" s="574">
        <v>0</v>
      </c>
      <c r="H242" s="574">
        <v>0</v>
      </c>
      <c r="I242" s="574">
        <v>0</v>
      </c>
      <c r="J242" s="574">
        <v>0</v>
      </c>
      <c r="K242" s="574">
        <v>0</v>
      </c>
      <c r="L242" s="574">
        <v>0</v>
      </c>
      <c r="M242" s="574">
        <v>0</v>
      </c>
      <c r="N242" s="574">
        <v>0</v>
      </c>
      <c r="O242" s="574">
        <v>0</v>
      </c>
      <c r="P242" s="574">
        <v>0</v>
      </c>
      <c r="Q242" s="574">
        <v>0</v>
      </c>
      <c r="R242" s="574">
        <v>0</v>
      </c>
      <c r="S242" s="574">
        <v>0</v>
      </c>
      <c r="T242" s="574">
        <v>0</v>
      </c>
      <c r="U242" s="574">
        <v>0</v>
      </c>
      <c r="V242" s="574">
        <v>0</v>
      </c>
      <c r="W242" s="574">
        <v>0</v>
      </c>
      <c r="X242" s="574">
        <v>0</v>
      </c>
      <c r="Y242" s="574">
        <v>0</v>
      </c>
      <c r="Z242" s="574">
        <v>0</v>
      </c>
      <c r="AA242" s="574">
        <v>0</v>
      </c>
      <c r="AB242" s="574">
        <v>0</v>
      </c>
      <c r="AC242" s="574">
        <v>0</v>
      </c>
      <c r="AD242" s="574">
        <v>0</v>
      </c>
      <c r="AE242" s="574">
        <v>0</v>
      </c>
      <c r="AF242" s="574">
        <v>0</v>
      </c>
      <c r="AG242" s="574">
        <v>0</v>
      </c>
      <c r="AH242" s="574">
        <v>0</v>
      </c>
      <c r="AI242" s="574">
        <v>0</v>
      </c>
      <c r="AJ242" s="574">
        <v>0</v>
      </c>
      <c r="AK242" s="574">
        <v>0</v>
      </c>
      <c r="AL242" s="574">
        <v>0</v>
      </c>
      <c r="AM242" s="574">
        <v>0</v>
      </c>
      <c r="AN242" s="574">
        <v>0</v>
      </c>
      <c r="AO242" s="574">
        <v>0</v>
      </c>
      <c r="AP242" s="574">
        <v>0</v>
      </c>
      <c r="AQ242" s="574">
        <v>0</v>
      </c>
      <c r="AR242" s="574">
        <v>0</v>
      </c>
      <c r="AS242" s="574">
        <v>0</v>
      </c>
      <c r="AT242" s="574">
        <v>0</v>
      </c>
      <c r="AU242" s="574">
        <v>0</v>
      </c>
      <c r="AV242" s="574">
        <v>0</v>
      </c>
      <c r="AW242" s="574">
        <v>0</v>
      </c>
      <c r="AX242" s="574">
        <v>0</v>
      </c>
      <c r="AY242" s="574">
        <v>0</v>
      </c>
      <c r="AZ242" s="574">
        <v>0.0684</v>
      </c>
      <c r="BA242" s="574">
        <v>0.0684</v>
      </c>
      <c r="BB242" s="574">
        <v>0</v>
      </c>
      <c r="BC242" s="574">
        <v>0</v>
      </c>
      <c r="BD242" s="574">
        <v>0</v>
      </c>
      <c r="BE242" s="574">
        <v>0</v>
      </c>
      <c r="BF242" s="574">
        <v>0</v>
      </c>
      <c r="BG242" s="574">
        <v>0</v>
      </c>
      <c r="BH242" s="574">
        <v>0</v>
      </c>
      <c r="BI242" s="574">
        <v>0</v>
      </c>
      <c r="BJ242" s="574">
        <v>0</v>
      </c>
      <c r="BK242" s="574">
        <v>0</v>
      </c>
      <c r="BL242" s="574">
        <v>0</v>
      </c>
      <c r="BM242" s="574">
        <v>0</v>
      </c>
      <c r="BN242" s="574">
        <v>0</v>
      </c>
      <c r="BO242" s="574">
        <v>0</v>
      </c>
      <c r="BP242" s="574">
        <v>0</v>
      </c>
      <c r="BQ242" s="574">
        <v>0</v>
      </c>
      <c r="BR242" s="574">
        <v>0</v>
      </c>
      <c r="BS242" s="574">
        <v>0</v>
      </c>
      <c r="BT242" s="574">
        <v>0</v>
      </c>
      <c r="BU242" s="574">
        <v>0</v>
      </c>
      <c r="BV242" s="574">
        <v>0</v>
      </c>
      <c r="BW242" s="574">
        <v>0</v>
      </c>
      <c r="BX242" s="574">
        <v>0</v>
      </c>
      <c r="BY242" s="574">
        <v>0</v>
      </c>
      <c r="BZ242" s="574">
        <v>0</v>
      </c>
      <c r="CA242" s="574">
        <v>0</v>
      </c>
      <c r="CB242" s="574">
        <v>0</v>
      </c>
      <c r="CC242" s="574">
        <v>0</v>
      </c>
    </row>
    <row r="243" spans="1:81">
      <c r="A243" s="586"/>
      <c r="B243" s="586" t="s">
        <v>1372</v>
      </c>
      <c r="C243" s="572"/>
      <c r="D243" s="587" t="s">
        <v>1277</v>
      </c>
      <c r="E243" s="575" t="s">
        <v>355</v>
      </c>
      <c r="F243" s="573">
        <v>0.07</v>
      </c>
      <c r="G243" s="574">
        <v>0</v>
      </c>
      <c r="H243" s="574">
        <v>0</v>
      </c>
      <c r="I243" s="574">
        <v>0</v>
      </c>
      <c r="J243" s="574">
        <v>0</v>
      </c>
      <c r="K243" s="574">
        <v>0</v>
      </c>
      <c r="L243" s="574">
        <v>0</v>
      </c>
      <c r="M243" s="574">
        <v>0</v>
      </c>
      <c r="N243" s="574">
        <v>0</v>
      </c>
      <c r="O243" s="574">
        <v>0</v>
      </c>
      <c r="P243" s="574">
        <v>0</v>
      </c>
      <c r="Q243" s="574">
        <v>0</v>
      </c>
      <c r="R243" s="574">
        <v>0</v>
      </c>
      <c r="S243" s="574">
        <v>0</v>
      </c>
      <c r="T243" s="574">
        <v>0</v>
      </c>
      <c r="U243" s="574">
        <v>0</v>
      </c>
      <c r="V243" s="574">
        <v>0</v>
      </c>
      <c r="W243" s="574">
        <v>0</v>
      </c>
      <c r="X243" s="574">
        <v>0</v>
      </c>
      <c r="Y243" s="574">
        <v>0</v>
      </c>
      <c r="Z243" s="574">
        <v>0</v>
      </c>
      <c r="AA243" s="574">
        <v>0</v>
      </c>
      <c r="AB243" s="574">
        <v>0</v>
      </c>
      <c r="AC243" s="574">
        <v>0</v>
      </c>
      <c r="AD243" s="574">
        <v>0</v>
      </c>
      <c r="AE243" s="574">
        <v>0</v>
      </c>
      <c r="AF243" s="574">
        <v>0</v>
      </c>
      <c r="AG243" s="574">
        <v>0</v>
      </c>
      <c r="AH243" s="574">
        <v>0</v>
      </c>
      <c r="AI243" s="574">
        <v>0</v>
      </c>
      <c r="AJ243" s="574">
        <v>0</v>
      </c>
      <c r="AK243" s="574">
        <v>0</v>
      </c>
      <c r="AL243" s="574">
        <v>0</v>
      </c>
      <c r="AM243" s="574">
        <v>0</v>
      </c>
      <c r="AN243" s="574">
        <v>0</v>
      </c>
      <c r="AO243" s="574">
        <v>0</v>
      </c>
      <c r="AP243" s="574">
        <v>0</v>
      </c>
      <c r="AQ243" s="574">
        <v>0</v>
      </c>
      <c r="AR243" s="574">
        <v>0</v>
      </c>
      <c r="AS243" s="574">
        <v>0</v>
      </c>
      <c r="AT243" s="574">
        <v>0</v>
      </c>
      <c r="AU243" s="574">
        <v>0</v>
      </c>
      <c r="AV243" s="574">
        <v>0</v>
      </c>
      <c r="AW243" s="574">
        <v>0</v>
      </c>
      <c r="AX243" s="574">
        <v>0</v>
      </c>
      <c r="AY243" s="574">
        <v>0</v>
      </c>
      <c r="AZ243" s="574">
        <v>0.0684</v>
      </c>
      <c r="BA243" s="574">
        <v>0.0684</v>
      </c>
      <c r="BB243" s="574">
        <v>0</v>
      </c>
      <c r="BC243" s="574">
        <v>0</v>
      </c>
      <c r="BD243" s="574">
        <v>0</v>
      </c>
      <c r="BE243" s="574">
        <v>0</v>
      </c>
      <c r="BF243" s="574">
        <v>0</v>
      </c>
      <c r="BG243" s="574">
        <v>0</v>
      </c>
      <c r="BH243" s="574">
        <v>0</v>
      </c>
      <c r="BI243" s="574">
        <v>0</v>
      </c>
      <c r="BJ243" s="574">
        <v>0</v>
      </c>
      <c r="BK243" s="574">
        <v>0</v>
      </c>
      <c r="BL243" s="574">
        <v>0</v>
      </c>
      <c r="BM243" s="574">
        <v>0</v>
      </c>
      <c r="BN243" s="574">
        <v>0</v>
      </c>
      <c r="BO243" s="574">
        <v>0</v>
      </c>
      <c r="BP243" s="574">
        <v>0</v>
      </c>
      <c r="BQ243" s="574">
        <v>0</v>
      </c>
      <c r="BR243" s="574">
        <v>0</v>
      </c>
      <c r="BS243" s="574">
        <v>0</v>
      </c>
      <c r="BT243" s="574">
        <v>0</v>
      </c>
      <c r="BU243" s="574">
        <v>0</v>
      </c>
      <c r="BV243" s="574">
        <v>0</v>
      </c>
      <c r="BW243" s="574">
        <v>0</v>
      </c>
      <c r="BX243" s="574">
        <v>0</v>
      </c>
      <c r="BY243" s="574">
        <v>0</v>
      </c>
      <c r="BZ243" s="574">
        <v>0</v>
      </c>
      <c r="CA243" s="574">
        <v>0</v>
      </c>
      <c r="CB243" s="574">
        <v>0</v>
      </c>
      <c r="CC243" s="574">
        <v>0</v>
      </c>
    </row>
    <row r="244" spans="1:81">
      <c r="A244" s="586"/>
      <c r="B244" s="586" t="s">
        <v>1372</v>
      </c>
      <c r="C244" s="572"/>
      <c r="D244" s="587" t="s">
        <v>1278</v>
      </c>
      <c r="E244" s="575" t="s">
        <v>1279</v>
      </c>
      <c r="F244" s="573">
        <v>0.07</v>
      </c>
      <c r="G244" s="574">
        <v>0</v>
      </c>
      <c r="H244" s="574">
        <v>0</v>
      </c>
      <c r="I244" s="574">
        <v>0</v>
      </c>
      <c r="J244" s="574">
        <v>0</v>
      </c>
      <c r="K244" s="574">
        <v>0</v>
      </c>
      <c r="L244" s="574">
        <v>0</v>
      </c>
      <c r="M244" s="574">
        <v>0</v>
      </c>
      <c r="N244" s="574">
        <v>0</v>
      </c>
      <c r="O244" s="574">
        <v>0</v>
      </c>
      <c r="P244" s="574">
        <v>0</v>
      </c>
      <c r="Q244" s="574">
        <v>0</v>
      </c>
      <c r="R244" s="574">
        <v>0</v>
      </c>
      <c r="S244" s="574">
        <v>0</v>
      </c>
      <c r="T244" s="574">
        <v>0</v>
      </c>
      <c r="U244" s="574">
        <v>0</v>
      </c>
      <c r="V244" s="574">
        <v>0</v>
      </c>
      <c r="W244" s="574">
        <v>0</v>
      </c>
      <c r="X244" s="574">
        <v>0</v>
      </c>
      <c r="Y244" s="574">
        <v>0</v>
      </c>
      <c r="Z244" s="574">
        <v>0</v>
      </c>
      <c r="AA244" s="574">
        <v>0</v>
      </c>
      <c r="AB244" s="574">
        <v>0</v>
      </c>
      <c r="AC244" s="574">
        <v>0</v>
      </c>
      <c r="AD244" s="574">
        <v>0</v>
      </c>
      <c r="AE244" s="574">
        <v>0</v>
      </c>
      <c r="AF244" s="574">
        <v>0</v>
      </c>
      <c r="AG244" s="574">
        <v>0</v>
      </c>
      <c r="AH244" s="574">
        <v>0</v>
      </c>
      <c r="AI244" s="574">
        <v>0</v>
      </c>
      <c r="AJ244" s="574">
        <v>0</v>
      </c>
      <c r="AK244" s="574">
        <v>0</v>
      </c>
      <c r="AL244" s="574">
        <v>0</v>
      </c>
      <c r="AM244" s="574">
        <v>0</v>
      </c>
      <c r="AN244" s="574">
        <v>0</v>
      </c>
      <c r="AO244" s="574">
        <v>0</v>
      </c>
      <c r="AP244" s="574">
        <v>0</v>
      </c>
      <c r="AQ244" s="574">
        <v>0</v>
      </c>
      <c r="AR244" s="574">
        <v>0</v>
      </c>
      <c r="AS244" s="574">
        <v>0</v>
      </c>
      <c r="AT244" s="574">
        <v>0</v>
      </c>
      <c r="AU244" s="574">
        <v>0</v>
      </c>
      <c r="AV244" s="574">
        <v>0</v>
      </c>
      <c r="AW244" s="574">
        <v>0</v>
      </c>
      <c r="AX244" s="574">
        <v>0</v>
      </c>
      <c r="AY244" s="574">
        <v>0</v>
      </c>
      <c r="AZ244" s="574">
        <v>0.0684</v>
      </c>
      <c r="BA244" s="574">
        <v>0.0684</v>
      </c>
      <c r="BB244" s="574">
        <v>0</v>
      </c>
      <c r="BC244" s="574">
        <v>0</v>
      </c>
      <c r="BD244" s="574">
        <v>0</v>
      </c>
      <c r="BE244" s="574">
        <v>0</v>
      </c>
      <c r="BF244" s="574">
        <v>0</v>
      </c>
      <c r="BG244" s="574">
        <v>0</v>
      </c>
      <c r="BH244" s="574">
        <v>0</v>
      </c>
      <c r="BI244" s="574">
        <v>0</v>
      </c>
      <c r="BJ244" s="574">
        <v>0</v>
      </c>
      <c r="BK244" s="574">
        <v>0</v>
      </c>
      <c r="BL244" s="574">
        <v>0</v>
      </c>
      <c r="BM244" s="574">
        <v>0</v>
      </c>
      <c r="BN244" s="574">
        <v>0</v>
      </c>
      <c r="BO244" s="574">
        <v>0</v>
      </c>
      <c r="BP244" s="574">
        <v>0</v>
      </c>
      <c r="BQ244" s="574">
        <v>0</v>
      </c>
      <c r="BR244" s="574">
        <v>0</v>
      </c>
      <c r="BS244" s="574">
        <v>0</v>
      </c>
      <c r="BT244" s="574">
        <v>0</v>
      </c>
      <c r="BU244" s="574">
        <v>0</v>
      </c>
      <c r="BV244" s="574">
        <v>0</v>
      </c>
      <c r="BW244" s="574">
        <v>0</v>
      </c>
      <c r="BX244" s="574">
        <v>0</v>
      </c>
      <c r="BY244" s="574">
        <v>0</v>
      </c>
      <c r="BZ244" s="574">
        <v>0</v>
      </c>
      <c r="CA244" s="574">
        <v>0</v>
      </c>
      <c r="CB244" s="574">
        <v>0</v>
      </c>
      <c r="CC244" s="574">
        <v>0</v>
      </c>
    </row>
    <row r="245" spans="1:81">
      <c r="A245" s="586"/>
      <c r="B245" s="586" t="s">
        <v>1372</v>
      </c>
      <c r="C245" s="572"/>
      <c r="D245" s="587" t="s">
        <v>935</v>
      </c>
      <c r="E245" s="575" t="s">
        <v>1365</v>
      </c>
      <c r="F245" s="573">
        <v>33.83</v>
      </c>
      <c r="G245" s="574">
        <v>0</v>
      </c>
      <c r="H245" s="574">
        <v>0</v>
      </c>
      <c r="I245" s="574">
        <v>0</v>
      </c>
      <c r="J245" s="574">
        <v>0</v>
      </c>
      <c r="K245" s="574">
        <v>0</v>
      </c>
      <c r="L245" s="574">
        <v>0</v>
      </c>
      <c r="M245" s="574">
        <v>0</v>
      </c>
      <c r="N245" s="574">
        <v>0</v>
      </c>
      <c r="O245" s="574">
        <v>0</v>
      </c>
      <c r="P245" s="574">
        <v>0</v>
      </c>
      <c r="Q245" s="574">
        <v>0</v>
      </c>
      <c r="R245" s="574">
        <v>0</v>
      </c>
      <c r="S245" s="574">
        <v>0</v>
      </c>
      <c r="T245" s="574">
        <v>0</v>
      </c>
      <c r="U245" s="574">
        <v>0</v>
      </c>
      <c r="V245" s="574">
        <v>0</v>
      </c>
      <c r="W245" s="574">
        <v>0</v>
      </c>
      <c r="X245" s="574">
        <v>0</v>
      </c>
      <c r="Y245" s="574">
        <v>0</v>
      </c>
      <c r="Z245" s="574">
        <v>0</v>
      </c>
      <c r="AA245" s="574">
        <v>0</v>
      </c>
      <c r="AB245" s="574">
        <v>0</v>
      </c>
      <c r="AC245" s="574">
        <v>0</v>
      </c>
      <c r="AD245" s="574">
        <v>0</v>
      </c>
      <c r="AE245" s="574">
        <v>0</v>
      </c>
      <c r="AF245" s="574">
        <v>0</v>
      </c>
      <c r="AG245" s="574">
        <v>0</v>
      </c>
      <c r="AH245" s="574">
        <v>0</v>
      </c>
      <c r="AI245" s="574">
        <v>0</v>
      </c>
      <c r="AJ245" s="574">
        <v>0</v>
      </c>
      <c r="AK245" s="574">
        <v>0</v>
      </c>
      <c r="AL245" s="574">
        <v>7.3</v>
      </c>
      <c r="AM245" s="574">
        <v>0</v>
      </c>
      <c r="AN245" s="574">
        <v>7.3</v>
      </c>
      <c r="AO245" s="574">
        <v>0</v>
      </c>
      <c r="AP245" s="574">
        <v>0</v>
      </c>
      <c r="AQ245" s="574">
        <v>0</v>
      </c>
      <c r="AR245" s="574">
        <v>0</v>
      </c>
      <c r="AS245" s="574">
        <v>0</v>
      </c>
      <c r="AT245" s="574">
        <v>0</v>
      </c>
      <c r="AU245" s="574">
        <v>0</v>
      </c>
      <c r="AV245" s="574">
        <v>0</v>
      </c>
      <c r="AW245" s="574">
        <v>0</v>
      </c>
      <c r="AX245" s="574">
        <v>0</v>
      </c>
      <c r="AY245" s="574">
        <v>0</v>
      </c>
      <c r="AZ245" s="574">
        <v>26.5332</v>
      </c>
      <c r="BA245" s="574">
        <v>26.5332</v>
      </c>
      <c r="BB245" s="574">
        <v>0</v>
      </c>
      <c r="BC245" s="574">
        <v>0</v>
      </c>
      <c r="BD245" s="574">
        <v>0</v>
      </c>
      <c r="BE245" s="574">
        <v>0</v>
      </c>
      <c r="BF245" s="574">
        <v>0</v>
      </c>
      <c r="BG245" s="574">
        <v>0</v>
      </c>
      <c r="BH245" s="574">
        <v>0</v>
      </c>
      <c r="BI245" s="574">
        <v>0</v>
      </c>
      <c r="BJ245" s="574">
        <v>0</v>
      </c>
      <c r="BK245" s="574">
        <v>0</v>
      </c>
      <c r="BL245" s="574">
        <v>0</v>
      </c>
      <c r="BM245" s="574">
        <v>0</v>
      </c>
      <c r="BN245" s="574">
        <v>0</v>
      </c>
      <c r="BO245" s="574">
        <v>0</v>
      </c>
      <c r="BP245" s="574">
        <v>0</v>
      </c>
      <c r="BQ245" s="574">
        <v>0</v>
      </c>
      <c r="BR245" s="574">
        <v>0</v>
      </c>
      <c r="BS245" s="574">
        <v>0</v>
      </c>
      <c r="BT245" s="574">
        <v>0</v>
      </c>
      <c r="BU245" s="574">
        <v>0</v>
      </c>
      <c r="BV245" s="574">
        <v>0</v>
      </c>
      <c r="BW245" s="574">
        <v>0</v>
      </c>
      <c r="BX245" s="574">
        <v>0</v>
      </c>
      <c r="BY245" s="574">
        <v>0</v>
      </c>
      <c r="BZ245" s="574">
        <v>0</v>
      </c>
      <c r="CA245" s="574">
        <v>0</v>
      </c>
      <c r="CB245" s="574">
        <v>0</v>
      </c>
      <c r="CC245" s="574">
        <v>0</v>
      </c>
    </row>
    <row r="246" spans="1:81">
      <c r="A246" s="586"/>
      <c r="B246" s="586" t="s">
        <v>1372</v>
      </c>
      <c r="C246" s="572"/>
      <c r="D246" s="587" t="s">
        <v>1366</v>
      </c>
      <c r="E246" s="575" t="s">
        <v>1367</v>
      </c>
      <c r="F246" s="573">
        <v>33.83</v>
      </c>
      <c r="G246" s="574">
        <v>0</v>
      </c>
      <c r="H246" s="574">
        <v>0</v>
      </c>
      <c r="I246" s="574">
        <v>0</v>
      </c>
      <c r="J246" s="574">
        <v>0</v>
      </c>
      <c r="K246" s="574">
        <v>0</v>
      </c>
      <c r="L246" s="574">
        <v>0</v>
      </c>
      <c r="M246" s="574">
        <v>0</v>
      </c>
      <c r="N246" s="574">
        <v>0</v>
      </c>
      <c r="O246" s="574">
        <v>0</v>
      </c>
      <c r="P246" s="574">
        <v>0</v>
      </c>
      <c r="Q246" s="574">
        <v>0</v>
      </c>
      <c r="R246" s="574">
        <v>0</v>
      </c>
      <c r="S246" s="574">
        <v>0</v>
      </c>
      <c r="T246" s="574">
        <v>0</v>
      </c>
      <c r="U246" s="574">
        <v>0</v>
      </c>
      <c r="V246" s="574">
        <v>0</v>
      </c>
      <c r="W246" s="574">
        <v>0</v>
      </c>
      <c r="X246" s="574">
        <v>0</v>
      </c>
      <c r="Y246" s="574">
        <v>0</v>
      </c>
      <c r="Z246" s="574">
        <v>0</v>
      </c>
      <c r="AA246" s="574">
        <v>0</v>
      </c>
      <c r="AB246" s="574">
        <v>0</v>
      </c>
      <c r="AC246" s="574">
        <v>0</v>
      </c>
      <c r="AD246" s="574">
        <v>0</v>
      </c>
      <c r="AE246" s="574">
        <v>0</v>
      </c>
      <c r="AF246" s="574">
        <v>0</v>
      </c>
      <c r="AG246" s="574">
        <v>0</v>
      </c>
      <c r="AH246" s="574">
        <v>0</v>
      </c>
      <c r="AI246" s="574">
        <v>0</v>
      </c>
      <c r="AJ246" s="574">
        <v>0</v>
      </c>
      <c r="AK246" s="574">
        <v>0</v>
      </c>
      <c r="AL246" s="574">
        <v>7.3</v>
      </c>
      <c r="AM246" s="574">
        <v>0</v>
      </c>
      <c r="AN246" s="574">
        <v>7.3</v>
      </c>
      <c r="AO246" s="574">
        <v>0</v>
      </c>
      <c r="AP246" s="574">
        <v>0</v>
      </c>
      <c r="AQ246" s="574">
        <v>0</v>
      </c>
      <c r="AR246" s="574">
        <v>0</v>
      </c>
      <c r="AS246" s="574">
        <v>0</v>
      </c>
      <c r="AT246" s="574">
        <v>0</v>
      </c>
      <c r="AU246" s="574">
        <v>0</v>
      </c>
      <c r="AV246" s="574">
        <v>0</v>
      </c>
      <c r="AW246" s="574">
        <v>0</v>
      </c>
      <c r="AX246" s="574">
        <v>0</v>
      </c>
      <c r="AY246" s="574">
        <v>0</v>
      </c>
      <c r="AZ246" s="574">
        <v>26.5332</v>
      </c>
      <c r="BA246" s="574">
        <v>26.5332</v>
      </c>
      <c r="BB246" s="574">
        <v>0</v>
      </c>
      <c r="BC246" s="574">
        <v>0</v>
      </c>
      <c r="BD246" s="574">
        <v>0</v>
      </c>
      <c r="BE246" s="574">
        <v>0</v>
      </c>
      <c r="BF246" s="574">
        <v>0</v>
      </c>
      <c r="BG246" s="574">
        <v>0</v>
      </c>
      <c r="BH246" s="574">
        <v>0</v>
      </c>
      <c r="BI246" s="574">
        <v>0</v>
      </c>
      <c r="BJ246" s="574">
        <v>0</v>
      </c>
      <c r="BK246" s="574">
        <v>0</v>
      </c>
      <c r="BL246" s="574">
        <v>0</v>
      </c>
      <c r="BM246" s="574">
        <v>0</v>
      </c>
      <c r="BN246" s="574">
        <v>0</v>
      </c>
      <c r="BO246" s="574">
        <v>0</v>
      </c>
      <c r="BP246" s="574">
        <v>0</v>
      </c>
      <c r="BQ246" s="574">
        <v>0</v>
      </c>
      <c r="BR246" s="574">
        <v>0</v>
      </c>
      <c r="BS246" s="574">
        <v>0</v>
      </c>
      <c r="BT246" s="574">
        <v>0</v>
      </c>
      <c r="BU246" s="574">
        <v>0</v>
      </c>
      <c r="BV246" s="574">
        <v>0</v>
      </c>
      <c r="BW246" s="574">
        <v>0</v>
      </c>
      <c r="BX246" s="574">
        <v>0</v>
      </c>
      <c r="BY246" s="574">
        <v>0</v>
      </c>
      <c r="BZ246" s="574">
        <v>0</v>
      </c>
      <c r="CA246" s="574">
        <v>0</v>
      </c>
      <c r="CB246" s="574">
        <v>0</v>
      </c>
      <c r="CC246" s="574">
        <v>0</v>
      </c>
    </row>
    <row r="247" spans="1:81">
      <c r="A247" s="586"/>
      <c r="B247" s="586" t="s">
        <v>1372</v>
      </c>
      <c r="C247" s="572"/>
      <c r="D247" s="587" t="s">
        <v>1368</v>
      </c>
      <c r="E247" s="575" t="s">
        <v>1369</v>
      </c>
      <c r="F247" s="573">
        <v>33.83</v>
      </c>
      <c r="G247" s="574">
        <v>0</v>
      </c>
      <c r="H247" s="574">
        <v>0</v>
      </c>
      <c r="I247" s="574">
        <v>0</v>
      </c>
      <c r="J247" s="574">
        <v>0</v>
      </c>
      <c r="K247" s="574">
        <v>0</v>
      </c>
      <c r="L247" s="574">
        <v>0</v>
      </c>
      <c r="M247" s="574">
        <v>0</v>
      </c>
      <c r="N247" s="574">
        <v>0</v>
      </c>
      <c r="O247" s="574">
        <v>0</v>
      </c>
      <c r="P247" s="574">
        <v>0</v>
      </c>
      <c r="Q247" s="574">
        <v>0</v>
      </c>
      <c r="R247" s="574">
        <v>0</v>
      </c>
      <c r="S247" s="574">
        <v>0</v>
      </c>
      <c r="T247" s="574">
        <v>0</v>
      </c>
      <c r="U247" s="574">
        <v>0</v>
      </c>
      <c r="V247" s="574">
        <v>0</v>
      </c>
      <c r="W247" s="574">
        <v>0</v>
      </c>
      <c r="X247" s="574">
        <v>0</v>
      </c>
      <c r="Y247" s="574">
        <v>0</v>
      </c>
      <c r="Z247" s="574">
        <v>0</v>
      </c>
      <c r="AA247" s="574">
        <v>0</v>
      </c>
      <c r="AB247" s="574">
        <v>0</v>
      </c>
      <c r="AC247" s="574">
        <v>0</v>
      </c>
      <c r="AD247" s="574">
        <v>0</v>
      </c>
      <c r="AE247" s="574">
        <v>0</v>
      </c>
      <c r="AF247" s="574">
        <v>0</v>
      </c>
      <c r="AG247" s="574">
        <v>0</v>
      </c>
      <c r="AH247" s="574">
        <v>0</v>
      </c>
      <c r="AI247" s="574">
        <v>0</v>
      </c>
      <c r="AJ247" s="574">
        <v>0</v>
      </c>
      <c r="AK247" s="574">
        <v>0</v>
      </c>
      <c r="AL247" s="574">
        <v>7.3</v>
      </c>
      <c r="AM247" s="574">
        <v>0</v>
      </c>
      <c r="AN247" s="574">
        <v>7.3</v>
      </c>
      <c r="AO247" s="574">
        <v>0</v>
      </c>
      <c r="AP247" s="574">
        <v>0</v>
      </c>
      <c r="AQ247" s="574">
        <v>0</v>
      </c>
      <c r="AR247" s="574">
        <v>0</v>
      </c>
      <c r="AS247" s="574">
        <v>0</v>
      </c>
      <c r="AT247" s="574">
        <v>0</v>
      </c>
      <c r="AU247" s="574">
        <v>0</v>
      </c>
      <c r="AV247" s="574">
        <v>0</v>
      </c>
      <c r="AW247" s="574">
        <v>0</v>
      </c>
      <c r="AX247" s="574">
        <v>0</v>
      </c>
      <c r="AY247" s="574">
        <v>0</v>
      </c>
      <c r="AZ247" s="574">
        <v>26.5332</v>
      </c>
      <c r="BA247" s="574">
        <v>26.5332</v>
      </c>
      <c r="BB247" s="574">
        <v>0</v>
      </c>
      <c r="BC247" s="574">
        <v>0</v>
      </c>
      <c r="BD247" s="574">
        <v>0</v>
      </c>
      <c r="BE247" s="574">
        <v>0</v>
      </c>
      <c r="BF247" s="574">
        <v>0</v>
      </c>
      <c r="BG247" s="574">
        <v>0</v>
      </c>
      <c r="BH247" s="574">
        <v>0</v>
      </c>
      <c r="BI247" s="574">
        <v>0</v>
      </c>
      <c r="BJ247" s="574">
        <v>0</v>
      </c>
      <c r="BK247" s="574">
        <v>0</v>
      </c>
      <c r="BL247" s="574">
        <v>0</v>
      </c>
      <c r="BM247" s="574">
        <v>0</v>
      </c>
      <c r="BN247" s="574">
        <v>0</v>
      </c>
      <c r="BO247" s="574">
        <v>0</v>
      </c>
      <c r="BP247" s="574">
        <v>0</v>
      </c>
      <c r="BQ247" s="574">
        <v>0</v>
      </c>
      <c r="BR247" s="574">
        <v>0</v>
      </c>
      <c r="BS247" s="574">
        <v>0</v>
      </c>
      <c r="BT247" s="574">
        <v>0</v>
      </c>
      <c r="BU247" s="574">
        <v>0</v>
      </c>
      <c r="BV247" s="574">
        <v>0</v>
      </c>
      <c r="BW247" s="574">
        <v>0</v>
      </c>
      <c r="BX247" s="574">
        <v>0</v>
      </c>
      <c r="BY247" s="574">
        <v>0</v>
      </c>
      <c r="BZ247" s="574">
        <v>0</v>
      </c>
      <c r="CA247" s="574">
        <v>0</v>
      </c>
      <c r="CB247" s="574">
        <v>0</v>
      </c>
      <c r="CC247" s="574">
        <v>0</v>
      </c>
    </row>
    <row r="248" spans="1:81">
      <c r="A248" s="586" t="s">
        <v>1333</v>
      </c>
      <c r="B248" s="586" t="s">
        <v>1374</v>
      </c>
      <c r="C248" s="575" t="s">
        <v>1375</v>
      </c>
      <c r="D248" s="587"/>
      <c r="E248" s="575"/>
      <c r="F248" s="573">
        <v>37.69</v>
      </c>
      <c r="G248" s="574">
        <v>0</v>
      </c>
      <c r="H248" s="574">
        <v>0</v>
      </c>
      <c r="I248" s="574">
        <v>0</v>
      </c>
      <c r="J248" s="574">
        <v>0</v>
      </c>
      <c r="K248" s="574">
        <v>0</v>
      </c>
      <c r="L248" s="574">
        <v>0</v>
      </c>
      <c r="M248" s="574">
        <v>0</v>
      </c>
      <c r="N248" s="574">
        <v>0</v>
      </c>
      <c r="O248" s="574">
        <v>0</v>
      </c>
      <c r="P248" s="574">
        <v>0</v>
      </c>
      <c r="Q248" s="574">
        <v>0</v>
      </c>
      <c r="R248" s="574">
        <v>0</v>
      </c>
      <c r="S248" s="574">
        <v>0</v>
      </c>
      <c r="T248" s="574">
        <v>0</v>
      </c>
      <c r="U248" s="574">
        <v>0</v>
      </c>
      <c r="V248" s="574">
        <v>0</v>
      </c>
      <c r="W248" s="574">
        <v>0</v>
      </c>
      <c r="X248" s="574">
        <v>0</v>
      </c>
      <c r="Y248" s="574">
        <v>0</v>
      </c>
      <c r="Z248" s="574">
        <v>0</v>
      </c>
      <c r="AA248" s="574">
        <v>0</v>
      </c>
      <c r="AB248" s="574">
        <v>0</v>
      </c>
      <c r="AC248" s="574">
        <v>0</v>
      </c>
      <c r="AD248" s="574">
        <v>0</v>
      </c>
      <c r="AE248" s="574">
        <v>0</v>
      </c>
      <c r="AF248" s="574">
        <v>0</v>
      </c>
      <c r="AG248" s="574">
        <v>0</v>
      </c>
      <c r="AH248" s="574">
        <v>0</v>
      </c>
      <c r="AI248" s="574">
        <v>0</v>
      </c>
      <c r="AJ248" s="574">
        <v>0</v>
      </c>
      <c r="AK248" s="574">
        <v>0</v>
      </c>
      <c r="AL248" s="574">
        <v>8.1</v>
      </c>
      <c r="AM248" s="574">
        <v>0</v>
      </c>
      <c r="AN248" s="574">
        <v>8.1</v>
      </c>
      <c r="AO248" s="574">
        <v>0</v>
      </c>
      <c r="AP248" s="574">
        <v>0</v>
      </c>
      <c r="AQ248" s="574">
        <v>0</v>
      </c>
      <c r="AR248" s="574">
        <v>0</v>
      </c>
      <c r="AS248" s="574">
        <v>0</v>
      </c>
      <c r="AT248" s="574">
        <v>0</v>
      </c>
      <c r="AU248" s="574">
        <v>0</v>
      </c>
      <c r="AV248" s="574">
        <v>0</v>
      </c>
      <c r="AW248" s="574">
        <v>0</v>
      </c>
      <c r="AX248" s="574">
        <v>0</v>
      </c>
      <c r="AY248" s="574">
        <v>0</v>
      </c>
      <c r="AZ248" s="574">
        <v>29.592</v>
      </c>
      <c r="BA248" s="574">
        <v>29.592</v>
      </c>
      <c r="BB248" s="574">
        <v>0</v>
      </c>
      <c r="BC248" s="574">
        <v>0</v>
      </c>
      <c r="BD248" s="574">
        <v>0</v>
      </c>
      <c r="BE248" s="574">
        <v>0</v>
      </c>
      <c r="BF248" s="574">
        <v>0</v>
      </c>
      <c r="BG248" s="574">
        <v>0</v>
      </c>
      <c r="BH248" s="574">
        <v>0</v>
      </c>
      <c r="BI248" s="574">
        <v>0</v>
      </c>
      <c r="BJ248" s="574">
        <v>0</v>
      </c>
      <c r="BK248" s="574">
        <v>0</v>
      </c>
      <c r="BL248" s="574">
        <v>0</v>
      </c>
      <c r="BM248" s="574">
        <v>0</v>
      </c>
      <c r="BN248" s="574">
        <v>0</v>
      </c>
      <c r="BO248" s="574">
        <v>0</v>
      </c>
      <c r="BP248" s="574">
        <v>0</v>
      </c>
      <c r="BQ248" s="574">
        <v>0</v>
      </c>
      <c r="BR248" s="574">
        <v>0</v>
      </c>
      <c r="BS248" s="574">
        <v>0</v>
      </c>
      <c r="BT248" s="574">
        <v>0</v>
      </c>
      <c r="BU248" s="574">
        <v>0</v>
      </c>
      <c r="BV248" s="574">
        <v>0</v>
      </c>
      <c r="BW248" s="574">
        <v>0</v>
      </c>
      <c r="BX248" s="574">
        <v>0</v>
      </c>
      <c r="BY248" s="574">
        <v>0</v>
      </c>
      <c r="BZ248" s="574">
        <v>0</v>
      </c>
      <c r="CA248" s="574">
        <v>0</v>
      </c>
      <c r="CB248" s="574">
        <v>0</v>
      </c>
      <c r="CC248" s="574">
        <v>0</v>
      </c>
    </row>
    <row r="249" spans="1:81">
      <c r="A249" s="586"/>
      <c r="B249" s="586" t="s">
        <v>1374</v>
      </c>
      <c r="C249" s="572"/>
      <c r="D249" s="587" t="s">
        <v>925</v>
      </c>
      <c r="E249" s="575" t="s">
        <v>1269</v>
      </c>
      <c r="F249" s="573">
        <v>0.3</v>
      </c>
      <c r="G249" s="574">
        <v>0</v>
      </c>
      <c r="H249" s="574">
        <v>0</v>
      </c>
      <c r="I249" s="574">
        <v>0</v>
      </c>
      <c r="J249" s="574">
        <v>0</v>
      </c>
      <c r="K249" s="574">
        <v>0</v>
      </c>
      <c r="L249" s="574">
        <v>0</v>
      </c>
      <c r="M249" s="574">
        <v>0</v>
      </c>
      <c r="N249" s="574">
        <v>0</v>
      </c>
      <c r="O249" s="574">
        <v>0</v>
      </c>
      <c r="P249" s="574">
        <v>0</v>
      </c>
      <c r="Q249" s="574">
        <v>0</v>
      </c>
      <c r="R249" s="574">
        <v>0</v>
      </c>
      <c r="S249" s="574">
        <v>0</v>
      </c>
      <c r="T249" s="574">
        <v>0</v>
      </c>
      <c r="U249" s="574">
        <v>0</v>
      </c>
      <c r="V249" s="574">
        <v>0</v>
      </c>
      <c r="W249" s="574">
        <v>0</v>
      </c>
      <c r="X249" s="574">
        <v>0</v>
      </c>
      <c r="Y249" s="574">
        <v>0</v>
      </c>
      <c r="Z249" s="574">
        <v>0</v>
      </c>
      <c r="AA249" s="574">
        <v>0</v>
      </c>
      <c r="AB249" s="574">
        <v>0</v>
      </c>
      <c r="AC249" s="574">
        <v>0</v>
      </c>
      <c r="AD249" s="574">
        <v>0</v>
      </c>
      <c r="AE249" s="574">
        <v>0</v>
      </c>
      <c r="AF249" s="574">
        <v>0</v>
      </c>
      <c r="AG249" s="574">
        <v>0</v>
      </c>
      <c r="AH249" s="574">
        <v>0</v>
      </c>
      <c r="AI249" s="574">
        <v>0</v>
      </c>
      <c r="AJ249" s="574">
        <v>0</v>
      </c>
      <c r="AK249" s="574">
        <v>0</v>
      </c>
      <c r="AL249" s="574">
        <v>0</v>
      </c>
      <c r="AM249" s="574">
        <v>0</v>
      </c>
      <c r="AN249" s="574">
        <v>0</v>
      </c>
      <c r="AO249" s="574">
        <v>0</v>
      </c>
      <c r="AP249" s="574">
        <v>0</v>
      </c>
      <c r="AQ249" s="574">
        <v>0</v>
      </c>
      <c r="AR249" s="574">
        <v>0</v>
      </c>
      <c r="AS249" s="574">
        <v>0</v>
      </c>
      <c r="AT249" s="574">
        <v>0</v>
      </c>
      <c r="AU249" s="574">
        <v>0</v>
      </c>
      <c r="AV249" s="574">
        <v>0</v>
      </c>
      <c r="AW249" s="574">
        <v>0</v>
      </c>
      <c r="AX249" s="574">
        <v>0</v>
      </c>
      <c r="AY249" s="574">
        <v>0</v>
      </c>
      <c r="AZ249" s="574">
        <v>0.3024</v>
      </c>
      <c r="BA249" s="574">
        <v>0.3024</v>
      </c>
      <c r="BB249" s="574">
        <v>0</v>
      </c>
      <c r="BC249" s="574">
        <v>0</v>
      </c>
      <c r="BD249" s="574">
        <v>0</v>
      </c>
      <c r="BE249" s="574">
        <v>0</v>
      </c>
      <c r="BF249" s="574">
        <v>0</v>
      </c>
      <c r="BG249" s="574">
        <v>0</v>
      </c>
      <c r="BH249" s="574">
        <v>0</v>
      </c>
      <c r="BI249" s="574">
        <v>0</v>
      </c>
      <c r="BJ249" s="574">
        <v>0</v>
      </c>
      <c r="BK249" s="574">
        <v>0</v>
      </c>
      <c r="BL249" s="574">
        <v>0</v>
      </c>
      <c r="BM249" s="574">
        <v>0</v>
      </c>
      <c r="BN249" s="574">
        <v>0</v>
      </c>
      <c r="BO249" s="574">
        <v>0</v>
      </c>
      <c r="BP249" s="574">
        <v>0</v>
      </c>
      <c r="BQ249" s="574">
        <v>0</v>
      </c>
      <c r="BR249" s="574">
        <v>0</v>
      </c>
      <c r="BS249" s="574">
        <v>0</v>
      </c>
      <c r="BT249" s="574">
        <v>0</v>
      </c>
      <c r="BU249" s="574">
        <v>0</v>
      </c>
      <c r="BV249" s="574">
        <v>0</v>
      </c>
      <c r="BW249" s="574">
        <v>0</v>
      </c>
      <c r="BX249" s="574">
        <v>0</v>
      </c>
      <c r="BY249" s="574">
        <v>0</v>
      </c>
      <c r="BZ249" s="574">
        <v>0</v>
      </c>
      <c r="CA249" s="574">
        <v>0</v>
      </c>
      <c r="CB249" s="574">
        <v>0</v>
      </c>
      <c r="CC249" s="574">
        <v>0</v>
      </c>
    </row>
    <row r="250" spans="1:81">
      <c r="A250" s="586"/>
      <c r="B250" s="586" t="s">
        <v>1374</v>
      </c>
      <c r="C250" s="572"/>
      <c r="D250" s="587" t="s">
        <v>1270</v>
      </c>
      <c r="E250" s="575" t="s">
        <v>1271</v>
      </c>
      <c r="F250" s="573">
        <v>0.3</v>
      </c>
      <c r="G250" s="574">
        <v>0</v>
      </c>
      <c r="H250" s="574">
        <v>0</v>
      </c>
      <c r="I250" s="574">
        <v>0</v>
      </c>
      <c r="J250" s="574">
        <v>0</v>
      </c>
      <c r="K250" s="574">
        <v>0</v>
      </c>
      <c r="L250" s="574">
        <v>0</v>
      </c>
      <c r="M250" s="574">
        <v>0</v>
      </c>
      <c r="N250" s="574">
        <v>0</v>
      </c>
      <c r="O250" s="574">
        <v>0</v>
      </c>
      <c r="P250" s="574">
        <v>0</v>
      </c>
      <c r="Q250" s="574">
        <v>0</v>
      </c>
      <c r="R250" s="574">
        <v>0</v>
      </c>
      <c r="S250" s="574">
        <v>0</v>
      </c>
      <c r="T250" s="574">
        <v>0</v>
      </c>
      <c r="U250" s="574">
        <v>0</v>
      </c>
      <c r="V250" s="574">
        <v>0</v>
      </c>
      <c r="W250" s="574">
        <v>0</v>
      </c>
      <c r="X250" s="574">
        <v>0</v>
      </c>
      <c r="Y250" s="574">
        <v>0</v>
      </c>
      <c r="Z250" s="574">
        <v>0</v>
      </c>
      <c r="AA250" s="574">
        <v>0</v>
      </c>
      <c r="AB250" s="574">
        <v>0</v>
      </c>
      <c r="AC250" s="574">
        <v>0</v>
      </c>
      <c r="AD250" s="574">
        <v>0</v>
      </c>
      <c r="AE250" s="574">
        <v>0</v>
      </c>
      <c r="AF250" s="574">
        <v>0</v>
      </c>
      <c r="AG250" s="574">
        <v>0</v>
      </c>
      <c r="AH250" s="574">
        <v>0</v>
      </c>
      <c r="AI250" s="574">
        <v>0</v>
      </c>
      <c r="AJ250" s="574">
        <v>0</v>
      </c>
      <c r="AK250" s="574">
        <v>0</v>
      </c>
      <c r="AL250" s="574">
        <v>0</v>
      </c>
      <c r="AM250" s="574">
        <v>0</v>
      </c>
      <c r="AN250" s="574">
        <v>0</v>
      </c>
      <c r="AO250" s="574">
        <v>0</v>
      </c>
      <c r="AP250" s="574">
        <v>0</v>
      </c>
      <c r="AQ250" s="574">
        <v>0</v>
      </c>
      <c r="AR250" s="574">
        <v>0</v>
      </c>
      <c r="AS250" s="574">
        <v>0</v>
      </c>
      <c r="AT250" s="574">
        <v>0</v>
      </c>
      <c r="AU250" s="574">
        <v>0</v>
      </c>
      <c r="AV250" s="574">
        <v>0</v>
      </c>
      <c r="AW250" s="574">
        <v>0</v>
      </c>
      <c r="AX250" s="574">
        <v>0</v>
      </c>
      <c r="AY250" s="574">
        <v>0</v>
      </c>
      <c r="AZ250" s="574">
        <v>0.3024</v>
      </c>
      <c r="BA250" s="574">
        <v>0.3024</v>
      </c>
      <c r="BB250" s="574">
        <v>0</v>
      </c>
      <c r="BC250" s="574">
        <v>0</v>
      </c>
      <c r="BD250" s="574">
        <v>0</v>
      </c>
      <c r="BE250" s="574">
        <v>0</v>
      </c>
      <c r="BF250" s="574">
        <v>0</v>
      </c>
      <c r="BG250" s="574">
        <v>0</v>
      </c>
      <c r="BH250" s="574">
        <v>0</v>
      </c>
      <c r="BI250" s="574">
        <v>0</v>
      </c>
      <c r="BJ250" s="574">
        <v>0</v>
      </c>
      <c r="BK250" s="574">
        <v>0</v>
      </c>
      <c r="BL250" s="574">
        <v>0</v>
      </c>
      <c r="BM250" s="574">
        <v>0</v>
      </c>
      <c r="BN250" s="574">
        <v>0</v>
      </c>
      <c r="BO250" s="574">
        <v>0</v>
      </c>
      <c r="BP250" s="574">
        <v>0</v>
      </c>
      <c r="BQ250" s="574">
        <v>0</v>
      </c>
      <c r="BR250" s="574">
        <v>0</v>
      </c>
      <c r="BS250" s="574">
        <v>0</v>
      </c>
      <c r="BT250" s="574">
        <v>0</v>
      </c>
      <c r="BU250" s="574">
        <v>0</v>
      </c>
      <c r="BV250" s="574">
        <v>0</v>
      </c>
      <c r="BW250" s="574">
        <v>0</v>
      </c>
      <c r="BX250" s="574">
        <v>0</v>
      </c>
      <c r="BY250" s="574">
        <v>0</v>
      </c>
      <c r="BZ250" s="574">
        <v>0</v>
      </c>
      <c r="CA250" s="574">
        <v>0</v>
      </c>
      <c r="CB250" s="574">
        <v>0</v>
      </c>
      <c r="CC250" s="574">
        <v>0</v>
      </c>
    </row>
    <row r="251" spans="1:81">
      <c r="A251" s="586"/>
      <c r="B251" s="586" t="s">
        <v>1374</v>
      </c>
      <c r="C251" s="572"/>
      <c r="D251" s="587" t="s">
        <v>1274</v>
      </c>
      <c r="E251" s="575" t="s">
        <v>1275</v>
      </c>
      <c r="F251" s="573">
        <v>0.3</v>
      </c>
      <c r="G251" s="574">
        <v>0</v>
      </c>
      <c r="H251" s="574">
        <v>0</v>
      </c>
      <c r="I251" s="574">
        <v>0</v>
      </c>
      <c r="J251" s="574">
        <v>0</v>
      </c>
      <c r="K251" s="574">
        <v>0</v>
      </c>
      <c r="L251" s="574">
        <v>0</v>
      </c>
      <c r="M251" s="574">
        <v>0</v>
      </c>
      <c r="N251" s="574">
        <v>0</v>
      </c>
      <c r="O251" s="574">
        <v>0</v>
      </c>
      <c r="P251" s="574">
        <v>0</v>
      </c>
      <c r="Q251" s="574">
        <v>0</v>
      </c>
      <c r="R251" s="574">
        <v>0</v>
      </c>
      <c r="S251" s="574">
        <v>0</v>
      </c>
      <c r="T251" s="574">
        <v>0</v>
      </c>
      <c r="U251" s="574">
        <v>0</v>
      </c>
      <c r="V251" s="574">
        <v>0</v>
      </c>
      <c r="W251" s="574">
        <v>0</v>
      </c>
      <c r="X251" s="574">
        <v>0</v>
      </c>
      <c r="Y251" s="574">
        <v>0</v>
      </c>
      <c r="Z251" s="574">
        <v>0</v>
      </c>
      <c r="AA251" s="574">
        <v>0</v>
      </c>
      <c r="AB251" s="574">
        <v>0</v>
      </c>
      <c r="AC251" s="574">
        <v>0</v>
      </c>
      <c r="AD251" s="574">
        <v>0</v>
      </c>
      <c r="AE251" s="574">
        <v>0</v>
      </c>
      <c r="AF251" s="574">
        <v>0</v>
      </c>
      <c r="AG251" s="574">
        <v>0</v>
      </c>
      <c r="AH251" s="574">
        <v>0</v>
      </c>
      <c r="AI251" s="574">
        <v>0</v>
      </c>
      <c r="AJ251" s="574">
        <v>0</v>
      </c>
      <c r="AK251" s="574">
        <v>0</v>
      </c>
      <c r="AL251" s="574">
        <v>0</v>
      </c>
      <c r="AM251" s="574">
        <v>0</v>
      </c>
      <c r="AN251" s="574">
        <v>0</v>
      </c>
      <c r="AO251" s="574">
        <v>0</v>
      </c>
      <c r="AP251" s="574">
        <v>0</v>
      </c>
      <c r="AQ251" s="574">
        <v>0</v>
      </c>
      <c r="AR251" s="574">
        <v>0</v>
      </c>
      <c r="AS251" s="574">
        <v>0</v>
      </c>
      <c r="AT251" s="574">
        <v>0</v>
      </c>
      <c r="AU251" s="574">
        <v>0</v>
      </c>
      <c r="AV251" s="574">
        <v>0</v>
      </c>
      <c r="AW251" s="574">
        <v>0</v>
      </c>
      <c r="AX251" s="574">
        <v>0</v>
      </c>
      <c r="AY251" s="574">
        <v>0</v>
      </c>
      <c r="AZ251" s="574">
        <v>0.3024</v>
      </c>
      <c r="BA251" s="574">
        <v>0.3024</v>
      </c>
      <c r="BB251" s="574">
        <v>0</v>
      </c>
      <c r="BC251" s="574">
        <v>0</v>
      </c>
      <c r="BD251" s="574">
        <v>0</v>
      </c>
      <c r="BE251" s="574">
        <v>0</v>
      </c>
      <c r="BF251" s="574">
        <v>0</v>
      </c>
      <c r="BG251" s="574">
        <v>0</v>
      </c>
      <c r="BH251" s="574">
        <v>0</v>
      </c>
      <c r="BI251" s="574">
        <v>0</v>
      </c>
      <c r="BJ251" s="574">
        <v>0</v>
      </c>
      <c r="BK251" s="574">
        <v>0</v>
      </c>
      <c r="BL251" s="574">
        <v>0</v>
      </c>
      <c r="BM251" s="574">
        <v>0</v>
      </c>
      <c r="BN251" s="574">
        <v>0</v>
      </c>
      <c r="BO251" s="574">
        <v>0</v>
      </c>
      <c r="BP251" s="574">
        <v>0</v>
      </c>
      <c r="BQ251" s="574">
        <v>0</v>
      </c>
      <c r="BR251" s="574">
        <v>0</v>
      </c>
      <c r="BS251" s="574">
        <v>0</v>
      </c>
      <c r="BT251" s="574">
        <v>0</v>
      </c>
      <c r="BU251" s="574">
        <v>0</v>
      </c>
      <c r="BV251" s="574">
        <v>0</v>
      </c>
      <c r="BW251" s="574">
        <v>0</v>
      </c>
      <c r="BX251" s="574">
        <v>0</v>
      </c>
      <c r="BY251" s="574">
        <v>0</v>
      </c>
      <c r="BZ251" s="574">
        <v>0</v>
      </c>
      <c r="CA251" s="574">
        <v>0</v>
      </c>
      <c r="CB251" s="574">
        <v>0</v>
      </c>
      <c r="CC251" s="574">
        <v>0</v>
      </c>
    </row>
    <row r="252" spans="1:81">
      <c r="A252" s="586"/>
      <c r="B252" s="586" t="s">
        <v>1374</v>
      </c>
      <c r="C252" s="572"/>
      <c r="D252" s="587" t="s">
        <v>929</v>
      </c>
      <c r="E252" s="575" t="s">
        <v>1276</v>
      </c>
      <c r="F252" s="573">
        <v>0.07</v>
      </c>
      <c r="G252" s="574">
        <v>0</v>
      </c>
      <c r="H252" s="574">
        <v>0</v>
      </c>
      <c r="I252" s="574">
        <v>0</v>
      </c>
      <c r="J252" s="574">
        <v>0</v>
      </c>
      <c r="K252" s="574">
        <v>0</v>
      </c>
      <c r="L252" s="574">
        <v>0</v>
      </c>
      <c r="M252" s="574">
        <v>0</v>
      </c>
      <c r="N252" s="574">
        <v>0</v>
      </c>
      <c r="O252" s="574">
        <v>0</v>
      </c>
      <c r="P252" s="574">
        <v>0</v>
      </c>
      <c r="Q252" s="574">
        <v>0</v>
      </c>
      <c r="R252" s="574">
        <v>0</v>
      </c>
      <c r="S252" s="574">
        <v>0</v>
      </c>
      <c r="T252" s="574">
        <v>0</v>
      </c>
      <c r="U252" s="574">
        <v>0</v>
      </c>
      <c r="V252" s="574">
        <v>0</v>
      </c>
      <c r="W252" s="574">
        <v>0</v>
      </c>
      <c r="X252" s="574">
        <v>0</v>
      </c>
      <c r="Y252" s="574">
        <v>0</v>
      </c>
      <c r="Z252" s="574">
        <v>0</v>
      </c>
      <c r="AA252" s="574">
        <v>0</v>
      </c>
      <c r="AB252" s="574">
        <v>0</v>
      </c>
      <c r="AC252" s="574">
        <v>0</v>
      </c>
      <c r="AD252" s="574">
        <v>0</v>
      </c>
      <c r="AE252" s="574">
        <v>0</v>
      </c>
      <c r="AF252" s="574">
        <v>0</v>
      </c>
      <c r="AG252" s="574">
        <v>0</v>
      </c>
      <c r="AH252" s="574">
        <v>0</v>
      </c>
      <c r="AI252" s="574">
        <v>0</v>
      </c>
      <c r="AJ252" s="574">
        <v>0</v>
      </c>
      <c r="AK252" s="574">
        <v>0</v>
      </c>
      <c r="AL252" s="574">
        <v>0</v>
      </c>
      <c r="AM252" s="574">
        <v>0</v>
      </c>
      <c r="AN252" s="574">
        <v>0</v>
      </c>
      <c r="AO252" s="574">
        <v>0</v>
      </c>
      <c r="AP252" s="574">
        <v>0</v>
      </c>
      <c r="AQ252" s="574">
        <v>0</v>
      </c>
      <c r="AR252" s="574">
        <v>0</v>
      </c>
      <c r="AS252" s="574">
        <v>0</v>
      </c>
      <c r="AT252" s="574">
        <v>0</v>
      </c>
      <c r="AU252" s="574">
        <v>0</v>
      </c>
      <c r="AV252" s="574">
        <v>0</v>
      </c>
      <c r="AW252" s="574">
        <v>0</v>
      </c>
      <c r="AX252" s="574">
        <v>0</v>
      </c>
      <c r="AY252" s="574">
        <v>0</v>
      </c>
      <c r="AZ252" s="574">
        <v>0.0684</v>
      </c>
      <c r="BA252" s="574">
        <v>0.0684</v>
      </c>
      <c r="BB252" s="574">
        <v>0</v>
      </c>
      <c r="BC252" s="574">
        <v>0</v>
      </c>
      <c r="BD252" s="574">
        <v>0</v>
      </c>
      <c r="BE252" s="574">
        <v>0</v>
      </c>
      <c r="BF252" s="574">
        <v>0</v>
      </c>
      <c r="BG252" s="574">
        <v>0</v>
      </c>
      <c r="BH252" s="574">
        <v>0</v>
      </c>
      <c r="BI252" s="574">
        <v>0</v>
      </c>
      <c r="BJ252" s="574">
        <v>0</v>
      </c>
      <c r="BK252" s="574">
        <v>0</v>
      </c>
      <c r="BL252" s="574">
        <v>0</v>
      </c>
      <c r="BM252" s="574">
        <v>0</v>
      </c>
      <c r="BN252" s="574">
        <v>0</v>
      </c>
      <c r="BO252" s="574">
        <v>0</v>
      </c>
      <c r="BP252" s="574">
        <v>0</v>
      </c>
      <c r="BQ252" s="574">
        <v>0</v>
      </c>
      <c r="BR252" s="574">
        <v>0</v>
      </c>
      <c r="BS252" s="574">
        <v>0</v>
      </c>
      <c r="BT252" s="574">
        <v>0</v>
      </c>
      <c r="BU252" s="574">
        <v>0</v>
      </c>
      <c r="BV252" s="574">
        <v>0</v>
      </c>
      <c r="BW252" s="574">
        <v>0</v>
      </c>
      <c r="BX252" s="574">
        <v>0</v>
      </c>
      <c r="BY252" s="574">
        <v>0</v>
      </c>
      <c r="BZ252" s="574">
        <v>0</v>
      </c>
      <c r="CA252" s="574">
        <v>0</v>
      </c>
      <c r="CB252" s="574">
        <v>0</v>
      </c>
      <c r="CC252" s="574">
        <v>0</v>
      </c>
    </row>
    <row r="253" spans="1:81">
      <c r="A253" s="586"/>
      <c r="B253" s="586" t="s">
        <v>1374</v>
      </c>
      <c r="C253" s="572"/>
      <c r="D253" s="587" t="s">
        <v>1277</v>
      </c>
      <c r="E253" s="575" t="s">
        <v>355</v>
      </c>
      <c r="F253" s="573">
        <v>0.07</v>
      </c>
      <c r="G253" s="574">
        <v>0</v>
      </c>
      <c r="H253" s="574">
        <v>0</v>
      </c>
      <c r="I253" s="574">
        <v>0</v>
      </c>
      <c r="J253" s="574">
        <v>0</v>
      </c>
      <c r="K253" s="574">
        <v>0</v>
      </c>
      <c r="L253" s="574">
        <v>0</v>
      </c>
      <c r="M253" s="574">
        <v>0</v>
      </c>
      <c r="N253" s="574">
        <v>0</v>
      </c>
      <c r="O253" s="574">
        <v>0</v>
      </c>
      <c r="P253" s="574">
        <v>0</v>
      </c>
      <c r="Q253" s="574">
        <v>0</v>
      </c>
      <c r="R253" s="574">
        <v>0</v>
      </c>
      <c r="S253" s="574">
        <v>0</v>
      </c>
      <c r="T253" s="574">
        <v>0</v>
      </c>
      <c r="U253" s="574">
        <v>0</v>
      </c>
      <c r="V253" s="574">
        <v>0</v>
      </c>
      <c r="W253" s="574">
        <v>0</v>
      </c>
      <c r="X253" s="574">
        <v>0</v>
      </c>
      <c r="Y253" s="574">
        <v>0</v>
      </c>
      <c r="Z253" s="574">
        <v>0</v>
      </c>
      <c r="AA253" s="574">
        <v>0</v>
      </c>
      <c r="AB253" s="574">
        <v>0</v>
      </c>
      <c r="AC253" s="574">
        <v>0</v>
      </c>
      <c r="AD253" s="574">
        <v>0</v>
      </c>
      <c r="AE253" s="574">
        <v>0</v>
      </c>
      <c r="AF253" s="574">
        <v>0</v>
      </c>
      <c r="AG253" s="574">
        <v>0</v>
      </c>
      <c r="AH253" s="574">
        <v>0</v>
      </c>
      <c r="AI253" s="574">
        <v>0</v>
      </c>
      <c r="AJ253" s="574">
        <v>0</v>
      </c>
      <c r="AK253" s="574">
        <v>0</v>
      </c>
      <c r="AL253" s="574">
        <v>0</v>
      </c>
      <c r="AM253" s="574">
        <v>0</v>
      </c>
      <c r="AN253" s="574">
        <v>0</v>
      </c>
      <c r="AO253" s="574">
        <v>0</v>
      </c>
      <c r="AP253" s="574">
        <v>0</v>
      </c>
      <c r="AQ253" s="574">
        <v>0</v>
      </c>
      <c r="AR253" s="574">
        <v>0</v>
      </c>
      <c r="AS253" s="574">
        <v>0</v>
      </c>
      <c r="AT253" s="574">
        <v>0</v>
      </c>
      <c r="AU253" s="574">
        <v>0</v>
      </c>
      <c r="AV253" s="574">
        <v>0</v>
      </c>
      <c r="AW253" s="574">
        <v>0</v>
      </c>
      <c r="AX253" s="574">
        <v>0</v>
      </c>
      <c r="AY253" s="574">
        <v>0</v>
      </c>
      <c r="AZ253" s="574">
        <v>0.0684</v>
      </c>
      <c r="BA253" s="574">
        <v>0.0684</v>
      </c>
      <c r="BB253" s="574">
        <v>0</v>
      </c>
      <c r="BC253" s="574">
        <v>0</v>
      </c>
      <c r="BD253" s="574">
        <v>0</v>
      </c>
      <c r="BE253" s="574">
        <v>0</v>
      </c>
      <c r="BF253" s="574">
        <v>0</v>
      </c>
      <c r="BG253" s="574">
        <v>0</v>
      </c>
      <c r="BH253" s="574">
        <v>0</v>
      </c>
      <c r="BI253" s="574">
        <v>0</v>
      </c>
      <c r="BJ253" s="574">
        <v>0</v>
      </c>
      <c r="BK253" s="574">
        <v>0</v>
      </c>
      <c r="BL253" s="574">
        <v>0</v>
      </c>
      <c r="BM253" s="574">
        <v>0</v>
      </c>
      <c r="BN253" s="574">
        <v>0</v>
      </c>
      <c r="BO253" s="574">
        <v>0</v>
      </c>
      <c r="BP253" s="574">
        <v>0</v>
      </c>
      <c r="BQ253" s="574">
        <v>0</v>
      </c>
      <c r="BR253" s="574">
        <v>0</v>
      </c>
      <c r="BS253" s="574">
        <v>0</v>
      </c>
      <c r="BT253" s="574">
        <v>0</v>
      </c>
      <c r="BU253" s="574">
        <v>0</v>
      </c>
      <c r="BV253" s="574">
        <v>0</v>
      </c>
      <c r="BW253" s="574">
        <v>0</v>
      </c>
      <c r="BX253" s="574">
        <v>0</v>
      </c>
      <c r="BY253" s="574">
        <v>0</v>
      </c>
      <c r="BZ253" s="574">
        <v>0</v>
      </c>
      <c r="CA253" s="574">
        <v>0</v>
      </c>
      <c r="CB253" s="574">
        <v>0</v>
      </c>
      <c r="CC253" s="574">
        <v>0</v>
      </c>
    </row>
    <row r="254" spans="1:81">
      <c r="A254" s="586"/>
      <c r="B254" s="586" t="s">
        <v>1374</v>
      </c>
      <c r="C254" s="572"/>
      <c r="D254" s="587" t="s">
        <v>1278</v>
      </c>
      <c r="E254" s="575" t="s">
        <v>1279</v>
      </c>
      <c r="F254" s="573">
        <v>0.07</v>
      </c>
      <c r="G254" s="574">
        <v>0</v>
      </c>
      <c r="H254" s="574">
        <v>0</v>
      </c>
      <c r="I254" s="574">
        <v>0</v>
      </c>
      <c r="J254" s="574">
        <v>0</v>
      </c>
      <c r="K254" s="574">
        <v>0</v>
      </c>
      <c r="L254" s="574">
        <v>0</v>
      </c>
      <c r="M254" s="574">
        <v>0</v>
      </c>
      <c r="N254" s="574">
        <v>0</v>
      </c>
      <c r="O254" s="574">
        <v>0</v>
      </c>
      <c r="P254" s="574">
        <v>0</v>
      </c>
      <c r="Q254" s="574">
        <v>0</v>
      </c>
      <c r="R254" s="574">
        <v>0</v>
      </c>
      <c r="S254" s="574">
        <v>0</v>
      </c>
      <c r="T254" s="574">
        <v>0</v>
      </c>
      <c r="U254" s="574">
        <v>0</v>
      </c>
      <c r="V254" s="574">
        <v>0</v>
      </c>
      <c r="W254" s="574">
        <v>0</v>
      </c>
      <c r="X254" s="574">
        <v>0</v>
      </c>
      <c r="Y254" s="574">
        <v>0</v>
      </c>
      <c r="Z254" s="574">
        <v>0</v>
      </c>
      <c r="AA254" s="574">
        <v>0</v>
      </c>
      <c r="AB254" s="574">
        <v>0</v>
      </c>
      <c r="AC254" s="574">
        <v>0</v>
      </c>
      <c r="AD254" s="574">
        <v>0</v>
      </c>
      <c r="AE254" s="574">
        <v>0</v>
      </c>
      <c r="AF254" s="574">
        <v>0</v>
      </c>
      <c r="AG254" s="574">
        <v>0</v>
      </c>
      <c r="AH254" s="574">
        <v>0</v>
      </c>
      <c r="AI254" s="574">
        <v>0</v>
      </c>
      <c r="AJ254" s="574">
        <v>0</v>
      </c>
      <c r="AK254" s="574">
        <v>0</v>
      </c>
      <c r="AL254" s="574">
        <v>0</v>
      </c>
      <c r="AM254" s="574">
        <v>0</v>
      </c>
      <c r="AN254" s="574">
        <v>0</v>
      </c>
      <c r="AO254" s="574">
        <v>0</v>
      </c>
      <c r="AP254" s="574">
        <v>0</v>
      </c>
      <c r="AQ254" s="574">
        <v>0</v>
      </c>
      <c r="AR254" s="574">
        <v>0</v>
      </c>
      <c r="AS254" s="574">
        <v>0</v>
      </c>
      <c r="AT254" s="574">
        <v>0</v>
      </c>
      <c r="AU254" s="574">
        <v>0</v>
      </c>
      <c r="AV254" s="574">
        <v>0</v>
      </c>
      <c r="AW254" s="574">
        <v>0</v>
      </c>
      <c r="AX254" s="574">
        <v>0</v>
      </c>
      <c r="AY254" s="574">
        <v>0</v>
      </c>
      <c r="AZ254" s="574">
        <v>0.0684</v>
      </c>
      <c r="BA254" s="574">
        <v>0.0684</v>
      </c>
      <c r="BB254" s="574">
        <v>0</v>
      </c>
      <c r="BC254" s="574">
        <v>0</v>
      </c>
      <c r="BD254" s="574">
        <v>0</v>
      </c>
      <c r="BE254" s="574">
        <v>0</v>
      </c>
      <c r="BF254" s="574">
        <v>0</v>
      </c>
      <c r="BG254" s="574">
        <v>0</v>
      </c>
      <c r="BH254" s="574">
        <v>0</v>
      </c>
      <c r="BI254" s="574">
        <v>0</v>
      </c>
      <c r="BJ254" s="574">
        <v>0</v>
      </c>
      <c r="BK254" s="574">
        <v>0</v>
      </c>
      <c r="BL254" s="574">
        <v>0</v>
      </c>
      <c r="BM254" s="574">
        <v>0</v>
      </c>
      <c r="BN254" s="574">
        <v>0</v>
      </c>
      <c r="BO254" s="574">
        <v>0</v>
      </c>
      <c r="BP254" s="574">
        <v>0</v>
      </c>
      <c r="BQ254" s="574">
        <v>0</v>
      </c>
      <c r="BR254" s="574">
        <v>0</v>
      </c>
      <c r="BS254" s="574">
        <v>0</v>
      </c>
      <c r="BT254" s="574">
        <v>0</v>
      </c>
      <c r="BU254" s="574">
        <v>0</v>
      </c>
      <c r="BV254" s="574">
        <v>0</v>
      </c>
      <c r="BW254" s="574">
        <v>0</v>
      </c>
      <c r="BX254" s="574">
        <v>0</v>
      </c>
      <c r="BY254" s="574">
        <v>0</v>
      </c>
      <c r="BZ254" s="574">
        <v>0</v>
      </c>
      <c r="CA254" s="574">
        <v>0</v>
      </c>
      <c r="CB254" s="574">
        <v>0</v>
      </c>
      <c r="CC254" s="574">
        <v>0</v>
      </c>
    </row>
    <row r="255" spans="1:81">
      <c r="A255" s="586"/>
      <c r="B255" s="586" t="s">
        <v>1374</v>
      </c>
      <c r="C255" s="572"/>
      <c r="D255" s="587" t="s">
        <v>935</v>
      </c>
      <c r="E255" s="575" t="s">
        <v>1365</v>
      </c>
      <c r="F255" s="573">
        <v>37.32</v>
      </c>
      <c r="G255" s="574">
        <v>0</v>
      </c>
      <c r="H255" s="574">
        <v>0</v>
      </c>
      <c r="I255" s="574">
        <v>0</v>
      </c>
      <c r="J255" s="574">
        <v>0</v>
      </c>
      <c r="K255" s="574">
        <v>0</v>
      </c>
      <c r="L255" s="574">
        <v>0</v>
      </c>
      <c r="M255" s="574">
        <v>0</v>
      </c>
      <c r="N255" s="574">
        <v>0</v>
      </c>
      <c r="O255" s="574">
        <v>0</v>
      </c>
      <c r="P255" s="574">
        <v>0</v>
      </c>
      <c r="Q255" s="574">
        <v>0</v>
      </c>
      <c r="R255" s="574">
        <v>0</v>
      </c>
      <c r="S255" s="574">
        <v>0</v>
      </c>
      <c r="T255" s="574">
        <v>0</v>
      </c>
      <c r="U255" s="574">
        <v>0</v>
      </c>
      <c r="V255" s="574">
        <v>0</v>
      </c>
      <c r="W255" s="574">
        <v>0</v>
      </c>
      <c r="X255" s="574">
        <v>0</v>
      </c>
      <c r="Y255" s="574">
        <v>0</v>
      </c>
      <c r="Z255" s="574">
        <v>0</v>
      </c>
      <c r="AA255" s="574">
        <v>0</v>
      </c>
      <c r="AB255" s="574">
        <v>0</v>
      </c>
      <c r="AC255" s="574">
        <v>0</v>
      </c>
      <c r="AD255" s="574">
        <v>0</v>
      </c>
      <c r="AE255" s="574">
        <v>0</v>
      </c>
      <c r="AF255" s="574">
        <v>0</v>
      </c>
      <c r="AG255" s="574">
        <v>0</v>
      </c>
      <c r="AH255" s="574">
        <v>0</v>
      </c>
      <c r="AI255" s="574">
        <v>0</v>
      </c>
      <c r="AJ255" s="574">
        <v>0</v>
      </c>
      <c r="AK255" s="574">
        <v>0</v>
      </c>
      <c r="AL255" s="574">
        <v>8.1</v>
      </c>
      <c r="AM255" s="574">
        <v>0</v>
      </c>
      <c r="AN255" s="574">
        <v>8.1</v>
      </c>
      <c r="AO255" s="574">
        <v>0</v>
      </c>
      <c r="AP255" s="574">
        <v>0</v>
      </c>
      <c r="AQ255" s="574">
        <v>0</v>
      </c>
      <c r="AR255" s="574">
        <v>0</v>
      </c>
      <c r="AS255" s="574">
        <v>0</v>
      </c>
      <c r="AT255" s="574">
        <v>0</v>
      </c>
      <c r="AU255" s="574">
        <v>0</v>
      </c>
      <c r="AV255" s="574">
        <v>0</v>
      </c>
      <c r="AW255" s="574">
        <v>0</v>
      </c>
      <c r="AX255" s="574">
        <v>0</v>
      </c>
      <c r="AY255" s="574">
        <v>0</v>
      </c>
      <c r="AZ255" s="574">
        <v>29.2212</v>
      </c>
      <c r="BA255" s="574">
        <v>29.2212</v>
      </c>
      <c r="BB255" s="574">
        <v>0</v>
      </c>
      <c r="BC255" s="574">
        <v>0</v>
      </c>
      <c r="BD255" s="574">
        <v>0</v>
      </c>
      <c r="BE255" s="574">
        <v>0</v>
      </c>
      <c r="BF255" s="574">
        <v>0</v>
      </c>
      <c r="BG255" s="574">
        <v>0</v>
      </c>
      <c r="BH255" s="574">
        <v>0</v>
      </c>
      <c r="BI255" s="574">
        <v>0</v>
      </c>
      <c r="BJ255" s="574">
        <v>0</v>
      </c>
      <c r="BK255" s="574">
        <v>0</v>
      </c>
      <c r="BL255" s="574">
        <v>0</v>
      </c>
      <c r="BM255" s="574">
        <v>0</v>
      </c>
      <c r="BN255" s="574">
        <v>0</v>
      </c>
      <c r="BO255" s="574">
        <v>0</v>
      </c>
      <c r="BP255" s="574">
        <v>0</v>
      </c>
      <c r="BQ255" s="574">
        <v>0</v>
      </c>
      <c r="BR255" s="574">
        <v>0</v>
      </c>
      <c r="BS255" s="574">
        <v>0</v>
      </c>
      <c r="BT255" s="574">
        <v>0</v>
      </c>
      <c r="BU255" s="574">
        <v>0</v>
      </c>
      <c r="BV255" s="574">
        <v>0</v>
      </c>
      <c r="BW255" s="574">
        <v>0</v>
      </c>
      <c r="BX255" s="574">
        <v>0</v>
      </c>
      <c r="BY255" s="574">
        <v>0</v>
      </c>
      <c r="BZ255" s="574">
        <v>0</v>
      </c>
      <c r="CA255" s="574">
        <v>0</v>
      </c>
      <c r="CB255" s="574">
        <v>0</v>
      </c>
      <c r="CC255" s="574">
        <v>0</v>
      </c>
    </row>
    <row r="256" spans="1:81">
      <c r="A256" s="586"/>
      <c r="B256" s="586" t="s">
        <v>1374</v>
      </c>
      <c r="C256" s="572"/>
      <c r="D256" s="587" t="s">
        <v>1366</v>
      </c>
      <c r="E256" s="575" t="s">
        <v>1367</v>
      </c>
      <c r="F256" s="573">
        <v>37.32</v>
      </c>
      <c r="G256" s="574">
        <v>0</v>
      </c>
      <c r="H256" s="574">
        <v>0</v>
      </c>
      <c r="I256" s="574">
        <v>0</v>
      </c>
      <c r="J256" s="574">
        <v>0</v>
      </c>
      <c r="K256" s="574">
        <v>0</v>
      </c>
      <c r="L256" s="574">
        <v>0</v>
      </c>
      <c r="M256" s="574">
        <v>0</v>
      </c>
      <c r="N256" s="574">
        <v>0</v>
      </c>
      <c r="O256" s="574">
        <v>0</v>
      </c>
      <c r="P256" s="574">
        <v>0</v>
      </c>
      <c r="Q256" s="574">
        <v>0</v>
      </c>
      <c r="R256" s="574">
        <v>0</v>
      </c>
      <c r="S256" s="574">
        <v>0</v>
      </c>
      <c r="T256" s="574">
        <v>0</v>
      </c>
      <c r="U256" s="574">
        <v>0</v>
      </c>
      <c r="V256" s="574">
        <v>0</v>
      </c>
      <c r="W256" s="574">
        <v>0</v>
      </c>
      <c r="X256" s="574">
        <v>0</v>
      </c>
      <c r="Y256" s="574">
        <v>0</v>
      </c>
      <c r="Z256" s="574">
        <v>0</v>
      </c>
      <c r="AA256" s="574">
        <v>0</v>
      </c>
      <c r="AB256" s="574">
        <v>0</v>
      </c>
      <c r="AC256" s="574">
        <v>0</v>
      </c>
      <c r="AD256" s="574">
        <v>0</v>
      </c>
      <c r="AE256" s="574">
        <v>0</v>
      </c>
      <c r="AF256" s="574">
        <v>0</v>
      </c>
      <c r="AG256" s="574">
        <v>0</v>
      </c>
      <c r="AH256" s="574">
        <v>0</v>
      </c>
      <c r="AI256" s="574">
        <v>0</v>
      </c>
      <c r="AJ256" s="574">
        <v>0</v>
      </c>
      <c r="AK256" s="574">
        <v>0</v>
      </c>
      <c r="AL256" s="574">
        <v>8.1</v>
      </c>
      <c r="AM256" s="574">
        <v>0</v>
      </c>
      <c r="AN256" s="574">
        <v>8.1</v>
      </c>
      <c r="AO256" s="574">
        <v>0</v>
      </c>
      <c r="AP256" s="574">
        <v>0</v>
      </c>
      <c r="AQ256" s="574">
        <v>0</v>
      </c>
      <c r="AR256" s="574">
        <v>0</v>
      </c>
      <c r="AS256" s="574">
        <v>0</v>
      </c>
      <c r="AT256" s="574">
        <v>0</v>
      </c>
      <c r="AU256" s="574">
        <v>0</v>
      </c>
      <c r="AV256" s="574">
        <v>0</v>
      </c>
      <c r="AW256" s="574">
        <v>0</v>
      </c>
      <c r="AX256" s="574">
        <v>0</v>
      </c>
      <c r="AY256" s="574">
        <v>0</v>
      </c>
      <c r="AZ256" s="574">
        <v>29.2212</v>
      </c>
      <c r="BA256" s="574">
        <v>29.2212</v>
      </c>
      <c r="BB256" s="574">
        <v>0</v>
      </c>
      <c r="BC256" s="574">
        <v>0</v>
      </c>
      <c r="BD256" s="574">
        <v>0</v>
      </c>
      <c r="BE256" s="574">
        <v>0</v>
      </c>
      <c r="BF256" s="574">
        <v>0</v>
      </c>
      <c r="BG256" s="574">
        <v>0</v>
      </c>
      <c r="BH256" s="574">
        <v>0</v>
      </c>
      <c r="BI256" s="574">
        <v>0</v>
      </c>
      <c r="BJ256" s="574">
        <v>0</v>
      </c>
      <c r="BK256" s="574">
        <v>0</v>
      </c>
      <c r="BL256" s="574">
        <v>0</v>
      </c>
      <c r="BM256" s="574">
        <v>0</v>
      </c>
      <c r="BN256" s="574">
        <v>0</v>
      </c>
      <c r="BO256" s="574">
        <v>0</v>
      </c>
      <c r="BP256" s="574">
        <v>0</v>
      </c>
      <c r="BQ256" s="574">
        <v>0</v>
      </c>
      <c r="BR256" s="574">
        <v>0</v>
      </c>
      <c r="BS256" s="574">
        <v>0</v>
      </c>
      <c r="BT256" s="574">
        <v>0</v>
      </c>
      <c r="BU256" s="574">
        <v>0</v>
      </c>
      <c r="BV256" s="574">
        <v>0</v>
      </c>
      <c r="BW256" s="574">
        <v>0</v>
      </c>
      <c r="BX256" s="574">
        <v>0</v>
      </c>
      <c r="BY256" s="574">
        <v>0</v>
      </c>
      <c r="BZ256" s="574">
        <v>0</v>
      </c>
      <c r="CA256" s="574">
        <v>0</v>
      </c>
      <c r="CB256" s="574">
        <v>0</v>
      </c>
      <c r="CC256" s="574">
        <v>0</v>
      </c>
    </row>
    <row r="257" spans="1:81">
      <c r="A257" s="586"/>
      <c r="B257" s="586" t="s">
        <v>1374</v>
      </c>
      <c r="C257" s="572"/>
      <c r="D257" s="587" t="s">
        <v>1368</v>
      </c>
      <c r="E257" s="575" t="s">
        <v>1369</v>
      </c>
      <c r="F257" s="573">
        <v>37.32</v>
      </c>
      <c r="G257" s="574">
        <v>0</v>
      </c>
      <c r="H257" s="574">
        <v>0</v>
      </c>
      <c r="I257" s="574">
        <v>0</v>
      </c>
      <c r="J257" s="574">
        <v>0</v>
      </c>
      <c r="K257" s="574">
        <v>0</v>
      </c>
      <c r="L257" s="574">
        <v>0</v>
      </c>
      <c r="M257" s="574">
        <v>0</v>
      </c>
      <c r="N257" s="574">
        <v>0</v>
      </c>
      <c r="O257" s="574">
        <v>0</v>
      </c>
      <c r="P257" s="574">
        <v>0</v>
      </c>
      <c r="Q257" s="574">
        <v>0</v>
      </c>
      <c r="R257" s="574">
        <v>0</v>
      </c>
      <c r="S257" s="574">
        <v>0</v>
      </c>
      <c r="T257" s="574">
        <v>0</v>
      </c>
      <c r="U257" s="574">
        <v>0</v>
      </c>
      <c r="V257" s="574">
        <v>0</v>
      </c>
      <c r="W257" s="574">
        <v>0</v>
      </c>
      <c r="X257" s="574">
        <v>0</v>
      </c>
      <c r="Y257" s="574">
        <v>0</v>
      </c>
      <c r="Z257" s="574">
        <v>0</v>
      </c>
      <c r="AA257" s="574">
        <v>0</v>
      </c>
      <c r="AB257" s="574">
        <v>0</v>
      </c>
      <c r="AC257" s="574">
        <v>0</v>
      </c>
      <c r="AD257" s="574">
        <v>0</v>
      </c>
      <c r="AE257" s="574">
        <v>0</v>
      </c>
      <c r="AF257" s="574">
        <v>0</v>
      </c>
      <c r="AG257" s="574">
        <v>0</v>
      </c>
      <c r="AH257" s="574">
        <v>0</v>
      </c>
      <c r="AI257" s="574">
        <v>0</v>
      </c>
      <c r="AJ257" s="574">
        <v>0</v>
      </c>
      <c r="AK257" s="574">
        <v>0</v>
      </c>
      <c r="AL257" s="574">
        <v>8.1</v>
      </c>
      <c r="AM257" s="574">
        <v>0</v>
      </c>
      <c r="AN257" s="574">
        <v>8.1</v>
      </c>
      <c r="AO257" s="574">
        <v>0</v>
      </c>
      <c r="AP257" s="574">
        <v>0</v>
      </c>
      <c r="AQ257" s="574">
        <v>0</v>
      </c>
      <c r="AR257" s="574">
        <v>0</v>
      </c>
      <c r="AS257" s="574">
        <v>0</v>
      </c>
      <c r="AT257" s="574">
        <v>0</v>
      </c>
      <c r="AU257" s="574">
        <v>0</v>
      </c>
      <c r="AV257" s="574">
        <v>0</v>
      </c>
      <c r="AW257" s="574">
        <v>0</v>
      </c>
      <c r="AX257" s="574">
        <v>0</v>
      </c>
      <c r="AY257" s="574">
        <v>0</v>
      </c>
      <c r="AZ257" s="574">
        <v>29.2212</v>
      </c>
      <c r="BA257" s="574">
        <v>29.2212</v>
      </c>
      <c r="BB257" s="574">
        <v>0</v>
      </c>
      <c r="BC257" s="574">
        <v>0</v>
      </c>
      <c r="BD257" s="574">
        <v>0</v>
      </c>
      <c r="BE257" s="574">
        <v>0</v>
      </c>
      <c r="BF257" s="574">
        <v>0</v>
      </c>
      <c r="BG257" s="574">
        <v>0</v>
      </c>
      <c r="BH257" s="574">
        <v>0</v>
      </c>
      <c r="BI257" s="574">
        <v>0</v>
      </c>
      <c r="BJ257" s="574">
        <v>0</v>
      </c>
      <c r="BK257" s="574">
        <v>0</v>
      </c>
      <c r="BL257" s="574">
        <v>0</v>
      </c>
      <c r="BM257" s="574">
        <v>0</v>
      </c>
      <c r="BN257" s="574">
        <v>0</v>
      </c>
      <c r="BO257" s="574">
        <v>0</v>
      </c>
      <c r="BP257" s="574">
        <v>0</v>
      </c>
      <c r="BQ257" s="574">
        <v>0</v>
      </c>
      <c r="BR257" s="574">
        <v>0</v>
      </c>
      <c r="BS257" s="574">
        <v>0</v>
      </c>
      <c r="BT257" s="574">
        <v>0</v>
      </c>
      <c r="BU257" s="574">
        <v>0</v>
      </c>
      <c r="BV257" s="574">
        <v>0</v>
      </c>
      <c r="BW257" s="574">
        <v>0</v>
      </c>
      <c r="BX257" s="574">
        <v>0</v>
      </c>
      <c r="BY257" s="574">
        <v>0</v>
      </c>
      <c r="BZ257" s="574">
        <v>0</v>
      </c>
      <c r="CA257" s="574">
        <v>0</v>
      </c>
      <c r="CB257" s="574">
        <v>0</v>
      </c>
      <c r="CC257" s="574">
        <v>0</v>
      </c>
    </row>
    <row r="258" spans="1:81">
      <c r="A258" s="586" t="s">
        <v>1333</v>
      </c>
      <c r="B258" s="586" t="s">
        <v>1376</v>
      </c>
      <c r="C258" s="575" t="s">
        <v>1377</v>
      </c>
      <c r="D258" s="587"/>
      <c r="E258" s="575"/>
      <c r="F258" s="573">
        <v>53.77</v>
      </c>
      <c r="G258" s="574">
        <v>0</v>
      </c>
      <c r="H258" s="574">
        <v>0</v>
      </c>
      <c r="I258" s="574">
        <v>0</v>
      </c>
      <c r="J258" s="574">
        <v>0</v>
      </c>
      <c r="K258" s="574">
        <v>0</v>
      </c>
      <c r="L258" s="574">
        <v>0</v>
      </c>
      <c r="M258" s="574">
        <v>0</v>
      </c>
      <c r="N258" s="574">
        <v>0</v>
      </c>
      <c r="O258" s="574">
        <v>0</v>
      </c>
      <c r="P258" s="574">
        <v>0</v>
      </c>
      <c r="Q258" s="574">
        <v>0</v>
      </c>
      <c r="R258" s="574">
        <v>0</v>
      </c>
      <c r="S258" s="574">
        <v>0</v>
      </c>
      <c r="T258" s="574">
        <v>0</v>
      </c>
      <c r="U258" s="574">
        <v>0</v>
      </c>
      <c r="V258" s="574">
        <v>0</v>
      </c>
      <c r="W258" s="574">
        <v>0</v>
      </c>
      <c r="X258" s="574">
        <v>0</v>
      </c>
      <c r="Y258" s="574">
        <v>0</v>
      </c>
      <c r="Z258" s="574">
        <v>0</v>
      </c>
      <c r="AA258" s="574">
        <v>0</v>
      </c>
      <c r="AB258" s="574">
        <v>0</v>
      </c>
      <c r="AC258" s="574">
        <v>0</v>
      </c>
      <c r="AD258" s="574">
        <v>0</v>
      </c>
      <c r="AE258" s="574">
        <v>0</v>
      </c>
      <c r="AF258" s="574">
        <v>0</v>
      </c>
      <c r="AG258" s="574">
        <v>0</v>
      </c>
      <c r="AH258" s="574">
        <v>0</v>
      </c>
      <c r="AI258" s="574">
        <v>0</v>
      </c>
      <c r="AJ258" s="574">
        <v>0</v>
      </c>
      <c r="AK258" s="574">
        <v>0</v>
      </c>
      <c r="AL258" s="574">
        <v>6.4</v>
      </c>
      <c r="AM258" s="574">
        <v>0</v>
      </c>
      <c r="AN258" s="574">
        <v>6.4</v>
      </c>
      <c r="AO258" s="574">
        <v>0</v>
      </c>
      <c r="AP258" s="574">
        <v>0</v>
      </c>
      <c r="AQ258" s="574">
        <v>0</v>
      </c>
      <c r="AR258" s="574">
        <v>0</v>
      </c>
      <c r="AS258" s="574">
        <v>0</v>
      </c>
      <c r="AT258" s="574">
        <v>0</v>
      </c>
      <c r="AU258" s="574">
        <v>0</v>
      </c>
      <c r="AV258" s="574">
        <v>0</v>
      </c>
      <c r="AW258" s="574">
        <v>0</v>
      </c>
      <c r="AX258" s="574">
        <v>0</v>
      </c>
      <c r="AY258" s="574">
        <v>0</v>
      </c>
      <c r="AZ258" s="574">
        <v>47.3724</v>
      </c>
      <c r="BA258" s="574">
        <v>47.3724</v>
      </c>
      <c r="BB258" s="574">
        <v>0</v>
      </c>
      <c r="BC258" s="574">
        <v>0</v>
      </c>
      <c r="BD258" s="574">
        <v>0</v>
      </c>
      <c r="BE258" s="574">
        <v>0</v>
      </c>
      <c r="BF258" s="574">
        <v>0</v>
      </c>
      <c r="BG258" s="574">
        <v>0</v>
      </c>
      <c r="BH258" s="574">
        <v>0</v>
      </c>
      <c r="BI258" s="574">
        <v>0</v>
      </c>
      <c r="BJ258" s="574">
        <v>0</v>
      </c>
      <c r="BK258" s="574">
        <v>0</v>
      </c>
      <c r="BL258" s="574">
        <v>0</v>
      </c>
      <c r="BM258" s="574">
        <v>0</v>
      </c>
      <c r="BN258" s="574">
        <v>0</v>
      </c>
      <c r="BO258" s="574">
        <v>0</v>
      </c>
      <c r="BP258" s="574">
        <v>0</v>
      </c>
      <c r="BQ258" s="574">
        <v>0</v>
      </c>
      <c r="BR258" s="574">
        <v>0</v>
      </c>
      <c r="BS258" s="574">
        <v>0</v>
      </c>
      <c r="BT258" s="574">
        <v>0</v>
      </c>
      <c r="BU258" s="574">
        <v>0</v>
      </c>
      <c r="BV258" s="574">
        <v>0</v>
      </c>
      <c r="BW258" s="574">
        <v>0</v>
      </c>
      <c r="BX258" s="574">
        <v>0</v>
      </c>
      <c r="BY258" s="574">
        <v>0</v>
      </c>
      <c r="BZ258" s="574">
        <v>0</v>
      </c>
      <c r="CA258" s="574">
        <v>0</v>
      </c>
      <c r="CB258" s="574">
        <v>0</v>
      </c>
      <c r="CC258" s="574">
        <v>0</v>
      </c>
    </row>
    <row r="259" spans="1:81">
      <c r="A259" s="586"/>
      <c r="B259" s="586" t="s">
        <v>1376</v>
      </c>
      <c r="C259" s="572"/>
      <c r="D259" s="587" t="s">
        <v>923</v>
      </c>
      <c r="E259" s="575" t="s">
        <v>1314</v>
      </c>
      <c r="F259" s="573">
        <v>0.36</v>
      </c>
      <c r="G259" s="574">
        <v>0</v>
      </c>
      <c r="H259" s="574">
        <v>0</v>
      </c>
      <c r="I259" s="574">
        <v>0</v>
      </c>
      <c r="J259" s="574">
        <v>0</v>
      </c>
      <c r="K259" s="574">
        <v>0</v>
      </c>
      <c r="L259" s="574">
        <v>0</v>
      </c>
      <c r="M259" s="574">
        <v>0</v>
      </c>
      <c r="N259" s="574">
        <v>0</v>
      </c>
      <c r="O259" s="574">
        <v>0</v>
      </c>
      <c r="P259" s="574">
        <v>0</v>
      </c>
      <c r="Q259" s="574">
        <v>0</v>
      </c>
      <c r="R259" s="574">
        <v>0</v>
      </c>
      <c r="S259" s="574">
        <v>0</v>
      </c>
      <c r="T259" s="574">
        <v>0</v>
      </c>
      <c r="U259" s="574">
        <v>0</v>
      </c>
      <c r="V259" s="574">
        <v>0</v>
      </c>
      <c r="W259" s="574">
        <v>0</v>
      </c>
      <c r="X259" s="574">
        <v>0</v>
      </c>
      <c r="Y259" s="574">
        <v>0</v>
      </c>
      <c r="Z259" s="574">
        <v>0</v>
      </c>
      <c r="AA259" s="574">
        <v>0</v>
      </c>
      <c r="AB259" s="574">
        <v>0</v>
      </c>
      <c r="AC259" s="574">
        <v>0</v>
      </c>
      <c r="AD259" s="574">
        <v>0</v>
      </c>
      <c r="AE259" s="574">
        <v>0</v>
      </c>
      <c r="AF259" s="574">
        <v>0</v>
      </c>
      <c r="AG259" s="574">
        <v>0</v>
      </c>
      <c r="AH259" s="574">
        <v>0</v>
      </c>
      <c r="AI259" s="574">
        <v>0</v>
      </c>
      <c r="AJ259" s="574">
        <v>0</v>
      </c>
      <c r="AK259" s="574">
        <v>0</v>
      </c>
      <c r="AL259" s="574">
        <v>0</v>
      </c>
      <c r="AM259" s="574">
        <v>0</v>
      </c>
      <c r="AN259" s="574">
        <v>0</v>
      </c>
      <c r="AO259" s="574">
        <v>0</v>
      </c>
      <c r="AP259" s="574">
        <v>0</v>
      </c>
      <c r="AQ259" s="574">
        <v>0</v>
      </c>
      <c r="AR259" s="574">
        <v>0</v>
      </c>
      <c r="AS259" s="574">
        <v>0</v>
      </c>
      <c r="AT259" s="574">
        <v>0</v>
      </c>
      <c r="AU259" s="574">
        <v>0</v>
      </c>
      <c r="AV259" s="574">
        <v>0</v>
      </c>
      <c r="AW259" s="574">
        <v>0</v>
      </c>
      <c r="AX259" s="574">
        <v>0</v>
      </c>
      <c r="AY259" s="574">
        <v>0</v>
      </c>
      <c r="AZ259" s="574">
        <v>0.36</v>
      </c>
      <c r="BA259" s="574">
        <v>0.36</v>
      </c>
      <c r="BB259" s="574">
        <v>0</v>
      </c>
      <c r="BC259" s="574">
        <v>0</v>
      </c>
      <c r="BD259" s="574">
        <v>0</v>
      </c>
      <c r="BE259" s="574">
        <v>0</v>
      </c>
      <c r="BF259" s="574">
        <v>0</v>
      </c>
      <c r="BG259" s="574">
        <v>0</v>
      </c>
      <c r="BH259" s="574">
        <v>0</v>
      </c>
      <c r="BI259" s="574">
        <v>0</v>
      </c>
      <c r="BJ259" s="574">
        <v>0</v>
      </c>
      <c r="BK259" s="574">
        <v>0</v>
      </c>
      <c r="BL259" s="574">
        <v>0</v>
      </c>
      <c r="BM259" s="574">
        <v>0</v>
      </c>
      <c r="BN259" s="574">
        <v>0</v>
      </c>
      <c r="BO259" s="574">
        <v>0</v>
      </c>
      <c r="BP259" s="574">
        <v>0</v>
      </c>
      <c r="BQ259" s="574">
        <v>0</v>
      </c>
      <c r="BR259" s="574">
        <v>0</v>
      </c>
      <c r="BS259" s="574">
        <v>0</v>
      </c>
      <c r="BT259" s="574">
        <v>0</v>
      </c>
      <c r="BU259" s="574">
        <v>0</v>
      </c>
      <c r="BV259" s="574">
        <v>0</v>
      </c>
      <c r="BW259" s="574">
        <v>0</v>
      </c>
      <c r="BX259" s="574">
        <v>0</v>
      </c>
      <c r="BY259" s="574">
        <v>0</v>
      </c>
      <c r="BZ259" s="574">
        <v>0</v>
      </c>
      <c r="CA259" s="574">
        <v>0</v>
      </c>
      <c r="CB259" s="574">
        <v>0</v>
      </c>
      <c r="CC259" s="574">
        <v>0</v>
      </c>
    </row>
    <row r="260" spans="1:81">
      <c r="A260" s="586"/>
      <c r="B260" s="586" t="s">
        <v>1376</v>
      </c>
      <c r="C260" s="572"/>
      <c r="D260" s="587" t="s">
        <v>1315</v>
      </c>
      <c r="E260" s="575" t="s">
        <v>1316</v>
      </c>
      <c r="F260" s="573">
        <v>0.36</v>
      </c>
      <c r="G260" s="574">
        <v>0</v>
      </c>
      <c r="H260" s="574">
        <v>0</v>
      </c>
      <c r="I260" s="574">
        <v>0</v>
      </c>
      <c r="J260" s="574">
        <v>0</v>
      </c>
      <c r="K260" s="574">
        <v>0</v>
      </c>
      <c r="L260" s="574">
        <v>0</v>
      </c>
      <c r="M260" s="574">
        <v>0</v>
      </c>
      <c r="N260" s="574">
        <v>0</v>
      </c>
      <c r="O260" s="574">
        <v>0</v>
      </c>
      <c r="P260" s="574">
        <v>0</v>
      </c>
      <c r="Q260" s="574">
        <v>0</v>
      </c>
      <c r="R260" s="574">
        <v>0</v>
      </c>
      <c r="S260" s="574">
        <v>0</v>
      </c>
      <c r="T260" s="574">
        <v>0</v>
      </c>
      <c r="U260" s="574">
        <v>0</v>
      </c>
      <c r="V260" s="574">
        <v>0</v>
      </c>
      <c r="W260" s="574">
        <v>0</v>
      </c>
      <c r="X260" s="574">
        <v>0</v>
      </c>
      <c r="Y260" s="574">
        <v>0</v>
      </c>
      <c r="Z260" s="574">
        <v>0</v>
      </c>
      <c r="AA260" s="574">
        <v>0</v>
      </c>
      <c r="AB260" s="574">
        <v>0</v>
      </c>
      <c r="AC260" s="574">
        <v>0</v>
      </c>
      <c r="AD260" s="574">
        <v>0</v>
      </c>
      <c r="AE260" s="574">
        <v>0</v>
      </c>
      <c r="AF260" s="574">
        <v>0</v>
      </c>
      <c r="AG260" s="574">
        <v>0</v>
      </c>
      <c r="AH260" s="574">
        <v>0</v>
      </c>
      <c r="AI260" s="574">
        <v>0</v>
      </c>
      <c r="AJ260" s="574">
        <v>0</v>
      </c>
      <c r="AK260" s="574">
        <v>0</v>
      </c>
      <c r="AL260" s="574">
        <v>0</v>
      </c>
      <c r="AM260" s="574">
        <v>0</v>
      </c>
      <c r="AN260" s="574">
        <v>0</v>
      </c>
      <c r="AO260" s="574">
        <v>0</v>
      </c>
      <c r="AP260" s="574">
        <v>0</v>
      </c>
      <c r="AQ260" s="574">
        <v>0</v>
      </c>
      <c r="AR260" s="574">
        <v>0</v>
      </c>
      <c r="AS260" s="574">
        <v>0</v>
      </c>
      <c r="AT260" s="574">
        <v>0</v>
      </c>
      <c r="AU260" s="574">
        <v>0</v>
      </c>
      <c r="AV260" s="574">
        <v>0</v>
      </c>
      <c r="AW260" s="574">
        <v>0</v>
      </c>
      <c r="AX260" s="574">
        <v>0</v>
      </c>
      <c r="AY260" s="574">
        <v>0</v>
      </c>
      <c r="AZ260" s="574">
        <v>0.36</v>
      </c>
      <c r="BA260" s="574">
        <v>0.36</v>
      </c>
      <c r="BB260" s="574">
        <v>0</v>
      </c>
      <c r="BC260" s="574">
        <v>0</v>
      </c>
      <c r="BD260" s="574">
        <v>0</v>
      </c>
      <c r="BE260" s="574">
        <v>0</v>
      </c>
      <c r="BF260" s="574">
        <v>0</v>
      </c>
      <c r="BG260" s="574">
        <v>0</v>
      </c>
      <c r="BH260" s="574">
        <v>0</v>
      </c>
      <c r="BI260" s="574">
        <v>0</v>
      </c>
      <c r="BJ260" s="574">
        <v>0</v>
      </c>
      <c r="BK260" s="574">
        <v>0</v>
      </c>
      <c r="BL260" s="574">
        <v>0</v>
      </c>
      <c r="BM260" s="574">
        <v>0</v>
      </c>
      <c r="BN260" s="574">
        <v>0</v>
      </c>
      <c r="BO260" s="574">
        <v>0</v>
      </c>
      <c r="BP260" s="574">
        <v>0</v>
      </c>
      <c r="BQ260" s="574">
        <v>0</v>
      </c>
      <c r="BR260" s="574">
        <v>0</v>
      </c>
      <c r="BS260" s="574">
        <v>0</v>
      </c>
      <c r="BT260" s="574">
        <v>0</v>
      </c>
      <c r="BU260" s="574">
        <v>0</v>
      </c>
      <c r="BV260" s="574">
        <v>0</v>
      </c>
      <c r="BW260" s="574">
        <v>0</v>
      </c>
      <c r="BX260" s="574">
        <v>0</v>
      </c>
      <c r="BY260" s="574">
        <v>0</v>
      </c>
      <c r="BZ260" s="574">
        <v>0</v>
      </c>
      <c r="CA260" s="574">
        <v>0</v>
      </c>
      <c r="CB260" s="574">
        <v>0</v>
      </c>
      <c r="CC260" s="574">
        <v>0</v>
      </c>
    </row>
    <row r="261" spans="1:81">
      <c r="A261" s="586"/>
      <c r="B261" s="586" t="s">
        <v>1376</v>
      </c>
      <c r="C261" s="572"/>
      <c r="D261" s="587" t="s">
        <v>1378</v>
      </c>
      <c r="E261" s="575" t="s">
        <v>1379</v>
      </c>
      <c r="F261" s="573">
        <v>0.36</v>
      </c>
      <c r="G261" s="574">
        <v>0</v>
      </c>
      <c r="H261" s="574">
        <v>0</v>
      </c>
      <c r="I261" s="574">
        <v>0</v>
      </c>
      <c r="J261" s="574">
        <v>0</v>
      </c>
      <c r="K261" s="574">
        <v>0</v>
      </c>
      <c r="L261" s="574">
        <v>0</v>
      </c>
      <c r="M261" s="574">
        <v>0</v>
      </c>
      <c r="N261" s="574">
        <v>0</v>
      </c>
      <c r="O261" s="574">
        <v>0</v>
      </c>
      <c r="P261" s="574">
        <v>0</v>
      </c>
      <c r="Q261" s="574">
        <v>0</v>
      </c>
      <c r="R261" s="574">
        <v>0</v>
      </c>
      <c r="S261" s="574">
        <v>0</v>
      </c>
      <c r="T261" s="574">
        <v>0</v>
      </c>
      <c r="U261" s="574">
        <v>0</v>
      </c>
      <c r="V261" s="574">
        <v>0</v>
      </c>
      <c r="W261" s="574">
        <v>0</v>
      </c>
      <c r="X261" s="574">
        <v>0</v>
      </c>
      <c r="Y261" s="574">
        <v>0</v>
      </c>
      <c r="Z261" s="574">
        <v>0</v>
      </c>
      <c r="AA261" s="574">
        <v>0</v>
      </c>
      <c r="AB261" s="574">
        <v>0</v>
      </c>
      <c r="AC261" s="574">
        <v>0</v>
      </c>
      <c r="AD261" s="574">
        <v>0</v>
      </c>
      <c r="AE261" s="574">
        <v>0</v>
      </c>
      <c r="AF261" s="574">
        <v>0</v>
      </c>
      <c r="AG261" s="574">
        <v>0</v>
      </c>
      <c r="AH261" s="574">
        <v>0</v>
      </c>
      <c r="AI261" s="574">
        <v>0</v>
      </c>
      <c r="AJ261" s="574">
        <v>0</v>
      </c>
      <c r="AK261" s="574">
        <v>0</v>
      </c>
      <c r="AL261" s="574">
        <v>0</v>
      </c>
      <c r="AM261" s="574">
        <v>0</v>
      </c>
      <c r="AN261" s="574">
        <v>0</v>
      </c>
      <c r="AO261" s="574">
        <v>0</v>
      </c>
      <c r="AP261" s="574">
        <v>0</v>
      </c>
      <c r="AQ261" s="574">
        <v>0</v>
      </c>
      <c r="AR261" s="574">
        <v>0</v>
      </c>
      <c r="AS261" s="574">
        <v>0</v>
      </c>
      <c r="AT261" s="574">
        <v>0</v>
      </c>
      <c r="AU261" s="574">
        <v>0</v>
      </c>
      <c r="AV261" s="574">
        <v>0</v>
      </c>
      <c r="AW261" s="574">
        <v>0</v>
      </c>
      <c r="AX261" s="574">
        <v>0</v>
      </c>
      <c r="AY261" s="574">
        <v>0</v>
      </c>
      <c r="AZ261" s="574">
        <v>0.36</v>
      </c>
      <c r="BA261" s="574">
        <v>0.36</v>
      </c>
      <c r="BB261" s="574">
        <v>0</v>
      </c>
      <c r="BC261" s="574">
        <v>0</v>
      </c>
      <c r="BD261" s="574">
        <v>0</v>
      </c>
      <c r="BE261" s="574">
        <v>0</v>
      </c>
      <c r="BF261" s="574">
        <v>0</v>
      </c>
      <c r="BG261" s="574">
        <v>0</v>
      </c>
      <c r="BH261" s="574">
        <v>0</v>
      </c>
      <c r="BI261" s="574">
        <v>0</v>
      </c>
      <c r="BJ261" s="574">
        <v>0</v>
      </c>
      <c r="BK261" s="574">
        <v>0</v>
      </c>
      <c r="BL261" s="574">
        <v>0</v>
      </c>
      <c r="BM261" s="574">
        <v>0</v>
      </c>
      <c r="BN261" s="574">
        <v>0</v>
      </c>
      <c r="BO261" s="574">
        <v>0</v>
      </c>
      <c r="BP261" s="574">
        <v>0</v>
      </c>
      <c r="BQ261" s="574">
        <v>0</v>
      </c>
      <c r="BR261" s="574">
        <v>0</v>
      </c>
      <c r="BS261" s="574">
        <v>0</v>
      </c>
      <c r="BT261" s="574">
        <v>0</v>
      </c>
      <c r="BU261" s="574">
        <v>0</v>
      </c>
      <c r="BV261" s="574">
        <v>0</v>
      </c>
      <c r="BW261" s="574">
        <v>0</v>
      </c>
      <c r="BX261" s="574">
        <v>0</v>
      </c>
      <c r="BY261" s="574">
        <v>0</v>
      </c>
      <c r="BZ261" s="574">
        <v>0</v>
      </c>
      <c r="CA261" s="574">
        <v>0</v>
      </c>
      <c r="CB261" s="574">
        <v>0</v>
      </c>
      <c r="CC261" s="574">
        <v>0</v>
      </c>
    </row>
    <row r="262" spans="1:81">
      <c r="A262" s="586"/>
      <c r="B262" s="586" t="s">
        <v>1376</v>
      </c>
      <c r="C262" s="572"/>
      <c r="D262" s="587" t="s">
        <v>925</v>
      </c>
      <c r="E262" s="575" t="s">
        <v>1269</v>
      </c>
      <c r="F262" s="573">
        <v>0.91</v>
      </c>
      <c r="G262" s="574">
        <v>0</v>
      </c>
      <c r="H262" s="574">
        <v>0</v>
      </c>
      <c r="I262" s="574">
        <v>0</v>
      </c>
      <c r="J262" s="574">
        <v>0</v>
      </c>
      <c r="K262" s="574">
        <v>0</v>
      </c>
      <c r="L262" s="574">
        <v>0</v>
      </c>
      <c r="M262" s="574">
        <v>0</v>
      </c>
      <c r="N262" s="574">
        <v>0</v>
      </c>
      <c r="O262" s="574">
        <v>0</v>
      </c>
      <c r="P262" s="574">
        <v>0</v>
      </c>
      <c r="Q262" s="574">
        <v>0</v>
      </c>
      <c r="R262" s="574">
        <v>0</v>
      </c>
      <c r="S262" s="574">
        <v>0</v>
      </c>
      <c r="T262" s="574">
        <v>0</v>
      </c>
      <c r="U262" s="574">
        <v>0</v>
      </c>
      <c r="V262" s="574">
        <v>0</v>
      </c>
      <c r="W262" s="574">
        <v>0</v>
      </c>
      <c r="X262" s="574">
        <v>0</v>
      </c>
      <c r="Y262" s="574">
        <v>0</v>
      </c>
      <c r="Z262" s="574">
        <v>0</v>
      </c>
      <c r="AA262" s="574">
        <v>0</v>
      </c>
      <c r="AB262" s="574">
        <v>0</v>
      </c>
      <c r="AC262" s="574">
        <v>0</v>
      </c>
      <c r="AD262" s="574">
        <v>0</v>
      </c>
      <c r="AE262" s="574">
        <v>0</v>
      </c>
      <c r="AF262" s="574">
        <v>0</v>
      </c>
      <c r="AG262" s="574">
        <v>0</v>
      </c>
      <c r="AH262" s="574">
        <v>0</v>
      </c>
      <c r="AI262" s="574">
        <v>0</v>
      </c>
      <c r="AJ262" s="574">
        <v>0</v>
      </c>
      <c r="AK262" s="574">
        <v>0</v>
      </c>
      <c r="AL262" s="574">
        <v>0</v>
      </c>
      <c r="AM262" s="574">
        <v>0</v>
      </c>
      <c r="AN262" s="574">
        <v>0</v>
      </c>
      <c r="AO262" s="574">
        <v>0</v>
      </c>
      <c r="AP262" s="574">
        <v>0</v>
      </c>
      <c r="AQ262" s="574">
        <v>0</v>
      </c>
      <c r="AR262" s="574">
        <v>0</v>
      </c>
      <c r="AS262" s="574">
        <v>0</v>
      </c>
      <c r="AT262" s="574">
        <v>0</v>
      </c>
      <c r="AU262" s="574">
        <v>0</v>
      </c>
      <c r="AV262" s="574">
        <v>0</v>
      </c>
      <c r="AW262" s="574">
        <v>0</v>
      </c>
      <c r="AX262" s="574">
        <v>0</v>
      </c>
      <c r="AY262" s="574">
        <v>0</v>
      </c>
      <c r="AZ262" s="574">
        <v>0.9072</v>
      </c>
      <c r="BA262" s="574">
        <v>0.9072</v>
      </c>
      <c r="BB262" s="574">
        <v>0</v>
      </c>
      <c r="BC262" s="574">
        <v>0</v>
      </c>
      <c r="BD262" s="574">
        <v>0</v>
      </c>
      <c r="BE262" s="574">
        <v>0</v>
      </c>
      <c r="BF262" s="574">
        <v>0</v>
      </c>
      <c r="BG262" s="574">
        <v>0</v>
      </c>
      <c r="BH262" s="574">
        <v>0</v>
      </c>
      <c r="BI262" s="574">
        <v>0</v>
      </c>
      <c r="BJ262" s="574">
        <v>0</v>
      </c>
      <c r="BK262" s="574">
        <v>0</v>
      </c>
      <c r="BL262" s="574">
        <v>0</v>
      </c>
      <c r="BM262" s="574">
        <v>0</v>
      </c>
      <c r="BN262" s="574">
        <v>0</v>
      </c>
      <c r="BO262" s="574">
        <v>0</v>
      </c>
      <c r="BP262" s="574">
        <v>0</v>
      </c>
      <c r="BQ262" s="574">
        <v>0</v>
      </c>
      <c r="BR262" s="574">
        <v>0</v>
      </c>
      <c r="BS262" s="574">
        <v>0</v>
      </c>
      <c r="BT262" s="574">
        <v>0</v>
      </c>
      <c r="BU262" s="574">
        <v>0</v>
      </c>
      <c r="BV262" s="574">
        <v>0</v>
      </c>
      <c r="BW262" s="574">
        <v>0</v>
      </c>
      <c r="BX262" s="574">
        <v>0</v>
      </c>
      <c r="BY262" s="574">
        <v>0</v>
      </c>
      <c r="BZ262" s="574">
        <v>0</v>
      </c>
      <c r="CA262" s="574">
        <v>0</v>
      </c>
      <c r="CB262" s="574">
        <v>0</v>
      </c>
      <c r="CC262" s="574">
        <v>0</v>
      </c>
    </row>
    <row r="263" spans="1:81">
      <c r="A263" s="586"/>
      <c r="B263" s="586" t="s">
        <v>1376</v>
      </c>
      <c r="C263" s="572"/>
      <c r="D263" s="587" t="s">
        <v>1270</v>
      </c>
      <c r="E263" s="575" t="s">
        <v>1271</v>
      </c>
      <c r="F263" s="573">
        <v>0.91</v>
      </c>
      <c r="G263" s="574">
        <v>0</v>
      </c>
      <c r="H263" s="574">
        <v>0</v>
      </c>
      <c r="I263" s="574">
        <v>0</v>
      </c>
      <c r="J263" s="574">
        <v>0</v>
      </c>
      <c r="K263" s="574">
        <v>0</v>
      </c>
      <c r="L263" s="574">
        <v>0</v>
      </c>
      <c r="M263" s="574">
        <v>0</v>
      </c>
      <c r="N263" s="574">
        <v>0</v>
      </c>
      <c r="O263" s="574">
        <v>0</v>
      </c>
      <c r="P263" s="574">
        <v>0</v>
      </c>
      <c r="Q263" s="574">
        <v>0</v>
      </c>
      <c r="R263" s="574">
        <v>0</v>
      </c>
      <c r="S263" s="574">
        <v>0</v>
      </c>
      <c r="T263" s="574">
        <v>0</v>
      </c>
      <c r="U263" s="574">
        <v>0</v>
      </c>
      <c r="V263" s="574">
        <v>0</v>
      </c>
      <c r="W263" s="574">
        <v>0</v>
      </c>
      <c r="X263" s="574">
        <v>0</v>
      </c>
      <c r="Y263" s="574">
        <v>0</v>
      </c>
      <c r="Z263" s="574">
        <v>0</v>
      </c>
      <c r="AA263" s="574">
        <v>0</v>
      </c>
      <c r="AB263" s="574">
        <v>0</v>
      </c>
      <c r="AC263" s="574">
        <v>0</v>
      </c>
      <c r="AD263" s="574">
        <v>0</v>
      </c>
      <c r="AE263" s="574">
        <v>0</v>
      </c>
      <c r="AF263" s="574">
        <v>0</v>
      </c>
      <c r="AG263" s="574">
        <v>0</v>
      </c>
      <c r="AH263" s="574">
        <v>0</v>
      </c>
      <c r="AI263" s="574">
        <v>0</v>
      </c>
      <c r="AJ263" s="574">
        <v>0</v>
      </c>
      <c r="AK263" s="574">
        <v>0</v>
      </c>
      <c r="AL263" s="574">
        <v>0</v>
      </c>
      <c r="AM263" s="574">
        <v>0</v>
      </c>
      <c r="AN263" s="574">
        <v>0</v>
      </c>
      <c r="AO263" s="574">
        <v>0</v>
      </c>
      <c r="AP263" s="574">
        <v>0</v>
      </c>
      <c r="AQ263" s="574">
        <v>0</v>
      </c>
      <c r="AR263" s="574">
        <v>0</v>
      </c>
      <c r="AS263" s="574">
        <v>0</v>
      </c>
      <c r="AT263" s="574">
        <v>0</v>
      </c>
      <c r="AU263" s="574">
        <v>0</v>
      </c>
      <c r="AV263" s="574">
        <v>0</v>
      </c>
      <c r="AW263" s="574">
        <v>0</v>
      </c>
      <c r="AX263" s="574">
        <v>0</v>
      </c>
      <c r="AY263" s="574">
        <v>0</v>
      </c>
      <c r="AZ263" s="574">
        <v>0.9072</v>
      </c>
      <c r="BA263" s="574">
        <v>0.9072</v>
      </c>
      <c r="BB263" s="574">
        <v>0</v>
      </c>
      <c r="BC263" s="574">
        <v>0</v>
      </c>
      <c r="BD263" s="574">
        <v>0</v>
      </c>
      <c r="BE263" s="574">
        <v>0</v>
      </c>
      <c r="BF263" s="574">
        <v>0</v>
      </c>
      <c r="BG263" s="574">
        <v>0</v>
      </c>
      <c r="BH263" s="574">
        <v>0</v>
      </c>
      <c r="BI263" s="574">
        <v>0</v>
      </c>
      <c r="BJ263" s="574">
        <v>0</v>
      </c>
      <c r="BK263" s="574">
        <v>0</v>
      </c>
      <c r="BL263" s="574">
        <v>0</v>
      </c>
      <c r="BM263" s="574">
        <v>0</v>
      </c>
      <c r="BN263" s="574">
        <v>0</v>
      </c>
      <c r="BO263" s="574">
        <v>0</v>
      </c>
      <c r="BP263" s="574">
        <v>0</v>
      </c>
      <c r="BQ263" s="574">
        <v>0</v>
      </c>
      <c r="BR263" s="574">
        <v>0</v>
      </c>
      <c r="BS263" s="574">
        <v>0</v>
      </c>
      <c r="BT263" s="574">
        <v>0</v>
      </c>
      <c r="BU263" s="574">
        <v>0</v>
      </c>
      <c r="BV263" s="574">
        <v>0</v>
      </c>
      <c r="BW263" s="574">
        <v>0</v>
      </c>
      <c r="BX263" s="574">
        <v>0</v>
      </c>
      <c r="BY263" s="574">
        <v>0</v>
      </c>
      <c r="BZ263" s="574">
        <v>0</v>
      </c>
      <c r="CA263" s="574">
        <v>0</v>
      </c>
      <c r="CB263" s="574">
        <v>0</v>
      </c>
      <c r="CC263" s="574">
        <v>0</v>
      </c>
    </row>
    <row r="264" spans="1:81">
      <c r="A264" s="586"/>
      <c r="B264" s="586" t="s">
        <v>1376</v>
      </c>
      <c r="C264" s="572"/>
      <c r="D264" s="587" t="s">
        <v>1274</v>
      </c>
      <c r="E264" s="575" t="s">
        <v>1275</v>
      </c>
      <c r="F264" s="573">
        <v>0.91</v>
      </c>
      <c r="G264" s="574">
        <v>0</v>
      </c>
      <c r="H264" s="574">
        <v>0</v>
      </c>
      <c r="I264" s="574">
        <v>0</v>
      </c>
      <c r="J264" s="574">
        <v>0</v>
      </c>
      <c r="K264" s="574">
        <v>0</v>
      </c>
      <c r="L264" s="574">
        <v>0</v>
      </c>
      <c r="M264" s="574">
        <v>0</v>
      </c>
      <c r="N264" s="574">
        <v>0</v>
      </c>
      <c r="O264" s="574">
        <v>0</v>
      </c>
      <c r="P264" s="574">
        <v>0</v>
      </c>
      <c r="Q264" s="574">
        <v>0</v>
      </c>
      <c r="R264" s="574">
        <v>0</v>
      </c>
      <c r="S264" s="574">
        <v>0</v>
      </c>
      <c r="T264" s="574">
        <v>0</v>
      </c>
      <c r="U264" s="574">
        <v>0</v>
      </c>
      <c r="V264" s="574">
        <v>0</v>
      </c>
      <c r="W264" s="574">
        <v>0</v>
      </c>
      <c r="X264" s="574">
        <v>0</v>
      </c>
      <c r="Y264" s="574">
        <v>0</v>
      </c>
      <c r="Z264" s="574">
        <v>0</v>
      </c>
      <c r="AA264" s="574">
        <v>0</v>
      </c>
      <c r="AB264" s="574">
        <v>0</v>
      </c>
      <c r="AC264" s="574">
        <v>0</v>
      </c>
      <c r="AD264" s="574">
        <v>0</v>
      </c>
      <c r="AE264" s="574">
        <v>0</v>
      </c>
      <c r="AF264" s="574">
        <v>0</v>
      </c>
      <c r="AG264" s="574">
        <v>0</v>
      </c>
      <c r="AH264" s="574">
        <v>0</v>
      </c>
      <c r="AI264" s="574">
        <v>0</v>
      </c>
      <c r="AJ264" s="574">
        <v>0</v>
      </c>
      <c r="AK264" s="574">
        <v>0</v>
      </c>
      <c r="AL264" s="574">
        <v>0</v>
      </c>
      <c r="AM264" s="574">
        <v>0</v>
      </c>
      <c r="AN264" s="574">
        <v>0</v>
      </c>
      <c r="AO264" s="574">
        <v>0</v>
      </c>
      <c r="AP264" s="574">
        <v>0</v>
      </c>
      <c r="AQ264" s="574">
        <v>0</v>
      </c>
      <c r="AR264" s="574">
        <v>0</v>
      </c>
      <c r="AS264" s="574">
        <v>0</v>
      </c>
      <c r="AT264" s="574">
        <v>0</v>
      </c>
      <c r="AU264" s="574">
        <v>0</v>
      </c>
      <c r="AV264" s="574">
        <v>0</v>
      </c>
      <c r="AW264" s="574">
        <v>0</v>
      </c>
      <c r="AX264" s="574">
        <v>0</v>
      </c>
      <c r="AY264" s="574">
        <v>0</v>
      </c>
      <c r="AZ264" s="574">
        <v>0.9072</v>
      </c>
      <c r="BA264" s="574">
        <v>0.9072</v>
      </c>
      <c r="BB264" s="574">
        <v>0</v>
      </c>
      <c r="BC264" s="574">
        <v>0</v>
      </c>
      <c r="BD264" s="574">
        <v>0</v>
      </c>
      <c r="BE264" s="574">
        <v>0</v>
      </c>
      <c r="BF264" s="574">
        <v>0</v>
      </c>
      <c r="BG264" s="574">
        <v>0</v>
      </c>
      <c r="BH264" s="574">
        <v>0</v>
      </c>
      <c r="BI264" s="574">
        <v>0</v>
      </c>
      <c r="BJ264" s="574">
        <v>0</v>
      </c>
      <c r="BK264" s="574">
        <v>0</v>
      </c>
      <c r="BL264" s="574">
        <v>0</v>
      </c>
      <c r="BM264" s="574">
        <v>0</v>
      </c>
      <c r="BN264" s="574">
        <v>0</v>
      </c>
      <c r="BO264" s="574">
        <v>0</v>
      </c>
      <c r="BP264" s="574">
        <v>0</v>
      </c>
      <c r="BQ264" s="574">
        <v>0</v>
      </c>
      <c r="BR264" s="574">
        <v>0</v>
      </c>
      <c r="BS264" s="574">
        <v>0</v>
      </c>
      <c r="BT264" s="574">
        <v>0</v>
      </c>
      <c r="BU264" s="574">
        <v>0</v>
      </c>
      <c r="BV264" s="574">
        <v>0</v>
      </c>
      <c r="BW264" s="574">
        <v>0</v>
      </c>
      <c r="BX264" s="574">
        <v>0</v>
      </c>
      <c r="BY264" s="574">
        <v>0</v>
      </c>
      <c r="BZ264" s="574">
        <v>0</v>
      </c>
      <c r="CA264" s="574">
        <v>0</v>
      </c>
      <c r="CB264" s="574">
        <v>0</v>
      </c>
      <c r="CC264" s="574">
        <v>0</v>
      </c>
    </row>
    <row r="265" spans="1:81">
      <c r="A265" s="586"/>
      <c r="B265" s="586" t="s">
        <v>1376</v>
      </c>
      <c r="C265" s="572"/>
      <c r="D265" s="587" t="s">
        <v>929</v>
      </c>
      <c r="E265" s="575" t="s">
        <v>1276</v>
      </c>
      <c r="F265" s="573">
        <v>0.21</v>
      </c>
      <c r="G265" s="574">
        <v>0</v>
      </c>
      <c r="H265" s="574">
        <v>0</v>
      </c>
      <c r="I265" s="574">
        <v>0</v>
      </c>
      <c r="J265" s="574">
        <v>0</v>
      </c>
      <c r="K265" s="574">
        <v>0</v>
      </c>
      <c r="L265" s="574">
        <v>0</v>
      </c>
      <c r="M265" s="574">
        <v>0</v>
      </c>
      <c r="N265" s="574">
        <v>0</v>
      </c>
      <c r="O265" s="574">
        <v>0</v>
      </c>
      <c r="P265" s="574">
        <v>0</v>
      </c>
      <c r="Q265" s="574">
        <v>0</v>
      </c>
      <c r="R265" s="574">
        <v>0</v>
      </c>
      <c r="S265" s="574">
        <v>0</v>
      </c>
      <c r="T265" s="574">
        <v>0</v>
      </c>
      <c r="U265" s="574">
        <v>0</v>
      </c>
      <c r="V265" s="574">
        <v>0</v>
      </c>
      <c r="W265" s="574">
        <v>0</v>
      </c>
      <c r="X265" s="574">
        <v>0</v>
      </c>
      <c r="Y265" s="574">
        <v>0</v>
      </c>
      <c r="Z265" s="574">
        <v>0</v>
      </c>
      <c r="AA265" s="574">
        <v>0</v>
      </c>
      <c r="AB265" s="574">
        <v>0</v>
      </c>
      <c r="AC265" s="574">
        <v>0</v>
      </c>
      <c r="AD265" s="574">
        <v>0</v>
      </c>
      <c r="AE265" s="574">
        <v>0</v>
      </c>
      <c r="AF265" s="574">
        <v>0</v>
      </c>
      <c r="AG265" s="574">
        <v>0</v>
      </c>
      <c r="AH265" s="574">
        <v>0</v>
      </c>
      <c r="AI265" s="574">
        <v>0</v>
      </c>
      <c r="AJ265" s="574">
        <v>0</v>
      </c>
      <c r="AK265" s="574">
        <v>0</v>
      </c>
      <c r="AL265" s="574">
        <v>0</v>
      </c>
      <c r="AM265" s="574">
        <v>0</v>
      </c>
      <c r="AN265" s="574">
        <v>0</v>
      </c>
      <c r="AO265" s="574">
        <v>0</v>
      </c>
      <c r="AP265" s="574">
        <v>0</v>
      </c>
      <c r="AQ265" s="574">
        <v>0</v>
      </c>
      <c r="AR265" s="574">
        <v>0</v>
      </c>
      <c r="AS265" s="574">
        <v>0</v>
      </c>
      <c r="AT265" s="574">
        <v>0</v>
      </c>
      <c r="AU265" s="574">
        <v>0</v>
      </c>
      <c r="AV265" s="574">
        <v>0</v>
      </c>
      <c r="AW265" s="574">
        <v>0</v>
      </c>
      <c r="AX265" s="574">
        <v>0</v>
      </c>
      <c r="AY265" s="574">
        <v>0</v>
      </c>
      <c r="AZ265" s="574">
        <v>0.2052</v>
      </c>
      <c r="BA265" s="574">
        <v>0.2052</v>
      </c>
      <c r="BB265" s="574">
        <v>0</v>
      </c>
      <c r="BC265" s="574">
        <v>0</v>
      </c>
      <c r="BD265" s="574">
        <v>0</v>
      </c>
      <c r="BE265" s="574">
        <v>0</v>
      </c>
      <c r="BF265" s="574">
        <v>0</v>
      </c>
      <c r="BG265" s="574">
        <v>0</v>
      </c>
      <c r="BH265" s="574">
        <v>0</v>
      </c>
      <c r="BI265" s="574">
        <v>0</v>
      </c>
      <c r="BJ265" s="574">
        <v>0</v>
      </c>
      <c r="BK265" s="574">
        <v>0</v>
      </c>
      <c r="BL265" s="574">
        <v>0</v>
      </c>
      <c r="BM265" s="574">
        <v>0</v>
      </c>
      <c r="BN265" s="574">
        <v>0</v>
      </c>
      <c r="BO265" s="574">
        <v>0</v>
      </c>
      <c r="BP265" s="574">
        <v>0</v>
      </c>
      <c r="BQ265" s="574">
        <v>0</v>
      </c>
      <c r="BR265" s="574">
        <v>0</v>
      </c>
      <c r="BS265" s="574">
        <v>0</v>
      </c>
      <c r="BT265" s="574">
        <v>0</v>
      </c>
      <c r="BU265" s="574">
        <v>0</v>
      </c>
      <c r="BV265" s="574">
        <v>0</v>
      </c>
      <c r="BW265" s="574">
        <v>0</v>
      </c>
      <c r="BX265" s="574">
        <v>0</v>
      </c>
      <c r="BY265" s="574">
        <v>0</v>
      </c>
      <c r="BZ265" s="574">
        <v>0</v>
      </c>
      <c r="CA265" s="574">
        <v>0</v>
      </c>
      <c r="CB265" s="574">
        <v>0</v>
      </c>
      <c r="CC265" s="574">
        <v>0</v>
      </c>
    </row>
    <row r="266" spans="1:81">
      <c r="A266" s="586"/>
      <c r="B266" s="586" t="s">
        <v>1376</v>
      </c>
      <c r="C266" s="572"/>
      <c r="D266" s="587" t="s">
        <v>1277</v>
      </c>
      <c r="E266" s="575" t="s">
        <v>355</v>
      </c>
      <c r="F266" s="573">
        <v>0.21</v>
      </c>
      <c r="G266" s="574">
        <v>0</v>
      </c>
      <c r="H266" s="574">
        <v>0</v>
      </c>
      <c r="I266" s="574">
        <v>0</v>
      </c>
      <c r="J266" s="574">
        <v>0</v>
      </c>
      <c r="K266" s="574">
        <v>0</v>
      </c>
      <c r="L266" s="574">
        <v>0</v>
      </c>
      <c r="M266" s="574">
        <v>0</v>
      </c>
      <c r="N266" s="574">
        <v>0</v>
      </c>
      <c r="O266" s="574">
        <v>0</v>
      </c>
      <c r="P266" s="574">
        <v>0</v>
      </c>
      <c r="Q266" s="574">
        <v>0</v>
      </c>
      <c r="R266" s="574">
        <v>0</v>
      </c>
      <c r="S266" s="574">
        <v>0</v>
      </c>
      <c r="T266" s="574">
        <v>0</v>
      </c>
      <c r="U266" s="574">
        <v>0</v>
      </c>
      <c r="V266" s="574">
        <v>0</v>
      </c>
      <c r="W266" s="574">
        <v>0</v>
      </c>
      <c r="X266" s="574">
        <v>0</v>
      </c>
      <c r="Y266" s="574">
        <v>0</v>
      </c>
      <c r="Z266" s="574">
        <v>0</v>
      </c>
      <c r="AA266" s="574">
        <v>0</v>
      </c>
      <c r="AB266" s="574">
        <v>0</v>
      </c>
      <c r="AC266" s="574">
        <v>0</v>
      </c>
      <c r="AD266" s="574">
        <v>0</v>
      </c>
      <c r="AE266" s="574">
        <v>0</v>
      </c>
      <c r="AF266" s="574">
        <v>0</v>
      </c>
      <c r="AG266" s="574">
        <v>0</v>
      </c>
      <c r="AH266" s="574">
        <v>0</v>
      </c>
      <c r="AI266" s="574">
        <v>0</v>
      </c>
      <c r="AJ266" s="574">
        <v>0</v>
      </c>
      <c r="AK266" s="574">
        <v>0</v>
      </c>
      <c r="AL266" s="574">
        <v>0</v>
      </c>
      <c r="AM266" s="574">
        <v>0</v>
      </c>
      <c r="AN266" s="574">
        <v>0</v>
      </c>
      <c r="AO266" s="574">
        <v>0</v>
      </c>
      <c r="AP266" s="574">
        <v>0</v>
      </c>
      <c r="AQ266" s="574">
        <v>0</v>
      </c>
      <c r="AR266" s="574">
        <v>0</v>
      </c>
      <c r="AS266" s="574">
        <v>0</v>
      </c>
      <c r="AT266" s="574">
        <v>0</v>
      </c>
      <c r="AU266" s="574">
        <v>0</v>
      </c>
      <c r="AV266" s="574">
        <v>0</v>
      </c>
      <c r="AW266" s="574">
        <v>0</v>
      </c>
      <c r="AX266" s="574">
        <v>0</v>
      </c>
      <c r="AY266" s="574">
        <v>0</v>
      </c>
      <c r="AZ266" s="574">
        <v>0.2052</v>
      </c>
      <c r="BA266" s="574">
        <v>0.2052</v>
      </c>
      <c r="BB266" s="574">
        <v>0</v>
      </c>
      <c r="BC266" s="574">
        <v>0</v>
      </c>
      <c r="BD266" s="574">
        <v>0</v>
      </c>
      <c r="BE266" s="574">
        <v>0</v>
      </c>
      <c r="BF266" s="574">
        <v>0</v>
      </c>
      <c r="BG266" s="574">
        <v>0</v>
      </c>
      <c r="BH266" s="574">
        <v>0</v>
      </c>
      <c r="BI266" s="574">
        <v>0</v>
      </c>
      <c r="BJ266" s="574">
        <v>0</v>
      </c>
      <c r="BK266" s="574">
        <v>0</v>
      </c>
      <c r="BL266" s="574">
        <v>0</v>
      </c>
      <c r="BM266" s="574">
        <v>0</v>
      </c>
      <c r="BN266" s="574">
        <v>0</v>
      </c>
      <c r="BO266" s="574">
        <v>0</v>
      </c>
      <c r="BP266" s="574">
        <v>0</v>
      </c>
      <c r="BQ266" s="574">
        <v>0</v>
      </c>
      <c r="BR266" s="574">
        <v>0</v>
      </c>
      <c r="BS266" s="574">
        <v>0</v>
      </c>
      <c r="BT266" s="574">
        <v>0</v>
      </c>
      <c r="BU266" s="574">
        <v>0</v>
      </c>
      <c r="BV266" s="574">
        <v>0</v>
      </c>
      <c r="BW266" s="574">
        <v>0</v>
      </c>
      <c r="BX266" s="574">
        <v>0</v>
      </c>
      <c r="BY266" s="574">
        <v>0</v>
      </c>
      <c r="BZ266" s="574">
        <v>0</v>
      </c>
      <c r="CA266" s="574">
        <v>0</v>
      </c>
      <c r="CB266" s="574">
        <v>0</v>
      </c>
      <c r="CC266" s="574">
        <v>0</v>
      </c>
    </row>
    <row r="267" spans="1:81">
      <c r="A267" s="586"/>
      <c r="B267" s="586" t="s">
        <v>1376</v>
      </c>
      <c r="C267" s="572"/>
      <c r="D267" s="587" t="s">
        <v>1278</v>
      </c>
      <c r="E267" s="575" t="s">
        <v>1279</v>
      </c>
      <c r="F267" s="573">
        <v>0.21</v>
      </c>
      <c r="G267" s="574">
        <v>0</v>
      </c>
      <c r="H267" s="574">
        <v>0</v>
      </c>
      <c r="I267" s="574">
        <v>0</v>
      </c>
      <c r="J267" s="574">
        <v>0</v>
      </c>
      <c r="K267" s="574">
        <v>0</v>
      </c>
      <c r="L267" s="574">
        <v>0</v>
      </c>
      <c r="M267" s="574">
        <v>0</v>
      </c>
      <c r="N267" s="574">
        <v>0</v>
      </c>
      <c r="O267" s="574">
        <v>0</v>
      </c>
      <c r="P267" s="574">
        <v>0</v>
      </c>
      <c r="Q267" s="574">
        <v>0</v>
      </c>
      <c r="R267" s="574">
        <v>0</v>
      </c>
      <c r="S267" s="574">
        <v>0</v>
      </c>
      <c r="T267" s="574">
        <v>0</v>
      </c>
      <c r="U267" s="574">
        <v>0</v>
      </c>
      <c r="V267" s="574">
        <v>0</v>
      </c>
      <c r="W267" s="574">
        <v>0</v>
      </c>
      <c r="X267" s="574">
        <v>0</v>
      </c>
      <c r="Y267" s="574">
        <v>0</v>
      </c>
      <c r="Z267" s="574">
        <v>0</v>
      </c>
      <c r="AA267" s="574">
        <v>0</v>
      </c>
      <c r="AB267" s="574">
        <v>0</v>
      </c>
      <c r="AC267" s="574">
        <v>0</v>
      </c>
      <c r="AD267" s="574">
        <v>0</v>
      </c>
      <c r="AE267" s="574">
        <v>0</v>
      </c>
      <c r="AF267" s="574">
        <v>0</v>
      </c>
      <c r="AG267" s="574">
        <v>0</v>
      </c>
      <c r="AH267" s="574">
        <v>0</v>
      </c>
      <c r="AI267" s="574">
        <v>0</v>
      </c>
      <c r="AJ267" s="574">
        <v>0</v>
      </c>
      <c r="AK267" s="574">
        <v>0</v>
      </c>
      <c r="AL267" s="574">
        <v>0</v>
      </c>
      <c r="AM267" s="574">
        <v>0</v>
      </c>
      <c r="AN267" s="574">
        <v>0</v>
      </c>
      <c r="AO267" s="574">
        <v>0</v>
      </c>
      <c r="AP267" s="574">
        <v>0</v>
      </c>
      <c r="AQ267" s="574">
        <v>0</v>
      </c>
      <c r="AR267" s="574">
        <v>0</v>
      </c>
      <c r="AS267" s="574">
        <v>0</v>
      </c>
      <c r="AT267" s="574">
        <v>0</v>
      </c>
      <c r="AU267" s="574">
        <v>0</v>
      </c>
      <c r="AV267" s="574">
        <v>0</v>
      </c>
      <c r="AW267" s="574">
        <v>0</v>
      </c>
      <c r="AX267" s="574">
        <v>0</v>
      </c>
      <c r="AY267" s="574">
        <v>0</v>
      </c>
      <c r="AZ267" s="574">
        <v>0.2052</v>
      </c>
      <c r="BA267" s="574">
        <v>0.2052</v>
      </c>
      <c r="BB267" s="574">
        <v>0</v>
      </c>
      <c r="BC267" s="574">
        <v>0</v>
      </c>
      <c r="BD267" s="574">
        <v>0</v>
      </c>
      <c r="BE267" s="574">
        <v>0</v>
      </c>
      <c r="BF267" s="574">
        <v>0</v>
      </c>
      <c r="BG267" s="574">
        <v>0</v>
      </c>
      <c r="BH267" s="574">
        <v>0</v>
      </c>
      <c r="BI267" s="574">
        <v>0</v>
      </c>
      <c r="BJ267" s="574">
        <v>0</v>
      </c>
      <c r="BK267" s="574">
        <v>0</v>
      </c>
      <c r="BL267" s="574">
        <v>0</v>
      </c>
      <c r="BM267" s="574">
        <v>0</v>
      </c>
      <c r="BN267" s="574">
        <v>0</v>
      </c>
      <c r="BO267" s="574">
        <v>0</v>
      </c>
      <c r="BP267" s="574">
        <v>0</v>
      </c>
      <c r="BQ267" s="574">
        <v>0</v>
      </c>
      <c r="BR267" s="574">
        <v>0</v>
      </c>
      <c r="BS267" s="574">
        <v>0</v>
      </c>
      <c r="BT267" s="574">
        <v>0</v>
      </c>
      <c r="BU267" s="574">
        <v>0</v>
      </c>
      <c r="BV267" s="574">
        <v>0</v>
      </c>
      <c r="BW267" s="574">
        <v>0</v>
      </c>
      <c r="BX267" s="574">
        <v>0</v>
      </c>
      <c r="BY267" s="574">
        <v>0</v>
      </c>
      <c r="BZ267" s="574">
        <v>0</v>
      </c>
      <c r="CA267" s="574">
        <v>0</v>
      </c>
      <c r="CB267" s="574">
        <v>0</v>
      </c>
      <c r="CC267" s="574">
        <v>0</v>
      </c>
    </row>
    <row r="268" spans="1:81">
      <c r="A268" s="586"/>
      <c r="B268" s="586" t="s">
        <v>1376</v>
      </c>
      <c r="C268" s="572"/>
      <c r="D268" s="587" t="s">
        <v>935</v>
      </c>
      <c r="E268" s="575" t="s">
        <v>1365</v>
      </c>
      <c r="F268" s="573">
        <v>52.3</v>
      </c>
      <c r="G268" s="574">
        <v>0</v>
      </c>
      <c r="H268" s="574">
        <v>0</v>
      </c>
      <c r="I268" s="574">
        <v>0</v>
      </c>
      <c r="J268" s="574">
        <v>0</v>
      </c>
      <c r="K268" s="574">
        <v>0</v>
      </c>
      <c r="L268" s="574">
        <v>0</v>
      </c>
      <c r="M268" s="574">
        <v>0</v>
      </c>
      <c r="N268" s="574">
        <v>0</v>
      </c>
      <c r="O268" s="574">
        <v>0</v>
      </c>
      <c r="P268" s="574">
        <v>0</v>
      </c>
      <c r="Q268" s="574">
        <v>0</v>
      </c>
      <c r="R268" s="574">
        <v>0</v>
      </c>
      <c r="S268" s="574">
        <v>0</v>
      </c>
      <c r="T268" s="574">
        <v>0</v>
      </c>
      <c r="U268" s="574">
        <v>0</v>
      </c>
      <c r="V268" s="574">
        <v>0</v>
      </c>
      <c r="W268" s="574">
        <v>0</v>
      </c>
      <c r="X268" s="574">
        <v>0</v>
      </c>
      <c r="Y268" s="574">
        <v>0</v>
      </c>
      <c r="Z268" s="574">
        <v>0</v>
      </c>
      <c r="AA268" s="574">
        <v>0</v>
      </c>
      <c r="AB268" s="574">
        <v>0</v>
      </c>
      <c r="AC268" s="574">
        <v>0</v>
      </c>
      <c r="AD268" s="574">
        <v>0</v>
      </c>
      <c r="AE268" s="574">
        <v>0</v>
      </c>
      <c r="AF268" s="574">
        <v>0</v>
      </c>
      <c r="AG268" s="574">
        <v>0</v>
      </c>
      <c r="AH268" s="574">
        <v>0</v>
      </c>
      <c r="AI268" s="574">
        <v>0</v>
      </c>
      <c r="AJ268" s="574">
        <v>0</v>
      </c>
      <c r="AK268" s="574">
        <v>0</v>
      </c>
      <c r="AL268" s="574">
        <v>6.4</v>
      </c>
      <c r="AM268" s="574">
        <v>0</v>
      </c>
      <c r="AN268" s="574">
        <v>6.4</v>
      </c>
      <c r="AO268" s="574">
        <v>0</v>
      </c>
      <c r="AP268" s="574">
        <v>0</v>
      </c>
      <c r="AQ268" s="574">
        <v>0</v>
      </c>
      <c r="AR268" s="574">
        <v>0</v>
      </c>
      <c r="AS268" s="574">
        <v>0</v>
      </c>
      <c r="AT268" s="574">
        <v>0</v>
      </c>
      <c r="AU268" s="574">
        <v>0</v>
      </c>
      <c r="AV268" s="574">
        <v>0</v>
      </c>
      <c r="AW268" s="574">
        <v>0</v>
      </c>
      <c r="AX268" s="574">
        <v>0</v>
      </c>
      <c r="AY268" s="574">
        <v>0</v>
      </c>
      <c r="AZ268" s="574">
        <v>45.9</v>
      </c>
      <c r="BA268" s="574">
        <v>45.9</v>
      </c>
      <c r="BB268" s="574">
        <v>0</v>
      </c>
      <c r="BC268" s="574">
        <v>0</v>
      </c>
      <c r="BD268" s="574">
        <v>0</v>
      </c>
      <c r="BE268" s="574">
        <v>0</v>
      </c>
      <c r="BF268" s="574">
        <v>0</v>
      </c>
      <c r="BG268" s="574">
        <v>0</v>
      </c>
      <c r="BH268" s="574">
        <v>0</v>
      </c>
      <c r="BI268" s="574">
        <v>0</v>
      </c>
      <c r="BJ268" s="574">
        <v>0</v>
      </c>
      <c r="BK268" s="574">
        <v>0</v>
      </c>
      <c r="BL268" s="574">
        <v>0</v>
      </c>
      <c r="BM268" s="574">
        <v>0</v>
      </c>
      <c r="BN268" s="574">
        <v>0</v>
      </c>
      <c r="BO268" s="574">
        <v>0</v>
      </c>
      <c r="BP268" s="574">
        <v>0</v>
      </c>
      <c r="BQ268" s="574">
        <v>0</v>
      </c>
      <c r="BR268" s="574">
        <v>0</v>
      </c>
      <c r="BS268" s="574">
        <v>0</v>
      </c>
      <c r="BT268" s="574">
        <v>0</v>
      </c>
      <c r="BU268" s="574">
        <v>0</v>
      </c>
      <c r="BV268" s="574">
        <v>0</v>
      </c>
      <c r="BW268" s="574">
        <v>0</v>
      </c>
      <c r="BX268" s="574">
        <v>0</v>
      </c>
      <c r="BY268" s="574">
        <v>0</v>
      </c>
      <c r="BZ268" s="574">
        <v>0</v>
      </c>
      <c r="CA268" s="574">
        <v>0</v>
      </c>
      <c r="CB268" s="574">
        <v>0</v>
      </c>
      <c r="CC268" s="574">
        <v>0</v>
      </c>
    </row>
    <row r="269" spans="1:81">
      <c r="A269" s="586"/>
      <c r="B269" s="586" t="s">
        <v>1376</v>
      </c>
      <c r="C269" s="572"/>
      <c r="D269" s="587" t="s">
        <v>1366</v>
      </c>
      <c r="E269" s="575" t="s">
        <v>1367</v>
      </c>
      <c r="F269" s="573">
        <v>52.3</v>
      </c>
      <c r="G269" s="574">
        <v>0</v>
      </c>
      <c r="H269" s="574">
        <v>0</v>
      </c>
      <c r="I269" s="574">
        <v>0</v>
      </c>
      <c r="J269" s="574">
        <v>0</v>
      </c>
      <c r="K269" s="574">
        <v>0</v>
      </c>
      <c r="L269" s="574">
        <v>0</v>
      </c>
      <c r="M269" s="574">
        <v>0</v>
      </c>
      <c r="N269" s="574">
        <v>0</v>
      </c>
      <c r="O269" s="574">
        <v>0</v>
      </c>
      <c r="P269" s="574">
        <v>0</v>
      </c>
      <c r="Q269" s="574">
        <v>0</v>
      </c>
      <c r="R269" s="574">
        <v>0</v>
      </c>
      <c r="S269" s="574">
        <v>0</v>
      </c>
      <c r="T269" s="574">
        <v>0</v>
      </c>
      <c r="U269" s="574">
        <v>0</v>
      </c>
      <c r="V269" s="574">
        <v>0</v>
      </c>
      <c r="W269" s="574">
        <v>0</v>
      </c>
      <c r="X269" s="574">
        <v>0</v>
      </c>
      <c r="Y269" s="574">
        <v>0</v>
      </c>
      <c r="Z269" s="574">
        <v>0</v>
      </c>
      <c r="AA269" s="574">
        <v>0</v>
      </c>
      <c r="AB269" s="574">
        <v>0</v>
      </c>
      <c r="AC269" s="574">
        <v>0</v>
      </c>
      <c r="AD269" s="574">
        <v>0</v>
      </c>
      <c r="AE269" s="574">
        <v>0</v>
      </c>
      <c r="AF269" s="574">
        <v>0</v>
      </c>
      <c r="AG269" s="574">
        <v>0</v>
      </c>
      <c r="AH269" s="574">
        <v>0</v>
      </c>
      <c r="AI269" s="574">
        <v>0</v>
      </c>
      <c r="AJ269" s="574">
        <v>0</v>
      </c>
      <c r="AK269" s="574">
        <v>0</v>
      </c>
      <c r="AL269" s="574">
        <v>6.4</v>
      </c>
      <c r="AM269" s="574">
        <v>0</v>
      </c>
      <c r="AN269" s="574">
        <v>6.4</v>
      </c>
      <c r="AO269" s="574">
        <v>0</v>
      </c>
      <c r="AP269" s="574">
        <v>0</v>
      </c>
      <c r="AQ269" s="574">
        <v>0</v>
      </c>
      <c r="AR269" s="574">
        <v>0</v>
      </c>
      <c r="AS269" s="574">
        <v>0</v>
      </c>
      <c r="AT269" s="574">
        <v>0</v>
      </c>
      <c r="AU269" s="574">
        <v>0</v>
      </c>
      <c r="AV269" s="574">
        <v>0</v>
      </c>
      <c r="AW269" s="574">
        <v>0</v>
      </c>
      <c r="AX269" s="574">
        <v>0</v>
      </c>
      <c r="AY269" s="574">
        <v>0</v>
      </c>
      <c r="AZ269" s="574">
        <v>45.9</v>
      </c>
      <c r="BA269" s="574">
        <v>45.9</v>
      </c>
      <c r="BB269" s="574">
        <v>0</v>
      </c>
      <c r="BC269" s="574">
        <v>0</v>
      </c>
      <c r="BD269" s="574">
        <v>0</v>
      </c>
      <c r="BE269" s="574">
        <v>0</v>
      </c>
      <c r="BF269" s="574">
        <v>0</v>
      </c>
      <c r="BG269" s="574">
        <v>0</v>
      </c>
      <c r="BH269" s="574">
        <v>0</v>
      </c>
      <c r="BI269" s="574">
        <v>0</v>
      </c>
      <c r="BJ269" s="574">
        <v>0</v>
      </c>
      <c r="BK269" s="574">
        <v>0</v>
      </c>
      <c r="BL269" s="574">
        <v>0</v>
      </c>
      <c r="BM269" s="574">
        <v>0</v>
      </c>
      <c r="BN269" s="574">
        <v>0</v>
      </c>
      <c r="BO269" s="574">
        <v>0</v>
      </c>
      <c r="BP269" s="574">
        <v>0</v>
      </c>
      <c r="BQ269" s="574">
        <v>0</v>
      </c>
      <c r="BR269" s="574">
        <v>0</v>
      </c>
      <c r="BS269" s="574">
        <v>0</v>
      </c>
      <c r="BT269" s="574">
        <v>0</v>
      </c>
      <c r="BU269" s="574">
        <v>0</v>
      </c>
      <c r="BV269" s="574">
        <v>0</v>
      </c>
      <c r="BW269" s="574">
        <v>0</v>
      </c>
      <c r="BX269" s="574">
        <v>0</v>
      </c>
      <c r="BY269" s="574">
        <v>0</v>
      </c>
      <c r="BZ269" s="574">
        <v>0</v>
      </c>
      <c r="CA269" s="574">
        <v>0</v>
      </c>
      <c r="CB269" s="574">
        <v>0</v>
      </c>
      <c r="CC269" s="574">
        <v>0</v>
      </c>
    </row>
    <row r="270" spans="1:81">
      <c r="A270" s="586"/>
      <c r="B270" s="586" t="s">
        <v>1376</v>
      </c>
      <c r="C270" s="572"/>
      <c r="D270" s="587" t="s">
        <v>1368</v>
      </c>
      <c r="E270" s="575" t="s">
        <v>1369</v>
      </c>
      <c r="F270" s="573">
        <v>52.3</v>
      </c>
      <c r="G270" s="574">
        <v>0</v>
      </c>
      <c r="H270" s="574">
        <v>0</v>
      </c>
      <c r="I270" s="574">
        <v>0</v>
      </c>
      <c r="J270" s="574">
        <v>0</v>
      </c>
      <c r="K270" s="574">
        <v>0</v>
      </c>
      <c r="L270" s="574">
        <v>0</v>
      </c>
      <c r="M270" s="574">
        <v>0</v>
      </c>
      <c r="N270" s="574">
        <v>0</v>
      </c>
      <c r="O270" s="574">
        <v>0</v>
      </c>
      <c r="P270" s="574">
        <v>0</v>
      </c>
      <c r="Q270" s="574">
        <v>0</v>
      </c>
      <c r="R270" s="574">
        <v>0</v>
      </c>
      <c r="S270" s="574">
        <v>0</v>
      </c>
      <c r="T270" s="574">
        <v>0</v>
      </c>
      <c r="U270" s="574">
        <v>0</v>
      </c>
      <c r="V270" s="574">
        <v>0</v>
      </c>
      <c r="W270" s="574">
        <v>0</v>
      </c>
      <c r="X270" s="574">
        <v>0</v>
      </c>
      <c r="Y270" s="574">
        <v>0</v>
      </c>
      <c r="Z270" s="574">
        <v>0</v>
      </c>
      <c r="AA270" s="574">
        <v>0</v>
      </c>
      <c r="AB270" s="574">
        <v>0</v>
      </c>
      <c r="AC270" s="574">
        <v>0</v>
      </c>
      <c r="AD270" s="574">
        <v>0</v>
      </c>
      <c r="AE270" s="574">
        <v>0</v>
      </c>
      <c r="AF270" s="574">
        <v>0</v>
      </c>
      <c r="AG270" s="574">
        <v>0</v>
      </c>
      <c r="AH270" s="574">
        <v>0</v>
      </c>
      <c r="AI270" s="574">
        <v>0</v>
      </c>
      <c r="AJ270" s="574">
        <v>0</v>
      </c>
      <c r="AK270" s="574">
        <v>0</v>
      </c>
      <c r="AL270" s="574">
        <v>6.4</v>
      </c>
      <c r="AM270" s="574">
        <v>0</v>
      </c>
      <c r="AN270" s="574">
        <v>6.4</v>
      </c>
      <c r="AO270" s="574">
        <v>0</v>
      </c>
      <c r="AP270" s="574">
        <v>0</v>
      </c>
      <c r="AQ270" s="574">
        <v>0</v>
      </c>
      <c r="AR270" s="574">
        <v>0</v>
      </c>
      <c r="AS270" s="574">
        <v>0</v>
      </c>
      <c r="AT270" s="574">
        <v>0</v>
      </c>
      <c r="AU270" s="574">
        <v>0</v>
      </c>
      <c r="AV270" s="574">
        <v>0</v>
      </c>
      <c r="AW270" s="574">
        <v>0</v>
      </c>
      <c r="AX270" s="574">
        <v>0</v>
      </c>
      <c r="AY270" s="574">
        <v>0</v>
      </c>
      <c r="AZ270" s="574">
        <v>45.9</v>
      </c>
      <c r="BA270" s="574">
        <v>45.9</v>
      </c>
      <c r="BB270" s="574">
        <v>0</v>
      </c>
      <c r="BC270" s="574">
        <v>0</v>
      </c>
      <c r="BD270" s="574">
        <v>0</v>
      </c>
      <c r="BE270" s="574">
        <v>0</v>
      </c>
      <c r="BF270" s="574">
        <v>0</v>
      </c>
      <c r="BG270" s="574">
        <v>0</v>
      </c>
      <c r="BH270" s="574">
        <v>0</v>
      </c>
      <c r="BI270" s="574">
        <v>0</v>
      </c>
      <c r="BJ270" s="574">
        <v>0</v>
      </c>
      <c r="BK270" s="574">
        <v>0</v>
      </c>
      <c r="BL270" s="574">
        <v>0</v>
      </c>
      <c r="BM270" s="574">
        <v>0</v>
      </c>
      <c r="BN270" s="574">
        <v>0</v>
      </c>
      <c r="BO270" s="574">
        <v>0</v>
      </c>
      <c r="BP270" s="574">
        <v>0</v>
      </c>
      <c r="BQ270" s="574">
        <v>0</v>
      </c>
      <c r="BR270" s="574">
        <v>0</v>
      </c>
      <c r="BS270" s="574">
        <v>0</v>
      </c>
      <c r="BT270" s="574">
        <v>0</v>
      </c>
      <c r="BU270" s="574">
        <v>0</v>
      </c>
      <c r="BV270" s="574">
        <v>0</v>
      </c>
      <c r="BW270" s="574">
        <v>0</v>
      </c>
      <c r="BX270" s="574">
        <v>0</v>
      </c>
      <c r="BY270" s="574">
        <v>0</v>
      </c>
      <c r="BZ270" s="574">
        <v>0</v>
      </c>
      <c r="CA270" s="574">
        <v>0</v>
      </c>
      <c r="CB270" s="574">
        <v>0</v>
      </c>
      <c r="CC270" s="574">
        <v>0</v>
      </c>
    </row>
    <row r="271" spans="1:81">
      <c r="A271" s="586" t="s">
        <v>1333</v>
      </c>
      <c r="B271" s="586" t="s">
        <v>1380</v>
      </c>
      <c r="C271" s="575" t="s">
        <v>1381</v>
      </c>
      <c r="D271" s="587"/>
      <c r="E271" s="575"/>
      <c r="F271" s="573">
        <v>43.36</v>
      </c>
      <c r="G271" s="574">
        <v>0</v>
      </c>
      <c r="H271" s="574">
        <v>0</v>
      </c>
      <c r="I271" s="574">
        <v>0</v>
      </c>
      <c r="J271" s="574">
        <v>0</v>
      </c>
      <c r="K271" s="574">
        <v>0</v>
      </c>
      <c r="L271" s="574">
        <v>0</v>
      </c>
      <c r="M271" s="574">
        <v>0</v>
      </c>
      <c r="N271" s="574">
        <v>0</v>
      </c>
      <c r="O271" s="574">
        <v>0</v>
      </c>
      <c r="P271" s="574">
        <v>0</v>
      </c>
      <c r="Q271" s="574">
        <v>0</v>
      </c>
      <c r="R271" s="574">
        <v>0</v>
      </c>
      <c r="S271" s="574">
        <v>0</v>
      </c>
      <c r="T271" s="574">
        <v>0</v>
      </c>
      <c r="U271" s="574">
        <v>0</v>
      </c>
      <c r="V271" s="574">
        <v>0</v>
      </c>
      <c r="W271" s="574">
        <v>0</v>
      </c>
      <c r="X271" s="574">
        <v>0</v>
      </c>
      <c r="Y271" s="574">
        <v>0</v>
      </c>
      <c r="Z271" s="574">
        <v>0</v>
      </c>
      <c r="AA271" s="574">
        <v>0</v>
      </c>
      <c r="AB271" s="574">
        <v>0</v>
      </c>
      <c r="AC271" s="574">
        <v>0</v>
      </c>
      <c r="AD271" s="574">
        <v>0</v>
      </c>
      <c r="AE271" s="574">
        <v>0</v>
      </c>
      <c r="AF271" s="574">
        <v>0</v>
      </c>
      <c r="AG271" s="574">
        <v>0</v>
      </c>
      <c r="AH271" s="574">
        <v>0</v>
      </c>
      <c r="AI271" s="574">
        <v>0</v>
      </c>
      <c r="AJ271" s="574">
        <v>0</v>
      </c>
      <c r="AK271" s="574">
        <v>0</v>
      </c>
      <c r="AL271" s="574">
        <v>6.1</v>
      </c>
      <c r="AM271" s="574">
        <v>0</v>
      </c>
      <c r="AN271" s="574">
        <v>6.1</v>
      </c>
      <c r="AO271" s="574">
        <v>0</v>
      </c>
      <c r="AP271" s="574">
        <v>0</v>
      </c>
      <c r="AQ271" s="574">
        <v>0</v>
      </c>
      <c r="AR271" s="574">
        <v>0</v>
      </c>
      <c r="AS271" s="574">
        <v>0</v>
      </c>
      <c r="AT271" s="574">
        <v>0</v>
      </c>
      <c r="AU271" s="574">
        <v>0</v>
      </c>
      <c r="AV271" s="574">
        <v>0</v>
      </c>
      <c r="AW271" s="574">
        <v>0</v>
      </c>
      <c r="AX271" s="574">
        <v>0</v>
      </c>
      <c r="AY271" s="574">
        <v>0</v>
      </c>
      <c r="AZ271" s="574">
        <v>37.2624</v>
      </c>
      <c r="BA271" s="574">
        <v>37.2624</v>
      </c>
      <c r="BB271" s="574">
        <v>0</v>
      </c>
      <c r="BC271" s="574">
        <v>0</v>
      </c>
      <c r="BD271" s="574">
        <v>0</v>
      </c>
      <c r="BE271" s="574">
        <v>0</v>
      </c>
      <c r="BF271" s="574">
        <v>0</v>
      </c>
      <c r="BG271" s="574">
        <v>0</v>
      </c>
      <c r="BH271" s="574">
        <v>0</v>
      </c>
      <c r="BI271" s="574">
        <v>0</v>
      </c>
      <c r="BJ271" s="574">
        <v>0</v>
      </c>
      <c r="BK271" s="574">
        <v>0</v>
      </c>
      <c r="BL271" s="574">
        <v>0</v>
      </c>
      <c r="BM271" s="574">
        <v>0</v>
      </c>
      <c r="BN271" s="574">
        <v>0</v>
      </c>
      <c r="BO271" s="574">
        <v>0</v>
      </c>
      <c r="BP271" s="574">
        <v>0</v>
      </c>
      <c r="BQ271" s="574">
        <v>0</v>
      </c>
      <c r="BR271" s="574">
        <v>0</v>
      </c>
      <c r="BS271" s="574">
        <v>0</v>
      </c>
      <c r="BT271" s="574">
        <v>0</v>
      </c>
      <c r="BU271" s="574">
        <v>0</v>
      </c>
      <c r="BV271" s="574">
        <v>0</v>
      </c>
      <c r="BW271" s="574">
        <v>0</v>
      </c>
      <c r="BX271" s="574">
        <v>0</v>
      </c>
      <c r="BY271" s="574">
        <v>0</v>
      </c>
      <c r="BZ271" s="574">
        <v>0</v>
      </c>
      <c r="CA271" s="574">
        <v>0</v>
      </c>
      <c r="CB271" s="574">
        <v>0</v>
      </c>
      <c r="CC271" s="574">
        <v>0</v>
      </c>
    </row>
    <row r="272" spans="1:81">
      <c r="A272" s="586"/>
      <c r="B272" s="586" t="s">
        <v>1380</v>
      </c>
      <c r="C272" s="572"/>
      <c r="D272" s="587" t="s">
        <v>925</v>
      </c>
      <c r="E272" s="575" t="s">
        <v>1269</v>
      </c>
      <c r="F272" s="573">
        <v>0.4</v>
      </c>
      <c r="G272" s="574">
        <v>0</v>
      </c>
      <c r="H272" s="574">
        <v>0</v>
      </c>
      <c r="I272" s="574">
        <v>0</v>
      </c>
      <c r="J272" s="574">
        <v>0</v>
      </c>
      <c r="K272" s="574">
        <v>0</v>
      </c>
      <c r="L272" s="574">
        <v>0</v>
      </c>
      <c r="M272" s="574">
        <v>0</v>
      </c>
      <c r="N272" s="574">
        <v>0</v>
      </c>
      <c r="O272" s="574">
        <v>0</v>
      </c>
      <c r="P272" s="574">
        <v>0</v>
      </c>
      <c r="Q272" s="574">
        <v>0</v>
      </c>
      <c r="R272" s="574">
        <v>0</v>
      </c>
      <c r="S272" s="574">
        <v>0</v>
      </c>
      <c r="T272" s="574">
        <v>0</v>
      </c>
      <c r="U272" s="574">
        <v>0</v>
      </c>
      <c r="V272" s="574">
        <v>0</v>
      </c>
      <c r="W272" s="574">
        <v>0</v>
      </c>
      <c r="X272" s="574">
        <v>0</v>
      </c>
      <c r="Y272" s="574">
        <v>0</v>
      </c>
      <c r="Z272" s="574">
        <v>0</v>
      </c>
      <c r="AA272" s="574">
        <v>0</v>
      </c>
      <c r="AB272" s="574">
        <v>0</v>
      </c>
      <c r="AC272" s="574">
        <v>0</v>
      </c>
      <c r="AD272" s="574">
        <v>0</v>
      </c>
      <c r="AE272" s="574">
        <v>0</v>
      </c>
      <c r="AF272" s="574">
        <v>0</v>
      </c>
      <c r="AG272" s="574">
        <v>0</v>
      </c>
      <c r="AH272" s="574">
        <v>0</v>
      </c>
      <c r="AI272" s="574">
        <v>0</v>
      </c>
      <c r="AJ272" s="574">
        <v>0</v>
      </c>
      <c r="AK272" s="574">
        <v>0</v>
      </c>
      <c r="AL272" s="574">
        <v>0</v>
      </c>
      <c r="AM272" s="574">
        <v>0</v>
      </c>
      <c r="AN272" s="574">
        <v>0</v>
      </c>
      <c r="AO272" s="574">
        <v>0</v>
      </c>
      <c r="AP272" s="574">
        <v>0</v>
      </c>
      <c r="AQ272" s="574">
        <v>0</v>
      </c>
      <c r="AR272" s="574">
        <v>0</v>
      </c>
      <c r="AS272" s="574">
        <v>0</v>
      </c>
      <c r="AT272" s="574">
        <v>0</v>
      </c>
      <c r="AU272" s="574">
        <v>0</v>
      </c>
      <c r="AV272" s="574">
        <v>0</v>
      </c>
      <c r="AW272" s="574">
        <v>0</v>
      </c>
      <c r="AX272" s="574">
        <v>0</v>
      </c>
      <c r="AY272" s="574">
        <v>0</v>
      </c>
      <c r="AZ272" s="574">
        <v>0.4032</v>
      </c>
      <c r="BA272" s="574">
        <v>0.4032</v>
      </c>
      <c r="BB272" s="574">
        <v>0</v>
      </c>
      <c r="BC272" s="574">
        <v>0</v>
      </c>
      <c r="BD272" s="574">
        <v>0</v>
      </c>
      <c r="BE272" s="574">
        <v>0</v>
      </c>
      <c r="BF272" s="574">
        <v>0</v>
      </c>
      <c r="BG272" s="574">
        <v>0</v>
      </c>
      <c r="BH272" s="574">
        <v>0</v>
      </c>
      <c r="BI272" s="574">
        <v>0</v>
      </c>
      <c r="BJ272" s="574">
        <v>0</v>
      </c>
      <c r="BK272" s="574">
        <v>0</v>
      </c>
      <c r="BL272" s="574">
        <v>0</v>
      </c>
      <c r="BM272" s="574">
        <v>0</v>
      </c>
      <c r="BN272" s="574">
        <v>0</v>
      </c>
      <c r="BO272" s="574">
        <v>0</v>
      </c>
      <c r="BP272" s="574">
        <v>0</v>
      </c>
      <c r="BQ272" s="574">
        <v>0</v>
      </c>
      <c r="BR272" s="574">
        <v>0</v>
      </c>
      <c r="BS272" s="574">
        <v>0</v>
      </c>
      <c r="BT272" s="574">
        <v>0</v>
      </c>
      <c r="BU272" s="574">
        <v>0</v>
      </c>
      <c r="BV272" s="574">
        <v>0</v>
      </c>
      <c r="BW272" s="574">
        <v>0</v>
      </c>
      <c r="BX272" s="574">
        <v>0</v>
      </c>
      <c r="BY272" s="574">
        <v>0</v>
      </c>
      <c r="BZ272" s="574">
        <v>0</v>
      </c>
      <c r="CA272" s="574">
        <v>0</v>
      </c>
      <c r="CB272" s="574">
        <v>0</v>
      </c>
      <c r="CC272" s="574">
        <v>0</v>
      </c>
    </row>
    <row r="273" spans="1:81">
      <c r="A273" s="586"/>
      <c r="B273" s="586" t="s">
        <v>1380</v>
      </c>
      <c r="C273" s="572"/>
      <c r="D273" s="587" t="s">
        <v>1270</v>
      </c>
      <c r="E273" s="575" t="s">
        <v>1271</v>
      </c>
      <c r="F273" s="573">
        <v>0.4</v>
      </c>
      <c r="G273" s="574">
        <v>0</v>
      </c>
      <c r="H273" s="574">
        <v>0</v>
      </c>
      <c r="I273" s="574">
        <v>0</v>
      </c>
      <c r="J273" s="574">
        <v>0</v>
      </c>
      <c r="K273" s="574">
        <v>0</v>
      </c>
      <c r="L273" s="574">
        <v>0</v>
      </c>
      <c r="M273" s="574">
        <v>0</v>
      </c>
      <c r="N273" s="574">
        <v>0</v>
      </c>
      <c r="O273" s="574">
        <v>0</v>
      </c>
      <c r="P273" s="574">
        <v>0</v>
      </c>
      <c r="Q273" s="574">
        <v>0</v>
      </c>
      <c r="R273" s="574">
        <v>0</v>
      </c>
      <c r="S273" s="574">
        <v>0</v>
      </c>
      <c r="T273" s="574">
        <v>0</v>
      </c>
      <c r="U273" s="574">
        <v>0</v>
      </c>
      <c r="V273" s="574">
        <v>0</v>
      </c>
      <c r="W273" s="574">
        <v>0</v>
      </c>
      <c r="X273" s="574">
        <v>0</v>
      </c>
      <c r="Y273" s="574">
        <v>0</v>
      </c>
      <c r="Z273" s="574">
        <v>0</v>
      </c>
      <c r="AA273" s="574">
        <v>0</v>
      </c>
      <c r="AB273" s="574">
        <v>0</v>
      </c>
      <c r="AC273" s="574">
        <v>0</v>
      </c>
      <c r="AD273" s="574">
        <v>0</v>
      </c>
      <c r="AE273" s="574">
        <v>0</v>
      </c>
      <c r="AF273" s="574">
        <v>0</v>
      </c>
      <c r="AG273" s="574">
        <v>0</v>
      </c>
      <c r="AH273" s="574">
        <v>0</v>
      </c>
      <c r="AI273" s="574">
        <v>0</v>
      </c>
      <c r="AJ273" s="574">
        <v>0</v>
      </c>
      <c r="AK273" s="574">
        <v>0</v>
      </c>
      <c r="AL273" s="574">
        <v>0</v>
      </c>
      <c r="AM273" s="574">
        <v>0</v>
      </c>
      <c r="AN273" s="574">
        <v>0</v>
      </c>
      <c r="AO273" s="574">
        <v>0</v>
      </c>
      <c r="AP273" s="574">
        <v>0</v>
      </c>
      <c r="AQ273" s="574">
        <v>0</v>
      </c>
      <c r="AR273" s="574">
        <v>0</v>
      </c>
      <c r="AS273" s="574">
        <v>0</v>
      </c>
      <c r="AT273" s="574">
        <v>0</v>
      </c>
      <c r="AU273" s="574">
        <v>0</v>
      </c>
      <c r="AV273" s="574">
        <v>0</v>
      </c>
      <c r="AW273" s="574">
        <v>0</v>
      </c>
      <c r="AX273" s="574">
        <v>0</v>
      </c>
      <c r="AY273" s="574">
        <v>0</v>
      </c>
      <c r="AZ273" s="574">
        <v>0.4032</v>
      </c>
      <c r="BA273" s="574">
        <v>0.4032</v>
      </c>
      <c r="BB273" s="574">
        <v>0</v>
      </c>
      <c r="BC273" s="574">
        <v>0</v>
      </c>
      <c r="BD273" s="574">
        <v>0</v>
      </c>
      <c r="BE273" s="574">
        <v>0</v>
      </c>
      <c r="BF273" s="574">
        <v>0</v>
      </c>
      <c r="BG273" s="574">
        <v>0</v>
      </c>
      <c r="BH273" s="574">
        <v>0</v>
      </c>
      <c r="BI273" s="574">
        <v>0</v>
      </c>
      <c r="BJ273" s="574">
        <v>0</v>
      </c>
      <c r="BK273" s="574">
        <v>0</v>
      </c>
      <c r="BL273" s="574">
        <v>0</v>
      </c>
      <c r="BM273" s="574">
        <v>0</v>
      </c>
      <c r="BN273" s="574">
        <v>0</v>
      </c>
      <c r="BO273" s="574">
        <v>0</v>
      </c>
      <c r="BP273" s="574">
        <v>0</v>
      </c>
      <c r="BQ273" s="574">
        <v>0</v>
      </c>
      <c r="BR273" s="574">
        <v>0</v>
      </c>
      <c r="BS273" s="574">
        <v>0</v>
      </c>
      <c r="BT273" s="574">
        <v>0</v>
      </c>
      <c r="BU273" s="574">
        <v>0</v>
      </c>
      <c r="BV273" s="574">
        <v>0</v>
      </c>
      <c r="BW273" s="574">
        <v>0</v>
      </c>
      <c r="BX273" s="574">
        <v>0</v>
      </c>
      <c r="BY273" s="574">
        <v>0</v>
      </c>
      <c r="BZ273" s="574">
        <v>0</v>
      </c>
      <c r="CA273" s="574">
        <v>0</v>
      </c>
      <c r="CB273" s="574">
        <v>0</v>
      </c>
      <c r="CC273" s="574">
        <v>0</v>
      </c>
    </row>
    <row r="274" spans="1:81">
      <c r="A274" s="586"/>
      <c r="B274" s="586" t="s">
        <v>1380</v>
      </c>
      <c r="C274" s="572"/>
      <c r="D274" s="587" t="s">
        <v>1274</v>
      </c>
      <c r="E274" s="575" t="s">
        <v>1275</v>
      </c>
      <c r="F274" s="573">
        <v>0.4</v>
      </c>
      <c r="G274" s="574">
        <v>0</v>
      </c>
      <c r="H274" s="574">
        <v>0</v>
      </c>
      <c r="I274" s="574">
        <v>0</v>
      </c>
      <c r="J274" s="574">
        <v>0</v>
      </c>
      <c r="K274" s="574">
        <v>0</v>
      </c>
      <c r="L274" s="574">
        <v>0</v>
      </c>
      <c r="M274" s="574">
        <v>0</v>
      </c>
      <c r="N274" s="574">
        <v>0</v>
      </c>
      <c r="O274" s="574">
        <v>0</v>
      </c>
      <c r="P274" s="574">
        <v>0</v>
      </c>
      <c r="Q274" s="574">
        <v>0</v>
      </c>
      <c r="R274" s="574">
        <v>0</v>
      </c>
      <c r="S274" s="574">
        <v>0</v>
      </c>
      <c r="T274" s="574">
        <v>0</v>
      </c>
      <c r="U274" s="574">
        <v>0</v>
      </c>
      <c r="V274" s="574">
        <v>0</v>
      </c>
      <c r="W274" s="574">
        <v>0</v>
      </c>
      <c r="X274" s="574">
        <v>0</v>
      </c>
      <c r="Y274" s="574">
        <v>0</v>
      </c>
      <c r="Z274" s="574">
        <v>0</v>
      </c>
      <c r="AA274" s="574">
        <v>0</v>
      </c>
      <c r="AB274" s="574">
        <v>0</v>
      </c>
      <c r="AC274" s="574">
        <v>0</v>
      </c>
      <c r="AD274" s="574">
        <v>0</v>
      </c>
      <c r="AE274" s="574">
        <v>0</v>
      </c>
      <c r="AF274" s="574">
        <v>0</v>
      </c>
      <c r="AG274" s="574">
        <v>0</v>
      </c>
      <c r="AH274" s="574">
        <v>0</v>
      </c>
      <c r="AI274" s="574">
        <v>0</v>
      </c>
      <c r="AJ274" s="574">
        <v>0</v>
      </c>
      <c r="AK274" s="574">
        <v>0</v>
      </c>
      <c r="AL274" s="574">
        <v>0</v>
      </c>
      <c r="AM274" s="574">
        <v>0</v>
      </c>
      <c r="AN274" s="574">
        <v>0</v>
      </c>
      <c r="AO274" s="574">
        <v>0</v>
      </c>
      <c r="AP274" s="574">
        <v>0</v>
      </c>
      <c r="AQ274" s="574">
        <v>0</v>
      </c>
      <c r="AR274" s="574">
        <v>0</v>
      </c>
      <c r="AS274" s="574">
        <v>0</v>
      </c>
      <c r="AT274" s="574">
        <v>0</v>
      </c>
      <c r="AU274" s="574">
        <v>0</v>
      </c>
      <c r="AV274" s="574">
        <v>0</v>
      </c>
      <c r="AW274" s="574">
        <v>0</v>
      </c>
      <c r="AX274" s="574">
        <v>0</v>
      </c>
      <c r="AY274" s="574">
        <v>0</v>
      </c>
      <c r="AZ274" s="574">
        <v>0.4032</v>
      </c>
      <c r="BA274" s="574">
        <v>0.4032</v>
      </c>
      <c r="BB274" s="574">
        <v>0</v>
      </c>
      <c r="BC274" s="574">
        <v>0</v>
      </c>
      <c r="BD274" s="574">
        <v>0</v>
      </c>
      <c r="BE274" s="574">
        <v>0</v>
      </c>
      <c r="BF274" s="574">
        <v>0</v>
      </c>
      <c r="BG274" s="574">
        <v>0</v>
      </c>
      <c r="BH274" s="574">
        <v>0</v>
      </c>
      <c r="BI274" s="574">
        <v>0</v>
      </c>
      <c r="BJ274" s="574">
        <v>0</v>
      </c>
      <c r="BK274" s="574">
        <v>0</v>
      </c>
      <c r="BL274" s="574">
        <v>0</v>
      </c>
      <c r="BM274" s="574">
        <v>0</v>
      </c>
      <c r="BN274" s="574">
        <v>0</v>
      </c>
      <c r="BO274" s="574">
        <v>0</v>
      </c>
      <c r="BP274" s="574">
        <v>0</v>
      </c>
      <c r="BQ274" s="574">
        <v>0</v>
      </c>
      <c r="BR274" s="574">
        <v>0</v>
      </c>
      <c r="BS274" s="574">
        <v>0</v>
      </c>
      <c r="BT274" s="574">
        <v>0</v>
      </c>
      <c r="BU274" s="574">
        <v>0</v>
      </c>
      <c r="BV274" s="574">
        <v>0</v>
      </c>
      <c r="BW274" s="574">
        <v>0</v>
      </c>
      <c r="BX274" s="574">
        <v>0</v>
      </c>
      <c r="BY274" s="574">
        <v>0</v>
      </c>
      <c r="BZ274" s="574">
        <v>0</v>
      </c>
      <c r="CA274" s="574">
        <v>0</v>
      </c>
      <c r="CB274" s="574">
        <v>0</v>
      </c>
      <c r="CC274" s="574">
        <v>0</v>
      </c>
    </row>
    <row r="275" spans="1:81">
      <c r="A275" s="586"/>
      <c r="B275" s="586" t="s">
        <v>1380</v>
      </c>
      <c r="C275" s="572"/>
      <c r="D275" s="587" t="s">
        <v>929</v>
      </c>
      <c r="E275" s="575" t="s">
        <v>1276</v>
      </c>
      <c r="F275" s="573">
        <v>2.25</v>
      </c>
      <c r="G275" s="574">
        <v>0</v>
      </c>
      <c r="H275" s="574">
        <v>0</v>
      </c>
      <c r="I275" s="574">
        <v>0</v>
      </c>
      <c r="J275" s="574">
        <v>0</v>
      </c>
      <c r="K275" s="574">
        <v>0</v>
      </c>
      <c r="L275" s="574">
        <v>0</v>
      </c>
      <c r="M275" s="574">
        <v>0</v>
      </c>
      <c r="N275" s="574">
        <v>0</v>
      </c>
      <c r="O275" s="574">
        <v>0</v>
      </c>
      <c r="P275" s="574">
        <v>0</v>
      </c>
      <c r="Q275" s="574">
        <v>0</v>
      </c>
      <c r="R275" s="574">
        <v>0</v>
      </c>
      <c r="S275" s="574">
        <v>0</v>
      </c>
      <c r="T275" s="574">
        <v>0</v>
      </c>
      <c r="U275" s="574">
        <v>0</v>
      </c>
      <c r="V275" s="574">
        <v>0</v>
      </c>
      <c r="W275" s="574">
        <v>0</v>
      </c>
      <c r="X275" s="574">
        <v>0</v>
      </c>
      <c r="Y275" s="574">
        <v>0</v>
      </c>
      <c r="Z275" s="574">
        <v>0</v>
      </c>
      <c r="AA275" s="574">
        <v>0</v>
      </c>
      <c r="AB275" s="574">
        <v>0</v>
      </c>
      <c r="AC275" s="574">
        <v>0</v>
      </c>
      <c r="AD275" s="574">
        <v>0</v>
      </c>
      <c r="AE275" s="574">
        <v>0</v>
      </c>
      <c r="AF275" s="574">
        <v>0</v>
      </c>
      <c r="AG275" s="574">
        <v>0</v>
      </c>
      <c r="AH275" s="574">
        <v>0</v>
      </c>
      <c r="AI275" s="574">
        <v>0</v>
      </c>
      <c r="AJ275" s="574">
        <v>0</v>
      </c>
      <c r="AK275" s="574">
        <v>0</v>
      </c>
      <c r="AL275" s="574">
        <v>0</v>
      </c>
      <c r="AM275" s="574">
        <v>0</v>
      </c>
      <c r="AN275" s="574">
        <v>0</v>
      </c>
      <c r="AO275" s="574">
        <v>0</v>
      </c>
      <c r="AP275" s="574">
        <v>0</v>
      </c>
      <c r="AQ275" s="574">
        <v>0</v>
      </c>
      <c r="AR275" s="574">
        <v>0</v>
      </c>
      <c r="AS275" s="574">
        <v>0</v>
      </c>
      <c r="AT275" s="574">
        <v>0</v>
      </c>
      <c r="AU275" s="574">
        <v>0</v>
      </c>
      <c r="AV275" s="574">
        <v>0</v>
      </c>
      <c r="AW275" s="574">
        <v>0</v>
      </c>
      <c r="AX275" s="574">
        <v>0</v>
      </c>
      <c r="AY275" s="574">
        <v>0</v>
      </c>
      <c r="AZ275" s="574">
        <v>2.2512</v>
      </c>
      <c r="BA275" s="574">
        <v>2.2512</v>
      </c>
      <c r="BB275" s="574">
        <v>0</v>
      </c>
      <c r="BC275" s="574">
        <v>0</v>
      </c>
      <c r="BD275" s="574">
        <v>0</v>
      </c>
      <c r="BE275" s="574">
        <v>0</v>
      </c>
      <c r="BF275" s="574">
        <v>0</v>
      </c>
      <c r="BG275" s="574">
        <v>0</v>
      </c>
      <c r="BH275" s="574">
        <v>0</v>
      </c>
      <c r="BI275" s="574">
        <v>0</v>
      </c>
      <c r="BJ275" s="574">
        <v>0</v>
      </c>
      <c r="BK275" s="574">
        <v>0</v>
      </c>
      <c r="BL275" s="574">
        <v>0</v>
      </c>
      <c r="BM275" s="574">
        <v>0</v>
      </c>
      <c r="BN275" s="574">
        <v>0</v>
      </c>
      <c r="BO275" s="574">
        <v>0</v>
      </c>
      <c r="BP275" s="574">
        <v>0</v>
      </c>
      <c r="BQ275" s="574">
        <v>0</v>
      </c>
      <c r="BR275" s="574">
        <v>0</v>
      </c>
      <c r="BS275" s="574">
        <v>0</v>
      </c>
      <c r="BT275" s="574">
        <v>0</v>
      </c>
      <c r="BU275" s="574">
        <v>0</v>
      </c>
      <c r="BV275" s="574">
        <v>0</v>
      </c>
      <c r="BW275" s="574">
        <v>0</v>
      </c>
      <c r="BX275" s="574">
        <v>0</v>
      </c>
      <c r="BY275" s="574">
        <v>0</v>
      </c>
      <c r="BZ275" s="574">
        <v>0</v>
      </c>
      <c r="CA275" s="574">
        <v>0</v>
      </c>
      <c r="CB275" s="574">
        <v>0</v>
      </c>
      <c r="CC275" s="574">
        <v>0</v>
      </c>
    </row>
    <row r="276" spans="1:81">
      <c r="A276" s="586"/>
      <c r="B276" s="586" t="s">
        <v>1380</v>
      </c>
      <c r="C276" s="572"/>
      <c r="D276" s="587" t="s">
        <v>1382</v>
      </c>
      <c r="E276" s="575" t="s">
        <v>1383</v>
      </c>
      <c r="F276" s="573">
        <v>2.16</v>
      </c>
      <c r="G276" s="574">
        <v>0</v>
      </c>
      <c r="H276" s="574">
        <v>0</v>
      </c>
      <c r="I276" s="574">
        <v>0</v>
      </c>
      <c r="J276" s="574">
        <v>0</v>
      </c>
      <c r="K276" s="574">
        <v>0</v>
      </c>
      <c r="L276" s="574">
        <v>0</v>
      </c>
      <c r="M276" s="574">
        <v>0</v>
      </c>
      <c r="N276" s="574">
        <v>0</v>
      </c>
      <c r="O276" s="574">
        <v>0</v>
      </c>
      <c r="P276" s="574">
        <v>0</v>
      </c>
      <c r="Q276" s="574">
        <v>0</v>
      </c>
      <c r="R276" s="574">
        <v>0</v>
      </c>
      <c r="S276" s="574">
        <v>0</v>
      </c>
      <c r="T276" s="574">
        <v>0</v>
      </c>
      <c r="U276" s="574">
        <v>0</v>
      </c>
      <c r="V276" s="574">
        <v>0</v>
      </c>
      <c r="W276" s="574">
        <v>0</v>
      </c>
      <c r="X276" s="574">
        <v>0</v>
      </c>
      <c r="Y276" s="574">
        <v>0</v>
      </c>
      <c r="Z276" s="574">
        <v>0</v>
      </c>
      <c r="AA276" s="574">
        <v>0</v>
      </c>
      <c r="AB276" s="574">
        <v>0</v>
      </c>
      <c r="AC276" s="574">
        <v>0</v>
      </c>
      <c r="AD276" s="574">
        <v>0</v>
      </c>
      <c r="AE276" s="574">
        <v>0</v>
      </c>
      <c r="AF276" s="574">
        <v>0</v>
      </c>
      <c r="AG276" s="574">
        <v>0</v>
      </c>
      <c r="AH276" s="574">
        <v>0</v>
      </c>
      <c r="AI276" s="574">
        <v>0</v>
      </c>
      <c r="AJ276" s="574">
        <v>0</v>
      </c>
      <c r="AK276" s="574">
        <v>0</v>
      </c>
      <c r="AL276" s="574">
        <v>0</v>
      </c>
      <c r="AM276" s="574">
        <v>0</v>
      </c>
      <c r="AN276" s="574">
        <v>0</v>
      </c>
      <c r="AO276" s="574">
        <v>0</v>
      </c>
      <c r="AP276" s="574">
        <v>0</v>
      </c>
      <c r="AQ276" s="574">
        <v>0</v>
      </c>
      <c r="AR276" s="574">
        <v>0</v>
      </c>
      <c r="AS276" s="574">
        <v>0</v>
      </c>
      <c r="AT276" s="574">
        <v>0</v>
      </c>
      <c r="AU276" s="574">
        <v>0</v>
      </c>
      <c r="AV276" s="574">
        <v>0</v>
      </c>
      <c r="AW276" s="574">
        <v>0</v>
      </c>
      <c r="AX276" s="574">
        <v>0</v>
      </c>
      <c r="AY276" s="574">
        <v>0</v>
      </c>
      <c r="AZ276" s="574">
        <v>2.16</v>
      </c>
      <c r="BA276" s="574">
        <v>2.16</v>
      </c>
      <c r="BB276" s="574">
        <v>0</v>
      </c>
      <c r="BC276" s="574">
        <v>0</v>
      </c>
      <c r="BD276" s="574">
        <v>0</v>
      </c>
      <c r="BE276" s="574">
        <v>0</v>
      </c>
      <c r="BF276" s="574">
        <v>0</v>
      </c>
      <c r="BG276" s="574">
        <v>0</v>
      </c>
      <c r="BH276" s="574">
        <v>0</v>
      </c>
      <c r="BI276" s="574">
        <v>0</v>
      </c>
      <c r="BJ276" s="574">
        <v>0</v>
      </c>
      <c r="BK276" s="574">
        <v>0</v>
      </c>
      <c r="BL276" s="574">
        <v>0</v>
      </c>
      <c r="BM276" s="574">
        <v>0</v>
      </c>
      <c r="BN276" s="574">
        <v>0</v>
      </c>
      <c r="BO276" s="574">
        <v>0</v>
      </c>
      <c r="BP276" s="574">
        <v>0</v>
      </c>
      <c r="BQ276" s="574">
        <v>0</v>
      </c>
      <c r="BR276" s="574">
        <v>0</v>
      </c>
      <c r="BS276" s="574">
        <v>0</v>
      </c>
      <c r="BT276" s="574">
        <v>0</v>
      </c>
      <c r="BU276" s="574">
        <v>0</v>
      </c>
      <c r="BV276" s="574">
        <v>0</v>
      </c>
      <c r="BW276" s="574">
        <v>0</v>
      </c>
      <c r="BX276" s="574">
        <v>0</v>
      </c>
      <c r="BY276" s="574">
        <v>0</v>
      </c>
      <c r="BZ276" s="574">
        <v>0</v>
      </c>
      <c r="CA276" s="574">
        <v>0</v>
      </c>
      <c r="CB276" s="574">
        <v>0</v>
      </c>
      <c r="CC276" s="574">
        <v>0</v>
      </c>
    </row>
    <row r="277" spans="1:81">
      <c r="A277" s="586"/>
      <c r="B277" s="586" t="s">
        <v>1380</v>
      </c>
      <c r="C277" s="572"/>
      <c r="D277" s="587" t="s">
        <v>1384</v>
      </c>
      <c r="E277" s="575" t="s">
        <v>1385</v>
      </c>
      <c r="F277" s="573">
        <v>2.16</v>
      </c>
      <c r="G277" s="574">
        <v>0</v>
      </c>
      <c r="H277" s="574">
        <v>0</v>
      </c>
      <c r="I277" s="574">
        <v>0</v>
      </c>
      <c r="J277" s="574">
        <v>0</v>
      </c>
      <c r="K277" s="574">
        <v>0</v>
      </c>
      <c r="L277" s="574">
        <v>0</v>
      </c>
      <c r="M277" s="574">
        <v>0</v>
      </c>
      <c r="N277" s="574">
        <v>0</v>
      </c>
      <c r="O277" s="574">
        <v>0</v>
      </c>
      <c r="P277" s="574">
        <v>0</v>
      </c>
      <c r="Q277" s="574">
        <v>0</v>
      </c>
      <c r="R277" s="574">
        <v>0</v>
      </c>
      <c r="S277" s="574">
        <v>0</v>
      </c>
      <c r="T277" s="574">
        <v>0</v>
      </c>
      <c r="U277" s="574">
        <v>0</v>
      </c>
      <c r="V277" s="574">
        <v>0</v>
      </c>
      <c r="W277" s="574">
        <v>0</v>
      </c>
      <c r="X277" s="574">
        <v>0</v>
      </c>
      <c r="Y277" s="574">
        <v>0</v>
      </c>
      <c r="Z277" s="574">
        <v>0</v>
      </c>
      <c r="AA277" s="574">
        <v>0</v>
      </c>
      <c r="AB277" s="574">
        <v>0</v>
      </c>
      <c r="AC277" s="574">
        <v>0</v>
      </c>
      <c r="AD277" s="574">
        <v>0</v>
      </c>
      <c r="AE277" s="574">
        <v>0</v>
      </c>
      <c r="AF277" s="574">
        <v>0</v>
      </c>
      <c r="AG277" s="574">
        <v>0</v>
      </c>
      <c r="AH277" s="574">
        <v>0</v>
      </c>
      <c r="AI277" s="574">
        <v>0</v>
      </c>
      <c r="AJ277" s="574">
        <v>0</v>
      </c>
      <c r="AK277" s="574">
        <v>0</v>
      </c>
      <c r="AL277" s="574">
        <v>0</v>
      </c>
      <c r="AM277" s="574">
        <v>0</v>
      </c>
      <c r="AN277" s="574">
        <v>0</v>
      </c>
      <c r="AO277" s="574">
        <v>0</v>
      </c>
      <c r="AP277" s="574">
        <v>0</v>
      </c>
      <c r="AQ277" s="574">
        <v>0</v>
      </c>
      <c r="AR277" s="574">
        <v>0</v>
      </c>
      <c r="AS277" s="574">
        <v>0</v>
      </c>
      <c r="AT277" s="574">
        <v>0</v>
      </c>
      <c r="AU277" s="574">
        <v>0</v>
      </c>
      <c r="AV277" s="574">
        <v>0</v>
      </c>
      <c r="AW277" s="574">
        <v>0</v>
      </c>
      <c r="AX277" s="574">
        <v>0</v>
      </c>
      <c r="AY277" s="574">
        <v>0</v>
      </c>
      <c r="AZ277" s="574">
        <v>2.16</v>
      </c>
      <c r="BA277" s="574">
        <v>2.16</v>
      </c>
      <c r="BB277" s="574">
        <v>0</v>
      </c>
      <c r="BC277" s="574">
        <v>0</v>
      </c>
      <c r="BD277" s="574">
        <v>0</v>
      </c>
      <c r="BE277" s="574">
        <v>0</v>
      </c>
      <c r="BF277" s="574">
        <v>0</v>
      </c>
      <c r="BG277" s="574">
        <v>0</v>
      </c>
      <c r="BH277" s="574">
        <v>0</v>
      </c>
      <c r="BI277" s="574">
        <v>0</v>
      </c>
      <c r="BJ277" s="574">
        <v>0</v>
      </c>
      <c r="BK277" s="574">
        <v>0</v>
      </c>
      <c r="BL277" s="574">
        <v>0</v>
      </c>
      <c r="BM277" s="574">
        <v>0</v>
      </c>
      <c r="BN277" s="574">
        <v>0</v>
      </c>
      <c r="BO277" s="574">
        <v>0</v>
      </c>
      <c r="BP277" s="574">
        <v>0</v>
      </c>
      <c r="BQ277" s="574">
        <v>0</v>
      </c>
      <c r="BR277" s="574">
        <v>0</v>
      </c>
      <c r="BS277" s="574">
        <v>0</v>
      </c>
      <c r="BT277" s="574">
        <v>0</v>
      </c>
      <c r="BU277" s="574">
        <v>0</v>
      </c>
      <c r="BV277" s="574">
        <v>0</v>
      </c>
      <c r="BW277" s="574">
        <v>0</v>
      </c>
      <c r="BX277" s="574">
        <v>0</v>
      </c>
      <c r="BY277" s="574">
        <v>0</v>
      </c>
      <c r="BZ277" s="574">
        <v>0</v>
      </c>
      <c r="CA277" s="574">
        <v>0</v>
      </c>
      <c r="CB277" s="574">
        <v>0</v>
      </c>
      <c r="CC277" s="574">
        <v>0</v>
      </c>
    </row>
    <row r="278" spans="1:81">
      <c r="A278" s="586"/>
      <c r="B278" s="586" t="s">
        <v>1380</v>
      </c>
      <c r="C278" s="572"/>
      <c r="D278" s="587" t="s">
        <v>1277</v>
      </c>
      <c r="E278" s="575" t="s">
        <v>355</v>
      </c>
      <c r="F278" s="573">
        <v>0.09</v>
      </c>
      <c r="G278" s="574">
        <v>0</v>
      </c>
      <c r="H278" s="574">
        <v>0</v>
      </c>
      <c r="I278" s="574">
        <v>0</v>
      </c>
      <c r="J278" s="574">
        <v>0</v>
      </c>
      <c r="K278" s="574">
        <v>0</v>
      </c>
      <c r="L278" s="574">
        <v>0</v>
      </c>
      <c r="M278" s="574">
        <v>0</v>
      </c>
      <c r="N278" s="574">
        <v>0</v>
      </c>
      <c r="O278" s="574">
        <v>0</v>
      </c>
      <c r="P278" s="574">
        <v>0</v>
      </c>
      <c r="Q278" s="574">
        <v>0</v>
      </c>
      <c r="R278" s="574">
        <v>0</v>
      </c>
      <c r="S278" s="574">
        <v>0</v>
      </c>
      <c r="T278" s="574">
        <v>0</v>
      </c>
      <c r="U278" s="574">
        <v>0</v>
      </c>
      <c r="V278" s="574">
        <v>0</v>
      </c>
      <c r="W278" s="574">
        <v>0</v>
      </c>
      <c r="X278" s="574">
        <v>0</v>
      </c>
      <c r="Y278" s="574">
        <v>0</v>
      </c>
      <c r="Z278" s="574">
        <v>0</v>
      </c>
      <c r="AA278" s="574">
        <v>0</v>
      </c>
      <c r="AB278" s="574">
        <v>0</v>
      </c>
      <c r="AC278" s="574">
        <v>0</v>
      </c>
      <c r="AD278" s="574">
        <v>0</v>
      </c>
      <c r="AE278" s="574">
        <v>0</v>
      </c>
      <c r="AF278" s="574">
        <v>0</v>
      </c>
      <c r="AG278" s="574">
        <v>0</v>
      </c>
      <c r="AH278" s="574">
        <v>0</v>
      </c>
      <c r="AI278" s="574">
        <v>0</v>
      </c>
      <c r="AJ278" s="574">
        <v>0</v>
      </c>
      <c r="AK278" s="574">
        <v>0</v>
      </c>
      <c r="AL278" s="574">
        <v>0</v>
      </c>
      <c r="AM278" s="574">
        <v>0</v>
      </c>
      <c r="AN278" s="574">
        <v>0</v>
      </c>
      <c r="AO278" s="574">
        <v>0</v>
      </c>
      <c r="AP278" s="574">
        <v>0</v>
      </c>
      <c r="AQ278" s="574">
        <v>0</v>
      </c>
      <c r="AR278" s="574">
        <v>0</v>
      </c>
      <c r="AS278" s="574">
        <v>0</v>
      </c>
      <c r="AT278" s="574">
        <v>0</v>
      </c>
      <c r="AU278" s="574">
        <v>0</v>
      </c>
      <c r="AV278" s="574">
        <v>0</v>
      </c>
      <c r="AW278" s="574">
        <v>0</v>
      </c>
      <c r="AX278" s="574">
        <v>0</v>
      </c>
      <c r="AY278" s="574">
        <v>0</v>
      </c>
      <c r="AZ278" s="574">
        <v>0.0912</v>
      </c>
      <c r="BA278" s="574">
        <v>0.0912</v>
      </c>
      <c r="BB278" s="574">
        <v>0</v>
      </c>
      <c r="BC278" s="574">
        <v>0</v>
      </c>
      <c r="BD278" s="574">
        <v>0</v>
      </c>
      <c r="BE278" s="574">
        <v>0</v>
      </c>
      <c r="BF278" s="574">
        <v>0</v>
      </c>
      <c r="BG278" s="574">
        <v>0</v>
      </c>
      <c r="BH278" s="574">
        <v>0</v>
      </c>
      <c r="BI278" s="574">
        <v>0</v>
      </c>
      <c r="BJ278" s="574">
        <v>0</v>
      </c>
      <c r="BK278" s="574">
        <v>0</v>
      </c>
      <c r="BL278" s="574">
        <v>0</v>
      </c>
      <c r="BM278" s="574">
        <v>0</v>
      </c>
      <c r="BN278" s="574">
        <v>0</v>
      </c>
      <c r="BO278" s="574">
        <v>0</v>
      </c>
      <c r="BP278" s="574">
        <v>0</v>
      </c>
      <c r="BQ278" s="574">
        <v>0</v>
      </c>
      <c r="BR278" s="574">
        <v>0</v>
      </c>
      <c r="BS278" s="574">
        <v>0</v>
      </c>
      <c r="BT278" s="574">
        <v>0</v>
      </c>
      <c r="BU278" s="574">
        <v>0</v>
      </c>
      <c r="BV278" s="574">
        <v>0</v>
      </c>
      <c r="BW278" s="574">
        <v>0</v>
      </c>
      <c r="BX278" s="574">
        <v>0</v>
      </c>
      <c r="BY278" s="574">
        <v>0</v>
      </c>
      <c r="BZ278" s="574">
        <v>0</v>
      </c>
      <c r="CA278" s="574">
        <v>0</v>
      </c>
      <c r="CB278" s="574">
        <v>0</v>
      </c>
      <c r="CC278" s="574">
        <v>0</v>
      </c>
    </row>
    <row r="279" spans="1:81">
      <c r="A279" s="586"/>
      <c r="B279" s="586" t="s">
        <v>1380</v>
      </c>
      <c r="C279" s="572"/>
      <c r="D279" s="587" t="s">
        <v>1278</v>
      </c>
      <c r="E279" s="575" t="s">
        <v>1279</v>
      </c>
      <c r="F279" s="573">
        <v>0.09</v>
      </c>
      <c r="G279" s="574">
        <v>0</v>
      </c>
      <c r="H279" s="574">
        <v>0</v>
      </c>
      <c r="I279" s="574">
        <v>0</v>
      </c>
      <c r="J279" s="574">
        <v>0</v>
      </c>
      <c r="K279" s="574">
        <v>0</v>
      </c>
      <c r="L279" s="574">
        <v>0</v>
      </c>
      <c r="M279" s="574">
        <v>0</v>
      </c>
      <c r="N279" s="574">
        <v>0</v>
      </c>
      <c r="O279" s="574">
        <v>0</v>
      </c>
      <c r="P279" s="574">
        <v>0</v>
      </c>
      <c r="Q279" s="574">
        <v>0</v>
      </c>
      <c r="R279" s="574">
        <v>0</v>
      </c>
      <c r="S279" s="574">
        <v>0</v>
      </c>
      <c r="T279" s="574">
        <v>0</v>
      </c>
      <c r="U279" s="574">
        <v>0</v>
      </c>
      <c r="V279" s="574">
        <v>0</v>
      </c>
      <c r="W279" s="574">
        <v>0</v>
      </c>
      <c r="X279" s="574">
        <v>0</v>
      </c>
      <c r="Y279" s="574">
        <v>0</v>
      </c>
      <c r="Z279" s="574">
        <v>0</v>
      </c>
      <c r="AA279" s="574">
        <v>0</v>
      </c>
      <c r="AB279" s="574">
        <v>0</v>
      </c>
      <c r="AC279" s="574">
        <v>0</v>
      </c>
      <c r="AD279" s="574">
        <v>0</v>
      </c>
      <c r="AE279" s="574">
        <v>0</v>
      </c>
      <c r="AF279" s="574">
        <v>0</v>
      </c>
      <c r="AG279" s="574">
        <v>0</v>
      </c>
      <c r="AH279" s="574">
        <v>0</v>
      </c>
      <c r="AI279" s="574">
        <v>0</v>
      </c>
      <c r="AJ279" s="574">
        <v>0</v>
      </c>
      <c r="AK279" s="574">
        <v>0</v>
      </c>
      <c r="AL279" s="574">
        <v>0</v>
      </c>
      <c r="AM279" s="574">
        <v>0</v>
      </c>
      <c r="AN279" s="574">
        <v>0</v>
      </c>
      <c r="AO279" s="574">
        <v>0</v>
      </c>
      <c r="AP279" s="574">
        <v>0</v>
      </c>
      <c r="AQ279" s="574">
        <v>0</v>
      </c>
      <c r="AR279" s="574">
        <v>0</v>
      </c>
      <c r="AS279" s="574">
        <v>0</v>
      </c>
      <c r="AT279" s="574">
        <v>0</v>
      </c>
      <c r="AU279" s="574">
        <v>0</v>
      </c>
      <c r="AV279" s="574">
        <v>0</v>
      </c>
      <c r="AW279" s="574">
        <v>0</v>
      </c>
      <c r="AX279" s="574">
        <v>0</v>
      </c>
      <c r="AY279" s="574">
        <v>0</v>
      </c>
      <c r="AZ279" s="574">
        <v>0.0912</v>
      </c>
      <c r="BA279" s="574">
        <v>0.0912</v>
      </c>
      <c r="BB279" s="574">
        <v>0</v>
      </c>
      <c r="BC279" s="574">
        <v>0</v>
      </c>
      <c r="BD279" s="574">
        <v>0</v>
      </c>
      <c r="BE279" s="574">
        <v>0</v>
      </c>
      <c r="BF279" s="574">
        <v>0</v>
      </c>
      <c r="BG279" s="574">
        <v>0</v>
      </c>
      <c r="BH279" s="574">
        <v>0</v>
      </c>
      <c r="BI279" s="574">
        <v>0</v>
      </c>
      <c r="BJ279" s="574">
        <v>0</v>
      </c>
      <c r="BK279" s="574">
        <v>0</v>
      </c>
      <c r="BL279" s="574">
        <v>0</v>
      </c>
      <c r="BM279" s="574">
        <v>0</v>
      </c>
      <c r="BN279" s="574">
        <v>0</v>
      </c>
      <c r="BO279" s="574">
        <v>0</v>
      </c>
      <c r="BP279" s="574">
        <v>0</v>
      </c>
      <c r="BQ279" s="574">
        <v>0</v>
      </c>
      <c r="BR279" s="574">
        <v>0</v>
      </c>
      <c r="BS279" s="574">
        <v>0</v>
      </c>
      <c r="BT279" s="574">
        <v>0</v>
      </c>
      <c r="BU279" s="574">
        <v>0</v>
      </c>
      <c r="BV279" s="574">
        <v>0</v>
      </c>
      <c r="BW279" s="574">
        <v>0</v>
      </c>
      <c r="BX279" s="574">
        <v>0</v>
      </c>
      <c r="BY279" s="574">
        <v>0</v>
      </c>
      <c r="BZ279" s="574">
        <v>0</v>
      </c>
      <c r="CA279" s="574">
        <v>0</v>
      </c>
      <c r="CB279" s="574">
        <v>0</v>
      </c>
      <c r="CC279" s="574">
        <v>0</v>
      </c>
    </row>
    <row r="280" spans="1:81">
      <c r="A280" s="586"/>
      <c r="B280" s="586" t="s">
        <v>1380</v>
      </c>
      <c r="C280" s="572"/>
      <c r="D280" s="587" t="s">
        <v>935</v>
      </c>
      <c r="E280" s="575" t="s">
        <v>1365</v>
      </c>
      <c r="F280" s="573">
        <v>40.71</v>
      </c>
      <c r="G280" s="574">
        <v>0</v>
      </c>
      <c r="H280" s="574">
        <v>0</v>
      </c>
      <c r="I280" s="574">
        <v>0</v>
      </c>
      <c r="J280" s="574">
        <v>0</v>
      </c>
      <c r="K280" s="574">
        <v>0</v>
      </c>
      <c r="L280" s="574">
        <v>0</v>
      </c>
      <c r="M280" s="574">
        <v>0</v>
      </c>
      <c r="N280" s="574">
        <v>0</v>
      </c>
      <c r="O280" s="574">
        <v>0</v>
      </c>
      <c r="P280" s="574">
        <v>0</v>
      </c>
      <c r="Q280" s="574">
        <v>0</v>
      </c>
      <c r="R280" s="574">
        <v>0</v>
      </c>
      <c r="S280" s="574">
        <v>0</v>
      </c>
      <c r="T280" s="574">
        <v>0</v>
      </c>
      <c r="U280" s="574">
        <v>0</v>
      </c>
      <c r="V280" s="574">
        <v>0</v>
      </c>
      <c r="W280" s="574">
        <v>0</v>
      </c>
      <c r="X280" s="574">
        <v>0</v>
      </c>
      <c r="Y280" s="574">
        <v>0</v>
      </c>
      <c r="Z280" s="574">
        <v>0</v>
      </c>
      <c r="AA280" s="574">
        <v>0</v>
      </c>
      <c r="AB280" s="574">
        <v>0</v>
      </c>
      <c r="AC280" s="574">
        <v>0</v>
      </c>
      <c r="AD280" s="574">
        <v>0</v>
      </c>
      <c r="AE280" s="574">
        <v>0</v>
      </c>
      <c r="AF280" s="574">
        <v>0</v>
      </c>
      <c r="AG280" s="574">
        <v>0</v>
      </c>
      <c r="AH280" s="574">
        <v>0</v>
      </c>
      <c r="AI280" s="574">
        <v>0</v>
      </c>
      <c r="AJ280" s="574">
        <v>0</v>
      </c>
      <c r="AK280" s="574">
        <v>0</v>
      </c>
      <c r="AL280" s="574">
        <v>6.1</v>
      </c>
      <c r="AM280" s="574">
        <v>0</v>
      </c>
      <c r="AN280" s="574">
        <v>6.1</v>
      </c>
      <c r="AO280" s="574">
        <v>0</v>
      </c>
      <c r="AP280" s="574">
        <v>0</v>
      </c>
      <c r="AQ280" s="574">
        <v>0</v>
      </c>
      <c r="AR280" s="574">
        <v>0</v>
      </c>
      <c r="AS280" s="574">
        <v>0</v>
      </c>
      <c r="AT280" s="574">
        <v>0</v>
      </c>
      <c r="AU280" s="574">
        <v>0</v>
      </c>
      <c r="AV280" s="574">
        <v>0</v>
      </c>
      <c r="AW280" s="574">
        <v>0</v>
      </c>
      <c r="AX280" s="574">
        <v>0</v>
      </c>
      <c r="AY280" s="574">
        <v>0</v>
      </c>
      <c r="AZ280" s="574">
        <v>34.608</v>
      </c>
      <c r="BA280" s="574">
        <v>34.608</v>
      </c>
      <c r="BB280" s="574">
        <v>0</v>
      </c>
      <c r="BC280" s="574">
        <v>0</v>
      </c>
      <c r="BD280" s="574">
        <v>0</v>
      </c>
      <c r="BE280" s="574">
        <v>0</v>
      </c>
      <c r="BF280" s="574">
        <v>0</v>
      </c>
      <c r="BG280" s="574">
        <v>0</v>
      </c>
      <c r="BH280" s="574">
        <v>0</v>
      </c>
      <c r="BI280" s="574">
        <v>0</v>
      </c>
      <c r="BJ280" s="574">
        <v>0</v>
      </c>
      <c r="BK280" s="574">
        <v>0</v>
      </c>
      <c r="BL280" s="574">
        <v>0</v>
      </c>
      <c r="BM280" s="574">
        <v>0</v>
      </c>
      <c r="BN280" s="574">
        <v>0</v>
      </c>
      <c r="BO280" s="574">
        <v>0</v>
      </c>
      <c r="BP280" s="574">
        <v>0</v>
      </c>
      <c r="BQ280" s="574">
        <v>0</v>
      </c>
      <c r="BR280" s="574">
        <v>0</v>
      </c>
      <c r="BS280" s="574">
        <v>0</v>
      </c>
      <c r="BT280" s="574">
        <v>0</v>
      </c>
      <c r="BU280" s="574">
        <v>0</v>
      </c>
      <c r="BV280" s="574">
        <v>0</v>
      </c>
      <c r="BW280" s="574">
        <v>0</v>
      </c>
      <c r="BX280" s="574">
        <v>0</v>
      </c>
      <c r="BY280" s="574">
        <v>0</v>
      </c>
      <c r="BZ280" s="574">
        <v>0</v>
      </c>
      <c r="CA280" s="574">
        <v>0</v>
      </c>
      <c r="CB280" s="574">
        <v>0</v>
      </c>
      <c r="CC280" s="574">
        <v>0</v>
      </c>
    </row>
    <row r="281" spans="1:81">
      <c r="A281" s="586"/>
      <c r="B281" s="586" t="s">
        <v>1380</v>
      </c>
      <c r="C281" s="572"/>
      <c r="D281" s="587" t="s">
        <v>1366</v>
      </c>
      <c r="E281" s="575" t="s">
        <v>1367</v>
      </c>
      <c r="F281" s="573">
        <v>40.71</v>
      </c>
      <c r="G281" s="574">
        <v>0</v>
      </c>
      <c r="H281" s="574">
        <v>0</v>
      </c>
      <c r="I281" s="574">
        <v>0</v>
      </c>
      <c r="J281" s="574">
        <v>0</v>
      </c>
      <c r="K281" s="574">
        <v>0</v>
      </c>
      <c r="L281" s="574">
        <v>0</v>
      </c>
      <c r="M281" s="574">
        <v>0</v>
      </c>
      <c r="N281" s="574">
        <v>0</v>
      </c>
      <c r="O281" s="574">
        <v>0</v>
      </c>
      <c r="P281" s="574">
        <v>0</v>
      </c>
      <c r="Q281" s="574">
        <v>0</v>
      </c>
      <c r="R281" s="574">
        <v>0</v>
      </c>
      <c r="S281" s="574">
        <v>0</v>
      </c>
      <c r="T281" s="574">
        <v>0</v>
      </c>
      <c r="U281" s="574">
        <v>0</v>
      </c>
      <c r="V281" s="574">
        <v>0</v>
      </c>
      <c r="W281" s="574">
        <v>0</v>
      </c>
      <c r="X281" s="574">
        <v>0</v>
      </c>
      <c r="Y281" s="574">
        <v>0</v>
      </c>
      <c r="Z281" s="574">
        <v>0</v>
      </c>
      <c r="AA281" s="574">
        <v>0</v>
      </c>
      <c r="AB281" s="574">
        <v>0</v>
      </c>
      <c r="AC281" s="574">
        <v>0</v>
      </c>
      <c r="AD281" s="574">
        <v>0</v>
      </c>
      <c r="AE281" s="574">
        <v>0</v>
      </c>
      <c r="AF281" s="574">
        <v>0</v>
      </c>
      <c r="AG281" s="574">
        <v>0</v>
      </c>
      <c r="AH281" s="574">
        <v>0</v>
      </c>
      <c r="AI281" s="574">
        <v>0</v>
      </c>
      <c r="AJ281" s="574">
        <v>0</v>
      </c>
      <c r="AK281" s="574">
        <v>0</v>
      </c>
      <c r="AL281" s="574">
        <v>6.1</v>
      </c>
      <c r="AM281" s="574">
        <v>0</v>
      </c>
      <c r="AN281" s="574">
        <v>6.1</v>
      </c>
      <c r="AO281" s="574">
        <v>0</v>
      </c>
      <c r="AP281" s="574">
        <v>0</v>
      </c>
      <c r="AQ281" s="574">
        <v>0</v>
      </c>
      <c r="AR281" s="574">
        <v>0</v>
      </c>
      <c r="AS281" s="574">
        <v>0</v>
      </c>
      <c r="AT281" s="574">
        <v>0</v>
      </c>
      <c r="AU281" s="574">
        <v>0</v>
      </c>
      <c r="AV281" s="574">
        <v>0</v>
      </c>
      <c r="AW281" s="574">
        <v>0</v>
      </c>
      <c r="AX281" s="574">
        <v>0</v>
      </c>
      <c r="AY281" s="574">
        <v>0</v>
      </c>
      <c r="AZ281" s="574">
        <v>34.608</v>
      </c>
      <c r="BA281" s="574">
        <v>34.608</v>
      </c>
      <c r="BB281" s="574">
        <v>0</v>
      </c>
      <c r="BC281" s="574">
        <v>0</v>
      </c>
      <c r="BD281" s="574">
        <v>0</v>
      </c>
      <c r="BE281" s="574">
        <v>0</v>
      </c>
      <c r="BF281" s="574">
        <v>0</v>
      </c>
      <c r="BG281" s="574">
        <v>0</v>
      </c>
      <c r="BH281" s="574">
        <v>0</v>
      </c>
      <c r="BI281" s="574">
        <v>0</v>
      </c>
      <c r="BJ281" s="574">
        <v>0</v>
      </c>
      <c r="BK281" s="574">
        <v>0</v>
      </c>
      <c r="BL281" s="574">
        <v>0</v>
      </c>
      <c r="BM281" s="574">
        <v>0</v>
      </c>
      <c r="BN281" s="574">
        <v>0</v>
      </c>
      <c r="BO281" s="574">
        <v>0</v>
      </c>
      <c r="BP281" s="574">
        <v>0</v>
      </c>
      <c r="BQ281" s="574">
        <v>0</v>
      </c>
      <c r="BR281" s="574">
        <v>0</v>
      </c>
      <c r="BS281" s="574">
        <v>0</v>
      </c>
      <c r="BT281" s="574">
        <v>0</v>
      </c>
      <c r="BU281" s="574">
        <v>0</v>
      </c>
      <c r="BV281" s="574">
        <v>0</v>
      </c>
      <c r="BW281" s="574">
        <v>0</v>
      </c>
      <c r="BX281" s="574">
        <v>0</v>
      </c>
      <c r="BY281" s="574">
        <v>0</v>
      </c>
      <c r="BZ281" s="574">
        <v>0</v>
      </c>
      <c r="CA281" s="574">
        <v>0</v>
      </c>
      <c r="CB281" s="574">
        <v>0</v>
      </c>
      <c r="CC281" s="574">
        <v>0</v>
      </c>
    </row>
    <row r="282" spans="1:81">
      <c r="A282" s="586"/>
      <c r="B282" s="586" t="s">
        <v>1380</v>
      </c>
      <c r="C282" s="572"/>
      <c r="D282" s="587" t="s">
        <v>1368</v>
      </c>
      <c r="E282" s="575" t="s">
        <v>1369</v>
      </c>
      <c r="F282" s="573">
        <v>40.71</v>
      </c>
      <c r="G282" s="574">
        <v>0</v>
      </c>
      <c r="H282" s="574">
        <v>0</v>
      </c>
      <c r="I282" s="574">
        <v>0</v>
      </c>
      <c r="J282" s="574">
        <v>0</v>
      </c>
      <c r="K282" s="574">
        <v>0</v>
      </c>
      <c r="L282" s="574">
        <v>0</v>
      </c>
      <c r="M282" s="574">
        <v>0</v>
      </c>
      <c r="N282" s="574">
        <v>0</v>
      </c>
      <c r="O282" s="574">
        <v>0</v>
      </c>
      <c r="P282" s="574">
        <v>0</v>
      </c>
      <c r="Q282" s="574">
        <v>0</v>
      </c>
      <c r="R282" s="574">
        <v>0</v>
      </c>
      <c r="S282" s="574">
        <v>0</v>
      </c>
      <c r="T282" s="574">
        <v>0</v>
      </c>
      <c r="U282" s="574">
        <v>0</v>
      </c>
      <c r="V282" s="574">
        <v>0</v>
      </c>
      <c r="W282" s="574">
        <v>0</v>
      </c>
      <c r="X282" s="574">
        <v>0</v>
      </c>
      <c r="Y282" s="574">
        <v>0</v>
      </c>
      <c r="Z282" s="574">
        <v>0</v>
      </c>
      <c r="AA282" s="574">
        <v>0</v>
      </c>
      <c r="AB282" s="574">
        <v>0</v>
      </c>
      <c r="AC282" s="574">
        <v>0</v>
      </c>
      <c r="AD282" s="574">
        <v>0</v>
      </c>
      <c r="AE282" s="574">
        <v>0</v>
      </c>
      <c r="AF282" s="574">
        <v>0</v>
      </c>
      <c r="AG282" s="574">
        <v>0</v>
      </c>
      <c r="AH282" s="574">
        <v>0</v>
      </c>
      <c r="AI282" s="574">
        <v>0</v>
      </c>
      <c r="AJ282" s="574">
        <v>0</v>
      </c>
      <c r="AK282" s="574">
        <v>0</v>
      </c>
      <c r="AL282" s="574">
        <v>6.1</v>
      </c>
      <c r="AM282" s="574">
        <v>0</v>
      </c>
      <c r="AN282" s="574">
        <v>6.1</v>
      </c>
      <c r="AO282" s="574">
        <v>0</v>
      </c>
      <c r="AP282" s="574">
        <v>0</v>
      </c>
      <c r="AQ282" s="574">
        <v>0</v>
      </c>
      <c r="AR282" s="574">
        <v>0</v>
      </c>
      <c r="AS282" s="574">
        <v>0</v>
      </c>
      <c r="AT282" s="574">
        <v>0</v>
      </c>
      <c r="AU282" s="574">
        <v>0</v>
      </c>
      <c r="AV282" s="574">
        <v>0</v>
      </c>
      <c r="AW282" s="574">
        <v>0</v>
      </c>
      <c r="AX282" s="574">
        <v>0</v>
      </c>
      <c r="AY282" s="574">
        <v>0</v>
      </c>
      <c r="AZ282" s="574">
        <v>34.608</v>
      </c>
      <c r="BA282" s="574">
        <v>34.608</v>
      </c>
      <c r="BB282" s="574">
        <v>0</v>
      </c>
      <c r="BC282" s="574">
        <v>0</v>
      </c>
      <c r="BD282" s="574">
        <v>0</v>
      </c>
      <c r="BE282" s="574">
        <v>0</v>
      </c>
      <c r="BF282" s="574">
        <v>0</v>
      </c>
      <c r="BG282" s="574">
        <v>0</v>
      </c>
      <c r="BH282" s="574">
        <v>0</v>
      </c>
      <c r="BI282" s="574">
        <v>0</v>
      </c>
      <c r="BJ282" s="574">
        <v>0</v>
      </c>
      <c r="BK282" s="574">
        <v>0</v>
      </c>
      <c r="BL282" s="574">
        <v>0</v>
      </c>
      <c r="BM282" s="574">
        <v>0</v>
      </c>
      <c r="BN282" s="574">
        <v>0</v>
      </c>
      <c r="BO282" s="574">
        <v>0</v>
      </c>
      <c r="BP282" s="574">
        <v>0</v>
      </c>
      <c r="BQ282" s="574">
        <v>0</v>
      </c>
      <c r="BR282" s="574">
        <v>0</v>
      </c>
      <c r="BS282" s="574">
        <v>0</v>
      </c>
      <c r="BT282" s="574">
        <v>0</v>
      </c>
      <c r="BU282" s="574">
        <v>0</v>
      </c>
      <c r="BV282" s="574">
        <v>0</v>
      </c>
      <c r="BW282" s="574">
        <v>0</v>
      </c>
      <c r="BX282" s="574">
        <v>0</v>
      </c>
      <c r="BY282" s="574">
        <v>0</v>
      </c>
      <c r="BZ282" s="574">
        <v>0</v>
      </c>
      <c r="CA282" s="574">
        <v>0</v>
      </c>
      <c r="CB282" s="574">
        <v>0</v>
      </c>
      <c r="CC282" s="574">
        <v>0</v>
      </c>
    </row>
    <row r="283" spans="1:81">
      <c r="A283" s="586" t="s">
        <v>1333</v>
      </c>
      <c r="B283" s="586" t="s">
        <v>1386</v>
      </c>
      <c r="C283" s="575" t="s">
        <v>1387</v>
      </c>
      <c r="D283" s="587"/>
      <c r="E283" s="575"/>
      <c r="F283" s="573">
        <v>49.88</v>
      </c>
      <c r="G283" s="574">
        <v>0</v>
      </c>
      <c r="H283" s="574">
        <v>0</v>
      </c>
      <c r="I283" s="574">
        <v>0</v>
      </c>
      <c r="J283" s="574">
        <v>0</v>
      </c>
      <c r="K283" s="574">
        <v>0</v>
      </c>
      <c r="L283" s="574">
        <v>0</v>
      </c>
      <c r="M283" s="574">
        <v>0</v>
      </c>
      <c r="N283" s="574">
        <v>0</v>
      </c>
      <c r="O283" s="574">
        <v>0</v>
      </c>
      <c r="P283" s="574">
        <v>0</v>
      </c>
      <c r="Q283" s="574">
        <v>0</v>
      </c>
      <c r="R283" s="574">
        <v>0</v>
      </c>
      <c r="S283" s="574">
        <v>0</v>
      </c>
      <c r="T283" s="574">
        <v>0</v>
      </c>
      <c r="U283" s="574">
        <v>0</v>
      </c>
      <c r="V283" s="574">
        <v>0</v>
      </c>
      <c r="W283" s="574">
        <v>0</v>
      </c>
      <c r="X283" s="574">
        <v>0</v>
      </c>
      <c r="Y283" s="574">
        <v>0</v>
      </c>
      <c r="Z283" s="574">
        <v>0</v>
      </c>
      <c r="AA283" s="574">
        <v>0</v>
      </c>
      <c r="AB283" s="574">
        <v>0</v>
      </c>
      <c r="AC283" s="574">
        <v>0</v>
      </c>
      <c r="AD283" s="574">
        <v>0</v>
      </c>
      <c r="AE283" s="574">
        <v>0</v>
      </c>
      <c r="AF283" s="574">
        <v>0</v>
      </c>
      <c r="AG283" s="574">
        <v>0</v>
      </c>
      <c r="AH283" s="574">
        <v>0</v>
      </c>
      <c r="AI283" s="574">
        <v>0</v>
      </c>
      <c r="AJ283" s="574">
        <v>0</v>
      </c>
      <c r="AK283" s="574">
        <v>0</v>
      </c>
      <c r="AL283" s="574">
        <v>6.5</v>
      </c>
      <c r="AM283" s="574">
        <v>0</v>
      </c>
      <c r="AN283" s="574">
        <v>6.5</v>
      </c>
      <c r="AO283" s="574">
        <v>0</v>
      </c>
      <c r="AP283" s="574">
        <v>0</v>
      </c>
      <c r="AQ283" s="574">
        <v>0</v>
      </c>
      <c r="AR283" s="574">
        <v>0</v>
      </c>
      <c r="AS283" s="574">
        <v>0</v>
      </c>
      <c r="AT283" s="574">
        <v>0</v>
      </c>
      <c r="AU283" s="574">
        <v>0</v>
      </c>
      <c r="AV283" s="574">
        <v>0</v>
      </c>
      <c r="AW283" s="574">
        <v>0</v>
      </c>
      <c r="AX283" s="574">
        <v>0</v>
      </c>
      <c r="AY283" s="574">
        <v>0</v>
      </c>
      <c r="AZ283" s="574">
        <v>43.3764</v>
      </c>
      <c r="BA283" s="574">
        <v>43.3764</v>
      </c>
      <c r="BB283" s="574">
        <v>0</v>
      </c>
      <c r="BC283" s="574">
        <v>0</v>
      </c>
      <c r="BD283" s="574">
        <v>0</v>
      </c>
      <c r="BE283" s="574">
        <v>0</v>
      </c>
      <c r="BF283" s="574">
        <v>0</v>
      </c>
      <c r="BG283" s="574">
        <v>0</v>
      </c>
      <c r="BH283" s="574">
        <v>0</v>
      </c>
      <c r="BI283" s="574">
        <v>0</v>
      </c>
      <c r="BJ283" s="574">
        <v>0</v>
      </c>
      <c r="BK283" s="574">
        <v>0</v>
      </c>
      <c r="BL283" s="574">
        <v>0</v>
      </c>
      <c r="BM283" s="574">
        <v>0</v>
      </c>
      <c r="BN283" s="574">
        <v>0</v>
      </c>
      <c r="BO283" s="574">
        <v>0</v>
      </c>
      <c r="BP283" s="574">
        <v>0</v>
      </c>
      <c r="BQ283" s="574">
        <v>0</v>
      </c>
      <c r="BR283" s="574">
        <v>0</v>
      </c>
      <c r="BS283" s="574">
        <v>0</v>
      </c>
      <c r="BT283" s="574">
        <v>0</v>
      </c>
      <c r="BU283" s="574">
        <v>0</v>
      </c>
      <c r="BV283" s="574">
        <v>0</v>
      </c>
      <c r="BW283" s="574">
        <v>0</v>
      </c>
      <c r="BX283" s="574">
        <v>0</v>
      </c>
      <c r="BY283" s="574">
        <v>0</v>
      </c>
      <c r="BZ283" s="574">
        <v>0</v>
      </c>
      <c r="CA283" s="574">
        <v>0</v>
      </c>
      <c r="CB283" s="574">
        <v>0</v>
      </c>
      <c r="CC283" s="574">
        <v>0</v>
      </c>
    </row>
    <row r="284" spans="1:81">
      <c r="A284" s="586"/>
      <c r="B284" s="586" t="s">
        <v>1386</v>
      </c>
      <c r="C284" s="572"/>
      <c r="D284" s="587" t="s">
        <v>925</v>
      </c>
      <c r="E284" s="575" t="s">
        <v>1269</v>
      </c>
      <c r="F284" s="573">
        <v>0.91</v>
      </c>
      <c r="G284" s="574">
        <v>0</v>
      </c>
      <c r="H284" s="574">
        <v>0</v>
      </c>
      <c r="I284" s="574">
        <v>0</v>
      </c>
      <c r="J284" s="574">
        <v>0</v>
      </c>
      <c r="K284" s="574">
        <v>0</v>
      </c>
      <c r="L284" s="574">
        <v>0</v>
      </c>
      <c r="M284" s="574">
        <v>0</v>
      </c>
      <c r="N284" s="574">
        <v>0</v>
      </c>
      <c r="O284" s="574">
        <v>0</v>
      </c>
      <c r="P284" s="574">
        <v>0</v>
      </c>
      <c r="Q284" s="574">
        <v>0</v>
      </c>
      <c r="R284" s="574">
        <v>0</v>
      </c>
      <c r="S284" s="574">
        <v>0</v>
      </c>
      <c r="T284" s="574">
        <v>0</v>
      </c>
      <c r="U284" s="574">
        <v>0</v>
      </c>
      <c r="V284" s="574">
        <v>0</v>
      </c>
      <c r="W284" s="574">
        <v>0</v>
      </c>
      <c r="X284" s="574">
        <v>0</v>
      </c>
      <c r="Y284" s="574">
        <v>0</v>
      </c>
      <c r="Z284" s="574">
        <v>0</v>
      </c>
      <c r="AA284" s="574">
        <v>0</v>
      </c>
      <c r="AB284" s="574">
        <v>0</v>
      </c>
      <c r="AC284" s="574">
        <v>0</v>
      </c>
      <c r="AD284" s="574">
        <v>0</v>
      </c>
      <c r="AE284" s="574">
        <v>0</v>
      </c>
      <c r="AF284" s="574">
        <v>0</v>
      </c>
      <c r="AG284" s="574">
        <v>0</v>
      </c>
      <c r="AH284" s="574">
        <v>0</v>
      </c>
      <c r="AI284" s="574">
        <v>0</v>
      </c>
      <c r="AJ284" s="574">
        <v>0</v>
      </c>
      <c r="AK284" s="574">
        <v>0</v>
      </c>
      <c r="AL284" s="574">
        <v>0</v>
      </c>
      <c r="AM284" s="574">
        <v>0</v>
      </c>
      <c r="AN284" s="574">
        <v>0</v>
      </c>
      <c r="AO284" s="574">
        <v>0</v>
      </c>
      <c r="AP284" s="574">
        <v>0</v>
      </c>
      <c r="AQ284" s="574">
        <v>0</v>
      </c>
      <c r="AR284" s="574">
        <v>0</v>
      </c>
      <c r="AS284" s="574">
        <v>0</v>
      </c>
      <c r="AT284" s="574">
        <v>0</v>
      </c>
      <c r="AU284" s="574">
        <v>0</v>
      </c>
      <c r="AV284" s="574">
        <v>0</v>
      </c>
      <c r="AW284" s="574">
        <v>0</v>
      </c>
      <c r="AX284" s="574">
        <v>0</v>
      </c>
      <c r="AY284" s="574">
        <v>0</v>
      </c>
      <c r="AZ284" s="574">
        <v>0.9072</v>
      </c>
      <c r="BA284" s="574">
        <v>0.9072</v>
      </c>
      <c r="BB284" s="574">
        <v>0</v>
      </c>
      <c r="BC284" s="574">
        <v>0</v>
      </c>
      <c r="BD284" s="574">
        <v>0</v>
      </c>
      <c r="BE284" s="574">
        <v>0</v>
      </c>
      <c r="BF284" s="574">
        <v>0</v>
      </c>
      <c r="BG284" s="574">
        <v>0</v>
      </c>
      <c r="BH284" s="574">
        <v>0</v>
      </c>
      <c r="BI284" s="574">
        <v>0</v>
      </c>
      <c r="BJ284" s="574">
        <v>0</v>
      </c>
      <c r="BK284" s="574">
        <v>0</v>
      </c>
      <c r="BL284" s="574">
        <v>0</v>
      </c>
      <c r="BM284" s="574">
        <v>0</v>
      </c>
      <c r="BN284" s="574">
        <v>0</v>
      </c>
      <c r="BO284" s="574">
        <v>0</v>
      </c>
      <c r="BP284" s="574">
        <v>0</v>
      </c>
      <c r="BQ284" s="574">
        <v>0</v>
      </c>
      <c r="BR284" s="574">
        <v>0</v>
      </c>
      <c r="BS284" s="574">
        <v>0</v>
      </c>
      <c r="BT284" s="574">
        <v>0</v>
      </c>
      <c r="BU284" s="574">
        <v>0</v>
      </c>
      <c r="BV284" s="574">
        <v>0</v>
      </c>
      <c r="BW284" s="574">
        <v>0</v>
      </c>
      <c r="BX284" s="574">
        <v>0</v>
      </c>
      <c r="BY284" s="574">
        <v>0</v>
      </c>
      <c r="BZ284" s="574">
        <v>0</v>
      </c>
      <c r="CA284" s="574">
        <v>0</v>
      </c>
      <c r="CB284" s="574">
        <v>0</v>
      </c>
      <c r="CC284" s="574">
        <v>0</v>
      </c>
    </row>
    <row r="285" spans="1:81">
      <c r="A285" s="586"/>
      <c r="B285" s="586" t="s">
        <v>1386</v>
      </c>
      <c r="C285" s="572"/>
      <c r="D285" s="587" t="s">
        <v>1270</v>
      </c>
      <c r="E285" s="575" t="s">
        <v>1271</v>
      </c>
      <c r="F285" s="573">
        <v>0.91</v>
      </c>
      <c r="G285" s="574">
        <v>0</v>
      </c>
      <c r="H285" s="574">
        <v>0</v>
      </c>
      <c r="I285" s="574">
        <v>0</v>
      </c>
      <c r="J285" s="574">
        <v>0</v>
      </c>
      <c r="K285" s="574">
        <v>0</v>
      </c>
      <c r="L285" s="574">
        <v>0</v>
      </c>
      <c r="M285" s="574">
        <v>0</v>
      </c>
      <c r="N285" s="574">
        <v>0</v>
      </c>
      <c r="O285" s="574">
        <v>0</v>
      </c>
      <c r="P285" s="574">
        <v>0</v>
      </c>
      <c r="Q285" s="574">
        <v>0</v>
      </c>
      <c r="R285" s="574">
        <v>0</v>
      </c>
      <c r="S285" s="574">
        <v>0</v>
      </c>
      <c r="T285" s="574">
        <v>0</v>
      </c>
      <c r="U285" s="574">
        <v>0</v>
      </c>
      <c r="V285" s="574">
        <v>0</v>
      </c>
      <c r="W285" s="574">
        <v>0</v>
      </c>
      <c r="X285" s="574">
        <v>0</v>
      </c>
      <c r="Y285" s="574">
        <v>0</v>
      </c>
      <c r="Z285" s="574">
        <v>0</v>
      </c>
      <c r="AA285" s="574">
        <v>0</v>
      </c>
      <c r="AB285" s="574">
        <v>0</v>
      </c>
      <c r="AC285" s="574">
        <v>0</v>
      </c>
      <c r="AD285" s="574">
        <v>0</v>
      </c>
      <c r="AE285" s="574">
        <v>0</v>
      </c>
      <c r="AF285" s="574">
        <v>0</v>
      </c>
      <c r="AG285" s="574">
        <v>0</v>
      </c>
      <c r="AH285" s="574">
        <v>0</v>
      </c>
      <c r="AI285" s="574">
        <v>0</v>
      </c>
      <c r="AJ285" s="574">
        <v>0</v>
      </c>
      <c r="AK285" s="574">
        <v>0</v>
      </c>
      <c r="AL285" s="574">
        <v>0</v>
      </c>
      <c r="AM285" s="574">
        <v>0</v>
      </c>
      <c r="AN285" s="574">
        <v>0</v>
      </c>
      <c r="AO285" s="574">
        <v>0</v>
      </c>
      <c r="AP285" s="574">
        <v>0</v>
      </c>
      <c r="AQ285" s="574">
        <v>0</v>
      </c>
      <c r="AR285" s="574">
        <v>0</v>
      </c>
      <c r="AS285" s="574">
        <v>0</v>
      </c>
      <c r="AT285" s="574">
        <v>0</v>
      </c>
      <c r="AU285" s="574">
        <v>0</v>
      </c>
      <c r="AV285" s="574">
        <v>0</v>
      </c>
      <c r="AW285" s="574">
        <v>0</v>
      </c>
      <c r="AX285" s="574">
        <v>0</v>
      </c>
      <c r="AY285" s="574">
        <v>0</v>
      </c>
      <c r="AZ285" s="574">
        <v>0.9072</v>
      </c>
      <c r="BA285" s="574">
        <v>0.9072</v>
      </c>
      <c r="BB285" s="574">
        <v>0</v>
      </c>
      <c r="BC285" s="574">
        <v>0</v>
      </c>
      <c r="BD285" s="574">
        <v>0</v>
      </c>
      <c r="BE285" s="574">
        <v>0</v>
      </c>
      <c r="BF285" s="574">
        <v>0</v>
      </c>
      <c r="BG285" s="574">
        <v>0</v>
      </c>
      <c r="BH285" s="574">
        <v>0</v>
      </c>
      <c r="BI285" s="574">
        <v>0</v>
      </c>
      <c r="BJ285" s="574">
        <v>0</v>
      </c>
      <c r="BK285" s="574">
        <v>0</v>
      </c>
      <c r="BL285" s="574">
        <v>0</v>
      </c>
      <c r="BM285" s="574">
        <v>0</v>
      </c>
      <c r="BN285" s="574">
        <v>0</v>
      </c>
      <c r="BO285" s="574">
        <v>0</v>
      </c>
      <c r="BP285" s="574">
        <v>0</v>
      </c>
      <c r="BQ285" s="574">
        <v>0</v>
      </c>
      <c r="BR285" s="574">
        <v>0</v>
      </c>
      <c r="BS285" s="574">
        <v>0</v>
      </c>
      <c r="BT285" s="574">
        <v>0</v>
      </c>
      <c r="BU285" s="574">
        <v>0</v>
      </c>
      <c r="BV285" s="574">
        <v>0</v>
      </c>
      <c r="BW285" s="574">
        <v>0</v>
      </c>
      <c r="BX285" s="574">
        <v>0</v>
      </c>
      <c r="BY285" s="574">
        <v>0</v>
      </c>
      <c r="BZ285" s="574">
        <v>0</v>
      </c>
      <c r="CA285" s="574">
        <v>0</v>
      </c>
      <c r="CB285" s="574">
        <v>0</v>
      </c>
      <c r="CC285" s="574">
        <v>0</v>
      </c>
    </row>
    <row r="286" spans="1:81">
      <c r="A286" s="586"/>
      <c r="B286" s="586" t="s">
        <v>1386</v>
      </c>
      <c r="C286" s="572"/>
      <c r="D286" s="587" t="s">
        <v>1274</v>
      </c>
      <c r="E286" s="575" t="s">
        <v>1275</v>
      </c>
      <c r="F286" s="573">
        <v>0.91</v>
      </c>
      <c r="G286" s="574">
        <v>0</v>
      </c>
      <c r="H286" s="574">
        <v>0</v>
      </c>
      <c r="I286" s="574">
        <v>0</v>
      </c>
      <c r="J286" s="574">
        <v>0</v>
      </c>
      <c r="K286" s="574">
        <v>0</v>
      </c>
      <c r="L286" s="574">
        <v>0</v>
      </c>
      <c r="M286" s="574">
        <v>0</v>
      </c>
      <c r="N286" s="574">
        <v>0</v>
      </c>
      <c r="O286" s="574">
        <v>0</v>
      </c>
      <c r="P286" s="574">
        <v>0</v>
      </c>
      <c r="Q286" s="574">
        <v>0</v>
      </c>
      <c r="R286" s="574">
        <v>0</v>
      </c>
      <c r="S286" s="574">
        <v>0</v>
      </c>
      <c r="T286" s="574">
        <v>0</v>
      </c>
      <c r="U286" s="574">
        <v>0</v>
      </c>
      <c r="V286" s="574">
        <v>0</v>
      </c>
      <c r="W286" s="574">
        <v>0</v>
      </c>
      <c r="X286" s="574">
        <v>0</v>
      </c>
      <c r="Y286" s="574">
        <v>0</v>
      </c>
      <c r="Z286" s="574">
        <v>0</v>
      </c>
      <c r="AA286" s="574">
        <v>0</v>
      </c>
      <c r="AB286" s="574">
        <v>0</v>
      </c>
      <c r="AC286" s="574">
        <v>0</v>
      </c>
      <c r="AD286" s="574">
        <v>0</v>
      </c>
      <c r="AE286" s="574">
        <v>0</v>
      </c>
      <c r="AF286" s="574">
        <v>0</v>
      </c>
      <c r="AG286" s="574">
        <v>0</v>
      </c>
      <c r="AH286" s="574">
        <v>0</v>
      </c>
      <c r="AI286" s="574">
        <v>0</v>
      </c>
      <c r="AJ286" s="574">
        <v>0</v>
      </c>
      <c r="AK286" s="574">
        <v>0</v>
      </c>
      <c r="AL286" s="574">
        <v>0</v>
      </c>
      <c r="AM286" s="574">
        <v>0</v>
      </c>
      <c r="AN286" s="574">
        <v>0</v>
      </c>
      <c r="AO286" s="574">
        <v>0</v>
      </c>
      <c r="AP286" s="574">
        <v>0</v>
      </c>
      <c r="AQ286" s="574">
        <v>0</v>
      </c>
      <c r="AR286" s="574">
        <v>0</v>
      </c>
      <c r="AS286" s="574">
        <v>0</v>
      </c>
      <c r="AT286" s="574">
        <v>0</v>
      </c>
      <c r="AU286" s="574">
        <v>0</v>
      </c>
      <c r="AV286" s="574">
        <v>0</v>
      </c>
      <c r="AW286" s="574">
        <v>0</v>
      </c>
      <c r="AX286" s="574">
        <v>0</v>
      </c>
      <c r="AY286" s="574">
        <v>0</v>
      </c>
      <c r="AZ286" s="574">
        <v>0.9072</v>
      </c>
      <c r="BA286" s="574">
        <v>0.9072</v>
      </c>
      <c r="BB286" s="574">
        <v>0</v>
      </c>
      <c r="BC286" s="574">
        <v>0</v>
      </c>
      <c r="BD286" s="574">
        <v>0</v>
      </c>
      <c r="BE286" s="574">
        <v>0</v>
      </c>
      <c r="BF286" s="574">
        <v>0</v>
      </c>
      <c r="BG286" s="574">
        <v>0</v>
      </c>
      <c r="BH286" s="574">
        <v>0</v>
      </c>
      <c r="BI286" s="574">
        <v>0</v>
      </c>
      <c r="BJ286" s="574">
        <v>0</v>
      </c>
      <c r="BK286" s="574">
        <v>0</v>
      </c>
      <c r="BL286" s="574">
        <v>0</v>
      </c>
      <c r="BM286" s="574">
        <v>0</v>
      </c>
      <c r="BN286" s="574">
        <v>0</v>
      </c>
      <c r="BO286" s="574">
        <v>0</v>
      </c>
      <c r="BP286" s="574">
        <v>0</v>
      </c>
      <c r="BQ286" s="574">
        <v>0</v>
      </c>
      <c r="BR286" s="574">
        <v>0</v>
      </c>
      <c r="BS286" s="574">
        <v>0</v>
      </c>
      <c r="BT286" s="574">
        <v>0</v>
      </c>
      <c r="BU286" s="574">
        <v>0</v>
      </c>
      <c r="BV286" s="574">
        <v>0</v>
      </c>
      <c r="BW286" s="574">
        <v>0</v>
      </c>
      <c r="BX286" s="574">
        <v>0</v>
      </c>
      <c r="BY286" s="574">
        <v>0</v>
      </c>
      <c r="BZ286" s="574">
        <v>0</v>
      </c>
      <c r="CA286" s="574">
        <v>0</v>
      </c>
      <c r="CB286" s="574">
        <v>0</v>
      </c>
      <c r="CC286" s="574">
        <v>0</v>
      </c>
    </row>
    <row r="287" spans="1:81">
      <c r="A287" s="586"/>
      <c r="B287" s="586" t="s">
        <v>1386</v>
      </c>
      <c r="C287" s="572"/>
      <c r="D287" s="587" t="s">
        <v>929</v>
      </c>
      <c r="E287" s="575" t="s">
        <v>1276</v>
      </c>
      <c r="F287" s="573">
        <v>0.21</v>
      </c>
      <c r="G287" s="574">
        <v>0</v>
      </c>
      <c r="H287" s="574">
        <v>0</v>
      </c>
      <c r="I287" s="574">
        <v>0</v>
      </c>
      <c r="J287" s="574">
        <v>0</v>
      </c>
      <c r="K287" s="574">
        <v>0</v>
      </c>
      <c r="L287" s="574">
        <v>0</v>
      </c>
      <c r="M287" s="574">
        <v>0</v>
      </c>
      <c r="N287" s="574">
        <v>0</v>
      </c>
      <c r="O287" s="574">
        <v>0</v>
      </c>
      <c r="P287" s="574">
        <v>0</v>
      </c>
      <c r="Q287" s="574">
        <v>0</v>
      </c>
      <c r="R287" s="574">
        <v>0</v>
      </c>
      <c r="S287" s="574">
        <v>0</v>
      </c>
      <c r="T287" s="574">
        <v>0</v>
      </c>
      <c r="U287" s="574">
        <v>0</v>
      </c>
      <c r="V287" s="574">
        <v>0</v>
      </c>
      <c r="W287" s="574">
        <v>0</v>
      </c>
      <c r="X287" s="574">
        <v>0</v>
      </c>
      <c r="Y287" s="574">
        <v>0</v>
      </c>
      <c r="Z287" s="574">
        <v>0</v>
      </c>
      <c r="AA287" s="574">
        <v>0</v>
      </c>
      <c r="AB287" s="574">
        <v>0</v>
      </c>
      <c r="AC287" s="574">
        <v>0</v>
      </c>
      <c r="AD287" s="574">
        <v>0</v>
      </c>
      <c r="AE287" s="574">
        <v>0</v>
      </c>
      <c r="AF287" s="574">
        <v>0</v>
      </c>
      <c r="AG287" s="574">
        <v>0</v>
      </c>
      <c r="AH287" s="574">
        <v>0</v>
      </c>
      <c r="AI287" s="574">
        <v>0</v>
      </c>
      <c r="AJ287" s="574">
        <v>0</v>
      </c>
      <c r="AK287" s="574">
        <v>0</v>
      </c>
      <c r="AL287" s="574">
        <v>0</v>
      </c>
      <c r="AM287" s="574">
        <v>0</v>
      </c>
      <c r="AN287" s="574">
        <v>0</v>
      </c>
      <c r="AO287" s="574">
        <v>0</v>
      </c>
      <c r="AP287" s="574">
        <v>0</v>
      </c>
      <c r="AQ287" s="574">
        <v>0</v>
      </c>
      <c r="AR287" s="574">
        <v>0</v>
      </c>
      <c r="AS287" s="574">
        <v>0</v>
      </c>
      <c r="AT287" s="574">
        <v>0</v>
      </c>
      <c r="AU287" s="574">
        <v>0</v>
      </c>
      <c r="AV287" s="574">
        <v>0</v>
      </c>
      <c r="AW287" s="574">
        <v>0</v>
      </c>
      <c r="AX287" s="574">
        <v>0</v>
      </c>
      <c r="AY287" s="574">
        <v>0</v>
      </c>
      <c r="AZ287" s="574">
        <v>0.2052</v>
      </c>
      <c r="BA287" s="574">
        <v>0.2052</v>
      </c>
      <c r="BB287" s="574">
        <v>0</v>
      </c>
      <c r="BC287" s="574">
        <v>0</v>
      </c>
      <c r="BD287" s="574">
        <v>0</v>
      </c>
      <c r="BE287" s="574">
        <v>0</v>
      </c>
      <c r="BF287" s="574">
        <v>0</v>
      </c>
      <c r="BG287" s="574">
        <v>0</v>
      </c>
      <c r="BH287" s="574">
        <v>0</v>
      </c>
      <c r="BI287" s="574">
        <v>0</v>
      </c>
      <c r="BJ287" s="574">
        <v>0</v>
      </c>
      <c r="BK287" s="574">
        <v>0</v>
      </c>
      <c r="BL287" s="574">
        <v>0</v>
      </c>
      <c r="BM287" s="574">
        <v>0</v>
      </c>
      <c r="BN287" s="574">
        <v>0</v>
      </c>
      <c r="BO287" s="574">
        <v>0</v>
      </c>
      <c r="BP287" s="574">
        <v>0</v>
      </c>
      <c r="BQ287" s="574">
        <v>0</v>
      </c>
      <c r="BR287" s="574">
        <v>0</v>
      </c>
      <c r="BS287" s="574">
        <v>0</v>
      </c>
      <c r="BT287" s="574">
        <v>0</v>
      </c>
      <c r="BU287" s="574">
        <v>0</v>
      </c>
      <c r="BV287" s="574">
        <v>0</v>
      </c>
      <c r="BW287" s="574">
        <v>0</v>
      </c>
      <c r="BX287" s="574">
        <v>0</v>
      </c>
      <c r="BY287" s="574">
        <v>0</v>
      </c>
      <c r="BZ287" s="574">
        <v>0</v>
      </c>
      <c r="CA287" s="574">
        <v>0</v>
      </c>
      <c r="CB287" s="574">
        <v>0</v>
      </c>
      <c r="CC287" s="574">
        <v>0</v>
      </c>
    </row>
    <row r="288" spans="1:81">
      <c r="A288" s="586"/>
      <c r="B288" s="586" t="s">
        <v>1386</v>
      </c>
      <c r="C288" s="572"/>
      <c r="D288" s="587" t="s">
        <v>1277</v>
      </c>
      <c r="E288" s="575" t="s">
        <v>355</v>
      </c>
      <c r="F288" s="573">
        <v>0.21</v>
      </c>
      <c r="G288" s="574">
        <v>0</v>
      </c>
      <c r="H288" s="574">
        <v>0</v>
      </c>
      <c r="I288" s="574">
        <v>0</v>
      </c>
      <c r="J288" s="574">
        <v>0</v>
      </c>
      <c r="K288" s="574">
        <v>0</v>
      </c>
      <c r="L288" s="574">
        <v>0</v>
      </c>
      <c r="M288" s="574">
        <v>0</v>
      </c>
      <c r="N288" s="574">
        <v>0</v>
      </c>
      <c r="O288" s="574">
        <v>0</v>
      </c>
      <c r="P288" s="574">
        <v>0</v>
      </c>
      <c r="Q288" s="574">
        <v>0</v>
      </c>
      <c r="R288" s="574">
        <v>0</v>
      </c>
      <c r="S288" s="574">
        <v>0</v>
      </c>
      <c r="T288" s="574">
        <v>0</v>
      </c>
      <c r="U288" s="574">
        <v>0</v>
      </c>
      <c r="V288" s="574">
        <v>0</v>
      </c>
      <c r="W288" s="574">
        <v>0</v>
      </c>
      <c r="X288" s="574">
        <v>0</v>
      </c>
      <c r="Y288" s="574">
        <v>0</v>
      </c>
      <c r="Z288" s="574">
        <v>0</v>
      </c>
      <c r="AA288" s="574">
        <v>0</v>
      </c>
      <c r="AB288" s="574">
        <v>0</v>
      </c>
      <c r="AC288" s="574">
        <v>0</v>
      </c>
      <c r="AD288" s="574">
        <v>0</v>
      </c>
      <c r="AE288" s="574">
        <v>0</v>
      </c>
      <c r="AF288" s="574">
        <v>0</v>
      </c>
      <c r="AG288" s="574">
        <v>0</v>
      </c>
      <c r="AH288" s="574">
        <v>0</v>
      </c>
      <c r="AI288" s="574">
        <v>0</v>
      </c>
      <c r="AJ288" s="574">
        <v>0</v>
      </c>
      <c r="AK288" s="574">
        <v>0</v>
      </c>
      <c r="AL288" s="574">
        <v>0</v>
      </c>
      <c r="AM288" s="574">
        <v>0</v>
      </c>
      <c r="AN288" s="574">
        <v>0</v>
      </c>
      <c r="AO288" s="574">
        <v>0</v>
      </c>
      <c r="AP288" s="574">
        <v>0</v>
      </c>
      <c r="AQ288" s="574">
        <v>0</v>
      </c>
      <c r="AR288" s="574">
        <v>0</v>
      </c>
      <c r="AS288" s="574">
        <v>0</v>
      </c>
      <c r="AT288" s="574">
        <v>0</v>
      </c>
      <c r="AU288" s="574">
        <v>0</v>
      </c>
      <c r="AV288" s="574">
        <v>0</v>
      </c>
      <c r="AW288" s="574">
        <v>0</v>
      </c>
      <c r="AX288" s="574">
        <v>0</v>
      </c>
      <c r="AY288" s="574">
        <v>0</v>
      </c>
      <c r="AZ288" s="574">
        <v>0.2052</v>
      </c>
      <c r="BA288" s="574">
        <v>0.2052</v>
      </c>
      <c r="BB288" s="574">
        <v>0</v>
      </c>
      <c r="BC288" s="574">
        <v>0</v>
      </c>
      <c r="BD288" s="574">
        <v>0</v>
      </c>
      <c r="BE288" s="574">
        <v>0</v>
      </c>
      <c r="BF288" s="574">
        <v>0</v>
      </c>
      <c r="BG288" s="574">
        <v>0</v>
      </c>
      <c r="BH288" s="574">
        <v>0</v>
      </c>
      <c r="BI288" s="574">
        <v>0</v>
      </c>
      <c r="BJ288" s="574">
        <v>0</v>
      </c>
      <c r="BK288" s="574">
        <v>0</v>
      </c>
      <c r="BL288" s="574">
        <v>0</v>
      </c>
      <c r="BM288" s="574">
        <v>0</v>
      </c>
      <c r="BN288" s="574">
        <v>0</v>
      </c>
      <c r="BO288" s="574">
        <v>0</v>
      </c>
      <c r="BP288" s="574">
        <v>0</v>
      </c>
      <c r="BQ288" s="574">
        <v>0</v>
      </c>
      <c r="BR288" s="574">
        <v>0</v>
      </c>
      <c r="BS288" s="574">
        <v>0</v>
      </c>
      <c r="BT288" s="574">
        <v>0</v>
      </c>
      <c r="BU288" s="574">
        <v>0</v>
      </c>
      <c r="BV288" s="574">
        <v>0</v>
      </c>
      <c r="BW288" s="574">
        <v>0</v>
      </c>
      <c r="BX288" s="574">
        <v>0</v>
      </c>
      <c r="BY288" s="574">
        <v>0</v>
      </c>
      <c r="BZ288" s="574">
        <v>0</v>
      </c>
      <c r="CA288" s="574">
        <v>0</v>
      </c>
      <c r="CB288" s="574">
        <v>0</v>
      </c>
      <c r="CC288" s="574">
        <v>0</v>
      </c>
    </row>
    <row r="289" spans="1:81">
      <c r="A289" s="586"/>
      <c r="B289" s="586" t="s">
        <v>1386</v>
      </c>
      <c r="C289" s="572"/>
      <c r="D289" s="587" t="s">
        <v>1278</v>
      </c>
      <c r="E289" s="575" t="s">
        <v>1279</v>
      </c>
      <c r="F289" s="573">
        <v>0.21</v>
      </c>
      <c r="G289" s="574">
        <v>0</v>
      </c>
      <c r="H289" s="574">
        <v>0</v>
      </c>
      <c r="I289" s="574">
        <v>0</v>
      </c>
      <c r="J289" s="574">
        <v>0</v>
      </c>
      <c r="K289" s="574">
        <v>0</v>
      </c>
      <c r="L289" s="574">
        <v>0</v>
      </c>
      <c r="M289" s="574">
        <v>0</v>
      </c>
      <c r="N289" s="574">
        <v>0</v>
      </c>
      <c r="O289" s="574">
        <v>0</v>
      </c>
      <c r="P289" s="574">
        <v>0</v>
      </c>
      <c r="Q289" s="574">
        <v>0</v>
      </c>
      <c r="R289" s="574">
        <v>0</v>
      </c>
      <c r="S289" s="574">
        <v>0</v>
      </c>
      <c r="T289" s="574">
        <v>0</v>
      </c>
      <c r="U289" s="574">
        <v>0</v>
      </c>
      <c r="V289" s="574">
        <v>0</v>
      </c>
      <c r="W289" s="574">
        <v>0</v>
      </c>
      <c r="X289" s="574">
        <v>0</v>
      </c>
      <c r="Y289" s="574">
        <v>0</v>
      </c>
      <c r="Z289" s="574">
        <v>0</v>
      </c>
      <c r="AA289" s="574">
        <v>0</v>
      </c>
      <c r="AB289" s="574">
        <v>0</v>
      </c>
      <c r="AC289" s="574">
        <v>0</v>
      </c>
      <c r="AD289" s="574">
        <v>0</v>
      </c>
      <c r="AE289" s="574">
        <v>0</v>
      </c>
      <c r="AF289" s="574">
        <v>0</v>
      </c>
      <c r="AG289" s="574">
        <v>0</v>
      </c>
      <c r="AH289" s="574">
        <v>0</v>
      </c>
      <c r="AI289" s="574">
        <v>0</v>
      </c>
      <c r="AJ289" s="574">
        <v>0</v>
      </c>
      <c r="AK289" s="574">
        <v>0</v>
      </c>
      <c r="AL289" s="574">
        <v>0</v>
      </c>
      <c r="AM289" s="574">
        <v>0</v>
      </c>
      <c r="AN289" s="574">
        <v>0</v>
      </c>
      <c r="AO289" s="574">
        <v>0</v>
      </c>
      <c r="AP289" s="574">
        <v>0</v>
      </c>
      <c r="AQ289" s="574">
        <v>0</v>
      </c>
      <c r="AR289" s="574">
        <v>0</v>
      </c>
      <c r="AS289" s="574">
        <v>0</v>
      </c>
      <c r="AT289" s="574">
        <v>0</v>
      </c>
      <c r="AU289" s="574">
        <v>0</v>
      </c>
      <c r="AV289" s="574">
        <v>0</v>
      </c>
      <c r="AW289" s="574">
        <v>0</v>
      </c>
      <c r="AX289" s="574">
        <v>0</v>
      </c>
      <c r="AY289" s="574">
        <v>0</v>
      </c>
      <c r="AZ289" s="574">
        <v>0.2052</v>
      </c>
      <c r="BA289" s="574">
        <v>0.2052</v>
      </c>
      <c r="BB289" s="574">
        <v>0</v>
      </c>
      <c r="BC289" s="574">
        <v>0</v>
      </c>
      <c r="BD289" s="574">
        <v>0</v>
      </c>
      <c r="BE289" s="574">
        <v>0</v>
      </c>
      <c r="BF289" s="574">
        <v>0</v>
      </c>
      <c r="BG289" s="574">
        <v>0</v>
      </c>
      <c r="BH289" s="574">
        <v>0</v>
      </c>
      <c r="BI289" s="574">
        <v>0</v>
      </c>
      <c r="BJ289" s="574">
        <v>0</v>
      </c>
      <c r="BK289" s="574">
        <v>0</v>
      </c>
      <c r="BL289" s="574">
        <v>0</v>
      </c>
      <c r="BM289" s="574">
        <v>0</v>
      </c>
      <c r="BN289" s="574">
        <v>0</v>
      </c>
      <c r="BO289" s="574">
        <v>0</v>
      </c>
      <c r="BP289" s="574">
        <v>0</v>
      </c>
      <c r="BQ289" s="574">
        <v>0</v>
      </c>
      <c r="BR289" s="574">
        <v>0</v>
      </c>
      <c r="BS289" s="574">
        <v>0</v>
      </c>
      <c r="BT289" s="574">
        <v>0</v>
      </c>
      <c r="BU289" s="574">
        <v>0</v>
      </c>
      <c r="BV289" s="574">
        <v>0</v>
      </c>
      <c r="BW289" s="574">
        <v>0</v>
      </c>
      <c r="BX289" s="574">
        <v>0</v>
      </c>
      <c r="BY289" s="574">
        <v>0</v>
      </c>
      <c r="BZ289" s="574">
        <v>0</v>
      </c>
      <c r="CA289" s="574">
        <v>0</v>
      </c>
      <c r="CB289" s="574">
        <v>0</v>
      </c>
      <c r="CC289" s="574">
        <v>0</v>
      </c>
    </row>
    <row r="290" spans="1:81">
      <c r="A290" s="586"/>
      <c r="B290" s="586" t="s">
        <v>1386</v>
      </c>
      <c r="C290" s="572"/>
      <c r="D290" s="587" t="s">
        <v>935</v>
      </c>
      <c r="E290" s="575" t="s">
        <v>1365</v>
      </c>
      <c r="F290" s="573">
        <v>48.76</v>
      </c>
      <c r="G290" s="574">
        <v>0</v>
      </c>
      <c r="H290" s="574">
        <v>0</v>
      </c>
      <c r="I290" s="574">
        <v>0</v>
      </c>
      <c r="J290" s="574">
        <v>0</v>
      </c>
      <c r="K290" s="574">
        <v>0</v>
      </c>
      <c r="L290" s="574">
        <v>0</v>
      </c>
      <c r="M290" s="574">
        <v>0</v>
      </c>
      <c r="N290" s="574">
        <v>0</v>
      </c>
      <c r="O290" s="574">
        <v>0</v>
      </c>
      <c r="P290" s="574">
        <v>0</v>
      </c>
      <c r="Q290" s="574">
        <v>0</v>
      </c>
      <c r="R290" s="574">
        <v>0</v>
      </c>
      <c r="S290" s="574">
        <v>0</v>
      </c>
      <c r="T290" s="574">
        <v>0</v>
      </c>
      <c r="U290" s="574">
        <v>0</v>
      </c>
      <c r="V290" s="574">
        <v>0</v>
      </c>
      <c r="W290" s="574">
        <v>0</v>
      </c>
      <c r="X290" s="574">
        <v>0</v>
      </c>
      <c r="Y290" s="574">
        <v>0</v>
      </c>
      <c r="Z290" s="574">
        <v>0</v>
      </c>
      <c r="AA290" s="574">
        <v>0</v>
      </c>
      <c r="AB290" s="574">
        <v>0</v>
      </c>
      <c r="AC290" s="574">
        <v>0</v>
      </c>
      <c r="AD290" s="574">
        <v>0</v>
      </c>
      <c r="AE290" s="574">
        <v>0</v>
      </c>
      <c r="AF290" s="574">
        <v>0</v>
      </c>
      <c r="AG290" s="574">
        <v>0</v>
      </c>
      <c r="AH290" s="574">
        <v>0</v>
      </c>
      <c r="AI290" s="574">
        <v>0</v>
      </c>
      <c r="AJ290" s="574">
        <v>0</v>
      </c>
      <c r="AK290" s="574">
        <v>0</v>
      </c>
      <c r="AL290" s="574">
        <v>6.5</v>
      </c>
      <c r="AM290" s="574">
        <v>0</v>
      </c>
      <c r="AN290" s="574">
        <v>6.5</v>
      </c>
      <c r="AO290" s="574">
        <v>0</v>
      </c>
      <c r="AP290" s="574">
        <v>0</v>
      </c>
      <c r="AQ290" s="574">
        <v>0</v>
      </c>
      <c r="AR290" s="574">
        <v>0</v>
      </c>
      <c r="AS290" s="574">
        <v>0</v>
      </c>
      <c r="AT290" s="574">
        <v>0</v>
      </c>
      <c r="AU290" s="574">
        <v>0</v>
      </c>
      <c r="AV290" s="574">
        <v>0</v>
      </c>
      <c r="AW290" s="574">
        <v>0</v>
      </c>
      <c r="AX290" s="574">
        <v>0</v>
      </c>
      <c r="AY290" s="574">
        <v>0</v>
      </c>
      <c r="AZ290" s="574">
        <v>42.264</v>
      </c>
      <c r="BA290" s="574">
        <v>42.264</v>
      </c>
      <c r="BB290" s="574">
        <v>0</v>
      </c>
      <c r="BC290" s="574">
        <v>0</v>
      </c>
      <c r="BD290" s="574">
        <v>0</v>
      </c>
      <c r="BE290" s="574">
        <v>0</v>
      </c>
      <c r="BF290" s="574">
        <v>0</v>
      </c>
      <c r="BG290" s="574">
        <v>0</v>
      </c>
      <c r="BH290" s="574">
        <v>0</v>
      </c>
      <c r="BI290" s="574">
        <v>0</v>
      </c>
      <c r="BJ290" s="574">
        <v>0</v>
      </c>
      <c r="BK290" s="574">
        <v>0</v>
      </c>
      <c r="BL290" s="574">
        <v>0</v>
      </c>
      <c r="BM290" s="574">
        <v>0</v>
      </c>
      <c r="BN290" s="574">
        <v>0</v>
      </c>
      <c r="BO290" s="574">
        <v>0</v>
      </c>
      <c r="BP290" s="574">
        <v>0</v>
      </c>
      <c r="BQ290" s="574">
        <v>0</v>
      </c>
      <c r="BR290" s="574">
        <v>0</v>
      </c>
      <c r="BS290" s="574">
        <v>0</v>
      </c>
      <c r="BT290" s="574">
        <v>0</v>
      </c>
      <c r="BU290" s="574">
        <v>0</v>
      </c>
      <c r="BV290" s="574">
        <v>0</v>
      </c>
      <c r="BW290" s="574">
        <v>0</v>
      </c>
      <c r="BX290" s="574">
        <v>0</v>
      </c>
      <c r="BY290" s="574">
        <v>0</v>
      </c>
      <c r="BZ290" s="574">
        <v>0</v>
      </c>
      <c r="CA290" s="574">
        <v>0</v>
      </c>
      <c r="CB290" s="574">
        <v>0</v>
      </c>
      <c r="CC290" s="574">
        <v>0</v>
      </c>
    </row>
    <row r="291" spans="1:81">
      <c r="A291" s="586"/>
      <c r="B291" s="586" t="s">
        <v>1386</v>
      </c>
      <c r="C291" s="572"/>
      <c r="D291" s="587" t="s">
        <v>1366</v>
      </c>
      <c r="E291" s="575" t="s">
        <v>1367</v>
      </c>
      <c r="F291" s="573">
        <v>48.76</v>
      </c>
      <c r="G291" s="574">
        <v>0</v>
      </c>
      <c r="H291" s="574">
        <v>0</v>
      </c>
      <c r="I291" s="574">
        <v>0</v>
      </c>
      <c r="J291" s="574">
        <v>0</v>
      </c>
      <c r="K291" s="574">
        <v>0</v>
      </c>
      <c r="L291" s="574">
        <v>0</v>
      </c>
      <c r="M291" s="574">
        <v>0</v>
      </c>
      <c r="N291" s="574">
        <v>0</v>
      </c>
      <c r="O291" s="574">
        <v>0</v>
      </c>
      <c r="P291" s="574">
        <v>0</v>
      </c>
      <c r="Q291" s="574">
        <v>0</v>
      </c>
      <c r="R291" s="574">
        <v>0</v>
      </c>
      <c r="S291" s="574">
        <v>0</v>
      </c>
      <c r="T291" s="574">
        <v>0</v>
      </c>
      <c r="U291" s="574">
        <v>0</v>
      </c>
      <c r="V291" s="574">
        <v>0</v>
      </c>
      <c r="W291" s="574">
        <v>0</v>
      </c>
      <c r="X291" s="574">
        <v>0</v>
      </c>
      <c r="Y291" s="574">
        <v>0</v>
      </c>
      <c r="Z291" s="574">
        <v>0</v>
      </c>
      <c r="AA291" s="574">
        <v>0</v>
      </c>
      <c r="AB291" s="574">
        <v>0</v>
      </c>
      <c r="AC291" s="574">
        <v>0</v>
      </c>
      <c r="AD291" s="574">
        <v>0</v>
      </c>
      <c r="AE291" s="574">
        <v>0</v>
      </c>
      <c r="AF291" s="574">
        <v>0</v>
      </c>
      <c r="AG291" s="574">
        <v>0</v>
      </c>
      <c r="AH291" s="574">
        <v>0</v>
      </c>
      <c r="AI291" s="574">
        <v>0</v>
      </c>
      <c r="AJ291" s="574">
        <v>0</v>
      </c>
      <c r="AK291" s="574">
        <v>0</v>
      </c>
      <c r="AL291" s="574">
        <v>6.5</v>
      </c>
      <c r="AM291" s="574">
        <v>0</v>
      </c>
      <c r="AN291" s="574">
        <v>6.5</v>
      </c>
      <c r="AO291" s="574">
        <v>0</v>
      </c>
      <c r="AP291" s="574">
        <v>0</v>
      </c>
      <c r="AQ291" s="574">
        <v>0</v>
      </c>
      <c r="AR291" s="574">
        <v>0</v>
      </c>
      <c r="AS291" s="574">
        <v>0</v>
      </c>
      <c r="AT291" s="574">
        <v>0</v>
      </c>
      <c r="AU291" s="574">
        <v>0</v>
      </c>
      <c r="AV291" s="574">
        <v>0</v>
      </c>
      <c r="AW291" s="574">
        <v>0</v>
      </c>
      <c r="AX291" s="574">
        <v>0</v>
      </c>
      <c r="AY291" s="574">
        <v>0</v>
      </c>
      <c r="AZ291" s="574">
        <v>42.264</v>
      </c>
      <c r="BA291" s="574">
        <v>42.264</v>
      </c>
      <c r="BB291" s="574">
        <v>0</v>
      </c>
      <c r="BC291" s="574">
        <v>0</v>
      </c>
      <c r="BD291" s="574">
        <v>0</v>
      </c>
      <c r="BE291" s="574">
        <v>0</v>
      </c>
      <c r="BF291" s="574">
        <v>0</v>
      </c>
      <c r="BG291" s="574">
        <v>0</v>
      </c>
      <c r="BH291" s="574">
        <v>0</v>
      </c>
      <c r="BI291" s="574">
        <v>0</v>
      </c>
      <c r="BJ291" s="574">
        <v>0</v>
      </c>
      <c r="BK291" s="574">
        <v>0</v>
      </c>
      <c r="BL291" s="574">
        <v>0</v>
      </c>
      <c r="BM291" s="574">
        <v>0</v>
      </c>
      <c r="BN291" s="574">
        <v>0</v>
      </c>
      <c r="BO291" s="574">
        <v>0</v>
      </c>
      <c r="BP291" s="574">
        <v>0</v>
      </c>
      <c r="BQ291" s="574">
        <v>0</v>
      </c>
      <c r="BR291" s="574">
        <v>0</v>
      </c>
      <c r="BS291" s="574">
        <v>0</v>
      </c>
      <c r="BT291" s="574">
        <v>0</v>
      </c>
      <c r="BU291" s="574">
        <v>0</v>
      </c>
      <c r="BV291" s="574">
        <v>0</v>
      </c>
      <c r="BW291" s="574">
        <v>0</v>
      </c>
      <c r="BX291" s="574">
        <v>0</v>
      </c>
      <c r="BY291" s="574">
        <v>0</v>
      </c>
      <c r="BZ291" s="574">
        <v>0</v>
      </c>
      <c r="CA291" s="574">
        <v>0</v>
      </c>
      <c r="CB291" s="574">
        <v>0</v>
      </c>
      <c r="CC291" s="574">
        <v>0</v>
      </c>
    </row>
    <row r="292" spans="1:81">
      <c r="A292" s="586"/>
      <c r="B292" s="586" t="s">
        <v>1386</v>
      </c>
      <c r="C292" s="572"/>
      <c r="D292" s="587" t="s">
        <v>1368</v>
      </c>
      <c r="E292" s="575" t="s">
        <v>1369</v>
      </c>
      <c r="F292" s="573">
        <v>48.76</v>
      </c>
      <c r="G292" s="574">
        <v>0</v>
      </c>
      <c r="H292" s="574">
        <v>0</v>
      </c>
      <c r="I292" s="574">
        <v>0</v>
      </c>
      <c r="J292" s="574">
        <v>0</v>
      </c>
      <c r="K292" s="574">
        <v>0</v>
      </c>
      <c r="L292" s="574">
        <v>0</v>
      </c>
      <c r="M292" s="574">
        <v>0</v>
      </c>
      <c r="N292" s="574">
        <v>0</v>
      </c>
      <c r="O292" s="574">
        <v>0</v>
      </c>
      <c r="P292" s="574">
        <v>0</v>
      </c>
      <c r="Q292" s="574">
        <v>0</v>
      </c>
      <c r="R292" s="574">
        <v>0</v>
      </c>
      <c r="S292" s="574">
        <v>0</v>
      </c>
      <c r="T292" s="574">
        <v>0</v>
      </c>
      <c r="U292" s="574">
        <v>0</v>
      </c>
      <c r="V292" s="574">
        <v>0</v>
      </c>
      <c r="W292" s="574">
        <v>0</v>
      </c>
      <c r="X292" s="574">
        <v>0</v>
      </c>
      <c r="Y292" s="574">
        <v>0</v>
      </c>
      <c r="Z292" s="574">
        <v>0</v>
      </c>
      <c r="AA292" s="574">
        <v>0</v>
      </c>
      <c r="AB292" s="574">
        <v>0</v>
      </c>
      <c r="AC292" s="574">
        <v>0</v>
      </c>
      <c r="AD292" s="574">
        <v>0</v>
      </c>
      <c r="AE292" s="574">
        <v>0</v>
      </c>
      <c r="AF292" s="574">
        <v>0</v>
      </c>
      <c r="AG292" s="574">
        <v>0</v>
      </c>
      <c r="AH292" s="574">
        <v>0</v>
      </c>
      <c r="AI292" s="574">
        <v>0</v>
      </c>
      <c r="AJ292" s="574">
        <v>0</v>
      </c>
      <c r="AK292" s="574">
        <v>0</v>
      </c>
      <c r="AL292" s="574">
        <v>6.5</v>
      </c>
      <c r="AM292" s="574">
        <v>0</v>
      </c>
      <c r="AN292" s="574">
        <v>6.5</v>
      </c>
      <c r="AO292" s="574">
        <v>0</v>
      </c>
      <c r="AP292" s="574">
        <v>0</v>
      </c>
      <c r="AQ292" s="574">
        <v>0</v>
      </c>
      <c r="AR292" s="574">
        <v>0</v>
      </c>
      <c r="AS292" s="574">
        <v>0</v>
      </c>
      <c r="AT292" s="574">
        <v>0</v>
      </c>
      <c r="AU292" s="574">
        <v>0</v>
      </c>
      <c r="AV292" s="574">
        <v>0</v>
      </c>
      <c r="AW292" s="574">
        <v>0</v>
      </c>
      <c r="AX292" s="574">
        <v>0</v>
      </c>
      <c r="AY292" s="574">
        <v>0</v>
      </c>
      <c r="AZ292" s="574">
        <v>42.264</v>
      </c>
      <c r="BA292" s="574">
        <v>42.264</v>
      </c>
      <c r="BB292" s="574">
        <v>0</v>
      </c>
      <c r="BC292" s="574">
        <v>0</v>
      </c>
      <c r="BD292" s="574">
        <v>0</v>
      </c>
      <c r="BE292" s="574">
        <v>0</v>
      </c>
      <c r="BF292" s="574">
        <v>0</v>
      </c>
      <c r="BG292" s="574">
        <v>0</v>
      </c>
      <c r="BH292" s="574">
        <v>0</v>
      </c>
      <c r="BI292" s="574">
        <v>0</v>
      </c>
      <c r="BJ292" s="574">
        <v>0</v>
      </c>
      <c r="BK292" s="574">
        <v>0</v>
      </c>
      <c r="BL292" s="574">
        <v>0</v>
      </c>
      <c r="BM292" s="574">
        <v>0</v>
      </c>
      <c r="BN292" s="574">
        <v>0</v>
      </c>
      <c r="BO292" s="574">
        <v>0</v>
      </c>
      <c r="BP292" s="574">
        <v>0</v>
      </c>
      <c r="BQ292" s="574">
        <v>0</v>
      </c>
      <c r="BR292" s="574">
        <v>0</v>
      </c>
      <c r="BS292" s="574">
        <v>0</v>
      </c>
      <c r="BT292" s="574">
        <v>0</v>
      </c>
      <c r="BU292" s="574">
        <v>0</v>
      </c>
      <c r="BV292" s="574">
        <v>0</v>
      </c>
      <c r="BW292" s="574">
        <v>0</v>
      </c>
      <c r="BX292" s="574">
        <v>0</v>
      </c>
      <c r="BY292" s="574">
        <v>0</v>
      </c>
      <c r="BZ292" s="574">
        <v>0</v>
      </c>
      <c r="CA292" s="574">
        <v>0</v>
      </c>
      <c r="CB292" s="574">
        <v>0</v>
      </c>
      <c r="CC292" s="574">
        <v>0</v>
      </c>
    </row>
    <row r="293" spans="1:81">
      <c r="A293" s="586" t="s">
        <v>1333</v>
      </c>
      <c r="B293" s="586" t="s">
        <v>1388</v>
      </c>
      <c r="C293" s="575" t="s">
        <v>1389</v>
      </c>
      <c r="D293" s="587"/>
      <c r="E293" s="575"/>
      <c r="F293" s="573">
        <v>28.44</v>
      </c>
      <c r="G293" s="574">
        <v>0</v>
      </c>
      <c r="H293" s="574">
        <v>0</v>
      </c>
      <c r="I293" s="574">
        <v>0</v>
      </c>
      <c r="J293" s="574">
        <v>0</v>
      </c>
      <c r="K293" s="574">
        <v>0</v>
      </c>
      <c r="L293" s="574">
        <v>0</v>
      </c>
      <c r="M293" s="574">
        <v>0</v>
      </c>
      <c r="N293" s="574">
        <v>0</v>
      </c>
      <c r="O293" s="574">
        <v>0</v>
      </c>
      <c r="P293" s="574">
        <v>0</v>
      </c>
      <c r="Q293" s="574">
        <v>0</v>
      </c>
      <c r="R293" s="574">
        <v>0</v>
      </c>
      <c r="S293" s="574">
        <v>0</v>
      </c>
      <c r="T293" s="574">
        <v>0</v>
      </c>
      <c r="U293" s="574">
        <v>0</v>
      </c>
      <c r="V293" s="574">
        <v>0</v>
      </c>
      <c r="W293" s="574">
        <v>0</v>
      </c>
      <c r="X293" s="574">
        <v>0</v>
      </c>
      <c r="Y293" s="574">
        <v>0</v>
      </c>
      <c r="Z293" s="574">
        <v>0</v>
      </c>
      <c r="AA293" s="574">
        <v>0</v>
      </c>
      <c r="AB293" s="574">
        <v>0</v>
      </c>
      <c r="AC293" s="574">
        <v>0</v>
      </c>
      <c r="AD293" s="574">
        <v>0</v>
      </c>
      <c r="AE293" s="574">
        <v>0</v>
      </c>
      <c r="AF293" s="574">
        <v>0</v>
      </c>
      <c r="AG293" s="574">
        <v>0</v>
      </c>
      <c r="AH293" s="574">
        <v>0</v>
      </c>
      <c r="AI293" s="574">
        <v>0</v>
      </c>
      <c r="AJ293" s="574">
        <v>0</v>
      </c>
      <c r="AK293" s="574">
        <v>0</v>
      </c>
      <c r="AL293" s="574">
        <v>6.3</v>
      </c>
      <c r="AM293" s="574">
        <v>0</v>
      </c>
      <c r="AN293" s="574">
        <v>6.3</v>
      </c>
      <c r="AO293" s="574">
        <v>0</v>
      </c>
      <c r="AP293" s="574">
        <v>0</v>
      </c>
      <c r="AQ293" s="574">
        <v>0</v>
      </c>
      <c r="AR293" s="574">
        <v>0</v>
      </c>
      <c r="AS293" s="574">
        <v>0</v>
      </c>
      <c r="AT293" s="574">
        <v>0</v>
      </c>
      <c r="AU293" s="574">
        <v>0</v>
      </c>
      <c r="AV293" s="574">
        <v>0</v>
      </c>
      <c r="AW293" s="574">
        <v>0</v>
      </c>
      <c r="AX293" s="574">
        <v>0</v>
      </c>
      <c r="AY293" s="574">
        <v>0</v>
      </c>
      <c r="AZ293" s="574">
        <v>22.14</v>
      </c>
      <c r="BA293" s="574">
        <v>22.14</v>
      </c>
      <c r="BB293" s="574">
        <v>0</v>
      </c>
      <c r="BC293" s="574">
        <v>0</v>
      </c>
      <c r="BD293" s="574">
        <v>0</v>
      </c>
      <c r="BE293" s="574">
        <v>0</v>
      </c>
      <c r="BF293" s="574">
        <v>0</v>
      </c>
      <c r="BG293" s="574">
        <v>0</v>
      </c>
      <c r="BH293" s="574">
        <v>0</v>
      </c>
      <c r="BI293" s="574">
        <v>0</v>
      </c>
      <c r="BJ293" s="574">
        <v>0</v>
      </c>
      <c r="BK293" s="574">
        <v>0</v>
      </c>
      <c r="BL293" s="574">
        <v>0</v>
      </c>
      <c r="BM293" s="574">
        <v>0</v>
      </c>
      <c r="BN293" s="574">
        <v>0</v>
      </c>
      <c r="BO293" s="574">
        <v>0</v>
      </c>
      <c r="BP293" s="574">
        <v>0</v>
      </c>
      <c r="BQ293" s="574">
        <v>0</v>
      </c>
      <c r="BR293" s="574">
        <v>0</v>
      </c>
      <c r="BS293" s="574">
        <v>0</v>
      </c>
      <c r="BT293" s="574">
        <v>0</v>
      </c>
      <c r="BU293" s="574">
        <v>0</v>
      </c>
      <c r="BV293" s="574">
        <v>0</v>
      </c>
      <c r="BW293" s="574">
        <v>0</v>
      </c>
      <c r="BX293" s="574">
        <v>0</v>
      </c>
      <c r="BY293" s="574">
        <v>0</v>
      </c>
      <c r="BZ293" s="574">
        <v>0</v>
      </c>
      <c r="CA293" s="574">
        <v>0</v>
      </c>
      <c r="CB293" s="574">
        <v>0</v>
      </c>
      <c r="CC293" s="574">
        <v>0</v>
      </c>
    </row>
    <row r="294" spans="1:81">
      <c r="A294" s="586"/>
      <c r="B294" s="586" t="s">
        <v>1388</v>
      </c>
      <c r="C294" s="572"/>
      <c r="D294" s="587" t="s">
        <v>923</v>
      </c>
      <c r="E294" s="575" t="s">
        <v>1314</v>
      </c>
      <c r="F294" s="573">
        <v>0.36</v>
      </c>
      <c r="G294" s="574">
        <v>0</v>
      </c>
      <c r="H294" s="574">
        <v>0</v>
      </c>
      <c r="I294" s="574">
        <v>0</v>
      </c>
      <c r="J294" s="574">
        <v>0</v>
      </c>
      <c r="K294" s="574">
        <v>0</v>
      </c>
      <c r="L294" s="574">
        <v>0</v>
      </c>
      <c r="M294" s="574">
        <v>0</v>
      </c>
      <c r="N294" s="574">
        <v>0</v>
      </c>
      <c r="O294" s="574">
        <v>0</v>
      </c>
      <c r="P294" s="574">
        <v>0</v>
      </c>
      <c r="Q294" s="574">
        <v>0</v>
      </c>
      <c r="R294" s="574">
        <v>0</v>
      </c>
      <c r="S294" s="574">
        <v>0</v>
      </c>
      <c r="T294" s="574">
        <v>0</v>
      </c>
      <c r="U294" s="574">
        <v>0</v>
      </c>
      <c r="V294" s="574">
        <v>0</v>
      </c>
      <c r="W294" s="574">
        <v>0</v>
      </c>
      <c r="X294" s="574">
        <v>0</v>
      </c>
      <c r="Y294" s="574">
        <v>0</v>
      </c>
      <c r="Z294" s="574">
        <v>0</v>
      </c>
      <c r="AA294" s="574">
        <v>0</v>
      </c>
      <c r="AB294" s="574">
        <v>0</v>
      </c>
      <c r="AC294" s="574">
        <v>0</v>
      </c>
      <c r="AD294" s="574">
        <v>0</v>
      </c>
      <c r="AE294" s="574">
        <v>0</v>
      </c>
      <c r="AF294" s="574">
        <v>0</v>
      </c>
      <c r="AG294" s="574">
        <v>0</v>
      </c>
      <c r="AH294" s="574">
        <v>0</v>
      </c>
      <c r="AI294" s="574">
        <v>0</v>
      </c>
      <c r="AJ294" s="574">
        <v>0</v>
      </c>
      <c r="AK294" s="574">
        <v>0</v>
      </c>
      <c r="AL294" s="574">
        <v>0</v>
      </c>
      <c r="AM294" s="574">
        <v>0</v>
      </c>
      <c r="AN294" s="574">
        <v>0</v>
      </c>
      <c r="AO294" s="574">
        <v>0</v>
      </c>
      <c r="AP294" s="574">
        <v>0</v>
      </c>
      <c r="AQ294" s="574">
        <v>0</v>
      </c>
      <c r="AR294" s="574">
        <v>0</v>
      </c>
      <c r="AS294" s="574">
        <v>0</v>
      </c>
      <c r="AT294" s="574">
        <v>0</v>
      </c>
      <c r="AU294" s="574">
        <v>0</v>
      </c>
      <c r="AV294" s="574">
        <v>0</v>
      </c>
      <c r="AW294" s="574">
        <v>0</v>
      </c>
      <c r="AX294" s="574">
        <v>0</v>
      </c>
      <c r="AY294" s="574">
        <v>0</v>
      </c>
      <c r="AZ294" s="574">
        <v>0.36</v>
      </c>
      <c r="BA294" s="574">
        <v>0.36</v>
      </c>
      <c r="BB294" s="574">
        <v>0</v>
      </c>
      <c r="BC294" s="574">
        <v>0</v>
      </c>
      <c r="BD294" s="574">
        <v>0</v>
      </c>
      <c r="BE294" s="574">
        <v>0</v>
      </c>
      <c r="BF294" s="574">
        <v>0</v>
      </c>
      <c r="BG294" s="574">
        <v>0</v>
      </c>
      <c r="BH294" s="574">
        <v>0</v>
      </c>
      <c r="BI294" s="574">
        <v>0</v>
      </c>
      <c r="BJ294" s="574">
        <v>0</v>
      </c>
      <c r="BK294" s="574">
        <v>0</v>
      </c>
      <c r="BL294" s="574">
        <v>0</v>
      </c>
      <c r="BM294" s="574">
        <v>0</v>
      </c>
      <c r="BN294" s="574">
        <v>0</v>
      </c>
      <c r="BO294" s="574">
        <v>0</v>
      </c>
      <c r="BP294" s="574">
        <v>0</v>
      </c>
      <c r="BQ294" s="574">
        <v>0</v>
      </c>
      <c r="BR294" s="574">
        <v>0</v>
      </c>
      <c r="BS294" s="574">
        <v>0</v>
      </c>
      <c r="BT294" s="574">
        <v>0</v>
      </c>
      <c r="BU294" s="574">
        <v>0</v>
      </c>
      <c r="BV294" s="574">
        <v>0</v>
      </c>
      <c r="BW294" s="574">
        <v>0</v>
      </c>
      <c r="BX294" s="574">
        <v>0</v>
      </c>
      <c r="BY294" s="574">
        <v>0</v>
      </c>
      <c r="BZ294" s="574">
        <v>0</v>
      </c>
      <c r="CA294" s="574">
        <v>0</v>
      </c>
      <c r="CB294" s="574">
        <v>0</v>
      </c>
      <c r="CC294" s="574">
        <v>0</v>
      </c>
    </row>
    <row r="295" spans="1:81">
      <c r="A295" s="586"/>
      <c r="B295" s="586" t="s">
        <v>1388</v>
      </c>
      <c r="C295" s="572"/>
      <c r="D295" s="587" t="s">
        <v>1315</v>
      </c>
      <c r="E295" s="575" t="s">
        <v>1316</v>
      </c>
      <c r="F295" s="573">
        <v>0.36</v>
      </c>
      <c r="G295" s="574">
        <v>0</v>
      </c>
      <c r="H295" s="574">
        <v>0</v>
      </c>
      <c r="I295" s="574">
        <v>0</v>
      </c>
      <c r="J295" s="574">
        <v>0</v>
      </c>
      <c r="K295" s="574">
        <v>0</v>
      </c>
      <c r="L295" s="574">
        <v>0</v>
      </c>
      <c r="M295" s="574">
        <v>0</v>
      </c>
      <c r="N295" s="574">
        <v>0</v>
      </c>
      <c r="O295" s="574">
        <v>0</v>
      </c>
      <c r="P295" s="574">
        <v>0</v>
      </c>
      <c r="Q295" s="574">
        <v>0</v>
      </c>
      <c r="R295" s="574">
        <v>0</v>
      </c>
      <c r="S295" s="574">
        <v>0</v>
      </c>
      <c r="T295" s="574">
        <v>0</v>
      </c>
      <c r="U295" s="574">
        <v>0</v>
      </c>
      <c r="V295" s="574">
        <v>0</v>
      </c>
      <c r="W295" s="574">
        <v>0</v>
      </c>
      <c r="X295" s="574">
        <v>0</v>
      </c>
      <c r="Y295" s="574">
        <v>0</v>
      </c>
      <c r="Z295" s="574">
        <v>0</v>
      </c>
      <c r="AA295" s="574">
        <v>0</v>
      </c>
      <c r="AB295" s="574">
        <v>0</v>
      </c>
      <c r="AC295" s="574">
        <v>0</v>
      </c>
      <c r="AD295" s="574">
        <v>0</v>
      </c>
      <c r="AE295" s="574">
        <v>0</v>
      </c>
      <c r="AF295" s="574">
        <v>0</v>
      </c>
      <c r="AG295" s="574">
        <v>0</v>
      </c>
      <c r="AH295" s="574">
        <v>0</v>
      </c>
      <c r="AI295" s="574">
        <v>0</v>
      </c>
      <c r="AJ295" s="574">
        <v>0</v>
      </c>
      <c r="AK295" s="574">
        <v>0</v>
      </c>
      <c r="AL295" s="574">
        <v>0</v>
      </c>
      <c r="AM295" s="574">
        <v>0</v>
      </c>
      <c r="AN295" s="574">
        <v>0</v>
      </c>
      <c r="AO295" s="574">
        <v>0</v>
      </c>
      <c r="AP295" s="574">
        <v>0</v>
      </c>
      <c r="AQ295" s="574">
        <v>0</v>
      </c>
      <c r="AR295" s="574">
        <v>0</v>
      </c>
      <c r="AS295" s="574">
        <v>0</v>
      </c>
      <c r="AT295" s="574">
        <v>0</v>
      </c>
      <c r="AU295" s="574">
        <v>0</v>
      </c>
      <c r="AV295" s="574">
        <v>0</v>
      </c>
      <c r="AW295" s="574">
        <v>0</v>
      </c>
      <c r="AX295" s="574">
        <v>0</v>
      </c>
      <c r="AY295" s="574">
        <v>0</v>
      </c>
      <c r="AZ295" s="574">
        <v>0.36</v>
      </c>
      <c r="BA295" s="574">
        <v>0.36</v>
      </c>
      <c r="BB295" s="574">
        <v>0</v>
      </c>
      <c r="BC295" s="574">
        <v>0</v>
      </c>
      <c r="BD295" s="574">
        <v>0</v>
      </c>
      <c r="BE295" s="574">
        <v>0</v>
      </c>
      <c r="BF295" s="574">
        <v>0</v>
      </c>
      <c r="BG295" s="574">
        <v>0</v>
      </c>
      <c r="BH295" s="574">
        <v>0</v>
      </c>
      <c r="BI295" s="574">
        <v>0</v>
      </c>
      <c r="BJ295" s="574">
        <v>0</v>
      </c>
      <c r="BK295" s="574">
        <v>0</v>
      </c>
      <c r="BL295" s="574">
        <v>0</v>
      </c>
      <c r="BM295" s="574">
        <v>0</v>
      </c>
      <c r="BN295" s="574">
        <v>0</v>
      </c>
      <c r="BO295" s="574">
        <v>0</v>
      </c>
      <c r="BP295" s="574">
        <v>0</v>
      </c>
      <c r="BQ295" s="574">
        <v>0</v>
      </c>
      <c r="BR295" s="574">
        <v>0</v>
      </c>
      <c r="BS295" s="574">
        <v>0</v>
      </c>
      <c r="BT295" s="574">
        <v>0</v>
      </c>
      <c r="BU295" s="574">
        <v>0</v>
      </c>
      <c r="BV295" s="574">
        <v>0</v>
      </c>
      <c r="BW295" s="574">
        <v>0</v>
      </c>
      <c r="BX295" s="574">
        <v>0</v>
      </c>
      <c r="BY295" s="574">
        <v>0</v>
      </c>
      <c r="BZ295" s="574">
        <v>0</v>
      </c>
      <c r="CA295" s="574">
        <v>0</v>
      </c>
      <c r="CB295" s="574">
        <v>0</v>
      </c>
      <c r="CC295" s="574">
        <v>0</v>
      </c>
    </row>
    <row r="296" spans="1:81">
      <c r="A296" s="586"/>
      <c r="B296" s="586" t="s">
        <v>1388</v>
      </c>
      <c r="C296" s="572"/>
      <c r="D296" s="587" t="s">
        <v>1378</v>
      </c>
      <c r="E296" s="575" t="s">
        <v>1379</v>
      </c>
      <c r="F296" s="573">
        <v>0.36</v>
      </c>
      <c r="G296" s="574">
        <v>0</v>
      </c>
      <c r="H296" s="574">
        <v>0</v>
      </c>
      <c r="I296" s="574">
        <v>0</v>
      </c>
      <c r="J296" s="574">
        <v>0</v>
      </c>
      <c r="K296" s="574">
        <v>0</v>
      </c>
      <c r="L296" s="574">
        <v>0</v>
      </c>
      <c r="M296" s="574">
        <v>0</v>
      </c>
      <c r="N296" s="574">
        <v>0</v>
      </c>
      <c r="O296" s="574">
        <v>0</v>
      </c>
      <c r="P296" s="574">
        <v>0</v>
      </c>
      <c r="Q296" s="574">
        <v>0</v>
      </c>
      <c r="R296" s="574">
        <v>0</v>
      </c>
      <c r="S296" s="574">
        <v>0</v>
      </c>
      <c r="T296" s="574">
        <v>0</v>
      </c>
      <c r="U296" s="574">
        <v>0</v>
      </c>
      <c r="V296" s="574">
        <v>0</v>
      </c>
      <c r="W296" s="574">
        <v>0</v>
      </c>
      <c r="X296" s="574">
        <v>0</v>
      </c>
      <c r="Y296" s="574">
        <v>0</v>
      </c>
      <c r="Z296" s="574">
        <v>0</v>
      </c>
      <c r="AA296" s="574">
        <v>0</v>
      </c>
      <c r="AB296" s="574">
        <v>0</v>
      </c>
      <c r="AC296" s="574">
        <v>0</v>
      </c>
      <c r="AD296" s="574">
        <v>0</v>
      </c>
      <c r="AE296" s="574">
        <v>0</v>
      </c>
      <c r="AF296" s="574">
        <v>0</v>
      </c>
      <c r="AG296" s="574">
        <v>0</v>
      </c>
      <c r="AH296" s="574">
        <v>0</v>
      </c>
      <c r="AI296" s="574">
        <v>0</v>
      </c>
      <c r="AJ296" s="574">
        <v>0</v>
      </c>
      <c r="AK296" s="574">
        <v>0</v>
      </c>
      <c r="AL296" s="574">
        <v>0</v>
      </c>
      <c r="AM296" s="574">
        <v>0</v>
      </c>
      <c r="AN296" s="574">
        <v>0</v>
      </c>
      <c r="AO296" s="574">
        <v>0</v>
      </c>
      <c r="AP296" s="574">
        <v>0</v>
      </c>
      <c r="AQ296" s="574">
        <v>0</v>
      </c>
      <c r="AR296" s="574">
        <v>0</v>
      </c>
      <c r="AS296" s="574">
        <v>0</v>
      </c>
      <c r="AT296" s="574">
        <v>0</v>
      </c>
      <c r="AU296" s="574">
        <v>0</v>
      </c>
      <c r="AV296" s="574">
        <v>0</v>
      </c>
      <c r="AW296" s="574">
        <v>0</v>
      </c>
      <c r="AX296" s="574">
        <v>0</v>
      </c>
      <c r="AY296" s="574">
        <v>0</v>
      </c>
      <c r="AZ296" s="574">
        <v>0.36</v>
      </c>
      <c r="BA296" s="574">
        <v>0.36</v>
      </c>
      <c r="BB296" s="574">
        <v>0</v>
      </c>
      <c r="BC296" s="574">
        <v>0</v>
      </c>
      <c r="BD296" s="574">
        <v>0</v>
      </c>
      <c r="BE296" s="574">
        <v>0</v>
      </c>
      <c r="BF296" s="574">
        <v>0</v>
      </c>
      <c r="BG296" s="574">
        <v>0</v>
      </c>
      <c r="BH296" s="574">
        <v>0</v>
      </c>
      <c r="BI296" s="574">
        <v>0</v>
      </c>
      <c r="BJ296" s="574">
        <v>0</v>
      </c>
      <c r="BK296" s="574">
        <v>0</v>
      </c>
      <c r="BL296" s="574">
        <v>0</v>
      </c>
      <c r="BM296" s="574">
        <v>0</v>
      </c>
      <c r="BN296" s="574">
        <v>0</v>
      </c>
      <c r="BO296" s="574">
        <v>0</v>
      </c>
      <c r="BP296" s="574">
        <v>0</v>
      </c>
      <c r="BQ296" s="574">
        <v>0</v>
      </c>
      <c r="BR296" s="574">
        <v>0</v>
      </c>
      <c r="BS296" s="574">
        <v>0</v>
      </c>
      <c r="BT296" s="574">
        <v>0</v>
      </c>
      <c r="BU296" s="574">
        <v>0</v>
      </c>
      <c r="BV296" s="574">
        <v>0</v>
      </c>
      <c r="BW296" s="574">
        <v>0</v>
      </c>
      <c r="BX296" s="574">
        <v>0</v>
      </c>
      <c r="BY296" s="574">
        <v>0</v>
      </c>
      <c r="BZ296" s="574">
        <v>0</v>
      </c>
      <c r="CA296" s="574">
        <v>0</v>
      </c>
      <c r="CB296" s="574">
        <v>0</v>
      </c>
      <c r="CC296" s="574">
        <v>0</v>
      </c>
    </row>
    <row r="297" spans="1:81">
      <c r="A297" s="586"/>
      <c r="B297" s="586" t="s">
        <v>1388</v>
      </c>
      <c r="C297" s="572"/>
      <c r="D297" s="587" t="s">
        <v>925</v>
      </c>
      <c r="E297" s="575" t="s">
        <v>1269</v>
      </c>
      <c r="F297" s="573">
        <v>0.3</v>
      </c>
      <c r="G297" s="574">
        <v>0</v>
      </c>
      <c r="H297" s="574">
        <v>0</v>
      </c>
      <c r="I297" s="574">
        <v>0</v>
      </c>
      <c r="J297" s="574">
        <v>0</v>
      </c>
      <c r="K297" s="574">
        <v>0</v>
      </c>
      <c r="L297" s="574">
        <v>0</v>
      </c>
      <c r="M297" s="574">
        <v>0</v>
      </c>
      <c r="N297" s="574">
        <v>0</v>
      </c>
      <c r="O297" s="574">
        <v>0</v>
      </c>
      <c r="P297" s="574">
        <v>0</v>
      </c>
      <c r="Q297" s="574">
        <v>0</v>
      </c>
      <c r="R297" s="574">
        <v>0</v>
      </c>
      <c r="S297" s="574">
        <v>0</v>
      </c>
      <c r="T297" s="574">
        <v>0</v>
      </c>
      <c r="U297" s="574">
        <v>0</v>
      </c>
      <c r="V297" s="574">
        <v>0</v>
      </c>
      <c r="W297" s="574">
        <v>0</v>
      </c>
      <c r="X297" s="574">
        <v>0</v>
      </c>
      <c r="Y297" s="574">
        <v>0</v>
      </c>
      <c r="Z297" s="574">
        <v>0</v>
      </c>
      <c r="AA297" s="574">
        <v>0</v>
      </c>
      <c r="AB297" s="574">
        <v>0</v>
      </c>
      <c r="AC297" s="574">
        <v>0</v>
      </c>
      <c r="AD297" s="574">
        <v>0</v>
      </c>
      <c r="AE297" s="574">
        <v>0</v>
      </c>
      <c r="AF297" s="574">
        <v>0</v>
      </c>
      <c r="AG297" s="574">
        <v>0</v>
      </c>
      <c r="AH297" s="574">
        <v>0</v>
      </c>
      <c r="AI297" s="574">
        <v>0</v>
      </c>
      <c r="AJ297" s="574">
        <v>0</v>
      </c>
      <c r="AK297" s="574">
        <v>0</v>
      </c>
      <c r="AL297" s="574">
        <v>0</v>
      </c>
      <c r="AM297" s="574">
        <v>0</v>
      </c>
      <c r="AN297" s="574">
        <v>0</v>
      </c>
      <c r="AO297" s="574">
        <v>0</v>
      </c>
      <c r="AP297" s="574">
        <v>0</v>
      </c>
      <c r="AQ297" s="574">
        <v>0</v>
      </c>
      <c r="AR297" s="574">
        <v>0</v>
      </c>
      <c r="AS297" s="574">
        <v>0</v>
      </c>
      <c r="AT297" s="574">
        <v>0</v>
      </c>
      <c r="AU297" s="574">
        <v>0</v>
      </c>
      <c r="AV297" s="574">
        <v>0</v>
      </c>
      <c r="AW297" s="574">
        <v>0</v>
      </c>
      <c r="AX297" s="574">
        <v>0</v>
      </c>
      <c r="AY297" s="574">
        <v>0</v>
      </c>
      <c r="AZ297" s="574">
        <v>0.3024</v>
      </c>
      <c r="BA297" s="574">
        <v>0.3024</v>
      </c>
      <c r="BB297" s="574">
        <v>0</v>
      </c>
      <c r="BC297" s="574">
        <v>0</v>
      </c>
      <c r="BD297" s="574">
        <v>0</v>
      </c>
      <c r="BE297" s="574">
        <v>0</v>
      </c>
      <c r="BF297" s="574">
        <v>0</v>
      </c>
      <c r="BG297" s="574">
        <v>0</v>
      </c>
      <c r="BH297" s="574">
        <v>0</v>
      </c>
      <c r="BI297" s="574">
        <v>0</v>
      </c>
      <c r="BJ297" s="574">
        <v>0</v>
      </c>
      <c r="BK297" s="574">
        <v>0</v>
      </c>
      <c r="BL297" s="574">
        <v>0</v>
      </c>
      <c r="BM297" s="574">
        <v>0</v>
      </c>
      <c r="BN297" s="574">
        <v>0</v>
      </c>
      <c r="BO297" s="574">
        <v>0</v>
      </c>
      <c r="BP297" s="574">
        <v>0</v>
      </c>
      <c r="BQ297" s="574">
        <v>0</v>
      </c>
      <c r="BR297" s="574">
        <v>0</v>
      </c>
      <c r="BS297" s="574">
        <v>0</v>
      </c>
      <c r="BT297" s="574">
        <v>0</v>
      </c>
      <c r="BU297" s="574">
        <v>0</v>
      </c>
      <c r="BV297" s="574">
        <v>0</v>
      </c>
      <c r="BW297" s="574">
        <v>0</v>
      </c>
      <c r="BX297" s="574">
        <v>0</v>
      </c>
      <c r="BY297" s="574">
        <v>0</v>
      </c>
      <c r="BZ297" s="574">
        <v>0</v>
      </c>
      <c r="CA297" s="574">
        <v>0</v>
      </c>
      <c r="CB297" s="574">
        <v>0</v>
      </c>
      <c r="CC297" s="574">
        <v>0</v>
      </c>
    </row>
    <row r="298" spans="1:81">
      <c r="A298" s="586"/>
      <c r="B298" s="586" t="s">
        <v>1388</v>
      </c>
      <c r="C298" s="572"/>
      <c r="D298" s="587" t="s">
        <v>1270</v>
      </c>
      <c r="E298" s="575" t="s">
        <v>1271</v>
      </c>
      <c r="F298" s="573">
        <v>0.3</v>
      </c>
      <c r="G298" s="574">
        <v>0</v>
      </c>
      <c r="H298" s="574">
        <v>0</v>
      </c>
      <c r="I298" s="574">
        <v>0</v>
      </c>
      <c r="J298" s="574">
        <v>0</v>
      </c>
      <c r="K298" s="574">
        <v>0</v>
      </c>
      <c r="L298" s="574">
        <v>0</v>
      </c>
      <c r="M298" s="574">
        <v>0</v>
      </c>
      <c r="N298" s="574">
        <v>0</v>
      </c>
      <c r="O298" s="574">
        <v>0</v>
      </c>
      <c r="P298" s="574">
        <v>0</v>
      </c>
      <c r="Q298" s="574">
        <v>0</v>
      </c>
      <c r="R298" s="574">
        <v>0</v>
      </c>
      <c r="S298" s="574">
        <v>0</v>
      </c>
      <c r="T298" s="574">
        <v>0</v>
      </c>
      <c r="U298" s="574">
        <v>0</v>
      </c>
      <c r="V298" s="574">
        <v>0</v>
      </c>
      <c r="W298" s="574">
        <v>0</v>
      </c>
      <c r="X298" s="574">
        <v>0</v>
      </c>
      <c r="Y298" s="574">
        <v>0</v>
      </c>
      <c r="Z298" s="574">
        <v>0</v>
      </c>
      <c r="AA298" s="574">
        <v>0</v>
      </c>
      <c r="AB298" s="574">
        <v>0</v>
      </c>
      <c r="AC298" s="574">
        <v>0</v>
      </c>
      <c r="AD298" s="574">
        <v>0</v>
      </c>
      <c r="AE298" s="574">
        <v>0</v>
      </c>
      <c r="AF298" s="574">
        <v>0</v>
      </c>
      <c r="AG298" s="574">
        <v>0</v>
      </c>
      <c r="AH298" s="574">
        <v>0</v>
      </c>
      <c r="AI298" s="574">
        <v>0</v>
      </c>
      <c r="AJ298" s="574">
        <v>0</v>
      </c>
      <c r="AK298" s="574">
        <v>0</v>
      </c>
      <c r="AL298" s="574">
        <v>0</v>
      </c>
      <c r="AM298" s="574">
        <v>0</v>
      </c>
      <c r="AN298" s="574">
        <v>0</v>
      </c>
      <c r="AO298" s="574">
        <v>0</v>
      </c>
      <c r="AP298" s="574">
        <v>0</v>
      </c>
      <c r="AQ298" s="574">
        <v>0</v>
      </c>
      <c r="AR298" s="574">
        <v>0</v>
      </c>
      <c r="AS298" s="574">
        <v>0</v>
      </c>
      <c r="AT298" s="574">
        <v>0</v>
      </c>
      <c r="AU298" s="574">
        <v>0</v>
      </c>
      <c r="AV298" s="574">
        <v>0</v>
      </c>
      <c r="AW298" s="574">
        <v>0</v>
      </c>
      <c r="AX298" s="574">
        <v>0</v>
      </c>
      <c r="AY298" s="574">
        <v>0</v>
      </c>
      <c r="AZ298" s="574">
        <v>0.3024</v>
      </c>
      <c r="BA298" s="574">
        <v>0.3024</v>
      </c>
      <c r="BB298" s="574">
        <v>0</v>
      </c>
      <c r="BC298" s="574">
        <v>0</v>
      </c>
      <c r="BD298" s="574">
        <v>0</v>
      </c>
      <c r="BE298" s="574">
        <v>0</v>
      </c>
      <c r="BF298" s="574">
        <v>0</v>
      </c>
      <c r="BG298" s="574">
        <v>0</v>
      </c>
      <c r="BH298" s="574">
        <v>0</v>
      </c>
      <c r="BI298" s="574">
        <v>0</v>
      </c>
      <c r="BJ298" s="574">
        <v>0</v>
      </c>
      <c r="BK298" s="574">
        <v>0</v>
      </c>
      <c r="BL298" s="574">
        <v>0</v>
      </c>
      <c r="BM298" s="574">
        <v>0</v>
      </c>
      <c r="BN298" s="574">
        <v>0</v>
      </c>
      <c r="BO298" s="574">
        <v>0</v>
      </c>
      <c r="BP298" s="574">
        <v>0</v>
      </c>
      <c r="BQ298" s="574">
        <v>0</v>
      </c>
      <c r="BR298" s="574">
        <v>0</v>
      </c>
      <c r="BS298" s="574">
        <v>0</v>
      </c>
      <c r="BT298" s="574">
        <v>0</v>
      </c>
      <c r="BU298" s="574">
        <v>0</v>
      </c>
      <c r="BV298" s="574">
        <v>0</v>
      </c>
      <c r="BW298" s="574">
        <v>0</v>
      </c>
      <c r="BX298" s="574">
        <v>0</v>
      </c>
      <c r="BY298" s="574">
        <v>0</v>
      </c>
      <c r="BZ298" s="574">
        <v>0</v>
      </c>
      <c r="CA298" s="574">
        <v>0</v>
      </c>
      <c r="CB298" s="574">
        <v>0</v>
      </c>
      <c r="CC298" s="574">
        <v>0</v>
      </c>
    </row>
    <row r="299" spans="1:81">
      <c r="A299" s="586"/>
      <c r="B299" s="586" t="s">
        <v>1388</v>
      </c>
      <c r="C299" s="572"/>
      <c r="D299" s="587" t="s">
        <v>1274</v>
      </c>
      <c r="E299" s="575" t="s">
        <v>1275</v>
      </c>
      <c r="F299" s="573">
        <v>0.3</v>
      </c>
      <c r="G299" s="574">
        <v>0</v>
      </c>
      <c r="H299" s="574">
        <v>0</v>
      </c>
      <c r="I299" s="574">
        <v>0</v>
      </c>
      <c r="J299" s="574">
        <v>0</v>
      </c>
      <c r="K299" s="574">
        <v>0</v>
      </c>
      <c r="L299" s="574">
        <v>0</v>
      </c>
      <c r="M299" s="574">
        <v>0</v>
      </c>
      <c r="N299" s="574">
        <v>0</v>
      </c>
      <c r="O299" s="574">
        <v>0</v>
      </c>
      <c r="P299" s="574">
        <v>0</v>
      </c>
      <c r="Q299" s="574">
        <v>0</v>
      </c>
      <c r="R299" s="574">
        <v>0</v>
      </c>
      <c r="S299" s="574">
        <v>0</v>
      </c>
      <c r="T299" s="574">
        <v>0</v>
      </c>
      <c r="U299" s="574">
        <v>0</v>
      </c>
      <c r="V299" s="574">
        <v>0</v>
      </c>
      <c r="W299" s="574">
        <v>0</v>
      </c>
      <c r="X299" s="574">
        <v>0</v>
      </c>
      <c r="Y299" s="574">
        <v>0</v>
      </c>
      <c r="Z299" s="574">
        <v>0</v>
      </c>
      <c r="AA299" s="574">
        <v>0</v>
      </c>
      <c r="AB299" s="574">
        <v>0</v>
      </c>
      <c r="AC299" s="574">
        <v>0</v>
      </c>
      <c r="AD299" s="574">
        <v>0</v>
      </c>
      <c r="AE299" s="574">
        <v>0</v>
      </c>
      <c r="AF299" s="574">
        <v>0</v>
      </c>
      <c r="AG299" s="574">
        <v>0</v>
      </c>
      <c r="AH299" s="574">
        <v>0</v>
      </c>
      <c r="AI299" s="574">
        <v>0</v>
      </c>
      <c r="AJ299" s="574">
        <v>0</v>
      </c>
      <c r="AK299" s="574">
        <v>0</v>
      </c>
      <c r="AL299" s="574">
        <v>0</v>
      </c>
      <c r="AM299" s="574">
        <v>0</v>
      </c>
      <c r="AN299" s="574">
        <v>0</v>
      </c>
      <c r="AO299" s="574">
        <v>0</v>
      </c>
      <c r="AP299" s="574">
        <v>0</v>
      </c>
      <c r="AQ299" s="574">
        <v>0</v>
      </c>
      <c r="AR299" s="574">
        <v>0</v>
      </c>
      <c r="AS299" s="574">
        <v>0</v>
      </c>
      <c r="AT299" s="574">
        <v>0</v>
      </c>
      <c r="AU299" s="574">
        <v>0</v>
      </c>
      <c r="AV299" s="574">
        <v>0</v>
      </c>
      <c r="AW299" s="574">
        <v>0</v>
      </c>
      <c r="AX299" s="574">
        <v>0</v>
      </c>
      <c r="AY299" s="574">
        <v>0</v>
      </c>
      <c r="AZ299" s="574">
        <v>0.3024</v>
      </c>
      <c r="BA299" s="574">
        <v>0.3024</v>
      </c>
      <c r="BB299" s="574">
        <v>0</v>
      </c>
      <c r="BC299" s="574">
        <v>0</v>
      </c>
      <c r="BD299" s="574">
        <v>0</v>
      </c>
      <c r="BE299" s="574">
        <v>0</v>
      </c>
      <c r="BF299" s="574">
        <v>0</v>
      </c>
      <c r="BG299" s="574">
        <v>0</v>
      </c>
      <c r="BH299" s="574">
        <v>0</v>
      </c>
      <c r="BI299" s="574">
        <v>0</v>
      </c>
      <c r="BJ299" s="574">
        <v>0</v>
      </c>
      <c r="BK299" s="574">
        <v>0</v>
      </c>
      <c r="BL299" s="574">
        <v>0</v>
      </c>
      <c r="BM299" s="574">
        <v>0</v>
      </c>
      <c r="BN299" s="574">
        <v>0</v>
      </c>
      <c r="BO299" s="574">
        <v>0</v>
      </c>
      <c r="BP299" s="574">
        <v>0</v>
      </c>
      <c r="BQ299" s="574">
        <v>0</v>
      </c>
      <c r="BR299" s="574">
        <v>0</v>
      </c>
      <c r="BS299" s="574">
        <v>0</v>
      </c>
      <c r="BT299" s="574">
        <v>0</v>
      </c>
      <c r="BU299" s="574">
        <v>0</v>
      </c>
      <c r="BV299" s="574">
        <v>0</v>
      </c>
      <c r="BW299" s="574">
        <v>0</v>
      </c>
      <c r="BX299" s="574">
        <v>0</v>
      </c>
      <c r="BY299" s="574">
        <v>0</v>
      </c>
      <c r="BZ299" s="574">
        <v>0</v>
      </c>
      <c r="CA299" s="574">
        <v>0</v>
      </c>
      <c r="CB299" s="574">
        <v>0</v>
      </c>
      <c r="CC299" s="574">
        <v>0</v>
      </c>
    </row>
    <row r="300" spans="1:81">
      <c r="A300" s="586"/>
      <c r="B300" s="586" t="s">
        <v>1388</v>
      </c>
      <c r="C300" s="572"/>
      <c r="D300" s="587" t="s">
        <v>929</v>
      </c>
      <c r="E300" s="575" t="s">
        <v>1276</v>
      </c>
      <c r="F300" s="573">
        <v>0.07</v>
      </c>
      <c r="G300" s="574">
        <v>0</v>
      </c>
      <c r="H300" s="574">
        <v>0</v>
      </c>
      <c r="I300" s="574">
        <v>0</v>
      </c>
      <c r="J300" s="574">
        <v>0</v>
      </c>
      <c r="K300" s="574">
        <v>0</v>
      </c>
      <c r="L300" s="574">
        <v>0</v>
      </c>
      <c r="M300" s="574">
        <v>0</v>
      </c>
      <c r="N300" s="574">
        <v>0</v>
      </c>
      <c r="O300" s="574">
        <v>0</v>
      </c>
      <c r="P300" s="574">
        <v>0</v>
      </c>
      <c r="Q300" s="574">
        <v>0</v>
      </c>
      <c r="R300" s="574">
        <v>0</v>
      </c>
      <c r="S300" s="574">
        <v>0</v>
      </c>
      <c r="T300" s="574">
        <v>0</v>
      </c>
      <c r="U300" s="574">
        <v>0</v>
      </c>
      <c r="V300" s="574">
        <v>0</v>
      </c>
      <c r="W300" s="574">
        <v>0</v>
      </c>
      <c r="X300" s="574">
        <v>0</v>
      </c>
      <c r="Y300" s="574">
        <v>0</v>
      </c>
      <c r="Z300" s="574">
        <v>0</v>
      </c>
      <c r="AA300" s="574">
        <v>0</v>
      </c>
      <c r="AB300" s="574">
        <v>0</v>
      </c>
      <c r="AC300" s="574">
        <v>0</v>
      </c>
      <c r="AD300" s="574">
        <v>0</v>
      </c>
      <c r="AE300" s="574">
        <v>0</v>
      </c>
      <c r="AF300" s="574">
        <v>0</v>
      </c>
      <c r="AG300" s="574">
        <v>0</v>
      </c>
      <c r="AH300" s="574">
        <v>0</v>
      </c>
      <c r="AI300" s="574">
        <v>0</v>
      </c>
      <c r="AJ300" s="574">
        <v>0</v>
      </c>
      <c r="AK300" s="574">
        <v>0</v>
      </c>
      <c r="AL300" s="574">
        <v>0</v>
      </c>
      <c r="AM300" s="574">
        <v>0</v>
      </c>
      <c r="AN300" s="574">
        <v>0</v>
      </c>
      <c r="AO300" s="574">
        <v>0</v>
      </c>
      <c r="AP300" s="574">
        <v>0</v>
      </c>
      <c r="AQ300" s="574">
        <v>0</v>
      </c>
      <c r="AR300" s="574">
        <v>0</v>
      </c>
      <c r="AS300" s="574">
        <v>0</v>
      </c>
      <c r="AT300" s="574">
        <v>0</v>
      </c>
      <c r="AU300" s="574">
        <v>0</v>
      </c>
      <c r="AV300" s="574">
        <v>0</v>
      </c>
      <c r="AW300" s="574">
        <v>0</v>
      </c>
      <c r="AX300" s="574">
        <v>0</v>
      </c>
      <c r="AY300" s="574">
        <v>0</v>
      </c>
      <c r="AZ300" s="574">
        <v>0.0684</v>
      </c>
      <c r="BA300" s="574">
        <v>0.0684</v>
      </c>
      <c r="BB300" s="574">
        <v>0</v>
      </c>
      <c r="BC300" s="574">
        <v>0</v>
      </c>
      <c r="BD300" s="574">
        <v>0</v>
      </c>
      <c r="BE300" s="574">
        <v>0</v>
      </c>
      <c r="BF300" s="574">
        <v>0</v>
      </c>
      <c r="BG300" s="574">
        <v>0</v>
      </c>
      <c r="BH300" s="574">
        <v>0</v>
      </c>
      <c r="BI300" s="574">
        <v>0</v>
      </c>
      <c r="BJ300" s="574">
        <v>0</v>
      </c>
      <c r="BK300" s="574">
        <v>0</v>
      </c>
      <c r="BL300" s="574">
        <v>0</v>
      </c>
      <c r="BM300" s="574">
        <v>0</v>
      </c>
      <c r="BN300" s="574">
        <v>0</v>
      </c>
      <c r="BO300" s="574">
        <v>0</v>
      </c>
      <c r="BP300" s="574">
        <v>0</v>
      </c>
      <c r="BQ300" s="574">
        <v>0</v>
      </c>
      <c r="BR300" s="574">
        <v>0</v>
      </c>
      <c r="BS300" s="574">
        <v>0</v>
      </c>
      <c r="BT300" s="574">
        <v>0</v>
      </c>
      <c r="BU300" s="574">
        <v>0</v>
      </c>
      <c r="BV300" s="574">
        <v>0</v>
      </c>
      <c r="BW300" s="574">
        <v>0</v>
      </c>
      <c r="BX300" s="574">
        <v>0</v>
      </c>
      <c r="BY300" s="574">
        <v>0</v>
      </c>
      <c r="BZ300" s="574">
        <v>0</v>
      </c>
      <c r="CA300" s="574">
        <v>0</v>
      </c>
      <c r="CB300" s="574">
        <v>0</v>
      </c>
      <c r="CC300" s="574">
        <v>0</v>
      </c>
    </row>
    <row r="301" spans="1:81">
      <c r="A301" s="586"/>
      <c r="B301" s="586" t="s">
        <v>1388</v>
      </c>
      <c r="C301" s="572"/>
      <c r="D301" s="587" t="s">
        <v>1277</v>
      </c>
      <c r="E301" s="575" t="s">
        <v>355</v>
      </c>
      <c r="F301" s="573">
        <v>0.07</v>
      </c>
      <c r="G301" s="574">
        <v>0</v>
      </c>
      <c r="H301" s="574">
        <v>0</v>
      </c>
      <c r="I301" s="574">
        <v>0</v>
      </c>
      <c r="J301" s="574">
        <v>0</v>
      </c>
      <c r="K301" s="574">
        <v>0</v>
      </c>
      <c r="L301" s="574">
        <v>0</v>
      </c>
      <c r="M301" s="574">
        <v>0</v>
      </c>
      <c r="N301" s="574">
        <v>0</v>
      </c>
      <c r="O301" s="574">
        <v>0</v>
      </c>
      <c r="P301" s="574">
        <v>0</v>
      </c>
      <c r="Q301" s="574">
        <v>0</v>
      </c>
      <c r="R301" s="574">
        <v>0</v>
      </c>
      <c r="S301" s="574">
        <v>0</v>
      </c>
      <c r="T301" s="574">
        <v>0</v>
      </c>
      <c r="U301" s="574">
        <v>0</v>
      </c>
      <c r="V301" s="574">
        <v>0</v>
      </c>
      <c r="W301" s="574">
        <v>0</v>
      </c>
      <c r="X301" s="574">
        <v>0</v>
      </c>
      <c r="Y301" s="574">
        <v>0</v>
      </c>
      <c r="Z301" s="574">
        <v>0</v>
      </c>
      <c r="AA301" s="574">
        <v>0</v>
      </c>
      <c r="AB301" s="574">
        <v>0</v>
      </c>
      <c r="AC301" s="574">
        <v>0</v>
      </c>
      <c r="AD301" s="574">
        <v>0</v>
      </c>
      <c r="AE301" s="574">
        <v>0</v>
      </c>
      <c r="AF301" s="574">
        <v>0</v>
      </c>
      <c r="AG301" s="574">
        <v>0</v>
      </c>
      <c r="AH301" s="574">
        <v>0</v>
      </c>
      <c r="AI301" s="574">
        <v>0</v>
      </c>
      <c r="AJ301" s="574">
        <v>0</v>
      </c>
      <c r="AK301" s="574">
        <v>0</v>
      </c>
      <c r="AL301" s="574">
        <v>0</v>
      </c>
      <c r="AM301" s="574">
        <v>0</v>
      </c>
      <c r="AN301" s="574">
        <v>0</v>
      </c>
      <c r="AO301" s="574">
        <v>0</v>
      </c>
      <c r="AP301" s="574">
        <v>0</v>
      </c>
      <c r="AQ301" s="574">
        <v>0</v>
      </c>
      <c r="AR301" s="574">
        <v>0</v>
      </c>
      <c r="AS301" s="574">
        <v>0</v>
      </c>
      <c r="AT301" s="574">
        <v>0</v>
      </c>
      <c r="AU301" s="574">
        <v>0</v>
      </c>
      <c r="AV301" s="574">
        <v>0</v>
      </c>
      <c r="AW301" s="574">
        <v>0</v>
      </c>
      <c r="AX301" s="574">
        <v>0</v>
      </c>
      <c r="AY301" s="574">
        <v>0</v>
      </c>
      <c r="AZ301" s="574">
        <v>0.0684</v>
      </c>
      <c r="BA301" s="574">
        <v>0.0684</v>
      </c>
      <c r="BB301" s="574">
        <v>0</v>
      </c>
      <c r="BC301" s="574">
        <v>0</v>
      </c>
      <c r="BD301" s="574">
        <v>0</v>
      </c>
      <c r="BE301" s="574">
        <v>0</v>
      </c>
      <c r="BF301" s="574">
        <v>0</v>
      </c>
      <c r="BG301" s="574">
        <v>0</v>
      </c>
      <c r="BH301" s="574">
        <v>0</v>
      </c>
      <c r="BI301" s="574">
        <v>0</v>
      </c>
      <c r="BJ301" s="574">
        <v>0</v>
      </c>
      <c r="BK301" s="574">
        <v>0</v>
      </c>
      <c r="BL301" s="574">
        <v>0</v>
      </c>
      <c r="BM301" s="574">
        <v>0</v>
      </c>
      <c r="BN301" s="574">
        <v>0</v>
      </c>
      <c r="BO301" s="574">
        <v>0</v>
      </c>
      <c r="BP301" s="574">
        <v>0</v>
      </c>
      <c r="BQ301" s="574">
        <v>0</v>
      </c>
      <c r="BR301" s="574">
        <v>0</v>
      </c>
      <c r="BS301" s="574">
        <v>0</v>
      </c>
      <c r="BT301" s="574">
        <v>0</v>
      </c>
      <c r="BU301" s="574">
        <v>0</v>
      </c>
      <c r="BV301" s="574">
        <v>0</v>
      </c>
      <c r="BW301" s="574">
        <v>0</v>
      </c>
      <c r="BX301" s="574">
        <v>0</v>
      </c>
      <c r="BY301" s="574">
        <v>0</v>
      </c>
      <c r="BZ301" s="574">
        <v>0</v>
      </c>
      <c r="CA301" s="574">
        <v>0</v>
      </c>
      <c r="CB301" s="574">
        <v>0</v>
      </c>
      <c r="CC301" s="574">
        <v>0</v>
      </c>
    </row>
    <row r="302" spans="1:81">
      <c r="A302" s="586"/>
      <c r="B302" s="586" t="s">
        <v>1388</v>
      </c>
      <c r="C302" s="572"/>
      <c r="D302" s="587" t="s">
        <v>1278</v>
      </c>
      <c r="E302" s="575" t="s">
        <v>1279</v>
      </c>
      <c r="F302" s="573">
        <v>0.07</v>
      </c>
      <c r="G302" s="574">
        <v>0</v>
      </c>
      <c r="H302" s="574">
        <v>0</v>
      </c>
      <c r="I302" s="574">
        <v>0</v>
      </c>
      <c r="J302" s="574">
        <v>0</v>
      </c>
      <c r="K302" s="574">
        <v>0</v>
      </c>
      <c r="L302" s="574">
        <v>0</v>
      </c>
      <c r="M302" s="574">
        <v>0</v>
      </c>
      <c r="N302" s="574">
        <v>0</v>
      </c>
      <c r="O302" s="574">
        <v>0</v>
      </c>
      <c r="P302" s="574">
        <v>0</v>
      </c>
      <c r="Q302" s="574">
        <v>0</v>
      </c>
      <c r="R302" s="574">
        <v>0</v>
      </c>
      <c r="S302" s="574">
        <v>0</v>
      </c>
      <c r="T302" s="574">
        <v>0</v>
      </c>
      <c r="U302" s="574">
        <v>0</v>
      </c>
      <c r="V302" s="574">
        <v>0</v>
      </c>
      <c r="W302" s="574">
        <v>0</v>
      </c>
      <c r="X302" s="574">
        <v>0</v>
      </c>
      <c r="Y302" s="574">
        <v>0</v>
      </c>
      <c r="Z302" s="574">
        <v>0</v>
      </c>
      <c r="AA302" s="574">
        <v>0</v>
      </c>
      <c r="AB302" s="574">
        <v>0</v>
      </c>
      <c r="AC302" s="574">
        <v>0</v>
      </c>
      <c r="AD302" s="574">
        <v>0</v>
      </c>
      <c r="AE302" s="574">
        <v>0</v>
      </c>
      <c r="AF302" s="574">
        <v>0</v>
      </c>
      <c r="AG302" s="574">
        <v>0</v>
      </c>
      <c r="AH302" s="574">
        <v>0</v>
      </c>
      <c r="AI302" s="574">
        <v>0</v>
      </c>
      <c r="AJ302" s="574">
        <v>0</v>
      </c>
      <c r="AK302" s="574">
        <v>0</v>
      </c>
      <c r="AL302" s="574">
        <v>0</v>
      </c>
      <c r="AM302" s="574">
        <v>0</v>
      </c>
      <c r="AN302" s="574">
        <v>0</v>
      </c>
      <c r="AO302" s="574">
        <v>0</v>
      </c>
      <c r="AP302" s="574">
        <v>0</v>
      </c>
      <c r="AQ302" s="574">
        <v>0</v>
      </c>
      <c r="AR302" s="574">
        <v>0</v>
      </c>
      <c r="AS302" s="574">
        <v>0</v>
      </c>
      <c r="AT302" s="574">
        <v>0</v>
      </c>
      <c r="AU302" s="574">
        <v>0</v>
      </c>
      <c r="AV302" s="574">
        <v>0</v>
      </c>
      <c r="AW302" s="574">
        <v>0</v>
      </c>
      <c r="AX302" s="574">
        <v>0</v>
      </c>
      <c r="AY302" s="574">
        <v>0</v>
      </c>
      <c r="AZ302" s="574">
        <v>0.0684</v>
      </c>
      <c r="BA302" s="574">
        <v>0.0684</v>
      </c>
      <c r="BB302" s="574">
        <v>0</v>
      </c>
      <c r="BC302" s="574">
        <v>0</v>
      </c>
      <c r="BD302" s="574">
        <v>0</v>
      </c>
      <c r="BE302" s="574">
        <v>0</v>
      </c>
      <c r="BF302" s="574">
        <v>0</v>
      </c>
      <c r="BG302" s="574">
        <v>0</v>
      </c>
      <c r="BH302" s="574">
        <v>0</v>
      </c>
      <c r="BI302" s="574">
        <v>0</v>
      </c>
      <c r="BJ302" s="574">
        <v>0</v>
      </c>
      <c r="BK302" s="574">
        <v>0</v>
      </c>
      <c r="BL302" s="574">
        <v>0</v>
      </c>
      <c r="BM302" s="574">
        <v>0</v>
      </c>
      <c r="BN302" s="574">
        <v>0</v>
      </c>
      <c r="BO302" s="574">
        <v>0</v>
      </c>
      <c r="BP302" s="574">
        <v>0</v>
      </c>
      <c r="BQ302" s="574">
        <v>0</v>
      </c>
      <c r="BR302" s="574">
        <v>0</v>
      </c>
      <c r="BS302" s="574">
        <v>0</v>
      </c>
      <c r="BT302" s="574">
        <v>0</v>
      </c>
      <c r="BU302" s="574">
        <v>0</v>
      </c>
      <c r="BV302" s="574">
        <v>0</v>
      </c>
      <c r="BW302" s="574">
        <v>0</v>
      </c>
      <c r="BX302" s="574">
        <v>0</v>
      </c>
      <c r="BY302" s="574">
        <v>0</v>
      </c>
      <c r="BZ302" s="574">
        <v>0</v>
      </c>
      <c r="CA302" s="574">
        <v>0</v>
      </c>
      <c r="CB302" s="574">
        <v>0</v>
      </c>
      <c r="CC302" s="574">
        <v>0</v>
      </c>
    </row>
    <row r="303" spans="1:81">
      <c r="A303" s="586"/>
      <c r="B303" s="586" t="s">
        <v>1388</v>
      </c>
      <c r="C303" s="572"/>
      <c r="D303" s="587" t="s">
        <v>935</v>
      </c>
      <c r="E303" s="575" t="s">
        <v>1365</v>
      </c>
      <c r="F303" s="573">
        <v>27.71</v>
      </c>
      <c r="G303" s="574">
        <v>0</v>
      </c>
      <c r="H303" s="574">
        <v>0</v>
      </c>
      <c r="I303" s="574">
        <v>0</v>
      </c>
      <c r="J303" s="574">
        <v>0</v>
      </c>
      <c r="K303" s="574">
        <v>0</v>
      </c>
      <c r="L303" s="574">
        <v>0</v>
      </c>
      <c r="M303" s="574">
        <v>0</v>
      </c>
      <c r="N303" s="574">
        <v>0</v>
      </c>
      <c r="O303" s="574">
        <v>0</v>
      </c>
      <c r="P303" s="574">
        <v>0</v>
      </c>
      <c r="Q303" s="574">
        <v>0</v>
      </c>
      <c r="R303" s="574">
        <v>0</v>
      </c>
      <c r="S303" s="574">
        <v>0</v>
      </c>
      <c r="T303" s="574">
        <v>0</v>
      </c>
      <c r="U303" s="574">
        <v>0</v>
      </c>
      <c r="V303" s="574">
        <v>0</v>
      </c>
      <c r="W303" s="574">
        <v>0</v>
      </c>
      <c r="X303" s="574">
        <v>0</v>
      </c>
      <c r="Y303" s="574">
        <v>0</v>
      </c>
      <c r="Z303" s="574">
        <v>0</v>
      </c>
      <c r="AA303" s="574">
        <v>0</v>
      </c>
      <c r="AB303" s="574">
        <v>0</v>
      </c>
      <c r="AC303" s="574">
        <v>0</v>
      </c>
      <c r="AD303" s="574">
        <v>0</v>
      </c>
      <c r="AE303" s="574">
        <v>0</v>
      </c>
      <c r="AF303" s="574">
        <v>0</v>
      </c>
      <c r="AG303" s="574">
        <v>0</v>
      </c>
      <c r="AH303" s="574">
        <v>0</v>
      </c>
      <c r="AI303" s="574">
        <v>0</v>
      </c>
      <c r="AJ303" s="574">
        <v>0</v>
      </c>
      <c r="AK303" s="574">
        <v>0</v>
      </c>
      <c r="AL303" s="574">
        <v>6.3</v>
      </c>
      <c r="AM303" s="574">
        <v>0</v>
      </c>
      <c r="AN303" s="574">
        <v>6.3</v>
      </c>
      <c r="AO303" s="574">
        <v>0</v>
      </c>
      <c r="AP303" s="574">
        <v>0</v>
      </c>
      <c r="AQ303" s="574">
        <v>0</v>
      </c>
      <c r="AR303" s="574">
        <v>0</v>
      </c>
      <c r="AS303" s="574">
        <v>0</v>
      </c>
      <c r="AT303" s="574">
        <v>0</v>
      </c>
      <c r="AU303" s="574">
        <v>0</v>
      </c>
      <c r="AV303" s="574">
        <v>0</v>
      </c>
      <c r="AW303" s="574">
        <v>0</v>
      </c>
      <c r="AX303" s="574">
        <v>0</v>
      </c>
      <c r="AY303" s="574">
        <v>0</v>
      </c>
      <c r="AZ303" s="574">
        <v>21.4092</v>
      </c>
      <c r="BA303" s="574">
        <v>21.4092</v>
      </c>
      <c r="BB303" s="574">
        <v>0</v>
      </c>
      <c r="BC303" s="574">
        <v>0</v>
      </c>
      <c r="BD303" s="574">
        <v>0</v>
      </c>
      <c r="BE303" s="574">
        <v>0</v>
      </c>
      <c r="BF303" s="574">
        <v>0</v>
      </c>
      <c r="BG303" s="574">
        <v>0</v>
      </c>
      <c r="BH303" s="574">
        <v>0</v>
      </c>
      <c r="BI303" s="574">
        <v>0</v>
      </c>
      <c r="BJ303" s="574">
        <v>0</v>
      </c>
      <c r="BK303" s="574">
        <v>0</v>
      </c>
      <c r="BL303" s="574">
        <v>0</v>
      </c>
      <c r="BM303" s="574">
        <v>0</v>
      </c>
      <c r="BN303" s="574">
        <v>0</v>
      </c>
      <c r="BO303" s="574">
        <v>0</v>
      </c>
      <c r="BP303" s="574">
        <v>0</v>
      </c>
      <c r="BQ303" s="574">
        <v>0</v>
      </c>
      <c r="BR303" s="574">
        <v>0</v>
      </c>
      <c r="BS303" s="574">
        <v>0</v>
      </c>
      <c r="BT303" s="574">
        <v>0</v>
      </c>
      <c r="BU303" s="574">
        <v>0</v>
      </c>
      <c r="BV303" s="574">
        <v>0</v>
      </c>
      <c r="BW303" s="574">
        <v>0</v>
      </c>
      <c r="BX303" s="574">
        <v>0</v>
      </c>
      <c r="BY303" s="574">
        <v>0</v>
      </c>
      <c r="BZ303" s="574">
        <v>0</v>
      </c>
      <c r="CA303" s="574">
        <v>0</v>
      </c>
      <c r="CB303" s="574">
        <v>0</v>
      </c>
      <c r="CC303" s="574">
        <v>0</v>
      </c>
    </row>
    <row r="304" spans="1:81">
      <c r="A304" s="586"/>
      <c r="B304" s="586" t="s">
        <v>1388</v>
      </c>
      <c r="C304" s="572"/>
      <c r="D304" s="587" t="s">
        <v>1366</v>
      </c>
      <c r="E304" s="575" t="s">
        <v>1367</v>
      </c>
      <c r="F304" s="573">
        <v>27.71</v>
      </c>
      <c r="G304" s="574">
        <v>0</v>
      </c>
      <c r="H304" s="574">
        <v>0</v>
      </c>
      <c r="I304" s="574">
        <v>0</v>
      </c>
      <c r="J304" s="574">
        <v>0</v>
      </c>
      <c r="K304" s="574">
        <v>0</v>
      </c>
      <c r="L304" s="574">
        <v>0</v>
      </c>
      <c r="M304" s="574">
        <v>0</v>
      </c>
      <c r="N304" s="574">
        <v>0</v>
      </c>
      <c r="O304" s="574">
        <v>0</v>
      </c>
      <c r="P304" s="574">
        <v>0</v>
      </c>
      <c r="Q304" s="574">
        <v>0</v>
      </c>
      <c r="R304" s="574">
        <v>0</v>
      </c>
      <c r="S304" s="574">
        <v>0</v>
      </c>
      <c r="T304" s="574">
        <v>0</v>
      </c>
      <c r="U304" s="574">
        <v>0</v>
      </c>
      <c r="V304" s="574">
        <v>0</v>
      </c>
      <c r="W304" s="574">
        <v>0</v>
      </c>
      <c r="X304" s="574">
        <v>0</v>
      </c>
      <c r="Y304" s="574">
        <v>0</v>
      </c>
      <c r="Z304" s="574">
        <v>0</v>
      </c>
      <c r="AA304" s="574">
        <v>0</v>
      </c>
      <c r="AB304" s="574">
        <v>0</v>
      </c>
      <c r="AC304" s="574">
        <v>0</v>
      </c>
      <c r="AD304" s="574">
        <v>0</v>
      </c>
      <c r="AE304" s="574">
        <v>0</v>
      </c>
      <c r="AF304" s="574">
        <v>0</v>
      </c>
      <c r="AG304" s="574">
        <v>0</v>
      </c>
      <c r="AH304" s="574">
        <v>0</v>
      </c>
      <c r="AI304" s="574">
        <v>0</v>
      </c>
      <c r="AJ304" s="574">
        <v>0</v>
      </c>
      <c r="AK304" s="574">
        <v>0</v>
      </c>
      <c r="AL304" s="574">
        <v>6.3</v>
      </c>
      <c r="AM304" s="574">
        <v>0</v>
      </c>
      <c r="AN304" s="574">
        <v>6.3</v>
      </c>
      <c r="AO304" s="574">
        <v>0</v>
      </c>
      <c r="AP304" s="574">
        <v>0</v>
      </c>
      <c r="AQ304" s="574">
        <v>0</v>
      </c>
      <c r="AR304" s="574">
        <v>0</v>
      </c>
      <c r="AS304" s="574">
        <v>0</v>
      </c>
      <c r="AT304" s="574">
        <v>0</v>
      </c>
      <c r="AU304" s="574">
        <v>0</v>
      </c>
      <c r="AV304" s="574">
        <v>0</v>
      </c>
      <c r="AW304" s="574">
        <v>0</v>
      </c>
      <c r="AX304" s="574">
        <v>0</v>
      </c>
      <c r="AY304" s="574">
        <v>0</v>
      </c>
      <c r="AZ304" s="574">
        <v>21.4092</v>
      </c>
      <c r="BA304" s="574">
        <v>21.4092</v>
      </c>
      <c r="BB304" s="574">
        <v>0</v>
      </c>
      <c r="BC304" s="574">
        <v>0</v>
      </c>
      <c r="BD304" s="574">
        <v>0</v>
      </c>
      <c r="BE304" s="574">
        <v>0</v>
      </c>
      <c r="BF304" s="574">
        <v>0</v>
      </c>
      <c r="BG304" s="574">
        <v>0</v>
      </c>
      <c r="BH304" s="574">
        <v>0</v>
      </c>
      <c r="BI304" s="574">
        <v>0</v>
      </c>
      <c r="BJ304" s="574">
        <v>0</v>
      </c>
      <c r="BK304" s="574">
        <v>0</v>
      </c>
      <c r="BL304" s="574">
        <v>0</v>
      </c>
      <c r="BM304" s="574">
        <v>0</v>
      </c>
      <c r="BN304" s="574">
        <v>0</v>
      </c>
      <c r="BO304" s="574">
        <v>0</v>
      </c>
      <c r="BP304" s="574">
        <v>0</v>
      </c>
      <c r="BQ304" s="574">
        <v>0</v>
      </c>
      <c r="BR304" s="574">
        <v>0</v>
      </c>
      <c r="BS304" s="574">
        <v>0</v>
      </c>
      <c r="BT304" s="574">
        <v>0</v>
      </c>
      <c r="BU304" s="574">
        <v>0</v>
      </c>
      <c r="BV304" s="574">
        <v>0</v>
      </c>
      <c r="BW304" s="574">
        <v>0</v>
      </c>
      <c r="BX304" s="574">
        <v>0</v>
      </c>
      <c r="BY304" s="574">
        <v>0</v>
      </c>
      <c r="BZ304" s="574">
        <v>0</v>
      </c>
      <c r="CA304" s="574">
        <v>0</v>
      </c>
      <c r="CB304" s="574">
        <v>0</v>
      </c>
      <c r="CC304" s="574">
        <v>0</v>
      </c>
    </row>
    <row r="305" spans="1:81">
      <c r="A305" s="586"/>
      <c r="B305" s="586" t="s">
        <v>1388</v>
      </c>
      <c r="C305" s="572"/>
      <c r="D305" s="587" t="s">
        <v>1368</v>
      </c>
      <c r="E305" s="575" t="s">
        <v>1369</v>
      </c>
      <c r="F305" s="573">
        <v>27.71</v>
      </c>
      <c r="G305" s="574">
        <v>0</v>
      </c>
      <c r="H305" s="574">
        <v>0</v>
      </c>
      <c r="I305" s="574">
        <v>0</v>
      </c>
      <c r="J305" s="574">
        <v>0</v>
      </c>
      <c r="K305" s="574">
        <v>0</v>
      </c>
      <c r="L305" s="574">
        <v>0</v>
      </c>
      <c r="M305" s="574">
        <v>0</v>
      </c>
      <c r="N305" s="574">
        <v>0</v>
      </c>
      <c r="O305" s="574">
        <v>0</v>
      </c>
      <c r="P305" s="574">
        <v>0</v>
      </c>
      <c r="Q305" s="574">
        <v>0</v>
      </c>
      <c r="R305" s="574">
        <v>0</v>
      </c>
      <c r="S305" s="574">
        <v>0</v>
      </c>
      <c r="T305" s="574">
        <v>0</v>
      </c>
      <c r="U305" s="574">
        <v>0</v>
      </c>
      <c r="V305" s="574">
        <v>0</v>
      </c>
      <c r="W305" s="574">
        <v>0</v>
      </c>
      <c r="X305" s="574">
        <v>0</v>
      </c>
      <c r="Y305" s="574">
        <v>0</v>
      </c>
      <c r="Z305" s="574">
        <v>0</v>
      </c>
      <c r="AA305" s="574">
        <v>0</v>
      </c>
      <c r="AB305" s="574">
        <v>0</v>
      </c>
      <c r="AC305" s="574">
        <v>0</v>
      </c>
      <c r="AD305" s="574">
        <v>0</v>
      </c>
      <c r="AE305" s="574">
        <v>0</v>
      </c>
      <c r="AF305" s="574">
        <v>0</v>
      </c>
      <c r="AG305" s="574">
        <v>0</v>
      </c>
      <c r="AH305" s="574">
        <v>0</v>
      </c>
      <c r="AI305" s="574">
        <v>0</v>
      </c>
      <c r="AJ305" s="574">
        <v>0</v>
      </c>
      <c r="AK305" s="574">
        <v>0</v>
      </c>
      <c r="AL305" s="574">
        <v>6.3</v>
      </c>
      <c r="AM305" s="574">
        <v>0</v>
      </c>
      <c r="AN305" s="574">
        <v>6.3</v>
      </c>
      <c r="AO305" s="574">
        <v>0</v>
      </c>
      <c r="AP305" s="574">
        <v>0</v>
      </c>
      <c r="AQ305" s="574">
        <v>0</v>
      </c>
      <c r="AR305" s="574">
        <v>0</v>
      </c>
      <c r="AS305" s="574">
        <v>0</v>
      </c>
      <c r="AT305" s="574">
        <v>0</v>
      </c>
      <c r="AU305" s="574">
        <v>0</v>
      </c>
      <c r="AV305" s="574">
        <v>0</v>
      </c>
      <c r="AW305" s="574">
        <v>0</v>
      </c>
      <c r="AX305" s="574">
        <v>0</v>
      </c>
      <c r="AY305" s="574">
        <v>0</v>
      </c>
      <c r="AZ305" s="574">
        <v>21.4092</v>
      </c>
      <c r="BA305" s="574">
        <v>21.4092</v>
      </c>
      <c r="BB305" s="574">
        <v>0</v>
      </c>
      <c r="BC305" s="574">
        <v>0</v>
      </c>
      <c r="BD305" s="574">
        <v>0</v>
      </c>
      <c r="BE305" s="574">
        <v>0</v>
      </c>
      <c r="BF305" s="574">
        <v>0</v>
      </c>
      <c r="BG305" s="574">
        <v>0</v>
      </c>
      <c r="BH305" s="574">
        <v>0</v>
      </c>
      <c r="BI305" s="574">
        <v>0</v>
      </c>
      <c r="BJ305" s="574">
        <v>0</v>
      </c>
      <c r="BK305" s="574">
        <v>0</v>
      </c>
      <c r="BL305" s="574">
        <v>0</v>
      </c>
      <c r="BM305" s="574">
        <v>0</v>
      </c>
      <c r="BN305" s="574">
        <v>0</v>
      </c>
      <c r="BO305" s="574">
        <v>0</v>
      </c>
      <c r="BP305" s="574">
        <v>0</v>
      </c>
      <c r="BQ305" s="574">
        <v>0</v>
      </c>
      <c r="BR305" s="574">
        <v>0</v>
      </c>
      <c r="BS305" s="574">
        <v>0</v>
      </c>
      <c r="BT305" s="574">
        <v>0</v>
      </c>
      <c r="BU305" s="574">
        <v>0</v>
      </c>
      <c r="BV305" s="574">
        <v>0</v>
      </c>
      <c r="BW305" s="574">
        <v>0</v>
      </c>
      <c r="BX305" s="574">
        <v>0</v>
      </c>
      <c r="BY305" s="574">
        <v>0</v>
      </c>
      <c r="BZ305" s="574">
        <v>0</v>
      </c>
      <c r="CA305" s="574">
        <v>0</v>
      </c>
      <c r="CB305" s="574">
        <v>0</v>
      </c>
      <c r="CC305" s="574">
        <v>0</v>
      </c>
    </row>
    <row r="306" spans="1:81">
      <c r="A306" s="586" t="s">
        <v>1333</v>
      </c>
      <c r="B306" s="586" t="s">
        <v>1390</v>
      </c>
      <c r="C306" s="575" t="s">
        <v>1391</v>
      </c>
      <c r="D306" s="587"/>
      <c r="E306" s="575"/>
      <c r="F306" s="573">
        <v>46.49</v>
      </c>
      <c r="G306" s="574">
        <v>0</v>
      </c>
      <c r="H306" s="574">
        <v>0</v>
      </c>
      <c r="I306" s="574">
        <v>0</v>
      </c>
      <c r="J306" s="574">
        <v>0</v>
      </c>
      <c r="K306" s="574">
        <v>0</v>
      </c>
      <c r="L306" s="574">
        <v>0</v>
      </c>
      <c r="M306" s="574">
        <v>0</v>
      </c>
      <c r="N306" s="574">
        <v>0</v>
      </c>
      <c r="O306" s="574">
        <v>0</v>
      </c>
      <c r="P306" s="574">
        <v>0</v>
      </c>
      <c r="Q306" s="574">
        <v>0</v>
      </c>
      <c r="R306" s="574">
        <v>0</v>
      </c>
      <c r="S306" s="574">
        <v>0</v>
      </c>
      <c r="T306" s="574">
        <v>0</v>
      </c>
      <c r="U306" s="574">
        <v>0</v>
      </c>
      <c r="V306" s="574">
        <v>0</v>
      </c>
      <c r="W306" s="574">
        <v>0</v>
      </c>
      <c r="X306" s="574">
        <v>0</v>
      </c>
      <c r="Y306" s="574">
        <v>0</v>
      </c>
      <c r="Z306" s="574">
        <v>0</v>
      </c>
      <c r="AA306" s="574">
        <v>0</v>
      </c>
      <c r="AB306" s="574">
        <v>0</v>
      </c>
      <c r="AC306" s="574">
        <v>0</v>
      </c>
      <c r="AD306" s="574">
        <v>0</v>
      </c>
      <c r="AE306" s="574">
        <v>0</v>
      </c>
      <c r="AF306" s="574">
        <v>0</v>
      </c>
      <c r="AG306" s="574">
        <v>0</v>
      </c>
      <c r="AH306" s="574">
        <v>0</v>
      </c>
      <c r="AI306" s="574">
        <v>0</v>
      </c>
      <c r="AJ306" s="574">
        <v>0</v>
      </c>
      <c r="AK306" s="574">
        <v>0</v>
      </c>
      <c r="AL306" s="574">
        <v>6</v>
      </c>
      <c r="AM306" s="574">
        <v>0</v>
      </c>
      <c r="AN306" s="574">
        <v>6</v>
      </c>
      <c r="AO306" s="574">
        <v>0</v>
      </c>
      <c r="AP306" s="574">
        <v>0</v>
      </c>
      <c r="AQ306" s="574">
        <v>0</v>
      </c>
      <c r="AR306" s="574">
        <v>0</v>
      </c>
      <c r="AS306" s="574">
        <v>0</v>
      </c>
      <c r="AT306" s="574">
        <v>0</v>
      </c>
      <c r="AU306" s="574">
        <v>0</v>
      </c>
      <c r="AV306" s="574">
        <v>0</v>
      </c>
      <c r="AW306" s="574">
        <v>0</v>
      </c>
      <c r="AX306" s="574">
        <v>0</v>
      </c>
      <c r="AY306" s="574">
        <v>0</v>
      </c>
      <c r="AZ306" s="574">
        <v>40.4928</v>
      </c>
      <c r="BA306" s="574">
        <v>40.4928</v>
      </c>
      <c r="BB306" s="574">
        <v>0</v>
      </c>
      <c r="BC306" s="574">
        <v>0</v>
      </c>
      <c r="BD306" s="574">
        <v>0</v>
      </c>
      <c r="BE306" s="574">
        <v>0</v>
      </c>
      <c r="BF306" s="574">
        <v>0</v>
      </c>
      <c r="BG306" s="574">
        <v>0</v>
      </c>
      <c r="BH306" s="574">
        <v>0</v>
      </c>
      <c r="BI306" s="574">
        <v>0</v>
      </c>
      <c r="BJ306" s="574">
        <v>0</v>
      </c>
      <c r="BK306" s="574">
        <v>0</v>
      </c>
      <c r="BL306" s="574">
        <v>0</v>
      </c>
      <c r="BM306" s="574">
        <v>0</v>
      </c>
      <c r="BN306" s="574">
        <v>0</v>
      </c>
      <c r="BO306" s="574">
        <v>0</v>
      </c>
      <c r="BP306" s="574">
        <v>0</v>
      </c>
      <c r="BQ306" s="574">
        <v>0</v>
      </c>
      <c r="BR306" s="574">
        <v>0</v>
      </c>
      <c r="BS306" s="574">
        <v>0</v>
      </c>
      <c r="BT306" s="574">
        <v>0</v>
      </c>
      <c r="BU306" s="574">
        <v>0</v>
      </c>
      <c r="BV306" s="574">
        <v>0</v>
      </c>
      <c r="BW306" s="574">
        <v>0</v>
      </c>
      <c r="BX306" s="574">
        <v>0</v>
      </c>
      <c r="BY306" s="574">
        <v>0</v>
      </c>
      <c r="BZ306" s="574">
        <v>0</v>
      </c>
      <c r="CA306" s="574">
        <v>0</v>
      </c>
      <c r="CB306" s="574">
        <v>0</v>
      </c>
      <c r="CC306" s="574">
        <v>0</v>
      </c>
    </row>
    <row r="307" spans="1:81">
      <c r="A307" s="586"/>
      <c r="B307" s="586" t="s">
        <v>1390</v>
      </c>
      <c r="C307" s="572"/>
      <c r="D307" s="587" t="s">
        <v>925</v>
      </c>
      <c r="E307" s="575" t="s">
        <v>1269</v>
      </c>
      <c r="F307" s="573">
        <v>0.81</v>
      </c>
      <c r="G307" s="574">
        <v>0</v>
      </c>
      <c r="H307" s="574">
        <v>0</v>
      </c>
      <c r="I307" s="574">
        <v>0</v>
      </c>
      <c r="J307" s="574">
        <v>0</v>
      </c>
      <c r="K307" s="574">
        <v>0</v>
      </c>
      <c r="L307" s="574">
        <v>0</v>
      </c>
      <c r="M307" s="574">
        <v>0</v>
      </c>
      <c r="N307" s="574">
        <v>0</v>
      </c>
      <c r="O307" s="574">
        <v>0</v>
      </c>
      <c r="P307" s="574">
        <v>0</v>
      </c>
      <c r="Q307" s="574">
        <v>0</v>
      </c>
      <c r="R307" s="574">
        <v>0</v>
      </c>
      <c r="S307" s="574">
        <v>0</v>
      </c>
      <c r="T307" s="574">
        <v>0</v>
      </c>
      <c r="U307" s="574">
        <v>0</v>
      </c>
      <c r="V307" s="574">
        <v>0</v>
      </c>
      <c r="W307" s="574">
        <v>0</v>
      </c>
      <c r="X307" s="574">
        <v>0</v>
      </c>
      <c r="Y307" s="574">
        <v>0</v>
      </c>
      <c r="Z307" s="574">
        <v>0</v>
      </c>
      <c r="AA307" s="574">
        <v>0</v>
      </c>
      <c r="AB307" s="574">
        <v>0</v>
      </c>
      <c r="AC307" s="574">
        <v>0</v>
      </c>
      <c r="AD307" s="574">
        <v>0</v>
      </c>
      <c r="AE307" s="574">
        <v>0</v>
      </c>
      <c r="AF307" s="574">
        <v>0</v>
      </c>
      <c r="AG307" s="574">
        <v>0</v>
      </c>
      <c r="AH307" s="574">
        <v>0</v>
      </c>
      <c r="AI307" s="574">
        <v>0</v>
      </c>
      <c r="AJ307" s="574">
        <v>0</v>
      </c>
      <c r="AK307" s="574">
        <v>0</v>
      </c>
      <c r="AL307" s="574">
        <v>0</v>
      </c>
      <c r="AM307" s="574">
        <v>0</v>
      </c>
      <c r="AN307" s="574">
        <v>0</v>
      </c>
      <c r="AO307" s="574">
        <v>0</v>
      </c>
      <c r="AP307" s="574">
        <v>0</v>
      </c>
      <c r="AQ307" s="574">
        <v>0</v>
      </c>
      <c r="AR307" s="574">
        <v>0</v>
      </c>
      <c r="AS307" s="574">
        <v>0</v>
      </c>
      <c r="AT307" s="574">
        <v>0</v>
      </c>
      <c r="AU307" s="574">
        <v>0</v>
      </c>
      <c r="AV307" s="574">
        <v>0</v>
      </c>
      <c r="AW307" s="574">
        <v>0</v>
      </c>
      <c r="AX307" s="574">
        <v>0</v>
      </c>
      <c r="AY307" s="574">
        <v>0</v>
      </c>
      <c r="AZ307" s="574">
        <v>0.8064</v>
      </c>
      <c r="BA307" s="574">
        <v>0.8064</v>
      </c>
      <c r="BB307" s="574">
        <v>0</v>
      </c>
      <c r="BC307" s="574">
        <v>0</v>
      </c>
      <c r="BD307" s="574">
        <v>0</v>
      </c>
      <c r="BE307" s="574">
        <v>0</v>
      </c>
      <c r="BF307" s="574">
        <v>0</v>
      </c>
      <c r="BG307" s="574">
        <v>0</v>
      </c>
      <c r="BH307" s="574">
        <v>0</v>
      </c>
      <c r="BI307" s="574">
        <v>0</v>
      </c>
      <c r="BJ307" s="574">
        <v>0</v>
      </c>
      <c r="BK307" s="574">
        <v>0</v>
      </c>
      <c r="BL307" s="574">
        <v>0</v>
      </c>
      <c r="BM307" s="574">
        <v>0</v>
      </c>
      <c r="BN307" s="574">
        <v>0</v>
      </c>
      <c r="BO307" s="574">
        <v>0</v>
      </c>
      <c r="BP307" s="574">
        <v>0</v>
      </c>
      <c r="BQ307" s="574">
        <v>0</v>
      </c>
      <c r="BR307" s="574">
        <v>0</v>
      </c>
      <c r="BS307" s="574">
        <v>0</v>
      </c>
      <c r="BT307" s="574">
        <v>0</v>
      </c>
      <c r="BU307" s="574">
        <v>0</v>
      </c>
      <c r="BV307" s="574">
        <v>0</v>
      </c>
      <c r="BW307" s="574">
        <v>0</v>
      </c>
      <c r="BX307" s="574">
        <v>0</v>
      </c>
      <c r="BY307" s="574">
        <v>0</v>
      </c>
      <c r="BZ307" s="574">
        <v>0</v>
      </c>
      <c r="CA307" s="574">
        <v>0</v>
      </c>
      <c r="CB307" s="574">
        <v>0</v>
      </c>
      <c r="CC307" s="574">
        <v>0</v>
      </c>
    </row>
    <row r="308" spans="1:81">
      <c r="A308" s="586"/>
      <c r="B308" s="586" t="s">
        <v>1390</v>
      </c>
      <c r="C308" s="572"/>
      <c r="D308" s="587" t="s">
        <v>1270</v>
      </c>
      <c r="E308" s="575" t="s">
        <v>1271</v>
      </c>
      <c r="F308" s="573">
        <v>0.81</v>
      </c>
      <c r="G308" s="574">
        <v>0</v>
      </c>
      <c r="H308" s="574">
        <v>0</v>
      </c>
      <c r="I308" s="574">
        <v>0</v>
      </c>
      <c r="J308" s="574">
        <v>0</v>
      </c>
      <c r="K308" s="574">
        <v>0</v>
      </c>
      <c r="L308" s="574">
        <v>0</v>
      </c>
      <c r="M308" s="574">
        <v>0</v>
      </c>
      <c r="N308" s="574">
        <v>0</v>
      </c>
      <c r="O308" s="574">
        <v>0</v>
      </c>
      <c r="P308" s="574">
        <v>0</v>
      </c>
      <c r="Q308" s="574">
        <v>0</v>
      </c>
      <c r="R308" s="574">
        <v>0</v>
      </c>
      <c r="S308" s="574">
        <v>0</v>
      </c>
      <c r="T308" s="574">
        <v>0</v>
      </c>
      <c r="U308" s="574">
        <v>0</v>
      </c>
      <c r="V308" s="574">
        <v>0</v>
      </c>
      <c r="W308" s="574">
        <v>0</v>
      </c>
      <c r="X308" s="574">
        <v>0</v>
      </c>
      <c r="Y308" s="574">
        <v>0</v>
      </c>
      <c r="Z308" s="574">
        <v>0</v>
      </c>
      <c r="AA308" s="574">
        <v>0</v>
      </c>
      <c r="AB308" s="574">
        <v>0</v>
      </c>
      <c r="AC308" s="574">
        <v>0</v>
      </c>
      <c r="AD308" s="574">
        <v>0</v>
      </c>
      <c r="AE308" s="574">
        <v>0</v>
      </c>
      <c r="AF308" s="574">
        <v>0</v>
      </c>
      <c r="AG308" s="574">
        <v>0</v>
      </c>
      <c r="AH308" s="574">
        <v>0</v>
      </c>
      <c r="AI308" s="574">
        <v>0</v>
      </c>
      <c r="AJ308" s="574">
        <v>0</v>
      </c>
      <c r="AK308" s="574">
        <v>0</v>
      </c>
      <c r="AL308" s="574">
        <v>0</v>
      </c>
      <c r="AM308" s="574">
        <v>0</v>
      </c>
      <c r="AN308" s="574">
        <v>0</v>
      </c>
      <c r="AO308" s="574">
        <v>0</v>
      </c>
      <c r="AP308" s="574">
        <v>0</v>
      </c>
      <c r="AQ308" s="574">
        <v>0</v>
      </c>
      <c r="AR308" s="574">
        <v>0</v>
      </c>
      <c r="AS308" s="574">
        <v>0</v>
      </c>
      <c r="AT308" s="574">
        <v>0</v>
      </c>
      <c r="AU308" s="574">
        <v>0</v>
      </c>
      <c r="AV308" s="574">
        <v>0</v>
      </c>
      <c r="AW308" s="574">
        <v>0</v>
      </c>
      <c r="AX308" s="574">
        <v>0</v>
      </c>
      <c r="AY308" s="574">
        <v>0</v>
      </c>
      <c r="AZ308" s="574">
        <v>0.8064</v>
      </c>
      <c r="BA308" s="574">
        <v>0.8064</v>
      </c>
      <c r="BB308" s="574">
        <v>0</v>
      </c>
      <c r="BC308" s="574">
        <v>0</v>
      </c>
      <c r="BD308" s="574">
        <v>0</v>
      </c>
      <c r="BE308" s="574">
        <v>0</v>
      </c>
      <c r="BF308" s="574">
        <v>0</v>
      </c>
      <c r="BG308" s="574">
        <v>0</v>
      </c>
      <c r="BH308" s="574">
        <v>0</v>
      </c>
      <c r="BI308" s="574">
        <v>0</v>
      </c>
      <c r="BJ308" s="574">
        <v>0</v>
      </c>
      <c r="BK308" s="574">
        <v>0</v>
      </c>
      <c r="BL308" s="574">
        <v>0</v>
      </c>
      <c r="BM308" s="574">
        <v>0</v>
      </c>
      <c r="BN308" s="574">
        <v>0</v>
      </c>
      <c r="BO308" s="574">
        <v>0</v>
      </c>
      <c r="BP308" s="574">
        <v>0</v>
      </c>
      <c r="BQ308" s="574">
        <v>0</v>
      </c>
      <c r="BR308" s="574">
        <v>0</v>
      </c>
      <c r="BS308" s="574">
        <v>0</v>
      </c>
      <c r="BT308" s="574">
        <v>0</v>
      </c>
      <c r="BU308" s="574">
        <v>0</v>
      </c>
      <c r="BV308" s="574">
        <v>0</v>
      </c>
      <c r="BW308" s="574">
        <v>0</v>
      </c>
      <c r="BX308" s="574">
        <v>0</v>
      </c>
      <c r="BY308" s="574">
        <v>0</v>
      </c>
      <c r="BZ308" s="574">
        <v>0</v>
      </c>
      <c r="CA308" s="574">
        <v>0</v>
      </c>
      <c r="CB308" s="574">
        <v>0</v>
      </c>
      <c r="CC308" s="574">
        <v>0</v>
      </c>
    </row>
    <row r="309" spans="1:81">
      <c r="A309" s="586"/>
      <c r="B309" s="586" t="s">
        <v>1390</v>
      </c>
      <c r="C309" s="572"/>
      <c r="D309" s="587" t="s">
        <v>1274</v>
      </c>
      <c r="E309" s="575" t="s">
        <v>1275</v>
      </c>
      <c r="F309" s="573">
        <v>0.81</v>
      </c>
      <c r="G309" s="574">
        <v>0</v>
      </c>
      <c r="H309" s="574">
        <v>0</v>
      </c>
      <c r="I309" s="574">
        <v>0</v>
      </c>
      <c r="J309" s="574">
        <v>0</v>
      </c>
      <c r="K309" s="574">
        <v>0</v>
      </c>
      <c r="L309" s="574">
        <v>0</v>
      </c>
      <c r="M309" s="574">
        <v>0</v>
      </c>
      <c r="N309" s="574">
        <v>0</v>
      </c>
      <c r="O309" s="574">
        <v>0</v>
      </c>
      <c r="P309" s="574">
        <v>0</v>
      </c>
      <c r="Q309" s="574">
        <v>0</v>
      </c>
      <c r="R309" s="574">
        <v>0</v>
      </c>
      <c r="S309" s="574">
        <v>0</v>
      </c>
      <c r="T309" s="574">
        <v>0</v>
      </c>
      <c r="U309" s="574">
        <v>0</v>
      </c>
      <c r="V309" s="574">
        <v>0</v>
      </c>
      <c r="W309" s="574">
        <v>0</v>
      </c>
      <c r="X309" s="574">
        <v>0</v>
      </c>
      <c r="Y309" s="574">
        <v>0</v>
      </c>
      <c r="Z309" s="574">
        <v>0</v>
      </c>
      <c r="AA309" s="574">
        <v>0</v>
      </c>
      <c r="AB309" s="574">
        <v>0</v>
      </c>
      <c r="AC309" s="574">
        <v>0</v>
      </c>
      <c r="AD309" s="574">
        <v>0</v>
      </c>
      <c r="AE309" s="574">
        <v>0</v>
      </c>
      <c r="AF309" s="574">
        <v>0</v>
      </c>
      <c r="AG309" s="574">
        <v>0</v>
      </c>
      <c r="AH309" s="574">
        <v>0</v>
      </c>
      <c r="AI309" s="574">
        <v>0</v>
      </c>
      <c r="AJ309" s="574">
        <v>0</v>
      </c>
      <c r="AK309" s="574">
        <v>0</v>
      </c>
      <c r="AL309" s="574">
        <v>0</v>
      </c>
      <c r="AM309" s="574">
        <v>0</v>
      </c>
      <c r="AN309" s="574">
        <v>0</v>
      </c>
      <c r="AO309" s="574">
        <v>0</v>
      </c>
      <c r="AP309" s="574">
        <v>0</v>
      </c>
      <c r="AQ309" s="574">
        <v>0</v>
      </c>
      <c r="AR309" s="574">
        <v>0</v>
      </c>
      <c r="AS309" s="574">
        <v>0</v>
      </c>
      <c r="AT309" s="574">
        <v>0</v>
      </c>
      <c r="AU309" s="574">
        <v>0</v>
      </c>
      <c r="AV309" s="574">
        <v>0</v>
      </c>
      <c r="AW309" s="574">
        <v>0</v>
      </c>
      <c r="AX309" s="574">
        <v>0</v>
      </c>
      <c r="AY309" s="574">
        <v>0</v>
      </c>
      <c r="AZ309" s="574">
        <v>0.8064</v>
      </c>
      <c r="BA309" s="574">
        <v>0.8064</v>
      </c>
      <c r="BB309" s="574">
        <v>0</v>
      </c>
      <c r="BC309" s="574">
        <v>0</v>
      </c>
      <c r="BD309" s="574">
        <v>0</v>
      </c>
      <c r="BE309" s="574">
        <v>0</v>
      </c>
      <c r="BF309" s="574">
        <v>0</v>
      </c>
      <c r="BG309" s="574">
        <v>0</v>
      </c>
      <c r="BH309" s="574">
        <v>0</v>
      </c>
      <c r="BI309" s="574">
        <v>0</v>
      </c>
      <c r="BJ309" s="574">
        <v>0</v>
      </c>
      <c r="BK309" s="574">
        <v>0</v>
      </c>
      <c r="BL309" s="574">
        <v>0</v>
      </c>
      <c r="BM309" s="574">
        <v>0</v>
      </c>
      <c r="BN309" s="574">
        <v>0</v>
      </c>
      <c r="BO309" s="574">
        <v>0</v>
      </c>
      <c r="BP309" s="574">
        <v>0</v>
      </c>
      <c r="BQ309" s="574">
        <v>0</v>
      </c>
      <c r="BR309" s="574">
        <v>0</v>
      </c>
      <c r="BS309" s="574">
        <v>0</v>
      </c>
      <c r="BT309" s="574">
        <v>0</v>
      </c>
      <c r="BU309" s="574">
        <v>0</v>
      </c>
      <c r="BV309" s="574">
        <v>0</v>
      </c>
      <c r="BW309" s="574">
        <v>0</v>
      </c>
      <c r="BX309" s="574">
        <v>0</v>
      </c>
      <c r="BY309" s="574">
        <v>0</v>
      </c>
      <c r="BZ309" s="574">
        <v>0</v>
      </c>
      <c r="CA309" s="574">
        <v>0</v>
      </c>
      <c r="CB309" s="574">
        <v>0</v>
      </c>
      <c r="CC309" s="574">
        <v>0</v>
      </c>
    </row>
    <row r="310" spans="1:81">
      <c r="A310" s="586"/>
      <c r="B310" s="586" t="s">
        <v>1390</v>
      </c>
      <c r="C310" s="572"/>
      <c r="D310" s="587" t="s">
        <v>929</v>
      </c>
      <c r="E310" s="575" t="s">
        <v>1276</v>
      </c>
      <c r="F310" s="573">
        <v>0.18</v>
      </c>
      <c r="G310" s="574">
        <v>0</v>
      </c>
      <c r="H310" s="574">
        <v>0</v>
      </c>
      <c r="I310" s="574">
        <v>0</v>
      </c>
      <c r="J310" s="574">
        <v>0</v>
      </c>
      <c r="K310" s="574">
        <v>0</v>
      </c>
      <c r="L310" s="574">
        <v>0</v>
      </c>
      <c r="M310" s="574">
        <v>0</v>
      </c>
      <c r="N310" s="574">
        <v>0</v>
      </c>
      <c r="O310" s="574">
        <v>0</v>
      </c>
      <c r="P310" s="574">
        <v>0</v>
      </c>
      <c r="Q310" s="574">
        <v>0</v>
      </c>
      <c r="R310" s="574">
        <v>0</v>
      </c>
      <c r="S310" s="574">
        <v>0</v>
      </c>
      <c r="T310" s="574">
        <v>0</v>
      </c>
      <c r="U310" s="574">
        <v>0</v>
      </c>
      <c r="V310" s="574">
        <v>0</v>
      </c>
      <c r="W310" s="574">
        <v>0</v>
      </c>
      <c r="X310" s="574">
        <v>0</v>
      </c>
      <c r="Y310" s="574">
        <v>0</v>
      </c>
      <c r="Z310" s="574">
        <v>0</v>
      </c>
      <c r="AA310" s="574">
        <v>0</v>
      </c>
      <c r="AB310" s="574">
        <v>0</v>
      </c>
      <c r="AC310" s="574">
        <v>0</v>
      </c>
      <c r="AD310" s="574">
        <v>0</v>
      </c>
      <c r="AE310" s="574">
        <v>0</v>
      </c>
      <c r="AF310" s="574">
        <v>0</v>
      </c>
      <c r="AG310" s="574">
        <v>0</v>
      </c>
      <c r="AH310" s="574">
        <v>0</v>
      </c>
      <c r="AI310" s="574">
        <v>0</v>
      </c>
      <c r="AJ310" s="574">
        <v>0</v>
      </c>
      <c r="AK310" s="574">
        <v>0</v>
      </c>
      <c r="AL310" s="574">
        <v>0</v>
      </c>
      <c r="AM310" s="574">
        <v>0</v>
      </c>
      <c r="AN310" s="574">
        <v>0</v>
      </c>
      <c r="AO310" s="574">
        <v>0</v>
      </c>
      <c r="AP310" s="574">
        <v>0</v>
      </c>
      <c r="AQ310" s="574">
        <v>0</v>
      </c>
      <c r="AR310" s="574">
        <v>0</v>
      </c>
      <c r="AS310" s="574">
        <v>0</v>
      </c>
      <c r="AT310" s="574">
        <v>0</v>
      </c>
      <c r="AU310" s="574">
        <v>0</v>
      </c>
      <c r="AV310" s="574">
        <v>0</v>
      </c>
      <c r="AW310" s="574">
        <v>0</v>
      </c>
      <c r="AX310" s="574">
        <v>0</v>
      </c>
      <c r="AY310" s="574">
        <v>0</v>
      </c>
      <c r="AZ310" s="574">
        <v>0.1824</v>
      </c>
      <c r="BA310" s="574">
        <v>0.1824</v>
      </c>
      <c r="BB310" s="574">
        <v>0</v>
      </c>
      <c r="BC310" s="574">
        <v>0</v>
      </c>
      <c r="BD310" s="574">
        <v>0</v>
      </c>
      <c r="BE310" s="574">
        <v>0</v>
      </c>
      <c r="BF310" s="574">
        <v>0</v>
      </c>
      <c r="BG310" s="574">
        <v>0</v>
      </c>
      <c r="BH310" s="574">
        <v>0</v>
      </c>
      <c r="BI310" s="574">
        <v>0</v>
      </c>
      <c r="BJ310" s="574">
        <v>0</v>
      </c>
      <c r="BK310" s="574">
        <v>0</v>
      </c>
      <c r="BL310" s="574">
        <v>0</v>
      </c>
      <c r="BM310" s="574">
        <v>0</v>
      </c>
      <c r="BN310" s="574">
        <v>0</v>
      </c>
      <c r="BO310" s="574">
        <v>0</v>
      </c>
      <c r="BP310" s="574">
        <v>0</v>
      </c>
      <c r="BQ310" s="574">
        <v>0</v>
      </c>
      <c r="BR310" s="574">
        <v>0</v>
      </c>
      <c r="BS310" s="574">
        <v>0</v>
      </c>
      <c r="BT310" s="574">
        <v>0</v>
      </c>
      <c r="BU310" s="574">
        <v>0</v>
      </c>
      <c r="BV310" s="574">
        <v>0</v>
      </c>
      <c r="BW310" s="574">
        <v>0</v>
      </c>
      <c r="BX310" s="574">
        <v>0</v>
      </c>
      <c r="BY310" s="574">
        <v>0</v>
      </c>
      <c r="BZ310" s="574">
        <v>0</v>
      </c>
      <c r="CA310" s="574">
        <v>0</v>
      </c>
      <c r="CB310" s="574">
        <v>0</v>
      </c>
      <c r="CC310" s="574">
        <v>0</v>
      </c>
    </row>
    <row r="311" spans="1:81">
      <c r="A311" s="586"/>
      <c r="B311" s="586" t="s">
        <v>1390</v>
      </c>
      <c r="C311" s="572"/>
      <c r="D311" s="587" t="s">
        <v>1277</v>
      </c>
      <c r="E311" s="575" t="s">
        <v>355</v>
      </c>
      <c r="F311" s="573">
        <v>0.18</v>
      </c>
      <c r="G311" s="574">
        <v>0</v>
      </c>
      <c r="H311" s="574">
        <v>0</v>
      </c>
      <c r="I311" s="574">
        <v>0</v>
      </c>
      <c r="J311" s="574">
        <v>0</v>
      </c>
      <c r="K311" s="574">
        <v>0</v>
      </c>
      <c r="L311" s="574">
        <v>0</v>
      </c>
      <c r="M311" s="574">
        <v>0</v>
      </c>
      <c r="N311" s="574">
        <v>0</v>
      </c>
      <c r="O311" s="574">
        <v>0</v>
      </c>
      <c r="P311" s="574">
        <v>0</v>
      </c>
      <c r="Q311" s="574">
        <v>0</v>
      </c>
      <c r="R311" s="574">
        <v>0</v>
      </c>
      <c r="S311" s="574">
        <v>0</v>
      </c>
      <c r="T311" s="574">
        <v>0</v>
      </c>
      <c r="U311" s="574">
        <v>0</v>
      </c>
      <c r="V311" s="574">
        <v>0</v>
      </c>
      <c r="W311" s="574">
        <v>0</v>
      </c>
      <c r="X311" s="574">
        <v>0</v>
      </c>
      <c r="Y311" s="574">
        <v>0</v>
      </c>
      <c r="Z311" s="574">
        <v>0</v>
      </c>
      <c r="AA311" s="574">
        <v>0</v>
      </c>
      <c r="AB311" s="574">
        <v>0</v>
      </c>
      <c r="AC311" s="574">
        <v>0</v>
      </c>
      <c r="AD311" s="574">
        <v>0</v>
      </c>
      <c r="AE311" s="574">
        <v>0</v>
      </c>
      <c r="AF311" s="574">
        <v>0</v>
      </c>
      <c r="AG311" s="574">
        <v>0</v>
      </c>
      <c r="AH311" s="574">
        <v>0</v>
      </c>
      <c r="AI311" s="574">
        <v>0</v>
      </c>
      <c r="AJ311" s="574">
        <v>0</v>
      </c>
      <c r="AK311" s="574">
        <v>0</v>
      </c>
      <c r="AL311" s="574">
        <v>0</v>
      </c>
      <c r="AM311" s="574">
        <v>0</v>
      </c>
      <c r="AN311" s="574">
        <v>0</v>
      </c>
      <c r="AO311" s="574">
        <v>0</v>
      </c>
      <c r="AP311" s="574">
        <v>0</v>
      </c>
      <c r="AQ311" s="574">
        <v>0</v>
      </c>
      <c r="AR311" s="574">
        <v>0</v>
      </c>
      <c r="AS311" s="574">
        <v>0</v>
      </c>
      <c r="AT311" s="574">
        <v>0</v>
      </c>
      <c r="AU311" s="574">
        <v>0</v>
      </c>
      <c r="AV311" s="574">
        <v>0</v>
      </c>
      <c r="AW311" s="574">
        <v>0</v>
      </c>
      <c r="AX311" s="574">
        <v>0</v>
      </c>
      <c r="AY311" s="574">
        <v>0</v>
      </c>
      <c r="AZ311" s="574">
        <v>0.1824</v>
      </c>
      <c r="BA311" s="574">
        <v>0.1824</v>
      </c>
      <c r="BB311" s="574">
        <v>0</v>
      </c>
      <c r="BC311" s="574">
        <v>0</v>
      </c>
      <c r="BD311" s="574">
        <v>0</v>
      </c>
      <c r="BE311" s="574">
        <v>0</v>
      </c>
      <c r="BF311" s="574">
        <v>0</v>
      </c>
      <c r="BG311" s="574">
        <v>0</v>
      </c>
      <c r="BH311" s="574">
        <v>0</v>
      </c>
      <c r="BI311" s="574">
        <v>0</v>
      </c>
      <c r="BJ311" s="574">
        <v>0</v>
      </c>
      <c r="BK311" s="574">
        <v>0</v>
      </c>
      <c r="BL311" s="574">
        <v>0</v>
      </c>
      <c r="BM311" s="574">
        <v>0</v>
      </c>
      <c r="BN311" s="574">
        <v>0</v>
      </c>
      <c r="BO311" s="574">
        <v>0</v>
      </c>
      <c r="BP311" s="574">
        <v>0</v>
      </c>
      <c r="BQ311" s="574">
        <v>0</v>
      </c>
      <c r="BR311" s="574">
        <v>0</v>
      </c>
      <c r="BS311" s="574">
        <v>0</v>
      </c>
      <c r="BT311" s="574">
        <v>0</v>
      </c>
      <c r="BU311" s="574">
        <v>0</v>
      </c>
      <c r="BV311" s="574">
        <v>0</v>
      </c>
      <c r="BW311" s="574">
        <v>0</v>
      </c>
      <c r="BX311" s="574">
        <v>0</v>
      </c>
      <c r="BY311" s="574">
        <v>0</v>
      </c>
      <c r="BZ311" s="574">
        <v>0</v>
      </c>
      <c r="CA311" s="574">
        <v>0</v>
      </c>
      <c r="CB311" s="574">
        <v>0</v>
      </c>
      <c r="CC311" s="574">
        <v>0</v>
      </c>
    </row>
    <row r="312" spans="1:81">
      <c r="A312" s="586"/>
      <c r="B312" s="586" t="s">
        <v>1390</v>
      </c>
      <c r="C312" s="572"/>
      <c r="D312" s="587" t="s">
        <v>1278</v>
      </c>
      <c r="E312" s="575" t="s">
        <v>1279</v>
      </c>
      <c r="F312" s="573">
        <v>0.18</v>
      </c>
      <c r="G312" s="574">
        <v>0</v>
      </c>
      <c r="H312" s="574">
        <v>0</v>
      </c>
      <c r="I312" s="574">
        <v>0</v>
      </c>
      <c r="J312" s="574">
        <v>0</v>
      </c>
      <c r="K312" s="574">
        <v>0</v>
      </c>
      <c r="L312" s="574">
        <v>0</v>
      </c>
      <c r="M312" s="574">
        <v>0</v>
      </c>
      <c r="N312" s="574">
        <v>0</v>
      </c>
      <c r="O312" s="574">
        <v>0</v>
      </c>
      <c r="P312" s="574">
        <v>0</v>
      </c>
      <c r="Q312" s="574">
        <v>0</v>
      </c>
      <c r="R312" s="574">
        <v>0</v>
      </c>
      <c r="S312" s="574">
        <v>0</v>
      </c>
      <c r="T312" s="574">
        <v>0</v>
      </c>
      <c r="U312" s="574">
        <v>0</v>
      </c>
      <c r="V312" s="574">
        <v>0</v>
      </c>
      <c r="W312" s="574">
        <v>0</v>
      </c>
      <c r="X312" s="574">
        <v>0</v>
      </c>
      <c r="Y312" s="574">
        <v>0</v>
      </c>
      <c r="Z312" s="574">
        <v>0</v>
      </c>
      <c r="AA312" s="574">
        <v>0</v>
      </c>
      <c r="AB312" s="574">
        <v>0</v>
      </c>
      <c r="AC312" s="574">
        <v>0</v>
      </c>
      <c r="AD312" s="574">
        <v>0</v>
      </c>
      <c r="AE312" s="574">
        <v>0</v>
      </c>
      <c r="AF312" s="574">
        <v>0</v>
      </c>
      <c r="AG312" s="574">
        <v>0</v>
      </c>
      <c r="AH312" s="574">
        <v>0</v>
      </c>
      <c r="AI312" s="574">
        <v>0</v>
      </c>
      <c r="AJ312" s="574">
        <v>0</v>
      </c>
      <c r="AK312" s="574">
        <v>0</v>
      </c>
      <c r="AL312" s="574">
        <v>0</v>
      </c>
      <c r="AM312" s="574">
        <v>0</v>
      </c>
      <c r="AN312" s="574">
        <v>0</v>
      </c>
      <c r="AO312" s="574">
        <v>0</v>
      </c>
      <c r="AP312" s="574">
        <v>0</v>
      </c>
      <c r="AQ312" s="574">
        <v>0</v>
      </c>
      <c r="AR312" s="574">
        <v>0</v>
      </c>
      <c r="AS312" s="574">
        <v>0</v>
      </c>
      <c r="AT312" s="574">
        <v>0</v>
      </c>
      <c r="AU312" s="574">
        <v>0</v>
      </c>
      <c r="AV312" s="574">
        <v>0</v>
      </c>
      <c r="AW312" s="574">
        <v>0</v>
      </c>
      <c r="AX312" s="574">
        <v>0</v>
      </c>
      <c r="AY312" s="574">
        <v>0</v>
      </c>
      <c r="AZ312" s="574">
        <v>0.1824</v>
      </c>
      <c r="BA312" s="574">
        <v>0.1824</v>
      </c>
      <c r="BB312" s="574">
        <v>0</v>
      </c>
      <c r="BC312" s="574">
        <v>0</v>
      </c>
      <c r="BD312" s="574">
        <v>0</v>
      </c>
      <c r="BE312" s="574">
        <v>0</v>
      </c>
      <c r="BF312" s="574">
        <v>0</v>
      </c>
      <c r="BG312" s="574">
        <v>0</v>
      </c>
      <c r="BH312" s="574">
        <v>0</v>
      </c>
      <c r="BI312" s="574">
        <v>0</v>
      </c>
      <c r="BJ312" s="574">
        <v>0</v>
      </c>
      <c r="BK312" s="574">
        <v>0</v>
      </c>
      <c r="BL312" s="574">
        <v>0</v>
      </c>
      <c r="BM312" s="574">
        <v>0</v>
      </c>
      <c r="BN312" s="574">
        <v>0</v>
      </c>
      <c r="BO312" s="574">
        <v>0</v>
      </c>
      <c r="BP312" s="574">
        <v>0</v>
      </c>
      <c r="BQ312" s="574">
        <v>0</v>
      </c>
      <c r="BR312" s="574">
        <v>0</v>
      </c>
      <c r="BS312" s="574">
        <v>0</v>
      </c>
      <c r="BT312" s="574">
        <v>0</v>
      </c>
      <c r="BU312" s="574">
        <v>0</v>
      </c>
      <c r="BV312" s="574">
        <v>0</v>
      </c>
      <c r="BW312" s="574">
        <v>0</v>
      </c>
      <c r="BX312" s="574">
        <v>0</v>
      </c>
      <c r="BY312" s="574">
        <v>0</v>
      </c>
      <c r="BZ312" s="574">
        <v>0</v>
      </c>
      <c r="CA312" s="574">
        <v>0</v>
      </c>
      <c r="CB312" s="574">
        <v>0</v>
      </c>
      <c r="CC312" s="574">
        <v>0</v>
      </c>
    </row>
    <row r="313" spans="1:81">
      <c r="A313" s="586"/>
      <c r="B313" s="586" t="s">
        <v>1390</v>
      </c>
      <c r="C313" s="572"/>
      <c r="D313" s="587" t="s">
        <v>935</v>
      </c>
      <c r="E313" s="575" t="s">
        <v>1365</v>
      </c>
      <c r="F313" s="573">
        <v>45.5</v>
      </c>
      <c r="G313" s="574">
        <v>0</v>
      </c>
      <c r="H313" s="574">
        <v>0</v>
      </c>
      <c r="I313" s="574">
        <v>0</v>
      </c>
      <c r="J313" s="574">
        <v>0</v>
      </c>
      <c r="K313" s="574">
        <v>0</v>
      </c>
      <c r="L313" s="574">
        <v>0</v>
      </c>
      <c r="M313" s="574">
        <v>0</v>
      </c>
      <c r="N313" s="574">
        <v>0</v>
      </c>
      <c r="O313" s="574">
        <v>0</v>
      </c>
      <c r="P313" s="574">
        <v>0</v>
      </c>
      <c r="Q313" s="574">
        <v>0</v>
      </c>
      <c r="R313" s="574">
        <v>0</v>
      </c>
      <c r="S313" s="574">
        <v>0</v>
      </c>
      <c r="T313" s="574">
        <v>0</v>
      </c>
      <c r="U313" s="574">
        <v>0</v>
      </c>
      <c r="V313" s="574">
        <v>0</v>
      </c>
      <c r="W313" s="574">
        <v>0</v>
      </c>
      <c r="X313" s="574">
        <v>0</v>
      </c>
      <c r="Y313" s="574">
        <v>0</v>
      </c>
      <c r="Z313" s="574">
        <v>0</v>
      </c>
      <c r="AA313" s="574">
        <v>0</v>
      </c>
      <c r="AB313" s="574">
        <v>0</v>
      </c>
      <c r="AC313" s="574">
        <v>0</v>
      </c>
      <c r="AD313" s="574">
        <v>0</v>
      </c>
      <c r="AE313" s="574">
        <v>0</v>
      </c>
      <c r="AF313" s="574">
        <v>0</v>
      </c>
      <c r="AG313" s="574">
        <v>0</v>
      </c>
      <c r="AH313" s="574">
        <v>0</v>
      </c>
      <c r="AI313" s="574">
        <v>0</v>
      </c>
      <c r="AJ313" s="574">
        <v>0</v>
      </c>
      <c r="AK313" s="574">
        <v>0</v>
      </c>
      <c r="AL313" s="574">
        <v>6</v>
      </c>
      <c r="AM313" s="574">
        <v>0</v>
      </c>
      <c r="AN313" s="574">
        <v>6</v>
      </c>
      <c r="AO313" s="574">
        <v>0</v>
      </c>
      <c r="AP313" s="574">
        <v>0</v>
      </c>
      <c r="AQ313" s="574">
        <v>0</v>
      </c>
      <c r="AR313" s="574">
        <v>0</v>
      </c>
      <c r="AS313" s="574">
        <v>0</v>
      </c>
      <c r="AT313" s="574">
        <v>0</v>
      </c>
      <c r="AU313" s="574">
        <v>0</v>
      </c>
      <c r="AV313" s="574">
        <v>0</v>
      </c>
      <c r="AW313" s="574">
        <v>0</v>
      </c>
      <c r="AX313" s="574">
        <v>0</v>
      </c>
      <c r="AY313" s="574">
        <v>0</v>
      </c>
      <c r="AZ313" s="574">
        <v>39.504</v>
      </c>
      <c r="BA313" s="574">
        <v>39.504</v>
      </c>
      <c r="BB313" s="574">
        <v>0</v>
      </c>
      <c r="BC313" s="574">
        <v>0</v>
      </c>
      <c r="BD313" s="574">
        <v>0</v>
      </c>
      <c r="BE313" s="574">
        <v>0</v>
      </c>
      <c r="BF313" s="574">
        <v>0</v>
      </c>
      <c r="BG313" s="574">
        <v>0</v>
      </c>
      <c r="BH313" s="574">
        <v>0</v>
      </c>
      <c r="BI313" s="574">
        <v>0</v>
      </c>
      <c r="BJ313" s="574">
        <v>0</v>
      </c>
      <c r="BK313" s="574">
        <v>0</v>
      </c>
      <c r="BL313" s="574">
        <v>0</v>
      </c>
      <c r="BM313" s="574">
        <v>0</v>
      </c>
      <c r="BN313" s="574">
        <v>0</v>
      </c>
      <c r="BO313" s="574">
        <v>0</v>
      </c>
      <c r="BP313" s="574">
        <v>0</v>
      </c>
      <c r="BQ313" s="574">
        <v>0</v>
      </c>
      <c r="BR313" s="574">
        <v>0</v>
      </c>
      <c r="BS313" s="574">
        <v>0</v>
      </c>
      <c r="BT313" s="574">
        <v>0</v>
      </c>
      <c r="BU313" s="574">
        <v>0</v>
      </c>
      <c r="BV313" s="574">
        <v>0</v>
      </c>
      <c r="BW313" s="574">
        <v>0</v>
      </c>
      <c r="BX313" s="574">
        <v>0</v>
      </c>
      <c r="BY313" s="574">
        <v>0</v>
      </c>
      <c r="BZ313" s="574">
        <v>0</v>
      </c>
      <c r="CA313" s="574">
        <v>0</v>
      </c>
      <c r="CB313" s="574">
        <v>0</v>
      </c>
      <c r="CC313" s="574">
        <v>0</v>
      </c>
    </row>
    <row r="314" spans="1:81">
      <c r="A314" s="586"/>
      <c r="B314" s="586" t="s">
        <v>1390</v>
      </c>
      <c r="C314" s="572"/>
      <c r="D314" s="587" t="s">
        <v>1366</v>
      </c>
      <c r="E314" s="575" t="s">
        <v>1367</v>
      </c>
      <c r="F314" s="573">
        <v>45.5</v>
      </c>
      <c r="G314" s="574">
        <v>0</v>
      </c>
      <c r="H314" s="574">
        <v>0</v>
      </c>
      <c r="I314" s="574">
        <v>0</v>
      </c>
      <c r="J314" s="574">
        <v>0</v>
      </c>
      <c r="K314" s="574">
        <v>0</v>
      </c>
      <c r="L314" s="574">
        <v>0</v>
      </c>
      <c r="M314" s="574">
        <v>0</v>
      </c>
      <c r="N314" s="574">
        <v>0</v>
      </c>
      <c r="O314" s="574">
        <v>0</v>
      </c>
      <c r="P314" s="574">
        <v>0</v>
      </c>
      <c r="Q314" s="574">
        <v>0</v>
      </c>
      <c r="R314" s="574">
        <v>0</v>
      </c>
      <c r="S314" s="574">
        <v>0</v>
      </c>
      <c r="T314" s="574">
        <v>0</v>
      </c>
      <c r="U314" s="574">
        <v>0</v>
      </c>
      <c r="V314" s="574">
        <v>0</v>
      </c>
      <c r="W314" s="574">
        <v>0</v>
      </c>
      <c r="X314" s="574">
        <v>0</v>
      </c>
      <c r="Y314" s="574">
        <v>0</v>
      </c>
      <c r="Z314" s="574">
        <v>0</v>
      </c>
      <c r="AA314" s="574">
        <v>0</v>
      </c>
      <c r="AB314" s="574">
        <v>0</v>
      </c>
      <c r="AC314" s="574">
        <v>0</v>
      </c>
      <c r="AD314" s="574">
        <v>0</v>
      </c>
      <c r="AE314" s="574">
        <v>0</v>
      </c>
      <c r="AF314" s="574">
        <v>0</v>
      </c>
      <c r="AG314" s="574">
        <v>0</v>
      </c>
      <c r="AH314" s="574">
        <v>0</v>
      </c>
      <c r="AI314" s="574">
        <v>0</v>
      </c>
      <c r="AJ314" s="574">
        <v>0</v>
      </c>
      <c r="AK314" s="574">
        <v>0</v>
      </c>
      <c r="AL314" s="574">
        <v>6</v>
      </c>
      <c r="AM314" s="574">
        <v>0</v>
      </c>
      <c r="AN314" s="574">
        <v>6</v>
      </c>
      <c r="AO314" s="574">
        <v>0</v>
      </c>
      <c r="AP314" s="574">
        <v>0</v>
      </c>
      <c r="AQ314" s="574">
        <v>0</v>
      </c>
      <c r="AR314" s="574">
        <v>0</v>
      </c>
      <c r="AS314" s="574">
        <v>0</v>
      </c>
      <c r="AT314" s="574">
        <v>0</v>
      </c>
      <c r="AU314" s="574">
        <v>0</v>
      </c>
      <c r="AV314" s="574">
        <v>0</v>
      </c>
      <c r="AW314" s="574">
        <v>0</v>
      </c>
      <c r="AX314" s="574">
        <v>0</v>
      </c>
      <c r="AY314" s="574">
        <v>0</v>
      </c>
      <c r="AZ314" s="574">
        <v>39.504</v>
      </c>
      <c r="BA314" s="574">
        <v>39.504</v>
      </c>
      <c r="BB314" s="574">
        <v>0</v>
      </c>
      <c r="BC314" s="574">
        <v>0</v>
      </c>
      <c r="BD314" s="574">
        <v>0</v>
      </c>
      <c r="BE314" s="574">
        <v>0</v>
      </c>
      <c r="BF314" s="574">
        <v>0</v>
      </c>
      <c r="BG314" s="574">
        <v>0</v>
      </c>
      <c r="BH314" s="574">
        <v>0</v>
      </c>
      <c r="BI314" s="574">
        <v>0</v>
      </c>
      <c r="BJ314" s="574">
        <v>0</v>
      </c>
      <c r="BK314" s="574">
        <v>0</v>
      </c>
      <c r="BL314" s="574">
        <v>0</v>
      </c>
      <c r="BM314" s="574">
        <v>0</v>
      </c>
      <c r="BN314" s="574">
        <v>0</v>
      </c>
      <c r="BO314" s="574">
        <v>0</v>
      </c>
      <c r="BP314" s="574">
        <v>0</v>
      </c>
      <c r="BQ314" s="574">
        <v>0</v>
      </c>
      <c r="BR314" s="574">
        <v>0</v>
      </c>
      <c r="BS314" s="574">
        <v>0</v>
      </c>
      <c r="BT314" s="574">
        <v>0</v>
      </c>
      <c r="BU314" s="574">
        <v>0</v>
      </c>
      <c r="BV314" s="574">
        <v>0</v>
      </c>
      <c r="BW314" s="574">
        <v>0</v>
      </c>
      <c r="BX314" s="574">
        <v>0</v>
      </c>
      <c r="BY314" s="574">
        <v>0</v>
      </c>
      <c r="BZ314" s="574">
        <v>0</v>
      </c>
      <c r="CA314" s="574">
        <v>0</v>
      </c>
      <c r="CB314" s="574">
        <v>0</v>
      </c>
      <c r="CC314" s="574">
        <v>0</v>
      </c>
    </row>
    <row r="315" spans="1:81">
      <c r="A315" s="586"/>
      <c r="B315" s="586" t="s">
        <v>1390</v>
      </c>
      <c r="C315" s="572"/>
      <c r="D315" s="587" t="s">
        <v>1368</v>
      </c>
      <c r="E315" s="575" t="s">
        <v>1369</v>
      </c>
      <c r="F315" s="573">
        <v>45.5</v>
      </c>
      <c r="G315" s="574">
        <v>0</v>
      </c>
      <c r="H315" s="574">
        <v>0</v>
      </c>
      <c r="I315" s="574">
        <v>0</v>
      </c>
      <c r="J315" s="574">
        <v>0</v>
      </c>
      <c r="K315" s="574">
        <v>0</v>
      </c>
      <c r="L315" s="574">
        <v>0</v>
      </c>
      <c r="M315" s="574">
        <v>0</v>
      </c>
      <c r="N315" s="574">
        <v>0</v>
      </c>
      <c r="O315" s="574">
        <v>0</v>
      </c>
      <c r="P315" s="574">
        <v>0</v>
      </c>
      <c r="Q315" s="574">
        <v>0</v>
      </c>
      <c r="R315" s="574">
        <v>0</v>
      </c>
      <c r="S315" s="574">
        <v>0</v>
      </c>
      <c r="T315" s="574">
        <v>0</v>
      </c>
      <c r="U315" s="574">
        <v>0</v>
      </c>
      <c r="V315" s="574">
        <v>0</v>
      </c>
      <c r="W315" s="574">
        <v>0</v>
      </c>
      <c r="X315" s="574">
        <v>0</v>
      </c>
      <c r="Y315" s="574">
        <v>0</v>
      </c>
      <c r="Z315" s="574">
        <v>0</v>
      </c>
      <c r="AA315" s="574">
        <v>0</v>
      </c>
      <c r="AB315" s="574">
        <v>0</v>
      </c>
      <c r="AC315" s="574">
        <v>0</v>
      </c>
      <c r="AD315" s="574">
        <v>0</v>
      </c>
      <c r="AE315" s="574">
        <v>0</v>
      </c>
      <c r="AF315" s="574">
        <v>0</v>
      </c>
      <c r="AG315" s="574">
        <v>0</v>
      </c>
      <c r="AH315" s="574">
        <v>0</v>
      </c>
      <c r="AI315" s="574">
        <v>0</v>
      </c>
      <c r="AJ315" s="574">
        <v>0</v>
      </c>
      <c r="AK315" s="574">
        <v>0</v>
      </c>
      <c r="AL315" s="574">
        <v>6</v>
      </c>
      <c r="AM315" s="574">
        <v>0</v>
      </c>
      <c r="AN315" s="574">
        <v>6</v>
      </c>
      <c r="AO315" s="574">
        <v>0</v>
      </c>
      <c r="AP315" s="574">
        <v>0</v>
      </c>
      <c r="AQ315" s="574">
        <v>0</v>
      </c>
      <c r="AR315" s="574">
        <v>0</v>
      </c>
      <c r="AS315" s="574">
        <v>0</v>
      </c>
      <c r="AT315" s="574">
        <v>0</v>
      </c>
      <c r="AU315" s="574">
        <v>0</v>
      </c>
      <c r="AV315" s="574">
        <v>0</v>
      </c>
      <c r="AW315" s="574">
        <v>0</v>
      </c>
      <c r="AX315" s="574">
        <v>0</v>
      </c>
      <c r="AY315" s="574">
        <v>0</v>
      </c>
      <c r="AZ315" s="574">
        <v>39.504</v>
      </c>
      <c r="BA315" s="574">
        <v>39.504</v>
      </c>
      <c r="BB315" s="574">
        <v>0</v>
      </c>
      <c r="BC315" s="574">
        <v>0</v>
      </c>
      <c r="BD315" s="574">
        <v>0</v>
      </c>
      <c r="BE315" s="574">
        <v>0</v>
      </c>
      <c r="BF315" s="574">
        <v>0</v>
      </c>
      <c r="BG315" s="574">
        <v>0</v>
      </c>
      <c r="BH315" s="574">
        <v>0</v>
      </c>
      <c r="BI315" s="574">
        <v>0</v>
      </c>
      <c r="BJ315" s="574">
        <v>0</v>
      </c>
      <c r="BK315" s="574">
        <v>0</v>
      </c>
      <c r="BL315" s="574">
        <v>0</v>
      </c>
      <c r="BM315" s="574">
        <v>0</v>
      </c>
      <c r="BN315" s="574">
        <v>0</v>
      </c>
      <c r="BO315" s="574">
        <v>0</v>
      </c>
      <c r="BP315" s="574">
        <v>0</v>
      </c>
      <c r="BQ315" s="574">
        <v>0</v>
      </c>
      <c r="BR315" s="574">
        <v>0</v>
      </c>
      <c r="BS315" s="574">
        <v>0</v>
      </c>
      <c r="BT315" s="574">
        <v>0</v>
      </c>
      <c r="BU315" s="574">
        <v>0</v>
      </c>
      <c r="BV315" s="574">
        <v>0</v>
      </c>
      <c r="BW315" s="574">
        <v>0</v>
      </c>
      <c r="BX315" s="574">
        <v>0</v>
      </c>
      <c r="BY315" s="574">
        <v>0</v>
      </c>
      <c r="BZ315" s="574">
        <v>0</v>
      </c>
      <c r="CA315" s="574">
        <v>0</v>
      </c>
      <c r="CB315" s="574">
        <v>0</v>
      </c>
      <c r="CC315" s="574">
        <v>0</v>
      </c>
    </row>
    <row r="316" spans="1:81">
      <c r="A316" s="586" t="s">
        <v>1333</v>
      </c>
      <c r="B316" s="586" t="s">
        <v>1392</v>
      </c>
      <c r="C316" s="575" t="s">
        <v>1393</v>
      </c>
      <c r="D316" s="587"/>
      <c r="E316" s="575"/>
      <c r="F316" s="573">
        <v>52.7</v>
      </c>
      <c r="G316" s="574">
        <v>0</v>
      </c>
      <c r="H316" s="574">
        <v>0</v>
      </c>
      <c r="I316" s="574">
        <v>0</v>
      </c>
      <c r="J316" s="574">
        <v>0</v>
      </c>
      <c r="K316" s="574">
        <v>0</v>
      </c>
      <c r="L316" s="574">
        <v>0</v>
      </c>
      <c r="M316" s="574">
        <v>0</v>
      </c>
      <c r="N316" s="574">
        <v>0</v>
      </c>
      <c r="O316" s="574">
        <v>0</v>
      </c>
      <c r="P316" s="574">
        <v>0</v>
      </c>
      <c r="Q316" s="574">
        <v>0</v>
      </c>
      <c r="R316" s="574">
        <v>0</v>
      </c>
      <c r="S316" s="574">
        <v>0</v>
      </c>
      <c r="T316" s="574">
        <v>0</v>
      </c>
      <c r="U316" s="574">
        <v>0</v>
      </c>
      <c r="V316" s="574">
        <v>0</v>
      </c>
      <c r="W316" s="574">
        <v>0</v>
      </c>
      <c r="X316" s="574">
        <v>0</v>
      </c>
      <c r="Y316" s="574">
        <v>0</v>
      </c>
      <c r="Z316" s="574">
        <v>0</v>
      </c>
      <c r="AA316" s="574">
        <v>0</v>
      </c>
      <c r="AB316" s="574">
        <v>0</v>
      </c>
      <c r="AC316" s="574">
        <v>0</v>
      </c>
      <c r="AD316" s="574">
        <v>0</v>
      </c>
      <c r="AE316" s="574">
        <v>0</v>
      </c>
      <c r="AF316" s="574">
        <v>0</v>
      </c>
      <c r="AG316" s="574">
        <v>0</v>
      </c>
      <c r="AH316" s="574">
        <v>0</v>
      </c>
      <c r="AI316" s="574">
        <v>0</v>
      </c>
      <c r="AJ316" s="574">
        <v>0</v>
      </c>
      <c r="AK316" s="574">
        <v>0</v>
      </c>
      <c r="AL316" s="574">
        <v>6.9</v>
      </c>
      <c r="AM316" s="574">
        <v>0</v>
      </c>
      <c r="AN316" s="574">
        <v>6.9</v>
      </c>
      <c r="AO316" s="574">
        <v>0</v>
      </c>
      <c r="AP316" s="574">
        <v>0</v>
      </c>
      <c r="AQ316" s="574">
        <v>0</v>
      </c>
      <c r="AR316" s="574">
        <v>0</v>
      </c>
      <c r="AS316" s="574">
        <v>0</v>
      </c>
      <c r="AT316" s="574">
        <v>0</v>
      </c>
      <c r="AU316" s="574">
        <v>0</v>
      </c>
      <c r="AV316" s="574">
        <v>0</v>
      </c>
      <c r="AW316" s="574">
        <v>0</v>
      </c>
      <c r="AX316" s="574">
        <v>0</v>
      </c>
      <c r="AY316" s="574">
        <v>0</v>
      </c>
      <c r="AZ316" s="574">
        <v>45.7968</v>
      </c>
      <c r="BA316" s="574">
        <v>45.7968</v>
      </c>
      <c r="BB316" s="574">
        <v>0</v>
      </c>
      <c r="BC316" s="574">
        <v>0</v>
      </c>
      <c r="BD316" s="574">
        <v>0</v>
      </c>
      <c r="BE316" s="574">
        <v>0</v>
      </c>
      <c r="BF316" s="574">
        <v>0</v>
      </c>
      <c r="BG316" s="574">
        <v>0</v>
      </c>
      <c r="BH316" s="574">
        <v>0</v>
      </c>
      <c r="BI316" s="574">
        <v>0</v>
      </c>
      <c r="BJ316" s="574">
        <v>0</v>
      </c>
      <c r="BK316" s="574">
        <v>0</v>
      </c>
      <c r="BL316" s="574">
        <v>0</v>
      </c>
      <c r="BM316" s="574">
        <v>0</v>
      </c>
      <c r="BN316" s="574">
        <v>0</v>
      </c>
      <c r="BO316" s="574">
        <v>0</v>
      </c>
      <c r="BP316" s="574">
        <v>0</v>
      </c>
      <c r="BQ316" s="574">
        <v>0</v>
      </c>
      <c r="BR316" s="574">
        <v>0</v>
      </c>
      <c r="BS316" s="574">
        <v>0</v>
      </c>
      <c r="BT316" s="574">
        <v>0</v>
      </c>
      <c r="BU316" s="574">
        <v>0</v>
      </c>
      <c r="BV316" s="574">
        <v>0</v>
      </c>
      <c r="BW316" s="574">
        <v>0</v>
      </c>
      <c r="BX316" s="574">
        <v>0</v>
      </c>
      <c r="BY316" s="574">
        <v>0</v>
      </c>
      <c r="BZ316" s="574">
        <v>0</v>
      </c>
      <c r="CA316" s="574">
        <v>0</v>
      </c>
      <c r="CB316" s="574">
        <v>0</v>
      </c>
      <c r="CC316" s="574">
        <v>0</v>
      </c>
    </row>
    <row r="317" spans="1:81">
      <c r="A317" s="586"/>
      <c r="B317" s="586" t="s">
        <v>1392</v>
      </c>
      <c r="C317" s="572"/>
      <c r="D317" s="587" t="s">
        <v>925</v>
      </c>
      <c r="E317" s="575" t="s">
        <v>1269</v>
      </c>
      <c r="F317" s="573">
        <v>0.81</v>
      </c>
      <c r="G317" s="574">
        <v>0</v>
      </c>
      <c r="H317" s="574">
        <v>0</v>
      </c>
      <c r="I317" s="574">
        <v>0</v>
      </c>
      <c r="J317" s="574">
        <v>0</v>
      </c>
      <c r="K317" s="574">
        <v>0</v>
      </c>
      <c r="L317" s="574">
        <v>0</v>
      </c>
      <c r="M317" s="574">
        <v>0</v>
      </c>
      <c r="N317" s="574">
        <v>0</v>
      </c>
      <c r="O317" s="574">
        <v>0</v>
      </c>
      <c r="P317" s="574">
        <v>0</v>
      </c>
      <c r="Q317" s="574">
        <v>0</v>
      </c>
      <c r="R317" s="574">
        <v>0</v>
      </c>
      <c r="S317" s="574">
        <v>0</v>
      </c>
      <c r="T317" s="574">
        <v>0</v>
      </c>
      <c r="U317" s="574">
        <v>0</v>
      </c>
      <c r="V317" s="574">
        <v>0</v>
      </c>
      <c r="W317" s="574">
        <v>0</v>
      </c>
      <c r="X317" s="574">
        <v>0</v>
      </c>
      <c r="Y317" s="574">
        <v>0</v>
      </c>
      <c r="Z317" s="574">
        <v>0</v>
      </c>
      <c r="AA317" s="574">
        <v>0</v>
      </c>
      <c r="AB317" s="574">
        <v>0</v>
      </c>
      <c r="AC317" s="574">
        <v>0</v>
      </c>
      <c r="AD317" s="574">
        <v>0</v>
      </c>
      <c r="AE317" s="574">
        <v>0</v>
      </c>
      <c r="AF317" s="574">
        <v>0</v>
      </c>
      <c r="AG317" s="574">
        <v>0</v>
      </c>
      <c r="AH317" s="574">
        <v>0</v>
      </c>
      <c r="AI317" s="574">
        <v>0</v>
      </c>
      <c r="AJ317" s="574">
        <v>0</v>
      </c>
      <c r="AK317" s="574">
        <v>0</v>
      </c>
      <c r="AL317" s="574">
        <v>0</v>
      </c>
      <c r="AM317" s="574">
        <v>0</v>
      </c>
      <c r="AN317" s="574">
        <v>0</v>
      </c>
      <c r="AO317" s="574">
        <v>0</v>
      </c>
      <c r="AP317" s="574">
        <v>0</v>
      </c>
      <c r="AQ317" s="574">
        <v>0</v>
      </c>
      <c r="AR317" s="574">
        <v>0</v>
      </c>
      <c r="AS317" s="574">
        <v>0</v>
      </c>
      <c r="AT317" s="574">
        <v>0</v>
      </c>
      <c r="AU317" s="574">
        <v>0</v>
      </c>
      <c r="AV317" s="574">
        <v>0</v>
      </c>
      <c r="AW317" s="574">
        <v>0</v>
      </c>
      <c r="AX317" s="574">
        <v>0</v>
      </c>
      <c r="AY317" s="574">
        <v>0</v>
      </c>
      <c r="AZ317" s="574">
        <v>0.8064</v>
      </c>
      <c r="BA317" s="574">
        <v>0.8064</v>
      </c>
      <c r="BB317" s="574">
        <v>0</v>
      </c>
      <c r="BC317" s="574">
        <v>0</v>
      </c>
      <c r="BD317" s="574">
        <v>0</v>
      </c>
      <c r="BE317" s="574">
        <v>0</v>
      </c>
      <c r="BF317" s="574">
        <v>0</v>
      </c>
      <c r="BG317" s="574">
        <v>0</v>
      </c>
      <c r="BH317" s="574">
        <v>0</v>
      </c>
      <c r="BI317" s="574">
        <v>0</v>
      </c>
      <c r="BJ317" s="574">
        <v>0</v>
      </c>
      <c r="BK317" s="574">
        <v>0</v>
      </c>
      <c r="BL317" s="574">
        <v>0</v>
      </c>
      <c r="BM317" s="574">
        <v>0</v>
      </c>
      <c r="BN317" s="574">
        <v>0</v>
      </c>
      <c r="BO317" s="574">
        <v>0</v>
      </c>
      <c r="BP317" s="574">
        <v>0</v>
      </c>
      <c r="BQ317" s="574">
        <v>0</v>
      </c>
      <c r="BR317" s="574">
        <v>0</v>
      </c>
      <c r="BS317" s="574">
        <v>0</v>
      </c>
      <c r="BT317" s="574">
        <v>0</v>
      </c>
      <c r="BU317" s="574">
        <v>0</v>
      </c>
      <c r="BV317" s="574">
        <v>0</v>
      </c>
      <c r="BW317" s="574">
        <v>0</v>
      </c>
      <c r="BX317" s="574">
        <v>0</v>
      </c>
      <c r="BY317" s="574">
        <v>0</v>
      </c>
      <c r="BZ317" s="574">
        <v>0</v>
      </c>
      <c r="CA317" s="574">
        <v>0</v>
      </c>
      <c r="CB317" s="574">
        <v>0</v>
      </c>
      <c r="CC317" s="574">
        <v>0</v>
      </c>
    </row>
    <row r="318" spans="1:81">
      <c r="A318" s="586"/>
      <c r="B318" s="586" t="s">
        <v>1392</v>
      </c>
      <c r="C318" s="572"/>
      <c r="D318" s="587" t="s">
        <v>1270</v>
      </c>
      <c r="E318" s="575" t="s">
        <v>1271</v>
      </c>
      <c r="F318" s="573">
        <v>0.81</v>
      </c>
      <c r="G318" s="574">
        <v>0</v>
      </c>
      <c r="H318" s="574">
        <v>0</v>
      </c>
      <c r="I318" s="574">
        <v>0</v>
      </c>
      <c r="J318" s="574">
        <v>0</v>
      </c>
      <c r="K318" s="574">
        <v>0</v>
      </c>
      <c r="L318" s="574">
        <v>0</v>
      </c>
      <c r="M318" s="574">
        <v>0</v>
      </c>
      <c r="N318" s="574">
        <v>0</v>
      </c>
      <c r="O318" s="574">
        <v>0</v>
      </c>
      <c r="P318" s="574">
        <v>0</v>
      </c>
      <c r="Q318" s="574">
        <v>0</v>
      </c>
      <c r="R318" s="574">
        <v>0</v>
      </c>
      <c r="S318" s="574">
        <v>0</v>
      </c>
      <c r="T318" s="574">
        <v>0</v>
      </c>
      <c r="U318" s="574">
        <v>0</v>
      </c>
      <c r="V318" s="574">
        <v>0</v>
      </c>
      <c r="W318" s="574">
        <v>0</v>
      </c>
      <c r="X318" s="574">
        <v>0</v>
      </c>
      <c r="Y318" s="574">
        <v>0</v>
      </c>
      <c r="Z318" s="574">
        <v>0</v>
      </c>
      <c r="AA318" s="574">
        <v>0</v>
      </c>
      <c r="AB318" s="574">
        <v>0</v>
      </c>
      <c r="AC318" s="574">
        <v>0</v>
      </c>
      <c r="AD318" s="574">
        <v>0</v>
      </c>
      <c r="AE318" s="574">
        <v>0</v>
      </c>
      <c r="AF318" s="574">
        <v>0</v>
      </c>
      <c r="AG318" s="574">
        <v>0</v>
      </c>
      <c r="AH318" s="574">
        <v>0</v>
      </c>
      <c r="AI318" s="574">
        <v>0</v>
      </c>
      <c r="AJ318" s="574">
        <v>0</v>
      </c>
      <c r="AK318" s="574">
        <v>0</v>
      </c>
      <c r="AL318" s="574">
        <v>0</v>
      </c>
      <c r="AM318" s="574">
        <v>0</v>
      </c>
      <c r="AN318" s="574">
        <v>0</v>
      </c>
      <c r="AO318" s="574">
        <v>0</v>
      </c>
      <c r="AP318" s="574">
        <v>0</v>
      </c>
      <c r="AQ318" s="574">
        <v>0</v>
      </c>
      <c r="AR318" s="574">
        <v>0</v>
      </c>
      <c r="AS318" s="574">
        <v>0</v>
      </c>
      <c r="AT318" s="574">
        <v>0</v>
      </c>
      <c r="AU318" s="574">
        <v>0</v>
      </c>
      <c r="AV318" s="574">
        <v>0</v>
      </c>
      <c r="AW318" s="574">
        <v>0</v>
      </c>
      <c r="AX318" s="574">
        <v>0</v>
      </c>
      <c r="AY318" s="574">
        <v>0</v>
      </c>
      <c r="AZ318" s="574">
        <v>0.8064</v>
      </c>
      <c r="BA318" s="574">
        <v>0.8064</v>
      </c>
      <c r="BB318" s="574">
        <v>0</v>
      </c>
      <c r="BC318" s="574">
        <v>0</v>
      </c>
      <c r="BD318" s="574">
        <v>0</v>
      </c>
      <c r="BE318" s="574">
        <v>0</v>
      </c>
      <c r="BF318" s="574">
        <v>0</v>
      </c>
      <c r="BG318" s="574">
        <v>0</v>
      </c>
      <c r="BH318" s="574">
        <v>0</v>
      </c>
      <c r="BI318" s="574">
        <v>0</v>
      </c>
      <c r="BJ318" s="574">
        <v>0</v>
      </c>
      <c r="BK318" s="574">
        <v>0</v>
      </c>
      <c r="BL318" s="574">
        <v>0</v>
      </c>
      <c r="BM318" s="574">
        <v>0</v>
      </c>
      <c r="BN318" s="574">
        <v>0</v>
      </c>
      <c r="BO318" s="574">
        <v>0</v>
      </c>
      <c r="BP318" s="574">
        <v>0</v>
      </c>
      <c r="BQ318" s="574">
        <v>0</v>
      </c>
      <c r="BR318" s="574">
        <v>0</v>
      </c>
      <c r="BS318" s="574">
        <v>0</v>
      </c>
      <c r="BT318" s="574">
        <v>0</v>
      </c>
      <c r="BU318" s="574">
        <v>0</v>
      </c>
      <c r="BV318" s="574">
        <v>0</v>
      </c>
      <c r="BW318" s="574">
        <v>0</v>
      </c>
      <c r="BX318" s="574">
        <v>0</v>
      </c>
      <c r="BY318" s="574">
        <v>0</v>
      </c>
      <c r="BZ318" s="574">
        <v>0</v>
      </c>
      <c r="CA318" s="574">
        <v>0</v>
      </c>
      <c r="CB318" s="574">
        <v>0</v>
      </c>
      <c r="CC318" s="574">
        <v>0</v>
      </c>
    </row>
    <row r="319" spans="1:81">
      <c r="A319" s="586"/>
      <c r="B319" s="586" t="s">
        <v>1392</v>
      </c>
      <c r="C319" s="572"/>
      <c r="D319" s="587" t="s">
        <v>1274</v>
      </c>
      <c r="E319" s="575" t="s">
        <v>1275</v>
      </c>
      <c r="F319" s="573">
        <v>0.81</v>
      </c>
      <c r="G319" s="574">
        <v>0</v>
      </c>
      <c r="H319" s="574">
        <v>0</v>
      </c>
      <c r="I319" s="574">
        <v>0</v>
      </c>
      <c r="J319" s="574">
        <v>0</v>
      </c>
      <c r="K319" s="574">
        <v>0</v>
      </c>
      <c r="L319" s="574">
        <v>0</v>
      </c>
      <c r="M319" s="574">
        <v>0</v>
      </c>
      <c r="N319" s="574">
        <v>0</v>
      </c>
      <c r="O319" s="574">
        <v>0</v>
      </c>
      <c r="P319" s="574">
        <v>0</v>
      </c>
      <c r="Q319" s="574">
        <v>0</v>
      </c>
      <c r="R319" s="574">
        <v>0</v>
      </c>
      <c r="S319" s="574">
        <v>0</v>
      </c>
      <c r="T319" s="574">
        <v>0</v>
      </c>
      <c r="U319" s="574">
        <v>0</v>
      </c>
      <c r="V319" s="574">
        <v>0</v>
      </c>
      <c r="W319" s="574">
        <v>0</v>
      </c>
      <c r="X319" s="574">
        <v>0</v>
      </c>
      <c r="Y319" s="574">
        <v>0</v>
      </c>
      <c r="Z319" s="574">
        <v>0</v>
      </c>
      <c r="AA319" s="574">
        <v>0</v>
      </c>
      <c r="AB319" s="574">
        <v>0</v>
      </c>
      <c r="AC319" s="574">
        <v>0</v>
      </c>
      <c r="AD319" s="574">
        <v>0</v>
      </c>
      <c r="AE319" s="574">
        <v>0</v>
      </c>
      <c r="AF319" s="574">
        <v>0</v>
      </c>
      <c r="AG319" s="574">
        <v>0</v>
      </c>
      <c r="AH319" s="574">
        <v>0</v>
      </c>
      <c r="AI319" s="574">
        <v>0</v>
      </c>
      <c r="AJ319" s="574">
        <v>0</v>
      </c>
      <c r="AK319" s="574">
        <v>0</v>
      </c>
      <c r="AL319" s="574">
        <v>0</v>
      </c>
      <c r="AM319" s="574">
        <v>0</v>
      </c>
      <c r="AN319" s="574">
        <v>0</v>
      </c>
      <c r="AO319" s="574">
        <v>0</v>
      </c>
      <c r="AP319" s="574">
        <v>0</v>
      </c>
      <c r="AQ319" s="574">
        <v>0</v>
      </c>
      <c r="AR319" s="574">
        <v>0</v>
      </c>
      <c r="AS319" s="574">
        <v>0</v>
      </c>
      <c r="AT319" s="574">
        <v>0</v>
      </c>
      <c r="AU319" s="574">
        <v>0</v>
      </c>
      <c r="AV319" s="574">
        <v>0</v>
      </c>
      <c r="AW319" s="574">
        <v>0</v>
      </c>
      <c r="AX319" s="574">
        <v>0</v>
      </c>
      <c r="AY319" s="574">
        <v>0</v>
      </c>
      <c r="AZ319" s="574">
        <v>0.8064</v>
      </c>
      <c r="BA319" s="574">
        <v>0.8064</v>
      </c>
      <c r="BB319" s="574">
        <v>0</v>
      </c>
      <c r="BC319" s="574">
        <v>0</v>
      </c>
      <c r="BD319" s="574">
        <v>0</v>
      </c>
      <c r="BE319" s="574">
        <v>0</v>
      </c>
      <c r="BF319" s="574">
        <v>0</v>
      </c>
      <c r="BG319" s="574">
        <v>0</v>
      </c>
      <c r="BH319" s="574">
        <v>0</v>
      </c>
      <c r="BI319" s="574">
        <v>0</v>
      </c>
      <c r="BJ319" s="574">
        <v>0</v>
      </c>
      <c r="BK319" s="574">
        <v>0</v>
      </c>
      <c r="BL319" s="574">
        <v>0</v>
      </c>
      <c r="BM319" s="574">
        <v>0</v>
      </c>
      <c r="BN319" s="574">
        <v>0</v>
      </c>
      <c r="BO319" s="574">
        <v>0</v>
      </c>
      <c r="BP319" s="574">
        <v>0</v>
      </c>
      <c r="BQ319" s="574">
        <v>0</v>
      </c>
      <c r="BR319" s="574">
        <v>0</v>
      </c>
      <c r="BS319" s="574">
        <v>0</v>
      </c>
      <c r="BT319" s="574">
        <v>0</v>
      </c>
      <c r="BU319" s="574">
        <v>0</v>
      </c>
      <c r="BV319" s="574">
        <v>0</v>
      </c>
      <c r="BW319" s="574">
        <v>0</v>
      </c>
      <c r="BX319" s="574">
        <v>0</v>
      </c>
      <c r="BY319" s="574">
        <v>0</v>
      </c>
      <c r="BZ319" s="574">
        <v>0</v>
      </c>
      <c r="CA319" s="574">
        <v>0</v>
      </c>
      <c r="CB319" s="574">
        <v>0</v>
      </c>
      <c r="CC319" s="574">
        <v>0</v>
      </c>
    </row>
    <row r="320" spans="1:81">
      <c r="A320" s="586"/>
      <c r="B320" s="586" t="s">
        <v>1392</v>
      </c>
      <c r="C320" s="572"/>
      <c r="D320" s="587" t="s">
        <v>929</v>
      </c>
      <c r="E320" s="575" t="s">
        <v>1276</v>
      </c>
      <c r="F320" s="573">
        <v>0.18</v>
      </c>
      <c r="G320" s="574">
        <v>0</v>
      </c>
      <c r="H320" s="574">
        <v>0</v>
      </c>
      <c r="I320" s="574">
        <v>0</v>
      </c>
      <c r="J320" s="574">
        <v>0</v>
      </c>
      <c r="K320" s="574">
        <v>0</v>
      </c>
      <c r="L320" s="574">
        <v>0</v>
      </c>
      <c r="M320" s="574">
        <v>0</v>
      </c>
      <c r="N320" s="574">
        <v>0</v>
      </c>
      <c r="O320" s="574">
        <v>0</v>
      </c>
      <c r="P320" s="574">
        <v>0</v>
      </c>
      <c r="Q320" s="574">
        <v>0</v>
      </c>
      <c r="R320" s="574">
        <v>0</v>
      </c>
      <c r="S320" s="574">
        <v>0</v>
      </c>
      <c r="T320" s="574">
        <v>0</v>
      </c>
      <c r="U320" s="574">
        <v>0</v>
      </c>
      <c r="V320" s="574">
        <v>0</v>
      </c>
      <c r="W320" s="574">
        <v>0</v>
      </c>
      <c r="X320" s="574">
        <v>0</v>
      </c>
      <c r="Y320" s="574">
        <v>0</v>
      </c>
      <c r="Z320" s="574">
        <v>0</v>
      </c>
      <c r="AA320" s="574">
        <v>0</v>
      </c>
      <c r="AB320" s="574">
        <v>0</v>
      </c>
      <c r="AC320" s="574">
        <v>0</v>
      </c>
      <c r="AD320" s="574">
        <v>0</v>
      </c>
      <c r="AE320" s="574">
        <v>0</v>
      </c>
      <c r="AF320" s="574">
        <v>0</v>
      </c>
      <c r="AG320" s="574">
        <v>0</v>
      </c>
      <c r="AH320" s="574">
        <v>0</v>
      </c>
      <c r="AI320" s="574">
        <v>0</v>
      </c>
      <c r="AJ320" s="574">
        <v>0</v>
      </c>
      <c r="AK320" s="574">
        <v>0</v>
      </c>
      <c r="AL320" s="574">
        <v>0</v>
      </c>
      <c r="AM320" s="574">
        <v>0</v>
      </c>
      <c r="AN320" s="574">
        <v>0</v>
      </c>
      <c r="AO320" s="574">
        <v>0</v>
      </c>
      <c r="AP320" s="574">
        <v>0</v>
      </c>
      <c r="AQ320" s="574">
        <v>0</v>
      </c>
      <c r="AR320" s="574">
        <v>0</v>
      </c>
      <c r="AS320" s="574">
        <v>0</v>
      </c>
      <c r="AT320" s="574">
        <v>0</v>
      </c>
      <c r="AU320" s="574">
        <v>0</v>
      </c>
      <c r="AV320" s="574">
        <v>0</v>
      </c>
      <c r="AW320" s="574">
        <v>0</v>
      </c>
      <c r="AX320" s="574">
        <v>0</v>
      </c>
      <c r="AY320" s="574">
        <v>0</v>
      </c>
      <c r="AZ320" s="574">
        <v>0.1824</v>
      </c>
      <c r="BA320" s="574">
        <v>0.1824</v>
      </c>
      <c r="BB320" s="574">
        <v>0</v>
      </c>
      <c r="BC320" s="574">
        <v>0</v>
      </c>
      <c r="BD320" s="574">
        <v>0</v>
      </c>
      <c r="BE320" s="574">
        <v>0</v>
      </c>
      <c r="BF320" s="574">
        <v>0</v>
      </c>
      <c r="BG320" s="574">
        <v>0</v>
      </c>
      <c r="BH320" s="574">
        <v>0</v>
      </c>
      <c r="BI320" s="574">
        <v>0</v>
      </c>
      <c r="BJ320" s="574">
        <v>0</v>
      </c>
      <c r="BK320" s="574">
        <v>0</v>
      </c>
      <c r="BL320" s="574">
        <v>0</v>
      </c>
      <c r="BM320" s="574">
        <v>0</v>
      </c>
      <c r="BN320" s="574">
        <v>0</v>
      </c>
      <c r="BO320" s="574">
        <v>0</v>
      </c>
      <c r="BP320" s="574">
        <v>0</v>
      </c>
      <c r="BQ320" s="574">
        <v>0</v>
      </c>
      <c r="BR320" s="574">
        <v>0</v>
      </c>
      <c r="BS320" s="574">
        <v>0</v>
      </c>
      <c r="BT320" s="574">
        <v>0</v>
      </c>
      <c r="BU320" s="574">
        <v>0</v>
      </c>
      <c r="BV320" s="574">
        <v>0</v>
      </c>
      <c r="BW320" s="574">
        <v>0</v>
      </c>
      <c r="BX320" s="574">
        <v>0</v>
      </c>
      <c r="BY320" s="574">
        <v>0</v>
      </c>
      <c r="BZ320" s="574">
        <v>0</v>
      </c>
      <c r="CA320" s="574">
        <v>0</v>
      </c>
      <c r="CB320" s="574">
        <v>0</v>
      </c>
      <c r="CC320" s="574">
        <v>0</v>
      </c>
    </row>
    <row r="321" spans="1:81">
      <c r="A321" s="586"/>
      <c r="B321" s="586" t="s">
        <v>1392</v>
      </c>
      <c r="C321" s="572"/>
      <c r="D321" s="587" t="s">
        <v>1277</v>
      </c>
      <c r="E321" s="575" t="s">
        <v>355</v>
      </c>
      <c r="F321" s="573">
        <v>0.18</v>
      </c>
      <c r="G321" s="574">
        <v>0</v>
      </c>
      <c r="H321" s="574">
        <v>0</v>
      </c>
      <c r="I321" s="574">
        <v>0</v>
      </c>
      <c r="J321" s="574">
        <v>0</v>
      </c>
      <c r="K321" s="574">
        <v>0</v>
      </c>
      <c r="L321" s="574">
        <v>0</v>
      </c>
      <c r="M321" s="574">
        <v>0</v>
      </c>
      <c r="N321" s="574">
        <v>0</v>
      </c>
      <c r="O321" s="574">
        <v>0</v>
      </c>
      <c r="P321" s="574">
        <v>0</v>
      </c>
      <c r="Q321" s="574">
        <v>0</v>
      </c>
      <c r="R321" s="574">
        <v>0</v>
      </c>
      <c r="S321" s="574">
        <v>0</v>
      </c>
      <c r="T321" s="574">
        <v>0</v>
      </c>
      <c r="U321" s="574">
        <v>0</v>
      </c>
      <c r="V321" s="574">
        <v>0</v>
      </c>
      <c r="W321" s="574">
        <v>0</v>
      </c>
      <c r="X321" s="574">
        <v>0</v>
      </c>
      <c r="Y321" s="574">
        <v>0</v>
      </c>
      <c r="Z321" s="574">
        <v>0</v>
      </c>
      <c r="AA321" s="574">
        <v>0</v>
      </c>
      <c r="AB321" s="574">
        <v>0</v>
      </c>
      <c r="AC321" s="574">
        <v>0</v>
      </c>
      <c r="AD321" s="574">
        <v>0</v>
      </c>
      <c r="AE321" s="574">
        <v>0</v>
      </c>
      <c r="AF321" s="574">
        <v>0</v>
      </c>
      <c r="AG321" s="574">
        <v>0</v>
      </c>
      <c r="AH321" s="574">
        <v>0</v>
      </c>
      <c r="AI321" s="574">
        <v>0</v>
      </c>
      <c r="AJ321" s="574">
        <v>0</v>
      </c>
      <c r="AK321" s="574">
        <v>0</v>
      </c>
      <c r="AL321" s="574">
        <v>0</v>
      </c>
      <c r="AM321" s="574">
        <v>0</v>
      </c>
      <c r="AN321" s="574">
        <v>0</v>
      </c>
      <c r="AO321" s="574">
        <v>0</v>
      </c>
      <c r="AP321" s="574">
        <v>0</v>
      </c>
      <c r="AQ321" s="574">
        <v>0</v>
      </c>
      <c r="AR321" s="574">
        <v>0</v>
      </c>
      <c r="AS321" s="574">
        <v>0</v>
      </c>
      <c r="AT321" s="574">
        <v>0</v>
      </c>
      <c r="AU321" s="574">
        <v>0</v>
      </c>
      <c r="AV321" s="574">
        <v>0</v>
      </c>
      <c r="AW321" s="574">
        <v>0</v>
      </c>
      <c r="AX321" s="574">
        <v>0</v>
      </c>
      <c r="AY321" s="574">
        <v>0</v>
      </c>
      <c r="AZ321" s="574">
        <v>0.1824</v>
      </c>
      <c r="BA321" s="574">
        <v>0.1824</v>
      </c>
      <c r="BB321" s="574">
        <v>0</v>
      </c>
      <c r="BC321" s="574">
        <v>0</v>
      </c>
      <c r="BD321" s="574">
        <v>0</v>
      </c>
      <c r="BE321" s="574">
        <v>0</v>
      </c>
      <c r="BF321" s="574">
        <v>0</v>
      </c>
      <c r="BG321" s="574">
        <v>0</v>
      </c>
      <c r="BH321" s="574">
        <v>0</v>
      </c>
      <c r="BI321" s="574">
        <v>0</v>
      </c>
      <c r="BJ321" s="574">
        <v>0</v>
      </c>
      <c r="BK321" s="574">
        <v>0</v>
      </c>
      <c r="BL321" s="574">
        <v>0</v>
      </c>
      <c r="BM321" s="574">
        <v>0</v>
      </c>
      <c r="BN321" s="574">
        <v>0</v>
      </c>
      <c r="BO321" s="574">
        <v>0</v>
      </c>
      <c r="BP321" s="574">
        <v>0</v>
      </c>
      <c r="BQ321" s="574">
        <v>0</v>
      </c>
      <c r="BR321" s="574">
        <v>0</v>
      </c>
      <c r="BS321" s="574">
        <v>0</v>
      </c>
      <c r="BT321" s="574">
        <v>0</v>
      </c>
      <c r="BU321" s="574">
        <v>0</v>
      </c>
      <c r="BV321" s="574">
        <v>0</v>
      </c>
      <c r="BW321" s="574">
        <v>0</v>
      </c>
      <c r="BX321" s="574">
        <v>0</v>
      </c>
      <c r="BY321" s="574">
        <v>0</v>
      </c>
      <c r="BZ321" s="574">
        <v>0</v>
      </c>
      <c r="CA321" s="574">
        <v>0</v>
      </c>
      <c r="CB321" s="574">
        <v>0</v>
      </c>
      <c r="CC321" s="574">
        <v>0</v>
      </c>
    </row>
    <row r="322" spans="1:81">
      <c r="A322" s="586"/>
      <c r="B322" s="586" t="s">
        <v>1392</v>
      </c>
      <c r="C322" s="572"/>
      <c r="D322" s="587" t="s">
        <v>1278</v>
      </c>
      <c r="E322" s="575" t="s">
        <v>1279</v>
      </c>
      <c r="F322" s="573">
        <v>0.18</v>
      </c>
      <c r="G322" s="574">
        <v>0</v>
      </c>
      <c r="H322" s="574">
        <v>0</v>
      </c>
      <c r="I322" s="574">
        <v>0</v>
      </c>
      <c r="J322" s="574">
        <v>0</v>
      </c>
      <c r="K322" s="574">
        <v>0</v>
      </c>
      <c r="L322" s="574">
        <v>0</v>
      </c>
      <c r="M322" s="574">
        <v>0</v>
      </c>
      <c r="N322" s="574">
        <v>0</v>
      </c>
      <c r="O322" s="574">
        <v>0</v>
      </c>
      <c r="P322" s="574">
        <v>0</v>
      </c>
      <c r="Q322" s="574">
        <v>0</v>
      </c>
      <c r="R322" s="574">
        <v>0</v>
      </c>
      <c r="S322" s="574">
        <v>0</v>
      </c>
      <c r="T322" s="574">
        <v>0</v>
      </c>
      <c r="U322" s="574">
        <v>0</v>
      </c>
      <c r="V322" s="574">
        <v>0</v>
      </c>
      <c r="W322" s="574">
        <v>0</v>
      </c>
      <c r="X322" s="574">
        <v>0</v>
      </c>
      <c r="Y322" s="574">
        <v>0</v>
      </c>
      <c r="Z322" s="574">
        <v>0</v>
      </c>
      <c r="AA322" s="574">
        <v>0</v>
      </c>
      <c r="AB322" s="574">
        <v>0</v>
      </c>
      <c r="AC322" s="574">
        <v>0</v>
      </c>
      <c r="AD322" s="574">
        <v>0</v>
      </c>
      <c r="AE322" s="574">
        <v>0</v>
      </c>
      <c r="AF322" s="574">
        <v>0</v>
      </c>
      <c r="AG322" s="574">
        <v>0</v>
      </c>
      <c r="AH322" s="574">
        <v>0</v>
      </c>
      <c r="AI322" s="574">
        <v>0</v>
      </c>
      <c r="AJ322" s="574">
        <v>0</v>
      </c>
      <c r="AK322" s="574">
        <v>0</v>
      </c>
      <c r="AL322" s="574">
        <v>0</v>
      </c>
      <c r="AM322" s="574">
        <v>0</v>
      </c>
      <c r="AN322" s="574">
        <v>0</v>
      </c>
      <c r="AO322" s="574">
        <v>0</v>
      </c>
      <c r="AP322" s="574">
        <v>0</v>
      </c>
      <c r="AQ322" s="574">
        <v>0</v>
      </c>
      <c r="AR322" s="574">
        <v>0</v>
      </c>
      <c r="AS322" s="574">
        <v>0</v>
      </c>
      <c r="AT322" s="574">
        <v>0</v>
      </c>
      <c r="AU322" s="574">
        <v>0</v>
      </c>
      <c r="AV322" s="574">
        <v>0</v>
      </c>
      <c r="AW322" s="574">
        <v>0</v>
      </c>
      <c r="AX322" s="574">
        <v>0</v>
      </c>
      <c r="AY322" s="574">
        <v>0</v>
      </c>
      <c r="AZ322" s="574">
        <v>0.1824</v>
      </c>
      <c r="BA322" s="574">
        <v>0.1824</v>
      </c>
      <c r="BB322" s="574">
        <v>0</v>
      </c>
      <c r="BC322" s="574">
        <v>0</v>
      </c>
      <c r="BD322" s="574">
        <v>0</v>
      </c>
      <c r="BE322" s="574">
        <v>0</v>
      </c>
      <c r="BF322" s="574">
        <v>0</v>
      </c>
      <c r="BG322" s="574">
        <v>0</v>
      </c>
      <c r="BH322" s="574">
        <v>0</v>
      </c>
      <c r="BI322" s="574">
        <v>0</v>
      </c>
      <c r="BJ322" s="574">
        <v>0</v>
      </c>
      <c r="BK322" s="574">
        <v>0</v>
      </c>
      <c r="BL322" s="574">
        <v>0</v>
      </c>
      <c r="BM322" s="574">
        <v>0</v>
      </c>
      <c r="BN322" s="574">
        <v>0</v>
      </c>
      <c r="BO322" s="574">
        <v>0</v>
      </c>
      <c r="BP322" s="574">
        <v>0</v>
      </c>
      <c r="BQ322" s="574">
        <v>0</v>
      </c>
      <c r="BR322" s="574">
        <v>0</v>
      </c>
      <c r="BS322" s="574">
        <v>0</v>
      </c>
      <c r="BT322" s="574">
        <v>0</v>
      </c>
      <c r="BU322" s="574">
        <v>0</v>
      </c>
      <c r="BV322" s="574">
        <v>0</v>
      </c>
      <c r="BW322" s="574">
        <v>0</v>
      </c>
      <c r="BX322" s="574">
        <v>0</v>
      </c>
      <c r="BY322" s="574">
        <v>0</v>
      </c>
      <c r="BZ322" s="574">
        <v>0</v>
      </c>
      <c r="CA322" s="574">
        <v>0</v>
      </c>
      <c r="CB322" s="574">
        <v>0</v>
      </c>
      <c r="CC322" s="574">
        <v>0</v>
      </c>
    </row>
    <row r="323" spans="1:81">
      <c r="A323" s="586"/>
      <c r="B323" s="586" t="s">
        <v>1392</v>
      </c>
      <c r="C323" s="572"/>
      <c r="D323" s="587" t="s">
        <v>935</v>
      </c>
      <c r="E323" s="575" t="s">
        <v>1365</v>
      </c>
      <c r="F323" s="573">
        <v>51.71</v>
      </c>
      <c r="G323" s="574">
        <v>0</v>
      </c>
      <c r="H323" s="574">
        <v>0</v>
      </c>
      <c r="I323" s="574">
        <v>0</v>
      </c>
      <c r="J323" s="574">
        <v>0</v>
      </c>
      <c r="K323" s="574">
        <v>0</v>
      </c>
      <c r="L323" s="574">
        <v>0</v>
      </c>
      <c r="M323" s="574">
        <v>0</v>
      </c>
      <c r="N323" s="574">
        <v>0</v>
      </c>
      <c r="O323" s="574">
        <v>0</v>
      </c>
      <c r="P323" s="574">
        <v>0</v>
      </c>
      <c r="Q323" s="574">
        <v>0</v>
      </c>
      <c r="R323" s="574">
        <v>0</v>
      </c>
      <c r="S323" s="574">
        <v>0</v>
      </c>
      <c r="T323" s="574">
        <v>0</v>
      </c>
      <c r="U323" s="574">
        <v>0</v>
      </c>
      <c r="V323" s="574">
        <v>0</v>
      </c>
      <c r="W323" s="574">
        <v>0</v>
      </c>
      <c r="X323" s="574">
        <v>0</v>
      </c>
      <c r="Y323" s="574">
        <v>0</v>
      </c>
      <c r="Z323" s="574">
        <v>0</v>
      </c>
      <c r="AA323" s="574">
        <v>0</v>
      </c>
      <c r="AB323" s="574">
        <v>0</v>
      </c>
      <c r="AC323" s="574">
        <v>0</v>
      </c>
      <c r="AD323" s="574">
        <v>0</v>
      </c>
      <c r="AE323" s="574">
        <v>0</v>
      </c>
      <c r="AF323" s="574">
        <v>0</v>
      </c>
      <c r="AG323" s="574">
        <v>0</v>
      </c>
      <c r="AH323" s="574">
        <v>0</v>
      </c>
      <c r="AI323" s="574">
        <v>0</v>
      </c>
      <c r="AJ323" s="574">
        <v>0</v>
      </c>
      <c r="AK323" s="574">
        <v>0</v>
      </c>
      <c r="AL323" s="574">
        <v>6.9</v>
      </c>
      <c r="AM323" s="574">
        <v>0</v>
      </c>
      <c r="AN323" s="574">
        <v>6.9</v>
      </c>
      <c r="AO323" s="574">
        <v>0</v>
      </c>
      <c r="AP323" s="574">
        <v>0</v>
      </c>
      <c r="AQ323" s="574">
        <v>0</v>
      </c>
      <c r="AR323" s="574">
        <v>0</v>
      </c>
      <c r="AS323" s="574">
        <v>0</v>
      </c>
      <c r="AT323" s="574">
        <v>0</v>
      </c>
      <c r="AU323" s="574">
        <v>0</v>
      </c>
      <c r="AV323" s="574">
        <v>0</v>
      </c>
      <c r="AW323" s="574">
        <v>0</v>
      </c>
      <c r="AX323" s="574">
        <v>0</v>
      </c>
      <c r="AY323" s="574">
        <v>0</v>
      </c>
      <c r="AZ323" s="574">
        <v>44.808</v>
      </c>
      <c r="BA323" s="574">
        <v>44.808</v>
      </c>
      <c r="BB323" s="574">
        <v>0</v>
      </c>
      <c r="BC323" s="574">
        <v>0</v>
      </c>
      <c r="BD323" s="574">
        <v>0</v>
      </c>
      <c r="BE323" s="574">
        <v>0</v>
      </c>
      <c r="BF323" s="574">
        <v>0</v>
      </c>
      <c r="BG323" s="574">
        <v>0</v>
      </c>
      <c r="BH323" s="574">
        <v>0</v>
      </c>
      <c r="BI323" s="574">
        <v>0</v>
      </c>
      <c r="BJ323" s="574">
        <v>0</v>
      </c>
      <c r="BK323" s="574">
        <v>0</v>
      </c>
      <c r="BL323" s="574">
        <v>0</v>
      </c>
      <c r="BM323" s="574">
        <v>0</v>
      </c>
      <c r="BN323" s="574">
        <v>0</v>
      </c>
      <c r="BO323" s="574">
        <v>0</v>
      </c>
      <c r="BP323" s="574">
        <v>0</v>
      </c>
      <c r="BQ323" s="574">
        <v>0</v>
      </c>
      <c r="BR323" s="574">
        <v>0</v>
      </c>
      <c r="BS323" s="574">
        <v>0</v>
      </c>
      <c r="BT323" s="574">
        <v>0</v>
      </c>
      <c r="BU323" s="574">
        <v>0</v>
      </c>
      <c r="BV323" s="574">
        <v>0</v>
      </c>
      <c r="BW323" s="574">
        <v>0</v>
      </c>
      <c r="BX323" s="574">
        <v>0</v>
      </c>
      <c r="BY323" s="574">
        <v>0</v>
      </c>
      <c r="BZ323" s="574">
        <v>0</v>
      </c>
      <c r="CA323" s="574">
        <v>0</v>
      </c>
      <c r="CB323" s="574">
        <v>0</v>
      </c>
      <c r="CC323" s="574">
        <v>0</v>
      </c>
    </row>
    <row r="324" spans="1:81">
      <c r="A324" s="586"/>
      <c r="B324" s="586" t="s">
        <v>1392</v>
      </c>
      <c r="C324" s="572"/>
      <c r="D324" s="587" t="s">
        <v>1366</v>
      </c>
      <c r="E324" s="575" t="s">
        <v>1367</v>
      </c>
      <c r="F324" s="573">
        <v>51.71</v>
      </c>
      <c r="G324" s="574">
        <v>0</v>
      </c>
      <c r="H324" s="574">
        <v>0</v>
      </c>
      <c r="I324" s="574">
        <v>0</v>
      </c>
      <c r="J324" s="574">
        <v>0</v>
      </c>
      <c r="K324" s="574">
        <v>0</v>
      </c>
      <c r="L324" s="574">
        <v>0</v>
      </c>
      <c r="M324" s="574">
        <v>0</v>
      </c>
      <c r="N324" s="574">
        <v>0</v>
      </c>
      <c r="O324" s="574">
        <v>0</v>
      </c>
      <c r="P324" s="574">
        <v>0</v>
      </c>
      <c r="Q324" s="574">
        <v>0</v>
      </c>
      <c r="R324" s="574">
        <v>0</v>
      </c>
      <c r="S324" s="574">
        <v>0</v>
      </c>
      <c r="T324" s="574">
        <v>0</v>
      </c>
      <c r="U324" s="574">
        <v>0</v>
      </c>
      <c r="V324" s="574">
        <v>0</v>
      </c>
      <c r="W324" s="574">
        <v>0</v>
      </c>
      <c r="X324" s="574">
        <v>0</v>
      </c>
      <c r="Y324" s="574">
        <v>0</v>
      </c>
      <c r="Z324" s="574">
        <v>0</v>
      </c>
      <c r="AA324" s="574">
        <v>0</v>
      </c>
      <c r="AB324" s="574">
        <v>0</v>
      </c>
      <c r="AC324" s="574">
        <v>0</v>
      </c>
      <c r="AD324" s="574">
        <v>0</v>
      </c>
      <c r="AE324" s="574">
        <v>0</v>
      </c>
      <c r="AF324" s="574">
        <v>0</v>
      </c>
      <c r="AG324" s="574">
        <v>0</v>
      </c>
      <c r="AH324" s="574">
        <v>0</v>
      </c>
      <c r="AI324" s="574">
        <v>0</v>
      </c>
      <c r="AJ324" s="574">
        <v>0</v>
      </c>
      <c r="AK324" s="574">
        <v>0</v>
      </c>
      <c r="AL324" s="574">
        <v>6.9</v>
      </c>
      <c r="AM324" s="574">
        <v>0</v>
      </c>
      <c r="AN324" s="574">
        <v>6.9</v>
      </c>
      <c r="AO324" s="574">
        <v>0</v>
      </c>
      <c r="AP324" s="574">
        <v>0</v>
      </c>
      <c r="AQ324" s="574">
        <v>0</v>
      </c>
      <c r="AR324" s="574">
        <v>0</v>
      </c>
      <c r="AS324" s="574">
        <v>0</v>
      </c>
      <c r="AT324" s="574">
        <v>0</v>
      </c>
      <c r="AU324" s="574">
        <v>0</v>
      </c>
      <c r="AV324" s="574">
        <v>0</v>
      </c>
      <c r="AW324" s="574">
        <v>0</v>
      </c>
      <c r="AX324" s="574">
        <v>0</v>
      </c>
      <c r="AY324" s="574">
        <v>0</v>
      </c>
      <c r="AZ324" s="574">
        <v>44.808</v>
      </c>
      <c r="BA324" s="574">
        <v>44.808</v>
      </c>
      <c r="BB324" s="574">
        <v>0</v>
      </c>
      <c r="BC324" s="574">
        <v>0</v>
      </c>
      <c r="BD324" s="574">
        <v>0</v>
      </c>
      <c r="BE324" s="574">
        <v>0</v>
      </c>
      <c r="BF324" s="574">
        <v>0</v>
      </c>
      <c r="BG324" s="574">
        <v>0</v>
      </c>
      <c r="BH324" s="574">
        <v>0</v>
      </c>
      <c r="BI324" s="574">
        <v>0</v>
      </c>
      <c r="BJ324" s="574">
        <v>0</v>
      </c>
      <c r="BK324" s="574">
        <v>0</v>
      </c>
      <c r="BL324" s="574">
        <v>0</v>
      </c>
      <c r="BM324" s="574">
        <v>0</v>
      </c>
      <c r="BN324" s="574">
        <v>0</v>
      </c>
      <c r="BO324" s="574">
        <v>0</v>
      </c>
      <c r="BP324" s="574">
        <v>0</v>
      </c>
      <c r="BQ324" s="574">
        <v>0</v>
      </c>
      <c r="BR324" s="574">
        <v>0</v>
      </c>
      <c r="BS324" s="574">
        <v>0</v>
      </c>
      <c r="BT324" s="574">
        <v>0</v>
      </c>
      <c r="BU324" s="574">
        <v>0</v>
      </c>
      <c r="BV324" s="574">
        <v>0</v>
      </c>
      <c r="BW324" s="574">
        <v>0</v>
      </c>
      <c r="BX324" s="574">
        <v>0</v>
      </c>
      <c r="BY324" s="574">
        <v>0</v>
      </c>
      <c r="BZ324" s="574">
        <v>0</v>
      </c>
      <c r="CA324" s="574">
        <v>0</v>
      </c>
      <c r="CB324" s="574">
        <v>0</v>
      </c>
      <c r="CC324" s="574">
        <v>0</v>
      </c>
    </row>
    <row r="325" spans="1:81">
      <c r="A325" s="586"/>
      <c r="B325" s="586" t="s">
        <v>1392</v>
      </c>
      <c r="C325" s="572"/>
      <c r="D325" s="587" t="s">
        <v>1368</v>
      </c>
      <c r="E325" s="575" t="s">
        <v>1369</v>
      </c>
      <c r="F325" s="573">
        <v>51.71</v>
      </c>
      <c r="G325" s="574">
        <v>0</v>
      </c>
      <c r="H325" s="574">
        <v>0</v>
      </c>
      <c r="I325" s="574">
        <v>0</v>
      </c>
      <c r="J325" s="574">
        <v>0</v>
      </c>
      <c r="K325" s="574">
        <v>0</v>
      </c>
      <c r="L325" s="574">
        <v>0</v>
      </c>
      <c r="M325" s="574">
        <v>0</v>
      </c>
      <c r="N325" s="574">
        <v>0</v>
      </c>
      <c r="O325" s="574">
        <v>0</v>
      </c>
      <c r="P325" s="574">
        <v>0</v>
      </c>
      <c r="Q325" s="574">
        <v>0</v>
      </c>
      <c r="R325" s="574">
        <v>0</v>
      </c>
      <c r="S325" s="574">
        <v>0</v>
      </c>
      <c r="T325" s="574">
        <v>0</v>
      </c>
      <c r="U325" s="574">
        <v>0</v>
      </c>
      <c r="V325" s="574">
        <v>0</v>
      </c>
      <c r="W325" s="574">
        <v>0</v>
      </c>
      <c r="X325" s="574">
        <v>0</v>
      </c>
      <c r="Y325" s="574">
        <v>0</v>
      </c>
      <c r="Z325" s="574">
        <v>0</v>
      </c>
      <c r="AA325" s="574">
        <v>0</v>
      </c>
      <c r="AB325" s="574">
        <v>0</v>
      </c>
      <c r="AC325" s="574">
        <v>0</v>
      </c>
      <c r="AD325" s="574">
        <v>0</v>
      </c>
      <c r="AE325" s="574">
        <v>0</v>
      </c>
      <c r="AF325" s="574">
        <v>0</v>
      </c>
      <c r="AG325" s="574">
        <v>0</v>
      </c>
      <c r="AH325" s="574">
        <v>0</v>
      </c>
      <c r="AI325" s="574">
        <v>0</v>
      </c>
      <c r="AJ325" s="574">
        <v>0</v>
      </c>
      <c r="AK325" s="574">
        <v>0</v>
      </c>
      <c r="AL325" s="574">
        <v>6.9</v>
      </c>
      <c r="AM325" s="574">
        <v>0</v>
      </c>
      <c r="AN325" s="574">
        <v>6.9</v>
      </c>
      <c r="AO325" s="574">
        <v>0</v>
      </c>
      <c r="AP325" s="574">
        <v>0</v>
      </c>
      <c r="AQ325" s="574">
        <v>0</v>
      </c>
      <c r="AR325" s="574">
        <v>0</v>
      </c>
      <c r="AS325" s="574">
        <v>0</v>
      </c>
      <c r="AT325" s="574">
        <v>0</v>
      </c>
      <c r="AU325" s="574">
        <v>0</v>
      </c>
      <c r="AV325" s="574">
        <v>0</v>
      </c>
      <c r="AW325" s="574">
        <v>0</v>
      </c>
      <c r="AX325" s="574">
        <v>0</v>
      </c>
      <c r="AY325" s="574">
        <v>0</v>
      </c>
      <c r="AZ325" s="574">
        <v>44.808</v>
      </c>
      <c r="BA325" s="574">
        <v>44.808</v>
      </c>
      <c r="BB325" s="574">
        <v>0</v>
      </c>
      <c r="BC325" s="574">
        <v>0</v>
      </c>
      <c r="BD325" s="574">
        <v>0</v>
      </c>
      <c r="BE325" s="574">
        <v>0</v>
      </c>
      <c r="BF325" s="574">
        <v>0</v>
      </c>
      <c r="BG325" s="574">
        <v>0</v>
      </c>
      <c r="BH325" s="574">
        <v>0</v>
      </c>
      <c r="BI325" s="574">
        <v>0</v>
      </c>
      <c r="BJ325" s="574">
        <v>0</v>
      </c>
      <c r="BK325" s="574">
        <v>0</v>
      </c>
      <c r="BL325" s="574">
        <v>0</v>
      </c>
      <c r="BM325" s="574">
        <v>0</v>
      </c>
      <c r="BN325" s="574">
        <v>0</v>
      </c>
      <c r="BO325" s="574">
        <v>0</v>
      </c>
      <c r="BP325" s="574">
        <v>0</v>
      </c>
      <c r="BQ325" s="574">
        <v>0</v>
      </c>
      <c r="BR325" s="574">
        <v>0</v>
      </c>
      <c r="BS325" s="574">
        <v>0</v>
      </c>
      <c r="BT325" s="574">
        <v>0</v>
      </c>
      <c r="BU325" s="574">
        <v>0</v>
      </c>
      <c r="BV325" s="574">
        <v>0</v>
      </c>
      <c r="BW325" s="574">
        <v>0</v>
      </c>
      <c r="BX325" s="574">
        <v>0</v>
      </c>
      <c r="BY325" s="574">
        <v>0</v>
      </c>
      <c r="BZ325" s="574">
        <v>0</v>
      </c>
      <c r="CA325" s="574">
        <v>0</v>
      </c>
      <c r="CB325" s="574">
        <v>0</v>
      </c>
      <c r="CC325" s="574">
        <v>0</v>
      </c>
    </row>
    <row r="326" spans="1:81">
      <c r="A326" s="586" t="s">
        <v>1333</v>
      </c>
      <c r="B326" s="586" t="s">
        <v>1394</v>
      </c>
      <c r="C326" s="575" t="s">
        <v>1395</v>
      </c>
      <c r="D326" s="587"/>
      <c r="E326" s="575"/>
      <c r="F326" s="573">
        <v>42.29</v>
      </c>
      <c r="G326" s="574">
        <v>0</v>
      </c>
      <c r="H326" s="574">
        <v>0</v>
      </c>
      <c r="I326" s="574">
        <v>0</v>
      </c>
      <c r="J326" s="574">
        <v>0</v>
      </c>
      <c r="K326" s="574">
        <v>0</v>
      </c>
      <c r="L326" s="574">
        <v>0</v>
      </c>
      <c r="M326" s="574">
        <v>0</v>
      </c>
      <c r="N326" s="574">
        <v>0</v>
      </c>
      <c r="O326" s="574">
        <v>0</v>
      </c>
      <c r="P326" s="574">
        <v>0</v>
      </c>
      <c r="Q326" s="574">
        <v>0</v>
      </c>
      <c r="R326" s="574">
        <v>0</v>
      </c>
      <c r="S326" s="574">
        <v>0</v>
      </c>
      <c r="T326" s="574">
        <v>0</v>
      </c>
      <c r="U326" s="574">
        <v>0</v>
      </c>
      <c r="V326" s="574">
        <v>0</v>
      </c>
      <c r="W326" s="574">
        <v>0</v>
      </c>
      <c r="X326" s="574">
        <v>0</v>
      </c>
      <c r="Y326" s="574">
        <v>0</v>
      </c>
      <c r="Z326" s="574">
        <v>0</v>
      </c>
      <c r="AA326" s="574">
        <v>0</v>
      </c>
      <c r="AB326" s="574">
        <v>0</v>
      </c>
      <c r="AC326" s="574">
        <v>0</v>
      </c>
      <c r="AD326" s="574">
        <v>0</v>
      </c>
      <c r="AE326" s="574">
        <v>0</v>
      </c>
      <c r="AF326" s="574">
        <v>0</v>
      </c>
      <c r="AG326" s="574">
        <v>0</v>
      </c>
      <c r="AH326" s="574">
        <v>0</v>
      </c>
      <c r="AI326" s="574">
        <v>0</v>
      </c>
      <c r="AJ326" s="574">
        <v>0</v>
      </c>
      <c r="AK326" s="574">
        <v>0</v>
      </c>
      <c r="AL326" s="574">
        <v>5.7</v>
      </c>
      <c r="AM326" s="574">
        <v>0</v>
      </c>
      <c r="AN326" s="574">
        <v>5.7</v>
      </c>
      <c r="AO326" s="574">
        <v>0</v>
      </c>
      <c r="AP326" s="574">
        <v>0</v>
      </c>
      <c r="AQ326" s="574">
        <v>0</v>
      </c>
      <c r="AR326" s="574">
        <v>0</v>
      </c>
      <c r="AS326" s="574">
        <v>0</v>
      </c>
      <c r="AT326" s="574">
        <v>0</v>
      </c>
      <c r="AU326" s="574">
        <v>0</v>
      </c>
      <c r="AV326" s="574">
        <v>0</v>
      </c>
      <c r="AW326" s="574">
        <v>0</v>
      </c>
      <c r="AX326" s="574">
        <v>0</v>
      </c>
      <c r="AY326" s="574">
        <v>0</v>
      </c>
      <c r="AZ326" s="574">
        <v>36.5904</v>
      </c>
      <c r="BA326" s="574">
        <v>36.5904</v>
      </c>
      <c r="BB326" s="574">
        <v>0</v>
      </c>
      <c r="BC326" s="574">
        <v>0</v>
      </c>
      <c r="BD326" s="574">
        <v>0</v>
      </c>
      <c r="BE326" s="574">
        <v>0</v>
      </c>
      <c r="BF326" s="574">
        <v>0</v>
      </c>
      <c r="BG326" s="574">
        <v>0</v>
      </c>
      <c r="BH326" s="574">
        <v>0</v>
      </c>
      <c r="BI326" s="574">
        <v>0</v>
      </c>
      <c r="BJ326" s="574">
        <v>0</v>
      </c>
      <c r="BK326" s="574">
        <v>0</v>
      </c>
      <c r="BL326" s="574">
        <v>0</v>
      </c>
      <c r="BM326" s="574">
        <v>0</v>
      </c>
      <c r="BN326" s="574">
        <v>0</v>
      </c>
      <c r="BO326" s="574">
        <v>0</v>
      </c>
      <c r="BP326" s="574">
        <v>0</v>
      </c>
      <c r="BQ326" s="574">
        <v>0</v>
      </c>
      <c r="BR326" s="574">
        <v>0</v>
      </c>
      <c r="BS326" s="574">
        <v>0</v>
      </c>
      <c r="BT326" s="574">
        <v>0</v>
      </c>
      <c r="BU326" s="574">
        <v>0</v>
      </c>
      <c r="BV326" s="574">
        <v>0</v>
      </c>
      <c r="BW326" s="574">
        <v>0</v>
      </c>
      <c r="BX326" s="574">
        <v>0</v>
      </c>
      <c r="BY326" s="574">
        <v>0</v>
      </c>
      <c r="BZ326" s="574">
        <v>0</v>
      </c>
      <c r="CA326" s="574">
        <v>0</v>
      </c>
      <c r="CB326" s="574">
        <v>0</v>
      </c>
      <c r="CC326" s="574">
        <v>0</v>
      </c>
    </row>
    <row r="327" spans="1:81">
      <c r="A327" s="586"/>
      <c r="B327" s="586" t="s">
        <v>1394</v>
      </c>
      <c r="C327" s="572"/>
      <c r="D327" s="587" t="s">
        <v>925</v>
      </c>
      <c r="E327" s="575" t="s">
        <v>1269</v>
      </c>
      <c r="F327" s="573">
        <v>0.4</v>
      </c>
      <c r="G327" s="574">
        <v>0</v>
      </c>
      <c r="H327" s="574">
        <v>0</v>
      </c>
      <c r="I327" s="574">
        <v>0</v>
      </c>
      <c r="J327" s="574">
        <v>0</v>
      </c>
      <c r="K327" s="574">
        <v>0</v>
      </c>
      <c r="L327" s="574">
        <v>0</v>
      </c>
      <c r="M327" s="574">
        <v>0</v>
      </c>
      <c r="N327" s="574">
        <v>0</v>
      </c>
      <c r="O327" s="574">
        <v>0</v>
      </c>
      <c r="P327" s="574">
        <v>0</v>
      </c>
      <c r="Q327" s="574">
        <v>0</v>
      </c>
      <c r="R327" s="574">
        <v>0</v>
      </c>
      <c r="S327" s="574">
        <v>0</v>
      </c>
      <c r="T327" s="574">
        <v>0</v>
      </c>
      <c r="U327" s="574">
        <v>0</v>
      </c>
      <c r="V327" s="574">
        <v>0</v>
      </c>
      <c r="W327" s="574">
        <v>0</v>
      </c>
      <c r="X327" s="574">
        <v>0</v>
      </c>
      <c r="Y327" s="574">
        <v>0</v>
      </c>
      <c r="Z327" s="574">
        <v>0</v>
      </c>
      <c r="AA327" s="574">
        <v>0</v>
      </c>
      <c r="AB327" s="574">
        <v>0</v>
      </c>
      <c r="AC327" s="574">
        <v>0</v>
      </c>
      <c r="AD327" s="574">
        <v>0</v>
      </c>
      <c r="AE327" s="574">
        <v>0</v>
      </c>
      <c r="AF327" s="574">
        <v>0</v>
      </c>
      <c r="AG327" s="574">
        <v>0</v>
      </c>
      <c r="AH327" s="574">
        <v>0</v>
      </c>
      <c r="AI327" s="574">
        <v>0</v>
      </c>
      <c r="AJ327" s="574">
        <v>0</v>
      </c>
      <c r="AK327" s="574">
        <v>0</v>
      </c>
      <c r="AL327" s="574">
        <v>0</v>
      </c>
      <c r="AM327" s="574">
        <v>0</v>
      </c>
      <c r="AN327" s="574">
        <v>0</v>
      </c>
      <c r="AO327" s="574">
        <v>0</v>
      </c>
      <c r="AP327" s="574">
        <v>0</v>
      </c>
      <c r="AQ327" s="574">
        <v>0</v>
      </c>
      <c r="AR327" s="574">
        <v>0</v>
      </c>
      <c r="AS327" s="574">
        <v>0</v>
      </c>
      <c r="AT327" s="574">
        <v>0</v>
      </c>
      <c r="AU327" s="574">
        <v>0</v>
      </c>
      <c r="AV327" s="574">
        <v>0</v>
      </c>
      <c r="AW327" s="574">
        <v>0</v>
      </c>
      <c r="AX327" s="574">
        <v>0</v>
      </c>
      <c r="AY327" s="574">
        <v>0</v>
      </c>
      <c r="AZ327" s="574">
        <v>0.4032</v>
      </c>
      <c r="BA327" s="574">
        <v>0.4032</v>
      </c>
      <c r="BB327" s="574">
        <v>0</v>
      </c>
      <c r="BC327" s="574">
        <v>0</v>
      </c>
      <c r="BD327" s="574">
        <v>0</v>
      </c>
      <c r="BE327" s="574">
        <v>0</v>
      </c>
      <c r="BF327" s="574">
        <v>0</v>
      </c>
      <c r="BG327" s="574">
        <v>0</v>
      </c>
      <c r="BH327" s="574">
        <v>0</v>
      </c>
      <c r="BI327" s="574">
        <v>0</v>
      </c>
      <c r="BJ327" s="574">
        <v>0</v>
      </c>
      <c r="BK327" s="574">
        <v>0</v>
      </c>
      <c r="BL327" s="574">
        <v>0</v>
      </c>
      <c r="BM327" s="574">
        <v>0</v>
      </c>
      <c r="BN327" s="574">
        <v>0</v>
      </c>
      <c r="BO327" s="574">
        <v>0</v>
      </c>
      <c r="BP327" s="574">
        <v>0</v>
      </c>
      <c r="BQ327" s="574">
        <v>0</v>
      </c>
      <c r="BR327" s="574">
        <v>0</v>
      </c>
      <c r="BS327" s="574">
        <v>0</v>
      </c>
      <c r="BT327" s="574">
        <v>0</v>
      </c>
      <c r="BU327" s="574">
        <v>0</v>
      </c>
      <c r="BV327" s="574">
        <v>0</v>
      </c>
      <c r="BW327" s="574">
        <v>0</v>
      </c>
      <c r="BX327" s="574">
        <v>0</v>
      </c>
      <c r="BY327" s="574">
        <v>0</v>
      </c>
      <c r="BZ327" s="574">
        <v>0</v>
      </c>
      <c r="CA327" s="574">
        <v>0</v>
      </c>
      <c r="CB327" s="574">
        <v>0</v>
      </c>
      <c r="CC327" s="574">
        <v>0</v>
      </c>
    </row>
    <row r="328" spans="1:81">
      <c r="A328" s="586"/>
      <c r="B328" s="586" t="s">
        <v>1394</v>
      </c>
      <c r="C328" s="572"/>
      <c r="D328" s="587" t="s">
        <v>1270</v>
      </c>
      <c r="E328" s="575" t="s">
        <v>1271</v>
      </c>
      <c r="F328" s="573">
        <v>0.4</v>
      </c>
      <c r="G328" s="574">
        <v>0</v>
      </c>
      <c r="H328" s="574">
        <v>0</v>
      </c>
      <c r="I328" s="574">
        <v>0</v>
      </c>
      <c r="J328" s="574">
        <v>0</v>
      </c>
      <c r="K328" s="574">
        <v>0</v>
      </c>
      <c r="L328" s="574">
        <v>0</v>
      </c>
      <c r="M328" s="574">
        <v>0</v>
      </c>
      <c r="N328" s="574">
        <v>0</v>
      </c>
      <c r="O328" s="574">
        <v>0</v>
      </c>
      <c r="P328" s="574">
        <v>0</v>
      </c>
      <c r="Q328" s="574">
        <v>0</v>
      </c>
      <c r="R328" s="574">
        <v>0</v>
      </c>
      <c r="S328" s="574">
        <v>0</v>
      </c>
      <c r="T328" s="574">
        <v>0</v>
      </c>
      <c r="U328" s="574">
        <v>0</v>
      </c>
      <c r="V328" s="574">
        <v>0</v>
      </c>
      <c r="W328" s="574">
        <v>0</v>
      </c>
      <c r="X328" s="574">
        <v>0</v>
      </c>
      <c r="Y328" s="574">
        <v>0</v>
      </c>
      <c r="Z328" s="574">
        <v>0</v>
      </c>
      <c r="AA328" s="574">
        <v>0</v>
      </c>
      <c r="AB328" s="574">
        <v>0</v>
      </c>
      <c r="AC328" s="574">
        <v>0</v>
      </c>
      <c r="AD328" s="574">
        <v>0</v>
      </c>
      <c r="AE328" s="574">
        <v>0</v>
      </c>
      <c r="AF328" s="574">
        <v>0</v>
      </c>
      <c r="AG328" s="574">
        <v>0</v>
      </c>
      <c r="AH328" s="574">
        <v>0</v>
      </c>
      <c r="AI328" s="574">
        <v>0</v>
      </c>
      <c r="AJ328" s="574">
        <v>0</v>
      </c>
      <c r="AK328" s="574">
        <v>0</v>
      </c>
      <c r="AL328" s="574">
        <v>0</v>
      </c>
      <c r="AM328" s="574">
        <v>0</v>
      </c>
      <c r="AN328" s="574">
        <v>0</v>
      </c>
      <c r="AO328" s="574">
        <v>0</v>
      </c>
      <c r="AP328" s="574">
        <v>0</v>
      </c>
      <c r="AQ328" s="574">
        <v>0</v>
      </c>
      <c r="AR328" s="574">
        <v>0</v>
      </c>
      <c r="AS328" s="574">
        <v>0</v>
      </c>
      <c r="AT328" s="574">
        <v>0</v>
      </c>
      <c r="AU328" s="574">
        <v>0</v>
      </c>
      <c r="AV328" s="574">
        <v>0</v>
      </c>
      <c r="AW328" s="574">
        <v>0</v>
      </c>
      <c r="AX328" s="574">
        <v>0</v>
      </c>
      <c r="AY328" s="574">
        <v>0</v>
      </c>
      <c r="AZ328" s="574">
        <v>0.4032</v>
      </c>
      <c r="BA328" s="574">
        <v>0.4032</v>
      </c>
      <c r="BB328" s="574">
        <v>0</v>
      </c>
      <c r="BC328" s="574">
        <v>0</v>
      </c>
      <c r="BD328" s="574">
        <v>0</v>
      </c>
      <c r="BE328" s="574">
        <v>0</v>
      </c>
      <c r="BF328" s="574">
        <v>0</v>
      </c>
      <c r="BG328" s="574">
        <v>0</v>
      </c>
      <c r="BH328" s="574">
        <v>0</v>
      </c>
      <c r="BI328" s="574">
        <v>0</v>
      </c>
      <c r="BJ328" s="574">
        <v>0</v>
      </c>
      <c r="BK328" s="574">
        <v>0</v>
      </c>
      <c r="BL328" s="574">
        <v>0</v>
      </c>
      <c r="BM328" s="574">
        <v>0</v>
      </c>
      <c r="BN328" s="574">
        <v>0</v>
      </c>
      <c r="BO328" s="574">
        <v>0</v>
      </c>
      <c r="BP328" s="574">
        <v>0</v>
      </c>
      <c r="BQ328" s="574">
        <v>0</v>
      </c>
      <c r="BR328" s="574">
        <v>0</v>
      </c>
      <c r="BS328" s="574">
        <v>0</v>
      </c>
      <c r="BT328" s="574">
        <v>0</v>
      </c>
      <c r="BU328" s="574">
        <v>0</v>
      </c>
      <c r="BV328" s="574">
        <v>0</v>
      </c>
      <c r="BW328" s="574">
        <v>0</v>
      </c>
      <c r="BX328" s="574">
        <v>0</v>
      </c>
      <c r="BY328" s="574">
        <v>0</v>
      </c>
      <c r="BZ328" s="574">
        <v>0</v>
      </c>
      <c r="CA328" s="574">
        <v>0</v>
      </c>
      <c r="CB328" s="574">
        <v>0</v>
      </c>
      <c r="CC328" s="574">
        <v>0</v>
      </c>
    </row>
    <row r="329" spans="1:81">
      <c r="A329" s="586"/>
      <c r="B329" s="586" t="s">
        <v>1394</v>
      </c>
      <c r="C329" s="572"/>
      <c r="D329" s="587" t="s">
        <v>1274</v>
      </c>
      <c r="E329" s="575" t="s">
        <v>1275</v>
      </c>
      <c r="F329" s="573">
        <v>0.4</v>
      </c>
      <c r="G329" s="574">
        <v>0</v>
      </c>
      <c r="H329" s="574">
        <v>0</v>
      </c>
      <c r="I329" s="574">
        <v>0</v>
      </c>
      <c r="J329" s="574">
        <v>0</v>
      </c>
      <c r="K329" s="574">
        <v>0</v>
      </c>
      <c r="L329" s="574">
        <v>0</v>
      </c>
      <c r="M329" s="574">
        <v>0</v>
      </c>
      <c r="N329" s="574">
        <v>0</v>
      </c>
      <c r="O329" s="574">
        <v>0</v>
      </c>
      <c r="P329" s="574">
        <v>0</v>
      </c>
      <c r="Q329" s="574">
        <v>0</v>
      </c>
      <c r="R329" s="574">
        <v>0</v>
      </c>
      <c r="S329" s="574">
        <v>0</v>
      </c>
      <c r="T329" s="574">
        <v>0</v>
      </c>
      <c r="U329" s="574">
        <v>0</v>
      </c>
      <c r="V329" s="574">
        <v>0</v>
      </c>
      <c r="W329" s="574">
        <v>0</v>
      </c>
      <c r="X329" s="574">
        <v>0</v>
      </c>
      <c r="Y329" s="574">
        <v>0</v>
      </c>
      <c r="Z329" s="574">
        <v>0</v>
      </c>
      <c r="AA329" s="574">
        <v>0</v>
      </c>
      <c r="AB329" s="574">
        <v>0</v>
      </c>
      <c r="AC329" s="574">
        <v>0</v>
      </c>
      <c r="AD329" s="574">
        <v>0</v>
      </c>
      <c r="AE329" s="574">
        <v>0</v>
      </c>
      <c r="AF329" s="574">
        <v>0</v>
      </c>
      <c r="AG329" s="574">
        <v>0</v>
      </c>
      <c r="AH329" s="574">
        <v>0</v>
      </c>
      <c r="AI329" s="574">
        <v>0</v>
      </c>
      <c r="AJ329" s="574">
        <v>0</v>
      </c>
      <c r="AK329" s="574">
        <v>0</v>
      </c>
      <c r="AL329" s="574">
        <v>0</v>
      </c>
      <c r="AM329" s="574">
        <v>0</v>
      </c>
      <c r="AN329" s="574">
        <v>0</v>
      </c>
      <c r="AO329" s="574">
        <v>0</v>
      </c>
      <c r="AP329" s="574">
        <v>0</v>
      </c>
      <c r="AQ329" s="574">
        <v>0</v>
      </c>
      <c r="AR329" s="574">
        <v>0</v>
      </c>
      <c r="AS329" s="574">
        <v>0</v>
      </c>
      <c r="AT329" s="574">
        <v>0</v>
      </c>
      <c r="AU329" s="574">
        <v>0</v>
      </c>
      <c r="AV329" s="574">
        <v>0</v>
      </c>
      <c r="AW329" s="574">
        <v>0</v>
      </c>
      <c r="AX329" s="574">
        <v>0</v>
      </c>
      <c r="AY329" s="574">
        <v>0</v>
      </c>
      <c r="AZ329" s="574">
        <v>0.4032</v>
      </c>
      <c r="BA329" s="574">
        <v>0.4032</v>
      </c>
      <c r="BB329" s="574">
        <v>0</v>
      </c>
      <c r="BC329" s="574">
        <v>0</v>
      </c>
      <c r="BD329" s="574">
        <v>0</v>
      </c>
      <c r="BE329" s="574">
        <v>0</v>
      </c>
      <c r="BF329" s="574">
        <v>0</v>
      </c>
      <c r="BG329" s="574">
        <v>0</v>
      </c>
      <c r="BH329" s="574">
        <v>0</v>
      </c>
      <c r="BI329" s="574">
        <v>0</v>
      </c>
      <c r="BJ329" s="574">
        <v>0</v>
      </c>
      <c r="BK329" s="574">
        <v>0</v>
      </c>
      <c r="BL329" s="574">
        <v>0</v>
      </c>
      <c r="BM329" s="574">
        <v>0</v>
      </c>
      <c r="BN329" s="574">
        <v>0</v>
      </c>
      <c r="BO329" s="574">
        <v>0</v>
      </c>
      <c r="BP329" s="574">
        <v>0</v>
      </c>
      <c r="BQ329" s="574">
        <v>0</v>
      </c>
      <c r="BR329" s="574">
        <v>0</v>
      </c>
      <c r="BS329" s="574">
        <v>0</v>
      </c>
      <c r="BT329" s="574">
        <v>0</v>
      </c>
      <c r="BU329" s="574">
        <v>0</v>
      </c>
      <c r="BV329" s="574">
        <v>0</v>
      </c>
      <c r="BW329" s="574">
        <v>0</v>
      </c>
      <c r="BX329" s="574">
        <v>0</v>
      </c>
      <c r="BY329" s="574">
        <v>0</v>
      </c>
      <c r="BZ329" s="574">
        <v>0</v>
      </c>
      <c r="CA329" s="574">
        <v>0</v>
      </c>
      <c r="CB329" s="574">
        <v>0</v>
      </c>
      <c r="CC329" s="574">
        <v>0</v>
      </c>
    </row>
    <row r="330" spans="1:81">
      <c r="A330" s="586"/>
      <c r="B330" s="586" t="s">
        <v>1394</v>
      </c>
      <c r="C330" s="572"/>
      <c r="D330" s="587" t="s">
        <v>929</v>
      </c>
      <c r="E330" s="575" t="s">
        <v>1276</v>
      </c>
      <c r="F330" s="573">
        <v>0.09</v>
      </c>
      <c r="G330" s="574">
        <v>0</v>
      </c>
      <c r="H330" s="574">
        <v>0</v>
      </c>
      <c r="I330" s="574">
        <v>0</v>
      </c>
      <c r="J330" s="574">
        <v>0</v>
      </c>
      <c r="K330" s="574">
        <v>0</v>
      </c>
      <c r="L330" s="574">
        <v>0</v>
      </c>
      <c r="M330" s="574">
        <v>0</v>
      </c>
      <c r="N330" s="574">
        <v>0</v>
      </c>
      <c r="O330" s="574">
        <v>0</v>
      </c>
      <c r="P330" s="574">
        <v>0</v>
      </c>
      <c r="Q330" s="574">
        <v>0</v>
      </c>
      <c r="R330" s="574">
        <v>0</v>
      </c>
      <c r="S330" s="574">
        <v>0</v>
      </c>
      <c r="T330" s="574">
        <v>0</v>
      </c>
      <c r="U330" s="574">
        <v>0</v>
      </c>
      <c r="V330" s="574">
        <v>0</v>
      </c>
      <c r="W330" s="574">
        <v>0</v>
      </c>
      <c r="X330" s="574">
        <v>0</v>
      </c>
      <c r="Y330" s="574">
        <v>0</v>
      </c>
      <c r="Z330" s="574">
        <v>0</v>
      </c>
      <c r="AA330" s="574">
        <v>0</v>
      </c>
      <c r="AB330" s="574">
        <v>0</v>
      </c>
      <c r="AC330" s="574">
        <v>0</v>
      </c>
      <c r="AD330" s="574">
        <v>0</v>
      </c>
      <c r="AE330" s="574">
        <v>0</v>
      </c>
      <c r="AF330" s="574">
        <v>0</v>
      </c>
      <c r="AG330" s="574">
        <v>0</v>
      </c>
      <c r="AH330" s="574">
        <v>0</v>
      </c>
      <c r="AI330" s="574">
        <v>0</v>
      </c>
      <c r="AJ330" s="574">
        <v>0</v>
      </c>
      <c r="AK330" s="574">
        <v>0</v>
      </c>
      <c r="AL330" s="574">
        <v>0</v>
      </c>
      <c r="AM330" s="574">
        <v>0</v>
      </c>
      <c r="AN330" s="574">
        <v>0</v>
      </c>
      <c r="AO330" s="574">
        <v>0</v>
      </c>
      <c r="AP330" s="574">
        <v>0</v>
      </c>
      <c r="AQ330" s="574">
        <v>0</v>
      </c>
      <c r="AR330" s="574">
        <v>0</v>
      </c>
      <c r="AS330" s="574">
        <v>0</v>
      </c>
      <c r="AT330" s="574">
        <v>0</v>
      </c>
      <c r="AU330" s="574">
        <v>0</v>
      </c>
      <c r="AV330" s="574">
        <v>0</v>
      </c>
      <c r="AW330" s="574">
        <v>0</v>
      </c>
      <c r="AX330" s="574">
        <v>0</v>
      </c>
      <c r="AY330" s="574">
        <v>0</v>
      </c>
      <c r="AZ330" s="574">
        <v>0.0912</v>
      </c>
      <c r="BA330" s="574">
        <v>0.0912</v>
      </c>
      <c r="BB330" s="574">
        <v>0</v>
      </c>
      <c r="BC330" s="574">
        <v>0</v>
      </c>
      <c r="BD330" s="574">
        <v>0</v>
      </c>
      <c r="BE330" s="574">
        <v>0</v>
      </c>
      <c r="BF330" s="574">
        <v>0</v>
      </c>
      <c r="BG330" s="574">
        <v>0</v>
      </c>
      <c r="BH330" s="574">
        <v>0</v>
      </c>
      <c r="BI330" s="574">
        <v>0</v>
      </c>
      <c r="BJ330" s="574">
        <v>0</v>
      </c>
      <c r="BK330" s="574">
        <v>0</v>
      </c>
      <c r="BL330" s="574">
        <v>0</v>
      </c>
      <c r="BM330" s="574">
        <v>0</v>
      </c>
      <c r="BN330" s="574">
        <v>0</v>
      </c>
      <c r="BO330" s="574">
        <v>0</v>
      </c>
      <c r="BP330" s="574">
        <v>0</v>
      </c>
      <c r="BQ330" s="574">
        <v>0</v>
      </c>
      <c r="BR330" s="574">
        <v>0</v>
      </c>
      <c r="BS330" s="574">
        <v>0</v>
      </c>
      <c r="BT330" s="574">
        <v>0</v>
      </c>
      <c r="BU330" s="574">
        <v>0</v>
      </c>
      <c r="BV330" s="574">
        <v>0</v>
      </c>
      <c r="BW330" s="574">
        <v>0</v>
      </c>
      <c r="BX330" s="574">
        <v>0</v>
      </c>
      <c r="BY330" s="574">
        <v>0</v>
      </c>
      <c r="BZ330" s="574">
        <v>0</v>
      </c>
      <c r="CA330" s="574">
        <v>0</v>
      </c>
      <c r="CB330" s="574">
        <v>0</v>
      </c>
      <c r="CC330" s="574">
        <v>0</v>
      </c>
    </row>
    <row r="331" spans="1:81">
      <c r="A331" s="586"/>
      <c r="B331" s="586" t="s">
        <v>1394</v>
      </c>
      <c r="C331" s="572"/>
      <c r="D331" s="587" t="s">
        <v>1277</v>
      </c>
      <c r="E331" s="575" t="s">
        <v>355</v>
      </c>
      <c r="F331" s="573">
        <v>0.09</v>
      </c>
      <c r="G331" s="574">
        <v>0</v>
      </c>
      <c r="H331" s="574">
        <v>0</v>
      </c>
      <c r="I331" s="574">
        <v>0</v>
      </c>
      <c r="J331" s="574">
        <v>0</v>
      </c>
      <c r="K331" s="574">
        <v>0</v>
      </c>
      <c r="L331" s="574">
        <v>0</v>
      </c>
      <c r="M331" s="574">
        <v>0</v>
      </c>
      <c r="N331" s="574">
        <v>0</v>
      </c>
      <c r="O331" s="574">
        <v>0</v>
      </c>
      <c r="P331" s="574">
        <v>0</v>
      </c>
      <c r="Q331" s="574">
        <v>0</v>
      </c>
      <c r="R331" s="574">
        <v>0</v>
      </c>
      <c r="S331" s="574">
        <v>0</v>
      </c>
      <c r="T331" s="574">
        <v>0</v>
      </c>
      <c r="U331" s="574">
        <v>0</v>
      </c>
      <c r="V331" s="574">
        <v>0</v>
      </c>
      <c r="W331" s="574">
        <v>0</v>
      </c>
      <c r="X331" s="574">
        <v>0</v>
      </c>
      <c r="Y331" s="574">
        <v>0</v>
      </c>
      <c r="Z331" s="574">
        <v>0</v>
      </c>
      <c r="AA331" s="574">
        <v>0</v>
      </c>
      <c r="AB331" s="574">
        <v>0</v>
      </c>
      <c r="AC331" s="574">
        <v>0</v>
      </c>
      <c r="AD331" s="574">
        <v>0</v>
      </c>
      <c r="AE331" s="574">
        <v>0</v>
      </c>
      <c r="AF331" s="574">
        <v>0</v>
      </c>
      <c r="AG331" s="574">
        <v>0</v>
      </c>
      <c r="AH331" s="574">
        <v>0</v>
      </c>
      <c r="AI331" s="574">
        <v>0</v>
      </c>
      <c r="AJ331" s="574">
        <v>0</v>
      </c>
      <c r="AK331" s="574">
        <v>0</v>
      </c>
      <c r="AL331" s="574">
        <v>0</v>
      </c>
      <c r="AM331" s="574">
        <v>0</v>
      </c>
      <c r="AN331" s="574">
        <v>0</v>
      </c>
      <c r="AO331" s="574">
        <v>0</v>
      </c>
      <c r="AP331" s="574">
        <v>0</v>
      </c>
      <c r="AQ331" s="574">
        <v>0</v>
      </c>
      <c r="AR331" s="574">
        <v>0</v>
      </c>
      <c r="AS331" s="574">
        <v>0</v>
      </c>
      <c r="AT331" s="574">
        <v>0</v>
      </c>
      <c r="AU331" s="574">
        <v>0</v>
      </c>
      <c r="AV331" s="574">
        <v>0</v>
      </c>
      <c r="AW331" s="574">
        <v>0</v>
      </c>
      <c r="AX331" s="574">
        <v>0</v>
      </c>
      <c r="AY331" s="574">
        <v>0</v>
      </c>
      <c r="AZ331" s="574">
        <v>0.0912</v>
      </c>
      <c r="BA331" s="574">
        <v>0.0912</v>
      </c>
      <c r="BB331" s="574">
        <v>0</v>
      </c>
      <c r="BC331" s="574">
        <v>0</v>
      </c>
      <c r="BD331" s="574">
        <v>0</v>
      </c>
      <c r="BE331" s="574">
        <v>0</v>
      </c>
      <c r="BF331" s="574">
        <v>0</v>
      </c>
      <c r="BG331" s="574">
        <v>0</v>
      </c>
      <c r="BH331" s="574">
        <v>0</v>
      </c>
      <c r="BI331" s="574">
        <v>0</v>
      </c>
      <c r="BJ331" s="574">
        <v>0</v>
      </c>
      <c r="BK331" s="574">
        <v>0</v>
      </c>
      <c r="BL331" s="574">
        <v>0</v>
      </c>
      <c r="BM331" s="574">
        <v>0</v>
      </c>
      <c r="BN331" s="574">
        <v>0</v>
      </c>
      <c r="BO331" s="574">
        <v>0</v>
      </c>
      <c r="BP331" s="574">
        <v>0</v>
      </c>
      <c r="BQ331" s="574">
        <v>0</v>
      </c>
      <c r="BR331" s="574">
        <v>0</v>
      </c>
      <c r="BS331" s="574">
        <v>0</v>
      </c>
      <c r="BT331" s="574">
        <v>0</v>
      </c>
      <c r="BU331" s="574">
        <v>0</v>
      </c>
      <c r="BV331" s="574">
        <v>0</v>
      </c>
      <c r="BW331" s="574">
        <v>0</v>
      </c>
      <c r="BX331" s="574">
        <v>0</v>
      </c>
      <c r="BY331" s="574">
        <v>0</v>
      </c>
      <c r="BZ331" s="574">
        <v>0</v>
      </c>
      <c r="CA331" s="574">
        <v>0</v>
      </c>
      <c r="CB331" s="574">
        <v>0</v>
      </c>
      <c r="CC331" s="574">
        <v>0</v>
      </c>
    </row>
    <row r="332" spans="1:81">
      <c r="A332" s="586"/>
      <c r="B332" s="586" t="s">
        <v>1394</v>
      </c>
      <c r="C332" s="572"/>
      <c r="D332" s="587" t="s">
        <v>1278</v>
      </c>
      <c r="E332" s="575" t="s">
        <v>1279</v>
      </c>
      <c r="F332" s="573">
        <v>0.09</v>
      </c>
      <c r="G332" s="574">
        <v>0</v>
      </c>
      <c r="H332" s="574">
        <v>0</v>
      </c>
      <c r="I332" s="574">
        <v>0</v>
      </c>
      <c r="J332" s="574">
        <v>0</v>
      </c>
      <c r="K332" s="574">
        <v>0</v>
      </c>
      <c r="L332" s="574">
        <v>0</v>
      </c>
      <c r="M332" s="574">
        <v>0</v>
      </c>
      <c r="N332" s="574">
        <v>0</v>
      </c>
      <c r="O332" s="574">
        <v>0</v>
      </c>
      <c r="P332" s="574">
        <v>0</v>
      </c>
      <c r="Q332" s="574">
        <v>0</v>
      </c>
      <c r="R332" s="574">
        <v>0</v>
      </c>
      <c r="S332" s="574">
        <v>0</v>
      </c>
      <c r="T332" s="574">
        <v>0</v>
      </c>
      <c r="U332" s="574">
        <v>0</v>
      </c>
      <c r="V332" s="574">
        <v>0</v>
      </c>
      <c r="W332" s="574">
        <v>0</v>
      </c>
      <c r="X332" s="574">
        <v>0</v>
      </c>
      <c r="Y332" s="574">
        <v>0</v>
      </c>
      <c r="Z332" s="574">
        <v>0</v>
      </c>
      <c r="AA332" s="574">
        <v>0</v>
      </c>
      <c r="AB332" s="574">
        <v>0</v>
      </c>
      <c r="AC332" s="574">
        <v>0</v>
      </c>
      <c r="AD332" s="574">
        <v>0</v>
      </c>
      <c r="AE332" s="574">
        <v>0</v>
      </c>
      <c r="AF332" s="574">
        <v>0</v>
      </c>
      <c r="AG332" s="574">
        <v>0</v>
      </c>
      <c r="AH332" s="574">
        <v>0</v>
      </c>
      <c r="AI332" s="574">
        <v>0</v>
      </c>
      <c r="AJ332" s="574">
        <v>0</v>
      </c>
      <c r="AK332" s="574">
        <v>0</v>
      </c>
      <c r="AL332" s="574">
        <v>0</v>
      </c>
      <c r="AM332" s="574">
        <v>0</v>
      </c>
      <c r="AN332" s="574">
        <v>0</v>
      </c>
      <c r="AO332" s="574">
        <v>0</v>
      </c>
      <c r="AP332" s="574">
        <v>0</v>
      </c>
      <c r="AQ332" s="574">
        <v>0</v>
      </c>
      <c r="AR332" s="574">
        <v>0</v>
      </c>
      <c r="AS332" s="574">
        <v>0</v>
      </c>
      <c r="AT332" s="574">
        <v>0</v>
      </c>
      <c r="AU332" s="574">
        <v>0</v>
      </c>
      <c r="AV332" s="574">
        <v>0</v>
      </c>
      <c r="AW332" s="574">
        <v>0</v>
      </c>
      <c r="AX332" s="574">
        <v>0</v>
      </c>
      <c r="AY332" s="574">
        <v>0</v>
      </c>
      <c r="AZ332" s="574">
        <v>0.0912</v>
      </c>
      <c r="BA332" s="574">
        <v>0.0912</v>
      </c>
      <c r="BB332" s="574">
        <v>0</v>
      </c>
      <c r="BC332" s="574">
        <v>0</v>
      </c>
      <c r="BD332" s="574">
        <v>0</v>
      </c>
      <c r="BE332" s="574">
        <v>0</v>
      </c>
      <c r="BF332" s="574">
        <v>0</v>
      </c>
      <c r="BG332" s="574">
        <v>0</v>
      </c>
      <c r="BH332" s="574">
        <v>0</v>
      </c>
      <c r="BI332" s="574">
        <v>0</v>
      </c>
      <c r="BJ332" s="574">
        <v>0</v>
      </c>
      <c r="BK332" s="574">
        <v>0</v>
      </c>
      <c r="BL332" s="574">
        <v>0</v>
      </c>
      <c r="BM332" s="574">
        <v>0</v>
      </c>
      <c r="BN332" s="574">
        <v>0</v>
      </c>
      <c r="BO332" s="574">
        <v>0</v>
      </c>
      <c r="BP332" s="574">
        <v>0</v>
      </c>
      <c r="BQ332" s="574">
        <v>0</v>
      </c>
      <c r="BR332" s="574">
        <v>0</v>
      </c>
      <c r="BS332" s="574">
        <v>0</v>
      </c>
      <c r="BT332" s="574">
        <v>0</v>
      </c>
      <c r="BU332" s="574">
        <v>0</v>
      </c>
      <c r="BV332" s="574">
        <v>0</v>
      </c>
      <c r="BW332" s="574">
        <v>0</v>
      </c>
      <c r="BX332" s="574">
        <v>0</v>
      </c>
      <c r="BY332" s="574">
        <v>0</v>
      </c>
      <c r="BZ332" s="574">
        <v>0</v>
      </c>
      <c r="CA332" s="574">
        <v>0</v>
      </c>
      <c r="CB332" s="574">
        <v>0</v>
      </c>
      <c r="CC332" s="574">
        <v>0</v>
      </c>
    </row>
    <row r="333" spans="1:81">
      <c r="A333" s="586"/>
      <c r="B333" s="586" t="s">
        <v>1394</v>
      </c>
      <c r="C333" s="572"/>
      <c r="D333" s="587" t="s">
        <v>935</v>
      </c>
      <c r="E333" s="575" t="s">
        <v>1365</v>
      </c>
      <c r="F333" s="573">
        <v>41.8</v>
      </c>
      <c r="G333" s="574">
        <v>0</v>
      </c>
      <c r="H333" s="574">
        <v>0</v>
      </c>
      <c r="I333" s="574">
        <v>0</v>
      </c>
      <c r="J333" s="574">
        <v>0</v>
      </c>
      <c r="K333" s="574">
        <v>0</v>
      </c>
      <c r="L333" s="574">
        <v>0</v>
      </c>
      <c r="M333" s="574">
        <v>0</v>
      </c>
      <c r="N333" s="574">
        <v>0</v>
      </c>
      <c r="O333" s="574">
        <v>0</v>
      </c>
      <c r="P333" s="574">
        <v>0</v>
      </c>
      <c r="Q333" s="574">
        <v>0</v>
      </c>
      <c r="R333" s="574">
        <v>0</v>
      </c>
      <c r="S333" s="574">
        <v>0</v>
      </c>
      <c r="T333" s="574">
        <v>0</v>
      </c>
      <c r="U333" s="574">
        <v>0</v>
      </c>
      <c r="V333" s="574">
        <v>0</v>
      </c>
      <c r="W333" s="574">
        <v>0</v>
      </c>
      <c r="X333" s="574">
        <v>0</v>
      </c>
      <c r="Y333" s="574">
        <v>0</v>
      </c>
      <c r="Z333" s="574">
        <v>0</v>
      </c>
      <c r="AA333" s="574">
        <v>0</v>
      </c>
      <c r="AB333" s="574">
        <v>0</v>
      </c>
      <c r="AC333" s="574">
        <v>0</v>
      </c>
      <c r="AD333" s="574">
        <v>0</v>
      </c>
      <c r="AE333" s="574">
        <v>0</v>
      </c>
      <c r="AF333" s="574">
        <v>0</v>
      </c>
      <c r="AG333" s="574">
        <v>0</v>
      </c>
      <c r="AH333" s="574">
        <v>0</v>
      </c>
      <c r="AI333" s="574">
        <v>0</v>
      </c>
      <c r="AJ333" s="574">
        <v>0</v>
      </c>
      <c r="AK333" s="574">
        <v>0</v>
      </c>
      <c r="AL333" s="574">
        <v>5.7</v>
      </c>
      <c r="AM333" s="574">
        <v>0</v>
      </c>
      <c r="AN333" s="574">
        <v>5.7</v>
      </c>
      <c r="AO333" s="574">
        <v>0</v>
      </c>
      <c r="AP333" s="574">
        <v>0</v>
      </c>
      <c r="AQ333" s="574">
        <v>0</v>
      </c>
      <c r="AR333" s="574">
        <v>0</v>
      </c>
      <c r="AS333" s="574">
        <v>0</v>
      </c>
      <c r="AT333" s="574">
        <v>0</v>
      </c>
      <c r="AU333" s="574">
        <v>0</v>
      </c>
      <c r="AV333" s="574">
        <v>0</v>
      </c>
      <c r="AW333" s="574">
        <v>0</v>
      </c>
      <c r="AX333" s="574">
        <v>0</v>
      </c>
      <c r="AY333" s="574">
        <v>0</v>
      </c>
      <c r="AZ333" s="574">
        <v>36.096</v>
      </c>
      <c r="BA333" s="574">
        <v>36.096</v>
      </c>
      <c r="BB333" s="574">
        <v>0</v>
      </c>
      <c r="BC333" s="574">
        <v>0</v>
      </c>
      <c r="BD333" s="574">
        <v>0</v>
      </c>
      <c r="BE333" s="574">
        <v>0</v>
      </c>
      <c r="BF333" s="574">
        <v>0</v>
      </c>
      <c r="BG333" s="574">
        <v>0</v>
      </c>
      <c r="BH333" s="574">
        <v>0</v>
      </c>
      <c r="BI333" s="574">
        <v>0</v>
      </c>
      <c r="BJ333" s="574">
        <v>0</v>
      </c>
      <c r="BK333" s="574">
        <v>0</v>
      </c>
      <c r="BL333" s="574">
        <v>0</v>
      </c>
      <c r="BM333" s="574">
        <v>0</v>
      </c>
      <c r="BN333" s="574">
        <v>0</v>
      </c>
      <c r="BO333" s="574">
        <v>0</v>
      </c>
      <c r="BP333" s="574">
        <v>0</v>
      </c>
      <c r="BQ333" s="574">
        <v>0</v>
      </c>
      <c r="BR333" s="574">
        <v>0</v>
      </c>
      <c r="BS333" s="574">
        <v>0</v>
      </c>
      <c r="BT333" s="574">
        <v>0</v>
      </c>
      <c r="BU333" s="574">
        <v>0</v>
      </c>
      <c r="BV333" s="574">
        <v>0</v>
      </c>
      <c r="BW333" s="574">
        <v>0</v>
      </c>
      <c r="BX333" s="574">
        <v>0</v>
      </c>
      <c r="BY333" s="574">
        <v>0</v>
      </c>
      <c r="BZ333" s="574">
        <v>0</v>
      </c>
      <c r="CA333" s="574">
        <v>0</v>
      </c>
      <c r="CB333" s="574">
        <v>0</v>
      </c>
      <c r="CC333" s="574">
        <v>0</v>
      </c>
    </row>
    <row r="334" spans="1:81">
      <c r="A334" s="586"/>
      <c r="B334" s="586" t="s">
        <v>1394</v>
      </c>
      <c r="C334" s="572"/>
      <c r="D334" s="587" t="s">
        <v>1366</v>
      </c>
      <c r="E334" s="575" t="s">
        <v>1367</v>
      </c>
      <c r="F334" s="573">
        <v>41.8</v>
      </c>
      <c r="G334" s="574">
        <v>0</v>
      </c>
      <c r="H334" s="574">
        <v>0</v>
      </c>
      <c r="I334" s="574">
        <v>0</v>
      </c>
      <c r="J334" s="574">
        <v>0</v>
      </c>
      <c r="K334" s="574">
        <v>0</v>
      </c>
      <c r="L334" s="574">
        <v>0</v>
      </c>
      <c r="M334" s="574">
        <v>0</v>
      </c>
      <c r="N334" s="574">
        <v>0</v>
      </c>
      <c r="O334" s="574">
        <v>0</v>
      </c>
      <c r="P334" s="574">
        <v>0</v>
      </c>
      <c r="Q334" s="574">
        <v>0</v>
      </c>
      <c r="R334" s="574">
        <v>0</v>
      </c>
      <c r="S334" s="574">
        <v>0</v>
      </c>
      <c r="T334" s="574">
        <v>0</v>
      </c>
      <c r="U334" s="574">
        <v>0</v>
      </c>
      <c r="V334" s="574">
        <v>0</v>
      </c>
      <c r="W334" s="574">
        <v>0</v>
      </c>
      <c r="X334" s="574">
        <v>0</v>
      </c>
      <c r="Y334" s="574">
        <v>0</v>
      </c>
      <c r="Z334" s="574">
        <v>0</v>
      </c>
      <c r="AA334" s="574">
        <v>0</v>
      </c>
      <c r="AB334" s="574">
        <v>0</v>
      </c>
      <c r="AC334" s="574">
        <v>0</v>
      </c>
      <c r="AD334" s="574">
        <v>0</v>
      </c>
      <c r="AE334" s="574">
        <v>0</v>
      </c>
      <c r="AF334" s="574">
        <v>0</v>
      </c>
      <c r="AG334" s="574">
        <v>0</v>
      </c>
      <c r="AH334" s="574">
        <v>0</v>
      </c>
      <c r="AI334" s="574">
        <v>0</v>
      </c>
      <c r="AJ334" s="574">
        <v>0</v>
      </c>
      <c r="AK334" s="574">
        <v>0</v>
      </c>
      <c r="AL334" s="574">
        <v>5.7</v>
      </c>
      <c r="AM334" s="574">
        <v>0</v>
      </c>
      <c r="AN334" s="574">
        <v>5.7</v>
      </c>
      <c r="AO334" s="574">
        <v>0</v>
      </c>
      <c r="AP334" s="574">
        <v>0</v>
      </c>
      <c r="AQ334" s="574">
        <v>0</v>
      </c>
      <c r="AR334" s="574">
        <v>0</v>
      </c>
      <c r="AS334" s="574">
        <v>0</v>
      </c>
      <c r="AT334" s="574">
        <v>0</v>
      </c>
      <c r="AU334" s="574">
        <v>0</v>
      </c>
      <c r="AV334" s="574">
        <v>0</v>
      </c>
      <c r="AW334" s="574">
        <v>0</v>
      </c>
      <c r="AX334" s="574">
        <v>0</v>
      </c>
      <c r="AY334" s="574">
        <v>0</v>
      </c>
      <c r="AZ334" s="574">
        <v>36.096</v>
      </c>
      <c r="BA334" s="574">
        <v>36.096</v>
      </c>
      <c r="BB334" s="574">
        <v>0</v>
      </c>
      <c r="BC334" s="574">
        <v>0</v>
      </c>
      <c r="BD334" s="574">
        <v>0</v>
      </c>
      <c r="BE334" s="574">
        <v>0</v>
      </c>
      <c r="BF334" s="574">
        <v>0</v>
      </c>
      <c r="BG334" s="574">
        <v>0</v>
      </c>
      <c r="BH334" s="574">
        <v>0</v>
      </c>
      <c r="BI334" s="574">
        <v>0</v>
      </c>
      <c r="BJ334" s="574">
        <v>0</v>
      </c>
      <c r="BK334" s="574">
        <v>0</v>
      </c>
      <c r="BL334" s="574">
        <v>0</v>
      </c>
      <c r="BM334" s="574">
        <v>0</v>
      </c>
      <c r="BN334" s="574">
        <v>0</v>
      </c>
      <c r="BO334" s="574">
        <v>0</v>
      </c>
      <c r="BP334" s="574">
        <v>0</v>
      </c>
      <c r="BQ334" s="574">
        <v>0</v>
      </c>
      <c r="BR334" s="574">
        <v>0</v>
      </c>
      <c r="BS334" s="574">
        <v>0</v>
      </c>
      <c r="BT334" s="574">
        <v>0</v>
      </c>
      <c r="BU334" s="574">
        <v>0</v>
      </c>
      <c r="BV334" s="574">
        <v>0</v>
      </c>
      <c r="BW334" s="574">
        <v>0</v>
      </c>
      <c r="BX334" s="574">
        <v>0</v>
      </c>
      <c r="BY334" s="574">
        <v>0</v>
      </c>
      <c r="BZ334" s="574">
        <v>0</v>
      </c>
      <c r="CA334" s="574">
        <v>0</v>
      </c>
      <c r="CB334" s="574">
        <v>0</v>
      </c>
      <c r="CC334" s="574">
        <v>0</v>
      </c>
    </row>
    <row r="335" spans="1:81">
      <c r="A335" s="586"/>
      <c r="B335" s="586" t="s">
        <v>1394</v>
      </c>
      <c r="C335" s="572"/>
      <c r="D335" s="587" t="s">
        <v>1368</v>
      </c>
      <c r="E335" s="575" t="s">
        <v>1369</v>
      </c>
      <c r="F335" s="573">
        <v>41.8</v>
      </c>
      <c r="G335" s="574">
        <v>0</v>
      </c>
      <c r="H335" s="574">
        <v>0</v>
      </c>
      <c r="I335" s="574">
        <v>0</v>
      </c>
      <c r="J335" s="574">
        <v>0</v>
      </c>
      <c r="K335" s="574">
        <v>0</v>
      </c>
      <c r="L335" s="574">
        <v>0</v>
      </c>
      <c r="M335" s="574">
        <v>0</v>
      </c>
      <c r="N335" s="574">
        <v>0</v>
      </c>
      <c r="O335" s="574">
        <v>0</v>
      </c>
      <c r="P335" s="574">
        <v>0</v>
      </c>
      <c r="Q335" s="574">
        <v>0</v>
      </c>
      <c r="R335" s="574">
        <v>0</v>
      </c>
      <c r="S335" s="574">
        <v>0</v>
      </c>
      <c r="T335" s="574">
        <v>0</v>
      </c>
      <c r="U335" s="574">
        <v>0</v>
      </c>
      <c r="V335" s="574">
        <v>0</v>
      </c>
      <c r="W335" s="574">
        <v>0</v>
      </c>
      <c r="X335" s="574">
        <v>0</v>
      </c>
      <c r="Y335" s="574">
        <v>0</v>
      </c>
      <c r="Z335" s="574">
        <v>0</v>
      </c>
      <c r="AA335" s="574">
        <v>0</v>
      </c>
      <c r="AB335" s="574">
        <v>0</v>
      </c>
      <c r="AC335" s="574">
        <v>0</v>
      </c>
      <c r="AD335" s="574">
        <v>0</v>
      </c>
      <c r="AE335" s="574">
        <v>0</v>
      </c>
      <c r="AF335" s="574">
        <v>0</v>
      </c>
      <c r="AG335" s="574">
        <v>0</v>
      </c>
      <c r="AH335" s="574">
        <v>0</v>
      </c>
      <c r="AI335" s="574">
        <v>0</v>
      </c>
      <c r="AJ335" s="574">
        <v>0</v>
      </c>
      <c r="AK335" s="574">
        <v>0</v>
      </c>
      <c r="AL335" s="574">
        <v>5.7</v>
      </c>
      <c r="AM335" s="574">
        <v>0</v>
      </c>
      <c r="AN335" s="574">
        <v>5.7</v>
      </c>
      <c r="AO335" s="574">
        <v>0</v>
      </c>
      <c r="AP335" s="574">
        <v>0</v>
      </c>
      <c r="AQ335" s="574">
        <v>0</v>
      </c>
      <c r="AR335" s="574">
        <v>0</v>
      </c>
      <c r="AS335" s="574">
        <v>0</v>
      </c>
      <c r="AT335" s="574">
        <v>0</v>
      </c>
      <c r="AU335" s="574">
        <v>0</v>
      </c>
      <c r="AV335" s="574">
        <v>0</v>
      </c>
      <c r="AW335" s="574">
        <v>0</v>
      </c>
      <c r="AX335" s="574">
        <v>0</v>
      </c>
      <c r="AY335" s="574">
        <v>0</v>
      </c>
      <c r="AZ335" s="574">
        <v>36.096</v>
      </c>
      <c r="BA335" s="574">
        <v>36.096</v>
      </c>
      <c r="BB335" s="574">
        <v>0</v>
      </c>
      <c r="BC335" s="574">
        <v>0</v>
      </c>
      <c r="BD335" s="574">
        <v>0</v>
      </c>
      <c r="BE335" s="574">
        <v>0</v>
      </c>
      <c r="BF335" s="574">
        <v>0</v>
      </c>
      <c r="BG335" s="574">
        <v>0</v>
      </c>
      <c r="BH335" s="574">
        <v>0</v>
      </c>
      <c r="BI335" s="574">
        <v>0</v>
      </c>
      <c r="BJ335" s="574">
        <v>0</v>
      </c>
      <c r="BK335" s="574">
        <v>0</v>
      </c>
      <c r="BL335" s="574">
        <v>0</v>
      </c>
      <c r="BM335" s="574">
        <v>0</v>
      </c>
      <c r="BN335" s="574">
        <v>0</v>
      </c>
      <c r="BO335" s="574">
        <v>0</v>
      </c>
      <c r="BP335" s="574">
        <v>0</v>
      </c>
      <c r="BQ335" s="574">
        <v>0</v>
      </c>
      <c r="BR335" s="574">
        <v>0</v>
      </c>
      <c r="BS335" s="574">
        <v>0</v>
      </c>
      <c r="BT335" s="574">
        <v>0</v>
      </c>
      <c r="BU335" s="574">
        <v>0</v>
      </c>
      <c r="BV335" s="574">
        <v>0</v>
      </c>
      <c r="BW335" s="574">
        <v>0</v>
      </c>
      <c r="BX335" s="574">
        <v>0</v>
      </c>
      <c r="BY335" s="574">
        <v>0</v>
      </c>
      <c r="BZ335" s="574">
        <v>0</v>
      </c>
      <c r="CA335" s="574">
        <v>0</v>
      </c>
      <c r="CB335" s="574">
        <v>0</v>
      </c>
      <c r="CC335" s="574">
        <v>0</v>
      </c>
    </row>
    <row r="336" spans="1:81">
      <c r="A336" s="586" t="s">
        <v>1333</v>
      </c>
      <c r="B336" s="586" t="s">
        <v>1396</v>
      </c>
      <c r="C336" s="575" t="s">
        <v>1397</v>
      </c>
      <c r="D336" s="587"/>
      <c r="E336" s="575"/>
      <c r="F336" s="573">
        <v>51.63</v>
      </c>
      <c r="G336" s="574">
        <v>0</v>
      </c>
      <c r="H336" s="574">
        <v>0</v>
      </c>
      <c r="I336" s="574">
        <v>0</v>
      </c>
      <c r="J336" s="574">
        <v>0</v>
      </c>
      <c r="K336" s="574">
        <v>0</v>
      </c>
      <c r="L336" s="574">
        <v>0</v>
      </c>
      <c r="M336" s="574">
        <v>0</v>
      </c>
      <c r="N336" s="574">
        <v>0</v>
      </c>
      <c r="O336" s="574">
        <v>0</v>
      </c>
      <c r="P336" s="574">
        <v>0</v>
      </c>
      <c r="Q336" s="574">
        <v>0</v>
      </c>
      <c r="R336" s="574">
        <v>0</v>
      </c>
      <c r="S336" s="574">
        <v>0</v>
      </c>
      <c r="T336" s="574">
        <v>0</v>
      </c>
      <c r="U336" s="574">
        <v>0</v>
      </c>
      <c r="V336" s="574">
        <v>0</v>
      </c>
      <c r="W336" s="574">
        <v>0</v>
      </c>
      <c r="X336" s="574">
        <v>0</v>
      </c>
      <c r="Y336" s="574">
        <v>0</v>
      </c>
      <c r="Z336" s="574">
        <v>0</v>
      </c>
      <c r="AA336" s="574">
        <v>0</v>
      </c>
      <c r="AB336" s="574">
        <v>0</v>
      </c>
      <c r="AC336" s="574">
        <v>0</v>
      </c>
      <c r="AD336" s="574">
        <v>0</v>
      </c>
      <c r="AE336" s="574">
        <v>0</v>
      </c>
      <c r="AF336" s="574">
        <v>0</v>
      </c>
      <c r="AG336" s="574">
        <v>0</v>
      </c>
      <c r="AH336" s="574">
        <v>0</v>
      </c>
      <c r="AI336" s="574">
        <v>0</v>
      </c>
      <c r="AJ336" s="574">
        <v>0</v>
      </c>
      <c r="AK336" s="574">
        <v>0</v>
      </c>
      <c r="AL336" s="574">
        <v>6.1</v>
      </c>
      <c r="AM336" s="574">
        <v>0</v>
      </c>
      <c r="AN336" s="574">
        <v>6.1</v>
      </c>
      <c r="AO336" s="574">
        <v>0</v>
      </c>
      <c r="AP336" s="574">
        <v>0</v>
      </c>
      <c r="AQ336" s="574">
        <v>0</v>
      </c>
      <c r="AR336" s="574">
        <v>0</v>
      </c>
      <c r="AS336" s="574">
        <v>0</v>
      </c>
      <c r="AT336" s="574">
        <v>0</v>
      </c>
      <c r="AU336" s="574">
        <v>0</v>
      </c>
      <c r="AV336" s="574">
        <v>0</v>
      </c>
      <c r="AW336" s="574">
        <v>0</v>
      </c>
      <c r="AX336" s="574">
        <v>0</v>
      </c>
      <c r="AY336" s="574">
        <v>0</v>
      </c>
      <c r="AZ336" s="574">
        <v>45.5316</v>
      </c>
      <c r="BA336" s="574">
        <v>45.5316</v>
      </c>
      <c r="BB336" s="574">
        <v>0</v>
      </c>
      <c r="BC336" s="574">
        <v>0</v>
      </c>
      <c r="BD336" s="574">
        <v>0</v>
      </c>
      <c r="BE336" s="574">
        <v>0</v>
      </c>
      <c r="BF336" s="574">
        <v>0</v>
      </c>
      <c r="BG336" s="574">
        <v>0</v>
      </c>
      <c r="BH336" s="574">
        <v>0</v>
      </c>
      <c r="BI336" s="574">
        <v>0</v>
      </c>
      <c r="BJ336" s="574">
        <v>0</v>
      </c>
      <c r="BK336" s="574">
        <v>0</v>
      </c>
      <c r="BL336" s="574">
        <v>0</v>
      </c>
      <c r="BM336" s="574">
        <v>0</v>
      </c>
      <c r="BN336" s="574">
        <v>0</v>
      </c>
      <c r="BO336" s="574">
        <v>0</v>
      </c>
      <c r="BP336" s="574">
        <v>0</v>
      </c>
      <c r="BQ336" s="574">
        <v>0</v>
      </c>
      <c r="BR336" s="574">
        <v>0</v>
      </c>
      <c r="BS336" s="574">
        <v>0</v>
      </c>
      <c r="BT336" s="574">
        <v>0</v>
      </c>
      <c r="BU336" s="574">
        <v>0</v>
      </c>
      <c r="BV336" s="574">
        <v>0</v>
      </c>
      <c r="BW336" s="574">
        <v>0</v>
      </c>
      <c r="BX336" s="574">
        <v>0</v>
      </c>
      <c r="BY336" s="574">
        <v>0</v>
      </c>
      <c r="BZ336" s="574">
        <v>0</v>
      </c>
      <c r="CA336" s="574">
        <v>0</v>
      </c>
      <c r="CB336" s="574">
        <v>0</v>
      </c>
      <c r="CC336" s="574">
        <v>0</v>
      </c>
    </row>
    <row r="337" spans="1:81">
      <c r="A337" s="586"/>
      <c r="B337" s="586" t="s">
        <v>1396</v>
      </c>
      <c r="C337" s="572"/>
      <c r="D337" s="587" t="s">
        <v>925</v>
      </c>
      <c r="E337" s="575" t="s">
        <v>1269</v>
      </c>
      <c r="F337" s="573">
        <v>1.11</v>
      </c>
      <c r="G337" s="574">
        <v>0</v>
      </c>
      <c r="H337" s="574">
        <v>0</v>
      </c>
      <c r="I337" s="574">
        <v>0</v>
      </c>
      <c r="J337" s="574">
        <v>0</v>
      </c>
      <c r="K337" s="574">
        <v>0</v>
      </c>
      <c r="L337" s="574">
        <v>0</v>
      </c>
      <c r="M337" s="574">
        <v>0</v>
      </c>
      <c r="N337" s="574">
        <v>0</v>
      </c>
      <c r="O337" s="574">
        <v>0</v>
      </c>
      <c r="P337" s="574">
        <v>0</v>
      </c>
      <c r="Q337" s="574">
        <v>0</v>
      </c>
      <c r="R337" s="574">
        <v>0</v>
      </c>
      <c r="S337" s="574">
        <v>0</v>
      </c>
      <c r="T337" s="574">
        <v>0</v>
      </c>
      <c r="U337" s="574">
        <v>0</v>
      </c>
      <c r="V337" s="574">
        <v>0</v>
      </c>
      <c r="W337" s="574">
        <v>0</v>
      </c>
      <c r="X337" s="574">
        <v>0</v>
      </c>
      <c r="Y337" s="574">
        <v>0</v>
      </c>
      <c r="Z337" s="574">
        <v>0</v>
      </c>
      <c r="AA337" s="574">
        <v>0</v>
      </c>
      <c r="AB337" s="574">
        <v>0</v>
      </c>
      <c r="AC337" s="574">
        <v>0</v>
      </c>
      <c r="AD337" s="574">
        <v>0</v>
      </c>
      <c r="AE337" s="574">
        <v>0</v>
      </c>
      <c r="AF337" s="574">
        <v>0</v>
      </c>
      <c r="AG337" s="574">
        <v>0</v>
      </c>
      <c r="AH337" s="574">
        <v>0</v>
      </c>
      <c r="AI337" s="574">
        <v>0</v>
      </c>
      <c r="AJ337" s="574">
        <v>0</v>
      </c>
      <c r="AK337" s="574">
        <v>0</v>
      </c>
      <c r="AL337" s="574">
        <v>0</v>
      </c>
      <c r="AM337" s="574">
        <v>0</v>
      </c>
      <c r="AN337" s="574">
        <v>0</v>
      </c>
      <c r="AO337" s="574">
        <v>0</v>
      </c>
      <c r="AP337" s="574">
        <v>0</v>
      </c>
      <c r="AQ337" s="574">
        <v>0</v>
      </c>
      <c r="AR337" s="574">
        <v>0</v>
      </c>
      <c r="AS337" s="574">
        <v>0</v>
      </c>
      <c r="AT337" s="574">
        <v>0</v>
      </c>
      <c r="AU337" s="574">
        <v>0</v>
      </c>
      <c r="AV337" s="574">
        <v>0</v>
      </c>
      <c r="AW337" s="574">
        <v>0</v>
      </c>
      <c r="AX337" s="574">
        <v>0</v>
      </c>
      <c r="AY337" s="574">
        <v>0</v>
      </c>
      <c r="AZ337" s="574">
        <v>1.1088</v>
      </c>
      <c r="BA337" s="574">
        <v>1.1088</v>
      </c>
      <c r="BB337" s="574">
        <v>0</v>
      </c>
      <c r="BC337" s="574">
        <v>0</v>
      </c>
      <c r="BD337" s="574">
        <v>0</v>
      </c>
      <c r="BE337" s="574">
        <v>0</v>
      </c>
      <c r="BF337" s="574">
        <v>0</v>
      </c>
      <c r="BG337" s="574">
        <v>0</v>
      </c>
      <c r="BH337" s="574">
        <v>0</v>
      </c>
      <c r="BI337" s="574">
        <v>0</v>
      </c>
      <c r="BJ337" s="574">
        <v>0</v>
      </c>
      <c r="BK337" s="574">
        <v>0</v>
      </c>
      <c r="BL337" s="574">
        <v>0</v>
      </c>
      <c r="BM337" s="574">
        <v>0</v>
      </c>
      <c r="BN337" s="574">
        <v>0</v>
      </c>
      <c r="BO337" s="574">
        <v>0</v>
      </c>
      <c r="BP337" s="574">
        <v>0</v>
      </c>
      <c r="BQ337" s="574">
        <v>0</v>
      </c>
      <c r="BR337" s="574">
        <v>0</v>
      </c>
      <c r="BS337" s="574">
        <v>0</v>
      </c>
      <c r="BT337" s="574">
        <v>0</v>
      </c>
      <c r="BU337" s="574">
        <v>0</v>
      </c>
      <c r="BV337" s="574">
        <v>0</v>
      </c>
      <c r="BW337" s="574">
        <v>0</v>
      </c>
      <c r="BX337" s="574">
        <v>0</v>
      </c>
      <c r="BY337" s="574">
        <v>0</v>
      </c>
      <c r="BZ337" s="574">
        <v>0</v>
      </c>
      <c r="CA337" s="574">
        <v>0</v>
      </c>
      <c r="CB337" s="574">
        <v>0</v>
      </c>
      <c r="CC337" s="574">
        <v>0</v>
      </c>
    </row>
    <row r="338" spans="1:81">
      <c r="A338" s="586"/>
      <c r="B338" s="586" t="s">
        <v>1396</v>
      </c>
      <c r="C338" s="572"/>
      <c r="D338" s="587" t="s">
        <v>1270</v>
      </c>
      <c r="E338" s="575" t="s">
        <v>1271</v>
      </c>
      <c r="F338" s="573">
        <v>1.11</v>
      </c>
      <c r="G338" s="574">
        <v>0</v>
      </c>
      <c r="H338" s="574">
        <v>0</v>
      </c>
      <c r="I338" s="574">
        <v>0</v>
      </c>
      <c r="J338" s="574">
        <v>0</v>
      </c>
      <c r="K338" s="574">
        <v>0</v>
      </c>
      <c r="L338" s="574">
        <v>0</v>
      </c>
      <c r="M338" s="574">
        <v>0</v>
      </c>
      <c r="N338" s="574">
        <v>0</v>
      </c>
      <c r="O338" s="574">
        <v>0</v>
      </c>
      <c r="P338" s="574">
        <v>0</v>
      </c>
      <c r="Q338" s="574">
        <v>0</v>
      </c>
      <c r="R338" s="574">
        <v>0</v>
      </c>
      <c r="S338" s="574">
        <v>0</v>
      </c>
      <c r="T338" s="574">
        <v>0</v>
      </c>
      <c r="U338" s="574">
        <v>0</v>
      </c>
      <c r="V338" s="574">
        <v>0</v>
      </c>
      <c r="W338" s="574">
        <v>0</v>
      </c>
      <c r="X338" s="574">
        <v>0</v>
      </c>
      <c r="Y338" s="574">
        <v>0</v>
      </c>
      <c r="Z338" s="574">
        <v>0</v>
      </c>
      <c r="AA338" s="574">
        <v>0</v>
      </c>
      <c r="AB338" s="574">
        <v>0</v>
      </c>
      <c r="AC338" s="574">
        <v>0</v>
      </c>
      <c r="AD338" s="574">
        <v>0</v>
      </c>
      <c r="AE338" s="574">
        <v>0</v>
      </c>
      <c r="AF338" s="574">
        <v>0</v>
      </c>
      <c r="AG338" s="574">
        <v>0</v>
      </c>
      <c r="AH338" s="574">
        <v>0</v>
      </c>
      <c r="AI338" s="574">
        <v>0</v>
      </c>
      <c r="AJ338" s="574">
        <v>0</v>
      </c>
      <c r="AK338" s="574">
        <v>0</v>
      </c>
      <c r="AL338" s="574">
        <v>0</v>
      </c>
      <c r="AM338" s="574">
        <v>0</v>
      </c>
      <c r="AN338" s="574">
        <v>0</v>
      </c>
      <c r="AO338" s="574">
        <v>0</v>
      </c>
      <c r="AP338" s="574">
        <v>0</v>
      </c>
      <c r="AQ338" s="574">
        <v>0</v>
      </c>
      <c r="AR338" s="574">
        <v>0</v>
      </c>
      <c r="AS338" s="574">
        <v>0</v>
      </c>
      <c r="AT338" s="574">
        <v>0</v>
      </c>
      <c r="AU338" s="574">
        <v>0</v>
      </c>
      <c r="AV338" s="574">
        <v>0</v>
      </c>
      <c r="AW338" s="574">
        <v>0</v>
      </c>
      <c r="AX338" s="574">
        <v>0</v>
      </c>
      <c r="AY338" s="574">
        <v>0</v>
      </c>
      <c r="AZ338" s="574">
        <v>1.1088</v>
      </c>
      <c r="BA338" s="574">
        <v>1.1088</v>
      </c>
      <c r="BB338" s="574">
        <v>0</v>
      </c>
      <c r="BC338" s="574">
        <v>0</v>
      </c>
      <c r="BD338" s="574">
        <v>0</v>
      </c>
      <c r="BE338" s="574">
        <v>0</v>
      </c>
      <c r="BF338" s="574">
        <v>0</v>
      </c>
      <c r="BG338" s="574">
        <v>0</v>
      </c>
      <c r="BH338" s="574">
        <v>0</v>
      </c>
      <c r="BI338" s="574">
        <v>0</v>
      </c>
      <c r="BJ338" s="574">
        <v>0</v>
      </c>
      <c r="BK338" s="574">
        <v>0</v>
      </c>
      <c r="BL338" s="574">
        <v>0</v>
      </c>
      <c r="BM338" s="574">
        <v>0</v>
      </c>
      <c r="BN338" s="574">
        <v>0</v>
      </c>
      <c r="BO338" s="574">
        <v>0</v>
      </c>
      <c r="BP338" s="574">
        <v>0</v>
      </c>
      <c r="BQ338" s="574">
        <v>0</v>
      </c>
      <c r="BR338" s="574">
        <v>0</v>
      </c>
      <c r="BS338" s="574">
        <v>0</v>
      </c>
      <c r="BT338" s="574">
        <v>0</v>
      </c>
      <c r="BU338" s="574">
        <v>0</v>
      </c>
      <c r="BV338" s="574">
        <v>0</v>
      </c>
      <c r="BW338" s="574">
        <v>0</v>
      </c>
      <c r="BX338" s="574">
        <v>0</v>
      </c>
      <c r="BY338" s="574">
        <v>0</v>
      </c>
      <c r="BZ338" s="574">
        <v>0</v>
      </c>
      <c r="CA338" s="574">
        <v>0</v>
      </c>
      <c r="CB338" s="574">
        <v>0</v>
      </c>
      <c r="CC338" s="574">
        <v>0</v>
      </c>
    </row>
    <row r="339" spans="1:81">
      <c r="A339" s="586"/>
      <c r="B339" s="586" t="s">
        <v>1396</v>
      </c>
      <c r="C339" s="572"/>
      <c r="D339" s="587" t="s">
        <v>1274</v>
      </c>
      <c r="E339" s="575" t="s">
        <v>1275</v>
      </c>
      <c r="F339" s="573">
        <v>1.11</v>
      </c>
      <c r="G339" s="574">
        <v>0</v>
      </c>
      <c r="H339" s="574">
        <v>0</v>
      </c>
      <c r="I339" s="574">
        <v>0</v>
      </c>
      <c r="J339" s="574">
        <v>0</v>
      </c>
      <c r="K339" s="574">
        <v>0</v>
      </c>
      <c r="L339" s="574">
        <v>0</v>
      </c>
      <c r="M339" s="574">
        <v>0</v>
      </c>
      <c r="N339" s="574">
        <v>0</v>
      </c>
      <c r="O339" s="574">
        <v>0</v>
      </c>
      <c r="P339" s="574">
        <v>0</v>
      </c>
      <c r="Q339" s="574">
        <v>0</v>
      </c>
      <c r="R339" s="574">
        <v>0</v>
      </c>
      <c r="S339" s="574">
        <v>0</v>
      </c>
      <c r="T339" s="574">
        <v>0</v>
      </c>
      <c r="U339" s="574">
        <v>0</v>
      </c>
      <c r="V339" s="574">
        <v>0</v>
      </c>
      <c r="W339" s="574">
        <v>0</v>
      </c>
      <c r="X339" s="574">
        <v>0</v>
      </c>
      <c r="Y339" s="574">
        <v>0</v>
      </c>
      <c r="Z339" s="574">
        <v>0</v>
      </c>
      <c r="AA339" s="574">
        <v>0</v>
      </c>
      <c r="AB339" s="574">
        <v>0</v>
      </c>
      <c r="AC339" s="574">
        <v>0</v>
      </c>
      <c r="AD339" s="574">
        <v>0</v>
      </c>
      <c r="AE339" s="574">
        <v>0</v>
      </c>
      <c r="AF339" s="574">
        <v>0</v>
      </c>
      <c r="AG339" s="574">
        <v>0</v>
      </c>
      <c r="AH339" s="574">
        <v>0</v>
      </c>
      <c r="AI339" s="574">
        <v>0</v>
      </c>
      <c r="AJ339" s="574">
        <v>0</v>
      </c>
      <c r="AK339" s="574">
        <v>0</v>
      </c>
      <c r="AL339" s="574">
        <v>0</v>
      </c>
      <c r="AM339" s="574">
        <v>0</v>
      </c>
      <c r="AN339" s="574">
        <v>0</v>
      </c>
      <c r="AO339" s="574">
        <v>0</v>
      </c>
      <c r="AP339" s="574">
        <v>0</v>
      </c>
      <c r="AQ339" s="574">
        <v>0</v>
      </c>
      <c r="AR339" s="574">
        <v>0</v>
      </c>
      <c r="AS339" s="574">
        <v>0</v>
      </c>
      <c r="AT339" s="574">
        <v>0</v>
      </c>
      <c r="AU339" s="574">
        <v>0</v>
      </c>
      <c r="AV339" s="574">
        <v>0</v>
      </c>
      <c r="AW339" s="574">
        <v>0</v>
      </c>
      <c r="AX339" s="574">
        <v>0</v>
      </c>
      <c r="AY339" s="574">
        <v>0</v>
      </c>
      <c r="AZ339" s="574">
        <v>1.1088</v>
      </c>
      <c r="BA339" s="574">
        <v>1.1088</v>
      </c>
      <c r="BB339" s="574">
        <v>0</v>
      </c>
      <c r="BC339" s="574">
        <v>0</v>
      </c>
      <c r="BD339" s="574">
        <v>0</v>
      </c>
      <c r="BE339" s="574">
        <v>0</v>
      </c>
      <c r="BF339" s="574">
        <v>0</v>
      </c>
      <c r="BG339" s="574">
        <v>0</v>
      </c>
      <c r="BH339" s="574">
        <v>0</v>
      </c>
      <c r="BI339" s="574">
        <v>0</v>
      </c>
      <c r="BJ339" s="574">
        <v>0</v>
      </c>
      <c r="BK339" s="574">
        <v>0</v>
      </c>
      <c r="BL339" s="574">
        <v>0</v>
      </c>
      <c r="BM339" s="574">
        <v>0</v>
      </c>
      <c r="BN339" s="574">
        <v>0</v>
      </c>
      <c r="BO339" s="574">
        <v>0</v>
      </c>
      <c r="BP339" s="574">
        <v>0</v>
      </c>
      <c r="BQ339" s="574">
        <v>0</v>
      </c>
      <c r="BR339" s="574">
        <v>0</v>
      </c>
      <c r="BS339" s="574">
        <v>0</v>
      </c>
      <c r="BT339" s="574">
        <v>0</v>
      </c>
      <c r="BU339" s="574">
        <v>0</v>
      </c>
      <c r="BV339" s="574">
        <v>0</v>
      </c>
      <c r="BW339" s="574">
        <v>0</v>
      </c>
      <c r="BX339" s="574">
        <v>0</v>
      </c>
      <c r="BY339" s="574">
        <v>0</v>
      </c>
      <c r="BZ339" s="574">
        <v>0</v>
      </c>
      <c r="CA339" s="574">
        <v>0</v>
      </c>
      <c r="CB339" s="574">
        <v>0</v>
      </c>
      <c r="CC339" s="574">
        <v>0</v>
      </c>
    </row>
    <row r="340" spans="1:81">
      <c r="A340" s="586"/>
      <c r="B340" s="586" t="s">
        <v>1396</v>
      </c>
      <c r="C340" s="572"/>
      <c r="D340" s="587" t="s">
        <v>929</v>
      </c>
      <c r="E340" s="575" t="s">
        <v>1276</v>
      </c>
      <c r="F340" s="573">
        <v>0.25</v>
      </c>
      <c r="G340" s="574">
        <v>0</v>
      </c>
      <c r="H340" s="574">
        <v>0</v>
      </c>
      <c r="I340" s="574">
        <v>0</v>
      </c>
      <c r="J340" s="574">
        <v>0</v>
      </c>
      <c r="K340" s="574">
        <v>0</v>
      </c>
      <c r="L340" s="574">
        <v>0</v>
      </c>
      <c r="M340" s="574">
        <v>0</v>
      </c>
      <c r="N340" s="574">
        <v>0</v>
      </c>
      <c r="O340" s="574">
        <v>0</v>
      </c>
      <c r="P340" s="574">
        <v>0</v>
      </c>
      <c r="Q340" s="574">
        <v>0</v>
      </c>
      <c r="R340" s="574">
        <v>0</v>
      </c>
      <c r="S340" s="574">
        <v>0</v>
      </c>
      <c r="T340" s="574">
        <v>0</v>
      </c>
      <c r="U340" s="574">
        <v>0</v>
      </c>
      <c r="V340" s="574">
        <v>0</v>
      </c>
      <c r="W340" s="574">
        <v>0</v>
      </c>
      <c r="X340" s="574">
        <v>0</v>
      </c>
      <c r="Y340" s="574">
        <v>0</v>
      </c>
      <c r="Z340" s="574">
        <v>0</v>
      </c>
      <c r="AA340" s="574">
        <v>0</v>
      </c>
      <c r="AB340" s="574">
        <v>0</v>
      </c>
      <c r="AC340" s="574">
        <v>0</v>
      </c>
      <c r="AD340" s="574">
        <v>0</v>
      </c>
      <c r="AE340" s="574">
        <v>0</v>
      </c>
      <c r="AF340" s="574">
        <v>0</v>
      </c>
      <c r="AG340" s="574">
        <v>0</v>
      </c>
      <c r="AH340" s="574">
        <v>0</v>
      </c>
      <c r="AI340" s="574">
        <v>0</v>
      </c>
      <c r="AJ340" s="574">
        <v>0</v>
      </c>
      <c r="AK340" s="574">
        <v>0</v>
      </c>
      <c r="AL340" s="574">
        <v>0</v>
      </c>
      <c r="AM340" s="574">
        <v>0</v>
      </c>
      <c r="AN340" s="574">
        <v>0</v>
      </c>
      <c r="AO340" s="574">
        <v>0</v>
      </c>
      <c r="AP340" s="574">
        <v>0</v>
      </c>
      <c r="AQ340" s="574">
        <v>0</v>
      </c>
      <c r="AR340" s="574">
        <v>0</v>
      </c>
      <c r="AS340" s="574">
        <v>0</v>
      </c>
      <c r="AT340" s="574">
        <v>0</v>
      </c>
      <c r="AU340" s="574">
        <v>0</v>
      </c>
      <c r="AV340" s="574">
        <v>0</v>
      </c>
      <c r="AW340" s="574">
        <v>0</v>
      </c>
      <c r="AX340" s="574">
        <v>0</v>
      </c>
      <c r="AY340" s="574">
        <v>0</v>
      </c>
      <c r="AZ340" s="574">
        <v>0.2508</v>
      </c>
      <c r="BA340" s="574">
        <v>0.2508</v>
      </c>
      <c r="BB340" s="574">
        <v>0</v>
      </c>
      <c r="BC340" s="574">
        <v>0</v>
      </c>
      <c r="BD340" s="574">
        <v>0</v>
      </c>
      <c r="BE340" s="574">
        <v>0</v>
      </c>
      <c r="BF340" s="574">
        <v>0</v>
      </c>
      <c r="BG340" s="574">
        <v>0</v>
      </c>
      <c r="BH340" s="574">
        <v>0</v>
      </c>
      <c r="BI340" s="574">
        <v>0</v>
      </c>
      <c r="BJ340" s="574">
        <v>0</v>
      </c>
      <c r="BK340" s="574">
        <v>0</v>
      </c>
      <c r="BL340" s="574">
        <v>0</v>
      </c>
      <c r="BM340" s="574">
        <v>0</v>
      </c>
      <c r="BN340" s="574">
        <v>0</v>
      </c>
      <c r="BO340" s="574">
        <v>0</v>
      </c>
      <c r="BP340" s="574">
        <v>0</v>
      </c>
      <c r="BQ340" s="574">
        <v>0</v>
      </c>
      <c r="BR340" s="574">
        <v>0</v>
      </c>
      <c r="BS340" s="574">
        <v>0</v>
      </c>
      <c r="BT340" s="574">
        <v>0</v>
      </c>
      <c r="BU340" s="574">
        <v>0</v>
      </c>
      <c r="BV340" s="574">
        <v>0</v>
      </c>
      <c r="BW340" s="574">
        <v>0</v>
      </c>
      <c r="BX340" s="574">
        <v>0</v>
      </c>
      <c r="BY340" s="574">
        <v>0</v>
      </c>
      <c r="BZ340" s="574">
        <v>0</v>
      </c>
      <c r="CA340" s="574">
        <v>0</v>
      </c>
      <c r="CB340" s="574">
        <v>0</v>
      </c>
      <c r="CC340" s="574">
        <v>0</v>
      </c>
    </row>
    <row r="341" spans="1:81">
      <c r="A341" s="586"/>
      <c r="B341" s="586" t="s">
        <v>1396</v>
      </c>
      <c r="C341" s="572"/>
      <c r="D341" s="587" t="s">
        <v>1277</v>
      </c>
      <c r="E341" s="575" t="s">
        <v>355</v>
      </c>
      <c r="F341" s="573">
        <v>0.25</v>
      </c>
      <c r="G341" s="574">
        <v>0</v>
      </c>
      <c r="H341" s="574">
        <v>0</v>
      </c>
      <c r="I341" s="574">
        <v>0</v>
      </c>
      <c r="J341" s="574">
        <v>0</v>
      </c>
      <c r="K341" s="574">
        <v>0</v>
      </c>
      <c r="L341" s="574">
        <v>0</v>
      </c>
      <c r="M341" s="574">
        <v>0</v>
      </c>
      <c r="N341" s="574">
        <v>0</v>
      </c>
      <c r="O341" s="574">
        <v>0</v>
      </c>
      <c r="P341" s="574">
        <v>0</v>
      </c>
      <c r="Q341" s="574">
        <v>0</v>
      </c>
      <c r="R341" s="574">
        <v>0</v>
      </c>
      <c r="S341" s="574">
        <v>0</v>
      </c>
      <c r="T341" s="574">
        <v>0</v>
      </c>
      <c r="U341" s="574">
        <v>0</v>
      </c>
      <c r="V341" s="574">
        <v>0</v>
      </c>
      <c r="W341" s="574">
        <v>0</v>
      </c>
      <c r="X341" s="574">
        <v>0</v>
      </c>
      <c r="Y341" s="574">
        <v>0</v>
      </c>
      <c r="Z341" s="574">
        <v>0</v>
      </c>
      <c r="AA341" s="574">
        <v>0</v>
      </c>
      <c r="AB341" s="574">
        <v>0</v>
      </c>
      <c r="AC341" s="574">
        <v>0</v>
      </c>
      <c r="AD341" s="574">
        <v>0</v>
      </c>
      <c r="AE341" s="574">
        <v>0</v>
      </c>
      <c r="AF341" s="574">
        <v>0</v>
      </c>
      <c r="AG341" s="574">
        <v>0</v>
      </c>
      <c r="AH341" s="574">
        <v>0</v>
      </c>
      <c r="AI341" s="574">
        <v>0</v>
      </c>
      <c r="AJ341" s="574">
        <v>0</v>
      </c>
      <c r="AK341" s="574">
        <v>0</v>
      </c>
      <c r="AL341" s="574">
        <v>0</v>
      </c>
      <c r="AM341" s="574">
        <v>0</v>
      </c>
      <c r="AN341" s="574">
        <v>0</v>
      </c>
      <c r="AO341" s="574">
        <v>0</v>
      </c>
      <c r="AP341" s="574">
        <v>0</v>
      </c>
      <c r="AQ341" s="574">
        <v>0</v>
      </c>
      <c r="AR341" s="574">
        <v>0</v>
      </c>
      <c r="AS341" s="574">
        <v>0</v>
      </c>
      <c r="AT341" s="574">
        <v>0</v>
      </c>
      <c r="AU341" s="574">
        <v>0</v>
      </c>
      <c r="AV341" s="574">
        <v>0</v>
      </c>
      <c r="AW341" s="574">
        <v>0</v>
      </c>
      <c r="AX341" s="574">
        <v>0</v>
      </c>
      <c r="AY341" s="574">
        <v>0</v>
      </c>
      <c r="AZ341" s="574">
        <v>0.2508</v>
      </c>
      <c r="BA341" s="574">
        <v>0.2508</v>
      </c>
      <c r="BB341" s="574">
        <v>0</v>
      </c>
      <c r="BC341" s="574">
        <v>0</v>
      </c>
      <c r="BD341" s="574">
        <v>0</v>
      </c>
      <c r="BE341" s="574">
        <v>0</v>
      </c>
      <c r="BF341" s="574">
        <v>0</v>
      </c>
      <c r="BG341" s="574">
        <v>0</v>
      </c>
      <c r="BH341" s="574">
        <v>0</v>
      </c>
      <c r="BI341" s="574">
        <v>0</v>
      </c>
      <c r="BJ341" s="574">
        <v>0</v>
      </c>
      <c r="BK341" s="574">
        <v>0</v>
      </c>
      <c r="BL341" s="574">
        <v>0</v>
      </c>
      <c r="BM341" s="574">
        <v>0</v>
      </c>
      <c r="BN341" s="574">
        <v>0</v>
      </c>
      <c r="BO341" s="574">
        <v>0</v>
      </c>
      <c r="BP341" s="574">
        <v>0</v>
      </c>
      <c r="BQ341" s="574">
        <v>0</v>
      </c>
      <c r="BR341" s="574">
        <v>0</v>
      </c>
      <c r="BS341" s="574">
        <v>0</v>
      </c>
      <c r="BT341" s="574">
        <v>0</v>
      </c>
      <c r="BU341" s="574">
        <v>0</v>
      </c>
      <c r="BV341" s="574">
        <v>0</v>
      </c>
      <c r="BW341" s="574">
        <v>0</v>
      </c>
      <c r="BX341" s="574">
        <v>0</v>
      </c>
      <c r="BY341" s="574">
        <v>0</v>
      </c>
      <c r="BZ341" s="574">
        <v>0</v>
      </c>
      <c r="CA341" s="574">
        <v>0</v>
      </c>
      <c r="CB341" s="574">
        <v>0</v>
      </c>
      <c r="CC341" s="574">
        <v>0</v>
      </c>
    </row>
    <row r="342" spans="1:81">
      <c r="A342" s="586"/>
      <c r="B342" s="586" t="s">
        <v>1396</v>
      </c>
      <c r="C342" s="572"/>
      <c r="D342" s="587" t="s">
        <v>1278</v>
      </c>
      <c r="E342" s="575" t="s">
        <v>1279</v>
      </c>
      <c r="F342" s="573">
        <v>0.25</v>
      </c>
      <c r="G342" s="574">
        <v>0</v>
      </c>
      <c r="H342" s="574">
        <v>0</v>
      </c>
      <c r="I342" s="574">
        <v>0</v>
      </c>
      <c r="J342" s="574">
        <v>0</v>
      </c>
      <c r="K342" s="574">
        <v>0</v>
      </c>
      <c r="L342" s="574">
        <v>0</v>
      </c>
      <c r="M342" s="574">
        <v>0</v>
      </c>
      <c r="N342" s="574">
        <v>0</v>
      </c>
      <c r="O342" s="574">
        <v>0</v>
      </c>
      <c r="P342" s="574">
        <v>0</v>
      </c>
      <c r="Q342" s="574">
        <v>0</v>
      </c>
      <c r="R342" s="574">
        <v>0</v>
      </c>
      <c r="S342" s="574">
        <v>0</v>
      </c>
      <c r="T342" s="574">
        <v>0</v>
      </c>
      <c r="U342" s="574">
        <v>0</v>
      </c>
      <c r="V342" s="574">
        <v>0</v>
      </c>
      <c r="W342" s="574">
        <v>0</v>
      </c>
      <c r="X342" s="574">
        <v>0</v>
      </c>
      <c r="Y342" s="574">
        <v>0</v>
      </c>
      <c r="Z342" s="574">
        <v>0</v>
      </c>
      <c r="AA342" s="574">
        <v>0</v>
      </c>
      <c r="AB342" s="574">
        <v>0</v>
      </c>
      <c r="AC342" s="574">
        <v>0</v>
      </c>
      <c r="AD342" s="574">
        <v>0</v>
      </c>
      <c r="AE342" s="574">
        <v>0</v>
      </c>
      <c r="AF342" s="574">
        <v>0</v>
      </c>
      <c r="AG342" s="574">
        <v>0</v>
      </c>
      <c r="AH342" s="574">
        <v>0</v>
      </c>
      <c r="AI342" s="574">
        <v>0</v>
      </c>
      <c r="AJ342" s="574">
        <v>0</v>
      </c>
      <c r="AK342" s="574">
        <v>0</v>
      </c>
      <c r="AL342" s="574">
        <v>0</v>
      </c>
      <c r="AM342" s="574">
        <v>0</v>
      </c>
      <c r="AN342" s="574">
        <v>0</v>
      </c>
      <c r="AO342" s="574">
        <v>0</v>
      </c>
      <c r="AP342" s="574">
        <v>0</v>
      </c>
      <c r="AQ342" s="574">
        <v>0</v>
      </c>
      <c r="AR342" s="574">
        <v>0</v>
      </c>
      <c r="AS342" s="574">
        <v>0</v>
      </c>
      <c r="AT342" s="574">
        <v>0</v>
      </c>
      <c r="AU342" s="574">
        <v>0</v>
      </c>
      <c r="AV342" s="574">
        <v>0</v>
      </c>
      <c r="AW342" s="574">
        <v>0</v>
      </c>
      <c r="AX342" s="574">
        <v>0</v>
      </c>
      <c r="AY342" s="574">
        <v>0</v>
      </c>
      <c r="AZ342" s="574">
        <v>0.2508</v>
      </c>
      <c r="BA342" s="574">
        <v>0.2508</v>
      </c>
      <c r="BB342" s="574">
        <v>0</v>
      </c>
      <c r="BC342" s="574">
        <v>0</v>
      </c>
      <c r="BD342" s="574">
        <v>0</v>
      </c>
      <c r="BE342" s="574">
        <v>0</v>
      </c>
      <c r="BF342" s="574">
        <v>0</v>
      </c>
      <c r="BG342" s="574">
        <v>0</v>
      </c>
      <c r="BH342" s="574">
        <v>0</v>
      </c>
      <c r="BI342" s="574">
        <v>0</v>
      </c>
      <c r="BJ342" s="574">
        <v>0</v>
      </c>
      <c r="BK342" s="574">
        <v>0</v>
      </c>
      <c r="BL342" s="574">
        <v>0</v>
      </c>
      <c r="BM342" s="574">
        <v>0</v>
      </c>
      <c r="BN342" s="574">
        <v>0</v>
      </c>
      <c r="BO342" s="574">
        <v>0</v>
      </c>
      <c r="BP342" s="574">
        <v>0</v>
      </c>
      <c r="BQ342" s="574">
        <v>0</v>
      </c>
      <c r="BR342" s="574">
        <v>0</v>
      </c>
      <c r="BS342" s="574">
        <v>0</v>
      </c>
      <c r="BT342" s="574">
        <v>0</v>
      </c>
      <c r="BU342" s="574">
        <v>0</v>
      </c>
      <c r="BV342" s="574">
        <v>0</v>
      </c>
      <c r="BW342" s="574">
        <v>0</v>
      </c>
      <c r="BX342" s="574">
        <v>0</v>
      </c>
      <c r="BY342" s="574">
        <v>0</v>
      </c>
      <c r="BZ342" s="574">
        <v>0</v>
      </c>
      <c r="CA342" s="574">
        <v>0</v>
      </c>
      <c r="CB342" s="574">
        <v>0</v>
      </c>
      <c r="CC342" s="574">
        <v>0</v>
      </c>
    </row>
    <row r="343" spans="1:81">
      <c r="A343" s="586"/>
      <c r="B343" s="586" t="s">
        <v>1396</v>
      </c>
      <c r="C343" s="572"/>
      <c r="D343" s="587" t="s">
        <v>935</v>
      </c>
      <c r="E343" s="575" t="s">
        <v>1365</v>
      </c>
      <c r="F343" s="573">
        <v>50.27</v>
      </c>
      <c r="G343" s="574">
        <v>0</v>
      </c>
      <c r="H343" s="574">
        <v>0</v>
      </c>
      <c r="I343" s="574">
        <v>0</v>
      </c>
      <c r="J343" s="574">
        <v>0</v>
      </c>
      <c r="K343" s="574">
        <v>0</v>
      </c>
      <c r="L343" s="574">
        <v>0</v>
      </c>
      <c r="M343" s="574">
        <v>0</v>
      </c>
      <c r="N343" s="574">
        <v>0</v>
      </c>
      <c r="O343" s="574">
        <v>0</v>
      </c>
      <c r="P343" s="574">
        <v>0</v>
      </c>
      <c r="Q343" s="574">
        <v>0</v>
      </c>
      <c r="R343" s="574">
        <v>0</v>
      </c>
      <c r="S343" s="574">
        <v>0</v>
      </c>
      <c r="T343" s="574">
        <v>0</v>
      </c>
      <c r="U343" s="574">
        <v>0</v>
      </c>
      <c r="V343" s="574">
        <v>0</v>
      </c>
      <c r="W343" s="574">
        <v>0</v>
      </c>
      <c r="X343" s="574">
        <v>0</v>
      </c>
      <c r="Y343" s="574">
        <v>0</v>
      </c>
      <c r="Z343" s="574">
        <v>0</v>
      </c>
      <c r="AA343" s="574">
        <v>0</v>
      </c>
      <c r="AB343" s="574">
        <v>0</v>
      </c>
      <c r="AC343" s="574">
        <v>0</v>
      </c>
      <c r="AD343" s="574">
        <v>0</v>
      </c>
      <c r="AE343" s="574">
        <v>0</v>
      </c>
      <c r="AF343" s="574">
        <v>0</v>
      </c>
      <c r="AG343" s="574">
        <v>0</v>
      </c>
      <c r="AH343" s="574">
        <v>0</v>
      </c>
      <c r="AI343" s="574">
        <v>0</v>
      </c>
      <c r="AJ343" s="574">
        <v>0</v>
      </c>
      <c r="AK343" s="574">
        <v>0</v>
      </c>
      <c r="AL343" s="574">
        <v>6.1</v>
      </c>
      <c r="AM343" s="574">
        <v>0</v>
      </c>
      <c r="AN343" s="574">
        <v>6.1</v>
      </c>
      <c r="AO343" s="574">
        <v>0</v>
      </c>
      <c r="AP343" s="574">
        <v>0</v>
      </c>
      <c r="AQ343" s="574">
        <v>0</v>
      </c>
      <c r="AR343" s="574">
        <v>0</v>
      </c>
      <c r="AS343" s="574">
        <v>0</v>
      </c>
      <c r="AT343" s="574">
        <v>0</v>
      </c>
      <c r="AU343" s="574">
        <v>0</v>
      </c>
      <c r="AV343" s="574">
        <v>0</v>
      </c>
      <c r="AW343" s="574">
        <v>0</v>
      </c>
      <c r="AX343" s="574">
        <v>0</v>
      </c>
      <c r="AY343" s="574">
        <v>0</v>
      </c>
      <c r="AZ343" s="574">
        <v>44.172</v>
      </c>
      <c r="BA343" s="574">
        <v>44.172</v>
      </c>
      <c r="BB343" s="574">
        <v>0</v>
      </c>
      <c r="BC343" s="574">
        <v>0</v>
      </c>
      <c r="BD343" s="574">
        <v>0</v>
      </c>
      <c r="BE343" s="574">
        <v>0</v>
      </c>
      <c r="BF343" s="574">
        <v>0</v>
      </c>
      <c r="BG343" s="574">
        <v>0</v>
      </c>
      <c r="BH343" s="574">
        <v>0</v>
      </c>
      <c r="BI343" s="574">
        <v>0</v>
      </c>
      <c r="BJ343" s="574">
        <v>0</v>
      </c>
      <c r="BK343" s="574">
        <v>0</v>
      </c>
      <c r="BL343" s="574">
        <v>0</v>
      </c>
      <c r="BM343" s="574">
        <v>0</v>
      </c>
      <c r="BN343" s="574">
        <v>0</v>
      </c>
      <c r="BO343" s="574">
        <v>0</v>
      </c>
      <c r="BP343" s="574">
        <v>0</v>
      </c>
      <c r="BQ343" s="574">
        <v>0</v>
      </c>
      <c r="BR343" s="574">
        <v>0</v>
      </c>
      <c r="BS343" s="574">
        <v>0</v>
      </c>
      <c r="BT343" s="574">
        <v>0</v>
      </c>
      <c r="BU343" s="574">
        <v>0</v>
      </c>
      <c r="BV343" s="574">
        <v>0</v>
      </c>
      <c r="BW343" s="574">
        <v>0</v>
      </c>
      <c r="BX343" s="574">
        <v>0</v>
      </c>
      <c r="BY343" s="574">
        <v>0</v>
      </c>
      <c r="BZ343" s="574">
        <v>0</v>
      </c>
      <c r="CA343" s="574">
        <v>0</v>
      </c>
      <c r="CB343" s="574">
        <v>0</v>
      </c>
      <c r="CC343" s="574">
        <v>0</v>
      </c>
    </row>
    <row r="344" spans="1:81">
      <c r="A344" s="586"/>
      <c r="B344" s="586" t="s">
        <v>1396</v>
      </c>
      <c r="C344" s="572"/>
      <c r="D344" s="587" t="s">
        <v>1366</v>
      </c>
      <c r="E344" s="575" t="s">
        <v>1367</v>
      </c>
      <c r="F344" s="573">
        <v>50.27</v>
      </c>
      <c r="G344" s="574">
        <v>0</v>
      </c>
      <c r="H344" s="574">
        <v>0</v>
      </c>
      <c r="I344" s="574">
        <v>0</v>
      </c>
      <c r="J344" s="574">
        <v>0</v>
      </c>
      <c r="K344" s="574">
        <v>0</v>
      </c>
      <c r="L344" s="574">
        <v>0</v>
      </c>
      <c r="M344" s="574">
        <v>0</v>
      </c>
      <c r="N344" s="574">
        <v>0</v>
      </c>
      <c r="O344" s="574">
        <v>0</v>
      </c>
      <c r="P344" s="574">
        <v>0</v>
      </c>
      <c r="Q344" s="574">
        <v>0</v>
      </c>
      <c r="R344" s="574">
        <v>0</v>
      </c>
      <c r="S344" s="574">
        <v>0</v>
      </c>
      <c r="T344" s="574">
        <v>0</v>
      </c>
      <c r="U344" s="574">
        <v>0</v>
      </c>
      <c r="V344" s="574">
        <v>0</v>
      </c>
      <c r="W344" s="574">
        <v>0</v>
      </c>
      <c r="X344" s="574">
        <v>0</v>
      </c>
      <c r="Y344" s="574">
        <v>0</v>
      </c>
      <c r="Z344" s="574">
        <v>0</v>
      </c>
      <c r="AA344" s="574">
        <v>0</v>
      </c>
      <c r="AB344" s="574">
        <v>0</v>
      </c>
      <c r="AC344" s="574">
        <v>0</v>
      </c>
      <c r="AD344" s="574">
        <v>0</v>
      </c>
      <c r="AE344" s="574">
        <v>0</v>
      </c>
      <c r="AF344" s="574">
        <v>0</v>
      </c>
      <c r="AG344" s="574">
        <v>0</v>
      </c>
      <c r="AH344" s="574">
        <v>0</v>
      </c>
      <c r="AI344" s="574">
        <v>0</v>
      </c>
      <c r="AJ344" s="574">
        <v>0</v>
      </c>
      <c r="AK344" s="574">
        <v>0</v>
      </c>
      <c r="AL344" s="574">
        <v>6.1</v>
      </c>
      <c r="AM344" s="574">
        <v>0</v>
      </c>
      <c r="AN344" s="574">
        <v>6.1</v>
      </c>
      <c r="AO344" s="574">
        <v>0</v>
      </c>
      <c r="AP344" s="574">
        <v>0</v>
      </c>
      <c r="AQ344" s="574">
        <v>0</v>
      </c>
      <c r="AR344" s="574">
        <v>0</v>
      </c>
      <c r="AS344" s="574">
        <v>0</v>
      </c>
      <c r="AT344" s="574">
        <v>0</v>
      </c>
      <c r="AU344" s="574">
        <v>0</v>
      </c>
      <c r="AV344" s="574">
        <v>0</v>
      </c>
      <c r="AW344" s="574">
        <v>0</v>
      </c>
      <c r="AX344" s="574">
        <v>0</v>
      </c>
      <c r="AY344" s="574">
        <v>0</v>
      </c>
      <c r="AZ344" s="574">
        <v>44.172</v>
      </c>
      <c r="BA344" s="574">
        <v>44.172</v>
      </c>
      <c r="BB344" s="574">
        <v>0</v>
      </c>
      <c r="BC344" s="574">
        <v>0</v>
      </c>
      <c r="BD344" s="574">
        <v>0</v>
      </c>
      <c r="BE344" s="574">
        <v>0</v>
      </c>
      <c r="BF344" s="574">
        <v>0</v>
      </c>
      <c r="BG344" s="574">
        <v>0</v>
      </c>
      <c r="BH344" s="574">
        <v>0</v>
      </c>
      <c r="BI344" s="574">
        <v>0</v>
      </c>
      <c r="BJ344" s="574">
        <v>0</v>
      </c>
      <c r="BK344" s="574">
        <v>0</v>
      </c>
      <c r="BL344" s="574">
        <v>0</v>
      </c>
      <c r="BM344" s="574">
        <v>0</v>
      </c>
      <c r="BN344" s="574">
        <v>0</v>
      </c>
      <c r="BO344" s="574">
        <v>0</v>
      </c>
      <c r="BP344" s="574">
        <v>0</v>
      </c>
      <c r="BQ344" s="574">
        <v>0</v>
      </c>
      <c r="BR344" s="574">
        <v>0</v>
      </c>
      <c r="BS344" s="574">
        <v>0</v>
      </c>
      <c r="BT344" s="574">
        <v>0</v>
      </c>
      <c r="BU344" s="574">
        <v>0</v>
      </c>
      <c r="BV344" s="574">
        <v>0</v>
      </c>
      <c r="BW344" s="574">
        <v>0</v>
      </c>
      <c r="BX344" s="574">
        <v>0</v>
      </c>
      <c r="BY344" s="574">
        <v>0</v>
      </c>
      <c r="BZ344" s="574">
        <v>0</v>
      </c>
      <c r="CA344" s="574">
        <v>0</v>
      </c>
      <c r="CB344" s="574">
        <v>0</v>
      </c>
      <c r="CC344" s="574">
        <v>0</v>
      </c>
    </row>
    <row r="345" spans="1:81">
      <c r="A345" s="586"/>
      <c r="B345" s="586" t="s">
        <v>1396</v>
      </c>
      <c r="C345" s="572"/>
      <c r="D345" s="587" t="s">
        <v>1368</v>
      </c>
      <c r="E345" s="575" t="s">
        <v>1369</v>
      </c>
      <c r="F345" s="573">
        <v>50.27</v>
      </c>
      <c r="G345" s="574">
        <v>0</v>
      </c>
      <c r="H345" s="574">
        <v>0</v>
      </c>
      <c r="I345" s="574">
        <v>0</v>
      </c>
      <c r="J345" s="574">
        <v>0</v>
      </c>
      <c r="K345" s="574">
        <v>0</v>
      </c>
      <c r="L345" s="574">
        <v>0</v>
      </c>
      <c r="M345" s="574">
        <v>0</v>
      </c>
      <c r="N345" s="574">
        <v>0</v>
      </c>
      <c r="O345" s="574">
        <v>0</v>
      </c>
      <c r="P345" s="574">
        <v>0</v>
      </c>
      <c r="Q345" s="574">
        <v>0</v>
      </c>
      <c r="R345" s="574">
        <v>0</v>
      </c>
      <c r="S345" s="574">
        <v>0</v>
      </c>
      <c r="T345" s="574">
        <v>0</v>
      </c>
      <c r="U345" s="574">
        <v>0</v>
      </c>
      <c r="V345" s="574">
        <v>0</v>
      </c>
      <c r="W345" s="574">
        <v>0</v>
      </c>
      <c r="X345" s="574">
        <v>0</v>
      </c>
      <c r="Y345" s="574">
        <v>0</v>
      </c>
      <c r="Z345" s="574">
        <v>0</v>
      </c>
      <c r="AA345" s="574">
        <v>0</v>
      </c>
      <c r="AB345" s="574">
        <v>0</v>
      </c>
      <c r="AC345" s="574">
        <v>0</v>
      </c>
      <c r="AD345" s="574">
        <v>0</v>
      </c>
      <c r="AE345" s="574">
        <v>0</v>
      </c>
      <c r="AF345" s="574">
        <v>0</v>
      </c>
      <c r="AG345" s="574">
        <v>0</v>
      </c>
      <c r="AH345" s="574">
        <v>0</v>
      </c>
      <c r="AI345" s="574">
        <v>0</v>
      </c>
      <c r="AJ345" s="574">
        <v>0</v>
      </c>
      <c r="AK345" s="574">
        <v>0</v>
      </c>
      <c r="AL345" s="574">
        <v>6.1</v>
      </c>
      <c r="AM345" s="574">
        <v>0</v>
      </c>
      <c r="AN345" s="574">
        <v>6.1</v>
      </c>
      <c r="AO345" s="574">
        <v>0</v>
      </c>
      <c r="AP345" s="574">
        <v>0</v>
      </c>
      <c r="AQ345" s="574">
        <v>0</v>
      </c>
      <c r="AR345" s="574">
        <v>0</v>
      </c>
      <c r="AS345" s="574">
        <v>0</v>
      </c>
      <c r="AT345" s="574">
        <v>0</v>
      </c>
      <c r="AU345" s="574">
        <v>0</v>
      </c>
      <c r="AV345" s="574">
        <v>0</v>
      </c>
      <c r="AW345" s="574">
        <v>0</v>
      </c>
      <c r="AX345" s="574">
        <v>0</v>
      </c>
      <c r="AY345" s="574">
        <v>0</v>
      </c>
      <c r="AZ345" s="574">
        <v>44.172</v>
      </c>
      <c r="BA345" s="574">
        <v>44.172</v>
      </c>
      <c r="BB345" s="574">
        <v>0</v>
      </c>
      <c r="BC345" s="574">
        <v>0</v>
      </c>
      <c r="BD345" s="574">
        <v>0</v>
      </c>
      <c r="BE345" s="574">
        <v>0</v>
      </c>
      <c r="BF345" s="574">
        <v>0</v>
      </c>
      <c r="BG345" s="574">
        <v>0</v>
      </c>
      <c r="BH345" s="574">
        <v>0</v>
      </c>
      <c r="BI345" s="574">
        <v>0</v>
      </c>
      <c r="BJ345" s="574">
        <v>0</v>
      </c>
      <c r="BK345" s="574">
        <v>0</v>
      </c>
      <c r="BL345" s="574">
        <v>0</v>
      </c>
      <c r="BM345" s="574">
        <v>0</v>
      </c>
      <c r="BN345" s="574">
        <v>0</v>
      </c>
      <c r="BO345" s="574">
        <v>0</v>
      </c>
      <c r="BP345" s="574">
        <v>0</v>
      </c>
      <c r="BQ345" s="574">
        <v>0</v>
      </c>
      <c r="BR345" s="574">
        <v>0</v>
      </c>
      <c r="BS345" s="574">
        <v>0</v>
      </c>
      <c r="BT345" s="574">
        <v>0</v>
      </c>
      <c r="BU345" s="574">
        <v>0</v>
      </c>
      <c r="BV345" s="574">
        <v>0</v>
      </c>
      <c r="BW345" s="574">
        <v>0</v>
      </c>
      <c r="BX345" s="574">
        <v>0</v>
      </c>
      <c r="BY345" s="574">
        <v>0</v>
      </c>
      <c r="BZ345" s="574">
        <v>0</v>
      </c>
      <c r="CA345" s="574">
        <v>0</v>
      </c>
      <c r="CB345" s="574">
        <v>0</v>
      </c>
      <c r="CC345" s="574">
        <v>0</v>
      </c>
    </row>
    <row r="346" spans="1:81">
      <c r="A346" s="586" t="s">
        <v>1333</v>
      </c>
      <c r="B346" s="586" t="s">
        <v>1398</v>
      </c>
      <c r="C346" s="575" t="s">
        <v>1399</v>
      </c>
      <c r="D346" s="587"/>
      <c r="E346" s="575"/>
      <c r="F346" s="573">
        <v>52.63</v>
      </c>
      <c r="G346" s="574">
        <v>0</v>
      </c>
      <c r="H346" s="574">
        <v>0</v>
      </c>
      <c r="I346" s="574">
        <v>0</v>
      </c>
      <c r="J346" s="574">
        <v>0</v>
      </c>
      <c r="K346" s="574">
        <v>0</v>
      </c>
      <c r="L346" s="574">
        <v>0</v>
      </c>
      <c r="M346" s="574">
        <v>0</v>
      </c>
      <c r="N346" s="574">
        <v>0</v>
      </c>
      <c r="O346" s="574">
        <v>0</v>
      </c>
      <c r="P346" s="574">
        <v>0</v>
      </c>
      <c r="Q346" s="574">
        <v>0</v>
      </c>
      <c r="R346" s="574">
        <v>0</v>
      </c>
      <c r="S346" s="574">
        <v>0</v>
      </c>
      <c r="T346" s="574">
        <v>0</v>
      </c>
      <c r="U346" s="574">
        <v>0</v>
      </c>
      <c r="V346" s="574">
        <v>0</v>
      </c>
      <c r="W346" s="574">
        <v>0</v>
      </c>
      <c r="X346" s="574">
        <v>0</v>
      </c>
      <c r="Y346" s="574">
        <v>0</v>
      </c>
      <c r="Z346" s="574">
        <v>0</v>
      </c>
      <c r="AA346" s="574">
        <v>0</v>
      </c>
      <c r="AB346" s="574">
        <v>0</v>
      </c>
      <c r="AC346" s="574">
        <v>0</v>
      </c>
      <c r="AD346" s="574">
        <v>0</v>
      </c>
      <c r="AE346" s="574">
        <v>0</v>
      </c>
      <c r="AF346" s="574">
        <v>0</v>
      </c>
      <c r="AG346" s="574">
        <v>0</v>
      </c>
      <c r="AH346" s="574">
        <v>0</v>
      </c>
      <c r="AI346" s="574">
        <v>0</v>
      </c>
      <c r="AJ346" s="574">
        <v>0</v>
      </c>
      <c r="AK346" s="574">
        <v>0</v>
      </c>
      <c r="AL346" s="574">
        <v>5.8</v>
      </c>
      <c r="AM346" s="574">
        <v>0</v>
      </c>
      <c r="AN346" s="574">
        <v>5.8</v>
      </c>
      <c r="AO346" s="574">
        <v>0</v>
      </c>
      <c r="AP346" s="574">
        <v>0</v>
      </c>
      <c r="AQ346" s="574">
        <v>0</v>
      </c>
      <c r="AR346" s="574">
        <v>0</v>
      </c>
      <c r="AS346" s="574">
        <v>0</v>
      </c>
      <c r="AT346" s="574">
        <v>0</v>
      </c>
      <c r="AU346" s="574">
        <v>0</v>
      </c>
      <c r="AV346" s="574">
        <v>0</v>
      </c>
      <c r="AW346" s="574">
        <v>0</v>
      </c>
      <c r="AX346" s="574">
        <v>0</v>
      </c>
      <c r="AY346" s="574">
        <v>0</v>
      </c>
      <c r="AZ346" s="574">
        <v>46.8324</v>
      </c>
      <c r="BA346" s="574">
        <v>46.8324</v>
      </c>
      <c r="BB346" s="574">
        <v>0</v>
      </c>
      <c r="BC346" s="574">
        <v>0</v>
      </c>
      <c r="BD346" s="574">
        <v>0</v>
      </c>
      <c r="BE346" s="574">
        <v>0</v>
      </c>
      <c r="BF346" s="574">
        <v>0</v>
      </c>
      <c r="BG346" s="574">
        <v>0</v>
      </c>
      <c r="BH346" s="574">
        <v>0</v>
      </c>
      <c r="BI346" s="574">
        <v>0</v>
      </c>
      <c r="BJ346" s="574">
        <v>0</v>
      </c>
      <c r="BK346" s="574">
        <v>0</v>
      </c>
      <c r="BL346" s="574">
        <v>0</v>
      </c>
      <c r="BM346" s="574">
        <v>0</v>
      </c>
      <c r="BN346" s="574">
        <v>0</v>
      </c>
      <c r="BO346" s="574">
        <v>0</v>
      </c>
      <c r="BP346" s="574">
        <v>0</v>
      </c>
      <c r="BQ346" s="574">
        <v>0</v>
      </c>
      <c r="BR346" s="574">
        <v>0</v>
      </c>
      <c r="BS346" s="574">
        <v>0</v>
      </c>
      <c r="BT346" s="574">
        <v>0</v>
      </c>
      <c r="BU346" s="574">
        <v>0</v>
      </c>
      <c r="BV346" s="574">
        <v>0</v>
      </c>
      <c r="BW346" s="574">
        <v>0</v>
      </c>
      <c r="BX346" s="574">
        <v>0</v>
      </c>
      <c r="BY346" s="574">
        <v>0</v>
      </c>
      <c r="BZ346" s="574">
        <v>0</v>
      </c>
      <c r="CA346" s="574">
        <v>0</v>
      </c>
      <c r="CB346" s="574">
        <v>0</v>
      </c>
      <c r="CC346" s="574">
        <v>0</v>
      </c>
    </row>
    <row r="347" spans="1:81">
      <c r="A347" s="586"/>
      <c r="B347" s="586" t="s">
        <v>1398</v>
      </c>
      <c r="C347" s="572"/>
      <c r="D347" s="587" t="s">
        <v>925</v>
      </c>
      <c r="E347" s="575" t="s">
        <v>1269</v>
      </c>
      <c r="F347" s="573">
        <v>0.91</v>
      </c>
      <c r="G347" s="574">
        <v>0</v>
      </c>
      <c r="H347" s="574">
        <v>0</v>
      </c>
      <c r="I347" s="574">
        <v>0</v>
      </c>
      <c r="J347" s="574">
        <v>0</v>
      </c>
      <c r="K347" s="574">
        <v>0</v>
      </c>
      <c r="L347" s="574">
        <v>0</v>
      </c>
      <c r="M347" s="574">
        <v>0</v>
      </c>
      <c r="N347" s="574">
        <v>0</v>
      </c>
      <c r="O347" s="574">
        <v>0</v>
      </c>
      <c r="P347" s="574">
        <v>0</v>
      </c>
      <c r="Q347" s="574">
        <v>0</v>
      </c>
      <c r="R347" s="574">
        <v>0</v>
      </c>
      <c r="S347" s="574">
        <v>0</v>
      </c>
      <c r="T347" s="574">
        <v>0</v>
      </c>
      <c r="U347" s="574">
        <v>0</v>
      </c>
      <c r="V347" s="574">
        <v>0</v>
      </c>
      <c r="W347" s="574">
        <v>0</v>
      </c>
      <c r="X347" s="574">
        <v>0</v>
      </c>
      <c r="Y347" s="574">
        <v>0</v>
      </c>
      <c r="Z347" s="574">
        <v>0</v>
      </c>
      <c r="AA347" s="574">
        <v>0</v>
      </c>
      <c r="AB347" s="574">
        <v>0</v>
      </c>
      <c r="AC347" s="574">
        <v>0</v>
      </c>
      <c r="AD347" s="574">
        <v>0</v>
      </c>
      <c r="AE347" s="574">
        <v>0</v>
      </c>
      <c r="AF347" s="574">
        <v>0</v>
      </c>
      <c r="AG347" s="574">
        <v>0</v>
      </c>
      <c r="AH347" s="574">
        <v>0</v>
      </c>
      <c r="AI347" s="574">
        <v>0</v>
      </c>
      <c r="AJ347" s="574">
        <v>0</v>
      </c>
      <c r="AK347" s="574">
        <v>0</v>
      </c>
      <c r="AL347" s="574">
        <v>0</v>
      </c>
      <c r="AM347" s="574">
        <v>0</v>
      </c>
      <c r="AN347" s="574">
        <v>0</v>
      </c>
      <c r="AO347" s="574">
        <v>0</v>
      </c>
      <c r="AP347" s="574">
        <v>0</v>
      </c>
      <c r="AQ347" s="574">
        <v>0</v>
      </c>
      <c r="AR347" s="574">
        <v>0</v>
      </c>
      <c r="AS347" s="574">
        <v>0</v>
      </c>
      <c r="AT347" s="574">
        <v>0</v>
      </c>
      <c r="AU347" s="574">
        <v>0</v>
      </c>
      <c r="AV347" s="574">
        <v>0</v>
      </c>
      <c r="AW347" s="574">
        <v>0</v>
      </c>
      <c r="AX347" s="574">
        <v>0</v>
      </c>
      <c r="AY347" s="574">
        <v>0</v>
      </c>
      <c r="AZ347" s="574">
        <v>0.9072</v>
      </c>
      <c r="BA347" s="574">
        <v>0.9072</v>
      </c>
      <c r="BB347" s="574">
        <v>0</v>
      </c>
      <c r="BC347" s="574">
        <v>0</v>
      </c>
      <c r="BD347" s="574">
        <v>0</v>
      </c>
      <c r="BE347" s="574">
        <v>0</v>
      </c>
      <c r="BF347" s="574">
        <v>0</v>
      </c>
      <c r="BG347" s="574">
        <v>0</v>
      </c>
      <c r="BH347" s="574">
        <v>0</v>
      </c>
      <c r="BI347" s="574">
        <v>0</v>
      </c>
      <c r="BJ347" s="574">
        <v>0</v>
      </c>
      <c r="BK347" s="574">
        <v>0</v>
      </c>
      <c r="BL347" s="574">
        <v>0</v>
      </c>
      <c r="BM347" s="574">
        <v>0</v>
      </c>
      <c r="BN347" s="574">
        <v>0</v>
      </c>
      <c r="BO347" s="574">
        <v>0</v>
      </c>
      <c r="BP347" s="574">
        <v>0</v>
      </c>
      <c r="BQ347" s="574">
        <v>0</v>
      </c>
      <c r="BR347" s="574">
        <v>0</v>
      </c>
      <c r="BS347" s="574">
        <v>0</v>
      </c>
      <c r="BT347" s="574">
        <v>0</v>
      </c>
      <c r="BU347" s="574">
        <v>0</v>
      </c>
      <c r="BV347" s="574">
        <v>0</v>
      </c>
      <c r="BW347" s="574">
        <v>0</v>
      </c>
      <c r="BX347" s="574">
        <v>0</v>
      </c>
      <c r="BY347" s="574">
        <v>0</v>
      </c>
      <c r="BZ347" s="574">
        <v>0</v>
      </c>
      <c r="CA347" s="574">
        <v>0</v>
      </c>
      <c r="CB347" s="574">
        <v>0</v>
      </c>
      <c r="CC347" s="574">
        <v>0</v>
      </c>
    </row>
    <row r="348" spans="1:81">
      <c r="A348" s="586"/>
      <c r="B348" s="586" t="s">
        <v>1398</v>
      </c>
      <c r="C348" s="572"/>
      <c r="D348" s="587" t="s">
        <v>1270</v>
      </c>
      <c r="E348" s="575" t="s">
        <v>1271</v>
      </c>
      <c r="F348" s="573">
        <v>0.91</v>
      </c>
      <c r="G348" s="574">
        <v>0</v>
      </c>
      <c r="H348" s="574">
        <v>0</v>
      </c>
      <c r="I348" s="574">
        <v>0</v>
      </c>
      <c r="J348" s="574">
        <v>0</v>
      </c>
      <c r="K348" s="574">
        <v>0</v>
      </c>
      <c r="L348" s="574">
        <v>0</v>
      </c>
      <c r="M348" s="574">
        <v>0</v>
      </c>
      <c r="N348" s="574">
        <v>0</v>
      </c>
      <c r="O348" s="574">
        <v>0</v>
      </c>
      <c r="P348" s="574">
        <v>0</v>
      </c>
      <c r="Q348" s="574">
        <v>0</v>
      </c>
      <c r="R348" s="574">
        <v>0</v>
      </c>
      <c r="S348" s="574">
        <v>0</v>
      </c>
      <c r="T348" s="574">
        <v>0</v>
      </c>
      <c r="U348" s="574">
        <v>0</v>
      </c>
      <c r="V348" s="574">
        <v>0</v>
      </c>
      <c r="W348" s="574">
        <v>0</v>
      </c>
      <c r="X348" s="574">
        <v>0</v>
      </c>
      <c r="Y348" s="574">
        <v>0</v>
      </c>
      <c r="Z348" s="574">
        <v>0</v>
      </c>
      <c r="AA348" s="574">
        <v>0</v>
      </c>
      <c r="AB348" s="574">
        <v>0</v>
      </c>
      <c r="AC348" s="574">
        <v>0</v>
      </c>
      <c r="AD348" s="574">
        <v>0</v>
      </c>
      <c r="AE348" s="574">
        <v>0</v>
      </c>
      <c r="AF348" s="574">
        <v>0</v>
      </c>
      <c r="AG348" s="574">
        <v>0</v>
      </c>
      <c r="AH348" s="574">
        <v>0</v>
      </c>
      <c r="AI348" s="574">
        <v>0</v>
      </c>
      <c r="AJ348" s="574">
        <v>0</v>
      </c>
      <c r="AK348" s="574">
        <v>0</v>
      </c>
      <c r="AL348" s="574">
        <v>0</v>
      </c>
      <c r="AM348" s="574">
        <v>0</v>
      </c>
      <c r="AN348" s="574">
        <v>0</v>
      </c>
      <c r="AO348" s="574">
        <v>0</v>
      </c>
      <c r="AP348" s="574">
        <v>0</v>
      </c>
      <c r="AQ348" s="574">
        <v>0</v>
      </c>
      <c r="AR348" s="574">
        <v>0</v>
      </c>
      <c r="AS348" s="574">
        <v>0</v>
      </c>
      <c r="AT348" s="574">
        <v>0</v>
      </c>
      <c r="AU348" s="574">
        <v>0</v>
      </c>
      <c r="AV348" s="574">
        <v>0</v>
      </c>
      <c r="AW348" s="574">
        <v>0</v>
      </c>
      <c r="AX348" s="574">
        <v>0</v>
      </c>
      <c r="AY348" s="574">
        <v>0</v>
      </c>
      <c r="AZ348" s="574">
        <v>0.9072</v>
      </c>
      <c r="BA348" s="574">
        <v>0.9072</v>
      </c>
      <c r="BB348" s="574">
        <v>0</v>
      </c>
      <c r="BC348" s="574">
        <v>0</v>
      </c>
      <c r="BD348" s="574">
        <v>0</v>
      </c>
      <c r="BE348" s="574">
        <v>0</v>
      </c>
      <c r="BF348" s="574">
        <v>0</v>
      </c>
      <c r="BG348" s="574">
        <v>0</v>
      </c>
      <c r="BH348" s="574">
        <v>0</v>
      </c>
      <c r="BI348" s="574">
        <v>0</v>
      </c>
      <c r="BJ348" s="574">
        <v>0</v>
      </c>
      <c r="BK348" s="574">
        <v>0</v>
      </c>
      <c r="BL348" s="574">
        <v>0</v>
      </c>
      <c r="BM348" s="574">
        <v>0</v>
      </c>
      <c r="BN348" s="574">
        <v>0</v>
      </c>
      <c r="BO348" s="574">
        <v>0</v>
      </c>
      <c r="BP348" s="574">
        <v>0</v>
      </c>
      <c r="BQ348" s="574">
        <v>0</v>
      </c>
      <c r="BR348" s="574">
        <v>0</v>
      </c>
      <c r="BS348" s="574">
        <v>0</v>
      </c>
      <c r="BT348" s="574">
        <v>0</v>
      </c>
      <c r="BU348" s="574">
        <v>0</v>
      </c>
      <c r="BV348" s="574">
        <v>0</v>
      </c>
      <c r="BW348" s="574">
        <v>0</v>
      </c>
      <c r="BX348" s="574">
        <v>0</v>
      </c>
      <c r="BY348" s="574">
        <v>0</v>
      </c>
      <c r="BZ348" s="574">
        <v>0</v>
      </c>
      <c r="CA348" s="574">
        <v>0</v>
      </c>
      <c r="CB348" s="574">
        <v>0</v>
      </c>
      <c r="CC348" s="574">
        <v>0</v>
      </c>
    </row>
    <row r="349" spans="1:81">
      <c r="A349" s="586"/>
      <c r="B349" s="586" t="s">
        <v>1398</v>
      </c>
      <c r="C349" s="572"/>
      <c r="D349" s="587" t="s">
        <v>1274</v>
      </c>
      <c r="E349" s="575" t="s">
        <v>1275</v>
      </c>
      <c r="F349" s="573">
        <v>0.91</v>
      </c>
      <c r="G349" s="574">
        <v>0</v>
      </c>
      <c r="H349" s="574">
        <v>0</v>
      </c>
      <c r="I349" s="574">
        <v>0</v>
      </c>
      <c r="J349" s="574">
        <v>0</v>
      </c>
      <c r="K349" s="574">
        <v>0</v>
      </c>
      <c r="L349" s="574">
        <v>0</v>
      </c>
      <c r="M349" s="574">
        <v>0</v>
      </c>
      <c r="N349" s="574">
        <v>0</v>
      </c>
      <c r="O349" s="574">
        <v>0</v>
      </c>
      <c r="P349" s="574">
        <v>0</v>
      </c>
      <c r="Q349" s="574">
        <v>0</v>
      </c>
      <c r="R349" s="574">
        <v>0</v>
      </c>
      <c r="S349" s="574">
        <v>0</v>
      </c>
      <c r="T349" s="574">
        <v>0</v>
      </c>
      <c r="U349" s="574">
        <v>0</v>
      </c>
      <c r="V349" s="574">
        <v>0</v>
      </c>
      <c r="W349" s="574">
        <v>0</v>
      </c>
      <c r="X349" s="574">
        <v>0</v>
      </c>
      <c r="Y349" s="574">
        <v>0</v>
      </c>
      <c r="Z349" s="574">
        <v>0</v>
      </c>
      <c r="AA349" s="574">
        <v>0</v>
      </c>
      <c r="AB349" s="574">
        <v>0</v>
      </c>
      <c r="AC349" s="574">
        <v>0</v>
      </c>
      <c r="AD349" s="574">
        <v>0</v>
      </c>
      <c r="AE349" s="574">
        <v>0</v>
      </c>
      <c r="AF349" s="574">
        <v>0</v>
      </c>
      <c r="AG349" s="574">
        <v>0</v>
      </c>
      <c r="AH349" s="574">
        <v>0</v>
      </c>
      <c r="AI349" s="574">
        <v>0</v>
      </c>
      <c r="AJ349" s="574">
        <v>0</v>
      </c>
      <c r="AK349" s="574">
        <v>0</v>
      </c>
      <c r="AL349" s="574">
        <v>0</v>
      </c>
      <c r="AM349" s="574">
        <v>0</v>
      </c>
      <c r="AN349" s="574">
        <v>0</v>
      </c>
      <c r="AO349" s="574">
        <v>0</v>
      </c>
      <c r="AP349" s="574">
        <v>0</v>
      </c>
      <c r="AQ349" s="574">
        <v>0</v>
      </c>
      <c r="AR349" s="574">
        <v>0</v>
      </c>
      <c r="AS349" s="574">
        <v>0</v>
      </c>
      <c r="AT349" s="574">
        <v>0</v>
      </c>
      <c r="AU349" s="574">
        <v>0</v>
      </c>
      <c r="AV349" s="574">
        <v>0</v>
      </c>
      <c r="AW349" s="574">
        <v>0</v>
      </c>
      <c r="AX349" s="574">
        <v>0</v>
      </c>
      <c r="AY349" s="574">
        <v>0</v>
      </c>
      <c r="AZ349" s="574">
        <v>0.9072</v>
      </c>
      <c r="BA349" s="574">
        <v>0.9072</v>
      </c>
      <c r="BB349" s="574">
        <v>0</v>
      </c>
      <c r="BC349" s="574">
        <v>0</v>
      </c>
      <c r="BD349" s="574">
        <v>0</v>
      </c>
      <c r="BE349" s="574">
        <v>0</v>
      </c>
      <c r="BF349" s="574">
        <v>0</v>
      </c>
      <c r="BG349" s="574">
        <v>0</v>
      </c>
      <c r="BH349" s="574">
        <v>0</v>
      </c>
      <c r="BI349" s="574">
        <v>0</v>
      </c>
      <c r="BJ349" s="574">
        <v>0</v>
      </c>
      <c r="BK349" s="574">
        <v>0</v>
      </c>
      <c r="BL349" s="574">
        <v>0</v>
      </c>
      <c r="BM349" s="574">
        <v>0</v>
      </c>
      <c r="BN349" s="574">
        <v>0</v>
      </c>
      <c r="BO349" s="574">
        <v>0</v>
      </c>
      <c r="BP349" s="574">
        <v>0</v>
      </c>
      <c r="BQ349" s="574">
        <v>0</v>
      </c>
      <c r="BR349" s="574">
        <v>0</v>
      </c>
      <c r="BS349" s="574">
        <v>0</v>
      </c>
      <c r="BT349" s="574">
        <v>0</v>
      </c>
      <c r="BU349" s="574">
        <v>0</v>
      </c>
      <c r="BV349" s="574">
        <v>0</v>
      </c>
      <c r="BW349" s="574">
        <v>0</v>
      </c>
      <c r="BX349" s="574">
        <v>0</v>
      </c>
      <c r="BY349" s="574">
        <v>0</v>
      </c>
      <c r="BZ349" s="574">
        <v>0</v>
      </c>
      <c r="CA349" s="574">
        <v>0</v>
      </c>
      <c r="CB349" s="574">
        <v>0</v>
      </c>
      <c r="CC349" s="574">
        <v>0</v>
      </c>
    </row>
    <row r="350" spans="1:81">
      <c r="A350" s="586"/>
      <c r="B350" s="586" t="s">
        <v>1398</v>
      </c>
      <c r="C350" s="572"/>
      <c r="D350" s="587" t="s">
        <v>929</v>
      </c>
      <c r="E350" s="575" t="s">
        <v>1276</v>
      </c>
      <c r="F350" s="573">
        <v>0.21</v>
      </c>
      <c r="G350" s="574">
        <v>0</v>
      </c>
      <c r="H350" s="574">
        <v>0</v>
      </c>
      <c r="I350" s="574">
        <v>0</v>
      </c>
      <c r="J350" s="574">
        <v>0</v>
      </c>
      <c r="K350" s="574">
        <v>0</v>
      </c>
      <c r="L350" s="574">
        <v>0</v>
      </c>
      <c r="M350" s="574">
        <v>0</v>
      </c>
      <c r="N350" s="574">
        <v>0</v>
      </c>
      <c r="O350" s="574">
        <v>0</v>
      </c>
      <c r="P350" s="574">
        <v>0</v>
      </c>
      <c r="Q350" s="574">
        <v>0</v>
      </c>
      <c r="R350" s="574">
        <v>0</v>
      </c>
      <c r="S350" s="574">
        <v>0</v>
      </c>
      <c r="T350" s="574">
        <v>0</v>
      </c>
      <c r="U350" s="574">
        <v>0</v>
      </c>
      <c r="V350" s="574">
        <v>0</v>
      </c>
      <c r="W350" s="574">
        <v>0</v>
      </c>
      <c r="X350" s="574">
        <v>0</v>
      </c>
      <c r="Y350" s="574">
        <v>0</v>
      </c>
      <c r="Z350" s="574">
        <v>0</v>
      </c>
      <c r="AA350" s="574">
        <v>0</v>
      </c>
      <c r="AB350" s="574">
        <v>0</v>
      </c>
      <c r="AC350" s="574">
        <v>0</v>
      </c>
      <c r="AD350" s="574">
        <v>0</v>
      </c>
      <c r="AE350" s="574">
        <v>0</v>
      </c>
      <c r="AF350" s="574">
        <v>0</v>
      </c>
      <c r="AG350" s="574">
        <v>0</v>
      </c>
      <c r="AH350" s="574">
        <v>0</v>
      </c>
      <c r="AI350" s="574">
        <v>0</v>
      </c>
      <c r="AJ350" s="574">
        <v>0</v>
      </c>
      <c r="AK350" s="574">
        <v>0</v>
      </c>
      <c r="AL350" s="574">
        <v>0</v>
      </c>
      <c r="AM350" s="574">
        <v>0</v>
      </c>
      <c r="AN350" s="574">
        <v>0</v>
      </c>
      <c r="AO350" s="574">
        <v>0</v>
      </c>
      <c r="AP350" s="574">
        <v>0</v>
      </c>
      <c r="AQ350" s="574">
        <v>0</v>
      </c>
      <c r="AR350" s="574">
        <v>0</v>
      </c>
      <c r="AS350" s="574">
        <v>0</v>
      </c>
      <c r="AT350" s="574">
        <v>0</v>
      </c>
      <c r="AU350" s="574">
        <v>0</v>
      </c>
      <c r="AV350" s="574">
        <v>0</v>
      </c>
      <c r="AW350" s="574">
        <v>0</v>
      </c>
      <c r="AX350" s="574">
        <v>0</v>
      </c>
      <c r="AY350" s="574">
        <v>0</v>
      </c>
      <c r="AZ350" s="574">
        <v>0.2052</v>
      </c>
      <c r="BA350" s="574">
        <v>0.2052</v>
      </c>
      <c r="BB350" s="574">
        <v>0</v>
      </c>
      <c r="BC350" s="574">
        <v>0</v>
      </c>
      <c r="BD350" s="574">
        <v>0</v>
      </c>
      <c r="BE350" s="574">
        <v>0</v>
      </c>
      <c r="BF350" s="574">
        <v>0</v>
      </c>
      <c r="BG350" s="574">
        <v>0</v>
      </c>
      <c r="BH350" s="574">
        <v>0</v>
      </c>
      <c r="BI350" s="574">
        <v>0</v>
      </c>
      <c r="BJ350" s="574">
        <v>0</v>
      </c>
      <c r="BK350" s="574">
        <v>0</v>
      </c>
      <c r="BL350" s="574">
        <v>0</v>
      </c>
      <c r="BM350" s="574">
        <v>0</v>
      </c>
      <c r="BN350" s="574">
        <v>0</v>
      </c>
      <c r="BO350" s="574">
        <v>0</v>
      </c>
      <c r="BP350" s="574">
        <v>0</v>
      </c>
      <c r="BQ350" s="574">
        <v>0</v>
      </c>
      <c r="BR350" s="574">
        <v>0</v>
      </c>
      <c r="BS350" s="574">
        <v>0</v>
      </c>
      <c r="BT350" s="574">
        <v>0</v>
      </c>
      <c r="BU350" s="574">
        <v>0</v>
      </c>
      <c r="BV350" s="574">
        <v>0</v>
      </c>
      <c r="BW350" s="574">
        <v>0</v>
      </c>
      <c r="BX350" s="574">
        <v>0</v>
      </c>
      <c r="BY350" s="574">
        <v>0</v>
      </c>
      <c r="BZ350" s="574">
        <v>0</v>
      </c>
      <c r="CA350" s="574">
        <v>0</v>
      </c>
      <c r="CB350" s="574">
        <v>0</v>
      </c>
      <c r="CC350" s="574">
        <v>0</v>
      </c>
    </row>
    <row r="351" spans="1:81">
      <c r="A351" s="586"/>
      <c r="B351" s="586" t="s">
        <v>1398</v>
      </c>
      <c r="C351" s="572"/>
      <c r="D351" s="587" t="s">
        <v>1277</v>
      </c>
      <c r="E351" s="575" t="s">
        <v>355</v>
      </c>
      <c r="F351" s="573">
        <v>0.21</v>
      </c>
      <c r="G351" s="574">
        <v>0</v>
      </c>
      <c r="H351" s="574">
        <v>0</v>
      </c>
      <c r="I351" s="574">
        <v>0</v>
      </c>
      <c r="J351" s="574">
        <v>0</v>
      </c>
      <c r="K351" s="574">
        <v>0</v>
      </c>
      <c r="L351" s="574">
        <v>0</v>
      </c>
      <c r="M351" s="574">
        <v>0</v>
      </c>
      <c r="N351" s="574">
        <v>0</v>
      </c>
      <c r="O351" s="574">
        <v>0</v>
      </c>
      <c r="P351" s="574">
        <v>0</v>
      </c>
      <c r="Q351" s="574">
        <v>0</v>
      </c>
      <c r="R351" s="574">
        <v>0</v>
      </c>
      <c r="S351" s="574">
        <v>0</v>
      </c>
      <c r="T351" s="574">
        <v>0</v>
      </c>
      <c r="U351" s="574">
        <v>0</v>
      </c>
      <c r="V351" s="574">
        <v>0</v>
      </c>
      <c r="W351" s="574">
        <v>0</v>
      </c>
      <c r="X351" s="574">
        <v>0</v>
      </c>
      <c r="Y351" s="574">
        <v>0</v>
      </c>
      <c r="Z351" s="574">
        <v>0</v>
      </c>
      <c r="AA351" s="574">
        <v>0</v>
      </c>
      <c r="AB351" s="574">
        <v>0</v>
      </c>
      <c r="AC351" s="574">
        <v>0</v>
      </c>
      <c r="AD351" s="574">
        <v>0</v>
      </c>
      <c r="AE351" s="574">
        <v>0</v>
      </c>
      <c r="AF351" s="574">
        <v>0</v>
      </c>
      <c r="AG351" s="574">
        <v>0</v>
      </c>
      <c r="AH351" s="574">
        <v>0</v>
      </c>
      <c r="AI351" s="574">
        <v>0</v>
      </c>
      <c r="AJ351" s="574">
        <v>0</v>
      </c>
      <c r="AK351" s="574">
        <v>0</v>
      </c>
      <c r="AL351" s="574">
        <v>0</v>
      </c>
      <c r="AM351" s="574">
        <v>0</v>
      </c>
      <c r="AN351" s="574">
        <v>0</v>
      </c>
      <c r="AO351" s="574">
        <v>0</v>
      </c>
      <c r="AP351" s="574">
        <v>0</v>
      </c>
      <c r="AQ351" s="574">
        <v>0</v>
      </c>
      <c r="AR351" s="574">
        <v>0</v>
      </c>
      <c r="AS351" s="574">
        <v>0</v>
      </c>
      <c r="AT351" s="574">
        <v>0</v>
      </c>
      <c r="AU351" s="574">
        <v>0</v>
      </c>
      <c r="AV351" s="574">
        <v>0</v>
      </c>
      <c r="AW351" s="574">
        <v>0</v>
      </c>
      <c r="AX351" s="574">
        <v>0</v>
      </c>
      <c r="AY351" s="574">
        <v>0</v>
      </c>
      <c r="AZ351" s="574">
        <v>0.2052</v>
      </c>
      <c r="BA351" s="574">
        <v>0.2052</v>
      </c>
      <c r="BB351" s="574">
        <v>0</v>
      </c>
      <c r="BC351" s="574">
        <v>0</v>
      </c>
      <c r="BD351" s="574">
        <v>0</v>
      </c>
      <c r="BE351" s="574">
        <v>0</v>
      </c>
      <c r="BF351" s="574">
        <v>0</v>
      </c>
      <c r="BG351" s="574">
        <v>0</v>
      </c>
      <c r="BH351" s="574">
        <v>0</v>
      </c>
      <c r="BI351" s="574">
        <v>0</v>
      </c>
      <c r="BJ351" s="574">
        <v>0</v>
      </c>
      <c r="BK351" s="574">
        <v>0</v>
      </c>
      <c r="BL351" s="574">
        <v>0</v>
      </c>
      <c r="BM351" s="574">
        <v>0</v>
      </c>
      <c r="BN351" s="574">
        <v>0</v>
      </c>
      <c r="BO351" s="574">
        <v>0</v>
      </c>
      <c r="BP351" s="574">
        <v>0</v>
      </c>
      <c r="BQ351" s="574">
        <v>0</v>
      </c>
      <c r="BR351" s="574">
        <v>0</v>
      </c>
      <c r="BS351" s="574">
        <v>0</v>
      </c>
      <c r="BT351" s="574">
        <v>0</v>
      </c>
      <c r="BU351" s="574">
        <v>0</v>
      </c>
      <c r="BV351" s="574">
        <v>0</v>
      </c>
      <c r="BW351" s="574">
        <v>0</v>
      </c>
      <c r="BX351" s="574">
        <v>0</v>
      </c>
      <c r="BY351" s="574">
        <v>0</v>
      </c>
      <c r="BZ351" s="574">
        <v>0</v>
      </c>
      <c r="CA351" s="574">
        <v>0</v>
      </c>
      <c r="CB351" s="574">
        <v>0</v>
      </c>
      <c r="CC351" s="574">
        <v>0</v>
      </c>
    </row>
    <row r="352" spans="1:81">
      <c r="A352" s="586"/>
      <c r="B352" s="586" t="s">
        <v>1398</v>
      </c>
      <c r="C352" s="572"/>
      <c r="D352" s="587" t="s">
        <v>1278</v>
      </c>
      <c r="E352" s="575" t="s">
        <v>1279</v>
      </c>
      <c r="F352" s="573">
        <v>0.21</v>
      </c>
      <c r="G352" s="574">
        <v>0</v>
      </c>
      <c r="H352" s="574">
        <v>0</v>
      </c>
      <c r="I352" s="574">
        <v>0</v>
      </c>
      <c r="J352" s="574">
        <v>0</v>
      </c>
      <c r="K352" s="574">
        <v>0</v>
      </c>
      <c r="L352" s="574">
        <v>0</v>
      </c>
      <c r="M352" s="574">
        <v>0</v>
      </c>
      <c r="N352" s="574">
        <v>0</v>
      </c>
      <c r="O352" s="574">
        <v>0</v>
      </c>
      <c r="P352" s="574">
        <v>0</v>
      </c>
      <c r="Q352" s="574">
        <v>0</v>
      </c>
      <c r="R352" s="574">
        <v>0</v>
      </c>
      <c r="S352" s="574">
        <v>0</v>
      </c>
      <c r="T352" s="574">
        <v>0</v>
      </c>
      <c r="U352" s="574">
        <v>0</v>
      </c>
      <c r="V352" s="574">
        <v>0</v>
      </c>
      <c r="W352" s="574">
        <v>0</v>
      </c>
      <c r="X352" s="574">
        <v>0</v>
      </c>
      <c r="Y352" s="574">
        <v>0</v>
      </c>
      <c r="Z352" s="574">
        <v>0</v>
      </c>
      <c r="AA352" s="574">
        <v>0</v>
      </c>
      <c r="AB352" s="574">
        <v>0</v>
      </c>
      <c r="AC352" s="574">
        <v>0</v>
      </c>
      <c r="AD352" s="574">
        <v>0</v>
      </c>
      <c r="AE352" s="574">
        <v>0</v>
      </c>
      <c r="AF352" s="574">
        <v>0</v>
      </c>
      <c r="AG352" s="574">
        <v>0</v>
      </c>
      <c r="AH352" s="574">
        <v>0</v>
      </c>
      <c r="AI352" s="574">
        <v>0</v>
      </c>
      <c r="AJ352" s="574">
        <v>0</v>
      </c>
      <c r="AK352" s="574">
        <v>0</v>
      </c>
      <c r="AL352" s="574">
        <v>0</v>
      </c>
      <c r="AM352" s="574">
        <v>0</v>
      </c>
      <c r="AN352" s="574">
        <v>0</v>
      </c>
      <c r="AO352" s="574">
        <v>0</v>
      </c>
      <c r="AP352" s="574">
        <v>0</v>
      </c>
      <c r="AQ352" s="574">
        <v>0</v>
      </c>
      <c r="AR352" s="574">
        <v>0</v>
      </c>
      <c r="AS352" s="574">
        <v>0</v>
      </c>
      <c r="AT352" s="574">
        <v>0</v>
      </c>
      <c r="AU352" s="574">
        <v>0</v>
      </c>
      <c r="AV352" s="574">
        <v>0</v>
      </c>
      <c r="AW352" s="574">
        <v>0</v>
      </c>
      <c r="AX352" s="574">
        <v>0</v>
      </c>
      <c r="AY352" s="574">
        <v>0</v>
      </c>
      <c r="AZ352" s="574">
        <v>0.2052</v>
      </c>
      <c r="BA352" s="574">
        <v>0.2052</v>
      </c>
      <c r="BB352" s="574">
        <v>0</v>
      </c>
      <c r="BC352" s="574">
        <v>0</v>
      </c>
      <c r="BD352" s="574">
        <v>0</v>
      </c>
      <c r="BE352" s="574">
        <v>0</v>
      </c>
      <c r="BF352" s="574">
        <v>0</v>
      </c>
      <c r="BG352" s="574">
        <v>0</v>
      </c>
      <c r="BH352" s="574">
        <v>0</v>
      </c>
      <c r="BI352" s="574">
        <v>0</v>
      </c>
      <c r="BJ352" s="574">
        <v>0</v>
      </c>
      <c r="BK352" s="574">
        <v>0</v>
      </c>
      <c r="BL352" s="574">
        <v>0</v>
      </c>
      <c r="BM352" s="574">
        <v>0</v>
      </c>
      <c r="BN352" s="574">
        <v>0</v>
      </c>
      <c r="BO352" s="574">
        <v>0</v>
      </c>
      <c r="BP352" s="574">
        <v>0</v>
      </c>
      <c r="BQ352" s="574">
        <v>0</v>
      </c>
      <c r="BR352" s="574">
        <v>0</v>
      </c>
      <c r="BS352" s="574">
        <v>0</v>
      </c>
      <c r="BT352" s="574">
        <v>0</v>
      </c>
      <c r="BU352" s="574">
        <v>0</v>
      </c>
      <c r="BV352" s="574">
        <v>0</v>
      </c>
      <c r="BW352" s="574">
        <v>0</v>
      </c>
      <c r="BX352" s="574">
        <v>0</v>
      </c>
      <c r="BY352" s="574">
        <v>0</v>
      </c>
      <c r="BZ352" s="574">
        <v>0</v>
      </c>
      <c r="CA352" s="574">
        <v>0</v>
      </c>
      <c r="CB352" s="574">
        <v>0</v>
      </c>
      <c r="CC352" s="574">
        <v>0</v>
      </c>
    </row>
    <row r="353" spans="1:81">
      <c r="A353" s="586"/>
      <c r="B353" s="586" t="s">
        <v>1398</v>
      </c>
      <c r="C353" s="572"/>
      <c r="D353" s="587" t="s">
        <v>935</v>
      </c>
      <c r="E353" s="575" t="s">
        <v>1365</v>
      </c>
      <c r="F353" s="573">
        <v>51.52</v>
      </c>
      <c r="G353" s="574">
        <v>0</v>
      </c>
      <c r="H353" s="574">
        <v>0</v>
      </c>
      <c r="I353" s="574">
        <v>0</v>
      </c>
      <c r="J353" s="574">
        <v>0</v>
      </c>
      <c r="K353" s="574">
        <v>0</v>
      </c>
      <c r="L353" s="574">
        <v>0</v>
      </c>
      <c r="M353" s="574">
        <v>0</v>
      </c>
      <c r="N353" s="574">
        <v>0</v>
      </c>
      <c r="O353" s="574">
        <v>0</v>
      </c>
      <c r="P353" s="574">
        <v>0</v>
      </c>
      <c r="Q353" s="574">
        <v>0</v>
      </c>
      <c r="R353" s="574">
        <v>0</v>
      </c>
      <c r="S353" s="574">
        <v>0</v>
      </c>
      <c r="T353" s="574">
        <v>0</v>
      </c>
      <c r="U353" s="574">
        <v>0</v>
      </c>
      <c r="V353" s="574">
        <v>0</v>
      </c>
      <c r="W353" s="574">
        <v>0</v>
      </c>
      <c r="X353" s="574">
        <v>0</v>
      </c>
      <c r="Y353" s="574">
        <v>0</v>
      </c>
      <c r="Z353" s="574">
        <v>0</v>
      </c>
      <c r="AA353" s="574">
        <v>0</v>
      </c>
      <c r="AB353" s="574">
        <v>0</v>
      </c>
      <c r="AC353" s="574">
        <v>0</v>
      </c>
      <c r="AD353" s="574">
        <v>0</v>
      </c>
      <c r="AE353" s="574">
        <v>0</v>
      </c>
      <c r="AF353" s="574">
        <v>0</v>
      </c>
      <c r="AG353" s="574">
        <v>0</v>
      </c>
      <c r="AH353" s="574">
        <v>0</v>
      </c>
      <c r="AI353" s="574">
        <v>0</v>
      </c>
      <c r="AJ353" s="574">
        <v>0</v>
      </c>
      <c r="AK353" s="574">
        <v>0</v>
      </c>
      <c r="AL353" s="574">
        <v>5.8</v>
      </c>
      <c r="AM353" s="574">
        <v>0</v>
      </c>
      <c r="AN353" s="574">
        <v>5.8</v>
      </c>
      <c r="AO353" s="574">
        <v>0</v>
      </c>
      <c r="AP353" s="574">
        <v>0</v>
      </c>
      <c r="AQ353" s="574">
        <v>0</v>
      </c>
      <c r="AR353" s="574">
        <v>0</v>
      </c>
      <c r="AS353" s="574">
        <v>0</v>
      </c>
      <c r="AT353" s="574">
        <v>0</v>
      </c>
      <c r="AU353" s="574">
        <v>0</v>
      </c>
      <c r="AV353" s="574">
        <v>0</v>
      </c>
      <c r="AW353" s="574">
        <v>0</v>
      </c>
      <c r="AX353" s="574">
        <v>0</v>
      </c>
      <c r="AY353" s="574">
        <v>0</v>
      </c>
      <c r="AZ353" s="574">
        <v>45.72</v>
      </c>
      <c r="BA353" s="574">
        <v>45.72</v>
      </c>
      <c r="BB353" s="574">
        <v>0</v>
      </c>
      <c r="BC353" s="574">
        <v>0</v>
      </c>
      <c r="BD353" s="574">
        <v>0</v>
      </c>
      <c r="BE353" s="574">
        <v>0</v>
      </c>
      <c r="BF353" s="574">
        <v>0</v>
      </c>
      <c r="BG353" s="574">
        <v>0</v>
      </c>
      <c r="BH353" s="574">
        <v>0</v>
      </c>
      <c r="BI353" s="574">
        <v>0</v>
      </c>
      <c r="BJ353" s="574">
        <v>0</v>
      </c>
      <c r="BK353" s="574">
        <v>0</v>
      </c>
      <c r="BL353" s="574">
        <v>0</v>
      </c>
      <c r="BM353" s="574">
        <v>0</v>
      </c>
      <c r="BN353" s="574">
        <v>0</v>
      </c>
      <c r="BO353" s="574">
        <v>0</v>
      </c>
      <c r="BP353" s="574">
        <v>0</v>
      </c>
      <c r="BQ353" s="574">
        <v>0</v>
      </c>
      <c r="BR353" s="574">
        <v>0</v>
      </c>
      <c r="BS353" s="574">
        <v>0</v>
      </c>
      <c r="BT353" s="574">
        <v>0</v>
      </c>
      <c r="BU353" s="574">
        <v>0</v>
      </c>
      <c r="BV353" s="574">
        <v>0</v>
      </c>
      <c r="BW353" s="574">
        <v>0</v>
      </c>
      <c r="BX353" s="574">
        <v>0</v>
      </c>
      <c r="BY353" s="574">
        <v>0</v>
      </c>
      <c r="BZ353" s="574">
        <v>0</v>
      </c>
      <c r="CA353" s="574">
        <v>0</v>
      </c>
      <c r="CB353" s="574">
        <v>0</v>
      </c>
      <c r="CC353" s="574">
        <v>0</v>
      </c>
    </row>
    <row r="354" spans="1:81">
      <c r="A354" s="586"/>
      <c r="B354" s="586" t="s">
        <v>1398</v>
      </c>
      <c r="C354" s="572"/>
      <c r="D354" s="587" t="s">
        <v>1366</v>
      </c>
      <c r="E354" s="575" t="s">
        <v>1367</v>
      </c>
      <c r="F354" s="573">
        <v>51.52</v>
      </c>
      <c r="G354" s="574">
        <v>0</v>
      </c>
      <c r="H354" s="574">
        <v>0</v>
      </c>
      <c r="I354" s="574">
        <v>0</v>
      </c>
      <c r="J354" s="574">
        <v>0</v>
      </c>
      <c r="K354" s="574">
        <v>0</v>
      </c>
      <c r="L354" s="574">
        <v>0</v>
      </c>
      <c r="M354" s="574">
        <v>0</v>
      </c>
      <c r="N354" s="574">
        <v>0</v>
      </c>
      <c r="O354" s="574">
        <v>0</v>
      </c>
      <c r="P354" s="574">
        <v>0</v>
      </c>
      <c r="Q354" s="574">
        <v>0</v>
      </c>
      <c r="R354" s="574">
        <v>0</v>
      </c>
      <c r="S354" s="574">
        <v>0</v>
      </c>
      <c r="T354" s="574">
        <v>0</v>
      </c>
      <c r="U354" s="574">
        <v>0</v>
      </c>
      <c r="V354" s="574">
        <v>0</v>
      </c>
      <c r="W354" s="574">
        <v>0</v>
      </c>
      <c r="X354" s="574">
        <v>0</v>
      </c>
      <c r="Y354" s="574">
        <v>0</v>
      </c>
      <c r="Z354" s="574">
        <v>0</v>
      </c>
      <c r="AA354" s="574">
        <v>0</v>
      </c>
      <c r="AB354" s="574">
        <v>0</v>
      </c>
      <c r="AC354" s="574">
        <v>0</v>
      </c>
      <c r="AD354" s="574">
        <v>0</v>
      </c>
      <c r="AE354" s="574">
        <v>0</v>
      </c>
      <c r="AF354" s="574">
        <v>0</v>
      </c>
      <c r="AG354" s="574">
        <v>0</v>
      </c>
      <c r="AH354" s="574">
        <v>0</v>
      </c>
      <c r="AI354" s="574">
        <v>0</v>
      </c>
      <c r="AJ354" s="574">
        <v>0</v>
      </c>
      <c r="AK354" s="574">
        <v>0</v>
      </c>
      <c r="AL354" s="574">
        <v>5.8</v>
      </c>
      <c r="AM354" s="574">
        <v>0</v>
      </c>
      <c r="AN354" s="574">
        <v>5.8</v>
      </c>
      <c r="AO354" s="574">
        <v>0</v>
      </c>
      <c r="AP354" s="574">
        <v>0</v>
      </c>
      <c r="AQ354" s="574">
        <v>0</v>
      </c>
      <c r="AR354" s="574">
        <v>0</v>
      </c>
      <c r="AS354" s="574">
        <v>0</v>
      </c>
      <c r="AT354" s="574">
        <v>0</v>
      </c>
      <c r="AU354" s="574">
        <v>0</v>
      </c>
      <c r="AV354" s="574">
        <v>0</v>
      </c>
      <c r="AW354" s="574">
        <v>0</v>
      </c>
      <c r="AX354" s="574">
        <v>0</v>
      </c>
      <c r="AY354" s="574">
        <v>0</v>
      </c>
      <c r="AZ354" s="574">
        <v>45.72</v>
      </c>
      <c r="BA354" s="574">
        <v>45.72</v>
      </c>
      <c r="BB354" s="574">
        <v>0</v>
      </c>
      <c r="BC354" s="574">
        <v>0</v>
      </c>
      <c r="BD354" s="574">
        <v>0</v>
      </c>
      <c r="BE354" s="574">
        <v>0</v>
      </c>
      <c r="BF354" s="574">
        <v>0</v>
      </c>
      <c r="BG354" s="574">
        <v>0</v>
      </c>
      <c r="BH354" s="574">
        <v>0</v>
      </c>
      <c r="BI354" s="574">
        <v>0</v>
      </c>
      <c r="BJ354" s="574">
        <v>0</v>
      </c>
      <c r="BK354" s="574">
        <v>0</v>
      </c>
      <c r="BL354" s="574">
        <v>0</v>
      </c>
      <c r="BM354" s="574">
        <v>0</v>
      </c>
      <c r="BN354" s="574">
        <v>0</v>
      </c>
      <c r="BO354" s="574">
        <v>0</v>
      </c>
      <c r="BP354" s="574">
        <v>0</v>
      </c>
      <c r="BQ354" s="574">
        <v>0</v>
      </c>
      <c r="BR354" s="574">
        <v>0</v>
      </c>
      <c r="BS354" s="574">
        <v>0</v>
      </c>
      <c r="BT354" s="574">
        <v>0</v>
      </c>
      <c r="BU354" s="574">
        <v>0</v>
      </c>
      <c r="BV354" s="574">
        <v>0</v>
      </c>
      <c r="BW354" s="574">
        <v>0</v>
      </c>
      <c r="BX354" s="574">
        <v>0</v>
      </c>
      <c r="BY354" s="574">
        <v>0</v>
      </c>
      <c r="BZ354" s="574">
        <v>0</v>
      </c>
      <c r="CA354" s="574">
        <v>0</v>
      </c>
      <c r="CB354" s="574">
        <v>0</v>
      </c>
      <c r="CC354" s="574">
        <v>0</v>
      </c>
    </row>
    <row r="355" spans="1:81">
      <c r="A355" s="586"/>
      <c r="B355" s="586" t="s">
        <v>1398</v>
      </c>
      <c r="C355" s="572"/>
      <c r="D355" s="587" t="s">
        <v>1368</v>
      </c>
      <c r="E355" s="575" t="s">
        <v>1369</v>
      </c>
      <c r="F355" s="573">
        <v>51.52</v>
      </c>
      <c r="G355" s="574">
        <v>0</v>
      </c>
      <c r="H355" s="574">
        <v>0</v>
      </c>
      <c r="I355" s="574">
        <v>0</v>
      </c>
      <c r="J355" s="574">
        <v>0</v>
      </c>
      <c r="K355" s="574">
        <v>0</v>
      </c>
      <c r="L355" s="574">
        <v>0</v>
      </c>
      <c r="M355" s="574">
        <v>0</v>
      </c>
      <c r="N355" s="574">
        <v>0</v>
      </c>
      <c r="O355" s="574">
        <v>0</v>
      </c>
      <c r="P355" s="574">
        <v>0</v>
      </c>
      <c r="Q355" s="574">
        <v>0</v>
      </c>
      <c r="R355" s="574">
        <v>0</v>
      </c>
      <c r="S355" s="574">
        <v>0</v>
      </c>
      <c r="T355" s="574">
        <v>0</v>
      </c>
      <c r="U355" s="574">
        <v>0</v>
      </c>
      <c r="V355" s="574">
        <v>0</v>
      </c>
      <c r="W355" s="574">
        <v>0</v>
      </c>
      <c r="X355" s="574">
        <v>0</v>
      </c>
      <c r="Y355" s="574">
        <v>0</v>
      </c>
      <c r="Z355" s="574">
        <v>0</v>
      </c>
      <c r="AA355" s="574">
        <v>0</v>
      </c>
      <c r="AB355" s="574">
        <v>0</v>
      </c>
      <c r="AC355" s="574">
        <v>0</v>
      </c>
      <c r="AD355" s="574">
        <v>0</v>
      </c>
      <c r="AE355" s="574">
        <v>0</v>
      </c>
      <c r="AF355" s="574">
        <v>0</v>
      </c>
      <c r="AG355" s="574">
        <v>0</v>
      </c>
      <c r="AH355" s="574">
        <v>0</v>
      </c>
      <c r="AI355" s="574">
        <v>0</v>
      </c>
      <c r="AJ355" s="574">
        <v>0</v>
      </c>
      <c r="AK355" s="574">
        <v>0</v>
      </c>
      <c r="AL355" s="574">
        <v>5.8</v>
      </c>
      <c r="AM355" s="574">
        <v>0</v>
      </c>
      <c r="AN355" s="574">
        <v>5.8</v>
      </c>
      <c r="AO355" s="574">
        <v>0</v>
      </c>
      <c r="AP355" s="574">
        <v>0</v>
      </c>
      <c r="AQ355" s="574">
        <v>0</v>
      </c>
      <c r="AR355" s="574">
        <v>0</v>
      </c>
      <c r="AS355" s="574">
        <v>0</v>
      </c>
      <c r="AT355" s="574">
        <v>0</v>
      </c>
      <c r="AU355" s="574">
        <v>0</v>
      </c>
      <c r="AV355" s="574">
        <v>0</v>
      </c>
      <c r="AW355" s="574">
        <v>0</v>
      </c>
      <c r="AX355" s="574">
        <v>0</v>
      </c>
      <c r="AY355" s="574">
        <v>0</v>
      </c>
      <c r="AZ355" s="574">
        <v>45.72</v>
      </c>
      <c r="BA355" s="574">
        <v>45.72</v>
      </c>
      <c r="BB355" s="574">
        <v>0</v>
      </c>
      <c r="BC355" s="574">
        <v>0</v>
      </c>
      <c r="BD355" s="574">
        <v>0</v>
      </c>
      <c r="BE355" s="574">
        <v>0</v>
      </c>
      <c r="BF355" s="574">
        <v>0</v>
      </c>
      <c r="BG355" s="574">
        <v>0</v>
      </c>
      <c r="BH355" s="574">
        <v>0</v>
      </c>
      <c r="BI355" s="574">
        <v>0</v>
      </c>
      <c r="BJ355" s="574">
        <v>0</v>
      </c>
      <c r="BK355" s="574">
        <v>0</v>
      </c>
      <c r="BL355" s="574">
        <v>0</v>
      </c>
      <c r="BM355" s="574">
        <v>0</v>
      </c>
      <c r="BN355" s="574">
        <v>0</v>
      </c>
      <c r="BO355" s="574">
        <v>0</v>
      </c>
      <c r="BP355" s="574">
        <v>0</v>
      </c>
      <c r="BQ355" s="574">
        <v>0</v>
      </c>
      <c r="BR355" s="574">
        <v>0</v>
      </c>
      <c r="BS355" s="574">
        <v>0</v>
      </c>
      <c r="BT355" s="574">
        <v>0</v>
      </c>
      <c r="BU355" s="574">
        <v>0</v>
      </c>
      <c r="BV355" s="574">
        <v>0</v>
      </c>
      <c r="BW355" s="574">
        <v>0</v>
      </c>
      <c r="BX355" s="574">
        <v>0</v>
      </c>
      <c r="BY355" s="574">
        <v>0</v>
      </c>
      <c r="BZ355" s="574">
        <v>0</v>
      </c>
      <c r="CA355" s="574">
        <v>0</v>
      </c>
      <c r="CB355" s="574">
        <v>0</v>
      </c>
      <c r="CC355" s="574">
        <v>0</v>
      </c>
    </row>
    <row r="356" spans="1:81">
      <c r="A356" s="586" t="s">
        <v>1331</v>
      </c>
      <c r="B356" s="586" t="s">
        <v>1400</v>
      </c>
      <c r="C356" s="575" t="s">
        <v>1401</v>
      </c>
      <c r="D356" s="587"/>
      <c r="E356" s="575"/>
      <c r="F356" s="573">
        <v>17.89</v>
      </c>
      <c r="G356" s="574">
        <v>16.29814</v>
      </c>
      <c r="H356" s="574">
        <v>12.5041</v>
      </c>
      <c r="I356" s="574">
        <v>2.793096</v>
      </c>
      <c r="J356" s="574">
        <v>1.000944</v>
      </c>
      <c r="K356" s="574">
        <v>0</v>
      </c>
      <c r="L356" s="574">
        <v>1.587024</v>
      </c>
      <c r="M356" s="574">
        <v>1.287024</v>
      </c>
      <c r="N356" s="574">
        <v>0.15</v>
      </c>
      <c r="O356" s="574">
        <v>0.15</v>
      </c>
      <c r="P356" s="574">
        <v>0</v>
      </c>
      <c r="Q356" s="574">
        <v>0</v>
      </c>
      <c r="R356" s="574">
        <v>0</v>
      </c>
      <c r="S356" s="574">
        <v>0</v>
      </c>
      <c r="T356" s="574">
        <v>0</v>
      </c>
      <c r="U356" s="574">
        <v>0</v>
      </c>
      <c r="V356" s="574">
        <v>0</v>
      </c>
      <c r="W356" s="574">
        <v>0</v>
      </c>
      <c r="X356" s="574">
        <v>0</v>
      </c>
      <c r="Y356" s="574">
        <v>0</v>
      </c>
      <c r="Z356" s="574">
        <v>0</v>
      </c>
      <c r="AA356" s="574">
        <v>0</v>
      </c>
      <c r="AB356" s="574">
        <v>0</v>
      </c>
      <c r="AC356" s="574">
        <v>0</v>
      </c>
      <c r="AD356" s="574">
        <v>0</v>
      </c>
      <c r="AE356" s="574">
        <v>0</v>
      </c>
      <c r="AF356" s="574">
        <v>0</v>
      </c>
      <c r="AG356" s="574">
        <v>0</v>
      </c>
      <c r="AH356" s="574">
        <v>0</v>
      </c>
      <c r="AI356" s="574">
        <v>0</v>
      </c>
      <c r="AJ356" s="574">
        <v>0</v>
      </c>
      <c r="AK356" s="574">
        <v>0</v>
      </c>
      <c r="AL356" s="574">
        <v>0</v>
      </c>
      <c r="AM356" s="574">
        <v>0</v>
      </c>
      <c r="AN356" s="574">
        <v>0</v>
      </c>
      <c r="AO356" s="574">
        <v>0</v>
      </c>
      <c r="AP356" s="574">
        <v>0</v>
      </c>
      <c r="AQ356" s="574">
        <v>0</v>
      </c>
      <c r="AR356" s="574">
        <v>0</v>
      </c>
      <c r="AS356" s="574">
        <v>0</v>
      </c>
      <c r="AT356" s="574">
        <v>0</v>
      </c>
      <c r="AU356" s="574">
        <v>0</v>
      </c>
      <c r="AV356" s="574">
        <v>0</v>
      </c>
      <c r="AW356" s="574">
        <v>0</v>
      </c>
      <c r="AX356" s="574">
        <v>0</v>
      </c>
      <c r="AY356" s="574">
        <v>0</v>
      </c>
      <c r="AZ356" s="574">
        <v>0</v>
      </c>
      <c r="BA356" s="574">
        <v>0</v>
      </c>
      <c r="BB356" s="574">
        <v>0</v>
      </c>
      <c r="BC356" s="574">
        <v>0</v>
      </c>
      <c r="BD356" s="574">
        <v>0</v>
      </c>
      <c r="BE356" s="574">
        <v>0</v>
      </c>
      <c r="BF356" s="574">
        <v>0</v>
      </c>
      <c r="BG356" s="574">
        <v>0</v>
      </c>
      <c r="BH356" s="574">
        <v>0</v>
      </c>
      <c r="BI356" s="574">
        <v>0</v>
      </c>
      <c r="BJ356" s="574">
        <v>0</v>
      </c>
      <c r="BK356" s="574">
        <v>0</v>
      </c>
      <c r="BL356" s="574">
        <v>0</v>
      </c>
      <c r="BM356" s="574">
        <v>0</v>
      </c>
      <c r="BN356" s="574">
        <v>0</v>
      </c>
      <c r="BO356" s="574">
        <v>0</v>
      </c>
      <c r="BP356" s="574">
        <v>0</v>
      </c>
      <c r="BQ356" s="574">
        <v>0</v>
      </c>
      <c r="BR356" s="574">
        <v>0</v>
      </c>
      <c r="BS356" s="574">
        <v>0</v>
      </c>
      <c r="BT356" s="574">
        <v>0</v>
      </c>
      <c r="BU356" s="574">
        <v>0</v>
      </c>
      <c r="BV356" s="574">
        <v>0</v>
      </c>
      <c r="BW356" s="574">
        <v>0</v>
      </c>
      <c r="BX356" s="574">
        <v>0</v>
      </c>
      <c r="BY356" s="574">
        <v>0</v>
      </c>
      <c r="BZ356" s="574">
        <v>0</v>
      </c>
      <c r="CA356" s="574">
        <v>0</v>
      </c>
      <c r="CB356" s="574">
        <v>0</v>
      </c>
      <c r="CC356" s="574">
        <v>0</v>
      </c>
    </row>
    <row r="357" spans="1:81">
      <c r="A357" s="586"/>
      <c r="B357" s="586" t="s">
        <v>1400</v>
      </c>
      <c r="C357" s="572"/>
      <c r="D357" s="587" t="s">
        <v>911</v>
      </c>
      <c r="E357" s="575" t="s">
        <v>1264</v>
      </c>
      <c r="F357" s="573">
        <v>14.09</v>
      </c>
      <c r="G357" s="574">
        <v>12.5041</v>
      </c>
      <c r="H357" s="574">
        <v>12.5041</v>
      </c>
      <c r="I357" s="574">
        <v>0</v>
      </c>
      <c r="J357" s="574">
        <v>0</v>
      </c>
      <c r="K357" s="574">
        <v>0</v>
      </c>
      <c r="L357" s="574">
        <v>1.587024</v>
      </c>
      <c r="M357" s="574">
        <v>1.287024</v>
      </c>
      <c r="N357" s="574">
        <v>0.15</v>
      </c>
      <c r="O357" s="574">
        <v>0.15</v>
      </c>
      <c r="P357" s="574">
        <v>0</v>
      </c>
      <c r="Q357" s="574">
        <v>0</v>
      </c>
      <c r="R357" s="574">
        <v>0</v>
      </c>
      <c r="S357" s="574">
        <v>0</v>
      </c>
      <c r="T357" s="574">
        <v>0</v>
      </c>
      <c r="U357" s="574">
        <v>0</v>
      </c>
      <c r="V357" s="574">
        <v>0</v>
      </c>
      <c r="W357" s="574">
        <v>0</v>
      </c>
      <c r="X357" s="574">
        <v>0</v>
      </c>
      <c r="Y357" s="574">
        <v>0</v>
      </c>
      <c r="Z357" s="574">
        <v>0</v>
      </c>
      <c r="AA357" s="574">
        <v>0</v>
      </c>
      <c r="AB357" s="574">
        <v>0</v>
      </c>
      <c r="AC357" s="574">
        <v>0</v>
      </c>
      <c r="AD357" s="574">
        <v>0</v>
      </c>
      <c r="AE357" s="574">
        <v>0</v>
      </c>
      <c r="AF357" s="574">
        <v>0</v>
      </c>
      <c r="AG357" s="574">
        <v>0</v>
      </c>
      <c r="AH357" s="574">
        <v>0</v>
      </c>
      <c r="AI357" s="574">
        <v>0</v>
      </c>
      <c r="AJ357" s="574">
        <v>0</v>
      </c>
      <c r="AK357" s="574">
        <v>0</v>
      </c>
      <c r="AL357" s="574">
        <v>0</v>
      </c>
      <c r="AM357" s="574">
        <v>0</v>
      </c>
      <c r="AN357" s="574">
        <v>0</v>
      </c>
      <c r="AO357" s="574">
        <v>0</v>
      </c>
      <c r="AP357" s="574">
        <v>0</v>
      </c>
      <c r="AQ357" s="574">
        <v>0</v>
      </c>
      <c r="AR357" s="574">
        <v>0</v>
      </c>
      <c r="AS357" s="574">
        <v>0</v>
      </c>
      <c r="AT357" s="574">
        <v>0</v>
      </c>
      <c r="AU357" s="574">
        <v>0</v>
      </c>
      <c r="AV357" s="574">
        <v>0</v>
      </c>
      <c r="AW357" s="574">
        <v>0</v>
      </c>
      <c r="AX357" s="574">
        <v>0</v>
      </c>
      <c r="AY357" s="574">
        <v>0</v>
      </c>
      <c r="AZ357" s="574">
        <v>0</v>
      </c>
      <c r="BA357" s="574">
        <v>0</v>
      </c>
      <c r="BB357" s="574">
        <v>0</v>
      </c>
      <c r="BC357" s="574">
        <v>0</v>
      </c>
      <c r="BD357" s="574">
        <v>0</v>
      </c>
      <c r="BE357" s="574">
        <v>0</v>
      </c>
      <c r="BF357" s="574">
        <v>0</v>
      </c>
      <c r="BG357" s="574">
        <v>0</v>
      </c>
      <c r="BH357" s="574">
        <v>0</v>
      </c>
      <c r="BI357" s="574">
        <v>0</v>
      </c>
      <c r="BJ357" s="574">
        <v>0</v>
      </c>
      <c r="BK357" s="574">
        <v>0</v>
      </c>
      <c r="BL357" s="574">
        <v>0</v>
      </c>
      <c r="BM357" s="574">
        <v>0</v>
      </c>
      <c r="BN357" s="574">
        <v>0</v>
      </c>
      <c r="BO357" s="574">
        <v>0</v>
      </c>
      <c r="BP357" s="574">
        <v>0</v>
      </c>
      <c r="BQ357" s="574">
        <v>0</v>
      </c>
      <c r="BR357" s="574">
        <v>0</v>
      </c>
      <c r="BS357" s="574">
        <v>0</v>
      </c>
      <c r="BT357" s="574">
        <v>0</v>
      </c>
      <c r="BU357" s="574">
        <v>0</v>
      </c>
      <c r="BV357" s="574">
        <v>0</v>
      </c>
      <c r="BW357" s="574">
        <v>0</v>
      </c>
      <c r="BX357" s="574">
        <v>0</v>
      </c>
      <c r="BY357" s="574">
        <v>0</v>
      </c>
      <c r="BZ357" s="574">
        <v>0</v>
      </c>
      <c r="CA357" s="574">
        <v>0</v>
      </c>
      <c r="CB357" s="574">
        <v>0</v>
      </c>
      <c r="CC357" s="574">
        <v>0</v>
      </c>
    </row>
    <row r="358" spans="1:81">
      <c r="A358" s="586"/>
      <c r="B358" s="586" t="s">
        <v>1400</v>
      </c>
      <c r="C358" s="572"/>
      <c r="D358" s="587" t="s">
        <v>1402</v>
      </c>
      <c r="E358" s="575" t="s">
        <v>1403</v>
      </c>
      <c r="F358" s="573">
        <v>14.09</v>
      </c>
      <c r="G358" s="574">
        <v>12.5041</v>
      </c>
      <c r="H358" s="574">
        <v>12.5041</v>
      </c>
      <c r="I358" s="574">
        <v>0</v>
      </c>
      <c r="J358" s="574">
        <v>0</v>
      </c>
      <c r="K358" s="574">
        <v>0</v>
      </c>
      <c r="L358" s="574">
        <v>1.587024</v>
      </c>
      <c r="M358" s="574">
        <v>1.287024</v>
      </c>
      <c r="N358" s="574">
        <v>0.15</v>
      </c>
      <c r="O358" s="574">
        <v>0.15</v>
      </c>
      <c r="P358" s="574">
        <v>0</v>
      </c>
      <c r="Q358" s="574">
        <v>0</v>
      </c>
      <c r="R358" s="574">
        <v>0</v>
      </c>
      <c r="S358" s="574">
        <v>0</v>
      </c>
      <c r="T358" s="574">
        <v>0</v>
      </c>
      <c r="U358" s="574">
        <v>0</v>
      </c>
      <c r="V358" s="574">
        <v>0</v>
      </c>
      <c r="W358" s="574">
        <v>0</v>
      </c>
      <c r="X358" s="574">
        <v>0</v>
      </c>
      <c r="Y358" s="574">
        <v>0</v>
      </c>
      <c r="Z358" s="574">
        <v>0</v>
      </c>
      <c r="AA358" s="574">
        <v>0</v>
      </c>
      <c r="AB358" s="574">
        <v>0</v>
      </c>
      <c r="AC358" s="574">
        <v>0</v>
      </c>
      <c r="AD358" s="574">
        <v>0</v>
      </c>
      <c r="AE358" s="574">
        <v>0</v>
      </c>
      <c r="AF358" s="574">
        <v>0</v>
      </c>
      <c r="AG358" s="574">
        <v>0</v>
      </c>
      <c r="AH358" s="574">
        <v>0</v>
      </c>
      <c r="AI358" s="574">
        <v>0</v>
      </c>
      <c r="AJ358" s="574">
        <v>0</v>
      </c>
      <c r="AK358" s="574">
        <v>0</v>
      </c>
      <c r="AL358" s="574">
        <v>0</v>
      </c>
      <c r="AM358" s="574">
        <v>0</v>
      </c>
      <c r="AN358" s="574">
        <v>0</v>
      </c>
      <c r="AO358" s="574">
        <v>0</v>
      </c>
      <c r="AP358" s="574">
        <v>0</v>
      </c>
      <c r="AQ358" s="574">
        <v>0</v>
      </c>
      <c r="AR358" s="574">
        <v>0</v>
      </c>
      <c r="AS358" s="574">
        <v>0</v>
      </c>
      <c r="AT358" s="574">
        <v>0</v>
      </c>
      <c r="AU358" s="574">
        <v>0</v>
      </c>
      <c r="AV358" s="574">
        <v>0</v>
      </c>
      <c r="AW358" s="574">
        <v>0</v>
      </c>
      <c r="AX358" s="574">
        <v>0</v>
      </c>
      <c r="AY358" s="574">
        <v>0</v>
      </c>
      <c r="AZ358" s="574">
        <v>0</v>
      </c>
      <c r="BA358" s="574">
        <v>0</v>
      </c>
      <c r="BB358" s="574">
        <v>0</v>
      </c>
      <c r="BC358" s="574">
        <v>0</v>
      </c>
      <c r="BD358" s="574">
        <v>0</v>
      </c>
      <c r="BE358" s="574">
        <v>0</v>
      </c>
      <c r="BF358" s="574">
        <v>0</v>
      </c>
      <c r="BG358" s="574">
        <v>0</v>
      </c>
      <c r="BH358" s="574">
        <v>0</v>
      </c>
      <c r="BI358" s="574">
        <v>0</v>
      </c>
      <c r="BJ358" s="574">
        <v>0</v>
      </c>
      <c r="BK358" s="574">
        <v>0</v>
      </c>
      <c r="BL358" s="574">
        <v>0</v>
      </c>
      <c r="BM358" s="574">
        <v>0</v>
      </c>
      <c r="BN358" s="574">
        <v>0</v>
      </c>
      <c r="BO358" s="574">
        <v>0</v>
      </c>
      <c r="BP358" s="574">
        <v>0</v>
      </c>
      <c r="BQ358" s="574">
        <v>0</v>
      </c>
      <c r="BR358" s="574">
        <v>0</v>
      </c>
      <c r="BS358" s="574">
        <v>0</v>
      </c>
      <c r="BT358" s="574">
        <v>0</v>
      </c>
      <c r="BU358" s="574">
        <v>0</v>
      </c>
      <c r="BV358" s="574">
        <v>0</v>
      </c>
      <c r="BW358" s="574">
        <v>0</v>
      </c>
      <c r="BX358" s="574">
        <v>0</v>
      </c>
      <c r="BY358" s="574">
        <v>0</v>
      </c>
      <c r="BZ358" s="574">
        <v>0</v>
      </c>
      <c r="CA358" s="574">
        <v>0</v>
      </c>
      <c r="CB358" s="574">
        <v>0</v>
      </c>
      <c r="CC358" s="574">
        <v>0</v>
      </c>
    </row>
    <row r="359" spans="1:81">
      <c r="A359" s="586"/>
      <c r="B359" s="586" t="s">
        <v>1400</v>
      </c>
      <c r="C359" s="572"/>
      <c r="D359" s="587" t="s">
        <v>1404</v>
      </c>
      <c r="E359" s="575" t="s">
        <v>1268</v>
      </c>
      <c r="F359" s="573">
        <v>14.09</v>
      </c>
      <c r="G359" s="574">
        <v>12.5041</v>
      </c>
      <c r="H359" s="574">
        <v>12.5041</v>
      </c>
      <c r="I359" s="574">
        <v>0</v>
      </c>
      <c r="J359" s="574">
        <v>0</v>
      </c>
      <c r="K359" s="574">
        <v>0</v>
      </c>
      <c r="L359" s="574">
        <v>1.587024</v>
      </c>
      <c r="M359" s="574">
        <v>1.287024</v>
      </c>
      <c r="N359" s="574">
        <v>0.15</v>
      </c>
      <c r="O359" s="574">
        <v>0.15</v>
      </c>
      <c r="P359" s="574">
        <v>0</v>
      </c>
      <c r="Q359" s="574">
        <v>0</v>
      </c>
      <c r="R359" s="574">
        <v>0</v>
      </c>
      <c r="S359" s="574">
        <v>0</v>
      </c>
      <c r="T359" s="574">
        <v>0</v>
      </c>
      <c r="U359" s="574">
        <v>0</v>
      </c>
      <c r="V359" s="574">
        <v>0</v>
      </c>
      <c r="W359" s="574">
        <v>0</v>
      </c>
      <c r="X359" s="574">
        <v>0</v>
      </c>
      <c r="Y359" s="574">
        <v>0</v>
      </c>
      <c r="Z359" s="574">
        <v>0</v>
      </c>
      <c r="AA359" s="574">
        <v>0</v>
      </c>
      <c r="AB359" s="574">
        <v>0</v>
      </c>
      <c r="AC359" s="574">
        <v>0</v>
      </c>
      <c r="AD359" s="574">
        <v>0</v>
      </c>
      <c r="AE359" s="574">
        <v>0</v>
      </c>
      <c r="AF359" s="574">
        <v>0</v>
      </c>
      <c r="AG359" s="574">
        <v>0</v>
      </c>
      <c r="AH359" s="574">
        <v>0</v>
      </c>
      <c r="AI359" s="574">
        <v>0</v>
      </c>
      <c r="AJ359" s="574">
        <v>0</v>
      </c>
      <c r="AK359" s="574">
        <v>0</v>
      </c>
      <c r="AL359" s="574">
        <v>0</v>
      </c>
      <c r="AM359" s="574">
        <v>0</v>
      </c>
      <c r="AN359" s="574">
        <v>0</v>
      </c>
      <c r="AO359" s="574">
        <v>0</v>
      </c>
      <c r="AP359" s="574">
        <v>0</v>
      </c>
      <c r="AQ359" s="574">
        <v>0</v>
      </c>
      <c r="AR359" s="574">
        <v>0</v>
      </c>
      <c r="AS359" s="574">
        <v>0</v>
      </c>
      <c r="AT359" s="574">
        <v>0</v>
      </c>
      <c r="AU359" s="574">
        <v>0</v>
      </c>
      <c r="AV359" s="574">
        <v>0</v>
      </c>
      <c r="AW359" s="574">
        <v>0</v>
      </c>
      <c r="AX359" s="574">
        <v>0</v>
      </c>
      <c r="AY359" s="574">
        <v>0</v>
      </c>
      <c r="AZ359" s="574">
        <v>0</v>
      </c>
      <c r="BA359" s="574">
        <v>0</v>
      </c>
      <c r="BB359" s="574">
        <v>0</v>
      </c>
      <c r="BC359" s="574">
        <v>0</v>
      </c>
      <c r="BD359" s="574">
        <v>0</v>
      </c>
      <c r="BE359" s="574">
        <v>0</v>
      </c>
      <c r="BF359" s="574">
        <v>0</v>
      </c>
      <c r="BG359" s="574">
        <v>0</v>
      </c>
      <c r="BH359" s="574">
        <v>0</v>
      </c>
      <c r="BI359" s="574">
        <v>0</v>
      </c>
      <c r="BJ359" s="574">
        <v>0</v>
      </c>
      <c r="BK359" s="574">
        <v>0</v>
      </c>
      <c r="BL359" s="574">
        <v>0</v>
      </c>
      <c r="BM359" s="574">
        <v>0</v>
      </c>
      <c r="BN359" s="574">
        <v>0</v>
      </c>
      <c r="BO359" s="574">
        <v>0</v>
      </c>
      <c r="BP359" s="574">
        <v>0</v>
      </c>
      <c r="BQ359" s="574">
        <v>0</v>
      </c>
      <c r="BR359" s="574">
        <v>0</v>
      </c>
      <c r="BS359" s="574">
        <v>0</v>
      </c>
      <c r="BT359" s="574">
        <v>0</v>
      </c>
      <c r="BU359" s="574">
        <v>0</v>
      </c>
      <c r="BV359" s="574">
        <v>0</v>
      </c>
      <c r="BW359" s="574">
        <v>0</v>
      </c>
      <c r="BX359" s="574">
        <v>0</v>
      </c>
      <c r="BY359" s="574">
        <v>0</v>
      </c>
      <c r="BZ359" s="574">
        <v>0</v>
      </c>
      <c r="CA359" s="574">
        <v>0</v>
      </c>
      <c r="CB359" s="574">
        <v>0</v>
      </c>
      <c r="CC359" s="574">
        <v>0</v>
      </c>
    </row>
    <row r="360" spans="1:81">
      <c r="A360" s="586"/>
      <c r="B360" s="586" t="s">
        <v>1400</v>
      </c>
      <c r="C360" s="572"/>
      <c r="D360" s="587" t="s">
        <v>925</v>
      </c>
      <c r="E360" s="575" t="s">
        <v>1269</v>
      </c>
      <c r="F360" s="573">
        <v>1.67</v>
      </c>
      <c r="G360" s="574">
        <v>1.66824</v>
      </c>
      <c r="H360" s="574">
        <v>0</v>
      </c>
      <c r="I360" s="574">
        <v>1.66824</v>
      </c>
      <c r="J360" s="574">
        <v>0</v>
      </c>
      <c r="K360" s="574">
        <v>0</v>
      </c>
      <c r="L360" s="574">
        <v>0</v>
      </c>
      <c r="M360" s="574">
        <v>0</v>
      </c>
      <c r="N360" s="574">
        <v>0</v>
      </c>
      <c r="O360" s="574">
        <v>0</v>
      </c>
      <c r="P360" s="574">
        <v>0</v>
      </c>
      <c r="Q360" s="574">
        <v>0</v>
      </c>
      <c r="R360" s="574">
        <v>0</v>
      </c>
      <c r="S360" s="574">
        <v>0</v>
      </c>
      <c r="T360" s="574">
        <v>0</v>
      </c>
      <c r="U360" s="574">
        <v>0</v>
      </c>
      <c r="V360" s="574">
        <v>0</v>
      </c>
      <c r="W360" s="574">
        <v>0</v>
      </c>
      <c r="X360" s="574">
        <v>0</v>
      </c>
      <c r="Y360" s="574">
        <v>0</v>
      </c>
      <c r="Z360" s="574">
        <v>0</v>
      </c>
      <c r="AA360" s="574">
        <v>0</v>
      </c>
      <c r="AB360" s="574">
        <v>0</v>
      </c>
      <c r="AC360" s="574">
        <v>0</v>
      </c>
      <c r="AD360" s="574">
        <v>0</v>
      </c>
      <c r="AE360" s="574">
        <v>0</v>
      </c>
      <c r="AF360" s="574">
        <v>0</v>
      </c>
      <c r="AG360" s="574">
        <v>0</v>
      </c>
      <c r="AH360" s="574">
        <v>0</v>
      </c>
      <c r="AI360" s="574">
        <v>0</v>
      </c>
      <c r="AJ360" s="574">
        <v>0</v>
      </c>
      <c r="AK360" s="574">
        <v>0</v>
      </c>
      <c r="AL360" s="574">
        <v>0</v>
      </c>
      <c r="AM360" s="574">
        <v>0</v>
      </c>
      <c r="AN360" s="574">
        <v>0</v>
      </c>
      <c r="AO360" s="574">
        <v>0</v>
      </c>
      <c r="AP360" s="574">
        <v>0</v>
      </c>
      <c r="AQ360" s="574">
        <v>0</v>
      </c>
      <c r="AR360" s="574">
        <v>0</v>
      </c>
      <c r="AS360" s="574">
        <v>0</v>
      </c>
      <c r="AT360" s="574">
        <v>0</v>
      </c>
      <c r="AU360" s="574">
        <v>0</v>
      </c>
      <c r="AV360" s="574">
        <v>0</v>
      </c>
      <c r="AW360" s="574">
        <v>0</v>
      </c>
      <c r="AX360" s="574">
        <v>0</v>
      </c>
      <c r="AY360" s="574">
        <v>0</v>
      </c>
      <c r="AZ360" s="574">
        <v>0</v>
      </c>
      <c r="BA360" s="574">
        <v>0</v>
      </c>
      <c r="BB360" s="574">
        <v>0</v>
      </c>
      <c r="BC360" s="574">
        <v>0</v>
      </c>
      <c r="BD360" s="574">
        <v>0</v>
      </c>
      <c r="BE360" s="574">
        <v>0</v>
      </c>
      <c r="BF360" s="574">
        <v>0</v>
      </c>
      <c r="BG360" s="574">
        <v>0</v>
      </c>
      <c r="BH360" s="574">
        <v>0</v>
      </c>
      <c r="BI360" s="574">
        <v>0</v>
      </c>
      <c r="BJ360" s="574">
        <v>0</v>
      </c>
      <c r="BK360" s="574">
        <v>0</v>
      </c>
      <c r="BL360" s="574">
        <v>0</v>
      </c>
      <c r="BM360" s="574">
        <v>0</v>
      </c>
      <c r="BN360" s="574">
        <v>0</v>
      </c>
      <c r="BO360" s="574">
        <v>0</v>
      </c>
      <c r="BP360" s="574">
        <v>0</v>
      </c>
      <c r="BQ360" s="574">
        <v>0</v>
      </c>
      <c r="BR360" s="574">
        <v>0</v>
      </c>
      <c r="BS360" s="574">
        <v>0</v>
      </c>
      <c r="BT360" s="574">
        <v>0</v>
      </c>
      <c r="BU360" s="574">
        <v>0</v>
      </c>
      <c r="BV360" s="574">
        <v>0</v>
      </c>
      <c r="BW360" s="574">
        <v>0</v>
      </c>
      <c r="BX360" s="574">
        <v>0</v>
      </c>
      <c r="BY360" s="574">
        <v>0</v>
      </c>
      <c r="BZ360" s="574">
        <v>0</v>
      </c>
      <c r="CA360" s="574">
        <v>0</v>
      </c>
      <c r="CB360" s="574">
        <v>0</v>
      </c>
      <c r="CC360" s="574">
        <v>0</v>
      </c>
    </row>
    <row r="361" spans="1:81">
      <c r="A361" s="586"/>
      <c r="B361" s="586" t="s">
        <v>1400</v>
      </c>
      <c r="C361" s="572"/>
      <c r="D361" s="587" t="s">
        <v>1270</v>
      </c>
      <c r="E361" s="575" t="s">
        <v>1271</v>
      </c>
      <c r="F361" s="573">
        <v>1.67</v>
      </c>
      <c r="G361" s="574">
        <v>1.66824</v>
      </c>
      <c r="H361" s="574">
        <v>0</v>
      </c>
      <c r="I361" s="574">
        <v>1.66824</v>
      </c>
      <c r="J361" s="574">
        <v>0</v>
      </c>
      <c r="K361" s="574">
        <v>0</v>
      </c>
      <c r="L361" s="574">
        <v>0</v>
      </c>
      <c r="M361" s="574">
        <v>0</v>
      </c>
      <c r="N361" s="574">
        <v>0</v>
      </c>
      <c r="O361" s="574">
        <v>0</v>
      </c>
      <c r="P361" s="574">
        <v>0</v>
      </c>
      <c r="Q361" s="574">
        <v>0</v>
      </c>
      <c r="R361" s="574">
        <v>0</v>
      </c>
      <c r="S361" s="574">
        <v>0</v>
      </c>
      <c r="T361" s="574">
        <v>0</v>
      </c>
      <c r="U361" s="574">
        <v>0</v>
      </c>
      <c r="V361" s="574">
        <v>0</v>
      </c>
      <c r="W361" s="574">
        <v>0</v>
      </c>
      <c r="X361" s="574">
        <v>0</v>
      </c>
      <c r="Y361" s="574">
        <v>0</v>
      </c>
      <c r="Z361" s="574">
        <v>0</v>
      </c>
      <c r="AA361" s="574">
        <v>0</v>
      </c>
      <c r="AB361" s="574">
        <v>0</v>
      </c>
      <c r="AC361" s="574">
        <v>0</v>
      </c>
      <c r="AD361" s="574">
        <v>0</v>
      </c>
      <c r="AE361" s="574">
        <v>0</v>
      </c>
      <c r="AF361" s="574">
        <v>0</v>
      </c>
      <c r="AG361" s="574">
        <v>0</v>
      </c>
      <c r="AH361" s="574">
        <v>0</v>
      </c>
      <c r="AI361" s="574">
        <v>0</v>
      </c>
      <c r="AJ361" s="574">
        <v>0</v>
      </c>
      <c r="AK361" s="574">
        <v>0</v>
      </c>
      <c r="AL361" s="574">
        <v>0</v>
      </c>
      <c r="AM361" s="574">
        <v>0</v>
      </c>
      <c r="AN361" s="574">
        <v>0</v>
      </c>
      <c r="AO361" s="574">
        <v>0</v>
      </c>
      <c r="AP361" s="574">
        <v>0</v>
      </c>
      <c r="AQ361" s="574">
        <v>0</v>
      </c>
      <c r="AR361" s="574">
        <v>0</v>
      </c>
      <c r="AS361" s="574">
        <v>0</v>
      </c>
      <c r="AT361" s="574">
        <v>0</v>
      </c>
      <c r="AU361" s="574">
        <v>0</v>
      </c>
      <c r="AV361" s="574">
        <v>0</v>
      </c>
      <c r="AW361" s="574">
        <v>0</v>
      </c>
      <c r="AX361" s="574">
        <v>0</v>
      </c>
      <c r="AY361" s="574">
        <v>0</v>
      </c>
      <c r="AZ361" s="574">
        <v>0</v>
      </c>
      <c r="BA361" s="574">
        <v>0</v>
      </c>
      <c r="BB361" s="574">
        <v>0</v>
      </c>
      <c r="BC361" s="574">
        <v>0</v>
      </c>
      <c r="BD361" s="574">
        <v>0</v>
      </c>
      <c r="BE361" s="574">
        <v>0</v>
      </c>
      <c r="BF361" s="574">
        <v>0</v>
      </c>
      <c r="BG361" s="574">
        <v>0</v>
      </c>
      <c r="BH361" s="574">
        <v>0</v>
      </c>
      <c r="BI361" s="574">
        <v>0</v>
      </c>
      <c r="BJ361" s="574">
        <v>0</v>
      </c>
      <c r="BK361" s="574">
        <v>0</v>
      </c>
      <c r="BL361" s="574">
        <v>0</v>
      </c>
      <c r="BM361" s="574">
        <v>0</v>
      </c>
      <c r="BN361" s="574">
        <v>0</v>
      </c>
      <c r="BO361" s="574">
        <v>0</v>
      </c>
      <c r="BP361" s="574">
        <v>0</v>
      </c>
      <c r="BQ361" s="574">
        <v>0</v>
      </c>
      <c r="BR361" s="574">
        <v>0</v>
      </c>
      <c r="BS361" s="574">
        <v>0</v>
      </c>
      <c r="BT361" s="574">
        <v>0</v>
      </c>
      <c r="BU361" s="574">
        <v>0</v>
      </c>
      <c r="BV361" s="574">
        <v>0</v>
      </c>
      <c r="BW361" s="574">
        <v>0</v>
      </c>
      <c r="BX361" s="574">
        <v>0</v>
      </c>
      <c r="BY361" s="574">
        <v>0</v>
      </c>
      <c r="BZ361" s="574">
        <v>0</v>
      </c>
      <c r="CA361" s="574">
        <v>0</v>
      </c>
      <c r="CB361" s="574">
        <v>0</v>
      </c>
      <c r="CC361" s="574">
        <v>0</v>
      </c>
    </row>
    <row r="362" spans="1:81">
      <c r="A362" s="586"/>
      <c r="B362" s="586" t="s">
        <v>1400</v>
      </c>
      <c r="C362" s="572"/>
      <c r="D362" s="587" t="s">
        <v>1274</v>
      </c>
      <c r="E362" s="575" t="s">
        <v>1275</v>
      </c>
      <c r="F362" s="573">
        <v>1.67</v>
      </c>
      <c r="G362" s="574">
        <v>1.66824</v>
      </c>
      <c r="H362" s="574">
        <v>0</v>
      </c>
      <c r="I362" s="574">
        <v>1.66824</v>
      </c>
      <c r="J362" s="574">
        <v>0</v>
      </c>
      <c r="K362" s="574">
        <v>0</v>
      </c>
      <c r="L362" s="574">
        <v>0</v>
      </c>
      <c r="M362" s="574">
        <v>0</v>
      </c>
      <c r="N362" s="574">
        <v>0</v>
      </c>
      <c r="O362" s="574">
        <v>0</v>
      </c>
      <c r="P362" s="574">
        <v>0</v>
      </c>
      <c r="Q362" s="574">
        <v>0</v>
      </c>
      <c r="R362" s="574">
        <v>0</v>
      </c>
      <c r="S362" s="574">
        <v>0</v>
      </c>
      <c r="T362" s="574">
        <v>0</v>
      </c>
      <c r="U362" s="574">
        <v>0</v>
      </c>
      <c r="V362" s="574">
        <v>0</v>
      </c>
      <c r="W362" s="574">
        <v>0</v>
      </c>
      <c r="X362" s="574">
        <v>0</v>
      </c>
      <c r="Y362" s="574">
        <v>0</v>
      </c>
      <c r="Z362" s="574">
        <v>0</v>
      </c>
      <c r="AA362" s="574">
        <v>0</v>
      </c>
      <c r="AB362" s="574">
        <v>0</v>
      </c>
      <c r="AC362" s="574">
        <v>0</v>
      </c>
      <c r="AD362" s="574">
        <v>0</v>
      </c>
      <c r="AE362" s="574">
        <v>0</v>
      </c>
      <c r="AF362" s="574">
        <v>0</v>
      </c>
      <c r="AG362" s="574">
        <v>0</v>
      </c>
      <c r="AH362" s="574">
        <v>0</v>
      </c>
      <c r="AI362" s="574">
        <v>0</v>
      </c>
      <c r="AJ362" s="574">
        <v>0</v>
      </c>
      <c r="AK362" s="574">
        <v>0</v>
      </c>
      <c r="AL362" s="574">
        <v>0</v>
      </c>
      <c r="AM362" s="574">
        <v>0</v>
      </c>
      <c r="AN362" s="574">
        <v>0</v>
      </c>
      <c r="AO362" s="574">
        <v>0</v>
      </c>
      <c r="AP362" s="574">
        <v>0</v>
      </c>
      <c r="AQ362" s="574">
        <v>0</v>
      </c>
      <c r="AR362" s="574">
        <v>0</v>
      </c>
      <c r="AS362" s="574">
        <v>0</v>
      </c>
      <c r="AT362" s="574">
        <v>0</v>
      </c>
      <c r="AU362" s="574">
        <v>0</v>
      </c>
      <c r="AV362" s="574">
        <v>0</v>
      </c>
      <c r="AW362" s="574">
        <v>0</v>
      </c>
      <c r="AX362" s="574">
        <v>0</v>
      </c>
      <c r="AY362" s="574">
        <v>0</v>
      </c>
      <c r="AZ362" s="574">
        <v>0</v>
      </c>
      <c r="BA362" s="574">
        <v>0</v>
      </c>
      <c r="BB362" s="574">
        <v>0</v>
      </c>
      <c r="BC362" s="574">
        <v>0</v>
      </c>
      <c r="BD362" s="574">
        <v>0</v>
      </c>
      <c r="BE362" s="574">
        <v>0</v>
      </c>
      <c r="BF362" s="574">
        <v>0</v>
      </c>
      <c r="BG362" s="574">
        <v>0</v>
      </c>
      <c r="BH362" s="574">
        <v>0</v>
      </c>
      <c r="BI362" s="574">
        <v>0</v>
      </c>
      <c r="BJ362" s="574">
        <v>0</v>
      </c>
      <c r="BK362" s="574">
        <v>0</v>
      </c>
      <c r="BL362" s="574">
        <v>0</v>
      </c>
      <c r="BM362" s="574">
        <v>0</v>
      </c>
      <c r="BN362" s="574">
        <v>0</v>
      </c>
      <c r="BO362" s="574">
        <v>0</v>
      </c>
      <c r="BP362" s="574">
        <v>0</v>
      </c>
      <c r="BQ362" s="574">
        <v>0</v>
      </c>
      <c r="BR362" s="574">
        <v>0</v>
      </c>
      <c r="BS362" s="574">
        <v>0</v>
      </c>
      <c r="BT362" s="574">
        <v>0</v>
      </c>
      <c r="BU362" s="574">
        <v>0</v>
      </c>
      <c r="BV362" s="574">
        <v>0</v>
      </c>
      <c r="BW362" s="574">
        <v>0</v>
      </c>
      <c r="BX362" s="574">
        <v>0</v>
      </c>
      <c r="BY362" s="574">
        <v>0</v>
      </c>
      <c r="BZ362" s="574">
        <v>0</v>
      </c>
      <c r="CA362" s="574">
        <v>0</v>
      </c>
      <c r="CB362" s="574">
        <v>0</v>
      </c>
      <c r="CC362" s="574">
        <v>0</v>
      </c>
    </row>
    <row r="363" spans="1:81">
      <c r="A363" s="586"/>
      <c r="B363" s="586" t="s">
        <v>1400</v>
      </c>
      <c r="C363" s="572"/>
      <c r="D363" s="587" t="s">
        <v>929</v>
      </c>
      <c r="E363" s="575" t="s">
        <v>1276</v>
      </c>
      <c r="F363" s="573">
        <v>1.12</v>
      </c>
      <c r="G363" s="574">
        <v>1.124856</v>
      </c>
      <c r="H363" s="574">
        <v>0</v>
      </c>
      <c r="I363" s="574">
        <v>1.124856</v>
      </c>
      <c r="J363" s="574">
        <v>0</v>
      </c>
      <c r="K363" s="574">
        <v>0</v>
      </c>
      <c r="L363" s="574">
        <v>0</v>
      </c>
      <c r="M363" s="574">
        <v>0</v>
      </c>
      <c r="N363" s="574">
        <v>0</v>
      </c>
      <c r="O363" s="574">
        <v>0</v>
      </c>
      <c r="P363" s="574">
        <v>0</v>
      </c>
      <c r="Q363" s="574">
        <v>0</v>
      </c>
      <c r="R363" s="574">
        <v>0</v>
      </c>
      <c r="S363" s="574">
        <v>0</v>
      </c>
      <c r="T363" s="574">
        <v>0</v>
      </c>
      <c r="U363" s="574">
        <v>0</v>
      </c>
      <c r="V363" s="574">
        <v>0</v>
      </c>
      <c r="W363" s="574">
        <v>0</v>
      </c>
      <c r="X363" s="574">
        <v>0</v>
      </c>
      <c r="Y363" s="574">
        <v>0</v>
      </c>
      <c r="Z363" s="574">
        <v>0</v>
      </c>
      <c r="AA363" s="574">
        <v>0</v>
      </c>
      <c r="AB363" s="574">
        <v>0</v>
      </c>
      <c r="AC363" s="574">
        <v>0</v>
      </c>
      <c r="AD363" s="574">
        <v>0</v>
      </c>
      <c r="AE363" s="574">
        <v>0</v>
      </c>
      <c r="AF363" s="574">
        <v>0</v>
      </c>
      <c r="AG363" s="574">
        <v>0</v>
      </c>
      <c r="AH363" s="574">
        <v>0</v>
      </c>
      <c r="AI363" s="574">
        <v>0</v>
      </c>
      <c r="AJ363" s="574">
        <v>0</v>
      </c>
      <c r="AK363" s="574">
        <v>0</v>
      </c>
      <c r="AL363" s="574">
        <v>0</v>
      </c>
      <c r="AM363" s="574">
        <v>0</v>
      </c>
      <c r="AN363" s="574">
        <v>0</v>
      </c>
      <c r="AO363" s="574">
        <v>0</v>
      </c>
      <c r="AP363" s="574">
        <v>0</v>
      </c>
      <c r="AQ363" s="574">
        <v>0</v>
      </c>
      <c r="AR363" s="574">
        <v>0</v>
      </c>
      <c r="AS363" s="574">
        <v>0</v>
      </c>
      <c r="AT363" s="574">
        <v>0</v>
      </c>
      <c r="AU363" s="574">
        <v>0</v>
      </c>
      <c r="AV363" s="574">
        <v>0</v>
      </c>
      <c r="AW363" s="574">
        <v>0</v>
      </c>
      <c r="AX363" s="574">
        <v>0</v>
      </c>
      <c r="AY363" s="574">
        <v>0</v>
      </c>
      <c r="AZ363" s="574">
        <v>0</v>
      </c>
      <c r="BA363" s="574">
        <v>0</v>
      </c>
      <c r="BB363" s="574">
        <v>0</v>
      </c>
      <c r="BC363" s="574">
        <v>0</v>
      </c>
      <c r="BD363" s="574">
        <v>0</v>
      </c>
      <c r="BE363" s="574">
        <v>0</v>
      </c>
      <c r="BF363" s="574">
        <v>0</v>
      </c>
      <c r="BG363" s="574">
        <v>0</v>
      </c>
      <c r="BH363" s="574">
        <v>0</v>
      </c>
      <c r="BI363" s="574">
        <v>0</v>
      </c>
      <c r="BJ363" s="574">
        <v>0</v>
      </c>
      <c r="BK363" s="574">
        <v>0</v>
      </c>
      <c r="BL363" s="574">
        <v>0</v>
      </c>
      <c r="BM363" s="574">
        <v>0</v>
      </c>
      <c r="BN363" s="574">
        <v>0</v>
      </c>
      <c r="BO363" s="574">
        <v>0</v>
      </c>
      <c r="BP363" s="574">
        <v>0</v>
      </c>
      <c r="BQ363" s="574">
        <v>0</v>
      </c>
      <c r="BR363" s="574">
        <v>0</v>
      </c>
      <c r="BS363" s="574">
        <v>0</v>
      </c>
      <c r="BT363" s="574">
        <v>0</v>
      </c>
      <c r="BU363" s="574">
        <v>0</v>
      </c>
      <c r="BV363" s="574">
        <v>0</v>
      </c>
      <c r="BW363" s="574">
        <v>0</v>
      </c>
      <c r="BX363" s="574">
        <v>0</v>
      </c>
      <c r="BY363" s="574">
        <v>0</v>
      </c>
      <c r="BZ363" s="574">
        <v>0</v>
      </c>
      <c r="CA363" s="574">
        <v>0</v>
      </c>
      <c r="CB363" s="574">
        <v>0</v>
      </c>
      <c r="CC363" s="574">
        <v>0</v>
      </c>
    </row>
    <row r="364" spans="1:81">
      <c r="A364" s="586"/>
      <c r="B364" s="586" t="s">
        <v>1400</v>
      </c>
      <c r="C364" s="572"/>
      <c r="D364" s="587" t="s">
        <v>1277</v>
      </c>
      <c r="E364" s="575" t="s">
        <v>355</v>
      </c>
      <c r="F364" s="573">
        <v>1.12</v>
      </c>
      <c r="G364" s="574">
        <v>1.124856</v>
      </c>
      <c r="H364" s="574">
        <v>0</v>
      </c>
      <c r="I364" s="574">
        <v>1.124856</v>
      </c>
      <c r="J364" s="574">
        <v>0</v>
      </c>
      <c r="K364" s="574">
        <v>0</v>
      </c>
      <c r="L364" s="574">
        <v>0</v>
      </c>
      <c r="M364" s="574">
        <v>0</v>
      </c>
      <c r="N364" s="574">
        <v>0</v>
      </c>
      <c r="O364" s="574">
        <v>0</v>
      </c>
      <c r="P364" s="574">
        <v>0</v>
      </c>
      <c r="Q364" s="574">
        <v>0</v>
      </c>
      <c r="R364" s="574">
        <v>0</v>
      </c>
      <c r="S364" s="574">
        <v>0</v>
      </c>
      <c r="T364" s="574">
        <v>0</v>
      </c>
      <c r="U364" s="574">
        <v>0</v>
      </c>
      <c r="V364" s="574">
        <v>0</v>
      </c>
      <c r="W364" s="574">
        <v>0</v>
      </c>
      <c r="X364" s="574">
        <v>0</v>
      </c>
      <c r="Y364" s="574">
        <v>0</v>
      </c>
      <c r="Z364" s="574">
        <v>0</v>
      </c>
      <c r="AA364" s="574">
        <v>0</v>
      </c>
      <c r="AB364" s="574">
        <v>0</v>
      </c>
      <c r="AC364" s="574">
        <v>0</v>
      </c>
      <c r="AD364" s="574">
        <v>0</v>
      </c>
      <c r="AE364" s="574">
        <v>0</v>
      </c>
      <c r="AF364" s="574">
        <v>0</v>
      </c>
      <c r="AG364" s="574">
        <v>0</v>
      </c>
      <c r="AH364" s="574">
        <v>0</v>
      </c>
      <c r="AI364" s="574">
        <v>0</v>
      </c>
      <c r="AJ364" s="574">
        <v>0</v>
      </c>
      <c r="AK364" s="574">
        <v>0</v>
      </c>
      <c r="AL364" s="574">
        <v>0</v>
      </c>
      <c r="AM364" s="574">
        <v>0</v>
      </c>
      <c r="AN364" s="574">
        <v>0</v>
      </c>
      <c r="AO364" s="574">
        <v>0</v>
      </c>
      <c r="AP364" s="574">
        <v>0</v>
      </c>
      <c r="AQ364" s="574">
        <v>0</v>
      </c>
      <c r="AR364" s="574">
        <v>0</v>
      </c>
      <c r="AS364" s="574">
        <v>0</v>
      </c>
      <c r="AT364" s="574">
        <v>0</v>
      </c>
      <c r="AU364" s="574">
        <v>0</v>
      </c>
      <c r="AV364" s="574">
        <v>0</v>
      </c>
      <c r="AW364" s="574">
        <v>0</v>
      </c>
      <c r="AX364" s="574">
        <v>0</v>
      </c>
      <c r="AY364" s="574">
        <v>0</v>
      </c>
      <c r="AZ364" s="574">
        <v>0</v>
      </c>
      <c r="BA364" s="574">
        <v>0</v>
      </c>
      <c r="BB364" s="574">
        <v>0</v>
      </c>
      <c r="BC364" s="574">
        <v>0</v>
      </c>
      <c r="BD364" s="574">
        <v>0</v>
      </c>
      <c r="BE364" s="574">
        <v>0</v>
      </c>
      <c r="BF364" s="574">
        <v>0</v>
      </c>
      <c r="BG364" s="574">
        <v>0</v>
      </c>
      <c r="BH364" s="574">
        <v>0</v>
      </c>
      <c r="BI364" s="574">
        <v>0</v>
      </c>
      <c r="BJ364" s="574">
        <v>0</v>
      </c>
      <c r="BK364" s="574">
        <v>0</v>
      </c>
      <c r="BL364" s="574">
        <v>0</v>
      </c>
      <c r="BM364" s="574">
        <v>0</v>
      </c>
      <c r="BN364" s="574">
        <v>0</v>
      </c>
      <c r="BO364" s="574">
        <v>0</v>
      </c>
      <c r="BP364" s="574">
        <v>0</v>
      </c>
      <c r="BQ364" s="574">
        <v>0</v>
      </c>
      <c r="BR364" s="574">
        <v>0</v>
      </c>
      <c r="BS364" s="574">
        <v>0</v>
      </c>
      <c r="BT364" s="574">
        <v>0</v>
      </c>
      <c r="BU364" s="574">
        <v>0</v>
      </c>
      <c r="BV364" s="574">
        <v>0</v>
      </c>
      <c r="BW364" s="574">
        <v>0</v>
      </c>
      <c r="BX364" s="574">
        <v>0</v>
      </c>
      <c r="BY364" s="574">
        <v>0</v>
      </c>
      <c r="BZ364" s="574">
        <v>0</v>
      </c>
      <c r="CA364" s="574">
        <v>0</v>
      </c>
      <c r="CB364" s="574">
        <v>0</v>
      </c>
      <c r="CC364" s="574">
        <v>0</v>
      </c>
    </row>
    <row r="365" spans="1:81">
      <c r="A365" s="586"/>
      <c r="B365" s="586" t="s">
        <v>1400</v>
      </c>
      <c r="C365" s="572"/>
      <c r="D365" s="587" t="s">
        <v>1278</v>
      </c>
      <c r="E365" s="575" t="s">
        <v>1279</v>
      </c>
      <c r="F365" s="573">
        <v>0.79</v>
      </c>
      <c r="G365" s="574">
        <v>0.791208</v>
      </c>
      <c r="H365" s="574">
        <v>0</v>
      </c>
      <c r="I365" s="574">
        <v>0.791208</v>
      </c>
      <c r="J365" s="574">
        <v>0</v>
      </c>
      <c r="K365" s="574">
        <v>0</v>
      </c>
      <c r="L365" s="574">
        <v>0</v>
      </c>
      <c r="M365" s="574">
        <v>0</v>
      </c>
      <c r="N365" s="574">
        <v>0</v>
      </c>
      <c r="O365" s="574">
        <v>0</v>
      </c>
      <c r="P365" s="574">
        <v>0</v>
      </c>
      <c r="Q365" s="574">
        <v>0</v>
      </c>
      <c r="R365" s="574">
        <v>0</v>
      </c>
      <c r="S365" s="574">
        <v>0</v>
      </c>
      <c r="T365" s="574">
        <v>0</v>
      </c>
      <c r="U365" s="574">
        <v>0</v>
      </c>
      <c r="V365" s="574">
        <v>0</v>
      </c>
      <c r="W365" s="574">
        <v>0</v>
      </c>
      <c r="X365" s="574">
        <v>0</v>
      </c>
      <c r="Y365" s="574">
        <v>0</v>
      </c>
      <c r="Z365" s="574">
        <v>0</v>
      </c>
      <c r="AA365" s="574">
        <v>0</v>
      </c>
      <c r="AB365" s="574">
        <v>0</v>
      </c>
      <c r="AC365" s="574">
        <v>0</v>
      </c>
      <c r="AD365" s="574">
        <v>0</v>
      </c>
      <c r="AE365" s="574">
        <v>0</v>
      </c>
      <c r="AF365" s="574">
        <v>0</v>
      </c>
      <c r="AG365" s="574">
        <v>0</v>
      </c>
      <c r="AH365" s="574">
        <v>0</v>
      </c>
      <c r="AI365" s="574">
        <v>0</v>
      </c>
      <c r="AJ365" s="574">
        <v>0</v>
      </c>
      <c r="AK365" s="574">
        <v>0</v>
      </c>
      <c r="AL365" s="574">
        <v>0</v>
      </c>
      <c r="AM365" s="574">
        <v>0</v>
      </c>
      <c r="AN365" s="574">
        <v>0</v>
      </c>
      <c r="AO365" s="574">
        <v>0</v>
      </c>
      <c r="AP365" s="574">
        <v>0</v>
      </c>
      <c r="AQ365" s="574">
        <v>0</v>
      </c>
      <c r="AR365" s="574">
        <v>0</v>
      </c>
      <c r="AS365" s="574">
        <v>0</v>
      </c>
      <c r="AT365" s="574">
        <v>0</v>
      </c>
      <c r="AU365" s="574">
        <v>0</v>
      </c>
      <c r="AV365" s="574">
        <v>0</v>
      </c>
      <c r="AW365" s="574">
        <v>0</v>
      </c>
      <c r="AX365" s="574">
        <v>0</v>
      </c>
      <c r="AY365" s="574">
        <v>0</v>
      </c>
      <c r="AZ365" s="574">
        <v>0</v>
      </c>
      <c r="BA365" s="574">
        <v>0</v>
      </c>
      <c r="BB365" s="574">
        <v>0</v>
      </c>
      <c r="BC365" s="574">
        <v>0</v>
      </c>
      <c r="BD365" s="574">
        <v>0</v>
      </c>
      <c r="BE365" s="574">
        <v>0</v>
      </c>
      <c r="BF365" s="574">
        <v>0</v>
      </c>
      <c r="BG365" s="574">
        <v>0</v>
      </c>
      <c r="BH365" s="574">
        <v>0</v>
      </c>
      <c r="BI365" s="574">
        <v>0</v>
      </c>
      <c r="BJ365" s="574">
        <v>0</v>
      </c>
      <c r="BK365" s="574">
        <v>0</v>
      </c>
      <c r="BL365" s="574">
        <v>0</v>
      </c>
      <c r="BM365" s="574">
        <v>0</v>
      </c>
      <c r="BN365" s="574">
        <v>0</v>
      </c>
      <c r="BO365" s="574">
        <v>0</v>
      </c>
      <c r="BP365" s="574">
        <v>0</v>
      </c>
      <c r="BQ365" s="574">
        <v>0</v>
      </c>
      <c r="BR365" s="574">
        <v>0</v>
      </c>
      <c r="BS365" s="574">
        <v>0</v>
      </c>
      <c r="BT365" s="574">
        <v>0</v>
      </c>
      <c r="BU365" s="574">
        <v>0</v>
      </c>
      <c r="BV365" s="574">
        <v>0</v>
      </c>
      <c r="BW365" s="574">
        <v>0</v>
      </c>
      <c r="BX365" s="574">
        <v>0</v>
      </c>
      <c r="BY365" s="574">
        <v>0</v>
      </c>
      <c r="BZ365" s="574">
        <v>0</v>
      </c>
      <c r="CA365" s="574">
        <v>0</v>
      </c>
      <c r="CB365" s="574">
        <v>0</v>
      </c>
      <c r="CC365" s="574">
        <v>0</v>
      </c>
    </row>
    <row r="366" spans="1:81">
      <c r="A366" s="586"/>
      <c r="B366" s="586" t="s">
        <v>1400</v>
      </c>
      <c r="C366" s="572"/>
      <c r="D366" s="587" t="s">
        <v>1280</v>
      </c>
      <c r="E366" s="575" t="s">
        <v>1281</v>
      </c>
      <c r="F366" s="573">
        <v>0.33</v>
      </c>
      <c r="G366" s="574">
        <v>0.333648</v>
      </c>
      <c r="H366" s="574">
        <v>0</v>
      </c>
      <c r="I366" s="574">
        <v>0.333648</v>
      </c>
      <c r="J366" s="574">
        <v>0</v>
      </c>
      <c r="K366" s="574">
        <v>0</v>
      </c>
      <c r="L366" s="574">
        <v>0</v>
      </c>
      <c r="M366" s="574">
        <v>0</v>
      </c>
      <c r="N366" s="574">
        <v>0</v>
      </c>
      <c r="O366" s="574">
        <v>0</v>
      </c>
      <c r="P366" s="574">
        <v>0</v>
      </c>
      <c r="Q366" s="574">
        <v>0</v>
      </c>
      <c r="R366" s="574">
        <v>0</v>
      </c>
      <c r="S366" s="574">
        <v>0</v>
      </c>
      <c r="T366" s="574">
        <v>0</v>
      </c>
      <c r="U366" s="574">
        <v>0</v>
      </c>
      <c r="V366" s="574">
        <v>0</v>
      </c>
      <c r="W366" s="574">
        <v>0</v>
      </c>
      <c r="X366" s="574">
        <v>0</v>
      </c>
      <c r="Y366" s="574">
        <v>0</v>
      </c>
      <c r="Z366" s="574">
        <v>0</v>
      </c>
      <c r="AA366" s="574">
        <v>0</v>
      </c>
      <c r="AB366" s="574">
        <v>0</v>
      </c>
      <c r="AC366" s="574">
        <v>0</v>
      </c>
      <c r="AD366" s="574">
        <v>0</v>
      </c>
      <c r="AE366" s="574">
        <v>0</v>
      </c>
      <c r="AF366" s="574">
        <v>0</v>
      </c>
      <c r="AG366" s="574">
        <v>0</v>
      </c>
      <c r="AH366" s="574">
        <v>0</v>
      </c>
      <c r="AI366" s="574">
        <v>0</v>
      </c>
      <c r="AJ366" s="574">
        <v>0</v>
      </c>
      <c r="AK366" s="574">
        <v>0</v>
      </c>
      <c r="AL366" s="574">
        <v>0</v>
      </c>
      <c r="AM366" s="574">
        <v>0</v>
      </c>
      <c r="AN366" s="574">
        <v>0</v>
      </c>
      <c r="AO366" s="574">
        <v>0</v>
      </c>
      <c r="AP366" s="574">
        <v>0</v>
      </c>
      <c r="AQ366" s="574">
        <v>0</v>
      </c>
      <c r="AR366" s="574">
        <v>0</v>
      </c>
      <c r="AS366" s="574">
        <v>0</v>
      </c>
      <c r="AT366" s="574">
        <v>0</v>
      </c>
      <c r="AU366" s="574">
        <v>0</v>
      </c>
      <c r="AV366" s="574">
        <v>0</v>
      </c>
      <c r="AW366" s="574">
        <v>0</v>
      </c>
      <c r="AX366" s="574">
        <v>0</v>
      </c>
      <c r="AY366" s="574">
        <v>0</v>
      </c>
      <c r="AZ366" s="574">
        <v>0</v>
      </c>
      <c r="BA366" s="574">
        <v>0</v>
      </c>
      <c r="BB366" s="574">
        <v>0</v>
      </c>
      <c r="BC366" s="574">
        <v>0</v>
      </c>
      <c r="BD366" s="574">
        <v>0</v>
      </c>
      <c r="BE366" s="574">
        <v>0</v>
      </c>
      <c r="BF366" s="574">
        <v>0</v>
      </c>
      <c r="BG366" s="574">
        <v>0</v>
      </c>
      <c r="BH366" s="574">
        <v>0</v>
      </c>
      <c r="BI366" s="574">
        <v>0</v>
      </c>
      <c r="BJ366" s="574">
        <v>0</v>
      </c>
      <c r="BK366" s="574">
        <v>0</v>
      </c>
      <c r="BL366" s="574">
        <v>0</v>
      </c>
      <c r="BM366" s="574">
        <v>0</v>
      </c>
      <c r="BN366" s="574">
        <v>0</v>
      </c>
      <c r="BO366" s="574">
        <v>0</v>
      </c>
      <c r="BP366" s="574">
        <v>0</v>
      </c>
      <c r="BQ366" s="574">
        <v>0</v>
      </c>
      <c r="BR366" s="574">
        <v>0</v>
      </c>
      <c r="BS366" s="574">
        <v>0</v>
      </c>
      <c r="BT366" s="574">
        <v>0</v>
      </c>
      <c r="BU366" s="574">
        <v>0</v>
      </c>
      <c r="BV366" s="574">
        <v>0</v>
      </c>
      <c r="BW366" s="574">
        <v>0</v>
      </c>
      <c r="BX366" s="574">
        <v>0</v>
      </c>
      <c r="BY366" s="574">
        <v>0</v>
      </c>
      <c r="BZ366" s="574">
        <v>0</v>
      </c>
      <c r="CA366" s="574">
        <v>0</v>
      </c>
      <c r="CB366" s="574">
        <v>0</v>
      </c>
      <c r="CC366" s="574">
        <v>0</v>
      </c>
    </row>
    <row r="367" spans="1:81">
      <c r="A367" s="586"/>
      <c r="B367" s="586" t="s">
        <v>1400</v>
      </c>
      <c r="C367" s="572"/>
      <c r="D367" s="587" t="s">
        <v>949</v>
      </c>
      <c r="E367" s="575" t="s">
        <v>1282</v>
      </c>
      <c r="F367" s="573">
        <v>1</v>
      </c>
      <c r="G367" s="574">
        <v>1.000944</v>
      </c>
      <c r="H367" s="574">
        <v>0</v>
      </c>
      <c r="I367" s="574">
        <v>0</v>
      </c>
      <c r="J367" s="574">
        <v>1.000944</v>
      </c>
      <c r="K367" s="574">
        <v>0</v>
      </c>
      <c r="L367" s="574">
        <v>0</v>
      </c>
      <c r="M367" s="574">
        <v>0</v>
      </c>
      <c r="N367" s="574">
        <v>0</v>
      </c>
      <c r="O367" s="574">
        <v>0</v>
      </c>
      <c r="P367" s="574">
        <v>0</v>
      </c>
      <c r="Q367" s="574">
        <v>0</v>
      </c>
      <c r="R367" s="574">
        <v>0</v>
      </c>
      <c r="S367" s="574">
        <v>0</v>
      </c>
      <c r="T367" s="574">
        <v>0</v>
      </c>
      <c r="U367" s="574">
        <v>0</v>
      </c>
      <c r="V367" s="574">
        <v>0</v>
      </c>
      <c r="W367" s="574">
        <v>0</v>
      </c>
      <c r="X367" s="574">
        <v>0</v>
      </c>
      <c r="Y367" s="574">
        <v>0</v>
      </c>
      <c r="Z367" s="574">
        <v>0</v>
      </c>
      <c r="AA367" s="574">
        <v>0</v>
      </c>
      <c r="AB367" s="574">
        <v>0</v>
      </c>
      <c r="AC367" s="574">
        <v>0</v>
      </c>
      <c r="AD367" s="574">
        <v>0</v>
      </c>
      <c r="AE367" s="574">
        <v>0</v>
      </c>
      <c r="AF367" s="574">
        <v>0</v>
      </c>
      <c r="AG367" s="574">
        <v>0</v>
      </c>
      <c r="AH367" s="574">
        <v>0</v>
      </c>
      <c r="AI367" s="574">
        <v>0</v>
      </c>
      <c r="AJ367" s="574">
        <v>0</v>
      </c>
      <c r="AK367" s="574">
        <v>0</v>
      </c>
      <c r="AL367" s="574">
        <v>0</v>
      </c>
      <c r="AM367" s="574">
        <v>0</v>
      </c>
      <c r="AN367" s="574">
        <v>0</v>
      </c>
      <c r="AO367" s="574">
        <v>0</v>
      </c>
      <c r="AP367" s="574">
        <v>0</v>
      </c>
      <c r="AQ367" s="574">
        <v>0</v>
      </c>
      <c r="AR367" s="574">
        <v>0</v>
      </c>
      <c r="AS367" s="574">
        <v>0</v>
      </c>
      <c r="AT367" s="574">
        <v>0</v>
      </c>
      <c r="AU367" s="574">
        <v>0</v>
      </c>
      <c r="AV367" s="574">
        <v>0</v>
      </c>
      <c r="AW367" s="574">
        <v>0</v>
      </c>
      <c r="AX367" s="574">
        <v>0</v>
      </c>
      <c r="AY367" s="574">
        <v>0</v>
      </c>
      <c r="AZ367" s="574">
        <v>0</v>
      </c>
      <c r="BA367" s="574">
        <v>0</v>
      </c>
      <c r="BB367" s="574">
        <v>0</v>
      </c>
      <c r="BC367" s="574">
        <v>0</v>
      </c>
      <c r="BD367" s="574">
        <v>0</v>
      </c>
      <c r="BE367" s="574">
        <v>0</v>
      </c>
      <c r="BF367" s="574">
        <v>0</v>
      </c>
      <c r="BG367" s="574">
        <v>0</v>
      </c>
      <c r="BH367" s="574">
        <v>0</v>
      </c>
      <c r="BI367" s="574">
        <v>0</v>
      </c>
      <c r="BJ367" s="574">
        <v>0</v>
      </c>
      <c r="BK367" s="574">
        <v>0</v>
      </c>
      <c r="BL367" s="574">
        <v>0</v>
      </c>
      <c r="BM367" s="574">
        <v>0</v>
      </c>
      <c r="BN367" s="574">
        <v>0</v>
      </c>
      <c r="BO367" s="574">
        <v>0</v>
      </c>
      <c r="BP367" s="574">
        <v>0</v>
      </c>
      <c r="BQ367" s="574">
        <v>0</v>
      </c>
      <c r="BR367" s="574">
        <v>0</v>
      </c>
      <c r="BS367" s="574">
        <v>0</v>
      </c>
      <c r="BT367" s="574">
        <v>0</v>
      </c>
      <c r="BU367" s="574">
        <v>0</v>
      </c>
      <c r="BV367" s="574">
        <v>0</v>
      </c>
      <c r="BW367" s="574">
        <v>0</v>
      </c>
      <c r="BX367" s="574">
        <v>0</v>
      </c>
      <c r="BY367" s="574">
        <v>0</v>
      </c>
      <c r="BZ367" s="574">
        <v>0</v>
      </c>
      <c r="CA367" s="574">
        <v>0</v>
      </c>
      <c r="CB367" s="574">
        <v>0</v>
      </c>
      <c r="CC367" s="574">
        <v>0</v>
      </c>
    </row>
    <row r="368" spans="1:81">
      <c r="A368" s="586"/>
      <c r="B368" s="586" t="s">
        <v>1400</v>
      </c>
      <c r="C368" s="572"/>
      <c r="D368" s="587" t="s">
        <v>1283</v>
      </c>
      <c r="E368" s="575" t="s">
        <v>1284</v>
      </c>
      <c r="F368" s="573">
        <v>1</v>
      </c>
      <c r="G368" s="574">
        <v>1.000944</v>
      </c>
      <c r="H368" s="574">
        <v>0</v>
      </c>
      <c r="I368" s="574">
        <v>0</v>
      </c>
      <c r="J368" s="574">
        <v>1.000944</v>
      </c>
      <c r="K368" s="574">
        <v>0</v>
      </c>
      <c r="L368" s="574">
        <v>0</v>
      </c>
      <c r="M368" s="574">
        <v>0</v>
      </c>
      <c r="N368" s="574">
        <v>0</v>
      </c>
      <c r="O368" s="574">
        <v>0</v>
      </c>
      <c r="P368" s="574">
        <v>0</v>
      </c>
      <c r="Q368" s="574">
        <v>0</v>
      </c>
      <c r="R368" s="574">
        <v>0</v>
      </c>
      <c r="S368" s="574">
        <v>0</v>
      </c>
      <c r="T368" s="574">
        <v>0</v>
      </c>
      <c r="U368" s="574">
        <v>0</v>
      </c>
      <c r="V368" s="574">
        <v>0</v>
      </c>
      <c r="W368" s="574">
        <v>0</v>
      </c>
      <c r="X368" s="574">
        <v>0</v>
      </c>
      <c r="Y368" s="574">
        <v>0</v>
      </c>
      <c r="Z368" s="574">
        <v>0</v>
      </c>
      <c r="AA368" s="574">
        <v>0</v>
      </c>
      <c r="AB368" s="574">
        <v>0</v>
      </c>
      <c r="AC368" s="574">
        <v>0</v>
      </c>
      <c r="AD368" s="574">
        <v>0</v>
      </c>
      <c r="AE368" s="574">
        <v>0</v>
      </c>
      <c r="AF368" s="574">
        <v>0</v>
      </c>
      <c r="AG368" s="574">
        <v>0</v>
      </c>
      <c r="AH368" s="574">
        <v>0</v>
      </c>
      <c r="AI368" s="574">
        <v>0</v>
      </c>
      <c r="AJ368" s="574">
        <v>0</v>
      </c>
      <c r="AK368" s="574">
        <v>0</v>
      </c>
      <c r="AL368" s="574">
        <v>0</v>
      </c>
      <c r="AM368" s="574">
        <v>0</v>
      </c>
      <c r="AN368" s="574">
        <v>0</v>
      </c>
      <c r="AO368" s="574">
        <v>0</v>
      </c>
      <c r="AP368" s="574">
        <v>0</v>
      </c>
      <c r="AQ368" s="574">
        <v>0</v>
      </c>
      <c r="AR368" s="574">
        <v>0</v>
      </c>
      <c r="AS368" s="574">
        <v>0</v>
      </c>
      <c r="AT368" s="574">
        <v>0</v>
      </c>
      <c r="AU368" s="574">
        <v>0</v>
      </c>
      <c r="AV368" s="574">
        <v>0</v>
      </c>
      <c r="AW368" s="574">
        <v>0</v>
      </c>
      <c r="AX368" s="574">
        <v>0</v>
      </c>
      <c r="AY368" s="574">
        <v>0</v>
      </c>
      <c r="AZ368" s="574">
        <v>0</v>
      </c>
      <c r="BA368" s="574">
        <v>0</v>
      </c>
      <c r="BB368" s="574">
        <v>0</v>
      </c>
      <c r="BC368" s="574">
        <v>0</v>
      </c>
      <c r="BD368" s="574">
        <v>0</v>
      </c>
      <c r="BE368" s="574">
        <v>0</v>
      </c>
      <c r="BF368" s="574">
        <v>0</v>
      </c>
      <c r="BG368" s="574">
        <v>0</v>
      </c>
      <c r="BH368" s="574">
        <v>0</v>
      </c>
      <c r="BI368" s="574">
        <v>0</v>
      </c>
      <c r="BJ368" s="574">
        <v>0</v>
      </c>
      <c r="BK368" s="574">
        <v>0</v>
      </c>
      <c r="BL368" s="574">
        <v>0</v>
      </c>
      <c r="BM368" s="574">
        <v>0</v>
      </c>
      <c r="BN368" s="574">
        <v>0</v>
      </c>
      <c r="BO368" s="574">
        <v>0</v>
      </c>
      <c r="BP368" s="574">
        <v>0</v>
      </c>
      <c r="BQ368" s="574">
        <v>0</v>
      </c>
      <c r="BR368" s="574">
        <v>0</v>
      </c>
      <c r="BS368" s="574">
        <v>0</v>
      </c>
      <c r="BT368" s="574">
        <v>0</v>
      </c>
      <c r="BU368" s="574">
        <v>0</v>
      </c>
      <c r="BV368" s="574">
        <v>0</v>
      </c>
      <c r="BW368" s="574">
        <v>0</v>
      </c>
      <c r="BX368" s="574">
        <v>0</v>
      </c>
      <c r="BY368" s="574">
        <v>0</v>
      </c>
      <c r="BZ368" s="574">
        <v>0</v>
      </c>
      <c r="CA368" s="574">
        <v>0</v>
      </c>
      <c r="CB368" s="574">
        <v>0</v>
      </c>
      <c r="CC368" s="574">
        <v>0</v>
      </c>
    </row>
    <row r="369" spans="1:81">
      <c r="A369" s="586"/>
      <c r="B369" s="586" t="s">
        <v>1400</v>
      </c>
      <c r="C369" s="572"/>
      <c r="D369" s="587" t="s">
        <v>1285</v>
      </c>
      <c r="E369" s="575" t="s">
        <v>1286</v>
      </c>
      <c r="F369" s="573">
        <v>1</v>
      </c>
      <c r="G369" s="574">
        <v>1.000944</v>
      </c>
      <c r="H369" s="574">
        <v>0</v>
      </c>
      <c r="I369" s="574">
        <v>0</v>
      </c>
      <c r="J369" s="574">
        <v>1.000944</v>
      </c>
      <c r="K369" s="574">
        <v>0</v>
      </c>
      <c r="L369" s="574">
        <v>0</v>
      </c>
      <c r="M369" s="574">
        <v>0</v>
      </c>
      <c r="N369" s="574">
        <v>0</v>
      </c>
      <c r="O369" s="574">
        <v>0</v>
      </c>
      <c r="P369" s="574">
        <v>0</v>
      </c>
      <c r="Q369" s="574">
        <v>0</v>
      </c>
      <c r="R369" s="574">
        <v>0</v>
      </c>
      <c r="S369" s="574">
        <v>0</v>
      </c>
      <c r="T369" s="574">
        <v>0</v>
      </c>
      <c r="U369" s="574">
        <v>0</v>
      </c>
      <c r="V369" s="574">
        <v>0</v>
      </c>
      <c r="W369" s="574">
        <v>0</v>
      </c>
      <c r="X369" s="574">
        <v>0</v>
      </c>
      <c r="Y369" s="574">
        <v>0</v>
      </c>
      <c r="Z369" s="574">
        <v>0</v>
      </c>
      <c r="AA369" s="574">
        <v>0</v>
      </c>
      <c r="AB369" s="574">
        <v>0</v>
      </c>
      <c r="AC369" s="574">
        <v>0</v>
      </c>
      <c r="AD369" s="574">
        <v>0</v>
      </c>
      <c r="AE369" s="574">
        <v>0</v>
      </c>
      <c r="AF369" s="574">
        <v>0</v>
      </c>
      <c r="AG369" s="574">
        <v>0</v>
      </c>
      <c r="AH369" s="574">
        <v>0</v>
      </c>
      <c r="AI369" s="574">
        <v>0</v>
      </c>
      <c r="AJ369" s="574">
        <v>0</v>
      </c>
      <c r="AK369" s="574">
        <v>0</v>
      </c>
      <c r="AL369" s="574">
        <v>0</v>
      </c>
      <c r="AM369" s="574">
        <v>0</v>
      </c>
      <c r="AN369" s="574">
        <v>0</v>
      </c>
      <c r="AO369" s="574">
        <v>0</v>
      </c>
      <c r="AP369" s="574">
        <v>0</v>
      </c>
      <c r="AQ369" s="574">
        <v>0</v>
      </c>
      <c r="AR369" s="574">
        <v>0</v>
      </c>
      <c r="AS369" s="574">
        <v>0</v>
      </c>
      <c r="AT369" s="574">
        <v>0</v>
      </c>
      <c r="AU369" s="574">
        <v>0</v>
      </c>
      <c r="AV369" s="574">
        <v>0</v>
      </c>
      <c r="AW369" s="574">
        <v>0</v>
      </c>
      <c r="AX369" s="574">
        <v>0</v>
      </c>
      <c r="AY369" s="574">
        <v>0</v>
      </c>
      <c r="AZ369" s="574">
        <v>0</v>
      </c>
      <c r="BA369" s="574">
        <v>0</v>
      </c>
      <c r="BB369" s="574">
        <v>0</v>
      </c>
      <c r="BC369" s="574">
        <v>0</v>
      </c>
      <c r="BD369" s="574">
        <v>0</v>
      </c>
      <c r="BE369" s="574">
        <v>0</v>
      </c>
      <c r="BF369" s="574">
        <v>0</v>
      </c>
      <c r="BG369" s="574">
        <v>0</v>
      </c>
      <c r="BH369" s="574">
        <v>0</v>
      </c>
      <c r="BI369" s="574">
        <v>0</v>
      </c>
      <c r="BJ369" s="574">
        <v>0</v>
      </c>
      <c r="BK369" s="574">
        <v>0</v>
      </c>
      <c r="BL369" s="574">
        <v>0</v>
      </c>
      <c r="BM369" s="574">
        <v>0</v>
      </c>
      <c r="BN369" s="574">
        <v>0</v>
      </c>
      <c r="BO369" s="574">
        <v>0</v>
      </c>
      <c r="BP369" s="574">
        <v>0</v>
      </c>
      <c r="BQ369" s="574">
        <v>0</v>
      </c>
      <c r="BR369" s="574">
        <v>0</v>
      </c>
      <c r="BS369" s="574">
        <v>0</v>
      </c>
      <c r="BT369" s="574">
        <v>0</v>
      </c>
      <c r="BU369" s="574">
        <v>0</v>
      </c>
      <c r="BV369" s="574">
        <v>0</v>
      </c>
      <c r="BW369" s="574">
        <v>0</v>
      </c>
      <c r="BX369" s="574">
        <v>0</v>
      </c>
      <c r="BY369" s="574">
        <v>0</v>
      </c>
      <c r="BZ369" s="574">
        <v>0</v>
      </c>
      <c r="CA369" s="574">
        <v>0</v>
      </c>
      <c r="CB369" s="574">
        <v>0</v>
      </c>
      <c r="CC369" s="574">
        <v>0</v>
      </c>
    </row>
    <row r="370" spans="1:81">
      <c r="A370" s="586" t="s">
        <v>1331</v>
      </c>
      <c r="B370" s="586" t="s">
        <v>1405</v>
      </c>
      <c r="C370" s="575" t="s">
        <v>1406</v>
      </c>
      <c r="D370" s="587"/>
      <c r="E370" s="575"/>
      <c r="F370" s="573">
        <v>49.09</v>
      </c>
      <c r="G370" s="574">
        <v>17.144102</v>
      </c>
      <c r="H370" s="574">
        <v>12.8338</v>
      </c>
      <c r="I370" s="574">
        <v>3.272638</v>
      </c>
      <c r="J370" s="574">
        <v>1.037664</v>
      </c>
      <c r="K370" s="574">
        <v>0</v>
      </c>
      <c r="L370" s="574">
        <v>1.713144</v>
      </c>
      <c r="M370" s="574">
        <v>1.713144</v>
      </c>
      <c r="N370" s="574">
        <v>0</v>
      </c>
      <c r="O370" s="574">
        <v>0</v>
      </c>
      <c r="P370" s="574">
        <v>0</v>
      </c>
      <c r="Q370" s="574">
        <v>0</v>
      </c>
      <c r="R370" s="574">
        <v>0</v>
      </c>
      <c r="S370" s="574">
        <v>0</v>
      </c>
      <c r="T370" s="574">
        <v>0</v>
      </c>
      <c r="U370" s="574">
        <v>0</v>
      </c>
      <c r="V370" s="574">
        <v>0</v>
      </c>
      <c r="W370" s="574">
        <v>0</v>
      </c>
      <c r="X370" s="574">
        <v>0</v>
      </c>
      <c r="Y370" s="574">
        <v>0</v>
      </c>
      <c r="Z370" s="574">
        <v>0</v>
      </c>
      <c r="AA370" s="574">
        <v>0</v>
      </c>
      <c r="AB370" s="574">
        <v>0</v>
      </c>
      <c r="AC370" s="574">
        <v>0</v>
      </c>
      <c r="AD370" s="574">
        <v>0</v>
      </c>
      <c r="AE370" s="574">
        <v>0</v>
      </c>
      <c r="AF370" s="574">
        <v>0</v>
      </c>
      <c r="AG370" s="574">
        <v>0</v>
      </c>
      <c r="AH370" s="574">
        <v>0</v>
      </c>
      <c r="AI370" s="574">
        <v>0</v>
      </c>
      <c r="AJ370" s="574">
        <v>0</v>
      </c>
      <c r="AK370" s="574">
        <v>0</v>
      </c>
      <c r="AL370" s="574">
        <v>0</v>
      </c>
      <c r="AM370" s="574">
        <v>0</v>
      </c>
      <c r="AN370" s="574">
        <v>0</v>
      </c>
      <c r="AO370" s="574">
        <v>0</v>
      </c>
      <c r="AP370" s="574">
        <v>0</v>
      </c>
      <c r="AQ370" s="574">
        <v>0</v>
      </c>
      <c r="AR370" s="574">
        <v>0</v>
      </c>
      <c r="AS370" s="574">
        <v>0</v>
      </c>
      <c r="AT370" s="574">
        <v>0</v>
      </c>
      <c r="AU370" s="574">
        <v>0</v>
      </c>
      <c r="AV370" s="574">
        <v>0</v>
      </c>
      <c r="AW370" s="574">
        <v>0</v>
      </c>
      <c r="AX370" s="574">
        <v>0</v>
      </c>
      <c r="AY370" s="574">
        <v>0</v>
      </c>
      <c r="AZ370" s="574">
        <v>30.22954</v>
      </c>
      <c r="BA370" s="574">
        <v>23.803</v>
      </c>
      <c r="BB370" s="574">
        <v>0</v>
      </c>
      <c r="BC370" s="574">
        <v>0</v>
      </c>
      <c r="BD370" s="574">
        <v>6.42654</v>
      </c>
      <c r="BE370" s="574">
        <v>0</v>
      </c>
      <c r="BF370" s="574">
        <v>0</v>
      </c>
      <c r="BG370" s="574">
        <v>0</v>
      </c>
      <c r="BH370" s="574">
        <v>0</v>
      </c>
      <c r="BI370" s="574">
        <v>0</v>
      </c>
      <c r="BJ370" s="574">
        <v>0</v>
      </c>
      <c r="BK370" s="574">
        <v>0</v>
      </c>
      <c r="BL370" s="574">
        <v>0</v>
      </c>
      <c r="BM370" s="574">
        <v>0</v>
      </c>
      <c r="BN370" s="574">
        <v>0</v>
      </c>
      <c r="BO370" s="574">
        <v>0</v>
      </c>
      <c r="BP370" s="574">
        <v>0</v>
      </c>
      <c r="BQ370" s="574">
        <v>0</v>
      </c>
      <c r="BR370" s="574">
        <v>0</v>
      </c>
      <c r="BS370" s="574">
        <v>0</v>
      </c>
      <c r="BT370" s="574">
        <v>0</v>
      </c>
      <c r="BU370" s="574">
        <v>0</v>
      </c>
      <c r="BV370" s="574">
        <v>0</v>
      </c>
      <c r="BW370" s="574">
        <v>0</v>
      </c>
      <c r="BX370" s="574">
        <v>0</v>
      </c>
      <c r="BY370" s="574">
        <v>0</v>
      </c>
      <c r="BZ370" s="574">
        <v>0</v>
      </c>
      <c r="CA370" s="574">
        <v>0</v>
      </c>
      <c r="CB370" s="574">
        <v>0</v>
      </c>
      <c r="CC370" s="574">
        <v>0</v>
      </c>
    </row>
    <row r="371" spans="1:81">
      <c r="A371" s="586"/>
      <c r="B371" s="586" t="s">
        <v>1405</v>
      </c>
      <c r="C371" s="572"/>
      <c r="D371" s="587" t="s">
        <v>925</v>
      </c>
      <c r="E371" s="575" t="s">
        <v>1269</v>
      </c>
      <c r="F371" s="573">
        <v>8.28</v>
      </c>
      <c r="G371" s="574">
        <v>1.72944</v>
      </c>
      <c r="H371" s="574">
        <v>0</v>
      </c>
      <c r="I371" s="574">
        <v>1.72944</v>
      </c>
      <c r="J371" s="574">
        <v>0</v>
      </c>
      <c r="K371" s="574">
        <v>0</v>
      </c>
      <c r="L371" s="574">
        <v>0.12</v>
      </c>
      <c r="M371" s="574">
        <v>0.12</v>
      </c>
      <c r="N371" s="574">
        <v>0</v>
      </c>
      <c r="O371" s="574">
        <v>0</v>
      </c>
      <c r="P371" s="574">
        <v>0</v>
      </c>
      <c r="Q371" s="574">
        <v>0</v>
      </c>
      <c r="R371" s="574">
        <v>0</v>
      </c>
      <c r="S371" s="574">
        <v>0</v>
      </c>
      <c r="T371" s="574">
        <v>0</v>
      </c>
      <c r="U371" s="574">
        <v>0</v>
      </c>
      <c r="V371" s="574">
        <v>0</v>
      </c>
      <c r="W371" s="574">
        <v>0</v>
      </c>
      <c r="X371" s="574">
        <v>0</v>
      </c>
      <c r="Y371" s="574">
        <v>0</v>
      </c>
      <c r="Z371" s="574">
        <v>0</v>
      </c>
      <c r="AA371" s="574">
        <v>0</v>
      </c>
      <c r="AB371" s="574">
        <v>0</v>
      </c>
      <c r="AC371" s="574">
        <v>0</v>
      </c>
      <c r="AD371" s="574">
        <v>0</v>
      </c>
      <c r="AE371" s="574">
        <v>0</v>
      </c>
      <c r="AF371" s="574">
        <v>0</v>
      </c>
      <c r="AG371" s="574">
        <v>0</v>
      </c>
      <c r="AH371" s="574">
        <v>0</v>
      </c>
      <c r="AI371" s="574">
        <v>0</v>
      </c>
      <c r="AJ371" s="574">
        <v>0</v>
      </c>
      <c r="AK371" s="574">
        <v>0</v>
      </c>
      <c r="AL371" s="574">
        <v>0</v>
      </c>
      <c r="AM371" s="574">
        <v>0</v>
      </c>
      <c r="AN371" s="574">
        <v>0</v>
      </c>
      <c r="AO371" s="574">
        <v>0</v>
      </c>
      <c r="AP371" s="574">
        <v>0</v>
      </c>
      <c r="AQ371" s="574">
        <v>0</v>
      </c>
      <c r="AR371" s="574">
        <v>0</v>
      </c>
      <c r="AS371" s="574">
        <v>0</v>
      </c>
      <c r="AT371" s="574">
        <v>0</v>
      </c>
      <c r="AU371" s="574">
        <v>0</v>
      </c>
      <c r="AV371" s="574">
        <v>0</v>
      </c>
      <c r="AW371" s="574">
        <v>0</v>
      </c>
      <c r="AX371" s="574">
        <v>0</v>
      </c>
      <c r="AY371" s="574">
        <v>0</v>
      </c>
      <c r="AZ371" s="574">
        <v>6.42654</v>
      </c>
      <c r="BA371" s="574">
        <v>0</v>
      </c>
      <c r="BB371" s="574">
        <v>0</v>
      </c>
      <c r="BC371" s="574">
        <v>0</v>
      </c>
      <c r="BD371" s="574">
        <v>6.42654</v>
      </c>
      <c r="BE371" s="574">
        <v>0</v>
      </c>
      <c r="BF371" s="574">
        <v>0</v>
      </c>
      <c r="BG371" s="574">
        <v>0</v>
      </c>
      <c r="BH371" s="574">
        <v>0</v>
      </c>
      <c r="BI371" s="574">
        <v>0</v>
      </c>
      <c r="BJ371" s="574">
        <v>0</v>
      </c>
      <c r="BK371" s="574">
        <v>0</v>
      </c>
      <c r="BL371" s="574">
        <v>0</v>
      </c>
      <c r="BM371" s="574">
        <v>0</v>
      </c>
      <c r="BN371" s="574">
        <v>0</v>
      </c>
      <c r="BO371" s="574">
        <v>0</v>
      </c>
      <c r="BP371" s="574">
        <v>0</v>
      </c>
      <c r="BQ371" s="574">
        <v>0</v>
      </c>
      <c r="BR371" s="574">
        <v>0</v>
      </c>
      <c r="BS371" s="574">
        <v>0</v>
      </c>
      <c r="BT371" s="574">
        <v>0</v>
      </c>
      <c r="BU371" s="574">
        <v>0</v>
      </c>
      <c r="BV371" s="574">
        <v>0</v>
      </c>
      <c r="BW371" s="574">
        <v>0</v>
      </c>
      <c r="BX371" s="574">
        <v>0</v>
      </c>
      <c r="BY371" s="574">
        <v>0</v>
      </c>
      <c r="BZ371" s="574">
        <v>0</v>
      </c>
      <c r="CA371" s="574">
        <v>0</v>
      </c>
      <c r="CB371" s="574">
        <v>0</v>
      </c>
      <c r="CC371" s="574">
        <v>0</v>
      </c>
    </row>
    <row r="372" spans="1:81">
      <c r="A372" s="586"/>
      <c r="B372" s="586" t="s">
        <v>1405</v>
      </c>
      <c r="C372" s="572"/>
      <c r="D372" s="587" t="s">
        <v>1270</v>
      </c>
      <c r="E372" s="575" t="s">
        <v>1271</v>
      </c>
      <c r="F372" s="573">
        <v>8.28</v>
      </c>
      <c r="G372" s="574">
        <v>1.72944</v>
      </c>
      <c r="H372" s="574">
        <v>0</v>
      </c>
      <c r="I372" s="574">
        <v>1.72944</v>
      </c>
      <c r="J372" s="574">
        <v>0</v>
      </c>
      <c r="K372" s="574">
        <v>0</v>
      </c>
      <c r="L372" s="574">
        <v>0.12</v>
      </c>
      <c r="M372" s="574">
        <v>0.12</v>
      </c>
      <c r="N372" s="574">
        <v>0</v>
      </c>
      <c r="O372" s="574">
        <v>0</v>
      </c>
      <c r="P372" s="574">
        <v>0</v>
      </c>
      <c r="Q372" s="574">
        <v>0</v>
      </c>
      <c r="R372" s="574">
        <v>0</v>
      </c>
      <c r="S372" s="574">
        <v>0</v>
      </c>
      <c r="T372" s="574">
        <v>0</v>
      </c>
      <c r="U372" s="574">
        <v>0</v>
      </c>
      <c r="V372" s="574">
        <v>0</v>
      </c>
      <c r="W372" s="574">
        <v>0</v>
      </c>
      <c r="X372" s="574">
        <v>0</v>
      </c>
      <c r="Y372" s="574">
        <v>0</v>
      </c>
      <c r="Z372" s="574">
        <v>0</v>
      </c>
      <c r="AA372" s="574">
        <v>0</v>
      </c>
      <c r="AB372" s="574">
        <v>0</v>
      </c>
      <c r="AC372" s="574">
        <v>0</v>
      </c>
      <c r="AD372" s="574">
        <v>0</v>
      </c>
      <c r="AE372" s="574">
        <v>0</v>
      </c>
      <c r="AF372" s="574">
        <v>0</v>
      </c>
      <c r="AG372" s="574">
        <v>0</v>
      </c>
      <c r="AH372" s="574">
        <v>0</v>
      </c>
      <c r="AI372" s="574">
        <v>0</v>
      </c>
      <c r="AJ372" s="574">
        <v>0</v>
      </c>
      <c r="AK372" s="574">
        <v>0</v>
      </c>
      <c r="AL372" s="574">
        <v>0</v>
      </c>
      <c r="AM372" s="574">
        <v>0</v>
      </c>
      <c r="AN372" s="574">
        <v>0</v>
      </c>
      <c r="AO372" s="574">
        <v>0</v>
      </c>
      <c r="AP372" s="574">
        <v>0</v>
      </c>
      <c r="AQ372" s="574">
        <v>0</v>
      </c>
      <c r="AR372" s="574">
        <v>0</v>
      </c>
      <c r="AS372" s="574">
        <v>0</v>
      </c>
      <c r="AT372" s="574">
        <v>0</v>
      </c>
      <c r="AU372" s="574">
        <v>0</v>
      </c>
      <c r="AV372" s="574">
        <v>0</v>
      </c>
      <c r="AW372" s="574">
        <v>0</v>
      </c>
      <c r="AX372" s="574">
        <v>0</v>
      </c>
      <c r="AY372" s="574">
        <v>0</v>
      </c>
      <c r="AZ372" s="574">
        <v>6.42654</v>
      </c>
      <c r="BA372" s="574">
        <v>0</v>
      </c>
      <c r="BB372" s="574">
        <v>0</v>
      </c>
      <c r="BC372" s="574">
        <v>0</v>
      </c>
      <c r="BD372" s="574">
        <v>6.42654</v>
      </c>
      <c r="BE372" s="574">
        <v>0</v>
      </c>
      <c r="BF372" s="574">
        <v>0</v>
      </c>
      <c r="BG372" s="574">
        <v>0</v>
      </c>
      <c r="BH372" s="574">
        <v>0</v>
      </c>
      <c r="BI372" s="574">
        <v>0</v>
      </c>
      <c r="BJ372" s="574">
        <v>0</v>
      </c>
      <c r="BK372" s="574">
        <v>0</v>
      </c>
      <c r="BL372" s="574">
        <v>0</v>
      </c>
      <c r="BM372" s="574">
        <v>0</v>
      </c>
      <c r="BN372" s="574">
        <v>0</v>
      </c>
      <c r="BO372" s="574">
        <v>0</v>
      </c>
      <c r="BP372" s="574">
        <v>0</v>
      </c>
      <c r="BQ372" s="574">
        <v>0</v>
      </c>
      <c r="BR372" s="574">
        <v>0</v>
      </c>
      <c r="BS372" s="574">
        <v>0</v>
      </c>
      <c r="BT372" s="574">
        <v>0</v>
      </c>
      <c r="BU372" s="574">
        <v>0</v>
      </c>
      <c r="BV372" s="574">
        <v>0</v>
      </c>
      <c r="BW372" s="574">
        <v>0</v>
      </c>
      <c r="BX372" s="574">
        <v>0</v>
      </c>
      <c r="BY372" s="574">
        <v>0</v>
      </c>
      <c r="BZ372" s="574">
        <v>0</v>
      </c>
      <c r="CA372" s="574">
        <v>0</v>
      </c>
      <c r="CB372" s="574">
        <v>0</v>
      </c>
      <c r="CC372" s="574">
        <v>0</v>
      </c>
    </row>
    <row r="373" spans="1:81">
      <c r="A373" s="586"/>
      <c r="B373" s="586" t="s">
        <v>1405</v>
      </c>
      <c r="C373" s="572"/>
      <c r="D373" s="587" t="s">
        <v>1272</v>
      </c>
      <c r="E373" s="575" t="s">
        <v>1273</v>
      </c>
      <c r="F373" s="573">
        <v>6.55</v>
      </c>
      <c r="G373" s="574">
        <v>0</v>
      </c>
      <c r="H373" s="574">
        <v>0</v>
      </c>
      <c r="I373" s="574">
        <v>0</v>
      </c>
      <c r="J373" s="574">
        <v>0</v>
      </c>
      <c r="K373" s="574">
        <v>0</v>
      </c>
      <c r="L373" s="574">
        <v>0.12</v>
      </c>
      <c r="M373" s="574">
        <v>0.12</v>
      </c>
      <c r="N373" s="574">
        <v>0</v>
      </c>
      <c r="O373" s="574">
        <v>0</v>
      </c>
      <c r="P373" s="574">
        <v>0</v>
      </c>
      <c r="Q373" s="574">
        <v>0</v>
      </c>
      <c r="R373" s="574">
        <v>0</v>
      </c>
      <c r="S373" s="574">
        <v>0</v>
      </c>
      <c r="T373" s="574">
        <v>0</v>
      </c>
      <c r="U373" s="574">
        <v>0</v>
      </c>
      <c r="V373" s="574">
        <v>0</v>
      </c>
      <c r="W373" s="574">
        <v>0</v>
      </c>
      <c r="X373" s="574">
        <v>0</v>
      </c>
      <c r="Y373" s="574">
        <v>0</v>
      </c>
      <c r="Z373" s="574">
        <v>0</v>
      </c>
      <c r="AA373" s="574">
        <v>0</v>
      </c>
      <c r="AB373" s="574">
        <v>0</v>
      </c>
      <c r="AC373" s="574">
        <v>0</v>
      </c>
      <c r="AD373" s="574">
        <v>0</v>
      </c>
      <c r="AE373" s="574">
        <v>0</v>
      </c>
      <c r="AF373" s="574">
        <v>0</v>
      </c>
      <c r="AG373" s="574">
        <v>0</v>
      </c>
      <c r="AH373" s="574">
        <v>0</v>
      </c>
      <c r="AI373" s="574">
        <v>0</v>
      </c>
      <c r="AJ373" s="574">
        <v>0</v>
      </c>
      <c r="AK373" s="574">
        <v>0</v>
      </c>
      <c r="AL373" s="574">
        <v>0</v>
      </c>
      <c r="AM373" s="574">
        <v>0</v>
      </c>
      <c r="AN373" s="574">
        <v>0</v>
      </c>
      <c r="AO373" s="574">
        <v>0</v>
      </c>
      <c r="AP373" s="574">
        <v>0</v>
      </c>
      <c r="AQ373" s="574">
        <v>0</v>
      </c>
      <c r="AR373" s="574">
        <v>0</v>
      </c>
      <c r="AS373" s="574">
        <v>0</v>
      </c>
      <c r="AT373" s="574">
        <v>0</v>
      </c>
      <c r="AU373" s="574">
        <v>0</v>
      </c>
      <c r="AV373" s="574">
        <v>0</v>
      </c>
      <c r="AW373" s="574">
        <v>0</v>
      </c>
      <c r="AX373" s="574">
        <v>0</v>
      </c>
      <c r="AY373" s="574">
        <v>0</v>
      </c>
      <c r="AZ373" s="574">
        <v>6.42654</v>
      </c>
      <c r="BA373" s="574">
        <v>0</v>
      </c>
      <c r="BB373" s="574">
        <v>0</v>
      </c>
      <c r="BC373" s="574">
        <v>0</v>
      </c>
      <c r="BD373" s="574">
        <v>6.42654</v>
      </c>
      <c r="BE373" s="574">
        <v>0</v>
      </c>
      <c r="BF373" s="574">
        <v>0</v>
      </c>
      <c r="BG373" s="574">
        <v>0</v>
      </c>
      <c r="BH373" s="574">
        <v>0</v>
      </c>
      <c r="BI373" s="574">
        <v>0</v>
      </c>
      <c r="BJ373" s="574">
        <v>0</v>
      </c>
      <c r="BK373" s="574">
        <v>0</v>
      </c>
      <c r="BL373" s="574">
        <v>0</v>
      </c>
      <c r="BM373" s="574">
        <v>0</v>
      </c>
      <c r="BN373" s="574">
        <v>0</v>
      </c>
      <c r="BO373" s="574">
        <v>0</v>
      </c>
      <c r="BP373" s="574">
        <v>0</v>
      </c>
      <c r="BQ373" s="574">
        <v>0</v>
      </c>
      <c r="BR373" s="574">
        <v>0</v>
      </c>
      <c r="BS373" s="574">
        <v>0</v>
      </c>
      <c r="BT373" s="574">
        <v>0</v>
      </c>
      <c r="BU373" s="574">
        <v>0</v>
      </c>
      <c r="BV373" s="574">
        <v>0</v>
      </c>
      <c r="BW373" s="574">
        <v>0</v>
      </c>
      <c r="BX373" s="574">
        <v>0</v>
      </c>
      <c r="BY373" s="574">
        <v>0</v>
      </c>
      <c r="BZ373" s="574">
        <v>0</v>
      </c>
      <c r="CA373" s="574">
        <v>0</v>
      </c>
      <c r="CB373" s="574">
        <v>0</v>
      </c>
      <c r="CC373" s="574">
        <v>0</v>
      </c>
    </row>
    <row r="374" spans="1:81">
      <c r="A374" s="586"/>
      <c r="B374" s="586" t="s">
        <v>1405</v>
      </c>
      <c r="C374" s="572"/>
      <c r="D374" s="587" t="s">
        <v>1274</v>
      </c>
      <c r="E374" s="575" t="s">
        <v>1275</v>
      </c>
      <c r="F374" s="573">
        <v>1.73</v>
      </c>
      <c r="G374" s="574">
        <v>1.72944</v>
      </c>
      <c r="H374" s="574">
        <v>0</v>
      </c>
      <c r="I374" s="574">
        <v>1.72944</v>
      </c>
      <c r="J374" s="574">
        <v>0</v>
      </c>
      <c r="K374" s="574">
        <v>0</v>
      </c>
      <c r="L374" s="574">
        <v>0</v>
      </c>
      <c r="M374" s="574">
        <v>0</v>
      </c>
      <c r="N374" s="574">
        <v>0</v>
      </c>
      <c r="O374" s="574">
        <v>0</v>
      </c>
      <c r="P374" s="574">
        <v>0</v>
      </c>
      <c r="Q374" s="574">
        <v>0</v>
      </c>
      <c r="R374" s="574">
        <v>0</v>
      </c>
      <c r="S374" s="574">
        <v>0</v>
      </c>
      <c r="T374" s="574">
        <v>0</v>
      </c>
      <c r="U374" s="574">
        <v>0</v>
      </c>
      <c r="V374" s="574">
        <v>0</v>
      </c>
      <c r="W374" s="574">
        <v>0</v>
      </c>
      <c r="X374" s="574">
        <v>0</v>
      </c>
      <c r="Y374" s="574">
        <v>0</v>
      </c>
      <c r="Z374" s="574">
        <v>0</v>
      </c>
      <c r="AA374" s="574">
        <v>0</v>
      </c>
      <c r="AB374" s="574">
        <v>0</v>
      </c>
      <c r="AC374" s="574">
        <v>0</v>
      </c>
      <c r="AD374" s="574">
        <v>0</v>
      </c>
      <c r="AE374" s="574">
        <v>0</v>
      </c>
      <c r="AF374" s="574">
        <v>0</v>
      </c>
      <c r="AG374" s="574">
        <v>0</v>
      </c>
      <c r="AH374" s="574">
        <v>0</v>
      </c>
      <c r="AI374" s="574">
        <v>0</v>
      </c>
      <c r="AJ374" s="574">
        <v>0</v>
      </c>
      <c r="AK374" s="574">
        <v>0</v>
      </c>
      <c r="AL374" s="574">
        <v>0</v>
      </c>
      <c r="AM374" s="574">
        <v>0</v>
      </c>
      <c r="AN374" s="574">
        <v>0</v>
      </c>
      <c r="AO374" s="574">
        <v>0</v>
      </c>
      <c r="AP374" s="574">
        <v>0</v>
      </c>
      <c r="AQ374" s="574">
        <v>0</v>
      </c>
      <c r="AR374" s="574">
        <v>0</v>
      </c>
      <c r="AS374" s="574">
        <v>0</v>
      </c>
      <c r="AT374" s="574">
        <v>0</v>
      </c>
      <c r="AU374" s="574">
        <v>0</v>
      </c>
      <c r="AV374" s="574">
        <v>0</v>
      </c>
      <c r="AW374" s="574">
        <v>0</v>
      </c>
      <c r="AX374" s="574">
        <v>0</v>
      </c>
      <c r="AY374" s="574">
        <v>0</v>
      </c>
      <c r="AZ374" s="574">
        <v>0</v>
      </c>
      <c r="BA374" s="574">
        <v>0</v>
      </c>
      <c r="BB374" s="574">
        <v>0</v>
      </c>
      <c r="BC374" s="574">
        <v>0</v>
      </c>
      <c r="BD374" s="574">
        <v>0</v>
      </c>
      <c r="BE374" s="574">
        <v>0</v>
      </c>
      <c r="BF374" s="574">
        <v>0</v>
      </c>
      <c r="BG374" s="574">
        <v>0</v>
      </c>
      <c r="BH374" s="574">
        <v>0</v>
      </c>
      <c r="BI374" s="574">
        <v>0</v>
      </c>
      <c r="BJ374" s="574">
        <v>0</v>
      </c>
      <c r="BK374" s="574">
        <v>0</v>
      </c>
      <c r="BL374" s="574">
        <v>0</v>
      </c>
      <c r="BM374" s="574">
        <v>0</v>
      </c>
      <c r="BN374" s="574">
        <v>0</v>
      </c>
      <c r="BO374" s="574">
        <v>0</v>
      </c>
      <c r="BP374" s="574">
        <v>0</v>
      </c>
      <c r="BQ374" s="574">
        <v>0</v>
      </c>
      <c r="BR374" s="574">
        <v>0</v>
      </c>
      <c r="BS374" s="574">
        <v>0</v>
      </c>
      <c r="BT374" s="574">
        <v>0</v>
      </c>
      <c r="BU374" s="574">
        <v>0</v>
      </c>
      <c r="BV374" s="574">
        <v>0</v>
      </c>
      <c r="BW374" s="574">
        <v>0</v>
      </c>
      <c r="BX374" s="574">
        <v>0</v>
      </c>
      <c r="BY374" s="574">
        <v>0</v>
      </c>
      <c r="BZ374" s="574">
        <v>0</v>
      </c>
      <c r="CA374" s="574">
        <v>0</v>
      </c>
      <c r="CB374" s="574">
        <v>0</v>
      </c>
      <c r="CC374" s="574">
        <v>0</v>
      </c>
    </row>
    <row r="375" spans="1:81">
      <c r="A375" s="586"/>
      <c r="B375" s="586" t="s">
        <v>1405</v>
      </c>
      <c r="C375" s="572"/>
      <c r="D375" s="587" t="s">
        <v>929</v>
      </c>
      <c r="E375" s="575" t="s">
        <v>1276</v>
      </c>
      <c r="F375" s="573">
        <v>39.77</v>
      </c>
      <c r="G375" s="574">
        <v>14.376998</v>
      </c>
      <c r="H375" s="574">
        <v>12.8338</v>
      </c>
      <c r="I375" s="574">
        <v>1.543198</v>
      </c>
      <c r="J375" s="574">
        <v>0</v>
      </c>
      <c r="K375" s="574">
        <v>0</v>
      </c>
      <c r="L375" s="574">
        <v>1.593144</v>
      </c>
      <c r="M375" s="574">
        <v>1.593144</v>
      </c>
      <c r="N375" s="574">
        <v>0</v>
      </c>
      <c r="O375" s="574">
        <v>0</v>
      </c>
      <c r="P375" s="574">
        <v>0</v>
      </c>
      <c r="Q375" s="574">
        <v>0</v>
      </c>
      <c r="R375" s="574">
        <v>0</v>
      </c>
      <c r="S375" s="574">
        <v>0</v>
      </c>
      <c r="T375" s="574">
        <v>0</v>
      </c>
      <c r="U375" s="574">
        <v>0</v>
      </c>
      <c r="V375" s="574">
        <v>0</v>
      </c>
      <c r="W375" s="574">
        <v>0</v>
      </c>
      <c r="X375" s="574">
        <v>0</v>
      </c>
      <c r="Y375" s="574">
        <v>0</v>
      </c>
      <c r="Z375" s="574">
        <v>0</v>
      </c>
      <c r="AA375" s="574">
        <v>0</v>
      </c>
      <c r="AB375" s="574">
        <v>0</v>
      </c>
      <c r="AC375" s="574">
        <v>0</v>
      </c>
      <c r="AD375" s="574">
        <v>0</v>
      </c>
      <c r="AE375" s="574">
        <v>0</v>
      </c>
      <c r="AF375" s="574">
        <v>0</v>
      </c>
      <c r="AG375" s="574">
        <v>0</v>
      </c>
      <c r="AH375" s="574">
        <v>0</v>
      </c>
      <c r="AI375" s="574">
        <v>0</v>
      </c>
      <c r="AJ375" s="574">
        <v>0</v>
      </c>
      <c r="AK375" s="574">
        <v>0</v>
      </c>
      <c r="AL375" s="574">
        <v>0</v>
      </c>
      <c r="AM375" s="574">
        <v>0</v>
      </c>
      <c r="AN375" s="574">
        <v>0</v>
      </c>
      <c r="AO375" s="574">
        <v>0</v>
      </c>
      <c r="AP375" s="574">
        <v>0</v>
      </c>
      <c r="AQ375" s="574">
        <v>0</v>
      </c>
      <c r="AR375" s="574">
        <v>0</v>
      </c>
      <c r="AS375" s="574">
        <v>0</v>
      </c>
      <c r="AT375" s="574">
        <v>0</v>
      </c>
      <c r="AU375" s="574">
        <v>0</v>
      </c>
      <c r="AV375" s="574">
        <v>0</v>
      </c>
      <c r="AW375" s="574">
        <v>0</v>
      </c>
      <c r="AX375" s="574">
        <v>0</v>
      </c>
      <c r="AY375" s="574">
        <v>0</v>
      </c>
      <c r="AZ375" s="574">
        <v>23.803</v>
      </c>
      <c r="BA375" s="574">
        <v>23.803</v>
      </c>
      <c r="BB375" s="574">
        <v>0</v>
      </c>
      <c r="BC375" s="574">
        <v>0</v>
      </c>
      <c r="BD375" s="574">
        <v>0</v>
      </c>
      <c r="BE375" s="574">
        <v>0</v>
      </c>
      <c r="BF375" s="574">
        <v>0</v>
      </c>
      <c r="BG375" s="574">
        <v>0</v>
      </c>
      <c r="BH375" s="574">
        <v>0</v>
      </c>
      <c r="BI375" s="574">
        <v>0</v>
      </c>
      <c r="BJ375" s="574">
        <v>0</v>
      </c>
      <c r="BK375" s="574">
        <v>0</v>
      </c>
      <c r="BL375" s="574">
        <v>0</v>
      </c>
      <c r="BM375" s="574">
        <v>0</v>
      </c>
      <c r="BN375" s="574">
        <v>0</v>
      </c>
      <c r="BO375" s="574">
        <v>0</v>
      </c>
      <c r="BP375" s="574">
        <v>0</v>
      </c>
      <c r="BQ375" s="574">
        <v>0</v>
      </c>
      <c r="BR375" s="574">
        <v>0</v>
      </c>
      <c r="BS375" s="574">
        <v>0</v>
      </c>
      <c r="BT375" s="574">
        <v>0</v>
      </c>
      <c r="BU375" s="574">
        <v>0</v>
      </c>
      <c r="BV375" s="574">
        <v>0</v>
      </c>
      <c r="BW375" s="574">
        <v>0</v>
      </c>
      <c r="BX375" s="574">
        <v>0</v>
      </c>
      <c r="BY375" s="574">
        <v>0</v>
      </c>
      <c r="BZ375" s="574">
        <v>0</v>
      </c>
      <c r="CA375" s="574">
        <v>0</v>
      </c>
      <c r="CB375" s="574">
        <v>0</v>
      </c>
      <c r="CC375" s="574">
        <v>0</v>
      </c>
    </row>
    <row r="376" spans="1:81">
      <c r="A376" s="586"/>
      <c r="B376" s="586" t="s">
        <v>1405</v>
      </c>
      <c r="C376" s="572"/>
      <c r="D376" s="587" t="s">
        <v>1407</v>
      </c>
      <c r="E376" s="575" t="s">
        <v>1408</v>
      </c>
      <c r="F376" s="573">
        <v>14.43</v>
      </c>
      <c r="G376" s="574">
        <v>12.8338</v>
      </c>
      <c r="H376" s="574">
        <v>12.8338</v>
      </c>
      <c r="I376" s="574">
        <v>0</v>
      </c>
      <c r="J376" s="574">
        <v>0</v>
      </c>
      <c r="K376" s="574">
        <v>0</v>
      </c>
      <c r="L376" s="574">
        <v>1.593144</v>
      </c>
      <c r="M376" s="574">
        <v>1.593144</v>
      </c>
      <c r="N376" s="574">
        <v>0</v>
      </c>
      <c r="O376" s="574">
        <v>0</v>
      </c>
      <c r="P376" s="574">
        <v>0</v>
      </c>
      <c r="Q376" s="574">
        <v>0</v>
      </c>
      <c r="R376" s="574">
        <v>0</v>
      </c>
      <c r="S376" s="574">
        <v>0</v>
      </c>
      <c r="T376" s="574">
        <v>0</v>
      </c>
      <c r="U376" s="574">
        <v>0</v>
      </c>
      <c r="V376" s="574">
        <v>0</v>
      </c>
      <c r="W376" s="574">
        <v>0</v>
      </c>
      <c r="X376" s="574">
        <v>0</v>
      </c>
      <c r="Y376" s="574">
        <v>0</v>
      </c>
      <c r="Z376" s="574">
        <v>0</v>
      </c>
      <c r="AA376" s="574">
        <v>0</v>
      </c>
      <c r="AB376" s="574">
        <v>0</v>
      </c>
      <c r="AC376" s="574">
        <v>0</v>
      </c>
      <c r="AD376" s="574">
        <v>0</v>
      </c>
      <c r="AE376" s="574">
        <v>0</v>
      </c>
      <c r="AF376" s="574">
        <v>0</v>
      </c>
      <c r="AG376" s="574">
        <v>0</v>
      </c>
      <c r="AH376" s="574">
        <v>0</v>
      </c>
      <c r="AI376" s="574">
        <v>0</v>
      </c>
      <c r="AJ376" s="574">
        <v>0</v>
      </c>
      <c r="AK376" s="574">
        <v>0</v>
      </c>
      <c r="AL376" s="574">
        <v>0</v>
      </c>
      <c r="AM376" s="574">
        <v>0</v>
      </c>
      <c r="AN376" s="574">
        <v>0</v>
      </c>
      <c r="AO376" s="574">
        <v>0</v>
      </c>
      <c r="AP376" s="574">
        <v>0</v>
      </c>
      <c r="AQ376" s="574">
        <v>0</v>
      </c>
      <c r="AR376" s="574">
        <v>0</v>
      </c>
      <c r="AS376" s="574">
        <v>0</v>
      </c>
      <c r="AT376" s="574">
        <v>0</v>
      </c>
      <c r="AU376" s="574">
        <v>0</v>
      </c>
      <c r="AV376" s="574">
        <v>0</v>
      </c>
      <c r="AW376" s="574">
        <v>0</v>
      </c>
      <c r="AX376" s="574">
        <v>0</v>
      </c>
      <c r="AY376" s="574">
        <v>0</v>
      </c>
      <c r="AZ376" s="574">
        <v>0</v>
      </c>
      <c r="BA376" s="574">
        <v>0</v>
      </c>
      <c r="BB376" s="574">
        <v>0</v>
      </c>
      <c r="BC376" s="574">
        <v>0</v>
      </c>
      <c r="BD376" s="574">
        <v>0</v>
      </c>
      <c r="BE376" s="574">
        <v>0</v>
      </c>
      <c r="BF376" s="574">
        <v>0</v>
      </c>
      <c r="BG376" s="574">
        <v>0</v>
      </c>
      <c r="BH376" s="574">
        <v>0</v>
      </c>
      <c r="BI376" s="574">
        <v>0</v>
      </c>
      <c r="BJ376" s="574">
        <v>0</v>
      </c>
      <c r="BK376" s="574">
        <v>0</v>
      </c>
      <c r="BL376" s="574">
        <v>0</v>
      </c>
      <c r="BM376" s="574">
        <v>0</v>
      </c>
      <c r="BN376" s="574">
        <v>0</v>
      </c>
      <c r="BO376" s="574">
        <v>0</v>
      </c>
      <c r="BP376" s="574">
        <v>0</v>
      </c>
      <c r="BQ376" s="574">
        <v>0</v>
      </c>
      <c r="BR376" s="574">
        <v>0</v>
      </c>
      <c r="BS376" s="574">
        <v>0</v>
      </c>
      <c r="BT376" s="574">
        <v>0</v>
      </c>
      <c r="BU376" s="574">
        <v>0</v>
      </c>
      <c r="BV376" s="574">
        <v>0</v>
      </c>
      <c r="BW376" s="574">
        <v>0</v>
      </c>
      <c r="BX376" s="574">
        <v>0</v>
      </c>
      <c r="BY376" s="574">
        <v>0</v>
      </c>
      <c r="BZ376" s="574">
        <v>0</v>
      </c>
      <c r="CA376" s="574">
        <v>0</v>
      </c>
      <c r="CB376" s="574">
        <v>0</v>
      </c>
      <c r="CC376" s="574">
        <v>0</v>
      </c>
    </row>
    <row r="377" spans="1:81">
      <c r="A377" s="586"/>
      <c r="B377" s="586" t="s">
        <v>1405</v>
      </c>
      <c r="C377" s="572"/>
      <c r="D377" s="587" t="s">
        <v>1409</v>
      </c>
      <c r="E377" s="575" t="s">
        <v>1268</v>
      </c>
      <c r="F377" s="573">
        <v>14.43</v>
      </c>
      <c r="G377" s="574">
        <v>12.8338</v>
      </c>
      <c r="H377" s="574">
        <v>12.8338</v>
      </c>
      <c r="I377" s="574">
        <v>0</v>
      </c>
      <c r="J377" s="574">
        <v>0</v>
      </c>
      <c r="K377" s="574">
        <v>0</v>
      </c>
      <c r="L377" s="574">
        <v>1.593144</v>
      </c>
      <c r="M377" s="574">
        <v>1.593144</v>
      </c>
      <c r="N377" s="574">
        <v>0</v>
      </c>
      <c r="O377" s="574">
        <v>0</v>
      </c>
      <c r="P377" s="574">
        <v>0</v>
      </c>
      <c r="Q377" s="574">
        <v>0</v>
      </c>
      <c r="R377" s="574">
        <v>0</v>
      </c>
      <c r="S377" s="574">
        <v>0</v>
      </c>
      <c r="T377" s="574">
        <v>0</v>
      </c>
      <c r="U377" s="574">
        <v>0</v>
      </c>
      <c r="V377" s="574">
        <v>0</v>
      </c>
      <c r="W377" s="574">
        <v>0</v>
      </c>
      <c r="X377" s="574">
        <v>0</v>
      </c>
      <c r="Y377" s="574">
        <v>0</v>
      </c>
      <c r="Z377" s="574">
        <v>0</v>
      </c>
      <c r="AA377" s="574">
        <v>0</v>
      </c>
      <c r="AB377" s="574">
        <v>0</v>
      </c>
      <c r="AC377" s="574">
        <v>0</v>
      </c>
      <c r="AD377" s="574">
        <v>0</v>
      </c>
      <c r="AE377" s="574">
        <v>0</v>
      </c>
      <c r="AF377" s="574">
        <v>0</v>
      </c>
      <c r="AG377" s="574">
        <v>0</v>
      </c>
      <c r="AH377" s="574">
        <v>0</v>
      </c>
      <c r="AI377" s="574">
        <v>0</v>
      </c>
      <c r="AJ377" s="574">
        <v>0</v>
      </c>
      <c r="AK377" s="574">
        <v>0</v>
      </c>
      <c r="AL377" s="574">
        <v>0</v>
      </c>
      <c r="AM377" s="574">
        <v>0</v>
      </c>
      <c r="AN377" s="574">
        <v>0</v>
      </c>
      <c r="AO377" s="574">
        <v>0</v>
      </c>
      <c r="AP377" s="574">
        <v>0</v>
      </c>
      <c r="AQ377" s="574">
        <v>0</v>
      </c>
      <c r="AR377" s="574">
        <v>0</v>
      </c>
      <c r="AS377" s="574">
        <v>0</v>
      </c>
      <c r="AT377" s="574">
        <v>0</v>
      </c>
      <c r="AU377" s="574">
        <v>0</v>
      </c>
      <c r="AV377" s="574">
        <v>0</v>
      </c>
      <c r="AW377" s="574">
        <v>0</v>
      </c>
      <c r="AX377" s="574">
        <v>0</v>
      </c>
      <c r="AY377" s="574">
        <v>0</v>
      </c>
      <c r="AZ377" s="574">
        <v>0</v>
      </c>
      <c r="BA377" s="574">
        <v>0</v>
      </c>
      <c r="BB377" s="574">
        <v>0</v>
      </c>
      <c r="BC377" s="574">
        <v>0</v>
      </c>
      <c r="BD377" s="574">
        <v>0</v>
      </c>
      <c r="BE377" s="574">
        <v>0</v>
      </c>
      <c r="BF377" s="574">
        <v>0</v>
      </c>
      <c r="BG377" s="574">
        <v>0</v>
      </c>
      <c r="BH377" s="574">
        <v>0</v>
      </c>
      <c r="BI377" s="574">
        <v>0</v>
      </c>
      <c r="BJ377" s="574">
        <v>0</v>
      </c>
      <c r="BK377" s="574">
        <v>0</v>
      </c>
      <c r="BL377" s="574">
        <v>0</v>
      </c>
      <c r="BM377" s="574">
        <v>0</v>
      </c>
      <c r="BN377" s="574">
        <v>0</v>
      </c>
      <c r="BO377" s="574">
        <v>0</v>
      </c>
      <c r="BP377" s="574">
        <v>0</v>
      </c>
      <c r="BQ377" s="574">
        <v>0</v>
      </c>
      <c r="BR377" s="574">
        <v>0</v>
      </c>
      <c r="BS377" s="574">
        <v>0</v>
      </c>
      <c r="BT377" s="574">
        <v>0</v>
      </c>
      <c r="BU377" s="574">
        <v>0</v>
      </c>
      <c r="BV377" s="574">
        <v>0</v>
      </c>
      <c r="BW377" s="574">
        <v>0</v>
      </c>
      <c r="BX377" s="574">
        <v>0</v>
      </c>
      <c r="BY377" s="574">
        <v>0</v>
      </c>
      <c r="BZ377" s="574">
        <v>0</v>
      </c>
      <c r="CA377" s="574">
        <v>0</v>
      </c>
      <c r="CB377" s="574">
        <v>0</v>
      </c>
      <c r="CC377" s="574">
        <v>0</v>
      </c>
    </row>
    <row r="378" spans="1:81">
      <c r="A378" s="586"/>
      <c r="B378" s="586" t="s">
        <v>1405</v>
      </c>
      <c r="C378" s="572"/>
      <c r="D378" s="587" t="s">
        <v>1410</v>
      </c>
      <c r="E378" s="575" t="s">
        <v>1411</v>
      </c>
      <c r="F378" s="573">
        <v>23.8</v>
      </c>
      <c r="G378" s="574">
        <v>0</v>
      </c>
      <c r="H378" s="574">
        <v>0</v>
      </c>
      <c r="I378" s="574">
        <v>0</v>
      </c>
      <c r="J378" s="574">
        <v>0</v>
      </c>
      <c r="K378" s="574">
        <v>0</v>
      </c>
      <c r="L378" s="574">
        <v>0</v>
      </c>
      <c r="M378" s="574">
        <v>0</v>
      </c>
      <c r="N378" s="574">
        <v>0</v>
      </c>
      <c r="O378" s="574">
        <v>0</v>
      </c>
      <c r="P378" s="574">
        <v>0</v>
      </c>
      <c r="Q378" s="574">
        <v>0</v>
      </c>
      <c r="R378" s="574">
        <v>0</v>
      </c>
      <c r="S378" s="574">
        <v>0</v>
      </c>
      <c r="T378" s="574">
        <v>0</v>
      </c>
      <c r="U378" s="574">
        <v>0</v>
      </c>
      <c r="V378" s="574">
        <v>0</v>
      </c>
      <c r="W378" s="574">
        <v>0</v>
      </c>
      <c r="X378" s="574">
        <v>0</v>
      </c>
      <c r="Y378" s="574">
        <v>0</v>
      </c>
      <c r="Z378" s="574">
        <v>0</v>
      </c>
      <c r="AA378" s="574">
        <v>0</v>
      </c>
      <c r="AB378" s="574">
        <v>0</v>
      </c>
      <c r="AC378" s="574">
        <v>0</v>
      </c>
      <c r="AD378" s="574">
        <v>0</v>
      </c>
      <c r="AE378" s="574">
        <v>0</v>
      </c>
      <c r="AF378" s="574">
        <v>0</v>
      </c>
      <c r="AG378" s="574">
        <v>0</v>
      </c>
      <c r="AH378" s="574">
        <v>0</v>
      </c>
      <c r="AI378" s="574">
        <v>0</v>
      </c>
      <c r="AJ378" s="574">
        <v>0</v>
      </c>
      <c r="AK378" s="574">
        <v>0</v>
      </c>
      <c r="AL378" s="574">
        <v>0</v>
      </c>
      <c r="AM378" s="574">
        <v>0</v>
      </c>
      <c r="AN378" s="574">
        <v>0</v>
      </c>
      <c r="AO378" s="574">
        <v>0</v>
      </c>
      <c r="AP378" s="574">
        <v>0</v>
      </c>
      <c r="AQ378" s="574">
        <v>0</v>
      </c>
      <c r="AR378" s="574">
        <v>0</v>
      </c>
      <c r="AS378" s="574">
        <v>0</v>
      </c>
      <c r="AT378" s="574">
        <v>0</v>
      </c>
      <c r="AU378" s="574">
        <v>0</v>
      </c>
      <c r="AV378" s="574">
        <v>0</v>
      </c>
      <c r="AW378" s="574">
        <v>0</v>
      </c>
      <c r="AX378" s="574">
        <v>0</v>
      </c>
      <c r="AY378" s="574">
        <v>0</v>
      </c>
      <c r="AZ378" s="574">
        <v>23.803</v>
      </c>
      <c r="BA378" s="574">
        <v>23.803</v>
      </c>
      <c r="BB378" s="574">
        <v>0</v>
      </c>
      <c r="BC378" s="574">
        <v>0</v>
      </c>
      <c r="BD378" s="574">
        <v>0</v>
      </c>
      <c r="BE378" s="574">
        <v>0</v>
      </c>
      <c r="BF378" s="574">
        <v>0</v>
      </c>
      <c r="BG378" s="574">
        <v>0</v>
      </c>
      <c r="BH378" s="574">
        <v>0</v>
      </c>
      <c r="BI378" s="574">
        <v>0</v>
      </c>
      <c r="BJ378" s="574">
        <v>0</v>
      </c>
      <c r="BK378" s="574">
        <v>0</v>
      </c>
      <c r="BL378" s="574">
        <v>0</v>
      </c>
      <c r="BM378" s="574">
        <v>0</v>
      </c>
      <c r="BN378" s="574">
        <v>0</v>
      </c>
      <c r="BO378" s="574">
        <v>0</v>
      </c>
      <c r="BP378" s="574">
        <v>0</v>
      </c>
      <c r="BQ378" s="574">
        <v>0</v>
      </c>
      <c r="BR378" s="574">
        <v>0</v>
      </c>
      <c r="BS378" s="574">
        <v>0</v>
      </c>
      <c r="BT378" s="574">
        <v>0</v>
      </c>
      <c r="BU378" s="574">
        <v>0</v>
      </c>
      <c r="BV378" s="574">
        <v>0</v>
      </c>
      <c r="BW378" s="574">
        <v>0</v>
      </c>
      <c r="BX378" s="574">
        <v>0</v>
      </c>
      <c r="BY378" s="574">
        <v>0</v>
      </c>
      <c r="BZ378" s="574">
        <v>0</v>
      </c>
      <c r="CA378" s="574">
        <v>0</v>
      </c>
      <c r="CB378" s="574">
        <v>0</v>
      </c>
      <c r="CC378" s="574">
        <v>0</v>
      </c>
    </row>
    <row r="379" spans="1:81">
      <c r="A379" s="586"/>
      <c r="B379" s="586" t="s">
        <v>1405</v>
      </c>
      <c r="C379" s="572"/>
      <c r="D379" s="587" t="s">
        <v>1412</v>
      </c>
      <c r="E379" s="575" t="s">
        <v>1413</v>
      </c>
      <c r="F379" s="573">
        <v>23.8</v>
      </c>
      <c r="G379" s="574">
        <v>0</v>
      </c>
      <c r="H379" s="574">
        <v>0</v>
      </c>
      <c r="I379" s="574">
        <v>0</v>
      </c>
      <c r="J379" s="574">
        <v>0</v>
      </c>
      <c r="K379" s="574">
        <v>0</v>
      </c>
      <c r="L379" s="574">
        <v>0</v>
      </c>
      <c r="M379" s="574">
        <v>0</v>
      </c>
      <c r="N379" s="574">
        <v>0</v>
      </c>
      <c r="O379" s="574">
        <v>0</v>
      </c>
      <c r="P379" s="574">
        <v>0</v>
      </c>
      <c r="Q379" s="574">
        <v>0</v>
      </c>
      <c r="R379" s="574">
        <v>0</v>
      </c>
      <c r="S379" s="574">
        <v>0</v>
      </c>
      <c r="T379" s="574">
        <v>0</v>
      </c>
      <c r="U379" s="574">
        <v>0</v>
      </c>
      <c r="V379" s="574">
        <v>0</v>
      </c>
      <c r="W379" s="574">
        <v>0</v>
      </c>
      <c r="X379" s="574">
        <v>0</v>
      </c>
      <c r="Y379" s="574">
        <v>0</v>
      </c>
      <c r="Z379" s="574">
        <v>0</v>
      </c>
      <c r="AA379" s="574">
        <v>0</v>
      </c>
      <c r="AB379" s="574">
        <v>0</v>
      </c>
      <c r="AC379" s="574">
        <v>0</v>
      </c>
      <c r="AD379" s="574">
        <v>0</v>
      </c>
      <c r="AE379" s="574">
        <v>0</v>
      </c>
      <c r="AF379" s="574">
        <v>0</v>
      </c>
      <c r="AG379" s="574">
        <v>0</v>
      </c>
      <c r="AH379" s="574">
        <v>0</v>
      </c>
      <c r="AI379" s="574">
        <v>0</v>
      </c>
      <c r="AJ379" s="574">
        <v>0</v>
      </c>
      <c r="AK379" s="574">
        <v>0</v>
      </c>
      <c r="AL379" s="574">
        <v>0</v>
      </c>
      <c r="AM379" s="574">
        <v>0</v>
      </c>
      <c r="AN379" s="574">
        <v>0</v>
      </c>
      <c r="AO379" s="574">
        <v>0</v>
      </c>
      <c r="AP379" s="574">
        <v>0</v>
      </c>
      <c r="AQ379" s="574">
        <v>0</v>
      </c>
      <c r="AR379" s="574">
        <v>0</v>
      </c>
      <c r="AS379" s="574">
        <v>0</v>
      </c>
      <c r="AT379" s="574">
        <v>0</v>
      </c>
      <c r="AU379" s="574">
        <v>0</v>
      </c>
      <c r="AV379" s="574">
        <v>0</v>
      </c>
      <c r="AW379" s="574">
        <v>0</v>
      </c>
      <c r="AX379" s="574">
        <v>0</v>
      </c>
      <c r="AY379" s="574">
        <v>0</v>
      </c>
      <c r="AZ379" s="574">
        <v>23.803</v>
      </c>
      <c r="BA379" s="574">
        <v>23.803</v>
      </c>
      <c r="BB379" s="574">
        <v>0</v>
      </c>
      <c r="BC379" s="574">
        <v>0</v>
      </c>
      <c r="BD379" s="574">
        <v>0</v>
      </c>
      <c r="BE379" s="574">
        <v>0</v>
      </c>
      <c r="BF379" s="574">
        <v>0</v>
      </c>
      <c r="BG379" s="574">
        <v>0</v>
      </c>
      <c r="BH379" s="574">
        <v>0</v>
      </c>
      <c r="BI379" s="574">
        <v>0</v>
      </c>
      <c r="BJ379" s="574">
        <v>0</v>
      </c>
      <c r="BK379" s="574">
        <v>0</v>
      </c>
      <c r="BL379" s="574">
        <v>0</v>
      </c>
      <c r="BM379" s="574">
        <v>0</v>
      </c>
      <c r="BN379" s="574">
        <v>0</v>
      </c>
      <c r="BO379" s="574">
        <v>0</v>
      </c>
      <c r="BP379" s="574">
        <v>0</v>
      </c>
      <c r="BQ379" s="574">
        <v>0</v>
      </c>
      <c r="BR379" s="574">
        <v>0</v>
      </c>
      <c r="BS379" s="574">
        <v>0</v>
      </c>
      <c r="BT379" s="574">
        <v>0</v>
      </c>
      <c r="BU379" s="574">
        <v>0</v>
      </c>
      <c r="BV379" s="574">
        <v>0</v>
      </c>
      <c r="BW379" s="574">
        <v>0</v>
      </c>
      <c r="BX379" s="574">
        <v>0</v>
      </c>
      <c r="BY379" s="574">
        <v>0</v>
      </c>
      <c r="BZ379" s="574">
        <v>0</v>
      </c>
      <c r="CA379" s="574">
        <v>0</v>
      </c>
      <c r="CB379" s="574">
        <v>0</v>
      </c>
      <c r="CC379" s="574">
        <v>0</v>
      </c>
    </row>
    <row r="380" spans="1:81">
      <c r="A380" s="586"/>
      <c r="B380" s="586" t="s">
        <v>1405</v>
      </c>
      <c r="C380" s="572"/>
      <c r="D380" s="587" t="s">
        <v>1277</v>
      </c>
      <c r="E380" s="575" t="s">
        <v>355</v>
      </c>
      <c r="F380" s="573">
        <v>1.54</v>
      </c>
      <c r="G380" s="574">
        <v>1.543198</v>
      </c>
      <c r="H380" s="574">
        <v>0</v>
      </c>
      <c r="I380" s="574">
        <v>1.543198</v>
      </c>
      <c r="J380" s="574">
        <v>0</v>
      </c>
      <c r="K380" s="574">
        <v>0</v>
      </c>
      <c r="L380" s="574">
        <v>0</v>
      </c>
      <c r="M380" s="574">
        <v>0</v>
      </c>
      <c r="N380" s="574">
        <v>0</v>
      </c>
      <c r="O380" s="574">
        <v>0</v>
      </c>
      <c r="P380" s="574">
        <v>0</v>
      </c>
      <c r="Q380" s="574">
        <v>0</v>
      </c>
      <c r="R380" s="574">
        <v>0</v>
      </c>
      <c r="S380" s="574">
        <v>0</v>
      </c>
      <c r="T380" s="574">
        <v>0</v>
      </c>
      <c r="U380" s="574">
        <v>0</v>
      </c>
      <c r="V380" s="574">
        <v>0</v>
      </c>
      <c r="W380" s="574">
        <v>0</v>
      </c>
      <c r="X380" s="574">
        <v>0</v>
      </c>
      <c r="Y380" s="574">
        <v>0</v>
      </c>
      <c r="Z380" s="574">
        <v>0</v>
      </c>
      <c r="AA380" s="574">
        <v>0</v>
      </c>
      <c r="AB380" s="574">
        <v>0</v>
      </c>
      <c r="AC380" s="574">
        <v>0</v>
      </c>
      <c r="AD380" s="574">
        <v>0</v>
      </c>
      <c r="AE380" s="574">
        <v>0</v>
      </c>
      <c r="AF380" s="574">
        <v>0</v>
      </c>
      <c r="AG380" s="574">
        <v>0</v>
      </c>
      <c r="AH380" s="574">
        <v>0</v>
      </c>
      <c r="AI380" s="574">
        <v>0</v>
      </c>
      <c r="AJ380" s="574">
        <v>0</v>
      </c>
      <c r="AK380" s="574">
        <v>0</v>
      </c>
      <c r="AL380" s="574">
        <v>0</v>
      </c>
      <c r="AM380" s="574">
        <v>0</v>
      </c>
      <c r="AN380" s="574">
        <v>0</v>
      </c>
      <c r="AO380" s="574">
        <v>0</v>
      </c>
      <c r="AP380" s="574">
        <v>0</v>
      </c>
      <c r="AQ380" s="574">
        <v>0</v>
      </c>
      <c r="AR380" s="574">
        <v>0</v>
      </c>
      <c r="AS380" s="574">
        <v>0</v>
      </c>
      <c r="AT380" s="574">
        <v>0</v>
      </c>
      <c r="AU380" s="574">
        <v>0</v>
      </c>
      <c r="AV380" s="574">
        <v>0</v>
      </c>
      <c r="AW380" s="574">
        <v>0</v>
      </c>
      <c r="AX380" s="574">
        <v>0</v>
      </c>
      <c r="AY380" s="574">
        <v>0</v>
      </c>
      <c r="AZ380" s="574">
        <v>0</v>
      </c>
      <c r="BA380" s="574">
        <v>0</v>
      </c>
      <c r="BB380" s="574">
        <v>0</v>
      </c>
      <c r="BC380" s="574">
        <v>0</v>
      </c>
      <c r="BD380" s="574">
        <v>0</v>
      </c>
      <c r="BE380" s="574">
        <v>0</v>
      </c>
      <c r="BF380" s="574">
        <v>0</v>
      </c>
      <c r="BG380" s="574">
        <v>0</v>
      </c>
      <c r="BH380" s="574">
        <v>0</v>
      </c>
      <c r="BI380" s="574">
        <v>0</v>
      </c>
      <c r="BJ380" s="574">
        <v>0</v>
      </c>
      <c r="BK380" s="574">
        <v>0</v>
      </c>
      <c r="BL380" s="574">
        <v>0</v>
      </c>
      <c r="BM380" s="574">
        <v>0</v>
      </c>
      <c r="BN380" s="574">
        <v>0</v>
      </c>
      <c r="BO380" s="574">
        <v>0</v>
      </c>
      <c r="BP380" s="574">
        <v>0</v>
      </c>
      <c r="BQ380" s="574">
        <v>0</v>
      </c>
      <c r="BR380" s="574">
        <v>0</v>
      </c>
      <c r="BS380" s="574">
        <v>0</v>
      </c>
      <c r="BT380" s="574">
        <v>0</v>
      </c>
      <c r="BU380" s="574">
        <v>0</v>
      </c>
      <c r="BV380" s="574">
        <v>0</v>
      </c>
      <c r="BW380" s="574">
        <v>0</v>
      </c>
      <c r="BX380" s="574">
        <v>0</v>
      </c>
      <c r="BY380" s="574">
        <v>0</v>
      </c>
      <c r="BZ380" s="574">
        <v>0</v>
      </c>
      <c r="CA380" s="574">
        <v>0</v>
      </c>
      <c r="CB380" s="574">
        <v>0</v>
      </c>
      <c r="CC380" s="574">
        <v>0</v>
      </c>
    </row>
    <row r="381" spans="1:81">
      <c r="A381" s="586"/>
      <c r="B381" s="586" t="s">
        <v>1405</v>
      </c>
      <c r="C381" s="572"/>
      <c r="D381" s="587" t="s">
        <v>1278</v>
      </c>
      <c r="E381" s="575" t="s">
        <v>1279</v>
      </c>
      <c r="F381" s="573">
        <v>0.94</v>
      </c>
      <c r="G381" s="574">
        <v>0.940248</v>
      </c>
      <c r="H381" s="574">
        <v>0</v>
      </c>
      <c r="I381" s="574">
        <v>0.940248</v>
      </c>
      <c r="J381" s="574">
        <v>0</v>
      </c>
      <c r="K381" s="574">
        <v>0</v>
      </c>
      <c r="L381" s="574">
        <v>0</v>
      </c>
      <c r="M381" s="574">
        <v>0</v>
      </c>
      <c r="N381" s="574">
        <v>0</v>
      </c>
      <c r="O381" s="574">
        <v>0</v>
      </c>
      <c r="P381" s="574">
        <v>0</v>
      </c>
      <c r="Q381" s="574">
        <v>0</v>
      </c>
      <c r="R381" s="574">
        <v>0</v>
      </c>
      <c r="S381" s="574">
        <v>0</v>
      </c>
      <c r="T381" s="574">
        <v>0</v>
      </c>
      <c r="U381" s="574">
        <v>0</v>
      </c>
      <c r="V381" s="574">
        <v>0</v>
      </c>
      <c r="W381" s="574">
        <v>0</v>
      </c>
      <c r="X381" s="574">
        <v>0</v>
      </c>
      <c r="Y381" s="574">
        <v>0</v>
      </c>
      <c r="Z381" s="574">
        <v>0</v>
      </c>
      <c r="AA381" s="574">
        <v>0</v>
      </c>
      <c r="AB381" s="574">
        <v>0</v>
      </c>
      <c r="AC381" s="574">
        <v>0</v>
      </c>
      <c r="AD381" s="574">
        <v>0</v>
      </c>
      <c r="AE381" s="574">
        <v>0</v>
      </c>
      <c r="AF381" s="574">
        <v>0</v>
      </c>
      <c r="AG381" s="574">
        <v>0</v>
      </c>
      <c r="AH381" s="574">
        <v>0</v>
      </c>
      <c r="AI381" s="574">
        <v>0</v>
      </c>
      <c r="AJ381" s="574">
        <v>0</v>
      </c>
      <c r="AK381" s="574">
        <v>0</v>
      </c>
      <c r="AL381" s="574">
        <v>0</v>
      </c>
      <c r="AM381" s="574">
        <v>0</v>
      </c>
      <c r="AN381" s="574">
        <v>0</v>
      </c>
      <c r="AO381" s="574">
        <v>0</v>
      </c>
      <c r="AP381" s="574">
        <v>0</v>
      </c>
      <c r="AQ381" s="574">
        <v>0</v>
      </c>
      <c r="AR381" s="574">
        <v>0</v>
      </c>
      <c r="AS381" s="574">
        <v>0</v>
      </c>
      <c r="AT381" s="574">
        <v>0</v>
      </c>
      <c r="AU381" s="574">
        <v>0</v>
      </c>
      <c r="AV381" s="574">
        <v>0</v>
      </c>
      <c r="AW381" s="574">
        <v>0</v>
      </c>
      <c r="AX381" s="574">
        <v>0</v>
      </c>
      <c r="AY381" s="574">
        <v>0</v>
      </c>
      <c r="AZ381" s="574">
        <v>0</v>
      </c>
      <c r="BA381" s="574">
        <v>0</v>
      </c>
      <c r="BB381" s="574">
        <v>0</v>
      </c>
      <c r="BC381" s="574">
        <v>0</v>
      </c>
      <c r="BD381" s="574">
        <v>0</v>
      </c>
      <c r="BE381" s="574">
        <v>0</v>
      </c>
      <c r="BF381" s="574">
        <v>0</v>
      </c>
      <c r="BG381" s="574">
        <v>0</v>
      </c>
      <c r="BH381" s="574">
        <v>0</v>
      </c>
      <c r="BI381" s="574">
        <v>0</v>
      </c>
      <c r="BJ381" s="574">
        <v>0</v>
      </c>
      <c r="BK381" s="574">
        <v>0</v>
      </c>
      <c r="BL381" s="574">
        <v>0</v>
      </c>
      <c r="BM381" s="574">
        <v>0</v>
      </c>
      <c r="BN381" s="574">
        <v>0</v>
      </c>
      <c r="BO381" s="574">
        <v>0</v>
      </c>
      <c r="BP381" s="574">
        <v>0</v>
      </c>
      <c r="BQ381" s="574">
        <v>0</v>
      </c>
      <c r="BR381" s="574">
        <v>0</v>
      </c>
      <c r="BS381" s="574">
        <v>0</v>
      </c>
      <c r="BT381" s="574">
        <v>0</v>
      </c>
      <c r="BU381" s="574">
        <v>0</v>
      </c>
      <c r="BV381" s="574">
        <v>0</v>
      </c>
      <c r="BW381" s="574">
        <v>0</v>
      </c>
      <c r="BX381" s="574">
        <v>0</v>
      </c>
      <c r="BY381" s="574">
        <v>0</v>
      </c>
      <c r="BZ381" s="574">
        <v>0</v>
      </c>
      <c r="CA381" s="574">
        <v>0</v>
      </c>
      <c r="CB381" s="574">
        <v>0</v>
      </c>
      <c r="CC381" s="574">
        <v>0</v>
      </c>
    </row>
    <row r="382" spans="1:81">
      <c r="A382" s="586"/>
      <c r="B382" s="586" t="s">
        <v>1405</v>
      </c>
      <c r="C382" s="572"/>
      <c r="D382" s="587" t="s">
        <v>1280</v>
      </c>
      <c r="E382" s="575" t="s">
        <v>1281</v>
      </c>
      <c r="F382" s="573">
        <v>0.6</v>
      </c>
      <c r="G382" s="574">
        <v>0.60295</v>
      </c>
      <c r="H382" s="574">
        <v>0</v>
      </c>
      <c r="I382" s="574">
        <v>0.60295</v>
      </c>
      <c r="J382" s="574">
        <v>0</v>
      </c>
      <c r="K382" s="574">
        <v>0</v>
      </c>
      <c r="L382" s="574">
        <v>0</v>
      </c>
      <c r="M382" s="574">
        <v>0</v>
      </c>
      <c r="N382" s="574">
        <v>0</v>
      </c>
      <c r="O382" s="574">
        <v>0</v>
      </c>
      <c r="P382" s="574">
        <v>0</v>
      </c>
      <c r="Q382" s="574">
        <v>0</v>
      </c>
      <c r="R382" s="574">
        <v>0</v>
      </c>
      <c r="S382" s="574">
        <v>0</v>
      </c>
      <c r="T382" s="574">
        <v>0</v>
      </c>
      <c r="U382" s="574">
        <v>0</v>
      </c>
      <c r="V382" s="574">
        <v>0</v>
      </c>
      <c r="W382" s="574">
        <v>0</v>
      </c>
      <c r="X382" s="574">
        <v>0</v>
      </c>
      <c r="Y382" s="574">
        <v>0</v>
      </c>
      <c r="Z382" s="574">
        <v>0</v>
      </c>
      <c r="AA382" s="574">
        <v>0</v>
      </c>
      <c r="AB382" s="574">
        <v>0</v>
      </c>
      <c r="AC382" s="574">
        <v>0</v>
      </c>
      <c r="AD382" s="574">
        <v>0</v>
      </c>
      <c r="AE382" s="574">
        <v>0</v>
      </c>
      <c r="AF382" s="574">
        <v>0</v>
      </c>
      <c r="AG382" s="574">
        <v>0</v>
      </c>
      <c r="AH382" s="574">
        <v>0</v>
      </c>
      <c r="AI382" s="574">
        <v>0</v>
      </c>
      <c r="AJ382" s="574">
        <v>0</v>
      </c>
      <c r="AK382" s="574">
        <v>0</v>
      </c>
      <c r="AL382" s="574">
        <v>0</v>
      </c>
      <c r="AM382" s="574">
        <v>0</v>
      </c>
      <c r="AN382" s="574">
        <v>0</v>
      </c>
      <c r="AO382" s="574">
        <v>0</v>
      </c>
      <c r="AP382" s="574">
        <v>0</v>
      </c>
      <c r="AQ382" s="574">
        <v>0</v>
      </c>
      <c r="AR382" s="574">
        <v>0</v>
      </c>
      <c r="AS382" s="574">
        <v>0</v>
      </c>
      <c r="AT382" s="574">
        <v>0</v>
      </c>
      <c r="AU382" s="574">
        <v>0</v>
      </c>
      <c r="AV382" s="574">
        <v>0</v>
      </c>
      <c r="AW382" s="574">
        <v>0</v>
      </c>
      <c r="AX382" s="574">
        <v>0</v>
      </c>
      <c r="AY382" s="574">
        <v>0</v>
      </c>
      <c r="AZ382" s="574">
        <v>0</v>
      </c>
      <c r="BA382" s="574">
        <v>0</v>
      </c>
      <c r="BB382" s="574">
        <v>0</v>
      </c>
      <c r="BC382" s="574">
        <v>0</v>
      </c>
      <c r="BD382" s="574">
        <v>0</v>
      </c>
      <c r="BE382" s="574">
        <v>0</v>
      </c>
      <c r="BF382" s="574">
        <v>0</v>
      </c>
      <c r="BG382" s="574">
        <v>0</v>
      </c>
      <c r="BH382" s="574">
        <v>0</v>
      </c>
      <c r="BI382" s="574">
        <v>0</v>
      </c>
      <c r="BJ382" s="574">
        <v>0</v>
      </c>
      <c r="BK382" s="574">
        <v>0</v>
      </c>
      <c r="BL382" s="574">
        <v>0</v>
      </c>
      <c r="BM382" s="574">
        <v>0</v>
      </c>
      <c r="BN382" s="574">
        <v>0</v>
      </c>
      <c r="BO382" s="574">
        <v>0</v>
      </c>
      <c r="BP382" s="574">
        <v>0</v>
      </c>
      <c r="BQ382" s="574">
        <v>0</v>
      </c>
      <c r="BR382" s="574">
        <v>0</v>
      </c>
      <c r="BS382" s="574">
        <v>0</v>
      </c>
      <c r="BT382" s="574">
        <v>0</v>
      </c>
      <c r="BU382" s="574">
        <v>0</v>
      </c>
      <c r="BV382" s="574">
        <v>0</v>
      </c>
      <c r="BW382" s="574">
        <v>0</v>
      </c>
      <c r="BX382" s="574">
        <v>0</v>
      </c>
      <c r="BY382" s="574">
        <v>0</v>
      </c>
      <c r="BZ382" s="574">
        <v>0</v>
      </c>
      <c r="CA382" s="574">
        <v>0</v>
      </c>
      <c r="CB382" s="574">
        <v>0</v>
      </c>
      <c r="CC382" s="574">
        <v>0</v>
      </c>
    </row>
    <row r="383" spans="1:81">
      <c r="A383" s="586"/>
      <c r="B383" s="586" t="s">
        <v>1405</v>
      </c>
      <c r="C383" s="572"/>
      <c r="D383" s="587" t="s">
        <v>949</v>
      </c>
      <c r="E383" s="575" t="s">
        <v>1282</v>
      </c>
      <c r="F383" s="573">
        <v>1.04</v>
      </c>
      <c r="G383" s="574">
        <v>1.037664</v>
      </c>
      <c r="H383" s="574">
        <v>0</v>
      </c>
      <c r="I383" s="574">
        <v>0</v>
      </c>
      <c r="J383" s="574">
        <v>1.037664</v>
      </c>
      <c r="K383" s="574">
        <v>0</v>
      </c>
      <c r="L383" s="574">
        <v>0</v>
      </c>
      <c r="M383" s="574">
        <v>0</v>
      </c>
      <c r="N383" s="574">
        <v>0</v>
      </c>
      <c r="O383" s="574">
        <v>0</v>
      </c>
      <c r="P383" s="574">
        <v>0</v>
      </c>
      <c r="Q383" s="574">
        <v>0</v>
      </c>
      <c r="R383" s="574">
        <v>0</v>
      </c>
      <c r="S383" s="574">
        <v>0</v>
      </c>
      <c r="T383" s="574">
        <v>0</v>
      </c>
      <c r="U383" s="574">
        <v>0</v>
      </c>
      <c r="V383" s="574">
        <v>0</v>
      </c>
      <c r="W383" s="574">
        <v>0</v>
      </c>
      <c r="X383" s="574">
        <v>0</v>
      </c>
      <c r="Y383" s="574">
        <v>0</v>
      </c>
      <c r="Z383" s="574">
        <v>0</v>
      </c>
      <c r="AA383" s="574">
        <v>0</v>
      </c>
      <c r="AB383" s="574">
        <v>0</v>
      </c>
      <c r="AC383" s="574">
        <v>0</v>
      </c>
      <c r="AD383" s="574">
        <v>0</v>
      </c>
      <c r="AE383" s="574">
        <v>0</v>
      </c>
      <c r="AF383" s="574">
        <v>0</v>
      </c>
      <c r="AG383" s="574">
        <v>0</v>
      </c>
      <c r="AH383" s="574">
        <v>0</v>
      </c>
      <c r="AI383" s="574">
        <v>0</v>
      </c>
      <c r="AJ383" s="574">
        <v>0</v>
      </c>
      <c r="AK383" s="574">
        <v>0</v>
      </c>
      <c r="AL383" s="574">
        <v>0</v>
      </c>
      <c r="AM383" s="574">
        <v>0</v>
      </c>
      <c r="AN383" s="574">
        <v>0</v>
      </c>
      <c r="AO383" s="574">
        <v>0</v>
      </c>
      <c r="AP383" s="574">
        <v>0</v>
      </c>
      <c r="AQ383" s="574">
        <v>0</v>
      </c>
      <c r="AR383" s="574">
        <v>0</v>
      </c>
      <c r="AS383" s="574">
        <v>0</v>
      </c>
      <c r="AT383" s="574">
        <v>0</v>
      </c>
      <c r="AU383" s="574">
        <v>0</v>
      </c>
      <c r="AV383" s="574">
        <v>0</v>
      </c>
      <c r="AW383" s="574">
        <v>0</v>
      </c>
      <c r="AX383" s="574">
        <v>0</v>
      </c>
      <c r="AY383" s="574">
        <v>0</v>
      </c>
      <c r="AZ383" s="574">
        <v>0</v>
      </c>
      <c r="BA383" s="574">
        <v>0</v>
      </c>
      <c r="BB383" s="574">
        <v>0</v>
      </c>
      <c r="BC383" s="574">
        <v>0</v>
      </c>
      <c r="BD383" s="574">
        <v>0</v>
      </c>
      <c r="BE383" s="574">
        <v>0</v>
      </c>
      <c r="BF383" s="574">
        <v>0</v>
      </c>
      <c r="BG383" s="574">
        <v>0</v>
      </c>
      <c r="BH383" s="574">
        <v>0</v>
      </c>
      <c r="BI383" s="574">
        <v>0</v>
      </c>
      <c r="BJ383" s="574">
        <v>0</v>
      </c>
      <c r="BK383" s="574">
        <v>0</v>
      </c>
      <c r="BL383" s="574">
        <v>0</v>
      </c>
      <c r="BM383" s="574">
        <v>0</v>
      </c>
      <c r="BN383" s="574">
        <v>0</v>
      </c>
      <c r="BO383" s="574">
        <v>0</v>
      </c>
      <c r="BP383" s="574">
        <v>0</v>
      </c>
      <c r="BQ383" s="574">
        <v>0</v>
      </c>
      <c r="BR383" s="574">
        <v>0</v>
      </c>
      <c r="BS383" s="574">
        <v>0</v>
      </c>
      <c r="BT383" s="574">
        <v>0</v>
      </c>
      <c r="BU383" s="574">
        <v>0</v>
      </c>
      <c r="BV383" s="574">
        <v>0</v>
      </c>
      <c r="BW383" s="574">
        <v>0</v>
      </c>
      <c r="BX383" s="574">
        <v>0</v>
      </c>
      <c r="BY383" s="574">
        <v>0</v>
      </c>
      <c r="BZ383" s="574">
        <v>0</v>
      </c>
      <c r="CA383" s="574">
        <v>0</v>
      </c>
      <c r="CB383" s="574">
        <v>0</v>
      </c>
      <c r="CC383" s="574">
        <v>0</v>
      </c>
    </row>
    <row r="384" spans="1:81">
      <c r="A384" s="586"/>
      <c r="B384" s="586" t="s">
        <v>1405</v>
      </c>
      <c r="C384" s="572"/>
      <c r="D384" s="587" t="s">
        <v>1283</v>
      </c>
      <c r="E384" s="575" t="s">
        <v>1284</v>
      </c>
      <c r="F384" s="573">
        <v>1.04</v>
      </c>
      <c r="G384" s="574">
        <v>1.037664</v>
      </c>
      <c r="H384" s="574">
        <v>0</v>
      </c>
      <c r="I384" s="574">
        <v>0</v>
      </c>
      <c r="J384" s="574">
        <v>1.037664</v>
      </c>
      <c r="K384" s="574">
        <v>0</v>
      </c>
      <c r="L384" s="574">
        <v>0</v>
      </c>
      <c r="M384" s="574">
        <v>0</v>
      </c>
      <c r="N384" s="574">
        <v>0</v>
      </c>
      <c r="O384" s="574">
        <v>0</v>
      </c>
      <c r="P384" s="574">
        <v>0</v>
      </c>
      <c r="Q384" s="574">
        <v>0</v>
      </c>
      <c r="R384" s="574">
        <v>0</v>
      </c>
      <c r="S384" s="574">
        <v>0</v>
      </c>
      <c r="T384" s="574">
        <v>0</v>
      </c>
      <c r="U384" s="574">
        <v>0</v>
      </c>
      <c r="V384" s="574">
        <v>0</v>
      </c>
      <c r="W384" s="574">
        <v>0</v>
      </c>
      <c r="X384" s="574">
        <v>0</v>
      </c>
      <c r="Y384" s="574">
        <v>0</v>
      </c>
      <c r="Z384" s="574">
        <v>0</v>
      </c>
      <c r="AA384" s="574">
        <v>0</v>
      </c>
      <c r="AB384" s="574">
        <v>0</v>
      </c>
      <c r="AC384" s="574">
        <v>0</v>
      </c>
      <c r="AD384" s="574">
        <v>0</v>
      </c>
      <c r="AE384" s="574">
        <v>0</v>
      </c>
      <c r="AF384" s="574">
        <v>0</v>
      </c>
      <c r="AG384" s="574">
        <v>0</v>
      </c>
      <c r="AH384" s="574">
        <v>0</v>
      </c>
      <c r="AI384" s="574">
        <v>0</v>
      </c>
      <c r="AJ384" s="574">
        <v>0</v>
      </c>
      <c r="AK384" s="574">
        <v>0</v>
      </c>
      <c r="AL384" s="574">
        <v>0</v>
      </c>
      <c r="AM384" s="574">
        <v>0</v>
      </c>
      <c r="AN384" s="574">
        <v>0</v>
      </c>
      <c r="AO384" s="574">
        <v>0</v>
      </c>
      <c r="AP384" s="574">
        <v>0</v>
      </c>
      <c r="AQ384" s="574">
        <v>0</v>
      </c>
      <c r="AR384" s="574">
        <v>0</v>
      </c>
      <c r="AS384" s="574">
        <v>0</v>
      </c>
      <c r="AT384" s="574">
        <v>0</v>
      </c>
      <c r="AU384" s="574">
        <v>0</v>
      </c>
      <c r="AV384" s="574">
        <v>0</v>
      </c>
      <c r="AW384" s="574">
        <v>0</v>
      </c>
      <c r="AX384" s="574">
        <v>0</v>
      </c>
      <c r="AY384" s="574">
        <v>0</v>
      </c>
      <c r="AZ384" s="574">
        <v>0</v>
      </c>
      <c r="BA384" s="574">
        <v>0</v>
      </c>
      <c r="BB384" s="574">
        <v>0</v>
      </c>
      <c r="BC384" s="574">
        <v>0</v>
      </c>
      <c r="BD384" s="574">
        <v>0</v>
      </c>
      <c r="BE384" s="574">
        <v>0</v>
      </c>
      <c r="BF384" s="574">
        <v>0</v>
      </c>
      <c r="BG384" s="574">
        <v>0</v>
      </c>
      <c r="BH384" s="574">
        <v>0</v>
      </c>
      <c r="BI384" s="574">
        <v>0</v>
      </c>
      <c r="BJ384" s="574">
        <v>0</v>
      </c>
      <c r="BK384" s="574">
        <v>0</v>
      </c>
      <c r="BL384" s="574">
        <v>0</v>
      </c>
      <c r="BM384" s="574">
        <v>0</v>
      </c>
      <c r="BN384" s="574">
        <v>0</v>
      </c>
      <c r="BO384" s="574">
        <v>0</v>
      </c>
      <c r="BP384" s="574">
        <v>0</v>
      </c>
      <c r="BQ384" s="574">
        <v>0</v>
      </c>
      <c r="BR384" s="574">
        <v>0</v>
      </c>
      <c r="BS384" s="574">
        <v>0</v>
      </c>
      <c r="BT384" s="574">
        <v>0</v>
      </c>
      <c r="BU384" s="574">
        <v>0</v>
      </c>
      <c r="BV384" s="574">
        <v>0</v>
      </c>
      <c r="BW384" s="574">
        <v>0</v>
      </c>
      <c r="BX384" s="574">
        <v>0</v>
      </c>
      <c r="BY384" s="574">
        <v>0</v>
      </c>
      <c r="BZ384" s="574">
        <v>0</v>
      </c>
      <c r="CA384" s="574">
        <v>0</v>
      </c>
      <c r="CB384" s="574">
        <v>0</v>
      </c>
      <c r="CC384" s="574">
        <v>0</v>
      </c>
    </row>
    <row r="385" spans="1:81">
      <c r="A385" s="586"/>
      <c r="B385" s="586" t="s">
        <v>1405</v>
      </c>
      <c r="C385" s="572"/>
      <c r="D385" s="587" t="s">
        <v>1285</v>
      </c>
      <c r="E385" s="575" t="s">
        <v>1286</v>
      </c>
      <c r="F385" s="573">
        <v>1.04</v>
      </c>
      <c r="G385" s="574">
        <v>1.037664</v>
      </c>
      <c r="H385" s="574">
        <v>0</v>
      </c>
      <c r="I385" s="574">
        <v>0</v>
      </c>
      <c r="J385" s="574">
        <v>1.037664</v>
      </c>
      <c r="K385" s="574">
        <v>0</v>
      </c>
      <c r="L385" s="574">
        <v>0</v>
      </c>
      <c r="M385" s="574">
        <v>0</v>
      </c>
      <c r="N385" s="574">
        <v>0</v>
      </c>
      <c r="O385" s="574">
        <v>0</v>
      </c>
      <c r="P385" s="574">
        <v>0</v>
      </c>
      <c r="Q385" s="574">
        <v>0</v>
      </c>
      <c r="R385" s="574">
        <v>0</v>
      </c>
      <c r="S385" s="574">
        <v>0</v>
      </c>
      <c r="T385" s="574">
        <v>0</v>
      </c>
      <c r="U385" s="574">
        <v>0</v>
      </c>
      <c r="V385" s="574">
        <v>0</v>
      </c>
      <c r="W385" s="574">
        <v>0</v>
      </c>
      <c r="X385" s="574">
        <v>0</v>
      </c>
      <c r="Y385" s="574">
        <v>0</v>
      </c>
      <c r="Z385" s="574">
        <v>0</v>
      </c>
      <c r="AA385" s="574">
        <v>0</v>
      </c>
      <c r="AB385" s="574">
        <v>0</v>
      </c>
      <c r="AC385" s="574">
        <v>0</v>
      </c>
      <c r="AD385" s="574">
        <v>0</v>
      </c>
      <c r="AE385" s="574">
        <v>0</v>
      </c>
      <c r="AF385" s="574">
        <v>0</v>
      </c>
      <c r="AG385" s="574">
        <v>0</v>
      </c>
      <c r="AH385" s="574">
        <v>0</v>
      </c>
      <c r="AI385" s="574">
        <v>0</v>
      </c>
      <c r="AJ385" s="574">
        <v>0</v>
      </c>
      <c r="AK385" s="574">
        <v>0</v>
      </c>
      <c r="AL385" s="574">
        <v>0</v>
      </c>
      <c r="AM385" s="574">
        <v>0</v>
      </c>
      <c r="AN385" s="574">
        <v>0</v>
      </c>
      <c r="AO385" s="574">
        <v>0</v>
      </c>
      <c r="AP385" s="574">
        <v>0</v>
      </c>
      <c r="AQ385" s="574">
        <v>0</v>
      </c>
      <c r="AR385" s="574">
        <v>0</v>
      </c>
      <c r="AS385" s="574">
        <v>0</v>
      </c>
      <c r="AT385" s="574">
        <v>0</v>
      </c>
      <c r="AU385" s="574">
        <v>0</v>
      </c>
      <c r="AV385" s="574">
        <v>0</v>
      </c>
      <c r="AW385" s="574">
        <v>0</v>
      </c>
      <c r="AX385" s="574">
        <v>0</v>
      </c>
      <c r="AY385" s="574">
        <v>0</v>
      </c>
      <c r="AZ385" s="574">
        <v>0</v>
      </c>
      <c r="BA385" s="574">
        <v>0</v>
      </c>
      <c r="BB385" s="574">
        <v>0</v>
      </c>
      <c r="BC385" s="574">
        <v>0</v>
      </c>
      <c r="BD385" s="574">
        <v>0</v>
      </c>
      <c r="BE385" s="574">
        <v>0</v>
      </c>
      <c r="BF385" s="574">
        <v>0</v>
      </c>
      <c r="BG385" s="574">
        <v>0</v>
      </c>
      <c r="BH385" s="574">
        <v>0</v>
      </c>
      <c r="BI385" s="574">
        <v>0</v>
      </c>
      <c r="BJ385" s="574">
        <v>0</v>
      </c>
      <c r="BK385" s="574">
        <v>0</v>
      </c>
      <c r="BL385" s="574">
        <v>0</v>
      </c>
      <c r="BM385" s="574">
        <v>0</v>
      </c>
      <c r="BN385" s="574">
        <v>0</v>
      </c>
      <c r="BO385" s="574">
        <v>0</v>
      </c>
      <c r="BP385" s="574">
        <v>0</v>
      </c>
      <c r="BQ385" s="574">
        <v>0</v>
      </c>
      <c r="BR385" s="574">
        <v>0</v>
      </c>
      <c r="BS385" s="574">
        <v>0</v>
      </c>
      <c r="BT385" s="574">
        <v>0</v>
      </c>
      <c r="BU385" s="574">
        <v>0</v>
      </c>
      <c r="BV385" s="574">
        <v>0</v>
      </c>
      <c r="BW385" s="574">
        <v>0</v>
      </c>
      <c r="BX385" s="574">
        <v>0</v>
      </c>
      <c r="BY385" s="574">
        <v>0</v>
      </c>
      <c r="BZ385" s="574">
        <v>0</v>
      </c>
      <c r="CA385" s="574">
        <v>0</v>
      </c>
      <c r="CB385" s="574">
        <v>0</v>
      </c>
      <c r="CC385" s="574">
        <v>0</v>
      </c>
    </row>
    <row r="386" spans="1:81">
      <c r="A386" s="586" t="s">
        <v>1331</v>
      </c>
      <c r="B386" s="586" t="s">
        <v>1414</v>
      </c>
      <c r="C386" s="575" t="s">
        <v>1415</v>
      </c>
      <c r="D386" s="587"/>
      <c r="E386" s="575"/>
      <c r="F386" s="573">
        <v>84.69</v>
      </c>
      <c r="G386" s="574">
        <v>77.75518</v>
      </c>
      <c r="H386" s="574">
        <v>59.4724</v>
      </c>
      <c r="I386" s="574">
        <v>13.461372</v>
      </c>
      <c r="J386" s="574">
        <v>4.821408</v>
      </c>
      <c r="K386" s="574">
        <v>0</v>
      </c>
      <c r="L386" s="574">
        <v>6.632568</v>
      </c>
      <c r="M386" s="574">
        <v>6.132568</v>
      </c>
      <c r="N386" s="574">
        <v>0.2</v>
      </c>
      <c r="O386" s="574">
        <v>0</v>
      </c>
      <c r="P386" s="574">
        <v>0</v>
      </c>
      <c r="Q386" s="574">
        <v>0</v>
      </c>
      <c r="R386" s="574">
        <v>0.3</v>
      </c>
      <c r="S386" s="574">
        <v>0</v>
      </c>
      <c r="T386" s="574">
        <v>0</v>
      </c>
      <c r="U386" s="574">
        <v>0</v>
      </c>
      <c r="V386" s="574">
        <v>0</v>
      </c>
      <c r="W386" s="574">
        <v>0.3</v>
      </c>
      <c r="X386" s="574">
        <v>0</v>
      </c>
      <c r="Y386" s="574">
        <v>0</v>
      </c>
      <c r="Z386" s="574">
        <v>0</v>
      </c>
      <c r="AA386" s="574">
        <v>0</v>
      </c>
      <c r="AB386" s="574">
        <v>0.3</v>
      </c>
      <c r="AC386" s="574">
        <v>0</v>
      </c>
      <c r="AD386" s="574">
        <v>0</v>
      </c>
      <c r="AE386" s="574">
        <v>0</v>
      </c>
      <c r="AF386" s="574">
        <v>0</v>
      </c>
      <c r="AG386" s="574">
        <v>0</v>
      </c>
      <c r="AH386" s="574">
        <v>0</v>
      </c>
      <c r="AI386" s="574">
        <v>0</v>
      </c>
      <c r="AJ386" s="574">
        <v>0</v>
      </c>
      <c r="AK386" s="574">
        <v>0</v>
      </c>
      <c r="AL386" s="574">
        <v>0</v>
      </c>
      <c r="AM386" s="574">
        <v>0</v>
      </c>
      <c r="AN386" s="574">
        <v>0</v>
      </c>
      <c r="AO386" s="574">
        <v>0</v>
      </c>
      <c r="AP386" s="574">
        <v>0</v>
      </c>
      <c r="AQ386" s="574">
        <v>0</v>
      </c>
      <c r="AR386" s="574">
        <v>0</v>
      </c>
      <c r="AS386" s="574">
        <v>0</v>
      </c>
      <c r="AT386" s="574">
        <v>0</v>
      </c>
      <c r="AU386" s="574">
        <v>0</v>
      </c>
      <c r="AV386" s="574">
        <v>0</v>
      </c>
      <c r="AW386" s="574">
        <v>0</v>
      </c>
      <c r="AX386" s="574">
        <v>0</v>
      </c>
      <c r="AY386" s="574">
        <v>0</v>
      </c>
      <c r="AZ386" s="574">
        <v>0</v>
      </c>
      <c r="BA386" s="574">
        <v>0</v>
      </c>
      <c r="BB386" s="574">
        <v>0</v>
      </c>
      <c r="BC386" s="574">
        <v>0</v>
      </c>
      <c r="BD386" s="574">
        <v>0</v>
      </c>
      <c r="BE386" s="574">
        <v>0</v>
      </c>
      <c r="BF386" s="574">
        <v>0</v>
      </c>
      <c r="BG386" s="574">
        <v>0</v>
      </c>
      <c r="BH386" s="574">
        <v>0</v>
      </c>
      <c r="BI386" s="574">
        <v>0</v>
      </c>
      <c r="BJ386" s="574">
        <v>0</v>
      </c>
      <c r="BK386" s="574">
        <v>0</v>
      </c>
      <c r="BL386" s="574">
        <v>0</v>
      </c>
      <c r="BM386" s="574">
        <v>0</v>
      </c>
      <c r="BN386" s="574">
        <v>0</v>
      </c>
      <c r="BO386" s="574">
        <v>0</v>
      </c>
      <c r="BP386" s="574">
        <v>0</v>
      </c>
      <c r="BQ386" s="574">
        <v>0</v>
      </c>
      <c r="BR386" s="574">
        <v>0</v>
      </c>
      <c r="BS386" s="574">
        <v>0</v>
      </c>
      <c r="BT386" s="574">
        <v>0</v>
      </c>
      <c r="BU386" s="574">
        <v>0</v>
      </c>
      <c r="BV386" s="574">
        <v>0</v>
      </c>
      <c r="BW386" s="574">
        <v>0</v>
      </c>
      <c r="BX386" s="574">
        <v>0</v>
      </c>
      <c r="BY386" s="574">
        <v>0</v>
      </c>
      <c r="BZ386" s="574">
        <v>0</v>
      </c>
      <c r="CA386" s="574">
        <v>0</v>
      </c>
      <c r="CB386" s="574">
        <v>0</v>
      </c>
      <c r="CC386" s="574">
        <v>0</v>
      </c>
    </row>
    <row r="387" spans="1:81">
      <c r="A387" s="586"/>
      <c r="B387" s="586" t="s">
        <v>1414</v>
      </c>
      <c r="C387" s="572"/>
      <c r="D387" s="587" t="s">
        <v>925</v>
      </c>
      <c r="E387" s="575" t="s">
        <v>1269</v>
      </c>
      <c r="F387" s="573">
        <v>8.04</v>
      </c>
      <c r="G387" s="574">
        <v>8.03568</v>
      </c>
      <c r="H387" s="574">
        <v>0</v>
      </c>
      <c r="I387" s="574">
        <v>8.03568</v>
      </c>
      <c r="J387" s="574">
        <v>0</v>
      </c>
      <c r="K387" s="574">
        <v>0</v>
      </c>
      <c r="L387" s="574">
        <v>0</v>
      </c>
      <c r="M387" s="574">
        <v>0</v>
      </c>
      <c r="N387" s="574">
        <v>0</v>
      </c>
      <c r="O387" s="574">
        <v>0</v>
      </c>
      <c r="P387" s="574">
        <v>0</v>
      </c>
      <c r="Q387" s="574">
        <v>0</v>
      </c>
      <c r="R387" s="574">
        <v>0</v>
      </c>
      <c r="S387" s="574">
        <v>0</v>
      </c>
      <c r="T387" s="574">
        <v>0</v>
      </c>
      <c r="U387" s="574">
        <v>0</v>
      </c>
      <c r="V387" s="574">
        <v>0</v>
      </c>
      <c r="W387" s="574">
        <v>0</v>
      </c>
      <c r="X387" s="574">
        <v>0</v>
      </c>
      <c r="Y387" s="574">
        <v>0</v>
      </c>
      <c r="Z387" s="574">
        <v>0</v>
      </c>
      <c r="AA387" s="574">
        <v>0</v>
      </c>
      <c r="AB387" s="574">
        <v>0</v>
      </c>
      <c r="AC387" s="574">
        <v>0</v>
      </c>
      <c r="AD387" s="574">
        <v>0</v>
      </c>
      <c r="AE387" s="574">
        <v>0</v>
      </c>
      <c r="AF387" s="574">
        <v>0</v>
      </c>
      <c r="AG387" s="574">
        <v>0</v>
      </c>
      <c r="AH387" s="574">
        <v>0</v>
      </c>
      <c r="AI387" s="574">
        <v>0</v>
      </c>
      <c r="AJ387" s="574">
        <v>0</v>
      </c>
      <c r="AK387" s="574">
        <v>0</v>
      </c>
      <c r="AL387" s="574">
        <v>0</v>
      </c>
      <c r="AM387" s="574">
        <v>0</v>
      </c>
      <c r="AN387" s="574">
        <v>0</v>
      </c>
      <c r="AO387" s="574">
        <v>0</v>
      </c>
      <c r="AP387" s="574">
        <v>0</v>
      </c>
      <c r="AQ387" s="574">
        <v>0</v>
      </c>
      <c r="AR387" s="574">
        <v>0</v>
      </c>
      <c r="AS387" s="574">
        <v>0</v>
      </c>
      <c r="AT387" s="574">
        <v>0</v>
      </c>
      <c r="AU387" s="574">
        <v>0</v>
      </c>
      <c r="AV387" s="574">
        <v>0</v>
      </c>
      <c r="AW387" s="574">
        <v>0</v>
      </c>
      <c r="AX387" s="574">
        <v>0</v>
      </c>
      <c r="AY387" s="574">
        <v>0</v>
      </c>
      <c r="AZ387" s="574">
        <v>0</v>
      </c>
      <c r="BA387" s="574">
        <v>0</v>
      </c>
      <c r="BB387" s="574">
        <v>0</v>
      </c>
      <c r="BC387" s="574">
        <v>0</v>
      </c>
      <c r="BD387" s="574">
        <v>0</v>
      </c>
      <c r="BE387" s="574">
        <v>0</v>
      </c>
      <c r="BF387" s="574">
        <v>0</v>
      </c>
      <c r="BG387" s="574">
        <v>0</v>
      </c>
      <c r="BH387" s="574">
        <v>0</v>
      </c>
      <c r="BI387" s="574">
        <v>0</v>
      </c>
      <c r="BJ387" s="574">
        <v>0</v>
      </c>
      <c r="BK387" s="574">
        <v>0</v>
      </c>
      <c r="BL387" s="574">
        <v>0</v>
      </c>
      <c r="BM387" s="574">
        <v>0</v>
      </c>
      <c r="BN387" s="574">
        <v>0</v>
      </c>
      <c r="BO387" s="574">
        <v>0</v>
      </c>
      <c r="BP387" s="574">
        <v>0</v>
      </c>
      <c r="BQ387" s="574">
        <v>0</v>
      </c>
      <c r="BR387" s="574">
        <v>0</v>
      </c>
      <c r="BS387" s="574">
        <v>0</v>
      </c>
      <c r="BT387" s="574">
        <v>0</v>
      </c>
      <c r="BU387" s="574">
        <v>0</v>
      </c>
      <c r="BV387" s="574">
        <v>0</v>
      </c>
      <c r="BW387" s="574">
        <v>0</v>
      </c>
      <c r="BX387" s="574">
        <v>0</v>
      </c>
      <c r="BY387" s="574">
        <v>0</v>
      </c>
      <c r="BZ387" s="574">
        <v>0</v>
      </c>
      <c r="CA387" s="574">
        <v>0</v>
      </c>
      <c r="CB387" s="574">
        <v>0</v>
      </c>
      <c r="CC387" s="574">
        <v>0</v>
      </c>
    </row>
    <row r="388" spans="1:81">
      <c r="A388" s="586"/>
      <c r="B388" s="586" t="s">
        <v>1414</v>
      </c>
      <c r="C388" s="572"/>
      <c r="D388" s="587" t="s">
        <v>1270</v>
      </c>
      <c r="E388" s="575" t="s">
        <v>1271</v>
      </c>
      <c r="F388" s="573">
        <v>8.04</v>
      </c>
      <c r="G388" s="574">
        <v>8.03568</v>
      </c>
      <c r="H388" s="574">
        <v>0</v>
      </c>
      <c r="I388" s="574">
        <v>8.03568</v>
      </c>
      <c r="J388" s="574">
        <v>0</v>
      </c>
      <c r="K388" s="574">
        <v>0</v>
      </c>
      <c r="L388" s="574">
        <v>0</v>
      </c>
      <c r="M388" s="574">
        <v>0</v>
      </c>
      <c r="N388" s="574">
        <v>0</v>
      </c>
      <c r="O388" s="574">
        <v>0</v>
      </c>
      <c r="P388" s="574">
        <v>0</v>
      </c>
      <c r="Q388" s="574">
        <v>0</v>
      </c>
      <c r="R388" s="574">
        <v>0</v>
      </c>
      <c r="S388" s="574">
        <v>0</v>
      </c>
      <c r="T388" s="574">
        <v>0</v>
      </c>
      <c r="U388" s="574">
        <v>0</v>
      </c>
      <c r="V388" s="574">
        <v>0</v>
      </c>
      <c r="W388" s="574">
        <v>0</v>
      </c>
      <c r="X388" s="574">
        <v>0</v>
      </c>
      <c r="Y388" s="574">
        <v>0</v>
      </c>
      <c r="Z388" s="574">
        <v>0</v>
      </c>
      <c r="AA388" s="574">
        <v>0</v>
      </c>
      <c r="AB388" s="574">
        <v>0</v>
      </c>
      <c r="AC388" s="574">
        <v>0</v>
      </c>
      <c r="AD388" s="574">
        <v>0</v>
      </c>
      <c r="AE388" s="574">
        <v>0</v>
      </c>
      <c r="AF388" s="574">
        <v>0</v>
      </c>
      <c r="AG388" s="574">
        <v>0</v>
      </c>
      <c r="AH388" s="574">
        <v>0</v>
      </c>
      <c r="AI388" s="574">
        <v>0</v>
      </c>
      <c r="AJ388" s="574">
        <v>0</v>
      </c>
      <c r="AK388" s="574">
        <v>0</v>
      </c>
      <c r="AL388" s="574">
        <v>0</v>
      </c>
      <c r="AM388" s="574">
        <v>0</v>
      </c>
      <c r="AN388" s="574">
        <v>0</v>
      </c>
      <c r="AO388" s="574">
        <v>0</v>
      </c>
      <c r="AP388" s="574">
        <v>0</v>
      </c>
      <c r="AQ388" s="574">
        <v>0</v>
      </c>
      <c r="AR388" s="574">
        <v>0</v>
      </c>
      <c r="AS388" s="574">
        <v>0</v>
      </c>
      <c r="AT388" s="574">
        <v>0</v>
      </c>
      <c r="AU388" s="574">
        <v>0</v>
      </c>
      <c r="AV388" s="574">
        <v>0</v>
      </c>
      <c r="AW388" s="574">
        <v>0</v>
      </c>
      <c r="AX388" s="574">
        <v>0</v>
      </c>
      <c r="AY388" s="574">
        <v>0</v>
      </c>
      <c r="AZ388" s="574">
        <v>0</v>
      </c>
      <c r="BA388" s="574">
        <v>0</v>
      </c>
      <c r="BB388" s="574">
        <v>0</v>
      </c>
      <c r="BC388" s="574">
        <v>0</v>
      </c>
      <c r="BD388" s="574">
        <v>0</v>
      </c>
      <c r="BE388" s="574">
        <v>0</v>
      </c>
      <c r="BF388" s="574">
        <v>0</v>
      </c>
      <c r="BG388" s="574">
        <v>0</v>
      </c>
      <c r="BH388" s="574">
        <v>0</v>
      </c>
      <c r="BI388" s="574">
        <v>0</v>
      </c>
      <c r="BJ388" s="574">
        <v>0</v>
      </c>
      <c r="BK388" s="574">
        <v>0</v>
      </c>
      <c r="BL388" s="574">
        <v>0</v>
      </c>
      <c r="BM388" s="574">
        <v>0</v>
      </c>
      <c r="BN388" s="574">
        <v>0</v>
      </c>
      <c r="BO388" s="574">
        <v>0</v>
      </c>
      <c r="BP388" s="574">
        <v>0</v>
      </c>
      <c r="BQ388" s="574">
        <v>0</v>
      </c>
      <c r="BR388" s="574">
        <v>0</v>
      </c>
      <c r="BS388" s="574">
        <v>0</v>
      </c>
      <c r="BT388" s="574">
        <v>0</v>
      </c>
      <c r="BU388" s="574">
        <v>0</v>
      </c>
      <c r="BV388" s="574">
        <v>0</v>
      </c>
      <c r="BW388" s="574">
        <v>0</v>
      </c>
      <c r="BX388" s="574">
        <v>0</v>
      </c>
      <c r="BY388" s="574">
        <v>0</v>
      </c>
      <c r="BZ388" s="574">
        <v>0</v>
      </c>
      <c r="CA388" s="574">
        <v>0</v>
      </c>
      <c r="CB388" s="574">
        <v>0</v>
      </c>
      <c r="CC388" s="574">
        <v>0</v>
      </c>
    </row>
    <row r="389" spans="1:81">
      <c r="A389" s="586"/>
      <c r="B389" s="586" t="s">
        <v>1414</v>
      </c>
      <c r="C389" s="572"/>
      <c r="D389" s="587" t="s">
        <v>1274</v>
      </c>
      <c r="E389" s="575" t="s">
        <v>1275</v>
      </c>
      <c r="F389" s="573">
        <v>8.04</v>
      </c>
      <c r="G389" s="574">
        <v>8.03568</v>
      </c>
      <c r="H389" s="574">
        <v>0</v>
      </c>
      <c r="I389" s="574">
        <v>8.03568</v>
      </c>
      <c r="J389" s="574">
        <v>0</v>
      </c>
      <c r="K389" s="574">
        <v>0</v>
      </c>
      <c r="L389" s="574">
        <v>0</v>
      </c>
      <c r="M389" s="574">
        <v>0</v>
      </c>
      <c r="N389" s="574">
        <v>0</v>
      </c>
      <c r="O389" s="574">
        <v>0</v>
      </c>
      <c r="P389" s="574">
        <v>0</v>
      </c>
      <c r="Q389" s="574">
        <v>0</v>
      </c>
      <c r="R389" s="574">
        <v>0</v>
      </c>
      <c r="S389" s="574">
        <v>0</v>
      </c>
      <c r="T389" s="574">
        <v>0</v>
      </c>
      <c r="U389" s="574">
        <v>0</v>
      </c>
      <c r="V389" s="574">
        <v>0</v>
      </c>
      <c r="W389" s="574">
        <v>0</v>
      </c>
      <c r="X389" s="574">
        <v>0</v>
      </c>
      <c r="Y389" s="574">
        <v>0</v>
      </c>
      <c r="Z389" s="574">
        <v>0</v>
      </c>
      <c r="AA389" s="574">
        <v>0</v>
      </c>
      <c r="AB389" s="574">
        <v>0</v>
      </c>
      <c r="AC389" s="574">
        <v>0</v>
      </c>
      <c r="AD389" s="574">
        <v>0</v>
      </c>
      <c r="AE389" s="574">
        <v>0</v>
      </c>
      <c r="AF389" s="574">
        <v>0</v>
      </c>
      <c r="AG389" s="574">
        <v>0</v>
      </c>
      <c r="AH389" s="574">
        <v>0</v>
      </c>
      <c r="AI389" s="574">
        <v>0</v>
      </c>
      <c r="AJ389" s="574">
        <v>0</v>
      </c>
      <c r="AK389" s="574">
        <v>0</v>
      </c>
      <c r="AL389" s="574">
        <v>0</v>
      </c>
      <c r="AM389" s="574">
        <v>0</v>
      </c>
      <c r="AN389" s="574">
        <v>0</v>
      </c>
      <c r="AO389" s="574">
        <v>0</v>
      </c>
      <c r="AP389" s="574">
        <v>0</v>
      </c>
      <c r="AQ389" s="574">
        <v>0</v>
      </c>
      <c r="AR389" s="574">
        <v>0</v>
      </c>
      <c r="AS389" s="574">
        <v>0</v>
      </c>
      <c r="AT389" s="574">
        <v>0</v>
      </c>
      <c r="AU389" s="574">
        <v>0</v>
      </c>
      <c r="AV389" s="574">
        <v>0</v>
      </c>
      <c r="AW389" s="574">
        <v>0</v>
      </c>
      <c r="AX389" s="574">
        <v>0</v>
      </c>
      <c r="AY389" s="574">
        <v>0</v>
      </c>
      <c r="AZ389" s="574">
        <v>0</v>
      </c>
      <c r="BA389" s="574">
        <v>0</v>
      </c>
      <c r="BB389" s="574">
        <v>0</v>
      </c>
      <c r="BC389" s="574">
        <v>0</v>
      </c>
      <c r="BD389" s="574">
        <v>0</v>
      </c>
      <c r="BE389" s="574">
        <v>0</v>
      </c>
      <c r="BF389" s="574">
        <v>0</v>
      </c>
      <c r="BG389" s="574">
        <v>0</v>
      </c>
      <c r="BH389" s="574">
        <v>0</v>
      </c>
      <c r="BI389" s="574">
        <v>0</v>
      </c>
      <c r="BJ389" s="574">
        <v>0</v>
      </c>
      <c r="BK389" s="574">
        <v>0</v>
      </c>
      <c r="BL389" s="574">
        <v>0</v>
      </c>
      <c r="BM389" s="574">
        <v>0</v>
      </c>
      <c r="BN389" s="574">
        <v>0</v>
      </c>
      <c r="BO389" s="574">
        <v>0</v>
      </c>
      <c r="BP389" s="574">
        <v>0</v>
      </c>
      <c r="BQ389" s="574">
        <v>0</v>
      </c>
      <c r="BR389" s="574">
        <v>0</v>
      </c>
      <c r="BS389" s="574">
        <v>0</v>
      </c>
      <c r="BT389" s="574">
        <v>0</v>
      </c>
      <c r="BU389" s="574">
        <v>0</v>
      </c>
      <c r="BV389" s="574">
        <v>0</v>
      </c>
      <c r="BW389" s="574">
        <v>0</v>
      </c>
      <c r="BX389" s="574">
        <v>0</v>
      </c>
      <c r="BY389" s="574">
        <v>0</v>
      </c>
      <c r="BZ389" s="574">
        <v>0</v>
      </c>
      <c r="CA389" s="574">
        <v>0</v>
      </c>
      <c r="CB389" s="574">
        <v>0</v>
      </c>
      <c r="CC389" s="574">
        <v>0</v>
      </c>
    </row>
    <row r="390" spans="1:81">
      <c r="A390" s="586"/>
      <c r="B390" s="586" t="s">
        <v>1414</v>
      </c>
      <c r="C390" s="572"/>
      <c r="D390" s="587" t="s">
        <v>929</v>
      </c>
      <c r="E390" s="575" t="s">
        <v>1276</v>
      </c>
      <c r="F390" s="573">
        <v>5.43</v>
      </c>
      <c r="G390" s="574">
        <v>5.425692</v>
      </c>
      <c r="H390" s="574">
        <v>0</v>
      </c>
      <c r="I390" s="574">
        <v>5.425692</v>
      </c>
      <c r="J390" s="574">
        <v>0</v>
      </c>
      <c r="K390" s="574">
        <v>0</v>
      </c>
      <c r="L390" s="574">
        <v>0</v>
      </c>
      <c r="M390" s="574">
        <v>0</v>
      </c>
      <c r="N390" s="574">
        <v>0</v>
      </c>
      <c r="O390" s="574">
        <v>0</v>
      </c>
      <c r="P390" s="574">
        <v>0</v>
      </c>
      <c r="Q390" s="574">
        <v>0</v>
      </c>
      <c r="R390" s="574">
        <v>0</v>
      </c>
      <c r="S390" s="574">
        <v>0</v>
      </c>
      <c r="T390" s="574">
        <v>0</v>
      </c>
      <c r="U390" s="574">
        <v>0</v>
      </c>
      <c r="V390" s="574">
        <v>0</v>
      </c>
      <c r="W390" s="574">
        <v>0</v>
      </c>
      <c r="X390" s="574">
        <v>0</v>
      </c>
      <c r="Y390" s="574">
        <v>0</v>
      </c>
      <c r="Z390" s="574">
        <v>0</v>
      </c>
      <c r="AA390" s="574">
        <v>0</v>
      </c>
      <c r="AB390" s="574">
        <v>0</v>
      </c>
      <c r="AC390" s="574">
        <v>0</v>
      </c>
      <c r="AD390" s="574">
        <v>0</v>
      </c>
      <c r="AE390" s="574">
        <v>0</v>
      </c>
      <c r="AF390" s="574">
        <v>0</v>
      </c>
      <c r="AG390" s="574">
        <v>0</v>
      </c>
      <c r="AH390" s="574">
        <v>0</v>
      </c>
      <c r="AI390" s="574">
        <v>0</v>
      </c>
      <c r="AJ390" s="574">
        <v>0</v>
      </c>
      <c r="AK390" s="574">
        <v>0</v>
      </c>
      <c r="AL390" s="574">
        <v>0</v>
      </c>
      <c r="AM390" s="574">
        <v>0</v>
      </c>
      <c r="AN390" s="574">
        <v>0</v>
      </c>
      <c r="AO390" s="574">
        <v>0</v>
      </c>
      <c r="AP390" s="574">
        <v>0</v>
      </c>
      <c r="AQ390" s="574">
        <v>0</v>
      </c>
      <c r="AR390" s="574">
        <v>0</v>
      </c>
      <c r="AS390" s="574">
        <v>0</v>
      </c>
      <c r="AT390" s="574">
        <v>0</v>
      </c>
      <c r="AU390" s="574">
        <v>0</v>
      </c>
      <c r="AV390" s="574">
        <v>0</v>
      </c>
      <c r="AW390" s="574">
        <v>0</v>
      </c>
      <c r="AX390" s="574">
        <v>0</v>
      </c>
      <c r="AY390" s="574">
        <v>0</v>
      </c>
      <c r="AZ390" s="574">
        <v>0</v>
      </c>
      <c r="BA390" s="574">
        <v>0</v>
      </c>
      <c r="BB390" s="574">
        <v>0</v>
      </c>
      <c r="BC390" s="574">
        <v>0</v>
      </c>
      <c r="BD390" s="574">
        <v>0</v>
      </c>
      <c r="BE390" s="574">
        <v>0</v>
      </c>
      <c r="BF390" s="574">
        <v>0</v>
      </c>
      <c r="BG390" s="574">
        <v>0</v>
      </c>
      <c r="BH390" s="574">
        <v>0</v>
      </c>
      <c r="BI390" s="574">
        <v>0</v>
      </c>
      <c r="BJ390" s="574">
        <v>0</v>
      </c>
      <c r="BK390" s="574">
        <v>0</v>
      </c>
      <c r="BL390" s="574">
        <v>0</v>
      </c>
      <c r="BM390" s="574">
        <v>0</v>
      </c>
      <c r="BN390" s="574">
        <v>0</v>
      </c>
      <c r="BO390" s="574">
        <v>0</v>
      </c>
      <c r="BP390" s="574">
        <v>0</v>
      </c>
      <c r="BQ390" s="574">
        <v>0</v>
      </c>
      <c r="BR390" s="574">
        <v>0</v>
      </c>
      <c r="BS390" s="574">
        <v>0</v>
      </c>
      <c r="BT390" s="574">
        <v>0</v>
      </c>
      <c r="BU390" s="574">
        <v>0</v>
      </c>
      <c r="BV390" s="574">
        <v>0</v>
      </c>
      <c r="BW390" s="574">
        <v>0</v>
      </c>
      <c r="BX390" s="574">
        <v>0</v>
      </c>
      <c r="BY390" s="574">
        <v>0</v>
      </c>
      <c r="BZ390" s="574">
        <v>0</v>
      </c>
      <c r="CA390" s="574">
        <v>0</v>
      </c>
      <c r="CB390" s="574">
        <v>0</v>
      </c>
      <c r="CC390" s="574">
        <v>0</v>
      </c>
    </row>
    <row r="391" spans="1:81">
      <c r="A391" s="586"/>
      <c r="B391" s="586" t="s">
        <v>1414</v>
      </c>
      <c r="C391" s="572"/>
      <c r="D391" s="587" t="s">
        <v>1277</v>
      </c>
      <c r="E391" s="575" t="s">
        <v>355</v>
      </c>
      <c r="F391" s="573">
        <v>5.43</v>
      </c>
      <c r="G391" s="574">
        <v>5.425692</v>
      </c>
      <c r="H391" s="574">
        <v>0</v>
      </c>
      <c r="I391" s="574">
        <v>5.425692</v>
      </c>
      <c r="J391" s="574">
        <v>0</v>
      </c>
      <c r="K391" s="574">
        <v>0</v>
      </c>
      <c r="L391" s="574">
        <v>0</v>
      </c>
      <c r="M391" s="574">
        <v>0</v>
      </c>
      <c r="N391" s="574">
        <v>0</v>
      </c>
      <c r="O391" s="574">
        <v>0</v>
      </c>
      <c r="P391" s="574">
        <v>0</v>
      </c>
      <c r="Q391" s="574">
        <v>0</v>
      </c>
      <c r="R391" s="574">
        <v>0</v>
      </c>
      <c r="S391" s="574">
        <v>0</v>
      </c>
      <c r="T391" s="574">
        <v>0</v>
      </c>
      <c r="U391" s="574">
        <v>0</v>
      </c>
      <c r="V391" s="574">
        <v>0</v>
      </c>
      <c r="W391" s="574">
        <v>0</v>
      </c>
      <c r="X391" s="574">
        <v>0</v>
      </c>
      <c r="Y391" s="574">
        <v>0</v>
      </c>
      <c r="Z391" s="574">
        <v>0</v>
      </c>
      <c r="AA391" s="574">
        <v>0</v>
      </c>
      <c r="AB391" s="574">
        <v>0</v>
      </c>
      <c r="AC391" s="574">
        <v>0</v>
      </c>
      <c r="AD391" s="574">
        <v>0</v>
      </c>
      <c r="AE391" s="574">
        <v>0</v>
      </c>
      <c r="AF391" s="574">
        <v>0</v>
      </c>
      <c r="AG391" s="574">
        <v>0</v>
      </c>
      <c r="AH391" s="574">
        <v>0</v>
      </c>
      <c r="AI391" s="574">
        <v>0</v>
      </c>
      <c r="AJ391" s="574">
        <v>0</v>
      </c>
      <c r="AK391" s="574">
        <v>0</v>
      </c>
      <c r="AL391" s="574">
        <v>0</v>
      </c>
      <c r="AM391" s="574">
        <v>0</v>
      </c>
      <c r="AN391" s="574">
        <v>0</v>
      </c>
      <c r="AO391" s="574">
        <v>0</v>
      </c>
      <c r="AP391" s="574">
        <v>0</v>
      </c>
      <c r="AQ391" s="574">
        <v>0</v>
      </c>
      <c r="AR391" s="574">
        <v>0</v>
      </c>
      <c r="AS391" s="574">
        <v>0</v>
      </c>
      <c r="AT391" s="574">
        <v>0</v>
      </c>
      <c r="AU391" s="574">
        <v>0</v>
      </c>
      <c r="AV391" s="574">
        <v>0</v>
      </c>
      <c r="AW391" s="574">
        <v>0</v>
      </c>
      <c r="AX391" s="574">
        <v>0</v>
      </c>
      <c r="AY391" s="574">
        <v>0</v>
      </c>
      <c r="AZ391" s="574">
        <v>0</v>
      </c>
      <c r="BA391" s="574">
        <v>0</v>
      </c>
      <c r="BB391" s="574">
        <v>0</v>
      </c>
      <c r="BC391" s="574">
        <v>0</v>
      </c>
      <c r="BD391" s="574">
        <v>0</v>
      </c>
      <c r="BE391" s="574">
        <v>0</v>
      </c>
      <c r="BF391" s="574">
        <v>0</v>
      </c>
      <c r="BG391" s="574">
        <v>0</v>
      </c>
      <c r="BH391" s="574">
        <v>0</v>
      </c>
      <c r="BI391" s="574">
        <v>0</v>
      </c>
      <c r="BJ391" s="574">
        <v>0</v>
      </c>
      <c r="BK391" s="574">
        <v>0</v>
      </c>
      <c r="BL391" s="574">
        <v>0</v>
      </c>
      <c r="BM391" s="574">
        <v>0</v>
      </c>
      <c r="BN391" s="574">
        <v>0</v>
      </c>
      <c r="BO391" s="574">
        <v>0</v>
      </c>
      <c r="BP391" s="574">
        <v>0</v>
      </c>
      <c r="BQ391" s="574">
        <v>0</v>
      </c>
      <c r="BR391" s="574">
        <v>0</v>
      </c>
      <c r="BS391" s="574">
        <v>0</v>
      </c>
      <c r="BT391" s="574">
        <v>0</v>
      </c>
      <c r="BU391" s="574">
        <v>0</v>
      </c>
      <c r="BV391" s="574">
        <v>0</v>
      </c>
      <c r="BW391" s="574">
        <v>0</v>
      </c>
      <c r="BX391" s="574">
        <v>0</v>
      </c>
      <c r="BY391" s="574">
        <v>0</v>
      </c>
      <c r="BZ391" s="574">
        <v>0</v>
      </c>
      <c r="CA391" s="574">
        <v>0</v>
      </c>
      <c r="CB391" s="574">
        <v>0</v>
      </c>
      <c r="CC391" s="574">
        <v>0</v>
      </c>
    </row>
    <row r="392" spans="1:81">
      <c r="A392" s="586"/>
      <c r="B392" s="586" t="s">
        <v>1414</v>
      </c>
      <c r="C392" s="572"/>
      <c r="D392" s="587" t="s">
        <v>1278</v>
      </c>
      <c r="E392" s="575" t="s">
        <v>1279</v>
      </c>
      <c r="F392" s="573">
        <v>3.82</v>
      </c>
      <c r="G392" s="574">
        <v>3.818556</v>
      </c>
      <c r="H392" s="574">
        <v>0</v>
      </c>
      <c r="I392" s="574">
        <v>3.818556</v>
      </c>
      <c r="J392" s="574">
        <v>0</v>
      </c>
      <c r="K392" s="574">
        <v>0</v>
      </c>
      <c r="L392" s="574">
        <v>0</v>
      </c>
      <c r="M392" s="574">
        <v>0</v>
      </c>
      <c r="N392" s="574">
        <v>0</v>
      </c>
      <c r="O392" s="574">
        <v>0</v>
      </c>
      <c r="P392" s="574">
        <v>0</v>
      </c>
      <c r="Q392" s="574">
        <v>0</v>
      </c>
      <c r="R392" s="574">
        <v>0</v>
      </c>
      <c r="S392" s="574">
        <v>0</v>
      </c>
      <c r="T392" s="574">
        <v>0</v>
      </c>
      <c r="U392" s="574">
        <v>0</v>
      </c>
      <c r="V392" s="574">
        <v>0</v>
      </c>
      <c r="W392" s="574">
        <v>0</v>
      </c>
      <c r="X392" s="574">
        <v>0</v>
      </c>
      <c r="Y392" s="574">
        <v>0</v>
      </c>
      <c r="Z392" s="574">
        <v>0</v>
      </c>
      <c r="AA392" s="574">
        <v>0</v>
      </c>
      <c r="AB392" s="574">
        <v>0</v>
      </c>
      <c r="AC392" s="574">
        <v>0</v>
      </c>
      <c r="AD392" s="574">
        <v>0</v>
      </c>
      <c r="AE392" s="574">
        <v>0</v>
      </c>
      <c r="AF392" s="574">
        <v>0</v>
      </c>
      <c r="AG392" s="574">
        <v>0</v>
      </c>
      <c r="AH392" s="574">
        <v>0</v>
      </c>
      <c r="AI392" s="574">
        <v>0</v>
      </c>
      <c r="AJ392" s="574">
        <v>0</v>
      </c>
      <c r="AK392" s="574">
        <v>0</v>
      </c>
      <c r="AL392" s="574">
        <v>0</v>
      </c>
      <c r="AM392" s="574">
        <v>0</v>
      </c>
      <c r="AN392" s="574">
        <v>0</v>
      </c>
      <c r="AO392" s="574">
        <v>0</v>
      </c>
      <c r="AP392" s="574">
        <v>0</v>
      </c>
      <c r="AQ392" s="574">
        <v>0</v>
      </c>
      <c r="AR392" s="574">
        <v>0</v>
      </c>
      <c r="AS392" s="574">
        <v>0</v>
      </c>
      <c r="AT392" s="574">
        <v>0</v>
      </c>
      <c r="AU392" s="574">
        <v>0</v>
      </c>
      <c r="AV392" s="574">
        <v>0</v>
      </c>
      <c r="AW392" s="574">
        <v>0</v>
      </c>
      <c r="AX392" s="574">
        <v>0</v>
      </c>
      <c r="AY392" s="574">
        <v>0</v>
      </c>
      <c r="AZ392" s="574">
        <v>0</v>
      </c>
      <c r="BA392" s="574">
        <v>0</v>
      </c>
      <c r="BB392" s="574">
        <v>0</v>
      </c>
      <c r="BC392" s="574">
        <v>0</v>
      </c>
      <c r="BD392" s="574">
        <v>0</v>
      </c>
      <c r="BE392" s="574">
        <v>0</v>
      </c>
      <c r="BF392" s="574">
        <v>0</v>
      </c>
      <c r="BG392" s="574">
        <v>0</v>
      </c>
      <c r="BH392" s="574">
        <v>0</v>
      </c>
      <c r="BI392" s="574">
        <v>0</v>
      </c>
      <c r="BJ392" s="574">
        <v>0</v>
      </c>
      <c r="BK392" s="574">
        <v>0</v>
      </c>
      <c r="BL392" s="574">
        <v>0</v>
      </c>
      <c r="BM392" s="574">
        <v>0</v>
      </c>
      <c r="BN392" s="574">
        <v>0</v>
      </c>
      <c r="BO392" s="574">
        <v>0</v>
      </c>
      <c r="BP392" s="574">
        <v>0</v>
      </c>
      <c r="BQ392" s="574">
        <v>0</v>
      </c>
      <c r="BR392" s="574">
        <v>0</v>
      </c>
      <c r="BS392" s="574">
        <v>0</v>
      </c>
      <c r="BT392" s="574">
        <v>0</v>
      </c>
      <c r="BU392" s="574">
        <v>0</v>
      </c>
      <c r="BV392" s="574">
        <v>0</v>
      </c>
      <c r="BW392" s="574">
        <v>0</v>
      </c>
      <c r="BX392" s="574">
        <v>0</v>
      </c>
      <c r="BY392" s="574">
        <v>0</v>
      </c>
      <c r="BZ392" s="574">
        <v>0</v>
      </c>
      <c r="CA392" s="574">
        <v>0</v>
      </c>
      <c r="CB392" s="574">
        <v>0</v>
      </c>
      <c r="CC392" s="574">
        <v>0</v>
      </c>
    </row>
    <row r="393" spans="1:81">
      <c r="A393" s="586"/>
      <c r="B393" s="586" t="s">
        <v>1414</v>
      </c>
      <c r="C393" s="572"/>
      <c r="D393" s="587" t="s">
        <v>1280</v>
      </c>
      <c r="E393" s="575" t="s">
        <v>1281</v>
      </c>
      <c r="F393" s="573">
        <v>1.61</v>
      </c>
      <c r="G393" s="574">
        <v>1.607136</v>
      </c>
      <c r="H393" s="574">
        <v>0</v>
      </c>
      <c r="I393" s="574">
        <v>1.607136</v>
      </c>
      <c r="J393" s="574">
        <v>0</v>
      </c>
      <c r="K393" s="574">
        <v>0</v>
      </c>
      <c r="L393" s="574">
        <v>0</v>
      </c>
      <c r="M393" s="574">
        <v>0</v>
      </c>
      <c r="N393" s="574">
        <v>0</v>
      </c>
      <c r="O393" s="574">
        <v>0</v>
      </c>
      <c r="P393" s="574">
        <v>0</v>
      </c>
      <c r="Q393" s="574">
        <v>0</v>
      </c>
      <c r="R393" s="574">
        <v>0</v>
      </c>
      <c r="S393" s="574">
        <v>0</v>
      </c>
      <c r="T393" s="574">
        <v>0</v>
      </c>
      <c r="U393" s="574">
        <v>0</v>
      </c>
      <c r="V393" s="574">
        <v>0</v>
      </c>
      <c r="W393" s="574">
        <v>0</v>
      </c>
      <c r="X393" s="574">
        <v>0</v>
      </c>
      <c r="Y393" s="574">
        <v>0</v>
      </c>
      <c r="Z393" s="574">
        <v>0</v>
      </c>
      <c r="AA393" s="574">
        <v>0</v>
      </c>
      <c r="AB393" s="574">
        <v>0</v>
      </c>
      <c r="AC393" s="574">
        <v>0</v>
      </c>
      <c r="AD393" s="574">
        <v>0</v>
      </c>
      <c r="AE393" s="574">
        <v>0</v>
      </c>
      <c r="AF393" s="574">
        <v>0</v>
      </c>
      <c r="AG393" s="574">
        <v>0</v>
      </c>
      <c r="AH393" s="574">
        <v>0</v>
      </c>
      <c r="AI393" s="574">
        <v>0</v>
      </c>
      <c r="AJ393" s="574">
        <v>0</v>
      </c>
      <c r="AK393" s="574">
        <v>0</v>
      </c>
      <c r="AL393" s="574">
        <v>0</v>
      </c>
      <c r="AM393" s="574">
        <v>0</v>
      </c>
      <c r="AN393" s="574">
        <v>0</v>
      </c>
      <c r="AO393" s="574">
        <v>0</v>
      </c>
      <c r="AP393" s="574">
        <v>0</v>
      </c>
      <c r="AQ393" s="574">
        <v>0</v>
      </c>
      <c r="AR393" s="574">
        <v>0</v>
      </c>
      <c r="AS393" s="574">
        <v>0</v>
      </c>
      <c r="AT393" s="574">
        <v>0</v>
      </c>
      <c r="AU393" s="574">
        <v>0</v>
      </c>
      <c r="AV393" s="574">
        <v>0</v>
      </c>
      <c r="AW393" s="574">
        <v>0</v>
      </c>
      <c r="AX393" s="574">
        <v>0</v>
      </c>
      <c r="AY393" s="574">
        <v>0</v>
      </c>
      <c r="AZ393" s="574">
        <v>0</v>
      </c>
      <c r="BA393" s="574">
        <v>0</v>
      </c>
      <c r="BB393" s="574">
        <v>0</v>
      </c>
      <c r="BC393" s="574">
        <v>0</v>
      </c>
      <c r="BD393" s="574">
        <v>0</v>
      </c>
      <c r="BE393" s="574">
        <v>0</v>
      </c>
      <c r="BF393" s="574">
        <v>0</v>
      </c>
      <c r="BG393" s="574">
        <v>0</v>
      </c>
      <c r="BH393" s="574">
        <v>0</v>
      </c>
      <c r="BI393" s="574">
        <v>0</v>
      </c>
      <c r="BJ393" s="574">
        <v>0</v>
      </c>
      <c r="BK393" s="574">
        <v>0</v>
      </c>
      <c r="BL393" s="574">
        <v>0</v>
      </c>
      <c r="BM393" s="574">
        <v>0</v>
      </c>
      <c r="BN393" s="574">
        <v>0</v>
      </c>
      <c r="BO393" s="574">
        <v>0</v>
      </c>
      <c r="BP393" s="574">
        <v>0</v>
      </c>
      <c r="BQ393" s="574">
        <v>0</v>
      </c>
      <c r="BR393" s="574">
        <v>0</v>
      </c>
      <c r="BS393" s="574">
        <v>0</v>
      </c>
      <c r="BT393" s="574">
        <v>0</v>
      </c>
      <c r="BU393" s="574">
        <v>0</v>
      </c>
      <c r="BV393" s="574">
        <v>0</v>
      </c>
      <c r="BW393" s="574">
        <v>0</v>
      </c>
      <c r="BX393" s="574">
        <v>0</v>
      </c>
      <c r="BY393" s="574">
        <v>0</v>
      </c>
      <c r="BZ393" s="574">
        <v>0</v>
      </c>
      <c r="CA393" s="574">
        <v>0</v>
      </c>
      <c r="CB393" s="574">
        <v>0</v>
      </c>
      <c r="CC393" s="574">
        <v>0</v>
      </c>
    </row>
    <row r="394" spans="1:81">
      <c r="A394" s="586"/>
      <c r="B394" s="586" t="s">
        <v>1414</v>
      </c>
      <c r="C394" s="572"/>
      <c r="D394" s="587" t="s">
        <v>933</v>
      </c>
      <c r="E394" s="575" t="s">
        <v>1416</v>
      </c>
      <c r="F394" s="573">
        <v>66.4</v>
      </c>
      <c r="G394" s="574">
        <v>59.4724</v>
      </c>
      <c r="H394" s="574">
        <v>59.4724</v>
      </c>
      <c r="I394" s="574">
        <v>0</v>
      </c>
      <c r="J394" s="574">
        <v>0</v>
      </c>
      <c r="K394" s="574">
        <v>0</v>
      </c>
      <c r="L394" s="574">
        <v>6.632568</v>
      </c>
      <c r="M394" s="574">
        <v>6.132568</v>
      </c>
      <c r="N394" s="574">
        <v>0.2</v>
      </c>
      <c r="O394" s="574">
        <v>0</v>
      </c>
      <c r="P394" s="574">
        <v>0</v>
      </c>
      <c r="Q394" s="574">
        <v>0</v>
      </c>
      <c r="R394" s="574">
        <v>0.3</v>
      </c>
      <c r="S394" s="574">
        <v>0</v>
      </c>
      <c r="T394" s="574">
        <v>0</v>
      </c>
      <c r="U394" s="574">
        <v>0</v>
      </c>
      <c r="V394" s="574">
        <v>0</v>
      </c>
      <c r="W394" s="574">
        <v>0.3</v>
      </c>
      <c r="X394" s="574">
        <v>0</v>
      </c>
      <c r="Y394" s="574">
        <v>0</v>
      </c>
      <c r="Z394" s="574">
        <v>0</v>
      </c>
      <c r="AA394" s="574">
        <v>0</v>
      </c>
      <c r="AB394" s="574">
        <v>0.3</v>
      </c>
      <c r="AC394" s="574">
        <v>0</v>
      </c>
      <c r="AD394" s="574">
        <v>0</v>
      </c>
      <c r="AE394" s="574">
        <v>0</v>
      </c>
      <c r="AF394" s="574">
        <v>0</v>
      </c>
      <c r="AG394" s="574">
        <v>0</v>
      </c>
      <c r="AH394" s="574">
        <v>0</v>
      </c>
      <c r="AI394" s="574">
        <v>0</v>
      </c>
      <c r="AJ394" s="574">
        <v>0</v>
      </c>
      <c r="AK394" s="574">
        <v>0</v>
      </c>
      <c r="AL394" s="574">
        <v>0</v>
      </c>
      <c r="AM394" s="574">
        <v>0</v>
      </c>
      <c r="AN394" s="574">
        <v>0</v>
      </c>
      <c r="AO394" s="574">
        <v>0</v>
      </c>
      <c r="AP394" s="574">
        <v>0</v>
      </c>
      <c r="AQ394" s="574">
        <v>0</v>
      </c>
      <c r="AR394" s="574">
        <v>0</v>
      </c>
      <c r="AS394" s="574">
        <v>0</v>
      </c>
      <c r="AT394" s="574">
        <v>0</v>
      </c>
      <c r="AU394" s="574">
        <v>0</v>
      </c>
      <c r="AV394" s="574">
        <v>0</v>
      </c>
      <c r="AW394" s="574">
        <v>0</v>
      </c>
      <c r="AX394" s="574">
        <v>0</v>
      </c>
      <c r="AY394" s="574">
        <v>0</v>
      </c>
      <c r="AZ394" s="574">
        <v>0</v>
      </c>
      <c r="BA394" s="574">
        <v>0</v>
      </c>
      <c r="BB394" s="574">
        <v>0</v>
      </c>
      <c r="BC394" s="574">
        <v>0</v>
      </c>
      <c r="BD394" s="574">
        <v>0</v>
      </c>
      <c r="BE394" s="574">
        <v>0</v>
      </c>
      <c r="BF394" s="574">
        <v>0</v>
      </c>
      <c r="BG394" s="574">
        <v>0</v>
      </c>
      <c r="BH394" s="574">
        <v>0</v>
      </c>
      <c r="BI394" s="574">
        <v>0</v>
      </c>
      <c r="BJ394" s="574">
        <v>0</v>
      </c>
      <c r="BK394" s="574">
        <v>0</v>
      </c>
      <c r="BL394" s="574">
        <v>0</v>
      </c>
      <c r="BM394" s="574">
        <v>0</v>
      </c>
      <c r="BN394" s="574">
        <v>0</v>
      </c>
      <c r="BO394" s="574">
        <v>0</v>
      </c>
      <c r="BP394" s="574">
        <v>0</v>
      </c>
      <c r="BQ394" s="574">
        <v>0</v>
      </c>
      <c r="BR394" s="574">
        <v>0</v>
      </c>
      <c r="BS394" s="574">
        <v>0</v>
      </c>
      <c r="BT394" s="574">
        <v>0</v>
      </c>
      <c r="BU394" s="574">
        <v>0</v>
      </c>
      <c r="BV394" s="574">
        <v>0</v>
      </c>
      <c r="BW394" s="574">
        <v>0</v>
      </c>
      <c r="BX394" s="574">
        <v>0</v>
      </c>
      <c r="BY394" s="574">
        <v>0</v>
      </c>
      <c r="BZ394" s="574">
        <v>0</v>
      </c>
      <c r="CA394" s="574">
        <v>0</v>
      </c>
      <c r="CB394" s="574">
        <v>0</v>
      </c>
      <c r="CC394" s="574">
        <v>0</v>
      </c>
    </row>
    <row r="395" spans="1:81">
      <c r="A395" s="586"/>
      <c r="B395" s="586" t="s">
        <v>1414</v>
      </c>
      <c r="C395" s="572"/>
      <c r="D395" s="587" t="s">
        <v>1417</v>
      </c>
      <c r="E395" s="575" t="s">
        <v>1418</v>
      </c>
      <c r="F395" s="573">
        <v>66.4</v>
      </c>
      <c r="G395" s="574">
        <v>59.4724</v>
      </c>
      <c r="H395" s="574">
        <v>59.4724</v>
      </c>
      <c r="I395" s="574">
        <v>0</v>
      </c>
      <c r="J395" s="574">
        <v>0</v>
      </c>
      <c r="K395" s="574">
        <v>0</v>
      </c>
      <c r="L395" s="574">
        <v>6.632568</v>
      </c>
      <c r="M395" s="574">
        <v>6.132568</v>
      </c>
      <c r="N395" s="574">
        <v>0.2</v>
      </c>
      <c r="O395" s="574">
        <v>0</v>
      </c>
      <c r="P395" s="574">
        <v>0</v>
      </c>
      <c r="Q395" s="574">
        <v>0</v>
      </c>
      <c r="R395" s="574">
        <v>0.3</v>
      </c>
      <c r="S395" s="574">
        <v>0</v>
      </c>
      <c r="T395" s="574">
        <v>0</v>
      </c>
      <c r="U395" s="574">
        <v>0</v>
      </c>
      <c r="V395" s="574">
        <v>0</v>
      </c>
      <c r="W395" s="574">
        <v>0.3</v>
      </c>
      <c r="X395" s="574">
        <v>0</v>
      </c>
      <c r="Y395" s="574">
        <v>0</v>
      </c>
      <c r="Z395" s="574">
        <v>0</v>
      </c>
      <c r="AA395" s="574">
        <v>0</v>
      </c>
      <c r="AB395" s="574">
        <v>0.3</v>
      </c>
      <c r="AC395" s="574">
        <v>0</v>
      </c>
      <c r="AD395" s="574">
        <v>0</v>
      </c>
      <c r="AE395" s="574">
        <v>0</v>
      </c>
      <c r="AF395" s="574">
        <v>0</v>
      </c>
      <c r="AG395" s="574">
        <v>0</v>
      </c>
      <c r="AH395" s="574">
        <v>0</v>
      </c>
      <c r="AI395" s="574">
        <v>0</v>
      </c>
      <c r="AJ395" s="574">
        <v>0</v>
      </c>
      <c r="AK395" s="574">
        <v>0</v>
      </c>
      <c r="AL395" s="574">
        <v>0</v>
      </c>
      <c r="AM395" s="574">
        <v>0</v>
      </c>
      <c r="AN395" s="574">
        <v>0</v>
      </c>
      <c r="AO395" s="574">
        <v>0</v>
      </c>
      <c r="AP395" s="574">
        <v>0</v>
      </c>
      <c r="AQ395" s="574">
        <v>0</v>
      </c>
      <c r="AR395" s="574">
        <v>0</v>
      </c>
      <c r="AS395" s="574">
        <v>0</v>
      </c>
      <c r="AT395" s="574">
        <v>0</v>
      </c>
      <c r="AU395" s="574">
        <v>0</v>
      </c>
      <c r="AV395" s="574">
        <v>0</v>
      </c>
      <c r="AW395" s="574">
        <v>0</v>
      </c>
      <c r="AX395" s="574">
        <v>0</v>
      </c>
      <c r="AY395" s="574">
        <v>0</v>
      </c>
      <c r="AZ395" s="574">
        <v>0</v>
      </c>
      <c r="BA395" s="574">
        <v>0</v>
      </c>
      <c r="BB395" s="574">
        <v>0</v>
      </c>
      <c r="BC395" s="574">
        <v>0</v>
      </c>
      <c r="BD395" s="574">
        <v>0</v>
      </c>
      <c r="BE395" s="574">
        <v>0</v>
      </c>
      <c r="BF395" s="574">
        <v>0</v>
      </c>
      <c r="BG395" s="574">
        <v>0</v>
      </c>
      <c r="BH395" s="574">
        <v>0</v>
      </c>
      <c r="BI395" s="574">
        <v>0</v>
      </c>
      <c r="BJ395" s="574">
        <v>0</v>
      </c>
      <c r="BK395" s="574">
        <v>0</v>
      </c>
      <c r="BL395" s="574">
        <v>0</v>
      </c>
      <c r="BM395" s="574">
        <v>0</v>
      </c>
      <c r="BN395" s="574">
        <v>0</v>
      </c>
      <c r="BO395" s="574">
        <v>0</v>
      </c>
      <c r="BP395" s="574">
        <v>0</v>
      </c>
      <c r="BQ395" s="574">
        <v>0</v>
      </c>
      <c r="BR395" s="574">
        <v>0</v>
      </c>
      <c r="BS395" s="574">
        <v>0</v>
      </c>
      <c r="BT395" s="574">
        <v>0</v>
      </c>
      <c r="BU395" s="574">
        <v>0</v>
      </c>
      <c r="BV395" s="574">
        <v>0</v>
      </c>
      <c r="BW395" s="574">
        <v>0</v>
      </c>
      <c r="BX395" s="574">
        <v>0</v>
      </c>
      <c r="BY395" s="574">
        <v>0</v>
      </c>
      <c r="BZ395" s="574">
        <v>0</v>
      </c>
      <c r="CA395" s="574">
        <v>0</v>
      </c>
      <c r="CB395" s="574">
        <v>0</v>
      </c>
      <c r="CC395" s="574">
        <v>0</v>
      </c>
    </row>
    <row r="396" spans="1:81">
      <c r="A396" s="586"/>
      <c r="B396" s="586" t="s">
        <v>1414</v>
      </c>
      <c r="C396" s="572"/>
      <c r="D396" s="587" t="s">
        <v>1419</v>
      </c>
      <c r="E396" s="575" t="s">
        <v>1268</v>
      </c>
      <c r="F396" s="573">
        <v>66.4</v>
      </c>
      <c r="G396" s="574">
        <v>59.4724</v>
      </c>
      <c r="H396" s="574">
        <v>59.4724</v>
      </c>
      <c r="I396" s="574">
        <v>0</v>
      </c>
      <c r="J396" s="574">
        <v>0</v>
      </c>
      <c r="K396" s="574">
        <v>0</v>
      </c>
      <c r="L396" s="574">
        <v>6.632568</v>
      </c>
      <c r="M396" s="574">
        <v>6.132568</v>
      </c>
      <c r="N396" s="574">
        <v>0.2</v>
      </c>
      <c r="O396" s="574">
        <v>0</v>
      </c>
      <c r="P396" s="574">
        <v>0</v>
      </c>
      <c r="Q396" s="574">
        <v>0</v>
      </c>
      <c r="R396" s="574">
        <v>0.3</v>
      </c>
      <c r="S396" s="574">
        <v>0</v>
      </c>
      <c r="T396" s="574">
        <v>0</v>
      </c>
      <c r="U396" s="574">
        <v>0</v>
      </c>
      <c r="V396" s="574">
        <v>0</v>
      </c>
      <c r="W396" s="574">
        <v>0.3</v>
      </c>
      <c r="X396" s="574">
        <v>0</v>
      </c>
      <c r="Y396" s="574">
        <v>0</v>
      </c>
      <c r="Z396" s="574">
        <v>0</v>
      </c>
      <c r="AA396" s="574">
        <v>0</v>
      </c>
      <c r="AB396" s="574">
        <v>0.3</v>
      </c>
      <c r="AC396" s="574">
        <v>0</v>
      </c>
      <c r="AD396" s="574">
        <v>0</v>
      </c>
      <c r="AE396" s="574">
        <v>0</v>
      </c>
      <c r="AF396" s="574">
        <v>0</v>
      </c>
      <c r="AG396" s="574">
        <v>0</v>
      </c>
      <c r="AH396" s="574">
        <v>0</v>
      </c>
      <c r="AI396" s="574">
        <v>0</v>
      </c>
      <c r="AJ396" s="574">
        <v>0</v>
      </c>
      <c r="AK396" s="574">
        <v>0</v>
      </c>
      <c r="AL396" s="574">
        <v>0</v>
      </c>
      <c r="AM396" s="574">
        <v>0</v>
      </c>
      <c r="AN396" s="574">
        <v>0</v>
      </c>
      <c r="AO396" s="574">
        <v>0</v>
      </c>
      <c r="AP396" s="574">
        <v>0</v>
      </c>
      <c r="AQ396" s="574">
        <v>0</v>
      </c>
      <c r="AR396" s="574">
        <v>0</v>
      </c>
      <c r="AS396" s="574">
        <v>0</v>
      </c>
      <c r="AT396" s="574">
        <v>0</v>
      </c>
      <c r="AU396" s="574">
        <v>0</v>
      </c>
      <c r="AV396" s="574">
        <v>0</v>
      </c>
      <c r="AW396" s="574">
        <v>0</v>
      </c>
      <c r="AX396" s="574">
        <v>0</v>
      </c>
      <c r="AY396" s="574">
        <v>0</v>
      </c>
      <c r="AZ396" s="574">
        <v>0</v>
      </c>
      <c r="BA396" s="574">
        <v>0</v>
      </c>
      <c r="BB396" s="574">
        <v>0</v>
      </c>
      <c r="BC396" s="574">
        <v>0</v>
      </c>
      <c r="BD396" s="574">
        <v>0</v>
      </c>
      <c r="BE396" s="574">
        <v>0</v>
      </c>
      <c r="BF396" s="574">
        <v>0</v>
      </c>
      <c r="BG396" s="574">
        <v>0</v>
      </c>
      <c r="BH396" s="574">
        <v>0</v>
      </c>
      <c r="BI396" s="574">
        <v>0</v>
      </c>
      <c r="BJ396" s="574">
        <v>0</v>
      </c>
      <c r="BK396" s="574">
        <v>0</v>
      </c>
      <c r="BL396" s="574">
        <v>0</v>
      </c>
      <c r="BM396" s="574">
        <v>0</v>
      </c>
      <c r="BN396" s="574">
        <v>0</v>
      </c>
      <c r="BO396" s="574">
        <v>0</v>
      </c>
      <c r="BP396" s="574">
        <v>0</v>
      </c>
      <c r="BQ396" s="574">
        <v>0</v>
      </c>
      <c r="BR396" s="574">
        <v>0</v>
      </c>
      <c r="BS396" s="574">
        <v>0</v>
      </c>
      <c r="BT396" s="574">
        <v>0</v>
      </c>
      <c r="BU396" s="574">
        <v>0</v>
      </c>
      <c r="BV396" s="574">
        <v>0</v>
      </c>
      <c r="BW396" s="574">
        <v>0</v>
      </c>
      <c r="BX396" s="574">
        <v>0</v>
      </c>
      <c r="BY396" s="574">
        <v>0</v>
      </c>
      <c r="BZ396" s="574">
        <v>0</v>
      </c>
      <c r="CA396" s="574">
        <v>0</v>
      </c>
      <c r="CB396" s="574">
        <v>0</v>
      </c>
      <c r="CC396" s="574">
        <v>0</v>
      </c>
    </row>
    <row r="397" spans="1:81">
      <c r="A397" s="586"/>
      <c r="B397" s="586" t="s">
        <v>1414</v>
      </c>
      <c r="C397" s="572"/>
      <c r="D397" s="587" t="s">
        <v>949</v>
      </c>
      <c r="E397" s="575" t="s">
        <v>1282</v>
      </c>
      <c r="F397" s="573">
        <v>4.82</v>
      </c>
      <c r="G397" s="574">
        <v>4.821408</v>
      </c>
      <c r="H397" s="574">
        <v>0</v>
      </c>
      <c r="I397" s="574">
        <v>0</v>
      </c>
      <c r="J397" s="574">
        <v>4.821408</v>
      </c>
      <c r="K397" s="574">
        <v>0</v>
      </c>
      <c r="L397" s="574">
        <v>0</v>
      </c>
      <c r="M397" s="574">
        <v>0</v>
      </c>
      <c r="N397" s="574">
        <v>0</v>
      </c>
      <c r="O397" s="574">
        <v>0</v>
      </c>
      <c r="P397" s="574">
        <v>0</v>
      </c>
      <c r="Q397" s="574">
        <v>0</v>
      </c>
      <c r="R397" s="574">
        <v>0</v>
      </c>
      <c r="S397" s="574">
        <v>0</v>
      </c>
      <c r="T397" s="574">
        <v>0</v>
      </c>
      <c r="U397" s="574">
        <v>0</v>
      </c>
      <c r="V397" s="574">
        <v>0</v>
      </c>
      <c r="W397" s="574">
        <v>0</v>
      </c>
      <c r="X397" s="574">
        <v>0</v>
      </c>
      <c r="Y397" s="574">
        <v>0</v>
      </c>
      <c r="Z397" s="574">
        <v>0</v>
      </c>
      <c r="AA397" s="574">
        <v>0</v>
      </c>
      <c r="AB397" s="574">
        <v>0</v>
      </c>
      <c r="AC397" s="574">
        <v>0</v>
      </c>
      <c r="AD397" s="574">
        <v>0</v>
      </c>
      <c r="AE397" s="574">
        <v>0</v>
      </c>
      <c r="AF397" s="574">
        <v>0</v>
      </c>
      <c r="AG397" s="574">
        <v>0</v>
      </c>
      <c r="AH397" s="574">
        <v>0</v>
      </c>
      <c r="AI397" s="574">
        <v>0</v>
      </c>
      <c r="AJ397" s="574">
        <v>0</v>
      </c>
      <c r="AK397" s="574">
        <v>0</v>
      </c>
      <c r="AL397" s="574">
        <v>0</v>
      </c>
      <c r="AM397" s="574">
        <v>0</v>
      </c>
      <c r="AN397" s="574">
        <v>0</v>
      </c>
      <c r="AO397" s="574">
        <v>0</v>
      </c>
      <c r="AP397" s="574">
        <v>0</v>
      </c>
      <c r="AQ397" s="574">
        <v>0</v>
      </c>
      <c r="AR397" s="574">
        <v>0</v>
      </c>
      <c r="AS397" s="574">
        <v>0</v>
      </c>
      <c r="AT397" s="574">
        <v>0</v>
      </c>
      <c r="AU397" s="574">
        <v>0</v>
      </c>
      <c r="AV397" s="574">
        <v>0</v>
      </c>
      <c r="AW397" s="574">
        <v>0</v>
      </c>
      <c r="AX397" s="574">
        <v>0</v>
      </c>
      <c r="AY397" s="574">
        <v>0</v>
      </c>
      <c r="AZ397" s="574">
        <v>0</v>
      </c>
      <c r="BA397" s="574">
        <v>0</v>
      </c>
      <c r="BB397" s="574">
        <v>0</v>
      </c>
      <c r="BC397" s="574">
        <v>0</v>
      </c>
      <c r="BD397" s="574">
        <v>0</v>
      </c>
      <c r="BE397" s="574">
        <v>0</v>
      </c>
      <c r="BF397" s="574">
        <v>0</v>
      </c>
      <c r="BG397" s="574">
        <v>0</v>
      </c>
      <c r="BH397" s="574">
        <v>0</v>
      </c>
      <c r="BI397" s="574">
        <v>0</v>
      </c>
      <c r="BJ397" s="574">
        <v>0</v>
      </c>
      <c r="BK397" s="574">
        <v>0</v>
      </c>
      <c r="BL397" s="574">
        <v>0</v>
      </c>
      <c r="BM397" s="574">
        <v>0</v>
      </c>
      <c r="BN397" s="574">
        <v>0</v>
      </c>
      <c r="BO397" s="574">
        <v>0</v>
      </c>
      <c r="BP397" s="574">
        <v>0</v>
      </c>
      <c r="BQ397" s="574">
        <v>0</v>
      </c>
      <c r="BR397" s="574">
        <v>0</v>
      </c>
      <c r="BS397" s="574">
        <v>0</v>
      </c>
      <c r="BT397" s="574">
        <v>0</v>
      </c>
      <c r="BU397" s="574">
        <v>0</v>
      </c>
      <c r="BV397" s="574">
        <v>0</v>
      </c>
      <c r="BW397" s="574">
        <v>0</v>
      </c>
      <c r="BX397" s="574">
        <v>0</v>
      </c>
      <c r="BY397" s="574">
        <v>0</v>
      </c>
      <c r="BZ397" s="574">
        <v>0</v>
      </c>
      <c r="CA397" s="574">
        <v>0</v>
      </c>
      <c r="CB397" s="574">
        <v>0</v>
      </c>
      <c r="CC397" s="574">
        <v>0</v>
      </c>
    </row>
    <row r="398" spans="1:81">
      <c r="A398" s="586"/>
      <c r="B398" s="586" t="s">
        <v>1414</v>
      </c>
      <c r="C398" s="572"/>
      <c r="D398" s="587" t="s">
        <v>1283</v>
      </c>
      <c r="E398" s="575" t="s">
        <v>1284</v>
      </c>
      <c r="F398" s="573">
        <v>4.82</v>
      </c>
      <c r="G398" s="574">
        <v>4.821408</v>
      </c>
      <c r="H398" s="574">
        <v>0</v>
      </c>
      <c r="I398" s="574">
        <v>0</v>
      </c>
      <c r="J398" s="574">
        <v>4.821408</v>
      </c>
      <c r="K398" s="574">
        <v>0</v>
      </c>
      <c r="L398" s="574">
        <v>0</v>
      </c>
      <c r="M398" s="574">
        <v>0</v>
      </c>
      <c r="N398" s="574">
        <v>0</v>
      </c>
      <c r="O398" s="574">
        <v>0</v>
      </c>
      <c r="P398" s="574">
        <v>0</v>
      </c>
      <c r="Q398" s="574">
        <v>0</v>
      </c>
      <c r="R398" s="574">
        <v>0</v>
      </c>
      <c r="S398" s="574">
        <v>0</v>
      </c>
      <c r="T398" s="574">
        <v>0</v>
      </c>
      <c r="U398" s="574">
        <v>0</v>
      </c>
      <c r="V398" s="574">
        <v>0</v>
      </c>
      <c r="W398" s="574">
        <v>0</v>
      </c>
      <c r="X398" s="574">
        <v>0</v>
      </c>
      <c r="Y398" s="574">
        <v>0</v>
      </c>
      <c r="Z398" s="574">
        <v>0</v>
      </c>
      <c r="AA398" s="574">
        <v>0</v>
      </c>
      <c r="AB398" s="574">
        <v>0</v>
      </c>
      <c r="AC398" s="574">
        <v>0</v>
      </c>
      <c r="AD398" s="574">
        <v>0</v>
      </c>
      <c r="AE398" s="574">
        <v>0</v>
      </c>
      <c r="AF398" s="574">
        <v>0</v>
      </c>
      <c r="AG398" s="574">
        <v>0</v>
      </c>
      <c r="AH398" s="574">
        <v>0</v>
      </c>
      <c r="AI398" s="574">
        <v>0</v>
      </c>
      <c r="AJ398" s="574">
        <v>0</v>
      </c>
      <c r="AK398" s="574">
        <v>0</v>
      </c>
      <c r="AL398" s="574">
        <v>0</v>
      </c>
      <c r="AM398" s="574">
        <v>0</v>
      </c>
      <c r="AN398" s="574">
        <v>0</v>
      </c>
      <c r="AO398" s="574">
        <v>0</v>
      </c>
      <c r="AP398" s="574">
        <v>0</v>
      </c>
      <c r="AQ398" s="574">
        <v>0</v>
      </c>
      <c r="AR398" s="574">
        <v>0</v>
      </c>
      <c r="AS398" s="574">
        <v>0</v>
      </c>
      <c r="AT398" s="574">
        <v>0</v>
      </c>
      <c r="AU398" s="574">
        <v>0</v>
      </c>
      <c r="AV398" s="574">
        <v>0</v>
      </c>
      <c r="AW398" s="574">
        <v>0</v>
      </c>
      <c r="AX398" s="574">
        <v>0</v>
      </c>
      <c r="AY398" s="574">
        <v>0</v>
      </c>
      <c r="AZ398" s="574">
        <v>0</v>
      </c>
      <c r="BA398" s="574">
        <v>0</v>
      </c>
      <c r="BB398" s="574">
        <v>0</v>
      </c>
      <c r="BC398" s="574">
        <v>0</v>
      </c>
      <c r="BD398" s="574">
        <v>0</v>
      </c>
      <c r="BE398" s="574">
        <v>0</v>
      </c>
      <c r="BF398" s="574">
        <v>0</v>
      </c>
      <c r="BG398" s="574">
        <v>0</v>
      </c>
      <c r="BH398" s="574">
        <v>0</v>
      </c>
      <c r="BI398" s="574">
        <v>0</v>
      </c>
      <c r="BJ398" s="574">
        <v>0</v>
      </c>
      <c r="BK398" s="574">
        <v>0</v>
      </c>
      <c r="BL398" s="574">
        <v>0</v>
      </c>
      <c r="BM398" s="574">
        <v>0</v>
      </c>
      <c r="BN398" s="574">
        <v>0</v>
      </c>
      <c r="BO398" s="574">
        <v>0</v>
      </c>
      <c r="BP398" s="574">
        <v>0</v>
      </c>
      <c r="BQ398" s="574">
        <v>0</v>
      </c>
      <c r="BR398" s="574">
        <v>0</v>
      </c>
      <c r="BS398" s="574">
        <v>0</v>
      </c>
      <c r="BT398" s="574">
        <v>0</v>
      </c>
      <c r="BU398" s="574">
        <v>0</v>
      </c>
      <c r="BV398" s="574">
        <v>0</v>
      </c>
      <c r="BW398" s="574">
        <v>0</v>
      </c>
      <c r="BX398" s="574">
        <v>0</v>
      </c>
      <c r="BY398" s="574">
        <v>0</v>
      </c>
      <c r="BZ398" s="574">
        <v>0</v>
      </c>
      <c r="CA398" s="574">
        <v>0</v>
      </c>
      <c r="CB398" s="574">
        <v>0</v>
      </c>
      <c r="CC398" s="574">
        <v>0</v>
      </c>
    </row>
    <row r="399" spans="1:81">
      <c r="A399" s="586"/>
      <c r="B399" s="586" t="s">
        <v>1414</v>
      </c>
      <c r="C399" s="572"/>
      <c r="D399" s="587" t="s">
        <v>1285</v>
      </c>
      <c r="E399" s="575" t="s">
        <v>1286</v>
      </c>
      <c r="F399" s="573">
        <v>4.82</v>
      </c>
      <c r="G399" s="574">
        <v>4.821408</v>
      </c>
      <c r="H399" s="574">
        <v>0</v>
      </c>
      <c r="I399" s="574">
        <v>0</v>
      </c>
      <c r="J399" s="574">
        <v>4.821408</v>
      </c>
      <c r="K399" s="574">
        <v>0</v>
      </c>
      <c r="L399" s="574">
        <v>0</v>
      </c>
      <c r="M399" s="574">
        <v>0</v>
      </c>
      <c r="N399" s="574">
        <v>0</v>
      </c>
      <c r="O399" s="574">
        <v>0</v>
      </c>
      <c r="P399" s="574">
        <v>0</v>
      </c>
      <c r="Q399" s="574">
        <v>0</v>
      </c>
      <c r="R399" s="574">
        <v>0</v>
      </c>
      <c r="S399" s="574">
        <v>0</v>
      </c>
      <c r="T399" s="574">
        <v>0</v>
      </c>
      <c r="U399" s="574">
        <v>0</v>
      </c>
      <c r="V399" s="574">
        <v>0</v>
      </c>
      <c r="W399" s="574">
        <v>0</v>
      </c>
      <c r="X399" s="574">
        <v>0</v>
      </c>
      <c r="Y399" s="574">
        <v>0</v>
      </c>
      <c r="Z399" s="574">
        <v>0</v>
      </c>
      <c r="AA399" s="574">
        <v>0</v>
      </c>
      <c r="AB399" s="574">
        <v>0</v>
      </c>
      <c r="AC399" s="574">
        <v>0</v>
      </c>
      <c r="AD399" s="574">
        <v>0</v>
      </c>
      <c r="AE399" s="574">
        <v>0</v>
      </c>
      <c r="AF399" s="574">
        <v>0</v>
      </c>
      <c r="AG399" s="574">
        <v>0</v>
      </c>
      <c r="AH399" s="574">
        <v>0</v>
      </c>
      <c r="AI399" s="574">
        <v>0</v>
      </c>
      <c r="AJ399" s="574">
        <v>0</v>
      </c>
      <c r="AK399" s="574">
        <v>0</v>
      </c>
      <c r="AL399" s="574">
        <v>0</v>
      </c>
      <c r="AM399" s="574">
        <v>0</v>
      </c>
      <c r="AN399" s="574">
        <v>0</v>
      </c>
      <c r="AO399" s="574">
        <v>0</v>
      </c>
      <c r="AP399" s="574">
        <v>0</v>
      </c>
      <c r="AQ399" s="574">
        <v>0</v>
      </c>
      <c r="AR399" s="574">
        <v>0</v>
      </c>
      <c r="AS399" s="574">
        <v>0</v>
      </c>
      <c r="AT399" s="574">
        <v>0</v>
      </c>
      <c r="AU399" s="574">
        <v>0</v>
      </c>
      <c r="AV399" s="574">
        <v>0</v>
      </c>
      <c r="AW399" s="574">
        <v>0</v>
      </c>
      <c r="AX399" s="574">
        <v>0</v>
      </c>
      <c r="AY399" s="574">
        <v>0</v>
      </c>
      <c r="AZ399" s="574">
        <v>0</v>
      </c>
      <c r="BA399" s="574">
        <v>0</v>
      </c>
      <c r="BB399" s="574">
        <v>0</v>
      </c>
      <c r="BC399" s="574">
        <v>0</v>
      </c>
      <c r="BD399" s="574">
        <v>0</v>
      </c>
      <c r="BE399" s="574">
        <v>0</v>
      </c>
      <c r="BF399" s="574">
        <v>0</v>
      </c>
      <c r="BG399" s="574">
        <v>0</v>
      </c>
      <c r="BH399" s="574">
        <v>0</v>
      </c>
      <c r="BI399" s="574">
        <v>0</v>
      </c>
      <c r="BJ399" s="574">
        <v>0</v>
      </c>
      <c r="BK399" s="574">
        <v>0</v>
      </c>
      <c r="BL399" s="574">
        <v>0</v>
      </c>
      <c r="BM399" s="574">
        <v>0</v>
      </c>
      <c r="BN399" s="574">
        <v>0</v>
      </c>
      <c r="BO399" s="574">
        <v>0</v>
      </c>
      <c r="BP399" s="574">
        <v>0</v>
      </c>
      <c r="BQ399" s="574">
        <v>0</v>
      </c>
      <c r="BR399" s="574">
        <v>0</v>
      </c>
      <c r="BS399" s="574">
        <v>0</v>
      </c>
      <c r="BT399" s="574">
        <v>0</v>
      </c>
      <c r="BU399" s="574">
        <v>0</v>
      </c>
      <c r="BV399" s="574">
        <v>0</v>
      </c>
      <c r="BW399" s="574">
        <v>0</v>
      </c>
      <c r="BX399" s="574">
        <v>0</v>
      </c>
      <c r="BY399" s="574">
        <v>0</v>
      </c>
      <c r="BZ399" s="574">
        <v>0</v>
      </c>
      <c r="CA399" s="574">
        <v>0</v>
      </c>
      <c r="CB399" s="574">
        <v>0</v>
      </c>
      <c r="CC399" s="574">
        <v>0</v>
      </c>
    </row>
    <row r="400" spans="1:81">
      <c r="A400" s="586" t="s">
        <v>1331</v>
      </c>
      <c r="B400" s="586" t="s">
        <v>1420</v>
      </c>
      <c r="C400" s="575" t="s">
        <v>1421</v>
      </c>
      <c r="D400" s="587"/>
      <c r="E400" s="575"/>
      <c r="F400" s="573">
        <v>81.59</v>
      </c>
      <c r="G400" s="574">
        <v>66.74874</v>
      </c>
      <c r="H400" s="574">
        <v>50.7276</v>
      </c>
      <c r="I400" s="574">
        <v>11.925348</v>
      </c>
      <c r="J400" s="574">
        <v>4.095792</v>
      </c>
      <c r="K400" s="574">
        <v>0</v>
      </c>
      <c r="L400" s="574">
        <v>6.389632</v>
      </c>
      <c r="M400" s="574">
        <v>6.089632</v>
      </c>
      <c r="N400" s="574">
        <v>0.1</v>
      </c>
      <c r="O400" s="574">
        <v>0</v>
      </c>
      <c r="P400" s="574">
        <v>0</v>
      </c>
      <c r="Q400" s="574">
        <v>0</v>
      </c>
      <c r="R400" s="574">
        <v>0.1</v>
      </c>
      <c r="S400" s="574">
        <v>0</v>
      </c>
      <c r="T400" s="574">
        <v>0</v>
      </c>
      <c r="U400" s="574">
        <v>0.1</v>
      </c>
      <c r="V400" s="574">
        <v>0</v>
      </c>
      <c r="W400" s="574">
        <v>0</v>
      </c>
      <c r="X400" s="574">
        <v>0</v>
      </c>
      <c r="Y400" s="574">
        <v>0</v>
      </c>
      <c r="Z400" s="574">
        <v>0</v>
      </c>
      <c r="AA400" s="574">
        <v>0</v>
      </c>
      <c r="AB400" s="574">
        <v>0</v>
      </c>
      <c r="AC400" s="574">
        <v>0</v>
      </c>
      <c r="AD400" s="574">
        <v>0</v>
      </c>
      <c r="AE400" s="574">
        <v>0</v>
      </c>
      <c r="AF400" s="574">
        <v>0</v>
      </c>
      <c r="AG400" s="574">
        <v>0</v>
      </c>
      <c r="AH400" s="574">
        <v>0</v>
      </c>
      <c r="AI400" s="574">
        <v>0</v>
      </c>
      <c r="AJ400" s="574">
        <v>0</v>
      </c>
      <c r="AK400" s="574">
        <v>0</v>
      </c>
      <c r="AL400" s="574">
        <v>0</v>
      </c>
      <c r="AM400" s="574">
        <v>0</v>
      </c>
      <c r="AN400" s="574">
        <v>0</v>
      </c>
      <c r="AO400" s="574">
        <v>0</v>
      </c>
      <c r="AP400" s="574">
        <v>0</v>
      </c>
      <c r="AQ400" s="574">
        <v>0</v>
      </c>
      <c r="AR400" s="574">
        <v>0</v>
      </c>
      <c r="AS400" s="574">
        <v>0</v>
      </c>
      <c r="AT400" s="574">
        <v>0</v>
      </c>
      <c r="AU400" s="574">
        <v>0</v>
      </c>
      <c r="AV400" s="574">
        <v>0</v>
      </c>
      <c r="AW400" s="574">
        <v>0</v>
      </c>
      <c r="AX400" s="574">
        <v>0</v>
      </c>
      <c r="AY400" s="574">
        <v>0</v>
      </c>
      <c r="AZ400" s="574">
        <v>8.448</v>
      </c>
      <c r="BA400" s="574">
        <v>0</v>
      </c>
      <c r="BB400" s="574">
        <v>0</v>
      </c>
      <c r="BC400" s="574">
        <v>0</v>
      </c>
      <c r="BD400" s="574">
        <v>8.448</v>
      </c>
      <c r="BE400" s="574">
        <v>0</v>
      </c>
      <c r="BF400" s="574">
        <v>0</v>
      </c>
      <c r="BG400" s="574">
        <v>0</v>
      </c>
      <c r="BH400" s="574">
        <v>0</v>
      </c>
      <c r="BI400" s="574">
        <v>0</v>
      </c>
      <c r="BJ400" s="574">
        <v>0</v>
      </c>
      <c r="BK400" s="574">
        <v>0</v>
      </c>
      <c r="BL400" s="574">
        <v>0</v>
      </c>
      <c r="BM400" s="574">
        <v>0</v>
      </c>
      <c r="BN400" s="574">
        <v>0</v>
      </c>
      <c r="BO400" s="574">
        <v>0</v>
      </c>
      <c r="BP400" s="574">
        <v>0</v>
      </c>
      <c r="BQ400" s="574">
        <v>0</v>
      </c>
      <c r="BR400" s="574">
        <v>0</v>
      </c>
      <c r="BS400" s="574">
        <v>0</v>
      </c>
      <c r="BT400" s="574">
        <v>0</v>
      </c>
      <c r="BU400" s="574">
        <v>0</v>
      </c>
      <c r="BV400" s="574">
        <v>0</v>
      </c>
      <c r="BW400" s="574">
        <v>0</v>
      </c>
      <c r="BX400" s="574">
        <v>0</v>
      </c>
      <c r="BY400" s="574">
        <v>0</v>
      </c>
      <c r="BZ400" s="574">
        <v>0</v>
      </c>
      <c r="CA400" s="574">
        <v>0</v>
      </c>
      <c r="CB400" s="574">
        <v>0</v>
      </c>
      <c r="CC400" s="574">
        <v>0</v>
      </c>
    </row>
    <row r="401" spans="1:81">
      <c r="A401" s="586"/>
      <c r="B401" s="586" t="s">
        <v>1420</v>
      </c>
      <c r="C401" s="572"/>
      <c r="D401" s="587" t="s">
        <v>925</v>
      </c>
      <c r="E401" s="575" t="s">
        <v>1269</v>
      </c>
      <c r="F401" s="573">
        <v>15.43</v>
      </c>
      <c r="G401" s="574">
        <v>6.82632</v>
      </c>
      <c r="H401" s="574">
        <v>0</v>
      </c>
      <c r="I401" s="574">
        <v>6.82632</v>
      </c>
      <c r="J401" s="574">
        <v>0</v>
      </c>
      <c r="K401" s="574">
        <v>0</v>
      </c>
      <c r="L401" s="574">
        <v>0.16</v>
      </c>
      <c r="M401" s="574">
        <v>0.16</v>
      </c>
      <c r="N401" s="574">
        <v>0</v>
      </c>
      <c r="O401" s="574">
        <v>0</v>
      </c>
      <c r="P401" s="574">
        <v>0</v>
      </c>
      <c r="Q401" s="574">
        <v>0</v>
      </c>
      <c r="R401" s="574">
        <v>0</v>
      </c>
      <c r="S401" s="574">
        <v>0</v>
      </c>
      <c r="T401" s="574">
        <v>0</v>
      </c>
      <c r="U401" s="574">
        <v>0</v>
      </c>
      <c r="V401" s="574">
        <v>0</v>
      </c>
      <c r="W401" s="574">
        <v>0</v>
      </c>
      <c r="X401" s="574">
        <v>0</v>
      </c>
      <c r="Y401" s="574">
        <v>0</v>
      </c>
      <c r="Z401" s="574">
        <v>0</v>
      </c>
      <c r="AA401" s="574">
        <v>0</v>
      </c>
      <c r="AB401" s="574">
        <v>0</v>
      </c>
      <c r="AC401" s="574">
        <v>0</v>
      </c>
      <c r="AD401" s="574">
        <v>0</v>
      </c>
      <c r="AE401" s="574">
        <v>0</v>
      </c>
      <c r="AF401" s="574">
        <v>0</v>
      </c>
      <c r="AG401" s="574">
        <v>0</v>
      </c>
      <c r="AH401" s="574">
        <v>0</v>
      </c>
      <c r="AI401" s="574">
        <v>0</v>
      </c>
      <c r="AJ401" s="574">
        <v>0</v>
      </c>
      <c r="AK401" s="574">
        <v>0</v>
      </c>
      <c r="AL401" s="574">
        <v>0</v>
      </c>
      <c r="AM401" s="574">
        <v>0</v>
      </c>
      <c r="AN401" s="574">
        <v>0</v>
      </c>
      <c r="AO401" s="574">
        <v>0</v>
      </c>
      <c r="AP401" s="574">
        <v>0</v>
      </c>
      <c r="AQ401" s="574">
        <v>0</v>
      </c>
      <c r="AR401" s="574">
        <v>0</v>
      </c>
      <c r="AS401" s="574">
        <v>0</v>
      </c>
      <c r="AT401" s="574">
        <v>0</v>
      </c>
      <c r="AU401" s="574">
        <v>0</v>
      </c>
      <c r="AV401" s="574">
        <v>0</v>
      </c>
      <c r="AW401" s="574">
        <v>0</v>
      </c>
      <c r="AX401" s="574">
        <v>0</v>
      </c>
      <c r="AY401" s="574">
        <v>0</v>
      </c>
      <c r="AZ401" s="574">
        <v>8.448</v>
      </c>
      <c r="BA401" s="574">
        <v>0</v>
      </c>
      <c r="BB401" s="574">
        <v>0</v>
      </c>
      <c r="BC401" s="574">
        <v>0</v>
      </c>
      <c r="BD401" s="574">
        <v>8.448</v>
      </c>
      <c r="BE401" s="574">
        <v>0</v>
      </c>
      <c r="BF401" s="574">
        <v>0</v>
      </c>
      <c r="BG401" s="574">
        <v>0</v>
      </c>
      <c r="BH401" s="574">
        <v>0</v>
      </c>
      <c r="BI401" s="574">
        <v>0</v>
      </c>
      <c r="BJ401" s="574">
        <v>0</v>
      </c>
      <c r="BK401" s="574">
        <v>0</v>
      </c>
      <c r="BL401" s="574">
        <v>0</v>
      </c>
      <c r="BM401" s="574">
        <v>0</v>
      </c>
      <c r="BN401" s="574">
        <v>0</v>
      </c>
      <c r="BO401" s="574">
        <v>0</v>
      </c>
      <c r="BP401" s="574">
        <v>0</v>
      </c>
      <c r="BQ401" s="574">
        <v>0</v>
      </c>
      <c r="BR401" s="574">
        <v>0</v>
      </c>
      <c r="BS401" s="574">
        <v>0</v>
      </c>
      <c r="BT401" s="574">
        <v>0</v>
      </c>
      <c r="BU401" s="574">
        <v>0</v>
      </c>
      <c r="BV401" s="574">
        <v>0</v>
      </c>
      <c r="BW401" s="574">
        <v>0</v>
      </c>
      <c r="BX401" s="574">
        <v>0</v>
      </c>
      <c r="BY401" s="574">
        <v>0</v>
      </c>
      <c r="BZ401" s="574">
        <v>0</v>
      </c>
      <c r="CA401" s="574">
        <v>0</v>
      </c>
      <c r="CB401" s="574">
        <v>0</v>
      </c>
      <c r="CC401" s="574">
        <v>0</v>
      </c>
    </row>
    <row r="402" spans="1:81">
      <c r="A402" s="586"/>
      <c r="B402" s="586" t="s">
        <v>1420</v>
      </c>
      <c r="C402" s="572"/>
      <c r="D402" s="587" t="s">
        <v>1270</v>
      </c>
      <c r="E402" s="575" t="s">
        <v>1271</v>
      </c>
      <c r="F402" s="573">
        <v>15.43</v>
      </c>
      <c r="G402" s="574">
        <v>6.82632</v>
      </c>
      <c r="H402" s="574">
        <v>0</v>
      </c>
      <c r="I402" s="574">
        <v>6.82632</v>
      </c>
      <c r="J402" s="574">
        <v>0</v>
      </c>
      <c r="K402" s="574">
        <v>0</v>
      </c>
      <c r="L402" s="574">
        <v>0.16</v>
      </c>
      <c r="M402" s="574">
        <v>0.16</v>
      </c>
      <c r="N402" s="574">
        <v>0</v>
      </c>
      <c r="O402" s="574">
        <v>0</v>
      </c>
      <c r="P402" s="574">
        <v>0</v>
      </c>
      <c r="Q402" s="574">
        <v>0</v>
      </c>
      <c r="R402" s="574">
        <v>0</v>
      </c>
      <c r="S402" s="574">
        <v>0</v>
      </c>
      <c r="T402" s="574">
        <v>0</v>
      </c>
      <c r="U402" s="574">
        <v>0</v>
      </c>
      <c r="V402" s="574">
        <v>0</v>
      </c>
      <c r="W402" s="574">
        <v>0</v>
      </c>
      <c r="X402" s="574">
        <v>0</v>
      </c>
      <c r="Y402" s="574">
        <v>0</v>
      </c>
      <c r="Z402" s="574">
        <v>0</v>
      </c>
      <c r="AA402" s="574">
        <v>0</v>
      </c>
      <c r="AB402" s="574">
        <v>0</v>
      </c>
      <c r="AC402" s="574">
        <v>0</v>
      </c>
      <c r="AD402" s="574">
        <v>0</v>
      </c>
      <c r="AE402" s="574">
        <v>0</v>
      </c>
      <c r="AF402" s="574">
        <v>0</v>
      </c>
      <c r="AG402" s="574">
        <v>0</v>
      </c>
      <c r="AH402" s="574">
        <v>0</v>
      </c>
      <c r="AI402" s="574">
        <v>0</v>
      </c>
      <c r="AJ402" s="574">
        <v>0</v>
      </c>
      <c r="AK402" s="574">
        <v>0</v>
      </c>
      <c r="AL402" s="574">
        <v>0</v>
      </c>
      <c r="AM402" s="574">
        <v>0</v>
      </c>
      <c r="AN402" s="574">
        <v>0</v>
      </c>
      <c r="AO402" s="574">
        <v>0</v>
      </c>
      <c r="AP402" s="574">
        <v>0</v>
      </c>
      <c r="AQ402" s="574">
        <v>0</v>
      </c>
      <c r="AR402" s="574">
        <v>0</v>
      </c>
      <c r="AS402" s="574">
        <v>0</v>
      </c>
      <c r="AT402" s="574">
        <v>0</v>
      </c>
      <c r="AU402" s="574">
        <v>0</v>
      </c>
      <c r="AV402" s="574">
        <v>0</v>
      </c>
      <c r="AW402" s="574">
        <v>0</v>
      </c>
      <c r="AX402" s="574">
        <v>0</v>
      </c>
      <c r="AY402" s="574">
        <v>0</v>
      </c>
      <c r="AZ402" s="574">
        <v>8.448</v>
      </c>
      <c r="BA402" s="574">
        <v>0</v>
      </c>
      <c r="BB402" s="574">
        <v>0</v>
      </c>
      <c r="BC402" s="574">
        <v>0</v>
      </c>
      <c r="BD402" s="574">
        <v>8.448</v>
      </c>
      <c r="BE402" s="574">
        <v>0</v>
      </c>
      <c r="BF402" s="574">
        <v>0</v>
      </c>
      <c r="BG402" s="574">
        <v>0</v>
      </c>
      <c r="BH402" s="574">
        <v>0</v>
      </c>
      <c r="BI402" s="574">
        <v>0</v>
      </c>
      <c r="BJ402" s="574">
        <v>0</v>
      </c>
      <c r="BK402" s="574">
        <v>0</v>
      </c>
      <c r="BL402" s="574">
        <v>0</v>
      </c>
      <c r="BM402" s="574">
        <v>0</v>
      </c>
      <c r="BN402" s="574">
        <v>0</v>
      </c>
      <c r="BO402" s="574">
        <v>0</v>
      </c>
      <c r="BP402" s="574">
        <v>0</v>
      </c>
      <c r="BQ402" s="574">
        <v>0</v>
      </c>
      <c r="BR402" s="574">
        <v>0</v>
      </c>
      <c r="BS402" s="574">
        <v>0</v>
      </c>
      <c r="BT402" s="574">
        <v>0</v>
      </c>
      <c r="BU402" s="574">
        <v>0</v>
      </c>
      <c r="BV402" s="574">
        <v>0</v>
      </c>
      <c r="BW402" s="574">
        <v>0</v>
      </c>
      <c r="BX402" s="574">
        <v>0</v>
      </c>
      <c r="BY402" s="574">
        <v>0</v>
      </c>
      <c r="BZ402" s="574">
        <v>0</v>
      </c>
      <c r="CA402" s="574">
        <v>0</v>
      </c>
      <c r="CB402" s="574">
        <v>0</v>
      </c>
      <c r="CC402" s="574">
        <v>0</v>
      </c>
    </row>
    <row r="403" spans="1:81">
      <c r="A403" s="586"/>
      <c r="B403" s="586" t="s">
        <v>1420</v>
      </c>
      <c r="C403" s="572"/>
      <c r="D403" s="587" t="s">
        <v>1272</v>
      </c>
      <c r="E403" s="575" t="s">
        <v>1273</v>
      </c>
      <c r="F403" s="573">
        <v>8.61</v>
      </c>
      <c r="G403" s="574">
        <v>0</v>
      </c>
      <c r="H403" s="574">
        <v>0</v>
      </c>
      <c r="I403" s="574">
        <v>0</v>
      </c>
      <c r="J403" s="574">
        <v>0</v>
      </c>
      <c r="K403" s="574">
        <v>0</v>
      </c>
      <c r="L403" s="574">
        <v>0.16</v>
      </c>
      <c r="M403" s="574">
        <v>0.16</v>
      </c>
      <c r="N403" s="574">
        <v>0</v>
      </c>
      <c r="O403" s="574">
        <v>0</v>
      </c>
      <c r="P403" s="574">
        <v>0</v>
      </c>
      <c r="Q403" s="574">
        <v>0</v>
      </c>
      <c r="R403" s="574">
        <v>0</v>
      </c>
      <c r="S403" s="574">
        <v>0</v>
      </c>
      <c r="T403" s="574">
        <v>0</v>
      </c>
      <c r="U403" s="574">
        <v>0</v>
      </c>
      <c r="V403" s="574">
        <v>0</v>
      </c>
      <c r="W403" s="574">
        <v>0</v>
      </c>
      <c r="X403" s="574">
        <v>0</v>
      </c>
      <c r="Y403" s="574">
        <v>0</v>
      </c>
      <c r="Z403" s="574">
        <v>0</v>
      </c>
      <c r="AA403" s="574">
        <v>0</v>
      </c>
      <c r="AB403" s="574">
        <v>0</v>
      </c>
      <c r="AC403" s="574">
        <v>0</v>
      </c>
      <c r="AD403" s="574">
        <v>0</v>
      </c>
      <c r="AE403" s="574">
        <v>0</v>
      </c>
      <c r="AF403" s="574">
        <v>0</v>
      </c>
      <c r="AG403" s="574">
        <v>0</v>
      </c>
      <c r="AH403" s="574">
        <v>0</v>
      </c>
      <c r="AI403" s="574">
        <v>0</v>
      </c>
      <c r="AJ403" s="574">
        <v>0</v>
      </c>
      <c r="AK403" s="574">
        <v>0</v>
      </c>
      <c r="AL403" s="574">
        <v>0</v>
      </c>
      <c r="AM403" s="574">
        <v>0</v>
      </c>
      <c r="AN403" s="574">
        <v>0</v>
      </c>
      <c r="AO403" s="574">
        <v>0</v>
      </c>
      <c r="AP403" s="574">
        <v>0</v>
      </c>
      <c r="AQ403" s="574">
        <v>0</v>
      </c>
      <c r="AR403" s="574">
        <v>0</v>
      </c>
      <c r="AS403" s="574">
        <v>0</v>
      </c>
      <c r="AT403" s="574">
        <v>0</v>
      </c>
      <c r="AU403" s="574">
        <v>0</v>
      </c>
      <c r="AV403" s="574">
        <v>0</v>
      </c>
      <c r="AW403" s="574">
        <v>0</v>
      </c>
      <c r="AX403" s="574">
        <v>0</v>
      </c>
      <c r="AY403" s="574">
        <v>0</v>
      </c>
      <c r="AZ403" s="574">
        <v>8.448</v>
      </c>
      <c r="BA403" s="574">
        <v>0</v>
      </c>
      <c r="BB403" s="574">
        <v>0</v>
      </c>
      <c r="BC403" s="574">
        <v>0</v>
      </c>
      <c r="BD403" s="574">
        <v>8.448</v>
      </c>
      <c r="BE403" s="574">
        <v>0</v>
      </c>
      <c r="BF403" s="574">
        <v>0</v>
      </c>
      <c r="BG403" s="574">
        <v>0</v>
      </c>
      <c r="BH403" s="574">
        <v>0</v>
      </c>
      <c r="BI403" s="574">
        <v>0</v>
      </c>
      <c r="BJ403" s="574">
        <v>0</v>
      </c>
      <c r="BK403" s="574">
        <v>0</v>
      </c>
      <c r="BL403" s="574">
        <v>0</v>
      </c>
      <c r="BM403" s="574">
        <v>0</v>
      </c>
      <c r="BN403" s="574">
        <v>0</v>
      </c>
      <c r="BO403" s="574">
        <v>0</v>
      </c>
      <c r="BP403" s="574">
        <v>0</v>
      </c>
      <c r="BQ403" s="574">
        <v>0</v>
      </c>
      <c r="BR403" s="574">
        <v>0</v>
      </c>
      <c r="BS403" s="574">
        <v>0</v>
      </c>
      <c r="BT403" s="574">
        <v>0</v>
      </c>
      <c r="BU403" s="574">
        <v>0</v>
      </c>
      <c r="BV403" s="574">
        <v>0</v>
      </c>
      <c r="BW403" s="574">
        <v>0</v>
      </c>
      <c r="BX403" s="574">
        <v>0</v>
      </c>
      <c r="BY403" s="574">
        <v>0</v>
      </c>
      <c r="BZ403" s="574">
        <v>0</v>
      </c>
      <c r="CA403" s="574">
        <v>0</v>
      </c>
      <c r="CB403" s="574">
        <v>0</v>
      </c>
      <c r="CC403" s="574">
        <v>0</v>
      </c>
    </row>
    <row r="404" spans="1:81">
      <c r="A404" s="586"/>
      <c r="B404" s="586" t="s">
        <v>1420</v>
      </c>
      <c r="C404" s="572"/>
      <c r="D404" s="587" t="s">
        <v>1274</v>
      </c>
      <c r="E404" s="575" t="s">
        <v>1275</v>
      </c>
      <c r="F404" s="573">
        <v>6.83</v>
      </c>
      <c r="G404" s="574">
        <v>6.82632</v>
      </c>
      <c r="H404" s="574">
        <v>0</v>
      </c>
      <c r="I404" s="574">
        <v>6.82632</v>
      </c>
      <c r="J404" s="574">
        <v>0</v>
      </c>
      <c r="K404" s="574">
        <v>0</v>
      </c>
      <c r="L404" s="574">
        <v>0</v>
      </c>
      <c r="M404" s="574">
        <v>0</v>
      </c>
      <c r="N404" s="574">
        <v>0</v>
      </c>
      <c r="O404" s="574">
        <v>0</v>
      </c>
      <c r="P404" s="574">
        <v>0</v>
      </c>
      <c r="Q404" s="574">
        <v>0</v>
      </c>
      <c r="R404" s="574">
        <v>0</v>
      </c>
      <c r="S404" s="574">
        <v>0</v>
      </c>
      <c r="T404" s="574">
        <v>0</v>
      </c>
      <c r="U404" s="574">
        <v>0</v>
      </c>
      <c r="V404" s="574">
        <v>0</v>
      </c>
      <c r="W404" s="574">
        <v>0</v>
      </c>
      <c r="X404" s="574">
        <v>0</v>
      </c>
      <c r="Y404" s="574">
        <v>0</v>
      </c>
      <c r="Z404" s="574">
        <v>0</v>
      </c>
      <c r="AA404" s="574">
        <v>0</v>
      </c>
      <c r="AB404" s="574">
        <v>0</v>
      </c>
      <c r="AC404" s="574">
        <v>0</v>
      </c>
      <c r="AD404" s="574">
        <v>0</v>
      </c>
      <c r="AE404" s="574">
        <v>0</v>
      </c>
      <c r="AF404" s="574">
        <v>0</v>
      </c>
      <c r="AG404" s="574">
        <v>0</v>
      </c>
      <c r="AH404" s="574">
        <v>0</v>
      </c>
      <c r="AI404" s="574">
        <v>0</v>
      </c>
      <c r="AJ404" s="574">
        <v>0</v>
      </c>
      <c r="AK404" s="574">
        <v>0</v>
      </c>
      <c r="AL404" s="574">
        <v>0</v>
      </c>
      <c r="AM404" s="574">
        <v>0</v>
      </c>
      <c r="AN404" s="574">
        <v>0</v>
      </c>
      <c r="AO404" s="574">
        <v>0</v>
      </c>
      <c r="AP404" s="574">
        <v>0</v>
      </c>
      <c r="AQ404" s="574">
        <v>0</v>
      </c>
      <c r="AR404" s="574">
        <v>0</v>
      </c>
      <c r="AS404" s="574">
        <v>0</v>
      </c>
      <c r="AT404" s="574">
        <v>0</v>
      </c>
      <c r="AU404" s="574">
        <v>0</v>
      </c>
      <c r="AV404" s="574">
        <v>0</v>
      </c>
      <c r="AW404" s="574">
        <v>0</v>
      </c>
      <c r="AX404" s="574">
        <v>0</v>
      </c>
      <c r="AY404" s="574">
        <v>0</v>
      </c>
      <c r="AZ404" s="574">
        <v>0</v>
      </c>
      <c r="BA404" s="574">
        <v>0</v>
      </c>
      <c r="BB404" s="574">
        <v>0</v>
      </c>
      <c r="BC404" s="574">
        <v>0</v>
      </c>
      <c r="BD404" s="574">
        <v>0</v>
      </c>
      <c r="BE404" s="574">
        <v>0</v>
      </c>
      <c r="BF404" s="574">
        <v>0</v>
      </c>
      <c r="BG404" s="574">
        <v>0</v>
      </c>
      <c r="BH404" s="574">
        <v>0</v>
      </c>
      <c r="BI404" s="574">
        <v>0</v>
      </c>
      <c r="BJ404" s="574">
        <v>0</v>
      </c>
      <c r="BK404" s="574">
        <v>0</v>
      </c>
      <c r="BL404" s="574">
        <v>0</v>
      </c>
      <c r="BM404" s="574">
        <v>0</v>
      </c>
      <c r="BN404" s="574">
        <v>0</v>
      </c>
      <c r="BO404" s="574">
        <v>0</v>
      </c>
      <c r="BP404" s="574">
        <v>0</v>
      </c>
      <c r="BQ404" s="574">
        <v>0</v>
      </c>
      <c r="BR404" s="574">
        <v>0</v>
      </c>
      <c r="BS404" s="574">
        <v>0</v>
      </c>
      <c r="BT404" s="574">
        <v>0</v>
      </c>
      <c r="BU404" s="574">
        <v>0</v>
      </c>
      <c r="BV404" s="574">
        <v>0</v>
      </c>
      <c r="BW404" s="574">
        <v>0</v>
      </c>
      <c r="BX404" s="574">
        <v>0</v>
      </c>
      <c r="BY404" s="574">
        <v>0</v>
      </c>
      <c r="BZ404" s="574">
        <v>0</v>
      </c>
      <c r="CA404" s="574">
        <v>0</v>
      </c>
      <c r="CB404" s="574">
        <v>0</v>
      </c>
      <c r="CC404" s="574">
        <v>0</v>
      </c>
    </row>
    <row r="405" spans="1:81">
      <c r="A405" s="586"/>
      <c r="B405" s="586" t="s">
        <v>1420</v>
      </c>
      <c r="C405" s="572"/>
      <c r="D405" s="587" t="s">
        <v>929</v>
      </c>
      <c r="E405" s="575" t="s">
        <v>1276</v>
      </c>
      <c r="F405" s="573">
        <v>5.1</v>
      </c>
      <c r="G405" s="574">
        <v>5.099028</v>
      </c>
      <c r="H405" s="574">
        <v>0</v>
      </c>
      <c r="I405" s="574">
        <v>5.099028</v>
      </c>
      <c r="J405" s="574">
        <v>0</v>
      </c>
      <c r="K405" s="574">
        <v>0</v>
      </c>
      <c r="L405" s="574">
        <v>0</v>
      </c>
      <c r="M405" s="574">
        <v>0</v>
      </c>
      <c r="N405" s="574">
        <v>0</v>
      </c>
      <c r="O405" s="574">
        <v>0</v>
      </c>
      <c r="P405" s="574">
        <v>0</v>
      </c>
      <c r="Q405" s="574">
        <v>0</v>
      </c>
      <c r="R405" s="574">
        <v>0</v>
      </c>
      <c r="S405" s="574">
        <v>0</v>
      </c>
      <c r="T405" s="574">
        <v>0</v>
      </c>
      <c r="U405" s="574">
        <v>0</v>
      </c>
      <c r="V405" s="574">
        <v>0</v>
      </c>
      <c r="W405" s="574">
        <v>0</v>
      </c>
      <c r="X405" s="574">
        <v>0</v>
      </c>
      <c r="Y405" s="574">
        <v>0</v>
      </c>
      <c r="Z405" s="574">
        <v>0</v>
      </c>
      <c r="AA405" s="574">
        <v>0</v>
      </c>
      <c r="AB405" s="574">
        <v>0</v>
      </c>
      <c r="AC405" s="574">
        <v>0</v>
      </c>
      <c r="AD405" s="574">
        <v>0</v>
      </c>
      <c r="AE405" s="574">
        <v>0</v>
      </c>
      <c r="AF405" s="574">
        <v>0</v>
      </c>
      <c r="AG405" s="574">
        <v>0</v>
      </c>
      <c r="AH405" s="574">
        <v>0</v>
      </c>
      <c r="AI405" s="574">
        <v>0</v>
      </c>
      <c r="AJ405" s="574">
        <v>0</v>
      </c>
      <c r="AK405" s="574">
        <v>0</v>
      </c>
      <c r="AL405" s="574">
        <v>0</v>
      </c>
      <c r="AM405" s="574">
        <v>0</v>
      </c>
      <c r="AN405" s="574">
        <v>0</v>
      </c>
      <c r="AO405" s="574">
        <v>0</v>
      </c>
      <c r="AP405" s="574">
        <v>0</v>
      </c>
      <c r="AQ405" s="574">
        <v>0</v>
      </c>
      <c r="AR405" s="574">
        <v>0</v>
      </c>
      <c r="AS405" s="574">
        <v>0</v>
      </c>
      <c r="AT405" s="574">
        <v>0</v>
      </c>
      <c r="AU405" s="574">
        <v>0</v>
      </c>
      <c r="AV405" s="574">
        <v>0</v>
      </c>
      <c r="AW405" s="574">
        <v>0</v>
      </c>
      <c r="AX405" s="574">
        <v>0</v>
      </c>
      <c r="AY405" s="574">
        <v>0</v>
      </c>
      <c r="AZ405" s="574">
        <v>0</v>
      </c>
      <c r="BA405" s="574">
        <v>0</v>
      </c>
      <c r="BB405" s="574">
        <v>0</v>
      </c>
      <c r="BC405" s="574">
        <v>0</v>
      </c>
      <c r="BD405" s="574">
        <v>0</v>
      </c>
      <c r="BE405" s="574">
        <v>0</v>
      </c>
      <c r="BF405" s="574">
        <v>0</v>
      </c>
      <c r="BG405" s="574">
        <v>0</v>
      </c>
      <c r="BH405" s="574">
        <v>0</v>
      </c>
      <c r="BI405" s="574">
        <v>0</v>
      </c>
      <c r="BJ405" s="574">
        <v>0</v>
      </c>
      <c r="BK405" s="574">
        <v>0</v>
      </c>
      <c r="BL405" s="574">
        <v>0</v>
      </c>
      <c r="BM405" s="574">
        <v>0</v>
      </c>
      <c r="BN405" s="574">
        <v>0</v>
      </c>
      <c r="BO405" s="574">
        <v>0</v>
      </c>
      <c r="BP405" s="574">
        <v>0</v>
      </c>
      <c r="BQ405" s="574">
        <v>0</v>
      </c>
      <c r="BR405" s="574">
        <v>0</v>
      </c>
      <c r="BS405" s="574">
        <v>0</v>
      </c>
      <c r="BT405" s="574">
        <v>0</v>
      </c>
      <c r="BU405" s="574">
        <v>0</v>
      </c>
      <c r="BV405" s="574">
        <v>0</v>
      </c>
      <c r="BW405" s="574">
        <v>0</v>
      </c>
      <c r="BX405" s="574">
        <v>0</v>
      </c>
      <c r="BY405" s="574">
        <v>0</v>
      </c>
      <c r="BZ405" s="574">
        <v>0</v>
      </c>
      <c r="CA405" s="574">
        <v>0</v>
      </c>
      <c r="CB405" s="574">
        <v>0</v>
      </c>
      <c r="CC405" s="574">
        <v>0</v>
      </c>
    </row>
    <row r="406" spans="1:81">
      <c r="A406" s="586"/>
      <c r="B406" s="586" t="s">
        <v>1420</v>
      </c>
      <c r="C406" s="572"/>
      <c r="D406" s="587" t="s">
        <v>1277</v>
      </c>
      <c r="E406" s="575" t="s">
        <v>355</v>
      </c>
      <c r="F406" s="573">
        <v>5.1</v>
      </c>
      <c r="G406" s="574">
        <v>5.099028</v>
      </c>
      <c r="H406" s="574">
        <v>0</v>
      </c>
      <c r="I406" s="574">
        <v>5.099028</v>
      </c>
      <c r="J406" s="574">
        <v>0</v>
      </c>
      <c r="K406" s="574">
        <v>0</v>
      </c>
      <c r="L406" s="574">
        <v>0</v>
      </c>
      <c r="M406" s="574">
        <v>0</v>
      </c>
      <c r="N406" s="574">
        <v>0</v>
      </c>
      <c r="O406" s="574">
        <v>0</v>
      </c>
      <c r="P406" s="574">
        <v>0</v>
      </c>
      <c r="Q406" s="574">
        <v>0</v>
      </c>
      <c r="R406" s="574">
        <v>0</v>
      </c>
      <c r="S406" s="574">
        <v>0</v>
      </c>
      <c r="T406" s="574">
        <v>0</v>
      </c>
      <c r="U406" s="574">
        <v>0</v>
      </c>
      <c r="V406" s="574">
        <v>0</v>
      </c>
      <c r="W406" s="574">
        <v>0</v>
      </c>
      <c r="X406" s="574">
        <v>0</v>
      </c>
      <c r="Y406" s="574">
        <v>0</v>
      </c>
      <c r="Z406" s="574">
        <v>0</v>
      </c>
      <c r="AA406" s="574">
        <v>0</v>
      </c>
      <c r="AB406" s="574">
        <v>0</v>
      </c>
      <c r="AC406" s="574">
        <v>0</v>
      </c>
      <c r="AD406" s="574">
        <v>0</v>
      </c>
      <c r="AE406" s="574">
        <v>0</v>
      </c>
      <c r="AF406" s="574">
        <v>0</v>
      </c>
      <c r="AG406" s="574">
        <v>0</v>
      </c>
      <c r="AH406" s="574">
        <v>0</v>
      </c>
      <c r="AI406" s="574">
        <v>0</v>
      </c>
      <c r="AJ406" s="574">
        <v>0</v>
      </c>
      <c r="AK406" s="574">
        <v>0</v>
      </c>
      <c r="AL406" s="574">
        <v>0</v>
      </c>
      <c r="AM406" s="574">
        <v>0</v>
      </c>
      <c r="AN406" s="574">
        <v>0</v>
      </c>
      <c r="AO406" s="574">
        <v>0</v>
      </c>
      <c r="AP406" s="574">
        <v>0</v>
      </c>
      <c r="AQ406" s="574">
        <v>0</v>
      </c>
      <c r="AR406" s="574">
        <v>0</v>
      </c>
      <c r="AS406" s="574">
        <v>0</v>
      </c>
      <c r="AT406" s="574">
        <v>0</v>
      </c>
      <c r="AU406" s="574">
        <v>0</v>
      </c>
      <c r="AV406" s="574">
        <v>0</v>
      </c>
      <c r="AW406" s="574">
        <v>0</v>
      </c>
      <c r="AX406" s="574">
        <v>0</v>
      </c>
      <c r="AY406" s="574">
        <v>0</v>
      </c>
      <c r="AZ406" s="574">
        <v>0</v>
      </c>
      <c r="BA406" s="574">
        <v>0</v>
      </c>
      <c r="BB406" s="574">
        <v>0</v>
      </c>
      <c r="BC406" s="574">
        <v>0</v>
      </c>
      <c r="BD406" s="574">
        <v>0</v>
      </c>
      <c r="BE406" s="574">
        <v>0</v>
      </c>
      <c r="BF406" s="574">
        <v>0</v>
      </c>
      <c r="BG406" s="574">
        <v>0</v>
      </c>
      <c r="BH406" s="574">
        <v>0</v>
      </c>
      <c r="BI406" s="574">
        <v>0</v>
      </c>
      <c r="BJ406" s="574">
        <v>0</v>
      </c>
      <c r="BK406" s="574">
        <v>0</v>
      </c>
      <c r="BL406" s="574">
        <v>0</v>
      </c>
      <c r="BM406" s="574">
        <v>0</v>
      </c>
      <c r="BN406" s="574">
        <v>0</v>
      </c>
      <c r="BO406" s="574">
        <v>0</v>
      </c>
      <c r="BP406" s="574">
        <v>0</v>
      </c>
      <c r="BQ406" s="574">
        <v>0</v>
      </c>
      <c r="BR406" s="574">
        <v>0</v>
      </c>
      <c r="BS406" s="574">
        <v>0</v>
      </c>
      <c r="BT406" s="574">
        <v>0</v>
      </c>
      <c r="BU406" s="574">
        <v>0</v>
      </c>
      <c r="BV406" s="574">
        <v>0</v>
      </c>
      <c r="BW406" s="574">
        <v>0</v>
      </c>
      <c r="BX406" s="574">
        <v>0</v>
      </c>
      <c r="BY406" s="574">
        <v>0</v>
      </c>
      <c r="BZ406" s="574">
        <v>0</v>
      </c>
      <c r="CA406" s="574">
        <v>0</v>
      </c>
      <c r="CB406" s="574">
        <v>0</v>
      </c>
      <c r="CC406" s="574">
        <v>0</v>
      </c>
    </row>
    <row r="407" spans="1:81">
      <c r="A407" s="586"/>
      <c r="B407" s="586" t="s">
        <v>1420</v>
      </c>
      <c r="C407" s="572"/>
      <c r="D407" s="587" t="s">
        <v>1278</v>
      </c>
      <c r="E407" s="575" t="s">
        <v>1279</v>
      </c>
      <c r="F407" s="573">
        <v>3.4</v>
      </c>
      <c r="G407" s="574">
        <v>3.395844</v>
      </c>
      <c r="H407" s="574">
        <v>0</v>
      </c>
      <c r="I407" s="574">
        <v>3.395844</v>
      </c>
      <c r="J407" s="574">
        <v>0</v>
      </c>
      <c r="K407" s="574">
        <v>0</v>
      </c>
      <c r="L407" s="574">
        <v>0</v>
      </c>
      <c r="M407" s="574">
        <v>0</v>
      </c>
      <c r="N407" s="574">
        <v>0</v>
      </c>
      <c r="O407" s="574">
        <v>0</v>
      </c>
      <c r="P407" s="574">
        <v>0</v>
      </c>
      <c r="Q407" s="574">
        <v>0</v>
      </c>
      <c r="R407" s="574">
        <v>0</v>
      </c>
      <c r="S407" s="574">
        <v>0</v>
      </c>
      <c r="T407" s="574">
        <v>0</v>
      </c>
      <c r="U407" s="574">
        <v>0</v>
      </c>
      <c r="V407" s="574">
        <v>0</v>
      </c>
      <c r="W407" s="574">
        <v>0</v>
      </c>
      <c r="X407" s="574">
        <v>0</v>
      </c>
      <c r="Y407" s="574">
        <v>0</v>
      </c>
      <c r="Z407" s="574">
        <v>0</v>
      </c>
      <c r="AA407" s="574">
        <v>0</v>
      </c>
      <c r="AB407" s="574">
        <v>0</v>
      </c>
      <c r="AC407" s="574">
        <v>0</v>
      </c>
      <c r="AD407" s="574">
        <v>0</v>
      </c>
      <c r="AE407" s="574">
        <v>0</v>
      </c>
      <c r="AF407" s="574">
        <v>0</v>
      </c>
      <c r="AG407" s="574">
        <v>0</v>
      </c>
      <c r="AH407" s="574">
        <v>0</v>
      </c>
      <c r="AI407" s="574">
        <v>0</v>
      </c>
      <c r="AJ407" s="574">
        <v>0</v>
      </c>
      <c r="AK407" s="574">
        <v>0</v>
      </c>
      <c r="AL407" s="574">
        <v>0</v>
      </c>
      <c r="AM407" s="574">
        <v>0</v>
      </c>
      <c r="AN407" s="574">
        <v>0</v>
      </c>
      <c r="AO407" s="574">
        <v>0</v>
      </c>
      <c r="AP407" s="574">
        <v>0</v>
      </c>
      <c r="AQ407" s="574">
        <v>0</v>
      </c>
      <c r="AR407" s="574">
        <v>0</v>
      </c>
      <c r="AS407" s="574">
        <v>0</v>
      </c>
      <c r="AT407" s="574">
        <v>0</v>
      </c>
      <c r="AU407" s="574">
        <v>0</v>
      </c>
      <c r="AV407" s="574">
        <v>0</v>
      </c>
      <c r="AW407" s="574">
        <v>0</v>
      </c>
      <c r="AX407" s="574">
        <v>0</v>
      </c>
      <c r="AY407" s="574">
        <v>0</v>
      </c>
      <c r="AZ407" s="574">
        <v>0</v>
      </c>
      <c r="BA407" s="574">
        <v>0</v>
      </c>
      <c r="BB407" s="574">
        <v>0</v>
      </c>
      <c r="BC407" s="574">
        <v>0</v>
      </c>
      <c r="BD407" s="574">
        <v>0</v>
      </c>
      <c r="BE407" s="574">
        <v>0</v>
      </c>
      <c r="BF407" s="574">
        <v>0</v>
      </c>
      <c r="BG407" s="574">
        <v>0</v>
      </c>
      <c r="BH407" s="574">
        <v>0</v>
      </c>
      <c r="BI407" s="574">
        <v>0</v>
      </c>
      <c r="BJ407" s="574">
        <v>0</v>
      </c>
      <c r="BK407" s="574">
        <v>0</v>
      </c>
      <c r="BL407" s="574">
        <v>0</v>
      </c>
      <c r="BM407" s="574">
        <v>0</v>
      </c>
      <c r="BN407" s="574">
        <v>0</v>
      </c>
      <c r="BO407" s="574">
        <v>0</v>
      </c>
      <c r="BP407" s="574">
        <v>0</v>
      </c>
      <c r="BQ407" s="574">
        <v>0</v>
      </c>
      <c r="BR407" s="574">
        <v>0</v>
      </c>
      <c r="BS407" s="574">
        <v>0</v>
      </c>
      <c r="BT407" s="574">
        <v>0</v>
      </c>
      <c r="BU407" s="574">
        <v>0</v>
      </c>
      <c r="BV407" s="574">
        <v>0</v>
      </c>
      <c r="BW407" s="574">
        <v>0</v>
      </c>
      <c r="BX407" s="574">
        <v>0</v>
      </c>
      <c r="BY407" s="574">
        <v>0</v>
      </c>
      <c r="BZ407" s="574">
        <v>0</v>
      </c>
      <c r="CA407" s="574">
        <v>0</v>
      </c>
      <c r="CB407" s="574">
        <v>0</v>
      </c>
      <c r="CC407" s="574">
        <v>0</v>
      </c>
    </row>
    <row r="408" spans="1:81">
      <c r="A408" s="586"/>
      <c r="B408" s="586" t="s">
        <v>1420</v>
      </c>
      <c r="C408" s="572"/>
      <c r="D408" s="587" t="s">
        <v>1280</v>
      </c>
      <c r="E408" s="575" t="s">
        <v>1281</v>
      </c>
      <c r="F408" s="573">
        <v>1.7</v>
      </c>
      <c r="G408" s="574">
        <v>1.703184</v>
      </c>
      <c r="H408" s="574">
        <v>0</v>
      </c>
      <c r="I408" s="574">
        <v>1.703184</v>
      </c>
      <c r="J408" s="574">
        <v>0</v>
      </c>
      <c r="K408" s="574">
        <v>0</v>
      </c>
      <c r="L408" s="574">
        <v>0</v>
      </c>
      <c r="M408" s="574">
        <v>0</v>
      </c>
      <c r="N408" s="574">
        <v>0</v>
      </c>
      <c r="O408" s="574">
        <v>0</v>
      </c>
      <c r="P408" s="574">
        <v>0</v>
      </c>
      <c r="Q408" s="574">
        <v>0</v>
      </c>
      <c r="R408" s="574">
        <v>0</v>
      </c>
      <c r="S408" s="574">
        <v>0</v>
      </c>
      <c r="T408" s="574">
        <v>0</v>
      </c>
      <c r="U408" s="574">
        <v>0</v>
      </c>
      <c r="V408" s="574">
        <v>0</v>
      </c>
      <c r="W408" s="574">
        <v>0</v>
      </c>
      <c r="X408" s="574">
        <v>0</v>
      </c>
      <c r="Y408" s="574">
        <v>0</v>
      </c>
      <c r="Z408" s="574">
        <v>0</v>
      </c>
      <c r="AA408" s="574">
        <v>0</v>
      </c>
      <c r="AB408" s="574">
        <v>0</v>
      </c>
      <c r="AC408" s="574">
        <v>0</v>
      </c>
      <c r="AD408" s="574">
        <v>0</v>
      </c>
      <c r="AE408" s="574">
        <v>0</v>
      </c>
      <c r="AF408" s="574">
        <v>0</v>
      </c>
      <c r="AG408" s="574">
        <v>0</v>
      </c>
      <c r="AH408" s="574">
        <v>0</v>
      </c>
      <c r="AI408" s="574">
        <v>0</v>
      </c>
      <c r="AJ408" s="574">
        <v>0</v>
      </c>
      <c r="AK408" s="574">
        <v>0</v>
      </c>
      <c r="AL408" s="574">
        <v>0</v>
      </c>
      <c r="AM408" s="574">
        <v>0</v>
      </c>
      <c r="AN408" s="574">
        <v>0</v>
      </c>
      <c r="AO408" s="574">
        <v>0</v>
      </c>
      <c r="AP408" s="574">
        <v>0</v>
      </c>
      <c r="AQ408" s="574">
        <v>0</v>
      </c>
      <c r="AR408" s="574">
        <v>0</v>
      </c>
      <c r="AS408" s="574">
        <v>0</v>
      </c>
      <c r="AT408" s="574">
        <v>0</v>
      </c>
      <c r="AU408" s="574">
        <v>0</v>
      </c>
      <c r="AV408" s="574">
        <v>0</v>
      </c>
      <c r="AW408" s="574">
        <v>0</v>
      </c>
      <c r="AX408" s="574">
        <v>0</v>
      </c>
      <c r="AY408" s="574">
        <v>0</v>
      </c>
      <c r="AZ408" s="574">
        <v>0</v>
      </c>
      <c r="BA408" s="574">
        <v>0</v>
      </c>
      <c r="BB408" s="574">
        <v>0</v>
      </c>
      <c r="BC408" s="574">
        <v>0</v>
      </c>
      <c r="BD408" s="574">
        <v>0</v>
      </c>
      <c r="BE408" s="574">
        <v>0</v>
      </c>
      <c r="BF408" s="574">
        <v>0</v>
      </c>
      <c r="BG408" s="574">
        <v>0</v>
      </c>
      <c r="BH408" s="574">
        <v>0</v>
      </c>
      <c r="BI408" s="574">
        <v>0</v>
      </c>
      <c r="BJ408" s="574">
        <v>0</v>
      </c>
      <c r="BK408" s="574">
        <v>0</v>
      </c>
      <c r="BL408" s="574">
        <v>0</v>
      </c>
      <c r="BM408" s="574">
        <v>0</v>
      </c>
      <c r="BN408" s="574">
        <v>0</v>
      </c>
      <c r="BO408" s="574">
        <v>0</v>
      </c>
      <c r="BP408" s="574">
        <v>0</v>
      </c>
      <c r="BQ408" s="574">
        <v>0</v>
      </c>
      <c r="BR408" s="574">
        <v>0</v>
      </c>
      <c r="BS408" s="574">
        <v>0</v>
      </c>
      <c r="BT408" s="574">
        <v>0</v>
      </c>
      <c r="BU408" s="574">
        <v>0</v>
      </c>
      <c r="BV408" s="574">
        <v>0</v>
      </c>
      <c r="BW408" s="574">
        <v>0</v>
      </c>
      <c r="BX408" s="574">
        <v>0</v>
      </c>
      <c r="BY408" s="574">
        <v>0</v>
      </c>
      <c r="BZ408" s="574">
        <v>0</v>
      </c>
      <c r="CA408" s="574">
        <v>0</v>
      </c>
      <c r="CB408" s="574">
        <v>0</v>
      </c>
      <c r="CC408" s="574">
        <v>0</v>
      </c>
    </row>
    <row r="409" spans="1:81">
      <c r="A409" s="586"/>
      <c r="B409" s="586" t="s">
        <v>1420</v>
      </c>
      <c r="C409" s="572"/>
      <c r="D409" s="587" t="s">
        <v>939</v>
      </c>
      <c r="E409" s="575" t="s">
        <v>1422</v>
      </c>
      <c r="F409" s="573">
        <v>56.96</v>
      </c>
      <c r="G409" s="574">
        <v>50.7276</v>
      </c>
      <c r="H409" s="574">
        <v>50.7276</v>
      </c>
      <c r="I409" s="574">
        <v>0</v>
      </c>
      <c r="J409" s="574">
        <v>0</v>
      </c>
      <c r="K409" s="574">
        <v>0</v>
      </c>
      <c r="L409" s="574">
        <v>6.229632</v>
      </c>
      <c r="M409" s="574">
        <v>5.929632</v>
      </c>
      <c r="N409" s="574">
        <v>0.1</v>
      </c>
      <c r="O409" s="574">
        <v>0</v>
      </c>
      <c r="P409" s="574">
        <v>0</v>
      </c>
      <c r="Q409" s="574">
        <v>0</v>
      </c>
      <c r="R409" s="574">
        <v>0.1</v>
      </c>
      <c r="S409" s="574">
        <v>0</v>
      </c>
      <c r="T409" s="574">
        <v>0</v>
      </c>
      <c r="U409" s="574">
        <v>0.1</v>
      </c>
      <c r="V409" s="574">
        <v>0</v>
      </c>
      <c r="W409" s="574">
        <v>0</v>
      </c>
      <c r="X409" s="574">
        <v>0</v>
      </c>
      <c r="Y409" s="574">
        <v>0</v>
      </c>
      <c r="Z409" s="574">
        <v>0</v>
      </c>
      <c r="AA409" s="574">
        <v>0</v>
      </c>
      <c r="AB409" s="574">
        <v>0</v>
      </c>
      <c r="AC409" s="574">
        <v>0</v>
      </c>
      <c r="AD409" s="574">
        <v>0</v>
      </c>
      <c r="AE409" s="574">
        <v>0</v>
      </c>
      <c r="AF409" s="574">
        <v>0</v>
      </c>
      <c r="AG409" s="574">
        <v>0</v>
      </c>
      <c r="AH409" s="574">
        <v>0</v>
      </c>
      <c r="AI409" s="574">
        <v>0</v>
      </c>
      <c r="AJ409" s="574">
        <v>0</v>
      </c>
      <c r="AK409" s="574">
        <v>0</v>
      </c>
      <c r="AL409" s="574">
        <v>0</v>
      </c>
      <c r="AM409" s="574">
        <v>0</v>
      </c>
      <c r="AN409" s="574">
        <v>0</v>
      </c>
      <c r="AO409" s="574">
        <v>0</v>
      </c>
      <c r="AP409" s="574">
        <v>0</v>
      </c>
      <c r="AQ409" s="574">
        <v>0</v>
      </c>
      <c r="AR409" s="574">
        <v>0</v>
      </c>
      <c r="AS409" s="574">
        <v>0</v>
      </c>
      <c r="AT409" s="574">
        <v>0</v>
      </c>
      <c r="AU409" s="574">
        <v>0</v>
      </c>
      <c r="AV409" s="574">
        <v>0</v>
      </c>
      <c r="AW409" s="574">
        <v>0</v>
      </c>
      <c r="AX409" s="574">
        <v>0</v>
      </c>
      <c r="AY409" s="574">
        <v>0</v>
      </c>
      <c r="AZ409" s="574">
        <v>0</v>
      </c>
      <c r="BA409" s="574">
        <v>0</v>
      </c>
      <c r="BB409" s="574">
        <v>0</v>
      </c>
      <c r="BC409" s="574">
        <v>0</v>
      </c>
      <c r="BD409" s="574">
        <v>0</v>
      </c>
      <c r="BE409" s="574">
        <v>0</v>
      </c>
      <c r="BF409" s="574">
        <v>0</v>
      </c>
      <c r="BG409" s="574">
        <v>0</v>
      </c>
      <c r="BH409" s="574">
        <v>0</v>
      </c>
      <c r="BI409" s="574">
        <v>0</v>
      </c>
      <c r="BJ409" s="574">
        <v>0</v>
      </c>
      <c r="BK409" s="574">
        <v>0</v>
      </c>
      <c r="BL409" s="574">
        <v>0</v>
      </c>
      <c r="BM409" s="574">
        <v>0</v>
      </c>
      <c r="BN409" s="574">
        <v>0</v>
      </c>
      <c r="BO409" s="574">
        <v>0</v>
      </c>
      <c r="BP409" s="574">
        <v>0</v>
      </c>
      <c r="BQ409" s="574">
        <v>0</v>
      </c>
      <c r="BR409" s="574">
        <v>0</v>
      </c>
      <c r="BS409" s="574">
        <v>0</v>
      </c>
      <c r="BT409" s="574">
        <v>0</v>
      </c>
      <c r="BU409" s="574">
        <v>0</v>
      </c>
      <c r="BV409" s="574">
        <v>0</v>
      </c>
      <c r="BW409" s="574">
        <v>0</v>
      </c>
      <c r="BX409" s="574">
        <v>0</v>
      </c>
      <c r="BY409" s="574">
        <v>0</v>
      </c>
      <c r="BZ409" s="574">
        <v>0</v>
      </c>
      <c r="CA409" s="574">
        <v>0</v>
      </c>
      <c r="CB409" s="574">
        <v>0</v>
      </c>
      <c r="CC409" s="574">
        <v>0</v>
      </c>
    </row>
    <row r="410" spans="1:81">
      <c r="A410" s="586"/>
      <c r="B410" s="586" t="s">
        <v>1420</v>
      </c>
      <c r="C410" s="572"/>
      <c r="D410" s="587" t="s">
        <v>1423</v>
      </c>
      <c r="E410" s="575" t="s">
        <v>1424</v>
      </c>
      <c r="F410" s="573">
        <v>56.96</v>
      </c>
      <c r="G410" s="574">
        <v>50.7276</v>
      </c>
      <c r="H410" s="574">
        <v>50.7276</v>
      </c>
      <c r="I410" s="574">
        <v>0</v>
      </c>
      <c r="J410" s="574">
        <v>0</v>
      </c>
      <c r="K410" s="574">
        <v>0</v>
      </c>
      <c r="L410" s="574">
        <v>6.229632</v>
      </c>
      <c r="M410" s="574">
        <v>5.929632</v>
      </c>
      <c r="N410" s="574">
        <v>0.1</v>
      </c>
      <c r="O410" s="574">
        <v>0</v>
      </c>
      <c r="P410" s="574">
        <v>0</v>
      </c>
      <c r="Q410" s="574">
        <v>0</v>
      </c>
      <c r="R410" s="574">
        <v>0.1</v>
      </c>
      <c r="S410" s="574">
        <v>0</v>
      </c>
      <c r="T410" s="574">
        <v>0</v>
      </c>
      <c r="U410" s="574">
        <v>0.1</v>
      </c>
      <c r="V410" s="574">
        <v>0</v>
      </c>
      <c r="W410" s="574">
        <v>0</v>
      </c>
      <c r="X410" s="574">
        <v>0</v>
      </c>
      <c r="Y410" s="574">
        <v>0</v>
      </c>
      <c r="Z410" s="574">
        <v>0</v>
      </c>
      <c r="AA410" s="574">
        <v>0</v>
      </c>
      <c r="AB410" s="574">
        <v>0</v>
      </c>
      <c r="AC410" s="574">
        <v>0</v>
      </c>
      <c r="AD410" s="574">
        <v>0</v>
      </c>
      <c r="AE410" s="574">
        <v>0</v>
      </c>
      <c r="AF410" s="574">
        <v>0</v>
      </c>
      <c r="AG410" s="574">
        <v>0</v>
      </c>
      <c r="AH410" s="574">
        <v>0</v>
      </c>
      <c r="AI410" s="574">
        <v>0</v>
      </c>
      <c r="AJ410" s="574">
        <v>0</v>
      </c>
      <c r="AK410" s="574">
        <v>0</v>
      </c>
      <c r="AL410" s="574">
        <v>0</v>
      </c>
      <c r="AM410" s="574">
        <v>0</v>
      </c>
      <c r="AN410" s="574">
        <v>0</v>
      </c>
      <c r="AO410" s="574">
        <v>0</v>
      </c>
      <c r="AP410" s="574">
        <v>0</v>
      </c>
      <c r="AQ410" s="574">
        <v>0</v>
      </c>
      <c r="AR410" s="574">
        <v>0</v>
      </c>
      <c r="AS410" s="574">
        <v>0</v>
      </c>
      <c r="AT410" s="574">
        <v>0</v>
      </c>
      <c r="AU410" s="574">
        <v>0</v>
      </c>
      <c r="AV410" s="574">
        <v>0</v>
      </c>
      <c r="AW410" s="574">
        <v>0</v>
      </c>
      <c r="AX410" s="574">
        <v>0</v>
      </c>
      <c r="AY410" s="574">
        <v>0</v>
      </c>
      <c r="AZ410" s="574">
        <v>0</v>
      </c>
      <c r="BA410" s="574">
        <v>0</v>
      </c>
      <c r="BB410" s="574">
        <v>0</v>
      </c>
      <c r="BC410" s="574">
        <v>0</v>
      </c>
      <c r="BD410" s="574">
        <v>0</v>
      </c>
      <c r="BE410" s="574">
        <v>0</v>
      </c>
      <c r="BF410" s="574">
        <v>0</v>
      </c>
      <c r="BG410" s="574">
        <v>0</v>
      </c>
      <c r="BH410" s="574">
        <v>0</v>
      </c>
      <c r="BI410" s="574">
        <v>0</v>
      </c>
      <c r="BJ410" s="574">
        <v>0</v>
      </c>
      <c r="BK410" s="574">
        <v>0</v>
      </c>
      <c r="BL410" s="574">
        <v>0</v>
      </c>
      <c r="BM410" s="574">
        <v>0</v>
      </c>
      <c r="BN410" s="574">
        <v>0</v>
      </c>
      <c r="BO410" s="574">
        <v>0</v>
      </c>
      <c r="BP410" s="574">
        <v>0</v>
      </c>
      <c r="BQ410" s="574">
        <v>0</v>
      </c>
      <c r="BR410" s="574">
        <v>0</v>
      </c>
      <c r="BS410" s="574">
        <v>0</v>
      </c>
      <c r="BT410" s="574">
        <v>0</v>
      </c>
      <c r="BU410" s="574">
        <v>0</v>
      </c>
      <c r="BV410" s="574">
        <v>0</v>
      </c>
      <c r="BW410" s="574">
        <v>0</v>
      </c>
      <c r="BX410" s="574">
        <v>0</v>
      </c>
      <c r="BY410" s="574">
        <v>0</v>
      </c>
      <c r="BZ410" s="574">
        <v>0</v>
      </c>
      <c r="CA410" s="574">
        <v>0</v>
      </c>
      <c r="CB410" s="574">
        <v>0</v>
      </c>
      <c r="CC410" s="574">
        <v>0</v>
      </c>
    </row>
    <row r="411" spans="1:81">
      <c r="A411" s="586"/>
      <c r="B411" s="586" t="s">
        <v>1420</v>
      </c>
      <c r="C411" s="572"/>
      <c r="D411" s="587" t="s">
        <v>1425</v>
      </c>
      <c r="E411" s="575" t="s">
        <v>1268</v>
      </c>
      <c r="F411" s="573">
        <v>56.96</v>
      </c>
      <c r="G411" s="574">
        <v>50.7276</v>
      </c>
      <c r="H411" s="574">
        <v>50.7276</v>
      </c>
      <c r="I411" s="574">
        <v>0</v>
      </c>
      <c r="J411" s="574">
        <v>0</v>
      </c>
      <c r="K411" s="574">
        <v>0</v>
      </c>
      <c r="L411" s="574">
        <v>6.229632</v>
      </c>
      <c r="M411" s="574">
        <v>5.929632</v>
      </c>
      <c r="N411" s="574">
        <v>0.1</v>
      </c>
      <c r="O411" s="574">
        <v>0</v>
      </c>
      <c r="P411" s="574">
        <v>0</v>
      </c>
      <c r="Q411" s="574">
        <v>0</v>
      </c>
      <c r="R411" s="574">
        <v>0.1</v>
      </c>
      <c r="S411" s="574">
        <v>0</v>
      </c>
      <c r="T411" s="574">
        <v>0</v>
      </c>
      <c r="U411" s="574">
        <v>0.1</v>
      </c>
      <c r="V411" s="574">
        <v>0</v>
      </c>
      <c r="W411" s="574">
        <v>0</v>
      </c>
      <c r="X411" s="574">
        <v>0</v>
      </c>
      <c r="Y411" s="574">
        <v>0</v>
      </c>
      <c r="Z411" s="574">
        <v>0</v>
      </c>
      <c r="AA411" s="574">
        <v>0</v>
      </c>
      <c r="AB411" s="574">
        <v>0</v>
      </c>
      <c r="AC411" s="574">
        <v>0</v>
      </c>
      <c r="AD411" s="574">
        <v>0</v>
      </c>
      <c r="AE411" s="574">
        <v>0</v>
      </c>
      <c r="AF411" s="574">
        <v>0</v>
      </c>
      <c r="AG411" s="574">
        <v>0</v>
      </c>
      <c r="AH411" s="574">
        <v>0</v>
      </c>
      <c r="AI411" s="574">
        <v>0</v>
      </c>
      <c r="AJ411" s="574">
        <v>0</v>
      </c>
      <c r="AK411" s="574">
        <v>0</v>
      </c>
      <c r="AL411" s="574">
        <v>0</v>
      </c>
      <c r="AM411" s="574">
        <v>0</v>
      </c>
      <c r="AN411" s="574">
        <v>0</v>
      </c>
      <c r="AO411" s="574">
        <v>0</v>
      </c>
      <c r="AP411" s="574">
        <v>0</v>
      </c>
      <c r="AQ411" s="574">
        <v>0</v>
      </c>
      <c r="AR411" s="574">
        <v>0</v>
      </c>
      <c r="AS411" s="574">
        <v>0</v>
      </c>
      <c r="AT411" s="574">
        <v>0</v>
      </c>
      <c r="AU411" s="574">
        <v>0</v>
      </c>
      <c r="AV411" s="574">
        <v>0</v>
      </c>
      <c r="AW411" s="574">
        <v>0</v>
      </c>
      <c r="AX411" s="574">
        <v>0</v>
      </c>
      <c r="AY411" s="574">
        <v>0</v>
      </c>
      <c r="AZ411" s="574">
        <v>0</v>
      </c>
      <c r="BA411" s="574">
        <v>0</v>
      </c>
      <c r="BB411" s="574">
        <v>0</v>
      </c>
      <c r="BC411" s="574">
        <v>0</v>
      </c>
      <c r="BD411" s="574">
        <v>0</v>
      </c>
      <c r="BE411" s="574">
        <v>0</v>
      </c>
      <c r="BF411" s="574">
        <v>0</v>
      </c>
      <c r="BG411" s="574">
        <v>0</v>
      </c>
      <c r="BH411" s="574">
        <v>0</v>
      </c>
      <c r="BI411" s="574">
        <v>0</v>
      </c>
      <c r="BJ411" s="574">
        <v>0</v>
      </c>
      <c r="BK411" s="574">
        <v>0</v>
      </c>
      <c r="BL411" s="574">
        <v>0</v>
      </c>
      <c r="BM411" s="574">
        <v>0</v>
      </c>
      <c r="BN411" s="574">
        <v>0</v>
      </c>
      <c r="BO411" s="574">
        <v>0</v>
      </c>
      <c r="BP411" s="574">
        <v>0</v>
      </c>
      <c r="BQ411" s="574">
        <v>0</v>
      </c>
      <c r="BR411" s="574">
        <v>0</v>
      </c>
      <c r="BS411" s="574">
        <v>0</v>
      </c>
      <c r="BT411" s="574">
        <v>0</v>
      </c>
      <c r="BU411" s="574">
        <v>0</v>
      </c>
      <c r="BV411" s="574">
        <v>0</v>
      </c>
      <c r="BW411" s="574">
        <v>0</v>
      </c>
      <c r="BX411" s="574">
        <v>0</v>
      </c>
      <c r="BY411" s="574">
        <v>0</v>
      </c>
      <c r="BZ411" s="574">
        <v>0</v>
      </c>
      <c r="CA411" s="574">
        <v>0</v>
      </c>
      <c r="CB411" s="574">
        <v>0</v>
      </c>
      <c r="CC411" s="574">
        <v>0</v>
      </c>
    </row>
    <row r="412" spans="1:81">
      <c r="A412" s="586"/>
      <c r="B412" s="586" t="s">
        <v>1420</v>
      </c>
      <c r="C412" s="572"/>
      <c r="D412" s="587" t="s">
        <v>949</v>
      </c>
      <c r="E412" s="575" t="s">
        <v>1282</v>
      </c>
      <c r="F412" s="573">
        <v>4.1</v>
      </c>
      <c r="G412" s="574">
        <v>4.095792</v>
      </c>
      <c r="H412" s="574">
        <v>0</v>
      </c>
      <c r="I412" s="574">
        <v>0</v>
      </c>
      <c r="J412" s="574">
        <v>4.095792</v>
      </c>
      <c r="K412" s="574">
        <v>0</v>
      </c>
      <c r="L412" s="574">
        <v>0</v>
      </c>
      <c r="M412" s="574">
        <v>0</v>
      </c>
      <c r="N412" s="574">
        <v>0</v>
      </c>
      <c r="O412" s="574">
        <v>0</v>
      </c>
      <c r="P412" s="574">
        <v>0</v>
      </c>
      <c r="Q412" s="574">
        <v>0</v>
      </c>
      <c r="R412" s="574">
        <v>0</v>
      </c>
      <c r="S412" s="574">
        <v>0</v>
      </c>
      <c r="T412" s="574">
        <v>0</v>
      </c>
      <c r="U412" s="574">
        <v>0</v>
      </c>
      <c r="V412" s="574">
        <v>0</v>
      </c>
      <c r="W412" s="574">
        <v>0</v>
      </c>
      <c r="X412" s="574">
        <v>0</v>
      </c>
      <c r="Y412" s="574">
        <v>0</v>
      </c>
      <c r="Z412" s="574">
        <v>0</v>
      </c>
      <c r="AA412" s="574">
        <v>0</v>
      </c>
      <c r="AB412" s="574">
        <v>0</v>
      </c>
      <c r="AC412" s="574">
        <v>0</v>
      </c>
      <c r="AD412" s="574">
        <v>0</v>
      </c>
      <c r="AE412" s="574">
        <v>0</v>
      </c>
      <c r="AF412" s="574">
        <v>0</v>
      </c>
      <c r="AG412" s="574">
        <v>0</v>
      </c>
      <c r="AH412" s="574">
        <v>0</v>
      </c>
      <c r="AI412" s="574">
        <v>0</v>
      </c>
      <c r="AJ412" s="574">
        <v>0</v>
      </c>
      <c r="AK412" s="574">
        <v>0</v>
      </c>
      <c r="AL412" s="574">
        <v>0</v>
      </c>
      <c r="AM412" s="574">
        <v>0</v>
      </c>
      <c r="AN412" s="574">
        <v>0</v>
      </c>
      <c r="AO412" s="574">
        <v>0</v>
      </c>
      <c r="AP412" s="574">
        <v>0</v>
      </c>
      <c r="AQ412" s="574">
        <v>0</v>
      </c>
      <c r="AR412" s="574">
        <v>0</v>
      </c>
      <c r="AS412" s="574">
        <v>0</v>
      </c>
      <c r="AT412" s="574">
        <v>0</v>
      </c>
      <c r="AU412" s="574">
        <v>0</v>
      </c>
      <c r="AV412" s="574">
        <v>0</v>
      </c>
      <c r="AW412" s="574">
        <v>0</v>
      </c>
      <c r="AX412" s="574">
        <v>0</v>
      </c>
      <c r="AY412" s="574">
        <v>0</v>
      </c>
      <c r="AZ412" s="574">
        <v>0</v>
      </c>
      <c r="BA412" s="574">
        <v>0</v>
      </c>
      <c r="BB412" s="574">
        <v>0</v>
      </c>
      <c r="BC412" s="574">
        <v>0</v>
      </c>
      <c r="BD412" s="574">
        <v>0</v>
      </c>
      <c r="BE412" s="574">
        <v>0</v>
      </c>
      <c r="BF412" s="574">
        <v>0</v>
      </c>
      <c r="BG412" s="574">
        <v>0</v>
      </c>
      <c r="BH412" s="574">
        <v>0</v>
      </c>
      <c r="BI412" s="574">
        <v>0</v>
      </c>
      <c r="BJ412" s="574">
        <v>0</v>
      </c>
      <c r="BK412" s="574">
        <v>0</v>
      </c>
      <c r="BL412" s="574">
        <v>0</v>
      </c>
      <c r="BM412" s="574">
        <v>0</v>
      </c>
      <c r="BN412" s="574">
        <v>0</v>
      </c>
      <c r="BO412" s="574">
        <v>0</v>
      </c>
      <c r="BP412" s="574">
        <v>0</v>
      </c>
      <c r="BQ412" s="574">
        <v>0</v>
      </c>
      <c r="BR412" s="574">
        <v>0</v>
      </c>
      <c r="BS412" s="574">
        <v>0</v>
      </c>
      <c r="BT412" s="574">
        <v>0</v>
      </c>
      <c r="BU412" s="574">
        <v>0</v>
      </c>
      <c r="BV412" s="574">
        <v>0</v>
      </c>
      <c r="BW412" s="574">
        <v>0</v>
      </c>
      <c r="BX412" s="574">
        <v>0</v>
      </c>
      <c r="BY412" s="574">
        <v>0</v>
      </c>
      <c r="BZ412" s="574">
        <v>0</v>
      </c>
      <c r="CA412" s="574">
        <v>0</v>
      </c>
      <c r="CB412" s="574">
        <v>0</v>
      </c>
      <c r="CC412" s="574">
        <v>0</v>
      </c>
    </row>
    <row r="413" spans="1:81">
      <c r="A413" s="586"/>
      <c r="B413" s="586" t="s">
        <v>1420</v>
      </c>
      <c r="C413" s="572"/>
      <c r="D413" s="587" t="s">
        <v>1283</v>
      </c>
      <c r="E413" s="575" t="s">
        <v>1284</v>
      </c>
      <c r="F413" s="573">
        <v>4.1</v>
      </c>
      <c r="G413" s="574">
        <v>4.095792</v>
      </c>
      <c r="H413" s="574">
        <v>0</v>
      </c>
      <c r="I413" s="574">
        <v>0</v>
      </c>
      <c r="J413" s="574">
        <v>4.095792</v>
      </c>
      <c r="K413" s="574">
        <v>0</v>
      </c>
      <c r="L413" s="574">
        <v>0</v>
      </c>
      <c r="M413" s="574">
        <v>0</v>
      </c>
      <c r="N413" s="574">
        <v>0</v>
      </c>
      <c r="O413" s="574">
        <v>0</v>
      </c>
      <c r="P413" s="574">
        <v>0</v>
      </c>
      <c r="Q413" s="574">
        <v>0</v>
      </c>
      <c r="R413" s="574">
        <v>0</v>
      </c>
      <c r="S413" s="574">
        <v>0</v>
      </c>
      <c r="T413" s="574">
        <v>0</v>
      </c>
      <c r="U413" s="574">
        <v>0</v>
      </c>
      <c r="V413" s="574">
        <v>0</v>
      </c>
      <c r="W413" s="574">
        <v>0</v>
      </c>
      <c r="X413" s="574">
        <v>0</v>
      </c>
      <c r="Y413" s="574">
        <v>0</v>
      </c>
      <c r="Z413" s="574">
        <v>0</v>
      </c>
      <c r="AA413" s="574">
        <v>0</v>
      </c>
      <c r="AB413" s="574">
        <v>0</v>
      </c>
      <c r="AC413" s="574">
        <v>0</v>
      </c>
      <c r="AD413" s="574">
        <v>0</v>
      </c>
      <c r="AE413" s="574">
        <v>0</v>
      </c>
      <c r="AF413" s="574">
        <v>0</v>
      </c>
      <c r="AG413" s="574">
        <v>0</v>
      </c>
      <c r="AH413" s="574">
        <v>0</v>
      </c>
      <c r="AI413" s="574">
        <v>0</v>
      </c>
      <c r="AJ413" s="574">
        <v>0</v>
      </c>
      <c r="AK413" s="574">
        <v>0</v>
      </c>
      <c r="AL413" s="574">
        <v>0</v>
      </c>
      <c r="AM413" s="574">
        <v>0</v>
      </c>
      <c r="AN413" s="574">
        <v>0</v>
      </c>
      <c r="AO413" s="574">
        <v>0</v>
      </c>
      <c r="AP413" s="574">
        <v>0</v>
      </c>
      <c r="AQ413" s="574">
        <v>0</v>
      </c>
      <c r="AR413" s="574">
        <v>0</v>
      </c>
      <c r="AS413" s="574">
        <v>0</v>
      </c>
      <c r="AT413" s="574">
        <v>0</v>
      </c>
      <c r="AU413" s="574">
        <v>0</v>
      </c>
      <c r="AV413" s="574">
        <v>0</v>
      </c>
      <c r="AW413" s="574">
        <v>0</v>
      </c>
      <c r="AX413" s="574">
        <v>0</v>
      </c>
      <c r="AY413" s="574">
        <v>0</v>
      </c>
      <c r="AZ413" s="574">
        <v>0</v>
      </c>
      <c r="BA413" s="574">
        <v>0</v>
      </c>
      <c r="BB413" s="574">
        <v>0</v>
      </c>
      <c r="BC413" s="574">
        <v>0</v>
      </c>
      <c r="BD413" s="574">
        <v>0</v>
      </c>
      <c r="BE413" s="574">
        <v>0</v>
      </c>
      <c r="BF413" s="574">
        <v>0</v>
      </c>
      <c r="BG413" s="574">
        <v>0</v>
      </c>
      <c r="BH413" s="574">
        <v>0</v>
      </c>
      <c r="BI413" s="574">
        <v>0</v>
      </c>
      <c r="BJ413" s="574">
        <v>0</v>
      </c>
      <c r="BK413" s="574">
        <v>0</v>
      </c>
      <c r="BL413" s="574">
        <v>0</v>
      </c>
      <c r="BM413" s="574">
        <v>0</v>
      </c>
      <c r="BN413" s="574">
        <v>0</v>
      </c>
      <c r="BO413" s="574">
        <v>0</v>
      </c>
      <c r="BP413" s="574">
        <v>0</v>
      </c>
      <c r="BQ413" s="574">
        <v>0</v>
      </c>
      <c r="BR413" s="574">
        <v>0</v>
      </c>
      <c r="BS413" s="574">
        <v>0</v>
      </c>
      <c r="BT413" s="574">
        <v>0</v>
      </c>
      <c r="BU413" s="574">
        <v>0</v>
      </c>
      <c r="BV413" s="574">
        <v>0</v>
      </c>
      <c r="BW413" s="574">
        <v>0</v>
      </c>
      <c r="BX413" s="574">
        <v>0</v>
      </c>
      <c r="BY413" s="574">
        <v>0</v>
      </c>
      <c r="BZ413" s="574">
        <v>0</v>
      </c>
      <c r="CA413" s="574">
        <v>0</v>
      </c>
      <c r="CB413" s="574">
        <v>0</v>
      </c>
      <c r="CC413" s="574">
        <v>0</v>
      </c>
    </row>
    <row r="414" spans="1:81">
      <c r="A414" s="586"/>
      <c r="B414" s="586" t="s">
        <v>1420</v>
      </c>
      <c r="C414" s="572"/>
      <c r="D414" s="587" t="s">
        <v>1285</v>
      </c>
      <c r="E414" s="575" t="s">
        <v>1286</v>
      </c>
      <c r="F414" s="573">
        <v>4.1</v>
      </c>
      <c r="G414" s="574">
        <v>4.095792</v>
      </c>
      <c r="H414" s="574">
        <v>0</v>
      </c>
      <c r="I414" s="574">
        <v>0</v>
      </c>
      <c r="J414" s="574">
        <v>4.095792</v>
      </c>
      <c r="K414" s="574">
        <v>0</v>
      </c>
      <c r="L414" s="574">
        <v>0</v>
      </c>
      <c r="M414" s="574">
        <v>0</v>
      </c>
      <c r="N414" s="574">
        <v>0</v>
      </c>
      <c r="O414" s="574">
        <v>0</v>
      </c>
      <c r="P414" s="574">
        <v>0</v>
      </c>
      <c r="Q414" s="574">
        <v>0</v>
      </c>
      <c r="R414" s="574">
        <v>0</v>
      </c>
      <c r="S414" s="574">
        <v>0</v>
      </c>
      <c r="T414" s="574">
        <v>0</v>
      </c>
      <c r="U414" s="574">
        <v>0</v>
      </c>
      <c r="V414" s="574">
        <v>0</v>
      </c>
      <c r="W414" s="574">
        <v>0</v>
      </c>
      <c r="X414" s="574">
        <v>0</v>
      </c>
      <c r="Y414" s="574">
        <v>0</v>
      </c>
      <c r="Z414" s="574">
        <v>0</v>
      </c>
      <c r="AA414" s="574">
        <v>0</v>
      </c>
      <c r="AB414" s="574">
        <v>0</v>
      </c>
      <c r="AC414" s="574">
        <v>0</v>
      </c>
      <c r="AD414" s="574">
        <v>0</v>
      </c>
      <c r="AE414" s="574">
        <v>0</v>
      </c>
      <c r="AF414" s="574">
        <v>0</v>
      </c>
      <c r="AG414" s="574">
        <v>0</v>
      </c>
      <c r="AH414" s="574">
        <v>0</v>
      </c>
      <c r="AI414" s="574">
        <v>0</v>
      </c>
      <c r="AJ414" s="574">
        <v>0</v>
      </c>
      <c r="AK414" s="574">
        <v>0</v>
      </c>
      <c r="AL414" s="574">
        <v>0</v>
      </c>
      <c r="AM414" s="574">
        <v>0</v>
      </c>
      <c r="AN414" s="574">
        <v>0</v>
      </c>
      <c r="AO414" s="574">
        <v>0</v>
      </c>
      <c r="AP414" s="574">
        <v>0</v>
      </c>
      <c r="AQ414" s="574">
        <v>0</v>
      </c>
      <c r="AR414" s="574">
        <v>0</v>
      </c>
      <c r="AS414" s="574">
        <v>0</v>
      </c>
      <c r="AT414" s="574">
        <v>0</v>
      </c>
      <c r="AU414" s="574">
        <v>0</v>
      </c>
      <c r="AV414" s="574">
        <v>0</v>
      </c>
      <c r="AW414" s="574">
        <v>0</v>
      </c>
      <c r="AX414" s="574">
        <v>0</v>
      </c>
      <c r="AY414" s="574">
        <v>0</v>
      </c>
      <c r="AZ414" s="574">
        <v>0</v>
      </c>
      <c r="BA414" s="574">
        <v>0</v>
      </c>
      <c r="BB414" s="574">
        <v>0</v>
      </c>
      <c r="BC414" s="574">
        <v>0</v>
      </c>
      <c r="BD414" s="574">
        <v>0</v>
      </c>
      <c r="BE414" s="574">
        <v>0</v>
      </c>
      <c r="BF414" s="574">
        <v>0</v>
      </c>
      <c r="BG414" s="574">
        <v>0</v>
      </c>
      <c r="BH414" s="574">
        <v>0</v>
      </c>
      <c r="BI414" s="574">
        <v>0</v>
      </c>
      <c r="BJ414" s="574">
        <v>0</v>
      </c>
      <c r="BK414" s="574">
        <v>0</v>
      </c>
      <c r="BL414" s="574">
        <v>0</v>
      </c>
      <c r="BM414" s="574">
        <v>0</v>
      </c>
      <c r="BN414" s="574">
        <v>0</v>
      </c>
      <c r="BO414" s="574">
        <v>0</v>
      </c>
      <c r="BP414" s="574">
        <v>0</v>
      </c>
      <c r="BQ414" s="574">
        <v>0</v>
      </c>
      <c r="BR414" s="574">
        <v>0</v>
      </c>
      <c r="BS414" s="574">
        <v>0</v>
      </c>
      <c r="BT414" s="574">
        <v>0</v>
      </c>
      <c r="BU414" s="574">
        <v>0</v>
      </c>
      <c r="BV414" s="574">
        <v>0</v>
      </c>
      <c r="BW414" s="574">
        <v>0</v>
      </c>
      <c r="BX414" s="574">
        <v>0</v>
      </c>
      <c r="BY414" s="574">
        <v>0</v>
      </c>
      <c r="BZ414" s="574">
        <v>0</v>
      </c>
      <c r="CA414" s="574">
        <v>0</v>
      </c>
      <c r="CB414" s="574">
        <v>0</v>
      </c>
      <c r="CC414" s="574">
        <v>0</v>
      </c>
    </row>
    <row r="415" spans="1:81">
      <c r="A415" s="586" t="s">
        <v>1331</v>
      </c>
      <c r="B415" s="586" t="s">
        <v>1426</v>
      </c>
      <c r="C415" s="575" t="s">
        <v>1427</v>
      </c>
      <c r="D415" s="587"/>
      <c r="E415" s="575"/>
      <c r="F415" s="573">
        <v>344.25</v>
      </c>
      <c r="G415" s="574">
        <v>0</v>
      </c>
      <c r="H415" s="574">
        <v>0</v>
      </c>
      <c r="I415" s="574">
        <v>0</v>
      </c>
      <c r="J415" s="574">
        <v>0</v>
      </c>
      <c r="K415" s="574">
        <v>0</v>
      </c>
      <c r="L415" s="574">
        <v>0</v>
      </c>
      <c r="M415" s="574">
        <v>0</v>
      </c>
      <c r="N415" s="574">
        <v>0</v>
      </c>
      <c r="O415" s="574">
        <v>0</v>
      </c>
      <c r="P415" s="574">
        <v>0</v>
      </c>
      <c r="Q415" s="574">
        <v>0</v>
      </c>
      <c r="R415" s="574">
        <v>0</v>
      </c>
      <c r="S415" s="574">
        <v>0</v>
      </c>
      <c r="T415" s="574">
        <v>0</v>
      </c>
      <c r="U415" s="574">
        <v>0</v>
      </c>
      <c r="V415" s="574">
        <v>0</v>
      </c>
      <c r="W415" s="574">
        <v>0</v>
      </c>
      <c r="X415" s="574">
        <v>0</v>
      </c>
      <c r="Y415" s="574">
        <v>0</v>
      </c>
      <c r="Z415" s="574">
        <v>0</v>
      </c>
      <c r="AA415" s="574">
        <v>0</v>
      </c>
      <c r="AB415" s="574">
        <v>0</v>
      </c>
      <c r="AC415" s="574">
        <v>0</v>
      </c>
      <c r="AD415" s="574">
        <v>0</v>
      </c>
      <c r="AE415" s="574">
        <v>0</v>
      </c>
      <c r="AF415" s="574">
        <v>0</v>
      </c>
      <c r="AG415" s="574">
        <v>0</v>
      </c>
      <c r="AH415" s="574">
        <v>0</v>
      </c>
      <c r="AI415" s="574">
        <v>0</v>
      </c>
      <c r="AJ415" s="574">
        <v>0</v>
      </c>
      <c r="AK415" s="574">
        <v>0</v>
      </c>
      <c r="AL415" s="574">
        <v>0</v>
      </c>
      <c r="AM415" s="574">
        <v>0</v>
      </c>
      <c r="AN415" s="574">
        <v>0</v>
      </c>
      <c r="AO415" s="574">
        <v>0</v>
      </c>
      <c r="AP415" s="574">
        <v>0</v>
      </c>
      <c r="AQ415" s="574">
        <v>0</v>
      </c>
      <c r="AR415" s="574">
        <v>0</v>
      </c>
      <c r="AS415" s="574">
        <v>0</v>
      </c>
      <c r="AT415" s="574">
        <v>0</v>
      </c>
      <c r="AU415" s="574">
        <v>0</v>
      </c>
      <c r="AV415" s="574">
        <v>0</v>
      </c>
      <c r="AW415" s="574">
        <v>0</v>
      </c>
      <c r="AX415" s="574">
        <v>0</v>
      </c>
      <c r="AY415" s="574">
        <v>0</v>
      </c>
      <c r="AZ415" s="574">
        <v>344.25058</v>
      </c>
      <c r="BA415" s="574">
        <v>344.25058</v>
      </c>
      <c r="BB415" s="574">
        <v>0</v>
      </c>
      <c r="BC415" s="574">
        <v>0</v>
      </c>
      <c r="BD415" s="574">
        <v>0</v>
      </c>
      <c r="BE415" s="574">
        <v>0</v>
      </c>
      <c r="BF415" s="574">
        <v>0</v>
      </c>
      <c r="BG415" s="574">
        <v>0</v>
      </c>
      <c r="BH415" s="574">
        <v>0</v>
      </c>
      <c r="BI415" s="574">
        <v>0</v>
      </c>
      <c r="BJ415" s="574">
        <v>0</v>
      </c>
      <c r="BK415" s="574">
        <v>0</v>
      </c>
      <c r="BL415" s="574">
        <v>0</v>
      </c>
      <c r="BM415" s="574">
        <v>0</v>
      </c>
      <c r="BN415" s="574">
        <v>0</v>
      </c>
      <c r="BO415" s="574">
        <v>0</v>
      </c>
      <c r="BP415" s="574">
        <v>0</v>
      </c>
      <c r="BQ415" s="574">
        <v>0</v>
      </c>
      <c r="BR415" s="574">
        <v>0</v>
      </c>
      <c r="BS415" s="574">
        <v>0</v>
      </c>
      <c r="BT415" s="574">
        <v>0</v>
      </c>
      <c r="BU415" s="574">
        <v>0</v>
      </c>
      <c r="BV415" s="574">
        <v>0</v>
      </c>
      <c r="BW415" s="574">
        <v>0</v>
      </c>
      <c r="BX415" s="574">
        <v>0</v>
      </c>
      <c r="BY415" s="574">
        <v>0</v>
      </c>
      <c r="BZ415" s="574">
        <v>0</v>
      </c>
      <c r="CA415" s="574">
        <v>0</v>
      </c>
      <c r="CB415" s="574">
        <v>0</v>
      </c>
      <c r="CC415" s="574">
        <v>0</v>
      </c>
    </row>
    <row r="416" spans="1:81">
      <c r="A416" s="586"/>
      <c r="B416" s="586" t="s">
        <v>1426</v>
      </c>
      <c r="C416" s="572"/>
      <c r="D416" s="587" t="s">
        <v>925</v>
      </c>
      <c r="E416" s="575" t="s">
        <v>1269</v>
      </c>
      <c r="F416" s="573">
        <v>344.25</v>
      </c>
      <c r="G416" s="574">
        <v>0</v>
      </c>
      <c r="H416" s="574">
        <v>0</v>
      </c>
      <c r="I416" s="574">
        <v>0</v>
      </c>
      <c r="J416" s="574">
        <v>0</v>
      </c>
      <c r="K416" s="574">
        <v>0</v>
      </c>
      <c r="L416" s="574">
        <v>0</v>
      </c>
      <c r="M416" s="574">
        <v>0</v>
      </c>
      <c r="N416" s="574">
        <v>0</v>
      </c>
      <c r="O416" s="574">
        <v>0</v>
      </c>
      <c r="P416" s="574">
        <v>0</v>
      </c>
      <c r="Q416" s="574">
        <v>0</v>
      </c>
      <c r="R416" s="574">
        <v>0</v>
      </c>
      <c r="S416" s="574">
        <v>0</v>
      </c>
      <c r="T416" s="574">
        <v>0</v>
      </c>
      <c r="U416" s="574">
        <v>0</v>
      </c>
      <c r="V416" s="574">
        <v>0</v>
      </c>
      <c r="W416" s="574">
        <v>0</v>
      </c>
      <c r="X416" s="574">
        <v>0</v>
      </c>
      <c r="Y416" s="574">
        <v>0</v>
      </c>
      <c r="Z416" s="574">
        <v>0</v>
      </c>
      <c r="AA416" s="574">
        <v>0</v>
      </c>
      <c r="AB416" s="574">
        <v>0</v>
      </c>
      <c r="AC416" s="574">
        <v>0</v>
      </c>
      <c r="AD416" s="574">
        <v>0</v>
      </c>
      <c r="AE416" s="574">
        <v>0</v>
      </c>
      <c r="AF416" s="574">
        <v>0</v>
      </c>
      <c r="AG416" s="574">
        <v>0</v>
      </c>
      <c r="AH416" s="574">
        <v>0</v>
      </c>
      <c r="AI416" s="574">
        <v>0</v>
      </c>
      <c r="AJ416" s="574">
        <v>0</v>
      </c>
      <c r="AK416" s="574">
        <v>0</v>
      </c>
      <c r="AL416" s="574">
        <v>0</v>
      </c>
      <c r="AM416" s="574">
        <v>0</v>
      </c>
      <c r="AN416" s="574">
        <v>0</v>
      </c>
      <c r="AO416" s="574">
        <v>0</v>
      </c>
      <c r="AP416" s="574">
        <v>0</v>
      </c>
      <c r="AQ416" s="574">
        <v>0</v>
      </c>
      <c r="AR416" s="574">
        <v>0</v>
      </c>
      <c r="AS416" s="574">
        <v>0</v>
      </c>
      <c r="AT416" s="574">
        <v>0</v>
      </c>
      <c r="AU416" s="574">
        <v>0</v>
      </c>
      <c r="AV416" s="574">
        <v>0</v>
      </c>
      <c r="AW416" s="574">
        <v>0</v>
      </c>
      <c r="AX416" s="574">
        <v>0</v>
      </c>
      <c r="AY416" s="574">
        <v>0</v>
      </c>
      <c r="AZ416" s="574">
        <v>344.25058</v>
      </c>
      <c r="BA416" s="574">
        <v>344.25058</v>
      </c>
      <c r="BB416" s="574">
        <v>0</v>
      </c>
      <c r="BC416" s="574">
        <v>0</v>
      </c>
      <c r="BD416" s="574">
        <v>0</v>
      </c>
      <c r="BE416" s="574">
        <v>0</v>
      </c>
      <c r="BF416" s="574">
        <v>0</v>
      </c>
      <c r="BG416" s="574">
        <v>0</v>
      </c>
      <c r="BH416" s="574">
        <v>0</v>
      </c>
      <c r="BI416" s="574">
        <v>0</v>
      </c>
      <c r="BJ416" s="574">
        <v>0</v>
      </c>
      <c r="BK416" s="574">
        <v>0</v>
      </c>
      <c r="BL416" s="574">
        <v>0</v>
      </c>
      <c r="BM416" s="574">
        <v>0</v>
      </c>
      <c r="BN416" s="574">
        <v>0</v>
      </c>
      <c r="BO416" s="574">
        <v>0</v>
      </c>
      <c r="BP416" s="574">
        <v>0</v>
      </c>
      <c r="BQ416" s="574">
        <v>0</v>
      </c>
      <c r="BR416" s="574">
        <v>0</v>
      </c>
      <c r="BS416" s="574">
        <v>0</v>
      </c>
      <c r="BT416" s="574">
        <v>0</v>
      </c>
      <c r="BU416" s="574">
        <v>0</v>
      </c>
      <c r="BV416" s="574">
        <v>0</v>
      </c>
      <c r="BW416" s="574">
        <v>0</v>
      </c>
      <c r="BX416" s="574">
        <v>0</v>
      </c>
      <c r="BY416" s="574">
        <v>0</v>
      </c>
      <c r="BZ416" s="574">
        <v>0</v>
      </c>
      <c r="CA416" s="574">
        <v>0</v>
      </c>
      <c r="CB416" s="574">
        <v>0</v>
      </c>
      <c r="CC416" s="574">
        <v>0</v>
      </c>
    </row>
    <row r="417" spans="1:81">
      <c r="A417" s="586"/>
      <c r="B417" s="586" t="s">
        <v>1426</v>
      </c>
      <c r="C417" s="572"/>
      <c r="D417" s="587" t="s">
        <v>1428</v>
      </c>
      <c r="E417" s="575" t="s">
        <v>1429</v>
      </c>
      <c r="F417" s="573">
        <v>127.23</v>
      </c>
      <c r="G417" s="574">
        <v>0</v>
      </c>
      <c r="H417" s="574">
        <v>0</v>
      </c>
      <c r="I417" s="574">
        <v>0</v>
      </c>
      <c r="J417" s="574">
        <v>0</v>
      </c>
      <c r="K417" s="574">
        <v>0</v>
      </c>
      <c r="L417" s="574">
        <v>0</v>
      </c>
      <c r="M417" s="574">
        <v>0</v>
      </c>
      <c r="N417" s="574">
        <v>0</v>
      </c>
      <c r="O417" s="574">
        <v>0</v>
      </c>
      <c r="P417" s="574">
        <v>0</v>
      </c>
      <c r="Q417" s="574">
        <v>0</v>
      </c>
      <c r="R417" s="574">
        <v>0</v>
      </c>
      <c r="S417" s="574">
        <v>0</v>
      </c>
      <c r="T417" s="574">
        <v>0</v>
      </c>
      <c r="U417" s="574">
        <v>0</v>
      </c>
      <c r="V417" s="574">
        <v>0</v>
      </c>
      <c r="W417" s="574">
        <v>0</v>
      </c>
      <c r="X417" s="574">
        <v>0</v>
      </c>
      <c r="Y417" s="574">
        <v>0</v>
      </c>
      <c r="Z417" s="574">
        <v>0</v>
      </c>
      <c r="AA417" s="574">
        <v>0</v>
      </c>
      <c r="AB417" s="574">
        <v>0</v>
      </c>
      <c r="AC417" s="574">
        <v>0</v>
      </c>
      <c r="AD417" s="574">
        <v>0</v>
      </c>
      <c r="AE417" s="574">
        <v>0</v>
      </c>
      <c r="AF417" s="574">
        <v>0</v>
      </c>
      <c r="AG417" s="574">
        <v>0</v>
      </c>
      <c r="AH417" s="574">
        <v>0</v>
      </c>
      <c r="AI417" s="574">
        <v>0</v>
      </c>
      <c r="AJ417" s="574">
        <v>0</v>
      </c>
      <c r="AK417" s="574">
        <v>0</v>
      </c>
      <c r="AL417" s="574">
        <v>0</v>
      </c>
      <c r="AM417" s="574">
        <v>0</v>
      </c>
      <c r="AN417" s="574">
        <v>0</v>
      </c>
      <c r="AO417" s="574">
        <v>0</v>
      </c>
      <c r="AP417" s="574">
        <v>0</v>
      </c>
      <c r="AQ417" s="574">
        <v>0</v>
      </c>
      <c r="AR417" s="574">
        <v>0</v>
      </c>
      <c r="AS417" s="574">
        <v>0</v>
      </c>
      <c r="AT417" s="574">
        <v>0</v>
      </c>
      <c r="AU417" s="574">
        <v>0</v>
      </c>
      <c r="AV417" s="574">
        <v>0</v>
      </c>
      <c r="AW417" s="574">
        <v>0</v>
      </c>
      <c r="AX417" s="574">
        <v>0</v>
      </c>
      <c r="AY417" s="574">
        <v>0</v>
      </c>
      <c r="AZ417" s="574">
        <v>127.234</v>
      </c>
      <c r="BA417" s="574">
        <v>127.234</v>
      </c>
      <c r="BB417" s="574">
        <v>0</v>
      </c>
      <c r="BC417" s="574">
        <v>0</v>
      </c>
      <c r="BD417" s="574">
        <v>0</v>
      </c>
      <c r="BE417" s="574">
        <v>0</v>
      </c>
      <c r="BF417" s="574">
        <v>0</v>
      </c>
      <c r="BG417" s="574">
        <v>0</v>
      </c>
      <c r="BH417" s="574">
        <v>0</v>
      </c>
      <c r="BI417" s="574">
        <v>0</v>
      </c>
      <c r="BJ417" s="574">
        <v>0</v>
      </c>
      <c r="BK417" s="574">
        <v>0</v>
      </c>
      <c r="BL417" s="574">
        <v>0</v>
      </c>
      <c r="BM417" s="574">
        <v>0</v>
      </c>
      <c r="BN417" s="574">
        <v>0</v>
      </c>
      <c r="BO417" s="574">
        <v>0</v>
      </c>
      <c r="BP417" s="574">
        <v>0</v>
      </c>
      <c r="BQ417" s="574">
        <v>0</v>
      </c>
      <c r="BR417" s="574">
        <v>0</v>
      </c>
      <c r="BS417" s="574">
        <v>0</v>
      </c>
      <c r="BT417" s="574">
        <v>0</v>
      </c>
      <c r="BU417" s="574">
        <v>0</v>
      </c>
      <c r="BV417" s="574">
        <v>0</v>
      </c>
      <c r="BW417" s="574">
        <v>0</v>
      </c>
      <c r="BX417" s="574">
        <v>0</v>
      </c>
      <c r="BY417" s="574">
        <v>0</v>
      </c>
      <c r="BZ417" s="574">
        <v>0</v>
      </c>
      <c r="CA417" s="574">
        <v>0</v>
      </c>
      <c r="CB417" s="574">
        <v>0</v>
      </c>
      <c r="CC417" s="574">
        <v>0</v>
      </c>
    </row>
    <row r="418" spans="1:81">
      <c r="A418" s="586"/>
      <c r="B418" s="586" t="s">
        <v>1426</v>
      </c>
      <c r="C418" s="572"/>
      <c r="D418" s="587" t="s">
        <v>1430</v>
      </c>
      <c r="E418" s="575" t="s">
        <v>1431</v>
      </c>
      <c r="F418" s="573">
        <v>0.04</v>
      </c>
      <c r="G418" s="574">
        <v>0</v>
      </c>
      <c r="H418" s="574">
        <v>0</v>
      </c>
      <c r="I418" s="574">
        <v>0</v>
      </c>
      <c r="J418" s="574">
        <v>0</v>
      </c>
      <c r="K418" s="574">
        <v>0</v>
      </c>
      <c r="L418" s="574">
        <v>0</v>
      </c>
      <c r="M418" s="574">
        <v>0</v>
      </c>
      <c r="N418" s="574">
        <v>0</v>
      </c>
      <c r="O418" s="574">
        <v>0</v>
      </c>
      <c r="P418" s="574">
        <v>0</v>
      </c>
      <c r="Q418" s="574">
        <v>0</v>
      </c>
      <c r="R418" s="574">
        <v>0</v>
      </c>
      <c r="S418" s="574">
        <v>0</v>
      </c>
      <c r="T418" s="574">
        <v>0</v>
      </c>
      <c r="U418" s="574">
        <v>0</v>
      </c>
      <c r="V418" s="574">
        <v>0</v>
      </c>
      <c r="W418" s="574">
        <v>0</v>
      </c>
      <c r="X418" s="574">
        <v>0</v>
      </c>
      <c r="Y418" s="574">
        <v>0</v>
      </c>
      <c r="Z418" s="574">
        <v>0</v>
      </c>
      <c r="AA418" s="574">
        <v>0</v>
      </c>
      <c r="AB418" s="574">
        <v>0</v>
      </c>
      <c r="AC418" s="574">
        <v>0</v>
      </c>
      <c r="AD418" s="574">
        <v>0</v>
      </c>
      <c r="AE418" s="574">
        <v>0</v>
      </c>
      <c r="AF418" s="574">
        <v>0</v>
      </c>
      <c r="AG418" s="574">
        <v>0</v>
      </c>
      <c r="AH418" s="574">
        <v>0</v>
      </c>
      <c r="AI418" s="574">
        <v>0</v>
      </c>
      <c r="AJ418" s="574">
        <v>0</v>
      </c>
      <c r="AK418" s="574">
        <v>0</v>
      </c>
      <c r="AL418" s="574">
        <v>0</v>
      </c>
      <c r="AM418" s="574">
        <v>0</v>
      </c>
      <c r="AN418" s="574">
        <v>0</v>
      </c>
      <c r="AO418" s="574">
        <v>0</v>
      </c>
      <c r="AP418" s="574">
        <v>0</v>
      </c>
      <c r="AQ418" s="574">
        <v>0</v>
      </c>
      <c r="AR418" s="574">
        <v>0</v>
      </c>
      <c r="AS418" s="574">
        <v>0</v>
      </c>
      <c r="AT418" s="574">
        <v>0</v>
      </c>
      <c r="AU418" s="574">
        <v>0</v>
      </c>
      <c r="AV418" s="574">
        <v>0</v>
      </c>
      <c r="AW418" s="574">
        <v>0</v>
      </c>
      <c r="AX418" s="574">
        <v>0</v>
      </c>
      <c r="AY418" s="574">
        <v>0</v>
      </c>
      <c r="AZ418" s="574">
        <v>0.0402</v>
      </c>
      <c r="BA418" s="574">
        <v>0.0402</v>
      </c>
      <c r="BB418" s="574">
        <v>0</v>
      </c>
      <c r="BC418" s="574">
        <v>0</v>
      </c>
      <c r="BD418" s="574">
        <v>0</v>
      </c>
      <c r="BE418" s="574">
        <v>0</v>
      </c>
      <c r="BF418" s="574">
        <v>0</v>
      </c>
      <c r="BG418" s="574">
        <v>0</v>
      </c>
      <c r="BH418" s="574">
        <v>0</v>
      </c>
      <c r="BI418" s="574">
        <v>0</v>
      </c>
      <c r="BJ418" s="574">
        <v>0</v>
      </c>
      <c r="BK418" s="574">
        <v>0</v>
      </c>
      <c r="BL418" s="574">
        <v>0</v>
      </c>
      <c r="BM418" s="574">
        <v>0</v>
      </c>
      <c r="BN418" s="574">
        <v>0</v>
      </c>
      <c r="BO418" s="574">
        <v>0</v>
      </c>
      <c r="BP418" s="574">
        <v>0</v>
      </c>
      <c r="BQ418" s="574">
        <v>0</v>
      </c>
      <c r="BR418" s="574">
        <v>0</v>
      </c>
      <c r="BS418" s="574">
        <v>0</v>
      </c>
      <c r="BT418" s="574">
        <v>0</v>
      </c>
      <c r="BU418" s="574">
        <v>0</v>
      </c>
      <c r="BV418" s="574">
        <v>0</v>
      </c>
      <c r="BW418" s="574">
        <v>0</v>
      </c>
      <c r="BX418" s="574">
        <v>0</v>
      </c>
      <c r="BY418" s="574">
        <v>0</v>
      </c>
      <c r="BZ418" s="574">
        <v>0</v>
      </c>
      <c r="CA418" s="574">
        <v>0</v>
      </c>
      <c r="CB418" s="574">
        <v>0</v>
      </c>
      <c r="CC418" s="574">
        <v>0</v>
      </c>
    </row>
    <row r="419" spans="1:81">
      <c r="A419" s="586"/>
      <c r="B419" s="586" t="s">
        <v>1426</v>
      </c>
      <c r="C419" s="572"/>
      <c r="D419" s="587" t="s">
        <v>1432</v>
      </c>
      <c r="E419" s="575" t="s">
        <v>1433</v>
      </c>
      <c r="F419" s="573">
        <v>29.74</v>
      </c>
      <c r="G419" s="574">
        <v>0</v>
      </c>
      <c r="H419" s="574">
        <v>0</v>
      </c>
      <c r="I419" s="574">
        <v>0</v>
      </c>
      <c r="J419" s="574">
        <v>0</v>
      </c>
      <c r="K419" s="574">
        <v>0</v>
      </c>
      <c r="L419" s="574">
        <v>0</v>
      </c>
      <c r="M419" s="574">
        <v>0</v>
      </c>
      <c r="N419" s="574">
        <v>0</v>
      </c>
      <c r="O419" s="574">
        <v>0</v>
      </c>
      <c r="P419" s="574">
        <v>0</v>
      </c>
      <c r="Q419" s="574">
        <v>0</v>
      </c>
      <c r="R419" s="574">
        <v>0</v>
      </c>
      <c r="S419" s="574">
        <v>0</v>
      </c>
      <c r="T419" s="574">
        <v>0</v>
      </c>
      <c r="U419" s="574">
        <v>0</v>
      </c>
      <c r="V419" s="574">
        <v>0</v>
      </c>
      <c r="W419" s="574">
        <v>0</v>
      </c>
      <c r="X419" s="574">
        <v>0</v>
      </c>
      <c r="Y419" s="574">
        <v>0</v>
      </c>
      <c r="Z419" s="574">
        <v>0</v>
      </c>
      <c r="AA419" s="574">
        <v>0</v>
      </c>
      <c r="AB419" s="574">
        <v>0</v>
      </c>
      <c r="AC419" s="574">
        <v>0</v>
      </c>
      <c r="AD419" s="574">
        <v>0</v>
      </c>
      <c r="AE419" s="574">
        <v>0</v>
      </c>
      <c r="AF419" s="574">
        <v>0</v>
      </c>
      <c r="AG419" s="574">
        <v>0</v>
      </c>
      <c r="AH419" s="574">
        <v>0</v>
      </c>
      <c r="AI419" s="574">
        <v>0</v>
      </c>
      <c r="AJ419" s="574">
        <v>0</v>
      </c>
      <c r="AK419" s="574">
        <v>0</v>
      </c>
      <c r="AL419" s="574">
        <v>0</v>
      </c>
      <c r="AM419" s="574">
        <v>0</v>
      </c>
      <c r="AN419" s="574">
        <v>0</v>
      </c>
      <c r="AO419" s="574">
        <v>0</v>
      </c>
      <c r="AP419" s="574">
        <v>0</v>
      </c>
      <c r="AQ419" s="574">
        <v>0</v>
      </c>
      <c r="AR419" s="574">
        <v>0</v>
      </c>
      <c r="AS419" s="574">
        <v>0</v>
      </c>
      <c r="AT419" s="574">
        <v>0</v>
      </c>
      <c r="AU419" s="574">
        <v>0</v>
      </c>
      <c r="AV419" s="574">
        <v>0</v>
      </c>
      <c r="AW419" s="574">
        <v>0</v>
      </c>
      <c r="AX419" s="574">
        <v>0</v>
      </c>
      <c r="AY419" s="574">
        <v>0</v>
      </c>
      <c r="AZ419" s="574">
        <v>29.7408</v>
      </c>
      <c r="BA419" s="574">
        <v>29.7408</v>
      </c>
      <c r="BB419" s="574">
        <v>0</v>
      </c>
      <c r="BC419" s="574">
        <v>0</v>
      </c>
      <c r="BD419" s="574">
        <v>0</v>
      </c>
      <c r="BE419" s="574">
        <v>0</v>
      </c>
      <c r="BF419" s="574">
        <v>0</v>
      </c>
      <c r="BG419" s="574">
        <v>0</v>
      </c>
      <c r="BH419" s="574">
        <v>0</v>
      </c>
      <c r="BI419" s="574">
        <v>0</v>
      </c>
      <c r="BJ419" s="574">
        <v>0</v>
      </c>
      <c r="BK419" s="574">
        <v>0</v>
      </c>
      <c r="BL419" s="574">
        <v>0</v>
      </c>
      <c r="BM419" s="574">
        <v>0</v>
      </c>
      <c r="BN419" s="574">
        <v>0</v>
      </c>
      <c r="BO419" s="574">
        <v>0</v>
      </c>
      <c r="BP419" s="574">
        <v>0</v>
      </c>
      <c r="BQ419" s="574">
        <v>0</v>
      </c>
      <c r="BR419" s="574">
        <v>0</v>
      </c>
      <c r="BS419" s="574">
        <v>0</v>
      </c>
      <c r="BT419" s="574">
        <v>0</v>
      </c>
      <c r="BU419" s="574">
        <v>0</v>
      </c>
      <c r="BV419" s="574">
        <v>0</v>
      </c>
      <c r="BW419" s="574">
        <v>0</v>
      </c>
      <c r="BX419" s="574">
        <v>0</v>
      </c>
      <c r="BY419" s="574">
        <v>0</v>
      </c>
      <c r="BZ419" s="574">
        <v>0</v>
      </c>
      <c r="CA419" s="574">
        <v>0</v>
      </c>
      <c r="CB419" s="574">
        <v>0</v>
      </c>
      <c r="CC419" s="574">
        <v>0</v>
      </c>
    </row>
    <row r="420" spans="1:81">
      <c r="A420" s="586"/>
      <c r="B420" s="586" t="s">
        <v>1426</v>
      </c>
      <c r="C420" s="572"/>
      <c r="D420" s="587" t="s">
        <v>1434</v>
      </c>
      <c r="E420" s="575" t="s">
        <v>1435</v>
      </c>
      <c r="F420" s="573">
        <v>0.13</v>
      </c>
      <c r="G420" s="574">
        <v>0</v>
      </c>
      <c r="H420" s="574">
        <v>0</v>
      </c>
      <c r="I420" s="574">
        <v>0</v>
      </c>
      <c r="J420" s="574">
        <v>0</v>
      </c>
      <c r="K420" s="574">
        <v>0</v>
      </c>
      <c r="L420" s="574">
        <v>0</v>
      </c>
      <c r="M420" s="574">
        <v>0</v>
      </c>
      <c r="N420" s="574">
        <v>0</v>
      </c>
      <c r="O420" s="574">
        <v>0</v>
      </c>
      <c r="P420" s="574">
        <v>0</v>
      </c>
      <c r="Q420" s="574">
        <v>0</v>
      </c>
      <c r="R420" s="574">
        <v>0</v>
      </c>
      <c r="S420" s="574">
        <v>0</v>
      </c>
      <c r="T420" s="574">
        <v>0</v>
      </c>
      <c r="U420" s="574">
        <v>0</v>
      </c>
      <c r="V420" s="574">
        <v>0</v>
      </c>
      <c r="W420" s="574">
        <v>0</v>
      </c>
      <c r="X420" s="574">
        <v>0</v>
      </c>
      <c r="Y420" s="574">
        <v>0</v>
      </c>
      <c r="Z420" s="574">
        <v>0</v>
      </c>
      <c r="AA420" s="574">
        <v>0</v>
      </c>
      <c r="AB420" s="574">
        <v>0</v>
      </c>
      <c r="AC420" s="574">
        <v>0</v>
      </c>
      <c r="AD420" s="574">
        <v>0</v>
      </c>
      <c r="AE420" s="574">
        <v>0</v>
      </c>
      <c r="AF420" s="574">
        <v>0</v>
      </c>
      <c r="AG420" s="574">
        <v>0</v>
      </c>
      <c r="AH420" s="574">
        <v>0</v>
      </c>
      <c r="AI420" s="574">
        <v>0</v>
      </c>
      <c r="AJ420" s="574">
        <v>0</v>
      </c>
      <c r="AK420" s="574">
        <v>0</v>
      </c>
      <c r="AL420" s="574">
        <v>0</v>
      </c>
      <c r="AM420" s="574">
        <v>0</v>
      </c>
      <c r="AN420" s="574">
        <v>0</v>
      </c>
      <c r="AO420" s="574">
        <v>0</v>
      </c>
      <c r="AP420" s="574">
        <v>0</v>
      </c>
      <c r="AQ420" s="574">
        <v>0</v>
      </c>
      <c r="AR420" s="574">
        <v>0</v>
      </c>
      <c r="AS420" s="574">
        <v>0</v>
      </c>
      <c r="AT420" s="574">
        <v>0</v>
      </c>
      <c r="AU420" s="574">
        <v>0</v>
      </c>
      <c r="AV420" s="574">
        <v>0</v>
      </c>
      <c r="AW420" s="574">
        <v>0</v>
      </c>
      <c r="AX420" s="574">
        <v>0</v>
      </c>
      <c r="AY420" s="574">
        <v>0</v>
      </c>
      <c r="AZ420" s="574">
        <v>0.132</v>
      </c>
      <c r="BA420" s="574">
        <v>0.132</v>
      </c>
      <c r="BB420" s="574">
        <v>0</v>
      </c>
      <c r="BC420" s="574">
        <v>0</v>
      </c>
      <c r="BD420" s="574">
        <v>0</v>
      </c>
      <c r="BE420" s="574">
        <v>0</v>
      </c>
      <c r="BF420" s="574">
        <v>0</v>
      </c>
      <c r="BG420" s="574">
        <v>0</v>
      </c>
      <c r="BH420" s="574">
        <v>0</v>
      </c>
      <c r="BI420" s="574">
        <v>0</v>
      </c>
      <c r="BJ420" s="574">
        <v>0</v>
      </c>
      <c r="BK420" s="574">
        <v>0</v>
      </c>
      <c r="BL420" s="574">
        <v>0</v>
      </c>
      <c r="BM420" s="574">
        <v>0</v>
      </c>
      <c r="BN420" s="574">
        <v>0</v>
      </c>
      <c r="BO420" s="574">
        <v>0</v>
      </c>
      <c r="BP420" s="574">
        <v>0</v>
      </c>
      <c r="BQ420" s="574">
        <v>0</v>
      </c>
      <c r="BR420" s="574">
        <v>0</v>
      </c>
      <c r="BS420" s="574">
        <v>0</v>
      </c>
      <c r="BT420" s="574">
        <v>0</v>
      </c>
      <c r="BU420" s="574">
        <v>0</v>
      </c>
      <c r="BV420" s="574">
        <v>0</v>
      </c>
      <c r="BW420" s="574">
        <v>0</v>
      </c>
      <c r="BX420" s="574">
        <v>0</v>
      </c>
      <c r="BY420" s="574">
        <v>0</v>
      </c>
      <c r="BZ420" s="574">
        <v>0</v>
      </c>
      <c r="CA420" s="574">
        <v>0</v>
      </c>
      <c r="CB420" s="574">
        <v>0</v>
      </c>
      <c r="CC420" s="574">
        <v>0</v>
      </c>
    </row>
    <row r="421" spans="1:81">
      <c r="A421" s="586"/>
      <c r="B421" s="586" t="s">
        <v>1426</v>
      </c>
      <c r="C421" s="572"/>
      <c r="D421" s="587" t="s">
        <v>1436</v>
      </c>
      <c r="E421" s="575" t="s">
        <v>1437</v>
      </c>
      <c r="F421" s="573">
        <v>7.37</v>
      </c>
      <c r="G421" s="574">
        <v>0</v>
      </c>
      <c r="H421" s="574">
        <v>0</v>
      </c>
      <c r="I421" s="574">
        <v>0</v>
      </c>
      <c r="J421" s="574">
        <v>0</v>
      </c>
      <c r="K421" s="574">
        <v>0</v>
      </c>
      <c r="L421" s="574">
        <v>0</v>
      </c>
      <c r="M421" s="574">
        <v>0</v>
      </c>
      <c r="N421" s="574">
        <v>0</v>
      </c>
      <c r="O421" s="574">
        <v>0</v>
      </c>
      <c r="P421" s="574">
        <v>0</v>
      </c>
      <c r="Q421" s="574">
        <v>0</v>
      </c>
      <c r="R421" s="574">
        <v>0</v>
      </c>
      <c r="S421" s="574">
        <v>0</v>
      </c>
      <c r="T421" s="574">
        <v>0</v>
      </c>
      <c r="U421" s="574">
        <v>0</v>
      </c>
      <c r="V421" s="574">
        <v>0</v>
      </c>
      <c r="W421" s="574">
        <v>0</v>
      </c>
      <c r="X421" s="574">
        <v>0</v>
      </c>
      <c r="Y421" s="574">
        <v>0</v>
      </c>
      <c r="Z421" s="574">
        <v>0</v>
      </c>
      <c r="AA421" s="574">
        <v>0</v>
      </c>
      <c r="AB421" s="574">
        <v>0</v>
      </c>
      <c r="AC421" s="574">
        <v>0</v>
      </c>
      <c r="AD421" s="574">
        <v>0</v>
      </c>
      <c r="AE421" s="574">
        <v>0</v>
      </c>
      <c r="AF421" s="574">
        <v>0</v>
      </c>
      <c r="AG421" s="574">
        <v>0</v>
      </c>
      <c r="AH421" s="574">
        <v>0</v>
      </c>
      <c r="AI421" s="574">
        <v>0</v>
      </c>
      <c r="AJ421" s="574">
        <v>0</v>
      </c>
      <c r="AK421" s="574">
        <v>0</v>
      </c>
      <c r="AL421" s="574">
        <v>0</v>
      </c>
      <c r="AM421" s="574">
        <v>0</v>
      </c>
      <c r="AN421" s="574">
        <v>0</v>
      </c>
      <c r="AO421" s="574">
        <v>0</v>
      </c>
      <c r="AP421" s="574">
        <v>0</v>
      </c>
      <c r="AQ421" s="574">
        <v>0</v>
      </c>
      <c r="AR421" s="574">
        <v>0</v>
      </c>
      <c r="AS421" s="574">
        <v>0</v>
      </c>
      <c r="AT421" s="574">
        <v>0</v>
      </c>
      <c r="AU421" s="574">
        <v>0</v>
      </c>
      <c r="AV421" s="574">
        <v>0</v>
      </c>
      <c r="AW421" s="574">
        <v>0</v>
      </c>
      <c r="AX421" s="574">
        <v>0</v>
      </c>
      <c r="AY421" s="574">
        <v>0</v>
      </c>
      <c r="AZ421" s="574">
        <v>7.3728</v>
      </c>
      <c r="BA421" s="574">
        <v>7.3728</v>
      </c>
      <c r="BB421" s="574">
        <v>0</v>
      </c>
      <c r="BC421" s="574">
        <v>0</v>
      </c>
      <c r="BD421" s="574">
        <v>0</v>
      </c>
      <c r="BE421" s="574">
        <v>0</v>
      </c>
      <c r="BF421" s="574">
        <v>0</v>
      </c>
      <c r="BG421" s="574">
        <v>0</v>
      </c>
      <c r="BH421" s="574">
        <v>0</v>
      </c>
      <c r="BI421" s="574">
        <v>0</v>
      </c>
      <c r="BJ421" s="574">
        <v>0</v>
      </c>
      <c r="BK421" s="574">
        <v>0</v>
      </c>
      <c r="BL421" s="574">
        <v>0</v>
      </c>
      <c r="BM421" s="574">
        <v>0</v>
      </c>
      <c r="BN421" s="574">
        <v>0</v>
      </c>
      <c r="BO421" s="574">
        <v>0</v>
      </c>
      <c r="BP421" s="574">
        <v>0</v>
      </c>
      <c r="BQ421" s="574">
        <v>0</v>
      </c>
      <c r="BR421" s="574">
        <v>0</v>
      </c>
      <c r="BS421" s="574">
        <v>0</v>
      </c>
      <c r="BT421" s="574">
        <v>0</v>
      </c>
      <c r="BU421" s="574">
        <v>0</v>
      </c>
      <c r="BV421" s="574">
        <v>0</v>
      </c>
      <c r="BW421" s="574">
        <v>0</v>
      </c>
      <c r="BX421" s="574">
        <v>0</v>
      </c>
      <c r="BY421" s="574">
        <v>0</v>
      </c>
      <c r="BZ421" s="574">
        <v>0</v>
      </c>
      <c r="CA421" s="574">
        <v>0</v>
      </c>
      <c r="CB421" s="574">
        <v>0</v>
      </c>
      <c r="CC421" s="574">
        <v>0</v>
      </c>
    </row>
    <row r="422" spans="1:81">
      <c r="A422" s="586"/>
      <c r="B422" s="586" t="s">
        <v>1426</v>
      </c>
      <c r="C422" s="572"/>
      <c r="D422" s="587" t="s">
        <v>1438</v>
      </c>
      <c r="E422" s="575" t="s">
        <v>1439</v>
      </c>
      <c r="F422" s="573">
        <v>81.6</v>
      </c>
      <c r="G422" s="574">
        <v>0</v>
      </c>
      <c r="H422" s="574">
        <v>0</v>
      </c>
      <c r="I422" s="574">
        <v>0</v>
      </c>
      <c r="J422" s="574">
        <v>0</v>
      </c>
      <c r="K422" s="574">
        <v>0</v>
      </c>
      <c r="L422" s="574">
        <v>0</v>
      </c>
      <c r="M422" s="574">
        <v>0</v>
      </c>
      <c r="N422" s="574">
        <v>0</v>
      </c>
      <c r="O422" s="574">
        <v>0</v>
      </c>
      <c r="P422" s="574">
        <v>0</v>
      </c>
      <c r="Q422" s="574">
        <v>0</v>
      </c>
      <c r="R422" s="574">
        <v>0</v>
      </c>
      <c r="S422" s="574">
        <v>0</v>
      </c>
      <c r="T422" s="574">
        <v>0</v>
      </c>
      <c r="U422" s="574">
        <v>0</v>
      </c>
      <c r="V422" s="574">
        <v>0</v>
      </c>
      <c r="W422" s="574">
        <v>0</v>
      </c>
      <c r="X422" s="574">
        <v>0</v>
      </c>
      <c r="Y422" s="574">
        <v>0</v>
      </c>
      <c r="Z422" s="574">
        <v>0</v>
      </c>
      <c r="AA422" s="574">
        <v>0</v>
      </c>
      <c r="AB422" s="574">
        <v>0</v>
      </c>
      <c r="AC422" s="574">
        <v>0</v>
      </c>
      <c r="AD422" s="574">
        <v>0</v>
      </c>
      <c r="AE422" s="574">
        <v>0</v>
      </c>
      <c r="AF422" s="574">
        <v>0</v>
      </c>
      <c r="AG422" s="574">
        <v>0</v>
      </c>
      <c r="AH422" s="574">
        <v>0</v>
      </c>
      <c r="AI422" s="574">
        <v>0</v>
      </c>
      <c r="AJ422" s="574">
        <v>0</v>
      </c>
      <c r="AK422" s="574">
        <v>0</v>
      </c>
      <c r="AL422" s="574">
        <v>0</v>
      </c>
      <c r="AM422" s="574">
        <v>0</v>
      </c>
      <c r="AN422" s="574">
        <v>0</v>
      </c>
      <c r="AO422" s="574">
        <v>0</v>
      </c>
      <c r="AP422" s="574">
        <v>0</v>
      </c>
      <c r="AQ422" s="574">
        <v>0</v>
      </c>
      <c r="AR422" s="574">
        <v>0</v>
      </c>
      <c r="AS422" s="574">
        <v>0</v>
      </c>
      <c r="AT422" s="574">
        <v>0</v>
      </c>
      <c r="AU422" s="574">
        <v>0</v>
      </c>
      <c r="AV422" s="574">
        <v>0</v>
      </c>
      <c r="AW422" s="574">
        <v>0</v>
      </c>
      <c r="AX422" s="574">
        <v>0</v>
      </c>
      <c r="AY422" s="574">
        <v>0</v>
      </c>
      <c r="AZ422" s="574">
        <v>81.6</v>
      </c>
      <c r="BA422" s="574">
        <v>81.6</v>
      </c>
      <c r="BB422" s="574">
        <v>0</v>
      </c>
      <c r="BC422" s="574">
        <v>0</v>
      </c>
      <c r="BD422" s="574">
        <v>0</v>
      </c>
      <c r="BE422" s="574">
        <v>0</v>
      </c>
      <c r="BF422" s="574">
        <v>0</v>
      </c>
      <c r="BG422" s="574">
        <v>0</v>
      </c>
      <c r="BH422" s="574">
        <v>0</v>
      </c>
      <c r="BI422" s="574">
        <v>0</v>
      </c>
      <c r="BJ422" s="574">
        <v>0</v>
      </c>
      <c r="BK422" s="574">
        <v>0</v>
      </c>
      <c r="BL422" s="574">
        <v>0</v>
      </c>
      <c r="BM422" s="574">
        <v>0</v>
      </c>
      <c r="BN422" s="574">
        <v>0</v>
      </c>
      <c r="BO422" s="574">
        <v>0</v>
      </c>
      <c r="BP422" s="574">
        <v>0</v>
      </c>
      <c r="BQ422" s="574">
        <v>0</v>
      </c>
      <c r="BR422" s="574">
        <v>0</v>
      </c>
      <c r="BS422" s="574">
        <v>0</v>
      </c>
      <c r="BT422" s="574">
        <v>0</v>
      </c>
      <c r="BU422" s="574">
        <v>0</v>
      </c>
      <c r="BV422" s="574">
        <v>0</v>
      </c>
      <c r="BW422" s="574">
        <v>0</v>
      </c>
      <c r="BX422" s="574">
        <v>0</v>
      </c>
      <c r="BY422" s="574">
        <v>0</v>
      </c>
      <c r="BZ422" s="574">
        <v>0</v>
      </c>
      <c r="CA422" s="574">
        <v>0</v>
      </c>
      <c r="CB422" s="574">
        <v>0</v>
      </c>
      <c r="CC422" s="574">
        <v>0</v>
      </c>
    </row>
    <row r="423" spans="1:81">
      <c r="A423" s="586"/>
      <c r="B423" s="586" t="s">
        <v>1426</v>
      </c>
      <c r="C423" s="572"/>
      <c r="D423" s="587" t="s">
        <v>1440</v>
      </c>
      <c r="E423" s="575" t="s">
        <v>1441</v>
      </c>
      <c r="F423" s="573">
        <v>8.35</v>
      </c>
      <c r="G423" s="574">
        <v>0</v>
      </c>
      <c r="H423" s="574">
        <v>0</v>
      </c>
      <c r="I423" s="574">
        <v>0</v>
      </c>
      <c r="J423" s="574">
        <v>0</v>
      </c>
      <c r="K423" s="574">
        <v>0</v>
      </c>
      <c r="L423" s="574">
        <v>0</v>
      </c>
      <c r="M423" s="574">
        <v>0</v>
      </c>
      <c r="N423" s="574">
        <v>0</v>
      </c>
      <c r="O423" s="574">
        <v>0</v>
      </c>
      <c r="P423" s="574">
        <v>0</v>
      </c>
      <c r="Q423" s="574">
        <v>0</v>
      </c>
      <c r="R423" s="574">
        <v>0</v>
      </c>
      <c r="S423" s="574">
        <v>0</v>
      </c>
      <c r="T423" s="574">
        <v>0</v>
      </c>
      <c r="U423" s="574">
        <v>0</v>
      </c>
      <c r="V423" s="574">
        <v>0</v>
      </c>
      <c r="W423" s="574">
        <v>0</v>
      </c>
      <c r="X423" s="574">
        <v>0</v>
      </c>
      <c r="Y423" s="574">
        <v>0</v>
      </c>
      <c r="Z423" s="574">
        <v>0</v>
      </c>
      <c r="AA423" s="574">
        <v>0</v>
      </c>
      <c r="AB423" s="574">
        <v>0</v>
      </c>
      <c r="AC423" s="574">
        <v>0</v>
      </c>
      <c r="AD423" s="574">
        <v>0</v>
      </c>
      <c r="AE423" s="574">
        <v>0</v>
      </c>
      <c r="AF423" s="574">
        <v>0</v>
      </c>
      <c r="AG423" s="574">
        <v>0</v>
      </c>
      <c r="AH423" s="574">
        <v>0</v>
      </c>
      <c r="AI423" s="574">
        <v>0</v>
      </c>
      <c r="AJ423" s="574">
        <v>0</v>
      </c>
      <c r="AK423" s="574">
        <v>0</v>
      </c>
      <c r="AL423" s="574">
        <v>0</v>
      </c>
      <c r="AM423" s="574">
        <v>0</v>
      </c>
      <c r="AN423" s="574">
        <v>0</v>
      </c>
      <c r="AO423" s="574">
        <v>0</v>
      </c>
      <c r="AP423" s="574">
        <v>0</v>
      </c>
      <c r="AQ423" s="574">
        <v>0</v>
      </c>
      <c r="AR423" s="574">
        <v>0</v>
      </c>
      <c r="AS423" s="574">
        <v>0</v>
      </c>
      <c r="AT423" s="574">
        <v>0</v>
      </c>
      <c r="AU423" s="574">
        <v>0</v>
      </c>
      <c r="AV423" s="574">
        <v>0</v>
      </c>
      <c r="AW423" s="574">
        <v>0</v>
      </c>
      <c r="AX423" s="574">
        <v>0</v>
      </c>
      <c r="AY423" s="574">
        <v>0</v>
      </c>
      <c r="AZ423" s="574">
        <v>8.3482</v>
      </c>
      <c r="BA423" s="574">
        <v>8.3482</v>
      </c>
      <c r="BB423" s="574">
        <v>0</v>
      </c>
      <c r="BC423" s="574">
        <v>0</v>
      </c>
      <c r="BD423" s="574">
        <v>0</v>
      </c>
      <c r="BE423" s="574">
        <v>0</v>
      </c>
      <c r="BF423" s="574">
        <v>0</v>
      </c>
      <c r="BG423" s="574">
        <v>0</v>
      </c>
      <c r="BH423" s="574">
        <v>0</v>
      </c>
      <c r="BI423" s="574">
        <v>0</v>
      </c>
      <c r="BJ423" s="574">
        <v>0</v>
      </c>
      <c r="BK423" s="574">
        <v>0</v>
      </c>
      <c r="BL423" s="574">
        <v>0</v>
      </c>
      <c r="BM423" s="574">
        <v>0</v>
      </c>
      <c r="BN423" s="574">
        <v>0</v>
      </c>
      <c r="BO423" s="574">
        <v>0</v>
      </c>
      <c r="BP423" s="574">
        <v>0</v>
      </c>
      <c r="BQ423" s="574">
        <v>0</v>
      </c>
      <c r="BR423" s="574">
        <v>0</v>
      </c>
      <c r="BS423" s="574">
        <v>0</v>
      </c>
      <c r="BT423" s="574">
        <v>0</v>
      </c>
      <c r="BU423" s="574">
        <v>0</v>
      </c>
      <c r="BV423" s="574">
        <v>0</v>
      </c>
      <c r="BW423" s="574">
        <v>0</v>
      </c>
      <c r="BX423" s="574">
        <v>0</v>
      </c>
      <c r="BY423" s="574">
        <v>0</v>
      </c>
      <c r="BZ423" s="574">
        <v>0</v>
      </c>
      <c r="CA423" s="574">
        <v>0</v>
      </c>
      <c r="CB423" s="574">
        <v>0</v>
      </c>
      <c r="CC423" s="574">
        <v>0</v>
      </c>
    </row>
    <row r="424" spans="1:81">
      <c r="A424" s="586"/>
      <c r="B424" s="586" t="s">
        <v>1426</v>
      </c>
      <c r="C424" s="572"/>
      <c r="D424" s="587" t="s">
        <v>1442</v>
      </c>
      <c r="E424" s="575" t="s">
        <v>1443</v>
      </c>
      <c r="F424" s="573">
        <v>36.67</v>
      </c>
      <c r="G424" s="574">
        <v>0</v>
      </c>
      <c r="H424" s="574">
        <v>0</v>
      </c>
      <c r="I424" s="574">
        <v>0</v>
      </c>
      <c r="J424" s="574">
        <v>0</v>
      </c>
      <c r="K424" s="574">
        <v>0</v>
      </c>
      <c r="L424" s="574">
        <v>0</v>
      </c>
      <c r="M424" s="574">
        <v>0</v>
      </c>
      <c r="N424" s="574">
        <v>0</v>
      </c>
      <c r="O424" s="574">
        <v>0</v>
      </c>
      <c r="P424" s="574">
        <v>0</v>
      </c>
      <c r="Q424" s="574">
        <v>0</v>
      </c>
      <c r="R424" s="574">
        <v>0</v>
      </c>
      <c r="S424" s="574">
        <v>0</v>
      </c>
      <c r="T424" s="574">
        <v>0</v>
      </c>
      <c r="U424" s="574">
        <v>0</v>
      </c>
      <c r="V424" s="574">
        <v>0</v>
      </c>
      <c r="W424" s="574">
        <v>0</v>
      </c>
      <c r="X424" s="574">
        <v>0</v>
      </c>
      <c r="Y424" s="574">
        <v>0</v>
      </c>
      <c r="Z424" s="574">
        <v>0</v>
      </c>
      <c r="AA424" s="574">
        <v>0</v>
      </c>
      <c r="AB424" s="574">
        <v>0</v>
      </c>
      <c r="AC424" s="574">
        <v>0</v>
      </c>
      <c r="AD424" s="574">
        <v>0</v>
      </c>
      <c r="AE424" s="574">
        <v>0</v>
      </c>
      <c r="AF424" s="574">
        <v>0</v>
      </c>
      <c r="AG424" s="574">
        <v>0</v>
      </c>
      <c r="AH424" s="574">
        <v>0</v>
      </c>
      <c r="AI424" s="574">
        <v>0</v>
      </c>
      <c r="AJ424" s="574">
        <v>0</v>
      </c>
      <c r="AK424" s="574">
        <v>0</v>
      </c>
      <c r="AL424" s="574">
        <v>0</v>
      </c>
      <c r="AM424" s="574">
        <v>0</v>
      </c>
      <c r="AN424" s="574">
        <v>0</v>
      </c>
      <c r="AO424" s="574">
        <v>0</v>
      </c>
      <c r="AP424" s="574">
        <v>0</v>
      </c>
      <c r="AQ424" s="574">
        <v>0</v>
      </c>
      <c r="AR424" s="574">
        <v>0</v>
      </c>
      <c r="AS424" s="574">
        <v>0</v>
      </c>
      <c r="AT424" s="574">
        <v>0</v>
      </c>
      <c r="AU424" s="574">
        <v>0</v>
      </c>
      <c r="AV424" s="574">
        <v>0</v>
      </c>
      <c r="AW424" s="574">
        <v>0</v>
      </c>
      <c r="AX424" s="574">
        <v>0</v>
      </c>
      <c r="AY424" s="574">
        <v>0</v>
      </c>
      <c r="AZ424" s="574">
        <v>36.66976</v>
      </c>
      <c r="BA424" s="574">
        <v>36.66976</v>
      </c>
      <c r="BB424" s="574">
        <v>0</v>
      </c>
      <c r="BC424" s="574">
        <v>0</v>
      </c>
      <c r="BD424" s="574">
        <v>0</v>
      </c>
      <c r="BE424" s="574">
        <v>0</v>
      </c>
      <c r="BF424" s="574">
        <v>0</v>
      </c>
      <c r="BG424" s="574">
        <v>0</v>
      </c>
      <c r="BH424" s="574">
        <v>0</v>
      </c>
      <c r="BI424" s="574">
        <v>0</v>
      </c>
      <c r="BJ424" s="574">
        <v>0</v>
      </c>
      <c r="BK424" s="574">
        <v>0</v>
      </c>
      <c r="BL424" s="574">
        <v>0</v>
      </c>
      <c r="BM424" s="574">
        <v>0</v>
      </c>
      <c r="BN424" s="574">
        <v>0</v>
      </c>
      <c r="BO424" s="574">
        <v>0</v>
      </c>
      <c r="BP424" s="574">
        <v>0</v>
      </c>
      <c r="BQ424" s="574">
        <v>0</v>
      </c>
      <c r="BR424" s="574">
        <v>0</v>
      </c>
      <c r="BS424" s="574">
        <v>0</v>
      </c>
      <c r="BT424" s="574">
        <v>0</v>
      </c>
      <c r="BU424" s="574">
        <v>0</v>
      </c>
      <c r="BV424" s="574">
        <v>0</v>
      </c>
      <c r="BW424" s="574">
        <v>0</v>
      </c>
      <c r="BX424" s="574">
        <v>0</v>
      </c>
      <c r="BY424" s="574">
        <v>0</v>
      </c>
      <c r="BZ424" s="574">
        <v>0</v>
      </c>
      <c r="CA424" s="574">
        <v>0</v>
      </c>
      <c r="CB424" s="574">
        <v>0</v>
      </c>
      <c r="CC424" s="574">
        <v>0</v>
      </c>
    </row>
    <row r="425" spans="1:81">
      <c r="A425" s="586"/>
      <c r="B425" s="586" t="s">
        <v>1426</v>
      </c>
      <c r="C425" s="572"/>
      <c r="D425" s="587" t="s">
        <v>1444</v>
      </c>
      <c r="E425" s="575" t="s">
        <v>1445</v>
      </c>
      <c r="F425" s="573">
        <v>0.5</v>
      </c>
      <c r="G425" s="574">
        <v>0</v>
      </c>
      <c r="H425" s="574">
        <v>0</v>
      </c>
      <c r="I425" s="574">
        <v>0</v>
      </c>
      <c r="J425" s="574">
        <v>0</v>
      </c>
      <c r="K425" s="574">
        <v>0</v>
      </c>
      <c r="L425" s="574">
        <v>0</v>
      </c>
      <c r="M425" s="574">
        <v>0</v>
      </c>
      <c r="N425" s="574">
        <v>0</v>
      </c>
      <c r="O425" s="574">
        <v>0</v>
      </c>
      <c r="P425" s="574">
        <v>0</v>
      </c>
      <c r="Q425" s="574">
        <v>0</v>
      </c>
      <c r="R425" s="574">
        <v>0</v>
      </c>
      <c r="S425" s="574">
        <v>0</v>
      </c>
      <c r="T425" s="574">
        <v>0</v>
      </c>
      <c r="U425" s="574">
        <v>0</v>
      </c>
      <c r="V425" s="574">
        <v>0</v>
      </c>
      <c r="W425" s="574">
        <v>0</v>
      </c>
      <c r="X425" s="574">
        <v>0</v>
      </c>
      <c r="Y425" s="574">
        <v>0</v>
      </c>
      <c r="Z425" s="574">
        <v>0</v>
      </c>
      <c r="AA425" s="574">
        <v>0</v>
      </c>
      <c r="AB425" s="574">
        <v>0</v>
      </c>
      <c r="AC425" s="574">
        <v>0</v>
      </c>
      <c r="AD425" s="574">
        <v>0</v>
      </c>
      <c r="AE425" s="574">
        <v>0</v>
      </c>
      <c r="AF425" s="574">
        <v>0</v>
      </c>
      <c r="AG425" s="574">
        <v>0</v>
      </c>
      <c r="AH425" s="574">
        <v>0</v>
      </c>
      <c r="AI425" s="574">
        <v>0</v>
      </c>
      <c r="AJ425" s="574">
        <v>0</v>
      </c>
      <c r="AK425" s="574">
        <v>0</v>
      </c>
      <c r="AL425" s="574">
        <v>0</v>
      </c>
      <c r="AM425" s="574">
        <v>0</v>
      </c>
      <c r="AN425" s="574">
        <v>0</v>
      </c>
      <c r="AO425" s="574">
        <v>0</v>
      </c>
      <c r="AP425" s="574">
        <v>0</v>
      </c>
      <c r="AQ425" s="574">
        <v>0</v>
      </c>
      <c r="AR425" s="574">
        <v>0</v>
      </c>
      <c r="AS425" s="574">
        <v>0</v>
      </c>
      <c r="AT425" s="574">
        <v>0</v>
      </c>
      <c r="AU425" s="574">
        <v>0</v>
      </c>
      <c r="AV425" s="574">
        <v>0</v>
      </c>
      <c r="AW425" s="574">
        <v>0</v>
      </c>
      <c r="AX425" s="574">
        <v>0</v>
      </c>
      <c r="AY425" s="574">
        <v>0</v>
      </c>
      <c r="AZ425" s="574">
        <v>0.502</v>
      </c>
      <c r="BA425" s="574">
        <v>0.502</v>
      </c>
      <c r="BB425" s="574">
        <v>0</v>
      </c>
      <c r="BC425" s="574">
        <v>0</v>
      </c>
      <c r="BD425" s="574">
        <v>0</v>
      </c>
      <c r="BE425" s="574">
        <v>0</v>
      </c>
      <c r="BF425" s="574">
        <v>0</v>
      </c>
      <c r="BG425" s="574">
        <v>0</v>
      </c>
      <c r="BH425" s="574">
        <v>0</v>
      </c>
      <c r="BI425" s="574">
        <v>0</v>
      </c>
      <c r="BJ425" s="574">
        <v>0</v>
      </c>
      <c r="BK425" s="574">
        <v>0</v>
      </c>
      <c r="BL425" s="574">
        <v>0</v>
      </c>
      <c r="BM425" s="574">
        <v>0</v>
      </c>
      <c r="BN425" s="574">
        <v>0</v>
      </c>
      <c r="BO425" s="574">
        <v>0</v>
      </c>
      <c r="BP425" s="574">
        <v>0</v>
      </c>
      <c r="BQ425" s="574">
        <v>0</v>
      </c>
      <c r="BR425" s="574">
        <v>0</v>
      </c>
      <c r="BS425" s="574">
        <v>0</v>
      </c>
      <c r="BT425" s="574">
        <v>0</v>
      </c>
      <c r="BU425" s="574">
        <v>0</v>
      </c>
      <c r="BV425" s="574">
        <v>0</v>
      </c>
      <c r="BW425" s="574">
        <v>0</v>
      </c>
      <c r="BX425" s="574">
        <v>0</v>
      </c>
      <c r="BY425" s="574">
        <v>0</v>
      </c>
      <c r="BZ425" s="574">
        <v>0</v>
      </c>
      <c r="CA425" s="574">
        <v>0</v>
      </c>
      <c r="CB425" s="574">
        <v>0</v>
      </c>
      <c r="CC425" s="574">
        <v>0</v>
      </c>
    </row>
    <row r="426" spans="1:81">
      <c r="A426" s="586"/>
      <c r="B426" s="586" t="s">
        <v>1426</v>
      </c>
      <c r="C426" s="572"/>
      <c r="D426" s="587" t="s">
        <v>1446</v>
      </c>
      <c r="E426" s="575" t="s">
        <v>1447</v>
      </c>
      <c r="F426" s="573">
        <v>36.17</v>
      </c>
      <c r="G426" s="574">
        <v>0</v>
      </c>
      <c r="H426" s="574">
        <v>0</v>
      </c>
      <c r="I426" s="574">
        <v>0</v>
      </c>
      <c r="J426" s="574">
        <v>0</v>
      </c>
      <c r="K426" s="574">
        <v>0</v>
      </c>
      <c r="L426" s="574">
        <v>0</v>
      </c>
      <c r="M426" s="574">
        <v>0</v>
      </c>
      <c r="N426" s="574">
        <v>0</v>
      </c>
      <c r="O426" s="574">
        <v>0</v>
      </c>
      <c r="P426" s="574">
        <v>0</v>
      </c>
      <c r="Q426" s="574">
        <v>0</v>
      </c>
      <c r="R426" s="574">
        <v>0</v>
      </c>
      <c r="S426" s="574">
        <v>0</v>
      </c>
      <c r="T426" s="574">
        <v>0</v>
      </c>
      <c r="U426" s="574">
        <v>0</v>
      </c>
      <c r="V426" s="574">
        <v>0</v>
      </c>
      <c r="W426" s="574">
        <v>0</v>
      </c>
      <c r="X426" s="574">
        <v>0</v>
      </c>
      <c r="Y426" s="574">
        <v>0</v>
      </c>
      <c r="Z426" s="574">
        <v>0</v>
      </c>
      <c r="AA426" s="574">
        <v>0</v>
      </c>
      <c r="AB426" s="574">
        <v>0</v>
      </c>
      <c r="AC426" s="574">
        <v>0</v>
      </c>
      <c r="AD426" s="574">
        <v>0</v>
      </c>
      <c r="AE426" s="574">
        <v>0</v>
      </c>
      <c r="AF426" s="574">
        <v>0</v>
      </c>
      <c r="AG426" s="574">
        <v>0</v>
      </c>
      <c r="AH426" s="574">
        <v>0</v>
      </c>
      <c r="AI426" s="574">
        <v>0</v>
      </c>
      <c r="AJ426" s="574">
        <v>0</v>
      </c>
      <c r="AK426" s="574">
        <v>0</v>
      </c>
      <c r="AL426" s="574">
        <v>0</v>
      </c>
      <c r="AM426" s="574">
        <v>0</v>
      </c>
      <c r="AN426" s="574">
        <v>0</v>
      </c>
      <c r="AO426" s="574">
        <v>0</v>
      </c>
      <c r="AP426" s="574">
        <v>0</v>
      </c>
      <c r="AQ426" s="574">
        <v>0</v>
      </c>
      <c r="AR426" s="574">
        <v>0</v>
      </c>
      <c r="AS426" s="574">
        <v>0</v>
      </c>
      <c r="AT426" s="574">
        <v>0</v>
      </c>
      <c r="AU426" s="574">
        <v>0</v>
      </c>
      <c r="AV426" s="574">
        <v>0</v>
      </c>
      <c r="AW426" s="574">
        <v>0</v>
      </c>
      <c r="AX426" s="574">
        <v>0</v>
      </c>
      <c r="AY426" s="574">
        <v>0</v>
      </c>
      <c r="AZ426" s="574">
        <v>36.16776</v>
      </c>
      <c r="BA426" s="574">
        <v>36.16776</v>
      </c>
      <c r="BB426" s="574">
        <v>0</v>
      </c>
      <c r="BC426" s="574">
        <v>0</v>
      </c>
      <c r="BD426" s="574">
        <v>0</v>
      </c>
      <c r="BE426" s="574">
        <v>0</v>
      </c>
      <c r="BF426" s="574">
        <v>0</v>
      </c>
      <c r="BG426" s="574">
        <v>0</v>
      </c>
      <c r="BH426" s="574">
        <v>0</v>
      </c>
      <c r="BI426" s="574">
        <v>0</v>
      </c>
      <c r="BJ426" s="574">
        <v>0</v>
      </c>
      <c r="BK426" s="574">
        <v>0</v>
      </c>
      <c r="BL426" s="574">
        <v>0</v>
      </c>
      <c r="BM426" s="574">
        <v>0</v>
      </c>
      <c r="BN426" s="574">
        <v>0</v>
      </c>
      <c r="BO426" s="574">
        <v>0</v>
      </c>
      <c r="BP426" s="574">
        <v>0</v>
      </c>
      <c r="BQ426" s="574">
        <v>0</v>
      </c>
      <c r="BR426" s="574">
        <v>0</v>
      </c>
      <c r="BS426" s="574">
        <v>0</v>
      </c>
      <c r="BT426" s="574">
        <v>0</v>
      </c>
      <c r="BU426" s="574">
        <v>0</v>
      </c>
      <c r="BV426" s="574">
        <v>0</v>
      </c>
      <c r="BW426" s="574">
        <v>0</v>
      </c>
      <c r="BX426" s="574">
        <v>0</v>
      </c>
      <c r="BY426" s="574">
        <v>0</v>
      </c>
      <c r="BZ426" s="574">
        <v>0</v>
      </c>
      <c r="CA426" s="574">
        <v>0</v>
      </c>
      <c r="CB426" s="574">
        <v>0</v>
      </c>
      <c r="CC426" s="574">
        <v>0</v>
      </c>
    </row>
    <row r="427" spans="1:81">
      <c r="A427" s="586"/>
      <c r="B427" s="586" t="s">
        <v>1426</v>
      </c>
      <c r="C427" s="572"/>
      <c r="D427" s="587" t="s">
        <v>1448</v>
      </c>
      <c r="E427" s="575" t="s">
        <v>1449</v>
      </c>
      <c r="F427" s="573">
        <v>49.02</v>
      </c>
      <c r="G427" s="574">
        <v>0</v>
      </c>
      <c r="H427" s="574">
        <v>0</v>
      </c>
      <c r="I427" s="574">
        <v>0</v>
      </c>
      <c r="J427" s="574">
        <v>0</v>
      </c>
      <c r="K427" s="574">
        <v>0</v>
      </c>
      <c r="L427" s="574">
        <v>0</v>
      </c>
      <c r="M427" s="574">
        <v>0</v>
      </c>
      <c r="N427" s="574">
        <v>0</v>
      </c>
      <c r="O427" s="574">
        <v>0</v>
      </c>
      <c r="P427" s="574">
        <v>0</v>
      </c>
      <c r="Q427" s="574">
        <v>0</v>
      </c>
      <c r="R427" s="574">
        <v>0</v>
      </c>
      <c r="S427" s="574">
        <v>0</v>
      </c>
      <c r="T427" s="574">
        <v>0</v>
      </c>
      <c r="U427" s="574">
        <v>0</v>
      </c>
      <c r="V427" s="574">
        <v>0</v>
      </c>
      <c r="W427" s="574">
        <v>0</v>
      </c>
      <c r="X427" s="574">
        <v>0</v>
      </c>
      <c r="Y427" s="574">
        <v>0</v>
      </c>
      <c r="Z427" s="574">
        <v>0</v>
      </c>
      <c r="AA427" s="574">
        <v>0</v>
      </c>
      <c r="AB427" s="574">
        <v>0</v>
      </c>
      <c r="AC427" s="574">
        <v>0</v>
      </c>
      <c r="AD427" s="574">
        <v>0</v>
      </c>
      <c r="AE427" s="574">
        <v>0</v>
      </c>
      <c r="AF427" s="574">
        <v>0</v>
      </c>
      <c r="AG427" s="574">
        <v>0</v>
      </c>
      <c r="AH427" s="574">
        <v>0</v>
      </c>
      <c r="AI427" s="574">
        <v>0</v>
      </c>
      <c r="AJ427" s="574">
        <v>0</v>
      </c>
      <c r="AK427" s="574">
        <v>0</v>
      </c>
      <c r="AL427" s="574">
        <v>0</v>
      </c>
      <c r="AM427" s="574">
        <v>0</v>
      </c>
      <c r="AN427" s="574">
        <v>0</v>
      </c>
      <c r="AO427" s="574">
        <v>0</v>
      </c>
      <c r="AP427" s="574">
        <v>0</v>
      </c>
      <c r="AQ427" s="574">
        <v>0</v>
      </c>
      <c r="AR427" s="574">
        <v>0</v>
      </c>
      <c r="AS427" s="574">
        <v>0</v>
      </c>
      <c r="AT427" s="574">
        <v>0</v>
      </c>
      <c r="AU427" s="574">
        <v>0</v>
      </c>
      <c r="AV427" s="574">
        <v>0</v>
      </c>
      <c r="AW427" s="574">
        <v>0</v>
      </c>
      <c r="AX427" s="574">
        <v>0</v>
      </c>
      <c r="AY427" s="574">
        <v>0</v>
      </c>
      <c r="AZ427" s="574">
        <v>49.0161</v>
      </c>
      <c r="BA427" s="574">
        <v>49.0161</v>
      </c>
      <c r="BB427" s="574">
        <v>0</v>
      </c>
      <c r="BC427" s="574">
        <v>0</v>
      </c>
      <c r="BD427" s="574">
        <v>0</v>
      </c>
      <c r="BE427" s="574">
        <v>0</v>
      </c>
      <c r="BF427" s="574">
        <v>0</v>
      </c>
      <c r="BG427" s="574">
        <v>0</v>
      </c>
      <c r="BH427" s="574">
        <v>0</v>
      </c>
      <c r="BI427" s="574">
        <v>0</v>
      </c>
      <c r="BJ427" s="574">
        <v>0</v>
      </c>
      <c r="BK427" s="574">
        <v>0</v>
      </c>
      <c r="BL427" s="574">
        <v>0</v>
      </c>
      <c r="BM427" s="574">
        <v>0</v>
      </c>
      <c r="BN427" s="574">
        <v>0</v>
      </c>
      <c r="BO427" s="574">
        <v>0</v>
      </c>
      <c r="BP427" s="574">
        <v>0</v>
      </c>
      <c r="BQ427" s="574">
        <v>0</v>
      </c>
      <c r="BR427" s="574">
        <v>0</v>
      </c>
      <c r="BS427" s="574">
        <v>0</v>
      </c>
      <c r="BT427" s="574">
        <v>0</v>
      </c>
      <c r="BU427" s="574">
        <v>0</v>
      </c>
      <c r="BV427" s="574">
        <v>0</v>
      </c>
      <c r="BW427" s="574">
        <v>0</v>
      </c>
      <c r="BX427" s="574">
        <v>0</v>
      </c>
      <c r="BY427" s="574">
        <v>0</v>
      </c>
      <c r="BZ427" s="574">
        <v>0</v>
      </c>
      <c r="CA427" s="574">
        <v>0</v>
      </c>
      <c r="CB427" s="574">
        <v>0</v>
      </c>
      <c r="CC427" s="574">
        <v>0</v>
      </c>
    </row>
    <row r="428" spans="1:81">
      <c r="A428" s="586"/>
      <c r="B428" s="586" t="s">
        <v>1426</v>
      </c>
      <c r="C428" s="572"/>
      <c r="D428" s="587" t="s">
        <v>1450</v>
      </c>
      <c r="E428" s="575" t="s">
        <v>1451</v>
      </c>
      <c r="F428" s="573">
        <v>46.78</v>
      </c>
      <c r="G428" s="574">
        <v>0</v>
      </c>
      <c r="H428" s="574">
        <v>0</v>
      </c>
      <c r="I428" s="574">
        <v>0</v>
      </c>
      <c r="J428" s="574">
        <v>0</v>
      </c>
      <c r="K428" s="574">
        <v>0</v>
      </c>
      <c r="L428" s="574">
        <v>0</v>
      </c>
      <c r="M428" s="574">
        <v>0</v>
      </c>
      <c r="N428" s="574">
        <v>0</v>
      </c>
      <c r="O428" s="574">
        <v>0</v>
      </c>
      <c r="P428" s="574">
        <v>0</v>
      </c>
      <c r="Q428" s="574">
        <v>0</v>
      </c>
      <c r="R428" s="574">
        <v>0</v>
      </c>
      <c r="S428" s="574">
        <v>0</v>
      </c>
      <c r="T428" s="574">
        <v>0</v>
      </c>
      <c r="U428" s="574">
        <v>0</v>
      </c>
      <c r="V428" s="574">
        <v>0</v>
      </c>
      <c r="W428" s="574">
        <v>0</v>
      </c>
      <c r="X428" s="574">
        <v>0</v>
      </c>
      <c r="Y428" s="574">
        <v>0</v>
      </c>
      <c r="Z428" s="574">
        <v>0</v>
      </c>
      <c r="AA428" s="574">
        <v>0</v>
      </c>
      <c r="AB428" s="574">
        <v>0</v>
      </c>
      <c r="AC428" s="574">
        <v>0</v>
      </c>
      <c r="AD428" s="574">
        <v>0</v>
      </c>
      <c r="AE428" s="574">
        <v>0</v>
      </c>
      <c r="AF428" s="574">
        <v>0</v>
      </c>
      <c r="AG428" s="574">
        <v>0</v>
      </c>
      <c r="AH428" s="574">
        <v>0</v>
      </c>
      <c r="AI428" s="574">
        <v>0</v>
      </c>
      <c r="AJ428" s="574">
        <v>0</v>
      </c>
      <c r="AK428" s="574">
        <v>0</v>
      </c>
      <c r="AL428" s="574">
        <v>0</v>
      </c>
      <c r="AM428" s="574">
        <v>0</v>
      </c>
      <c r="AN428" s="574">
        <v>0</v>
      </c>
      <c r="AO428" s="574">
        <v>0</v>
      </c>
      <c r="AP428" s="574">
        <v>0</v>
      </c>
      <c r="AQ428" s="574">
        <v>0</v>
      </c>
      <c r="AR428" s="574">
        <v>0</v>
      </c>
      <c r="AS428" s="574">
        <v>0</v>
      </c>
      <c r="AT428" s="574">
        <v>0</v>
      </c>
      <c r="AU428" s="574">
        <v>0</v>
      </c>
      <c r="AV428" s="574">
        <v>0</v>
      </c>
      <c r="AW428" s="574">
        <v>0</v>
      </c>
      <c r="AX428" s="574">
        <v>0</v>
      </c>
      <c r="AY428" s="574">
        <v>0</v>
      </c>
      <c r="AZ428" s="574">
        <v>46.7754</v>
      </c>
      <c r="BA428" s="574">
        <v>46.7754</v>
      </c>
      <c r="BB428" s="574">
        <v>0</v>
      </c>
      <c r="BC428" s="574">
        <v>0</v>
      </c>
      <c r="BD428" s="574">
        <v>0</v>
      </c>
      <c r="BE428" s="574">
        <v>0</v>
      </c>
      <c r="BF428" s="574">
        <v>0</v>
      </c>
      <c r="BG428" s="574">
        <v>0</v>
      </c>
      <c r="BH428" s="574">
        <v>0</v>
      </c>
      <c r="BI428" s="574">
        <v>0</v>
      </c>
      <c r="BJ428" s="574">
        <v>0</v>
      </c>
      <c r="BK428" s="574">
        <v>0</v>
      </c>
      <c r="BL428" s="574">
        <v>0</v>
      </c>
      <c r="BM428" s="574">
        <v>0</v>
      </c>
      <c r="BN428" s="574">
        <v>0</v>
      </c>
      <c r="BO428" s="574">
        <v>0</v>
      </c>
      <c r="BP428" s="574">
        <v>0</v>
      </c>
      <c r="BQ428" s="574">
        <v>0</v>
      </c>
      <c r="BR428" s="574">
        <v>0</v>
      </c>
      <c r="BS428" s="574">
        <v>0</v>
      </c>
      <c r="BT428" s="574">
        <v>0</v>
      </c>
      <c r="BU428" s="574">
        <v>0</v>
      </c>
      <c r="BV428" s="574">
        <v>0</v>
      </c>
      <c r="BW428" s="574">
        <v>0</v>
      </c>
      <c r="BX428" s="574">
        <v>0</v>
      </c>
      <c r="BY428" s="574">
        <v>0</v>
      </c>
      <c r="BZ428" s="574">
        <v>0</v>
      </c>
      <c r="CA428" s="574">
        <v>0</v>
      </c>
      <c r="CB428" s="574">
        <v>0</v>
      </c>
      <c r="CC428" s="574">
        <v>0</v>
      </c>
    </row>
    <row r="429" spans="1:81">
      <c r="A429" s="586"/>
      <c r="B429" s="586" t="s">
        <v>1426</v>
      </c>
      <c r="C429" s="572"/>
      <c r="D429" s="587" t="s">
        <v>1452</v>
      </c>
      <c r="E429" s="575" t="s">
        <v>1453</v>
      </c>
      <c r="F429" s="573">
        <v>2.24</v>
      </c>
      <c r="G429" s="574">
        <v>0</v>
      </c>
      <c r="H429" s="574">
        <v>0</v>
      </c>
      <c r="I429" s="574">
        <v>0</v>
      </c>
      <c r="J429" s="574">
        <v>0</v>
      </c>
      <c r="K429" s="574">
        <v>0</v>
      </c>
      <c r="L429" s="574">
        <v>0</v>
      </c>
      <c r="M429" s="574">
        <v>0</v>
      </c>
      <c r="N429" s="574">
        <v>0</v>
      </c>
      <c r="O429" s="574">
        <v>0</v>
      </c>
      <c r="P429" s="574">
        <v>0</v>
      </c>
      <c r="Q429" s="574">
        <v>0</v>
      </c>
      <c r="R429" s="574">
        <v>0</v>
      </c>
      <c r="S429" s="574">
        <v>0</v>
      </c>
      <c r="T429" s="574">
        <v>0</v>
      </c>
      <c r="U429" s="574">
        <v>0</v>
      </c>
      <c r="V429" s="574">
        <v>0</v>
      </c>
      <c r="W429" s="574">
        <v>0</v>
      </c>
      <c r="X429" s="574">
        <v>0</v>
      </c>
      <c r="Y429" s="574">
        <v>0</v>
      </c>
      <c r="Z429" s="574">
        <v>0</v>
      </c>
      <c r="AA429" s="574">
        <v>0</v>
      </c>
      <c r="AB429" s="574">
        <v>0</v>
      </c>
      <c r="AC429" s="574">
        <v>0</v>
      </c>
      <c r="AD429" s="574">
        <v>0</v>
      </c>
      <c r="AE429" s="574">
        <v>0</v>
      </c>
      <c r="AF429" s="574">
        <v>0</v>
      </c>
      <c r="AG429" s="574">
        <v>0</v>
      </c>
      <c r="AH429" s="574">
        <v>0</v>
      </c>
      <c r="AI429" s="574">
        <v>0</v>
      </c>
      <c r="AJ429" s="574">
        <v>0</v>
      </c>
      <c r="AK429" s="574">
        <v>0</v>
      </c>
      <c r="AL429" s="574">
        <v>0</v>
      </c>
      <c r="AM429" s="574">
        <v>0</v>
      </c>
      <c r="AN429" s="574">
        <v>0</v>
      </c>
      <c r="AO429" s="574">
        <v>0</v>
      </c>
      <c r="AP429" s="574">
        <v>0</v>
      </c>
      <c r="AQ429" s="574">
        <v>0</v>
      </c>
      <c r="AR429" s="574">
        <v>0</v>
      </c>
      <c r="AS429" s="574">
        <v>0</v>
      </c>
      <c r="AT429" s="574">
        <v>0</v>
      </c>
      <c r="AU429" s="574">
        <v>0</v>
      </c>
      <c r="AV429" s="574">
        <v>0</v>
      </c>
      <c r="AW429" s="574">
        <v>0</v>
      </c>
      <c r="AX429" s="574">
        <v>0</v>
      </c>
      <c r="AY429" s="574">
        <v>0</v>
      </c>
      <c r="AZ429" s="574">
        <v>2.2407</v>
      </c>
      <c r="BA429" s="574">
        <v>2.2407</v>
      </c>
      <c r="BB429" s="574">
        <v>0</v>
      </c>
      <c r="BC429" s="574">
        <v>0</v>
      </c>
      <c r="BD429" s="574">
        <v>0</v>
      </c>
      <c r="BE429" s="574">
        <v>0</v>
      </c>
      <c r="BF429" s="574">
        <v>0</v>
      </c>
      <c r="BG429" s="574">
        <v>0</v>
      </c>
      <c r="BH429" s="574">
        <v>0</v>
      </c>
      <c r="BI429" s="574">
        <v>0</v>
      </c>
      <c r="BJ429" s="574">
        <v>0</v>
      </c>
      <c r="BK429" s="574">
        <v>0</v>
      </c>
      <c r="BL429" s="574">
        <v>0</v>
      </c>
      <c r="BM429" s="574">
        <v>0</v>
      </c>
      <c r="BN429" s="574">
        <v>0</v>
      </c>
      <c r="BO429" s="574">
        <v>0</v>
      </c>
      <c r="BP429" s="574">
        <v>0</v>
      </c>
      <c r="BQ429" s="574">
        <v>0</v>
      </c>
      <c r="BR429" s="574">
        <v>0</v>
      </c>
      <c r="BS429" s="574">
        <v>0</v>
      </c>
      <c r="BT429" s="574">
        <v>0</v>
      </c>
      <c r="BU429" s="574">
        <v>0</v>
      </c>
      <c r="BV429" s="574">
        <v>0</v>
      </c>
      <c r="BW429" s="574">
        <v>0</v>
      </c>
      <c r="BX429" s="574">
        <v>0</v>
      </c>
      <c r="BY429" s="574">
        <v>0</v>
      </c>
      <c r="BZ429" s="574">
        <v>0</v>
      </c>
      <c r="CA429" s="574">
        <v>0</v>
      </c>
      <c r="CB429" s="574">
        <v>0</v>
      </c>
      <c r="CC429" s="574">
        <v>0</v>
      </c>
    </row>
    <row r="430" spans="1:81">
      <c r="A430" s="586"/>
      <c r="B430" s="586" t="s">
        <v>1426</v>
      </c>
      <c r="C430" s="572"/>
      <c r="D430" s="587" t="s">
        <v>1454</v>
      </c>
      <c r="E430" s="575" t="s">
        <v>1455</v>
      </c>
      <c r="F430" s="573">
        <v>18</v>
      </c>
      <c r="G430" s="574">
        <v>0</v>
      </c>
      <c r="H430" s="574">
        <v>0</v>
      </c>
      <c r="I430" s="574">
        <v>0</v>
      </c>
      <c r="J430" s="574">
        <v>0</v>
      </c>
      <c r="K430" s="574">
        <v>0</v>
      </c>
      <c r="L430" s="574">
        <v>0</v>
      </c>
      <c r="M430" s="574">
        <v>0</v>
      </c>
      <c r="N430" s="574">
        <v>0</v>
      </c>
      <c r="O430" s="574">
        <v>0</v>
      </c>
      <c r="P430" s="574">
        <v>0</v>
      </c>
      <c r="Q430" s="574">
        <v>0</v>
      </c>
      <c r="R430" s="574">
        <v>0</v>
      </c>
      <c r="S430" s="574">
        <v>0</v>
      </c>
      <c r="T430" s="574">
        <v>0</v>
      </c>
      <c r="U430" s="574">
        <v>0</v>
      </c>
      <c r="V430" s="574">
        <v>0</v>
      </c>
      <c r="W430" s="574">
        <v>0</v>
      </c>
      <c r="X430" s="574">
        <v>0</v>
      </c>
      <c r="Y430" s="574">
        <v>0</v>
      </c>
      <c r="Z430" s="574">
        <v>0</v>
      </c>
      <c r="AA430" s="574">
        <v>0</v>
      </c>
      <c r="AB430" s="574">
        <v>0</v>
      </c>
      <c r="AC430" s="574">
        <v>0</v>
      </c>
      <c r="AD430" s="574">
        <v>0</v>
      </c>
      <c r="AE430" s="574">
        <v>0</v>
      </c>
      <c r="AF430" s="574">
        <v>0</v>
      </c>
      <c r="AG430" s="574">
        <v>0</v>
      </c>
      <c r="AH430" s="574">
        <v>0</v>
      </c>
      <c r="AI430" s="574">
        <v>0</v>
      </c>
      <c r="AJ430" s="574">
        <v>0</v>
      </c>
      <c r="AK430" s="574">
        <v>0</v>
      </c>
      <c r="AL430" s="574">
        <v>0</v>
      </c>
      <c r="AM430" s="574">
        <v>0</v>
      </c>
      <c r="AN430" s="574">
        <v>0</v>
      </c>
      <c r="AO430" s="574">
        <v>0</v>
      </c>
      <c r="AP430" s="574">
        <v>0</v>
      </c>
      <c r="AQ430" s="574">
        <v>0</v>
      </c>
      <c r="AR430" s="574">
        <v>0</v>
      </c>
      <c r="AS430" s="574">
        <v>0</v>
      </c>
      <c r="AT430" s="574">
        <v>0</v>
      </c>
      <c r="AU430" s="574">
        <v>0</v>
      </c>
      <c r="AV430" s="574">
        <v>0</v>
      </c>
      <c r="AW430" s="574">
        <v>0</v>
      </c>
      <c r="AX430" s="574">
        <v>0</v>
      </c>
      <c r="AY430" s="574">
        <v>0</v>
      </c>
      <c r="AZ430" s="574">
        <v>18</v>
      </c>
      <c r="BA430" s="574">
        <v>18</v>
      </c>
      <c r="BB430" s="574">
        <v>0</v>
      </c>
      <c r="BC430" s="574">
        <v>0</v>
      </c>
      <c r="BD430" s="574">
        <v>0</v>
      </c>
      <c r="BE430" s="574">
        <v>0</v>
      </c>
      <c r="BF430" s="574">
        <v>0</v>
      </c>
      <c r="BG430" s="574">
        <v>0</v>
      </c>
      <c r="BH430" s="574">
        <v>0</v>
      </c>
      <c r="BI430" s="574">
        <v>0</v>
      </c>
      <c r="BJ430" s="574">
        <v>0</v>
      </c>
      <c r="BK430" s="574">
        <v>0</v>
      </c>
      <c r="BL430" s="574">
        <v>0</v>
      </c>
      <c r="BM430" s="574">
        <v>0</v>
      </c>
      <c r="BN430" s="574">
        <v>0</v>
      </c>
      <c r="BO430" s="574">
        <v>0</v>
      </c>
      <c r="BP430" s="574">
        <v>0</v>
      </c>
      <c r="BQ430" s="574">
        <v>0</v>
      </c>
      <c r="BR430" s="574">
        <v>0</v>
      </c>
      <c r="BS430" s="574">
        <v>0</v>
      </c>
      <c r="BT430" s="574">
        <v>0</v>
      </c>
      <c r="BU430" s="574">
        <v>0</v>
      </c>
      <c r="BV430" s="574">
        <v>0</v>
      </c>
      <c r="BW430" s="574">
        <v>0</v>
      </c>
      <c r="BX430" s="574">
        <v>0</v>
      </c>
      <c r="BY430" s="574">
        <v>0</v>
      </c>
      <c r="BZ430" s="574">
        <v>0</v>
      </c>
      <c r="CA430" s="574">
        <v>0</v>
      </c>
      <c r="CB430" s="574">
        <v>0</v>
      </c>
      <c r="CC430" s="574">
        <v>0</v>
      </c>
    </row>
    <row r="431" spans="1:81">
      <c r="A431" s="586"/>
      <c r="B431" s="586" t="s">
        <v>1426</v>
      </c>
      <c r="C431" s="572"/>
      <c r="D431" s="587" t="s">
        <v>1456</v>
      </c>
      <c r="E431" s="575" t="s">
        <v>1457</v>
      </c>
      <c r="F431" s="573">
        <v>17</v>
      </c>
      <c r="G431" s="574">
        <v>0</v>
      </c>
      <c r="H431" s="574">
        <v>0</v>
      </c>
      <c r="I431" s="574">
        <v>0</v>
      </c>
      <c r="J431" s="574">
        <v>0</v>
      </c>
      <c r="K431" s="574">
        <v>0</v>
      </c>
      <c r="L431" s="574">
        <v>0</v>
      </c>
      <c r="M431" s="574">
        <v>0</v>
      </c>
      <c r="N431" s="574">
        <v>0</v>
      </c>
      <c r="O431" s="574">
        <v>0</v>
      </c>
      <c r="P431" s="574">
        <v>0</v>
      </c>
      <c r="Q431" s="574">
        <v>0</v>
      </c>
      <c r="R431" s="574">
        <v>0</v>
      </c>
      <c r="S431" s="574">
        <v>0</v>
      </c>
      <c r="T431" s="574">
        <v>0</v>
      </c>
      <c r="U431" s="574">
        <v>0</v>
      </c>
      <c r="V431" s="574">
        <v>0</v>
      </c>
      <c r="W431" s="574">
        <v>0</v>
      </c>
      <c r="X431" s="574">
        <v>0</v>
      </c>
      <c r="Y431" s="574">
        <v>0</v>
      </c>
      <c r="Z431" s="574">
        <v>0</v>
      </c>
      <c r="AA431" s="574">
        <v>0</v>
      </c>
      <c r="AB431" s="574">
        <v>0</v>
      </c>
      <c r="AC431" s="574">
        <v>0</v>
      </c>
      <c r="AD431" s="574">
        <v>0</v>
      </c>
      <c r="AE431" s="574">
        <v>0</v>
      </c>
      <c r="AF431" s="574">
        <v>0</v>
      </c>
      <c r="AG431" s="574">
        <v>0</v>
      </c>
      <c r="AH431" s="574">
        <v>0</v>
      </c>
      <c r="AI431" s="574">
        <v>0</v>
      </c>
      <c r="AJ431" s="574">
        <v>0</v>
      </c>
      <c r="AK431" s="574">
        <v>0</v>
      </c>
      <c r="AL431" s="574">
        <v>0</v>
      </c>
      <c r="AM431" s="574">
        <v>0</v>
      </c>
      <c r="AN431" s="574">
        <v>0</v>
      </c>
      <c r="AO431" s="574">
        <v>0</v>
      </c>
      <c r="AP431" s="574">
        <v>0</v>
      </c>
      <c r="AQ431" s="574">
        <v>0</v>
      </c>
      <c r="AR431" s="574">
        <v>0</v>
      </c>
      <c r="AS431" s="574">
        <v>0</v>
      </c>
      <c r="AT431" s="574">
        <v>0</v>
      </c>
      <c r="AU431" s="574">
        <v>0</v>
      </c>
      <c r="AV431" s="574">
        <v>0</v>
      </c>
      <c r="AW431" s="574">
        <v>0</v>
      </c>
      <c r="AX431" s="574">
        <v>0</v>
      </c>
      <c r="AY431" s="574">
        <v>0</v>
      </c>
      <c r="AZ431" s="574">
        <v>17</v>
      </c>
      <c r="BA431" s="574">
        <v>17</v>
      </c>
      <c r="BB431" s="574">
        <v>0</v>
      </c>
      <c r="BC431" s="574">
        <v>0</v>
      </c>
      <c r="BD431" s="574">
        <v>0</v>
      </c>
      <c r="BE431" s="574">
        <v>0</v>
      </c>
      <c r="BF431" s="574">
        <v>0</v>
      </c>
      <c r="BG431" s="574">
        <v>0</v>
      </c>
      <c r="BH431" s="574">
        <v>0</v>
      </c>
      <c r="BI431" s="574">
        <v>0</v>
      </c>
      <c r="BJ431" s="574">
        <v>0</v>
      </c>
      <c r="BK431" s="574">
        <v>0</v>
      </c>
      <c r="BL431" s="574">
        <v>0</v>
      </c>
      <c r="BM431" s="574">
        <v>0</v>
      </c>
      <c r="BN431" s="574">
        <v>0</v>
      </c>
      <c r="BO431" s="574">
        <v>0</v>
      </c>
      <c r="BP431" s="574">
        <v>0</v>
      </c>
      <c r="BQ431" s="574">
        <v>0</v>
      </c>
      <c r="BR431" s="574">
        <v>0</v>
      </c>
      <c r="BS431" s="574">
        <v>0</v>
      </c>
      <c r="BT431" s="574">
        <v>0</v>
      </c>
      <c r="BU431" s="574">
        <v>0</v>
      </c>
      <c r="BV431" s="574">
        <v>0</v>
      </c>
      <c r="BW431" s="574">
        <v>0</v>
      </c>
      <c r="BX431" s="574">
        <v>0</v>
      </c>
      <c r="BY431" s="574">
        <v>0</v>
      </c>
      <c r="BZ431" s="574">
        <v>0</v>
      </c>
      <c r="CA431" s="574">
        <v>0</v>
      </c>
      <c r="CB431" s="574">
        <v>0</v>
      </c>
      <c r="CC431" s="574">
        <v>0</v>
      </c>
    </row>
    <row r="432" spans="1:81">
      <c r="A432" s="586"/>
      <c r="B432" s="586" t="s">
        <v>1426</v>
      </c>
      <c r="C432" s="572"/>
      <c r="D432" s="587" t="s">
        <v>1458</v>
      </c>
      <c r="E432" s="575" t="s">
        <v>1459</v>
      </c>
      <c r="F432" s="573">
        <v>1</v>
      </c>
      <c r="G432" s="574">
        <v>0</v>
      </c>
      <c r="H432" s="574">
        <v>0</v>
      </c>
      <c r="I432" s="574">
        <v>0</v>
      </c>
      <c r="J432" s="574">
        <v>0</v>
      </c>
      <c r="K432" s="574">
        <v>0</v>
      </c>
      <c r="L432" s="574">
        <v>0</v>
      </c>
      <c r="M432" s="574">
        <v>0</v>
      </c>
      <c r="N432" s="574">
        <v>0</v>
      </c>
      <c r="O432" s="574">
        <v>0</v>
      </c>
      <c r="P432" s="574">
        <v>0</v>
      </c>
      <c r="Q432" s="574">
        <v>0</v>
      </c>
      <c r="R432" s="574">
        <v>0</v>
      </c>
      <c r="S432" s="574">
        <v>0</v>
      </c>
      <c r="T432" s="574">
        <v>0</v>
      </c>
      <c r="U432" s="574">
        <v>0</v>
      </c>
      <c r="V432" s="574">
        <v>0</v>
      </c>
      <c r="W432" s="574">
        <v>0</v>
      </c>
      <c r="X432" s="574">
        <v>0</v>
      </c>
      <c r="Y432" s="574">
        <v>0</v>
      </c>
      <c r="Z432" s="574">
        <v>0</v>
      </c>
      <c r="AA432" s="574">
        <v>0</v>
      </c>
      <c r="AB432" s="574">
        <v>0</v>
      </c>
      <c r="AC432" s="574">
        <v>0</v>
      </c>
      <c r="AD432" s="574">
        <v>0</v>
      </c>
      <c r="AE432" s="574">
        <v>0</v>
      </c>
      <c r="AF432" s="574">
        <v>0</v>
      </c>
      <c r="AG432" s="574">
        <v>0</v>
      </c>
      <c r="AH432" s="574">
        <v>0</v>
      </c>
      <c r="AI432" s="574">
        <v>0</v>
      </c>
      <c r="AJ432" s="574">
        <v>0</v>
      </c>
      <c r="AK432" s="574">
        <v>0</v>
      </c>
      <c r="AL432" s="574">
        <v>0</v>
      </c>
      <c r="AM432" s="574">
        <v>0</v>
      </c>
      <c r="AN432" s="574">
        <v>0</v>
      </c>
      <c r="AO432" s="574">
        <v>0</v>
      </c>
      <c r="AP432" s="574">
        <v>0</v>
      </c>
      <c r="AQ432" s="574">
        <v>0</v>
      </c>
      <c r="AR432" s="574">
        <v>0</v>
      </c>
      <c r="AS432" s="574">
        <v>0</v>
      </c>
      <c r="AT432" s="574">
        <v>0</v>
      </c>
      <c r="AU432" s="574">
        <v>0</v>
      </c>
      <c r="AV432" s="574">
        <v>0</v>
      </c>
      <c r="AW432" s="574">
        <v>0</v>
      </c>
      <c r="AX432" s="574">
        <v>0</v>
      </c>
      <c r="AY432" s="574">
        <v>0</v>
      </c>
      <c r="AZ432" s="574">
        <v>1</v>
      </c>
      <c r="BA432" s="574">
        <v>1</v>
      </c>
      <c r="BB432" s="574">
        <v>0</v>
      </c>
      <c r="BC432" s="574">
        <v>0</v>
      </c>
      <c r="BD432" s="574">
        <v>0</v>
      </c>
      <c r="BE432" s="574">
        <v>0</v>
      </c>
      <c r="BF432" s="574">
        <v>0</v>
      </c>
      <c r="BG432" s="574">
        <v>0</v>
      </c>
      <c r="BH432" s="574">
        <v>0</v>
      </c>
      <c r="BI432" s="574">
        <v>0</v>
      </c>
      <c r="BJ432" s="574">
        <v>0</v>
      </c>
      <c r="BK432" s="574">
        <v>0</v>
      </c>
      <c r="BL432" s="574">
        <v>0</v>
      </c>
      <c r="BM432" s="574">
        <v>0</v>
      </c>
      <c r="BN432" s="574">
        <v>0</v>
      </c>
      <c r="BO432" s="574">
        <v>0</v>
      </c>
      <c r="BP432" s="574">
        <v>0</v>
      </c>
      <c r="BQ432" s="574">
        <v>0</v>
      </c>
      <c r="BR432" s="574">
        <v>0</v>
      </c>
      <c r="BS432" s="574">
        <v>0</v>
      </c>
      <c r="BT432" s="574">
        <v>0</v>
      </c>
      <c r="BU432" s="574">
        <v>0</v>
      </c>
      <c r="BV432" s="574">
        <v>0</v>
      </c>
      <c r="BW432" s="574">
        <v>0</v>
      </c>
      <c r="BX432" s="574">
        <v>0</v>
      </c>
      <c r="BY432" s="574">
        <v>0</v>
      </c>
      <c r="BZ432" s="574">
        <v>0</v>
      </c>
      <c r="CA432" s="574">
        <v>0</v>
      </c>
      <c r="CB432" s="574">
        <v>0</v>
      </c>
      <c r="CC432" s="574">
        <v>0</v>
      </c>
    </row>
    <row r="433" spans="1:81">
      <c r="A433" s="586"/>
      <c r="B433" s="586" t="s">
        <v>1426</v>
      </c>
      <c r="C433" s="572"/>
      <c r="D433" s="587" t="s">
        <v>1460</v>
      </c>
      <c r="E433" s="575" t="s">
        <v>1461</v>
      </c>
      <c r="F433" s="573">
        <v>16.08</v>
      </c>
      <c r="G433" s="574">
        <v>0</v>
      </c>
      <c r="H433" s="574">
        <v>0</v>
      </c>
      <c r="I433" s="574">
        <v>0</v>
      </c>
      <c r="J433" s="574">
        <v>0</v>
      </c>
      <c r="K433" s="574">
        <v>0</v>
      </c>
      <c r="L433" s="574">
        <v>0</v>
      </c>
      <c r="M433" s="574">
        <v>0</v>
      </c>
      <c r="N433" s="574">
        <v>0</v>
      </c>
      <c r="O433" s="574">
        <v>0</v>
      </c>
      <c r="P433" s="574">
        <v>0</v>
      </c>
      <c r="Q433" s="574">
        <v>0</v>
      </c>
      <c r="R433" s="574">
        <v>0</v>
      </c>
      <c r="S433" s="574">
        <v>0</v>
      </c>
      <c r="T433" s="574">
        <v>0</v>
      </c>
      <c r="U433" s="574">
        <v>0</v>
      </c>
      <c r="V433" s="574">
        <v>0</v>
      </c>
      <c r="W433" s="574">
        <v>0</v>
      </c>
      <c r="X433" s="574">
        <v>0</v>
      </c>
      <c r="Y433" s="574">
        <v>0</v>
      </c>
      <c r="Z433" s="574">
        <v>0</v>
      </c>
      <c r="AA433" s="574">
        <v>0</v>
      </c>
      <c r="AB433" s="574">
        <v>0</v>
      </c>
      <c r="AC433" s="574">
        <v>0</v>
      </c>
      <c r="AD433" s="574">
        <v>0</v>
      </c>
      <c r="AE433" s="574">
        <v>0</v>
      </c>
      <c r="AF433" s="574">
        <v>0</v>
      </c>
      <c r="AG433" s="574">
        <v>0</v>
      </c>
      <c r="AH433" s="574">
        <v>0</v>
      </c>
      <c r="AI433" s="574">
        <v>0</v>
      </c>
      <c r="AJ433" s="574">
        <v>0</v>
      </c>
      <c r="AK433" s="574">
        <v>0</v>
      </c>
      <c r="AL433" s="574">
        <v>0</v>
      </c>
      <c r="AM433" s="574">
        <v>0</v>
      </c>
      <c r="AN433" s="574">
        <v>0</v>
      </c>
      <c r="AO433" s="574">
        <v>0</v>
      </c>
      <c r="AP433" s="574">
        <v>0</v>
      </c>
      <c r="AQ433" s="574">
        <v>0</v>
      </c>
      <c r="AR433" s="574">
        <v>0</v>
      </c>
      <c r="AS433" s="574">
        <v>0</v>
      </c>
      <c r="AT433" s="574">
        <v>0</v>
      </c>
      <c r="AU433" s="574">
        <v>0</v>
      </c>
      <c r="AV433" s="574">
        <v>0</v>
      </c>
      <c r="AW433" s="574">
        <v>0</v>
      </c>
      <c r="AX433" s="574">
        <v>0</v>
      </c>
      <c r="AY433" s="574">
        <v>0</v>
      </c>
      <c r="AZ433" s="574">
        <v>16.08</v>
      </c>
      <c r="BA433" s="574">
        <v>16.08</v>
      </c>
      <c r="BB433" s="574">
        <v>0</v>
      </c>
      <c r="BC433" s="574">
        <v>0</v>
      </c>
      <c r="BD433" s="574">
        <v>0</v>
      </c>
      <c r="BE433" s="574">
        <v>0</v>
      </c>
      <c r="BF433" s="574">
        <v>0</v>
      </c>
      <c r="BG433" s="574">
        <v>0</v>
      </c>
      <c r="BH433" s="574">
        <v>0</v>
      </c>
      <c r="BI433" s="574">
        <v>0</v>
      </c>
      <c r="BJ433" s="574">
        <v>0</v>
      </c>
      <c r="BK433" s="574">
        <v>0</v>
      </c>
      <c r="BL433" s="574">
        <v>0</v>
      </c>
      <c r="BM433" s="574">
        <v>0</v>
      </c>
      <c r="BN433" s="574">
        <v>0</v>
      </c>
      <c r="BO433" s="574">
        <v>0</v>
      </c>
      <c r="BP433" s="574">
        <v>0</v>
      </c>
      <c r="BQ433" s="574">
        <v>0</v>
      </c>
      <c r="BR433" s="574">
        <v>0</v>
      </c>
      <c r="BS433" s="574">
        <v>0</v>
      </c>
      <c r="BT433" s="574">
        <v>0</v>
      </c>
      <c r="BU433" s="574">
        <v>0</v>
      </c>
      <c r="BV433" s="574">
        <v>0</v>
      </c>
      <c r="BW433" s="574">
        <v>0</v>
      </c>
      <c r="BX433" s="574">
        <v>0</v>
      </c>
      <c r="BY433" s="574">
        <v>0</v>
      </c>
      <c r="BZ433" s="574">
        <v>0</v>
      </c>
      <c r="CA433" s="574">
        <v>0</v>
      </c>
      <c r="CB433" s="574">
        <v>0</v>
      </c>
      <c r="CC433" s="574">
        <v>0</v>
      </c>
    </row>
    <row r="434" spans="1:81">
      <c r="A434" s="586"/>
      <c r="B434" s="586" t="s">
        <v>1426</v>
      </c>
      <c r="C434" s="572"/>
      <c r="D434" s="587" t="s">
        <v>1462</v>
      </c>
      <c r="E434" s="575" t="s">
        <v>1463</v>
      </c>
      <c r="F434" s="573">
        <v>16.08</v>
      </c>
      <c r="G434" s="574">
        <v>0</v>
      </c>
      <c r="H434" s="574">
        <v>0</v>
      </c>
      <c r="I434" s="574">
        <v>0</v>
      </c>
      <c r="J434" s="574">
        <v>0</v>
      </c>
      <c r="K434" s="574">
        <v>0</v>
      </c>
      <c r="L434" s="574">
        <v>0</v>
      </c>
      <c r="M434" s="574">
        <v>0</v>
      </c>
      <c r="N434" s="574">
        <v>0</v>
      </c>
      <c r="O434" s="574">
        <v>0</v>
      </c>
      <c r="P434" s="574">
        <v>0</v>
      </c>
      <c r="Q434" s="574">
        <v>0</v>
      </c>
      <c r="R434" s="574">
        <v>0</v>
      </c>
      <c r="S434" s="574">
        <v>0</v>
      </c>
      <c r="T434" s="574">
        <v>0</v>
      </c>
      <c r="U434" s="574">
        <v>0</v>
      </c>
      <c r="V434" s="574">
        <v>0</v>
      </c>
      <c r="W434" s="574">
        <v>0</v>
      </c>
      <c r="X434" s="574">
        <v>0</v>
      </c>
      <c r="Y434" s="574">
        <v>0</v>
      </c>
      <c r="Z434" s="574">
        <v>0</v>
      </c>
      <c r="AA434" s="574">
        <v>0</v>
      </c>
      <c r="AB434" s="574">
        <v>0</v>
      </c>
      <c r="AC434" s="574">
        <v>0</v>
      </c>
      <c r="AD434" s="574">
        <v>0</v>
      </c>
      <c r="AE434" s="574">
        <v>0</v>
      </c>
      <c r="AF434" s="574">
        <v>0</v>
      </c>
      <c r="AG434" s="574">
        <v>0</v>
      </c>
      <c r="AH434" s="574">
        <v>0</v>
      </c>
      <c r="AI434" s="574">
        <v>0</v>
      </c>
      <c r="AJ434" s="574">
        <v>0</v>
      </c>
      <c r="AK434" s="574">
        <v>0</v>
      </c>
      <c r="AL434" s="574">
        <v>0</v>
      </c>
      <c r="AM434" s="574">
        <v>0</v>
      </c>
      <c r="AN434" s="574">
        <v>0</v>
      </c>
      <c r="AO434" s="574">
        <v>0</v>
      </c>
      <c r="AP434" s="574">
        <v>0</v>
      </c>
      <c r="AQ434" s="574">
        <v>0</v>
      </c>
      <c r="AR434" s="574">
        <v>0</v>
      </c>
      <c r="AS434" s="574">
        <v>0</v>
      </c>
      <c r="AT434" s="574">
        <v>0</v>
      </c>
      <c r="AU434" s="574">
        <v>0</v>
      </c>
      <c r="AV434" s="574">
        <v>0</v>
      </c>
      <c r="AW434" s="574">
        <v>0</v>
      </c>
      <c r="AX434" s="574">
        <v>0</v>
      </c>
      <c r="AY434" s="574">
        <v>0</v>
      </c>
      <c r="AZ434" s="574">
        <v>16.08</v>
      </c>
      <c r="BA434" s="574">
        <v>16.08</v>
      </c>
      <c r="BB434" s="574">
        <v>0</v>
      </c>
      <c r="BC434" s="574">
        <v>0</v>
      </c>
      <c r="BD434" s="574">
        <v>0</v>
      </c>
      <c r="BE434" s="574">
        <v>0</v>
      </c>
      <c r="BF434" s="574">
        <v>0</v>
      </c>
      <c r="BG434" s="574">
        <v>0</v>
      </c>
      <c r="BH434" s="574">
        <v>0</v>
      </c>
      <c r="BI434" s="574">
        <v>0</v>
      </c>
      <c r="BJ434" s="574">
        <v>0</v>
      </c>
      <c r="BK434" s="574">
        <v>0</v>
      </c>
      <c r="BL434" s="574">
        <v>0</v>
      </c>
      <c r="BM434" s="574">
        <v>0</v>
      </c>
      <c r="BN434" s="574">
        <v>0</v>
      </c>
      <c r="BO434" s="574">
        <v>0</v>
      </c>
      <c r="BP434" s="574">
        <v>0</v>
      </c>
      <c r="BQ434" s="574">
        <v>0</v>
      </c>
      <c r="BR434" s="574">
        <v>0</v>
      </c>
      <c r="BS434" s="574">
        <v>0</v>
      </c>
      <c r="BT434" s="574">
        <v>0</v>
      </c>
      <c r="BU434" s="574">
        <v>0</v>
      </c>
      <c r="BV434" s="574">
        <v>0</v>
      </c>
      <c r="BW434" s="574">
        <v>0</v>
      </c>
      <c r="BX434" s="574">
        <v>0</v>
      </c>
      <c r="BY434" s="574">
        <v>0</v>
      </c>
      <c r="BZ434" s="574">
        <v>0</v>
      </c>
      <c r="CA434" s="574">
        <v>0</v>
      </c>
      <c r="CB434" s="574">
        <v>0</v>
      </c>
      <c r="CC434" s="574">
        <v>0</v>
      </c>
    </row>
    <row r="435" spans="1:81">
      <c r="A435" s="586"/>
      <c r="B435" s="586" t="s">
        <v>1426</v>
      </c>
      <c r="C435" s="572"/>
      <c r="D435" s="587" t="s">
        <v>1464</v>
      </c>
      <c r="E435" s="575" t="s">
        <v>1465</v>
      </c>
      <c r="F435" s="573">
        <v>97.25</v>
      </c>
      <c r="G435" s="574">
        <v>0</v>
      </c>
      <c r="H435" s="574">
        <v>0</v>
      </c>
      <c r="I435" s="574">
        <v>0</v>
      </c>
      <c r="J435" s="574">
        <v>0</v>
      </c>
      <c r="K435" s="574">
        <v>0</v>
      </c>
      <c r="L435" s="574">
        <v>0</v>
      </c>
      <c r="M435" s="574">
        <v>0</v>
      </c>
      <c r="N435" s="574">
        <v>0</v>
      </c>
      <c r="O435" s="574">
        <v>0</v>
      </c>
      <c r="P435" s="574">
        <v>0</v>
      </c>
      <c r="Q435" s="574">
        <v>0</v>
      </c>
      <c r="R435" s="574">
        <v>0</v>
      </c>
      <c r="S435" s="574">
        <v>0</v>
      </c>
      <c r="T435" s="574">
        <v>0</v>
      </c>
      <c r="U435" s="574">
        <v>0</v>
      </c>
      <c r="V435" s="574">
        <v>0</v>
      </c>
      <c r="W435" s="574">
        <v>0</v>
      </c>
      <c r="X435" s="574">
        <v>0</v>
      </c>
      <c r="Y435" s="574">
        <v>0</v>
      </c>
      <c r="Z435" s="574">
        <v>0</v>
      </c>
      <c r="AA435" s="574">
        <v>0</v>
      </c>
      <c r="AB435" s="574">
        <v>0</v>
      </c>
      <c r="AC435" s="574">
        <v>0</v>
      </c>
      <c r="AD435" s="574">
        <v>0</v>
      </c>
      <c r="AE435" s="574">
        <v>0</v>
      </c>
      <c r="AF435" s="574">
        <v>0</v>
      </c>
      <c r="AG435" s="574">
        <v>0</v>
      </c>
      <c r="AH435" s="574">
        <v>0</v>
      </c>
      <c r="AI435" s="574">
        <v>0</v>
      </c>
      <c r="AJ435" s="574">
        <v>0</v>
      </c>
      <c r="AK435" s="574">
        <v>0</v>
      </c>
      <c r="AL435" s="574">
        <v>0</v>
      </c>
      <c r="AM435" s="574">
        <v>0</v>
      </c>
      <c r="AN435" s="574">
        <v>0</v>
      </c>
      <c r="AO435" s="574">
        <v>0</v>
      </c>
      <c r="AP435" s="574">
        <v>0</v>
      </c>
      <c r="AQ435" s="574">
        <v>0</v>
      </c>
      <c r="AR435" s="574">
        <v>0</v>
      </c>
      <c r="AS435" s="574">
        <v>0</v>
      </c>
      <c r="AT435" s="574">
        <v>0</v>
      </c>
      <c r="AU435" s="574">
        <v>0</v>
      </c>
      <c r="AV435" s="574">
        <v>0</v>
      </c>
      <c r="AW435" s="574">
        <v>0</v>
      </c>
      <c r="AX435" s="574">
        <v>0</v>
      </c>
      <c r="AY435" s="574">
        <v>0</v>
      </c>
      <c r="AZ435" s="574">
        <v>97.25072</v>
      </c>
      <c r="BA435" s="574">
        <v>97.25072</v>
      </c>
      <c r="BB435" s="574">
        <v>0</v>
      </c>
      <c r="BC435" s="574">
        <v>0</v>
      </c>
      <c r="BD435" s="574">
        <v>0</v>
      </c>
      <c r="BE435" s="574">
        <v>0</v>
      </c>
      <c r="BF435" s="574">
        <v>0</v>
      </c>
      <c r="BG435" s="574">
        <v>0</v>
      </c>
      <c r="BH435" s="574">
        <v>0</v>
      </c>
      <c r="BI435" s="574">
        <v>0</v>
      </c>
      <c r="BJ435" s="574">
        <v>0</v>
      </c>
      <c r="BK435" s="574">
        <v>0</v>
      </c>
      <c r="BL435" s="574">
        <v>0</v>
      </c>
      <c r="BM435" s="574">
        <v>0</v>
      </c>
      <c r="BN435" s="574">
        <v>0</v>
      </c>
      <c r="BO435" s="574">
        <v>0</v>
      </c>
      <c r="BP435" s="574">
        <v>0</v>
      </c>
      <c r="BQ435" s="574">
        <v>0</v>
      </c>
      <c r="BR435" s="574">
        <v>0</v>
      </c>
      <c r="BS435" s="574">
        <v>0</v>
      </c>
      <c r="BT435" s="574">
        <v>0</v>
      </c>
      <c r="BU435" s="574">
        <v>0</v>
      </c>
      <c r="BV435" s="574">
        <v>0</v>
      </c>
      <c r="BW435" s="574">
        <v>0</v>
      </c>
      <c r="BX435" s="574">
        <v>0</v>
      </c>
      <c r="BY435" s="574">
        <v>0</v>
      </c>
      <c r="BZ435" s="574">
        <v>0</v>
      </c>
      <c r="CA435" s="574">
        <v>0</v>
      </c>
      <c r="CB435" s="574">
        <v>0</v>
      </c>
      <c r="CC435" s="574">
        <v>0</v>
      </c>
    </row>
    <row r="436" spans="1:81">
      <c r="A436" s="586"/>
      <c r="B436" s="586" t="s">
        <v>1426</v>
      </c>
      <c r="C436" s="572"/>
      <c r="D436" s="587" t="s">
        <v>1466</v>
      </c>
      <c r="E436" s="575" t="s">
        <v>1467</v>
      </c>
      <c r="F436" s="573">
        <v>72.96</v>
      </c>
      <c r="G436" s="574">
        <v>0</v>
      </c>
      <c r="H436" s="574">
        <v>0</v>
      </c>
      <c r="I436" s="574">
        <v>0</v>
      </c>
      <c r="J436" s="574">
        <v>0</v>
      </c>
      <c r="K436" s="574">
        <v>0</v>
      </c>
      <c r="L436" s="574">
        <v>0</v>
      </c>
      <c r="M436" s="574">
        <v>0</v>
      </c>
      <c r="N436" s="574">
        <v>0</v>
      </c>
      <c r="O436" s="574">
        <v>0</v>
      </c>
      <c r="P436" s="574">
        <v>0</v>
      </c>
      <c r="Q436" s="574">
        <v>0</v>
      </c>
      <c r="R436" s="574">
        <v>0</v>
      </c>
      <c r="S436" s="574">
        <v>0</v>
      </c>
      <c r="T436" s="574">
        <v>0</v>
      </c>
      <c r="U436" s="574">
        <v>0</v>
      </c>
      <c r="V436" s="574">
        <v>0</v>
      </c>
      <c r="W436" s="574">
        <v>0</v>
      </c>
      <c r="X436" s="574">
        <v>0</v>
      </c>
      <c r="Y436" s="574">
        <v>0</v>
      </c>
      <c r="Z436" s="574">
        <v>0</v>
      </c>
      <c r="AA436" s="574">
        <v>0</v>
      </c>
      <c r="AB436" s="574">
        <v>0</v>
      </c>
      <c r="AC436" s="574">
        <v>0</v>
      </c>
      <c r="AD436" s="574">
        <v>0</v>
      </c>
      <c r="AE436" s="574">
        <v>0</v>
      </c>
      <c r="AF436" s="574">
        <v>0</v>
      </c>
      <c r="AG436" s="574">
        <v>0</v>
      </c>
      <c r="AH436" s="574">
        <v>0</v>
      </c>
      <c r="AI436" s="574">
        <v>0</v>
      </c>
      <c r="AJ436" s="574">
        <v>0</v>
      </c>
      <c r="AK436" s="574">
        <v>0</v>
      </c>
      <c r="AL436" s="574">
        <v>0</v>
      </c>
      <c r="AM436" s="574">
        <v>0</v>
      </c>
      <c r="AN436" s="574">
        <v>0</v>
      </c>
      <c r="AO436" s="574">
        <v>0</v>
      </c>
      <c r="AP436" s="574">
        <v>0</v>
      </c>
      <c r="AQ436" s="574">
        <v>0</v>
      </c>
      <c r="AR436" s="574">
        <v>0</v>
      </c>
      <c r="AS436" s="574">
        <v>0</v>
      </c>
      <c r="AT436" s="574">
        <v>0</v>
      </c>
      <c r="AU436" s="574">
        <v>0</v>
      </c>
      <c r="AV436" s="574">
        <v>0</v>
      </c>
      <c r="AW436" s="574">
        <v>0</v>
      </c>
      <c r="AX436" s="574">
        <v>0</v>
      </c>
      <c r="AY436" s="574">
        <v>0</v>
      </c>
      <c r="AZ436" s="574">
        <v>72.96</v>
      </c>
      <c r="BA436" s="574">
        <v>72.96</v>
      </c>
      <c r="BB436" s="574">
        <v>0</v>
      </c>
      <c r="BC436" s="574">
        <v>0</v>
      </c>
      <c r="BD436" s="574">
        <v>0</v>
      </c>
      <c r="BE436" s="574">
        <v>0</v>
      </c>
      <c r="BF436" s="574">
        <v>0</v>
      </c>
      <c r="BG436" s="574">
        <v>0</v>
      </c>
      <c r="BH436" s="574">
        <v>0</v>
      </c>
      <c r="BI436" s="574">
        <v>0</v>
      </c>
      <c r="BJ436" s="574">
        <v>0</v>
      </c>
      <c r="BK436" s="574">
        <v>0</v>
      </c>
      <c r="BL436" s="574">
        <v>0</v>
      </c>
      <c r="BM436" s="574">
        <v>0</v>
      </c>
      <c r="BN436" s="574">
        <v>0</v>
      </c>
      <c r="BO436" s="574">
        <v>0</v>
      </c>
      <c r="BP436" s="574">
        <v>0</v>
      </c>
      <c r="BQ436" s="574">
        <v>0</v>
      </c>
      <c r="BR436" s="574">
        <v>0</v>
      </c>
      <c r="BS436" s="574">
        <v>0</v>
      </c>
      <c r="BT436" s="574">
        <v>0</v>
      </c>
      <c r="BU436" s="574">
        <v>0</v>
      </c>
      <c r="BV436" s="574">
        <v>0</v>
      </c>
      <c r="BW436" s="574">
        <v>0</v>
      </c>
      <c r="BX436" s="574">
        <v>0</v>
      </c>
      <c r="BY436" s="574">
        <v>0</v>
      </c>
      <c r="BZ436" s="574">
        <v>0</v>
      </c>
      <c r="CA436" s="574">
        <v>0</v>
      </c>
      <c r="CB436" s="574">
        <v>0</v>
      </c>
      <c r="CC436" s="574">
        <v>0</v>
      </c>
    </row>
    <row r="437" spans="1:81">
      <c r="A437" s="586"/>
      <c r="B437" s="586" t="s">
        <v>1426</v>
      </c>
      <c r="C437" s="572"/>
      <c r="D437" s="587" t="s">
        <v>1468</v>
      </c>
      <c r="E437" s="575" t="s">
        <v>1469</v>
      </c>
      <c r="F437" s="573">
        <v>24.29</v>
      </c>
      <c r="G437" s="574">
        <v>0</v>
      </c>
      <c r="H437" s="574">
        <v>0</v>
      </c>
      <c r="I437" s="574">
        <v>0</v>
      </c>
      <c r="J437" s="574">
        <v>0</v>
      </c>
      <c r="K437" s="574">
        <v>0</v>
      </c>
      <c r="L437" s="574">
        <v>0</v>
      </c>
      <c r="M437" s="574">
        <v>0</v>
      </c>
      <c r="N437" s="574">
        <v>0</v>
      </c>
      <c r="O437" s="574">
        <v>0</v>
      </c>
      <c r="P437" s="574">
        <v>0</v>
      </c>
      <c r="Q437" s="574">
        <v>0</v>
      </c>
      <c r="R437" s="574">
        <v>0</v>
      </c>
      <c r="S437" s="574">
        <v>0</v>
      </c>
      <c r="T437" s="574">
        <v>0</v>
      </c>
      <c r="U437" s="574">
        <v>0</v>
      </c>
      <c r="V437" s="574">
        <v>0</v>
      </c>
      <c r="W437" s="574">
        <v>0</v>
      </c>
      <c r="X437" s="574">
        <v>0</v>
      </c>
      <c r="Y437" s="574">
        <v>0</v>
      </c>
      <c r="Z437" s="574">
        <v>0</v>
      </c>
      <c r="AA437" s="574">
        <v>0</v>
      </c>
      <c r="AB437" s="574">
        <v>0</v>
      </c>
      <c r="AC437" s="574">
        <v>0</v>
      </c>
      <c r="AD437" s="574">
        <v>0</v>
      </c>
      <c r="AE437" s="574">
        <v>0</v>
      </c>
      <c r="AF437" s="574">
        <v>0</v>
      </c>
      <c r="AG437" s="574">
        <v>0</v>
      </c>
      <c r="AH437" s="574">
        <v>0</v>
      </c>
      <c r="AI437" s="574">
        <v>0</v>
      </c>
      <c r="AJ437" s="574">
        <v>0</v>
      </c>
      <c r="AK437" s="574">
        <v>0</v>
      </c>
      <c r="AL437" s="574">
        <v>0</v>
      </c>
      <c r="AM437" s="574">
        <v>0</v>
      </c>
      <c r="AN437" s="574">
        <v>0</v>
      </c>
      <c r="AO437" s="574">
        <v>0</v>
      </c>
      <c r="AP437" s="574">
        <v>0</v>
      </c>
      <c r="AQ437" s="574">
        <v>0</v>
      </c>
      <c r="AR437" s="574">
        <v>0</v>
      </c>
      <c r="AS437" s="574">
        <v>0</v>
      </c>
      <c r="AT437" s="574">
        <v>0</v>
      </c>
      <c r="AU437" s="574">
        <v>0</v>
      </c>
      <c r="AV437" s="574">
        <v>0</v>
      </c>
      <c r="AW437" s="574">
        <v>0</v>
      </c>
      <c r="AX437" s="574">
        <v>0</v>
      </c>
      <c r="AY437" s="574">
        <v>0</v>
      </c>
      <c r="AZ437" s="574">
        <v>24.29072</v>
      </c>
      <c r="BA437" s="574">
        <v>24.29072</v>
      </c>
      <c r="BB437" s="574">
        <v>0</v>
      </c>
      <c r="BC437" s="574">
        <v>0</v>
      </c>
      <c r="BD437" s="574">
        <v>0</v>
      </c>
      <c r="BE437" s="574">
        <v>0</v>
      </c>
      <c r="BF437" s="574">
        <v>0</v>
      </c>
      <c r="BG437" s="574">
        <v>0</v>
      </c>
      <c r="BH437" s="574">
        <v>0</v>
      </c>
      <c r="BI437" s="574">
        <v>0</v>
      </c>
      <c r="BJ437" s="574">
        <v>0</v>
      </c>
      <c r="BK437" s="574">
        <v>0</v>
      </c>
      <c r="BL437" s="574">
        <v>0</v>
      </c>
      <c r="BM437" s="574">
        <v>0</v>
      </c>
      <c r="BN437" s="574">
        <v>0</v>
      </c>
      <c r="BO437" s="574">
        <v>0</v>
      </c>
      <c r="BP437" s="574">
        <v>0</v>
      </c>
      <c r="BQ437" s="574">
        <v>0</v>
      </c>
      <c r="BR437" s="574">
        <v>0</v>
      </c>
      <c r="BS437" s="574">
        <v>0</v>
      </c>
      <c r="BT437" s="574">
        <v>0</v>
      </c>
      <c r="BU437" s="574">
        <v>0</v>
      </c>
      <c r="BV437" s="574">
        <v>0</v>
      </c>
      <c r="BW437" s="574">
        <v>0</v>
      </c>
      <c r="BX437" s="574">
        <v>0</v>
      </c>
      <c r="BY437" s="574">
        <v>0</v>
      </c>
      <c r="BZ437" s="574">
        <v>0</v>
      </c>
      <c r="CA437" s="574">
        <v>0</v>
      </c>
      <c r="CB437" s="574">
        <v>0</v>
      </c>
      <c r="CC437" s="574">
        <v>0</v>
      </c>
    </row>
    <row r="438" spans="1:81">
      <c r="A438" s="586" t="s">
        <v>1331</v>
      </c>
      <c r="B438" s="586" t="s">
        <v>1470</v>
      </c>
      <c r="C438" s="575" t="s">
        <v>1471</v>
      </c>
      <c r="D438" s="587"/>
      <c r="E438" s="575"/>
      <c r="F438" s="573">
        <v>100.36</v>
      </c>
      <c r="G438" s="574">
        <v>85.91596</v>
      </c>
      <c r="H438" s="574">
        <v>65.3596</v>
      </c>
      <c r="I438" s="574">
        <v>15.228648</v>
      </c>
      <c r="J438" s="574">
        <v>5.327712</v>
      </c>
      <c r="K438" s="574">
        <v>0</v>
      </c>
      <c r="L438" s="574">
        <v>7.804152</v>
      </c>
      <c r="M438" s="574">
        <v>7.304152</v>
      </c>
      <c r="N438" s="574">
        <v>0.2</v>
      </c>
      <c r="O438" s="574">
        <v>0</v>
      </c>
      <c r="P438" s="574">
        <v>0</v>
      </c>
      <c r="Q438" s="574">
        <v>0</v>
      </c>
      <c r="R438" s="574">
        <v>0.3</v>
      </c>
      <c r="S438" s="574">
        <v>0</v>
      </c>
      <c r="T438" s="574">
        <v>0</v>
      </c>
      <c r="U438" s="574">
        <v>0</v>
      </c>
      <c r="V438" s="574">
        <v>0</v>
      </c>
      <c r="W438" s="574">
        <v>0.3</v>
      </c>
      <c r="X438" s="574">
        <v>0</v>
      </c>
      <c r="Y438" s="574">
        <v>0</v>
      </c>
      <c r="Z438" s="574">
        <v>0</v>
      </c>
      <c r="AA438" s="574">
        <v>0</v>
      </c>
      <c r="AB438" s="574">
        <v>0.3</v>
      </c>
      <c r="AC438" s="574">
        <v>0</v>
      </c>
      <c r="AD438" s="574">
        <v>0</v>
      </c>
      <c r="AE438" s="574">
        <v>0</v>
      </c>
      <c r="AF438" s="574">
        <v>0</v>
      </c>
      <c r="AG438" s="574">
        <v>0</v>
      </c>
      <c r="AH438" s="574">
        <v>0</v>
      </c>
      <c r="AI438" s="574">
        <v>0</v>
      </c>
      <c r="AJ438" s="574">
        <v>0</v>
      </c>
      <c r="AK438" s="574">
        <v>0</v>
      </c>
      <c r="AL438" s="574">
        <v>0</v>
      </c>
      <c r="AM438" s="574">
        <v>0</v>
      </c>
      <c r="AN438" s="574">
        <v>0</v>
      </c>
      <c r="AO438" s="574">
        <v>0</v>
      </c>
      <c r="AP438" s="574">
        <v>0</v>
      </c>
      <c r="AQ438" s="574">
        <v>0</v>
      </c>
      <c r="AR438" s="574">
        <v>0</v>
      </c>
      <c r="AS438" s="574">
        <v>0</v>
      </c>
      <c r="AT438" s="574">
        <v>0</v>
      </c>
      <c r="AU438" s="574">
        <v>0</v>
      </c>
      <c r="AV438" s="574">
        <v>0</v>
      </c>
      <c r="AW438" s="574">
        <v>0</v>
      </c>
      <c r="AX438" s="574">
        <v>0</v>
      </c>
      <c r="AY438" s="574">
        <v>0</v>
      </c>
      <c r="AZ438" s="574">
        <v>6.336</v>
      </c>
      <c r="BA438" s="574">
        <v>0</v>
      </c>
      <c r="BB438" s="574">
        <v>0</v>
      </c>
      <c r="BC438" s="574">
        <v>0</v>
      </c>
      <c r="BD438" s="574">
        <v>6.336</v>
      </c>
      <c r="BE438" s="574">
        <v>0</v>
      </c>
      <c r="BF438" s="574">
        <v>0</v>
      </c>
      <c r="BG438" s="574">
        <v>0</v>
      </c>
      <c r="BH438" s="574">
        <v>0</v>
      </c>
      <c r="BI438" s="574">
        <v>0</v>
      </c>
      <c r="BJ438" s="574">
        <v>0</v>
      </c>
      <c r="BK438" s="574">
        <v>0</v>
      </c>
      <c r="BL438" s="574">
        <v>0</v>
      </c>
      <c r="BM438" s="574">
        <v>0</v>
      </c>
      <c r="BN438" s="574">
        <v>0</v>
      </c>
      <c r="BO438" s="574">
        <v>0</v>
      </c>
      <c r="BP438" s="574">
        <v>0</v>
      </c>
      <c r="BQ438" s="574">
        <v>0</v>
      </c>
      <c r="BR438" s="574">
        <v>0</v>
      </c>
      <c r="BS438" s="574">
        <v>0</v>
      </c>
      <c r="BT438" s="574">
        <v>0</v>
      </c>
      <c r="BU438" s="574">
        <v>0</v>
      </c>
      <c r="BV438" s="574">
        <v>0</v>
      </c>
      <c r="BW438" s="574">
        <v>0</v>
      </c>
      <c r="BX438" s="574">
        <v>0</v>
      </c>
      <c r="BY438" s="574">
        <v>0</v>
      </c>
      <c r="BZ438" s="574">
        <v>0</v>
      </c>
      <c r="CA438" s="574">
        <v>0</v>
      </c>
      <c r="CB438" s="574">
        <v>0</v>
      </c>
      <c r="CC438" s="574">
        <v>0</v>
      </c>
    </row>
    <row r="439" spans="1:81">
      <c r="A439" s="586"/>
      <c r="B439" s="586" t="s">
        <v>1470</v>
      </c>
      <c r="C439" s="572"/>
      <c r="D439" s="587" t="s">
        <v>925</v>
      </c>
      <c r="E439" s="575" t="s">
        <v>1269</v>
      </c>
      <c r="F439" s="573">
        <v>15.34</v>
      </c>
      <c r="G439" s="574">
        <v>8.87952</v>
      </c>
      <c r="H439" s="574">
        <v>0</v>
      </c>
      <c r="I439" s="574">
        <v>8.87952</v>
      </c>
      <c r="J439" s="574">
        <v>0</v>
      </c>
      <c r="K439" s="574">
        <v>0</v>
      </c>
      <c r="L439" s="574">
        <v>0.12</v>
      </c>
      <c r="M439" s="574">
        <v>0.12</v>
      </c>
      <c r="N439" s="574">
        <v>0</v>
      </c>
      <c r="O439" s="574">
        <v>0</v>
      </c>
      <c r="P439" s="574">
        <v>0</v>
      </c>
      <c r="Q439" s="574">
        <v>0</v>
      </c>
      <c r="R439" s="574">
        <v>0</v>
      </c>
      <c r="S439" s="574">
        <v>0</v>
      </c>
      <c r="T439" s="574">
        <v>0</v>
      </c>
      <c r="U439" s="574">
        <v>0</v>
      </c>
      <c r="V439" s="574">
        <v>0</v>
      </c>
      <c r="W439" s="574">
        <v>0</v>
      </c>
      <c r="X439" s="574">
        <v>0</v>
      </c>
      <c r="Y439" s="574">
        <v>0</v>
      </c>
      <c r="Z439" s="574">
        <v>0</v>
      </c>
      <c r="AA439" s="574">
        <v>0</v>
      </c>
      <c r="AB439" s="574">
        <v>0</v>
      </c>
      <c r="AC439" s="574">
        <v>0</v>
      </c>
      <c r="AD439" s="574">
        <v>0</v>
      </c>
      <c r="AE439" s="574">
        <v>0</v>
      </c>
      <c r="AF439" s="574">
        <v>0</v>
      </c>
      <c r="AG439" s="574">
        <v>0</v>
      </c>
      <c r="AH439" s="574">
        <v>0</v>
      </c>
      <c r="AI439" s="574">
        <v>0</v>
      </c>
      <c r="AJ439" s="574">
        <v>0</v>
      </c>
      <c r="AK439" s="574">
        <v>0</v>
      </c>
      <c r="AL439" s="574">
        <v>0</v>
      </c>
      <c r="AM439" s="574">
        <v>0</v>
      </c>
      <c r="AN439" s="574">
        <v>0</v>
      </c>
      <c r="AO439" s="574">
        <v>0</v>
      </c>
      <c r="AP439" s="574">
        <v>0</v>
      </c>
      <c r="AQ439" s="574">
        <v>0</v>
      </c>
      <c r="AR439" s="574">
        <v>0</v>
      </c>
      <c r="AS439" s="574">
        <v>0</v>
      </c>
      <c r="AT439" s="574">
        <v>0</v>
      </c>
      <c r="AU439" s="574">
        <v>0</v>
      </c>
      <c r="AV439" s="574">
        <v>0</v>
      </c>
      <c r="AW439" s="574">
        <v>0</v>
      </c>
      <c r="AX439" s="574">
        <v>0</v>
      </c>
      <c r="AY439" s="574">
        <v>0</v>
      </c>
      <c r="AZ439" s="574">
        <v>6.336</v>
      </c>
      <c r="BA439" s="574">
        <v>0</v>
      </c>
      <c r="BB439" s="574">
        <v>0</v>
      </c>
      <c r="BC439" s="574">
        <v>0</v>
      </c>
      <c r="BD439" s="574">
        <v>6.336</v>
      </c>
      <c r="BE439" s="574">
        <v>0</v>
      </c>
      <c r="BF439" s="574">
        <v>0</v>
      </c>
      <c r="BG439" s="574">
        <v>0</v>
      </c>
      <c r="BH439" s="574">
        <v>0</v>
      </c>
      <c r="BI439" s="574">
        <v>0</v>
      </c>
      <c r="BJ439" s="574">
        <v>0</v>
      </c>
      <c r="BK439" s="574">
        <v>0</v>
      </c>
      <c r="BL439" s="574">
        <v>0</v>
      </c>
      <c r="BM439" s="574">
        <v>0</v>
      </c>
      <c r="BN439" s="574">
        <v>0</v>
      </c>
      <c r="BO439" s="574">
        <v>0</v>
      </c>
      <c r="BP439" s="574">
        <v>0</v>
      </c>
      <c r="BQ439" s="574">
        <v>0</v>
      </c>
      <c r="BR439" s="574">
        <v>0</v>
      </c>
      <c r="BS439" s="574">
        <v>0</v>
      </c>
      <c r="BT439" s="574">
        <v>0</v>
      </c>
      <c r="BU439" s="574">
        <v>0</v>
      </c>
      <c r="BV439" s="574">
        <v>0</v>
      </c>
      <c r="BW439" s="574">
        <v>0</v>
      </c>
      <c r="BX439" s="574">
        <v>0</v>
      </c>
      <c r="BY439" s="574">
        <v>0</v>
      </c>
      <c r="BZ439" s="574">
        <v>0</v>
      </c>
      <c r="CA439" s="574">
        <v>0</v>
      </c>
      <c r="CB439" s="574">
        <v>0</v>
      </c>
      <c r="CC439" s="574">
        <v>0</v>
      </c>
    </row>
    <row r="440" spans="1:81">
      <c r="A440" s="586"/>
      <c r="B440" s="586" t="s">
        <v>1470</v>
      </c>
      <c r="C440" s="572"/>
      <c r="D440" s="587" t="s">
        <v>1270</v>
      </c>
      <c r="E440" s="575" t="s">
        <v>1271</v>
      </c>
      <c r="F440" s="573">
        <v>15.34</v>
      </c>
      <c r="G440" s="574">
        <v>8.87952</v>
      </c>
      <c r="H440" s="574">
        <v>0</v>
      </c>
      <c r="I440" s="574">
        <v>8.87952</v>
      </c>
      <c r="J440" s="574">
        <v>0</v>
      </c>
      <c r="K440" s="574">
        <v>0</v>
      </c>
      <c r="L440" s="574">
        <v>0.12</v>
      </c>
      <c r="M440" s="574">
        <v>0.12</v>
      </c>
      <c r="N440" s="574">
        <v>0</v>
      </c>
      <c r="O440" s="574">
        <v>0</v>
      </c>
      <c r="P440" s="574">
        <v>0</v>
      </c>
      <c r="Q440" s="574">
        <v>0</v>
      </c>
      <c r="R440" s="574">
        <v>0</v>
      </c>
      <c r="S440" s="574">
        <v>0</v>
      </c>
      <c r="T440" s="574">
        <v>0</v>
      </c>
      <c r="U440" s="574">
        <v>0</v>
      </c>
      <c r="V440" s="574">
        <v>0</v>
      </c>
      <c r="W440" s="574">
        <v>0</v>
      </c>
      <c r="X440" s="574">
        <v>0</v>
      </c>
      <c r="Y440" s="574">
        <v>0</v>
      </c>
      <c r="Z440" s="574">
        <v>0</v>
      </c>
      <c r="AA440" s="574">
        <v>0</v>
      </c>
      <c r="AB440" s="574">
        <v>0</v>
      </c>
      <c r="AC440" s="574">
        <v>0</v>
      </c>
      <c r="AD440" s="574">
        <v>0</v>
      </c>
      <c r="AE440" s="574">
        <v>0</v>
      </c>
      <c r="AF440" s="574">
        <v>0</v>
      </c>
      <c r="AG440" s="574">
        <v>0</v>
      </c>
      <c r="AH440" s="574">
        <v>0</v>
      </c>
      <c r="AI440" s="574">
        <v>0</v>
      </c>
      <c r="AJ440" s="574">
        <v>0</v>
      </c>
      <c r="AK440" s="574">
        <v>0</v>
      </c>
      <c r="AL440" s="574">
        <v>0</v>
      </c>
      <c r="AM440" s="574">
        <v>0</v>
      </c>
      <c r="AN440" s="574">
        <v>0</v>
      </c>
      <c r="AO440" s="574">
        <v>0</v>
      </c>
      <c r="AP440" s="574">
        <v>0</v>
      </c>
      <c r="AQ440" s="574">
        <v>0</v>
      </c>
      <c r="AR440" s="574">
        <v>0</v>
      </c>
      <c r="AS440" s="574">
        <v>0</v>
      </c>
      <c r="AT440" s="574">
        <v>0</v>
      </c>
      <c r="AU440" s="574">
        <v>0</v>
      </c>
      <c r="AV440" s="574">
        <v>0</v>
      </c>
      <c r="AW440" s="574">
        <v>0</v>
      </c>
      <c r="AX440" s="574">
        <v>0</v>
      </c>
      <c r="AY440" s="574">
        <v>0</v>
      </c>
      <c r="AZ440" s="574">
        <v>6.336</v>
      </c>
      <c r="BA440" s="574">
        <v>0</v>
      </c>
      <c r="BB440" s="574">
        <v>0</v>
      </c>
      <c r="BC440" s="574">
        <v>0</v>
      </c>
      <c r="BD440" s="574">
        <v>6.336</v>
      </c>
      <c r="BE440" s="574">
        <v>0</v>
      </c>
      <c r="BF440" s="574">
        <v>0</v>
      </c>
      <c r="BG440" s="574">
        <v>0</v>
      </c>
      <c r="BH440" s="574">
        <v>0</v>
      </c>
      <c r="BI440" s="574">
        <v>0</v>
      </c>
      <c r="BJ440" s="574">
        <v>0</v>
      </c>
      <c r="BK440" s="574">
        <v>0</v>
      </c>
      <c r="BL440" s="574">
        <v>0</v>
      </c>
      <c r="BM440" s="574">
        <v>0</v>
      </c>
      <c r="BN440" s="574">
        <v>0</v>
      </c>
      <c r="BO440" s="574">
        <v>0</v>
      </c>
      <c r="BP440" s="574">
        <v>0</v>
      </c>
      <c r="BQ440" s="574">
        <v>0</v>
      </c>
      <c r="BR440" s="574">
        <v>0</v>
      </c>
      <c r="BS440" s="574">
        <v>0</v>
      </c>
      <c r="BT440" s="574">
        <v>0</v>
      </c>
      <c r="BU440" s="574">
        <v>0</v>
      </c>
      <c r="BV440" s="574">
        <v>0</v>
      </c>
      <c r="BW440" s="574">
        <v>0</v>
      </c>
      <c r="BX440" s="574">
        <v>0</v>
      </c>
      <c r="BY440" s="574">
        <v>0</v>
      </c>
      <c r="BZ440" s="574">
        <v>0</v>
      </c>
      <c r="CA440" s="574">
        <v>0</v>
      </c>
      <c r="CB440" s="574">
        <v>0</v>
      </c>
      <c r="CC440" s="574">
        <v>0</v>
      </c>
    </row>
    <row r="441" spans="1:81">
      <c r="A441" s="586"/>
      <c r="B441" s="586" t="s">
        <v>1470</v>
      </c>
      <c r="C441" s="572"/>
      <c r="D441" s="587" t="s">
        <v>1272</v>
      </c>
      <c r="E441" s="575" t="s">
        <v>1273</v>
      </c>
      <c r="F441" s="573">
        <v>6.46</v>
      </c>
      <c r="G441" s="574">
        <v>0</v>
      </c>
      <c r="H441" s="574">
        <v>0</v>
      </c>
      <c r="I441" s="574">
        <v>0</v>
      </c>
      <c r="J441" s="574">
        <v>0</v>
      </c>
      <c r="K441" s="574">
        <v>0</v>
      </c>
      <c r="L441" s="574">
        <v>0.12</v>
      </c>
      <c r="M441" s="574">
        <v>0.12</v>
      </c>
      <c r="N441" s="574">
        <v>0</v>
      </c>
      <c r="O441" s="574">
        <v>0</v>
      </c>
      <c r="P441" s="574">
        <v>0</v>
      </c>
      <c r="Q441" s="574">
        <v>0</v>
      </c>
      <c r="R441" s="574">
        <v>0</v>
      </c>
      <c r="S441" s="574">
        <v>0</v>
      </c>
      <c r="T441" s="574">
        <v>0</v>
      </c>
      <c r="U441" s="574">
        <v>0</v>
      </c>
      <c r="V441" s="574">
        <v>0</v>
      </c>
      <c r="W441" s="574">
        <v>0</v>
      </c>
      <c r="X441" s="574">
        <v>0</v>
      </c>
      <c r="Y441" s="574">
        <v>0</v>
      </c>
      <c r="Z441" s="574">
        <v>0</v>
      </c>
      <c r="AA441" s="574">
        <v>0</v>
      </c>
      <c r="AB441" s="574">
        <v>0</v>
      </c>
      <c r="AC441" s="574">
        <v>0</v>
      </c>
      <c r="AD441" s="574">
        <v>0</v>
      </c>
      <c r="AE441" s="574">
        <v>0</v>
      </c>
      <c r="AF441" s="574">
        <v>0</v>
      </c>
      <c r="AG441" s="574">
        <v>0</v>
      </c>
      <c r="AH441" s="574">
        <v>0</v>
      </c>
      <c r="AI441" s="574">
        <v>0</v>
      </c>
      <c r="AJ441" s="574">
        <v>0</v>
      </c>
      <c r="AK441" s="574">
        <v>0</v>
      </c>
      <c r="AL441" s="574">
        <v>0</v>
      </c>
      <c r="AM441" s="574">
        <v>0</v>
      </c>
      <c r="AN441" s="574">
        <v>0</v>
      </c>
      <c r="AO441" s="574">
        <v>0</v>
      </c>
      <c r="AP441" s="574">
        <v>0</v>
      </c>
      <c r="AQ441" s="574">
        <v>0</v>
      </c>
      <c r="AR441" s="574">
        <v>0</v>
      </c>
      <c r="AS441" s="574">
        <v>0</v>
      </c>
      <c r="AT441" s="574">
        <v>0</v>
      </c>
      <c r="AU441" s="574">
        <v>0</v>
      </c>
      <c r="AV441" s="574">
        <v>0</v>
      </c>
      <c r="AW441" s="574">
        <v>0</v>
      </c>
      <c r="AX441" s="574">
        <v>0</v>
      </c>
      <c r="AY441" s="574">
        <v>0</v>
      </c>
      <c r="AZ441" s="574">
        <v>6.336</v>
      </c>
      <c r="BA441" s="574">
        <v>0</v>
      </c>
      <c r="BB441" s="574">
        <v>0</v>
      </c>
      <c r="BC441" s="574">
        <v>0</v>
      </c>
      <c r="BD441" s="574">
        <v>6.336</v>
      </c>
      <c r="BE441" s="574">
        <v>0</v>
      </c>
      <c r="BF441" s="574">
        <v>0</v>
      </c>
      <c r="BG441" s="574">
        <v>0</v>
      </c>
      <c r="BH441" s="574">
        <v>0</v>
      </c>
      <c r="BI441" s="574">
        <v>0</v>
      </c>
      <c r="BJ441" s="574">
        <v>0</v>
      </c>
      <c r="BK441" s="574">
        <v>0</v>
      </c>
      <c r="BL441" s="574">
        <v>0</v>
      </c>
      <c r="BM441" s="574">
        <v>0</v>
      </c>
      <c r="BN441" s="574">
        <v>0</v>
      </c>
      <c r="BO441" s="574">
        <v>0</v>
      </c>
      <c r="BP441" s="574">
        <v>0</v>
      </c>
      <c r="BQ441" s="574">
        <v>0</v>
      </c>
      <c r="BR441" s="574">
        <v>0</v>
      </c>
      <c r="BS441" s="574">
        <v>0</v>
      </c>
      <c r="BT441" s="574">
        <v>0</v>
      </c>
      <c r="BU441" s="574">
        <v>0</v>
      </c>
      <c r="BV441" s="574">
        <v>0</v>
      </c>
      <c r="BW441" s="574">
        <v>0</v>
      </c>
      <c r="BX441" s="574">
        <v>0</v>
      </c>
      <c r="BY441" s="574">
        <v>0</v>
      </c>
      <c r="BZ441" s="574">
        <v>0</v>
      </c>
      <c r="CA441" s="574">
        <v>0</v>
      </c>
      <c r="CB441" s="574">
        <v>0</v>
      </c>
      <c r="CC441" s="574">
        <v>0</v>
      </c>
    </row>
    <row r="442" spans="1:81">
      <c r="A442" s="586"/>
      <c r="B442" s="586" t="s">
        <v>1470</v>
      </c>
      <c r="C442" s="572"/>
      <c r="D442" s="587" t="s">
        <v>1274</v>
      </c>
      <c r="E442" s="575" t="s">
        <v>1275</v>
      </c>
      <c r="F442" s="573">
        <v>8.88</v>
      </c>
      <c r="G442" s="574">
        <v>8.87952</v>
      </c>
      <c r="H442" s="574">
        <v>0</v>
      </c>
      <c r="I442" s="574">
        <v>8.87952</v>
      </c>
      <c r="J442" s="574">
        <v>0</v>
      </c>
      <c r="K442" s="574">
        <v>0</v>
      </c>
      <c r="L442" s="574">
        <v>0</v>
      </c>
      <c r="M442" s="574">
        <v>0</v>
      </c>
      <c r="N442" s="574">
        <v>0</v>
      </c>
      <c r="O442" s="574">
        <v>0</v>
      </c>
      <c r="P442" s="574">
        <v>0</v>
      </c>
      <c r="Q442" s="574">
        <v>0</v>
      </c>
      <c r="R442" s="574">
        <v>0</v>
      </c>
      <c r="S442" s="574">
        <v>0</v>
      </c>
      <c r="T442" s="574">
        <v>0</v>
      </c>
      <c r="U442" s="574">
        <v>0</v>
      </c>
      <c r="V442" s="574">
        <v>0</v>
      </c>
      <c r="W442" s="574">
        <v>0</v>
      </c>
      <c r="X442" s="574">
        <v>0</v>
      </c>
      <c r="Y442" s="574">
        <v>0</v>
      </c>
      <c r="Z442" s="574">
        <v>0</v>
      </c>
      <c r="AA442" s="574">
        <v>0</v>
      </c>
      <c r="AB442" s="574">
        <v>0</v>
      </c>
      <c r="AC442" s="574">
        <v>0</v>
      </c>
      <c r="AD442" s="574">
        <v>0</v>
      </c>
      <c r="AE442" s="574">
        <v>0</v>
      </c>
      <c r="AF442" s="574">
        <v>0</v>
      </c>
      <c r="AG442" s="574">
        <v>0</v>
      </c>
      <c r="AH442" s="574">
        <v>0</v>
      </c>
      <c r="AI442" s="574">
        <v>0</v>
      </c>
      <c r="AJ442" s="574">
        <v>0</v>
      </c>
      <c r="AK442" s="574">
        <v>0</v>
      </c>
      <c r="AL442" s="574">
        <v>0</v>
      </c>
      <c r="AM442" s="574">
        <v>0</v>
      </c>
      <c r="AN442" s="574">
        <v>0</v>
      </c>
      <c r="AO442" s="574">
        <v>0</v>
      </c>
      <c r="AP442" s="574">
        <v>0</v>
      </c>
      <c r="AQ442" s="574">
        <v>0</v>
      </c>
      <c r="AR442" s="574">
        <v>0</v>
      </c>
      <c r="AS442" s="574">
        <v>0</v>
      </c>
      <c r="AT442" s="574">
        <v>0</v>
      </c>
      <c r="AU442" s="574">
        <v>0</v>
      </c>
      <c r="AV442" s="574">
        <v>0</v>
      </c>
      <c r="AW442" s="574">
        <v>0</v>
      </c>
      <c r="AX442" s="574">
        <v>0</v>
      </c>
      <c r="AY442" s="574">
        <v>0</v>
      </c>
      <c r="AZ442" s="574">
        <v>0</v>
      </c>
      <c r="BA442" s="574">
        <v>0</v>
      </c>
      <c r="BB442" s="574">
        <v>0</v>
      </c>
      <c r="BC442" s="574">
        <v>0</v>
      </c>
      <c r="BD442" s="574">
        <v>0</v>
      </c>
      <c r="BE442" s="574">
        <v>0</v>
      </c>
      <c r="BF442" s="574">
        <v>0</v>
      </c>
      <c r="BG442" s="574">
        <v>0</v>
      </c>
      <c r="BH442" s="574">
        <v>0</v>
      </c>
      <c r="BI442" s="574">
        <v>0</v>
      </c>
      <c r="BJ442" s="574">
        <v>0</v>
      </c>
      <c r="BK442" s="574">
        <v>0</v>
      </c>
      <c r="BL442" s="574">
        <v>0</v>
      </c>
      <c r="BM442" s="574">
        <v>0</v>
      </c>
      <c r="BN442" s="574">
        <v>0</v>
      </c>
      <c r="BO442" s="574">
        <v>0</v>
      </c>
      <c r="BP442" s="574">
        <v>0</v>
      </c>
      <c r="BQ442" s="574">
        <v>0</v>
      </c>
      <c r="BR442" s="574">
        <v>0</v>
      </c>
      <c r="BS442" s="574">
        <v>0</v>
      </c>
      <c r="BT442" s="574">
        <v>0</v>
      </c>
      <c r="BU442" s="574">
        <v>0</v>
      </c>
      <c r="BV442" s="574">
        <v>0</v>
      </c>
      <c r="BW442" s="574">
        <v>0</v>
      </c>
      <c r="BX442" s="574">
        <v>0</v>
      </c>
      <c r="BY442" s="574">
        <v>0</v>
      </c>
      <c r="BZ442" s="574">
        <v>0</v>
      </c>
      <c r="CA442" s="574">
        <v>0</v>
      </c>
      <c r="CB442" s="574">
        <v>0</v>
      </c>
      <c r="CC442" s="574">
        <v>0</v>
      </c>
    </row>
    <row r="443" spans="1:81">
      <c r="A443" s="586"/>
      <c r="B443" s="586" t="s">
        <v>1470</v>
      </c>
      <c r="C443" s="572"/>
      <c r="D443" s="587" t="s">
        <v>929</v>
      </c>
      <c r="E443" s="575" t="s">
        <v>1276</v>
      </c>
      <c r="F443" s="573">
        <v>6.35</v>
      </c>
      <c r="G443" s="574">
        <v>6.349128</v>
      </c>
      <c r="H443" s="574">
        <v>0</v>
      </c>
      <c r="I443" s="574">
        <v>6.349128</v>
      </c>
      <c r="J443" s="574">
        <v>0</v>
      </c>
      <c r="K443" s="574">
        <v>0</v>
      </c>
      <c r="L443" s="574">
        <v>0</v>
      </c>
      <c r="M443" s="574">
        <v>0</v>
      </c>
      <c r="N443" s="574">
        <v>0</v>
      </c>
      <c r="O443" s="574">
        <v>0</v>
      </c>
      <c r="P443" s="574">
        <v>0</v>
      </c>
      <c r="Q443" s="574">
        <v>0</v>
      </c>
      <c r="R443" s="574">
        <v>0</v>
      </c>
      <c r="S443" s="574">
        <v>0</v>
      </c>
      <c r="T443" s="574">
        <v>0</v>
      </c>
      <c r="U443" s="574">
        <v>0</v>
      </c>
      <c r="V443" s="574">
        <v>0</v>
      </c>
      <c r="W443" s="574">
        <v>0</v>
      </c>
      <c r="X443" s="574">
        <v>0</v>
      </c>
      <c r="Y443" s="574">
        <v>0</v>
      </c>
      <c r="Z443" s="574">
        <v>0</v>
      </c>
      <c r="AA443" s="574">
        <v>0</v>
      </c>
      <c r="AB443" s="574">
        <v>0</v>
      </c>
      <c r="AC443" s="574">
        <v>0</v>
      </c>
      <c r="AD443" s="574">
        <v>0</v>
      </c>
      <c r="AE443" s="574">
        <v>0</v>
      </c>
      <c r="AF443" s="574">
        <v>0</v>
      </c>
      <c r="AG443" s="574">
        <v>0</v>
      </c>
      <c r="AH443" s="574">
        <v>0</v>
      </c>
      <c r="AI443" s="574">
        <v>0</v>
      </c>
      <c r="AJ443" s="574">
        <v>0</v>
      </c>
      <c r="AK443" s="574">
        <v>0</v>
      </c>
      <c r="AL443" s="574">
        <v>0</v>
      </c>
      <c r="AM443" s="574">
        <v>0</v>
      </c>
      <c r="AN443" s="574">
        <v>0</v>
      </c>
      <c r="AO443" s="574">
        <v>0</v>
      </c>
      <c r="AP443" s="574">
        <v>0</v>
      </c>
      <c r="AQ443" s="574">
        <v>0</v>
      </c>
      <c r="AR443" s="574">
        <v>0</v>
      </c>
      <c r="AS443" s="574">
        <v>0</v>
      </c>
      <c r="AT443" s="574">
        <v>0</v>
      </c>
      <c r="AU443" s="574">
        <v>0</v>
      </c>
      <c r="AV443" s="574">
        <v>0</v>
      </c>
      <c r="AW443" s="574">
        <v>0</v>
      </c>
      <c r="AX443" s="574">
        <v>0</v>
      </c>
      <c r="AY443" s="574">
        <v>0</v>
      </c>
      <c r="AZ443" s="574">
        <v>0</v>
      </c>
      <c r="BA443" s="574">
        <v>0</v>
      </c>
      <c r="BB443" s="574">
        <v>0</v>
      </c>
      <c r="BC443" s="574">
        <v>0</v>
      </c>
      <c r="BD443" s="574">
        <v>0</v>
      </c>
      <c r="BE443" s="574">
        <v>0</v>
      </c>
      <c r="BF443" s="574">
        <v>0</v>
      </c>
      <c r="BG443" s="574">
        <v>0</v>
      </c>
      <c r="BH443" s="574">
        <v>0</v>
      </c>
      <c r="BI443" s="574">
        <v>0</v>
      </c>
      <c r="BJ443" s="574">
        <v>0</v>
      </c>
      <c r="BK443" s="574">
        <v>0</v>
      </c>
      <c r="BL443" s="574">
        <v>0</v>
      </c>
      <c r="BM443" s="574">
        <v>0</v>
      </c>
      <c r="BN443" s="574">
        <v>0</v>
      </c>
      <c r="BO443" s="574">
        <v>0</v>
      </c>
      <c r="BP443" s="574">
        <v>0</v>
      </c>
      <c r="BQ443" s="574">
        <v>0</v>
      </c>
      <c r="BR443" s="574">
        <v>0</v>
      </c>
      <c r="BS443" s="574">
        <v>0</v>
      </c>
      <c r="BT443" s="574">
        <v>0</v>
      </c>
      <c r="BU443" s="574">
        <v>0</v>
      </c>
      <c r="BV443" s="574">
        <v>0</v>
      </c>
      <c r="BW443" s="574">
        <v>0</v>
      </c>
      <c r="BX443" s="574">
        <v>0</v>
      </c>
      <c r="BY443" s="574">
        <v>0</v>
      </c>
      <c r="BZ443" s="574">
        <v>0</v>
      </c>
      <c r="CA443" s="574">
        <v>0</v>
      </c>
      <c r="CB443" s="574">
        <v>0</v>
      </c>
      <c r="CC443" s="574">
        <v>0</v>
      </c>
    </row>
    <row r="444" spans="1:81">
      <c r="A444" s="586"/>
      <c r="B444" s="586" t="s">
        <v>1470</v>
      </c>
      <c r="C444" s="572"/>
      <c r="D444" s="587" t="s">
        <v>1277</v>
      </c>
      <c r="E444" s="575" t="s">
        <v>355</v>
      </c>
      <c r="F444" s="573">
        <v>6.35</v>
      </c>
      <c r="G444" s="574">
        <v>6.349128</v>
      </c>
      <c r="H444" s="574">
        <v>0</v>
      </c>
      <c r="I444" s="574">
        <v>6.349128</v>
      </c>
      <c r="J444" s="574">
        <v>0</v>
      </c>
      <c r="K444" s="574">
        <v>0</v>
      </c>
      <c r="L444" s="574">
        <v>0</v>
      </c>
      <c r="M444" s="574">
        <v>0</v>
      </c>
      <c r="N444" s="574">
        <v>0</v>
      </c>
      <c r="O444" s="574">
        <v>0</v>
      </c>
      <c r="P444" s="574">
        <v>0</v>
      </c>
      <c r="Q444" s="574">
        <v>0</v>
      </c>
      <c r="R444" s="574">
        <v>0</v>
      </c>
      <c r="S444" s="574">
        <v>0</v>
      </c>
      <c r="T444" s="574">
        <v>0</v>
      </c>
      <c r="U444" s="574">
        <v>0</v>
      </c>
      <c r="V444" s="574">
        <v>0</v>
      </c>
      <c r="W444" s="574">
        <v>0</v>
      </c>
      <c r="X444" s="574">
        <v>0</v>
      </c>
      <c r="Y444" s="574">
        <v>0</v>
      </c>
      <c r="Z444" s="574">
        <v>0</v>
      </c>
      <c r="AA444" s="574">
        <v>0</v>
      </c>
      <c r="AB444" s="574">
        <v>0</v>
      </c>
      <c r="AC444" s="574">
        <v>0</v>
      </c>
      <c r="AD444" s="574">
        <v>0</v>
      </c>
      <c r="AE444" s="574">
        <v>0</v>
      </c>
      <c r="AF444" s="574">
        <v>0</v>
      </c>
      <c r="AG444" s="574">
        <v>0</v>
      </c>
      <c r="AH444" s="574">
        <v>0</v>
      </c>
      <c r="AI444" s="574">
        <v>0</v>
      </c>
      <c r="AJ444" s="574">
        <v>0</v>
      </c>
      <c r="AK444" s="574">
        <v>0</v>
      </c>
      <c r="AL444" s="574">
        <v>0</v>
      </c>
      <c r="AM444" s="574">
        <v>0</v>
      </c>
      <c r="AN444" s="574">
        <v>0</v>
      </c>
      <c r="AO444" s="574">
        <v>0</v>
      </c>
      <c r="AP444" s="574">
        <v>0</v>
      </c>
      <c r="AQ444" s="574">
        <v>0</v>
      </c>
      <c r="AR444" s="574">
        <v>0</v>
      </c>
      <c r="AS444" s="574">
        <v>0</v>
      </c>
      <c r="AT444" s="574">
        <v>0</v>
      </c>
      <c r="AU444" s="574">
        <v>0</v>
      </c>
      <c r="AV444" s="574">
        <v>0</v>
      </c>
      <c r="AW444" s="574">
        <v>0</v>
      </c>
      <c r="AX444" s="574">
        <v>0</v>
      </c>
      <c r="AY444" s="574">
        <v>0</v>
      </c>
      <c r="AZ444" s="574">
        <v>0</v>
      </c>
      <c r="BA444" s="574">
        <v>0</v>
      </c>
      <c r="BB444" s="574">
        <v>0</v>
      </c>
      <c r="BC444" s="574">
        <v>0</v>
      </c>
      <c r="BD444" s="574">
        <v>0</v>
      </c>
      <c r="BE444" s="574">
        <v>0</v>
      </c>
      <c r="BF444" s="574">
        <v>0</v>
      </c>
      <c r="BG444" s="574">
        <v>0</v>
      </c>
      <c r="BH444" s="574">
        <v>0</v>
      </c>
      <c r="BI444" s="574">
        <v>0</v>
      </c>
      <c r="BJ444" s="574">
        <v>0</v>
      </c>
      <c r="BK444" s="574">
        <v>0</v>
      </c>
      <c r="BL444" s="574">
        <v>0</v>
      </c>
      <c r="BM444" s="574">
        <v>0</v>
      </c>
      <c r="BN444" s="574">
        <v>0</v>
      </c>
      <c r="BO444" s="574">
        <v>0</v>
      </c>
      <c r="BP444" s="574">
        <v>0</v>
      </c>
      <c r="BQ444" s="574">
        <v>0</v>
      </c>
      <c r="BR444" s="574">
        <v>0</v>
      </c>
      <c r="BS444" s="574">
        <v>0</v>
      </c>
      <c r="BT444" s="574">
        <v>0</v>
      </c>
      <c r="BU444" s="574">
        <v>0</v>
      </c>
      <c r="BV444" s="574">
        <v>0</v>
      </c>
      <c r="BW444" s="574">
        <v>0</v>
      </c>
      <c r="BX444" s="574">
        <v>0</v>
      </c>
      <c r="BY444" s="574">
        <v>0</v>
      </c>
      <c r="BZ444" s="574">
        <v>0</v>
      </c>
      <c r="CA444" s="574">
        <v>0</v>
      </c>
      <c r="CB444" s="574">
        <v>0</v>
      </c>
      <c r="CC444" s="574">
        <v>0</v>
      </c>
    </row>
    <row r="445" spans="1:81">
      <c r="A445" s="586"/>
      <c r="B445" s="586" t="s">
        <v>1470</v>
      </c>
      <c r="C445" s="572"/>
      <c r="D445" s="587" t="s">
        <v>1278</v>
      </c>
      <c r="E445" s="575" t="s">
        <v>1279</v>
      </c>
      <c r="F445" s="573">
        <v>4.32</v>
      </c>
      <c r="G445" s="574">
        <v>4.319784</v>
      </c>
      <c r="H445" s="574">
        <v>0</v>
      </c>
      <c r="I445" s="574">
        <v>4.319784</v>
      </c>
      <c r="J445" s="574">
        <v>0</v>
      </c>
      <c r="K445" s="574">
        <v>0</v>
      </c>
      <c r="L445" s="574">
        <v>0</v>
      </c>
      <c r="M445" s="574">
        <v>0</v>
      </c>
      <c r="N445" s="574">
        <v>0</v>
      </c>
      <c r="O445" s="574">
        <v>0</v>
      </c>
      <c r="P445" s="574">
        <v>0</v>
      </c>
      <c r="Q445" s="574">
        <v>0</v>
      </c>
      <c r="R445" s="574">
        <v>0</v>
      </c>
      <c r="S445" s="574">
        <v>0</v>
      </c>
      <c r="T445" s="574">
        <v>0</v>
      </c>
      <c r="U445" s="574">
        <v>0</v>
      </c>
      <c r="V445" s="574">
        <v>0</v>
      </c>
      <c r="W445" s="574">
        <v>0</v>
      </c>
      <c r="X445" s="574">
        <v>0</v>
      </c>
      <c r="Y445" s="574">
        <v>0</v>
      </c>
      <c r="Z445" s="574">
        <v>0</v>
      </c>
      <c r="AA445" s="574">
        <v>0</v>
      </c>
      <c r="AB445" s="574">
        <v>0</v>
      </c>
      <c r="AC445" s="574">
        <v>0</v>
      </c>
      <c r="AD445" s="574">
        <v>0</v>
      </c>
      <c r="AE445" s="574">
        <v>0</v>
      </c>
      <c r="AF445" s="574">
        <v>0</v>
      </c>
      <c r="AG445" s="574">
        <v>0</v>
      </c>
      <c r="AH445" s="574">
        <v>0</v>
      </c>
      <c r="AI445" s="574">
        <v>0</v>
      </c>
      <c r="AJ445" s="574">
        <v>0</v>
      </c>
      <c r="AK445" s="574">
        <v>0</v>
      </c>
      <c r="AL445" s="574">
        <v>0</v>
      </c>
      <c r="AM445" s="574">
        <v>0</v>
      </c>
      <c r="AN445" s="574">
        <v>0</v>
      </c>
      <c r="AO445" s="574">
        <v>0</v>
      </c>
      <c r="AP445" s="574">
        <v>0</v>
      </c>
      <c r="AQ445" s="574">
        <v>0</v>
      </c>
      <c r="AR445" s="574">
        <v>0</v>
      </c>
      <c r="AS445" s="574">
        <v>0</v>
      </c>
      <c r="AT445" s="574">
        <v>0</v>
      </c>
      <c r="AU445" s="574">
        <v>0</v>
      </c>
      <c r="AV445" s="574">
        <v>0</v>
      </c>
      <c r="AW445" s="574">
        <v>0</v>
      </c>
      <c r="AX445" s="574">
        <v>0</v>
      </c>
      <c r="AY445" s="574">
        <v>0</v>
      </c>
      <c r="AZ445" s="574">
        <v>0</v>
      </c>
      <c r="BA445" s="574">
        <v>0</v>
      </c>
      <c r="BB445" s="574">
        <v>0</v>
      </c>
      <c r="BC445" s="574">
        <v>0</v>
      </c>
      <c r="BD445" s="574">
        <v>0</v>
      </c>
      <c r="BE445" s="574">
        <v>0</v>
      </c>
      <c r="BF445" s="574">
        <v>0</v>
      </c>
      <c r="BG445" s="574">
        <v>0</v>
      </c>
      <c r="BH445" s="574">
        <v>0</v>
      </c>
      <c r="BI445" s="574">
        <v>0</v>
      </c>
      <c r="BJ445" s="574">
        <v>0</v>
      </c>
      <c r="BK445" s="574">
        <v>0</v>
      </c>
      <c r="BL445" s="574">
        <v>0</v>
      </c>
      <c r="BM445" s="574">
        <v>0</v>
      </c>
      <c r="BN445" s="574">
        <v>0</v>
      </c>
      <c r="BO445" s="574">
        <v>0</v>
      </c>
      <c r="BP445" s="574">
        <v>0</v>
      </c>
      <c r="BQ445" s="574">
        <v>0</v>
      </c>
      <c r="BR445" s="574">
        <v>0</v>
      </c>
      <c r="BS445" s="574">
        <v>0</v>
      </c>
      <c r="BT445" s="574">
        <v>0</v>
      </c>
      <c r="BU445" s="574">
        <v>0</v>
      </c>
      <c r="BV445" s="574">
        <v>0</v>
      </c>
      <c r="BW445" s="574">
        <v>0</v>
      </c>
      <c r="BX445" s="574">
        <v>0</v>
      </c>
      <c r="BY445" s="574">
        <v>0</v>
      </c>
      <c r="BZ445" s="574">
        <v>0</v>
      </c>
      <c r="CA445" s="574">
        <v>0</v>
      </c>
      <c r="CB445" s="574">
        <v>0</v>
      </c>
      <c r="CC445" s="574">
        <v>0</v>
      </c>
    </row>
    <row r="446" spans="1:81">
      <c r="A446" s="586"/>
      <c r="B446" s="586" t="s">
        <v>1470</v>
      </c>
      <c r="C446" s="572"/>
      <c r="D446" s="587" t="s">
        <v>1280</v>
      </c>
      <c r="E446" s="575" t="s">
        <v>1281</v>
      </c>
      <c r="F446" s="573">
        <v>2.03</v>
      </c>
      <c r="G446" s="574">
        <v>2.029344</v>
      </c>
      <c r="H446" s="574">
        <v>0</v>
      </c>
      <c r="I446" s="574">
        <v>2.029344</v>
      </c>
      <c r="J446" s="574">
        <v>0</v>
      </c>
      <c r="K446" s="574">
        <v>0</v>
      </c>
      <c r="L446" s="574">
        <v>0</v>
      </c>
      <c r="M446" s="574">
        <v>0</v>
      </c>
      <c r="N446" s="574">
        <v>0</v>
      </c>
      <c r="O446" s="574">
        <v>0</v>
      </c>
      <c r="P446" s="574">
        <v>0</v>
      </c>
      <c r="Q446" s="574">
        <v>0</v>
      </c>
      <c r="R446" s="574">
        <v>0</v>
      </c>
      <c r="S446" s="574">
        <v>0</v>
      </c>
      <c r="T446" s="574">
        <v>0</v>
      </c>
      <c r="U446" s="574">
        <v>0</v>
      </c>
      <c r="V446" s="574">
        <v>0</v>
      </c>
      <c r="W446" s="574">
        <v>0</v>
      </c>
      <c r="X446" s="574">
        <v>0</v>
      </c>
      <c r="Y446" s="574">
        <v>0</v>
      </c>
      <c r="Z446" s="574">
        <v>0</v>
      </c>
      <c r="AA446" s="574">
        <v>0</v>
      </c>
      <c r="AB446" s="574">
        <v>0</v>
      </c>
      <c r="AC446" s="574">
        <v>0</v>
      </c>
      <c r="AD446" s="574">
        <v>0</v>
      </c>
      <c r="AE446" s="574">
        <v>0</v>
      </c>
      <c r="AF446" s="574">
        <v>0</v>
      </c>
      <c r="AG446" s="574">
        <v>0</v>
      </c>
      <c r="AH446" s="574">
        <v>0</v>
      </c>
      <c r="AI446" s="574">
        <v>0</v>
      </c>
      <c r="AJ446" s="574">
        <v>0</v>
      </c>
      <c r="AK446" s="574">
        <v>0</v>
      </c>
      <c r="AL446" s="574">
        <v>0</v>
      </c>
      <c r="AM446" s="574">
        <v>0</v>
      </c>
      <c r="AN446" s="574">
        <v>0</v>
      </c>
      <c r="AO446" s="574">
        <v>0</v>
      </c>
      <c r="AP446" s="574">
        <v>0</v>
      </c>
      <c r="AQ446" s="574">
        <v>0</v>
      </c>
      <c r="AR446" s="574">
        <v>0</v>
      </c>
      <c r="AS446" s="574">
        <v>0</v>
      </c>
      <c r="AT446" s="574">
        <v>0</v>
      </c>
      <c r="AU446" s="574">
        <v>0</v>
      </c>
      <c r="AV446" s="574">
        <v>0</v>
      </c>
      <c r="AW446" s="574">
        <v>0</v>
      </c>
      <c r="AX446" s="574">
        <v>0</v>
      </c>
      <c r="AY446" s="574">
        <v>0</v>
      </c>
      <c r="AZ446" s="574">
        <v>0</v>
      </c>
      <c r="BA446" s="574">
        <v>0</v>
      </c>
      <c r="BB446" s="574">
        <v>0</v>
      </c>
      <c r="BC446" s="574">
        <v>0</v>
      </c>
      <c r="BD446" s="574">
        <v>0</v>
      </c>
      <c r="BE446" s="574">
        <v>0</v>
      </c>
      <c r="BF446" s="574">
        <v>0</v>
      </c>
      <c r="BG446" s="574">
        <v>0</v>
      </c>
      <c r="BH446" s="574">
        <v>0</v>
      </c>
      <c r="BI446" s="574">
        <v>0</v>
      </c>
      <c r="BJ446" s="574">
        <v>0</v>
      </c>
      <c r="BK446" s="574">
        <v>0</v>
      </c>
      <c r="BL446" s="574">
        <v>0</v>
      </c>
      <c r="BM446" s="574">
        <v>0</v>
      </c>
      <c r="BN446" s="574">
        <v>0</v>
      </c>
      <c r="BO446" s="574">
        <v>0</v>
      </c>
      <c r="BP446" s="574">
        <v>0</v>
      </c>
      <c r="BQ446" s="574">
        <v>0</v>
      </c>
      <c r="BR446" s="574">
        <v>0</v>
      </c>
      <c r="BS446" s="574">
        <v>0</v>
      </c>
      <c r="BT446" s="574">
        <v>0</v>
      </c>
      <c r="BU446" s="574">
        <v>0</v>
      </c>
      <c r="BV446" s="574">
        <v>0</v>
      </c>
      <c r="BW446" s="574">
        <v>0</v>
      </c>
      <c r="BX446" s="574">
        <v>0</v>
      </c>
      <c r="BY446" s="574">
        <v>0</v>
      </c>
      <c r="BZ446" s="574">
        <v>0</v>
      </c>
      <c r="CA446" s="574">
        <v>0</v>
      </c>
      <c r="CB446" s="574">
        <v>0</v>
      </c>
      <c r="CC446" s="574">
        <v>0</v>
      </c>
    </row>
    <row r="447" spans="1:81">
      <c r="A447" s="586"/>
      <c r="B447" s="586" t="s">
        <v>1470</v>
      </c>
      <c r="C447" s="572"/>
      <c r="D447" s="587" t="s">
        <v>947</v>
      </c>
      <c r="E447" s="575" t="s">
        <v>1472</v>
      </c>
      <c r="F447" s="573">
        <v>73.34</v>
      </c>
      <c r="G447" s="574">
        <v>65.3596</v>
      </c>
      <c r="H447" s="574">
        <v>65.3596</v>
      </c>
      <c r="I447" s="574">
        <v>0</v>
      </c>
      <c r="J447" s="574">
        <v>0</v>
      </c>
      <c r="K447" s="574">
        <v>0</v>
      </c>
      <c r="L447" s="574">
        <v>7.684152</v>
      </c>
      <c r="M447" s="574">
        <v>7.184152</v>
      </c>
      <c r="N447" s="574">
        <v>0.2</v>
      </c>
      <c r="O447" s="574">
        <v>0</v>
      </c>
      <c r="P447" s="574">
        <v>0</v>
      </c>
      <c r="Q447" s="574">
        <v>0</v>
      </c>
      <c r="R447" s="574">
        <v>0.3</v>
      </c>
      <c r="S447" s="574">
        <v>0</v>
      </c>
      <c r="T447" s="574">
        <v>0</v>
      </c>
      <c r="U447" s="574">
        <v>0</v>
      </c>
      <c r="V447" s="574">
        <v>0</v>
      </c>
      <c r="W447" s="574">
        <v>0.3</v>
      </c>
      <c r="X447" s="574">
        <v>0</v>
      </c>
      <c r="Y447" s="574">
        <v>0</v>
      </c>
      <c r="Z447" s="574">
        <v>0</v>
      </c>
      <c r="AA447" s="574">
        <v>0</v>
      </c>
      <c r="AB447" s="574">
        <v>0.3</v>
      </c>
      <c r="AC447" s="574">
        <v>0</v>
      </c>
      <c r="AD447" s="574">
        <v>0</v>
      </c>
      <c r="AE447" s="574">
        <v>0</v>
      </c>
      <c r="AF447" s="574">
        <v>0</v>
      </c>
      <c r="AG447" s="574">
        <v>0</v>
      </c>
      <c r="AH447" s="574">
        <v>0</v>
      </c>
      <c r="AI447" s="574">
        <v>0</v>
      </c>
      <c r="AJ447" s="574">
        <v>0</v>
      </c>
      <c r="AK447" s="574">
        <v>0</v>
      </c>
      <c r="AL447" s="574">
        <v>0</v>
      </c>
      <c r="AM447" s="574">
        <v>0</v>
      </c>
      <c r="AN447" s="574">
        <v>0</v>
      </c>
      <c r="AO447" s="574">
        <v>0</v>
      </c>
      <c r="AP447" s="574">
        <v>0</v>
      </c>
      <c r="AQ447" s="574">
        <v>0</v>
      </c>
      <c r="AR447" s="574">
        <v>0</v>
      </c>
      <c r="AS447" s="574">
        <v>0</v>
      </c>
      <c r="AT447" s="574">
        <v>0</v>
      </c>
      <c r="AU447" s="574">
        <v>0</v>
      </c>
      <c r="AV447" s="574">
        <v>0</v>
      </c>
      <c r="AW447" s="574">
        <v>0</v>
      </c>
      <c r="AX447" s="574">
        <v>0</v>
      </c>
      <c r="AY447" s="574">
        <v>0</v>
      </c>
      <c r="AZ447" s="574">
        <v>0</v>
      </c>
      <c r="BA447" s="574">
        <v>0</v>
      </c>
      <c r="BB447" s="574">
        <v>0</v>
      </c>
      <c r="BC447" s="574">
        <v>0</v>
      </c>
      <c r="BD447" s="574">
        <v>0</v>
      </c>
      <c r="BE447" s="574">
        <v>0</v>
      </c>
      <c r="BF447" s="574">
        <v>0</v>
      </c>
      <c r="BG447" s="574">
        <v>0</v>
      </c>
      <c r="BH447" s="574">
        <v>0</v>
      </c>
      <c r="BI447" s="574">
        <v>0</v>
      </c>
      <c r="BJ447" s="574">
        <v>0</v>
      </c>
      <c r="BK447" s="574">
        <v>0</v>
      </c>
      <c r="BL447" s="574">
        <v>0</v>
      </c>
      <c r="BM447" s="574">
        <v>0</v>
      </c>
      <c r="BN447" s="574">
        <v>0</v>
      </c>
      <c r="BO447" s="574">
        <v>0</v>
      </c>
      <c r="BP447" s="574">
        <v>0</v>
      </c>
      <c r="BQ447" s="574">
        <v>0</v>
      </c>
      <c r="BR447" s="574">
        <v>0</v>
      </c>
      <c r="BS447" s="574">
        <v>0</v>
      </c>
      <c r="BT447" s="574">
        <v>0</v>
      </c>
      <c r="BU447" s="574">
        <v>0</v>
      </c>
      <c r="BV447" s="574">
        <v>0</v>
      </c>
      <c r="BW447" s="574">
        <v>0</v>
      </c>
      <c r="BX447" s="574">
        <v>0</v>
      </c>
      <c r="BY447" s="574">
        <v>0</v>
      </c>
      <c r="BZ447" s="574">
        <v>0</v>
      </c>
      <c r="CA447" s="574">
        <v>0</v>
      </c>
      <c r="CB447" s="574">
        <v>0</v>
      </c>
      <c r="CC447" s="574">
        <v>0</v>
      </c>
    </row>
    <row r="448" spans="1:81">
      <c r="A448" s="586"/>
      <c r="B448" s="586" t="s">
        <v>1470</v>
      </c>
      <c r="C448" s="572"/>
      <c r="D448" s="587" t="s">
        <v>1473</v>
      </c>
      <c r="E448" s="575" t="s">
        <v>1474</v>
      </c>
      <c r="F448" s="573">
        <v>73.34</v>
      </c>
      <c r="G448" s="574">
        <v>65.3596</v>
      </c>
      <c r="H448" s="574">
        <v>65.3596</v>
      </c>
      <c r="I448" s="574">
        <v>0</v>
      </c>
      <c r="J448" s="574">
        <v>0</v>
      </c>
      <c r="K448" s="574">
        <v>0</v>
      </c>
      <c r="L448" s="574">
        <v>7.684152</v>
      </c>
      <c r="M448" s="574">
        <v>7.184152</v>
      </c>
      <c r="N448" s="574">
        <v>0.2</v>
      </c>
      <c r="O448" s="574">
        <v>0</v>
      </c>
      <c r="P448" s="574">
        <v>0</v>
      </c>
      <c r="Q448" s="574">
        <v>0</v>
      </c>
      <c r="R448" s="574">
        <v>0.3</v>
      </c>
      <c r="S448" s="574">
        <v>0</v>
      </c>
      <c r="T448" s="574">
        <v>0</v>
      </c>
      <c r="U448" s="574">
        <v>0</v>
      </c>
      <c r="V448" s="574">
        <v>0</v>
      </c>
      <c r="W448" s="574">
        <v>0.3</v>
      </c>
      <c r="X448" s="574">
        <v>0</v>
      </c>
      <c r="Y448" s="574">
        <v>0</v>
      </c>
      <c r="Z448" s="574">
        <v>0</v>
      </c>
      <c r="AA448" s="574">
        <v>0</v>
      </c>
      <c r="AB448" s="574">
        <v>0.3</v>
      </c>
      <c r="AC448" s="574">
        <v>0</v>
      </c>
      <c r="AD448" s="574">
        <v>0</v>
      </c>
      <c r="AE448" s="574">
        <v>0</v>
      </c>
      <c r="AF448" s="574">
        <v>0</v>
      </c>
      <c r="AG448" s="574">
        <v>0</v>
      </c>
      <c r="AH448" s="574">
        <v>0</v>
      </c>
      <c r="AI448" s="574">
        <v>0</v>
      </c>
      <c r="AJ448" s="574">
        <v>0</v>
      </c>
      <c r="AK448" s="574">
        <v>0</v>
      </c>
      <c r="AL448" s="574">
        <v>0</v>
      </c>
      <c r="AM448" s="574">
        <v>0</v>
      </c>
      <c r="AN448" s="574">
        <v>0</v>
      </c>
      <c r="AO448" s="574">
        <v>0</v>
      </c>
      <c r="AP448" s="574">
        <v>0</v>
      </c>
      <c r="AQ448" s="574">
        <v>0</v>
      </c>
      <c r="AR448" s="574">
        <v>0</v>
      </c>
      <c r="AS448" s="574">
        <v>0</v>
      </c>
      <c r="AT448" s="574">
        <v>0</v>
      </c>
      <c r="AU448" s="574">
        <v>0</v>
      </c>
      <c r="AV448" s="574">
        <v>0</v>
      </c>
      <c r="AW448" s="574">
        <v>0</v>
      </c>
      <c r="AX448" s="574">
        <v>0</v>
      </c>
      <c r="AY448" s="574">
        <v>0</v>
      </c>
      <c r="AZ448" s="574">
        <v>0</v>
      </c>
      <c r="BA448" s="574">
        <v>0</v>
      </c>
      <c r="BB448" s="574">
        <v>0</v>
      </c>
      <c r="BC448" s="574">
        <v>0</v>
      </c>
      <c r="BD448" s="574">
        <v>0</v>
      </c>
      <c r="BE448" s="574">
        <v>0</v>
      </c>
      <c r="BF448" s="574">
        <v>0</v>
      </c>
      <c r="BG448" s="574">
        <v>0</v>
      </c>
      <c r="BH448" s="574">
        <v>0</v>
      </c>
      <c r="BI448" s="574">
        <v>0</v>
      </c>
      <c r="BJ448" s="574">
        <v>0</v>
      </c>
      <c r="BK448" s="574">
        <v>0</v>
      </c>
      <c r="BL448" s="574">
        <v>0</v>
      </c>
      <c r="BM448" s="574">
        <v>0</v>
      </c>
      <c r="BN448" s="574">
        <v>0</v>
      </c>
      <c r="BO448" s="574">
        <v>0</v>
      </c>
      <c r="BP448" s="574">
        <v>0</v>
      </c>
      <c r="BQ448" s="574">
        <v>0</v>
      </c>
      <c r="BR448" s="574">
        <v>0</v>
      </c>
      <c r="BS448" s="574">
        <v>0</v>
      </c>
      <c r="BT448" s="574">
        <v>0</v>
      </c>
      <c r="BU448" s="574">
        <v>0</v>
      </c>
      <c r="BV448" s="574">
        <v>0</v>
      </c>
      <c r="BW448" s="574">
        <v>0</v>
      </c>
      <c r="BX448" s="574">
        <v>0</v>
      </c>
      <c r="BY448" s="574">
        <v>0</v>
      </c>
      <c r="BZ448" s="574">
        <v>0</v>
      </c>
      <c r="CA448" s="574">
        <v>0</v>
      </c>
      <c r="CB448" s="574">
        <v>0</v>
      </c>
      <c r="CC448" s="574">
        <v>0</v>
      </c>
    </row>
    <row r="449" spans="1:81">
      <c r="A449" s="586"/>
      <c r="B449" s="586" t="s">
        <v>1470</v>
      </c>
      <c r="C449" s="572"/>
      <c r="D449" s="587" t="s">
        <v>1475</v>
      </c>
      <c r="E449" s="575" t="s">
        <v>1268</v>
      </c>
      <c r="F449" s="573">
        <v>73.34</v>
      </c>
      <c r="G449" s="574">
        <v>65.3596</v>
      </c>
      <c r="H449" s="574">
        <v>65.3596</v>
      </c>
      <c r="I449" s="574">
        <v>0</v>
      </c>
      <c r="J449" s="574">
        <v>0</v>
      </c>
      <c r="K449" s="574">
        <v>0</v>
      </c>
      <c r="L449" s="574">
        <v>7.684152</v>
      </c>
      <c r="M449" s="574">
        <v>7.184152</v>
      </c>
      <c r="N449" s="574">
        <v>0.2</v>
      </c>
      <c r="O449" s="574">
        <v>0</v>
      </c>
      <c r="P449" s="574">
        <v>0</v>
      </c>
      <c r="Q449" s="574">
        <v>0</v>
      </c>
      <c r="R449" s="574">
        <v>0.3</v>
      </c>
      <c r="S449" s="574">
        <v>0</v>
      </c>
      <c r="T449" s="574">
        <v>0</v>
      </c>
      <c r="U449" s="574">
        <v>0</v>
      </c>
      <c r="V449" s="574">
        <v>0</v>
      </c>
      <c r="W449" s="574">
        <v>0.3</v>
      </c>
      <c r="X449" s="574">
        <v>0</v>
      </c>
      <c r="Y449" s="574">
        <v>0</v>
      </c>
      <c r="Z449" s="574">
        <v>0</v>
      </c>
      <c r="AA449" s="574">
        <v>0</v>
      </c>
      <c r="AB449" s="574">
        <v>0.3</v>
      </c>
      <c r="AC449" s="574">
        <v>0</v>
      </c>
      <c r="AD449" s="574">
        <v>0</v>
      </c>
      <c r="AE449" s="574">
        <v>0</v>
      </c>
      <c r="AF449" s="574">
        <v>0</v>
      </c>
      <c r="AG449" s="574">
        <v>0</v>
      </c>
      <c r="AH449" s="574">
        <v>0</v>
      </c>
      <c r="AI449" s="574">
        <v>0</v>
      </c>
      <c r="AJ449" s="574">
        <v>0</v>
      </c>
      <c r="AK449" s="574">
        <v>0</v>
      </c>
      <c r="AL449" s="574">
        <v>0</v>
      </c>
      <c r="AM449" s="574">
        <v>0</v>
      </c>
      <c r="AN449" s="574">
        <v>0</v>
      </c>
      <c r="AO449" s="574">
        <v>0</v>
      </c>
      <c r="AP449" s="574">
        <v>0</v>
      </c>
      <c r="AQ449" s="574">
        <v>0</v>
      </c>
      <c r="AR449" s="574">
        <v>0</v>
      </c>
      <c r="AS449" s="574">
        <v>0</v>
      </c>
      <c r="AT449" s="574">
        <v>0</v>
      </c>
      <c r="AU449" s="574">
        <v>0</v>
      </c>
      <c r="AV449" s="574">
        <v>0</v>
      </c>
      <c r="AW449" s="574">
        <v>0</v>
      </c>
      <c r="AX449" s="574">
        <v>0</v>
      </c>
      <c r="AY449" s="574">
        <v>0</v>
      </c>
      <c r="AZ449" s="574">
        <v>0</v>
      </c>
      <c r="BA449" s="574">
        <v>0</v>
      </c>
      <c r="BB449" s="574">
        <v>0</v>
      </c>
      <c r="BC449" s="574">
        <v>0</v>
      </c>
      <c r="BD449" s="574">
        <v>0</v>
      </c>
      <c r="BE449" s="574">
        <v>0</v>
      </c>
      <c r="BF449" s="574">
        <v>0</v>
      </c>
      <c r="BG449" s="574">
        <v>0</v>
      </c>
      <c r="BH449" s="574">
        <v>0</v>
      </c>
      <c r="BI449" s="574">
        <v>0</v>
      </c>
      <c r="BJ449" s="574">
        <v>0</v>
      </c>
      <c r="BK449" s="574">
        <v>0</v>
      </c>
      <c r="BL449" s="574">
        <v>0</v>
      </c>
      <c r="BM449" s="574">
        <v>0</v>
      </c>
      <c r="BN449" s="574">
        <v>0</v>
      </c>
      <c r="BO449" s="574">
        <v>0</v>
      </c>
      <c r="BP449" s="574">
        <v>0</v>
      </c>
      <c r="BQ449" s="574">
        <v>0</v>
      </c>
      <c r="BR449" s="574">
        <v>0</v>
      </c>
      <c r="BS449" s="574">
        <v>0</v>
      </c>
      <c r="BT449" s="574">
        <v>0</v>
      </c>
      <c r="BU449" s="574">
        <v>0</v>
      </c>
      <c r="BV449" s="574">
        <v>0</v>
      </c>
      <c r="BW449" s="574">
        <v>0</v>
      </c>
      <c r="BX449" s="574">
        <v>0</v>
      </c>
      <c r="BY449" s="574">
        <v>0</v>
      </c>
      <c r="BZ449" s="574">
        <v>0</v>
      </c>
      <c r="CA449" s="574">
        <v>0</v>
      </c>
      <c r="CB449" s="574">
        <v>0</v>
      </c>
      <c r="CC449" s="574">
        <v>0</v>
      </c>
    </row>
    <row r="450" spans="1:81">
      <c r="A450" s="586"/>
      <c r="B450" s="586" t="s">
        <v>1470</v>
      </c>
      <c r="C450" s="572"/>
      <c r="D450" s="587" t="s">
        <v>949</v>
      </c>
      <c r="E450" s="575" t="s">
        <v>1282</v>
      </c>
      <c r="F450" s="573">
        <v>5.33</v>
      </c>
      <c r="G450" s="574">
        <v>5.327712</v>
      </c>
      <c r="H450" s="574">
        <v>0</v>
      </c>
      <c r="I450" s="574">
        <v>0</v>
      </c>
      <c r="J450" s="574">
        <v>5.327712</v>
      </c>
      <c r="K450" s="574">
        <v>0</v>
      </c>
      <c r="L450" s="574">
        <v>0</v>
      </c>
      <c r="M450" s="574">
        <v>0</v>
      </c>
      <c r="N450" s="574">
        <v>0</v>
      </c>
      <c r="O450" s="574">
        <v>0</v>
      </c>
      <c r="P450" s="574">
        <v>0</v>
      </c>
      <c r="Q450" s="574">
        <v>0</v>
      </c>
      <c r="R450" s="574">
        <v>0</v>
      </c>
      <c r="S450" s="574">
        <v>0</v>
      </c>
      <c r="T450" s="574">
        <v>0</v>
      </c>
      <c r="U450" s="574">
        <v>0</v>
      </c>
      <c r="V450" s="574">
        <v>0</v>
      </c>
      <c r="W450" s="574">
        <v>0</v>
      </c>
      <c r="X450" s="574">
        <v>0</v>
      </c>
      <c r="Y450" s="574">
        <v>0</v>
      </c>
      <c r="Z450" s="574">
        <v>0</v>
      </c>
      <c r="AA450" s="574">
        <v>0</v>
      </c>
      <c r="AB450" s="574">
        <v>0</v>
      </c>
      <c r="AC450" s="574">
        <v>0</v>
      </c>
      <c r="AD450" s="574">
        <v>0</v>
      </c>
      <c r="AE450" s="574">
        <v>0</v>
      </c>
      <c r="AF450" s="574">
        <v>0</v>
      </c>
      <c r="AG450" s="574">
        <v>0</v>
      </c>
      <c r="AH450" s="574">
        <v>0</v>
      </c>
      <c r="AI450" s="574">
        <v>0</v>
      </c>
      <c r="AJ450" s="574">
        <v>0</v>
      </c>
      <c r="AK450" s="574">
        <v>0</v>
      </c>
      <c r="AL450" s="574">
        <v>0</v>
      </c>
      <c r="AM450" s="574">
        <v>0</v>
      </c>
      <c r="AN450" s="574">
        <v>0</v>
      </c>
      <c r="AO450" s="574">
        <v>0</v>
      </c>
      <c r="AP450" s="574">
        <v>0</v>
      </c>
      <c r="AQ450" s="574">
        <v>0</v>
      </c>
      <c r="AR450" s="574">
        <v>0</v>
      </c>
      <c r="AS450" s="574">
        <v>0</v>
      </c>
      <c r="AT450" s="574">
        <v>0</v>
      </c>
      <c r="AU450" s="574">
        <v>0</v>
      </c>
      <c r="AV450" s="574">
        <v>0</v>
      </c>
      <c r="AW450" s="574">
        <v>0</v>
      </c>
      <c r="AX450" s="574">
        <v>0</v>
      </c>
      <c r="AY450" s="574">
        <v>0</v>
      </c>
      <c r="AZ450" s="574">
        <v>0</v>
      </c>
      <c r="BA450" s="574">
        <v>0</v>
      </c>
      <c r="BB450" s="574">
        <v>0</v>
      </c>
      <c r="BC450" s="574">
        <v>0</v>
      </c>
      <c r="BD450" s="574">
        <v>0</v>
      </c>
      <c r="BE450" s="574">
        <v>0</v>
      </c>
      <c r="BF450" s="574">
        <v>0</v>
      </c>
      <c r="BG450" s="574">
        <v>0</v>
      </c>
      <c r="BH450" s="574">
        <v>0</v>
      </c>
      <c r="BI450" s="574">
        <v>0</v>
      </c>
      <c r="BJ450" s="574">
        <v>0</v>
      </c>
      <c r="BK450" s="574">
        <v>0</v>
      </c>
      <c r="BL450" s="574">
        <v>0</v>
      </c>
      <c r="BM450" s="574">
        <v>0</v>
      </c>
      <c r="BN450" s="574">
        <v>0</v>
      </c>
      <c r="BO450" s="574">
        <v>0</v>
      </c>
      <c r="BP450" s="574">
        <v>0</v>
      </c>
      <c r="BQ450" s="574">
        <v>0</v>
      </c>
      <c r="BR450" s="574">
        <v>0</v>
      </c>
      <c r="BS450" s="574">
        <v>0</v>
      </c>
      <c r="BT450" s="574">
        <v>0</v>
      </c>
      <c r="BU450" s="574">
        <v>0</v>
      </c>
      <c r="BV450" s="574">
        <v>0</v>
      </c>
      <c r="BW450" s="574">
        <v>0</v>
      </c>
      <c r="BX450" s="574">
        <v>0</v>
      </c>
      <c r="BY450" s="574">
        <v>0</v>
      </c>
      <c r="BZ450" s="574">
        <v>0</v>
      </c>
      <c r="CA450" s="574">
        <v>0</v>
      </c>
      <c r="CB450" s="574">
        <v>0</v>
      </c>
      <c r="CC450" s="574">
        <v>0</v>
      </c>
    </row>
    <row r="451" spans="1:81">
      <c r="A451" s="586"/>
      <c r="B451" s="586" t="s">
        <v>1470</v>
      </c>
      <c r="C451" s="572"/>
      <c r="D451" s="587" t="s">
        <v>1283</v>
      </c>
      <c r="E451" s="575" t="s">
        <v>1284</v>
      </c>
      <c r="F451" s="573">
        <v>5.33</v>
      </c>
      <c r="G451" s="574">
        <v>5.327712</v>
      </c>
      <c r="H451" s="574">
        <v>0</v>
      </c>
      <c r="I451" s="574">
        <v>0</v>
      </c>
      <c r="J451" s="574">
        <v>5.327712</v>
      </c>
      <c r="K451" s="574">
        <v>0</v>
      </c>
      <c r="L451" s="574">
        <v>0</v>
      </c>
      <c r="M451" s="574">
        <v>0</v>
      </c>
      <c r="N451" s="574">
        <v>0</v>
      </c>
      <c r="O451" s="574">
        <v>0</v>
      </c>
      <c r="P451" s="574">
        <v>0</v>
      </c>
      <c r="Q451" s="574">
        <v>0</v>
      </c>
      <c r="R451" s="574">
        <v>0</v>
      </c>
      <c r="S451" s="574">
        <v>0</v>
      </c>
      <c r="T451" s="574">
        <v>0</v>
      </c>
      <c r="U451" s="574">
        <v>0</v>
      </c>
      <c r="V451" s="574">
        <v>0</v>
      </c>
      <c r="W451" s="574">
        <v>0</v>
      </c>
      <c r="X451" s="574">
        <v>0</v>
      </c>
      <c r="Y451" s="574">
        <v>0</v>
      </c>
      <c r="Z451" s="574">
        <v>0</v>
      </c>
      <c r="AA451" s="574">
        <v>0</v>
      </c>
      <c r="AB451" s="574">
        <v>0</v>
      </c>
      <c r="AC451" s="574">
        <v>0</v>
      </c>
      <c r="AD451" s="574">
        <v>0</v>
      </c>
      <c r="AE451" s="574">
        <v>0</v>
      </c>
      <c r="AF451" s="574">
        <v>0</v>
      </c>
      <c r="AG451" s="574">
        <v>0</v>
      </c>
      <c r="AH451" s="574">
        <v>0</v>
      </c>
      <c r="AI451" s="574">
        <v>0</v>
      </c>
      <c r="AJ451" s="574">
        <v>0</v>
      </c>
      <c r="AK451" s="574">
        <v>0</v>
      </c>
      <c r="AL451" s="574">
        <v>0</v>
      </c>
      <c r="AM451" s="574">
        <v>0</v>
      </c>
      <c r="AN451" s="574">
        <v>0</v>
      </c>
      <c r="AO451" s="574">
        <v>0</v>
      </c>
      <c r="AP451" s="574">
        <v>0</v>
      </c>
      <c r="AQ451" s="574">
        <v>0</v>
      </c>
      <c r="AR451" s="574">
        <v>0</v>
      </c>
      <c r="AS451" s="574">
        <v>0</v>
      </c>
      <c r="AT451" s="574">
        <v>0</v>
      </c>
      <c r="AU451" s="574">
        <v>0</v>
      </c>
      <c r="AV451" s="574">
        <v>0</v>
      </c>
      <c r="AW451" s="574">
        <v>0</v>
      </c>
      <c r="AX451" s="574">
        <v>0</v>
      </c>
      <c r="AY451" s="574">
        <v>0</v>
      </c>
      <c r="AZ451" s="574">
        <v>0</v>
      </c>
      <c r="BA451" s="574">
        <v>0</v>
      </c>
      <c r="BB451" s="574">
        <v>0</v>
      </c>
      <c r="BC451" s="574">
        <v>0</v>
      </c>
      <c r="BD451" s="574">
        <v>0</v>
      </c>
      <c r="BE451" s="574">
        <v>0</v>
      </c>
      <c r="BF451" s="574">
        <v>0</v>
      </c>
      <c r="BG451" s="574">
        <v>0</v>
      </c>
      <c r="BH451" s="574">
        <v>0</v>
      </c>
      <c r="BI451" s="574">
        <v>0</v>
      </c>
      <c r="BJ451" s="574">
        <v>0</v>
      </c>
      <c r="BK451" s="574">
        <v>0</v>
      </c>
      <c r="BL451" s="574">
        <v>0</v>
      </c>
      <c r="BM451" s="574">
        <v>0</v>
      </c>
      <c r="BN451" s="574">
        <v>0</v>
      </c>
      <c r="BO451" s="574">
        <v>0</v>
      </c>
      <c r="BP451" s="574">
        <v>0</v>
      </c>
      <c r="BQ451" s="574">
        <v>0</v>
      </c>
      <c r="BR451" s="574">
        <v>0</v>
      </c>
      <c r="BS451" s="574">
        <v>0</v>
      </c>
      <c r="BT451" s="574">
        <v>0</v>
      </c>
      <c r="BU451" s="574">
        <v>0</v>
      </c>
      <c r="BV451" s="574">
        <v>0</v>
      </c>
      <c r="BW451" s="574">
        <v>0</v>
      </c>
      <c r="BX451" s="574">
        <v>0</v>
      </c>
      <c r="BY451" s="574">
        <v>0</v>
      </c>
      <c r="BZ451" s="574">
        <v>0</v>
      </c>
      <c r="CA451" s="574">
        <v>0</v>
      </c>
      <c r="CB451" s="574">
        <v>0</v>
      </c>
      <c r="CC451" s="574">
        <v>0</v>
      </c>
    </row>
    <row r="452" spans="1:81">
      <c r="A452" s="586"/>
      <c r="B452" s="586" t="s">
        <v>1470</v>
      </c>
      <c r="C452" s="572"/>
      <c r="D452" s="587" t="s">
        <v>1285</v>
      </c>
      <c r="E452" s="575" t="s">
        <v>1286</v>
      </c>
      <c r="F452" s="573">
        <v>5.33</v>
      </c>
      <c r="G452" s="574">
        <v>5.327712</v>
      </c>
      <c r="H452" s="574">
        <v>0</v>
      </c>
      <c r="I452" s="574">
        <v>0</v>
      </c>
      <c r="J452" s="574">
        <v>5.327712</v>
      </c>
      <c r="K452" s="574">
        <v>0</v>
      </c>
      <c r="L452" s="574">
        <v>0</v>
      </c>
      <c r="M452" s="574">
        <v>0</v>
      </c>
      <c r="N452" s="574">
        <v>0</v>
      </c>
      <c r="O452" s="574">
        <v>0</v>
      </c>
      <c r="P452" s="574">
        <v>0</v>
      </c>
      <c r="Q452" s="574">
        <v>0</v>
      </c>
      <c r="R452" s="574">
        <v>0</v>
      </c>
      <c r="S452" s="574">
        <v>0</v>
      </c>
      <c r="T452" s="574">
        <v>0</v>
      </c>
      <c r="U452" s="574">
        <v>0</v>
      </c>
      <c r="V452" s="574">
        <v>0</v>
      </c>
      <c r="W452" s="574">
        <v>0</v>
      </c>
      <c r="X452" s="574">
        <v>0</v>
      </c>
      <c r="Y452" s="574">
        <v>0</v>
      </c>
      <c r="Z452" s="574">
        <v>0</v>
      </c>
      <c r="AA452" s="574">
        <v>0</v>
      </c>
      <c r="AB452" s="574">
        <v>0</v>
      </c>
      <c r="AC452" s="574">
        <v>0</v>
      </c>
      <c r="AD452" s="574">
        <v>0</v>
      </c>
      <c r="AE452" s="574">
        <v>0</v>
      </c>
      <c r="AF452" s="574">
        <v>0</v>
      </c>
      <c r="AG452" s="574">
        <v>0</v>
      </c>
      <c r="AH452" s="574">
        <v>0</v>
      </c>
      <c r="AI452" s="574">
        <v>0</v>
      </c>
      <c r="AJ452" s="574">
        <v>0</v>
      </c>
      <c r="AK452" s="574">
        <v>0</v>
      </c>
      <c r="AL452" s="574">
        <v>0</v>
      </c>
      <c r="AM452" s="574">
        <v>0</v>
      </c>
      <c r="AN452" s="574">
        <v>0</v>
      </c>
      <c r="AO452" s="574">
        <v>0</v>
      </c>
      <c r="AP452" s="574">
        <v>0</v>
      </c>
      <c r="AQ452" s="574">
        <v>0</v>
      </c>
      <c r="AR452" s="574">
        <v>0</v>
      </c>
      <c r="AS452" s="574">
        <v>0</v>
      </c>
      <c r="AT452" s="574">
        <v>0</v>
      </c>
      <c r="AU452" s="574">
        <v>0</v>
      </c>
      <c r="AV452" s="574">
        <v>0</v>
      </c>
      <c r="AW452" s="574">
        <v>0</v>
      </c>
      <c r="AX452" s="574">
        <v>0</v>
      </c>
      <c r="AY452" s="574">
        <v>0</v>
      </c>
      <c r="AZ452" s="574">
        <v>0</v>
      </c>
      <c r="BA452" s="574">
        <v>0</v>
      </c>
      <c r="BB452" s="574">
        <v>0</v>
      </c>
      <c r="BC452" s="574">
        <v>0</v>
      </c>
      <c r="BD452" s="574">
        <v>0</v>
      </c>
      <c r="BE452" s="574">
        <v>0</v>
      </c>
      <c r="BF452" s="574">
        <v>0</v>
      </c>
      <c r="BG452" s="574">
        <v>0</v>
      </c>
      <c r="BH452" s="574">
        <v>0</v>
      </c>
      <c r="BI452" s="574">
        <v>0</v>
      </c>
      <c r="BJ452" s="574">
        <v>0</v>
      </c>
      <c r="BK452" s="574">
        <v>0</v>
      </c>
      <c r="BL452" s="574">
        <v>0</v>
      </c>
      <c r="BM452" s="574">
        <v>0</v>
      </c>
      <c r="BN452" s="574">
        <v>0</v>
      </c>
      <c r="BO452" s="574">
        <v>0</v>
      </c>
      <c r="BP452" s="574">
        <v>0</v>
      </c>
      <c r="BQ452" s="574">
        <v>0</v>
      </c>
      <c r="BR452" s="574">
        <v>0</v>
      </c>
      <c r="BS452" s="574">
        <v>0</v>
      </c>
      <c r="BT452" s="574">
        <v>0</v>
      </c>
      <c r="BU452" s="574">
        <v>0</v>
      </c>
      <c r="BV452" s="574">
        <v>0</v>
      </c>
      <c r="BW452" s="574">
        <v>0</v>
      </c>
      <c r="BX452" s="574">
        <v>0</v>
      </c>
      <c r="BY452" s="574">
        <v>0</v>
      </c>
      <c r="BZ452" s="574">
        <v>0</v>
      </c>
      <c r="CA452" s="574">
        <v>0</v>
      </c>
      <c r="CB452" s="574">
        <v>0</v>
      </c>
      <c r="CC452" s="574">
        <v>0</v>
      </c>
    </row>
    <row r="453" spans="1:81">
      <c r="A453" s="586" t="s">
        <v>1331</v>
      </c>
      <c r="B453" s="586" t="s">
        <v>1476</v>
      </c>
      <c r="C453" s="575" t="s">
        <v>1477</v>
      </c>
      <c r="D453" s="587"/>
      <c r="E453" s="575"/>
      <c r="F453" s="573">
        <v>44.96</v>
      </c>
      <c r="G453" s="574">
        <v>0</v>
      </c>
      <c r="H453" s="574">
        <v>0</v>
      </c>
      <c r="I453" s="574">
        <v>0</v>
      </c>
      <c r="J453" s="574">
        <v>0</v>
      </c>
      <c r="K453" s="574">
        <v>0</v>
      </c>
      <c r="L453" s="574">
        <v>0</v>
      </c>
      <c r="M453" s="574">
        <v>0</v>
      </c>
      <c r="N453" s="574">
        <v>0</v>
      </c>
      <c r="O453" s="574">
        <v>0</v>
      </c>
      <c r="P453" s="574">
        <v>0</v>
      </c>
      <c r="Q453" s="574">
        <v>0</v>
      </c>
      <c r="R453" s="574">
        <v>0</v>
      </c>
      <c r="S453" s="574">
        <v>0</v>
      </c>
      <c r="T453" s="574">
        <v>0</v>
      </c>
      <c r="U453" s="574">
        <v>0</v>
      </c>
      <c r="V453" s="574">
        <v>0</v>
      </c>
      <c r="W453" s="574">
        <v>0</v>
      </c>
      <c r="X453" s="574">
        <v>0</v>
      </c>
      <c r="Y453" s="574">
        <v>0</v>
      </c>
      <c r="Z453" s="574">
        <v>0</v>
      </c>
      <c r="AA453" s="574">
        <v>0</v>
      </c>
      <c r="AB453" s="574">
        <v>0</v>
      </c>
      <c r="AC453" s="574">
        <v>0</v>
      </c>
      <c r="AD453" s="574">
        <v>0</v>
      </c>
      <c r="AE453" s="574">
        <v>0</v>
      </c>
      <c r="AF453" s="574">
        <v>0</v>
      </c>
      <c r="AG453" s="574">
        <v>0</v>
      </c>
      <c r="AH453" s="574">
        <v>0</v>
      </c>
      <c r="AI453" s="574">
        <v>0</v>
      </c>
      <c r="AJ453" s="574">
        <v>0</v>
      </c>
      <c r="AK453" s="574">
        <v>0</v>
      </c>
      <c r="AL453" s="574">
        <v>42.351088</v>
      </c>
      <c r="AM453" s="574">
        <v>41.01236</v>
      </c>
      <c r="AN453" s="574">
        <v>1.338728</v>
      </c>
      <c r="AO453" s="574">
        <v>0</v>
      </c>
      <c r="AP453" s="574">
        <v>0.5</v>
      </c>
      <c r="AQ453" s="574">
        <v>0.5</v>
      </c>
      <c r="AR453" s="574">
        <v>0</v>
      </c>
      <c r="AS453" s="574">
        <v>0</v>
      </c>
      <c r="AT453" s="574">
        <v>0</v>
      </c>
      <c r="AU453" s="574">
        <v>0</v>
      </c>
      <c r="AV453" s="574">
        <v>0</v>
      </c>
      <c r="AW453" s="574">
        <v>0</v>
      </c>
      <c r="AX453" s="574">
        <v>0</v>
      </c>
      <c r="AY453" s="574">
        <v>0</v>
      </c>
      <c r="AZ453" s="574">
        <v>2.112</v>
      </c>
      <c r="BA453" s="574">
        <v>0</v>
      </c>
      <c r="BB453" s="574">
        <v>0</v>
      </c>
      <c r="BC453" s="574">
        <v>0</v>
      </c>
      <c r="BD453" s="574">
        <v>2.112</v>
      </c>
      <c r="BE453" s="574">
        <v>0</v>
      </c>
      <c r="BF453" s="574">
        <v>0</v>
      </c>
      <c r="BG453" s="574">
        <v>0</v>
      </c>
      <c r="BH453" s="574">
        <v>0</v>
      </c>
      <c r="BI453" s="574">
        <v>0</v>
      </c>
      <c r="BJ453" s="574">
        <v>0</v>
      </c>
      <c r="BK453" s="574">
        <v>0</v>
      </c>
      <c r="BL453" s="574">
        <v>0</v>
      </c>
      <c r="BM453" s="574">
        <v>0</v>
      </c>
      <c r="BN453" s="574">
        <v>0</v>
      </c>
      <c r="BO453" s="574">
        <v>0</v>
      </c>
      <c r="BP453" s="574">
        <v>0</v>
      </c>
      <c r="BQ453" s="574">
        <v>0</v>
      </c>
      <c r="BR453" s="574">
        <v>0</v>
      </c>
      <c r="BS453" s="574">
        <v>0</v>
      </c>
      <c r="BT453" s="574">
        <v>0</v>
      </c>
      <c r="BU453" s="574">
        <v>0</v>
      </c>
      <c r="BV453" s="574">
        <v>0</v>
      </c>
      <c r="BW453" s="574">
        <v>0</v>
      </c>
      <c r="BX453" s="574">
        <v>0</v>
      </c>
      <c r="BY453" s="574">
        <v>0</v>
      </c>
      <c r="BZ453" s="574">
        <v>0</v>
      </c>
      <c r="CA453" s="574">
        <v>0</v>
      </c>
      <c r="CB453" s="574">
        <v>0</v>
      </c>
      <c r="CC453" s="574">
        <v>0</v>
      </c>
    </row>
    <row r="454" spans="1:81">
      <c r="A454" s="586"/>
      <c r="B454" s="586" t="s">
        <v>1476</v>
      </c>
      <c r="C454" s="572"/>
      <c r="D454" s="587" t="s">
        <v>923</v>
      </c>
      <c r="E454" s="575" t="s">
        <v>1314</v>
      </c>
      <c r="F454" s="573">
        <v>32.47</v>
      </c>
      <c r="G454" s="574">
        <v>0</v>
      </c>
      <c r="H454" s="574">
        <v>0</v>
      </c>
      <c r="I454" s="574">
        <v>0</v>
      </c>
      <c r="J454" s="574">
        <v>0</v>
      </c>
      <c r="K454" s="574">
        <v>0</v>
      </c>
      <c r="L454" s="574">
        <v>0</v>
      </c>
      <c r="M454" s="574">
        <v>0</v>
      </c>
      <c r="N454" s="574">
        <v>0</v>
      </c>
      <c r="O454" s="574">
        <v>0</v>
      </c>
      <c r="P454" s="574">
        <v>0</v>
      </c>
      <c r="Q454" s="574">
        <v>0</v>
      </c>
      <c r="R454" s="574">
        <v>0</v>
      </c>
      <c r="S454" s="574">
        <v>0</v>
      </c>
      <c r="T454" s="574">
        <v>0</v>
      </c>
      <c r="U454" s="574">
        <v>0</v>
      </c>
      <c r="V454" s="574">
        <v>0</v>
      </c>
      <c r="W454" s="574">
        <v>0</v>
      </c>
      <c r="X454" s="574">
        <v>0</v>
      </c>
      <c r="Y454" s="574">
        <v>0</v>
      </c>
      <c r="Z454" s="574">
        <v>0</v>
      </c>
      <c r="AA454" s="574">
        <v>0</v>
      </c>
      <c r="AB454" s="574">
        <v>0</v>
      </c>
      <c r="AC454" s="574">
        <v>0</v>
      </c>
      <c r="AD454" s="574">
        <v>0</v>
      </c>
      <c r="AE454" s="574">
        <v>0</v>
      </c>
      <c r="AF454" s="574">
        <v>0</v>
      </c>
      <c r="AG454" s="574">
        <v>0</v>
      </c>
      <c r="AH454" s="574">
        <v>0</v>
      </c>
      <c r="AI454" s="574">
        <v>0</v>
      </c>
      <c r="AJ454" s="574">
        <v>0</v>
      </c>
      <c r="AK454" s="574">
        <v>0</v>
      </c>
      <c r="AL454" s="574">
        <v>31.968228</v>
      </c>
      <c r="AM454" s="574">
        <v>30.6695</v>
      </c>
      <c r="AN454" s="574">
        <v>1.298728</v>
      </c>
      <c r="AO454" s="574">
        <v>0</v>
      </c>
      <c r="AP454" s="574">
        <v>0.5</v>
      </c>
      <c r="AQ454" s="574">
        <v>0.5</v>
      </c>
      <c r="AR454" s="574">
        <v>0</v>
      </c>
      <c r="AS454" s="574">
        <v>0</v>
      </c>
      <c r="AT454" s="574">
        <v>0</v>
      </c>
      <c r="AU454" s="574">
        <v>0</v>
      </c>
      <c r="AV454" s="574">
        <v>0</v>
      </c>
      <c r="AW454" s="574">
        <v>0</v>
      </c>
      <c r="AX454" s="574">
        <v>0</v>
      </c>
      <c r="AY454" s="574">
        <v>0</v>
      </c>
      <c r="AZ454" s="574">
        <v>0</v>
      </c>
      <c r="BA454" s="574">
        <v>0</v>
      </c>
      <c r="BB454" s="574">
        <v>0</v>
      </c>
      <c r="BC454" s="574">
        <v>0</v>
      </c>
      <c r="BD454" s="574">
        <v>0</v>
      </c>
      <c r="BE454" s="574">
        <v>0</v>
      </c>
      <c r="BF454" s="574">
        <v>0</v>
      </c>
      <c r="BG454" s="574">
        <v>0</v>
      </c>
      <c r="BH454" s="574">
        <v>0</v>
      </c>
      <c r="BI454" s="574">
        <v>0</v>
      </c>
      <c r="BJ454" s="574">
        <v>0</v>
      </c>
      <c r="BK454" s="574">
        <v>0</v>
      </c>
      <c r="BL454" s="574">
        <v>0</v>
      </c>
      <c r="BM454" s="574">
        <v>0</v>
      </c>
      <c r="BN454" s="574">
        <v>0</v>
      </c>
      <c r="BO454" s="574">
        <v>0</v>
      </c>
      <c r="BP454" s="574">
        <v>0</v>
      </c>
      <c r="BQ454" s="574">
        <v>0</v>
      </c>
      <c r="BR454" s="574">
        <v>0</v>
      </c>
      <c r="BS454" s="574">
        <v>0</v>
      </c>
      <c r="BT454" s="574">
        <v>0</v>
      </c>
      <c r="BU454" s="574">
        <v>0</v>
      </c>
      <c r="BV454" s="574">
        <v>0</v>
      </c>
      <c r="BW454" s="574">
        <v>0</v>
      </c>
      <c r="BX454" s="574">
        <v>0</v>
      </c>
      <c r="BY454" s="574">
        <v>0</v>
      </c>
      <c r="BZ454" s="574">
        <v>0</v>
      </c>
      <c r="CA454" s="574">
        <v>0</v>
      </c>
      <c r="CB454" s="574">
        <v>0</v>
      </c>
      <c r="CC454" s="574">
        <v>0</v>
      </c>
    </row>
    <row r="455" spans="1:81">
      <c r="A455" s="586"/>
      <c r="B455" s="586" t="s">
        <v>1476</v>
      </c>
      <c r="C455" s="572"/>
      <c r="D455" s="587" t="s">
        <v>1315</v>
      </c>
      <c r="E455" s="575" t="s">
        <v>1316</v>
      </c>
      <c r="F455" s="573">
        <v>32.47</v>
      </c>
      <c r="G455" s="574">
        <v>0</v>
      </c>
      <c r="H455" s="574">
        <v>0</v>
      </c>
      <c r="I455" s="574">
        <v>0</v>
      </c>
      <c r="J455" s="574">
        <v>0</v>
      </c>
      <c r="K455" s="574">
        <v>0</v>
      </c>
      <c r="L455" s="574">
        <v>0</v>
      </c>
      <c r="M455" s="574">
        <v>0</v>
      </c>
      <c r="N455" s="574">
        <v>0</v>
      </c>
      <c r="O455" s="574">
        <v>0</v>
      </c>
      <c r="P455" s="574">
        <v>0</v>
      </c>
      <c r="Q455" s="574">
        <v>0</v>
      </c>
      <c r="R455" s="574">
        <v>0</v>
      </c>
      <c r="S455" s="574">
        <v>0</v>
      </c>
      <c r="T455" s="574">
        <v>0</v>
      </c>
      <c r="U455" s="574">
        <v>0</v>
      </c>
      <c r="V455" s="574">
        <v>0</v>
      </c>
      <c r="W455" s="574">
        <v>0</v>
      </c>
      <c r="X455" s="574">
        <v>0</v>
      </c>
      <c r="Y455" s="574">
        <v>0</v>
      </c>
      <c r="Z455" s="574">
        <v>0</v>
      </c>
      <c r="AA455" s="574">
        <v>0</v>
      </c>
      <c r="AB455" s="574">
        <v>0</v>
      </c>
      <c r="AC455" s="574">
        <v>0</v>
      </c>
      <c r="AD455" s="574">
        <v>0</v>
      </c>
      <c r="AE455" s="574">
        <v>0</v>
      </c>
      <c r="AF455" s="574">
        <v>0</v>
      </c>
      <c r="AG455" s="574">
        <v>0</v>
      </c>
      <c r="AH455" s="574">
        <v>0</v>
      </c>
      <c r="AI455" s="574">
        <v>0</v>
      </c>
      <c r="AJ455" s="574">
        <v>0</v>
      </c>
      <c r="AK455" s="574">
        <v>0</v>
      </c>
      <c r="AL455" s="574">
        <v>31.968228</v>
      </c>
      <c r="AM455" s="574">
        <v>30.6695</v>
      </c>
      <c r="AN455" s="574">
        <v>1.298728</v>
      </c>
      <c r="AO455" s="574">
        <v>0</v>
      </c>
      <c r="AP455" s="574">
        <v>0.5</v>
      </c>
      <c r="AQ455" s="574">
        <v>0.5</v>
      </c>
      <c r="AR455" s="574">
        <v>0</v>
      </c>
      <c r="AS455" s="574">
        <v>0</v>
      </c>
      <c r="AT455" s="574">
        <v>0</v>
      </c>
      <c r="AU455" s="574">
        <v>0</v>
      </c>
      <c r="AV455" s="574">
        <v>0</v>
      </c>
      <c r="AW455" s="574">
        <v>0</v>
      </c>
      <c r="AX455" s="574">
        <v>0</v>
      </c>
      <c r="AY455" s="574">
        <v>0</v>
      </c>
      <c r="AZ455" s="574">
        <v>0</v>
      </c>
      <c r="BA455" s="574">
        <v>0</v>
      </c>
      <c r="BB455" s="574">
        <v>0</v>
      </c>
      <c r="BC455" s="574">
        <v>0</v>
      </c>
      <c r="BD455" s="574">
        <v>0</v>
      </c>
      <c r="BE455" s="574">
        <v>0</v>
      </c>
      <c r="BF455" s="574">
        <v>0</v>
      </c>
      <c r="BG455" s="574">
        <v>0</v>
      </c>
      <c r="BH455" s="574">
        <v>0</v>
      </c>
      <c r="BI455" s="574">
        <v>0</v>
      </c>
      <c r="BJ455" s="574">
        <v>0</v>
      </c>
      <c r="BK455" s="574">
        <v>0</v>
      </c>
      <c r="BL455" s="574">
        <v>0</v>
      </c>
      <c r="BM455" s="574">
        <v>0</v>
      </c>
      <c r="BN455" s="574">
        <v>0</v>
      </c>
      <c r="BO455" s="574">
        <v>0</v>
      </c>
      <c r="BP455" s="574">
        <v>0</v>
      </c>
      <c r="BQ455" s="574">
        <v>0</v>
      </c>
      <c r="BR455" s="574">
        <v>0</v>
      </c>
      <c r="BS455" s="574">
        <v>0</v>
      </c>
      <c r="BT455" s="574">
        <v>0</v>
      </c>
      <c r="BU455" s="574">
        <v>0</v>
      </c>
      <c r="BV455" s="574">
        <v>0</v>
      </c>
      <c r="BW455" s="574">
        <v>0</v>
      </c>
      <c r="BX455" s="574">
        <v>0</v>
      </c>
      <c r="BY455" s="574">
        <v>0</v>
      </c>
      <c r="BZ455" s="574">
        <v>0</v>
      </c>
      <c r="CA455" s="574">
        <v>0</v>
      </c>
      <c r="CB455" s="574">
        <v>0</v>
      </c>
      <c r="CC455" s="574">
        <v>0</v>
      </c>
    </row>
    <row r="456" spans="1:81">
      <c r="A456" s="586"/>
      <c r="B456" s="586" t="s">
        <v>1476</v>
      </c>
      <c r="C456" s="572"/>
      <c r="D456" s="587" t="s">
        <v>1378</v>
      </c>
      <c r="E456" s="575" t="s">
        <v>1379</v>
      </c>
      <c r="F456" s="573">
        <v>32.47</v>
      </c>
      <c r="G456" s="574">
        <v>0</v>
      </c>
      <c r="H456" s="574">
        <v>0</v>
      </c>
      <c r="I456" s="574">
        <v>0</v>
      </c>
      <c r="J456" s="574">
        <v>0</v>
      </c>
      <c r="K456" s="574">
        <v>0</v>
      </c>
      <c r="L456" s="574">
        <v>0</v>
      </c>
      <c r="M456" s="574">
        <v>0</v>
      </c>
      <c r="N456" s="574">
        <v>0</v>
      </c>
      <c r="O456" s="574">
        <v>0</v>
      </c>
      <c r="P456" s="574">
        <v>0</v>
      </c>
      <c r="Q456" s="574">
        <v>0</v>
      </c>
      <c r="R456" s="574">
        <v>0</v>
      </c>
      <c r="S456" s="574">
        <v>0</v>
      </c>
      <c r="T456" s="574">
        <v>0</v>
      </c>
      <c r="U456" s="574">
        <v>0</v>
      </c>
      <c r="V456" s="574">
        <v>0</v>
      </c>
      <c r="W456" s="574">
        <v>0</v>
      </c>
      <c r="X456" s="574">
        <v>0</v>
      </c>
      <c r="Y456" s="574">
        <v>0</v>
      </c>
      <c r="Z456" s="574">
        <v>0</v>
      </c>
      <c r="AA456" s="574">
        <v>0</v>
      </c>
      <c r="AB456" s="574">
        <v>0</v>
      </c>
      <c r="AC456" s="574">
        <v>0</v>
      </c>
      <c r="AD456" s="574">
        <v>0</v>
      </c>
      <c r="AE456" s="574">
        <v>0</v>
      </c>
      <c r="AF456" s="574">
        <v>0</v>
      </c>
      <c r="AG456" s="574">
        <v>0</v>
      </c>
      <c r="AH456" s="574">
        <v>0</v>
      </c>
      <c r="AI456" s="574">
        <v>0</v>
      </c>
      <c r="AJ456" s="574">
        <v>0</v>
      </c>
      <c r="AK456" s="574">
        <v>0</v>
      </c>
      <c r="AL456" s="574">
        <v>31.968228</v>
      </c>
      <c r="AM456" s="574">
        <v>30.6695</v>
      </c>
      <c r="AN456" s="574">
        <v>1.298728</v>
      </c>
      <c r="AO456" s="574">
        <v>0</v>
      </c>
      <c r="AP456" s="574">
        <v>0.5</v>
      </c>
      <c r="AQ456" s="574">
        <v>0.5</v>
      </c>
      <c r="AR456" s="574">
        <v>0</v>
      </c>
      <c r="AS456" s="574">
        <v>0</v>
      </c>
      <c r="AT456" s="574">
        <v>0</v>
      </c>
      <c r="AU456" s="574">
        <v>0</v>
      </c>
      <c r="AV456" s="574">
        <v>0</v>
      </c>
      <c r="AW456" s="574">
        <v>0</v>
      </c>
      <c r="AX456" s="574">
        <v>0</v>
      </c>
      <c r="AY456" s="574">
        <v>0</v>
      </c>
      <c r="AZ456" s="574">
        <v>0</v>
      </c>
      <c r="BA456" s="574">
        <v>0</v>
      </c>
      <c r="BB456" s="574">
        <v>0</v>
      </c>
      <c r="BC456" s="574">
        <v>0</v>
      </c>
      <c r="BD456" s="574">
        <v>0</v>
      </c>
      <c r="BE456" s="574">
        <v>0</v>
      </c>
      <c r="BF456" s="574">
        <v>0</v>
      </c>
      <c r="BG456" s="574">
        <v>0</v>
      </c>
      <c r="BH456" s="574">
        <v>0</v>
      </c>
      <c r="BI456" s="574">
        <v>0</v>
      </c>
      <c r="BJ456" s="574">
        <v>0</v>
      </c>
      <c r="BK456" s="574">
        <v>0</v>
      </c>
      <c r="BL456" s="574">
        <v>0</v>
      </c>
      <c r="BM456" s="574">
        <v>0</v>
      </c>
      <c r="BN456" s="574">
        <v>0</v>
      </c>
      <c r="BO456" s="574">
        <v>0</v>
      </c>
      <c r="BP456" s="574">
        <v>0</v>
      </c>
      <c r="BQ456" s="574">
        <v>0</v>
      </c>
      <c r="BR456" s="574">
        <v>0</v>
      </c>
      <c r="BS456" s="574">
        <v>0</v>
      </c>
      <c r="BT456" s="574">
        <v>0</v>
      </c>
      <c r="BU456" s="574">
        <v>0</v>
      </c>
      <c r="BV456" s="574">
        <v>0</v>
      </c>
      <c r="BW456" s="574">
        <v>0</v>
      </c>
      <c r="BX456" s="574">
        <v>0</v>
      </c>
      <c r="BY456" s="574">
        <v>0</v>
      </c>
      <c r="BZ456" s="574">
        <v>0</v>
      </c>
      <c r="CA456" s="574">
        <v>0</v>
      </c>
      <c r="CB456" s="574">
        <v>0</v>
      </c>
      <c r="CC456" s="574">
        <v>0</v>
      </c>
    </row>
    <row r="457" spans="1:81">
      <c r="A457" s="586"/>
      <c r="B457" s="586" t="s">
        <v>1476</v>
      </c>
      <c r="C457" s="572"/>
      <c r="D457" s="587" t="s">
        <v>925</v>
      </c>
      <c r="E457" s="575" t="s">
        <v>1269</v>
      </c>
      <c r="F457" s="573">
        <v>6.64</v>
      </c>
      <c r="G457" s="574">
        <v>0</v>
      </c>
      <c r="H457" s="574">
        <v>0</v>
      </c>
      <c r="I457" s="574">
        <v>0</v>
      </c>
      <c r="J457" s="574">
        <v>0</v>
      </c>
      <c r="K457" s="574">
        <v>0</v>
      </c>
      <c r="L457" s="574">
        <v>0</v>
      </c>
      <c r="M457" s="574">
        <v>0</v>
      </c>
      <c r="N457" s="574">
        <v>0</v>
      </c>
      <c r="O457" s="574">
        <v>0</v>
      </c>
      <c r="P457" s="574">
        <v>0</v>
      </c>
      <c r="Q457" s="574">
        <v>0</v>
      </c>
      <c r="R457" s="574">
        <v>0</v>
      </c>
      <c r="S457" s="574">
        <v>0</v>
      </c>
      <c r="T457" s="574">
        <v>0</v>
      </c>
      <c r="U457" s="574">
        <v>0</v>
      </c>
      <c r="V457" s="574">
        <v>0</v>
      </c>
      <c r="W457" s="574">
        <v>0</v>
      </c>
      <c r="X457" s="574">
        <v>0</v>
      </c>
      <c r="Y457" s="574">
        <v>0</v>
      </c>
      <c r="Z457" s="574">
        <v>0</v>
      </c>
      <c r="AA457" s="574">
        <v>0</v>
      </c>
      <c r="AB457" s="574">
        <v>0</v>
      </c>
      <c r="AC457" s="574">
        <v>0</v>
      </c>
      <c r="AD457" s="574">
        <v>0</v>
      </c>
      <c r="AE457" s="574">
        <v>0</v>
      </c>
      <c r="AF457" s="574">
        <v>0</v>
      </c>
      <c r="AG457" s="574">
        <v>0</v>
      </c>
      <c r="AH457" s="574">
        <v>0</v>
      </c>
      <c r="AI457" s="574">
        <v>0</v>
      </c>
      <c r="AJ457" s="574">
        <v>0</v>
      </c>
      <c r="AK457" s="574">
        <v>0</v>
      </c>
      <c r="AL457" s="574">
        <v>4.52728</v>
      </c>
      <c r="AM457" s="574">
        <v>4.48728</v>
      </c>
      <c r="AN457" s="574">
        <v>0.04</v>
      </c>
      <c r="AO457" s="574">
        <v>0</v>
      </c>
      <c r="AP457" s="574">
        <v>0</v>
      </c>
      <c r="AQ457" s="574">
        <v>0</v>
      </c>
      <c r="AR457" s="574">
        <v>0</v>
      </c>
      <c r="AS457" s="574">
        <v>0</v>
      </c>
      <c r="AT457" s="574">
        <v>0</v>
      </c>
      <c r="AU457" s="574">
        <v>0</v>
      </c>
      <c r="AV457" s="574">
        <v>0</v>
      </c>
      <c r="AW457" s="574">
        <v>0</v>
      </c>
      <c r="AX457" s="574">
        <v>0</v>
      </c>
      <c r="AY457" s="574">
        <v>0</v>
      </c>
      <c r="AZ457" s="574">
        <v>2.112</v>
      </c>
      <c r="BA457" s="574">
        <v>0</v>
      </c>
      <c r="BB457" s="574">
        <v>0</v>
      </c>
      <c r="BC457" s="574">
        <v>0</v>
      </c>
      <c r="BD457" s="574">
        <v>2.112</v>
      </c>
      <c r="BE457" s="574">
        <v>0</v>
      </c>
      <c r="BF457" s="574">
        <v>0</v>
      </c>
      <c r="BG457" s="574">
        <v>0</v>
      </c>
      <c r="BH457" s="574">
        <v>0</v>
      </c>
      <c r="BI457" s="574">
        <v>0</v>
      </c>
      <c r="BJ457" s="574">
        <v>0</v>
      </c>
      <c r="BK457" s="574">
        <v>0</v>
      </c>
      <c r="BL457" s="574">
        <v>0</v>
      </c>
      <c r="BM457" s="574">
        <v>0</v>
      </c>
      <c r="BN457" s="574">
        <v>0</v>
      </c>
      <c r="BO457" s="574">
        <v>0</v>
      </c>
      <c r="BP457" s="574">
        <v>0</v>
      </c>
      <c r="BQ457" s="574">
        <v>0</v>
      </c>
      <c r="BR457" s="574">
        <v>0</v>
      </c>
      <c r="BS457" s="574">
        <v>0</v>
      </c>
      <c r="BT457" s="574">
        <v>0</v>
      </c>
      <c r="BU457" s="574">
        <v>0</v>
      </c>
      <c r="BV457" s="574">
        <v>0</v>
      </c>
      <c r="BW457" s="574">
        <v>0</v>
      </c>
      <c r="BX457" s="574">
        <v>0</v>
      </c>
      <c r="BY457" s="574">
        <v>0</v>
      </c>
      <c r="BZ457" s="574">
        <v>0</v>
      </c>
      <c r="CA457" s="574">
        <v>0</v>
      </c>
      <c r="CB457" s="574">
        <v>0</v>
      </c>
      <c r="CC457" s="574">
        <v>0</v>
      </c>
    </row>
    <row r="458" spans="1:81">
      <c r="A458" s="586"/>
      <c r="B458" s="586" t="s">
        <v>1476</v>
      </c>
      <c r="C458" s="572"/>
      <c r="D458" s="587" t="s">
        <v>1270</v>
      </c>
      <c r="E458" s="575" t="s">
        <v>1271</v>
      </c>
      <c r="F458" s="573">
        <v>6.64</v>
      </c>
      <c r="G458" s="574">
        <v>0</v>
      </c>
      <c r="H458" s="574">
        <v>0</v>
      </c>
      <c r="I458" s="574">
        <v>0</v>
      </c>
      <c r="J458" s="574">
        <v>0</v>
      </c>
      <c r="K458" s="574">
        <v>0</v>
      </c>
      <c r="L458" s="574">
        <v>0</v>
      </c>
      <c r="M458" s="574">
        <v>0</v>
      </c>
      <c r="N458" s="574">
        <v>0</v>
      </c>
      <c r="O458" s="574">
        <v>0</v>
      </c>
      <c r="P458" s="574">
        <v>0</v>
      </c>
      <c r="Q458" s="574">
        <v>0</v>
      </c>
      <c r="R458" s="574">
        <v>0</v>
      </c>
      <c r="S458" s="574">
        <v>0</v>
      </c>
      <c r="T458" s="574">
        <v>0</v>
      </c>
      <c r="U458" s="574">
        <v>0</v>
      </c>
      <c r="V458" s="574">
        <v>0</v>
      </c>
      <c r="W458" s="574">
        <v>0</v>
      </c>
      <c r="X458" s="574">
        <v>0</v>
      </c>
      <c r="Y458" s="574">
        <v>0</v>
      </c>
      <c r="Z458" s="574">
        <v>0</v>
      </c>
      <c r="AA458" s="574">
        <v>0</v>
      </c>
      <c r="AB458" s="574">
        <v>0</v>
      </c>
      <c r="AC458" s="574">
        <v>0</v>
      </c>
      <c r="AD458" s="574">
        <v>0</v>
      </c>
      <c r="AE458" s="574">
        <v>0</v>
      </c>
      <c r="AF458" s="574">
        <v>0</v>
      </c>
      <c r="AG458" s="574">
        <v>0</v>
      </c>
      <c r="AH458" s="574">
        <v>0</v>
      </c>
      <c r="AI458" s="574">
        <v>0</v>
      </c>
      <c r="AJ458" s="574">
        <v>0</v>
      </c>
      <c r="AK458" s="574">
        <v>0</v>
      </c>
      <c r="AL458" s="574">
        <v>4.52728</v>
      </c>
      <c r="AM458" s="574">
        <v>4.48728</v>
      </c>
      <c r="AN458" s="574">
        <v>0.04</v>
      </c>
      <c r="AO458" s="574">
        <v>0</v>
      </c>
      <c r="AP458" s="574">
        <v>0</v>
      </c>
      <c r="AQ458" s="574">
        <v>0</v>
      </c>
      <c r="AR458" s="574">
        <v>0</v>
      </c>
      <c r="AS458" s="574">
        <v>0</v>
      </c>
      <c r="AT458" s="574">
        <v>0</v>
      </c>
      <c r="AU458" s="574">
        <v>0</v>
      </c>
      <c r="AV458" s="574">
        <v>0</v>
      </c>
      <c r="AW458" s="574">
        <v>0</v>
      </c>
      <c r="AX458" s="574">
        <v>0</v>
      </c>
      <c r="AY458" s="574">
        <v>0</v>
      </c>
      <c r="AZ458" s="574">
        <v>2.112</v>
      </c>
      <c r="BA458" s="574">
        <v>0</v>
      </c>
      <c r="BB458" s="574">
        <v>0</v>
      </c>
      <c r="BC458" s="574">
        <v>0</v>
      </c>
      <c r="BD458" s="574">
        <v>2.112</v>
      </c>
      <c r="BE458" s="574">
        <v>0</v>
      </c>
      <c r="BF458" s="574">
        <v>0</v>
      </c>
      <c r="BG458" s="574">
        <v>0</v>
      </c>
      <c r="BH458" s="574">
        <v>0</v>
      </c>
      <c r="BI458" s="574">
        <v>0</v>
      </c>
      <c r="BJ458" s="574">
        <v>0</v>
      </c>
      <c r="BK458" s="574">
        <v>0</v>
      </c>
      <c r="BL458" s="574">
        <v>0</v>
      </c>
      <c r="BM458" s="574">
        <v>0</v>
      </c>
      <c r="BN458" s="574">
        <v>0</v>
      </c>
      <c r="BO458" s="574">
        <v>0</v>
      </c>
      <c r="BP458" s="574">
        <v>0</v>
      </c>
      <c r="BQ458" s="574">
        <v>0</v>
      </c>
      <c r="BR458" s="574">
        <v>0</v>
      </c>
      <c r="BS458" s="574">
        <v>0</v>
      </c>
      <c r="BT458" s="574">
        <v>0</v>
      </c>
      <c r="BU458" s="574">
        <v>0</v>
      </c>
      <c r="BV458" s="574">
        <v>0</v>
      </c>
      <c r="BW458" s="574">
        <v>0</v>
      </c>
      <c r="BX458" s="574">
        <v>0</v>
      </c>
      <c r="BY458" s="574">
        <v>0</v>
      </c>
      <c r="BZ458" s="574">
        <v>0</v>
      </c>
      <c r="CA458" s="574">
        <v>0</v>
      </c>
      <c r="CB458" s="574">
        <v>0</v>
      </c>
      <c r="CC458" s="574">
        <v>0</v>
      </c>
    </row>
    <row r="459" spans="1:81">
      <c r="A459" s="586"/>
      <c r="B459" s="586" t="s">
        <v>1476</v>
      </c>
      <c r="C459" s="572"/>
      <c r="D459" s="587" t="s">
        <v>1325</v>
      </c>
      <c r="E459" s="575" t="s">
        <v>1326</v>
      </c>
      <c r="F459" s="573">
        <v>2.15</v>
      </c>
      <c r="G459" s="574">
        <v>0</v>
      </c>
      <c r="H459" s="574">
        <v>0</v>
      </c>
      <c r="I459" s="574">
        <v>0</v>
      </c>
      <c r="J459" s="574">
        <v>0</v>
      </c>
      <c r="K459" s="574">
        <v>0</v>
      </c>
      <c r="L459" s="574">
        <v>0</v>
      </c>
      <c r="M459" s="574">
        <v>0</v>
      </c>
      <c r="N459" s="574">
        <v>0</v>
      </c>
      <c r="O459" s="574">
        <v>0</v>
      </c>
      <c r="P459" s="574">
        <v>0</v>
      </c>
      <c r="Q459" s="574">
        <v>0</v>
      </c>
      <c r="R459" s="574">
        <v>0</v>
      </c>
      <c r="S459" s="574">
        <v>0</v>
      </c>
      <c r="T459" s="574">
        <v>0</v>
      </c>
      <c r="U459" s="574">
        <v>0</v>
      </c>
      <c r="V459" s="574">
        <v>0</v>
      </c>
      <c r="W459" s="574">
        <v>0</v>
      </c>
      <c r="X459" s="574">
        <v>0</v>
      </c>
      <c r="Y459" s="574">
        <v>0</v>
      </c>
      <c r="Z459" s="574">
        <v>0</v>
      </c>
      <c r="AA459" s="574">
        <v>0</v>
      </c>
      <c r="AB459" s="574">
        <v>0</v>
      </c>
      <c r="AC459" s="574">
        <v>0</v>
      </c>
      <c r="AD459" s="574">
        <v>0</v>
      </c>
      <c r="AE459" s="574">
        <v>0</v>
      </c>
      <c r="AF459" s="574">
        <v>0</v>
      </c>
      <c r="AG459" s="574">
        <v>0</v>
      </c>
      <c r="AH459" s="574">
        <v>0</v>
      </c>
      <c r="AI459" s="574">
        <v>0</v>
      </c>
      <c r="AJ459" s="574">
        <v>0</v>
      </c>
      <c r="AK459" s="574">
        <v>0</v>
      </c>
      <c r="AL459" s="574">
        <v>0.04</v>
      </c>
      <c r="AM459" s="574">
        <v>0</v>
      </c>
      <c r="AN459" s="574">
        <v>0.04</v>
      </c>
      <c r="AO459" s="574">
        <v>0</v>
      </c>
      <c r="AP459" s="574">
        <v>0</v>
      </c>
      <c r="AQ459" s="574">
        <v>0</v>
      </c>
      <c r="AR459" s="574">
        <v>0</v>
      </c>
      <c r="AS459" s="574">
        <v>0</v>
      </c>
      <c r="AT459" s="574">
        <v>0</v>
      </c>
      <c r="AU459" s="574">
        <v>0</v>
      </c>
      <c r="AV459" s="574">
        <v>0</v>
      </c>
      <c r="AW459" s="574">
        <v>0</v>
      </c>
      <c r="AX459" s="574">
        <v>0</v>
      </c>
      <c r="AY459" s="574">
        <v>0</v>
      </c>
      <c r="AZ459" s="574">
        <v>2.112</v>
      </c>
      <c r="BA459" s="574">
        <v>0</v>
      </c>
      <c r="BB459" s="574">
        <v>0</v>
      </c>
      <c r="BC459" s="574">
        <v>0</v>
      </c>
      <c r="BD459" s="574">
        <v>2.112</v>
      </c>
      <c r="BE459" s="574">
        <v>0</v>
      </c>
      <c r="BF459" s="574">
        <v>0</v>
      </c>
      <c r="BG459" s="574">
        <v>0</v>
      </c>
      <c r="BH459" s="574">
        <v>0</v>
      </c>
      <c r="BI459" s="574">
        <v>0</v>
      </c>
      <c r="BJ459" s="574">
        <v>0</v>
      </c>
      <c r="BK459" s="574">
        <v>0</v>
      </c>
      <c r="BL459" s="574">
        <v>0</v>
      </c>
      <c r="BM459" s="574">
        <v>0</v>
      </c>
      <c r="BN459" s="574">
        <v>0</v>
      </c>
      <c r="BO459" s="574">
        <v>0</v>
      </c>
      <c r="BP459" s="574">
        <v>0</v>
      </c>
      <c r="BQ459" s="574">
        <v>0</v>
      </c>
      <c r="BR459" s="574">
        <v>0</v>
      </c>
      <c r="BS459" s="574">
        <v>0</v>
      </c>
      <c r="BT459" s="574">
        <v>0</v>
      </c>
      <c r="BU459" s="574">
        <v>0</v>
      </c>
      <c r="BV459" s="574">
        <v>0</v>
      </c>
      <c r="BW459" s="574">
        <v>0</v>
      </c>
      <c r="BX459" s="574">
        <v>0</v>
      </c>
      <c r="BY459" s="574">
        <v>0</v>
      </c>
      <c r="BZ459" s="574">
        <v>0</v>
      </c>
      <c r="CA459" s="574">
        <v>0</v>
      </c>
      <c r="CB459" s="574">
        <v>0</v>
      </c>
      <c r="CC459" s="574">
        <v>0</v>
      </c>
    </row>
    <row r="460" spans="1:81">
      <c r="A460" s="586"/>
      <c r="B460" s="586" t="s">
        <v>1476</v>
      </c>
      <c r="C460" s="572"/>
      <c r="D460" s="587" t="s">
        <v>1274</v>
      </c>
      <c r="E460" s="575" t="s">
        <v>1275</v>
      </c>
      <c r="F460" s="573">
        <v>4.49</v>
      </c>
      <c r="G460" s="574">
        <v>0</v>
      </c>
      <c r="H460" s="574">
        <v>0</v>
      </c>
      <c r="I460" s="574">
        <v>0</v>
      </c>
      <c r="J460" s="574">
        <v>0</v>
      </c>
      <c r="K460" s="574">
        <v>0</v>
      </c>
      <c r="L460" s="574">
        <v>0</v>
      </c>
      <c r="M460" s="574">
        <v>0</v>
      </c>
      <c r="N460" s="574">
        <v>0</v>
      </c>
      <c r="O460" s="574">
        <v>0</v>
      </c>
      <c r="P460" s="574">
        <v>0</v>
      </c>
      <c r="Q460" s="574">
        <v>0</v>
      </c>
      <c r="R460" s="574">
        <v>0</v>
      </c>
      <c r="S460" s="574">
        <v>0</v>
      </c>
      <c r="T460" s="574">
        <v>0</v>
      </c>
      <c r="U460" s="574">
        <v>0</v>
      </c>
      <c r="V460" s="574">
        <v>0</v>
      </c>
      <c r="W460" s="574">
        <v>0</v>
      </c>
      <c r="X460" s="574">
        <v>0</v>
      </c>
      <c r="Y460" s="574">
        <v>0</v>
      </c>
      <c r="Z460" s="574">
        <v>0</v>
      </c>
      <c r="AA460" s="574">
        <v>0</v>
      </c>
      <c r="AB460" s="574">
        <v>0</v>
      </c>
      <c r="AC460" s="574">
        <v>0</v>
      </c>
      <c r="AD460" s="574">
        <v>0</v>
      </c>
      <c r="AE460" s="574">
        <v>0</v>
      </c>
      <c r="AF460" s="574">
        <v>0</v>
      </c>
      <c r="AG460" s="574">
        <v>0</v>
      </c>
      <c r="AH460" s="574">
        <v>0</v>
      </c>
      <c r="AI460" s="574">
        <v>0</v>
      </c>
      <c r="AJ460" s="574">
        <v>0</v>
      </c>
      <c r="AK460" s="574">
        <v>0</v>
      </c>
      <c r="AL460" s="574">
        <v>4.48728</v>
      </c>
      <c r="AM460" s="574">
        <v>4.48728</v>
      </c>
      <c r="AN460" s="574">
        <v>0</v>
      </c>
      <c r="AO460" s="574">
        <v>0</v>
      </c>
      <c r="AP460" s="574">
        <v>0</v>
      </c>
      <c r="AQ460" s="574">
        <v>0</v>
      </c>
      <c r="AR460" s="574">
        <v>0</v>
      </c>
      <c r="AS460" s="574">
        <v>0</v>
      </c>
      <c r="AT460" s="574">
        <v>0</v>
      </c>
      <c r="AU460" s="574">
        <v>0</v>
      </c>
      <c r="AV460" s="574">
        <v>0</v>
      </c>
      <c r="AW460" s="574">
        <v>0</v>
      </c>
      <c r="AX460" s="574">
        <v>0</v>
      </c>
      <c r="AY460" s="574">
        <v>0</v>
      </c>
      <c r="AZ460" s="574">
        <v>0</v>
      </c>
      <c r="BA460" s="574">
        <v>0</v>
      </c>
      <c r="BB460" s="574">
        <v>0</v>
      </c>
      <c r="BC460" s="574">
        <v>0</v>
      </c>
      <c r="BD460" s="574">
        <v>0</v>
      </c>
      <c r="BE460" s="574">
        <v>0</v>
      </c>
      <c r="BF460" s="574">
        <v>0</v>
      </c>
      <c r="BG460" s="574">
        <v>0</v>
      </c>
      <c r="BH460" s="574">
        <v>0</v>
      </c>
      <c r="BI460" s="574">
        <v>0</v>
      </c>
      <c r="BJ460" s="574">
        <v>0</v>
      </c>
      <c r="BK460" s="574">
        <v>0</v>
      </c>
      <c r="BL460" s="574">
        <v>0</v>
      </c>
      <c r="BM460" s="574">
        <v>0</v>
      </c>
      <c r="BN460" s="574">
        <v>0</v>
      </c>
      <c r="BO460" s="574">
        <v>0</v>
      </c>
      <c r="BP460" s="574">
        <v>0</v>
      </c>
      <c r="BQ460" s="574">
        <v>0</v>
      </c>
      <c r="BR460" s="574">
        <v>0</v>
      </c>
      <c r="BS460" s="574">
        <v>0</v>
      </c>
      <c r="BT460" s="574">
        <v>0</v>
      </c>
      <c r="BU460" s="574">
        <v>0</v>
      </c>
      <c r="BV460" s="574">
        <v>0</v>
      </c>
      <c r="BW460" s="574">
        <v>0</v>
      </c>
      <c r="BX460" s="574">
        <v>0</v>
      </c>
      <c r="BY460" s="574">
        <v>0</v>
      </c>
      <c r="BZ460" s="574">
        <v>0</v>
      </c>
      <c r="CA460" s="574">
        <v>0</v>
      </c>
      <c r="CB460" s="574">
        <v>0</v>
      </c>
      <c r="CC460" s="574">
        <v>0</v>
      </c>
    </row>
    <row r="461" spans="1:81">
      <c r="A461" s="586"/>
      <c r="B461" s="586" t="s">
        <v>1476</v>
      </c>
      <c r="C461" s="572"/>
      <c r="D461" s="587" t="s">
        <v>929</v>
      </c>
      <c r="E461" s="575" t="s">
        <v>1276</v>
      </c>
      <c r="F461" s="573">
        <v>3.16</v>
      </c>
      <c r="G461" s="574">
        <v>0</v>
      </c>
      <c r="H461" s="574">
        <v>0</v>
      </c>
      <c r="I461" s="574">
        <v>0</v>
      </c>
      <c r="J461" s="574">
        <v>0</v>
      </c>
      <c r="K461" s="574">
        <v>0</v>
      </c>
      <c r="L461" s="574">
        <v>0</v>
      </c>
      <c r="M461" s="574">
        <v>0</v>
      </c>
      <c r="N461" s="574">
        <v>0</v>
      </c>
      <c r="O461" s="574">
        <v>0</v>
      </c>
      <c r="P461" s="574">
        <v>0</v>
      </c>
      <c r="Q461" s="574">
        <v>0</v>
      </c>
      <c r="R461" s="574">
        <v>0</v>
      </c>
      <c r="S461" s="574">
        <v>0</v>
      </c>
      <c r="T461" s="574">
        <v>0</v>
      </c>
      <c r="U461" s="574">
        <v>0</v>
      </c>
      <c r="V461" s="574">
        <v>0</v>
      </c>
      <c r="W461" s="574">
        <v>0</v>
      </c>
      <c r="X461" s="574">
        <v>0</v>
      </c>
      <c r="Y461" s="574">
        <v>0</v>
      </c>
      <c r="Z461" s="574">
        <v>0</v>
      </c>
      <c r="AA461" s="574">
        <v>0</v>
      </c>
      <c r="AB461" s="574">
        <v>0</v>
      </c>
      <c r="AC461" s="574">
        <v>0</v>
      </c>
      <c r="AD461" s="574">
        <v>0</v>
      </c>
      <c r="AE461" s="574">
        <v>0</v>
      </c>
      <c r="AF461" s="574">
        <v>0</v>
      </c>
      <c r="AG461" s="574">
        <v>0</v>
      </c>
      <c r="AH461" s="574">
        <v>0</v>
      </c>
      <c r="AI461" s="574">
        <v>0</v>
      </c>
      <c r="AJ461" s="574">
        <v>0</v>
      </c>
      <c r="AK461" s="574">
        <v>0</v>
      </c>
      <c r="AL461" s="574">
        <v>3.163212</v>
      </c>
      <c r="AM461" s="574">
        <v>3.163212</v>
      </c>
      <c r="AN461" s="574">
        <v>0</v>
      </c>
      <c r="AO461" s="574">
        <v>0</v>
      </c>
      <c r="AP461" s="574">
        <v>0</v>
      </c>
      <c r="AQ461" s="574">
        <v>0</v>
      </c>
      <c r="AR461" s="574">
        <v>0</v>
      </c>
      <c r="AS461" s="574">
        <v>0</v>
      </c>
      <c r="AT461" s="574">
        <v>0</v>
      </c>
      <c r="AU461" s="574">
        <v>0</v>
      </c>
      <c r="AV461" s="574">
        <v>0</v>
      </c>
      <c r="AW461" s="574">
        <v>0</v>
      </c>
      <c r="AX461" s="574">
        <v>0</v>
      </c>
      <c r="AY461" s="574">
        <v>0</v>
      </c>
      <c r="AZ461" s="574">
        <v>0</v>
      </c>
      <c r="BA461" s="574">
        <v>0</v>
      </c>
      <c r="BB461" s="574">
        <v>0</v>
      </c>
      <c r="BC461" s="574">
        <v>0</v>
      </c>
      <c r="BD461" s="574">
        <v>0</v>
      </c>
      <c r="BE461" s="574">
        <v>0</v>
      </c>
      <c r="BF461" s="574">
        <v>0</v>
      </c>
      <c r="BG461" s="574">
        <v>0</v>
      </c>
      <c r="BH461" s="574">
        <v>0</v>
      </c>
      <c r="BI461" s="574">
        <v>0</v>
      </c>
      <c r="BJ461" s="574">
        <v>0</v>
      </c>
      <c r="BK461" s="574">
        <v>0</v>
      </c>
      <c r="BL461" s="574">
        <v>0</v>
      </c>
      <c r="BM461" s="574">
        <v>0</v>
      </c>
      <c r="BN461" s="574">
        <v>0</v>
      </c>
      <c r="BO461" s="574">
        <v>0</v>
      </c>
      <c r="BP461" s="574">
        <v>0</v>
      </c>
      <c r="BQ461" s="574">
        <v>0</v>
      </c>
      <c r="BR461" s="574">
        <v>0</v>
      </c>
      <c r="BS461" s="574">
        <v>0</v>
      </c>
      <c r="BT461" s="574">
        <v>0</v>
      </c>
      <c r="BU461" s="574">
        <v>0</v>
      </c>
      <c r="BV461" s="574">
        <v>0</v>
      </c>
      <c r="BW461" s="574">
        <v>0</v>
      </c>
      <c r="BX461" s="574">
        <v>0</v>
      </c>
      <c r="BY461" s="574">
        <v>0</v>
      </c>
      <c r="BZ461" s="574">
        <v>0</v>
      </c>
      <c r="CA461" s="574">
        <v>0</v>
      </c>
      <c r="CB461" s="574">
        <v>0</v>
      </c>
      <c r="CC461" s="574">
        <v>0</v>
      </c>
    </row>
    <row r="462" spans="1:81">
      <c r="A462" s="586"/>
      <c r="B462" s="586" t="s">
        <v>1476</v>
      </c>
      <c r="C462" s="572"/>
      <c r="D462" s="587" t="s">
        <v>1277</v>
      </c>
      <c r="E462" s="575" t="s">
        <v>355</v>
      </c>
      <c r="F462" s="573">
        <v>3.16</v>
      </c>
      <c r="G462" s="574">
        <v>0</v>
      </c>
      <c r="H462" s="574">
        <v>0</v>
      </c>
      <c r="I462" s="574">
        <v>0</v>
      </c>
      <c r="J462" s="574">
        <v>0</v>
      </c>
      <c r="K462" s="574">
        <v>0</v>
      </c>
      <c r="L462" s="574">
        <v>0</v>
      </c>
      <c r="M462" s="574">
        <v>0</v>
      </c>
      <c r="N462" s="574">
        <v>0</v>
      </c>
      <c r="O462" s="574">
        <v>0</v>
      </c>
      <c r="P462" s="574">
        <v>0</v>
      </c>
      <c r="Q462" s="574">
        <v>0</v>
      </c>
      <c r="R462" s="574">
        <v>0</v>
      </c>
      <c r="S462" s="574">
        <v>0</v>
      </c>
      <c r="T462" s="574">
        <v>0</v>
      </c>
      <c r="U462" s="574">
        <v>0</v>
      </c>
      <c r="V462" s="574">
        <v>0</v>
      </c>
      <c r="W462" s="574">
        <v>0</v>
      </c>
      <c r="X462" s="574">
        <v>0</v>
      </c>
      <c r="Y462" s="574">
        <v>0</v>
      </c>
      <c r="Z462" s="574">
        <v>0</v>
      </c>
      <c r="AA462" s="574">
        <v>0</v>
      </c>
      <c r="AB462" s="574">
        <v>0</v>
      </c>
      <c r="AC462" s="574">
        <v>0</v>
      </c>
      <c r="AD462" s="574">
        <v>0</v>
      </c>
      <c r="AE462" s="574">
        <v>0</v>
      </c>
      <c r="AF462" s="574">
        <v>0</v>
      </c>
      <c r="AG462" s="574">
        <v>0</v>
      </c>
      <c r="AH462" s="574">
        <v>0</v>
      </c>
      <c r="AI462" s="574">
        <v>0</v>
      </c>
      <c r="AJ462" s="574">
        <v>0</v>
      </c>
      <c r="AK462" s="574">
        <v>0</v>
      </c>
      <c r="AL462" s="574">
        <v>3.163212</v>
      </c>
      <c r="AM462" s="574">
        <v>3.163212</v>
      </c>
      <c r="AN462" s="574">
        <v>0</v>
      </c>
      <c r="AO462" s="574">
        <v>0</v>
      </c>
      <c r="AP462" s="574">
        <v>0</v>
      </c>
      <c r="AQ462" s="574">
        <v>0</v>
      </c>
      <c r="AR462" s="574">
        <v>0</v>
      </c>
      <c r="AS462" s="574">
        <v>0</v>
      </c>
      <c r="AT462" s="574">
        <v>0</v>
      </c>
      <c r="AU462" s="574">
        <v>0</v>
      </c>
      <c r="AV462" s="574">
        <v>0</v>
      </c>
      <c r="AW462" s="574">
        <v>0</v>
      </c>
      <c r="AX462" s="574">
        <v>0</v>
      </c>
      <c r="AY462" s="574">
        <v>0</v>
      </c>
      <c r="AZ462" s="574">
        <v>0</v>
      </c>
      <c r="BA462" s="574">
        <v>0</v>
      </c>
      <c r="BB462" s="574">
        <v>0</v>
      </c>
      <c r="BC462" s="574">
        <v>0</v>
      </c>
      <c r="BD462" s="574">
        <v>0</v>
      </c>
      <c r="BE462" s="574">
        <v>0</v>
      </c>
      <c r="BF462" s="574">
        <v>0</v>
      </c>
      <c r="BG462" s="574">
        <v>0</v>
      </c>
      <c r="BH462" s="574">
        <v>0</v>
      </c>
      <c r="BI462" s="574">
        <v>0</v>
      </c>
      <c r="BJ462" s="574">
        <v>0</v>
      </c>
      <c r="BK462" s="574">
        <v>0</v>
      </c>
      <c r="BL462" s="574">
        <v>0</v>
      </c>
      <c r="BM462" s="574">
        <v>0</v>
      </c>
      <c r="BN462" s="574">
        <v>0</v>
      </c>
      <c r="BO462" s="574">
        <v>0</v>
      </c>
      <c r="BP462" s="574">
        <v>0</v>
      </c>
      <c r="BQ462" s="574">
        <v>0</v>
      </c>
      <c r="BR462" s="574">
        <v>0</v>
      </c>
      <c r="BS462" s="574">
        <v>0</v>
      </c>
      <c r="BT462" s="574">
        <v>0</v>
      </c>
      <c r="BU462" s="574">
        <v>0</v>
      </c>
      <c r="BV462" s="574">
        <v>0</v>
      </c>
      <c r="BW462" s="574">
        <v>0</v>
      </c>
      <c r="BX462" s="574">
        <v>0</v>
      </c>
      <c r="BY462" s="574">
        <v>0</v>
      </c>
      <c r="BZ462" s="574">
        <v>0</v>
      </c>
      <c r="CA462" s="574">
        <v>0</v>
      </c>
      <c r="CB462" s="574">
        <v>0</v>
      </c>
      <c r="CC462" s="574">
        <v>0</v>
      </c>
    </row>
    <row r="463" spans="1:81">
      <c r="A463" s="586"/>
      <c r="B463" s="586" t="s">
        <v>1476</v>
      </c>
      <c r="C463" s="572"/>
      <c r="D463" s="587" t="s">
        <v>1327</v>
      </c>
      <c r="E463" s="575" t="s">
        <v>1328</v>
      </c>
      <c r="F463" s="573">
        <v>2.18</v>
      </c>
      <c r="G463" s="574">
        <v>0</v>
      </c>
      <c r="H463" s="574">
        <v>0</v>
      </c>
      <c r="I463" s="574">
        <v>0</v>
      </c>
      <c r="J463" s="574">
        <v>0</v>
      </c>
      <c r="K463" s="574">
        <v>0</v>
      </c>
      <c r="L463" s="574">
        <v>0</v>
      </c>
      <c r="M463" s="574">
        <v>0</v>
      </c>
      <c r="N463" s="574">
        <v>0</v>
      </c>
      <c r="O463" s="574">
        <v>0</v>
      </c>
      <c r="P463" s="574">
        <v>0</v>
      </c>
      <c r="Q463" s="574">
        <v>0</v>
      </c>
      <c r="R463" s="574">
        <v>0</v>
      </c>
      <c r="S463" s="574">
        <v>0</v>
      </c>
      <c r="T463" s="574">
        <v>0</v>
      </c>
      <c r="U463" s="574">
        <v>0</v>
      </c>
      <c r="V463" s="574">
        <v>0</v>
      </c>
      <c r="W463" s="574">
        <v>0</v>
      </c>
      <c r="X463" s="574">
        <v>0</v>
      </c>
      <c r="Y463" s="574">
        <v>0</v>
      </c>
      <c r="Z463" s="574">
        <v>0</v>
      </c>
      <c r="AA463" s="574">
        <v>0</v>
      </c>
      <c r="AB463" s="574">
        <v>0</v>
      </c>
      <c r="AC463" s="574">
        <v>0</v>
      </c>
      <c r="AD463" s="574">
        <v>0</v>
      </c>
      <c r="AE463" s="574">
        <v>0</v>
      </c>
      <c r="AF463" s="574">
        <v>0</v>
      </c>
      <c r="AG463" s="574">
        <v>0</v>
      </c>
      <c r="AH463" s="574">
        <v>0</v>
      </c>
      <c r="AI463" s="574">
        <v>0</v>
      </c>
      <c r="AJ463" s="574">
        <v>0</v>
      </c>
      <c r="AK463" s="574">
        <v>0</v>
      </c>
      <c r="AL463" s="574">
        <v>2.181276</v>
      </c>
      <c r="AM463" s="574">
        <v>2.181276</v>
      </c>
      <c r="AN463" s="574">
        <v>0</v>
      </c>
      <c r="AO463" s="574">
        <v>0</v>
      </c>
      <c r="AP463" s="574">
        <v>0</v>
      </c>
      <c r="AQ463" s="574">
        <v>0</v>
      </c>
      <c r="AR463" s="574">
        <v>0</v>
      </c>
      <c r="AS463" s="574">
        <v>0</v>
      </c>
      <c r="AT463" s="574">
        <v>0</v>
      </c>
      <c r="AU463" s="574">
        <v>0</v>
      </c>
      <c r="AV463" s="574">
        <v>0</v>
      </c>
      <c r="AW463" s="574">
        <v>0</v>
      </c>
      <c r="AX463" s="574">
        <v>0</v>
      </c>
      <c r="AY463" s="574">
        <v>0</v>
      </c>
      <c r="AZ463" s="574">
        <v>0</v>
      </c>
      <c r="BA463" s="574">
        <v>0</v>
      </c>
      <c r="BB463" s="574">
        <v>0</v>
      </c>
      <c r="BC463" s="574">
        <v>0</v>
      </c>
      <c r="BD463" s="574">
        <v>0</v>
      </c>
      <c r="BE463" s="574">
        <v>0</v>
      </c>
      <c r="BF463" s="574">
        <v>0</v>
      </c>
      <c r="BG463" s="574">
        <v>0</v>
      </c>
      <c r="BH463" s="574">
        <v>0</v>
      </c>
      <c r="BI463" s="574">
        <v>0</v>
      </c>
      <c r="BJ463" s="574">
        <v>0</v>
      </c>
      <c r="BK463" s="574">
        <v>0</v>
      </c>
      <c r="BL463" s="574">
        <v>0</v>
      </c>
      <c r="BM463" s="574">
        <v>0</v>
      </c>
      <c r="BN463" s="574">
        <v>0</v>
      </c>
      <c r="BO463" s="574">
        <v>0</v>
      </c>
      <c r="BP463" s="574">
        <v>0</v>
      </c>
      <c r="BQ463" s="574">
        <v>0</v>
      </c>
      <c r="BR463" s="574">
        <v>0</v>
      </c>
      <c r="BS463" s="574">
        <v>0</v>
      </c>
      <c r="BT463" s="574">
        <v>0</v>
      </c>
      <c r="BU463" s="574">
        <v>0</v>
      </c>
      <c r="BV463" s="574">
        <v>0</v>
      </c>
      <c r="BW463" s="574">
        <v>0</v>
      </c>
      <c r="BX463" s="574">
        <v>0</v>
      </c>
      <c r="BY463" s="574">
        <v>0</v>
      </c>
      <c r="BZ463" s="574">
        <v>0</v>
      </c>
      <c r="CA463" s="574">
        <v>0</v>
      </c>
      <c r="CB463" s="574">
        <v>0</v>
      </c>
      <c r="CC463" s="574">
        <v>0</v>
      </c>
    </row>
    <row r="464" spans="1:81">
      <c r="A464" s="586"/>
      <c r="B464" s="586" t="s">
        <v>1476</v>
      </c>
      <c r="C464" s="572"/>
      <c r="D464" s="587" t="s">
        <v>1280</v>
      </c>
      <c r="E464" s="575" t="s">
        <v>1281</v>
      </c>
      <c r="F464" s="573">
        <v>0.98</v>
      </c>
      <c r="G464" s="574">
        <v>0</v>
      </c>
      <c r="H464" s="574">
        <v>0</v>
      </c>
      <c r="I464" s="574">
        <v>0</v>
      </c>
      <c r="J464" s="574">
        <v>0</v>
      </c>
      <c r="K464" s="574">
        <v>0</v>
      </c>
      <c r="L464" s="574">
        <v>0</v>
      </c>
      <c r="M464" s="574">
        <v>0</v>
      </c>
      <c r="N464" s="574">
        <v>0</v>
      </c>
      <c r="O464" s="574">
        <v>0</v>
      </c>
      <c r="P464" s="574">
        <v>0</v>
      </c>
      <c r="Q464" s="574">
        <v>0</v>
      </c>
      <c r="R464" s="574">
        <v>0</v>
      </c>
      <c r="S464" s="574">
        <v>0</v>
      </c>
      <c r="T464" s="574">
        <v>0</v>
      </c>
      <c r="U464" s="574">
        <v>0</v>
      </c>
      <c r="V464" s="574">
        <v>0</v>
      </c>
      <c r="W464" s="574">
        <v>0</v>
      </c>
      <c r="X464" s="574">
        <v>0</v>
      </c>
      <c r="Y464" s="574">
        <v>0</v>
      </c>
      <c r="Z464" s="574">
        <v>0</v>
      </c>
      <c r="AA464" s="574">
        <v>0</v>
      </c>
      <c r="AB464" s="574">
        <v>0</v>
      </c>
      <c r="AC464" s="574">
        <v>0</v>
      </c>
      <c r="AD464" s="574">
        <v>0</v>
      </c>
      <c r="AE464" s="574">
        <v>0</v>
      </c>
      <c r="AF464" s="574">
        <v>0</v>
      </c>
      <c r="AG464" s="574">
        <v>0</v>
      </c>
      <c r="AH464" s="574">
        <v>0</v>
      </c>
      <c r="AI464" s="574">
        <v>0</v>
      </c>
      <c r="AJ464" s="574">
        <v>0</v>
      </c>
      <c r="AK464" s="574">
        <v>0</v>
      </c>
      <c r="AL464" s="574">
        <v>0.981936</v>
      </c>
      <c r="AM464" s="574">
        <v>0.981936</v>
      </c>
      <c r="AN464" s="574">
        <v>0</v>
      </c>
      <c r="AO464" s="574">
        <v>0</v>
      </c>
      <c r="AP464" s="574">
        <v>0</v>
      </c>
      <c r="AQ464" s="574">
        <v>0</v>
      </c>
      <c r="AR464" s="574">
        <v>0</v>
      </c>
      <c r="AS464" s="574">
        <v>0</v>
      </c>
      <c r="AT464" s="574">
        <v>0</v>
      </c>
      <c r="AU464" s="574">
        <v>0</v>
      </c>
      <c r="AV464" s="574">
        <v>0</v>
      </c>
      <c r="AW464" s="574">
        <v>0</v>
      </c>
      <c r="AX464" s="574">
        <v>0</v>
      </c>
      <c r="AY464" s="574">
        <v>0</v>
      </c>
      <c r="AZ464" s="574">
        <v>0</v>
      </c>
      <c r="BA464" s="574">
        <v>0</v>
      </c>
      <c r="BB464" s="574">
        <v>0</v>
      </c>
      <c r="BC464" s="574">
        <v>0</v>
      </c>
      <c r="BD464" s="574">
        <v>0</v>
      </c>
      <c r="BE464" s="574">
        <v>0</v>
      </c>
      <c r="BF464" s="574">
        <v>0</v>
      </c>
      <c r="BG464" s="574">
        <v>0</v>
      </c>
      <c r="BH464" s="574">
        <v>0</v>
      </c>
      <c r="BI464" s="574">
        <v>0</v>
      </c>
      <c r="BJ464" s="574">
        <v>0</v>
      </c>
      <c r="BK464" s="574">
        <v>0</v>
      </c>
      <c r="BL464" s="574">
        <v>0</v>
      </c>
      <c r="BM464" s="574">
        <v>0</v>
      </c>
      <c r="BN464" s="574">
        <v>0</v>
      </c>
      <c r="BO464" s="574">
        <v>0</v>
      </c>
      <c r="BP464" s="574">
        <v>0</v>
      </c>
      <c r="BQ464" s="574">
        <v>0</v>
      </c>
      <c r="BR464" s="574">
        <v>0</v>
      </c>
      <c r="BS464" s="574">
        <v>0</v>
      </c>
      <c r="BT464" s="574">
        <v>0</v>
      </c>
      <c r="BU464" s="574">
        <v>0</v>
      </c>
      <c r="BV464" s="574">
        <v>0</v>
      </c>
      <c r="BW464" s="574">
        <v>0</v>
      </c>
      <c r="BX464" s="574">
        <v>0</v>
      </c>
      <c r="BY464" s="574">
        <v>0</v>
      </c>
      <c r="BZ464" s="574">
        <v>0</v>
      </c>
      <c r="CA464" s="574">
        <v>0</v>
      </c>
      <c r="CB464" s="574">
        <v>0</v>
      </c>
      <c r="CC464" s="574">
        <v>0</v>
      </c>
    </row>
    <row r="465" spans="1:81">
      <c r="A465" s="586"/>
      <c r="B465" s="586" t="s">
        <v>1476</v>
      </c>
      <c r="C465" s="572"/>
      <c r="D465" s="587" t="s">
        <v>949</v>
      </c>
      <c r="E465" s="575" t="s">
        <v>1282</v>
      </c>
      <c r="F465" s="573">
        <v>2.69</v>
      </c>
      <c r="G465" s="574">
        <v>0</v>
      </c>
      <c r="H465" s="574">
        <v>0</v>
      </c>
      <c r="I465" s="574">
        <v>0</v>
      </c>
      <c r="J465" s="574">
        <v>0</v>
      </c>
      <c r="K465" s="574">
        <v>0</v>
      </c>
      <c r="L465" s="574">
        <v>0</v>
      </c>
      <c r="M465" s="574">
        <v>0</v>
      </c>
      <c r="N465" s="574">
        <v>0</v>
      </c>
      <c r="O465" s="574">
        <v>0</v>
      </c>
      <c r="P465" s="574">
        <v>0</v>
      </c>
      <c r="Q465" s="574">
        <v>0</v>
      </c>
      <c r="R465" s="574">
        <v>0</v>
      </c>
      <c r="S465" s="574">
        <v>0</v>
      </c>
      <c r="T465" s="574">
        <v>0</v>
      </c>
      <c r="U465" s="574">
        <v>0</v>
      </c>
      <c r="V465" s="574">
        <v>0</v>
      </c>
      <c r="W465" s="574">
        <v>0</v>
      </c>
      <c r="X465" s="574">
        <v>0</v>
      </c>
      <c r="Y465" s="574">
        <v>0</v>
      </c>
      <c r="Z465" s="574">
        <v>0</v>
      </c>
      <c r="AA465" s="574">
        <v>0</v>
      </c>
      <c r="AB465" s="574">
        <v>0</v>
      </c>
      <c r="AC465" s="574">
        <v>0</v>
      </c>
      <c r="AD465" s="574">
        <v>0</v>
      </c>
      <c r="AE465" s="574">
        <v>0</v>
      </c>
      <c r="AF465" s="574">
        <v>0</v>
      </c>
      <c r="AG465" s="574">
        <v>0</v>
      </c>
      <c r="AH465" s="574">
        <v>0</v>
      </c>
      <c r="AI465" s="574">
        <v>0</v>
      </c>
      <c r="AJ465" s="574">
        <v>0</v>
      </c>
      <c r="AK465" s="574">
        <v>0</v>
      </c>
      <c r="AL465" s="574">
        <v>2.692368</v>
      </c>
      <c r="AM465" s="574">
        <v>2.692368</v>
      </c>
      <c r="AN465" s="574">
        <v>0</v>
      </c>
      <c r="AO465" s="574">
        <v>0</v>
      </c>
      <c r="AP465" s="574">
        <v>0</v>
      </c>
      <c r="AQ465" s="574">
        <v>0</v>
      </c>
      <c r="AR465" s="574">
        <v>0</v>
      </c>
      <c r="AS465" s="574">
        <v>0</v>
      </c>
      <c r="AT465" s="574">
        <v>0</v>
      </c>
      <c r="AU465" s="574">
        <v>0</v>
      </c>
      <c r="AV465" s="574">
        <v>0</v>
      </c>
      <c r="AW465" s="574">
        <v>0</v>
      </c>
      <c r="AX465" s="574">
        <v>0</v>
      </c>
      <c r="AY465" s="574">
        <v>0</v>
      </c>
      <c r="AZ465" s="574">
        <v>0</v>
      </c>
      <c r="BA465" s="574">
        <v>0</v>
      </c>
      <c r="BB465" s="574">
        <v>0</v>
      </c>
      <c r="BC465" s="574">
        <v>0</v>
      </c>
      <c r="BD465" s="574">
        <v>0</v>
      </c>
      <c r="BE465" s="574">
        <v>0</v>
      </c>
      <c r="BF465" s="574">
        <v>0</v>
      </c>
      <c r="BG465" s="574">
        <v>0</v>
      </c>
      <c r="BH465" s="574">
        <v>0</v>
      </c>
      <c r="BI465" s="574">
        <v>0</v>
      </c>
      <c r="BJ465" s="574">
        <v>0</v>
      </c>
      <c r="BK465" s="574">
        <v>0</v>
      </c>
      <c r="BL465" s="574">
        <v>0</v>
      </c>
      <c r="BM465" s="574">
        <v>0</v>
      </c>
      <c r="BN465" s="574">
        <v>0</v>
      </c>
      <c r="BO465" s="574">
        <v>0</v>
      </c>
      <c r="BP465" s="574">
        <v>0</v>
      </c>
      <c r="BQ465" s="574">
        <v>0</v>
      </c>
      <c r="BR465" s="574">
        <v>0</v>
      </c>
      <c r="BS465" s="574">
        <v>0</v>
      </c>
      <c r="BT465" s="574">
        <v>0</v>
      </c>
      <c r="BU465" s="574">
        <v>0</v>
      </c>
      <c r="BV465" s="574">
        <v>0</v>
      </c>
      <c r="BW465" s="574">
        <v>0</v>
      </c>
      <c r="BX465" s="574">
        <v>0</v>
      </c>
      <c r="BY465" s="574">
        <v>0</v>
      </c>
      <c r="BZ465" s="574">
        <v>0</v>
      </c>
      <c r="CA465" s="574">
        <v>0</v>
      </c>
      <c r="CB465" s="574">
        <v>0</v>
      </c>
      <c r="CC465" s="574">
        <v>0</v>
      </c>
    </row>
    <row r="466" spans="1:81">
      <c r="A466" s="586"/>
      <c r="B466" s="586" t="s">
        <v>1476</v>
      </c>
      <c r="C466" s="572"/>
      <c r="D466" s="587" t="s">
        <v>1283</v>
      </c>
      <c r="E466" s="575" t="s">
        <v>1284</v>
      </c>
      <c r="F466" s="573">
        <v>2.69</v>
      </c>
      <c r="G466" s="574">
        <v>0</v>
      </c>
      <c r="H466" s="574">
        <v>0</v>
      </c>
      <c r="I466" s="574">
        <v>0</v>
      </c>
      <c r="J466" s="574">
        <v>0</v>
      </c>
      <c r="K466" s="574">
        <v>0</v>
      </c>
      <c r="L466" s="574">
        <v>0</v>
      </c>
      <c r="M466" s="574">
        <v>0</v>
      </c>
      <c r="N466" s="574">
        <v>0</v>
      </c>
      <c r="O466" s="574">
        <v>0</v>
      </c>
      <c r="P466" s="574">
        <v>0</v>
      </c>
      <c r="Q466" s="574">
        <v>0</v>
      </c>
      <c r="R466" s="574">
        <v>0</v>
      </c>
      <c r="S466" s="574">
        <v>0</v>
      </c>
      <c r="T466" s="574">
        <v>0</v>
      </c>
      <c r="U466" s="574">
        <v>0</v>
      </c>
      <c r="V466" s="574">
        <v>0</v>
      </c>
      <c r="W466" s="574">
        <v>0</v>
      </c>
      <c r="X466" s="574">
        <v>0</v>
      </c>
      <c r="Y466" s="574">
        <v>0</v>
      </c>
      <c r="Z466" s="574">
        <v>0</v>
      </c>
      <c r="AA466" s="574">
        <v>0</v>
      </c>
      <c r="AB466" s="574">
        <v>0</v>
      </c>
      <c r="AC466" s="574">
        <v>0</v>
      </c>
      <c r="AD466" s="574">
        <v>0</v>
      </c>
      <c r="AE466" s="574">
        <v>0</v>
      </c>
      <c r="AF466" s="574">
        <v>0</v>
      </c>
      <c r="AG466" s="574">
        <v>0</v>
      </c>
      <c r="AH466" s="574">
        <v>0</v>
      </c>
      <c r="AI466" s="574">
        <v>0</v>
      </c>
      <c r="AJ466" s="574">
        <v>0</v>
      </c>
      <c r="AK466" s="574">
        <v>0</v>
      </c>
      <c r="AL466" s="574">
        <v>2.692368</v>
      </c>
      <c r="AM466" s="574">
        <v>2.692368</v>
      </c>
      <c r="AN466" s="574">
        <v>0</v>
      </c>
      <c r="AO466" s="574">
        <v>0</v>
      </c>
      <c r="AP466" s="574">
        <v>0</v>
      </c>
      <c r="AQ466" s="574">
        <v>0</v>
      </c>
      <c r="AR466" s="574">
        <v>0</v>
      </c>
      <c r="AS466" s="574">
        <v>0</v>
      </c>
      <c r="AT466" s="574">
        <v>0</v>
      </c>
      <c r="AU466" s="574">
        <v>0</v>
      </c>
      <c r="AV466" s="574">
        <v>0</v>
      </c>
      <c r="AW466" s="574">
        <v>0</v>
      </c>
      <c r="AX466" s="574">
        <v>0</v>
      </c>
      <c r="AY466" s="574">
        <v>0</v>
      </c>
      <c r="AZ466" s="574">
        <v>0</v>
      </c>
      <c r="BA466" s="574">
        <v>0</v>
      </c>
      <c r="BB466" s="574">
        <v>0</v>
      </c>
      <c r="BC466" s="574">
        <v>0</v>
      </c>
      <c r="BD466" s="574">
        <v>0</v>
      </c>
      <c r="BE466" s="574">
        <v>0</v>
      </c>
      <c r="BF466" s="574">
        <v>0</v>
      </c>
      <c r="BG466" s="574">
        <v>0</v>
      </c>
      <c r="BH466" s="574">
        <v>0</v>
      </c>
      <c r="BI466" s="574">
        <v>0</v>
      </c>
      <c r="BJ466" s="574">
        <v>0</v>
      </c>
      <c r="BK466" s="574">
        <v>0</v>
      </c>
      <c r="BL466" s="574">
        <v>0</v>
      </c>
      <c r="BM466" s="574">
        <v>0</v>
      </c>
      <c r="BN466" s="574">
        <v>0</v>
      </c>
      <c r="BO466" s="574">
        <v>0</v>
      </c>
      <c r="BP466" s="574">
        <v>0</v>
      </c>
      <c r="BQ466" s="574">
        <v>0</v>
      </c>
      <c r="BR466" s="574">
        <v>0</v>
      </c>
      <c r="BS466" s="574">
        <v>0</v>
      </c>
      <c r="BT466" s="574">
        <v>0</v>
      </c>
      <c r="BU466" s="574">
        <v>0</v>
      </c>
      <c r="BV466" s="574">
        <v>0</v>
      </c>
      <c r="BW466" s="574">
        <v>0</v>
      </c>
      <c r="BX466" s="574">
        <v>0</v>
      </c>
      <c r="BY466" s="574">
        <v>0</v>
      </c>
      <c r="BZ466" s="574">
        <v>0</v>
      </c>
      <c r="CA466" s="574">
        <v>0</v>
      </c>
      <c r="CB466" s="574">
        <v>0</v>
      </c>
      <c r="CC466" s="574">
        <v>0</v>
      </c>
    </row>
    <row r="467" spans="1:81">
      <c r="A467" s="586"/>
      <c r="B467" s="586" t="s">
        <v>1476</v>
      </c>
      <c r="C467" s="572"/>
      <c r="D467" s="587" t="s">
        <v>1285</v>
      </c>
      <c r="E467" s="575" t="s">
        <v>1286</v>
      </c>
      <c r="F467" s="573">
        <v>2.69</v>
      </c>
      <c r="G467" s="574">
        <v>0</v>
      </c>
      <c r="H467" s="574">
        <v>0</v>
      </c>
      <c r="I467" s="574">
        <v>0</v>
      </c>
      <c r="J467" s="574">
        <v>0</v>
      </c>
      <c r="K467" s="574">
        <v>0</v>
      </c>
      <c r="L467" s="574">
        <v>0</v>
      </c>
      <c r="M467" s="574">
        <v>0</v>
      </c>
      <c r="N467" s="574">
        <v>0</v>
      </c>
      <c r="O467" s="574">
        <v>0</v>
      </c>
      <c r="P467" s="574">
        <v>0</v>
      </c>
      <c r="Q467" s="574">
        <v>0</v>
      </c>
      <c r="R467" s="574">
        <v>0</v>
      </c>
      <c r="S467" s="574">
        <v>0</v>
      </c>
      <c r="T467" s="574">
        <v>0</v>
      </c>
      <c r="U467" s="574">
        <v>0</v>
      </c>
      <c r="V467" s="574">
        <v>0</v>
      </c>
      <c r="W467" s="574">
        <v>0</v>
      </c>
      <c r="X467" s="574">
        <v>0</v>
      </c>
      <c r="Y467" s="574">
        <v>0</v>
      </c>
      <c r="Z467" s="574">
        <v>0</v>
      </c>
      <c r="AA467" s="574">
        <v>0</v>
      </c>
      <c r="AB467" s="574">
        <v>0</v>
      </c>
      <c r="AC467" s="574">
        <v>0</v>
      </c>
      <c r="AD467" s="574">
        <v>0</v>
      </c>
      <c r="AE467" s="574">
        <v>0</v>
      </c>
      <c r="AF467" s="574">
        <v>0</v>
      </c>
      <c r="AG467" s="574">
        <v>0</v>
      </c>
      <c r="AH467" s="574">
        <v>0</v>
      </c>
      <c r="AI467" s="574">
        <v>0</v>
      </c>
      <c r="AJ467" s="574">
        <v>0</v>
      </c>
      <c r="AK467" s="574">
        <v>0</v>
      </c>
      <c r="AL467" s="574">
        <v>2.692368</v>
      </c>
      <c r="AM467" s="574">
        <v>2.692368</v>
      </c>
      <c r="AN467" s="574">
        <v>0</v>
      </c>
      <c r="AO467" s="574">
        <v>0</v>
      </c>
      <c r="AP467" s="574">
        <v>0</v>
      </c>
      <c r="AQ467" s="574">
        <v>0</v>
      </c>
      <c r="AR467" s="574">
        <v>0</v>
      </c>
      <c r="AS467" s="574">
        <v>0</v>
      </c>
      <c r="AT467" s="574">
        <v>0</v>
      </c>
      <c r="AU467" s="574">
        <v>0</v>
      </c>
      <c r="AV467" s="574">
        <v>0</v>
      </c>
      <c r="AW467" s="574">
        <v>0</v>
      </c>
      <c r="AX467" s="574">
        <v>0</v>
      </c>
      <c r="AY467" s="574">
        <v>0</v>
      </c>
      <c r="AZ467" s="574">
        <v>0</v>
      </c>
      <c r="BA467" s="574">
        <v>0</v>
      </c>
      <c r="BB467" s="574">
        <v>0</v>
      </c>
      <c r="BC467" s="574">
        <v>0</v>
      </c>
      <c r="BD467" s="574">
        <v>0</v>
      </c>
      <c r="BE467" s="574">
        <v>0</v>
      </c>
      <c r="BF467" s="574">
        <v>0</v>
      </c>
      <c r="BG467" s="574">
        <v>0</v>
      </c>
      <c r="BH467" s="574">
        <v>0</v>
      </c>
      <c r="BI467" s="574">
        <v>0</v>
      </c>
      <c r="BJ467" s="574">
        <v>0</v>
      </c>
      <c r="BK467" s="574">
        <v>0</v>
      </c>
      <c r="BL467" s="574">
        <v>0</v>
      </c>
      <c r="BM467" s="574">
        <v>0</v>
      </c>
      <c r="BN467" s="574">
        <v>0</v>
      </c>
      <c r="BO467" s="574">
        <v>0</v>
      </c>
      <c r="BP467" s="574">
        <v>0</v>
      </c>
      <c r="BQ467" s="574">
        <v>0</v>
      </c>
      <c r="BR467" s="574">
        <v>0</v>
      </c>
      <c r="BS467" s="574">
        <v>0</v>
      </c>
      <c r="BT467" s="574">
        <v>0</v>
      </c>
      <c r="BU467" s="574">
        <v>0</v>
      </c>
      <c r="BV467" s="574">
        <v>0</v>
      </c>
      <c r="BW467" s="574">
        <v>0</v>
      </c>
      <c r="BX467" s="574">
        <v>0</v>
      </c>
      <c r="BY467" s="574">
        <v>0</v>
      </c>
      <c r="BZ467" s="574">
        <v>0</v>
      </c>
      <c r="CA467" s="574">
        <v>0</v>
      </c>
      <c r="CB467" s="574">
        <v>0</v>
      </c>
      <c r="CC467" s="574">
        <v>0</v>
      </c>
    </row>
    <row r="468" spans="1:81">
      <c r="A468" s="586" t="s">
        <v>1331</v>
      </c>
      <c r="B468" s="586" t="s">
        <v>1478</v>
      </c>
      <c r="C468" s="575" t="s">
        <v>1479</v>
      </c>
      <c r="D468" s="587"/>
      <c r="E468" s="575"/>
      <c r="F468" s="573">
        <v>89.14</v>
      </c>
      <c r="G468" s="574">
        <v>0</v>
      </c>
      <c r="H468" s="574">
        <v>0</v>
      </c>
      <c r="I468" s="574">
        <v>0</v>
      </c>
      <c r="J468" s="574">
        <v>0</v>
      </c>
      <c r="K468" s="574">
        <v>0</v>
      </c>
      <c r="L468" s="574">
        <v>0</v>
      </c>
      <c r="M468" s="574">
        <v>0</v>
      </c>
      <c r="N468" s="574">
        <v>0</v>
      </c>
      <c r="O468" s="574">
        <v>0</v>
      </c>
      <c r="P468" s="574">
        <v>0</v>
      </c>
      <c r="Q468" s="574">
        <v>0</v>
      </c>
      <c r="R468" s="574">
        <v>0</v>
      </c>
      <c r="S468" s="574">
        <v>0</v>
      </c>
      <c r="T468" s="574">
        <v>0</v>
      </c>
      <c r="U468" s="574">
        <v>0</v>
      </c>
      <c r="V468" s="574">
        <v>0</v>
      </c>
      <c r="W468" s="574">
        <v>0</v>
      </c>
      <c r="X468" s="574">
        <v>0</v>
      </c>
      <c r="Y468" s="574">
        <v>0</v>
      </c>
      <c r="Z468" s="574">
        <v>0</v>
      </c>
      <c r="AA468" s="574">
        <v>0</v>
      </c>
      <c r="AB468" s="574">
        <v>0</v>
      </c>
      <c r="AC468" s="574">
        <v>0</v>
      </c>
      <c r="AD468" s="574">
        <v>0</v>
      </c>
      <c r="AE468" s="574">
        <v>0</v>
      </c>
      <c r="AF468" s="574">
        <v>0</v>
      </c>
      <c r="AG468" s="574">
        <v>0</v>
      </c>
      <c r="AH468" s="574">
        <v>0</v>
      </c>
      <c r="AI468" s="574">
        <v>0</v>
      </c>
      <c r="AJ468" s="574">
        <v>0</v>
      </c>
      <c r="AK468" s="574">
        <v>0</v>
      </c>
      <c r="AL468" s="574">
        <v>89.143396</v>
      </c>
      <c r="AM468" s="574">
        <v>85.08106</v>
      </c>
      <c r="AN468" s="574">
        <v>4.062336</v>
      </c>
      <c r="AO468" s="574">
        <v>0</v>
      </c>
      <c r="AP468" s="574">
        <v>0</v>
      </c>
      <c r="AQ468" s="574">
        <v>0</v>
      </c>
      <c r="AR468" s="574">
        <v>0</v>
      </c>
      <c r="AS468" s="574">
        <v>0</v>
      </c>
      <c r="AT468" s="574">
        <v>0</v>
      </c>
      <c r="AU468" s="574">
        <v>0</v>
      </c>
      <c r="AV468" s="574">
        <v>0</v>
      </c>
      <c r="AW468" s="574">
        <v>0</v>
      </c>
      <c r="AX468" s="574">
        <v>0</v>
      </c>
      <c r="AY468" s="574">
        <v>0</v>
      </c>
      <c r="AZ468" s="574">
        <v>0</v>
      </c>
      <c r="BA468" s="574">
        <v>0</v>
      </c>
      <c r="BB468" s="574">
        <v>0</v>
      </c>
      <c r="BC468" s="574">
        <v>0</v>
      </c>
      <c r="BD468" s="574">
        <v>0</v>
      </c>
      <c r="BE468" s="574">
        <v>0</v>
      </c>
      <c r="BF468" s="574">
        <v>0</v>
      </c>
      <c r="BG468" s="574">
        <v>0</v>
      </c>
      <c r="BH468" s="574">
        <v>0</v>
      </c>
      <c r="BI468" s="574">
        <v>0</v>
      </c>
      <c r="BJ468" s="574">
        <v>0</v>
      </c>
      <c r="BK468" s="574">
        <v>0</v>
      </c>
      <c r="BL468" s="574">
        <v>0</v>
      </c>
      <c r="BM468" s="574">
        <v>0</v>
      </c>
      <c r="BN468" s="574">
        <v>0</v>
      </c>
      <c r="BO468" s="574">
        <v>0</v>
      </c>
      <c r="BP468" s="574">
        <v>0</v>
      </c>
      <c r="BQ468" s="574">
        <v>0</v>
      </c>
      <c r="BR468" s="574">
        <v>0</v>
      </c>
      <c r="BS468" s="574">
        <v>0</v>
      </c>
      <c r="BT468" s="574">
        <v>0</v>
      </c>
      <c r="BU468" s="574">
        <v>0</v>
      </c>
      <c r="BV468" s="574">
        <v>0</v>
      </c>
      <c r="BW468" s="574">
        <v>0</v>
      </c>
      <c r="BX468" s="574">
        <v>0</v>
      </c>
      <c r="BY468" s="574">
        <v>0</v>
      </c>
      <c r="BZ468" s="574">
        <v>0</v>
      </c>
      <c r="CA468" s="574">
        <v>0</v>
      </c>
      <c r="CB468" s="574">
        <v>0</v>
      </c>
      <c r="CC468" s="574">
        <v>0</v>
      </c>
    </row>
    <row r="469" spans="1:81">
      <c r="A469" s="586"/>
      <c r="B469" s="586" t="s">
        <v>1478</v>
      </c>
      <c r="C469" s="572"/>
      <c r="D469" s="587" t="s">
        <v>925</v>
      </c>
      <c r="E469" s="575" t="s">
        <v>1269</v>
      </c>
      <c r="F469" s="573">
        <v>9.12</v>
      </c>
      <c r="G469" s="574">
        <v>0</v>
      </c>
      <c r="H469" s="574">
        <v>0</v>
      </c>
      <c r="I469" s="574">
        <v>0</v>
      </c>
      <c r="J469" s="574">
        <v>0</v>
      </c>
      <c r="K469" s="574">
        <v>0</v>
      </c>
      <c r="L469" s="574">
        <v>0</v>
      </c>
      <c r="M469" s="574">
        <v>0</v>
      </c>
      <c r="N469" s="574">
        <v>0</v>
      </c>
      <c r="O469" s="574">
        <v>0</v>
      </c>
      <c r="P469" s="574">
        <v>0</v>
      </c>
      <c r="Q469" s="574">
        <v>0</v>
      </c>
      <c r="R469" s="574">
        <v>0</v>
      </c>
      <c r="S469" s="574">
        <v>0</v>
      </c>
      <c r="T469" s="574">
        <v>0</v>
      </c>
      <c r="U469" s="574">
        <v>0</v>
      </c>
      <c r="V469" s="574">
        <v>0</v>
      </c>
      <c r="W469" s="574">
        <v>0</v>
      </c>
      <c r="X469" s="574">
        <v>0</v>
      </c>
      <c r="Y469" s="574">
        <v>0</v>
      </c>
      <c r="Z469" s="574">
        <v>0</v>
      </c>
      <c r="AA469" s="574">
        <v>0</v>
      </c>
      <c r="AB469" s="574">
        <v>0</v>
      </c>
      <c r="AC469" s="574">
        <v>0</v>
      </c>
      <c r="AD469" s="574">
        <v>0</v>
      </c>
      <c r="AE469" s="574">
        <v>0</v>
      </c>
      <c r="AF469" s="574">
        <v>0</v>
      </c>
      <c r="AG469" s="574">
        <v>0</v>
      </c>
      <c r="AH469" s="574">
        <v>0</v>
      </c>
      <c r="AI469" s="574">
        <v>0</v>
      </c>
      <c r="AJ469" s="574">
        <v>0</v>
      </c>
      <c r="AK469" s="574">
        <v>0</v>
      </c>
      <c r="AL469" s="574">
        <v>9.12336</v>
      </c>
      <c r="AM469" s="574">
        <v>9.12336</v>
      </c>
      <c r="AN469" s="574">
        <v>0</v>
      </c>
      <c r="AO469" s="574">
        <v>0</v>
      </c>
      <c r="AP469" s="574">
        <v>0</v>
      </c>
      <c r="AQ469" s="574">
        <v>0</v>
      </c>
      <c r="AR469" s="574">
        <v>0</v>
      </c>
      <c r="AS469" s="574">
        <v>0</v>
      </c>
      <c r="AT469" s="574">
        <v>0</v>
      </c>
      <c r="AU469" s="574">
        <v>0</v>
      </c>
      <c r="AV469" s="574">
        <v>0</v>
      </c>
      <c r="AW469" s="574">
        <v>0</v>
      </c>
      <c r="AX469" s="574">
        <v>0</v>
      </c>
      <c r="AY469" s="574">
        <v>0</v>
      </c>
      <c r="AZ469" s="574">
        <v>0</v>
      </c>
      <c r="BA469" s="574">
        <v>0</v>
      </c>
      <c r="BB469" s="574">
        <v>0</v>
      </c>
      <c r="BC469" s="574">
        <v>0</v>
      </c>
      <c r="BD469" s="574">
        <v>0</v>
      </c>
      <c r="BE469" s="574">
        <v>0</v>
      </c>
      <c r="BF469" s="574">
        <v>0</v>
      </c>
      <c r="BG469" s="574">
        <v>0</v>
      </c>
      <c r="BH469" s="574">
        <v>0</v>
      </c>
      <c r="BI469" s="574">
        <v>0</v>
      </c>
      <c r="BJ469" s="574">
        <v>0</v>
      </c>
      <c r="BK469" s="574">
        <v>0</v>
      </c>
      <c r="BL469" s="574">
        <v>0</v>
      </c>
      <c r="BM469" s="574">
        <v>0</v>
      </c>
      <c r="BN469" s="574">
        <v>0</v>
      </c>
      <c r="BO469" s="574">
        <v>0</v>
      </c>
      <c r="BP469" s="574">
        <v>0</v>
      </c>
      <c r="BQ469" s="574">
        <v>0</v>
      </c>
      <c r="BR469" s="574">
        <v>0</v>
      </c>
      <c r="BS469" s="574">
        <v>0</v>
      </c>
      <c r="BT469" s="574">
        <v>0</v>
      </c>
      <c r="BU469" s="574">
        <v>0</v>
      </c>
      <c r="BV469" s="574">
        <v>0</v>
      </c>
      <c r="BW469" s="574">
        <v>0</v>
      </c>
      <c r="BX469" s="574">
        <v>0</v>
      </c>
      <c r="BY469" s="574">
        <v>0</v>
      </c>
      <c r="BZ469" s="574">
        <v>0</v>
      </c>
      <c r="CA469" s="574">
        <v>0</v>
      </c>
      <c r="CB469" s="574">
        <v>0</v>
      </c>
      <c r="CC469" s="574">
        <v>0</v>
      </c>
    </row>
    <row r="470" spans="1:81">
      <c r="A470" s="586"/>
      <c r="B470" s="586" t="s">
        <v>1478</v>
      </c>
      <c r="C470" s="572"/>
      <c r="D470" s="587" t="s">
        <v>1270</v>
      </c>
      <c r="E470" s="575" t="s">
        <v>1271</v>
      </c>
      <c r="F470" s="573">
        <v>9.12</v>
      </c>
      <c r="G470" s="574">
        <v>0</v>
      </c>
      <c r="H470" s="574">
        <v>0</v>
      </c>
      <c r="I470" s="574">
        <v>0</v>
      </c>
      <c r="J470" s="574">
        <v>0</v>
      </c>
      <c r="K470" s="574">
        <v>0</v>
      </c>
      <c r="L470" s="574">
        <v>0</v>
      </c>
      <c r="M470" s="574">
        <v>0</v>
      </c>
      <c r="N470" s="574">
        <v>0</v>
      </c>
      <c r="O470" s="574">
        <v>0</v>
      </c>
      <c r="P470" s="574">
        <v>0</v>
      </c>
      <c r="Q470" s="574">
        <v>0</v>
      </c>
      <c r="R470" s="574">
        <v>0</v>
      </c>
      <c r="S470" s="574">
        <v>0</v>
      </c>
      <c r="T470" s="574">
        <v>0</v>
      </c>
      <c r="U470" s="574">
        <v>0</v>
      </c>
      <c r="V470" s="574">
        <v>0</v>
      </c>
      <c r="W470" s="574">
        <v>0</v>
      </c>
      <c r="X470" s="574">
        <v>0</v>
      </c>
      <c r="Y470" s="574">
        <v>0</v>
      </c>
      <c r="Z470" s="574">
        <v>0</v>
      </c>
      <c r="AA470" s="574">
        <v>0</v>
      </c>
      <c r="AB470" s="574">
        <v>0</v>
      </c>
      <c r="AC470" s="574">
        <v>0</v>
      </c>
      <c r="AD470" s="574">
        <v>0</v>
      </c>
      <c r="AE470" s="574">
        <v>0</v>
      </c>
      <c r="AF470" s="574">
        <v>0</v>
      </c>
      <c r="AG470" s="574">
        <v>0</v>
      </c>
      <c r="AH470" s="574">
        <v>0</v>
      </c>
      <c r="AI470" s="574">
        <v>0</v>
      </c>
      <c r="AJ470" s="574">
        <v>0</v>
      </c>
      <c r="AK470" s="574">
        <v>0</v>
      </c>
      <c r="AL470" s="574">
        <v>9.12336</v>
      </c>
      <c r="AM470" s="574">
        <v>9.12336</v>
      </c>
      <c r="AN470" s="574">
        <v>0</v>
      </c>
      <c r="AO470" s="574">
        <v>0</v>
      </c>
      <c r="AP470" s="574">
        <v>0</v>
      </c>
      <c r="AQ470" s="574">
        <v>0</v>
      </c>
      <c r="AR470" s="574">
        <v>0</v>
      </c>
      <c r="AS470" s="574">
        <v>0</v>
      </c>
      <c r="AT470" s="574">
        <v>0</v>
      </c>
      <c r="AU470" s="574">
        <v>0</v>
      </c>
      <c r="AV470" s="574">
        <v>0</v>
      </c>
      <c r="AW470" s="574">
        <v>0</v>
      </c>
      <c r="AX470" s="574">
        <v>0</v>
      </c>
      <c r="AY470" s="574">
        <v>0</v>
      </c>
      <c r="AZ470" s="574">
        <v>0</v>
      </c>
      <c r="BA470" s="574">
        <v>0</v>
      </c>
      <c r="BB470" s="574">
        <v>0</v>
      </c>
      <c r="BC470" s="574">
        <v>0</v>
      </c>
      <c r="BD470" s="574">
        <v>0</v>
      </c>
      <c r="BE470" s="574">
        <v>0</v>
      </c>
      <c r="BF470" s="574">
        <v>0</v>
      </c>
      <c r="BG470" s="574">
        <v>0</v>
      </c>
      <c r="BH470" s="574">
        <v>0</v>
      </c>
      <c r="BI470" s="574">
        <v>0</v>
      </c>
      <c r="BJ470" s="574">
        <v>0</v>
      </c>
      <c r="BK470" s="574">
        <v>0</v>
      </c>
      <c r="BL470" s="574">
        <v>0</v>
      </c>
      <c r="BM470" s="574">
        <v>0</v>
      </c>
      <c r="BN470" s="574">
        <v>0</v>
      </c>
      <c r="BO470" s="574">
        <v>0</v>
      </c>
      <c r="BP470" s="574">
        <v>0</v>
      </c>
      <c r="BQ470" s="574">
        <v>0</v>
      </c>
      <c r="BR470" s="574">
        <v>0</v>
      </c>
      <c r="BS470" s="574">
        <v>0</v>
      </c>
      <c r="BT470" s="574">
        <v>0</v>
      </c>
      <c r="BU470" s="574">
        <v>0</v>
      </c>
      <c r="BV470" s="574">
        <v>0</v>
      </c>
      <c r="BW470" s="574">
        <v>0</v>
      </c>
      <c r="BX470" s="574">
        <v>0</v>
      </c>
      <c r="BY470" s="574">
        <v>0</v>
      </c>
      <c r="BZ470" s="574">
        <v>0</v>
      </c>
      <c r="CA470" s="574">
        <v>0</v>
      </c>
      <c r="CB470" s="574">
        <v>0</v>
      </c>
      <c r="CC470" s="574">
        <v>0</v>
      </c>
    </row>
    <row r="471" spans="1:81">
      <c r="A471" s="586"/>
      <c r="B471" s="586" t="s">
        <v>1478</v>
      </c>
      <c r="C471" s="572"/>
      <c r="D471" s="587" t="s">
        <v>1274</v>
      </c>
      <c r="E471" s="575" t="s">
        <v>1275</v>
      </c>
      <c r="F471" s="573">
        <v>9.12</v>
      </c>
      <c r="G471" s="574">
        <v>0</v>
      </c>
      <c r="H471" s="574">
        <v>0</v>
      </c>
      <c r="I471" s="574">
        <v>0</v>
      </c>
      <c r="J471" s="574">
        <v>0</v>
      </c>
      <c r="K471" s="574">
        <v>0</v>
      </c>
      <c r="L471" s="574">
        <v>0</v>
      </c>
      <c r="M471" s="574">
        <v>0</v>
      </c>
      <c r="N471" s="574">
        <v>0</v>
      </c>
      <c r="O471" s="574">
        <v>0</v>
      </c>
      <c r="P471" s="574">
        <v>0</v>
      </c>
      <c r="Q471" s="574">
        <v>0</v>
      </c>
      <c r="R471" s="574">
        <v>0</v>
      </c>
      <c r="S471" s="574">
        <v>0</v>
      </c>
      <c r="T471" s="574">
        <v>0</v>
      </c>
      <c r="U471" s="574">
        <v>0</v>
      </c>
      <c r="V471" s="574">
        <v>0</v>
      </c>
      <c r="W471" s="574">
        <v>0</v>
      </c>
      <c r="X471" s="574">
        <v>0</v>
      </c>
      <c r="Y471" s="574">
        <v>0</v>
      </c>
      <c r="Z471" s="574">
        <v>0</v>
      </c>
      <c r="AA471" s="574">
        <v>0</v>
      </c>
      <c r="AB471" s="574">
        <v>0</v>
      </c>
      <c r="AC471" s="574">
        <v>0</v>
      </c>
      <c r="AD471" s="574">
        <v>0</v>
      </c>
      <c r="AE471" s="574">
        <v>0</v>
      </c>
      <c r="AF471" s="574">
        <v>0</v>
      </c>
      <c r="AG471" s="574">
        <v>0</v>
      </c>
      <c r="AH471" s="574">
        <v>0</v>
      </c>
      <c r="AI471" s="574">
        <v>0</v>
      </c>
      <c r="AJ471" s="574">
        <v>0</v>
      </c>
      <c r="AK471" s="574">
        <v>0</v>
      </c>
      <c r="AL471" s="574">
        <v>9.12336</v>
      </c>
      <c r="AM471" s="574">
        <v>9.12336</v>
      </c>
      <c r="AN471" s="574">
        <v>0</v>
      </c>
      <c r="AO471" s="574">
        <v>0</v>
      </c>
      <c r="AP471" s="574">
        <v>0</v>
      </c>
      <c r="AQ471" s="574">
        <v>0</v>
      </c>
      <c r="AR471" s="574">
        <v>0</v>
      </c>
      <c r="AS471" s="574">
        <v>0</v>
      </c>
      <c r="AT471" s="574">
        <v>0</v>
      </c>
      <c r="AU471" s="574">
        <v>0</v>
      </c>
      <c r="AV471" s="574">
        <v>0</v>
      </c>
      <c r="AW471" s="574">
        <v>0</v>
      </c>
      <c r="AX471" s="574">
        <v>0</v>
      </c>
      <c r="AY471" s="574">
        <v>0</v>
      </c>
      <c r="AZ471" s="574">
        <v>0</v>
      </c>
      <c r="BA471" s="574">
        <v>0</v>
      </c>
      <c r="BB471" s="574">
        <v>0</v>
      </c>
      <c r="BC471" s="574">
        <v>0</v>
      </c>
      <c r="BD471" s="574">
        <v>0</v>
      </c>
      <c r="BE471" s="574">
        <v>0</v>
      </c>
      <c r="BF471" s="574">
        <v>0</v>
      </c>
      <c r="BG471" s="574">
        <v>0</v>
      </c>
      <c r="BH471" s="574">
        <v>0</v>
      </c>
      <c r="BI471" s="574">
        <v>0</v>
      </c>
      <c r="BJ471" s="574">
        <v>0</v>
      </c>
      <c r="BK471" s="574">
        <v>0</v>
      </c>
      <c r="BL471" s="574">
        <v>0</v>
      </c>
      <c r="BM471" s="574">
        <v>0</v>
      </c>
      <c r="BN471" s="574">
        <v>0</v>
      </c>
      <c r="BO471" s="574">
        <v>0</v>
      </c>
      <c r="BP471" s="574">
        <v>0</v>
      </c>
      <c r="BQ471" s="574">
        <v>0</v>
      </c>
      <c r="BR471" s="574">
        <v>0</v>
      </c>
      <c r="BS471" s="574">
        <v>0</v>
      </c>
      <c r="BT471" s="574">
        <v>0</v>
      </c>
      <c r="BU471" s="574">
        <v>0</v>
      </c>
      <c r="BV471" s="574">
        <v>0</v>
      </c>
      <c r="BW471" s="574">
        <v>0</v>
      </c>
      <c r="BX471" s="574">
        <v>0</v>
      </c>
      <c r="BY471" s="574">
        <v>0</v>
      </c>
      <c r="BZ471" s="574">
        <v>0</v>
      </c>
      <c r="CA471" s="574">
        <v>0</v>
      </c>
      <c r="CB471" s="574">
        <v>0</v>
      </c>
      <c r="CC471" s="574">
        <v>0</v>
      </c>
    </row>
    <row r="472" spans="1:81">
      <c r="A472" s="586"/>
      <c r="B472" s="586" t="s">
        <v>1478</v>
      </c>
      <c r="C472" s="572"/>
      <c r="D472" s="587" t="s">
        <v>929</v>
      </c>
      <c r="E472" s="575" t="s">
        <v>1276</v>
      </c>
      <c r="F472" s="573">
        <v>6.21</v>
      </c>
      <c r="G472" s="574">
        <v>0</v>
      </c>
      <c r="H472" s="574">
        <v>0</v>
      </c>
      <c r="I472" s="574">
        <v>0</v>
      </c>
      <c r="J472" s="574">
        <v>0</v>
      </c>
      <c r="K472" s="574">
        <v>0</v>
      </c>
      <c r="L472" s="574">
        <v>0</v>
      </c>
      <c r="M472" s="574">
        <v>0</v>
      </c>
      <c r="N472" s="574">
        <v>0</v>
      </c>
      <c r="O472" s="574">
        <v>0</v>
      </c>
      <c r="P472" s="574">
        <v>0</v>
      </c>
      <c r="Q472" s="574">
        <v>0</v>
      </c>
      <c r="R472" s="574">
        <v>0</v>
      </c>
      <c r="S472" s="574">
        <v>0</v>
      </c>
      <c r="T472" s="574">
        <v>0</v>
      </c>
      <c r="U472" s="574">
        <v>0</v>
      </c>
      <c r="V472" s="574">
        <v>0</v>
      </c>
      <c r="W472" s="574">
        <v>0</v>
      </c>
      <c r="X472" s="574">
        <v>0</v>
      </c>
      <c r="Y472" s="574">
        <v>0</v>
      </c>
      <c r="Z472" s="574">
        <v>0</v>
      </c>
      <c r="AA472" s="574">
        <v>0</v>
      </c>
      <c r="AB472" s="574">
        <v>0</v>
      </c>
      <c r="AC472" s="574">
        <v>0</v>
      </c>
      <c r="AD472" s="574">
        <v>0</v>
      </c>
      <c r="AE472" s="574">
        <v>0</v>
      </c>
      <c r="AF472" s="574">
        <v>0</v>
      </c>
      <c r="AG472" s="574">
        <v>0</v>
      </c>
      <c r="AH472" s="574">
        <v>0</v>
      </c>
      <c r="AI472" s="574">
        <v>0</v>
      </c>
      <c r="AJ472" s="574">
        <v>0</v>
      </c>
      <c r="AK472" s="574">
        <v>0</v>
      </c>
      <c r="AL472" s="574">
        <v>6.213684</v>
      </c>
      <c r="AM472" s="574">
        <v>6.213684</v>
      </c>
      <c r="AN472" s="574">
        <v>0</v>
      </c>
      <c r="AO472" s="574">
        <v>0</v>
      </c>
      <c r="AP472" s="574">
        <v>0</v>
      </c>
      <c r="AQ472" s="574">
        <v>0</v>
      </c>
      <c r="AR472" s="574">
        <v>0</v>
      </c>
      <c r="AS472" s="574">
        <v>0</v>
      </c>
      <c r="AT472" s="574">
        <v>0</v>
      </c>
      <c r="AU472" s="574">
        <v>0</v>
      </c>
      <c r="AV472" s="574">
        <v>0</v>
      </c>
      <c r="AW472" s="574">
        <v>0</v>
      </c>
      <c r="AX472" s="574">
        <v>0</v>
      </c>
      <c r="AY472" s="574">
        <v>0</v>
      </c>
      <c r="AZ472" s="574">
        <v>0</v>
      </c>
      <c r="BA472" s="574">
        <v>0</v>
      </c>
      <c r="BB472" s="574">
        <v>0</v>
      </c>
      <c r="BC472" s="574">
        <v>0</v>
      </c>
      <c r="BD472" s="574">
        <v>0</v>
      </c>
      <c r="BE472" s="574">
        <v>0</v>
      </c>
      <c r="BF472" s="574">
        <v>0</v>
      </c>
      <c r="BG472" s="574">
        <v>0</v>
      </c>
      <c r="BH472" s="574">
        <v>0</v>
      </c>
      <c r="BI472" s="574">
        <v>0</v>
      </c>
      <c r="BJ472" s="574">
        <v>0</v>
      </c>
      <c r="BK472" s="574">
        <v>0</v>
      </c>
      <c r="BL472" s="574">
        <v>0</v>
      </c>
      <c r="BM472" s="574">
        <v>0</v>
      </c>
      <c r="BN472" s="574">
        <v>0</v>
      </c>
      <c r="BO472" s="574">
        <v>0</v>
      </c>
      <c r="BP472" s="574">
        <v>0</v>
      </c>
      <c r="BQ472" s="574">
        <v>0</v>
      </c>
      <c r="BR472" s="574">
        <v>0</v>
      </c>
      <c r="BS472" s="574">
        <v>0</v>
      </c>
      <c r="BT472" s="574">
        <v>0</v>
      </c>
      <c r="BU472" s="574">
        <v>0</v>
      </c>
      <c r="BV472" s="574">
        <v>0</v>
      </c>
      <c r="BW472" s="574">
        <v>0</v>
      </c>
      <c r="BX472" s="574">
        <v>0</v>
      </c>
      <c r="BY472" s="574">
        <v>0</v>
      </c>
      <c r="BZ472" s="574">
        <v>0</v>
      </c>
      <c r="CA472" s="574">
        <v>0</v>
      </c>
      <c r="CB472" s="574">
        <v>0</v>
      </c>
      <c r="CC472" s="574">
        <v>0</v>
      </c>
    </row>
    <row r="473" spans="1:81">
      <c r="A473" s="586"/>
      <c r="B473" s="586" t="s">
        <v>1478</v>
      </c>
      <c r="C473" s="572"/>
      <c r="D473" s="587" t="s">
        <v>1277</v>
      </c>
      <c r="E473" s="575" t="s">
        <v>355</v>
      </c>
      <c r="F473" s="573">
        <v>6.21</v>
      </c>
      <c r="G473" s="574">
        <v>0</v>
      </c>
      <c r="H473" s="574">
        <v>0</v>
      </c>
      <c r="I473" s="574">
        <v>0</v>
      </c>
      <c r="J473" s="574">
        <v>0</v>
      </c>
      <c r="K473" s="574">
        <v>0</v>
      </c>
      <c r="L473" s="574">
        <v>0</v>
      </c>
      <c r="M473" s="574">
        <v>0</v>
      </c>
      <c r="N473" s="574">
        <v>0</v>
      </c>
      <c r="O473" s="574">
        <v>0</v>
      </c>
      <c r="P473" s="574">
        <v>0</v>
      </c>
      <c r="Q473" s="574">
        <v>0</v>
      </c>
      <c r="R473" s="574">
        <v>0</v>
      </c>
      <c r="S473" s="574">
        <v>0</v>
      </c>
      <c r="T473" s="574">
        <v>0</v>
      </c>
      <c r="U473" s="574">
        <v>0</v>
      </c>
      <c r="V473" s="574">
        <v>0</v>
      </c>
      <c r="W473" s="574">
        <v>0</v>
      </c>
      <c r="X473" s="574">
        <v>0</v>
      </c>
      <c r="Y473" s="574">
        <v>0</v>
      </c>
      <c r="Z473" s="574">
        <v>0</v>
      </c>
      <c r="AA473" s="574">
        <v>0</v>
      </c>
      <c r="AB473" s="574">
        <v>0</v>
      </c>
      <c r="AC473" s="574">
        <v>0</v>
      </c>
      <c r="AD473" s="574">
        <v>0</v>
      </c>
      <c r="AE473" s="574">
        <v>0</v>
      </c>
      <c r="AF473" s="574">
        <v>0</v>
      </c>
      <c r="AG473" s="574">
        <v>0</v>
      </c>
      <c r="AH473" s="574">
        <v>0</v>
      </c>
      <c r="AI473" s="574">
        <v>0</v>
      </c>
      <c r="AJ473" s="574">
        <v>0</v>
      </c>
      <c r="AK473" s="574">
        <v>0</v>
      </c>
      <c r="AL473" s="574">
        <v>6.213684</v>
      </c>
      <c r="AM473" s="574">
        <v>6.213684</v>
      </c>
      <c r="AN473" s="574">
        <v>0</v>
      </c>
      <c r="AO473" s="574">
        <v>0</v>
      </c>
      <c r="AP473" s="574">
        <v>0</v>
      </c>
      <c r="AQ473" s="574">
        <v>0</v>
      </c>
      <c r="AR473" s="574">
        <v>0</v>
      </c>
      <c r="AS473" s="574">
        <v>0</v>
      </c>
      <c r="AT473" s="574">
        <v>0</v>
      </c>
      <c r="AU473" s="574">
        <v>0</v>
      </c>
      <c r="AV473" s="574">
        <v>0</v>
      </c>
      <c r="AW473" s="574">
        <v>0</v>
      </c>
      <c r="AX473" s="574">
        <v>0</v>
      </c>
      <c r="AY473" s="574">
        <v>0</v>
      </c>
      <c r="AZ473" s="574">
        <v>0</v>
      </c>
      <c r="BA473" s="574">
        <v>0</v>
      </c>
      <c r="BB473" s="574">
        <v>0</v>
      </c>
      <c r="BC473" s="574">
        <v>0</v>
      </c>
      <c r="BD473" s="574">
        <v>0</v>
      </c>
      <c r="BE473" s="574">
        <v>0</v>
      </c>
      <c r="BF473" s="574">
        <v>0</v>
      </c>
      <c r="BG473" s="574">
        <v>0</v>
      </c>
      <c r="BH473" s="574">
        <v>0</v>
      </c>
      <c r="BI473" s="574">
        <v>0</v>
      </c>
      <c r="BJ473" s="574">
        <v>0</v>
      </c>
      <c r="BK473" s="574">
        <v>0</v>
      </c>
      <c r="BL473" s="574">
        <v>0</v>
      </c>
      <c r="BM473" s="574">
        <v>0</v>
      </c>
      <c r="BN473" s="574">
        <v>0</v>
      </c>
      <c r="BO473" s="574">
        <v>0</v>
      </c>
      <c r="BP473" s="574">
        <v>0</v>
      </c>
      <c r="BQ473" s="574">
        <v>0</v>
      </c>
      <c r="BR473" s="574">
        <v>0</v>
      </c>
      <c r="BS473" s="574">
        <v>0</v>
      </c>
      <c r="BT473" s="574">
        <v>0</v>
      </c>
      <c r="BU473" s="574">
        <v>0</v>
      </c>
      <c r="BV473" s="574">
        <v>0</v>
      </c>
      <c r="BW473" s="574">
        <v>0</v>
      </c>
      <c r="BX473" s="574">
        <v>0</v>
      </c>
      <c r="BY473" s="574">
        <v>0</v>
      </c>
      <c r="BZ473" s="574">
        <v>0</v>
      </c>
      <c r="CA473" s="574">
        <v>0</v>
      </c>
      <c r="CB473" s="574">
        <v>0</v>
      </c>
      <c r="CC473" s="574">
        <v>0</v>
      </c>
    </row>
    <row r="474" spans="1:81">
      <c r="A474" s="586"/>
      <c r="B474" s="586" t="s">
        <v>1478</v>
      </c>
      <c r="C474" s="572"/>
      <c r="D474" s="587" t="s">
        <v>1327</v>
      </c>
      <c r="E474" s="575" t="s">
        <v>1328</v>
      </c>
      <c r="F474" s="573">
        <v>4.39</v>
      </c>
      <c r="G474" s="574">
        <v>0</v>
      </c>
      <c r="H474" s="574">
        <v>0</v>
      </c>
      <c r="I474" s="574">
        <v>0</v>
      </c>
      <c r="J474" s="574">
        <v>0</v>
      </c>
      <c r="K474" s="574">
        <v>0</v>
      </c>
      <c r="L474" s="574">
        <v>0</v>
      </c>
      <c r="M474" s="574">
        <v>0</v>
      </c>
      <c r="N474" s="574">
        <v>0</v>
      </c>
      <c r="O474" s="574">
        <v>0</v>
      </c>
      <c r="P474" s="574">
        <v>0</v>
      </c>
      <c r="Q474" s="574">
        <v>0</v>
      </c>
      <c r="R474" s="574">
        <v>0</v>
      </c>
      <c r="S474" s="574">
        <v>0</v>
      </c>
      <c r="T474" s="574">
        <v>0</v>
      </c>
      <c r="U474" s="574">
        <v>0</v>
      </c>
      <c r="V474" s="574">
        <v>0</v>
      </c>
      <c r="W474" s="574">
        <v>0</v>
      </c>
      <c r="X474" s="574">
        <v>0</v>
      </c>
      <c r="Y474" s="574">
        <v>0</v>
      </c>
      <c r="Z474" s="574">
        <v>0</v>
      </c>
      <c r="AA474" s="574">
        <v>0</v>
      </c>
      <c r="AB474" s="574">
        <v>0</v>
      </c>
      <c r="AC474" s="574">
        <v>0</v>
      </c>
      <c r="AD474" s="574">
        <v>0</v>
      </c>
      <c r="AE474" s="574">
        <v>0</v>
      </c>
      <c r="AF474" s="574">
        <v>0</v>
      </c>
      <c r="AG474" s="574">
        <v>0</v>
      </c>
      <c r="AH474" s="574">
        <v>0</v>
      </c>
      <c r="AI474" s="574">
        <v>0</v>
      </c>
      <c r="AJ474" s="574">
        <v>0</v>
      </c>
      <c r="AK474" s="574">
        <v>0</v>
      </c>
      <c r="AL474" s="574">
        <v>4.389012</v>
      </c>
      <c r="AM474" s="574">
        <v>4.389012</v>
      </c>
      <c r="AN474" s="574">
        <v>0</v>
      </c>
      <c r="AO474" s="574">
        <v>0</v>
      </c>
      <c r="AP474" s="574">
        <v>0</v>
      </c>
      <c r="AQ474" s="574">
        <v>0</v>
      </c>
      <c r="AR474" s="574">
        <v>0</v>
      </c>
      <c r="AS474" s="574">
        <v>0</v>
      </c>
      <c r="AT474" s="574">
        <v>0</v>
      </c>
      <c r="AU474" s="574">
        <v>0</v>
      </c>
      <c r="AV474" s="574">
        <v>0</v>
      </c>
      <c r="AW474" s="574">
        <v>0</v>
      </c>
      <c r="AX474" s="574">
        <v>0</v>
      </c>
      <c r="AY474" s="574">
        <v>0</v>
      </c>
      <c r="AZ474" s="574">
        <v>0</v>
      </c>
      <c r="BA474" s="574">
        <v>0</v>
      </c>
      <c r="BB474" s="574">
        <v>0</v>
      </c>
      <c r="BC474" s="574">
        <v>0</v>
      </c>
      <c r="BD474" s="574">
        <v>0</v>
      </c>
      <c r="BE474" s="574">
        <v>0</v>
      </c>
      <c r="BF474" s="574">
        <v>0</v>
      </c>
      <c r="BG474" s="574">
        <v>0</v>
      </c>
      <c r="BH474" s="574">
        <v>0</v>
      </c>
      <c r="BI474" s="574">
        <v>0</v>
      </c>
      <c r="BJ474" s="574">
        <v>0</v>
      </c>
      <c r="BK474" s="574">
        <v>0</v>
      </c>
      <c r="BL474" s="574">
        <v>0</v>
      </c>
      <c r="BM474" s="574">
        <v>0</v>
      </c>
      <c r="BN474" s="574">
        <v>0</v>
      </c>
      <c r="BO474" s="574">
        <v>0</v>
      </c>
      <c r="BP474" s="574">
        <v>0</v>
      </c>
      <c r="BQ474" s="574">
        <v>0</v>
      </c>
      <c r="BR474" s="574">
        <v>0</v>
      </c>
      <c r="BS474" s="574">
        <v>0</v>
      </c>
      <c r="BT474" s="574">
        <v>0</v>
      </c>
      <c r="BU474" s="574">
        <v>0</v>
      </c>
      <c r="BV474" s="574">
        <v>0</v>
      </c>
      <c r="BW474" s="574">
        <v>0</v>
      </c>
      <c r="BX474" s="574">
        <v>0</v>
      </c>
      <c r="BY474" s="574">
        <v>0</v>
      </c>
      <c r="BZ474" s="574">
        <v>0</v>
      </c>
      <c r="CA474" s="574">
        <v>0</v>
      </c>
      <c r="CB474" s="574">
        <v>0</v>
      </c>
      <c r="CC474" s="574">
        <v>0</v>
      </c>
    </row>
    <row r="475" spans="1:81">
      <c r="A475" s="586"/>
      <c r="B475" s="586" t="s">
        <v>1478</v>
      </c>
      <c r="C475" s="572"/>
      <c r="D475" s="587" t="s">
        <v>1280</v>
      </c>
      <c r="E475" s="575" t="s">
        <v>1281</v>
      </c>
      <c r="F475" s="573">
        <v>1.82</v>
      </c>
      <c r="G475" s="574">
        <v>0</v>
      </c>
      <c r="H475" s="574">
        <v>0</v>
      </c>
      <c r="I475" s="574">
        <v>0</v>
      </c>
      <c r="J475" s="574">
        <v>0</v>
      </c>
      <c r="K475" s="574">
        <v>0</v>
      </c>
      <c r="L475" s="574">
        <v>0</v>
      </c>
      <c r="M475" s="574">
        <v>0</v>
      </c>
      <c r="N475" s="574">
        <v>0</v>
      </c>
      <c r="O475" s="574">
        <v>0</v>
      </c>
      <c r="P475" s="574">
        <v>0</v>
      </c>
      <c r="Q475" s="574">
        <v>0</v>
      </c>
      <c r="R475" s="574">
        <v>0</v>
      </c>
      <c r="S475" s="574">
        <v>0</v>
      </c>
      <c r="T475" s="574">
        <v>0</v>
      </c>
      <c r="U475" s="574">
        <v>0</v>
      </c>
      <c r="V475" s="574">
        <v>0</v>
      </c>
      <c r="W475" s="574">
        <v>0</v>
      </c>
      <c r="X475" s="574">
        <v>0</v>
      </c>
      <c r="Y475" s="574">
        <v>0</v>
      </c>
      <c r="Z475" s="574">
        <v>0</v>
      </c>
      <c r="AA475" s="574">
        <v>0</v>
      </c>
      <c r="AB475" s="574">
        <v>0</v>
      </c>
      <c r="AC475" s="574">
        <v>0</v>
      </c>
      <c r="AD475" s="574">
        <v>0</v>
      </c>
      <c r="AE475" s="574">
        <v>0</v>
      </c>
      <c r="AF475" s="574">
        <v>0</v>
      </c>
      <c r="AG475" s="574">
        <v>0</v>
      </c>
      <c r="AH475" s="574">
        <v>0</v>
      </c>
      <c r="AI475" s="574">
        <v>0</v>
      </c>
      <c r="AJ475" s="574">
        <v>0</v>
      </c>
      <c r="AK475" s="574">
        <v>0</v>
      </c>
      <c r="AL475" s="574">
        <v>1.824672</v>
      </c>
      <c r="AM475" s="574">
        <v>1.824672</v>
      </c>
      <c r="AN475" s="574">
        <v>0</v>
      </c>
      <c r="AO475" s="574">
        <v>0</v>
      </c>
      <c r="AP475" s="574">
        <v>0</v>
      </c>
      <c r="AQ475" s="574">
        <v>0</v>
      </c>
      <c r="AR475" s="574">
        <v>0</v>
      </c>
      <c r="AS475" s="574">
        <v>0</v>
      </c>
      <c r="AT475" s="574">
        <v>0</v>
      </c>
      <c r="AU475" s="574">
        <v>0</v>
      </c>
      <c r="AV475" s="574">
        <v>0</v>
      </c>
      <c r="AW475" s="574">
        <v>0</v>
      </c>
      <c r="AX475" s="574">
        <v>0</v>
      </c>
      <c r="AY475" s="574">
        <v>0</v>
      </c>
      <c r="AZ475" s="574">
        <v>0</v>
      </c>
      <c r="BA475" s="574">
        <v>0</v>
      </c>
      <c r="BB475" s="574">
        <v>0</v>
      </c>
      <c r="BC475" s="574">
        <v>0</v>
      </c>
      <c r="BD475" s="574">
        <v>0</v>
      </c>
      <c r="BE475" s="574">
        <v>0</v>
      </c>
      <c r="BF475" s="574">
        <v>0</v>
      </c>
      <c r="BG475" s="574">
        <v>0</v>
      </c>
      <c r="BH475" s="574">
        <v>0</v>
      </c>
      <c r="BI475" s="574">
        <v>0</v>
      </c>
      <c r="BJ475" s="574">
        <v>0</v>
      </c>
      <c r="BK475" s="574">
        <v>0</v>
      </c>
      <c r="BL475" s="574">
        <v>0</v>
      </c>
      <c r="BM475" s="574">
        <v>0</v>
      </c>
      <c r="BN475" s="574">
        <v>0</v>
      </c>
      <c r="BO475" s="574">
        <v>0</v>
      </c>
      <c r="BP475" s="574">
        <v>0</v>
      </c>
      <c r="BQ475" s="574">
        <v>0</v>
      </c>
      <c r="BR475" s="574">
        <v>0</v>
      </c>
      <c r="BS475" s="574">
        <v>0</v>
      </c>
      <c r="BT475" s="574">
        <v>0</v>
      </c>
      <c r="BU475" s="574">
        <v>0</v>
      </c>
      <c r="BV475" s="574">
        <v>0</v>
      </c>
      <c r="BW475" s="574">
        <v>0</v>
      </c>
      <c r="BX475" s="574">
        <v>0</v>
      </c>
      <c r="BY475" s="574">
        <v>0</v>
      </c>
      <c r="BZ475" s="574">
        <v>0</v>
      </c>
      <c r="CA475" s="574">
        <v>0</v>
      </c>
      <c r="CB475" s="574">
        <v>0</v>
      </c>
      <c r="CC475" s="574">
        <v>0</v>
      </c>
    </row>
    <row r="476" spans="1:81">
      <c r="A476" s="586"/>
      <c r="B476" s="586" t="s">
        <v>1478</v>
      </c>
      <c r="C476" s="572"/>
      <c r="D476" s="587" t="s">
        <v>933</v>
      </c>
      <c r="E476" s="575" t="s">
        <v>1416</v>
      </c>
      <c r="F476" s="573">
        <v>68.33</v>
      </c>
      <c r="G476" s="574">
        <v>0</v>
      </c>
      <c r="H476" s="574">
        <v>0</v>
      </c>
      <c r="I476" s="574">
        <v>0</v>
      </c>
      <c r="J476" s="574">
        <v>0</v>
      </c>
      <c r="K476" s="574">
        <v>0</v>
      </c>
      <c r="L476" s="574">
        <v>0</v>
      </c>
      <c r="M476" s="574">
        <v>0</v>
      </c>
      <c r="N476" s="574">
        <v>0</v>
      </c>
      <c r="O476" s="574">
        <v>0</v>
      </c>
      <c r="P476" s="574">
        <v>0</v>
      </c>
      <c r="Q476" s="574">
        <v>0</v>
      </c>
      <c r="R476" s="574">
        <v>0</v>
      </c>
      <c r="S476" s="574">
        <v>0</v>
      </c>
      <c r="T476" s="574">
        <v>0</v>
      </c>
      <c r="U476" s="574">
        <v>0</v>
      </c>
      <c r="V476" s="574">
        <v>0</v>
      </c>
      <c r="W476" s="574">
        <v>0</v>
      </c>
      <c r="X476" s="574">
        <v>0</v>
      </c>
      <c r="Y476" s="574">
        <v>0</v>
      </c>
      <c r="Z476" s="574">
        <v>0</v>
      </c>
      <c r="AA476" s="574">
        <v>0</v>
      </c>
      <c r="AB476" s="574">
        <v>0</v>
      </c>
      <c r="AC476" s="574">
        <v>0</v>
      </c>
      <c r="AD476" s="574">
        <v>0</v>
      </c>
      <c r="AE476" s="574">
        <v>0</v>
      </c>
      <c r="AF476" s="574">
        <v>0</v>
      </c>
      <c r="AG476" s="574">
        <v>0</v>
      </c>
      <c r="AH476" s="574">
        <v>0</v>
      </c>
      <c r="AI476" s="574">
        <v>0</v>
      </c>
      <c r="AJ476" s="574">
        <v>0</v>
      </c>
      <c r="AK476" s="574">
        <v>0</v>
      </c>
      <c r="AL476" s="574">
        <v>68.332336</v>
      </c>
      <c r="AM476" s="574">
        <v>64.27</v>
      </c>
      <c r="AN476" s="574">
        <v>4.062336</v>
      </c>
      <c r="AO476" s="574">
        <v>0</v>
      </c>
      <c r="AP476" s="574">
        <v>0</v>
      </c>
      <c r="AQ476" s="574">
        <v>0</v>
      </c>
      <c r="AR476" s="574">
        <v>0</v>
      </c>
      <c r="AS476" s="574">
        <v>0</v>
      </c>
      <c r="AT476" s="574">
        <v>0</v>
      </c>
      <c r="AU476" s="574">
        <v>0</v>
      </c>
      <c r="AV476" s="574">
        <v>0</v>
      </c>
      <c r="AW476" s="574">
        <v>0</v>
      </c>
      <c r="AX476" s="574">
        <v>0</v>
      </c>
      <c r="AY476" s="574">
        <v>0</v>
      </c>
      <c r="AZ476" s="574">
        <v>0</v>
      </c>
      <c r="BA476" s="574">
        <v>0</v>
      </c>
      <c r="BB476" s="574">
        <v>0</v>
      </c>
      <c r="BC476" s="574">
        <v>0</v>
      </c>
      <c r="BD476" s="574">
        <v>0</v>
      </c>
      <c r="BE476" s="574">
        <v>0</v>
      </c>
      <c r="BF476" s="574">
        <v>0</v>
      </c>
      <c r="BG476" s="574">
        <v>0</v>
      </c>
      <c r="BH476" s="574">
        <v>0</v>
      </c>
      <c r="BI476" s="574">
        <v>0</v>
      </c>
      <c r="BJ476" s="574">
        <v>0</v>
      </c>
      <c r="BK476" s="574">
        <v>0</v>
      </c>
      <c r="BL476" s="574">
        <v>0</v>
      </c>
      <c r="BM476" s="574">
        <v>0</v>
      </c>
      <c r="BN476" s="574">
        <v>0</v>
      </c>
      <c r="BO476" s="574">
        <v>0</v>
      </c>
      <c r="BP476" s="574">
        <v>0</v>
      </c>
      <c r="BQ476" s="574">
        <v>0</v>
      </c>
      <c r="BR476" s="574">
        <v>0</v>
      </c>
      <c r="BS476" s="574">
        <v>0</v>
      </c>
      <c r="BT476" s="574">
        <v>0</v>
      </c>
      <c r="BU476" s="574">
        <v>0</v>
      </c>
      <c r="BV476" s="574">
        <v>0</v>
      </c>
      <c r="BW476" s="574">
        <v>0</v>
      </c>
      <c r="BX476" s="574">
        <v>0</v>
      </c>
      <c r="BY476" s="574">
        <v>0</v>
      </c>
      <c r="BZ476" s="574">
        <v>0</v>
      </c>
      <c r="CA476" s="574">
        <v>0</v>
      </c>
      <c r="CB476" s="574">
        <v>0</v>
      </c>
      <c r="CC476" s="574">
        <v>0</v>
      </c>
    </row>
    <row r="477" spans="1:81">
      <c r="A477" s="586"/>
      <c r="B477" s="586" t="s">
        <v>1478</v>
      </c>
      <c r="C477" s="572"/>
      <c r="D477" s="587" t="s">
        <v>1480</v>
      </c>
      <c r="E477" s="575" t="s">
        <v>1481</v>
      </c>
      <c r="F477" s="573">
        <v>68.33</v>
      </c>
      <c r="G477" s="574">
        <v>0</v>
      </c>
      <c r="H477" s="574">
        <v>0</v>
      </c>
      <c r="I477" s="574">
        <v>0</v>
      </c>
      <c r="J477" s="574">
        <v>0</v>
      </c>
      <c r="K477" s="574">
        <v>0</v>
      </c>
      <c r="L477" s="574">
        <v>0</v>
      </c>
      <c r="M477" s="574">
        <v>0</v>
      </c>
      <c r="N477" s="574">
        <v>0</v>
      </c>
      <c r="O477" s="574">
        <v>0</v>
      </c>
      <c r="P477" s="574">
        <v>0</v>
      </c>
      <c r="Q477" s="574">
        <v>0</v>
      </c>
      <c r="R477" s="574">
        <v>0</v>
      </c>
      <c r="S477" s="574">
        <v>0</v>
      </c>
      <c r="T477" s="574">
        <v>0</v>
      </c>
      <c r="U477" s="574">
        <v>0</v>
      </c>
      <c r="V477" s="574">
        <v>0</v>
      </c>
      <c r="W477" s="574">
        <v>0</v>
      </c>
      <c r="X477" s="574">
        <v>0</v>
      </c>
      <c r="Y477" s="574">
        <v>0</v>
      </c>
      <c r="Z477" s="574">
        <v>0</v>
      </c>
      <c r="AA477" s="574">
        <v>0</v>
      </c>
      <c r="AB477" s="574">
        <v>0</v>
      </c>
      <c r="AC477" s="574">
        <v>0</v>
      </c>
      <c r="AD477" s="574">
        <v>0</v>
      </c>
      <c r="AE477" s="574">
        <v>0</v>
      </c>
      <c r="AF477" s="574">
        <v>0</v>
      </c>
      <c r="AG477" s="574">
        <v>0</v>
      </c>
      <c r="AH477" s="574">
        <v>0</v>
      </c>
      <c r="AI477" s="574">
        <v>0</v>
      </c>
      <c r="AJ477" s="574">
        <v>0</v>
      </c>
      <c r="AK477" s="574">
        <v>0</v>
      </c>
      <c r="AL477" s="574">
        <v>68.332336</v>
      </c>
      <c r="AM477" s="574">
        <v>64.27</v>
      </c>
      <c r="AN477" s="574">
        <v>4.062336</v>
      </c>
      <c r="AO477" s="574">
        <v>0</v>
      </c>
      <c r="AP477" s="574">
        <v>0</v>
      </c>
      <c r="AQ477" s="574">
        <v>0</v>
      </c>
      <c r="AR477" s="574">
        <v>0</v>
      </c>
      <c r="AS477" s="574">
        <v>0</v>
      </c>
      <c r="AT477" s="574">
        <v>0</v>
      </c>
      <c r="AU477" s="574">
        <v>0</v>
      </c>
      <c r="AV477" s="574">
        <v>0</v>
      </c>
      <c r="AW477" s="574">
        <v>0</v>
      </c>
      <c r="AX477" s="574">
        <v>0</v>
      </c>
      <c r="AY477" s="574">
        <v>0</v>
      </c>
      <c r="AZ477" s="574">
        <v>0</v>
      </c>
      <c r="BA477" s="574">
        <v>0</v>
      </c>
      <c r="BB477" s="574">
        <v>0</v>
      </c>
      <c r="BC477" s="574">
        <v>0</v>
      </c>
      <c r="BD477" s="574">
        <v>0</v>
      </c>
      <c r="BE477" s="574">
        <v>0</v>
      </c>
      <c r="BF477" s="574">
        <v>0</v>
      </c>
      <c r="BG477" s="574">
        <v>0</v>
      </c>
      <c r="BH477" s="574">
        <v>0</v>
      </c>
      <c r="BI477" s="574">
        <v>0</v>
      </c>
      <c r="BJ477" s="574">
        <v>0</v>
      </c>
      <c r="BK477" s="574">
        <v>0</v>
      </c>
      <c r="BL477" s="574">
        <v>0</v>
      </c>
      <c r="BM477" s="574">
        <v>0</v>
      </c>
      <c r="BN477" s="574">
        <v>0</v>
      </c>
      <c r="BO477" s="574">
        <v>0</v>
      </c>
      <c r="BP477" s="574">
        <v>0</v>
      </c>
      <c r="BQ477" s="574">
        <v>0</v>
      </c>
      <c r="BR477" s="574">
        <v>0</v>
      </c>
      <c r="BS477" s="574">
        <v>0</v>
      </c>
      <c r="BT477" s="574">
        <v>0</v>
      </c>
      <c r="BU477" s="574">
        <v>0</v>
      </c>
      <c r="BV477" s="574">
        <v>0</v>
      </c>
      <c r="BW477" s="574">
        <v>0</v>
      </c>
      <c r="BX477" s="574">
        <v>0</v>
      </c>
      <c r="BY477" s="574">
        <v>0</v>
      </c>
      <c r="BZ477" s="574">
        <v>0</v>
      </c>
      <c r="CA477" s="574">
        <v>0</v>
      </c>
      <c r="CB477" s="574">
        <v>0</v>
      </c>
      <c r="CC477" s="574">
        <v>0</v>
      </c>
    </row>
    <row r="478" spans="1:81">
      <c r="A478" s="586"/>
      <c r="B478" s="586" t="s">
        <v>1478</v>
      </c>
      <c r="C478" s="572"/>
      <c r="D478" s="587" t="s">
        <v>1482</v>
      </c>
      <c r="E478" s="575" t="s">
        <v>1483</v>
      </c>
      <c r="F478" s="573">
        <v>68.33</v>
      </c>
      <c r="G478" s="574">
        <v>0</v>
      </c>
      <c r="H478" s="574">
        <v>0</v>
      </c>
      <c r="I478" s="574">
        <v>0</v>
      </c>
      <c r="J478" s="574">
        <v>0</v>
      </c>
      <c r="K478" s="574">
        <v>0</v>
      </c>
      <c r="L478" s="574">
        <v>0</v>
      </c>
      <c r="M478" s="574">
        <v>0</v>
      </c>
      <c r="N478" s="574">
        <v>0</v>
      </c>
      <c r="O478" s="574">
        <v>0</v>
      </c>
      <c r="P478" s="574">
        <v>0</v>
      </c>
      <c r="Q478" s="574">
        <v>0</v>
      </c>
      <c r="R478" s="574">
        <v>0</v>
      </c>
      <c r="S478" s="574">
        <v>0</v>
      </c>
      <c r="T478" s="574">
        <v>0</v>
      </c>
      <c r="U478" s="574">
        <v>0</v>
      </c>
      <c r="V478" s="574">
        <v>0</v>
      </c>
      <c r="W478" s="574">
        <v>0</v>
      </c>
      <c r="X478" s="574">
        <v>0</v>
      </c>
      <c r="Y478" s="574">
        <v>0</v>
      </c>
      <c r="Z478" s="574">
        <v>0</v>
      </c>
      <c r="AA478" s="574">
        <v>0</v>
      </c>
      <c r="AB478" s="574">
        <v>0</v>
      </c>
      <c r="AC478" s="574">
        <v>0</v>
      </c>
      <c r="AD478" s="574">
        <v>0</v>
      </c>
      <c r="AE478" s="574">
        <v>0</v>
      </c>
      <c r="AF478" s="574">
        <v>0</v>
      </c>
      <c r="AG478" s="574">
        <v>0</v>
      </c>
      <c r="AH478" s="574">
        <v>0</v>
      </c>
      <c r="AI478" s="574">
        <v>0</v>
      </c>
      <c r="AJ478" s="574">
        <v>0</v>
      </c>
      <c r="AK478" s="574">
        <v>0</v>
      </c>
      <c r="AL478" s="574">
        <v>68.332336</v>
      </c>
      <c r="AM478" s="574">
        <v>64.27</v>
      </c>
      <c r="AN478" s="574">
        <v>4.062336</v>
      </c>
      <c r="AO478" s="574">
        <v>0</v>
      </c>
      <c r="AP478" s="574">
        <v>0</v>
      </c>
      <c r="AQ478" s="574">
        <v>0</v>
      </c>
      <c r="AR478" s="574">
        <v>0</v>
      </c>
      <c r="AS478" s="574">
        <v>0</v>
      </c>
      <c r="AT478" s="574">
        <v>0</v>
      </c>
      <c r="AU478" s="574">
        <v>0</v>
      </c>
      <c r="AV478" s="574">
        <v>0</v>
      </c>
      <c r="AW478" s="574">
        <v>0</v>
      </c>
      <c r="AX478" s="574">
        <v>0</v>
      </c>
      <c r="AY478" s="574">
        <v>0</v>
      </c>
      <c r="AZ478" s="574">
        <v>0</v>
      </c>
      <c r="BA478" s="574">
        <v>0</v>
      </c>
      <c r="BB478" s="574">
        <v>0</v>
      </c>
      <c r="BC478" s="574">
        <v>0</v>
      </c>
      <c r="BD478" s="574">
        <v>0</v>
      </c>
      <c r="BE478" s="574">
        <v>0</v>
      </c>
      <c r="BF478" s="574">
        <v>0</v>
      </c>
      <c r="BG478" s="574">
        <v>0</v>
      </c>
      <c r="BH478" s="574">
        <v>0</v>
      </c>
      <c r="BI478" s="574">
        <v>0</v>
      </c>
      <c r="BJ478" s="574">
        <v>0</v>
      </c>
      <c r="BK478" s="574">
        <v>0</v>
      </c>
      <c r="BL478" s="574">
        <v>0</v>
      </c>
      <c r="BM478" s="574">
        <v>0</v>
      </c>
      <c r="BN478" s="574">
        <v>0</v>
      </c>
      <c r="BO478" s="574">
        <v>0</v>
      </c>
      <c r="BP478" s="574">
        <v>0</v>
      </c>
      <c r="BQ478" s="574">
        <v>0</v>
      </c>
      <c r="BR478" s="574">
        <v>0</v>
      </c>
      <c r="BS478" s="574">
        <v>0</v>
      </c>
      <c r="BT478" s="574">
        <v>0</v>
      </c>
      <c r="BU478" s="574">
        <v>0</v>
      </c>
      <c r="BV478" s="574">
        <v>0</v>
      </c>
      <c r="BW478" s="574">
        <v>0</v>
      </c>
      <c r="BX478" s="574">
        <v>0</v>
      </c>
      <c r="BY478" s="574">
        <v>0</v>
      </c>
      <c r="BZ478" s="574">
        <v>0</v>
      </c>
      <c r="CA478" s="574">
        <v>0</v>
      </c>
      <c r="CB478" s="574">
        <v>0</v>
      </c>
      <c r="CC478" s="574">
        <v>0</v>
      </c>
    </row>
    <row r="479" spans="1:81">
      <c r="A479" s="586"/>
      <c r="B479" s="586" t="s">
        <v>1478</v>
      </c>
      <c r="C479" s="572"/>
      <c r="D479" s="587" t="s">
        <v>949</v>
      </c>
      <c r="E479" s="575" t="s">
        <v>1282</v>
      </c>
      <c r="F479" s="573">
        <v>5.47</v>
      </c>
      <c r="G479" s="574">
        <v>0</v>
      </c>
      <c r="H479" s="574">
        <v>0</v>
      </c>
      <c r="I479" s="574">
        <v>0</v>
      </c>
      <c r="J479" s="574">
        <v>0</v>
      </c>
      <c r="K479" s="574">
        <v>0</v>
      </c>
      <c r="L479" s="574">
        <v>0</v>
      </c>
      <c r="M479" s="574">
        <v>0</v>
      </c>
      <c r="N479" s="574">
        <v>0</v>
      </c>
      <c r="O479" s="574">
        <v>0</v>
      </c>
      <c r="P479" s="574">
        <v>0</v>
      </c>
      <c r="Q479" s="574">
        <v>0</v>
      </c>
      <c r="R479" s="574">
        <v>0</v>
      </c>
      <c r="S479" s="574">
        <v>0</v>
      </c>
      <c r="T479" s="574">
        <v>0</v>
      </c>
      <c r="U479" s="574">
        <v>0</v>
      </c>
      <c r="V479" s="574">
        <v>0</v>
      </c>
      <c r="W479" s="574">
        <v>0</v>
      </c>
      <c r="X479" s="574">
        <v>0</v>
      </c>
      <c r="Y479" s="574">
        <v>0</v>
      </c>
      <c r="Z479" s="574">
        <v>0</v>
      </c>
      <c r="AA479" s="574">
        <v>0</v>
      </c>
      <c r="AB479" s="574">
        <v>0</v>
      </c>
      <c r="AC479" s="574">
        <v>0</v>
      </c>
      <c r="AD479" s="574">
        <v>0</v>
      </c>
      <c r="AE479" s="574">
        <v>0</v>
      </c>
      <c r="AF479" s="574">
        <v>0</v>
      </c>
      <c r="AG479" s="574">
        <v>0</v>
      </c>
      <c r="AH479" s="574">
        <v>0</v>
      </c>
      <c r="AI479" s="574">
        <v>0</v>
      </c>
      <c r="AJ479" s="574">
        <v>0</v>
      </c>
      <c r="AK479" s="574">
        <v>0</v>
      </c>
      <c r="AL479" s="574">
        <v>5.474016</v>
      </c>
      <c r="AM479" s="574">
        <v>5.474016</v>
      </c>
      <c r="AN479" s="574">
        <v>0</v>
      </c>
      <c r="AO479" s="574">
        <v>0</v>
      </c>
      <c r="AP479" s="574">
        <v>0</v>
      </c>
      <c r="AQ479" s="574">
        <v>0</v>
      </c>
      <c r="AR479" s="574">
        <v>0</v>
      </c>
      <c r="AS479" s="574">
        <v>0</v>
      </c>
      <c r="AT479" s="574">
        <v>0</v>
      </c>
      <c r="AU479" s="574">
        <v>0</v>
      </c>
      <c r="AV479" s="574">
        <v>0</v>
      </c>
      <c r="AW479" s="574">
        <v>0</v>
      </c>
      <c r="AX479" s="574">
        <v>0</v>
      </c>
      <c r="AY479" s="574">
        <v>0</v>
      </c>
      <c r="AZ479" s="574">
        <v>0</v>
      </c>
      <c r="BA479" s="574">
        <v>0</v>
      </c>
      <c r="BB479" s="574">
        <v>0</v>
      </c>
      <c r="BC479" s="574">
        <v>0</v>
      </c>
      <c r="BD479" s="574">
        <v>0</v>
      </c>
      <c r="BE479" s="574">
        <v>0</v>
      </c>
      <c r="BF479" s="574">
        <v>0</v>
      </c>
      <c r="BG479" s="574">
        <v>0</v>
      </c>
      <c r="BH479" s="574">
        <v>0</v>
      </c>
      <c r="BI479" s="574">
        <v>0</v>
      </c>
      <c r="BJ479" s="574">
        <v>0</v>
      </c>
      <c r="BK479" s="574">
        <v>0</v>
      </c>
      <c r="BL479" s="574">
        <v>0</v>
      </c>
      <c r="BM479" s="574">
        <v>0</v>
      </c>
      <c r="BN479" s="574">
        <v>0</v>
      </c>
      <c r="BO479" s="574">
        <v>0</v>
      </c>
      <c r="BP479" s="574">
        <v>0</v>
      </c>
      <c r="BQ479" s="574">
        <v>0</v>
      </c>
      <c r="BR479" s="574">
        <v>0</v>
      </c>
      <c r="BS479" s="574">
        <v>0</v>
      </c>
      <c r="BT479" s="574">
        <v>0</v>
      </c>
      <c r="BU479" s="574">
        <v>0</v>
      </c>
      <c r="BV479" s="574">
        <v>0</v>
      </c>
      <c r="BW479" s="574">
        <v>0</v>
      </c>
      <c r="BX479" s="574">
        <v>0</v>
      </c>
      <c r="BY479" s="574">
        <v>0</v>
      </c>
      <c r="BZ479" s="574">
        <v>0</v>
      </c>
      <c r="CA479" s="574">
        <v>0</v>
      </c>
      <c r="CB479" s="574">
        <v>0</v>
      </c>
      <c r="CC479" s="574">
        <v>0</v>
      </c>
    </row>
    <row r="480" spans="1:81">
      <c r="A480" s="586"/>
      <c r="B480" s="586" t="s">
        <v>1478</v>
      </c>
      <c r="C480" s="572"/>
      <c r="D480" s="587" t="s">
        <v>1283</v>
      </c>
      <c r="E480" s="575" t="s">
        <v>1284</v>
      </c>
      <c r="F480" s="573">
        <v>5.47</v>
      </c>
      <c r="G480" s="574">
        <v>0</v>
      </c>
      <c r="H480" s="574">
        <v>0</v>
      </c>
      <c r="I480" s="574">
        <v>0</v>
      </c>
      <c r="J480" s="574">
        <v>0</v>
      </c>
      <c r="K480" s="574">
        <v>0</v>
      </c>
      <c r="L480" s="574">
        <v>0</v>
      </c>
      <c r="M480" s="574">
        <v>0</v>
      </c>
      <c r="N480" s="574">
        <v>0</v>
      </c>
      <c r="O480" s="574">
        <v>0</v>
      </c>
      <c r="P480" s="574">
        <v>0</v>
      </c>
      <c r="Q480" s="574">
        <v>0</v>
      </c>
      <c r="R480" s="574">
        <v>0</v>
      </c>
      <c r="S480" s="574">
        <v>0</v>
      </c>
      <c r="T480" s="574">
        <v>0</v>
      </c>
      <c r="U480" s="574">
        <v>0</v>
      </c>
      <c r="V480" s="574">
        <v>0</v>
      </c>
      <c r="W480" s="574">
        <v>0</v>
      </c>
      <c r="X480" s="574">
        <v>0</v>
      </c>
      <c r="Y480" s="574">
        <v>0</v>
      </c>
      <c r="Z480" s="574">
        <v>0</v>
      </c>
      <c r="AA480" s="574">
        <v>0</v>
      </c>
      <c r="AB480" s="574">
        <v>0</v>
      </c>
      <c r="AC480" s="574">
        <v>0</v>
      </c>
      <c r="AD480" s="574">
        <v>0</v>
      </c>
      <c r="AE480" s="574">
        <v>0</v>
      </c>
      <c r="AF480" s="574">
        <v>0</v>
      </c>
      <c r="AG480" s="574">
        <v>0</v>
      </c>
      <c r="AH480" s="574">
        <v>0</v>
      </c>
      <c r="AI480" s="574">
        <v>0</v>
      </c>
      <c r="AJ480" s="574">
        <v>0</v>
      </c>
      <c r="AK480" s="574">
        <v>0</v>
      </c>
      <c r="AL480" s="574">
        <v>5.474016</v>
      </c>
      <c r="AM480" s="574">
        <v>5.474016</v>
      </c>
      <c r="AN480" s="574">
        <v>0</v>
      </c>
      <c r="AO480" s="574">
        <v>0</v>
      </c>
      <c r="AP480" s="574">
        <v>0</v>
      </c>
      <c r="AQ480" s="574">
        <v>0</v>
      </c>
      <c r="AR480" s="574">
        <v>0</v>
      </c>
      <c r="AS480" s="574">
        <v>0</v>
      </c>
      <c r="AT480" s="574">
        <v>0</v>
      </c>
      <c r="AU480" s="574">
        <v>0</v>
      </c>
      <c r="AV480" s="574">
        <v>0</v>
      </c>
      <c r="AW480" s="574">
        <v>0</v>
      </c>
      <c r="AX480" s="574">
        <v>0</v>
      </c>
      <c r="AY480" s="574">
        <v>0</v>
      </c>
      <c r="AZ480" s="574">
        <v>0</v>
      </c>
      <c r="BA480" s="574">
        <v>0</v>
      </c>
      <c r="BB480" s="574">
        <v>0</v>
      </c>
      <c r="BC480" s="574">
        <v>0</v>
      </c>
      <c r="BD480" s="574">
        <v>0</v>
      </c>
      <c r="BE480" s="574">
        <v>0</v>
      </c>
      <c r="BF480" s="574">
        <v>0</v>
      </c>
      <c r="BG480" s="574">
        <v>0</v>
      </c>
      <c r="BH480" s="574">
        <v>0</v>
      </c>
      <c r="BI480" s="574">
        <v>0</v>
      </c>
      <c r="BJ480" s="574">
        <v>0</v>
      </c>
      <c r="BK480" s="574">
        <v>0</v>
      </c>
      <c r="BL480" s="574">
        <v>0</v>
      </c>
      <c r="BM480" s="574">
        <v>0</v>
      </c>
      <c r="BN480" s="574">
        <v>0</v>
      </c>
      <c r="BO480" s="574">
        <v>0</v>
      </c>
      <c r="BP480" s="574">
        <v>0</v>
      </c>
      <c r="BQ480" s="574">
        <v>0</v>
      </c>
      <c r="BR480" s="574">
        <v>0</v>
      </c>
      <c r="BS480" s="574">
        <v>0</v>
      </c>
      <c r="BT480" s="574">
        <v>0</v>
      </c>
      <c r="BU480" s="574">
        <v>0</v>
      </c>
      <c r="BV480" s="574">
        <v>0</v>
      </c>
      <c r="BW480" s="574">
        <v>0</v>
      </c>
      <c r="BX480" s="574">
        <v>0</v>
      </c>
      <c r="BY480" s="574">
        <v>0</v>
      </c>
      <c r="BZ480" s="574">
        <v>0</v>
      </c>
      <c r="CA480" s="574">
        <v>0</v>
      </c>
      <c r="CB480" s="574">
        <v>0</v>
      </c>
      <c r="CC480" s="574">
        <v>0</v>
      </c>
    </row>
    <row r="481" spans="1:81">
      <c r="A481" s="586"/>
      <c r="B481" s="586" t="s">
        <v>1478</v>
      </c>
      <c r="C481" s="572"/>
      <c r="D481" s="587" t="s">
        <v>1285</v>
      </c>
      <c r="E481" s="575" t="s">
        <v>1286</v>
      </c>
      <c r="F481" s="573">
        <v>5.47</v>
      </c>
      <c r="G481" s="574">
        <v>0</v>
      </c>
      <c r="H481" s="574">
        <v>0</v>
      </c>
      <c r="I481" s="574">
        <v>0</v>
      </c>
      <c r="J481" s="574">
        <v>0</v>
      </c>
      <c r="K481" s="574">
        <v>0</v>
      </c>
      <c r="L481" s="574">
        <v>0</v>
      </c>
      <c r="M481" s="574">
        <v>0</v>
      </c>
      <c r="N481" s="574">
        <v>0</v>
      </c>
      <c r="O481" s="574">
        <v>0</v>
      </c>
      <c r="P481" s="574">
        <v>0</v>
      </c>
      <c r="Q481" s="574">
        <v>0</v>
      </c>
      <c r="R481" s="574">
        <v>0</v>
      </c>
      <c r="S481" s="574">
        <v>0</v>
      </c>
      <c r="T481" s="574">
        <v>0</v>
      </c>
      <c r="U481" s="574">
        <v>0</v>
      </c>
      <c r="V481" s="574">
        <v>0</v>
      </c>
      <c r="W481" s="574">
        <v>0</v>
      </c>
      <c r="X481" s="574">
        <v>0</v>
      </c>
      <c r="Y481" s="574">
        <v>0</v>
      </c>
      <c r="Z481" s="574">
        <v>0</v>
      </c>
      <c r="AA481" s="574">
        <v>0</v>
      </c>
      <c r="AB481" s="574">
        <v>0</v>
      </c>
      <c r="AC481" s="574">
        <v>0</v>
      </c>
      <c r="AD481" s="574">
        <v>0</v>
      </c>
      <c r="AE481" s="574">
        <v>0</v>
      </c>
      <c r="AF481" s="574">
        <v>0</v>
      </c>
      <c r="AG481" s="574">
        <v>0</v>
      </c>
      <c r="AH481" s="574">
        <v>0</v>
      </c>
      <c r="AI481" s="574">
        <v>0</v>
      </c>
      <c r="AJ481" s="574">
        <v>0</v>
      </c>
      <c r="AK481" s="574">
        <v>0</v>
      </c>
      <c r="AL481" s="574">
        <v>5.474016</v>
      </c>
      <c r="AM481" s="574">
        <v>5.474016</v>
      </c>
      <c r="AN481" s="574">
        <v>0</v>
      </c>
      <c r="AO481" s="574">
        <v>0</v>
      </c>
      <c r="AP481" s="574">
        <v>0</v>
      </c>
      <c r="AQ481" s="574">
        <v>0</v>
      </c>
      <c r="AR481" s="574">
        <v>0</v>
      </c>
      <c r="AS481" s="574">
        <v>0</v>
      </c>
      <c r="AT481" s="574">
        <v>0</v>
      </c>
      <c r="AU481" s="574">
        <v>0</v>
      </c>
      <c r="AV481" s="574">
        <v>0</v>
      </c>
      <c r="AW481" s="574">
        <v>0</v>
      </c>
      <c r="AX481" s="574">
        <v>0</v>
      </c>
      <c r="AY481" s="574">
        <v>0</v>
      </c>
      <c r="AZ481" s="574">
        <v>0</v>
      </c>
      <c r="BA481" s="574">
        <v>0</v>
      </c>
      <c r="BB481" s="574">
        <v>0</v>
      </c>
      <c r="BC481" s="574">
        <v>0</v>
      </c>
      <c r="BD481" s="574">
        <v>0</v>
      </c>
      <c r="BE481" s="574">
        <v>0</v>
      </c>
      <c r="BF481" s="574">
        <v>0</v>
      </c>
      <c r="BG481" s="574">
        <v>0</v>
      </c>
      <c r="BH481" s="574">
        <v>0</v>
      </c>
      <c r="BI481" s="574">
        <v>0</v>
      </c>
      <c r="BJ481" s="574">
        <v>0</v>
      </c>
      <c r="BK481" s="574">
        <v>0</v>
      </c>
      <c r="BL481" s="574">
        <v>0</v>
      </c>
      <c r="BM481" s="574">
        <v>0</v>
      </c>
      <c r="BN481" s="574">
        <v>0</v>
      </c>
      <c r="BO481" s="574">
        <v>0</v>
      </c>
      <c r="BP481" s="574">
        <v>0</v>
      </c>
      <c r="BQ481" s="574">
        <v>0</v>
      </c>
      <c r="BR481" s="574">
        <v>0</v>
      </c>
      <c r="BS481" s="574">
        <v>0</v>
      </c>
      <c r="BT481" s="574">
        <v>0</v>
      </c>
      <c r="BU481" s="574">
        <v>0</v>
      </c>
      <c r="BV481" s="574">
        <v>0</v>
      </c>
      <c r="BW481" s="574">
        <v>0</v>
      </c>
      <c r="BX481" s="574">
        <v>0</v>
      </c>
      <c r="BY481" s="574">
        <v>0</v>
      </c>
      <c r="BZ481" s="574">
        <v>0</v>
      </c>
      <c r="CA481" s="574">
        <v>0</v>
      </c>
      <c r="CB481" s="574">
        <v>0</v>
      </c>
      <c r="CC481" s="574">
        <v>0</v>
      </c>
    </row>
    <row r="482" spans="1:81">
      <c r="A482" s="586" t="s">
        <v>1331</v>
      </c>
      <c r="B482" s="586" t="s">
        <v>1484</v>
      </c>
      <c r="C482" s="575" t="s">
        <v>1485</v>
      </c>
      <c r="D482" s="587"/>
      <c r="E482" s="575"/>
      <c r="F482" s="573">
        <v>170.01</v>
      </c>
      <c r="G482" s="574">
        <v>0</v>
      </c>
      <c r="H482" s="574">
        <v>0</v>
      </c>
      <c r="I482" s="574">
        <v>0</v>
      </c>
      <c r="J482" s="574">
        <v>0</v>
      </c>
      <c r="K482" s="574">
        <v>0</v>
      </c>
      <c r="L482" s="574">
        <v>0</v>
      </c>
      <c r="M482" s="574">
        <v>0</v>
      </c>
      <c r="N482" s="574">
        <v>0</v>
      </c>
      <c r="O482" s="574">
        <v>0</v>
      </c>
      <c r="P482" s="574">
        <v>0</v>
      </c>
      <c r="Q482" s="574">
        <v>0</v>
      </c>
      <c r="R482" s="574">
        <v>0</v>
      </c>
      <c r="S482" s="574">
        <v>0</v>
      </c>
      <c r="T482" s="574">
        <v>0</v>
      </c>
      <c r="U482" s="574">
        <v>0</v>
      </c>
      <c r="V482" s="574">
        <v>0</v>
      </c>
      <c r="W482" s="574">
        <v>0</v>
      </c>
      <c r="X482" s="574">
        <v>0</v>
      </c>
      <c r="Y482" s="574">
        <v>0</v>
      </c>
      <c r="Z482" s="574">
        <v>0</v>
      </c>
      <c r="AA482" s="574">
        <v>0</v>
      </c>
      <c r="AB482" s="574">
        <v>0</v>
      </c>
      <c r="AC482" s="574">
        <v>0</v>
      </c>
      <c r="AD482" s="574">
        <v>0</v>
      </c>
      <c r="AE482" s="574">
        <v>0</v>
      </c>
      <c r="AF482" s="574">
        <v>0</v>
      </c>
      <c r="AG482" s="574">
        <v>0</v>
      </c>
      <c r="AH482" s="574">
        <v>0</v>
      </c>
      <c r="AI482" s="574">
        <v>0</v>
      </c>
      <c r="AJ482" s="574">
        <v>0</v>
      </c>
      <c r="AK482" s="574">
        <v>0</v>
      </c>
      <c r="AL482" s="574">
        <v>164.581132</v>
      </c>
      <c r="AM482" s="574">
        <v>158.99498</v>
      </c>
      <c r="AN482" s="574">
        <v>5.586152</v>
      </c>
      <c r="AO482" s="574">
        <v>0</v>
      </c>
      <c r="AP482" s="574">
        <v>1.2</v>
      </c>
      <c r="AQ482" s="574">
        <v>1.2</v>
      </c>
      <c r="AR482" s="574">
        <v>0</v>
      </c>
      <c r="AS482" s="574">
        <v>0</v>
      </c>
      <c r="AT482" s="574">
        <v>0</v>
      </c>
      <c r="AU482" s="574">
        <v>0</v>
      </c>
      <c r="AV482" s="574">
        <v>0</v>
      </c>
      <c r="AW482" s="574">
        <v>0</v>
      </c>
      <c r="AX482" s="574">
        <v>0</v>
      </c>
      <c r="AY482" s="574">
        <v>0</v>
      </c>
      <c r="AZ482" s="574">
        <v>4.224</v>
      </c>
      <c r="BA482" s="574">
        <v>0</v>
      </c>
      <c r="BB482" s="574">
        <v>0</v>
      </c>
      <c r="BC482" s="574">
        <v>0</v>
      </c>
      <c r="BD482" s="574">
        <v>4.224</v>
      </c>
      <c r="BE482" s="574">
        <v>0</v>
      </c>
      <c r="BF482" s="574">
        <v>0</v>
      </c>
      <c r="BG482" s="574">
        <v>0</v>
      </c>
      <c r="BH482" s="574">
        <v>0</v>
      </c>
      <c r="BI482" s="574">
        <v>0</v>
      </c>
      <c r="BJ482" s="574">
        <v>0</v>
      </c>
      <c r="BK482" s="574">
        <v>0</v>
      </c>
      <c r="BL482" s="574">
        <v>0</v>
      </c>
      <c r="BM482" s="574">
        <v>0</v>
      </c>
      <c r="BN482" s="574">
        <v>0</v>
      </c>
      <c r="BO482" s="574">
        <v>0</v>
      </c>
      <c r="BP482" s="574">
        <v>0</v>
      </c>
      <c r="BQ482" s="574">
        <v>0</v>
      </c>
      <c r="BR482" s="574">
        <v>0</v>
      </c>
      <c r="BS482" s="574">
        <v>0</v>
      </c>
      <c r="BT482" s="574">
        <v>0</v>
      </c>
      <c r="BU482" s="574">
        <v>0</v>
      </c>
      <c r="BV482" s="574">
        <v>0</v>
      </c>
      <c r="BW482" s="574">
        <v>0</v>
      </c>
      <c r="BX482" s="574">
        <v>0</v>
      </c>
      <c r="BY482" s="574">
        <v>0</v>
      </c>
      <c r="BZ482" s="574">
        <v>0</v>
      </c>
      <c r="CA482" s="574">
        <v>0</v>
      </c>
      <c r="CB482" s="574">
        <v>0</v>
      </c>
      <c r="CC482" s="574">
        <v>0</v>
      </c>
    </row>
    <row r="483" spans="1:81">
      <c r="A483" s="586"/>
      <c r="B483" s="586" t="s">
        <v>1484</v>
      </c>
      <c r="C483" s="572"/>
      <c r="D483" s="587" t="s">
        <v>925</v>
      </c>
      <c r="E483" s="575" t="s">
        <v>1269</v>
      </c>
      <c r="F483" s="573">
        <v>21.87</v>
      </c>
      <c r="G483" s="574">
        <v>0</v>
      </c>
      <c r="H483" s="574">
        <v>0</v>
      </c>
      <c r="I483" s="574">
        <v>0</v>
      </c>
      <c r="J483" s="574">
        <v>0</v>
      </c>
      <c r="K483" s="574">
        <v>0</v>
      </c>
      <c r="L483" s="574">
        <v>0</v>
      </c>
      <c r="M483" s="574">
        <v>0</v>
      </c>
      <c r="N483" s="574">
        <v>0</v>
      </c>
      <c r="O483" s="574">
        <v>0</v>
      </c>
      <c r="P483" s="574">
        <v>0</v>
      </c>
      <c r="Q483" s="574">
        <v>0</v>
      </c>
      <c r="R483" s="574">
        <v>0</v>
      </c>
      <c r="S483" s="574">
        <v>0</v>
      </c>
      <c r="T483" s="574">
        <v>0</v>
      </c>
      <c r="U483" s="574">
        <v>0</v>
      </c>
      <c r="V483" s="574">
        <v>0</v>
      </c>
      <c r="W483" s="574">
        <v>0</v>
      </c>
      <c r="X483" s="574">
        <v>0</v>
      </c>
      <c r="Y483" s="574">
        <v>0</v>
      </c>
      <c r="Z483" s="574">
        <v>0</v>
      </c>
      <c r="AA483" s="574">
        <v>0</v>
      </c>
      <c r="AB483" s="574">
        <v>0</v>
      </c>
      <c r="AC483" s="574">
        <v>0</v>
      </c>
      <c r="AD483" s="574">
        <v>0</v>
      </c>
      <c r="AE483" s="574">
        <v>0</v>
      </c>
      <c r="AF483" s="574">
        <v>0</v>
      </c>
      <c r="AG483" s="574">
        <v>0</v>
      </c>
      <c r="AH483" s="574">
        <v>0</v>
      </c>
      <c r="AI483" s="574">
        <v>0</v>
      </c>
      <c r="AJ483" s="574">
        <v>0</v>
      </c>
      <c r="AK483" s="574">
        <v>0</v>
      </c>
      <c r="AL483" s="574">
        <v>17.64152</v>
      </c>
      <c r="AM483" s="574">
        <v>17.56152</v>
      </c>
      <c r="AN483" s="574">
        <v>0.08</v>
      </c>
      <c r="AO483" s="574">
        <v>0</v>
      </c>
      <c r="AP483" s="574">
        <v>0</v>
      </c>
      <c r="AQ483" s="574">
        <v>0</v>
      </c>
      <c r="AR483" s="574">
        <v>0</v>
      </c>
      <c r="AS483" s="574">
        <v>0</v>
      </c>
      <c r="AT483" s="574">
        <v>0</v>
      </c>
      <c r="AU483" s="574">
        <v>0</v>
      </c>
      <c r="AV483" s="574">
        <v>0</v>
      </c>
      <c r="AW483" s="574">
        <v>0</v>
      </c>
      <c r="AX483" s="574">
        <v>0</v>
      </c>
      <c r="AY483" s="574">
        <v>0</v>
      </c>
      <c r="AZ483" s="574">
        <v>4.224</v>
      </c>
      <c r="BA483" s="574">
        <v>0</v>
      </c>
      <c r="BB483" s="574">
        <v>0</v>
      </c>
      <c r="BC483" s="574">
        <v>0</v>
      </c>
      <c r="BD483" s="574">
        <v>4.224</v>
      </c>
      <c r="BE483" s="574">
        <v>0</v>
      </c>
      <c r="BF483" s="574">
        <v>0</v>
      </c>
      <c r="BG483" s="574">
        <v>0</v>
      </c>
      <c r="BH483" s="574">
        <v>0</v>
      </c>
      <c r="BI483" s="574">
        <v>0</v>
      </c>
      <c r="BJ483" s="574">
        <v>0</v>
      </c>
      <c r="BK483" s="574">
        <v>0</v>
      </c>
      <c r="BL483" s="574">
        <v>0</v>
      </c>
      <c r="BM483" s="574">
        <v>0</v>
      </c>
      <c r="BN483" s="574">
        <v>0</v>
      </c>
      <c r="BO483" s="574">
        <v>0</v>
      </c>
      <c r="BP483" s="574">
        <v>0</v>
      </c>
      <c r="BQ483" s="574">
        <v>0</v>
      </c>
      <c r="BR483" s="574">
        <v>0</v>
      </c>
      <c r="BS483" s="574">
        <v>0</v>
      </c>
      <c r="BT483" s="574">
        <v>0</v>
      </c>
      <c r="BU483" s="574">
        <v>0</v>
      </c>
      <c r="BV483" s="574">
        <v>0</v>
      </c>
      <c r="BW483" s="574">
        <v>0</v>
      </c>
      <c r="BX483" s="574">
        <v>0</v>
      </c>
      <c r="BY483" s="574">
        <v>0</v>
      </c>
      <c r="BZ483" s="574">
        <v>0</v>
      </c>
      <c r="CA483" s="574">
        <v>0</v>
      </c>
      <c r="CB483" s="574">
        <v>0</v>
      </c>
      <c r="CC483" s="574">
        <v>0</v>
      </c>
    </row>
    <row r="484" spans="1:81">
      <c r="A484" s="586"/>
      <c r="B484" s="586" t="s">
        <v>1484</v>
      </c>
      <c r="C484" s="572"/>
      <c r="D484" s="587" t="s">
        <v>1270</v>
      </c>
      <c r="E484" s="575" t="s">
        <v>1271</v>
      </c>
      <c r="F484" s="573">
        <v>21.87</v>
      </c>
      <c r="G484" s="574">
        <v>0</v>
      </c>
      <c r="H484" s="574">
        <v>0</v>
      </c>
      <c r="I484" s="574">
        <v>0</v>
      </c>
      <c r="J484" s="574">
        <v>0</v>
      </c>
      <c r="K484" s="574">
        <v>0</v>
      </c>
      <c r="L484" s="574">
        <v>0</v>
      </c>
      <c r="M484" s="574">
        <v>0</v>
      </c>
      <c r="N484" s="574">
        <v>0</v>
      </c>
      <c r="O484" s="574">
        <v>0</v>
      </c>
      <c r="P484" s="574">
        <v>0</v>
      </c>
      <c r="Q484" s="574">
        <v>0</v>
      </c>
      <c r="R484" s="574">
        <v>0</v>
      </c>
      <c r="S484" s="574">
        <v>0</v>
      </c>
      <c r="T484" s="574">
        <v>0</v>
      </c>
      <c r="U484" s="574">
        <v>0</v>
      </c>
      <c r="V484" s="574">
        <v>0</v>
      </c>
      <c r="W484" s="574">
        <v>0</v>
      </c>
      <c r="X484" s="574">
        <v>0</v>
      </c>
      <c r="Y484" s="574">
        <v>0</v>
      </c>
      <c r="Z484" s="574">
        <v>0</v>
      </c>
      <c r="AA484" s="574">
        <v>0</v>
      </c>
      <c r="AB484" s="574">
        <v>0</v>
      </c>
      <c r="AC484" s="574">
        <v>0</v>
      </c>
      <c r="AD484" s="574">
        <v>0</v>
      </c>
      <c r="AE484" s="574">
        <v>0</v>
      </c>
      <c r="AF484" s="574">
        <v>0</v>
      </c>
      <c r="AG484" s="574">
        <v>0</v>
      </c>
      <c r="AH484" s="574">
        <v>0</v>
      </c>
      <c r="AI484" s="574">
        <v>0</v>
      </c>
      <c r="AJ484" s="574">
        <v>0</v>
      </c>
      <c r="AK484" s="574">
        <v>0</v>
      </c>
      <c r="AL484" s="574">
        <v>17.64152</v>
      </c>
      <c r="AM484" s="574">
        <v>17.56152</v>
      </c>
      <c r="AN484" s="574">
        <v>0.08</v>
      </c>
      <c r="AO484" s="574">
        <v>0</v>
      </c>
      <c r="AP484" s="574">
        <v>0</v>
      </c>
      <c r="AQ484" s="574">
        <v>0</v>
      </c>
      <c r="AR484" s="574">
        <v>0</v>
      </c>
      <c r="AS484" s="574">
        <v>0</v>
      </c>
      <c r="AT484" s="574">
        <v>0</v>
      </c>
      <c r="AU484" s="574">
        <v>0</v>
      </c>
      <c r="AV484" s="574">
        <v>0</v>
      </c>
      <c r="AW484" s="574">
        <v>0</v>
      </c>
      <c r="AX484" s="574">
        <v>0</v>
      </c>
      <c r="AY484" s="574">
        <v>0</v>
      </c>
      <c r="AZ484" s="574">
        <v>4.224</v>
      </c>
      <c r="BA484" s="574">
        <v>0</v>
      </c>
      <c r="BB484" s="574">
        <v>0</v>
      </c>
      <c r="BC484" s="574">
        <v>0</v>
      </c>
      <c r="BD484" s="574">
        <v>4.224</v>
      </c>
      <c r="BE484" s="574">
        <v>0</v>
      </c>
      <c r="BF484" s="574">
        <v>0</v>
      </c>
      <c r="BG484" s="574">
        <v>0</v>
      </c>
      <c r="BH484" s="574">
        <v>0</v>
      </c>
      <c r="BI484" s="574">
        <v>0</v>
      </c>
      <c r="BJ484" s="574">
        <v>0</v>
      </c>
      <c r="BK484" s="574">
        <v>0</v>
      </c>
      <c r="BL484" s="574">
        <v>0</v>
      </c>
      <c r="BM484" s="574">
        <v>0</v>
      </c>
      <c r="BN484" s="574">
        <v>0</v>
      </c>
      <c r="BO484" s="574">
        <v>0</v>
      </c>
      <c r="BP484" s="574">
        <v>0</v>
      </c>
      <c r="BQ484" s="574">
        <v>0</v>
      </c>
      <c r="BR484" s="574">
        <v>0</v>
      </c>
      <c r="BS484" s="574">
        <v>0</v>
      </c>
      <c r="BT484" s="574">
        <v>0</v>
      </c>
      <c r="BU484" s="574">
        <v>0</v>
      </c>
      <c r="BV484" s="574">
        <v>0</v>
      </c>
      <c r="BW484" s="574">
        <v>0</v>
      </c>
      <c r="BX484" s="574">
        <v>0</v>
      </c>
      <c r="BY484" s="574">
        <v>0</v>
      </c>
      <c r="BZ484" s="574">
        <v>0</v>
      </c>
      <c r="CA484" s="574">
        <v>0</v>
      </c>
      <c r="CB484" s="574">
        <v>0</v>
      </c>
      <c r="CC484" s="574">
        <v>0</v>
      </c>
    </row>
    <row r="485" spans="1:81">
      <c r="A485" s="586"/>
      <c r="B485" s="586" t="s">
        <v>1484</v>
      </c>
      <c r="C485" s="572"/>
      <c r="D485" s="587" t="s">
        <v>1325</v>
      </c>
      <c r="E485" s="575" t="s">
        <v>1326</v>
      </c>
      <c r="F485" s="573">
        <v>4.3</v>
      </c>
      <c r="G485" s="574">
        <v>0</v>
      </c>
      <c r="H485" s="574">
        <v>0</v>
      </c>
      <c r="I485" s="574">
        <v>0</v>
      </c>
      <c r="J485" s="574">
        <v>0</v>
      </c>
      <c r="K485" s="574">
        <v>0</v>
      </c>
      <c r="L485" s="574">
        <v>0</v>
      </c>
      <c r="M485" s="574">
        <v>0</v>
      </c>
      <c r="N485" s="574">
        <v>0</v>
      </c>
      <c r="O485" s="574">
        <v>0</v>
      </c>
      <c r="P485" s="574">
        <v>0</v>
      </c>
      <c r="Q485" s="574">
        <v>0</v>
      </c>
      <c r="R485" s="574">
        <v>0</v>
      </c>
      <c r="S485" s="574">
        <v>0</v>
      </c>
      <c r="T485" s="574">
        <v>0</v>
      </c>
      <c r="U485" s="574">
        <v>0</v>
      </c>
      <c r="V485" s="574">
        <v>0</v>
      </c>
      <c r="W485" s="574">
        <v>0</v>
      </c>
      <c r="X485" s="574">
        <v>0</v>
      </c>
      <c r="Y485" s="574">
        <v>0</v>
      </c>
      <c r="Z485" s="574">
        <v>0</v>
      </c>
      <c r="AA485" s="574">
        <v>0</v>
      </c>
      <c r="AB485" s="574">
        <v>0</v>
      </c>
      <c r="AC485" s="574">
        <v>0</v>
      </c>
      <c r="AD485" s="574">
        <v>0</v>
      </c>
      <c r="AE485" s="574">
        <v>0</v>
      </c>
      <c r="AF485" s="574">
        <v>0</v>
      </c>
      <c r="AG485" s="574">
        <v>0</v>
      </c>
      <c r="AH485" s="574">
        <v>0</v>
      </c>
      <c r="AI485" s="574">
        <v>0</v>
      </c>
      <c r="AJ485" s="574">
        <v>0</v>
      </c>
      <c r="AK485" s="574">
        <v>0</v>
      </c>
      <c r="AL485" s="574">
        <v>0.08</v>
      </c>
      <c r="AM485" s="574">
        <v>0</v>
      </c>
      <c r="AN485" s="574">
        <v>0.08</v>
      </c>
      <c r="AO485" s="574">
        <v>0</v>
      </c>
      <c r="AP485" s="574">
        <v>0</v>
      </c>
      <c r="AQ485" s="574">
        <v>0</v>
      </c>
      <c r="AR485" s="574">
        <v>0</v>
      </c>
      <c r="AS485" s="574">
        <v>0</v>
      </c>
      <c r="AT485" s="574">
        <v>0</v>
      </c>
      <c r="AU485" s="574">
        <v>0</v>
      </c>
      <c r="AV485" s="574">
        <v>0</v>
      </c>
      <c r="AW485" s="574">
        <v>0</v>
      </c>
      <c r="AX485" s="574">
        <v>0</v>
      </c>
      <c r="AY485" s="574">
        <v>0</v>
      </c>
      <c r="AZ485" s="574">
        <v>4.224</v>
      </c>
      <c r="BA485" s="574">
        <v>0</v>
      </c>
      <c r="BB485" s="574">
        <v>0</v>
      </c>
      <c r="BC485" s="574">
        <v>0</v>
      </c>
      <c r="BD485" s="574">
        <v>4.224</v>
      </c>
      <c r="BE485" s="574">
        <v>0</v>
      </c>
      <c r="BF485" s="574">
        <v>0</v>
      </c>
      <c r="BG485" s="574">
        <v>0</v>
      </c>
      <c r="BH485" s="574">
        <v>0</v>
      </c>
      <c r="BI485" s="574">
        <v>0</v>
      </c>
      <c r="BJ485" s="574">
        <v>0</v>
      </c>
      <c r="BK485" s="574">
        <v>0</v>
      </c>
      <c r="BL485" s="574">
        <v>0</v>
      </c>
      <c r="BM485" s="574">
        <v>0</v>
      </c>
      <c r="BN485" s="574">
        <v>0</v>
      </c>
      <c r="BO485" s="574">
        <v>0</v>
      </c>
      <c r="BP485" s="574">
        <v>0</v>
      </c>
      <c r="BQ485" s="574">
        <v>0</v>
      </c>
      <c r="BR485" s="574">
        <v>0</v>
      </c>
      <c r="BS485" s="574">
        <v>0</v>
      </c>
      <c r="BT485" s="574">
        <v>0</v>
      </c>
      <c r="BU485" s="574">
        <v>0</v>
      </c>
      <c r="BV485" s="574">
        <v>0</v>
      </c>
      <c r="BW485" s="574">
        <v>0</v>
      </c>
      <c r="BX485" s="574">
        <v>0</v>
      </c>
      <c r="BY485" s="574">
        <v>0</v>
      </c>
      <c r="BZ485" s="574">
        <v>0</v>
      </c>
      <c r="CA485" s="574">
        <v>0</v>
      </c>
      <c r="CB485" s="574">
        <v>0</v>
      </c>
      <c r="CC485" s="574">
        <v>0</v>
      </c>
    </row>
    <row r="486" spans="1:81">
      <c r="A486" s="586"/>
      <c r="B486" s="586" t="s">
        <v>1484</v>
      </c>
      <c r="C486" s="572"/>
      <c r="D486" s="587" t="s">
        <v>1274</v>
      </c>
      <c r="E486" s="575" t="s">
        <v>1275</v>
      </c>
      <c r="F486" s="573">
        <v>17.56</v>
      </c>
      <c r="G486" s="574">
        <v>0</v>
      </c>
      <c r="H486" s="574">
        <v>0</v>
      </c>
      <c r="I486" s="574">
        <v>0</v>
      </c>
      <c r="J486" s="574">
        <v>0</v>
      </c>
      <c r="K486" s="574">
        <v>0</v>
      </c>
      <c r="L486" s="574">
        <v>0</v>
      </c>
      <c r="M486" s="574">
        <v>0</v>
      </c>
      <c r="N486" s="574">
        <v>0</v>
      </c>
      <c r="O486" s="574">
        <v>0</v>
      </c>
      <c r="P486" s="574">
        <v>0</v>
      </c>
      <c r="Q486" s="574">
        <v>0</v>
      </c>
      <c r="R486" s="574">
        <v>0</v>
      </c>
      <c r="S486" s="574">
        <v>0</v>
      </c>
      <c r="T486" s="574">
        <v>0</v>
      </c>
      <c r="U486" s="574">
        <v>0</v>
      </c>
      <c r="V486" s="574">
        <v>0</v>
      </c>
      <c r="W486" s="574">
        <v>0</v>
      </c>
      <c r="X486" s="574">
        <v>0</v>
      </c>
      <c r="Y486" s="574">
        <v>0</v>
      </c>
      <c r="Z486" s="574">
        <v>0</v>
      </c>
      <c r="AA486" s="574">
        <v>0</v>
      </c>
      <c r="AB486" s="574">
        <v>0</v>
      </c>
      <c r="AC486" s="574">
        <v>0</v>
      </c>
      <c r="AD486" s="574">
        <v>0</v>
      </c>
      <c r="AE486" s="574">
        <v>0</v>
      </c>
      <c r="AF486" s="574">
        <v>0</v>
      </c>
      <c r="AG486" s="574">
        <v>0</v>
      </c>
      <c r="AH486" s="574">
        <v>0</v>
      </c>
      <c r="AI486" s="574">
        <v>0</v>
      </c>
      <c r="AJ486" s="574">
        <v>0</v>
      </c>
      <c r="AK486" s="574">
        <v>0</v>
      </c>
      <c r="AL486" s="574">
        <v>17.56152</v>
      </c>
      <c r="AM486" s="574">
        <v>17.56152</v>
      </c>
      <c r="AN486" s="574">
        <v>0</v>
      </c>
      <c r="AO486" s="574">
        <v>0</v>
      </c>
      <c r="AP486" s="574">
        <v>0</v>
      </c>
      <c r="AQ486" s="574">
        <v>0</v>
      </c>
      <c r="AR486" s="574">
        <v>0</v>
      </c>
      <c r="AS486" s="574">
        <v>0</v>
      </c>
      <c r="AT486" s="574">
        <v>0</v>
      </c>
      <c r="AU486" s="574">
        <v>0</v>
      </c>
      <c r="AV486" s="574">
        <v>0</v>
      </c>
      <c r="AW486" s="574">
        <v>0</v>
      </c>
      <c r="AX486" s="574">
        <v>0</v>
      </c>
      <c r="AY486" s="574">
        <v>0</v>
      </c>
      <c r="AZ486" s="574">
        <v>0</v>
      </c>
      <c r="BA486" s="574">
        <v>0</v>
      </c>
      <c r="BB486" s="574">
        <v>0</v>
      </c>
      <c r="BC486" s="574">
        <v>0</v>
      </c>
      <c r="BD486" s="574">
        <v>0</v>
      </c>
      <c r="BE486" s="574">
        <v>0</v>
      </c>
      <c r="BF486" s="574">
        <v>0</v>
      </c>
      <c r="BG486" s="574">
        <v>0</v>
      </c>
      <c r="BH486" s="574">
        <v>0</v>
      </c>
      <c r="BI486" s="574">
        <v>0</v>
      </c>
      <c r="BJ486" s="574">
        <v>0</v>
      </c>
      <c r="BK486" s="574">
        <v>0</v>
      </c>
      <c r="BL486" s="574">
        <v>0</v>
      </c>
      <c r="BM486" s="574">
        <v>0</v>
      </c>
      <c r="BN486" s="574">
        <v>0</v>
      </c>
      <c r="BO486" s="574">
        <v>0</v>
      </c>
      <c r="BP486" s="574">
        <v>0</v>
      </c>
      <c r="BQ486" s="574">
        <v>0</v>
      </c>
      <c r="BR486" s="574">
        <v>0</v>
      </c>
      <c r="BS486" s="574">
        <v>0</v>
      </c>
      <c r="BT486" s="574">
        <v>0</v>
      </c>
      <c r="BU486" s="574">
        <v>0</v>
      </c>
      <c r="BV486" s="574">
        <v>0</v>
      </c>
      <c r="BW486" s="574">
        <v>0</v>
      </c>
      <c r="BX486" s="574">
        <v>0</v>
      </c>
      <c r="BY486" s="574">
        <v>0</v>
      </c>
      <c r="BZ486" s="574">
        <v>0</v>
      </c>
      <c r="CA486" s="574">
        <v>0</v>
      </c>
      <c r="CB486" s="574">
        <v>0</v>
      </c>
      <c r="CC486" s="574">
        <v>0</v>
      </c>
    </row>
    <row r="487" spans="1:81">
      <c r="A487" s="586"/>
      <c r="B487" s="586" t="s">
        <v>1484</v>
      </c>
      <c r="C487" s="572"/>
      <c r="D487" s="587" t="s">
        <v>929</v>
      </c>
      <c r="E487" s="575" t="s">
        <v>1276</v>
      </c>
      <c r="F487" s="573">
        <v>12.11</v>
      </c>
      <c r="G487" s="574">
        <v>0</v>
      </c>
      <c r="H487" s="574">
        <v>0</v>
      </c>
      <c r="I487" s="574">
        <v>0</v>
      </c>
      <c r="J487" s="574">
        <v>0</v>
      </c>
      <c r="K487" s="574">
        <v>0</v>
      </c>
      <c r="L487" s="574">
        <v>0</v>
      </c>
      <c r="M487" s="574">
        <v>0</v>
      </c>
      <c r="N487" s="574">
        <v>0</v>
      </c>
      <c r="O487" s="574">
        <v>0</v>
      </c>
      <c r="P487" s="574">
        <v>0</v>
      </c>
      <c r="Q487" s="574">
        <v>0</v>
      </c>
      <c r="R487" s="574">
        <v>0</v>
      </c>
      <c r="S487" s="574">
        <v>0</v>
      </c>
      <c r="T487" s="574">
        <v>0</v>
      </c>
      <c r="U487" s="574">
        <v>0</v>
      </c>
      <c r="V487" s="574">
        <v>0</v>
      </c>
      <c r="W487" s="574">
        <v>0</v>
      </c>
      <c r="X487" s="574">
        <v>0</v>
      </c>
      <c r="Y487" s="574">
        <v>0</v>
      </c>
      <c r="Z487" s="574">
        <v>0</v>
      </c>
      <c r="AA487" s="574">
        <v>0</v>
      </c>
      <c r="AB487" s="574">
        <v>0</v>
      </c>
      <c r="AC487" s="574">
        <v>0</v>
      </c>
      <c r="AD487" s="574">
        <v>0</v>
      </c>
      <c r="AE487" s="574">
        <v>0</v>
      </c>
      <c r="AF487" s="574">
        <v>0</v>
      </c>
      <c r="AG487" s="574">
        <v>0</v>
      </c>
      <c r="AH487" s="574">
        <v>0</v>
      </c>
      <c r="AI487" s="574">
        <v>0</v>
      </c>
      <c r="AJ487" s="574">
        <v>0</v>
      </c>
      <c r="AK487" s="574">
        <v>0</v>
      </c>
      <c r="AL487" s="574">
        <v>12.110448</v>
      </c>
      <c r="AM487" s="574">
        <v>12.110448</v>
      </c>
      <c r="AN487" s="574">
        <v>0</v>
      </c>
      <c r="AO487" s="574">
        <v>0</v>
      </c>
      <c r="AP487" s="574">
        <v>0</v>
      </c>
      <c r="AQ487" s="574">
        <v>0</v>
      </c>
      <c r="AR487" s="574">
        <v>0</v>
      </c>
      <c r="AS487" s="574">
        <v>0</v>
      </c>
      <c r="AT487" s="574">
        <v>0</v>
      </c>
      <c r="AU487" s="574">
        <v>0</v>
      </c>
      <c r="AV487" s="574">
        <v>0</v>
      </c>
      <c r="AW487" s="574">
        <v>0</v>
      </c>
      <c r="AX487" s="574">
        <v>0</v>
      </c>
      <c r="AY487" s="574">
        <v>0</v>
      </c>
      <c r="AZ487" s="574">
        <v>0</v>
      </c>
      <c r="BA487" s="574">
        <v>0</v>
      </c>
      <c r="BB487" s="574">
        <v>0</v>
      </c>
      <c r="BC487" s="574">
        <v>0</v>
      </c>
      <c r="BD487" s="574">
        <v>0</v>
      </c>
      <c r="BE487" s="574">
        <v>0</v>
      </c>
      <c r="BF487" s="574">
        <v>0</v>
      </c>
      <c r="BG487" s="574">
        <v>0</v>
      </c>
      <c r="BH487" s="574">
        <v>0</v>
      </c>
      <c r="BI487" s="574">
        <v>0</v>
      </c>
      <c r="BJ487" s="574">
        <v>0</v>
      </c>
      <c r="BK487" s="574">
        <v>0</v>
      </c>
      <c r="BL487" s="574">
        <v>0</v>
      </c>
      <c r="BM487" s="574">
        <v>0</v>
      </c>
      <c r="BN487" s="574">
        <v>0</v>
      </c>
      <c r="BO487" s="574">
        <v>0</v>
      </c>
      <c r="BP487" s="574">
        <v>0</v>
      </c>
      <c r="BQ487" s="574">
        <v>0</v>
      </c>
      <c r="BR487" s="574">
        <v>0</v>
      </c>
      <c r="BS487" s="574">
        <v>0</v>
      </c>
      <c r="BT487" s="574">
        <v>0</v>
      </c>
      <c r="BU487" s="574">
        <v>0</v>
      </c>
      <c r="BV487" s="574">
        <v>0</v>
      </c>
      <c r="BW487" s="574">
        <v>0</v>
      </c>
      <c r="BX487" s="574">
        <v>0</v>
      </c>
      <c r="BY487" s="574">
        <v>0</v>
      </c>
      <c r="BZ487" s="574">
        <v>0</v>
      </c>
      <c r="CA487" s="574">
        <v>0</v>
      </c>
      <c r="CB487" s="574">
        <v>0</v>
      </c>
      <c r="CC487" s="574">
        <v>0</v>
      </c>
    </row>
    <row r="488" spans="1:81">
      <c r="A488" s="586"/>
      <c r="B488" s="586" t="s">
        <v>1484</v>
      </c>
      <c r="C488" s="572"/>
      <c r="D488" s="587" t="s">
        <v>1277</v>
      </c>
      <c r="E488" s="575" t="s">
        <v>355</v>
      </c>
      <c r="F488" s="573">
        <v>12.11</v>
      </c>
      <c r="G488" s="574">
        <v>0</v>
      </c>
      <c r="H488" s="574">
        <v>0</v>
      </c>
      <c r="I488" s="574">
        <v>0</v>
      </c>
      <c r="J488" s="574">
        <v>0</v>
      </c>
      <c r="K488" s="574">
        <v>0</v>
      </c>
      <c r="L488" s="574">
        <v>0</v>
      </c>
      <c r="M488" s="574">
        <v>0</v>
      </c>
      <c r="N488" s="574">
        <v>0</v>
      </c>
      <c r="O488" s="574">
        <v>0</v>
      </c>
      <c r="P488" s="574">
        <v>0</v>
      </c>
      <c r="Q488" s="574">
        <v>0</v>
      </c>
      <c r="R488" s="574">
        <v>0</v>
      </c>
      <c r="S488" s="574">
        <v>0</v>
      </c>
      <c r="T488" s="574">
        <v>0</v>
      </c>
      <c r="U488" s="574">
        <v>0</v>
      </c>
      <c r="V488" s="574">
        <v>0</v>
      </c>
      <c r="W488" s="574">
        <v>0</v>
      </c>
      <c r="X488" s="574">
        <v>0</v>
      </c>
      <c r="Y488" s="574">
        <v>0</v>
      </c>
      <c r="Z488" s="574">
        <v>0</v>
      </c>
      <c r="AA488" s="574">
        <v>0</v>
      </c>
      <c r="AB488" s="574">
        <v>0</v>
      </c>
      <c r="AC488" s="574">
        <v>0</v>
      </c>
      <c r="AD488" s="574">
        <v>0</v>
      </c>
      <c r="AE488" s="574">
        <v>0</v>
      </c>
      <c r="AF488" s="574">
        <v>0</v>
      </c>
      <c r="AG488" s="574">
        <v>0</v>
      </c>
      <c r="AH488" s="574">
        <v>0</v>
      </c>
      <c r="AI488" s="574">
        <v>0</v>
      </c>
      <c r="AJ488" s="574">
        <v>0</v>
      </c>
      <c r="AK488" s="574">
        <v>0</v>
      </c>
      <c r="AL488" s="574">
        <v>12.110448</v>
      </c>
      <c r="AM488" s="574">
        <v>12.110448</v>
      </c>
      <c r="AN488" s="574">
        <v>0</v>
      </c>
      <c r="AO488" s="574">
        <v>0</v>
      </c>
      <c r="AP488" s="574">
        <v>0</v>
      </c>
      <c r="AQ488" s="574">
        <v>0</v>
      </c>
      <c r="AR488" s="574">
        <v>0</v>
      </c>
      <c r="AS488" s="574">
        <v>0</v>
      </c>
      <c r="AT488" s="574">
        <v>0</v>
      </c>
      <c r="AU488" s="574">
        <v>0</v>
      </c>
      <c r="AV488" s="574">
        <v>0</v>
      </c>
      <c r="AW488" s="574">
        <v>0</v>
      </c>
      <c r="AX488" s="574">
        <v>0</v>
      </c>
      <c r="AY488" s="574">
        <v>0</v>
      </c>
      <c r="AZ488" s="574">
        <v>0</v>
      </c>
      <c r="BA488" s="574">
        <v>0</v>
      </c>
      <c r="BB488" s="574">
        <v>0</v>
      </c>
      <c r="BC488" s="574">
        <v>0</v>
      </c>
      <c r="BD488" s="574">
        <v>0</v>
      </c>
      <c r="BE488" s="574">
        <v>0</v>
      </c>
      <c r="BF488" s="574">
        <v>0</v>
      </c>
      <c r="BG488" s="574">
        <v>0</v>
      </c>
      <c r="BH488" s="574">
        <v>0</v>
      </c>
      <c r="BI488" s="574">
        <v>0</v>
      </c>
      <c r="BJ488" s="574">
        <v>0</v>
      </c>
      <c r="BK488" s="574">
        <v>0</v>
      </c>
      <c r="BL488" s="574">
        <v>0</v>
      </c>
      <c r="BM488" s="574">
        <v>0</v>
      </c>
      <c r="BN488" s="574">
        <v>0</v>
      </c>
      <c r="BO488" s="574">
        <v>0</v>
      </c>
      <c r="BP488" s="574">
        <v>0</v>
      </c>
      <c r="BQ488" s="574">
        <v>0</v>
      </c>
      <c r="BR488" s="574">
        <v>0</v>
      </c>
      <c r="BS488" s="574">
        <v>0</v>
      </c>
      <c r="BT488" s="574">
        <v>0</v>
      </c>
      <c r="BU488" s="574">
        <v>0</v>
      </c>
      <c r="BV488" s="574">
        <v>0</v>
      </c>
      <c r="BW488" s="574">
        <v>0</v>
      </c>
      <c r="BX488" s="574">
        <v>0</v>
      </c>
      <c r="BY488" s="574">
        <v>0</v>
      </c>
      <c r="BZ488" s="574">
        <v>0</v>
      </c>
      <c r="CA488" s="574">
        <v>0</v>
      </c>
      <c r="CB488" s="574">
        <v>0</v>
      </c>
      <c r="CC488" s="574">
        <v>0</v>
      </c>
    </row>
    <row r="489" spans="1:81">
      <c r="A489" s="586"/>
      <c r="B489" s="586" t="s">
        <v>1484</v>
      </c>
      <c r="C489" s="572"/>
      <c r="D489" s="587" t="s">
        <v>1327</v>
      </c>
      <c r="E489" s="575" t="s">
        <v>1328</v>
      </c>
      <c r="F489" s="573">
        <v>8.43</v>
      </c>
      <c r="G489" s="574">
        <v>0</v>
      </c>
      <c r="H489" s="574">
        <v>0</v>
      </c>
      <c r="I489" s="574">
        <v>0</v>
      </c>
      <c r="J489" s="574">
        <v>0</v>
      </c>
      <c r="K489" s="574">
        <v>0</v>
      </c>
      <c r="L489" s="574">
        <v>0</v>
      </c>
      <c r="M489" s="574">
        <v>0</v>
      </c>
      <c r="N489" s="574">
        <v>0</v>
      </c>
      <c r="O489" s="574">
        <v>0</v>
      </c>
      <c r="P489" s="574">
        <v>0</v>
      </c>
      <c r="Q489" s="574">
        <v>0</v>
      </c>
      <c r="R489" s="574">
        <v>0</v>
      </c>
      <c r="S489" s="574">
        <v>0</v>
      </c>
      <c r="T489" s="574">
        <v>0</v>
      </c>
      <c r="U489" s="574">
        <v>0</v>
      </c>
      <c r="V489" s="574">
        <v>0</v>
      </c>
      <c r="W489" s="574">
        <v>0</v>
      </c>
      <c r="X489" s="574">
        <v>0</v>
      </c>
      <c r="Y489" s="574">
        <v>0</v>
      </c>
      <c r="Z489" s="574">
        <v>0</v>
      </c>
      <c r="AA489" s="574">
        <v>0</v>
      </c>
      <c r="AB489" s="574">
        <v>0</v>
      </c>
      <c r="AC489" s="574">
        <v>0</v>
      </c>
      <c r="AD489" s="574">
        <v>0</v>
      </c>
      <c r="AE489" s="574">
        <v>0</v>
      </c>
      <c r="AF489" s="574">
        <v>0</v>
      </c>
      <c r="AG489" s="574">
        <v>0</v>
      </c>
      <c r="AH489" s="574">
        <v>0</v>
      </c>
      <c r="AI489" s="574">
        <v>0</v>
      </c>
      <c r="AJ489" s="574">
        <v>0</v>
      </c>
      <c r="AK489" s="574">
        <v>0</v>
      </c>
      <c r="AL489" s="574">
        <v>8.429184</v>
      </c>
      <c r="AM489" s="574">
        <v>8.429184</v>
      </c>
      <c r="AN489" s="574">
        <v>0</v>
      </c>
      <c r="AO489" s="574">
        <v>0</v>
      </c>
      <c r="AP489" s="574">
        <v>0</v>
      </c>
      <c r="AQ489" s="574">
        <v>0</v>
      </c>
      <c r="AR489" s="574">
        <v>0</v>
      </c>
      <c r="AS489" s="574">
        <v>0</v>
      </c>
      <c r="AT489" s="574">
        <v>0</v>
      </c>
      <c r="AU489" s="574">
        <v>0</v>
      </c>
      <c r="AV489" s="574">
        <v>0</v>
      </c>
      <c r="AW489" s="574">
        <v>0</v>
      </c>
      <c r="AX489" s="574">
        <v>0</v>
      </c>
      <c r="AY489" s="574">
        <v>0</v>
      </c>
      <c r="AZ489" s="574">
        <v>0</v>
      </c>
      <c r="BA489" s="574">
        <v>0</v>
      </c>
      <c r="BB489" s="574">
        <v>0</v>
      </c>
      <c r="BC489" s="574">
        <v>0</v>
      </c>
      <c r="BD489" s="574">
        <v>0</v>
      </c>
      <c r="BE489" s="574">
        <v>0</v>
      </c>
      <c r="BF489" s="574">
        <v>0</v>
      </c>
      <c r="BG489" s="574">
        <v>0</v>
      </c>
      <c r="BH489" s="574">
        <v>0</v>
      </c>
      <c r="BI489" s="574">
        <v>0</v>
      </c>
      <c r="BJ489" s="574">
        <v>0</v>
      </c>
      <c r="BK489" s="574">
        <v>0</v>
      </c>
      <c r="BL489" s="574">
        <v>0</v>
      </c>
      <c r="BM489" s="574">
        <v>0</v>
      </c>
      <c r="BN489" s="574">
        <v>0</v>
      </c>
      <c r="BO489" s="574">
        <v>0</v>
      </c>
      <c r="BP489" s="574">
        <v>0</v>
      </c>
      <c r="BQ489" s="574">
        <v>0</v>
      </c>
      <c r="BR489" s="574">
        <v>0</v>
      </c>
      <c r="BS489" s="574">
        <v>0</v>
      </c>
      <c r="BT489" s="574">
        <v>0</v>
      </c>
      <c r="BU489" s="574">
        <v>0</v>
      </c>
      <c r="BV489" s="574">
        <v>0</v>
      </c>
      <c r="BW489" s="574">
        <v>0</v>
      </c>
      <c r="BX489" s="574">
        <v>0</v>
      </c>
      <c r="BY489" s="574">
        <v>0</v>
      </c>
      <c r="BZ489" s="574">
        <v>0</v>
      </c>
      <c r="CA489" s="574">
        <v>0</v>
      </c>
      <c r="CB489" s="574">
        <v>0</v>
      </c>
      <c r="CC489" s="574">
        <v>0</v>
      </c>
    </row>
    <row r="490" spans="1:81">
      <c r="A490" s="586"/>
      <c r="B490" s="586" t="s">
        <v>1484</v>
      </c>
      <c r="C490" s="572"/>
      <c r="D490" s="587" t="s">
        <v>1280</v>
      </c>
      <c r="E490" s="575" t="s">
        <v>1281</v>
      </c>
      <c r="F490" s="573">
        <v>3.68</v>
      </c>
      <c r="G490" s="574">
        <v>0</v>
      </c>
      <c r="H490" s="574">
        <v>0</v>
      </c>
      <c r="I490" s="574">
        <v>0</v>
      </c>
      <c r="J490" s="574">
        <v>0</v>
      </c>
      <c r="K490" s="574">
        <v>0</v>
      </c>
      <c r="L490" s="574">
        <v>0</v>
      </c>
      <c r="M490" s="574">
        <v>0</v>
      </c>
      <c r="N490" s="574">
        <v>0</v>
      </c>
      <c r="O490" s="574">
        <v>0</v>
      </c>
      <c r="P490" s="574">
        <v>0</v>
      </c>
      <c r="Q490" s="574">
        <v>0</v>
      </c>
      <c r="R490" s="574">
        <v>0</v>
      </c>
      <c r="S490" s="574">
        <v>0</v>
      </c>
      <c r="T490" s="574">
        <v>0</v>
      </c>
      <c r="U490" s="574">
        <v>0</v>
      </c>
      <c r="V490" s="574">
        <v>0</v>
      </c>
      <c r="W490" s="574">
        <v>0</v>
      </c>
      <c r="X490" s="574">
        <v>0</v>
      </c>
      <c r="Y490" s="574">
        <v>0</v>
      </c>
      <c r="Z490" s="574">
        <v>0</v>
      </c>
      <c r="AA490" s="574">
        <v>0</v>
      </c>
      <c r="AB490" s="574">
        <v>0</v>
      </c>
      <c r="AC490" s="574">
        <v>0</v>
      </c>
      <c r="AD490" s="574">
        <v>0</v>
      </c>
      <c r="AE490" s="574">
        <v>0</v>
      </c>
      <c r="AF490" s="574">
        <v>0</v>
      </c>
      <c r="AG490" s="574">
        <v>0</v>
      </c>
      <c r="AH490" s="574">
        <v>0</v>
      </c>
      <c r="AI490" s="574">
        <v>0</v>
      </c>
      <c r="AJ490" s="574">
        <v>0</v>
      </c>
      <c r="AK490" s="574">
        <v>0</v>
      </c>
      <c r="AL490" s="574">
        <v>3.681264</v>
      </c>
      <c r="AM490" s="574">
        <v>3.681264</v>
      </c>
      <c r="AN490" s="574">
        <v>0</v>
      </c>
      <c r="AO490" s="574">
        <v>0</v>
      </c>
      <c r="AP490" s="574">
        <v>0</v>
      </c>
      <c r="AQ490" s="574">
        <v>0</v>
      </c>
      <c r="AR490" s="574">
        <v>0</v>
      </c>
      <c r="AS490" s="574">
        <v>0</v>
      </c>
      <c r="AT490" s="574">
        <v>0</v>
      </c>
      <c r="AU490" s="574">
        <v>0</v>
      </c>
      <c r="AV490" s="574">
        <v>0</v>
      </c>
      <c r="AW490" s="574">
        <v>0</v>
      </c>
      <c r="AX490" s="574">
        <v>0</v>
      </c>
      <c r="AY490" s="574">
        <v>0</v>
      </c>
      <c r="AZ490" s="574">
        <v>0</v>
      </c>
      <c r="BA490" s="574">
        <v>0</v>
      </c>
      <c r="BB490" s="574">
        <v>0</v>
      </c>
      <c r="BC490" s="574">
        <v>0</v>
      </c>
      <c r="BD490" s="574">
        <v>0</v>
      </c>
      <c r="BE490" s="574">
        <v>0</v>
      </c>
      <c r="BF490" s="574">
        <v>0</v>
      </c>
      <c r="BG490" s="574">
        <v>0</v>
      </c>
      <c r="BH490" s="574">
        <v>0</v>
      </c>
      <c r="BI490" s="574">
        <v>0</v>
      </c>
      <c r="BJ490" s="574">
        <v>0</v>
      </c>
      <c r="BK490" s="574">
        <v>0</v>
      </c>
      <c r="BL490" s="574">
        <v>0</v>
      </c>
      <c r="BM490" s="574">
        <v>0</v>
      </c>
      <c r="BN490" s="574">
        <v>0</v>
      </c>
      <c r="BO490" s="574">
        <v>0</v>
      </c>
      <c r="BP490" s="574">
        <v>0</v>
      </c>
      <c r="BQ490" s="574">
        <v>0</v>
      </c>
      <c r="BR490" s="574">
        <v>0</v>
      </c>
      <c r="BS490" s="574">
        <v>0</v>
      </c>
      <c r="BT490" s="574">
        <v>0</v>
      </c>
      <c r="BU490" s="574">
        <v>0</v>
      </c>
      <c r="BV490" s="574">
        <v>0</v>
      </c>
      <c r="BW490" s="574">
        <v>0</v>
      </c>
      <c r="BX490" s="574">
        <v>0</v>
      </c>
      <c r="BY490" s="574">
        <v>0</v>
      </c>
      <c r="BZ490" s="574">
        <v>0</v>
      </c>
      <c r="CA490" s="574">
        <v>0</v>
      </c>
      <c r="CB490" s="574">
        <v>0</v>
      </c>
      <c r="CC490" s="574">
        <v>0</v>
      </c>
    </row>
    <row r="491" spans="1:81">
      <c r="A491" s="586"/>
      <c r="B491" s="586" t="s">
        <v>1484</v>
      </c>
      <c r="C491" s="572"/>
      <c r="D491" s="587" t="s">
        <v>935</v>
      </c>
      <c r="E491" s="575" t="s">
        <v>1365</v>
      </c>
      <c r="F491" s="573">
        <v>125.49</v>
      </c>
      <c r="G491" s="574">
        <v>0</v>
      </c>
      <c r="H491" s="574">
        <v>0</v>
      </c>
      <c r="I491" s="574">
        <v>0</v>
      </c>
      <c r="J491" s="574">
        <v>0</v>
      </c>
      <c r="K491" s="574">
        <v>0</v>
      </c>
      <c r="L491" s="574">
        <v>0</v>
      </c>
      <c r="M491" s="574">
        <v>0</v>
      </c>
      <c r="N491" s="574">
        <v>0</v>
      </c>
      <c r="O491" s="574">
        <v>0</v>
      </c>
      <c r="P491" s="574">
        <v>0</v>
      </c>
      <c r="Q491" s="574">
        <v>0</v>
      </c>
      <c r="R491" s="574">
        <v>0</v>
      </c>
      <c r="S491" s="574">
        <v>0</v>
      </c>
      <c r="T491" s="574">
        <v>0</v>
      </c>
      <c r="U491" s="574">
        <v>0</v>
      </c>
      <c r="V491" s="574">
        <v>0</v>
      </c>
      <c r="W491" s="574">
        <v>0</v>
      </c>
      <c r="X491" s="574">
        <v>0</v>
      </c>
      <c r="Y491" s="574">
        <v>0</v>
      </c>
      <c r="Z491" s="574">
        <v>0</v>
      </c>
      <c r="AA491" s="574">
        <v>0</v>
      </c>
      <c r="AB491" s="574">
        <v>0</v>
      </c>
      <c r="AC491" s="574">
        <v>0</v>
      </c>
      <c r="AD491" s="574">
        <v>0</v>
      </c>
      <c r="AE491" s="574">
        <v>0</v>
      </c>
      <c r="AF491" s="574">
        <v>0</v>
      </c>
      <c r="AG491" s="574">
        <v>0</v>
      </c>
      <c r="AH491" s="574">
        <v>0</v>
      </c>
      <c r="AI491" s="574">
        <v>0</v>
      </c>
      <c r="AJ491" s="574">
        <v>0</v>
      </c>
      <c r="AK491" s="574">
        <v>0</v>
      </c>
      <c r="AL491" s="574">
        <v>124.292252</v>
      </c>
      <c r="AM491" s="574">
        <v>118.7861</v>
      </c>
      <c r="AN491" s="574">
        <v>5.506152</v>
      </c>
      <c r="AO491" s="574">
        <v>0</v>
      </c>
      <c r="AP491" s="574">
        <v>1.2</v>
      </c>
      <c r="AQ491" s="574">
        <v>1.2</v>
      </c>
      <c r="AR491" s="574">
        <v>0</v>
      </c>
      <c r="AS491" s="574">
        <v>0</v>
      </c>
      <c r="AT491" s="574">
        <v>0</v>
      </c>
      <c r="AU491" s="574">
        <v>0</v>
      </c>
      <c r="AV491" s="574">
        <v>0</v>
      </c>
      <c r="AW491" s="574">
        <v>0</v>
      </c>
      <c r="AX491" s="574">
        <v>0</v>
      </c>
      <c r="AY491" s="574">
        <v>0</v>
      </c>
      <c r="AZ491" s="574">
        <v>0</v>
      </c>
      <c r="BA491" s="574">
        <v>0</v>
      </c>
      <c r="BB491" s="574">
        <v>0</v>
      </c>
      <c r="BC491" s="574">
        <v>0</v>
      </c>
      <c r="BD491" s="574">
        <v>0</v>
      </c>
      <c r="BE491" s="574">
        <v>0</v>
      </c>
      <c r="BF491" s="574">
        <v>0</v>
      </c>
      <c r="BG491" s="574">
        <v>0</v>
      </c>
      <c r="BH491" s="574">
        <v>0</v>
      </c>
      <c r="BI491" s="574">
        <v>0</v>
      </c>
      <c r="BJ491" s="574">
        <v>0</v>
      </c>
      <c r="BK491" s="574">
        <v>0</v>
      </c>
      <c r="BL491" s="574">
        <v>0</v>
      </c>
      <c r="BM491" s="574">
        <v>0</v>
      </c>
      <c r="BN491" s="574">
        <v>0</v>
      </c>
      <c r="BO491" s="574">
        <v>0</v>
      </c>
      <c r="BP491" s="574">
        <v>0</v>
      </c>
      <c r="BQ491" s="574">
        <v>0</v>
      </c>
      <c r="BR491" s="574">
        <v>0</v>
      </c>
      <c r="BS491" s="574">
        <v>0</v>
      </c>
      <c r="BT491" s="574">
        <v>0</v>
      </c>
      <c r="BU491" s="574">
        <v>0</v>
      </c>
      <c r="BV491" s="574">
        <v>0</v>
      </c>
      <c r="BW491" s="574">
        <v>0</v>
      </c>
      <c r="BX491" s="574">
        <v>0</v>
      </c>
      <c r="BY491" s="574">
        <v>0</v>
      </c>
      <c r="BZ491" s="574">
        <v>0</v>
      </c>
      <c r="CA491" s="574">
        <v>0</v>
      </c>
      <c r="CB491" s="574">
        <v>0</v>
      </c>
      <c r="CC491" s="574">
        <v>0</v>
      </c>
    </row>
    <row r="492" spans="1:81">
      <c r="A492" s="586"/>
      <c r="B492" s="586" t="s">
        <v>1484</v>
      </c>
      <c r="C492" s="572"/>
      <c r="D492" s="587" t="s">
        <v>1486</v>
      </c>
      <c r="E492" s="575" t="s">
        <v>1487</v>
      </c>
      <c r="F492" s="573">
        <v>125.49</v>
      </c>
      <c r="G492" s="574">
        <v>0</v>
      </c>
      <c r="H492" s="574">
        <v>0</v>
      </c>
      <c r="I492" s="574">
        <v>0</v>
      </c>
      <c r="J492" s="574">
        <v>0</v>
      </c>
      <c r="K492" s="574">
        <v>0</v>
      </c>
      <c r="L492" s="574">
        <v>0</v>
      </c>
      <c r="M492" s="574">
        <v>0</v>
      </c>
      <c r="N492" s="574">
        <v>0</v>
      </c>
      <c r="O492" s="574">
        <v>0</v>
      </c>
      <c r="P492" s="574">
        <v>0</v>
      </c>
      <c r="Q492" s="574">
        <v>0</v>
      </c>
      <c r="R492" s="574">
        <v>0</v>
      </c>
      <c r="S492" s="574">
        <v>0</v>
      </c>
      <c r="T492" s="574">
        <v>0</v>
      </c>
      <c r="U492" s="574">
        <v>0</v>
      </c>
      <c r="V492" s="574">
        <v>0</v>
      </c>
      <c r="W492" s="574">
        <v>0</v>
      </c>
      <c r="X492" s="574">
        <v>0</v>
      </c>
      <c r="Y492" s="574">
        <v>0</v>
      </c>
      <c r="Z492" s="574">
        <v>0</v>
      </c>
      <c r="AA492" s="574">
        <v>0</v>
      </c>
      <c r="AB492" s="574">
        <v>0</v>
      </c>
      <c r="AC492" s="574">
        <v>0</v>
      </c>
      <c r="AD492" s="574">
        <v>0</v>
      </c>
      <c r="AE492" s="574">
        <v>0</v>
      </c>
      <c r="AF492" s="574">
        <v>0</v>
      </c>
      <c r="AG492" s="574">
        <v>0</v>
      </c>
      <c r="AH492" s="574">
        <v>0</v>
      </c>
      <c r="AI492" s="574">
        <v>0</v>
      </c>
      <c r="AJ492" s="574">
        <v>0</v>
      </c>
      <c r="AK492" s="574">
        <v>0</v>
      </c>
      <c r="AL492" s="574">
        <v>124.292252</v>
      </c>
      <c r="AM492" s="574">
        <v>118.7861</v>
      </c>
      <c r="AN492" s="574">
        <v>5.506152</v>
      </c>
      <c r="AO492" s="574">
        <v>0</v>
      </c>
      <c r="AP492" s="574">
        <v>1.2</v>
      </c>
      <c r="AQ492" s="574">
        <v>1.2</v>
      </c>
      <c r="AR492" s="574">
        <v>0</v>
      </c>
      <c r="AS492" s="574">
        <v>0</v>
      </c>
      <c r="AT492" s="574">
        <v>0</v>
      </c>
      <c r="AU492" s="574">
        <v>0</v>
      </c>
      <c r="AV492" s="574">
        <v>0</v>
      </c>
      <c r="AW492" s="574">
        <v>0</v>
      </c>
      <c r="AX492" s="574">
        <v>0</v>
      </c>
      <c r="AY492" s="574">
        <v>0</v>
      </c>
      <c r="AZ492" s="574">
        <v>0</v>
      </c>
      <c r="BA492" s="574">
        <v>0</v>
      </c>
      <c r="BB492" s="574">
        <v>0</v>
      </c>
      <c r="BC492" s="574">
        <v>0</v>
      </c>
      <c r="BD492" s="574">
        <v>0</v>
      </c>
      <c r="BE492" s="574">
        <v>0</v>
      </c>
      <c r="BF492" s="574">
        <v>0</v>
      </c>
      <c r="BG492" s="574">
        <v>0</v>
      </c>
      <c r="BH492" s="574">
        <v>0</v>
      </c>
      <c r="BI492" s="574">
        <v>0</v>
      </c>
      <c r="BJ492" s="574">
        <v>0</v>
      </c>
      <c r="BK492" s="574">
        <v>0</v>
      </c>
      <c r="BL492" s="574">
        <v>0</v>
      </c>
      <c r="BM492" s="574">
        <v>0</v>
      </c>
      <c r="BN492" s="574">
        <v>0</v>
      </c>
      <c r="BO492" s="574">
        <v>0</v>
      </c>
      <c r="BP492" s="574">
        <v>0</v>
      </c>
      <c r="BQ492" s="574">
        <v>0</v>
      </c>
      <c r="BR492" s="574">
        <v>0</v>
      </c>
      <c r="BS492" s="574">
        <v>0</v>
      </c>
      <c r="BT492" s="574">
        <v>0</v>
      </c>
      <c r="BU492" s="574">
        <v>0</v>
      </c>
      <c r="BV492" s="574">
        <v>0</v>
      </c>
      <c r="BW492" s="574">
        <v>0</v>
      </c>
      <c r="BX492" s="574">
        <v>0</v>
      </c>
      <c r="BY492" s="574">
        <v>0</v>
      </c>
      <c r="BZ492" s="574">
        <v>0</v>
      </c>
      <c r="CA492" s="574">
        <v>0</v>
      </c>
      <c r="CB492" s="574">
        <v>0</v>
      </c>
      <c r="CC492" s="574">
        <v>0</v>
      </c>
    </row>
    <row r="493" spans="1:81">
      <c r="A493" s="586"/>
      <c r="B493" s="586" t="s">
        <v>1484</v>
      </c>
      <c r="C493" s="572"/>
      <c r="D493" s="587" t="s">
        <v>1488</v>
      </c>
      <c r="E493" s="575" t="s">
        <v>1489</v>
      </c>
      <c r="F493" s="573">
        <v>125.49</v>
      </c>
      <c r="G493" s="574">
        <v>0</v>
      </c>
      <c r="H493" s="574">
        <v>0</v>
      </c>
      <c r="I493" s="574">
        <v>0</v>
      </c>
      <c r="J493" s="574">
        <v>0</v>
      </c>
      <c r="K493" s="574">
        <v>0</v>
      </c>
      <c r="L493" s="574">
        <v>0</v>
      </c>
      <c r="M493" s="574">
        <v>0</v>
      </c>
      <c r="N493" s="574">
        <v>0</v>
      </c>
      <c r="O493" s="574">
        <v>0</v>
      </c>
      <c r="P493" s="574">
        <v>0</v>
      </c>
      <c r="Q493" s="574">
        <v>0</v>
      </c>
      <c r="R493" s="574">
        <v>0</v>
      </c>
      <c r="S493" s="574">
        <v>0</v>
      </c>
      <c r="T493" s="574">
        <v>0</v>
      </c>
      <c r="U493" s="574">
        <v>0</v>
      </c>
      <c r="V493" s="574">
        <v>0</v>
      </c>
      <c r="W493" s="574">
        <v>0</v>
      </c>
      <c r="X493" s="574">
        <v>0</v>
      </c>
      <c r="Y493" s="574">
        <v>0</v>
      </c>
      <c r="Z493" s="574">
        <v>0</v>
      </c>
      <c r="AA493" s="574">
        <v>0</v>
      </c>
      <c r="AB493" s="574">
        <v>0</v>
      </c>
      <c r="AC493" s="574">
        <v>0</v>
      </c>
      <c r="AD493" s="574">
        <v>0</v>
      </c>
      <c r="AE493" s="574">
        <v>0</v>
      </c>
      <c r="AF493" s="574">
        <v>0</v>
      </c>
      <c r="AG493" s="574">
        <v>0</v>
      </c>
      <c r="AH493" s="574">
        <v>0</v>
      </c>
      <c r="AI493" s="574">
        <v>0</v>
      </c>
      <c r="AJ493" s="574">
        <v>0</v>
      </c>
      <c r="AK493" s="574">
        <v>0</v>
      </c>
      <c r="AL493" s="574">
        <v>124.292252</v>
      </c>
      <c r="AM493" s="574">
        <v>118.7861</v>
      </c>
      <c r="AN493" s="574">
        <v>5.506152</v>
      </c>
      <c r="AO493" s="574">
        <v>0</v>
      </c>
      <c r="AP493" s="574">
        <v>1.2</v>
      </c>
      <c r="AQ493" s="574">
        <v>1.2</v>
      </c>
      <c r="AR493" s="574">
        <v>0</v>
      </c>
      <c r="AS493" s="574">
        <v>0</v>
      </c>
      <c r="AT493" s="574">
        <v>0</v>
      </c>
      <c r="AU493" s="574">
        <v>0</v>
      </c>
      <c r="AV493" s="574">
        <v>0</v>
      </c>
      <c r="AW493" s="574">
        <v>0</v>
      </c>
      <c r="AX493" s="574">
        <v>0</v>
      </c>
      <c r="AY493" s="574">
        <v>0</v>
      </c>
      <c r="AZ493" s="574">
        <v>0</v>
      </c>
      <c r="BA493" s="574">
        <v>0</v>
      </c>
      <c r="BB493" s="574">
        <v>0</v>
      </c>
      <c r="BC493" s="574">
        <v>0</v>
      </c>
      <c r="BD493" s="574">
        <v>0</v>
      </c>
      <c r="BE493" s="574">
        <v>0</v>
      </c>
      <c r="BF493" s="574">
        <v>0</v>
      </c>
      <c r="BG493" s="574">
        <v>0</v>
      </c>
      <c r="BH493" s="574">
        <v>0</v>
      </c>
      <c r="BI493" s="574">
        <v>0</v>
      </c>
      <c r="BJ493" s="574">
        <v>0</v>
      </c>
      <c r="BK493" s="574">
        <v>0</v>
      </c>
      <c r="BL493" s="574">
        <v>0</v>
      </c>
      <c r="BM493" s="574">
        <v>0</v>
      </c>
      <c r="BN493" s="574">
        <v>0</v>
      </c>
      <c r="BO493" s="574">
        <v>0</v>
      </c>
      <c r="BP493" s="574">
        <v>0</v>
      </c>
      <c r="BQ493" s="574">
        <v>0</v>
      </c>
      <c r="BR493" s="574">
        <v>0</v>
      </c>
      <c r="BS493" s="574">
        <v>0</v>
      </c>
      <c r="BT493" s="574">
        <v>0</v>
      </c>
      <c r="BU493" s="574">
        <v>0</v>
      </c>
      <c r="BV493" s="574">
        <v>0</v>
      </c>
      <c r="BW493" s="574">
        <v>0</v>
      </c>
      <c r="BX493" s="574">
        <v>0</v>
      </c>
      <c r="BY493" s="574">
        <v>0</v>
      </c>
      <c r="BZ493" s="574">
        <v>0</v>
      </c>
      <c r="CA493" s="574">
        <v>0</v>
      </c>
      <c r="CB493" s="574">
        <v>0</v>
      </c>
      <c r="CC493" s="574">
        <v>0</v>
      </c>
    </row>
    <row r="494" spans="1:81">
      <c r="A494" s="586"/>
      <c r="B494" s="586" t="s">
        <v>1484</v>
      </c>
      <c r="C494" s="572"/>
      <c r="D494" s="587" t="s">
        <v>949</v>
      </c>
      <c r="E494" s="575" t="s">
        <v>1282</v>
      </c>
      <c r="F494" s="573">
        <v>10.54</v>
      </c>
      <c r="G494" s="574">
        <v>0</v>
      </c>
      <c r="H494" s="574">
        <v>0</v>
      </c>
      <c r="I494" s="574">
        <v>0</v>
      </c>
      <c r="J494" s="574">
        <v>0</v>
      </c>
      <c r="K494" s="574">
        <v>0</v>
      </c>
      <c r="L494" s="574">
        <v>0</v>
      </c>
      <c r="M494" s="574">
        <v>0</v>
      </c>
      <c r="N494" s="574">
        <v>0</v>
      </c>
      <c r="O494" s="574">
        <v>0</v>
      </c>
      <c r="P494" s="574">
        <v>0</v>
      </c>
      <c r="Q494" s="574">
        <v>0</v>
      </c>
      <c r="R494" s="574">
        <v>0</v>
      </c>
      <c r="S494" s="574">
        <v>0</v>
      </c>
      <c r="T494" s="574">
        <v>0</v>
      </c>
      <c r="U494" s="574">
        <v>0</v>
      </c>
      <c r="V494" s="574">
        <v>0</v>
      </c>
      <c r="W494" s="574">
        <v>0</v>
      </c>
      <c r="X494" s="574">
        <v>0</v>
      </c>
      <c r="Y494" s="574">
        <v>0</v>
      </c>
      <c r="Z494" s="574">
        <v>0</v>
      </c>
      <c r="AA494" s="574">
        <v>0</v>
      </c>
      <c r="AB494" s="574">
        <v>0</v>
      </c>
      <c r="AC494" s="574">
        <v>0</v>
      </c>
      <c r="AD494" s="574">
        <v>0</v>
      </c>
      <c r="AE494" s="574">
        <v>0</v>
      </c>
      <c r="AF494" s="574">
        <v>0</v>
      </c>
      <c r="AG494" s="574">
        <v>0</v>
      </c>
      <c r="AH494" s="574">
        <v>0</v>
      </c>
      <c r="AI494" s="574">
        <v>0</v>
      </c>
      <c r="AJ494" s="574">
        <v>0</v>
      </c>
      <c r="AK494" s="574">
        <v>0</v>
      </c>
      <c r="AL494" s="574">
        <v>10.536912</v>
      </c>
      <c r="AM494" s="574">
        <v>10.536912</v>
      </c>
      <c r="AN494" s="574">
        <v>0</v>
      </c>
      <c r="AO494" s="574">
        <v>0</v>
      </c>
      <c r="AP494" s="574">
        <v>0</v>
      </c>
      <c r="AQ494" s="574">
        <v>0</v>
      </c>
      <c r="AR494" s="574">
        <v>0</v>
      </c>
      <c r="AS494" s="574">
        <v>0</v>
      </c>
      <c r="AT494" s="574">
        <v>0</v>
      </c>
      <c r="AU494" s="574">
        <v>0</v>
      </c>
      <c r="AV494" s="574">
        <v>0</v>
      </c>
      <c r="AW494" s="574">
        <v>0</v>
      </c>
      <c r="AX494" s="574">
        <v>0</v>
      </c>
      <c r="AY494" s="574">
        <v>0</v>
      </c>
      <c r="AZ494" s="574">
        <v>0</v>
      </c>
      <c r="BA494" s="574">
        <v>0</v>
      </c>
      <c r="BB494" s="574">
        <v>0</v>
      </c>
      <c r="BC494" s="574">
        <v>0</v>
      </c>
      <c r="BD494" s="574">
        <v>0</v>
      </c>
      <c r="BE494" s="574">
        <v>0</v>
      </c>
      <c r="BF494" s="574">
        <v>0</v>
      </c>
      <c r="BG494" s="574">
        <v>0</v>
      </c>
      <c r="BH494" s="574">
        <v>0</v>
      </c>
      <c r="BI494" s="574">
        <v>0</v>
      </c>
      <c r="BJ494" s="574">
        <v>0</v>
      </c>
      <c r="BK494" s="574">
        <v>0</v>
      </c>
      <c r="BL494" s="574">
        <v>0</v>
      </c>
      <c r="BM494" s="574">
        <v>0</v>
      </c>
      <c r="BN494" s="574">
        <v>0</v>
      </c>
      <c r="BO494" s="574">
        <v>0</v>
      </c>
      <c r="BP494" s="574">
        <v>0</v>
      </c>
      <c r="BQ494" s="574">
        <v>0</v>
      </c>
      <c r="BR494" s="574">
        <v>0</v>
      </c>
      <c r="BS494" s="574">
        <v>0</v>
      </c>
      <c r="BT494" s="574">
        <v>0</v>
      </c>
      <c r="BU494" s="574">
        <v>0</v>
      </c>
      <c r="BV494" s="574">
        <v>0</v>
      </c>
      <c r="BW494" s="574">
        <v>0</v>
      </c>
      <c r="BX494" s="574">
        <v>0</v>
      </c>
      <c r="BY494" s="574">
        <v>0</v>
      </c>
      <c r="BZ494" s="574">
        <v>0</v>
      </c>
      <c r="CA494" s="574">
        <v>0</v>
      </c>
      <c r="CB494" s="574">
        <v>0</v>
      </c>
      <c r="CC494" s="574">
        <v>0</v>
      </c>
    </row>
    <row r="495" spans="1:81">
      <c r="A495" s="586"/>
      <c r="B495" s="586" t="s">
        <v>1484</v>
      </c>
      <c r="C495" s="572"/>
      <c r="D495" s="587" t="s">
        <v>1283</v>
      </c>
      <c r="E495" s="575" t="s">
        <v>1284</v>
      </c>
      <c r="F495" s="573">
        <v>10.54</v>
      </c>
      <c r="G495" s="574">
        <v>0</v>
      </c>
      <c r="H495" s="574">
        <v>0</v>
      </c>
      <c r="I495" s="574">
        <v>0</v>
      </c>
      <c r="J495" s="574">
        <v>0</v>
      </c>
      <c r="K495" s="574">
        <v>0</v>
      </c>
      <c r="L495" s="574">
        <v>0</v>
      </c>
      <c r="M495" s="574">
        <v>0</v>
      </c>
      <c r="N495" s="574">
        <v>0</v>
      </c>
      <c r="O495" s="574">
        <v>0</v>
      </c>
      <c r="P495" s="574">
        <v>0</v>
      </c>
      <c r="Q495" s="574">
        <v>0</v>
      </c>
      <c r="R495" s="574">
        <v>0</v>
      </c>
      <c r="S495" s="574">
        <v>0</v>
      </c>
      <c r="T495" s="574">
        <v>0</v>
      </c>
      <c r="U495" s="574">
        <v>0</v>
      </c>
      <c r="V495" s="574">
        <v>0</v>
      </c>
      <c r="W495" s="574">
        <v>0</v>
      </c>
      <c r="X495" s="574">
        <v>0</v>
      </c>
      <c r="Y495" s="574">
        <v>0</v>
      </c>
      <c r="Z495" s="574">
        <v>0</v>
      </c>
      <c r="AA495" s="574">
        <v>0</v>
      </c>
      <c r="AB495" s="574">
        <v>0</v>
      </c>
      <c r="AC495" s="574">
        <v>0</v>
      </c>
      <c r="AD495" s="574">
        <v>0</v>
      </c>
      <c r="AE495" s="574">
        <v>0</v>
      </c>
      <c r="AF495" s="574">
        <v>0</v>
      </c>
      <c r="AG495" s="574">
        <v>0</v>
      </c>
      <c r="AH495" s="574">
        <v>0</v>
      </c>
      <c r="AI495" s="574">
        <v>0</v>
      </c>
      <c r="AJ495" s="574">
        <v>0</v>
      </c>
      <c r="AK495" s="574">
        <v>0</v>
      </c>
      <c r="AL495" s="574">
        <v>10.536912</v>
      </c>
      <c r="AM495" s="574">
        <v>10.536912</v>
      </c>
      <c r="AN495" s="574">
        <v>0</v>
      </c>
      <c r="AO495" s="574">
        <v>0</v>
      </c>
      <c r="AP495" s="574">
        <v>0</v>
      </c>
      <c r="AQ495" s="574">
        <v>0</v>
      </c>
      <c r="AR495" s="574">
        <v>0</v>
      </c>
      <c r="AS495" s="574">
        <v>0</v>
      </c>
      <c r="AT495" s="574">
        <v>0</v>
      </c>
      <c r="AU495" s="574">
        <v>0</v>
      </c>
      <c r="AV495" s="574">
        <v>0</v>
      </c>
      <c r="AW495" s="574">
        <v>0</v>
      </c>
      <c r="AX495" s="574">
        <v>0</v>
      </c>
      <c r="AY495" s="574">
        <v>0</v>
      </c>
      <c r="AZ495" s="574">
        <v>0</v>
      </c>
      <c r="BA495" s="574">
        <v>0</v>
      </c>
      <c r="BB495" s="574">
        <v>0</v>
      </c>
      <c r="BC495" s="574">
        <v>0</v>
      </c>
      <c r="BD495" s="574">
        <v>0</v>
      </c>
      <c r="BE495" s="574">
        <v>0</v>
      </c>
      <c r="BF495" s="574">
        <v>0</v>
      </c>
      <c r="BG495" s="574">
        <v>0</v>
      </c>
      <c r="BH495" s="574">
        <v>0</v>
      </c>
      <c r="BI495" s="574">
        <v>0</v>
      </c>
      <c r="BJ495" s="574">
        <v>0</v>
      </c>
      <c r="BK495" s="574">
        <v>0</v>
      </c>
      <c r="BL495" s="574">
        <v>0</v>
      </c>
      <c r="BM495" s="574">
        <v>0</v>
      </c>
      <c r="BN495" s="574">
        <v>0</v>
      </c>
      <c r="BO495" s="574">
        <v>0</v>
      </c>
      <c r="BP495" s="574">
        <v>0</v>
      </c>
      <c r="BQ495" s="574">
        <v>0</v>
      </c>
      <c r="BR495" s="574">
        <v>0</v>
      </c>
      <c r="BS495" s="574">
        <v>0</v>
      </c>
      <c r="BT495" s="574">
        <v>0</v>
      </c>
      <c r="BU495" s="574">
        <v>0</v>
      </c>
      <c r="BV495" s="574">
        <v>0</v>
      </c>
      <c r="BW495" s="574">
        <v>0</v>
      </c>
      <c r="BX495" s="574">
        <v>0</v>
      </c>
      <c r="BY495" s="574">
        <v>0</v>
      </c>
      <c r="BZ495" s="574">
        <v>0</v>
      </c>
      <c r="CA495" s="574">
        <v>0</v>
      </c>
      <c r="CB495" s="574">
        <v>0</v>
      </c>
      <c r="CC495" s="574">
        <v>0</v>
      </c>
    </row>
    <row r="496" spans="1:81">
      <c r="A496" s="586"/>
      <c r="B496" s="586" t="s">
        <v>1484</v>
      </c>
      <c r="C496" s="572"/>
      <c r="D496" s="587" t="s">
        <v>1285</v>
      </c>
      <c r="E496" s="575" t="s">
        <v>1286</v>
      </c>
      <c r="F496" s="573">
        <v>10.54</v>
      </c>
      <c r="G496" s="574">
        <v>0</v>
      </c>
      <c r="H496" s="574">
        <v>0</v>
      </c>
      <c r="I496" s="574">
        <v>0</v>
      </c>
      <c r="J496" s="574">
        <v>0</v>
      </c>
      <c r="K496" s="574">
        <v>0</v>
      </c>
      <c r="L496" s="574">
        <v>0</v>
      </c>
      <c r="M496" s="574">
        <v>0</v>
      </c>
      <c r="N496" s="574">
        <v>0</v>
      </c>
      <c r="O496" s="574">
        <v>0</v>
      </c>
      <c r="P496" s="574">
        <v>0</v>
      </c>
      <c r="Q496" s="574">
        <v>0</v>
      </c>
      <c r="R496" s="574">
        <v>0</v>
      </c>
      <c r="S496" s="574">
        <v>0</v>
      </c>
      <c r="T496" s="574">
        <v>0</v>
      </c>
      <c r="U496" s="574">
        <v>0</v>
      </c>
      <c r="V496" s="574">
        <v>0</v>
      </c>
      <c r="W496" s="574">
        <v>0</v>
      </c>
      <c r="X496" s="574">
        <v>0</v>
      </c>
      <c r="Y496" s="574">
        <v>0</v>
      </c>
      <c r="Z496" s="574">
        <v>0</v>
      </c>
      <c r="AA496" s="574">
        <v>0</v>
      </c>
      <c r="AB496" s="574">
        <v>0</v>
      </c>
      <c r="AC496" s="574">
        <v>0</v>
      </c>
      <c r="AD496" s="574">
        <v>0</v>
      </c>
      <c r="AE496" s="574">
        <v>0</v>
      </c>
      <c r="AF496" s="574">
        <v>0</v>
      </c>
      <c r="AG496" s="574">
        <v>0</v>
      </c>
      <c r="AH496" s="574">
        <v>0</v>
      </c>
      <c r="AI496" s="574">
        <v>0</v>
      </c>
      <c r="AJ496" s="574">
        <v>0</v>
      </c>
      <c r="AK496" s="574">
        <v>0</v>
      </c>
      <c r="AL496" s="574">
        <v>10.536912</v>
      </c>
      <c r="AM496" s="574">
        <v>10.536912</v>
      </c>
      <c r="AN496" s="574">
        <v>0</v>
      </c>
      <c r="AO496" s="574">
        <v>0</v>
      </c>
      <c r="AP496" s="574">
        <v>0</v>
      </c>
      <c r="AQ496" s="574">
        <v>0</v>
      </c>
      <c r="AR496" s="574">
        <v>0</v>
      </c>
      <c r="AS496" s="574">
        <v>0</v>
      </c>
      <c r="AT496" s="574">
        <v>0</v>
      </c>
      <c r="AU496" s="574">
        <v>0</v>
      </c>
      <c r="AV496" s="574">
        <v>0</v>
      </c>
      <c r="AW496" s="574">
        <v>0</v>
      </c>
      <c r="AX496" s="574">
        <v>0</v>
      </c>
      <c r="AY496" s="574">
        <v>0</v>
      </c>
      <c r="AZ496" s="574">
        <v>0</v>
      </c>
      <c r="BA496" s="574">
        <v>0</v>
      </c>
      <c r="BB496" s="574">
        <v>0</v>
      </c>
      <c r="BC496" s="574">
        <v>0</v>
      </c>
      <c r="BD496" s="574">
        <v>0</v>
      </c>
      <c r="BE496" s="574">
        <v>0</v>
      </c>
      <c r="BF496" s="574">
        <v>0</v>
      </c>
      <c r="BG496" s="574">
        <v>0</v>
      </c>
      <c r="BH496" s="574">
        <v>0</v>
      </c>
      <c r="BI496" s="574">
        <v>0</v>
      </c>
      <c r="BJ496" s="574">
        <v>0</v>
      </c>
      <c r="BK496" s="574">
        <v>0</v>
      </c>
      <c r="BL496" s="574">
        <v>0</v>
      </c>
      <c r="BM496" s="574">
        <v>0</v>
      </c>
      <c r="BN496" s="574">
        <v>0</v>
      </c>
      <c r="BO496" s="574">
        <v>0</v>
      </c>
      <c r="BP496" s="574">
        <v>0</v>
      </c>
      <c r="BQ496" s="574">
        <v>0</v>
      </c>
      <c r="BR496" s="574">
        <v>0</v>
      </c>
      <c r="BS496" s="574">
        <v>0</v>
      </c>
      <c r="BT496" s="574">
        <v>0</v>
      </c>
      <c r="BU496" s="574">
        <v>0</v>
      </c>
      <c r="BV496" s="574">
        <v>0</v>
      </c>
      <c r="BW496" s="574">
        <v>0</v>
      </c>
      <c r="BX496" s="574">
        <v>0</v>
      </c>
      <c r="BY496" s="574">
        <v>0</v>
      </c>
      <c r="BZ496" s="574">
        <v>0</v>
      </c>
      <c r="CA496" s="574">
        <v>0</v>
      </c>
      <c r="CB496" s="574">
        <v>0</v>
      </c>
      <c r="CC496" s="574">
        <v>0</v>
      </c>
    </row>
    <row r="497" spans="1:81">
      <c r="A497" s="586" t="s">
        <v>1331</v>
      </c>
      <c r="B497" s="586" t="s">
        <v>1490</v>
      </c>
      <c r="C497" s="575" t="s">
        <v>1491</v>
      </c>
      <c r="D497" s="587"/>
      <c r="E497" s="575"/>
      <c r="F497" s="573">
        <v>78.86</v>
      </c>
      <c r="G497" s="574">
        <v>0</v>
      </c>
      <c r="H497" s="574">
        <v>0</v>
      </c>
      <c r="I497" s="574">
        <v>0</v>
      </c>
      <c r="J497" s="574">
        <v>0</v>
      </c>
      <c r="K497" s="574">
        <v>0</v>
      </c>
      <c r="L497" s="574">
        <v>0</v>
      </c>
      <c r="M497" s="574">
        <v>0</v>
      </c>
      <c r="N497" s="574">
        <v>0</v>
      </c>
      <c r="O497" s="574">
        <v>0</v>
      </c>
      <c r="P497" s="574">
        <v>0</v>
      </c>
      <c r="Q497" s="574">
        <v>0</v>
      </c>
      <c r="R497" s="574">
        <v>0</v>
      </c>
      <c r="S497" s="574">
        <v>0</v>
      </c>
      <c r="T497" s="574">
        <v>0</v>
      </c>
      <c r="U497" s="574">
        <v>0</v>
      </c>
      <c r="V497" s="574">
        <v>0</v>
      </c>
      <c r="W497" s="574">
        <v>0</v>
      </c>
      <c r="X497" s="574">
        <v>0</v>
      </c>
      <c r="Y497" s="574">
        <v>0</v>
      </c>
      <c r="Z497" s="574">
        <v>0</v>
      </c>
      <c r="AA497" s="574">
        <v>0</v>
      </c>
      <c r="AB497" s="574">
        <v>0</v>
      </c>
      <c r="AC497" s="574">
        <v>0</v>
      </c>
      <c r="AD497" s="574">
        <v>0</v>
      </c>
      <c r="AE497" s="574">
        <v>0</v>
      </c>
      <c r="AF497" s="574">
        <v>0</v>
      </c>
      <c r="AG497" s="574">
        <v>0</v>
      </c>
      <c r="AH497" s="574">
        <v>0</v>
      </c>
      <c r="AI497" s="574">
        <v>0</v>
      </c>
      <c r="AJ497" s="574">
        <v>0</v>
      </c>
      <c r="AK497" s="574">
        <v>0</v>
      </c>
      <c r="AL497" s="574">
        <v>72.527272</v>
      </c>
      <c r="AM497" s="574">
        <v>69.40096</v>
      </c>
      <c r="AN497" s="574">
        <v>3.126312</v>
      </c>
      <c r="AO497" s="574">
        <v>0</v>
      </c>
      <c r="AP497" s="574">
        <v>0</v>
      </c>
      <c r="AQ497" s="574">
        <v>0</v>
      </c>
      <c r="AR497" s="574">
        <v>0</v>
      </c>
      <c r="AS497" s="574">
        <v>0</v>
      </c>
      <c r="AT497" s="574">
        <v>0</v>
      </c>
      <c r="AU497" s="574">
        <v>0</v>
      </c>
      <c r="AV497" s="574">
        <v>0</v>
      </c>
      <c r="AW497" s="574">
        <v>0</v>
      </c>
      <c r="AX497" s="574">
        <v>0</v>
      </c>
      <c r="AY497" s="574">
        <v>0</v>
      </c>
      <c r="AZ497" s="574">
        <v>6.336</v>
      </c>
      <c r="BA497" s="574">
        <v>0</v>
      </c>
      <c r="BB497" s="574">
        <v>0</v>
      </c>
      <c r="BC497" s="574">
        <v>0</v>
      </c>
      <c r="BD497" s="574">
        <v>6.336</v>
      </c>
      <c r="BE497" s="574">
        <v>0</v>
      </c>
      <c r="BF497" s="574">
        <v>0</v>
      </c>
      <c r="BG497" s="574">
        <v>0</v>
      </c>
      <c r="BH497" s="574">
        <v>0</v>
      </c>
      <c r="BI497" s="574">
        <v>0</v>
      </c>
      <c r="BJ497" s="574">
        <v>0</v>
      </c>
      <c r="BK497" s="574">
        <v>0</v>
      </c>
      <c r="BL497" s="574">
        <v>0</v>
      </c>
      <c r="BM497" s="574">
        <v>0</v>
      </c>
      <c r="BN497" s="574">
        <v>0</v>
      </c>
      <c r="BO497" s="574">
        <v>0</v>
      </c>
      <c r="BP497" s="574">
        <v>0</v>
      </c>
      <c r="BQ497" s="574">
        <v>0</v>
      </c>
      <c r="BR497" s="574">
        <v>0</v>
      </c>
      <c r="BS497" s="574">
        <v>0</v>
      </c>
      <c r="BT497" s="574">
        <v>0</v>
      </c>
      <c r="BU497" s="574">
        <v>0</v>
      </c>
      <c r="BV497" s="574">
        <v>0</v>
      </c>
      <c r="BW497" s="574">
        <v>0</v>
      </c>
      <c r="BX497" s="574">
        <v>0</v>
      </c>
      <c r="BY497" s="574">
        <v>0</v>
      </c>
      <c r="BZ497" s="574">
        <v>0</v>
      </c>
      <c r="CA497" s="574">
        <v>0</v>
      </c>
      <c r="CB497" s="574">
        <v>0</v>
      </c>
      <c r="CC497" s="574">
        <v>0</v>
      </c>
    </row>
    <row r="498" spans="1:81">
      <c r="A498" s="586"/>
      <c r="B498" s="586" t="s">
        <v>1490</v>
      </c>
      <c r="C498" s="572"/>
      <c r="D498" s="587" t="s">
        <v>925</v>
      </c>
      <c r="E498" s="575" t="s">
        <v>1269</v>
      </c>
      <c r="F498" s="573">
        <v>14.02</v>
      </c>
      <c r="G498" s="574">
        <v>0</v>
      </c>
      <c r="H498" s="574">
        <v>0</v>
      </c>
      <c r="I498" s="574">
        <v>0</v>
      </c>
      <c r="J498" s="574">
        <v>0</v>
      </c>
      <c r="K498" s="574">
        <v>0</v>
      </c>
      <c r="L498" s="574">
        <v>0</v>
      </c>
      <c r="M498" s="574">
        <v>0</v>
      </c>
      <c r="N498" s="574">
        <v>0</v>
      </c>
      <c r="O498" s="574">
        <v>0</v>
      </c>
      <c r="P498" s="574">
        <v>0</v>
      </c>
      <c r="Q498" s="574">
        <v>0</v>
      </c>
      <c r="R498" s="574">
        <v>0</v>
      </c>
      <c r="S498" s="574">
        <v>0</v>
      </c>
      <c r="T498" s="574">
        <v>0</v>
      </c>
      <c r="U498" s="574">
        <v>0</v>
      </c>
      <c r="V498" s="574">
        <v>0</v>
      </c>
      <c r="W498" s="574">
        <v>0</v>
      </c>
      <c r="X498" s="574">
        <v>0</v>
      </c>
      <c r="Y498" s="574">
        <v>0</v>
      </c>
      <c r="Z498" s="574">
        <v>0</v>
      </c>
      <c r="AA498" s="574">
        <v>0</v>
      </c>
      <c r="AB498" s="574">
        <v>0</v>
      </c>
      <c r="AC498" s="574">
        <v>0</v>
      </c>
      <c r="AD498" s="574">
        <v>0</v>
      </c>
      <c r="AE498" s="574">
        <v>0</v>
      </c>
      <c r="AF498" s="574">
        <v>0</v>
      </c>
      <c r="AG498" s="574">
        <v>0</v>
      </c>
      <c r="AH498" s="574">
        <v>0</v>
      </c>
      <c r="AI498" s="574">
        <v>0</v>
      </c>
      <c r="AJ498" s="574">
        <v>0</v>
      </c>
      <c r="AK498" s="574">
        <v>0</v>
      </c>
      <c r="AL498" s="574">
        <v>7.68312</v>
      </c>
      <c r="AM498" s="574">
        <v>7.56312</v>
      </c>
      <c r="AN498" s="574">
        <v>0.12</v>
      </c>
      <c r="AO498" s="574">
        <v>0</v>
      </c>
      <c r="AP498" s="574">
        <v>0</v>
      </c>
      <c r="AQ498" s="574">
        <v>0</v>
      </c>
      <c r="AR498" s="574">
        <v>0</v>
      </c>
      <c r="AS498" s="574">
        <v>0</v>
      </c>
      <c r="AT498" s="574">
        <v>0</v>
      </c>
      <c r="AU498" s="574">
        <v>0</v>
      </c>
      <c r="AV498" s="574">
        <v>0</v>
      </c>
      <c r="AW498" s="574">
        <v>0</v>
      </c>
      <c r="AX498" s="574">
        <v>0</v>
      </c>
      <c r="AY498" s="574">
        <v>0</v>
      </c>
      <c r="AZ498" s="574">
        <v>6.336</v>
      </c>
      <c r="BA498" s="574">
        <v>0</v>
      </c>
      <c r="BB498" s="574">
        <v>0</v>
      </c>
      <c r="BC498" s="574">
        <v>0</v>
      </c>
      <c r="BD498" s="574">
        <v>6.336</v>
      </c>
      <c r="BE498" s="574">
        <v>0</v>
      </c>
      <c r="BF498" s="574">
        <v>0</v>
      </c>
      <c r="BG498" s="574">
        <v>0</v>
      </c>
      <c r="BH498" s="574">
        <v>0</v>
      </c>
      <c r="BI498" s="574">
        <v>0</v>
      </c>
      <c r="BJ498" s="574">
        <v>0</v>
      </c>
      <c r="BK498" s="574">
        <v>0</v>
      </c>
      <c r="BL498" s="574">
        <v>0</v>
      </c>
      <c r="BM498" s="574">
        <v>0</v>
      </c>
      <c r="BN498" s="574">
        <v>0</v>
      </c>
      <c r="BO498" s="574">
        <v>0</v>
      </c>
      <c r="BP498" s="574">
        <v>0</v>
      </c>
      <c r="BQ498" s="574">
        <v>0</v>
      </c>
      <c r="BR498" s="574">
        <v>0</v>
      </c>
      <c r="BS498" s="574">
        <v>0</v>
      </c>
      <c r="BT498" s="574">
        <v>0</v>
      </c>
      <c r="BU498" s="574">
        <v>0</v>
      </c>
      <c r="BV498" s="574">
        <v>0</v>
      </c>
      <c r="BW498" s="574">
        <v>0</v>
      </c>
      <c r="BX498" s="574">
        <v>0</v>
      </c>
      <c r="BY498" s="574">
        <v>0</v>
      </c>
      <c r="BZ498" s="574">
        <v>0</v>
      </c>
      <c r="CA498" s="574">
        <v>0</v>
      </c>
      <c r="CB498" s="574">
        <v>0</v>
      </c>
      <c r="CC498" s="574">
        <v>0</v>
      </c>
    </row>
    <row r="499" spans="1:81">
      <c r="A499" s="586"/>
      <c r="B499" s="586" t="s">
        <v>1490</v>
      </c>
      <c r="C499" s="572"/>
      <c r="D499" s="587" t="s">
        <v>1270</v>
      </c>
      <c r="E499" s="575" t="s">
        <v>1271</v>
      </c>
      <c r="F499" s="573">
        <v>14.02</v>
      </c>
      <c r="G499" s="574">
        <v>0</v>
      </c>
      <c r="H499" s="574">
        <v>0</v>
      </c>
      <c r="I499" s="574">
        <v>0</v>
      </c>
      <c r="J499" s="574">
        <v>0</v>
      </c>
      <c r="K499" s="574">
        <v>0</v>
      </c>
      <c r="L499" s="574">
        <v>0</v>
      </c>
      <c r="M499" s="574">
        <v>0</v>
      </c>
      <c r="N499" s="574">
        <v>0</v>
      </c>
      <c r="O499" s="574">
        <v>0</v>
      </c>
      <c r="P499" s="574">
        <v>0</v>
      </c>
      <c r="Q499" s="574">
        <v>0</v>
      </c>
      <c r="R499" s="574">
        <v>0</v>
      </c>
      <c r="S499" s="574">
        <v>0</v>
      </c>
      <c r="T499" s="574">
        <v>0</v>
      </c>
      <c r="U499" s="574">
        <v>0</v>
      </c>
      <c r="V499" s="574">
        <v>0</v>
      </c>
      <c r="W499" s="574">
        <v>0</v>
      </c>
      <c r="X499" s="574">
        <v>0</v>
      </c>
      <c r="Y499" s="574">
        <v>0</v>
      </c>
      <c r="Z499" s="574">
        <v>0</v>
      </c>
      <c r="AA499" s="574">
        <v>0</v>
      </c>
      <c r="AB499" s="574">
        <v>0</v>
      </c>
      <c r="AC499" s="574">
        <v>0</v>
      </c>
      <c r="AD499" s="574">
        <v>0</v>
      </c>
      <c r="AE499" s="574">
        <v>0</v>
      </c>
      <c r="AF499" s="574">
        <v>0</v>
      </c>
      <c r="AG499" s="574">
        <v>0</v>
      </c>
      <c r="AH499" s="574">
        <v>0</v>
      </c>
      <c r="AI499" s="574">
        <v>0</v>
      </c>
      <c r="AJ499" s="574">
        <v>0</v>
      </c>
      <c r="AK499" s="574">
        <v>0</v>
      </c>
      <c r="AL499" s="574">
        <v>7.68312</v>
      </c>
      <c r="AM499" s="574">
        <v>7.56312</v>
      </c>
      <c r="AN499" s="574">
        <v>0.12</v>
      </c>
      <c r="AO499" s="574">
        <v>0</v>
      </c>
      <c r="AP499" s="574">
        <v>0</v>
      </c>
      <c r="AQ499" s="574">
        <v>0</v>
      </c>
      <c r="AR499" s="574">
        <v>0</v>
      </c>
      <c r="AS499" s="574">
        <v>0</v>
      </c>
      <c r="AT499" s="574">
        <v>0</v>
      </c>
      <c r="AU499" s="574">
        <v>0</v>
      </c>
      <c r="AV499" s="574">
        <v>0</v>
      </c>
      <c r="AW499" s="574">
        <v>0</v>
      </c>
      <c r="AX499" s="574">
        <v>0</v>
      </c>
      <c r="AY499" s="574">
        <v>0</v>
      </c>
      <c r="AZ499" s="574">
        <v>6.336</v>
      </c>
      <c r="BA499" s="574">
        <v>0</v>
      </c>
      <c r="BB499" s="574">
        <v>0</v>
      </c>
      <c r="BC499" s="574">
        <v>0</v>
      </c>
      <c r="BD499" s="574">
        <v>6.336</v>
      </c>
      <c r="BE499" s="574">
        <v>0</v>
      </c>
      <c r="BF499" s="574">
        <v>0</v>
      </c>
      <c r="BG499" s="574">
        <v>0</v>
      </c>
      <c r="BH499" s="574">
        <v>0</v>
      </c>
      <c r="BI499" s="574">
        <v>0</v>
      </c>
      <c r="BJ499" s="574">
        <v>0</v>
      </c>
      <c r="BK499" s="574">
        <v>0</v>
      </c>
      <c r="BL499" s="574">
        <v>0</v>
      </c>
      <c r="BM499" s="574">
        <v>0</v>
      </c>
      <c r="BN499" s="574">
        <v>0</v>
      </c>
      <c r="BO499" s="574">
        <v>0</v>
      </c>
      <c r="BP499" s="574">
        <v>0</v>
      </c>
      <c r="BQ499" s="574">
        <v>0</v>
      </c>
      <c r="BR499" s="574">
        <v>0</v>
      </c>
      <c r="BS499" s="574">
        <v>0</v>
      </c>
      <c r="BT499" s="574">
        <v>0</v>
      </c>
      <c r="BU499" s="574">
        <v>0</v>
      </c>
      <c r="BV499" s="574">
        <v>0</v>
      </c>
      <c r="BW499" s="574">
        <v>0</v>
      </c>
      <c r="BX499" s="574">
        <v>0</v>
      </c>
      <c r="BY499" s="574">
        <v>0</v>
      </c>
      <c r="BZ499" s="574">
        <v>0</v>
      </c>
      <c r="CA499" s="574">
        <v>0</v>
      </c>
      <c r="CB499" s="574">
        <v>0</v>
      </c>
      <c r="CC499" s="574">
        <v>0</v>
      </c>
    </row>
    <row r="500" spans="1:81">
      <c r="A500" s="586"/>
      <c r="B500" s="586" t="s">
        <v>1490</v>
      </c>
      <c r="C500" s="572"/>
      <c r="D500" s="587" t="s">
        <v>1325</v>
      </c>
      <c r="E500" s="575" t="s">
        <v>1326</v>
      </c>
      <c r="F500" s="573">
        <v>6.46</v>
      </c>
      <c r="G500" s="574">
        <v>0</v>
      </c>
      <c r="H500" s="574">
        <v>0</v>
      </c>
      <c r="I500" s="574">
        <v>0</v>
      </c>
      <c r="J500" s="574">
        <v>0</v>
      </c>
      <c r="K500" s="574">
        <v>0</v>
      </c>
      <c r="L500" s="574">
        <v>0</v>
      </c>
      <c r="M500" s="574">
        <v>0</v>
      </c>
      <c r="N500" s="574">
        <v>0</v>
      </c>
      <c r="O500" s="574">
        <v>0</v>
      </c>
      <c r="P500" s="574">
        <v>0</v>
      </c>
      <c r="Q500" s="574">
        <v>0</v>
      </c>
      <c r="R500" s="574">
        <v>0</v>
      </c>
      <c r="S500" s="574">
        <v>0</v>
      </c>
      <c r="T500" s="574">
        <v>0</v>
      </c>
      <c r="U500" s="574">
        <v>0</v>
      </c>
      <c r="V500" s="574">
        <v>0</v>
      </c>
      <c r="W500" s="574">
        <v>0</v>
      </c>
      <c r="X500" s="574">
        <v>0</v>
      </c>
      <c r="Y500" s="574">
        <v>0</v>
      </c>
      <c r="Z500" s="574">
        <v>0</v>
      </c>
      <c r="AA500" s="574">
        <v>0</v>
      </c>
      <c r="AB500" s="574">
        <v>0</v>
      </c>
      <c r="AC500" s="574">
        <v>0</v>
      </c>
      <c r="AD500" s="574">
        <v>0</v>
      </c>
      <c r="AE500" s="574">
        <v>0</v>
      </c>
      <c r="AF500" s="574">
        <v>0</v>
      </c>
      <c r="AG500" s="574">
        <v>0</v>
      </c>
      <c r="AH500" s="574">
        <v>0</v>
      </c>
      <c r="AI500" s="574">
        <v>0</v>
      </c>
      <c r="AJ500" s="574">
        <v>0</v>
      </c>
      <c r="AK500" s="574">
        <v>0</v>
      </c>
      <c r="AL500" s="574">
        <v>0.12</v>
      </c>
      <c r="AM500" s="574">
        <v>0</v>
      </c>
      <c r="AN500" s="574">
        <v>0.12</v>
      </c>
      <c r="AO500" s="574">
        <v>0</v>
      </c>
      <c r="AP500" s="574">
        <v>0</v>
      </c>
      <c r="AQ500" s="574">
        <v>0</v>
      </c>
      <c r="AR500" s="574">
        <v>0</v>
      </c>
      <c r="AS500" s="574">
        <v>0</v>
      </c>
      <c r="AT500" s="574">
        <v>0</v>
      </c>
      <c r="AU500" s="574">
        <v>0</v>
      </c>
      <c r="AV500" s="574">
        <v>0</v>
      </c>
      <c r="AW500" s="574">
        <v>0</v>
      </c>
      <c r="AX500" s="574">
        <v>0</v>
      </c>
      <c r="AY500" s="574">
        <v>0</v>
      </c>
      <c r="AZ500" s="574">
        <v>6.336</v>
      </c>
      <c r="BA500" s="574">
        <v>0</v>
      </c>
      <c r="BB500" s="574">
        <v>0</v>
      </c>
      <c r="BC500" s="574">
        <v>0</v>
      </c>
      <c r="BD500" s="574">
        <v>6.336</v>
      </c>
      <c r="BE500" s="574">
        <v>0</v>
      </c>
      <c r="BF500" s="574">
        <v>0</v>
      </c>
      <c r="BG500" s="574">
        <v>0</v>
      </c>
      <c r="BH500" s="574">
        <v>0</v>
      </c>
      <c r="BI500" s="574">
        <v>0</v>
      </c>
      <c r="BJ500" s="574">
        <v>0</v>
      </c>
      <c r="BK500" s="574">
        <v>0</v>
      </c>
      <c r="BL500" s="574">
        <v>0</v>
      </c>
      <c r="BM500" s="574">
        <v>0</v>
      </c>
      <c r="BN500" s="574">
        <v>0</v>
      </c>
      <c r="BO500" s="574">
        <v>0</v>
      </c>
      <c r="BP500" s="574">
        <v>0</v>
      </c>
      <c r="BQ500" s="574">
        <v>0</v>
      </c>
      <c r="BR500" s="574">
        <v>0</v>
      </c>
      <c r="BS500" s="574">
        <v>0</v>
      </c>
      <c r="BT500" s="574">
        <v>0</v>
      </c>
      <c r="BU500" s="574">
        <v>0</v>
      </c>
      <c r="BV500" s="574">
        <v>0</v>
      </c>
      <c r="BW500" s="574">
        <v>0</v>
      </c>
      <c r="BX500" s="574">
        <v>0</v>
      </c>
      <c r="BY500" s="574">
        <v>0</v>
      </c>
      <c r="BZ500" s="574">
        <v>0</v>
      </c>
      <c r="CA500" s="574">
        <v>0</v>
      </c>
      <c r="CB500" s="574">
        <v>0</v>
      </c>
      <c r="CC500" s="574">
        <v>0</v>
      </c>
    </row>
    <row r="501" spans="1:81">
      <c r="A501" s="586"/>
      <c r="B501" s="586" t="s">
        <v>1490</v>
      </c>
      <c r="C501" s="572"/>
      <c r="D501" s="587" t="s">
        <v>1274</v>
      </c>
      <c r="E501" s="575" t="s">
        <v>1275</v>
      </c>
      <c r="F501" s="573">
        <v>7.56</v>
      </c>
      <c r="G501" s="574">
        <v>0</v>
      </c>
      <c r="H501" s="574">
        <v>0</v>
      </c>
      <c r="I501" s="574">
        <v>0</v>
      </c>
      <c r="J501" s="574">
        <v>0</v>
      </c>
      <c r="K501" s="574">
        <v>0</v>
      </c>
      <c r="L501" s="574">
        <v>0</v>
      </c>
      <c r="M501" s="574">
        <v>0</v>
      </c>
      <c r="N501" s="574">
        <v>0</v>
      </c>
      <c r="O501" s="574">
        <v>0</v>
      </c>
      <c r="P501" s="574">
        <v>0</v>
      </c>
      <c r="Q501" s="574">
        <v>0</v>
      </c>
      <c r="R501" s="574">
        <v>0</v>
      </c>
      <c r="S501" s="574">
        <v>0</v>
      </c>
      <c r="T501" s="574">
        <v>0</v>
      </c>
      <c r="U501" s="574">
        <v>0</v>
      </c>
      <c r="V501" s="574">
        <v>0</v>
      </c>
      <c r="W501" s="574">
        <v>0</v>
      </c>
      <c r="X501" s="574">
        <v>0</v>
      </c>
      <c r="Y501" s="574">
        <v>0</v>
      </c>
      <c r="Z501" s="574">
        <v>0</v>
      </c>
      <c r="AA501" s="574">
        <v>0</v>
      </c>
      <c r="AB501" s="574">
        <v>0</v>
      </c>
      <c r="AC501" s="574">
        <v>0</v>
      </c>
      <c r="AD501" s="574">
        <v>0</v>
      </c>
      <c r="AE501" s="574">
        <v>0</v>
      </c>
      <c r="AF501" s="574">
        <v>0</v>
      </c>
      <c r="AG501" s="574">
        <v>0</v>
      </c>
      <c r="AH501" s="574">
        <v>0</v>
      </c>
      <c r="AI501" s="574">
        <v>0</v>
      </c>
      <c r="AJ501" s="574">
        <v>0</v>
      </c>
      <c r="AK501" s="574">
        <v>0</v>
      </c>
      <c r="AL501" s="574">
        <v>7.56312</v>
      </c>
      <c r="AM501" s="574">
        <v>7.56312</v>
      </c>
      <c r="AN501" s="574">
        <v>0</v>
      </c>
      <c r="AO501" s="574">
        <v>0</v>
      </c>
      <c r="AP501" s="574">
        <v>0</v>
      </c>
      <c r="AQ501" s="574">
        <v>0</v>
      </c>
      <c r="AR501" s="574">
        <v>0</v>
      </c>
      <c r="AS501" s="574">
        <v>0</v>
      </c>
      <c r="AT501" s="574">
        <v>0</v>
      </c>
      <c r="AU501" s="574">
        <v>0</v>
      </c>
      <c r="AV501" s="574">
        <v>0</v>
      </c>
      <c r="AW501" s="574">
        <v>0</v>
      </c>
      <c r="AX501" s="574">
        <v>0</v>
      </c>
      <c r="AY501" s="574">
        <v>0</v>
      </c>
      <c r="AZ501" s="574">
        <v>0</v>
      </c>
      <c r="BA501" s="574">
        <v>0</v>
      </c>
      <c r="BB501" s="574">
        <v>0</v>
      </c>
      <c r="BC501" s="574">
        <v>0</v>
      </c>
      <c r="BD501" s="574">
        <v>0</v>
      </c>
      <c r="BE501" s="574">
        <v>0</v>
      </c>
      <c r="BF501" s="574">
        <v>0</v>
      </c>
      <c r="BG501" s="574">
        <v>0</v>
      </c>
      <c r="BH501" s="574">
        <v>0</v>
      </c>
      <c r="BI501" s="574">
        <v>0</v>
      </c>
      <c r="BJ501" s="574">
        <v>0</v>
      </c>
      <c r="BK501" s="574">
        <v>0</v>
      </c>
      <c r="BL501" s="574">
        <v>0</v>
      </c>
      <c r="BM501" s="574">
        <v>0</v>
      </c>
      <c r="BN501" s="574">
        <v>0</v>
      </c>
      <c r="BO501" s="574">
        <v>0</v>
      </c>
      <c r="BP501" s="574">
        <v>0</v>
      </c>
      <c r="BQ501" s="574">
        <v>0</v>
      </c>
      <c r="BR501" s="574">
        <v>0</v>
      </c>
      <c r="BS501" s="574">
        <v>0</v>
      </c>
      <c r="BT501" s="574">
        <v>0</v>
      </c>
      <c r="BU501" s="574">
        <v>0</v>
      </c>
      <c r="BV501" s="574">
        <v>0</v>
      </c>
      <c r="BW501" s="574">
        <v>0</v>
      </c>
      <c r="BX501" s="574">
        <v>0</v>
      </c>
      <c r="BY501" s="574">
        <v>0</v>
      </c>
      <c r="BZ501" s="574">
        <v>0</v>
      </c>
      <c r="CA501" s="574">
        <v>0</v>
      </c>
      <c r="CB501" s="574">
        <v>0</v>
      </c>
      <c r="CC501" s="574">
        <v>0</v>
      </c>
    </row>
    <row r="502" spans="1:81">
      <c r="A502" s="586"/>
      <c r="B502" s="586" t="s">
        <v>1490</v>
      </c>
      <c r="C502" s="572"/>
      <c r="D502" s="587" t="s">
        <v>929</v>
      </c>
      <c r="E502" s="575" t="s">
        <v>1276</v>
      </c>
      <c r="F502" s="573">
        <v>5.49</v>
      </c>
      <c r="G502" s="574">
        <v>0</v>
      </c>
      <c r="H502" s="574">
        <v>0</v>
      </c>
      <c r="I502" s="574">
        <v>0</v>
      </c>
      <c r="J502" s="574">
        <v>0</v>
      </c>
      <c r="K502" s="574">
        <v>0</v>
      </c>
      <c r="L502" s="574">
        <v>0</v>
      </c>
      <c r="M502" s="574">
        <v>0</v>
      </c>
      <c r="N502" s="574">
        <v>0</v>
      </c>
      <c r="O502" s="574">
        <v>0</v>
      </c>
      <c r="P502" s="574">
        <v>0</v>
      </c>
      <c r="Q502" s="574">
        <v>0</v>
      </c>
      <c r="R502" s="574">
        <v>0</v>
      </c>
      <c r="S502" s="574">
        <v>0</v>
      </c>
      <c r="T502" s="574">
        <v>0</v>
      </c>
      <c r="U502" s="574">
        <v>0</v>
      </c>
      <c r="V502" s="574">
        <v>0</v>
      </c>
      <c r="W502" s="574">
        <v>0</v>
      </c>
      <c r="X502" s="574">
        <v>0</v>
      </c>
      <c r="Y502" s="574">
        <v>0</v>
      </c>
      <c r="Z502" s="574">
        <v>0</v>
      </c>
      <c r="AA502" s="574">
        <v>0</v>
      </c>
      <c r="AB502" s="574">
        <v>0</v>
      </c>
      <c r="AC502" s="574">
        <v>0</v>
      </c>
      <c r="AD502" s="574">
        <v>0</v>
      </c>
      <c r="AE502" s="574">
        <v>0</v>
      </c>
      <c r="AF502" s="574">
        <v>0</v>
      </c>
      <c r="AG502" s="574">
        <v>0</v>
      </c>
      <c r="AH502" s="574">
        <v>0</v>
      </c>
      <c r="AI502" s="574">
        <v>0</v>
      </c>
      <c r="AJ502" s="574">
        <v>0</v>
      </c>
      <c r="AK502" s="574">
        <v>0</v>
      </c>
      <c r="AL502" s="574">
        <v>5.493468</v>
      </c>
      <c r="AM502" s="574">
        <v>5.493468</v>
      </c>
      <c r="AN502" s="574">
        <v>0</v>
      </c>
      <c r="AO502" s="574">
        <v>0</v>
      </c>
      <c r="AP502" s="574">
        <v>0</v>
      </c>
      <c r="AQ502" s="574">
        <v>0</v>
      </c>
      <c r="AR502" s="574">
        <v>0</v>
      </c>
      <c r="AS502" s="574">
        <v>0</v>
      </c>
      <c r="AT502" s="574">
        <v>0</v>
      </c>
      <c r="AU502" s="574">
        <v>0</v>
      </c>
      <c r="AV502" s="574">
        <v>0</v>
      </c>
      <c r="AW502" s="574">
        <v>0</v>
      </c>
      <c r="AX502" s="574">
        <v>0</v>
      </c>
      <c r="AY502" s="574">
        <v>0</v>
      </c>
      <c r="AZ502" s="574">
        <v>0</v>
      </c>
      <c r="BA502" s="574">
        <v>0</v>
      </c>
      <c r="BB502" s="574">
        <v>0</v>
      </c>
      <c r="BC502" s="574">
        <v>0</v>
      </c>
      <c r="BD502" s="574">
        <v>0</v>
      </c>
      <c r="BE502" s="574">
        <v>0</v>
      </c>
      <c r="BF502" s="574">
        <v>0</v>
      </c>
      <c r="BG502" s="574">
        <v>0</v>
      </c>
      <c r="BH502" s="574">
        <v>0</v>
      </c>
      <c r="BI502" s="574">
        <v>0</v>
      </c>
      <c r="BJ502" s="574">
        <v>0</v>
      </c>
      <c r="BK502" s="574">
        <v>0</v>
      </c>
      <c r="BL502" s="574">
        <v>0</v>
      </c>
      <c r="BM502" s="574">
        <v>0</v>
      </c>
      <c r="BN502" s="574">
        <v>0</v>
      </c>
      <c r="BO502" s="574">
        <v>0</v>
      </c>
      <c r="BP502" s="574">
        <v>0</v>
      </c>
      <c r="BQ502" s="574">
        <v>0</v>
      </c>
      <c r="BR502" s="574">
        <v>0</v>
      </c>
      <c r="BS502" s="574">
        <v>0</v>
      </c>
      <c r="BT502" s="574">
        <v>0</v>
      </c>
      <c r="BU502" s="574">
        <v>0</v>
      </c>
      <c r="BV502" s="574">
        <v>0</v>
      </c>
      <c r="BW502" s="574">
        <v>0</v>
      </c>
      <c r="BX502" s="574">
        <v>0</v>
      </c>
      <c r="BY502" s="574">
        <v>0</v>
      </c>
      <c r="BZ502" s="574">
        <v>0</v>
      </c>
      <c r="CA502" s="574">
        <v>0</v>
      </c>
      <c r="CB502" s="574">
        <v>0</v>
      </c>
      <c r="CC502" s="574">
        <v>0</v>
      </c>
    </row>
    <row r="503" spans="1:81">
      <c r="A503" s="586"/>
      <c r="B503" s="586" t="s">
        <v>1490</v>
      </c>
      <c r="C503" s="572"/>
      <c r="D503" s="587" t="s">
        <v>1277</v>
      </c>
      <c r="E503" s="575" t="s">
        <v>355</v>
      </c>
      <c r="F503" s="573">
        <v>5.49</v>
      </c>
      <c r="G503" s="574">
        <v>0</v>
      </c>
      <c r="H503" s="574">
        <v>0</v>
      </c>
      <c r="I503" s="574">
        <v>0</v>
      </c>
      <c r="J503" s="574">
        <v>0</v>
      </c>
      <c r="K503" s="574">
        <v>0</v>
      </c>
      <c r="L503" s="574">
        <v>0</v>
      </c>
      <c r="M503" s="574">
        <v>0</v>
      </c>
      <c r="N503" s="574">
        <v>0</v>
      </c>
      <c r="O503" s="574">
        <v>0</v>
      </c>
      <c r="P503" s="574">
        <v>0</v>
      </c>
      <c r="Q503" s="574">
        <v>0</v>
      </c>
      <c r="R503" s="574">
        <v>0</v>
      </c>
      <c r="S503" s="574">
        <v>0</v>
      </c>
      <c r="T503" s="574">
        <v>0</v>
      </c>
      <c r="U503" s="574">
        <v>0</v>
      </c>
      <c r="V503" s="574">
        <v>0</v>
      </c>
      <c r="W503" s="574">
        <v>0</v>
      </c>
      <c r="X503" s="574">
        <v>0</v>
      </c>
      <c r="Y503" s="574">
        <v>0</v>
      </c>
      <c r="Z503" s="574">
        <v>0</v>
      </c>
      <c r="AA503" s="574">
        <v>0</v>
      </c>
      <c r="AB503" s="574">
        <v>0</v>
      </c>
      <c r="AC503" s="574">
        <v>0</v>
      </c>
      <c r="AD503" s="574">
        <v>0</v>
      </c>
      <c r="AE503" s="574">
        <v>0</v>
      </c>
      <c r="AF503" s="574">
        <v>0</v>
      </c>
      <c r="AG503" s="574">
        <v>0</v>
      </c>
      <c r="AH503" s="574">
        <v>0</v>
      </c>
      <c r="AI503" s="574">
        <v>0</v>
      </c>
      <c r="AJ503" s="574">
        <v>0</v>
      </c>
      <c r="AK503" s="574">
        <v>0</v>
      </c>
      <c r="AL503" s="574">
        <v>5.493468</v>
      </c>
      <c r="AM503" s="574">
        <v>5.493468</v>
      </c>
      <c r="AN503" s="574">
        <v>0</v>
      </c>
      <c r="AO503" s="574">
        <v>0</v>
      </c>
      <c r="AP503" s="574">
        <v>0</v>
      </c>
      <c r="AQ503" s="574">
        <v>0</v>
      </c>
      <c r="AR503" s="574">
        <v>0</v>
      </c>
      <c r="AS503" s="574">
        <v>0</v>
      </c>
      <c r="AT503" s="574">
        <v>0</v>
      </c>
      <c r="AU503" s="574">
        <v>0</v>
      </c>
      <c r="AV503" s="574">
        <v>0</v>
      </c>
      <c r="AW503" s="574">
        <v>0</v>
      </c>
      <c r="AX503" s="574">
        <v>0</v>
      </c>
      <c r="AY503" s="574">
        <v>0</v>
      </c>
      <c r="AZ503" s="574">
        <v>0</v>
      </c>
      <c r="BA503" s="574">
        <v>0</v>
      </c>
      <c r="BB503" s="574">
        <v>0</v>
      </c>
      <c r="BC503" s="574">
        <v>0</v>
      </c>
      <c r="BD503" s="574">
        <v>0</v>
      </c>
      <c r="BE503" s="574">
        <v>0</v>
      </c>
      <c r="BF503" s="574">
        <v>0</v>
      </c>
      <c r="BG503" s="574">
        <v>0</v>
      </c>
      <c r="BH503" s="574">
        <v>0</v>
      </c>
      <c r="BI503" s="574">
        <v>0</v>
      </c>
      <c r="BJ503" s="574">
        <v>0</v>
      </c>
      <c r="BK503" s="574">
        <v>0</v>
      </c>
      <c r="BL503" s="574">
        <v>0</v>
      </c>
      <c r="BM503" s="574">
        <v>0</v>
      </c>
      <c r="BN503" s="574">
        <v>0</v>
      </c>
      <c r="BO503" s="574">
        <v>0</v>
      </c>
      <c r="BP503" s="574">
        <v>0</v>
      </c>
      <c r="BQ503" s="574">
        <v>0</v>
      </c>
      <c r="BR503" s="574">
        <v>0</v>
      </c>
      <c r="BS503" s="574">
        <v>0</v>
      </c>
      <c r="BT503" s="574">
        <v>0</v>
      </c>
      <c r="BU503" s="574">
        <v>0</v>
      </c>
      <c r="BV503" s="574">
        <v>0</v>
      </c>
      <c r="BW503" s="574">
        <v>0</v>
      </c>
      <c r="BX503" s="574">
        <v>0</v>
      </c>
      <c r="BY503" s="574">
        <v>0</v>
      </c>
      <c r="BZ503" s="574">
        <v>0</v>
      </c>
      <c r="CA503" s="574">
        <v>0</v>
      </c>
      <c r="CB503" s="574">
        <v>0</v>
      </c>
      <c r="CC503" s="574">
        <v>0</v>
      </c>
    </row>
    <row r="504" spans="1:81">
      <c r="A504" s="586"/>
      <c r="B504" s="586" t="s">
        <v>1490</v>
      </c>
      <c r="C504" s="572"/>
      <c r="D504" s="587" t="s">
        <v>1327</v>
      </c>
      <c r="E504" s="575" t="s">
        <v>1328</v>
      </c>
      <c r="F504" s="573">
        <v>3.73</v>
      </c>
      <c r="G504" s="574">
        <v>0</v>
      </c>
      <c r="H504" s="574">
        <v>0</v>
      </c>
      <c r="I504" s="574">
        <v>0</v>
      </c>
      <c r="J504" s="574">
        <v>0</v>
      </c>
      <c r="K504" s="574">
        <v>0</v>
      </c>
      <c r="L504" s="574">
        <v>0</v>
      </c>
      <c r="M504" s="574">
        <v>0</v>
      </c>
      <c r="N504" s="574">
        <v>0</v>
      </c>
      <c r="O504" s="574">
        <v>0</v>
      </c>
      <c r="P504" s="574">
        <v>0</v>
      </c>
      <c r="Q504" s="574">
        <v>0</v>
      </c>
      <c r="R504" s="574">
        <v>0</v>
      </c>
      <c r="S504" s="574">
        <v>0</v>
      </c>
      <c r="T504" s="574">
        <v>0</v>
      </c>
      <c r="U504" s="574">
        <v>0</v>
      </c>
      <c r="V504" s="574">
        <v>0</v>
      </c>
      <c r="W504" s="574">
        <v>0</v>
      </c>
      <c r="X504" s="574">
        <v>0</v>
      </c>
      <c r="Y504" s="574">
        <v>0</v>
      </c>
      <c r="Z504" s="574">
        <v>0</v>
      </c>
      <c r="AA504" s="574">
        <v>0</v>
      </c>
      <c r="AB504" s="574">
        <v>0</v>
      </c>
      <c r="AC504" s="574">
        <v>0</v>
      </c>
      <c r="AD504" s="574">
        <v>0</v>
      </c>
      <c r="AE504" s="574">
        <v>0</v>
      </c>
      <c r="AF504" s="574">
        <v>0</v>
      </c>
      <c r="AG504" s="574">
        <v>0</v>
      </c>
      <c r="AH504" s="574">
        <v>0</v>
      </c>
      <c r="AI504" s="574">
        <v>0</v>
      </c>
      <c r="AJ504" s="574">
        <v>0</v>
      </c>
      <c r="AK504" s="574">
        <v>0</v>
      </c>
      <c r="AL504" s="574">
        <v>3.727404</v>
      </c>
      <c r="AM504" s="574">
        <v>3.727404</v>
      </c>
      <c r="AN504" s="574">
        <v>0</v>
      </c>
      <c r="AO504" s="574">
        <v>0</v>
      </c>
      <c r="AP504" s="574">
        <v>0</v>
      </c>
      <c r="AQ504" s="574">
        <v>0</v>
      </c>
      <c r="AR504" s="574">
        <v>0</v>
      </c>
      <c r="AS504" s="574">
        <v>0</v>
      </c>
      <c r="AT504" s="574">
        <v>0</v>
      </c>
      <c r="AU504" s="574">
        <v>0</v>
      </c>
      <c r="AV504" s="574">
        <v>0</v>
      </c>
      <c r="AW504" s="574">
        <v>0</v>
      </c>
      <c r="AX504" s="574">
        <v>0</v>
      </c>
      <c r="AY504" s="574">
        <v>0</v>
      </c>
      <c r="AZ504" s="574">
        <v>0</v>
      </c>
      <c r="BA504" s="574">
        <v>0</v>
      </c>
      <c r="BB504" s="574">
        <v>0</v>
      </c>
      <c r="BC504" s="574">
        <v>0</v>
      </c>
      <c r="BD504" s="574">
        <v>0</v>
      </c>
      <c r="BE504" s="574">
        <v>0</v>
      </c>
      <c r="BF504" s="574">
        <v>0</v>
      </c>
      <c r="BG504" s="574">
        <v>0</v>
      </c>
      <c r="BH504" s="574">
        <v>0</v>
      </c>
      <c r="BI504" s="574">
        <v>0</v>
      </c>
      <c r="BJ504" s="574">
        <v>0</v>
      </c>
      <c r="BK504" s="574">
        <v>0</v>
      </c>
      <c r="BL504" s="574">
        <v>0</v>
      </c>
      <c r="BM504" s="574">
        <v>0</v>
      </c>
      <c r="BN504" s="574">
        <v>0</v>
      </c>
      <c r="BO504" s="574">
        <v>0</v>
      </c>
      <c r="BP504" s="574">
        <v>0</v>
      </c>
      <c r="BQ504" s="574">
        <v>0</v>
      </c>
      <c r="BR504" s="574">
        <v>0</v>
      </c>
      <c r="BS504" s="574">
        <v>0</v>
      </c>
      <c r="BT504" s="574">
        <v>0</v>
      </c>
      <c r="BU504" s="574">
        <v>0</v>
      </c>
      <c r="BV504" s="574">
        <v>0</v>
      </c>
      <c r="BW504" s="574">
        <v>0</v>
      </c>
      <c r="BX504" s="574">
        <v>0</v>
      </c>
      <c r="BY504" s="574">
        <v>0</v>
      </c>
      <c r="BZ504" s="574">
        <v>0</v>
      </c>
      <c r="CA504" s="574">
        <v>0</v>
      </c>
      <c r="CB504" s="574">
        <v>0</v>
      </c>
      <c r="CC504" s="574">
        <v>0</v>
      </c>
    </row>
    <row r="505" spans="1:81">
      <c r="A505" s="586"/>
      <c r="B505" s="586" t="s">
        <v>1490</v>
      </c>
      <c r="C505" s="572"/>
      <c r="D505" s="587" t="s">
        <v>1280</v>
      </c>
      <c r="E505" s="575" t="s">
        <v>1281</v>
      </c>
      <c r="F505" s="573">
        <v>1.77</v>
      </c>
      <c r="G505" s="574">
        <v>0</v>
      </c>
      <c r="H505" s="574">
        <v>0</v>
      </c>
      <c r="I505" s="574">
        <v>0</v>
      </c>
      <c r="J505" s="574">
        <v>0</v>
      </c>
      <c r="K505" s="574">
        <v>0</v>
      </c>
      <c r="L505" s="574">
        <v>0</v>
      </c>
      <c r="M505" s="574">
        <v>0</v>
      </c>
      <c r="N505" s="574">
        <v>0</v>
      </c>
      <c r="O505" s="574">
        <v>0</v>
      </c>
      <c r="P505" s="574">
        <v>0</v>
      </c>
      <c r="Q505" s="574">
        <v>0</v>
      </c>
      <c r="R505" s="574">
        <v>0</v>
      </c>
      <c r="S505" s="574">
        <v>0</v>
      </c>
      <c r="T505" s="574">
        <v>0</v>
      </c>
      <c r="U505" s="574">
        <v>0</v>
      </c>
      <c r="V505" s="574">
        <v>0</v>
      </c>
      <c r="W505" s="574">
        <v>0</v>
      </c>
      <c r="X505" s="574">
        <v>0</v>
      </c>
      <c r="Y505" s="574">
        <v>0</v>
      </c>
      <c r="Z505" s="574">
        <v>0</v>
      </c>
      <c r="AA505" s="574">
        <v>0</v>
      </c>
      <c r="AB505" s="574">
        <v>0</v>
      </c>
      <c r="AC505" s="574">
        <v>0</v>
      </c>
      <c r="AD505" s="574">
        <v>0</v>
      </c>
      <c r="AE505" s="574">
        <v>0</v>
      </c>
      <c r="AF505" s="574">
        <v>0</v>
      </c>
      <c r="AG505" s="574">
        <v>0</v>
      </c>
      <c r="AH505" s="574">
        <v>0</v>
      </c>
      <c r="AI505" s="574">
        <v>0</v>
      </c>
      <c r="AJ505" s="574">
        <v>0</v>
      </c>
      <c r="AK505" s="574">
        <v>0</v>
      </c>
      <c r="AL505" s="574">
        <v>1.766064</v>
      </c>
      <c r="AM505" s="574">
        <v>1.766064</v>
      </c>
      <c r="AN505" s="574">
        <v>0</v>
      </c>
      <c r="AO505" s="574">
        <v>0</v>
      </c>
      <c r="AP505" s="574">
        <v>0</v>
      </c>
      <c r="AQ505" s="574">
        <v>0</v>
      </c>
      <c r="AR505" s="574">
        <v>0</v>
      </c>
      <c r="AS505" s="574">
        <v>0</v>
      </c>
      <c r="AT505" s="574">
        <v>0</v>
      </c>
      <c r="AU505" s="574">
        <v>0</v>
      </c>
      <c r="AV505" s="574">
        <v>0</v>
      </c>
      <c r="AW505" s="574">
        <v>0</v>
      </c>
      <c r="AX505" s="574">
        <v>0</v>
      </c>
      <c r="AY505" s="574">
        <v>0</v>
      </c>
      <c r="AZ505" s="574">
        <v>0</v>
      </c>
      <c r="BA505" s="574">
        <v>0</v>
      </c>
      <c r="BB505" s="574">
        <v>0</v>
      </c>
      <c r="BC505" s="574">
        <v>0</v>
      </c>
      <c r="BD505" s="574">
        <v>0</v>
      </c>
      <c r="BE505" s="574">
        <v>0</v>
      </c>
      <c r="BF505" s="574">
        <v>0</v>
      </c>
      <c r="BG505" s="574">
        <v>0</v>
      </c>
      <c r="BH505" s="574">
        <v>0</v>
      </c>
      <c r="BI505" s="574">
        <v>0</v>
      </c>
      <c r="BJ505" s="574">
        <v>0</v>
      </c>
      <c r="BK505" s="574">
        <v>0</v>
      </c>
      <c r="BL505" s="574">
        <v>0</v>
      </c>
      <c r="BM505" s="574">
        <v>0</v>
      </c>
      <c r="BN505" s="574">
        <v>0</v>
      </c>
      <c r="BO505" s="574">
        <v>0</v>
      </c>
      <c r="BP505" s="574">
        <v>0</v>
      </c>
      <c r="BQ505" s="574">
        <v>0</v>
      </c>
      <c r="BR505" s="574">
        <v>0</v>
      </c>
      <c r="BS505" s="574">
        <v>0</v>
      </c>
      <c r="BT505" s="574">
        <v>0</v>
      </c>
      <c r="BU505" s="574">
        <v>0</v>
      </c>
      <c r="BV505" s="574">
        <v>0</v>
      </c>
      <c r="BW505" s="574">
        <v>0</v>
      </c>
      <c r="BX505" s="574">
        <v>0</v>
      </c>
      <c r="BY505" s="574">
        <v>0</v>
      </c>
      <c r="BZ505" s="574">
        <v>0</v>
      </c>
      <c r="CA505" s="574">
        <v>0</v>
      </c>
      <c r="CB505" s="574">
        <v>0</v>
      </c>
      <c r="CC505" s="574">
        <v>0</v>
      </c>
    </row>
    <row r="506" spans="1:81">
      <c r="A506" s="586"/>
      <c r="B506" s="586" t="s">
        <v>1490</v>
      </c>
      <c r="C506" s="572"/>
      <c r="D506" s="587" t="s">
        <v>935</v>
      </c>
      <c r="E506" s="575" t="s">
        <v>1365</v>
      </c>
      <c r="F506" s="573">
        <v>54.81</v>
      </c>
      <c r="G506" s="574">
        <v>0</v>
      </c>
      <c r="H506" s="574">
        <v>0</v>
      </c>
      <c r="I506" s="574">
        <v>0</v>
      </c>
      <c r="J506" s="574">
        <v>0</v>
      </c>
      <c r="K506" s="574">
        <v>0</v>
      </c>
      <c r="L506" s="574">
        <v>0</v>
      </c>
      <c r="M506" s="574">
        <v>0</v>
      </c>
      <c r="N506" s="574">
        <v>0</v>
      </c>
      <c r="O506" s="574">
        <v>0</v>
      </c>
      <c r="P506" s="574">
        <v>0</v>
      </c>
      <c r="Q506" s="574">
        <v>0</v>
      </c>
      <c r="R506" s="574">
        <v>0</v>
      </c>
      <c r="S506" s="574">
        <v>0</v>
      </c>
      <c r="T506" s="574">
        <v>0</v>
      </c>
      <c r="U506" s="574">
        <v>0</v>
      </c>
      <c r="V506" s="574">
        <v>0</v>
      </c>
      <c r="W506" s="574">
        <v>0</v>
      </c>
      <c r="X506" s="574">
        <v>0</v>
      </c>
      <c r="Y506" s="574">
        <v>0</v>
      </c>
      <c r="Z506" s="574">
        <v>0</v>
      </c>
      <c r="AA506" s="574">
        <v>0</v>
      </c>
      <c r="AB506" s="574">
        <v>0</v>
      </c>
      <c r="AC506" s="574">
        <v>0</v>
      </c>
      <c r="AD506" s="574">
        <v>0</v>
      </c>
      <c r="AE506" s="574">
        <v>0</v>
      </c>
      <c r="AF506" s="574">
        <v>0</v>
      </c>
      <c r="AG506" s="574">
        <v>0</v>
      </c>
      <c r="AH506" s="574">
        <v>0</v>
      </c>
      <c r="AI506" s="574">
        <v>0</v>
      </c>
      <c r="AJ506" s="574">
        <v>0</v>
      </c>
      <c r="AK506" s="574">
        <v>0</v>
      </c>
      <c r="AL506" s="574">
        <v>54.812812</v>
      </c>
      <c r="AM506" s="574">
        <v>51.8065</v>
      </c>
      <c r="AN506" s="574">
        <v>3.006312</v>
      </c>
      <c r="AO506" s="574">
        <v>0</v>
      </c>
      <c r="AP506" s="574">
        <v>0</v>
      </c>
      <c r="AQ506" s="574">
        <v>0</v>
      </c>
      <c r="AR506" s="574">
        <v>0</v>
      </c>
      <c r="AS506" s="574">
        <v>0</v>
      </c>
      <c r="AT506" s="574">
        <v>0</v>
      </c>
      <c r="AU506" s="574">
        <v>0</v>
      </c>
      <c r="AV506" s="574">
        <v>0</v>
      </c>
      <c r="AW506" s="574">
        <v>0</v>
      </c>
      <c r="AX506" s="574">
        <v>0</v>
      </c>
      <c r="AY506" s="574">
        <v>0</v>
      </c>
      <c r="AZ506" s="574">
        <v>0</v>
      </c>
      <c r="BA506" s="574">
        <v>0</v>
      </c>
      <c r="BB506" s="574">
        <v>0</v>
      </c>
      <c r="BC506" s="574">
        <v>0</v>
      </c>
      <c r="BD506" s="574">
        <v>0</v>
      </c>
      <c r="BE506" s="574">
        <v>0</v>
      </c>
      <c r="BF506" s="574">
        <v>0</v>
      </c>
      <c r="BG506" s="574">
        <v>0</v>
      </c>
      <c r="BH506" s="574">
        <v>0</v>
      </c>
      <c r="BI506" s="574">
        <v>0</v>
      </c>
      <c r="BJ506" s="574">
        <v>0</v>
      </c>
      <c r="BK506" s="574">
        <v>0</v>
      </c>
      <c r="BL506" s="574">
        <v>0</v>
      </c>
      <c r="BM506" s="574">
        <v>0</v>
      </c>
      <c r="BN506" s="574">
        <v>0</v>
      </c>
      <c r="BO506" s="574">
        <v>0</v>
      </c>
      <c r="BP506" s="574">
        <v>0</v>
      </c>
      <c r="BQ506" s="574">
        <v>0</v>
      </c>
      <c r="BR506" s="574">
        <v>0</v>
      </c>
      <c r="BS506" s="574">
        <v>0</v>
      </c>
      <c r="BT506" s="574">
        <v>0</v>
      </c>
      <c r="BU506" s="574">
        <v>0</v>
      </c>
      <c r="BV506" s="574">
        <v>0</v>
      </c>
      <c r="BW506" s="574">
        <v>0</v>
      </c>
      <c r="BX506" s="574">
        <v>0</v>
      </c>
      <c r="BY506" s="574">
        <v>0</v>
      </c>
      <c r="BZ506" s="574">
        <v>0</v>
      </c>
      <c r="CA506" s="574">
        <v>0</v>
      </c>
      <c r="CB506" s="574">
        <v>0</v>
      </c>
      <c r="CC506" s="574">
        <v>0</v>
      </c>
    </row>
    <row r="507" spans="1:81">
      <c r="A507" s="586"/>
      <c r="B507" s="586" t="s">
        <v>1490</v>
      </c>
      <c r="C507" s="572"/>
      <c r="D507" s="587" t="s">
        <v>1492</v>
      </c>
      <c r="E507" s="575" t="s">
        <v>1493</v>
      </c>
      <c r="F507" s="573">
        <v>54.81</v>
      </c>
      <c r="G507" s="574">
        <v>0</v>
      </c>
      <c r="H507" s="574">
        <v>0</v>
      </c>
      <c r="I507" s="574">
        <v>0</v>
      </c>
      <c r="J507" s="574">
        <v>0</v>
      </c>
      <c r="K507" s="574">
        <v>0</v>
      </c>
      <c r="L507" s="574">
        <v>0</v>
      </c>
      <c r="M507" s="574">
        <v>0</v>
      </c>
      <c r="N507" s="574">
        <v>0</v>
      </c>
      <c r="O507" s="574">
        <v>0</v>
      </c>
      <c r="P507" s="574">
        <v>0</v>
      </c>
      <c r="Q507" s="574">
        <v>0</v>
      </c>
      <c r="R507" s="574">
        <v>0</v>
      </c>
      <c r="S507" s="574">
        <v>0</v>
      </c>
      <c r="T507" s="574">
        <v>0</v>
      </c>
      <c r="U507" s="574">
        <v>0</v>
      </c>
      <c r="V507" s="574">
        <v>0</v>
      </c>
      <c r="W507" s="574">
        <v>0</v>
      </c>
      <c r="X507" s="574">
        <v>0</v>
      </c>
      <c r="Y507" s="574">
        <v>0</v>
      </c>
      <c r="Z507" s="574">
        <v>0</v>
      </c>
      <c r="AA507" s="574">
        <v>0</v>
      </c>
      <c r="AB507" s="574">
        <v>0</v>
      </c>
      <c r="AC507" s="574">
        <v>0</v>
      </c>
      <c r="AD507" s="574">
        <v>0</v>
      </c>
      <c r="AE507" s="574">
        <v>0</v>
      </c>
      <c r="AF507" s="574">
        <v>0</v>
      </c>
      <c r="AG507" s="574">
        <v>0</v>
      </c>
      <c r="AH507" s="574">
        <v>0</v>
      </c>
      <c r="AI507" s="574">
        <v>0</v>
      </c>
      <c r="AJ507" s="574">
        <v>0</v>
      </c>
      <c r="AK507" s="574">
        <v>0</v>
      </c>
      <c r="AL507" s="574">
        <v>54.812812</v>
      </c>
      <c r="AM507" s="574">
        <v>51.8065</v>
      </c>
      <c r="AN507" s="574">
        <v>3.006312</v>
      </c>
      <c r="AO507" s="574">
        <v>0</v>
      </c>
      <c r="AP507" s="574">
        <v>0</v>
      </c>
      <c r="AQ507" s="574">
        <v>0</v>
      </c>
      <c r="AR507" s="574">
        <v>0</v>
      </c>
      <c r="AS507" s="574">
        <v>0</v>
      </c>
      <c r="AT507" s="574">
        <v>0</v>
      </c>
      <c r="AU507" s="574">
        <v>0</v>
      </c>
      <c r="AV507" s="574">
        <v>0</v>
      </c>
      <c r="AW507" s="574">
        <v>0</v>
      </c>
      <c r="AX507" s="574">
        <v>0</v>
      </c>
      <c r="AY507" s="574">
        <v>0</v>
      </c>
      <c r="AZ507" s="574">
        <v>0</v>
      </c>
      <c r="BA507" s="574">
        <v>0</v>
      </c>
      <c r="BB507" s="574">
        <v>0</v>
      </c>
      <c r="BC507" s="574">
        <v>0</v>
      </c>
      <c r="BD507" s="574">
        <v>0</v>
      </c>
      <c r="BE507" s="574">
        <v>0</v>
      </c>
      <c r="BF507" s="574">
        <v>0</v>
      </c>
      <c r="BG507" s="574">
        <v>0</v>
      </c>
      <c r="BH507" s="574">
        <v>0</v>
      </c>
      <c r="BI507" s="574">
        <v>0</v>
      </c>
      <c r="BJ507" s="574">
        <v>0</v>
      </c>
      <c r="BK507" s="574">
        <v>0</v>
      </c>
      <c r="BL507" s="574">
        <v>0</v>
      </c>
      <c r="BM507" s="574">
        <v>0</v>
      </c>
      <c r="BN507" s="574">
        <v>0</v>
      </c>
      <c r="BO507" s="574">
        <v>0</v>
      </c>
      <c r="BP507" s="574">
        <v>0</v>
      </c>
      <c r="BQ507" s="574">
        <v>0</v>
      </c>
      <c r="BR507" s="574">
        <v>0</v>
      </c>
      <c r="BS507" s="574">
        <v>0</v>
      </c>
      <c r="BT507" s="574">
        <v>0</v>
      </c>
      <c r="BU507" s="574">
        <v>0</v>
      </c>
      <c r="BV507" s="574">
        <v>0</v>
      </c>
      <c r="BW507" s="574">
        <v>0</v>
      </c>
      <c r="BX507" s="574">
        <v>0</v>
      </c>
      <c r="BY507" s="574">
        <v>0</v>
      </c>
      <c r="BZ507" s="574">
        <v>0</v>
      </c>
      <c r="CA507" s="574">
        <v>0</v>
      </c>
      <c r="CB507" s="574">
        <v>0</v>
      </c>
      <c r="CC507" s="574">
        <v>0</v>
      </c>
    </row>
    <row r="508" spans="1:81">
      <c r="A508" s="586"/>
      <c r="B508" s="586" t="s">
        <v>1490</v>
      </c>
      <c r="C508" s="572"/>
      <c r="D508" s="587" t="s">
        <v>1494</v>
      </c>
      <c r="E508" s="575" t="s">
        <v>1495</v>
      </c>
      <c r="F508" s="573">
        <v>54.81</v>
      </c>
      <c r="G508" s="574">
        <v>0</v>
      </c>
      <c r="H508" s="574">
        <v>0</v>
      </c>
      <c r="I508" s="574">
        <v>0</v>
      </c>
      <c r="J508" s="574">
        <v>0</v>
      </c>
      <c r="K508" s="574">
        <v>0</v>
      </c>
      <c r="L508" s="574">
        <v>0</v>
      </c>
      <c r="M508" s="574">
        <v>0</v>
      </c>
      <c r="N508" s="574">
        <v>0</v>
      </c>
      <c r="O508" s="574">
        <v>0</v>
      </c>
      <c r="P508" s="574">
        <v>0</v>
      </c>
      <c r="Q508" s="574">
        <v>0</v>
      </c>
      <c r="R508" s="574">
        <v>0</v>
      </c>
      <c r="S508" s="574">
        <v>0</v>
      </c>
      <c r="T508" s="574">
        <v>0</v>
      </c>
      <c r="U508" s="574">
        <v>0</v>
      </c>
      <c r="V508" s="574">
        <v>0</v>
      </c>
      <c r="W508" s="574">
        <v>0</v>
      </c>
      <c r="X508" s="574">
        <v>0</v>
      </c>
      <c r="Y508" s="574">
        <v>0</v>
      </c>
      <c r="Z508" s="574">
        <v>0</v>
      </c>
      <c r="AA508" s="574">
        <v>0</v>
      </c>
      <c r="AB508" s="574">
        <v>0</v>
      </c>
      <c r="AC508" s="574">
        <v>0</v>
      </c>
      <c r="AD508" s="574">
        <v>0</v>
      </c>
      <c r="AE508" s="574">
        <v>0</v>
      </c>
      <c r="AF508" s="574">
        <v>0</v>
      </c>
      <c r="AG508" s="574">
        <v>0</v>
      </c>
      <c r="AH508" s="574">
        <v>0</v>
      </c>
      <c r="AI508" s="574">
        <v>0</v>
      </c>
      <c r="AJ508" s="574">
        <v>0</v>
      </c>
      <c r="AK508" s="574">
        <v>0</v>
      </c>
      <c r="AL508" s="574">
        <v>54.812812</v>
      </c>
      <c r="AM508" s="574">
        <v>51.8065</v>
      </c>
      <c r="AN508" s="574">
        <v>3.006312</v>
      </c>
      <c r="AO508" s="574">
        <v>0</v>
      </c>
      <c r="AP508" s="574">
        <v>0</v>
      </c>
      <c r="AQ508" s="574">
        <v>0</v>
      </c>
      <c r="AR508" s="574">
        <v>0</v>
      </c>
      <c r="AS508" s="574">
        <v>0</v>
      </c>
      <c r="AT508" s="574">
        <v>0</v>
      </c>
      <c r="AU508" s="574">
        <v>0</v>
      </c>
      <c r="AV508" s="574">
        <v>0</v>
      </c>
      <c r="AW508" s="574">
        <v>0</v>
      </c>
      <c r="AX508" s="574">
        <v>0</v>
      </c>
      <c r="AY508" s="574">
        <v>0</v>
      </c>
      <c r="AZ508" s="574">
        <v>0</v>
      </c>
      <c r="BA508" s="574">
        <v>0</v>
      </c>
      <c r="BB508" s="574">
        <v>0</v>
      </c>
      <c r="BC508" s="574">
        <v>0</v>
      </c>
      <c r="BD508" s="574">
        <v>0</v>
      </c>
      <c r="BE508" s="574">
        <v>0</v>
      </c>
      <c r="BF508" s="574">
        <v>0</v>
      </c>
      <c r="BG508" s="574">
        <v>0</v>
      </c>
      <c r="BH508" s="574">
        <v>0</v>
      </c>
      <c r="BI508" s="574">
        <v>0</v>
      </c>
      <c r="BJ508" s="574">
        <v>0</v>
      </c>
      <c r="BK508" s="574">
        <v>0</v>
      </c>
      <c r="BL508" s="574">
        <v>0</v>
      </c>
      <c r="BM508" s="574">
        <v>0</v>
      </c>
      <c r="BN508" s="574">
        <v>0</v>
      </c>
      <c r="BO508" s="574">
        <v>0</v>
      </c>
      <c r="BP508" s="574">
        <v>0</v>
      </c>
      <c r="BQ508" s="574">
        <v>0</v>
      </c>
      <c r="BR508" s="574">
        <v>0</v>
      </c>
      <c r="BS508" s="574">
        <v>0</v>
      </c>
      <c r="BT508" s="574">
        <v>0</v>
      </c>
      <c r="BU508" s="574">
        <v>0</v>
      </c>
      <c r="BV508" s="574">
        <v>0</v>
      </c>
      <c r="BW508" s="574">
        <v>0</v>
      </c>
      <c r="BX508" s="574">
        <v>0</v>
      </c>
      <c r="BY508" s="574">
        <v>0</v>
      </c>
      <c r="BZ508" s="574">
        <v>0</v>
      </c>
      <c r="CA508" s="574">
        <v>0</v>
      </c>
      <c r="CB508" s="574">
        <v>0</v>
      </c>
      <c r="CC508" s="574">
        <v>0</v>
      </c>
    </row>
    <row r="509" spans="1:81">
      <c r="A509" s="586"/>
      <c r="B509" s="586" t="s">
        <v>1490</v>
      </c>
      <c r="C509" s="572"/>
      <c r="D509" s="587" t="s">
        <v>949</v>
      </c>
      <c r="E509" s="575" t="s">
        <v>1282</v>
      </c>
      <c r="F509" s="573">
        <v>4.54</v>
      </c>
      <c r="G509" s="574">
        <v>0</v>
      </c>
      <c r="H509" s="574">
        <v>0</v>
      </c>
      <c r="I509" s="574">
        <v>0</v>
      </c>
      <c r="J509" s="574">
        <v>0</v>
      </c>
      <c r="K509" s="574">
        <v>0</v>
      </c>
      <c r="L509" s="574">
        <v>0</v>
      </c>
      <c r="M509" s="574">
        <v>0</v>
      </c>
      <c r="N509" s="574">
        <v>0</v>
      </c>
      <c r="O509" s="574">
        <v>0</v>
      </c>
      <c r="P509" s="574">
        <v>0</v>
      </c>
      <c r="Q509" s="574">
        <v>0</v>
      </c>
      <c r="R509" s="574">
        <v>0</v>
      </c>
      <c r="S509" s="574">
        <v>0</v>
      </c>
      <c r="T509" s="574">
        <v>0</v>
      </c>
      <c r="U509" s="574">
        <v>0</v>
      </c>
      <c r="V509" s="574">
        <v>0</v>
      </c>
      <c r="W509" s="574">
        <v>0</v>
      </c>
      <c r="X509" s="574">
        <v>0</v>
      </c>
      <c r="Y509" s="574">
        <v>0</v>
      </c>
      <c r="Z509" s="574">
        <v>0</v>
      </c>
      <c r="AA509" s="574">
        <v>0</v>
      </c>
      <c r="AB509" s="574">
        <v>0</v>
      </c>
      <c r="AC509" s="574">
        <v>0</v>
      </c>
      <c r="AD509" s="574">
        <v>0</v>
      </c>
      <c r="AE509" s="574">
        <v>0</v>
      </c>
      <c r="AF509" s="574">
        <v>0</v>
      </c>
      <c r="AG509" s="574">
        <v>0</v>
      </c>
      <c r="AH509" s="574">
        <v>0</v>
      </c>
      <c r="AI509" s="574">
        <v>0</v>
      </c>
      <c r="AJ509" s="574">
        <v>0</v>
      </c>
      <c r="AK509" s="574">
        <v>0</v>
      </c>
      <c r="AL509" s="574">
        <v>4.537872</v>
      </c>
      <c r="AM509" s="574">
        <v>4.537872</v>
      </c>
      <c r="AN509" s="574">
        <v>0</v>
      </c>
      <c r="AO509" s="574">
        <v>0</v>
      </c>
      <c r="AP509" s="574">
        <v>0</v>
      </c>
      <c r="AQ509" s="574">
        <v>0</v>
      </c>
      <c r="AR509" s="574">
        <v>0</v>
      </c>
      <c r="AS509" s="574">
        <v>0</v>
      </c>
      <c r="AT509" s="574">
        <v>0</v>
      </c>
      <c r="AU509" s="574">
        <v>0</v>
      </c>
      <c r="AV509" s="574">
        <v>0</v>
      </c>
      <c r="AW509" s="574">
        <v>0</v>
      </c>
      <c r="AX509" s="574">
        <v>0</v>
      </c>
      <c r="AY509" s="574">
        <v>0</v>
      </c>
      <c r="AZ509" s="574">
        <v>0</v>
      </c>
      <c r="BA509" s="574">
        <v>0</v>
      </c>
      <c r="BB509" s="574">
        <v>0</v>
      </c>
      <c r="BC509" s="574">
        <v>0</v>
      </c>
      <c r="BD509" s="574">
        <v>0</v>
      </c>
      <c r="BE509" s="574">
        <v>0</v>
      </c>
      <c r="BF509" s="574">
        <v>0</v>
      </c>
      <c r="BG509" s="574">
        <v>0</v>
      </c>
      <c r="BH509" s="574">
        <v>0</v>
      </c>
      <c r="BI509" s="574">
        <v>0</v>
      </c>
      <c r="BJ509" s="574">
        <v>0</v>
      </c>
      <c r="BK509" s="574">
        <v>0</v>
      </c>
      <c r="BL509" s="574">
        <v>0</v>
      </c>
      <c r="BM509" s="574">
        <v>0</v>
      </c>
      <c r="BN509" s="574">
        <v>0</v>
      </c>
      <c r="BO509" s="574">
        <v>0</v>
      </c>
      <c r="BP509" s="574">
        <v>0</v>
      </c>
      <c r="BQ509" s="574">
        <v>0</v>
      </c>
      <c r="BR509" s="574">
        <v>0</v>
      </c>
      <c r="BS509" s="574">
        <v>0</v>
      </c>
      <c r="BT509" s="574">
        <v>0</v>
      </c>
      <c r="BU509" s="574">
        <v>0</v>
      </c>
      <c r="BV509" s="574">
        <v>0</v>
      </c>
      <c r="BW509" s="574">
        <v>0</v>
      </c>
      <c r="BX509" s="574">
        <v>0</v>
      </c>
      <c r="BY509" s="574">
        <v>0</v>
      </c>
      <c r="BZ509" s="574">
        <v>0</v>
      </c>
      <c r="CA509" s="574">
        <v>0</v>
      </c>
      <c r="CB509" s="574">
        <v>0</v>
      </c>
      <c r="CC509" s="574">
        <v>0</v>
      </c>
    </row>
    <row r="510" spans="1:81">
      <c r="A510" s="586"/>
      <c r="B510" s="586" t="s">
        <v>1490</v>
      </c>
      <c r="C510" s="572"/>
      <c r="D510" s="587" t="s">
        <v>1283</v>
      </c>
      <c r="E510" s="575" t="s">
        <v>1284</v>
      </c>
      <c r="F510" s="573">
        <v>4.54</v>
      </c>
      <c r="G510" s="574">
        <v>0</v>
      </c>
      <c r="H510" s="574">
        <v>0</v>
      </c>
      <c r="I510" s="574">
        <v>0</v>
      </c>
      <c r="J510" s="574">
        <v>0</v>
      </c>
      <c r="K510" s="574">
        <v>0</v>
      </c>
      <c r="L510" s="574">
        <v>0</v>
      </c>
      <c r="M510" s="574">
        <v>0</v>
      </c>
      <c r="N510" s="574">
        <v>0</v>
      </c>
      <c r="O510" s="574">
        <v>0</v>
      </c>
      <c r="P510" s="574">
        <v>0</v>
      </c>
      <c r="Q510" s="574">
        <v>0</v>
      </c>
      <c r="R510" s="574">
        <v>0</v>
      </c>
      <c r="S510" s="574">
        <v>0</v>
      </c>
      <c r="T510" s="574">
        <v>0</v>
      </c>
      <c r="U510" s="574">
        <v>0</v>
      </c>
      <c r="V510" s="574">
        <v>0</v>
      </c>
      <c r="W510" s="574">
        <v>0</v>
      </c>
      <c r="X510" s="574">
        <v>0</v>
      </c>
      <c r="Y510" s="574">
        <v>0</v>
      </c>
      <c r="Z510" s="574">
        <v>0</v>
      </c>
      <c r="AA510" s="574">
        <v>0</v>
      </c>
      <c r="AB510" s="574">
        <v>0</v>
      </c>
      <c r="AC510" s="574">
        <v>0</v>
      </c>
      <c r="AD510" s="574">
        <v>0</v>
      </c>
      <c r="AE510" s="574">
        <v>0</v>
      </c>
      <c r="AF510" s="574">
        <v>0</v>
      </c>
      <c r="AG510" s="574">
        <v>0</v>
      </c>
      <c r="AH510" s="574">
        <v>0</v>
      </c>
      <c r="AI510" s="574">
        <v>0</v>
      </c>
      <c r="AJ510" s="574">
        <v>0</v>
      </c>
      <c r="AK510" s="574">
        <v>0</v>
      </c>
      <c r="AL510" s="574">
        <v>4.537872</v>
      </c>
      <c r="AM510" s="574">
        <v>4.537872</v>
      </c>
      <c r="AN510" s="574">
        <v>0</v>
      </c>
      <c r="AO510" s="574">
        <v>0</v>
      </c>
      <c r="AP510" s="574">
        <v>0</v>
      </c>
      <c r="AQ510" s="574">
        <v>0</v>
      </c>
      <c r="AR510" s="574">
        <v>0</v>
      </c>
      <c r="AS510" s="574">
        <v>0</v>
      </c>
      <c r="AT510" s="574">
        <v>0</v>
      </c>
      <c r="AU510" s="574">
        <v>0</v>
      </c>
      <c r="AV510" s="574">
        <v>0</v>
      </c>
      <c r="AW510" s="574">
        <v>0</v>
      </c>
      <c r="AX510" s="574">
        <v>0</v>
      </c>
      <c r="AY510" s="574">
        <v>0</v>
      </c>
      <c r="AZ510" s="574">
        <v>0</v>
      </c>
      <c r="BA510" s="574">
        <v>0</v>
      </c>
      <c r="BB510" s="574">
        <v>0</v>
      </c>
      <c r="BC510" s="574">
        <v>0</v>
      </c>
      <c r="BD510" s="574">
        <v>0</v>
      </c>
      <c r="BE510" s="574">
        <v>0</v>
      </c>
      <c r="BF510" s="574">
        <v>0</v>
      </c>
      <c r="BG510" s="574">
        <v>0</v>
      </c>
      <c r="BH510" s="574">
        <v>0</v>
      </c>
      <c r="BI510" s="574">
        <v>0</v>
      </c>
      <c r="BJ510" s="574">
        <v>0</v>
      </c>
      <c r="BK510" s="574">
        <v>0</v>
      </c>
      <c r="BL510" s="574">
        <v>0</v>
      </c>
      <c r="BM510" s="574">
        <v>0</v>
      </c>
      <c r="BN510" s="574">
        <v>0</v>
      </c>
      <c r="BO510" s="574">
        <v>0</v>
      </c>
      <c r="BP510" s="574">
        <v>0</v>
      </c>
      <c r="BQ510" s="574">
        <v>0</v>
      </c>
      <c r="BR510" s="574">
        <v>0</v>
      </c>
      <c r="BS510" s="574">
        <v>0</v>
      </c>
      <c r="BT510" s="574">
        <v>0</v>
      </c>
      <c r="BU510" s="574">
        <v>0</v>
      </c>
      <c r="BV510" s="574">
        <v>0</v>
      </c>
      <c r="BW510" s="574">
        <v>0</v>
      </c>
      <c r="BX510" s="574">
        <v>0</v>
      </c>
      <c r="BY510" s="574">
        <v>0</v>
      </c>
      <c r="BZ510" s="574">
        <v>0</v>
      </c>
      <c r="CA510" s="574">
        <v>0</v>
      </c>
      <c r="CB510" s="574">
        <v>0</v>
      </c>
      <c r="CC510" s="574">
        <v>0</v>
      </c>
    </row>
    <row r="511" spans="1:81">
      <c r="A511" s="586"/>
      <c r="B511" s="586" t="s">
        <v>1490</v>
      </c>
      <c r="C511" s="572"/>
      <c r="D511" s="587" t="s">
        <v>1285</v>
      </c>
      <c r="E511" s="575" t="s">
        <v>1286</v>
      </c>
      <c r="F511" s="573">
        <v>4.54</v>
      </c>
      <c r="G511" s="574">
        <v>0</v>
      </c>
      <c r="H511" s="574">
        <v>0</v>
      </c>
      <c r="I511" s="574">
        <v>0</v>
      </c>
      <c r="J511" s="574">
        <v>0</v>
      </c>
      <c r="K511" s="574">
        <v>0</v>
      </c>
      <c r="L511" s="574">
        <v>0</v>
      </c>
      <c r="M511" s="574">
        <v>0</v>
      </c>
      <c r="N511" s="574">
        <v>0</v>
      </c>
      <c r="O511" s="574">
        <v>0</v>
      </c>
      <c r="P511" s="574">
        <v>0</v>
      </c>
      <c r="Q511" s="574">
        <v>0</v>
      </c>
      <c r="R511" s="574">
        <v>0</v>
      </c>
      <c r="S511" s="574">
        <v>0</v>
      </c>
      <c r="T511" s="574">
        <v>0</v>
      </c>
      <c r="U511" s="574">
        <v>0</v>
      </c>
      <c r="V511" s="574">
        <v>0</v>
      </c>
      <c r="W511" s="574">
        <v>0</v>
      </c>
      <c r="X511" s="574">
        <v>0</v>
      </c>
      <c r="Y511" s="574">
        <v>0</v>
      </c>
      <c r="Z511" s="574">
        <v>0</v>
      </c>
      <c r="AA511" s="574">
        <v>0</v>
      </c>
      <c r="AB511" s="574">
        <v>0</v>
      </c>
      <c r="AC511" s="574">
        <v>0</v>
      </c>
      <c r="AD511" s="574">
        <v>0</v>
      </c>
      <c r="AE511" s="574">
        <v>0</v>
      </c>
      <c r="AF511" s="574">
        <v>0</v>
      </c>
      <c r="AG511" s="574">
        <v>0</v>
      </c>
      <c r="AH511" s="574">
        <v>0</v>
      </c>
      <c r="AI511" s="574">
        <v>0</v>
      </c>
      <c r="AJ511" s="574">
        <v>0</v>
      </c>
      <c r="AK511" s="574">
        <v>0</v>
      </c>
      <c r="AL511" s="574">
        <v>4.537872</v>
      </c>
      <c r="AM511" s="574">
        <v>4.537872</v>
      </c>
      <c r="AN511" s="574">
        <v>0</v>
      </c>
      <c r="AO511" s="574">
        <v>0</v>
      </c>
      <c r="AP511" s="574">
        <v>0</v>
      </c>
      <c r="AQ511" s="574">
        <v>0</v>
      </c>
      <c r="AR511" s="574">
        <v>0</v>
      </c>
      <c r="AS511" s="574">
        <v>0</v>
      </c>
      <c r="AT511" s="574">
        <v>0</v>
      </c>
      <c r="AU511" s="574">
        <v>0</v>
      </c>
      <c r="AV511" s="574">
        <v>0</v>
      </c>
      <c r="AW511" s="574">
        <v>0</v>
      </c>
      <c r="AX511" s="574">
        <v>0</v>
      </c>
      <c r="AY511" s="574">
        <v>0</v>
      </c>
      <c r="AZ511" s="574">
        <v>0</v>
      </c>
      <c r="BA511" s="574">
        <v>0</v>
      </c>
      <c r="BB511" s="574">
        <v>0</v>
      </c>
      <c r="BC511" s="574">
        <v>0</v>
      </c>
      <c r="BD511" s="574">
        <v>0</v>
      </c>
      <c r="BE511" s="574">
        <v>0</v>
      </c>
      <c r="BF511" s="574">
        <v>0</v>
      </c>
      <c r="BG511" s="574">
        <v>0</v>
      </c>
      <c r="BH511" s="574">
        <v>0</v>
      </c>
      <c r="BI511" s="574">
        <v>0</v>
      </c>
      <c r="BJ511" s="574">
        <v>0</v>
      </c>
      <c r="BK511" s="574">
        <v>0</v>
      </c>
      <c r="BL511" s="574">
        <v>0</v>
      </c>
      <c r="BM511" s="574">
        <v>0</v>
      </c>
      <c r="BN511" s="574">
        <v>0</v>
      </c>
      <c r="BO511" s="574">
        <v>0</v>
      </c>
      <c r="BP511" s="574">
        <v>0</v>
      </c>
      <c r="BQ511" s="574">
        <v>0</v>
      </c>
      <c r="BR511" s="574">
        <v>0</v>
      </c>
      <c r="BS511" s="574">
        <v>0</v>
      </c>
      <c r="BT511" s="574">
        <v>0</v>
      </c>
      <c r="BU511" s="574">
        <v>0</v>
      </c>
      <c r="BV511" s="574">
        <v>0</v>
      </c>
      <c r="BW511" s="574">
        <v>0</v>
      </c>
      <c r="BX511" s="574">
        <v>0</v>
      </c>
      <c r="BY511" s="574">
        <v>0</v>
      </c>
      <c r="BZ511" s="574">
        <v>0</v>
      </c>
      <c r="CA511" s="574">
        <v>0</v>
      </c>
      <c r="CB511" s="574">
        <v>0</v>
      </c>
      <c r="CC511" s="574">
        <v>0</v>
      </c>
    </row>
    <row r="512" spans="1:81">
      <c r="A512" s="586" t="s">
        <v>1331</v>
      </c>
      <c r="B512" s="586" t="s">
        <v>1496</v>
      </c>
      <c r="C512" s="575" t="s">
        <v>1497</v>
      </c>
      <c r="D512" s="587"/>
      <c r="E512" s="575"/>
      <c r="F512" s="573">
        <v>500.7</v>
      </c>
      <c r="G512" s="574">
        <v>0</v>
      </c>
      <c r="H512" s="574">
        <v>0</v>
      </c>
      <c r="I512" s="574">
        <v>0</v>
      </c>
      <c r="J512" s="574">
        <v>0</v>
      </c>
      <c r="K512" s="574">
        <v>0</v>
      </c>
      <c r="L512" s="574">
        <v>0</v>
      </c>
      <c r="M512" s="574">
        <v>0</v>
      </c>
      <c r="N512" s="574">
        <v>0</v>
      </c>
      <c r="O512" s="574">
        <v>0</v>
      </c>
      <c r="P512" s="574">
        <v>0</v>
      </c>
      <c r="Q512" s="574">
        <v>0</v>
      </c>
      <c r="R512" s="574">
        <v>0</v>
      </c>
      <c r="S512" s="574">
        <v>0</v>
      </c>
      <c r="T512" s="574">
        <v>0</v>
      </c>
      <c r="U512" s="574">
        <v>0</v>
      </c>
      <c r="V512" s="574">
        <v>0</v>
      </c>
      <c r="W512" s="574">
        <v>0</v>
      </c>
      <c r="X512" s="574">
        <v>0</v>
      </c>
      <c r="Y512" s="574">
        <v>0</v>
      </c>
      <c r="Z512" s="574">
        <v>0</v>
      </c>
      <c r="AA512" s="574">
        <v>0</v>
      </c>
      <c r="AB512" s="574">
        <v>0</v>
      </c>
      <c r="AC512" s="574">
        <v>0</v>
      </c>
      <c r="AD512" s="574">
        <v>0</v>
      </c>
      <c r="AE512" s="574">
        <v>0</v>
      </c>
      <c r="AF512" s="574">
        <v>0</v>
      </c>
      <c r="AG512" s="574">
        <v>0</v>
      </c>
      <c r="AH512" s="574">
        <v>0</v>
      </c>
      <c r="AI512" s="574">
        <v>0</v>
      </c>
      <c r="AJ512" s="574">
        <v>0</v>
      </c>
      <c r="AK512" s="574">
        <v>0</v>
      </c>
      <c r="AL512" s="574">
        <v>482.315668</v>
      </c>
      <c r="AM512" s="574">
        <v>463.07322</v>
      </c>
      <c r="AN512" s="574">
        <v>19.242448</v>
      </c>
      <c r="AO512" s="574">
        <v>0</v>
      </c>
      <c r="AP512" s="574">
        <v>1</v>
      </c>
      <c r="AQ512" s="574">
        <v>1</v>
      </c>
      <c r="AR512" s="574">
        <v>0</v>
      </c>
      <c r="AS512" s="574">
        <v>0</v>
      </c>
      <c r="AT512" s="574">
        <v>0</v>
      </c>
      <c r="AU512" s="574">
        <v>0</v>
      </c>
      <c r="AV512" s="574">
        <v>0</v>
      </c>
      <c r="AW512" s="574">
        <v>0</v>
      </c>
      <c r="AX512" s="574">
        <v>0</v>
      </c>
      <c r="AY512" s="574">
        <v>0</v>
      </c>
      <c r="AZ512" s="574">
        <v>17.3856</v>
      </c>
      <c r="BA512" s="574">
        <v>0.4416</v>
      </c>
      <c r="BB512" s="574">
        <v>0</v>
      </c>
      <c r="BC512" s="574">
        <v>0</v>
      </c>
      <c r="BD512" s="574">
        <v>16.896</v>
      </c>
      <c r="BE512" s="574">
        <v>0.048</v>
      </c>
      <c r="BF512" s="574">
        <v>0</v>
      </c>
      <c r="BG512" s="574">
        <v>0</v>
      </c>
      <c r="BH512" s="574">
        <v>0</v>
      </c>
      <c r="BI512" s="574">
        <v>0</v>
      </c>
      <c r="BJ512" s="574">
        <v>0</v>
      </c>
      <c r="BK512" s="574">
        <v>0</v>
      </c>
      <c r="BL512" s="574">
        <v>0</v>
      </c>
      <c r="BM512" s="574">
        <v>0</v>
      </c>
      <c r="BN512" s="574">
        <v>0</v>
      </c>
      <c r="BO512" s="574">
        <v>0</v>
      </c>
      <c r="BP512" s="574">
        <v>0</v>
      </c>
      <c r="BQ512" s="574">
        <v>0</v>
      </c>
      <c r="BR512" s="574">
        <v>0</v>
      </c>
      <c r="BS512" s="574">
        <v>0</v>
      </c>
      <c r="BT512" s="574">
        <v>0</v>
      </c>
      <c r="BU512" s="574">
        <v>0</v>
      </c>
      <c r="BV512" s="574">
        <v>0</v>
      </c>
      <c r="BW512" s="574">
        <v>0</v>
      </c>
      <c r="BX512" s="574">
        <v>0</v>
      </c>
      <c r="BY512" s="574">
        <v>0</v>
      </c>
      <c r="BZ512" s="574">
        <v>0</v>
      </c>
      <c r="CA512" s="574">
        <v>0</v>
      </c>
      <c r="CB512" s="574">
        <v>0</v>
      </c>
      <c r="CC512" s="574">
        <v>0</v>
      </c>
    </row>
    <row r="513" spans="1:81">
      <c r="A513" s="586"/>
      <c r="B513" s="586" t="s">
        <v>1496</v>
      </c>
      <c r="C513" s="572"/>
      <c r="D513" s="587" t="s">
        <v>925</v>
      </c>
      <c r="E513" s="575" t="s">
        <v>1269</v>
      </c>
      <c r="F513" s="573">
        <v>65.84</v>
      </c>
      <c r="G513" s="574">
        <v>0</v>
      </c>
      <c r="H513" s="574">
        <v>0</v>
      </c>
      <c r="I513" s="574">
        <v>0</v>
      </c>
      <c r="J513" s="574">
        <v>0</v>
      </c>
      <c r="K513" s="574">
        <v>0</v>
      </c>
      <c r="L513" s="574">
        <v>0</v>
      </c>
      <c r="M513" s="574">
        <v>0</v>
      </c>
      <c r="N513" s="574">
        <v>0</v>
      </c>
      <c r="O513" s="574">
        <v>0</v>
      </c>
      <c r="P513" s="574">
        <v>0</v>
      </c>
      <c r="Q513" s="574">
        <v>0</v>
      </c>
      <c r="R513" s="574">
        <v>0</v>
      </c>
      <c r="S513" s="574">
        <v>0</v>
      </c>
      <c r="T513" s="574">
        <v>0</v>
      </c>
      <c r="U513" s="574">
        <v>0</v>
      </c>
      <c r="V513" s="574">
        <v>0</v>
      </c>
      <c r="W513" s="574">
        <v>0</v>
      </c>
      <c r="X513" s="574">
        <v>0</v>
      </c>
      <c r="Y513" s="574">
        <v>0</v>
      </c>
      <c r="Z513" s="574">
        <v>0</v>
      </c>
      <c r="AA513" s="574">
        <v>0</v>
      </c>
      <c r="AB513" s="574">
        <v>0</v>
      </c>
      <c r="AC513" s="574">
        <v>0</v>
      </c>
      <c r="AD513" s="574">
        <v>0</v>
      </c>
      <c r="AE513" s="574">
        <v>0</v>
      </c>
      <c r="AF513" s="574">
        <v>0</v>
      </c>
      <c r="AG513" s="574">
        <v>0</v>
      </c>
      <c r="AH513" s="574">
        <v>0</v>
      </c>
      <c r="AI513" s="574">
        <v>0</v>
      </c>
      <c r="AJ513" s="574">
        <v>0</v>
      </c>
      <c r="AK513" s="574">
        <v>0</v>
      </c>
      <c r="AL513" s="574">
        <v>51.00448</v>
      </c>
      <c r="AM513" s="574">
        <v>50.72448</v>
      </c>
      <c r="AN513" s="574">
        <v>0.28</v>
      </c>
      <c r="AO513" s="574">
        <v>0</v>
      </c>
      <c r="AP513" s="574">
        <v>0</v>
      </c>
      <c r="AQ513" s="574">
        <v>0</v>
      </c>
      <c r="AR513" s="574">
        <v>0</v>
      </c>
      <c r="AS513" s="574">
        <v>0</v>
      </c>
      <c r="AT513" s="574">
        <v>0</v>
      </c>
      <c r="AU513" s="574">
        <v>0</v>
      </c>
      <c r="AV513" s="574">
        <v>0</v>
      </c>
      <c r="AW513" s="574">
        <v>0</v>
      </c>
      <c r="AX513" s="574">
        <v>0</v>
      </c>
      <c r="AY513" s="574">
        <v>0</v>
      </c>
      <c r="AZ513" s="574">
        <v>14.832</v>
      </c>
      <c r="BA513" s="574">
        <v>0</v>
      </c>
      <c r="BB513" s="574">
        <v>0</v>
      </c>
      <c r="BC513" s="574">
        <v>0</v>
      </c>
      <c r="BD513" s="574">
        <v>14.784</v>
      </c>
      <c r="BE513" s="574">
        <v>0.048</v>
      </c>
      <c r="BF513" s="574">
        <v>0</v>
      </c>
      <c r="BG513" s="574">
        <v>0</v>
      </c>
      <c r="BH513" s="574">
        <v>0</v>
      </c>
      <c r="BI513" s="574">
        <v>0</v>
      </c>
      <c r="BJ513" s="574">
        <v>0</v>
      </c>
      <c r="BK513" s="574">
        <v>0</v>
      </c>
      <c r="BL513" s="574">
        <v>0</v>
      </c>
      <c r="BM513" s="574">
        <v>0</v>
      </c>
      <c r="BN513" s="574">
        <v>0</v>
      </c>
      <c r="BO513" s="574">
        <v>0</v>
      </c>
      <c r="BP513" s="574">
        <v>0</v>
      </c>
      <c r="BQ513" s="574">
        <v>0</v>
      </c>
      <c r="BR513" s="574">
        <v>0</v>
      </c>
      <c r="BS513" s="574">
        <v>0</v>
      </c>
      <c r="BT513" s="574">
        <v>0</v>
      </c>
      <c r="BU513" s="574">
        <v>0</v>
      </c>
      <c r="BV513" s="574">
        <v>0</v>
      </c>
      <c r="BW513" s="574">
        <v>0</v>
      </c>
      <c r="BX513" s="574">
        <v>0</v>
      </c>
      <c r="BY513" s="574">
        <v>0</v>
      </c>
      <c r="BZ513" s="574">
        <v>0</v>
      </c>
      <c r="CA513" s="574">
        <v>0</v>
      </c>
      <c r="CB513" s="574">
        <v>0</v>
      </c>
      <c r="CC513" s="574">
        <v>0</v>
      </c>
    </row>
    <row r="514" spans="1:81">
      <c r="A514" s="586"/>
      <c r="B514" s="586" t="s">
        <v>1496</v>
      </c>
      <c r="C514" s="572"/>
      <c r="D514" s="587" t="s">
        <v>1270</v>
      </c>
      <c r="E514" s="575" t="s">
        <v>1271</v>
      </c>
      <c r="F514" s="573">
        <v>65.79</v>
      </c>
      <c r="G514" s="574">
        <v>0</v>
      </c>
      <c r="H514" s="574">
        <v>0</v>
      </c>
      <c r="I514" s="574">
        <v>0</v>
      </c>
      <c r="J514" s="574">
        <v>0</v>
      </c>
      <c r="K514" s="574">
        <v>0</v>
      </c>
      <c r="L514" s="574">
        <v>0</v>
      </c>
      <c r="M514" s="574">
        <v>0</v>
      </c>
      <c r="N514" s="574">
        <v>0</v>
      </c>
      <c r="O514" s="574">
        <v>0</v>
      </c>
      <c r="P514" s="574">
        <v>0</v>
      </c>
      <c r="Q514" s="574">
        <v>0</v>
      </c>
      <c r="R514" s="574">
        <v>0</v>
      </c>
      <c r="S514" s="574">
        <v>0</v>
      </c>
      <c r="T514" s="574">
        <v>0</v>
      </c>
      <c r="U514" s="574">
        <v>0</v>
      </c>
      <c r="V514" s="574">
        <v>0</v>
      </c>
      <c r="W514" s="574">
        <v>0</v>
      </c>
      <c r="X514" s="574">
        <v>0</v>
      </c>
      <c r="Y514" s="574">
        <v>0</v>
      </c>
      <c r="Z514" s="574">
        <v>0</v>
      </c>
      <c r="AA514" s="574">
        <v>0</v>
      </c>
      <c r="AB514" s="574">
        <v>0</v>
      </c>
      <c r="AC514" s="574">
        <v>0</v>
      </c>
      <c r="AD514" s="574">
        <v>0</v>
      </c>
      <c r="AE514" s="574">
        <v>0</v>
      </c>
      <c r="AF514" s="574">
        <v>0</v>
      </c>
      <c r="AG514" s="574">
        <v>0</v>
      </c>
      <c r="AH514" s="574">
        <v>0</v>
      </c>
      <c r="AI514" s="574">
        <v>0</v>
      </c>
      <c r="AJ514" s="574">
        <v>0</v>
      </c>
      <c r="AK514" s="574">
        <v>0</v>
      </c>
      <c r="AL514" s="574">
        <v>51.00448</v>
      </c>
      <c r="AM514" s="574">
        <v>50.72448</v>
      </c>
      <c r="AN514" s="574">
        <v>0.28</v>
      </c>
      <c r="AO514" s="574">
        <v>0</v>
      </c>
      <c r="AP514" s="574">
        <v>0</v>
      </c>
      <c r="AQ514" s="574">
        <v>0</v>
      </c>
      <c r="AR514" s="574">
        <v>0</v>
      </c>
      <c r="AS514" s="574">
        <v>0</v>
      </c>
      <c r="AT514" s="574">
        <v>0</v>
      </c>
      <c r="AU514" s="574">
        <v>0</v>
      </c>
      <c r="AV514" s="574">
        <v>0</v>
      </c>
      <c r="AW514" s="574">
        <v>0</v>
      </c>
      <c r="AX514" s="574">
        <v>0</v>
      </c>
      <c r="AY514" s="574">
        <v>0</v>
      </c>
      <c r="AZ514" s="574">
        <v>14.784</v>
      </c>
      <c r="BA514" s="574">
        <v>0</v>
      </c>
      <c r="BB514" s="574">
        <v>0</v>
      </c>
      <c r="BC514" s="574">
        <v>0</v>
      </c>
      <c r="BD514" s="574">
        <v>14.784</v>
      </c>
      <c r="BE514" s="574">
        <v>0</v>
      </c>
      <c r="BF514" s="574">
        <v>0</v>
      </c>
      <c r="BG514" s="574">
        <v>0</v>
      </c>
      <c r="BH514" s="574">
        <v>0</v>
      </c>
      <c r="BI514" s="574">
        <v>0</v>
      </c>
      <c r="BJ514" s="574">
        <v>0</v>
      </c>
      <c r="BK514" s="574">
        <v>0</v>
      </c>
      <c r="BL514" s="574">
        <v>0</v>
      </c>
      <c r="BM514" s="574">
        <v>0</v>
      </c>
      <c r="BN514" s="574">
        <v>0</v>
      </c>
      <c r="BO514" s="574">
        <v>0</v>
      </c>
      <c r="BP514" s="574">
        <v>0</v>
      </c>
      <c r="BQ514" s="574">
        <v>0</v>
      </c>
      <c r="BR514" s="574">
        <v>0</v>
      </c>
      <c r="BS514" s="574">
        <v>0</v>
      </c>
      <c r="BT514" s="574">
        <v>0</v>
      </c>
      <c r="BU514" s="574">
        <v>0</v>
      </c>
      <c r="BV514" s="574">
        <v>0</v>
      </c>
      <c r="BW514" s="574">
        <v>0</v>
      </c>
      <c r="BX514" s="574">
        <v>0</v>
      </c>
      <c r="BY514" s="574">
        <v>0</v>
      </c>
      <c r="BZ514" s="574">
        <v>0</v>
      </c>
      <c r="CA514" s="574">
        <v>0</v>
      </c>
      <c r="CB514" s="574">
        <v>0</v>
      </c>
      <c r="CC514" s="574">
        <v>0</v>
      </c>
    </row>
    <row r="515" spans="1:81">
      <c r="A515" s="586"/>
      <c r="B515" s="586" t="s">
        <v>1496</v>
      </c>
      <c r="C515" s="572"/>
      <c r="D515" s="587" t="s">
        <v>1325</v>
      </c>
      <c r="E515" s="575" t="s">
        <v>1326</v>
      </c>
      <c r="F515" s="573">
        <v>15.06</v>
      </c>
      <c r="G515" s="574">
        <v>0</v>
      </c>
      <c r="H515" s="574">
        <v>0</v>
      </c>
      <c r="I515" s="574">
        <v>0</v>
      </c>
      <c r="J515" s="574">
        <v>0</v>
      </c>
      <c r="K515" s="574">
        <v>0</v>
      </c>
      <c r="L515" s="574">
        <v>0</v>
      </c>
      <c r="M515" s="574">
        <v>0</v>
      </c>
      <c r="N515" s="574">
        <v>0</v>
      </c>
      <c r="O515" s="574">
        <v>0</v>
      </c>
      <c r="P515" s="574">
        <v>0</v>
      </c>
      <c r="Q515" s="574">
        <v>0</v>
      </c>
      <c r="R515" s="574">
        <v>0</v>
      </c>
      <c r="S515" s="574">
        <v>0</v>
      </c>
      <c r="T515" s="574">
        <v>0</v>
      </c>
      <c r="U515" s="574">
        <v>0</v>
      </c>
      <c r="V515" s="574">
        <v>0</v>
      </c>
      <c r="W515" s="574">
        <v>0</v>
      </c>
      <c r="X515" s="574">
        <v>0</v>
      </c>
      <c r="Y515" s="574">
        <v>0</v>
      </c>
      <c r="Z515" s="574">
        <v>0</v>
      </c>
      <c r="AA515" s="574">
        <v>0</v>
      </c>
      <c r="AB515" s="574">
        <v>0</v>
      </c>
      <c r="AC515" s="574">
        <v>0</v>
      </c>
      <c r="AD515" s="574">
        <v>0</v>
      </c>
      <c r="AE515" s="574">
        <v>0</v>
      </c>
      <c r="AF515" s="574">
        <v>0</v>
      </c>
      <c r="AG515" s="574">
        <v>0</v>
      </c>
      <c r="AH515" s="574">
        <v>0</v>
      </c>
      <c r="AI515" s="574">
        <v>0</v>
      </c>
      <c r="AJ515" s="574">
        <v>0</v>
      </c>
      <c r="AK515" s="574">
        <v>0</v>
      </c>
      <c r="AL515" s="574">
        <v>0.28</v>
      </c>
      <c r="AM515" s="574">
        <v>0</v>
      </c>
      <c r="AN515" s="574">
        <v>0.28</v>
      </c>
      <c r="AO515" s="574">
        <v>0</v>
      </c>
      <c r="AP515" s="574">
        <v>0</v>
      </c>
      <c r="AQ515" s="574">
        <v>0</v>
      </c>
      <c r="AR515" s="574">
        <v>0</v>
      </c>
      <c r="AS515" s="574">
        <v>0</v>
      </c>
      <c r="AT515" s="574">
        <v>0</v>
      </c>
      <c r="AU515" s="574">
        <v>0</v>
      </c>
      <c r="AV515" s="574">
        <v>0</v>
      </c>
      <c r="AW515" s="574">
        <v>0</v>
      </c>
      <c r="AX515" s="574">
        <v>0</v>
      </c>
      <c r="AY515" s="574">
        <v>0</v>
      </c>
      <c r="AZ515" s="574">
        <v>14.784</v>
      </c>
      <c r="BA515" s="574">
        <v>0</v>
      </c>
      <c r="BB515" s="574">
        <v>0</v>
      </c>
      <c r="BC515" s="574">
        <v>0</v>
      </c>
      <c r="BD515" s="574">
        <v>14.784</v>
      </c>
      <c r="BE515" s="574">
        <v>0</v>
      </c>
      <c r="BF515" s="574">
        <v>0</v>
      </c>
      <c r="BG515" s="574">
        <v>0</v>
      </c>
      <c r="BH515" s="574">
        <v>0</v>
      </c>
      <c r="BI515" s="574">
        <v>0</v>
      </c>
      <c r="BJ515" s="574">
        <v>0</v>
      </c>
      <c r="BK515" s="574">
        <v>0</v>
      </c>
      <c r="BL515" s="574">
        <v>0</v>
      </c>
      <c r="BM515" s="574">
        <v>0</v>
      </c>
      <c r="BN515" s="574">
        <v>0</v>
      </c>
      <c r="BO515" s="574">
        <v>0</v>
      </c>
      <c r="BP515" s="574">
        <v>0</v>
      </c>
      <c r="BQ515" s="574">
        <v>0</v>
      </c>
      <c r="BR515" s="574">
        <v>0</v>
      </c>
      <c r="BS515" s="574">
        <v>0</v>
      </c>
      <c r="BT515" s="574">
        <v>0</v>
      </c>
      <c r="BU515" s="574">
        <v>0</v>
      </c>
      <c r="BV515" s="574">
        <v>0</v>
      </c>
      <c r="BW515" s="574">
        <v>0</v>
      </c>
      <c r="BX515" s="574">
        <v>0</v>
      </c>
      <c r="BY515" s="574">
        <v>0</v>
      </c>
      <c r="BZ515" s="574">
        <v>0</v>
      </c>
      <c r="CA515" s="574">
        <v>0</v>
      </c>
      <c r="CB515" s="574">
        <v>0</v>
      </c>
      <c r="CC515" s="574">
        <v>0</v>
      </c>
    </row>
    <row r="516" spans="1:81">
      <c r="A516" s="586"/>
      <c r="B516" s="586" t="s">
        <v>1496</v>
      </c>
      <c r="C516" s="572"/>
      <c r="D516" s="587" t="s">
        <v>1274</v>
      </c>
      <c r="E516" s="575" t="s">
        <v>1275</v>
      </c>
      <c r="F516" s="573">
        <v>50.72</v>
      </c>
      <c r="G516" s="574">
        <v>0</v>
      </c>
      <c r="H516" s="574">
        <v>0</v>
      </c>
      <c r="I516" s="574">
        <v>0</v>
      </c>
      <c r="J516" s="574">
        <v>0</v>
      </c>
      <c r="K516" s="574">
        <v>0</v>
      </c>
      <c r="L516" s="574">
        <v>0</v>
      </c>
      <c r="M516" s="574">
        <v>0</v>
      </c>
      <c r="N516" s="574">
        <v>0</v>
      </c>
      <c r="O516" s="574">
        <v>0</v>
      </c>
      <c r="P516" s="574">
        <v>0</v>
      </c>
      <c r="Q516" s="574">
        <v>0</v>
      </c>
      <c r="R516" s="574">
        <v>0</v>
      </c>
      <c r="S516" s="574">
        <v>0</v>
      </c>
      <c r="T516" s="574">
        <v>0</v>
      </c>
      <c r="U516" s="574">
        <v>0</v>
      </c>
      <c r="V516" s="574">
        <v>0</v>
      </c>
      <c r="W516" s="574">
        <v>0</v>
      </c>
      <c r="X516" s="574">
        <v>0</v>
      </c>
      <c r="Y516" s="574">
        <v>0</v>
      </c>
      <c r="Z516" s="574">
        <v>0</v>
      </c>
      <c r="AA516" s="574">
        <v>0</v>
      </c>
      <c r="AB516" s="574">
        <v>0</v>
      </c>
      <c r="AC516" s="574">
        <v>0</v>
      </c>
      <c r="AD516" s="574">
        <v>0</v>
      </c>
      <c r="AE516" s="574">
        <v>0</v>
      </c>
      <c r="AF516" s="574">
        <v>0</v>
      </c>
      <c r="AG516" s="574">
        <v>0</v>
      </c>
      <c r="AH516" s="574">
        <v>0</v>
      </c>
      <c r="AI516" s="574">
        <v>0</v>
      </c>
      <c r="AJ516" s="574">
        <v>0</v>
      </c>
      <c r="AK516" s="574">
        <v>0</v>
      </c>
      <c r="AL516" s="574">
        <v>50.72448</v>
      </c>
      <c r="AM516" s="574">
        <v>50.72448</v>
      </c>
      <c r="AN516" s="574">
        <v>0</v>
      </c>
      <c r="AO516" s="574">
        <v>0</v>
      </c>
      <c r="AP516" s="574">
        <v>0</v>
      </c>
      <c r="AQ516" s="574">
        <v>0</v>
      </c>
      <c r="AR516" s="574">
        <v>0</v>
      </c>
      <c r="AS516" s="574">
        <v>0</v>
      </c>
      <c r="AT516" s="574">
        <v>0</v>
      </c>
      <c r="AU516" s="574">
        <v>0</v>
      </c>
      <c r="AV516" s="574">
        <v>0</v>
      </c>
      <c r="AW516" s="574">
        <v>0</v>
      </c>
      <c r="AX516" s="574">
        <v>0</v>
      </c>
      <c r="AY516" s="574">
        <v>0</v>
      </c>
      <c r="AZ516" s="574">
        <v>0</v>
      </c>
      <c r="BA516" s="574">
        <v>0</v>
      </c>
      <c r="BB516" s="574">
        <v>0</v>
      </c>
      <c r="BC516" s="574">
        <v>0</v>
      </c>
      <c r="BD516" s="574">
        <v>0</v>
      </c>
      <c r="BE516" s="574">
        <v>0</v>
      </c>
      <c r="BF516" s="574">
        <v>0</v>
      </c>
      <c r="BG516" s="574">
        <v>0</v>
      </c>
      <c r="BH516" s="574">
        <v>0</v>
      </c>
      <c r="BI516" s="574">
        <v>0</v>
      </c>
      <c r="BJ516" s="574">
        <v>0</v>
      </c>
      <c r="BK516" s="574">
        <v>0</v>
      </c>
      <c r="BL516" s="574">
        <v>0</v>
      </c>
      <c r="BM516" s="574">
        <v>0</v>
      </c>
      <c r="BN516" s="574">
        <v>0</v>
      </c>
      <c r="BO516" s="574">
        <v>0</v>
      </c>
      <c r="BP516" s="574">
        <v>0</v>
      </c>
      <c r="BQ516" s="574">
        <v>0</v>
      </c>
      <c r="BR516" s="574">
        <v>0</v>
      </c>
      <c r="BS516" s="574">
        <v>0</v>
      </c>
      <c r="BT516" s="574">
        <v>0</v>
      </c>
      <c r="BU516" s="574">
        <v>0</v>
      </c>
      <c r="BV516" s="574">
        <v>0</v>
      </c>
      <c r="BW516" s="574">
        <v>0</v>
      </c>
      <c r="BX516" s="574">
        <v>0</v>
      </c>
      <c r="BY516" s="574">
        <v>0</v>
      </c>
      <c r="BZ516" s="574">
        <v>0</v>
      </c>
      <c r="CA516" s="574">
        <v>0</v>
      </c>
      <c r="CB516" s="574">
        <v>0</v>
      </c>
      <c r="CC516" s="574">
        <v>0</v>
      </c>
    </row>
    <row r="517" spans="1:81">
      <c r="A517" s="586"/>
      <c r="B517" s="586" t="s">
        <v>1496</v>
      </c>
      <c r="C517" s="572"/>
      <c r="D517" s="587" t="s">
        <v>1464</v>
      </c>
      <c r="E517" s="575" t="s">
        <v>1465</v>
      </c>
      <c r="F517" s="573">
        <v>0.05</v>
      </c>
      <c r="G517" s="574">
        <v>0</v>
      </c>
      <c r="H517" s="574">
        <v>0</v>
      </c>
      <c r="I517" s="574">
        <v>0</v>
      </c>
      <c r="J517" s="574">
        <v>0</v>
      </c>
      <c r="K517" s="574">
        <v>0</v>
      </c>
      <c r="L517" s="574">
        <v>0</v>
      </c>
      <c r="M517" s="574">
        <v>0</v>
      </c>
      <c r="N517" s="574">
        <v>0</v>
      </c>
      <c r="O517" s="574">
        <v>0</v>
      </c>
      <c r="P517" s="574">
        <v>0</v>
      </c>
      <c r="Q517" s="574">
        <v>0</v>
      </c>
      <c r="R517" s="574">
        <v>0</v>
      </c>
      <c r="S517" s="574">
        <v>0</v>
      </c>
      <c r="T517" s="574">
        <v>0</v>
      </c>
      <c r="U517" s="574">
        <v>0</v>
      </c>
      <c r="V517" s="574">
        <v>0</v>
      </c>
      <c r="W517" s="574">
        <v>0</v>
      </c>
      <c r="X517" s="574">
        <v>0</v>
      </c>
      <c r="Y517" s="574">
        <v>0</v>
      </c>
      <c r="Z517" s="574">
        <v>0</v>
      </c>
      <c r="AA517" s="574">
        <v>0</v>
      </c>
      <c r="AB517" s="574">
        <v>0</v>
      </c>
      <c r="AC517" s="574">
        <v>0</v>
      </c>
      <c r="AD517" s="574">
        <v>0</v>
      </c>
      <c r="AE517" s="574">
        <v>0</v>
      </c>
      <c r="AF517" s="574">
        <v>0</v>
      </c>
      <c r="AG517" s="574">
        <v>0</v>
      </c>
      <c r="AH517" s="574">
        <v>0</v>
      </c>
      <c r="AI517" s="574">
        <v>0</v>
      </c>
      <c r="AJ517" s="574">
        <v>0</v>
      </c>
      <c r="AK517" s="574">
        <v>0</v>
      </c>
      <c r="AL517" s="574">
        <v>0</v>
      </c>
      <c r="AM517" s="574">
        <v>0</v>
      </c>
      <c r="AN517" s="574">
        <v>0</v>
      </c>
      <c r="AO517" s="574">
        <v>0</v>
      </c>
      <c r="AP517" s="574">
        <v>0</v>
      </c>
      <c r="AQ517" s="574">
        <v>0</v>
      </c>
      <c r="AR517" s="574">
        <v>0</v>
      </c>
      <c r="AS517" s="574">
        <v>0</v>
      </c>
      <c r="AT517" s="574">
        <v>0</v>
      </c>
      <c r="AU517" s="574">
        <v>0</v>
      </c>
      <c r="AV517" s="574">
        <v>0</v>
      </c>
      <c r="AW517" s="574">
        <v>0</v>
      </c>
      <c r="AX517" s="574">
        <v>0</v>
      </c>
      <c r="AY517" s="574">
        <v>0</v>
      </c>
      <c r="AZ517" s="574">
        <v>0.048</v>
      </c>
      <c r="BA517" s="574">
        <v>0</v>
      </c>
      <c r="BB517" s="574">
        <v>0</v>
      </c>
      <c r="BC517" s="574">
        <v>0</v>
      </c>
      <c r="BD517" s="574">
        <v>0</v>
      </c>
      <c r="BE517" s="574">
        <v>0.048</v>
      </c>
      <c r="BF517" s="574">
        <v>0</v>
      </c>
      <c r="BG517" s="574">
        <v>0</v>
      </c>
      <c r="BH517" s="574">
        <v>0</v>
      </c>
      <c r="BI517" s="574">
        <v>0</v>
      </c>
      <c r="BJ517" s="574">
        <v>0</v>
      </c>
      <c r="BK517" s="574">
        <v>0</v>
      </c>
      <c r="BL517" s="574">
        <v>0</v>
      </c>
      <c r="BM517" s="574">
        <v>0</v>
      </c>
      <c r="BN517" s="574">
        <v>0</v>
      </c>
      <c r="BO517" s="574">
        <v>0</v>
      </c>
      <c r="BP517" s="574">
        <v>0</v>
      </c>
      <c r="BQ517" s="574">
        <v>0</v>
      </c>
      <c r="BR517" s="574">
        <v>0</v>
      </c>
      <c r="BS517" s="574">
        <v>0</v>
      </c>
      <c r="BT517" s="574">
        <v>0</v>
      </c>
      <c r="BU517" s="574">
        <v>0</v>
      </c>
      <c r="BV517" s="574">
        <v>0</v>
      </c>
      <c r="BW517" s="574">
        <v>0</v>
      </c>
      <c r="BX517" s="574">
        <v>0</v>
      </c>
      <c r="BY517" s="574">
        <v>0</v>
      </c>
      <c r="BZ517" s="574">
        <v>0</v>
      </c>
      <c r="CA517" s="574">
        <v>0</v>
      </c>
      <c r="CB517" s="574">
        <v>0</v>
      </c>
      <c r="CC517" s="574">
        <v>0</v>
      </c>
    </row>
    <row r="518" spans="1:81">
      <c r="A518" s="586"/>
      <c r="B518" s="586" t="s">
        <v>1496</v>
      </c>
      <c r="C518" s="572"/>
      <c r="D518" s="587" t="s">
        <v>1466</v>
      </c>
      <c r="E518" s="575" t="s">
        <v>1467</v>
      </c>
      <c r="F518" s="573">
        <v>0.05</v>
      </c>
      <c r="G518" s="574">
        <v>0</v>
      </c>
      <c r="H518" s="574">
        <v>0</v>
      </c>
      <c r="I518" s="574">
        <v>0</v>
      </c>
      <c r="J518" s="574">
        <v>0</v>
      </c>
      <c r="K518" s="574">
        <v>0</v>
      </c>
      <c r="L518" s="574">
        <v>0</v>
      </c>
      <c r="M518" s="574">
        <v>0</v>
      </c>
      <c r="N518" s="574">
        <v>0</v>
      </c>
      <c r="O518" s="574">
        <v>0</v>
      </c>
      <c r="P518" s="574">
        <v>0</v>
      </c>
      <c r="Q518" s="574">
        <v>0</v>
      </c>
      <c r="R518" s="574">
        <v>0</v>
      </c>
      <c r="S518" s="574">
        <v>0</v>
      </c>
      <c r="T518" s="574">
        <v>0</v>
      </c>
      <c r="U518" s="574">
        <v>0</v>
      </c>
      <c r="V518" s="574">
        <v>0</v>
      </c>
      <c r="W518" s="574">
        <v>0</v>
      </c>
      <c r="X518" s="574">
        <v>0</v>
      </c>
      <c r="Y518" s="574">
        <v>0</v>
      </c>
      <c r="Z518" s="574">
        <v>0</v>
      </c>
      <c r="AA518" s="574">
        <v>0</v>
      </c>
      <c r="AB518" s="574">
        <v>0</v>
      </c>
      <c r="AC518" s="574">
        <v>0</v>
      </c>
      <c r="AD518" s="574">
        <v>0</v>
      </c>
      <c r="AE518" s="574">
        <v>0</v>
      </c>
      <c r="AF518" s="574">
        <v>0</v>
      </c>
      <c r="AG518" s="574">
        <v>0</v>
      </c>
      <c r="AH518" s="574">
        <v>0</v>
      </c>
      <c r="AI518" s="574">
        <v>0</v>
      </c>
      <c r="AJ518" s="574">
        <v>0</v>
      </c>
      <c r="AK518" s="574">
        <v>0</v>
      </c>
      <c r="AL518" s="574">
        <v>0</v>
      </c>
      <c r="AM518" s="574">
        <v>0</v>
      </c>
      <c r="AN518" s="574">
        <v>0</v>
      </c>
      <c r="AO518" s="574">
        <v>0</v>
      </c>
      <c r="AP518" s="574">
        <v>0</v>
      </c>
      <c r="AQ518" s="574">
        <v>0</v>
      </c>
      <c r="AR518" s="574">
        <v>0</v>
      </c>
      <c r="AS518" s="574">
        <v>0</v>
      </c>
      <c r="AT518" s="574">
        <v>0</v>
      </c>
      <c r="AU518" s="574">
        <v>0</v>
      </c>
      <c r="AV518" s="574">
        <v>0</v>
      </c>
      <c r="AW518" s="574">
        <v>0</v>
      </c>
      <c r="AX518" s="574">
        <v>0</v>
      </c>
      <c r="AY518" s="574">
        <v>0</v>
      </c>
      <c r="AZ518" s="574">
        <v>0.048</v>
      </c>
      <c r="BA518" s="574">
        <v>0</v>
      </c>
      <c r="BB518" s="574">
        <v>0</v>
      </c>
      <c r="BC518" s="574">
        <v>0</v>
      </c>
      <c r="BD518" s="574">
        <v>0</v>
      </c>
      <c r="BE518" s="574">
        <v>0.048</v>
      </c>
      <c r="BF518" s="574">
        <v>0</v>
      </c>
      <c r="BG518" s="574">
        <v>0</v>
      </c>
      <c r="BH518" s="574">
        <v>0</v>
      </c>
      <c r="BI518" s="574">
        <v>0</v>
      </c>
      <c r="BJ518" s="574">
        <v>0</v>
      </c>
      <c r="BK518" s="574">
        <v>0</v>
      </c>
      <c r="BL518" s="574">
        <v>0</v>
      </c>
      <c r="BM518" s="574">
        <v>0</v>
      </c>
      <c r="BN518" s="574">
        <v>0</v>
      </c>
      <c r="BO518" s="574">
        <v>0</v>
      </c>
      <c r="BP518" s="574">
        <v>0</v>
      </c>
      <c r="BQ518" s="574">
        <v>0</v>
      </c>
      <c r="BR518" s="574">
        <v>0</v>
      </c>
      <c r="BS518" s="574">
        <v>0</v>
      </c>
      <c r="BT518" s="574">
        <v>0</v>
      </c>
      <c r="BU518" s="574">
        <v>0</v>
      </c>
      <c r="BV518" s="574">
        <v>0</v>
      </c>
      <c r="BW518" s="574">
        <v>0</v>
      </c>
      <c r="BX518" s="574">
        <v>0</v>
      </c>
      <c r="BY518" s="574">
        <v>0</v>
      </c>
      <c r="BZ518" s="574">
        <v>0</v>
      </c>
      <c r="CA518" s="574">
        <v>0</v>
      </c>
      <c r="CB518" s="574">
        <v>0</v>
      </c>
      <c r="CC518" s="574">
        <v>0</v>
      </c>
    </row>
    <row r="519" spans="1:81">
      <c r="A519" s="586"/>
      <c r="B519" s="586" t="s">
        <v>1496</v>
      </c>
      <c r="C519" s="572"/>
      <c r="D519" s="587" t="s">
        <v>929</v>
      </c>
      <c r="E519" s="575" t="s">
        <v>1276</v>
      </c>
      <c r="F519" s="573">
        <v>35.31</v>
      </c>
      <c r="G519" s="574">
        <v>0</v>
      </c>
      <c r="H519" s="574">
        <v>0</v>
      </c>
      <c r="I519" s="574">
        <v>0</v>
      </c>
      <c r="J519" s="574">
        <v>0</v>
      </c>
      <c r="K519" s="574">
        <v>0</v>
      </c>
      <c r="L519" s="574">
        <v>0</v>
      </c>
      <c r="M519" s="574">
        <v>0</v>
      </c>
      <c r="N519" s="574">
        <v>0</v>
      </c>
      <c r="O519" s="574">
        <v>0</v>
      </c>
      <c r="P519" s="574">
        <v>0</v>
      </c>
      <c r="Q519" s="574">
        <v>0</v>
      </c>
      <c r="R519" s="574">
        <v>0</v>
      </c>
      <c r="S519" s="574">
        <v>0</v>
      </c>
      <c r="T519" s="574">
        <v>0</v>
      </c>
      <c r="U519" s="574">
        <v>0</v>
      </c>
      <c r="V519" s="574">
        <v>0</v>
      </c>
      <c r="W519" s="574">
        <v>0</v>
      </c>
      <c r="X519" s="574">
        <v>0</v>
      </c>
      <c r="Y519" s="574">
        <v>0</v>
      </c>
      <c r="Z519" s="574">
        <v>0</v>
      </c>
      <c r="AA519" s="574">
        <v>0</v>
      </c>
      <c r="AB519" s="574">
        <v>0</v>
      </c>
      <c r="AC519" s="574">
        <v>0</v>
      </c>
      <c r="AD519" s="574">
        <v>0</v>
      </c>
      <c r="AE519" s="574">
        <v>0</v>
      </c>
      <c r="AF519" s="574">
        <v>0</v>
      </c>
      <c r="AG519" s="574">
        <v>0</v>
      </c>
      <c r="AH519" s="574">
        <v>0</v>
      </c>
      <c r="AI519" s="574">
        <v>0</v>
      </c>
      <c r="AJ519" s="574">
        <v>0</v>
      </c>
      <c r="AK519" s="574">
        <v>0</v>
      </c>
      <c r="AL519" s="574">
        <v>35.307252</v>
      </c>
      <c r="AM519" s="574">
        <v>35.307252</v>
      </c>
      <c r="AN519" s="574">
        <v>0</v>
      </c>
      <c r="AO519" s="574">
        <v>0</v>
      </c>
      <c r="AP519" s="574">
        <v>0</v>
      </c>
      <c r="AQ519" s="574">
        <v>0</v>
      </c>
      <c r="AR519" s="574">
        <v>0</v>
      </c>
      <c r="AS519" s="574">
        <v>0</v>
      </c>
      <c r="AT519" s="574">
        <v>0</v>
      </c>
      <c r="AU519" s="574">
        <v>0</v>
      </c>
      <c r="AV519" s="574">
        <v>0</v>
      </c>
      <c r="AW519" s="574">
        <v>0</v>
      </c>
      <c r="AX519" s="574">
        <v>0</v>
      </c>
      <c r="AY519" s="574">
        <v>0</v>
      </c>
      <c r="AZ519" s="574">
        <v>0</v>
      </c>
      <c r="BA519" s="574">
        <v>0</v>
      </c>
      <c r="BB519" s="574">
        <v>0</v>
      </c>
      <c r="BC519" s="574">
        <v>0</v>
      </c>
      <c r="BD519" s="574">
        <v>0</v>
      </c>
      <c r="BE519" s="574">
        <v>0</v>
      </c>
      <c r="BF519" s="574">
        <v>0</v>
      </c>
      <c r="BG519" s="574">
        <v>0</v>
      </c>
      <c r="BH519" s="574">
        <v>0</v>
      </c>
      <c r="BI519" s="574">
        <v>0</v>
      </c>
      <c r="BJ519" s="574">
        <v>0</v>
      </c>
      <c r="BK519" s="574">
        <v>0</v>
      </c>
      <c r="BL519" s="574">
        <v>0</v>
      </c>
      <c r="BM519" s="574">
        <v>0</v>
      </c>
      <c r="BN519" s="574">
        <v>0</v>
      </c>
      <c r="BO519" s="574">
        <v>0</v>
      </c>
      <c r="BP519" s="574">
        <v>0</v>
      </c>
      <c r="BQ519" s="574">
        <v>0</v>
      </c>
      <c r="BR519" s="574">
        <v>0</v>
      </c>
      <c r="BS519" s="574">
        <v>0</v>
      </c>
      <c r="BT519" s="574">
        <v>0</v>
      </c>
      <c r="BU519" s="574">
        <v>0</v>
      </c>
      <c r="BV519" s="574">
        <v>0</v>
      </c>
      <c r="BW519" s="574">
        <v>0</v>
      </c>
      <c r="BX519" s="574">
        <v>0</v>
      </c>
      <c r="BY519" s="574">
        <v>0</v>
      </c>
      <c r="BZ519" s="574">
        <v>0</v>
      </c>
      <c r="CA519" s="574">
        <v>0</v>
      </c>
      <c r="CB519" s="574">
        <v>0</v>
      </c>
      <c r="CC519" s="574">
        <v>0</v>
      </c>
    </row>
    <row r="520" spans="1:81">
      <c r="A520" s="586"/>
      <c r="B520" s="586" t="s">
        <v>1496</v>
      </c>
      <c r="C520" s="572"/>
      <c r="D520" s="587" t="s">
        <v>1277</v>
      </c>
      <c r="E520" s="575" t="s">
        <v>355</v>
      </c>
      <c r="F520" s="573">
        <v>35.31</v>
      </c>
      <c r="G520" s="574">
        <v>0</v>
      </c>
      <c r="H520" s="574">
        <v>0</v>
      </c>
      <c r="I520" s="574">
        <v>0</v>
      </c>
      <c r="J520" s="574">
        <v>0</v>
      </c>
      <c r="K520" s="574">
        <v>0</v>
      </c>
      <c r="L520" s="574">
        <v>0</v>
      </c>
      <c r="M520" s="574">
        <v>0</v>
      </c>
      <c r="N520" s="574">
        <v>0</v>
      </c>
      <c r="O520" s="574">
        <v>0</v>
      </c>
      <c r="P520" s="574">
        <v>0</v>
      </c>
      <c r="Q520" s="574">
        <v>0</v>
      </c>
      <c r="R520" s="574">
        <v>0</v>
      </c>
      <c r="S520" s="574">
        <v>0</v>
      </c>
      <c r="T520" s="574">
        <v>0</v>
      </c>
      <c r="U520" s="574">
        <v>0</v>
      </c>
      <c r="V520" s="574">
        <v>0</v>
      </c>
      <c r="W520" s="574">
        <v>0</v>
      </c>
      <c r="X520" s="574">
        <v>0</v>
      </c>
      <c r="Y520" s="574">
        <v>0</v>
      </c>
      <c r="Z520" s="574">
        <v>0</v>
      </c>
      <c r="AA520" s="574">
        <v>0</v>
      </c>
      <c r="AB520" s="574">
        <v>0</v>
      </c>
      <c r="AC520" s="574">
        <v>0</v>
      </c>
      <c r="AD520" s="574">
        <v>0</v>
      </c>
      <c r="AE520" s="574">
        <v>0</v>
      </c>
      <c r="AF520" s="574">
        <v>0</v>
      </c>
      <c r="AG520" s="574">
        <v>0</v>
      </c>
      <c r="AH520" s="574">
        <v>0</v>
      </c>
      <c r="AI520" s="574">
        <v>0</v>
      </c>
      <c r="AJ520" s="574">
        <v>0</v>
      </c>
      <c r="AK520" s="574">
        <v>0</v>
      </c>
      <c r="AL520" s="574">
        <v>35.307252</v>
      </c>
      <c r="AM520" s="574">
        <v>35.307252</v>
      </c>
      <c r="AN520" s="574">
        <v>0</v>
      </c>
      <c r="AO520" s="574">
        <v>0</v>
      </c>
      <c r="AP520" s="574">
        <v>0</v>
      </c>
      <c r="AQ520" s="574">
        <v>0</v>
      </c>
      <c r="AR520" s="574">
        <v>0</v>
      </c>
      <c r="AS520" s="574">
        <v>0</v>
      </c>
      <c r="AT520" s="574">
        <v>0</v>
      </c>
      <c r="AU520" s="574">
        <v>0</v>
      </c>
      <c r="AV520" s="574">
        <v>0</v>
      </c>
      <c r="AW520" s="574">
        <v>0</v>
      </c>
      <c r="AX520" s="574">
        <v>0</v>
      </c>
      <c r="AY520" s="574">
        <v>0</v>
      </c>
      <c r="AZ520" s="574">
        <v>0</v>
      </c>
      <c r="BA520" s="574">
        <v>0</v>
      </c>
      <c r="BB520" s="574">
        <v>0</v>
      </c>
      <c r="BC520" s="574">
        <v>0</v>
      </c>
      <c r="BD520" s="574">
        <v>0</v>
      </c>
      <c r="BE520" s="574">
        <v>0</v>
      </c>
      <c r="BF520" s="574">
        <v>0</v>
      </c>
      <c r="BG520" s="574">
        <v>0</v>
      </c>
      <c r="BH520" s="574">
        <v>0</v>
      </c>
      <c r="BI520" s="574">
        <v>0</v>
      </c>
      <c r="BJ520" s="574">
        <v>0</v>
      </c>
      <c r="BK520" s="574">
        <v>0</v>
      </c>
      <c r="BL520" s="574">
        <v>0</v>
      </c>
      <c r="BM520" s="574">
        <v>0</v>
      </c>
      <c r="BN520" s="574">
        <v>0</v>
      </c>
      <c r="BO520" s="574">
        <v>0</v>
      </c>
      <c r="BP520" s="574">
        <v>0</v>
      </c>
      <c r="BQ520" s="574">
        <v>0</v>
      </c>
      <c r="BR520" s="574">
        <v>0</v>
      </c>
      <c r="BS520" s="574">
        <v>0</v>
      </c>
      <c r="BT520" s="574">
        <v>0</v>
      </c>
      <c r="BU520" s="574">
        <v>0</v>
      </c>
      <c r="BV520" s="574">
        <v>0</v>
      </c>
      <c r="BW520" s="574">
        <v>0</v>
      </c>
      <c r="BX520" s="574">
        <v>0</v>
      </c>
      <c r="BY520" s="574">
        <v>0</v>
      </c>
      <c r="BZ520" s="574">
        <v>0</v>
      </c>
      <c r="CA520" s="574">
        <v>0</v>
      </c>
      <c r="CB520" s="574">
        <v>0</v>
      </c>
      <c r="CC520" s="574">
        <v>0</v>
      </c>
    </row>
    <row r="521" spans="1:81">
      <c r="A521" s="586"/>
      <c r="B521" s="586" t="s">
        <v>1496</v>
      </c>
      <c r="C521" s="572"/>
      <c r="D521" s="587" t="s">
        <v>1327</v>
      </c>
      <c r="E521" s="575" t="s">
        <v>1328</v>
      </c>
      <c r="F521" s="573">
        <v>24.49</v>
      </c>
      <c r="G521" s="574">
        <v>0</v>
      </c>
      <c r="H521" s="574">
        <v>0</v>
      </c>
      <c r="I521" s="574">
        <v>0</v>
      </c>
      <c r="J521" s="574">
        <v>0</v>
      </c>
      <c r="K521" s="574">
        <v>0</v>
      </c>
      <c r="L521" s="574">
        <v>0</v>
      </c>
      <c r="M521" s="574">
        <v>0</v>
      </c>
      <c r="N521" s="574">
        <v>0</v>
      </c>
      <c r="O521" s="574">
        <v>0</v>
      </c>
      <c r="P521" s="574">
        <v>0</v>
      </c>
      <c r="Q521" s="574">
        <v>0</v>
      </c>
      <c r="R521" s="574">
        <v>0</v>
      </c>
      <c r="S521" s="574">
        <v>0</v>
      </c>
      <c r="T521" s="574">
        <v>0</v>
      </c>
      <c r="U521" s="574">
        <v>0</v>
      </c>
      <c r="V521" s="574">
        <v>0</v>
      </c>
      <c r="W521" s="574">
        <v>0</v>
      </c>
      <c r="X521" s="574">
        <v>0</v>
      </c>
      <c r="Y521" s="574">
        <v>0</v>
      </c>
      <c r="Z521" s="574">
        <v>0</v>
      </c>
      <c r="AA521" s="574">
        <v>0</v>
      </c>
      <c r="AB521" s="574">
        <v>0</v>
      </c>
      <c r="AC521" s="574">
        <v>0</v>
      </c>
      <c r="AD521" s="574">
        <v>0</v>
      </c>
      <c r="AE521" s="574">
        <v>0</v>
      </c>
      <c r="AF521" s="574">
        <v>0</v>
      </c>
      <c r="AG521" s="574">
        <v>0</v>
      </c>
      <c r="AH521" s="574">
        <v>0</v>
      </c>
      <c r="AI521" s="574">
        <v>0</v>
      </c>
      <c r="AJ521" s="574">
        <v>0</v>
      </c>
      <c r="AK521" s="574">
        <v>0</v>
      </c>
      <c r="AL521" s="574">
        <v>24.486516</v>
      </c>
      <c r="AM521" s="574">
        <v>24.486516</v>
      </c>
      <c r="AN521" s="574">
        <v>0</v>
      </c>
      <c r="AO521" s="574">
        <v>0</v>
      </c>
      <c r="AP521" s="574">
        <v>0</v>
      </c>
      <c r="AQ521" s="574">
        <v>0</v>
      </c>
      <c r="AR521" s="574">
        <v>0</v>
      </c>
      <c r="AS521" s="574">
        <v>0</v>
      </c>
      <c r="AT521" s="574">
        <v>0</v>
      </c>
      <c r="AU521" s="574">
        <v>0</v>
      </c>
      <c r="AV521" s="574">
        <v>0</v>
      </c>
      <c r="AW521" s="574">
        <v>0</v>
      </c>
      <c r="AX521" s="574">
        <v>0</v>
      </c>
      <c r="AY521" s="574">
        <v>0</v>
      </c>
      <c r="AZ521" s="574">
        <v>0</v>
      </c>
      <c r="BA521" s="574">
        <v>0</v>
      </c>
      <c r="BB521" s="574">
        <v>0</v>
      </c>
      <c r="BC521" s="574">
        <v>0</v>
      </c>
      <c r="BD521" s="574">
        <v>0</v>
      </c>
      <c r="BE521" s="574">
        <v>0</v>
      </c>
      <c r="BF521" s="574">
        <v>0</v>
      </c>
      <c r="BG521" s="574">
        <v>0</v>
      </c>
      <c r="BH521" s="574">
        <v>0</v>
      </c>
      <c r="BI521" s="574">
        <v>0</v>
      </c>
      <c r="BJ521" s="574">
        <v>0</v>
      </c>
      <c r="BK521" s="574">
        <v>0</v>
      </c>
      <c r="BL521" s="574">
        <v>0</v>
      </c>
      <c r="BM521" s="574">
        <v>0</v>
      </c>
      <c r="BN521" s="574">
        <v>0</v>
      </c>
      <c r="BO521" s="574">
        <v>0</v>
      </c>
      <c r="BP521" s="574">
        <v>0</v>
      </c>
      <c r="BQ521" s="574">
        <v>0</v>
      </c>
      <c r="BR521" s="574">
        <v>0</v>
      </c>
      <c r="BS521" s="574">
        <v>0</v>
      </c>
      <c r="BT521" s="574">
        <v>0</v>
      </c>
      <c r="BU521" s="574">
        <v>0</v>
      </c>
      <c r="BV521" s="574">
        <v>0</v>
      </c>
      <c r="BW521" s="574">
        <v>0</v>
      </c>
      <c r="BX521" s="574">
        <v>0</v>
      </c>
      <c r="BY521" s="574">
        <v>0</v>
      </c>
      <c r="BZ521" s="574">
        <v>0</v>
      </c>
      <c r="CA521" s="574">
        <v>0</v>
      </c>
      <c r="CB521" s="574">
        <v>0</v>
      </c>
      <c r="CC521" s="574">
        <v>0</v>
      </c>
    </row>
    <row r="522" spans="1:81">
      <c r="A522" s="586"/>
      <c r="B522" s="586" t="s">
        <v>1496</v>
      </c>
      <c r="C522" s="572"/>
      <c r="D522" s="587" t="s">
        <v>1280</v>
      </c>
      <c r="E522" s="575" t="s">
        <v>1281</v>
      </c>
      <c r="F522" s="573">
        <v>10.82</v>
      </c>
      <c r="G522" s="574">
        <v>0</v>
      </c>
      <c r="H522" s="574">
        <v>0</v>
      </c>
      <c r="I522" s="574">
        <v>0</v>
      </c>
      <c r="J522" s="574">
        <v>0</v>
      </c>
      <c r="K522" s="574">
        <v>0</v>
      </c>
      <c r="L522" s="574">
        <v>0</v>
      </c>
      <c r="M522" s="574">
        <v>0</v>
      </c>
      <c r="N522" s="574">
        <v>0</v>
      </c>
      <c r="O522" s="574">
        <v>0</v>
      </c>
      <c r="P522" s="574">
        <v>0</v>
      </c>
      <c r="Q522" s="574">
        <v>0</v>
      </c>
      <c r="R522" s="574">
        <v>0</v>
      </c>
      <c r="S522" s="574">
        <v>0</v>
      </c>
      <c r="T522" s="574">
        <v>0</v>
      </c>
      <c r="U522" s="574">
        <v>0</v>
      </c>
      <c r="V522" s="574">
        <v>0</v>
      </c>
      <c r="W522" s="574">
        <v>0</v>
      </c>
      <c r="X522" s="574">
        <v>0</v>
      </c>
      <c r="Y522" s="574">
        <v>0</v>
      </c>
      <c r="Z522" s="574">
        <v>0</v>
      </c>
      <c r="AA522" s="574">
        <v>0</v>
      </c>
      <c r="AB522" s="574">
        <v>0</v>
      </c>
      <c r="AC522" s="574">
        <v>0</v>
      </c>
      <c r="AD522" s="574">
        <v>0</v>
      </c>
      <c r="AE522" s="574">
        <v>0</v>
      </c>
      <c r="AF522" s="574">
        <v>0</v>
      </c>
      <c r="AG522" s="574">
        <v>0</v>
      </c>
      <c r="AH522" s="574">
        <v>0</v>
      </c>
      <c r="AI522" s="574">
        <v>0</v>
      </c>
      <c r="AJ522" s="574">
        <v>0</v>
      </c>
      <c r="AK522" s="574">
        <v>0</v>
      </c>
      <c r="AL522" s="574">
        <v>10.820736</v>
      </c>
      <c r="AM522" s="574">
        <v>10.820736</v>
      </c>
      <c r="AN522" s="574">
        <v>0</v>
      </c>
      <c r="AO522" s="574">
        <v>0</v>
      </c>
      <c r="AP522" s="574">
        <v>0</v>
      </c>
      <c r="AQ522" s="574">
        <v>0</v>
      </c>
      <c r="AR522" s="574">
        <v>0</v>
      </c>
      <c r="AS522" s="574">
        <v>0</v>
      </c>
      <c r="AT522" s="574">
        <v>0</v>
      </c>
      <c r="AU522" s="574">
        <v>0</v>
      </c>
      <c r="AV522" s="574">
        <v>0</v>
      </c>
      <c r="AW522" s="574">
        <v>0</v>
      </c>
      <c r="AX522" s="574">
        <v>0</v>
      </c>
      <c r="AY522" s="574">
        <v>0</v>
      </c>
      <c r="AZ522" s="574">
        <v>0</v>
      </c>
      <c r="BA522" s="574">
        <v>0</v>
      </c>
      <c r="BB522" s="574">
        <v>0</v>
      </c>
      <c r="BC522" s="574">
        <v>0</v>
      </c>
      <c r="BD522" s="574">
        <v>0</v>
      </c>
      <c r="BE522" s="574">
        <v>0</v>
      </c>
      <c r="BF522" s="574">
        <v>0</v>
      </c>
      <c r="BG522" s="574">
        <v>0</v>
      </c>
      <c r="BH522" s="574">
        <v>0</v>
      </c>
      <c r="BI522" s="574">
        <v>0</v>
      </c>
      <c r="BJ522" s="574">
        <v>0</v>
      </c>
      <c r="BK522" s="574">
        <v>0</v>
      </c>
      <c r="BL522" s="574">
        <v>0</v>
      </c>
      <c r="BM522" s="574">
        <v>0</v>
      </c>
      <c r="BN522" s="574">
        <v>0</v>
      </c>
      <c r="BO522" s="574">
        <v>0</v>
      </c>
      <c r="BP522" s="574">
        <v>0</v>
      </c>
      <c r="BQ522" s="574">
        <v>0</v>
      </c>
      <c r="BR522" s="574">
        <v>0</v>
      </c>
      <c r="BS522" s="574">
        <v>0</v>
      </c>
      <c r="BT522" s="574">
        <v>0</v>
      </c>
      <c r="BU522" s="574">
        <v>0</v>
      </c>
      <c r="BV522" s="574">
        <v>0</v>
      </c>
      <c r="BW522" s="574">
        <v>0</v>
      </c>
      <c r="BX522" s="574">
        <v>0</v>
      </c>
      <c r="BY522" s="574">
        <v>0</v>
      </c>
      <c r="BZ522" s="574">
        <v>0</v>
      </c>
      <c r="CA522" s="574">
        <v>0</v>
      </c>
      <c r="CB522" s="574">
        <v>0</v>
      </c>
      <c r="CC522" s="574">
        <v>0</v>
      </c>
    </row>
    <row r="523" spans="1:81">
      <c r="A523" s="586"/>
      <c r="B523" s="586" t="s">
        <v>1496</v>
      </c>
      <c r="C523" s="572"/>
      <c r="D523" s="587" t="s">
        <v>935</v>
      </c>
      <c r="E523" s="575" t="s">
        <v>1365</v>
      </c>
      <c r="F523" s="573">
        <v>369.12</v>
      </c>
      <c r="G523" s="574">
        <v>0</v>
      </c>
      <c r="H523" s="574">
        <v>0</v>
      </c>
      <c r="I523" s="574">
        <v>0</v>
      </c>
      <c r="J523" s="574">
        <v>0</v>
      </c>
      <c r="K523" s="574">
        <v>0</v>
      </c>
      <c r="L523" s="574">
        <v>0</v>
      </c>
      <c r="M523" s="574">
        <v>0</v>
      </c>
      <c r="N523" s="574">
        <v>0</v>
      </c>
      <c r="O523" s="574">
        <v>0</v>
      </c>
      <c r="P523" s="574">
        <v>0</v>
      </c>
      <c r="Q523" s="574">
        <v>0</v>
      </c>
      <c r="R523" s="574">
        <v>0</v>
      </c>
      <c r="S523" s="574">
        <v>0</v>
      </c>
      <c r="T523" s="574">
        <v>0</v>
      </c>
      <c r="U523" s="574">
        <v>0</v>
      </c>
      <c r="V523" s="574">
        <v>0</v>
      </c>
      <c r="W523" s="574">
        <v>0</v>
      </c>
      <c r="X523" s="574">
        <v>0</v>
      </c>
      <c r="Y523" s="574">
        <v>0</v>
      </c>
      <c r="Z523" s="574">
        <v>0</v>
      </c>
      <c r="AA523" s="574">
        <v>0</v>
      </c>
      <c r="AB523" s="574">
        <v>0</v>
      </c>
      <c r="AC523" s="574">
        <v>0</v>
      </c>
      <c r="AD523" s="574">
        <v>0</v>
      </c>
      <c r="AE523" s="574">
        <v>0</v>
      </c>
      <c r="AF523" s="574">
        <v>0</v>
      </c>
      <c r="AG523" s="574">
        <v>0</v>
      </c>
      <c r="AH523" s="574">
        <v>0</v>
      </c>
      <c r="AI523" s="574">
        <v>0</v>
      </c>
      <c r="AJ523" s="574">
        <v>0</v>
      </c>
      <c r="AK523" s="574">
        <v>0</v>
      </c>
      <c r="AL523" s="574">
        <v>365.569248</v>
      </c>
      <c r="AM523" s="574">
        <v>346.6068</v>
      </c>
      <c r="AN523" s="574">
        <v>18.962448</v>
      </c>
      <c r="AO523" s="574">
        <v>0</v>
      </c>
      <c r="AP523" s="574">
        <v>1</v>
      </c>
      <c r="AQ523" s="574">
        <v>1</v>
      </c>
      <c r="AR523" s="574">
        <v>0</v>
      </c>
      <c r="AS523" s="574">
        <v>0</v>
      </c>
      <c r="AT523" s="574">
        <v>0</v>
      </c>
      <c r="AU523" s="574">
        <v>0</v>
      </c>
      <c r="AV523" s="574">
        <v>0</v>
      </c>
      <c r="AW523" s="574">
        <v>0</v>
      </c>
      <c r="AX523" s="574">
        <v>0</v>
      </c>
      <c r="AY523" s="574">
        <v>0</v>
      </c>
      <c r="AZ523" s="574">
        <v>2.5536</v>
      </c>
      <c r="BA523" s="574">
        <v>0.4416</v>
      </c>
      <c r="BB523" s="574">
        <v>0</v>
      </c>
      <c r="BC523" s="574">
        <v>0</v>
      </c>
      <c r="BD523" s="574">
        <v>2.112</v>
      </c>
      <c r="BE523" s="574">
        <v>0</v>
      </c>
      <c r="BF523" s="574">
        <v>0</v>
      </c>
      <c r="BG523" s="574">
        <v>0</v>
      </c>
      <c r="BH523" s="574">
        <v>0</v>
      </c>
      <c r="BI523" s="574">
        <v>0</v>
      </c>
      <c r="BJ523" s="574">
        <v>0</v>
      </c>
      <c r="BK523" s="574">
        <v>0</v>
      </c>
      <c r="BL523" s="574">
        <v>0</v>
      </c>
      <c r="BM523" s="574">
        <v>0</v>
      </c>
      <c r="BN523" s="574">
        <v>0</v>
      </c>
      <c r="BO523" s="574">
        <v>0</v>
      </c>
      <c r="BP523" s="574">
        <v>0</v>
      </c>
      <c r="BQ523" s="574">
        <v>0</v>
      </c>
      <c r="BR523" s="574">
        <v>0</v>
      </c>
      <c r="BS523" s="574">
        <v>0</v>
      </c>
      <c r="BT523" s="574">
        <v>0</v>
      </c>
      <c r="BU523" s="574">
        <v>0</v>
      </c>
      <c r="BV523" s="574">
        <v>0</v>
      </c>
      <c r="BW523" s="574">
        <v>0</v>
      </c>
      <c r="BX523" s="574">
        <v>0</v>
      </c>
      <c r="BY523" s="574">
        <v>0</v>
      </c>
      <c r="BZ523" s="574">
        <v>0</v>
      </c>
      <c r="CA523" s="574">
        <v>0</v>
      </c>
      <c r="CB523" s="574">
        <v>0</v>
      </c>
      <c r="CC523" s="574">
        <v>0</v>
      </c>
    </row>
    <row r="524" spans="1:81">
      <c r="A524" s="586"/>
      <c r="B524" s="586" t="s">
        <v>1496</v>
      </c>
      <c r="C524" s="572"/>
      <c r="D524" s="587" t="s">
        <v>1498</v>
      </c>
      <c r="E524" s="575" t="s">
        <v>1499</v>
      </c>
      <c r="F524" s="573">
        <v>369.12</v>
      </c>
      <c r="G524" s="574">
        <v>0</v>
      </c>
      <c r="H524" s="574">
        <v>0</v>
      </c>
      <c r="I524" s="574">
        <v>0</v>
      </c>
      <c r="J524" s="574">
        <v>0</v>
      </c>
      <c r="K524" s="574">
        <v>0</v>
      </c>
      <c r="L524" s="574">
        <v>0</v>
      </c>
      <c r="M524" s="574">
        <v>0</v>
      </c>
      <c r="N524" s="574">
        <v>0</v>
      </c>
      <c r="O524" s="574">
        <v>0</v>
      </c>
      <c r="P524" s="574">
        <v>0</v>
      </c>
      <c r="Q524" s="574">
        <v>0</v>
      </c>
      <c r="R524" s="574">
        <v>0</v>
      </c>
      <c r="S524" s="574">
        <v>0</v>
      </c>
      <c r="T524" s="574">
        <v>0</v>
      </c>
      <c r="U524" s="574">
        <v>0</v>
      </c>
      <c r="V524" s="574">
        <v>0</v>
      </c>
      <c r="W524" s="574">
        <v>0</v>
      </c>
      <c r="X524" s="574">
        <v>0</v>
      </c>
      <c r="Y524" s="574">
        <v>0</v>
      </c>
      <c r="Z524" s="574">
        <v>0</v>
      </c>
      <c r="AA524" s="574">
        <v>0</v>
      </c>
      <c r="AB524" s="574">
        <v>0</v>
      </c>
      <c r="AC524" s="574">
        <v>0</v>
      </c>
      <c r="AD524" s="574">
        <v>0</v>
      </c>
      <c r="AE524" s="574">
        <v>0</v>
      </c>
      <c r="AF524" s="574">
        <v>0</v>
      </c>
      <c r="AG524" s="574">
        <v>0</v>
      </c>
      <c r="AH524" s="574">
        <v>0</v>
      </c>
      <c r="AI524" s="574">
        <v>0</v>
      </c>
      <c r="AJ524" s="574">
        <v>0</v>
      </c>
      <c r="AK524" s="574">
        <v>0</v>
      </c>
      <c r="AL524" s="574">
        <v>365.569248</v>
      </c>
      <c r="AM524" s="574">
        <v>346.6068</v>
      </c>
      <c r="AN524" s="574">
        <v>18.962448</v>
      </c>
      <c r="AO524" s="574">
        <v>0</v>
      </c>
      <c r="AP524" s="574">
        <v>1</v>
      </c>
      <c r="AQ524" s="574">
        <v>1</v>
      </c>
      <c r="AR524" s="574">
        <v>0</v>
      </c>
      <c r="AS524" s="574">
        <v>0</v>
      </c>
      <c r="AT524" s="574">
        <v>0</v>
      </c>
      <c r="AU524" s="574">
        <v>0</v>
      </c>
      <c r="AV524" s="574">
        <v>0</v>
      </c>
      <c r="AW524" s="574">
        <v>0</v>
      </c>
      <c r="AX524" s="574">
        <v>0</v>
      </c>
      <c r="AY524" s="574">
        <v>0</v>
      </c>
      <c r="AZ524" s="574">
        <v>2.5536</v>
      </c>
      <c r="BA524" s="574">
        <v>0.4416</v>
      </c>
      <c r="BB524" s="574">
        <v>0</v>
      </c>
      <c r="BC524" s="574">
        <v>0</v>
      </c>
      <c r="BD524" s="574">
        <v>2.112</v>
      </c>
      <c r="BE524" s="574">
        <v>0</v>
      </c>
      <c r="BF524" s="574">
        <v>0</v>
      </c>
      <c r="BG524" s="574">
        <v>0</v>
      </c>
      <c r="BH524" s="574">
        <v>0</v>
      </c>
      <c r="BI524" s="574">
        <v>0</v>
      </c>
      <c r="BJ524" s="574">
        <v>0</v>
      </c>
      <c r="BK524" s="574">
        <v>0</v>
      </c>
      <c r="BL524" s="574">
        <v>0</v>
      </c>
      <c r="BM524" s="574">
        <v>0</v>
      </c>
      <c r="BN524" s="574">
        <v>0</v>
      </c>
      <c r="BO524" s="574">
        <v>0</v>
      </c>
      <c r="BP524" s="574">
        <v>0</v>
      </c>
      <c r="BQ524" s="574">
        <v>0</v>
      </c>
      <c r="BR524" s="574">
        <v>0</v>
      </c>
      <c r="BS524" s="574">
        <v>0</v>
      </c>
      <c r="BT524" s="574">
        <v>0</v>
      </c>
      <c r="BU524" s="574">
        <v>0</v>
      </c>
      <c r="BV524" s="574">
        <v>0</v>
      </c>
      <c r="BW524" s="574">
        <v>0</v>
      </c>
      <c r="BX524" s="574">
        <v>0</v>
      </c>
      <c r="BY524" s="574">
        <v>0</v>
      </c>
      <c r="BZ524" s="574">
        <v>0</v>
      </c>
      <c r="CA524" s="574">
        <v>0</v>
      </c>
      <c r="CB524" s="574">
        <v>0</v>
      </c>
      <c r="CC524" s="574">
        <v>0</v>
      </c>
    </row>
    <row r="525" spans="1:81">
      <c r="A525" s="586"/>
      <c r="B525" s="586" t="s">
        <v>1496</v>
      </c>
      <c r="C525" s="572"/>
      <c r="D525" s="587" t="s">
        <v>1500</v>
      </c>
      <c r="E525" s="575" t="s">
        <v>1501</v>
      </c>
      <c r="F525" s="573">
        <v>369.12</v>
      </c>
      <c r="G525" s="574">
        <v>0</v>
      </c>
      <c r="H525" s="574">
        <v>0</v>
      </c>
      <c r="I525" s="574">
        <v>0</v>
      </c>
      <c r="J525" s="574">
        <v>0</v>
      </c>
      <c r="K525" s="574">
        <v>0</v>
      </c>
      <c r="L525" s="574">
        <v>0</v>
      </c>
      <c r="M525" s="574">
        <v>0</v>
      </c>
      <c r="N525" s="574">
        <v>0</v>
      </c>
      <c r="O525" s="574">
        <v>0</v>
      </c>
      <c r="P525" s="574">
        <v>0</v>
      </c>
      <c r="Q525" s="574">
        <v>0</v>
      </c>
      <c r="R525" s="574">
        <v>0</v>
      </c>
      <c r="S525" s="574">
        <v>0</v>
      </c>
      <c r="T525" s="574">
        <v>0</v>
      </c>
      <c r="U525" s="574">
        <v>0</v>
      </c>
      <c r="V525" s="574">
        <v>0</v>
      </c>
      <c r="W525" s="574">
        <v>0</v>
      </c>
      <c r="X525" s="574">
        <v>0</v>
      </c>
      <c r="Y525" s="574">
        <v>0</v>
      </c>
      <c r="Z525" s="574">
        <v>0</v>
      </c>
      <c r="AA525" s="574">
        <v>0</v>
      </c>
      <c r="AB525" s="574">
        <v>0</v>
      </c>
      <c r="AC525" s="574">
        <v>0</v>
      </c>
      <c r="AD525" s="574">
        <v>0</v>
      </c>
      <c r="AE525" s="574">
        <v>0</v>
      </c>
      <c r="AF525" s="574">
        <v>0</v>
      </c>
      <c r="AG525" s="574">
        <v>0</v>
      </c>
      <c r="AH525" s="574">
        <v>0</v>
      </c>
      <c r="AI525" s="574">
        <v>0</v>
      </c>
      <c r="AJ525" s="574">
        <v>0</v>
      </c>
      <c r="AK525" s="574">
        <v>0</v>
      </c>
      <c r="AL525" s="574">
        <v>365.569248</v>
      </c>
      <c r="AM525" s="574">
        <v>346.6068</v>
      </c>
      <c r="AN525" s="574">
        <v>18.962448</v>
      </c>
      <c r="AO525" s="574">
        <v>0</v>
      </c>
      <c r="AP525" s="574">
        <v>1</v>
      </c>
      <c r="AQ525" s="574">
        <v>1</v>
      </c>
      <c r="AR525" s="574">
        <v>0</v>
      </c>
      <c r="AS525" s="574">
        <v>0</v>
      </c>
      <c r="AT525" s="574">
        <v>0</v>
      </c>
      <c r="AU525" s="574">
        <v>0</v>
      </c>
      <c r="AV525" s="574">
        <v>0</v>
      </c>
      <c r="AW525" s="574">
        <v>0</v>
      </c>
      <c r="AX525" s="574">
        <v>0</v>
      </c>
      <c r="AY525" s="574">
        <v>0</v>
      </c>
      <c r="AZ525" s="574">
        <v>2.5536</v>
      </c>
      <c r="BA525" s="574">
        <v>0.4416</v>
      </c>
      <c r="BB525" s="574">
        <v>0</v>
      </c>
      <c r="BC525" s="574">
        <v>0</v>
      </c>
      <c r="BD525" s="574">
        <v>2.112</v>
      </c>
      <c r="BE525" s="574">
        <v>0</v>
      </c>
      <c r="BF525" s="574">
        <v>0</v>
      </c>
      <c r="BG525" s="574">
        <v>0</v>
      </c>
      <c r="BH525" s="574">
        <v>0</v>
      </c>
      <c r="BI525" s="574">
        <v>0</v>
      </c>
      <c r="BJ525" s="574">
        <v>0</v>
      </c>
      <c r="BK525" s="574">
        <v>0</v>
      </c>
      <c r="BL525" s="574">
        <v>0</v>
      </c>
      <c r="BM525" s="574">
        <v>0</v>
      </c>
      <c r="BN525" s="574">
        <v>0</v>
      </c>
      <c r="BO525" s="574">
        <v>0</v>
      </c>
      <c r="BP525" s="574">
        <v>0</v>
      </c>
      <c r="BQ525" s="574">
        <v>0</v>
      </c>
      <c r="BR525" s="574">
        <v>0</v>
      </c>
      <c r="BS525" s="574">
        <v>0</v>
      </c>
      <c r="BT525" s="574">
        <v>0</v>
      </c>
      <c r="BU525" s="574">
        <v>0</v>
      </c>
      <c r="BV525" s="574">
        <v>0</v>
      </c>
      <c r="BW525" s="574">
        <v>0</v>
      </c>
      <c r="BX525" s="574">
        <v>0</v>
      </c>
      <c r="BY525" s="574">
        <v>0</v>
      </c>
      <c r="BZ525" s="574">
        <v>0</v>
      </c>
      <c r="CA525" s="574">
        <v>0</v>
      </c>
      <c r="CB525" s="574">
        <v>0</v>
      </c>
      <c r="CC525" s="574">
        <v>0</v>
      </c>
    </row>
    <row r="526" spans="1:81">
      <c r="A526" s="586"/>
      <c r="B526" s="586" t="s">
        <v>1496</v>
      </c>
      <c r="C526" s="572"/>
      <c r="D526" s="587" t="s">
        <v>949</v>
      </c>
      <c r="E526" s="575" t="s">
        <v>1282</v>
      </c>
      <c r="F526" s="573">
        <v>30.43</v>
      </c>
      <c r="G526" s="574">
        <v>0</v>
      </c>
      <c r="H526" s="574">
        <v>0</v>
      </c>
      <c r="I526" s="574">
        <v>0</v>
      </c>
      <c r="J526" s="574">
        <v>0</v>
      </c>
      <c r="K526" s="574">
        <v>0</v>
      </c>
      <c r="L526" s="574">
        <v>0</v>
      </c>
      <c r="M526" s="574">
        <v>0</v>
      </c>
      <c r="N526" s="574">
        <v>0</v>
      </c>
      <c r="O526" s="574">
        <v>0</v>
      </c>
      <c r="P526" s="574">
        <v>0</v>
      </c>
      <c r="Q526" s="574">
        <v>0</v>
      </c>
      <c r="R526" s="574">
        <v>0</v>
      </c>
      <c r="S526" s="574">
        <v>0</v>
      </c>
      <c r="T526" s="574">
        <v>0</v>
      </c>
      <c r="U526" s="574">
        <v>0</v>
      </c>
      <c r="V526" s="574">
        <v>0</v>
      </c>
      <c r="W526" s="574">
        <v>0</v>
      </c>
      <c r="X526" s="574">
        <v>0</v>
      </c>
      <c r="Y526" s="574">
        <v>0</v>
      </c>
      <c r="Z526" s="574">
        <v>0</v>
      </c>
      <c r="AA526" s="574">
        <v>0</v>
      </c>
      <c r="AB526" s="574">
        <v>0</v>
      </c>
      <c r="AC526" s="574">
        <v>0</v>
      </c>
      <c r="AD526" s="574">
        <v>0</v>
      </c>
      <c r="AE526" s="574">
        <v>0</v>
      </c>
      <c r="AF526" s="574">
        <v>0</v>
      </c>
      <c r="AG526" s="574">
        <v>0</v>
      </c>
      <c r="AH526" s="574">
        <v>0</v>
      </c>
      <c r="AI526" s="574">
        <v>0</v>
      </c>
      <c r="AJ526" s="574">
        <v>0</v>
      </c>
      <c r="AK526" s="574">
        <v>0</v>
      </c>
      <c r="AL526" s="574">
        <v>30.434688</v>
      </c>
      <c r="AM526" s="574">
        <v>30.434688</v>
      </c>
      <c r="AN526" s="574">
        <v>0</v>
      </c>
      <c r="AO526" s="574">
        <v>0</v>
      </c>
      <c r="AP526" s="574">
        <v>0</v>
      </c>
      <c r="AQ526" s="574">
        <v>0</v>
      </c>
      <c r="AR526" s="574">
        <v>0</v>
      </c>
      <c r="AS526" s="574">
        <v>0</v>
      </c>
      <c r="AT526" s="574">
        <v>0</v>
      </c>
      <c r="AU526" s="574">
        <v>0</v>
      </c>
      <c r="AV526" s="574">
        <v>0</v>
      </c>
      <c r="AW526" s="574">
        <v>0</v>
      </c>
      <c r="AX526" s="574">
        <v>0</v>
      </c>
      <c r="AY526" s="574">
        <v>0</v>
      </c>
      <c r="AZ526" s="574">
        <v>0</v>
      </c>
      <c r="BA526" s="574">
        <v>0</v>
      </c>
      <c r="BB526" s="574">
        <v>0</v>
      </c>
      <c r="BC526" s="574">
        <v>0</v>
      </c>
      <c r="BD526" s="574">
        <v>0</v>
      </c>
      <c r="BE526" s="574">
        <v>0</v>
      </c>
      <c r="BF526" s="574">
        <v>0</v>
      </c>
      <c r="BG526" s="574">
        <v>0</v>
      </c>
      <c r="BH526" s="574">
        <v>0</v>
      </c>
      <c r="BI526" s="574">
        <v>0</v>
      </c>
      <c r="BJ526" s="574">
        <v>0</v>
      </c>
      <c r="BK526" s="574">
        <v>0</v>
      </c>
      <c r="BL526" s="574">
        <v>0</v>
      </c>
      <c r="BM526" s="574">
        <v>0</v>
      </c>
      <c r="BN526" s="574">
        <v>0</v>
      </c>
      <c r="BO526" s="574">
        <v>0</v>
      </c>
      <c r="BP526" s="574">
        <v>0</v>
      </c>
      <c r="BQ526" s="574">
        <v>0</v>
      </c>
      <c r="BR526" s="574">
        <v>0</v>
      </c>
      <c r="BS526" s="574">
        <v>0</v>
      </c>
      <c r="BT526" s="574">
        <v>0</v>
      </c>
      <c r="BU526" s="574">
        <v>0</v>
      </c>
      <c r="BV526" s="574">
        <v>0</v>
      </c>
      <c r="BW526" s="574">
        <v>0</v>
      </c>
      <c r="BX526" s="574">
        <v>0</v>
      </c>
      <c r="BY526" s="574">
        <v>0</v>
      </c>
      <c r="BZ526" s="574">
        <v>0</v>
      </c>
      <c r="CA526" s="574">
        <v>0</v>
      </c>
      <c r="CB526" s="574">
        <v>0</v>
      </c>
      <c r="CC526" s="574">
        <v>0</v>
      </c>
    </row>
    <row r="527" spans="1:81">
      <c r="A527" s="586"/>
      <c r="B527" s="586" t="s">
        <v>1496</v>
      </c>
      <c r="C527" s="572"/>
      <c r="D527" s="587" t="s">
        <v>1283</v>
      </c>
      <c r="E527" s="575" t="s">
        <v>1284</v>
      </c>
      <c r="F527" s="573">
        <v>30.43</v>
      </c>
      <c r="G527" s="574">
        <v>0</v>
      </c>
      <c r="H527" s="574">
        <v>0</v>
      </c>
      <c r="I527" s="574">
        <v>0</v>
      </c>
      <c r="J527" s="574">
        <v>0</v>
      </c>
      <c r="K527" s="574">
        <v>0</v>
      </c>
      <c r="L527" s="574">
        <v>0</v>
      </c>
      <c r="M527" s="574">
        <v>0</v>
      </c>
      <c r="N527" s="574">
        <v>0</v>
      </c>
      <c r="O527" s="574">
        <v>0</v>
      </c>
      <c r="P527" s="574">
        <v>0</v>
      </c>
      <c r="Q527" s="574">
        <v>0</v>
      </c>
      <c r="R527" s="574">
        <v>0</v>
      </c>
      <c r="S527" s="574">
        <v>0</v>
      </c>
      <c r="T527" s="574">
        <v>0</v>
      </c>
      <c r="U527" s="574">
        <v>0</v>
      </c>
      <c r="V527" s="574">
        <v>0</v>
      </c>
      <c r="W527" s="574">
        <v>0</v>
      </c>
      <c r="X527" s="574">
        <v>0</v>
      </c>
      <c r="Y527" s="574">
        <v>0</v>
      </c>
      <c r="Z527" s="574">
        <v>0</v>
      </c>
      <c r="AA527" s="574">
        <v>0</v>
      </c>
      <c r="AB527" s="574">
        <v>0</v>
      </c>
      <c r="AC527" s="574">
        <v>0</v>
      </c>
      <c r="AD527" s="574">
        <v>0</v>
      </c>
      <c r="AE527" s="574">
        <v>0</v>
      </c>
      <c r="AF527" s="574">
        <v>0</v>
      </c>
      <c r="AG527" s="574">
        <v>0</v>
      </c>
      <c r="AH527" s="574">
        <v>0</v>
      </c>
      <c r="AI527" s="574">
        <v>0</v>
      </c>
      <c r="AJ527" s="574">
        <v>0</v>
      </c>
      <c r="AK527" s="574">
        <v>0</v>
      </c>
      <c r="AL527" s="574">
        <v>30.434688</v>
      </c>
      <c r="AM527" s="574">
        <v>30.434688</v>
      </c>
      <c r="AN527" s="574">
        <v>0</v>
      </c>
      <c r="AO527" s="574">
        <v>0</v>
      </c>
      <c r="AP527" s="574">
        <v>0</v>
      </c>
      <c r="AQ527" s="574">
        <v>0</v>
      </c>
      <c r="AR527" s="574">
        <v>0</v>
      </c>
      <c r="AS527" s="574">
        <v>0</v>
      </c>
      <c r="AT527" s="574">
        <v>0</v>
      </c>
      <c r="AU527" s="574">
        <v>0</v>
      </c>
      <c r="AV527" s="574">
        <v>0</v>
      </c>
      <c r="AW527" s="574">
        <v>0</v>
      </c>
      <c r="AX527" s="574">
        <v>0</v>
      </c>
      <c r="AY527" s="574">
        <v>0</v>
      </c>
      <c r="AZ527" s="574">
        <v>0</v>
      </c>
      <c r="BA527" s="574">
        <v>0</v>
      </c>
      <c r="BB527" s="574">
        <v>0</v>
      </c>
      <c r="BC527" s="574">
        <v>0</v>
      </c>
      <c r="BD527" s="574">
        <v>0</v>
      </c>
      <c r="BE527" s="574">
        <v>0</v>
      </c>
      <c r="BF527" s="574">
        <v>0</v>
      </c>
      <c r="BG527" s="574">
        <v>0</v>
      </c>
      <c r="BH527" s="574">
        <v>0</v>
      </c>
      <c r="BI527" s="574">
        <v>0</v>
      </c>
      <c r="BJ527" s="574">
        <v>0</v>
      </c>
      <c r="BK527" s="574">
        <v>0</v>
      </c>
      <c r="BL527" s="574">
        <v>0</v>
      </c>
      <c r="BM527" s="574">
        <v>0</v>
      </c>
      <c r="BN527" s="574">
        <v>0</v>
      </c>
      <c r="BO527" s="574">
        <v>0</v>
      </c>
      <c r="BP527" s="574">
        <v>0</v>
      </c>
      <c r="BQ527" s="574">
        <v>0</v>
      </c>
      <c r="BR527" s="574">
        <v>0</v>
      </c>
      <c r="BS527" s="574">
        <v>0</v>
      </c>
      <c r="BT527" s="574">
        <v>0</v>
      </c>
      <c r="BU527" s="574">
        <v>0</v>
      </c>
      <c r="BV527" s="574">
        <v>0</v>
      </c>
      <c r="BW527" s="574">
        <v>0</v>
      </c>
      <c r="BX527" s="574">
        <v>0</v>
      </c>
      <c r="BY527" s="574">
        <v>0</v>
      </c>
      <c r="BZ527" s="574">
        <v>0</v>
      </c>
      <c r="CA527" s="574">
        <v>0</v>
      </c>
      <c r="CB527" s="574">
        <v>0</v>
      </c>
      <c r="CC527" s="574">
        <v>0</v>
      </c>
    </row>
    <row r="528" spans="1:81">
      <c r="A528" s="586"/>
      <c r="B528" s="586" t="s">
        <v>1496</v>
      </c>
      <c r="C528" s="572"/>
      <c r="D528" s="587" t="s">
        <v>1285</v>
      </c>
      <c r="E528" s="575" t="s">
        <v>1286</v>
      </c>
      <c r="F528" s="573">
        <v>30.43</v>
      </c>
      <c r="G528" s="574">
        <v>0</v>
      </c>
      <c r="H528" s="574">
        <v>0</v>
      </c>
      <c r="I528" s="574">
        <v>0</v>
      </c>
      <c r="J528" s="574">
        <v>0</v>
      </c>
      <c r="K528" s="574">
        <v>0</v>
      </c>
      <c r="L528" s="574">
        <v>0</v>
      </c>
      <c r="M528" s="574">
        <v>0</v>
      </c>
      <c r="N528" s="574">
        <v>0</v>
      </c>
      <c r="O528" s="574">
        <v>0</v>
      </c>
      <c r="P528" s="574">
        <v>0</v>
      </c>
      <c r="Q528" s="574">
        <v>0</v>
      </c>
      <c r="R528" s="574">
        <v>0</v>
      </c>
      <c r="S528" s="574">
        <v>0</v>
      </c>
      <c r="T528" s="574">
        <v>0</v>
      </c>
      <c r="U528" s="574">
        <v>0</v>
      </c>
      <c r="V528" s="574">
        <v>0</v>
      </c>
      <c r="W528" s="574">
        <v>0</v>
      </c>
      <c r="X528" s="574">
        <v>0</v>
      </c>
      <c r="Y528" s="574">
        <v>0</v>
      </c>
      <c r="Z528" s="574">
        <v>0</v>
      </c>
      <c r="AA528" s="574">
        <v>0</v>
      </c>
      <c r="AB528" s="574">
        <v>0</v>
      </c>
      <c r="AC528" s="574">
        <v>0</v>
      </c>
      <c r="AD528" s="574">
        <v>0</v>
      </c>
      <c r="AE528" s="574">
        <v>0</v>
      </c>
      <c r="AF528" s="574">
        <v>0</v>
      </c>
      <c r="AG528" s="574">
        <v>0</v>
      </c>
      <c r="AH528" s="574">
        <v>0</v>
      </c>
      <c r="AI528" s="574">
        <v>0</v>
      </c>
      <c r="AJ528" s="574">
        <v>0</v>
      </c>
      <c r="AK528" s="574">
        <v>0</v>
      </c>
      <c r="AL528" s="574">
        <v>30.434688</v>
      </c>
      <c r="AM528" s="574">
        <v>30.434688</v>
      </c>
      <c r="AN528" s="574">
        <v>0</v>
      </c>
      <c r="AO528" s="574">
        <v>0</v>
      </c>
      <c r="AP528" s="574">
        <v>0</v>
      </c>
      <c r="AQ528" s="574">
        <v>0</v>
      </c>
      <c r="AR528" s="574">
        <v>0</v>
      </c>
      <c r="AS528" s="574">
        <v>0</v>
      </c>
      <c r="AT528" s="574">
        <v>0</v>
      </c>
      <c r="AU528" s="574">
        <v>0</v>
      </c>
      <c r="AV528" s="574">
        <v>0</v>
      </c>
      <c r="AW528" s="574">
        <v>0</v>
      </c>
      <c r="AX528" s="574">
        <v>0</v>
      </c>
      <c r="AY528" s="574">
        <v>0</v>
      </c>
      <c r="AZ528" s="574">
        <v>0</v>
      </c>
      <c r="BA528" s="574">
        <v>0</v>
      </c>
      <c r="BB528" s="574">
        <v>0</v>
      </c>
      <c r="BC528" s="574">
        <v>0</v>
      </c>
      <c r="BD528" s="574">
        <v>0</v>
      </c>
      <c r="BE528" s="574">
        <v>0</v>
      </c>
      <c r="BF528" s="574">
        <v>0</v>
      </c>
      <c r="BG528" s="574">
        <v>0</v>
      </c>
      <c r="BH528" s="574">
        <v>0</v>
      </c>
      <c r="BI528" s="574">
        <v>0</v>
      </c>
      <c r="BJ528" s="574">
        <v>0</v>
      </c>
      <c r="BK528" s="574">
        <v>0</v>
      </c>
      <c r="BL528" s="574">
        <v>0</v>
      </c>
      <c r="BM528" s="574">
        <v>0</v>
      </c>
      <c r="BN528" s="574">
        <v>0</v>
      </c>
      <c r="BO528" s="574">
        <v>0</v>
      </c>
      <c r="BP528" s="574">
        <v>0</v>
      </c>
      <c r="BQ528" s="574">
        <v>0</v>
      </c>
      <c r="BR528" s="574">
        <v>0</v>
      </c>
      <c r="BS528" s="574">
        <v>0</v>
      </c>
      <c r="BT528" s="574">
        <v>0</v>
      </c>
      <c r="BU528" s="574">
        <v>0</v>
      </c>
      <c r="BV528" s="574">
        <v>0</v>
      </c>
      <c r="BW528" s="574">
        <v>0</v>
      </c>
      <c r="BX528" s="574">
        <v>0</v>
      </c>
      <c r="BY528" s="574">
        <v>0</v>
      </c>
      <c r="BZ528" s="574">
        <v>0</v>
      </c>
      <c r="CA528" s="574">
        <v>0</v>
      </c>
      <c r="CB528" s="574">
        <v>0</v>
      </c>
      <c r="CC528" s="574">
        <v>0</v>
      </c>
    </row>
    <row r="529" spans="1:81">
      <c r="A529" s="586" t="s">
        <v>1331</v>
      </c>
      <c r="B529" s="586" t="s">
        <v>1502</v>
      </c>
      <c r="C529" s="575" t="s">
        <v>1503</v>
      </c>
      <c r="D529" s="587"/>
      <c r="E529" s="575"/>
      <c r="F529" s="573">
        <v>108.34</v>
      </c>
      <c r="G529" s="574">
        <v>0</v>
      </c>
      <c r="H529" s="574">
        <v>0</v>
      </c>
      <c r="I529" s="574">
        <v>0</v>
      </c>
      <c r="J529" s="574">
        <v>0</v>
      </c>
      <c r="K529" s="574">
        <v>0</v>
      </c>
      <c r="L529" s="574">
        <v>0</v>
      </c>
      <c r="M529" s="574">
        <v>0</v>
      </c>
      <c r="N529" s="574">
        <v>0</v>
      </c>
      <c r="O529" s="574">
        <v>0</v>
      </c>
      <c r="P529" s="574">
        <v>0</v>
      </c>
      <c r="Q529" s="574">
        <v>0</v>
      </c>
      <c r="R529" s="574">
        <v>0</v>
      </c>
      <c r="S529" s="574">
        <v>0</v>
      </c>
      <c r="T529" s="574">
        <v>0</v>
      </c>
      <c r="U529" s="574">
        <v>0</v>
      </c>
      <c r="V529" s="574">
        <v>0</v>
      </c>
      <c r="W529" s="574">
        <v>0</v>
      </c>
      <c r="X529" s="574">
        <v>0</v>
      </c>
      <c r="Y529" s="574">
        <v>0</v>
      </c>
      <c r="Z529" s="574">
        <v>0</v>
      </c>
      <c r="AA529" s="574">
        <v>0</v>
      </c>
      <c r="AB529" s="574">
        <v>0</v>
      </c>
      <c r="AC529" s="574">
        <v>0</v>
      </c>
      <c r="AD529" s="574">
        <v>0</v>
      </c>
      <c r="AE529" s="574">
        <v>0</v>
      </c>
      <c r="AF529" s="574">
        <v>0</v>
      </c>
      <c r="AG529" s="574">
        <v>0</v>
      </c>
      <c r="AH529" s="574">
        <v>0</v>
      </c>
      <c r="AI529" s="574">
        <v>0</v>
      </c>
      <c r="AJ529" s="574">
        <v>0</v>
      </c>
      <c r="AK529" s="574">
        <v>0</v>
      </c>
      <c r="AL529" s="574">
        <v>99.568288</v>
      </c>
      <c r="AM529" s="574">
        <v>95.642844</v>
      </c>
      <c r="AN529" s="574">
        <v>3.925444</v>
      </c>
      <c r="AO529" s="574">
        <v>0</v>
      </c>
      <c r="AP529" s="574">
        <v>0</v>
      </c>
      <c r="AQ529" s="574">
        <v>0</v>
      </c>
      <c r="AR529" s="574">
        <v>0</v>
      </c>
      <c r="AS529" s="574">
        <v>0</v>
      </c>
      <c r="AT529" s="574">
        <v>0</v>
      </c>
      <c r="AU529" s="574">
        <v>0</v>
      </c>
      <c r="AV529" s="574">
        <v>0</v>
      </c>
      <c r="AW529" s="574">
        <v>0</v>
      </c>
      <c r="AX529" s="574">
        <v>0</v>
      </c>
      <c r="AY529" s="574">
        <v>0</v>
      </c>
      <c r="AZ529" s="574">
        <v>8.77464</v>
      </c>
      <c r="BA529" s="574">
        <v>0.2508</v>
      </c>
      <c r="BB529" s="574">
        <v>0</v>
      </c>
      <c r="BC529" s="574">
        <v>0</v>
      </c>
      <c r="BD529" s="574">
        <v>8.52384</v>
      </c>
      <c r="BE529" s="574">
        <v>0</v>
      </c>
      <c r="BF529" s="574">
        <v>0</v>
      </c>
      <c r="BG529" s="574">
        <v>0</v>
      </c>
      <c r="BH529" s="574">
        <v>0</v>
      </c>
      <c r="BI529" s="574">
        <v>0</v>
      </c>
      <c r="BJ529" s="574">
        <v>0</v>
      </c>
      <c r="BK529" s="574">
        <v>0</v>
      </c>
      <c r="BL529" s="574">
        <v>0</v>
      </c>
      <c r="BM529" s="574">
        <v>0</v>
      </c>
      <c r="BN529" s="574">
        <v>0</v>
      </c>
      <c r="BO529" s="574">
        <v>0</v>
      </c>
      <c r="BP529" s="574">
        <v>0</v>
      </c>
      <c r="BQ529" s="574">
        <v>0</v>
      </c>
      <c r="BR529" s="574">
        <v>0</v>
      </c>
      <c r="BS529" s="574">
        <v>0</v>
      </c>
      <c r="BT529" s="574">
        <v>0</v>
      </c>
      <c r="BU529" s="574">
        <v>0</v>
      </c>
      <c r="BV529" s="574">
        <v>0</v>
      </c>
      <c r="BW529" s="574">
        <v>0</v>
      </c>
      <c r="BX529" s="574">
        <v>0</v>
      </c>
      <c r="BY529" s="574">
        <v>0</v>
      </c>
      <c r="BZ529" s="574">
        <v>0</v>
      </c>
      <c r="CA529" s="574">
        <v>0</v>
      </c>
      <c r="CB529" s="574">
        <v>0</v>
      </c>
      <c r="CC529" s="574">
        <v>0</v>
      </c>
    </row>
    <row r="530" spans="1:81">
      <c r="A530" s="586"/>
      <c r="B530" s="586" t="s">
        <v>1502</v>
      </c>
      <c r="C530" s="572"/>
      <c r="D530" s="587" t="s">
        <v>925</v>
      </c>
      <c r="E530" s="575" t="s">
        <v>1269</v>
      </c>
      <c r="F530" s="573">
        <v>19.34</v>
      </c>
      <c r="G530" s="574">
        <v>0</v>
      </c>
      <c r="H530" s="574">
        <v>0</v>
      </c>
      <c r="I530" s="574">
        <v>0</v>
      </c>
      <c r="J530" s="574">
        <v>0</v>
      </c>
      <c r="K530" s="574">
        <v>0</v>
      </c>
      <c r="L530" s="574">
        <v>0</v>
      </c>
      <c r="M530" s="574">
        <v>0</v>
      </c>
      <c r="N530" s="574">
        <v>0</v>
      </c>
      <c r="O530" s="574">
        <v>0</v>
      </c>
      <c r="P530" s="574">
        <v>0</v>
      </c>
      <c r="Q530" s="574">
        <v>0</v>
      </c>
      <c r="R530" s="574">
        <v>0</v>
      </c>
      <c r="S530" s="574">
        <v>0</v>
      </c>
      <c r="T530" s="574">
        <v>0</v>
      </c>
      <c r="U530" s="574">
        <v>0</v>
      </c>
      <c r="V530" s="574">
        <v>0</v>
      </c>
      <c r="W530" s="574">
        <v>0</v>
      </c>
      <c r="X530" s="574">
        <v>0</v>
      </c>
      <c r="Y530" s="574">
        <v>0</v>
      </c>
      <c r="Z530" s="574">
        <v>0</v>
      </c>
      <c r="AA530" s="574">
        <v>0</v>
      </c>
      <c r="AB530" s="574">
        <v>0</v>
      </c>
      <c r="AC530" s="574">
        <v>0</v>
      </c>
      <c r="AD530" s="574">
        <v>0</v>
      </c>
      <c r="AE530" s="574">
        <v>0</v>
      </c>
      <c r="AF530" s="574">
        <v>0</v>
      </c>
      <c r="AG530" s="574">
        <v>0</v>
      </c>
      <c r="AH530" s="574">
        <v>0</v>
      </c>
      <c r="AI530" s="574">
        <v>0</v>
      </c>
      <c r="AJ530" s="574">
        <v>0</v>
      </c>
      <c r="AK530" s="574">
        <v>0</v>
      </c>
      <c r="AL530" s="574">
        <v>10.81444</v>
      </c>
      <c r="AM530" s="574">
        <v>10.65444</v>
      </c>
      <c r="AN530" s="574">
        <v>0.16</v>
      </c>
      <c r="AO530" s="574">
        <v>0</v>
      </c>
      <c r="AP530" s="574">
        <v>0</v>
      </c>
      <c r="AQ530" s="574">
        <v>0</v>
      </c>
      <c r="AR530" s="574">
        <v>0</v>
      </c>
      <c r="AS530" s="574">
        <v>0</v>
      </c>
      <c r="AT530" s="574">
        <v>0</v>
      </c>
      <c r="AU530" s="574">
        <v>0</v>
      </c>
      <c r="AV530" s="574">
        <v>0</v>
      </c>
      <c r="AW530" s="574">
        <v>0</v>
      </c>
      <c r="AX530" s="574">
        <v>0</v>
      </c>
      <c r="AY530" s="574">
        <v>0</v>
      </c>
      <c r="AZ530" s="574">
        <v>8.52384</v>
      </c>
      <c r="BA530" s="574">
        <v>0</v>
      </c>
      <c r="BB530" s="574">
        <v>0</v>
      </c>
      <c r="BC530" s="574">
        <v>0</v>
      </c>
      <c r="BD530" s="574">
        <v>8.52384</v>
      </c>
      <c r="BE530" s="574">
        <v>0</v>
      </c>
      <c r="BF530" s="574">
        <v>0</v>
      </c>
      <c r="BG530" s="574">
        <v>0</v>
      </c>
      <c r="BH530" s="574">
        <v>0</v>
      </c>
      <c r="BI530" s="574">
        <v>0</v>
      </c>
      <c r="BJ530" s="574">
        <v>0</v>
      </c>
      <c r="BK530" s="574">
        <v>0</v>
      </c>
      <c r="BL530" s="574">
        <v>0</v>
      </c>
      <c r="BM530" s="574">
        <v>0</v>
      </c>
      <c r="BN530" s="574">
        <v>0</v>
      </c>
      <c r="BO530" s="574">
        <v>0</v>
      </c>
      <c r="BP530" s="574">
        <v>0</v>
      </c>
      <c r="BQ530" s="574">
        <v>0</v>
      </c>
      <c r="BR530" s="574">
        <v>0</v>
      </c>
      <c r="BS530" s="574">
        <v>0</v>
      </c>
      <c r="BT530" s="574">
        <v>0</v>
      </c>
      <c r="BU530" s="574">
        <v>0</v>
      </c>
      <c r="BV530" s="574">
        <v>0</v>
      </c>
      <c r="BW530" s="574">
        <v>0</v>
      </c>
      <c r="BX530" s="574">
        <v>0</v>
      </c>
      <c r="BY530" s="574">
        <v>0</v>
      </c>
      <c r="BZ530" s="574">
        <v>0</v>
      </c>
      <c r="CA530" s="574">
        <v>0</v>
      </c>
      <c r="CB530" s="574">
        <v>0</v>
      </c>
      <c r="CC530" s="574">
        <v>0</v>
      </c>
    </row>
    <row r="531" spans="1:81">
      <c r="A531" s="586"/>
      <c r="B531" s="586" t="s">
        <v>1502</v>
      </c>
      <c r="C531" s="572"/>
      <c r="D531" s="587" t="s">
        <v>1270</v>
      </c>
      <c r="E531" s="575" t="s">
        <v>1271</v>
      </c>
      <c r="F531" s="573">
        <v>19.34</v>
      </c>
      <c r="G531" s="574">
        <v>0</v>
      </c>
      <c r="H531" s="574">
        <v>0</v>
      </c>
      <c r="I531" s="574">
        <v>0</v>
      </c>
      <c r="J531" s="574">
        <v>0</v>
      </c>
      <c r="K531" s="574">
        <v>0</v>
      </c>
      <c r="L531" s="574">
        <v>0</v>
      </c>
      <c r="M531" s="574">
        <v>0</v>
      </c>
      <c r="N531" s="574">
        <v>0</v>
      </c>
      <c r="O531" s="574">
        <v>0</v>
      </c>
      <c r="P531" s="574">
        <v>0</v>
      </c>
      <c r="Q531" s="574">
        <v>0</v>
      </c>
      <c r="R531" s="574">
        <v>0</v>
      </c>
      <c r="S531" s="574">
        <v>0</v>
      </c>
      <c r="T531" s="574">
        <v>0</v>
      </c>
      <c r="U531" s="574">
        <v>0</v>
      </c>
      <c r="V531" s="574">
        <v>0</v>
      </c>
      <c r="W531" s="574">
        <v>0</v>
      </c>
      <c r="X531" s="574">
        <v>0</v>
      </c>
      <c r="Y531" s="574">
        <v>0</v>
      </c>
      <c r="Z531" s="574">
        <v>0</v>
      </c>
      <c r="AA531" s="574">
        <v>0</v>
      </c>
      <c r="AB531" s="574">
        <v>0</v>
      </c>
      <c r="AC531" s="574">
        <v>0</v>
      </c>
      <c r="AD531" s="574">
        <v>0</v>
      </c>
      <c r="AE531" s="574">
        <v>0</v>
      </c>
      <c r="AF531" s="574">
        <v>0</v>
      </c>
      <c r="AG531" s="574">
        <v>0</v>
      </c>
      <c r="AH531" s="574">
        <v>0</v>
      </c>
      <c r="AI531" s="574">
        <v>0</v>
      </c>
      <c r="AJ531" s="574">
        <v>0</v>
      </c>
      <c r="AK531" s="574">
        <v>0</v>
      </c>
      <c r="AL531" s="574">
        <v>10.81444</v>
      </c>
      <c r="AM531" s="574">
        <v>10.65444</v>
      </c>
      <c r="AN531" s="574">
        <v>0.16</v>
      </c>
      <c r="AO531" s="574">
        <v>0</v>
      </c>
      <c r="AP531" s="574">
        <v>0</v>
      </c>
      <c r="AQ531" s="574">
        <v>0</v>
      </c>
      <c r="AR531" s="574">
        <v>0</v>
      </c>
      <c r="AS531" s="574">
        <v>0</v>
      </c>
      <c r="AT531" s="574">
        <v>0</v>
      </c>
      <c r="AU531" s="574">
        <v>0</v>
      </c>
      <c r="AV531" s="574">
        <v>0</v>
      </c>
      <c r="AW531" s="574">
        <v>0</v>
      </c>
      <c r="AX531" s="574">
        <v>0</v>
      </c>
      <c r="AY531" s="574">
        <v>0</v>
      </c>
      <c r="AZ531" s="574">
        <v>8.52384</v>
      </c>
      <c r="BA531" s="574">
        <v>0</v>
      </c>
      <c r="BB531" s="574">
        <v>0</v>
      </c>
      <c r="BC531" s="574">
        <v>0</v>
      </c>
      <c r="BD531" s="574">
        <v>8.52384</v>
      </c>
      <c r="BE531" s="574">
        <v>0</v>
      </c>
      <c r="BF531" s="574">
        <v>0</v>
      </c>
      <c r="BG531" s="574">
        <v>0</v>
      </c>
      <c r="BH531" s="574">
        <v>0</v>
      </c>
      <c r="BI531" s="574">
        <v>0</v>
      </c>
      <c r="BJ531" s="574">
        <v>0</v>
      </c>
      <c r="BK531" s="574">
        <v>0</v>
      </c>
      <c r="BL531" s="574">
        <v>0</v>
      </c>
      <c r="BM531" s="574">
        <v>0</v>
      </c>
      <c r="BN531" s="574">
        <v>0</v>
      </c>
      <c r="BO531" s="574">
        <v>0</v>
      </c>
      <c r="BP531" s="574">
        <v>0</v>
      </c>
      <c r="BQ531" s="574">
        <v>0</v>
      </c>
      <c r="BR531" s="574">
        <v>0</v>
      </c>
      <c r="BS531" s="574">
        <v>0</v>
      </c>
      <c r="BT531" s="574">
        <v>0</v>
      </c>
      <c r="BU531" s="574">
        <v>0</v>
      </c>
      <c r="BV531" s="574">
        <v>0</v>
      </c>
      <c r="BW531" s="574">
        <v>0</v>
      </c>
      <c r="BX531" s="574">
        <v>0</v>
      </c>
      <c r="BY531" s="574">
        <v>0</v>
      </c>
      <c r="BZ531" s="574">
        <v>0</v>
      </c>
      <c r="CA531" s="574">
        <v>0</v>
      </c>
      <c r="CB531" s="574">
        <v>0</v>
      </c>
      <c r="CC531" s="574">
        <v>0</v>
      </c>
    </row>
    <row r="532" spans="1:81">
      <c r="A532" s="586"/>
      <c r="B532" s="586" t="s">
        <v>1502</v>
      </c>
      <c r="C532" s="572"/>
      <c r="D532" s="587" t="s">
        <v>1325</v>
      </c>
      <c r="E532" s="575" t="s">
        <v>1326</v>
      </c>
      <c r="F532" s="573">
        <v>8.68</v>
      </c>
      <c r="G532" s="574">
        <v>0</v>
      </c>
      <c r="H532" s="574">
        <v>0</v>
      </c>
      <c r="I532" s="574">
        <v>0</v>
      </c>
      <c r="J532" s="574">
        <v>0</v>
      </c>
      <c r="K532" s="574">
        <v>0</v>
      </c>
      <c r="L532" s="574">
        <v>0</v>
      </c>
      <c r="M532" s="574">
        <v>0</v>
      </c>
      <c r="N532" s="574">
        <v>0</v>
      </c>
      <c r="O532" s="574">
        <v>0</v>
      </c>
      <c r="P532" s="574">
        <v>0</v>
      </c>
      <c r="Q532" s="574">
        <v>0</v>
      </c>
      <c r="R532" s="574">
        <v>0</v>
      </c>
      <c r="S532" s="574">
        <v>0</v>
      </c>
      <c r="T532" s="574">
        <v>0</v>
      </c>
      <c r="U532" s="574">
        <v>0</v>
      </c>
      <c r="V532" s="574">
        <v>0</v>
      </c>
      <c r="W532" s="574">
        <v>0</v>
      </c>
      <c r="X532" s="574">
        <v>0</v>
      </c>
      <c r="Y532" s="574">
        <v>0</v>
      </c>
      <c r="Z532" s="574">
        <v>0</v>
      </c>
      <c r="AA532" s="574">
        <v>0</v>
      </c>
      <c r="AB532" s="574">
        <v>0</v>
      </c>
      <c r="AC532" s="574">
        <v>0</v>
      </c>
      <c r="AD532" s="574">
        <v>0</v>
      </c>
      <c r="AE532" s="574">
        <v>0</v>
      </c>
      <c r="AF532" s="574">
        <v>0</v>
      </c>
      <c r="AG532" s="574">
        <v>0</v>
      </c>
      <c r="AH532" s="574">
        <v>0</v>
      </c>
      <c r="AI532" s="574">
        <v>0</v>
      </c>
      <c r="AJ532" s="574">
        <v>0</v>
      </c>
      <c r="AK532" s="574">
        <v>0</v>
      </c>
      <c r="AL532" s="574">
        <v>0.16</v>
      </c>
      <c r="AM532" s="574">
        <v>0</v>
      </c>
      <c r="AN532" s="574">
        <v>0.16</v>
      </c>
      <c r="AO532" s="574">
        <v>0</v>
      </c>
      <c r="AP532" s="574">
        <v>0</v>
      </c>
      <c r="AQ532" s="574">
        <v>0</v>
      </c>
      <c r="AR532" s="574">
        <v>0</v>
      </c>
      <c r="AS532" s="574">
        <v>0</v>
      </c>
      <c r="AT532" s="574">
        <v>0</v>
      </c>
      <c r="AU532" s="574">
        <v>0</v>
      </c>
      <c r="AV532" s="574">
        <v>0</v>
      </c>
      <c r="AW532" s="574">
        <v>0</v>
      </c>
      <c r="AX532" s="574">
        <v>0</v>
      </c>
      <c r="AY532" s="574">
        <v>0</v>
      </c>
      <c r="AZ532" s="574">
        <v>8.52384</v>
      </c>
      <c r="BA532" s="574">
        <v>0</v>
      </c>
      <c r="BB532" s="574">
        <v>0</v>
      </c>
      <c r="BC532" s="574">
        <v>0</v>
      </c>
      <c r="BD532" s="574">
        <v>8.52384</v>
      </c>
      <c r="BE532" s="574">
        <v>0</v>
      </c>
      <c r="BF532" s="574">
        <v>0</v>
      </c>
      <c r="BG532" s="574">
        <v>0</v>
      </c>
      <c r="BH532" s="574">
        <v>0</v>
      </c>
      <c r="BI532" s="574">
        <v>0</v>
      </c>
      <c r="BJ532" s="574">
        <v>0</v>
      </c>
      <c r="BK532" s="574">
        <v>0</v>
      </c>
      <c r="BL532" s="574">
        <v>0</v>
      </c>
      <c r="BM532" s="574">
        <v>0</v>
      </c>
      <c r="BN532" s="574">
        <v>0</v>
      </c>
      <c r="BO532" s="574">
        <v>0</v>
      </c>
      <c r="BP532" s="574">
        <v>0</v>
      </c>
      <c r="BQ532" s="574">
        <v>0</v>
      </c>
      <c r="BR532" s="574">
        <v>0</v>
      </c>
      <c r="BS532" s="574">
        <v>0</v>
      </c>
      <c r="BT532" s="574">
        <v>0</v>
      </c>
      <c r="BU532" s="574">
        <v>0</v>
      </c>
      <c r="BV532" s="574">
        <v>0</v>
      </c>
      <c r="BW532" s="574">
        <v>0</v>
      </c>
      <c r="BX532" s="574">
        <v>0</v>
      </c>
      <c r="BY532" s="574">
        <v>0</v>
      </c>
      <c r="BZ532" s="574">
        <v>0</v>
      </c>
      <c r="CA532" s="574">
        <v>0</v>
      </c>
      <c r="CB532" s="574">
        <v>0</v>
      </c>
      <c r="CC532" s="574">
        <v>0</v>
      </c>
    </row>
    <row r="533" spans="1:81">
      <c r="A533" s="586"/>
      <c r="B533" s="586" t="s">
        <v>1502</v>
      </c>
      <c r="C533" s="572"/>
      <c r="D533" s="587" t="s">
        <v>1274</v>
      </c>
      <c r="E533" s="575" t="s">
        <v>1275</v>
      </c>
      <c r="F533" s="573">
        <v>10.65</v>
      </c>
      <c r="G533" s="574">
        <v>0</v>
      </c>
      <c r="H533" s="574">
        <v>0</v>
      </c>
      <c r="I533" s="574">
        <v>0</v>
      </c>
      <c r="J533" s="574">
        <v>0</v>
      </c>
      <c r="K533" s="574">
        <v>0</v>
      </c>
      <c r="L533" s="574">
        <v>0</v>
      </c>
      <c r="M533" s="574">
        <v>0</v>
      </c>
      <c r="N533" s="574">
        <v>0</v>
      </c>
      <c r="O533" s="574">
        <v>0</v>
      </c>
      <c r="P533" s="574">
        <v>0</v>
      </c>
      <c r="Q533" s="574">
        <v>0</v>
      </c>
      <c r="R533" s="574">
        <v>0</v>
      </c>
      <c r="S533" s="574">
        <v>0</v>
      </c>
      <c r="T533" s="574">
        <v>0</v>
      </c>
      <c r="U533" s="574">
        <v>0</v>
      </c>
      <c r="V533" s="574">
        <v>0</v>
      </c>
      <c r="W533" s="574">
        <v>0</v>
      </c>
      <c r="X533" s="574">
        <v>0</v>
      </c>
      <c r="Y533" s="574">
        <v>0</v>
      </c>
      <c r="Z533" s="574">
        <v>0</v>
      </c>
      <c r="AA533" s="574">
        <v>0</v>
      </c>
      <c r="AB533" s="574">
        <v>0</v>
      </c>
      <c r="AC533" s="574">
        <v>0</v>
      </c>
      <c r="AD533" s="574">
        <v>0</v>
      </c>
      <c r="AE533" s="574">
        <v>0</v>
      </c>
      <c r="AF533" s="574">
        <v>0</v>
      </c>
      <c r="AG533" s="574">
        <v>0</v>
      </c>
      <c r="AH533" s="574">
        <v>0</v>
      </c>
      <c r="AI533" s="574">
        <v>0</v>
      </c>
      <c r="AJ533" s="574">
        <v>0</v>
      </c>
      <c r="AK533" s="574">
        <v>0</v>
      </c>
      <c r="AL533" s="574">
        <v>10.65444</v>
      </c>
      <c r="AM533" s="574">
        <v>10.65444</v>
      </c>
      <c r="AN533" s="574">
        <v>0</v>
      </c>
      <c r="AO533" s="574">
        <v>0</v>
      </c>
      <c r="AP533" s="574">
        <v>0</v>
      </c>
      <c r="AQ533" s="574">
        <v>0</v>
      </c>
      <c r="AR533" s="574">
        <v>0</v>
      </c>
      <c r="AS533" s="574">
        <v>0</v>
      </c>
      <c r="AT533" s="574">
        <v>0</v>
      </c>
      <c r="AU533" s="574">
        <v>0</v>
      </c>
      <c r="AV533" s="574">
        <v>0</v>
      </c>
      <c r="AW533" s="574">
        <v>0</v>
      </c>
      <c r="AX533" s="574">
        <v>0</v>
      </c>
      <c r="AY533" s="574">
        <v>0</v>
      </c>
      <c r="AZ533" s="574">
        <v>0</v>
      </c>
      <c r="BA533" s="574">
        <v>0</v>
      </c>
      <c r="BB533" s="574">
        <v>0</v>
      </c>
      <c r="BC533" s="574">
        <v>0</v>
      </c>
      <c r="BD533" s="574">
        <v>0</v>
      </c>
      <c r="BE533" s="574">
        <v>0</v>
      </c>
      <c r="BF533" s="574">
        <v>0</v>
      </c>
      <c r="BG533" s="574">
        <v>0</v>
      </c>
      <c r="BH533" s="574">
        <v>0</v>
      </c>
      <c r="BI533" s="574">
        <v>0</v>
      </c>
      <c r="BJ533" s="574">
        <v>0</v>
      </c>
      <c r="BK533" s="574">
        <v>0</v>
      </c>
      <c r="BL533" s="574">
        <v>0</v>
      </c>
      <c r="BM533" s="574">
        <v>0</v>
      </c>
      <c r="BN533" s="574">
        <v>0</v>
      </c>
      <c r="BO533" s="574">
        <v>0</v>
      </c>
      <c r="BP533" s="574">
        <v>0</v>
      </c>
      <c r="BQ533" s="574">
        <v>0</v>
      </c>
      <c r="BR533" s="574">
        <v>0</v>
      </c>
      <c r="BS533" s="574">
        <v>0</v>
      </c>
      <c r="BT533" s="574">
        <v>0</v>
      </c>
      <c r="BU533" s="574">
        <v>0</v>
      </c>
      <c r="BV533" s="574">
        <v>0</v>
      </c>
      <c r="BW533" s="574">
        <v>0</v>
      </c>
      <c r="BX533" s="574">
        <v>0</v>
      </c>
      <c r="BY533" s="574">
        <v>0</v>
      </c>
      <c r="BZ533" s="574">
        <v>0</v>
      </c>
      <c r="CA533" s="574">
        <v>0</v>
      </c>
      <c r="CB533" s="574">
        <v>0</v>
      </c>
      <c r="CC533" s="574">
        <v>0</v>
      </c>
    </row>
    <row r="534" spans="1:81">
      <c r="A534" s="586"/>
      <c r="B534" s="586" t="s">
        <v>1502</v>
      </c>
      <c r="C534" s="572"/>
      <c r="D534" s="587" t="s">
        <v>929</v>
      </c>
      <c r="E534" s="575" t="s">
        <v>1276</v>
      </c>
      <c r="F534" s="573">
        <v>7.67</v>
      </c>
      <c r="G534" s="574">
        <v>0</v>
      </c>
      <c r="H534" s="574">
        <v>0</v>
      </c>
      <c r="I534" s="574">
        <v>0</v>
      </c>
      <c r="J534" s="574">
        <v>0</v>
      </c>
      <c r="K534" s="574">
        <v>0</v>
      </c>
      <c r="L534" s="574">
        <v>0</v>
      </c>
      <c r="M534" s="574">
        <v>0</v>
      </c>
      <c r="N534" s="574">
        <v>0</v>
      </c>
      <c r="O534" s="574">
        <v>0</v>
      </c>
      <c r="P534" s="574">
        <v>0</v>
      </c>
      <c r="Q534" s="574">
        <v>0</v>
      </c>
      <c r="R534" s="574">
        <v>0</v>
      </c>
      <c r="S534" s="574">
        <v>0</v>
      </c>
      <c r="T534" s="574">
        <v>0</v>
      </c>
      <c r="U534" s="574">
        <v>0</v>
      </c>
      <c r="V534" s="574">
        <v>0</v>
      </c>
      <c r="W534" s="574">
        <v>0</v>
      </c>
      <c r="X534" s="574">
        <v>0</v>
      </c>
      <c r="Y534" s="574">
        <v>0</v>
      </c>
      <c r="Z534" s="574">
        <v>0</v>
      </c>
      <c r="AA534" s="574">
        <v>0</v>
      </c>
      <c r="AB534" s="574">
        <v>0</v>
      </c>
      <c r="AC534" s="574">
        <v>0</v>
      </c>
      <c r="AD534" s="574">
        <v>0</v>
      </c>
      <c r="AE534" s="574">
        <v>0</v>
      </c>
      <c r="AF534" s="574">
        <v>0</v>
      </c>
      <c r="AG534" s="574">
        <v>0</v>
      </c>
      <c r="AH534" s="574">
        <v>0</v>
      </c>
      <c r="AI534" s="574">
        <v>0</v>
      </c>
      <c r="AJ534" s="574">
        <v>0</v>
      </c>
      <c r="AK534" s="574">
        <v>0</v>
      </c>
      <c r="AL534" s="574">
        <v>7.67134</v>
      </c>
      <c r="AM534" s="574">
        <v>7.67134</v>
      </c>
      <c r="AN534" s="574">
        <v>0</v>
      </c>
      <c r="AO534" s="574">
        <v>0</v>
      </c>
      <c r="AP534" s="574">
        <v>0</v>
      </c>
      <c r="AQ534" s="574">
        <v>0</v>
      </c>
      <c r="AR534" s="574">
        <v>0</v>
      </c>
      <c r="AS534" s="574">
        <v>0</v>
      </c>
      <c r="AT534" s="574">
        <v>0</v>
      </c>
      <c r="AU534" s="574">
        <v>0</v>
      </c>
      <c r="AV534" s="574">
        <v>0</v>
      </c>
      <c r="AW534" s="574">
        <v>0</v>
      </c>
      <c r="AX534" s="574">
        <v>0</v>
      </c>
      <c r="AY534" s="574">
        <v>0</v>
      </c>
      <c r="AZ534" s="574">
        <v>0</v>
      </c>
      <c r="BA534" s="574">
        <v>0</v>
      </c>
      <c r="BB534" s="574">
        <v>0</v>
      </c>
      <c r="BC534" s="574">
        <v>0</v>
      </c>
      <c r="BD534" s="574">
        <v>0</v>
      </c>
      <c r="BE534" s="574">
        <v>0</v>
      </c>
      <c r="BF534" s="574">
        <v>0</v>
      </c>
      <c r="BG534" s="574">
        <v>0</v>
      </c>
      <c r="BH534" s="574">
        <v>0</v>
      </c>
      <c r="BI534" s="574">
        <v>0</v>
      </c>
      <c r="BJ534" s="574">
        <v>0</v>
      </c>
      <c r="BK534" s="574">
        <v>0</v>
      </c>
      <c r="BL534" s="574">
        <v>0</v>
      </c>
      <c r="BM534" s="574">
        <v>0</v>
      </c>
      <c r="BN534" s="574">
        <v>0</v>
      </c>
      <c r="BO534" s="574">
        <v>0</v>
      </c>
      <c r="BP534" s="574">
        <v>0</v>
      </c>
      <c r="BQ534" s="574">
        <v>0</v>
      </c>
      <c r="BR534" s="574">
        <v>0</v>
      </c>
      <c r="BS534" s="574">
        <v>0</v>
      </c>
      <c r="BT534" s="574">
        <v>0</v>
      </c>
      <c r="BU534" s="574">
        <v>0</v>
      </c>
      <c r="BV534" s="574">
        <v>0</v>
      </c>
      <c r="BW534" s="574">
        <v>0</v>
      </c>
      <c r="BX534" s="574">
        <v>0</v>
      </c>
      <c r="BY534" s="574">
        <v>0</v>
      </c>
      <c r="BZ534" s="574">
        <v>0</v>
      </c>
      <c r="CA534" s="574">
        <v>0</v>
      </c>
      <c r="CB534" s="574">
        <v>0</v>
      </c>
      <c r="CC534" s="574">
        <v>0</v>
      </c>
    </row>
    <row r="535" spans="1:81">
      <c r="A535" s="586"/>
      <c r="B535" s="586" t="s">
        <v>1502</v>
      </c>
      <c r="C535" s="572"/>
      <c r="D535" s="587" t="s">
        <v>1277</v>
      </c>
      <c r="E535" s="575" t="s">
        <v>355</v>
      </c>
      <c r="F535" s="573">
        <v>7.67</v>
      </c>
      <c r="G535" s="574">
        <v>0</v>
      </c>
      <c r="H535" s="574">
        <v>0</v>
      </c>
      <c r="I535" s="574">
        <v>0</v>
      </c>
      <c r="J535" s="574">
        <v>0</v>
      </c>
      <c r="K535" s="574">
        <v>0</v>
      </c>
      <c r="L535" s="574">
        <v>0</v>
      </c>
      <c r="M535" s="574">
        <v>0</v>
      </c>
      <c r="N535" s="574">
        <v>0</v>
      </c>
      <c r="O535" s="574">
        <v>0</v>
      </c>
      <c r="P535" s="574">
        <v>0</v>
      </c>
      <c r="Q535" s="574">
        <v>0</v>
      </c>
      <c r="R535" s="574">
        <v>0</v>
      </c>
      <c r="S535" s="574">
        <v>0</v>
      </c>
      <c r="T535" s="574">
        <v>0</v>
      </c>
      <c r="U535" s="574">
        <v>0</v>
      </c>
      <c r="V535" s="574">
        <v>0</v>
      </c>
      <c r="W535" s="574">
        <v>0</v>
      </c>
      <c r="X535" s="574">
        <v>0</v>
      </c>
      <c r="Y535" s="574">
        <v>0</v>
      </c>
      <c r="Z535" s="574">
        <v>0</v>
      </c>
      <c r="AA535" s="574">
        <v>0</v>
      </c>
      <c r="AB535" s="574">
        <v>0</v>
      </c>
      <c r="AC535" s="574">
        <v>0</v>
      </c>
      <c r="AD535" s="574">
        <v>0</v>
      </c>
      <c r="AE535" s="574">
        <v>0</v>
      </c>
      <c r="AF535" s="574">
        <v>0</v>
      </c>
      <c r="AG535" s="574">
        <v>0</v>
      </c>
      <c r="AH535" s="574">
        <v>0</v>
      </c>
      <c r="AI535" s="574">
        <v>0</v>
      </c>
      <c r="AJ535" s="574">
        <v>0</v>
      </c>
      <c r="AK535" s="574">
        <v>0</v>
      </c>
      <c r="AL535" s="574">
        <v>7.67134</v>
      </c>
      <c r="AM535" s="574">
        <v>7.67134</v>
      </c>
      <c r="AN535" s="574">
        <v>0</v>
      </c>
      <c r="AO535" s="574">
        <v>0</v>
      </c>
      <c r="AP535" s="574">
        <v>0</v>
      </c>
      <c r="AQ535" s="574">
        <v>0</v>
      </c>
      <c r="AR535" s="574">
        <v>0</v>
      </c>
      <c r="AS535" s="574">
        <v>0</v>
      </c>
      <c r="AT535" s="574">
        <v>0</v>
      </c>
      <c r="AU535" s="574">
        <v>0</v>
      </c>
      <c r="AV535" s="574">
        <v>0</v>
      </c>
      <c r="AW535" s="574">
        <v>0</v>
      </c>
      <c r="AX535" s="574">
        <v>0</v>
      </c>
      <c r="AY535" s="574">
        <v>0</v>
      </c>
      <c r="AZ535" s="574">
        <v>0</v>
      </c>
      <c r="BA535" s="574">
        <v>0</v>
      </c>
      <c r="BB535" s="574">
        <v>0</v>
      </c>
      <c r="BC535" s="574">
        <v>0</v>
      </c>
      <c r="BD535" s="574">
        <v>0</v>
      </c>
      <c r="BE535" s="574">
        <v>0</v>
      </c>
      <c r="BF535" s="574">
        <v>0</v>
      </c>
      <c r="BG535" s="574">
        <v>0</v>
      </c>
      <c r="BH535" s="574">
        <v>0</v>
      </c>
      <c r="BI535" s="574">
        <v>0</v>
      </c>
      <c r="BJ535" s="574">
        <v>0</v>
      </c>
      <c r="BK535" s="574">
        <v>0</v>
      </c>
      <c r="BL535" s="574">
        <v>0</v>
      </c>
      <c r="BM535" s="574">
        <v>0</v>
      </c>
      <c r="BN535" s="574">
        <v>0</v>
      </c>
      <c r="BO535" s="574">
        <v>0</v>
      </c>
      <c r="BP535" s="574">
        <v>0</v>
      </c>
      <c r="BQ535" s="574">
        <v>0</v>
      </c>
      <c r="BR535" s="574">
        <v>0</v>
      </c>
      <c r="BS535" s="574">
        <v>0</v>
      </c>
      <c r="BT535" s="574">
        <v>0</v>
      </c>
      <c r="BU535" s="574">
        <v>0</v>
      </c>
      <c r="BV535" s="574">
        <v>0</v>
      </c>
      <c r="BW535" s="574">
        <v>0</v>
      </c>
      <c r="BX535" s="574">
        <v>0</v>
      </c>
      <c r="BY535" s="574">
        <v>0</v>
      </c>
      <c r="BZ535" s="574">
        <v>0</v>
      </c>
      <c r="CA535" s="574">
        <v>0</v>
      </c>
      <c r="CB535" s="574">
        <v>0</v>
      </c>
      <c r="CC535" s="574">
        <v>0</v>
      </c>
    </row>
    <row r="536" spans="1:81">
      <c r="A536" s="586"/>
      <c r="B536" s="586" t="s">
        <v>1502</v>
      </c>
      <c r="C536" s="572"/>
      <c r="D536" s="587" t="s">
        <v>1327</v>
      </c>
      <c r="E536" s="575" t="s">
        <v>1328</v>
      </c>
      <c r="F536" s="573">
        <v>5.2</v>
      </c>
      <c r="G536" s="574">
        <v>0</v>
      </c>
      <c r="H536" s="574">
        <v>0</v>
      </c>
      <c r="I536" s="574">
        <v>0</v>
      </c>
      <c r="J536" s="574">
        <v>0</v>
      </c>
      <c r="K536" s="574">
        <v>0</v>
      </c>
      <c r="L536" s="574">
        <v>0</v>
      </c>
      <c r="M536" s="574">
        <v>0</v>
      </c>
      <c r="N536" s="574">
        <v>0</v>
      </c>
      <c r="O536" s="574">
        <v>0</v>
      </c>
      <c r="P536" s="574">
        <v>0</v>
      </c>
      <c r="Q536" s="574">
        <v>0</v>
      </c>
      <c r="R536" s="574">
        <v>0</v>
      </c>
      <c r="S536" s="574">
        <v>0</v>
      </c>
      <c r="T536" s="574">
        <v>0</v>
      </c>
      <c r="U536" s="574">
        <v>0</v>
      </c>
      <c r="V536" s="574">
        <v>0</v>
      </c>
      <c r="W536" s="574">
        <v>0</v>
      </c>
      <c r="X536" s="574">
        <v>0</v>
      </c>
      <c r="Y536" s="574">
        <v>0</v>
      </c>
      <c r="Z536" s="574">
        <v>0</v>
      </c>
      <c r="AA536" s="574">
        <v>0</v>
      </c>
      <c r="AB536" s="574">
        <v>0</v>
      </c>
      <c r="AC536" s="574">
        <v>0</v>
      </c>
      <c r="AD536" s="574">
        <v>0</v>
      </c>
      <c r="AE536" s="574">
        <v>0</v>
      </c>
      <c r="AF536" s="574">
        <v>0</v>
      </c>
      <c r="AG536" s="574">
        <v>0</v>
      </c>
      <c r="AH536" s="574">
        <v>0</v>
      </c>
      <c r="AI536" s="574">
        <v>0</v>
      </c>
      <c r="AJ536" s="574">
        <v>0</v>
      </c>
      <c r="AK536" s="574">
        <v>0</v>
      </c>
      <c r="AL536" s="574">
        <v>5.199498</v>
      </c>
      <c r="AM536" s="574">
        <v>5.199498</v>
      </c>
      <c r="AN536" s="574">
        <v>0</v>
      </c>
      <c r="AO536" s="574">
        <v>0</v>
      </c>
      <c r="AP536" s="574">
        <v>0</v>
      </c>
      <c r="AQ536" s="574">
        <v>0</v>
      </c>
      <c r="AR536" s="574">
        <v>0</v>
      </c>
      <c r="AS536" s="574">
        <v>0</v>
      </c>
      <c r="AT536" s="574">
        <v>0</v>
      </c>
      <c r="AU536" s="574">
        <v>0</v>
      </c>
      <c r="AV536" s="574">
        <v>0</v>
      </c>
      <c r="AW536" s="574">
        <v>0</v>
      </c>
      <c r="AX536" s="574">
        <v>0</v>
      </c>
      <c r="AY536" s="574">
        <v>0</v>
      </c>
      <c r="AZ536" s="574">
        <v>0</v>
      </c>
      <c r="BA536" s="574">
        <v>0</v>
      </c>
      <c r="BB536" s="574">
        <v>0</v>
      </c>
      <c r="BC536" s="574">
        <v>0</v>
      </c>
      <c r="BD536" s="574">
        <v>0</v>
      </c>
      <c r="BE536" s="574">
        <v>0</v>
      </c>
      <c r="BF536" s="574">
        <v>0</v>
      </c>
      <c r="BG536" s="574">
        <v>0</v>
      </c>
      <c r="BH536" s="574">
        <v>0</v>
      </c>
      <c r="BI536" s="574">
        <v>0</v>
      </c>
      <c r="BJ536" s="574">
        <v>0</v>
      </c>
      <c r="BK536" s="574">
        <v>0</v>
      </c>
      <c r="BL536" s="574">
        <v>0</v>
      </c>
      <c r="BM536" s="574">
        <v>0</v>
      </c>
      <c r="BN536" s="574">
        <v>0</v>
      </c>
      <c r="BO536" s="574">
        <v>0</v>
      </c>
      <c r="BP536" s="574">
        <v>0</v>
      </c>
      <c r="BQ536" s="574">
        <v>0</v>
      </c>
      <c r="BR536" s="574">
        <v>0</v>
      </c>
      <c r="BS536" s="574">
        <v>0</v>
      </c>
      <c r="BT536" s="574">
        <v>0</v>
      </c>
      <c r="BU536" s="574">
        <v>0</v>
      </c>
      <c r="BV536" s="574">
        <v>0</v>
      </c>
      <c r="BW536" s="574">
        <v>0</v>
      </c>
      <c r="BX536" s="574">
        <v>0</v>
      </c>
      <c r="BY536" s="574">
        <v>0</v>
      </c>
      <c r="BZ536" s="574">
        <v>0</v>
      </c>
      <c r="CA536" s="574">
        <v>0</v>
      </c>
      <c r="CB536" s="574">
        <v>0</v>
      </c>
      <c r="CC536" s="574">
        <v>0</v>
      </c>
    </row>
    <row r="537" spans="1:81">
      <c r="A537" s="586"/>
      <c r="B537" s="586" t="s">
        <v>1502</v>
      </c>
      <c r="C537" s="572"/>
      <c r="D537" s="587" t="s">
        <v>1280</v>
      </c>
      <c r="E537" s="575" t="s">
        <v>1281</v>
      </c>
      <c r="F537" s="573">
        <v>2.47</v>
      </c>
      <c r="G537" s="574">
        <v>0</v>
      </c>
      <c r="H537" s="574">
        <v>0</v>
      </c>
      <c r="I537" s="574">
        <v>0</v>
      </c>
      <c r="J537" s="574">
        <v>0</v>
      </c>
      <c r="K537" s="574">
        <v>0</v>
      </c>
      <c r="L537" s="574">
        <v>0</v>
      </c>
      <c r="M537" s="574">
        <v>0</v>
      </c>
      <c r="N537" s="574">
        <v>0</v>
      </c>
      <c r="O537" s="574">
        <v>0</v>
      </c>
      <c r="P537" s="574">
        <v>0</v>
      </c>
      <c r="Q537" s="574">
        <v>0</v>
      </c>
      <c r="R537" s="574">
        <v>0</v>
      </c>
      <c r="S537" s="574">
        <v>0</v>
      </c>
      <c r="T537" s="574">
        <v>0</v>
      </c>
      <c r="U537" s="574">
        <v>0</v>
      </c>
      <c r="V537" s="574">
        <v>0</v>
      </c>
      <c r="W537" s="574">
        <v>0</v>
      </c>
      <c r="X537" s="574">
        <v>0</v>
      </c>
      <c r="Y537" s="574">
        <v>0</v>
      </c>
      <c r="Z537" s="574">
        <v>0</v>
      </c>
      <c r="AA537" s="574">
        <v>0</v>
      </c>
      <c r="AB537" s="574">
        <v>0</v>
      </c>
      <c r="AC537" s="574">
        <v>0</v>
      </c>
      <c r="AD537" s="574">
        <v>0</v>
      </c>
      <c r="AE537" s="574">
        <v>0</v>
      </c>
      <c r="AF537" s="574">
        <v>0</v>
      </c>
      <c r="AG537" s="574">
        <v>0</v>
      </c>
      <c r="AH537" s="574">
        <v>0</v>
      </c>
      <c r="AI537" s="574">
        <v>0</v>
      </c>
      <c r="AJ537" s="574">
        <v>0</v>
      </c>
      <c r="AK537" s="574">
        <v>0</v>
      </c>
      <c r="AL537" s="574">
        <v>2.471842</v>
      </c>
      <c r="AM537" s="574">
        <v>2.471842</v>
      </c>
      <c r="AN537" s="574">
        <v>0</v>
      </c>
      <c r="AO537" s="574">
        <v>0</v>
      </c>
      <c r="AP537" s="574">
        <v>0</v>
      </c>
      <c r="AQ537" s="574">
        <v>0</v>
      </c>
      <c r="AR537" s="574">
        <v>0</v>
      </c>
      <c r="AS537" s="574">
        <v>0</v>
      </c>
      <c r="AT537" s="574">
        <v>0</v>
      </c>
      <c r="AU537" s="574">
        <v>0</v>
      </c>
      <c r="AV537" s="574">
        <v>0</v>
      </c>
      <c r="AW537" s="574">
        <v>0</v>
      </c>
      <c r="AX537" s="574">
        <v>0</v>
      </c>
      <c r="AY537" s="574">
        <v>0</v>
      </c>
      <c r="AZ537" s="574">
        <v>0</v>
      </c>
      <c r="BA537" s="574">
        <v>0</v>
      </c>
      <c r="BB537" s="574">
        <v>0</v>
      </c>
      <c r="BC537" s="574">
        <v>0</v>
      </c>
      <c r="BD537" s="574">
        <v>0</v>
      </c>
      <c r="BE537" s="574">
        <v>0</v>
      </c>
      <c r="BF537" s="574">
        <v>0</v>
      </c>
      <c r="BG537" s="574">
        <v>0</v>
      </c>
      <c r="BH537" s="574">
        <v>0</v>
      </c>
      <c r="BI537" s="574">
        <v>0</v>
      </c>
      <c r="BJ537" s="574">
        <v>0</v>
      </c>
      <c r="BK537" s="574">
        <v>0</v>
      </c>
      <c r="BL537" s="574">
        <v>0</v>
      </c>
      <c r="BM537" s="574">
        <v>0</v>
      </c>
      <c r="BN537" s="574">
        <v>0</v>
      </c>
      <c r="BO537" s="574">
        <v>0</v>
      </c>
      <c r="BP537" s="574">
        <v>0</v>
      </c>
      <c r="BQ537" s="574">
        <v>0</v>
      </c>
      <c r="BR537" s="574">
        <v>0</v>
      </c>
      <c r="BS537" s="574">
        <v>0</v>
      </c>
      <c r="BT537" s="574">
        <v>0</v>
      </c>
      <c r="BU537" s="574">
        <v>0</v>
      </c>
      <c r="BV537" s="574">
        <v>0</v>
      </c>
      <c r="BW537" s="574">
        <v>0</v>
      </c>
      <c r="BX537" s="574">
        <v>0</v>
      </c>
      <c r="BY537" s="574">
        <v>0</v>
      </c>
      <c r="BZ537" s="574">
        <v>0</v>
      </c>
      <c r="CA537" s="574">
        <v>0</v>
      </c>
      <c r="CB537" s="574">
        <v>0</v>
      </c>
      <c r="CC537" s="574">
        <v>0</v>
      </c>
    </row>
    <row r="538" spans="1:81">
      <c r="A538" s="586"/>
      <c r="B538" s="586" t="s">
        <v>1502</v>
      </c>
      <c r="C538" s="572"/>
      <c r="D538" s="587" t="s">
        <v>935</v>
      </c>
      <c r="E538" s="575" t="s">
        <v>1365</v>
      </c>
      <c r="F538" s="573">
        <v>74.94</v>
      </c>
      <c r="G538" s="574">
        <v>0</v>
      </c>
      <c r="H538" s="574">
        <v>0</v>
      </c>
      <c r="I538" s="574">
        <v>0</v>
      </c>
      <c r="J538" s="574">
        <v>0</v>
      </c>
      <c r="K538" s="574">
        <v>0</v>
      </c>
      <c r="L538" s="574">
        <v>0</v>
      </c>
      <c r="M538" s="574">
        <v>0</v>
      </c>
      <c r="N538" s="574">
        <v>0</v>
      </c>
      <c r="O538" s="574">
        <v>0</v>
      </c>
      <c r="P538" s="574">
        <v>0</v>
      </c>
      <c r="Q538" s="574">
        <v>0</v>
      </c>
      <c r="R538" s="574">
        <v>0</v>
      </c>
      <c r="S538" s="574">
        <v>0</v>
      </c>
      <c r="T538" s="574">
        <v>0</v>
      </c>
      <c r="U538" s="574">
        <v>0</v>
      </c>
      <c r="V538" s="574">
        <v>0</v>
      </c>
      <c r="W538" s="574">
        <v>0</v>
      </c>
      <c r="X538" s="574">
        <v>0</v>
      </c>
      <c r="Y538" s="574">
        <v>0</v>
      </c>
      <c r="Z538" s="574">
        <v>0</v>
      </c>
      <c r="AA538" s="574">
        <v>0</v>
      </c>
      <c r="AB538" s="574">
        <v>0</v>
      </c>
      <c r="AC538" s="574">
        <v>0</v>
      </c>
      <c r="AD538" s="574">
        <v>0</v>
      </c>
      <c r="AE538" s="574">
        <v>0</v>
      </c>
      <c r="AF538" s="574">
        <v>0</v>
      </c>
      <c r="AG538" s="574">
        <v>0</v>
      </c>
      <c r="AH538" s="574">
        <v>0</v>
      </c>
      <c r="AI538" s="574">
        <v>0</v>
      </c>
      <c r="AJ538" s="574">
        <v>0</v>
      </c>
      <c r="AK538" s="574">
        <v>0</v>
      </c>
      <c r="AL538" s="574">
        <v>74.689844</v>
      </c>
      <c r="AM538" s="574">
        <v>70.9244</v>
      </c>
      <c r="AN538" s="574">
        <v>3.765444</v>
      </c>
      <c r="AO538" s="574">
        <v>0</v>
      </c>
      <c r="AP538" s="574">
        <v>0</v>
      </c>
      <c r="AQ538" s="574">
        <v>0</v>
      </c>
      <c r="AR538" s="574">
        <v>0</v>
      </c>
      <c r="AS538" s="574">
        <v>0</v>
      </c>
      <c r="AT538" s="574">
        <v>0</v>
      </c>
      <c r="AU538" s="574">
        <v>0</v>
      </c>
      <c r="AV538" s="574">
        <v>0</v>
      </c>
      <c r="AW538" s="574">
        <v>0</v>
      </c>
      <c r="AX538" s="574">
        <v>0</v>
      </c>
      <c r="AY538" s="574">
        <v>0</v>
      </c>
      <c r="AZ538" s="574">
        <v>0.2508</v>
      </c>
      <c r="BA538" s="574">
        <v>0.2508</v>
      </c>
      <c r="BB538" s="574">
        <v>0</v>
      </c>
      <c r="BC538" s="574">
        <v>0</v>
      </c>
      <c r="BD538" s="574">
        <v>0</v>
      </c>
      <c r="BE538" s="574">
        <v>0</v>
      </c>
      <c r="BF538" s="574">
        <v>0</v>
      </c>
      <c r="BG538" s="574">
        <v>0</v>
      </c>
      <c r="BH538" s="574">
        <v>0</v>
      </c>
      <c r="BI538" s="574">
        <v>0</v>
      </c>
      <c r="BJ538" s="574">
        <v>0</v>
      </c>
      <c r="BK538" s="574">
        <v>0</v>
      </c>
      <c r="BL538" s="574">
        <v>0</v>
      </c>
      <c r="BM538" s="574">
        <v>0</v>
      </c>
      <c r="BN538" s="574">
        <v>0</v>
      </c>
      <c r="BO538" s="574">
        <v>0</v>
      </c>
      <c r="BP538" s="574">
        <v>0</v>
      </c>
      <c r="BQ538" s="574">
        <v>0</v>
      </c>
      <c r="BR538" s="574">
        <v>0</v>
      </c>
      <c r="BS538" s="574">
        <v>0</v>
      </c>
      <c r="BT538" s="574">
        <v>0</v>
      </c>
      <c r="BU538" s="574">
        <v>0</v>
      </c>
      <c r="BV538" s="574">
        <v>0</v>
      </c>
      <c r="BW538" s="574">
        <v>0</v>
      </c>
      <c r="BX538" s="574">
        <v>0</v>
      </c>
      <c r="BY538" s="574">
        <v>0</v>
      </c>
      <c r="BZ538" s="574">
        <v>0</v>
      </c>
      <c r="CA538" s="574">
        <v>0</v>
      </c>
      <c r="CB538" s="574">
        <v>0</v>
      </c>
      <c r="CC538" s="574">
        <v>0</v>
      </c>
    </row>
    <row r="539" spans="1:81">
      <c r="A539" s="586"/>
      <c r="B539" s="586" t="s">
        <v>1502</v>
      </c>
      <c r="C539" s="572"/>
      <c r="D539" s="587" t="s">
        <v>1498</v>
      </c>
      <c r="E539" s="575" t="s">
        <v>1499</v>
      </c>
      <c r="F539" s="573">
        <v>74.94</v>
      </c>
      <c r="G539" s="574">
        <v>0</v>
      </c>
      <c r="H539" s="574">
        <v>0</v>
      </c>
      <c r="I539" s="574">
        <v>0</v>
      </c>
      <c r="J539" s="574">
        <v>0</v>
      </c>
      <c r="K539" s="574">
        <v>0</v>
      </c>
      <c r="L539" s="574">
        <v>0</v>
      </c>
      <c r="M539" s="574">
        <v>0</v>
      </c>
      <c r="N539" s="574">
        <v>0</v>
      </c>
      <c r="O539" s="574">
        <v>0</v>
      </c>
      <c r="P539" s="574">
        <v>0</v>
      </c>
      <c r="Q539" s="574">
        <v>0</v>
      </c>
      <c r="R539" s="574">
        <v>0</v>
      </c>
      <c r="S539" s="574">
        <v>0</v>
      </c>
      <c r="T539" s="574">
        <v>0</v>
      </c>
      <c r="U539" s="574">
        <v>0</v>
      </c>
      <c r="V539" s="574">
        <v>0</v>
      </c>
      <c r="W539" s="574">
        <v>0</v>
      </c>
      <c r="X539" s="574">
        <v>0</v>
      </c>
      <c r="Y539" s="574">
        <v>0</v>
      </c>
      <c r="Z539" s="574">
        <v>0</v>
      </c>
      <c r="AA539" s="574">
        <v>0</v>
      </c>
      <c r="AB539" s="574">
        <v>0</v>
      </c>
      <c r="AC539" s="574">
        <v>0</v>
      </c>
      <c r="AD539" s="574">
        <v>0</v>
      </c>
      <c r="AE539" s="574">
        <v>0</v>
      </c>
      <c r="AF539" s="574">
        <v>0</v>
      </c>
      <c r="AG539" s="574">
        <v>0</v>
      </c>
      <c r="AH539" s="574">
        <v>0</v>
      </c>
      <c r="AI539" s="574">
        <v>0</v>
      </c>
      <c r="AJ539" s="574">
        <v>0</v>
      </c>
      <c r="AK539" s="574">
        <v>0</v>
      </c>
      <c r="AL539" s="574">
        <v>74.689844</v>
      </c>
      <c r="AM539" s="574">
        <v>70.9244</v>
      </c>
      <c r="AN539" s="574">
        <v>3.765444</v>
      </c>
      <c r="AO539" s="574">
        <v>0</v>
      </c>
      <c r="AP539" s="574">
        <v>0</v>
      </c>
      <c r="AQ539" s="574">
        <v>0</v>
      </c>
      <c r="AR539" s="574">
        <v>0</v>
      </c>
      <c r="AS539" s="574">
        <v>0</v>
      </c>
      <c r="AT539" s="574">
        <v>0</v>
      </c>
      <c r="AU539" s="574">
        <v>0</v>
      </c>
      <c r="AV539" s="574">
        <v>0</v>
      </c>
      <c r="AW539" s="574">
        <v>0</v>
      </c>
      <c r="AX539" s="574">
        <v>0</v>
      </c>
      <c r="AY539" s="574">
        <v>0</v>
      </c>
      <c r="AZ539" s="574">
        <v>0.2508</v>
      </c>
      <c r="BA539" s="574">
        <v>0.2508</v>
      </c>
      <c r="BB539" s="574">
        <v>0</v>
      </c>
      <c r="BC539" s="574">
        <v>0</v>
      </c>
      <c r="BD539" s="574">
        <v>0</v>
      </c>
      <c r="BE539" s="574">
        <v>0</v>
      </c>
      <c r="BF539" s="574">
        <v>0</v>
      </c>
      <c r="BG539" s="574">
        <v>0</v>
      </c>
      <c r="BH539" s="574">
        <v>0</v>
      </c>
      <c r="BI539" s="574">
        <v>0</v>
      </c>
      <c r="BJ539" s="574">
        <v>0</v>
      </c>
      <c r="BK539" s="574">
        <v>0</v>
      </c>
      <c r="BL539" s="574">
        <v>0</v>
      </c>
      <c r="BM539" s="574">
        <v>0</v>
      </c>
      <c r="BN539" s="574">
        <v>0</v>
      </c>
      <c r="BO539" s="574">
        <v>0</v>
      </c>
      <c r="BP539" s="574">
        <v>0</v>
      </c>
      <c r="BQ539" s="574">
        <v>0</v>
      </c>
      <c r="BR539" s="574">
        <v>0</v>
      </c>
      <c r="BS539" s="574">
        <v>0</v>
      </c>
      <c r="BT539" s="574">
        <v>0</v>
      </c>
      <c r="BU539" s="574">
        <v>0</v>
      </c>
      <c r="BV539" s="574">
        <v>0</v>
      </c>
      <c r="BW539" s="574">
        <v>0</v>
      </c>
      <c r="BX539" s="574">
        <v>0</v>
      </c>
      <c r="BY539" s="574">
        <v>0</v>
      </c>
      <c r="BZ539" s="574">
        <v>0</v>
      </c>
      <c r="CA539" s="574">
        <v>0</v>
      </c>
      <c r="CB539" s="574">
        <v>0</v>
      </c>
      <c r="CC539" s="574">
        <v>0</v>
      </c>
    </row>
    <row r="540" spans="1:81">
      <c r="A540" s="586"/>
      <c r="B540" s="586" t="s">
        <v>1502</v>
      </c>
      <c r="C540" s="572"/>
      <c r="D540" s="587" t="s">
        <v>1500</v>
      </c>
      <c r="E540" s="575" t="s">
        <v>1501</v>
      </c>
      <c r="F540" s="573">
        <v>74.94</v>
      </c>
      <c r="G540" s="574">
        <v>0</v>
      </c>
      <c r="H540" s="574">
        <v>0</v>
      </c>
      <c r="I540" s="574">
        <v>0</v>
      </c>
      <c r="J540" s="574">
        <v>0</v>
      </c>
      <c r="K540" s="574">
        <v>0</v>
      </c>
      <c r="L540" s="574">
        <v>0</v>
      </c>
      <c r="M540" s="574">
        <v>0</v>
      </c>
      <c r="N540" s="574">
        <v>0</v>
      </c>
      <c r="O540" s="574">
        <v>0</v>
      </c>
      <c r="P540" s="574">
        <v>0</v>
      </c>
      <c r="Q540" s="574">
        <v>0</v>
      </c>
      <c r="R540" s="574">
        <v>0</v>
      </c>
      <c r="S540" s="574">
        <v>0</v>
      </c>
      <c r="T540" s="574">
        <v>0</v>
      </c>
      <c r="U540" s="574">
        <v>0</v>
      </c>
      <c r="V540" s="574">
        <v>0</v>
      </c>
      <c r="W540" s="574">
        <v>0</v>
      </c>
      <c r="X540" s="574">
        <v>0</v>
      </c>
      <c r="Y540" s="574">
        <v>0</v>
      </c>
      <c r="Z540" s="574">
        <v>0</v>
      </c>
      <c r="AA540" s="574">
        <v>0</v>
      </c>
      <c r="AB540" s="574">
        <v>0</v>
      </c>
      <c r="AC540" s="574">
        <v>0</v>
      </c>
      <c r="AD540" s="574">
        <v>0</v>
      </c>
      <c r="AE540" s="574">
        <v>0</v>
      </c>
      <c r="AF540" s="574">
        <v>0</v>
      </c>
      <c r="AG540" s="574">
        <v>0</v>
      </c>
      <c r="AH540" s="574">
        <v>0</v>
      </c>
      <c r="AI540" s="574">
        <v>0</v>
      </c>
      <c r="AJ540" s="574">
        <v>0</v>
      </c>
      <c r="AK540" s="574">
        <v>0</v>
      </c>
      <c r="AL540" s="574">
        <v>74.689844</v>
      </c>
      <c r="AM540" s="574">
        <v>70.9244</v>
      </c>
      <c r="AN540" s="574">
        <v>3.765444</v>
      </c>
      <c r="AO540" s="574">
        <v>0</v>
      </c>
      <c r="AP540" s="574">
        <v>0</v>
      </c>
      <c r="AQ540" s="574">
        <v>0</v>
      </c>
      <c r="AR540" s="574">
        <v>0</v>
      </c>
      <c r="AS540" s="574">
        <v>0</v>
      </c>
      <c r="AT540" s="574">
        <v>0</v>
      </c>
      <c r="AU540" s="574">
        <v>0</v>
      </c>
      <c r="AV540" s="574">
        <v>0</v>
      </c>
      <c r="AW540" s="574">
        <v>0</v>
      </c>
      <c r="AX540" s="574">
        <v>0</v>
      </c>
      <c r="AY540" s="574">
        <v>0</v>
      </c>
      <c r="AZ540" s="574">
        <v>0.2508</v>
      </c>
      <c r="BA540" s="574">
        <v>0.2508</v>
      </c>
      <c r="BB540" s="574">
        <v>0</v>
      </c>
      <c r="BC540" s="574">
        <v>0</v>
      </c>
      <c r="BD540" s="574">
        <v>0</v>
      </c>
      <c r="BE540" s="574">
        <v>0</v>
      </c>
      <c r="BF540" s="574">
        <v>0</v>
      </c>
      <c r="BG540" s="574">
        <v>0</v>
      </c>
      <c r="BH540" s="574">
        <v>0</v>
      </c>
      <c r="BI540" s="574">
        <v>0</v>
      </c>
      <c r="BJ540" s="574">
        <v>0</v>
      </c>
      <c r="BK540" s="574">
        <v>0</v>
      </c>
      <c r="BL540" s="574">
        <v>0</v>
      </c>
      <c r="BM540" s="574">
        <v>0</v>
      </c>
      <c r="BN540" s="574">
        <v>0</v>
      </c>
      <c r="BO540" s="574">
        <v>0</v>
      </c>
      <c r="BP540" s="574">
        <v>0</v>
      </c>
      <c r="BQ540" s="574">
        <v>0</v>
      </c>
      <c r="BR540" s="574">
        <v>0</v>
      </c>
      <c r="BS540" s="574">
        <v>0</v>
      </c>
      <c r="BT540" s="574">
        <v>0</v>
      </c>
      <c r="BU540" s="574">
        <v>0</v>
      </c>
      <c r="BV540" s="574">
        <v>0</v>
      </c>
      <c r="BW540" s="574">
        <v>0</v>
      </c>
      <c r="BX540" s="574">
        <v>0</v>
      </c>
      <c r="BY540" s="574">
        <v>0</v>
      </c>
      <c r="BZ540" s="574">
        <v>0</v>
      </c>
      <c r="CA540" s="574">
        <v>0</v>
      </c>
      <c r="CB540" s="574">
        <v>0</v>
      </c>
      <c r="CC540" s="574">
        <v>0</v>
      </c>
    </row>
    <row r="541" spans="1:81">
      <c r="A541" s="586"/>
      <c r="B541" s="586" t="s">
        <v>1502</v>
      </c>
      <c r="C541" s="572"/>
      <c r="D541" s="587" t="s">
        <v>949</v>
      </c>
      <c r="E541" s="575" t="s">
        <v>1282</v>
      </c>
      <c r="F541" s="573">
        <v>6.39</v>
      </c>
      <c r="G541" s="574">
        <v>0</v>
      </c>
      <c r="H541" s="574">
        <v>0</v>
      </c>
      <c r="I541" s="574">
        <v>0</v>
      </c>
      <c r="J541" s="574">
        <v>0</v>
      </c>
      <c r="K541" s="574">
        <v>0</v>
      </c>
      <c r="L541" s="574">
        <v>0</v>
      </c>
      <c r="M541" s="574">
        <v>0</v>
      </c>
      <c r="N541" s="574">
        <v>0</v>
      </c>
      <c r="O541" s="574">
        <v>0</v>
      </c>
      <c r="P541" s="574">
        <v>0</v>
      </c>
      <c r="Q541" s="574">
        <v>0</v>
      </c>
      <c r="R541" s="574">
        <v>0</v>
      </c>
      <c r="S541" s="574">
        <v>0</v>
      </c>
      <c r="T541" s="574">
        <v>0</v>
      </c>
      <c r="U541" s="574">
        <v>0</v>
      </c>
      <c r="V541" s="574">
        <v>0</v>
      </c>
      <c r="W541" s="574">
        <v>0</v>
      </c>
      <c r="X541" s="574">
        <v>0</v>
      </c>
      <c r="Y541" s="574">
        <v>0</v>
      </c>
      <c r="Z541" s="574">
        <v>0</v>
      </c>
      <c r="AA541" s="574">
        <v>0</v>
      </c>
      <c r="AB541" s="574">
        <v>0</v>
      </c>
      <c r="AC541" s="574">
        <v>0</v>
      </c>
      <c r="AD541" s="574">
        <v>0</v>
      </c>
      <c r="AE541" s="574">
        <v>0</v>
      </c>
      <c r="AF541" s="574">
        <v>0</v>
      </c>
      <c r="AG541" s="574">
        <v>0</v>
      </c>
      <c r="AH541" s="574">
        <v>0</v>
      </c>
      <c r="AI541" s="574">
        <v>0</v>
      </c>
      <c r="AJ541" s="574">
        <v>0</v>
      </c>
      <c r="AK541" s="574">
        <v>0</v>
      </c>
      <c r="AL541" s="574">
        <v>6.392664</v>
      </c>
      <c r="AM541" s="574">
        <v>6.392664</v>
      </c>
      <c r="AN541" s="574">
        <v>0</v>
      </c>
      <c r="AO541" s="574">
        <v>0</v>
      </c>
      <c r="AP541" s="574">
        <v>0</v>
      </c>
      <c r="AQ541" s="574">
        <v>0</v>
      </c>
      <c r="AR541" s="574">
        <v>0</v>
      </c>
      <c r="AS541" s="574">
        <v>0</v>
      </c>
      <c r="AT541" s="574">
        <v>0</v>
      </c>
      <c r="AU541" s="574">
        <v>0</v>
      </c>
      <c r="AV541" s="574">
        <v>0</v>
      </c>
      <c r="AW541" s="574">
        <v>0</v>
      </c>
      <c r="AX541" s="574">
        <v>0</v>
      </c>
      <c r="AY541" s="574">
        <v>0</v>
      </c>
      <c r="AZ541" s="574">
        <v>0</v>
      </c>
      <c r="BA541" s="574">
        <v>0</v>
      </c>
      <c r="BB541" s="574">
        <v>0</v>
      </c>
      <c r="BC541" s="574">
        <v>0</v>
      </c>
      <c r="BD541" s="574">
        <v>0</v>
      </c>
      <c r="BE541" s="574">
        <v>0</v>
      </c>
      <c r="BF541" s="574">
        <v>0</v>
      </c>
      <c r="BG541" s="574">
        <v>0</v>
      </c>
      <c r="BH541" s="574">
        <v>0</v>
      </c>
      <c r="BI541" s="574">
        <v>0</v>
      </c>
      <c r="BJ541" s="574">
        <v>0</v>
      </c>
      <c r="BK541" s="574">
        <v>0</v>
      </c>
      <c r="BL541" s="574">
        <v>0</v>
      </c>
      <c r="BM541" s="574">
        <v>0</v>
      </c>
      <c r="BN541" s="574">
        <v>0</v>
      </c>
      <c r="BO541" s="574">
        <v>0</v>
      </c>
      <c r="BP541" s="574">
        <v>0</v>
      </c>
      <c r="BQ541" s="574">
        <v>0</v>
      </c>
      <c r="BR541" s="574">
        <v>0</v>
      </c>
      <c r="BS541" s="574">
        <v>0</v>
      </c>
      <c r="BT541" s="574">
        <v>0</v>
      </c>
      <c r="BU541" s="574">
        <v>0</v>
      </c>
      <c r="BV541" s="574">
        <v>0</v>
      </c>
      <c r="BW541" s="574">
        <v>0</v>
      </c>
      <c r="BX541" s="574">
        <v>0</v>
      </c>
      <c r="BY541" s="574">
        <v>0</v>
      </c>
      <c r="BZ541" s="574">
        <v>0</v>
      </c>
      <c r="CA541" s="574">
        <v>0</v>
      </c>
      <c r="CB541" s="574">
        <v>0</v>
      </c>
      <c r="CC541" s="574">
        <v>0</v>
      </c>
    </row>
    <row r="542" spans="1:81">
      <c r="A542" s="586"/>
      <c r="B542" s="586" t="s">
        <v>1502</v>
      </c>
      <c r="C542" s="572"/>
      <c r="D542" s="587" t="s">
        <v>1283</v>
      </c>
      <c r="E542" s="575" t="s">
        <v>1284</v>
      </c>
      <c r="F542" s="573">
        <v>6.39</v>
      </c>
      <c r="G542" s="574">
        <v>0</v>
      </c>
      <c r="H542" s="574">
        <v>0</v>
      </c>
      <c r="I542" s="574">
        <v>0</v>
      </c>
      <c r="J542" s="574">
        <v>0</v>
      </c>
      <c r="K542" s="574">
        <v>0</v>
      </c>
      <c r="L542" s="574">
        <v>0</v>
      </c>
      <c r="M542" s="574">
        <v>0</v>
      </c>
      <c r="N542" s="574">
        <v>0</v>
      </c>
      <c r="O542" s="574">
        <v>0</v>
      </c>
      <c r="P542" s="574">
        <v>0</v>
      </c>
      <c r="Q542" s="574">
        <v>0</v>
      </c>
      <c r="R542" s="574">
        <v>0</v>
      </c>
      <c r="S542" s="574">
        <v>0</v>
      </c>
      <c r="T542" s="574">
        <v>0</v>
      </c>
      <c r="U542" s="574">
        <v>0</v>
      </c>
      <c r="V542" s="574">
        <v>0</v>
      </c>
      <c r="W542" s="574">
        <v>0</v>
      </c>
      <c r="X542" s="574">
        <v>0</v>
      </c>
      <c r="Y542" s="574">
        <v>0</v>
      </c>
      <c r="Z542" s="574">
        <v>0</v>
      </c>
      <c r="AA542" s="574">
        <v>0</v>
      </c>
      <c r="AB542" s="574">
        <v>0</v>
      </c>
      <c r="AC542" s="574">
        <v>0</v>
      </c>
      <c r="AD542" s="574">
        <v>0</v>
      </c>
      <c r="AE542" s="574">
        <v>0</v>
      </c>
      <c r="AF542" s="574">
        <v>0</v>
      </c>
      <c r="AG542" s="574">
        <v>0</v>
      </c>
      <c r="AH542" s="574">
        <v>0</v>
      </c>
      <c r="AI542" s="574">
        <v>0</v>
      </c>
      <c r="AJ542" s="574">
        <v>0</v>
      </c>
      <c r="AK542" s="574">
        <v>0</v>
      </c>
      <c r="AL542" s="574">
        <v>6.392664</v>
      </c>
      <c r="AM542" s="574">
        <v>6.392664</v>
      </c>
      <c r="AN542" s="574">
        <v>0</v>
      </c>
      <c r="AO542" s="574">
        <v>0</v>
      </c>
      <c r="AP542" s="574">
        <v>0</v>
      </c>
      <c r="AQ542" s="574">
        <v>0</v>
      </c>
      <c r="AR542" s="574">
        <v>0</v>
      </c>
      <c r="AS542" s="574">
        <v>0</v>
      </c>
      <c r="AT542" s="574">
        <v>0</v>
      </c>
      <c r="AU542" s="574">
        <v>0</v>
      </c>
      <c r="AV542" s="574">
        <v>0</v>
      </c>
      <c r="AW542" s="574">
        <v>0</v>
      </c>
      <c r="AX542" s="574">
        <v>0</v>
      </c>
      <c r="AY542" s="574">
        <v>0</v>
      </c>
      <c r="AZ542" s="574">
        <v>0</v>
      </c>
      <c r="BA542" s="574">
        <v>0</v>
      </c>
      <c r="BB542" s="574">
        <v>0</v>
      </c>
      <c r="BC542" s="574">
        <v>0</v>
      </c>
      <c r="BD542" s="574">
        <v>0</v>
      </c>
      <c r="BE542" s="574">
        <v>0</v>
      </c>
      <c r="BF542" s="574">
        <v>0</v>
      </c>
      <c r="BG542" s="574">
        <v>0</v>
      </c>
      <c r="BH542" s="574">
        <v>0</v>
      </c>
      <c r="BI542" s="574">
        <v>0</v>
      </c>
      <c r="BJ542" s="574">
        <v>0</v>
      </c>
      <c r="BK542" s="574">
        <v>0</v>
      </c>
      <c r="BL542" s="574">
        <v>0</v>
      </c>
      <c r="BM542" s="574">
        <v>0</v>
      </c>
      <c r="BN542" s="574">
        <v>0</v>
      </c>
      <c r="BO542" s="574">
        <v>0</v>
      </c>
      <c r="BP542" s="574">
        <v>0</v>
      </c>
      <c r="BQ542" s="574">
        <v>0</v>
      </c>
      <c r="BR542" s="574">
        <v>0</v>
      </c>
      <c r="BS542" s="574">
        <v>0</v>
      </c>
      <c r="BT542" s="574">
        <v>0</v>
      </c>
      <c r="BU542" s="574">
        <v>0</v>
      </c>
      <c r="BV542" s="574">
        <v>0</v>
      </c>
      <c r="BW542" s="574">
        <v>0</v>
      </c>
      <c r="BX542" s="574">
        <v>0</v>
      </c>
      <c r="BY542" s="574">
        <v>0</v>
      </c>
      <c r="BZ542" s="574">
        <v>0</v>
      </c>
      <c r="CA542" s="574">
        <v>0</v>
      </c>
      <c r="CB542" s="574">
        <v>0</v>
      </c>
      <c r="CC542" s="574">
        <v>0</v>
      </c>
    </row>
    <row r="543" spans="1:81">
      <c r="A543" s="586"/>
      <c r="B543" s="586" t="s">
        <v>1502</v>
      </c>
      <c r="C543" s="572"/>
      <c r="D543" s="587" t="s">
        <v>1285</v>
      </c>
      <c r="E543" s="575" t="s">
        <v>1286</v>
      </c>
      <c r="F543" s="573">
        <v>6.39</v>
      </c>
      <c r="G543" s="574">
        <v>0</v>
      </c>
      <c r="H543" s="574">
        <v>0</v>
      </c>
      <c r="I543" s="574">
        <v>0</v>
      </c>
      <c r="J543" s="574">
        <v>0</v>
      </c>
      <c r="K543" s="574">
        <v>0</v>
      </c>
      <c r="L543" s="574">
        <v>0</v>
      </c>
      <c r="M543" s="574">
        <v>0</v>
      </c>
      <c r="N543" s="574">
        <v>0</v>
      </c>
      <c r="O543" s="574">
        <v>0</v>
      </c>
      <c r="P543" s="574">
        <v>0</v>
      </c>
      <c r="Q543" s="574">
        <v>0</v>
      </c>
      <c r="R543" s="574">
        <v>0</v>
      </c>
      <c r="S543" s="574">
        <v>0</v>
      </c>
      <c r="T543" s="574">
        <v>0</v>
      </c>
      <c r="U543" s="574">
        <v>0</v>
      </c>
      <c r="V543" s="574">
        <v>0</v>
      </c>
      <c r="W543" s="574">
        <v>0</v>
      </c>
      <c r="X543" s="574">
        <v>0</v>
      </c>
      <c r="Y543" s="574">
        <v>0</v>
      </c>
      <c r="Z543" s="574">
        <v>0</v>
      </c>
      <c r="AA543" s="574">
        <v>0</v>
      </c>
      <c r="AB543" s="574">
        <v>0</v>
      </c>
      <c r="AC543" s="574">
        <v>0</v>
      </c>
      <c r="AD543" s="574">
        <v>0</v>
      </c>
      <c r="AE543" s="574">
        <v>0</v>
      </c>
      <c r="AF543" s="574">
        <v>0</v>
      </c>
      <c r="AG543" s="574">
        <v>0</v>
      </c>
      <c r="AH543" s="574">
        <v>0</v>
      </c>
      <c r="AI543" s="574">
        <v>0</v>
      </c>
      <c r="AJ543" s="574">
        <v>0</v>
      </c>
      <c r="AK543" s="574">
        <v>0</v>
      </c>
      <c r="AL543" s="574">
        <v>6.392664</v>
      </c>
      <c r="AM543" s="574">
        <v>6.392664</v>
      </c>
      <c r="AN543" s="574">
        <v>0</v>
      </c>
      <c r="AO543" s="574">
        <v>0</v>
      </c>
      <c r="AP543" s="574">
        <v>0</v>
      </c>
      <c r="AQ543" s="574">
        <v>0</v>
      </c>
      <c r="AR543" s="574">
        <v>0</v>
      </c>
      <c r="AS543" s="574">
        <v>0</v>
      </c>
      <c r="AT543" s="574">
        <v>0</v>
      </c>
      <c r="AU543" s="574">
        <v>0</v>
      </c>
      <c r="AV543" s="574">
        <v>0</v>
      </c>
      <c r="AW543" s="574">
        <v>0</v>
      </c>
      <c r="AX543" s="574">
        <v>0</v>
      </c>
      <c r="AY543" s="574">
        <v>0</v>
      </c>
      <c r="AZ543" s="574">
        <v>0</v>
      </c>
      <c r="BA543" s="574">
        <v>0</v>
      </c>
      <c r="BB543" s="574">
        <v>0</v>
      </c>
      <c r="BC543" s="574">
        <v>0</v>
      </c>
      <c r="BD543" s="574">
        <v>0</v>
      </c>
      <c r="BE543" s="574">
        <v>0</v>
      </c>
      <c r="BF543" s="574">
        <v>0</v>
      </c>
      <c r="BG543" s="574">
        <v>0</v>
      </c>
      <c r="BH543" s="574">
        <v>0</v>
      </c>
      <c r="BI543" s="574">
        <v>0</v>
      </c>
      <c r="BJ543" s="574">
        <v>0</v>
      </c>
      <c r="BK543" s="574">
        <v>0</v>
      </c>
      <c r="BL543" s="574">
        <v>0</v>
      </c>
      <c r="BM543" s="574">
        <v>0</v>
      </c>
      <c r="BN543" s="574">
        <v>0</v>
      </c>
      <c r="BO543" s="574">
        <v>0</v>
      </c>
      <c r="BP543" s="574">
        <v>0</v>
      </c>
      <c r="BQ543" s="574">
        <v>0</v>
      </c>
      <c r="BR543" s="574">
        <v>0</v>
      </c>
      <c r="BS543" s="574">
        <v>0</v>
      </c>
      <c r="BT543" s="574">
        <v>0</v>
      </c>
      <c r="BU543" s="574">
        <v>0</v>
      </c>
      <c r="BV543" s="574">
        <v>0</v>
      </c>
      <c r="BW543" s="574">
        <v>0</v>
      </c>
      <c r="BX543" s="574">
        <v>0</v>
      </c>
      <c r="BY543" s="574">
        <v>0</v>
      </c>
      <c r="BZ543" s="574">
        <v>0</v>
      </c>
      <c r="CA543" s="574">
        <v>0</v>
      </c>
      <c r="CB543" s="574">
        <v>0</v>
      </c>
      <c r="CC543" s="574">
        <v>0</v>
      </c>
    </row>
    <row r="544" spans="1:81">
      <c r="A544" s="586" t="s">
        <v>1504</v>
      </c>
      <c r="B544" s="586" t="s">
        <v>1505</v>
      </c>
      <c r="C544" s="575" t="s">
        <v>1506</v>
      </c>
      <c r="D544" s="587"/>
      <c r="E544" s="575"/>
      <c r="F544" s="573">
        <v>255.13</v>
      </c>
      <c r="G544" s="574">
        <v>211.203459</v>
      </c>
      <c r="H544" s="574">
        <v>156.4871</v>
      </c>
      <c r="I544" s="574">
        <v>41.485783</v>
      </c>
      <c r="J544" s="574">
        <v>13.230576</v>
      </c>
      <c r="K544" s="574">
        <v>0</v>
      </c>
      <c r="L544" s="574">
        <v>34.746696</v>
      </c>
      <c r="M544" s="574">
        <v>22.062696</v>
      </c>
      <c r="N544" s="574">
        <v>0</v>
      </c>
      <c r="O544" s="574">
        <v>2</v>
      </c>
      <c r="P544" s="574">
        <v>0</v>
      </c>
      <c r="Q544" s="574">
        <v>8.684</v>
      </c>
      <c r="R544" s="574">
        <v>2</v>
      </c>
      <c r="S544" s="574">
        <v>0</v>
      </c>
      <c r="T544" s="574">
        <v>0</v>
      </c>
      <c r="U544" s="574">
        <v>0</v>
      </c>
      <c r="V544" s="574">
        <v>0</v>
      </c>
      <c r="W544" s="574">
        <v>0</v>
      </c>
      <c r="X544" s="574">
        <v>0</v>
      </c>
      <c r="Y544" s="574">
        <v>0</v>
      </c>
      <c r="Z544" s="574">
        <v>0</v>
      </c>
      <c r="AA544" s="574">
        <v>0</v>
      </c>
      <c r="AB544" s="574">
        <v>0</v>
      </c>
      <c r="AC544" s="574">
        <v>0</v>
      </c>
      <c r="AD544" s="574">
        <v>0</v>
      </c>
      <c r="AE544" s="574">
        <v>0</v>
      </c>
      <c r="AF544" s="574">
        <v>0</v>
      </c>
      <c r="AG544" s="574">
        <v>0</v>
      </c>
      <c r="AH544" s="574">
        <v>0</v>
      </c>
      <c r="AI544" s="574">
        <v>0</v>
      </c>
      <c r="AJ544" s="574">
        <v>0</v>
      </c>
      <c r="AK544" s="574">
        <v>0</v>
      </c>
      <c r="AL544" s="574">
        <v>0</v>
      </c>
      <c r="AM544" s="574">
        <v>0</v>
      </c>
      <c r="AN544" s="574">
        <v>0</v>
      </c>
      <c r="AO544" s="574">
        <v>0</v>
      </c>
      <c r="AP544" s="574">
        <v>0</v>
      </c>
      <c r="AQ544" s="574">
        <v>0</v>
      </c>
      <c r="AR544" s="574">
        <v>0</v>
      </c>
      <c r="AS544" s="574">
        <v>0</v>
      </c>
      <c r="AT544" s="574">
        <v>0</v>
      </c>
      <c r="AU544" s="574">
        <v>0</v>
      </c>
      <c r="AV544" s="574">
        <v>0</v>
      </c>
      <c r="AW544" s="574">
        <v>0</v>
      </c>
      <c r="AX544" s="574">
        <v>0</v>
      </c>
      <c r="AY544" s="574">
        <v>0</v>
      </c>
      <c r="AZ544" s="574">
        <v>9.17688</v>
      </c>
      <c r="BA544" s="574">
        <v>0.4344</v>
      </c>
      <c r="BB544" s="574">
        <v>0</v>
      </c>
      <c r="BC544" s="574">
        <v>0</v>
      </c>
      <c r="BD544" s="574">
        <v>8.74248</v>
      </c>
      <c r="BE544" s="574">
        <v>0</v>
      </c>
      <c r="BF544" s="574">
        <v>0</v>
      </c>
      <c r="BG544" s="574">
        <v>0</v>
      </c>
      <c r="BH544" s="574">
        <v>0</v>
      </c>
      <c r="BI544" s="574">
        <v>0</v>
      </c>
      <c r="BJ544" s="574">
        <v>0</v>
      </c>
      <c r="BK544" s="574">
        <v>0</v>
      </c>
      <c r="BL544" s="574">
        <v>0</v>
      </c>
      <c r="BM544" s="574">
        <v>0</v>
      </c>
      <c r="BN544" s="574">
        <v>0</v>
      </c>
      <c r="BO544" s="574">
        <v>0</v>
      </c>
      <c r="BP544" s="574">
        <v>0</v>
      </c>
      <c r="BQ544" s="574">
        <v>0</v>
      </c>
      <c r="BR544" s="574">
        <v>0</v>
      </c>
      <c r="BS544" s="574">
        <v>0</v>
      </c>
      <c r="BT544" s="574">
        <v>0</v>
      </c>
      <c r="BU544" s="574">
        <v>0</v>
      </c>
      <c r="BV544" s="574">
        <v>0</v>
      </c>
      <c r="BW544" s="574">
        <v>0</v>
      </c>
      <c r="BX544" s="574">
        <v>0</v>
      </c>
      <c r="BY544" s="574">
        <v>0</v>
      </c>
      <c r="BZ544" s="574">
        <v>0</v>
      </c>
      <c r="CA544" s="574">
        <v>0</v>
      </c>
      <c r="CB544" s="574">
        <v>0</v>
      </c>
      <c r="CC544" s="574">
        <v>0</v>
      </c>
    </row>
    <row r="545" spans="1:81">
      <c r="A545" s="586"/>
      <c r="B545" s="586" t="s">
        <v>1505</v>
      </c>
      <c r="C545" s="572"/>
      <c r="D545" s="587" t="s">
        <v>925</v>
      </c>
      <c r="E545" s="575" t="s">
        <v>1269</v>
      </c>
      <c r="F545" s="573">
        <v>33.56</v>
      </c>
      <c r="G545" s="574">
        <v>24.64296</v>
      </c>
      <c r="H545" s="574">
        <v>0</v>
      </c>
      <c r="I545" s="574">
        <v>24.64296</v>
      </c>
      <c r="J545" s="574">
        <v>0</v>
      </c>
      <c r="K545" s="574">
        <v>0</v>
      </c>
      <c r="L545" s="574">
        <v>0.17</v>
      </c>
      <c r="M545" s="574">
        <v>0.17</v>
      </c>
      <c r="N545" s="574">
        <v>0</v>
      </c>
      <c r="O545" s="574">
        <v>0</v>
      </c>
      <c r="P545" s="574">
        <v>0</v>
      </c>
      <c r="Q545" s="574">
        <v>0</v>
      </c>
      <c r="R545" s="574">
        <v>0</v>
      </c>
      <c r="S545" s="574">
        <v>0</v>
      </c>
      <c r="T545" s="574">
        <v>0</v>
      </c>
      <c r="U545" s="574">
        <v>0</v>
      </c>
      <c r="V545" s="574">
        <v>0</v>
      </c>
      <c r="W545" s="574">
        <v>0</v>
      </c>
      <c r="X545" s="574">
        <v>0</v>
      </c>
      <c r="Y545" s="574">
        <v>0</v>
      </c>
      <c r="Z545" s="574">
        <v>0</v>
      </c>
      <c r="AA545" s="574">
        <v>0</v>
      </c>
      <c r="AB545" s="574">
        <v>0</v>
      </c>
      <c r="AC545" s="574">
        <v>0</v>
      </c>
      <c r="AD545" s="574">
        <v>0</v>
      </c>
      <c r="AE545" s="574">
        <v>0</v>
      </c>
      <c r="AF545" s="574">
        <v>0</v>
      </c>
      <c r="AG545" s="574">
        <v>0</v>
      </c>
      <c r="AH545" s="574">
        <v>0</v>
      </c>
      <c r="AI545" s="574">
        <v>0</v>
      </c>
      <c r="AJ545" s="574">
        <v>0</v>
      </c>
      <c r="AK545" s="574">
        <v>0</v>
      </c>
      <c r="AL545" s="574">
        <v>0</v>
      </c>
      <c r="AM545" s="574">
        <v>0</v>
      </c>
      <c r="AN545" s="574">
        <v>0</v>
      </c>
      <c r="AO545" s="574">
        <v>0</v>
      </c>
      <c r="AP545" s="574">
        <v>0</v>
      </c>
      <c r="AQ545" s="574">
        <v>0</v>
      </c>
      <c r="AR545" s="574">
        <v>0</v>
      </c>
      <c r="AS545" s="574">
        <v>0</v>
      </c>
      <c r="AT545" s="574">
        <v>0</v>
      </c>
      <c r="AU545" s="574">
        <v>0</v>
      </c>
      <c r="AV545" s="574">
        <v>0</v>
      </c>
      <c r="AW545" s="574">
        <v>0</v>
      </c>
      <c r="AX545" s="574">
        <v>0</v>
      </c>
      <c r="AY545" s="574">
        <v>0</v>
      </c>
      <c r="AZ545" s="574">
        <v>8.74248</v>
      </c>
      <c r="BA545" s="574">
        <v>0</v>
      </c>
      <c r="BB545" s="574">
        <v>0</v>
      </c>
      <c r="BC545" s="574">
        <v>0</v>
      </c>
      <c r="BD545" s="574">
        <v>8.74248</v>
      </c>
      <c r="BE545" s="574">
        <v>0</v>
      </c>
      <c r="BF545" s="574">
        <v>0</v>
      </c>
      <c r="BG545" s="574">
        <v>0</v>
      </c>
      <c r="BH545" s="574">
        <v>0</v>
      </c>
      <c r="BI545" s="574">
        <v>0</v>
      </c>
      <c r="BJ545" s="574">
        <v>0</v>
      </c>
      <c r="BK545" s="574">
        <v>0</v>
      </c>
      <c r="BL545" s="574">
        <v>0</v>
      </c>
      <c r="BM545" s="574">
        <v>0</v>
      </c>
      <c r="BN545" s="574">
        <v>0</v>
      </c>
      <c r="BO545" s="574">
        <v>0</v>
      </c>
      <c r="BP545" s="574">
        <v>0</v>
      </c>
      <c r="BQ545" s="574">
        <v>0</v>
      </c>
      <c r="BR545" s="574">
        <v>0</v>
      </c>
      <c r="BS545" s="574">
        <v>0</v>
      </c>
      <c r="BT545" s="574">
        <v>0</v>
      </c>
      <c r="BU545" s="574">
        <v>0</v>
      </c>
      <c r="BV545" s="574">
        <v>0</v>
      </c>
      <c r="BW545" s="574">
        <v>0</v>
      </c>
      <c r="BX545" s="574">
        <v>0</v>
      </c>
      <c r="BY545" s="574">
        <v>0</v>
      </c>
      <c r="BZ545" s="574">
        <v>0</v>
      </c>
      <c r="CA545" s="574">
        <v>0</v>
      </c>
      <c r="CB545" s="574">
        <v>0</v>
      </c>
      <c r="CC545" s="574">
        <v>0</v>
      </c>
    </row>
    <row r="546" spans="1:81">
      <c r="A546" s="586"/>
      <c r="B546" s="586" t="s">
        <v>1505</v>
      </c>
      <c r="C546" s="572"/>
      <c r="D546" s="587" t="s">
        <v>1270</v>
      </c>
      <c r="E546" s="575" t="s">
        <v>1271</v>
      </c>
      <c r="F546" s="573">
        <v>33.56</v>
      </c>
      <c r="G546" s="574">
        <v>24.64296</v>
      </c>
      <c r="H546" s="574">
        <v>0</v>
      </c>
      <c r="I546" s="574">
        <v>24.64296</v>
      </c>
      <c r="J546" s="574">
        <v>0</v>
      </c>
      <c r="K546" s="574">
        <v>0</v>
      </c>
      <c r="L546" s="574">
        <v>0.17</v>
      </c>
      <c r="M546" s="574">
        <v>0.17</v>
      </c>
      <c r="N546" s="574">
        <v>0</v>
      </c>
      <c r="O546" s="574">
        <v>0</v>
      </c>
      <c r="P546" s="574">
        <v>0</v>
      </c>
      <c r="Q546" s="574">
        <v>0</v>
      </c>
      <c r="R546" s="574">
        <v>0</v>
      </c>
      <c r="S546" s="574">
        <v>0</v>
      </c>
      <c r="T546" s="574">
        <v>0</v>
      </c>
      <c r="U546" s="574">
        <v>0</v>
      </c>
      <c r="V546" s="574">
        <v>0</v>
      </c>
      <c r="W546" s="574">
        <v>0</v>
      </c>
      <c r="X546" s="574">
        <v>0</v>
      </c>
      <c r="Y546" s="574">
        <v>0</v>
      </c>
      <c r="Z546" s="574">
        <v>0</v>
      </c>
      <c r="AA546" s="574">
        <v>0</v>
      </c>
      <c r="AB546" s="574">
        <v>0</v>
      </c>
      <c r="AC546" s="574">
        <v>0</v>
      </c>
      <c r="AD546" s="574">
        <v>0</v>
      </c>
      <c r="AE546" s="574">
        <v>0</v>
      </c>
      <c r="AF546" s="574">
        <v>0</v>
      </c>
      <c r="AG546" s="574">
        <v>0</v>
      </c>
      <c r="AH546" s="574">
        <v>0</v>
      </c>
      <c r="AI546" s="574">
        <v>0</v>
      </c>
      <c r="AJ546" s="574">
        <v>0</v>
      </c>
      <c r="AK546" s="574">
        <v>0</v>
      </c>
      <c r="AL546" s="574">
        <v>0</v>
      </c>
      <c r="AM546" s="574">
        <v>0</v>
      </c>
      <c r="AN546" s="574">
        <v>0</v>
      </c>
      <c r="AO546" s="574">
        <v>0</v>
      </c>
      <c r="AP546" s="574">
        <v>0</v>
      </c>
      <c r="AQ546" s="574">
        <v>0</v>
      </c>
      <c r="AR546" s="574">
        <v>0</v>
      </c>
      <c r="AS546" s="574">
        <v>0</v>
      </c>
      <c r="AT546" s="574">
        <v>0</v>
      </c>
      <c r="AU546" s="574">
        <v>0</v>
      </c>
      <c r="AV546" s="574">
        <v>0</v>
      </c>
      <c r="AW546" s="574">
        <v>0</v>
      </c>
      <c r="AX546" s="574">
        <v>0</v>
      </c>
      <c r="AY546" s="574">
        <v>0</v>
      </c>
      <c r="AZ546" s="574">
        <v>8.74248</v>
      </c>
      <c r="BA546" s="574">
        <v>0</v>
      </c>
      <c r="BB546" s="574">
        <v>0</v>
      </c>
      <c r="BC546" s="574">
        <v>0</v>
      </c>
      <c r="BD546" s="574">
        <v>8.74248</v>
      </c>
      <c r="BE546" s="574">
        <v>0</v>
      </c>
      <c r="BF546" s="574">
        <v>0</v>
      </c>
      <c r="BG546" s="574">
        <v>0</v>
      </c>
      <c r="BH546" s="574">
        <v>0</v>
      </c>
      <c r="BI546" s="574">
        <v>0</v>
      </c>
      <c r="BJ546" s="574">
        <v>0</v>
      </c>
      <c r="BK546" s="574">
        <v>0</v>
      </c>
      <c r="BL546" s="574">
        <v>0</v>
      </c>
      <c r="BM546" s="574">
        <v>0</v>
      </c>
      <c r="BN546" s="574">
        <v>0</v>
      </c>
      <c r="BO546" s="574">
        <v>0</v>
      </c>
      <c r="BP546" s="574">
        <v>0</v>
      </c>
      <c r="BQ546" s="574">
        <v>0</v>
      </c>
      <c r="BR546" s="574">
        <v>0</v>
      </c>
      <c r="BS546" s="574">
        <v>0</v>
      </c>
      <c r="BT546" s="574">
        <v>0</v>
      </c>
      <c r="BU546" s="574">
        <v>0</v>
      </c>
      <c r="BV546" s="574">
        <v>0</v>
      </c>
      <c r="BW546" s="574">
        <v>0</v>
      </c>
      <c r="BX546" s="574">
        <v>0</v>
      </c>
      <c r="BY546" s="574">
        <v>0</v>
      </c>
      <c r="BZ546" s="574">
        <v>0</v>
      </c>
      <c r="CA546" s="574">
        <v>0</v>
      </c>
      <c r="CB546" s="574">
        <v>0</v>
      </c>
      <c r="CC546" s="574">
        <v>0</v>
      </c>
    </row>
    <row r="547" spans="1:81">
      <c r="A547" s="586"/>
      <c r="B547" s="586" t="s">
        <v>1505</v>
      </c>
      <c r="C547" s="572"/>
      <c r="D547" s="587" t="s">
        <v>1272</v>
      </c>
      <c r="E547" s="575" t="s">
        <v>1273</v>
      </c>
      <c r="F547" s="573">
        <v>8.91</v>
      </c>
      <c r="G547" s="574">
        <v>0</v>
      </c>
      <c r="H547" s="574">
        <v>0</v>
      </c>
      <c r="I547" s="574">
        <v>0</v>
      </c>
      <c r="J547" s="574">
        <v>0</v>
      </c>
      <c r="K547" s="574">
        <v>0</v>
      </c>
      <c r="L547" s="574">
        <v>0.17</v>
      </c>
      <c r="M547" s="574">
        <v>0.17</v>
      </c>
      <c r="N547" s="574">
        <v>0</v>
      </c>
      <c r="O547" s="574">
        <v>0</v>
      </c>
      <c r="P547" s="574">
        <v>0</v>
      </c>
      <c r="Q547" s="574">
        <v>0</v>
      </c>
      <c r="R547" s="574">
        <v>0</v>
      </c>
      <c r="S547" s="574">
        <v>0</v>
      </c>
      <c r="T547" s="574">
        <v>0</v>
      </c>
      <c r="U547" s="574">
        <v>0</v>
      </c>
      <c r="V547" s="574">
        <v>0</v>
      </c>
      <c r="W547" s="574">
        <v>0</v>
      </c>
      <c r="X547" s="574">
        <v>0</v>
      </c>
      <c r="Y547" s="574">
        <v>0</v>
      </c>
      <c r="Z547" s="574">
        <v>0</v>
      </c>
      <c r="AA547" s="574">
        <v>0</v>
      </c>
      <c r="AB547" s="574">
        <v>0</v>
      </c>
      <c r="AC547" s="574">
        <v>0</v>
      </c>
      <c r="AD547" s="574">
        <v>0</v>
      </c>
      <c r="AE547" s="574">
        <v>0</v>
      </c>
      <c r="AF547" s="574">
        <v>0</v>
      </c>
      <c r="AG547" s="574">
        <v>0</v>
      </c>
      <c r="AH547" s="574">
        <v>0</v>
      </c>
      <c r="AI547" s="574">
        <v>0</v>
      </c>
      <c r="AJ547" s="574">
        <v>0</v>
      </c>
      <c r="AK547" s="574">
        <v>0</v>
      </c>
      <c r="AL547" s="574">
        <v>0</v>
      </c>
      <c r="AM547" s="574">
        <v>0</v>
      </c>
      <c r="AN547" s="574">
        <v>0</v>
      </c>
      <c r="AO547" s="574">
        <v>0</v>
      </c>
      <c r="AP547" s="574">
        <v>0</v>
      </c>
      <c r="AQ547" s="574">
        <v>0</v>
      </c>
      <c r="AR547" s="574">
        <v>0</v>
      </c>
      <c r="AS547" s="574">
        <v>0</v>
      </c>
      <c r="AT547" s="574">
        <v>0</v>
      </c>
      <c r="AU547" s="574">
        <v>0</v>
      </c>
      <c r="AV547" s="574">
        <v>0</v>
      </c>
      <c r="AW547" s="574">
        <v>0</v>
      </c>
      <c r="AX547" s="574">
        <v>0</v>
      </c>
      <c r="AY547" s="574">
        <v>0</v>
      </c>
      <c r="AZ547" s="574">
        <v>8.74248</v>
      </c>
      <c r="BA547" s="574">
        <v>0</v>
      </c>
      <c r="BB547" s="574">
        <v>0</v>
      </c>
      <c r="BC547" s="574">
        <v>0</v>
      </c>
      <c r="BD547" s="574">
        <v>8.74248</v>
      </c>
      <c r="BE547" s="574">
        <v>0</v>
      </c>
      <c r="BF547" s="574">
        <v>0</v>
      </c>
      <c r="BG547" s="574">
        <v>0</v>
      </c>
      <c r="BH547" s="574">
        <v>0</v>
      </c>
      <c r="BI547" s="574">
        <v>0</v>
      </c>
      <c r="BJ547" s="574">
        <v>0</v>
      </c>
      <c r="BK547" s="574">
        <v>0</v>
      </c>
      <c r="BL547" s="574">
        <v>0</v>
      </c>
      <c r="BM547" s="574">
        <v>0</v>
      </c>
      <c r="BN547" s="574">
        <v>0</v>
      </c>
      <c r="BO547" s="574">
        <v>0</v>
      </c>
      <c r="BP547" s="574">
        <v>0</v>
      </c>
      <c r="BQ547" s="574">
        <v>0</v>
      </c>
      <c r="BR547" s="574">
        <v>0</v>
      </c>
      <c r="BS547" s="574">
        <v>0</v>
      </c>
      <c r="BT547" s="574">
        <v>0</v>
      </c>
      <c r="BU547" s="574">
        <v>0</v>
      </c>
      <c r="BV547" s="574">
        <v>0</v>
      </c>
      <c r="BW547" s="574">
        <v>0</v>
      </c>
      <c r="BX547" s="574">
        <v>0</v>
      </c>
      <c r="BY547" s="574">
        <v>0</v>
      </c>
      <c r="BZ547" s="574">
        <v>0</v>
      </c>
      <c r="CA547" s="574">
        <v>0</v>
      </c>
      <c r="CB547" s="574">
        <v>0</v>
      </c>
      <c r="CC547" s="574">
        <v>0</v>
      </c>
    </row>
    <row r="548" spans="1:81">
      <c r="A548" s="586"/>
      <c r="B548" s="586" t="s">
        <v>1505</v>
      </c>
      <c r="C548" s="572"/>
      <c r="D548" s="587" t="s">
        <v>1274</v>
      </c>
      <c r="E548" s="575" t="s">
        <v>1275</v>
      </c>
      <c r="F548" s="573">
        <v>24.64</v>
      </c>
      <c r="G548" s="574">
        <v>24.64296</v>
      </c>
      <c r="H548" s="574">
        <v>0</v>
      </c>
      <c r="I548" s="574">
        <v>24.64296</v>
      </c>
      <c r="J548" s="574">
        <v>0</v>
      </c>
      <c r="K548" s="574">
        <v>0</v>
      </c>
      <c r="L548" s="574">
        <v>0</v>
      </c>
      <c r="M548" s="574">
        <v>0</v>
      </c>
      <c r="N548" s="574">
        <v>0</v>
      </c>
      <c r="O548" s="574">
        <v>0</v>
      </c>
      <c r="P548" s="574">
        <v>0</v>
      </c>
      <c r="Q548" s="574">
        <v>0</v>
      </c>
      <c r="R548" s="574">
        <v>0</v>
      </c>
      <c r="S548" s="574">
        <v>0</v>
      </c>
      <c r="T548" s="574">
        <v>0</v>
      </c>
      <c r="U548" s="574">
        <v>0</v>
      </c>
      <c r="V548" s="574">
        <v>0</v>
      </c>
      <c r="W548" s="574">
        <v>0</v>
      </c>
      <c r="X548" s="574">
        <v>0</v>
      </c>
      <c r="Y548" s="574">
        <v>0</v>
      </c>
      <c r="Z548" s="574">
        <v>0</v>
      </c>
      <c r="AA548" s="574">
        <v>0</v>
      </c>
      <c r="AB548" s="574">
        <v>0</v>
      </c>
      <c r="AC548" s="574">
        <v>0</v>
      </c>
      <c r="AD548" s="574">
        <v>0</v>
      </c>
      <c r="AE548" s="574">
        <v>0</v>
      </c>
      <c r="AF548" s="574">
        <v>0</v>
      </c>
      <c r="AG548" s="574">
        <v>0</v>
      </c>
      <c r="AH548" s="574">
        <v>0</v>
      </c>
      <c r="AI548" s="574">
        <v>0</v>
      </c>
      <c r="AJ548" s="574">
        <v>0</v>
      </c>
      <c r="AK548" s="574">
        <v>0</v>
      </c>
      <c r="AL548" s="574">
        <v>0</v>
      </c>
      <c r="AM548" s="574">
        <v>0</v>
      </c>
      <c r="AN548" s="574">
        <v>0</v>
      </c>
      <c r="AO548" s="574">
        <v>0</v>
      </c>
      <c r="AP548" s="574">
        <v>0</v>
      </c>
      <c r="AQ548" s="574">
        <v>0</v>
      </c>
      <c r="AR548" s="574">
        <v>0</v>
      </c>
      <c r="AS548" s="574">
        <v>0</v>
      </c>
      <c r="AT548" s="574">
        <v>0</v>
      </c>
      <c r="AU548" s="574">
        <v>0</v>
      </c>
      <c r="AV548" s="574">
        <v>0</v>
      </c>
      <c r="AW548" s="574">
        <v>0</v>
      </c>
      <c r="AX548" s="574">
        <v>0</v>
      </c>
      <c r="AY548" s="574">
        <v>0</v>
      </c>
      <c r="AZ548" s="574">
        <v>0</v>
      </c>
      <c r="BA548" s="574">
        <v>0</v>
      </c>
      <c r="BB548" s="574">
        <v>0</v>
      </c>
      <c r="BC548" s="574">
        <v>0</v>
      </c>
      <c r="BD548" s="574">
        <v>0</v>
      </c>
      <c r="BE548" s="574">
        <v>0</v>
      </c>
      <c r="BF548" s="574">
        <v>0</v>
      </c>
      <c r="BG548" s="574">
        <v>0</v>
      </c>
      <c r="BH548" s="574">
        <v>0</v>
      </c>
      <c r="BI548" s="574">
        <v>0</v>
      </c>
      <c r="BJ548" s="574">
        <v>0</v>
      </c>
      <c r="BK548" s="574">
        <v>0</v>
      </c>
      <c r="BL548" s="574">
        <v>0</v>
      </c>
      <c r="BM548" s="574">
        <v>0</v>
      </c>
      <c r="BN548" s="574">
        <v>0</v>
      </c>
      <c r="BO548" s="574">
        <v>0</v>
      </c>
      <c r="BP548" s="574">
        <v>0</v>
      </c>
      <c r="BQ548" s="574">
        <v>0</v>
      </c>
      <c r="BR548" s="574">
        <v>0</v>
      </c>
      <c r="BS548" s="574">
        <v>0</v>
      </c>
      <c r="BT548" s="574">
        <v>0</v>
      </c>
      <c r="BU548" s="574">
        <v>0</v>
      </c>
      <c r="BV548" s="574">
        <v>0</v>
      </c>
      <c r="BW548" s="574">
        <v>0</v>
      </c>
      <c r="BX548" s="574">
        <v>0</v>
      </c>
      <c r="BY548" s="574">
        <v>0</v>
      </c>
      <c r="BZ548" s="574">
        <v>0</v>
      </c>
      <c r="CA548" s="574">
        <v>0</v>
      </c>
      <c r="CB548" s="574">
        <v>0</v>
      </c>
      <c r="CC548" s="574">
        <v>0</v>
      </c>
    </row>
    <row r="549" spans="1:81">
      <c r="A549" s="586"/>
      <c r="B549" s="586" t="s">
        <v>1505</v>
      </c>
      <c r="C549" s="572"/>
      <c r="D549" s="587" t="s">
        <v>929</v>
      </c>
      <c r="E549" s="575" t="s">
        <v>1276</v>
      </c>
      <c r="F549" s="573">
        <v>16.84</v>
      </c>
      <c r="G549" s="574">
        <v>16.842823</v>
      </c>
      <c r="H549" s="574">
        <v>0</v>
      </c>
      <c r="I549" s="574">
        <v>16.842823</v>
      </c>
      <c r="J549" s="574">
        <v>0</v>
      </c>
      <c r="K549" s="574">
        <v>0</v>
      </c>
      <c r="L549" s="574">
        <v>0</v>
      </c>
      <c r="M549" s="574">
        <v>0</v>
      </c>
      <c r="N549" s="574">
        <v>0</v>
      </c>
      <c r="O549" s="574">
        <v>0</v>
      </c>
      <c r="P549" s="574">
        <v>0</v>
      </c>
      <c r="Q549" s="574">
        <v>0</v>
      </c>
      <c r="R549" s="574">
        <v>0</v>
      </c>
      <c r="S549" s="574">
        <v>0</v>
      </c>
      <c r="T549" s="574">
        <v>0</v>
      </c>
      <c r="U549" s="574">
        <v>0</v>
      </c>
      <c r="V549" s="574">
        <v>0</v>
      </c>
      <c r="W549" s="574">
        <v>0</v>
      </c>
      <c r="X549" s="574">
        <v>0</v>
      </c>
      <c r="Y549" s="574">
        <v>0</v>
      </c>
      <c r="Z549" s="574">
        <v>0</v>
      </c>
      <c r="AA549" s="574">
        <v>0</v>
      </c>
      <c r="AB549" s="574">
        <v>0</v>
      </c>
      <c r="AC549" s="574">
        <v>0</v>
      </c>
      <c r="AD549" s="574">
        <v>0</v>
      </c>
      <c r="AE549" s="574">
        <v>0</v>
      </c>
      <c r="AF549" s="574">
        <v>0</v>
      </c>
      <c r="AG549" s="574">
        <v>0</v>
      </c>
      <c r="AH549" s="574">
        <v>0</v>
      </c>
      <c r="AI549" s="574">
        <v>0</v>
      </c>
      <c r="AJ549" s="574">
        <v>0</v>
      </c>
      <c r="AK549" s="574">
        <v>0</v>
      </c>
      <c r="AL549" s="574">
        <v>0</v>
      </c>
      <c r="AM549" s="574">
        <v>0</v>
      </c>
      <c r="AN549" s="574">
        <v>0</v>
      </c>
      <c r="AO549" s="574">
        <v>0</v>
      </c>
      <c r="AP549" s="574">
        <v>0</v>
      </c>
      <c r="AQ549" s="574">
        <v>0</v>
      </c>
      <c r="AR549" s="574">
        <v>0</v>
      </c>
      <c r="AS549" s="574">
        <v>0</v>
      </c>
      <c r="AT549" s="574">
        <v>0</v>
      </c>
      <c r="AU549" s="574">
        <v>0</v>
      </c>
      <c r="AV549" s="574">
        <v>0</v>
      </c>
      <c r="AW549" s="574">
        <v>0</v>
      </c>
      <c r="AX549" s="574">
        <v>0</v>
      </c>
      <c r="AY549" s="574">
        <v>0</v>
      </c>
      <c r="AZ549" s="574">
        <v>0</v>
      </c>
      <c r="BA549" s="574">
        <v>0</v>
      </c>
      <c r="BB549" s="574">
        <v>0</v>
      </c>
      <c r="BC549" s="574">
        <v>0</v>
      </c>
      <c r="BD549" s="574">
        <v>0</v>
      </c>
      <c r="BE549" s="574">
        <v>0</v>
      </c>
      <c r="BF549" s="574">
        <v>0</v>
      </c>
      <c r="BG549" s="574">
        <v>0</v>
      </c>
      <c r="BH549" s="574">
        <v>0</v>
      </c>
      <c r="BI549" s="574">
        <v>0</v>
      </c>
      <c r="BJ549" s="574">
        <v>0</v>
      </c>
      <c r="BK549" s="574">
        <v>0</v>
      </c>
      <c r="BL549" s="574">
        <v>0</v>
      </c>
      <c r="BM549" s="574">
        <v>0</v>
      </c>
      <c r="BN549" s="574">
        <v>0</v>
      </c>
      <c r="BO549" s="574">
        <v>0</v>
      </c>
      <c r="BP549" s="574">
        <v>0</v>
      </c>
      <c r="BQ549" s="574">
        <v>0</v>
      </c>
      <c r="BR549" s="574">
        <v>0</v>
      </c>
      <c r="BS549" s="574">
        <v>0</v>
      </c>
      <c r="BT549" s="574">
        <v>0</v>
      </c>
      <c r="BU549" s="574">
        <v>0</v>
      </c>
      <c r="BV549" s="574">
        <v>0</v>
      </c>
      <c r="BW549" s="574">
        <v>0</v>
      </c>
      <c r="BX549" s="574">
        <v>0</v>
      </c>
      <c r="BY549" s="574">
        <v>0</v>
      </c>
      <c r="BZ549" s="574">
        <v>0</v>
      </c>
      <c r="CA549" s="574">
        <v>0</v>
      </c>
      <c r="CB549" s="574">
        <v>0</v>
      </c>
      <c r="CC549" s="574">
        <v>0</v>
      </c>
    </row>
    <row r="550" spans="1:81">
      <c r="A550" s="586"/>
      <c r="B550" s="586" t="s">
        <v>1505</v>
      </c>
      <c r="C550" s="572"/>
      <c r="D550" s="587" t="s">
        <v>1277</v>
      </c>
      <c r="E550" s="575" t="s">
        <v>355</v>
      </c>
      <c r="F550" s="573">
        <v>16.84</v>
      </c>
      <c r="G550" s="574">
        <v>16.842823</v>
      </c>
      <c r="H550" s="574">
        <v>0</v>
      </c>
      <c r="I550" s="574">
        <v>16.842823</v>
      </c>
      <c r="J550" s="574">
        <v>0</v>
      </c>
      <c r="K550" s="574">
        <v>0</v>
      </c>
      <c r="L550" s="574">
        <v>0</v>
      </c>
      <c r="M550" s="574">
        <v>0</v>
      </c>
      <c r="N550" s="574">
        <v>0</v>
      </c>
      <c r="O550" s="574">
        <v>0</v>
      </c>
      <c r="P550" s="574">
        <v>0</v>
      </c>
      <c r="Q550" s="574">
        <v>0</v>
      </c>
      <c r="R550" s="574">
        <v>0</v>
      </c>
      <c r="S550" s="574">
        <v>0</v>
      </c>
      <c r="T550" s="574">
        <v>0</v>
      </c>
      <c r="U550" s="574">
        <v>0</v>
      </c>
      <c r="V550" s="574">
        <v>0</v>
      </c>
      <c r="W550" s="574">
        <v>0</v>
      </c>
      <c r="X550" s="574">
        <v>0</v>
      </c>
      <c r="Y550" s="574">
        <v>0</v>
      </c>
      <c r="Z550" s="574">
        <v>0</v>
      </c>
      <c r="AA550" s="574">
        <v>0</v>
      </c>
      <c r="AB550" s="574">
        <v>0</v>
      </c>
      <c r="AC550" s="574">
        <v>0</v>
      </c>
      <c r="AD550" s="574">
        <v>0</v>
      </c>
      <c r="AE550" s="574">
        <v>0</v>
      </c>
      <c r="AF550" s="574">
        <v>0</v>
      </c>
      <c r="AG550" s="574">
        <v>0</v>
      </c>
      <c r="AH550" s="574">
        <v>0</v>
      </c>
      <c r="AI550" s="574">
        <v>0</v>
      </c>
      <c r="AJ550" s="574">
        <v>0</v>
      </c>
      <c r="AK550" s="574">
        <v>0</v>
      </c>
      <c r="AL550" s="574">
        <v>0</v>
      </c>
      <c r="AM550" s="574">
        <v>0</v>
      </c>
      <c r="AN550" s="574">
        <v>0</v>
      </c>
      <c r="AO550" s="574">
        <v>0</v>
      </c>
      <c r="AP550" s="574">
        <v>0</v>
      </c>
      <c r="AQ550" s="574">
        <v>0</v>
      </c>
      <c r="AR550" s="574">
        <v>0</v>
      </c>
      <c r="AS550" s="574">
        <v>0</v>
      </c>
      <c r="AT550" s="574">
        <v>0</v>
      </c>
      <c r="AU550" s="574">
        <v>0</v>
      </c>
      <c r="AV550" s="574">
        <v>0</v>
      </c>
      <c r="AW550" s="574">
        <v>0</v>
      </c>
      <c r="AX550" s="574">
        <v>0</v>
      </c>
      <c r="AY550" s="574">
        <v>0</v>
      </c>
      <c r="AZ550" s="574">
        <v>0</v>
      </c>
      <c r="BA550" s="574">
        <v>0</v>
      </c>
      <c r="BB550" s="574">
        <v>0</v>
      </c>
      <c r="BC550" s="574">
        <v>0</v>
      </c>
      <c r="BD550" s="574">
        <v>0</v>
      </c>
      <c r="BE550" s="574">
        <v>0</v>
      </c>
      <c r="BF550" s="574">
        <v>0</v>
      </c>
      <c r="BG550" s="574">
        <v>0</v>
      </c>
      <c r="BH550" s="574">
        <v>0</v>
      </c>
      <c r="BI550" s="574">
        <v>0</v>
      </c>
      <c r="BJ550" s="574">
        <v>0</v>
      </c>
      <c r="BK550" s="574">
        <v>0</v>
      </c>
      <c r="BL550" s="574">
        <v>0</v>
      </c>
      <c r="BM550" s="574">
        <v>0</v>
      </c>
      <c r="BN550" s="574">
        <v>0</v>
      </c>
      <c r="BO550" s="574">
        <v>0</v>
      </c>
      <c r="BP550" s="574">
        <v>0</v>
      </c>
      <c r="BQ550" s="574">
        <v>0</v>
      </c>
      <c r="BR550" s="574">
        <v>0</v>
      </c>
      <c r="BS550" s="574">
        <v>0</v>
      </c>
      <c r="BT550" s="574">
        <v>0</v>
      </c>
      <c r="BU550" s="574">
        <v>0</v>
      </c>
      <c r="BV550" s="574">
        <v>0</v>
      </c>
      <c r="BW550" s="574">
        <v>0</v>
      </c>
      <c r="BX550" s="574">
        <v>0</v>
      </c>
      <c r="BY550" s="574">
        <v>0</v>
      </c>
      <c r="BZ550" s="574">
        <v>0</v>
      </c>
      <c r="CA550" s="574">
        <v>0</v>
      </c>
      <c r="CB550" s="574">
        <v>0</v>
      </c>
      <c r="CC550" s="574">
        <v>0</v>
      </c>
    </row>
    <row r="551" spans="1:81">
      <c r="A551" s="586"/>
      <c r="B551" s="586" t="s">
        <v>1505</v>
      </c>
      <c r="C551" s="572"/>
      <c r="D551" s="587" t="s">
        <v>1278</v>
      </c>
      <c r="E551" s="575" t="s">
        <v>1279</v>
      </c>
      <c r="F551" s="573">
        <v>12.08</v>
      </c>
      <c r="G551" s="574">
        <v>12.082932</v>
      </c>
      <c r="H551" s="574">
        <v>0</v>
      </c>
      <c r="I551" s="574">
        <v>12.082932</v>
      </c>
      <c r="J551" s="574">
        <v>0</v>
      </c>
      <c r="K551" s="574">
        <v>0</v>
      </c>
      <c r="L551" s="574">
        <v>0</v>
      </c>
      <c r="M551" s="574">
        <v>0</v>
      </c>
      <c r="N551" s="574">
        <v>0</v>
      </c>
      <c r="O551" s="574">
        <v>0</v>
      </c>
      <c r="P551" s="574">
        <v>0</v>
      </c>
      <c r="Q551" s="574">
        <v>0</v>
      </c>
      <c r="R551" s="574">
        <v>0</v>
      </c>
      <c r="S551" s="574">
        <v>0</v>
      </c>
      <c r="T551" s="574">
        <v>0</v>
      </c>
      <c r="U551" s="574">
        <v>0</v>
      </c>
      <c r="V551" s="574">
        <v>0</v>
      </c>
      <c r="W551" s="574">
        <v>0</v>
      </c>
      <c r="X551" s="574">
        <v>0</v>
      </c>
      <c r="Y551" s="574">
        <v>0</v>
      </c>
      <c r="Z551" s="574">
        <v>0</v>
      </c>
      <c r="AA551" s="574">
        <v>0</v>
      </c>
      <c r="AB551" s="574">
        <v>0</v>
      </c>
      <c r="AC551" s="574">
        <v>0</v>
      </c>
      <c r="AD551" s="574">
        <v>0</v>
      </c>
      <c r="AE551" s="574">
        <v>0</v>
      </c>
      <c r="AF551" s="574">
        <v>0</v>
      </c>
      <c r="AG551" s="574">
        <v>0</v>
      </c>
      <c r="AH551" s="574">
        <v>0</v>
      </c>
      <c r="AI551" s="574">
        <v>0</v>
      </c>
      <c r="AJ551" s="574">
        <v>0</v>
      </c>
      <c r="AK551" s="574">
        <v>0</v>
      </c>
      <c r="AL551" s="574">
        <v>0</v>
      </c>
      <c r="AM551" s="574">
        <v>0</v>
      </c>
      <c r="AN551" s="574">
        <v>0</v>
      </c>
      <c r="AO551" s="574">
        <v>0</v>
      </c>
      <c r="AP551" s="574">
        <v>0</v>
      </c>
      <c r="AQ551" s="574">
        <v>0</v>
      </c>
      <c r="AR551" s="574">
        <v>0</v>
      </c>
      <c r="AS551" s="574">
        <v>0</v>
      </c>
      <c r="AT551" s="574">
        <v>0</v>
      </c>
      <c r="AU551" s="574">
        <v>0</v>
      </c>
      <c r="AV551" s="574">
        <v>0</v>
      </c>
      <c r="AW551" s="574">
        <v>0</v>
      </c>
      <c r="AX551" s="574">
        <v>0</v>
      </c>
      <c r="AY551" s="574">
        <v>0</v>
      </c>
      <c r="AZ551" s="574">
        <v>0</v>
      </c>
      <c r="BA551" s="574">
        <v>0</v>
      </c>
      <c r="BB551" s="574">
        <v>0</v>
      </c>
      <c r="BC551" s="574">
        <v>0</v>
      </c>
      <c r="BD551" s="574">
        <v>0</v>
      </c>
      <c r="BE551" s="574">
        <v>0</v>
      </c>
      <c r="BF551" s="574">
        <v>0</v>
      </c>
      <c r="BG551" s="574">
        <v>0</v>
      </c>
      <c r="BH551" s="574">
        <v>0</v>
      </c>
      <c r="BI551" s="574">
        <v>0</v>
      </c>
      <c r="BJ551" s="574">
        <v>0</v>
      </c>
      <c r="BK551" s="574">
        <v>0</v>
      </c>
      <c r="BL551" s="574">
        <v>0</v>
      </c>
      <c r="BM551" s="574">
        <v>0</v>
      </c>
      <c r="BN551" s="574">
        <v>0</v>
      </c>
      <c r="BO551" s="574">
        <v>0</v>
      </c>
      <c r="BP551" s="574">
        <v>0</v>
      </c>
      <c r="BQ551" s="574">
        <v>0</v>
      </c>
      <c r="BR551" s="574">
        <v>0</v>
      </c>
      <c r="BS551" s="574">
        <v>0</v>
      </c>
      <c r="BT551" s="574">
        <v>0</v>
      </c>
      <c r="BU551" s="574">
        <v>0</v>
      </c>
      <c r="BV551" s="574">
        <v>0</v>
      </c>
      <c r="BW551" s="574">
        <v>0</v>
      </c>
      <c r="BX551" s="574">
        <v>0</v>
      </c>
      <c r="BY551" s="574">
        <v>0</v>
      </c>
      <c r="BZ551" s="574">
        <v>0</v>
      </c>
      <c r="CA551" s="574">
        <v>0</v>
      </c>
      <c r="CB551" s="574">
        <v>0</v>
      </c>
      <c r="CC551" s="574">
        <v>0</v>
      </c>
    </row>
    <row r="552" spans="1:81">
      <c r="A552" s="586"/>
      <c r="B552" s="586" t="s">
        <v>1505</v>
      </c>
      <c r="C552" s="572"/>
      <c r="D552" s="587" t="s">
        <v>1280</v>
      </c>
      <c r="E552" s="575" t="s">
        <v>1281</v>
      </c>
      <c r="F552" s="573">
        <v>4.76</v>
      </c>
      <c r="G552" s="574">
        <v>4.759891</v>
      </c>
      <c r="H552" s="574">
        <v>0</v>
      </c>
      <c r="I552" s="574">
        <v>4.759891</v>
      </c>
      <c r="J552" s="574">
        <v>0</v>
      </c>
      <c r="K552" s="574">
        <v>0</v>
      </c>
      <c r="L552" s="574">
        <v>0</v>
      </c>
      <c r="M552" s="574">
        <v>0</v>
      </c>
      <c r="N552" s="574">
        <v>0</v>
      </c>
      <c r="O552" s="574">
        <v>0</v>
      </c>
      <c r="P552" s="574">
        <v>0</v>
      </c>
      <c r="Q552" s="574">
        <v>0</v>
      </c>
      <c r="R552" s="574">
        <v>0</v>
      </c>
      <c r="S552" s="574">
        <v>0</v>
      </c>
      <c r="T552" s="574">
        <v>0</v>
      </c>
      <c r="U552" s="574">
        <v>0</v>
      </c>
      <c r="V552" s="574">
        <v>0</v>
      </c>
      <c r="W552" s="574">
        <v>0</v>
      </c>
      <c r="X552" s="574">
        <v>0</v>
      </c>
      <c r="Y552" s="574">
        <v>0</v>
      </c>
      <c r="Z552" s="574">
        <v>0</v>
      </c>
      <c r="AA552" s="574">
        <v>0</v>
      </c>
      <c r="AB552" s="574">
        <v>0</v>
      </c>
      <c r="AC552" s="574">
        <v>0</v>
      </c>
      <c r="AD552" s="574">
        <v>0</v>
      </c>
      <c r="AE552" s="574">
        <v>0</v>
      </c>
      <c r="AF552" s="574">
        <v>0</v>
      </c>
      <c r="AG552" s="574">
        <v>0</v>
      </c>
      <c r="AH552" s="574">
        <v>0</v>
      </c>
      <c r="AI552" s="574">
        <v>0</v>
      </c>
      <c r="AJ552" s="574">
        <v>0</v>
      </c>
      <c r="AK552" s="574">
        <v>0</v>
      </c>
      <c r="AL552" s="574">
        <v>0</v>
      </c>
      <c r="AM552" s="574">
        <v>0</v>
      </c>
      <c r="AN552" s="574">
        <v>0</v>
      </c>
      <c r="AO552" s="574">
        <v>0</v>
      </c>
      <c r="AP552" s="574">
        <v>0</v>
      </c>
      <c r="AQ552" s="574">
        <v>0</v>
      </c>
      <c r="AR552" s="574">
        <v>0</v>
      </c>
      <c r="AS552" s="574">
        <v>0</v>
      </c>
      <c r="AT552" s="574">
        <v>0</v>
      </c>
      <c r="AU552" s="574">
        <v>0</v>
      </c>
      <c r="AV552" s="574">
        <v>0</v>
      </c>
      <c r="AW552" s="574">
        <v>0</v>
      </c>
      <c r="AX552" s="574">
        <v>0</v>
      </c>
      <c r="AY552" s="574">
        <v>0</v>
      </c>
      <c r="AZ552" s="574">
        <v>0</v>
      </c>
      <c r="BA552" s="574">
        <v>0</v>
      </c>
      <c r="BB552" s="574">
        <v>0</v>
      </c>
      <c r="BC552" s="574">
        <v>0</v>
      </c>
      <c r="BD552" s="574">
        <v>0</v>
      </c>
      <c r="BE552" s="574">
        <v>0</v>
      </c>
      <c r="BF552" s="574">
        <v>0</v>
      </c>
      <c r="BG552" s="574">
        <v>0</v>
      </c>
      <c r="BH552" s="574">
        <v>0</v>
      </c>
      <c r="BI552" s="574">
        <v>0</v>
      </c>
      <c r="BJ552" s="574">
        <v>0</v>
      </c>
      <c r="BK552" s="574">
        <v>0</v>
      </c>
      <c r="BL552" s="574">
        <v>0</v>
      </c>
      <c r="BM552" s="574">
        <v>0</v>
      </c>
      <c r="BN552" s="574">
        <v>0</v>
      </c>
      <c r="BO552" s="574">
        <v>0</v>
      </c>
      <c r="BP552" s="574">
        <v>0</v>
      </c>
      <c r="BQ552" s="574">
        <v>0</v>
      </c>
      <c r="BR552" s="574">
        <v>0</v>
      </c>
      <c r="BS552" s="574">
        <v>0</v>
      </c>
      <c r="BT552" s="574">
        <v>0</v>
      </c>
      <c r="BU552" s="574">
        <v>0</v>
      </c>
      <c r="BV552" s="574">
        <v>0</v>
      </c>
      <c r="BW552" s="574">
        <v>0</v>
      </c>
      <c r="BX552" s="574">
        <v>0</v>
      </c>
      <c r="BY552" s="574">
        <v>0</v>
      </c>
      <c r="BZ552" s="574">
        <v>0</v>
      </c>
      <c r="CA552" s="574">
        <v>0</v>
      </c>
      <c r="CB552" s="574">
        <v>0</v>
      </c>
      <c r="CC552" s="574">
        <v>0</v>
      </c>
    </row>
    <row r="553" spans="1:81">
      <c r="A553" s="586"/>
      <c r="B553" s="586" t="s">
        <v>1505</v>
      </c>
      <c r="C553" s="572"/>
      <c r="D553" s="587" t="s">
        <v>933</v>
      </c>
      <c r="E553" s="575" t="s">
        <v>1416</v>
      </c>
      <c r="F553" s="573">
        <v>191.5</v>
      </c>
      <c r="G553" s="574">
        <v>156.4871</v>
      </c>
      <c r="H553" s="574">
        <v>156.4871</v>
      </c>
      <c r="I553" s="574">
        <v>0</v>
      </c>
      <c r="J553" s="574">
        <v>0</v>
      </c>
      <c r="K553" s="574">
        <v>0</v>
      </c>
      <c r="L553" s="574">
        <v>34.576696</v>
      </c>
      <c r="M553" s="574">
        <v>21.892696</v>
      </c>
      <c r="N553" s="574">
        <v>0</v>
      </c>
      <c r="O553" s="574">
        <v>2</v>
      </c>
      <c r="P553" s="574">
        <v>0</v>
      </c>
      <c r="Q553" s="574">
        <v>8.684</v>
      </c>
      <c r="R553" s="574">
        <v>2</v>
      </c>
      <c r="S553" s="574">
        <v>0</v>
      </c>
      <c r="T553" s="574">
        <v>0</v>
      </c>
      <c r="U553" s="574">
        <v>0</v>
      </c>
      <c r="V553" s="574">
        <v>0</v>
      </c>
      <c r="W553" s="574">
        <v>0</v>
      </c>
      <c r="X553" s="574">
        <v>0</v>
      </c>
      <c r="Y553" s="574">
        <v>0</v>
      </c>
      <c r="Z553" s="574">
        <v>0</v>
      </c>
      <c r="AA553" s="574">
        <v>0</v>
      </c>
      <c r="AB553" s="574">
        <v>0</v>
      </c>
      <c r="AC553" s="574">
        <v>0</v>
      </c>
      <c r="AD553" s="574">
        <v>0</v>
      </c>
      <c r="AE553" s="574">
        <v>0</v>
      </c>
      <c r="AF553" s="574">
        <v>0</v>
      </c>
      <c r="AG553" s="574">
        <v>0</v>
      </c>
      <c r="AH553" s="574">
        <v>0</v>
      </c>
      <c r="AI553" s="574">
        <v>0</v>
      </c>
      <c r="AJ553" s="574">
        <v>0</v>
      </c>
      <c r="AK553" s="574">
        <v>0</v>
      </c>
      <c r="AL553" s="574">
        <v>0</v>
      </c>
      <c r="AM553" s="574">
        <v>0</v>
      </c>
      <c r="AN553" s="574">
        <v>0</v>
      </c>
      <c r="AO553" s="574">
        <v>0</v>
      </c>
      <c r="AP553" s="574">
        <v>0</v>
      </c>
      <c r="AQ553" s="574">
        <v>0</v>
      </c>
      <c r="AR553" s="574">
        <v>0</v>
      </c>
      <c r="AS553" s="574">
        <v>0</v>
      </c>
      <c r="AT553" s="574">
        <v>0</v>
      </c>
      <c r="AU553" s="574">
        <v>0</v>
      </c>
      <c r="AV553" s="574">
        <v>0</v>
      </c>
      <c r="AW553" s="574">
        <v>0</v>
      </c>
      <c r="AX553" s="574">
        <v>0</v>
      </c>
      <c r="AY553" s="574">
        <v>0</v>
      </c>
      <c r="AZ553" s="574">
        <v>0.4344</v>
      </c>
      <c r="BA553" s="574">
        <v>0.4344</v>
      </c>
      <c r="BB553" s="574">
        <v>0</v>
      </c>
      <c r="BC553" s="574">
        <v>0</v>
      </c>
      <c r="BD553" s="574">
        <v>0</v>
      </c>
      <c r="BE553" s="574">
        <v>0</v>
      </c>
      <c r="BF553" s="574">
        <v>0</v>
      </c>
      <c r="BG553" s="574">
        <v>0</v>
      </c>
      <c r="BH553" s="574">
        <v>0</v>
      </c>
      <c r="BI553" s="574">
        <v>0</v>
      </c>
      <c r="BJ553" s="574">
        <v>0</v>
      </c>
      <c r="BK553" s="574">
        <v>0</v>
      </c>
      <c r="BL553" s="574">
        <v>0</v>
      </c>
      <c r="BM553" s="574">
        <v>0</v>
      </c>
      <c r="BN553" s="574">
        <v>0</v>
      </c>
      <c r="BO553" s="574">
        <v>0</v>
      </c>
      <c r="BP553" s="574">
        <v>0</v>
      </c>
      <c r="BQ553" s="574">
        <v>0</v>
      </c>
      <c r="BR553" s="574">
        <v>0</v>
      </c>
      <c r="BS553" s="574">
        <v>0</v>
      </c>
      <c r="BT553" s="574">
        <v>0</v>
      </c>
      <c r="BU553" s="574">
        <v>0</v>
      </c>
      <c r="BV553" s="574">
        <v>0</v>
      </c>
      <c r="BW553" s="574">
        <v>0</v>
      </c>
      <c r="BX553" s="574">
        <v>0</v>
      </c>
      <c r="BY553" s="574">
        <v>0</v>
      </c>
      <c r="BZ553" s="574">
        <v>0</v>
      </c>
      <c r="CA553" s="574">
        <v>0</v>
      </c>
      <c r="CB553" s="574">
        <v>0</v>
      </c>
      <c r="CC553" s="574">
        <v>0</v>
      </c>
    </row>
    <row r="554" spans="1:81">
      <c r="A554" s="586"/>
      <c r="B554" s="586" t="s">
        <v>1505</v>
      </c>
      <c r="C554" s="572"/>
      <c r="D554" s="587" t="s">
        <v>1417</v>
      </c>
      <c r="E554" s="575" t="s">
        <v>1418</v>
      </c>
      <c r="F554" s="573">
        <v>191.5</v>
      </c>
      <c r="G554" s="574">
        <v>156.4871</v>
      </c>
      <c r="H554" s="574">
        <v>156.4871</v>
      </c>
      <c r="I554" s="574">
        <v>0</v>
      </c>
      <c r="J554" s="574">
        <v>0</v>
      </c>
      <c r="K554" s="574">
        <v>0</v>
      </c>
      <c r="L554" s="574">
        <v>34.576696</v>
      </c>
      <c r="M554" s="574">
        <v>21.892696</v>
      </c>
      <c r="N554" s="574">
        <v>0</v>
      </c>
      <c r="O554" s="574">
        <v>2</v>
      </c>
      <c r="P554" s="574">
        <v>0</v>
      </c>
      <c r="Q554" s="574">
        <v>8.684</v>
      </c>
      <c r="R554" s="574">
        <v>2</v>
      </c>
      <c r="S554" s="574">
        <v>0</v>
      </c>
      <c r="T554" s="574">
        <v>0</v>
      </c>
      <c r="U554" s="574">
        <v>0</v>
      </c>
      <c r="V554" s="574">
        <v>0</v>
      </c>
      <c r="W554" s="574">
        <v>0</v>
      </c>
      <c r="X554" s="574">
        <v>0</v>
      </c>
      <c r="Y554" s="574">
        <v>0</v>
      </c>
      <c r="Z554" s="574">
        <v>0</v>
      </c>
      <c r="AA554" s="574">
        <v>0</v>
      </c>
      <c r="AB554" s="574">
        <v>0</v>
      </c>
      <c r="AC554" s="574">
        <v>0</v>
      </c>
      <c r="AD554" s="574">
        <v>0</v>
      </c>
      <c r="AE554" s="574">
        <v>0</v>
      </c>
      <c r="AF554" s="574">
        <v>0</v>
      </c>
      <c r="AG554" s="574">
        <v>0</v>
      </c>
      <c r="AH554" s="574">
        <v>0</v>
      </c>
      <c r="AI554" s="574">
        <v>0</v>
      </c>
      <c r="AJ554" s="574">
        <v>0</v>
      </c>
      <c r="AK554" s="574">
        <v>0</v>
      </c>
      <c r="AL554" s="574">
        <v>0</v>
      </c>
      <c r="AM554" s="574">
        <v>0</v>
      </c>
      <c r="AN554" s="574">
        <v>0</v>
      </c>
      <c r="AO554" s="574">
        <v>0</v>
      </c>
      <c r="AP554" s="574">
        <v>0</v>
      </c>
      <c r="AQ554" s="574">
        <v>0</v>
      </c>
      <c r="AR554" s="574">
        <v>0</v>
      </c>
      <c r="AS554" s="574">
        <v>0</v>
      </c>
      <c r="AT554" s="574">
        <v>0</v>
      </c>
      <c r="AU554" s="574">
        <v>0</v>
      </c>
      <c r="AV554" s="574">
        <v>0</v>
      </c>
      <c r="AW554" s="574">
        <v>0</v>
      </c>
      <c r="AX554" s="574">
        <v>0</v>
      </c>
      <c r="AY554" s="574">
        <v>0</v>
      </c>
      <c r="AZ554" s="574">
        <v>0.4344</v>
      </c>
      <c r="BA554" s="574">
        <v>0.4344</v>
      </c>
      <c r="BB554" s="574">
        <v>0</v>
      </c>
      <c r="BC554" s="574">
        <v>0</v>
      </c>
      <c r="BD554" s="574">
        <v>0</v>
      </c>
      <c r="BE554" s="574">
        <v>0</v>
      </c>
      <c r="BF554" s="574">
        <v>0</v>
      </c>
      <c r="BG554" s="574">
        <v>0</v>
      </c>
      <c r="BH554" s="574">
        <v>0</v>
      </c>
      <c r="BI554" s="574">
        <v>0</v>
      </c>
      <c r="BJ554" s="574">
        <v>0</v>
      </c>
      <c r="BK554" s="574">
        <v>0</v>
      </c>
      <c r="BL554" s="574">
        <v>0</v>
      </c>
      <c r="BM554" s="574">
        <v>0</v>
      </c>
      <c r="BN554" s="574">
        <v>0</v>
      </c>
      <c r="BO554" s="574">
        <v>0</v>
      </c>
      <c r="BP554" s="574">
        <v>0</v>
      </c>
      <c r="BQ554" s="574">
        <v>0</v>
      </c>
      <c r="BR554" s="574">
        <v>0</v>
      </c>
      <c r="BS554" s="574">
        <v>0</v>
      </c>
      <c r="BT554" s="574">
        <v>0</v>
      </c>
      <c r="BU554" s="574">
        <v>0</v>
      </c>
      <c r="BV554" s="574">
        <v>0</v>
      </c>
      <c r="BW554" s="574">
        <v>0</v>
      </c>
      <c r="BX554" s="574">
        <v>0</v>
      </c>
      <c r="BY554" s="574">
        <v>0</v>
      </c>
      <c r="BZ554" s="574">
        <v>0</v>
      </c>
      <c r="CA554" s="574">
        <v>0</v>
      </c>
      <c r="CB554" s="574">
        <v>0</v>
      </c>
      <c r="CC554" s="574">
        <v>0</v>
      </c>
    </row>
    <row r="555" spans="1:81">
      <c r="A555" s="586"/>
      <c r="B555" s="586" t="s">
        <v>1505</v>
      </c>
      <c r="C555" s="572"/>
      <c r="D555" s="587" t="s">
        <v>1419</v>
      </c>
      <c r="E555" s="575" t="s">
        <v>1268</v>
      </c>
      <c r="F555" s="573">
        <v>191.5</v>
      </c>
      <c r="G555" s="574">
        <v>156.4871</v>
      </c>
      <c r="H555" s="574">
        <v>156.4871</v>
      </c>
      <c r="I555" s="574">
        <v>0</v>
      </c>
      <c r="J555" s="574">
        <v>0</v>
      </c>
      <c r="K555" s="574">
        <v>0</v>
      </c>
      <c r="L555" s="574">
        <v>34.576696</v>
      </c>
      <c r="M555" s="574">
        <v>21.892696</v>
      </c>
      <c r="N555" s="574">
        <v>0</v>
      </c>
      <c r="O555" s="574">
        <v>2</v>
      </c>
      <c r="P555" s="574">
        <v>0</v>
      </c>
      <c r="Q555" s="574">
        <v>8.684</v>
      </c>
      <c r="R555" s="574">
        <v>2</v>
      </c>
      <c r="S555" s="574">
        <v>0</v>
      </c>
      <c r="T555" s="574">
        <v>0</v>
      </c>
      <c r="U555" s="574">
        <v>0</v>
      </c>
      <c r="V555" s="574">
        <v>0</v>
      </c>
      <c r="W555" s="574">
        <v>0</v>
      </c>
      <c r="X555" s="574">
        <v>0</v>
      </c>
      <c r="Y555" s="574">
        <v>0</v>
      </c>
      <c r="Z555" s="574">
        <v>0</v>
      </c>
      <c r="AA555" s="574">
        <v>0</v>
      </c>
      <c r="AB555" s="574">
        <v>0</v>
      </c>
      <c r="AC555" s="574">
        <v>0</v>
      </c>
      <c r="AD555" s="574">
        <v>0</v>
      </c>
      <c r="AE555" s="574">
        <v>0</v>
      </c>
      <c r="AF555" s="574">
        <v>0</v>
      </c>
      <c r="AG555" s="574">
        <v>0</v>
      </c>
      <c r="AH555" s="574">
        <v>0</v>
      </c>
      <c r="AI555" s="574">
        <v>0</v>
      </c>
      <c r="AJ555" s="574">
        <v>0</v>
      </c>
      <c r="AK555" s="574">
        <v>0</v>
      </c>
      <c r="AL555" s="574">
        <v>0</v>
      </c>
      <c r="AM555" s="574">
        <v>0</v>
      </c>
      <c r="AN555" s="574">
        <v>0</v>
      </c>
      <c r="AO555" s="574">
        <v>0</v>
      </c>
      <c r="AP555" s="574">
        <v>0</v>
      </c>
      <c r="AQ555" s="574">
        <v>0</v>
      </c>
      <c r="AR555" s="574">
        <v>0</v>
      </c>
      <c r="AS555" s="574">
        <v>0</v>
      </c>
      <c r="AT555" s="574">
        <v>0</v>
      </c>
      <c r="AU555" s="574">
        <v>0</v>
      </c>
      <c r="AV555" s="574">
        <v>0</v>
      </c>
      <c r="AW555" s="574">
        <v>0</v>
      </c>
      <c r="AX555" s="574">
        <v>0</v>
      </c>
      <c r="AY555" s="574">
        <v>0</v>
      </c>
      <c r="AZ555" s="574">
        <v>0.4344</v>
      </c>
      <c r="BA555" s="574">
        <v>0.4344</v>
      </c>
      <c r="BB555" s="574">
        <v>0</v>
      </c>
      <c r="BC555" s="574">
        <v>0</v>
      </c>
      <c r="BD555" s="574">
        <v>0</v>
      </c>
      <c r="BE555" s="574">
        <v>0</v>
      </c>
      <c r="BF555" s="574">
        <v>0</v>
      </c>
      <c r="BG555" s="574">
        <v>0</v>
      </c>
      <c r="BH555" s="574">
        <v>0</v>
      </c>
      <c r="BI555" s="574">
        <v>0</v>
      </c>
      <c r="BJ555" s="574">
        <v>0</v>
      </c>
      <c r="BK555" s="574">
        <v>0</v>
      </c>
      <c r="BL555" s="574">
        <v>0</v>
      </c>
      <c r="BM555" s="574">
        <v>0</v>
      </c>
      <c r="BN555" s="574">
        <v>0</v>
      </c>
      <c r="BO555" s="574">
        <v>0</v>
      </c>
      <c r="BP555" s="574">
        <v>0</v>
      </c>
      <c r="BQ555" s="574">
        <v>0</v>
      </c>
      <c r="BR555" s="574">
        <v>0</v>
      </c>
      <c r="BS555" s="574">
        <v>0</v>
      </c>
      <c r="BT555" s="574">
        <v>0</v>
      </c>
      <c r="BU555" s="574">
        <v>0</v>
      </c>
      <c r="BV555" s="574">
        <v>0</v>
      </c>
      <c r="BW555" s="574">
        <v>0</v>
      </c>
      <c r="BX555" s="574">
        <v>0</v>
      </c>
      <c r="BY555" s="574">
        <v>0</v>
      </c>
      <c r="BZ555" s="574">
        <v>0</v>
      </c>
      <c r="CA555" s="574">
        <v>0</v>
      </c>
      <c r="CB555" s="574">
        <v>0</v>
      </c>
      <c r="CC555" s="574">
        <v>0</v>
      </c>
    </row>
    <row r="556" spans="1:81">
      <c r="A556" s="586"/>
      <c r="B556" s="586" t="s">
        <v>1505</v>
      </c>
      <c r="C556" s="572"/>
      <c r="D556" s="587" t="s">
        <v>949</v>
      </c>
      <c r="E556" s="575" t="s">
        <v>1282</v>
      </c>
      <c r="F556" s="573">
        <v>13.23</v>
      </c>
      <c r="G556" s="574">
        <v>13.230576</v>
      </c>
      <c r="H556" s="574">
        <v>0</v>
      </c>
      <c r="I556" s="574">
        <v>0</v>
      </c>
      <c r="J556" s="574">
        <v>13.230576</v>
      </c>
      <c r="K556" s="574">
        <v>0</v>
      </c>
      <c r="L556" s="574">
        <v>0</v>
      </c>
      <c r="M556" s="574">
        <v>0</v>
      </c>
      <c r="N556" s="574">
        <v>0</v>
      </c>
      <c r="O556" s="574">
        <v>0</v>
      </c>
      <c r="P556" s="574">
        <v>0</v>
      </c>
      <c r="Q556" s="574">
        <v>0</v>
      </c>
      <c r="R556" s="574">
        <v>0</v>
      </c>
      <c r="S556" s="574">
        <v>0</v>
      </c>
      <c r="T556" s="574">
        <v>0</v>
      </c>
      <c r="U556" s="574">
        <v>0</v>
      </c>
      <c r="V556" s="574">
        <v>0</v>
      </c>
      <c r="W556" s="574">
        <v>0</v>
      </c>
      <c r="X556" s="574">
        <v>0</v>
      </c>
      <c r="Y556" s="574">
        <v>0</v>
      </c>
      <c r="Z556" s="574">
        <v>0</v>
      </c>
      <c r="AA556" s="574">
        <v>0</v>
      </c>
      <c r="AB556" s="574">
        <v>0</v>
      </c>
      <c r="AC556" s="574">
        <v>0</v>
      </c>
      <c r="AD556" s="574">
        <v>0</v>
      </c>
      <c r="AE556" s="574">
        <v>0</v>
      </c>
      <c r="AF556" s="574">
        <v>0</v>
      </c>
      <c r="AG556" s="574">
        <v>0</v>
      </c>
      <c r="AH556" s="574">
        <v>0</v>
      </c>
      <c r="AI556" s="574">
        <v>0</v>
      </c>
      <c r="AJ556" s="574">
        <v>0</v>
      </c>
      <c r="AK556" s="574">
        <v>0</v>
      </c>
      <c r="AL556" s="574">
        <v>0</v>
      </c>
      <c r="AM556" s="574">
        <v>0</v>
      </c>
      <c r="AN556" s="574">
        <v>0</v>
      </c>
      <c r="AO556" s="574">
        <v>0</v>
      </c>
      <c r="AP556" s="574">
        <v>0</v>
      </c>
      <c r="AQ556" s="574">
        <v>0</v>
      </c>
      <c r="AR556" s="574">
        <v>0</v>
      </c>
      <c r="AS556" s="574">
        <v>0</v>
      </c>
      <c r="AT556" s="574">
        <v>0</v>
      </c>
      <c r="AU556" s="574">
        <v>0</v>
      </c>
      <c r="AV556" s="574">
        <v>0</v>
      </c>
      <c r="AW556" s="574">
        <v>0</v>
      </c>
      <c r="AX556" s="574">
        <v>0</v>
      </c>
      <c r="AY556" s="574">
        <v>0</v>
      </c>
      <c r="AZ556" s="574">
        <v>0</v>
      </c>
      <c r="BA556" s="574">
        <v>0</v>
      </c>
      <c r="BB556" s="574">
        <v>0</v>
      </c>
      <c r="BC556" s="574">
        <v>0</v>
      </c>
      <c r="BD556" s="574">
        <v>0</v>
      </c>
      <c r="BE556" s="574">
        <v>0</v>
      </c>
      <c r="BF556" s="574">
        <v>0</v>
      </c>
      <c r="BG556" s="574">
        <v>0</v>
      </c>
      <c r="BH556" s="574">
        <v>0</v>
      </c>
      <c r="BI556" s="574">
        <v>0</v>
      </c>
      <c r="BJ556" s="574">
        <v>0</v>
      </c>
      <c r="BK556" s="574">
        <v>0</v>
      </c>
      <c r="BL556" s="574">
        <v>0</v>
      </c>
      <c r="BM556" s="574">
        <v>0</v>
      </c>
      <c r="BN556" s="574">
        <v>0</v>
      </c>
      <c r="BO556" s="574">
        <v>0</v>
      </c>
      <c r="BP556" s="574">
        <v>0</v>
      </c>
      <c r="BQ556" s="574">
        <v>0</v>
      </c>
      <c r="BR556" s="574">
        <v>0</v>
      </c>
      <c r="BS556" s="574">
        <v>0</v>
      </c>
      <c r="BT556" s="574">
        <v>0</v>
      </c>
      <c r="BU556" s="574">
        <v>0</v>
      </c>
      <c r="BV556" s="574">
        <v>0</v>
      </c>
      <c r="BW556" s="574">
        <v>0</v>
      </c>
      <c r="BX556" s="574">
        <v>0</v>
      </c>
      <c r="BY556" s="574">
        <v>0</v>
      </c>
      <c r="BZ556" s="574">
        <v>0</v>
      </c>
      <c r="CA556" s="574">
        <v>0</v>
      </c>
      <c r="CB556" s="574">
        <v>0</v>
      </c>
      <c r="CC556" s="574">
        <v>0</v>
      </c>
    </row>
    <row r="557" spans="1:81">
      <c r="A557" s="586"/>
      <c r="B557" s="586" t="s">
        <v>1505</v>
      </c>
      <c r="C557" s="572"/>
      <c r="D557" s="587" t="s">
        <v>1283</v>
      </c>
      <c r="E557" s="575" t="s">
        <v>1284</v>
      </c>
      <c r="F557" s="573">
        <v>13.23</v>
      </c>
      <c r="G557" s="574">
        <v>13.230576</v>
      </c>
      <c r="H557" s="574">
        <v>0</v>
      </c>
      <c r="I557" s="574">
        <v>0</v>
      </c>
      <c r="J557" s="574">
        <v>13.230576</v>
      </c>
      <c r="K557" s="574">
        <v>0</v>
      </c>
      <c r="L557" s="574">
        <v>0</v>
      </c>
      <c r="M557" s="574">
        <v>0</v>
      </c>
      <c r="N557" s="574">
        <v>0</v>
      </c>
      <c r="O557" s="574">
        <v>0</v>
      </c>
      <c r="P557" s="574">
        <v>0</v>
      </c>
      <c r="Q557" s="574">
        <v>0</v>
      </c>
      <c r="R557" s="574">
        <v>0</v>
      </c>
      <c r="S557" s="574">
        <v>0</v>
      </c>
      <c r="T557" s="574">
        <v>0</v>
      </c>
      <c r="U557" s="574">
        <v>0</v>
      </c>
      <c r="V557" s="574">
        <v>0</v>
      </c>
      <c r="W557" s="574">
        <v>0</v>
      </c>
      <c r="X557" s="574">
        <v>0</v>
      </c>
      <c r="Y557" s="574">
        <v>0</v>
      </c>
      <c r="Z557" s="574">
        <v>0</v>
      </c>
      <c r="AA557" s="574">
        <v>0</v>
      </c>
      <c r="AB557" s="574">
        <v>0</v>
      </c>
      <c r="AC557" s="574">
        <v>0</v>
      </c>
      <c r="AD557" s="574">
        <v>0</v>
      </c>
      <c r="AE557" s="574">
        <v>0</v>
      </c>
      <c r="AF557" s="574">
        <v>0</v>
      </c>
      <c r="AG557" s="574">
        <v>0</v>
      </c>
      <c r="AH557" s="574">
        <v>0</v>
      </c>
      <c r="AI557" s="574">
        <v>0</v>
      </c>
      <c r="AJ557" s="574">
        <v>0</v>
      </c>
      <c r="AK557" s="574">
        <v>0</v>
      </c>
      <c r="AL557" s="574">
        <v>0</v>
      </c>
      <c r="AM557" s="574">
        <v>0</v>
      </c>
      <c r="AN557" s="574">
        <v>0</v>
      </c>
      <c r="AO557" s="574">
        <v>0</v>
      </c>
      <c r="AP557" s="574">
        <v>0</v>
      </c>
      <c r="AQ557" s="574">
        <v>0</v>
      </c>
      <c r="AR557" s="574">
        <v>0</v>
      </c>
      <c r="AS557" s="574">
        <v>0</v>
      </c>
      <c r="AT557" s="574">
        <v>0</v>
      </c>
      <c r="AU557" s="574">
        <v>0</v>
      </c>
      <c r="AV557" s="574">
        <v>0</v>
      </c>
      <c r="AW557" s="574">
        <v>0</v>
      </c>
      <c r="AX557" s="574">
        <v>0</v>
      </c>
      <c r="AY557" s="574">
        <v>0</v>
      </c>
      <c r="AZ557" s="574">
        <v>0</v>
      </c>
      <c r="BA557" s="574">
        <v>0</v>
      </c>
      <c r="BB557" s="574">
        <v>0</v>
      </c>
      <c r="BC557" s="574">
        <v>0</v>
      </c>
      <c r="BD557" s="574">
        <v>0</v>
      </c>
      <c r="BE557" s="574">
        <v>0</v>
      </c>
      <c r="BF557" s="574">
        <v>0</v>
      </c>
      <c r="BG557" s="574">
        <v>0</v>
      </c>
      <c r="BH557" s="574">
        <v>0</v>
      </c>
      <c r="BI557" s="574">
        <v>0</v>
      </c>
      <c r="BJ557" s="574">
        <v>0</v>
      </c>
      <c r="BK557" s="574">
        <v>0</v>
      </c>
      <c r="BL557" s="574">
        <v>0</v>
      </c>
      <c r="BM557" s="574">
        <v>0</v>
      </c>
      <c r="BN557" s="574">
        <v>0</v>
      </c>
      <c r="BO557" s="574">
        <v>0</v>
      </c>
      <c r="BP557" s="574">
        <v>0</v>
      </c>
      <c r="BQ557" s="574">
        <v>0</v>
      </c>
      <c r="BR557" s="574">
        <v>0</v>
      </c>
      <c r="BS557" s="574">
        <v>0</v>
      </c>
      <c r="BT557" s="574">
        <v>0</v>
      </c>
      <c r="BU557" s="574">
        <v>0</v>
      </c>
      <c r="BV557" s="574">
        <v>0</v>
      </c>
      <c r="BW557" s="574">
        <v>0</v>
      </c>
      <c r="BX557" s="574">
        <v>0</v>
      </c>
      <c r="BY557" s="574">
        <v>0</v>
      </c>
      <c r="BZ557" s="574">
        <v>0</v>
      </c>
      <c r="CA557" s="574">
        <v>0</v>
      </c>
      <c r="CB557" s="574">
        <v>0</v>
      </c>
      <c r="CC557" s="574">
        <v>0</v>
      </c>
    </row>
    <row r="558" spans="1:81">
      <c r="A558" s="586"/>
      <c r="B558" s="586" t="s">
        <v>1505</v>
      </c>
      <c r="C558" s="572"/>
      <c r="D558" s="587" t="s">
        <v>1285</v>
      </c>
      <c r="E558" s="575" t="s">
        <v>1286</v>
      </c>
      <c r="F558" s="573">
        <v>13.23</v>
      </c>
      <c r="G558" s="574">
        <v>13.230576</v>
      </c>
      <c r="H558" s="574">
        <v>0</v>
      </c>
      <c r="I558" s="574">
        <v>0</v>
      </c>
      <c r="J558" s="574">
        <v>13.230576</v>
      </c>
      <c r="K558" s="574">
        <v>0</v>
      </c>
      <c r="L558" s="574">
        <v>0</v>
      </c>
      <c r="M558" s="574">
        <v>0</v>
      </c>
      <c r="N558" s="574">
        <v>0</v>
      </c>
      <c r="O558" s="574">
        <v>0</v>
      </c>
      <c r="P558" s="574">
        <v>0</v>
      </c>
      <c r="Q558" s="574">
        <v>0</v>
      </c>
      <c r="R558" s="574">
        <v>0</v>
      </c>
      <c r="S558" s="574">
        <v>0</v>
      </c>
      <c r="T558" s="574">
        <v>0</v>
      </c>
      <c r="U558" s="574">
        <v>0</v>
      </c>
      <c r="V558" s="574">
        <v>0</v>
      </c>
      <c r="W558" s="574">
        <v>0</v>
      </c>
      <c r="X558" s="574">
        <v>0</v>
      </c>
      <c r="Y558" s="574">
        <v>0</v>
      </c>
      <c r="Z558" s="574">
        <v>0</v>
      </c>
      <c r="AA558" s="574">
        <v>0</v>
      </c>
      <c r="AB558" s="574">
        <v>0</v>
      </c>
      <c r="AC558" s="574">
        <v>0</v>
      </c>
      <c r="AD558" s="574">
        <v>0</v>
      </c>
      <c r="AE558" s="574">
        <v>0</v>
      </c>
      <c r="AF558" s="574">
        <v>0</v>
      </c>
      <c r="AG558" s="574">
        <v>0</v>
      </c>
      <c r="AH558" s="574">
        <v>0</v>
      </c>
      <c r="AI558" s="574">
        <v>0</v>
      </c>
      <c r="AJ558" s="574">
        <v>0</v>
      </c>
      <c r="AK558" s="574">
        <v>0</v>
      </c>
      <c r="AL558" s="574">
        <v>0</v>
      </c>
      <c r="AM558" s="574">
        <v>0</v>
      </c>
      <c r="AN558" s="574">
        <v>0</v>
      </c>
      <c r="AO558" s="574">
        <v>0</v>
      </c>
      <c r="AP558" s="574">
        <v>0</v>
      </c>
      <c r="AQ558" s="574">
        <v>0</v>
      </c>
      <c r="AR558" s="574">
        <v>0</v>
      </c>
      <c r="AS558" s="574">
        <v>0</v>
      </c>
      <c r="AT558" s="574">
        <v>0</v>
      </c>
      <c r="AU558" s="574">
        <v>0</v>
      </c>
      <c r="AV558" s="574">
        <v>0</v>
      </c>
      <c r="AW558" s="574">
        <v>0</v>
      </c>
      <c r="AX558" s="574">
        <v>0</v>
      </c>
      <c r="AY558" s="574">
        <v>0</v>
      </c>
      <c r="AZ558" s="574">
        <v>0</v>
      </c>
      <c r="BA558" s="574">
        <v>0</v>
      </c>
      <c r="BB558" s="574">
        <v>0</v>
      </c>
      <c r="BC558" s="574">
        <v>0</v>
      </c>
      <c r="BD558" s="574">
        <v>0</v>
      </c>
      <c r="BE558" s="574">
        <v>0</v>
      </c>
      <c r="BF558" s="574">
        <v>0</v>
      </c>
      <c r="BG558" s="574">
        <v>0</v>
      </c>
      <c r="BH558" s="574">
        <v>0</v>
      </c>
      <c r="BI558" s="574">
        <v>0</v>
      </c>
      <c r="BJ558" s="574">
        <v>0</v>
      </c>
      <c r="BK558" s="574">
        <v>0</v>
      </c>
      <c r="BL558" s="574">
        <v>0</v>
      </c>
      <c r="BM558" s="574">
        <v>0</v>
      </c>
      <c r="BN558" s="574">
        <v>0</v>
      </c>
      <c r="BO558" s="574">
        <v>0</v>
      </c>
      <c r="BP558" s="574">
        <v>0</v>
      </c>
      <c r="BQ558" s="574">
        <v>0</v>
      </c>
      <c r="BR558" s="574">
        <v>0</v>
      </c>
      <c r="BS558" s="574">
        <v>0</v>
      </c>
      <c r="BT558" s="574">
        <v>0</v>
      </c>
      <c r="BU558" s="574">
        <v>0</v>
      </c>
      <c r="BV558" s="574">
        <v>0</v>
      </c>
      <c r="BW558" s="574">
        <v>0</v>
      </c>
      <c r="BX558" s="574">
        <v>0</v>
      </c>
      <c r="BY558" s="574">
        <v>0</v>
      </c>
      <c r="BZ558" s="574">
        <v>0</v>
      </c>
      <c r="CA558" s="574">
        <v>0</v>
      </c>
      <c r="CB558" s="574">
        <v>0</v>
      </c>
      <c r="CC558" s="574">
        <v>0</v>
      </c>
    </row>
    <row r="559" spans="1:81">
      <c r="A559" s="586" t="s">
        <v>1507</v>
      </c>
      <c r="B559" s="586" t="s">
        <v>1508</v>
      </c>
      <c r="C559" s="575" t="s">
        <v>1509</v>
      </c>
      <c r="D559" s="587"/>
      <c r="E559" s="575"/>
      <c r="F559" s="573">
        <v>658.7</v>
      </c>
      <c r="G559" s="574">
        <v>291.774991</v>
      </c>
      <c r="H559" s="574">
        <v>111.7995</v>
      </c>
      <c r="I559" s="574">
        <v>170.402083</v>
      </c>
      <c r="J559" s="574">
        <v>9.573408</v>
      </c>
      <c r="K559" s="574">
        <v>0</v>
      </c>
      <c r="L559" s="574">
        <v>363.594168</v>
      </c>
      <c r="M559" s="574">
        <v>33.432168</v>
      </c>
      <c r="N559" s="574">
        <v>1</v>
      </c>
      <c r="O559" s="574">
        <v>3</v>
      </c>
      <c r="P559" s="574">
        <v>0</v>
      </c>
      <c r="Q559" s="574">
        <v>296.162</v>
      </c>
      <c r="R559" s="574">
        <v>1</v>
      </c>
      <c r="S559" s="574">
        <v>0</v>
      </c>
      <c r="T559" s="574">
        <v>20</v>
      </c>
      <c r="U559" s="574">
        <v>1</v>
      </c>
      <c r="V559" s="574">
        <v>8</v>
      </c>
      <c r="W559" s="574">
        <v>1</v>
      </c>
      <c r="X559" s="574">
        <v>0</v>
      </c>
      <c r="Y559" s="574">
        <v>0</v>
      </c>
      <c r="Z559" s="574">
        <v>0</v>
      </c>
      <c r="AA559" s="574">
        <v>0</v>
      </c>
      <c r="AB559" s="574">
        <v>1</v>
      </c>
      <c r="AC559" s="574">
        <v>0</v>
      </c>
      <c r="AD559" s="574">
        <v>0</v>
      </c>
      <c r="AE559" s="574">
        <v>0</v>
      </c>
      <c r="AF559" s="574">
        <v>0</v>
      </c>
      <c r="AG559" s="574">
        <v>0</v>
      </c>
      <c r="AH559" s="574">
        <v>0</v>
      </c>
      <c r="AI559" s="574">
        <v>0</v>
      </c>
      <c r="AJ559" s="574">
        <v>0</v>
      </c>
      <c r="AK559" s="574">
        <v>0</v>
      </c>
      <c r="AL559" s="574">
        <v>0</v>
      </c>
      <c r="AM559" s="574">
        <v>0</v>
      </c>
      <c r="AN559" s="574">
        <v>0</v>
      </c>
      <c r="AO559" s="574">
        <v>0</v>
      </c>
      <c r="AP559" s="574">
        <v>0</v>
      </c>
      <c r="AQ559" s="574">
        <v>0</v>
      </c>
      <c r="AR559" s="574">
        <v>0</v>
      </c>
      <c r="AS559" s="574">
        <v>0</v>
      </c>
      <c r="AT559" s="574">
        <v>0</v>
      </c>
      <c r="AU559" s="574">
        <v>0</v>
      </c>
      <c r="AV559" s="574">
        <v>0</v>
      </c>
      <c r="AW559" s="574">
        <v>0</v>
      </c>
      <c r="AX559" s="574">
        <v>0</v>
      </c>
      <c r="AY559" s="574">
        <v>0</v>
      </c>
      <c r="AZ559" s="574">
        <v>2.33028</v>
      </c>
      <c r="BA559" s="574">
        <v>0</v>
      </c>
      <c r="BB559" s="574">
        <v>0</v>
      </c>
      <c r="BC559" s="574">
        <v>0</v>
      </c>
      <c r="BD559" s="574">
        <v>2.33028</v>
      </c>
      <c r="BE559" s="574">
        <v>0</v>
      </c>
      <c r="BF559" s="574">
        <v>0</v>
      </c>
      <c r="BG559" s="574">
        <v>0</v>
      </c>
      <c r="BH559" s="574">
        <v>0</v>
      </c>
      <c r="BI559" s="574">
        <v>0</v>
      </c>
      <c r="BJ559" s="574">
        <v>0</v>
      </c>
      <c r="BK559" s="574">
        <v>0</v>
      </c>
      <c r="BL559" s="574">
        <v>0</v>
      </c>
      <c r="BM559" s="574">
        <v>0</v>
      </c>
      <c r="BN559" s="574">
        <v>0</v>
      </c>
      <c r="BO559" s="574">
        <v>0</v>
      </c>
      <c r="BP559" s="574">
        <v>0</v>
      </c>
      <c r="BQ559" s="574">
        <v>0</v>
      </c>
      <c r="BR559" s="574">
        <v>0</v>
      </c>
      <c r="BS559" s="574">
        <v>0</v>
      </c>
      <c r="BT559" s="574">
        <v>0</v>
      </c>
      <c r="BU559" s="574">
        <v>0</v>
      </c>
      <c r="BV559" s="574">
        <v>0</v>
      </c>
      <c r="BW559" s="574">
        <v>0</v>
      </c>
      <c r="BX559" s="574">
        <v>0</v>
      </c>
      <c r="BY559" s="574">
        <v>0</v>
      </c>
      <c r="BZ559" s="574">
        <v>0</v>
      </c>
      <c r="CA559" s="574">
        <v>0</v>
      </c>
      <c r="CB559" s="574">
        <v>0</v>
      </c>
      <c r="CC559" s="574">
        <v>0</v>
      </c>
    </row>
    <row r="560" spans="1:81">
      <c r="A560" s="586"/>
      <c r="B560" s="586" t="s">
        <v>1508</v>
      </c>
      <c r="C560" s="572"/>
      <c r="D560" s="587" t="s">
        <v>925</v>
      </c>
      <c r="E560" s="575" t="s">
        <v>1269</v>
      </c>
      <c r="F560" s="573">
        <v>109.91</v>
      </c>
      <c r="G560" s="574">
        <v>107.53968</v>
      </c>
      <c r="H560" s="574">
        <v>0</v>
      </c>
      <c r="I560" s="574">
        <v>107.53968</v>
      </c>
      <c r="J560" s="574">
        <v>0</v>
      </c>
      <c r="K560" s="574">
        <v>0</v>
      </c>
      <c r="L560" s="574">
        <v>0.04</v>
      </c>
      <c r="M560" s="574">
        <v>0.04</v>
      </c>
      <c r="N560" s="574">
        <v>0</v>
      </c>
      <c r="O560" s="574">
        <v>0</v>
      </c>
      <c r="P560" s="574">
        <v>0</v>
      </c>
      <c r="Q560" s="574">
        <v>0</v>
      </c>
      <c r="R560" s="574">
        <v>0</v>
      </c>
      <c r="S560" s="574">
        <v>0</v>
      </c>
      <c r="T560" s="574">
        <v>0</v>
      </c>
      <c r="U560" s="574">
        <v>0</v>
      </c>
      <c r="V560" s="574">
        <v>0</v>
      </c>
      <c r="W560" s="574">
        <v>0</v>
      </c>
      <c r="X560" s="574">
        <v>0</v>
      </c>
      <c r="Y560" s="574">
        <v>0</v>
      </c>
      <c r="Z560" s="574">
        <v>0</v>
      </c>
      <c r="AA560" s="574">
        <v>0</v>
      </c>
      <c r="AB560" s="574">
        <v>0</v>
      </c>
      <c r="AC560" s="574">
        <v>0</v>
      </c>
      <c r="AD560" s="574">
        <v>0</v>
      </c>
      <c r="AE560" s="574">
        <v>0</v>
      </c>
      <c r="AF560" s="574">
        <v>0</v>
      </c>
      <c r="AG560" s="574">
        <v>0</v>
      </c>
      <c r="AH560" s="574">
        <v>0</v>
      </c>
      <c r="AI560" s="574">
        <v>0</v>
      </c>
      <c r="AJ560" s="574">
        <v>0</v>
      </c>
      <c r="AK560" s="574">
        <v>0</v>
      </c>
      <c r="AL560" s="574">
        <v>0</v>
      </c>
      <c r="AM560" s="574">
        <v>0</v>
      </c>
      <c r="AN560" s="574">
        <v>0</v>
      </c>
      <c r="AO560" s="574">
        <v>0</v>
      </c>
      <c r="AP560" s="574">
        <v>0</v>
      </c>
      <c r="AQ560" s="574">
        <v>0</v>
      </c>
      <c r="AR560" s="574">
        <v>0</v>
      </c>
      <c r="AS560" s="574">
        <v>0</v>
      </c>
      <c r="AT560" s="574">
        <v>0</v>
      </c>
      <c r="AU560" s="574">
        <v>0</v>
      </c>
      <c r="AV560" s="574">
        <v>0</v>
      </c>
      <c r="AW560" s="574">
        <v>0</v>
      </c>
      <c r="AX560" s="574">
        <v>0</v>
      </c>
      <c r="AY560" s="574">
        <v>0</v>
      </c>
      <c r="AZ560" s="574">
        <v>2.33028</v>
      </c>
      <c r="BA560" s="574">
        <v>0</v>
      </c>
      <c r="BB560" s="574">
        <v>0</v>
      </c>
      <c r="BC560" s="574">
        <v>0</v>
      </c>
      <c r="BD560" s="574">
        <v>2.33028</v>
      </c>
      <c r="BE560" s="574">
        <v>0</v>
      </c>
      <c r="BF560" s="574">
        <v>0</v>
      </c>
      <c r="BG560" s="574">
        <v>0</v>
      </c>
      <c r="BH560" s="574">
        <v>0</v>
      </c>
      <c r="BI560" s="574">
        <v>0</v>
      </c>
      <c r="BJ560" s="574">
        <v>0</v>
      </c>
      <c r="BK560" s="574">
        <v>0</v>
      </c>
      <c r="BL560" s="574">
        <v>0</v>
      </c>
      <c r="BM560" s="574">
        <v>0</v>
      </c>
      <c r="BN560" s="574">
        <v>0</v>
      </c>
      <c r="BO560" s="574">
        <v>0</v>
      </c>
      <c r="BP560" s="574">
        <v>0</v>
      </c>
      <c r="BQ560" s="574">
        <v>0</v>
      </c>
      <c r="BR560" s="574">
        <v>0</v>
      </c>
      <c r="BS560" s="574">
        <v>0</v>
      </c>
      <c r="BT560" s="574">
        <v>0</v>
      </c>
      <c r="BU560" s="574">
        <v>0</v>
      </c>
      <c r="BV560" s="574">
        <v>0</v>
      </c>
      <c r="BW560" s="574">
        <v>0</v>
      </c>
      <c r="BX560" s="574">
        <v>0</v>
      </c>
      <c r="BY560" s="574">
        <v>0</v>
      </c>
      <c r="BZ560" s="574">
        <v>0</v>
      </c>
      <c r="CA560" s="574">
        <v>0</v>
      </c>
      <c r="CB560" s="574">
        <v>0</v>
      </c>
      <c r="CC560" s="574">
        <v>0</v>
      </c>
    </row>
    <row r="561" spans="1:81">
      <c r="A561" s="586"/>
      <c r="B561" s="586" t="s">
        <v>1508</v>
      </c>
      <c r="C561" s="572"/>
      <c r="D561" s="587" t="s">
        <v>1270</v>
      </c>
      <c r="E561" s="575" t="s">
        <v>1271</v>
      </c>
      <c r="F561" s="573">
        <v>109.91</v>
      </c>
      <c r="G561" s="574">
        <v>107.53968</v>
      </c>
      <c r="H561" s="574">
        <v>0</v>
      </c>
      <c r="I561" s="574">
        <v>107.53968</v>
      </c>
      <c r="J561" s="574">
        <v>0</v>
      </c>
      <c r="K561" s="574">
        <v>0</v>
      </c>
      <c r="L561" s="574">
        <v>0.04</v>
      </c>
      <c r="M561" s="574">
        <v>0.04</v>
      </c>
      <c r="N561" s="574">
        <v>0</v>
      </c>
      <c r="O561" s="574">
        <v>0</v>
      </c>
      <c r="P561" s="574">
        <v>0</v>
      </c>
      <c r="Q561" s="574">
        <v>0</v>
      </c>
      <c r="R561" s="574">
        <v>0</v>
      </c>
      <c r="S561" s="574">
        <v>0</v>
      </c>
      <c r="T561" s="574">
        <v>0</v>
      </c>
      <c r="U561" s="574">
        <v>0</v>
      </c>
      <c r="V561" s="574">
        <v>0</v>
      </c>
      <c r="W561" s="574">
        <v>0</v>
      </c>
      <c r="X561" s="574">
        <v>0</v>
      </c>
      <c r="Y561" s="574">
        <v>0</v>
      </c>
      <c r="Z561" s="574">
        <v>0</v>
      </c>
      <c r="AA561" s="574">
        <v>0</v>
      </c>
      <c r="AB561" s="574">
        <v>0</v>
      </c>
      <c r="AC561" s="574">
        <v>0</v>
      </c>
      <c r="AD561" s="574">
        <v>0</v>
      </c>
      <c r="AE561" s="574">
        <v>0</v>
      </c>
      <c r="AF561" s="574">
        <v>0</v>
      </c>
      <c r="AG561" s="574">
        <v>0</v>
      </c>
      <c r="AH561" s="574">
        <v>0</v>
      </c>
      <c r="AI561" s="574">
        <v>0</v>
      </c>
      <c r="AJ561" s="574">
        <v>0</v>
      </c>
      <c r="AK561" s="574">
        <v>0</v>
      </c>
      <c r="AL561" s="574">
        <v>0</v>
      </c>
      <c r="AM561" s="574">
        <v>0</v>
      </c>
      <c r="AN561" s="574">
        <v>0</v>
      </c>
      <c r="AO561" s="574">
        <v>0</v>
      </c>
      <c r="AP561" s="574">
        <v>0</v>
      </c>
      <c r="AQ561" s="574">
        <v>0</v>
      </c>
      <c r="AR561" s="574">
        <v>0</v>
      </c>
      <c r="AS561" s="574">
        <v>0</v>
      </c>
      <c r="AT561" s="574">
        <v>0</v>
      </c>
      <c r="AU561" s="574">
        <v>0</v>
      </c>
      <c r="AV561" s="574">
        <v>0</v>
      </c>
      <c r="AW561" s="574">
        <v>0</v>
      </c>
      <c r="AX561" s="574">
        <v>0</v>
      </c>
      <c r="AY561" s="574">
        <v>0</v>
      </c>
      <c r="AZ561" s="574">
        <v>2.33028</v>
      </c>
      <c r="BA561" s="574">
        <v>0</v>
      </c>
      <c r="BB561" s="574">
        <v>0</v>
      </c>
      <c r="BC561" s="574">
        <v>0</v>
      </c>
      <c r="BD561" s="574">
        <v>2.33028</v>
      </c>
      <c r="BE561" s="574">
        <v>0</v>
      </c>
      <c r="BF561" s="574">
        <v>0</v>
      </c>
      <c r="BG561" s="574">
        <v>0</v>
      </c>
      <c r="BH561" s="574">
        <v>0</v>
      </c>
      <c r="BI561" s="574">
        <v>0</v>
      </c>
      <c r="BJ561" s="574">
        <v>0</v>
      </c>
      <c r="BK561" s="574">
        <v>0</v>
      </c>
      <c r="BL561" s="574">
        <v>0</v>
      </c>
      <c r="BM561" s="574">
        <v>0</v>
      </c>
      <c r="BN561" s="574">
        <v>0</v>
      </c>
      <c r="BO561" s="574">
        <v>0</v>
      </c>
      <c r="BP561" s="574">
        <v>0</v>
      </c>
      <c r="BQ561" s="574">
        <v>0</v>
      </c>
      <c r="BR561" s="574">
        <v>0</v>
      </c>
      <c r="BS561" s="574">
        <v>0</v>
      </c>
      <c r="BT561" s="574">
        <v>0</v>
      </c>
      <c r="BU561" s="574">
        <v>0</v>
      </c>
      <c r="BV561" s="574">
        <v>0</v>
      </c>
      <c r="BW561" s="574">
        <v>0</v>
      </c>
      <c r="BX561" s="574">
        <v>0</v>
      </c>
      <c r="BY561" s="574">
        <v>0</v>
      </c>
      <c r="BZ561" s="574">
        <v>0</v>
      </c>
      <c r="CA561" s="574">
        <v>0</v>
      </c>
      <c r="CB561" s="574">
        <v>0</v>
      </c>
      <c r="CC561" s="574">
        <v>0</v>
      </c>
    </row>
    <row r="562" spans="1:81">
      <c r="A562" s="586"/>
      <c r="B562" s="586" t="s">
        <v>1508</v>
      </c>
      <c r="C562" s="572"/>
      <c r="D562" s="587" t="s">
        <v>1272</v>
      </c>
      <c r="E562" s="575" t="s">
        <v>1273</v>
      </c>
      <c r="F562" s="573">
        <v>2.37</v>
      </c>
      <c r="G562" s="574">
        <v>0</v>
      </c>
      <c r="H562" s="574">
        <v>0</v>
      </c>
      <c r="I562" s="574">
        <v>0</v>
      </c>
      <c r="J562" s="574">
        <v>0</v>
      </c>
      <c r="K562" s="574">
        <v>0</v>
      </c>
      <c r="L562" s="574">
        <v>0.04</v>
      </c>
      <c r="M562" s="574">
        <v>0.04</v>
      </c>
      <c r="N562" s="574">
        <v>0</v>
      </c>
      <c r="O562" s="574">
        <v>0</v>
      </c>
      <c r="P562" s="574">
        <v>0</v>
      </c>
      <c r="Q562" s="574">
        <v>0</v>
      </c>
      <c r="R562" s="574">
        <v>0</v>
      </c>
      <c r="S562" s="574">
        <v>0</v>
      </c>
      <c r="T562" s="574">
        <v>0</v>
      </c>
      <c r="U562" s="574">
        <v>0</v>
      </c>
      <c r="V562" s="574">
        <v>0</v>
      </c>
      <c r="W562" s="574">
        <v>0</v>
      </c>
      <c r="X562" s="574">
        <v>0</v>
      </c>
      <c r="Y562" s="574">
        <v>0</v>
      </c>
      <c r="Z562" s="574">
        <v>0</v>
      </c>
      <c r="AA562" s="574">
        <v>0</v>
      </c>
      <c r="AB562" s="574">
        <v>0</v>
      </c>
      <c r="AC562" s="574">
        <v>0</v>
      </c>
      <c r="AD562" s="574">
        <v>0</v>
      </c>
      <c r="AE562" s="574">
        <v>0</v>
      </c>
      <c r="AF562" s="574">
        <v>0</v>
      </c>
      <c r="AG562" s="574">
        <v>0</v>
      </c>
      <c r="AH562" s="574">
        <v>0</v>
      </c>
      <c r="AI562" s="574">
        <v>0</v>
      </c>
      <c r="AJ562" s="574">
        <v>0</v>
      </c>
      <c r="AK562" s="574">
        <v>0</v>
      </c>
      <c r="AL562" s="574">
        <v>0</v>
      </c>
      <c r="AM562" s="574">
        <v>0</v>
      </c>
      <c r="AN562" s="574">
        <v>0</v>
      </c>
      <c r="AO562" s="574">
        <v>0</v>
      </c>
      <c r="AP562" s="574">
        <v>0</v>
      </c>
      <c r="AQ562" s="574">
        <v>0</v>
      </c>
      <c r="AR562" s="574">
        <v>0</v>
      </c>
      <c r="AS562" s="574">
        <v>0</v>
      </c>
      <c r="AT562" s="574">
        <v>0</v>
      </c>
      <c r="AU562" s="574">
        <v>0</v>
      </c>
      <c r="AV562" s="574">
        <v>0</v>
      </c>
      <c r="AW562" s="574">
        <v>0</v>
      </c>
      <c r="AX562" s="574">
        <v>0</v>
      </c>
      <c r="AY562" s="574">
        <v>0</v>
      </c>
      <c r="AZ562" s="574">
        <v>2.33028</v>
      </c>
      <c r="BA562" s="574">
        <v>0</v>
      </c>
      <c r="BB562" s="574">
        <v>0</v>
      </c>
      <c r="BC562" s="574">
        <v>0</v>
      </c>
      <c r="BD562" s="574">
        <v>2.33028</v>
      </c>
      <c r="BE562" s="574">
        <v>0</v>
      </c>
      <c r="BF562" s="574">
        <v>0</v>
      </c>
      <c r="BG562" s="574">
        <v>0</v>
      </c>
      <c r="BH562" s="574">
        <v>0</v>
      </c>
      <c r="BI562" s="574">
        <v>0</v>
      </c>
      <c r="BJ562" s="574">
        <v>0</v>
      </c>
      <c r="BK562" s="574">
        <v>0</v>
      </c>
      <c r="BL562" s="574">
        <v>0</v>
      </c>
      <c r="BM562" s="574">
        <v>0</v>
      </c>
      <c r="BN562" s="574">
        <v>0</v>
      </c>
      <c r="BO562" s="574">
        <v>0</v>
      </c>
      <c r="BP562" s="574">
        <v>0</v>
      </c>
      <c r="BQ562" s="574">
        <v>0</v>
      </c>
      <c r="BR562" s="574">
        <v>0</v>
      </c>
      <c r="BS562" s="574">
        <v>0</v>
      </c>
      <c r="BT562" s="574">
        <v>0</v>
      </c>
      <c r="BU562" s="574">
        <v>0</v>
      </c>
      <c r="BV562" s="574">
        <v>0</v>
      </c>
      <c r="BW562" s="574">
        <v>0</v>
      </c>
      <c r="BX562" s="574">
        <v>0</v>
      </c>
      <c r="BY562" s="574">
        <v>0</v>
      </c>
      <c r="BZ562" s="574">
        <v>0</v>
      </c>
      <c r="CA562" s="574">
        <v>0</v>
      </c>
      <c r="CB562" s="574">
        <v>0</v>
      </c>
      <c r="CC562" s="574">
        <v>0</v>
      </c>
    </row>
    <row r="563" spans="1:81">
      <c r="A563" s="586"/>
      <c r="B563" s="586" t="s">
        <v>1508</v>
      </c>
      <c r="C563" s="572"/>
      <c r="D563" s="587" t="s">
        <v>1274</v>
      </c>
      <c r="E563" s="575" t="s">
        <v>1275</v>
      </c>
      <c r="F563" s="573">
        <v>107.54</v>
      </c>
      <c r="G563" s="574">
        <v>107.53968</v>
      </c>
      <c r="H563" s="574">
        <v>0</v>
      </c>
      <c r="I563" s="574">
        <v>107.53968</v>
      </c>
      <c r="J563" s="574">
        <v>0</v>
      </c>
      <c r="K563" s="574">
        <v>0</v>
      </c>
      <c r="L563" s="574">
        <v>0</v>
      </c>
      <c r="M563" s="574">
        <v>0</v>
      </c>
      <c r="N563" s="574">
        <v>0</v>
      </c>
      <c r="O563" s="574">
        <v>0</v>
      </c>
      <c r="P563" s="574">
        <v>0</v>
      </c>
      <c r="Q563" s="574">
        <v>0</v>
      </c>
      <c r="R563" s="574">
        <v>0</v>
      </c>
      <c r="S563" s="574">
        <v>0</v>
      </c>
      <c r="T563" s="574">
        <v>0</v>
      </c>
      <c r="U563" s="574">
        <v>0</v>
      </c>
      <c r="V563" s="574">
        <v>0</v>
      </c>
      <c r="W563" s="574">
        <v>0</v>
      </c>
      <c r="X563" s="574">
        <v>0</v>
      </c>
      <c r="Y563" s="574">
        <v>0</v>
      </c>
      <c r="Z563" s="574">
        <v>0</v>
      </c>
      <c r="AA563" s="574">
        <v>0</v>
      </c>
      <c r="AB563" s="574">
        <v>0</v>
      </c>
      <c r="AC563" s="574">
        <v>0</v>
      </c>
      <c r="AD563" s="574">
        <v>0</v>
      </c>
      <c r="AE563" s="574">
        <v>0</v>
      </c>
      <c r="AF563" s="574">
        <v>0</v>
      </c>
      <c r="AG563" s="574">
        <v>0</v>
      </c>
      <c r="AH563" s="574">
        <v>0</v>
      </c>
      <c r="AI563" s="574">
        <v>0</v>
      </c>
      <c r="AJ563" s="574">
        <v>0</v>
      </c>
      <c r="AK563" s="574">
        <v>0</v>
      </c>
      <c r="AL563" s="574">
        <v>0</v>
      </c>
      <c r="AM563" s="574">
        <v>0</v>
      </c>
      <c r="AN563" s="574">
        <v>0</v>
      </c>
      <c r="AO563" s="574">
        <v>0</v>
      </c>
      <c r="AP563" s="574">
        <v>0</v>
      </c>
      <c r="AQ563" s="574">
        <v>0</v>
      </c>
      <c r="AR563" s="574">
        <v>0</v>
      </c>
      <c r="AS563" s="574">
        <v>0</v>
      </c>
      <c r="AT563" s="574">
        <v>0</v>
      </c>
      <c r="AU563" s="574">
        <v>0</v>
      </c>
      <c r="AV563" s="574">
        <v>0</v>
      </c>
      <c r="AW563" s="574">
        <v>0</v>
      </c>
      <c r="AX563" s="574">
        <v>0</v>
      </c>
      <c r="AY563" s="574">
        <v>0</v>
      </c>
      <c r="AZ563" s="574">
        <v>0</v>
      </c>
      <c r="BA563" s="574">
        <v>0</v>
      </c>
      <c r="BB563" s="574">
        <v>0</v>
      </c>
      <c r="BC563" s="574">
        <v>0</v>
      </c>
      <c r="BD563" s="574">
        <v>0</v>
      </c>
      <c r="BE563" s="574">
        <v>0</v>
      </c>
      <c r="BF563" s="574">
        <v>0</v>
      </c>
      <c r="BG563" s="574">
        <v>0</v>
      </c>
      <c r="BH563" s="574">
        <v>0</v>
      </c>
      <c r="BI563" s="574">
        <v>0</v>
      </c>
      <c r="BJ563" s="574">
        <v>0</v>
      </c>
      <c r="BK563" s="574">
        <v>0</v>
      </c>
      <c r="BL563" s="574">
        <v>0</v>
      </c>
      <c r="BM563" s="574">
        <v>0</v>
      </c>
      <c r="BN563" s="574">
        <v>0</v>
      </c>
      <c r="BO563" s="574">
        <v>0</v>
      </c>
      <c r="BP563" s="574">
        <v>0</v>
      </c>
      <c r="BQ563" s="574">
        <v>0</v>
      </c>
      <c r="BR563" s="574">
        <v>0</v>
      </c>
      <c r="BS563" s="574">
        <v>0</v>
      </c>
      <c r="BT563" s="574">
        <v>0</v>
      </c>
      <c r="BU563" s="574">
        <v>0</v>
      </c>
      <c r="BV563" s="574">
        <v>0</v>
      </c>
      <c r="BW563" s="574">
        <v>0</v>
      </c>
      <c r="BX563" s="574">
        <v>0</v>
      </c>
      <c r="BY563" s="574">
        <v>0</v>
      </c>
      <c r="BZ563" s="574">
        <v>0</v>
      </c>
      <c r="CA563" s="574">
        <v>0</v>
      </c>
      <c r="CB563" s="574">
        <v>0</v>
      </c>
      <c r="CC563" s="574">
        <v>0</v>
      </c>
    </row>
    <row r="564" spans="1:81">
      <c r="A564" s="586"/>
      <c r="B564" s="586" t="s">
        <v>1508</v>
      </c>
      <c r="C564" s="572"/>
      <c r="D564" s="587" t="s">
        <v>929</v>
      </c>
      <c r="E564" s="575" t="s">
        <v>1276</v>
      </c>
      <c r="F564" s="573">
        <v>62.86</v>
      </c>
      <c r="G564" s="574">
        <v>62.862403</v>
      </c>
      <c r="H564" s="574">
        <v>0</v>
      </c>
      <c r="I564" s="574">
        <v>62.862403</v>
      </c>
      <c r="J564" s="574">
        <v>0</v>
      </c>
      <c r="K564" s="574">
        <v>0</v>
      </c>
      <c r="L564" s="574">
        <v>0</v>
      </c>
      <c r="M564" s="574">
        <v>0</v>
      </c>
      <c r="N564" s="574">
        <v>0</v>
      </c>
      <c r="O564" s="574">
        <v>0</v>
      </c>
      <c r="P564" s="574">
        <v>0</v>
      </c>
      <c r="Q564" s="574">
        <v>0</v>
      </c>
      <c r="R564" s="574">
        <v>0</v>
      </c>
      <c r="S564" s="574">
        <v>0</v>
      </c>
      <c r="T564" s="574">
        <v>0</v>
      </c>
      <c r="U564" s="574">
        <v>0</v>
      </c>
      <c r="V564" s="574">
        <v>0</v>
      </c>
      <c r="W564" s="574">
        <v>0</v>
      </c>
      <c r="X564" s="574">
        <v>0</v>
      </c>
      <c r="Y564" s="574">
        <v>0</v>
      </c>
      <c r="Z564" s="574">
        <v>0</v>
      </c>
      <c r="AA564" s="574">
        <v>0</v>
      </c>
      <c r="AB564" s="574">
        <v>0</v>
      </c>
      <c r="AC564" s="574">
        <v>0</v>
      </c>
      <c r="AD564" s="574">
        <v>0</v>
      </c>
      <c r="AE564" s="574">
        <v>0</v>
      </c>
      <c r="AF564" s="574">
        <v>0</v>
      </c>
      <c r="AG564" s="574">
        <v>0</v>
      </c>
      <c r="AH564" s="574">
        <v>0</v>
      </c>
      <c r="AI564" s="574">
        <v>0</v>
      </c>
      <c r="AJ564" s="574">
        <v>0</v>
      </c>
      <c r="AK564" s="574">
        <v>0</v>
      </c>
      <c r="AL564" s="574">
        <v>0</v>
      </c>
      <c r="AM564" s="574">
        <v>0</v>
      </c>
      <c r="AN564" s="574">
        <v>0</v>
      </c>
      <c r="AO564" s="574">
        <v>0</v>
      </c>
      <c r="AP564" s="574">
        <v>0</v>
      </c>
      <c r="AQ564" s="574">
        <v>0</v>
      </c>
      <c r="AR564" s="574">
        <v>0</v>
      </c>
      <c r="AS564" s="574">
        <v>0</v>
      </c>
      <c r="AT564" s="574">
        <v>0</v>
      </c>
      <c r="AU564" s="574">
        <v>0</v>
      </c>
      <c r="AV564" s="574">
        <v>0</v>
      </c>
      <c r="AW564" s="574">
        <v>0</v>
      </c>
      <c r="AX564" s="574">
        <v>0</v>
      </c>
      <c r="AY564" s="574">
        <v>0</v>
      </c>
      <c r="AZ564" s="574">
        <v>0</v>
      </c>
      <c r="BA564" s="574">
        <v>0</v>
      </c>
      <c r="BB564" s="574">
        <v>0</v>
      </c>
      <c r="BC564" s="574">
        <v>0</v>
      </c>
      <c r="BD564" s="574">
        <v>0</v>
      </c>
      <c r="BE564" s="574">
        <v>0</v>
      </c>
      <c r="BF564" s="574">
        <v>0</v>
      </c>
      <c r="BG564" s="574">
        <v>0</v>
      </c>
      <c r="BH564" s="574">
        <v>0</v>
      </c>
      <c r="BI564" s="574">
        <v>0</v>
      </c>
      <c r="BJ564" s="574">
        <v>0</v>
      </c>
      <c r="BK564" s="574">
        <v>0</v>
      </c>
      <c r="BL564" s="574">
        <v>0</v>
      </c>
      <c r="BM564" s="574">
        <v>0</v>
      </c>
      <c r="BN564" s="574">
        <v>0</v>
      </c>
      <c r="BO564" s="574">
        <v>0</v>
      </c>
      <c r="BP564" s="574">
        <v>0</v>
      </c>
      <c r="BQ564" s="574">
        <v>0</v>
      </c>
      <c r="BR564" s="574">
        <v>0</v>
      </c>
      <c r="BS564" s="574">
        <v>0</v>
      </c>
      <c r="BT564" s="574">
        <v>0</v>
      </c>
      <c r="BU564" s="574">
        <v>0</v>
      </c>
      <c r="BV564" s="574">
        <v>0</v>
      </c>
      <c r="BW564" s="574">
        <v>0</v>
      </c>
      <c r="BX564" s="574">
        <v>0</v>
      </c>
      <c r="BY564" s="574">
        <v>0</v>
      </c>
      <c r="BZ564" s="574">
        <v>0</v>
      </c>
      <c r="CA564" s="574">
        <v>0</v>
      </c>
      <c r="CB564" s="574">
        <v>0</v>
      </c>
      <c r="CC564" s="574">
        <v>0</v>
      </c>
    </row>
    <row r="565" spans="1:81">
      <c r="A565" s="586"/>
      <c r="B565" s="586" t="s">
        <v>1508</v>
      </c>
      <c r="C565" s="572"/>
      <c r="D565" s="587" t="s">
        <v>1277</v>
      </c>
      <c r="E565" s="575" t="s">
        <v>355</v>
      </c>
      <c r="F565" s="573">
        <v>62.86</v>
      </c>
      <c r="G565" s="574">
        <v>62.862403</v>
      </c>
      <c r="H565" s="574">
        <v>0</v>
      </c>
      <c r="I565" s="574">
        <v>62.862403</v>
      </c>
      <c r="J565" s="574">
        <v>0</v>
      </c>
      <c r="K565" s="574">
        <v>0</v>
      </c>
      <c r="L565" s="574">
        <v>0</v>
      </c>
      <c r="M565" s="574">
        <v>0</v>
      </c>
      <c r="N565" s="574">
        <v>0</v>
      </c>
      <c r="O565" s="574">
        <v>0</v>
      </c>
      <c r="P565" s="574">
        <v>0</v>
      </c>
      <c r="Q565" s="574">
        <v>0</v>
      </c>
      <c r="R565" s="574">
        <v>0</v>
      </c>
      <c r="S565" s="574">
        <v>0</v>
      </c>
      <c r="T565" s="574">
        <v>0</v>
      </c>
      <c r="U565" s="574">
        <v>0</v>
      </c>
      <c r="V565" s="574">
        <v>0</v>
      </c>
      <c r="W565" s="574">
        <v>0</v>
      </c>
      <c r="X565" s="574">
        <v>0</v>
      </c>
      <c r="Y565" s="574">
        <v>0</v>
      </c>
      <c r="Z565" s="574">
        <v>0</v>
      </c>
      <c r="AA565" s="574">
        <v>0</v>
      </c>
      <c r="AB565" s="574">
        <v>0</v>
      </c>
      <c r="AC565" s="574">
        <v>0</v>
      </c>
      <c r="AD565" s="574">
        <v>0</v>
      </c>
      <c r="AE565" s="574">
        <v>0</v>
      </c>
      <c r="AF565" s="574">
        <v>0</v>
      </c>
      <c r="AG565" s="574">
        <v>0</v>
      </c>
      <c r="AH565" s="574">
        <v>0</v>
      </c>
      <c r="AI565" s="574">
        <v>0</v>
      </c>
      <c r="AJ565" s="574">
        <v>0</v>
      </c>
      <c r="AK565" s="574">
        <v>0</v>
      </c>
      <c r="AL565" s="574">
        <v>0</v>
      </c>
      <c r="AM565" s="574">
        <v>0</v>
      </c>
      <c r="AN565" s="574">
        <v>0</v>
      </c>
      <c r="AO565" s="574">
        <v>0</v>
      </c>
      <c r="AP565" s="574">
        <v>0</v>
      </c>
      <c r="AQ565" s="574">
        <v>0</v>
      </c>
      <c r="AR565" s="574">
        <v>0</v>
      </c>
      <c r="AS565" s="574">
        <v>0</v>
      </c>
      <c r="AT565" s="574">
        <v>0</v>
      </c>
      <c r="AU565" s="574">
        <v>0</v>
      </c>
      <c r="AV565" s="574">
        <v>0</v>
      </c>
      <c r="AW565" s="574">
        <v>0</v>
      </c>
      <c r="AX565" s="574">
        <v>0</v>
      </c>
      <c r="AY565" s="574">
        <v>0</v>
      </c>
      <c r="AZ565" s="574">
        <v>0</v>
      </c>
      <c r="BA565" s="574">
        <v>0</v>
      </c>
      <c r="BB565" s="574">
        <v>0</v>
      </c>
      <c r="BC565" s="574">
        <v>0</v>
      </c>
      <c r="BD565" s="574">
        <v>0</v>
      </c>
      <c r="BE565" s="574">
        <v>0</v>
      </c>
      <c r="BF565" s="574">
        <v>0</v>
      </c>
      <c r="BG565" s="574">
        <v>0</v>
      </c>
      <c r="BH565" s="574">
        <v>0</v>
      </c>
      <c r="BI565" s="574">
        <v>0</v>
      </c>
      <c r="BJ565" s="574">
        <v>0</v>
      </c>
      <c r="BK565" s="574">
        <v>0</v>
      </c>
      <c r="BL565" s="574">
        <v>0</v>
      </c>
      <c r="BM565" s="574">
        <v>0</v>
      </c>
      <c r="BN565" s="574">
        <v>0</v>
      </c>
      <c r="BO565" s="574">
        <v>0</v>
      </c>
      <c r="BP565" s="574">
        <v>0</v>
      </c>
      <c r="BQ565" s="574">
        <v>0</v>
      </c>
      <c r="BR565" s="574">
        <v>0</v>
      </c>
      <c r="BS565" s="574">
        <v>0</v>
      </c>
      <c r="BT565" s="574">
        <v>0</v>
      </c>
      <c r="BU565" s="574">
        <v>0</v>
      </c>
      <c r="BV565" s="574">
        <v>0</v>
      </c>
      <c r="BW565" s="574">
        <v>0</v>
      </c>
      <c r="BX565" s="574">
        <v>0</v>
      </c>
      <c r="BY565" s="574">
        <v>0</v>
      </c>
      <c r="BZ565" s="574">
        <v>0</v>
      </c>
      <c r="CA565" s="574">
        <v>0</v>
      </c>
      <c r="CB565" s="574">
        <v>0</v>
      </c>
      <c r="CC565" s="574">
        <v>0</v>
      </c>
    </row>
    <row r="566" spans="1:81">
      <c r="A566" s="586"/>
      <c r="B566" s="586" t="s">
        <v>1508</v>
      </c>
      <c r="C566" s="572"/>
      <c r="D566" s="587" t="s">
        <v>1278</v>
      </c>
      <c r="E566" s="575" t="s">
        <v>1279</v>
      </c>
      <c r="F566" s="573">
        <v>59.58</v>
      </c>
      <c r="G566" s="574">
        <v>59.578056</v>
      </c>
      <c r="H566" s="574">
        <v>0</v>
      </c>
      <c r="I566" s="574">
        <v>59.578056</v>
      </c>
      <c r="J566" s="574">
        <v>0</v>
      </c>
      <c r="K566" s="574">
        <v>0</v>
      </c>
      <c r="L566" s="574">
        <v>0</v>
      </c>
      <c r="M566" s="574">
        <v>0</v>
      </c>
      <c r="N566" s="574">
        <v>0</v>
      </c>
      <c r="O566" s="574">
        <v>0</v>
      </c>
      <c r="P566" s="574">
        <v>0</v>
      </c>
      <c r="Q566" s="574">
        <v>0</v>
      </c>
      <c r="R566" s="574">
        <v>0</v>
      </c>
      <c r="S566" s="574">
        <v>0</v>
      </c>
      <c r="T566" s="574">
        <v>0</v>
      </c>
      <c r="U566" s="574">
        <v>0</v>
      </c>
      <c r="V566" s="574">
        <v>0</v>
      </c>
      <c r="W566" s="574">
        <v>0</v>
      </c>
      <c r="X566" s="574">
        <v>0</v>
      </c>
      <c r="Y566" s="574">
        <v>0</v>
      </c>
      <c r="Z566" s="574">
        <v>0</v>
      </c>
      <c r="AA566" s="574">
        <v>0</v>
      </c>
      <c r="AB566" s="574">
        <v>0</v>
      </c>
      <c r="AC566" s="574">
        <v>0</v>
      </c>
      <c r="AD566" s="574">
        <v>0</v>
      </c>
      <c r="AE566" s="574">
        <v>0</v>
      </c>
      <c r="AF566" s="574">
        <v>0</v>
      </c>
      <c r="AG566" s="574">
        <v>0</v>
      </c>
      <c r="AH566" s="574">
        <v>0</v>
      </c>
      <c r="AI566" s="574">
        <v>0</v>
      </c>
      <c r="AJ566" s="574">
        <v>0</v>
      </c>
      <c r="AK566" s="574">
        <v>0</v>
      </c>
      <c r="AL566" s="574">
        <v>0</v>
      </c>
      <c r="AM566" s="574">
        <v>0</v>
      </c>
      <c r="AN566" s="574">
        <v>0</v>
      </c>
      <c r="AO566" s="574">
        <v>0</v>
      </c>
      <c r="AP566" s="574">
        <v>0</v>
      </c>
      <c r="AQ566" s="574">
        <v>0</v>
      </c>
      <c r="AR566" s="574">
        <v>0</v>
      </c>
      <c r="AS566" s="574">
        <v>0</v>
      </c>
      <c r="AT566" s="574">
        <v>0</v>
      </c>
      <c r="AU566" s="574">
        <v>0</v>
      </c>
      <c r="AV566" s="574">
        <v>0</v>
      </c>
      <c r="AW566" s="574">
        <v>0</v>
      </c>
      <c r="AX566" s="574">
        <v>0</v>
      </c>
      <c r="AY566" s="574">
        <v>0</v>
      </c>
      <c r="AZ566" s="574">
        <v>0</v>
      </c>
      <c r="BA566" s="574">
        <v>0</v>
      </c>
      <c r="BB566" s="574">
        <v>0</v>
      </c>
      <c r="BC566" s="574">
        <v>0</v>
      </c>
      <c r="BD566" s="574">
        <v>0</v>
      </c>
      <c r="BE566" s="574">
        <v>0</v>
      </c>
      <c r="BF566" s="574">
        <v>0</v>
      </c>
      <c r="BG566" s="574">
        <v>0</v>
      </c>
      <c r="BH566" s="574">
        <v>0</v>
      </c>
      <c r="BI566" s="574">
        <v>0</v>
      </c>
      <c r="BJ566" s="574">
        <v>0</v>
      </c>
      <c r="BK566" s="574">
        <v>0</v>
      </c>
      <c r="BL566" s="574">
        <v>0</v>
      </c>
      <c r="BM566" s="574">
        <v>0</v>
      </c>
      <c r="BN566" s="574">
        <v>0</v>
      </c>
      <c r="BO566" s="574">
        <v>0</v>
      </c>
      <c r="BP566" s="574">
        <v>0</v>
      </c>
      <c r="BQ566" s="574">
        <v>0</v>
      </c>
      <c r="BR566" s="574">
        <v>0</v>
      </c>
      <c r="BS566" s="574">
        <v>0</v>
      </c>
      <c r="BT566" s="574">
        <v>0</v>
      </c>
      <c r="BU566" s="574">
        <v>0</v>
      </c>
      <c r="BV566" s="574">
        <v>0</v>
      </c>
      <c r="BW566" s="574">
        <v>0</v>
      </c>
      <c r="BX566" s="574">
        <v>0</v>
      </c>
      <c r="BY566" s="574">
        <v>0</v>
      </c>
      <c r="BZ566" s="574">
        <v>0</v>
      </c>
      <c r="CA566" s="574">
        <v>0</v>
      </c>
      <c r="CB566" s="574">
        <v>0</v>
      </c>
      <c r="CC566" s="574">
        <v>0</v>
      </c>
    </row>
    <row r="567" spans="1:81">
      <c r="A567" s="586"/>
      <c r="B567" s="586" t="s">
        <v>1508</v>
      </c>
      <c r="C567" s="572"/>
      <c r="D567" s="587" t="s">
        <v>1280</v>
      </c>
      <c r="E567" s="575" t="s">
        <v>1281</v>
      </c>
      <c r="F567" s="573">
        <v>3.28</v>
      </c>
      <c r="G567" s="574">
        <v>3.284347</v>
      </c>
      <c r="H567" s="574">
        <v>0</v>
      </c>
      <c r="I567" s="574">
        <v>3.284347</v>
      </c>
      <c r="J567" s="574">
        <v>0</v>
      </c>
      <c r="K567" s="574">
        <v>0</v>
      </c>
      <c r="L567" s="574">
        <v>0</v>
      </c>
      <c r="M567" s="574">
        <v>0</v>
      </c>
      <c r="N567" s="574">
        <v>0</v>
      </c>
      <c r="O567" s="574">
        <v>0</v>
      </c>
      <c r="P567" s="574">
        <v>0</v>
      </c>
      <c r="Q567" s="574">
        <v>0</v>
      </c>
      <c r="R567" s="574">
        <v>0</v>
      </c>
      <c r="S567" s="574">
        <v>0</v>
      </c>
      <c r="T567" s="574">
        <v>0</v>
      </c>
      <c r="U567" s="574">
        <v>0</v>
      </c>
      <c r="V567" s="574">
        <v>0</v>
      </c>
      <c r="W567" s="574">
        <v>0</v>
      </c>
      <c r="X567" s="574">
        <v>0</v>
      </c>
      <c r="Y567" s="574">
        <v>0</v>
      </c>
      <c r="Z567" s="574">
        <v>0</v>
      </c>
      <c r="AA567" s="574">
        <v>0</v>
      </c>
      <c r="AB567" s="574">
        <v>0</v>
      </c>
      <c r="AC567" s="574">
        <v>0</v>
      </c>
      <c r="AD567" s="574">
        <v>0</v>
      </c>
      <c r="AE567" s="574">
        <v>0</v>
      </c>
      <c r="AF567" s="574">
        <v>0</v>
      </c>
      <c r="AG567" s="574">
        <v>0</v>
      </c>
      <c r="AH567" s="574">
        <v>0</v>
      </c>
      <c r="AI567" s="574">
        <v>0</v>
      </c>
      <c r="AJ567" s="574">
        <v>0</v>
      </c>
      <c r="AK567" s="574">
        <v>0</v>
      </c>
      <c r="AL567" s="574">
        <v>0</v>
      </c>
      <c r="AM567" s="574">
        <v>0</v>
      </c>
      <c r="AN567" s="574">
        <v>0</v>
      </c>
      <c r="AO567" s="574">
        <v>0</v>
      </c>
      <c r="AP567" s="574">
        <v>0</v>
      </c>
      <c r="AQ567" s="574">
        <v>0</v>
      </c>
      <c r="AR567" s="574">
        <v>0</v>
      </c>
      <c r="AS567" s="574">
        <v>0</v>
      </c>
      <c r="AT567" s="574">
        <v>0</v>
      </c>
      <c r="AU567" s="574">
        <v>0</v>
      </c>
      <c r="AV567" s="574">
        <v>0</v>
      </c>
      <c r="AW567" s="574">
        <v>0</v>
      </c>
      <c r="AX567" s="574">
        <v>0</v>
      </c>
      <c r="AY567" s="574">
        <v>0</v>
      </c>
      <c r="AZ567" s="574">
        <v>0</v>
      </c>
      <c r="BA567" s="574">
        <v>0</v>
      </c>
      <c r="BB567" s="574">
        <v>0</v>
      </c>
      <c r="BC567" s="574">
        <v>0</v>
      </c>
      <c r="BD567" s="574">
        <v>0</v>
      </c>
      <c r="BE567" s="574">
        <v>0</v>
      </c>
      <c r="BF567" s="574">
        <v>0</v>
      </c>
      <c r="BG567" s="574">
        <v>0</v>
      </c>
      <c r="BH567" s="574">
        <v>0</v>
      </c>
      <c r="BI567" s="574">
        <v>0</v>
      </c>
      <c r="BJ567" s="574">
        <v>0</v>
      </c>
      <c r="BK567" s="574">
        <v>0</v>
      </c>
      <c r="BL567" s="574">
        <v>0</v>
      </c>
      <c r="BM567" s="574">
        <v>0</v>
      </c>
      <c r="BN567" s="574">
        <v>0</v>
      </c>
      <c r="BO567" s="574">
        <v>0</v>
      </c>
      <c r="BP567" s="574">
        <v>0</v>
      </c>
      <c r="BQ567" s="574">
        <v>0</v>
      </c>
      <c r="BR567" s="574">
        <v>0</v>
      </c>
      <c r="BS567" s="574">
        <v>0</v>
      </c>
      <c r="BT567" s="574">
        <v>0</v>
      </c>
      <c r="BU567" s="574">
        <v>0</v>
      </c>
      <c r="BV567" s="574">
        <v>0</v>
      </c>
      <c r="BW567" s="574">
        <v>0</v>
      </c>
      <c r="BX567" s="574">
        <v>0</v>
      </c>
      <c r="BY567" s="574">
        <v>0</v>
      </c>
      <c r="BZ567" s="574">
        <v>0</v>
      </c>
      <c r="CA567" s="574">
        <v>0</v>
      </c>
      <c r="CB567" s="574">
        <v>0</v>
      </c>
      <c r="CC567" s="574">
        <v>0</v>
      </c>
    </row>
    <row r="568" spans="1:81">
      <c r="A568" s="586"/>
      <c r="B568" s="586" t="s">
        <v>1508</v>
      </c>
      <c r="C568" s="572"/>
      <c r="D568" s="587" t="s">
        <v>933</v>
      </c>
      <c r="E568" s="575" t="s">
        <v>1416</v>
      </c>
      <c r="F568" s="573">
        <v>476.35</v>
      </c>
      <c r="G568" s="574">
        <v>111.7995</v>
      </c>
      <c r="H568" s="574">
        <v>111.7995</v>
      </c>
      <c r="I568" s="574">
        <v>0</v>
      </c>
      <c r="J568" s="574">
        <v>0</v>
      </c>
      <c r="K568" s="574">
        <v>0</v>
      </c>
      <c r="L568" s="574">
        <v>363.554168</v>
      </c>
      <c r="M568" s="574">
        <v>33.392168</v>
      </c>
      <c r="N568" s="574">
        <v>1</v>
      </c>
      <c r="O568" s="574">
        <v>3</v>
      </c>
      <c r="P568" s="574">
        <v>0</v>
      </c>
      <c r="Q568" s="574">
        <v>296.162</v>
      </c>
      <c r="R568" s="574">
        <v>1</v>
      </c>
      <c r="S568" s="574">
        <v>0</v>
      </c>
      <c r="T568" s="574">
        <v>20</v>
      </c>
      <c r="U568" s="574">
        <v>1</v>
      </c>
      <c r="V568" s="574">
        <v>8</v>
      </c>
      <c r="W568" s="574">
        <v>1</v>
      </c>
      <c r="X568" s="574">
        <v>0</v>
      </c>
      <c r="Y568" s="574">
        <v>0</v>
      </c>
      <c r="Z568" s="574">
        <v>0</v>
      </c>
      <c r="AA568" s="574">
        <v>0</v>
      </c>
      <c r="AB568" s="574">
        <v>1</v>
      </c>
      <c r="AC568" s="574">
        <v>0</v>
      </c>
      <c r="AD568" s="574">
        <v>0</v>
      </c>
      <c r="AE568" s="574">
        <v>0</v>
      </c>
      <c r="AF568" s="574">
        <v>0</v>
      </c>
      <c r="AG568" s="574">
        <v>0</v>
      </c>
      <c r="AH568" s="574">
        <v>0</v>
      </c>
      <c r="AI568" s="574">
        <v>0</v>
      </c>
      <c r="AJ568" s="574">
        <v>0</v>
      </c>
      <c r="AK568" s="574">
        <v>0</v>
      </c>
      <c r="AL568" s="574">
        <v>0</v>
      </c>
      <c r="AM568" s="574">
        <v>0</v>
      </c>
      <c r="AN568" s="574">
        <v>0</v>
      </c>
      <c r="AO568" s="574">
        <v>0</v>
      </c>
      <c r="AP568" s="574">
        <v>0</v>
      </c>
      <c r="AQ568" s="574">
        <v>0</v>
      </c>
      <c r="AR568" s="574">
        <v>0</v>
      </c>
      <c r="AS568" s="574">
        <v>0</v>
      </c>
      <c r="AT568" s="574">
        <v>0</v>
      </c>
      <c r="AU568" s="574">
        <v>0</v>
      </c>
      <c r="AV568" s="574">
        <v>0</v>
      </c>
      <c r="AW568" s="574">
        <v>0</v>
      </c>
      <c r="AX568" s="574">
        <v>0</v>
      </c>
      <c r="AY568" s="574">
        <v>0</v>
      </c>
      <c r="AZ568" s="574">
        <v>0</v>
      </c>
      <c r="BA568" s="574">
        <v>0</v>
      </c>
      <c r="BB568" s="574">
        <v>0</v>
      </c>
      <c r="BC568" s="574">
        <v>0</v>
      </c>
      <c r="BD568" s="574">
        <v>0</v>
      </c>
      <c r="BE568" s="574">
        <v>0</v>
      </c>
      <c r="BF568" s="574">
        <v>0</v>
      </c>
      <c r="BG568" s="574">
        <v>0</v>
      </c>
      <c r="BH568" s="574">
        <v>0</v>
      </c>
      <c r="BI568" s="574">
        <v>0</v>
      </c>
      <c r="BJ568" s="574">
        <v>0</v>
      </c>
      <c r="BK568" s="574">
        <v>0</v>
      </c>
      <c r="BL568" s="574">
        <v>0</v>
      </c>
      <c r="BM568" s="574">
        <v>0</v>
      </c>
      <c r="BN568" s="574">
        <v>0</v>
      </c>
      <c r="BO568" s="574">
        <v>0</v>
      </c>
      <c r="BP568" s="574">
        <v>0</v>
      </c>
      <c r="BQ568" s="574">
        <v>0</v>
      </c>
      <c r="BR568" s="574">
        <v>0</v>
      </c>
      <c r="BS568" s="574">
        <v>0</v>
      </c>
      <c r="BT568" s="574">
        <v>0</v>
      </c>
      <c r="BU568" s="574">
        <v>0</v>
      </c>
      <c r="BV568" s="574">
        <v>0</v>
      </c>
      <c r="BW568" s="574">
        <v>0</v>
      </c>
      <c r="BX568" s="574">
        <v>0</v>
      </c>
      <c r="BY568" s="574">
        <v>0</v>
      </c>
      <c r="BZ568" s="574">
        <v>0</v>
      </c>
      <c r="CA568" s="574">
        <v>0</v>
      </c>
      <c r="CB568" s="574">
        <v>0</v>
      </c>
      <c r="CC568" s="574">
        <v>0</v>
      </c>
    </row>
    <row r="569" spans="1:81">
      <c r="A569" s="586"/>
      <c r="B569" s="586" t="s">
        <v>1508</v>
      </c>
      <c r="C569" s="572"/>
      <c r="D569" s="587" t="s">
        <v>1417</v>
      </c>
      <c r="E569" s="575" t="s">
        <v>1418</v>
      </c>
      <c r="F569" s="573">
        <v>476.35</v>
      </c>
      <c r="G569" s="574">
        <v>111.7995</v>
      </c>
      <c r="H569" s="574">
        <v>111.7995</v>
      </c>
      <c r="I569" s="574">
        <v>0</v>
      </c>
      <c r="J569" s="574">
        <v>0</v>
      </c>
      <c r="K569" s="574">
        <v>0</v>
      </c>
      <c r="L569" s="574">
        <v>363.554168</v>
      </c>
      <c r="M569" s="574">
        <v>33.392168</v>
      </c>
      <c r="N569" s="574">
        <v>1</v>
      </c>
      <c r="O569" s="574">
        <v>3</v>
      </c>
      <c r="P569" s="574">
        <v>0</v>
      </c>
      <c r="Q569" s="574">
        <v>296.162</v>
      </c>
      <c r="R569" s="574">
        <v>1</v>
      </c>
      <c r="S569" s="574">
        <v>0</v>
      </c>
      <c r="T569" s="574">
        <v>20</v>
      </c>
      <c r="U569" s="574">
        <v>1</v>
      </c>
      <c r="V569" s="574">
        <v>8</v>
      </c>
      <c r="W569" s="574">
        <v>1</v>
      </c>
      <c r="X569" s="574">
        <v>0</v>
      </c>
      <c r="Y569" s="574">
        <v>0</v>
      </c>
      <c r="Z569" s="574">
        <v>0</v>
      </c>
      <c r="AA569" s="574">
        <v>0</v>
      </c>
      <c r="AB569" s="574">
        <v>1</v>
      </c>
      <c r="AC569" s="574">
        <v>0</v>
      </c>
      <c r="AD569" s="574">
        <v>0</v>
      </c>
      <c r="AE569" s="574">
        <v>0</v>
      </c>
      <c r="AF569" s="574">
        <v>0</v>
      </c>
      <c r="AG569" s="574">
        <v>0</v>
      </c>
      <c r="AH569" s="574">
        <v>0</v>
      </c>
      <c r="AI569" s="574">
        <v>0</v>
      </c>
      <c r="AJ569" s="574">
        <v>0</v>
      </c>
      <c r="AK569" s="574">
        <v>0</v>
      </c>
      <c r="AL569" s="574">
        <v>0</v>
      </c>
      <c r="AM569" s="574">
        <v>0</v>
      </c>
      <c r="AN569" s="574">
        <v>0</v>
      </c>
      <c r="AO569" s="574">
        <v>0</v>
      </c>
      <c r="AP569" s="574">
        <v>0</v>
      </c>
      <c r="AQ569" s="574">
        <v>0</v>
      </c>
      <c r="AR569" s="574">
        <v>0</v>
      </c>
      <c r="AS569" s="574">
        <v>0</v>
      </c>
      <c r="AT569" s="574">
        <v>0</v>
      </c>
      <c r="AU569" s="574">
        <v>0</v>
      </c>
      <c r="AV569" s="574">
        <v>0</v>
      </c>
      <c r="AW569" s="574">
        <v>0</v>
      </c>
      <c r="AX569" s="574">
        <v>0</v>
      </c>
      <c r="AY569" s="574">
        <v>0</v>
      </c>
      <c r="AZ569" s="574">
        <v>0</v>
      </c>
      <c r="BA569" s="574">
        <v>0</v>
      </c>
      <c r="BB569" s="574">
        <v>0</v>
      </c>
      <c r="BC569" s="574">
        <v>0</v>
      </c>
      <c r="BD569" s="574">
        <v>0</v>
      </c>
      <c r="BE569" s="574">
        <v>0</v>
      </c>
      <c r="BF569" s="574">
        <v>0</v>
      </c>
      <c r="BG569" s="574">
        <v>0</v>
      </c>
      <c r="BH569" s="574">
        <v>0</v>
      </c>
      <c r="BI569" s="574">
        <v>0</v>
      </c>
      <c r="BJ569" s="574">
        <v>0</v>
      </c>
      <c r="BK569" s="574">
        <v>0</v>
      </c>
      <c r="BL569" s="574">
        <v>0</v>
      </c>
      <c r="BM569" s="574">
        <v>0</v>
      </c>
      <c r="BN569" s="574">
        <v>0</v>
      </c>
      <c r="BO569" s="574">
        <v>0</v>
      </c>
      <c r="BP569" s="574">
        <v>0</v>
      </c>
      <c r="BQ569" s="574">
        <v>0</v>
      </c>
      <c r="BR569" s="574">
        <v>0</v>
      </c>
      <c r="BS569" s="574">
        <v>0</v>
      </c>
      <c r="BT569" s="574">
        <v>0</v>
      </c>
      <c r="BU569" s="574">
        <v>0</v>
      </c>
      <c r="BV569" s="574">
        <v>0</v>
      </c>
      <c r="BW569" s="574">
        <v>0</v>
      </c>
      <c r="BX569" s="574">
        <v>0</v>
      </c>
      <c r="BY569" s="574">
        <v>0</v>
      </c>
      <c r="BZ569" s="574">
        <v>0</v>
      </c>
      <c r="CA569" s="574">
        <v>0</v>
      </c>
      <c r="CB569" s="574">
        <v>0</v>
      </c>
      <c r="CC569" s="574">
        <v>0</v>
      </c>
    </row>
    <row r="570" spans="1:81">
      <c r="A570" s="586"/>
      <c r="B570" s="586" t="s">
        <v>1508</v>
      </c>
      <c r="C570" s="572"/>
      <c r="D570" s="587" t="s">
        <v>1419</v>
      </c>
      <c r="E570" s="575" t="s">
        <v>1268</v>
      </c>
      <c r="F570" s="573">
        <v>476.35</v>
      </c>
      <c r="G570" s="574">
        <v>111.7995</v>
      </c>
      <c r="H570" s="574">
        <v>111.7995</v>
      </c>
      <c r="I570" s="574">
        <v>0</v>
      </c>
      <c r="J570" s="574">
        <v>0</v>
      </c>
      <c r="K570" s="574">
        <v>0</v>
      </c>
      <c r="L570" s="574">
        <v>363.554168</v>
      </c>
      <c r="M570" s="574">
        <v>33.392168</v>
      </c>
      <c r="N570" s="574">
        <v>1</v>
      </c>
      <c r="O570" s="574">
        <v>3</v>
      </c>
      <c r="P570" s="574">
        <v>0</v>
      </c>
      <c r="Q570" s="574">
        <v>296.162</v>
      </c>
      <c r="R570" s="574">
        <v>1</v>
      </c>
      <c r="S570" s="574">
        <v>0</v>
      </c>
      <c r="T570" s="574">
        <v>20</v>
      </c>
      <c r="U570" s="574">
        <v>1</v>
      </c>
      <c r="V570" s="574">
        <v>8</v>
      </c>
      <c r="W570" s="574">
        <v>1</v>
      </c>
      <c r="X570" s="574">
        <v>0</v>
      </c>
      <c r="Y570" s="574">
        <v>0</v>
      </c>
      <c r="Z570" s="574">
        <v>0</v>
      </c>
      <c r="AA570" s="574">
        <v>0</v>
      </c>
      <c r="AB570" s="574">
        <v>1</v>
      </c>
      <c r="AC570" s="574">
        <v>0</v>
      </c>
      <c r="AD570" s="574">
        <v>0</v>
      </c>
      <c r="AE570" s="574">
        <v>0</v>
      </c>
      <c r="AF570" s="574">
        <v>0</v>
      </c>
      <c r="AG570" s="574">
        <v>0</v>
      </c>
      <c r="AH570" s="574">
        <v>0</v>
      </c>
      <c r="AI570" s="574">
        <v>0</v>
      </c>
      <c r="AJ570" s="574">
        <v>0</v>
      </c>
      <c r="AK570" s="574">
        <v>0</v>
      </c>
      <c r="AL570" s="574">
        <v>0</v>
      </c>
      <c r="AM570" s="574">
        <v>0</v>
      </c>
      <c r="AN570" s="574">
        <v>0</v>
      </c>
      <c r="AO570" s="574">
        <v>0</v>
      </c>
      <c r="AP570" s="574">
        <v>0</v>
      </c>
      <c r="AQ570" s="574">
        <v>0</v>
      </c>
      <c r="AR570" s="574">
        <v>0</v>
      </c>
      <c r="AS570" s="574">
        <v>0</v>
      </c>
      <c r="AT570" s="574">
        <v>0</v>
      </c>
      <c r="AU570" s="574">
        <v>0</v>
      </c>
      <c r="AV570" s="574">
        <v>0</v>
      </c>
      <c r="AW570" s="574">
        <v>0</v>
      </c>
      <c r="AX570" s="574">
        <v>0</v>
      </c>
      <c r="AY570" s="574">
        <v>0</v>
      </c>
      <c r="AZ570" s="574">
        <v>0</v>
      </c>
      <c r="BA570" s="574">
        <v>0</v>
      </c>
      <c r="BB570" s="574">
        <v>0</v>
      </c>
      <c r="BC570" s="574">
        <v>0</v>
      </c>
      <c r="BD570" s="574">
        <v>0</v>
      </c>
      <c r="BE570" s="574">
        <v>0</v>
      </c>
      <c r="BF570" s="574">
        <v>0</v>
      </c>
      <c r="BG570" s="574">
        <v>0</v>
      </c>
      <c r="BH570" s="574">
        <v>0</v>
      </c>
      <c r="BI570" s="574">
        <v>0</v>
      </c>
      <c r="BJ570" s="574">
        <v>0</v>
      </c>
      <c r="BK570" s="574">
        <v>0</v>
      </c>
      <c r="BL570" s="574">
        <v>0</v>
      </c>
      <c r="BM570" s="574">
        <v>0</v>
      </c>
      <c r="BN570" s="574">
        <v>0</v>
      </c>
      <c r="BO570" s="574">
        <v>0</v>
      </c>
      <c r="BP570" s="574">
        <v>0</v>
      </c>
      <c r="BQ570" s="574">
        <v>0</v>
      </c>
      <c r="BR570" s="574">
        <v>0</v>
      </c>
      <c r="BS570" s="574">
        <v>0</v>
      </c>
      <c r="BT570" s="574">
        <v>0</v>
      </c>
      <c r="BU570" s="574">
        <v>0</v>
      </c>
      <c r="BV570" s="574">
        <v>0</v>
      </c>
      <c r="BW570" s="574">
        <v>0</v>
      </c>
      <c r="BX570" s="574">
        <v>0</v>
      </c>
      <c r="BY570" s="574">
        <v>0</v>
      </c>
      <c r="BZ570" s="574">
        <v>0</v>
      </c>
      <c r="CA570" s="574">
        <v>0</v>
      </c>
      <c r="CB570" s="574">
        <v>0</v>
      </c>
      <c r="CC570" s="574">
        <v>0</v>
      </c>
    </row>
    <row r="571" spans="1:81">
      <c r="A571" s="586"/>
      <c r="B571" s="586" t="s">
        <v>1508</v>
      </c>
      <c r="C571" s="572"/>
      <c r="D571" s="587" t="s">
        <v>949</v>
      </c>
      <c r="E571" s="575" t="s">
        <v>1282</v>
      </c>
      <c r="F571" s="573">
        <v>9.57</v>
      </c>
      <c r="G571" s="574">
        <v>9.573408</v>
      </c>
      <c r="H571" s="574">
        <v>0</v>
      </c>
      <c r="I571" s="574">
        <v>0</v>
      </c>
      <c r="J571" s="574">
        <v>9.573408</v>
      </c>
      <c r="K571" s="574">
        <v>0</v>
      </c>
      <c r="L571" s="574">
        <v>0</v>
      </c>
      <c r="M571" s="574">
        <v>0</v>
      </c>
      <c r="N571" s="574">
        <v>0</v>
      </c>
      <c r="O571" s="574">
        <v>0</v>
      </c>
      <c r="P571" s="574">
        <v>0</v>
      </c>
      <c r="Q571" s="574">
        <v>0</v>
      </c>
      <c r="R571" s="574">
        <v>0</v>
      </c>
      <c r="S571" s="574">
        <v>0</v>
      </c>
      <c r="T571" s="574">
        <v>0</v>
      </c>
      <c r="U571" s="574">
        <v>0</v>
      </c>
      <c r="V571" s="574">
        <v>0</v>
      </c>
      <c r="W571" s="574">
        <v>0</v>
      </c>
      <c r="X571" s="574">
        <v>0</v>
      </c>
      <c r="Y571" s="574">
        <v>0</v>
      </c>
      <c r="Z571" s="574">
        <v>0</v>
      </c>
      <c r="AA571" s="574">
        <v>0</v>
      </c>
      <c r="AB571" s="574">
        <v>0</v>
      </c>
      <c r="AC571" s="574">
        <v>0</v>
      </c>
      <c r="AD571" s="574">
        <v>0</v>
      </c>
      <c r="AE571" s="574">
        <v>0</v>
      </c>
      <c r="AF571" s="574">
        <v>0</v>
      </c>
      <c r="AG571" s="574">
        <v>0</v>
      </c>
      <c r="AH571" s="574">
        <v>0</v>
      </c>
      <c r="AI571" s="574">
        <v>0</v>
      </c>
      <c r="AJ571" s="574">
        <v>0</v>
      </c>
      <c r="AK571" s="574">
        <v>0</v>
      </c>
      <c r="AL571" s="574">
        <v>0</v>
      </c>
      <c r="AM571" s="574">
        <v>0</v>
      </c>
      <c r="AN571" s="574">
        <v>0</v>
      </c>
      <c r="AO571" s="574">
        <v>0</v>
      </c>
      <c r="AP571" s="574">
        <v>0</v>
      </c>
      <c r="AQ571" s="574">
        <v>0</v>
      </c>
      <c r="AR571" s="574">
        <v>0</v>
      </c>
      <c r="AS571" s="574">
        <v>0</v>
      </c>
      <c r="AT571" s="574">
        <v>0</v>
      </c>
      <c r="AU571" s="574">
        <v>0</v>
      </c>
      <c r="AV571" s="574">
        <v>0</v>
      </c>
      <c r="AW571" s="574">
        <v>0</v>
      </c>
      <c r="AX571" s="574">
        <v>0</v>
      </c>
      <c r="AY571" s="574">
        <v>0</v>
      </c>
      <c r="AZ571" s="574">
        <v>0</v>
      </c>
      <c r="BA571" s="574">
        <v>0</v>
      </c>
      <c r="BB571" s="574">
        <v>0</v>
      </c>
      <c r="BC571" s="574">
        <v>0</v>
      </c>
      <c r="BD571" s="574">
        <v>0</v>
      </c>
      <c r="BE571" s="574">
        <v>0</v>
      </c>
      <c r="BF571" s="574">
        <v>0</v>
      </c>
      <c r="BG571" s="574">
        <v>0</v>
      </c>
      <c r="BH571" s="574">
        <v>0</v>
      </c>
      <c r="BI571" s="574">
        <v>0</v>
      </c>
      <c r="BJ571" s="574">
        <v>0</v>
      </c>
      <c r="BK571" s="574">
        <v>0</v>
      </c>
      <c r="BL571" s="574">
        <v>0</v>
      </c>
      <c r="BM571" s="574">
        <v>0</v>
      </c>
      <c r="BN571" s="574">
        <v>0</v>
      </c>
      <c r="BO571" s="574">
        <v>0</v>
      </c>
      <c r="BP571" s="574">
        <v>0</v>
      </c>
      <c r="BQ571" s="574">
        <v>0</v>
      </c>
      <c r="BR571" s="574">
        <v>0</v>
      </c>
      <c r="BS571" s="574">
        <v>0</v>
      </c>
      <c r="BT571" s="574">
        <v>0</v>
      </c>
      <c r="BU571" s="574">
        <v>0</v>
      </c>
      <c r="BV571" s="574">
        <v>0</v>
      </c>
      <c r="BW571" s="574">
        <v>0</v>
      </c>
      <c r="BX571" s="574">
        <v>0</v>
      </c>
      <c r="BY571" s="574">
        <v>0</v>
      </c>
      <c r="BZ571" s="574">
        <v>0</v>
      </c>
      <c r="CA571" s="574">
        <v>0</v>
      </c>
      <c r="CB571" s="574">
        <v>0</v>
      </c>
      <c r="CC571" s="574">
        <v>0</v>
      </c>
    </row>
    <row r="572" spans="1:81">
      <c r="A572" s="586"/>
      <c r="B572" s="586" t="s">
        <v>1508</v>
      </c>
      <c r="C572" s="572"/>
      <c r="D572" s="587" t="s">
        <v>1283</v>
      </c>
      <c r="E572" s="575" t="s">
        <v>1284</v>
      </c>
      <c r="F572" s="573">
        <v>9.57</v>
      </c>
      <c r="G572" s="574">
        <v>9.573408</v>
      </c>
      <c r="H572" s="574">
        <v>0</v>
      </c>
      <c r="I572" s="574">
        <v>0</v>
      </c>
      <c r="J572" s="574">
        <v>9.573408</v>
      </c>
      <c r="K572" s="574">
        <v>0</v>
      </c>
      <c r="L572" s="574">
        <v>0</v>
      </c>
      <c r="M572" s="574">
        <v>0</v>
      </c>
      <c r="N572" s="574">
        <v>0</v>
      </c>
      <c r="O572" s="574">
        <v>0</v>
      </c>
      <c r="P572" s="574">
        <v>0</v>
      </c>
      <c r="Q572" s="574">
        <v>0</v>
      </c>
      <c r="R572" s="574">
        <v>0</v>
      </c>
      <c r="S572" s="574">
        <v>0</v>
      </c>
      <c r="T572" s="574">
        <v>0</v>
      </c>
      <c r="U572" s="574">
        <v>0</v>
      </c>
      <c r="V572" s="574">
        <v>0</v>
      </c>
      <c r="W572" s="574">
        <v>0</v>
      </c>
      <c r="X572" s="574">
        <v>0</v>
      </c>
      <c r="Y572" s="574">
        <v>0</v>
      </c>
      <c r="Z572" s="574">
        <v>0</v>
      </c>
      <c r="AA572" s="574">
        <v>0</v>
      </c>
      <c r="AB572" s="574">
        <v>0</v>
      </c>
      <c r="AC572" s="574">
        <v>0</v>
      </c>
      <c r="AD572" s="574">
        <v>0</v>
      </c>
      <c r="AE572" s="574">
        <v>0</v>
      </c>
      <c r="AF572" s="574">
        <v>0</v>
      </c>
      <c r="AG572" s="574">
        <v>0</v>
      </c>
      <c r="AH572" s="574">
        <v>0</v>
      </c>
      <c r="AI572" s="574">
        <v>0</v>
      </c>
      <c r="AJ572" s="574">
        <v>0</v>
      </c>
      <c r="AK572" s="574">
        <v>0</v>
      </c>
      <c r="AL572" s="574">
        <v>0</v>
      </c>
      <c r="AM572" s="574">
        <v>0</v>
      </c>
      <c r="AN572" s="574">
        <v>0</v>
      </c>
      <c r="AO572" s="574">
        <v>0</v>
      </c>
      <c r="AP572" s="574">
        <v>0</v>
      </c>
      <c r="AQ572" s="574">
        <v>0</v>
      </c>
      <c r="AR572" s="574">
        <v>0</v>
      </c>
      <c r="AS572" s="574">
        <v>0</v>
      </c>
      <c r="AT572" s="574">
        <v>0</v>
      </c>
      <c r="AU572" s="574">
        <v>0</v>
      </c>
      <c r="AV572" s="574">
        <v>0</v>
      </c>
      <c r="AW572" s="574">
        <v>0</v>
      </c>
      <c r="AX572" s="574">
        <v>0</v>
      </c>
      <c r="AY572" s="574">
        <v>0</v>
      </c>
      <c r="AZ572" s="574">
        <v>0</v>
      </c>
      <c r="BA572" s="574">
        <v>0</v>
      </c>
      <c r="BB572" s="574">
        <v>0</v>
      </c>
      <c r="BC572" s="574">
        <v>0</v>
      </c>
      <c r="BD572" s="574">
        <v>0</v>
      </c>
      <c r="BE572" s="574">
        <v>0</v>
      </c>
      <c r="BF572" s="574">
        <v>0</v>
      </c>
      <c r="BG572" s="574">
        <v>0</v>
      </c>
      <c r="BH572" s="574">
        <v>0</v>
      </c>
      <c r="BI572" s="574">
        <v>0</v>
      </c>
      <c r="BJ572" s="574">
        <v>0</v>
      </c>
      <c r="BK572" s="574">
        <v>0</v>
      </c>
      <c r="BL572" s="574">
        <v>0</v>
      </c>
      <c r="BM572" s="574">
        <v>0</v>
      </c>
      <c r="BN572" s="574">
        <v>0</v>
      </c>
      <c r="BO572" s="574">
        <v>0</v>
      </c>
      <c r="BP572" s="574">
        <v>0</v>
      </c>
      <c r="BQ572" s="574">
        <v>0</v>
      </c>
      <c r="BR572" s="574">
        <v>0</v>
      </c>
      <c r="BS572" s="574">
        <v>0</v>
      </c>
      <c r="BT572" s="574">
        <v>0</v>
      </c>
      <c r="BU572" s="574">
        <v>0</v>
      </c>
      <c r="BV572" s="574">
        <v>0</v>
      </c>
      <c r="BW572" s="574">
        <v>0</v>
      </c>
      <c r="BX572" s="574">
        <v>0</v>
      </c>
      <c r="BY572" s="574">
        <v>0</v>
      </c>
      <c r="BZ572" s="574">
        <v>0</v>
      </c>
      <c r="CA572" s="574">
        <v>0</v>
      </c>
      <c r="CB572" s="574">
        <v>0</v>
      </c>
      <c r="CC572" s="574">
        <v>0</v>
      </c>
    </row>
    <row r="573" spans="1:81">
      <c r="A573" s="586"/>
      <c r="B573" s="586" t="s">
        <v>1508</v>
      </c>
      <c r="C573" s="572"/>
      <c r="D573" s="587" t="s">
        <v>1285</v>
      </c>
      <c r="E573" s="575" t="s">
        <v>1286</v>
      </c>
      <c r="F573" s="573">
        <v>9.57</v>
      </c>
      <c r="G573" s="574">
        <v>9.573408</v>
      </c>
      <c r="H573" s="574">
        <v>0</v>
      </c>
      <c r="I573" s="574">
        <v>0</v>
      </c>
      <c r="J573" s="574">
        <v>9.573408</v>
      </c>
      <c r="K573" s="574">
        <v>0</v>
      </c>
      <c r="L573" s="574">
        <v>0</v>
      </c>
      <c r="M573" s="574">
        <v>0</v>
      </c>
      <c r="N573" s="574">
        <v>0</v>
      </c>
      <c r="O573" s="574">
        <v>0</v>
      </c>
      <c r="P573" s="574">
        <v>0</v>
      </c>
      <c r="Q573" s="574">
        <v>0</v>
      </c>
      <c r="R573" s="574">
        <v>0</v>
      </c>
      <c r="S573" s="574">
        <v>0</v>
      </c>
      <c r="T573" s="574">
        <v>0</v>
      </c>
      <c r="U573" s="574">
        <v>0</v>
      </c>
      <c r="V573" s="574">
        <v>0</v>
      </c>
      <c r="W573" s="574">
        <v>0</v>
      </c>
      <c r="X573" s="574">
        <v>0</v>
      </c>
      <c r="Y573" s="574">
        <v>0</v>
      </c>
      <c r="Z573" s="574">
        <v>0</v>
      </c>
      <c r="AA573" s="574">
        <v>0</v>
      </c>
      <c r="AB573" s="574">
        <v>0</v>
      </c>
      <c r="AC573" s="574">
        <v>0</v>
      </c>
      <c r="AD573" s="574">
        <v>0</v>
      </c>
      <c r="AE573" s="574">
        <v>0</v>
      </c>
      <c r="AF573" s="574">
        <v>0</v>
      </c>
      <c r="AG573" s="574">
        <v>0</v>
      </c>
      <c r="AH573" s="574">
        <v>0</v>
      </c>
      <c r="AI573" s="574">
        <v>0</v>
      </c>
      <c r="AJ573" s="574">
        <v>0</v>
      </c>
      <c r="AK573" s="574">
        <v>0</v>
      </c>
      <c r="AL573" s="574">
        <v>0</v>
      </c>
      <c r="AM573" s="574">
        <v>0</v>
      </c>
      <c r="AN573" s="574">
        <v>0</v>
      </c>
      <c r="AO573" s="574">
        <v>0</v>
      </c>
      <c r="AP573" s="574">
        <v>0</v>
      </c>
      <c r="AQ573" s="574">
        <v>0</v>
      </c>
      <c r="AR573" s="574">
        <v>0</v>
      </c>
      <c r="AS573" s="574">
        <v>0</v>
      </c>
      <c r="AT573" s="574">
        <v>0</v>
      </c>
      <c r="AU573" s="574">
        <v>0</v>
      </c>
      <c r="AV573" s="574">
        <v>0</v>
      </c>
      <c r="AW573" s="574">
        <v>0</v>
      </c>
      <c r="AX573" s="574">
        <v>0</v>
      </c>
      <c r="AY573" s="574">
        <v>0</v>
      </c>
      <c r="AZ573" s="574">
        <v>0</v>
      </c>
      <c r="BA573" s="574">
        <v>0</v>
      </c>
      <c r="BB573" s="574">
        <v>0</v>
      </c>
      <c r="BC573" s="574">
        <v>0</v>
      </c>
      <c r="BD573" s="574">
        <v>0</v>
      </c>
      <c r="BE573" s="574">
        <v>0</v>
      </c>
      <c r="BF573" s="574">
        <v>0</v>
      </c>
      <c r="BG573" s="574">
        <v>0</v>
      </c>
      <c r="BH573" s="574">
        <v>0</v>
      </c>
      <c r="BI573" s="574">
        <v>0</v>
      </c>
      <c r="BJ573" s="574">
        <v>0</v>
      </c>
      <c r="BK573" s="574">
        <v>0</v>
      </c>
      <c r="BL573" s="574">
        <v>0</v>
      </c>
      <c r="BM573" s="574">
        <v>0</v>
      </c>
      <c r="BN573" s="574">
        <v>0</v>
      </c>
      <c r="BO573" s="574">
        <v>0</v>
      </c>
      <c r="BP573" s="574">
        <v>0</v>
      </c>
      <c r="BQ573" s="574">
        <v>0</v>
      </c>
      <c r="BR573" s="574">
        <v>0</v>
      </c>
      <c r="BS573" s="574">
        <v>0</v>
      </c>
      <c r="BT573" s="574">
        <v>0</v>
      </c>
      <c r="BU573" s="574">
        <v>0</v>
      </c>
      <c r="BV573" s="574">
        <v>0</v>
      </c>
      <c r="BW573" s="574">
        <v>0</v>
      </c>
      <c r="BX573" s="574">
        <v>0</v>
      </c>
      <c r="BY573" s="574">
        <v>0</v>
      </c>
      <c r="BZ573" s="574">
        <v>0</v>
      </c>
      <c r="CA573" s="574">
        <v>0</v>
      </c>
      <c r="CB573" s="574">
        <v>0</v>
      </c>
      <c r="CC573" s="574">
        <v>0</v>
      </c>
    </row>
    <row r="574" spans="1:81">
      <c r="A574" s="586" t="s">
        <v>1510</v>
      </c>
      <c r="B574" s="586" t="s">
        <v>1511</v>
      </c>
      <c r="C574" s="575" t="s">
        <v>1512</v>
      </c>
      <c r="D574" s="587"/>
      <c r="E574" s="575"/>
      <c r="F574" s="573">
        <v>309.38</v>
      </c>
      <c r="G574" s="574">
        <v>247.888314</v>
      </c>
      <c r="H574" s="574">
        <v>179.6246</v>
      </c>
      <c r="I574" s="574">
        <v>52.84117</v>
      </c>
      <c r="J574" s="574">
        <v>15.422544</v>
      </c>
      <c r="K574" s="574">
        <v>0</v>
      </c>
      <c r="L574" s="574">
        <v>55.010424</v>
      </c>
      <c r="M574" s="574">
        <v>31.156424</v>
      </c>
      <c r="N574" s="574">
        <v>0</v>
      </c>
      <c r="O574" s="574">
        <v>0</v>
      </c>
      <c r="P574" s="574">
        <v>0</v>
      </c>
      <c r="Q574" s="574">
        <v>23.854</v>
      </c>
      <c r="R574" s="574">
        <v>0</v>
      </c>
      <c r="S574" s="574">
        <v>0</v>
      </c>
      <c r="T574" s="574">
        <v>0</v>
      </c>
      <c r="U574" s="574">
        <v>0</v>
      </c>
      <c r="V574" s="574">
        <v>0</v>
      </c>
      <c r="W574" s="574">
        <v>0</v>
      </c>
      <c r="X574" s="574">
        <v>0</v>
      </c>
      <c r="Y574" s="574">
        <v>0</v>
      </c>
      <c r="Z574" s="574">
        <v>0</v>
      </c>
      <c r="AA574" s="574">
        <v>0</v>
      </c>
      <c r="AB574" s="574">
        <v>0</v>
      </c>
      <c r="AC574" s="574">
        <v>0</v>
      </c>
      <c r="AD574" s="574">
        <v>0</v>
      </c>
      <c r="AE574" s="574">
        <v>0</v>
      </c>
      <c r="AF574" s="574">
        <v>0</v>
      </c>
      <c r="AG574" s="574">
        <v>0</v>
      </c>
      <c r="AH574" s="574">
        <v>0</v>
      </c>
      <c r="AI574" s="574">
        <v>0</v>
      </c>
      <c r="AJ574" s="574">
        <v>0</v>
      </c>
      <c r="AK574" s="574">
        <v>0</v>
      </c>
      <c r="AL574" s="574">
        <v>0</v>
      </c>
      <c r="AM574" s="574">
        <v>0</v>
      </c>
      <c r="AN574" s="574">
        <v>0</v>
      </c>
      <c r="AO574" s="574">
        <v>0</v>
      </c>
      <c r="AP574" s="574">
        <v>0</v>
      </c>
      <c r="AQ574" s="574">
        <v>0</v>
      </c>
      <c r="AR574" s="574">
        <v>0</v>
      </c>
      <c r="AS574" s="574">
        <v>0</v>
      </c>
      <c r="AT574" s="574">
        <v>0</v>
      </c>
      <c r="AU574" s="574">
        <v>0</v>
      </c>
      <c r="AV574" s="574">
        <v>0</v>
      </c>
      <c r="AW574" s="574">
        <v>0</v>
      </c>
      <c r="AX574" s="574">
        <v>0</v>
      </c>
      <c r="AY574" s="574">
        <v>0</v>
      </c>
      <c r="AZ574" s="574">
        <v>6.47934</v>
      </c>
      <c r="BA574" s="574">
        <v>0</v>
      </c>
      <c r="BB574" s="574">
        <v>0</v>
      </c>
      <c r="BC574" s="574">
        <v>0</v>
      </c>
      <c r="BD574" s="574">
        <v>6.47934</v>
      </c>
      <c r="BE574" s="574">
        <v>0</v>
      </c>
      <c r="BF574" s="574">
        <v>0</v>
      </c>
      <c r="BG574" s="574">
        <v>0</v>
      </c>
      <c r="BH574" s="574">
        <v>0</v>
      </c>
      <c r="BI574" s="574">
        <v>0</v>
      </c>
      <c r="BJ574" s="574">
        <v>0</v>
      </c>
      <c r="BK574" s="574">
        <v>0</v>
      </c>
      <c r="BL574" s="574">
        <v>0</v>
      </c>
      <c r="BM574" s="574">
        <v>0</v>
      </c>
      <c r="BN574" s="574">
        <v>0</v>
      </c>
      <c r="BO574" s="574">
        <v>0</v>
      </c>
      <c r="BP574" s="574">
        <v>0</v>
      </c>
      <c r="BQ574" s="574">
        <v>0</v>
      </c>
      <c r="BR574" s="574">
        <v>0</v>
      </c>
      <c r="BS574" s="574">
        <v>0</v>
      </c>
      <c r="BT574" s="574">
        <v>0</v>
      </c>
      <c r="BU574" s="574">
        <v>0</v>
      </c>
      <c r="BV574" s="574">
        <v>0</v>
      </c>
      <c r="BW574" s="574">
        <v>0</v>
      </c>
      <c r="BX574" s="574">
        <v>0</v>
      </c>
      <c r="BY574" s="574">
        <v>0</v>
      </c>
      <c r="BZ574" s="574">
        <v>0</v>
      </c>
      <c r="CA574" s="574">
        <v>0</v>
      </c>
      <c r="CB574" s="574">
        <v>0</v>
      </c>
      <c r="CC574" s="574">
        <v>0</v>
      </c>
    </row>
    <row r="575" spans="1:81">
      <c r="A575" s="586"/>
      <c r="B575" s="586" t="s">
        <v>1511</v>
      </c>
      <c r="C575" s="572"/>
      <c r="D575" s="587" t="s">
        <v>911</v>
      </c>
      <c r="E575" s="575" t="s">
        <v>1264</v>
      </c>
      <c r="F575" s="573">
        <v>234.52</v>
      </c>
      <c r="G575" s="574">
        <v>179.6246</v>
      </c>
      <c r="H575" s="574">
        <v>179.6246</v>
      </c>
      <c r="I575" s="574">
        <v>0</v>
      </c>
      <c r="J575" s="574">
        <v>0</v>
      </c>
      <c r="K575" s="574">
        <v>0</v>
      </c>
      <c r="L575" s="574">
        <v>54.890424</v>
      </c>
      <c r="M575" s="574">
        <v>31.036424</v>
      </c>
      <c r="N575" s="574">
        <v>0</v>
      </c>
      <c r="O575" s="574">
        <v>0</v>
      </c>
      <c r="P575" s="574">
        <v>0</v>
      </c>
      <c r="Q575" s="574">
        <v>23.854</v>
      </c>
      <c r="R575" s="574">
        <v>0</v>
      </c>
      <c r="S575" s="574">
        <v>0</v>
      </c>
      <c r="T575" s="574">
        <v>0</v>
      </c>
      <c r="U575" s="574">
        <v>0</v>
      </c>
      <c r="V575" s="574">
        <v>0</v>
      </c>
      <c r="W575" s="574">
        <v>0</v>
      </c>
      <c r="X575" s="574">
        <v>0</v>
      </c>
      <c r="Y575" s="574">
        <v>0</v>
      </c>
      <c r="Z575" s="574">
        <v>0</v>
      </c>
      <c r="AA575" s="574">
        <v>0</v>
      </c>
      <c r="AB575" s="574">
        <v>0</v>
      </c>
      <c r="AC575" s="574">
        <v>0</v>
      </c>
      <c r="AD575" s="574">
        <v>0</v>
      </c>
      <c r="AE575" s="574">
        <v>0</v>
      </c>
      <c r="AF575" s="574">
        <v>0</v>
      </c>
      <c r="AG575" s="574">
        <v>0</v>
      </c>
      <c r="AH575" s="574">
        <v>0</v>
      </c>
      <c r="AI575" s="574">
        <v>0</v>
      </c>
      <c r="AJ575" s="574">
        <v>0</v>
      </c>
      <c r="AK575" s="574">
        <v>0</v>
      </c>
      <c r="AL575" s="574">
        <v>0</v>
      </c>
      <c r="AM575" s="574">
        <v>0</v>
      </c>
      <c r="AN575" s="574">
        <v>0</v>
      </c>
      <c r="AO575" s="574">
        <v>0</v>
      </c>
      <c r="AP575" s="574">
        <v>0</v>
      </c>
      <c r="AQ575" s="574">
        <v>0</v>
      </c>
      <c r="AR575" s="574">
        <v>0</v>
      </c>
      <c r="AS575" s="574">
        <v>0</v>
      </c>
      <c r="AT575" s="574">
        <v>0</v>
      </c>
      <c r="AU575" s="574">
        <v>0</v>
      </c>
      <c r="AV575" s="574">
        <v>0</v>
      </c>
      <c r="AW575" s="574">
        <v>0</v>
      </c>
      <c r="AX575" s="574">
        <v>0</v>
      </c>
      <c r="AY575" s="574">
        <v>0</v>
      </c>
      <c r="AZ575" s="574">
        <v>0</v>
      </c>
      <c r="BA575" s="574">
        <v>0</v>
      </c>
      <c r="BB575" s="574">
        <v>0</v>
      </c>
      <c r="BC575" s="574">
        <v>0</v>
      </c>
      <c r="BD575" s="574">
        <v>0</v>
      </c>
      <c r="BE575" s="574">
        <v>0</v>
      </c>
      <c r="BF575" s="574">
        <v>0</v>
      </c>
      <c r="BG575" s="574">
        <v>0</v>
      </c>
      <c r="BH575" s="574">
        <v>0</v>
      </c>
      <c r="BI575" s="574">
        <v>0</v>
      </c>
      <c r="BJ575" s="574">
        <v>0</v>
      </c>
      <c r="BK575" s="574">
        <v>0</v>
      </c>
      <c r="BL575" s="574">
        <v>0</v>
      </c>
      <c r="BM575" s="574">
        <v>0</v>
      </c>
      <c r="BN575" s="574">
        <v>0</v>
      </c>
      <c r="BO575" s="574">
        <v>0</v>
      </c>
      <c r="BP575" s="574">
        <v>0</v>
      </c>
      <c r="BQ575" s="574">
        <v>0</v>
      </c>
      <c r="BR575" s="574">
        <v>0</v>
      </c>
      <c r="BS575" s="574">
        <v>0</v>
      </c>
      <c r="BT575" s="574">
        <v>0</v>
      </c>
      <c r="BU575" s="574">
        <v>0</v>
      </c>
      <c r="BV575" s="574">
        <v>0</v>
      </c>
      <c r="BW575" s="574">
        <v>0</v>
      </c>
      <c r="BX575" s="574">
        <v>0</v>
      </c>
      <c r="BY575" s="574">
        <v>0</v>
      </c>
      <c r="BZ575" s="574">
        <v>0</v>
      </c>
      <c r="CA575" s="574">
        <v>0</v>
      </c>
      <c r="CB575" s="574">
        <v>0</v>
      </c>
      <c r="CC575" s="574">
        <v>0</v>
      </c>
    </row>
    <row r="576" spans="1:81">
      <c r="A576" s="586"/>
      <c r="B576" s="586" t="s">
        <v>1511</v>
      </c>
      <c r="C576" s="572"/>
      <c r="D576" s="587" t="s">
        <v>1306</v>
      </c>
      <c r="E576" s="575" t="s">
        <v>1307</v>
      </c>
      <c r="F576" s="573">
        <v>234.52</v>
      </c>
      <c r="G576" s="574">
        <v>179.6246</v>
      </c>
      <c r="H576" s="574">
        <v>179.6246</v>
      </c>
      <c r="I576" s="574">
        <v>0</v>
      </c>
      <c r="J576" s="574">
        <v>0</v>
      </c>
      <c r="K576" s="574">
        <v>0</v>
      </c>
      <c r="L576" s="574">
        <v>54.890424</v>
      </c>
      <c r="M576" s="574">
        <v>31.036424</v>
      </c>
      <c r="N576" s="574">
        <v>0</v>
      </c>
      <c r="O576" s="574">
        <v>0</v>
      </c>
      <c r="P576" s="574">
        <v>0</v>
      </c>
      <c r="Q576" s="574">
        <v>23.854</v>
      </c>
      <c r="R576" s="574">
        <v>0</v>
      </c>
      <c r="S576" s="574">
        <v>0</v>
      </c>
      <c r="T576" s="574">
        <v>0</v>
      </c>
      <c r="U576" s="574">
        <v>0</v>
      </c>
      <c r="V576" s="574">
        <v>0</v>
      </c>
      <c r="W576" s="574">
        <v>0</v>
      </c>
      <c r="X576" s="574">
        <v>0</v>
      </c>
      <c r="Y576" s="574">
        <v>0</v>
      </c>
      <c r="Z576" s="574">
        <v>0</v>
      </c>
      <c r="AA576" s="574">
        <v>0</v>
      </c>
      <c r="AB576" s="574">
        <v>0</v>
      </c>
      <c r="AC576" s="574">
        <v>0</v>
      </c>
      <c r="AD576" s="574">
        <v>0</v>
      </c>
      <c r="AE576" s="574">
        <v>0</v>
      </c>
      <c r="AF576" s="574">
        <v>0</v>
      </c>
      <c r="AG576" s="574">
        <v>0</v>
      </c>
      <c r="AH576" s="574">
        <v>0</v>
      </c>
      <c r="AI576" s="574">
        <v>0</v>
      </c>
      <c r="AJ576" s="574">
        <v>0</v>
      </c>
      <c r="AK576" s="574">
        <v>0</v>
      </c>
      <c r="AL576" s="574">
        <v>0</v>
      </c>
      <c r="AM576" s="574">
        <v>0</v>
      </c>
      <c r="AN576" s="574">
        <v>0</v>
      </c>
      <c r="AO576" s="574">
        <v>0</v>
      </c>
      <c r="AP576" s="574">
        <v>0</v>
      </c>
      <c r="AQ576" s="574">
        <v>0</v>
      </c>
      <c r="AR576" s="574">
        <v>0</v>
      </c>
      <c r="AS576" s="574">
        <v>0</v>
      </c>
      <c r="AT576" s="574">
        <v>0</v>
      </c>
      <c r="AU576" s="574">
        <v>0</v>
      </c>
      <c r="AV576" s="574">
        <v>0</v>
      </c>
      <c r="AW576" s="574">
        <v>0</v>
      </c>
      <c r="AX576" s="574">
        <v>0</v>
      </c>
      <c r="AY576" s="574">
        <v>0</v>
      </c>
      <c r="AZ576" s="574">
        <v>0</v>
      </c>
      <c r="BA576" s="574">
        <v>0</v>
      </c>
      <c r="BB576" s="574">
        <v>0</v>
      </c>
      <c r="BC576" s="574">
        <v>0</v>
      </c>
      <c r="BD576" s="574">
        <v>0</v>
      </c>
      <c r="BE576" s="574">
        <v>0</v>
      </c>
      <c r="BF576" s="574">
        <v>0</v>
      </c>
      <c r="BG576" s="574">
        <v>0</v>
      </c>
      <c r="BH576" s="574">
        <v>0</v>
      </c>
      <c r="BI576" s="574">
        <v>0</v>
      </c>
      <c r="BJ576" s="574">
        <v>0</v>
      </c>
      <c r="BK576" s="574">
        <v>0</v>
      </c>
      <c r="BL576" s="574">
        <v>0</v>
      </c>
      <c r="BM576" s="574">
        <v>0</v>
      </c>
      <c r="BN576" s="574">
        <v>0</v>
      </c>
      <c r="BO576" s="574">
        <v>0</v>
      </c>
      <c r="BP576" s="574">
        <v>0</v>
      </c>
      <c r="BQ576" s="574">
        <v>0</v>
      </c>
      <c r="BR576" s="574">
        <v>0</v>
      </c>
      <c r="BS576" s="574">
        <v>0</v>
      </c>
      <c r="BT576" s="574">
        <v>0</v>
      </c>
      <c r="BU576" s="574">
        <v>0</v>
      </c>
      <c r="BV576" s="574">
        <v>0</v>
      </c>
      <c r="BW576" s="574">
        <v>0</v>
      </c>
      <c r="BX576" s="574">
        <v>0</v>
      </c>
      <c r="BY576" s="574">
        <v>0</v>
      </c>
      <c r="BZ576" s="574">
        <v>0</v>
      </c>
      <c r="CA576" s="574">
        <v>0</v>
      </c>
      <c r="CB576" s="574">
        <v>0</v>
      </c>
      <c r="CC576" s="574">
        <v>0</v>
      </c>
    </row>
    <row r="577" spans="1:81">
      <c r="A577" s="586"/>
      <c r="B577" s="586" t="s">
        <v>1511</v>
      </c>
      <c r="C577" s="572"/>
      <c r="D577" s="587" t="s">
        <v>1308</v>
      </c>
      <c r="E577" s="575" t="s">
        <v>1268</v>
      </c>
      <c r="F577" s="573">
        <v>234.52</v>
      </c>
      <c r="G577" s="574">
        <v>179.6246</v>
      </c>
      <c r="H577" s="574">
        <v>179.6246</v>
      </c>
      <c r="I577" s="574">
        <v>0</v>
      </c>
      <c r="J577" s="574">
        <v>0</v>
      </c>
      <c r="K577" s="574">
        <v>0</v>
      </c>
      <c r="L577" s="574">
        <v>54.890424</v>
      </c>
      <c r="M577" s="574">
        <v>31.036424</v>
      </c>
      <c r="N577" s="574">
        <v>0</v>
      </c>
      <c r="O577" s="574">
        <v>0</v>
      </c>
      <c r="P577" s="574">
        <v>0</v>
      </c>
      <c r="Q577" s="574">
        <v>23.854</v>
      </c>
      <c r="R577" s="574">
        <v>0</v>
      </c>
      <c r="S577" s="574">
        <v>0</v>
      </c>
      <c r="T577" s="574">
        <v>0</v>
      </c>
      <c r="U577" s="574">
        <v>0</v>
      </c>
      <c r="V577" s="574">
        <v>0</v>
      </c>
      <c r="W577" s="574">
        <v>0</v>
      </c>
      <c r="X577" s="574">
        <v>0</v>
      </c>
      <c r="Y577" s="574">
        <v>0</v>
      </c>
      <c r="Z577" s="574">
        <v>0</v>
      </c>
      <c r="AA577" s="574">
        <v>0</v>
      </c>
      <c r="AB577" s="574">
        <v>0</v>
      </c>
      <c r="AC577" s="574">
        <v>0</v>
      </c>
      <c r="AD577" s="574">
        <v>0</v>
      </c>
      <c r="AE577" s="574">
        <v>0</v>
      </c>
      <c r="AF577" s="574">
        <v>0</v>
      </c>
      <c r="AG577" s="574">
        <v>0</v>
      </c>
      <c r="AH577" s="574">
        <v>0</v>
      </c>
      <c r="AI577" s="574">
        <v>0</v>
      </c>
      <c r="AJ577" s="574">
        <v>0</v>
      </c>
      <c r="AK577" s="574">
        <v>0</v>
      </c>
      <c r="AL577" s="574">
        <v>0</v>
      </c>
      <c r="AM577" s="574">
        <v>0</v>
      </c>
      <c r="AN577" s="574">
        <v>0</v>
      </c>
      <c r="AO577" s="574">
        <v>0</v>
      </c>
      <c r="AP577" s="574">
        <v>0</v>
      </c>
      <c r="AQ577" s="574">
        <v>0</v>
      </c>
      <c r="AR577" s="574">
        <v>0</v>
      </c>
      <c r="AS577" s="574">
        <v>0</v>
      </c>
      <c r="AT577" s="574">
        <v>0</v>
      </c>
      <c r="AU577" s="574">
        <v>0</v>
      </c>
      <c r="AV577" s="574">
        <v>0</v>
      </c>
      <c r="AW577" s="574">
        <v>0</v>
      </c>
      <c r="AX577" s="574">
        <v>0</v>
      </c>
      <c r="AY577" s="574">
        <v>0</v>
      </c>
      <c r="AZ577" s="574">
        <v>0</v>
      </c>
      <c r="BA577" s="574">
        <v>0</v>
      </c>
      <c r="BB577" s="574">
        <v>0</v>
      </c>
      <c r="BC577" s="574">
        <v>0</v>
      </c>
      <c r="BD577" s="574">
        <v>0</v>
      </c>
      <c r="BE577" s="574">
        <v>0</v>
      </c>
      <c r="BF577" s="574">
        <v>0</v>
      </c>
      <c r="BG577" s="574">
        <v>0</v>
      </c>
      <c r="BH577" s="574">
        <v>0</v>
      </c>
      <c r="BI577" s="574">
        <v>0</v>
      </c>
      <c r="BJ577" s="574">
        <v>0</v>
      </c>
      <c r="BK577" s="574">
        <v>0</v>
      </c>
      <c r="BL577" s="574">
        <v>0</v>
      </c>
      <c r="BM577" s="574">
        <v>0</v>
      </c>
      <c r="BN577" s="574">
        <v>0</v>
      </c>
      <c r="BO577" s="574">
        <v>0</v>
      </c>
      <c r="BP577" s="574">
        <v>0</v>
      </c>
      <c r="BQ577" s="574">
        <v>0</v>
      </c>
      <c r="BR577" s="574">
        <v>0</v>
      </c>
      <c r="BS577" s="574">
        <v>0</v>
      </c>
      <c r="BT577" s="574">
        <v>0</v>
      </c>
      <c r="BU577" s="574">
        <v>0</v>
      </c>
      <c r="BV577" s="574">
        <v>0</v>
      </c>
      <c r="BW577" s="574">
        <v>0</v>
      </c>
      <c r="BX577" s="574">
        <v>0</v>
      </c>
      <c r="BY577" s="574">
        <v>0</v>
      </c>
      <c r="BZ577" s="574">
        <v>0</v>
      </c>
      <c r="CA577" s="574">
        <v>0</v>
      </c>
      <c r="CB577" s="574">
        <v>0</v>
      </c>
      <c r="CC577" s="574">
        <v>0</v>
      </c>
    </row>
    <row r="578" spans="1:81">
      <c r="A578" s="586"/>
      <c r="B578" s="586" t="s">
        <v>1511</v>
      </c>
      <c r="C578" s="572"/>
      <c r="D578" s="587" t="s">
        <v>925</v>
      </c>
      <c r="E578" s="575" t="s">
        <v>1269</v>
      </c>
      <c r="F578" s="573">
        <v>38.35</v>
      </c>
      <c r="G578" s="574">
        <v>31.75224</v>
      </c>
      <c r="H578" s="574">
        <v>0</v>
      </c>
      <c r="I578" s="574">
        <v>31.75224</v>
      </c>
      <c r="J578" s="574">
        <v>0</v>
      </c>
      <c r="K578" s="574">
        <v>0</v>
      </c>
      <c r="L578" s="574">
        <v>0.12</v>
      </c>
      <c r="M578" s="574">
        <v>0.12</v>
      </c>
      <c r="N578" s="574">
        <v>0</v>
      </c>
      <c r="O578" s="574">
        <v>0</v>
      </c>
      <c r="P578" s="574">
        <v>0</v>
      </c>
      <c r="Q578" s="574">
        <v>0</v>
      </c>
      <c r="R578" s="574">
        <v>0</v>
      </c>
      <c r="S578" s="574">
        <v>0</v>
      </c>
      <c r="T578" s="574">
        <v>0</v>
      </c>
      <c r="U578" s="574">
        <v>0</v>
      </c>
      <c r="V578" s="574">
        <v>0</v>
      </c>
      <c r="W578" s="574">
        <v>0</v>
      </c>
      <c r="X578" s="574">
        <v>0</v>
      </c>
      <c r="Y578" s="574">
        <v>0</v>
      </c>
      <c r="Z578" s="574">
        <v>0</v>
      </c>
      <c r="AA578" s="574">
        <v>0</v>
      </c>
      <c r="AB578" s="574">
        <v>0</v>
      </c>
      <c r="AC578" s="574">
        <v>0</v>
      </c>
      <c r="AD578" s="574">
        <v>0</v>
      </c>
      <c r="AE578" s="574">
        <v>0</v>
      </c>
      <c r="AF578" s="574">
        <v>0</v>
      </c>
      <c r="AG578" s="574">
        <v>0</v>
      </c>
      <c r="AH578" s="574">
        <v>0</v>
      </c>
      <c r="AI578" s="574">
        <v>0</v>
      </c>
      <c r="AJ578" s="574">
        <v>0</v>
      </c>
      <c r="AK578" s="574">
        <v>0</v>
      </c>
      <c r="AL578" s="574">
        <v>0</v>
      </c>
      <c r="AM578" s="574">
        <v>0</v>
      </c>
      <c r="AN578" s="574">
        <v>0</v>
      </c>
      <c r="AO578" s="574">
        <v>0</v>
      </c>
      <c r="AP578" s="574">
        <v>0</v>
      </c>
      <c r="AQ578" s="574">
        <v>0</v>
      </c>
      <c r="AR578" s="574">
        <v>0</v>
      </c>
      <c r="AS578" s="574">
        <v>0</v>
      </c>
      <c r="AT578" s="574">
        <v>0</v>
      </c>
      <c r="AU578" s="574">
        <v>0</v>
      </c>
      <c r="AV578" s="574">
        <v>0</v>
      </c>
      <c r="AW578" s="574">
        <v>0</v>
      </c>
      <c r="AX578" s="574">
        <v>0</v>
      </c>
      <c r="AY578" s="574">
        <v>0</v>
      </c>
      <c r="AZ578" s="574">
        <v>6.47934</v>
      </c>
      <c r="BA578" s="574">
        <v>0</v>
      </c>
      <c r="BB578" s="574">
        <v>0</v>
      </c>
      <c r="BC578" s="574">
        <v>0</v>
      </c>
      <c r="BD578" s="574">
        <v>6.47934</v>
      </c>
      <c r="BE578" s="574">
        <v>0</v>
      </c>
      <c r="BF578" s="574">
        <v>0</v>
      </c>
      <c r="BG578" s="574">
        <v>0</v>
      </c>
      <c r="BH578" s="574">
        <v>0</v>
      </c>
      <c r="BI578" s="574">
        <v>0</v>
      </c>
      <c r="BJ578" s="574">
        <v>0</v>
      </c>
      <c r="BK578" s="574">
        <v>0</v>
      </c>
      <c r="BL578" s="574">
        <v>0</v>
      </c>
      <c r="BM578" s="574">
        <v>0</v>
      </c>
      <c r="BN578" s="574">
        <v>0</v>
      </c>
      <c r="BO578" s="574">
        <v>0</v>
      </c>
      <c r="BP578" s="574">
        <v>0</v>
      </c>
      <c r="BQ578" s="574">
        <v>0</v>
      </c>
      <c r="BR578" s="574">
        <v>0</v>
      </c>
      <c r="BS578" s="574">
        <v>0</v>
      </c>
      <c r="BT578" s="574">
        <v>0</v>
      </c>
      <c r="BU578" s="574">
        <v>0</v>
      </c>
      <c r="BV578" s="574">
        <v>0</v>
      </c>
      <c r="BW578" s="574">
        <v>0</v>
      </c>
      <c r="BX578" s="574">
        <v>0</v>
      </c>
      <c r="BY578" s="574">
        <v>0</v>
      </c>
      <c r="BZ578" s="574">
        <v>0</v>
      </c>
      <c r="CA578" s="574">
        <v>0</v>
      </c>
      <c r="CB578" s="574">
        <v>0</v>
      </c>
      <c r="CC578" s="574">
        <v>0</v>
      </c>
    </row>
    <row r="579" spans="1:81">
      <c r="A579" s="586"/>
      <c r="B579" s="586" t="s">
        <v>1511</v>
      </c>
      <c r="C579" s="572"/>
      <c r="D579" s="587" t="s">
        <v>1270</v>
      </c>
      <c r="E579" s="575" t="s">
        <v>1271</v>
      </c>
      <c r="F579" s="573">
        <v>38.35</v>
      </c>
      <c r="G579" s="574">
        <v>31.75224</v>
      </c>
      <c r="H579" s="574">
        <v>0</v>
      </c>
      <c r="I579" s="574">
        <v>31.75224</v>
      </c>
      <c r="J579" s="574">
        <v>0</v>
      </c>
      <c r="K579" s="574">
        <v>0</v>
      </c>
      <c r="L579" s="574">
        <v>0.12</v>
      </c>
      <c r="M579" s="574">
        <v>0.12</v>
      </c>
      <c r="N579" s="574">
        <v>0</v>
      </c>
      <c r="O579" s="574">
        <v>0</v>
      </c>
      <c r="P579" s="574">
        <v>0</v>
      </c>
      <c r="Q579" s="574">
        <v>0</v>
      </c>
      <c r="R579" s="574">
        <v>0</v>
      </c>
      <c r="S579" s="574">
        <v>0</v>
      </c>
      <c r="T579" s="574">
        <v>0</v>
      </c>
      <c r="U579" s="574">
        <v>0</v>
      </c>
      <c r="V579" s="574">
        <v>0</v>
      </c>
      <c r="W579" s="574">
        <v>0</v>
      </c>
      <c r="X579" s="574">
        <v>0</v>
      </c>
      <c r="Y579" s="574">
        <v>0</v>
      </c>
      <c r="Z579" s="574">
        <v>0</v>
      </c>
      <c r="AA579" s="574">
        <v>0</v>
      </c>
      <c r="AB579" s="574">
        <v>0</v>
      </c>
      <c r="AC579" s="574">
        <v>0</v>
      </c>
      <c r="AD579" s="574">
        <v>0</v>
      </c>
      <c r="AE579" s="574">
        <v>0</v>
      </c>
      <c r="AF579" s="574">
        <v>0</v>
      </c>
      <c r="AG579" s="574">
        <v>0</v>
      </c>
      <c r="AH579" s="574">
        <v>0</v>
      </c>
      <c r="AI579" s="574">
        <v>0</v>
      </c>
      <c r="AJ579" s="574">
        <v>0</v>
      </c>
      <c r="AK579" s="574">
        <v>0</v>
      </c>
      <c r="AL579" s="574">
        <v>0</v>
      </c>
      <c r="AM579" s="574">
        <v>0</v>
      </c>
      <c r="AN579" s="574">
        <v>0</v>
      </c>
      <c r="AO579" s="574">
        <v>0</v>
      </c>
      <c r="AP579" s="574">
        <v>0</v>
      </c>
      <c r="AQ579" s="574">
        <v>0</v>
      </c>
      <c r="AR579" s="574">
        <v>0</v>
      </c>
      <c r="AS579" s="574">
        <v>0</v>
      </c>
      <c r="AT579" s="574">
        <v>0</v>
      </c>
      <c r="AU579" s="574">
        <v>0</v>
      </c>
      <c r="AV579" s="574">
        <v>0</v>
      </c>
      <c r="AW579" s="574">
        <v>0</v>
      </c>
      <c r="AX579" s="574">
        <v>0</v>
      </c>
      <c r="AY579" s="574">
        <v>0</v>
      </c>
      <c r="AZ579" s="574">
        <v>6.47934</v>
      </c>
      <c r="BA579" s="574">
        <v>0</v>
      </c>
      <c r="BB579" s="574">
        <v>0</v>
      </c>
      <c r="BC579" s="574">
        <v>0</v>
      </c>
      <c r="BD579" s="574">
        <v>6.47934</v>
      </c>
      <c r="BE579" s="574">
        <v>0</v>
      </c>
      <c r="BF579" s="574">
        <v>0</v>
      </c>
      <c r="BG579" s="574">
        <v>0</v>
      </c>
      <c r="BH579" s="574">
        <v>0</v>
      </c>
      <c r="BI579" s="574">
        <v>0</v>
      </c>
      <c r="BJ579" s="574">
        <v>0</v>
      </c>
      <c r="BK579" s="574">
        <v>0</v>
      </c>
      <c r="BL579" s="574">
        <v>0</v>
      </c>
      <c r="BM579" s="574">
        <v>0</v>
      </c>
      <c r="BN579" s="574">
        <v>0</v>
      </c>
      <c r="BO579" s="574">
        <v>0</v>
      </c>
      <c r="BP579" s="574">
        <v>0</v>
      </c>
      <c r="BQ579" s="574">
        <v>0</v>
      </c>
      <c r="BR579" s="574">
        <v>0</v>
      </c>
      <c r="BS579" s="574">
        <v>0</v>
      </c>
      <c r="BT579" s="574">
        <v>0</v>
      </c>
      <c r="BU579" s="574">
        <v>0</v>
      </c>
      <c r="BV579" s="574">
        <v>0</v>
      </c>
      <c r="BW579" s="574">
        <v>0</v>
      </c>
      <c r="BX579" s="574">
        <v>0</v>
      </c>
      <c r="BY579" s="574">
        <v>0</v>
      </c>
      <c r="BZ579" s="574">
        <v>0</v>
      </c>
      <c r="CA579" s="574">
        <v>0</v>
      </c>
      <c r="CB579" s="574">
        <v>0</v>
      </c>
      <c r="CC579" s="574">
        <v>0</v>
      </c>
    </row>
    <row r="580" spans="1:81">
      <c r="A580" s="586"/>
      <c r="B580" s="586" t="s">
        <v>1511</v>
      </c>
      <c r="C580" s="572"/>
      <c r="D580" s="587" t="s">
        <v>1272</v>
      </c>
      <c r="E580" s="575" t="s">
        <v>1273</v>
      </c>
      <c r="F580" s="573">
        <v>6.6</v>
      </c>
      <c r="G580" s="574">
        <v>0</v>
      </c>
      <c r="H580" s="574">
        <v>0</v>
      </c>
      <c r="I580" s="574">
        <v>0</v>
      </c>
      <c r="J580" s="574">
        <v>0</v>
      </c>
      <c r="K580" s="574">
        <v>0</v>
      </c>
      <c r="L580" s="574">
        <v>0.12</v>
      </c>
      <c r="M580" s="574">
        <v>0.12</v>
      </c>
      <c r="N580" s="574">
        <v>0</v>
      </c>
      <c r="O580" s="574">
        <v>0</v>
      </c>
      <c r="P580" s="574">
        <v>0</v>
      </c>
      <c r="Q580" s="574">
        <v>0</v>
      </c>
      <c r="R580" s="574">
        <v>0</v>
      </c>
      <c r="S580" s="574">
        <v>0</v>
      </c>
      <c r="T580" s="574">
        <v>0</v>
      </c>
      <c r="U580" s="574">
        <v>0</v>
      </c>
      <c r="V580" s="574">
        <v>0</v>
      </c>
      <c r="W580" s="574">
        <v>0</v>
      </c>
      <c r="X580" s="574">
        <v>0</v>
      </c>
      <c r="Y580" s="574">
        <v>0</v>
      </c>
      <c r="Z580" s="574">
        <v>0</v>
      </c>
      <c r="AA580" s="574">
        <v>0</v>
      </c>
      <c r="AB580" s="574">
        <v>0</v>
      </c>
      <c r="AC580" s="574">
        <v>0</v>
      </c>
      <c r="AD580" s="574">
        <v>0</v>
      </c>
      <c r="AE580" s="574">
        <v>0</v>
      </c>
      <c r="AF580" s="574">
        <v>0</v>
      </c>
      <c r="AG580" s="574">
        <v>0</v>
      </c>
      <c r="AH580" s="574">
        <v>0</v>
      </c>
      <c r="AI580" s="574">
        <v>0</v>
      </c>
      <c r="AJ580" s="574">
        <v>0</v>
      </c>
      <c r="AK580" s="574">
        <v>0</v>
      </c>
      <c r="AL580" s="574">
        <v>0</v>
      </c>
      <c r="AM580" s="574">
        <v>0</v>
      </c>
      <c r="AN580" s="574">
        <v>0</v>
      </c>
      <c r="AO580" s="574">
        <v>0</v>
      </c>
      <c r="AP580" s="574">
        <v>0</v>
      </c>
      <c r="AQ580" s="574">
        <v>0</v>
      </c>
      <c r="AR580" s="574">
        <v>0</v>
      </c>
      <c r="AS580" s="574">
        <v>0</v>
      </c>
      <c r="AT580" s="574">
        <v>0</v>
      </c>
      <c r="AU580" s="574">
        <v>0</v>
      </c>
      <c r="AV580" s="574">
        <v>0</v>
      </c>
      <c r="AW580" s="574">
        <v>0</v>
      </c>
      <c r="AX580" s="574">
        <v>0</v>
      </c>
      <c r="AY580" s="574">
        <v>0</v>
      </c>
      <c r="AZ580" s="574">
        <v>6.47934</v>
      </c>
      <c r="BA580" s="574">
        <v>0</v>
      </c>
      <c r="BB580" s="574">
        <v>0</v>
      </c>
      <c r="BC580" s="574">
        <v>0</v>
      </c>
      <c r="BD580" s="574">
        <v>6.47934</v>
      </c>
      <c r="BE580" s="574">
        <v>0</v>
      </c>
      <c r="BF580" s="574">
        <v>0</v>
      </c>
      <c r="BG580" s="574">
        <v>0</v>
      </c>
      <c r="BH580" s="574">
        <v>0</v>
      </c>
      <c r="BI580" s="574">
        <v>0</v>
      </c>
      <c r="BJ580" s="574">
        <v>0</v>
      </c>
      <c r="BK580" s="574">
        <v>0</v>
      </c>
      <c r="BL580" s="574">
        <v>0</v>
      </c>
      <c r="BM580" s="574">
        <v>0</v>
      </c>
      <c r="BN580" s="574">
        <v>0</v>
      </c>
      <c r="BO580" s="574">
        <v>0</v>
      </c>
      <c r="BP580" s="574">
        <v>0</v>
      </c>
      <c r="BQ580" s="574">
        <v>0</v>
      </c>
      <c r="BR580" s="574">
        <v>0</v>
      </c>
      <c r="BS580" s="574">
        <v>0</v>
      </c>
      <c r="BT580" s="574">
        <v>0</v>
      </c>
      <c r="BU580" s="574">
        <v>0</v>
      </c>
      <c r="BV580" s="574">
        <v>0</v>
      </c>
      <c r="BW580" s="574">
        <v>0</v>
      </c>
      <c r="BX580" s="574">
        <v>0</v>
      </c>
      <c r="BY580" s="574">
        <v>0</v>
      </c>
      <c r="BZ580" s="574">
        <v>0</v>
      </c>
      <c r="CA580" s="574">
        <v>0</v>
      </c>
      <c r="CB580" s="574">
        <v>0</v>
      </c>
      <c r="CC580" s="574">
        <v>0</v>
      </c>
    </row>
    <row r="581" spans="1:81">
      <c r="A581" s="586"/>
      <c r="B581" s="586" t="s">
        <v>1511</v>
      </c>
      <c r="C581" s="572"/>
      <c r="D581" s="587" t="s">
        <v>1274</v>
      </c>
      <c r="E581" s="575" t="s">
        <v>1275</v>
      </c>
      <c r="F581" s="573">
        <v>31.75</v>
      </c>
      <c r="G581" s="574">
        <v>31.75224</v>
      </c>
      <c r="H581" s="574">
        <v>0</v>
      </c>
      <c r="I581" s="574">
        <v>31.75224</v>
      </c>
      <c r="J581" s="574">
        <v>0</v>
      </c>
      <c r="K581" s="574">
        <v>0</v>
      </c>
      <c r="L581" s="574">
        <v>0</v>
      </c>
      <c r="M581" s="574">
        <v>0</v>
      </c>
      <c r="N581" s="574">
        <v>0</v>
      </c>
      <c r="O581" s="574">
        <v>0</v>
      </c>
      <c r="P581" s="574">
        <v>0</v>
      </c>
      <c r="Q581" s="574">
        <v>0</v>
      </c>
      <c r="R581" s="574">
        <v>0</v>
      </c>
      <c r="S581" s="574">
        <v>0</v>
      </c>
      <c r="T581" s="574">
        <v>0</v>
      </c>
      <c r="U581" s="574">
        <v>0</v>
      </c>
      <c r="V581" s="574">
        <v>0</v>
      </c>
      <c r="W581" s="574">
        <v>0</v>
      </c>
      <c r="X581" s="574">
        <v>0</v>
      </c>
      <c r="Y581" s="574">
        <v>0</v>
      </c>
      <c r="Z581" s="574">
        <v>0</v>
      </c>
      <c r="AA581" s="574">
        <v>0</v>
      </c>
      <c r="AB581" s="574">
        <v>0</v>
      </c>
      <c r="AC581" s="574">
        <v>0</v>
      </c>
      <c r="AD581" s="574">
        <v>0</v>
      </c>
      <c r="AE581" s="574">
        <v>0</v>
      </c>
      <c r="AF581" s="574">
        <v>0</v>
      </c>
      <c r="AG581" s="574">
        <v>0</v>
      </c>
      <c r="AH581" s="574">
        <v>0</v>
      </c>
      <c r="AI581" s="574">
        <v>0</v>
      </c>
      <c r="AJ581" s="574">
        <v>0</v>
      </c>
      <c r="AK581" s="574">
        <v>0</v>
      </c>
      <c r="AL581" s="574">
        <v>0</v>
      </c>
      <c r="AM581" s="574">
        <v>0</v>
      </c>
      <c r="AN581" s="574">
        <v>0</v>
      </c>
      <c r="AO581" s="574">
        <v>0</v>
      </c>
      <c r="AP581" s="574">
        <v>0</v>
      </c>
      <c r="AQ581" s="574">
        <v>0</v>
      </c>
      <c r="AR581" s="574">
        <v>0</v>
      </c>
      <c r="AS581" s="574">
        <v>0</v>
      </c>
      <c r="AT581" s="574">
        <v>0</v>
      </c>
      <c r="AU581" s="574">
        <v>0</v>
      </c>
      <c r="AV581" s="574">
        <v>0</v>
      </c>
      <c r="AW581" s="574">
        <v>0</v>
      </c>
      <c r="AX581" s="574">
        <v>0</v>
      </c>
      <c r="AY581" s="574">
        <v>0</v>
      </c>
      <c r="AZ581" s="574">
        <v>0</v>
      </c>
      <c r="BA581" s="574">
        <v>0</v>
      </c>
      <c r="BB581" s="574">
        <v>0</v>
      </c>
      <c r="BC581" s="574">
        <v>0</v>
      </c>
      <c r="BD581" s="574">
        <v>0</v>
      </c>
      <c r="BE581" s="574">
        <v>0</v>
      </c>
      <c r="BF581" s="574">
        <v>0</v>
      </c>
      <c r="BG581" s="574">
        <v>0</v>
      </c>
      <c r="BH581" s="574">
        <v>0</v>
      </c>
      <c r="BI581" s="574">
        <v>0</v>
      </c>
      <c r="BJ581" s="574">
        <v>0</v>
      </c>
      <c r="BK581" s="574">
        <v>0</v>
      </c>
      <c r="BL581" s="574">
        <v>0</v>
      </c>
      <c r="BM581" s="574">
        <v>0</v>
      </c>
      <c r="BN581" s="574">
        <v>0</v>
      </c>
      <c r="BO581" s="574">
        <v>0</v>
      </c>
      <c r="BP581" s="574">
        <v>0</v>
      </c>
      <c r="BQ581" s="574">
        <v>0</v>
      </c>
      <c r="BR581" s="574">
        <v>0</v>
      </c>
      <c r="BS581" s="574">
        <v>0</v>
      </c>
      <c r="BT581" s="574">
        <v>0</v>
      </c>
      <c r="BU581" s="574">
        <v>0</v>
      </c>
      <c r="BV581" s="574">
        <v>0</v>
      </c>
      <c r="BW581" s="574">
        <v>0</v>
      </c>
      <c r="BX581" s="574">
        <v>0</v>
      </c>
      <c r="BY581" s="574">
        <v>0</v>
      </c>
      <c r="BZ581" s="574">
        <v>0</v>
      </c>
      <c r="CA581" s="574">
        <v>0</v>
      </c>
      <c r="CB581" s="574">
        <v>0</v>
      </c>
      <c r="CC581" s="574">
        <v>0</v>
      </c>
    </row>
    <row r="582" spans="1:81">
      <c r="A582" s="586"/>
      <c r="B582" s="586" t="s">
        <v>1511</v>
      </c>
      <c r="C582" s="572"/>
      <c r="D582" s="587" t="s">
        <v>929</v>
      </c>
      <c r="E582" s="575" t="s">
        <v>1276</v>
      </c>
      <c r="F582" s="573">
        <v>21.09</v>
      </c>
      <c r="G582" s="574">
        <v>21.08893</v>
      </c>
      <c r="H582" s="574">
        <v>0</v>
      </c>
      <c r="I582" s="574">
        <v>21.08893</v>
      </c>
      <c r="J582" s="574">
        <v>0</v>
      </c>
      <c r="K582" s="574">
        <v>0</v>
      </c>
      <c r="L582" s="574">
        <v>0</v>
      </c>
      <c r="M582" s="574">
        <v>0</v>
      </c>
      <c r="N582" s="574">
        <v>0</v>
      </c>
      <c r="O582" s="574">
        <v>0</v>
      </c>
      <c r="P582" s="574">
        <v>0</v>
      </c>
      <c r="Q582" s="574">
        <v>0</v>
      </c>
      <c r="R582" s="574">
        <v>0</v>
      </c>
      <c r="S582" s="574">
        <v>0</v>
      </c>
      <c r="T582" s="574">
        <v>0</v>
      </c>
      <c r="U582" s="574">
        <v>0</v>
      </c>
      <c r="V582" s="574">
        <v>0</v>
      </c>
      <c r="W582" s="574">
        <v>0</v>
      </c>
      <c r="X582" s="574">
        <v>0</v>
      </c>
      <c r="Y582" s="574">
        <v>0</v>
      </c>
      <c r="Z582" s="574">
        <v>0</v>
      </c>
      <c r="AA582" s="574">
        <v>0</v>
      </c>
      <c r="AB582" s="574">
        <v>0</v>
      </c>
      <c r="AC582" s="574">
        <v>0</v>
      </c>
      <c r="AD582" s="574">
        <v>0</v>
      </c>
      <c r="AE582" s="574">
        <v>0</v>
      </c>
      <c r="AF582" s="574">
        <v>0</v>
      </c>
      <c r="AG582" s="574">
        <v>0</v>
      </c>
      <c r="AH582" s="574">
        <v>0</v>
      </c>
      <c r="AI582" s="574">
        <v>0</v>
      </c>
      <c r="AJ582" s="574">
        <v>0</v>
      </c>
      <c r="AK582" s="574">
        <v>0</v>
      </c>
      <c r="AL582" s="574">
        <v>0</v>
      </c>
      <c r="AM582" s="574">
        <v>0</v>
      </c>
      <c r="AN582" s="574">
        <v>0</v>
      </c>
      <c r="AO582" s="574">
        <v>0</v>
      </c>
      <c r="AP582" s="574">
        <v>0</v>
      </c>
      <c r="AQ582" s="574">
        <v>0</v>
      </c>
      <c r="AR582" s="574">
        <v>0</v>
      </c>
      <c r="AS582" s="574">
        <v>0</v>
      </c>
      <c r="AT582" s="574">
        <v>0</v>
      </c>
      <c r="AU582" s="574">
        <v>0</v>
      </c>
      <c r="AV582" s="574">
        <v>0</v>
      </c>
      <c r="AW582" s="574">
        <v>0</v>
      </c>
      <c r="AX582" s="574">
        <v>0</v>
      </c>
      <c r="AY582" s="574">
        <v>0</v>
      </c>
      <c r="AZ582" s="574">
        <v>0</v>
      </c>
      <c r="BA582" s="574">
        <v>0</v>
      </c>
      <c r="BB582" s="574">
        <v>0</v>
      </c>
      <c r="BC582" s="574">
        <v>0</v>
      </c>
      <c r="BD582" s="574">
        <v>0</v>
      </c>
      <c r="BE582" s="574">
        <v>0</v>
      </c>
      <c r="BF582" s="574">
        <v>0</v>
      </c>
      <c r="BG582" s="574">
        <v>0</v>
      </c>
      <c r="BH582" s="574">
        <v>0</v>
      </c>
      <c r="BI582" s="574">
        <v>0</v>
      </c>
      <c r="BJ582" s="574">
        <v>0</v>
      </c>
      <c r="BK582" s="574">
        <v>0</v>
      </c>
      <c r="BL582" s="574">
        <v>0</v>
      </c>
      <c r="BM582" s="574">
        <v>0</v>
      </c>
      <c r="BN582" s="574">
        <v>0</v>
      </c>
      <c r="BO582" s="574">
        <v>0</v>
      </c>
      <c r="BP582" s="574">
        <v>0</v>
      </c>
      <c r="BQ582" s="574">
        <v>0</v>
      </c>
      <c r="BR582" s="574">
        <v>0</v>
      </c>
      <c r="BS582" s="574">
        <v>0</v>
      </c>
      <c r="BT582" s="574">
        <v>0</v>
      </c>
      <c r="BU582" s="574">
        <v>0</v>
      </c>
      <c r="BV582" s="574">
        <v>0</v>
      </c>
      <c r="BW582" s="574">
        <v>0</v>
      </c>
      <c r="BX582" s="574">
        <v>0</v>
      </c>
      <c r="BY582" s="574">
        <v>0</v>
      </c>
      <c r="BZ582" s="574">
        <v>0</v>
      </c>
      <c r="CA582" s="574">
        <v>0</v>
      </c>
      <c r="CB582" s="574">
        <v>0</v>
      </c>
      <c r="CC582" s="574">
        <v>0</v>
      </c>
    </row>
    <row r="583" spans="1:81">
      <c r="A583" s="586"/>
      <c r="B583" s="586" t="s">
        <v>1511</v>
      </c>
      <c r="C583" s="572"/>
      <c r="D583" s="587" t="s">
        <v>1277</v>
      </c>
      <c r="E583" s="575" t="s">
        <v>355</v>
      </c>
      <c r="F583" s="573">
        <v>21.09</v>
      </c>
      <c r="G583" s="574">
        <v>21.08893</v>
      </c>
      <c r="H583" s="574">
        <v>0</v>
      </c>
      <c r="I583" s="574">
        <v>21.08893</v>
      </c>
      <c r="J583" s="574">
        <v>0</v>
      </c>
      <c r="K583" s="574">
        <v>0</v>
      </c>
      <c r="L583" s="574">
        <v>0</v>
      </c>
      <c r="M583" s="574">
        <v>0</v>
      </c>
      <c r="N583" s="574">
        <v>0</v>
      </c>
      <c r="O583" s="574">
        <v>0</v>
      </c>
      <c r="P583" s="574">
        <v>0</v>
      </c>
      <c r="Q583" s="574">
        <v>0</v>
      </c>
      <c r="R583" s="574">
        <v>0</v>
      </c>
      <c r="S583" s="574">
        <v>0</v>
      </c>
      <c r="T583" s="574">
        <v>0</v>
      </c>
      <c r="U583" s="574">
        <v>0</v>
      </c>
      <c r="V583" s="574">
        <v>0</v>
      </c>
      <c r="W583" s="574">
        <v>0</v>
      </c>
      <c r="X583" s="574">
        <v>0</v>
      </c>
      <c r="Y583" s="574">
        <v>0</v>
      </c>
      <c r="Z583" s="574">
        <v>0</v>
      </c>
      <c r="AA583" s="574">
        <v>0</v>
      </c>
      <c r="AB583" s="574">
        <v>0</v>
      </c>
      <c r="AC583" s="574">
        <v>0</v>
      </c>
      <c r="AD583" s="574">
        <v>0</v>
      </c>
      <c r="AE583" s="574">
        <v>0</v>
      </c>
      <c r="AF583" s="574">
        <v>0</v>
      </c>
      <c r="AG583" s="574">
        <v>0</v>
      </c>
      <c r="AH583" s="574">
        <v>0</v>
      </c>
      <c r="AI583" s="574">
        <v>0</v>
      </c>
      <c r="AJ583" s="574">
        <v>0</v>
      </c>
      <c r="AK583" s="574">
        <v>0</v>
      </c>
      <c r="AL583" s="574">
        <v>0</v>
      </c>
      <c r="AM583" s="574">
        <v>0</v>
      </c>
      <c r="AN583" s="574">
        <v>0</v>
      </c>
      <c r="AO583" s="574">
        <v>0</v>
      </c>
      <c r="AP583" s="574">
        <v>0</v>
      </c>
      <c r="AQ583" s="574">
        <v>0</v>
      </c>
      <c r="AR583" s="574">
        <v>0</v>
      </c>
      <c r="AS583" s="574">
        <v>0</v>
      </c>
      <c r="AT583" s="574">
        <v>0</v>
      </c>
      <c r="AU583" s="574">
        <v>0</v>
      </c>
      <c r="AV583" s="574">
        <v>0</v>
      </c>
      <c r="AW583" s="574">
        <v>0</v>
      </c>
      <c r="AX583" s="574">
        <v>0</v>
      </c>
      <c r="AY583" s="574">
        <v>0</v>
      </c>
      <c r="AZ583" s="574">
        <v>0</v>
      </c>
      <c r="BA583" s="574">
        <v>0</v>
      </c>
      <c r="BB583" s="574">
        <v>0</v>
      </c>
      <c r="BC583" s="574">
        <v>0</v>
      </c>
      <c r="BD583" s="574">
        <v>0</v>
      </c>
      <c r="BE583" s="574">
        <v>0</v>
      </c>
      <c r="BF583" s="574">
        <v>0</v>
      </c>
      <c r="BG583" s="574">
        <v>0</v>
      </c>
      <c r="BH583" s="574">
        <v>0</v>
      </c>
      <c r="BI583" s="574">
        <v>0</v>
      </c>
      <c r="BJ583" s="574">
        <v>0</v>
      </c>
      <c r="BK583" s="574">
        <v>0</v>
      </c>
      <c r="BL583" s="574">
        <v>0</v>
      </c>
      <c r="BM583" s="574">
        <v>0</v>
      </c>
      <c r="BN583" s="574">
        <v>0</v>
      </c>
      <c r="BO583" s="574">
        <v>0</v>
      </c>
      <c r="BP583" s="574">
        <v>0</v>
      </c>
      <c r="BQ583" s="574">
        <v>0</v>
      </c>
      <c r="BR583" s="574">
        <v>0</v>
      </c>
      <c r="BS583" s="574">
        <v>0</v>
      </c>
      <c r="BT583" s="574">
        <v>0</v>
      </c>
      <c r="BU583" s="574">
        <v>0</v>
      </c>
      <c r="BV583" s="574">
        <v>0</v>
      </c>
      <c r="BW583" s="574">
        <v>0</v>
      </c>
      <c r="BX583" s="574">
        <v>0</v>
      </c>
      <c r="BY583" s="574">
        <v>0</v>
      </c>
      <c r="BZ583" s="574">
        <v>0</v>
      </c>
      <c r="CA583" s="574">
        <v>0</v>
      </c>
      <c r="CB583" s="574">
        <v>0</v>
      </c>
      <c r="CC583" s="574">
        <v>0</v>
      </c>
    </row>
    <row r="584" spans="1:81">
      <c r="A584" s="586"/>
      <c r="B584" s="586" t="s">
        <v>1511</v>
      </c>
      <c r="C584" s="572"/>
      <c r="D584" s="587" t="s">
        <v>1278</v>
      </c>
      <c r="E584" s="575" t="s">
        <v>1279</v>
      </c>
      <c r="F584" s="573">
        <v>15.69</v>
      </c>
      <c r="G584" s="574">
        <v>15.688908</v>
      </c>
      <c r="H584" s="574">
        <v>0</v>
      </c>
      <c r="I584" s="574">
        <v>15.688908</v>
      </c>
      <c r="J584" s="574">
        <v>0</v>
      </c>
      <c r="K584" s="574">
        <v>0</v>
      </c>
      <c r="L584" s="574">
        <v>0</v>
      </c>
      <c r="M584" s="574">
        <v>0</v>
      </c>
      <c r="N584" s="574">
        <v>0</v>
      </c>
      <c r="O584" s="574">
        <v>0</v>
      </c>
      <c r="P584" s="574">
        <v>0</v>
      </c>
      <c r="Q584" s="574">
        <v>0</v>
      </c>
      <c r="R584" s="574">
        <v>0</v>
      </c>
      <c r="S584" s="574">
        <v>0</v>
      </c>
      <c r="T584" s="574">
        <v>0</v>
      </c>
      <c r="U584" s="574">
        <v>0</v>
      </c>
      <c r="V584" s="574">
        <v>0</v>
      </c>
      <c r="W584" s="574">
        <v>0</v>
      </c>
      <c r="X584" s="574">
        <v>0</v>
      </c>
      <c r="Y584" s="574">
        <v>0</v>
      </c>
      <c r="Z584" s="574">
        <v>0</v>
      </c>
      <c r="AA584" s="574">
        <v>0</v>
      </c>
      <c r="AB584" s="574">
        <v>0</v>
      </c>
      <c r="AC584" s="574">
        <v>0</v>
      </c>
      <c r="AD584" s="574">
        <v>0</v>
      </c>
      <c r="AE584" s="574">
        <v>0</v>
      </c>
      <c r="AF584" s="574">
        <v>0</v>
      </c>
      <c r="AG584" s="574">
        <v>0</v>
      </c>
      <c r="AH584" s="574">
        <v>0</v>
      </c>
      <c r="AI584" s="574">
        <v>0</v>
      </c>
      <c r="AJ584" s="574">
        <v>0</v>
      </c>
      <c r="AK584" s="574">
        <v>0</v>
      </c>
      <c r="AL584" s="574">
        <v>0</v>
      </c>
      <c r="AM584" s="574">
        <v>0</v>
      </c>
      <c r="AN584" s="574">
        <v>0</v>
      </c>
      <c r="AO584" s="574">
        <v>0</v>
      </c>
      <c r="AP584" s="574">
        <v>0</v>
      </c>
      <c r="AQ584" s="574">
        <v>0</v>
      </c>
      <c r="AR584" s="574">
        <v>0</v>
      </c>
      <c r="AS584" s="574">
        <v>0</v>
      </c>
      <c r="AT584" s="574">
        <v>0</v>
      </c>
      <c r="AU584" s="574">
        <v>0</v>
      </c>
      <c r="AV584" s="574">
        <v>0</v>
      </c>
      <c r="AW584" s="574">
        <v>0</v>
      </c>
      <c r="AX584" s="574">
        <v>0</v>
      </c>
      <c r="AY584" s="574">
        <v>0</v>
      </c>
      <c r="AZ584" s="574">
        <v>0</v>
      </c>
      <c r="BA584" s="574">
        <v>0</v>
      </c>
      <c r="BB584" s="574">
        <v>0</v>
      </c>
      <c r="BC584" s="574">
        <v>0</v>
      </c>
      <c r="BD584" s="574">
        <v>0</v>
      </c>
      <c r="BE584" s="574">
        <v>0</v>
      </c>
      <c r="BF584" s="574">
        <v>0</v>
      </c>
      <c r="BG584" s="574">
        <v>0</v>
      </c>
      <c r="BH584" s="574">
        <v>0</v>
      </c>
      <c r="BI584" s="574">
        <v>0</v>
      </c>
      <c r="BJ584" s="574">
        <v>0</v>
      </c>
      <c r="BK584" s="574">
        <v>0</v>
      </c>
      <c r="BL584" s="574">
        <v>0</v>
      </c>
      <c r="BM584" s="574">
        <v>0</v>
      </c>
      <c r="BN584" s="574">
        <v>0</v>
      </c>
      <c r="BO584" s="574">
        <v>0</v>
      </c>
      <c r="BP584" s="574">
        <v>0</v>
      </c>
      <c r="BQ584" s="574">
        <v>0</v>
      </c>
      <c r="BR584" s="574">
        <v>0</v>
      </c>
      <c r="BS584" s="574">
        <v>0</v>
      </c>
      <c r="BT584" s="574">
        <v>0</v>
      </c>
      <c r="BU584" s="574">
        <v>0</v>
      </c>
      <c r="BV584" s="574">
        <v>0</v>
      </c>
      <c r="BW584" s="574">
        <v>0</v>
      </c>
      <c r="BX584" s="574">
        <v>0</v>
      </c>
      <c r="BY584" s="574">
        <v>0</v>
      </c>
      <c r="BZ584" s="574">
        <v>0</v>
      </c>
      <c r="CA584" s="574">
        <v>0</v>
      </c>
      <c r="CB584" s="574">
        <v>0</v>
      </c>
      <c r="CC584" s="574">
        <v>0</v>
      </c>
    </row>
    <row r="585" spans="1:81">
      <c r="A585" s="586"/>
      <c r="B585" s="586" t="s">
        <v>1511</v>
      </c>
      <c r="C585" s="572"/>
      <c r="D585" s="587" t="s">
        <v>1280</v>
      </c>
      <c r="E585" s="575" t="s">
        <v>1281</v>
      </c>
      <c r="F585" s="573">
        <v>5.4</v>
      </c>
      <c r="G585" s="574">
        <v>5.400022</v>
      </c>
      <c r="H585" s="574">
        <v>0</v>
      </c>
      <c r="I585" s="574">
        <v>5.400022</v>
      </c>
      <c r="J585" s="574">
        <v>0</v>
      </c>
      <c r="K585" s="574">
        <v>0</v>
      </c>
      <c r="L585" s="574">
        <v>0</v>
      </c>
      <c r="M585" s="574">
        <v>0</v>
      </c>
      <c r="N585" s="574">
        <v>0</v>
      </c>
      <c r="O585" s="574">
        <v>0</v>
      </c>
      <c r="P585" s="574">
        <v>0</v>
      </c>
      <c r="Q585" s="574">
        <v>0</v>
      </c>
      <c r="R585" s="574">
        <v>0</v>
      </c>
      <c r="S585" s="574">
        <v>0</v>
      </c>
      <c r="T585" s="574">
        <v>0</v>
      </c>
      <c r="U585" s="574">
        <v>0</v>
      </c>
      <c r="V585" s="574">
        <v>0</v>
      </c>
      <c r="W585" s="574">
        <v>0</v>
      </c>
      <c r="X585" s="574">
        <v>0</v>
      </c>
      <c r="Y585" s="574">
        <v>0</v>
      </c>
      <c r="Z585" s="574">
        <v>0</v>
      </c>
      <c r="AA585" s="574">
        <v>0</v>
      </c>
      <c r="AB585" s="574">
        <v>0</v>
      </c>
      <c r="AC585" s="574">
        <v>0</v>
      </c>
      <c r="AD585" s="574">
        <v>0</v>
      </c>
      <c r="AE585" s="574">
        <v>0</v>
      </c>
      <c r="AF585" s="574">
        <v>0</v>
      </c>
      <c r="AG585" s="574">
        <v>0</v>
      </c>
      <c r="AH585" s="574">
        <v>0</v>
      </c>
      <c r="AI585" s="574">
        <v>0</v>
      </c>
      <c r="AJ585" s="574">
        <v>0</v>
      </c>
      <c r="AK585" s="574">
        <v>0</v>
      </c>
      <c r="AL585" s="574">
        <v>0</v>
      </c>
      <c r="AM585" s="574">
        <v>0</v>
      </c>
      <c r="AN585" s="574">
        <v>0</v>
      </c>
      <c r="AO585" s="574">
        <v>0</v>
      </c>
      <c r="AP585" s="574">
        <v>0</v>
      </c>
      <c r="AQ585" s="574">
        <v>0</v>
      </c>
      <c r="AR585" s="574">
        <v>0</v>
      </c>
      <c r="AS585" s="574">
        <v>0</v>
      </c>
      <c r="AT585" s="574">
        <v>0</v>
      </c>
      <c r="AU585" s="574">
        <v>0</v>
      </c>
      <c r="AV585" s="574">
        <v>0</v>
      </c>
      <c r="AW585" s="574">
        <v>0</v>
      </c>
      <c r="AX585" s="574">
        <v>0</v>
      </c>
      <c r="AY585" s="574">
        <v>0</v>
      </c>
      <c r="AZ585" s="574">
        <v>0</v>
      </c>
      <c r="BA585" s="574">
        <v>0</v>
      </c>
      <c r="BB585" s="574">
        <v>0</v>
      </c>
      <c r="BC585" s="574">
        <v>0</v>
      </c>
      <c r="BD585" s="574">
        <v>0</v>
      </c>
      <c r="BE585" s="574">
        <v>0</v>
      </c>
      <c r="BF585" s="574">
        <v>0</v>
      </c>
      <c r="BG585" s="574">
        <v>0</v>
      </c>
      <c r="BH585" s="574">
        <v>0</v>
      </c>
      <c r="BI585" s="574">
        <v>0</v>
      </c>
      <c r="BJ585" s="574">
        <v>0</v>
      </c>
      <c r="BK585" s="574">
        <v>0</v>
      </c>
      <c r="BL585" s="574">
        <v>0</v>
      </c>
      <c r="BM585" s="574">
        <v>0</v>
      </c>
      <c r="BN585" s="574">
        <v>0</v>
      </c>
      <c r="BO585" s="574">
        <v>0</v>
      </c>
      <c r="BP585" s="574">
        <v>0</v>
      </c>
      <c r="BQ585" s="574">
        <v>0</v>
      </c>
      <c r="BR585" s="574">
        <v>0</v>
      </c>
      <c r="BS585" s="574">
        <v>0</v>
      </c>
      <c r="BT585" s="574">
        <v>0</v>
      </c>
      <c r="BU585" s="574">
        <v>0</v>
      </c>
      <c r="BV585" s="574">
        <v>0</v>
      </c>
      <c r="BW585" s="574">
        <v>0</v>
      </c>
      <c r="BX585" s="574">
        <v>0</v>
      </c>
      <c r="BY585" s="574">
        <v>0</v>
      </c>
      <c r="BZ585" s="574">
        <v>0</v>
      </c>
      <c r="CA585" s="574">
        <v>0</v>
      </c>
      <c r="CB585" s="574">
        <v>0</v>
      </c>
      <c r="CC585" s="574">
        <v>0</v>
      </c>
    </row>
    <row r="586" spans="1:81">
      <c r="A586" s="586"/>
      <c r="B586" s="586" t="s">
        <v>1511</v>
      </c>
      <c r="C586" s="572"/>
      <c r="D586" s="587" t="s">
        <v>949</v>
      </c>
      <c r="E586" s="575" t="s">
        <v>1282</v>
      </c>
      <c r="F586" s="573">
        <v>15.42</v>
      </c>
      <c r="G586" s="574">
        <v>15.422544</v>
      </c>
      <c r="H586" s="574">
        <v>0</v>
      </c>
      <c r="I586" s="574">
        <v>0</v>
      </c>
      <c r="J586" s="574">
        <v>15.422544</v>
      </c>
      <c r="K586" s="574">
        <v>0</v>
      </c>
      <c r="L586" s="574">
        <v>0</v>
      </c>
      <c r="M586" s="574">
        <v>0</v>
      </c>
      <c r="N586" s="574">
        <v>0</v>
      </c>
      <c r="O586" s="574">
        <v>0</v>
      </c>
      <c r="P586" s="574">
        <v>0</v>
      </c>
      <c r="Q586" s="574">
        <v>0</v>
      </c>
      <c r="R586" s="574">
        <v>0</v>
      </c>
      <c r="S586" s="574">
        <v>0</v>
      </c>
      <c r="T586" s="574">
        <v>0</v>
      </c>
      <c r="U586" s="574">
        <v>0</v>
      </c>
      <c r="V586" s="574">
        <v>0</v>
      </c>
      <c r="W586" s="574">
        <v>0</v>
      </c>
      <c r="X586" s="574">
        <v>0</v>
      </c>
      <c r="Y586" s="574">
        <v>0</v>
      </c>
      <c r="Z586" s="574">
        <v>0</v>
      </c>
      <c r="AA586" s="574">
        <v>0</v>
      </c>
      <c r="AB586" s="574">
        <v>0</v>
      </c>
      <c r="AC586" s="574">
        <v>0</v>
      </c>
      <c r="AD586" s="574">
        <v>0</v>
      </c>
      <c r="AE586" s="574">
        <v>0</v>
      </c>
      <c r="AF586" s="574">
        <v>0</v>
      </c>
      <c r="AG586" s="574">
        <v>0</v>
      </c>
      <c r="AH586" s="574">
        <v>0</v>
      </c>
      <c r="AI586" s="574">
        <v>0</v>
      </c>
      <c r="AJ586" s="574">
        <v>0</v>
      </c>
      <c r="AK586" s="574">
        <v>0</v>
      </c>
      <c r="AL586" s="574">
        <v>0</v>
      </c>
      <c r="AM586" s="574">
        <v>0</v>
      </c>
      <c r="AN586" s="574">
        <v>0</v>
      </c>
      <c r="AO586" s="574">
        <v>0</v>
      </c>
      <c r="AP586" s="574">
        <v>0</v>
      </c>
      <c r="AQ586" s="574">
        <v>0</v>
      </c>
      <c r="AR586" s="574">
        <v>0</v>
      </c>
      <c r="AS586" s="574">
        <v>0</v>
      </c>
      <c r="AT586" s="574">
        <v>0</v>
      </c>
      <c r="AU586" s="574">
        <v>0</v>
      </c>
      <c r="AV586" s="574">
        <v>0</v>
      </c>
      <c r="AW586" s="574">
        <v>0</v>
      </c>
      <c r="AX586" s="574">
        <v>0</v>
      </c>
      <c r="AY586" s="574">
        <v>0</v>
      </c>
      <c r="AZ586" s="574">
        <v>0</v>
      </c>
      <c r="BA586" s="574">
        <v>0</v>
      </c>
      <c r="BB586" s="574">
        <v>0</v>
      </c>
      <c r="BC586" s="574">
        <v>0</v>
      </c>
      <c r="BD586" s="574">
        <v>0</v>
      </c>
      <c r="BE586" s="574">
        <v>0</v>
      </c>
      <c r="BF586" s="574">
        <v>0</v>
      </c>
      <c r="BG586" s="574">
        <v>0</v>
      </c>
      <c r="BH586" s="574">
        <v>0</v>
      </c>
      <c r="BI586" s="574">
        <v>0</v>
      </c>
      <c r="BJ586" s="574">
        <v>0</v>
      </c>
      <c r="BK586" s="574">
        <v>0</v>
      </c>
      <c r="BL586" s="574">
        <v>0</v>
      </c>
      <c r="BM586" s="574">
        <v>0</v>
      </c>
      <c r="BN586" s="574">
        <v>0</v>
      </c>
      <c r="BO586" s="574">
        <v>0</v>
      </c>
      <c r="BP586" s="574">
        <v>0</v>
      </c>
      <c r="BQ586" s="574">
        <v>0</v>
      </c>
      <c r="BR586" s="574">
        <v>0</v>
      </c>
      <c r="BS586" s="574">
        <v>0</v>
      </c>
      <c r="BT586" s="574">
        <v>0</v>
      </c>
      <c r="BU586" s="574">
        <v>0</v>
      </c>
      <c r="BV586" s="574">
        <v>0</v>
      </c>
      <c r="BW586" s="574">
        <v>0</v>
      </c>
      <c r="BX586" s="574">
        <v>0</v>
      </c>
      <c r="BY586" s="574">
        <v>0</v>
      </c>
      <c r="BZ586" s="574">
        <v>0</v>
      </c>
      <c r="CA586" s="574">
        <v>0</v>
      </c>
      <c r="CB586" s="574">
        <v>0</v>
      </c>
      <c r="CC586" s="574">
        <v>0</v>
      </c>
    </row>
    <row r="587" spans="1:81">
      <c r="A587" s="586"/>
      <c r="B587" s="586" t="s">
        <v>1511</v>
      </c>
      <c r="C587" s="572"/>
      <c r="D587" s="587" t="s">
        <v>1283</v>
      </c>
      <c r="E587" s="575" t="s">
        <v>1284</v>
      </c>
      <c r="F587" s="573">
        <v>15.42</v>
      </c>
      <c r="G587" s="574">
        <v>15.422544</v>
      </c>
      <c r="H587" s="574">
        <v>0</v>
      </c>
      <c r="I587" s="574">
        <v>0</v>
      </c>
      <c r="J587" s="574">
        <v>15.422544</v>
      </c>
      <c r="K587" s="574">
        <v>0</v>
      </c>
      <c r="L587" s="574">
        <v>0</v>
      </c>
      <c r="M587" s="574">
        <v>0</v>
      </c>
      <c r="N587" s="574">
        <v>0</v>
      </c>
      <c r="O587" s="574">
        <v>0</v>
      </c>
      <c r="P587" s="574">
        <v>0</v>
      </c>
      <c r="Q587" s="574">
        <v>0</v>
      </c>
      <c r="R587" s="574">
        <v>0</v>
      </c>
      <c r="S587" s="574">
        <v>0</v>
      </c>
      <c r="T587" s="574">
        <v>0</v>
      </c>
      <c r="U587" s="574">
        <v>0</v>
      </c>
      <c r="V587" s="574">
        <v>0</v>
      </c>
      <c r="W587" s="574">
        <v>0</v>
      </c>
      <c r="X587" s="574">
        <v>0</v>
      </c>
      <c r="Y587" s="574">
        <v>0</v>
      </c>
      <c r="Z587" s="574">
        <v>0</v>
      </c>
      <c r="AA587" s="574">
        <v>0</v>
      </c>
      <c r="AB587" s="574">
        <v>0</v>
      </c>
      <c r="AC587" s="574">
        <v>0</v>
      </c>
      <c r="AD587" s="574">
        <v>0</v>
      </c>
      <c r="AE587" s="574">
        <v>0</v>
      </c>
      <c r="AF587" s="574">
        <v>0</v>
      </c>
      <c r="AG587" s="574">
        <v>0</v>
      </c>
      <c r="AH587" s="574">
        <v>0</v>
      </c>
      <c r="AI587" s="574">
        <v>0</v>
      </c>
      <c r="AJ587" s="574">
        <v>0</v>
      </c>
      <c r="AK587" s="574">
        <v>0</v>
      </c>
      <c r="AL587" s="574">
        <v>0</v>
      </c>
      <c r="AM587" s="574">
        <v>0</v>
      </c>
      <c r="AN587" s="574">
        <v>0</v>
      </c>
      <c r="AO587" s="574">
        <v>0</v>
      </c>
      <c r="AP587" s="574">
        <v>0</v>
      </c>
      <c r="AQ587" s="574">
        <v>0</v>
      </c>
      <c r="AR587" s="574">
        <v>0</v>
      </c>
      <c r="AS587" s="574">
        <v>0</v>
      </c>
      <c r="AT587" s="574">
        <v>0</v>
      </c>
      <c r="AU587" s="574">
        <v>0</v>
      </c>
      <c r="AV587" s="574">
        <v>0</v>
      </c>
      <c r="AW587" s="574">
        <v>0</v>
      </c>
      <c r="AX587" s="574">
        <v>0</v>
      </c>
      <c r="AY587" s="574">
        <v>0</v>
      </c>
      <c r="AZ587" s="574">
        <v>0</v>
      </c>
      <c r="BA587" s="574">
        <v>0</v>
      </c>
      <c r="BB587" s="574">
        <v>0</v>
      </c>
      <c r="BC587" s="574">
        <v>0</v>
      </c>
      <c r="BD587" s="574">
        <v>0</v>
      </c>
      <c r="BE587" s="574">
        <v>0</v>
      </c>
      <c r="BF587" s="574">
        <v>0</v>
      </c>
      <c r="BG587" s="574">
        <v>0</v>
      </c>
      <c r="BH587" s="574">
        <v>0</v>
      </c>
      <c r="BI587" s="574">
        <v>0</v>
      </c>
      <c r="BJ587" s="574">
        <v>0</v>
      </c>
      <c r="BK587" s="574">
        <v>0</v>
      </c>
      <c r="BL587" s="574">
        <v>0</v>
      </c>
      <c r="BM587" s="574">
        <v>0</v>
      </c>
      <c r="BN587" s="574">
        <v>0</v>
      </c>
      <c r="BO587" s="574">
        <v>0</v>
      </c>
      <c r="BP587" s="574">
        <v>0</v>
      </c>
      <c r="BQ587" s="574">
        <v>0</v>
      </c>
      <c r="BR587" s="574">
        <v>0</v>
      </c>
      <c r="BS587" s="574">
        <v>0</v>
      </c>
      <c r="BT587" s="574">
        <v>0</v>
      </c>
      <c r="BU587" s="574">
        <v>0</v>
      </c>
      <c r="BV587" s="574">
        <v>0</v>
      </c>
      <c r="BW587" s="574">
        <v>0</v>
      </c>
      <c r="BX587" s="574">
        <v>0</v>
      </c>
      <c r="BY587" s="574">
        <v>0</v>
      </c>
      <c r="BZ587" s="574">
        <v>0</v>
      </c>
      <c r="CA587" s="574">
        <v>0</v>
      </c>
      <c r="CB587" s="574">
        <v>0</v>
      </c>
      <c r="CC587" s="574">
        <v>0</v>
      </c>
    </row>
    <row r="588" spans="1:81">
      <c r="A588" s="586"/>
      <c r="B588" s="586" t="s">
        <v>1511</v>
      </c>
      <c r="C588" s="572"/>
      <c r="D588" s="587" t="s">
        <v>1285</v>
      </c>
      <c r="E588" s="575" t="s">
        <v>1286</v>
      </c>
      <c r="F588" s="573">
        <v>15.42</v>
      </c>
      <c r="G588" s="574">
        <v>15.422544</v>
      </c>
      <c r="H588" s="574">
        <v>0</v>
      </c>
      <c r="I588" s="574">
        <v>0</v>
      </c>
      <c r="J588" s="574">
        <v>15.422544</v>
      </c>
      <c r="K588" s="574">
        <v>0</v>
      </c>
      <c r="L588" s="574">
        <v>0</v>
      </c>
      <c r="M588" s="574">
        <v>0</v>
      </c>
      <c r="N588" s="574">
        <v>0</v>
      </c>
      <c r="O588" s="574">
        <v>0</v>
      </c>
      <c r="P588" s="574">
        <v>0</v>
      </c>
      <c r="Q588" s="574">
        <v>0</v>
      </c>
      <c r="R588" s="574">
        <v>0</v>
      </c>
      <c r="S588" s="574">
        <v>0</v>
      </c>
      <c r="T588" s="574">
        <v>0</v>
      </c>
      <c r="U588" s="574">
        <v>0</v>
      </c>
      <c r="V588" s="574">
        <v>0</v>
      </c>
      <c r="W588" s="574">
        <v>0</v>
      </c>
      <c r="X588" s="574">
        <v>0</v>
      </c>
      <c r="Y588" s="574">
        <v>0</v>
      </c>
      <c r="Z588" s="574">
        <v>0</v>
      </c>
      <c r="AA588" s="574">
        <v>0</v>
      </c>
      <c r="AB588" s="574">
        <v>0</v>
      </c>
      <c r="AC588" s="574">
        <v>0</v>
      </c>
      <c r="AD588" s="574">
        <v>0</v>
      </c>
      <c r="AE588" s="574">
        <v>0</v>
      </c>
      <c r="AF588" s="574">
        <v>0</v>
      </c>
      <c r="AG588" s="574">
        <v>0</v>
      </c>
      <c r="AH588" s="574">
        <v>0</v>
      </c>
      <c r="AI588" s="574">
        <v>0</v>
      </c>
      <c r="AJ588" s="574">
        <v>0</v>
      </c>
      <c r="AK588" s="574">
        <v>0</v>
      </c>
      <c r="AL588" s="574">
        <v>0</v>
      </c>
      <c r="AM588" s="574">
        <v>0</v>
      </c>
      <c r="AN588" s="574">
        <v>0</v>
      </c>
      <c r="AO588" s="574">
        <v>0</v>
      </c>
      <c r="AP588" s="574">
        <v>0</v>
      </c>
      <c r="AQ588" s="574">
        <v>0</v>
      </c>
      <c r="AR588" s="574">
        <v>0</v>
      </c>
      <c r="AS588" s="574">
        <v>0</v>
      </c>
      <c r="AT588" s="574">
        <v>0</v>
      </c>
      <c r="AU588" s="574">
        <v>0</v>
      </c>
      <c r="AV588" s="574">
        <v>0</v>
      </c>
      <c r="AW588" s="574">
        <v>0</v>
      </c>
      <c r="AX588" s="574">
        <v>0</v>
      </c>
      <c r="AY588" s="574">
        <v>0</v>
      </c>
      <c r="AZ588" s="574">
        <v>0</v>
      </c>
      <c r="BA588" s="574">
        <v>0</v>
      </c>
      <c r="BB588" s="574">
        <v>0</v>
      </c>
      <c r="BC588" s="574">
        <v>0</v>
      </c>
      <c r="BD588" s="574">
        <v>0</v>
      </c>
      <c r="BE588" s="574">
        <v>0</v>
      </c>
      <c r="BF588" s="574">
        <v>0</v>
      </c>
      <c r="BG588" s="574">
        <v>0</v>
      </c>
      <c r="BH588" s="574">
        <v>0</v>
      </c>
      <c r="BI588" s="574">
        <v>0</v>
      </c>
      <c r="BJ588" s="574">
        <v>0</v>
      </c>
      <c r="BK588" s="574">
        <v>0</v>
      </c>
      <c r="BL588" s="574">
        <v>0</v>
      </c>
      <c r="BM588" s="574">
        <v>0</v>
      </c>
      <c r="BN588" s="574">
        <v>0</v>
      </c>
      <c r="BO588" s="574">
        <v>0</v>
      </c>
      <c r="BP588" s="574">
        <v>0</v>
      </c>
      <c r="BQ588" s="574">
        <v>0</v>
      </c>
      <c r="BR588" s="574">
        <v>0</v>
      </c>
      <c r="BS588" s="574">
        <v>0</v>
      </c>
      <c r="BT588" s="574">
        <v>0</v>
      </c>
      <c r="BU588" s="574">
        <v>0</v>
      </c>
      <c r="BV588" s="574">
        <v>0</v>
      </c>
      <c r="BW588" s="574">
        <v>0</v>
      </c>
      <c r="BX588" s="574">
        <v>0</v>
      </c>
      <c r="BY588" s="574">
        <v>0</v>
      </c>
      <c r="BZ588" s="574">
        <v>0</v>
      </c>
      <c r="CA588" s="574">
        <v>0</v>
      </c>
      <c r="CB588" s="574">
        <v>0</v>
      </c>
      <c r="CC588" s="574">
        <v>0</v>
      </c>
    </row>
    <row r="589" spans="1:81">
      <c r="A589" s="586" t="s">
        <v>1513</v>
      </c>
      <c r="B589" s="586" t="s">
        <v>1514</v>
      </c>
      <c r="C589" s="575" t="s">
        <v>1515</v>
      </c>
      <c r="D589" s="587"/>
      <c r="E589" s="575"/>
      <c r="F589" s="573">
        <v>64.91</v>
      </c>
      <c r="G589" s="574">
        <v>0</v>
      </c>
      <c r="H589" s="574">
        <v>0</v>
      </c>
      <c r="I589" s="574">
        <v>0</v>
      </c>
      <c r="J589" s="574">
        <v>0</v>
      </c>
      <c r="K589" s="574">
        <v>0</v>
      </c>
      <c r="L589" s="574">
        <v>0</v>
      </c>
      <c r="M589" s="574">
        <v>0</v>
      </c>
      <c r="N589" s="574">
        <v>0</v>
      </c>
      <c r="O589" s="574">
        <v>0</v>
      </c>
      <c r="P589" s="574">
        <v>0</v>
      </c>
      <c r="Q589" s="574">
        <v>0</v>
      </c>
      <c r="R589" s="574">
        <v>0</v>
      </c>
      <c r="S589" s="574">
        <v>0</v>
      </c>
      <c r="T589" s="574">
        <v>0</v>
      </c>
      <c r="U589" s="574">
        <v>0</v>
      </c>
      <c r="V589" s="574">
        <v>0</v>
      </c>
      <c r="W589" s="574">
        <v>0</v>
      </c>
      <c r="X589" s="574">
        <v>0</v>
      </c>
      <c r="Y589" s="574">
        <v>0</v>
      </c>
      <c r="Z589" s="574">
        <v>0</v>
      </c>
      <c r="AA589" s="574">
        <v>0</v>
      </c>
      <c r="AB589" s="574">
        <v>0</v>
      </c>
      <c r="AC589" s="574">
        <v>0</v>
      </c>
      <c r="AD589" s="574">
        <v>0</v>
      </c>
      <c r="AE589" s="574">
        <v>0</v>
      </c>
      <c r="AF589" s="574">
        <v>0</v>
      </c>
      <c r="AG589" s="574">
        <v>0</v>
      </c>
      <c r="AH589" s="574">
        <v>0</v>
      </c>
      <c r="AI589" s="574">
        <v>0</v>
      </c>
      <c r="AJ589" s="574">
        <v>0</v>
      </c>
      <c r="AK589" s="574">
        <v>0</v>
      </c>
      <c r="AL589" s="574">
        <v>64.906404</v>
      </c>
      <c r="AM589" s="574">
        <v>34.72274</v>
      </c>
      <c r="AN589" s="574">
        <v>30.183664</v>
      </c>
      <c r="AO589" s="574">
        <v>0</v>
      </c>
      <c r="AP589" s="574">
        <v>0</v>
      </c>
      <c r="AQ589" s="574">
        <v>0</v>
      </c>
      <c r="AR589" s="574">
        <v>0</v>
      </c>
      <c r="AS589" s="574">
        <v>0</v>
      </c>
      <c r="AT589" s="574">
        <v>0</v>
      </c>
      <c r="AU589" s="574">
        <v>0</v>
      </c>
      <c r="AV589" s="574">
        <v>0</v>
      </c>
      <c r="AW589" s="574">
        <v>0</v>
      </c>
      <c r="AX589" s="574">
        <v>0</v>
      </c>
      <c r="AY589" s="574">
        <v>0</v>
      </c>
      <c r="AZ589" s="574">
        <v>0</v>
      </c>
      <c r="BA589" s="574">
        <v>0</v>
      </c>
      <c r="BB589" s="574">
        <v>0</v>
      </c>
      <c r="BC589" s="574">
        <v>0</v>
      </c>
      <c r="BD589" s="574">
        <v>0</v>
      </c>
      <c r="BE589" s="574">
        <v>0</v>
      </c>
      <c r="BF589" s="574">
        <v>0</v>
      </c>
      <c r="BG589" s="574">
        <v>0</v>
      </c>
      <c r="BH589" s="574">
        <v>0</v>
      </c>
      <c r="BI589" s="574">
        <v>0</v>
      </c>
      <c r="BJ589" s="574">
        <v>0</v>
      </c>
      <c r="BK589" s="574">
        <v>0</v>
      </c>
      <c r="BL589" s="574">
        <v>0</v>
      </c>
      <c r="BM589" s="574">
        <v>0</v>
      </c>
      <c r="BN589" s="574">
        <v>0</v>
      </c>
      <c r="BO589" s="574">
        <v>0</v>
      </c>
      <c r="BP589" s="574">
        <v>0</v>
      </c>
      <c r="BQ589" s="574">
        <v>0</v>
      </c>
      <c r="BR589" s="574">
        <v>0</v>
      </c>
      <c r="BS589" s="574">
        <v>0</v>
      </c>
      <c r="BT589" s="574">
        <v>0</v>
      </c>
      <c r="BU589" s="574">
        <v>0</v>
      </c>
      <c r="BV589" s="574">
        <v>0</v>
      </c>
      <c r="BW589" s="574">
        <v>0</v>
      </c>
      <c r="BX589" s="574">
        <v>0</v>
      </c>
      <c r="BY589" s="574">
        <v>0</v>
      </c>
      <c r="BZ589" s="574">
        <v>0</v>
      </c>
      <c r="CA589" s="574">
        <v>0</v>
      </c>
      <c r="CB589" s="574">
        <v>0</v>
      </c>
      <c r="CC589" s="574">
        <v>0</v>
      </c>
    </row>
    <row r="590" spans="1:81">
      <c r="A590" s="586"/>
      <c r="B590" s="586" t="s">
        <v>1514</v>
      </c>
      <c r="C590" s="572"/>
      <c r="D590" s="587" t="s">
        <v>911</v>
      </c>
      <c r="E590" s="575" t="s">
        <v>1264</v>
      </c>
      <c r="F590" s="573">
        <v>47.43</v>
      </c>
      <c r="G590" s="574">
        <v>0</v>
      </c>
      <c r="H590" s="574">
        <v>0</v>
      </c>
      <c r="I590" s="574">
        <v>0</v>
      </c>
      <c r="J590" s="574">
        <v>0</v>
      </c>
      <c r="K590" s="574">
        <v>0</v>
      </c>
      <c r="L590" s="574">
        <v>0</v>
      </c>
      <c r="M590" s="574">
        <v>0</v>
      </c>
      <c r="N590" s="574">
        <v>0</v>
      </c>
      <c r="O590" s="574">
        <v>0</v>
      </c>
      <c r="P590" s="574">
        <v>0</v>
      </c>
      <c r="Q590" s="574">
        <v>0</v>
      </c>
      <c r="R590" s="574">
        <v>0</v>
      </c>
      <c r="S590" s="574">
        <v>0</v>
      </c>
      <c r="T590" s="574">
        <v>0</v>
      </c>
      <c r="U590" s="574">
        <v>0</v>
      </c>
      <c r="V590" s="574">
        <v>0</v>
      </c>
      <c r="W590" s="574">
        <v>0</v>
      </c>
      <c r="X590" s="574">
        <v>0</v>
      </c>
      <c r="Y590" s="574">
        <v>0</v>
      </c>
      <c r="Z590" s="574">
        <v>0</v>
      </c>
      <c r="AA590" s="574">
        <v>0</v>
      </c>
      <c r="AB590" s="574">
        <v>0</v>
      </c>
      <c r="AC590" s="574">
        <v>0</v>
      </c>
      <c r="AD590" s="574">
        <v>0</v>
      </c>
      <c r="AE590" s="574">
        <v>0</v>
      </c>
      <c r="AF590" s="574">
        <v>0</v>
      </c>
      <c r="AG590" s="574">
        <v>0</v>
      </c>
      <c r="AH590" s="574">
        <v>0</v>
      </c>
      <c r="AI590" s="574">
        <v>0</v>
      </c>
      <c r="AJ590" s="574">
        <v>0</v>
      </c>
      <c r="AK590" s="574">
        <v>0</v>
      </c>
      <c r="AL590" s="574">
        <v>47.426064</v>
      </c>
      <c r="AM590" s="574">
        <v>17.2424</v>
      </c>
      <c r="AN590" s="574">
        <v>30.183664</v>
      </c>
      <c r="AO590" s="574">
        <v>0</v>
      </c>
      <c r="AP590" s="574">
        <v>0</v>
      </c>
      <c r="AQ590" s="574">
        <v>0</v>
      </c>
      <c r="AR590" s="574">
        <v>0</v>
      </c>
      <c r="AS590" s="574">
        <v>0</v>
      </c>
      <c r="AT590" s="574">
        <v>0</v>
      </c>
      <c r="AU590" s="574">
        <v>0</v>
      </c>
      <c r="AV590" s="574">
        <v>0</v>
      </c>
      <c r="AW590" s="574">
        <v>0</v>
      </c>
      <c r="AX590" s="574">
        <v>0</v>
      </c>
      <c r="AY590" s="574">
        <v>0</v>
      </c>
      <c r="AZ590" s="574">
        <v>0</v>
      </c>
      <c r="BA590" s="574">
        <v>0</v>
      </c>
      <c r="BB590" s="574">
        <v>0</v>
      </c>
      <c r="BC590" s="574">
        <v>0</v>
      </c>
      <c r="BD590" s="574">
        <v>0</v>
      </c>
      <c r="BE590" s="574">
        <v>0</v>
      </c>
      <c r="BF590" s="574">
        <v>0</v>
      </c>
      <c r="BG590" s="574">
        <v>0</v>
      </c>
      <c r="BH590" s="574">
        <v>0</v>
      </c>
      <c r="BI590" s="574">
        <v>0</v>
      </c>
      <c r="BJ590" s="574">
        <v>0</v>
      </c>
      <c r="BK590" s="574">
        <v>0</v>
      </c>
      <c r="BL590" s="574">
        <v>0</v>
      </c>
      <c r="BM590" s="574">
        <v>0</v>
      </c>
      <c r="BN590" s="574">
        <v>0</v>
      </c>
      <c r="BO590" s="574">
        <v>0</v>
      </c>
      <c r="BP590" s="574">
        <v>0</v>
      </c>
      <c r="BQ590" s="574">
        <v>0</v>
      </c>
      <c r="BR590" s="574">
        <v>0</v>
      </c>
      <c r="BS590" s="574">
        <v>0</v>
      </c>
      <c r="BT590" s="574">
        <v>0</v>
      </c>
      <c r="BU590" s="574">
        <v>0</v>
      </c>
      <c r="BV590" s="574">
        <v>0</v>
      </c>
      <c r="BW590" s="574">
        <v>0</v>
      </c>
      <c r="BX590" s="574">
        <v>0</v>
      </c>
      <c r="BY590" s="574">
        <v>0</v>
      </c>
      <c r="BZ590" s="574">
        <v>0</v>
      </c>
      <c r="CA590" s="574">
        <v>0</v>
      </c>
      <c r="CB590" s="574">
        <v>0</v>
      </c>
      <c r="CC590" s="574">
        <v>0</v>
      </c>
    </row>
    <row r="591" spans="1:81">
      <c r="A591" s="586"/>
      <c r="B591" s="586" t="s">
        <v>1514</v>
      </c>
      <c r="C591" s="572"/>
      <c r="D591" s="587" t="s">
        <v>1306</v>
      </c>
      <c r="E591" s="575" t="s">
        <v>1307</v>
      </c>
      <c r="F591" s="573">
        <v>47.43</v>
      </c>
      <c r="G591" s="574">
        <v>0</v>
      </c>
      <c r="H591" s="574">
        <v>0</v>
      </c>
      <c r="I591" s="574">
        <v>0</v>
      </c>
      <c r="J591" s="574">
        <v>0</v>
      </c>
      <c r="K591" s="574">
        <v>0</v>
      </c>
      <c r="L591" s="574">
        <v>0</v>
      </c>
      <c r="M591" s="574">
        <v>0</v>
      </c>
      <c r="N591" s="574">
        <v>0</v>
      </c>
      <c r="O591" s="574">
        <v>0</v>
      </c>
      <c r="P591" s="574">
        <v>0</v>
      </c>
      <c r="Q591" s="574">
        <v>0</v>
      </c>
      <c r="R591" s="574">
        <v>0</v>
      </c>
      <c r="S591" s="574">
        <v>0</v>
      </c>
      <c r="T591" s="574">
        <v>0</v>
      </c>
      <c r="U591" s="574">
        <v>0</v>
      </c>
      <c r="V591" s="574">
        <v>0</v>
      </c>
      <c r="W591" s="574">
        <v>0</v>
      </c>
      <c r="X591" s="574">
        <v>0</v>
      </c>
      <c r="Y591" s="574">
        <v>0</v>
      </c>
      <c r="Z591" s="574">
        <v>0</v>
      </c>
      <c r="AA591" s="574">
        <v>0</v>
      </c>
      <c r="AB591" s="574">
        <v>0</v>
      </c>
      <c r="AC591" s="574">
        <v>0</v>
      </c>
      <c r="AD591" s="574">
        <v>0</v>
      </c>
      <c r="AE591" s="574">
        <v>0</v>
      </c>
      <c r="AF591" s="574">
        <v>0</v>
      </c>
      <c r="AG591" s="574">
        <v>0</v>
      </c>
      <c r="AH591" s="574">
        <v>0</v>
      </c>
      <c r="AI591" s="574">
        <v>0</v>
      </c>
      <c r="AJ591" s="574">
        <v>0</v>
      </c>
      <c r="AK591" s="574">
        <v>0</v>
      </c>
      <c r="AL591" s="574">
        <v>47.426064</v>
      </c>
      <c r="AM591" s="574">
        <v>17.2424</v>
      </c>
      <c r="AN591" s="574">
        <v>30.183664</v>
      </c>
      <c r="AO591" s="574">
        <v>0</v>
      </c>
      <c r="AP591" s="574">
        <v>0</v>
      </c>
      <c r="AQ591" s="574">
        <v>0</v>
      </c>
      <c r="AR591" s="574">
        <v>0</v>
      </c>
      <c r="AS591" s="574">
        <v>0</v>
      </c>
      <c r="AT591" s="574">
        <v>0</v>
      </c>
      <c r="AU591" s="574">
        <v>0</v>
      </c>
      <c r="AV591" s="574">
        <v>0</v>
      </c>
      <c r="AW591" s="574">
        <v>0</v>
      </c>
      <c r="AX591" s="574">
        <v>0</v>
      </c>
      <c r="AY591" s="574">
        <v>0</v>
      </c>
      <c r="AZ591" s="574">
        <v>0</v>
      </c>
      <c r="BA591" s="574">
        <v>0</v>
      </c>
      <c r="BB591" s="574">
        <v>0</v>
      </c>
      <c r="BC591" s="574">
        <v>0</v>
      </c>
      <c r="BD591" s="574">
        <v>0</v>
      </c>
      <c r="BE591" s="574">
        <v>0</v>
      </c>
      <c r="BF591" s="574">
        <v>0</v>
      </c>
      <c r="BG591" s="574">
        <v>0</v>
      </c>
      <c r="BH591" s="574">
        <v>0</v>
      </c>
      <c r="BI591" s="574">
        <v>0</v>
      </c>
      <c r="BJ591" s="574">
        <v>0</v>
      </c>
      <c r="BK591" s="574">
        <v>0</v>
      </c>
      <c r="BL591" s="574">
        <v>0</v>
      </c>
      <c r="BM591" s="574">
        <v>0</v>
      </c>
      <c r="BN591" s="574">
        <v>0</v>
      </c>
      <c r="BO591" s="574">
        <v>0</v>
      </c>
      <c r="BP591" s="574">
        <v>0</v>
      </c>
      <c r="BQ591" s="574">
        <v>0</v>
      </c>
      <c r="BR591" s="574">
        <v>0</v>
      </c>
      <c r="BS591" s="574">
        <v>0</v>
      </c>
      <c r="BT591" s="574">
        <v>0</v>
      </c>
      <c r="BU591" s="574">
        <v>0</v>
      </c>
      <c r="BV591" s="574">
        <v>0</v>
      </c>
      <c r="BW591" s="574">
        <v>0</v>
      </c>
      <c r="BX591" s="574">
        <v>0</v>
      </c>
      <c r="BY591" s="574">
        <v>0</v>
      </c>
      <c r="BZ591" s="574">
        <v>0</v>
      </c>
      <c r="CA591" s="574">
        <v>0</v>
      </c>
      <c r="CB591" s="574">
        <v>0</v>
      </c>
      <c r="CC591" s="574">
        <v>0</v>
      </c>
    </row>
    <row r="592" spans="1:81">
      <c r="A592" s="586"/>
      <c r="B592" s="586" t="s">
        <v>1514</v>
      </c>
      <c r="C592" s="572"/>
      <c r="D592" s="587" t="s">
        <v>1308</v>
      </c>
      <c r="E592" s="575" t="s">
        <v>1268</v>
      </c>
      <c r="F592" s="573">
        <v>47.43</v>
      </c>
      <c r="G592" s="574">
        <v>0</v>
      </c>
      <c r="H592" s="574">
        <v>0</v>
      </c>
      <c r="I592" s="574">
        <v>0</v>
      </c>
      <c r="J592" s="574">
        <v>0</v>
      </c>
      <c r="K592" s="574">
        <v>0</v>
      </c>
      <c r="L592" s="574">
        <v>0</v>
      </c>
      <c r="M592" s="574">
        <v>0</v>
      </c>
      <c r="N592" s="574">
        <v>0</v>
      </c>
      <c r="O592" s="574">
        <v>0</v>
      </c>
      <c r="P592" s="574">
        <v>0</v>
      </c>
      <c r="Q592" s="574">
        <v>0</v>
      </c>
      <c r="R592" s="574">
        <v>0</v>
      </c>
      <c r="S592" s="574">
        <v>0</v>
      </c>
      <c r="T592" s="574">
        <v>0</v>
      </c>
      <c r="U592" s="574">
        <v>0</v>
      </c>
      <c r="V592" s="574">
        <v>0</v>
      </c>
      <c r="W592" s="574">
        <v>0</v>
      </c>
      <c r="X592" s="574">
        <v>0</v>
      </c>
      <c r="Y592" s="574">
        <v>0</v>
      </c>
      <c r="Z592" s="574">
        <v>0</v>
      </c>
      <c r="AA592" s="574">
        <v>0</v>
      </c>
      <c r="AB592" s="574">
        <v>0</v>
      </c>
      <c r="AC592" s="574">
        <v>0</v>
      </c>
      <c r="AD592" s="574">
        <v>0</v>
      </c>
      <c r="AE592" s="574">
        <v>0</v>
      </c>
      <c r="AF592" s="574">
        <v>0</v>
      </c>
      <c r="AG592" s="574">
        <v>0</v>
      </c>
      <c r="AH592" s="574">
        <v>0</v>
      </c>
      <c r="AI592" s="574">
        <v>0</v>
      </c>
      <c r="AJ592" s="574">
        <v>0</v>
      </c>
      <c r="AK592" s="574">
        <v>0</v>
      </c>
      <c r="AL592" s="574">
        <v>47.426064</v>
      </c>
      <c r="AM592" s="574">
        <v>17.2424</v>
      </c>
      <c r="AN592" s="574">
        <v>30.183664</v>
      </c>
      <c r="AO592" s="574">
        <v>0</v>
      </c>
      <c r="AP592" s="574">
        <v>0</v>
      </c>
      <c r="AQ592" s="574">
        <v>0</v>
      </c>
      <c r="AR592" s="574">
        <v>0</v>
      </c>
      <c r="AS592" s="574">
        <v>0</v>
      </c>
      <c r="AT592" s="574">
        <v>0</v>
      </c>
      <c r="AU592" s="574">
        <v>0</v>
      </c>
      <c r="AV592" s="574">
        <v>0</v>
      </c>
      <c r="AW592" s="574">
        <v>0</v>
      </c>
      <c r="AX592" s="574">
        <v>0</v>
      </c>
      <c r="AY592" s="574">
        <v>0</v>
      </c>
      <c r="AZ592" s="574">
        <v>0</v>
      </c>
      <c r="BA592" s="574">
        <v>0</v>
      </c>
      <c r="BB592" s="574">
        <v>0</v>
      </c>
      <c r="BC592" s="574">
        <v>0</v>
      </c>
      <c r="BD592" s="574">
        <v>0</v>
      </c>
      <c r="BE592" s="574">
        <v>0</v>
      </c>
      <c r="BF592" s="574">
        <v>0</v>
      </c>
      <c r="BG592" s="574">
        <v>0</v>
      </c>
      <c r="BH592" s="574">
        <v>0</v>
      </c>
      <c r="BI592" s="574">
        <v>0</v>
      </c>
      <c r="BJ592" s="574">
        <v>0</v>
      </c>
      <c r="BK592" s="574">
        <v>0</v>
      </c>
      <c r="BL592" s="574">
        <v>0</v>
      </c>
      <c r="BM592" s="574">
        <v>0</v>
      </c>
      <c r="BN592" s="574">
        <v>0</v>
      </c>
      <c r="BO592" s="574">
        <v>0</v>
      </c>
      <c r="BP592" s="574">
        <v>0</v>
      </c>
      <c r="BQ592" s="574">
        <v>0</v>
      </c>
      <c r="BR592" s="574">
        <v>0</v>
      </c>
      <c r="BS592" s="574">
        <v>0</v>
      </c>
      <c r="BT592" s="574">
        <v>0</v>
      </c>
      <c r="BU592" s="574">
        <v>0</v>
      </c>
      <c r="BV592" s="574">
        <v>0</v>
      </c>
      <c r="BW592" s="574">
        <v>0</v>
      </c>
      <c r="BX592" s="574">
        <v>0</v>
      </c>
      <c r="BY592" s="574">
        <v>0</v>
      </c>
      <c r="BZ592" s="574">
        <v>0</v>
      </c>
      <c r="CA592" s="574">
        <v>0</v>
      </c>
      <c r="CB592" s="574">
        <v>0</v>
      </c>
      <c r="CC592" s="574">
        <v>0</v>
      </c>
    </row>
    <row r="593" spans="1:81">
      <c r="A593" s="586"/>
      <c r="B593" s="586" t="s">
        <v>1514</v>
      </c>
      <c r="C593" s="572"/>
      <c r="D593" s="587" t="s">
        <v>925</v>
      </c>
      <c r="E593" s="575" t="s">
        <v>1269</v>
      </c>
      <c r="F593" s="573">
        <v>10.41</v>
      </c>
      <c r="G593" s="574">
        <v>0</v>
      </c>
      <c r="H593" s="574">
        <v>0</v>
      </c>
      <c r="I593" s="574">
        <v>0</v>
      </c>
      <c r="J593" s="574">
        <v>0</v>
      </c>
      <c r="K593" s="574">
        <v>0</v>
      </c>
      <c r="L593" s="574">
        <v>0</v>
      </c>
      <c r="M593" s="574">
        <v>0</v>
      </c>
      <c r="N593" s="574">
        <v>0</v>
      </c>
      <c r="O593" s="574">
        <v>0</v>
      </c>
      <c r="P593" s="574">
        <v>0</v>
      </c>
      <c r="Q593" s="574">
        <v>0</v>
      </c>
      <c r="R593" s="574">
        <v>0</v>
      </c>
      <c r="S593" s="574">
        <v>0</v>
      </c>
      <c r="T593" s="574">
        <v>0</v>
      </c>
      <c r="U593" s="574">
        <v>0</v>
      </c>
      <c r="V593" s="574">
        <v>0</v>
      </c>
      <c r="W593" s="574">
        <v>0</v>
      </c>
      <c r="X593" s="574">
        <v>0</v>
      </c>
      <c r="Y593" s="574">
        <v>0</v>
      </c>
      <c r="Z593" s="574">
        <v>0</v>
      </c>
      <c r="AA593" s="574">
        <v>0</v>
      </c>
      <c r="AB593" s="574">
        <v>0</v>
      </c>
      <c r="AC593" s="574">
        <v>0</v>
      </c>
      <c r="AD593" s="574">
        <v>0</v>
      </c>
      <c r="AE593" s="574">
        <v>0</v>
      </c>
      <c r="AF593" s="574">
        <v>0</v>
      </c>
      <c r="AG593" s="574">
        <v>0</v>
      </c>
      <c r="AH593" s="574">
        <v>0</v>
      </c>
      <c r="AI593" s="574">
        <v>0</v>
      </c>
      <c r="AJ593" s="574">
        <v>0</v>
      </c>
      <c r="AK593" s="574">
        <v>0</v>
      </c>
      <c r="AL593" s="574">
        <v>10.41264</v>
      </c>
      <c r="AM593" s="574">
        <v>10.41264</v>
      </c>
      <c r="AN593" s="574">
        <v>0</v>
      </c>
      <c r="AO593" s="574">
        <v>0</v>
      </c>
      <c r="AP593" s="574">
        <v>0</v>
      </c>
      <c r="AQ593" s="574">
        <v>0</v>
      </c>
      <c r="AR593" s="574">
        <v>0</v>
      </c>
      <c r="AS593" s="574">
        <v>0</v>
      </c>
      <c r="AT593" s="574">
        <v>0</v>
      </c>
      <c r="AU593" s="574">
        <v>0</v>
      </c>
      <c r="AV593" s="574">
        <v>0</v>
      </c>
      <c r="AW593" s="574">
        <v>0</v>
      </c>
      <c r="AX593" s="574">
        <v>0</v>
      </c>
      <c r="AY593" s="574">
        <v>0</v>
      </c>
      <c r="AZ593" s="574">
        <v>0</v>
      </c>
      <c r="BA593" s="574">
        <v>0</v>
      </c>
      <c r="BB593" s="574">
        <v>0</v>
      </c>
      <c r="BC593" s="574">
        <v>0</v>
      </c>
      <c r="BD593" s="574">
        <v>0</v>
      </c>
      <c r="BE593" s="574">
        <v>0</v>
      </c>
      <c r="BF593" s="574">
        <v>0</v>
      </c>
      <c r="BG593" s="574">
        <v>0</v>
      </c>
      <c r="BH593" s="574">
        <v>0</v>
      </c>
      <c r="BI593" s="574">
        <v>0</v>
      </c>
      <c r="BJ593" s="574">
        <v>0</v>
      </c>
      <c r="BK593" s="574">
        <v>0</v>
      </c>
      <c r="BL593" s="574">
        <v>0</v>
      </c>
      <c r="BM593" s="574">
        <v>0</v>
      </c>
      <c r="BN593" s="574">
        <v>0</v>
      </c>
      <c r="BO593" s="574">
        <v>0</v>
      </c>
      <c r="BP593" s="574">
        <v>0</v>
      </c>
      <c r="BQ593" s="574">
        <v>0</v>
      </c>
      <c r="BR593" s="574">
        <v>0</v>
      </c>
      <c r="BS593" s="574">
        <v>0</v>
      </c>
      <c r="BT593" s="574">
        <v>0</v>
      </c>
      <c r="BU593" s="574">
        <v>0</v>
      </c>
      <c r="BV593" s="574">
        <v>0</v>
      </c>
      <c r="BW593" s="574">
        <v>0</v>
      </c>
      <c r="BX593" s="574">
        <v>0</v>
      </c>
      <c r="BY593" s="574">
        <v>0</v>
      </c>
      <c r="BZ593" s="574">
        <v>0</v>
      </c>
      <c r="CA593" s="574">
        <v>0</v>
      </c>
      <c r="CB593" s="574">
        <v>0</v>
      </c>
      <c r="CC593" s="574">
        <v>0</v>
      </c>
    </row>
    <row r="594" spans="1:81">
      <c r="A594" s="586"/>
      <c r="B594" s="586" t="s">
        <v>1514</v>
      </c>
      <c r="C594" s="572"/>
      <c r="D594" s="587" t="s">
        <v>1270</v>
      </c>
      <c r="E594" s="575" t="s">
        <v>1271</v>
      </c>
      <c r="F594" s="573">
        <v>10.41</v>
      </c>
      <c r="G594" s="574">
        <v>0</v>
      </c>
      <c r="H594" s="574">
        <v>0</v>
      </c>
      <c r="I594" s="574">
        <v>0</v>
      </c>
      <c r="J594" s="574">
        <v>0</v>
      </c>
      <c r="K594" s="574">
        <v>0</v>
      </c>
      <c r="L594" s="574">
        <v>0</v>
      </c>
      <c r="M594" s="574">
        <v>0</v>
      </c>
      <c r="N594" s="574">
        <v>0</v>
      </c>
      <c r="O594" s="574">
        <v>0</v>
      </c>
      <c r="P594" s="574">
        <v>0</v>
      </c>
      <c r="Q594" s="574">
        <v>0</v>
      </c>
      <c r="R594" s="574">
        <v>0</v>
      </c>
      <c r="S594" s="574">
        <v>0</v>
      </c>
      <c r="T594" s="574">
        <v>0</v>
      </c>
      <c r="U594" s="574">
        <v>0</v>
      </c>
      <c r="V594" s="574">
        <v>0</v>
      </c>
      <c r="W594" s="574">
        <v>0</v>
      </c>
      <c r="X594" s="574">
        <v>0</v>
      </c>
      <c r="Y594" s="574">
        <v>0</v>
      </c>
      <c r="Z594" s="574">
        <v>0</v>
      </c>
      <c r="AA594" s="574">
        <v>0</v>
      </c>
      <c r="AB594" s="574">
        <v>0</v>
      </c>
      <c r="AC594" s="574">
        <v>0</v>
      </c>
      <c r="AD594" s="574">
        <v>0</v>
      </c>
      <c r="AE594" s="574">
        <v>0</v>
      </c>
      <c r="AF594" s="574">
        <v>0</v>
      </c>
      <c r="AG594" s="574">
        <v>0</v>
      </c>
      <c r="AH594" s="574">
        <v>0</v>
      </c>
      <c r="AI594" s="574">
        <v>0</v>
      </c>
      <c r="AJ594" s="574">
        <v>0</v>
      </c>
      <c r="AK594" s="574">
        <v>0</v>
      </c>
      <c r="AL594" s="574">
        <v>10.41264</v>
      </c>
      <c r="AM594" s="574">
        <v>10.41264</v>
      </c>
      <c r="AN594" s="574">
        <v>0</v>
      </c>
      <c r="AO594" s="574">
        <v>0</v>
      </c>
      <c r="AP594" s="574">
        <v>0</v>
      </c>
      <c r="AQ594" s="574">
        <v>0</v>
      </c>
      <c r="AR594" s="574">
        <v>0</v>
      </c>
      <c r="AS594" s="574">
        <v>0</v>
      </c>
      <c r="AT594" s="574">
        <v>0</v>
      </c>
      <c r="AU594" s="574">
        <v>0</v>
      </c>
      <c r="AV594" s="574">
        <v>0</v>
      </c>
      <c r="AW594" s="574">
        <v>0</v>
      </c>
      <c r="AX594" s="574">
        <v>0</v>
      </c>
      <c r="AY594" s="574">
        <v>0</v>
      </c>
      <c r="AZ594" s="574">
        <v>0</v>
      </c>
      <c r="BA594" s="574">
        <v>0</v>
      </c>
      <c r="BB594" s="574">
        <v>0</v>
      </c>
      <c r="BC594" s="574">
        <v>0</v>
      </c>
      <c r="BD594" s="574">
        <v>0</v>
      </c>
      <c r="BE594" s="574">
        <v>0</v>
      </c>
      <c r="BF594" s="574">
        <v>0</v>
      </c>
      <c r="BG594" s="574">
        <v>0</v>
      </c>
      <c r="BH594" s="574">
        <v>0</v>
      </c>
      <c r="BI594" s="574">
        <v>0</v>
      </c>
      <c r="BJ594" s="574">
        <v>0</v>
      </c>
      <c r="BK594" s="574">
        <v>0</v>
      </c>
      <c r="BL594" s="574">
        <v>0</v>
      </c>
      <c r="BM594" s="574">
        <v>0</v>
      </c>
      <c r="BN594" s="574">
        <v>0</v>
      </c>
      <c r="BO594" s="574">
        <v>0</v>
      </c>
      <c r="BP594" s="574">
        <v>0</v>
      </c>
      <c r="BQ594" s="574">
        <v>0</v>
      </c>
      <c r="BR594" s="574">
        <v>0</v>
      </c>
      <c r="BS594" s="574">
        <v>0</v>
      </c>
      <c r="BT594" s="574">
        <v>0</v>
      </c>
      <c r="BU594" s="574">
        <v>0</v>
      </c>
      <c r="BV594" s="574">
        <v>0</v>
      </c>
      <c r="BW594" s="574">
        <v>0</v>
      </c>
      <c r="BX594" s="574">
        <v>0</v>
      </c>
      <c r="BY594" s="574">
        <v>0</v>
      </c>
      <c r="BZ594" s="574">
        <v>0</v>
      </c>
      <c r="CA594" s="574">
        <v>0</v>
      </c>
      <c r="CB594" s="574">
        <v>0</v>
      </c>
      <c r="CC594" s="574">
        <v>0</v>
      </c>
    </row>
    <row r="595" spans="1:81">
      <c r="A595" s="586"/>
      <c r="B595" s="586" t="s">
        <v>1514</v>
      </c>
      <c r="C595" s="572"/>
      <c r="D595" s="587" t="s">
        <v>1274</v>
      </c>
      <c r="E595" s="575" t="s">
        <v>1275</v>
      </c>
      <c r="F595" s="573">
        <v>10.41</v>
      </c>
      <c r="G595" s="574">
        <v>0</v>
      </c>
      <c r="H595" s="574">
        <v>0</v>
      </c>
      <c r="I595" s="574">
        <v>0</v>
      </c>
      <c r="J595" s="574">
        <v>0</v>
      </c>
      <c r="K595" s="574">
        <v>0</v>
      </c>
      <c r="L595" s="574">
        <v>0</v>
      </c>
      <c r="M595" s="574">
        <v>0</v>
      </c>
      <c r="N595" s="574">
        <v>0</v>
      </c>
      <c r="O595" s="574">
        <v>0</v>
      </c>
      <c r="P595" s="574">
        <v>0</v>
      </c>
      <c r="Q595" s="574">
        <v>0</v>
      </c>
      <c r="R595" s="574">
        <v>0</v>
      </c>
      <c r="S595" s="574">
        <v>0</v>
      </c>
      <c r="T595" s="574">
        <v>0</v>
      </c>
      <c r="U595" s="574">
        <v>0</v>
      </c>
      <c r="V595" s="574">
        <v>0</v>
      </c>
      <c r="W595" s="574">
        <v>0</v>
      </c>
      <c r="X595" s="574">
        <v>0</v>
      </c>
      <c r="Y595" s="574">
        <v>0</v>
      </c>
      <c r="Z595" s="574">
        <v>0</v>
      </c>
      <c r="AA595" s="574">
        <v>0</v>
      </c>
      <c r="AB595" s="574">
        <v>0</v>
      </c>
      <c r="AC595" s="574">
        <v>0</v>
      </c>
      <c r="AD595" s="574">
        <v>0</v>
      </c>
      <c r="AE595" s="574">
        <v>0</v>
      </c>
      <c r="AF595" s="574">
        <v>0</v>
      </c>
      <c r="AG595" s="574">
        <v>0</v>
      </c>
      <c r="AH595" s="574">
        <v>0</v>
      </c>
      <c r="AI595" s="574">
        <v>0</v>
      </c>
      <c r="AJ595" s="574">
        <v>0</v>
      </c>
      <c r="AK595" s="574">
        <v>0</v>
      </c>
      <c r="AL595" s="574">
        <v>10.41264</v>
      </c>
      <c r="AM595" s="574">
        <v>10.41264</v>
      </c>
      <c r="AN595" s="574">
        <v>0</v>
      </c>
      <c r="AO595" s="574">
        <v>0</v>
      </c>
      <c r="AP595" s="574">
        <v>0</v>
      </c>
      <c r="AQ595" s="574">
        <v>0</v>
      </c>
      <c r="AR595" s="574">
        <v>0</v>
      </c>
      <c r="AS595" s="574">
        <v>0</v>
      </c>
      <c r="AT595" s="574">
        <v>0</v>
      </c>
      <c r="AU595" s="574">
        <v>0</v>
      </c>
      <c r="AV595" s="574">
        <v>0</v>
      </c>
      <c r="AW595" s="574">
        <v>0</v>
      </c>
      <c r="AX595" s="574">
        <v>0</v>
      </c>
      <c r="AY595" s="574">
        <v>0</v>
      </c>
      <c r="AZ595" s="574">
        <v>0</v>
      </c>
      <c r="BA595" s="574">
        <v>0</v>
      </c>
      <c r="BB595" s="574">
        <v>0</v>
      </c>
      <c r="BC595" s="574">
        <v>0</v>
      </c>
      <c r="BD595" s="574">
        <v>0</v>
      </c>
      <c r="BE595" s="574">
        <v>0</v>
      </c>
      <c r="BF595" s="574">
        <v>0</v>
      </c>
      <c r="BG595" s="574">
        <v>0</v>
      </c>
      <c r="BH595" s="574">
        <v>0</v>
      </c>
      <c r="BI595" s="574">
        <v>0</v>
      </c>
      <c r="BJ595" s="574">
        <v>0</v>
      </c>
      <c r="BK595" s="574">
        <v>0</v>
      </c>
      <c r="BL595" s="574">
        <v>0</v>
      </c>
      <c r="BM595" s="574">
        <v>0</v>
      </c>
      <c r="BN595" s="574">
        <v>0</v>
      </c>
      <c r="BO595" s="574">
        <v>0</v>
      </c>
      <c r="BP595" s="574">
        <v>0</v>
      </c>
      <c r="BQ595" s="574">
        <v>0</v>
      </c>
      <c r="BR595" s="574">
        <v>0</v>
      </c>
      <c r="BS595" s="574">
        <v>0</v>
      </c>
      <c r="BT595" s="574">
        <v>0</v>
      </c>
      <c r="BU595" s="574">
        <v>0</v>
      </c>
      <c r="BV595" s="574">
        <v>0</v>
      </c>
      <c r="BW595" s="574">
        <v>0</v>
      </c>
      <c r="BX595" s="574">
        <v>0</v>
      </c>
      <c r="BY595" s="574">
        <v>0</v>
      </c>
      <c r="BZ595" s="574">
        <v>0</v>
      </c>
      <c r="CA595" s="574">
        <v>0</v>
      </c>
      <c r="CB595" s="574">
        <v>0</v>
      </c>
      <c r="CC595" s="574">
        <v>0</v>
      </c>
    </row>
    <row r="596" spans="1:81">
      <c r="A596" s="586"/>
      <c r="B596" s="586" t="s">
        <v>1514</v>
      </c>
      <c r="C596" s="572"/>
      <c r="D596" s="587" t="s">
        <v>929</v>
      </c>
      <c r="E596" s="575" t="s">
        <v>1276</v>
      </c>
      <c r="F596" s="573">
        <v>5.49</v>
      </c>
      <c r="G596" s="574">
        <v>0</v>
      </c>
      <c r="H596" s="574">
        <v>0</v>
      </c>
      <c r="I596" s="574">
        <v>0</v>
      </c>
      <c r="J596" s="574">
        <v>0</v>
      </c>
      <c r="K596" s="574">
        <v>0</v>
      </c>
      <c r="L596" s="574">
        <v>0</v>
      </c>
      <c r="M596" s="574">
        <v>0</v>
      </c>
      <c r="N596" s="574">
        <v>0</v>
      </c>
      <c r="O596" s="574">
        <v>0</v>
      </c>
      <c r="P596" s="574">
        <v>0</v>
      </c>
      <c r="Q596" s="574">
        <v>0</v>
      </c>
      <c r="R596" s="574">
        <v>0</v>
      </c>
      <c r="S596" s="574">
        <v>0</v>
      </c>
      <c r="T596" s="574">
        <v>0</v>
      </c>
      <c r="U596" s="574">
        <v>0</v>
      </c>
      <c r="V596" s="574">
        <v>0</v>
      </c>
      <c r="W596" s="574">
        <v>0</v>
      </c>
      <c r="X596" s="574">
        <v>0</v>
      </c>
      <c r="Y596" s="574">
        <v>0</v>
      </c>
      <c r="Z596" s="574">
        <v>0</v>
      </c>
      <c r="AA596" s="574">
        <v>0</v>
      </c>
      <c r="AB596" s="574">
        <v>0</v>
      </c>
      <c r="AC596" s="574">
        <v>0</v>
      </c>
      <c r="AD596" s="574">
        <v>0</v>
      </c>
      <c r="AE596" s="574">
        <v>0</v>
      </c>
      <c r="AF596" s="574">
        <v>0</v>
      </c>
      <c r="AG596" s="574">
        <v>0</v>
      </c>
      <c r="AH596" s="574">
        <v>0</v>
      </c>
      <c r="AI596" s="574">
        <v>0</v>
      </c>
      <c r="AJ596" s="574">
        <v>0</v>
      </c>
      <c r="AK596" s="574">
        <v>0</v>
      </c>
      <c r="AL596" s="574">
        <v>5.485716</v>
      </c>
      <c r="AM596" s="574">
        <v>5.485716</v>
      </c>
      <c r="AN596" s="574">
        <v>0</v>
      </c>
      <c r="AO596" s="574">
        <v>0</v>
      </c>
      <c r="AP596" s="574">
        <v>0</v>
      </c>
      <c r="AQ596" s="574">
        <v>0</v>
      </c>
      <c r="AR596" s="574">
        <v>0</v>
      </c>
      <c r="AS596" s="574">
        <v>0</v>
      </c>
      <c r="AT596" s="574">
        <v>0</v>
      </c>
      <c r="AU596" s="574">
        <v>0</v>
      </c>
      <c r="AV596" s="574">
        <v>0</v>
      </c>
      <c r="AW596" s="574">
        <v>0</v>
      </c>
      <c r="AX596" s="574">
        <v>0</v>
      </c>
      <c r="AY596" s="574">
        <v>0</v>
      </c>
      <c r="AZ596" s="574">
        <v>0</v>
      </c>
      <c r="BA596" s="574">
        <v>0</v>
      </c>
      <c r="BB596" s="574">
        <v>0</v>
      </c>
      <c r="BC596" s="574">
        <v>0</v>
      </c>
      <c r="BD596" s="574">
        <v>0</v>
      </c>
      <c r="BE596" s="574">
        <v>0</v>
      </c>
      <c r="BF596" s="574">
        <v>0</v>
      </c>
      <c r="BG596" s="574">
        <v>0</v>
      </c>
      <c r="BH596" s="574">
        <v>0</v>
      </c>
      <c r="BI596" s="574">
        <v>0</v>
      </c>
      <c r="BJ596" s="574">
        <v>0</v>
      </c>
      <c r="BK596" s="574">
        <v>0</v>
      </c>
      <c r="BL596" s="574">
        <v>0</v>
      </c>
      <c r="BM596" s="574">
        <v>0</v>
      </c>
      <c r="BN596" s="574">
        <v>0</v>
      </c>
      <c r="BO596" s="574">
        <v>0</v>
      </c>
      <c r="BP596" s="574">
        <v>0</v>
      </c>
      <c r="BQ596" s="574">
        <v>0</v>
      </c>
      <c r="BR596" s="574">
        <v>0</v>
      </c>
      <c r="BS596" s="574">
        <v>0</v>
      </c>
      <c r="BT596" s="574">
        <v>0</v>
      </c>
      <c r="BU596" s="574">
        <v>0</v>
      </c>
      <c r="BV596" s="574">
        <v>0</v>
      </c>
      <c r="BW596" s="574">
        <v>0</v>
      </c>
      <c r="BX596" s="574">
        <v>0</v>
      </c>
      <c r="BY596" s="574">
        <v>0</v>
      </c>
      <c r="BZ596" s="574">
        <v>0</v>
      </c>
      <c r="CA596" s="574">
        <v>0</v>
      </c>
      <c r="CB596" s="574">
        <v>0</v>
      </c>
      <c r="CC596" s="574">
        <v>0</v>
      </c>
    </row>
    <row r="597" spans="1:81">
      <c r="A597" s="586"/>
      <c r="B597" s="586" t="s">
        <v>1514</v>
      </c>
      <c r="C597" s="572"/>
      <c r="D597" s="587" t="s">
        <v>1277</v>
      </c>
      <c r="E597" s="575" t="s">
        <v>355</v>
      </c>
      <c r="F597" s="573">
        <v>5.49</v>
      </c>
      <c r="G597" s="574">
        <v>0</v>
      </c>
      <c r="H597" s="574">
        <v>0</v>
      </c>
      <c r="I597" s="574">
        <v>0</v>
      </c>
      <c r="J597" s="574">
        <v>0</v>
      </c>
      <c r="K597" s="574">
        <v>0</v>
      </c>
      <c r="L597" s="574">
        <v>0</v>
      </c>
      <c r="M597" s="574">
        <v>0</v>
      </c>
      <c r="N597" s="574">
        <v>0</v>
      </c>
      <c r="O597" s="574">
        <v>0</v>
      </c>
      <c r="P597" s="574">
        <v>0</v>
      </c>
      <c r="Q597" s="574">
        <v>0</v>
      </c>
      <c r="R597" s="574">
        <v>0</v>
      </c>
      <c r="S597" s="574">
        <v>0</v>
      </c>
      <c r="T597" s="574">
        <v>0</v>
      </c>
      <c r="U597" s="574">
        <v>0</v>
      </c>
      <c r="V597" s="574">
        <v>0</v>
      </c>
      <c r="W597" s="574">
        <v>0</v>
      </c>
      <c r="X597" s="574">
        <v>0</v>
      </c>
      <c r="Y597" s="574">
        <v>0</v>
      </c>
      <c r="Z597" s="574">
        <v>0</v>
      </c>
      <c r="AA597" s="574">
        <v>0</v>
      </c>
      <c r="AB597" s="574">
        <v>0</v>
      </c>
      <c r="AC597" s="574">
        <v>0</v>
      </c>
      <c r="AD597" s="574">
        <v>0</v>
      </c>
      <c r="AE597" s="574">
        <v>0</v>
      </c>
      <c r="AF597" s="574">
        <v>0</v>
      </c>
      <c r="AG597" s="574">
        <v>0</v>
      </c>
      <c r="AH597" s="574">
        <v>0</v>
      </c>
      <c r="AI597" s="574">
        <v>0</v>
      </c>
      <c r="AJ597" s="574">
        <v>0</v>
      </c>
      <c r="AK597" s="574">
        <v>0</v>
      </c>
      <c r="AL597" s="574">
        <v>5.485716</v>
      </c>
      <c r="AM597" s="574">
        <v>5.485716</v>
      </c>
      <c r="AN597" s="574">
        <v>0</v>
      </c>
      <c r="AO597" s="574">
        <v>0</v>
      </c>
      <c r="AP597" s="574">
        <v>0</v>
      </c>
      <c r="AQ597" s="574">
        <v>0</v>
      </c>
      <c r="AR597" s="574">
        <v>0</v>
      </c>
      <c r="AS597" s="574">
        <v>0</v>
      </c>
      <c r="AT597" s="574">
        <v>0</v>
      </c>
      <c r="AU597" s="574">
        <v>0</v>
      </c>
      <c r="AV597" s="574">
        <v>0</v>
      </c>
      <c r="AW597" s="574">
        <v>0</v>
      </c>
      <c r="AX597" s="574">
        <v>0</v>
      </c>
      <c r="AY597" s="574">
        <v>0</v>
      </c>
      <c r="AZ597" s="574">
        <v>0</v>
      </c>
      <c r="BA597" s="574">
        <v>0</v>
      </c>
      <c r="BB597" s="574">
        <v>0</v>
      </c>
      <c r="BC597" s="574">
        <v>0</v>
      </c>
      <c r="BD597" s="574">
        <v>0</v>
      </c>
      <c r="BE597" s="574">
        <v>0</v>
      </c>
      <c r="BF597" s="574">
        <v>0</v>
      </c>
      <c r="BG597" s="574">
        <v>0</v>
      </c>
      <c r="BH597" s="574">
        <v>0</v>
      </c>
      <c r="BI597" s="574">
        <v>0</v>
      </c>
      <c r="BJ597" s="574">
        <v>0</v>
      </c>
      <c r="BK597" s="574">
        <v>0</v>
      </c>
      <c r="BL597" s="574">
        <v>0</v>
      </c>
      <c r="BM597" s="574">
        <v>0</v>
      </c>
      <c r="BN597" s="574">
        <v>0</v>
      </c>
      <c r="BO597" s="574">
        <v>0</v>
      </c>
      <c r="BP597" s="574">
        <v>0</v>
      </c>
      <c r="BQ597" s="574">
        <v>0</v>
      </c>
      <c r="BR597" s="574">
        <v>0</v>
      </c>
      <c r="BS597" s="574">
        <v>0</v>
      </c>
      <c r="BT597" s="574">
        <v>0</v>
      </c>
      <c r="BU597" s="574">
        <v>0</v>
      </c>
      <c r="BV597" s="574">
        <v>0</v>
      </c>
      <c r="BW597" s="574">
        <v>0</v>
      </c>
      <c r="BX597" s="574">
        <v>0</v>
      </c>
      <c r="BY597" s="574">
        <v>0</v>
      </c>
      <c r="BZ597" s="574">
        <v>0</v>
      </c>
      <c r="CA597" s="574">
        <v>0</v>
      </c>
      <c r="CB597" s="574">
        <v>0</v>
      </c>
      <c r="CC597" s="574">
        <v>0</v>
      </c>
    </row>
    <row r="598" spans="1:81">
      <c r="A598" s="586"/>
      <c r="B598" s="586" t="s">
        <v>1514</v>
      </c>
      <c r="C598" s="572"/>
      <c r="D598" s="587" t="s">
        <v>1327</v>
      </c>
      <c r="E598" s="575" t="s">
        <v>1328</v>
      </c>
      <c r="F598" s="573">
        <v>4.96</v>
      </c>
      <c r="G598" s="574">
        <v>0</v>
      </c>
      <c r="H598" s="574">
        <v>0</v>
      </c>
      <c r="I598" s="574">
        <v>0</v>
      </c>
      <c r="J598" s="574">
        <v>0</v>
      </c>
      <c r="K598" s="574">
        <v>0</v>
      </c>
      <c r="L598" s="574">
        <v>0</v>
      </c>
      <c r="M598" s="574">
        <v>0</v>
      </c>
      <c r="N598" s="574">
        <v>0</v>
      </c>
      <c r="O598" s="574">
        <v>0</v>
      </c>
      <c r="P598" s="574">
        <v>0</v>
      </c>
      <c r="Q598" s="574">
        <v>0</v>
      </c>
      <c r="R598" s="574">
        <v>0</v>
      </c>
      <c r="S598" s="574">
        <v>0</v>
      </c>
      <c r="T598" s="574">
        <v>0</v>
      </c>
      <c r="U598" s="574">
        <v>0</v>
      </c>
      <c r="V598" s="574">
        <v>0</v>
      </c>
      <c r="W598" s="574">
        <v>0</v>
      </c>
      <c r="X598" s="574">
        <v>0</v>
      </c>
      <c r="Y598" s="574">
        <v>0</v>
      </c>
      <c r="Z598" s="574">
        <v>0</v>
      </c>
      <c r="AA598" s="574">
        <v>0</v>
      </c>
      <c r="AB598" s="574">
        <v>0</v>
      </c>
      <c r="AC598" s="574">
        <v>0</v>
      </c>
      <c r="AD598" s="574">
        <v>0</v>
      </c>
      <c r="AE598" s="574">
        <v>0</v>
      </c>
      <c r="AF598" s="574">
        <v>0</v>
      </c>
      <c r="AG598" s="574">
        <v>0</v>
      </c>
      <c r="AH598" s="574">
        <v>0</v>
      </c>
      <c r="AI598" s="574">
        <v>0</v>
      </c>
      <c r="AJ598" s="574">
        <v>0</v>
      </c>
      <c r="AK598" s="574">
        <v>0</v>
      </c>
      <c r="AL598" s="574">
        <v>4.958388</v>
      </c>
      <c r="AM598" s="574">
        <v>4.958388</v>
      </c>
      <c r="AN598" s="574">
        <v>0</v>
      </c>
      <c r="AO598" s="574">
        <v>0</v>
      </c>
      <c r="AP598" s="574">
        <v>0</v>
      </c>
      <c r="AQ598" s="574">
        <v>0</v>
      </c>
      <c r="AR598" s="574">
        <v>0</v>
      </c>
      <c r="AS598" s="574">
        <v>0</v>
      </c>
      <c r="AT598" s="574">
        <v>0</v>
      </c>
      <c r="AU598" s="574">
        <v>0</v>
      </c>
      <c r="AV598" s="574">
        <v>0</v>
      </c>
      <c r="AW598" s="574">
        <v>0</v>
      </c>
      <c r="AX598" s="574">
        <v>0</v>
      </c>
      <c r="AY598" s="574">
        <v>0</v>
      </c>
      <c r="AZ598" s="574">
        <v>0</v>
      </c>
      <c r="BA598" s="574">
        <v>0</v>
      </c>
      <c r="BB598" s="574">
        <v>0</v>
      </c>
      <c r="BC598" s="574">
        <v>0</v>
      </c>
      <c r="BD598" s="574">
        <v>0</v>
      </c>
      <c r="BE598" s="574">
        <v>0</v>
      </c>
      <c r="BF598" s="574">
        <v>0</v>
      </c>
      <c r="BG598" s="574">
        <v>0</v>
      </c>
      <c r="BH598" s="574">
        <v>0</v>
      </c>
      <c r="BI598" s="574">
        <v>0</v>
      </c>
      <c r="BJ598" s="574">
        <v>0</v>
      </c>
      <c r="BK598" s="574">
        <v>0</v>
      </c>
      <c r="BL598" s="574">
        <v>0</v>
      </c>
      <c r="BM598" s="574">
        <v>0</v>
      </c>
      <c r="BN598" s="574">
        <v>0</v>
      </c>
      <c r="BO598" s="574">
        <v>0</v>
      </c>
      <c r="BP598" s="574">
        <v>0</v>
      </c>
      <c r="BQ598" s="574">
        <v>0</v>
      </c>
      <c r="BR598" s="574">
        <v>0</v>
      </c>
      <c r="BS598" s="574">
        <v>0</v>
      </c>
      <c r="BT598" s="574">
        <v>0</v>
      </c>
      <c r="BU598" s="574">
        <v>0</v>
      </c>
      <c r="BV598" s="574">
        <v>0</v>
      </c>
      <c r="BW598" s="574">
        <v>0</v>
      </c>
      <c r="BX598" s="574">
        <v>0</v>
      </c>
      <c r="BY598" s="574">
        <v>0</v>
      </c>
      <c r="BZ598" s="574">
        <v>0</v>
      </c>
      <c r="CA598" s="574">
        <v>0</v>
      </c>
      <c r="CB598" s="574">
        <v>0</v>
      </c>
      <c r="CC598" s="574">
        <v>0</v>
      </c>
    </row>
    <row r="599" spans="1:81">
      <c r="A599" s="586"/>
      <c r="B599" s="586" t="s">
        <v>1514</v>
      </c>
      <c r="C599" s="572"/>
      <c r="D599" s="587" t="s">
        <v>1280</v>
      </c>
      <c r="E599" s="575" t="s">
        <v>1281</v>
      </c>
      <c r="F599" s="573">
        <v>0.53</v>
      </c>
      <c r="G599" s="574">
        <v>0</v>
      </c>
      <c r="H599" s="574">
        <v>0</v>
      </c>
      <c r="I599" s="574">
        <v>0</v>
      </c>
      <c r="J599" s="574">
        <v>0</v>
      </c>
      <c r="K599" s="574">
        <v>0</v>
      </c>
      <c r="L599" s="574">
        <v>0</v>
      </c>
      <c r="M599" s="574">
        <v>0</v>
      </c>
      <c r="N599" s="574">
        <v>0</v>
      </c>
      <c r="O599" s="574">
        <v>0</v>
      </c>
      <c r="P599" s="574">
        <v>0</v>
      </c>
      <c r="Q599" s="574">
        <v>0</v>
      </c>
      <c r="R599" s="574">
        <v>0</v>
      </c>
      <c r="S599" s="574">
        <v>0</v>
      </c>
      <c r="T599" s="574">
        <v>0</v>
      </c>
      <c r="U599" s="574">
        <v>0</v>
      </c>
      <c r="V599" s="574">
        <v>0</v>
      </c>
      <c r="W599" s="574">
        <v>0</v>
      </c>
      <c r="X599" s="574">
        <v>0</v>
      </c>
      <c r="Y599" s="574">
        <v>0</v>
      </c>
      <c r="Z599" s="574">
        <v>0</v>
      </c>
      <c r="AA599" s="574">
        <v>0</v>
      </c>
      <c r="AB599" s="574">
        <v>0</v>
      </c>
      <c r="AC599" s="574">
        <v>0</v>
      </c>
      <c r="AD599" s="574">
        <v>0</v>
      </c>
      <c r="AE599" s="574">
        <v>0</v>
      </c>
      <c r="AF599" s="574">
        <v>0</v>
      </c>
      <c r="AG599" s="574">
        <v>0</v>
      </c>
      <c r="AH599" s="574">
        <v>0</v>
      </c>
      <c r="AI599" s="574">
        <v>0</v>
      </c>
      <c r="AJ599" s="574">
        <v>0</v>
      </c>
      <c r="AK599" s="574">
        <v>0</v>
      </c>
      <c r="AL599" s="574">
        <v>0.527328</v>
      </c>
      <c r="AM599" s="574">
        <v>0.527328</v>
      </c>
      <c r="AN599" s="574">
        <v>0</v>
      </c>
      <c r="AO599" s="574">
        <v>0</v>
      </c>
      <c r="AP599" s="574">
        <v>0</v>
      </c>
      <c r="AQ599" s="574">
        <v>0</v>
      </c>
      <c r="AR599" s="574">
        <v>0</v>
      </c>
      <c r="AS599" s="574">
        <v>0</v>
      </c>
      <c r="AT599" s="574">
        <v>0</v>
      </c>
      <c r="AU599" s="574">
        <v>0</v>
      </c>
      <c r="AV599" s="574">
        <v>0</v>
      </c>
      <c r="AW599" s="574">
        <v>0</v>
      </c>
      <c r="AX599" s="574">
        <v>0</v>
      </c>
      <c r="AY599" s="574">
        <v>0</v>
      </c>
      <c r="AZ599" s="574">
        <v>0</v>
      </c>
      <c r="BA599" s="574">
        <v>0</v>
      </c>
      <c r="BB599" s="574">
        <v>0</v>
      </c>
      <c r="BC599" s="574">
        <v>0</v>
      </c>
      <c r="BD599" s="574">
        <v>0</v>
      </c>
      <c r="BE599" s="574">
        <v>0</v>
      </c>
      <c r="BF599" s="574">
        <v>0</v>
      </c>
      <c r="BG599" s="574">
        <v>0</v>
      </c>
      <c r="BH599" s="574">
        <v>0</v>
      </c>
      <c r="BI599" s="574">
        <v>0</v>
      </c>
      <c r="BJ599" s="574">
        <v>0</v>
      </c>
      <c r="BK599" s="574">
        <v>0</v>
      </c>
      <c r="BL599" s="574">
        <v>0</v>
      </c>
      <c r="BM599" s="574">
        <v>0</v>
      </c>
      <c r="BN599" s="574">
        <v>0</v>
      </c>
      <c r="BO599" s="574">
        <v>0</v>
      </c>
      <c r="BP599" s="574">
        <v>0</v>
      </c>
      <c r="BQ599" s="574">
        <v>0</v>
      </c>
      <c r="BR599" s="574">
        <v>0</v>
      </c>
      <c r="BS599" s="574">
        <v>0</v>
      </c>
      <c r="BT599" s="574">
        <v>0</v>
      </c>
      <c r="BU599" s="574">
        <v>0</v>
      </c>
      <c r="BV599" s="574">
        <v>0</v>
      </c>
      <c r="BW599" s="574">
        <v>0</v>
      </c>
      <c r="BX599" s="574">
        <v>0</v>
      </c>
      <c r="BY599" s="574">
        <v>0</v>
      </c>
      <c r="BZ599" s="574">
        <v>0</v>
      </c>
      <c r="CA599" s="574">
        <v>0</v>
      </c>
      <c r="CB599" s="574">
        <v>0</v>
      </c>
      <c r="CC599" s="574">
        <v>0</v>
      </c>
    </row>
    <row r="600" spans="1:81">
      <c r="A600" s="586"/>
      <c r="B600" s="586" t="s">
        <v>1514</v>
      </c>
      <c r="C600" s="572"/>
      <c r="D600" s="587" t="s">
        <v>949</v>
      </c>
      <c r="E600" s="575" t="s">
        <v>1282</v>
      </c>
      <c r="F600" s="573">
        <v>1.58</v>
      </c>
      <c r="G600" s="574">
        <v>0</v>
      </c>
      <c r="H600" s="574">
        <v>0</v>
      </c>
      <c r="I600" s="574">
        <v>0</v>
      </c>
      <c r="J600" s="574">
        <v>0</v>
      </c>
      <c r="K600" s="574">
        <v>0</v>
      </c>
      <c r="L600" s="574">
        <v>0</v>
      </c>
      <c r="M600" s="574">
        <v>0</v>
      </c>
      <c r="N600" s="574">
        <v>0</v>
      </c>
      <c r="O600" s="574">
        <v>0</v>
      </c>
      <c r="P600" s="574">
        <v>0</v>
      </c>
      <c r="Q600" s="574">
        <v>0</v>
      </c>
      <c r="R600" s="574">
        <v>0</v>
      </c>
      <c r="S600" s="574">
        <v>0</v>
      </c>
      <c r="T600" s="574">
        <v>0</v>
      </c>
      <c r="U600" s="574">
        <v>0</v>
      </c>
      <c r="V600" s="574">
        <v>0</v>
      </c>
      <c r="W600" s="574">
        <v>0</v>
      </c>
      <c r="X600" s="574">
        <v>0</v>
      </c>
      <c r="Y600" s="574">
        <v>0</v>
      </c>
      <c r="Z600" s="574">
        <v>0</v>
      </c>
      <c r="AA600" s="574">
        <v>0</v>
      </c>
      <c r="AB600" s="574">
        <v>0</v>
      </c>
      <c r="AC600" s="574">
        <v>0</v>
      </c>
      <c r="AD600" s="574">
        <v>0</v>
      </c>
      <c r="AE600" s="574">
        <v>0</v>
      </c>
      <c r="AF600" s="574">
        <v>0</v>
      </c>
      <c r="AG600" s="574">
        <v>0</v>
      </c>
      <c r="AH600" s="574">
        <v>0</v>
      </c>
      <c r="AI600" s="574">
        <v>0</v>
      </c>
      <c r="AJ600" s="574">
        <v>0</v>
      </c>
      <c r="AK600" s="574">
        <v>0</v>
      </c>
      <c r="AL600" s="574">
        <v>1.581984</v>
      </c>
      <c r="AM600" s="574">
        <v>1.581984</v>
      </c>
      <c r="AN600" s="574">
        <v>0</v>
      </c>
      <c r="AO600" s="574">
        <v>0</v>
      </c>
      <c r="AP600" s="574">
        <v>0</v>
      </c>
      <c r="AQ600" s="574">
        <v>0</v>
      </c>
      <c r="AR600" s="574">
        <v>0</v>
      </c>
      <c r="AS600" s="574">
        <v>0</v>
      </c>
      <c r="AT600" s="574">
        <v>0</v>
      </c>
      <c r="AU600" s="574">
        <v>0</v>
      </c>
      <c r="AV600" s="574">
        <v>0</v>
      </c>
      <c r="AW600" s="574">
        <v>0</v>
      </c>
      <c r="AX600" s="574">
        <v>0</v>
      </c>
      <c r="AY600" s="574">
        <v>0</v>
      </c>
      <c r="AZ600" s="574">
        <v>0</v>
      </c>
      <c r="BA600" s="574">
        <v>0</v>
      </c>
      <c r="BB600" s="574">
        <v>0</v>
      </c>
      <c r="BC600" s="574">
        <v>0</v>
      </c>
      <c r="BD600" s="574">
        <v>0</v>
      </c>
      <c r="BE600" s="574">
        <v>0</v>
      </c>
      <c r="BF600" s="574">
        <v>0</v>
      </c>
      <c r="BG600" s="574">
        <v>0</v>
      </c>
      <c r="BH600" s="574">
        <v>0</v>
      </c>
      <c r="BI600" s="574">
        <v>0</v>
      </c>
      <c r="BJ600" s="574">
        <v>0</v>
      </c>
      <c r="BK600" s="574">
        <v>0</v>
      </c>
      <c r="BL600" s="574">
        <v>0</v>
      </c>
      <c r="BM600" s="574">
        <v>0</v>
      </c>
      <c r="BN600" s="574">
        <v>0</v>
      </c>
      <c r="BO600" s="574">
        <v>0</v>
      </c>
      <c r="BP600" s="574">
        <v>0</v>
      </c>
      <c r="BQ600" s="574">
        <v>0</v>
      </c>
      <c r="BR600" s="574">
        <v>0</v>
      </c>
      <c r="BS600" s="574">
        <v>0</v>
      </c>
      <c r="BT600" s="574">
        <v>0</v>
      </c>
      <c r="BU600" s="574">
        <v>0</v>
      </c>
      <c r="BV600" s="574">
        <v>0</v>
      </c>
      <c r="BW600" s="574">
        <v>0</v>
      </c>
      <c r="BX600" s="574">
        <v>0</v>
      </c>
      <c r="BY600" s="574">
        <v>0</v>
      </c>
      <c r="BZ600" s="574">
        <v>0</v>
      </c>
      <c r="CA600" s="574">
        <v>0</v>
      </c>
      <c r="CB600" s="574">
        <v>0</v>
      </c>
      <c r="CC600" s="574">
        <v>0</v>
      </c>
    </row>
    <row r="601" spans="1:81">
      <c r="A601" s="586"/>
      <c r="B601" s="586" t="s">
        <v>1514</v>
      </c>
      <c r="C601" s="572"/>
      <c r="D601" s="587" t="s">
        <v>1283</v>
      </c>
      <c r="E601" s="575" t="s">
        <v>1284</v>
      </c>
      <c r="F601" s="573">
        <v>1.58</v>
      </c>
      <c r="G601" s="574">
        <v>0</v>
      </c>
      <c r="H601" s="574">
        <v>0</v>
      </c>
      <c r="I601" s="574">
        <v>0</v>
      </c>
      <c r="J601" s="574">
        <v>0</v>
      </c>
      <c r="K601" s="574">
        <v>0</v>
      </c>
      <c r="L601" s="574">
        <v>0</v>
      </c>
      <c r="M601" s="574">
        <v>0</v>
      </c>
      <c r="N601" s="574">
        <v>0</v>
      </c>
      <c r="O601" s="574">
        <v>0</v>
      </c>
      <c r="P601" s="574">
        <v>0</v>
      </c>
      <c r="Q601" s="574">
        <v>0</v>
      </c>
      <c r="R601" s="574">
        <v>0</v>
      </c>
      <c r="S601" s="574">
        <v>0</v>
      </c>
      <c r="T601" s="574">
        <v>0</v>
      </c>
      <c r="U601" s="574">
        <v>0</v>
      </c>
      <c r="V601" s="574">
        <v>0</v>
      </c>
      <c r="W601" s="574">
        <v>0</v>
      </c>
      <c r="X601" s="574">
        <v>0</v>
      </c>
      <c r="Y601" s="574">
        <v>0</v>
      </c>
      <c r="Z601" s="574">
        <v>0</v>
      </c>
      <c r="AA601" s="574">
        <v>0</v>
      </c>
      <c r="AB601" s="574">
        <v>0</v>
      </c>
      <c r="AC601" s="574">
        <v>0</v>
      </c>
      <c r="AD601" s="574">
        <v>0</v>
      </c>
      <c r="AE601" s="574">
        <v>0</v>
      </c>
      <c r="AF601" s="574">
        <v>0</v>
      </c>
      <c r="AG601" s="574">
        <v>0</v>
      </c>
      <c r="AH601" s="574">
        <v>0</v>
      </c>
      <c r="AI601" s="574">
        <v>0</v>
      </c>
      <c r="AJ601" s="574">
        <v>0</v>
      </c>
      <c r="AK601" s="574">
        <v>0</v>
      </c>
      <c r="AL601" s="574">
        <v>1.581984</v>
      </c>
      <c r="AM601" s="574">
        <v>1.581984</v>
      </c>
      <c r="AN601" s="574">
        <v>0</v>
      </c>
      <c r="AO601" s="574">
        <v>0</v>
      </c>
      <c r="AP601" s="574">
        <v>0</v>
      </c>
      <c r="AQ601" s="574">
        <v>0</v>
      </c>
      <c r="AR601" s="574">
        <v>0</v>
      </c>
      <c r="AS601" s="574">
        <v>0</v>
      </c>
      <c r="AT601" s="574">
        <v>0</v>
      </c>
      <c r="AU601" s="574">
        <v>0</v>
      </c>
      <c r="AV601" s="574">
        <v>0</v>
      </c>
      <c r="AW601" s="574">
        <v>0</v>
      </c>
      <c r="AX601" s="574">
        <v>0</v>
      </c>
      <c r="AY601" s="574">
        <v>0</v>
      </c>
      <c r="AZ601" s="574">
        <v>0</v>
      </c>
      <c r="BA601" s="574">
        <v>0</v>
      </c>
      <c r="BB601" s="574">
        <v>0</v>
      </c>
      <c r="BC601" s="574">
        <v>0</v>
      </c>
      <c r="BD601" s="574">
        <v>0</v>
      </c>
      <c r="BE601" s="574">
        <v>0</v>
      </c>
      <c r="BF601" s="574">
        <v>0</v>
      </c>
      <c r="BG601" s="574">
        <v>0</v>
      </c>
      <c r="BH601" s="574">
        <v>0</v>
      </c>
      <c r="BI601" s="574">
        <v>0</v>
      </c>
      <c r="BJ601" s="574">
        <v>0</v>
      </c>
      <c r="BK601" s="574">
        <v>0</v>
      </c>
      <c r="BL601" s="574">
        <v>0</v>
      </c>
      <c r="BM601" s="574">
        <v>0</v>
      </c>
      <c r="BN601" s="574">
        <v>0</v>
      </c>
      <c r="BO601" s="574">
        <v>0</v>
      </c>
      <c r="BP601" s="574">
        <v>0</v>
      </c>
      <c r="BQ601" s="574">
        <v>0</v>
      </c>
      <c r="BR601" s="574">
        <v>0</v>
      </c>
      <c r="BS601" s="574">
        <v>0</v>
      </c>
      <c r="BT601" s="574">
        <v>0</v>
      </c>
      <c r="BU601" s="574">
        <v>0</v>
      </c>
      <c r="BV601" s="574">
        <v>0</v>
      </c>
      <c r="BW601" s="574">
        <v>0</v>
      </c>
      <c r="BX601" s="574">
        <v>0</v>
      </c>
      <c r="BY601" s="574">
        <v>0</v>
      </c>
      <c r="BZ601" s="574">
        <v>0</v>
      </c>
      <c r="CA601" s="574">
        <v>0</v>
      </c>
      <c r="CB601" s="574">
        <v>0</v>
      </c>
      <c r="CC601" s="574">
        <v>0</v>
      </c>
    </row>
    <row r="602" spans="1:81">
      <c r="A602" s="586"/>
      <c r="B602" s="586" t="s">
        <v>1514</v>
      </c>
      <c r="C602" s="572"/>
      <c r="D602" s="587" t="s">
        <v>1285</v>
      </c>
      <c r="E602" s="575" t="s">
        <v>1286</v>
      </c>
      <c r="F602" s="573">
        <v>1.58</v>
      </c>
      <c r="G602" s="574">
        <v>0</v>
      </c>
      <c r="H602" s="574">
        <v>0</v>
      </c>
      <c r="I602" s="574">
        <v>0</v>
      </c>
      <c r="J602" s="574">
        <v>0</v>
      </c>
      <c r="K602" s="574">
        <v>0</v>
      </c>
      <c r="L602" s="574">
        <v>0</v>
      </c>
      <c r="M602" s="574">
        <v>0</v>
      </c>
      <c r="N602" s="574">
        <v>0</v>
      </c>
      <c r="O602" s="574">
        <v>0</v>
      </c>
      <c r="P602" s="574">
        <v>0</v>
      </c>
      <c r="Q602" s="574">
        <v>0</v>
      </c>
      <c r="R602" s="574">
        <v>0</v>
      </c>
      <c r="S602" s="574">
        <v>0</v>
      </c>
      <c r="T602" s="574">
        <v>0</v>
      </c>
      <c r="U602" s="574">
        <v>0</v>
      </c>
      <c r="V602" s="574">
        <v>0</v>
      </c>
      <c r="W602" s="574">
        <v>0</v>
      </c>
      <c r="X602" s="574">
        <v>0</v>
      </c>
      <c r="Y602" s="574">
        <v>0</v>
      </c>
      <c r="Z602" s="574">
        <v>0</v>
      </c>
      <c r="AA602" s="574">
        <v>0</v>
      </c>
      <c r="AB602" s="574">
        <v>0</v>
      </c>
      <c r="AC602" s="574">
        <v>0</v>
      </c>
      <c r="AD602" s="574">
        <v>0</v>
      </c>
      <c r="AE602" s="574">
        <v>0</v>
      </c>
      <c r="AF602" s="574">
        <v>0</v>
      </c>
      <c r="AG602" s="574">
        <v>0</v>
      </c>
      <c r="AH602" s="574">
        <v>0</v>
      </c>
      <c r="AI602" s="574">
        <v>0</v>
      </c>
      <c r="AJ602" s="574">
        <v>0</v>
      </c>
      <c r="AK602" s="574">
        <v>0</v>
      </c>
      <c r="AL602" s="574">
        <v>1.581984</v>
      </c>
      <c r="AM602" s="574">
        <v>1.581984</v>
      </c>
      <c r="AN602" s="574">
        <v>0</v>
      </c>
      <c r="AO602" s="574">
        <v>0</v>
      </c>
      <c r="AP602" s="574">
        <v>0</v>
      </c>
      <c r="AQ602" s="574">
        <v>0</v>
      </c>
      <c r="AR602" s="574">
        <v>0</v>
      </c>
      <c r="AS602" s="574">
        <v>0</v>
      </c>
      <c r="AT602" s="574">
        <v>0</v>
      </c>
      <c r="AU602" s="574">
        <v>0</v>
      </c>
      <c r="AV602" s="574">
        <v>0</v>
      </c>
      <c r="AW602" s="574">
        <v>0</v>
      </c>
      <c r="AX602" s="574">
        <v>0</v>
      </c>
      <c r="AY602" s="574">
        <v>0</v>
      </c>
      <c r="AZ602" s="574">
        <v>0</v>
      </c>
      <c r="BA602" s="574">
        <v>0</v>
      </c>
      <c r="BB602" s="574">
        <v>0</v>
      </c>
      <c r="BC602" s="574">
        <v>0</v>
      </c>
      <c r="BD602" s="574">
        <v>0</v>
      </c>
      <c r="BE602" s="574">
        <v>0</v>
      </c>
      <c r="BF602" s="574">
        <v>0</v>
      </c>
      <c r="BG602" s="574">
        <v>0</v>
      </c>
      <c r="BH602" s="574">
        <v>0</v>
      </c>
      <c r="BI602" s="574">
        <v>0</v>
      </c>
      <c r="BJ602" s="574">
        <v>0</v>
      </c>
      <c r="BK602" s="574">
        <v>0</v>
      </c>
      <c r="BL602" s="574">
        <v>0</v>
      </c>
      <c r="BM602" s="574">
        <v>0</v>
      </c>
      <c r="BN602" s="574">
        <v>0</v>
      </c>
      <c r="BO602" s="574">
        <v>0</v>
      </c>
      <c r="BP602" s="574">
        <v>0</v>
      </c>
      <c r="BQ602" s="574">
        <v>0</v>
      </c>
      <c r="BR602" s="574">
        <v>0</v>
      </c>
      <c r="BS602" s="574">
        <v>0</v>
      </c>
      <c r="BT602" s="574">
        <v>0</v>
      </c>
      <c r="BU602" s="574">
        <v>0</v>
      </c>
      <c r="BV602" s="574">
        <v>0</v>
      </c>
      <c r="BW602" s="574">
        <v>0</v>
      </c>
      <c r="BX602" s="574">
        <v>0</v>
      </c>
      <c r="BY602" s="574">
        <v>0</v>
      </c>
      <c r="BZ602" s="574">
        <v>0</v>
      </c>
      <c r="CA602" s="574">
        <v>0</v>
      </c>
      <c r="CB602" s="574">
        <v>0</v>
      </c>
      <c r="CC602" s="574">
        <v>0</v>
      </c>
    </row>
    <row r="603" spans="1:81">
      <c r="A603" s="586" t="s">
        <v>1516</v>
      </c>
      <c r="B603" s="586" t="s">
        <v>1517</v>
      </c>
      <c r="C603" s="575" t="s">
        <v>1518</v>
      </c>
      <c r="D603" s="587"/>
      <c r="E603" s="575"/>
      <c r="F603" s="573">
        <v>247.29</v>
      </c>
      <c r="G603" s="574">
        <v>210.6093</v>
      </c>
      <c r="H603" s="574">
        <v>154.6473</v>
      </c>
      <c r="I603" s="574">
        <v>42.624</v>
      </c>
      <c r="J603" s="574">
        <v>13.338</v>
      </c>
      <c r="K603" s="574">
        <v>0</v>
      </c>
      <c r="L603" s="574">
        <v>36.68</v>
      </c>
      <c r="M603" s="574">
        <v>21.992</v>
      </c>
      <c r="N603" s="574">
        <v>0</v>
      </c>
      <c r="O603" s="574">
        <v>0</v>
      </c>
      <c r="P603" s="574">
        <v>0</v>
      </c>
      <c r="Q603" s="574">
        <v>12.688</v>
      </c>
      <c r="R603" s="574">
        <v>2</v>
      </c>
      <c r="S603" s="574">
        <v>0</v>
      </c>
      <c r="T603" s="574">
        <v>0</v>
      </c>
      <c r="U603" s="574">
        <v>0</v>
      </c>
      <c r="V603" s="574">
        <v>0</v>
      </c>
      <c r="W603" s="574">
        <v>0</v>
      </c>
      <c r="X603" s="574">
        <v>0</v>
      </c>
      <c r="Y603" s="574">
        <v>0</v>
      </c>
      <c r="Z603" s="574">
        <v>0</v>
      </c>
      <c r="AA603" s="574">
        <v>0</v>
      </c>
      <c r="AB603" s="574">
        <v>0</v>
      </c>
      <c r="AC603" s="574">
        <v>0</v>
      </c>
      <c r="AD603" s="574">
        <v>0</v>
      </c>
      <c r="AE603" s="574">
        <v>0</v>
      </c>
      <c r="AF603" s="574">
        <v>0</v>
      </c>
      <c r="AG603" s="574">
        <v>0</v>
      </c>
      <c r="AH603" s="574">
        <v>0</v>
      </c>
      <c r="AI603" s="574">
        <v>0</v>
      </c>
      <c r="AJ603" s="574">
        <v>0</v>
      </c>
      <c r="AK603" s="574">
        <v>0</v>
      </c>
      <c r="AL603" s="574">
        <v>0</v>
      </c>
      <c r="AM603" s="574">
        <v>0</v>
      </c>
      <c r="AN603" s="574">
        <v>0</v>
      </c>
      <c r="AO603" s="574">
        <v>0</v>
      </c>
      <c r="AP603" s="574">
        <v>0</v>
      </c>
      <c r="AQ603" s="574">
        <v>0</v>
      </c>
      <c r="AR603" s="574">
        <v>0</v>
      </c>
      <c r="AS603" s="574">
        <v>0</v>
      </c>
      <c r="AT603" s="574">
        <v>0</v>
      </c>
      <c r="AU603" s="574">
        <v>0</v>
      </c>
      <c r="AV603" s="574">
        <v>0</v>
      </c>
      <c r="AW603" s="574">
        <v>0</v>
      </c>
      <c r="AX603" s="574">
        <v>0</v>
      </c>
      <c r="AY603" s="574">
        <v>0</v>
      </c>
      <c r="AZ603" s="574">
        <v>0</v>
      </c>
      <c r="BA603" s="574">
        <v>0</v>
      </c>
      <c r="BB603" s="574">
        <v>0</v>
      </c>
      <c r="BC603" s="574">
        <v>0</v>
      </c>
      <c r="BD603" s="574">
        <v>0</v>
      </c>
      <c r="BE603" s="574">
        <v>0</v>
      </c>
      <c r="BF603" s="574">
        <v>0</v>
      </c>
      <c r="BG603" s="574">
        <v>0</v>
      </c>
      <c r="BH603" s="574">
        <v>0</v>
      </c>
      <c r="BI603" s="574">
        <v>0</v>
      </c>
      <c r="BJ603" s="574">
        <v>0</v>
      </c>
      <c r="BK603" s="574">
        <v>0</v>
      </c>
      <c r="BL603" s="574">
        <v>0</v>
      </c>
      <c r="BM603" s="574">
        <v>0</v>
      </c>
      <c r="BN603" s="574">
        <v>0</v>
      </c>
      <c r="BO603" s="574">
        <v>0</v>
      </c>
      <c r="BP603" s="574">
        <v>0</v>
      </c>
      <c r="BQ603" s="574">
        <v>0</v>
      </c>
      <c r="BR603" s="574">
        <v>0</v>
      </c>
      <c r="BS603" s="574">
        <v>0</v>
      </c>
      <c r="BT603" s="574">
        <v>0</v>
      </c>
      <c r="BU603" s="574">
        <v>0</v>
      </c>
      <c r="BV603" s="574">
        <v>0</v>
      </c>
      <c r="BW603" s="574">
        <v>0</v>
      </c>
      <c r="BX603" s="574">
        <v>0</v>
      </c>
      <c r="BY603" s="574">
        <v>0</v>
      </c>
      <c r="BZ603" s="574">
        <v>0</v>
      </c>
      <c r="CA603" s="574">
        <v>0</v>
      </c>
      <c r="CB603" s="574">
        <v>0</v>
      </c>
      <c r="CC603" s="574">
        <v>0</v>
      </c>
    </row>
    <row r="604" spans="1:81">
      <c r="A604" s="586"/>
      <c r="B604" s="586" t="s">
        <v>1517</v>
      </c>
      <c r="C604" s="572"/>
      <c r="D604" s="587" t="s">
        <v>925</v>
      </c>
      <c r="E604" s="575" t="s">
        <v>1269</v>
      </c>
      <c r="F604" s="573">
        <v>25.69</v>
      </c>
      <c r="G604" s="574">
        <v>25.686</v>
      </c>
      <c r="H604" s="574">
        <v>0</v>
      </c>
      <c r="I604" s="574">
        <v>25.686</v>
      </c>
      <c r="J604" s="574">
        <v>0</v>
      </c>
      <c r="K604" s="574">
        <v>0</v>
      </c>
      <c r="L604" s="574">
        <v>0</v>
      </c>
      <c r="M604" s="574">
        <v>0</v>
      </c>
      <c r="N604" s="574">
        <v>0</v>
      </c>
      <c r="O604" s="574">
        <v>0</v>
      </c>
      <c r="P604" s="574">
        <v>0</v>
      </c>
      <c r="Q604" s="574">
        <v>0</v>
      </c>
      <c r="R604" s="574">
        <v>0</v>
      </c>
      <c r="S604" s="574">
        <v>0</v>
      </c>
      <c r="T604" s="574">
        <v>0</v>
      </c>
      <c r="U604" s="574">
        <v>0</v>
      </c>
      <c r="V604" s="574">
        <v>0</v>
      </c>
      <c r="W604" s="574">
        <v>0</v>
      </c>
      <c r="X604" s="574">
        <v>0</v>
      </c>
      <c r="Y604" s="574">
        <v>0</v>
      </c>
      <c r="Z604" s="574">
        <v>0</v>
      </c>
      <c r="AA604" s="574">
        <v>0</v>
      </c>
      <c r="AB604" s="574">
        <v>0</v>
      </c>
      <c r="AC604" s="574">
        <v>0</v>
      </c>
      <c r="AD604" s="574">
        <v>0</v>
      </c>
      <c r="AE604" s="574">
        <v>0</v>
      </c>
      <c r="AF604" s="574">
        <v>0</v>
      </c>
      <c r="AG604" s="574">
        <v>0</v>
      </c>
      <c r="AH604" s="574">
        <v>0</v>
      </c>
      <c r="AI604" s="574">
        <v>0</v>
      </c>
      <c r="AJ604" s="574">
        <v>0</v>
      </c>
      <c r="AK604" s="574">
        <v>0</v>
      </c>
      <c r="AL604" s="574">
        <v>0</v>
      </c>
      <c r="AM604" s="574">
        <v>0</v>
      </c>
      <c r="AN604" s="574">
        <v>0</v>
      </c>
      <c r="AO604" s="574">
        <v>0</v>
      </c>
      <c r="AP604" s="574">
        <v>0</v>
      </c>
      <c r="AQ604" s="574">
        <v>0</v>
      </c>
      <c r="AR604" s="574">
        <v>0</v>
      </c>
      <c r="AS604" s="574">
        <v>0</v>
      </c>
      <c r="AT604" s="574">
        <v>0</v>
      </c>
      <c r="AU604" s="574">
        <v>0</v>
      </c>
      <c r="AV604" s="574">
        <v>0</v>
      </c>
      <c r="AW604" s="574">
        <v>0</v>
      </c>
      <c r="AX604" s="574">
        <v>0</v>
      </c>
      <c r="AY604" s="574">
        <v>0</v>
      </c>
      <c r="AZ604" s="574">
        <v>0</v>
      </c>
      <c r="BA604" s="574">
        <v>0</v>
      </c>
      <c r="BB604" s="574">
        <v>0</v>
      </c>
      <c r="BC604" s="574">
        <v>0</v>
      </c>
      <c r="BD604" s="574">
        <v>0</v>
      </c>
      <c r="BE604" s="574">
        <v>0</v>
      </c>
      <c r="BF604" s="574">
        <v>0</v>
      </c>
      <c r="BG604" s="574">
        <v>0</v>
      </c>
      <c r="BH604" s="574">
        <v>0</v>
      </c>
      <c r="BI604" s="574">
        <v>0</v>
      </c>
      <c r="BJ604" s="574">
        <v>0</v>
      </c>
      <c r="BK604" s="574">
        <v>0</v>
      </c>
      <c r="BL604" s="574">
        <v>0</v>
      </c>
      <c r="BM604" s="574">
        <v>0</v>
      </c>
      <c r="BN604" s="574">
        <v>0</v>
      </c>
      <c r="BO604" s="574">
        <v>0</v>
      </c>
      <c r="BP604" s="574">
        <v>0</v>
      </c>
      <c r="BQ604" s="574">
        <v>0</v>
      </c>
      <c r="BR604" s="574">
        <v>0</v>
      </c>
      <c r="BS604" s="574">
        <v>0</v>
      </c>
      <c r="BT604" s="574">
        <v>0</v>
      </c>
      <c r="BU604" s="574">
        <v>0</v>
      </c>
      <c r="BV604" s="574">
        <v>0</v>
      </c>
      <c r="BW604" s="574">
        <v>0</v>
      </c>
      <c r="BX604" s="574">
        <v>0</v>
      </c>
      <c r="BY604" s="574">
        <v>0</v>
      </c>
      <c r="BZ604" s="574">
        <v>0</v>
      </c>
      <c r="CA604" s="574">
        <v>0</v>
      </c>
      <c r="CB604" s="574">
        <v>0</v>
      </c>
      <c r="CC604" s="574">
        <v>0</v>
      </c>
    </row>
    <row r="605" spans="1:81">
      <c r="A605" s="586"/>
      <c r="B605" s="586" t="s">
        <v>1517</v>
      </c>
      <c r="C605" s="572"/>
      <c r="D605" s="587" t="s">
        <v>1270</v>
      </c>
      <c r="E605" s="575" t="s">
        <v>1271</v>
      </c>
      <c r="F605" s="573">
        <v>25.69</v>
      </c>
      <c r="G605" s="574">
        <v>25.686</v>
      </c>
      <c r="H605" s="574">
        <v>0</v>
      </c>
      <c r="I605" s="574">
        <v>25.686</v>
      </c>
      <c r="J605" s="574">
        <v>0</v>
      </c>
      <c r="K605" s="574">
        <v>0</v>
      </c>
      <c r="L605" s="574">
        <v>0</v>
      </c>
      <c r="M605" s="574">
        <v>0</v>
      </c>
      <c r="N605" s="574">
        <v>0</v>
      </c>
      <c r="O605" s="574">
        <v>0</v>
      </c>
      <c r="P605" s="574">
        <v>0</v>
      </c>
      <c r="Q605" s="574">
        <v>0</v>
      </c>
      <c r="R605" s="574">
        <v>0</v>
      </c>
      <c r="S605" s="574">
        <v>0</v>
      </c>
      <c r="T605" s="574">
        <v>0</v>
      </c>
      <c r="U605" s="574">
        <v>0</v>
      </c>
      <c r="V605" s="574">
        <v>0</v>
      </c>
      <c r="W605" s="574">
        <v>0</v>
      </c>
      <c r="X605" s="574">
        <v>0</v>
      </c>
      <c r="Y605" s="574">
        <v>0</v>
      </c>
      <c r="Z605" s="574">
        <v>0</v>
      </c>
      <c r="AA605" s="574">
        <v>0</v>
      </c>
      <c r="AB605" s="574">
        <v>0</v>
      </c>
      <c r="AC605" s="574">
        <v>0</v>
      </c>
      <c r="AD605" s="574">
        <v>0</v>
      </c>
      <c r="AE605" s="574">
        <v>0</v>
      </c>
      <c r="AF605" s="574">
        <v>0</v>
      </c>
      <c r="AG605" s="574">
        <v>0</v>
      </c>
      <c r="AH605" s="574">
        <v>0</v>
      </c>
      <c r="AI605" s="574">
        <v>0</v>
      </c>
      <c r="AJ605" s="574">
        <v>0</v>
      </c>
      <c r="AK605" s="574">
        <v>0</v>
      </c>
      <c r="AL605" s="574">
        <v>0</v>
      </c>
      <c r="AM605" s="574">
        <v>0</v>
      </c>
      <c r="AN605" s="574">
        <v>0</v>
      </c>
      <c r="AO605" s="574">
        <v>0</v>
      </c>
      <c r="AP605" s="574">
        <v>0</v>
      </c>
      <c r="AQ605" s="574">
        <v>0</v>
      </c>
      <c r="AR605" s="574">
        <v>0</v>
      </c>
      <c r="AS605" s="574">
        <v>0</v>
      </c>
      <c r="AT605" s="574">
        <v>0</v>
      </c>
      <c r="AU605" s="574">
        <v>0</v>
      </c>
      <c r="AV605" s="574">
        <v>0</v>
      </c>
      <c r="AW605" s="574">
        <v>0</v>
      </c>
      <c r="AX605" s="574">
        <v>0</v>
      </c>
      <c r="AY605" s="574">
        <v>0</v>
      </c>
      <c r="AZ605" s="574">
        <v>0</v>
      </c>
      <c r="BA605" s="574">
        <v>0</v>
      </c>
      <c r="BB605" s="574">
        <v>0</v>
      </c>
      <c r="BC605" s="574">
        <v>0</v>
      </c>
      <c r="BD605" s="574">
        <v>0</v>
      </c>
      <c r="BE605" s="574">
        <v>0</v>
      </c>
      <c r="BF605" s="574">
        <v>0</v>
      </c>
      <c r="BG605" s="574">
        <v>0</v>
      </c>
      <c r="BH605" s="574">
        <v>0</v>
      </c>
      <c r="BI605" s="574">
        <v>0</v>
      </c>
      <c r="BJ605" s="574">
        <v>0</v>
      </c>
      <c r="BK605" s="574">
        <v>0</v>
      </c>
      <c r="BL605" s="574">
        <v>0</v>
      </c>
      <c r="BM605" s="574">
        <v>0</v>
      </c>
      <c r="BN605" s="574">
        <v>0</v>
      </c>
      <c r="BO605" s="574">
        <v>0</v>
      </c>
      <c r="BP605" s="574">
        <v>0</v>
      </c>
      <c r="BQ605" s="574">
        <v>0</v>
      </c>
      <c r="BR605" s="574">
        <v>0</v>
      </c>
      <c r="BS605" s="574">
        <v>0</v>
      </c>
      <c r="BT605" s="574">
        <v>0</v>
      </c>
      <c r="BU605" s="574">
        <v>0</v>
      </c>
      <c r="BV605" s="574">
        <v>0</v>
      </c>
      <c r="BW605" s="574">
        <v>0</v>
      </c>
      <c r="BX605" s="574">
        <v>0</v>
      </c>
      <c r="BY605" s="574">
        <v>0</v>
      </c>
      <c r="BZ605" s="574">
        <v>0</v>
      </c>
      <c r="CA605" s="574">
        <v>0</v>
      </c>
      <c r="CB605" s="574">
        <v>0</v>
      </c>
      <c r="CC605" s="574">
        <v>0</v>
      </c>
    </row>
    <row r="606" spans="1:81">
      <c r="A606" s="586"/>
      <c r="B606" s="586" t="s">
        <v>1517</v>
      </c>
      <c r="C606" s="572"/>
      <c r="D606" s="587" t="s">
        <v>1274</v>
      </c>
      <c r="E606" s="575" t="s">
        <v>1275</v>
      </c>
      <c r="F606" s="573">
        <v>25.69</v>
      </c>
      <c r="G606" s="574">
        <v>25.686</v>
      </c>
      <c r="H606" s="574">
        <v>0</v>
      </c>
      <c r="I606" s="574">
        <v>25.686</v>
      </c>
      <c r="J606" s="574">
        <v>0</v>
      </c>
      <c r="K606" s="574">
        <v>0</v>
      </c>
      <c r="L606" s="574">
        <v>0</v>
      </c>
      <c r="M606" s="574">
        <v>0</v>
      </c>
      <c r="N606" s="574">
        <v>0</v>
      </c>
      <c r="O606" s="574">
        <v>0</v>
      </c>
      <c r="P606" s="574">
        <v>0</v>
      </c>
      <c r="Q606" s="574">
        <v>0</v>
      </c>
      <c r="R606" s="574">
        <v>0</v>
      </c>
      <c r="S606" s="574">
        <v>0</v>
      </c>
      <c r="T606" s="574">
        <v>0</v>
      </c>
      <c r="U606" s="574">
        <v>0</v>
      </c>
      <c r="V606" s="574">
        <v>0</v>
      </c>
      <c r="W606" s="574">
        <v>0</v>
      </c>
      <c r="X606" s="574">
        <v>0</v>
      </c>
      <c r="Y606" s="574">
        <v>0</v>
      </c>
      <c r="Z606" s="574">
        <v>0</v>
      </c>
      <c r="AA606" s="574">
        <v>0</v>
      </c>
      <c r="AB606" s="574">
        <v>0</v>
      </c>
      <c r="AC606" s="574">
        <v>0</v>
      </c>
      <c r="AD606" s="574">
        <v>0</v>
      </c>
      <c r="AE606" s="574">
        <v>0</v>
      </c>
      <c r="AF606" s="574">
        <v>0</v>
      </c>
      <c r="AG606" s="574">
        <v>0</v>
      </c>
      <c r="AH606" s="574">
        <v>0</v>
      </c>
      <c r="AI606" s="574">
        <v>0</v>
      </c>
      <c r="AJ606" s="574">
        <v>0</v>
      </c>
      <c r="AK606" s="574">
        <v>0</v>
      </c>
      <c r="AL606" s="574">
        <v>0</v>
      </c>
      <c r="AM606" s="574">
        <v>0</v>
      </c>
      <c r="AN606" s="574">
        <v>0</v>
      </c>
      <c r="AO606" s="574">
        <v>0</v>
      </c>
      <c r="AP606" s="574">
        <v>0</v>
      </c>
      <c r="AQ606" s="574">
        <v>0</v>
      </c>
      <c r="AR606" s="574">
        <v>0</v>
      </c>
      <c r="AS606" s="574">
        <v>0</v>
      </c>
      <c r="AT606" s="574">
        <v>0</v>
      </c>
      <c r="AU606" s="574">
        <v>0</v>
      </c>
      <c r="AV606" s="574">
        <v>0</v>
      </c>
      <c r="AW606" s="574">
        <v>0</v>
      </c>
      <c r="AX606" s="574">
        <v>0</v>
      </c>
      <c r="AY606" s="574">
        <v>0</v>
      </c>
      <c r="AZ606" s="574">
        <v>0</v>
      </c>
      <c r="BA606" s="574">
        <v>0</v>
      </c>
      <c r="BB606" s="574">
        <v>0</v>
      </c>
      <c r="BC606" s="574">
        <v>0</v>
      </c>
      <c r="BD606" s="574">
        <v>0</v>
      </c>
      <c r="BE606" s="574">
        <v>0</v>
      </c>
      <c r="BF606" s="574">
        <v>0</v>
      </c>
      <c r="BG606" s="574">
        <v>0</v>
      </c>
      <c r="BH606" s="574">
        <v>0</v>
      </c>
      <c r="BI606" s="574">
        <v>0</v>
      </c>
      <c r="BJ606" s="574">
        <v>0</v>
      </c>
      <c r="BK606" s="574">
        <v>0</v>
      </c>
      <c r="BL606" s="574">
        <v>0</v>
      </c>
      <c r="BM606" s="574">
        <v>0</v>
      </c>
      <c r="BN606" s="574">
        <v>0</v>
      </c>
      <c r="BO606" s="574">
        <v>0</v>
      </c>
      <c r="BP606" s="574">
        <v>0</v>
      </c>
      <c r="BQ606" s="574">
        <v>0</v>
      </c>
      <c r="BR606" s="574">
        <v>0</v>
      </c>
      <c r="BS606" s="574">
        <v>0</v>
      </c>
      <c r="BT606" s="574">
        <v>0</v>
      </c>
      <c r="BU606" s="574">
        <v>0</v>
      </c>
      <c r="BV606" s="574">
        <v>0</v>
      </c>
      <c r="BW606" s="574">
        <v>0</v>
      </c>
      <c r="BX606" s="574">
        <v>0</v>
      </c>
      <c r="BY606" s="574">
        <v>0</v>
      </c>
      <c r="BZ606" s="574">
        <v>0</v>
      </c>
      <c r="CA606" s="574">
        <v>0</v>
      </c>
      <c r="CB606" s="574">
        <v>0</v>
      </c>
      <c r="CC606" s="574">
        <v>0</v>
      </c>
    </row>
    <row r="607" spans="1:81">
      <c r="A607" s="586"/>
      <c r="B607" s="586" t="s">
        <v>1517</v>
      </c>
      <c r="C607" s="572"/>
      <c r="D607" s="587" t="s">
        <v>929</v>
      </c>
      <c r="E607" s="575" t="s">
        <v>1276</v>
      </c>
      <c r="F607" s="573">
        <v>16.94</v>
      </c>
      <c r="G607" s="574">
        <v>16.938</v>
      </c>
      <c r="H607" s="574">
        <v>0</v>
      </c>
      <c r="I607" s="574">
        <v>16.938</v>
      </c>
      <c r="J607" s="574">
        <v>0</v>
      </c>
      <c r="K607" s="574">
        <v>0</v>
      </c>
      <c r="L607" s="574">
        <v>0</v>
      </c>
      <c r="M607" s="574">
        <v>0</v>
      </c>
      <c r="N607" s="574">
        <v>0</v>
      </c>
      <c r="O607" s="574">
        <v>0</v>
      </c>
      <c r="P607" s="574">
        <v>0</v>
      </c>
      <c r="Q607" s="574">
        <v>0</v>
      </c>
      <c r="R607" s="574">
        <v>0</v>
      </c>
      <c r="S607" s="574">
        <v>0</v>
      </c>
      <c r="T607" s="574">
        <v>0</v>
      </c>
      <c r="U607" s="574">
        <v>0</v>
      </c>
      <c r="V607" s="574">
        <v>0</v>
      </c>
      <c r="W607" s="574">
        <v>0</v>
      </c>
      <c r="X607" s="574">
        <v>0</v>
      </c>
      <c r="Y607" s="574">
        <v>0</v>
      </c>
      <c r="Z607" s="574">
        <v>0</v>
      </c>
      <c r="AA607" s="574">
        <v>0</v>
      </c>
      <c r="AB607" s="574">
        <v>0</v>
      </c>
      <c r="AC607" s="574">
        <v>0</v>
      </c>
      <c r="AD607" s="574">
        <v>0</v>
      </c>
      <c r="AE607" s="574">
        <v>0</v>
      </c>
      <c r="AF607" s="574">
        <v>0</v>
      </c>
      <c r="AG607" s="574">
        <v>0</v>
      </c>
      <c r="AH607" s="574">
        <v>0</v>
      </c>
      <c r="AI607" s="574">
        <v>0</v>
      </c>
      <c r="AJ607" s="574">
        <v>0</v>
      </c>
      <c r="AK607" s="574">
        <v>0</v>
      </c>
      <c r="AL607" s="574">
        <v>0</v>
      </c>
      <c r="AM607" s="574">
        <v>0</v>
      </c>
      <c r="AN607" s="574">
        <v>0</v>
      </c>
      <c r="AO607" s="574">
        <v>0</v>
      </c>
      <c r="AP607" s="574">
        <v>0</v>
      </c>
      <c r="AQ607" s="574">
        <v>0</v>
      </c>
      <c r="AR607" s="574">
        <v>0</v>
      </c>
      <c r="AS607" s="574">
        <v>0</v>
      </c>
      <c r="AT607" s="574">
        <v>0</v>
      </c>
      <c r="AU607" s="574">
        <v>0</v>
      </c>
      <c r="AV607" s="574">
        <v>0</v>
      </c>
      <c r="AW607" s="574">
        <v>0</v>
      </c>
      <c r="AX607" s="574">
        <v>0</v>
      </c>
      <c r="AY607" s="574">
        <v>0</v>
      </c>
      <c r="AZ607" s="574">
        <v>0</v>
      </c>
      <c r="BA607" s="574">
        <v>0</v>
      </c>
      <c r="BB607" s="574">
        <v>0</v>
      </c>
      <c r="BC607" s="574">
        <v>0</v>
      </c>
      <c r="BD607" s="574">
        <v>0</v>
      </c>
      <c r="BE607" s="574">
        <v>0</v>
      </c>
      <c r="BF607" s="574">
        <v>0</v>
      </c>
      <c r="BG607" s="574">
        <v>0</v>
      </c>
      <c r="BH607" s="574">
        <v>0</v>
      </c>
      <c r="BI607" s="574">
        <v>0</v>
      </c>
      <c r="BJ607" s="574">
        <v>0</v>
      </c>
      <c r="BK607" s="574">
        <v>0</v>
      </c>
      <c r="BL607" s="574">
        <v>0</v>
      </c>
      <c r="BM607" s="574">
        <v>0</v>
      </c>
      <c r="BN607" s="574">
        <v>0</v>
      </c>
      <c r="BO607" s="574">
        <v>0</v>
      </c>
      <c r="BP607" s="574">
        <v>0</v>
      </c>
      <c r="BQ607" s="574">
        <v>0</v>
      </c>
      <c r="BR607" s="574">
        <v>0</v>
      </c>
      <c r="BS607" s="574">
        <v>0</v>
      </c>
      <c r="BT607" s="574">
        <v>0</v>
      </c>
      <c r="BU607" s="574">
        <v>0</v>
      </c>
      <c r="BV607" s="574">
        <v>0</v>
      </c>
      <c r="BW607" s="574">
        <v>0</v>
      </c>
      <c r="BX607" s="574">
        <v>0</v>
      </c>
      <c r="BY607" s="574">
        <v>0</v>
      </c>
      <c r="BZ607" s="574">
        <v>0</v>
      </c>
      <c r="CA607" s="574">
        <v>0</v>
      </c>
      <c r="CB607" s="574">
        <v>0</v>
      </c>
      <c r="CC607" s="574">
        <v>0</v>
      </c>
    </row>
    <row r="608" spans="1:81">
      <c r="A608" s="586"/>
      <c r="B608" s="586" t="s">
        <v>1517</v>
      </c>
      <c r="C608" s="572"/>
      <c r="D608" s="587" t="s">
        <v>1277</v>
      </c>
      <c r="E608" s="575" t="s">
        <v>355</v>
      </c>
      <c r="F608" s="573">
        <v>16.94</v>
      </c>
      <c r="G608" s="574">
        <v>16.938</v>
      </c>
      <c r="H608" s="574">
        <v>0</v>
      </c>
      <c r="I608" s="574">
        <v>16.938</v>
      </c>
      <c r="J608" s="574">
        <v>0</v>
      </c>
      <c r="K608" s="574">
        <v>0</v>
      </c>
      <c r="L608" s="574">
        <v>0</v>
      </c>
      <c r="M608" s="574">
        <v>0</v>
      </c>
      <c r="N608" s="574">
        <v>0</v>
      </c>
      <c r="O608" s="574">
        <v>0</v>
      </c>
      <c r="P608" s="574">
        <v>0</v>
      </c>
      <c r="Q608" s="574">
        <v>0</v>
      </c>
      <c r="R608" s="574">
        <v>0</v>
      </c>
      <c r="S608" s="574">
        <v>0</v>
      </c>
      <c r="T608" s="574">
        <v>0</v>
      </c>
      <c r="U608" s="574">
        <v>0</v>
      </c>
      <c r="V608" s="574">
        <v>0</v>
      </c>
      <c r="W608" s="574">
        <v>0</v>
      </c>
      <c r="X608" s="574">
        <v>0</v>
      </c>
      <c r="Y608" s="574">
        <v>0</v>
      </c>
      <c r="Z608" s="574">
        <v>0</v>
      </c>
      <c r="AA608" s="574">
        <v>0</v>
      </c>
      <c r="AB608" s="574">
        <v>0</v>
      </c>
      <c r="AC608" s="574">
        <v>0</v>
      </c>
      <c r="AD608" s="574">
        <v>0</v>
      </c>
      <c r="AE608" s="574">
        <v>0</v>
      </c>
      <c r="AF608" s="574">
        <v>0</v>
      </c>
      <c r="AG608" s="574">
        <v>0</v>
      </c>
      <c r="AH608" s="574">
        <v>0</v>
      </c>
      <c r="AI608" s="574">
        <v>0</v>
      </c>
      <c r="AJ608" s="574">
        <v>0</v>
      </c>
      <c r="AK608" s="574">
        <v>0</v>
      </c>
      <c r="AL608" s="574">
        <v>0</v>
      </c>
      <c r="AM608" s="574">
        <v>0</v>
      </c>
      <c r="AN608" s="574">
        <v>0</v>
      </c>
      <c r="AO608" s="574">
        <v>0</v>
      </c>
      <c r="AP608" s="574">
        <v>0</v>
      </c>
      <c r="AQ608" s="574">
        <v>0</v>
      </c>
      <c r="AR608" s="574">
        <v>0</v>
      </c>
      <c r="AS608" s="574">
        <v>0</v>
      </c>
      <c r="AT608" s="574">
        <v>0</v>
      </c>
      <c r="AU608" s="574">
        <v>0</v>
      </c>
      <c r="AV608" s="574">
        <v>0</v>
      </c>
      <c r="AW608" s="574">
        <v>0</v>
      </c>
      <c r="AX608" s="574">
        <v>0</v>
      </c>
      <c r="AY608" s="574">
        <v>0</v>
      </c>
      <c r="AZ608" s="574">
        <v>0</v>
      </c>
      <c r="BA608" s="574">
        <v>0</v>
      </c>
      <c r="BB608" s="574">
        <v>0</v>
      </c>
      <c r="BC608" s="574">
        <v>0</v>
      </c>
      <c r="BD608" s="574">
        <v>0</v>
      </c>
      <c r="BE608" s="574">
        <v>0</v>
      </c>
      <c r="BF608" s="574">
        <v>0</v>
      </c>
      <c r="BG608" s="574">
        <v>0</v>
      </c>
      <c r="BH608" s="574">
        <v>0</v>
      </c>
      <c r="BI608" s="574">
        <v>0</v>
      </c>
      <c r="BJ608" s="574">
        <v>0</v>
      </c>
      <c r="BK608" s="574">
        <v>0</v>
      </c>
      <c r="BL608" s="574">
        <v>0</v>
      </c>
      <c r="BM608" s="574">
        <v>0</v>
      </c>
      <c r="BN608" s="574">
        <v>0</v>
      </c>
      <c r="BO608" s="574">
        <v>0</v>
      </c>
      <c r="BP608" s="574">
        <v>0</v>
      </c>
      <c r="BQ608" s="574">
        <v>0</v>
      </c>
      <c r="BR608" s="574">
        <v>0</v>
      </c>
      <c r="BS608" s="574">
        <v>0</v>
      </c>
      <c r="BT608" s="574">
        <v>0</v>
      </c>
      <c r="BU608" s="574">
        <v>0</v>
      </c>
      <c r="BV608" s="574">
        <v>0</v>
      </c>
      <c r="BW608" s="574">
        <v>0</v>
      </c>
      <c r="BX608" s="574">
        <v>0</v>
      </c>
      <c r="BY608" s="574">
        <v>0</v>
      </c>
      <c r="BZ608" s="574">
        <v>0</v>
      </c>
      <c r="CA608" s="574">
        <v>0</v>
      </c>
      <c r="CB608" s="574">
        <v>0</v>
      </c>
      <c r="CC608" s="574">
        <v>0</v>
      </c>
    </row>
    <row r="609" spans="1:81">
      <c r="A609" s="586"/>
      <c r="B609" s="586" t="s">
        <v>1517</v>
      </c>
      <c r="C609" s="572"/>
      <c r="D609" s="587" t="s">
        <v>1278</v>
      </c>
      <c r="E609" s="575" t="s">
        <v>1279</v>
      </c>
      <c r="F609" s="573">
        <v>12.49</v>
      </c>
      <c r="G609" s="574">
        <v>12.492</v>
      </c>
      <c r="H609" s="574">
        <v>0</v>
      </c>
      <c r="I609" s="574">
        <v>12.492</v>
      </c>
      <c r="J609" s="574">
        <v>0</v>
      </c>
      <c r="K609" s="574">
        <v>0</v>
      </c>
      <c r="L609" s="574">
        <v>0</v>
      </c>
      <c r="M609" s="574">
        <v>0</v>
      </c>
      <c r="N609" s="574">
        <v>0</v>
      </c>
      <c r="O609" s="574">
        <v>0</v>
      </c>
      <c r="P609" s="574">
        <v>0</v>
      </c>
      <c r="Q609" s="574">
        <v>0</v>
      </c>
      <c r="R609" s="574">
        <v>0</v>
      </c>
      <c r="S609" s="574">
        <v>0</v>
      </c>
      <c r="T609" s="574">
        <v>0</v>
      </c>
      <c r="U609" s="574">
        <v>0</v>
      </c>
      <c r="V609" s="574">
        <v>0</v>
      </c>
      <c r="W609" s="574">
        <v>0</v>
      </c>
      <c r="X609" s="574">
        <v>0</v>
      </c>
      <c r="Y609" s="574">
        <v>0</v>
      </c>
      <c r="Z609" s="574">
        <v>0</v>
      </c>
      <c r="AA609" s="574">
        <v>0</v>
      </c>
      <c r="AB609" s="574">
        <v>0</v>
      </c>
      <c r="AC609" s="574">
        <v>0</v>
      </c>
      <c r="AD609" s="574">
        <v>0</v>
      </c>
      <c r="AE609" s="574">
        <v>0</v>
      </c>
      <c r="AF609" s="574">
        <v>0</v>
      </c>
      <c r="AG609" s="574">
        <v>0</v>
      </c>
      <c r="AH609" s="574">
        <v>0</v>
      </c>
      <c r="AI609" s="574">
        <v>0</v>
      </c>
      <c r="AJ609" s="574">
        <v>0</v>
      </c>
      <c r="AK609" s="574">
        <v>0</v>
      </c>
      <c r="AL609" s="574">
        <v>0</v>
      </c>
      <c r="AM609" s="574">
        <v>0</v>
      </c>
      <c r="AN609" s="574">
        <v>0</v>
      </c>
      <c r="AO609" s="574">
        <v>0</v>
      </c>
      <c r="AP609" s="574">
        <v>0</v>
      </c>
      <c r="AQ609" s="574">
        <v>0</v>
      </c>
      <c r="AR609" s="574">
        <v>0</v>
      </c>
      <c r="AS609" s="574">
        <v>0</v>
      </c>
      <c r="AT609" s="574">
        <v>0</v>
      </c>
      <c r="AU609" s="574">
        <v>0</v>
      </c>
      <c r="AV609" s="574">
        <v>0</v>
      </c>
      <c r="AW609" s="574">
        <v>0</v>
      </c>
      <c r="AX609" s="574">
        <v>0</v>
      </c>
      <c r="AY609" s="574">
        <v>0</v>
      </c>
      <c r="AZ609" s="574">
        <v>0</v>
      </c>
      <c r="BA609" s="574">
        <v>0</v>
      </c>
      <c r="BB609" s="574">
        <v>0</v>
      </c>
      <c r="BC609" s="574">
        <v>0</v>
      </c>
      <c r="BD609" s="574">
        <v>0</v>
      </c>
      <c r="BE609" s="574">
        <v>0</v>
      </c>
      <c r="BF609" s="574">
        <v>0</v>
      </c>
      <c r="BG609" s="574">
        <v>0</v>
      </c>
      <c r="BH609" s="574">
        <v>0</v>
      </c>
      <c r="BI609" s="574">
        <v>0</v>
      </c>
      <c r="BJ609" s="574">
        <v>0</v>
      </c>
      <c r="BK609" s="574">
        <v>0</v>
      </c>
      <c r="BL609" s="574">
        <v>0</v>
      </c>
      <c r="BM609" s="574">
        <v>0</v>
      </c>
      <c r="BN609" s="574">
        <v>0</v>
      </c>
      <c r="BO609" s="574">
        <v>0</v>
      </c>
      <c r="BP609" s="574">
        <v>0</v>
      </c>
      <c r="BQ609" s="574">
        <v>0</v>
      </c>
      <c r="BR609" s="574">
        <v>0</v>
      </c>
      <c r="BS609" s="574">
        <v>0</v>
      </c>
      <c r="BT609" s="574">
        <v>0</v>
      </c>
      <c r="BU609" s="574">
        <v>0</v>
      </c>
      <c r="BV609" s="574">
        <v>0</v>
      </c>
      <c r="BW609" s="574">
        <v>0</v>
      </c>
      <c r="BX609" s="574">
        <v>0</v>
      </c>
      <c r="BY609" s="574">
        <v>0</v>
      </c>
      <c r="BZ609" s="574">
        <v>0</v>
      </c>
      <c r="CA609" s="574">
        <v>0</v>
      </c>
      <c r="CB609" s="574">
        <v>0</v>
      </c>
      <c r="CC609" s="574">
        <v>0</v>
      </c>
    </row>
    <row r="610" spans="1:81">
      <c r="A610" s="586"/>
      <c r="B610" s="586" t="s">
        <v>1517</v>
      </c>
      <c r="C610" s="572"/>
      <c r="D610" s="587" t="s">
        <v>1280</v>
      </c>
      <c r="E610" s="575" t="s">
        <v>1281</v>
      </c>
      <c r="F610" s="573">
        <v>4.45</v>
      </c>
      <c r="G610" s="574">
        <v>4.446</v>
      </c>
      <c r="H610" s="574">
        <v>0</v>
      </c>
      <c r="I610" s="574">
        <v>4.446</v>
      </c>
      <c r="J610" s="574">
        <v>0</v>
      </c>
      <c r="K610" s="574">
        <v>0</v>
      </c>
      <c r="L610" s="574">
        <v>0</v>
      </c>
      <c r="M610" s="574">
        <v>0</v>
      </c>
      <c r="N610" s="574">
        <v>0</v>
      </c>
      <c r="O610" s="574">
        <v>0</v>
      </c>
      <c r="P610" s="574">
        <v>0</v>
      </c>
      <c r="Q610" s="574">
        <v>0</v>
      </c>
      <c r="R610" s="574">
        <v>0</v>
      </c>
      <c r="S610" s="574">
        <v>0</v>
      </c>
      <c r="T610" s="574">
        <v>0</v>
      </c>
      <c r="U610" s="574">
        <v>0</v>
      </c>
      <c r="V610" s="574">
        <v>0</v>
      </c>
      <c r="W610" s="574">
        <v>0</v>
      </c>
      <c r="X610" s="574">
        <v>0</v>
      </c>
      <c r="Y610" s="574">
        <v>0</v>
      </c>
      <c r="Z610" s="574">
        <v>0</v>
      </c>
      <c r="AA610" s="574">
        <v>0</v>
      </c>
      <c r="AB610" s="574">
        <v>0</v>
      </c>
      <c r="AC610" s="574">
        <v>0</v>
      </c>
      <c r="AD610" s="574">
        <v>0</v>
      </c>
      <c r="AE610" s="574">
        <v>0</v>
      </c>
      <c r="AF610" s="574">
        <v>0</v>
      </c>
      <c r="AG610" s="574">
        <v>0</v>
      </c>
      <c r="AH610" s="574">
        <v>0</v>
      </c>
      <c r="AI610" s="574">
        <v>0</v>
      </c>
      <c r="AJ610" s="574">
        <v>0</v>
      </c>
      <c r="AK610" s="574">
        <v>0</v>
      </c>
      <c r="AL610" s="574">
        <v>0</v>
      </c>
      <c r="AM610" s="574">
        <v>0</v>
      </c>
      <c r="AN610" s="574">
        <v>0</v>
      </c>
      <c r="AO610" s="574">
        <v>0</v>
      </c>
      <c r="AP610" s="574">
        <v>0</v>
      </c>
      <c r="AQ610" s="574">
        <v>0</v>
      </c>
      <c r="AR610" s="574">
        <v>0</v>
      </c>
      <c r="AS610" s="574">
        <v>0</v>
      </c>
      <c r="AT610" s="574">
        <v>0</v>
      </c>
      <c r="AU610" s="574">
        <v>0</v>
      </c>
      <c r="AV610" s="574">
        <v>0</v>
      </c>
      <c r="AW610" s="574">
        <v>0</v>
      </c>
      <c r="AX610" s="574">
        <v>0</v>
      </c>
      <c r="AY610" s="574">
        <v>0</v>
      </c>
      <c r="AZ610" s="574">
        <v>0</v>
      </c>
      <c r="BA610" s="574">
        <v>0</v>
      </c>
      <c r="BB610" s="574">
        <v>0</v>
      </c>
      <c r="BC610" s="574">
        <v>0</v>
      </c>
      <c r="BD610" s="574">
        <v>0</v>
      </c>
      <c r="BE610" s="574">
        <v>0</v>
      </c>
      <c r="BF610" s="574">
        <v>0</v>
      </c>
      <c r="BG610" s="574">
        <v>0</v>
      </c>
      <c r="BH610" s="574">
        <v>0</v>
      </c>
      <c r="BI610" s="574">
        <v>0</v>
      </c>
      <c r="BJ610" s="574">
        <v>0</v>
      </c>
      <c r="BK610" s="574">
        <v>0</v>
      </c>
      <c r="BL610" s="574">
        <v>0</v>
      </c>
      <c r="BM610" s="574">
        <v>0</v>
      </c>
      <c r="BN610" s="574">
        <v>0</v>
      </c>
      <c r="BO610" s="574">
        <v>0</v>
      </c>
      <c r="BP610" s="574">
        <v>0</v>
      </c>
      <c r="BQ610" s="574">
        <v>0</v>
      </c>
      <c r="BR610" s="574">
        <v>0</v>
      </c>
      <c r="BS610" s="574">
        <v>0</v>
      </c>
      <c r="BT610" s="574">
        <v>0</v>
      </c>
      <c r="BU610" s="574">
        <v>0</v>
      </c>
      <c r="BV610" s="574">
        <v>0</v>
      </c>
      <c r="BW610" s="574">
        <v>0</v>
      </c>
      <c r="BX610" s="574">
        <v>0</v>
      </c>
      <c r="BY610" s="574">
        <v>0</v>
      </c>
      <c r="BZ610" s="574">
        <v>0</v>
      </c>
      <c r="CA610" s="574">
        <v>0</v>
      </c>
      <c r="CB610" s="574">
        <v>0</v>
      </c>
      <c r="CC610" s="574">
        <v>0</v>
      </c>
    </row>
    <row r="611" spans="1:81">
      <c r="A611" s="586"/>
      <c r="B611" s="586" t="s">
        <v>1517</v>
      </c>
      <c r="C611" s="572"/>
      <c r="D611" s="587" t="s">
        <v>947</v>
      </c>
      <c r="E611" s="575" t="s">
        <v>1472</v>
      </c>
      <c r="F611" s="573">
        <v>191.33</v>
      </c>
      <c r="G611" s="574">
        <v>154.6473</v>
      </c>
      <c r="H611" s="574">
        <v>154.6473</v>
      </c>
      <c r="I611" s="574">
        <v>0</v>
      </c>
      <c r="J611" s="574">
        <v>0</v>
      </c>
      <c r="K611" s="574">
        <v>0</v>
      </c>
      <c r="L611" s="574">
        <v>36.68</v>
      </c>
      <c r="M611" s="574">
        <v>21.992</v>
      </c>
      <c r="N611" s="574">
        <v>0</v>
      </c>
      <c r="O611" s="574">
        <v>0</v>
      </c>
      <c r="P611" s="574">
        <v>0</v>
      </c>
      <c r="Q611" s="574">
        <v>12.688</v>
      </c>
      <c r="R611" s="574">
        <v>2</v>
      </c>
      <c r="S611" s="574">
        <v>0</v>
      </c>
      <c r="T611" s="574">
        <v>0</v>
      </c>
      <c r="U611" s="574">
        <v>0</v>
      </c>
      <c r="V611" s="574">
        <v>0</v>
      </c>
      <c r="W611" s="574">
        <v>0</v>
      </c>
      <c r="X611" s="574">
        <v>0</v>
      </c>
      <c r="Y611" s="574">
        <v>0</v>
      </c>
      <c r="Z611" s="574">
        <v>0</v>
      </c>
      <c r="AA611" s="574">
        <v>0</v>
      </c>
      <c r="AB611" s="574">
        <v>0</v>
      </c>
      <c r="AC611" s="574">
        <v>0</v>
      </c>
      <c r="AD611" s="574">
        <v>0</v>
      </c>
      <c r="AE611" s="574">
        <v>0</v>
      </c>
      <c r="AF611" s="574">
        <v>0</v>
      </c>
      <c r="AG611" s="574">
        <v>0</v>
      </c>
      <c r="AH611" s="574">
        <v>0</v>
      </c>
      <c r="AI611" s="574">
        <v>0</v>
      </c>
      <c r="AJ611" s="574">
        <v>0</v>
      </c>
      <c r="AK611" s="574">
        <v>0</v>
      </c>
      <c r="AL611" s="574">
        <v>0</v>
      </c>
      <c r="AM611" s="574">
        <v>0</v>
      </c>
      <c r="AN611" s="574">
        <v>0</v>
      </c>
      <c r="AO611" s="574">
        <v>0</v>
      </c>
      <c r="AP611" s="574">
        <v>0</v>
      </c>
      <c r="AQ611" s="574">
        <v>0</v>
      </c>
      <c r="AR611" s="574">
        <v>0</v>
      </c>
      <c r="AS611" s="574">
        <v>0</v>
      </c>
      <c r="AT611" s="574">
        <v>0</v>
      </c>
      <c r="AU611" s="574">
        <v>0</v>
      </c>
      <c r="AV611" s="574">
        <v>0</v>
      </c>
      <c r="AW611" s="574">
        <v>0</v>
      </c>
      <c r="AX611" s="574">
        <v>0</v>
      </c>
      <c r="AY611" s="574">
        <v>0</v>
      </c>
      <c r="AZ611" s="574">
        <v>0</v>
      </c>
      <c r="BA611" s="574">
        <v>0</v>
      </c>
      <c r="BB611" s="574">
        <v>0</v>
      </c>
      <c r="BC611" s="574">
        <v>0</v>
      </c>
      <c r="BD611" s="574">
        <v>0</v>
      </c>
      <c r="BE611" s="574">
        <v>0</v>
      </c>
      <c r="BF611" s="574">
        <v>0</v>
      </c>
      <c r="BG611" s="574">
        <v>0</v>
      </c>
      <c r="BH611" s="574">
        <v>0</v>
      </c>
      <c r="BI611" s="574">
        <v>0</v>
      </c>
      <c r="BJ611" s="574">
        <v>0</v>
      </c>
      <c r="BK611" s="574">
        <v>0</v>
      </c>
      <c r="BL611" s="574">
        <v>0</v>
      </c>
      <c r="BM611" s="574">
        <v>0</v>
      </c>
      <c r="BN611" s="574">
        <v>0</v>
      </c>
      <c r="BO611" s="574">
        <v>0</v>
      </c>
      <c r="BP611" s="574">
        <v>0</v>
      </c>
      <c r="BQ611" s="574">
        <v>0</v>
      </c>
      <c r="BR611" s="574">
        <v>0</v>
      </c>
      <c r="BS611" s="574">
        <v>0</v>
      </c>
      <c r="BT611" s="574">
        <v>0</v>
      </c>
      <c r="BU611" s="574">
        <v>0</v>
      </c>
      <c r="BV611" s="574">
        <v>0</v>
      </c>
      <c r="BW611" s="574">
        <v>0</v>
      </c>
      <c r="BX611" s="574">
        <v>0</v>
      </c>
      <c r="BY611" s="574">
        <v>0</v>
      </c>
      <c r="BZ611" s="574">
        <v>0</v>
      </c>
      <c r="CA611" s="574">
        <v>0</v>
      </c>
      <c r="CB611" s="574">
        <v>0</v>
      </c>
      <c r="CC611" s="574">
        <v>0</v>
      </c>
    </row>
    <row r="612" spans="1:81">
      <c r="A612" s="586"/>
      <c r="B612" s="586" t="s">
        <v>1517</v>
      </c>
      <c r="C612" s="572"/>
      <c r="D612" s="587" t="s">
        <v>1473</v>
      </c>
      <c r="E612" s="575" t="s">
        <v>1474</v>
      </c>
      <c r="F612" s="573">
        <v>191.33</v>
      </c>
      <c r="G612" s="574">
        <v>154.6473</v>
      </c>
      <c r="H612" s="574">
        <v>154.6473</v>
      </c>
      <c r="I612" s="574">
        <v>0</v>
      </c>
      <c r="J612" s="574">
        <v>0</v>
      </c>
      <c r="K612" s="574">
        <v>0</v>
      </c>
      <c r="L612" s="574">
        <v>36.68</v>
      </c>
      <c r="M612" s="574">
        <v>21.992</v>
      </c>
      <c r="N612" s="574">
        <v>0</v>
      </c>
      <c r="O612" s="574">
        <v>0</v>
      </c>
      <c r="P612" s="574">
        <v>0</v>
      </c>
      <c r="Q612" s="574">
        <v>12.688</v>
      </c>
      <c r="R612" s="574">
        <v>2</v>
      </c>
      <c r="S612" s="574">
        <v>0</v>
      </c>
      <c r="T612" s="574">
        <v>0</v>
      </c>
      <c r="U612" s="574">
        <v>0</v>
      </c>
      <c r="V612" s="574">
        <v>0</v>
      </c>
      <c r="W612" s="574">
        <v>0</v>
      </c>
      <c r="X612" s="574">
        <v>0</v>
      </c>
      <c r="Y612" s="574">
        <v>0</v>
      </c>
      <c r="Z612" s="574">
        <v>0</v>
      </c>
      <c r="AA612" s="574">
        <v>0</v>
      </c>
      <c r="AB612" s="574">
        <v>0</v>
      </c>
      <c r="AC612" s="574">
        <v>0</v>
      </c>
      <c r="AD612" s="574">
        <v>0</v>
      </c>
      <c r="AE612" s="574">
        <v>0</v>
      </c>
      <c r="AF612" s="574">
        <v>0</v>
      </c>
      <c r="AG612" s="574">
        <v>0</v>
      </c>
      <c r="AH612" s="574">
        <v>0</v>
      </c>
      <c r="AI612" s="574">
        <v>0</v>
      </c>
      <c r="AJ612" s="574">
        <v>0</v>
      </c>
      <c r="AK612" s="574">
        <v>0</v>
      </c>
      <c r="AL612" s="574">
        <v>0</v>
      </c>
      <c r="AM612" s="574">
        <v>0</v>
      </c>
      <c r="AN612" s="574">
        <v>0</v>
      </c>
      <c r="AO612" s="574">
        <v>0</v>
      </c>
      <c r="AP612" s="574">
        <v>0</v>
      </c>
      <c r="AQ612" s="574">
        <v>0</v>
      </c>
      <c r="AR612" s="574">
        <v>0</v>
      </c>
      <c r="AS612" s="574">
        <v>0</v>
      </c>
      <c r="AT612" s="574">
        <v>0</v>
      </c>
      <c r="AU612" s="574">
        <v>0</v>
      </c>
      <c r="AV612" s="574">
        <v>0</v>
      </c>
      <c r="AW612" s="574">
        <v>0</v>
      </c>
      <c r="AX612" s="574">
        <v>0</v>
      </c>
      <c r="AY612" s="574">
        <v>0</v>
      </c>
      <c r="AZ612" s="574">
        <v>0</v>
      </c>
      <c r="BA612" s="574">
        <v>0</v>
      </c>
      <c r="BB612" s="574">
        <v>0</v>
      </c>
      <c r="BC612" s="574">
        <v>0</v>
      </c>
      <c r="BD612" s="574">
        <v>0</v>
      </c>
      <c r="BE612" s="574">
        <v>0</v>
      </c>
      <c r="BF612" s="574">
        <v>0</v>
      </c>
      <c r="BG612" s="574">
        <v>0</v>
      </c>
      <c r="BH612" s="574">
        <v>0</v>
      </c>
      <c r="BI612" s="574">
        <v>0</v>
      </c>
      <c r="BJ612" s="574">
        <v>0</v>
      </c>
      <c r="BK612" s="574">
        <v>0</v>
      </c>
      <c r="BL612" s="574">
        <v>0</v>
      </c>
      <c r="BM612" s="574">
        <v>0</v>
      </c>
      <c r="BN612" s="574">
        <v>0</v>
      </c>
      <c r="BO612" s="574">
        <v>0</v>
      </c>
      <c r="BP612" s="574">
        <v>0</v>
      </c>
      <c r="BQ612" s="574">
        <v>0</v>
      </c>
      <c r="BR612" s="574">
        <v>0</v>
      </c>
      <c r="BS612" s="574">
        <v>0</v>
      </c>
      <c r="BT612" s="574">
        <v>0</v>
      </c>
      <c r="BU612" s="574">
        <v>0</v>
      </c>
      <c r="BV612" s="574">
        <v>0</v>
      </c>
      <c r="BW612" s="574">
        <v>0</v>
      </c>
      <c r="BX612" s="574">
        <v>0</v>
      </c>
      <c r="BY612" s="574">
        <v>0</v>
      </c>
      <c r="BZ612" s="574">
        <v>0</v>
      </c>
      <c r="CA612" s="574">
        <v>0</v>
      </c>
      <c r="CB612" s="574">
        <v>0</v>
      </c>
      <c r="CC612" s="574">
        <v>0</v>
      </c>
    </row>
    <row r="613" spans="1:81">
      <c r="A613" s="586"/>
      <c r="B613" s="586" t="s">
        <v>1517</v>
      </c>
      <c r="C613" s="572"/>
      <c r="D613" s="587" t="s">
        <v>1475</v>
      </c>
      <c r="E613" s="575" t="s">
        <v>1268</v>
      </c>
      <c r="F613" s="573">
        <v>191.33</v>
      </c>
      <c r="G613" s="574">
        <v>154.6473</v>
      </c>
      <c r="H613" s="574">
        <v>154.6473</v>
      </c>
      <c r="I613" s="574">
        <v>0</v>
      </c>
      <c r="J613" s="574">
        <v>0</v>
      </c>
      <c r="K613" s="574">
        <v>0</v>
      </c>
      <c r="L613" s="574">
        <v>36.68</v>
      </c>
      <c r="M613" s="574">
        <v>21.992</v>
      </c>
      <c r="N613" s="574">
        <v>0</v>
      </c>
      <c r="O613" s="574">
        <v>0</v>
      </c>
      <c r="P613" s="574">
        <v>0</v>
      </c>
      <c r="Q613" s="574">
        <v>12.688</v>
      </c>
      <c r="R613" s="574">
        <v>2</v>
      </c>
      <c r="S613" s="574">
        <v>0</v>
      </c>
      <c r="T613" s="574">
        <v>0</v>
      </c>
      <c r="U613" s="574">
        <v>0</v>
      </c>
      <c r="V613" s="574">
        <v>0</v>
      </c>
      <c r="W613" s="574">
        <v>0</v>
      </c>
      <c r="X613" s="574">
        <v>0</v>
      </c>
      <c r="Y613" s="574">
        <v>0</v>
      </c>
      <c r="Z613" s="574">
        <v>0</v>
      </c>
      <c r="AA613" s="574">
        <v>0</v>
      </c>
      <c r="AB613" s="574">
        <v>0</v>
      </c>
      <c r="AC613" s="574">
        <v>0</v>
      </c>
      <c r="AD613" s="574">
        <v>0</v>
      </c>
      <c r="AE613" s="574">
        <v>0</v>
      </c>
      <c r="AF613" s="574">
        <v>0</v>
      </c>
      <c r="AG613" s="574">
        <v>0</v>
      </c>
      <c r="AH613" s="574">
        <v>0</v>
      </c>
      <c r="AI613" s="574">
        <v>0</v>
      </c>
      <c r="AJ613" s="574">
        <v>0</v>
      </c>
      <c r="AK613" s="574">
        <v>0</v>
      </c>
      <c r="AL613" s="574">
        <v>0</v>
      </c>
      <c r="AM613" s="574">
        <v>0</v>
      </c>
      <c r="AN613" s="574">
        <v>0</v>
      </c>
      <c r="AO613" s="574">
        <v>0</v>
      </c>
      <c r="AP613" s="574">
        <v>0</v>
      </c>
      <c r="AQ613" s="574">
        <v>0</v>
      </c>
      <c r="AR613" s="574">
        <v>0</v>
      </c>
      <c r="AS613" s="574">
        <v>0</v>
      </c>
      <c r="AT613" s="574">
        <v>0</v>
      </c>
      <c r="AU613" s="574">
        <v>0</v>
      </c>
      <c r="AV613" s="574">
        <v>0</v>
      </c>
      <c r="AW613" s="574">
        <v>0</v>
      </c>
      <c r="AX613" s="574">
        <v>0</v>
      </c>
      <c r="AY613" s="574">
        <v>0</v>
      </c>
      <c r="AZ613" s="574">
        <v>0</v>
      </c>
      <c r="BA613" s="574">
        <v>0</v>
      </c>
      <c r="BB613" s="574">
        <v>0</v>
      </c>
      <c r="BC613" s="574">
        <v>0</v>
      </c>
      <c r="BD613" s="574">
        <v>0</v>
      </c>
      <c r="BE613" s="574">
        <v>0</v>
      </c>
      <c r="BF613" s="574">
        <v>0</v>
      </c>
      <c r="BG613" s="574">
        <v>0</v>
      </c>
      <c r="BH613" s="574">
        <v>0</v>
      </c>
      <c r="BI613" s="574">
        <v>0</v>
      </c>
      <c r="BJ613" s="574">
        <v>0</v>
      </c>
      <c r="BK613" s="574">
        <v>0</v>
      </c>
      <c r="BL613" s="574">
        <v>0</v>
      </c>
      <c r="BM613" s="574">
        <v>0</v>
      </c>
      <c r="BN613" s="574">
        <v>0</v>
      </c>
      <c r="BO613" s="574">
        <v>0</v>
      </c>
      <c r="BP613" s="574">
        <v>0</v>
      </c>
      <c r="BQ613" s="574">
        <v>0</v>
      </c>
      <c r="BR613" s="574">
        <v>0</v>
      </c>
      <c r="BS613" s="574">
        <v>0</v>
      </c>
      <c r="BT613" s="574">
        <v>0</v>
      </c>
      <c r="BU613" s="574">
        <v>0</v>
      </c>
      <c r="BV613" s="574">
        <v>0</v>
      </c>
      <c r="BW613" s="574">
        <v>0</v>
      </c>
      <c r="BX613" s="574">
        <v>0</v>
      </c>
      <c r="BY613" s="574">
        <v>0</v>
      </c>
      <c r="BZ613" s="574">
        <v>0</v>
      </c>
      <c r="CA613" s="574">
        <v>0</v>
      </c>
      <c r="CB613" s="574">
        <v>0</v>
      </c>
      <c r="CC613" s="574">
        <v>0</v>
      </c>
    </row>
    <row r="614" spans="1:81">
      <c r="A614" s="586"/>
      <c r="B614" s="586" t="s">
        <v>1517</v>
      </c>
      <c r="C614" s="572"/>
      <c r="D614" s="587" t="s">
        <v>949</v>
      </c>
      <c r="E614" s="575" t="s">
        <v>1282</v>
      </c>
      <c r="F614" s="573">
        <v>13.34</v>
      </c>
      <c r="G614" s="574">
        <v>13.338</v>
      </c>
      <c r="H614" s="574">
        <v>0</v>
      </c>
      <c r="I614" s="574">
        <v>0</v>
      </c>
      <c r="J614" s="574">
        <v>13.338</v>
      </c>
      <c r="K614" s="574">
        <v>0</v>
      </c>
      <c r="L614" s="574">
        <v>0</v>
      </c>
      <c r="M614" s="574">
        <v>0</v>
      </c>
      <c r="N614" s="574">
        <v>0</v>
      </c>
      <c r="O614" s="574">
        <v>0</v>
      </c>
      <c r="P614" s="574">
        <v>0</v>
      </c>
      <c r="Q614" s="574">
        <v>0</v>
      </c>
      <c r="R614" s="574">
        <v>0</v>
      </c>
      <c r="S614" s="574">
        <v>0</v>
      </c>
      <c r="T614" s="574">
        <v>0</v>
      </c>
      <c r="U614" s="574">
        <v>0</v>
      </c>
      <c r="V614" s="574">
        <v>0</v>
      </c>
      <c r="W614" s="574">
        <v>0</v>
      </c>
      <c r="X614" s="574">
        <v>0</v>
      </c>
      <c r="Y614" s="574">
        <v>0</v>
      </c>
      <c r="Z614" s="574">
        <v>0</v>
      </c>
      <c r="AA614" s="574">
        <v>0</v>
      </c>
      <c r="AB614" s="574">
        <v>0</v>
      </c>
      <c r="AC614" s="574">
        <v>0</v>
      </c>
      <c r="AD614" s="574">
        <v>0</v>
      </c>
      <c r="AE614" s="574">
        <v>0</v>
      </c>
      <c r="AF614" s="574">
        <v>0</v>
      </c>
      <c r="AG614" s="574">
        <v>0</v>
      </c>
      <c r="AH614" s="574">
        <v>0</v>
      </c>
      <c r="AI614" s="574">
        <v>0</v>
      </c>
      <c r="AJ614" s="574">
        <v>0</v>
      </c>
      <c r="AK614" s="574">
        <v>0</v>
      </c>
      <c r="AL614" s="574">
        <v>0</v>
      </c>
      <c r="AM614" s="574">
        <v>0</v>
      </c>
      <c r="AN614" s="574">
        <v>0</v>
      </c>
      <c r="AO614" s="574">
        <v>0</v>
      </c>
      <c r="AP614" s="574">
        <v>0</v>
      </c>
      <c r="AQ614" s="574">
        <v>0</v>
      </c>
      <c r="AR614" s="574">
        <v>0</v>
      </c>
      <c r="AS614" s="574">
        <v>0</v>
      </c>
      <c r="AT614" s="574">
        <v>0</v>
      </c>
      <c r="AU614" s="574">
        <v>0</v>
      </c>
      <c r="AV614" s="574">
        <v>0</v>
      </c>
      <c r="AW614" s="574">
        <v>0</v>
      </c>
      <c r="AX614" s="574">
        <v>0</v>
      </c>
      <c r="AY614" s="574">
        <v>0</v>
      </c>
      <c r="AZ614" s="574">
        <v>0</v>
      </c>
      <c r="BA614" s="574">
        <v>0</v>
      </c>
      <c r="BB614" s="574">
        <v>0</v>
      </c>
      <c r="BC614" s="574">
        <v>0</v>
      </c>
      <c r="BD614" s="574">
        <v>0</v>
      </c>
      <c r="BE614" s="574">
        <v>0</v>
      </c>
      <c r="BF614" s="574">
        <v>0</v>
      </c>
      <c r="BG614" s="574">
        <v>0</v>
      </c>
      <c r="BH614" s="574">
        <v>0</v>
      </c>
      <c r="BI614" s="574">
        <v>0</v>
      </c>
      <c r="BJ614" s="574">
        <v>0</v>
      </c>
      <c r="BK614" s="574">
        <v>0</v>
      </c>
      <c r="BL614" s="574">
        <v>0</v>
      </c>
      <c r="BM614" s="574">
        <v>0</v>
      </c>
      <c r="BN614" s="574">
        <v>0</v>
      </c>
      <c r="BO614" s="574">
        <v>0</v>
      </c>
      <c r="BP614" s="574">
        <v>0</v>
      </c>
      <c r="BQ614" s="574">
        <v>0</v>
      </c>
      <c r="BR614" s="574">
        <v>0</v>
      </c>
      <c r="BS614" s="574">
        <v>0</v>
      </c>
      <c r="BT614" s="574">
        <v>0</v>
      </c>
      <c r="BU614" s="574">
        <v>0</v>
      </c>
      <c r="BV614" s="574">
        <v>0</v>
      </c>
      <c r="BW614" s="574">
        <v>0</v>
      </c>
      <c r="BX614" s="574">
        <v>0</v>
      </c>
      <c r="BY614" s="574">
        <v>0</v>
      </c>
      <c r="BZ614" s="574">
        <v>0</v>
      </c>
      <c r="CA614" s="574">
        <v>0</v>
      </c>
      <c r="CB614" s="574">
        <v>0</v>
      </c>
      <c r="CC614" s="574">
        <v>0</v>
      </c>
    </row>
    <row r="615" spans="1:81">
      <c r="A615" s="586"/>
      <c r="B615" s="586" t="s">
        <v>1517</v>
      </c>
      <c r="C615" s="572"/>
      <c r="D615" s="587" t="s">
        <v>1283</v>
      </c>
      <c r="E615" s="575" t="s">
        <v>1284</v>
      </c>
      <c r="F615" s="573">
        <v>13.34</v>
      </c>
      <c r="G615" s="574">
        <v>13.338</v>
      </c>
      <c r="H615" s="574">
        <v>0</v>
      </c>
      <c r="I615" s="574">
        <v>0</v>
      </c>
      <c r="J615" s="574">
        <v>13.338</v>
      </c>
      <c r="K615" s="574">
        <v>0</v>
      </c>
      <c r="L615" s="574">
        <v>0</v>
      </c>
      <c r="M615" s="574">
        <v>0</v>
      </c>
      <c r="N615" s="574">
        <v>0</v>
      </c>
      <c r="O615" s="574">
        <v>0</v>
      </c>
      <c r="P615" s="574">
        <v>0</v>
      </c>
      <c r="Q615" s="574">
        <v>0</v>
      </c>
      <c r="R615" s="574">
        <v>0</v>
      </c>
      <c r="S615" s="574">
        <v>0</v>
      </c>
      <c r="T615" s="574">
        <v>0</v>
      </c>
      <c r="U615" s="574">
        <v>0</v>
      </c>
      <c r="V615" s="574">
        <v>0</v>
      </c>
      <c r="W615" s="574">
        <v>0</v>
      </c>
      <c r="X615" s="574">
        <v>0</v>
      </c>
      <c r="Y615" s="574">
        <v>0</v>
      </c>
      <c r="Z615" s="574">
        <v>0</v>
      </c>
      <c r="AA615" s="574">
        <v>0</v>
      </c>
      <c r="AB615" s="574">
        <v>0</v>
      </c>
      <c r="AC615" s="574">
        <v>0</v>
      </c>
      <c r="AD615" s="574">
        <v>0</v>
      </c>
      <c r="AE615" s="574">
        <v>0</v>
      </c>
      <c r="AF615" s="574">
        <v>0</v>
      </c>
      <c r="AG615" s="574">
        <v>0</v>
      </c>
      <c r="AH615" s="574">
        <v>0</v>
      </c>
      <c r="AI615" s="574">
        <v>0</v>
      </c>
      <c r="AJ615" s="574">
        <v>0</v>
      </c>
      <c r="AK615" s="574">
        <v>0</v>
      </c>
      <c r="AL615" s="574">
        <v>0</v>
      </c>
      <c r="AM615" s="574">
        <v>0</v>
      </c>
      <c r="AN615" s="574">
        <v>0</v>
      </c>
      <c r="AO615" s="574">
        <v>0</v>
      </c>
      <c r="AP615" s="574">
        <v>0</v>
      </c>
      <c r="AQ615" s="574">
        <v>0</v>
      </c>
      <c r="AR615" s="574">
        <v>0</v>
      </c>
      <c r="AS615" s="574">
        <v>0</v>
      </c>
      <c r="AT615" s="574">
        <v>0</v>
      </c>
      <c r="AU615" s="574">
        <v>0</v>
      </c>
      <c r="AV615" s="574">
        <v>0</v>
      </c>
      <c r="AW615" s="574">
        <v>0</v>
      </c>
      <c r="AX615" s="574">
        <v>0</v>
      </c>
      <c r="AY615" s="574">
        <v>0</v>
      </c>
      <c r="AZ615" s="574">
        <v>0</v>
      </c>
      <c r="BA615" s="574">
        <v>0</v>
      </c>
      <c r="BB615" s="574">
        <v>0</v>
      </c>
      <c r="BC615" s="574">
        <v>0</v>
      </c>
      <c r="BD615" s="574">
        <v>0</v>
      </c>
      <c r="BE615" s="574">
        <v>0</v>
      </c>
      <c r="BF615" s="574">
        <v>0</v>
      </c>
      <c r="BG615" s="574">
        <v>0</v>
      </c>
      <c r="BH615" s="574">
        <v>0</v>
      </c>
      <c r="BI615" s="574">
        <v>0</v>
      </c>
      <c r="BJ615" s="574">
        <v>0</v>
      </c>
      <c r="BK615" s="574">
        <v>0</v>
      </c>
      <c r="BL615" s="574">
        <v>0</v>
      </c>
      <c r="BM615" s="574">
        <v>0</v>
      </c>
      <c r="BN615" s="574">
        <v>0</v>
      </c>
      <c r="BO615" s="574">
        <v>0</v>
      </c>
      <c r="BP615" s="574">
        <v>0</v>
      </c>
      <c r="BQ615" s="574">
        <v>0</v>
      </c>
      <c r="BR615" s="574">
        <v>0</v>
      </c>
      <c r="BS615" s="574">
        <v>0</v>
      </c>
      <c r="BT615" s="574">
        <v>0</v>
      </c>
      <c r="BU615" s="574">
        <v>0</v>
      </c>
      <c r="BV615" s="574">
        <v>0</v>
      </c>
      <c r="BW615" s="574">
        <v>0</v>
      </c>
      <c r="BX615" s="574">
        <v>0</v>
      </c>
      <c r="BY615" s="574">
        <v>0</v>
      </c>
      <c r="BZ615" s="574">
        <v>0</v>
      </c>
      <c r="CA615" s="574">
        <v>0</v>
      </c>
      <c r="CB615" s="574">
        <v>0</v>
      </c>
      <c r="CC615" s="574">
        <v>0</v>
      </c>
    </row>
    <row r="616" spans="1:81">
      <c r="A616" s="586"/>
      <c r="B616" s="586" t="s">
        <v>1517</v>
      </c>
      <c r="C616" s="572"/>
      <c r="D616" s="587" t="s">
        <v>1285</v>
      </c>
      <c r="E616" s="575" t="s">
        <v>1286</v>
      </c>
      <c r="F616" s="573">
        <v>13.34</v>
      </c>
      <c r="G616" s="574">
        <v>13.338</v>
      </c>
      <c r="H616" s="574">
        <v>0</v>
      </c>
      <c r="I616" s="574">
        <v>0</v>
      </c>
      <c r="J616" s="574">
        <v>13.338</v>
      </c>
      <c r="K616" s="574">
        <v>0</v>
      </c>
      <c r="L616" s="574">
        <v>0</v>
      </c>
      <c r="M616" s="574">
        <v>0</v>
      </c>
      <c r="N616" s="574">
        <v>0</v>
      </c>
      <c r="O616" s="574">
        <v>0</v>
      </c>
      <c r="P616" s="574">
        <v>0</v>
      </c>
      <c r="Q616" s="574">
        <v>0</v>
      </c>
      <c r="R616" s="574">
        <v>0</v>
      </c>
      <c r="S616" s="574">
        <v>0</v>
      </c>
      <c r="T616" s="574">
        <v>0</v>
      </c>
      <c r="U616" s="574">
        <v>0</v>
      </c>
      <c r="V616" s="574">
        <v>0</v>
      </c>
      <c r="W616" s="574">
        <v>0</v>
      </c>
      <c r="X616" s="574">
        <v>0</v>
      </c>
      <c r="Y616" s="574">
        <v>0</v>
      </c>
      <c r="Z616" s="574">
        <v>0</v>
      </c>
      <c r="AA616" s="574">
        <v>0</v>
      </c>
      <c r="AB616" s="574">
        <v>0</v>
      </c>
      <c r="AC616" s="574">
        <v>0</v>
      </c>
      <c r="AD616" s="574">
        <v>0</v>
      </c>
      <c r="AE616" s="574">
        <v>0</v>
      </c>
      <c r="AF616" s="574">
        <v>0</v>
      </c>
      <c r="AG616" s="574">
        <v>0</v>
      </c>
      <c r="AH616" s="574">
        <v>0</v>
      </c>
      <c r="AI616" s="574">
        <v>0</v>
      </c>
      <c r="AJ616" s="574">
        <v>0</v>
      </c>
      <c r="AK616" s="574">
        <v>0</v>
      </c>
      <c r="AL616" s="574">
        <v>0</v>
      </c>
      <c r="AM616" s="574">
        <v>0</v>
      </c>
      <c r="AN616" s="574">
        <v>0</v>
      </c>
      <c r="AO616" s="574">
        <v>0</v>
      </c>
      <c r="AP616" s="574">
        <v>0</v>
      </c>
      <c r="AQ616" s="574">
        <v>0</v>
      </c>
      <c r="AR616" s="574">
        <v>0</v>
      </c>
      <c r="AS616" s="574">
        <v>0</v>
      </c>
      <c r="AT616" s="574">
        <v>0</v>
      </c>
      <c r="AU616" s="574">
        <v>0</v>
      </c>
      <c r="AV616" s="574">
        <v>0</v>
      </c>
      <c r="AW616" s="574">
        <v>0</v>
      </c>
      <c r="AX616" s="574">
        <v>0</v>
      </c>
      <c r="AY616" s="574">
        <v>0</v>
      </c>
      <c r="AZ616" s="574">
        <v>0</v>
      </c>
      <c r="BA616" s="574">
        <v>0</v>
      </c>
      <c r="BB616" s="574">
        <v>0</v>
      </c>
      <c r="BC616" s="574">
        <v>0</v>
      </c>
      <c r="BD616" s="574">
        <v>0</v>
      </c>
      <c r="BE616" s="574">
        <v>0</v>
      </c>
      <c r="BF616" s="574">
        <v>0</v>
      </c>
      <c r="BG616" s="574">
        <v>0</v>
      </c>
      <c r="BH616" s="574">
        <v>0</v>
      </c>
      <c r="BI616" s="574">
        <v>0</v>
      </c>
      <c r="BJ616" s="574">
        <v>0</v>
      </c>
      <c r="BK616" s="574">
        <v>0</v>
      </c>
      <c r="BL616" s="574">
        <v>0</v>
      </c>
      <c r="BM616" s="574">
        <v>0</v>
      </c>
      <c r="BN616" s="574">
        <v>0</v>
      </c>
      <c r="BO616" s="574">
        <v>0</v>
      </c>
      <c r="BP616" s="574">
        <v>0</v>
      </c>
      <c r="BQ616" s="574">
        <v>0</v>
      </c>
      <c r="BR616" s="574">
        <v>0</v>
      </c>
      <c r="BS616" s="574">
        <v>0</v>
      </c>
      <c r="BT616" s="574">
        <v>0</v>
      </c>
      <c r="BU616" s="574">
        <v>0</v>
      </c>
      <c r="BV616" s="574">
        <v>0</v>
      </c>
      <c r="BW616" s="574">
        <v>0</v>
      </c>
      <c r="BX616" s="574">
        <v>0</v>
      </c>
      <c r="BY616" s="574">
        <v>0</v>
      </c>
      <c r="BZ616" s="574">
        <v>0</v>
      </c>
      <c r="CA616" s="574">
        <v>0</v>
      </c>
      <c r="CB616" s="574">
        <v>0</v>
      </c>
      <c r="CC616" s="574">
        <v>0</v>
      </c>
    </row>
    <row r="617" spans="1:81">
      <c r="A617" s="586" t="s">
        <v>1519</v>
      </c>
      <c r="B617" s="586" t="s">
        <v>1520</v>
      </c>
      <c r="C617" s="575" t="s">
        <v>1521</v>
      </c>
      <c r="D617" s="587"/>
      <c r="E617" s="575"/>
      <c r="F617" s="573">
        <v>170.13</v>
      </c>
      <c r="G617" s="574">
        <v>0</v>
      </c>
      <c r="H617" s="574">
        <v>0</v>
      </c>
      <c r="I617" s="574">
        <v>0</v>
      </c>
      <c r="J617" s="574">
        <v>0</v>
      </c>
      <c r="K617" s="574">
        <v>0</v>
      </c>
      <c r="L617" s="574">
        <v>0</v>
      </c>
      <c r="M617" s="574">
        <v>0</v>
      </c>
      <c r="N617" s="574">
        <v>0</v>
      </c>
      <c r="O617" s="574">
        <v>0</v>
      </c>
      <c r="P617" s="574">
        <v>0</v>
      </c>
      <c r="Q617" s="574">
        <v>0</v>
      </c>
      <c r="R617" s="574">
        <v>0</v>
      </c>
      <c r="S617" s="574">
        <v>0</v>
      </c>
      <c r="T617" s="574">
        <v>0</v>
      </c>
      <c r="U617" s="574">
        <v>0</v>
      </c>
      <c r="V617" s="574">
        <v>0</v>
      </c>
      <c r="W617" s="574">
        <v>0</v>
      </c>
      <c r="X617" s="574">
        <v>0</v>
      </c>
      <c r="Y617" s="574">
        <v>0</v>
      </c>
      <c r="Z617" s="574">
        <v>0</v>
      </c>
      <c r="AA617" s="574">
        <v>0</v>
      </c>
      <c r="AB617" s="574">
        <v>0</v>
      </c>
      <c r="AC617" s="574">
        <v>0</v>
      </c>
      <c r="AD617" s="574">
        <v>0</v>
      </c>
      <c r="AE617" s="574">
        <v>0</v>
      </c>
      <c r="AF617" s="574">
        <v>0</v>
      </c>
      <c r="AG617" s="574">
        <v>0</v>
      </c>
      <c r="AH617" s="574">
        <v>0</v>
      </c>
      <c r="AI617" s="574">
        <v>0</v>
      </c>
      <c r="AJ617" s="574">
        <v>0</v>
      </c>
      <c r="AK617" s="574">
        <v>0</v>
      </c>
      <c r="AL617" s="574">
        <v>170.130332</v>
      </c>
      <c r="AM617" s="574">
        <v>83.41006</v>
      </c>
      <c r="AN617" s="574">
        <v>86.720272</v>
      </c>
      <c r="AO617" s="574">
        <v>0</v>
      </c>
      <c r="AP617" s="574">
        <v>0</v>
      </c>
      <c r="AQ617" s="574">
        <v>0</v>
      </c>
      <c r="AR617" s="574">
        <v>0</v>
      </c>
      <c r="AS617" s="574">
        <v>0</v>
      </c>
      <c r="AT617" s="574">
        <v>0</v>
      </c>
      <c r="AU617" s="574">
        <v>0</v>
      </c>
      <c r="AV617" s="574">
        <v>0</v>
      </c>
      <c r="AW617" s="574">
        <v>0</v>
      </c>
      <c r="AX617" s="574">
        <v>0</v>
      </c>
      <c r="AY617" s="574">
        <v>0</v>
      </c>
      <c r="AZ617" s="574">
        <v>0</v>
      </c>
      <c r="BA617" s="574">
        <v>0</v>
      </c>
      <c r="BB617" s="574">
        <v>0</v>
      </c>
      <c r="BC617" s="574">
        <v>0</v>
      </c>
      <c r="BD617" s="574">
        <v>0</v>
      </c>
      <c r="BE617" s="574">
        <v>0</v>
      </c>
      <c r="BF617" s="574">
        <v>0</v>
      </c>
      <c r="BG617" s="574">
        <v>0</v>
      </c>
      <c r="BH617" s="574">
        <v>0</v>
      </c>
      <c r="BI617" s="574">
        <v>0</v>
      </c>
      <c r="BJ617" s="574">
        <v>0</v>
      </c>
      <c r="BK617" s="574">
        <v>0</v>
      </c>
      <c r="BL617" s="574">
        <v>0</v>
      </c>
      <c r="BM617" s="574">
        <v>0</v>
      </c>
      <c r="BN617" s="574">
        <v>0</v>
      </c>
      <c r="BO617" s="574">
        <v>0</v>
      </c>
      <c r="BP617" s="574">
        <v>0</v>
      </c>
      <c r="BQ617" s="574">
        <v>0</v>
      </c>
      <c r="BR617" s="574">
        <v>0</v>
      </c>
      <c r="BS617" s="574">
        <v>0</v>
      </c>
      <c r="BT617" s="574">
        <v>0</v>
      </c>
      <c r="BU617" s="574">
        <v>0</v>
      </c>
      <c r="BV617" s="574">
        <v>0</v>
      </c>
      <c r="BW617" s="574">
        <v>0</v>
      </c>
      <c r="BX617" s="574">
        <v>0</v>
      </c>
      <c r="BY617" s="574">
        <v>0</v>
      </c>
      <c r="BZ617" s="574">
        <v>0</v>
      </c>
      <c r="CA617" s="574">
        <v>0</v>
      </c>
      <c r="CB617" s="574">
        <v>0</v>
      </c>
      <c r="CC617" s="574">
        <v>0</v>
      </c>
    </row>
    <row r="618" spans="1:81">
      <c r="A618" s="586"/>
      <c r="B618" s="586" t="s">
        <v>1520</v>
      </c>
      <c r="C618" s="572"/>
      <c r="D618" s="587" t="s">
        <v>925</v>
      </c>
      <c r="E618" s="575" t="s">
        <v>1269</v>
      </c>
      <c r="F618" s="573">
        <v>17.95</v>
      </c>
      <c r="G618" s="574">
        <v>0</v>
      </c>
      <c r="H618" s="574">
        <v>0</v>
      </c>
      <c r="I618" s="574">
        <v>0</v>
      </c>
      <c r="J618" s="574">
        <v>0</v>
      </c>
      <c r="K618" s="574">
        <v>0</v>
      </c>
      <c r="L618" s="574">
        <v>0</v>
      </c>
      <c r="M618" s="574">
        <v>0</v>
      </c>
      <c r="N618" s="574">
        <v>0</v>
      </c>
      <c r="O618" s="574">
        <v>0</v>
      </c>
      <c r="P618" s="574">
        <v>0</v>
      </c>
      <c r="Q618" s="574">
        <v>0</v>
      </c>
      <c r="R618" s="574">
        <v>0</v>
      </c>
      <c r="S618" s="574">
        <v>0</v>
      </c>
      <c r="T618" s="574">
        <v>0</v>
      </c>
      <c r="U618" s="574">
        <v>0</v>
      </c>
      <c r="V618" s="574">
        <v>0</v>
      </c>
      <c r="W618" s="574">
        <v>0</v>
      </c>
      <c r="X618" s="574">
        <v>0</v>
      </c>
      <c r="Y618" s="574">
        <v>0</v>
      </c>
      <c r="Z618" s="574">
        <v>0</v>
      </c>
      <c r="AA618" s="574">
        <v>0</v>
      </c>
      <c r="AB618" s="574">
        <v>0</v>
      </c>
      <c r="AC618" s="574">
        <v>0</v>
      </c>
      <c r="AD618" s="574">
        <v>0</v>
      </c>
      <c r="AE618" s="574">
        <v>0</v>
      </c>
      <c r="AF618" s="574">
        <v>0</v>
      </c>
      <c r="AG618" s="574">
        <v>0</v>
      </c>
      <c r="AH618" s="574">
        <v>0</v>
      </c>
      <c r="AI618" s="574">
        <v>0</v>
      </c>
      <c r="AJ618" s="574">
        <v>0</v>
      </c>
      <c r="AK618" s="574">
        <v>0</v>
      </c>
      <c r="AL618" s="574">
        <v>17.95386</v>
      </c>
      <c r="AM618" s="574">
        <v>17.95386</v>
      </c>
      <c r="AN618" s="574">
        <v>0</v>
      </c>
      <c r="AO618" s="574">
        <v>0</v>
      </c>
      <c r="AP618" s="574">
        <v>0</v>
      </c>
      <c r="AQ618" s="574">
        <v>0</v>
      </c>
      <c r="AR618" s="574">
        <v>0</v>
      </c>
      <c r="AS618" s="574">
        <v>0</v>
      </c>
      <c r="AT618" s="574">
        <v>0</v>
      </c>
      <c r="AU618" s="574">
        <v>0</v>
      </c>
      <c r="AV618" s="574">
        <v>0</v>
      </c>
      <c r="AW618" s="574">
        <v>0</v>
      </c>
      <c r="AX618" s="574">
        <v>0</v>
      </c>
      <c r="AY618" s="574">
        <v>0</v>
      </c>
      <c r="AZ618" s="574">
        <v>0</v>
      </c>
      <c r="BA618" s="574">
        <v>0</v>
      </c>
      <c r="BB618" s="574">
        <v>0</v>
      </c>
      <c r="BC618" s="574">
        <v>0</v>
      </c>
      <c r="BD618" s="574">
        <v>0</v>
      </c>
      <c r="BE618" s="574">
        <v>0</v>
      </c>
      <c r="BF618" s="574">
        <v>0</v>
      </c>
      <c r="BG618" s="574">
        <v>0</v>
      </c>
      <c r="BH618" s="574">
        <v>0</v>
      </c>
      <c r="BI618" s="574">
        <v>0</v>
      </c>
      <c r="BJ618" s="574">
        <v>0</v>
      </c>
      <c r="BK618" s="574">
        <v>0</v>
      </c>
      <c r="BL618" s="574">
        <v>0</v>
      </c>
      <c r="BM618" s="574">
        <v>0</v>
      </c>
      <c r="BN618" s="574">
        <v>0</v>
      </c>
      <c r="BO618" s="574">
        <v>0</v>
      </c>
      <c r="BP618" s="574">
        <v>0</v>
      </c>
      <c r="BQ618" s="574">
        <v>0</v>
      </c>
      <c r="BR618" s="574">
        <v>0</v>
      </c>
      <c r="BS618" s="574">
        <v>0</v>
      </c>
      <c r="BT618" s="574">
        <v>0</v>
      </c>
      <c r="BU618" s="574">
        <v>0</v>
      </c>
      <c r="BV618" s="574">
        <v>0</v>
      </c>
      <c r="BW618" s="574">
        <v>0</v>
      </c>
      <c r="BX618" s="574">
        <v>0</v>
      </c>
      <c r="BY618" s="574">
        <v>0</v>
      </c>
      <c r="BZ618" s="574">
        <v>0</v>
      </c>
      <c r="CA618" s="574">
        <v>0</v>
      </c>
      <c r="CB618" s="574">
        <v>0</v>
      </c>
      <c r="CC618" s="574">
        <v>0</v>
      </c>
    </row>
    <row r="619" spans="1:81">
      <c r="A619" s="586"/>
      <c r="B619" s="586" t="s">
        <v>1520</v>
      </c>
      <c r="C619" s="572"/>
      <c r="D619" s="587" t="s">
        <v>1270</v>
      </c>
      <c r="E619" s="575" t="s">
        <v>1271</v>
      </c>
      <c r="F619" s="573">
        <v>17.95</v>
      </c>
      <c r="G619" s="574">
        <v>0</v>
      </c>
      <c r="H619" s="574">
        <v>0</v>
      </c>
      <c r="I619" s="574">
        <v>0</v>
      </c>
      <c r="J619" s="574">
        <v>0</v>
      </c>
      <c r="K619" s="574">
        <v>0</v>
      </c>
      <c r="L619" s="574">
        <v>0</v>
      </c>
      <c r="M619" s="574">
        <v>0</v>
      </c>
      <c r="N619" s="574">
        <v>0</v>
      </c>
      <c r="O619" s="574">
        <v>0</v>
      </c>
      <c r="P619" s="574">
        <v>0</v>
      </c>
      <c r="Q619" s="574">
        <v>0</v>
      </c>
      <c r="R619" s="574">
        <v>0</v>
      </c>
      <c r="S619" s="574">
        <v>0</v>
      </c>
      <c r="T619" s="574">
        <v>0</v>
      </c>
      <c r="U619" s="574">
        <v>0</v>
      </c>
      <c r="V619" s="574">
        <v>0</v>
      </c>
      <c r="W619" s="574">
        <v>0</v>
      </c>
      <c r="X619" s="574">
        <v>0</v>
      </c>
      <c r="Y619" s="574">
        <v>0</v>
      </c>
      <c r="Z619" s="574">
        <v>0</v>
      </c>
      <c r="AA619" s="574">
        <v>0</v>
      </c>
      <c r="AB619" s="574">
        <v>0</v>
      </c>
      <c r="AC619" s="574">
        <v>0</v>
      </c>
      <c r="AD619" s="574">
        <v>0</v>
      </c>
      <c r="AE619" s="574">
        <v>0</v>
      </c>
      <c r="AF619" s="574">
        <v>0</v>
      </c>
      <c r="AG619" s="574">
        <v>0</v>
      </c>
      <c r="AH619" s="574">
        <v>0</v>
      </c>
      <c r="AI619" s="574">
        <v>0</v>
      </c>
      <c r="AJ619" s="574">
        <v>0</v>
      </c>
      <c r="AK619" s="574">
        <v>0</v>
      </c>
      <c r="AL619" s="574">
        <v>17.95386</v>
      </c>
      <c r="AM619" s="574">
        <v>17.95386</v>
      </c>
      <c r="AN619" s="574">
        <v>0</v>
      </c>
      <c r="AO619" s="574">
        <v>0</v>
      </c>
      <c r="AP619" s="574">
        <v>0</v>
      </c>
      <c r="AQ619" s="574">
        <v>0</v>
      </c>
      <c r="AR619" s="574">
        <v>0</v>
      </c>
      <c r="AS619" s="574">
        <v>0</v>
      </c>
      <c r="AT619" s="574">
        <v>0</v>
      </c>
      <c r="AU619" s="574">
        <v>0</v>
      </c>
      <c r="AV619" s="574">
        <v>0</v>
      </c>
      <c r="AW619" s="574">
        <v>0</v>
      </c>
      <c r="AX619" s="574">
        <v>0</v>
      </c>
      <c r="AY619" s="574">
        <v>0</v>
      </c>
      <c r="AZ619" s="574">
        <v>0</v>
      </c>
      <c r="BA619" s="574">
        <v>0</v>
      </c>
      <c r="BB619" s="574">
        <v>0</v>
      </c>
      <c r="BC619" s="574">
        <v>0</v>
      </c>
      <c r="BD619" s="574">
        <v>0</v>
      </c>
      <c r="BE619" s="574">
        <v>0</v>
      </c>
      <c r="BF619" s="574">
        <v>0</v>
      </c>
      <c r="BG619" s="574">
        <v>0</v>
      </c>
      <c r="BH619" s="574">
        <v>0</v>
      </c>
      <c r="BI619" s="574">
        <v>0</v>
      </c>
      <c r="BJ619" s="574">
        <v>0</v>
      </c>
      <c r="BK619" s="574">
        <v>0</v>
      </c>
      <c r="BL619" s="574">
        <v>0</v>
      </c>
      <c r="BM619" s="574">
        <v>0</v>
      </c>
      <c r="BN619" s="574">
        <v>0</v>
      </c>
      <c r="BO619" s="574">
        <v>0</v>
      </c>
      <c r="BP619" s="574">
        <v>0</v>
      </c>
      <c r="BQ619" s="574">
        <v>0</v>
      </c>
      <c r="BR619" s="574">
        <v>0</v>
      </c>
      <c r="BS619" s="574">
        <v>0</v>
      </c>
      <c r="BT619" s="574">
        <v>0</v>
      </c>
      <c r="BU619" s="574">
        <v>0</v>
      </c>
      <c r="BV619" s="574">
        <v>0</v>
      </c>
      <c r="BW619" s="574">
        <v>0</v>
      </c>
      <c r="BX619" s="574">
        <v>0</v>
      </c>
      <c r="BY619" s="574">
        <v>0</v>
      </c>
      <c r="BZ619" s="574">
        <v>0</v>
      </c>
      <c r="CA619" s="574">
        <v>0</v>
      </c>
      <c r="CB619" s="574">
        <v>0</v>
      </c>
      <c r="CC619" s="574">
        <v>0</v>
      </c>
    </row>
    <row r="620" spans="1:81">
      <c r="A620" s="586"/>
      <c r="B620" s="586" t="s">
        <v>1520</v>
      </c>
      <c r="C620" s="572"/>
      <c r="D620" s="587" t="s">
        <v>1274</v>
      </c>
      <c r="E620" s="575" t="s">
        <v>1275</v>
      </c>
      <c r="F620" s="573">
        <v>17.95</v>
      </c>
      <c r="G620" s="574">
        <v>0</v>
      </c>
      <c r="H620" s="574">
        <v>0</v>
      </c>
      <c r="I620" s="574">
        <v>0</v>
      </c>
      <c r="J620" s="574">
        <v>0</v>
      </c>
      <c r="K620" s="574">
        <v>0</v>
      </c>
      <c r="L620" s="574">
        <v>0</v>
      </c>
      <c r="M620" s="574">
        <v>0</v>
      </c>
      <c r="N620" s="574">
        <v>0</v>
      </c>
      <c r="O620" s="574">
        <v>0</v>
      </c>
      <c r="P620" s="574">
        <v>0</v>
      </c>
      <c r="Q620" s="574">
        <v>0</v>
      </c>
      <c r="R620" s="574">
        <v>0</v>
      </c>
      <c r="S620" s="574">
        <v>0</v>
      </c>
      <c r="T620" s="574">
        <v>0</v>
      </c>
      <c r="U620" s="574">
        <v>0</v>
      </c>
      <c r="V620" s="574">
        <v>0</v>
      </c>
      <c r="W620" s="574">
        <v>0</v>
      </c>
      <c r="X620" s="574">
        <v>0</v>
      </c>
      <c r="Y620" s="574">
        <v>0</v>
      </c>
      <c r="Z620" s="574">
        <v>0</v>
      </c>
      <c r="AA620" s="574">
        <v>0</v>
      </c>
      <c r="AB620" s="574">
        <v>0</v>
      </c>
      <c r="AC620" s="574">
        <v>0</v>
      </c>
      <c r="AD620" s="574">
        <v>0</v>
      </c>
      <c r="AE620" s="574">
        <v>0</v>
      </c>
      <c r="AF620" s="574">
        <v>0</v>
      </c>
      <c r="AG620" s="574">
        <v>0</v>
      </c>
      <c r="AH620" s="574">
        <v>0</v>
      </c>
      <c r="AI620" s="574">
        <v>0</v>
      </c>
      <c r="AJ620" s="574">
        <v>0</v>
      </c>
      <c r="AK620" s="574">
        <v>0</v>
      </c>
      <c r="AL620" s="574">
        <v>17.95386</v>
      </c>
      <c r="AM620" s="574">
        <v>17.95386</v>
      </c>
      <c r="AN620" s="574">
        <v>0</v>
      </c>
      <c r="AO620" s="574">
        <v>0</v>
      </c>
      <c r="AP620" s="574">
        <v>0</v>
      </c>
      <c r="AQ620" s="574">
        <v>0</v>
      </c>
      <c r="AR620" s="574">
        <v>0</v>
      </c>
      <c r="AS620" s="574">
        <v>0</v>
      </c>
      <c r="AT620" s="574">
        <v>0</v>
      </c>
      <c r="AU620" s="574">
        <v>0</v>
      </c>
      <c r="AV620" s="574">
        <v>0</v>
      </c>
      <c r="AW620" s="574">
        <v>0</v>
      </c>
      <c r="AX620" s="574">
        <v>0</v>
      </c>
      <c r="AY620" s="574">
        <v>0</v>
      </c>
      <c r="AZ620" s="574">
        <v>0</v>
      </c>
      <c r="BA620" s="574">
        <v>0</v>
      </c>
      <c r="BB620" s="574">
        <v>0</v>
      </c>
      <c r="BC620" s="574">
        <v>0</v>
      </c>
      <c r="BD620" s="574">
        <v>0</v>
      </c>
      <c r="BE620" s="574">
        <v>0</v>
      </c>
      <c r="BF620" s="574">
        <v>0</v>
      </c>
      <c r="BG620" s="574">
        <v>0</v>
      </c>
      <c r="BH620" s="574">
        <v>0</v>
      </c>
      <c r="BI620" s="574">
        <v>0</v>
      </c>
      <c r="BJ620" s="574">
        <v>0</v>
      </c>
      <c r="BK620" s="574">
        <v>0</v>
      </c>
      <c r="BL620" s="574">
        <v>0</v>
      </c>
      <c r="BM620" s="574">
        <v>0</v>
      </c>
      <c r="BN620" s="574">
        <v>0</v>
      </c>
      <c r="BO620" s="574">
        <v>0</v>
      </c>
      <c r="BP620" s="574">
        <v>0</v>
      </c>
      <c r="BQ620" s="574">
        <v>0</v>
      </c>
      <c r="BR620" s="574">
        <v>0</v>
      </c>
      <c r="BS620" s="574">
        <v>0</v>
      </c>
      <c r="BT620" s="574">
        <v>0</v>
      </c>
      <c r="BU620" s="574">
        <v>0</v>
      </c>
      <c r="BV620" s="574">
        <v>0</v>
      </c>
      <c r="BW620" s="574">
        <v>0</v>
      </c>
      <c r="BX620" s="574">
        <v>0</v>
      </c>
      <c r="BY620" s="574">
        <v>0</v>
      </c>
      <c r="BZ620" s="574">
        <v>0</v>
      </c>
      <c r="CA620" s="574">
        <v>0</v>
      </c>
      <c r="CB620" s="574">
        <v>0</v>
      </c>
      <c r="CC620" s="574">
        <v>0</v>
      </c>
    </row>
    <row r="621" spans="1:81">
      <c r="A621" s="586"/>
      <c r="B621" s="586" t="s">
        <v>1520</v>
      </c>
      <c r="C621" s="572"/>
      <c r="D621" s="587" t="s">
        <v>929</v>
      </c>
      <c r="E621" s="575" t="s">
        <v>1276</v>
      </c>
      <c r="F621" s="573">
        <v>14</v>
      </c>
      <c r="G621" s="574">
        <v>0</v>
      </c>
      <c r="H621" s="574">
        <v>0</v>
      </c>
      <c r="I621" s="574">
        <v>0</v>
      </c>
      <c r="J621" s="574">
        <v>0</v>
      </c>
      <c r="K621" s="574">
        <v>0</v>
      </c>
      <c r="L621" s="574">
        <v>0</v>
      </c>
      <c r="M621" s="574">
        <v>0</v>
      </c>
      <c r="N621" s="574">
        <v>0</v>
      </c>
      <c r="O621" s="574">
        <v>0</v>
      </c>
      <c r="P621" s="574">
        <v>0</v>
      </c>
      <c r="Q621" s="574">
        <v>0</v>
      </c>
      <c r="R621" s="574">
        <v>0</v>
      </c>
      <c r="S621" s="574">
        <v>0</v>
      </c>
      <c r="T621" s="574">
        <v>0</v>
      </c>
      <c r="U621" s="574">
        <v>0</v>
      </c>
      <c r="V621" s="574">
        <v>0</v>
      </c>
      <c r="W621" s="574">
        <v>0</v>
      </c>
      <c r="X621" s="574">
        <v>0</v>
      </c>
      <c r="Y621" s="574">
        <v>0</v>
      </c>
      <c r="Z621" s="574">
        <v>0</v>
      </c>
      <c r="AA621" s="574">
        <v>0</v>
      </c>
      <c r="AB621" s="574">
        <v>0</v>
      </c>
      <c r="AC621" s="574">
        <v>0</v>
      </c>
      <c r="AD621" s="574">
        <v>0</v>
      </c>
      <c r="AE621" s="574">
        <v>0</v>
      </c>
      <c r="AF621" s="574">
        <v>0</v>
      </c>
      <c r="AG621" s="574">
        <v>0</v>
      </c>
      <c r="AH621" s="574">
        <v>0</v>
      </c>
      <c r="AI621" s="574">
        <v>0</v>
      </c>
      <c r="AJ621" s="574">
        <v>0</v>
      </c>
      <c r="AK621" s="574">
        <v>0</v>
      </c>
      <c r="AL621" s="574">
        <v>13.999668</v>
      </c>
      <c r="AM621" s="574">
        <v>13.999668</v>
      </c>
      <c r="AN621" s="574">
        <v>0</v>
      </c>
      <c r="AO621" s="574">
        <v>0</v>
      </c>
      <c r="AP621" s="574">
        <v>0</v>
      </c>
      <c r="AQ621" s="574">
        <v>0</v>
      </c>
      <c r="AR621" s="574">
        <v>0</v>
      </c>
      <c r="AS621" s="574">
        <v>0</v>
      </c>
      <c r="AT621" s="574">
        <v>0</v>
      </c>
      <c r="AU621" s="574">
        <v>0</v>
      </c>
      <c r="AV621" s="574">
        <v>0</v>
      </c>
      <c r="AW621" s="574">
        <v>0</v>
      </c>
      <c r="AX621" s="574">
        <v>0</v>
      </c>
      <c r="AY621" s="574">
        <v>0</v>
      </c>
      <c r="AZ621" s="574">
        <v>0</v>
      </c>
      <c r="BA621" s="574">
        <v>0</v>
      </c>
      <c r="BB621" s="574">
        <v>0</v>
      </c>
      <c r="BC621" s="574">
        <v>0</v>
      </c>
      <c r="BD621" s="574">
        <v>0</v>
      </c>
      <c r="BE621" s="574">
        <v>0</v>
      </c>
      <c r="BF621" s="574">
        <v>0</v>
      </c>
      <c r="BG621" s="574">
        <v>0</v>
      </c>
      <c r="BH621" s="574">
        <v>0</v>
      </c>
      <c r="BI621" s="574">
        <v>0</v>
      </c>
      <c r="BJ621" s="574">
        <v>0</v>
      </c>
      <c r="BK621" s="574">
        <v>0</v>
      </c>
      <c r="BL621" s="574">
        <v>0</v>
      </c>
      <c r="BM621" s="574">
        <v>0</v>
      </c>
      <c r="BN621" s="574">
        <v>0</v>
      </c>
      <c r="BO621" s="574">
        <v>0</v>
      </c>
      <c r="BP621" s="574">
        <v>0</v>
      </c>
      <c r="BQ621" s="574">
        <v>0</v>
      </c>
      <c r="BR621" s="574">
        <v>0</v>
      </c>
      <c r="BS621" s="574">
        <v>0</v>
      </c>
      <c r="BT621" s="574">
        <v>0</v>
      </c>
      <c r="BU621" s="574">
        <v>0</v>
      </c>
      <c r="BV621" s="574">
        <v>0</v>
      </c>
      <c r="BW621" s="574">
        <v>0</v>
      </c>
      <c r="BX621" s="574">
        <v>0</v>
      </c>
      <c r="BY621" s="574">
        <v>0</v>
      </c>
      <c r="BZ621" s="574">
        <v>0</v>
      </c>
      <c r="CA621" s="574">
        <v>0</v>
      </c>
      <c r="CB621" s="574">
        <v>0</v>
      </c>
      <c r="CC621" s="574">
        <v>0</v>
      </c>
    </row>
    <row r="622" spans="1:81">
      <c r="A622" s="586"/>
      <c r="B622" s="586" t="s">
        <v>1520</v>
      </c>
      <c r="C622" s="572"/>
      <c r="D622" s="587" t="s">
        <v>1277</v>
      </c>
      <c r="E622" s="575" t="s">
        <v>355</v>
      </c>
      <c r="F622" s="573">
        <v>14</v>
      </c>
      <c r="G622" s="574">
        <v>0</v>
      </c>
      <c r="H622" s="574">
        <v>0</v>
      </c>
      <c r="I622" s="574">
        <v>0</v>
      </c>
      <c r="J622" s="574">
        <v>0</v>
      </c>
      <c r="K622" s="574">
        <v>0</v>
      </c>
      <c r="L622" s="574">
        <v>0</v>
      </c>
      <c r="M622" s="574">
        <v>0</v>
      </c>
      <c r="N622" s="574">
        <v>0</v>
      </c>
      <c r="O622" s="574">
        <v>0</v>
      </c>
      <c r="P622" s="574">
        <v>0</v>
      </c>
      <c r="Q622" s="574">
        <v>0</v>
      </c>
      <c r="R622" s="574">
        <v>0</v>
      </c>
      <c r="S622" s="574">
        <v>0</v>
      </c>
      <c r="T622" s="574">
        <v>0</v>
      </c>
      <c r="U622" s="574">
        <v>0</v>
      </c>
      <c r="V622" s="574">
        <v>0</v>
      </c>
      <c r="W622" s="574">
        <v>0</v>
      </c>
      <c r="X622" s="574">
        <v>0</v>
      </c>
      <c r="Y622" s="574">
        <v>0</v>
      </c>
      <c r="Z622" s="574">
        <v>0</v>
      </c>
      <c r="AA622" s="574">
        <v>0</v>
      </c>
      <c r="AB622" s="574">
        <v>0</v>
      </c>
      <c r="AC622" s="574">
        <v>0</v>
      </c>
      <c r="AD622" s="574">
        <v>0</v>
      </c>
      <c r="AE622" s="574">
        <v>0</v>
      </c>
      <c r="AF622" s="574">
        <v>0</v>
      </c>
      <c r="AG622" s="574">
        <v>0</v>
      </c>
      <c r="AH622" s="574">
        <v>0</v>
      </c>
      <c r="AI622" s="574">
        <v>0</v>
      </c>
      <c r="AJ622" s="574">
        <v>0</v>
      </c>
      <c r="AK622" s="574">
        <v>0</v>
      </c>
      <c r="AL622" s="574">
        <v>13.999668</v>
      </c>
      <c r="AM622" s="574">
        <v>13.999668</v>
      </c>
      <c r="AN622" s="574">
        <v>0</v>
      </c>
      <c r="AO622" s="574">
        <v>0</v>
      </c>
      <c r="AP622" s="574">
        <v>0</v>
      </c>
      <c r="AQ622" s="574">
        <v>0</v>
      </c>
      <c r="AR622" s="574">
        <v>0</v>
      </c>
      <c r="AS622" s="574">
        <v>0</v>
      </c>
      <c r="AT622" s="574">
        <v>0</v>
      </c>
      <c r="AU622" s="574">
        <v>0</v>
      </c>
      <c r="AV622" s="574">
        <v>0</v>
      </c>
      <c r="AW622" s="574">
        <v>0</v>
      </c>
      <c r="AX622" s="574">
        <v>0</v>
      </c>
      <c r="AY622" s="574">
        <v>0</v>
      </c>
      <c r="AZ622" s="574">
        <v>0</v>
      </c>
      <c r="BA622" s="574">
        <v>0</v>
      </c>
      <c r="BB622" s="574">
        <v>0</v>
      </c>
      <c r="BC622" s="574">
        <v>0</v>
      </c>
      <c r="BD622" s="574">
        <v>0</v>
      </c>
      <c r="BE622" s="574">
        <v>0</v>
      </c>
      <c r="BF622" s="574">
        <v>0</v>
      </c>
      <c r="BG622" s="574">
        <v>0</v>
      </c>
      <c r="BH622" s="574">
        <v>0</v>
      </c>
      <c r="BI622" s="574">
        <v>0</v>
      </c>
      <c r="BJ622" s="574">
        <v>0</v>
      </c>
      <c r="BK622" s="574">
        <v>0</v>
      </c>
      <c r="BL622" s="574">
        <v>0</v>
      </c>
      <c r="BM622" s="574">
        <v>0</v>
      </c>
      <c r="BN622" s="574">
        <v>0</v>
      </c>
      <c r="BO622" s="574">
        <v>0</v>
      </c>
      <c r="BP622" s="574">
        <v>0</v>
      </c>
      <c r="BQ622" s="574">
        <v>0</v>
      </c>
      <c r="BR622" s="574">
        <v>0</v>
      </c>
      <c r="BS622" s="574">
        <v>0</v>
      </c>
      <c r="BT622" s="574">
        <v>0</v>
      </c>
      <c r="BU622" s="574">
        <v>0</v>
      </c>
      <c r="BV622" s="574">
        <v>0</v>
      </c>
      <c r="BW622" s="574">
        <v>0</v>
      </c>
      <c r="BX622" s="574">
        <v>0</v>
      </c>
      <c r="BY622" s="574">
        <v>0</v>
      </c>
      <c r="BZ622" s="574">
        <v>0</v>
      </c>
      <c r="CA622" s="574">
        <v>0</v>
      </c>
      <c r="CB622" s="574">
        <v>0</v>
      </c>
      <c r="CC622" s="574">
        <v>0</v>
      </c>
    </row>
    <row r="623" spans="1:81">
      <c r="A623" s="586"/>
      <c r="B623" s="586" t="s">
        <v>1520</v>
      </c>
      <c r="C623" s="572"/>
      <c r="D623" s="587" t="s">
        <v>1327</v>
      </c>
      <c r="E623" s="575" t="s">
        <v>1328</v>
      </c>
      <c r="F623" s="573">
        <v>12.24</v>
      </c>
      <c r="G623" s="574">
        <v>0</v>
      </c>
      <c r="H623" s="574">
        <v>0</v>
      </c>
      <c r="I623" s="574">
        <v>0</v>
      </c>
      <c r="J623" s="574">
        <v>0</v>
      </c>
      <c r="K623" s="574">
        <v>0</v>
      </c>
      <c r="L623" s="574">
        <v>0</v>
      </c>
      <c r="M623" s="574">
        <v>0</v>
      </c>
      <c r="N623" s="574">
        <v>0</v>
      </c>
      <c r="O623" s="574">
        <v>0</v>
      </c>
      <c r="P623" s="574">
        <v>0</v>
      </c>
      <c r="Q623" s="574">
        <v>0</v>
      </c>
      <c r="R623" s="574">
        <v>0</v>
      </c>
      <c r="S623" s="574">
        <v>0</v>
      </c>
      <c r="T623" s="574">
        <v>0</v>
      </c>
      <c r="U623" s="574">
        <v>0</v>
      </c>
      <c r="V623" s="574">
        <v>0</v>
      </c>
      <c r="W623" s="574">
        <v>0</v>
      </c>
      <c r="X623" s="574">
        <v>0</v>
      </c>
      <c r="Y623" s="574">
        <v>0</v>
      </c>
      <c r="Z623" s="574">
        <v>0</v>
      </c>
      <c r="AA623" s="574">
        <v>0</v>
      </c>
      <c r="AB623" s="574">
        <v>0</v>
      </c>
      <c r="AC623" s="574">
        <v>0</v>
      </c>
      <c r="AD623" s="574">
        <v>0</v>
      </c>
      <c r="AE623" s="574">
        <v>0</v>
      </c>
      <c r="AF623" s="574">
        <v>0</v>
      </c>
      <c r="AG623" s="574">
        <v>0</v>
      </c>
      <c r="AH623" s="574">
        <v>0</v>
      </c>
      <c r="AI623" s="574">
        <v>0</v>
      </c>
      <c r="AJ623" s="574">
        <v>0</v>
      </c>
      <c r="AK623" s="574">
        <v>0</v>
      </c>
      <c r="AL623" s="574">
        <v>12.239124</v>
      </c>
      <c r="AM623" s="574">
        <v>12.239124</v>
      </c>
      <c r="AN623" s="574">
        <v>0</v>
      </c>
      <c r="AO623" s="574">
        <v>0</v>
      </c>
      <c r="AP623" s="574">
        <v>0</v>
      </c>
      <c r="AQ623" s="574">
        <v>0</v>
      </c>
      <c r="AR623" s="574">
        <v>0</v>
      </c>
      <c r="AS623" s="574">
        <v>0</v>
      </c>
      <c r="AT623" s="574">
        <v>0</v>
      </c>
      <c r="AU623" s="574">
        <v>0</v>
      </c>
      <c r="AV623" s="574">
        <v>0</v>
      </c>
      <c r="AW623" s="574">
        <v>0</v>
      </c>
      <c r="AX623" s="574">
        <v>0</v>
      </c>
      <c r="AY623" s="574">
        <v>0</v>
      </c>
      <c r="AZ623" s="574">
        <v>0</v>
      </c>
      <c r="BA623" s="574">
        <v>0</v>
      </c>
      <c r="BB623" s="574">
        <v>0</v>
      </c>
      <c r="BC623" s="574">
        <v>0</v>
      </c>
      <c r="BD623" s="574">
        <v>0</v>
      </c>
      <c r="BE623" s="574">
        <v>0</v>
      </c>
      <c r="BF623" s="574">
        <v>0</v>
      </c>
      <c r="BG623" s="574">
        <v>0</v>
      </c>
      <c r="BH623" s="574">
        <v>0</v>
      </c>
      <c r="BI623" s="574">
        <v>0</v>
      </c>
      <c r="BJ623" s="574">
        <v>0</v>
      </c>
      <c r="BK623" s="574">
        <v>0</v>
      </c>
      <c r="BL623" s="574">
        <v>0</v>
      </c>
      <c r="BM623" s="574">
        <v>0</v>
      </c>
      <c r="BN623" s="574">
        <v>0</v>
      </c>
      <c r="BO623" s="574">
        <v>0</v>
      </c>
      <c r="BP623" s="574">
        <v>0</v>
      </c>
      <c r="BQ623" s="574">
        <v>0</v>
      </c>
      <c r="BR623" s="574">
        <v>0</v>
      </c>
      <c r="BS623" s="574">
        <v>0</v>
      </c>
      <c r="BT623" s="574">
        <v>0</v>
      </c>
      <c r="BU623" s="574">
        <v>0</v>
      </c>
      <c r="BV623" s="574">
        <v>0</v>
      </c>
      <c r="BW623" s="574">
        <v>0</v>
      </c>
      <c r="BX623" s="574">
        <v>0</v>
      </c>
      <c r="BY623" s="574">
        <v>0</v>
      </c>
      <c r="BZ623" s="574">
        <v>0</v>
      </c>
      <c r="CA623" s="574">
        <v>0</v>
      </c>
      <c r="CB623" s="574">
        <v>0</v>
      </c>
      <c r="CC623" s="574">
        <v>0</v>
      </c>
    </row>
    <row r="624" spans="1:81">
      <c r="A624" s="586"/>
      <c r="B624" s="586" t="s">
        <v>1520</v>
      </c>
      <c r="C624" s="572"/>
      <c r="D624" s="587" t="s">
        <v>1280</v>
      </c>
      <c r="E624" s="575" t="s">
        <v>1281</v>
      </c>
      <c r="F624" s="573">
        <v>1.76</v>
      </c>
      <c r="G624" s="574">
        <v>0</v>
      </c>
      <c r="H624" s="574">
        <v>0</v>
      </c>
      <c r="I624" s="574">
        <v>0</v>
      </c>
      <c r="J624" s="574">
        <v>0</v>
      </c>
      <c r="K624" s="574">
        <v>0</v>
      </c>
      <c r="L624" s="574">
        <v>0</v>
      </c>
      <c r="M624" s="574">
        <v>0</v>
      </c>
      <c r="N624" s="574">
        <v>0</v>
      </c>
      <c r="O624" s="574">
        <v>0</v>
      </c>
      <c r="P624" s="574">
        <v>0</v>
      </c>
      <c r="Q624" s="574">
        <v>0</v>
      </c>
      <c r="R624" s="574">
        <v>0</v>
      </c>
      <c r="S624" s="574">
        <v>0</v>
      </c>
      <c r="T624" s="574">
        <v>0</v>
      </c>
      <c r="U624" s="574">
        <v>0</v>
      </c>
      <c r="V624" s="574">
        <v>0</v>
      </c>
      <c r="W624" s="574">
        <v>0</v>
      </c>
      <c r="X624" s="574">
        <v>0</v>
      </c>
      <c r="Y624" s="574">
        <v>0</v>
      </c>
      <c r="Z624" s="574">
        <v>0</v>
      </c>
      <c r="AA624" s="574">
        <v>0</v>
      </c>
      <c r="AB624" s="574">
        <v>0</v>
      </c>
      <c r="AC624" s="574">
        <v>0</v>
      </c>
      <c r="AD624" s="574">
        <v>0</v>
      </c>
      <c r="AE624" s="574">
        <v>0</v>
      </c>
      <c r="AF624" s="574">
        <v>0</v>
      </c>
      <c r="AG624" s="574">
        <v>0</v>
      </c>
      <c r="AH624" s="574">
        <v>0</v>
      </c>
      <c r="AI624" s="574">
        <v>0</v>
      </c>
      <c r="AJ624" s="574">
        <v>0</v>
      </c>
      <c r="AK624" s="574">
        <v>0</v>
      </c>
      <c r="AL624" s="574">
        <v>1.760544</v>
      </c>
      <c r="AM624" s="574">
        <v>1.760544</v>
      </c>
      <c r="AN624" s="574">
        <v>0</v>
      </c>
      <c r="AO624" s="574">
        <v>0</v>
      </c>
      <c r="AP624" s="574">
        <v>0</v>
      </c>
      <c r="AQ624" s="574">
        <v>0</v>
      </c>
      <c r="AR624" s="574">
        <v>0</v>
      </c>
      <c r="AS624" s="574">
        <v>0</v>
      </c>
      <c r="AT624" s="574">
        <v>0</v>
      </c>
      <c r="AU624" s="574">
        <v>0</v>
      </c>
      <c r="AV624" s="574">
        <v>0</v>
      </c>
      <c r="AW624" s="574">
        <v>0</v>
      </c>
      <c r="AX624" s="574">
        <v>0</v>
      </c>
      <c r="AY624" s="574">
        <v>0</v>
      </c>
      <c r="AZ624" s="574">
        <v>0</v>
      </c>
      <c r="BA624" s="574">
        <v>0</v>
      </c>
      <c r="BB624" s="574">
        <v>0</v>
      </c>
      <c r="BC624" s="574">
        <v>0</v>
      </c>
      <c r="BD624" s="574">
        <v>0</v>
      </c>
      <c r="BE624" s="574">
        <v>0</v>
      </c>
      <c r="BF624" s="574">
        <v>0</v>
      </c>
      <c r="BG624" s="574">
        <v>0</v>
      </c>
      <c r="BH624" s="574">
        <v>0</v>
      </c>
      <c r="BI624" s="574">
        <v>0</v>
      </c>
      <c r="BJ624" s="574">
        <v>0</v>
      </c>
      <c r="BK624" s="574">
        <v>0</v>
      </c>
      <c r="BL624" s="574">
        <v>0</v>
      </c>
      <c r="BM624" s="574">
        <v>0</v>
      </c>
      <c r="BN624" s="574">
        <v>0</v>
      </c>
      <c r="BO624" s="574">
        <v>0</v>
      </c>
      <c r="BP624" s="574">
        <v>0</v>
      </c>
      <c r="BQ624" s="574">
        <v>0</v>
      </c>
      <c r="BR624" s="574">
        <v>0</v>
      </c>
      <c r="BS624" s="574">
        <v>0</v>
      </c>
      <c r="BT624" s="574">
        <v>0</v>
      </c>
      <c r="BU624" s="574">
        <v>0</v>
      </c>
      <c r="BV624" s="574">
        <v>0</v>
      </c>
      <c r="BW624" s="574">
        <v>0</v>
      </c>
      <c r="BX624" s="574">
        <v>0</v>
      </c>
      <c r="BY624" s="574">
        <v>0</v>
      </c>
      <c r="BZ624" s="574">
        <v>0</v>
      </c>
      <c r="CA624" s="574">
        <v>0</v>
      </c>
      <c r="CB624" s="574">
        <v>0</v>
      </c>
      <c r="CC624" s="574">
        <v>0</v>
      </c>
    </row>
    <row r="625" spans="1:81">
      <c r="A625" s="586"/>
      <c r="B625" s="586" t="s">
        <v>1520</v>
      </c>
      <c r="C625" s="572"/>
      <c r="D625" s="587" t="s">
        <v>933</v>
      </c>
      <c r="E625" s="575" t="s">
        <v>1416</v>
      </c>
      <c r="F625" s="573">
        <v>132.9</v>
      </c>
      <c r="G625" s="574">
        <v>0</v>
      </c>
      <c r="H625" s="574">
        <v>0</v>
      </c>
      <c r="I625" s="574">
        <v>0</v>
      </c>
      <c r="J625" s="574">
        <v>0</v>
      </c>
      <c r="K625" s="574">
        <v>0</v>
      </c>
      <c r="L625" s="574">
        <v>0</v>
      </c>
      <c r="M625" s="574">
        <v>0</v>
      </c>
      <c r="N625" s="574">
        <v>0</v>
      </c>
      <c r="O625" s="574">
        <v>0</v>
      </c>
      <c r="P625" s="574">
        <v>0</v>
      </c>
      <c r="Q625" s="574">
        <v>0</v>
      </c>
      <c r="R625" s="574">
        <v>0</v>
      </c>
      <c r="S625" s="574">
        <v>0</v>
      </c>
      <c r="T625" s="574">
        <v>0</v>
      </c>
      <c r="U625" s="574">
        <v>0</v>
      </c>
      <c r="V625" s="574">
        <v>0</v>
      </c>
      <c r="W625" s="574">
        <v>0</v>
      </c>
      <c r="X625" s="574">
        <v>0</v>
      </c>
      <c r="Y625" s="574">
        <v>0</v>
      </c>
      <c r="Z625" s="574">
        <v>0</v>
      </c>
      <c r="AA625" s="574">
        <v>0</v>
      </c>
      <c r="AB625" s="574">
        <v>0</v>
      </c>
      <c r="AC625" s="574">
        <v>0</v>
      </c>
      <c r="AD625" s="574">
        <v>0</v>
      </c>
      <c r="AE625" s="574">
        <v>0</v>
      </c>
      <c r="AF625" s="574">
        <v>0</v>
      </c>
      <c r="AG625" s="574">
        <v>0</v>
      </c>
      <c r="AH625" s="574">
        <v>0</v>
      </c>
      <c r="AI625" s="574">
        <v>0</v>
      </c>
      <c r="AJ625" s="574">
        <v>0</v>
      </c>
      <c r="AK625" s="574">
        <v>0</v>
      </c>
      <c r="AL625" s="574">
        <v>132.895172</v>
      </c>
      <c r="AM625" s="574">
        <v>46.1749</v>
      </c>
      <c r="AN625" s="574">
        <v>86.720272</v>
      </c>
      <c r="AO625" s="574">
        <v>0</v>
      </c>
      <c r="AP625" s="574">
        <v>0</v>
      </c>
      <c r="AQ625" s="574">
        <v>0</v>
      </c>
      <c r="AR625" s="574">
        <v>0</v>
      </c>
      <c r="AS625" s="574">
        <v>0</v>
      </c>
      <c r="AT625" s="574">
        <v>0</v>
      </c>
      <c r="AU625" s="574">
        <v>0</v>
      </c>
      <c r="AV625" s="574">
        <v>0</v>
      </c>
      <c r="AW625" s="574">
        <v>0</v>
      </c>
      <c r="AX625" s="574">
        <v>0</v>
      </c>
      <c r="AY625" s="574">
        <v>0</v>
      </c>
      <c r="AZ625" s="574">
        <v>0</v>
      </c>
      <c r="BA625" s="574">
        <v>0</v>
      </c>
      <c r="BB625" s="574">
        <v>0</v>
      </c>
      <c r="BC625" s="574">
        <v>0</v>
      </c>
      <c r="BD625" s="574">
        <v>0</v>
      </c>
      <c r="BE625" s="574">
        <v>0</v>
      </c>
      <c r="BF625" s="574">
        <v>0</v>
      </c>
      <c r="BG625" s="574">
        <v>0</v>
      </c>
      <c r="BH625" s="574">
        <v>0</v>
      </c>
      <c r="BI625" s="574">
        <v>0</v>
      </c>
      <c r="BJ625" s="574">
        <v>0</v>
      </c>
      <c r="BK625" s="574">
        <v>0</v>
      </c>
      <c r="BL625" s="574">
        <v>0</v>
      </c>
      <c r="BM625" s="574">
        <v>0</v>
      </c>
      <c r="BN625" s="574">
        <v>0</v>
      </c>
      <c r="BO625" s="574">
        <v>0</v>
      </c>
      <c r="BP625" s="574">
        <v>0</v>
      </c>
      <c r="BQ625" s="574">
        <v>0</v>
      </c>
      <c r="BR625" s="574">
        <v>0</v>
      </c>
      <c r="BS625" s="574">
        <v>0</v>
      </c>
      <c r="BT625" s="574">
        <v>0</v>
      </c>
      <c r="BU625" s="574">
        <v>0</v>
      </c>
      <c r="BV625" s="574">
        <v>0</v>
      </c>
      <c r="BW625" s="574">
        <v>0</v>
      </c>
      <c r="BX625" s="574">
        <v>0</v>
      </c>
      <c r="BY625" s="574">
        <v>0</v>
      </c>
      <c r="BZ625" s="574">
        <v>0</v>
      </c>
      <c r="CA625" s="574">
        <v>0</v>
      </c>
      <c r="CB625" s="574">
        <v>0</v>
      </c>
      <c r="CC625" s="574">
        <v>0</v>
      </c>
    </row>
    <row r="626" spans="1:81">
      <c r="A626" s="586"/>
      <c r="B626" s="586" t="s">
        <v>1520</v>
      </c>
      <c r="C626" s="572"/>
      <c r="D626" s="587" t="s">
        <v>1480</v>
      </c>
      <c r="E626" s="575" t="s">
        <v>1481</v>
      </c>
      <c r="F626" s="573">
        <v>132.9</v>
      </c>
      <c r="G626" s="574">
        <v>0</v>
      </c>
      <c r="H626" s="574">
        <v>0</v>
      </c>
      <c r="I626" s="574">
        <v>0</v>
      </c>
      <c r="J626" s="574">
        <v>0</v>
      </c>
      <c r="K626" s="574">
        <v>0</v>
      </c>
      <c r="L626" s="574">
        <v>0</v>
      </c>
      <c r="M626" s="574">
        <v>0</v>
      </c>
      <c r="N626" s="574">
        <v>0</v>
      </c>
      <c r="O626" s="574">
        <v>0</v>
      </c>
      <c r="P626" s="574">
        <v>0</v>
      </c>
      <c r="Q626" s="574">
        <v>0</v>
      </c>
      <c r="R626" s="574">
        <v>0</v>
      </c>
      <c r="S626" s="574">
        <v>0</v>
      </c>
      <c r="T626" s="574">
        <v>0</v>
      </c>
      <c r="U626" s="574">
        <v>0</v>
      </c>
      <c r="V626" s="574">
        <v>0</v>
      </c>
      <c r="W626" s="574">
        <v>0</v>
      </c>
      <c r="X626" s="574">
        <v>0</v>
      </c>
      <c r="Y626" s="574">
        <v>0</v>
      </c>
      <c r="Z626" s="574">
        <v>0</v>
      </c>
      <c r="AA626" s="574">
        <v>0</v>
      </c>
      <c r="AB626" s="574">
        <v>0</v>
      </c>
      <c r="AC626" s="574">
        <v>0</v>
      </c>
      <c r="AD626" s="574">
        <v>0</v>
      </c>
      <c r="AE626" s="574">
        <v>0</v>
      </c>
      <c r="AF626" s="574">
        <v>0</v>
      </c>
      <c r="AG626" s="574">
        <v>0</v>
      </c>
      <c r="AH626" s="574">
        <v>0</v>
      </c>
      <c r="AI626" s="574">
        <v>0</v>
      </c>
      <c r="AJ626" s="574">
        <v>0</v>
      </c>
      <c r="AK626" s="574">
        <v>0</v>
      </c>
      <c r="AL626" s="574">
        <v>132.895172</v>
      </c>
      <c r="AM626" s="574">
        <v>46.1749</v>
      </c>
      <c r="AN626" s="574">
        <v>86.720272</v>
      </c>
      <c r="AO626" s="574">
        <v>0</v>
      </c>
      <c r="AP626" s="574">
        <v>0</v>
      </c>
      <c r="AQ626" s="574">
        <v>0</v>
      </c>
      <c r="AR626" s="574">
        <v>0</v>
      </c>
      <c r="AS626" s="574">
        <v>0</v>
      </c>
      <c r="AT626" s="574">
        <v>0</v>
      </c>
      <c r="AU626" s="574">
        <v>0</v>
      </c>
      <c r="AV626" s="574">
        <v>0</v>
      </c>
      <c r="AW626" s="574">
        <v>0</v>
      </c>
      <c r="AX626" s="574">
        <v>0</v>
      </c>
      <c r="AY626" s="574">
        <v>0</v>
      </c>
      <c r="AZ626" s="574">
        <v>0</v>
      </c>
      <c r="BA626" s="574">
        <v>0</v>
      </c>
      <c r="BB626" s="574">
        <v>0</v>
      </c>
      <c r="BC626" s="574">
        <v>0</v>
      </c>
      <c r="BD626" s="574">
        <v>0</v>
      </c>
      <c r="BE626" s="574">
        <v>0</v>
      </c>
      <c r="BF626" s="574">
        <v>0</v>
      </c>
      <c r="BG626" s="574">
        <v>0</v>
      </c>
      <c r="BH626" s="574">
        <v>0</v>
      </c>
      <c r="BI626" s="574">
        <v>0</v>
      </c>
      <c r="BJ626" s="574">
        <v>0</v>
      </c>
      <c r="BK626" s="574">
        <v>0</v>
      </c>
      <c r="BL626" s="574">
        <v>0</v>
      </c>
      <c r="BM626" s="574">
        <v>0</v>
      </c>
      <c r="BN626" s="574">
        <v>0</v>
      </c>
      <c r="BO626" s="574">
        <v>0</v>
      </c>
      <c r="BP626" s="574">
        <v>0</v>
      </c>
      <c r="BQ626" s="574">
        <v>0</v>
      </c>
      <c r="BR626" s="574">
        <v>0</v>
      </c>
      <c r="BS626" s="574">
        <v>0</v>
      </c>
      <c r="BT626" s="574">
        <v>0</v>
      </c>
      <c r="BU626" s="574">
        <v>0</v>
      </c>
      <c r="BV626" s="574">
        <v>0</v>
      </c>
      <c r="BW626" s="574">
        <v>0</v>
      </c>
      <c r="BX626" s="574">
        <v>0</v>
      </c>
      <c r="BY626" s="574">
        <v>0</v>
      </c>
      <c r="BZ626" s="574">
        <v>0</v>
      </c>
      <c r="CA626" s="574">
        <v>0</v>
      </c>
      <c r="CB626" s="574">
        <v>0</v>
      </c>
      <c r="CC626" s="574">
        <v>0</v>
      </c>
    </row>
    <row r="627" spans="1:81">
      <c r="A627" s="586"/>
      <c r="B627" s="586" t="s">
        <v>1520</v>
      </c>
      <c r="C627" s="572"/>
      <c r="D627" s="587" t="s">
        <v>1482</v>
      </c>
      <c r="E627" s="575" t="s">
        <v>1483</v>
      </c>
      <c r="F627" s="573">
        <v>132.9</v>
      </c>
      <c r="G627" s="574">
        <v>0</v>
      </c>
      <c r="H627" s="574">
        <v>0</v>
      </c>
      <c r="I627" s="574">
        <v>0</v>
      </c>
      <c r="J627" s="574">
        <v>0</v>
      </c>
      <c r="K627" s="574">
        <v>0</v>
      </c>
      <c r="L627" s="574">
        <v>0</v>
      </c>
      <c r="M627" s="574">
        <v>0</v>
      </c>
      <c r="N627" s="574">
        <v>0</v>
      </c>
      <c r="O627" s="574">
        <v>0</v>
      </c>
      <c r="P627" s="574">
        <v>0</v>
      </c>
      <c r="Q627" s="574">
        <v>0</v>
      </c>
      <c r="R627" s="574">
        <v>0</v>
      </c>
      <c r="S627" s="574">
        <v>0</v>
      </c>
      <c r="T627" s="574">
        <v>0</v>
      </c>
      <c r="U627" s="574">
        <v>0</v>
      </c>
      <c r="V627" s="574">
        <v>0</v>
      </c>
      <c r="W627" s="574">
        <v>0</v>
      </c>
      <c r="X627" s="574">
        <v>0</v>
      </c>
      <c r="Y627" s="574">
        <v>0</v>
      </c>
      <c r="Z627" s="574">
        <v>0</v>
      </c>
      <c r="AA627" s="574">
        <v>0</v>
      </c>
      <c r="AB627" s="574">
        <v>0</v>
      </c>
      <c r="AC627" s="574">
        <v>0</v>
      </c>
      <c r="AD627" s="574">
        <v>0</v>
      </c>
      <c r="AE627" s="574">
        <v>0</v>
      </c>
      <c r="AF627" s="574">
        <v>0</v>
      </c>
      <c r="AG627" s="574">
        <v>0</v>
      </c>
      <c r="AH627" s="574">
        <v>0</v>
      </c>
      <c r="AI627" s="574">
        <v>0</v>
      </c>
      <c r="AJ627" s="574">
        <v>0</v>
      </c>
      <c r="AK627" s="574">
        <v>0</v>
      </c>
      <c r="AL627" s="574">
        <v>132.895172</v>
      </c>
      <c r="AM627" s="574">
        <v>46.1749</v>
      </c>
      <c r="AN627" s="574">
        <v>86.720272</v>
      </c>
      <c r="AO627" s="574">
        <v>0</v>
      </c>
      <c r="AP627" s="574">
        <v>0</v>
      </c>
      <c r="AQ627" s="574">
        <v>0</v>
      </c>
      <c r="AR627" s="574">
        <v>0</v>
      </c>
      <c r="AS627" s="574">
        <v>0</v>
      </c>
      <c r="AT627" s="574">
        <v>0</v>
      </c>
      <c r="AU627" s="574">
        <v>0</v>
      </c>
      <c r="AV627" s="574">
        <v>0</v>
      </c>
      <c r="AW627" s="574">
        <v>0</v>
      </c>
      <c r="AX627" s="574">
        <v>0</v>
      </c>
      <c r="AY627" s="574">
        <v>0</v>
      </c>
      <c r="AZ627" s="574">
        <v>0</v>
      </c>
      <c r="BA627" s="574">
        <v>0</v>
      </c>
      <c r="BB627" s="574">
        <v>0</v>
      </c>
      <c r="BC627" s="574">
        <v>0</v>
      </c>
      <c r="BD627" s="574">
        <v>0</v>
      </c>
      <c r="BE627" s="574">
        <v>0</v>
      </c>
      <c r="BF627" s="574">
        <v>0</v>
      </c>
      <c r="BG627" s="574">
        <v>0</v>
      </c>
      <c r="BH627" s="574">
        <v>0</v>
      </c>
      <c r="BI627" s="574">
        <v>0</v>
      </c>
      <c r="BJ627" s="574">
        <v>0</v>
      </c>
      <c r="BK627" s="574">
        <v>0</v>
      </c>
      <c r="BL627" s="574">
        <v>0</v>
      </c>
      <c r="BM627" s="574">
        <v>0</v>
      </c>
      <c r="BN627" s="574">
        <v>0</v>
      </c>
      <c r="BO627" s="574">
        <v>0</v>
      </c>
      <c r="BP627" s="574">
        <v>0</v>
      </c>
      <c r="BQ627" s="574">
        <v>0</v>
      </c>
      <c r="BR627" s="574">
        <v>0</v>
      </c>
      <c r="BS627" s="574">
        <v>0</v>
      </c>
      <c r="BT627" s="574">
        <v>0</v>
      </c>
      <c r="BU627" s="574">
        <v>0</v>
      </c>
      <c r="BV627" s="574">
        <v>0</v>
      </c>
      <c r="BW627" s="574">
        <v>0</v>
      </c>
      <c r="BX627" s="574">
        <v>0</v>
      </c>
      <c r="BY627" s="574">
        <v>0</v>
      </c>
      <c r="BZ627" s="574">
        <v>0</v>
      </c>
      <c r="CA627" s="574">
        <v>0</v>
      </c>
      <c r="CB627" s="574">
        <v>0</v>
      </c>
      <c r="CC627" s="574">
        <v>0</v>
      </c>
    </row>
    <row r="628" spans="1:81">
      <c r="A628" s="586"/>
      <c r="B628" s="586" t="s">
        <v>1520</v>
      </c>
      <c r="C628" s="572"/>
      <c r="D628" s="587" t="s">
        <v>949</v>
      </c>
      <c r="E628" s="575" t="s">
        <v>1282</v>
      </c>
      <c r="F628" s="573">
        <v>5.28</v>
      </c>
      <c r="G628" s="574">
        <v>0</v>
      </c>
      <c r="H628" s="574">
        <v>0</v>
      </c>
      <c r="I628" s="574">
        <v>0</v>
      </c>
      <c r="J628" s="574">
        <v>0</v>
      </c>
      <c r="K628" s="574">
        <v>0</v>
      </c>
      <c r="L628" s="574">
        <v>0</v>
      </c>
      <c r="M628" s="574">
        <v>0</v>
      </c>
      <c r="N628" s="574">
        <v>0</v>
      </c>
      <c r="O628" s="574">
        <v>0</v>
      </c>
      <c r="P628" s="574">
        <v>0</v>
      </c>
      <c r="Q628" s="574">
        <v>0</v>
      </c>
      <c r="R628" s="574">
        <v>0</v>
      </c>
      <c r="S628" s="574">
        <v>0</v>
      </c>
      <c r="T628" s="574">
        <v>0</v>
      </c>
      <c r="U628" s="574">
        <v>0</v>
      </c>
      <c r="V628" s="574">
        <v>0</v>
      </c>
      <c r="W628" s="574">
        <v>0</v>
      </c>
      <c r="X628" s="574">
        <v>0</v>
      </c>
      <c r="Y628" s="574">
        <v>0</v>
      </c>
      <c r="Z628" s="574">
        <v>0</v>
      </c>
      <c r="AA628" s="574">
        <v>0</v>
      </c>
      <c r="AB628" s="574">
        <v>0</v>
      </c>
      <c r="AC628" s="574">
        <v>0</v>
      </c>
      <c r="AD628" s="574">
        <v>0</v>
      </c>
      <c r="AE628" s="574">
        <v>0</v>
      </c>
      <c r="AF628" s="574">
        <v>0</v>
      </c>
      <c r="AG628" s="574">
        <v>0</v>
      </c>
      <c r="AH628" s="574">
        <v>0</v>
      </c>
      <c r="AI628" s="574">
        <v>0</v>
      </c>
      <c r="AJ628" s="574">
        <v>0</v>
      </c>
      <c r="AK628" s="574">
        <v>0</v>
      </c>
      <c r="AL628" s="574">
        <v>5.281632</v>
      </c>
      <c r="AM628" s="574">
        <v>5.281632</v>
      </c>
      <c r="AN628" s="574">
        <v>0</v>
      </c>
      <c r="AO628" s="574">
        <v>0</v>
      </c>
      <c r="AP628" s="574">
        <v>0</v>
      </c>
      <c r="AQ628" s="574">
        <v>0</v>
      </c>
      <c r="AR628" s="574">
        <v>0</v>
      </c>
      <c r="AS628" s="574">
        <v>0</v>
      </c>
      <c r="AT628" s="574">
        <v>0</v>
      </c>
      <c r="AU628" s="574">
        <v>0</v>
      </c>
      <c r="AV628" s="574">
        <v>0</v>
      </c>
      <c r="AW628" s="574">
        <v>0</v>
      </c>
      <c r="AX628" s="574">
        <v>0</v>
      </c>
      <c r="AY628" s="574">
        <v>0</v>
      </c>
      <c r="AZ628" s="574">
        <v>0</v>
      </c>
      <c r="BA628" s="574">
        <v>0</v>
      </c>
      <c r="BB628" s="574">
        <v>0</v>
      </c>
      <c r="BC628" s="574">
        <v>0</v>
      </c>
      <c r="BD628" s="574">
        <v>0</v>
      </c>
      <c r="BE628" s="574">
        <v>0</v>
      </c>
      <c r="BF628" s="574">
        <v>0</v>
      </c>
      <c r="BG628" s="574">
        <v>0</v>
      </c>
      <c r="BH628" s="574">
        <v>0</v>
      </c>
      <c r="BI628" s="574">
        <v>0</v>
      </c>
      <c r="BJ628" s="574">
        <v>0</v>
      </c>
      <c r="BK628" s="574">
        <v>0</v>
      </c>
      <c r="BL628" s="574">
        <v>0</v>
      </c>
      <c r="BM628" s="574">
        <v>0</v>
      </c>
      <c r="BN628" s="574">
        <v>0</v>
      </c>
      <c r="BO628" s="574">
        <v>0</v>
      </c>
      <c r="BP628" s="574">
        <v>0</v>
      </c>
      <c r="BQ628" s="574">
        <v>0</v>
      </c>
      <c r="BR628" s="574">
        <v>0</v>
      </c>
      <c r="BS628" s="574">
        <v>0</v>
      </c>
      <c r="BT628" s="574">
        <v>0</v>
      </c>
      <c r="BU628" s="574">
        <v>0</v>
      </c>
      <c r="BV628" s="574">
        <v>0</v>
      </c>
      <c r="BW628" s="574">
        <v>0</v>
      </c>
      <c r="BX628" s="574">
        <v>0</v>
      </c>
      <c r="BY628" s="574">
        <v>0</v>
      </c>
      <c r="BZ628" s="574">
        <v>0</v>
      </c>
      <c r="CA628" s="574">
        <v>0</v>
      </c>
      <c r="CB628" s="574">
        <v>0</v>
      </c>
      <c r="CC628" s="574">
        <v>0</v>
      </c>
    </row>
    <row r="629" spans="1:81">
      <c r="A629" s="586"/>
      <c r="B629" s="586" t="s">
        <v>1520</v>
      </c>
      <c r="C629" s="572"/>
      <c r="D629" s="587" t="s">
        <v>1283</v>
      </c>
      <c r="E629" s="575" t="s">
        <v>1284</v>
      </c>
      <c r="F629" s="573">
        <v>5.28</v>
      </c>
      <c r="G629" s="574">
        <v>0</v>
      </c>
      <c r="H629" s="574">
        <v>0</v>
      </c>
      <c r="I629" s="574">
        <v>0</v>
      </c>
      <c r="J629" s="574">
        <v>0</v>
      </c>
      <c r="K629" s="574">
        <v>0</v>
      </c>
      <c r="L629" s="574">
        <v>0</v>
      </c>
      <c r="M629" s="574">
        <v>0</v>
      </c>
      <c r="N629" s="574">
        <v>0</v>
      </c>
      <c r="O629" s="574">
        <v>0</v>
      </c>
      <c r="P629" s="574">
        <v>0</v>
      </c>
      <c r="Q629" s="574">
        <v>0</v>
      </c>
      <c r="R629" s="574">
        <v>0</v>
      </c>
      <c r="S629" s="574">
        <v>0</v>
      </c>
      <c r="T629" s="574">
        <v>0</v>
      </c>
      <c r="U629" s="574">
        <v>0</v>
      </c>
      <c r="V629" s="574">
        <v>0</v>
      </c>
      <c r="W629" s="574">
        <v>0</v>
      </c>
      <c r="X629" s="574">
        <v>0</v>
      </c>
      <c r="Y629" s="574">
        <v>0</v>
      </c>
      <c r="Z629" s="574">
        <v>0</v>
      </c>
      <c r="AA629" s="574">
        <v>0</v>
      </c>
      <c r="AB629" s="574">
        <v>0</v>
      </c>
      <c r="AC629" s="574">
        <v>0</v>
      </c>
      <c r="AD629" s="574">
        <v>0</v>
      </c>
      <c r="AE629" s="574">
        <v>0</v>
      </c>
      <c r="AF629" s="574">
        <v>0</v>
      </c>
      <c r="AG629" s="574">
        <v>0</v>
      </c>
      <c r="AH629" s="574">
        <v>0</v>
      </c>
      <c r="AI629" s="574">
        <v>0</v>
      </c>
      <c r="AJ629" s="574">
        <v>0</v>
      </c>
      <c r="AK629" s="574">
        <v>0</v>
      </c>
      <c r="AL629" s="574">
        <v>5.281632</v>
      </c>
      <c r="AM629" s="574">
        <v>5.281632</v>
      </c>
      <c r="AN629" s="574">
        <v>0</v>
      </c>
      <c r="AO629" s="574">
        <v>0</v>
      </c>
      <c r="AP629" s="574">
        <v>0</v>
      </c>
      <c r="AQ629" s="574">
        <v>0</v>
      </c>
      <c r="AR629" s="574">
        <v>0</v>
      </c>
      <c r="AS629" s="574">
        <v>0</v>
      </c>
      <c r="AT629" s="574">
        <v>0</v>
      </c>
      <c r="AU629" s="574">
        <v>0</v>
      </c>
      <c r="AV629" s="574">
        <v>0</v>
      </c>
      <c r="AW629" s="574">
        <v>0</v>
      </c>
      <c r="AX629" s="574">
        <v>0</v>
      </c>
      <c r="AY629" s="574">
        <v>0</v>
      </c>
      <c r="AZ629" s="574">
        <v>0</v>
      </c>
      <c r="BA629" s="574">
        <v>0</v>
      </c>
      <c r="BB629" s="574">
        <v>0</v>
      </c>
      <c r="BC629" s="574">
        <v>0</v>
      </c>
      <c r="BD629" s="574">
        <v>0</v>
      </c>
      <c r="BE629" s="574">
        <v>0</v>
      </c>
      <c r="BF629" s="574">
        <v>0</v>
      </c>
      <c r="BG629" s="574">
        <v>0</v>
      </c>
      <c r="BH629" s="574">
        <v>0</v>
      </c>
      <c r="BI629" s="574">
        <v>0</v>
      </c>
      <c r="BJ629" s="574">
        <v>0</v>
      </c>
      <c r="BK629" s="574">
        <v>0</v>
      </c>
      <c r="BL629" s="574">
        <v>0</v>
      </c>
      <c r="BM629" s="574">
        <v>0</v>
      </c>
      <c r="BN629" s="574">
        <v>0</v>
      </c>
      <c r="BO629" s="574">
        <v>0</v>
      </c>
      <c r="BP629" s="574">
        <v>0</v>
      </c>
      <c r="BQ629" s="574">
        <v>0</v>
      </c>
      <c r="BR629" s="574">
        <v>0</v>
      </c>
      <c r="BS629" s="574">
        <v>0</v>
      </c>
      <c r="BT629" s="574">
        <v>0</v>
      </c>
      <c r="BU629" s="574">
        <v>0</v>
      </c>
      <c r="BV629" s="574">
        <v>0</v>
      </c>
      <c r="BW629" s="574">
        <v>0</v>
      </c>
      <c r="BX629" s="574">
        <v>0</v>
      </c>
      <c r="BY629" s="574">
        <v>0</v>
      </c>
      <c r="BZ629" s="574">
        <v>0</v>
      </c>
      <c r="CA629" s="574">
        <v>0</v>
      </c>
      <c r="CB629" s="574">
        <v>0</v>
      </c>
      <c r="CC629" s="574">
        <v>0</v>
      </c>
    </row>
    <row r="630" spans="1:81">
      <c r="A630" s="586"/>
      <c r="B630" s="586" t="s">
        <v>1520</v>
      </c>
      <c r="C630" s="572"/>
      <c r="D630" s="587" t="s">
        <v>1285</v>
      </c>
      <c r="E630" s="575" t="s">
        <v>1286</v>
      </c>
      <c r="F630" s="573">
        <v>5.28</v>
      </c>
      <c r="G630" s="574">
        <v>0</v>
      </c>
      <c r="H630" s="574">
        <v>0</v>
      </c>
      <c r="I630" s="574">
        <v>0</v>
      </c>
      <c r="J630" s="574">
        <v>0</v>
      </c>
      <c r="K630" s="574">
        <v>0</v>
      </c>
      <c r="L630" s="574">
        <v>0</v>
      </c>
      <c r="M630" s="574">
        <v>0</v>
      </c>
      <c r="N630" s="574">
        <v>0</v>
      </c>
      <c r="O630" s="574">
        <v>0</v>
      </c>
      <c r="P630" s="574">
        <v>0</v>
      </c>
      <c r="Q630" s="574">
        <v>0</v>
      </c>
      <c r="R630" s="574">
        <v>0</v>
      </c>
      <c r="S630" s="574">
        <v>0</v>
      </c>
      <c r="T630" s="574">
        <v>0</v>
      </c>
      <c r="U630" s="574">
        <v>0</v>
      </c>
      <c r="V630" s="574">
        <v>0</v>
      </c>
      <c r="W630" s="574">
        <v>0</v>
      </c>
      <c r="X630" s="574">
        <v>0</v>
      </c>
      <c r="Y630" s="574">
        <v>0</v>
      </c>
      <c r="Z630" s="574">
        <v>0</v>
      </c>
      <c r="AA630" s="574">
        <v>0</v>
      </c>
      <c r="AB630" s="574">
        <v>0</v>
      </c>
      <c r="AC630" s="574">
        <v>0</v>
      </c>
      <c r="AD630" s="574">
        <v>0</v>
      </c>
      <c r="AE630" s="574">
        <v>0</v>
      </c>
      <c r="AF630" s="574">
        <v>0</v>
      </c>
      <c r="AG630" s="574">
        <v>0</v>
      </c>
      <c r="AH630" s="574">
        <v>0</v>
      </c>
      <c r="AI630" s="574">
        <v>0</v>
      </c>
      <c r="AJ630" s="574">
        <v>0</v>
      </c>
      <c r="AK630" s="574">
        <v>0</v>
      </c>
      <c r="AL630" s="574">
        <v>5.281632</v>
      </c>
      <c r="AM630" s="574">
        <v>5.281632</v>
      </c>
      <c r="AN630" s="574">
        <v>0</v>
      </c>
      <c r="AO630" s="574">
        <v>0</v>
      </c>
      <c r="AP630" s="574">
        <v>0</v>
      </c>
      <c r="AQ630" s="574">
        <v>0</v>
      </c>
      <c r="AR630" s="574">
        <v>0</v>
      </c>
      <c r="AS630" s="574">
        <v>0</v>
      </c>
      <c r="AT630" s="574">
        <v>0</v>
      </c>
      <c r="AU630" s="574">
        <v>0</v>
      </c>
      <c r="AV630" s="574">
        <v>0</v>
      </c>
      <c r="AW630" s="574">
        <v>0</v>
      </c>
      <c r="AX630" s="574">
        <v>0</v>
      </c>
      <c r="AY630" s="574">
        <v>0</v>
      </c>
      <c r="AZ630" s="574">
        <v>0</v>
      </c>
      <c r="BA630" s="574">
        <v>0</v>
      </c>
      <c r="BB630" s="574">
        <v>0</v>
      </c>
      <c r="BC630" s="574">
        <v>0</v>
      </c>
      <c r="BD630" s="574">
        <v>0</v>
      </c>
      <c r="BE630" s="574">
        <v>0</v>
      </c>
      <c r="BF630" s="574">
        <v>0</v>
      </c>
      <c r="BG630" s="574">
        <v>0</v>
      </c>
      <c r="BH630" s="574">
        <v>0</v>
      </c>
      <c r="BI630" s="574">
        <v>0</v>
      </c>
      <c r="BJ630" s="574">
        <v>0</v>
      </c>
      <c r="BK630" s="574">
        <v>0</v>
      </c>
      <c r="BL630" s="574">
        <v>0</v>
      </c>
      <c r="BM630" s="574">
        <v>0</v>
      </c>
      <c r="BN630" s="574">
        <v>0</v>
      </c>
      <c r="BO630" s="574">
        <v>0</v>
      </c>
      <c r="BP630" s="574">
        <v>0</v>
      </c>
      <c r="BQ630" s="574">
        <v>0</v>
      </c>
      <c r="BR630" s="574">
        <v>0</v>
      </c>
      <c r="BS630" s="574">
        <v>0</v>
      </c>
      <c r="BT630" s="574">
        <v>0</v>
      </c>
      <c r="BU630" s="574">
        <v>0</v>
      </c>
      <c r="BV630" s="574">
        <v>0</v>
      </c>
      <c r="BW630" s="574">
        <v>0</v>
      </c>
      <c r="BX630" s="574">
        <v>0</v>
      </c>
      <c r="BY630" s="574">
        <v>0</v>
      </c>
      <c r="BZ630" s="574">
        <v>0</v>
      </c>
      <c r="CA630" s="574">
        <v>0</v>
      </c>
      <c r="CB630" s="574">
        <v>0</v>
      </c>
      <c r="CC630" s="574">
        <v>0</v>
      </c>
    </row>
    <row r="631" spans="1:81">
      <c r="A631" s="586" t="s">
        <v>1522</v>
      </c>
      <c r="B631" s="586" t="s">
        <v>1523</v>
      </c>
      <c r="C631" s="575" t="s">
        <v>1524</v>
      </c>
      <c r="D631" s="587"/>
      <c r="E631" s="575"/>
      <c r="F631" s="573">
        <v>48.9</v>
      </c>
      <c r="G631" s="574">
        <v>0</v>
      </c>
      <c r="H631" s="574">
        <v>0</v>
      </c>
      <c r="I631" s="574">
        <v>0</v>
      </c>
      <c r="J631" s="574">
        <v>0</v>
      </c>
      <c r="K631" s="574">
        <v>0</v>
      </c>
      <c r="L631" s="574">
        <v>48.9</v>
      </c>
      <c r="M631" s="574">
        <v>40.9</v>
      </c>
      <c r="N631" s="574">
        <v>0</v>
      </c>
      <c r="O631" s="574">
        <v>2</v>
      </c>
      <c r="P631" s="574">
        <v>0</v>
      </c>
      <c r="Q631" s="574">
        <v>0</v>
      </c>
      <c r="R631" s="574">
        <v>0</v>
      </c>
      <c r="S631" s="574">
        <v>0</v>
      </c>
      <c r="T631" s="574">
        <v>6</v>
      </c>
      <c r="U631" s="574">
        <v>0</v>
      </c>
      <c r="V631" s="574">
        <v>0</v>
      </c>
      <c r="W631" s="574">
        <v>0</v>
      </c>
      <c r="X631" s="574">
        <v>0</v>
      </c>
      <c r="Y631" s="574">
        <v>0</v>
      </c>
      <c r="Z631" s="574">
        <v>0</v>
      </c>
      <c r="AA631" s="574">
        <v>0</v>
      </c>
      <c r="AB631" s="574">
        <v>0</v>
      </c>
      <c r="AC631" s="574">
        <v>0</v>
      </c>
      <c r="AD631" s="574">
        <v>0</v>
      </c>
      <c r="AE631" s="574">
        <v>0</v>
      </c>
      <c r="AF631" s="574">
        <v>0</v>
      </c>
      <c r="AG631" s="574">
        <v>0</v>
      </c>
      <c r="AH631" s="574">
        <v>0</v>
      </c>
      <c r="AI631" s="574">
        <v>0</v>
      </c>
      <c r="AJ631" s="574">
        <v>0</v>
      </c>
      <c r="AK631" s="574">
        <v>0</v>
      </c>
      <c r="AL631" s="574">
        <v>0</v>
      </c>
      <c r="AM631" s="574">
        <v>0</v>
      </c>
      <c r="AN631" s="574">
        <v>0</v>
      </c>
      <c r="AO631" s="574">
        <v>0</v>
      </c>
      <c r="AP631" s="574">
        <v>0</v>
      </c>
      <c r="AQ631" s="574">
        <v>0</v>
      </c>
      <c r="AR631" s="574">
        <v>0</v>
      </c>
      <c r="AS631" s="574">
        <v>0</v>
      </c>
      <c r="AT631" s="574">
        <v>0</v>
      </c>
      <c r="AU631" s="574">
        <v>0</v>
      </c>
      <c r="AV631" s="574">
        <v>0</v>
      </c>
      <c r="AW631" s="574">
        <v>0</v>
      </c>
      <c r="AX631" s="574">
        <v>0</v>
      </c>
      <c r="AY631" s="574">
        <v>0</v>
      </c>
      <c r="AZ631" s="574">
        <v>0</v>
      </c>
      <c r="BA631" s="574">
        <v>0</v>
      </c>
      <c r="BB631" s="574">
        <v>0</v>
      </c>
      <c r="BC631" s="574">
        <v>0</v>
      </c>
      <c r="BD631" s="574">
        <v>0</v>
      </c>
      <c r="BE631" s="574">
        <v>0</v>
      </c>
      <c r="BF631" s="574">
        <v>0</v>
      </c>
      <c r="BG631" s="574">
        <v>0</v>
      </c>
      <c r="BH631" s="574">
        <v>0</v>
      </c>
      <c r="BI631" s="574">
        <v>0</v>
      </c>
      <c r="BJ631" s="574">
        <v>0</v>
      </c>
      <c r="BK631" s="574">
        <v>0</v>
      </c>
      <c r="BL631" s="574">
        <v>0</v>
      </c>
      <c r="BM631" s="574">
        <v>0</v>
      </c>
      <c r="BN631" s="574">
        <v>0</v>
      </c>
      <c r="BO631" s="574">
        <v>0</v>
      </c>
      <c r="BP631" s="574">
        <v>0</v>
      </c>
      <c r="BQ631" s="574">
        <v>0</v>
      </c>
      <c r="BR631" s="574">
        <v>0</v>
      </c>
      <c r="BS631" s="574">
        <v>0</v>
      </c>
      <c r="BT631" s="574">
        <v>0</v>
      </c>
      <c r="BU631" s="574">
        <v>0</v>
      </c>
      <c r="BV631" s="574">
        <v>0</v>
      </c>
      <c r="BW631" s="574">
        <v>0</v>
      </c>
      <c r="BX631" s="574">
        <v>0</v>
      </c>
      <c r="BY631" s="574">
        <v>0</v>
      </c>
      <c r="BZ631" s="574">
        <v>0</v>
      </c>
      <c r="CA631" s="574">
        <v>0</v>
      </c>
      <c r="CB631" s="574">
        <v>0</v>
      </c>
      <c r="CC631" s="574">
        <v>0</v>
      </c>
    </row>
    <row r="632" spans="1:81">
      <c r="A632" s="586"/>
      <c r="B632" s="586" t="s">
        <v>1523</v>
      </c>
      <c r="C632" s="572"/>
      <c r="D632" s="587" t="s">
        <v>911</v>
      </c>
      <c r="E632" s="575" t="s">
        <v>1264</v>
      </c>
      <c r="F632" s="573">
        <v>48.9</v>
      </c>
      <c r="G632" s="574">
        <v>0</v>
      </c>
      <c r="H632" s="574">
        <v>0</v>
      </c>
      <c r="I632" s="574">
        <v>0</v>
      </c>
      <c r="J632" s="574">
        <v>0</v>
      </c>
      <c r="K632" s="574">
        <v>0</v>
      </c>
      <c r="L632" s="574">
        <v>48.9</v>
      </c>
      <c r="M632" s="574">
        <v>40.9</v>
      </c>
      <c r="N632" s="574">
        <v>0</v>
      </c>
      <c r="O632" s="574">
        <v>2</v>
      </c>
      <c r="P632" s="574">
        <v>0</v>
      </c>
      <c r="Q632" s="574">
        <v>0</v>
      </c>
      <c r="R632" s="574">
        <v>0</v>
      </c>
      <c r="S632" s="574">
        <v>0</v>
      </c>
      <c r="T632" s="574">
        <v>6</v>
      </c>
      <c r="U632" s="574">
        <v>0</v>
      </c>
      <c r="V632" s="574">
        <v>0</v>
      </c>
      <c r="W632" s="574">
        <v>0</v>
      </c>
      <c r="X632" s="574">
        <v>0</v>
      </c>
      <c r="Y632" s="574">
        <v>0</v>
      </c>
      <c r="Z632" s="574">
        <v>0</v>
      </c>
      <c r="AA632" s="574">
        <v>0</v>
      </c>
      <c r="AB632" s="574">
        <v>0</v>
      </c>
      <c r="AC632" s="574">
        <v>0</v>
      </c>
      <c r="AD632" s="574">
        <v>0</v>
      </c>
      <c r="AE632" s="574">
        <v>0</v>
      </c>
      <c r="AF632" s="574">
        <v>0</v>
      </c>
      <c r="AG632" s="574">
        <v>0</v>
      </c>
      <c r="AH632" s="574">
        <v>0</v>
      </c>
      <c r="AI632" s="574">
        <v>0</v>
      </c>
      <c r="AJ632" s="574">
        <v>0</v>
      </c>
      <c r="AK632" s="574">
        <v>0</v>
      </c>
      <c r="AL632" s="574">
        <v>0</v>
      </c>
      <c r="AM632" s="574">
        <v>0</v>
      </c>
      <c r="AN632" s="574">
        <v>0</v>
      </c>
      <c r="AO632" s="574">
        <v>0</v>
      </c>
      <c r="AP632" s="574">
        <v>0</v>
      </c>
      <c r="AQ632" s="574">
        <v>0</v>
      </c>
      <c r="AR632" s="574">
        <v>0</v>
      </c>
      <c r="AS632" s="574">
        <v>0</v>
      </c>
      <c r="AT632" s="574">
        <v>0</v>
      </c>
      <c r="AU632" s="574">
        <v>0</v>
      </c>
      <c r="AV632" s="574">
        <v>0</v>
      </c>
      <c r="AW632" s="574">
        <v>0</v>
      </c>
      <c r="AX632" s="574">
        <v>0</v>
      </c>
      <c r="AY632" s="574">
        <v>0</v>
      </c>
      <c r="AZ632" s="574">
        <v>0</v>
      </c>
      <c r="BA632" s="574">
        <v>0</v>
      </c>
      <c r="BB632" s="574">
        <v>0</v>
      </c>
      <c r="BC632" s="574">
        <v>0</v>
      </c>
      <c r="BD632" s="574">
        <v>0</v>
      </c>
      <c r="BE632" s="574">
        <v>0</v>
      </c>
      <c r="BF632" s="574">
        <v>0</v>
      </c>
      <c r="BG632" s="574">
        <v>0</v>
      </c>
      <c r="BH632" s="574">
        <v>0</v>
      </c>
      <c r="BI632" s="574">
        <v>0</v>
      </c>
      <c r="BJ632" s="574">
        <v>0</v>
      </c>
      <c r="BK632" s="574">
        <v>0</v>
      </c>
      <c r="BL632" s="574">
        <v>0</v>
      </c>
      <c r="BM632" s="574">
        <v>0</v>
      </c>
      <c r="BN632" s="574">
        <v>0</v>
      </c>
      <c r="BO632" s="574">
        <v>0</v>
      </c>
      <c r="BP632" s="574">
        <v>0</v>
      </c>
      <c r="BQ632" s="574">
        <v>0</v>
      </c>
      <c r="BR632" s="574">
        <v>0</v>
      </c>
      <c r="BS632" s="574">
        <v>0</v>
      </c>
      <c r="BT632" s="574">
        <v>0</v>
      </c>
      <c r="BU632" s="574">
        <v>0</v>
      </c>
      <c r="BV632" s="574">
        <v>0</v>
      </c>
      <c r="BW632" s="574">
        <v>0</v>
      </c>
      <c r="BX632" s="574">
        <v>0</v>
      </c>
      <c r="BY632" s="574">
        <v>0</v>
      </c>
      <c r="BZ632" s="574">
        <v>0</v>
      </c>
      <c r="CA632" s="574">
        <v>0</v>
      </c>
      <c r="CB632" s="574">
        <v>0</v>
      </c>
      <c r="CC632" s="574">
        <v>0</v>
      </c>
    </row>
    <row r="633" spans="1:81">
      <c r="A633" s="586"/>
      <c r="B633" s="586" t="s">
        <v>1523</v>
      </c>
      <c r="C633" s="572"/>
      <c r="D633" s="587" t="s">
        <v>1525</v>
      </c>
      <c r="E633" s="575" t="s">
        <v>1526</v>
      </c>
      <c r="F633" s="573">
        <v>48.9</v>
      </c>
      <c r="G633" s="574">
        <v>0</v>
      </c>
      <c r="H633" s="574">
        <v>0</v>
      </c>
      <c r="I633" s="574">
        <v>0</v>
      </c>
      <c r="J633" s="574">
        <v>0</v>
      </c>
      <c r="K633" s="574">
        <v>0</v>
      </c>
      <c r="L633" s="574">
        <v>48.9</v>
      </c>
      <c r="M633" s="574">
        <v>40.9</v>
      </c>
      <c r="N633" s="574">
        <v>0</v>
      </c>
      <c r="O633" s="574">
        <v>2</v>
      </c>
      <c r="P633" s="574">
        <v>0</v>
      </c>
      <c r="Q633" s="574">
        <v>0</v>
      </c>
      <c r="R633" s="574">
        <v>0</v>
      </c>
      <c r="S633" s="574">
        <v>0</v>
      </c>
      <c r="T633" s="574">
        <v>6</v>
      </c>
      <c r="U633" s="574">
        <v>0</v>
      </c>
      <c r="V633" s="574">
        <v>0</v>
      </c>
      <c r="W633" s="574">
        <v>0</v>
      </c>
      <c r="X633" s="574">
        <v>0</v>
      </c>
      <c r="Y633" s="574">
        <v>0</v>
      </c>
      <c r="Z633" s="574">
        <v>0</v>
      </c>
      <c r="AA633" s="574">
        <v>0</v>
      </c>
      <c r="AB633" s="574">
        <v>0</v>
      </c>
      <c r="AC633" s="574">
        <v>0</v>
      </c>
      <c r="AD633" s="574">
        <v>0</v>
      </c>
      <c r="AE633" s="574">
        <v>0</v>
      </c>
      <c r="AF633" s="574">
        <v>0</v>
      </c>
      <c r="AG633" s="574">
        <v>0</v>
      </c>
      <c r="AH633" s="574">
        <v>0</v>
      </c>
      <c r="AI633" s="574">
        <v>0</v>
      </c>
      <c r="AJ633" s="574">
        <v>0</v>
      </c>
      <c r="AK633" s="574">
        <v>0</v>
      </c>
      <c r="AL633" s="574">
        <v>0</v>
      </c>
      <c r="AM633" s="574">
        <v>0</v>
      </c>
      <c r="AN633" s="574">
        <v>0</v>
      </c>
      <c r="AO633" s="574">
        <v>0</v>
      </c>
      <c r="AP633" s="574">
        <v>0</v>
      </c>
      <c r="AQ633" s="574">
        <v>0</v>
      </c>
      <c r="AR633" s="574">
        <v>0</v>
      </c>
      <c r="AS633" s="574">
        <v>0</v>
      </c>
      <c r="AT633" s="574">
        <v>0</v>
      </c>
      <c r="AU633" s="574">
        <v>0</v>
      </c>
      <c r="AV633" s="574">
        <v>0</v>
      </c>
      <c r="AW633" s="574">
        <v>0</v>
      </c>
      <c r="AX633" s="574">
        <v>0</v>
      </c>
      <c r="AY633" s="574">
        <v>0</v>
      </c>
      <c r="AZ633" s="574">
        <v>0</v>
      </c>
      <c r="BA633" s="574">
        <v>0</v>
      </c>
      <c r="BB633" s="574">
        <v>0</v>
      </c>
      <c r="BC633" s="574">
        <v>0</v>
      </c>
      <c r="BD633" s="574">
        <v>0</v>
      </c>
      <c r="BE633" s="574">
        <v>0</v>
      </c>
      <c r="BF633" s="574">
        <v>0</v>
      </c>
      <c r="BG633" s="574">
        <v>0</v>
      </c>
      <c r="BH633" s="574">
        <v>0</v>
      </c>
      <c r="BI633" s="574">
        <v>0</v>
      </c>
      <c r="BJ633" s="574">
        <v>0</v>
      </c>
      <c r="BK633" s="574">
        <v>0</v>
      </c>
      <c r="BL633" s="574">
        <v>0</v>
      </c>
      <c r="BM633" s="574">
        <v>0</v>
      </c>
      <c r="BN633" s="574">
        <v>0</v>
      </c>
      <c r="BO633" s="574">
        <v>0</v>
      </c>
      <c r="BP633" s="574">
        <v>0</v>
      </c>
      <c r="BQ633" s="574">
        <v>0</v>
      </c>
      <c r="BR633" s="574">
        <v>0</v>
      </c>
      <c r="BS633" s="574">
        <v>0</v>
      </c>
      <c r="BT633" s="574">
        <v>0</v>
      </c>
      <c r="BU633" s="574">
        <v>0</v>
      </c>
      <c r="BV633" s="574">
        <v>0</v>
      </c>
      <c r="BW633" s="574">
        <v>0</v>
      </c>
      <c r="BX633" s="574">
        <v>0</v>
      </c>
      <c r="BY633" s="574">
        <v>0</v>
      </c>
      <c r="BZ633" s="574">
        <v>0</v>
      </c>
      <c r="CA633" s="574">
        <v>0</v>
      </c>
      <c r="CB633" s="574">
        <v>0</v>
      </c>
      <c r="CC633" s="574">
        <v>0</v>
      </c>
    </row>
    <row r="634" spans="1:81">
      <c r="A634" s="586"/>
      <c r="B634" s="586" t="s">
        <v>1523</v>
      </c>
      <c r="C634" s="572"/>
      <c r="D634" s="587" t="s">
        <v>1527</v>
      </c>
      <c r="E634" s="575" t="s">
        <v>1342</v>
      </c>
      <c r="F634" s="573">
        <v>48.9</v>
      </c>
      <c r="G634" s="574">
        <v>0</v>
      </c>
      <c r="H634" s="574">
        <v>0</v>
      </c>
      <c r="I634" s="574">
        <v>0</v>
      </c>
      <c r="J634" s="574">
        <v>0</v>
      </c>
      <c r="K634" s="574">
        <v>0</v>
      </c>
      <c r="L634" s="574">
        <v>48.9</v>
      </c>
      <c r="M634" s="574">
        <v>40.9</v>
      </c>
      <c r="N634" s="574">
        <v>0</v>
      </c>
      <c r="O634" s="574">
        <v>2</v>
      </c>
      <c r="P634" s="574">
        <v>0</v>
      </c>
      <c r="Q634" s="574">
        <v>0</v>
      </c>
      <c r="R634" s="574">
        <v>0</v>
      </c>
      <c r="S634" s="574">
        <v>0</v>
      </c>
      <c r="T634" s="574">
        <v>6</v>
      </c>
      <c r="U634" s="574">
        <v>0</v>
      </c>
      <c r="V634" s="574">
        <v>0</v>
      </c>
      <c r="W634" s="574">
        <v>0</v>
      </c>
      <c r="X634" s="574">
        <v>0</v>
      </c>
      <c r="Y634" s="574">
        <v>0</v>
      </c>
      <c r="Z634" s="574">
        <v>0</v>
      </c>
      <c r="AA634" s="574">
        <v>0</v>
      </c>
      <c r="AB634" s="574">
        <v>0</v>
      </c>
      <c r="AC634" s="574">
        <v>0</v>
      </c>
      <c r="AD634" s="574">
        <v>0</v>
      </c>
      <c r="AE634" s="574">
        <v>0</v>
      </c>
      <c r="AF634" s="574">
        <v>0</v>
      </c>
      <c r="AG634" s="574">
        <v>0</v>
      </c>
      <c r="AH634" s="574">
        <v>0</v>
      </c>
      <c r="AI634" s="574">
        <v>0</v>
      </c>
      <c r="AJ634" s="574">
        <v>0</v>
      </c>
      <c r="AK634" s="574">
        <v>0</v>
      </c>
      <c r="AL634" s="574">
        <v>0</v>
      </c>
      <c r="AM634" s="574">
        <v>0</v>
      </c>
      <c r="AN634" s="574">
        <v>0</v>
      </c>
      <c r="AO634" s="574">
        <v>0</v>
      </c>
      <c r="AP634" s="574">
        <v>0</v>
      </c>
      <c r="AQ634" s="574">
        <v>0</v>
      </c>
      <c r="AR634" s="574">
        <v>0</v>
      </c>
      <c r="AS634" s="574">
        <v>0</v>
      </c>
      <c r="AT634" s="574">
        <v>0</v>
      </c>
      <c r="AU634" s="574">
        <v>0</v>
      </c>
      <c r="AV634" s="574">
        <v>0</v>
      </c>
      <c r="AW634" s="574">
        <v>0</v>
      </c>
      <c r="AX634" s="574">
        <v>0</v>
      </c>
      <c r="AY634" s="574">
        <v>0</v>
      </c>
      <c r="AZ634" s="574">
        <v>0</v>
      </c>
      <c r="BA634" s="574">
        <v>0</v>
      </c>
      <c r="BB634" s="574">
        <v>0</v>
      </c>
      <c r="BC634" s="574">
        <v>0</v>
      </c>
      <c r="BD634" s="574">
        <v>0</v>
      </c>
      <c r="BE634" s="574">
        <v>0</v>
      </c>
      <c r="BF634" s="574">
        <v>0</v>
      </c>
      <c r="BG634" s="574">
        <v>0</v>
      </c>
      <c r="BH634" s="574">
        <v>0</v>
      </c>
      <c r="BI634" s="574">
        <v>0</v>
      </c>
      <c r="BJ634" s="574">
        <v>0</v>
      </c>
      <c r="BK634" s="574">
        <v>0</v>
      </c>
      <c r="BL634" s="574">
        <v>0</v>
      </c>
      <c r="BM634" s="574">
        <v>0</v>
      </c>
      <c r="BN634" s="574">
        <v>0</v>
      </c>
      <c r="BO634" s="574">
        <v>0</v>
      </c>
      <c r="BP634" s="574">
        <v>0</v>
      </c>
      <c r="BQ634" s="574">
        <v>0</v>
      </c>
      <c r="BR634" s="574">
        <v>0</v>
      </c>
      <c r="BS634" s="574">
        <v>0</v>
      </c>
      <c r="BT634" s="574">
        <v>0</v>
      </c>
      <c r="BU634" s="574">
        <v>0</v>
      </c>
      <c r="BV634" s="574">
        <v>0</v>
      </c>
      <c r="BW634" s="574">
        <v>0</v>
      </c>
      <c r="BX634" s="574">
        <v>0</v>
      </c>
      <c r="BY634" s="574">
        <v>0</v>
      </c>
      <c r="BZ634" s="574">
        <v>0</v>
      </c>
      <c r="CA634" s="574">
        <v>0</v>
      </c>
      <c r="CB634" s="574">
        <v>0</v>
      </c>
      <c r="CC634" s="574">
        <v>0</v>
      </c>
    </row>
    <row r="635" spans="1:81">
      <c r="A635" s="586" t="s">
        <v>1522</v>
      </c>
      <c r="B635" s="586" t="s">
        <v>1528</v>
      </c>
      <c r="C635" s="575" t="s">
        <v>1529</v>
      </c>
      <c r="D635" s="587"/>
      <c r="E635" s="575"/>
      <c r="F635" s="573">
        <v>20.26</v>
      </c>
      <c r="G635" s="574">
        <v>2.628</v>
      </c>
      <c r="H635" s="574">
        <v>0</v>
      </c>
      <c r="I635" s="574">
        <v>2.628</v>
      </c>
      <c r="J635" s="574">
        <v>0</v>
      </c>
      <c r="K635" s="574">
        <v>0</v>
      </c>
      <c r="L635" s="574">
        <v>17.63</v>
      </c>
      <c r="M635" s="574">
        <v>6.25</v>
      </c>
      <c r="N635" s="574">
        <v>0</v>
      </c>
      <c r="O635" s="574">
        <v>0.5</v>
      </c>
      <c r="P635" s="574">
        <v>0</v>
      </c>
      <c r="Q635" s="574">
        <v>10.88</v>
      </c>
      <c r="R635" s="574">
        <v>0</v>
      </c>
      <c r="S635" s="574">
        <v>0</v>
      </c>
      <c r="T635" s="574">
        <v>0</v>
      </c>
      <c r="U635" s="574">
        <v>0</v>
      </c>
      <c r="V635" s="574">
        <v>0</v>
      </c>
      <c r="W635" s="574">
        <v>0</v>
      </c>
      <c r="X635" s="574">
        <v>0</v>
      </c>
      <c r="Y635" s="574">
        <v>0</v>
      </c>
      <c r="Z635" s="574">
        <v>0</v>
      </c>
      <c r="AA635" s="574">
        <v>0</v>
      </c>
      <c r="AB635" s="574">
        <v>0</v>
      </c>
      <c r="AC635" s="574">
        <v>0</v>
      </c>
      <c r="AD635" s="574">
        <v>0</v>
      </c>
      <c r="AE635" s="574">
        <v>0</v>
      </c>
      <c r="AF635" s="574">
        <v>0</v>
      </c>
      <c r="AG635" s="574">
        <v>0</v>
      </c>
      <c r="AH635" s="574">
        <v>0</v>
      </c>
      <c r="AI635" s="574">
        <v>0</v>
      </c>
      <c r="AJ635" s="574">
        <v>0</v>
      </c>
      <c r="AK635" s="574">
        <v>0</v>
      </c>
      <c r="AL635" s="574">
        <v>0</v>
      </c>
      <c r="AM635" s="574">
        <v>0</v>
      </c>
      <c r="AN635" s="574">
        <v>0</v>
      </c>
      <c r="AO635" s="574">
        <v>0</v>
      </c>
      <c r="AP635" s="574">
        <v>0</v>
      </c>
      <c r="AQ635" s="574">
        <v>0</v>
      </c>
      <c r="AR635" s="574">
        <v>0</v>
      </c>
      <c r="AS635" s="574">
        <v>0</v>
      </c>
      <c r="AT635" s="574">
        <v>0</v>
      </c>
      <c r="AU635" s="574">
        <v>0</v>
      </c>
      <c r="AV635" s="574">
        <v>0</v>
      </c>
      <c r="AW635" s="574">
        <v>0</v>
      </c>
      <c r="AX635" s="574">
        <v>0</v>
      </c>
      <c r="AY635" s="574">
        <v>0</v>
      </c>
      <c r="AZ635" s="574">
        <v>0</v>
      </c>
      <c r="BA635" s="574">
        <v>0</v>
      </c>
      <c r="BB635" s="574">
        <v>0</v>
      </c>
      <c r="BC635" s="574">
        <v>0</v>
      </c>
      <c r="BD635" s="574">
        <v>0</v>
      </c>
      <c r="BE635" s="574">
        <v>0</v>
      </c>
      <c r="BF635" s="574">
        <v>0</v>
      </c>
      <c r="BG635" s="574">
        <v>0</v>
      </c>
      <c r="BH635" s="574">
        <v>0</v>
      </c>
      <c r="BI635" s="574">
        <v>0</v>
      </c>
      <c r="BJ635" s="574">
        <v>0</v>
      </c>
      <c r="BK635" s="574">
        <v>0</v>
      </c>
      <c r="BL635" s="574">
        <v>0</v>
      </c>
      <c r="BM635" s="574">
        <v>0</v>
      </c>
      <c r="BN635" s="574">
        <v>0</v>
      </c>
      <c r="BO635" s="574">
        <v>0</v>
      </c>
      <c r="BP635" s="574">
        <v>0</v>
      </c>
      <c r="BQ635" s="574">
        <v>0</v>
      </c>
      <c r="BR635" s="574">
        <v>0</v>
      </c>
      <c r="BS635" s="574">
        <v>0</v>
      </c>
      <c r="BT635" s="574">
        <v>0</v>
      </c>
      <c r="BU635" s="574">
        <v>0</v>
      </c>
      <c r="BV635" s="574">
        <v>0</v>
      </c>
      <c r="BW635" s="574">
        <v>0</v>
      </c>
      <c r="BX635" s="574">
        <v>0</v>
      </c>
      <c r="BY635" s="574">
        <v>0</v>
      </c>
      <c r="BZ635" s="574">
        <v>0</v>
      </c>
      <c r="CA635" s="574">
        <v>0</v>
      </c>
      <c r="CB635" s="574">
        <v>0</v>
      </c>
      <c r="CC635" s="574">
        <v>0</v>
      </c>
    </row>
    <row r="636" spans="1:81">
      <c r="A636" s="586"/>
      <c r="B636" s="586" t="s">
        <v>1528</v>
      </c>
      <c r="C636" s="572"/>
      <c r="D636" s="587" t="s">
        <v>911</v>
      </c>
      <c r="E636" s="575" t="s">
        <v>1264</v>
      </c>
      <c r="F636" s="573">
        <v>17.63</v>
      </c>
      <c r="G636" s="574">
        <v>0</v>
      </c>
      <c r="H636" s="574">
        <v>0</v>
      </c>
      <c r="I636" s="574">
        <v>0</v>
      </c>
      <c r="J636" s="574">
        <v>0</v>
      </c>
      <c r="K636" s="574">
        <v>0</v>
      </c>
      <c r="L636" s="574">
        <v>17.63</v>
      </c>
      <c r="M636" s="574">
        <v>6.25</v>
      </c>
      <c r="N636" s="574">
        <v>0</v>
      </c>
      <c r="O636" s="574">
        <v>0.5</v>
      </c>
      <c r="P636" s="574">
        <v>0</v>
      </c>
      <c r="Q636" s="574">
        <v>10.88</v>
      </c>
      <c r="R636" s="574">
        <v>0</v>
      </c>
      <c r="S636" s="574">
        <v>0</v>
      </c>
      <c r="T636" s="574">
        <v>0</v>
      </c>
      <c r="U636" s="574">
        <v>0</v>
      </c>
      <c r="V636" s="574">
        <v>0</v>
      </c>
      <c r="W636" s="574">
        <v>0</v>
      </c>
      <c r="X636" s="574">
        <v>0</v>
      </c>
      <c r="Y636" s="574">
        <v>0</v>
      </c>
      <c r="Z636" s="574">
        <v>0</v>
      </c>
      <c r="AA636" s="574">
        <v>0</v>
      </c>
      <c r="AB636" s="574">
        <v>0</v>
      </c>
      <c r="AC636" s="574">
        <v>0</v>
      </c>
      <c r="AD636" s="574">
        <v>0</v>
      </c>
      <c r="AE636" s="574">
        <v>0</v>
      </c>
      <c r="AF636" s="574">
        <v>0</v>
      </c>
      <c r="AG636" s="574">
        <v>0</v>
      </c>
      <c r="AH636" s="574">
        <v>0</v>
      </c>
      <c r="AI636" s="574">
        <v>0</v>
      </c>
      <c r="AJ636" s="574">
        <v>0</v>
      </c>
      <c r="AK636" s="574">
        <v>0</v>
      </c>
      <c r="AL636" s="574">
        <v>0</v>
      </c>
      <c r="AM636" s="574">
        <v>0</v>
      </c>
      <c r="AN636" s="574">
        <v>0</v>
      </c>
      <c r="AO636" s="574">
        <v>0</v>
      </c>
      <c r="AP636" s="574">
        <v>0</v>
      </c>
      <c r="AQ636" s="574">
        <v>0</v>
      </c>
      <c r="AR636" s="574">
        <v>0</v>
      </c>
      <c r="AS636" s="574">
        <v>0</v>
      </c>
      <c r="AT636" s="574">
        <v>0</v>
      </c>
      <c r="AU636" s="574">
        <v>0</v>
      </c>
      <c r="AV636" s="574">
        <v>0</v>
      </c>
      <c r="AW636" s="574">
        <v>0</v>
      </c>
      <c r="AX636" s="574">
        <v>0</v>
      </c>
      <c r="AY636" s="574">
        <v>0</v>
      </c>
      <c r="AZ636" s="574">
        <v>0</v>
      </c>
      <c r="BA636" s="574">
        <v>0</v>
      </c>
      <c r="BB636" s="574">
        <v>0</v>
      </c>
      <c r="BC636" s="574">
        <v>0</v>
      </c>
      <c r="BD636" s="574">
        <v>0</v>
      </c>
      <c r="BE636" s="574">
        <v>0</v>
      </c>
      <c r="BF636" s="574">
        <v>0</v>
      </c>
      <c r="BG636" s="574">
        <v>0</v>
      </c>
      <c r="BH636" s="574">
        <v>0</v>
      </c>
      <c r="BI636" s="574">
        <v>0</v>
      </c>
      <c r="BJ636" s="574">
        <v>0</v>
      </c>
      <c r="BK636" s="574">
        <v>0</v>
      </c>
      <c r="BL636" s="574">
        <v>0</v>
      </c>
      <c r="BM636" s="574">
        <v>0</v>
      </c>
      <c r="BN636" s="574">
        <v>0</v>
      </c>
      <c r="BO636" s="574">
        <v>0</v>
      </c>
      <c r="BP636" s="574">
        <v>0</v>
      </c>
      <c r="BQ636" s="574">
        <v>0</v>
      </c>
      <c r="BR636" s="574">
        <v>0</v>
      </c>
      <c r="BS636" s="574">
        <v>0</v>
      </c>
      <c r="BT636" s="574">
        <v>0</v>
      </c>
      <c r="BU636" s="574">
        <v>0</v>
      </c>
      <c r="BV636" s="574">
        <v>0</v>
      </c>
      <c r="BW636" s="574">
        <v>0</v>
      </c>
      <c r="BX636" s="574">
        <v>0</v>
      </c>
      <c r="BY636" s="574">
        <v>0</v>
      </c>
      <c r="BZ636" s="574">
        <v>0</v>
      </c>
      <c r="CA636" s="574">
        <v>0</v>
      </c>
      <c r="CB636" s="574">
        <v>0</v>
      </c>
      <c r="CC636" s="574">
        <v>0</v>
      </c>
    </row>
    <row r="637" spans="1:81">
      <c r="A637" s="586"/>
      <c r="B637" s="586" t="s">
        <v>1528</v>
      </c>
      <c r="C637" s="572"/>
      <c r="D637" s="587" t="s">
        <v>1530</v>
      </c>
      <c r="E637" s="575" t="s">
        <v>1531</v>
      </c>
      <c r="F637" s="573">
        <v>17.63</v>
      </c>
      <c r="G637" s="574">
        <v>0</v>
      </c>
      <c r="H637" s="574">
        <v>0</v>
      </c>
      <c r="I637" s="574">
        <v>0</v>
      </c>
      <c r="J637" s="574">
        <v>0</v>
      </c>
      <c r="K637" s="574">
        <v>0</v>
      </c>
      <c r="L637" s="574">
        <v>17.63</v>
      </c>
      <c r="M637" s="574">
        <v>6.25</v>
      </c>
      <c r="N637" s="574">
        <v>0</v>
      </c>
      <c r="O637" s="574">
        <v>0.5</v>
      </c>
      <c r="P637" s="574">
        <v>0</v>
      </c>
      <c r="Q637" s="574">
        <v>10.88</v>
      </c>
      <c r="R637" s="574">
        <v>0</v>
      </c>
      <c r="S637" s="574">
        <v>0</v>
      </c>
      <c r="T637" s="574">
        <v>0</v>
      </c>
      <c r="U637" s="574">
        <v>0</v>
      </c>
      <c r="V637" s="574">
        <v>0</v>
      </c>
      <c r="W637" s="574">
        <v>0</v>
      </c>
      <c r="X637" s="574">
        <v>0</v>
      </c>
      <c r="Y637" s="574">
        <v>0</v>
      </c>
      <c r="Z637" s="574">
        <v>0</v>
      </c>
      <c r="AA637" s="574">
        <v>0</v>
      </c>
      <c r="AB637" s="574">
        <v>0</v>
      </c>
      <c r="AC637" s="574">
        <v>0</v>
      </c>
      <c r="AD637" s="574">
        <v>0</v>
      </c>
      <c r="AE637" s="574">
        <v>0</v>
      </c>
      <c r="AF637" s="574">
        <v>0</v>
      </c>
      <c r="AG637" s="574">
        <v>0</v>
      </c>
      <c r="AH637" s="574">
        <v>0</v>
      </c>
      <c r="AI637" s="574">
        <v>0</v>
      </c>
      <c r="AJ637" s="574">
        <v>0</v>
      </c>
      <c r="AK637" s="574">
        <v>0</v>
      </c>
      <c r="AL637" s="574">
        <v>0</v>
      </c>
      <c r="AM637" s="574">
        <v>0</v>
      </c>
      <c r="AN637" s="574">
        <v>0</v>
      </c>
      <c r="AO637" s="574">
        <v>0</v>
      </c>
      <c r="AP637" s="574">
        <v>0</v>
      </c>
      <c r="AQ637" s="574">
        <v>0</v>
      </c>
      <c r="AR637" s="574">
        <v>0</v>
      </c>
      <c r="AS637" s="574">
        <v>0</v>
      </c>
      <c r="AT637" s="574">
        <v>0</v>
      </c>
      <c r="AU637" s="574">
        <v>0</v>
      </c>
      <c r="AV637" s="574">
        <v>0</v>
      </c>
      <c r="AW637" s="574">
        <v>0</v>
      </c>
      <c r="AX637" s="574">
        <v>0</v>
      </c>
      <c r="AY637" s="574">
        <v>0</v>
      </c>
      <c r="AZ637" s="574">
        <v>0</v>
      </c>
      <c r="BA637" s="574">
        <v>0</v>
      </c>
      <c r="BB637" s="574">
        <v>0</v>
      </c>
      <c r="BC637" s="574">
        <v>0</v>
      </c>
      <c r="BD637" s="574">
        <v>0</v>
      </c>
      <c r="BE637" s="574">
        <v>0</v>
      </c>
      <c r="BF637" s="574">
        <v>0</v>
      </c>
      <c r="BG637" s="574">
        <v>0</v>
      </c>
      <c r="BH637" s="574">
        <v>0</v>
      </c>
      <c r="BI637" s="574">
        <v>0</v>
      </c>
      <c r="BJ637" s="574">
        <v>0</v>
      </c>
      <c r="BK637" s="574">
        <v>0</v>
      </c>
      <c r="BL637" s="574">
        <v>0</v>
      </c>
      <c r="BM637" s="574">
        <v>0</v>
      </c>
      <c r="BN637" s="574">
        <v>0</v>
      </c>
      <c r="BO637" s="574">
        <v>0</v>
      </c>
      <c r="BP637" s="574">
        <v>0</v>
      </c>
      <c r="BQ637" s="574">
        <v>0</v>
      </c>
      <c r="BR637" s="574">
        <v>0</v>
      </c>
      <c r="BS637" s="574">
        <v>0</v>
      </c>
      <c r="BT637" s="574">
        <v>0</v>
      </c>
      <c r="BU637" s="574">
        <v>0</v>
      </c>
      <c r="BV637" s="574">
        <v>0</v>
      </c>
      <c r="BW637" s="574">
        <v>0</v>
      </c>
      <c r="BX637" s="574">
        <v>0</v>
      </c>
      <c r="BY637" s="574">
        <v>0</v>
      </c>
      <c r="BZ637" s="574">
        <v>0</v>
      </c>
      <c r="CA637" s="574">
        <v>0</v>
      </c>
      <c r="CB637" s="574">
        <v>0</v>
      </c>
      <c r="CC637" s="574">
        <v>0</v>
      </c>
    </row>
    <row r="638" spans="1:81">
      <c r="A638" s="586"/>
      <c r="B638" s="586" t="s">
        <v>1528</v>
      </c>
      <c r="C638" s="572"/>
      <c r="D638" s="587" t="s">
        <v>1532</v>
      </c>
      <c r="E638" s="575" t="s">
        <v>1268</v>
      </c>
      <c r="F638" s="573">
        <v>17.63</v>
      </c>
      <c r="G638" s="574">
        <v>0</v>
      </c>
      <c r="H638" s="574">
        <v>0</v>
      </c>
      <c r="I638" s="574">
        <v>0</v>
      </c>
      <c r="J638" s="574">
        <v>0</v>
      </c>
      <c r="K638" s="574">
        <v>0</v>
      </c>
      <c r="L638" s="574">
        <v>17.63</v>
      </c>
      <c r="M638" s="574">
        <v>6.25</v>
      </c>
      <c r="N638" s="574">
        <v>0</v>
      </c>
      <c r="O638" s="574">
        <v>0.5</v>
      </c>
      <c r="P638" s="574">
        <v>0</v>
      </c>
      <c r="Q638" s="574">
        <v>10.88</v>
      </c>
      <c r="R638" s="574">
        <v>0</v>
      </c>
      <c r="S638" s="574">
        <v>0</v>
      </c>
      <c r="T638" s="574">
        <v>0</v>
      </c>
      <c r="U638" s="574">
        <v>0</v>
      </c>
      <c r="V638" s="574">
        <v>0</v>
      </c>
      <c r="W638" s="574">
        <v>0</v>
      </c>
      <c r="X638" s="574">
        <v>0</v>
      </c>
      <c r="Y638" s="574">
        <v>0</v>
      </c>
      <c r="Z638" s="574">
        <v>0</v>
      </c>
      <c r="AA638" s="574">
        <v>0</v>
      </c>
      <c r="AB638" s="574">
        <v>0</v>
      </c>
      <c r="AC638" s="574">
        <v>0</v>
      </c>
      <c r="AD638" s="574">
        <v>0</v>
      </c>
      <c r="AE638" s="574">
        <v>0</v>
      </c>
      <c r="AF638" s="574">
        <v>0</v>
      </c>
      <c r="AG638" s="574">
        <v>0</v>
      </c>
      <c r="AH638" s="574">
        <v>0</v>
      </c>
      <c r="AI638" s="574">
        <v>0</v>
      </c>
      <c r="AJ638" s="574">
        <v>0</v>
      </c>
      <c r="AK638" s="574">
        <v>0</v>
      </c>
      <c r="AL638" s="574">
        <v>0</v>
      </c>
      <c r="AM638" s="574">
        <v>0</v>
      </c>
      <c r="AN638" s="574">
        <v>0</v>
      </c>
      <c r="AO638" s="574">
        <v>0</v>
      </c>
      <c r="AP638" s="574">
        <v>0</v>
      </c>
      <c r="AQ638" s="574">
        <v>0</v>
      </c>
      <c r="AR638" s="574">
        <v>0</v>
      </c>
      <c r="AS638" s="574">
        <v>0</v>
      </c>
      <c r="AT638" s="574">
        <v>0</v>
      </c>
      <c r="AU638" s="574">
        <v>0</v>
      </c>
      <c r="AV638" s="574">
        <v>0</v>
      </c>
      <c r="AW638" s="574">
        <v>0</v>
      </c>
      <c r="AX638" s="574">
        <v>0</v>
      </c>
      <c r="AY638" s="574">
        <v>0</v>
      </c>
      <c r="AZ638" s="574">
        <v>0</v>
      </c>
      <c r="BA638" s="574">
        <v>0</v>
      </c>
      <c r="BB638" s="574">
        <v>0</v>
      </c>
      <c r="BC638" s="574">
        <v>0</v>
      </c>
      <c r="BD638" s="574">
        <v>0</v>
      </c>
      <c r="BE638" s="574">
        <v>0</v>
      </c>
      <c r="BF638" s="574">
        <v>0</v>
      </c>
      <c r="BG638" s="574">
        <v>0</v>
      </c>
      <c r="BH638" s="574">
        <v>0</v>
      </c>
      <c r="BI638" s="574">
        <v>0</v>
      </c>
      <c r="BJ638" s="574">
        <v>0</v>
      </c>
      <c r="BK638" s="574">
        <v>0</v>
      </c>
      <c r="BL638" s="574">
        <v>0</v>
      </c>
      <c r="BM638" s="574">
        <v>0</v>
      </c>
      <c r="BN638" s="574">
        <v>0</v>
      </c>
      <c r="BO638" s="574">
        <v>0</v>
      </c>
      <c r="BP638" s="574">
        <v>0</v>
      </c>
      <c r="BQ638" s="574">
        <v>0</v>
      </c>
      <c r="BR638" s="574">
        <v>0</v>
      </c>
      <c r="BS638" s="574">
        <v>0</v>
      </c>
      <c r="BT638" s="574">
        <v>0</v>
      </c>
      <c r="BU638" s="574">
        <v>0</v>
      </c>
      <c r="BV638" s="574">
        <v>0</v>
      </c>
      <c r="BW638" s="574">
        <v>0</v>
      </c>
      <c r="BX638" s="574">
        <v>0</v>
      </c>
      <c r="BY638" s="574">
        <v>0</v>
      </c>
      <c r="BZ638" s="574">
        <v>0</v>
      </c>
      <c r="CA638" s="574">
        <v>0</v>
      </c>
      <c r="CB638" s="574">
        <v>0</v>
      </c>
      <c r="CC638" s="574">
        <v>0</v>
      </c>
    </row>
    <row r="639" spans="1:81">
      <c r="A639" s="586"/>
      <c r="B639" s="586" t="s">
        <v>1528</v>
      </c>
      <c r="C639" s="572"/>
      <c r="D639" s="587" t="s">
        <v>925</v>
      </c>
      <c r="E639" s="575" t="s">
        <v>1269</v>
      </c>
      <c r="F639" s="573">
        <v>1.73</v>
      </c>
      <c r="G639" s="574">
        <v>1.728</v>
      </c>
      <c r="H639" s="574">
        <v>0</v>
      </c>
      <c r="I639" s="574">
        <v>1.728</v>
      </c>
      <c r="J639" s="574">
        <v>0</v>
      </c>
      <c r="K639" s="574">
        <v>0</v>
      </c>
      <c r="L639" s="574">
        <v>0</v>
      </c>
      <c r="M639" s="574">
        <v>0</v>
      </c>
      <c r="N639" s="574">
        <v>0</v>
      </c>
      <c r="O639" s="574">
        <v>0</v>
      </c>
      <c r="P639" s="574">
        <v>0</v>
      </c>
      <c r="Q639" s="574">
        <v>0</v>
      </c>
      <c r="R639" s="574">
        <v>0</v>
      </c>
      <c r="S639" s="574">
        <v>0</v>
      </c>
      <c r="T639" s="574">
        <v>0</v>
      </c>
      <c r="U639" s="574">
        <v>0</v>
      </c>
      <c r="V639" s="574">
        <v>0</v>
      </c>
      <c r="W639" s="574">
        <v>0</v>
      </c>
      <c r="X639" s="574">
        <v>0</v>
      </c>
      <c r="Y639" s="574">
        <v>0</v>
      </c>
      <c r="Z639" s="574">
        <v>0</v>
      </c>
      <c r="AA639" s="574">
        <v>0</v>
      </c>
      <c r="AB639" s="574">
        <v>0</v>
      </c>
      <c r="AC639" s="574">
        <v>0</v>
      </c>
      <c r="AD639" s="574">
        <v>0</v>
      </c>
      <c r="AE639" s="574">
        <v>0</v>
      </c>
      <c r="AF639" s="574">
        <v>0</v>
      </c>
      <c r="AG639" s="574">
        <v>0</v>
      </c>
      <c r="AH639" s="574">
        <v>0</v>
      </c>
      <c r="AI639" s="574">
        <v>0</v>
      </c>
      <c r="AJ639" s="574">
        <v>0</v>
      </c>
      <c r="AK639" s="574">
        <v>0</v>
      </c>
      <c r="AL639" s="574">
        <v>0</v>
      </c>
      <c r="AM639" s="574">
        <v>0</v>
      </c>
      <c r="AN639" s="574">
        <v>0</v>
      </c>
      <c r="AO639" s="574">
        <v>0</v>
      </c>
      <c r="AP639" s="574">
        <v>0</v>
      </c>
      <c r="AQ639" s="574">
        <v>0</v>
      </c>
      <c r="AR639" s="574">
        <v>0</v>
      </c>
      <c r="AS639" s="574">
        <v>0</v>
      </c>
      <c r="AT639" s="574">
        <v>0</v>
      </c>
      <c r="AU639" s="574">
        <v>0</v>
      </c>
      <c r="AV639" s="574">
        <v>0</v>
      </c>
      <c r="AW639" s="574">
        <v>0</v>
      </c>
      <c r="AX639" s="574">
        <v>0</v>
      </c>
      <c r="AY639" s="574">
        <v>0</v>
      </c>
      <c r="AZ639" s="574">
        <v>0</v>
      </c>
      <c r="BA639" s="574">
        <v>0</v>
      </c>
      <c r="BB639" s="574">
        <v>0</v>
      </c>
      <c r="BC639" s="574">
        <v>0</v>
      </c>
      <c r="BD639" s="574">
        <v>0</v>
      </c>
      <c r="BE639" s="574">
        <v>0</v>
      </c>
      <c r="BF639" s="574">
        <v>0</v>
      </c>
      <c r="BG639" s="574">
        <v>0</v>
      </c>
      <c r="BH639" s="574">
        <v>0</v>
      </c>
      <c r="BI639" s="574">
        <v>0</v>
      </c>
      <c r="BJ639" s="574">
        <v>0</v>
      </c>
      <c r="BK639" s="574">
        <v>0</v>
      </c>
      <c r="BL639" s="574">
        <v>0</v>
      </c>
      <c r="BM639" s="574">
        <v>0</v>
      </c>
      <c r="BN639" s="574">
        <v>0</v>
      </c>
      <c r="BO639" s="574">
        <v>0</v>
      </c>
      <c r="BP639" s="574">
        <v>0</v>
      </c>
      <c r="BQ639" s="574">
        <v>0</v>
      </c>
      <c r="BR639" s="574">
        <v>0</v>
      </c>
      <c r="BS639" s="574">
        <v>0</v>
      </c>
      <c r="BT639" s="574">
        <v>0</v>
      </c>
      <c r="BU639" s="574">
        <v>0</v>
      </c>
      <c r="BV639" s="574">
        <v>0</v>
      </c>
      <c r="BW639" s="574">
        <v>0</v>
      </c>
      <c r="BX639" s="574">
        <v>0</v>
      </c>
      <c r="BY639" s="574">
        <v>0</v>
      </c>
      <c r="BZ639" s="574">
        <v>0</v>
      </c>
      <c r="CA639" s="574">
        <v>0</v>
      </c>
      <c r="CB639" s="574">
        <v>0</v>
      </c>
      <c r="CC639" s="574">
        <v>0</v>
      </c>
    </row>
    <row r="640" spans="1:81">
      <c r="A640" s="586"/>
      <c r="B640" s="586" t="s">
        <v>1528</v>
      </c>
      <c r="C640" s="572"/>
      <c r="D640" s="587" t="s">
        <v>1270</v>
      </c>
      <c r="E640" s="575" t="s">
        <v>1271</v>
      </c>
      <c r="F640" s="573">
        <v>1.73</v>
      </c>
      <c r="G640" s="574">
        <v>1.728</v>
      </c>
      <c r="H640" s="574">
        <v>0</v>
      </c>
      <c r="I640" s="574">
        <v>1.728</v>
      </c>
      <c r="J640" s="574">
        <v>0</v>
      </c>
      <c r="K640" s="574">
        <v>0</v>
      </c>
      <c r="L640" s="574">
        <v>0</v>
      </c>
      <c r="M640" s="574">
        <v>0</v>
      </c>
      <c r="N640" s="574">
        <v>0</v>
      </c>
      <c r="O640" s="574">
        <v>0</v>
      </c>
      <c r="P640" s="574">
        <v>0</v>
      </c>
      <c r="Q640" s="574">
        <v>0</v>
      </c>
      <c r="R640" s="574">
        <v>0</v>
      </c>
      <c r="S640" s="574">
        <v>0</v>
      </c>
      <c r="T640" s="574">
        <v>0</v>
      </c>
      <c r="U640" s="574">
        <v>0</v>
      </c>
      <c r="V640" s="574">
        <v>0</v>
      </c>
      <c r="W640" s="574">
        <v>0</v>
      </c>
      <c r="X640" s="574">
        <v>0</v>
      </c>
      <c r="Y640" s="574">
        <v>0</v>
      </c>
      <c r="Z640" s="574">
        <v>0</v>
      </c>
      <c r="AA640" s="574">
        <v>0</v>
      </c>
      <c r="AB640" s="574">
        <v>0</v>
      </c>
      <c r="AC640" s="574">
        <v>0</v>
      </c>
      <c r="AD640" s="574">
        <v>0</v>
      </c>
      <c r="AE640" s="574">
        <v>0</v>
      </c>
      <c r="AF640" s="574">
        <v>0</v>
      </c>
      <c r="AG640" s="574">
        <v>0</v>
      </c>
      <c r="AH640" s="574">
        <v>0</v>
      </c>
      <c r="AI640" s="574">
        <v>0</v>
      </c>
      <c r="AJ640" s="574">
        <v>0</v>
      </c>
      <c r="AK640" s="574">
        <v>0</v>
      </c>
      <c r="AL640" s="574">
        <v>0</v>
      </c>
      <c r="AM640" s="574">
        <v>0</v>
      </c>
      <c r="AN640" s="574">
        <v>0</v>
      </c>
      <c r="AO640" s="574">
        <v>0</v>
      </c>
      <c r="AP640" s="574">
        <v>0</v>
      </c>
      <c r="AQ640" s="574">
        <v>0</v>
      </c>
      <c r="AR640" s="574">
        <v>0</v>
      </c>
      <c r="AS640" s="574">
        <v>0</v>
      </c>
      <c r="AT640" s="574">
        <v>0</v>
      </c>
      <c r="AU640" s="574">
        <v>0</v>
      </c>
      <c r="AV640" s="574">
        <v>0</v>
      </c>
      <c r="AW640" s="574">
        <v>0</v>
      </c>
      <c r="AX640" s="574">
        <v>0</v>
      </c>
      <c r="AY640" s="574">
        <v>0</v>
      </c>
      <c r="AZ640" s="574">
        <v>0</v>
      </c>
      <c r="BA640" s="574">
        <v>0</v>
      </c>
      <c r="BB640" s="574">
        <v>0</v>
      </c>
      <c r="BC640" s="574">
        <v>0</v>
      </c>
      <c r="BD640" s="574">
        <v>0</v>
      </c>
      <c r="BE640" s="574">
        <v>0</v>
      </c>
      <c r="BF640" s="574">
        <v>0</v>
      </c>
      <c r="BG640" s="574">
        <v>0</v>
      </c>
      <c r="BH640" s="574">
        <v>0</v>
      </c>
      <c r="BI640" s="574">
        <v>0</v>
      </c>
      <c r="BJ640" s="574">
        <v>0</v>
      </c>
      <c r="BK640" s="574">
        <v>0</v>
      </c>
      <c r="BL640" s="574">
        <v>0</v>
      </c>
      <c r="BM640" s="574">
        <v>0</v>
      </c>
      <c r="BN640" s="574">
        <v>0</v>
      </c>
      <c r="BO640" s="574">
        <v>0</v>
      </c>
      <c r="BP640" s="574">
        <v>0</v>
      </c>
      <c r="BQ640" s="574">
        <v>0</v>
      </c>
      <c r="BR640" s="574">
        <v>0</v>
      </c>
      <c r="BS640" s="574">
        <v>0</v>
      </c>
      <c r="BT640" s="574">
        <v>0</v>
      </c>
      <c r="BU640" s="574">
        <v>0</v>
      </c>
      <c r="BV640" s="574">
        <v>0</v>
      </c>
      <c r="BW640" s="574">
        <v>0</v>
      </c>
      <c r="BX640" s="574">
        <v>0</v>
      </c>
      <c r="BY640" s="574">
        <v>0</v>
      </c>
      <c r="BZ640" s="574">
        <v>0</v>
      </c>
      <c r="CA640" s="574">
        <v>0</v>
      </c>
      <c r="CB640" s="574">
        <v>0</v>
      </c>
      <c r="CC640" s="574">
        <v>0</v>
      </c>
    </row>
    <row r="641" spans="1:81">
      <c r="A641" s="586"/>
      <c r="B641" s="586" t="s">
        <v>1528</v>
      </c>
      <c r="C641" s="572"/>
      <c r="D641" s="587" t="s">
        <v>1274</v>
      </c>
      <c r="E641" s="575" t="s">
        <v>1275</v>
      </c>
      <c r="F641" s="573">
        <v>1.73</v>
      </c>
      <c r="G641" s="574">
        <v>1.728</v>
      </c>
      <c r="H641" s="574">
        <v>0</v>
      </c>
      <c r="I641" s="574">
        <v>1.728</v>
      </c>
      <c r="J641" s="574">
        <v>0</v>
      </c>
      <c r="K641" s="574">
        <v>0</v>
      </c>
      <c r="L641" s="574">
        <v>0</v>
      </c>
      <c r="M641" s="574">
        <v>0</v>
      </c>
      <c r="N641" s="574">
        <v>0</v>
      </c>
      <c r="O641" s="574">
        <v>0</v>
      </c>
      <c r="P641" s="574">
        <v>0</v>
      </c>
      <c r="Q641" s="574">
        <v>0</v>
      </c>
      <c r="R641" s="574">
        <v>0</v>
      </c>
      <c r="S641" s="574">
        <v>0</v>
      </c>
      <c r="T641" s="574">
        <v>0</v>
      </c>
      <c r="U641" s="574">
        <v>0</v>
      </c>
      <c r="V641" s="574">
        <v>0</v>
      </c>
      <c r="W641" s="574">
        <v>0</v>
      </c>
      <c r="X641" s="574">
        <v>0</v>
      </c>
      <c r="Y641" s="574">
        <v>0</v>
      </c>
      <c r="Z641" s="574">
        <v>0</v>
      </c>
      <c r="AA641" s="574">
        <v>0</v>
      </c>
      <c r="AB641" s="574">
        <v>0</v>
      </c>
      <c r="AC641" s="574">
        <v>0</v>
      </c>
      <c r="AD641" s="574">
        <v>0</v>
      </c>
      <c r="AE641" s="574">
        <v>0</v>
      </c>
      <c r="AF641" s="574">
        <v>0</v>
      </c>
      <c r="AG641" s="574">
        <v>0</v>
      </c>
      <c r="AH641" s="574">
        <v>0</v>
      </c>
      <c r="AI641" s="574">
        <v>0</v>
      </c>
      <c r="AJ641" s="574">
        <v>0</v>
      </c>
      <c r="AK641" s="574">
        <v>0</v>
      </c>
      <c r="AL641" s="574">
        <v>0</v>
      </c>
      <c r="AM641" s="574">
        <v>0</v>
      </c>
      <c r="AN641" s="574">
        <v>0</v>
      </c>
      <c r="AO641" s="574">
        <v>0</v>
      </c>
      <c r="AP641" s="574">
        <v>0</v>
      </c>
      <c r="AQ641" s="574">
        <v>0</v>
      </c>
      <c r="AR641" s="574">
        <v>0</v>
      </c>
      <c r="AS641" s="574">
        <v>0</v>
      </c>
      <c r="AT641" s="574">
        <v>0</v>
      </c>
      <c r="AU641" s="574">
        <v>0</v>
      </c>
      <c r="AV641" s="574">
        <v>0</v>
      </c>
      <c r="AW641" s="574">
        <v>0</v>
      </c>
      <c r="AX641" s="574">
        <v>0</v>
      </c>
      <c r="AY641" s="574">
        <v>0</v>
      </c>
      <c r="AZ641" s="574">
        <v>0</v>
      </c>
      <c r="BA641" s="574">
        <v>0</v>
      </c>
      <c r="BB641" s="574">
        <v>0</v>
      </c>
      <c r="BC641" s="574">
        <v>0</v>
      </c>
      <c r="BD641" s="574">
        <v>0</v>
      </c>
      <c r="BE641" s="574">
        <v>0</v>
      </c>
      <c r="BF641" s="574">
        <v>0</v>
      </c>
      <c r="BG641" s="574">
        <v>0</v>
      </c>
      <c r="BH641" s="574">
        <v>0</v>
      </c>
      <c r="BI641" s="574">
        <v>0</v>
      </c>
      <c r="BJ641" s="574">
        <v>0</v>
      </c>
      <c r="BK641" s="574">
        <v>0</v>
      </c>
      <c r="BL641" s="574">
        <v>0</v>
      </c>
      <c r="BM641" s="574">
        <v>0</v>
      </c>
      <c r="BN641" s="574">
        <v>0</v>
      </c>
      <c r="BO641" s="574">
        <v>0</v>
      </c>
      <c r="BP641" s="574">
        <v>0</v>
      </c>
      <c r="BQ641" s="574">
        <v>0</v>
      </c>
      <c r="BR641" s="574">
        <v>0</v>
      </c>
      <c r="BS641" s="574">
        <v>0</v>
      </c>
      <c r="BT641" s="574">
        <v>0</v>
      </c>
      <c r="BU641" s="574">
        <v>0</v>
      </c>
      <c r="BV641" s="574">
        <v>0</v>
      </c>
      <c r="BW641" s="574">
        <v>0</v>
      </c>
      <c r="BX641" s="574">
        <v>0</v>
      </c>
      <c r="BY641" s="574">
        <v>0</v>
      </c>
      <c r="BZ641" s="574">
        <v>0</v>
      </c>
      <c r="CA641" s="574">
        <v>0</v>
      </c>
      <c r="CB641" s="574">
        <v>0</v>
      </c>
      <c r="CC641" s="574">
        <v>0</v>
      </c>
    </row>
    <row r="642" spans="1:81">
      <c r="A642" s="586"/>
      <c r="B642" s="586" t="s">
        <v>1528</v>
      </c>
      <c r="C642" s="572"/>
      <c r="D642" s="587" t="s">
        <v>929</v>
      </c>
      <c r="E642" s="575" t="s">
        <v>1276</v>
      </c>
      <c r="F642" s="573">
        <v>0.9</v>
      </c>
      <c r="G642" s="574">
        <v>0.9</v>
      </c>
      <c r="H642" s="574">
        <v>0</v>
      </c>
      <c r="I642" s="574">
        <v>0.9</v>
      </c>
      <c r="J642" s="574">
        <v>0</v>
      </c>
      <c r="K642" s="574">
        <v>0</v>
      </c>
      <c r="L642" s="574">
        <v>0</v>
      </c>
      <c r="M642" s="574">
        <v>0</v>
      </c>
      <c r="N642" s="574">
        <v>0</v>
      </c>
      <c r="O642" s="574">
        <v>0</v>
      </c>
      <c r="P642" s="574">
        <v>0</v>
      </c>
      <c r="Q642" s="574">
        <v>0</v>
      </c>
      <c r="R642" s="574">
        <v>0</v>
      </c>
      <c r="S642" s="574">
        <v>0</v>
      </c>
      <c r="T642" s="574">
        <v>0</v>
      </c>
      <c r="U642" s="574">
        <v>0</v>
      </c>
      <c r="V642" s="574">
        <v>0</v>
      </c>
      <c r="W642" s="574">
        <v>0</v>
      </c>
      <c r="X642" s="574">
        <v>0</v>
      </c>
      <c r="Y642" s="574">
        <v>0</v>
      </c>
      <c r="Z642" s="574">
        <v>0</v>
      </c>
      <c r="AA642" s="574">
        <v>0</v>
      </c>
      <c r="AB642" s="574">
        <v>0</v>
      </c>
      <c r="AC642" s="574">
        <v>0</v>
      </c>
      <c r="AD642" s="574">
        <v>0</v>
      </c>
      <c r="AE642" s="574">
        <v>0</v>
      </c>
      <c r="AF642" s="574">
        <v>0</v>
      </c>
      <c r="AG642" s="574">
        <v>0</v>
      </c>
      <c r="AH642" s="574">
        <v>0</v>
      </c>
      <c r="AI642" s="574">
        <v>0</v>
      </c>
      <c r="AJ642" s="574">
        <v>0</v>
      </c>
      <c r="AK642" s="574">
        <v>0</v>
      </c>
      <c r="AL642" s="574">
        <v>0</v>
      </c>
      <c r="AM642" s="574">
        <v>0</v>
      </c>
      <c r="AN642" s="574">
        <v>0</v>
      </c>
      <c r="AO642" s="574">
        <v>0</v>
      </c>
      <c r="AP642" s="574">
        <v>0</v>
      </c>
      <c r="AQ642" s="574">
        <v>0</v>
      </c>
      <c r="AR642" s="574">
        <v>0</v>
      </c>
      <c r="AS642" s="574">
        <v>0</v>
      </c>
      <c r="AT642" s="574">
        <v>0</v>
      </c>
      <c r="AU642" s="574">
        <v>0</v>
      </c>
      <c r="AV642" s="574">
        <v>0</v>
      </c>
      <c r="AW642" s="574">
        <v>0</v>
      </c>
      <c r="AX642" s="574">
        <v>0</v>
      </c>
      <c r="AY642" s="574">
        <v>0</v>
      </c>
      <c r="AZ642" s="574">
        <v>0</v>
      </c>
      <c r="BA642" s="574">
        <v>0</v>
      </c>
      <c r="BB642" s="574">
        <v>0</v>
      </c>
      <c r="BC642" s="574">
        <v>0</v>
      </c>
      <c r="BD642" s="574">
        <v>0</v>
      </c>
      <c r="BE642" s="574">
        <v>0</v>
      </c>
      <c r="BF642" s="574">
        <v>0</v>
      </c>
      <c r="BG642" s="574">
        <v>0</v>
      </c>
      <c r="BH642" s="574">
        <v>0</v>
      </c>
      <c r="BI642" s="574">
        <v>0</v>
      </c>
      <c r="BJ642" s="574">
        <v>0</v>
      </c>
      <c r="BK642" s="574">
        <v>0</v>
      </c>
      <c r="BL642" s="574">
        <v>0</v>
      </c>
      <c r="BM642" s="574">
        <v>0</v>
      </c>
      <c r="BN642" s="574">
        <v>0</v>
      </c>
      <c r="BO642" s="574">
        <v>0</v>
      </c>
      <c r="BP642" s="574">
        <v>0</v>
      </c>
      <c r="BQ642" s="574">
        <v>0</v>
      </c>
      <c r="BR642" s="574">
        <v>0</v>
      </c>
      <c r="BS642" s="574">
        <v>0</v>
      </c>
      <c r="BT642" s="574">
        <v>0</v>
      </c>
      <c r="BU642" s="574">
        <v>0</v>
      </c>
      <c r="BV642" s="574">
        <v>0</v>
      </c>
      <c r="BW642" s="574">
        <v>0</v>
      </c>
      <c r="BX642" s="574">
        <v>0</v>
      </c>
      <c r="BY642" s="574">
        <v>0</v>
      </c>
      <c r="BZ642" s="574">
        <v>0</v>
      </c>
      <c r="CA642" s="574">
        <v>0</v>
      </c>
      <c r="CB642" s="574">
        <v>0</v>
      </c>
      <c r="CC642" s="574">
        <v>0</v>
      </c>
    </row>
    <row r="643" spans="1:81">
      <c r="A643" s="586"/>
      <c r="B643" s="586" t="s">
        <v>1528</v>
      </c>
      <c r="C643" s="572"/>
      <c r="D643" s="587" t="s">
        <v>1277</v>
      </c>
      <c r="E643" s="575" t="s">
        <v>355</v>
      </c>
      <c r="F643" s="573">
        <v>0.9</v>
      </c>
      <c r="G643" s="574">
        <v>0.9</v>
      </c>
      <c r="H643" s="574">
        <v>0</v>
      </c>
      <c r="I643" s="574">
        <v>0.9</v>
      </c>
      <c r="J643" s="574">
        <v>0</v>
      </c>
      <c r="K643" s="574">
        <v>0</v>
      </c>
      <c r="L643" s="574">
        <v>0</v>
      </c>
      <c r="M643" s="574">
        <v>0</v>
      </c>
      <c r="N643" s="574">
        <v>0</v>
      </c>
      <c r="O643" s="574">
        <v>0</v>
      </c>
      <c r="P643" s="574">
        <v>0</v>
      </c>
      <c r="Q643" s="574">
        <v>0</v>
      </c>
      <c r="R643" s="574">
        <v>0</v>
      </c>
      <c r="S643" s="574">
        <v>0</v>
      </c>
      <c r="T643" s="574">
        <v>0</v>
      </c>
      <c r="U643" s="574">
        <v>0</v>
      </c>
      <c r="V643" s="574">
        <v>0</v>
      </c>
      <c r="W643" s="574">
        <v>0</v>
      </c>
      <c r="X643" s="574">
        <v>0</v>
      </c>
      <c r="Y643" s="574">
        <v>0</v>
      </c>
      <c r="Z643" s="574">
        <v>0</v>
      </c>
      <c r="AA643" s="574">
        <v>0</v>
      </c>
      <c r="AB643" s="574">
        <v>0</v>
      </c>
      <c r="AC643" s="574">
        <v>0</v>
      </c>
      <c r="AD643" s="574">
        <v>0</v>
      </c>
      <c r="AE643" s="574">
        <v>0</v>
      </c>
      <c r="AF643" s="574">
        <v>0</v>
      </c>
      <c r="AG643" s="574">
        <v>0</v>
      </c>
      <c r="AH643" s="574">
        <v>0</v>
      </c>
      <c r="AI643" s="574">
        <v>0</v>
      </c>
      <c r="AJ643" s="574">
        <v>0</v>
      </c>
      <c r="AK643" s="574">
        <v>0</v>
      </c>
      <c r="AL643" s="574">
        <v>0</v>
      </c>
      <c r="AM643" s="574">
        <v>0</v>
      </c>
      <c r="AN643" s="574">
        <v>0</v>
      </c>
      <c r="AO643" s="574">
        <v>0</v>
      </c>
      <c r="AP643" s="574">
        <v>0</v>
      </c>
      <c r="AQ643" s="574">
        <v>0</v>
      </c>
      <c r="AR643" s="574">
        <v>0</v>
      </c>
      <c r="AS643" s="574">
        <v>0</v>
      </c>
      <c r="AT643" s="574">
        <v>0</v>
      </c>
      <c r="AU643" s="574">
        <v>0</v>
      </c>
      <c r="AV643" s="574">
        <v>0</v>
      </c>
      <c r="AW643" s="574">
        <v>0</v>
      </c>
      <c r="AX643" s="574">
        <v>0</v>
      </c>
      <c r="AY643" s="574">
        <v>0</v>
      </c>
      <c r="AZ643" s="574">
        <v>0</v>
      </c>
      <c r="BA643" s="574">
        <v>0</v>
      </c>
      <c r="BB643" s="574">
        <v>0</v>
      </c>
      <c r="BC643" s="574">
        <v>0</v>
      </c>
      <c r="BD643" s="574">
        <v>0</v>
      </c>
      <c r="BE643" s="574">
        <v>0</v>
      </c>
      <c r="BF643" s="574">
        <v>0</v>
      </c>
      <c r="BG643" s="574">
        <v>0</v>
      </c>
      <c r="BH643" s="574">
        <v>0</v>
      </c>
      <c r="BI643" s="574">
        <v>0</v>
      </c>
      <c r="BJ643" s="574">
        <v>0</v>
      </c>
      <c r="BK643" s="574">
        <v>0</v>
      </c>
      <c r="BL643" s="574">
        <v>0</v>
      </c>
      <c r="BM643" s="574">
        <v>0</v>
      </c>
      <c r="BN643" s="574">
        <v>0</v>
      </c>
      <c r="BO643" s="574">
        <v>0</v>
      </c>
      <c r="BP643" s="574">
        <v>0</v>
      </c>
      <c r="BQ643" s="574">
        <v>0</v>
      </c>
      <c r="BR643" s="574">
        <v>0</v>
      </c>
      <c r="BS643" s="574">
        <v>0</v>
      </c>
      <c r="BT643" s="574">
        <v>0</v>
      </c>
      <c r="BU643" s="574">
        <v>0</v>
      </c>
      <c r="BV643" s="574">
        <v>0</v>
      </c>
      <c r="BW643" s="574">
        <v>0</v>
      </c>
      <c r="BX643" s="574">
        <v>0</v>
      </c>
      <c r="BY643" s="574">
        <v>0</v>
      </c>
      <c r="BZ643" s="574">
        <v>0</v>
      </c>
      <c r="CA643" s="574">
        <v>0</v>
      </c>
      <c r="CB643" s="574">
        <v>0</v>
      </c>
      <c r="CC643" s="574">
        <v>0</v>
      </c>
    </row>
    <row r="644" spans="1:81">
      <c r="A644" s="586"/>
      <c r="B644" s="586" t="s">
        <v>1528</v>
      </c>
      <c r="C644" s="572"/>
      <c r="D644" s="587" t="s">
        <v>1278</v>
      </c>
      <c r="E644" s="575" t="s">
        <v>1279</v>
      </c>
      <c r="F644" s="573">
        <v>0.9</v>
      </c>
      <c r="G644" s="574">
        <v>0.9</v>
      </c>
      <c r="H644" s="574">
        <v>0</v>
      </c>
      <c r="I644" s="574">
        <v>0.9</v>
      </c>
      <c r="J644" s="574">
        <v>0</v>
      </c>
      <c r="K644" s="574">
        <v>0</v>
      </c>
      <c r="L644" s="574">
        <v>0</v>
      </c>
      <c r="M644" s="574">
        <v>0</v>
      </c>
      <c r="N644" s="574">
        <v>0</v>
      </c>
      <c r="O644" s="574">
        <v>0</v>
      </c>
      <c r="P644" s="574">
        <v>0</v>
      </c>
      <c r="Q644" s="574">
        <v>0</v>
      </c>
      <c r="R644" s="574">
        <v>0</v>
      </c>
      <c r="S644" s="574">
        <v>0</v>
      </c>
      <c r="T644" s="574">
        <v>0</v>
      </c>
      <c r="U644" s="574">
        <v>0</v>
      </c>
      <c r="V644" s="574">
        <v>0</v>
      </c>
      <c r="W644" s="574">
        <v>0</v>
      </c>
      <c r="X644" s="574">
        <v>0</v>
      </c>
      <c r="Y644" s="574">
        <v>0</v>
      </c>
      <c r="Z644" s="574">
        <v>0</v>
      </c>
      <c r="AA644" s="574">
        <v>0</v>
      </c>
      <c r="AB644" s="574">
        <v>0</v>
      </c>
      <c r="AC644" s="574">
        <v>0</v>
      </c>
      <c r="AD644" s="574">
        <v>0</v>
      </c>
      <c r="AE644" s="574">
        <v>0</v>
      </c>
      <c r="AF644" s="574">
        <v>0</v>
      </c>
      <c r="AG644" s="574">
        <v>0</v>
      </c>
      <c r="AH644" s="574">
        <v>0</v>
      </c>
      <c r="AI644" s="574">
        <v>0</v>
      </c>
      <c r="AJ644" s="574">
        <v>0</v>
      </c>
      <c r="AK644" s="574">
        <v>0</v>
      </c>
      <c r="AL644" s="574">
        <v>0</v>
      </c>
      <c r="AM644" s="574">
        <v>0</v>
      </c>
      <c r="AN644" s="574">
        <v>0</v>
      </c>
      <c r="AO644" s="574">
        <v>0</v>
      </c>
      <c r="AP644" s="574">
        <v>0</v>
      </c>
      <c r="AQ644" s="574">
        <v>0</v>
      </c>
      <c r="AR644" s="574">
        <v>0</v>
      </c>
      <c r="AS644" s="574">
        <v>0</v>
      </c>
      <c r="AT644" s="574">
        <v>0</v>
      </c>
      <c r="AU644" s="574">
        <v>0</v>
      </c>
      <c r="AV644" s="574">
        <v>0</v>
      </c>
      <c r="AW644" s="574">
        <v>0</v>
      </c>
      <c r="AX644" s="574">
        <v>0</v>
      </c>
      <c r="AY644" s="574">
        <v>0</v>
      </c>
      <c r="AZ644" s="574">
        <v>0</v>
      </c>
      <c r="BA644" s="574">
        <v>0</v>
      </c>
      <c r="BB644" s="574">
        <v>0</v>
      </c>
      <c r="BC644" s="574">
        <v>0</v>
      </c>
      <c r="BD644" s="574">
        <v>0</v>
      </c>
      <c r="BE644" s="574">
        <v>0</v>
      </c>
      <c r="BF644" s="574">
        <v>0</v>
      </c>
      <c r="BG644" s="574">
        <v>0</v>
      </c>
      <c r="BH644" s="574">
        <v>0</v>
      </c>
      <c r="BI644" s="574">
        <v>0</v>
      </c>
      <c r="BJ644" s="574">
        <v>0</v>
      </c>
      <c r="BK644" s="574">
        <v>0</v>
      </c>
      <c r="BL644" s="574">
        <v>0</v>
      </c>
      <c r="BM644" s="574">
        <v>0</v>
      </c>
      <c r="BN644" s="574">
        <v>0</v>
      </c>
      <c r="BO644" s="574">
        <v>0</v>
      </c>
      <c r="BP644" s="574">
        <v>0</v>
      </c>
      <c r="BQ644" s="574">
        <v>0</v>
      </c>
      <c r="BR644" s="574">
        <v>0</v>
      </c>
      <c r="BS644" s="574">
        <v>0</v>
      </c>
      <c r="BT644" s="574">
        <v>0</v>
      </c>
      <c r="BU644" s="574">
        <v>0</v>
      </c>
      <c r="BV644" s="574">
        <v>0</v>
      </c>
      <c r="BW644" s="574">
        <v>0</v>
      </c>
      <c r="BX644" s="574">
        <v>0</v>
      </c>
      <c r="BY644" s="574">
        <v>0</v>
      </c>
      <c r="BZ644" s="574">
        <v>0</v>
      </c>
      <c r="CA644" s="574">
        <v>0</v>
      </c>
      <c r="CB644" s="574">
        <v>0</v>
      </c>
      <c r="CC644" s="574">
        <v>0</v>
      </c>
    </row>
    <row r="645" spans="1:81">
      <c r="A645" s="586" t="s">
        <v>1522</v>
      </c>
      <c r="B645" s="586" t="s">
        <v>1533</v>
      </c>
      <c r="C645" s="575" t="s">
        <v>1534</v>
      </c>
      <c r="D645" s="587"/>
      <c r="E645" s="575"/>
      <c r="F645" s="573">
        <v>145.49</v>
      </c>
      <c r="G645" s="574">
        <v>3.4875</v>
      </c>
      <c r="H645" s="574">
        <v>0</v>
      </c>
      <c r="I645" s="574">
        <v>0</v>
      </c>
      <c r="J645" s="574">
        <v>0</v>
      </c>
      <c r="K645" s="574">
        <v>3.4875</v>
      </c>
      <c r="L645" s="574">
        <v>132</v>
      </c>
      <c r="M645" s="574">
        <v>0</v>
      </c>
      <c r="N645" s="574">
        <v>0</v>
      </c>
      <c r="O645" s="574">
        <v>0</v>
      </c>
      <c r="P645" s="574">
        <v>0</v>
      </c>
      <c r="Q645" s="574">
        <v>0</v>
      </c>
      <c r="R645" s="574">
        <v>0</v>
      </c>
      <c r="S645" s="574">
        <v>0</v>
      </c>
      <c r="T645" s="574">
        <v>7</v>
      </c>
      <c r="U645" s="574">
        <v>0</v>
      </c>
      <c r="V645" s="574">
        <v>125</v>
      </c>
      <c r="W645" s="574">
        <v>0</v>
      </c>
      <c r="X645" s="574">
        <v>0</v>
      </c>
      <c r="Y645" s="574">
        <v>0</v>
      </c>
      <c r="Z645" s="574">
        <v>0</v>
      </c>
      <c r="AA645" s="574">
        <v>0</v>
      </c>
      <c r="AB645" s="574">
        <v>0</v>
      </c>
      <c r="AC645" s="574">
        <v>0</v>
      </c>
      <c r="AD645" s="574">
        <v>0</v>
      </c>
      <c r="AE645" s="574">
        <v>0</v>
      </c>
      <c r="AF645" s="574">
        <v>0</v>
      </c>
      <c r="AG645" s="574">
        <v>0</v>
      </c>
      <c r="AH645" s="574">
        <v>0</v>
      </c>
      <c r="AI645" s="574">
        <v>0</v>
      </c>
      <c r="AJ645" s="574">
        <v>0</v>
      </c>
      <c r="AK645" s="574">
        <v>0</v>
      </c>
      <c r="AL645" s="574">
        <v>0</v>
      </c>
      <c r="AM645" s="574">
        <v>0</v>
      </c>
      <c r="AN645" s="574">
        <v>0</v>
      </c>
      <c r="AO645" s="574">
        <v>0</v>
      </c>
      <c r="AP645" s="574">
        <v>0</v>
      </c>
      <c r="AQ645" s="574">
        <v>0</v>
      </c>
      <c r="AR645" s="574">
        <v>0</v>
      </c>
      <c r="AS645" s="574">
        <v>0</v>
      </c>
      <c r="AT645" s="574">
        <v>0</v>
      </c>
      <c r="AU645" s="574">
        <v>0</v>
      </c>
      <c r="AV645" s="574">
        <v>0</v>
      </c>
      <c r="AW645" s="574">
        <v>0</v>
      </c>
      <c r="AX645" s="574">
        <v>0</v>
      </c>
      <c r="AY645" s="574">
        <v>0</v>
      </c>
      <c r="AZ645" s="574">
        <v>0</v>
      </c>
      <c r="BA645" s="574">
        <v>0</v>
      </c>
      <c r="BB645" s="574">
        <v>0</v>
      </c>
      <c r="BC645" s="574">
        <v>0</v>
      </c>
      <c r="BD645" s="574">
        <v>0</v>
      </c>
      <c r="BE645" s="574">
        <v>0</v>
      </c>
      <c r="BF645" s="574">
        <v>0</v>
      </c>
      <c r="BG645" s="574">
        <v>0</v>
      </c>
      <c r="BH645" s="574">
        <v>0</v>
      </c>
      <c r="BI645" s="574">
        <v>0</v>
      </c>
      <c r="BJ645" s="574">
        <v>0</v>
      </c>
      <c r="BK645" s="574">
        <v>0</v>
      </c>
      <c r="BL645" s="574">
        <v>0</v>
      </c>
      <c r="BM645" s="574">
        <v>0</v>
      </c>
      <c r="BN645" s="574">
        <v>0</v>
      </c>
      <c r="BO645" s="574">
        <v>0</v>
      </c>
      <c r="BP645" s="574">
        <v>0</v>
      </c>
      <c r="BQ645" s="574">
        <v>0</v>
      </c>
      <c r="BR645" s="574">
        <v>0</v>
      </c>
      <c r="BS645" s="574">
        <v>0</v>
      </c>
      <c r="BT645" s="574">
        <v>0</v>
      </c>
      <c r="BU645" s="574">
        <v>0</v>
      </c>
      <c r="BV645" s="574">
        <v>0</v>
      </c>
      <c r="BW645" s="574">
        <v>0</v>
      </c>
      <c r="BX645" s="574">
        <v>0</v>
      </c>
      <c r="BY645" s="574">
        <v>10</v>
      </c>
      <c r="BZ645" s="574">
        <v>0</v>
      </c>
      <c r="CA645" s="574">
        <v>0</v>
      </c>
      <c r="CB645" s="574">
        <v>0</v>
      </c>
      <c r="CC645" s="574">
        <v>10</v>
      </c>
    </row>
    <row r="646" spans="1:81">
      <c r="A646" s="586"/>
      <c r="B646" s="586" t="s">
        <v>1533</v>
      </c>
      <c r="C646" s="572"/>
      <c r="D646" s="587" t="s">
        <v>955</v>
      </c>
      <c r="E646" s="575" t="s">
        <v>1535</v>
      </c>
      <c r="F646" s="573">
        <v>145.49</v>
      </c>
      <c r="G646" s="574">
        <v>3.4875</v>
      </c>
      <c r="H646" s="574">
        <v>0</v>
      </c>
      <c r="I646" s="574">
        <v>0</v>
      </c>
      <c r="J646" s="574">
        <v>0</v>
      </c>
      <c r="K646" s="574">
        <v>3.4875</v>
      </c>
      <c r="L646" s="574">
        <v>132</v>
      </c>
      <c r="M646" s="574">
        <v>0</v>
      </c>
      <c r="N646" s="574">
        <v>0</v>
      </c>
      <c r="O646" s="574">
        <v>0</v>
      </c>
      <c r="P646" s="574">
        <v>0</v>
      </c>
      <c r="Q646" s="574">
        <v>0</v>
      </c>
      <c r="R646" s="574">
        <v>0</v>
      </c>
      <c r="S646" s="574">
        <v>0</v>
      </c>
      <c r="T646" s="574">
        <v>7</v>
      </c>
      <c r="U646" s="574">
        <v>0</v>
      </c>
      <c r="V646" s="574">
        <v>125</v>
      </c>
      <c r="W646" s="574">
        <v>0</v>
      </c>
      <c r="X646" s="574">
        <v>0</v>
      </c>
      <c r="Y646" s="574">
        <v>0</v>
      </c>
      <c r="Z646" s="574">
        <v>0</v>
      </c>
      <c r="AA646" s="574">
        <v>0</v>
      </c>
      <c r="AB646" s="574">
        <v>0</v>
      </c>
      <c r="AC646" s="574">
        <v>0</v>
      </c>
      <c r="AD646" s="574">
        <v>0</v>
      </c>
      <c r="AE646" s="574">
        <v>0</v>
      </c>
      <c r="AF646" s="574">
        <v>0</v>
      </c>
      <c r="AG646" s="574">
        <v>0</v>
      </c>
      <c r="AH646" s="574">
        <v>0</v>
      </c>
      <c r="AI646" s="574">
        <v>0</v>
      </c>
      <c r="AJ646" s="574">
        <v>0</v>
      </c>
      <c r="AK646" s="574">
        <v>0</v>
      </c>
      <c r="AL646" s="574">
        <v>0</v>
      </c>
      <c r="AM646" s="574">
        <v>0</v>
      </c>
      <c r="AN646" s="574">
        <v>0</v>
      </c>
      <c r="AO646" s="574">
        <v>0</v>
      </c>
      <c r="AP646" s="574">
        <v>0</v>
      </c>
      <c r="AQ646" s="574">
        <v>0</v>
      </c>
      <c r="AR646" s="574">
        <v>0</v>
      </c>
      <c r="AS646" s="574">
        <v>0</v>
      </c>
      <c r="AT646" s="574">
        <v>0</v>
      </c>
      <c r="AU646" s="574">
        <v>0</v>
      </c>
      <c r="AV646" s="574">
        <v>0</v>
      </c>
      <c r="AW646" s="574">
        <v>0</v>
      </c>
      <c r="AX646" s="574">
        <v>0</v>
      </c>
      <c r="AY646" s="574">
        <v>0</v>
      </c>
      <c r="AZ646" s="574">
        <v>0</v>
      </c>
      <c r="BA646" s="574">
        <v>0</v>
      </c>
      <c r="BB646" s="574">
        <v>0</v>
      </c>
      <c r="BC646" s="574">
        <v>0</v>
      </c>
      <c r="BD646" s="574">
        <v>0</v>
      </c>
      <c r="BE646" s="574">
        <v>0</v>
      </c>
      <c r="BF646" s="574">
        <v>0</v>
      </c>
      <c r="BG646" s="574">
        <v>0</v>
      </c>
      <c r="BH646" s="574">
        <v>0</v>
      </c>
      <c r="BI646" s="574">
        <v>0</v>
      </c>
      <c r="BJ646" s="574">
        <v>0</v>
      </c>
      <c r="BK646" s="574">
        <v>0</v>
      </c>
      <c r="BL646" s="574">
        <v>0</v>
      </c>
      <c r="BM646" s="574">
        <v>0</v>
      </c>
      <c r="BN646" s="574">
        <v>0</v>
      </c>
      <c r="BO646" s="574">
        <v>0</v>
      </c>
      <c r="BP646" s="574">
        <v>0</v>
      </c>
      <c r="BQ646" s="574">
        <v>0</v>
      </c>
      <c r="BR646" s="574">
        <v>0</v>
      </c>
      <c r="BS646" s="574">
        <v>0</v>
      </c>
      <c r="BT646" s="574">
        <v>0</v>
      </c>
      <c r="BU646" s="574">
        <v>0</v>
      </c>
      <c r="BV646" s="574">
        <v>0</v>
      </c>
      <c r="BW646" s="574">
        <v>0</v>
      </c>
      <c r="BX646" s="574">
        <v>0</v>
      </c>
      <c r="BY646" s="574">
        <v>10</v>
      </c>
      <c r="BZ646" s="574">
        <v>0</v>
      </c>
      <c r="CA646" s="574">
        <v>0</v>
      </c>
      <c r="CB646" s="574">
        <v>0</v>
      </c>
      <c r="CC646" s="574">
        <v>10</v>
      </c>
    </row>
    <row r="647" spans="1:81">
      <c r="A647" s="586"/>
      <c r="B647" s="586" t="s">
        <v>1533</v>
      </c>
      <c r="C647" s="572"/>
      <c r="D647" s="587" t="s">
        <v>1536</v>
      </c>
      <c r="E647" s="575" t="s">
        <v>1537</v>
      </c>
      <c r="F647" s="573">
        <v>145.49</v>
      </c>
      <c r="G647" s="574">
        <v>3.4875</v>
      </c>
      <c r="H647" s="574">
        <v>0</v>
      </c>
      <c r="I647" s="574">
        <v>0</v>
      </c>
      <c r="J647" s="574">
        <v>0</v>
      </c>
      <c r="K647" s="574">
        <v>3.4875</v>
      </c>
      <c r="L647" s="574">
        <v>132</v>
      </c>
      <c r="M647" s="574">
        <v>0</v>
      </c>
      <c r="N647" s="574">
        <v>0</v>
      </c>
      <c r="O647" s="574">
        <v>0</v>
      </c>
      <c r="P647" s="574">
        <v>0</v>
      </c>
      <c r="Q647" s="574">
        <v>0</v>
      </c>
      <c r="R647" s="574">
        <v>0</v>
      </c>
      <c r="S647" s="574">
        <v>0</v>
      </c>
      <c r="T647" s="574">
        <v>7</v>
      </c>
      <c r="U647" s="574">
        <v>0</v>
      </c>
      <c r="V647" s="574">
        <v>125</v>
      </c>
      <c r="W647" s="574">
        <v>0</v>
      </c>
      <c r="X647" s="574">
        <v>0</v>
      </c>
      <c r="Y647" s="574">
        <v>0</v>
      </c>
      <c r="Z647" s="574">
        <v>0</v>
      </c>
      <c r="AA647" s="574">
        <v>0</v>
      </c>
      <c r="AB647" s="574">
        <v>0</v>
      </c>
      <c r="AC647" s="574">
        <v>0</v>
      </c>
      <c r="AD647" s="574">
        <v>0</v>
      </c>
      <c r="AE647" s="574">
        <v>0</v>
      </c>
      <c r="AF647" s="574">
        <v>0</v>
      </c>
      <c r="AG647" s="574">
        <v>0</v>
      </c>
      <c r="AH647" s="574">
        <v>0</v>
      </c>
      <c r="AI647" s="574">
        <v>0</v>
      </c>
      <c r="AJ647" s="574">
        <v>0</v>
      </c>
      <c r="AK647" s="574">
        <v>0</v>
      </c>
      <c r="AL647" s="574">
        <v>0</v>
      </c>
      <c r="AM647" s="574">
        <v>0</v>
      </c>
      <c r="AN647" s="574">
        <v>0</v>
      </c>
      <c r="AO647" s="574">
        <v>0</v>
      </c>
      <c r="AP647" s="574">
        <v>0</v>
      </c>
      <c r="AQ647" s="574">
        <v>0</v>
      </c>
      <c r="AR647" s="574">
        <v>0</v>
      </c>
      <c r="AS647" s="574">
        <v>0</v>
      </c>
      <c r="AT647" s="574">
        <v>0</v>
      </c>
      <c r="AU647" s="574">
        <v>0</v>
      </c>
      <c r="AV647" s="574">
        <v>0</v>
      </c>
      <c r="AW647" s="574">
        <v>0</v>
      </c>
      <c r="AX647" s="574">
        <v>0</v>
      </c>
      <c r="AY647" s="574">
        <v>0</v>
      </c>
      <c r="AZ647" s="574">
        <v>0</v>
      </c>
      <c r="BA647" s="574">
        <v>0</v>
      </c>
      <c r="BB647" s="574">
        <v>0</v>
      </c>
      <c r="BC647" s="574">
        <v>0</v>
      </c>
      <c r="BD647" s="574">
        <v>0</v>
      </c>
      <c r="BE647" s="574">
        <v>0</v>
      </c>
      <c r="BF647" s="574">
        <v>0</v>
      </c>
      <c r="BG647" s="574">
        <v>0</v>
      </c>
      <c r="BH647" s="574">
        <v>0</v>
      </c>
      <c r="BI647" s="574">
        <v>0</v>
      </c>
      <c r="BJ647" s="574">
        <v>0</v>
      </c>
      <c r="BK647" s="574">
        <v>0</v>
      </c>
      <c r="BL647" s="574">
        <v>0</v>
      </c>
      <c r="BM647" s="574">
        <v>0</v>
      </c>
      <c r="BN647" s="574">
        <v>0</v>
      </c>
      <c r="BO647" s="574">
        <v>0</v>
      </c>
      <c r="BP647" s="574">
        <v>0</v>
      </c>
      <c r="BQ647" s="574">
        <v>0</v>
      </c>
      <c r="BR647" s="574">
        <v>0</v>
      </c>
      <c r="BS647" s="574">
        <v>0</v>
      </c>
      <c r="BT647" s="574">
        <v>0</v>
      </c>
      <c r="BU647" s="574">
        <v>0</v>
      </c>
      <c r="BV647" s="574">
        <v>0</v>
      </c>
      <c r="BW647" s="574">
        <v>0</v>
      </c>
      <c r="BX647" s="574">
        <v>0</v>
      </c>
      <c r="BY647" s="574">
        <v>10</v>
      </c>
      <c r="BZ647" s="574">
        <v>0</v>
      </c>
      <c r="CA647" s="574">
        <v>0</v>
      </c>
      <c r="CB647" s="574">
        <v>0</v>
      </c>
      <c r="CC647" s="574">
        <v>10</v>
      </c>
    </row>
    <row r="648" spans="1:81">
      <c r="A648" s="586"/>
      <c r="B648" s="586" t="s">
        <v>1533</v>
      </c>
      <c r="C648" s="572"/>
      <c r="D648" s="587" t="s">
        <v>1538</v>
      </c>
      <c r="E648" s="575" t="s">
        <v>1268</v>
      </c>
      <c r="F648" s="573">
        <v>128.49</v>
      </c>
      <c r="G648" s="574">
        <v>3.4875</v>
      </c>
      <c r="H648" s="574">
        <v>0</v>
      </c>
      <c r="I648" s="574">
        <v>0</v>
      </c>
      <c r="J648" s="574">
        <v>0</v>
      </c>
      <c r="K648" s="574">
        <v>3.4875</v>
      </c>
      <c r="L648" s="574">
        <v>125</v>
      </c>
      <c r="M648" s="574">
        <v>0</v>
      </c>
      <c r="N648" s="574">
        <v>0</v>
      </c>
      <c r="O648" s="574">
        <v>0</v>
      </c>
      <c r="P648" s="574">
        <v>0</v>
      </c>
      <c r="Q648" s="574">
        <v>0</v>
      </c>
      <c r="R648" s="574">
        <v>0</v>
      </c>
      <c r="S648" s="574">
        <v>0</v>
      </c>
      <c r="T648" s="574">
        <v>0</v>
      </c>
      <c r="U648" s="574">
        <v>0</v>
      </c>
      <c r="V648" s="574">
        <v>125</v>
      </c>
      <c r="W648" s="574">
        <v>0</v>
      </c>
      <c r="X648" s="574">
        <v>0</v>
      </c>
      <c r="Y648" s="574">
        <v>0</v>
      </c>
      <c r="Z648" s="574">
        <v>0</v>
      </c>
      <c r="AA648" s="574">
        <v>0</v>
      </c>
      <c r="AB648" s="574">
        <v>0</v>
      </c>
      <c r="AC648" s="574">
        <v>0</v>
      </c>
      <c r="AD648" s="574">
        <v>0</v>
      </c>
      <c r="AE648" s="574">
        <v>0</v>
      </c>
      <c r="AF648" s="574">
        <v>0</v>
      </c>
      <c r="AG648" s="574">
        <v>0</v>
      </c>
      <c r="AH648" s="574">
        <v>0</v>
      </c>
      <c r="AI648" s="574">
        <v>0</v>
      </c>
      <c r="AJ648" s="574">
        <v>0</v>
      </c>
      <c r="AK648" s="574">
        <v>0</v>
      </c>
      <c r="AL648" s="574">
        <v>0</v>
      </c>
      <c r="AM648" s="574">
        <v>0</v>
      </c>
      <c r="AN648" s="574">
        <v>0</v>
      </c>
      <c r="AO648" s="574">
        <v>0</v>
      </c>
      <c r="AP648" s="574">
        <v>0</v>
      </c>
      <c r="AQ648" s="574">
        <v>0</v>
      </c>
      <c r="AR648" s="574">
        <v>0</v>
      </c>
      <c r="AS648" s="574">
        <v>0</v>
      </c>
      <c r="AT648" s="574">
        <v>0</v>
      </c>
      <c r="AU648" s="574">
        <v>0</v>
      </c>
      <c r="AV648" s="574">
        <v>0</v>
      </c>
      <c r="AW648" s="574">
        <v>0</v>
      </c>
      <c r="AX648" s="574">
        <v>0</v>
      </c>
      <c r="AY648" s="574">
        <v>0</v>
      </c>
      <c r="AZ648" s="574">
        <v>0</v>
      </c>
      <c r="BA648" s="574">
        <v>0</v>
      </c>
      <c r="BB648" s="574">
        <v>0</v>
      </c>
      <c r="BC648" s="574">
        <v>0</v>
      </c>
      <c r="BD648" s="574">
        <v>0</v>
      </c>
      <c r="BE648" s="574">
        <v>0</v>
      </c>
      <c r="BF648" s="574">
        <v>0</v>
      </c>
      <c r="BG648" s="574">
        <v>0</v>
      </c>
      <c r="BH648" s="574">
        <v>0</v>
      </c>
      <c r="BI648" s="574">
        <v>0</v>
      </c>
      <c r="BJ648" s="574">
        <v>0</v>
      </c>
      <c r="BK648" s="574">
        <v>0</v>
      </c>
      <c r="BL648" s="574">
        <v>0</v>
      </c>
      <c r="BM648" s="574">
        <v>0</v>
      </c>
      <c r="BN648" s="574">
        <v>0</v>
      </c>
      <c r="BO648" s="574">
        <v>0</v>
      </c>
      <c r="BP648" s="574">
        <v>0</v>
      </c>
      <c r="BQ648" s="574">
        <v>0</v>
      </c>
      <c r="BR648" s="574">
        <v>0</v>
      </c>
      <c r="BS648" s="574">
        <v>0</v>
      </c>
      <c r="BT648" s="574">
        <v>0</v>
      </c>
      <c r="BU648" s="574">
        <v>0</v>
      </c>
      <c r="BV648" s="574">
        <v>0</v>
      </c>
      <c r="BW648" s="574">
        <v>0</v>
      </c>
      <c r="BX648" s="574">
        <v>0</v>
      </c>
      <c r="BY648" s="574">
        <v>0</v>
      </c>
      <c r="BZ648" s="574">
        <v>0</v>
      </c>
      <c r="CA648" s="574">
        <v>0</v>
      </c>
      <c r="CB648" s="574">
        <v>0</v>
      </c>
      <c r="CC648" s="574">
        <v>0</v>
      </c>
    </row>
    <row r="649" spans="1:81">
      <c r="A649" s="586"/>
      <c r="B649" s="586" t="s">
        <v>1533</v>
      </c>
      <c r="C649" s="572"/>
      <c r="D649" s="587" t="s">
        <v>1539</v>
      </c>
      <c r="E649" s="575" t="s">
        <v>1342</v>
      </c>
      <c r="F649" s="573">
        <v>7</v>
      </c>
      <c r="G649" s="574">
        <v>0</v>
      </c>
      <c r="H649" s="574">
        <v>0</v>
      </c>
      <c r="I649" s="574">
        <v>0</v>
      </c>
      <c r="J649" s="574">
        <v>0</v>
      </c>
      <c r="K649" s="574">
        <v>0</v>
      </c>
      <c r="L649" s="574">
        <v>7</v>
      </c>
      <c r="M649" s="574">
        <v>0</v>
      </c>
      <c r="N649" s="574">
        <v>0</v>
      </c>
      <c r="O649" s="574">
        <v>0</v>
      </c>
      <c r="P649" s="574">
        <v>0</v>
      </c>
      <c r="Q649" s="574">
        <v>0</v>
      </c>
      <c r="R649" s="574">
        <v>0</v>
      </c>
      <c r="S649" s="574">
        <v>0</v>
      </c>
      <c r="T649" s="574">
        <v>7</v>
      </c>
      <c r="U649" s="574">
        <v>0</v>
      </c>
      <c r="V649" s="574">
        <v>0</v>
      </c>
      <c r="W649" s="574">
        <v>0</v>
      </c>
      <c r="X649" s="574">
        <v>0</v>
      </c>
      <c r="Y649" s="574">
        <v>0</v>
      </c>
      <c r="Z649" s="574">
        <v>0</v>
      </c>
      <c r="AA649" s="574">
        <v>0</v>
      </c>
      <c r="AB649" s="574">
        <v>0</v>
      </c>
      <c r="AC649" s="574">
        <v>0</v>
      </c>
      <c r="AD649" s="574">
        <v>0</v>
      </c>
      <c r="AE649" s="574">
        <v>0</v>
      </c>
      <c r="AF649" s="574">
        <v>0</v>
      </c>
      <c r="AG649" s="574">
        <v>0</v>
      </c>
      <c r="AH649" s="574">
        <v>0</v>
      </c>
      <c r="AI649" s="574">
        <v>0</v>
      </c>
      <c r="AJ649" s="574">
        <v>0</v>
      </c>
      <c r="AK649" s="574">
        <v>0</v>
      </c>
      <c r="AL649" s="574">
        <v>0</v>
      </c>
      <c r="AM649" s="574">
        <v>0</v>
      </c>
      <c r="AN649" s="574">
        <v>0</v>
      </c>
      <c r="AO649" s="574">
        <v>0</v>
      </c>
      <c r="AP649" s="574">
        <v>0</v>
      </c>
      <c r="AQ649" s="574">
        <v>0</v>
      </c>
      <c r="AR649" s="574">
        <v>0</v>
      </c>
      <c r="AS649" s="574">
        <v>0</v>
      </c>
      <c r="AT649" s="574">
        <v>0</v>
      </c>
      <c r="AU649" s="574">
        <v>0</v>
      </c>
      <c r="AV649" s="574">
        <v>0</v>
      </c>
      <c r="AW649" s="574">
        <v>0</v>
      </c>
      <c r="AX649" s="574">
        <v>0</v>
      </c>
      <c r="AY649" s="574">
        <v>0</v>
      </c>
      <c r="AZ649" s="574">
        <v>0</v>
      </c>
      <c r="BA649" s="574">
        <v>0</v>
      </c>
      <c r="BB649" s="574">
        <v>0</v>
      </c>
      <c r="BC649" s="574">
        <v>0</v>
      </c>
      <c r="BD649" s="574">
        <v>0</v>
      </c>
      <c r="BE649" s="574">
        <v>0</v>
      </c>
      <c r="BF649" s="574">
        <v>0</v>
      </c>
      <c r="BG649" s="574">
        <v>0</v>
      </c>
      <c r="BH649" s="574">
        <v>0</v>
      </c>
      <c r="BI649" s="574">
        <v>0</v>
      </c>
      <c r="BJ649" s="574">
        <v>0</v>
      </c>
      <c r="BK649" s="574">
        <v>0</v>
      </c>
      <c r="BL649" s="574">
        <v>0</v>
      </c>
      <c r="BM649" s="574">
        <v>0</v>
      </c>
      <c r="BN649" s="574">
        <v>0</v>
      </c>
      <c r="BO649" s="574">
        <v>0</v>
      </c>
      <c r="BP649" s="574">
        <v>0</v>
      </c>
      <c r="BQ649" s="574">
        <v>0</v>
      </c>
      <c r="BR649" s="574">
        <v>0</v>
      </c>
      <c r="BS649" s="574">
        <v>0</v>
      </c>
      <c r="BT649" s="574">
        <v>0</v>
      </c>
      <c r="BU649" s="574">
        <v>0</v>
      </c>
      <c r="BV649" s="574">
        <v>0</v>
      </c>
      <c r="BW649" s="574">
        <v>0</v>
      </c>
      <c r="BX649" s="574">
        <v>0</v>
      </c>
      <c r="BY649" s="574">
        <v>0</v>
      </c>
      <c r="BZ649" s="574">
        <v>0</v>
      </c>
      <c r="CA649" s="574">
        <v>0</v>
      </c>
      <c r="CB649" s="574">
        <v>0</v>
      </c>
      <c r="CC649" s="574">
        <v>0</v>
      </c>
    </row>
    <row r="650" spans="1:81">
      <c r="A650" s="586"/>
      <c r="B650" s="586" t="s">
        <v>1533</v>
      </c>
      <c r="C650" s="572"/>
      <c r="D650" s="587" t="s">
        <v>1540</v>
      </c>
      <c r="E650" s="575" t="s">
        <v>1541</v>
      </c>
      <c r="F650" s="573">
        <v>10</v>
      </c>
      <c r="G650" s="574">
        <v>0</v>
      </c>
      <c r="H650" s="574">
        <v>0</v>
      </c>
      <c r="I650" s="574">
        <v>0</v>
      </c>
      <c r="J650" s="574">
        <v>0</v>
      </c>
      <c r="K650" s="574">
        <v>0</v>
      </c>
      <c r="L650" s="574">
        <v>0</v>
      </c>
      <c r="M650" s="574">
        <v>0</v>
      </c>
      <c r="N650" s="574">
        <v>0</v>
      </c>
      <c r="O650" s="574">
        <v>0</v>
      </c>
      <c r="P650" s="574">
        <v>0</v>
      </c>
      <c r="Q650" s="574">
        <v>0</v>
      </c>
      <c r="R650" s="574">
        <v>0</v>
      </c>
      <c r="S650" s="574">
        <v>0</v>
      </c>
      <c r="T650" s="574">
        <v>0</v>
      </c>
      <c r="U650" s="574">
        <v>0</v>
      </c>
      <c r="V650" s="574">
        <v>0</v>
      </c>
      <c r="W650" s="574">
        <v>0</v>
      </c>
      <c r="X650" s="574">
        <v>0</v>
      </c>
      <c r="Y650" s="574">
        <v>0</v>
      </c>
      <c r="Z650" s="574">
        <v>0</v>
      </c>
      <c r="AA650" s="574">
        <v>0</v>
      </c>
      <c r="AB650" s="574">
        <v>0</v>
      </c>
      <c r="AC650" s="574">
        <v>0</v>
      </c>
      <c r="AD650" s="574">
        <v>0</v>
      </c>
      <c r="AE650" s="574">
        <v>0</v>
      </c>
      <c r="AF650" s="574">
        <v>0</v>
      </c>
      <c r="AG650" s="574">
        <v>0</v>
      </c>
      <c r="AH650" s="574">
        <v>0</v>
      </c>
      <c r="AI650" s="574">
        <v>0</v>
      </c>
      <c r="AJ650" s="574">
        <v>0</v>
      </c>
      <c r="AK650" s="574">
        <v>0</v>
      </c>
      <c r="AL650" s="574">
        <v>0</v>
      </c>
      <c r="AM650" s="574">
        <v>0</v>
      </c>
      <c r="AN650" s="574">
        <v>0</v>
      </c>
      <c r="AO650" s="574">
        <v>0</v>
      </c>
      <c r="AP650" s="574">
        <v>0</v>
      </c>
      <c r="AQ650" s="574">
        <v>0</v>
      </c>
      <c r="AR650" s="574">
        <v>0</v>
      </c>
      <c r="AS650" s="574">
        <v>0</v>
      </c>
      <c r="AT650" s="574">
        <v>0</v>
      </c>
      <c r="AU650" s="574">
        <v>0</v>
      </c>
      <c r="AV650" s="574">
        <v>0</v>
      </c>
      <c r="AW650" s="574">
        <v>0</v>
      </c>
      <c r="AX650" s="574">
        <v>0</v>
      </c>
      <c r="AY650" s="574">
        <v>0</v>
      </c>
      <c r="AZ650" s="574">
        <v>0</v>
      </c>
      <c r="BA650" s="574">
        <v>0</v>
      </c>
      <c r="BB650" s="574">
        <v>0</v>
      </c>
      <c r="BC650" s="574">
        <v>0</v>
      </c>
      <c r="BD650" s="574">
        <v>0</v>
      </c>
      <c r="BE650" s="574">
        <v>0</v>
      </c>
      <c r="BF650" s="574">
        <v>0</v>
      </c>
      <c r="BG650" s="574">
        <v>0</v>
      </c>
      <c r="BH650" s="574">
        <v>0</v>
      </c>
      <c r="BI650" s="574">
        <v>0</v>
      </c>
      <c r="BJ650" s="574">
        <v>0</v>
      </c>
      <c r="BK650" s="574">
        <v>0</v>
      </c>
      <c r="BL650" s="574">
        <v>0</v>
      </c>
      <c r="BM650" s="574">
        <v>0</v>
      </c>
      <c r="BN650" s="574">
        <v>0</v>
      </c>
      <c r="BO650" s="574">
        <v>0</v>
      </c>
      <c r="BP650" s="574">
        <v>0</v>
      </c>
      <c r="BQ650" s="574">
        <v>0</v>
      </c>
      <c r="BR650" s="574">
        <v>0</v>
      </c>
      <c r="BS650" s="574">
        <v>0</v>
      </c>
      <c r="BT650" s="574">
        <v>0</v>
      </c>
      <c r="BU650" s="574">
        <v>0</v>
      </c>
      <c r="BV650" s="574">
        <v>0</v>
      </c>
      <c r="BW650" s="574">
        <v>0</v>
      </c>
      <c r="BX650" s="574">
        <v>0</v>
      </c>
      <c r="BY650" s="574">
        <v>10</v>
      </c>
      <c r="BZ650" s="574">
        <v>0</v>
      </c>
      <c r="CA650" s="574">
        <v>0</v>
      </c>
      <c r="CB650" s="574">
        <v>0</v>
      </c>
      <c r="CC650" s="574">
        <v>10</v>
      </c>
    </row>
    <row r="651" spans="1:81">
      <c r="A651" s="586" t="s">
        <v>1522</v>
      </c>
      <c r="B651" s="586" t="s">
        <v>1542</v>
      </c>
      <c r="C651" s="575" t="s">
        <v>1543</v>
      </c>
      <c r="D651" s="587"/>
      <c r="E651" s="575"/>
      <c r="F651" s="573">
        <v>9.87</v>
      </c>
      <c r="G651" s="574">
        <v>2.628</v>
      </c>
      <c r="H651" s="574">
        <v>0</v>
      </c>
      <c r="I651" s="574">
        <v>2.628</v>
      </c>
      <c r="J651" s="574">
        <v>0</v>
      </c>
      <c r="K651" s="574">
        <v>0</v>
      </c>
      <c r="L651" s="574">
        <v>7.2432</v>
      </c>
      <c r="M651" s="574">
        <v>0</v>
      </c>
      <c r="N651" s="574">
        <v>0</v>
      </c>
      <c r="O651" s="574">
        <v>0</v>
      </c>
      <c r="P651" s="574">
        <v>0</v>
      </c>
      <c r="Q651" s="574">
        <v>7.2432</v>
      </c>
      <c r="R651" s="574">
        <v>0</v>
      </c>
      <c r="S651" s="574">
        <v>0</v>
      </c>
      <c r="T651" s="574">
        <v>0</v>
      </c>
      <c r="U651" s="574">
        <v>0</v>
      </c>
      <c r="V651" s="574">
        <v>0</v>
      </c>
      <c r="W651" s="574">
        <v>0</v>
      </c>
      <c r="X651" s="574">
        <v>0</v>
      </c>
      <c r="Y651" s="574">
        <v>0</v>
      </c>
      <c r="Z651" s="574">
        <v>0</v>
      </c>
      <c r="AA651" s="574">
        <v>0</v>
      </c>
      <c r="AB651" s="574">
        <v>0</v>
      </c>
      <c r="AC651" s="574">
        <v>0</v>
      </c>
      <c r="AD651" s="574">
        <v>0</v>
      </c>
      <c r="AE651" s="574">
        <v>0</v>
      </c>
      <c r="AF651" s="574">
        <v>0</v>
      </c>
      <c r="AG651" s="574">
        <v>0</v>
      </c>
      <c r="AH651" s="574">
        <v>0</v>
      </c>
      <c r="AI651" s="574">
        <v>0</v>
      </c>
      <c r="AJ651" s="574">
        <v>0</v>
      </c>
      <c r="AK651" s="574">
        <v>0</v>
      </c>
      <c r="AL651" s="574">
        <v>0</v>
      </c>
      <c r="AM651" s="574">
        <v>0</v>
      </c>
      <c r="AN651" s="574">
        <v>0</v>
      </c>
      <c r="AO651" s="574">
        <v>0</v>
      </c>
      <c r="AP651" s="574">
        <v>0</v>
      </c>
      <c r="AQ651" s="574">
        <v>0</v>
      </c>
      <c r="AR651" s="574">
        <v>0</v>
      </c>
      <c r="AS651" s="574">
        <v>0</v>
      </c>
      <c r="AT651" s="574">
        <v>0</v>
      </c>
      <c r="AU651" s="574">
        <v>0</v>
      </c>
      <c r="AV651" s="574">
        <v>0</v>
      </c>
      <c r="AW651" s="574">
        <v>0</v>
      </c>
      <c r="AX651" s="574">
        <v>0</v>
      </c>
      <c r="AY651" s="574">
        <v>0</v>
      </c>
      <c r="AZ651" s="574">
        <v>0</v>
      </c>
      <c r="BA651" s="574">
        <v>0</v>
      </c>
      <c r="BB651" s="574">
        <v>0</v>
      </c>
      <c r="BC651" s="574">
        <v>0</v>
      </c>
      <c r="BD651" s="574">
        <v>0</v>
      </c>
      <c r="BE651" s="574">
        <v>0</v>
      </c>
      <c r="BF651" s="574">
        <v>0</v>
      </c>
      <c r="BG651" s="574">
        <v>0</v>
      </c>
      <c r="BH651" s="574">
        <v>0</v>
      </c>
      <c r="BI651" s="574">
        <v>0</v>
      </c>
      <c r="BJ651" s="574">
        <v>0</v>
      </c>
      <c r="BK651" s="574">
        <v>0</v>
      </c>
      <c r="BL651" s="574">
        <v>0</v>
      </c>
      <c r="BM651" s="574">
        <v>0</v>
      </c>
      <c r="BN651" s="574">
        <v>0</v>
      </c>
      <c r="BO651" s="574">
        <v>0</v>
      </c>
      <c r="BP651" s="574">
        <v>0</v>
      </c>
      <c r="BQ651" s="574">
        <v>0</v>
      </c>
      <c r="BR651" s="574">
        <v>0</v>
      </c>
      <c r="BS651" s="574">
        <v>0</v>
      </c>
      <c r="BT651" s="574">
        <v>0</v>
      </c>
      <c r="BU651" s="574">
        <v>0</v>
      </c>
      <c r="BV651" s="574">
        <v>0</v>
      </c>
      <c r="BW651" s="574">
        <v>0</v>
      </c>
      <c r="BX651" s="574">
        <v>0</v>
      </c>
      <c r="BY651" s="574">
        <v>0</v>
      </c>
      <c r="BZ651" s="574">
        <v>0</v>
      </c>
      <c r="CA651" s="574">
        <v>0</v>
      </c>
      <c r="CB651" s="574">
        <v>0</v>
      </c>
      <c r="CC651" s="574">
        <v>0</v>
      </c>
    </row>
    <row r="652" spans="1:81">
      <c r="A652" s="586"/>
      <c r="B652" s="586" t="s">
        <v>1542</v>
      </c>
      <c r="C652" s="572"/>
      <c r="D652" s="587" t="s">
        <v>911</v>
      </c>
      <c r="E652" s="575" t="s">
        <v>1264</v>
      </c>
      <c r="F652" s="573">
        <v>7.24</v>
      </c>
      <c r="G652" s="574">
        <v>0</v>
      </c>
      <c r="H652" s="574">
        <v>0</v>
      </c>
      <c r="I652" s="574">
        <v>0</v>
      </c>
      <c r="J652" s="574">
        <v>0</v>
      </c>
      <c r="K652" s="574">
        <v>0</v>
      </c>
      <c r="L652" s="574">
        <v>7.2432</v>
      </c>
      <c r="M652" s="574">
        <v>0</v>
      </c>
      <c r="N652" s="574">
        <v>0</v>
      </c>
      <c r="O652" s="574">
        <v>0</v>
      </c>
      <c r="P652" s="574">
        <v>0</v>
      </c>
      <c r="Q652" s="574">
        <v>7.2432</v>
      </c>
      <c r="R652" s="574">
        <v>0</v>
      </c>
      <c r="S652" s="574">
        <v>0</v>
      </c>
      <c r="T652" s="574">
        <v>0</v>
      </c>
      <c r="U652" s="574">
        <v>0</v>
      </c>
      <c r="V652" s="574">
        <v>0</v>
      </c>
      <c r="W652" s="574">
        <v>0</v>
      </c>
      <c r="X652" s="574">
        <v>0</v>
      </c>
      <c r="Y652" s="574">
        <v>0</v>
      </c>
      <c r="Z652" s="574">
        <v>0</v>
      </c>
      <c r="AA652" s="574">
        <v>0</v>
      </c>
      <c r="AB652" s="574">
        <v>0</v>
      </c>
      <c r="AC652" s="574">
        <v>0</v>
      </c>
      <c r="AD652" s="574">
        <v>0</v>
      </c>
      <c r="AE652" s="574">
        <v>0</v>
      </c>
      <c r="AF652" s="574">
        <v>0</v>
      </c>
      <c r="AG652" s="574">
        <v>0</v>
      </c>
      <c r="AH652" s="574">
        <v>0</v>
      </c>
      <c r="AI652" s="574">
        <v>0</v>
      </c>
      <c r="AJ652" s="574">
        <v>0</v>
      </c>
      <c r="AK652" s="574">
        <v>0</v>
      </c>
      <c r="AL652" s="574">
        <v>0</v>
      </c>
      <c r="AM652" s="574">
        <v>0</v>
      </c>
      <c r="AN652" s="574">
        <v>0</v>
      </c>
      <c r="AO652" s="574">
        <v>0</v>
      </c>
      <c r="AP652" s="574">
        <v>0</v>
      </c>
      <c r="AQ652" s="574">
        <v>0</v>
      </c>
      <c r="AR652" s="574">
        <v>0</v>
      </c>
      <c r="AS652" s="574">
        <v>0</v>
      </c>
      <c r="AT652" s="574">
        <v>0</v>
      </c>
      <c r="AU652" s="574">
        <v>0</v>
      </c>
      <c r="AV652" s="574">
        <v>0</v>
      </c>
      <c r="AW652" s="574">
        <v>0</v>
      </c>
      <c r="AX652" s="574">
        <v>0</v>
      </c>
      <c r="AY652" s="574">
        <v>0</v>
      </c>
      <c r="AZ652" s="574">
        <v>0</v>
      </c>
      <c r="BA652" s="574">
        <v>0</v>
      </c>
      <c r="BB652" s="574">
        <v>0</v>
      </c>
      <c r="BC652" s="574">
        <v>0</v>
      </c>
      <c r="BD652" s="574">
        <v>0</v>
      </c>
      <c r="BE652" s="574">
        <v>0</v>
      </c>
      <c r="BF652" s="574">
        <v>0</v>
      </c>
      <c r="BG652" s="574">
        <v>0</v>
      </c>
      <c r="BH652" s="574">
        <v>0</v>
      </c>
      <c r="BI652" s="574">
        <v>0</v>
      </c>
      <c r="BJ652" s="574">
        <v>0</v>
      </c>
      <c r="BK652" s="574">
        <v>0</v>
      </c>
      <c r="BL652" s="574">
        <v>0</v>
      </c>
      <c r="BM652" s="574">
        <v>0</v>
      </c>
      <c r="BN652" s="574">
        <v>0</v>
      </c>
      <c r="BO652" s="574">
        <v>0</v>
      </c>
      <c r="BP652" s="574">
        <v>0</v>
      </c>
      <c r="BQ652" s="574">
        <v>0</v>
      </c>
      <c r="BR652" s="574">
        <v>0</v>
      </c>
      <c r="BS652" s="574">
        <v>0</v>
      </c>
      <c r="BT652" s="574">
        <v>0</v>
      </c>
      <c r="BU652" s="574">
        <v>0</v>
      </c>
      <c r="BV652" s="574">
        <v>0</v>
      </c>
      <c r="BW652" s="574">
        <v>0</v>
      </c>
      <c r="BX652" s="574">
        <v>0</v>
      </c>
      <c r="BY652" s="574">
        <v>0</v>
      </c>
      <c r="BZ652" s="574">
        <v>0</v>
      </c>
      <c r="CA652" s="574">
        <v>0</v>
      </c>
      <c r="CB652" s="574">
        <v>0</v>
      </c>
      <c r="CC652" s="574">
        <v>0</v>
      </c>
    </row>
    <row r="653" spans="1:81">
      <c r="A653" s="586"/>
      <c r="B653" s="586" t="s">
        <v>1542</v>
      </c>
      <c r="C653" s="572"/>
      <c r="D653" s="587" t="s">
        <v>1530</v>
      </c>
      <c r="E653" s="575" t="s">
        <v>1531</v>
      </c>
      <c r="F653" s="573">
        <v>7.24</v>
      </c>
      <c r="G653" s="574">
        <v>0</v>
      </c>
      <c r="H653" s="574">
        <v>0</v>
      </c>
      <c r="I653" s="574">
        <v>0</v>
      </c>
      <c r="J653" s="574">
        <v>0</v>
      </c>
      <c r="K653" s="574">
        <v>0</v>
      </c>
      <c r="L653" s="574">
        <v>7.2432</v>
      </c>
      <c r="M653" s="574">
        <v>0</v>
      </c>
      <c r="N653" s="574">
        <v>0</v>
      </c>
      <c r="O653" s="574">
        <v>0</v>
      </c>
      <c r="P653" s="574">
        <v>0</v>
      </c>
      <c r="Q653" s="574">
        <v>7.2432</v>
      </c>
      <c r="R653" s="574">
        <v>0</v>
      </c>
      <c r="S653" s="574">
        <v>0</v>
      </c>
      <c r="T653" s="574">
        <v>0</v>
      </c>
      <c r="U653" s="574">
        <v>0</v>
      </c>
      <c r="V653" s="574">
        <v>0</v>
      </c>
      <c r="W653" s="574">
        <v>0</v>
      </c>
      <c r="X653" s="574">
        <v>0</v>
      </c>
      <c r="Y653" s="574">
        <v>0</v>
      </c>
      <c r="Z653" s="574">
        <v>0</v>
      </c>
      <c r="AA653" s="574">
        <v>0</v>
      </c>
      <c r="AB653" s="574">
        <v>0</v>
      </c>
      <c r="AC653" s="574">
        <v>0</v>
      </c>
      <c r="AD653" s="574">
        <v>0</v>
      </c>
      <c r="AE653" s="574">
        <v>0</v>
      </c>
      <c r="AF653" s="574">
        <v>0</v>
      </c>
      <c r="AG653" s="574">
        <v>0</v>
      </c>
      <c r="AH653" s="574">
        <v>0</v>
      </c>
      <c r="AI653" s="574">
        <v>0</v>
      </c>
      <c r="AJ653" s="574">
        <v>0</v>
      </c>
      <c r="AK653" s="574">
        <v>0</v>
      </c>
      <c r="AL653" s="574">
        <v>0</v>
      </c>
      <c r="AM653" s="574">
        <v>0</v>
      </c>
      <c r="AN653" s="574">
        <v>0</v>
      </c>
      <c r="AO653" s="574">
        <v>0</v>
      </c>
      <c r="AP653" s="574">
        <v>0</v>
      </c>
      <c r="AQ653" s="574">
        <v>0</v>
      </c>
      <c r="AR653" s="574">
        <v>0</v>
      </c>
      <c r="AS653" s="574">
        <v>0</v>
      </c>
      <c r="AT653" s="574">
        <v>0</v>
      </c>
      <c r="AU653" s="574">
        <v>0</v>
      </c>
      <c r="AV653" s="574">
        <v>0</v>
      </c>
      <c r="AW653" s="574">
        <v>0</v>
      </c>
      <c r="AX653" s="574">
        <v>0</v>
      </c>
      <c r="AY653" s="574">
        <v>0</v>
      </c>
      <c r="AZ653" s="574">
        <v>0</v>
      </c>
      <c r="BA653" s="574">
        <v>0</v>
      </c>
      <c r="BB653" s="574">
        <v>0</v>
      </c>
      <c r="BC653" s="574">
        <v>0</v>
      </c>
      <c r="BD653" s="574">
        <v>0</v>
      </c>
      <c r="BE653" s="574">
        <v>0</v>
      </c>
      <c r="BF653" s="574">
        <v>0</v>
      </c>
      <c r="BG653" s="574">
        <v>0</v>
      </c>
      <c r="BH653" s="574">
        <v>0</v>
      </c>
      <c r="BI653" s="574">
        <v>0</v>
      </c>
      <c r="BJ653" s="574">
        <v>0</v>
      </c>
      <c r="BK653" s="574">
        <v>0</v>
      </c>
      <c r="BL653" s="574">
        <v>0</v>
      </c>
      <c r="BM653" s="574">
        <v>0</v>
      </c>
      <c r="BN653" s="574">
        <v>0</v>
      </c>
      <c r="BO653" s="574">
        <v>0</v>
      </c>
      <c r="BP653" s="574">
        <v>0</v>
      </c>
      <c r="BQ653" s="574">
        <v>0</v>
      </c>
      <c r="BR653" s="574">
        <v>0</v>
      </c>
      <c r="BS653" s="574">
        <v>0</v>
      </c>
      <c r="BT653" s="574">
        <v>0</v>
      </c>
      <c r="BU653" s="574">
        <v>0</v>
      </c>
      <c r="BV653" s="574">
        <v>0</v>
      </c>
      <c r="BW653" s="574">
        <v>0</v>
      </c>
      <c r="BX653" s="574">
        <v>0</v>
      </c>
      <c r="BY653" s="574">
        <v>0</v>
      </c>
      <c r="BZ653" s="574">
        <v>0</v>
      </c>
      <c r="CA653" s="574">
        <v>0</v>
      </c>
      <c r="CB653" s="574">
        <v>0</v>
      </c>
      <c r="CC653" s="574">
        <v>0</v>
      </c>
    </row>
    <row r="654" spans="1:81">
      <c r="A654" s="586"/>
      <c r="B654" s="586" t="s">
        <v>1542</v>
      </c>
      <c r="C654" s="572"/>
      <c r="D654" s="587" t="s">
        <v>1532</v>
      </c>
      <c r="E654" s="575" t="s">
        <v>1268</v>
      </c>
      <c r="F654" s="573">
        <v>7.24</v>
      </c>
      <c r="G654" s="574">
        <v>0</v>
      </c>
      <c r="H654" s="574">
        <v>0</v>
      </c>
      <c r="I654" s="574">
        <v>0</v>
      </c>
      <c r="J654" s="574">
        <v>0</v>
      </c>
      <c r="K654" s="574">
        <v>0</v>
      </c>
      <c r="L654" s="574">
        <v>7.2432</v>
      </c>
      <c r="M654" s="574">
        <v>0</v>
      </c>
      <c r="N654" s="574">
        <v>0</v>
      </c>
      <c r="O654" s="574">
        <v>0</v>
      </c>
      <c r="P654" s="574">
        <v>0</v>
      </c>
      <c r="Q654" s="574">
        <v>7.2432</v>
      </c>
      <c r="R654" s="574">
        <v>0</v>
      </c>
      <c r="S654" s="574">
        <v>0</v>
      </c>
      <c r="T654" s="574">
        <v>0</v>
      </c>
      <c r="U654" s="574">
        <v>0</v>
      </c>
      <c r="V654" s="574">
        <v>0</v>
      </c>
      <c r="W654" s="574">
        <v>0</v>
      </c>
      <c r="X654" s="574">
        <v>0</v>
      </c>
      <c r="Y654" s="574">
        <v>0</v>
      </c>
      <c r="Z654" s="574">
        <v>0</v>
      </c>
      <c r="AA654" s="574">
        <v>0</v>
      </c>
      <c r="AB654" s="574">
        <v>0</v>
      </c>
      <c r="AC654" s="574">
        <v>0</v>
      </c>
      <c r="AD654" s="574">
        <v>0</v>
      </c>
      <c r="AE654" s="574">
        <v>0</v>
      </c>
      <c r="AF654" s="574">
        <v>0</v>
      </c>
      <c r="AG654" s="574">
        <v>0</v>
      </c>
      <c r="AH654" s="574">
        <v>0</v>
      </c>
      <c r="AI654" s="574">
        <v>0</v>
      </c>
      <c r="AJ654" s="574">
        <v>0</v>
      </c>
      <c r="AK654" s="574">
        <v>0</v>
      </c>
      <c r="AL654" s="574">
        <v>0</v>
      </c>
      <c r="AM654" s="574">
        <v>0</v>
      </c>
      <c r="AN654" s="574">
        <v>0</v>
      </c>
      <c r="AO654" s="574">
        <v>0</v>
      </c>
      <c r="AP654" s="574">
        <v>0</v>
      </c>
      <c r="AQ654" s="574">
        <v>0</v>
      </c>
      <c r="AR654" s="574">
        <v>0</v>
      </c>
      <c r="AS654" s="574">
        <v>0</v>
      </c>
      <c r="AT654" s="574">
        <v>0</v>
      </c>
      <c r="AU654" s="574">
        <v>0</v>
      </c>
      <c r="AV654" s="574">
        <v>0</v>
      </c>
      <c r="AW654" s="574">
        <v>0</v>
      </c>
      <c r="AX654" s="574">
        <v>0</v>
      </c>
      <c r="AY654" s="574">
        <v>0</v>
      </c>
      <c r="AZ654" s="574">
        <v>0</v>
      </c>
      <c r="BA654" s="574">
        <v>0</v>
      </c>
      <c r="BB654" s="574">
        <v>0</v>
      </c>
      <c r="BC654" s="574">
        <v>0</v>
      </c>
      <c r="BD654" s="574">
        <v>0</v>
      </c>
      <c r="BE654" s="574">
        <v>0</v>
      </c>
      <c r="BF654" s="574">
        <v>0</v>
      </c>
      <c r="BG654" s="574">
        <v>0</v>
      </c>
      <c r="BH654" s="574">
        <v>0</v>
      </c>
      <c r="BI654" s="574">
        <v>0</v>
      </c>
      <c r="BJ654" s="574">
        <v>0</v>
      </c>
      <c r="BK654" s="574">
        <v>0</v>
      </c>
      <c r="BL654" s="574">
        <v>0</v>
      </c>
      <c r="BM654" s="574">
        <v>0</v>
      </c>
      <c r="BN654" s="574">
        <v>0</v>
      </c>
      <c r="BO654" s="574">
        <v>0</v>
      </c>
      <c r="BP654" s="574">
        <v>0</v>
      </c>
      <c r="BQ654" s="574">
        <v>0</v>
      </c>
      <c r="BR654" s="574">
        <v>0</v>
      </c>
      <c r="BS654" s="574">
        <v>0</v>
      </c>
      <c r="BT654" s="574">
        <v>0</v>
      </c>
      <c r="BU654" s="574">
        <v>0</v>
      </c>
      <c r="BV654" s="574">
        <v>0</v>
      </c>
      <c r="BW654" s="574">
        <v>0</v>
      </c>
      <c r="BX654" s="574">
        <v>0</v>
      </c>
      <c r="BY654" s="574">
        <v>0</v>
      </c>
      <c r="BZ654" s="574">
        <v>0</v>
      </c>
      <c r="CA654" s="574">
        <v>0</v>
      </c>
      <c r="CB654" s="574">
        <v>0</v>
      </c>
      <c r="CC654" s="574">
        <v>0</v>
      </c>
    </row>
    <row r="655" spans="1:81">
      <c r="A655" s="586"/>
      <c r="B655" s="586" t="s">
        <v>1542</v>
      </c>
      <c r="C655" s="572"/>
      <c r="D655" s="587" t="s">
        <v>925</v>
      </c>
      <c r="E655" s="575" t="s">
        <v>1269</v>
      </c>
      <c r="F655" s="573">
        <v>1.73</v>
      </c>
      <c r="G655" s="574">
        <v>1.728</v>
      </c>
      <c r="H655" s="574">
        <v>0</v>
      </c>
      <c r="I655" s="574">
        <v>1.728</v>
      </c>
      <c r="J655" s="574">
        <v>0</v>
      </c>
      <c r="K655" s="574">
        <v>0</v>
      </c>
      <c r="L655" s="574">
        <v>0</v>
      </c>
      <c r="M655" s="574">
        <v>0</v>
      </c>
      <c r="N655" s="574">
        <v>0</v>
      </c>
      <c r="O655" s="574">
        <v>0</v>
      </c>
      <c r="P655" s="574">
        <v>0</v>
      </c>
      <c r="Q655" s="574">
        <v>0</v>
      </c>
      <c r="R655" s="574">
        <v>0</v>
      </c>
      <c r="S655" s="574">
        <v>0</v>
      </c>
      <c r="T655" s="574">
        <v>0</v>
      </c>
      <c r="U655" s="574">
        <v>0</v>
      </c>
      <c r="V655" s="574">
        <v>0</v>
      </c>
      <c r="W655" s="574">
        <v>0</v>
      </c>
      <c r="X655" s="574">
        <v>0</v>
      </c>
      <c r="Y655" s="574">
        <v>0</v>
      </c>
      <c r="Z655" s="574">
        <v>0</v>
      </c>
      <c r="AA655" s="574">
        <v>0</v>
      </c>
      <c r="AB655" s="574">
        <v>0</v>
      </c>
      <c r="AC655" s="574">
        <v>0</v>
      </c>
      <c r="AD655" s="574">
        <v>0</v>
      </c>
      <c r="AE655" s="574">
        <v>0</v>
      </c>
      <c r="AF655" s="574">
        <v>0</v>
      </c>
      <c r="AG655" s="574">
        <v>0</v>
      </c>
      <c r="AH655" s="574">
        <v>0</v>
      </c>
      <c r="AI655" s="574">
        <v>0</v>
      </c>
      <c r="AJ655" s="574">
        <v>0</v>
      </c>
      <c r="AK655" s="574">
        <v>0</v>
      </c>
      <c r="AL655" s="574">
        <v>0</v>
      </c>
      <c r="AM655" s="574">
        <v>0</v>
      </c>
      <c r="AN655" s="574">
        <v>0</v>
      </c>
      <c r="AO655" s="574">
        <v>0</v>
      </c>
      <c r="AP655" s="574">
        <v>0</v>
      </c>
      <c r="AQ655" s="574">
        <v>0</v>
      </c>
      <c r="AR655" s="574">
        <v>0</v>
      </c>
      <c r="AS655" s="574">
        <v>0</v>
      </c>
      <c r="AT655" s="574">
        <v>0</v>
      </c>
      <c r="AU655" s="574">
        <v>0</v>
      </c>
      <c r="AV655" s="574">
        <v>0</v>
      </c>
      <c r="AW655" s="574">
        <v>0</v>
      </c>
      <c r="AX655" s="574">
        <v>0</v>
      </c>
      <c r="AY655" s="574">
        <v>0</v>
      </c>
      <c r="AZ655" s="574">
        <v>0</v>
      </c>
      <c r="BA655" s="574">
        <v>0</v>
      </c>
      <c r="BB655" s="574">
        <v>0</v>
      </c>
      <c r="BC655" s="574">
        <v>0</v>
      </c>
      <c r="BD655" s="574">
        <v>0</v>
      </c>
      <c r="BE655" s="574">
        <v>0</v>
      </c>
      <c r="BF655" s="574">
        <v>0</v>
      </c>
      <c r="BG655" s="574">
        <v>0</v>
      </c>
      <c r="BH655" s="574">
        <v>0</v>
      </c>
      <c r="BI655" s="574">
        <v>0</v>
      </c>
      <c r="BJ655" s="574">
        <v>0</v>
      </c>
      <c r="BK655" s="574">
        <v>0</v>
      </c>
      <c r="BL655" s="574">
        <v>0</v>
      </c>
      <c r="BM655" s="574">
        <v>0</v>
      </c>
      <c r="BN655" s="574">
        <v>0</v>
      </c>
      <c r="BO655" s="574">
        <v>0</v>
      </c>
      <c r="BP655" s="574">
        <v>0</v>
      </c>
      <c r="BQ655" s="574">
        <v>0</v>
      </c>
      <c r="BR655" s="574">
        <v>0</v>
      </c>
      <c r="BS655" s="574">
        <v>0</v>
      </c>
      <c r="BT655" s="574">
        <v>0</v>
      </c>
      <c r="BU655" s="574">
        <v>0</v>
      </c>
      <c r="BV655" s="574">
        <v>0</v>
      </c>
      <c r="BW655" s="574">
        <v>0</v>
      </c>
      <c r="BX655" s="574">
        <v>0</v>
      </c>
      <c r="BY655" s="574">
        <v>0</v>
      </c>
      <c r="BZ655" s="574">
        <v>0</v>
      </c>
      <c r="CA655" s="574">
        <v>0</v>
      </c>
      <c r="CB655" s="574">
        <v>0</v>
      </c>
      <c r="CC655" s="574">
        <v>0</v>
      </c>
    </row>
    <row r="656" spans="1:81">
      <c r="A656" s="586"/>
      <c r="B656" s="586" t="s">
        <v>1542</v>
      </c>
      <c r="C656" s="572"/>
      <c r="D656" s="587" t="s">
        <v>1270</v>
      </c>
      <c r="E656" s="575" t="s">
        <v>1271</v>
      </c>
      <c r="F656" s="573">
        <v>1.73</v>
      </c>
      <c r="G656" s="574">
        <v>1.728</v>
      </c>
      <c r="H656" s="574">
        <v>0</v>
      </c>
      <c r="I656" s="574">
        <v>1.728</v>
      </c>
      <c r="J656" s="574">
        <v>0</v>
      </c>
      <c r="K656" s="574">
        <v>0</v>
      </c>
      <c r="L656" s="574">
        <v>0</v>
      </c>
      <c r="M656" s="574">
        <v>0</v>
      </c>
      <c r="N656" s="574">
        <v>0</v>
      </c>
      <c r="O656" s="574">
        <v>0</v>
      </c>
      <c r="P656" s="574">
        <v>0</v>
      </c>
      <c r="Q656" s="574">
        <v>0</v>
      </c>
      <c r="R656" s="574">
        <v>0</v>
      </c>
      <c r="S656" s="574">
        <v>0</v>
      </c>
      <c r="T656" s="574">
        <v>0</v>
      </c>
      <c r="U656" s="574">
        <v>0</v>
      </c>
      <c r="V656" s="574">
        <v>0</v>
      </c>
      <c r="W656" s="574">
        <v>0</v>
      </c>
      <c r="X656" s="574">
        <v>0</v>
      </c>
      <c r="Y656" s="574">
        <v>0</v>
      </c>
      <c r="Z656" s="574">
        <v>0</v>
      </c>
      <c r="AA656" s="574">
        <v>0</v>
      </c>
      <c r="AB656" s="574">
        <v>0</v>
      </c>
      <c r="AC656" s="574">
        <v>0</v>
      </c>
      <c r="AD656" s="574">
        <v>0</v>
      </c>
      <c r="AE656" s="574">
        <v>0</v>
      </c>
      <c r="AF656" s="574">
        <v>0</v>
      </c>
      <c r="AG656" s="574">
        <v>0</v>
      </c>
      <c r="AH656" s="574">
        <v>0</v>
      </c>
      <c r="AI656" s="574">
        <v>0</v>
      </c>
      <c r="AJ656" s="574">
        <v>0</v>
      </c>
      <c r="AK656" s="574">
        <v>0</v>
      </c>
      <c r="AL656" s="574">
        <v>0</v>
      </c>
      <c r="AM656" s="574">
        <v>0</v>
      </c>
      <c r="AN656" s="574">
        <v>0</v>
      </c>
      <c r="AO656" s="574">
        <v>0</v>
      </c>
      <c r="AP656" s="574">
        <v>0</v>
      </c>
      <c r="AQ656" s="574">
        <v>0</v>
      </c>
      <c r="AR656" s="574">
        <v>0</v>
      </c>
      <c r="AS656" s="574">
        <v>0</v>
      </c>
      <c r="AT656" s="574">
        <v>0</v>
      </c>
      <c r="AU656" s="574">
        <v>0</v>
      </c>
      <c r="AV656" s="574">
        <v>0</v>
      </c>
      <c r="AW656" s="574">
        <v>0</v>
      </c>
      <c r="AX656" s="574">
        <v>0</v>
      </c>
      <c r="AY656" s="574">
        <v>0</v>
      </c>
      <c r="AZ656" s="574">
        <v>0</v>
      </c>
      <c r="BA656" s="574">
        <v>0</v>
      </c>
      <c r="BB656" s="574">
        <v>0</v>
      </c>
      <c r="BC656" s="574">
        <v>0</v>
      </c>
      <c r="BD656" s="574">
        <v>0</v>
      </c>
      <c r="BE656" s="574">
        <v>0</v>
      </c>
      <c r="BF656" s="574">
        <v>0</v>
      </c>
      <c r="BG656" s="574">
        <v>0</v>
      </c>
      <c r="BH656" s="574">
        <v>0</v>
      </c>
      <c r="BI656" s="574">
        <v>0</v>
      </c>
      <c r="BJ656" s="574">
        <v>0</v>
      </c>
      <c r="BK656" s="574">
        <v>0</v>
      </c>
      <c r="BL656" s="574">
        <v>0</v>
      </c>
      <c r="BM656" s="574">
        <v>0</v>
      </c>
      <c r="BN656" s="574">
        <v>0</v>
      </c>
      <c r="BO656" s="574">
        <v>0</v>
      </c>
      <c r="BP656" s="574">
        <v>0</v>
      </c>
      <c r="BQ656" s="574">
        <v>0</v>
      </c>
      <c r="BR656" s="574">
        <v>0</v>
      </c>
      <c r="BS656" s="574">
        <v>0</v>
      </c>
      <c r="BT656" s="574">
        <v>0</v>
      </c>
      <c r="BU656" s="574">
        <v>0</v>
      </c>
      <c r="BV656" s="574">
        <v>0</v>
      </c>
      <c r="BW656" s="574">
        <v>0</v>
      </c>
      <c r="BX656" s="574">
        <v>0</v>
      </c>
      <c r="BY656" s="574">
        <v>0</v>
      </c>
      <c r="BZ656" s="574">
        <v>0</v>
      </c>
      <c r="CA656" s="574">
        <v>0</v>
      </c>
      <c r="CB656" s="574">
        <v>0</v>
      </c>
      <c r="CC656" s="574">
        <v>0</v>
      </c>
    </row>
    <row r="657" spans="1:81">
      <c r="A657" s="586"/>
      <c r="B657" s="586" t="s">
        <v>1542</v>
      </c>
      <c r="C657" s="572"/>
      <c r="D657" s="587" t="s">
        <v>1274</v>
      </c>
      <c r="E657" s="575" t="s">
        <v>1275</v>
      </c>
      <c r="F657" s="573">
        <v>1.73</v>
      </c>
      <c r="G657" s="574">
        <v>1.728</v>
      </c>
      <c r="H657" s="574">
        <v>0</v>
      </c>
      <c r="I657" s="574">
        <v>1.728</v>
      </c>
      <c r="J657" s="574">
        <v>0</v>
      </c>
      <c r="K657" s="574">
        <v>0</v>
      </c>
      <c r="L657" s="574">
        <v>0</v>
      </c>
      <c r="M657" s="574">
        <v>0</v>
      </c>
      <c r="N657" s="574">
        <v>0</v>
      </c>
      <c r="O657" s="574">
        <v>0</v>
      </c>
      <c r="P657" s="574">
        <v>0</v>
      </c>
      <c r="Q657" s="574">
        <v>0</v>
      </c>
      <c r="R657" s="574">
        <v>0</v>
      </c>
      <c r="S657" s="574">
        <v>0</v>
      </c>
      <c r="T657" s="574">
        <v>0</v>
      </c>
      <c r="U657" s="574">
        <v>0</v>
      </c>
      <c r="V657" s="574">
        <v>0</v>
      </c>
      <c r="W657" s="574">
        <v>0</v>
      </c>
      <c r="X657" s="574">
        <v>0</v>
      </c>
      <c r="Y657" s="574">
        <v>0</v>
      </c>
      <c r="Z657" s="574">
        <v>0</v>
      </c>
      <c r="AA657" s="574">
        <v>0</v>
      </c>
      <c r="AB657" s="574">
        <v>0</v>
      </c>
      <c r="AC657" s="574">
        <v>0</v>
      </c>
      <c r="AD657" s="574">
        <v>0</v>
      </c>
      <c r="AE657" s="574">
        <v>0</v>
      </c>
      <c r="AF657" s="574">
        <v>0</v>
      </c>
      <c r="AG657" s="574">
        <v>0</v>
      </c>
      <c r="AH657" s="574">
        <v>0</v>
      </c>
      <c r="AI657" s="574">
        <v>0</v>
      </c>
      <c r="AJ657" s="574">
        <v>0</v>
      </c>
      <c r="AK657" s="574">
        <v>0</v>
      </c>
      <c r="AL657" s="574">
        <v>0</v>
      </c>
      <c r="AM657" s="574">
        <v>0</v>
      </c>
      <c r="AN657" s="574">
        <v>0</v>
      </c>
      <c r="AO657" s="574">
        <v>0</v>
      </c>
      <c r="AP657" s="574">
        <v>0</v>
      </c>
      <c r="AQ657" s="574">
        <v>0</v>
      </c>
      <c r="AR657" s="574">
        <v>0</v>
      </c>
      <c r="AS657" s="574">
        <v>0</v>
      </c>
      <c r="AT657" s="574">
        <v>0</v>
      </c>
      <c r="AU657" s="574">
        <v>0</v>
      </c>
      <c r="AV657" s="574">
        <v>0</v>
      </c>
      <c r="AW657" s="574">
        <v>0</v>
      </c>
      <c r="AX657" s="574">
        <v>0</v>
      </c>
      <c r="AY657" s="574">
        <v>0</v>
      </c>
      <c r="AZ657" s="574">
        <v>0</v>
      </c>
      <c r="BA657" s="574">
        <v>0</v>
      </c>
      <c r="BB657" s="574">
        <v>0</v>
      </c>
      <c r="BC657" s="574">
        <v>0</v>
      </c>
      <c r="BD657" s="574">
        <v>0</v>
      </c>
      <c r="BE657" s="574">
        <v>0</v>
      </c>
      <c r="BF657" s="574">
        <v>0</v>
      </c>
      <c r="BG657" s="574">
        <v>0</v>
      </c>
      <c r="BH657" s="574">
        <v>0</v>
      </c>
      <c r="BI657" s="574">
        <v>0</v>
      </c>
      <c r="BJ657" s="574">
        <v>0</v>
      </c>
      <c r="BK657" s="574">
        <v>0</v>
      </c>
      <c r="BL657" s="574">
        <v>0</v>
      </c>
      <c r="BM657" s="574">
        <v>0</v>
      </c>
      <c r="BN657" s="574">
        <v>0</v>
      </c>
      <c r="BO657" s="574">
        <v>0</v>
      </c>
      <c r="BP657" s="574">
        <v>0</v>
      </c>
      <c r="BQ657" s="574">
        <v>0</v>
      </c>
      <c r="BR657" s="574">
        <v>0</v>
      </c>
      <c r="BS657" s="574">
        <v>0</v>
      </c>
      <c r="BT657" s="574">
        <v>0</v>
      </c>
      <c r="BU657" s="574">
        <v>0</v>
      </c>
      <c r="BV657" s="574">
        <v>0</v>
      </c>
      <c r="BW657" s="574">
        <v>0</v>
      </c>
      <c r="BX657" s="574">
        <v>0</v>
      </c>
      <c r="BY657" s="574">
        <v>0</v>
      </c>
      <c r="BZ657" s="574">
        <v>0</v>
      </c>
      <c r="CA657" s="574">
        <v>0</v>
      </c>
      <c r="CB657" s="574">
        <v>0</v>
      </c>
      <c r="CC657" s="574">
        <v>0</v>
      </c>
    </row>
    <row r="658" spans="1:81">
      <c r="A658" s="586"/>
      <c r="B658" s="586" t="s">
        <v>1542</v>
      </c>
      <c r="C658" s="572"/>
      <c r="D658" s="587" t="s">
        <v>929</v>
      </c>
      <c r="E658" s="575" t="s">
        <v>1276</v>
      </c>
      <c r="F658" s="573">
        <v>0.9</v>
      </c>
      <c r="G658" s="574">
        <v>0.9</v>
      </c>
      <c r="H658" s="574">
        <v>0</v>
      </c>
      <c r="I658" s="574">
        <v>0.9</v>
      </c>
      <c r="J658" s="574">
        <v>0</v>
      </c>
      <c r="K658" s="574">
        <v>0</v>
      </c>
      <c r="L658" s="574">
        <v>0</v>
      </c>
      <c r="M658" s="574">
        <v>0</v>
      </c>
      <c r="N658" s="574">
        <v>0</v>
      </c>
      <c r="O658" s="574">
        <v>0</v>
      </c>
      <c r="P658" s="574">
        <v>0</v>
      </c>
      <c r="Q658" s="574">
        <v>0</v>
      </c>
      <c r="R658" s="574">
        <v>0</v>
      </c>
      <c r="S658" s="574">
        <v>0</v>
      </c>
      <c r="T658" s="574">
        <v>0</v>
      </c>
      <c r="U658" s="574">
        <v>0</v>
      </c>
      <c r="V658" s="574">
        <v>0</v>
      </c>
      <c r="W658" s="574">
        <v>0</v>
      </c>
      <c r="X658" s="574">
        <v>0</v>
      </c>
      <c r="Y658" s="574">
        <v>0</v>
      </c>
      <c r="Z658" s="574">
        <v>0</v>
      </c>
      <c r="AA658" s="574">
        <v>0</v>
      </c>
      <c r="AB658" s="574">
        <v>0</v>
      </c>
      <c r="AC658" s="574">
        <v>0</v>
      </c>
      <c r="AD658" s="574">
        <v>0</v>
      </c>
      <c r="AE658" s="574">
        <v>0</v>
      </c>
      <c r="AF658" s="574">
        <v>0</v>
      </c>
      <c r="AG658" s="574">
        <v>0</v>
      </c>
      <c r="AH658" s="574">
        <v>0</v>
      </c>
      <c r="AI658" s="574">
        <v>0</v>
      </c>
      <c r="AJ658" s="574">
        <v>0</v>
      </c>
      <c r="AK658" s="574">
        <v>0</v>
      </c>
      <c r="AL658" s="574">
        <v>0</v>
      </c>
      <c r="AM658" s="574">
        <v>0</v>
      </c>
      <c r="AN658" s="574">
        <v>0</v>
      </c>
      <c r="AO658" s="574">
        <v>0</v>
      </c>
      <c r="AP658" s="574">
        <v>0</v>
      </c>
      <c r="AQ658" s="574">
        <v>0</v>
      </c>
      <c r="AR658" s="574">
        <v>0</v>
      </c>
      <c r="AS658" s="574">
        <v>0</v>
      </c>
      <c r="AT658" s="574">
        <v>0</v>
      </c>
      <c r="AU658" s="574">
        <v>0</v>
      </c>
      <c r="AV658" s="574">
        <v>0</v>
      </c>
      <c r="AW658" s="574">
        <v>0</v>
      </c>
      <c r="AX658" s="574">
        <v>0</v>
      </c>
      <c r="AY658" s="574">
        <v>0</v>
      </c>
      <c r="AZ658" s="574">
        <v>0</v>
      </c>
      <c r="BA658" s="574">
        <v>0</v>
      </c>
      <c r="BB658" s="574">
        <v>0</v>
      </c>
      <c r="BC658" s="574">
        <v>0</v>
      </c>
      <c r="BD658" s="574">
        <v>0</v>
      </c>
      <c r="BE658" s="574">
        <v>0</v>
      </c>
      <c r="BF658" s="574">
        <v>0</v>
      </c>
      <c r="BG658" s="574">
        <v>0</v>
      </c>
      <c r="BH658" s="574">
        <v>0</v>
      </c>
      <c r="BI658" s="574">
        <v>0</v>
      </c>
      <c r="BJ658" s="574">
        <v>0</v>
      </c>
      <c r="BK658" s="574">
        <v>0</v>
      </c>
      <c r="BL658" s="574">
        <v>0</v>
      </c>
      <c r="BM658" s="574">
        <v>0</v>
      </c>
      <c r="BN658" s="574">
        <v>0</v>
      </c>
      <c r="BO658" s="574">
        <v>0</v>
      </c>
      <c r="BP658" s="574">
        <v>0</v>
      </c>
      <c r="BQ658" s="574">
        <v>0</v>
      </c>
      <c r="BR658" s="574">
        <v>0</v>
      </c>
      <c r="BS658" s="574">
        <v>0</v>
      </c>
      <c r="BT658" s="574">
        <v>0</v>
      </c>
      <c r="BU658" s="574">
        <v>0</v>
      </c>
      <c r="BV658" s="574">
        <v>0</v>
      </c>
      <c r="BW658" s="574">
        <v>0</v>
      </c>
      <c r="BX658" s="574">
        <v>0</v>
      </c>
      <c r="BY658" s="574">
        <v>0</v>
      </c>
      <c r="BZ658" s="574">
        <v>0</v>
      </c>
      <c r="CA658" s="574">
        <v>0</v>
      </c>
      <c r="CB658" s="574">
        <v>0</v>
      </c>
      <c r="CC658" s="574">
        <v>0</v>
      </c>
    </row>
    <row r="659" spans="1:81">
      <c r="A659" s="586"/>
      <c r="B659" s="586" t="s">
        <v>1542</v>
      </c>
      <c r="C659" s="572"/>
      <c r="D659" s="587" t="s">
        <v>1277</v>
      </c>
      <c r="E659" s="575" t="s">
        <v>355</v>
      </c>
      <c r="F659" s="573">
        <v>0.9</v>
      </c>
      <c r="G659" s="574">
        <v>0.9</v>
      </c>
      <c r="H659" s="574">
        <v>0</v>
      </c>
      <c r="I659" s="574">
        <v>0.9</v>
      </c>
      <c r="J659" s="574">
        <v>0</v>
      </c>
      <c r="K659" s="574">
        <v>0</v>
      </c>
      <c r="L659" s="574">
        <v>0</v>
      </c>
      <c r="M659" s="574">
        <v>0</v>
      </c>
      <c r="N659" s="574">
        <v>0</v>
      </c>
      <c r="O659" s="574">
        <v>0</v>
      </c>
      <c r="P659" s="574">
        <v>0</v>
      </c>
      <c r="Q659" s="574">
        <v>0</v>
      </c>
      <c r="R659" s="574">
        <v>0</v>
      </c>
      <c r="S659" s="574">
        <v>0</v>
      </c>
      <c r="T659" s="574">
        <v>0</v>
      </c>
      <c r="U659" s="574">
        <v>0</v>
      </c>
      <c r="V659" s="574">
        <v>0</v>
      </c>
      <c r="W659" s="574">
        <v>0</v>
      </c>
      <c r="X659" s="574">
        <v>0</v>
      </c>
      <c r="Y659" s="574">
        <v>0</v>
      </c>
      <c r="Z659" s="574">
        <v>0</v>
      </c>
      <c r="AA659" s="574">
        <v>0</v>
      </c>
      <c r="AB659" s="574">
        <v>0</v>
      </c>
      <c r="AC659" s="574">
        <v>0</v>
      </c>
      <c r="AD659" s="574">
        <v>0</v>
      </c>
      <c r="AE659" s="574">
        <v>0</v>
      </c>
      <c r="AF659" s="574">
        <v>0</v>
      </c>
      <c r="AG659" s="574">
        <v>0</v>
      </c>
      <c r="AH659" s="574">
        <v>0</v>
      </c>
      <c r="AI659" s="574">
        <v>0</v>
      </c>
      <c r="AJ659" s="574">
        <v>0</v>
      </c>
      <c r="AK659" s="574">
        <v>0</v>
      </c>
      <c r="AL659" s="574">
        <v>0</v>
      </c>
      <c r="AM659" s="574">
        <v>0</v>
      </c>
      <c r="AN659" s="574">
        <v>0</v>
      </c>
      <c r="AO659" s="574">
        <v>0</v>
      </c>
      <c r="AP659" s="574">
        <v>0</v>
      </c>
      <c r="AQ659" s="574">
        <v>0</v>
      </c>
      <c r="AR659" s="574">
        <v>0</v>
      </c>
      <c r="AS659" s="574">
        <v>0</v>
      </c>
      <c r="AT659" s="574">
        <v>0</v>
      </c>
      <c r="AU659" s="574">
        <v>0</v>
      </c>
      <c r="AV659" s="574">
        <v>0</v>
      </c>
      <c r="AW659" s="574">
        <v>0</v>
      </c>
      <c r="AX659" s="574">
        <v>0</v>
      </c>
      <c r="AY659" s="574">
        <v>0</v>
      </c>
      <c r="AZ659" s="574">
        <v>0</v>
      </c>
      <c r="BA659" s="574">
        <v>0</v>
      </c>
      <c r="BB659" s="574">
        <v>0</v>
      </c>
      <c r="BC659" s="574">
        <v>0</v>
      </c>
      <c r="BD659" s="574">
        <v>0</v>
      </c>
      <c r="BE659" s="574">
        <v>0</v>
      </c>
      <c r="BF659" s="574">
        <v>0</v>
      </c>
      <c r="BG659" s="574">
        <v>0</v>
      </c>
      <c r="BH659" s="574">
        <v>0</v>
      </c>
      <c r="BI659" s="574">
        <v>0</v>
      </c>
      <c r="BJ659" s="574">
        <v>0</v>
      </c>
      <c r="BK659" s="574">
        <v>0</v>
      </c>
      <c r="BL659" s="574">
        <v>0</v>
      </c>
      <c r="BM659" s="574">
        <v>0</v>
      </c>
      <c r="BN659" s="574">
        <v>0</v>
      </c>
      <c r="BO659" s="574">
        <v>0</v>
      </c>
      <c r="BP659" s="574">
        <v>0</v>
      </c>
      <c r="BQ659" s="574">
        <v>0</v>
      </c>
      <c r="BR659" s="574">
        <v>0</v>
      </c>
      <c r="BS659" s="574">
        <v>0</v>
      </c>
      <c r="BT659" s="574">
        <v>0</v>
      </c>
      <c r="BU659" s="574">
        <v>0</v>
      </c>
      <c r="BV659" s="574">
        <v>0</v>
      </c>
      <c r="BW659" s="574">
        <v>0</v>
      </c>
      <c r="BX659" s="574">
        <v>0</v>
      </c>
      <c r="BY659" s="574">
        <v>0</v>
      </c>
      <c r="BZ659" s="574">
        <v>0</v>
      </c>
      <c r="CA659" s="574">
        <v>0</v>
      </c>
      <c r="CB659" s="574">
        <v>0</v>
      </c>
      <c r="CC659" s="574">
        <v>0</v>
      </c>
    </row>
    <row r="660" spans="1:81">
      <c r="A660" s="586"/>
      <c r="B660" s="586" t="s">
        <v>1542</v>
      </c>
      <c r="C660" s="572"/>
      <c r="D660" s="587" t="s">
        <v>1278</v>
      </c>
      <c r="E660" s="575" t="s">
        <v>1279</v>
      </c>
      <c r="F660" s="573">
        <v>0.9</v>
      </c>
      <c r="G660" s="574">
        <v>0.9</v>
      </c>
      <c r="H660" s="574">
        <v>0</v>
      </c>
      <c r="I660" s="574">
        <v>0.9</v>
      </c>
      <c r="J660" s="574">
        <v>0</v>
      </c>
      <c r="K660" s="574">
        <v>0</v>
      </c>
      <c r="L660" s="574">
        <v>0</v>
      </c>
      <c r="M660" s="574">
        <v>0</v>
      </c>
      <c r="N660" s="574">
        <v>0</v>
      </c>
      <c r="O660" s="574">
        <v>0</v>
      </c>
      <c r="P660" s="574">
        <v>0</v>
      </c>
      <c r="Q660" s="574">
        <v>0</v>
      </c>
      <c r="R660" s="574">
        <v>0</v>
      </c>
      <c r="S660" s="574">
        <v>0</v>
      </c>
      <c r="T660" s="574">
        <v>0</v>
      </c>
      <c r="U660" s="574">
        <v>0</v>
      </c>
      <c r="V660" s="574">
        <v>0</v>
      </c>
      <c r="W660" s="574">
        <v>0</v>
      </c>
      <c r="X660" s="574">
        <v>0</v>
      </c>
      <c r="Y660" s="574">
        <v>0</v>
      </c>
      <c r="Z660" s="574">
        <v>0</v>
      </c>
      <c r="AA660" s="574">
        <v>0</v>
      </c>
      <c r="AB660" s="574">
        <v>0</v>
      </c>
      <c r="AC660" s="574">
        <v>0</v>
      </c>
      <c r="AD660" s="574">
        <v>0</v>
      </c>
      <c r="AE660" s="574">
        <v>0</v>
      </c>
      <c r="AF660" s="574">
        <v>0</v>
      </c>
      <c r="AG660" s="574">
        <v>0</v>
      </c>
      <c r="AH660" s="574">
        <v>0</v>
      </c>
      <c r="AI660" s="574">
        <v>0</v>
      </c>
      <c r="AJ660" s="574">
        <v>0</v>
      </c>
      <c r="AK660" s="574">
        <v>0</v>
      </c>
      <c r="AL660" s="574">
        <v>0</v>
      </c>
      <c r="AM660" s="574">
        <v>0</v>
      </c>
      <c r="AN660" s="574">
        <v>0</v>
      </c>
      <c r="AO660" s="574">
        <v>0</v>
      </c>
      <c r="AP660" s="574">
        <v>0</v>
      </c>
      <c r="AQ660" s="574">
        <v>0</v>
      </c>
      <c r="AR660" s="574">
        <v>0</v>
      </c>
      <c r="AS660" s="574">
        <v>0</v>
      </c>
      <c r="AT660" s="574">
        <v>0</v>
      </c>
      <c r="AU660" s="574">
        <v>0</v>
      </c>
      <c r="AV660" s="574">
        <v>0</v>
      </c>
      <c r="AW660" s="574">
        <v>0</v>
      </c>
      <c r="AX660" s="574">
        <v>0</v>
      </c>
      <c r="AY660" s="574">
        <v>0</v>
      </c>
      <c r="AZ660" s="574">
        <v>0</v>
      </c>
      <c r="BA660" s="574">
        <v>0</v>
      </c>
      <c r="BB660" s="574">
        <v>0</v>
      </c>
      <c r="BC660" s="574">
        <v>0</v>
      </c>
      <c r="BD660" s="574">
        <v>0</v>
      </c>
      <c r="BE660" s="574">
        <v>0</v>
      </c>
      <c r="BF660" s="574">
        <v>0</v>
      </c>
      <c r="BG660" s="574">
        <v>0</v>
      </c>
      <c r="BH660" s="574">
        <v>0</v>
      </c>
      <c r="BI660" s="574">
        <v>0</v>
      </c>
      <c r="BJ660" s="574">
        <v>0</v>
      </c>
      <c r="BK660" s="574">
        <v>0</v>
      </c>
      <c r="BL660" s="574">
        <v>0</v>
      </c>
      <c r="BM660" s="574">
        <v>0</v>
      </c>
      <c r="BN660" s="574">
        <v>0</v>
      </c>
      <c r="BO660" s="574">
        <v>0</v>
      </c>
      <c r="BP660" s="574">
        <v>0</v>
      </c>
      <c r="BQ660" s="574">
        <v>0</v>
      </c>
      <c r="BR660" s="574">
        <v>0</v>
      </c>
      <c r="BS660" s="574">
        <v>0</v>
      </c>
      <c r="BT660" s="574">
        <v>0</v>
      </c>
      <c r="BU660" s="574">
        <v>0</v>
      </c>
      <c r="BV660" s="574">
        <v>0</v>
      </c>
      <c r="BW660" s="574">
        <v>0</v>
      </c>
      <c r="BX660" s="574">
        <v>0</v>
      </c>
      <c r="BY660" s="574">
        <v>0</v>
      </c>
      <c r="BZ660" s="574">
        <v>0</v>
      </c>
      <c r="CA660" s="574">
        <v>0</v>
      </c>
      <c r="CB660" s="574">
        <v>0</v>
      </c>
      <c r="CC660" s="574">
        <v>0</v>
      </c>
    </row>
  </sheetData>
  <mergeCells count="19">
    <mergeCell ref="A1:C1"/>
    <mergeCell ref="D1:E1"/>
    <mergeCell ref="G1:K1"/>
    <mergeCell ref="L1:V1"/>
    <mergeCell ref="W1:Y1"/>
    <mergeCell ref="Z1:AD1"/>
    <mergeCell ref="AE1:AK1"/>
    <mergeCell ref="AL1:AO1"/>
    <mergeCell ref="AP1:AR1"/>
    <mergeCell ref="AS1:AV1"/>
    <mergeCell ref="AW1:AY1"/>
    <mergeCell ref="AZ1:BE1"/>
    <mergeCell ref="BF1:BH1"/>
    <mergeCell ref="BI1:BM1"/>
    <mergeCell ref="BN1:BP1"/>
    <mergeCell ref="BQ1:BU1"/>
    <mergeCell ref="BV1:BX1"/>
    <mergeCell ref="BY1:CC1"/>
    <mergeCell ref="F1:F2"/>
  </mergeCells>
  <pageMargins left="0.7" right="0.7" top="0.75" bottom="0.75" header="0.3" footer="0.3"/>
  <headerFooter/>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C43" sqref="C43"/>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385" t="s">
        <v>2086</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C43" sqref="C43"/>
    </sheetView>
  </sheetViews>
  <sheetFormatPr defaultColWidth="9.14285714285714" defaultRowHeight="12.75" outlineLevelRow="4" outlineLevelCol="7"/>
  <cols>
    <col min="1" max="1" width="43.1428571428571" style="383" customWidth="1"/>
    <col min="2" max="2" width="24" style="383" customWidth="1"/>
    <col min="3" max="3" width="26.4285714285714" style="383" customWidth="1"/>
    <col min="4" max="4" width="19.7142857142857" style="383" customWidth="1"/>
    <col min="5" max="5" width="18.5714285714286" style="383" customWidth="1"/>
    <col min="6" max="6" width="22.2857142857143" style="383" customWidth="1"/>
    <col min="7" max="7" width="21.1428571428571" style="383" customWidth="1"/>
    <col min="8" max="8" width="26.5714285714286" style="383" customWidth="1"/>
  </cols>
  <sheetData>
    <row r="1" ht="17.1" customHeight="1" spans="1:4">
      <c r="A1" s="399"/>
      <c r="D1" s="399"/>
    </row>
    <row r="2" ht="36.6" customHeight="1" spans="1:4">
      <c r="A2" s="389"/>
      <c r="D2" s="410" t="s">
        <v>2087</v>
      </c>
    </row>
    <row r="3" ht="17.1" customHeight="1" spans="1:4">
      <c r="A3" s="411" t="s">
        <v>2081</v>
      </c>
      <c r="D3" s="412" t="s">
        <v>2</v>
      </c>
    </row>
    <row r="4" ht="28.5" spans="1:8">
      <c r="A4" s="388" t="s">
        <v>1826</v>
      </c>
      <c r="B4" s="388" t="s">
        <v>1827</v>
      </c>
      <c r="C4" s="388" t="s">
        <v>1828</v>
      </c>
      <c r="D4" s="388" t="s">
        <v>1829</v>
      </c>
      <c r="E4" s="413" t="s">
        <v>1830</v>
      </c>
      <c r="F4" s="413" t="s">
        <v>1831</v>
      </c>
      <c r="G4" s="413" t="s">
        <v>1832</v>
      </c>
      <c r="H4" s="413" t="s">
        <v>1833</v>
      </c>
    </row>
    <row r="5" spans="1:8">
      <c r="A5" s="394" t="s">
        <v>1184</v>
      </c>
      <c r="B5" s="394" t="s">
        <v>1185</v>
      </c>
      <c r="C5" s="394" t="s">
        <v>1186</v>
      </c>
      <c r="D5" s="394" t="s">
        <v>1187</v>
      </c>
      <c r="E5" s="394" t="s">
        <v>1188</v>
      </c>
      <c r="F5" s="394" t="s">
        <v>1189</v>
      </c>
      <c r="G5" s="394" t="s">
        <v>1190</v>
      </c>
      <c r="H5" s="394" t="s">
        <v>1191</v>
      </c>
    </row>
  </sheetData>
  <mergeCells count="6">
    <mergeCell ref="A1:C1"/>
    <mergeCell ref="D1:H1"/>
    <mergeCell ref="A2:C2"/>
    <mergeCell ref="D2:H2"/>
    <mergeCell ref="A3:C3"/>
    <mergeCell ref="D3:H3"/>
  </mergeCells>
  <pageMargins left="0.7" right="0.7" top="0.75" bottom="0.75" header="0.3" footer="0.3"/>
  <pageSetup paperSize="9" fitToHeight="0" orientation="landscape" horizontalDpi="300" verticalDpi="300"/>
  <headerFooter alignWithMargins="0"/>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C43" sqref="C43"/>
    </sheetView>
  </sheetViews>
  <sheetFormatPr defaultColWidth="9.14285714285714" defaultRowHeight="12.75"/>
  <cols>
    <col min="1" max="1" width="4.71428571428571" style="383" customWidth="1"/>
    <col min="2" max="2" width="5.57142857142857" style="383" customWidth="1"/>
    <col min="3" max="3" width="5" style="383" customWidth="1"/>
    <col min="4" max="4" width="50.5714285714286" style="383" customWidth="1"/>
    <col min="5" max="5" width="11.2857142857143" style="383" customWidth="1"/>
    <col min="6" max="6" width="9.71428571428571" style="383" customWidth="1"/>
    <col min="7" max="7" width="6.57142857142857" style="383" customWidth="1"/>
    <col min="8" max="9" width="13.4285714285714" style="383" customWidth="1"/>
    <col min="10" max="10" width="12.2857142857143" style="383" customWidth="1"/>
    <col min="11" max="11" width="16.2857142857143" style="383" customWidth="1"/>
    <col min="12" max="12" width="15.2857142857143" style="383" customWidth="1"/>
    <col min="13" max="13" width="13.4285714285714" style="383" customWidth="1"/>
    <col min="14" max="14" width="11.8571428571429" style="383" customWidth="1"/>
    <col min="15" max="15" width="12.2857142857143" style="383" customWidth="1"/>
    <col min="16" max="16" width="12.1428571428571" style="383" customWidth="1"/>
    <col min="17" max="20" width="13.4285714285714" style="383" customWidth="1"/>
    <col min="21" max="21" width="11.5714285714286" style="383" customWidth="1"/>
    <col min="22" max="22" width="11.4285714285714" style="383" customWidth="1"/>
    <col min="23" max="23" width="13" style="383" customWidth="1"/>
    <col min="24" max="24" width="11.1428571428571" style="383" customWidth="1"/>
    <col min="25" max="26" width="10.5714285714286" style="383" customWidth="1"/>
  </cols>
  <sheetData>
    <row r="1" ht="17.1" customHeight="1" spans="1:1">
      <c r="A1" s="399"/>
    </row>
    <row r="2" ht="33.6" customHeight="1" spans="1:1">
      <c r="A2" s="404" t="s">
        <v>2088</v>
      </c>
    </row>
    <row r="3" ht="17.1" customHeight="1" spans="1:1">
      <c r="A3" s="399" t="s">
        <v>2</v>
      </c>
    </row>
    <row r="4" ht="13.5" spans="1:26">
      <c r="A4" s="391" t="s">
        <v>1729</v>
      </c>
      <c r="B4" s="405"/>
      <c r="C4" s="406"/>
      <c r="D4" s="391" t="s">
        <v>1835</v>
      </c>
      <c r="E4" s="391" t="s">
        <v>1836</v>
      </c>
      <c r="F4" s="391" t="s">
        <v>1837</v>
      </c>
      <c r="G4" s="391" t="s">
        <v>1838</v>
      </c>
      <c r="H4" s="391" t="s">
        <v>1839</v>
      </c>
      <c r="I4" s="391" t="s">
        <v>1840</v>
      </c>
      <c r="J4" s="391" t="s">
        <v>1841</v>
      </c>
      <c r="K4" s="391" t="s">
        <v>1762</v>
      </c>
      <c r="L4" s="392"/>
      <c r="M4" s="392"/>
      <c r="N4" s="392"/>
      <c r="O4" s="392"/>
      <c r="P4" s="392"/>
      <c r="Q4" s="392"/>
      <c r="R4" s="392"/>
      <c r="S4" s="392"/>
      <c r="T4" s="392"/>
      <c r="U4" s="392"/>
      <c r="V4" s="398"/>
      <c r="W4" s="391"/>
      <c r="X4" s="392"/>
      <c r="Y4" s="392"/>
      <c r="Z4" s="398"/>
    </row>
    <row r="5" ht="13.5" spans="1:26">
      <c r="A5" s="407"/>
      <c r="B5" s="408"/>
      <c r="C5" s="409"/>
      <c r="D5" s="401"/>
      <c r="E5" s="401"/>
      <c r="F5" s="401"/>
      <c r="G5" s="401"/>
      <c r="H5" s="401"/>
      <c r="I5" s="401"/>
      <c r="J5" s="401"/>
      <c r="K5" s="391" t="s">
        <v>884</v>
      </c>
      <c r="L5" s="391" t="s">
        <v>1765</v>
      </c>
      <c r="M5" s="405"/>
      <c r="N5" s="405"/>
      <c r="O5" s="405"/>
      <c r="P5" s="405"/>
      <c r="Q5" s="405"/>
      <c r="R5" s="405"/>
      <c r="S5" s="405"/>
      <c r="T5" s="406"/>
      <c r="U5" s="391" t="s">
        <v>1842</v>
      </c>
      <c r="V5" s="391" t="s">
        <v>1843</v>
      </c>
      <c r="W5" s="391" t="s">
        <v>1844</v>
      </c>
      <c r="X5" s="392"/>
      <c r="Y5" s="392"/>
      <c r="Z5" s="398"/>
    </row>
    <row r="6" spans="1:26">
      <c r="A6" s="391" t="s">
        <v>1736</v>
      </c>
      <c r="B6" s="391" t="s">
        <v>1737</v>
      </c>
      <c r="C6" s="391" t="s">
        <v>1738</v>
      </c>
      <c r="D6" s="401"/>
      <c r="E6" s="401"/>
      <c r="F6" s="401"/>
      <c r="G6" s="401"/>
      <c r="H6" s="401"/>
      <c r="I6" s="401"/>
      <c r="J6" s="401"/>
      <c r="K6" s="401"/>
      <c r="L6" s="407"/>
      <c r="M6" s="408"/>
      <c r="N6" s="408"/>
      <c r="O6" s="408"/>
      <c r="P6" s="408"/>
      <c r="Q6" s="408"/>
      <c r="R6" s="408"/>
      <c r="S6" s="408"/>
      <c r="T6" s="409"/>
      <c r="U6" s="401"/>
      <c r="V6" s="401"/>
      <c r="W6" s="391" t="s">
        <v>1130</v>
      </c>
      <c r="X6" s="391" t="s">
        <v>1773</v>
      </c>
      <c r="Y6" s="391" t="s">
        <v>1674</v>
      </c>
      <c r="Z6" s="391" t="s">
        <v>34</v>
      </c>
    </row>
    <row r="7" ht="54" spans="1:26">
      <c r="A7" s="393"/>
      <c r="B7" s="393"/>
      <c r="C7" s="393"/>
      <c r="D7" s="393"/>
      <c r="E7" s="393"/>
      <c r="F7" s="393"/>
      <c r="G7" s="393"/>
      <c r="H7" s="393"/>
      <c r="I7" s="393"/>
      <c r="J7" s="393"/>
      <c r="K7" s="393"/>
      <c r="L7" s="391" t="s">
        <v>1130</v>
      </c>
      <c r="M7" s="391" t="s">
        <v>1845</v>
      </c>
      <c r="N7" s="391" t="s">
        <v>1846</v>
      </c>
      <c r="O7" s="391" t="s">
        <v>1769</v>
      </c>
      <c r="P7" s="391" t="s">
        <v>1770</v>
      </c>
      <c r="Q7" s="391" t="s">
        <v>1847</v>
      </c>
      <c r="R7" s="391" t="s">
        <v>1771</v>
      </c>
      <c r="S7" s="391" t="s">
        <v>1848</v>
      </c>
      <c r="T7" s="391" t="s">
        <v>1772</v>
      </c>
      <c r="U7" s="393"/>
      <c r="V7" s="393"/>
      <c r="W7" s="393"/>
      <c r="X7" s="393"/>
      <c r="Y7" s="393"/>
      <c r="Z7" s="393"/>
    </row>
    <row r="8" spans="1:26">
      <c r="A8" s="402" t="s">
        <v>1183</v>
      </c>
      <c r="B8" s="402" t="s">
        <v>1183</v>
      </c>
      <c r="C8" s="402" t="s">
        <v>1183</v>
      </c>
      <c r="D8" s="402" t="s">
        <v>1183</v>
      </c>
      <c r="E8" s="402" t="s">
        <v>1183</v>
      </c>
      <c r="F8" s="402" t="s">
        <v>1183</v>
      </c>
      <c r="G8" s="402" t="s">
        <v>1183</v>
      </c>
      <c r="H8" s="402" t="s">
        <v>1183</v>
      </c>
      <c r="I8" s="402" t="s">
        <v>1183</v>
      </c>
      <c r="J8" s="402" t="s">
        <v>1183</v>
      </c>
      <c r="K8" s="402" t="s">
        <v>1188</v>
      </c>
      <c r="L8" s="402" t="s">
        <v>1189</v>
      </c>
      <c r="M8" s="402" t="s">
        <v>1190</v>
      </c>
      <c r="N8" s="402" t="s">
        <v>1191</v>
      </c>
      <c r="O8" s="402" t="s">
        <v>1192</v>
      </c>
      <c r="P8" s="402" t="s">
        <v>1193</v>
      </c>
      <c r="Q8" s="402" t="s">
        <v>1194</v>
      </c>
      <c r="R8" s="402" t="s">
        <v>1195</v>
      </c>
      <c r="S8" s="402" t="s">
        <v>1196</v>
      </c>
      <c r="T8" s="402" t="s">
        <v>1197</v>
      </c>
      <c r="U8" s="402" t="s">
        <v>1198</v>
      </c>
      <c r="V8" s="402" t="s">
        <v>1199</v>
      </c>
      <c r="W8" s="402" t="s">
        <v>1200</v>
      </c>
      <c r="X8" s="402" t="s">
        <v>1201</v>
      </c>
      <c r="Y8" s="402" t="s">
        <v>1202</v>
      </c>
      <c r="Z8" s="402" t="s">
        <v>1203</v>
      </c>
    </row>
    <row r="9" spans="1:26">
      <c r="A9" s="403"/>
      <c r="B9" s="403"/>
      <c r="C9" s="403"/>
      <c r="D9" s="403" t="s">
        <v>884</v>
      </c>
      <c r="E9" s="396"/>
      <c r="F9" s="395"/>
      <c r="G9" s="396"/>
      <c r="H9" s="396"/>
      <c r="I9" s="396"/>
      <c r="J9" s="396"/>
      <c r="K9" s="395"/>
      <c r="L9" s="395"/>
      <c r="M9" s="395"/>
      <c r="N9" s="395"/>
      <c r="O9" s="395"/>
      <c r="P9" s="395"/>
      <c r="Q9" s="395"/>
      <c r="R9" s="395"/>
      <c r="S9" s="395"/>
      <c r="T9" s="395"/>
      <c r="U9" s="395"/>
      <c r="V9" s="395"/>
      <c r="W9" s="395"/>
      <c r="X9" s="395"/>
      <c r="Y9" s="395"/>
      <c r="Z9" s="395"/>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 right="0.7" top="0.75" bottom="0.75" header="0.3" footer="0.3"/>
  <pageSetup paperSize="9" fitToHeight="0" orientation="landscape" horizontalDpi="300" verticalDpi="300"/>
  <headerFooter alignWithMargins="0"/>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C43" sqref="C43"/>
    </sheetView>
  </sheetViews>
  <sheetFormatPr defaultColWidth="9.14285714285714" defaultRowHeight="12.75" outlineLevelRow="7"/>
  <cols>
    <col min="1" max="1" width="5.57142857142857" style="383" customWidth="1"/>
    <col min="2" max="2" width="5.28571428571429" style="383" customWidth="1"/>
    <col min="3" max="3" width="5.42857142857143" style="383" customWidth="1"/>
    <col min="4" max="4" width="44.2857142857143" style="383" customWidth="1"/>
    <col min="5" max="5" width="12.1428571428571" style="383" customWidth="1"/>
    <col min="6" max="6" width="11.4285714285714" style="383" customWidth="1"/>
    <col min="7" max="7" width="16.5714285714286" style="383" customWidth="1"/>
    <col min="8" max="8" width="17.4285714285714" style="383" customWidth="1"/>
    <col min="9" max="9" width="17.1428571428571" style="383" customWidth="1"/>
    <col min="10" max="16" width="13.4285714285714" style="383" customWidth="1"/>
    <col min="17" max="17" width="11.4285714285714" style="383" customWidth="1"/>
    <col min="18" max="18" width="12.5714285714286" style="383" customWidth="1"/>
    <col min="19" max="19" width="14.4285714285714" style="383" customWidth="1"/>
    <col min="20" max="20" width="12.4285714285714" style="383" customWidth="1"/>
    <col min="21" max="21" width="11.7142857142857" style="383" customWidth="1"/>
    <col min="22" max="22" width="12.8571428571429" style="383" customWidth="1"/>
    <col min="23" max="23" width="9.14285714285714" style="383" hidden="1" customWidth="1"/>
  </cols>
  <sheetData>
    <row r="1" customFormat="1" ht="17.1" customHeight="1" spans="1:22">
      <c r="A1" s="399"/>
      <c r="B1" s="383"/>
      <c r="C1" s="383"/>
      <c r="D1" s="383"/>
      <c r="E1" s="383"/>
      <c r="F1" s="383"/>
      <c r="G1" s="383"/>
      <c r="H1" s="383"/>
      <c r="I1" s="383"/>
      <c r="J1" s="383"/>
      <c r="K1" s="383"/>
      <c r="L1" s="383"/>
      <c r="M1" s="383"/>
      <c r="N1" s="383"/>
      <c r="O1" s="383"/>
      <c r="P1" s="383"/>
      <c r="Q1" s="383"/>
      <c r="R1" s="383"/>
      <c r="S1" s="383"/>
      <c r="T1" s="383"/>
      <c r="U1" s="383"/>
      <c r="V1" s="383"/>
    </row>
    <row r="2" customFormat="1" ht="33.6" customHeight="1" spans="1:22">
      <c r="A2" s="400" t="s">
        <v>2089</v>
      </c>
      <c r="B2" s="383"/>
      <c r="C2" s="383"/>
      <c r="D2" s="383"/>
      <c r="E2" s="383"/>
      <c r="F2" s="383"/>
      <c r="G2" s="383"/>
      <c r="H2" s="383"/>
      <c r="I2" s="383"/>
      <c r="J2" s="383"/>
      <c r="K2" s="383"/>
      <c r="L2" s="383"/>
      <c r="M2" s="383"/>
      <c r="N2" s="383"/>
      <c r="O2" s="383"/>
      <c r="P2" s="383"/>
      <c r="Q2" s="383"/>
      <c r="R2" s="383"/>
      <c r="S2" s="383"/>
      <c r="T2" s="383"/>
      <c r="U2" s="383"/>
      <c r="V2" s="383"/>
    </row>
    <row r="3" customFormat="1" ht="17.1" customHeight="1" spans="1:22">
      <c r="A3" s="399" t="s">
        <v>2</v>
      </c>
      <c r="B3" s="383"/>
      <c r="C3" s="383"/>
      <c r="D3" s="383"/>
      <c r="E3" s="383"/>
      <c r="F3" s="383"/>
      <c r="G3" s="383"/>
      <c r="H3" s="383"/>
      <c r="I3" s="383"/>
      <c r="J3" s="383"/>
      <c r="K3" s="383"/>
      <c r="L3" s="383"/>
      <c r="M3" s="383"/>
      <c r="N3" s="383"/>
      <c r="O3" s="383"/>
      <c r="P3" s="383"/>
      <c r="Q3" s="383"/>
      <c r="R3" s="383"/>
      <c r="S3" s="383"/>
      <c r="T3" s="383"/>
      <c r="U3" s="383"/>
      <c r="V3" s="383"/>
    </row>
    <row r="4" customFormat="1" ht="13.5" spans="1:22">
      <c r="A4" s="391" t="s">
        <v>1729</v>
      </c>
      <c r="B4" s="392"/>
      <c r="C4" s="398"/>
      <c r="D4" s="391" t="s">
        <v>1850</v>
      </c>
      <c r="E4" s="391" t="s">
        <v>1836</v>
      </c>
      <c r="F4" s="391" t="s">
        <v>1851</v>
      </c>
      <c r="G4" s="391" t="s">
        <v>1839</v>
      </c>
      <c r="H4" s="391" t="s">
        <v>1762</v>
      </c>
      <c r="I4" s="392"/>
      <c r="J4" s="392"/>
      <c r="K4" s="392"/>
      <c r="L4" s="392"/>
      <c r="M4" s="392"/>
      <c r="N4" s="392"/>
      <c r="O4" s="392"/>
      <c r="P4" s="392"/>
      <c r="Q4" s="392"/>
      <c r="R4" s="398"/>
      <c r="S4" s="391" t="s">
        <v>1844</v>
      </c>
      <c r="T4" s="392"/>
      <c r="U4" s="392"/>
      <c r="V4" s="398"/>
    </row>
    <row r="5" customFormat="1" ht="13.5" spans="1:22">
      <c r="A5" s="391" t="s">
        <v>1736</v>
      </c>
      <c r="B5" s="391" t="s">
        <v>1737</v>
      </c>
      <c r="C5" s="391" t="s">
        <v>1738</v>
      </c>
      <c r="D5" s="401"/>
      <c r="E5" s="401"/>
      <c r="F5" s="401"/>
      <c r="G5" s="401"/>
      <c r="H5" s="391" t="s">
        <v>884</v>
      </c>
      <c r="I5" s="391" t="s">
        <v>1765</v>
      </c>
      <c r="J5" s="392"/>
      <c r="K5" s="392"/>
      <c r="L5" s="392"/>
      <c r="M5" s="392"/>
      <c r="N5" s="392"/>
      <c r="O5" s="392"/>
      <c r="P5" s="398"/>
      <c r="Q5" s="391" t="s">
        <v>1842</v>
      </c>
      <c r="R5" s="391" t="s">
        <v>1843</v>
      </c>
      <c r="S5" s="391" t="s">
        <v>1130</v>
      </c>
      <c r="T5" s="391" t="s">
        <v>1773</v>
      </c>
      <c r="U5" s="391" t="s">
        <v>1674</v>
      </c>
      <c r="V5" s="391" t="s">
        <v>34</v>
      </c>
    </row>
    <row r="6" customFormat="1" ht="54" spans="1:22">
      <c r="A6" s="393"/>
      <c r="B6" s="393"/>
      <c r="C6" s="393"/>
      <c r="D6" s="393"/>
      <c r="E6" s="393"/>
      <c r="F6" s="393"/>
      <c r="G6" s="393"/>
      <c r="H6" s="393"/>
      <c r="I6" s="391" t="s">
        <v>1130</v>
      </c>
      <c r="J6" s="391" t="s">
        <v>1845</v>
      </c>
      <c r="K6" s="391" t="s">
        <v>1846</v>
      </c>
      <c r="L6" s="391" t="s">
        <v>1769</v>
      </c>
      <c r="M6" s="391" t="s">
        <v>1770</v>
      </c>
      <c r="N6" s="391" t="s">
        <v>1771</v>
      </c>
      <c r="O6" s="391" t="s">
        <v>1848</v>
      </c>
      <c r="P6" s="391" t="s">
        <v>1772</v>
      </c>
      <c r="Q6" s="393"/>
      <c r="R6" s="393"/>
      <c r="S6" s="393"/>
      <c r="T6" s="393"/>
      <c r="U6" s="393"/>
      <c r="V6" s="393"/>
    </row>
    <row r="7" customFormat="1" spans="1:22">
      <c r="A7" s="402" t="s">
        <v>1183</v>
      </c>
      <c r="B7" s="402" t="s">
        <v>1183</v>
      </c>
      <c r="C7" s="402" t="s">
        <v>1183</v>
      </c>
      <c r="D7" s="402" t="s">
        <v>1183</v>
      </c>
      <c r="E7" s="402" t="s">
        <v>1183</v>
      </c>
      <c r="F7" s="402" t="s">
        <v>1183</v>
      </c>
      <c r="G7" s="402" t="s">
        <v>1183</v>
      </c>
      <c r="H7" s="402" t="s">
        <v>1184</v>
      </c>
      <c r="I7" s="402" t="s">
        <v>1185</v>
      </c>
      <c r="J7" s="402" t="s">
        <v>1186</v>
      </c>
      <c r="K7" s="402" t="s">
        <v>1187</v>
      </c>
      <c r="L7" s="402" t="s">
        <v>1188</v>
      </c>
      <c r="M7" s="402" t="s">
        <v>1189</v>
      </c>
      <c r="N7" s="402" t="s">
        <v>1190</v>
      </c>
      <c r="O7" s="402" t="s">
        <v>1191</v>
      </c>
      <c r="P7" s="402" t="s">
        <v>1192</v>
      </c>
      <c r="Q7" s="402" t="s">
        <v>1193</v>
      </c>
      <c r="R7" s="402" t="s">
        <v>1194</v>
      </c>
      <c r="S7" s="402" t="s">
        <v>1195</v>
      </c>
      <c r="T7" s="402" t="s">
        <v>1196</v>
      </c>
      <c r="U7" s="402" t="s">
        <v>1197</v>
      </c>
      <c r="V7" s="402" t="s">
        <v>1198</v>
      </c>
    </row>
    <row r="8" customFormat="1" spans="1:22">
      <c r="A8" s="403"/>
      <c r="B8" s="403"/>
      <c r="C8" s="403"/>
      <c r="D8" s="403" t="s">
        <v>884</v>
      </c>
      <c r="E8" s="395"/>
      <c r="F8" s="395"/>
      <c r="G8" s="395"/>
      <c r="H8" s="395"/>
      <c r="I8" s="395"/>
      <c r="J8" s="395"/>
      <c r="K8" s="395"/>
      <c r="L8" s="395"/>
      <c r="M8" s="395"/>
      <c r="N8" s="395"/>
      <c r="O8" s="395"/>
      <c r="P8" s="395"/>
      <c r="Q8" s="395"/>
      <c r="R8" s="395"/>
      <c r="S8" s="395"/>
      <c r="T8" s="395"/>
      <c r="U8" s="395"/>
      <c r="V8" s="395"/>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 right="0.7" top="0.75" bottom="0.75" header="0.3" footer="0.3"/>
  <pageSetup paperSize="9" fitToHeight="0" orientation="landscape" horizontalDpi="300" verticalDpi="300"/>
  <headerFooter alignWithMargins="0"/>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N24" sqref="N24"/>
    </sheetView>
  </sheetViews>
  <sheetFormatPr defaultColWidth="9.14285714285714" defaultRowHeight="12.75"/>
  <cols>
    <col min="1" max="13" width="13.4285714285714" style="383" customWidth="1"/>
  </cols>
  <sheetData>
    <row r="1" ht="17.1" customHeight="1" spans="1:1">
      <c r="A1" s="384"/>
    </row>
    <row r="2" ht="33.95" customHeight="1" spans="1:1">
      <c r="A2" s="389" t="s">
        <v>2090</v>
      </c>
    </row>
    <row r="3" spans="1:13">
      <c r="A3" s="390" t="s">
        <v>2091</v>
      </c>
      <c r="M3" s="397" t="s">
        <v>2</v>
      </c>
    </row>
    <row r="4" ht="13.5" spans="1:13">
      <c r="A4" s="391" t="s">
        <v>3</v>
      </c>
      <c r="B4" s="391" t="s">
        <v>1854</v>
      </c>
      <c r="C4" s="391" t="s">
        <v>1855</v>
      </c>
      <c r="D4" s="391" t="s">
        <v>1856</v>
      </c>
      <c r="E4" s="391" t="s">
        <v>1857</v>
      </c>
      <c r="F4" s="392"/>
      <c r="G4" s="392"/>
      <c r="H4" s="392"/>
      <c r="I4" s="398"/>
      <c r="J4" s="391" t="s">
        <v>1858</v>
      </c>
      <c r="K4" s="391" t="s">
        <v>1859</v>
      </c>
      <c r="L4" s="391" t="s">
        <v>1860</v>
      </c>
      <c r="M4" s="391" t="s">
        <v>1861</v>
      </c>
    </row>
    <row r="5" ht="27" spans="1:13">
      <c r="A5" s="393"/>
      <c r="B5" s="393"/>
      <c r="C5" s="393"/>
      <c r="D5" s="393"/>
      <c r="E5" s="391" t="s">
        <v>1130</v>
      </c>
      <c r="F5" s="391" t="s">
        <v>1862</v>
      </c>
      <c r="G5" s="391" t="s">
        <v>1863</v>
      </c>
      <c r="H5" s="391" t="s">
        <v>1864</v>
      </c>
      <c r="I5" s="391" t="s">
        <v>1865</v>
      </c>
      <c r="J5" s="393"/>
      <c r="K5" s="393"/>
      <c r="L5" s="393"/>
      <c r="M5" s="393"/>
    </row>
    <row r="6" ht="13.5" spans="1:13">
      <c r="A6" s="391" t="s">
        <v>1866</v>
      </c>
      <c r="B6" s="391"/>
      <c r="C6" s="391" t="s">
        <v>1184</v>
      </c>
      <c r="D6" s="391" t="s">
        <v>1185</v>
      </c>
      <c r="E6" s="391" t="s">
        <v>1186</v>
      </c>
      <c r="F6" s="391" t="s">
        <v>1187</v>
      </c>
      <c r="G6" s="391" t="s">
        <v>1188</v>
      </c>
      <c r="H6" s="391" t="s">
        <v>1189</v>
      </c>
      <c r="I6" s="391" t="s">
        <v>1190</v>
      </c>
      <c r="J6" s="391" t="s">
        <v>1191</v>
      </c>
      <c r="K6" s="391" t="s">
        <v>1192</v>
      </c>
      <c r="L6" s="391" t="s">
        <v>1193</v>
      </c>
      <c r="M6" s="391" t="s">
        <v>1194</v>
      </c>
    </row>
    <row r="7" spans="1:13">
      <c r="A7" s="394" t="s">
        <v>884</v>
      </c>
      <c r="B7" s="395"/>
      <c r="C7" s="395">
        <v>35.49</v>
      </c>
      <c r="D7" s="395"/>
      <c r="E7" s="395">
        <v>35.49</v>
      </c>
      <c r="F7" s="395"/>
      <c r="G7" s="395"/>
      <c r="H7" s="395"/>
      <c r="I7" s="395">
        <v>35.49</v>
      </c>
      <c r="J7" s="395"/>
      <c r="K7" s="395"/>
      <c r="L7" s="395"/>
      <c r="M7" s="395"/>
    </row>
    <row r="8" spans="1:13">
      <c r="A8" s="395"/>
      <c r="B8" s="395"/>
      <c r="C8" s="395"/>
      <c r="D8" s="395"/>
      <c r="E8" s="395"/>
      <c r="F8" s="395"/>
      <c r="G8" s="395"/>
      <c r="H8" s="395"/>
      <c r="I8" s="395"/>
      <c r="J8" s="395"/>
      <c r="K8" s="395"/>
      <c r="L8" s="395"/>
      <c r="M8" s="395"/>
    </row>
    <row r="9" ht="113.45" customHeight="1" spans="1:13">
      <c r="A9" s="396" t="s">
        <v>1879</v>
      </c>
      <c r="B9" s="392"/>
      <c r="C9" s="392"/>
      <c r="D9" s="392"/>
      <c r="E9" s="392"/>
      <c r="F9" s="392"/>
      <c r="G9" s="392"/>
      <c r="H9" s="392"/>
      <c r="I9" s="392"/>
      <c r="J9" s="392"/>
      <c r="K9" s="392"/>
      <c r="L9" s="392"/>
      <c r="M9" s="39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 right="0.7" top="0.75" bottom="0.75" header="0.3" footer="0.3"/>
  <pageSetup paperSize="9" fitToHeight="0" orientation="landscape" horizontalDpi="300" verticalDpi="300"/>
  <headerFooter alignWithMargins="0"/>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D6" sqref="D6:D34"/>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1632</v>
      </c>
      <c r="B2" s="383"/>
      <c r="C2" s="383"/>
      <c r="D2" s="383"/>
    </row>
    <row r="3" customFormat="1" ht="17.1" customHeight="1" spans="1:4">
      <c r="A3" s="411" t="s">
        <v>2092</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1639</v>
      </c>
      <c r="B6" s="82">
        <v>658.7</v>
      </c>
      <c r="C6" s="444" t="s">
        <v>1640</v>
      </c>
      <c r="D6" s="84">
        <v>0</v>
      </c>
    </row>
    <row r="7" customFormat="1" ht="13.5" spans="1:4">
      <c r="A7" s="454" t="s">
        <v>1641</v>
      </c>
      <c r="B7" s="99">
        <v>0</v>
      </c>
      <c r="C7" s="444" t="s">
        <v>146</v>
      </c>
      <c r="D7" s="84">
        <v>0</v>
      </c>
    </row>
    <row r="8" customFormat="1" ht="13.5" spans="1:4">
      <c r="A8" s="454" t="s">
        <v>1642</v>
      </c>
      <c r="B8" s="416"/>
      <c r="C8" s="444" t="s">
        <v>147</v>
      </c>
      <c r="D8" s="84">
        <v>0</v>
      </c>
    </row>
    <row r="9" customFormat="1" ht="13.5" spans="1:4">
      <c r="A9" s="454" t="s">
        <v>1643</v>
      </c>
      <c r="B9" s="416"/>
      <c r="C9" s="444" t="s">
        <v>153</v>
      </c>
      <c r="D9" s="84">
        <v>0</v>
      </c>
    </row>
    <row r="10" customFormat="1" ht="13.5" spans="1:4">
      <c r="A10" s="454" t="s">
        <v>1644</v>
      </c>
      <c r="B10" s="416"/>
      <c r="C10" s="444" t="s">
        <v>186</v>
      </c>
      <c r="D10" s="84">
        <v>0</v>
      </c>
    </row>
    <row r="11" customFormat="1" ht="13.5" spans="1:4">
      <c r="A11" s="454" t="s">
        <v>1645</v>
      </c>
      <c r="B11" s="416"/>
      <c r="C11" s="444" t="s">
        <v>211</v>
      </c>
      <c r="D11" s="84">
        <v>0</v>
      </c>
    </row>
    <row r="12" customFormat="1" ht="13.5" spans="1:4">
      <c r="A12" s="443" t="s">
        <v>1646</v>
      </c>
      <c r="B12" s="416"/>
      <c r="C12" s="444" t="s">
        <v>782</v>
      </c>
      <c r="D12" s="84">
        <v>0</v>
      </c>
    </row>
    <row r="13" customFormat="1" ht="13.5" spans="1:4">
      <c r="A13" s="443"/>
      <c r="B13" s="445"/>
      <c r="C13" s="444" t="s">
        <v>253</v>
      </c>
      <c r="D13" s="84">
        <v>109.91</v>
      </c>
    </row>
    <row r="14" customFormat="1" ht="13.5" spans="1:4">
      <c r="A14" s="443"/>
      <c r="B14" s="445"/>
      <c r="C14" s="444" t="s">
        <v>1647</v>
      </c>
      <c r="D14" s="84">
        <v>0</v>
      </c>
    </row>
    <row r="15" customFormat="1" ht="13.5" spans="1:4">
      <c r="A15" s="443"/>
      <c r="B15" s="446"/>
      <c r="C15" s="444" t="s">
        <v>1648</v>
      </c>
      <c r="D15" s="84">
        <v>62.86</v>
      </c>
    </row>
    <row r="16" customFormat="1" ht="13.5" spans="1:4">
      <c r="A16" s="443"/>
      <c r="B16" s="446"/>
      <c r="C16" s="444" t="s">
        <v>1649</v>
      </c>
      <c r="D16" s="84">
        <v>0</v>
      </c>
    </row>
    <row r="17" customFormat="1" ht="13.5" spans="1:4">
      <c r="A17" s="443"/>
      <c r="B17" s="446"/>
      <c r="C17" s="444" t="s">
        <v>1650</v>
      </c>
      <c r="D17" s="84">
        <v>476.35</v>
      </c>
    </row>
    <row r="18" customFormat="1" ht="13.5" spans="1:4">
      <c r="A18" s="443"/>
      <c r="B18" s="446"/>
      <c r="C18" s="444" t="s">
        <v>1651</v>
      </c>
      <c r="D18" s="84">
        <v>0</v>
      </c>
    </row>
    <row r="19" customFormat="1" ht="13.5" spans="1:4">
      <c r="A19" s="443"/>
      <c r="B19" s="446"/>
      <c r="C19" s="444" t="s">
        <v>1652</v>
      </c>
      <c r="D19" s="84">
        <v>0</v>
      </c>
    </row>
    <row r="20" customFormat="1" ht="13.5" spans="1:4">
      <c r="A20" s="447"/>
      <c r="B20" s="448"/>
      <c r="C20" s="444" t="s">
        <v>1653</v>
      </c>
      <c r="D20" s="84">
        <v>0</v>
      </c>
    </row>
    <row r="21" customFormat="1" ht="13.5" spans="1:4">
      <c r="A21" s="447"/>
      <c r="B21" s="448"/>
      <c r="C21" s="444" t="s">
        <v>1654</v>
      </c>
      <c r="D21" s="84">
        <v>0</v>
      </c>
    </row>
    <row r="22" customFormat="1" ht="13.5" spans="1:4">
      <c r="A22" s="447"/>
      <c r="B22" s="448"/>
      <c r="C22" s="444" t="s">
        <v>1655</v>
      </c>
      <c r="D22" s="84">
        <v>0</v>
      </c>
    </row>
    <row r="23" customFormat="1" ht="13.5" spans="1:4">
      <c r="A23" s="447"/>
      <c r="B23" s="448"/>
      <c r="C23" s="444" t="s">
        <v>1656</v>
      </c>
      <c r="D23" s="84">
        <v>0</v>
      </c>
    </row>
    <row r="24" customFormat="1" ht="13.5" spans="1:4">
      <c r="A24" s="447"/>
      <c r="B24" s="448"/>
      <c r="C24" s="444" t="s">
        <v>1657</v>
      </c>
      <c r="D24" s="84">
        <v>0</v>
      </c>
    </row>
    <row r="25" customFormat="1" ht="13.5" spans="1:4">
      <c r="A25" s="447"/>
      <c r="B25" s="448"/>
      <c r="C25" s="444" t="s">
        <v>1658</v>
      </c>
      <c r="D25" s="84">
        <v>9.57</v>
      </c>
    </row>
    <row r="26" customFormat="1" ht="13.5" spans="1:4">
      <c r="A26" s="447"/>
      <c r="B26" s="448"/>
      <c r="C26" s="444" t="s">
        <v>1659</v>
      </c>
      <c r="D26" s="84">
        <v>0</v>
      </c>
    </row>
    <row r="27" customFormat="1" ht="13.5" spans="1:4">
      <c r="A27" s="447"/>
      <c r="B27" s="448"/>
      <c r="C27" s="444" t="s">
        <v>1660</v>
      </c>
      <c r="D27" s="84">
        <v>0</v>
      </c>
    </row>
    <row r="28" customFormat="1" ht="13.5" spans="1:4">
      <c r="A28" s="447"/>
      <c r="B28" s="448"/>
      <c r="C28" s="444" t="s">
        <v>1661</v>
      </c>
      <c r="D28" s="84">
        <v>0</v>
      </c>
    </row>
    <row r="29" customFormat="1" ht="13.5" spans="1:4">
      <c r="A29" s="447"/>
      <c r="B29" s="448"/>
      <c r="C29" s="444" t="s">
        <v>1662</v>
      </c>
      <c r="D29" s="84">
        <v>0</v>
      </c>
    </row>
    <row r="30" customFormat="1" ht="13.5" spans="1:4">
      <c r="A30" s="447"/>
      <c r="B30" s="448"/>
      <c r="C30" s="444" t="s">
        <v>1663</v>
      </c>
      <c r="D30" s="84">
        <v>0</v>
      </c>
    </row>
    <row r="31" customFormat="1" ht="13.5" spans="1:4">
      <c r="A31" s="447"/>
      <c r="B31" s="448"/>
      <c r="C31" s="444" t="s">
        <v>1664</v>
      </c>
      <c r="D31" s="84">
        <v>0</v>
      </c>
    </row>
    <row r="32" customFormat="1" ht="13.5" spans="1:4">
      <c r="A32" s="447"/>
      <c r="B32" s="448"/>
      <c r="C32" s="444" t="s">
        <v>1665</v>
      </c>
      <c r="D32" s="84">
        <v>0</v>
      </c>
    </row>
    <row r="33" customFormat="1" ht="13.5" spans="1:4">
      <c r="A33" s="449"/>
      <c r="B33" s="430"/>
      <c r="C33" s="444" t="s">
        <v>1666</v>
      </c>
      <c r="D33" s="84">
        <v>0</v>
      </c>
    </row>
    <row r="34" customFormat="1" ht="13.5" spans="1:4">
      <c r="A34" s="449"/>
      <c r="B34" s="430"/>
      <c r="C34" s="444" t="s">
        <v>1667</v>
      </c>
      <c r="D34" s="84">
        <v>0</v>
      </c>
    </row>
    <row r="35" customFormat="1" ht="13.5" spans="1:4">
      <c r="A35" s="449" t="s">
        <v>866</v>
      </c>
      <c r="B35" s="91">
        <v>658.7</v>
      </c>
      <c r="C35" s="449" t="s">
        <v>1668</v>
      </c>
      <c r="D35" s="92">
        <v>658.69</v>
      </c>
    </row>
    <row r="36" customFormat="1" ht="2.1" customHeight="1" spans="1:4">
      <c r="A36" s="383"/>
      <c r="B36" s="383"/>
      <c r="C36" s="383"/>
      <c r="D36"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6"/>
  <sheetViews>
    <sheetView showGridLines="0" workbookViewId="0">
      <pane ySplit="1" topLeftCell="A2" activePane="bottomLeft" state="frozenSplit"/>
      <selection/>
      <selection pane="bottomLeft" activeCell="D6" sqref="D6:D34"/>
    </sheetView>
  </sheetViews>
  <sheetFormatPr defaultColWidth="9.14285714285714" defaultRowHeight="12.75"/>
  <cols>
    <col min="1" max="1" width="15.4285714285714" style="383" customWidth="1"/>
    <col min="2" max="2" width="46.2857142857143" style="383" customWidth="1"/>
    <col min="3" max="3" width="19.4285714285714" style="383" customWidth="1"/>
    <col min="4" max="4" width="16.5714285714286" style="383" customWidth="1"/>
    <col min="5" max="5" width="13.2857142857143" style="383" customWidth="1"/>
    <col min="6" max="6" width="15.4285714285714" style="383" customWidth="1"/>
    <col min="7" max="7" width="13.8571428571429" style="383" customWidth="1"/>
    <col min="8" max="8" width="7.42857142857143" style="383" customWidth="1"/>
    <col min="9" max="9" width="6" style="383" customWidth="1"/>
    <col min="10" max="10" width="13.4285714285714" style="383" customWidth="1"/>
    <col min="11" max="11" width="9.14285714285714" style="383" hidden="1" customWidth="1"/>
    <col min="12" max="12" width="0.714285714285714" style="383" customWidth="1"/>
  </cols>
  <sheetData>
    <row r="1" customFormat="1" ht="19.5" customHeight="1" spans="1:10">
      <c r="A1" s="383"/>
      <c r="B1" s="383"/>
      <c r="C1" s="383"/>
      <c r="D1" s="383"/>
      <c r="E1" s="383"/>
      <c r="F1" s="383"/>
      <c r="G1" s="383"/>
      <c r="H1" s="383"/>
      <c r="I1" s="383"/>
      <c r="J1" s="383"/>
    </row>
    <row r="2" customFormat="1" ht="1.15" customHeight="1" spans="1:10">
      <c r="A2" s="383"/>
      <c r="B2" s="383"/>
      <c r="C2" s="383"/>
      <c r="D2" s="383"/>
      <c r="E2" s="383"/>
      <c r="F2" s="383"/>
      <c r="G2" s="383"/>
      <c r="H2" s="383"/>
      <c r="I2" s="383"/>
      <c r="J2" s="383"/>
    </row>
    <row r="3" customFormat="1" ht="38.1" customHeight="1" spans="1:10">
      <c r="A3" s="450" t="s">
        <v>1669</v>
      </c>
      <c r="B3" s="383"/>
      <c r="C3" s="383"/>
      <c r="D3" s="383"/>
      <c r="E3" s="383"/>
      <c r="F3" s="383"/>
      <c r="G3" s="383"/>
      <c r="H3" s="383"/>
      <c r="I3" s="383"/>
      <c r="J3" s="383"/>
    </row>
    <row r="4" customFormat="1" ht="409.5" hidden="1" customHeight="1" spans="1:10">
      <c r="A4" s="383"/>
      <c r="B4" s="383"/>
      <c r="C4" s="383"/>
      <c r="D4" s="383"/>
      <c r="E4" s="383"/>
      <c r="F4" s="383"/>
      <c r="G4" s="383"/>
      <c r="H4" s="383"/>
      <c r="I4" s="383"/>
      <c r="J4" s="383"/>
    </row>
    <row r="5" customFormat="1" ht="17.1" customHeight="1" spans="1:10">
      <c r="A5" s="383"/>
      <c r="B5" s="383"/>
      <c r="C5" s="383"/>
      <c r="D5" s="383"/>
      <c r="E5" s="383"/>
      <c r="F5" s="383"/>
      <c r="G5" s="383"/>
      <c r="H5" s="383"/>
      <c r="I5" s="412" t="s">
        <v>2</v>
      </c>
      <c r="J5" s="383"/>
    </row>
    <row r="6" customFormat="1" ht="3" customHeight="1" spans="1:10">
      <c r="A6" s="383"/>
      <c r="B6" s="383"/>
      <c r="C6" s="383"/>
      <c r="D6" s="383"/>
      <c r="E6" s="383"/>
      <c r="F6" s="383"/>
      <c r="G6" s="383"/>
      <c r="H6" s="383"/>
      <c r="I6" s="383"/>
      <c r="J6" s="383"/>
    </row>
    <row r="7" customFormat="1" ht="13.5" spans="1:10">
      <c r="A7" s="391" t="s">
        <v>1670</v>
      </c>
      <c r="B7" s="398"/>
      <c r="C7" s="391" t="s">
        <v>884</v>
      </c>
      <c r="D7" s="391" t="s">
        <v>1671</v>
      </c>
      <c r="E7" s="391" t="s">
        <v>1672</v>
      </c>
      <c r="F7" s="391" t="s">
        <v>1673</v>
      </c>
      <c r="G7" s="391" t="s">
        <v>1674</v>
      </c>
      <c r="H7" s="391" t="s">
        <v>1675</v>
      </c>
      <c r="I7" s="406"/>
      <c r="J7" s="391" t="s">
        <v>34</v>
      </c>
    </row>
    <row r="8" customFormat="1" ht="13.5" spans="1:10">
      <c r="A8" s="391" t="s">
        <v>894</v>
      </c>
      <c r="B8" s="391" t="s">
        <v>1676</v>
      </c>
      <c r="C8" s="393"/>
      <c r="D8" s="393"/>
      <c r="E8" s="393"/>
      <c r="F8" s="393"/>
      <c r="G8" s="393"/>
      <c r="H8" s="407"/>
      <c r="I8" s="409"/>
      <c r="J8" s="393"/>
    </row>
    <row r="9" customFormat="1" spans="1:10">
      <c r="A9" s="402" t="s">
        <v>1183</v>
      </c>
      <c r="B9" s="402" t="s">
        <v>1183</v>
      </c>
      <c r="C9" s="402" t="s">
        <v>1184</v>
      </c>
      <c r="D9" s="402" t="s">
        <v>1185</v>
      </c>
      <c r="E9" s="402" t="s">
        <v>1186</v>
      </c>
      <c r="F9" s="402" t="s">
        <v>1187</v>
      </c>
      <c r="G9" s="402" t="s">
        <v>1188</v>
      </c>
      <c r="H9" s="402" t="s">
        <v>1189</v>
      </c>
      <c r="I9" s="398"/>
      <c r="J9" s="402" t="s">
        <v>1190</v>
      </c>
    </row>
    <row r="10" customFormat="1" ht="13.5" spans="1:10">
      <c r="A10" s="451"/>
      <c r="B10" s="452" t="s">
        <v>884</v>
      </c>
      <c r="C10" s="90">
        <v>658.69</v>
      </c>
      <c r="D10" s="90">
        <v>658.69</v>
      </c>
      <c r="E10" s="90">
        <v>0</v>
      </c>
      <c r="F10" s="90">
        <v>0</v>
      </c>
      <c r="G10" s="90">
        <v>0</v>
      </c>
      <c r="H10" s="90">
        <v>0</v>
      </c>
      <c r="I10" s="398"/>
      <c r="J10" s="90">
        <v>0</v>
      </c>
    </row>
    <row r="11" customFormat="1" spans="1:10">
      <c r="A11" s="453" t="s">
        <v>925</v>
      </c>
      <c r="B11" s="453" t="s">
        <v>1269</v>
      </c>
      <c r="C11" s="97">
        <v>109.91</v>
      </c>
      <c r="D11" s="97">
        <v>109.91</v>
      </c>
      <c r="E11" s="97">
        <v>0</v>
      </c>
      <c r="F11" s="97">
        <v>0</v>
      </c>
      <c r="G11" s="97">
        <v>0</v>
      </c>
      <c r="H11" s="97">
        <v>0</v>
      </c>
      <c r="I11" s="398"/>
      <c r="J11" s="97">
        <v>0</v>
      </c>
    </row>
    <row r="12" customFormat="1" spans="1:10">
      <c r="A12" s="453" t="s">
        <v>1270</v>
      </c>
      <c r="B12" s="453" t="s">
        <v>1271</v>
      </c>
      <c r="C12" s="97">
        <v>109.91</v>
      </c>
      <c r="D12" s="97">
        <v>109.91</v>
      </c>
      <c r="E12" s="97">
        <v>0</v>
      </c>
      <c r="F12" s="97">
        <v>0</v>
      </c>
      <c r="G12" s="97">
        <v>0</v>
      </c>
      <c r="H12" s="97">
        <v>0</v>
      </c>
      <c r="I12" s="398"/>
      <c r="J12" s="97">
        <v>0</v>
      </c>
    </row>
    <row r="13" customFormat="1" spans="1:10">
      <c r="A13" s="453" t="s">
        <v>1272</v>
      </c>
      <c r="B13" s="453" t="s">
        <v>1273</v>
      </c>
      <c r="C13" s="97">
        <v>2.37</v>
      </c>
      <c r="D13" s="97">
        <v>2.37</v>
      </c>
      <c r="E13" s="97">
        <v>0</v>
      </c>
      <c r="F13" s="97">
        <v>0</v>
      </c>
      <c r="G13" s="97">
        <v>0</v>
      </c>
      <c r="H13" s="97">
        <v>0</v>
      </c>
      <c r="I13" s="398"/>
      <c r="J13" s="97">
        <v>0</v>
      </c>
    </row>
    <row r="14" customFormat="1" spans="1:10">
      <c r="A14" s="453" t="s">
        <v>1274</v>
      </c>
      <c r="B14" s="453" t="s">
        <v>1275</v>
      </c>
      <c r="C14" s="97">
        <v>107.54</v>
      </c>
      <c r="D14" s="97">
        <v>107.54</v>
      </c>
      <c r="E14" s="97">
        <v>0</v>
      </c>
      <c r="F14" s="97">
        <v>0</v>
      </c>
      <c r="G14" s="97">
        <v>0</v>
      </c>
      <c r="H14" s="97">
        <v>0</v>
      </c>
      <c r="I14" s="398"/>
      <c r="J14" s="97">
        <v>0</v>
      </c>
    </row>
    <row r="15" customFormat="1" spans="1:10">
      <c r="A15" s="453" t="s">
        <v>929</v>
      </c>
      <c r="B15" s="453" t="s">
        <v>1276</v>
      </c>
      <c r="C15" s="97">
        <v>62.86</v>
      </c>
      <c r="D15" s="97">
        <v>62.86</v>
      </c>
      <c r="E15" s="97">
        <v>0</v>
      </c>
      <c r="F15" s="97">
        <v>0</v>
      </c>
      <c r="G15" s="97">
        <v>0</v>
      </c>
      <c r="H15" s="97">
        <v>0</v>
      </c>
      <c r="I15" s="398"/>
      <c r="J15" s="97">
        <v>0</v>
      </c>
    </row>
    <row r="16" customFormat="1" spans="1:10">
      <c r="A16" s="453" t="s">
        <v>1277</v>
      </c>
      <c r="B16" s="453" t="s">
        <v>355</v>
      </c>
      <c r="C16" s="97">
        <v>62.86</v>
      </c>
      <c r="D16" s="97">
        <v>62.86</v>
      </c>
      <c r="E16" s="97">
        <v>0</v>
      </c>
      <c r="F16" s="97">
        <v>0</v>
      </c>
      <c r="G16" s="97">
        <v>0</v>
      </c>
      <c r="H16" s="97">
        <v>0</v>
      </c>
      <c r="I16" s="398"/>
      <c r="J16" s="97">
        <v>0</v>
      </c>
    </row>
    <row r="17" customFormat="1" spans="1:10">
      <c r="A17" s="453" t="s">
        <v>1278</v>
      </c>
      <c r="B17" s="453" t="s">
        <v>1279</v>
      </c>
      <c r="C17" s="97">
        <v>59.58</v>
      </c>
      <c r="D17" s="97">
        <v>59.58</v>
      </c>
      <c r="E17" s="97">
        <v>0</v>
      </c>
      <c r="F17" s="97">
        <v>0</v>
      </c>
      <c r="G17" s="97">
        <v>0</v>
      </c>
      <c r="H17" s="97">
        <v>0</v>
      </c>
      <c r="I17" s="398"/>
      <c r="J17" s="97">
        <v>0</v>
      </c>
    </row>
    <row r="18" customFormat="1" spans="1:10">
      <c r="A18" s="453" t="s">
        <v>1280</v>
      </c>
      <c r="B18" s="453" t="s">
        <v>1281</v>
      </c>
      <c r="C18" s="97">
        <v>3.28</v>
      </c>
      <c r="D18" s="97">
        <v>3.28</v>
      </c>
      <c r="E18" s="97">
        <v>0</v>
      </c>
      <c r="F18" s="97">
        <v>0</v>
      </c>
      <c r="G18" s="97">
        <v>0</v>
      </c>
      <c r="H18" s="97">
        <v>0</v>
      </c>
      <c r="I18" s="398"/>
      <c r="J18" s="97">
        <v>0</v>
      </c>
    </row>
    <row r="19" customFormat="1" spans="1:10">
      <c r="A19" s="453" t="s">
        <v>933</v>
      </c>
      <c r="B19" s="453" t="s">
        <v>1416</v>
      </c>
      <c r="C19" s="97">
        <v>476.35</v>
      </c>
      <c r="D19" s="97">
        <v>476.35</v>
      </c>
      <c r="E19" s="97">
        <v>0</v>
      </c>
      <c r="F19" s="97">
        <v>0</v>
      </c>
      <c r="G19" s="97">
        <v>0</v>
      </c>
      <c r="H19" s="97">
        <v>0</v>
      </c>
      <c r="I19" s="398"/>
      <c r="J19" s="97">
        <v>0</v>
      </c>
    </row>
    <row r="20" customFormat="1" spans="1:10">
      <c r="A20" s="453" t="s">
        <v>1417</v>
      </c>
      <c r="B20" s="453" t="s">
        <v>1418</v>
      </c>
      <c r="C20" s="97">
        <v>476.35</v>
      </c>
      <c r="D20" s="97">
        <v>476.35</v>
      </c>
      <c r="E20" s="97">
        <v>0</v>
      </c>
      <c r="F20" s="97">
        <v>0</v>
      </c>
      <c r="G20" s="97">
        <v>0</v>
      </c>
      <c r="H20" s="97">
        <v>0</v>
      </c>
      <c r="I20" s="398"/>
      <c r="J20" s="97">
        <v>0</v>
      </c>
    </row>
    <row r="21" customFormat="1" spans="1:10">
      <c r="A21" s="453" t="s">
        <v>1419</v>
      </c>
      <c r="B21" s="453" t="s">
        <v>1268</v>
      </c>
      <c r="C21" s="97">
        <v>476.35</v>
      </c>
      <c r="D21" s="97">
        <v>476.35</v>
      </c>
      <c r="E21" s="97">
        <v>0</v>
      </c>
      <c r="F21" s="97">
        <v>0</v>
      </c>
      <c r="G21" s="97">
        <v>0</v>
      </c>
      <c r="H21" s="97">
        <v>0</v>
      </c>
      <c r="I21" s="398"/>
      <c r="J21" s="97">
        <v>0</v>
      </c>
    </row>
    <row r="22" customFormat="1" spans="1:10">
      <c r="A22" s="453" t="s">
        <v>949</v>
      </c>
      <c r="B22" s="453" t="s">
        <v>1282</v>
      </c>
      <c r="C22" s="97">
        <v>9.57</v>
      </c>
      <c r="D22" s="97">
        <v>9.57</v>
      </c>
      <c r="E22" s="97">
        <v>0</v>
      </c>
      <c r="F22" s="97">
        <v>0</v>
      </c>
      <c r="G22" s="97">
        <v>0</v>
      </c>
      <c r="H22" s="97">
        <v>0</v>
      </c>
      <c r="I22" s="398"/>
      <c r="J22" s="97">
        <v>0</v>
      </c>
    </row>
    <row r="23" customFormat="1" spans="1:10">
      <c r="A23" s="453" t="s">
        <v>1283</v>
      </c>
      <c r="B23" s="453" t="s">
        <v>1284</v>
      </c>
      <c r="C23" s="97">
        <v>9.57</v>
      </c>
      <c r="D23" s="97">
        <v>9.57</v>
      </c>
      <c r="E23" s="97">
        <v>0</v>
      </c>
      <c r="F23" s="97">
        <v>0</v>
      </c>
      <c r="G23" s="97">
        <v>0</v>
      </c>
      <c r="H23" s="97">
        <v>0</v>
      </c>
      <c r="I23" s="398"/>
      <c r="J23" s="97">
        <v>0</v>
      </c>
    </row>
    <row r="24" customFormat="1" spans="1:10">
      <c r="A24" s="453" t="s">
        <v>1285</v>
      </c>
      <c r="B24" s="453" t="s">
        <v>1286</v>
      </c>
      <c r="C24" s="97">
        <v>9.57</v>
      </c>
      <c r="D24" s="97">
        <v>9.57</v>
      </c>
      <c r="E24" s="97">
        <v>0</v>
      </c>
      <c r="F24" s="97">
        <v>0</v>
      </c>
      <c r="G24" s="97">
        <v>0</v>
      </c>
      <c r="H24" s="97">
        <v>0</v>
      </c>
      <c r="I24" s="398"/>
      <c r="J24" s="97">
        <v>0</v>
      </c>
    </row>
    <row r="25" customFormat="1" ht="409.5" hidden="1" customHeight="1" spans="1:10">
      <c r="A25" s="383"/>
      <c r="B25" s="383"/>
      <c r="C25" s="383"/>
      <c r="D25" s="383"/>
      <c r="E25" s="383"/>
      <c r="F25" s="383"/>
      <c r="G25" s="383"/>
      <c r="H25" s="383"/>
      <c r="I25" s="383"/>
      <c r="J25" s="383"/>
    </row>
    <row r="26" customFormat="1" ht="3.4" customHeight="1" spans="1:10">
      <c r="A26" s="383"/>
      <c r="B26" s="383"/>
      <c r="C26" s="383"/>
      <c r="D26" s="383"/>
      <c r="E26" s="383"/>
      <c r="F26" s="383"/>
      <c r="G26" s="383"/>
      <c r="H26" s="383"/>
      <c r="I26" s="383"/>
      <c r="J26" s="383"/>
    </row>
  </sheetData>
  <mergeCells count="26">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C7:C8"/>
    <mergeCell ref="D7:D8"/>
    <mergeCell ref="E7:E8"/>
    <mergeCell ref="F7:F8"/>
    <mergeCell ref="G7:G8"/>
    <mergeCell ref="J7:J8"/>
    <mergeCell ref="H7:I8"/>
  </mergeCells>
  <pageMargins left="0.7" right="0.7" top="0.75" bottom="0.75" header="0.3" footer="0.3"/>
  <pageSetup paperSize="9" fitToHeight="0" orientation="landscape" horizontalDpi="300" verticalDpi="300"/>
  <headerFooter alignWithMargins="0"/>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6"/>
  <sheetViews>
    <sheetView showGridLines="0" workbookViewId="0">
      <pane ySplit="1" topLeftCell="A2" activePane="bottomLeft" state="frozenSplit"/>
      <selection/>
      <selection pane="bottomLeft" activeCell="D6" sqref="C6:F34"/>
    </sheetView>
  </sheetViews>
  <sheetFormatPr defaultColWidth="9.14285714285714" defaultRowHeight="12.75" outlineLevelCol="5"/>
  <cols>
    <col min="1" max="1" width="16" style="383" customWidth="1"/>
    <col min="2" max="2" width="45.4285714285714" style="383" customWidth="1"/>
    <col min="3" max="3" width="22.8571428571429" style="383" customWidth="1"/>
    <col min="4" max="4" width="18.2857142857143" style="383" customWidth="1"/>
    <col min="5" max="5" width="0.714285714285714" style="383" customWidth="1"/>
    <col min="6" max="6" width="18.7142857142857" style="383" customWidth="1"/>
    <col min="7" max="7" width="9.14285714285714" style="383" hidden="1" customWidth="1"/>
    <col min="8" max="8" width="0.857142857142857" style="383" customWidth="1"/>
  </cols>
  <sheetData>
    <row r="1" customFormat="1" ht="20.25" customHeight="1" spans="1:6">
      <c r="A1" s="383"/>
      <c r="B1" s="383"/>
      <c r="C1" s="383"/>
      <c r="D1" s="383"/>
      <c r="E1" s="383"/>
      <c r="F1" s="383"/>
    </row>
    <row r="2" customFormat="1" ht="1.15" customHeight="1" spans="1:6">
      <c r="A2" s="383"/>
      <c r="B2" s="383"/>
      <c r="C2" s="383"/>
      <c r="D2" s="383"/>
      <c r="E2" s="383"/>
      <c r="F2" s="383"/>
    </row>
    <row r="3" customFormat="1" ht="38.1" customHeight="1" spans="1:6">
      <c r="A3" s="450" t="s">
        <v>1677</v>
      </c>
      <c r="B3" s="383"/>
      <c r="C3" s="383"/>
      <c r="D3" s="383"/>
      <c r="E3" s="383"/>
      <c r="F3" s="383"/>
    </row>
    <row r="4" customFormat="1" ht="409.5" hidden="1" customHeight="1" spans="1:6">
      <c r="A4" s="383"/>
      <c r="B4" s="383"/>
      <c r="C4" s="383"/>
      <c r="D4" s="383"/>
      <c r="E4" s="383"/>
      <c r="F4" s="383"/>
    </row>
    <row r="5" customFormat="1" ht="17.1" customHeight="1" spans="1:6">
      <c r="A5" s="383"/>
      <c r="B5" s="383"/>
      <c r="C5" s="383"/>
      <c r="D5" s="383"/>
      <c r="E5" s="412" t="s">
        <v>2</v>
      </c>
      <c r="F5" s="383"/>
    </row>
    <row r="6" customFormat="1" ht="2.1" customHeight="1" spans="1:6">
      <c r="A6" s="383"/>
      <c r="B6" s="383"/>
      <c r="C6" s="383"/>
      <c r="D6" s="383"/>
      <c r="E6" s="383"/>
      <c r="F6" s="383"/>
    </row>
    <row r="7" customFormat="1" ht="13.5" spans="1:6">
      <c r="A7" s="391" t="s">
        <v>1678</v>
      </c>
      <c r="B7" s="406"/>
      <c r="C7" s="391" t="s">
        <v>1679</v>
      </c>
      <c r="D7" s="392"/>
      <c r="E7" s="392"/>
      <c r="F7" s="398"/>
    </row>
    <row r="8" customFormat="1" ht="13.5" spans="1:6">
      <c r="A8" s="407"/>
      <c r="B8" s="409"/>
      <c r="C8" s="391" t="s">
        <v>1680</v>
      </c>
      <c r="D8" s="392"/>
      <c r="E8" s="392"/>
      <c r="F8" s="398"/>
    </row>
    <row r="9" customFormat="1" ht="13.5" spans="1:6">
      <c r="A9" s="391" t="s">
        <v>894</v>
      </c>
      <c r="B9" s="391" t="s">
        <v>1676</v>
      </c>
      <c r="C9" s="391" t="s">
        <v>1681</v>
      </c>
      <c r="D9" s="391" t="s">
        <v>1682</v>
      </c>
      <c r="E9" s="398"/>
      <c r="F9" s="391" t="s">
        <v>1683</v>
      </c>
    </row>
    <row r="10" customFormat="1" spans="1:6">
      <c r="A10" s="402" t="s">
        <v>1183</v>
      </c>
      <c r="B10" s="402" t="s">
        <v>1183</v>
      </c>
      <c r="C10" s="402" t="s">
        <v>1184</v>
      </c>
      <c r="D10" s="402" t="s">
        <v>1185</v>
      </c>
      <c r="E10" s="398"/>
      <c r="F10" s="402" t="s">
        <v>1186</v>
      </c>
    </row>
    <row r="11" customFormat="1" ht="13.5" spans="1:6">
      <c r="A11" s="451"/>
      <c r="B11" s="452" t="s">
        <v>884</v>
      </c>
      <c r="C11" s="90">
        <v>658.69</v>
      </c>
      <c r="D11" s="90">
        <v>658.69</v>
      </c>
      <c r="E11" s="398"/>
      <c r="F11" s="90">
        <v>0</v>
      </c>
    </row>
    <row r="12" customFormat="1" spans="1:6">
      <c r="A12" s="453" t="s">
        <v>925</v>
      </c>
      <c r="B12" s="453" t="s">
        <v>1269</v>
      </c>
      <c r="C12" s="97">
        <v>109.91</v>
      </c>
      <c r="D12" s="97">
        <v>109.91</v>
      </c>
      <c r="E12" s="398"/>
      <c r="F12" s="97">
        <v>0</v>
      </c>
    </row>
    <row r="13" customFormat="1" spans="1:6">
      <c r="A13" s="453" t="s">
        <v>1270</v>
      </c>
      <c r="B13" s="453" t="s">
        <v>1271</v>
      </c>
      <c r="C13" s="97">
        <v>109.91</v>
      </c>
      <c r="D13" s="97">
        <v>109.91</v>
      </c>
      <c r="E13" s="398"/>
      <c r="F13" s="97">
        <v>0</v>
      </c>
    </row>
    <row r="14" customFormat="1" spans="1:6">
      <c r="A14" s="453" t="s">
        <v>1272</v>
      </c>
      <c r="B14" s="453" t="s">
        <v>1273</v>
      </c>
      <c r="C14" s="97">
        <v>2.37</v>
      </c>
      <c r="D14" s="97">
        <v>2.37</v>
      </c>
      <c r="E14" s="398"/>
      <c r="F14" s="97">
        <v>0</v>
      </c>
    </row>
    <row r="15" customFormat="1" spans="1:6">
      <c r="A15" s="453" t="s">
        <v>1274</v>
      </c>
      <c r="B15" s="453" t="s">
        <v>1275</v>
      </c>
      <c r="C15" s="97">
        <v>107.54</v>
      </c>
      <c r="D15" s="97">
        <v>107.54</v>
      </c>
      <c r="E15" s="398"/>
      <c r="F15" s="97">
        <v>0</v>
      </c>
    </row>
    <row r="16" customFormat="1" spans="1:6">
      <c r="A16" s="453" t="s">
        <v>929</v>
      </c>
      <c r="B16" s="453" t="s">
        <v>1276</v>
      </c>
      <c r="C16" s="97">
        <v>62.86</v>
      </c>
      <c r="D16" s="97">
        <v>62.86</v>
      </c>
      <c r="E16" s="398"/>
      <c r="F16" s="97">
        <v>0</v>
      </c>
    </row>
    <row r="17" customFormat="1" spans="1:6">
      <c r="A17" s="453" t="s">
        <v>1277</v>
      </c>
      <c r="B17" s="453" t="s">
        <v>355</v>
      </c>
      <c r="C17" s="97">
        <v>62.86</v>
      </c>
      <c r="D17" s="97">
        <v>62.86</v>
      </c>
      <c r="E17" s="398"/>
      <c r="F17" s="97">
        <v>0</v>
      </c>
    </row>
    <row r="18" customFormat="1" spans="1:6">
      <c r="A18" s="453" t="s">
        <v>1278</v>
      </c>
      <c r="B18" s="453" t="s">
        <v>1279</v>
      </c>
      <c r="C18" s="97">
        <v>59.58</v>
      </c>
      <c r="D18" s="97">
        <v>59.58</v>
      </c>
      <c r="E18" s="398"/>
      <c r="F18" s="97">
        <v>0</v>
      </c>
    </row>
    <row r="19" customFormat="1" spans="1:6">
      <c r="A19" s="453" t="s">
        <v>1280</v>
      </c>
      <c r="B19" s="453" t="s">
        <v>1281</v>
      </c>
      <c r="C19" s="97">
        <v>3.28</v>
      </c>
      <c r="D19" s="97">
        <v>3.28</v>
      </c>
      <c r="E19" s="398"/>
      <c r="F19" s="97">
        <v>0</v>
      </c>
    </row>
    <row r="20" customFormat="1" spans="1:6">
      <c r="A20" s="453" t="s">
        <v>933</v>
      </c>
      <c r="B20" s="453" t="s">
        <v>1416</v>
      </c>
      <c r="C20" s="97">
        <v>476.35</v>
      </c>
      <c r="D20" s="97">
        <v>476.35</v>
      </c>
      <c r="E20" s="398"/>
      <c r="F20" s="97">
        <v>0</v>
      </c>
    </row>
    <row r="21" customFormat="1" spans="1:6">
      <c r="A21" s="453" t="s">
        <v>1417</v>
      </c>
      <c r="B21" s="453" t="s">
        <v>1418</v>
      </c>
      <c r="C21" s="97">
        <v>476.35</v>
      </c>
      <c r="D21" s="97">
        <v>476.35</v>
      </c>
      <c r="E21" s="398"/>
      <c r="F21" s="97">
        <v>0</v>
      </c>
    </row>
    <row r="22" customFormat="1" spans="1:6">
      <c r="A22" s="453" t="s">
        <v>1419</v>
      </c>
      <c r="B22" s="453" t="s">
        <v>1268</v>
      </c>
      <c r="C22" s="97">
        <v>476.35</v>
      </c>
      <c r="D22" s="97">
        <v>476.35</v>
      </c>
      <c r="E22" s="398"/>
      <c r="F22" s="97">
        <v>0</v>
      </c>
    </row>
    <row r="23" customFormat="1" spans="1:6">
      <c r="A23" s="453" t="s">
        <v>949</v>
      </c>
      <c r="B23" s="453" t="s">
        <v>1282</v>
      </c>
      <c r="C23" s="97">
        <v>9.57</v>
      </c>
      <c r="D23" s="97">
        <v>9.57</v>
      </c>
      <c r="E23" s="398"/>
      <c r="F23" s="97">
        <v>0</v>
      </c>
    </row>
    <row r="24" customFormat="1" spans="1:6">
      <c r="A24" s="453" t="s">
        <v>1283</v>
      </c>
      <c r="B24" s="453" t="s">
        <v>1284</v>
      </c>
      <c r="C24" s="97">
        <v>9.57</v>
      </c>
      <c r="D24" s="97">
        <v>9.57</v>
      </c>
      <c r="E24" s="398"/>
      <c r="F24" s="97">
        <v>0</v>
      </c>
    </row>
    <row r="25" customFormat="1" spans="1:6">
      <c r="A25" s="453" t="s">
        <v>1285</v>
      </c>
      <c r="B25" s="453" t="s">
        <v>1286</v>
      </c>
      <c r="C25" s="97">
        <v>9.57</v>
      </c>
      <c r="D25" s="97">
        <v>9.57</v>
      </c>
      <c r="E25" s="398"/>
      <c r="F25" s="97">
        <v>0</v>
      </c>
    </row>
    <row r="26" customFormat="1" ht="409.5" hidden="1" customHeight="1" spans="1:6">
      <c r="A26" s="383"/>
      <c r="B26" s="383"/>
      <c r="C26" s="383"/>
      <c r="D26" s="383"/>
      <c r="E26" s="383"/>
      <c r="F26" s="383"/>
    </row>
  </sheetData>
  <mergeCells count="22">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A7:B8"/>
  </mergeCells>
  <pageMargins left="0.7" right="0.7" top="0.75" bottom="0.75" header="0.3" footer="0.3"/>
  <pageSetup paperSize="9" fitToHeight="0" orientation="landscape" horizontalDpi="300" verticalDpi="300"/>
  <headerFooter alignWithMargins="0"/>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D6" sqref="D6:D34"/>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1684</v>
      </c>
      <c r="B2" s="383"/>
      <c r="C2" s="383"/>
      <c r="D2" s="383"/>
    </row>
    <row r="3" customFormat="1" ht="17.1" customHeight="1" spans="1:4">
      <c r="A3" s="411" t="s">
        <v>2092</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1685</v>
      </c>
      <c r="B6" s="82">
        <v>658.7</v>
      </c>
      <c r="C6" s="444" t="s">
        <v>1686</v>
      </c>
      <c r="D6" s="84">
        <v>658.69</v>
      </c>
    </row>
    <row r="7" customFormat="1" ht="13.5" spans="1:4">
      <c r="A7" s="443" t="s">
        <v>1687</v>
      </c>
      <c r="B7" s="82">
        <v>658.7</v>
      </c>
      <c r="C7" s="444" t="s">
        <v>1688</v>
      </c>
      <c r="D7" s="84">
        <v>0</v>
      </c>
    </row>
    <row r="8" customFormat="1" ht="13.5" spans="1:4">
      <c r="A8" s="443" t="s">
        <v>1689</v>
      </c>
      <c r="B8" s="82">
        <v>658.7</v>
      </c>
      <c r="C8" s="444" t="s">
        <v>1690</v>
      </c>
      <c r="D8" s="84">
        <v>0</v>
      </c>
    </row>
    <row r="9" customFormat="1" ht="13.5" spans="1:4">
      <c r="A9" s="443" t="s">
        <v>1691</v>
      </c>
      <c r="B9" s="445"/>
      <c r="C9" s="444" t="s">
        <v>1692</v>
      </c>
      <c r="D9" s="84">
        <v>0</v>
      </c>
    </row>
    <row r="10" customFormat="1" ht="13.5" spans="1:4">
      <c r="A10" s="443" t="s">
        <v>1693</v>
      </c>
      <c r="B10" s="445"/>
      <c r="C10" s="444" t="s">
        <v>1694</v>
      </c>
      <c r="D10" s="84">
        <v>0</v>
      </c>
    </row>
    <row r="11" customFormat="1" ht="13.5" spans="1:4">
      <c r="A11" s="443" t="s">
        <v>1695</v>
      </c>
      <c r="B11" s="445"/>
      <c r="C11" s="444" t="s">
        <v>1696</v>
      </c>
      <c r="D11" s="84">
        <v>0</v>
      </c>
    </row>
    <row r="12" customFormat="1" ht="13.5" spans="1:4">
      <c r="A12" s="443" t="s">
        <v>1697</v>
      </c>
      <c r="B12" s="445"/>
      <c r="C12" s="444" t="s">
        <v>1698</v>
      </c>
      <c r="D12" s="84">
        <v>0</v>
      </c>
    </row>
    <row r="13" customFormat="1" ht="24" spans="1:4">
      <c r="A13" s="443" t="s">
        <v>1699</v>
      </c>
      <c r="B13" s="445"/>
      <c r="C13" s="444" t="s">
        <v>1700</v>
      </c>
      <c r="D13" s="84">
        <v>0</v>
      </c>
    </row>
    <row r="14" customFormat="1" ht="13.5" spans="1:4">
      <c r="A14" s="443" t="s">
        <v>1701</v>
      </c>
      <c r="B14" s="445"/>
      <c r="C14" s="444" t="s">
        <v>1702</v>
      </c>
      <c r="D14" s="84">
        <v>109.91</v>
      </c>
    </row>
    <row r="15" customFormat="1" ht="13.5" spans="1:4">
      <c r="A15" s="443" t="s">
        <v>1703</v>
      </c>
      <c r="B15" s="82">
        <v>0</v>
      </c>
      <c r="C15" s="444" t="s">
        <v>1704</v>
      </c>
      <c r="D15" s="84">
        <v>0</v>
      </c>
    </row>
    <row r="16" customFormat="1" ht="13.5" spans="1:4">
      <c r="A16" s="443" t="s">
        <v>1705</v>
      </c>
      <c r="B16" s="445"/>
      <c r="C16" s="444" t="s">
        <v>1706</v>
      </c>
      <c r="D16" s="84">
        <v>62.86</v>
      </c>
    </row>
    <row r="17" customFormat="1" ht="13.5" spans="1:4">
      <c r="A17" s="443" t="s">
        <v>1707</v>
      </c>
      <c r="B17" s="445"/>
      <c r="C17" s="444" t="s">
        <v>1708</v>
      </c>
      <c r="D17" s="84">
        <v>0</v>
      </c>
    </row>
    <row r="18" customFormat="1" ht="13.5" spans="1:4">
      <c r="A18" s="443"/>
      <c r="B18" s="446"/>
      <c r="C18" s="444" t="s">
        <v>1709</v>
      </c>
      <c r="D18" s="84">
        <v>476.35</v>
      </c>
    </row>
    <row r="19" customFormat="1" ht="13.5" spans="1:4">
      <c r="A19" s="443"/>
      <c r="B19" s="446"/>
      <c r="C19" s="444" t="s">
        <v>1710</v>
      </c>
      <c r="D19" s="84">
        <v>0</v>
      </c>
    </row>
    <row r="20" customFormat="1" ht="13.5" spans="1:4">
      <c r="A20" s="443"/>
      <c r="B20" s="446"/>
      <c r="C20" s="444" t="s">
        <v>1711</v>
      </c>
      <c r="D20" s="84">
        <v>0</v>
      </c>
    </row>
    <row r="21" customFormat="1" ht="13.5" spans="1:4">
      <c r="A21" s="443"/>
      <c r="B21" s="446"/>
      <c r="C21" s="444" t="s">
        <v>1712</v>
      </c>
      <c r="D21" s="84">
        <v>0</v>
      </c>
    </row>
    <row r="22" customFormat="1" ht="13.5" spans="1:4">
      <c r="A22" s="447"/>
      <c r="B22" s="448"/>
      <c r="C22" s="444" t="s">
        <v>1713</v>
      </c>
      <c r="D22" s="84">
        <v>0</v>
      </c>
    </row>
    <row r="23" customFormat="1" ht="13.5" spans="1:4">
      <c r="A23" s="447"/>
      <c r="B23" s="448"/>
      <c r="C23" s="444" t="s">
        <v>1714</v>
      </c>
      <c r="D23" s="84">
        <v>0</v>
      </c>
    </row>
    <row r="24" customFormat="1" ht="13.5" spans="1:4">
      <c r="A24" s="447"/>
      <c r="B24" s="448"/>
      <c r="C24" s="444" t="s">
        <v>1715</v>
      </c>
      <c r="D24" s="84">
        <v>0</v>
      </c>
    </row>
    <row r="25" customFormat="1" ht="13.5" spans="1:4">
      <c r="A25" s="447"/>
      <c r="B25" s="448"/>
      <c r="C25" s="444" t="s">
        <v>1716</v>
      </c>
      <c r="D25" s="84">
        <v>0</v>
      </c>
    </row>
    <row r="26" customFormat="1" ht="13.5" spans="1:4">
      <c r="A26" s="447"/>
      <c r="B26" s="448"/>
      <c r="C26" s="444" t="s">
        <v>1717</v>
      </c>
      <c r="D26" s="84">
        <v>9.57</v>
      </c>
    </row>
    <row r="27" customFormat="1" ht="13.5" spans="1:4">
      <c r="A27" s="447"/>
      <c r="B27" s="448"/>
      <c r="C27" s="444" t="s">
        <v>1718</v>
      </c>
      <c r="D27" s="84">
        <v>0</v>
      </c>
    </row>
    <row r="28" customFormat="1" ht="13.5" spans="1:4">
      <c r="A28" s="447"/>
      <c r="B28" s="448"/>
      <c r="C28" s="444" t="s">
        <v>1719</v>
      </c>
      <c r="D28" s="84">
        <v>0</v>
      </c>
    </row>
    <row r="29" customFormat="1" ht="24" spans="1:4">
      <c r="A29" s="447"/>
      <c r="B29" s="448"/>
      <c r="C29" s="444" t="s">
        <v>1720</v>
      </c>
      <c r="D29" s="84">
        <v>0</v>
      </c>
    </row>
    <row r="30" customFormat="1" ht="13.5" spans="1:4">
      <c r="A30" s="447"/>
      <c r="B30" s="448"/>
      <c r="C30" s="444" t="s">
        <v>1721</v>
      </c>
      <c r="D30" s="84">
        <v>0</v>
      </c>
    </row>
    <row r="31" customFormat="1" ht="13.5" spans="1:4">
      <c r="A31" s="447"/>
      <c r="B31" s="448"/>
      <c r="C31" s="444" t="s">
        <v>1722</v>
      </c>
      <c r="D31" s="84">
        <v>0</v>
      </c>
    </row>
    <row r="32" customFormat="1" ht="13.5" spans="1:4">
      <c r="A32" s="447"/>
      <c r="B32" s="448"/>
      <c r="C32" s="444" t="s">
        <v>1723</v>
      </c>
      <c r="D32" s="84">
        <v>0</v>
      </c>
    </row>
    <row r="33" customFormat="1" ht="13.5" spans="1:4">
      <c r="A33" s="447"/>
      <c r="B33" s="448"/>
      <c r="C33" s="444" t="s">
        <v>1724</v>
      </c>
      <c r="D33" s="84">
        <v>0</v>
      </c>
    </row>
    <row r="34" customFormat="1" ht="13.5" spans="1:4">
      <c r="A34" s="447"/>
      <c r="B34" s="448"/>
      <c r="C34" s="444" t="s">
        <v>1725</v>
      </c>
      <c r="D34" s="84">
        <v>0</v>
      </c>
    </row>
    <row r="35" customFormat="1" ht="13.5" spans="1:4">
      <c r="A35" s="449"/>
      <c r="B35" s="430"/>
      <c r="C35" s="444" t="s">
        <v>1726</v>
      </c>
      <c r="D35" s="84">
        <v>0</v>
      </c>
    </row>
    <row r="36" customFormat="1" ht="13.5" spans="1:4">
      <c r="A36" s="449"/>
      <c r="B36" s="430"/>
      <c r="C36" s="444" t="s">
        <v>1727</v>
      </c>
      <c r="D36" s="90">
        <v>0</v>
      </c>
    </row>
    <row r="37" customFormat="1" ht="13.5" spans="1:4">
      <c r="A37" s="449" t="s">
        <v>866</v>
      </c>
      <c r="B37" s="91">
        <v>658.7</v>
      </c>
      <c r="C37" s="449" t="s">
        <v>1668</v>
      </c>
      <c r="D37" s="92">
        <v>658.69</v>
      </c>
    </row>
    <row r="38" customFormat="1" ht="2.1" customHeight="1" spans="1:4">
      <c r="A38" s="383"/>
      <c r="B38" s="383"/>
      <c r="C38" s="383"/>
      <c r="D38"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5"/>
  <sheetViews>
    <sheetView showGridLines="0" topLeftCell="G1" workbookViewId="0">
      <selection activeCell="D4" sqref="D4:D34"/>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31.8571428571429" style="383" customWidth="1"/>
    <col min="5" max="6" width="11.7142857142857" style="383" customWidth="1"/>
    <col min="7" max="7" width="10" style="383" customWidth="1"/>
    <col min="8" max="8" width="11" style="383" customWidth="1"/>
    <col min="9" max="9" width="10.4285714285714" style="383" customWidth="1"/>
    <col min="10" max="10" width="12.1428571428571" style="383" customWidth="1"/>
    <col min="11" max="11" width="10.8571428571429" style="383" customWidth="1"/>
    <col min="12" max="12" width="10.7142857142857" style="383" customWidth="1"/>
    <col min="13" max="13" width="11.1428571428571" style="383" customWidth="1"/>
    <col min="14" max="15" width="11" style="383" customWidth="1"/>
    <col min="16" max="16" width="10.1428571428571" style="383" customWidth="1"/>
    <col min="17" max="17" width="10.7142857142857" style="383" customWidth="1"/>
    <col min="18" max="18" width="11.4285714285714" style="383" customWidth="1"/>
    <col min="19" max="19" width="10.5714285714286" style="383" customWidth="1"/>
    <col min="20" max="20" width="10.7142857142857" style="383" customWidth="1"/>
    <col min="21" max="21" width="10.8571428571429" style="383" customWidth="1"/>
    <col min="22" max="22" width="10.7142857142857" style="383" customWidth="1"/>
    <col min="23" max="23" width="10.5714285714286" style="383" customWidth="1"/>
    <col min="24" max="24" width="10.1428571428571" style="383" customWidth="1"/>
    <col min="25" max="25" width="10.5714285714286" style="383" customWidth="1"/>
    <col min="26" max="26" width="10.7142857142857" style="383" customWidth="1"/>
    <col min="27" max="27" width="11.7142857142857" style="383" customWidth="1"/>
    <col min="28" max="28" width="12.1428571428571" style="383" customWidth="1"/>
    <col min="29" max="29" width="9.14285714285714" style="383" hidden="1" customWidth="1"/>
  </cols>
  <sheetData>
    <row r="1" customFormat="1" ht="17.1" customHeight="1" spans="1:28">
      <c r="A1" s="384"/>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row>
    <row r="2" customFormat="1" ht="33.95" customHeight="1" spans="1:28">
      <c r="A2" s="389" t="s">
        <v>1728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row>
    <row r="3" customFormat="1" ht="17.1" customHeight="1" spans="1:28">
      <c r="A3" s="397" t="s">
        <v>2</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row>
    <row r="4" customFormat="1" ht="13.5" spans="1:28">
      <c r="A4" s="388" t="s">
        <v>1729</v>
      </c>
      <c r="B4" s="405"/>
      <c r="C4" s="406"/>
      <c r="D4" s="388" t="s">
        <v>1730</v>
      </c>
      <c r="E4" s="388" t="s">
        <v>1682</v>
      </c>
      <c r="F4" s="392"/>
      <c r="G4" s="392"/>
      <c r="H4" s="392"/>
      <c r="I4" s="392"/>
      <c r="J4" s="392"/>
      <c r="K4" s="392"/>
      <c r="L4" s="392"/>
      <c r="M4" s="392"/>
      <c r="N4" s="392"/>
      <c r="O4" s="392"/>
      <c r="P4" s="392"/>
      <c r="Q4" s="392"/>
      <c r="R4" s="392"/>
      <c r="S4" s="392"/>
      <c r="T4" s="392"/>
      <c r="U4" s="392"/>
      <c r="V4" s="392"/>
      <c r="W4" s="392"/>
      <c r="X4" s="392"/>
      <c r="Y4" s="392"/>
      <c r="Z4" s="398"/>
      <c r="AA4" s="388" t="s">
        <v>1683</v>
      </c>
      <c r="AB4" s="398"/>
    </row>
    <row r="5" customFormat="1" ht="13.5" spans="1:28">
      <c r="A5" s="438"/>
      <c r="B5" s="383"/>
      <c r="C5" s="439"/>
      <c r="D5" s="440"/>
      <c r="E5" s="388" t="s">
        <v>1731</v>
      </c>
      <c r="F5" s="392"/>
      <c r="G5" s="392"/>
      <c r="H5" s="392"/>
      <c r="I5" s="392"/>
      <c r="J5" s="392"/>
      <c r="K5" s="392"/>
      <c r="L5" s="392"/>
      <c r="M5" s="392"/>
      <c r="N5" s="398"/>
      <c r="O5" s="388" t="s">
        <v>1732</v>
      </c>
      <c r="P5" s="388" t="s">
        <v>1733</v>
      </c>
      <c r="Q5" s="388" t="s">
        <v>1734</v>
      </c>
      <c r="R5" s="392"/>
      <c r="S5" s="392"/>
      <c r="T5" s="392"/>
      <c r="U5" s="392"/>
      <c r="V5" s="392"/>
      <c r="W5" s="392"/>
      <c r="X5" s="392"/>
      <c r="Y5" s="392"/>
      <c r="Z5" s="398"/>
      <c r="AA5" s="388" t="s">
        <v>1130</v>
      </c>
      <c r="AB5" s="388" t="s">
        <v>1735</v>
      </c>
    </row>
    <row r="6" customFormat="1" ht="13.5" spans="1:28">
      <c r="A6" s="441"/>
      <c r="B6" s="408"/>
      <c r="C6" s="409"/>
      <c r="D6" s="440"/>
      <c r="E6" s="388" t="s">
        <v>884</v>
      </c>
      <c r="F6" s="388" t="s">
        <v>1152</v>
      </c>
      <c r="G6" s="392"/>
      <c r="H6" s="392"/>
      <c r="I6" s="398"/>
      <c r="J6" s="388" t="s">
        <v>1153</v>
      </c>
      <c r="K6" s="392"/>
      <c r="L6" s="392"/>
      <c r="M6" s="398"/>
      <c r="N6" s="388" t="s">
        <v>905</v>
      </c>
      <c r="O6" s="440"/>
      <c r="P6" s="440"/>
      <c r="Q6" s="388" t="s">
        <v>884</v>
      </c>
      <c r="R6" s="388" t="s">
        <v>1152</v>
      </c>
      <c r="S6" s="392"/>
      <c r="T6" s="392"/>
      <c r="U6" s="398"/>
      <c r="V6" s="388" t="s">
        <v>1153</v>
      </c>
      <c r="W6" s="392"/>
      <c r="X6" s="392"/>
      <c r="Y6" s="398"/>
      <c r="Z6" s="388" t="s">
        <v>905</v>
      </c>
      <c r="AA6" s="440"/>
      <c r="AB6" s="440"/>
    </row>
    <row r="7" customFormat="1" ht="13.5" spans="1:28">
      <c r="A7" s="388" t="s">
        <v>1736</v>
      </c>
      <c r="B7" s="388" t="s">
        <v>1737</v>
      </c>
      <c r="C7" s="388" t="s">
        <v>1738</v>
      </c>
      <c r="D7" s="440"/>
      <c r="E7" s="440"/>
      <c r="F7" s="388" t="s">
        <v>1130</v>
      </c>
      <c r="G7" s="388" t="s">
        <v>1739</v>
      </c>
      <c r="H7" s="398"/>
      <c r="I7" s="388" t="s">
        <v>1740</v>
      </c>
      <c r="J7" s="388" t="s">
        <v>884</v>
      </c>
      <c r="K7" s="388" t="s">
        <v>1153</v>
      </c>
      <c r="L7" s="388" t="s">
        <v>1741</v>
      </c>
      <c r="M7" s="388" t="s">
        <v>1742</v>
      </c>
      <c r="N7" s="440"/>
      <c r="O7" s="440"/>
      <c r="P7" s="440"/>
      <c r="Q7" s="440"/>
      <c r="R7" s="388" t="s">
        <v>1130</v>
      </c>
      <c r="S7" s="388" t="s">
        <v>1739</v>
      </c>
      <c r="T7" s="398"/>
      <c r="U7" s="388" t="s">
        <v>1740</v>
      </c>
      <c r="V7" s="388" t="s">
        <v>1130</v>
      </c>
      <c r="W7" s="388" t="s">
        <v>1153</v>
      </c>
      <c r="X7" s="388" t="s">
        <v>1741</v>
      </c>
      <c r="Y7" s="388" t="s">
        <v>1742</v>
      </c>
      <c r="Z7" s="440"/>
      <c r="AA7" s="440"/>
      <c r="AB7" s="440"/>
    </row>
    <row r="8" customFormat="1" ht="27" spans="1:28">
      <c r="A8" s="442"/>
      <c r="B8" s="442"/>
      <c r="C8" s="442"/>
      <c r="D8" s="442"/>
      <c r="E8" s="442"/>
      <c r="F8" s="442"/>
      <c r="G8" s="388" t="s">
        <v>1743</v>
      </c>
      <c r="H8" s="388" t="s">
        <v>1744</v>
      </c>
      <c r="I8" s="442"/>
      <c r="J8" s="442"/>
      <c r="K8" s="442"/>
      <c r="L8" s="442"/>
      <c r="M8" s="442"/>
      <c r="N8" s="442"/>
      <c r="O8" s="442"/>
      <c r="P8" s="442"/>
      <c r="Q8" s="442"/>
      <c r="R8" s="442"/>
      <c r="S8" s="388" t="s">
        <v>1743</v>
      </c>
      <c r="T8" s="388" t="s">
        <v>1744</v>
      </c>
      <c r="U8" s="442"/>
      <c r="V8" s="442"/>
      <c r="W8" s="442"/>
      <c r="X8" s="442"/>
      <c r="Y8" s="442"/>
      <c r="Z8" s="442"/>
      <c r="AA8" s="442"/>
      <c r="AB8" s="442"/>
    </row>
    <row r="9" customFormat="1" spans="1:28">
      <c r="A9" s="394" t="s">
        <v>1184</v>
      </c>
      <c r="B9" s="394" t="s">
        <v>1185</v>
      </c>
      <c r="C9" s="394" t="s">
        <v>1186</v>
      </c>
      <c r="D9" s="394" t="s">
        <v>1187</v>
      </c>
      <c r="E9" s="394" t="s">
        <v>1188</v>
      </c>
      <c r="F9" s="394" t="s">
        <v>1189</v>
      </c>
      <c r="G9" s="394" t="s">
        <v>1190</v>
      </c>
      <c r="H9" s="394" t="s">
        <v>1191</v>
      </c>
      <c r="I9" s="394" t="s">
        <v>1192</v>
      </c>
      <c r="J9" s="394" t="s">
        <v>1193</v>
      </c>
      <c r="K9" s="394" t="s">
        <v>1194</v>
      </c>
      <c r="L9" s="394" t="s">
        <v>1195</v>
      </c>
      <c r="M9" s="394" t="s">
        <v>1196</v>
      </c>
      <c r="N9" s="394" t="s">
        <v>1197</v>
      </c>
      <c r="O9" s="394" t="s">
        <v>1198</v>
      </c>
      <c r="P9" s="394" t="s">
        <v>1199</v>
      </c>
      <c r="Q9" s="394" t="s">
        <v>1200</v>
      </c>
      <c r="R9" s="394" t="s">
        <v>1201</v>
      </c>
      <c r="S9" s="394" t="s">
        <v>1202</v>
      </c>
      <c r="T9" s="394" t="s">
        <v>1203</v>
      </c>
      <c r="U9" s="394" t="s">
        <v>1204</v>
      </c>
      <c r="V9" s="394" t="s">
        <v>1205</v>
      </c>
      <c r="W9" s="394" t="s">
        <v>1206</v>
      </c>
      <c r="X9" s="394" t="s">
        <v>1207</v>
      </c>
      <c r="Y9" s="394" t="s">
        <v>1208</v>
      </c>
      <c r="Z9" s="394" t="s">
        <v>1209</v>
      </c>
      <c r="AA9" s="394" t="s">
        <v>1210</v>
      </c>
      <c r="AB9" s="394" t="s">
        <v>1211</v>
      </c>
    </row>
    <row r="10" customFormat="1" spans="1:28">
      <c r="A10" s="394"/>
      <c r="B10" s="394"/>
      <c r="C10" s="394"/>
      <c r="D10" s="394" t="s">
        <v>884</v>
      </c>
      <c r="E10" s="80">
        <v>658.69</v>
      </c>
      <c r="F10" s="80">
        <v>291.77</v>
      </c>
      <c r="G10" s="80">
        <v>111.8</v>
      </c>
      <c r="H10" s="80">
        <v>0</v>
      </c>
      <c r="I10" s="80">
        <v>179.97</v>
      </c>
      <c r="J10" s="80">
        <v>363.59</v>
      </c>
      <c r="K10" s="80">
        <v>335.85</v>
      </c>
      <c r="L10" s="80">
        <v>20</v>
      </c>
      <c r="M10" s="80">
        <v>7.74</v>
      </c>
      <c r="N10" s="80">
        <v>2.33</v>
      </c>
      <c r="O10" s="80">
        <v>0</v>
      </c>
      <c r="P10" s="80">
        <v>0</v>
      </c>
      <c r="Q10" s="80">
        <v>658.69</v>
      </c>
      <c r="R10" s="80">
        <v>291.77</v>
      </c>
      <c r="S10" s="80">
        <v>111.8</v>
      </c>
      <c r="T10" s="80">
        <v>0</v>
      </c>
      <c r="U10" s="80">
        <v>179.97</v>
      </c>
      <c r="V10" s="80">
        <v>363.59</v>
      </c>
      <c r="W10" s="80">
        <v>335.85</v>
      </c>
      <c r="X10" s="80">
        <v>20</v>
      </c>
      <c r="Y10" s="80">
        <v>7.74</v>
      </c>
      <c r="Z10" s="80">
        <v>2.33</v>
      </c>
      <c r="AA10" s="80">
        <v>0</v>
      </c>
      <c r="AB10" s="80">
        <v>0</v>
      </c>
    </row>
    <row r="11" customFormat="1" spans="1:28">
      <c r="A11" s="396"/>
      <c r="B11" s="396"/>
      <c r="C11" s="396"/>
      <c r="D11" s="396" t="s">
        <v>2093</v>
      </c>
      <c r="E11" s="80">
        <v>658.69</v>
      </c>
      <c r="F11" s="80">
        <v>291.77</v>
      </c>
      <c r="G11" s="80">
        <v>111.8</v>
      </c>
      <c r="H11" s="80">
        <v>0</v>
      </c>
      <c r="I11" s="80">
        <v>179.97</v>
      </c>
      <c r="J11" s="80">
        <v>363.59</v>
      </c>
      <c r="K11" s="80">
        <v>335.85</v>
      </c>
      <c r="L11" s="80">
        <v>20</v>
      </c>
      <c r="M11" s="80">
        <v>7.74</v>
      </c>
      <c r="N11" s="80">
        <v>2.33</v>
      </c>
      <c r="O11" s="80">
        <v>0</v>
      </c>
      <c r="P11" s="80">
        <v>0</v>
      </c>
      <c r="Q11" s="80">
        <v>658.69</v>
      </c>
      <c r="R11" s="80">
        <v>291.77</v>
      </c>
      <c r="S11" s="80">
        <v>111.8</v>
      </c>
      <c r="T11" s="80">
        <v>0</v>
      </c>
      <c r="U11" s="80">
        <v>179.97</v>
      </c>
      <c r="V11" s="80">
        <v>363.59</v>
      </c>
      <c r="W11" s="80">
        <v>335.85</v>
      </c>
      <c r="X11" s="80">
        <v>20</v>
      </c>
      <c r="Y11" s="80">
        <v>7.74</v>
      </c>
      <c r="Z11" s="80">
        <v>2.33</v>
      </c>
      <c r="AA11" s="80">
        <v>0</v>
      </c>
      <c r="AB11" s="80">
        <v>0</v>
      </c>
    </row>
    <row r="12" customFormat="1" spans="1:28">
      <c r="A12" s="420" t="s">
        <v>925</v>
      </c>
      <c r="B12" s="420"/>
      <c r="C12" s="420"/>
      <c r="D12" s="396" t="s">
        <v>1750</v>
      </c>
      <c r="E12" s="80">
        <v>109.91</v>
      </c>
      <c r="F12" s="80">
        <v>107.54</v>
      </c>
      <c r="G12" s="80">
        <v>0</v>
      </c>
      <c r="H12" s="80">
        <v>0</v>
      </c>
      <c r="I12" s="80">
        <v>107.54</v>
      </c>
      <c r="J12" s="80">
        <v>0.04</v>
      </c>
      <c r="K12" s="80">
        <v>0.04</v>
      </c>
      <c r="L12" s="80">
        <v>0</v>
      </c>
      <c r="M12" s="80">
        <v>0</v>
      </c>
      <c r="N12" s="80">
        <v>2.33</v>
      </c>
      <c r="O12" s="80">
        <v>0</v>
      </c>
      <c r="P12" s="80">
        <v>0</v>
      </c>
      <c r="Q12" s="80">
        <v>109.91</v>
      </c>
      <c r="R12" s="80">
        <v>107.54</v>
      </c>
      <c r="S12" s="80">
        <v>0</v>
      </c>
      <c r="T12" s="80">
        <v>0</v>
      </c>
      <c r="U12" s="80">
        <v>107.54</v>
      </c>
      <c r="V12" s="80">
        <v>0.04</v>
      </c>
      <c r="W12" s="80">
        <v>0.04</v>
      </c>
      <c r="X12" s="80">
        <v>0</v>
      </c>
      <c r="Y12" s="80">
        <v>0</v>
      </c>
      <c r="Z12" s="80">
        <v>2.33</v>
      </c>
      <c r="AA12" s="80">
        <v>0</v>
      </c>
      <c r="AB12" s="80">
        <v>0</v>
      </c>
    </row>
    <row r="13" customFormat="1" spans="1:28">
      <c r="A13" s="420"/>
      <c r="B13" s="420" t="s">
        <v>1751</v>
      </c>
      <c r="C13" s="420"/>
      <c r="D13" s="396" t="s">
        <v>264</v>
      </c>
      <c r="E13" s="80">
        <v>109.91</v>
      </c>
      <c r="F13" s="80">
        <v>107.54</v>
      </c>
      <c r="G13" s="80">
        <v>0</v>
      </c>
      <c r="H13" s="80">
        <v>0</v>
      </c>
      <c r="I13" s="80">
        <v>107.54</v>
      </c>
      <c r="J13" s="80">
        <v>0.04</v>
      </c>
      <c r="K13" s="80">
        <v>0.04</v>
      </c>
      <c r="L13" s="80">
        <v>0</v>
      </c>
      <c r="M13" s="80">
        <v>0</v>
      </c>
      <c r="N13" s="80">
        <v>2.33</v>
      </c>
      <c r="O13" s="80">
        <v>0</v>
      </c>
      <c r="P13" s="80">
        <v>0</v>
      </c>
      <c r="Q13" s="80">
        <v>109.91</v>
      </c>
      <c r="R13" s="80">
        <v>107.54</v>
      </c>
      <c r="S13" s="80">
        <v>0</v>
      </c>
      <c r="T13" s="80">
        <v>0</v>
      </c>
      <c r="U13" s="80">
        <v>107.54</v>
      </c>
      <c r="V13" s="80">
        <v>0.04</v>
      </c>
      <c r="W13" s="80">
        <v>0.04</v>
      </c>
      <c r="X13" s="80">
        <v>0</v>
      </c>
      <c r="Y13" s="80">
        <v>0</v>
      </c>
      <c r="Z13" s="80">
        <v>2.33</v>
      </c>
      <c r="AA13" s="80">
        <v>0</v>
      </c>
      <c r="AB13" s="80">
        <v>0</v>
      </c>
    </row>
    <row r="14" customFormat="1" spans="1:28">
      <c r="A14" s="420"/>
      <c r="B14" s="420"/>
      <c r="C14" s="420" t="s">
        <v>1752</v>
      </c>
      <c r="D14" s="396" t="s">
        <v>267</v>
      </c>
      <c r="E14" s="80">
        <v>2.37</v>
      </c>
      <c r="F14" s="80">
        <v>0</v>
      </c>
      <c r="G14" s="80">
        <v>0</v>
      </c>
      <c r="H14" s="80">
        <v>0</v>
      </c>
      <c r="I14" s="80">
        <v>0</v>
      </c>
      <c r="J14" s="80">
        <v>0.04</v>
      </c>
      <c r="K14" s="80">
        <v>0.04</v>
      </c>
      <c r="L14" s="80">
        <v>0</v>
      </c>
      <c r="M14" s="80">
        <v>0</v>
      </c>
      <c r="N14" s="80">
        <v>2.33</v>
      </c>
      <c r="O14" s="80">
        <v>0</v>
      </c>
      <c r="P14" s="80">
        <v>0</v>
      </c>
      <c r="Q14" s="80">
        <v>2.37</v>
      </c>
      <c r="R14" s="80">
        <v>0</v>
      </c>
      <c r="S14" s="80">
        <v>0</v>
      </c>
      <c r="T14" s="80">
        <v>0</v>
      </c>
      <c r="U14" s="80">
        <v>0</v>
      </c>
      <c r="V14" s="80">
        <v>0.04</v>
      </c>
      <c r="W14" s="80">
        <v>0.04</v>
      </c>
      <c r="X14" s="80">
        <v>0</v>
      </c>
      <c r="Y14" s="80">
        <v>0</v>
      </c>
      <c r="Z14" s="80">
        <v>2.33</v>
      </c>
      <c r="AA14" s="80">
        <v>0</v>
      </c>
      <c r="AB14" s="80">
        <v>0</v>
      </c>
    </row>
    <row r="15" customFormat="1" ht="22.5" spans="1:28">
      <c r="A15" s="420"/>
      <c r="B15" s="420"/>
      <c r="C15" s="420" t="s">
        <v>1751</v>
      </c>
      <c r="D15" s="396" t="s">
        <v>268</v>
      </c>
      <c r="E15" s="80">
        <v>107.54</v>
      </c>
      <c r="F15" s="80">
        <v>107.54</v>
      </c>
      <c r="G15" s="80">
        <v>0</v>
      </c>
      <c r="H15" s="80">
        <v>0</v>
      </c>
      <c r="I15" s="80">
        <v>107.54</v>
      </c>
      <c r="J15" s="80">
        <v>0</v>
      </c>
      <c r="K15" s="80">
        <v>0</v>
      </c>
      <c r="L15" s="80">
        <v>0</v>
      </c>
      <c r="M15" s="80">
        <v>0</v>
      </c>
      <c r="N15" s="80">
        <v>0</v>
      </c>
      <c r="O15" s="80">
        <v>0</v>
      </c>
      <c r="P15" s="80">
        <v>0</v>
      </c>
      <c r="Q15" s="80">
        <v>107.54</v>
      </c>
      <c r="R15" s="80">
        <v>107.54</v>
      </c>
      <c r="S15" s="80">
        <v>0</v>
      </c>
      <c r="T15" s="80">
        <v>0</v>
      </c>
      <c r="U15" s="80">
        <v>107.54</v>
      </c>
      <c r="V15" s="80">
        <v>0</v>
      </c>
      <c r="W15" s="80">
        <v>0</v>
      </c>
      <c r="X15" s="80">
        <v>0</v>
      </c>
      <c r="Y15" s="80">
        <v>0</v>
      </c>
      <c r="Z15" s="80">
        <v>0</v>
      </c>
      <c r="AA15" s="80">
        <v>0</v>
      </c>
      <c r="AB15" s="80">
        <v>0</v>
      </c>
    </row>
    <row r="16" customFormat="1" spans="1:28">
      <c r="A16" s="420" t="s">
        <v>929</v>
      </c>
      <c r="B16" s="420"/>
      <c r="C16" s="420"/>
      <c r="D16" s="396" t="s">
        <v>1753</v>
      </c>
      <c r="E16" s="80">
        <v>62.86</v>
      </c>
      <c r="F16" s="80">
        <v>62.86</v>
      </c>
      <c r="G16" s="80">
        <v>0</v>
      </c>
      <c r="H16" s="80">
        <v>0</v>
      </c>
      <c r="I16" s="80">
        <v>62.86</v>
      </c>
      <c r="J16" s="80">
        <v>0</v>
      </c>
      <c r="K16" s="80">
        <v>0</v>
      </c>
      <c r="L16" s="80">
        <v>0</v>
      </c>
      <c r="M16" s="80">
        <v>0</v>
      </c>
      <c r="N16" s="80">
        <v>0</v>
      </c>
      <c r="O16" s="80">
        <v>0</v>
      </c>
      <c r="P16" s="80">
        <v>0</v>
      </c>
      <c r="Q16" s="80">
        <v>62.86</v>
      </c>
      <c r="R16" s="80">
        <v>62.86</v>
      </c>
      <c r="S16" s="80">
        <v>0</v>
      </c>
      <c r="T16" s="80">
        <v>0</v>
      </c>
      <c r="U16" s="80">
        <v>62.86</v>
      </c>
      <c r="V16" s="80">
        <v>0</v>
      </c>
      <c r="W16" s="80">
        <v>0</v>
      </c>
      <c r="X16" s="80">
        <v>0</v>
      </c>
      <c r="Y16" s="80">
        <v>0</v>
      </c>
      <c r="Z16" s="80">
        <v>0</v>
      </c>
      <c r="AA16" s="80">
        <v>0</v>
      </c>
      <c r="AB16" s="80">
        <v>0</v>
      </c>
    </row>
    <row r="17" customFormat="1" spans="1:28">
      <c r="A17" s="420"/>
      <c r="B17" s="420" t="s">
        <v>1194</v>
      </c>
      <c r="C17" s="420"/>
      <c r="D17" s="396" t="s">
        <v>1754</v>
      </c>
      <c r="E17" s="80">
        <v>62.86</v>
      </c>
      <c r="F17" s="80">
        <v>62.86</v>
      </c>
      <c r="G17" s="80">
        <v>0</v>
      </c>
      <c r="H17" s="80">
        <v>0</v>
      </c>
      <c r="I17" s="80">
        <v>62.86</v>
      </c>
      <c r="J17" s="80">
        <v>0</v>
      </c>
      <c r="K17" s="80">
        <v>0</v>
      </c>
      <c r="L17" s="80">
        <v>0</v>
      </c>
      <c r="M17" s="80">
        <v>0</v>
      </c>
      <c r="N17" s="80">
        <v>0</v>
      </c>
      <c r="O17" s="80">
        <v>0</v>
      </c>
      <c r="P17" s="80">
        <v>0</v>
      </c>
      <c r="Q17" s="80">
        <v>62.86</v>
      </c>
      <c r="R17" s="80">
        <v>62.86</v>
      </c>
      <c r="S17" s="80">
        <v>0</v>
      </c>
      <c r="T17" s="80">
        <v>0</v>
      </c>
      <c r="U17" s="80">
        <v>62.86</v>
      </c>
      <c r="V17" s="80">
        <v>0</v>
      </c>
      <c r="W17" s="80">
        <v>0</v>
      </c>
      <c r="X17" s="80">
        <v>0</v>
      </c>
      <c r="Y17" s="80">
        <v>0</v>
      </c>
      <c r="Z17" s="80">
        <v>0</v>
      </c>
      <c r="AA17" s="80">
        <v>0</v>
      </c>
      <c r="AB17" s="80">
        <v>0</v>
      </c>
    </row>
    <row r="18" customFormat="1" spans="1:28">
      <c r="A18" s="420"/>
      <c r="B18" s="420"/>
      <c r="C18" s="420" t="s">
        <v>1749</v>
      </c>
      <c r="D18" s="396" t="s">
        <v>1755</v>
      </c>
      <c r="E18" s="80">
        <v>59.58</v>
      </c>
      <c r="F18" s="80">
        <v>59.58</v>
      </c>
      <c r="G18" s="80">
        <v>0</v>
      </c>
      <c r="H18" s="80">
        <v>0</v>
      </c>
      <c r="I18" s="80">
        <v>59.58</v>
      </c>
      <c r="J18" s="80">
        <v>0</v>
      </c>
      <c r="K18" s="80">
        <v>0</v>
      </c>
      <c r="L18" s="80">
        <v>0</v>
      </c>
      <c r="M18" s="80">
        <v>0</v>
      </c>
      <c r="N18" s="80">
        <v>0</v>
      </c>
      <c r="O18" s="80">
        <v>0</v>
      </c>
      <c r="P18" s="80">
        <v>0</v>
      </c>
      <c r="Q18" s="80">
        <v>59.58</v>
      </c>
      <c r="R18" s="80">
        <v>59.58</v>
      </c>
      <c r="S18" s="80">
        <v>0</v>
      </c>
      <c r="T18" s="80">
        <v>0</v>
      </c>
      <c r="U18" s="80">
        <v>59.58</v>
      </c>
      <c r="V18" s="80">
        <v>0</v>
      </c>
      <c r="W18" s="80">
        <v>0</v>
      </c>
      <c r="X18" s="80">
        <v>0</v>
      </c>
      <c r="Y18" s="80">
        <v>0</v>
      </c>
      <c r="Z18" s="80">
        <v>0</v>
      </c>
      <c r="AA18" s="80">
        <v>0</v>
      </c>
      <c r="AB18" s="80">
        <v>0</v>
      </c>
    </row>
    <row r="19" customFormat="1" spans="1:28">
      <c r="A19" s="420"/>
      <c r="B19" s="420"/>
      <c r="C19" s="420" t="s">
        <v>1747</v>
      </c>
      <c r="D19" s="396" t="s">
        <v>1756</v>
      </c>
      <c r="E19" s="80">
        <v>3.28</v>
      </c>
      <c r="F19" s="80">
        <v>3.28</v>
      </c>
      <c r="G19" s="80">
        <v>0</v>
      </c>
      <c r="H19" s="80">
        <v>0</v>
      </c>
      <c r="I19" s="80">
        <v>3.28</v>
      </c>
      <c r="J19" s="80">
        <v>0</v>
      </c>
      <c r="K19" s="80">
        <v>0</v>
      </c>
      <c r="L19" s="80">
        <v>0</v>
      </c>
      <c r="M19" s="80">
        <v>0</v>
      </c>
      <c r="N19" s="80">
        <v>0</v>
      </c>
      <c r="O19" s="80">
        <v>0</v>
      </c>
      <c r="P19" s="80">
        <v>0</v>
      </c>
      <c r="Q19" s="80">
        <v>3.28</v>
      </c>
      <c r="R19" s="80">
        <v>3.28</v>
      </c>
      <c r="S19" s="80">
        <v>0</v>
      </c>
      <c r="T19" s="80">
        <v>0</v>
      </c>
      <c r="U19" s="80">
        <v>3.28</v>
      </c>
      <c r="V19" s="80">
        <v>0</v>
      </c>
      <c r="W19" s="80">
        <v>0</v>
      </c>
      <c r="X19" s="80">
        <v>0</v>
      </c>
      <c r="Y19" s="80">
        <v>0</v>
      </c>
      <c r="Z19" s="80">
        <v>0</v>
      </c>
      <c r="AA19" s="80">
        <v>0</v>
      </c>
      <c r="AB19" s="80">
        <v>0</v>
      </c>
    </row>
    <row r="20" customFormat="1" spans="1:28">
      <c r="A20" s="420" t="s">
        <v>933</v>
      </c>
      <c r="B20" s="420"/>
      <c r="C20" s="420"/>
      <c r="D20" s="396" t="s">
        <v>1895</v>
      </c>
      <c r="E20" s="80">
        <v>476.35</v>
      </c>
      <c r="F20" s="80">
        <v>111.8</v>
      </c>
      <c r="G20" s="80">
        <v>111.8</v>
      </c>
      <c r="H20" s="80">
        <v>0</v>
      </c>
      <c r="I20" s="80">
        <v>0</v>
      </c>
      <c r="J20" s="80">
        <v>363.55</v>
      </c>
      <c r="K20" s="80">
        <v>335.81</v>
      </c>
      <c r="L20" s="80">
        <v>20</v>
      </c>
      <c r="M20" s="80">
        <v>7.74</v>
      </c>
      <c r="N20" s="80">
        <v>0</v>
      </c>
      <c r="O20" s="80">
        <v>0</v>
      </c>
      <c r="P20" s="80">
        <v>0</v>
      </c>
      <c r="Q20" s="80">
        <v>476.35</v>
      </c>
      <c r="R20" s="80">
        <v>111.8</v>
      </c>
      <c r="S20" s="80">
        <v>111.8</v>
      </c>
      <c r="T20" s="80">
        <v>0</v>
      </c>
      <c r="U20" s="80">
        <v>0</v>
      </c>
      <c r="V20" s="80">
        <v>363.55</v>
      </c>
      <c r="W20" s="80">
        <v>335.81</v>
      </c>
      <c r="X20" s="80">
        <v>20</v>
      </c>
      <c r="Y20" s="80">
        <v>7.74</v>
      </c>
      <c r="Z20" s="80">
        <v>0</v>
      </c>
      <c r="AA20" s="80">
        <v>0</v>
      </c>
      <c r="AB20" s="80">
        <v>0</v>
      </c>
    </row>
    <row r="21" customFormat="1" spans="1:28">
      <c r="A21" s="420"/>
      <c r="B21" s="420" t="s">
        <v>1749</v>
      </c>
      <c r="C21" s="420"/>
      <c r="D21" s="396" t="s">
        <v>406</v>
      </c>
      <c r="E21" s="80">
        <v>476.35</v>
      </c>
      <c r="F21" s="80">
        <v>111.8</v>
      </c>
      <c r="G21" s="80">
        <v>111.8</v>
      </c>
      <c r="H21" s="80">
        <v>0</v>
      </c>
      <c r="I21" s="80">
        <v>0</v>
      </c>
      <c r="J21" s="80">
        <v>363.55</v>
      </c>
      <c r="K21" s="80">
        <v>335.81</v>
      </c>
      <c r="L21" s="80">
        <v>20</v>
      </c>
      <c r="M21" s="80">
        <v>7.74</v>
      </c>
      <c r="N21" s="80">
        <v>0</v>
      </c>
      <c r="O21" s="80">
        <v>0</v>
      </c>
      <c r="P21" s="80">
        <v>0</v>
      </c>
      <c r="Q21" s="80">
        <v>476.35</v>
      </c>
      <c r="R21" s="80">
        <v>111.8</v>
      </c>
      <c r="S21" s="80">
        <v>111.8</v>
      </c>
      <c r="T21" s="80">
        <v>0</v>
      </c>
      <c r="U21" s="80">
        <v>0</v>
      </c>
      <c r="V21" s="80">
        <v>363.55</v>
      </c>
      <c r="W21" s="80">
        <v>335.81</v>
      </c>
      <c r="X21" s="80">
        <v>20</v>
      </c>
      <c r="Y21" s="80">
        <v>7.74</v>
      </c>
      <c r="Z21" s="80">
        <v>0</v>
      </c>
      <c r="AA21" s="80">
        <v>0</v>
      </c>
      <c r="AB21" s="80">
        <v>0</v>
      </c>
    </row>
    <row r="22" customFormat="1" spans="1:28">
      <c r="A22" s="420"/>
      <c r="B22" s="420"/>
      <c r="C22" s="420" t="s">
        <v>1749</v>
      </c>
      <c r="D22" s="396" t="s">
        <v>78</v>
      </c>
      <c r="E22" s="80">
        <v>476.35</v>
      </c>
      <c r="F22" s="80">
        <v>111.8</v>
      </c>
      <c r="G22" s="80">
        <v>111.8</v>
      </c>
      <c r="H22" s="80">
        <v>0</v>
      </c>
      <c r="I22" s="80">
        <v>0</v>
      </c>
      <c r="J22" s="80">
        <v>363.55</v>
      </c>
      <c r="K22" s="80">
        <v>335.81</v>
      </c>
      <c r="L22" s="80">
        <v>20</v>
      </c>
      <c r="M22" s="80">
        <v>7.74</v>
      </c>
      <c r="N22" s="80">
        <v>0</v>
      </c>
      <c r="O22" s="80">
        <v>0</v>
      </c>
      <c r="P22" s="80">
        <v>0</v>
      </c>
      <c r="Q22" s="80">
        <v>476.35</v>
      </c>
      <c r="R22" s="80">
        <v>111.8</v>
      </c>
      <c r="S22" s="80">
        <v>111.8</v>
      </c>
      <c r="T22" s="80">
        <v>0</v>
      </c>
      <c r="U22" s="80">
        <v>0</v>
      </c>
      <c r="V22" s="80">
        <v>363.55</v>
      </c>
      <c r="W22" s="80">
        <v>335.81</v>
      </c>
      <c r="X22" s="80">
        <v>20</v>
      </c>
      <c r="Y22" s="80">
        <v>7.74</v>
      </c>
      <c r="Z22" s="80">
        <v>0</v>
      </c>
      <c r="AA22" s="80">
        <v>0</v>
      </c>
      <c r="AB22" s="80">
        <v>0</v>
      </c>
    </row>
    <row r="23" customFormat="1" spans="1:28">
      <c r="A23" s="420" t="s">
        <v>949</v>
      </c>
      <c r="B23" s="420"/>
      <c r="C23" s="420"/>
      <c r="D23" s="396" t="s">
        <v>1757</v>
      </c>
      <c r="E23" s="80">
        <v>9.57</v>
      </c>
      <c r="F23" s="80">
        <v>9.57</v>
      </c>
      <c r="G23" s="80">
        <v>0</v>
      </c>
      <c r="H23" s="80">
        <v>0</v>
      </c>
      <c r="I23" s="80">
        <v>9.57</v>
      </c>
      <c r="J23" s="80">
        <v>0</v>
      </c>
      <c r="K23" s="80">
        <v>0</v>
      </c>
      <c r="L23" s="80">
        <v>0</v>
      </c>
      <c r="M23" s="80">
        <v>0</v>
      </c>
      <c r="N23" s="80">
        <v>0</v>
      </c>
      <c r="O23" s="80">
        <v>0</v>
      </c>
      <c r="P23" s="80">
        <v>0</v>
      </c>
      <c r="Q23" s="80">
        <v>9.57</v>
      </c>
      <c r="R23" s="80">
        <v>9.57</v>
      </c>
      <c r="S23" s="80">
        <v>0</v>
      </c>
      <c r="T23" s="80">
        <v>0</v>
      </c>
      <c r="U23" s="80">
        <v>9.57</v>
      </c>
      <c r="V23" s="80">
        <v>0</v>
      </c>
      <c r="W23" s="80">
        <v>0</v>
      </c>
      <c r="X23" s="80">
        <v>0</v>
      </c>
      <c r="Y23" s="80">
        <v>0</v>
      </c>
      <c r="Z23" s="80">
        <v>0</v>
      </c>
      <c r="AA23" s="80">
        <v>0</v>
      </c>
      <c r="AB23" s="80">
        <v>0</v>
      </c>
    </row>
    <row r="24" customFormat="1" spans="1:28">
      <c r="A24" s="420"/>
      <c r="B24" s="420" t="s">
        <v>1758</v>
      </c>
      <c r="C24" s="420"/>
      <c r="D24" s="396" t="s">
        <v>552</v>
      </c>
      <c r="E24" s="80">
        <v>9.57</v>
      </c>
      <c r="F24" s="80">
        <v>9.57</v>
      </c>
      <c r="G24" s="80">
        <v>0</v>
      </c>
      <c r="H24" s="80">
        <v>0</v>
      </c>
      <c r="I24" s="80">
        <v>9.57</v>
      </c>
      <c r="J24" s="80">
        <v>0</v>
      </c>
      <c r="K24" s="80">
        <v>0</v>
      </c>
      <c r="L24" s="80">
        <v>0</v>
      </c>
      <c r="M24" s="80">
        <v>0</v>
      </c>
      <c r="N24" s="80">
        <v>0</v>
      </c>
      <c r="O24" s="80">
        <v>0</v>
      </c>
      <c r="P24" s="80">
        <v>0</v>
      </c>
      <c r="Q24" s="80">
        <v>9.57</v>
      </c>
      <c r="R24" s="80">
        <v>9.57</v>
      </c>
      <c r="S24" s="80">
        <v>0</v>
      </c>
      <c r="T24" s="80">
        <v>0</v>
      </c>
      <c r="U24" s="80">
        <v>9.57</v>
      </c>
      <c r="V24" s="80">
        <v>0</v>
      </c>
      <c r="W24" s="80">
        <v>0</v>
      </c>
      <c r="X24" s="80">
        <v>0</v>
      </c>
      <c r="Y24" s="80">
        <v>0</v>
      </c>
      <c r="Z24" s="80">
        <v>0</v>
      </c>
      <c r="AA24" s="80">
        <v>0</v>
      </c>
      <c r="AB24" s="80">
        <v>0</v>
      </c>
    </row>
    <row r="25" customFormat="1" spans="1:28">
      <c r="A25" s="420"/>
      <c r="B25" s="420"/>
      <c r="C25" s="420" t="s">
        <v>1749</v>
      </c>
      <c r="D25" s="396" t="s">
        <v>553</v>
      </c>
      <c r="E25" s="80">
        <v>9.57</v>
      </c>
      <c r="F25" s="80">
        <v>9.57</v>
      </c>
      <c r="G25" s="80">
        <v>0</v>
      </c>
      <c r="H25" s="80">
        <v>0</v>
      </c>
      <c r="I25" s="80">
        <v>9.57</v>
      </c>
      <c r="J25" s="80">
        <v>0</v>
      </c>
      <c r="K25" s="80">
        <v>0</v>
      </c>
      <c r="L25" s="80">
        <v>0</v>
      </c>
      <c r="M25" s="80">
        <v>0</v>
      </c>
      <c r="N25" s="80">
        <v>0</v>
      </c>
      <c r="O25" s="80">
        <v>0</v>
      </c>
      <c r="P25" s="80">
        <v>0</v>
      </c>
      <c r="Q25" s="80">
        <v>9.57</v>
      </c>
      <c r="R25" s="80">
        <v>9.57</v>
      </c>
      <c r="S25" s="80">
        <v>0</v>
      </c>
      <c r="T25" s="80">
        <v>0</v>
      </c>
      <c r="U25" s="80">
        <v>9.57</v>
      </c>
      <c r="V25" s="80">
        <v>0</v>
      </c>
      <c r="W25" s="80">
        <v>0</v>
      </c>
      <c r="X25" s="80">
        <v>0</v>
      </c>
      <c r="Y25" s="80">
        <v>0</v>
      </c>
      <c r="Z25" s="80">
        <v>0</v>
      </c>
      <c r="AA25" s="80">
        <v>0</v>
      </c>
      <c r="AB25"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 right="0.7" top="0.75" bottom="0.75" header="0.3" footer="0.3"/>
  <pageSetup paperSize="9" fitToHeight="0" orientation="landscape" horizontalDpi="3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I301"/>
  <sheetViews>
    <sheetView workbookViewId="0">
      <selection activeCell="I33" sqref="I33"/>
    </sheetView>
  </sheetViews>
  <sheetFormatPr defaultColWidth="9" defaultRowHeight="12"/>
  <cols>
    <col min="1" max="2" width="9.14285714285714" style="562"/>
    <col min="3" max="3" width="22.7142857142857" style="563" customWidth="1"/>
    <col min="4" max="4" width="9.14285714285714" style="562"/>
    <col min="5" max="5" width="39.1428571428571" style="563" customWidth="1"/>
    <col min="6" max="113" width="9.14285714285714" style="564"/>
    <col min="114" max="16384" width="9.14285714285714" style="565"/>
  </cols>
  <sheetData>
    <row r="1" s="561" customFormat="1" spans="1:113">
      <c r="A1" s="566" t="s">
        <v>1124</v>
      </c>
      <c r="B1" s="567"/>
      <c r="C1" s="567"/>
      <c r="D1" s="566" t="s">
        <v>1125</v>
      </c>
      <c r="E1" s="567"/>
      <c r="F1" s="568" t="s">
        <v>896</v>
      </c>
      <c r="G1" s="566" t="s">
        <v>1152</v>
      </c>
      <c r="H1" s="567"/>
      <c r="I1" s="567"/>
      <c r="J1" s="567"/>
      <c r="K1" s="567"/>
      <c r="L1" s="567"/>
      <c r="M1" s="567"/>
      <c r="N1" s="567"/>
      <c r="O1" s="567"/>
      <c r="P1" s="567"/>
      <c r="Q1" s="567"/>
      <c r="R1" s="567"/>
      <c r="S1" s="567"/>
      <c r="T1" s="567"/>
      <c r="U1" s="566" t="s">
        <v>1153</v>
      </c>
      <c r="V1" s="566"/>
      <c r="W1" s="566"/>
      <c r="X1" s="566"/>
      <c r="Y1" s="566"/>
      <c r="Z1" s="566"/>
      <c r="AA1" s="566"/>
      <c r="AB1" s="576" t="s">
        <v>1153</v>
      </c>
      <c r="AC1" s="576"/>
      <c r="AD1" s="576"/>
      <c r="AE1" s="576"/>
      <c r="AF1" s="576"/>
      <c r="AG1" s="576"/>
      <c r="AH1" s="576"/>
      <c r="AI1" s="576"/>
      <c r="AJ1" s="576"/>
      <c r="AK1" s="576"/>
      <c r="AL1" s="576"/>
      <c r="AM1" s="576"/>
      <c r="AN1" s="576"/>
      <c r="AO1" s="576"/>
      <c r="AP1" s="576"/>
      <c r="AQ1" s="576"/>
      <c r="AR1" s="576"/>
      <c r="AS1" s="576"/>
      <c r="AT1" s="576"/>
      <c r="AU1" s="576"/>
      <c r="AV1" s="576"/>
      <c r="AW1" s="566" t="s">
        <v>905</v>
      </c>
      <c r="AX1" s="566"/>
      <c r="AY1" s="566"/>
      <c r="AZ1" s="566" t="s">
        <v>905</v>
      </c>
      <c r="BA1" s="566"/>
      <c r="BB1" s="566"/>
      <c r="BC1" s="566"/>
      <c r="BD1" s="566"/>
      <c r="BE1" s="566"/>
      <c r="BF1" s="566"/>
      <c r="BG1" s="566"/>
      <c r="BH1" s="566"/>
      <c r="BI1" s="566" t="s">
        <v>907</v>
      </c>
      <c r="BJ1" s="567"/>
      <c r="BK1" s="567"/>
      <c r="BL1" s="567"/>
      <c r="BM1" s="567"/>
      <c r="BN1" s="566" t="s">
        <v>1544</v>
      </c>
      <c r="BO1" s="567"/>
      <c r="BP1" s="567"/>
      <c r="BQ1" s="567"/>
      <c r="BR1" s="567"/>
      <c r="BS1" s="567"/>
      <c r="BT1" s="567"/>
      <c r="BU1" s="567"/>
      <c r="BV1" s="567"/>
      <c r="BW1" s="567"/>
      <c r="BX1" s="567"/>
      <c r="BY1" s="567"/>
      <c r="BZ1" s="567"/>
      <c r="CA1" s="566" t="s">
        <v>1545</v>
      </c>
      <c r="CB1" s="566"/>
      <c r="CC1" s="566"/>
      <c r="CD1" s="566" t="s">
        <v>1545</v>
      </c>
      <c r="CE1" s="566"/>
      <c r="CF1" s="566"/>
      <c r="CG1" s="566"/>
      <c r="CH1" s="566"/>
      <c r="CI1" s="566"/>
      <c r="CJ1" s="566"/>
      <c r="CK1" s="566"/>
      <c r="CL1" s="566"/>
      <c r="CM1" s="566"/>
      <c r="CN1" s="566"/>
      <c r="CO1" s="566"/>
      <c r="CP1" s="566"/>
      <c r="CQ1" s="566"/>
      <c r="CR1" s="566" t="s">
        <v>1546</v>
      </c>
      <c r="CS1" s="567"/>
      <c r="CT1" s="567"/>
      <c r="CU1" s="566" t="s">
        <v>903</v>
      </c>
      <c r="CV1" s="567"/>
      <c r="CW1" s="567"/>
      <c r="CX1" s="567"/>
      <c r="CY1" s="567"/>
      <c r="CZ1" s="567"/>
      <c r="DA1" s="566" t="s">
        <v>906</v>
      </c>
      <c r="DB1" s="567"/>
      <c r="DC1" s="567"/>
      <c r="DD1" s="566" t="s">
        <v>909</v>
      </c>
      <c r="DE1" s="567"/>
      <c r="DF1" s="567"/>
      <c r="DG1" s="567"/>
      <c r="DH1" s="567"/>
      <c r="DI1" s="577"/>
    </row>
    <row r="2" ht="56.25" spans="1:112">
      <c r="A2" s="569" t="s">
        <v>1126</v>
      </c>
      <c r="B2" s="569" t="s">
        <v>1127</v>
      </c>
      <c r="C2" s="570" t="s">
        <v>1128</v>
      </c>
      <c r="D2" s="569" t="s">
        <v>1129</v>
      </c>
      <c r="E2" s="570" t="s">
        <v>1128</v>
      </c>
      <c r="F2" s="571"/>
      <c r="G2" s="569" t="s">
        <v>1130</v>
      </c>
      <c r="H2" s="569" t="s">
        <v>1547</v>
      </c>
      <c r="I2" s="569" t="s">
        <v>1548</v>
      </c>
      <c r="J2" s="569" t="s">
        <v>1549</v>
      </c>
      <c r="K2" s="569" t="s">
        <v>1550</v>
      </c>
      <c r="L2" s="569" t="s">
        <v>1551</v>
      </c>
      <c r="M2" s="569" t="s">
        <v>1552</v>
      </c>
      <c r="N2" s="569" t="s">
        <v>1553</v>
      </c>
      <c r="O2" s="569" t="s">
        <v>1554</v>
      </c>
      <c r="P2" s="569" t="s">
        <v>1555</v>
      </c>
      <c r="Q2" s="569" t="s">
        <v>1556</v>
      </c>
      <c r="R2" s="569" t="s">
        <v>1133</v>
      </c>
      <c r="S2" s="569" t="s">
        <v>1557</v>
      </c>
      <c r="T2" s="569" t="s">
        <v>1134</v>
      </c>
      <c r="U2" s="569" t="s">
        <v>1130</v>
      </c>
      <c r="V2" s="569" t="s">
        <v>1558</v>
      </c>
      <c r="W2" s="569" t="s">
        <v>1559</v>
      </c>
      <c r="X2" s="569" t="s">
        <v>1560</v>
      </c>
      <c r="Y2" s="569" t="s">
        <v>1561</v>
      </c>
      <c r="Z2" s="569" t="s">
        <v>1562</v>
      </c>
      <c r="AA2" s="569" t="s">
        <v>1563</v>
      </c>
      <c r="AB2" s="569" t="s">
        <v>1564</v>
      </c>
      <c r="AC2" s="569" t="s">
        <v>1565</v>
      </c>
      <c r="AD2" s="569" t="s">
        <v>1566</v>
      </c>
      <c r="AE2" s="569" t="s">
        <v>1567</v>
      </c>
      <c r="AF2" s="569" t="s">
        <v>1141</v>
      </c>
      <c r="AG2" s="569" t="s">
        <v>1143</v>
      </c>
      <c r="AH2" s="569" t="s">
        <v>1568</v>
      </c>
      <c r="AI2" s="569" t="s">
        <v>1136</v>
      </c>
      <c r="AJ2" s="569" t="s">
        <v>1137</v>
      </c>
      <c r="AK2" s="569" t="s">
        <v>1140</v>
      </c>
      <c r="AL2" s="569" t="s">
        <v>1569</v>
      </c>
      <c r="AM2" s="569" t="s">
        <v>1570</v>
      </c>
      <c r="AN2" s="569" t="s">
        <v>1571</v>
      </c>
      <c r="AO2" s="569" t="s">
        <v>1572</v>
      </c>
      <c r="AP2" s="569" t="s">
        <v>1139</v>
      </c>
      <c r="AQ2" s="569" t="s">
        <v>1573</v>
      </c>
      <c r="AR2" s="569" t="s">
        <v>1574</v>
      </c>
      <c r="AS2" s="569" t="s">
        <v>1142</v>
      </c>
      <c r="AT2" s="569" t="s">
        <v>1575</v>
      </c>
      <c r="AU2" s="569" t="s">
        <v>1576</v>
      </c>
      <c r="AV2" s="569" t="s">
        <v>1144</v>
      </c>
      <c r="AW2" s="569" t="s">
        <v>1130</v>
      </c>
      <c r="AX2" s="569" t="s">
        <v>1577</v>
      </c>
      <c r="AY2" s="569" t="s">
        <v>1578</v>
      </c>
      <c r="AZ2" s="569" t="s">
        <v>1579</v>
      </c>
      <c r="BA2" s="569" t="s">
        <v>1580</v>
      </c>
      <c r="BB2" s="569" t="s">
        <v>1581</v>
      </c>
      <c r="BC2" s="569" t="s">
        <v>1582</v>
      </c>
      <c r="BD2" s="569" t="s">
        <v>1583</v>
      </c>
      <c r="BE2" s="569" t="s">
        <v>1163</v>
      </c>
      <c r="BF2" s="569" t="s">
        <v>1584</v>
      </c>
      <c r="BG2" s="569" t="s">
        <v>1164</v>
      </c>
      <c r="BH2" s="569" t="s">
        <v>1585</v>
      </c>
      <c r="BI2" s="569" t="s">
        <v>1130</v>
      </c>
      <c r="BJ2" s="569" t="s">
        <v>1169</v>
      </c>
      <c r="BK2" s="569" t="s">
        <v>1170</v>
      </c>
      <c r="BL2" s="569" t="s">
        <v>1171</v>
      </c>
      <c r="BM2" s="569" t="s">
        <v>1172</v>
      </c>
      <c r="BN2" s="569" t="s">
        <v>1130</v>
      </c>
      <c r="BO2" s="569" t="s">
        <v>1586</v>
      </c>
      <c r="BP2" s="569" t="s">
        <v>1587</v>
      </c>
      <c r="BQ2" s="569" t="s">
        <v>1588</v>
      </c>
      <c r="BR2" s="569" t="s">
        <v>1146</v>
      </c>
      <c r="BS2" s="569" t="s">
        <v>1150</v>
      </c>
      <c r="BT2" s="569" t="s">
        <v>1589</v>
      </c>
      <c r="BU2" s="569" t="s">
        <v>1590</v>
      </c>
      <c r="BV2" s="569" t="s">
        <v>1147</v>
      </c>
      <c r="BW2" s="569" t="s">
        <v>1591</v>
      </c>
      <c r="BX2" s="569" t="s">
        <v>1592</v>
      </c>
      <c r="BY2" s="569" t="s">
        <v>1593</v>
      </c>
      <c r="BZ2" s="569" t="s">
        <v>1594</v>
      </c>
      <c r="CA2" s="569" t="s">
        <v>1130</v>
      </c>
      <c r="CB2" s="569" t="s">
        <v>1586</v>
      </c>
      <c r="CC2" s="569" t="s">
        <v>1587</v>
      </c>
      <c r="CD2" s="569" t="s">
        <v>1588</v>
      </c>
      <c r="CE2" s="569" t="s">
        <v>1146</v>
      </c>
      <c r="CF2" s="569" t="s">
        <v>1150</v>
      </c>
      <c r="CG2" s="569" t="s">
        <v>1589</v>
      </c>
      <c r="CH2" s="569" t="s">
        <v>1590</v>
      </c>
      <c r="CI2" s="569" t="s">
        <v>1595</v>
      </c>
      <c r="CJ2" s="569" t="s">
        <v>1596</v>
      </c>
      <c r="CK2" s="569" t="s">
        <v>1597</v>
      </c>
      <c r="CL2" s="569" t="s">
        <v>1598</v>
      </c>
      <c r="CM2" s="569" t="s">
        <v>1147</v>
      </c>
      <c r="CN2" s="569" t="s">
        <v>1591</v>
      </c>
      <c r="CO2" s="569" t="s">
        <v>1592</v>
      </c>
      <c r="CP2" s="569" t="s">
        <v>1593</v>
      </c>
      <c r="CQ2" s="569" t="s">
        <v>1151</v>
      </c>
      <c r="CR2" s="569" t="s">
        <v>1130</v>
      </c>
      <c r="CS2" s="569" t="s">
        <v>1599</v>
      </c>
      <c r="CT2" s="569" t="s">
        <v>1159</v>
      </c>
      <c r="CU2" s="569" t="s">
        <v>1130</v>
      </c>
      <c r="CV2" s="569" t="s">
        <v>1599</v>
      </c>
      <c r="CW2" s="569" t="s">
        <v>1600</v>
      </c>
      <c r="CX2" s="569" t="s">
        <v>1157</v>
      </c>
      <c r="CY2" s="569" t="s">
        <v>1158</v>
      </c>
      <c r="CZ2" s="569" t="s">
        <v>1159</v>
      </c>
      <c r="DA2" s="569" t="s">
        <v>1130</v>
      </c>
      <c r="DB2" s="569" t="s">
        <v>1167</v>
      </c>
      <c r="DC2" s="569" t="s">
        <v>1168</v>
      </c>
      <c r="DD2" s="569" t="s">
        <v>1130</v>
      </c>
      <c r="DE2" s="569" t="s">
        <v>1180</v>
      </c>
      <c r="DF2" s="569" t="s">
        <v>1181</v>
      </c>
      <c r="DG2" s="569" t="s">
        <v>1182</v>
      </c>
      <c r="DH2" s="569" t="s">
        <v>909</v>
      </c>
    </row>
    <row r="3" spans="1:112">
      <c r="A3" s="568" t="s">
        <v>1183</v>
      </c>
      <c r="B3" s="568" t="s">
        <v>1183</v>
      </c>
      <c r="C3" s="572" t="s">
        <v>1183</v>
      </c>
      <c r="D3" s="568" t="s">
        <v>1183</v>
      </c>
      <c r="E3" s="572" t="s">
        <v>884</v>
      </c>
      <c r="F3" s="573">
        <v>14619.19</v>
      </c>
      <c r="G3" s="574">
        <v>10543.1046</v>
      </c>
      <c r="H3" s="574">
        <v>2467.5564</v>
      </c>
      <c r="I3" s="574">
        <v>3344.3697</v>
      </c>
      <c r="J3" s="574">
        <v>734.6484</v>
      </c>
      <c r="K3" s="574">
        <v>3.4875</v>
      </c>
      <c r="L3" s="574">
        <v>885.7614</v>
      </c>
      <c r="M3" s="574">
        <v>1477.8051</v>
      </c>
      <c r="N3" s="574">
        <v>0</v>
      </c>
      <c r="O3" s="574">
        <v>686.225082</v>
      </c>
      <c r="P3" s="574">
        <v>0</v>
      </c>
      <c r="Q3" s="574">
        <v>59.1395</v>
      </c>
      <c r="R3" s="574">
        <v>639.617976</v>
      </c>
      <c r="S3" s="574">
        <v>0</v>
      </c>
      <c r="T3" s="574">
        <v>18.414696</v>
      </c>
      <c r="U3" s="574">
        <v>2835.735476</v>
      </c>
      <c r="V3" s="574">
        <v>282.9934</v>
      </c>
      <c r="W3" s="574">
        <v>18.16</v>
      </c>
      <c r="X3" s="574">
        <v>0.8</v>
      </c>
      <c r="Y3" s="574">
        <v>0.21</v>
      </c>
      <c r="Z3" s="574">
        <v>8.86</v>
      </c>
      <c r="AA3" s="574">
        <v>20.04</v>
      </c>
      <c r="AB3" s="574">
        <v>18.064</v>
      </c>
      <c r="AC3" s="574">
        <v>0</v>
      </c>
      <c r="AD3" s="574">
        <v>10</v>
      </c>
      <c r="AE3" s="574">
        <v>45.1</v>
      </c>
      <c r="AF3" s="574">
        <v>0</v>
      </c>
      <c r="AG3" s="574">
        <v>10.18</v>
      </c>
      <c r="AH3" s="574">
        <v>4</v>
      </c>
      <c r="AI3" s="574">
        <v>6.04</v>
      </c>
      <c r="AJ3" s="574">
        <v>25.5838</v>
      </c>
      <c r="AK3" s="574">
        <v>11.47</v>
      </c>
      <c r="AL3" s="574">
        <v>1.5</v>
      </c>
      <c r="AM3" s="574">
        <v>2</v>
      </c>
      <c r="AN3" s="574">
        <v>0.6</v>
      </c>
      <c r="AO3" s="574">
        <v>1773.7948</v>
      </c>
      <c r="AP3" s="574">
        <v>7.5</v>
      </c>
      <c r="AQ3" s="574">
        <v>104.635476</v>
      </c>
      <c r="AR3" s="574">
        <v>3.5</v>
      </c>
      <c r="AS3" s="574">
        <v>121.7</v>
      </c>
      <c r="AT3" s="574">
        <v>226.004</v>
      </c>
      <c r="AU3" s="574">
        <v>0</v>
      </c>
      <c r="AV3" s="574">
        <v>133</v>
      </c>
      <c r="AW3" s="574">
        <v>1224.97112</v>
      </c>
      <c r="AX3" s="574">
        <v>10.8282</v>
      </c>
      <c r="AY3" s="574">
        <v>321.82134</v>
      </c>
      <c r="AZ3" s="574">
        <v>0</v>
      </c>
      <c r="BA3" s="574">
        <v>26.4204</v>
      </c>
      <c r="BB3" s="574">
        <v>843.05518</v>
      </c>
      <c r="BC3" s="574">
        <v>0</v>
      </c>
      <c r="BD3" s="574">
        <v>0</v>
      </c>
      <c r="BE3" s="574">
        <v>0</v>
      </c>
      <c r="BF3" s="574">
        <v>22.798</v>
      </c>
      <c r="BG3" s="574">
        <v>0</v>
      </c>
      <c r="BH3" s="574">
        <v>0.048</v>
      </c>
      <c r="BI3" s="574">
        <v>0</v>
      </c>
      <c r="BJ3" s="574">
        <v>0</v>
      </c>
      <c r="BK3" s="574">
        <v>0</v>
      </c>
      <c r="BL3" s="574">
        <v>0</v>
      </c>
      <c r="BM3" s="574">
        <v>0</v>
      </c>
      <c r="BN3" s="574">
        <v>0</v>
      </c>
      <c r="BO3" s="574">
        <v>0</v>
      </c>
      <c r="BP3" s="574">
        <v>0</v>
      </c>
      <c r="BQ3" s="574">
        <v>0</v>
      </c>
      <c r="BR3" s="574">
        <v>0</v>
      </c>
      <c r="BS3" s="574">
        <v>0</v>
      </c>
      <c r="BT3" s="574">
        <v>0</v>
      </c>
      <c r="BU3" s="574">
        <v>0</v>
      </c>
      <c r="BV3" s="574">
        <v>0</v>
      </c>
      <c r="BW3" s="574">
        <v>0</v>
      </c>
      <c r="BX3" s="574">
        <v>0</v>
      </c>
      <c r="BY3" s="574">
        <v>0</v>
      </c>
      <c r="BZ3" s="574">
        <v>0</v>
      </c>
      <c r="CA3" s="574">
        <v>5.38</v>
      </c>
      <c r="CB3" s="574">
        <v>0</v>
      </c>
      <c r="CC3" s="574">
        <v>5.18</v>
      </c>
      <c r="CD3" s="574">
        <v>0.2</v>
      </c>
      <c r="CE3" s="574">
        <v>0</v>
      </c>
      <c r="CF3" s="574">
        <v>0</v>
      </c>
      <c r="CG3" s="574">
        <v>0</v>
      </c>
      <c r="CH3" s="574">
        <v>0</v>
      </c>
      <c r="CI3" s="574">
        <v>0</v>
      </c>
      <c r="CJ3" s="574">
        <v>0</v>
      </c>
      <c r="CK3" s="574">
        <v>0</v>
      </c>
      <c r="CL3" s="574">
        <v>0</v>
      </c>
      <c r="CM3" s="574">
        <v>0</v>
      </c>
      <c r="CN3" s="574">
        <v>0</v>
      </c>
      <c r="CO3" s="574">
        <v>0</v>
      </c>
      <c r="CP3" s="574">
        <v>0</v>
      </c>
      <c r="CQ3" s="574">
        <v>0</v>
      </c>
      <c r="CR3" s="574">
        <v>0</v>
      </c>
      <c r="CS3" s="574">
        <v>0</v>
      </c>
      <c r="CT3" s="574">
        <v>0</v>
      </c>
      <c r="CU3" s="574">
        <v>0</v>
      </c>
      <c r="CV3" s="574">
        <v>0</v>
      </c>
      <c r="CW3" s="574">
        <v>0</v>
      </c>
      <c r="CX3" s="574">
        <v>0</v>
      </c>
      <c r="CY3" s="574">
        <v>0</v>
      </c>
      <c r="CZ3" s="574">
        <v>0</v>
      </c>
      <c r="DA3" s="574">
        <v>0</v>
      </c>
      <c r="DB3" s="574">
        <v>0</v>
      </c>
      <c r="DC3" s="574">
        <v>0</v>
      </c>
      <c r="DD3" s="574">
        <v>10</v>
      </c>
      <c r="DE3" s="574">
        <v>0</v>
      </c>
      <c r="DF3" s="574">
        <v>0</v>
      </c>
      <c r="DG3" s="574">
        <v>0</v>
      </c>
      <c r="DH3" s="574">
        <v>10</v>
      </c>
    </row>
    <row r="4" spans="1:112">
      <c r="A4" s="568"/>
      <c r="B4" s="568"/>
      <c r="C4" s="575" t="s">
        <v>1260</v>
      </c>
      <c r="D4" s="568"/>
      <c r="E4" s="575"/>
      <c r="F4" s="573">
        <v>14619.19</v>
      </c>
      <c r="G4" s="574">
        <v>10543.1046</v>
      </c>
      <c r="H4" s="574">
        <v>2467.5564</v>
      </c>
      <c r="I4" s="574">
        <v>3344.3697</v>
      </c>
      <c r="J4" s="574">
        <v>734.6484</v>
      </c>
      <c r="K4" s="574">
        <v>3.4875</v>
      </c>
      <c r="L4" s="574">
        <v>885.7614</v>
      </c>
      <c r="M4" s="574">
        <v>1477.8051</v>
      </c>
      <c r="N4" s="574">
        <v>0</v>
      </c>
      <c r="O4" s="574">
        <v>686.225082</v>
      </c>
      <c r="P4" s="574">
        <v>0</v>
      </c>
      <c r="Q4" s="574">
        <v>59.1395</v>
      </c>
      <c r="R4" s="574">
        <v>639.617976</v>
      </c>
      <c r="S4" s="574">
        <v>0</v>
      </c>
      <c r="T4" s="574">
        <v>18.414696</v>
      </c>
      <c r="U4" s="574">
        <v>2835.735476</v>
      </c>
      <c r="V4" s="574">
        <v>282.9934</v>
      </c>
      <c r="W4" s="574">
        <v>18.16</v>
      </c>
      <c r="X4" s="574">
        <v>0.8</v>
      </c>
      <c r="Y4" s="574">
        <v>0.21</v>
      </c>
      <c r="Z4" s="574">
        <v>8.86</v>
      </c>
      <c r="AA4" s="574">
        <v>20.04</v>
      </c>
      <c r="AB4" s="574">
        <v>18.064</v>
      </c>
      <c r="AC4" s="574">
        <v>0</v>
      </c>
      <c r="AD4" s="574">
        <v>10</v>
      </c>
      <c r="AE4" s="574">
        <v>45.1</v>
      </c>
      <c r="AF4" s="574">
        <v>0</v>
      </c>
      <c r="AG4" s="574">
        <v>10.18</v>
      </c>
      <c r="AH4" s="574">
        <v>4</v>
      </c>
      <c r="AI4" s="574">
        <v>6.04</v>
      </c>
      <c r="AJ4" s="574">
        <v>25.5838</v>
      </c>
      <c r="AK4" s="574">
        <v>11.47</v>
      </c>
      <c r="AL4" s="574">
        <v>1.5</v>
      </c>
      <c r="AM4" s="574">
        <v>2</v>
      </c>
      <c r="AN4" s="574">
        <v>0.6</v>
      </c>
      <c r="AO4" s="574">
        <v>1773.7948</v>
      </c>
      <c r="AP4" s="574">
        <v>7.5</v>
      </c>
      <c r="AQ4" s="574">
        <v>104.635476</v>
      </c>
      <c r="AR4" s="574">
        <v>3.5</v>
      </c>
      <c r="AS4" s="574">
        <v>121.7</v>
      </c>
      <c r="AT4" s="574">
        <v>226.004</v>
      </c>
      <c r="AU4" s="574">
        <v>0</v>
      </c>
      <c r="AV4" s="574">
        <v>133</v>
      </c>
      <c r="AW4" s="574">
        <v>1224.97112</v>
      </c>
      <c r="AX4" s="574">
        <v>10.8282</v>
      </c>
      <c r="AY4" s="574">
        <v>321.82134</v>
      </c>
      <c r="AZ4" s="574">
        <v>0</v>
      </c>
      <c r="BA4" s="574">
        <v>26.4204</v>
      </c>
      <c r="BB4" s="574">
        <v>843.05518</v>
      </c>
      <c r="BC4" s="574">
        <v>0</v>
      </c>
      <c r="BD4" s="574">
        <v>0</v>
      </c>
      <c r="BE4" s="574">
        <v>0</v>
      </c>
      <c r="BF4" s="574">
        <v>22.798</v>
      </c>
      <c r="BG4" s="574">
        <v>0</v>
      </c>
      <c r="BH4" s="574">
        <v>0.048</v>
      </c>
      <c r="BI4" s="574">
        <v>0</v>
      </c>
      <c r="BJ4" s="574">
        <v>0</v>
      </c>
      <c r="BK4" s="574">
        <v>0</v>
      </c>
      <c r="BL4" s="574">
        <v>0</v>
      </c>
      <c r="BM4" s="574">
        <v>0</v>
      </c>
      <c r="BN4" s="574">
        <v>0</v>
      </c>
      <c r="BO4" s="574">
        <v>0</v>
      </c>
      <c r="BP4" s="574">
        <v>0</v>
      </c>
      <c r="BQ4" s="574">
        <v>0</v>
      </c>
      <c r="BR4" s="574">
        <v>0</v>
      </c>
      <c r="BS4" s="574">
        <v>0</v>
      </c>
      <c r="BT4" s="574">
        <v>0</v>
      </c>
      <c r="BU4" s="574">
        <v>0</v>
      </c>
      <c r="BV4" s="574">
        <v>0</v>
      </c>
      <c r="BW4" s="574">
        <v>0</v>
      </c>
      <c r="BX4" s="574">
        <v>0</v>
      </c>
      <c r="BY4" s="574">
        <v>0</v>
      </c>
      <c r="BZ4" s="574">
        <v>0</v>
      </c>
      <c r="CA4" s="574">
        <v>5.38</v>
      </c>
      <c r="CB4" s="574">
        <v>0</v>
      </c>
      <c r="CC4" s="574">
        <v>5.18</v>
      </c>
      <c r="CD4" s="574">
        <v>0.2</v>
      </c>
      <c r="CE4" s="574">
        <v>0</v>
      </c>
      <c r="CF4" s="574">
        <v>0</v>
      </c>
      <c r="CG4" s="574">
        <v>0</v>
      </c>
      <c r="CH4" s="574">
        <v>0</v>
      </c>
      <c r="CI4" s="574">
        <v>0</v>
      </c>
      <c r="CJ4" s="574">
        <v>0</v>
      </c>
      <c r="CK4" s="574">
        <v>0</v>
      </c>
      <c r="CL4" s="574">
        <v>0</v>
      </c>
      <c r="CM4" s="574">
        <v>0</v>
      </c>
      <c r="CN4" s="574">
        <v>0</v>
      </c>
      <c r="CO4" s="574">
        <v>0</v>
      </c>
      <c r="CP4" s="574">
        <v>0</v>
      </c>
      <c r="CQ4" s="574">
        <v>0</v>
      </c>
      <c r="CR4" s="574">
        <v>0</v>
      </c>
      <c r="CS4" s="574">
        <v>0</v>
      </c>
      <c r="CT4" s="574">
        <v>0</v>
      </c>
      <c r="CU4" s="574">
        <v>0</v>
      </c>
      <c r="CV4" s="574">
        <v>0</v>
      </c>
      <c r="CW4" s="574">
        <v>0</v>
      </c>
      <c r="CX4" s="574">
        <v>0</v>
      </c>
      <c r="CY4" s="574">
        <v>0</v>
      </c>
      <c r="CZ4" s="574">
        <v>0</v>
      </c>
      <c r="DA4" s="574">
        <v>0</v>
      </c>
      <c r="DB4" s="574">
        <v>0</v>
      </c>
      <c r="DC4" s="574">
        <v>0</v>
      </c>
      <c r="DD4" s="574">
        <v>10</v>
      </c>
      <c r="DE4" s="574">
        <v>0</v>
      </c>
      <c r="DF4" s="574">
        <v>0</v>
      </c>
      <c r="DG4" s="574">
        <v>0</v>
      </c>
      <c r="DH4" s="574">
        <v>10</v>
      </c>
    </row>
    <row r="5" spans="1:112">
      <c r="A5" s="568" t="s">
        <v>1261</v>
      </c>
      <c r="B5" s="568" t="s">
        <v>1262</v>
      </c>
      <c r="C5" s="575" t="s">
        <v>1263</v>
      </c>
      <c r="D5" s="568"/>
      <c r="E5" s="575"/>
      <c r="F5" s="573">
        <v>709.05</v>
      </c>
      <c r="G5" s="574">
        <v>497.960649</v>
      </c>
      <c r="H5" s="574">
        <v>95.6028</v>
      </c>
      <c r="I5" s="574">
        <v>173.1072</v>
      </c>
      <c r="J5" s="574">
        <v>67.9669</v>
      </c>
      <c r="K5" s="574">
        <v>0</v>
      </c>
      <c r="L5" s="574">
        <v>0</v>
      </c>
      <c r="M5" s="574">
        <v>80.9952</v>
      </c>
      <c r="N5" s="574">
        <v>0</v>
      </c>
      <c r="O5" s="574">
        <v>38.83464</v>
      </c>
      <c r="P5" s="574">
        <v>0</v>
      </c>
      <c r="Q5" s="574">
        <v>2.916</v>
      </c>
      <c r="R5" s="574">
        <v>28.37952</v>
      </c>
      <c r="S5" s="574">
        <v>0</v>
      </c>
      <c r="T5" s="574">
        <v>0</v>
      </c>
      <c r="U5" s="574">
        <v>193.62652</v>
      </c>
      <c r="V5" s="574">
        <v>31.15</v>
      </c>
      <c r="W5" s="574">
        <v>0</v>
      </c>
      <c r="X5" s="574">
        <v>0</v>
      </c>
      <c r="Y5" s="574">
        <v>0</v>
      </c>
      <c r="Z5" s="574">
        <v>0</v>
      </c>
      <c r="AA5" s="574">
        <v>0</v>
      </c>
      <c r="AB5" s="574">
        <v>0</v>
      </c>
      <c r="AC5" s="574">
        <v>0</v>
      </c>
      <c r="AD5" s="574">
        <v>0</v>
      </c>
      <c r="AE5" s="574">
        <v>8</v>
      </c>
      <c r="AF5" s="574">
        <v>0</v>
      </c>
      <c r="AG5" s="574">
        <v>0</v>
      </c>
      <c r="AH5" s="574">
        <v>0</v>
      </c>
      <c r="AI5" s="574">
        <v>1</v>
      </c>
      <c r="AJ5" s="574">
        <v>0</v>
      </c>
      <c r="AK5" s="574">
        <v>0</v>
      </c>
      <c r="AL5" s="574">
        <v>0</v>
      </c>
      <c r="AM5" s="574">
        <v>0</v>
      </c>
      <c r="AN5" s="574">
        <v>0</v>
      </c>
      <c r="AO5" s="574">
        <v>100.7776</v>
      </c>
      <c r="AP5" s="574">
        <v>0</v>
      </c>
      <c r="AQ5" s="574">
        <v>4.12092</v>
      </c>
      <c r="AR5" s="574">
        <v>0</v>
      </c>
      <c r="AS5" s="574">
        <v>20</v>
      </c>
      <c r="AT5" s="574">
        <v>28.578</v>
      </c>
      <c r="AU5" s="574">
        <v>0</v>
      </c>
      <c r="AV5" s="574">
        <v>0</v>
      </c>
      <c r="AW5" s="574">
        <v>17.46372</v>
      </c>
      <c r="AX5" s="574">
        <v>0</v>
      </c>
      <c r="AY5" s="574">
        <v>17.46372</v>
      </c>
      <c r="AZ5" s="574">
        <v>0</v>
      </c>
      <c r="BA5" s="574">
        <v>0</v>
      </c>
      <c r="BB5" s="574">
        <v>0</v>
      </c>
      <c r="BC5" s="574">
        <v>0</v>
      </c>
      <c r="BD5" s="574">
        <v>0</v>
      </c>
      <c r="BE5" s="574">
        <v>0</v>
      </c>
      <c r="BF5" s="574">
        <v>0</v>
      </c>
      <c r="BG5" s="574">
        <v>0</v>
      </c>
      <c r="BH5" s="574">
        <v>0</v>
      </c>
      <c r="BI5" s="574">
        <v>0</v>
      </c>
      <c r="BJ5" s="574">
        <v>0</v>
      </c>
      <c r="BK5" s="574">
        <v>0</v>
      </c>
      <c r="BL5" s="574">
        <v>0</v>
      </c>
      <c r="BM5" s="574">
        <v>0</v>
      </c>
      <c r="BN5" s="574">
        <v>0</v>
      </c>
      <c r="BO5" s="574">
        <v>0</v>
      </c>
      <c r="BP5" s="574">
        <v>0</v>
      </c>
      <c r="BQ5" s="574">
        <v>0</v>
      </c>
      <c r="BR5" s="574">
        <v>0</v>
      </c>
      <c r="BS5" s="574">
        <v>0</v>
      </c>
      <c r="BT5" s="574">
        <v>0</v>
      </c>
      <c r="BU5" s="574">
        <v>0</v>
      </c>
      <c r="BV5" s="574">
        <v>0</v>
      </c>
      <c r="BW5" s="574">
        <v>0</v>
      </c>
      <c r="BX5" s="574">
        <v>0</v>
      </c>
      <c r="BY5" s="574">
        <v>0</v>
      </c>
      <c r="BZ5" s="574">
        <v>0</v>
      </c>
      <c r="CA5" s="574">
        <v>0</v>
      </c>
      <c r="CB5" s="574">
        <v>0</v>
      </c>
      <c r="CC5" s="574">
        <v>0</v>
      </c>
      <c r="CD5" s="574">
        <v>0</v>
      </c>
      <c r="CE5" s="574">
        <v>0</v>
      </c>
      <c r="CF5" s="574">
        <v>0</v>
      </c>
      <c r="CG5" s="574">
        <v>0</v>
      </c>
      <c r="CH5" s="574">
        <v>0</v>
      </c>
      <c r="CI5" s="574">
        <v>0</v>
      </c>
      <c r="CJ5" s="574">
        <v>0</v>
      </c>
      <c r="CK5" s="574">
        <v>0</v>
      </c>
      <c r="CL5" s="574">
        <v>0</v>
      </c>
      <c r="CM5" s="574">
        <v>0</v>
      </c>
      <c r="CN5" s="574">
        <v>0</v>
      </c>
      <c r="CO5" s="574">
        <v>0</v>
      </c>
      <c r="CP5" s="574">
        <v>0</v>
      </c>
      <c r="CQ5" s="574">
        <v>0</v>
      </c>
      <c r="CR5" s="574">
        <v>0</v>
      </c>
      <c r="CS5" s="574">
        <v>0</v>
      </c>
      <c r="CT5" s="574">
        <v>0</v>
      </c>
      <c r="CU5" s="574">
        <v>0</v>
      </c>
      <c r="CV5" s="574">
        <v>0</v>
      </c>
      <c r="CW5" s="574">
        <v>0</v>
      </c>
      <c r="CX5" s="574">
        <v>0</v>
      </c>
      <c r="CY5" s="574">
        <v>0</v>
      </c>
      <c r="CZ5" s="574">
        <v>0</v>
      </c>
      <c r="DA5" s="574">
        <v>0</v>
      </c>
      <c r="DB5" s="574">
        <v>0</v>
      </c>
      <c r="DC5" s="574">
        <v>0</v>
      </c>
      <c r="DD5" s="574">
        <v>0</v>
      </c>
      <c r="DE5" s="574">
        <v>0</v>
      </c>
      <c r="DF5" s="574">
        <v>0</v>
      </c>
      <c r="DG5" s="574">
        <v>0</v>
      </c>
      <c r="DH5" s="574">
        <v>0</v>
      </c>
    </row>
    <row r="6" spans="1:112">
      <c r="A6" s="568"/>
      <c r="B6" s="568" t="s">
        <v>1262</v>
      </c>
      <c r="C6" s="575"/>
      <c r="D6" s="568" t="s">
        <v>1267</v>
      </c>
      <c r="E6" s="575" t="s">
        <v>1601</v>
      </c>
      <c r="F6" s="573">
        <v>529.95</v>
      </c>
      <c r="G6" s="574">
        <v>336.6769</v>
      </c>
      <c r="H6" s="574">
        <v>95.6028</v>
      </c>
      <c r="I6" s="574">
        <v>173.1072</v>
      </c>
      <c r="J6" s="574">
        <v>67.9669</v>
      </c>
      <c r="K6" s="574">
        <v>0</v>
      </c>
      <c r="L6" s="574">
        <v>0</v>
      </c>
      <c r="M6" s="574">
        <v>0</v>
      </c>
      <c r="N6" s="574">
        <v>0</v>
      </c>
      <c r="O6" s="574">
        <v>0</v>
      </c>
      <c r="P6" s="574">
        <v>0</v>
      </c>
      <c r="Q6" s="574">
        <v>0</v>
      </c>
      <c r="R6" s="574">
        <v>0</v>
      </c>
      <c r="S6" s="574">
        <v>0</v>
      </c>
      <c r="T6" s="574">
        <v>0</v>
      </c>
      <c r="U6" s="574">
        <v>193.27652</v>
      </c>
      <c r="V6" s="574">
        <v>30.8</v>
      </c>
      <c r="W6" s="574">
        <v>0</v>
      </c>
      <c r="X6" s="574">
        <v>0</v>
      </c>
      <c r="Y6" s="574">
        <v>0</v>
      </c>
      <c r="Z6" s="574">
        <v>0</v>
      </c>
      <c r="AA6" s="574">
        <v>0</v>
      </c>
      <c r="AB6" s="574">
        <v>0</v>
      </c>
      <c r="AC6" s="574">
        <v>0</v>
      </c>
      <c r="AD6" s="574">
        <v>0</v>
      </c>
      <c r="AE6" s="574">
        <v>8</v>
      </c>
      <c r="AF6" s="574">
        <v>0</v>
      </c>
      <c r="AG6" s="574">
        <v>0</v>
      </c>
      <c r="AH6" s="574">
        <v>0</v>
      </c>
      <c r="AI6" s="574">
        <v>1</v>
      </c>
      <c r="AJ6" s="574">
        <v>0</v>
      </c>
      <c r="AK6" s="574">
        <v>0</v>
      </c>
      <c r="AL6" s="574">
        <v>0</v>
      </c>
      <c r="AM6" s="574">
        <v>0</v>
      </c>
      <c r="AN6" s="574">
        <v>0</v>
      </c>
      <c r="AO6" s="574">
        <v>100.7776</v>
      </c>
      <c r="AP6" s="574">
        <v>0</v>
      </c>
      <c r="AQ6" s="574">
        <v>4.12092</v>
      </c>
      <c r="AR6" s="574">
        <v>0</v>
      </c>
      <c r="AS6" s="574">
        <v>20</v>
      </c>
      <c r="AT6" s="574">
        <v>28.578</v>
      </c>
      <c r="AU6" s="574">
        <v>0</v>
      </c>
      <c r="AV6" s="574">
        <v>0</v>
      </c>
      <c r="AW6" s="574">
        <v>0</v>
      </c>
      <c r="AX6" s="574">
        <v>0</v>
      </c>
      <c r="AY6" s="574">
        <v>0</v>
      </c>
      <c r="AZ6" s="574">
        <v>0</v>
      </c>
      <c r="BA6" s="574">
        <v>0</v>
      </c>
      <c r="BB6" s="574">
        <v>0</v>
      </c>
      <c r="BC6" s="574">
        <v>0</v>
      </c>
      <c r="BD6" s="574">
        <v>0</v>
      </c>
      <c r="BE6" s="574">
        <v>0</v>
      </c>
      <c r="BF6" s="574">
        <v>0</v>
      </c>
      <c r="BG6" s="574">
        <v>0</v>
      </c>
      <c r="BH6" s="574">
        <v>0</v>
      </c>
      <c r="BI6" s="574">
        <v>0</v>
      </c>
      <c r="BJ6" s="574">
        <v>0</v>
      </c>
      <c r="BK6" s="574">
        <v>0</v>
      </c>
      <c r="BL6" s="574">
        <v>0</v>
      </c>
      <c r="BM6" s="574">
        <v>0</v>
      </c>
      <c r="BN6" s="574">
        <v>0</v>
      </c>
      <c r="BO6" s="574">
        <v>0</v>
      </c>
      <c r="BP6" s="574">
        <v>0</v>
      </c>
      <c r="BQ6" s="574">
        <v>0</v>
      </c>
      <c r="BR6" s="574">
        <v>0</v>
      </c>
      <c r="BS6" s="574">
        <v>0</v>
      </c>
      <c r="BT6" s="574">
        <v>0</v>
      </c>
      <c r="BU6" s="574">
        <v>0</v>
      </c>
      <c r="BV6" s="574">
        <v>0</v>
      </c>
      <c r="BW6" s="574">
        <v>0</v>
      </c>
      <c r="BX6" s="574">
        <v>0</v>
      </c>
      <c r="BY6" s="574">
        <v>0</v>
      </c>
      <c r="BZ6" s="574">
        <v>0</v>
      </c>
      <c r="CA6" s="574">
        <v>0</v>
      </c>
      <c r="CB6" s="574">
        <v>0</v>
      </c>
      <c r="CC6" s="574">
        <v>0</v>
      </c>
      <c r="CD6" s="574">
        <v>0</v>
      </c>
      <c r="CE6" s="574">
        <v>0</v>
      </c>
      <c r="CF6" s="574">
        <v>0</v>
      </c>
      <c r="CG6" s="574">
        <v>0</v>
      </c>
      <c r="CH6" s="574">
        <v>0</v>
      </c>
      <c r="CI6" s="574">
        <v>0</v>
      </c>
      <c r="CJ6" s="574">
        <v>0</v>
      </c>
      <c r="CK6" s="574">
        <v>0</v>
      </c>
      <c r="CL6" s="574">
        <v>0</v>
      </c>
      <c r="CM6" s="574">
        <v>0</v>
      </c>
      <c r="CN6" s="574">
        <v>0</v>
      </c>
      <c r="CO6" s="574">
        <v>0</v>
      </c>
      <c r="CP6" s="574">
        <v>0</v>
      </c>
      <c r="CQ6" s="574">
        <v>0</v>
      </c>
      <c r="CR6" s="574">
        <v>0</v>
      </c>
      <c r="CS6" s="574">
        <v>0</v>
      </c>
      <c r="CT6" s="574">
        <v>0</v>
      </c>
      <c r="CU6" s="574">
        <v>0</v>
      </c>
      <c r="CV6" s="574">
        <v>0</v>
      </c>
      <c r="CW6" s="574">
        <v>0</v>
      </c>
      <c r="CX6" s="574">
        <v>0</v>
      </c>
      <c r="CY6" s="574">
        <v>0</v>
      </c>
      <c r="CZ6" s="574">
        <v>0</v>
      </c>
      <c r="DA6" s="574">
        <v>0</v>
      </c>
      <c r="DB6" s="574">
        <v>0</v>
      </c>
      <c r="DC6" s="574">
        <v>0</v>
      </c>
      <c r="DD6" s="574">
        <v>0</v>
      </c>
      <c r="DE6" s="574">
        <v>0</v>
      </c>
      <c r="DF6" s="574">
        <v>0</v>
      </c>
      <c r="DG6" s="574">
        <v>0</v>
      </c>
      <c r="DH6" s="574">
        <v>0</v>
      </c>
    </row>
    <row r="7" spans="1:112">
      <c r="A7" s="568"/>
      <c r="B7" s="568" t="s">
        <v>1262</v>
      </c>
      <c r="C7" s="575"/>
      <c r="D7" s="568" t="s">
        <v>1272</v>
      </c>
      <c r="E7" s="575" t="s">
        <v>1602</v>
      </c>
      <c r="F7" s="573">
        <v>17.81</v>
      </c>
      <c r="G7" s="574">
        <v>0</v>
      </c>
      <c r="H7" s="574">
        <v>0</v>
      </c>
      <c r="I7" s="574">
        <v>0</v>
      </c>
      <c r="J7" s="574">
        <v>0</v>
      </c>
      <c r="K7" s="574">
        <v>0</v>
      </c>
      <c r="L7" s="574">
        <v>0</v>
      </c>
      <c r="M7" s="574">
        <v>0</v>
      </c>
      <c r="N7" s="574">
        <v>0</v>
      </c>
      <c r="O7" s="574">
        <v>0</v>
      </c>
      <c r="P7" s="574">
        <v>0</v>
      </c>
      <c r="Q7" s="574">
        <v>0</v>
      </c>
      <c r="R7" s="574">
        <v>0</v>
      </c>
      <c r="S7" s="574">
        <v>0</v>
      </c>
      <c r="T7" s="574">
        <v>0</v>
      </c>
      <c r="U7" s="574">
        <v>0.35</v>
      </c>
      <c r="V7" s="574">
        <v>0.35</v>
      </c>
      <c r="W7" s="574">
        <v>0</v>
      </c>
      <c r="X7" s="574">
        <v>0</v>
      </c>
      <c r="Y7" s="574">
        <v>0</v>
      </c>
      <c r="Z7" s="574">
        <v>0</v>
      </c>
      <c r="AA7" s="574">
        <v>0</v>
      </c>
      <c r="AB7" s="574">
        <v>0</v>
      </c>
      <c r="AC7" s="574">
        <v>0</v>
      </c>
      <c r="AD7" s="574">
        <v>0</v>
      </c>
      <c r="AE7" s="574">
        <v>0</v>
      </c>
      <c r="AF7" s="574">
        <v>0</v>
      </c>
      <c r="AG7" s="574">
        <v>0</v>
      </c>
      <c r="AH7" s="574">
        <v>0</v>
      </c>
      <c r="AI7" s="574">
        <v>0</v>
      </c>
      <c r="AJ7" s="574">
        <v>0</v>
      </c>
      <c r="AK7" s="574">
        <v>0</v>
      </c>
      <c r="AL7" s="574">
        <v>0</v>
      </c>
      <c r="AM7" s="574">
        <v>0</v>
      </c>
      <c r="AN7" s="574">
        <v>0</v>
      </c>
      <c r="AO7" s="574">
        <v>0</v>
      </c>
      <c r="AP7" s="574">
        <v>0</v>
      </c>
      <c r="AQ7" s="574">
        <v>0</v>
      </c>
      <c r="AR7" s="574">
        <v>0</v>
      </c>
      <c r="AS7" s="574">
        <v>0</v>
      </c>
      <c r="AT7" s="574">
        <v>0</v>
      </c>
      <c r="AU7" s="574">
        <v>0</v>
      </c>
      <c r="AV7" s="574">
        <v>0</v>
      </c>
      <c r="AW7" s="574">
        <v>17.46372</v>
      </c>
      <c r="AX7" s="574">
        <v>0</v>
      </c>
      <c r="AY7" s="574">
        <v>17.46372</v>
      </c>
      <c r="AZ7" s="574">
        <v>0</v>
      </c>
      <c r="BA7" s="574">
        <v>0</v>
      </c>
      <c r="BB7" s="574">
        <v>0</v>
      </c>
      <c r="BC7" s="574">
        <v>0</v>
      </c>
      <c r="BD7" s="574">
        <v>0</v>
      </c>
      <c r="BE7" s="574">
        <v>0</v>
      </c>
      <c r="BF7" s="574">
        <v>0</v>
      </c>
      <c r="BG7" s="574">
        <v>0</v>
      </c>
      <c r="BH7" s="574">
        <v>0</v>
      </c>
      <c r="BI7" s="574">
        <v>0</v>
      </c>
      <c r="BJ7" s="574">
        <v>0</v>
      </c>
      <c r="BK7" s="574">
        <v>0</v>
      </c>
      <c r="BL7" s="574">
        <v>0</v>
      </c>
      <c r="BM7" s="574">
        <v>0</v>
      </c>
      <c r="BN7" s="574">
        <v>0</v>
      </c>
      <c r="BO7" s="574">
        <v>0</v>
      </c>
      <c r="BP7" s="574">
        <v>0</v>
      </c>
      <c r="BQ7" s="574">
        <v>0</v>
      </c>
      <c r="BR7" s="574">
        <v>0</v>
      </c>
      <c r="BS7" s="574">
        <v>0</v>
      </c>
      <c r="BT7" s="574">
        <v>0</v>
      </c>
      <c r="BU7" s="574">
        <v>0</v>
      </c>
      <c r="BV7" s="574">
        <v>0</v>
      </c>
      <c r="BW7" s="574">
        <v>0</v>
      </c>
      <c r="BX7" s="574">
        <v>0</v>
      </c>
      <c r="BY7" s="574">
        <v>0</v>
      </c>
      <c r="BZ7" s="574">
        <v>0</v>
      </c>
      <c r="CA7" s="574">
        <v>0</v>
      </c>
      <c r="CB7" s="574">
        <v>0</v>
      </c>
      <c r="CC7" s="574">
        <v>0</v>
      </c>
      <c r="CD7" s="574">
        <v>0</v>
      </c>
      <c r="CE7" s="574">
        <v>0</v>
      </c>
      <c r="CF7" s="574">
        <v>0</v>
      </c>
      <c r="CG7" s="574">
        <v>0</v>
      </c>
      <c r="CH7" s="574">
        <v>0</v>
      </c>
      <c r="CI7" s="574">
        <v>0</v>
      </c>
      <c r="CJ7" s="574">
        <v>0</v>
      </c>
      <c r="CK7" s="574">
        <v>0</v>
      </c>
      <c r="CL7" s="574">
        <v>0</v>
      </c>
      <c r="CM7" s="574">
        <v>0</v>
      </c>
      <c r="CN7" s="574">
        <v>0</v>
      </c>
      <c r="CO7" s="574">
        <v>0</v>
      </c>
      <c r="CP7" s="574">
        <v>0</v>
      </c>
      <c r="CQ7" s="574">
        <v>0</v>
      </c>
      <c r="CR7" s="574">
        <v>0</v>
      </c>
      <c r="CS7" s="574">
        <v>0</v>
      </c>
      <c r="CT7" s="574">
        <v>0</v>
      </c>
      <c r="CU7" s="574">
        <v>0</v>
      </c>
      <c r="CV7" s="574">
        <v>0</v>
      </c>
      <c r="CW7" s="574">
        <v>0</v>
      </c>
      <c r="CX7" s="574">
        <v>0</v>
      </c>
      <c r="CY7" s="574">
        <v>0</v>
      </c>
      <c r="CZ7" s="574">
        <v>0</v>
      </c>
      <c r="DA7" s="574">
        <v>0</v>
      </c>
      <c r="DB7" s="574">
        <v>0</v>
      </c>
      <c r="DC7" s="574">
        <v>0</v>
      </c>
      <c r="DD7" s="574">
        <v>0</v>
      </c>
      <c r="DE7" s="574">
        <v>0</v>
      </c>
      <c r="DF7" s="574">
        <v>0</v>
      </c>
      <c r="DG7" s="574">
        <v>0</v>
      </c>
      <c r="DH7" s="574">
        <v>0</v>
      </c>
    </row>
    <row r="8" spans="1:112">
      <c r="A8" s="568"/>
      <c r="B8" s="568" t="s">
        <v>1262</v>
      </c>
      <c r="C8" s="575"/>
      <c r="D8" s="568" t="s">
        <v>1274</v>
      </c>
      <c r="E8" s="575" t="s">
        <v>1603</v>
      </c>
      <c r="F8" s="573">
        <v>81</v>
      </c>
      <c r="G8" s="574">
        <v>80.9952</v>
      </c>
      <c r="H8" s="574">
        <v>0</v>
      </c>
      <c r="I8" s="574">
        <v>0</v>
      </c>
      <c r="J8" s="574">
        <v>0</v>
      </c>
      <c r="K8" s="574">
        <v>0</v>
      </c>
      <c r="L8" s="574">
        <v>0</v>
      </c>
      <c r="M8" s="574">
        <v>80.9952</v>
      </c>
      <c r="N8" s="574">
        <v>0</v>
      </c>
      <c r="O8" s="574">
        <v>0</v>
      </c>
      <c r="P8" s="574">
        <v>0</v>
      </c>
      <c r="Q8" s="574">
        <v>0</v>
      </c>
      <c r="R8" s="574">
        <v>0</v>
      </c>
      <c r="S8" s="574">
        <v>0</v>
      </c>
      <c r="T8" s="574">
        <v>0</v>
      </c>
      <c r="U8" s="574">
        <v>0</v>
      </c>
      <c r="V8" s="574">
        <v>0</v>
      </c>
      <c r="W8" s="574">
        <v>0</v>
      </c>
      <c r="X8" s="574">
        <v>0</v>
      </c>
      <c r="Y8" s="574">
        <v>0</v>
      </c>
      <c r="Z8" s="574">
        <v>0</v>
      </c>
      <c r="AA8" s="574">
        <v>0</v>
      </c>
      <c r="AB8" s="574">
        <v>0</v>
      </c>
      <c r="AC8" s="574">
        <v>0</v>
      </c>
      <c r="AD8" s="574">
        <v>0</v>
      </c>
      <c r="AE8" s="574">
        <v>0</v>
      </c>
      <c r="AF8" s="574">
        <v>0</v>
      </c>
      <c r="AG8" s="574">
        <v>0</v>
      </c>
      <c r="AH8" s="574">
        <v>0</v>
      </c>
      <c r="AI8" s="574">
        <v>0</v>
      </c>
      <c r="AJ8" s="574">
        <v>0</v>
      </c>
      <c r="AK8" s="574">
        <v>0</v>
      </c>
      <c r="AL8" s="574">
        <v>0</v>
      </c>
      <c r="AM8" s="574">
        <v>0</v>
      </c>
      <c r="AN8" s="574">
        <v>0</v>
      </c>
      <c r="AO8" s="574">
        <v>0</v>
      </c>
      <c r="AP8" s="574">
        <v>0</v>
      </c>
      <c r="AQ8" s="574">
        <v>0</v>
      </c>
      <c r="AR8" s="574">
        <v>0</v>
      </c>
      <c r="AS8" s="574">
        <v>0</v>
      </c>
      <c r="AT8" s="574">
        <v>0</v>
      </c>
      <c r="AU8" s="574">
        <v>0</v>
      </c>
      <c r="AV8" s="574">
        <v>0</v>
      </c>
      <c r="AW8" s="574">
        <v>0</v>
      </c>
      <c r="AX8" s="574">
        <v>0</v>
      </c>
      <c r="AY8" s="574">
        <v>0</v>
      </c>
      <c r="AZ8" s="574">
        <v>0</v>
      </c>
      <c r="BA8" s="574">
        <v>0</v>
      </c>
      <c r="BB8" s="574">
        <v>0</v>
      </c>
      <c r="BC8" s="574">
        <v>0</v>
      </c>
      <c r="BD8" s="574">
        <v>0</v>
      </c>
      <c r="BE8" s="574">
        <v>0</v>
      </c>
      <c r="BF8" s="574">
        <v>0</v>
      </c>
      <c r="BG8" s="574">
        <v>0</v>
      </c>
      <c r="BH8" s="574">
        <v>0</v>
      </c>
      <c r="BI8" s="574">
        <v>0</v>
      </c>
      <c r="BJ8" s="574">
        <v>0</v>
      </c>
      <c r="BK8" s="574">
        <v>0</v>
      </c>
      <c r="BL8" s="574">
        <v>0</v>
      </c>
      <c r="BM8" s="574">
        <v>0</v>
      </c>
      <c r="BN8" s="574">
        <v>0</v>
      </c>
      <c r="BO8" s="574">
        <v>0</v>
      </c>
      <c r="BP8" s="574">
        <v>0</v>
      </c>
      <c r="BQ8" s="574">
        <v>0</v>
      </c>
      <c r="BR8" s="574">
        <v>0</v>
      </c>
      <c r="BS8" s="574">
        <v>0</v>
      </c>
      <c r="BT8" s="574">
        <v>0</v>
      </c>
      <c r="BU8" s="574">
        <v>0</v>
      </c>
      <c r="BV8" s="574">
        <v>0</v>
      </c>
      <c r="BW8" s="574">
        <v>0</v>
      </c>
      <c r="BX8" s="574">
        <v>0</v>
      </c>
      <c r="BY8" s="574">
        <v>0</v>
      </c>
      <c r="BZ8" s="574">
        <v>0</v>
      </c>
      <c r="CA8" s="574">
        <v>0</v>
      </c>
      <c r="CB8" s="574">
        <v>0</v>
      </c>
      <c r="CC8" s="574">
        <v>0</v>
      </c>
      <c r="CD8" s="574">
        <v>0</v>
      </c>
      <c r="CE8" s="574">
        <v>0</v>
      </c>
      <c r="CF8" s="574">
        <v>0</v>
      </c>
      <c r="CG8" s="574">
        <v>0</v>
      </c>
      <c r="CH8" s="574">
        <v>0</v>
      </c>
      <c r="CI8" s="574">
        <v>0</v>
      </c>
      <c r="CJ8" s="574">
        <v>0</v>
      </c>
      <c r="CK8" s="574">
        <v>0</v>
      </c>
      <c r="CL8" s="574">
        <v>0</v>
      </c>
      <c r="CM8" s="574">
        <v>0</v>
      </c>
      <c r="CN8" s="574">
        <v>0</v>
      </c>
      <c r="CO8" s="574">
        <v>0</v>
      </c>
      <c r="CP8" s="574">
        <v>0</v>
      </c>
      <c r="CQ8" s="574">
        <v>0</v>
      </c>
      <c r="CR8" s="574">
        <v>0</v>
      </c>
      <c r="CS8" s="574">
        <v>0</v>
      </c>
      <c r="CT8" s="574">
        <v>0</v>
      </c>
      <c r="CU8" s="574">
        <v>0</v>
      </c>
      <c r="CV8" s="574">
        <v>0</v>
      </c>
      <c r="CW8" s="574">
        <v>0</v>
      </c>
      <c r="CX8" s="574">
        <v>0</v>
      </c>
      <c r="CY8" s="574">
        <v>0</v>
      </c>
      <c r="CZ8" s="574">
        <v>0</v>
      </c>
      <c r="DA8" s="574">
        <v>0</v>
      </c>
      <c r="DB8" s="574">
        <v>0</v>
      </c>
      <c r="DC8" s="574">
        <v>0</v>
      </c>
      <c r="DD8" s="574">
        <v>0</v>
      </c>
      <c r="DE8" s="574">
        <v>0</v>
      </c>
      <c r="DF8" s="574">
        <v>0</v>
      </c>
      <c r="DG8" s="574">
        <v>0</v>
      </c>
      <c r="DH8" s="574">
        <v>0</v>
      </c>
    </row>
    <row r="9" spans="1:112">
      <c r="A9" s="568"/>
      <c r="B9" s="568" t="s">
        <v>1262</v>
      </c>
      <c r="C9" s="575"/>
      <c r="D9" s="568" t="s">
        <v>1278</v>
      </c>
      <c r="E9" s="575" t="s">
        <v>356</v>
      </c>
      <c r="F9" s="573">
        <v>41.75</v>
      </c>
      <c r="G9" s="574">
        <v>41.75064</v>
      </c>
      <c r="H9" s="574">
        <v>0</v>
      </c>
      <c r="I9" s="574">
        <v>0</v>
      </c>
      <c r="J9" s="574">
        <v>0</v>
      </c>
      <c r="K9" s="574">
        <v>0</v>
      </c>
      <c r="L9" s="574">
        <v>0</v>
      </c>
      <c r="M9" s="574">
        <v>0</v>
      </c>
      <c r="N9" s="574">
        <v>0</v>
      </c>
      <c r="O9" s="574">
        <v>38.83464</v>
      </c>
      <c r="P9" s="574">
        <v>0</v>
      </c>
      <c r="Q9" s="574">
        <v>2.916</v>
      </c>
      <c r="R9" s="574">
        <v>0</v>
      </c>
      <c r="S9" s="574">
        <v>0</v>
      </c>
      <c r="T9" s="574">
        <v>0</v>
      </c>
      <c r="U9" s="574">
        <v>0</v>
      </c>
      <c r="V9" s="574">
        <v>0</v>
      </c>
      <c r="W9" s="574">
        <v>0</v>
      </c>
      <c r="X9" s="574">
        <v>0</v>
      </c>
      <c r="Y9" s="574">
        <v>0</v>
      </c>
      <c r="Z9" s="574">
        <v>0</v>
      </c>
      <c r="AA9" s="574">
        <v>0</v>
      </c>
      <c r="AB9" s="574">
        <v>0</v>
      </c>
      <c r="AC9" s="574">
        <v>0</v>
      </c>
      <c r="AD9" s="574">
        <v>0</v>
      </c>
      <c r="AE9" s="574">
        <v>0</v>
      </c>
      <c r="AF9" s="574">
        <v>0</v>
      </c>
      <c r="AG9" s="574">
        <v>0</v>
      </c>
      <c r="AH9" s="574">
        <v>0</v>
      </c>
      <c r="AI9" s="574">
        <v>0</v>
      </c>
      <c r="AJ9" s="574">
        <v>0</v>
      </c>
      <c r="AK9" s="574">
        <v>0</v>
      </c>
      <c r="AL9" s="574">
        <v>0</v>
      </c>
      <c r="AM9" s="574">
        <v>0</v>
      </c>
      <c r="AN9" s="574">
        <v>0</v>
      </c>
      <c r="AO9" s="574">
        <v>0</v>
      </c>
      <c r="AP9" s="574">
        <v>0</v>
      </c>
      <c r="AQ9" s="574">
        <v>0</v>
      </c>
      <c r="AR9" s="574">
        <v>0</v>
      </c>
      <c r="AS9" s="574">
        <v>0</v>
      </c>
      <c r="AT9" s="574">
        <v>0</v>
      </c>
      <c r="AU9" s="574">
        <v>0</v>
      </c>
      <c r="AV9" s="574">
        <v>0</v>
      </c>
      <c r="AW9" s="574">
        <v>0</v>
      </c>
      <c r="AX9" s="574">
        <v>0</v>
      </c>
      <c r="AY9" s="574">
        <v>0</v>
      </c>
      <c r="AZ9" s="574">
        <v>0</v>
      </c>
      <c r="BA9" s="574">
        <v>0</v>
      </c>
      <c r="BB9" s="574">
        <v>0</v>
      </c>
      <c r="BC9" s="574">
        <v>0</v>
      </c>
      <c r="BD9" s="574">
        <v>0</v>
      </c>
      <c r="BE9" s="574">
        <v>0</v>
      </c>
      <c r="BF9" s="574">
        <v>0</v>
      </c>
      <c r="BG9" s="574">
        <v>0</v>
      </c>
      <c r="BH9" s="574">
        <v>0</v>
      </c>
      <c r="BI9" s="574">
        <v>0</v>
      </c>
      <c r="BJ9" s="574">
        <v>0</v>
      </c>
      <c r="BK9" s="574">
        <v>0</v>
      </c>
      <c r="BL9" s="574">
        <v>0</v>
      </c>
      <c r="BM9" s="574">
        <v>0</v>
      </c>
      <c r="BN9" s="574">
        <v>0</v>
      </c>
      <c r="BO9" s="574">
        <v>0</v>
      </c>
      <c r="BP9" s="574">
        <v>0</v>
      </c>
      <c r="BQ9" s="574">
        <v>0</v>
      </c>
      <c r="BR9" s="574">
        <v>0</v>
      </c>
      <c r="BS9" s="574">
        <v>0</v>
      </c>
      <c r="BT9" s="574">
        <v>0</v>
      </c>
      <c r="BU9" s="574">
        <v>0</v>
      </c>
      <c r="BV9" s="574">
        <v>0</v>
      </c>
      <c r="BW9" s="574">
        <v>0</v>
      </c>
      <c r="BX9" s="574">
        <v>0</v>
      </c>
      <c r="BY9" s="574">
        <v>0</v>
      </c>
      <c r="BZ9" s="574">
        <v>0</v>
      </c>
      <c r="CA9" s="574">
        <v>0</v>
      </c>
      <c r="CB9" s="574">
        <v>0</v>
      </c>
      <c r="CC9" s="574">
        <v>0</v>
      </c>
      <c r="CD9" s="574">
        <v>0</v>
      </c>
      <c r="CE9" s="574">
        <v>0</v>
      </c>
      <c r="CF9" s="574">
        <v>0</v>
      </c>
      <c r="CG9" s="574">
        <v>0</v>
      </c>
      <c r="CH9" s="574">
        <v>0</v>
      </c>
      <c r="CI9" s="574">
        <v>0</v>
      </c>
      <c r="CJ9" s="574">
        <v>0</v>
      </c>
      <c r="CK9" s="574">
        <v>0</v>
      </c>
      <c r="CL9" s="574">
        <v>0</v>
      </c>
      <c r="CM9" s="574">
        <v>0</v>
      </c>
      <c r="CN9" s="574">
        <v>0</v>
      </c>
      <c r="CO9" s="574">
        <v>0</v>
      </c>
      <c r="CP9" s="574">
        <v>0</v>
      </c>
      <c r="CQ9" s="574">
        <v>0</v>
      </c>
      <c r="CR9" s="574">
        <v>0</v>
      </c>
      <c r="CS9" s="574">
        <v>0</v>
      </c>
      <c r="CT9" s="574">
        <v>0</v>
      </c>
      <c r="CU9" s="574">
        <v>0</v>
      </c>
      <c r="CV9" s="574">
        <v>0</v>
      </c>
      <c r="CW9" s="574">
        <v>0</v>
      </c>
      <c r="CX9" s="574">
        <v>0</v>
      </c>
      <c r="CY9" s="574">
        <v>0</v>
      </c>
      <c r="CZ9" s="574">
        <v>0</v>
      </c>
      <c r="DA9" s="574">
        <v>0</v>
      </c>
      <c r="DB9" s="574">
        <v>0</v>
      </c>
      <c r="DC9" s="574">
        <v>0</v>
      </c>
      <c r="DD9" s="574">
        <v>0</v>
      </c>
      <c r="DE9" s="574">
        <v>0</v>
      </c>
      <c r="DF9" s="574">
        <v>0</v>
      </c>
      <c r="DG9" s="574">
        <v>0</v>
      </c>
      <c r="DH9" s="574">
        <v>0</v>
      </c>
    </row>
    <row r="10" spans="1:112">
      <c r="A10" s="568"/>
      <c r="B10" s="568" t="s">
        <v>1262</v>
      </c>
      <c r="C10" s="575"/>
      <c r="D10" s="568" t="s">
        <v>1280</v>
      </c>
      <c r="E10" s="575" t="s">
        <v>358</v>
      </c>
      <c r="F10" s="573">
        <v>10.16</v>
      </c>
      <c r="G10" s="574">
        <v>10.158389</v>
      </c>
      <c r="H10" s="574">
        <v>0</v>
      </c>
      <c r="I10" s="574">
        <v>0</v>
      </c>
      <c r="J10" s="574">
        <v>0</v>
      </c>
      <c r="K10" s="574">
        <v>0</v>
      </c>
      <c r="L10" s="574">
        <v>0</v>
      </c>
      <c r="M10" s="574">
        <v>0</v>
      </c>
      <c r="N10" s="574">
        <v>0</v>
      </c>
      <c r="O10" s="574">
        <v>0</v>
      </c>
      <c r="P10" s="574">
        <v>0</v>
      </c>
      <c r="Q10" s="574">
        <v>0</v>
      </c>
      <c r="R10" s="574">
        <v>0</v>
      </c>
      <c r="S10" s="574">
        <v>0</v>
      </c>
      <c r="T10" s="574">
        <v>0</v>
      </c>
      <c r="U10" s="574">
        <v>0</v>
      </c>
      <c r="V10" s="574">
        <v>0</v>
      </c>
      <c r="W10" s="574">
        <v>0</v>
      </c>
      <c r="X10" s="574">
        <v>0</v>
      </c>
      <c r="Y10" s="574">
        <v>0</v>
      </c>
      <c r="Z10" s="574">
        <v>0</v>
      </c>
      <c r="AA10" s="574">
        <v>0</v>
      </c>
      <c r="AB10" s="574">
        <v>0</v>
      </c>
      <c r="AC10" s="574">
        <v>0</v>
      </c>
      <c r="AD10" s="574">
        <v>0</v>
      </c>
      <c r="AE10" s="574">
        <v>0</v>
      </c>
      <c r="AF10" s="574">
        <v>0</v>
      </c>
      <c r="AG10" s="574">
        <v>0</v>
      </c>
      <c r="AH10" s="574">
        <v>0</v>
      </c>
      <c r="AI10" s="574">
        <v>0</v>
      </c>
      <c r="AJ10" s="574">
        <v>0</v>
      </c>
      <c r="AK10" s="574">
        <v>0</v>
      </c>
      <c r="AL10" s="574">
        <v>0</v>
      </c>
      <c r="AM10" s="574">
        <v>0</v>
      </c>
      <c r="AN10" s="574">
        <v>0</v>
      </c>
      <c r="AO10" s="574">
        <v>0</v>
      </c>
      <c r="AP10" s="574">
        <v>0</v>
      </c>
      <c r="AQ10" s="574">
        <v>0</v>
      </c>
      <c r="AR10" s="574">
        <v>0</v>
      </c>
      <c r="AS10" s="574">
        <v>0</v>
      </c>
      <c r="AT10" s="574">
        <v>0</v>
      </c>
      <c r="AU10" s="574">
        <v>0</v>
      </c>
      <c r="AV10" s="574">
        <v>0</v>
      </c>
      <c r="AW10" s="574">
        <v>0</v>
      </c>
      <c r="AX10" s="574">
        <v>0</v>
      </c>
      <c r="AY10" s="574">
        <v>0</v>
      </c>
      <c r="AZ10" s="574">
        <v>0</v>
      </c>
      <c r="BA10" s="574">
        <v>0</v>
      </c>
      <c r="BB10" s="574">
        <v>0</v>
      </c>
      <c r="BC10" s="574">
        <v>0</v>
      </c>
      <c r="BD10" s="574">
        <v>0</v>
      </c>
      <c r="BE10" s="574">
        <v>0</v>
      </c>
      <c r="BF10" s="574">
        <v>0</v>
      </c>
      <c r="BG10" s="574">
        <v>0</v>
      </c>
      <c r="BH10" s="574">
        <v>0</v>
      </c>
      <c r="BI10" s="574">
        <v>0</v>
      </c>
      <c r="BJ10" s="574">
        <v>0</v>
      </c>
      <c r="BK10" s="574">
        <v>0</v>
      </c>
      <c r="BL10" s="574">
        <v>0</v>
      </c>
      <c r="BM10" s="574">
        <v>0</v>
      </c>
      <c r="BN10" s="574">
        <v>0</v>
      </c>
      <c r="BO10" s="574">
        <v>0</v>
      </c>
      <c r="BP10" s="574">
        <v>0</v>
      </c>
      <c r="BQ10" s="574">
        <v>0</v>
      </c>
      <c r="BR10" s="574">
        <v>0</v>
      </c>
      <c r="BS10" s="574">
        <v>0</v>
      </c>
      <c r="BT10" s="574">
        <v>0</v>
      </c>
      <c r="BU10" s="574">
        <v>0</v>
      </c>
      <c r="BV10" s="574">
        <v>0</v>
      </c>
      <c r="BW10" s="574">
        <v>0</v>
      </c>
      <c r="BX10" s="574">
        <v>0</v>
      </c>
      <c r="BY10" s="574">
        <v>0</v>
      </c>
      <c r="BZ10" s="574">
        <v>0</v>
      </c>
      <c r="CA10" s="574">
        <v>0</v>
      </c>
      <c r="CB10" s="574">
        <v>0</v>
      </c>
      <c r="CC10" s="574">
        <v>0</v>
      </c>
      <c r="CD10" s="574">
        <v>0</v>
      </c>
      <c r="CE10" s="574">
        <v>0</v>
      </c>
      <c r="CF10" s="574">
        <v>0</v>
      </c>
      <c r="CG10" s="574">
        <v>0</v>
      </c>
      <c r="CH10" s="574">
        <v>0</v>
      </c>
      <c r="CI10" s="574">
        <v>0</v>
      </c>
      <c r="CJ10" s="574">
        <v>0</v>
      </c>
      <c r="CK10" s="574">
        <v>0</v>
      </c>
      <c r="CL10" s="574">
        <v>0</v>
      </c>
      <c r="CM10" s="574">
        <v>0</v>
      </c>
      <c r="CN10" s="574">
        <v>0</v>
      </c>
      <c r="CO10" s="574">
        <v>0</v>
      </c>
      <c r="CP10" s="574">
        <v>0</v>
      </c>
      <c r="CQ10" s="574">
        <v>0</v>
      </c>
      <c r="CR10" s="574">
        <v>0</v>
      </c>
      <c r="CS10" s="574">
        <v>0</v>
      </c>
      <c r="CT10" s="574">
        <v>0</v>
      </c>
      <c r="CU10" s="574">
        <v>0</v>
      </c>
      <c r="CV10" s="574">
        <v>0</v>
      </c>
      <c r="CW10" s="574">
        <v>0</v>
      </c>
      <c r="CX10" s="574">
        <v>0</v>
      </c>
      <c r="CY10" s="574">
        <v>0</v>
      </c>
      <c r="CZ10" s="574">
        <v>0</v>
      </c>
      <c r="DA10" s="574">
        <v>0</v>
      </c>
      <c r="DB10" s="574">
        <v>0</v>
      </c>
      <c r="DC10" s="574">
        <v>0</v>
      </c>
      <c r="DD10" s="574">
        <v>0</v>
      </c>
      <c r="DE10" s="574">
        <v>0</v>
      </c>
      <c r="DF10" s="574">
        <v>0</v>
      </c>
      <c r="DG10" s="574">
        <v>0</v>
      </c>
      <c r="DH10" s="574">
        <v>0</v>
      </c>
    </row>
    <row r="11" spans="1:112">
      <c r="A11" s="568"/>
      <c r="B11" s="568" t="s">
        <v>1262</v>
      </c>
      <c r="C11" s="575"/>
      <c r="D11" s="568" t="s">
        <v>1285</v>
      </c>
      <c r="E11" s="575" t="s">
        <v>1133</v>
      </c>
      <c r="F11" s="573">
        <v>28.38</v>
      </c>
      <c r="G11" s="574">
        <v>28.37952</v>
      </c>
      <c r="H11" s="574">
        <v>0</v>
      </c>
      <c r="I11" s="574">
        <v>0</v>
      </c>
      <c r="J11" s="574">
        <v>0</v>
      </c>
      <c r="K11" s="574">
        <v>0</v>
      </c>
      <c r="L11" s="574">
        <v>0</v>
      </c>
      <c r="M11" s="574">
        <v>0</v>
      </c>
      <c r="N11" s="574">
        <v>0</v>
      </c>
      <c r="O11" s="574">
        <v>0</v>
      </c>
      <c r="P11" s="574">
        <v>0</v>
      </c>
      <c r="Q11" s="574">
        <v>0</v>
      </c>
      <c r="R11" s="574">
        <v>28.37952</v>
      </c>
      <c r="S11" s="574">
        <v>0</v>
      </c>
      <c r="T11" s="574">
        <v>0</v>
      </c>
      <c r="U11" s="574">
        <v>0</v>
      </c>
      <c r="V11" s="574">
        <v>0</v>
      </c>
      <c r="W11" s="574">
        <v>0</v>
      </c>
      <c r="X11" s="574">
        <v>0</v>
      </c>
      <c r="Y11" s="574">
        <v>0</v>
      </c>
      <c r="Z11" s="574">
        <v>0</v>
      </c>
      <c r="AA11" s="574">
        <v>0</v>
      </c>
      <c r="AB11" s="574">
        <v>0</v>
      </c>
      <c r="AC11" s="574">
        <v>0</v>
      </c>
      <c r="AD11" s="574">
        <v>0</v>
      </c>
      <c r="AE11" s="574">
        <v>0</v>
      </c>
      <c r="AF11" s="574">
        <v>0</v>
      </c>
      <c r="AG11" s="574">
        <v>0</v>
      </c>
      <c r="AH11" s="574">
        <v>0</v>
      </c>
      <c r="AI11" s="574">
        <v>0</v>
      </c>
      <c r="AJ11" s="574">
        <v>0</v>
      </c>
      <c r="AK11" s="574">
        <v>0</v>
      </c>
      <c r="AL11" s="574">
        <v>0</v>
      </c>
      <c r="AM11" s="574">
        <v>0</v>
      </c>
      <c r="AN11" s="574">
        <v>0</v>
      </c>
      <c r="AO11" s="574">
        <v>0</v>
      </c>
      <c r="AP11" s="574">
        <v>0</v>
      </c>
      <c r="AQ11" s="574">
        <v>0</v>
      </c>
      <c r="AR11" s="574">
        <v>0</v>
      </c>
      <c r="AS11" s="574">
        <v>0</v>
      </c>
      <c r="AT11" s="574">
        <v>0</v>
      </c>
      <c r="AU11" s="574">
        <v>0</v>
      </c>
      <c r="AV11" s="574">
        <v>0</v>
      </c>
      <c r="AW11" s="574">
        <v>0</v>
      </c>
      <c r="AX11" s="574">
        <v>0</v>
      </c>
      <c r="AY11" s="574">
        <v>0</v>
      </c>
      <c r="AZ11" s="574">
        <v>0</v>
      </c>
      <c r="BA11" s="574">
        <v>0</v>
      </c>
      <c r="BB11" s="574">
        <v>0</v>
      </c>
      <c r="BC11" s="574">
        <v>0</v>
      </c>
      <c r="BD11" s="574">
        <v>0</v>
      </c>
      <c r="BE11" s="574">
        <v>0</v>
      </c>
      <c r="BF11" s="574">
        <v>0</v>
      </c>
      <c r="BG11" s="574">
        <v>0</v>
      </c>
      <c r="BH11" s="574">
        <v>0</v>
      </c>
      <c r="BI11" s="574">
        <v>0</v>
      </c>
      <c r="BJ11" s="574">
        <v>0</v>
      </c>
      <c r="BK11" s="574">
        <v>0</v>
      </c>
      <c r="BL11" s="574">
        <v>0</v>
      </c>
      <c r="BM11" s="574">
        <v>0</v>
      </c>
      <c r="BN11" s="574">
        <v>0</v>
      </c>
      <c r="BO11" s="574">
        <v>0</v>
      </c>
      <c r="BP11" s="574">
        <v>0</v>
      </c>
      <c r="BQ11" s="574">
        <v>0</v>
      </c>
      <c r="BR11" s="574">
        <v>0</v>
      </c>
      <c r="BS11" s="574">
        <v>0</v>
      </c>
      <c r="BT11" s="574">
        <v>0</v>
      </c>
      <c r="BU11" s="574">
        <v>0</v>
      </c>
      <c r="BV11" s="574">
        <v>0</v>
      </c>
      <c r="BW11" s="574">
        <v>0</v>
      </c>
      <c r="BX11" s="574">
        <v>0</v>
      </c>
      <c r="BY11" s="574">
        <v>0</v>
      </c>
      <c r="BZ11" s="574">
        <v>0</v>
      </c>
      <c r="CA11" s="574">
        <v>0</v>
      </c>
      <c r="CB11" s="574">
        <v>0</v>
      </c>
      <c r="CC11" s="574">
        <v>0</v>
      </c>
      <c r="CD11" s="574">
        <v>0</v>
      </c>
      <c r="CE11" s="574">
        <v>0</v>
      </c>
      <c r="CF11" s="574">
        <v>0</v>
      </c>
      <c r="CG11" s="574">
        <v>0</v>
      </c>
      <c r="CH11" s="574">
        <v>0</v>
      </c>
      <c r="CI11" s="574">
        <v>0</v>
      </c>
      <c r="CJ11" s="574">
        <v>0</v>
      </c>
      <c r="CK11" s="574">
        <v>0</v>
      </c>
      <c r="CL11" s="574">
        <v>0</v>
      </c>
      <c r="CM11" s="574">
        <v>0</v>
      </c>
      <c r="CN11" s="574">
        <v>0</v>
      </c>
      <c r="CO11" s="574">
        <v>0</v>
      </c>
      <c r="CP11" s="574">
        <v>0</v>
      </c>
      <c r="CQ11" s="574">
        <v>0</v>
      </c>
      <c r="CR11" s="574">
        <v>0</v>
      </c>
      <c r="CS11" s="574">
        <v>0</v>
      </c>
      <c r="CT11" s="574">
        <v>0</v>
      </c>
      <c r="CU11" s="574">
        <v>0</v>
      </c>
      <c r="CV11" s="574">
        <v>0</v>
      </c>
      <c r="CW11" s="574">
        <v>0</v>
      </c>
      <c r="CX11" s="574">
        <v>0</v>
      </c>
      <c r="CY11" s="574">
        <v>0</v>
      </c>
      <c r="CZ11" s="574">
        <v>0</v>
      </c>
      <c r="DA11" s="574">
        <v>0</v>
      </c>
      <c r="DB11" s="574">
        <v>0</v>
      </c>
      <c r="DC11" s="574">
        <v>0</v>
      </c>
      <c r="DD11" s="574">
        <v>0</v>
      </c>
      <c r="DE11" s="574">
        <v>0</v>
      </c>
      <c r="DF11" s="574">
        <v>0</v>
      </c>
      <c r="DG11" s="574">
        <v>0</v>
      </c>
      <c r="DH11" s="574">
        <v>0</v>
      </c>
    </row>
    <row r="12" spans="1:112">
      <c r="A12" s="568" t="s">
        <v>1287</v>
      </c>
      <c r="B12" s="568" t="s">
        <v>1288</v>
      </c>
      <c r="C12" s="575" t="s">
        <v>1289</v>
      </c>
      <c r="D12" s="568"/>
      <c r="E12" s="575"/>
      <c r="F12" s="573">
        <v>2166.59</v>
      </c>
      <c r="G12" s="574">
        <v>1123.45054</v>
      </c>
      <c r="H12" s="574">
        <v>149.8872</v>
      </c>
      <c r="I12" s="574">
        <v>433.788</v>
      </c>
      <c r="J12" s="574">
        <v>118.0906</v>
      </c>
      <c r="K12" s="574">
        <v>0</v>
      </c>
      <c r="L12" s="574">
        <v>0</v>
      </c>
      <c r="M12" s="574">
        <v>228.80544</v>
      </c>
      <c r="N12" s="574">
        <v>0</v>
      </c>
      <c r="O12" s="574">
        <v>112.815648</v>
      </c>
      <c r="P12" s="574">
        <v>0</v>
      </c>
      <c r="Q12" s="574">
        <v>8.3025</v>
      </c>
      <c r="R12" s="574">
        <v>53.820864</v>
      </c>
      <c r="S12" s="574">
        <v>0</v>
      </c>
      <c r="T12" s="574">
        <v>0</v>
      </c>
      <c r="U12" s="574">
        <v>1043.136112</v>
      </c>
      <c r="V12" s="574">
        <v>49.17</v>
      </c>
      <c r="W12" s="574">
        <v>4</v>
      </c>
      <c r="X12" s="574">
        <v>0</v>
      </c>
      <c r="Y12" s="574">
        <v>0</v>
      </c>
      <c r="Z12" s="574">
        <v>1</v>
      </c>
      <c r="AA12" s="574">
        <v>3.2</v>
      </c>
      <c r="AB12" s="574">
        <v>3</v>
      </c>
      <c r="AC12" s="574">
        <v>0</v>
      </c>
      <c r="AD12" s="574">
        <v>0</v>
      </c>
      <c r="AE12" s="574">
        <v>18</v>
      </c>
      <c r="AF12" s="574">
        <v>0</v>
      </c>
      <c r="AG12" s="574">
        <v>5</v>
      </c>
      <c r="AH12" s="574">
        <v>4</v>
      </c>
      <c r="AI12" s="574">
        <v>0</v>
      </c>
      <c r="AJ12" s="574">
        <v>6</v>
      </c>
      <c r="AK12" s="574">
        <v>0</v>
      </c>
      <c r="AL12" s="574">
        <v>0</v>
      </c>
      <c r="AM12" s="574">
        <v>0</v>
      </c>
      <c r="AN12" s="574">
        <v>0</v>
      </c>
      <c r="AO12" s="574">
        <v>847.82</v>
      </c>
      <c r="AP12" s="574">
        <v>0</v>
      </c>
      <c r="AQ12" s="574">
        <v>6.686112</v>
      </c>
      <c r="AR12" s="574">
        <v>0</v>
      </c>
      <c r="AS12" s="574">
        <v>51.7</v>
      </c>
      <c r="AT12" s="574">
        <v>43.56</v>
      </c>
      <c r="AU12" s="574">
        <v>0</v>
      </c>
      <c r="AV12" s="574">
        <v>0</v>
      </c>
      <c r="AW12" s="574">
        <v>0</v>
      </c>
      <c r="AX12" s="574">
        <v>0</v>
      </c>
      <c r="AY12" s="574">
        <v>0</v>
      </c>
      <c r="AZ12" s="574">
        <v>0</v>
      </c>
      <c r="BA12" s="574">
        <v>0</v>
      </c>
      <c r="BB12" s="574">
        <v>0</v>
      </c>
      <c r="BC12" s="574">
        <v>0</v>
      </c>
      <c r="BD12" s="574">
        <v>0</v>
      </c>
      <c r="BE12" s="574">
        <v>0</v>
      </c>
      <c r="BF12" s="574">
        <v>0</v>
      </c>
      <c r="BG12" s="574">
        <v>0</v>
      </c>
      <c r="BH12" s="574">
        <v>0</v>
      </c>
      <c r="BI12" s="574">
        <v>0</v>
      </c>
      <c r="BJ12" s="574">
        <v>0</v>
      </c>
      <c r="BK12" s="574">
        <v>0</v>
      </c>
      <c r="BL12" s="574">
        <v>0</v>
      </c>
      <c r="BM12" s="574">
        <v>0</v>
      </c>
      <c r="BN12" s="574">
        <v>0</v>
      </c>
      <c r="BO12" s="574">
        <v>0</v>
      </c>
      <c r="BP12" s="574">
        <v>0</v>
      </c>
      <c r="BQ12" s="574">
        <v>0</v>
      </c>
      <c r="BR12" s="574">
        <v>0</v>
      </c>
      <c r="BS12" s="574">
        <v>0</v>
      </c>
      <c r="BT12" s="574">
        <v>0</v>
      </c>
      <c r="BU12" s="574">
        <v>0</v>
      </c>
      <c r="BV12" s="574">
        <v>0</v>
      </c>
      <c r="BW12" s="574">
        <v>0</v>
      </c>
      <c r="BX12" s="574">
        <v>0</v>
      </c>
      <c r="BY12" s="574">
        <v>0</v>
      </c>
      <c r="BZ12" s="574">
        <v>0</v>
      </c>
      <c r="CA12" s="574">
        <v>0</v>
      </c>
      <c r="CB12" s="574">
        <v>0</v>
      </c>
      <c r="CC12" s="574">
        <v>0</v>
      </c>
      <c r="CD12" s="574">
        <v>0</v>
      </c>
      <c r="CE12" s="574">
        <v>0</v>
      </c>
      <c r="CF12" s="574">
        <v>0</v>
      </c>
      <c r="CG12" s="574">
        <v>0</v>
      </c>
      <c r="CH12" s="574">
        <v>0</v>
      </c>
      <c r="CI12" s="574">
        <v>0</v>
      </c>
      <c r="CJ12" s="574">
        <v>0</v>
      </c>
      <c r="CK12" s="574">
        <v>0</v>
      </c>
      <c r="CL12" s="574">
        <v>0</v>
      </c>
      <c r="CM12" s="574">
        <v>0</v>
      </c>
      <c r="CN12" s="574">
        <v>0</v>
      </c>
      <c r="CO12" s="574">
        <v>0</v>
      </c>
      <c r="CP12" s="574">
        <v>0</v>
      </c>
      <c r="CQ12" s="574">
        <v>0</v>
      </c>
      <c r="CR12" s="574">
        <v>0</v>
      </c>
      <c r="CS12" s="574">
        <v>0</v>
      </c>
      <c r="CT12" s="574">
        <v>0</v>
      </c>
      <c r="CU12" s="574">
        <v>0</v>
      </c>
      <c r="CV12" s="574">
        <v>0</v>
      </c>
      <c r="CW12" s="574">
        <v>0</v>
      </c>
      <c r="CX12" s="574">
        <v>0</v>
      </c>
      <c r="CY12" s="574">
        <v>0</v>
      </c>
      <c r="CZ12" s="574">
        <v>0</v>
      </c>
      <c r="DA12" s="574">
        <v>0</v>
      </c>
      <c r="DB12" s="574">
        <v>0</v>
      </c>
      <c r="DC12" s="574">
        <v>0</v>
      </c>
      <c r="DD12" s="574">
        <v>0</v>
      </c>
      <c r="DE12" s="574">
        <v>0</v>
      </c>
      <c r="DF12" s="574">
        <v>0</v>
      </c>
      <c r="DG12" s="574">
        <v>0</v>
      </c>
      <c r="DH12" s="574">
        <v>0</v>
      </c>
    </row>
    <row r="13" spans="1:112">
      <c r="A13" s="568"/>
      <c r="B13" s="568" t="s">
        <v>1288</v>
      </c>
      <c r="C13" s="575"/>
      <c r="D13" s="568" t="s">
        <v>1293</v>
      </c>
      <c r="E13" s="575" t="s">
        <v>1601</v>
      </c>
      <c r="F13" s="573">
        <v>1744.9</v>
      </c>
      <c r="G13" s="574">
        <v>701.7658</v>
      </c>
      <c r="H13" s="574">
        <v>149.8872</v>
      </c>
      <c r="I13" s="574">
        <v>433.788</v>
      </c>
      <c r="J13" s="574">
        <v>118.0906</v>
      </c>
      <c r="K13" s="574">
        <v>0</v>
      </c>
      <c r="L13" s="574">
        <v>0</v>
      </c>
      <c r="M13" s="574">
        <v>0</v>
      </c>
      <c r="N13" s="574">
        <v>0</v>
      </c>
      <c r="O13" s="574">
        <v>0</v>
      </c>
      <c r="P13" s="574">
        <v>0</v>
      </c>
      <c r="Q13" s="574">
        <v>0</v>
      </c>
      <c r="R13" s="574">
        <v>0</v>
      </c>
      <c r="S13" s="574">
        <v>0</v>
      </c>
      <c r="T13" s="574">
        <v>0</v>
      </c>
      <c r="U13" s="574">
        <v>1043.136112</v>
      </c>
      <c r="V13" s="574">
        <v>49.17</v>
      </c>
      <c r="W13" s="574">
        <v>4</v>
      </c>
      <c r="X13" s="574">
        <v>0</v>
      </c>
      <c r="Y13" s="574">
        <v>0</v>
      </c>
      <c r="Z13" s="574">
        <v>1</v>
      </c>
      <c r="AA13" s="574">
        <v>3.2</v>
      </c>
      <c r="AB13" s="574">
        <v>3</v>
      </c>
      <c r="AC13" s="574">
        <v>0</v>
      </c>
      <c r="AD13" s="574">
        <v>0</v>
      </c>
      <c r="AE13" s="574">
        <v>18</v>
      </c>
      <c r="AF13" s="574">
        <v>0</v>
      </c>
      <c r="AG13" s="574">
        <v>5</v>
      </c>
      <c r="AH13" s="574">
        <v>4</v>
      </c>
      <c r="AI13" s="574">
        <v>0</v>
      </c>
      <c r="AJ13" s="574">
        <v>6</v>
      </c>
      <c r="AK13" s="574">
        <v>0</v>
      </c>
      <c r="AL13" s="574">
        <v>0</v>
      </c>
      <c r="AM13" s="574">
        <v>0</v>
      </c>
      <c r="AN13" s="574">
        <v>0</v>
      </c>
      <c r="AO13" s="574">
        <v>847.82</v>
      </c>
      <c r="AP13" s="574">
        <v>0</v>
      </c>
      <c r="AQ13" s="574">
        <v>6.686112</v>
      </c>
      <c r="AR13" s="574">
        <v>0</v>
      </c>
      <c r="AS13" s="574">
        <v>51.7</v>
      </c>
      <c r="AT13" s="574">
        <v>43.56</v>
      </c>
      <c r="AU13" s="574">
        <v>0</v>
      </c>
      <c r="AV13" s="574">
        <v>0</v>
      </c>
      <c r="AW13" s="574">
        <v>0</v>
      </c>
      <c r="AX13" s="574">
        <v>0</v>
      </c>
      <c r="AY13" s="574">
        <v>0</v>
      </c>
      <c r="AZ13" s="574">
        <v>0</v>
      </c>
      <c r="BA13" s="574">
        <v>0</v>
      </c>
      <c r="BB13" s="574">
        <v>0</v>
      </c>
      <c r="BC13" s="574">
        <v>0</v>
      </c>
      <c r="BD13" s="574">
        <v>0</v>
      </c>
      <c r="BE13" s="574">
        <v>0</v>
      </c>
      <c r="BF13" s="574">
        <v>0</v>
      </c>
      <c r="BG13" s="574">
        <v>0</v>
      </c>
      <c r="BH13" s="574">
        <v>0</v>
      </c>
      <c r="BI13" s="574">
        <v>0</v>
      </c>
      <c r="BJ13" s="574">
        <v>0</v>
      </c>
      <c r="BK13" s="574">
        <v>0</v>
      </c>
      <c r="BL13" s="574">
        <v>0</v>
      </c>
      <c r="BM13" s="574">
        <v>0</v>
      </c>
      <c r="BN13" s="574">
        <v>0</v>
      </c>
      <c r="BO13" s="574">
        <v>0</v>
      </c>
      <c r="BP13" s="574">
        <v>0</v>
      </c>
      <c r="BQ13" s="574">
        <v>0</v>
      </c>
      <c r="BR13" s="574">
        <v>0</v>
      </c>
      <c r="BS13" s="574">
        <v>0</v>
      </c>
      <c r="BT13" s="574">
        <v>0</v>
      </c>
      <c r="BU13" s="574">
        <v>0</v>
      </c>
      <c r="BV13" s="574">
        <v>0</v>
      </c>
      <c r="BW13" s="574">
        <v>0</v>
      </c>
      <c r="BX13" s="574">
        <v>0</v>
      </c>
      <c r="BY13" s="574">
        <v>0</v>
      </c>
      <c r="BZ13" s="574">
        <v>0</v>
      </c>
      <c r="CA13" s="574">
        <v>0</v>
      </c>
      <c r="CB13" s="574">
        <v>0</v>
      </c>
      <c r="CC13" s="574">
        <v>0</v>
      </c>
      <c r="CD13" s="574">
        <v>0</v>
      </c>
      <c r="CE13" s="574">
        <v>0</v>
      </c>
      <c r="CF13" s="574">
        <v>0</v>
      </c>
      <c r="CG13" s="574">
        <v>0</v>
      </c>
      <c r="CH13" s="574">
        <v>0</v>
      </c>
      <c r="CI13" s="574">
        <v>0</v>
      </c>
      <c r="CJ13" s="574">
        <v>0</v>
      </c>
      <c r="CK13" s="574">
        <v>0</v>
      </c>
      <c r="CL13" s="574">
        <v>0</v>
      </c>
      <c r="CM13" s="574">
        <v>0</v>
      </c>
      <c r="CN13" s="574">
        <v>0</v>
      </c>
      <c r="CO13" s="574">
        <v>0</v>
      </c>
      <c r="CP13" s="574">
        <v>0</v>
      </c>
      <c r="CQ13" s="574">
        <v>0</v>
      </c>
      <c r="CR13" s="574">
        <v>0</v>
      </c>
      <c r="CS13" s="574">
        <v>0</v>
      </c>
      <c r="CT13" s="574">
        <v>0</v>
      </c>
      <c r="CU13" s="574">
        <v>0</v>
      </c>
      <c r="CV13" s="574">
        <v>0</v>
      </c>
      <c r="CW13" s="574">
        <v>0</v>
      </c>
      <c r="CX13" s="574">
        <v>0</v>
      </c>
      <c r="CY13" s="574">
        <v>0</v>
      </c>
      <c r="CZ13" s="574">
        <v>0</v>
      </c>
      <c r="DA13" s="574">
        <v>0</v>
      </c>
      <c r="DB13" s="574">
        <v>0</v>
      </c>
      <c r="DC13" s="574">
        <v>0</v>
      </c>
      <c r="DD13" s="574">
        <v>0</v>
      </c>
      <c r="DE13" s="574">
        <v>0</v>
      </c>
      <c r="DF13" s="574">
        <v>0</v>
      </c>
      <c r="DG13" s="574">
        <v>0</v>
      </c>
      <c r="DH13" s="574">
        <v>0</v>
      </c>
    </row>
    <row r="14" spans="1:112">
      <c r="A14" s="568"/>
      <c r="B14" s="568" t="s">
        <v>1288</v>
      </c>
      <c r="C14" s="575"/>
      <c r="D14" s="568" t="s">
        <v>1274</v>
      </c>
      <c r="E14" s="575" t="s">
        <v>1603</v>
      </c>
      <c r="F14" s="573">
        <v>228.81</v>
      </c>
      <c r="G14" s="574">
        <v>228.80544</v>
      </c>
      <c r="H14" s="574">
        <v>0</v>
      </c>
      <c r="I14" s="574">
        <v>0</v>
      </c>
      <c r="J14" s="574">
        <v>0</v>
      </c>
      <c r="K14" s="574">
        <v>0</v>
      </c>
      <c r="L14" s="574">
        <v>0</v>
      </c>
      <c r="M14" s="574">
        <v>228.80544</v>
      </c>
      <c r="N14" s="574">
        <v>0</v>
      </c>
      <c r="O14" s="574">
        <v>0</v>
      </c>
      <c r="P14" s="574">
        <v>0</v>
      </c>
      <c r="Q14" s="574">
        <v>0</v>
      </c>
      <c r="R14" s="574">
        <v>0</v>
      </c>
      <c r="S14" s="574">
        <v>0</v>
      </c>
      <c r="T14" s="574">
        <v>0</v>
      </c>
      <c r="U14" s="574">
        <v>0</v>
      </c>
      <c r="V14" s="574">
        <v>0</v>
      </c>
      <c r="W14" s="574">
        <v>0</v>
      </c>
      <c r="X14" s="574">
        <v>0</v>
      </c>
      <c r="Y14" s="574">
        <v>0</v>
      </c>
      <c r="Z14" s="574">
        <v>0</v>
      </c>
      <c r="AA14" s="574">
        <v>0</v>
      </c>
      <c r="AB14" s="574">
        <v>0</v>
      </c>
      <c r="AC14" s="574">
        <v>0</v>
      </c>
      <c r="AD14" s="574">
        <v>0</v>
      </c>
      <c r="AE14" s="574">
        <v>0</v>
      </c>
      <c r="AF14" s="574">
        <v>0</v>
      </c>
      <c r="AG14" s="574">
        <v>0</v>
      </c>
      <c r="AH14" s="574">
        <v>0</v>
      </c>
      <c r="AI14" s="574">
        <v>0</v>
      </c>
      <c r="AJ14" s="574">
        <v>0</v>
      </c>
      <c r="AK14" s="574">
        <v>0</v>
      </c>
      <c r="AL14" s="574">
        <v>0</v>
      </c>
      <c r="AM14" s="574">
        <v>0</v>
      </c>
      <c r="AN14" s="574">
        <v>0</v>
      </c>
      <c r="AO14" s="574">
        <v>0</v>
      </c>
      <c r="AP14" s="574">
        <v>0</v>
      </c>
      <c r="AQ14" s="574">
        <v>0</v>
      </c>
      <c r="AR14" s="574">
        <v>0</v>
      </c>
      <c r="AS14" s="574">
        <v>0</v>
      </c>
      <c r="AT14" s="574">
        <v>0</v>
      </c>
      <c r="AU14" s="574">
        <v>0</v>
      </c>
      <c r="AV14" s="574">
        <v>0</v>
      </c>
      <c r="AW14" s="574">
        <v>0</v>
      </c>
      <c r="AX14" s="574">
        <v>0</v>
      </c>
      <c r="AY14" s="574">
        <v>0</v>
      </c>
      <c r="AZ14" s="574">
        <v>0</v>
      </c>
      <c r="BA14" s="574">
        <v>0</v>
      </c>
      <c r="BB14" s="574">
        <v>0</v>
      </c>
      <c r="BC14" s="574">
        <v>0</v>
      </c>
      <c r="BD14" s="574">
        <v>0</v>
      </c>
      <c r="BE14" s="574">
        <v>0</v>
      </c>
      <c r="BF14" s="574">
        <v>0</v>
      </c>
      <c r="BG14" s="574">
        <v>0</v>
      </c>
      <c r="BH14" s="574">
        <v>0</v>
      </c>
      <c r="BI14" s="574">
        <v>0</v>
      </c>
      <c r="BJ14" s="574">
        <v>0</v>
      </c>
      <c r="BK14" s="574">
        <v>0</v>
      </c>
      <c r="BL14" s="574">
        <v>0</v>
      </c>
      <c r="BM14" s="574">
        <v>0</v>
      </c>
      <c r="BN14" s="574">
        <v>0</v>
      </c>
      <c r="BO14" s="574">
        <v>0</v>
      </c>
      <c r="BP14" s="574">
        <v>0</v>
      </c>
      <c r="BQ14" s="574">
        <v>0</v>
      </c>
      <c r="BR14" s="574">
        <v>0</v>
      </c>
      <c r="BS14" s="574">
        <v>0</v>
      </c>
      <c r="BT14" s="574">
        <v>0</v>
      </c>
      <c r="BU14" s="574">
        <v>0</v>
      </c>
      <c r="BV14" s="574">
        <v>0</v>
      </c>
      <c r="BW14" s="574">
        <v>0</v>
      </c>
      <c r="BX14" s="574">
        <v>0</v>
      </c>
      <c r="BY14" s="574">
        <v>0</v>
      </c>
      <c r="BZ14" s="574">
        <v>0</v>
      </c>
      <c r="CA14" s="574">
        <v>0</v>
      </c>
      <c r="CB14" s="574">
        <v>0</v>
      </c>
      <c r="CC14" s="574">
        <v>0</v>
      </c>
      <c r="CD14" s="574">
        <v>0</v>
      </c>
      <c r="CE14" s="574">
        <v>0</v>
      </c>
      <c r="CF14" s="574">
        <v>0</v>
      </c>
      <c r="CG14" s="574">
        <v>0</v>
      </c>
      <c r="CH14" s="574">
        <v>0</v>
      </c>
      <c r="CI14" s="574">
        <v>0</v>
      </c>
      <c r="CJ14" s="574">
        <v>0</v>
      </c>
      <c r="CK14" s="574">
        <v>0</v>
      </c>
      <c r="CL14" s="574">
        <v>0</v>
      </c>
      <c r="CM14" s="574">
        <v>0</v>
      </c>
      <c r="CN14" s="574">
        <v>0</v>
      </c>
      <c r="CO14" s="574">
        <v>0</v>
      </c>
      <c r="CP14" s="574">
        <v>0</v>
      </c>
      <c r="CQ14" s="574">
        <v>0</v>
      </c>
      <c r="CR14" s="574">
        <v>0</v>
      </c>
      <c r="CS14" s="574">
        <v>0</v>
      </c>
      <c r="CT14" s="574">
        <v>0</v>
      </c>
      <c r="CU14" s="574">
        <v>0</v>
      </c>
      <c r="CV14" s="574">
        <v>0</v>
      </c>
      <c r="CW14" s="574">
        <v>0</v>
      </c>
      <c r="CX14" s="574">
        <v>0</v>
      </c>
      <c r="CY14" s="574">
        <v>0</v>
      </c>
      <c r="CZ14" s="574">
        <v>0</v>
      </c>
      <c r="DA14" s="574">
        <v>0</v>
      </c>
      <c r="DB14" s="574">
        <v>0</v>
      </c>
      <c r="DC14" s="574">
        <v>0</v>
      </c>
      <c r="DD14" s="574">
        <v>0</v>
      </c>
      <c r="DE14" s="574">
        <v>0</v>
      </c>
      <c r="DF14" s="574">
        <v>0</v>
      </c>
      <c r="DG14" s="574">
        <v>0</v>
      </c>
      <c r="DH14" s="574">
        <v>0</v>
      </c>
    </row>
    <row r="15" spans="1:112">
      <c r="A15" s="568"/>
      <c r="B15" s="568" t="s">
        <v>1288</v>
      </c>
      <c r="C15" s="575"/>
      <c r="D15" s="568" t="s">
        <v>1278</v>
      </c>
      <c r="E15" s="575" t="s">
        <v>356</v>
      </c>
      <c r="F15" s="573">
        <v>121.12</v>
      </c>
      <c r="G15" s="574">
        <v>121.118148</v>
      </c>
      <c r="H15" s="574">
        <v>0</v>
      </c>
      <c r="I15" s="574">
        <v>0</v>
      </c>
      <c r="J15" s="574">
        <v>0</v>
      </c>
      <c r="K15" s="574">
        <v>0</v>
      </c>
      <c r="L15" s="574">
        <v>0</v>
      </c>
      <c r="M15" s="574">
        <v>0</v>
      </c>
      <c r="N15" s="574">
        <v>0</v>
      </c>
      <c r="O15" s="574">
        <v>112.815648</v>
      </c>
      <c r="P15" s="574">
        <v>0</v>
      </c>
      <c r="Q15" s="574">
        <v>8.3025</v>
      </c>
      <c r="R15" s="574">
        <v>0</v>
      </c>
      <c r="S15" s="574">
        <v>0</v>
      </c>
      <c r="T15" s="574">
        <v>0</v>
      </c>
      <c r="U15" s="574">
        <v>0</v>
      </c>
      <c r="V15" s="574">
        <v>0</v>
      </c>
      <c r="W15" s="574">
        <v>0</v>
      </c>
      <c r="X15" s="574">
        <v>0</v>
      </c>
      <c r="Y15" s="574">
        <v>0</v>
      </c>
      <c r="Z15" s="574">
        <v>0</v>
      </c>
      <c r="AA15" s="574">
        <v>0</v>
      </c>
      <c r="AB15" s="574">
        <v>0</v>
      </c>
      <c r="AC15" s="574">
        <v>0</v>
      </c>
      <c r="AD15" s="574">
        <v>0</v>
      </c>
      <c r="AE15" s="574">
        <v>0</v>
      </c>
      <c r="AF15" s="574">
        <v>0</v>
      </c>
      <c r="AG15" s="574">
        <v>0</v>
      </c>
      <c r="AH15" s="574">
        <v>0</v>
      </c>
      <c r="AI15" s="574">
        <v>0</v>
      </c>
      <c r="AJ15" s="574">
        <v>0</v>
      </c>
      <c r="AK15" s="574">
        <v>0</v>
      </c>
      <c r="AL15" s="574">
        <v>0</v>
      </c>
      <c r="AM15" s="574">
        <v>0</v>
      </c>
      <c r="AN15" s="574">
        <v>0</v>
      </c>
      <c r="AO15" s="574">
        <v>0</v>
      </c>
      <c r="AP15" s="574">
        <v>0</v>
      </c>
      <c r="AQ15" s="574">
        <v>0</v>
      </c>
      <c r="AR15" s="574">
        <v>0</v>
      </c>
      <c r="AS15" s="574">
        <v>0</v>
      </c>
      <c r="AT15" s="574">
        <v>0</v>
      </c>
      <c r="AU15" s="574">
        <v>0</v>
      </c>
      <c r="AV15" s="574">
        <v>0</v>
      </c>
      <c r="AW15" s="574">
        <v>0</v>
      </c>
      <c r="AX15" s="574">
        <v>0</v>
      </c>
      <c r="AY15" s="574">
        <v>0</v>
      </c>
      <c r="AZ15" s="574">
        <v>0</v>
      </c>
      <c r="BA15" s="574">
        <v>0</v>
      </c>
      <c r="BB15" s="574">
        <v>0</v>
      </c>
      <c r="BC15" s="574">
        <v>0</v>
      </c>
      <c r="BD15" s="574">
        <v>0</v>
      </c>
      <c r="BE15" s="574">
        <v>0</v>
      </c>
      <c r="BF15" s="574">
        <v>0</v>
      </c>
      <c r="BG15" s="574">
        <v>0</v>
      </c>
      <c r="BH15" s="574">
        <v>0</v>
      </c>
      <c r="BI15" s="574">
        <v>0</v>
      </c>
      <c r="BJ15" s="574">
        <v>0</v>
      </c>
      <c r="BK15" s="574">
        <v>0</v>
      </c>
      <c r="BL15" s="574">
        <v>0</v>
      </c>
      <c r="BM15" s="574">
        <v>0</v>
      </c>
      <c r="BN15" s="574">
        <v>0</v>
      </c>
      <c r="BO15" s="574">
        <v>0</v>
      </c>
      <c r="BP15" s="574">
        <v>0</v>
      </c>
      <c r="BQ15" s="574">
        <v>0</v>
      </c>
      <c r="BR15" s="574">
        <v>0</v>
      </c>
      <c r="BS15" s="574">
        <v>0</v>
      </c>
      <c r="BT15" s="574">
        <v>0</v>
      </c>
      <c r="BU15" s="574">
        <v>0</v>
      </c>
      <c r="BV15" s="574">
        <v>0</v>
      </c>
      <c r="BW15" s="574">
        <v>0</v>
      </c>
      <c r="BX15" s="574">
        <v>0</v>
      </c>
      <c r="BY15" s="574">
        <v>0</v>
      </c>
      <c r="BZ15" s="574">
        <v>0</v>
      </c>
      <c r="CA15" s="574">
        <v>0</v>
      </c>
      <c r="CB15" s="574">
        <v>0</v>
      </c>
      <c r="CC15" s="574">
        <v>0</v>
      </c>
      <c r="CD15" s="574">
        <v>0</v>
      </c>
      <c r="CE15" s="574">
        <v>0</v>
      </c>
      <c r="CF15" s="574">
        <v>0</v>
      </c>
      <c r="CG15" s="574">
        <v>0</v>
      </c>
      <c r="CH15" s="574">
        <v>0</v>
      </c>
      <c r="CI15" s="574">
        <v>0</v>
      </c>
      <c r="CJ15" s="574">
        <v>0</v>
      </c>
      <c r="CK15" s="574">
        <v>0</v>
      </c>
      <c r="CL15" s="574">
        <v>0</v>
      </c>
      <c r="CM15" s="574">
        <v>0</v>
      </c>
      <c r="CN15" s="574">
        <v>0</v>
      </c>
      <c r="CO15" s="574">
        <v>0</v>
      </c>
      <c r="CP15" s="574">
        <v>0</v>
      </c>
      <c r="CQ15" s="574">
        <v>0</v>
      </c>
      <c r="CR15" s="574">
        <v>0</v>
      </c>
      <c r="CS15" s="574">
        <v>0</v>
      </c>
      <c r="CT15" s="574">
        <v>0</v>
      </c>
      <c r="CU15" s="574">
        <v>0</v>
      </c>
      <c r="CV15" s="574">
        <v>0</v>
      </c>
      <c r="CW15" s="574">
        <v>0</v>
      </c>
      <c r="CX15" s="574">
        <v>0</v>
      </c>
      <c r="CY15" s="574">
        <v>0</v>
      </c>
      <c r="CZ15" s="574">
        <v>0</v>
      </c>
      <c r="DA15" s="574">
        <v>0</v>
      </c>
      <c r="DB15" s="574">
        <v>0</v>
      </c>
      <c r="DC15" s="574">
        <v>0</v>
      </c>
      <c r="DD15" s="574">
        <v>0</v>
      </c>
      <c r="DE15" s="574">
        <v>0</v>
      </c>
      <c r="DF15" s="574">
        <v>0</v>
      </c>
      <c r="DG15" s="574">
        <v>0</v>
      </c>
      <c r="DH15" s="574">
        <v>0</v>
      </c>
    </row>
    <row r="16" spans="1:112">
      <c r="A16" s="568"/>
      <c r="B16" s="568" t="s">
        <v>1288</v>
      </c>
      <c r="C16" s="575"/>
      <c r="D16" s="568" t="s">
        <v>1280</v>
      </c>
      <c r="E16" s="575" t="s">
        <v>358</v>
      </c>
      <c r="F16" s="573">
        <v>17.94</v>
      </c>
      <c r="G16" s="574">
        <v>17.940288</v>
      </c>
      <c r="H16" s="574">
        <v>0</v>
      </c>
      <c r="I16" s="574">
        <v>0</v>
      </c>
      <c r="J16" s="574">
        <v>0</v>
      </c>
      <c r="K16" s="574">
        <v>0</v>
      </c>
      <c r="L16" s="574">
        <v>0</v>
      </c>
      <c r="M16" s="574">
        <v>0</v>
      </c>
      <c r="N16" s="574">
        <v>0</v>
      </c>
      <c r="O16" s="574">
        <v>0</v>
      </c>
      <c r="P16" s="574">
        <v>0</v>
      </c>
      <c r="Q16" s="574">
        <v>0</v>
      </c>
      <c r="R16" s="574">
        <v>0</v>
      </c>
      <c r="S16" s="574">
        <v>0</v>
      </c>
      <c r="T16" s="574">
        <v>0</v>
      </c>
      <c r="U16" s="574">
        <v>0</v>
      </c>
      <c r="V16" s="574">
        <v>0</v>
      </c>
      <c r="W16" s="574">
        <v>0</v>
      </c>
      <c r="X16" s="574">
        <v>0</v>
      </c>
      <c r="Y16" s="574">
        <v>0</v>
      </c>
      <c r="Z16" s="574">
        <v>0</v>
      </c>
      <c r="AA16" s="574">
        <v>0</v>
      </c>
      <c r="AB16" s="574">
        <v>0</v>
      </c>
      <c r="AC16" s="574">
        <v>0</v>
      </c>
      <c r="AD16" s="574">
        <v>0</v>
      </c>
      <c r="AE16" s="574">
        <v>0</v>
      </c>
      <c r="AF16" s="574">
        <v>0</v>
      </c>
      <c r="AG16" s="574">
        <v>0</v>
      </c>
      <c r="AH16" s="574">
        <v>0</v>
      </c>
      <c r="AI16" s="574">
        <v>0</v>
      </c>
      <c r="AJ16" s="574">
        <v>0</v>
      </c>
      <c r="AK16" s="574">
        <v>0</v>
      </c>
      <c r="AL16" s="574">
        <v>0</v>
      </c>
      <c r="AM16" s="574">
        <v>0</v>
      </c>
      <c r="AN16" s="574">
        <v>0</v>
      </c>
      <c r="AO16" s="574">
        <v>0</v>
      </c>
      <c r="AP16" s="574">
        <v>0</v>
      </c>
      <c r="AQ16" s="574">
        <v>0</v>
      </c>
      <c r="AR16" s="574">
        <v>0</v>
      </c>
      <c r="AS16" s="574">
        <v>0</v>
      </c>
      <c r="AT16" s="574">
        <v>0</v>
      </c>
      <c r="AU16" s="574">
        <v>0</v>
      </c>
      <c r="AV16" s="574">
        <v>0</v>
      </c>
      <c r="AW16" s="574">
        <v>0</v>
      </c>
      <c r="AX16" s="574">
        <v>0</v>
      </c>
      <c r="AY16" s="574">
        <v>0</v>
      </c>
      <c r="AZ16" s="574">
        <v>0</v>
      </c>
      <c r="BA16" s="574">
        <v>0</v>
      </c>
      <c r="BB16" s="574">
        <v>0</v>
      </c>
      <c r="BC16" s="574">
        <v>0</v>
      </c>
      <c r="BD16" s="574">
        <v>0</v>
      </c>
      <c r="BE16" s="574">
        <v>0</v>
      </c>
      <c r="BF16" s="574">
        <v>0</v>
      </c>
      <c r="BG16" s="574">
        <v>0</v>
      </c>
      <c r="BH16" s="574">
        <v>0</v>
      </c>
      <c r="BI16" s="574">
        <v>0</v>
      </c>
      <c r="BJ16" s="574">
        <v>0</v>
      </c>
      <c r="BK16" s="574">
        <v>0</v>
      </c>
      <c r="BL16" s="574">
        <v>0</v>
      </c>
      <c r="BM16" s="574">
        <v>0</v>
      </c>
      <c r="BN16" s="574">
        <v>0</v>
      </c>
      <c r="BO16" s="574">
        <v>0</v>
      </c>
      <c r="BP16" s="574">
        <v>0</v>
      </c>
      <c r="BQ16" s="574">
        <v>0</v>
      </c>
      <c r="BR16" s="574">
        <v>0</v>
      </c>
      <c r="BS16" s="574">
        <v>0</v>
      </c>
      <c r="BT16" s="574">
        <v>0</v>
      </c>
      <c r="BU16" s="574">
        <v>0</v>
      </c>
      <c r="BV16" s="574">
        <v>0</v>
      </c>
      <c r="BW16" s="574">
        <v>0</v>
      </c>
      <c r="BX16" s="574">
        <v>0</v>
      </c>
      <c r="BY16" s="574">
        <v>0</v>
      </c>
      <c r="BZ16" s="574">
        <v>0</v>
      </c>
      <c r="CA16" s="574">
        <v>0</v>
      </c>
      <c r="CB16" s="574">
        <v>0</v>
      </c>
      <c r="CC16" s="574">
        <v>0</v>
      </c>
      <c r="CD16" s="574">
        <v>0</v>
      </c>
      <c r="CE16" s="574">
        <v>0</v>
      </c>
      <c r="CF16" s="574">
        <v>0</v>
      </c>
      <c r="CG16" s="574">
        <v>0</v>
      </c>
      <c r="CH16" s="574">
        <v>0</v>
      </c>
      <c r="CI16" s="574">
        <v>0</v>
      </c>
      <c r="CJ16" s="574">
        <v>0</v>
      </c>
      <c r="CK16" s="574">
        <v>0</v>
      </c>
      <c r="CL16" s="574">
        <v>0</v>
      </c>
      <c r="CM16" s="574">
        <v>0</v>
      </c>
      <c r="CN16" s="574">
        <v>0</v>
      </c>
      <c r="CO16" s="574">
        <v>0</v>
      </c>
      <c r="CP16" s="574">
        <v>0</v>
      </c>
      <c r="CQ16" s="574">
        <v>0</v>
      </c>
      <c r="CR16" s="574">
        <v>0</v>
      </c>
      <c r="CS16" s="574">
        <v>0</v>
      </c>
      <c r="CT16" s="574">
        <v>0</v>
      </c>
      <c r="CU16" s="574">
        <v>0</v>
      </c>
      <c r="CV16" s="574">
        <v>0</v>
      </c>
      <c r="CW16" s="574">
        <v>0</v>
      </c>
      <c r="CX16" s="574">
        <v>0</v>
      </c>
      <c r="CY16" s="574">
        <v>0</v>
      </c>
      <c r="CZ16" s="574">
        <v>0</v>
      </c>
      <c r="DA16" s="574">
        <v>0</v>
      </c>
      <c r="DB16" s="574">
        <v>0</v>
      </c>
      <c r="DC16" s="574">
        <v>0</v>
      </c>
      <c r="DD16" s="574">
        <v>0</v>
      </c>
      <c r="DE16" s="574">
        <v>0</v>
      </c>
      <c r="DF16" s="574">
        <v>0</v>
      </c>
      <c r="DG16" s="574">
        <v>0</v>
      </c>
      <c r="DH16" s="574">
        <v>0</v>
      </c>
    </row>
    <row r="17" spans="1:112">
      <c r="A17" s="568"/>
      <c r="B17" s="568" t="s">
        <v>1288</v>
      </c>
      <c r="C17" s="575"/>
      <c r="D17" s="568" t="s">
        <v>1285</v>
      </c>
      <c r="E17" s="575" t="s">
        <v>1133</v>
      </c>
      <c r="F17" s="573">
        <v>53.82</v>
      </c>
      <c r="G17" s="574">
        <v>53.820864</v>
      </c>
      <c r="H17" s="574">
        <v>0</v>
      </c>
      <c r="I17" s="574">
        <v>0</v>
      </c>
      <c r="J17" s="574">
        <v>0</v>
      </c>
      <c r="K17" s="574">
        <v>0</v>
      </c>
      <c r="L17" s="574">
        <v>0</v>
      </c>
      <c r="M17" s="574">
        <v>0</v>
      </c>
      <c r="N17" s="574">
        <v>0</v>
      </c>
      <c r="O17" s="574">
        <v>0</v>
      </c>
      <c r="P17" s="574">
        <v>0</v>
      </c>
      <c r="Q17" s="574">
        <v>0</v>
      </c>
      <c r="R17" s="574">
        <v>53.820864</v>
      </c>
      <c r="S17" s="574">
        <v>0</v>
      </c>
      <c r="T17" s="574">
        <v>0</v>
      </c>
      <c r="U17" s="574">
        <v>0</v>
      </c>
      <c r="V17" s="574">
        <v>0</v>
      </c>
      <c r="W17" s="574">
        <v>0</v>
      </c>
      <c r="X17" s="574">
        <v>0</v>
      </c>
      <c r="Y17" s="574">
        <v>0</v>
      </c>
      <c r="Z17" s="574">
        <v>0</v>
      </c>
      <c r="AA17" s="574">
        <v>0</v>
      </c>
      <c r="AB17" s="574">
        <v>0</v>
      </c>
      <c r="AC17" s="574">
        <v>0</v>
      </c>
      <c r="AD17" s="574">
        <v>0</v>
      </c>
      <c r="AE17" s="574">
        <v>0</v>
      </c>
      <c r="AF17" s="574">
        <v>0</v>
      </c>
      <c r="AG17" s="574">
        <v>0</v>
      </c>
      <c r="AH17" s="574">
        <v>0</v>
      </c>
      <c r="AI17" s="574">
        <v>0</v>
      </c>
      <c r="AJ17" s="574">
        <v>0</v>
      </c>
      <c r="AK17" s="574">
        <v>0</v>
      </c>
      <c r="AL17" s="574">
        <v>0</v>
      </c>
      <c r="AM17" s="574">
        <v>0</v>
      </c>
      <c r="AN17" s="574">
        <v>0</v>
      </c>
      <c r="AO17" s="574">
        <v>0</v>
      </c>
      <c r="AP17" s="574">
        <v>0</v>
      </c>
      <c r="AQ17" s="574">
        <v>0</v>
      </c>
      <c r="AR17" s="574">
        <v>0</v>
      </c>
      <c r="AS17" s="574">
        <v>0</v>
      </c>
      <c r="AT17" s="574">
        <v>0</v>
      </c>
      <c r="AU17" s="574">
        <v>0</v>
      </c>
      <c r="AV17" s="574">
        <v>0</v>
      </c>
      <c r="AW17" s="574">
        <v>0</v>
      </c>
      <c r="AX17" s="574">
        <v>0</v>
      </c>
      <c r="AY17" s="574">
        <v>0</v>
      </c>
      <c r="AZ17" s="574">
        <v>0</v>
      </c>
      <c r="BA17" s="574">
        <v>0</v>
      </c>
      <c r="BB17" s="574">
        <v>0</v>
      </c>
      <c r="BC17" s="574">
        <v>0</v>
      </c>
      <c r="BD17" s="574">
        <v>0</v>
      </c>
      <c r="BE17" s="574">
        <v>0</v>
      </c>
      <c r="BF17" s="574">
        <v>0</v>
      </c>
      <c r="BG17" s="574">
        <v>0</v>
      </c>
      <c r="BH17" s="574">
        <v>0</v>
      </c>
      <c r="BI17" s="574">
        <v>0</v>
      </c>
      <c r="BJ17" s="574">
        <v>0</v>
      </c>
      <c r="BK17" s="574">
        <v>0</v>
      </c>
      <c r="BL17" s="574">
        <v>0</v>
      </c>
      <c r="BM17" s="574">
        <v>0</v>
      </c>
      <c r="BN17" s="574">
        <v>0</v>
      </c>
      <c r="BO17" s="574">
        <v>0</v>
      </c>
      <c r="BP17" s="574">
        <v>0</v>
      </c>
      <c r="BQ17" s="574">
        <v>0</v>
      </c>
      <c r="BR17" s="574">
        <v>0</v>
      </c>
      <c r="BS17" s="574">
        <v>0</v>
      </c>
      <c r="BT17" s="574">
        <v>0</v>
      </c>
      <c r="BU17" s="574">
        <v>0</v>
      </c>
      <c r="BV17" s="574">
        <v>0</v>
      </c>
      <c r="BW17" s="574">
        <v>0</v>
      </c>
      <c r="BX17" s="574">
        <v>0</v>
      </c>
      <c r="BY17" s="574">
        <v>0</v>
      </c>
      <c r="BZ17" s="574">
        <v>0</v>
      </c>
      <c r="CA17" s="574">
        <v>0</v>
      </c>
      <c r="CB17" s="574">
        <v>0</v>
      </c>
      <c r="CC17" s="574">
        <v>0</v>
      </c>
      <c r="CD17" s="574">
        <v>0</v>
      </c>
      <c r="CE17" s="574">
        <v>0</v>
      </c>
      <c r="CF17" s="574">
        <v>0</v>
      </c>
      <c r="CG17" s="574">
        <v>0</v>
      </c>
      <c r="CH17" s="574">
        <v>0</v>
      </c>
      <c r="CI17" s="574">
        <v>0</v>
      </c>
      <c r="CJ17" s="574">
        <v>0</v>
      </c>
      <c r="CK17" s="574">
        <v>0</v>
      </c>
      <c r="CL17" s="574">
        <v>0</v>
      </c>
      <c r="CM17" s="574">
        <v>0</v>
      </c>
      <c r="CN17" s="574">
        <v>0</v>
      </c>
      <c r="CO17" s="574">
        <v>0</v>
      </c>
      <c r="CP17" s="574">
        <v>0</v>
      </c>
      <c r="CQ17" s="574">
        <v>0</v>
      </c>
      <c r="CR17" s="574">
        <v>0</v>
      </c>
      <c r="CS17" s="574">
        <v>0</v>
      </c>
      <c r="CT17" s="574">
        <v>0</v>
      </c>
      <c r="CU17" s="574">
        <v>0</v>
      </c>
      <c r="CV17" s="574">
        <v>0</v>
      </c>
      <c r="CW17" s="574">
        <v>0</v>
      </c>
      <c r="CX17" s="574">
        <v>0</v>
      </c>
      <c r="CY17" s="574">
        <v>0</v>
      </c>
      <c r="CZ17" s="574">
        <v>0</v>
      </c>
      <c r="DA17" s="574">
        <v>0</v>
      </c>
      <c r="DB17" s="574">
        <v>0</v>
      </c>
      <c r="DC17" s="574">
        <v>0</v>
      </c>
      <c r="DD17" s="574">
        <v>0</v>
      </c>
      <c r="DE17" s="574">
        <v>0</v>
      </c>
      <c r="DF17" s="574">
        <v>0</v>
      </c>
      <c r="DG17" s="574">
        <v>0</v>
      </c>
      <c r="DH17" s="574">
        <v>0</v>
      </c>
    </row>
    <row r="18" spans="1:112">
      <c r="A18" s="568" t="s">
        <v>1294</v>
      </c>
      <c r="B18" s="568" t="s">
        <v>1295</v>
      </c>
      <c r="C18" s="575" t="s">
        <v>1296</v>
      </c>
      <c r="D18" s="568"/>
      <c r="E18" s="575"/>
      <c r="F18" s="573">
        <v>127.8</v>
      </c>
      <c r="G18" s="574">
        <v>0</v>
      </c>
      <c r="H18" s="574">
        <v>0</v>
      </c>
      <c r="I18" s="574">
        <v>0</v>
      </c>
      <c r="J18" s="574">
        <v>0</v>
      </c>
      <c r="K18" s="574">
        <v>0</v>
      </c>
      <c r="L18" s="574">
        <v>0</v>
      </c>
      <c r="M18" s="574">
        <v>0</v>
      </c>
      <c r="N18" s="574">
        <v>0</v>
      </c>
      <c r="O18" s="574">
        <v>0</v>
      </c>
      <c r="P18" s="574">
        <v>0</v>
      </c>
      <c r="Q18" s="574">
        <v>0</v>
      </c>
      <c r="R18" s="574">
        <v>0</v>
      </c>
      <c r="S18" s="574">
        <v>0</v>
      </c>
      <c r="T18" s="574">
        <v>0</v>
      </c>
      <c r="U18" s="574">
        <v>127.8</v>
      </c>
      <c r="V18" s="574">
        <v>9</v>
      </c>
      <c r="W18" s="574">
        <v>0</v>
      </c>
      <c r="X18" s="574">
        <v>0</v>
      </c>
      <c r="Y18" s="574">
        <v>0</v>
      </c>
      <c r="Z18" s="574">
        <v>0</v>
      </c>
      <c r="AA18" s="574">
        <v>0</v>
      </c>
      <c r="AB18" s="574">
        <v>0</v>
      </c>
      <c r="AC18" s="574">
        <v>0</v>
      </c>
      <c r="AD18" s="574">
        <v>0</v>
      </c>
      <c r="AE18" s="574">
        <v>0</v>
      </c>
      <c r="AF18" s="574">
        <v>0</v>
      </c>
      <c r="AG18" s="574">
        <v>0</v>
      </c>
      <c r="AH18" s="574">
        <v>0</v>
      </c>
      <c r="AI18" s="574">
        <v>0</v>
      </c>
      <c r="AJ18" s="574">
        <v>0</v>
      </c>
      <c r="AK18" s="574">
        <v>0</v>
      </c>
      <c r="AL18" s="574">
        <v>0</v>
      </c>
      <c r="AM18" s="574">
        <v>0</v>
      </c>
      <c r="AN18" s="574">
        <v>0</v>
      </c>
      <c r="AO18" s="574">
        <v>118.8</v>
      </c>
      <c r="AP18" s="574">
        <v>0</v>
      </c>
      <c r="AQ18" s="574">
        <v>0</v>
      </c>
      <c r="AR18" s="574">
        <v>0</v>
      </c>
      <c r="AS18" s="574">
        <v>0</v>
      </c>
      <c r="AT18" s="574">
        <v>0</v>
      </c>
      <c r="AU18" s="574">
        <v>0</v>
      </c>
      <c r="AV18" s="574">
        <v>0</v>
      </c>
      <c r="AW18" s="574">
        <v>0</v>
      </c>
      <c r="AX18" s="574">
        <v>0</v>
      </c>
      <c r="AY18" s="574">
        <v>0</v>
      </c>
      <c r="AZ18" s="574">
        <v>0</v>
      </c>
      <c r="BA18" s="574">
        <v>0</v>
      </c>
      <c r="BB18" s="574">
        <v>0</v>
      </c>
      <c r="BC18" s="574">
        <v>0</v>
      </c>
      <c r="BD18" s="574">
        <v>0</v>
      </c>
      <c r="BE18" s="574">
        <v>0</v>
      </c>
      <c r="BF18" s="574">
        <v>0</v>
      </c>
      <c r="BG18" s="574">
        <v>0</v>
      </c>
      <c r="BH18" s="574">
        <v>0</v>
      </c>
      <c r="BI18" s="574">
        <v>0</v>
      </c>
      <c r="BJ18" s="574">
        <v>0</v>
      </c>
      <c r="BK18" s="574">
        <v>0</v>
      </c>
      <c r="BL18" s="574">
        <v>0</v>
      </c>
      <c r="BM18" s="574">
        <v>0</v>
      </c>
      <c r="BN18" s="574">
        <v>0</v>
      </c>
      <c r="BO18" s="574">
        <v>0</v>
      </c>
      <c r="BP18" s="574">
        <v>0</v>
      </c>
      <c r="BQ18" s="574">
        <v>0</v>
      </c>
      <c r="BR18" s="574">
        <v>0</v>
      </c>
      <c r="BS18" s="574">
        <v>0</v>
      </c>
      <c r="BT18" s="574">
        <v>0</v>
      </c>
      <c r="BU18" s="574">
        <v>0</v>
      </c>
      <c r="BV18" s="574">
        <v>0</v>
      </c>
      <c r="BW18" s="574">
        <v>0</v>
      </c>
      <c r="BX18" s="574">
        <v>0</v>
      </c>
      <c r="BY18" s="574">
        <v>0</v>
      </c>
      <c r="BZ18" s="574">
        <v>0</v>
      </c>
      <c r="CA18" s="574">
        <v>0</v>
      </c>
      <c r="CB18" s="574">
        <v>0</v>
      </c>
      <c r="CC18" s="574">
        <v>0</v>
      </c>
      <c r="CD18" s="574">
        <v>0</v>
      </c>
      <c r="CE18" s="574">
        <v>0</v>
      </c>
      <c r="CF18" s="574">
        <v>0</v>
      </c>
      <c r="CG18" s="574">
        <v>0</v>
      </c>
      <c r="CH18" s="574">
        <v>0</v>
      </c>
      <c r="CI18" s="574">
        <v>0</v>
      </c>
      <c r="CJ18" s="574">
        <v>0</v>
      </c>
      <c r="CK18" s="574">
        <v>0</v>
      </c>
      <c r="CL18" s="574">
        <v>0</v>
      </c>
      <c r="CM18" s="574">
        <v>0</v>
      </c>
      <c r="CN18" s="574">
        <v>0</v>
      </c>
      <c r="CO18" s="574">
        <v>0</v>
      </c>
      <c r="CP18" s="574">
        <v>0</v>
      </c>
      <c r="CQ18" s="574">
        <v>0</v>
      </c>
      <c r="CR18" s="574">
        <v>0</v>
      </c>
      <c r="CS18" s="574">
        <v>0</v>
      </c>
      <c r="CT18" s="574">
        <v>0</v>
      </c>
      <c r="CU18" s="574">
        <v>0</v>
      </c>
      <c r="CV18" s="574">
        <v>0</v>
      </c>
      <c r="CW18" s="574">
        <v>0</v>
      </c>
      <c r="CX18" s="574">
        <v>0</v>
      </c>
      <c r="CY18" s="574">
        <v>0</v>
      </c>
      <c r="CZ18" s="574">
        <v>0</v>
      </c>
      <c r="DA18" s="574">
        <v>0</v>
      </c>
      <c r="DB18" s="574">
        <v>0</v>
      </c>
      <c r="DC18" s="574">
        <v>0</v>
      </c>
      <c r="DD18" s="574">
        <v>0</v>
      </c>
      <c r="DE18" s="574">
        <v>0</v>
      </c>
      <c r="DF18" s="574">
        <v>0</v>
      </c>
      <c r="DG18" s="574">
        <v>0</v>
      </c>
      <c r="DH18" s="574">
        <v>0</v>
      </c>
    </row>
    <row r="19" spans="1:112">
      <c r="A19" s="568"/>
      <c r="B19" s="568" t="s">
        <v>1295</v>
      </c>
      <c r="C19" s="575"/>
      <c r="D19" s="568" t="s">
        <v>1293</v>
      </c>
      <c r="E19" s="575" t="s">
        <v>1601</v>
      </c>
      <c r="F19" s="573">
        <v>127.8</v>
      </c>
      <c r="G19" s="574">
        <v>0</v>
      </c>
      <c r="H19" s="574">
        <v>0</v>
      </c>
      <c r="I19" s="574">
        <v>0</v>
      </c>
      <c r="J19" s="574">
        <v>0</v>
      </c>
      <c r="K19" s="574">
        <v>0</v>
      </c>
      <c r="L19" s="574">
        <v>0</v>
      </c>
      <c r="M19" s="574">
        <v>0</v>
      </c>
      <c r="N19" s="574">
        <v>0</v>
      </c>
      <c r="O19" s="574">
        <v>0</v>
      </c>
      <c r="P19" s="574">
        <v>0</v>
      </c>
      <c r="Q19" s="574">
        <v>0</v>
      </c>
      <c r="R19" s="574">
        <v>0</v>
      </c>
      <c r="S19" s="574">
        <v>0</v>
      </c>
      <c r="T19" s="574">
        <v>0</v>
      </c>
      <c r="U19" s="574">
        <v>127.8</v>
      </c>
      <c r="V19" s="574">
        <v>9</v>
      </c>
      <c r="W19" s="574">
        <v>0</v>
      </c>
      <c r="X19" s="574">
        <v>0</v>
      </c>
      <c r="Y19" s="574">
        <v>0</v>
      </c>
      <c r="Z19" s="574">
        <v>0</v>
      </c>
      <c r="AA19" s="574">
        <v>0</v>
      </c>
      <c r="AB19" s="574">
        <v>0</v>
      </c>
      <c r="AC19" s="574">
        <v>0</v>
      </c>
      <c r="AD19" s="574">
        <v>0</v>
      </c>
      <c r="AE19" s="574">
        <v>0</v>
      </c>
      <c r="AF19" s="574">
        <v>0</v>
      </c>
      <c r="AG19" s="574">
        <v>0</v>
      </c>
      <c r="AH19" s="574">
        <v>0</v>
      </c>
      <c r="AI19" s="574">
        <v>0</v>
      </c>
      <c r="AJ19" s="574">
        <v>0</v>
      </c>
      <c r="AK19" s="574">
        <v>0</v>
      </c>
      <c r="AL19" s="574">
        <v>0</v>
      </c>
      <c r="AM19" s="574">
        <v>0</v>
      </c>
      <c r="AN19" s="574">
        <v>0</v>
      </c>
      <c r="AO19" s="574">
        <v>118.8</v>
      </c>
      <c r="AP19" s="574">
        <v>0</v>
      </c>
      <c r="AQ19" s="574">
        <v>0</v>
      </c>
      <c r="AR19" s="574">
        <v>0</v>
      </c>
      <c r="AS19" s="574">
        <v>0</v>
      </c>
      <c r="AT19" s="574">
        <v>0</v>
      </c>
      <c r="AU19" s="574">
        <v>0</v>
      </c>
      <c r="AV19" s="574">
        <v>0</v>
      </c>
      <c r="AW19" s="574">
        <v>0</v>
      </c>
      <c r="AX19" s="574">
        <v>0</v>
      </c>
      <c r="AY19" s="574">
        <v>0</v>
      </c>
      <c r="AZ19" s="574">
        <v>0</v>
      </c>
      <c r="BA19" s="574">
        <v>0</v>
      </c>
      <c r="BB19" s="574">
        <v>0</v>
      </c>
      <c r="BC19" s="574">
        <v>0</v>
      </c>
      <c r="BD19" s="574">
        <v>0</v>
      </c>
      <c r="BE19" s="574">
        <v>0</v>
      </c>
      <c r="BF19" s="574">
        <v>0</v>
      </c>
      <c r="BG19" s="574">
        <v>0</v>
      </c>
      <c r="BH19" s="574">
        <v>0</v>
      </c>
      <c r="BI19" s="574">
        <v>0</v>
      </c>
      <c r="BJ19" s="574">
        <v>0</v>
      </c>
      <c r="BK19" s="574">
        <v>0</v>
      </c>
      <c r="BL19" s="574">
        <v>0</v>
      </c>
      <c r="BM19" s="574">
        <v>0</v>
      </c>
      <c r="BN19" s="574">
        <v>0</v>
      </c>
      <c r="BO19" s="574">
        <v>0</v>
      </c>
      <c r="BP19" s="574">
        <v>0</v>
      </c>
      <c r="BQ19" s="574">
        <v>0</v>
      </c>
      <c r="BR19" s="574">
        <v>0</v>
      </c>
      <c r="BS19" s="574">
        <v>0</v>
      </c>
      <c r="BT19" s="574">
        <v>0</v>
      </c>
      <c r="BU19" s="574">
        <v>0</v>
      </c>
      <c r="BV19" s="574">
        <v>0</v>
      </c>
      <c r="BW19" s="574">
        <v>0</v>
      </c>
      <c r="BX19" s="574">
        <v>0</v>
      </c>
      <c r="BY19" s="574">
        <v>0</v>
      </c>
      <c r="BZ19" s="574">
        <v>0</v>
      </c>
      <c r="CA19" s="574">
        <v>0</v>
      </c>
      <c r="CB19" s="574">
        <v>0</v>
      </c>
      <c r="CC19" s="574">
        <v>0</v>
      </c>
      <c r="CD19" s="574">
        <v>0</v>
      </c>
      <c r="CE19" s="574">
        <v>0</v>
      </c>
      <c r="CF19" s="574">
        <v>0</v>
      </c>
      <c r="CG19" s="574">
        <v>0</v>
      </c>
      <c r="CH19" s="574">
        <v>0</v>
      </c>
      <c r="CI19" s="574">
        <v>0</v>
      </c>
      <c r="CJ19" s="574">
        <v>0</v>
      </c>
      <c r="CK19" s="574">
        <v>0</v>
      </c>
      <c r="CL19" s="574">
        <v>0</v>
      </c>
      <c r="CM19" s="574">
        <v>0</v>
      </c>
      <c r="CN19" s="574">
        <v>0</v>
      </c>
      <c r="CO19" s="574">
        <v>0</v>
      </c>
      <c r="CP19" s="574">
        <v>0</v>
      </c>
      <c r="CQ19" s="574">
        <v>0</v>
      </c>
      <c r="CR19" s="574">
        <v>0</v>
      </c>
      <c r="CS19" s="574">
        <v>0</v>
      </c>
      <c r="CT19" s="574">
        <v>0</v>
      </c>
      <c r="CU19" s="574">
        <v>0</v>
      </c>
      <c r="CV19" s="574">
        <v>0</v>
      </c>
      <c r="CW19" s="574">
        <v>0</v>
      </c>
      <c r="CX19" s="574">
        <v>0</v>
      </c>
      <c r="CY19" s="574">
        <v>0</v>
      </c>
      <c r="CZ19" s="574">
        <v>0</v>
      </c>
      <c r="DA19" s="574">
        <v>0</v>
      </c>
      <c r="DB19" s="574">
        <v>0</v>
      </c>
      <c r="DC19" s="574">
        <v>0</v>
      </c>
      <c r="DD19" s="574">
        <v>0</v>
      </c>
      <c r="DE19" s="574">
        <v>0</v>
      </c>
      <c r="DF19" s="574">
        <v>0</v>
      </c>
      <c r="DG19" s="574">
        <v>0</v>
      </c>
      <c r="DH19" s="574">
        <v>0</v>
      </c>
    </row>
    <row r="20" spans="1:112">
      <c r="A20" s="568" t="s">
        <v>1297</v>
      </c>
      <c r="B20" s="568" t="s">
        <v>1298</v>
      </c>
      <c r="C20" s="575" t="s">
        <v>1299</v>
      </c>
      <c r="D20" s="568"/>
      <c r="E20" s="575"/>
      <c r="F20" s="573">
        <v>315.5</v>
      </c>
      <c r="G20" s="574">
        <v>258.838184</v>
      </c>
      <c r="H20" s="574">
        <v>52.6668</v>
      </c>
      <c r="I20" s="574">
        <v>97.4832</v>
      </c>
      <c r="J20" s="574">
        <v>42.7889</v>
      </c>
      <c r="K20" s="574">
        <v>0</v>
      </c>
      <c r="L20" s="574">
        <v>0</v>
      </c>
      <c r="M20" s="574">
        <v>29.502</v>
      </c>
      <c r="N20" s="574">
        <v>0</v>
      </c>
      <c r="O20" s="574">
        <v>13.4595</v>
      </c>
      <c r="P20" s="574">
        <v>0</v>
      </c>
      <c r="Q20" s="574">
        <v>0.972</v>
      </c>
      <c r="R20" s="574">
        <v>16.146</v>
      </c>
      <c r="S20" s="574">
        <v>0</v>
      </c>
      <c r="T20" s="574">
        <v>0</v>
      </c>
      <c r="U20" s="574">
        <v>45.717</v>
      </c>
      <c r="V20" s="574">
        <v>4.05</v>
      </c>
      <c r="W20" s="574">
        <v>0</v>
      </c>
      <c r="X20" s="574">
        <v>0</v>
      </c>
      <c r="Y20" s="574">
        <v>0</v>
      </c>
      <c r="Z20" s="574">
        <v>0</v>
      </c>
      <c r="AA20" s="574">
        <v>0</v>
      </c>
      <c r="AB20" s="574">
        <v>2.5</v>
      </c>
      <c r="AC20" s="574">
        <v>0</v>
      </c>
      <c r="AD20" s="574">
        <v>0</v>
      </c>
      <c r="AE20" s="574">
        <v>2</v>
      </c>
      <c r="AF20" s="574">
        <v>0</v>
      </c>
      <c r="AG20" s="574">
        <v>0</v>
      </c>
      <c r="AH20" s="574">
        <v>0</v>
      </c>
      <c r="AI20" s="574">
        <v>0</v>
      </c>
      <c r="AJ20" s="574">
        <v>0</v>
      </c>
      <c r="AK20" s="574">
        <v>1</v>
      </c>
      <c r="AL20" s="574">
        <v>0</v>
      </c>
      <c r="AM20" s="574">
        <v>0</v>
      </c>
      <c r="AN20" s="574">
        <v>0</v>
      </c>
      <c r="AO20" s="574">
        <v>17.636</v>
      </c>
      <c r="AP20" s="574">
        <v>0</v>
      </c>
      <c r="AQ20" s="574">
        <v>2.691</v>
      </c>
      <c r="AR20" s="574">
        <v>0</v>
      </c>
      <c r="AS20" s="574">
        <v>0</v>
      </c>
      <c r="AT20" s="574">
        <v>15.84</v>
      </c>
      <c r="AU20" s="574">
        <v>0</v>
      </c>
      <c r="AV20" s="574">
        <v>0</v>
      </c>
      <c r="AW20" s="574">
        <v>10.9446</v>
      </c>
      <c r="AX20" s="574">
        <v>0</v>
      </c>
      <c r="AY20" s="574">
        <v>10.9446</v>
      </c>
      <c r="AZ20" s="574">
        <v>0</v>
      </c>
      <c r="BA20" s="574">
        <v>0</v>
      </c>
      <c r="BB20" s="574">
        <v>0</v>
      </c>
      <c r="BC20" s="574">
        <v>0</v>
      </c>
      <c r="BD20" s="574">
        <v>0</v>
      </c>
      <c r="BE20" s="574">
        <v>0</v>
      </c>
      <c r="BF20" s="574">
        <v>0</v>
      </c>
      <c r="BG20" s="574">
        <v>0</v>
      </c>
      <c r="BH20" s="574">
        <v>0</v>
      </c>
      <c r="BI20" s="574">
        <v>0</v>
      </c>
      <c r="BJ20" s="574">
        <v>0</v>
      </c>
      <c r="BK20" s="574">
        <v>0</v>
      </c>
      <c r="BL20" s="574">
        <v>0</v>
      </c>
      <c r="BM20" s="574">
        <v>0</v>
      </c>
      <c r="BN20" s="574">
        <v>0</v>
      </c>
      <c r="BO20" s="574">
        <v>0</v>
      </c>
      <c r="BP20" s="574">
        <v>0</v>
      </c>
      <c r="BQ20" s="574">
        <v>0</v>
      </c>
      <c r="BR20" s="574">
        <v>0</v>
      </c>
      <c r="BS20" s="574">
        <v>0</v>
      </c>
      <c r="BT20" s="574">
        <v>0</v>
      </c>
      <c r="BU20" s="574">
        <v>0</v>
      </c>
      <c r="BV20" s="574">
        <v>0</v>
      </c>
      <c r="BW20" s="574">
        <v>0</v>
      </c>
      <c r="BX20" s="574">
        <v>0</v>
      </c>
      <c r="BY20" s="574">
        <v>0</v>
      </c>
      <c r="BZ20" s="574">
        <v>0</v>
      </c>
      <c r="CA20" s="574">
        <v>0</v>
      </c>
      <c r="CB20" s="574">
        <v>0</v>
      </c>
      <c r="CC20" s="574">
        <v>0</v>
      </c>
      <c r="CD20" s="574">
        <v>0</v>
      </c>
      <c r="CE20" s="574">
        <v>0</v>
      </c>
      <c r="CF20" s="574">
        <v>0</v>
      </c>
      <c r="CG20" s="574">
        <v>0</v>
      </c>
      <c r="CH20" s="574">
        <v>0</v>
      </c>
      <c r="CI20" s="574">
        <v>0</v>
      </c>
      <c r="CJ20" s="574">
        <v>0</v>
      </c>
      <c r="CK20" s="574">
        <v>0</v>
      </c>
      <c r="CL20" s="574">
        <v>0</v>
      </c>
      <c r="CM20" s="574">
        <v>0</v>
      </c>
      <c r="CN20" s="574">
        <v>0</v>
      </c>
      <c r="CO20" s="574">
        <v>0</v>
      </c>
      <c r="CP20" s="574">
        <v>0</v>
      </c>
      <c r="CQ20" s="574">
        <v>0</v>
      </c>
      <c r="CR20" s="574">
        <v>0</v>
      </c>
      <c r="CS20" s="574">
        <v>0</v>
      </c>
      <c r="CT20" s="574">
        <v>0</v>
      </c>
      <c r="CU20" s="574">
        <v>0</v>
      </c>
      <c r="CV20" s="574">
        <v>0</v>
      </c>
      <c r="CW20" s="574">
        <v>0</v>
      </c>
      <c r="CX20" s="574">
        <v>0</v>
      </c>
      <c r="CY20" s="574">
        <v>0</v>
      </c>
      <c r="CZ20" s="574">
        <v>0</v>
      </c>
      <c r="DA20" s="574">
        <v>0</v>
      </c>
      <c r="DB20" s="574">
        <v>0</v>
      </c>
      <c r="DC20" s="574">
        <v>0</v>
      </c>
      <c r="DD20" s="574">
        <v>0</v>
      </c>
      <c r="DE20" s="574">
        <v>0</v>
      </c>
      <c r="DF20" s="574">
        <v>0</v>
      </c>
      <c r="DG20" s="574">
        <v>0</v>
      </c>
      <c r="DH20" s="574">
        <v>0</v>
      </c>
    </row>
    <row r="21" spans="1:112">
      <c r="A21" s="568"/>
      <c r="B21" s="568" t="s">
        <v>1298</v>
      </c>
      <c r="C21" s="575"/>
      <c r="D21" s="568" t="s">
        <v>1302</v>
      </c>
      <c r="E21" s="575" t="s">
        <v>1601</v>
      </c>
      <c r="F21" s="573">
        <v>238.43</v>
      </c>
      <c r="G21" s="574">
        <v>192.9389</v>
      </c>
      <c r="H21" s="574">
        <v>52.6668</v>
      </c>
      <c r="I21" s="574">
        <v>97.4832</v>
      </c>
      <c r="J21" s="574">
        <v>42.7889</v>
      </c>
      <c r="K21" s="574">
        <v>0</v>
      </c>
      <c r="L21" s="574">
        <v>0</v>
      </c>
      <c r="M21" s="574">
        <v>0</v>
      </c>
      <c r="N21" s="574">
        <v>0</v>
      </c>
      <c r="O21" s="574">
        <v>0</v>
      </c>
      <c r="P21" s="574">
        <v>0</v>
      </c>
      <c r="Q21" s="574">
        <v>0</v>
      </c>
      <c r="R21" s="574">
        <v>0</v>
      </c>
      <c r="S21" s="574">
        <v>0</v>
      </c>
      <c r="T21" s="574">
        <v>0</v>
      </c>
      <c r="U21" s="574">
        <v>45.487</v>
      </c>
      <c r="V21" s="574">
        <v>3.82</v>
      </c>
      <c r="W21" s="574">
        <v>0</v>
      </c>
      <c r="X21" s="574">
        <v>0</v>
      </c>
      <c r="Y21" s="574">
        <v>0</v>
      </c>
      <c r="Z21" s="574">
        <v>0</v>
      </c>
      <c r="AA21" s="574">
        <v>0</v>
      </c>
      <c r="AB21" s="574">
        <v>2.5</v>
      </c>
      <c r="AC21" s="574">
        <v>0</v>
      </c>
      <c r="AD21" s="574">
        <v>0</v>
      </c>
      <c r="AE21" s="574">
        <v>2</v>
      </c>
      <c r="AF21" s="574">
        <v>0</v>
      </c>
      <c r="AG21" s="574">
        <v>0</v>
      </c>
      <c r="AH21" s="574">
        <v>0</v>
      </c>
      <c r="AI21" s="574">
        <v>0</v>
      </c>
      <c r="AJ21" s="574">
        <v>0</v>
      </c>
      <c r="AK21" s="574">
        <v>1</v>
      </c>
      <c r="AL21" s="574">
        <v>0</v>
      </c>
      <c r="AM21" s="574">
        <v>0</v>
      </c>
      <c r="AN21" s="574">
        <v>0</v>
      </c>
      <c r="AO21" s="574">
        <v>17.636</v>
      </c>
      <c r="AP21" s="574">
        <v>0</v>
      </c>
      <c r="AQ21" s="574">
        <v>2.691</v>
      </c>
      <c r="AR21" s="574">
        <v>0</v>
      </c>
      <c r="AS21" s="574">
        <v>0</v>
      </c>
      <c r="AT21" s="574">
        <v>15.84</v>
      </c>
      <c r="AU21" s="574">
        <v>0</v>
      </c>
      <c r="AV21" s="574">
        <v>0</v>
      </c>
      <c r="AW21" s="574">
        <v>0</v>
      </c>
      <c r="AX21" s="574">
        <v>0</v>
      </c>
      <c r="AY21" s="574">
        <v>0</v>
      </c>
      <c r="AZ21" s="574">
        <v>0</v>
      </c>
      <c r="BA21" s="574">
        <v>0</v>
      </c>
      <c r="BB21" s="574">
        <v>0</v>
      </c>
      <c r="BC21" s="574">
        <v>0</v>
      </c>
      <c r="BD21" s="574">
        <v>0</v>
      </c>
      <c r="BE21" s="574">
        <v>0</v>
      </c>
      <c r="BF21" s="574">
        <v>0</v>
      </c>
      <c r="BG21" s="574">
        <v>0</v>
      </c>
      <c r="BH21" s="574">
        <v>0</v>
      </c>
      <c r="BI21" s="574">
        <v>0</v>
      </c>
      <c r="BJ21" s="574">
        <v>0</v>
      </c>
      <c r="BK21" s="574">
        <v>0</v>
      </c>
      <c r="BL21" s="574">
        <v>0</v>
      </c>
      <c r="BM21" s="574">
        <v>0</v>
      </c>
      <c r="BN21" s="574">
        <v>0</v>
      </c>
      <c r="BO21" s="574">
        <v>0</v>
      </c>
      <c r="BP21" s="574">
        <v>0</v>
      </c>
      <c r="BQ21" s="574">
        <v>0</v>
      </c>
      <c r="BR21" s="574">
        <v>0</v>
      </c>
      <c r="BS21" s="574">
        <v>0</v>
      </c>
      <c r="BT21" s="574">
        <v>0</v>
      </c>
      <c r="BU21" s="574">
        <v>0</v>
      </c>
      <c r="BV21" s="574">
        <v>0</v>
      </c>
      <c r="BW21" s="574">
        <v>0</v>
      </c>
      <c r="BX21" s="574">
        <v>0</v>
      </c>
      <c r="BY21" s="574">
        <v>0</v>
      </c>
      <c r="BZ21" s="574">
        <v>0</v>
      </c>
      <c r="CA21" s="574">
        <v>0</v>
      </c>
      <c r="CB21" s="574">
        <v>0</v>
      </c>
      <c r="CC21" s="574">
        <v>0</v>
      </c>
      <c r="CD21" s="574">
        <v>0</v>
      </c>
      <c r="CE21" s="574">
        <v>0</v>
      </c>
      <c r="CF21" s="574">
        <v>0</v>
      </c>
      <c r="CG21" s="574">
        <v>0</v>
      </c>
      <c r="CH21" s="574">
        <v>0</v>
      </c>
      <c r="CI21" s="574">
        <v>0</v>
      </c>
      <c r="CJ21" s="574">
        <v>0</v>
      </c>
      <c r="CK21" s="574">
        <v>0</v>
      </c>
      <c r="CL21" s="574">
        <v>0</v>
      </c>
      <c r="CM21" s="574">
        <v>0</v>
      </c>
      <c r="CN21" s="574">
        <v>0</v>
      </c>
      <c r="CO21" s="574">
        <v>0</v>
      </c>
      <c r="CP21" s="574">
        <v>0</v>
      </c>
      <c r="CQ21" s="574">
        <v>0</v>
      </c>
      <c r="CR21" s="574">
        <v>0</v>
      </c>
      <c r="CS21" s="574">
        <v>0</v>
      </c>
      <c r="CT21" s="574">
        <v>0</v>
      </c>
      <c r="CU21" s="574">
        <v>0</v>
      </c>
      <c r="CV21" s="574">
        <v>0</v>
      </c>
      <c r="CW21" s="574">
        <v>0</v>
      </c>
      <c r="CX21" s="574">
        <v>0</v>
      </c>
      <c r="CY21" s="574">
        <v>0</v>
      </c>
      <c r="CZ21" s="574">
        <v>0</v>
      </c>
      <c r="DA21" s="574">
        <v>0</v>
      </c>
      <c r="DB21" s="574">
        <v>0</v>
      </c>
      <c r="DC21" s="574">
        <v>0</v>
      </c>
      <c r="DD21" s="574">
        <v>0</v>
      </c>
      <c r="DE21" s="574">
        <v>0</v>
      </c>
      <c r="DF21" s="574">
        <v>0</v>
      </c>
      <c r="DG21" s="574">
        <v>0</v>
      </c>
      <c r="DH21" s="574">
        <v>0</v>
      </c>
    </row>
    <row r="22" spans="1:112">
      <c r="A22" s="568"/>
      <c r="B22" s="568" t="s">
        <v>1298</v>
      </c>
      <c r="C22" s="575"/>
      <c r="D22" s="568" t="s">
        <v>1272</v>
      </c>
      <c r="E22" s="575" t="s">
        <v>1602</v>
      </c>
      <c r="F22" s="573">
        <v>11.17</v>
      </c>
      <c r="G22" s="574">
        <v>0</v>
      </c>
      <c r="H22" s="574">
        <v>0</v>
      </c>
      <c r="I22" s="574">
        <v>0</v>
      </c>
      <c r="J22" s="574">
        <v>0</v>
      </c>
      <c r="K22" s="574">
        <v>0</v>
      </c>
      <c r="L22" s="574">
        <v>0</v>
      </c>
      <c r="M22" s="574">
        <v>0</v>
      </c>
      <c r="N22" s="574">
        <v>0</v>
      </c>
      <c r="O22" s="574">
        <v>0</v>
      </c>
      <c r="P22" s="574">
        <v>0</v>
      </c>
      <c r="Q22" s="574">
        <v>0</v>
      </c>
      <c r="R22" s="574">
        <v>0</v>
      </c>
      <c r="S22" s="574">
        <v>0</v>
      </c>
      <c r="T22" s="574">
        <v>0</v>
      </c>
      <c r="U22" s="574">
        <v>0.23</v>
      </c>
      <c r="V22" s="574">
        <v>0.23</v>
      </c>
      <c r="W22" s="574">
        <v>0</v>
      </c>
      <c r="X22" s="574">
        <v>0</v>
      </c>
      <c r="Y22" s="574">
        <v>0</v>
      </c>
      <c r="Z22" s="574">
        <v>0</v>
      </c>
      <c r="AA22" s="574">
        <v>0</v>
      </c>
      <c r="AB22" s="574">
        <v>0</v>
      </c>
      <c r="AC22" s="574">
        <v>0</v>
      </c>
      <c r="AD22" s="574">
        <v>0</v>
      </c>
      <c r="AE22" s="574">
        <v>0</v>
      </c>
      <c r="AF22" s="574">
        <v>0</v>
      </c>
      <c r="AG22" s="574">
        <v>0</v>
      </c>
      <c r="AH22" s="574">
        <v>0</v>
      </c>
      <c r="AI22" s="574">
        <v>0</v>
      </c>
      <c r="AJ22" s="574">
        <v>0</v>
      </c>
      <c r="AK22" s="574">
        <v>0</v>
      </c>
      <c r="AL22" s="574">
        <v>0</v>
      </c>
      <c r="AM22" s="574">
        <v>0</v>
      </c>
      <c r="AN22" s="574">
        <v>0</v>
      </c>
      <c r="AO22" s="574">
        <v>0</v>
      </c>
      <c r="AP22" s="574">
        <v>0</v>
      </c>
      <c r="AQ22" s="574">
        <v>0</v>
      </c>
      <c r="AR22" s="574">
        <v>0</v>
      </c>
      <c r="AS22" s="574">
        <v>0</v>
      </c>
      <c r="AT22" s="574">
        <v>0</v>
      </c>
      <c r="AU22" s="574">
        <v>0</v>
      </c>
      <c r="AV22" s="574">
        <v>0</v>
      </c>
      <c r="AW22" s="574">
        <v>10.9446</v>
      </c>
      <c r="AX22" s="574">
        <v>0</v>
      </c>
      <c r="AY22" s="574">
        <v>10.9446</v>
      </c>
      <c r="AZ22" s="574">
        <v>0</v>
      </c>
      <c r="BA22" s="574">
        <v>0</v>
      </c>
      <c r="BB22" s="574">
        <v>0</v>
      </c>
      <c r="BC22" s="574">
        <v>0</v>
      </c>
      <c r="BD22" s="574">
        <v>0</v>
      </c>
      <c r="BE22" s="574">
        <v>0</v>
      </c>
      <c r="BF22" s="574">
        <v>0</v>
      </c>
      <c r="BG22" s="574">
        <v>0</v>
      </c>
      <c r="BH22" s="574">
        <v>0</v>
      </c>
      <c r="BI22" s="574">
        <v>0</v>
      </c>
      <c r="BJ22" s="574">
        <v>0</v>
      </c>
      <c r="BK22" s="574">
        <v>0</v>
      </c>
      <c r="BL22" s="574">
        <v>0</v>
      </c>
      <c r="BM22" s="574">
        <v>0</v>
      </c>
      <c r="BN22" s="574">
        <v>0</v>
      </c>
      <c r="BO22" s="574">
        <v>0</v>
      </c>
      <c r="BP22" s="574">
        <v>0</v>
      </c>
      <c r="BQ22" s="574">
        <v>0</v>
      </c>
      <c r="BR22" s="574">
        <v>0</v>
      </c>
      <c r="BS22" s="574">
        <v>0</v>
      </c>
      <c r="BT22" s="574">
        <v>0</v>
      </c>
      <c r="BU22" s="574">
        <v>0</v>
      </c>
      <c r="BV22" s="574">
        <v>0</v>
      </c>
      <c r="BW22" s="574">
        <v>0</v>
      </c>
      <c r="BX22" s="574">
        <v>0</v>
      </c>
      <c r="BY22" s="574">
        <v>0</v>
      </c>
      <c r="BZ22" s="574">
        <v>0</v>
      </c>
      <c r="CA22" s="574">
        <v>0</v>
      </c>
      <c r="CB22" s="574">
        <v>0</v>
      </c>
      <c r="CC22" s="574">
        <v>0</v>
      </c>
      <c r="CD22" s="574">
        <v>0</v>
      </c>
      <c r="CE22" s="574">
        <v>0</v>
      </c>
      <c r="CF22" s="574">
        <v>0</v>
      </c>
      <c r="CG22" s="574">
        <v>0</v>
      </c>
      <c r="CH22" s="574">
        <v>0</v>
      </c>
      <c r="CI22" s="574">
        <v>0</v>
      </c>
      <c r="CJ22" s="574">
        <v>0</v>
      </c>
      <c r="CK22" s="574">
        <v>0</v>
      </c>
      <c r="CL22" s="574">
        <v>0</v>
      </c>
      <c r="CM22" s="574">
        <v>0</v>
      </c>
      <c r="CN22" s="574">
        <v>0</v>
      </c>
      <c r="CO22" s="574">
        <v>0</v>
      </c>
      <c r="CP22" s="574">
        <v>0</v>
      </c>
      <c r="CQ22" s="574">
        <v>0</v>
      </c>
      <c r="CR22" s="574">
        <v>0</v>
      </c>
      <c r="CS22" s="574">
        <v>0</v>
      </c>
      <c r="CT22" s="574">
        <v>0</v>
      </c>
      <c r="CU22" s="574">
        <v>0</v>
      </c>
      <c r="CV22" s="574">
        <v>0</v>
      </c>
      <c r="CW22" s="574">
        <v>0</v>
      </c>
      <c r="CX22" s="574">
        <v>0</v>
      </c>
      <c r="CY22" s="574">
        <v>0</v>
      </c>
      <c r="CZ22" s="574">
        <v>0</v>
      </c>
      <c r="DA22" s="574">
        <v>0</v>
      </c>
      <c r="DB22" s="574">
        <v>0</v>
      </c>
      <c r="DC22" s="574">
        <v>0</v>
      </c>
      <c r="DD22" s="574">
        <v>0</v>
      </c>
      <c r="DE22" s="574">
        <v>0</v>
      </c>
      <c r="DF22" s="574">
        <v>0</v>
      </c>
      <c r="DG22" s="574">
        <v>0</v>
      </c>
      <c r="DH22" s="574">
        <v>0</v>
      </c>
    </row>
    <row r="23" spans="1:112">
      <c r="A23" s="568"/>
      <c r="B23" s="568" t="s">
        <v>1298</v>
      </c>
      <c r="C23" s="575"/>
      <c r="D23" s="568" t="s">
        <v>1274</v>
      </c>
      <c r="E23" s="575" t="s">
        <v>1603</v>
      </c>
      <c r="F23" s="573">
        <v>29.5</v>
      </c>
      <c r="G23" s="574">
        <v>29.502</v>
      </c>
      <c r="H23" s="574">
        <v>0</v>
      </c>
      <c r="I23" s="574">
        <v>0</v>
      </c>
      <c r="J23" s="574">
        <v>0</v>
      </c>
      <c r="K23" s="574">
        <v>0</v>
      </c>
      <c r="L23" s="574">
        <v>0</v>
      </c>
      <c r="M23" s="574">
        <v>29.502</v>
      </c>
      <c r="N23" s="574">
        <v>0</v>
      </c>
      <c r="O23" s="574">
        <v>0</v>
      </c>
      <c r="P23" s="574">
        <v>0</v>
      </c>
      <c r="Q23" s="574">
        <v>0</v>
      </c>
      <c r="R23" s="574">
        <v>0</v>
      </c>
      <c r="S23" s="574">
        <v>0</v>
      </c>
      <c r="T23" s="574">
        <v>0</v>
      </c>
      <c r="U23" s="574">
        <v>0</v>
      </c>
      <c r="V23" s="574">
        <v>0</v>
      </c>
      <c r="W23" s="574">
        <v>0</v>
      </c>
      <c r="X23" s="574">
        <v>0</v>
      </c>
      <c r="Y23" s="574">
        <v>0</v>
      </c>
      <c r="Z23" s="574">
        <v>0</v>
      </c>
      <c r="AA23" s="574">
        <v>0</v>
      </c>
      <c r="AB23" s="574">
        <v>0</v>
      </c>
      <c r="AC23" s="574">
        <v>0</v>
      </c>
      <c r="AD23" s="574">
        <v>0</v>
      </c>
      <c r="AE23" s="574">
        <v>0</v>
      </c>
      <c r="AF23" s="574">
        <v>0</v>
      </c>
      <c r="AG23" s="574">
        <v>0</v>
      </c>
      <c r="AH23" s="574">
        <v>0</v>
      </c>
      <c r="AI23" s="574">
        <v>0</v>
      </c>
      <c r="AJ23" s="574">
        <v>0</v>
      </c>
      <c r="AK23" s="574">
        <v>0</v>
      </c>
      <c r="AL23" s="574">
        <v>0</v>
      </c>
      <c r="AM23" s="574">
        <v>0</v>
      </c>
      <c r="AN23" s="574">
        <v>0</v>
      </c>
      <c r="AO23" s="574">
        <v>0</v>
      </c>
      <c r="AP23" s="574">
        <v>0</v>
      </c>
      <c r="AQ23" s="574">
        <v>0</v>
      </c>
      <c r="AR23" s="574">
        <v>0</v>
      </c>
      <c r="AS23" s="574">
        <v>0</v>
      </c>
      <c r="AT23" s="574">
        <v>0</v>
      </c>
      <c r="AU23" s="574">
        <v>0</v>
      </c>
      <c r="AV23" s="574">
        <v>0</v>
      </c>
      <c r="AW23" s="574">
        <v>0</v>
      </c>
      <c r="AX23" s="574">
        <v>0</v>
      </c>
      <c r="AY23" s="574">
        <v>0</v>
      </c>
      <c r="AZ23" s="574">
        <v>0</v>
      </c>
      <c r="BA23" s="574">
        <v>0</v>
      </c>
      <c r="BB23" s="574">
        <v>0</v>
      </c>
      <c r="BC23" s="574">
        <v>0</v>
      </c>
      <c r="BD23" s="574">
        <v>0</v>
      </c>
      <c r="BE23" s="574">
        <v>0</v>
      </c>
      <c r="BF23" s="574">
        <v>0</v>
      </c>
      <c r="BG23" s="574">
        <v>0</v>
      </c>
      <c r="BH23" s="574">
        <v>0</v>
      </c>
      <c r="BI23" s="574">
        <v>0</v>
      </c>
      <c r="BJ23" s="574">
        <v>0</v>
      </c>
      <c r="BK23" s="574">
        <v>0</v>
      </c>
      <c r="BL23" s="574">
        <v>0</v>
      </c>
      <c r="BM23" s="574">
        <v>0</v>
      </c>
      <c r="BN23" s="574">
        <v>0</v>
      </c>
      <c r="BO23" s="574">
        <v>0</v>
      </c>
      <c r="BP23" s="574">
        <v>0</v>
      </c>
      <c r="BQ23" s="574">
        <v>0</v>
      </c>
      <c r="BR23" s="574">
        <v>0</v>
      </c>
      <c r="BS23" s="574">
        <v>0</v>
      </c>
      <c r="BT23" s="574">
        <v>0</v>
      </c>
      <c r="BU23" s="574">
        <v>0</v>
      </c>
      <c r="BV23" s="574">
        <v>0</v>
      </c>
      <c r="BW23" s="574">
        <v>0</v>
      </c>
      <c r="BX23" s="574">
        <v>0</v>
      </c>
      <c r="BY23" s="574">
        <v>0</v>
      </c>
      <c r="BZ23" s="574">
        <v>0</v>
      </c>
      <c r="CA23" s="574">
        <v>0</v>
      </c>
      <c r="CB23" s="574">
        <v>0</v>
      </c>
      <c r="CC23" s="574">
        <v>0</v>
      </c>
      <c r="CD23" s="574">
        <v>0</v>
      </c>
      <c r="CE23" s="574">
        <v>0</v>
      </c>
      <c r="CF23" s="574">
        <v>0</v>
      </c>
      <c r="CG23" s="574">
        <v>0</v>
      </c>
      <c r="CH23" s="574">
        <v>0</v>
      </c>
      <c r="CI23" s="574">
        <v>0</v>
      </c>
      <c r="CJ23" s="574">
        <v>0</v>
      </c>
      <c r="CK23" s="574">
        <v>0</v>
      </c>
      <c r="CL23" s="574">
        <v>0</v>
      </c>
      <c r="CM23" s="574">
        <v>0</v>
      </c>
      <c r="CN23" s="574">
        <v>0</v>
      </c>
      <c r="CO23" s="574">
        <v>0</v>
      </c>
      <c r="CP23" s="574">
        <v>0</v>
      </c>
      <c r="CQ23" s="574">
        <v>0</v>
      </c>
      <c r="CR23" s="574">
        <v>0</v>
      </c>
      <c r="CS23" s="574">
        <v>0</v>
      </c>
      <c r="CT23" s="574">
        <v>0</v>
      </c>
      <c r="CU23" s="574">
        <v>0</v>
      </c>
      <c r="CV23" s="574">
        <v>0</v>
      </c>
      <c r="CW23" s="574">
        <v>0</v>
      </c>
      <c r="CX23" s="574">
        <v>0</v>
      </c>
      <c r="CY23" s="574">
        <v>0</v>
      </c>
      <c r="CZ23" s="574">
        <v>0</v>
      </c>
      <c r="DA23" s="574">
        <v>0</v>
      </c>
      <c r="DB23" s="574">
        <v>0</v>
      </c>
      <c r="DC23" s="574">
        <v>0</v>
      </c>
      <c r="DD23" s="574">
        <v>0</v>
      </c>
      <c r="DE23" s="574">
        <v>0</v>
      </c>
      <c r="DF23" s="574">
        <v>0</v>
      </c>
      <c r="DG23" s="574">
        <v>0</v>
      </c>
      <c r="DH23" s="574">
        <v>0</v>
      </c>
    </row>
    <row r="24" spans="1:112">
      <c r="A24" s="568"/>
      <c r="B24" s="568" t="s">
        <v>1298</v>
      </c>
      <c r="C24" s="575"/>
      <c r="D24" s="568" t="s">
        <v>1278</v>
      </c>
      <c r="E24" s="575" t="s">
        <v>356</v>
      </c>
      <c r="F24" s="573">
        <v>14.43</v>
      </c>
      <c r="G24" s="574">
        <v>14.4315</v>
      </c>
      <c r="H24" s="574">
        <v>0</v>
      </c>
      <c r="I24" s="574">
        <v>0</v>
      </c>
      <c r="J24" s="574">
        <v>0</v>
      </c>
      <c r="K24" s="574">
        <v>0</v>
      </c>
      <c r="L24" s="574">
        <v>0</v>
      </c>
      <c r="M24" s="574">
        <v>0</v>
      </c>
      <c r="N24" s="574">
        <v>0</v>
      </c>
      <c r="O24" s="574">
        <v>13.4595</v>
      </c>
      <c r="P24" s="574">
        <v>0</v>
      </c>
      <c r="Q24" s="574">
        <v>0.972</v>
      </c>
      <c r="R24" s="574">
        <v>0</v>
      </c>
      <c r="S24" s="574">
        <v>0</v>
      </c>
      <c r="T24" s="574">
        <v>0</v>
      </c>
      <c r="U24" s="574">
        <v>0</v>
      </c>
      <c r="V24" s="574">
        <v>0</v>
      </c>
      <c r="W24" s="574">
        <v>0</v>
      </c>
      <c r="X24" s="574">
        <v>0</v>
      </c>
      <c r="Y24" s="574">
        <v>0</v>
      </c>
      <c r="Z24" s="574">
        <v>0</v>
      </c>
      <c r="AA24" s="574">
        <v>0</v>
      </c>
      <c r="AB24" s="574">
        <v>0</v>
      </c>
      <c r="AC24" s="574">
        <v>0</v>
      </c>
      <c r="AD24" s="574">
        <v>0</v>
      </c>
      <c r="AE24" s="574">
        <v>0</v>
      </c>
      <c r="AF24" s="574">
        <v>0</v>
      </c>
      <c r="AG24" s="574">
        <v>0</v>
      </c>
      <c r="AH24" s="574">
        <v>0</v>
      </c>
      <c r="AI24" s="574">
        <v>0</v>
      </c>
      <c r="AJ24" s="574">
        <v>0</v>
      </c>
      <c r="AK24" s="574">
        <v>0</v>
      </c>
      <c r="AL24" s="574">
        <v>0</v>
      </c>
      <c r="AM24" s="574">
        <v>0</v>
      </c>
      <c r="AN24" s="574">
        <v>0</v>
      </c>
      <c r="AO24" s="574">
        <v>0</v>
      </c>
      <c r="AP24" s="574">
        <v>0</v>
      </c>
      <c r="AQ24" s="574">
        <v>0</v>
      </c>
      <c r="AR24" s="574">
        <v>0</v>
      </c>
      <c r="AS24" s="574">
        <v>0</v>
      </c>
      <c r="AT24" s="574">
        <v>0</v>
      </c>
      <c r="AU24" s="574">
        <v>0</v>
      </c>
      <c r="AV24" s="574">
        <v>0</v>
      </c>
      <c r="AW24" s="574">
        <v>0</v>
      </c>
      <c r="AX24" s="574">
        <v>0</v>
      </c>
      <c r="AY24" s="574">
        <v>0</v>
      </c>
      <c r="AZ24" s="574">
        <v>0</v>
      </c>
      <c r="BA24" s="574">
        <v>0</v>
      </c>
      <c r="BB24" s="574">
        <v>0</v>
      </c>
      <c r="BC24" s="574">
        <v>0</v>
      </c>
      <c r="BD24" s="574">
        <v>0</v>
      </c>
      <c r="BE24" s="574">
        <v>0</v>
      </c>
      <c r="BF24" s="574">
        <v>0</v>
      </c>
      <c r="BG24" s="574">
        <v>0</v>
      </c>
      <c r="BH24" s="574">
        <v>0</v>
      </c>
      <c r="BI24" s="574">
        <v>0</v>
      </c>
      <c r="BJ24" s="574">
        <v>0</v>
      </c>
      <c r="BK24" s="574">
        <v>0</v>
      </c>
      <c r="BL24" s="574">
        <v>0</v>
      </c>
      <c r="BM24" s="574">
        <v>0</v>
      </c>
      <c r="BN24" s="574">
        <v>0</v>
      </c>
      <c r="BO24" s="574">
        <v>0</v>
      </c>
      <c r="BP24" s="574">
        <v>0</v>
      </c>
      <c r="BQ24" s="574">
        <v>0</v>
      </c>
      <c r="BR24" s="574">
        <v>0</v>
      </c>
      <c r="BS24" s="574">
        <v>0</v>
      </c>
      <c r="BT24" s="574">
        <v>0</v>
      </c>
      <c r="BU24" s="574">
        <v>0</v>
      </c>
      <c r="BV24" s="574">
        <v>0</v>
      </c>
      <c r="BW24" s="574">
        <v>0</v>
      </c>
      <c r="BX24" s="574">
        <v>0</v>
      </c>
      <c r="BY24" s="574">
        <v>0</v>
      </c>
      <c r="BZ24" s="574">
        <v>0</v>
      </c>
      <c r="CA24" s="574">
        <v>0</v>
      </c>
      <c r="CB24" s="574">
        <v>0</v>
      </c>
      <c r="CC24" s="574">
        <v>0</v>
      </c>
      <c r="CD24" s="574">
        <v>0</v>
      </c>
      <c r="CE24" s="574">
        <v>0</v>
      </c>
      <c r="CF24" s="574">
        <v>0</v>
      </c>
      <c r="CG24" s="574">
        <v>0</v>
      </c>
      <c r="CH24" s="574">
        <v>0</v>
      </c>
      <c r="CI24" s="574">
        <v>0</v>
      </c>
      <c r="CJ24" s="574">
        <v>0</v>
      </c>
      <c r="CK24" s="574">
        <v>0</v>
      </c>
      <c r="CL24" s="574">
        <v>0</v>
      </c>
      <c r="CM24" s="574">
        <v>0</v>
      </c>
      <c r="CN24" s="574">
        <v>0</v>
      </c>
      <c r="CO24" s="574">
        <v>0</v>
      </c>
      <c r="CP24" s="574">
        <v>0</v>
      </c>
      <c r="CQ24" s="574">
        <v>0</v>
      </c>
      <c r="CR24" s="574">
        <v>0</v>
      </c>
      <c r="CS24" s="574">
        <v>0</v>
      </c>
      <c r="CT24" s="574">
        <v>0</v>
      </c>
      <c r="CU24" s="574">
        <v>0</v>
      </c>
      <c r="CV24" s="574">
        <v>0</v>
      </c>
      <c r="CW24" s="574">
        <v>0</v>
      </c>
      <c r="CX24" s="574">
        <v>0</v>
      </c>
      <c r="CY24" s="574">
        <v>0</v>
      </c>
      <c r="CZ24" s="574">
        <v>0</v>
      </c>
      <c r="DA24" s="574">
        <v>0</v>
      </c>
      <c r="DB24" s="574">
        <v>0</v>
      </c>
      <c r="DC24" s="574">
        <v>0</v>
      </c>
      <c r="DD24" s="574">
        <v>0</v>
      </c>
      <c r="DE24" s="574">
        <v>0</v>
      </c>
      <c r="DF24" s="574">
        <v>0</v>
      </c>
      <c r="DG24" s="574">
        <v>0</v>
      </c>
      <c r="DH24" s="574">
        <v>0</v>
      </c>
    </row>
    <row r="25" spans="1:112">
      <c r="A25" s="568"/>
      <c r="B25" s="568" t="s">
        <v>1298</v>
      </c>
      <c r="C25" s="575"/>
      <c r="D25" s="568" t="s">
        <v>1280</v>
      </c>
      <c r="E25" s="575" t="s">
        <v>358</v>
      </c>
      <c r="F25" s="573">
        <v>5.82</v>
      </c>
      <c r="G25" s="574">
        <v>5.819784</v>
      </c>
      <c r="H25" s="574">
        <v>0</v>
      </c>
      <c r="I25" s="574">
        <v>0</v>
      </c>
      <c r="J25" s="574">
        <v>0</v>
      </c>
      <c r="K25" s="574">
        <v>0</v>
      </c>
      <c r="L25" s="574">
        <v>0</v>
      </c>
      <c r="M25" s="574">
        <v>0</v>
      </c>
      <c r="N25" s="574">
        <v>0</v>
      </c>
      <c r="O25" s="574">
        <v>0</v>
      </c>
      <c r="P25" s="574">
        <v>0</v>
      </c>
      <c r="Q25" s="574">
        <v>0</v>
      </c>
      <c r="R25" s="574">
        <v>0</v>
      </c>
      <c r="S25" s="574">
        <v>0</v>
      </c>
      <c r="T25" s="574">
        <v>0</v>
      </c>
      <c r="U25" s="574">
        <v>0</v>
      </c>
      <c r="V25" s="574">
        <v>0</v>
      </c>
      <c r="W25" s="574">
        <v>0</v>
      </c>
      <c r="X25" s="574">
        <v>0</v>
      </c>
      <c r="Y25" s="574">
        <v>0</v>
      </c>
      <c r="Z25" s="574">
        <v>0</v>
      </c>
      <c r="AA25" s="574">
        <v>0</v>
      </c>
      <c r="AB25" s="574">
        <v>0</v>
      </c>
      <c r="AC25" s="574">
        <v>0</v>
      </c>
      <c r="AD25" s="574">
        <v>0</v>
      </c>
      <c r="AE25" s="574">
        <v>0</v>
      </c>
      <c r="AF25" s="574">
        <v>0</v>
      </c>
      <c r="AG25" s="574">
        <v>0</v>
      </c>
      <c r="AH25" s="574">
        <v>0</v>
      </c>
      <c r="AI25" s="574">
        <v>0</v>
      </c>
      <c r="AJ25" s="574">
        <v>0</v>
      </c>
      <c r="AK25" s="574">
        <v>0</v>
      </c>
      <c r="AL25" s="574">
        <v>0</v>
      </c>
      <c r="AM25" s="574">
        <v>0</v>
      </c>
      <c r="AN25" s="574">
        <v>0</v>
      </c>
      <c r="AO25" s="574">
        <v>0</v>
      </c>
      <c r="AP25" s="574">
        <v>0</v>
      </c>
      <c r="AQ25" s="574">
        <v>0</v>
      </c>
      <c r="AR25" s="574">
        <v>0</v>
      </c>
      <c r="AS25" s="574">
        <v>0</v>
      </c>
      <c r="AT25" s="574">
        <v>0</v>
      </c>
      <c r="AU25" s="574">
        <v>0</v>
      </c>
      <c r="AV25" s="574">
        <v>0</v>
      </c>
      <c r="AW25" s="574">
        <v>0</v>
      </c>
      <c r="AX25" s="574">
        <v>0</v>
      </c>
      <c r="AY25" s="574">
        <v>0</v>
      </c>
      <c r="AZ25" s="574">
        <v>0</v>
      </c>
      <c r="BA25" s="574">
        <v>0</v>
      </c>
      <c r="BB25" s="574">
        <v>0</v>
      </c>
      <c r="BC25" s="574">
        <v>0</v>
      </c>
      <c r="BD25" s="574">
        <v>0</v>
      </c>
      <c r="BE25" s="574">
        <v>0</v>
      </c>
      <c r="BF25" s="574">
        <v>0</v>
      </c>
      <c r="BG25" s="574">
        <v>0</v>
      </c>
      <c r="BH25" s="574">
        <v>0</v>
      </c>
      <c r="BI25" s="574">
        <v>0</v>
      </c>
      <c r="BJ25" s="574">
        <v>0</v>
      </c>
      <c r="BK25" s="574">
        <v>0</v>
      </c>
      <c r="BL25" s="574">
        <v>0</v>
      </c>
      <c r="BM25" s="574">
        <v>0</v>
      </c>
      <c r="BN25" s="574">
        <v>0</v>
      </c>
      <c r="BO25" s="574">
        <v>0</v>
      </c>
      <c r="BP25" s="574">
        <v>0</v>
      </c>
      <c r="BQ25" s="574">
        <v>0</v>
      </c>
      <c r="BR25" s="574">
        <v>0</v>
      </c>
      <c r="BS25" s="574">
        <v>0</v>
      </c>
      <c r="BT25" s="574">
        <v>0</v>
      </c>
      <c r="BU25" s="574">
        <v>0</v>
      </c>
      <c r="BV25" s="574">
        <v>0</v>
      </c>
      <c r="BW25" s="574">
        <v>0</v>
      </c>
      <c r="BX25" s="574">
        <v>0</v>
      </c>
      <c r="BY25" s="574">
        <v>0</v>
      </c>
      <c r="BZ25" s="574">
        <v>0</v>
      </c>
      <c r="CA25" s="574">
        <v>0</v>
      </c>
      <c r="CB25" s="574">
        <v>0</v>
      </c>
      <c r="CC25" s="574">
        <v>0</v>
      </c>
      <c r="CD25" s="574">
        <v>0</v>
      </c>
      <c r="CE25" s="574">
        <v>0</v>
      </c>
      <c r="CF25" s="574">
        <v>0</v>
      </c>
      <c r="CG25" s="574">
        <v>0</v>
      </c>
      <c r="CH25" s="574">
        <v>0</v>
      </c>
      <c r="CI25" s="574">
        <v>0</v>
      </c>
      <c r="CJ25" s="574">
        <v>0</v>
      </c>
      <c r="CK25" s="574">
        <v>0</v>
      </c>
      <c r="CL25" s="574">
        <v>0</v>
      </c>
      <c r="CM25" s="574">
        <v>0</v>
      </c>
      <c r="CN25" s="574">
        <v>0</v>
      </c>
      <c r="CO25" s="574">
        <v>0</v>
      </c>
      <c r="CP25" s="574">
        <v>0</v>
      </c>
      <c r="CQ25" s="574">
        <v>0</v>
      </c>
      <c r="CR25" s="574">
        <v>0</v>
      </c>
      <c r="CS25" s="574">
        <v>0</v>
      </c>
      <c r="CT25" s="574">
        <v>0</v>
      </c>
      <c r="CU25" s="574">
        <v>0</v>
      </c>
      <c r="CV25" s="574">
        <v>0</v>
      </c>
      <c r="CW25" s="574">
        <v>0</v>
      </c>
      <c r="CX25" s="574">
        <v>0</v>
      </c>
      <c r="CY25" s="574">
        <v>0</v>
      </c>
      <c r="CZ25" s="574">
        <v>0</v>
      </c>
      <c r="DA25" s="574">
        <v>0</v>
      </c>
      <c r="DB25" s="574">
        <v>0</v>
      </c>
      <c r="DC25" s="574">
        <v>0</v>
      </c>
      <c r="DD25" s="574">
        <v>0</v>
      </c>
      <c r="DE25" s="574">
        <v>0</v>
      </c>
      <c r="DF25" s="574">
        <v>0</v>
      </c>
      <c r="DG25" s="574">
        <v>0</v>
      </c>
      <c r="DH25" s="574">
        <v>0</v>
      </c>
    </row>
    <row r="26" spans="1:112">
      <c r="A26" s="568"/>
      <c r="B26" s="568" t="s">
        <v>1298</v>
      </c>
      <c r="C26" s="575"/>
      <c r="D26" s="568" t="s">
        <v>1285</v>
      </c>
      <c r="E26" s="575" t="s">
        <v>1133</v>
      </c>
      <c r="F26" s="573">
        <v>16.15</v>
      </c>
      <c r="G26" s="574">
        <v>16.146</v>
      </c>
      <c r="H26" s="574">
        <v>0</v>
      </c>
      <c r="I26" s="574">
        <v>0</v>
      </c>
      <c r="J26" s="574">
        <v>0</v>
      </c>
      <c r="K26" s="574">
        <v>0</v>
      </c>
      <c r="L26" s="574">
        <v>0</v>
      </c>
      <c r="M26" s="574">
        <v>0</v>
      </c>
      <c r="N26" s="574">
        <v>0</v>
      </c>
      <c r="O26" s="574">
        <v>0</v>
      </c>
      <c r="P26" s="574">
        <v>0</v>
      </c>
      <c r="Q26" s="574">
        <v>0</v>
      </c>
      <c r="R26" s="574">
        <v>16.146</v>
      </c>
      <c r="S26" s="574">
        <v>0</v>
      </c>
      <c r="T26" s="574">
        <v>0</v>
      </c>
      <c r="U26" s="574">
        <v>0</v>
      </c>
      <c r="V26" s="574">
        <v>0</v>
      </c>
      <c r="W26" s="574">
        <v>0</v>
      </c>
      <c r="X26" s="574">
        <v>0</v>
      </c>
      <c r="Y26" s="574">
        <v>0</v>
      </c>
      <c r="Z26" s="574">
        <v>0</v>
      </c>
      <c r="AA26" s="574">
        <v>0</v>
      </c>
      <c r="AB26" s="574">
        <v>0</v>
      </c>
      <c r="AC26" s="574">
        <v>0</v>
      </c>
      <c r="AD26" s="574">
        <v>0</v>
      </c>
      <c r="AE26" s="574">
        <v>0</v>
      </c>
      <c r="AF26" s="574">
        <v>0</v>
      </c>
      <c r="AG26" s="574">
        <v>0</v>
      </c>
      <c r="AH26" s="574">
        <v>0</v>
      </c>
      <c r="AI26" s="574">
        <v>0</v>
      </c>
      <c r="AJ26" s="574">
        <v>0</v>
      </c>
      <c r="AK26" s="574">
        <v>0</v>
      </c>
      <c r="AL26" s="574">
        <v>0</v>
      </c>
      <c r="AM26" s="574">
        <v>0</v>
      </c>
      <c r="AN26" s="574">
        <v>0</v>
      </c>
      <c r="AO26" s="574">
        <v>0</v>
      </c>
      <c r="AP26" s="574">
        <v>0</v>
      </c>
      <c r="AQ26" s="574">
        <v>0</v>
      </c>
      <c r="AR26" s="574">
        <v>0</v>
      </c>
      <c r="AS26" s="574">
        <v>0</v>
      </c>
      <c r="AT26" s="574">
        <v>0</v>
      </c>
      <c r="AU26" s="574">
        <v>0</v>
      </c>
      <c r="AV26" s="574">
        <v>0</v>
      </c>
      <c r="AW26" s="574">
        <v>0</v>
      </c>
      <c r="AX26" s="574">
        <v>0</v>
      </c>
      <c r="AY26" s="574">
        <v>0</v>
      </c>
      <c r="AZ26" s="574">
        <v>0</v>
      </c>
      <c r="BA26" s="574">
        <v>0</v>
      </c>
      <c r="BB26" s="574">
        <v>0</v>
      </c>
      <c r="BC26" s="574">
        <v>0</v>
      </c>
      <c r="BD26" s="574">
        <v>0</v>
      </c>
      <c r="BE26" s="574">
        <v>0</v>
      </c>
      <c r="BF26" s="574">
        <v>0</v>
      </c>
      <c r="BG26" s="574">
        <v>0</v>
      </c>
      <c r="BH26" s="574">
        <v>0</v>
      </c>
      <c r="BI26" s="574">
        <v>0</v>
      </c>
      <c r="BJ26" s="574">
        <v>0</v>
      </c>
      <c r="BK26" s="574">
        <v>0</v>
      </c>
      <c r="BL26" s="574">
        <v>0</v>
      </c>
      <c r="BM26" s="574">
        <v>0</v>
      </c>
      <c r="BN26" s="574">
        <v>0</v>
      </c>
      <c r="BO26" s="574">
        <v>0</v>
      </c>
      <c r="BP26" s="574">
        <v>0</v>
      </c>
      <c r="BQ26" s="574">
        <v>0</v>
      </c>
      <c r="BR26" s="574">
        <v>0</v>
      </c>
      <c r="BS26" s="574">
        <v>0</v>
      </c>
      <c r="BT26" s="574">
        <v>0</v>
      </c>
      <c r="BU26" s="574">
        <v>0</v>
      </c>
      <c r="BV26" s="574">
        <v>0</v>
      </c>
      <c r="BW26" s="574">
        <v>0</v>
      </c>
      <c r="BX26" s="574">
        <v>0</v>
      </c>
      <c r="BY26" s="574">
        <v>0</v>
      </c>
      <c r="BZ26" s="574">
        <v>0</v>
      </c>
      <c r="CA26" s="574">
        <v>0</v>
      </c>
      <c r="CB26" s="574">
        <v>0</v>
      </c>
      <c r="CC26" s="574">
        <v>0</v>
      </c>
      <c r="CD26" s="574">
        <v>0</v>
      </c>
      <c r="CE26" s="574">
        <v>0</v>
      </c>
      <c r="CF26" s="574">
        <v>0</v>
      </c>
      <c r="CG26" s="574">
        <v>0</v>
      </c>
      <c r="CH26" s="574">
        <v>0</v>
      </c>
      <c r="CI26" s="574">
        <v>0</v>
      </c>
      <c r="CJ26" s="574">
        <v>0</v>
      </c>
      <c r="CK26" s="574">
        <v>0</v>
      </c>
      <c r="CL26" s="574">
        <v>0</v>
      </c>
      <c r="CM26" s="574">
        <v>0</v>
      </c>
      <c r="CN26" s="574">
        <v>0</v>
      </c>
      <c r="CO26" s="574">
        <v>0</v>
      </c>
      <c r="CP26" s="574">
        <v>0</v>
      </c>
      <c r="CQ26" s="574">
        <v>0</v>
      </c>
      <c r="CR26" s="574">
        <v>0</v>
      </c>
      <c r="CS26" s="574">
        <v>0</v>
      </c>
      <c r="CT26" s="574">
        <v>0</v>
      </c>
      <c r="CU26" s="574">
        <v>0</v>
      </c>
      <c r="CV26" s="574">
        <v>0</v>
      </c>
      <c r="CW26" s="574">
        <v>0</v>
      </c>
      <c r="CX26" s="574">
        <v>0</v>
      </c>
      <c r="CY26" s="574">
        <v>0</v>
      </c>
      <c r="CZ26" s="574">
        <v>0</v>
      </c>
      <c r="DA26" s="574">
        <v>0</v>
      </c>
      <c r="DB26" s="574">
        <v>0</v>
      </c>
      <c r="DC26" s="574">
        <v>0</v>
      </c>
      <c r="DD26" s="574">
        <v>0</v>
      </c>
      <c r="DE26" s="574">
        <v>0</v>
      </c>
      <c r="DF26" s="574">
        <v>0</v>
      </c>
      <c r="DG26" s="574">
        <v>0</v>
      </c>
      <c r="DH26" s="574">
        <v>0</v>
      </c>
    </row>
    <row r="27" spans="1:112">
      <c r="A27" s="568" t="s">
        <v>1303</v>
      </c>
      <c r="B27" s="568" t="s">
        <v>1304</v>
      </c>
      <c r="C27" s="575" t="s">
        <v>1305</v>
      </c>
      <c r="D27" s="568"/>
      <c r="E27" s="575"/>
      <c r="F27" s="573">
        <v>219.98</v>
      </c>
      <c r="G27" s="574">
        <v>192.0584</v>
      </c>
      <c r="H27" s="574">
        <v>42.2412</v>
      </c>
      <c r="I27" s="574">
        <v>67.3236</v>
      </c>
      <c r="J27" s="574">
        <v>22.7201</v>
      </c>
      <c r="K27" s="574">
        <v>0</v>
      </c>
      <c r="L27" s="574">
        <v>9.9792</v>
      </c>
      <c r="M27" s="574">
        <v>22.4208</v>
      </c>
      <c r="N27" s="574">
        <v>0</v>
      </c>
      <c r="O27" s="574">
        <v>10.21176</v>
      </c>
      <c r="P27" s="574">
        <v>0</v>
      </c>
      <c r="Q27" s="574">
        <v>0.6075</v>
      </c>
      <c r="R27" s="574">
        <v>12.41568</v>
      </c>
      <c r="S27" s="574">
        <v>0</v>
      </c>
      <c r="T27" s="574">
        <v>0</v>
      </c>
      <c r="U27" s="574">
        <v>27.92508</v>
      </c>
      <c r="V27" s="574">
        <v>8.99</v>
      </c>
      <c r="W27" s="574">
        <v>0</v>
      </c>
      <c r="X27" s="574">
        <v>0</v>
      </c>
      <c r="Y27" s="574">
        <v>0</v>
      </c>
      <c r="Z27" s="574">
        <v>0</v>
      </c>
      <c r="AA27" s="574">
        <v>0</v>
      </c>
      <c r="AB27" s="574">
        <v>0.4</v>
      </c>
      <c r="AC27" s="574">
        <v>0</v>
      </c>
      <c r="AD27" s="574">
        <v>0</v>
      </c>
      <c r="AE27" s="574">
        <v>0</v>
      </c>
      <c r="AF27" s="574">
        <v>0</v>
      </c>
      <c r="AG27" s="574">
        <v>0</v>
      </c>
      <c r="AH27" s="574">
        <v>0</v>
      </c>
      <c r="AI27" s="574">
        <v>0</v>
      </c>
      <c r="AJ27" s="574">
        <v>0</v>
      </c>
      <c r="AK27" s="574">
        <v>0</v>
      </c>
      <c r="AL27" s="574">
        <v>0</v>
      </c>
      <c r="AM27" s="574">
        <v>0</v>
      </c>
      <c r="AN27" s="574">
        <v>0</v>
      </c>
      <c r="AO27" s="574">
        <v>8.856</v>
      </c>
      <c r="AP27" s="574">
        <v>0</v>
      </c>
      <c r="AQ27" s="574">
        <v>1.89108</v>
      </c>
      <c r="AR27" s="574">
        <v>0</v>
      </c>
      <c r="AS27" s="574">
        <v>0</v>
      </c>
      <c r="AT27" s="574">
        <v>7.788</v>
      </c>
      <c r="AU27" s="574">
        <v>0</v>
      </c>
      <c r="AV27" s="574">
        <v>0</v>
      </c>
      <c r="AW27" s="574">
        <v>0</v>
      </c>
      <c r="AX27" s="574">
        <v>0</v>
      </c>
      <c r="AY27" s="574">
        <v>0</v>
      </c>
      <c r="AZ27" s="574">
        <v>0</v>
      </c>
      <c r="BA27" s="574">
        <v>0</v>
      </c>
      <c r="BB27" s="574">
        <v>0</v>
      </c>
      <c r="BC27" s="574">
        <v>0</v>
      </c>
      <c r="BD27" s="574">
        <v>0</v>
      </c>
      <c r="BE27" s="574">
        <v>0</v>
      </c>
      <c r="BF27" s="574">
        <v>0</v>
      </c>
      <c r="BG27" s="574">
        <v>0</v>
      </c>
      <c r="BH27" s="574">
        <v>0</v>
      </c>
      <c r="BI27" s="574">
        <v>0</v>
      </c>
      <c r="BJ27" s="574">
        <v>0</v>
      </c>
      <c r="BK27" s="574">
        <v>0</v>
      </c>
      <c r="BL27" s="574">
        <v>0</v>
      </c>
      <c r="BM27" s="574">
        <v>0</v>
      </c>
      <c r="BN27" s="574">
        <v>0</v>
      </c>
      <c r="BO27" s="574">
        <v>0</v>
      </c>
      <c r="BP27" s="574">
        <v>0</v>
      </c>
      <c r="BQ27" s="574">
        <v>0</v>
      </c>
      <c r="BR27" s="574">
        <v>0</v>
      </c>
      <c r="BS27" s="574">
        <v>0</v>
      </c>
      <c r="BT27" s="574">
        <v>0</v>
      </c>
      <c r="BU27" s="574">
        <v>0</v>
      </c>
      <c r="BV27" s="574">
        <v>0</v>
      </c>
      <c r="BW27" s="574">
        <v>0</v>
      </c>
      <c r="BX27" s="574">
        <v>0</v>
      </c>
      <c r="BY27" s="574">
        <v>0</v>
      </c>
      <c r="BZ27" s="574">
        <v>0</v>
      </c>
      <c r="CA27" s="574">
        <v>0</v>
      </c>
      <c r="CB27" s="574">
        <v>0</v>
      </c>
      <c r="CC27" s="574">
        <v>0</v>
      </c>
      <c r="CD27" s="574">
        <v>0</v>
      </c>
      <c r="CE27" s="574">
        <v>0</v>
      </c>
      <c r="CF27" s="574">
        <v>0</v>
      </c>
      <c r="CG27" s="574">
        <v>0</v>
      </c>
      <c r="CH27" s="574">
        <v>0</v>
      </c>
      <c r="CI27" s="574">
        <v>0</v>
      </c>
      <c r="CJ27" s="574">
        <v>0</v>
      </c>
      <c r="CK27" s="574">
        <v>0</v>
      </c>
      <c r="CL27" s="574">
        <v>0</v>
      </c>
      <c r="CM27" s="574">
        <v>0</v>
      </c>
      <c r="CN27" s="574">
        <v>0</v>
      </c>
      <c r="CO27" s="574">
        <v>0</v>
      </c>
      <c r="CP27" s="574">
        <v>0</v>
      </c>
      <c r="CQ27" s="574">
        <v>0</v>
      </c>
      <c r="CR27" s="574">
        <v>0</v>
      </c>
      <c r="CS27" s="574">
        <v>0</v>
      </c>
      <c r="CT27" s="574">
        <v>0</v>
      </c>
      <c r="CU27" s="574">
        <v>0</v>
      </c>
      <c r="CV27" s="574">
        <v>0</v>
      </c>
      <c r="CW27" s="574">
        <v>0</v>
      </c>
      <c r="CX27" s="574">
        <v>0</v>
      </c>
      <c r="CY27" s="574">
        <v>0</v>
      </c>
      <c r="CZ27" s="574">
        <v>0</v>
      </c>
      <c r="DA27" s="574">
        <v>0</v>
      </c>
      <c r="DB27" s="574">
        <v>0</v>
      </c>
      <c r="DC27" s="574">
        <v>0</v>
      </c>
      <c r="DD27" s="574">
        <v>0</v>
      </c>
      <c r="DE27" s="574">
        <v>0</v>
      </c>
      <c r="DF27" s="574">
        <v>0</v>
      </c>
      <c r="DG27" s="574">
        <v>0</v>
      </c>
      <c r="DH27" s="574">
        <v>0</v>
      </c>
    </row>
    <row r="28" spans="1:112">
      <c r="A28" s="568"/>
      <c r="B28" s="568" t="s">
        <v>1304</v>
      </c>
      <c r="C28" s="575"/>
      <c r="D28" s="568" t="s">
        <v>1308</v>
      </c>
      <c r="E28" s="575" t="s">
        <v>1601</v>
      </c>
      <c r="F28" s="573">
        <v>170.19</v>
      </c>
      <c r="G28" s="574">
        <v>142.2641</v>
      </c>
      <c r="H28" s="574">
        <v>42.2412</v>
      </c>
      <c r="I28" s="574">
        <v>67.3236</v>
      </c>
      <c r="J28" s="574">
        <v>22.7201</v>
      </c>
      <c r="K28" s="574">
        <v>0</v>
      </c>
      <c r="L28" s="574">
        <v>9.9792</v>
      </c>
      <c r="M28" s="574">
        <v>0</v>
      </c>
      <c r="N28" s="574">
        <v>0</v>
      </c>
      <c r="O28" s="574">
        <v>0</v>
      </c>
      <c r="P28" s="574">
        <v>0</v>
      </c>
      <c r="Q28" s="574">
        <v>0</v>
      </c>
      <c r="R28" s="574">
        <v>0</v>
      </c>
      <c r="S28" s="574">
        <v>0</v>
      </c>
      <c r="T28" s="574">
        <v>0</v>
      </c>
      <c r="U28" s="574">
        <v>27.92508</v>
      </c>
      <c r="V28" s="574">
        <v>8.99</v>
      </c>
      <c r="W28" s="574">
        <v>0</v>
      </c>
      <c r="X28" s="574">
        <v>0</v>
      </c>
      <c r="Y28" s="574">
        <v>0</v>
      </c>
      <c r="Z28" s="574">
        <v>0</v>
      </c>
      <c r="AA28" s="574">
        <v>0</v>
      </c>
      <c r="AB28" s="574">
        <v>0.4</v>
      </c>
      <c r="AC28" s="574">
        <v>0</v>
      </c>
      <c r="AD28" s="574">
        <v>0</v>
      </c>
      <c r="AE28" s="574">
        <v>0</v>
      </c>
      <c r="AF28" s="574">
        <v>0</v>
      </c>
      <c r="AG28" s="574">
        <v>0</v>
      </c>
      <c r="AH28" s="574">
        <v>0</v>
      </c>
      <c r="AI28" s="574">
        <v>0</v>
      </c>
      <c r="AJ28" s="574">
        <v>0</v>
      </c>
      <c r="AK28" s="574">
        <v>0</v>
      </c>
      <c r="AL28" s="574">
        <v>0</v>
      </c>
      <c r="AM28" s="574">
        <v>0</v>
      </c>
      <c r="AN28" s="574">
        <v>0</v>
      </c>
      <c r="AO28" s="574">
        <v>8.856</v>
      </c>
      <c r="AP28" s="574">
        <v>0</v>
      </c>
      <c r="AQ28" s="574">
        <v>1.89108</v>
      </c>
      <c r="AR28" s="574">
        <v>0</v>
      </c>
      <c r="AS28" s="574">
        <v>0</v>
      </c>
      <c r="AT28" s="574">
        <v>7.788</v>
      </c>
      <c r="AU28" s="574">
        <v>0</v>
      </c>
      <c r="AV28" s="574">
        <v>0</v>
      </c>
      <c r="AW28" s="574">
        <v>0</v>
      </c>
      <c r="AX28" s="574">
        <v>0</v>
      </c>
      <c r="AY28" s="574">
        <v>0</v>
      </c>
      <c r="AZ28" s="574">
        <v>0</v>
      </c>
      <c r="BA28" s="574">
        <v>0</v>
      </c>
      <c r="BB28" s="574">
        <v>0</v>
      </c>
      <c r="BC28" s="574">
        <v>0</v>
      </c>
      <c r="BD28" s="574">
        <v>0</v>
      </c>
      <c r="BE28" s="574">
        <v>0</v>
      </c>
      <c r="BF28" s="574">
        <v>0</v>
      </c>
      <c r="BG28" s="574">
        <v>0</v>
      </c>
      <c r="BH28" s="574">
        <v>0</v>
      </c>
      <c r="BI28" s="574">
        <v>0</v>
      </c>
      <c r="BJ28" s="574">
        <v>0</v>
      </c>
      <c r="BK28" s="574">
        <v>0</v>
      </c>
      <c r="BL28" s="574">
        <v>0</v>
      </c>
      <c r="BM28" s="574">
        <v>0</v>
      </c>
      <c r="BN28" s="574">
        <v>0</v>
      </c>
      <c r="BO28" s="574">
        <v>0</v>
      </c>
      <c r="BP28" s="574">
        <v>0</v>
      </c>
      <c r="BQ28" s="574">
        <v>0</v>
      </c>
      <c r="BR28" s="574">
        <v>0</v>
      </c>
      <c r="BS28" s="574">
        <v>0</v>
      </c>
      <c r="BT28" s="574">
        <v>0</v>
      </c>
      <c r="BU28" s="574">
        <v>0</v>
      </c>
      <c r="BV28" s="574">
        <v>0</v>
      </c>
      <c r="BW28" s="574">
        <v>0</v>
      </c>
      <c r="BX28" s="574">
        <v>0</v>
      </c>
      <c r="BY28" s="574">
        <v>0</v>
      </c>
      <c r="BZ28" s="574">
        <v>0</v>
      </c>
      <c r="CA28" s="574">
        <v>0</v>
      </c>
      <c r="CB28" s="574">
        <v>0</v>
      </c>
      <c r="CC28" s="574">
        <v>0</v>
      </c>
      <c r="CD28" s="574">
        <v>0</v>
      </c>
      <c r="CE28" s="574">
        <v>0</v>
      </c>
      <c r="CF28" s="574">
        <v>0</v>
      </c>
      <c r="CG28" s="574">
        <v>0</v>
      </c>
      <c r="CH28" s="574">
        <v>0</v>
      </c>
      <c r="CI28" s="574">
        <v>0</v>
      </c>
      <c r="CJ28" s="574">
        <v>0</v>
      </c>
      <c r="CK28" s="574">
        <v>0</v>
      </c>
      <c r="CL28" s="574">
        <v>0</v>
      </c>
      <c r="CM28" s="574">
        <v>0</v>
      </c>
      <c r="CN28" s="574">
        <v>0</v>
      </c>
      <c r="CO28" s="574">
        <v>0</v>
      </c>
      <c r="CP28" s="574">
        <v>0</v>
      </c>
      <c r="CQ28" s="574">
        <v>0</v>
      </c>
      <c r="CR28" s="574">
        <v>0</v>
      </c>
      <c r="CS28" s="574">
        <v>0</v>
      </c>
      <c r="CT28" s="574">
        <v>0</v>
      </c>
      <c r="CU28" s="574">
        <v>0</v>
      </c>
      <c r="CV28" s="574">
        <v>0</v>
      </c>
      <c r="CW28" s="574">
        <v>0</v>
      </c>
      <c r="CX28" s="574">
        <v>0</v>
      </c>
      <c r="CY28" s="574">
        <v>0</v>
      </c>
      <c r="CZ28" s="574">
        <v>0</v>
      </c>
      <c r="DA28" s="574">
        <v>0</v>
      </c>
      <c r="DB28" s="574">
        <v>0</v>
      </c>
      <c r="DC28" s="574">
        <v>0</v>
      </c>
      <c r="DD28" s="574">
        <v>0</v>
      </c>
      <c r="DE28" s="574">
        <v>0</v>
      </c>
      <c r="DF28" s="574">
        <v>0</v>
      </c>
      <c r="DG28" s="574">
        <v>0</v>
      </c>
      <c r="DH28" s="574">
        <v>0</v>
      </c>
    </row>
    <row r="29" spans="1:112">
      <c r="A29" s="568"/>
      <c r="B29" s="568" t="s">
        <v>1304</v>
      </c>
      <c r="C29" s="575"/>
      <c r="D29" s="568" t="s">
        <v>1274</v>
      </c>
      <c r="E29" s="575" t="s">
        <v>1603</v>
      </c>
      <c r="F29" s="573">
        <v>22.42</v>
      </c>
      <c r="G29" s="574">
        <v>22.4208</v>
      </c>
      <c r="H29" s="574">
        <v>0</v>
      </c>
      <c r="I29" s="574">
        <v>0</v>
      </c>
      <c r="J29" s="574">
        <v>0</v>
      </c>
      <c r="K29" s="574">
        <v>0</v>
      </c>
      <c r="L29" s="574">
        <v>0</v>
      </c>
      <c r="M29" s="574">
        <v>22.4208</v>
      </c>
      <c r="N29" s="574">
        <v>0</v>
      </c>
      <c r="O29" s="574">
        <v>0</v>
      </c>
      <c r="P29" s="574">
        <v>0</v>
      </c>
      <c r="Q29" s="574">
        <v>0</v>
      </c>
      <c r="R29" s="574">
        <v>0</v>
      </c>
      <c r="S29" s="574">
        <v>0</v>
      </c>
      <c r="T29" s="574">
        <v>0</v>
      </c>
      <c r="U29" s="574">
        <v>0</v>
      </c>
      <c r="V29" s="574">
        <v>0</v>
      </c>
      <c r="W29" s="574">
        <v>0</v>
      </c>
      <c r="X29" s="574">
        <v>0</v>
      </c>
      <c r="Y29" s="574">
        <v>0</v>
      </c>
      <c r="Z29" s="574">
        <v>0</v>
      </c>
      <c r="AA29" s="574">
        <v>0</v>
      </c>
      <c r="AB29" s="574">
        <v>0</v>
      </c>
      <c r="AC29" s="574">
        <v>0</v>
      </c>
      <c r="AD29" s="574">
        <v>0</v>
      </c>
      <c r="AE29" s="574">
        <v>0</v>
      </c>
      <c r="AF29" s="574">
        <v>0</v>
      </c>
      <c r="AG29" s="574">
        <v>0</v>
      </c>
      <c r="AH29" s="574">
        <v>0</v>
      </c>
      <c r="AI29" s="574">
        <v>0</v>
      </c>
      <c r="AJ29" s="574">
        <v>0</v>
      </c>
      <c r="AK29" s="574">
        <v>0</v>
      </c>
      <c r="AL29" s="574">
        <v>0</v>
      </c>
      <c r="AM29" s="574">
        <v>0</v>
      </c>
      <c r="AN29" s="574">
        <v>0</v>
      </c>
      <c r="AO29" s="574">
        <v>0</v>
      </c>
      <c r="AP29" s="574">
        <v>0</v>
      </c>
      <c r="AQ29" s="574">
        <v>0</v>
      </c>
      <c r="AR29" s="574">
        <v>0</v>
      </c>
      <c r="AS29" s="574">
        <v>0</v>
      </c>
      <c r="AT29" s="574">
        <v>0</v>
      </c>
      <c r="AU29" s="574">
        <v>0</v>
      </c>
      <c r="AV29" s="574">
        <v>0</v>
      </c>
      <c r="AW29" s="574">
        <v>0</v>
      </c>
      <c r="AX29" s="574">
        <v>0</v>
      </c>
      <c r="AY29" s="574">
        <v>0</v>
      </c>
      <c r="AZ29" s="574">
        <v>0</v>
      </c>
      <c r="BA29" s="574">
        <v>0</v>
      </c>
      <c r="BB29" s="574">
        <v>0</v>
      </c>
      <c r="BC29" s="574">
        <v>0</v>
      </c>
      <c r="BD29" s="574">
        <v>0</v>
      </c>
      <c r="BE29" s="574">
        <v>0</v>
      </c>
      <c r="BF29" s="574">
        <v>0</v>
      </c>
      <c r="BG29" s="574">
        <v>0</v>
      </c>
      <c r="BH29" s="574">
        <v>0</v>
      </c>
      <c r="BI29" s="574">
        <v>0</v>
      </c>
      <c r="BJ29" s="574">
        <v>0</v>
      </c>
      <c r="BK29" s="574">
        <v>0</v>
      </c>
      <c r="BL29" s="574">
        <v>0</v>
      </c>
      <c r="BM29" s="574">
        <v>0</v>
      </c>
      <c r="BN29" s="574">
        <v>0</v>
      </c>
      <c r="BO29" s="574">
        <v>0</v>
      </c>
      <c r="BP29" s="574">
        <v>0</v>
      </c>
      <c r="BQ29" s="574">
        <v>0</v>
      </c>
      <c r="BR29" s="574">
        <v>0</v>
      </c>
      <c r="BS29" s="574">
        <v>0</v>
      </c>
      <c r="BT29" s="574">
        <v>0</v>
      </c>
      <c r="BU29" s="574">
        <v>0</v>
      </c>
      <c r="BV29" s="574">
        <v>0</v>
      </c>
      <c r="BW29" s="574">
        <v>0</v>
      </c>
      <c r="BX29" s="574">
        <v>0</v>
      </c>
      <c r="BY29" s="574">
        <v>0</v>
      </c>
      <c r="BZ29" s="574">
        <v>0</v>
      </c>
      <c r="CA29" s="574">
        <v>0</v>
      </c>
      <c r="CB29" s="574">
        <v>0</v>
      </c>
      <c r="CC29" s="574">
        <v>0</v>
      </c>
      <c r="CD29" s="574">
        <v>0</v>
      </c>
      <c r="CE29" s="574">
        <v>0</v>
      </c>
      <c r="CF29" s="574">
        <v>0</v>
      </c>
      <c r="CG29" s="574">
        <v>0</v>
      </c>
      <c r="CH29" s="574">
        <v>0</v>
      </c>
      <c r="CI29" s="574">
        <v>0</v>
      </c>
      <c r="CJ29" s="574">
        <v>0</v>
      </c>
      <c r="CK29" s="574">
        <v>0</v>
      </c>
      <c r="CL29" s="574">
        <v>0</v>
      </c>
      <c r="CM29" s="574">
        <v>0</v>
      </c>
      <c r="CN29" s="574">
        <v>0</v>
      </c>
      <c r="CO29" s="574">
        <v>0</v>
      </c>
      <c r="CP29" s="574">
        <v>0</v>
      </c>
      <c r="CQ29" s="574">
        <v>0</v>
      </c>
      <c r="CR29" s="574">
        <v>0</v>
      </c>
      <c r="CS29" s="574">
        <v>0</v>
      </c>
      <c r="CT29" s="574">
        <v>0</v>
      </c>
      <c r="CU29" s="574">
        <v>0</v>
      </c>
      <c r="CV29" s="574">
        <v>0</v>
      </c>
      <c r="CW29" s="574">
        <v>0</v>
      </c>
      <c r="CX29" s="574">
        <v>0</v>
      </c>
      <c r="CY29" s="574">
        <v>0</v>
      </c>
      <c r="CZ29" s="574">
        <v>0</v>
      </c>
      <c r="DA29" s="574">
        <v>0</v>
      </c>
      <c r="DB29" s="574">
        <v>0</v>
      </c>
      <c r="DC29" s="574">
        <v>0</v>
      </c>
      <c r="DD29" s="574">
        <v>0</v>
      </c>
      <c r="DE29" s="574">
        <v>0</v>
      </c>
      <c r="DF29" s="574">
        <v>0</v>
      </c>
      <c r="DG29" s="574">
        <v>0</v>
      </c>
      <c r="DH29" s="574">
        <v>0</v>
      </c>
    </row>
    <row r="30" spans="1:112">
      <c r="A30" s="568"/>
      <c r="B30" s="568" t="s">
        <v>1304</v>
      </c>
      <c r="C30" s="575"/>
      <c r="D30" s="568" t="s">
        <v>1278</v>
      </c>
      <c r="E30" s="575" t="s">
        <v>356</v>
      </c>
      <c r="F30" s="573">
        <v>10.82</v>
      </c>
      <c r="G30" s="574">
        <v>10.81926</v>
      </c>
      <c r="H30" s="574">
        <v>0</v>
      </c>
      <c r="I30" s="574">
        <v>0</v>
      </c>
      <c r="J30" s="574">
        <v>0</v>
      </c>
      <c r="K30" s="574">
        <v>0</v>
      </c>
      <c r="L30" s="574">
        <v>0</v>
      </c>
      <c r="M30" s="574">
        <v>0</v>
      </c>
      <c r="N30" s="574">
        <v>0</v>
      </c>
      <c r="O30" s="574">
        <v>10.21176</v>
      </c>
      <c r="P30" s="574">
        <v>0</v>
      </c>
      <c r="Q30" s="574">
        <v>0.6075</v>
      </c>
      <c r="R30" s="574">
        <v>0</v>
      </c>
      <c r="S30" s="574">
        <v>0</v>
      </c>
      <c r="T30" s="574">
        <v>0</v>
      </c>
      <c r="U30" s="574">
        <v>0</v>
      </c>
      <c r="V30" s="574">
        <v>0</v>
      </c>
      <c r="W30" s="574">
        <v>0</v>
      </c>
      <c r="X30" s="574">
        <v>0</v>
      </c>
      <c r="Y30" s="574">
        <v>0</v>
      </c>
      <c r="Z30" s="574">
        <v>0</v>
      </c>
      <c r="AA30" s="574">
        <v>0</v>
      </c>
      <c r="AB30" s="574">
        <v>0</v>
      </c>
      <c r="AC30" s="574">
        <v>0</v>
      </c>
      <c r="AD30" s="574">
        <v>0</v>
      </c>
      <c r="AE30" s="574">
        <v>0</v>
      </c>
      <c r="AF30" s="574">
        <v>0</v>
      </c>
      <c r="AG30" s="574">
        <v>0</v>
      </c>
      <c r="AH30" s="574">
        <v>0</v>
      </c>
      <c r="AI30" s="574">
        <v>0</v>
      </c>
      <c r="AJ30" s="574">
        <v>0</v>
      </c>
      <c r="AK30" s="574">
        <v>0</v>
      </c>
      <c r="AL30" s="574">
        <v>0</v>
      </c>
      <c r="AM30" s="574">
        <v>0</v>
      </c>
      <c r="AN30" s="574">
        <v>0</v>
      </c>
      <c r="AO30" s="574">
        <v>0</v>
      </c>
      <c r="AP30" s="574">
        <v>0</v>
      </c>
      <c r="AQ30" s="574">
        <v>0</v>
      </c>
      <c r="AR30" s="574">
        <v>0</v>
      </c>
      <c r="AS30" s="574">
        <v>0</v>
      </c>
      <c r="AT30" s="574">
        <v>0</v>
      </c>
      <c r="AU30" s="574">
        <v>0</v>
      </c>
      <c r="AV30" s="574">
        <v>0</v>
      </c>
      <c r="AW30" s="574">
        <v>0</v>
      </c>
      <c r="AX30" s="574">
        <v>0</v>
      </c>
      <c r="AY30" s="574">
        <v>0</v>
      </c>
      <c r="AZ30" s="574">
        <v>0</v>
      </c>
      <c r="BA30" s="574">
        <v>0</v>
      </c>
      <c r="BB30" s="574">
        <v>0</v>
      </c>
      <c r="BC30" s="574">
        <v>0</v>
      </c>
      <c r="BD30" s="574">
        <v>0</v>
      </c>
      <c r="BE30" s="574">
        <v>0</v>
      </c>
      <c r="BF30" s="574">
        <v>0</v>
      </c>
      <c r="BG30" s="574">
        <v>0</v>
      </c>
      <c r="BH30" s="574">
        <v>0</v>
      </c>
      <c r="BI30" s="574">
        <v>0</v>
      </c>
      <c r="BJ30" s="574">
        <v>0</v>
      </c>
      <c r="BK30" s="574">
        <v>0</v>
      </c>
      <c r="BL30" s="574">
        <v>0</v>
      </c>
      <c r="BM30" s="574">
        <v>0</v>
      </c>
      <c r="BN30" s="574">
        <v>0</v>
      </c>
      <c r="BO30" s="574">
        <v>0</v>
      </c>
      <c r="BP30" s="574">
        <v>0</v>
      </c>
      <c r="BQ30" s="574">
        <v>0</v>
      </c>
      <c r="BR30" s="574">
        <v>0</v>
      </c>
      <c r="BS30" s="574">
        <v>0</v>
      </c>
      <c r="BT30" s="574">
        <v>0</v>
      </c>
      <c r="BU30" s="574">
        <v>0</v>
      </c>
      <c r="BV30" s="574">
        <v>0</v>
      </c>
      <c r="BW30" s="574">
        <v>0</v>
      </c>
      <c r="BX30" s="574">
        <v>0</v>
      </c>
      <c r="BY30" s="574">
        <v>0</v>
      </c>
      <c r="BZ30" s="574">
        <v>0</v>
      </c>
      <c r="CA30" s="574">
        <v>0</v>
      </c>
      <c r="CB30" s="574">
        <v>0</v>
      </c>
      <c r="CC30" s="574">
        <v>0</v>
      </c>
      <c r="CD30" s="574">
        <v>0</v>
      </c>
      <c r="CE30" s="574">
        <v>0</v>
      </c>
      <c r="CF30" s="574">
        <v>0</v>
      </c>
      <c r="CG30" s="574">
        <v>0</v>
      </c>
      <c r="CH30" s="574">
        <v>0</v>
      </c>
      <c r="CI30" s="574">
        <v>0</v>
      </c>
      <c r="CJ30" s="574">
        <v>0</v>
      </c>
      <c r="CK30" s="574">
        <v>0</v>
      </c>
      <c r="CL30" s="574">
        <v>0</v>
      </c>
      <c r="CM30" s="574">
        <v>0</v>
      </c>
      <c r="CN30" s="574">
        <v>0</v>
      </c>
      <c r="CO30" s="574">
        <v>0</v>
      </c>
      <c r="CP30" s="574">
        <v>0</v>
      </c>
      <c r="CQ30" s="574">
        <v>0</v>
      </c>
      <c r="CR30" s="574">
        <v>0</v>
      </c>
      <c r="CS30" s="574">
        <v>0</v>
      </c>
      <c r="CT30" s="574">
        <v>0</v>
      </c>
      <c r="CU30" s="574">
        <v>0</v>
      </c>
      <c r="CV30" s="574">
        <v>0</v>
      </c>
      <c r="CW30" s="574">
        <v>0</v>
      </c>
      <c r="CX30" s="574">
        <v>0</v>
      </c>
      <c r="CY30" s="574">
        <v>0</v>
      </c>
      <c r="CZ30" s="574">
        <v>0</v>
      </c>
      <c r="DA30" s="574">
        <v>0</v>
      </c>
      <c r="DB30" s="574">
        <v>0</v>
      </c>
      <c r="DC30" s="574">
        <v>0</v>
      </c>
      <c r="DD30" s="574">
        <v>0</v>
      </c>
      <c r="DE30" s="574">
        <v>0</v>
      </c>
      <c r="DF30" s="574">
        <v>0</v>
      </c>
      <c r="DG30" s="574">
        <v>0</v>
      </c>
      <c r="DH30" s="574">
        <v>0</v>
      </c>
    </row>
    <row r="31" spans="1:112">
      <c r="A31" s="568"/>
      <c r="B31" s="568" t="s">
        <v>1304</v>
      </c>
      <c r="C31" s="575"/>
      <c r="D31" s="568" t="s">
        <v>1280</v>
      </c>
      <c r="E31" s="575" t="s">
        <v>358</v>
      </c>
      <c r="F31" s="573">
        <v>4.14</v>
      </c>
      <c r="G31" s="574">
        <v>4.13856</v>
      </c>
      <c r="H31" s="574">
        <v>0</v>
      </c>
      <c r="I31" s="574">
        <v>0</v>
      </c>
      <c r="J31" s="574">
        <v>0</v>
      </c>
      <c r="K31" s="574">
        <v>0</v>
      </c>
      <c r="L31" s="574">
        <v>0</v>
      </c>
      <c r="M31" s="574">
        <v>0</v>
      </c>
      <c r="N31" s="574">
        <v>0</v>
      </c>
      <c r="O31" s="574">
        <v>0</v>
      </c>
      <c r="P31" s="574">
        <v>0</v>
      </c>
      <c r="Q31" s="574">
        <v>0</v>
      </c>
      <c r="R31" s="574">
        <v>0</v>
      </c>
      <c r="S31" s="574">
        <v>0</v>
      </c>
      <c r="T31" s="574">
        <v>0</v>
      </c>
      <c r="U31" s="574">
        <v>0</v>
      </c>
      <c r="V31" s="574">
        <v>0</v>
      </c>
      <c r="W31" s="574">
        <v>0</v>
      </c>
      <c r="X31" s="574">
        <v>0</v>
      </c>
      <c r="Y31" s="574">
        <v>0</v>
      </c>
      <c r="Z31" s="574">
        <v>0</v>
      </c>
      <c r="AA31" s="574">
        <v>0</v>
      </c>
      <c r="AB31" s="574">
        <v>0</v>
      </c>
      <c r="AC31" s="574">
        <v>0</v>
      </c>
      <c r="AD31" s="574">
        <v>0</v>
      </c>
      <c r="AE31" s="574">
        <v>0</v>
      </c>
      <c r="AF31" s="574">
        <v>0</v>
      </c>
      <c r="AG31" s="574">
        <v>0</v>
      </c>
      <c r="AH31" s="574">
        <v>0</v>
      </c>
      <c r="AI31" s="574">
        <v>0</v>
      </c>
      <c r="AJ31" s="574">
        <v>0</v>
      </c>
      <c r="AK31" s="574">
        <v>0</v>
      </c>
      <c r="AL31" s="574">
        <v>0</v>
      </c>
      <c r="AM31" s="574">
        <v>0</v>
      </c>
      <c r="AN31" s="574">
        <v>0</v>
      </c>
      <c r="AO31" s="574">
        <v>0</v>
      </c>
      <c r="AP31" s="574">
        <v>0</v>
      </c>
      <c r="AQ31" s="574">
        <v>0</v>
      </c>
      <c r="AR31" s="574">
        <v>0</v>
      </c>
      <c r="AS31" s="574">
        <v>0</v>
      </c>
      <c r="AT31" s="574">
        <v>0</v>
      </c>
      <c r="AU31" s="574">
        <v>0</v>
      </c>
      <c r="AV31" s="574">
        <v>0</v>
      </c>
      <c r="AW31" s="574">
        <v>0</v>
      </c>
      <c r="AX31" s="574">
        <v>0</v>
      </c>
      <c r="AY31" s="574">
        <v>0</v>
      </c>
      <c r="AZ31" s="574">
        <v>0</v>
      </c>
      <c r="BA31" s="574">
        <v>0</v>
      </c>
      <c r="BB31" s="574">
        <v>0</v>
      </c>
      <c r="BC31" s="574">
        <v>0</v>
      </c>
      <c r="BD31" s="574">
        <v>0</v>
      </c>
      <c r="BE31" s="574">
        <v>0</v>
      </c>
      <c r="BF31" s="574">
        <v>0</v>
      </c>
      <c r="BG31" s="574">
        <v>0</v>
      </c>
      <c r="BH31" s="574">
        <v>0</v>
      </c>
      <c r="BI31" s="574">
        <v>0</v>
      </c>
      <c r="BJ31" s="574">
        <v>0</v>
      </c>
      <c r="BK31" s="574">
        <v>0</v>
      </c>
      <c r="BL31" s="574">
        <v>0</v>
      </c>
      <c r="BM31" s="574">
        <v>0</v>
      </c>
      <c r="BN31" s="574">
        <v>0</v>
      </c>
      <c r="BO31" s="574">
        <v>0</v>
      </c>
      <c r="BP31" s="574">
        <v>0</v>
      </c>
      <c r="BQ31" s="574">
        <v>0</v>
      </c>
      <c r="BR31" s="574">
        <v>0</v>
      </c>
      <c r="BS31" s="574">
        <v>0</v>
      </c>
      <c r="BT31" s="574">
        <v>0</v>
      </c>
      <c r="BU31" s="574">
        <v>0</v>
      </c>
      <c r="BV31" s="574">
        <v>0</v>
      </c>
      <c r="BW31" s="574">
        <v>0</v>
      </c>
      <c r="BX31" s="574">
        <v>0</v>
      </c>
      <c r="BY31" s="574">
        <v>0</v>
      </c>
      <c r="BZ31" s="574">
        <v>0</v>
      </c>
      <c r="CA31" s="574">
        <v>0</v>
      </c>
      <c r="CB31" s="574">
        <v>0</v>
      </c>
      <c r="CC31" s="574">
        <v>0</v>
      </c>
      <c r="CD31" s="574">
        <v>0</v>
      </c>
      <c r="CE31" s="574">
        <v>0</v>
      </c>
      <c r="CF31" s="574">
        <v>0</v>
      </c>
      <c r="CG31" s="574">
        <v>0</v>
      </c>
      <c r="CH31" s="574">
        <v>0</v>
      </c>
      <c r="CI31" s="574">
        <v>0</v>
      </c>
      <c r="CJ31" s="574">
        <v>0</v>
      </c>
      <c r="CK31" s="574">
        <v>0</v>
      </c>
      <c r="CL31" s="574">
        <v>0</v>
      </c>
      <c r="CM31" s="574">
        <v>0</v>
      </c>
      <c r="CN31" s="574">
        <v>0</v>
      </c>
      <c r="CO31" s="574">
        <v>0</v>
      </c>
      <c r="CP31" s="574">
        <v>0</v>
      </c>
      <c r="CQ31" s="574">
        <v>0</v>
      </c>
      <c r="CR31" s="574">
        <v>0</v>
      </c>
      <c r="CS31" s="574">
        <v>0</v>
      </c>
      <c r="CT31" s="574">
        <v>0</v>
      </c>
      <c r="CU31" s="574">
        <v>0</v>
      </c>
      <c r="CV31" s="574">
        <v>0</v>
      </c>
      <c r="CW31" s="574">
        <v>0</v>
      </c>
      <c r="CX31" s="574">
        <v>0</v>
      </c>
      <c r="CY31" s="574">
        <v>0</v>
      </c>
      <c r="CZ31" s="574">
        <v>0</v>
      </c>
      <c r="DA31" s="574">
        <v>0</v>
      </c>
      <c r="DB31" s="574">
        <v>0</v>
      </c>
      <c r="DC31" s="574">
        <v>0</v>
      </c>
      <c r="DD31" s="574">
        <v>0</v>
      </c>
      <c r="DE31" s="574">
        <v>0</v>
      </c>
      <c r="DF31" s="574">
        <v>0</v>
      </c>
      <c r="DG31" s="574">
        <v>0</v>
      </c>
      <c r="DH31" s="574">
        <v>0</v>
      </c>
    </row>
    <row r="32" spans="1:112">
      <c r="A32" s="568"/>
      <c r="B32" s="568" t="s">
        <v>1304</v>
      </c>
      <c r="C32" s="575"/>
      <c r="D32" s="568" t="s">
        <v>1285</v>
      </c>
      <c r="E32" s="575" t="s">
        <v>1133</v>
      </c>
      <c r="F32" s="573">
        <v>12.42</v>
      </c>
      <c r="G32" s="574">
        <v>12.41568</v>
      </c>
      <c r="H32" s="574">
        <v>0</v>
      </c>
      <c r="I32" s="574">
        <v>0</v>
      </c>
      <c r="J32" s="574">
        <v>0</v>
      </c>
      <c r="K32" s="574">
        <v>0</v>
      </c>
      <c r="L32" s="574">
        <v>0</v>
      </c>
      <c r="M32" s="574">
        <v>0</v>
      </c>
      <c r="N32" s="574">
        <v>0</v>
      </c>
      <c r="O32" s="574">
        <v>0</v>
      </c>
      <c r="P32" s="574">
        <v>0</v>
      </c>
      <c r="Q32" s="574">
        <v>0</v>
      </c>
      <c r="R32" s="574">
        <v>12.41568</v>
      </c>
      <c r="S32" s="574">
        <v>0</v>
      </c>
      <c r="T32" s="574">
        <v>0</v>
      </c>
      <c r="U32" s="574">
        <v>0</v>
      </c>
      <c r="V32" s="574">
        <v>0</v>
      </c>
      <c r="W32" s="574">
        <v>0</v>
      </c>
      <c r="X32" s="574">
        <v>0</v>
      </c>
      <c r="Y32" s="574">
        <v>0</v>
      </c>
      <c r="Z32" s="574">
        <v>0</v>
      </c>
      <c r="AA32" s="574">
        <v>0</v>
      </c>
      <c r="AB32" s="574">
        <v>0</v>
      </c>
      <c r="AC32" s="574">
        <v>0</v>
      </c>
      <c r="AD32" s="574">
        <v>0</v>
      </c>
      <c r="AE32" s="574">
        <v>0</v>
      </c>
      <c r="AF32" s="574">
        <v>0</v>
      </c>
      <c r="AG32" s="574">
        <v>0</v>
      </c>
      <c r="AH32" s="574">
        <v>0</v>
      </c>
      <c r="AI32" s="574">
        <v>0</v>
      </c>
      <c r="AJ32" s="574">
        <v>0</v>
      </c>
      <c r="AK32" s="574">
        <v>0</v>
      </c>
      <c r="AL32" s="574">
        <v>0</v>
      </c>
      <c r="AM32" s="574">
        <v>0</v>
      </c>
      <c r="AN32" s="574">
        <v>0</v>
      </c>
      <c r="AO32" s="574">
        <v>0</v>
      </c>
      <c r="AP32" s="574">
        <v>0</v>
      </c>
      <c r="AQ32" s="574">
        <v>0</v>
      </c>
      <c r="AR32" s="574">
        <v>0</v>
      </c>
      <c r="AS32" s="574">
        <v>0</v>
      </c>
      <c r="AT32" s="574">
        <v>0</v>
      </c>
      <c r="AU32" s="574">
        <v>0</v>
      </c>
      <c r="AV32" s="574">
        <v>0</v>
      </c>
      <c r="AW32" s="574">
        <v>0</v>
      </c>
      <c r="AX32" s="574">
        <v>0</v>
      </c>
      <c r="AY32" s="574">
        <v>0</v>
      </c>
      <c r="AZ32" s="574">
        <v>0</v>
      </c>
      <c r="BA32" s="574">
        <v>0</v>
      </c>
      <c r="BB32" s="574">
        <v>0</v>
      </c>
      <c r="BC32" s="574">
        <v>0</v>
      </c>
      <c r="BD32" s="574">
        <v>0</v>
      </c>
      <c r="BE32" s="574">
        <v>0</v>
      </c>
      <c r="BF32" s="574">
        <v>0</v>
      </c>
      <c r="BG32" s="574">
        <v>0</v>
      </c>
      <c r="BH32" s="574">
        <v>0</v>
      </c>
      <c r="BI32" s="574">
        <v>0</v>
      </c>
      <c r="BJ32" s="574">
        <v>0</v>
      </c>
      <c r="BK32" s="574">
        <v>0</v>
      </c>
      <c r="BL32" s="574">
        <v>0</v>
      </c>
      <c r="BM32" s="574">
        <v>0</v>
      </c>
      <c r="BN32" s="574">
        <v>0</v>
      </c>
      <c r="BO32" s="574">
        <v>0</v>
      </c>
      <c r="BP32" s="574">
        <v>0</v>
      </c>
      <c r="BQ32" s="574">
        <v>0</v>
      </c>
      <c r="BR32" s="574">
        <v>0</v>
      </c>
      <c r="BS32" s="574">
        <v>0</v>
      </c>
      <c r="BT32" s="574">
        <v>0</v>
      </c>
      <c r="BU32" s="574">
        <v>0</v>
      </c>
      <c r="BV32" s="574">
        <v>0</v>
      </c>
      <c r="BW32" s="574">
        <v>0</v>
      </c>
      <c r="BX32" s="574">
        <v>0</v>
      </c>
      <c r="BY32" s="574">
        <v>0</v>
      </c>
      <c r="BZ32" s="574">
        <v>0</v>
      </c>
      <c r="CA32" s="574">
        <v>0</v>
      </c>
      <c r="CB32" s="574">
        <v>0</v>
      </c>
      <c r="CC32" s="574">
        <v>0</v>
      </c>
      <c r="CD32" s="574">
        <v>0</v>
      </c>
      <c r="CE32" s="574">
        <v>0</v>
      </c>
      <c r="CF32" s="574">
        <v>0</v>
      </c>
      <c r="CG32" s="574">
        <v>0</v>
      </c>
      <c r="CH32" s="574">
        <v>0</v>
      </c>
      <c r="CI32" s="574">
        <v>0</v>
      </c>
      <c r="CJ32" s="574">
        <v>0</v>
      </c>
      <c r="CK32" s="574">
        <v>0</v>
      </c>
      <c r="CL32" s="574">
        <v>0</v>
      </c>
      <c r="CM32" s="574">
        <v>0</v>
      </c>
      <c r="CN32" s="574">
        <v>0</v>
      </c>
      <c r="CO32" s="574">
        <v>0</v>
      </c>
      <c r="CP32" s="574">
        <v>0</v>
      </c>
      <c r="CQ32" s="574">
        <v>0</v>
      </c>
      <c r="CR32" s="574">
        <v>0</v>
      </c>
      <c r="CS32" s="574">
        <v>0</v>
      </c>
      <c r="CT32" s="574">
        <v>0</v>
      </c>
      <c r="CU32" s="574">
        <v>0</v>
      </c>
      <c r="CV32" s="574">
        <v>0</v>
      </c>
      <c r="CW32" s="574">
        <v>0</v>
      </c>
      <c r="CX32" s="574">
        <v>0</v>
      </c>
      <c r="CY32" s="574">
        <v>0</v>
      </c>
      <c r="CZ32" s="574">
        <v>0</v>
      </c>
      <c r="DA32" s="574">
        <v>0</v>
      </c>
      <c r="DB32" s="574">
        <v>0</v>
      </c>
      <c r="DC32" s="574">
        <v>0</v>
      </c>
      <c r="DD32" s="574">
        <v>0</v>
      </c>
      <c r="DE32" s="574">
        <v>0</v>
      </c>
      <c r="DF32" s="574">
        <v>0</v>
      </c>
      <c r="DG32" s="574">
        <v>0</v>
      </c>
      <c r="DH32" s="574">
        <v>0</v>
      </c>
    </row>
    <row r="33" spans="1:112">
      <c r="A33" s="568" t="s">
        <v>1309</v>
      </c>
      <c r="B33" s="568" t="s">
        <v>1310</v>
      </c>
      <c r="C33" s="575" t="s">
        <v>1311</v>
      </c>
      <c r="D33" s="568"/>
      <c r="E33" s="575"/>
      <c r="F33" s="573">
        <v>104.04</v>
      </c>
      <c r="G33" s="574">
        <v>80.28908</v>
      </c>
      <c r="H33" s="574">
        <v>19.8024</v>
      </c>
      <c r="I33" s="574">
        <v>22.272</v>
      </c>
      <c r="J33" s="574">
        <v>16.0502</v>
      </c>
      <c r="K33" s="574">
        <v>0</v>
      </c>
      <c r="L33" s="574">
        <v>0</v>
      </c>
      <c r="M33" s="574">
        <v>10.79088</v>
      </c>
      <c r="N33" s="574">
        <v>0</v>
      </c>
      <c r="O33" s="574">
        <v>5.100696</v>
      </c>
      <c r="P33" s="574">
        <v>0</v>
      </c>
      <c r="Q33" s="574">
        <v>0.405</v>
      </c>
      <c r="R33" s="574">
        <v>4.400928</v>
      </c>
      <c r="S33" s="574">
        <v>0</v>
      </c>
      <c r="T33" s="574">
        <v>0</v>
      </c>
      <c r="U33" s="574">
        <v>23.753488</v>
      </c>
      <c r="V33" s="574">
        <v>4.52</v>
      </c>
      <c r="W33" s="574">
        <v>0</v>
      </c>
      <c r="X33" s="574">
        <v>0</v>
      </c>
      <c r="Y33" s="574">
        <v>0</v>
      </c>
      <c r="Z33" s="574">
        <v>0</v>
      </c>
      <c r="AA33" s="574">
        <v>0</v>
      </c>
      <c r="AB33" s="574">
        <v>0</v>
      </c>
      <c r="AC33" s="574">
        <v>0</v>
      </c>
      <c r="AD33" s="574">
        <v>0</v>
      </c>
      <c r="AE33" s="574">
        <v>1.5</v>
      </c>
      <c r="AF33" s="574">
        <v>0</v>
      </c>
      <c r="AG33" s="574">
        <v>0</v>
      </c>
      <c r="AH33" s="574">
        <v>0</v>
      </c>
      <c r="AI33" s="574">
        <v>0</v>
      </c>
      <c r="AJ33" s="574">
        <v>0</v>
      </c>
      <c r="AK33" s="574">
        <v>0.5</v>
      </c>
      <c r="AL33" s="574">
        <v>0</v>
      </c>
      <c r="AM33" s="574">
        <v>0</v>
      </c>
      <c r="AN33" s="574">
        <v>0</v>
      </c>
      <c r="AO33" s="574">
        <v>10.56</v>
      </c>
      <c r="AP33" s="574">
        <v>0</v>
      </c>
      <c r="AQ33" s="574">
        <v>0.733488</v>
      </c>
      <c r="AR33" s="574">
        <v>0</v>
      </c>
      <c r="AS33" s="574">
        <v>0</v>
      </c>
      <c r="AT33" s="574">
        <v>5.94</v>
      </c>
      <c r="AU33" s="574">
        <v>0</v>
      </c>
      <c r="AV33" s="574">
        <v>0</v>
      </c>
      <c r="AW33" s="574">
        <v>0</v>
      </c>
      <c r="AX33" s="574">
        <v>0</v>
      </c>
      <c r="AY33" s="574">
        <v>0</v>
      </c>
      <c r="AZ33" s="574">
        <v>0</v>
      </c>
      <c r="BA33" s="574">
        <v>0</v>
      </c>
      <c r="BB33" s="574">
        <v>0</v>
      </c>
      <c r="BC33" s="574">
        <v>0</v>
      </c>
      <c r="BD33" s="574">
        <v>0</v>
      </c>
      <c r="BE33" s="574">
        <v>0</v>
      </c>
      <c r="BF33" s="574">
        <v>0</v>
      </c>
      <c r="BG33" s="574">
        <v>0</v>
      </c>
      <c r="BH33" s="574">
        <v>0</v>
      </c>
      <c r="BI33" s="574">
        <v>0</v>
      </c>
      <c r="BJ33" s="574">
        <v>0</v>
      </c>
      <c r="BK33" s="574">
        <v>0</v>
      </c>
      <c r="BL33" s="574">
        <v>0</v>
      </c>
      <c r="BM33" s="574">
        <v>0</v>
      </c>
      <c r="BN33" s="574">
        <v>0</v>
      </c>
      <c r="BO33" s="574">
        <v>0</v>
      </c>
      <c r="BP33" s="574">
        <v>0</v>
      </c>
      <c r="BQ33" s="574">
        <v>0</v>
      </c>
      <c r="BR33" s="574">
        <v>0</v>
      </c>
      <c r="BS33" s="574">
        <v>0</v>
      </c>
      <c r="BT33" s="574">
        <v>0</v>
      </c>
      <c r="BU33" s="574">
        <v>0</v>
      </c>
      <c r="BV33" s="574">
        <v>0</v>
      </c>
      <c r="BW33" s="574">
        <v>0</v>
      </c>
      <c r="BX33" s="574">
        <v>0</v>
      </c>
      <c r="BY33" s="574">
        <v>0</v>
      </c>
      <c r="BZ33" s="574">
        <v>0</v>
      </c>
      <c r="CA33" s="574">
        <v>0</v>
      </c>
      <c r="CB33" s="574">
        <v>0</v>
      </c>
      <c r="CC33" s="574">
        <v>0</v>
      </c>
      <c r="CD33" s="574">
        <v>0</v>
      </c>
      <c r="CE33" s="574">
        <v>0</v>
      </c>
      <c r="CF33" s="574">
        <v>0</v>
      </c>
      <c r="CG33" s="574">
        <v>0</v>
      </c>
      <c r="CH33" s="574">
        <v>0</v>
      </c>
      <c r="CI33" s="574">
        <v>0</v>
      </c>
      <c r="CJ33" s="574">
        <v>0</v>
      </c>
      <c r="CK33" s="574">
        <v>0</v>
      </c>
      <c r="CL33" s="574">
        <v>0</v>
      </c>
      <c r="CM33" s="574">
        <v>0</v>
      </c>
      <c r="CN33" s="574">
        <v>0</v>
      </c>
      <c r="CO33" s="574">
        <v>0</v>
      </c>
      <c r="CP33" s="574">
        <v>0</v>
      </c>
      <c r="CQ33" s="574">
        <v>0</v>
      </c>
      <c r="CR33" s="574">
        <v>0</v>
      </c>
      <c r="CS33" s="574">
        <v>0</v>
      </c>
      <c r="CT33" s="574">
        <v>0</v>
      </c>
      <c r="CU33" s="574">
        <v>0</v>
      </c>
      <c r="CV33" s="574">
        <v>0</v>
      </c>
      <c r="CW33" s="574">
        <v>0</v>
      </c>
      <c r="CX33" s="574">
        <v>0</v>
      </c>
      <c r="CY33" s="574">
        <v>0</v>
      </c>
      <c r="CZ33" s="574">
        <v>0</v>
      </c>
      <c r="DA33" s="574">
        <v>0</v>
      </c>
      <c r="DB33" s="574">
        <v>0</v>
      </c>
      <c r="DC33" s="574">
        <v>0</v>
      </c>
      <c r="DD33" s="574">
        <v>0</v>
      </c>
      <c r="DE33" s="574">
        <v>0</v>
      </c>
      <c r="DF33" s="574">
        <v>0</v>
      </c>
      <c r="DG33" s="574">
        <v>0</v>
      </c>
      <c r="DH33" s="574">
        <v>0</v>
      </c>
    </row>
    <row r="34" spans="1:112">
      <c r="A34" s="568"/>
      <c r="B34" s="568" t="s">
        <v>1310</v>
      </c>
      <c r="C34" s="575"/>
      <c r="D34" s="568" t="s">
        <v>1267</v>
      </c>
      <c r="E34" s="575" t="s">
        <v>1601</v>
      </c>
      <c r="F34" s="573">
        <v>81.88</v>
      </c>
      <c r="G34" s="574">
        <v>58.1246</v>
      </c>
      <c r="H34" s="574">
        <v>19.8024</v>
      </c>
      <c r="I34" s="574">
        <v>22.272</v>
      </c>
      <c r="J34" s="574">
        <v>16.0502</v>
      </c>
      <c r="K34" s="574">
        <v>0</v>
      </c>
      <c r="L34" s="574">
        <v>0</v>
      </c>
      <c r="M34" s="574">
        <v>0</v>
      </c>
      <c r="N34" s="574">
        <v>0</v>
      </c>
      <c r="O34" s="574">
        <v>0</v>
      </c>
      <c r="P34" s="574">
        <v>0</v>
      </c>
      <c r="Q34" s="574">
        <v>0</v>
      </c>
      <c r="R34" s="574">
        <v>0</v>
      </c>
      <c r="S34" s="574">
        <v>0</v>
      </c>
      <c r="T34" s="574">
        <v>0</v>
      </c>
      <c r="U34" s="574">
        <v>23.753488</v>
      </c>
      <c r="V34" s="574">
        <v>4.52</v>
      </c>
      <c r="W34" s="574">
        <v>0</v>
      </c>
      <c r="X34" s="574">
        <v>0</v>
      </c>
      <c r="Y34" s="574">
        <v>0</v>
      </c>
      <c r="Z34" s="574">
        <v>0</v>
      </c>
      <c r="AA34" s="574">
        <v>0</v>
      </c>
      <c r="AB34" s="574">
        <v>0</v>
      </c>
      <c r="AC34" s="574">
        <v>0</v>
      </c>
      <c r="AD34" s="574">
        <v>0</v>
      </c>
      <c r="AE34" s="574">
        <v>1.5</v>
      </c>
      <c r="AF34" s="574">
        <v>0</v>
      </c>
      <c r="AG34" s="574">
        <v>0</v>
      </c>
      <c r="AH34" s="574">
        <v>0</v>
      </c>
      <c r="AI34" s="574">
        <v>0</v>
      </c>
      <c r="AJ34" s="574">
        <v>0</v>
      </c>
      <c r="AK34" s="574">
        <v>0.5</v>
      </c>
      <c r="AL34" s="574">
        <v>0</v>
      </c>
      <c r="AM34" s="574">
        <v>0</v>
      </c>
      <c r="AN34" s="574">
        <v>0</v>
      </c>
      <c r="AO34" s="574">
        <v>10.56</v>
      </c>
      <c r="AP34" s="574">
        <v>0</v>
      </c>
      <c r="AQ34" s="574">
        <v>0.733488</v>
      </c>
      <c r="AR34" s="574">
        <v>0</v>
      </c>
      <c r="AS34" s="574">
        <v>0</v>
      </c>
      <c r="AT34" s="574">
        <v>5.94</v>
      </c>
      <c r="AU34" s="574">
        <v>0</v>
      </c>
      <c r="AV34" s="574">
        <v>0</v>
      </c>
      <c r="AW34" s="574">
        <v>0</v>
      </c>
      <c r="AX34" s="574">
        <v>0</v>
      </c>
      <c r="AY34" s="574">
        <v>0</v>
      </c>
      <c r="AZ34" s="574">
        <v>0</v>
      </c>
      <c r="BA34" s="574">
        <v>0</v>
      </c>
      <c r="BB34" s="574">
        <v>0</v>
      </c>
      <c r="BC34" s="574">
        <v>0</v>
      </c>
      <c r="BD34" s="574">
        <v>0</v>
      </c>
      <c r="BE34" s="574">
        <v>0</v>
      </c>
      <c r="BF34" s="574">
        <v>0</v>
      </c>
      <c r="BG34" s="574">
        <v>0</v>
      </c>
      <c r="BH34" s="574">
        <v>0</v>
      </c>
      <c r="BI34" s="574">
        <v>0</v>
      </c>
      <c r="BJ34" s="574">
        <v>0</v>
      </c>
      <c r="BK34" s="574">
        <v>0</v>
      </c>
      <c r="BL34" s="574">
        <v>0</v>
      </c>
      <c r="BM34" s="574">
        <v>0</v>
      </c>
      <c r="BN34" s="574">
        <v>0</v>
      </c>
      <c r="BO34" s="574">
        <v>0</v>
      </c>
      <c r="BP34" s="574">
        <v>0</v>
      </c>
      <c r="BQ34" s="574">
        <v>0</v>
      </c>
      <c r="BR34" s="574">
        <v>0</v>
      </c>
      <c r="BS34" s="574">
        <v>0</v>
      </c>
      <c r="BT34" s="574">
        <v>0</v>
      </c>
      <c r="BU34" s="574">
        <v>0</v>
      </c>
      <c r="BV34" s="574">
        <v>0</v>
      </c>
      <c r="BW34" s="574">
        <v>0</v>
      </c>
      <c r="BX34" s="574">
        <v>0</v>
      </c>
      <c r="BY34" s="574">
        <v>0</v>
      </c>
      <c r="BZ34" s="574">
        <v>0</v>
      </c>
      <c r="CA34" s="574">
        <v>0</v>
      </c>
      <c r="CB34" s="574">
        <v>0</v>
      </c>
      <c r="CC34" s="574">
        <v>0</v>
      </c>
      <c r="CD34" s="574">
        <v>0</v>
      </c>
      <c r="CE34" s="574">
        <v>0</v>
      </c>
      <c r="CF34" s="574">
        <v>0</v>
      </c>
      <c r="CG34" s="574">
        <v>0</v>
      </c>
      <c r="CH34" s="574">
        <v>0</v>
      </c>
      <c r="CI34" s="574">
        <v>0</v>
      </c>
      <c r="CJ34" s="574">
        <v>0</v>
      </c>
      <c r="CK34" s="574">
        <v>0</v>
      </c>
      <c r="CL34" s="574">
        <v>0</v>
      </c>
      <c r="CM34" s="574">
        <v>0</v>
      </c>
      <c r="CN34" s="574">
        <v>0</v>
      </c>
      <c r="CO34" s="574">
        <v>0</v>
      </c>
      <c r="CP34" s="574">
        <v>0</v>
      </c>
      <c r="CQ34" s="574">
        <v>0</v>
      </c>
      <c r="CR34" s="574">
        <v>0</v>
      </c>
      <c r="CS34" s="574">
        <v>0</v>
      </c>
      <c r="CT34" s="574">
        <v>0</v>
      </c>
      <c r="CU34" s="574">
        <v>0</v>
      </c>
      <c r="CV34" s="574">
        <v>0</v>
      </c>
      <c r="CW34" s="574">
        <v>0</v>
      </c>
      <c r="CX34" s="574">
        <v>0</v>
      </c>
      <c r="CY34" s="574">
        <v>0</v>
      </c>
      <c r="CZ34" s="574">
        <v>0</v>
      </c>
      <c r="DA34" s="574">
        <v>0</v>
      </c>
      <c r="DB34" s="574">
        <v>0</v>
      </c>
      <c r="DC34" s="574">
        <v>0</v>
      </c>
      <c r="DD34" s="574">
        <v>0</v>
      </c>
      <c r="DE34" s="574">
        <v>0</v>
      </c>
      <c r="DF34" s="574">
        <v>0</v>
      </c>
      <c r="DG34" s="574">
        <v>0</v>
      </c>
      <c r="DH34" s="574">
        <v>0</v>
      </c>
    </row>
    <row r="35" spans="1:112">
      <c r="A35" s="568"/>
      <c r="B35" s="568" t="s">
        <v>1310</v>
      </c>
      <c r="C35" s="575"/>
      <c r="D35" s="568" t="s">
        <v>1274</v>
      </c>
      <c r="E35" s="575" t="s">
        <v>1603</v>
      </c>
      <c r="F35" s="573">
        <v>10.79</v>
      </c>
      <c r="G35" s="574">
        <v>10.79088</v>
      </c>
      <c r="H35" s="574">
        <v>0</v>
      </c>
      <c r="I35" s="574">
        <v>0</v>
      </c>
      <c r="J35" s="574">
        <v>0</v>
      </c>
      <c r="K35" s="574">
        <v>0</v>
      </c>
      <c r="L35" s="574">
        <v>0</v>
      </c>
      <c r="M35" s="574">
        <v>10.79088</v>
      </c>
      <c r="N35" s="574">
        <v>0</v>
      </c>
      <c r="O35" s="574">
        <v>0</v>
      </c>
      <c r="P35" s="574">
        <v>0</v>
      </c>
      <c r="Q35" s="574">
        <v>0</v>
      </c>
      <c r="R35" s="574">
        <v>0</v>
      </c>
      <c r="S35" s="574">
        <v>0</v>
      </c>
      <c r="T35" s="574">
        <v>0</v>
      </c>
      <c r="U35" s="574">
        <v>0</v>
      </c>
      <c r="V35" s="574">
        <v>0</v>
      </c>
      <c r="W35" s="574">
        <v>0</v>
      </c>
      <c r="X35" s="574">
        <v>0</v>
      </c>
      <c r="Y35" s="574">
        <v>0</v>
      </c>
      <c r="Z35" s="574">
        <v>0</v>
      </c>
      <c r="AA35" s="574">
        <v>0</v>
      </c>
      <c r="AB35" s="574">
        <v>0</v>
      </c>
      <c r="AC35" s="574">
        <v>0</v>
      </c>
      <c r="AD35" s="574">
        <v>0</v>
      </c>
      <c r="AE35" s="574">
        <v>0</v>
      </c>
      <c r="AF35" s="574">
        <v>0</v>
      </c>
      <c r="AG35" s="574">
        <v>0</v>
      </c>
      <c r="AH35" s="574">
        <v>0</v>
      </c>
      <c r="AI35" s="574">
        <v>0</v>
      </c>
      <c r="AJ35" s="574">
        <v>0</v>
      </c>
      <c r="AK35" s="574">
        <v>0</v>
      </c>
      <c r="AL35" s="574">
        <v>0</v>
      </c>
      <c r="AM35" s="574">
        <v>0</v>
      </c>
      <c r="AN35" s="574">
        <v>0</v>
      </c>
      <c r="AO35" s="574">
        <v>0</v>
      </c>
      <c r="AP35" s="574">
        <v>0</v>
      </c>
      <c r="AQ35" s="574">
        <v>0</v>
      </c>
      <c r="AR35" s="574">
        <v>0</v>
      </c>
      <c r="AS35" s="574">
        <v>0</v>
      </c>
      <c r="AT35" s="574">
        <v>0</v>
      </c>
      <c r="AU35" s="574">
        <v>0</v>
      </c>
      <c r="AV35" s="574">
        <v>0</v>
      </c>
      <c r="AW35" s="574">
        <v>0</v>
      </c>
      <c r="AX35" s="574">
        <v>0</v>
      </c>
      <c r="AY35" s="574">
        <v>0</v>
      </c>
      <c r="AZ35" s="574">
        <v>0</v>
      </c>
      <c r="BA35" s="574">
        <v>0</v>
      </c>
      <c r="BB35" s="574">
        <v>0</v>
      </c>
      <c r="BC35" s="574">
        <v>0</v>
      </c>
      <c r="BD35" s="574">
        <v>0</v>
      </c>
      <c r="BE35" s="574">
        <v>0</v>
      </c>
      <c r="BF35" s="574">
        <v>0</v>
      </c>
      <c r="BG35" s="574">
        <v>0</v>
      </c>
      <c r="BH35" s="574">
        <v>0</v>
      </c>
      <c r="BI35" s="574">
        <v>0</v>
      </c>
      <c r="BJ35" s="574">
        <v>0</v>
      </c>
      <c r="BK35" s="574">
        <v>0</v>
      </c>
      <c r="BL35" s="574">
        <v>0</v>
      </c>
      <c r="BM35" s="574">
        <v>0</v>
      </c>
      <c r="BN35" s="574">
        <v>0</v>
      </c>
      <c r="BO35" s="574">
        <v>0</v>
      </c>
      <c r="BP35" s="574">
        <v>0</v>
      </c>
      <c r="BQ35" s="574">
        <v>0</v>
      </c>
      <c r="BR35" s="574">
        <v>0</v>
      </c>
      <c r="BS35" s="574">
        <v>0</v>
      </c>
      <c r="BT35" s="574">
        <v>0</v>
      </c>
      <c r="BU35" s="574">
        <v>0</v>
      </c>
      <c r="BV35" s="574">
        <v>0</v>
      </c>
      <c r="BW35" s="574">
        <v>0</v>
      </c>
      <c r="BX35" s="574">
        <v>0</v>
      </c>
      <c r="BY35" s="574">
        <v>0</v>
      </c>
      <c r="BZ35" s="574">
        <v>0</v>
      </c>
      <c r="CA35" s="574">
        <v>0</v>
      </c>
      <c r="CB35" s="574">
        <v>0</v>
      </c>
      <c r="CC35" s="574">
        <v>0</v>
      </c>
      <c r="CD35" s="574">
        <v>0</v>
      </c>
      <c r="CE35" s="574">
        <v>0</v>
      </c>
      <c r="CF35" s="574">
        <v>0</v>
      </c>
      <c r="CG35" s="574">
        <v>0</v>
      </c>
      <c r="CH35" s="574">
        <v>0</v>
      </c>
      <c r="CI35" s="574">
        <v>0</v>
      </c>
      <c r="CJ35" s="574">
        <v>0</v>
      </c>
      <c r="CK35" s="574">
        <v>0</v>
      </c>
      <c r="CL35" s="574">
        <v>0</v>
      </c>
      <c r="CM35" s="574">
        <v>0</v>
      </c>
      <c r="CN35" s="574">
        <v>0</v>
      </c>
      <c r="CO35" s="574">
        <v>0</v>
      </c>
      <c r="CP35" s="574">
        <v>0</v>
      </c>
      <c r="CQ35" s="574">
        <v>0</v>
      </c>
      <c r="CR35" s="574">
        <v>0</v>
      </c>
      <c r="CS35" s="574">
        <v>0</v>
      </c>
      <c r="CT35" s="574">
        <v>0</v>
      </c>
      <c r="CU35" s="574">
        <v>0</v>
      </c>
      <c r="CV35" s="574">
        <v>0</v>
      </c>
      <c r="CW35" s="574">
        <v>0</v>
      </c>
      <c r="CX35" s="574">
        <v>0</v>
      </c>
      <c r="CY35" s="574">
        <v>0</v>
      </c>
      <c r="CZ35" s="574">
        <v>0</v>
      </c>
      <c r="DA35" s="574">
        <v>0</v>
      </c>
      <c r="DB35" s="574">
        <v>0</v>
      </c>
      <c r="DC35" s="574">
        <v>0</v>
      </c>
      <c r="DD35" s="574">
        <v>0</v>
      </c>
      <c r="DE35" s="574">
        <v>0</v>
      </c>
      <c r="DF35" s="574">
        <v>0</v>
      </c>
      <c r="DG35" s="574">
        <v>0</v>
      </c>
      <c r="DH35" s="574">
        <v>0</v>
      </c>
    </row>
    <row r="36" spans="1:112">
      <c r="A36" s="568"/>
      <c r="B36" s="568" t="s">
        <v>1310</v>
      </c>
      <c r="C36" s="575"/>
      <c r="D36" s="568" t="s">
        <v>1278</v>
      </c>
      <c r="E36" s="575" t="s">
        <v>356</v>
      </c>
      <c r="F36" s="573">
        <v>5.51</v>
      </c>
      <c r="G36" s="574">
        <v>5.505696</v>
      </c>
      <c r="H36" s="574">
        <v>0</v>
      </c>
      <c r="I36" s="574">
        <v>0</v>
      </c>
      <c r="J36" s="574">
        <v>0</v>
      </c>
      <c r="K36" s="574">
        <v>0</v>
      </c>
      <c r="L36" s="574">
        <v>0</v>
      </c>
      <c r="M36" s="574">
        <v>0</v>
      </c>
      <c r="N36" s="574">
        <v>0</v>
      </c>
      <c r="O36" s="574">
        <v>5.100696</v>
      </c>
      <c r="P36" s="574">
        <v>0</v>
      </c>
      <c r="Q36" s="574">
        <v>0.405</v>
      </c>
      <c r="R36" s="574">
        <v>0</v>
      </c>
      <c r="S36" s="574">
        <v>0</v>
      </c>
      <c r="T36" s="574">
        <v>0</v>
      </c>
      <c r="U36" s="574">
        <v>0</v>
      </c>
      <c r="V36" s="574">
        <v>0</v>
      </c>
      <c r="W36" s="574">
        <v>0</v>
      </c>
      <c r="X36" s="574">
        <v>0</v>
      </c>
      <c r="Y36" s="574">
        <v>0</v>
      </c>
      <c r="Z36" s="574">
        <v>0</v>
      </c>
      <c r="AA36" s="574">
        <v>0</v>
      </c>
      <c r="AB36" s="574">
        <v>0</v>
      </c>
      <c r="AC36" s="574">
        <v>0</v>
      </c>
      <c r="AD36" s="574">
        <v>0</v>
      </c>
      <c r="AE36" s="574">
        <v>0</v>
      </c>
      <c r="AF36" s="574">
        <v>0</v>
      </c>
      <c r="AG36" s="574">
        <v>0</v>
      </c>
      <c r="AH36" s="574">
        <v>0</v>
      </c>
      <c r="AI36" s="574">
        <v>0</v>
      </c>
      <c r="AJ36" s="574">
        <v>0</v>
      </c>
      <c r="AK36" s="574">
        <v>0</v>
      </c>
      <c r="AL36" s="574">
        <v>0</v>
      </c>
      <c r="AM36" s="574">
        <v>0</v>
      </c>
      <c r="AN36" s="574">
        <v>0</v>
      </c>
      <c r="AO36" s="574">
        <v>0</v>
      </c>
      <c r="AP36" s="574">
        <v>0</v>
      </c>
      <c r="AQ36" s="574">
        <v>0</v>
      </c>
      <c r="AR36" s="574">
        <v>0</v>
      </c>
      <c r="AS36" s="574">
        <v>0</v>
      </c>
      <c r="AT36" s="574">
        <v>0</v>
      </c>
      <c r="AU36" s="574">
        <v>0</v>
      </c>
      <c r="AV36" s="574">
        <v>0</v>
      </c>
      <c r="AW36" s="574">
        <v>0</v>
      </c>
      <c r="AX36" s="574">
        <v>0</v>
      </c>
      <c r="AY36" s="574">
        <v>0</v>
      </c>
      <c r="AZ36" s="574">
        <v>0</v>
      </c>
      <c r="BA36" s="574">
        <v>0</v>
      </c>
      <c r="BB36" s="574">
        <v>0</v>
      </c>
      <c r="BC36" s="574">
        <v>0</v>
      </c>
      <c r="BD36" s="574">
        <v>0</v>
      </c>
      <c r="BE36" s="574">
        <v>0</v>
      </c>
      <c r="BF36" s="574">
        <v>0</v>
      </c>
      <c r="BG36" s="574">
        <v>0</v>
      </c>
      <c r="BH36" s="574">
        <v>0</v>
      </c>
      <c r="BI36" s="574">
        <v>0</v>
      </c>
      <c r="BJ36" s="574">
        <v>0</v>
      </c>
      <c r="BK36" s="574">
        <v>0</v>
      </c>
      <c r="BL36" s="574">
        <v>0</v>
      </c>
      <c r="BM36" s="574">
        <v>0</v>
      </c>
      <c r="BN36" s="574">
        <v>0</v>
      </c>
      <c r="BO36" s="574">
        <v>0</v>
      </c>
      <c r="BP36" s="574">
        <v>0</v>
      </c>
      <c r="BQ36" s="574">
        <v>0</v>
      </c>
      <c r="BR36" s="574">
        <v>0</v>
      </c>
      <c r="BS36" s="574">
        <v>0</v>
      </c>
      <c r="BT36" s="574">
        <v>0</v>
      </c>
      <c r="BU36" s="574">
        <v>0</v>
      </c>
      <c r="BV36" s="574">
        <v>0</v>
      </c>
      <c r="BW36" s="574">
        <v>0</v>
      </c>
      <c r="BX36" s="574">
        <v>0</v>
      </c>
      <c r="BY36" s="574">
        <v>0</v>
      </c>
      <c r="BZ36" s="574">
        <v>0</v>
      </c>
      <c r="CA36" s="574">
        <v>0</v>
      </c>
      <c r="CB36" s="574">
        <v>0</v>
      </c>
      <c r="CC36" s="574">
        <v>0</v>
      </c>
      <c r="CD36" s="574">
        <v>0</v>
      </c>
      <c r="CE36" s="574">
        <v>0</v>
      </c>
      <c r="CF36" s="574">
        <v>0</v>
      </c>
      <c r="CG36" s="574">
        <v>0</v>
      </c>
      <c r="CH36" s="574">
        <v>0</v>
      </c>
      <c r="CI36" s="574">
        <v>0</v>
      </c>
      <c r="CJ36" s="574">
        <v>0</v>
      </c>
      <c r="CK36" s="574">
        <v>0</v>
      </c>
      <c r="CL36" s="574">
        <v>0</v>
      </c>
      <c r="CM36" s="574">
        <v>0</v>
      </c>
      <c r="CN36" s="574">
        <v>0</v>
      </c>
      <c r="CO36" s="574">
        <v>0</v>
      </c>
      <c r="CP36" s="574">
        <v>0</v>
      </c>
      <c r="CQ36" s="574">
        <v>0</v>
      </c>
      <c r="CR36" s="574">
        <v>0</v>
      </c>
      <c r="CS36" s="574">
        <v>0</v>
      </c>
      <c r="CT36" s="574">
        <v>0</v>
      </c>
      <c r="CU36" s="574">
        <v>0</v>
      </c>
      <c r="CV36" s="574">
        <v>0</v>
      </c>
      <c r="CW36" s="574">
        <v>0</v>
      </c>
      <c r="CX36" s="574">
        <v>0</v>
      </c>
      <c r="CY36" s="574">
        <v>0</v>
      </c>
      <c r="CZ36" s="574">
        <v>0</v>
      </c>
      <c r="DA36" s="574">
        <v>0</v>
      </c>
      <c r="DB36" s="574">
        <v>0</v>
      </c>
      <c r="DC36" s="574">
        <v>0</v>
      </c>
      <c r="DD36" s="574">
        <v>0</v>
      </c>
      <c r="DE36" s="574">
        <v>0</v>
      </c>
      <c r="DF36" s="574">
        <v>0</v>
      </c>
      <c r="DG36" s="574">
        <v>0</v>
      </c>
      <c r="DH36" s="574">
        <v>0</v>
      </c>
    </row>
    <row r="37" spans="1:112">
      <c r="A37" s="568"/>
      <c r="B37" s="568" t="s">
        <v>1310</v>
      </c>
      <c r="C37" s="575"/>
      <c r="D37" s="568" t="s">
        <v>1280</v>
      </c>
      <c r="E37" s="575" t="s">
        <v>358</v>
      </c>
      <c r="F37" s="573">
        <v>1.47</v>
      </c>
      <c r="G37" s="574">
        <v>1.466976</v>
      </c>
      <c r="H37" s="574">
        <v>0</v>
      </c>
      <c r="I37" s="574">
        <v>0</v>
      </c>
      <c r="J37" s="574">
        <v>0</v>
      </c>
      <c r="K37" s="574">
        <v>0</v>
      </c>
      <c r="L37" s="574">
        <v>0</v>
      </c>
      <c r="M37" s="574">
        <v>0</v>
      </c>
      <c r="N37" s="574">
        <v>0</v>
      </c>
      <c r="O37" s="574">
        <v>0</v>
      </c>
      <c r="P37" s="574">
        <v>0</v>
      </c>
      <c r="Q37" s="574">
        <v>0</v>
      </c>
      <c r="R37" s="574">
        <v>0</v>
      </c>
      <c r="S37" s="574">
        <v>0</v>
      </c>
      <c r="T37" s="574">
        <v>0</v>
      </c>
      <c r="U37" s="574">
        <v>0</v>
      </c>
      <c r="V37" s="574">
        <v>0</v>
      </c>
      <c r="W37" s="574">
        <v>0</v>
      </c>
      <c r="X37" s="574">
        <v>0</v>
      </c>
      <c r="Y37" s="574">
        <v>0</v>
      </c>
      <c r="Z37" s="574">
        <v>0</v>
      </c>
      <c r="AA37" s="574">
        <v>0</v>
      </c>
      <c r="AB37" s="574">
        <v>0</v>
      </c>
      <c r="AC37" s="574">
        <v>0</v>
      </c>
      <c r="AD37" s="574">
        <v>0</v>
      </c>
      <c r="AE37" s="574">
        <v>0</v>
      </c>
      <c r="AF37" s="574">
        <v>0</v>
      </c>
      <c r="AG37" s="574">
        <v>0</v>
      </c>
      <c r="AH37" s="574">
        <v>0</v>
      </c>
      <c r="AI37" s="574">
        <v>0</v>
      </c>
      <c r="AJ37" s="574">
        <v>0</v>
      </c>
      <c r="AK37" s="574">
        <v>0</v>
      </c>
      <c r="AL37" s="574">
        <v>0</v>
      </c>
      <c r="AM37" s="574">
        <v>0</v>
      </c>
      <c r="AN37" s="574">
        <v>0</v>
      </c>
      <c r="AO37" s="574">
        <v>0</v>
      </c>
      <c r="AP37" s="574">
        <v>0</v>
      </c>
      <c r="AQ37" s="574">
        <v>0</v>
      </c>
      <c r="AR37" s="574">
        <v>0</v>
      </c>
      <c r="AS37" s="574">
        <v>0</v>
      </c>
      <c r="AT37" s="574">
        <v>0</v>
      </c>
      <c r="AU37" s="574">
        <v>0</v>
      </c>
      <c r="AV37" s="574">
        <v>0</v>
      </c>
      <c r="AW37" s="574">
        <v>0</v>
      </c>
      <c r="AX37" s="574">
        <v>0</v>
      </c>
      <c r="AY37" s="574">
        <v>0</v>
      </c>
      <c r="AZ37" s="574">
        <v>0</v>
      </c>
      <c r="BA37" s="574">
        <v>0</v>
      </c>
      <c r="BB37" s="574">
        <v>0</v>
      </c>
      <c r="BC37" s="574">
        <v>0</v>
      </c>
      <c r="BD37" s="574">
        <v>0</v>
      </c>
      <c r="BE37" s="574">
        <v>0</v>
      </c>
      <c r="BF37" s="574">
        <v>0</v>
      </c>
      <c r="BG37" s="574">
        <v>0</v>
      </c>
      <c r="BH37" s="574">
        <v>0</v>
      </c>
      <c r="BI37" s="574">
        <v>0</v>
      </c>
      <c r="BJ37" s="574">
        <v>0</v>
      </c>
      <c r="BK37" s="574">
        <v>0</v>
      </c>
      <c r="BL37" s="574">
        <v>0</v>
      </c>
      <c r="BM37" s="574">
        <v>0</v>
      </c>
      <c r="BN37" s="574">
        <v>0</v>
      </c>
      <c r="BO37" s="574">
        <v>0</v>
      </c>
      <c r="BP37" s="574">
        <v>0</v>
      </c>
      <c r="BQ37" s="574">
        <v>0</v>
      </c>
      <c r="BR37" s="574">
        <v>0</v>
      </c>
      <c r="BS37" s="574">
        <v>0</v>
      </c>
      <c r="BT37" s="574">
        <v>0</v>
      </c>
      <c r="BU37" s="574">
        <v>0</v>
      </c>
      <c r="BV37" s="574">
        <v>0</v>
      </c>
      <c r="BW37" s="574">
        <v>0</v>
      </c>
      <c r="BX37" s="574">
        <v>0</v>
      </c>
      <c r="BY37" s="574">
        <v>0</v>
      </c>
      <c r="BZ37" s="574">
        <v>0</v>
      </c>
      <c r="CA37" s="574">
        <v>0</v>
      </c>
      <c r="CB37" s="574">
        <v>0</v>
      </c>
      <c r="CC37" s="574">
        <v>0</v>
      </c>
      <c r="CD37" s="574">
        <v>0</v>
      </c>
      <c r="CE37" s="574">
        <v>0</v>
      </c>
      <c r="CF37" s="574">
        <v>0</v>
      </c>
      <c r="CG37" s="574">
        <v>0</v>
      </c>
      <c r="CH37" s="574">
        <v>0</v>
      </c>
      <c r="CI37" s="574">
        <v>0</v>
      </c>
      <c r="CJ37" s="574">
        <v>0</v>
      </c>
      <c r="CK37" s="574">
        <v>0</v>
      </c>
      <c r="CL37" s="574">
        <v>0</v>
      </c>
      <c r="CM37" s="574">
        <v>0</v>
      </c>
      <c r="CN37" s="574">
        <v>0</v>
      </c>
      <c r="CO37" s="574">
        <v>0</v>
      </c>
      <c r="CP37" s="574">
        <v>0</v>
      </c>
      <c r="CQ37" s="574">
        <v>0</v>
      </c>
      <c r="CR37" s="574">
        <v>0</v>
      </c>
      <c r="CS37" s="574">
        <v>0</v>
      </c>
      <c r="CT37" s="574">
        <v>0</v>
      </c>
      <c r="CU37" s="574">
        <v>0</v>
      </c>
      <c r="CV37" s="574">
        <v>0</v>
      </c>
      <c r="CW37" s="574">
        <v>0</v>
      </c>
      <c r="CX37" s="574">
        <v>0</v>
      </c>
      <c r="CY37" s="574">
        <v>0</v>
      </c>
      <c r="CZ37" s="574">
        <v>0</v>
      </c>
      <c r="DA37" s="574">
        <v>0</v>
      </c>
      <c r="DB37" s="574">
        <v>0</v>
      </c>
      <c r="DC37" s="574">
        <v>0</v>
      </c>
      <c r="DD37" s="574">
        <v>0</v>
      </c>
      <c r="DE37" s="574">
        <v>0</v>
      </c>
      <c r="DF37" s="574">
        <v>0</v>
      </c>
      <c r="DG37" s="574">
        <v>0</v>
      </c>
      <c r="DH37" s="574">
        <v>0</v>
      </c>
    </row>
    <row r="38" spans="1:112">
      <c r="A38" s="568"/>
      <c r="B38" s="568" t="s">
        <v>1310</v>
      </c>
      <c r="C38" s="575"/>
      <c r="D38" s="568" t="s">
        <v>1285</v>
      </c>
      <c r="E38" s="575" t="s">
        <v>1133</v>
      </c>
      <c r="F38" s="573">
        <v>4.4</v>
      </c>
      <c r="G38" s="574">
        <v>4.400928</v>
      </c>
      <c r="H38" s="574">
        <v>0</v>
      </c>
      <c r="I38" s="574">
        <v>0</v>
      </c>
      <c r="J38" s="574">
        <v>0</v>
      </c>
      <c r="K38" s="574">
        <v>0</v>
      </c>
      <c r="L38" s="574">
        <v>0</v>
      </c>
      <c r="M38" s="574">
        <v>0</v>
      </c>
      <c r="N38" s="574">
        <v>0</v>
      </c>
      <c r="O38" s="574">
        <v>0</v>
      </c>
      <c r="P38" s="574">
        <v>0</v>
      </c>
      <c r="Q38" s="574">
        <v>0</v>
      </c>
      <c r="R38" s="574">
        <v>4.400928</v>
      </c>
      <c r="S38" s="574">
        <v>0</v>
      </c>
      <c r="T38" s="574">
        <v>0</v>
      </c>
      <c r="U38" s="574">
        <v>0</v>
      </c>
      <c r="V38" s="574">
        <v>0</v>
      </c>
      <c r="W38" s="574">
        <v>0</v>
      </c>
      <c r="X38" s="574">
        <v>0</v>
      </c>
      <c r="Y38" s="574">
        <v>0</v>
      </c>
      <c r="Z38" s="574">
        <v>0</v>
      </c>
      <c r="AA38" s="574">
        <v>0</v>
      </c>
      <c r="AB38" s="574">
        <v>0</v>
      </c>
      <c r="AC38" s="574">
        <v>0</v>
      </c>
      <c r="AD38" s="574">
        <v>0</v>
      </c>
      <c r="AE38" s="574">
        <v>0</v>
      </c>
      <c r="AF38" s="574">
        <v>0</v>
      </c>
      <c r="AG38" s="574">
        <v>0</v>
      </c>
      <c r="AH38" s="574">
        <v>0</v>
      </c>
      <c r="AI38" s="574">
        <v>0</v>
      </c>
      <c r="AJ38" s="574">
        <v>0</v>
      </c>
      <c r="AK38" s="574">
        <v>0</v>
      </c>
      <c r="AL38" s="574">
        <v>0</v>
      </c>
      <c r="AM38" s="574">
        <v>0</v>
      </c>
      <c r="AN38" s="574">
        <v>0</v>
      </c>
      <c r="AO38" s="574">
        <v>0</v>
      </c>
      <c r="AP38" s="574">
        <v>0</v>
      </c>
      <c r="AQ38" s="574">
        <v>0</v>
      </c>
      <c r="AR38" s="574">
        <v>0</v>
      </c>
      <c r="AS38" s="574">
        <v>0</v>
      </c>
      <c r="AT38" s="574">
        <v>0</v>
      </c>
      <c r="AU38" s="574">
        <v>0</v>
      </c>
      <c r="AV38" s="574">
        <v>0</v>
      </c>
      <c r="AW38" s="574">
        <v>0</v>
      </c>
      <c r="AX38" s="574">
        <v>0</v>
      </c>
      <c r="AY38" s="574">
        <v>0</v>
      </c>
      <c r="AZ38" s="574">
        <v>0</v>
      </c>
      <c r="BA38" s="574">
        <v>0</v>
      </c>
      <c r="BB38" s="574">
        <v>0</v>
      </c>
      <c r="BC38" s="574">
        <v>0</v>
      </c>
      <c r="BD38" s="574">
        <v>0</v>
      </c>
      <c r="BE38" s="574">
        <v>0</v>
      </c>
      <c r="BF38" s="574">
        <v>0</v>
      </c>
      <c r="BG38" s="574">
        <v>0</v>
      </c>
      <c r="BH38" s="574">
        <v>0</v>
      </c>
      <c r="BI38" s="574">
        <v>0</v>
      </c>
      <c r="BJ38" s="574">
        <v>0</v>
      </c>
      <c r="BK38" s="574">
        <v>0</v>
      </c>
      <c r="BL38" s="574">
        <v>0</v>
      </c>
      <c r="BM38" s="574">
        <v>0</v>
      </c>
      <c r="BN38" s="574">
        <v>0</v>
      </c>
      <c r="BO38" s="574">
        <v>0</v>
      </c>
      <c r="BP38" s="574">
        <v>0</v>
      </c>
      <c r="BQ38" s="574">
        <v>0</v>
      </c>
      <c r="BR38" s="574">
        <v>0</v>
      </c>
      <c r="BS38" s="574">
        <v>0</v>
      </c>
      <c r="BT38" s="574">
        <v>0</v>
      </c>
      <c r="BU38" s="574">
        <v>0</v>
      </c>
      <c r="BV38" s="574">
        <v>0</v>
      </c>
      <c r="BW38" s="574">
        <v>0</v>
      </c>
      <c r="BX38" s="574">
        <v>0</v>
      </c>
      <c r="BY38" s="574">
        <v>0</v>
      </c>
      <c r="BZ38" s="574">
        <v>0</v>
      </c>
      <c r="CA38" s="574">
        <v>0</v>
      </c>
      <c r="CB38" s="574">
        <v>0</v>
      </c>
      <c r="CC38" s="574">
        <v>0</v>
      </c>
      <c r="CD38" s="574">
        <v>0</v>
      </c>
      <c r="CE38" s="574">
        <v>0</v>
      </c>
      <c r="CF38" s="574">
        <v>0</v>
      </c>
      <c r="CG38" s="574">
        <v>0</v>
      </c>
      <c r="CH38" s="574">
        <v>0</v>
      </c>
      <c r="CI38" s="574">
        <v>0</v>
      </c>
      <c r="CJ38" s="574">
        <v>0</v>
      </c>
      <c r="CK38" s="574">
        <v>0</v>
      </c>
      <c r="CL38" s="574">
        <v>0</v>
      </c>
      <c r="CM38" s="574">
        <v>0</v>
      </c>
      <c r="CN38" s="574">
        <v>0</v>
      </c>
      <c r="CO38" s="574">
        <v>0</v>
      </c>
      <c r="CP38" s="574">
        <v>0</v>
      </c>
      <c r="CQ38" s="574">
        <v>0</v>
      </c>
      <c r="CR38" s="574">
        <v>0</v>
      </c>
      <c r="CS38" s="574">
        <v>0</v>
      </c>
      <c r="CT38" s="574">
        <v>0</v>
      </c>
      <c r="CU38" s="574">
        <v>0</v>
      </c>
      <c r="CV38" s="574">
        <v>0</v>
      </c>
      <c r="CW38" s="574">
        <v>0</v>
      </c>
      <c r="CX38" s="574">
        <v>0</v>
      </c>
      <c r="CY38" s="574">
        <v>0</v>
      </c>
      <c r="CZ38" s="574">
        <v>0</v>
      </c>
      <c r="DA38" s="574">
        <v>0</v>
      </c>
      <c r="DB38" s="574">
        <v>0</v>
      </c>
      <c r="DC38" s="574">
        <v>0</v>
      </c>
      <c r="DD38" s="574">
        <v>0</v>
      </c>
      <c r="DE38" s="574">
        <v>0</v>
      </c>
      <c r="DF38" s="574">
        <v>0</v>
      </c>
      <c r="DG38" s="574">
        <v>0</v>
      </c>
      <c r="DH38" s="574">
        <v>0</v>
      </c>
    </row>
    <row r="39" spans="1:112">
      <c r="A39" s="568" t="s">
        <v>911</v>
      </c>
      <c r="B39" s="568" t="s">
        <v>1312</v>
      </c>
      <c r="C39" s="575" t="s">
        <v>1313</v>
      </c>
      <c r="D39" s="568"/>
      <c r="E39" s="575"/>
      <c r="F39" s="573">
        <v>171.97</v>
      </c>
      <c r="G39" s="574">
        <v>151.56214</v>
      </c>
      <c r="H39" s="574">
        <v>33.1428</v>
      </c>
      <c r="I39" s="574">
        <v>56.0364</v>
      </c>
      <c r="J39" s="574">
        <v>24.3619</v>
      </c>
      <c r="K39" s="574">
        <v>0</v>
      </c>
      <c r="L39" s="574">
        <v>0</v>
      </c>
      <c r="M39" s="574">
        <v>16.99824</v>
      </c>
      <c r="N39" s="574">
        <v>0</v>
      </c>
      <c r="O39" s="574">
        <v>7.710408</v>
      </c>
      <c r="P39" s="574">
        <v>0</v>
      </c>
      <c r="Q39" s="574">
        <v>0.405</v>
      </c>
      <c r="R39" s="574">
        <v>9.680544</v>
      </c>
      <c r="S39" s="574">
        <v>0</v>
      </c>
      <c r="T39" s="574">
        <v>0</v>
      </c>
      <c r="U39" s="574">
        <v>20.412736</v>
      </c>
      <c r="V39" s="574">
        <v>2.98</v>
      </c>
      <c r="W39" s="574">
        <v>0.3</v>
      </c>
      <c r="X39" s="574">
        <v>0</v>
      </c>
      <c r="Y39" s="574">
        <v>0</v>
      </c>
      <c r="Z39" s="574">
        <v>0</v>
      </c>
      <c r="AA39" s="574">
        <v>0</v>
      </c>
      <c r="AB39" s="574">
        <v>0.3</v>
      </c>
      <c r="AC39" s="574">
        <v>0</v>
      </c>
      <c r="AD39" s="574">
        <v>0</v>
      </c>
      <c r="AE39" s="574">
        <v>2.5</v>
      </c>
      <c r="AF39" s="574">
        <v>0</v>
      </c>
      <c r="AG39" s="574">
        <v>0</v>
      </c>
      <c r="AH39" s="574">
        <v>0</v>
      </c>
      <c r="AI39" s="574">
        <v>0.1</v>
      </c>
      <c r="AJ39" s="574">
        <v>0.1</v>
      </c>
      <c r="AK39" s="574">
        <v>1.5</v>
      </c>
      <c r="AL39" s="574">
        <v>0</v>
      </c>
      <c r="AM39" s="574">
        <v>0</v>
      </c>
      <c r="AN39" s="574">
        <v>0</v>
      </c>
      <c r="AO39" s="574">
        <v>2.664</v>
      </c>
      <c r="AP39" s="574">
        <v>0</v>
      </c>
      <c r="AQ39" s="574">
        <v>1.190736</v>
      </c>
      <c r="AR39" s="574">
        <v>0</v>
      </c>
      <c r="AS39" s="574">
        <v>0</v>
      </c>
      <c r="AT39" s="574">
        <v>8.778</v>
      </c>
      <c r="AU39" s="574">
        <v>0</v>
      </c>
      <c r="AV39" s="574">
        <v>0</v>
      </c>
      <c r="AW39" s="574">
        <v>0</v>
      </c>
      <c r="AX39" s="574">
        <v>0</v>
      </c>
      <c r="AY39" s="574">
        <v>0</v>
      </c>
      <c r="AZ39" s="574">
        <v>0</v>
      </c>
      <c r="BA39" s="574">
        <v>0</v>
      </c>
      <c r="BB39" s="574">
        <v>0</v>
      </c>
      <c r="BC39" s="574">
        <v>0</v>
      </c>
      <c r="BD39" s="574">
        <v>0</v>
      </c>
      <c r="BE39" s="574">
        <v>0</v>
      </c>
      <c r="BF39" s="574">
        <v>0</v>
      </c>
      <c r="BG39" s="574">
        <v>0</v>
      </c>
      <c r="BH39" s="574">
        <v>0</v>
      </c>
      <c r="BI39" s="574">
        <v>0</v>
      </c>
      <c r="BJ39" s="574">
        <v>0</v>
      </c>
      <c r="BK39" s="574">
        <v>0</v>
      </c>
      <c r="BL39" s="574">
        <v>0</v>
      </c>
      <c r="BM39" s="574">
        <v>0</v>
      </c>
      <c r="BN39" s="574">
        <v>0</v>
      </c>
      <c r="BO39" s="574">
        <v>0</v>
      </c>
      <c r="BP39" s="574">
        <v>0</v>
      </c>
      <c r="BQ39" s="574">
        <v>0</v>
      </c>
      <c r="BR39" s="574">
        <v>0</v>
      </c>
      <c r="BS39" s="574">
        <v>0</v>
      </c>
      <c r="BT39" s="574">
        <v>0</v>
      </c>
      <c r="BU39" s="574">
        <v>0</v>
      </c>
      <c r="BV39" s="574">
        <v>0</v>
      </c>
      <c r="BW39" s="574">
        <v>0</v>
      </c>
      <c r="BX39" s="574">
        <v>0</v>
      </c>
      <c r="BY39" s="574">
        <v>0</v>
      </c>
      <c r="BZ39" s="574">
        <v>0</v>
      </c>
      <c r="CA39" s="574">
        <v>0</v>
      </c>
      <c r="CB39" s="574">
        <v>0</v>
      </c>
      <c r="CC39" s="574">
        <v>0</v>
      </c>
      <c r="CD39" s="574">
        <v>0</v>
      </c>
      <c r="CE39" s="574">
        <v>0</v>
      </c>
      <c r="CF39" s="574">
        <v>0</v>
      </c>
      <c r="CG39" s="574">
        <v>0</v>
      </c>
      <c r="CH39" s="574">
        <v>0</v>
      </c>
      <c r="CI39" s="574">
        <v>0</v>
      </c>
      <c r="CJ39" s="574">
        <v>0</v>
      </c>
      <c r="CK39" s="574">
        <v>0</v>
      </c>
      <c r="CL39" s="574">
        <v>0</v>
      </c>
      <c r="CM39" s="574">
        <v>0</v>
      </c>
      <c r="CN39" s="574">
        <v>0</v>
      </c>
      <c r="CO39" s="574">
        <v>0</v>
      </c>
      <c r="CP39" s="574">
        <v>0</v>
      </c>
      <c r="CQ39" s="574">
        <v>0</v>
      </c>
      <c r="CR39" s="574">
        <v>0</v>
      </c>
      <c r="CS39" s="574">
        <v>0</v>
      </c>
      <c r="CT39" s="574">
        <v>0</v>
      </c>
      <c r="CU39" s="574">
        <v>0</v>
      </c>
      <c r="CV39" s="574">
        <v>0</v>
      </c>
      <c r="CW39" s="574">
        <v>0</v>
      </c>
      <c r="CX39" s="574">
        <v>0</v>
      </c>
      <c r="CY39" s="574">
        <v>0</v>
      </c>
      <c r="CZ39" s="574">
        <v>0</v>
      </c>
      <c r="DA39" s="574">
        <v>0</v>
      </c>
      <c r="DB39" s="574">
        <v>0</v>
      </c>
      <c r="DC39" s="574">
        <v>0</v>
      </c>
      <c r="DD39" s="574">
        <v>0</v>
      </c>
      <c r="DE39" s="574">
        <v>0</v>
      </c>
      <c r="DF39" s="574">
        <v>0</v>
      </c>
      <c r="DG39" s="574">
        <v>0</v>
      </c>
      <c r="DH39" s="574">
        <v>0</v>
      </c>
    </row>
    <row r="40" spans="1:112">
      <c r="A40" s="568"/>
      <c r="B40" s="568" t="s">
        <v>1312</v>
      </c>
      <c r="C40" s="575"/>
      <c r="D40" s="568" t="s">
        <v>1317</v>
      </c>
      <c r="E40" s="575" t="s">
        <v>1601</v>
      </c>
      <c r="F40" s="573">
        <v>133.95</v>
      </c>
      <c r="G40" s="574">
        <v>113.5411</v>
      </c>
      <c r="H40" s="574">
        <v>33.1428</v>
      </c>
      <c r="I40" s="574">
        <v>56.0364</v>
      </c>
      <c r="J40" s="574">
        <v>24.3619</v>
      </c>
      <c r="K40" s="574">
        <v>0</v>
      </c>
      <c r="L40" s="574">
        <v>0</v>
      </c>
      <c r="M40" s="574">
        <v>0</v>
      </c>
      <c r="N40" s="574">
        <v>0</v>
      </c>
      <c r="O40" s="574">
        <v>0</v>
      </c>
      <c r="P40" s="574">
        <v>0</v>
      </c>
      <c r="Q40" s="574">
        <v>0</v>
      </c>
      <c r="R40" s="574">
        <v>0</v>
      </c>
      <c r="S40" s="574">
        <v>0</v>
      </c>
      <c r="T40" s="574">
        <v>0</v>
      </c>
      <c r="U40" s="574">
        <v>20.412736</v>
      </c>
      <c r="V40" s="574">
        <v>2.98</v>
      </c>
      <c r="W40" s="574">
        <v>0.3</v>
      </c>
      <c r="X40" s="574">
        <v>0</v>
      </c>
      <c r="Y40" s="574">
        <v>0</v>
      </c>
      <c r="Z40" s="574">
        <v>0</v>
      </c>
      <c r="AA40" s="574">
        <v>0</v>
      </c>
      <c r="AB40" s="574">
        <v>0.3</v>
      </c>
      <c r="AC40" s="574">
        <v>0</v>
      </c>
      <c r="AD40" s="574">
        <v>0</v>
      </c>
      <c r="AE40" s="574">
        <v>2.5</v>
      </c>
      <c r="AF40" s="574">
        <v>0</v>
      </c>
      <c r="AG40" s="574">
        <v>0</v>
      </c>
      <c r="AH40" s="574">
        <v>0</v>
      </c>
      <c r="AI40" s="574">
        <v>0.1</v>
      </c>
      <c r="AJ40" s="574">
        <v>0.1</v>
      </c>
      <c r="AK40" s="574">
        <v>1.5</v>
      </c>
      <c r="AL40" s="574">
        <v>0</v>
      </c>
      <c r="AM40" s="574">
        <v>0</v>
      </c>
      <c r="AN40" s="574">
        <v>0</v>
      </c>
      <c r="AO40" s="574">
        <v>2.664</v>
      </c>
      <c r="AP40" s="574">
        <v>0</v>
      </c>
      <c r="AQ40" s="574">
        <v>1.190736</v>
      </c>
      <c r="AR40" s="574">
        <v>0</v>
      </c>
      <c r="AS40" s="574">
        <v>0</v>
      </c>
      <c r="AT40" s="574">
        <v>8.778</v>
      </c>
      <c r="AU40" s="574">
        <v>0</v>
      </c>
      <c r="AV40" s="574">
        <v>0</v>
      </c>
      <c r="AW40" s="574">
        <v>0</v>
      </c>
      <c r="AX40" s="574">
        <v>0</v>
      </c>
      <c r="AY40" s="574">
        <v>0</v>
      </c>
      <c r="AZ40" s="574">
        <v>0</v>
      </c>
      <c r="BA40" s="574">
        <v>0</v>
      </c>
      <c r="BB40" s="574">
        <v>0</v>
      </c>
      <c r="BC40" s="574">
        <v>0</v>
      </c>
      <c r="BD40" s="574">
        <v>0</v>
      </c>
      <c r="BE40" s="574">
        <v>0</v>
      </c>
      <c r="BF40" s="574">
        <v>0</v>
      </c>
      <c r="BG40" s="574">
        <v>0</v>
      </c>
      <c r="BH40" s="574">
        <v>0</v>
      </c>
      <c r="BI40" s="574">
        <v>0</v>
      </c>
      <c r="BJ40" s="574">
        <v>0</v>
      </c>
      <c r="BK40" s="574">
        <v>0</v>
      </c>
      <c r="BL40" s="574">
        <v>0</v>
      </c>
      <c r="BM40" s="574">
        <v>0</v>
      </c>
      <c r="BN40" s="574">
        <v>0</v>
      </c>
      <c r="BO40" s="574">
        <v>0</v>
      </c>
      <c r="BP40" s="574">
        <v>0</v>
      </c>
      <c r="BQ40" s="574">
        <v>0</v>
      </c>
      <c r="BR40" s="574">
        <v>0</v>
      </c>
      <c r="BS40" s="574">
        <v>0</v>
      </c>
      <c r="BT40" s="574">
        <v>0</v>
      </c>
      <c r="BU40" s="574">
        <v>0</v>
      </c>
      <c r="BV40" s="574">
        <v>0</v>
      </c>
      <c r="BW40" s="574">
        <v>0</v>
      </c>
      <c r="BX40" s="574">
        <v>0</v>
      </c>
      <c r="BY40" s="574">
        <v>0</v>
      </c>
      <c r="BZ40" s="574">
        <v>0</v>
      </c>
      <c r="CA40" s="574">
        <v>0</v>
      </c>
      <c r="CB40" s="574">
        <v>0</v>
      </c>
      <c r="CC40" s="574">
        <v>0</v>
      </c>
      <c r="CD40" s="574">
        <v>0</v>
      </c>
      <c r="CE40" s="574">
        <v>0</v>
      </c>
      <c r="CF40" s="574">
        <v>0</v>
      </c>
      <c r="CG40" s="574">
        <v>0</v>
      </c>
      <c r="CH40" s="574">
        <v>0</v>
      </c>
      <c r="CI40" s="574">
        <v>0</v>
      </c>
      <c r="CJ40" s="574">
        <v>0</v>
      </c>
      <c r="CK40" s="574">
        <v>0</v>
      </c>
      <c r="CL40" s="574">
        <v>0</v>
      </c>
      <c r="CM40" s="574">
        <v>0</v>
      </c>
      <c r="CN40" s="574">
        <v>0</v>
      </c>
      <c r="CO40" s="574">
        <v>0</v>
      </c>
      <c r="CP40" s="574">
        <v>0</v>
      </c>
      <c r="CQ40" s="574">
        <v>0</v>
      </c>
      <c r="CR40" s="574">
        <v>0</v>
      </c>
      <c r="CS40" s="574">
        <v>0</v>
      </c>
      <c r="CT40" s="574">
        <v>0</v>
      </c>
      <c r="CU40" s="574">
        <v>0</v>
      </c>
      <c r="CV40" s="574">
        <v>0</v>
      </c>
      <c r="CW40" s="574">
        <v>0</v>
      </c>
      <c r="CX40" s="574">
        <v>0</v>
      </c>
      <c r="CY40" s="574">
        <v>0</v>
      </c>
      <c r="CZ40" s="574">
        <v>0</v>
      </c>
      <c r="DA40" s="574">
        <v>0</v>
      </c>
      <c r="DB40" s="574">
        <v>0</v>
      </c>
      <c r="DC40" s="574">
        <v>0</v>
      </c>
      <c r="DD40" s="574">
        <v>0</v>
      </c>
      <c r="DE40" s="574">
        <v>0</v>
      </c>
      <c r="DF40" s="574">
        <v>0</v>
      </c>
      <c r="DG40" s="574">
        <v>0</v>
      </c>
      <c r="DH40" s="574">
        <v>0</v>
      </c>
    </row>
    <row r="41" spans="1:112">
      <c r="A41" s="568"/>
      <c r="B41" s="568" t="s">
        <v>1312</v>
      </c>
      <c r="C41" s="575"/>
      <c r="D41" s="568" t="s">
        <v>1274</v>
      </c>
      <c r="E41" s="575" t="s">
        <v>1603</v>
      </c>
      <c r="F41" s="573">
        <v>17</v>
      </c>
      <c r="G41" s="574">
        <v>16.99824</v>
      </c>
      <c r="H41" s="574">
        <v>0</v>
      </c>
      <c r="I41" s="574">
        <v>0</v>
      </c>
      <c r="J41" s="574">
        <v>0</v>
      </c>
      <c r="K41" s="574">
        <v>0</v>
      </c>
      <c r="L41" s="574">
        <v>0</v>
      </c>
      <c r="M41" s="574">
        <v>16.99824</v>
      </c>
      <c r="N41" s="574">
        <v>0</v>
      </c>
      <c r="O41" s="574">
        <v>0</v>
      </c>
      <c r="P41" s="574">
        <v>0</v>
      </c>
      <c r="Q41" s="574">
        <v>0</v>
      </c>
      <c r="R41" s="574">
        <v>0</v>
      </c>
      <c r="S41" s="574">
        <v>0</v>
      </c>
      <c r="T41" s="574">
        <v>0</v>
      </c>
      <c r="U41" s="574">
        <v>0</v>
      </c>
      <c r="V41" s="574">
        <v>0</v>
      </c>
      <c r="W41" s="574">
        <v>0</v>
      </c>
      <c r="X41" s="574">
        <v>0</v>
      </c>
      <c r="Y41" s="574">
        <v>0</v>
      </c>
      <c r="Z41" s="574">
        <v>0</v>
      </c>
      <c r="AA41" s="574">
        <v>0</v>
      </c>
      <c r="AB41" s="574">
        <v>0</v>
      </c>
      <c r="AC41" s="574">
        <v>0</v>
      </c>
      <c r="AD41" s="574">
        <v>0</v>
      </c>
      <c r="AE41" s="574">
        <v>0</v>
      </c>
      <c r="AF41" s="574">
        <v>0</v>
      </c>
      <c r="AG41" s="574">
        <v>0</v>
      </c>
      <c r="AH41" s="574">
        <v>0</v>
      </c>
      <c r="AI41" s="574">
        <v>0</v>
      </c>
      <c r="AJ41" s="574">
        <v>0</v>
      </c>
      <c r="AK41" s="574">
        <v>0</v>
      </c>
      <c r="AL41" s="574">
        <v>0</v>
      </c>
      <c r="AM41" s="574">
        <v>0</v>
      </c>
      <c r="AN41" s="574">
        <v>0</v>
      </c>
      <c r="AO41" s="574">
        <v>0</v>
      </c>
      <c r="AP41" s="574">
        <v>0</v>
      </c>
      <c r="AQ41" s="574">
        <v>0</v>
      </c>
      <c r="AR41" s="574">
        <v>0</v>
      </c>
      <c r="AS41" s="574">
        <v>0</v>
      </c>
      <c r="AT41" s="574">
        <v>0</v>
      </c>
      <c r="AU41" s="574">
        <v>0</v>
      </c>
      <c r="AV41" s="574">
        <v>0</v>
      </c>
      <c r="AW41" s="574">
        <v>0</v>
      </c>
      <c r="AX41" s="574">
        <v>0</v>
      </c>
      <c r="AY41" s="574">
        <v>0</v>
      </c>
      <c r="AZ41" s="574">
        <v>0</v>
      </c>
      <c r="BA41" s="574">
        <v>0</v>
      </c>
      <c r="BB41" s="574">
        <v>0</v>
      </c>
      <c r="BC41" s="574">
        <v>0</v>
      </c>
      <c r="BD41" s="574">
        <v>0</v>
      </c>
      <c r="BE41" s="574">
        <v>0</v>
      </c>
      <c r="BF41" s="574">
        <v>0</v>
      </c>
      <c r="BG41" s="574">
        <v>0</v>
      </c>
      <c r="BH41" s="574">
        <v>0</v>
      </c>
      <c r="BI41" s="574">
        <v>0</v>
      </c>
      <c r="BJ41" s="574">
        <v>0</v>
      </c>
      <c r="BK41" s="574">
        <v>0</v>
      </c>
      <c r="BL41" s="574">
        <v>0</v>
      </c>
      <c r="BM41" s="574">
        <v>0</v>
      </c>
      <c r="BN41" s="574">
        <v>0</v>
      </c>
      <c r="BO41" s="574">
        <v>0</v>
      </c>
      <c r="BP41" s="574">
        <v>0</v>
      </c>
      <c r="BQ41" s="574">
        <v>0</v>
      </c>
      <c r="BR41" s="574">
        <v>0</v>
      </c>
      <c r="BS41" s="574">
        <v>0</v>
      </c>
      <c r="BT41" s="574">
        <v>0</v>
      </c>
      <c r="BU41" s="574">
        <v>0</v>
      </c>
      <c r="BV41" s="574">
        <v>0</v>
      </c>
      <c r="BW41" s="574">
        <v>0</v>
      </c>
      <c r="BX41" s="574">
        <v>0</v>
      </c>
      <c r="BY41" s="574">
        <v>0</v>
      </c>
      <c r="BZ41" s="574">
        <v>0</v>
      </c>
      <c r="CA41" s="574">
        <v>0</v>
      </c>
      <c r="CB41" s="574">
        <v>0</v>
      </c>
      <c r="CC41" s="574">
        <v>0</v>
      </c>
      <c r="CD41" s="574">
        <v>0</v>
      </c>
      <c r="CE41" s="574">
        <v>0</v>
      </c>
      <c r="CF41" s="574">
        <v>0</v>
      </c>
      <c r="CG41" s="574">
        <v>0</v>
      </c>
      <c r="CH41" s="574">
        <v>0</v>
      </c>
      <c r="CI41" s="574">
        <v>0</v>
      </c>
      <c r="CJ41" s="574">
        <v>0</v>
      </c>
      <c r="CK41" s="574">
        <v>0</v>
      </c>
      <c r="CL41" s="574">
        <v>0</v>
      </c>
      <c r="CM41" s="574">
        <v>0</v>
      </c>
      <c r="CN41" s="574">
        <v>0</v>
      </c>
      <c r="CO41" s="574">
        <v>0</v>
      </c>
      <c r="CP41" s="574">
        <v>0</v>
      </c>
      <c r="CQ41" s="574">
        <v>0</v>
      </c>
      <c r="CR41" s="574">
        <v>0</v>
      </c>
      <c r="CS41" s="574">
        <v>0</v>
      </c>
      <c r="CT41" s="574">
        <v>0</v>
      </c>
      <c r="CU41" s="574">
        <v>0</v>
      </c>
      <c r="CV41" s="574">
        <v>0</v>
      </c>
      <c r="CW41" s="574">
        <v>0</v>
      </c>
      <c r="CX41" s="574">
        <v>0</v>
      </c>
      <c r="CY41" s="574">
        <v>0</v>
      </c>
      <c r="CZ41" s="574">
        <v>0</v>
      </c>
      <c r="DA41" s="574">
        <v>0</v>
      </c>
      <c r="DB41" s="574">
        <v>0</v>
      </c>
      <c r="DC41" s="574">
        <v>0</v>
      </c>
      <c r="DD41" s="574">
        <v>0</v>
      </c>
      <c r="DE41" s="574">
        <v>0</v>
      </c>
      <c r="DF41" s="574">
        <v>0</v>
      </c>
      <c r="DG41" s="574">
        <v>0</v>
      </c>
      <c r="DH41" s="574">
        <v>0</v>
      </c>
    </row>
    <row r="42" spans="1:112">
      <c r="A42" s="568"/>
      <c r="B42" s="568" t="s">
        <v>1312</v>
      </c>
      <c r="C42" s="575"/>
      <c r="D42" s="568" t="s">
        <v>1278</v>
      </c>
      <c r="E42" s="575" t="s">
        <v>356</v>
      </c>
      <c r="F42" s="573">
        <v>8.12</v>
      </c>
      <c r="G42" s="574">
        <v>8.115408</v>
      </c>
      <c r="H42" s="574">
        <v>0</v>
      </c>
      <c r="I42" s="574">
        <v>0</v>
      </c>
      <c r="J42" s="574">
        <v>0</v>
      </c>
      <c r="K42" s="574">
        <v>0</v>
      </c>
      <c r="L42" s="574">
        <v>0</v>
      </c>
      <c r="M42" s="574">
        <v>0</v>
      </c>
      <c r="N42" s="574">
        <v>0</v>
      </c>
      <c r="O42" s="574">
        <v>7.710408</v>
      </c>
      <c r="P42" s="574">
        <v>0</v>
      </c>
      <c r="Q42" s="574">
        <v>0.405</v>
      </c>
      <c r="R42" s="574">
        <v>0</v>
      </c>
      <c r="S42" s="574">
        <v>0</v>
      </c>
      <c r="T42" s="574">
        <v>0</v>
      </c>
      <c r="U42" s="574">
        <v>0</v>
      </c>
      <c r="V42" s="574">
        <v>0</v>
      </c>
      <c r="W42" s="574">
        <v>0</v>
      </c>
      <c r="X42" s="574">
        <v>0</v>
      </c>
      <c r="Y42" s="574">
        <v>0</v>
      </c>
      <c r="Z42" s="574">
        <v>0</v>
      </c>
      <c r="AA42" s="574">
        <v>0</v>
      </c>
      <c r="AB42" s="574">
        <v>0</v>
      </c>
      <c r="AC42" s="574">
        <v>0</v>
      </c>
      <c r="AD42" s="574">
        <v>0</v>
      </c>
      <c r="AE42" s="574">
        <v>0</v>
      </c>
      <c r="AF42" s="574">
        <v>0</v>
      </c>
      <c r="AG42" s="574">
        <v>0</v>
      </c>
      <c r="AH42" s="574">
        <v>0</v>
      </c>
      <c r="AI42" s="574">
        <v>0</v>
      </c>
      <c r="AJ42" s="574">
        <v>0</v>
      </c>
      <c r="AK42" s="574">
        <v>0</v>
      </c>
      <c r="AL42" s="574">
        <v>0</v>
      </c>
      <c r="AM42" s="574">
        <v>0</v>
      </c>
      <c r="AN42" s="574">
        <v>0</v>
      </c>
      <c r="AO42" s="574">
        <v>0</v>
      </c>
      <c r="AP42" s="574">
        <v>0</v>
      </c>
      <c r="AQ42" s="574">
        <v>0</v>
      </c>
      <c r="AR42" s="574">
        <v>0</v>
      </c>
      <c r="AS42" s="574">
        <v>0</v>
      </c>
      <c r="AT42" s="574">
        <v>0</v>
      </c>
      <c r="AU42" s="574">
        <v>0</v>
      </c>
      <c r="AV42" s="574">
        <v>0</v>
      </c>
      <c r="AW42" s="574">
        <v>0</v>
      </c>
      <c r="AX42" s="574">
        <v>0</v>
      </c>
      <c r="AY42" s="574">
        <v>0</v>
      </c>
      <c r="AZ42" s="574">
        <v>0</v>
      </c>
      <c r="BA42" s="574">
        <v>0</v>
      </c>
      <c r="BB42" s="574">
        <v>0</v>
      </c>
      <c r="BC42" s="574">
        <v>0</v>
      </c>
      <c r="BD42" s="574">
        <v>0</v>
      </c>
      <c r="BE42" s="574">
        <v>0</v>
      </c>
      <c r="BF42" s="574">
        <v>0</v>
      </c>
      <c r="BG42" s="574">
        <v>0</v>
      </c>
      <c r="BH42" s="574">
        <v>0</v>
      </c>
      <c r="BI42" s="574">
        <v>0</v>
      </c>
      <c r="BJ42" s="574">
        <v>0</v>
      </c>
      <c r="BK42" s="574">
        <v>0</v>
      </c>
      <c r="BL42" s="574">
        <v>0</v>
      </c>
      <c r="BM42" s="574">
        <v>0</v>
      </c>
      <c r="BN42" s="574">
        <v>0</v>
      </c>
      <c r="BO42" s="574">
        <v>0</v>
      </c>
      <c r="BP42" s="574">
        <v>0</v>
      </c>
      <c r="BQ42" s="574">
        <v>0</v>
      </c>
      <c r="BR42" s="574">
        <v>0</v>
      </c>
      <c r="BS42" s="574">
        <v>0</v>
      </c>
      <c r="BT42" s="574">
        <v>0</v>
      </c>
      <c r="BU42" s="574">
        <v>0</v>
      </c>
      <c r="BV42" s="574">
        <v>0</v>
      </c>
      <c r="BW42" s="574">
        <v>0</v>
      </c>
      <c r="BX42" s="574">
        <v>0</v>
      </c>
      <c r="BY42" s="574">
        <v>0</v>
      </c>
      <c r="BZ42" s="574">
        <v>0</v>
      </c>
      <c r="CA42" s="574">
        <v>0</v>
      </c>
      <c r="CB42" s="574">
        <v>0</v>
      </c>
      <c r="CC42" s="574">
        <v>0</v>
      </c>
      <c r="CD42" s="574">
        <v>0</v>
      </c>
      <c r="CE42" s="574">
        <v>0</v>
      </c>
      <c r="CF42" s="574">
        <v>0</v>
      </c>
      <c r="CG42" s="574">
        <v>0</v>
      </c>
      <c r="CH42" s="574">
        <v>0</v>
      </c>
      <c r="CI42" s="574">
        <v>0</v>
      </c>
      <c r="CJ42" s="574">
        <v>0</v>
      </c>
      <c r="CK42" s="574">
        <v>0</v>
      </c>
      <c r="CL42" s="574">
        <v>0</v>
      </c>
      <c r="CM42" s="574">
        <v>0</v>
      </c>
      <c r="CN42" s="574">
        <v>0</v>
      </c>
      <c r="CO42" s="574">
        <v>0</v>
      </c>
      <c r="CP42" s="574">
        <v>0</v>
      </c>
      <c r="CQ42" s="574">
        <v>0</v>
      </c>
      <c r="CR42" s="574">
        <v>0</v>
      </c>
      <c r="CS42" s="574">
        <v>0</v>
      </c>
      <c r="CT42" s="574">
        <v>0</v>
      </c>
      <c r="CU42" s="574">
        <v>0</v>
      </c>
      <c r="CV42" s="574">
        <v>0</v>
      </c>
      <c r="CW42" s="574">
        <v>0</v>
      </c>
      <c r="CX42" s="574">
        <v>0</v>
      </c>
      <c r="CY42" s="574">
        <v>0</v>
      </c>
      <c r="CZ42" s="574">
        <v>0</v>
      </c>
      <c r="DA42" s="574">
        <v>0</v>
      </c>
      <c r="DB42" s="574">
        <v>0</v>
      </c>
      <c r="DC42" s="574">
        <v>0</v>
      </c>
      <c r="DD42" s="574">
        <v>0</v>
      </c>
      <c r="DE42" s="574">
        <v>0</v>
      </c>
      <c r="DF42" s="574">
        <v>0</v>
      </c>
      <c r="DG42" s="574">
        <v>0</v>
      </c>
      <c r="DH42" s="574">
        <v>0</v>
      </c>
    </row>
    <row r="43" spans="1:112">
      <c r="A43" s="568"/>
      <c r="B43" s="568" t="s">
        <v>1312</v>
      </c>
      <c r="C43" s="575"/>
      <c r="D43" s="568" t="s">
        <v>1280</v>
      </c>
      <c r="E43" s="575" t="s">
        <v>358</v>
      </c>
      <c r="F43" s="573">
        <v>3.23</v>
      </c>
      <c r="G43" s="574">
        <v>3.226848</v>
      </c>
      <c r="H43" s="574">
        <v>0</v>
      </c>
      <c r="I43" s="574">
        <v>0</v>
      </c>
      <c r="J43" s="574">
        <v>0</v>
      </c>
      <c r="K43" s="574">
        <v>0</v>
      </c>
      <c r="L43" s="574">
        <v>0</v>
      </c>
      <c r="M43" s="574">
        <v>0</v>
      </c>
      <c r="N43" s="574">
        <v>0</v>
      </c>
      <c r="O43" s="574">
        <v>0</v>
      </c>
      <c r="P43" s="574">
        <v>0</v>
      </c>
      <c r="Q43" s="574">
        <v>0</v>
      </c>
      <c r="R43" s="574">
        <v>0</v>
      </c>
      <c r="S43" s="574">
        <v>0</v>
      </c>
      <c r="T43" s="574">
        <v>0</v>
      </c>
      <c r="U43" s="574">
        <v>0</v>
      </c>
      <c r="V43" s="574">
        <v>0</v>
      </c>
      <c r="W43" s="574">
        <v>0</v>
      </c>
      <c r="X43" s="574">
        <v>0</v>
      </c>
      <c r="Y43" s="574">
        <v>0</v>
      </c>
      <c r="Z43" s="574">
        <v>0</v>
      </c>
      <c r="AA43" s="574">
        <v>0</v>
      </c>
      <c r="AB43" s="574">
        <v>0</v>
      </c>
      <c r="AC43" s="574">
        <v>0</v>
      </c>
      <c r="AD43" s="574">
        <v>0</v>
      </c>
      <c r="AE43" s="574">
        <v>0</v>
      </c>
      <c r="AF43" s="574">
        <v>0</v>
      </c>
      <c r="AG43" s="574">
        <v>0</v>
      </c>
      <c r="AH43" s="574">
        <v>0</v>
      </c>
      <c r="AI43" s="574">
        <v>0</v>
      </c>
      <c r="AJ43" s="574">
        <v>0</v>
      </c>
      <c r="AK43" s="574">
        <v>0</v>
      </c>
      <c r="AL43" s="574">
        <v>0</v>
      </c>
      <c r="AM43" s="574">
        <v>0</v>
      </c>
      <c r="AN43" s="574">
        <v>0</v>
      </c>
      <c r="AO43" s="574">
        <v>0</v>
      </c>
      <c r="AP43" s="574">
        <v>0</v>
      </c>
      <c r="AQ43" s="574">
        <v>0</v>
      </c>
      <c r="AR43" s="574">
        <v>0</v>
      </c>
      <c r="AS43" s="574">
        <v>0</v>
      </c>
      <c r="AT43" s="574">
        <v>0</v>
      </c>
      <c r="AU43" s="574">
        <v>0</v>
      </c>
      <c r="AV43" s="574">
        <v>0</v>
      </c>
      <c r="AW43" s="574">
        <v>0</v>
      </c>
      <c r="AX43" s="574">
        <v>0</v>
      </c>
      <c r="AY43" s="574">
        <v>0</v>
      </c>
      <c r="AZ43" s="574">
        <v>0</v>
      </c>
      <c r="BA43" s="574">
        <v>0</v>
      </c>
      <c r="BB43" s="574">
        <v>0</v>
      </c>
      <c r="BC43" s="574">
        <v>0</v>
      </c>
      <c r="BD43" s="574">
        <v>0</v>
      </c>
      <c r="BE43" s="574">
        <v>0</v>
      </c>
      <c r="BF43" s="574">
        <v>0</v>
      </c>
      <c r="BG43" s="574">
        <v>0</v>
      </c>
      <c r="BH43" s="574">
        <v>0</v>
      </c>
      <c r="BI43" s="574">
        <v>0</v>
      </c>
      <c r="BJ43" s="574">
        <v>0</v>
      </c>
      <c r="BK43" s="574">
        <v>0</v>
      </c>
      <c r="BL43" s="574">
        <v>0</v>
      </c>
      <c r="BM43" s="574">
        <v>0</v>
      </c>
      <c r="BN43" s="574">
        <v>0</v>
      </c>
      <c r="BO43" s="574">
        <v>0</v>
      </c>
      <c r="BP43" s="574">
        <v>0</v>
      </c>
      <c r="BQ43" s="574">
        <v>0</v>
      </c>
      <c r="BR43" s="574">
        <v>0</v>
      </c>
      <c r="BS43" s="574">
        <v>0</v>
      </c>
      <c r="BT43" s="574">
        <v>0</v>
      </c>
      <c r="BU43" s="574">
        <v>0</v>
      </c>
      <c r="BV43" s="574">
        <v>0</v>
      </c>
      <c r="BW43" s="574">
        <v>0</v>
      </c>
      <c r="BX43" s="574">
        <v>0</v>
      </c>
      <c r="BY43" s="574">
        <v>0</v>
      </c>
      <c r="BZ43" s="574">
        <v>0</v>
      </c>
      <c r="CA43" s="574">
        <v>0</v>
      </c>
      <c r="CB43" s="574">
        <v>0</v>
      </c>
      <c r="CC43" s="574">
        <v>0</v>
      </c>
      <c r="CD43" s="574">
        <v>0</v>
      </c>
      <c r="CE43" s="574">
        <v>0</v>
      </c>
      <c r="CF43" s="574">
        <v>0</v>
      </c>
      <c r="CG43" s="574">
        <v>0</v>
      </c>
      <c r="CH43" s="574">
        <v>0</v>
      </c>
      <c r="CI43" s="574">
        <v>0</v>
      </c>
      <c r="CJ43" s="574">
        <v>0</v>
      </c>
      <c r="CK43" s="574">
        <v>0</v>
      </c>
      <c r="CL43" s="574">
        <v>0</v>
      </c>
      <c r="CM43" s="574">
        <v>0</v>
      </c>
      <c r="CN43" s="574">
        <v>0</v>
      </c>
      <c r="CO43" s="574">
        <v>0</v>
      </c>
      <c r="CP43" s="574">
        <v>0</v>
      </c>
      <c r="CQ43" s="574">
        <v>0</v>
      </c>
      <c r="CR43" s="574">
        <v>0</v>
      </c>
      <c r="CS43" s="574">
        <v>0</v>
      </c>
      <c r="CT43" s="574">
        <v>0</v>
      </c>
      <c r="CU43" s="574">
        <v>0</v>
      </c>
      <c r="CV43" s="574">
        <v>0</v>
      </c>
      <c r="CW43" s="574">
        <v>0</v>
      </c>
      <c r="CX43" s="574">
        <v>0</v>
      </c>
      <c r="CY43" s="574">
        <v>0</v>
      </c>
      <c r="CZ43" s="574">
        <v>0</v>
      </c>
      <c r="DA43" s="574">
        <v>0</v>
      </c>
      <c r="DB43" s="574">
        <v>0</v>
      </c>
      <c r="DC43" s="574">
        <v>0</v>
      </c>
      <c r="DD43" s="574">
        <v>0</v>
      </c>
      <c r="DE43" s="574">
        <v>0</v>
      </c>
      <c r="DF43" s="574">
        <v>0</v>
      </c>
      <c r="DG43" s="574">
        <v>0</v>
      </c>
      <c r="DH43" s="574">
        <v>0</v>
      </c>
    </row>
    <row r="44" spans="1:112">
      <c r="A44" s="568"/>
      <c r="B44" s="568" t="s">
        <v>1312</v>
      </c>
      <c r="C44" s="575"/>
      <c r="D44" s="568" t="s">
        <v>1285</v>
      </c>
      <c r="E44" s="575" t="s">
        <v>1133</v>
      </c>
      <c r="F44" s="573">
        <v>9.68</v>
      </c>
      <c r="G44" s="574">
        <v>9.680544</v>
      </c>
      <c r="H44" s="574">
        <v>0</v>
      </c>
      <c r="I44" s="574">
        <v>0</v>
      </c>
      <c r="J44" s="574">
        <v>0</v>
      </c>
      <c r="K44" s="574">
        <v>0</v>
      </c>
      <c r="L44" s="574">
        <v>0</v>
      </c>
      <c r="M44" s="574">
        <v>0</v>
      </c>
      <c r="N44" s="574">
        <v>0</v>
      </c>
      <c r="O44" s="574">
        <v>0</v>
      </c>
      <c r="P44" s="574">
        <v>0</v>
      </c>
      <c r="Q44" s="574">
        <v>0</v>
      </c>
      <c r="R44" s="574">
        <v>9.680544</v>
      </c>
      <c r="S44" s="574">
        <v>0</v>
      </c>
      <c r="T44" s="574">
        <v>0</v>
      </c>
      <c r="U44" s="574">
        <v>0</v>
      </c>
      <c r="V44" s="574">
        <v>0</v>
      </c>
      <c r="W44" s="574">
        <v>0</v>
      </c>
      <c r="X44" s="574">
        <v>0</v>
      </c>
      <c r="Y44" s="574">
        <v>0</v>
      </c>
      <c r="Z44" s="574">
        <v>0</v>
      </c>
      <c r="AA44" s="574">
        <v>0</v>
      </c>
      <c r="AB44" s="574">
        <v>0</v>
      </c>
      <c r="AC44" s="574">
        <v>0</v>
      </c>
      <c r="AD44" s="574">
        <v>0</v>
      </c>
      <c r="AE44" s="574">
        <v>0</v>
      </c>
      <c r="AF44" s="574">
        <v>0</v>
      </c>
      <c r="AG44" s="574">
        <v>0</v>
      </c>
      <c r="AH44" s="574">
        <v>0</v>
      </c>
      <c r="AI44" s="574">
        <v>0</v>
      </c>
      <c r="AJ44" s="574">
        <v>0</v>
      </c>
      <c r="AK44" s="574">
        <v>0</v>
      </c>
      <c r="AL44" s="574">
        <v>0</v>
      </c>
      <c r="AM44" s="574">
        <v>0</v>
      </c>
      <c r="AN44" s="574">
        <v>0</v>
      </c>
      <c r="AO44" s="574">
        <v>0</v>
      </c>
      <c r="AP44" s="574">
        <v>0</v>
      </c>
      <c r="AQ44" s="574">
        <v>0</v>
      </c>
      <c r="AR44" s="574">
        <v>0</v>
      </c>
      <c r="AS44" s="574">
        <v>0</v>
      </c>
      <c r="AT44" s="574">
        <v>0</v>
      </c>
      <c r="AU44" s="574">
        <v>0</v>
      </c>
      <c r="AV44" s="574">
        <v>0</v>
      </c>
      <c r="AW44" s="574">
        <v>0</v>
      </c>
      <c r="AX44" s="574">
        <v>0</v>
      </c>
      <c r="AY44" s="574">
        <v>0</v>
      </c>
      <c r="AZ44" s="574">
        <v>0</v>
      </c>
      <c r="BA44" s="574">
        <v>0</v>
      </c>
      <c r="BB44" s="574">
        <v>0</v>
      </c>
      <c r="BC44" s="574">
        <v>0</v>
      </c>
      <c r="BD44" s="574">
        <v>0</v>
      </c>
      <c r="BE44" s="574">
        <v>0</v>
      </c>
      <c r="BF44" s="574">
        <v>0</v>
      </c>
      <c r="BG44" s="574">
        <v>0</v>
      </c>
      <c r="BH44" s="574">
        <v>0</v>
      </c>
      <c r="BI44" s="574">
        <v>0</v>
      </c>
      <c r="BJ44" s="574">
        <v>0</v>
      </c>
      <c r="BK44" s="574">
        <v>0</v>
      </c>
      <c r="BL44" s="574">
        <v>0</v>
      </c>
      <c r="BM44" s="574">
        <v>0</v>
      </c>
      <c r="BN44" s="574">
        <v>0</v>
      </c>
      <c r="BO44" s="574">
        <v>0</v>
      </c>
      <c r="BP44" s="574">
        <v>0</v>
      </c>
      <c r="BQ44" s="574">
        <v>0</v>
      </c>
      <c r="BR44" s="574">
        <v>0</v>
      </c>
      <c r="BS44" s="574">
        <v>0</v>
      </c>
      <c r="BT44" s="574">
        <v>0</v>
      </c>
      <c r="BU44" s="574">
        <v>0</v>
      </c>
      <c r="BV44" s="574">
        <v>0</v>
      </c>
      <c r="BW44" s="574">
        <v>0</v>
      </c>
      <c r="BX44" s="574">
        <v>0</v>
      </c>
      <c r="BY44" s="574">
        <v>0</v>
      </c>
      <c r="BZ44" s="574">
        <v>0</v>
      </c>
      <c r="CA44" s="574">
        <v>0</v>
      </c>
      <c r="CB44" s="574">
        <v>0</v>
      </c>
      <c r="CC44" s="574">
        <v>0</v>
      </c>
      <c r="CD44" s="574">
        <v>0</v>
      </c>
      <c r="CE44" s="574">
        <v>0</v>
      </c>
      <c r="CF44" s="574">
        <v>0</v>
      </c>
      <c r="CG44" s="574">
        <v>0</v>
      </c>
      <c r="CH44" s="574">
        <v>0</v>
      </c>
      <c r="CI44" s="574">
        <v>0</v>
      </c>
      <c r="CJ44" s="574">
        <v>0</v>
      </c>
      <c r="CK44" s="574">
        <v>0</v>
      </c>
      <c r="CL44" s="574">
        <v>0</v>
      </c>
      <c r="CM44" s="574">
        <v>0</v>
      </c>
      <c r="CN44" s="574">
        <v>0</v>
      </c>
      <c r="CO44" s="574">
        <v>0</v>
      </c>
      <c r="CP44" s="574">
        <v>0</v>
      </c>
      <c r="CQ44" s="574">
        <v>0</v>
      </c>
      <c r="CR44" s="574">
        <v>0</v>
      </c>
      <c r="CS44" s="574">
        <v>0</v>
      </c>
      <c r="CT44" s="574">
        <v>0</v>
      </c>
      <c r="CU44" s="574">
        <v>0</v>
      </c>
      <c r="CV44" s="574">
        <v>0</v>
      </c>
      <c r="CW44" s="574">
        <v>0</v>
      </c>
      <c r="CX44" s="574">
        <v>0</v>
      </c>
      <c r="CY44" s="574">
        <v>0</v>
      </c>
      <c r="CZ44" s="574">
        <v>0</v>
      </c>
      <c r="DA44" s="574">
        <v>0</v>
      </c>
      <c r="DB44" s="574">
        <v>0</v>
      </c>
      <c r="DC44" s="574">
        <v>0</v>
      </c>
      <c r="DD44" s="574">
        <v>0</v>
      </c>
      <c r="DE44" s="574">
        <v>0</v>
      </c>
      <c r="DF44" s="574">
        <v>0</v>
      </c>
      <c r="DG44" s="574">
        <v>0</v>
      </c>
      <c r="DH44" s="574">
        <v>0</v>
      </c>
    </row>
    <row r="45" spans="1:112">
      <c r="A45" s="568" t="s">
        <v>913</v>
      </c>
      <c r="B45" s="568" t="s">
        <v>1318</v>
      </c>
      <c r="C45" s="575" t="s">
        <v>1319</v>
      </c>
      <c r="D45" s="568"/>
      <c r="E45" s="575"/>
      <c r="F45" s="573">
        <v>2747.04</v>
      </c>
      <c r="G45" s="574">
        <v>2556.572063</v>
      </c>
      <c r="H45" s="574">
        <v>673.8504</v>
      </c>
      <c r="I45" s="574">
        <v>713.4348</v>
      </c>
      <c r="J45" s="574">
        <v>56.1542</v>
      </c>
      <c r="K45" s="574">
        <v>0</v>
      </c>
      <c r="L45" s="574">
        <v>400.6416</v>
      </c>
      <c r="M45" s="574">
        <v>317.55336</v>
      </c>
      <c r="N45" s="574">
        <v>0</v>
      </c>
      <c r="O45" s="574">
        <v>142.284612</v>
      </c>
      <c r="P45" s="574">
        <v>0</v>
      </c>
      <c r="Q45" s="574">
        <v>19.358</v>
      </c>
      <c r="R45" s="574">
        <v>173.943216</v>
      </c>
      <c r="S45" s="574">
        <v>0</v>
      </c>
      <c r="T45" s="574">
        <v>0</v>
      </c>
      <c r="U45" s="574">
        <v>156.194336</v>
      </c>
      <c r="V45" s="574">
        <v>0.64</v>
      </c>
      <c r="W45" s="574">
        <v>0</v>
      </c>
      <c r="X45" s="574">
        <v>0</v>
      </c>
      <c r="Y45" s="574">
        <v>0</v>
      </c>
      <c r="Z45" s="574">
        <v>0</v>
      </c>
      <c r="AA45" s="574">
        <v>0</v>
      </c>
      <c r="AB45" s="574">
        <v>0</v>
      </c>
      <c r="AC45" s="574">
        <v>0</v>
      </c>
      <c r="AD45" s="574">
        <v>0</v>
      </c>
      <c r="AE45" s="574">
        <v>0</v>
      </c>
      <c r="AF45" s="574">
        <v>0</v>
      </c>
      <c r="AG45" s="574">
        <v>0</v>
      </c>
      <c r="AH45" s="574">
        <v>0</v>
      </c>
      <c r="AI45" s="574">
        <v>0</v>
      </c>
      <c r="AJ45" s="574">
        <v>10.4038</v>
      </c>
      <c r="AK45" s="574">
        <v>0</v>
      </c>
      <c r="AL45" s="574">
        <v>0</v>
      </c>
      <c r="AM45" s="574">
        <v>0</v>
      </c>
      <c r="AN45" s="574">
        <v>0</v>
      </c>
      <c r="AO45" s="574">
        <v>116.16</v>
      </c>
      <c r="AP45" s="574">
        <v>0</v>
      </c>
      <c r="AQ45" s="574">
        <v>28.990536</v>
      </c>
      <c r="AR45" s="574">
        <v>0</v>
      </c>
      <c r="AS45" s="574">
        <v>0</v>
      </c>
      <c r="AT45" s="574">
        <v>0</v>
      </c>
      <c r="AU45" s="574">
        <v>0</v>
      </c>
      <c r="AV45" s="574">
        <v>0</v>
      </c>
      <c r="AW45" s="574">
        <v>34.27008</v>
      </c>
      <c r="AX45" s="574">
        <v>0</v>
      </c>
      <c r="AY45" s="574">
        <v>34.27008</v>
      </c>
      <c r="AZ45" s="574">
        <v>0</v>
      </c>
      <c r="BA45" s="574">
        <v>0</v>
      </c>
      <c r="BB45" s="574">
        <v>0</v>
      </c>
      <c r="BC45" s="574">
        <v>0</v>
      </c>
      <c r="BD45" s="574">
        <v>0</v>
      </c>
      <c r="BE45" s="574">
        <v>0</v>
      </c>
      <c r="BF45" s="574">
        <v>0</v>
      </c>
      <c r="BG45" s="574">
        <v>0</v>
      </c>
      <c r="BH45" s="574">
        <v>0</v>
      </c>
      <c r="BI45" s="574">
        <v>0</v>
      </c>
      <c r="BJ45" s="574">
        <v>0</v>
      </c>
      <c r="BK45" s="574">
        <v>0</v>
      </c>
      <c r="BL45" s="574">
        <v>0</v>
      </c>
      <c r="BM45" s="574">
        <v>0</v>
      </c>
      <c r="BN45" s="574">
        <v>0</v>
      </c>
      <c r="BO45" s="574">
        <v>0</v>
      </c>
      <c r="BP45" s="574">
        <v>0</v>
      </c>
      <c r="BQ45" s="574">
        <v>0</v>
      </c>
      <c r="BR45" s="574">
        <v>0</v>
      </c>
      <c r="BS45" s="574">
        <v>0</v>
      </c>
      <c r="BT45" s="574">
        <v>0</v>
      </c>
      <c r="BU45" s="574">
        <v>0</v>
      </c>
      <c r="BV45" s="574">
        <v>0</v>
      </c>
      <c r="BW45" s="574">
        <v>0</v>
      </c>
      <c r="BX45" s="574">
        <v>0</v>
      </c>
      <c r="BY45" s="574">
        <v>0</v>
      </c>
      <c r="BZ45" s="574">
        <v>0</v>
      </c>
      <c r="CA45" s="574">
        <v>0</v>
      </c>
      <c r="CB45" s="574">
        <v>0</v>
      </c>
      <c r="CC45" s="574">
        <v>0</v>
      </c>
      <c r="CD45" s="574">
        <v>0</v>
      </c>
      <c r="CE45" s="574">
        <v>0</v>
      </c>
      <c r="CF45" s="574">
        <v>0</v>
      </c>
      <c r="CG45" s="574">
        <v>0</v>
      </c>
      <c r="CH45" s="574">
        <v>0</v>
      </c>
      <c r="CI45" s="574">
        <v>0</v>
      </c>
      <c r="CJ45" s="574">
        <v>0</v>
      </c>
      <c r="CK45" s="574">
        <v>0</v>
      </c>
      <c r="CL45" s="574">
        <v>0</v>
      </c>
      <c r="CM45" s="574">
        <v>0</v>
      </c>
      <c r="CN45" s="574">
        <v>0</v>
      </c>
      <c r="CO45" s="574">
        <v>0</v>
      </c>
      <c r="CP45" s="574">
        <v>0</v>
      </c>
      <c r="CQ45" s="574">
        <v>0</v>
      </c>
      <c r="CR45" s="574">
        <v>0</v>
      </c>
      <c r="CS45" s="574">
        <v>0</v>
      </c>
      <c r="CT45" s="574">
        <v>0</v>
      </c>
      <c r="CU45" s="574">
        <v>0</v>
      </c>
      <c r="CV45" s="574">
        <v>0</v>
      </c>
      <c r="CW45" s="574">
        <v>0</v>
      </c>
      <c r="CX45" s="574">
        <v>0</v>
      </c>
      <c r="CY45" s="574">
        <v>0</v>
      </c>
      <c r="CZ45" s="574">
        <v>0</v>
      </c>
      <c r="DA45" s="574">
        <v>0</v>
      </c>
      <c r="DB45" s="574">
        <v>0</v>
      </c>
      <c r="DC45" s="574">
        <v>0</v>
      </c>
      <c r="DD45" s="574">
        <v>0</v>
      </c>
      <c r="DE45" s="574">
        <v>0</v>
      </c>
      <c r="DF45" s="574">
        <v>0</v>
      </c>
      <c r="DG45" s="574">
        <v>0</v>
      </c>
      <c r="DH45" s="574">
        <v>0</v>
      </c>
    </row>
    <row r="46" spans="1:112">
      <c r="A46" s="568"/>
      <c r="B46" s="568" t="s">
        <v>1318</v>
      </c>
      <c r="C46" s="575"/>
      <c r="D46" s="568" t="s">
        <v>1323</v>
      </c>
      <c r="E46" s="575" t="s">
        <v>1604</v>
      </c>
      <c r="F46" s="573">
        <v>2009.44</v>
      </c>
      <c r="G46" s="574">
        <v>1853.881</v>
      </c>
      <c r="H46" s="574">
        <v>673.8504</v>
      </c>
      <c r="I46" s="574">
        <v>713.4348</v>
      </c>
      <c r="J46" s="574">
        <v>56.1542</v>
      </c>
      <c r="K46" s="574">
        <v>0</v>
      </c>
      <c r="L46" s="574">
        <v>400.6416</v>
      </c>
      <c r="M46" s="574">
        <v>0</v>
      </c>
      <c r="N46" s="574">
        <v>0</v>
      </c>
      <c r="O46" s="574">
        <v>0</v>
      </c>
      <c r="P46" s="574">
        <v>0</v>
      </c>
      <c r="Q46" s="574">
        <v>9.8</v>
      </c>
      <c r="R46" s="574">
        <v>0</v>
      </c>
      <c r="S46" s="574">
        <v>0</v>
      </c>
      <c r="T46" s="574">
        <v>0</v>
      </c>
      <c r="U46" s="574">
        <v>155.554336</v>
      </c>
      <c r="V46" s="574">
        <v>0</v>
      </c>
      <c r="W46" s="574">
        <v>0</v>
      </c>
      <c r="X46" s="574">
        <v>0</v>
      </c>
      <c r="Y46" s="574">
        <v>0</v>
      </c>
      <c r="Z46" s="574">
        <v>0</v>
      </c>
      <c r="AA46" s="574">
        <v>0</v>
      </c>
      <c r="AB46" s="574">
        <v>0</v>
      </c>
      <c r="AC46" s="574">
        <v>0</v>
      </c>
      <c r="AD46" s="574">
        <v>0</v>
      </c>
      <c r="AE46" s="574">
        <v>0</v>
      </c>
      <c r="AF46" s="574">
        <v>0</v>
      </c>
      <c r="AG46" s="574">
        <v>0</v>
      </c>
      <c r="AH46" s="574">
        <v>0</v>
      </c>
      <c r="AI46" s="574">
        <v>0</v>
      </c>
      <c r="AJ46" s="574">
        <v>10.4038</v>
      </c>
      <c r="AK46" s="574">
        <v>0</v>
      </c>
      <c r="AL46" s="574">
        <v>0</v>
      </c>
      <c r="AM46" s="574">
        <v>0</v>
      </c>
      <c r="AN46" s="574">
        <v>0</v>
      </c>
      <c r="AO46" s="574">
        <v>116.16</v>
      </c>
      <c r="AP46" s="574">
        <v>0</v>
      </c>
      <c r="AQ46" s="574">
        <v>28.990536</v>
      </c>
      <c r="AR46" s="574">
        <v>0</v>
      </c>
      <c r="AS46" s="574">
        <v>0</v>
      </c>
      <c r="AT46" s="574">
        <v>0</v>
      </c>
      <c r="AU46" s="574">
        <v>0</v>
      </c>
      <c r="AV46" s="574">
        <v>0</v>
      </c>
      <c r="AW46" s="574">
        <v>0</v>
      </c>
      <c r="AX46" s="574">
        <v>0</v>
      </c>
      <c r="AY46" s="574">
        <v>0</v>
      </c>
      <c r="AZ46" s="574">
        <v>0</v>
      </c>
      <c r="BA46" s="574">
        <v>0</v>
      </c>
      <c r="BB46" s="574">
        <v>0</v>
      </c>
      <c r="BC46" s="574">
        <v>0</v>
      </c>
      <c r="BD46" s="574">
        <v>0</v>
      </c>
      <c r="BE46" s="574">
        <v>0</v>
      </c>
      <c r="BF46" s="574">
        <v>0</v>
      </c>
      <c r="BG46" s="574">
        <v>0</v>
      </c>
      <c r="BH46" s="574">
        <v>0</v>
      </c>
      <c r="BI46" s="574">
        <v>0</v>
      </c>
      <c r="BJ46" s="574">
        <v>0</v>
      </c>
      <c r="BK46" s="574">
        <v>0</v>
      </c>
      <c r="BL46" s="574">
        <v>0</v>
      </c>
      <c r="BM46" s="574">
        <v>0</v>
      </c>
      <c r="BN46" s="574">
        <v>0</v>
      </c>
      <c r="BO46" s="574">
        <v>0</v>
      </c>
      <c r="BP46" s="574">
        <v>0</v>
      </c>
      <c r="BQ46" s="574">
        <v>0</v>
      </c>
      <c r="BR46" s="574">
        <v>0</v>
      </c>
      <c r="BS46" s="574">
        <v>0</v>
      </c>
      <c r="BT46" s="574">
        <v>0</v>
      </c>
      <c r="BU46" s="574">
        <v>0</v>
      </c>
      <c r="BV46" s="574">
        <v>0</v>
      </c>
      <c r="BW46" s="574">
        <v>0</v>
      </c>
      <c r="BX46" s="574">
        <v>0</v>
      </c>
      <c r="BY46" s="574">
        <v>0</v>
      </c>
      <c r="BZ46" s="574">
        <v>0</v>
      </c>
      <c r="CA46" s="574">
        <v>0</v>
      </c>
      <c r="CB46" s="574">
        <v>0</v>
      </c>
      <c r="CC46" s="574">
        <v>0</v>
      </c>
      <c r="CD46" s="574">
        <v>0</v>
      </c>
      <c r="CE46" s="574">
        <v>0</v>
      </c>
      <c r="CF46" s="574">
        <v>0</v>
      </c>
      <c r="CG46" s="574">
        <v>0</v>
      </c>
      <c r="CH46" s="574">
        <v>0</v>
      </c>
      <c r="CI46" s="574">
        <v>0</v>
      </c>
      <c r="CJ46" s="574">
        <v>0</v>
      </c>
      <c r="CK46" s="574">
        <v>0</v>
      </c>
      <c r="CL46" s="574">
        <v>0</v>
      </c>
      <c r="CM46" s="574">
        <v>0</v>
      </c>
      <c r="CN46" s="574">
        <v>0</v>
      </c>
      <c r="CO46" s="574">
        <v>0</v>
      </c>
      <c r="CP46" s="574">
        <v>0</v>
      </c>
      <c r="CQ46" s="574">
        <v>0</v>
      </c>
      <c r="CR46" s="574">
        <v>0</v>
      </c>
      <c r="CS46" s="574">
        <v>0</v>
      </c>
      <c r="CT46" s="574">
        <v>0</v>
      </c>
      <c r="CU46" s="574">
        <v>0</v>
      </c>
      <c r="CV46" s="574">
        <v>0</v>
      </c>
      <c r="CW46" s="574">
        <v>0</v>
      </c>
      <c r="CX46" s="574">
        <v>0</v>
      </c>
      <c r="CY46" s="574">
        <v>0</v>
      </c>
      <c r="CZ46" s="574">
        <v>0</v>
      </c>
      <c r="DA46" s="574">
        <v>0</v>
      </c>
      <c r="DB46" s="574">
        <v>0</v>
      </c>
      <c r="DC46" s="574">
        <v>0</v>
      </c>
      <c r="DD46" s="574">
        <v>0</v>
      </c>
      <c r="DE46" s="574">
        <v>0</v>
      </c>
      <c r="DF46" s="574">
        <v>0</v>
      </c>
      <c r="DG46" s="574">
        <v>0</v>
      </c>
      <c r="DH46" s="574">
        <v>0</v>
      </c>
    </row>
    <row r="47" spans="1:112">
      <c r="A47" s="568"/>
      <c r="B47" s="568" t="s">
        <v>1318</v>
      </c>
      <c r="C47" s="575"/>
      <c r="D47" s="568" t="s">
        <v>1325</v>
      </c>
      <c r="E47" s="575" t="s">
        <v>1605</v>
      </c>
      <c r="F47" s="573">
        <v>34.91</v>
      </c>
      <c r="G47" s="574">
        <v>0</v>
      </c>
      <c r="H47" s="574">
        <v>0</v>
      </c>
      <c r="I47" s="574">
        <v>0</v>
      </c>
      <c r="J47" s="574">
        <v>0</v>
      </c>
      <c r="K47" s="574">
        <v>0</v>
      </c>
      <c r="L47" s="574">
        <v>0</v>
      </c>
      <c r="M47" s="574">
        <v>0</v>
      </c>
      <c r="N47" s="574">
        <v>0</v>
      </c>
      <c r="O47" s="574">
        <v>0</v>
      </c>
      <c r="P47" s="574">
        <v>0</v>
      </c>
      <c r="Q47" s="574">
        <v>0</v>
      </c>
      <c r="R47" s="574">
        <v>0</v>
      </c>
      <c r="S47" s="574">
        <v>0</v>
      </c>
      <c r="T47" s="574">
        <v>0</v>
      </c>
      <c r="U47" s="574">
        <v>0.64</v>
      </c>
      <c r="V47" s="574">
        <v>0.64</v>
      </c>
      <c r="W47" s="574">
        <v>0</v>
      </c>
      <c r="X47" s="574">
        <v>0</v>
      </c>
      <c r="Y47" s="574">
        <v>0</v>
      </c>
      <c r="Z47" s="574">
        <v>0</v>
      </c>
      <c r="AA47" s="574">
        <v>0</v>
      </c>
      <c r="AB47" s="574">
        <v>0</v>
      </c>
      <c r="AC47" s="574">
        <v>0</v>
      </c>
      <c r="AD47" s="574">
        <v>0</v>
      </c>
      <c r="AE47" s="574">
        <v>0</v>
      </c>
      <c r="AF47" s="574">
        <v>0</v>
      </c>
      <c r="AG47" s="574">
        <v>0</v>
      </c>
      <c r="AH47" s="574">
        <v>0</v>
      </c>
      <c r="AI47" s="574">
        <v>0</v>
      </c>
      <c r="AJ47" s="574">
        <v>0</v>
      </c>
      <c r="AK47" s="574">
        <v>0</v>
      </c>
      <c r="AL47" s="574">
        <v>0</v>
      </c>
      <c r="AM47" s="574">
        <v>0</v>
      </c>
      <c r="AN47" s="574">
        <v>0</v>
      </c>
      <c r="AO47" s="574">
        <v>0</v>
      </c>
      <c r="AP47" s="574">
        <v>0</v>
      </c>
      <c r="AQ47" s="574">
        <v>0</v>
      </c>
      <c r="AR47" s="574">
        <v>0</v>
      </c>
      <c r="AS47" s="574">
        <v>0</v>
      </c>
      <c r="AT47" s="574">
        <v>0</v>
      </c>
      <c r="AU47" s="574">
        <v>0</v>
      </c>
      <c r="AV47" s="574">
        <v>0</v>
      </c>
      <c r="AW47" s="574">
        <v>34.27008</v>
      </c>
      <c r="AX47" s="574">
        <v>0</v>
      </c>
      <c r="AY47" s="574">
        <v>34.27008</v>
      </c>
      <c r="AZ47" s="574">
        <v>0</v>
      </c>
      <c r="BA47" s="574">
        <v>0</v>
      </c>
      <c r="BB47" s="574">
        <v>0</v>
      </c>
      <c r="BC47" s="574">
        <v>0</v>
      </c>
      <c r="BD47" s="574">
        <v>0</v>
      </c>
      <c r="BE47" s="574">
        <v>0</v>
      </c>
      <c r="BF47" s="574">
        <v>0</v>
      </c>
      <c r="BG47" s="574">
        <v>0</v>
      </c>
      <c r="BH47" s="574">
        <v>0</v>
      </c>
      <c r="BI47" s="574">
        <v>0</v>
      </c>
      <c r="BJ47" s="574">
        <v>0</v>
      </c>
      <c r="BK47" s="574">
        <v>0</v>
      </c>
      <c r="BL47" s="574">
        <v>0</v>
      </c>
      <c r="BM47" s="574">
        <v>0</v>
      </c>
      <c r="BN47" s="574">
        <v>0</v>
      </c>
      <c r="BO47" s="574">
        <v>0</v>
      </c>
      <c r="BP47" s="574">
        <v>0</v>
      </c>
      <c r="BQ47" s="574">
        <v>0</v>
      </c>
      <c r="BR47" s="574">
        <v>0</v>
      </c>
      <c r="BS47" s="574">
        <v>0</v>
      </c>
      <c r="BT47" s="574">
        <v>0</v>
      </c>
      <c r="BU47" s="574">
        <v>0</v>
      </c>
      <c r="BV47" s="574">
        <v>0</v>
      </c>
      <c r="BW47" s="574">
        <v>0</v>
      </c>
      <c r="BX47" s="574">
        <v>0</v>
      </c>
      <c r="BY47" s="574">
        <v>0</v>
      </c>
      <c r="BZ47" s="574">
        <v>0</v>
      </c>
      <c r="CA47" s="574">
        <v>0</v>
      </c>
      <c r="CB47" s="574">
        <v>0</v>
      </c>
      <c r="CC47" s="574">
        <v>0</v>
      </c>
      <c r="CD47" s="574">
        <v>0</v>
      </c>
      <c r="CE47" s="574">
        <v>0</v>
      </c>
      <c r="CF47" s="574">
        <v>0</v>
      </c>
      <c r="CG47" s="574">
        <v>0</v>
      </c>
      <c r="CH47" s="574">
        <v>0</v>
      </c>
      <c r="CI47" s="574">
        <v>0</v>
      </c>
      <c r="CJ47" s="574">
        <v>0</v>
      </c>
      <c r="CK47" s="574">
        <v>0</v>
      </c>
      <c r="CL47" s="574">
        <v>0</v>
      </c>
      <c r="CM47" s="574">
        <v>0</v>
      </c>
      <c r="CN47" s="574">
        <v>0</v>
      </c>
      <c r="CO47" s="574">
        <v>0</v>
      </c>
      <c r="CP47" s="574">
        <v>0</v>
      </c>
      <c r="CQ47" s="574">
        <v>0</v>
      </c>
      <c r="CR47" s="574">
        <v>0</v>
      </c>
      <c r="CS47" s="574">
        <v>0</v>
      </c>
      <c r="CT47" s="574">
        <v>0</v>
      </c>
      <c r="CU47" s="574">
        <v>0</v>
      </c>
      <c r="CV47" s="574">
        <v>0</v>
      </c>
      <c r="CW47" s="574">
        <v>0</v>
      </c>
      <c r="CX47" s="574">
        <v>0</v>
      </c>
      <c r="CY47" s="574">
        <v>0</v>
      </c>
      <c r="CZ47" s="574">
        <v>0</v>
      </c>
      <c r="DA47" s="574">
        <v>0</v>
      </c>
      <c r="DB47" s="574">
        <v>0</v>
      </c>
      <c r="DC47" s="574">
        <v>0</v>
      </c>
      <c r="DD47" s="574">
        <v>0</v>
      </c>
      <c r="DE47" s="574">
        <v>0</v>
      </c>
      <c r="DF47" s="574">
        <v>0</v>
      </c>
      <c r="DG47" s="574">
        <v>0</v>
      </c>
      <c r="DH47" s="574">
        <v>0</v>
      </c>
    </row>
    <row r="48" spans="1:112">
      <c r="A48" s="568"/>
      <c r="B48" s="568" t="s">
        <v>1318</v>
      </c>
      <c r="C48" s="575"/>
      <c r="D48" s="568" t="s">
        <v>1274</v>
      </c>
      <c r="E48" s="575" t="s">
        <v>1603</v>
      </c>
      <c r="F48" s="573">
        <v>317.55</v>
      </c>
      <c r="G48" s="574">
        <v>317.55336</v>
      </c>
      <c r="H48" s="574">
        <v>0</v>
      </c>
      <c r="I48" s="574">
        <v>0</v>
      </c>
      <c r="J48" s="574">
        <v>0</v>
      </c>
      <c r="K48" s="574">
        <v>0</v>
      </c>
      <c r="L48" s="574">
        <v>0</v>
      </c>
      <c r="M48" s="574">
        <v>317.55336</v>
      </c>
      <c r="N48" s="574">
        <v>0</v>
      </c>
      <c r="O48" s="574">
        <v>0</v>
      </c>
      <c r="P48" s="574">
        <v>0</v>
      </c>
      <c r="Q48" s="574">
        <v>0</v>
      </c>
      <c r="R48" s="574">
        <v>0</v>
      </c>
      <c r="S48" s="574">
        <v>0</v>
      </c>
      <c r="T48" s="574">
        <v>0</v>
      </c>
      <c r="U48" s="574">
        <v>0</v>
      </c>
      <c r="V48" s="574">
        <v>0</v>
      </c>
      <c r="W48" s="574">
        <v>0</v>
      </c>
      <c r="X48" s="574">
        <v>0</v>
      </c>
      <c r="Y48" s="574">
        <v>0</v>
      </c>
      <c r="Z48" s="574">
        <v>0</v>
      </c>
      <c r="AA48" s="574">
        <v>0</v>
      </c>
      <c r="AB48" s="574">
        <v>0</v>
      </c>
      <c r="AC48" s="574">
        <v>0</v>
      </c>
      <c r="AD48" s="574">
        <v>0</v>
      </c>
      <c r="AE48" s="574">
        <v>0</v>
      </c>
      <c r="AF48" s="574">
        <v>0</v>
      </c>
      <c r="AG48" s="574">
        <v>0</v>
      </c>
      <c r="AH48" s="574">
        <v>0</v>
      </c>
      <c r="AI48" s="574">
        <v>0</v>
      </c>
      <c r="AJ48" s="574">
        <v>0</v>
      </c>
      <c r="AK48" s="574">
        <v>0</v>
      </c>
      <c r="AL48" s="574">
        <v>0</v>
      </c>
      <c r="AM48" s="574">
        <v>0</v>
      </c>
      <c r="AN48" s="574">
        <v>0</v>
      </c>
      <c r="AO48" s="574">
        <v>0</v>
      </c>
      <c r="AP48" s="574">
        <v>0</v>
      </c>
      <c r="AQ48" s="574">
        <v>0</v>
      </c>
      <c r="AR48" s="574">
        <v>0</v>
      </c>
      <c r="AS48" s="574">
        <v>0</v>
      </c>
      <c r="AT48" s="574">
        <v>0</v>
      </c>
      <c r="AU48" s="574">
        <v>0</v>
      </c>
      <c r="AV48" s="574">
        <v>0</v>
      </c>
      <c r="AW48" s="574">
        <v>0</v>
      </c>
      <c r="AX48" s="574">
        <v>0</v>
      </c>
      <c r="AY48" s="574">
        <v>0</v>
      </c>
      <c r="AZ48" s="574">
        <v>0</v>
      </c>
      <c r="BA48" s="574">
        <v>0</v>
      </c>
      <c r="BB48" s="574">
        <v>0</v>
      </c>
      <c r="BC48" s="574">
        <v>0</v>
      </c>
      <c r="BD48" s="574">
        <v>0</v>
      </c>
      <c r="BE48" s="574">
        <v>0</v>
      </c>
      <c r="BF48" s="574">
        <v>0</v>
      </c>
      <c r="BG48" s="574">
        <v>0</v>
      </c>
      <c r="BH48" s="574">
        <v>0</v>
      </c>
      <c r="BI48" s="574">
        <v>0</v>
      </c>
      <c r="BJ48" s="574">
        <v>0</v>
      </c>
      <c r="BK48" s="574">
        <v>0</v>
      </c>
      <c r="BL48" s="574">
        <v>0</v>
      </c>
      <c r="BM48" s="574">
        <v>0</v>
      </c>
      <c r="BN48" s="574">
        <v>0</v>
      </c>
      <c r="BO48" s="574">
        <v>0</v>
      </c>
      <c r="BP48" s="574">
        <v>0</v>
      </c>
      <c r="BQ48" s="574">
        <v>0</v>
      </c>
      <c r="BR48" s="574">
        <v>0</v>
      </c>
      <c r="BS48" s="574">
        <v>0</v>
      </c>
      <c r="BT48" s="574">
        <v>0</v>
      </c>
      <c r="BU48" s="574">
        <v>0</v>
      </c>
      <c r="BV48" s="574">
        <v>0</v>
      </c>
      <c r="BW48" s="574">
        <v>0</v>
      </c>
      <c r="BX48" s="574">
        <v>0</v>
      </c>
      <c r="BY48" s="574">
        <v>0</v>
      </c>
      <c r="BZ48" s="574">
        <v>0</v>
      </c>
      <c r="CA48" s="574">
        <v>0</v>
      </c>
      <c r="CB48" s="574">
        <v>0</v>
      </c>
      <c r="CC48" s="574">
        <v>0</v>
      </c>
      <c r="CD48" s="574">
        <v>0</v>
      </c>
      <c r="CE48" s="574">
        <v>0</v>
      </c>
      <c r="CF48" s="574">
        <v>0</v>
      </c>
      <c r="CG48" s="574">
        <v>0</v>
      </c>
      <c r="CH48" s="574">
        <v>0</v>
      </c>
      <c r="CI48" s="574">
        <v>0</v>
      </c>
      <c r="CJ48" s="574">
        <v>0</v>
      </c>
      <c r="CK48" s="574">
        <v>0</v>
      </c>
      <c r="CL48" s="574">
        <v>0</v>
      </c>
      <c r="CM48" s="574">
        <v>0</v>
      </c>
      <c r="CN48" s="574">
        <v>0</v>
      </c>
      <c r="CO48" s="574">
        <v>0</v>
      </c>
      <c r="CP48" s="574">
        <v>0</v>
      </c>
      <c r="CQ48" s="574">
        <v>0</v>
      </c>
      <c r="CR48" s="574">
        <v>0</v>
      </c>
      <c r="CS48" s="574">
        <v>0</v>
      </c>
      <c r="CT48" s="574">
        <v>0</v>
      </c>
      <c r="CU48" s="574">
        <v>0</v>
      </c>
      <c r="CV48" s="574">
        <v>0</v>
      </c>
      <c r="CW48" s="574">
        <v>0</v>
      </c>
      <c r="CX48" s="574">
        <v>0</v>
      </c>
      <c r="CY48" s="574">
        <v>0</v>
      </c>
      <c r="CZ48" s="574">
        <v>0</v>
      </c>
      <c r="DA48" s="574">
        <v>0</v>
      </c>
      <c r="DB48" s="574">
        <v>0</v>
      </c>
      <c r="DC48" s="574">
        <v>0</v>
      </c>
      <c r="DD48" s="574">
        <v>0</v>
      </c>
      <c r="DE48" s="574">
        <v>0</v>
      </c>
      <c r="DF48" s="574">
        <v>0</v>
      </c>
      <c r="DG48" s="574">
        <v>0</v>
      </c>
      <c r="DH48" s="574">
        <v>0</v>
      </c>
    </row>
    <row r="49" spans="1:112">
      <c r="A49" s="568"/>
      <c r="B49" s="568" t="s">
        <v>1318</v>
      </c>
      <c r="C49" s="575"/>
      <c r="D49" s="568" t="s">
        <v>1327</v>
      </c>
      <c r="E49" s="575" t="s">
        <v>357</v>
      </c>
      <c r="F49" s="573">
        <v>151.84</v>
      </c>
      <c r="G49" s="574">
        <v>151.842612</v>
      </c>
      <c r="H49" s="574">
        <v>0</v>
      </c>
      <c r="I49" s="574">
        <v>0</v>
      </c>
      <c r="J49" s="574">
        <v>0</v>
      </c>
      <c r="K49" s="574">
        <v>0</v>
      </c>
      <c r="L49" s="574">
        <v>0</v>
      </c>
      <c r="M49" s="574">
        <v>0</v>
      </c>
      <c r="N49" s="574">
        <v>0</v>
      </c>
      <c r="O49" s="574">
        <v>142.284612</v>
      </c>
      <c r="P49" s="574">
        <v>0</v>
      </c>
      <c r="Q49" s="574">
        <v>9.558</v>
      </c>
      <c r="R49" s="574">
        <v>0</v>
      </c>
      <c r="S49" s="574">
        <v>0</v>
      </c>
      <c r="T49" s="574">
        <v>0</v>
      </c>
      <c r="U49" s="574">
        <v>0</v>
      </c>
      <c r="V49" s="574">
        <v>0</v>
      </c>
      <c r="W49" s="574">
        <v>0</v>
      </c>
      <c r="X49" s="574">
        <v>0</v>
      </c>
      <c r="Y49" s="574">
        <v>0</v>
      </c>
      <c r="Z49" s="574">
        <v>0</v>
      </c>
      <c r="AA49" s="574">
        <v>0</v>
      </c>
      <c r="AB49" s="574">
        <v>0</v>
      </c>
      <c r="AC49" s="574">
        <v>0</v>
      </c>
      <c r="AD49" s="574">
        <v>0</v>
      </c>
      <c r="AE49" s="574">
        <v>0</v>
      </c>
      <c r="AF49" s="574">
        <v>0</v>
      </c>
      <c r="AG49" s="574">
        <v>0</v>
      </c>
      <c r="AH49" s="574">
        <v>0</v>
      </c>
      <c r="AI49" s="574">
        <v>0</v>
      </c>
      <c r="AJ49" s="574">
        <v>0</v>
      </c>
      <c r="AK49" s="574">
        <v>0</v>
      </c>
      <c r="AL49" s="574">
        <v>0</v>
      </c>
      <c r="AM49" s="574">
        <v>0</v>
      </c>
      <c r="AN49" s="574">
        <v>0</v>
      </c>
      <c r="AO49" s="574">
        <v>0</v>
      </c>
      <c r="AP49" s="574">
        <v>0</v>
      </c>
      <c r="AQ49" s="574">
        <v>0</v>
      </c>
      <c r="AR49" s="574">
        <v>0</v>
      </c>
      <c r="AS49" s="574">
        <v>0</v>
      </c>
      <c r="AT49" s="574">
        <v>0</v>
      </c>
      <c r="AU49" s="574">
        <v>0</v>
      </c>
      <c r="AV49" s="574">
        <v>0</v>
      </c>
      <c r="AW49" s="574">
        <v>0</v>
      </c>
      <c r="AX49" s="574">
        <v>0</v>
      </c>
      <c r="AY49" s="574">
        <v>0</v>
      </c>
      <c r="AZ49" s="574">
        <v>0</v>
      </c>
      <c r="BA49" s="574">
        <v>0</v>
      </c>
      <c r="BB49" s="574">
        <v>0</v>
      </c>
      <c r="BC49" s="574">
        <v>0</v>
      </c>
      <c r="BD49" s="574">
        <v>0</v>
      </c>
      <c r="BE49" s="574">
        <v>0</v>
      </c>
      <c r="BF49" s="574">
        <v>0</v>
      </c>
      <c r="BG49" s="574">
        <v>0</v>
      </c>
      <c r="BH49" s="574">
        <v>0</v>
      </c>
      <c r="BI49" s="574">
        <v>0</v>
      </c>
      <c r="BJ49" s="574">
        <v>0</v>
      </c>
      <c r="BK49" s="574">
        <v>0</v>
      </c>
      <c r="BL49" s="574">
        <v>0</v>
      </c>
      <c r="BM49" s="574">
        <v>0</v>
      </c>
      <c r="BN49" s="574">
        <v>0</v>
      </c>
      <c r="BO49" s="574">
        <v>0</v>
      </c>
      <c r="BP49" s="574">
        <v>0</v>
      </c>
      <c r="BQ49" s="574">
        <v>0</v>
      </c>
      <c r="BR49" s="574">
        <v>0</v>
      </c>
      <c r="BS49" s="574">
        <v>0</v>
      </c>
      <c r="BT49" s="574">
        <v>0</v>
      </c>
      <c r="BU49" s="574">
        <v>0</v>
      </c>
      <c r="BV49" s="574">
        <v>0</v>
      </c>
      <c r="BW49" s="574">
        <v>0</v>
      </c>
      <c r="BX49" s="574">
        <v>0</v>
      </c>
      <c r="BY49" s="574">
        <v>0</v>
      </c>
      <c r="BZ49" s="574">
        <v>0</v>
      </c>
      <c r="CA49" s="574">
        <v>0</v>
      </c>
      <c r="CB49" s="574">
        <v>0</v>
      </c>
      <c r="CC49" s="574">
        <v>0</v>
      </c>
      <c r="CD49" s="574">
        <v>0</v>
      </c>
      <c r="CE49" s="574">
        <v>0</v>
      </c>
      <c r="CF49" s="574">
        <v>0</v>
      </c>
      <c r="CG49" s="574">
        <v>0</v>
      </c>
      <c r="CH49" s="574">
        <v>0</v>
      </c>
      <c r="CI49" s="574">
        <v>0</v>
      </c>
      <c r="CJ49" s="574">
        <v>0</v>
      </c>
      <c r="CK49" s="574">
        <v>0</v>
      </c>
      <c r="CL49" s="574">
        <v>0</v>
      </c>
      <c r="CM49" s="574">
        <v>0</v>
      </c>
      <c r="CN49" s="574">
        <v>0</v>
      </c>
      <c r="CO49" s="574">
        <v>0</v>
      </c>
      <c r="CP49" s="574">
        <v>0</v>
      </c>
      <c r="CQ49" s="574">
        <v>0</v>
      </c>
      <c r="CR49" s="574">
        <v>0</v>
      </c>
      <c r="CS49" s="574">
        <v>0</v>
      </c>
      <c r="CT49" s="574">
        <v>0</v>
      </c>
      <c r="CU49" s="574">
        <v>0</v>
      </c>
      <c r="CV49" s="574">
        <v>0</v>
      </c>
      <c r="CW49" s="574">
        <v>0</v>
      </c>
      <c r="CX49" s="574">
        <v>0</v>
      </c>
      <c r="CY49" s="574">
        <v>0</v>
      </c>
      <c r="CZ49" s="574">
        <v>0</v>
      </c>
      <c r="DA49" s="574">
        <v>0</v>
      </c>
      <c r="DB49" s="574">
        <v>0</v>
      </c>
      <c r="DC49" s="574">
        <v>0</v>
      </c>
      <c r="DD49" s="574">
        <v>0</v>
      </c>
      <c r="DE49" s="574">
        <v>0</v>
      </c>
      <c r="DF49" s="574">
        <v>0</v>
      </c>
      <c r="DG49" s="574">
        <v>0</v>
      </c>
      <c r="DH49" s="574">
        <v>0</v>
      </c>
    </row>
    <row r="50" spans="1:112">
      <c r="A50" s="568"/>
      <c r="B50" s="568" t="s">
        <v>1318</v>
      </c>
      <c r="C50" s="575"/>
      <c r="D50" s="568" t="s">
        <v>1280</v>
      </c>
      <c r="E50" s="575" t="s">
        <v>358</v>
      </c>
      <c r="F50" s="573">
        <v>59.35</v>
      </c>
      <c r="G50" s="574">
        <v>59.351875</v>
      </c>
      <c r="H50" s="574">
        <v>0</v>
      </c>
      <c r="I50" s="574">
        <v>0</v>
      </c>
      <c r="J50" s="574">
        <v>0</v>
      </c>
      <c r="K50" s="574">
        <v>0</v>
      </c>
      <c r="L50" s="574">
        <v>0</v>
      </c>
      <c r="M50" s="574">
        <v>0</v>
      </c>
      <c r="N50" s="574">
        <v>0</v>
      </c>
      <c r="O50" s="574">
        <v>0</v>
      </c>
      <c r="P50" s="574">
        <v>0</v>
      </c>
      <c r="Q50" s="574">
        <v>0</v>
      </c>
      <c r="R50" s="574">
        <v>0</v>
      </c>
      <c r="S50" s="574">
        <v>0</v>
      </c>
      <c r="T50" s="574">
        <v>0</v>
      </c>
      <c r="U50" s="574">
        <v>0</v>
      </c>
      <c r="V50" s="574">
        <v>0</v>
      </c>
      <c r="W50" s="574">
        <v>0</v>
      </c>
      <c r="X50" s="574">
        <v>0</v>
      </c>
      <c r="Y50" s="574">
        <v>0</v>
      </c>
      <c r="Z50" s="574">
        <v>0</v>
      </c>
      <c r="AA50" s="574">
        <v>0</v>
      </c>
      <c r="AB50" s="574">
        <v>0</v>
      </c>
      <c r="AC50" s="574">
        <v>0</v>
      </c>
      <c r="AD50" s="574">
        <v>0</v>
      </c>
      <c r="AE50" s="574">
        <v>0</v>
      </c>
      <c r="AF50" s="574">
        <v>0</v>
      </c>
      <c r="AG50" s="574">
        <v>0</v>
      </c>
      <c r="AH50" s="574">
        <v>0</v>
      </c>
      <c r="AI50" s="574">
        <v>0</v>
      </c>
      <c r="AJ50" s="574">
        <v>0</v>
      </c>
      <c r="AK50" s="574">
        <v>0</v>
      </c>
      <c r="AL50" s="574">
        <v>0</v>
      </c>
      <c r="AM50" s="574">
        <v>0</v>
      </c>
      <c r="AN50" s="574">
        <v>0</v>
      </c>
      <c r="AO50" s="574">
        <v>0</v>
      </c>
      <c r="AP50" s="574">
        <v>0</v>
      </c>
      <c r="AQ50" s="574">
        <v>0</v>
      </c>
      <c r="AR50" s="574">
        <v>0</v>
      </c>
      <c r="AS50" s="574">
        <v>0</v>
      </c>
      <c r="AT50" s="574">
        <v>0</v>
      </c>
      <c r="AU50" s="574">
        <v>0</v>
      </c>
      <c r="AV50" s="574">
        <v>0</v>
      </c>
      <c r="AW50" s="574">
        <v>0</v>
      </c>
      <c r="AX50" s="574">
        <v>0</v>
      </c>
      <c r="AY50" s="574">
        <v>0</v>
      </c>
      <c r="AZ50" s="574">
        <v>0</v>
      </c>
      <c r="BA50" s="574">
        <v>0</v>
      </c>
      <c r="BB50" s="574">
        <v>0</v>
      </c>
      <c r="BC50" s="574">
        <v>0</v>
      </c>
      <c r="BD50" s="574">
        <v>0</v>
      </c>
      <c r="BE50" s="574">
        <v>0</v>
      </c>
      <c r="BF50" s="574">
        <v>0</v>
      </c>
      <c r="BG50" s="574">
        <v>0</v>
      </c>
      <c r="BH50" s="574">
        <v>0</v>
      </c>
      <c r="BI50" s="574">
        <v>0</v>
      </c>
      <c r="BJ50" s="574">
        <v>0</v>
      </c>
      <c r="BK50" s="574">
        <v>0</v>
      </c>
      <c r="BL50" s="574">
        <v>0</v>
      </c>
      <c r="BM50" s="574">
        <v>0</v>
      </c>
      <c r="BN50" s="574">
        <v>0</v>
      </c>
      <c r="BO50" s="574">
        <v>0</v>
      </c>
      <c r="BP50" s="574">
        <v>0</v>
      </c>
      <c r="BQ50" s="574">
        <v>0</v>
      </c>
      <c r="BR50" s="574">
        <v>0</v>
      </c>
      <c r="BS50" s="574">
        <v>0</v>
      </c>
      <c r="BT50" s="574">
        <v>0</v>
      </c>
      <c r="BU50" s="574">
        <v>0</v>
      </c>
      <c r="BV50" s="574">
        <v>0</v>
      </c>
      <c r="BW50" s="574">
        <v>0</v>
      </c>
      <c r="BX50" s="574">
        <v>0</v>
      </c>
      <c r="BY50" s="574">
        <v>0</v>
      </c>
      <c r="BZ50" s="574">
        <v>0</v>
      </c>
      <c r="CA50" s="574">
        <v>0</v>
      </c>
      <c r="CB50" s="574">
        <v>0</v>
      </c>
      <c r="CC50" s="574">
        <v>0</v>
      </c>
      <c r="CD50" s="574">
        <v>0</v>
      </c>
      <c r="CE50" s="574">
        <v>0</v>
      </c>
      <c r="CF50" s="574">
        <v>0</v>
      </c>
      <c r="CG50" s="574">
        <v>0</v>
      </c>
      <c r="CH50" s="574">
        <v>0</v>
      </c>
      <c r="CI50" s="574">
        <v>0</v>
      </c>
      <c r="CJ50" s="574">
        <v>0</v>
      </c>
      <c r="CK50" s="574">
        <v>0</v>
      </c>
      <c r="CL50" s="574">
        <v>0</v>
      </c>
      <c r="CM50" s="574">
        <v>0</v>
      </c>
      <c r="CN50" s="574">
        <v>0</v>
      </c>
      <c r="CO50" s="574">
        <v>0</v>
      </c>
      <c r="CP50" s="574">
        <v>0</v>
      </c>
      <c r="CQ50" s="574">
        <v>0</v>
      </c>
      <c r="CR50" s="574">
        <v>0</v>
      </c>
      <c r="CS50" s="574">
        <v>0</v>
      </c>
      <c r="CT50" s="574">
        <v>0</v>
      </c>
      <c r="CU50" s="574">
        <v>0</v>
      </c>
      <c r="CV50" s="574">
        <v>0</v>
      </c>
      <c r="CW50" s="574">
        <v>0</v>
      </c>
      <c r="CX50" s="574">
        <v>0</v>
      </c>
      <c r="CY50" s="574">
        <v>0</v>
      </c>
      <c r="CZ50" s="574">
        <v>0</v>
      </c>
      <c r="DA50" s="574">
        <v>0</v>
      </c>
      <c r="DB50" s="574">
        <v>0</v>
      </c>
      <c r="DC50" s="574">
        <v>0</v>
      </c>
      <c r="DD50" s="574">
        <v>0</v>
      </c>
      <c r="DE50" s="574">
        <v>0</v>
      </c>
      <c r="DF50" s="574">
        <v>0</v>
      </c>
      <c r="DG50" s="574">
        <v>0</v>
      </c>
      <c r="DH50" s="574">
        <v>0</v>
      </c>
    </row>
    <row r="51" spans="1:112">
      <c r="A51" s="568"/>
      <c r="B51" s="568" t="s">
        <v>1318</v>
      </c>
      <c r="C51" s="575"/>
      <c r="D51" s="568" t="s">
        <v>1285</v>
      </c>
      <c r="E51" s="575" t="s">
        <v>1133</v>
      </c>
      <c r="F51" s="573">
        <v>173.94</v>
      </c>
      <c r="G51" s="574">
        <v>173.943216</v>
      </c>
      <c r="H51" s="574">
        <v>0</v>
      </c>
      <c r="I51" s="574">
        <v>0</v>
      </c>
      <c r="J51" s="574">
        <v>0</v>
      </c>
      <c r="K51" s="574">
        <v>0</v>
      </c>
      <c r="L51" s="574">
        <v>0</v>
      </c>
      <c r="M51" s="574">
        <v>0</v>
      </c>
      <c r="N51" s="574">
        <v>0</v>
      </c>
      <c r="O51" s="574">
        <v>0</v>
      </c>
      <c r="P51" s="574">
        <v>0</v>
      </c>
      <c r="Q51" s="574">
        <v>0</v>
      </c>
      <c r="R51" s="574">
        <v>173.943216</v>
      </c>
      <c r="S51" s="574">
        <v>0</v>
      </c>
      <c r="T51" s="574">
        <v>0</v>
      </c>
      <c r="U51" s="574">
        <v>0</v>
      </c>
      <c r="V51" s="574">
        <v>0</v>
      </c>
      <c r="W51" s="574">
        <v>0</v>
      </c>
      <c r="X51" s="574">
        <v>0</v>
      </c>
      <c r="Y51" s="574">
        <v>0</v>
      </c>
      <c r="Z51" s="574">
        <v>0</v>
      </c>
      <c r="AA51" s="574">
        <v>0</v>
      </c>
      <c r="AB51" s="574">
        <v>0</v>
      </c>
      <c r="AC51" s="574">
        <v>0</v>
      </c>
      <c r="AD51" s="574">
        <v>0</v>
      </c>
      <c r="AE51" s="574">
        <v>0</v>
      </c>
      <c r="AF51" s="574">
        <v>0</v>
      </c>
      <c r="AG51" s="574">
        <v>0</v>
      </c>
      <c r="AH51" s="574">
        <v>0</v>
      </c>
      <c r="AI51" s="574">
        <v>0</v>
      </c>
      <c r="AJ51" s="574">
        <v>0</v>
      </c>
      <c r="AK51" s="574">
        <v>0</v>
      </c>
      <c r="AL51" s="574">
        <v>0</v>
      </c>
      <c r="AM51" s="574">
        <v>0</v>
      </c>
      <c r="AN51" s="574">
        <v>0</v>
      </c>
      <c r="AO51" s="574">
        <v>0</v>
      </c>
      <c r="AP51" s="574">
        <v>0</v>
      </c>
      <c r="AQ51" s="574">
        <v>0</v>
      </c>
      <c r="AR51" s="574">
        <v>0</v>
      </c>
      <c r="AS51" s="574">
        <v>0</v>
      </c>
      <c r="AT51" s="574">
        <v>0</v>
      </c>
      <c r="AU51" s="574">
        <v>0</v>
      </c>
      <c r="AV51" s="574">
        <v>0</v>
      </c>
      <c r="AW51" s="574">
        <v>0</v>
      </c>
      <c r="AX51" s="574">
        <v>0</v>
      </c>
      <c r="AY51" s="574">
        <v>0</v>
      </c>
      <c r="AZ51" s="574">
        <v>0</v>
      </c>
      <c r="BA51" s="574">
        <v>0</v>
      </c>
      <c r="BB51" s="574">
        <v>0</v>
      </c>
      <c r="BC51" s="574">
        <v>0</v>
      </c>
      <c r="BD51" s="574">
        <v>0</v>
      </c>
      <c r="BE51" s="574">
        <v>0</v>
      </c>
      <c r="BF51" s="574">
        <v>0</v>
      </c>
      <c r="BG51" s="574">
        <v>0</v>
      </c>
      <c r="BH51" s="574">
        <v>0</v>
      </c>
      <c r="BI51" s="574">
        <v>0</v>
      </c>
      <c r="BJ51" s="574">
        <v>0</v>
      </c>
      <c r="BK51" s="574">
        <v>0</v>
      </c>
      <c r="BL51" s="574">
        <v>0</v>
      </c>
      <c r="BM51" s="574">
        <v>0</v>
      </c>
      <c r="BN51" s="574">
        <v>0</v>
      </c>
      <c r="BO51" s="574">
        <v>0</v>
      </c>
      <c r="BP51" s="574">
        <v>0</v>
      </c>
      <c r="BQ51" s="574">
        <v>0</v>
      </c>
      <c r="BR51" s="574">
        <v>0</v>
      </c>
      <c r="BS51" s="574">
        <v>0</v>
      </c>
      <c r="BT51" s="574">
        <v>0</v>
      </c>
      <c r="BU51" s="574">
        <v>0</v>
      </c>
      <c r="BV51" s="574">
        <v>0</v>
      </c>
      <c r="BW51" s="574">
        <v>0</v>
      </c>
      <c r="BX51" s="574">
        <v>0</v>
      </c>
      <c r="BY51" s="574">
        <v>0</v>
      </c>
      <c r="BZ51" s="574">
        <v>0</v>
      </c>
      <c r="CA51" s="574">
        <v>0</v>
      </c>
      <c r="CB51" s="574">
        <v>0</v>
      </c>
      <c r="CC51" s="574">
        <v>0</v>
      </c>
      <c r="CD51" s="574">
        <v>0</v>
      </c>
      <c r="CE51" s="574">
        <v>0</v>
      </c>
      <c r="CF51" s="574">
        <v>0</v>
      </c>
      <c r="CG51" s="574">
        <v>0</v>
      </c>
      <c r="CH51" s="574">
        <v>0</v>
      </c>
      <c r="CI51" s="574">
        <v>0</v>
      </c>
      <c r="CJ51" s="574">
        <v>0</v>
      </c>
      <c r="CK51" s="574">
        <v>0</v>
      </c>
      <c r="CL51" s="574">
        <v>0</v>
      </c>
      <c r="CM51" s="574">
        <v>0</v>
      </c>
      <c r="CN51" s="574">
        <v>0</v>
      </c>
      <c r="CO51" s="574">
        <v>0</v>
      </c>
      <c r="CP51" s="574">
        <v>0</v>
      </c>
      <c r="CQ51" s="574">
        <v>0</v>
      </c>
      <c r="CR51" s="574">
        <v>0</v>
      </c>
      <c r="CS51" s="574">
        <v>0</v>
      </c>
      <c r="CT51" s="574">
        <v>0</v>
      </c>
      <c r="CU51" s="574">
        <v>0</v>
      </c>
      <c r="CV51" s="574">
        <v>0</v>
      </c>
      <c r="CW51" s="574">
        <v>0</v>
      </c>
      <c r="CX51" s="574">
        <v>0</v>
      </c>
      <c r="CY51" s="574">
        <v>0</v>
      </c>
      <c r="CZ51" s="574">
        <v>0</v>
      </c>
      <c r="DA51" s="574">
        <v>0</v>
      </c>
      <c r="DB51" s="574">
        <v>0</v>
      </c>
      <c r="DC51" s="574">
        <v>0</v>
      </c>
      <c r="DD51" s="574">
        <v>0</v>
      </c>
      <c r="DE51" s="574">
        <v>0</v>
      </c>
      <c r="DF51" s="574">
        <v>0</v>
      </c>
      <c r="DG51" s="574">
        <v>0</v>
      </c>
      <c r="DH51" s="574">
        <v>0</v>
      </c>
    </row>
    <row r="52" spans="1:112">
      <c r="A52" s="568" t="s">
        <v>915</v>
      </c>
      <c r="B52" s="568" t="s">
        <v>1329</v>
      </c>
      <c r="C52" s="575" t="s">
        <v>1330</v>
      </c>
      <c r="D52" s="568"/>
      <c r="E52" s="575"/>
      <c r="F52" s="573">
        <v>1219.62</v>
      </c>
      <c r="G52" s="574">
        <v>1094.83802</v>
      </c>
      <c r="H52" s="574">
        <v>281.0364</v>
      </c>
      <c r="I52" s="574">
        <v>302.8944</v>
      </c>
      <c r="J52" s="574">
        <v>23.4197</v>
      </c>
      <c r="K52" s="574">
        <v>0</v>
      </c>
      <c r="L52" s="574">
        <v>169.2132</v>
      </c>
      <c r="M52" s="574">
        <v>146.0208</v>
      </c>
      <c r="N52" s="574">
        <v>0</v>
      </c>
      <c r="O52" s="574">
        <v>65.17176</v>
      </c>
      <c r="P52" s="574">
        <v>0</v>
      </c>
      <c r="Q52" s="574">
        <v>9.447</v>
      </c>
      <c r="R52" s="574">
        <v>73.09728</v>
      </c>
      <c r="S52" s="574">
        <v>0</v>
      </c>
      <c r="T52" s="574">
        <v>0</v>
      </c>
      <c r="U52" s="574">
        <v>120.49028</v>
      </c>
      <c r="V52" s="574">
        <v>4.6274</v>
      </c>
      <c r="W52" s="574">
        <v>0</v>
      </c>
      <c r="X52" s="574">
        <v>0</v>
      </c>
      <c r="Y52" s="574">
        <v>0</v>
      </c>
      <c r="Z52" s="574">
        <v>0</v>
      </c>
      <c r="AA52" s="574">
        <v>0</v>
      </c>
      <c r="AB52" s="574">
        <v>0</v>
      </c>
      <c r="AC52" s="574">
        <v>0</v>
      </c>
      <c r="AD52" s="574">
        <v>0</v>
      </c>
      <c r="AE52" s="574">
        <v>0</v>
      </c>
      <c r="AF52" s="574">
        <v>0</v>
      </c>
      <c r="AG52" s="574">
        <v>0</v>
      </c>
      <c r="AH52" s="574">
        <v>0</v>
      </c>
      <c r="AI52" s="574">
        <v>0</v>
      </c>
      <c r="AJ52" s="574">
        <v>0</v>
      </c>
      <c r="AK52" s="574">
        <v>0</v>
      </c>
      <c r="AL52" s="574">
        <v>0</v>
      </c>
      <c r="AM52" s="574">
        <v>0</v>
      </c>
      <c r="AN52" s="574">
        <v>0</v>
      </c>
      <c r="AO52" s="574">
        <v>103.68</v>
      </c>
      <c r="AP52" s="574">
        <v>0</v>
      </c>
      <c r="AQ52" s="574">
        <v>12.18288</v>
      </c>
      <c r="AR52" s="574">
        <v>0</v>
      </c>
      <c r="AS52" s="574">
        <v>0</v>
      </c>
      <c r="AT52" s="574">
        <v>0</v>
      </c>
      <c r="AU52" s="574">
        <v>0</v>
      </c>
      <c r="AV52" s="574">
        <v>0</v>
      </c>
      <c r="AW52" s="574">
        <v>4.293</v>
      </c>
      <c r="AX52" s="574">
        <v>0</v>
      </c>
      <c r="AY52" s="574">
        <v>4.293</v>
      </c>
      <c r="AZ52" s="574">
        <v>0</v>
      </c>
      <c r="BA52" s="574">
        <v>0</v>
      </c>
      <c r="BB52" s="574">
        <v>0</v>
      </c>
      <c r="BC52" s="574">
        <v>0</v>
      </c>
      <c r="BD52" s="574">
        <v>0</v>
      </c>
      <c r="BE52" s="574">
        <v>0</v>
      </c>
      <c r="BF52" s="574">
        <v>0</v>
      </c>
      <c r="BG52" s="574">
        <v>0</v>
      </c>
      <c r="BH52" s="574">
        <v>0</v>
      </c>
      <c r="BI52" s="574">
        <v>0</v>
      </c>
      <c r="BJ52" s="574">
        <v>0</v>
      </c>
      <c r="BK52" s="574">
        <v>0</v>
      </c>
      <c r="BL52" s="574">
        <v>0</v>
      </c>
      <c r="BM52" s="574">
        <v>0</v>
      </c>
      <c r="BN52" s="574">
        <v>0</v>
      </c>
      <c r="BO52" s="574">
        <v>0</v>
      </c>
      <c r="BP52" s="574">
        <v>0</v>
      </c>
      <c r="BQ52" s="574">
        <v>0</v>
      </c>
      <c r="BR52" s="574">
        <v>0</v>
      </c>
      <c r="BS52" s="574">
        <v>0</v>
      </c>
      <c r="BT52" s="574">
        <v>0</v>
      </c>
      <c r="BU52" s="574">
        <v>0</v>
      </c>
      <c r="BV52" s="574">
        <v>0</v>
      </c>
      <c r="BW52" s="574">
        <v>0</v>
      </c>
      <c r="BX52" s="574">
        <v>0</v>
      </c>
      <c r="BY52" s="574">
        <v>0</v>
      </c>
      <c r="BZ52" s="574">
        <v>0</v>
      </c>
      <c r="CA52" s="574">
        <v>0</v>
      </c>
      <c r="CB52" s="574">
        <v>0</v>
      </c>
      <c r="CC52" s="574">
        <v>0</v>
      </c>
      <c r="CD52" s="574">
        <v>0</v>
      </c>
      <c r="CE52" s="574">
        <v>0</v>
      </c>
      <c r="CF52" s="574">
        <v>0</v>
      </c>
      <c r="CG52" s="574">
        <v>0</v>
      </c>
      <c r="CH52" s="574">
        <v>0</v>
      </c>
      <c r="CI52" s="574">
        <v>0</v>
      </c>
      <c r="CJ52" s="574">
        <v>0</v>
      </c>
      <c r="CK52" s="574">
        <v>0</v>
      </c>
      <c r="CL52" s="574">
        <v>0</v>
      </c>
      <c r="CM52" s="574">
        <v>0</v>
      </c>
      <c r="CN52" s="574">
        <v>0</v>
      </c>
      <c r="CO52" s="574">
        <v>0</v>
      </c>
      <c r="CP52" s="574">
        <v>0</v>
      </c>
      <c r="CQ52" s="574">
        <v>0</v>
      </c>
      <c r="CR52" s="574">
        <v>0</v>
      </c>
      <c r="CS52" s="574">
        <v>0</v>
      </c>
      <c r="CT52" s="574">
        <v>0</v>
      </c>
      <c r="CU52" s="574">
        <v>0</v>
      </c>
      <c r="CV52" s="574">
        <v>0</v>
      </c>
      <c r="CW52" s="574">
        <v>0</v>
      </c>
      <c r="CX52" s="574">
        <v>0</v>
      </c>
      <c r="CY52" s="574">
        <v>0</v>
      </c>
      <c r="CZ52" s="574">
        <v>0</v>
      </c>
      <c r="DA52" s="574">
        <v>0</v>
      </c>
      <c r="DB52" s="574">
        <v>0</v>
      </c>
      <c r="DC52" s="574">
        <v>0</v>
      </c>
      <c r="DD52" s="574">
        <v>0</v>
      </c>
      <c r="DE52" s="574">
        <v>0</v>
      </c>
      <c r="DF52" s="574">
        <v>0</v>
      </c>
      <c r="DG52" s="574">
        <v>0</v>
      </c>
      <c r="DH52" s="574">
        <v>0</v>
      </c>
    </row>
    <row r="53" spans="1:112">
      <c r="A53" s="568"/>
      <c r="B53" s="568" t="s">
        <v>1329</v>
      </c>
      <c r="C53" s="575"/>
      <c r="D53" s="568" t="s">
        <v>1323</v>
      </c>
      <c r="E53" s="575" t="s">
        <v>1604</v>
      </c>
      <c r="F53" s="573">
        <v>901.97</v>
      </c>
      <c r="G53" s="574">
        <v>781.5557</v>
      </c>
      <c r="H53" s="574">
        <v>281.0364</v>
      </c>
      <c r="I53" s="574">
        <v>302.8944</v>
      </c>
      <c r="J53" s="574">
        <v>23.4197</v>
      </c>
      <c r="K53" s="574">
        <v>0</v>
      </c>
      <c r="L53" s="574">
        <v>169.2132</v>
      </c>
      <c r="M53" s="574">
        <v>0</v>
      </c>
      <c r="N53" s="574">
        <v>0</v>
      </c>
      <c r="O53" s="574">
        <v>0</v>
      </c>
      <c r="P53" s="574">
        <v>0</v>
      </c>
      <c r="Q53" s="574">
        <v>4.992</v>
      </c>
      <c r="R53" s="574">
        <v>0</v>
      </c>
      <c r="S53" s="574">
        <v>0</v>
      </c>
      <c r="T53" s="574">
        <v>0</v>
      </c>
      <c r="U53" s="574">
        <v>120.41028</v>
      </c>
      <c r="V53" s="574">
        <v>4.5474</v>
      </c>
      <c r="W53" s="574">
        <v>0</v>
      </c>
      <c r="X53" s="574">
        <v>0</v>
      </c>
      <c r="Y53" s="574">
        <v>0</v>
      </c>
      <c r="Z53" s="574">
        <v>0</v>
      </c>
      <c r="AA53" s="574">
        <v>0</v>
      </c>
      <c r="AB53" s="574">
        <v>0</v>
      </c>
      <c r="AC53" s="574">
        <v>0</v>
      </c>
      <c r="AD53" s="574">
        <v>0</v>
      </c>
      <c r="AE53" s="574">
        <v>0</v>
      </c>
      <c r="AF53" s="574">
        <v>0</v>
      </c>
      <c r="AG53" s="574">
        <v>0</v>
      </c>
      <c r="AH53" s="574">
        <v>0</v>
      </c>
      <c r="AI53" s="574">
        <v>0</v>
      </c>
      <c r="AJ53" s="574">
        <v>0</v>
      </c>
      <c r="AK53" s="574">
        <v>0</v>
      </c>
      <c r="AL53" s="574">
        <v>0</v>
      </c>
      <c r="AM53" s="574">
        <v>0</v>
      </c>
      <c r="AN53" s="574">
        <v>0</v>
      </c>
      <c r="AO53" s="574">
        <v>103.68</v>
      </c>
      <c r="AP53" s="574">
        <v>0</v>
      </c>
      <c r="AQ53" s="574">
        <v>12.18288</v>
      </c>
      <c r="AR53" s="574">
        <v>0</v>
      </c>
      <c r="AS53" s="574">
        <v>0</v>
      </c>
      <c r="AT53" s="574">
        <v>0</v>
      </c>
      <c r="AU53" s="574">
        <v>0</v>
      </c>
      <c r="AV53" s="574">
        <v>0</v>
      </c>
      <c r="AW53" s="574">
        <v>0</v>
      </c>
      <c r="AX53" s="574">
        <v>0</v>
      </c>
      <c r="AY53" s="574">
        <v>0</v>
      </c>
      <c r="AZ53" s="574">
        <v>0</v>
      </c>
      <c r="BA53" s="574">
        <v>0</v>
      </c>
      <c r="BB53" s="574">
        <v>0</v>
      </c>
      <c r="BC53" s="574">
        <v>0</v>
      </c>
      <c r="BD53" s="574">
        <v>0</v>
      </c>
      <c r="BE53" s="574">
        <v>0</v>
      </c>
      <c r="BF53" s="574">
        <v>0</v>
      </c>
      <c r="BG53" s="574">
        <v>0</v>
      </c>
      <c r="BH53" s="574">
        <v>0</v>
      </c>
      <c r="BI53" s="574">
        <v>0</v>
      </c>
      <c r="BJ53" s="574">
        <v>0</v>
      </c>
      <c r="BK53" s="574">
        <v>0</v>
      </c>
      <c r="BL53" s="574">
        <v>0</v>
      </c>
      <c r="BM53" s="574">
        <v>0</v>
      </c>
      <c r="BN53" s="574">
        <v>0</v>
      </c>
      <c r="BO53" s="574">
        <v>0</v>
      </c>
      <c r="BP53" s="574">
        <v>0</v>
      </c>
      <c r="BQ53" s="574">
        <v>0</v>
      </c>
      <c r="BR53" s="574">
        <v>0</v>
      </c>
      <c r="BS53" s="574">
        <v>0</v>
      </c>
      <c r="BT53" s="574">
        <v>0</v>
      </c>
      <c r="BU53" s="574">
        <v>0</v>
      </c>
      <c r="BV53" s="574">
        <v>0</v>
      </c>
      <c r="BW53" s="574">
        <v>0</v>
      </c>
      <c r="BX53" s="574">
        <v>0</v>
      </c>
      <c r="BY53" s="574">
        <v>0</v>
      </c>
      <c r="BZ53" s="574">
        <v>0</v>
      </c>
      <c r="CA53" s="574">
        <v>0</v>
      </c>
      <c r="CB53" s="574">
        <v>0</v>
      </c>
      <c r="CC53" s="574">
        <v>0</v>
      </c>
      <c r="CD53" s="574">
        <v>0</v>
      </c>
      <c r="CE53" s="574">
        <v>0</v>
      </c>
      <c r="CF53" s="574">
        <v>0</v>
      </c>
      <c r="CG53" s="574">
        <v>0</v>
      </c>
      <c r="CH53" s="574">
        <v>0</v>
      </c>
      <c r="CI53" s="574">
        <v>0</v>
      </c>
      <c r="CJ53" s="574">
        <v>0</v>
      </c>
      <c r="CK53" s="574">
        <v>0</v>
      </c>
      <c r="CL53" s="574">
        <v>0</v>
      </c>
      <c r="CM53" s="574">
        <v>0</v>
      </c>
      <c r="CN53" s="574">
        <v>0</v>
      </c>
      <c r="CO53" s="574">
        <v>0</v>
      </c>
      <c r="CP53" s="574">
        <v>0</v>
      </c>
      <c r="CQ53" s="574">
        <v>0</v>
      </c>
      <c r="CR53" s="574">
        <v>0</v>
      </c>
      <c r="CS53" s="574">
        <v>0</v>
      </c>
      <c r="CT53" s="574">
        <v>0</v>
      </c>
      <c r="CU53" s="574">
        <v>0</v>
      </c>
      <c r="CV53" s="574">
        <v>0</v>
      </c>
      <c r="CW53" s="574">
        <v>0</v>
      </c>
      <c r="CX53" s="574">
        <v>0</v>
      </c>
      <c r="CY53" s="574">
        <v>0</v>
      </c>
      <c r="CZ53" s="574">
        <v>0</v>
      </c>
      <c r="DA53" s="574">
        <v>0</v>
      </c>
      <c r="DB53" s="574">
        <v>0</v>
      </c>
      <c r="DC53" s="574">
        <v>0</v>
      </c>
      <c r="DD53" s="574">
        <v>0</v>
      </c>
      <c r="DE53" s="574">
        <v>0</v>
      </c>
      <c r="DF53" s="574">
        <v>0</v>
      </c>
      <c r="DG53" s="574">
        <v>0</v>
      </c>
      <c r="DH53" s="574">
        <v>0</v>
      </c>
    </row>
    <row r="54" spans="1:112">
      <c r="A54" s="568"/>
      <c r="B54" s="568" t="s">
        <v>1329</v>
      </c>
      <c r="C54" s="575"/>
      <c r="D54" s="568" t="s">
        <v>1325</v>
      </c>
      <c r="E54" s="575" t="s">
        <v>1605</v>
      </c>
      <c r="F54" s="573">
        <v>4.37</v>
      </c>
      <c r="G54" s="574">
        <v>0</v>
      </c>
      <c r="H54" s="574">
        <v>0</v>
      </c>
      <c r="I54" s="574">
        <v>0</v>
      </c>
      <c r="J54" s="574">
        <v>0</v>
      </c>
      <c r="K54" s="574">
        <v>0</v>
      </c>
      <c r="L54" s="574">
        <v>0</v>
      </c>
      <c r="M54" s="574">
        <v>0</v>
      </c>
      <c r="N54" s="574">
        <v>0</v>
      </c>
      <c r="O54" s="574">
        <v>0</v>
      </c>
      <c r="P54" s="574">
        <v>0</v>
      </c>
      <c r="Q54" s="574">
        <v>0</v>
      </c>
      <c r="R54" s="574">
        <v>0</v>
      </c>
      <c r="S54" s="574">
        <v>0</v>
      </c>
      <c r="T54" s="574">
        <v>0</v>
      </c>
      <c r="U54" s="574">
        <v>0.08</v>
      </c>
      <c r="V54" s="574">
        <v>0.08</v>
      </c>
      <c r="W54" s="574">
        <v>0</v>
      </c>
      <c r="X54" s="574">
        <v>0</v>
      </c>
      <c r="Y54" s="574">
        <v>0</v>
      </c>
      <c r="Z54" s="574">
        <v>0</v>
      </c>
      <c r="AA54" s="574">
        <v>0</v>
      </c>
      <c r="AB54" s="574">
        <v>0</v>
      </c>
      <c r="AC54" s="574">
        <v>0</v>
      </c>
      <c r="AD54" s="574">
        <v>0</v>
      </c>
      <c r="AE54" s="574">
        <v>0</v>
      </c>
      <c r="AF54" s="574">
        <v>0</v>
      </c>
      <c r="AG54" s="574">
        <v>0</v>
      </c>
      <c r="AH54" s="574">
        <v>0</v>
      </c>
      <c r="AI54" s="574">
        <v>0</v>
      </c>
      <c r="AJ54" s="574">
        <v>0</v>
      </c>
      <c r="AK54" s="574">
        <v>0</v>
      </c>
      <c r="AL54" s="574">
        <v>0</v>
      </c>
      <c r="AM54" s="574">
        <v>0</v>
      </c>
      <c r="AN54" s="574">
        <v>0</v>
      </c>
      <c r="AO54" s="574">
        <v>0</v>
      </c>
      <c r="AP54" s="574">
        <v>0</v>
      </c>
      <c r="AQ54" s="574">
        <v>0</v>
      </c>
      <c r="AR54" s="574">
        <v>0</v>
      </c>
      <c r="AS54" s="574">
        <v>0</v>
      </c>
      <c r="AT54" s="574">
        <v>0</v>
      </c>
      <c r="AU54" s="574">
        <v>0</v>
      </c>
      <c r="AV54" s="574">
        <v>0</v>
      </c>
      <c r="AW54" s="574">
        <v>4.293</v>
      </c>
      <c r="AX54" s="574">
        <v>0</v>
      </c>
      <c r="AY54" s="574">
        <v>4.293</v>
      </c>
      <c r="AZ54" s="574">
        <v>0</v>
      </c>
      <c r="BA54" s="574">
        <v>0</v>
      </c>
      <c r="BB54" s="574">
        <v>0</v>
      </c>
      <c r="BC54" s="574">
        <v>0</v>
      </c>
      <c r="BD54" s="574">
        <v>0</v>
      </c>
      <c r="BE54" s="574">
        <v>0</v>
      </c>
      <c r="BF54" s="574">
        <v>0</v>
      </c>
      <c r="BG54" s="574">
        <v>0</v>
      </c>
      <c r="BH54" s="574">
        <v>0</v>
      </c>
      <c r="BI54" s="574">
        <v>0</v>
      </c>
      <c r="BJ54" s="574">
        <v>0</v>
      </c>
      <c r="BK54" s="574">
        <v>0</v>
      </c>
      <c r="BL54" s="574">
        <v>0</v>
      </c>
      <c r="BM54" s="574">
        <v>0</v>
      </c>
      <c r="BN54" s="574">
        <v>0</v>
      </c>
      <c r="BO54" s="574">
        <v>0</v>
      </c>
      <c r="BP54" s="574">
        <v>0</v>
      </c>
      <c r="BQ54" s="574">
        <v>0</v>
      </c>
      <c r="BR54" s="574">
        <v>0</v>
      </c>
      <c r="BS54" s="574">
        <v>0</v>
      </c>
      <c r="BT54" s="574">
        <v>0</v>
      </c>
      <c r="BU54" s="574">
        <v>0</v>
      </c>
      <c r="BV54" s="574">
        <v>0</v>
      </c>
      <c r="BW54" s="574">
        <v>0</v>
      </c>
      <c r="BX54" s="574">
        <v>0</v>
      </c>
      <c r="BY54" s="574">
        <v>0</v>
      </c>
      <c r="BZ54" s="574">
        <v>0</v>
      </c>
      <c r="CA54" s="574">
        <v>0</v>
      </c>
      <c r="CB54" s="574">
        <v>0</v>
      </c>
      <c r="CC54" s="574">
        <v>0</v>
      </c>
      <c r="CD54" s="574">
        <v>0</v>
      </c>
      <c r="CE54" s="574">
        <v>0</v>
      </c>
      <c r="CF54" s="574">
        <v>0</v>
      </c>
      <c r="CG54" s="574">
        <v>0</v>
      </c>
      <c r="CH54" s="574">
        <v>0</v>
      </c>
      <c r="CI54" s="574">
        <v>0</v>
      </c>
      <c r="CJ54" s="574">
        <v>0</v>
      </c>
      <c r="CK54" s="574">
        <v>0</v>
      </c>
      <c r="CL54" s="574">
        <v>0</v>
      </c>
      <c r="CM54" s="574">
        <v>0</v>
      </c>
      <c r="CN54" s="574">
        <v>0</v>
      </c>
      <c r="CO54" s="574">
        <v>0</v>
      </c>
      <c r="CP54" s="574">
        <v>0</v>
      </c>
      <c r="CQ54" s="574">
        <v>0</v>
      </c>
      <c r="CR54" s="574">
        <v>0</v>
      </c>
      <c r="CS54" s="574">
        <v>0</v>
      </c>
      <c r="CT54" s="574">
        <v>0</v>
      </c>
      <c r="CU54" s="574">
        <v>0</v>
      </c>
      <c r="CV54" s="574">
        <v>0</v>
      </c>
      <c r="CW54" s="574">
        <v>0</v>
      </c>
      <c r="CX54" s="574">
        <v>0</v>
      </c>
      <c r="CY54" s="574">
        <v>0</v>
      </c>
      <c r="CZ54" s="574">
        <v>0</v>
      </c>
      <c r="DA54" s="574">
        <v>0</v>
      </c>
      <c r="DB54" s="574">
        <v>0</v>
      </c>
      <c r="DC54" s="574">
        <v>0</v>
      </c>
      <c r="DD54" s="574">
        <v>0</v>
      </c>
      <c r="DE54" s="574">
        <v>0</v>
      </c>
      <c r="DF54" s="574">
        <v>0</v>
      </c>
      <c r="DG54" s="574">
        <v>0</v>
      </c>
      <c r="DH54" s="574">
        <v>0</v>
      </c>
    </row>
    <row r="55" spans="1:112">
      <c r="A55" s="568"/>
      <c r="B55" s="568" t="s">
        <v>1329</v>
      </c>
      <c r="C55" s="575"/>
      <c r="D55" s="568" t="s">
        <v>1274</v>
      </c>
      <c r="E55" s="575" t="s">
        <v>1603</v>
      </c>
      <c r="F55" s="573">
        <v>146.02</v>
      </c>
      <c r="G55" s="574">
        <v>146.0208</v>
      </c>
      <c r="H55" s="574">
        <v>0</v>
      </c>
      <c r="I55" s="574">
        <v>0</v>
      </c>
      <c r="J55" s="574">
        <v>0</v>
      </c>
      <c r="K55" s="574">
        <v>0</v>
      </c>
      <c r="L55" s="574">
        <v>0</v>
      </c>
      <c r="M55" s="574">
        <v>146.0208</v>
      </c>
      <c r="N55" s="574">
        <v>0</v>
      </c>
      <c r="O55" s="574">
        <v>0</v>
      </c>
      <c r="P55" s="574">
        <v>0</v>
      </c>
      <c r="Q55" s="574">
        <v>0</v>
      </c>
      <c r="R55" s="574">
        <v>0</v>
      </c>
      <c r="S55" s="574">
        <v>0</v>
      </c>
      <c r="T55" s="574">
        <v>0</v>
      </c>
      <c r="U55" s="574">
        <v>0</v>
      </c>
      <c r="V55" s="574">
        <v>0</v>
      </c>
      <c r="W55" s="574">
        <v>0</v>
      </c>
      <c r="X55" s="574">
        <v>0</v>
      </c>
      <c r="Y55" s="574">
        <v>0</v>
      </c>
      <c r="Z55" s="574">
        <v>0</v>
      </c>
      <c r="AA55" s="574">
        <v>0</v>
      </c>
      <c r="AB55" s="574">
        <v>0</v>
      </c>
      <c r="AC55" s="574">
        <v>0</v>
      </c>
      <c r="AD55" s="574">
        <v>0</v>
      </c>
      <c r="AE55" s="574">
        <v>0</v>
      </c>
      <c r="AF55" s="574">
        <v>0</v>
      </c>
      <c r="AG55" s="574">
        <v>0</v>
      </c>
      <c r="AH55" s="574">
        <v>0</v>
      </c>
      <c r="AI55" s="574">
        <v>0</v>
      </c>
      <c r="AJ55" s="574">
        <v>0</v>
      </c>
      <c r="AK55" s="574">
        <v>0</v>
      </c>
      <c r="AL55" s="574">
        <v>0</v>
      </c>
      <c r="AM55" s="574">
        <v>0</v>
      </c>
      <c r="AN55" s="574">
        <v>0</v>
      </c>
      <c r="AO55" s="574">
        <v>0</v>
      </c>
      <c r="AP55" s="574">
        <v>0</v>
      </c>
      <c r="AQ55" s="574">
        <v>0</v>
      </c>
      <c r="AR55" s="574">
        <v>0</v>
      </c>
      <c r="AS55" s="574">
        <v>0</v>
      </c>
      <c r="AT55" s="574">
        <v>0</v>
      </c>
      <c r="AU55" s="574">
        <v>0</v>
      </c>
      <c r="AV55" s="574">
        <v>0</v>
      </c>
      <c r="AW55" s="574">
        <v>0</v>
      </c>
      <c r="AX55" s="574">
        <v>0</v>
      </c>
      <c r="AY55" s="574">
        <v>0</v>
      </c>
      <c r="AZ55" s="574">
        <v>0</v>
      </c>
      <c r="BA55" s="574">
        <v>0</v>
      </c>
      <c r="BB55" s="574">
        <v>0</v>
      </c>
      <c r="BC55" s="574">
        <v>0</v>
      </c>
      <c r="BD55" s="574">
        <v>0</v>
      </c>
      <c r="BE55" s="574">
        <v>0</v>
      </c>
      <c r="BF55" s="574">
        <v>0</v>
      </c>
      <c r="BG55" s="574">
        <v>0</v>
      </c>
      <c r="BH55" s="574">
        <v>0</v>
      </c>
      <c r="BI55" s="574">
        <v>0</v>
      </c>
      <c r="BJ55" s="574">
        <v>0</v>
      </c>
      <c r="BK55" s="574">
        <v>0</v>
      </c>
      <c r="BL55" s="574">
        <v>0</v>
      </c>
      <c r="BM55" s="574">
        <v>0</v>
      </c>
      <c r="BN55" s="574">
        <v>0</v>
      </c>
      <c r="BO55" s="574">
        <v>0</v>
      </c>
      <c r="BP55" s="574">
        <v>0</v>
      </c>
      <c r="BQ55" s="574">
        <v>0</v>
      </c>
      <c r="BR55" s="574">
        <v>0</v>
      </c>
      <c r="BS55" s="574">
        <v>0</v>
      </c>
      <c r="BT55" s="574">
        <v>0</v>
      </c>
      <c r="BU55" s="574">
        <v>0</v>
      </c>
      <c r="BV55" s="574">
        <v>0</v>
      </c>
      <c r="BW55" s="574">
        <v>0</v>
      </c>
      <c r="BX55" s="574">
        <v>0</v>
      </c>
      <c r="BY55" s="574">
        <v>0</v>
      </c>
      <c r="BZ55" s="574">
        <v>0</v>
      </c>
      <c r="CA55" s="574">
        <v>0</v>
      </c>
      <c r="CB55" s="574">
        <v>0</v>
      </c>
      <c r="CC55" s="574">
        <v>0</v>
      </c>
      <c r="CD55" s="574">
        <v>0</v>
      </c>
      <c r="CE55" s="574">
        <v>0</v>
      </c>
      <c r="CF55" s="574">
        <v>0</v>
      </c>
      <c r="CG55" s="574">
        <v>0</v>
      </c>
      <c r="CH55" s="574">
        <v>0</v>
      </c>
      <c r="CI55" s="574">
        <v>0</v>
      </c>
      <c r="CJ55" s="574">
        <v>0</v>
      </c>
      <c r="CK55" s="574">
        <v>0</v>
      </c>
      <c r="CL55" s="574">
        <v>0</v>
      </c>
      <c r="CM55" s="574">
        <v>0</v>
      </c>
      <c r="CN55" s="574">
        <v>0</v>
      </c>
      <c r="CO55" s="574">
        <v>0</v>
      </c>
      <c r="CP55" s="574">
        <v>0</v>
      </c>
      <c r="CQ55" s="574">
        <v>0</v>
      </c>
      <c r="CR55" s="574">
        <v>0</v>
      </c>
      <c r="CS55" s="574">
        <v>0</v>
      </c>
      <c r="CT55" s="574">
        <v>0</v>
      </c>
      <c r="CU55" s="574">
        <v>0</v>
      </c>
      <c r="CV55" s="574">
        <v>0</v>
      </c>
      <c r="CW55" s="574">
        <v>0</v>
      </c>
      <c r="CX55" s="574">
        <v>0</v>
      </c>
      <c r="CY55" s="574">
        <v>0</v>
      </c>
      <c r="CZ55" s="574">
        <v>0</v>
      </c>
      <c r="DA55" s="574">
        <v>0</v>
      </c>
      <c r="DB55" s="574">
        <v>0</v>
      </c>
      <c r="DC55" s="574">
        <v>0</v>
      </c>
      <c r="DD55" s="574">
        <v>0</v>
      </c>
      <c r="DE55" s="574">
        <v>0</v>
      </c>
      <c r="DF55" s="574">
        <v>0</v>
      </c>
      <c r="DG55" s="574">
        <v>0</v>
      </c>
      <c r="DH55" s="574">
        <v>0</v>
      </c>
    </row>
    <row r="56" spans="1:112">
      <c r="A56" s="568"/>
      <c r="B56" s="568" t="s">
        <v>1329</v>
      </c>
      <c r="C56" s="575"/>
      <c r="D56" s="568" t="s">
        <v>1327</v>
      </c>
      <c r="E56" s="575" t="s">
        <v>357</v>
      </c>
      <c r="F56" s="573">
        <v>69.63</v>
      </c>
      <c r="G56" s="574">
        <v>69.62676</v>
      </c>
      <c r="H56" s="574">
        <v>0</v>
      </c>
      <c r="I56" s="574">
        <v>0</v>
      </c>
      <c r="J56" s="574">
        <v>0</v>
      </c>
      <c r="K56" s="574">
        <v>0</v>
      </c>
      <c r="L56" s="574">
        <v>0</v>
      </c>
      <c r="M56" s="574">
        <v>0</v>
      </c>
      <c r="N56" s="574">
        <v>0</v>
      </c>
      <c r="O56" s="574">
        <v>65.17176</v>
      </c>
      <c r="P56" s="574">
        <v>0</v>
      </c>
      <c r="Q56" s="574">
        <v>4.455</v>
      </c>
      <c r="R56" s="574">
        <v>0</v>
      </c>
      <c r="S56" s="574">
        <v>0</v>
      </c>
      <c r="T56" s="574">
        <v>0</v>
      </c>
      <c r="U56" s="574">
        <v>0</v>
      </c>
      <c r="V56" s="574">
        <v>0</v>
      </c>
      <c r="W56" s="574">
        <v>0</v>
      </c>
      <c r="X56" s="574">
        <v>0</v>
      </c>
      <c r="Y56" s="574">
        <v>0</v>
      </c>
      <c r="Z56" s="574">
        <v>0</v>
      </c>
      <c r="AA56" s="574">
        <v>0</v>
      </c>
      <c r="AB56" s="574">
        <v>0</v>
      </c>
      <c r="AC56" s="574">
        <v>0</v>
      </c>
      <c r="AD56" s="574">
        <v>0</v>
      </c>
      <c r="AE56" s="574">
        <v>0</v>
      </c>
      <c r="AF56" s="574">
        <v>0</v>
      </c>
      <c r="AG56" s="574">
        <v>0</v>
      </c>
      <c r="AH56" s="574">
        <v>0</v>
      </c>
      <c r="AI56" s="574">
        <v>0</v>
      </c>
      <c r="AJ56" s="574">
        <v>0</v>
      </c>
      <c r="AK56" s="574">
        <v>0</v>
      </c>
      <c r="AL56" s="574">
        <v>0</v>
      </c>
      <c r="AM56" s="574">
        <v>0</v>
      </c>
      <c r="AN56" s="574">
        <v>0</v>
      </c>
      <c r="AO56" s="574">
        <v>0</v>
      </c>
      <c r="AP56" s="574">
        <v>0</v>
      </c>
      <c r="AQ56" s="574">
        <v>0</v>
      </c>
      <c r="AR56" s="574">
        <v>0</v>
      </c>
      <c r="AS56" s="574">
        <v>0</v>
      </c>
      <c r="AT56" s="574">
        <v>0</v>
      </c>
      <c r="AU56" s="574">
        <v>0</v>
      </c>
      <c r="AV56" s="574">
        <v>0</v>
      </c>
      <c r="AW56" s="574">
        <v>0</v>
      </c>
      <c r="AX56" s="574">
        <v>0</v>
      </c>
      <c r="AY56" s="574">
        <v>0</v>
      </c>
      <c r="AZ56" s="574">
        <v>0</v>
      </c>
      <c r="BA56" s="574">
        <v>0</v>
      </c>
      <c r="BB56" s="574">
        <v>0</v>
      </c>
      <c r="BC56" s="574">
        <v>0</v>
      </c>
      <c r="BD56" s="574">
        <v>0</v>
      </c>
      <c r="BE56" s="574">
        <v>0</v>
      </c>
      <c r="BF56" s="574">
        <v>0</v>
      </c>
      <c r="BG56" s="574">
        <v>0</v>
      </c>
      <c r="BH56" s="574">
        <v>0</v>
      </c>
      <c r="BI56" s="574">
        <v>0</v>
      </c>
      <c r="BJ56" s="574">
        <v>0</v>
      </c>
      <c r="BK56" s="574">
        <v>0</v>
      </c>
      <c r="BL56" s="574">
        <v>0</v>
      </c>
      <c r="BM56" s="574">
        <v>0</v>
      </c>
      <c r="BN56" s="574">
        <v>0</v>
      </c>
      <c r="BO56" s="574">
        <v>0</v>
      </c>
      <c r="BP56" s="574">
        <v>0</v>
      </c>
      <c r="BQ56" s="574">
        <v>0</v>
      </c>
      <c r="BR56" s="574">
        <v>0</v>
      </c>
      <c r="BS56" s="574">
        <v>0</v>
      </c>
      <c r="BT56" s="574">
        <v>0</v>
      </c>
      <c r="BU56" s="574">
        <v>0</v>
      </c>
      <c r="BV56" s="574">
        <v>0</v>
      </c>
      <c r="BW56" s="574">
        <v>0</v>
      </c>
      <c r="BX56" s="574">
        <v>0</v>
      </c>
      <c r="BY56" s="574">
        <v>0</v>
      </c>
      <c r="BZ56" s="574">
        <v>0</v>
      </c>
      <c r="CA56" s="574">
        <v>0</v>
      </c>
      <c r="CB56" s="574">
        <v>0</v>
      </c>
      <c r="CC56" s="574">
        <v>0</v>
      </c>
      <c r="CD56" s="574">
        <v>0</v>
      </c>
      <c r="CE56" s="574">
        <v>0</v>
      </c>
      <c r="CF56" s="574">
        <v>0</v>
      </c>
      <c r="CG56" s="574">
        <v>0</v>
      </c>
      <c r="CH56" s="574">
        <v>0</v>
      </c>
      <c r="CI56" s="574">
        <v>0</v>
      </c>
      <c r="CJ56" s="574">
        <v>0</v>
      </c>
      <c r="CK56" s="574">
        <v>0</v>
      </c>
      <c r="CL56" s="574">
        <v>0</v>
      </c>
      <c r="CM56" s="574">
        <v>0</v>
      </c>
      <c r="CN56" s="574">
        <v>0</v>
      </c>
      <c r="CO56" s="574">
        <v>0</v>
      </c>
      <c r="CP56" s="574">
        <v>0</v>
      </c>
      <c r="CQ56" s="574">
        <v>0</v>
      </c>
      <c r="CR56" s="574">
        <v>0</v>
      </c>
      <c r="CS56" s="574">
        <v>0</v>
      </c>
      <c r="CT56" s="574">
        <v>0</v>
      </c>
      <c r="CU56" s="574">
        <v>0</v>
      </c>
      <c r="CV56" s="574">
        <v>0</v>
      </c>
      <c r="CW56" s="574">
        <v>0</v>
      </c>
      <c r="CX56" s="574">
        <v>0</v>
      </c>
      <c r="CY56" s="574">
        <v>0</v>
      </c>
      <c r="CZ56" s="574">
        <v>0</v>
      </c>
      <c r="DA56" s="574">
        <v>0</v>
      </c>
      <c r="DB56" s="574">
        <v>0</v>
      </c>
      <c r="DC56" s="574">
        <v>0</v>
      </c>
      <c r="DD56" s="574">
        <v>0</v>
      </c>
      <c r="DE56" s="574">
        <v>0</v>
      </c>
      <c r="DF56" s="574">
        <v>0</v>
      </c>
      <c r="DG56" s="574">
        <v>0</v>
      </c>
      <c r="DH56" s="574">
        <v>0</v>
      </c>
    </row>
    <row r="57" spans="1:112">
      <c r="A57" s="568"/>
      <c r="B57" s="568" t="s">
        <v>1329</v>
      </c>
      <c r="C57" s="575"/>
      <c r="D57" s="568" t="s">
        <v>1280</v>
      </c>
      <c r="E57" s="575" t="s">
        <v>358</v>
      </c>
      <c r="F57" s="573">
        <v>24.54</v>
      </c>
      <c r="G57" s="574">
        <v>24.53748</v>
      </c>
      <c r="H57" s="574">
        <v>0</v>
      </c>
      <c r="I57" s="574">
        <v>0</v>
      </c>
      <c r="J57" s="574">
        <v>0</v>
      </c>
      <c r="K57" s="574">
        <v>0</v>
      </c>
      <c r="L57" s="574">
        <v>0</v>
      </c>
      <c r="M57" s="574">
        <v>0</v>
      </c>
      <c r="N57" s="574">
        <v>0</v>
      </c>
      <c r="O57" s="574">
        <v>0</v>
      </c>
      <c r="P57" s="574">
        <v>0</v>
      </c>
      <c r="Q57" s="574">
        <v>0</v>
      </c>
      <c r="R57" s="574">
        <v>0</v>
      </c>
      <c r="S57" s="574">
        <v>0</v>
      </c>
      <c r="T57" s="574">
        <v>0</v>
      </c>
      <c r="U57" s="574">
        <v>0</v>
      </c>
      <c r="V57" s="574">
        <v>0</v>
      </c>
      <c r="W57" s="574">
        <v>0</v>
      </c>
      <c r="X57" s="574">
        <v>0</v>
      </c>
      <c r="Y57" s="574">
        <v>0</v>
      </c>
      <c r="Z57" s="574">
        <v>0</v>
      </c>
      <c r="AA57" s="574">
        <v>0</v>
      </c>
      <c r="AB57" s="574">
        <v>0</v>
      </c>
      <c r="AC57" s="574">
        <v>0</v>
      </c>
      <c r="AD57" s="574">
        <v>0</v>
      </c>
      <c r="AE57" s="574">
        <v>0</v>
      </c>
      <c r="AF57" s="574">
        <v>0</v>
      </c>
      <c r="AG57" s="574">
        <v>0</v>
      </c>
      <c r="AH57" s="574">
        <v>0</v>
      </c>
      <c r="AI57" s="574">
        <v>0</v>
      </c>
      <c r="AJ57" s="574">
        <v>0</v>
      </c>
      <c r="AK57" s="574">
        <v>0</v>
      </c>
      <c r="AL57" s="574">
        <v>0</v>
      </c>
      <c r="AM57" s="574">
        <v>0</v>
      </c>
      <c r="AN57" s="574">
        <v>0</v>
      </c>
      <c r="AO57" s="574">
        <v>0</v>
      </c>
      <c r="AP57" s="574">
        <v>0</v>
      </c>
      <c r="AQ57" s="574">
        <v>0</v>
      </c>
      <c r="AR57" s="574">
        <v>0</v>
      </c>
      <c r="AS57" s="574">
        <v>0</v>
      </c>
      <c r="AT57" s="574">
        <v>0</v>
      </c>
      <c r="AU57" s="574">
        <v>0</v>
      </c>
      <c r="AV57" s="574">
        <v>0</v>
      </c>
      <c r="AW57" s="574">
        <v>0</v>
      </c>
      <c r="AX57" s="574">
        <v>0</v>
      </c>
      <c r="AY57" s="574">
        <v>0</v>
      </c>
      <c r="AZ57" s="574">
        <v>0</v>
      </c>
      <c r="BA57" s="574">
        <v>0</v>
      </c>
      <c r="BB57" s="574">
        <v>0</v>
      </c>
      <c r="BC57" s="574">
        <v>0</v>
      </c>
      <c r="BD57" s="574">
        <v>0</v>
      </c>
      <c r="BE57" s="574">
        <v>0</v>
      </c>
      <c r="BF57" s="574">
        <v>0</v>
      </c>
      <c r="BG57" s="574">
        <v>0</v>
      </c>
      <c r="BH57" s="574">
        <v>0</v>
      </c>
      <c r="BI57" s="574">
        <v>0</v>
      </c>
      <c r="BJ57" s="574">
        <v>0</v>
      </c>
      <c r="BK57" s="574">
        <v>0</v>
      </c>
      <c r="BL57" s="574">
        <v>0</v>
      </c>
      <c r="BM57" s="574">
        <v>0</v>
      </c>
      <c r="BN57" s="574">
        <v>0</v>
      </c>
      <c r="BO57" s="574">
        <v>0</v>
      </c>
      <c r="BP57" s="574">
        <v>0</v>
      </c>
      <c r="BQ57" s="574">
        <v>0</v>
      </c>
      <c r="BR57" s="574">
        <v>0</v>
      </c>
      <c r="BS57" s="574">
        <v>0</v>
      </c>
      <c r="BT57" s="574">
        <v>0</v>
      </c>
      <c r="BU57" s="574">
        <v>0</v>
      </c>
      <c r="BV57" s="574">
        <v>0</v>
      </c>
      <c r="BW57" s="574">
        <v>0</v>
      </c>
      <c r="BX57" s="574">
        <v>0</v>
      </c>
      <c r="BY57" s="574">
        <v>0</v>
      </c>
      <c r="BZ57" s="574">
        <v>0</v>
      </c>
      <c r="CA57" s="574">
        <v>0</v>
      </c>
      <c r="CB57" s="574">
        <v>0</v>
      </c>
      <c r="CC57" s="574">
        <v>0</v>
      </c>
      <c r="CD57" s="574">
        <v>0</v>
      </c>
      <c r="CE57" s="574">
        <v>0</v>
      </c>
      <c r="CF57" s="574">
        <v>0</v>
      </c>
      <c r="CG57" s="574">
        <v>0</v>
      </c>
      <c r="CH57" s="574">
        <v>0</v>
      </c>
      <c r="CI57" s="574">
        <v>0</v>
      </c>
      <c r="CJ57" s="574">
        <v>0</v>
      </c>
      <c r="CK57" s="574">
        <v>0</v>
      </c>
      <c r="CL57" s="574">
        <v>0</v>
      </c>
      <c r="CM57" s="574">
        <v>0</v>
      </c>
      <c r="CN57" s="574">
        <v>0</v>
      </c>
      <c r="CO57" s="574">
        <v>0</v>
      </c>
      <c r="CP57" s="574">
        <v>0</v>
      </c>
      <c r="CQ57" s="574">
        <v>0</v>
      </c>
      <c r="CR57" s="574">
        <v>0</v>
      </c>
      <c r="CS57" s="574">
        <v>0</v>
      </c>
      <c r="CT57" s="574">
        <v>0</v>
      </c>
      <c r="CU57" s="574">
        <v>0</v>
      </c>
      <c r="CV57" s="574">
        <v>0</v>
      </c>
      <c r="CW57" s="574">
        <v>0</v>
      </c>
      <c r="CX57" s="574">
        <v>0</v>
      </c>
      <c r="CY57" s="574">
        <v>0</v>
      </c>
      <c r="CZ57" s="574">
        <v>0</v>
      </c>
      <c r="DA57" s="574">
        <v>0</v>
      </c>
      <c r="DB57" s="574">
        <v>0</v>
      </c>
      <c r="DC57" s="574">
        <v>0</v>
      </c>
      <c r="DD57" s="574">
        <v>0</v>
      </c>
      <c r="DE57" s="574">
        <v>0</v>
      </c>
      <c r="DF57" s="574">
        <v>0</v>
      </c>
      <c r="DG57" s="574">
        <v>0</v>
      </c>
      <c r="DH57" s="574">
        <v>0</v>
      </c>
    </row>
    <row r="58" spans="1:112">
      <c r="A58" s="568"/>
      <c r="B58" s="568" t="s">
        <v>1329</v>
      </c>
      <c r="C58" s="575"/>
      <c r="D58" s="568" t="s">
        <v>1285</v>
      </c>
      <c r="E58" s="575" t="s">
        <v>1133</v>
      </c>
      <c r="F58" s="573">
        <v>73.1</v>
      </c>
      <c r="G58" s="574">
        <v>73.09728</v>
      </c>
      <c r="H58" s="574">
        <v>0</v>
      </c>
      <c r="I58" s="574">
        <v>0</v>
      </c>
      <c r="J58" s="574">
        <v>0</v>
      </c>
      <c r="K58" s="574">
        <v>0</v>
      </c>
      <c r="L58" s="574">
        <v>0</v>
      </c>
      <c r="M58" s="574">
        <v>0</v>
      </c>
      <c r="N58" s="574">
        <v>0</v>
      </c>
      <c r="O58" s="574">
        <v>0</v>
      </c>
      <c r="P58" s="574">
        <v>0</v>
      </c>
      <c r="Q58" s="574">
        <v>0</v>
      </c>
      <c r="R58" s="574">
        <v>73.09728</v>
      </c>
      <c r="S58" s="574">
        <v>0</v>
      </c>
      <c r="T58" s="574">
        <v>0</v>
      </c>
      <c r="U58" s="574">
        <v>0</v>
      </c>
      <c r="V58" s="574">
        <v>0</v>
      </c>
      <c r="W58" s="574">
        <v>0</v>
      </c>
      <c r="X58" s="574">
        <v>0</v>
      </c>
      <c r="Y58" s="574">
        <v>0</v>
      </c>
      <c r="Z58" s="574">
        <v>0</v>
      </c>
      <c r="AA58" s="574">
        <v>0</v>
      </c>
      <c r="AB58" s="574">
        <v>0</v>
      </c>
      <c r="AC58" s="574">
        <v>0</v>
      </c>
      <c r="AD58" s="574">
        <v>0</v>
      </c>
      <c r="AE58" s="574">
        <v>0</v>
      </c>
      <c r="AF58" s="574">
        <v>0</v>
      </c>
      <c r="AG58" s="574">
        <v>0</v>
      </c>
      <c r="AH58" s="574">
        <v>0</v>
      </c>
      <c r="AI58" s="574">
        <v>0</v>
      </c>
      <c r="AJ58" s="574">
        <v>0</v>
      </c>
      <c r="AK58" s="574">
        <v>0</v>
      </c>
      <c r="AL58" s="574">
        <v>0</v>
      </c>
      <c r="AM58" s="574">
        <v>0</v>
      </c>
      <c r="AN58" s="574">
        <v>0</v>
      </c>
      <c r="AO58" s="574">
        <v>0</v>
      </c>
      <c r="AP58" s="574">
        <v>0</v>
      </c>
      <c r="AQ58" s="574">
        <v>0</v>
      </c>
      <c r="AR58" s="574">
        <v>0</v>
      </c>
      <c r="AS58" s="574">
        <v>0</v>
      </c>
      <c r="AT58" s="574">
        <v>0</v>
      </c>
      <c r="AU58" s="574">
        <v>0</v>
      </c>
      <c r="AV58" s="574">
        <v>0</v>
      </c>
      <c r="AW58" s="574">
        <v>0</v>
      </c>
      <c r="AX58" s="574">
        <v>0</v>
      </c>
      <c r="AY58" s="574">
        <v>0</v>
      </c>
      <c r="AZ58" s="574">
        <v>0</v>
      </c>
      <c r="BA58" s="574">
        <v>0</v>
      </c>
      <c r="BB58" s="574">
        <v>0</v>
      </c>
      <c r="BC58" s="574">
        <v>0</v>
      </c>
      <c r="BD58" s="574">
        <v>0</v>
      </c>
      <c r="BE58" s="574">
        <v>0</v>
      </c>
      <c r="BF58" s="574">
        <v>0</v>
      </c>
      <c r="BG58" s="574">
        <v>0</v>
      </c>
      <c r="BH58" s="574">
        <v>0</v>
      </c>
      <c r="BI58" s="574">
        <v>0</v>
      </c>
      <c r="BJ58" s="574">
        <v>0</v>
      </c>
      <c r="BK58" s="574">
        <v>0</v>
      </c>
      <c r="BL58" s="574">
        <v>0</v>
      </c>
      <c r="BM58" s="574">
        <v>0</v>
      </c>
      <c r="BN58" s="574">
        <v>0</v>
      </c>
      <c r="BO58" s="574">
        <v>0</v>
      </c>
      <c r="BP58" s="574">
        <v>0</v>
      </c>
      <c r="BQ58" s="574">
        <v>0</v>
      </c>
      <c r="BR58" s="574">
        <v>0</v>
      </c>
      <c r="BS58" s="574">
        <v>0</v>
      </c>
      <c r="BT58" s="574">
        <v>0</v>
      </c>
      <c r="BU58" s="574">
        <v>0</v>
      </c>
      <c r="BV58" s="574">
        <v>0</v>
      </c>
      <c r="BW58" s="574">
        <v>0</v>
      </c>
      <c r="BX58" s="574">
        <v>0</v>
      </c>
      <c r="BY58" s="574">
        <v>0</v>
      </c>
      <c r="BZ58" s="574">
        <v>0</v>
      </c>
      <c r="CA58" s="574">
        <v>0</v>
      </c>
      <c r="CB58" s="574">
        <v>0</v>
      </c>
      <c r="CC58" s="574">
        <v>0</v>
      </c>
      <c r="CD58" s="574">
        <v>0</v>
      </c>
      <c r="CE58" s="574">
        <v>0</v>
      </c>
      <c r="CF58" s="574">
        <v>0</v>
      </c>
      <c r="CG58" s="574">
        <v>0</v>
      </c>
      <c r="CH58" s="574">
        <v>0</v>
      </c>
      <c r="CI58" s="574">
        <v>0</v>
      </c>
      <c r="CJ58" s="574">
        <v>0</v>
      </c>
      <c r="CK58" s="574">
        <v>0</v>
      </c>
      <c r="CL58" s="574">
        <v>0</v>
      </c>
      <c r="CM58" s="574">
        <v>0</v>
      </c>
      <c r="CN58" s="574">
        <v>0</v>
      </c>
      <c r="CO58" s="574">
        <v>0</v>
      </c>
      <c r="CP58" s="574">
        <v>0</v>
      </c>
      <c r="CQ58" s="574">
        <v>0</v>
      </c>
      <c r="CR58" s="574">
        <v>0</v>
      </c>
      <c r="CS58" s="574">
        <v>0</v>
      </c>
      <c r="CT58" s="574">
        <v>0</v>
      </c>
      <c r="CU58" s="574">
        <v>0</v>
      </c>
      <c r="CV58" s="574">
        <v>0</v>
      </c>
      <c r="CW58" s="574">
        <v>0</v>
      </c>
      <c r="CX58" s="574">
        <v>0</v>
      </c>
      <c r="CY58" s="574">
        <v>0</v>
      </c>
      <c r="CZ58" s="574">
        <v>0</v>
      </c>
      <c r="DA58" s="574">
        <v>0</v>
      </c>
      <c r="DB58" s="574">
        <v>0</v>
      </c>
      <c r="DC58" s="574">
        <v>0</v>
      </c>
      <c r="DD58" s="574">
        <v>0</v>
      </c>
      <c r="DE58" s="574">
        <v>0</v>
      </c>
      <c r="DF58" s="574">
        <v>0</v>
      </c>
      <c r="DG58" s="574">
        <v>0</v>
      </c>
      <c r="DH58" s="574">
        <v>0</v>
      </c>
    </row>
    <row r="59" spans="1:112">
      <c r="A59" s="568" t="s">
        <v>1331</v>
      </c>
      <c r="B59" s="568"/>
      <c r="C59" s="575" t="s">
        <v>1332</v>
      </c>
      <c r="D59" s="568"/>
      <c r="E59" s="575"/>
      <c r="F59" s="573">
        <v>4907.55</v>
      </c>
      <c r="G59" s="574">
        <v>3499.18316</v>
      </c>
      <c r="H59" s="574">
        <v>916.0152</v>
      </c>
      <c r="I59" s="574">
        <v>1152.9609</v>
      </c>
      <c r="J59" s="574">
        <v>233.3533</v>
      </c>
      <c r="K59" s="574">
        <v>0</v>
      </c>
      <c r="L59" s="574">
        <v>298.0746</v>
      </c>
      <c r="M59" s="574">
        <v>403.275</v>
      </c>
      <c r="N59" s="574">
        <v>0</v>
      </c>
      <c r="O59" s="574">
        <v>180.66615</v>
      </c>
      <c r="P59" s="574">
        <v>0</v>
      </c>
      <c r="Q59" s="574">
        <v>7.857</v>
      </c>
      <c r="R59" s="574">
        <v>209.3058</v>
      </c>
      <c r="S59" s="574">
        <v>0</v>
      </c>
      <c r="T59" s="574">
        <v>18.414696</v>
      </c>
      <c r="U59" s="574">
        <v>263.9715</v>
      </c>
      <c r="V59" s="574">
        <v>104.076</v>
      </c>
      <c r="W59" s="574">
        <v>3.12</v>
      </c>
      <c r="X59" s="574">
        <v>0</v>
      </c>
      <c r="Y59" s="574">
        <v>0.06</v>
      </c>
      <c r="Z59" s="574">
        <v>3.86</v>
      </c>
      <c r="AA59" s="574">
        <v>9.34</v>
      </c>
      <c r="AB59" s="574">
        <v>8.014</v>
      </c>
      <c r="AC59" s="574">
        <v>0</v>
      </c>
      <c r="AD59" s="574">
        <v>0</v>
      </c>
      <c r="AE59" s="574">
        <v>3.7</v>
      </c>
      <c r="AF59" s="574">
        <v>0</v>
      </c>
      <c r="AG59" s="574">
        <v>4.18</v>
      </c>
      <c r="AH59" s="574">
        <v>0</v>
      </c>
      <c r="AI59" s="574">
        <v>3.94</v>
      </c>
      <c r="AJ59" s="574">
        <v>1.38</v>
      </c>
      <c r="AK59" s="574">
        <v>2.47</v>
      </c>
      <c r="AL59" s="574">
        <v>0</v>
      </c>
      <c r="AM59" s="574">
        <v>0</v>
      </c>
      <c r="AN59" s="574">
        <v>0.6</v>
      </c>
      <c r="AO59" s="574">
        <v>1.55</v>
      </c>
      <c r="AP59" s="574">
        <v>0</v>
      </c>
      <c r="AQ59" s="574">
        <v>33.6355</v>
      </c>
      <c r="AR59" s="574">
        <v>0</v>
      </c>
      <c r="AS59" s="574">
        <v>15</v>
      </c>
      <c r="AT59" s="574">
        <v>69.046</v>
      </c>
      <c r="AU59" s="574">
        <v>0</v>
      </c>
      <c r="AV59" s="574">
        <v>0</v>
      </c>
      <c r="AW59" s="574">
        <v>1140.01322</v>
      </c>
      <c r="AX59" s="574">
        <v>10.8282</v>
      </c>
      <c r="AY59" s="574">
        <v>237.29784</v>
      </c>
      <c r="AZ59" s="574">
        <v>0</v>
      </c>
      <c r="BA59" s="574">
        <v>25.986</v>
      </c>
      <c r="BB59" s="574">
        <v>843.05518</v>
      </c>
      <c r="BC59" s="574">
        <v>0</v>
      </c>
      <c r="BD59" s="574">
        <v>0</v>
      </c>
      <c r="BE59" s="574">
        <v>0</v>
      </c>
      <c r="BF59" s="574">
        <v>22.798</v>
      </c>
      <c r="BG59" s="574">
        <v>0</v>
      </c>
      <c r="BH59" s="574">
        <v>0.048</v>
      </c>
      <c r="BI59" s="574">
        <v>0</v>
      </c>
      <c r="BJ59" s="574">
        <v>0</v>
      </c>
      <c r="BK59" s="574">
        <v>0</v>
      </c>
      <c r="BL59" s="574">
        <v>0</v>
      </c>
      <c r="BM59" s="574">
        <v>0</v>
      </c>
      <c r="BN59" s="574">
        <v>0</v>
      </c>
      <c r="BO59" s="574">
        <v>0</v>
      </c>
      <c r="BP59" s="574">
        <v>0</v>
      </c>
      <c r="BQ59" s="574">
        <v>0</v>
      </c>
      <c r="BR59" s="574">
        <v>0</v>
      </c>
      <c r="BS59" s="574">
        <v>0</v>
      </c>
      <c r="BT59" s="574">
        <v>0</v>
      </c>
      <c r="BU59" s="574">
        <v>0</v>
      </c>
      <c r="BV59" s="574">
        <v>0</v>
      </c>
      <c r="BW59" s="574">
        <v>0</v>
      </c>
      <c r="BX59" s="574">
        <v>0</v>
      </c>
      <c r="BY59" s="574">
        <v>0</v>
      </c>
      <c r="BZ59" s="574">
        <v>0</v>
      </c>
      <c r="CA59" s="574">
        <v>4.38</v>
      </c>
      <c r="CB59" s="574">
        <v>0</v>
      </c>
      <c r="CC59" s="574">
        <v>4.18</v>
      </c>
      <c r="CD59" s="574">
        <v>0.2</v>
      </c>
      <c r="CE59" s="574">
        <v>0</v>
      </c>
      <c r="CF59" s="574">
        <v>0</v>
      </c>
      <c r="CG59" s="574">
        <v>0</v>
      </c>
      <c r="CH59" s="574">
        <v>0</v>
      </c>
      <c r="CI59" s="574">
        <v>0</v>
      </c>
      <c r="CJ59" s="574">
        <v>0</v>
      </c>
      <c r="CK59" s="574">
        <v>0</v>
      </c>
      <c r="CL59" s="574">
        <v>0</v>
      </c>
      <c r="CM59" s="574">
        <v>0</v>
      </c>
      <c r="CN59" s="574">
        <v>0</v>
      </c>
      <c r="CO59" s="574">
        <v>0</v>
      </c>
      <c r="CP59" s="574">
        <v>0</v>
      </c>
      <c r="CQ59" s="574">
        <v>0</v>
      </c>
      <c r="CR59" s="574">
        <v>0</v>
      </c>
      <c r="CS59" s="574">
        <v>0</v>
      </c>
      <c r="CT59" s="574">
        <v>0</v>
      </c>
      <c r="CU59" s="574">
        <v>0</v>
      </c>
      <c r="CV59" s="574">
        <v>0</v>
      </c>
      <c r="CW59" s="574">
        <v>0</v>
      </c>
      <c r="CX59" s="574">
        <v>0</v>
      </c>
      <c r="CY59" s="574">
        <v>0</v>
      </c>
      <c r="CZ59" s="574">
        <v>0</v>
      </c>
      <c r="DA59" s="574">
        <v>0</v>
      </c>
      <c r="DB59" s="574">
        <v>0</v>
      </c>
      <c r="DC59" s="574">
        <v>0</v>
      </c>
      <c r="DD59" s="574">
        <v>0</v>
      </c>
      <c r="DE59" s="574">
        <v>0</v>
      </c>
      <c r="DF59" s="574">
        <v>0</v>
      </c>
      <c r="DG59" s="574">
        <v>0</v>
      </c>
      <c r="DH59" s="574">
        <v>0</v>
      </c>
    </row>
    <row r="60" spans="1:112">
      <c r="A60" s="568" t="s">
        <v>1333</v>
      </c>
      <c r="B60" s="568" t="s">
        <v>1334</v>
      </c>
      <c r="C60" s="575" t="s">
        <v>1335</v>
      </c>
      <c r="D60" s="568"/>
      <c r="E60" s="575"/>
      <c r="F60" s="573">
        <v>37.3</v>
      </c>
      <c r="G60" s="574">
        <v>33.97522</v>
      </c>
      <c r="H60" s="574">
        <v>6.7584</v>
      </c>
      <c r="I60" s="574">
        <v>13.8492</v>
      </c>
      <c r="J60" s="574">
        <v>5.3632</v>
      </c>
      <c r="K60" s="574">
        <v>0</v>
      </c>
      <c r="L60" s="574">
        <v>0</v>
      </c>
      <c r="M60" s="574">
        <v>3.52152</v>
      </c>
      <c r="N60" s="574">
        <v>0</v>
      </c>
      <c r="O60" s="574">
        <v>1.584684</v>
      </c>
      <c r="P60" s="574">
        <v>0</v>
      </c>
      <c r="Q60" s="574">
        <v>0.081</v>
      </c>
      <c r="R60" s="574">
        <v>2.112912</v>
      </c>
      <c r="S60" s="574">
        <v>0</v>
      </c>
      <c r="T60" s="574">
        <v>0</v>
      </c>
      <c r="U60" s="574">
        <v>3.146552</v>
      </c>
      <c r="V60" s="574">
        <v>0.09</v>
      </c>
      <c r="W60" s="574">
        <v>0.05</v>
      </c>
      <c r="X60" s="574">
        <v>0</v>
      </c>
      <c r="Y60" s="574">
        <v>0</v>
      </c>
      <c r="Z60" s="574">
        <v>0</v>
      </c>
      <c r="AA60" s="574">
        <v>0</v>
      </c>
      <c r="AB60" s="574">
        <v>0.12</v>
      </c>
      <c r="AC60" s="574">
        <v>0</v>
      </c>
      <c r="AD60" s="574">
        <v>0</v>
      </c>
      <c r="AE60" s="574">
        <v>0.4</v>
      </c>
      <c r="AF60" s="574">
        <v>0</v>
      </c>
      <c r="AG60" s="574">
        <v>0</v>
      </c>
      <c r="AH60" s="574">
        <v>0</v>
      </c>
      <c r="AI60" s="574">
        <v>0</v>
      </c>
      <c r="AJ60" s="574">
        <v>0</v>
      </c>
      <c r="AK60" s="574">
        <v>0.2</v>
      </c>
      <c r="AL60" s="574">
        <v>0</v>
      </c>
      <c r="AM60" s="574">
        <v>0</v>
      </c>
      <c r="AN60" s="574">
        <v>0</v>
      </c>
      <c r="AO60" s="574">
        <v>0</v>
      </c>
      <c r="AP60" s="574">
        <v>0</v>
      </c>
      <c r="AQ60" s="574">
        <v>0.306552</v>
      </c>
      <c r="AR60" s="574">
        <v>0</v>
      </c>
      <c r="AS60" s="574">
        <v>0</v>
      </c>
      <c r="AT60" s="574">
        <v>1.98</v>
      </c>
      <c r="AU60" s="574">
        <v>0</v>
      </c>
      <c r="AV60" s="574">
        <v>0</v>
      </c>
      <c r="AW60" s="574">
        <v>0</v>
      </c>
      <c r="AX60" s="574">
        <v>0</v>
      </c>
      <c r="AY60" s="574">
        <v>0</v>
      </c>
      <c r="AZ60" s="574">
        <v>0</v>
      </c>
      <c r="BA60" s="574">
        <v>0</v>
      </c>
      <c r="BB60" s="574">
        <v>0</v>
      </c>
      <c r="BC60" s="574">
        <v>0</v>
      </c>
      <c r="BD60" s="574">
        <v>0</v>
      </c>
      <c r="BE60" s="574">
        <v>0</v>
      </c>
      <c r="BF60" s="574">
        <v>0</v>
      </c>
      <c r="BG60" s="574">
        <v>0</v>
      </c>
      <c r="BH60" s="574">
        <v>0</v>
      </c>
      <c r="BI60" s="574">
        <v>0</v>
      </c>
      <c r="BJ60" s="574">
        <v>0</v>
      </c>
      <c r="BK60" s="574">
        <v>0</v>
      </c>
      <c r="BL60" s="574">
        <v>0</v>
      </c>
      <c r="BM60" s="574">
        <v>0</v>
      </c>
      <c r="BN60" s="574">
        <v>0</v>
      </c>
      <c r="BO60" s="574">
        <v>0</v>
      </c>
      <c r="BP60" s="574">
        <v>0</v>
      </c>
      <c r="BQ60" s="574">
        <v>0</v>
      </c>
      <c r="BR60" s="574">
        <v>0</v>
      </c>
      <c r="BS60" s="574">
        <v>0</v>
      </c>
      <c r="BT60" s="574">
        <v>0</v>
      </c>
      <c r="BU60" s="574">
        <v>0</v>
      </c>
      <c r="BV60" s="574">
        <v>0</v>
      </c>
      <c r="BW60" s="574">
        <v>0</v>
      </c>
      <c r="BX60" s="574">
        <v>0</v>
      </c>
      <c r="BY60" s="574">
        <v>0</v>
      </c>
      <c r="BZ60" s="574">
        <v>0</v>
      </c>
      <c r="CA60" s="574">
        <v>0.18</v>
      </c>
      <c r="CB60" s="574">
        <v>0</v>
      </c>
      <c r="CC60" s="574">
        <v>0.18</v>
      </c>
      <c r="CD60" s="574">
        <v>0</v>
      </c>
      <c r="CE60" s="574">
        <v>0</v>
      </c>
      <c r="CF60" s="574">
        <v>0</v>
      </c>
      <c r="CG60" s="574">
        <v>0</v>
      </c>
      <c r="CH60" s="574">
        <v>0</v>
      </c>
      <c r="CI60" s="574">
        <v>0</v>
      </c>
      <c r="CJ60" s="574">
        <v>0</v>
      </c>
      <c r="CK60" s="574">
        <v>0</v>
      </c>
      <c r="CL60" s="574">
        <v>0</v>
      </c>
      <c r="CM60" s="574">
        <v>0</v>
      </c>
      <c r="CN60" s="574">
        <v>0</v>
      </c>
      <c r="CO60" s="574">
        <v>0</v>
      </c>
      <c r="CP60" s="574">
        <v>0</v>
      </c>
      <c r="CQ60" s="574">
        <v>0</v>
      </c>
      <c r="CR60" s="574">
        <v>0</v>
      </c>
      <c r="CS60" s="574">
        <v>0</v>
      </c>
      <c r="CT60" s="574">
        <v>0</v>
      </c>
      <c r="CU60" s="574">
        <v>0</v>
      </c>
      <c r="CV60" s="574">
        <v>0</v>
      </c>
      <c r="CW60" s="574">
        <v>0</v>
      </c>
      <c r="CX60" s="574">
        <v>0</v>
      </c>
      <c r="CY60" s="574">
        <v>0</v>
      </c>
      <c r="CZ60" s="574">
        <v>0</v>
      </c>
      <c r="DA60" s="574">
        <v>0</v>
      </c>
      <c r="DB60" s="574">
        <v>0</v>
      </c>
      <c r="DC60" s="574">
        <v>0</v>
      </c>
      <c r="DD60" s="574">
        <v>0</v>
      </c>
      <c r="DE60" s="574">
        <v>0</v>
      </c>
      <c r="DF60" s="574">
        <v>0</v>
      </c>
      <c r="DG60" s="574">
        <v>0</v>
      </c>
      <c r="DH60" s="574">
        <v>0</v>
      </c>
    </row>
    <row r="61" spans="1:112">
      <c r="A61" s="568"/>
      <c r="B61" s="568" t="s">
        <v>1334</v>
      </c>
      <c r="C61" s="575"/>
      <c r="D61" s="568" t="s">
        <v>1338</v>
      </c>
      <c r="E61" s="575" t="s">
        <v>1601</v>
      </c>
      <c r="F61" s="573">
        <v>29.3</v>
      </c>
      <c r="G61" s="574">
        <v>25.9708</v>
      </c>
      <c r="H61" s="574">
        <v>6.7584</v>
      </c>
      <c r="I61" s="574">
        <v>13.8492</v>
      </c>
      <c r="J61" s="574">
        <v>5.3632</v>
      </c>
      <c r="K61" s="574">
        <v>0</v>
      </c>
      <c r="L61" s="574">
        <v>0</v>
      </c>
      <c r="M61" s="574">
        <v>0</v>
      </c>
      <c r="N61" s="574">
        <v>0</v>
      </c>
      <c r="O61" s="574">
        <v>0</v>
      </c>
      <c r="P61" s="574">
        <v>0</v>
      </c>
      <c r="Q61" s="574">
        <v>0</v>
      </c>
      <c r="R61" s="574">
        <v>0</v>
      </c>
      <c r="S61" s="574">
        <v>0</v>
      </c>
      <c r="T61" s="574">
        <v>0</v>
      </c>
      <c r="U61" s="574">
        <v>3.146552</v>
      </c>
      <c r="V61" s="574">
        <v>0.09</v>
      </c>
      <c r="W61" s="574">
        <v>0.05</v>
      </c>
      <c r="X61" s="574">
        <v>0</v>
      </c>
      <c r="Y61" s="574">
        <v>0</v>
      </c>
      <c r="Z61" s="574">
        <v>0</v>
      </c>
      <c r="AA61" s="574">
        <v>0</v>
      </c>
      <c r="AB61" s="574">
        <v>0.12</v>
      </c>
      <c r="AC61" s="574">
        <v>0</v>
      </c>
      <c r="AD61" s="574">
        <v>0</v>
      </c>
      <c r="AE61" s="574">
        <v>0.4</v>
      </c>
      <c r="AF61" s="574">
        <v>0</v>
      </c>
      <c r="AG61" s="574">
        <v>0</v>
      </c>
      <c r="AH61" s="574">
        <v>0</v>
      </c>
      <c r="AI61" s="574">
        <v>0</v>
      </c>
      <c r="AJ61" s="574">
        <v>0</v>
      </c>
      <c r="AK61" s="574">
        <v>0.2</v>
      </c>
      <c r="AL61" s="574">
        <v>0</v>
      </c>
      <c r="AM61" s="574">
        <v>0</v>
      </c>
      <c r="AN61" s="574">
        <v>0</v>
      </c>
      <c r="AO61" s="574">
        <v>0</v>
      </c>
      <c r="AP61" s="574">
        <v>0</v>
      </c>
      <c r="AQ61" s="574">
        <v>0.306552</v>
      </c>
      <c r="AR61" s="574">
        <v>0</v>
      </c>
      <c r="AS61" s="574">
        <v>0</v>
      </c>
      <c r="AT61" s="574">
        <v>1.98</v>
      </c>
      <c r="AU61" s="574">
        <v>0</v>
      </c>
      <c r="AV61" s="574">
        <v>0</v>
      </c>
      <c r="AW61" s="574">
        <v>0</v>
      </c>
      <c r="AX61" s="574">
        <v>0</v>
      </c>
      <c r="AY61" s="574">
        <v>0</v>
      </c>
      <c r="AZ61" s="574">
        <v>0</v>
      </c>
      <c r="BA61" s="574">
        <v>0</v>
      </c>
      <c r="BB61" s="574">
        <v>0</v>
      </c>
      <c r="BC61" s="574">
        <v>0</v>
      </c>
      <c r="BD61" s="574">
        <v>0</v>
      </c>
      <c r="BE61" s="574">
        <v>0</v>
      </c>
      <c r="BF61" s="574">
        <v>0</v>
      </c>
      <c r="BG61" s="574">
        <v>0</v>
      </c>
      <c r="BH61" s="574">
        <v>0</v>
      </c>
      <c r="BI61" s="574">
        <v>0</v>
      </c>
      <c r="BJ61" s="574">
        <v>0</v>
      </c>
      <c r="BK61" s="574">
        <v>0</v>
      </c>
      <c r="BL61" s="574">
        <v>0</v>
      </c>
      <c r="BM61" s="574">
        <v>0</v>
      </c>
      <c r="BN61" s="574">
        <v>0</v>
      </c>
      <c r="BO61" s="574">
        <v>0</v>
      </c>
      <c r="BP61" s="574">
        <v>0</v>
      </c>
      <c r="BQ61" s="574">
        <v>0</v>
      </c>
      <c r="BR61" s="574">
        <v>0</v>
      </c>
      <c r="BS61" s="574">
        <v>0</v>
      </c>
      <c r="BT61" s="574">
        <v>0</v>
      </c>
      <c r="BU61" s="574">
        <v>0</v>
      </c>
      <c r="BV61" s="574">
        <v>0</v>
      </c>
      <c r="BW61" s="574">
        <v>0</v>
      </c>
      <c r="BX61" s="574">
        <v>0</v>
      </c>
      <c r="BY61" s="574">
        <v>0</v>
      </c>
      <c r="BZ61" s="574">
        <v>0</v>
      </c>
      <c r="CA61" s="574">
        <v>0.18</v>
      </c>
      <c r="CB61" s="574">
        <v>0</v>
      </c>
      <c r="CC61" s="574">
        <v>0.18</v>
      </c>
      <c r="CD61" s="574">
        <v>0</v>
      </c>
      <c r="CE61" s="574">
        <v>0</v>
      </c>
      <c r="CF61" s="574">
        <v>0</v>
      </c>
      <c r="CG61" s="574">
        <v>0</v>
      </c>
      <c r="CH61" s="574">
        <v>0</v>
      </c>
      <c r="CI61" s="574">
        <v>0</v>
      </c>
      <c r="CJ61" s="574">
        <v>0</v>
      </c>
      <c r="CK61" s="574">
        <v>0</v>
      </c>
      <c r="CL61" s="574">
        <v>0</v>
      </c>
      <c r="CM61" s="574">
        <v>0</v>
      </c>
      <c r="CN61" s="574">
        <v>0</v>
      </c>
      <c r="CO61" s="574">
        <v>0</v>
      </c>
      <c r="CP61" s="574">
        <v>0</v>
      </c>
      <c r="CQ61" s="574">
        <v>0</v>
      </c>
      <c r="CR61" s="574">
        <v>0</v>
      </c>
      <c r="CS61" s="574">
        <v>0</v>
      </c>
      <c r="CT61" s="574">
        <v>0</v>
      </c>
      <c r="CU61" s="574">
        <v>0</v>
      </c>
      <c r="CV61" s="574">
        <v>0</v>
      </c>
      <c r="CW61" s="574">
        <v>0</v>
      </c>
      <c r="CX61" s="574">
        <v>0</v>
      </c>
      <c r="CY61" s="574">
        <v>0</v>
      </c>
      <c r="CZ61" s="574">
        <v>0</v>
      </c>
      <c r="DA61" s="574">
        <v>0</v>
      </c>
      <c r="DB61" s="574">
        <v>0</v>
      </c>
      <c r="DC61" s="574">
        <v>0</v>
      </c>
      <c r="DD61" s="574">
        <v>0</v>
      </c>
      <c r="DE61" s="574">
        <v>0</v>
      </c>
      <c r="DF61" s="574">
        <v>0</v>
      </c>
      <c r="DG61" s="574">
        <v>0</v>
      </c>
      <c r="DH61" s="574">
        <v>0</v>
      </c>
    </row>
    <row r="62" spans="1:112">
      <c r="A62" s="568"/>
      <c r="B62" s="568" t="s">
        <v>1334</v>
      </c>
      <c r="C62" s="575"/>
      <c r="D62" s="568" t="s">
        <v>1274</v>
      </c>
      <c r="E62" s="575" t="s">
        <v>1603</v>
      </c>
      <c r="F62" s="573">
        <v>3.52</v>
      </c>
      <c r="G62" s="574">
        <v>3.52152</v>
      </c>
      <c r="H62" s="574">
        <v>0</v>
      </c>
      <c r="I62" s="574">
        <v>0</v>
      </c>
      <c r="J62" s="574">
        <v>0</v>
      </c>
      <c r="K62" s="574">
        <v>0</v>
      </c>
      <c r="L62" s="574">
        <v>0</v>
      </c>
      <c r="M62" s="574">
        <v>3.52152</v>
      </c>
      <c r="N62" s="574">
        <v>0</v>
      </c>
      <c r="O62" s="574">
        <v>0</v>
      </c>
      <c r="P62" s="574">
        <v>0</v>
      </c>
      <c r="Q62" s="574">
        <v>0</v>
      </c>
      <c r="R62" s="574">
        <v>0</v>
      </c>
      <c r="S62" s="574">
        <v>0</v>
      </c>
      <c r="T62" s="574">
        <v>0</v>
      </c>
      <c r="U62" s="574">
        <v>0</v>
      </c>
      <c r="V62" s="574">
        <v>0</v>
      </c>
      <c r="W62" s="574">
        <v>0</v>
      </c>
      <c r="X62" s="574">
        <v>0</v>
      </c>
      <c r="Y62" s="574">
        <v>0</v>
      </c>
      <c r="Z62" s="574">
        <v>0</v>
      </c>
      <c r="AA62" s="574">
        <v>0</v>
      </c>
      <c r="AB62" s="574">
        <v>0</v>
      </c>
      <c r="AC62" s="574">
        <v>0</v>
      </c>
      <c r="AD62" s="574">
        <v>0</v>
      </c>
      <c r="AE62" s="574">
        <v>0</v>
      </c>
      <c r="AF62" s="574">
        <v>0</v>
      </c>
      <c r="AG62" s="574">
        <v>0</v>
      </c>
      <c r="AH62" s="574">
        <v>0</v>
      </c>
      <c r="AI62" s="574">
        <v>0</v>
      </c>
      <c r="AJ62" s="574">
        <v>0</v>
      </c>
      <c r="AK62" s="574">
        <v>0</v>
      </c>
      <c r="AL62" s="574">
        <v>0</v>
      </c>
      <c r="AM62" s="574">
        <v>0</v>
      </c>
      <c r="AN62" s="574">
        <v>0</v>
      </c>
      <c r="AO62" s="574">
        <v>0</v>
      </c>
      <c r="AP62" s="574">
        <v>0</v>
      </c>
      <c r="AQ62" s="574">
        <v>0</v>
      </c>
      <c r="AR62" s="574">
        <v>0</v>
      </c>
      <c r="AS62" s="574">
        <v>0</v>
      </c>
      <c r="AT62" s="574">
        <v>0</v>
      </c>
      <c r="AU62" s="574">
        <v>0</v>
      </c>
      <c r="AV62" s="574">
        <v>0</v>
      </c>
      <c r="AW62" s="574">
        <v>0</v>
      </c>
      <c r="AX62" s="574">
        <v>0</v>
      </c>
      <c r="AY62" s="574">
        <v>0</v>
      </c>
      <c r="AZ62" s="574">
        <v>0</v>
      </c>
      <c r="BA62" s="574">
        <v>0</v>
      </c>
      <c r="BB62" s="574">
        <v>0</v>
      </c>
      <c r="BC62" s="574">
        <v>0</v>
      </c>
      <c r="BD62" s="574">
        <v>0</v>
      </c>
      <c r="BE62" s="574">
        <v>0</v>
      </c>
      <c r="BF62" s="574">
        <v>0</v>
      </c>
      <c r="BG62" s="574">
        <v>0</v>
      </c>
      <c r="BH62" s="574">
        <v>0</v>
      </c>
      <c r="BI62" s="574">
        <v>0</v>
      </c>
      <c r="BJ62" s="574">
        <v>0</v>
      </c>
      <c r="BK62" s="574">
        <v>0</v>
      </c>
      <c r="BL62" s="574">
        <v>0</v>
      </c>
      <c r="BM62" s="574">
        <v>0</v>
      </c>
      <c r="BN62" s="574">
        <v>0</v>
      </c>
      <c r="BO62" s="574">
        <v>0</v>
      </c>
      <c r="BP62" s="574">
        <v>0</v>
      </c>
      <c r="BQ62" s="574">
        <v>0</v>
      </c>
      <c r="BR62" s="574">
        <v>0</v>
      </c>
      <c r="BS62" s="574">
        <v>0</v>
      </c>
      <c r="BT62" s="574">
        <v>0</v>
      </c>
      <c r="BU62" s="574">
        <v>0</v>
      </c>
      <c r="BV62" s="574">
        <v>0</v>
      </c>
      <c r="BW62" s="574">
        <v>0</v>
      </c>
      <c r="BX62" s="574">
        <v>0</v>
      </c>
      <c r="BY62" s="574">
        <v>0</v>
      </c>
      <c r="BZ62" s="574">
        <v>0</v>
      </c>
      <c r="CA62" s="574">
        <v>0</v>
      </c>
      <c r="CB62" s="574">
        <v>0</v>
      </c>
      <c r="CC62" s="574">
        <v>0</v>
      </c>
      <c r="CD62" s="574">
        <v>0</v>
      </c>
      <c r="CE62" s="574">
        <v>0</v>
      </c>
      <c r="CF62" s="574">
        <v>0</v>
      </c>
      <c r="CG62" s="574">
        <v>0</v>
      </c>
      <c r="CH62" s="574">
        <v>0</v>
      </c>
      <c r="CI62" s="574">
        <v>0</v>
      </c>
      <c r="CJ62" s="574">
        <v>0</v>
      </c>
      <c r="CK62" s="574">
        <v>0</v>
      </c>
      <c r="CL62" s="574">
        <v>0</v>
      </c>
      <c r="CM62" s="574">
        <v>0</v>
      </c>
      <c r="CN62" s="574">
        <v>0</v>
      </c>
      <c r="CO62" s="574">
        <v>0</v>
      </c>
      <c r="CP62" s="574">
        <v>0</v>
      </c>
      <c r="CQ62" s="574">
        <v>0</v>
      </c>
      <c r="CR62" s="574">
        <v>0</v>
      </c>
      <c r="CS62" s="574">
        <v>0</v>
      </c>
      <c r="CT62" s="574">
        <v>0</v>
      </c>
      <c r="CU62" s="574">
        <v>0</v>
      </c>
      <c r="CV62" s="574">
        <v>0</v>
      </c>
      <c r="CW62" s="574">
        <v>0</v>
      </c>
      <c r="CX62" s="574">
        <v>0</v>
      </c>
      <c r="CY62" s="574">
        <v>0</v>
      </c>
      <c r="CZ62" s="574">
        <v>0</v>
      </c>
      <c r="DA62" s="574">
        <v>0</v>
      </c>
      <c r="DB62" s="574">
        <v>0</v>
      </c>
      <c r="DC62" s="574">
        <v>0</v>
      </c>
      <c r="DD62" s="574">
        <v>0</v>
      </c>
      <c r="DE62" s="574">
        <v>0</v>
      </c>
      <c r="DF62" s="574">
        <v>0</v>
      </c>
      <c r="DG62" s="574">
        <v>0</v>
      </c>
      <c r="DH62" s="574">
        <v>0</v>
      </c>
    </row>
    <row r="63" spans="1:112">
      <c r="A63" s="568"/>
      <c r="B63" s="568" t="s">
        <v>1334</v>
      </c>
      <c r="C63" s="575"/>
      <c r="D63" s="568" t="s">
        <v>1278</v>
      </c>
      <c r="E63" s="575" t="s">
        <v>356</v>
      </c>
      <c r="F63" s="573">
        <v>1.67</v>
      </c>
      <c r="G63" s="574">
        <v>1.665684</v>
      </c>
      <c r="H63" s="574">
        <v>0</v>
      </c>
      <c r="I63" s="574">
        <v>0</v>
      </c>
      <c r="J63" s="574">
        <v>0</v>
      </c>
      <c r="K63" s="574">
        <v>0</v>
      </c>
      <c r="L63" s="574">
        <v>0</v>
      </c>
      <c r="M63" s="574">
        <v>0</v>
      </c>
      <c r="N63" s="574">
        <v>0</v>
      </c>
      <c r="O63" s="574">
        <v>1.584684</v>
      </c>
      <c r="P63" s="574">
        <v>0</v>
      </c>
      <c r="Q63" s="574">
        <v>0.081</v>
      </c>
      <c r="R63" s="574">
        <v>0</v>
      </c>
      <c r="S63" s="574">
        <v>0</v>
      </c>
      <c r="T63" s="574">
        <v>0</v>
      </c>
      <c r="U63" s="574">
        <v>0</v>
      </c>
      <c r="V63" s="574">
        <v>0</v>
      </c>
      <c r="W63" s="574">
        <v>0</v>
      </c>
      <c r="X63" s="574">
        <v>0</v>
      </c>
      <c r="Y63" s="574">
        <v>0</v>
      </c>
      <c r="Z63" s="574">
        <v>0</v>
      </c>
      <c r="AA63" s="574">
        <v>0</v>
      </c>
      <c r="AB63" s="574">
        <v>0</v>
      </c>
      <c r="AC63" s="574">
        <v>0</v>
      </c>
      <c r="AD63" s="574">
        <v>0</v>
      </c>
      <c r="AE63" s="574">
        <v>0</v>
      </c>
      <c r="AF63" s="574">
        <v>0</v>
      </c>
      <c r="AG63" s="574">
        <v>0</v>
      </c>
      <c r="AH63" s="574">
        <v>0</v>
      </c>
      <c r="AI63" s="574">
        <v>0</v>
      </c>
      <c r="AJ63" s="574">
        <v>0</v>
      </c>
      <c r="AK63" s="574">
        <v>0</v>
      </c>
      <c r="AL63" s="574">
        <v>0</v>
      </c>
      <c r="AM63" s="574">
        <v>0</v>
      </c>
      <c r="AN63" s="574">
        <v>0</v>
      </c>
      <c r="AO63" s="574">
        <v>0</v>
      </c>
      <c r="AP63" s="574">
        <v>0</v>
      </c>
      <c r="AQ63" s="574">
        <v>0</v>
      </c>
      <c r="AR63" s="574">
        <v>0</v>
      </c>
      <c r="AS63" s="574">
        <v>0</v>
      </c>
      <c r="AT63" s="574">
        <v>0</v>
      </c>
      <c r="AU63" s="574">
        <v>0</v>
      </c>
      <c r="AV63" s="574">
        <v>0</v>
      </c>
      <c r="AW63" s="574">
        <v>0</v>
      </c>
      <c r="AX63" s="574">
        <v>0</v>
      </c>
      <c r="AY63" s="574">
        <v>0</v>
      </c>
      <c r="AZ63" s="574">
        <v>0</v>
      </c>
      <c r="BA63" s="574">
        <v>0</v>
      </c>
      <c r="BB63" s="574">
        <v>0</v>
      </c>
      <c r="BC63" s="574">
        <v>0</v>
      </c>
      <c r="BD63" s="574">
        <v>0</v>
      </c>
      <c r="BE63" s="574">
        <v>0</v>
      </c>
      <c r="BF63" s="574">
        <v>0</v>
      </c>
      <c r="BG63" s="574">
        <v>0</v>
      </c>
      <c r="BH63" s="574">
        <v>0</v>
      </c>
      <c r="BI63" s="574">
        <v>0</v>
      </c>
      <c r="BJ63" s="574">
        <v>0</v>
      </c>
      <c r="BK63" s="574">
        <v>0</v>
      </c>
      <c r="BL63" s="574">
        <v>0</v>
      </c>
      <c r="BM63" s="574">
        <v>0</v>
      </c>
      <c r="BN63" s="574">
        <v>0</v>
      </c>
      <c r="BO63" s="574">
        <v>0</v>
      </c>
      <c r="BP63" s="574">
        <v>0</v>
      </c>
      <c r="BQ63" s="574">
        <v>0</v>
      </c>
      <c r="BR63" s="574">
        <v>0</v>
      </c>
      <c r="BS63" s="574">
        <v>0</v>
      </c>
      <c r="BT63" s="574">
        <v>0</v>
      </c>
      <c r="BU63" s="574">
        <v>0</v>
      </c>
      <c r="BV63" s="574">
        <v>0</v>
      </c>
      <c r="BW63" s="574">
        <v>0</v>
      </c>
      <c r="BX63" s="574">
        <v>0</v>
      </c>
      <c r="BY63" s="574">
        <v>0</v>
      </c>
      <c r="BZ63" s="574">
        <v>0</v>
      </c>
      <c r="CA63" s="574">
        <v>0</v>
      </c>
      <c r="CB63" s="574">
        <v>0</v>
      </c>
      <c r="CC63" s="574">
        <v>0</v>
      </c>
      <c r="CD63" s="574">
        <v>0</v>
      </c>
      <c r="CE63" s="574">
        <v>0</v>
      </c>
      <c r="CF63" s="574">
        <v>0</v>
      </c>
      <c r="CG63" s="574">
        <v>0</v>
      </c>
      <c r="CH63" s="574">
        <v>0</v>
      </c>
      <c r="CI63" s="574">
        <v>0</v>
      </c>
      <c r="CJ63" s="574">
        <v>0</v>
      </c>
      <c r="CK63" s="574">
        <v>0</v>
      </c>
      <c r="CL63" s="574">
        <v>0</v>
      </c>
      <c r="CM63" s="574">
        <v>0</v>
      </c>
      <c r="CN63" s="574">
        <v>0</v>
      </c>
      <c r="CO63" s="574">
        <v>0</v>
      </c>
      <c r="CP63" s="574">
        <v>0</v>
      </c>
      <c r="CQ63" s="574">
        <v>0</v>
      </c>
      <c r="CR63" s="574">
        <v>0</v>
      </c>
      <c r="CS63" s="574">
        <v>0</v>
      </c>
      <c r="CT63" s="574">
        <v>0</v>
      </c>
      <c r="CU63" s="574">
        <v>0</v>
      </c>
      <c r="CV63" s="574">
        <v>0</v>
      </c>
      <c r="CW63" s="574">
        <v>0</v>
      </c>
      <c r="CX63" s="574">
        <v>0</v>
      </c>
      <c r="CY63" s="574">
        <v>0</v>
      </c>
      <c r="CZ63" s="574">
        <v>0</v>
      </c>
      <c r="DA63" s="574">
        <v>0</v>
      </c>
      <c r="DB63" s="574">
        <v>0</v>
      </c>
      <c r="DC63" s="574">
        <v>0</v>
      </c>
      <c r="DD63" s="574">
        <v>0</v>
      </c>
      <c r="DE63" s="574">
        <v>0</v>
      </c>
      <c r="DF63" s="574">
        <v>0</v>
      </c>
      <c r="DG63" s="574">
        <v>0</v>
      </c>
      <c r="DH63" s="574">
        <v>0</v>
      </c>
    </row>
    <row r="64" spans="1:112">
      <c r="A64" s="568"/>
      <c r="B64" s="568" t="s">
        <v>1334</v>
      </c>
      <c r="C64" s="575"/>
      <c r="D64" s="568" t="s">
        <v>1280</v>
      </c>
      <c r="E64" s="575" t="s">
        <v>358</v>
      </c>
      <c r="F64" s="573">
        <v>0.7</v>
      </c>
      <c r="G64" s="574">
        <v>0.704304</v>
      </c>
      <c r="H64" s="574">
        <v>0</v>
      </c>
      <c r="I64" s="574">
        <v>0</v>
      </c>
      <c r="J64" s="574">
        <v>0</v>
      </c>
      <c r="K64" s="574">
        <v>0</v>
      </c>
      <c r="L64" s="574">
        <v>0</v>
      </c>
      <c r="M64" s="574">
        <v>0</v>
      </c>
      <c r="N64" s="574">
        <v>0</v>
      </c>
      <c r="O64" s="574">
        <v>0</v>
      </c>
      <c r="P64" s="574">
        <v>0</v>
      </c>
      <c r="Q64" s="574">
        <v>0</v>
      </c>
      <c r="R64" s="574">
        <v>0</v>
      </c>
      <c r="S64" s="574">
        <v>0</v>
      </c>
      <c r="T64" s="574">
        <v>0</v>
      </c>
      <c r="U64" s="574">
        <v>0</v>
      </c>
      <c r="V64" s="574">
        <v>0</v>
      </c>
      <c r="W64" s="574">
        <v>0</v>
      </c>
      <c r="X64" s="574">
        <v>0</v>
      </c>
      <c r="Y64" s="574">
        <v>0</v>
      </c>
      <c r="Z64" s="574">
        <v>0</v>
      </c>
      <c r="AA64" s="574">
        <v>0</v>
      </c>
      <c r="AB64" s="574">
        <v>0</v>
      </c>
      <c r="AC64" s="574">
        <v>0</v>
      </c>
      <c r="AD64" s="574">
        <v>0</v>
      </c>
      <c r="AE64" s="574">
        <v>0</v>
      </c>
      <c r="AF64" s="574">
        <v>0</v>
      </c>
      <c r="AG64" s="574">
        <v>0</v>
      </c>
      <c r="AH64" s="574">
        <v>0</v>
      </c>
      <c r="AI64" s="574">
        <v>0</v>
      </c>
      <c r="AJ64" s="574">
        <v>0</v>
      </c>
      <c r="AK64" s="574">
        <v>0</v>
      </c>
      <c r="AL64" s="574">
        <v>0</v>
      </c>
      <c r="AM64" s="574">
        <v>0</v>
      </c>
      <c r="AN64" s="574">
        <v>0</v>
      </c>
      <c r="AO64" s="574">
        <v>0</v>
      </c>
      <c r="AP64" s="574">
        <v>0</v>
      </c>
      <c r="AQ64" s="574">
        <v>0</v>
      </c>
      <c r="AR64" s="574">
        <v>0</v>
      </c>
      <c r="AS64" s="574">
        <v>0</v>
      </c>
      <c r="AT64" s="574">
        <v>0</v>
      </c>
      <c r="AU64" s="574">
        <v>0</v>
      </c>
      <c r="AV64" s="574">
        <v>0</v>
      </c>
      <c r="AW64" s="574">
        <v>0</v>
      </c>
      <c r="AX64" s="574">
        <v>0</v>
      </c>
      <c r="AY64" s="574">
        <v>0</v>
      </c>
      <c r="AZ64" s="574">
        <v>0</v>
      </c>
      <c r="BA64" s="574">
        <v>0</v>
      </c>
      <c r="BB64" s="574">
        <v>0</v>
      </c>
      <c r="BC64" s="574">
        <v>0</v>
      </c>
      <c r="BD64" s="574">
        <v>0</v>
      </c>
      <c r="BE64" s="574">
        <v>0</v>
      </c>
      <c r="BF64" s="574">
        <v>0</v>
      </c>
      <c r="BG64" s="574">
        <v>0</v>
      </c>
      <c r="BH64" s="574">
        <v>0</v>
      </c>
      <c r="BI64" s="574">
        <v>0</v>
      </c>
      <c r="BJ64" s="574">
        <v>0</v>
      </c>
      <c r="BK64" s="574">
        <v>0</v>
      </c>
      <c r="BL64" s="574">
        <v>0</v>
      </c>
      <c r="BM64" s="574">
        <v>0</v>
      </c>
      <c r="BN64" s="574">
        <v>0</v>
      </c>
      <c r="BO64" s="574">
        <v>0</v>
      </c>
      <c r="BP64" s="574">
        <v>0</v>
      </c>
      <c r="BQ64" s="574">
        <v>0</v>
      </c>
      <c r="BR64" s="574">
        <v>0</v>
      </c>
      <c r="BS64" s="574">
        <v>0</v>
      </c>
      <c r="BT64" s="574">
        <v>0</v>
      </c>
      <c r="BU64" s="574">
        <v>0</v>
      </c>
      <c r="BV64" s="574">
        <v>0</v>
      </c>
      <c r="BW64" s="574">
        <v>0</v>
      </c>
      <c r="BX64" s="574">
        <v>0</v>
      </c>
      <c r="BY64" s="574">
        <v>0</v>
      </c>
      <c r="BZ64" s="574">
        <v>0</v>
      </c>
      <c r="CA64" s="574">
        <v>0</v>
      </c>
      <c r="CB64" s="574">
        <v>0</v>
      </c>
      <c r="CC64" s="574">
        <v>0</v>
      </c>
      <c r="CD64" s="574">
        <v>0</v>
      </c>
      <c r="CE64" s="574">
        <v>0</v>
      </c>
      <c r="CF64" s="574">
        <v>0</v>
      </c>
      <c r="CG64" s="574">
        <v>0</v>
      </c>
      <c r="CH64" s="574">
        <v>0</v>
      </c>
      <c r="CI64" s="574">
        <v>0</v>
      </c>
      <c r="CJ64" s="574">
        <v>0</v>
      </c>
      <c r="CK64" s="574">
        <v>0</v>
      </c>
      <c r="CL64" s="574">
        <v>0</v>
      </c>
      <c r="CM64" s="574">
        <v>0</v>
      </c>
      <c r="CN64" s="574">
        <v>0</v>
      </c>
      <c r="CO64" s="574">
        <v>0</v>
      </c>
      <c r="CP64" s="574">
        <v>0</v>
      </c>
      <c r="CQ64" s="574">
        <v>0</v>
      </c>
      <c r="CR64" s="574">
        <v>0</v>
      </c>
      <c r="CS64" s="574">
        <v>0</v>
      </c>
      <c r="CT64" s="574">
        <v>0</v>
      </c>
      <c r="CU64" s="574">
        <v>0</v>
      </c>
      <c r="CV64" s="574">
        <v>0</v>
      </c>
      <c r="CW64" s="574">
        <v>0</v>
      </c>
      <c r="CX64" s="574">
        <v>0</v>
      </c>
      <c r="CY64" s="574">
        <v>0</v>
      </c>
      <c r="CZ64" s="574">
        <v>0</v>
      </c>
      <c r="DA64" s="574">
        <v>0</v>
      </c>
      <c r="DB64" s="574">
        <v>0</v>
      </c>
      <c r="DC64" s="574">
        <v>0</v>
      </c>
      <c r="DD64" s="574">
        <v>0</v>
      </c>
      <c r="DE64" s="574">
        <v>0</v>
      </c>
      <c r="DF64" s="574">
        <v>0</v>
      </c>
      <c r="DG64" s="574">
        <v>0</v>
      </c>
      <c r="DH64" s="574">
        <v>0</v>
      </c>
    </row>
    <row r="65" spans="1:112">
      <c r="A65" s="568"/>
      <c r="B65" s="568" t="s">
        <v>1334</v>
      </c>
      <c r="C65" s="575"/>
      <c r="D65" s="568" t="s">
        <v>1285</v>
      </c>
      <c r="E65" s="575" t="s">
        <v>1133</v>
      </c>
      <c r="F65" s="573">
        <v>2.11</v>
      </c>
      <c r="G65" s="574">
        <v>2.112912</v>
      </c>
      <c r="H65" s="574">
        <v>0</v>
      </c>
      <c r="I65" s="574">
        <v>0</v>
      </c>
      <c r="J65" s="574">
        <v>0</v>
      </c>
      <c r="K65" s="574">
        <v>0</v>
      </c>
      <c r="L65" s="574">
        <v>0</v>
      </c>
      <c r="M65" s="574">
        <v>0</v>
      </c>
      <c r="N65" s="574">
        <v>0</v>
      </c>
      <c r="O65" s="574">
        <v>0</v>
      </c>
      <c r="P65" s="574">
        <v>0</v>
      </c>
      <c r="Q65" s="574">
        <v>0</v>
      </c>
      <c r="R65" s="574">
        <v>2.112912</v>
      </c>
      <c r="S65" s="574">
        <v>0</v>
      </c>
      <c r="T65" s="574">
        <v>0</v>
      </c>
      <c r="U65" s="574">
        <v>0</v>
      </c>
      <c r="V65" s="574">
        <v>0</v>
      </c>
      <c r="W65" s="574">
        <v>0</v>
      </c>
      <c r="X65" s="574">
        <v>0</v>
      </c>
      <c r="Y65" s="574">
        <v>0</v>
      </c>
      <c r="Z65" s="574">
        <v>0</v>
      </c>
      <c r="AA65" s="574">
        <v>0</v>
      </c>
      <c r="AB65" s="574">
        <v>0</v>
      </c>
      <c r="AC65" s="574">
        <v>0</v>
      </c>
      <c r="AD65" s="574">
        <v>0</v>
      </c>
      <c r="AE65" s="574">
        <v>0</v>
      </c>
      <c r="AF65" s="574">
        <v>0</v>
      </c>
      <c r="AG65" s="574">
        <v>0</v>
      </c>
      <c r="AH65" s="574">
        <v>0</v>
      </c>
      <c r="AI65" s="574">
        <v>0</v>
      </c>
      <c r="AJ65" s="574">
        <v>0</v>
      </c>
      <c r="AK65" s="574">
        <v>0</v>
      </c>
      <c r="AL65" s="574">
        <v>0</v>
      </c>
      <c r="AM65" s="574">
        <v>0</v>
      </c>
      <c r="AN65" s="574">
        <v>0</v>
      </c>
      <c r="AO65" s="574">
        <v>0</v>
      </c>
      <c r="AP65" s="574">
        <v>0</v>
      </c>
      <c r="AQ65" s="574">
        <v>0</v>
      </c>
      <c r="AR65" s="574">
        <v>0</v>
      </c>
      <c r="AS65" s="574">
        <v>0</v>
      </c>
      <c r="AT65" s="574">
        <v>0</v>
      </c>
      <c r="AU65" s="574">
        <v>0</v>
      </c>
      <c r="AV65" s="574">
        <v>0</v>
      </c>
      <c r="AW65" s="574">
        <v>0</v>
      </c>
      <c r="AX65" s="574">
        <v>0</v>
      </c>
      <c r="AY65" s="574">
        <v>0</v>
      </c>
      <c r="AZ65" s="574">
        <v>0</v>
      </c>
      <c r="BA65" s="574">
        <v>0</v>
      </c>
      <c r="BB65" s="574">
        <v>0</v>
      </c>
      <c r="BC65" s="574">
        <v>0</v>
      </c>
      <c r="BD65" s="574">
        <v>0</v>
      </c>
      <c r="BE65" s="574">
        <v>0</v>
      </c>
      <c r="BF65" s="574">
        <v>0</v>
      </c>
      <c r="BG65" s="574">
        <v>0</v>
      </c>
      <c r="BH65" s="574">
        <v>0</v>
      </c>
      <c r="BI65" s="574">
        <v>0</v>
      </c>
      <c r="BJ65" s="574">
        <v>0</v>
      </c>
      <c r="BK65" s="574">
        <v>0</v>
      </c>
      <c r="BL65" s="574">
        <v>0</v>
      </c>
      <c r="BM65" s="574">
        <v>0</v>
      </c>
      <c r="BN65" s="574">
        <v>0</v>
      </c>
      <c r="BO65" s="574">
        <v>0</v>
      </c>
      <c r="BP65" s="574">
        <v>0</v>
      </c>
      <c r="BQ65" s="574">
        <v>0</v>
      </c>
      <c r="BR65" s="574">
        <v>0</v>
      </c>
      <c r="BS65" s="574">
        <v>0</v>
      </c>
      <c r="BT65" s="574">
        <v>0</v>
      </c>
      <c r="BU65" s="574">
        <v>0</v>
      </c>
      <c r="BV65" s="574">
        <v>0</v>
      </c>
      <c r="BW65" s="574">
        <v>0</v>
      </c>
      <c r="BX65" s="574">
        <v>0</v>
      </c>
      <c r="BY65" s="574">
        <v>0</v>
      </c>
      <c r="BZ65" s="574">
        <v>0</v>
      </c>
      <c r="CA65" s="574">
        <v>0</v>
      </c>
      <c r="CB65" s="574">
        <v>0</v>
      </c>
      <c r="CC65" s="574">
        <v>0</v>
      </c>
      <c r="CD65" s="574">
        <v>0</v>
      </c>
      <c r="CE65" s="574">
        <v>0</v>
      </c>
      <c r="CF65" s="574">
        <v>0</v>
      </c>
      <c r="CG65" s="574">
        <v>0</v>
      </c>
      <c r="CH65" s="574">
        <v>0</v>
      </c>
      <c r="CI65" s="574">
        <v>0</v>
      </c>
      <c r="CJ65" s="574">
        <v>0</v>
      </c>
      <c r="CK65" s="574">
        <v>0</v>
      </c>
      <c r="CL65" s="574">
        <v>0</v>
      </c>
      <c r="CM65" s="574">
        <v>0</v>
      </c>
      <c r="CN65" s="574">
        <v>0</v>
      </c>
      <c r="CO65" s="574">
        <v>0</v>
      </c>
      <c r="CP65" s="574">
        <v>0</v>
      </c>
      <c r="CQ65" s="574">
        <v>0</v>
      </c>
      <c r="CR65" s="574">
        <v>0</v>
      </c>
      <c r="CS65" s="574">
        <v>0</v>
      </c>
      <c r="CT65" s="574">
        <v>0</v>
      </c>
      <c r="CU65" s="574">
        <v>0</v>
      </c>
      <c r="CV65" s="574">
        <v>0</v>
      </c>
      <c r="CW65" s="574">
        <v>0</v>
      </c>
      <c r="CX65" s="574">
        <v>0</v>
      </c>
      <c r="CY65" s="574">
        <v>0</v>
      </c>
      <c r="CZ65" s="574">
        <v>0</v>
      </c>
      <c r="DA65" s="574">
        <v>0</v>
      </c>
      <c r="DB65" s="574">
        <v>0</v>
      </c>
      <c r="DC65" s="574">
        <v>0</v>
      </c>
      <c r="DD65" s="574">
        <v>0</v>
      </c>
      <c r="DE65" s="574">
        <v>0</v>
      </c>
      <c r="DF65" s="574">
        <v>0</v>
      </c>
      <c r="DG65" s="574">
        <v>0</v>
      </c>
      <c r="DH65" s="574">
        <v>0</v>
      </c>
    </row>
    <row r="66" spans="1:112">
      <c r="A66" s="568" t="s">
        <v>1333</v>
      </c>
      <c r="B66" s="568" t="s">
        <v>1339</v>
      </c>
      <c r="C66" s="575" t="s">
        <v>1340</v>
      </c>
      <c r="D66" s="568"/>
      <c r="E66" s="575"/>
      <c r="F66" s="573">
        <v>872.71</v>
      </c>
      <c r="G66" s="574">
        <v>730.857594</v>
      </c>
      <c r="H66" s="574">
        <v>141.0672</v>
      </c>
      <c r="I66" s="574">
        <v>283.8648</v>
      </c>
      <c r="J66" s="574">
        <v>112.5556</v>
      </c>
      <c r="K66" s="574">
        <v>0</v>
      </c>
      <c r="L66" s="574">
        <v>0</v>
      </c>
      <c r="M66" s="574">
        <v>76.9128</v>
      </c>
      <c r="N66" s="574">
        <v>0</v>
      </c>
      <c r="O66" s="574">
        <v>34.91676</v>
      </c>
      <c r="P66" s="574">
        <v>0</v>
      </c>
      <c r="Q66" s="574">
        <v>2.916</v>
      </c>
      <c r="R66" s="574">
        <v>43.55568</v>
      </c>
      <c r="S66" s="574">
        <v>0</v>
      </c>
      <c r="T66" s="574">
        <v>18.414696</v>
      </c>
      <c r="U66" s="574">
        <v>84.05488</v>
      </c>
      <c r="V66" s="574">
        <v>4.036</v>
      </c>
      <c r="W66" s="574">
        <v>0</v>
      </c>
      <c r="X66" s="574">
        <v>0</v>
      </c>
      <c r="Y66" s="574">
        <v>0</v>
      </c>
      <c r="Z66" s="574">
        <v>3.6</v>
      </c>
      <c r="AA66" s="574">
        <v>8.4</v>
      </c>
      <c r="AB66" s="574">
        <v>6.004</v>
      </c>
      <c r="AC66" s="574">
        <v>0</v>
      </c>
      <c r="AD66" s="574">
        <v>0</v>
      </c>
      <c r="AE66" s="574">
        <v>0</v>
      </c>
      <c r="AF66" s="574">
        <v>0</v>
      </c>
      <c r="AG66" s="574">
        <v>0</v>
      </c>
      <c r="AH66" s="574">
        <v>0</v>
      </c>
      <c r="AI66" s="574">
        <v>0</v>
      </c>
      <c r="AJ66" s="574">
        <v>0</v>
      </c>
      <c r="AK66" s="574">
        <v>0.8</v>
      </c>
      <c r="AL66" s="574">
        <v>0</v>
      </c>
      <c r="AM66" s="574">
        <v>0</v>
      </c>
      <c r="AN66" s="574">
        <v>0</v>
      </c>
      <c r="AO66" s="574">
        <v>0</v>
      </c>
      <c r="AP66" s="574">
        <v>0</v>
      </c>
      <c r="AQ66" s="574">
        <v>6.35088</v>
      </c>
      <c r="AR66" s="574">
        <v>0</v>
      </c>
      <c r="AS66" s="574">
        <v>15</v>
      </c>
      <c r="AT66" s="574">
        <v>39.864</v>
      </c>
      <c r="AU66" s="574">
        <v>0</v>
      </c>
      <c r="AV66" s="574">
        <v>0</v>
      </c>
      <c r="AW66" s="574">
        <v>57.79506</v>
      </c>
      <c r="AX66" s="574">
        <v>0</v>
      </c>
      <c r="AY66" s="574">
        <v>53.38746</v>
      </c>
      <c r="AZ66" s="574">
        <v>0</v>
      </c>
      <c r="BA66" s="574">
        <v>0</v>
      </c>
      <c r="BB66" s="574">
        <v>4.4076</v>
      </c>
      <c r="BC66" s="574">
        <v>0</v>
      </c>
      <c r="BD66" s="574">
        <v>0</v>
      </c>
      <c r="BE66" s="574">
        <v>0</v>
      </c>
      <c r="BF66" s="574">
        <v>0</v>
      </c>
      <c r="BG66" s="574">
        <v>0</v>
      </c>
      <c r="BH66" s="574">
        <v>0</v>
      </c>
      <c r="BI66" s="574">
        <v>0</v>
      </c>
      <c r="BJ66" s="574">
        <v>0</v>
      </c>
      <c r="BK66" s="574">
        <v>0</v>
      </c>
      <c r="BL66" s="574">
        <v>0</v>
      </c>
      <c r="BM66" s="574">
        <v>0</v>
      </c>
      <c r="BN66" s="574">
        <v>0</v>
      </c>
      <c r="BO66" s="574">
        <v>0</v>
      </c>
      <c r="BP66" s="574">
        <v>0</v>
      </c>
      <c r="BQ66" s="574">
        <v>0</v>
      </c>
      <c r="BR66" s="574">
        <v>0</v>
      </c>
      <c r="BS66" s="574">
        <v>0</v>
      </c>
      <c r="BT66" s="574">
        <v>0</v>
      </c>
      <c r="BU66" s="574">
        <v>0</v>
      </c>
      <c r="BV66" s="574">
        <v>0</v>
      </c>
      <c r="BW66" s="574">
        <v>0</v>
      </c>
      <c r="BX66" s="574">
        <v>0</v>
      </c>
      <c r="BY66" s="574">
        <v>0</v>
      </c>
      <c r="BZ66" s="574">
        <v>0</v>
      </c>
      <c r="CA66" s="574">
        <v>0</v>
      </c>
      <c r="CB66" s="574">
        <v>0</v>
      </c>
      <c r="CC66" s="574">
        <v>0</v>
      </c>
      <c r="CD66" s="574">
        <v>0</v>
      </c>
      <c r="CE66" s="574">
        <v>0</v>
      </c>
      <c r="CF66" s="574">
        <v>0</v>
      </c>
      <c r="CG66" s="574">
        <v>0</v>
      </c>
      <c r="CH66" s="574">
        <v>0</v>
      </c>
      <c r="CI66" s="574">
        <v>0</v>
      </c>
      <c r="CJ66" s="574">
        <v>0</v>
      </c>
      <c r="CK66" s="574">
        <v>0</v>
      </c>
      <c r="CL66" s="574">
        <v>0</v>
      </c>
      <c r="CM66" s="574">
        <v>0</v>
      </c>
      <c r="CN66" s="574">
        <v>0</v>
      </c>
      <c r="CO66" s="574">
        <v>0</v>
      </c>
      <c r="CP66" s="574">
        <v>0</v>
      </c>
      <c r="CQ66" s="574">
        <v>0</v>
      </c>
      <c r="CR66" s="574">
        <v>0</v>
      </c>
      <c r="CS66" s="574">
        <v>0</v>
      </c>
      <c r="CT66" s="574">
        <v>0</v>
      </c>
      <c r="CU66" s="574">
        <v>0</v>
      </c>
      <c r="CV66" s="574">
        <v>0</v>
      </c>
      <c r="CW66" s="574">
        <v>0</v>
      </c>
      <c r="CX66" s="574">
        <v>0</v>
      </c>
      <c r="CY66" s="574">
        <v>0</v>
      </c>
      <c r="CZ66" s="574">
        <v>0</v>
      </c>
      <c r="DA66" s="574">
        <v>0</v>
      </c>
      <c r="DB66" s="574">
        <v>0</v>
      </c>
      <c r="DC66" s="574">
        <v>0</v>
      </c>
      <c r="DD66" s="574">
        <v>0</v>
      </c>
      <c r="DE66" s="574">
        <v>0</v>
      </c>
      <c r="DF66" s="574">
        <v>0</v>
      </c>
      <c r="DG66" s="574">
        <v>0</v>
      </c>
      <c r="DH66" s="574">
        <v>0</v>
      </c>
    </row>
    <row r="67" spans="1:112">
      <c r="A67" s="568"/>
      <c r="B67" s="568" t="s">
        <v>1339</v>
      </c>
      <c r="C67" s="575"/>
      <c r="D67" s="568" t="s">
        <v>1267</v>
      </c>
      <c r="E67" s="575" t="s">
        <v>1601</v>
      </c>
      <c r="F67" s="573">
        <v>628.36</v>
      </c>
      <c r="G67" s="574">
        <v>555.902296</v>
      </c>
      <c r="H67" s="574">
        <v>141.0672</v>
      </c>
      <c r="I67" s="574">
        <v>283.8648</v>
      </c>
      <c r="J67" s="574">
        <v>112.5556</v>
      </c>
      <c r="K67" s="574">
        <v>0</v>
      </c>
      <c r="L67" s="574">
        <v>0</v>
      </c>
      <c r="M67" s="574">
        <v>0</v>
      </c>
      <c r="N67" s="574">
        <v>0</v>
      </c>
      <c r="O67" s="574">
        <v>0</v>
      </c>
      <c r="P67" s="574">
        <v>0</v>
      </c>
      <c r="Q67" s="574">
        <v>0</v>
      </c>
      <c r="R67" s="574">
        <v>0</v>
      </c>
      <c r="S67" s="574">
        <v>0</v>
      </c>
      <c r="T67" s="574">
        <v>18.414696</v>
      </c>
      <c r="U67" s="574">
        <v>68.05488</v>
      </c>
      <c r="V67" s="574">
        <v>3.036</v>
      </c>
      <c r="W67" s="574">
        <v>0</v>
      </c>
      <c r="X67" s="574">
        <v>0</v>
      </c>
      <c r="Y67" s="574">
        <v>0</v>
      </c>
      <c r="Z67" s="574">
        <v>3.6</v>
      </c>
      <c r="AA67" s="574">
        <v>8.4</v>
      </c>
      <c r="AB67" s="574">
        <v>6.004</v>
      </c>
      <c r="AC67" s="574">
        <v>0</v>
      </c>
      <c r="AD67" s="574">
        <v>0</v>
      </c>
      <c r="AE67" s="574">
        <v>0</v>
      </c>
      <c r="AF67" s="574">
        <v>0</v>
      </c>
      <c r="AG67" s="574">
        <v>0</v>
      </c>
      <c r="AH67" s="574">
        <v>0</v>
      </c>
      <c r="AI67" s="574">
        <v>0</v>
      </c>
      <c r="AJ67" s="574">
        <v>0</v>
      </c>
      <c r="AK67" s="574">
        <v>0.8</v>
      </c>
      <c r="AL67" s="574">
        <v>0</v>
      </c>
      <c r="AM67" s="574">
        <v>0</v>
      </c>
      <c r="AN67" s="574">
        <v>0</v>
      </c>
      <c r="AO67" s="574">
        <v>0</v>
      </c>
      <c r="AP67" s="574">
        <v>0</v>
      </c>
      <c r="AQ67" s="574">
        <v>6.35088</v>
      </c>
      <c r="AR67" s="574">
        <v>0</v>
      </c>
      <c r="AS67" s="574">
        <v>0</v>
      </c>
      <c r="AT67" s="574">
        <v>39.864</v>
      </c>
      <c r="AU67" s="574">
        <v>0</v>
      </c>
      <c r="AV67" s="574">
        <v>0</v>
      </c>
      <c r="AW67" s="574">
        <v>4.4076</v>
      </c>
      <c r="AX67" s="574">
        <v>0</v>
      </c>
      <c r="AY67" s="574">
        <v>0</v>
      </c>
      <c r="AZ67" s="574">
        <v>0</v>
      </c>
      <c r="BA67" s="574">
        <v>0</v>
      </c>
      <c r="BB67" s="574">
        <v>4.4076</v>
      </c>
      <c r="BC67" s="574">
        <v>0</v>
      </c>
      <c r="BD67" s="574">
        <v>0</v>
      </c>
      <c r="BE67" s="574">
        <v>0</v>
      </c>
      <c r="BF67" s="574">
        <v>0</v>
      </c>
      <c r="BG67" s="574">
        <v>0</v>
      </c>
      <c r="BH67" s="574">
        <v>0</v>
      </c>
      <c r="BI67" s="574">
        <v>0</v>
      </c>
      <c r="BJ67" s="574">
        <v>0</v>
      </c>
      <c r="BK67" s="574">
        <v>0</v>
      </c>
      <c r="BL67" s="574">
        <v>0</v>
      </c>
      <c r="BM67" s="574">
        <v>0</v>
      </c>
      <c r="BN67" s="574">
        <v>0</v>
      </c>
      <c r="BO67" s="574">
        <v>0</v>
      </c>
      <c r="BP67" s="574">
        <v>0</v>
      </c>
      <c r="BQ67" s="574">
        <v>0</v>
      </c>
      <c r="BR67" s="574">
        <v>0</v>
      </c>
      <c r="BS67" s="574">
        <v>0</v>
      </c>
      <c r="BT67" s="574">
        <v>0</v>
      </c>
      <c r="BU67" s="574">
        <v>0</v>
      </c>
      <c r="BV67" s="574">
        <v>0</v>
      </c>
      <c r="BW67" s="574">
        <v>0</v>
      </c>
      <c r="BX67" s="574">
        <v>0</v>
      </c>
      <c r="BY67" s="574">
        <v>0</v>
      </c>
      <c r="BZ67" s="574">
        <v>0</v>
      </c>
      <c r="CA67" s="574">
        <v>0</v>
      </c>
      <c r="CB67" s="574">
        <v>0</v>
      </c>
      <c r="CC67" s="574">
        <v>0</v>
      </c>
      <c r="CD67" s="574">
        <v>0</v>
      </c>
      <c r="CE67" s="574">
        <v>0</v>
      </c>
      <c r="CF67" s="574">
        <v>0</v>
      </c>
      <c r="CG67" s="574">
        <v>0</v>
      </c>
      <c r="CH67" s="574">
        <v>0</v>
      </c>
      <c r="CI67" s="574">
        <v>0</v>
      </c>
      <c r="CJ67" s="574">
        <v>0</v>
      </c>
      <c r="CK67" s="574">
        <v>0</v>
      </c>
      <c r="CL67" s="574">
        <v>0</v>
      </c>
      <c r="CM67" s="574">
        <v>0</v>
      </c>
      <c r="CN67" s="574">
        <v>0</v>
      </c>
      <c r="CO67" s="574">
        <v>0</v>
      </c>
      <c r="CP67" s="574">
        <v>0</v>
      </c>
      <c r="CQ67" s="574">
        <v>0</v>
      </c>
      <c r="CR67" s="574">
        <v>0</v>
      </c>
      <c r="CS67" s="574">
        <v>0</v>
      </c>
      <c r="CT67" s="574">
        <v>0</v>
      </c>
      <c r="CU67" s="574">
        <v>0</v>
      </c>
      <c r="CV67" s="574">
        <v>0</v>
      </c>
      <c r="CW67" s="574">
        <v>0</v>
      </c>
      <c r="CX67" s="574">
        <v>0</v>
      </c>
      <c r="CY67" s="574">
        <v>0</v>
      </c>
      <c r="CZ67" s="574">
        <v>0</v>
      </c>
      <c r="DA67" s="574">
        <v>0</v>
      </c>
      <c r="DB67" s="574">
        <v>0</v>
      </c>
      <c r="DC67" s="574">
        <v>0</v>
      </c>
      <c r="DD67" s="574">
        <v>0</v>
      </c>
      <c r="DE67" s="574">
        <v>0</v>
      </c>
      <c r="DF67" s="574">
        <v>0</v>
      </c>
      <c r="DG67" s="574">
        <v>0</v>
      </c>
      <c r="DH67" s="574">
        <v>0</v>
      </c>
    </row>
    <row r="68" spans="1:112">
      <c r="A68" s="568"/>
      <c r="B68" s="568" t="s">
        <v>1339</v>
      </c>
      <c r="C68" s="575"/>
      <c r="D68" s="568" t="s">
        <v>1341</v>
      </c>
      <c r="E68" s="575" t="s">
        <v>1606</v>
      </c>
      <c r="F68" s="573">
        <v>15</v>
      </c>
      <c r="G68" s="574">
        <v>0</v>
      </c>
      <c r="H68" s="574">
        <v>0</v>
      </c>
      <c r="I68" s="574">
        <v>0</v>
      </c>
      <c r="J68" s="574">
        <v>0</v>
      </c>
      <c r="K68" s="574">
        <v>0</v>
      </c>
      <c r="L68" s="574">
        <v>0</v>
      </c>
      <c r="M68" s="574">
        <v>0</v>
      </c>
      <c r="N68" s="574">
        <v>0</v>
      </c>
      <c r="O68" s="574">
        <v>0</v>
      </c>
      <c r="P68" s="574">
        <v>0</v>
      </c>
      <c r="Q68" s="574">
        <v>0</v>
      </c>
      <c r="R68" s="574">
        <v>0</v>
      </c>
      <c r="S68" s="574">
        <v>0</v>
      </c>
      <c r="T68" s="574">
        <v>0</v>
      </c>
      <c r="U68" s="574">
        <v>15</v>
      </c>
      <c r="V68" s="574">
        <v>0</v>
      </c>
      <c r="W68" s="574">
        <v>0</v>
      </c>
      <c r="X68" s="574">
        <v>0</v>
      </c>
      <c r="Y68" s="574">
        <v>0</v>
      </c>
      <c r="Z68" s="574">
        <v>0</v>
      </c>
      <c r="AA68" s="574">
        <v>0</v>
      </c>
      <c r="AB68" s="574">
        <v>0</v>
      </c>
      <c r="AC68" s="574">
        <v>0</v>
      </c>
      <c r="AD68" s="574">
        <v>0</v>
      </c>
      <c r="AE68" s="574">
        <v>0</v>
      </c>
      <c r="AF68" s="574">
        <v>0</v>
      </c>
      <c r="AG68" s="574">
        <v>0</v>
      </c>
      <c r="AH68" s="574">
        <v>0</v>
      </c>
      <c r="AI68" s="574">
        <v>0</v>
      </c>
      <c r="AJ68" s="574">
        <v>0</v>
      </c>
      <c r="AK68" s="574">
        <v>0</v>
      </c>
      <c r="AL68" s="574">
        <v>0</v>
      </c>
      <c r="AM68" s="574">
        <v>0</v>
      </c>
      <c r="AN68" s="574">
        <v>0</v>
      </c>
      <c r="AO68" s="574">
        <v>0</v>
      </c>
      <c r="AP68" s="574">
        <v>0</v>
      </c>
      <c r="AQ68" s="574">
        <v>0</v>
      </c>
      <c r="AR68" s="574">
        <v>0</v>
      </c>
      <c r="AS68" s="574">
        <v>15</v>
      </c>
      <c r="AT68" s="574">
        <v>0</v>
      </c>
      <c r="AU68" s="574">
        <v>0</v>
      </c>
      <c r="AV68" s="574">
        <v>0</v>
      </c>
      <c r="AW68" s="574">
        <v>0</v>
      </c>
      <c r="AX68" s="574">
        <v>0</v>
      </c>
      <c r="AY68" s="574">
        <v>0</v>
      </c>
      <c r="AZ68" s="574">
        <v>0</v>
      </c>
      <c r="BA68" s="574">
        <v>0</v>
      </c>
      <c r="BB68" s="574">
        <v>0</v>
      </c>
      <c r="BC68" s="574">
        <v>0</v>
      </c>
      <c r="BD68" s="574">
        <v>0</v>
      </c>
      <c r="BE68" s="574">
        <v>0</v>
      </c>
      <c r="BF68" s="574">
        <v>0</v>
      </c>
      <c r="BG68" s="574">
        <v>0</v>
      </c>
      <c r="BH68" s="574">
        <v>0</v>
      </c>
      <c r="BI68" s="574">
        <v>0</v>
      </c>
      <c r="BJ68" s="574">
        <v>0</v>
      </c>
      <c r="BK68" s="574">
        <v>0</v>
      </c>
      <c r="BL68" s="574">
        <v>0</v>
      </c>
      <c r="BM68" s="574">
        <v>0</v>
      </c>
      <c r="BN68" s="574">
        <v>0</v>
      </c>
      <c r="BO68" s="574">
        <v>0</v>
      </c>
      <c r="BP68" s="574">
        <v>0</v>
      </c>
      <c r="BQ68" s="574">
        <v>0</v>
      </c>
      <c r="BR68" s="574">
        <v>0</v>
      </c>
      <c r="BS68" s="574">
        <v>0</v>
      </c>
      <c r="BT68" s="574">
        <v>0</v>
      </c>
      <c r="BU68" s="574">
        <v>0</v>
      </c>
      <c r="BV68" s="574">
        <v>0</v>
      </c>
      <c r="BW68" s="574">
        <v>0</v>
      </c>
      <c r="BX68" s="574">
        <v>0</v>
      </c>
      <c r="BY68" s="574">
        <v>0</v>
      </c>
      <c r="BZ68" s="574">
        <v>0</v>
      </c>
      <c r="CA68" s="574">
        <v>0</v>
      </c>
      <c r="CB68" s="574">
        <v>0</v>
      </c>
      <c r="CC68" s="574">
        <v>0</v>
      </c>
      <c r="CD68" s="574">
        <v>0</v>
      </c>
      <c r="CE68" s="574">
        <v>0</v>
      </c>
      <c r="CF68" s="574">
        <v>0</v>
      </c>
      <c r="CG68" s="574">
        <v>0</v>
      </c>
      <c r="CH68" s="574">
        <v>0</v>
      </c>
      <c r="CI68" s="574">
        <v>0</v>
      </c>
      <c r="CJ68" s="574">
        <v>0</v>
      </c>
      <c r="CK68" s="574">
        <v>0</v>
      </c>
      <c r="CL68" s="574">
        <v>0</v>
      </c>
      <c r="CM68" s="574">
        <v>0</v>
      </c>
      <c r="CN68" s="574">
        <v>0</v>
      </c>
      <c r="CO68" s="574">
        <v>0</v>
      </c>
      <c r="CP68" s="574">
        <v>0</v>
      </c>
      <c r="CQ68" s="574">
        <v>0</v>
      </c>
      <c r="CR68" s="574">
        <v>0</v>
      </c>
      <c r="CS68" s="574">
        <v>0</v>
      </c>
      <c r="CT68" s="574">
        <v>0</v>
      </c>
      <c r="CU68" s="574">
        <v>0</v>
      </c>
      <c r="CV68" s="574">
        <v>0</v>
      </c>
      <c r="CW68" s="574">
        <v>0</v>
      </c>
      <c r="CX68" s="574">
        <v>0</v>
      </c>
      <c r="CY68" s="574">
        <v>0</v>
      </c>
      <c r="CZ68" s="574">
        <v>0</v>
      </c>
      <c r="DA68" s="574">
        <v>0</v>
      </c>
      <c r="DB68" s="574">
        <v>0</v>
      </c>
      <c r="DC68" s="574">
        <v>0</v>
      </c>
      <c r="DD68" s="574">
        <v>0</v>
      </c>
      <c r="DE68" s="574">
        <v>0</v>
      </c>
      <c r="DF68" s="574">
        <v>0</v>
      </c>
      <c r="DG68" s="574">
        <v>0</v>
      </c>
      <c r="DH68" s="574">
        <v>0</v>
      </c>
    </row>
    <row r="69" spans="1:112">
      <c r="A69" s="568"/>
      <c r="B69" s="568" t="s">
        <v>1339</v>
      </c>
      <c r="C69" s="575"/>
      <c r="D69" s="568" t="s">
        <v>1272</v>
      </c>
      <c r="E69" s="575" t="s">
        <v>1602</v>
      </c>
      <c r="F69" s="573">
        <v>54.39</v>
      </c>
      <c r="G69" s="574">
        <v>0</v>
      </c>
      <c r="H69" s="574">
        <v>0</v>
      </c>
      <c r="I69" s="574">
        <v>0</v>
      </c>
      <c r="J69" s="574">
        <v>0</v>
      </c>
      <c r="K69" s="574">
        <v>0</v>
      </c>
      <c r="L69" s="574">
        <v>0</v>
      </c>
      <c r="M69" s="574">
        <v>0</v>
      </c>
      <c r="N69" s="574">
        <v>0</v>
      </c>
      <c r="O69" s="574">
        <v>0</v>
      </c>
      <c r="P69" s="574">
        <v>0</v>
      </c>
      <c r="Q69" s="574">
        <v>0</v>
      </c>
      <c r="R69" s="574">
        <v>0</v>
      </c>
      <c r="S69" s="574">
        <v>0</v>
      </c>
      <c r="T69" s="574">
        <v>0</v>
      </c>
      <c r="U69" s="574">
        <v>1</v>
      </c>
      <c r="V69" s="574">
        <v>1</v>
      </c>
      <c r="W69" s="574">
        <v>0</v>
      </c>
      <c r="X69" s="574">
        <v>0</v>
      </c>
      <c r="Y69" s="574">
        <v>0</v>
      </c>
      <c r="Z69" s="574">
        <v>0</v>
      </c>
      <c r="AA69" s="574">
        <v>0</v>
      </c>
      <c r="AB69" s="574">
        <v>0</v>
      </c>
      <c r="AC69" s="574">
        <v>0</v>
      </c>
      <c r="AD69" s="574">
        <v>0</v>
      </c>
      <c r="AE69" s="574">
        <v>0</v>
      </c>
      <c r="AF69" s="574">
        <v>0</v>
      </c>
      <c r="AG69" s="574">
        <v>0</v>
      </c>
      <c r="AH69" s="574">
        <v>0</v>
      </c>
      <c r="AI69" s="574">
        <v>0</v>
      </c>
      <c r="AJ69" s="574">
        <v>0</v>
      </c>
      <c r="AK69" s="574">
        <v>0</v>
      </c>
      <c r="AL69" s="574">
        <v>0</v>
      </c>
      <c r="AM69" s="574">
        <v>0</v>
      </c>
      <c r="AN69" s="574">
        <v>0</v>
      </c>
      <c r="AO69" s="574">
        <v>0</v>
      </c>
      <c r="AP69" s="574">
        <v>0</v>
      </c>
      <c r="AQ69" s="574">
        <v>0</v>
      </c>
      <c r="AR69" s="574">
        <v>0</v>
      </c>
      <c r="AS69" s="574">
        <v>0</v>
      </c>
      <c r="AT69" s="574">
        <v>0</v>
      </c>
      <c r="AU69" s="574">
        <v>0</v>
      </c>
      <c r="AV69" s="574">
        <v>0</v>
      </c>
      <c r="AW69" s="574">
        <v>53.38746</v>
      </c>
      <c r="AX69" s="574">
        <v>0</v>
      </c>
      <c r="AY69" s="574">
        <v>53.38746</v>
      </c>
      <c r="AZ69" s="574">
        <v>0</v>
      </c>
      <c r="BA69" s="574">
        <v>0</v>
      </c>
      <c r="BB69" s="574">
        <v>0</v>
      </c>
      <c r="BC69" s="574">
        <v>0</v>
      </c>
      <c r="BD69" s="574">
        <v>0</v>
      </c>
      <c r="BE69" s="574">
        <v>0</v>
      </c>
      <c r="BF69" s="574">
        <v>0</v>
      </c>
      <c r="BG69" s="574">
        <v>0</v>
      </c>
      <c r="BH69" s="574">
        <v>0</v>
      </c>
      <c r="BI69" s="574">
        <v>0</v>
      </c>
      <c r="BJ69" s="574">
        <v>0</v>
      </c>
      <c r="BK69" s="574">
        <v>0</v>
      </c>
      <c r="BL69" s="574">
        <v>0</v>
      </c>
      <c r="BM69" s="574">
        <v>0</v>
      </c>
      <c r="BN69" s="574">
        <v>0</v>
      </c>
      <c r="BO69" s="574">
        <v>0</v>
      </c>
      <c r="BP69" s="574">
        <v>0</v>
      </c>
      <c r="BQ69" s="574">
        <v>0</v>
      </c>
      <c r="BR69" s="574">
        <v>0</v>
      </c>
      <c r="BS69" s="574">
        <v>0</v>
      </c>
      <c r="BT69" s="574">
        <v>0</v>
      </c>
      <c r="BU69" s="574">
        <v>0</v>
      </c>
      <c r="BV69" s="574">
        <v>0</v>
      </c>
      <c r="BW69" s="574">
        <v>0</v>
      </c>
      <c r="BX69" s="574">
        <v>0</v>
      </c>
      <c r="BY69" s="574">
        <v>0</v>
      </c>
      <c r="BZ69" s="574">
        <v>0</v>
      </c>
      <c r="CA69" s="574">
        <v>0</v>
      </c>
      <c r="CB69" s="574">
        <v>0</v>
      </c>
      <c r="CC69" s="574">
        <v>0</v>
      </c>
      <c r="CD69" s="574">
        <v>0</v>
      </c>
      <c r="CE69" s="574">
        <v>0</v>
      </c>
      <c r="CF69" s="574">
        <v>0</v>
      </c>
      <c r="CG69" s="574">
        <v>0</v>
      </c>
      <c r="CH69" s="574">
        <v>0</v>
      </c>
      <c r="CI69" s="574">
        <v>0</v>
      </c>
      <c r="CJ69" s="574">
        <v>0</v>
      </c>
      <c r="CK69" s="574">
        <v>0</v>
      </c>
      <c r="CL69" s="574">
        <v>0</v>
      </c>
      <c r="CM69" s="574">
        <v>0</v>
      </c>
      <c r="CN69" s="574">
        <v>0</v>
      </c>
      <c r="CO69" s="574">
        <v>0</v>
      </c>
      <c r="CP69" s="574">
        <v>0</v>
      </c>
      <c r="CQ69" s="574">
        <v>0</v>
      </c>
      <c r="CR69" s="574">
        <v>0</v>
      </c>
      <c r="CS69" s="574">
        <v>0</v>
      </c>
      <c r="CT69" s="574">
        <v>0</v>
      </c>
      <c r="CU69" s="574">
        <v>0</v>
      </c>
      <c r="CV69" s="574">
        <v>0</v>
      </c>
      <c r="CW69" s="574">
        <v>0</v>
      </c>
      <c r="CX69" s="574">
        <v>0</v>
      </c>
      <c r="CY69" s="574">
        <v>0</v>
      </c>
      <c r="CZ69" s="574">
        <v>0</v>
      </c>
      <c r="DA69" s="574">
        <v>0</v>
      </c>
      <c r="DB69" s="574">
        <v>0</v>
      </c>
      <c r="DC69" s="574">
        <v>0</v>
      </c>
      <c r="DD69" s="574">
        <v>0</v>
      </c>
      <c r="DE69" s="574">
        <v>0</v>
      </c>
      <c r="DF69" s="574">
        <v>0</v>
      </c>
      <c r="DG69" s="574">
        <v>0</v>
      </c>
      <c r="DH69" s="574">
        <v>0</v>
      </c>
    </row>
    <row r="70" spans="1:112">
      <c r="A70" s="568"/>
      <c r="B70" s="568" t="s">
        <v>1339</v>
      </c>
      <c r="C70" s="575"/>
      <c r="D70" s="568" t="s">
        <v>1274</v>
      </c>
      <c r="E70" s="575" t="s">
        <v>1603</v>
      </c>
      <c r="F70" s="573">
        <v>76.91</v>
      </c>
      <c r="G70" s="574">
        <v>76.9128</v>
      </c>
      <c r="H70" s="574">
        <v>0</v>
      </c>
      <c r="I70" s="574">
        <v>0</v>
      </c>
      <c r="J70" s="574">
        <v>0</v>
      </c>
      <c r="K70" s="574">
        <v>0</v>
      </c>
      <c r="L70" s="574">
        <v>0</v>
      </c>
      <c r="M70" s="574">
        <v>76.9128</v>
      </c>
      <c r="N70" s="574">
        <v>0</v>
      </c>
      <c r="O70" s="574">
        <v>0</v>
      </c>
      <c r="P70" s="574">
        <v>0</v>
      </c>
      <c r="Q70" s="574">
        <v>0</v>
      </c>
      <c r="R70" s="574">
        <v>0</v>
      </c>
      <c r="S70" s="574">
        <v>0</v>
      </c>
      <c r="T70" s="574">
        <v>0</v>
      </c>
      <c r="U70" s="574">
        <v>0</v>
      </c>
      <c r="V70" s="574">
        <v>0</v>
      </c>
      <c r="W70" s="574">
        <v>0</v>
      </c>
      <c r="X70" s="574">
        <v>0</v>
      </c>
      <c r="Y70" s="574">
        <v>0</v>
      </c>
      <c r="Z70" s="574">
        <v>0</v>
      </c>
      <c r="AA70" s="574">
        <v>0</v>
      </c>
      <c r="AB70" s="574">
        <v>0</v>
      </c>
      <c r="AC70" s="574">
        <v>0</v>
      </c>
      <c r="AD70" s="574">
        <v>0</v>
      </c>
      <c r="AE70" s="574">
        <v>0</v>
      </c>
      <c r="AF70" s="574">
        <v>0</v>
      </c>
      <c r="AG70" s="574">
        <v>0</v>
      </c>
      <c r="AH70" s="574">
        <v>0</v>
      </c>
      <c r="AI70" s="574">
        <v>0</v>
      </c>
      <c r="AJ70" s="574">
        <v>0</v>
      </c>
      <c r="AK70" s="574">
        <v>0</v>
      </c>
      <c r="AL70" s="574">
        <v>0</v>
      </c>
      <c r="AM70" s="574">
        <v>0</v>
      </c>
      <c r="AN70" s="574">
        <v>0</v>
      </c>
      <c r="AO70" s="574">
        <v>0</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v>0</v>
      </c>
      <c r="BK70" s="574">
        <v>0</v>
      </c>
      <c r="BL70" s="574">
        <v>0</v>
      </c>
      <c r="BM70" s="574">
        <v>0</v>
      </c>
      <c r="BN70" s="574">
        <v>0</v>
      </c>
      <c r="BO70" s="574">
        <v>0</v>
      </c>
      <c r="BP70" s="574">
        <v>0</v>
      </c>
      <c r="BQ70" s="574">
        <v>0</v>
      </c>
      <c r="BR70" s="574">
        <v>0</v>
      </c>
      <c r="BS70" s="574">
        <v>0</v>
      </c>
      <c r="BT70" s="574">
        <v>0</v>
      </c>
      <c r="BU70" s="574">
        <v>0</v>
      </c>
      <c r="BV70" s="574">
        <v>0</v>
      </c>
      <c r="BW70" s="574">
        <v>0</v>
      </c>
      <c r="BX70" s="574">
        <v>0</v>
      </c>
      <c r="BY70" s="574">
        <v>0</v>
      </c>
      <c r="BZ70" s="574">
        <v>0</v>
      </c>
      <c r="CA70" s="574">
        <v>0</v>
      </c>
      <c r="CB70" s="574">
        <v>0</v>
      </c>
      <c r="CC70" s="574">
        <v>0</v>
      </c>
      <c r="CD70" s="574">
        <v>0</v>
      </c>
      <c r="CE70" s="574">
        <v>0</v>
      </c>
      <c r="CF70" s="574">
        <v>0</v>
      </c>
      <c r="CG70" s="574">
        <v>0</v>
      </c>
      <c r="CH70" s="574">
        <v>0</v>
      </c>
      <c r="CI70" s="574">
        <v>0</v>
      </c>
      <c r="CJ70" s="574">
        <v>0</v>
      </c>
      <c r="CK70" s="574">
        <v>0</v>
      </c>
      <c r="CL70" s="574">
        <v>0</v>
      </c>
      <c r="CM70" s="574">
        <v>0</v>
      </c>
      <c r="CN70" s="574">
        <v>0</v>
      </c>
      <c r="CO70" s="574">
        <v>0</v>
      </c>
      <c r="CP70" s="574">
        <v>0</v>
      </c>
      <c r="CQ70" s="574">
        <v>0</v>
      </c>
      <c r="CR70" s="574">
        <v>0</v>
      </c>
      <c r="CS70" s="574">
        <v>0</v>
      </c>
      <c r="CT70" s="574">
        <v>0</v>
      </c>
      <c r="CU70" s="574">
        <v>0</v>
      </c>
      <c r="CV70" s="574">
        <v>0</v>
      </c>
      <c r="CW70" s="574">
        <v>0</v>
      </c>
      <c r="CX70" s="574">
        <v>0</v>
      </c>
      <c r="CY70" s="574">
        <v>0</v>
      </c>
      <c r="CZ70" s="574">
        <v>0</v>
      </c>
      <c r="DA70" s="574">
        <v>0</v>
      </c>
      <c r="DB70" s="574">
        <v>0</v>
      </c>
      <c r="DC70" s="574">
        <v>0</v>
      </c>
      <c r="DD70" s="574">
        <v>0</v>
      </c>
      <c r="DE70" s="574">
        <v>0</v>
      </c>
      <c r="DF70" s="574">
        <v>0</v>
      </c>
      <c r="DG70" s="574">
        <v>0</v>
      </c>
      <c r="DH70" s="574">
        <v>0</v>
      </c>
    </row>
    <row r="71" spans="1:112">
      <c r="A71" s="568"/>
      <c r="B71" s="568" t="s">
        <v>1339</v>
      </c>
      <c r="C71" s="575"/>
      <c r="D71" s="568" t="s">
        <v>1278</v>
      </c>
      <c r="E71" s="575" t="s">
        <v>356</v>
      </c>
      <c r="F71" s="573">
        <v>37.83</v>
      </c>
      <c r="G71" s="574">
        <v>37.83276</v>
      </c>
      <c r="H71" s="574">
        <v>0</v>
      </c>
      <c r="I71" s="574">
        <v>0</v>
      </c>
      <c r="J71" s="574">
        <v>0</v>
      </c>
      <c r="K71" s="574">
        <v>0</v>
      </c>
      <c r="L71" s="574">
        <v>0</v>
      </c>
      <c r="M71" s="574">
        <v>0</v>
      </c>
      <c r="N71" s="574">
        <v>0</v>
      </c>
      <c r="O71" s="574">
        <v>34.91676</v>
      </c>
      <c r="P71" s="574">
        <v>0</v>
      </c>
      <c r="Q71" s="574">
        <v>2.916</v>
      </c>
      <c r="R71" s="574">
        <v>0</v>
      </c>
      <c r="S71" s="574">
        <v>0</v>
      </c>
      <c r="T71" s="574">
        <v>0</v>
      </c>
      <c r="U71" s="574">
        <v>0</v>
      </c>
      <c r="V71" s="574">
        <v>0</v>
      </c>
      <c r="W71" s="574">
        <v>0</v>
      </c>
      <c r="X71" s="574">
        <v>0</v>
      </c>
      <c r="Y71" s="574">
        <v>0</v>
      </c>
      <c r="Z71" s="574">
        <v>0</v>
      </c>
      <c r="AA71" s="574">
        <v>0</v>
      </c>
      <c r="AB71" s="574">
        <v>0</v>
      </c>
      <c r="AC71" s="574">
        <v>0</v>
      </c>
      <c r="AD71" s="574">
        <v>0</v>
      </c>
      <c r="AE71" s="574">
        <v>0</v>
      </c>
      <c r="AF71" s="574">
        <v>0</v>
      </c>
      <c r="AG71" s="574">
        <v>0</v>
      </c>
      <c r="AH71" s="574">
        <v>0</v>
      </c>
      <c r="AI71" s="574">
        <v>0</v>
      </c>
      <c r="AJ71" s="574">
        <v>0</v>
      </c>
      <c r="AK71" s="574">
        <v>0</v>
      </c>
      <c r="AL71" s="574">
        <v>0</v>
      </c>
      <c r="AM71" s="574">
        <v>0</v>
      </c>
      <c r="AN71" s="574">
        <v>0</v>
      </c>
      <c r="AO71" s="574">
        <v>0</v>
      </c>
      <c r="AP71" s="574">
        <v>0</v>
      </c>
      <c r="AQ71" s="574">
        <v>0</v>
      </c>
      <c r="AR71" s="574">
        <v>0</v>
      </c>
      <c r="AS71" s="574">
        <v>0</v>
      </c>
      <c r="AT71" s="574">
        <v>0</v>
      </c>
      <c r="AU71" s="574">
        <v>0</v>
      </c>
      <c r="AV71" s="574">
        <v>0</v>
      </c>
      <c r="AW71" s="574">
        <v>0</v>
      </c>
      <c r="AX71" s="574">
        <v>0</v>
      </c>
      <c r="AY71" s="574">
        <v>0</v>
      </c>
      <c r="AZ71" s="574">
        <v>0</v>
      </c>
      <c r="BA71" s="574">
        <v>0</v>
      </c>
      <c r="BB71" s="574">
        <v>0</v>
      </c>
      <c r="BC71" s="574">
        <v>0</v>
      </c>
      <c r="BD71" s="574">
        <v>0</v>
      </c>
      <c r="BE71" s="574">
        <v>0</v>
      </c>
      <c r="BF71" s="574">
        <v>0</v>
      </c>
      <c r="BG71" s="574">
        <v>0</v>
      </c>
      <c r="BH71" s="574">
        <v>0</v>
      </c>
      <c r="BI71" s="574">
        <v>0</v>
      </c>
      <c r="BJ71" s="574">
        <v>0</v>
      </c>
      <c r="BK71" s="574">
        <v>0</v>
      </c>
      <c r="BL71" s="574">
        <v>0</v>
      </c>
      <c r="BM71" s="574">
        <v>0</v>
      </c>
      <c r="BN71" s="574">
        <v>0</v>
      </c>
      <c r="BO71" s="574">
        <v>0</v>
      </c>
      <c r="BP71" s="574">
        <v>0</v>
      </c>
      <c r="BQ71" s="574">
        <v>0</v>
      </c>
      <c r="BR71" s="574">
        <v>0</v>
      </c>
      <c r="BS71" s="574">
        <v>0</v>
      </c>
      <c r="BT71" s="574">
        <v>0</v>
      </c>
      <c r="BU71" s="574">
        <v>0</v>
      </c>
      <c r="BV71" s="574">
        <v>0</v>
      </c>
      <c r="BW71" s="574">
        <v>0</v>
      </c>
      <c r="BX71" s="574">
        <v>0</v>
      </c>
      <c r="BY71" s="574">
        <v>0</v>
      </c>
      <c r="BZ71" s="574">
        <v>0</v>
      </c>
      <c r="CA71" s="574">
        <v>0</v>
      </c>
      <c r="CB71" s="574">
        <v>0</v>
      </c>
      <c r="CC71" s="574">
        <v>0</v>
      </c>
      <c r="CD71" s="574">
        <v>0</v>
      </c>
      <c r="CE71" s="574">
        <v>0</v>
      </c>
      <c r="CF71" s="574">
        <v>0</v>
      </c>
      <c r="CG71" s="574">
        <v>0</v>
      </c>
      <c r="CH71" s="574">
        <v>0</v>
      </c>
      <c r="CI71" s="574">
        <v>0</v>
      </c>
      <c r="CJ71" s="574">
        <v>0</v>
      </c>
      <c r="CK71" s="574">
        <v>0</v>
      </c>
      <c r="CL71" s="574">
        <v>0</v>
      </c>
      <c r="CM71" s="574">
        <v>0</v>
      </c>
      <c r="CN71" s="574">
        <v>0</v>
      </c>
      <c r="CO71" s="574">
        <v>0</v>
      </c>
      <c r="CP71" s="574">
        <v>0</v>
      </c>
      <c r="CQ71" s="574">
        <v>0</v>
      </c>
      <c r="CR71" s="574">
        <v>0</v>
      </c>
      <c r="CS71" s="574">
        <v>0</v>
      </c>
      <c r="CT71" s="574">
        <v>0</v>
      </c>
      <c r="CU71" s="574">
        <v>0</v>
      </c>
      <c r="CV71" s="574">
        <v>0</v>
      </c>
      <c r="CW71" s="574">
        <v>0</v>
      </c>
      <c r="CX71" s="574">
        <v>0</v>
      </c>
      <c r="CY71" s="574">
        <v>0</v>
      </c>
      <c r="CZ71" s="574">
        <v>0</v>
      </c>
      <c r="DA71" s="574">
        <v>0</v>
      </c>
      <c r="DB71" s="574">
        <v>0</v>
      </c>
      <c r="DC71" s="574">
        <v>0</v>
      </c>
      <c r="DD71" s="574">
        <v>0</v>
      </c>
      <c r="DE71" s="574">
        <v>0</v>
      </c>
      <c r="DF71" s="574">
        <v>0</v>
      </c>
      <c r="DG71" s="574">
        <v>0</v>
      </c>
      <c r="DH71" s="574">
        <v>0</v>
      </c>
    </row>
    <row r="72" spans="1:112">
      <c r="A72" s="568"/>
      <c r="B72" s="568" t="s">
        <v>1339</v>
      </c>
      <c r="C72" s="575"/>
      <c r="D72" s="568" t="s">
        <v>1280</v>
      </c>
      <c r="E72" s="575" t="s">
        <v>358</v>
      </c>
      <c r="F72" s="573">
        <v>16.65</v>
      </c>
      <c r="G72" s="574">
        <v>16.654058</v>
      </c>
      <c r="H72" s="574">
        <v>0</v>
      </c>
      <c r="I72" s="574">
        <v>0</v>
      </c>
      <c r="J72" s="574">
        <v>0</v>
      </c>
      <c r="K72" s="574">
        <v>0</v>
      </c>
      <c r="L72" s="574">
        <v>0</v>
      </c>
      <c r="M72" s="574">
        <v>0</v>
      </c>
      <c r="N72" s="574">
        <v>0</v>
      </c>
      <c r="O72" s="574">
        <v>0</v>
      </c>
      <c r="P72" s="574">
        <v>0</v>
      </c>
      <c r="Q72" s="574">
        <v>0</v>
      </c>
      <c r="R72" s="574">
        <v>0</v>
      </c>
      <c r="S72" s="574">
        <v>0</v>
      </c>
      <c r="T72" s="574">
        <v>0</v>
      </c>
      <c r="U72" s="574">
        <v>0</v>
      </c>
      <c r="V72" s="574">
        <v>0</v>
      </c>
      <c r="W72" s="574">
        <v>0</v>
      </c>
      <c r="X72" s="574">
        <v>0</v>
      </c>
      <c r="Y72" s="574">
        <v>0</v>
      </c>
      <c r="Z72" s="574">
        <v>0</v>
      </c>
      <c r="AA72" s="574">
        <v>0</v>
      </c>
      <c r="AB72" s="574">
        <v>0</v>
      </c>
      <c r="AC72" s="574">
        <v>0</v>
      </c>
      <c r="AD72" s="574">
        <v>0</v>
      </c>
      <c r="AE72" s="574">
        <v>0</v>
      </c>
      <c r="AF72" s="574">
        <v>0</v>
      </c>
      <c r="AG72" s="574">
        <v>0</v>
      </c>
      <c r="AH72" s="574">
        <v>0</v>
      </c>
      <c r="AI72" s="574">
        <v>0</v>
      </c>
      <c r="AJ72" s="574">
        <v>0</v>
      </c>
      <c r="AK72" s="574">
        <v>0</v>
      </c>
      <c r="AL72" s="574">
        <v>0</v>
      </c>
      <c r="AM72" s="574">
        <v>0</v>
      </c>
      <c r="AN72" s="574">
        <v>0</v>
      </c>
      <c r="AO72" s="574">
        <v>0</v>
      </c>
      <c r="AP72" s="574">
        <v>0</v>
      </c>
      <c r="AQ72" s="574">
        <v>0</v>
      </c>
      <c r="AR72" s="574">
        <v>0</v>
      </c>
      <c r="AS72" s="574">
        <v>0</v>
      </c>
      <c r="AT72" s="574">
        <v>0</v>
      </c>
      <c r="AU72" s="574">
        <v>0</v>
      </c>
      <c r="AV72" s="574">
        <v>0</v>
      </c>
      <c r="AW72" s="574">
        <v>0</v>
      </c>
      <c r="AX72" s="574">
        <v>0</v>
      </c>
      <c r="AY72" s="574">
        <v>0</v>
      </c>
      <c r="AZ72" s="574">
        <v>0</v>
      </c>
      <c r="BA72" s="574">
        <v>0</v>
      </c>
      <c r="BB72" s="574">
        <v>0</v>
      </c>
      <c r="BC72" s="574">
        <v>0</v>
      </c>
      <c r="BD72" s="574">
        <v>0</v>
      </c>
      <c r="BE72" s="574">
        <v>0</v>
      </c>
      <c r="BF72" s="574">
        <v>0</v>
      </c>
      <c r="BG72" s="574">
        <v>0</v>
      </c>
      <c r="BH72" s="574">
        <v>0</v>
      </c>
      <c r="BI72" s="574">
        <v>0</v>
      </c>
      <c r="BJ72" s="574">
        <v>0</v>
      </c>
      <c r="BK72" s="574">
        <v>0</v>
      </c>
      <c r="BL72" s="574">
        <v>0</v>
      </c>
      <c r="BM72" s="574">
        <v>0</v>
      </c>
      <c r="BN72" s="574">
        <v>0</v>
      </c>
      <c r="BO72" s="574">
        <v>0</v>
      </c>
      <c r="BP72" s="574">
        <v>0</v>
      </c>
      <c r="BQ72" s="574">
        <v>0</v>
      </c>
      <c r="BR72" s="574">
        <v>0</v>
      </c>
      <c r="BS72" s="574">
        <v>0</v>
      </c>
      <c r="BT72" s="574">
        <v>0</v>
      </c>
      <c r="BU72" s="574">
        <v>0</v>
      </c>
      <c r="BV72" s="574">
        <v>0</v>
      </c>
      <c r="BW72" s="574">
        <v>0</v>
      </c>
      <c r="BX72" s="574">
        <v>0</v>
      </c>
      <c r="BY72" s="574">
        <v>0</v>
      </c>
      <c r="BZ72" s="574">
        <v>0</v>
      </c>
      <c r="CA72" s="574">
        <v>0</v>
      </c>
      <c r="CB72" s="574">
        <v>0</v>
      </c>
      <c r="CC72" s="574">
        <v>0</v>
      </c>
      <c r="CD72" s="574">
        <v>0</v>
      </c>
      <c r="CE72" s="574">
        <v>0</v>
      </c>
      <c r="CF72" s="574">
        <v>0</v>
      </c>
      <c r="CG72" s="574">
        <v>0</v>
      </c>
      <c r="CH72" s="574">
        <v>0</v>
      </c>
      <c r="CI72" s="574">
        <v>0</v>
      </c>
      <c r="CJ72" s="574">
        <v>0</v>
      </c>
      <c r="CK72" s="574">
        <v>0</v>
      </c>
      <c r="CL72" s="574">
        <v>0</v>
      </c>
      <c r="CM72" s="574">
        <v>0</v>
      </c>
      <c r="CN72" s="574">
        <v>0</v>
      </c>
      <c r="CO72" s="574">
        <v>0</v>
      </c>
      <c r="CP72" s="574">
        <v>0</v>
      </c>
      <c r="CQ72" s="574">
        <v>0</v>
      </c>
      <c r="CR72" s="574">
        <v>0</v>
      </c>
      <c r="CS72" s="574">
        <v>0</v>
      </c>
      <c r="CT72" s="574">
        <v>0</v>
      </c>
      <c r="CU72" s="574">
        <v>0</v>
      </c>
      <c r="CV72" s="574">
        <v>0</v>
      </c>
      <c r="CW72" s="574">
        <v>0</v>
      </c>
      <c r="CX72" s="574">
        <v>0</v>
      </c>
      <c r="CY72" s="574">
        <v>0</v>
      </c>
      <c r="CZ72" s="574">
        <v>0</v>
      </c>
      <c r="DA72" s="574">
        <v>0</v>
      </c>
      <c r="DB72" s="574">
        <v>0</v>
      </c>
      <c r="DC72" s="574">
        <v>0</v>
      </c>
      <c r="DD72" s="574">
        <v>0</v>
      </c>
      <c r="DE72" s="574">
        <v>0</v>
      </c>
      <c r="DF72" s="574">
        <v>0</v>
      </c>
      <c r="DG72" s="574">
        <v>0</v>
      </c>
      <c r="DH72" s="574">
        <v>0</v>
      </c>
    </row>
    <row r="73" spans="1:112">
      <c r="A73" s="568"/>
      <c r="B73" s="568" t="s">
        <v>1339</v>
      </c>
      <c r="C73" s="575"/>
      <c r="D73" s="568" t="s">
        <v>1285</v>
      </c>
      <c r="E73" s="575" t="s">
        <v>1133</v>
      </c>
      <c r="F73" s="573">
        <v>43.56</v>
      </c>
      <c r="G73" s="574">
        <v>43.55568</v>
      </c>
      <c r="H73" s="574">
        <v>0</v>
      </c>
      <c r="I73" s="574">
        <v>0</v>
      </c>
      <c r="J73" s="574">
        <v>0</v>
      </c>
      <c r="K73" s="574">
        <v>0</v>
      </c>
      <c r="L73" s="574">
        <v>0</v>
      </c>
      <c r="M73" s="574">
        <v>0</v>
      </c>
      <c r="N73" s="574">
        <v>0</v>
      </c>
      <c r="O73" s="574">
        <v>0</v>
      </c>
      <c r="P73" s="574">
        <v>0</v>
      </c>
      <c r="Q73" s="574">
        <v>0</v>
      </c>
      <c r="R73" s="574">
        <v>43.55568</v>
      </c>
      <c r="S73" s="574">
        <v>0</v>
      </c>
      <c r="T73" s="574">
        <v>0</v>
      </c>
      <c r="U73" s="574">
        <v>0</v>
      </c>
      <c r="V73" s="574">
        <v>0</v>
      </c>
      <c r="W73" s="574">
        <v>0</v>
      </c>
      <c r="X73" s="574">
        <v>0</v>
      </c>
      <c r="Y73" s="574">
        <v>0</v>
      </c>
      <c r="Z73" s="574">
        <v>0</v>
      </c>
      <c r="AA73" s="574">
        <v>0</v>
      </c>
      <c r="AB73" s="574">
        <v>0</v>
      </c>
      <c r="AC73" s="574">
        <v>0</v>
      </c>
      <c r="AD73" s="574">
        <v>0</v>
      </c>
      <c r="AE73" s="574">
        <v>0</v>
      </c>
      <c r="AF73" s="574">
        <v>0</v>
      </c>
      <c r="AG73" s="574">
        <v>0</v>
      </c>
      <c r="AH73" s="574">
        <v>0</v>
      </c>
      <c r="AI73" s="574">
        <v>0</v>
      </c>
      <c r="AJ73" s="574">
        <v>0</v>
      </c>
      <c r="AK73" s="574">
        <v>0</v>
      </c>
      <c r="AL73" s="574">
        <v>0</v>
      </c>
      <c r="AM73" s="574">
        <v>0</v>
      </c>
      <c r="AN73" s="574">
        <v>0</v>
      </c>
      <c r="AO73" s="574">
        <v>0</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v>0</v>
      </c>
      <c r="BK73" s="574">
        <v>0</v>
      </c>
      <c r="BL73" s="574">
        <v>0</v>
      </c>
      <c r="BM73" s="574">
        <v>0</v>
      </c>
      <c r="BN73" s="574">
        <v>0</v>
      </c>
      <c r="BO73" s="574">
        <v>0</v>
      </c>
      <c r="BP73" s="574">
        <v>0</v>
      </c>
      <c r="BQ73" s="574">
        <v>0</v>
      </c>
      <c r="BR73" s="574">
        <v>0</v>
      </c>
      <c r="BS73" s="574">
        <v>0</v>
      </c>
      <c r="BT73" s="574">
        <v>0</v>
      </c>
      <c r="BU73" s="574">
        <v>0</v>
      </c>
      <c r="BV73" s="574">
        <v>0</v>
      </c>
      <c r="BW73" s="574">
        <v>0</v>
      </c>
      <c r="BX73" s="574">
        <v>0</v>
      </c>
      <c r="BY73" s="574">
        <v>0</v>
      </c>
      <c r="BZ73" s="574">
        <v>0</v>
      </c>
      <c r="CA73" s="574">
        <v>0</v>
      </c>
      <c r="CB73" s="574">
        <v>0</v>
      </c>
      <c r="CC73" s="574">
        <v>0</v>
      </c>
      <c r="CD73" s="574">
        <v>0</v>
      </c>
      <c r="CE73" s="574">
        <v>0</v>
      </c>
      <c r="CF73" s="574">
        <v>0</v>
      </c>
      <c r="CG73" s="574">
        <v>0</v>
      </c>
      <c r="CH73" s="574">
        <v>0</v>
      </c>
      <c r="CI73" s="574">
        <v>0</v>
      </c>
      <c r="CJ73" s="574">
        <v>0</v>
      </c>
      <c r="CK73" s="574">
        <v>0</v>
      </c>
      <c r="CL73" s="574">
        <v>0</v>
      </c>
      <c r="CM73" s="574">
        <v>0</v>
      </c>
      <c r="CN73" s="574">
        <v>0</v>
      </c>
      <c r="CO73" s="574">
        <v>0</v>
      </c>
      <c r="CP73" s="574">
        <v>0</v>
      </c>
      <c r="CQ73" s="574">
        <v>0</v>
      </c>
      <c r="CR73" s="574">
        <v>0</v>
      </c>
      <c r="CS73" s="574">
        <v>0</v>
      </c>
      <c r="CT73" s="574">
        <v>0</v>
      </c>
      <c r="CU73" s="574">
        <v>0</v>
      </c>
      <c r="CV73" s="574">
        <v>0</v>
      </c>
      <c r="CW73" s="574">
        <v>0</v>
      </c>
      <c r="CX73" s="574">
        <v>0</v>
      </c>
      <c r="CY73" s="574">
        <v>0</v>
      </c>
      <c r="CZ73" s="574">
        <v>0</v>
      </c>
      <c r="DA73" s="574">
        <v>0</v>
      </c>
      <c r="DB73" s="574">
        <v>0</v>
      </c>
      <c r="DC73" s="574">
        <v>0</v>
      </c>
      <c r="DD73" s="574">
        <v>0</v>
      </c>
      <c r="DE73" s="574">
        <v>0</v>
      </c>
      <c r="DF73" s="574">
        <v>0</v>
      </c>
      <c r="DG73" s="574">
        <v>0</v>
      </c>
      <c r="DH73" s="574">
        <v>0</v>
      </c>
    </row>
    <row r="74" spans="1:112">
      <c r="A74" s="568" t="s">
        <v>1333</v>
      </c>
      <c r="B74" s="568" t="s">
        <v>1343</v>
      </c>
      <c r="C74" s="575" t="s">
        <v>1344</v>
      </c>
      <c r="D74" s="568"/>
      <c r="E74" s="575"/>
      <c r="F74" s="573">
        <v>18.16</v>
      </c>
      <c r="G74" s="574">
        <v>16.56986</v>
      </c>
      <c r="H74" s="574">
        <v>3.3252</v>
      </c>
      <c r="I74" s="574">
        <v>6.6936</v>
      </c>
      <c r="J74" s="574">
        <v>2.6771</v>
      </c>
      <c r="K74" s="574">
        <v>0</v>
      </c>
      <c r="L74" s="574">
        <v>0</v>
      </c>
      <c r="M74" s="574">
        <v>1.70376</v>
      </c>
      <c r="N74" s="574">
        <v>0</v>
      </c>
      <c r="O74" s="574">
        <v>0.766692</v>
      </c>
      <c r="P74" s="574">
        <v>0</v>
      </c>
      <c r="Q74" s="574">
        <v>0.0405</v>
      </c>
      <c r="R74" s="574">
        <v>1.022256</v>
      </c>
      <c r="S74" s="574">
        <v>0</v>
      </c>
      <c r="T74" s="574">
        <v>0</v>
      </c>
      <c r="U74" s="574">
        <v>1.590576</v>
      </c>
      <c r="V74" s="574">
        <v>0.23</v>
      </c>
      <c r="W74" s="574">
        <v>0.1</v>
      </c>
      <c r="X74" s="574">
        <v>0</v>
      </c>
      <c r="Y74" s="574">
        <v>0</v>
      </c>
      <c r="Z74" s="574">
        <v>0</v>
      </c>
      <c r="AA74" s="574">
        <v>0</v>
      </c>
      <c r="AB74" s="574">
        <v>0.12</v>
      </c>
      <c r="AC74" s="574">
        <v>0</v>
      </c>
      <c r="AD74" s="574">
        <v>0</v>
      </c>
      <c r="AE74" s="574">
        <v>0</v>
      </c>
      <c r="AF74" s="574">
        <v>0</v>
      </c>
      <c r="AG74" s="574">
        <v>0</v>
      </c>
      <c r="AH74" s="574">
        <v>0</v>
      </c>
      <c r="AI74" s="574">
        <v>0</v>
      </c>
      <c r="AJ74" s="574">
        <v>0</v>
      </c>
      <c r="AK74" s="574">
        <v>0</v>
      </c>
      <c r="AL74" s="574">
        <v>0</v>
      </c>
      <c r="AM74" s="574">
        <v>0</v>
      </c>
      <c r="AN74" s="574">
        <v>0</v>
      </c>
      <c r="AO74" s="574">
        <v>0</v>
      </c>
      <c r="AP74" s="574">
        <v>0</v>
      </c>
      <c r="AQ74" s="574">
        <v>0.150576</v>
      </c>
      <c r="AR74" s="574">
        <v>0</v>
      </c>
      <c r="AS74" s="574">
        <v>0</v>
      </c>
      <c r="AT74" s="574">
        <v>0.99</v>
      </c>
      <c r="AU74" s="574">
        <v>0</v>
      </c>
      <c r="AV74" s="574">
        <v>0</v>
      </c>
      <c r="AW74" s="574">
        <v>0</v>
      </c>
      <c r="AX74" s="574">
        <v>0</v>
      </c>
      <c r="AY74" s="574">
        <v>0</v>
      </c>
      <c r="AZ74" s="574">
        <v>0</v>
      </c>
      <c r="BA74" s="574">
        <v>0</v>
      </c>
      <c r="BB74" s="574">
        <v>0</v>
      </c>
      <c r="BC74" s="574">
        <v>0</v>
      </c>
      <c r="BD74" s="574">
        <v>0</v>
      </c>
      <c r="BE74" s="574">
        <v>0</v>
      </c>
      <c r="BF74" s="574">
        <v>0</v>
      </c>
      <c r="BG74" s="574">
        <v>0</v>
      </c>
      <c r="BH74" s="574">
        <v>0</v>
      </c>
      <c r="BI74" s="574">
        <v>0</v>
      </c>
      <c r="BJ74" s="574">
        <v>0</v>
      </c>
      <c r="BK74" s="574">
        <v>0</v>
      </c>
      <c r="BL74" s="574">
        <v>0</v>
      </c>
      <c r="BM74" s="574">
        <v>0</v>
      </c>
      <c r="BN74" s="574">
        <v>0</v>
      </c>
      <c r="BO74" s="574">
        <v>0</v>
      </c>
      <c r="BP74" s="574">
        <v>0</v>
      </c>
      <c r="BQ74" s="574">
        <v>0</v>
      </c>
      <c r="BR74" s="574">
        <v>0</v>
      </c>
      <c r="BS74" s="574">
        <v>0</v>
      </c>
      <c r="BT74" s="574">
        <v>0</v>
      </c>
      <c r="BU74" s="574">
        <v>0</v>
      </c>
      <c r="BV74" s="574">
        <v>0</v>
      </c>
      <c r="BW74" s="574">
        <v>0</v>
      </c>
      <c r="BX74" s="574">
        <v>0</v>
      </c>
      <c r="BY74" s="574">
        <v>0</v>
      </c>
      <c r="BZ74" s="574">
        <v>0</v>
      </c>
      <c r="CA74" s="574">
        <v>0</v>
      </c>
      <c r="CB74" s="574">
        <v>0</v>
      </c>
      <c r="CC74" s="574">
        <v>0</v>
      </c>
      <c r="CD74" s="574">
        <v>0</v>
      </c>
      <c r="CE74" s="574">
        <v>0</v>
      </c>
      <c r="CF74" s="574">
        <v>0</v>
      </c>
      <c r="CG74" s="574">
        <v>0</v>
      </c>
      <c r="CH74" s="574">
        <v>0</v>
      </c>
      <c r="CI74" s="574">
        <v>0</v>
      </c>
      <c r="CJ74" s="574">
        <v>0</v>
      </c>
      <c r="CK74" s="574">
        <v>0</v>
      </c>
      <c r="CL74" s="574">
        <v>0</v>
      </c>
      <c r="CM74" s="574">
        <v>0</v>
      </c>
      <c r="CN74" s="574">
        <v>0</v>
      </c>
      <c r="CO74" s="574">
        <v>0</v>
      </c>
      <c r="CP74" s="574">
        <v>0</v>
      </c>
      <c r="CQ74" s="574">
        <v>0</v>
      </c>
      <c r="CR74" s="574">
        <v>0</v>
      </c>
      <c r="CS74" s="574">
        <v>0</v>
      </c>
      <c r="CT74" s="574">
        <v>0</v>
      </c>
      <c r="CU74" s="574">
        <v>0</v>
      </c>
      <c r="CV74" s="574">
        <v>0</v>
      </c>
      <c r="CW74" s="574">
        <v>0</v>
      </c>
      <c r="CX74" s="574">
        <v>0</v>
      </c>
      <c r="CY74" s="574">
        <v>0</v>
      </c>
      <c r="CZ74" s="574">
        <v>0</v>
      </c>
      <c r="DA74" s="574">
        <v>0</v>
      </c>
      <c r="DB74" s="574">
        <v>0</v>
      </c>
      <c r="DC74" s="574">
        <v>0</v>
      </c>
      <c r="DD74" s="574">
        <v>0</v>
      </c>
      <c r="DE74" s="574">
        <v>0</v>
      </c>
      <c r="DF74" s="574">
        <v>0</v>
      </c>
      <c r="DG74" s="574">
        <v>0</v>
      </c>
      <c r="DH74" s="574">
        <v>0</v>
      </c>
    </row>
    <row r="75" spans="1:112">
      <c r="A75" s="568"/>
      <c r="B75" s="568" t="s">
        <v>1343</v>
      </c>
      <c r="C75" s="575"/>
      <c r="D75" s="568" t="s">
        <v>1348</v>
      </c>
      <c r="E75" s="575" t="s">
        <v>1607</v>
      </c>
      <c r="F75" s="573">
        <v>14.29</v>
      </c>
      <c r="G75" s="574">
        <v>12.6959</v>
      </c>
      <c r="H75" s="574">
        <v>3.3252</v>
      </c>
      <c r="I75" s="574">
        <v>6.6936</v>
      </c>
      <c r="J75" s="574">
        <v>2.6771</v>
      </c>
      <c r="K75" s="574">
        <v>0</v>
      </c>
      <c r="L75" s="574">
        <v>0</v>
      </c>
      <c r="M75" s="574">
        <v>0</v>
      </c>
      <c r="N75" s="574">
        <v>0</v>
      </c>
      <c r="O75" s="574">
        <v>0</v>
      </c>
      <c r="P75" s="574">
        <v>0</v>
      </c>
      <c r="Q75" s="574">
        <v>0</v>
      </c>
      <c r="R75" s="574">
        <v>0</v>
      </c>
      <c r="S75" s="574">
        <v>0</v>
      </c>
      <c r="T75" s="574">
        <v>0</v>
      </c>
      <c r="U75" s="574">
        <v>1.590576</v>
      </c>
      <c r="V75" s="574">
        <v>0.23</v>
      </c>
      <c r="W75" s="574">
        <v>0.1</v>
      </c>
      <c r="X75" s="574">
        <v>0</v>
      </c>
      <c r="Y75" s="574">
        <v>0</v>
      </c>
      <c r="Z75" s="574">
        <v>0</v>
      </c>
      <c r="AA75" s="574">
        <v>0</v>
      </c>
      <c r="AB75" s="574">
        <v>0.12</v>
      </c>
      <c r="AC75" s="574">
        <v>0</v>
      </c>
      <c r="AD75" s="574">
        <v>0</v>
      </c>
      <c r="AE75" s="574">
        <v>0</v>
      </c>
      <c r="AF75" s="574">
        <v>0</v>
      </c>
      <c r="AG75" s="574">
        <v>0</v>
      </c>
      <c r="AH75" s="574">
        <v>0</v>
      </c>
      <c r="AI75" s="574">
        <v>0</v>
      </c>
      <c r="AJ75" s="574">
        <v>0</v>
      </c>
      <c r="AK75" s="574">
        <v>0</v>
      </c>
      <c r="AL75" s="574">
        <v>0</v>
      </c>
      <c r="AM75" s="574">
        <v>0</v>
      </c>
      <c r="AN75" s="574">
        <v>0</v>
      </c>
      <c r="AO75" s="574">
        <v>0</v>
      </c>
      <c r="AP75" s="574">
        <v>0</v>
      </c>
      <c r="AQ75" s="574">
        <v>0.150576</v>
      </c>
      <c r="AR75" s="574">
        <v>0</v>
      </c>
      <c r="AS75" s="574">
        <v>0</v>
      </c>
      <c r="AT75" s="574">
        <v>0.99</v>
      </c>
      <c r="AU75" s="574">
        <v>0</v>
      </c>
      <c r="AV75" s="574">
        <v>0</v>
      </c>
      <c r="AW75" s="574">
        <v>0</v>
      </c>
      <c r="AX75" s="574">
        <v>0</v>
      </c>
      <c r="AY75" s="574">
        <v>0</v>
      </c>
      <c r="AZ75" s="574">
        <v>0</v>
      </c>
      <c r="BA75" s="574">
        <v>0</v>
      </c>
      <c r="BB75" s="574">
        <v>0</v>
      </c>
      <c r="BC75" s="574">
        <v>0</v>
      </c>
      <c r="BD75" s="574">
        <v>0</v>
      </c>
      <c r="BE75" s="574">
        <v>0</v>
      </c>
      <c r="BF75" s="574">
        <v>0</v>
      </c>
      <c r="BG75" s="574">
        <v>0</v>
      </c>
      <c r="BH75" s="574">
        <v>0</v>
      </c>
      <c r="BI75" s="574">
        <v>0</v>
      </c>
      <c r="BJ75" s="574">
        <v>0</v>
      </c>
      <c r="BK75" s="574">
        <v>0</v>
      </c>
      <c r="BL75" s="574">
        <v>0</v>
      </c>
      <c r="BM75" s="574">
        <v>0</v>
      </c>
      <c r="BN75" s="574">
        <v>0</v>
      </c>
      <c r="BO75" s="574">
        <v>0</v>
      </c>
      <c r="BP75" s="574">
        <v>0</v>
      </c>
      <c r="BQ75" s="574">
        <v>0</v>
      </c>
      <c r="BR75" s="574">
        <v>0</v>
      </c>
      <c r="BS75" s="574">
        <v>0</v>
      </c>
      <c r="BT75" s="574">
        <v>0</v>
      </c>
      <c r="BU75" s="574">
        <v>0</v>
      </c>
      <c r="BV75" s="574">
        <v>0</v>
      </c>
      <c r="BW75" s="574">
        <v>0</v>
      </c>
      <c r="BX75" s="574">
        <v>0</v>
      </c>
      <c r="BY75" s="574">
        <v>0</v>
      </c>
      <c r="BZ75" s="574">
        <v>0</v>
      </c>
      <c r="CA75" s="574">
        <v>0</v>
      </c>
      <c r="CB75" s="574">
        <v>0</v>
      </c>
      <c r="CC75" s="574">
        <v>0</v>
      </c>
      <c r="CD75" s="574">
        <v>0</v>
      </c>
      <c r="CE75" s="574">
        <v>0</v>
      </c>
      <c r="CF75" s="574">
        <v>0</v>
      </c>
      <c r="CG75" s="574">
        <v>0</v>
      </c>
      <c r="CH75" s="574">
        <v>0</v>
      </c>
      <c r="CI75" s="574">
        <v>0</v>
      </c>
      <c r="CJ75" s="574">
        <v>0</v>
      </c>
      <c r="CK75" s="574">
        <v>0</v>
      </c>
      <c r="CL75" s="574">
        <v>0</v>
      </c>
      <c r="CM75" s="574">
        <v>0</v>
      </c>
      <c r="CN75" s="574">
        <v>0</v>
      </c>
      <c r="CO75" s="574">
        <v>0</v>
      </c>
      <c r="CP75" s="574">
        <v>0</v>
      </c>
      <c r="CQ75" s="574">
        <v>0</v>
      </c>
      <c r="CR75" s="574">
        <v>0</v>
      </c>
      <c r="CS75" s="574">
        <v>0</v>
      </c>
      <c r="CT75" s="574">
        <v>0</v>
      </c>
      <c r="CU75" s="574">
        <v>0</v>
      </c>
      <c r="CV75" s="574">
        <v>0</v>
      </c>
      <c r="CW75" s="574">
        <v>0</v>
      </c>
      <c r="CX75" s="574">
        <v>0</v>
      </c>
      <c r="CY75" s="574">
        <v>0</v>
      </c>
      <c r="CZ75" s="574">
        <v>0</v>
      </c>
      <c r="DA75" s="574">
        <v>0</v>
      </c>
      <c r="DB75" s="574">
        <v>0</v>
      </c>
      <c r="DC75" s="574">
        <v>0</v>
      </c>
      <c r="DD75" s="574">
        <v>0</v>
      </c>
      <c r="DE75" s="574">
        <v>0</v>
      </c>
      <c r="DF75" s="574">
        <v>0</v>
      </c>
      <c r="DG75" s="574">
        <v>0</v>
      </c>
      <c r="DH75" s="574">
        <v>0</v>
      </c>
    </row>
    <row r="76" spans="1:112">
      <c r="A76" s="568"/>
      <c r="B76" s="568" t="s">
        <v>1343</v>
      </c>
      <c r="C76" s="575"/>
      <c r="D76" s="568" t="s">
        <v>1274</v>
      </c>
      <c r="E76" s="575" t="s">
        <v>1603</v>
      </c>
      <c r="F76" s="573">
        <v>1.7</v>
      </c>
      <c r="G76" s="574">
        <v>1.70376</v>
      </c>
      <c r="H76" s="574">
        <v>0</v>
      </c>
      <c r="I76" s="574">
        <v>0</v>
      </c>
      <c r="J76" s="574">
        <v>0</v>
      </c>
      <c r="K76" s="574">
        <v>0</v>
      </c>
      <c r="L76" s="574">
        <v>0</v>
      </c>
      <c r="M76" s="574">
        <v>1.70376</v>
      </c>
      <c r="N76" s="574">
        <v>0</v>
      </c>
      <c r="O76" s="574">
        <v>0</v>
      </c>
      <c r="P76" s="574">
        <v>0</v>
      </c>
      <c r="Q76" s="574">
        <v>0</v>
      </c>
      <c r="R76" s="574">
        <v>0</v>
      </c>
      <c r="S76" s="574">
        <v>0</v>
      </c>
      <c r="T76" s="574">
        <v>0</v>
      </c>
      <c r="U76" s="574">
        <v>0</v>
      </c>
      <c r="V76" s="574">
        <v>0</v>
      </c>
      <c r="W76" s="574">
        <v>0</v>
      </c>
      <c r="X76" s="574">
        <v>0</v>
      </c>
      <c r="Y76" s="574">
        <v>0</v>
      </c>
      <c r="Z76" s="574">
        <v>0</v>
      </c>
      <c r="AA76" s="574">
        <v>0</v>
      </c>
      <c r="AB76" s="574">
        <v>0</v>
      </c>
      <c r="AC76" s="574">
        <v>0</v>
      </c>
      <c r="AD76" s="574">
        <v>0</v>
      </c>
      <c r="AE76" s="574">
        <v>0</v>
      </c>
      <c r="AF76" s="574">
        <v>0</v>
      </c>
      <c r="AG76" s="574">
        <v>0</v>
      </c>
      <c r="AH76" s="574">
        <v>0</v>
      </c>
      <c r="AI76" s="574">
        <v>0</v>
      </c>
      <c r="AJ76" s="574">
        <v>0</v>
      </c>
      <c r="AK76" s="574">
        <v>0</v>
      </c>
      <c r="AL76" s="574">
        <v>0</v>
      </c>
      <c r="AM76" s="574">
        <v>0</v>
      </c>
      <c r="AN76" s="574">
        <v>0</v>
      </c>
      <c r="AO76" s="574">
        <v>0</v>
      </c>
      <c r="AP76" s="574">
        <v>0</v>
      </c>
      <c r="AQ76" s="574">
        <v>0</v>
      </c>
      <c r="AR76" s="574">
        <v>0</v>
      </c>
      <c r="AS76" s="574">
        <v>0</v>
      </c>
      <c r="AT76" s="574">
        <v>0</v>
      </c>
      <c r="AU76" s="574">
        <v>0</v>
      </c>
      <c r="AV76" s="574">
        <v>0</v>
      </c>
      <c r="AW76" s="574">
        <v>0</v>
      </c>
      <c r="AX76" s="574">
        <v>0</v>
      </c>
      <c r="AY76" s="574">
        <v>0</v>
      </c>
      <c r="AZ76" s="574">
        <v>0</v>
      </c>
      <c r="BA76" s="574">
        <v>0</v>
      </c>
      <c r="BB76" s="574">
        <v>0</v>
      </c>
      <c r="BC76" s="574">
        <v>0</v>
      </c>
      <c r="BD76" s="574">
        <v>0</v>
      </c>
      <c r="BE76" s="574">
        <v>0</v>
      </c>
      <c r="BF76" s="574">
        <v>0</v>
      </c>
      <c r="BG76" s="574">
        <v>0</v>
      </c>
      <c r="BH76" s="574">
        <v>0</v>
      </c>
      <c r="BI76" s="574">
        <v>0</v>
      </c>
      <c r="BJ76" s="574">
        <v>0</v>
      </c>
      <c r="BK76" s="574">
        <v>0</v>
      </c>
      <c r="BL76" s="574">
        <v>0</v>
      </c>
      <c r="BM76" s="574">
        <v>0</v>
      </c>
      <c r="BN76" s="574">
        <v>0</v>
      </c>
      <c r="BO76" s="574">
        <v>0</v>
      </c>
      <c r="BP76" s="574">
        <v>0</v>
      </c>
      <c r="BQ76" s="574">
        <v>0</v>
      </c>
      <c r="BR76" s="574">
        <v>0</v>
      </c>
      <c r="BS76" s="574">
        <v>0</v>
      </c>
      <c r="BT76" s="574">
        <v>0</v>
      </c>
      <c r="BU76" s="574">
        <v>0</v>
      </c>
      <c r="BV76" s="574">
        <v>0</v>
      </c>
      <c r="BW76" s="574">
        <v>0</v>
      </c>
      <c r="BX76" s="574">
        <v>0</v>
      </c>
      <c r="BY76" s="574">
        <v>0</v>
      </c>
      <c r="BZ76" s="574">
        <v>0</v>
      </c>
      <c r="CA76" s="574">
        <v>0</v>
      </c>
      <c r="CB76" s="574">
        <v>0</v>
      </c>
      <c r="CC76" s="574">
        <v>0</v>
      </c>
      <c r="CD76" s="574">
        <v>0</v>
      </c>
      <c r="CE76" s="574">
        <v>0</v>
      </c>
      <c r="CF76" s="574">
        <v>0</v>
      </c>
      <c r="CG76" s="574">
        <v>0</v>
      </c>
      <c r="CH76" s="574">
        <v>0</v>
      </c>
      <c r="CI76" s="574">
        <v>0</v>
      </c>
      <c r="CJ76" s="574">
        <v>0</v>
      </c>
      <c r="CK76" s="574">
        <v>0</v>
      </c>
      <c r="CL76" s="574">
        <v>0</v>
      </c>
      <c r="CM76" s="574">
        <v>0</v>
      </c>
      <c r="CN76" s="574">
        <v>0</v>
      </c>
      <c r="CO76" s="574">
        <v>0</v>
      </c>
      <c r="CP76" s="574">
        <v>0</v>
      </c>
      <c r="CQ76" s="574">
        <v>0</v>
      </c>
      <c r="CR76" s="574">
        <v>0</v>
      </c>
      <c r="CS76" s="574">
        <v>0</v>
      </c>
      <c r="CT76" s="574">
        <v>0</v>
      </c>
      <c r="CU76" s="574">
        <v>0</v>
      </c>
      <c r="CV76" s="574">
        <v>0</v>
      </c>
      <c r="CW76" s="574">
        <v>0</v>
      </c>
      <c r="CX76" s="574">
        <v>0</v>
      </c>
      <c r="CY76" s="574">
        <v>0</v>
      </c>
      <c r="CZ76" s="574">
        <v>0</v>
      </c>
      <c r="DA76" s="574">
        <v>0</v>
      </c>
      <c r="DB76" s="574">
        <v>0</v>
      </c>
      <c r="DC76" s="574">
        <v>0</v>
      </c>
      <c r="DD76" s="574">
        <v>0</v>
      </c>
      <c r="DE76" s="574">
        <v>0</v>
      </c>
      <c r="DF76" s="574">
        <v>0</v>
      </c>
      <c r="DG76" s="574">
        <v>0</v>
      </c>
      <c r="DH76" s="574">
        <v>0</v>
      </c>
    </row>
    <row r="77" spans="1:112">
      <c r="A77" s="568"/>
      <c r="B77" s="568" t="s">
        <v>1343</v>
      </c>
      <c r="C77" s="575"/>
      <c r="D77" s="568" t="s">
        <v>1278</v>
      </c>
      <c r="E77" s="575" t="s">
        <v>356</v>
      </c>
      <c r="F77" s="573">
        <v>0.81</v>
      </c>
      <c r="G77" s="574">
        <v>0.807192</v>
      </c>
      <c r="H77" s="574">
        <v>0</v>
      </c>
      <c r="I77" s="574">
        <v>0</v>
      </c>
      <c r="J77" s="574">
        <v>0</v>
      </c>
      <c r="K77" s="574">
        <v>0</v>
      </c>
      <c r="L77" s="574">
        <v>0</v>
      </c>
      <c r="M77" s="574">
        <v>0</v>
      </c>
      <c r="N77" s="574">
        <v>0</v>
      </c>
      <c r="O77" s="574">
        <v>0.766692</v>
      </c>
      <c r="P77" s="574">
        <v>0</v>
      </c>
      <c r="Q77" s="574">
        <v>0.0405</v>
      </c>
      <c r="R77" s="574">
        <v>0</v>
      </c>
      <c r="S77" s="574">
        <v>0</v>
      </c>
      <c r="T77" s="574">
        <v>0</v>
      </c>
      <c r="U77" s="574">
        <v>0</v>
      </c>
      <c r="V77" s="574">
        <v>0</v>
      </c>
      <c r="W77" s="574">
        <v>0</v>
      </c>
      <c r="X77" s="574">
        <v>0</v>
      </c>
      <c r="Y77" s="574">
        <v>0</v>
      </c>
      <c r="Z77" s="574">
        <v>0</v>
      </c>
      <c r="AA77" s="574">
        <v>0</v>
      </c>
      <c r="AB77" s="574">
        <v>0</v>
      </c>
      <c r="AC77" s="574">
        <v>0</v>
      </c>
      <c r="AD77" s="574">
        <v>0</v>
      </c>
      <c r="AE77" s="574">
        <v>0</v>
      </c>
      <c r="AF77" s="574">
        <v>0</v>
      </c>
      <c r="AG77" s="574">
        <v>0</v>
      </c>
      <c r="AH77" s="574">
        <v>0</v>
      </c>
      <c r="AI77" s="574">
        <v>0</v>
      </c>
      <c r="AJ77" s="574">
        <v>0</v>
      </c>
      <c r="AK77" s="574">
        <v>0</v>
      </c>
      <c r="AL77" s="574">
        <v>0</v>
      </c>
      <c r="AM77" s="574">
        <v>0</v>
      </c>
      <c r="AN77" s="574">
        <v>0</v>
      </c>
      <c r="AO77" s="574">
        <v>0</v>
      </c>
      <c r="AP77" s="574">
        <v>0</v>
      </c>
      <c r="AQ77" s="574">
        <v>0</v>
      </c>
      <c r="AR77" s="574">
        <v>0</v>
      </c>
      <c r="AS77" s="574">
        <v>0</v>
      </c>
      <c r="AT77" s="574">
        <v>0</v>
      </c>
      <c r="AU77" s="574">
        <v>0</v>
      </c>
      <c r="AV77" s="574">
        <v>0</v>
      </c>
      <c r="AW77" s="574">
        <v>0</v>
      </c>
      <c r="AX77" s="574">
        <v>0</v>
      </c>
      <c r="AY77" s="574">
        <v>0</v>
      </c>
      <c r="AZ77" s="574">
        <v>0</v>
      </c>
      <c r="BA77" s="574">
        <v>0</v>
      </c>
      <c r="BB77" s="574">
        <v>0</v>
      </c>
      <c r="BC77" s="574">
        <v>0</v>
      </c>
      <c r="BD77" s="574">
        <v>0</v>
      </c>
      <c r="BE77" s="574">
        <v>0</v>
      </c>
      <c r="BF77" s="574">
        <v>0</v>
      </c>
      <c r="BG77" s="574">
        <v>0</v>
      </c>
      <c r="BH77" s="574">
        <v>0</v>
      </c>
      <c r="BI77" s="574">
        <v>0</v>
      </c>
      <c r="BJ77" s="574">
        <v>0</v>
      </c>
      <c r="BK77" s="574">
        <v>0</v>
      </c>
      <c r="BL77" s="574">
        <v>0</v>
      </c>
      <c r="BM77" s="574">
        <v>0</v>
      </c>
      <c r="BN77" s="574">
        <v>0</v>
      </c>
      <c r="BO77" s="574">
        <v>0</v>
      </c>
      <c r="BP77" s="574">
        <v>0</v>
      </c>
      <c r="BQ77" s="574">
        <v>0</v>
      </c>
      <c r="BR77" s="574">
        <v>0</v>
      </c>
      <c r="BS77" s="574">
        <v>0</v>
      </c>
      <c r="BT77" s="574">
        <v>0</v>
      </c>
      <c r="BU77" s="574">
        <v>0</v>
      </c>
      <c r="BV77" s="574">
        <v>0</v>
      </c>
      <c r="BW77" s="574">
        <v>0</v>
      </c>
      <c r="BX77" s="574">
        <v>0</v>
      </c>
      <c r="BY77" s="574">
        <v>0</v>
      </c>
      <c r="BZ77" s="574">
        <v>0</v>
      </c>
      <c r="CA77" s="574">
        <v>0</v>
      </c>
      <c r="CB77" s="574">
        <v>0</v>
      </c>
      <c r="CC77" s="574">
        <v>0</v>
      </c>
      <c r="CD77" s="574">
        <v>0</v>
      </c>
      <c r="CE77" s="574">
        <v>0</v>
      </c>
      <c r="CF77" s="574">
        <v>0</v>
      </c>
      <c r="CG77" s="574">
        <v>0</v>
      </c>
      <c r="CH77" s="574">
        <v>0</v>
      </c>
      <c r="CI77" s="574">
        <v>0</v>
      </c>
      <c r="CJ77" s="574">
        <v>0</v>
      </c>
      <c r="CK77" s="574">
        <v>0</v>
      </c>
      <c r="CL77" s="574">
        <v>0</v>
      </c>
      <c r="CM77" s="574">
        <v>0</v>
      </c>
      <c r="CN77" s="574">
        <v>0</v>
      </c>
      <c r="CO77" s="574">
        <v>0</v>
      </c>
      <c r="CP77" s="574">
        <v>0</v>
      </c>
      <c r="CQ77" s="574">
        <v>0</v>
      </c>
      <c r="CR77" s="574">
        <v>0</v>
      </c>
      <c r="CS77" s="574">
        <v>0</v>
      </c>
      <c r="CT77" s="574">
        <v>0</v>
      </c>
      <c r="CU77" s="574">
        <v>0</v>
      </c>
      <c r="CV77" s="574">
        <v>0</v>
      </c>
      <c r="CW77" s="574">
        <v>0</v>
      </c>
      <c r="CX77" s="574">
        <v>0</v>
      </c>
      <c r="CY77" s="574">
        <v>0</v>
      </c>
      <c r="CZ77" s="574">
        <v>0</v>
      </c>
      <c r="DA77" s="574">
        <v>0</v>
      </c>
      <c r="DB77" s="574">
        <v>0</v>
      </c>
      <c r="DC77" s="574">
        <v>0</v>
      </c>
      <c r="DD77" s="574">
        <v>0</v>
      </c>
      <c r="DE77" s="574">
        <v>0</v>
      </c>
      <c r="DF77" s="574">
        <v>0</v>
      </c>
      <c r="DG77" s="574">
        <v>0</v>
      </c>
      <c r="DH77" s="574">
        <v>0</v>
      </c>
    </row>
    <row r="78" spans="1:112">
      <c r="A78" s="568"/>
      <c r="B78" s="568" t="s">
        <v>1343</v>
      </c>
      <c r="C78" s="575"/>
      <c r="D78" s="568" t="s">
        <v>1280</v>
      </c>
      <c r="E78" s="575" t="s">
        <v>358</v>
      </c>
      <c r="F78" s="573">
        <v>0.34</v>
      </c>
      <c r="G78" s="574">
        <v>0.340752</v>
      </c>
      <c r="H78" s="574">
        <v>0</v>
      </c>
      <c r="I78" s="574">
        <v>0</v>
      </c>
      <c r="J78" s="574">
        <v>0</v>
      </c>
      <c r="K78" s="574">
        <v>0</v>
      </c>
      <c r="L78" s="574">
        <v>0</v>
      </c>
      <c r="M78" s="574">
        <v>0</v>
      </c>
      <c r="N78" s="574">
        <v>0</v>
      </c>
      <c r="O78" s="574">
        <v>0</v>
      </c>
      <c r="P78" s="574">
        <v>0</v>
      </c>
      <c r="Q78" s="574">
        <v>0</v>
      </c>
      <c r="R78" s="574">
        <v>0</v>
      </c>
      <c r="S78" s="574">
        <v>0</v>
      </c>
      <c r="T78" s="574">
        <v>0</v>
      </c>
      <c r="U78" s="574">
        <v>0</v>
      </c>
      <c r="V78" s="574">
        <v>0</v>
      </c>
      <c r="W78" s="574">
        <v>0</v>
      </c>
      <c r="X78" s="574">
        <v>0</v>
      </c>
      <c r="Y78" s="574">
        <v>0</v>
      </c>
      <c r="Z78" s="574">
        <v>0</v>
      </c>
      <c r="AA78" s="574">
        <v>0</v>
      </c>
      <c r="AB78" s="574">
        <v>0</v>
      </c>
      <c r="AC78" s="574">
        <v>0</v>
      </c>
      <c r="AD78" s="574">
        <v>0</v>
      </c>
      <c r="AE78" s="574">
        <v>0</v>
      </c>
      <c r="AF78" s="574">
        <v>0</v>
      </c>
      <c r="AG78" s="574">
        <v>0</v>
      </c>
      <c r="AH78" s="574">
        <v>0</v>
      </c>
      <c r="AI78" s="574">
        <v>0</v>
      </c>
      <c r="AJ78" s="574">
        <v>0</v>
      </c>
      <c r="AK78" s="574">
        <v>0</v>
      </c>
      <c r="AL78" s="574">
        <v>0</v>
      </c>
      <c r="AM78" s="574">
        <v>0</v>
      </c>
      <c r="AN78" s="574">
        <v>0</v>
      </c>
      <c r="AO78" s="574">
        <v>0</v>
      </c>
      <c r="AP78" s="574">
        <v>0</v>
      </c>
      <c r="AQ78" s="574">
        <v>0</v>
      </c>
      <c r="AR78" s="574">
        <v>0</v>
      </c>
      <c r="AS78" s="574">
        <v>0</v>
      </c>
      <c r="AT78" s="574">
        <v>0</v>
      </c>
      <c r="AU78" s="574">
        <v>0</v>
      </c>
      <c r="AV78" s="574">
        <v>0</v>
      </c>
      <c r="AW78" s="574">
        <v>0</v>
      </c>
      <c r="AX78" s="574">
        <v>0</v>
      </c>
      <c r="AY78" s="574">
        <v>0</v>
      </c>
      <c r="AZ78" s="574">
        <v>0</v>
      </c>
      <c r="BA78" s="574">
        <v>0</v>
      </c>
      <c r="BB78" s="574">
        <v>0</v>
      </c>
      <c r="BC78" s="574">
        <v>0</v>
      </c>
      <c r="BD78" s="574">
        <v>0</v>
      </c>
      <c r="BE78" s="574">
        <v>0</v>
      </c>
      <c r="BF78" s="574">
        <v>0</v>
      </c>
      <c r="BG78" s="574">
        <v>0</v>
      </c>
      <c r="BH78" s="574">
        <v>0</v>
      </c>
      <c r="BI78" s="574">
        <v>0</v>
      </c>
      <c r="BJ78" s="574">
        <v>0</v>
      </c>
      <c r="BK78" s="574">
        <v>0</v>
      </c>
      <c r="BL78" s="574">
        <v>0</v>
      </c>
      <c r="BM78" s="574">
        <v>0</v>
      </c>
      <c r="BN78" s="574">
        <v>0</v>
      </c>
      <c r="BO78" s="574">
        <v>0</v>
      </c>
      <c r="BP78" s="574">
        <v>0</v>
      </c>
      <c r="BQ78" s="574">
        <v>0</v>
      </c>
      <c r="BR78" s="574">
        <v>0</v>
      </c>
      <c r="BS78" s="574">
        <v>0</v>
      </c>
      <c r="BT78" s="574">
        <v>0</v>
      </c>
      <c r="BU78" s="574">
        <v>0</v>
      </c>
      <c r="BV78" s="574">
        <v>0</v>
      </c>
      <c r="BW78" s="574">
        <v>0</v>
      </c>
      <c r="BX78" s="574">
        <v>0</v>
      </c>
      <c r="BY78" s="574">
        <v>0</v>
      </c>
      <c r="BZ78" s="574">
        <v>0</v>
      </c>
      <c r="CA78" s="574">
        <v>0</v>
      </c>
      <c r="CB78" s="574">
        <v>0</v>
      </c>
      <c r="CC78" s="574">
        <v>0</v>
      </c>
      <c r="CD78" s="574">
        <v>0</v>
      </c>
      <c r="CE78" s="574">
        <v>0</v>
      </c>
      <c r="CF78" s="574">
        <v>0</v>
      </c>
      <c r="CG78" s="574">
        <v>0</v>
      </c>
      <c r="CH78" s="574">
        <v>0</v>
      </c>
      <c r="CI78" s="574">
        <v>0</v>
      </c>
      <c r="CJ78" s="574">
        <v>0</v>
      </c>
      <c r="CK78" s="574">
        <v>0</v>
      </c>
      <c r="CL78" s="574">
        <v>0</v>
      </c>
      <c r="CM78" s="574">
        <v>0</v>
      </c>
      <c r="CN78" s="574">
        <v>0</v>
      </c>
      <c r="CO78" s="574">
        <v>0</v>
      </c>
      <c r="CP78" s="574">
        <v>0</v>
      </c>
      <c r="CQ78" s="574">
        <v>0</v>
      </c>
      <c r="CR78" s="574">
        <v>0</v>
      </c>
      <c r="CS78" s="574">
        <v>0</v>
      </c>
      <c r="CT78" s="574">
        <v>0</v>
      </c>
      <c r="CU78" s="574">
        <v>0</v>
      </c>
      <c r="CV78" s="574">
        <v>0</v>
      </c>
      <c r="CW78" s="574">
        <v>0</v>
      </c>
      <c r="CX78" s="574">
        <v>0</v>
      </c>
      <c r="CY78" s="574">
        <v>0</v>
      </c>
      <c r="CZ78" s="574">
        <v>0</v>
      </c>
      <c r="DA78" s="574">
        <v>0</v>
      </c>
      <c r="DB78" s="574">
        <v>0</v>
      </c>
      <c r="DC78" s="574">
        <v>0</v>
      </c>
      <c r="DD78" s="574">
        <v>0</v>
      </c>
      <c r="DE78" s="574">
        <v>0</v>
      </c>
      <c r="DF78" s="574">
        <v>0</v>
      </c>
      <c r="DG78" s="574">
        <v>0</v>
      </c>
      <c r="DH78" s="574">
        <v>0</v>
      </c>
    </row>
    <row r="79" spans="1:112">
      <c r="A79" s="568"/>
      <c r="B79" s="568" t="s">
        <v>1343</v>
      </c>
      <c r="C79" s="575"/>
      <c r="D79" s="568" t="s">
        <v>1285</v>
      </c>
      <c r="E79" s="575" t="s">
        <v>1133</v>
      </c>
      <c r="F79" s="573">
        <v>1.02</v>
      </c>
      <c r="G79" s="574">
        <v>1.022256</v>
      </c>
      <c r="H79" s="574">
        <v>0</v>
      </c>
      <c r="I79" s="574">
        <v>0</v>
      </c>
      <c r="J79" s="574">
        <v>0</v>
      </c>
      <c r="K79" s="574">
        <v>0</v>
      </c>
      <c r="L79" s="574">
        <v>0</v>
      </c>
      <c r="M79" s="574">
        <v>0</v>
      </c>
      <c r="N79" s="574">
        <v>0</v>
      </c>
      <c r="O79" s="574">
        <v>0</v>
      </c>
      <c r="P79" s="574">
        <v>0</v>
      </c>
      <c r="Q79" s="574">
        <v>0</v>
      </c>
      <c r="R79" s="574">
        <v>1.022256</v>
      </c>
      <c r="S79" s="574">
        <v>0</v>
      </c>
      <c r="T79" s="574">
        <v>0</v>
      </c>
      <c r="U79" s="574">
        <v>0</v>
      </c>
      <c r="V79" s="574">
        <v>0</v>
      </c>
      <c r="W79" s="574">
        <v>0</v>
      </c>
      <c r="X79" s="574">
        <v>0</v>
      </c>
      <c r="Y79" s="574">
        <v>0</v>
      </c>
      <c r="Z79" s="574">
        <v>0</v>
      </c>
      <c r="AA79" s="574">
        <v>0</v>
      </c>
      <c r="AB79" s="574">
        <v>0</v>
      </c>
      <c r="AC79" s="574">
        <v>0</v>
      </c>
      <c r="AD79" s="574">
        <v>0</v>
      </c>
      <c r="AE79" s="574">
        <v>0</v>
      </c>
      <c r="AF79" s="574">
        <v>0</v>
      </c>
      <c r="AG79" s="574">
        <v>0</v>
      </c>
      <c r="AH79" s="574">
        <v>0</v>
      </c>
      <c r="AI79" s="574">
        <v>0</v>
      </c>
      <c r="AJ79" s="574">
        <v>0</v>
      </c>
      <c r="AK79" s="574">
        <v>0</v>
      </c>
      <c r="AL79" s="574">
        <v>0</v>
      </c>
      <c r="AM79" s="574">
        <v>0</v>
      </c>
      <c r="AN79" s="574">
        <v>0</v>
      </c>
      <c r="AO79" s="574">
        <v>0</v>
      </c>
      <c r="AP79" s="574">
        <v>0</v>
      </c>
      <c r="AQ79" s="574">
        <v>0</v>
      </c>
      <c r="AR79" s="574">
        <v>0</v>
      </c>
      <c r="AS79" s="574">
        <v>0</v>
      </c>
      <c r="AT79" s="574">
        <v>0</v>
      </c>
      <c r="AU79" s="574">
        <v>0</v>
      </c>
      <c r="AV79" s="574">
        <v>0</v>
      </c>
      <c r="AW79" s="574">
        <v>0</v>
      </c>
      <c r="AX79" s="574">
        <v>0</v>
      </c>
      <c r="AY79" s="574">
        <v>0</v>
      </c>
      <c r="AZ79" s="574">
        <v>0</v>
      </c>
      <c r="BA79" s="574">
        <v>0</v>
      </c>
      <c r="BB79" s="574">
        <v>0</v>
      </c>
      <c r="BC79" s="574">
        <v>0</v>
      </c>
      <c r="BD79" s="574">
        <v>0</v>
      </c>
      <c r="BE79" s="574">
        <v>0</v>
      </c>
      <c r="BF79" s="574">
        <v>0</v>
      </c>
      <c r="BG79" s="574">
        <v>0</v>
      </c>
      <c r="BH79" s="574">
        <v>0</v>
      </c>
      <c r="BI79" s="574">
        <v>0</v>
      </c>
      <c r="BJ79" s="574">
        <v>0</v>
      </c>
      <c r="BK79" s="574">
        <v>0</v>
      </c>
      <c r="BL79" s="574">
        <v>0</v>
      </c>
      <c r="BM79" s="574">
        <v>0</v>
      </c>
      <c r="BN79" s="574">
        <v>0</v>
      </c>
      <c r="BO79" s="574">
        <v>0</v>
      </c>
      <c r="BP79" s="574">
        <v>0</v>
      </c>
      <c r="BQ79" s="574">
        <v>0</v>
      </c>
      <c r="BR79" s="574">
        <v>0</v>
      </c>
      <c r="BS79" s="574">
        <v>0</v>
      </c>
      <c r="BT79" s="574">
        <v>0</v>
      </c>
      <c r="BU79" s="574">
        <v>0</v>
      </c>
      <c r="BV79" s="574">
        <v>0</v>
      </c>
      <c r="BW79" s="574">
        <v>0</v>
      </c>
      <c r="BX79" s="574">
        <v>0</v>
      </c>
      <c r="BY79" s="574">
        <v>0</v>
      </c>
      <c r="BZ79" s="574">
        <v>0</v>
      </c>
      <c r="CA79" s="574">
        <v>0</v>
      </c>
      <c r="CB79" s="574">
        <v>0</v>
      </c>
      <c r="CC79" s="574">
        <v>0</v>
      </c>
      <c r="CD79" s="574">
        <v>0</v>
      </c>
      <c r="CE79" s="574">
        <v>0</v>
      </c>
      <c r="CF79" s="574">
        <v>0</v>
      </c>
      <c r="CG79" s="574">
        <v>0</v>
      </c>
      <c r="CH79" s="574">
        <v>0</v>
      </c>
      <c r="CI79" s="574">
        <v>0</v>
      </c>
      <c r="CJ79" s="574">
        <v>0</v>
      </c>
      <c r="CK79" s="574">
        <v>0</v>
      </c>
      <c r="CL79" s="574">
        <v>0</v>
      </c>
      <c r="CM79" s="574">
        <v>0</v>
      </c>
      <c r="CN79" s="574">
        <v>0</v>
      </c>
      <c r="CO79" s="574">
        <v>0</v>
      </c>
      <c r="CP79" s="574">
        <v>0</v>
      </c>
      <c r="CQ79" s="574">
        <v>0</v>
      </c>
      <c r="CR79" s="574">
        <v>0</v>
      </c>
      <c r="CS79" s="574">
        <v>0</v>
      </c>
      <c r="CT79" s="574">
        <v>0</v>
      </c>
      <c r="CU79" s="574">
        <v>0</v>
      </c>
      <c r="CV79" s="574">
        <v>0</v>
      </c>
      <c r="CW79" s="574">
        <v>0</v>
      </c>
      <c r="CX79" s="574">
        <v>0</v>
      </c>
      <c r="CY79" s="574">
        <v>0</v>
      </c>
      <c r="CZ79" s="574">
        <v>0</v>
      </c>
      <c r="DA79" s="574">
        <v>0</v>
      </c>
      <c r="DB79" s="574">
        <v>0</v>
      </c>
      <c r="DC79" s="574">
        <v>0</v>
      </c>
      <c r="DD79" s="574">
        <v>0</v>
      </c>
      <c r="DE79" s="574">
        <v>0</v>
      </c>
      <c r="DF79" s="574">
        <v>0</v>
      </c>
      <c r="DG79" s="574">
        <v>0</v>
      </c>
      <c r="DH79" s="574">
        <v>0</v>
      </c>
    </row>
    <row r="80" spans="1:112">
      <c r="A80" s="568" t="s">
        <v>1333</v>
      </c>
      <c r="B80" s="568" t="s">
        <v>1350</v>
      </c>
      <c r="C80" s="575" t="s">
        <v>1351</v>
      </c>
      <c r="D80" s="568"/>
      <c r="E80" s="575"/>
      <c r="F80" s="573">
        <v>73.98</v>
      </c>
      <c r="G80" s="574">
        <v>70.8019</v>
      </c>
      <c r="H80" s="574">
        <v>6.582</v>
      </c>
      <c r="I80" s="574">
        <v>51.1629</v>
      </c>
      <c r="J80" s="574">
        <v>5.3485</v>
      </c>
      <c r="K80" s="574">
        <v>0</v>
      </c>
      <c r="L80" s="574">
        <v>0</v>
      </c>
      <c r="M80" s="574">
        <v>3.39</v>
      </c>
      <c r="N80" s="574">
        <v>0</v>
      </c>
      <c r="O80" s="574">
        <v>1.5255</v>
      </c>
      <c r="P80" s="574">
        <v>0</v>
      </c>
      <c r="Q80" s="574">
        <v>0.081</v>
      </c>
      <c r="R80" s="574">
        <v>2.034</v>
      </c>
      <c r="S80" s="574">
        <v>0</v>
      </c>
      <c r="T80" s="574">
        <v>0</v>
      </c>
      <c r="U80" s="574">
        <v>3.1794</v>
      </c>
      <c r="V80" s="574">
        <v>0.6</v>
      </c>
      <c r="W80" s="574">
        <v>0.12</v>
      </c>
      <c r="X80" s="574">
        <v>0</v>
      </c>
      <c r="Y80" s="574">
        <v>0.03</v>
      </c>
      <c r="Z80" s="574">
        <v>0.11</v>
      </c>
      <c r="AA80" s="574">
        <v>0.04</v>
      </c>
      <c r="AB80" s="574">
        <v>0</v>
      </c>
      <c r="AC80" s="574">
        <v>0</v>
      </c>
      <c r="AD80" s="574">
        <v>0</v>
      </c>
      <c r="AE80" s="574">
        <v>0</v>
      </c>
      <c r="AF80" s="574">
        <v>0</v>
      </c>
      <c r="AG80" s="574">
        <v>0</v>
      </c>
      <c r="AH80" s="574">
        <v>0</v>
      </c>
      <c r="AI80" s="574">
        <v>0</v>
      </c>
      <c r="AJ80" s="574">
        <v>0</v>
      </c>
      <c r="AK80" s="574">
        <v>0</v>
      </c>
      <c r="AL80" s="574">
        <v>0</v>
      </c>
      <c r="AM80" s="574">
        <v>0</v>
      </c>
      <c r="AN80" s="574">
        <v>0</v>
      </c>
      <c r="AO80" s="574">
        <v>0</v>
      </c>
      <c r="AP80" s="574">
        <v>0</v>
      </c>
      <c r="AQ80" s="574">
        <v>0.2994</v>
      </c>
      <c r="AR80" s="574">
        <v>0</v>
      </c>
      <c r="AS80" s="574">
        <v>0</v>
      </c>
      <c r="AT80" s="574">
        <v>1.98</v>
      </c>
      <c r="AU80" s="574">
        <v>0</v>
      </c>
      <c r="AV80" s="574">
        <v>0</v>
      </c>
      <c r="AW80" s="574">
        <v>0</v>
      </c>
      <c r="AX80" s="574">
        <v>0</v>
      </c>
      <c r="AY80" s="574">
        <v>0</v>
      </c>
      <c r="AZ80" s="574">
        <v>0</v>
      </c>
      <c r="BA80" s="574">
        <v>0</v>
      </c>
      <c r="BB80" s="574">
        <v>0</v>
      </c>
      <c r="BC80" s="574">
        <v>0</v>
      </c>
      <c r="BD80" s="574">
        <v>0</v>
      </c>
      <c r="BE80" s="574">
        <v>0</v>
      </c>
      <c r="BF80" s="574">
        <v>0</v>
      </c>
      <c r="BG80" s="574">
        <v>0</v>
      </c>
      <c r="BH80" s="574">
        <v>0</v>
      </c>
      <c r="BI80" s="574">
        <v>0</v>
      </c>
      <c r="BJ80" s="574">
        <v>0</v>
      </c>
      <c r="BK80" s="574">
        <v>0</v>
      </c>
      <c r="BL80" s="574">
        <v>0</v>
      </c>
      <c r="BM80" s="574">
        <v>0</v>
      </c>
      <c r="BN80" s="574">
        <v>0</v>
      </c>
      <c r="BO80" s="574">
        <v>0</v>
      </c>
      <c r="BP80" s="574">
        <v>0</v>
      </c>
      <c r="BQ80" s="574">
        <v>0</v>
      </c>
      <c r="BR80" s="574">
        <v>0</v>
      </c>
      <c r="BS80" s="574">
        <v>0</v>
      </c>
      <c r="BT80" s="574">
        <v>0</v>
      </c>
      <c r="BU80" s="574">
        <v>0</v>
      </c>
      <c r="BV80" s="574">
        <v>0</v>
      </c>
      <c r="BW80" s="574">
        <v>0</v>
      </c>
      <c r="BX80" s="574">
        <v>0</v>
      </c>
      <c r="BY80" s="574">
        <v>0</v>
      </c>
      <c r="BZ80" s="574">
        <v>0</v>
      </c>
      <c r="CA80" s="574">
        <v>0</v>
      </c>
      <c r="CB80" s="574">
        <v>0</v>
      </c>
      <c r="CC80" s="574">
        <v>0</v>
      </c>
      <c r="CD80" s="574">
        <v>0</v>
      </c>
      <c r="CE80" s="574">
        <v>0</v>
      </c>
      <c r="CF80" s="574">
        <v>0</v>
      </c>
      <c r="CG80" s="574">
        <v>0</v>
      </c>
      <c r="CH80" s="574">
        <v>0</v>
      </c>
      <c r="CI80" s="574">
        <v>0</v>
      </c>
      <c r="CJ80" s="574">
        <v>0</v>
      </c>
      <c r="CK80" s="574">
        <v>0</v>
      </c>
      <c r="CL80" s="574">
        <v>0</v>
      </c>
      <c r="CM80" s="574">
        <v>0</v>
      </c>
      <c r="CN80" s="574">
        <v>0</v>
      </c>
      <c r="CO80" s="574">
        <v>0</v>
      </c>
      <c r="CP80" s="574">
        <v>0</v>
      </c>
      <c r="CQ80" s="574">
        <v>0</v>
      </c>
      <c r="CR80" s="574">
        <v>0</v>
      </c>
      <c r="CS80" s="574">
        <v>0</v>
      </c>
      <c r="CT80" s="574">
        <v>0</v>
      </c>
      <c r="CU80" s="574">
        <v>0</v>
      </c>
      <c r="CV80" s="574">
        <v>0</v>
      </c>
      <c r="CW80" s="574">
        <v>0</v>
      </c>
      <c r="CX80" s="574">
        <v>0</v>
      </c>
      <c r="CY80" s="574">
        <v>0</v>
      </c>
      <c r="CZ80" s="574">
        <v>0</v>
      </c>
      <c r="DA80" s="574">
        <v>0</v>
      </c>
      <c r="DB80" s="574">
        <v>0</v>
      </c>
      <c r="DC80" s="574">
        <v>0</v>
      </c>
      <c r="DD80" s="574">
        <v>0</v>
      </c>
      <c r="DE80" s="574">
        <v>0</v>
      </c>
      <c r="DF80" s="574">
        <v>0</v>
      </c>
      <c r="DG80" s="574">
        <v>0</v>
      </c>
      <c r="DH80" s="574">
        <v>0</v>
      </c>
    </row>
    <row r="81" spans="1:112">
      <c r="A81" s="568"/>
      <c r="B81" s="568" t="s">
        <v>1350</v>
      </c>
      <c r="C81" s="575"/>
      <c r="D81" s="568" t="s">
        <v>1341</v>
      </c>
      <c r="E81" s="575" t="s">
        <v>1606</v>
      </c>
      <c r="F81" s="573">
        <v>37.53</v>
      </c>
      <c r="G81" s="574">
        <v>37.5309</v>
      </c>
      <c r="H81" s="574">
        <v>0</v>
      </c>
      <c r="I81" s="574">
        <v>37.5309</v>
      </c>
      <c r="J81" s="574">
        <v>0</v>
      </c>
      <c r="K81" s="574">
        <v>0</v>
      </c>
      <c r="L81" s="574">
        <v>0</v>
      </c>
      <c r="M81" s="574">
        <v>0</v>
      </c>
      <c r="N81" s="574">
        <v>0</v>
      </c>
      <c r="O81" s="574">
        <v>0</v>
      </c>
      <c r="P81" s="574">
        <v>0</v>
      </c>
      <c r="Q81" s="574">
        <v>0</v>
      </c>
      <c r="R81" s="574">
        <v>0</v>
      </c>
      <c r="S81" s="574">
        <v>0</v>
      </c>
      <c r="T81" s="574">
        <v>0</v>
      </c>
      <c r="U81" s="574">
        <v>0</v>
      </c>
      <c r="V81" s="574">
        <v>0</v>
      </c>
      <c r="W81" s="574">
        <v>0</v>
      </c>
      <c r="X81" s="574">
        <v>0</v>
      </c>
      <c r="Y81" s="574">
        <v>0</v>
      </c>
      <c r="Z81" s="574">
        <v>0</v>
      </c>
      <c r="AA81" s="574">
        <v>0</v>
      </c>
      <c r="AB81" s="574">
        <v>0</v>
      </c>
      <c r="AC81" s="574">
        <v>0</v>
      </c>
      <c r="AD81" s="574">
        <v>0</v>
      </c>
      <c r="AE81" s="574">
        <v>0</v>
      </c>
      <c r="AF81" s="574">
        <v>0</v>
      </c>
      <c r="AG81" s="574">
        <v>0</v>
      </c>
      <c r="AH81" s="574">
        <v>0</v>
      </c>
      <c r="AI81" s="574">
        <v>0</v>
      </c>
      <c r="AJ81" s="574">
        <v>0</v>
      </c>
      <c r="AK81" s="574">
        <v>0</v>
      </c>
      <c r="AL81" s="574">
        <v>0</v>
      </c>
      <c r="AM81" s="574">
        <v>0</v>
      </c>
      <c r="AN81" s="574">
        <v>0</v>
      </c>
      <c r="AO81" s="574">
        <v>0</v>
      </c>
      <c r="AP81" s="574">
        <v>0</v>
      </c>
      <c r="AQ81" s="574">
        <v>0</v>
      </c>
      <c r="AR81" s="574">
        <v>0</v>
      </c>
      <c r="AS81" s="574">
        <v>0</v>
      </c>
      <c r="AT81" s="574">
        <v>0</v>
      </c>
      <c r="AU81" s="574">
        <v>0</v>
      </c>
      <c r="AV81" s="574">
        <v>0</v>
      </c>
      <c r="AW81" s="574">
        <v>0</v>
      </c>
      <c r="AX81" s="574">
        <v>0</v>
      </c>
      <c r="AY81" s="574">
        <v>0</v>
      </c>
      <c r="AZ81" s="574">
        <v>0</v>
      </c>
      <c r="BA81" s="574">
        <v>0</v>
      </c>
      <c r="BB81" s="574">
        <v>0</v>
      </c>
      <c r="BC81" s="574">
        <v>0</v>
      </c>
      <c r="BD81" s="574">
        <v>0</v>
      </c>
      <c r="BE81" s="574">
        <v>0</v>
      </c>
      <c r="BF81" s="574">
        <v>0</v>
      </c>
      <c r="BG81" s="574">
        <v>0</v>
      </c>
      <c r="BH81" s="574">
        <v>0</v>
      </c>
      <c r="BI81" s="574">
        <v>0</v>
      </c>
      <c r="BJ81" s="574">
        <v>0</v>
      </c>
      <c r="BK81" s="574">
        <v>0</v>
      </c>
      <c r="BL81" s="574">
        <v>0</v>
      </c>
      <c r="BM81" s="574">
        <v>0</v>
      </c>
      <c r="BN81" s="574">
        <v>0</v>
      </c>
      <c r="BO81" s="574">
        <v>0</v>
      </c>
      <c r="BP81" s="574">
        <v>0</v>
      </c>
      <c r="BQ81" s="574">
        <v>0</v>
      </c>
      <c r="BR81" s="574">
        <v>0</v>
      </c>
      <c r="BS81" s="574">
        <v>0</v>
      </c>
      <c r="BT81" s="574">
        <v>0</v>
      </c>
      <c r="BU81" s="574">
        <v>0</v>
      </c>
      <c r="BV81" s="574">
        <v>0</v>
      </c>
      <c r="BW81" s="574">
        <v>0</v>
      </c>
      <c r="BX81" s="574">
        <v>0</v>
      </c>
      <c r="BY81" s="574">
        <v>0</v>
      </c>
      <c r="BZ81" s="574">
        <v>0</v>
      </c>
      <c r="CA81" s="574">
        <v>0</v>
      </c>
      <c r="CB81" s="574">
        <v>0</v>
      </c>
      <c r="CC81" s="574">
        <v>0</v>
      </c>
      <c r="CD81" s="574">
        <v>0</v>
      </c>
      <c r="CE81" s="574">
        <v>0</v>
      </c>
      <c r="CF81" s="574">
        <v>0</v>
      </c>
      <c r="CG81" s="574">
        <v>0</v>
      </c>
      <c r="CH81" s="574">
        <v>0</v>
      </c>
      <c r="CI81" s="574">
        <v>0</v>
      </c>
      <c r="CJ81" s="574">
        <v>0</v>
      </c>
      <c r="CK81" s="574">
        <v>0</v>
      </c>
      <c r="CL81" s="574">
        <v>0</v>
      </c>
      <c r="CM81" s="574">
        <v>0</v>
      </c>
      <c r="CN81" s="574">
        <v>0</v>
      </c>
      <c r="CO81" s="574">
        <v>0</v>
      </c>
      <c r="CP81" s="574">
        <v>0</v>
      </c>
      <c r="CQ81" s="574">
        <v>0</v>
      </c>
      <c r="CR81" s="574">
        <v>0</v>
      </c>
      <c r="CS81" s="574">
        <v>0</v>
      </c>
      <c r="CT81" s="574">
        <v>0</v>
      </c>
      <c r="CU81" s="574">
        <v>0</v>
      </c>
      <c r="CV81" s="574">
        <v>0</v>
      </c>
      <c r="CW81" s="574">
        <v>0</v>
      </c>
      <c r="CX81" s="574">
        <v>0</v>
      </c>
      <c r="CY81" s="574">
        <v>0</v>
      </c>
      <c r="CZ81" s="574">
        <v>0</v>
      </c>
      <c r="DA81" s="574">
        <v>0</v>
      </c>
      <c r="DB81" s="574">
        <v>0</v>
      </c>
      <c r="DC81" s="574">
        <v>0</v>
      </c>
      <c r="DD81" s="574">
        <v>0</v>
      </c>
      <c r="DE81" s="574">
        <v>0</v>
      </c>
      <c r="DF81" s="574">
        <v>0</v>
      </c>
      <c r="DG81" s="574">
        <v>0</v>
      </c>
      <c r="DH81" s="574">
        <v>0</v>
      </c>
    </row>
    <row r="82" spans="1:112">
      <c r="A82" s="568"/>
      <c r="B82" s="568" t="s">
        <v>1350</v>
      </c>
      <c r="C82" s="575"/>
      <c r="D82" s="568" t="s">
        <v>1354</v>
      </c>
      <c r="E82" s="575" t="s">
        <v>1601</v>
      </c>
      <c r="F82" s="573">
        <v>28.74</v>
      </c>
      <c r="G82" s="574">
        <v>25.5625</v>
      </c>
      <c r="H82" s="574">
        <v>6.582</v>
      </c>
      <c r="I82" s="574">
        <v>13.632</v>
      </c>
      <c r="J82" s="574">
        <v>5.3485</v>
      </c>
      <c r="K82" s="574">
        <v>0</v>
      </c>
      <c r="L82" s="574">
        <v>0</v>
      </c>
      <c r="M82" s="574">
        <v>0</v>
      </c>
      <c r="N82" s="574">
        <v>0</v>
      </c>
      <c r="O82" s="574">
        <v>0</v>
      </c>
      <c r="P82" s="574">
        <v>0</v>
      </c>
      <c r="Q82" s="574">
        <v>0</v>
      </c>
      <c r="R82" s="574">
        <v>0</v>
      </c>
      <c r="S82" s="574">
        <v>0</v>
      </c>
      <c r="T82" s="574">
        <v>0</v>
      </c>
      <c r="U82" s="574">
        <v>3.1794</v>
      </c>
      <c r="V82" s="574">
        <v>0.6</v>
      </c>
      <c r="W82" s="574">
        <v>0.12</v>
      </c>
      <c r="X82" s="574">
        <v>0</v>
      </c>
      <c r="Y82" s="574">
        <v>0.03</v>
      </c>
      <c r="Z82" s="574">
        <v>0.11</v>
      </c>
      <c r="AA82" s="574">
        <v>0.04</v>
      </c>
      <c r="AB82" s="574">
        <v>0</v>
      </c>
      <c r="AC82" s="574">
        <v>0</v>
      </c>
      <c r="AD82" s="574">
        <v>0</v>
      </c>
      <c r="AE82" s="574">
        <v>0</v>
      </c>
      <c r="AF82" s="574">
        <v>0</v>
      </c>
      <c r="AG82" s="574">
        <v>0</v>
      </c>
      <c r="AH82" s="574">
        <v>0</v>
      </c>
      <c r="AI82" s="574">
        <v>0</v>
      </c>
      <c r="AJ82" s="574">
        <v>0</v>
      </c>
      <c r="AK82" s="574">
        <v>0</v>
      </c>
      <c r="AL82" s="574">
        <v>0</v>
      </c>
      <c r="AM82" s="574">
        <v>0</v>
      </c>
      <c r="AN82" s="574">
        <v>0</v>
      </c>
      <c r="AO82" s="574">
        <v>0</v>
      </c>
      <c r="AP82" s="574">
        <v>0</v>
      </c>
      <c r="AQ82" s="574">
        <v>0.2994</v>
      </c>
      <c r="AR82" s="574">
        <v>0</v>
      </c>
      <c r="AS82" s="574">
        <v>0</v>
      </c>
      <c r="AT82" s="574">
        <v>1.98</v>
      </c>
      <c r="AU82" s="574">
        <v>0</v>
      </c>
      <c r="AV82" s="574">
        <v>0</v>
      </c>
      <c r="AW82" s="574">
        <v>0</v>
      </c>
      <c r="AX82" s="574">
        <v>0</v>
      </c>
      <c r="AY82" s="574">
        <v>0</v>
      </c>
      <c r="AZ82" s="574">
        <v>0</v>
      </c>
      <c r="BA82" s="574">
        <v>0</v>
      </c>
      <c r="BB82" s="574">
        <v>0</v>
      </c>
      <c r="BC82" s="574">
        <v>0</v>
      </c>
      <c r="BD82" s="574">
        <v>0</v>
      </c>
      <c r="BE82" s="574">
        <v>0</v>
      </c>
      <c r="BF82" s="574">
        <v>0</v>
      </c>
      <c r="BG82" s="574">
        <v>0</v>
      </c>
      <c r="BH82" s="574">
        <v>0</v>
      </c>
      <c r="BI82" s="574">
        <v>0</v>
      </c>
      <c r="BJ82" s="574">
        <v>0</v>
      </c>
      <c r="BK82" s="574">
        <v>0</v>
      </c>
      <c r="BL82" s="574">
        <v>0</v>
      </c>
      <c r="BM82" s="574">
        <v>0</v>
      </c>
      <c r="BN82" s="574">
        <v>0</v>
      </c>
      <c r="BO82" s="574">
        <v>0</v>
      </c>
      <c r="BP82" s="574">
        <v>0</v>
      </c>
      <c r="BQ82" s="574">
        <v>0</v>
      </c>
      <c r="BR82" s="574">
        <v>0</v>
      </c>
      <c r="BS82" s="574">
        <v>0</v>
      </c>
      <c r="BT82" s="574">
        <v>0</v>
      </c>
      <c r="BU82" s="574">
        <v>0</v>
      </c>
      <c r="BV82" s="574">
        <v>0</v>
      </c>
      <c r="BW82" s="574">
        <v>0</v>
      </c>
      <c r="BX82" s="574">
        <v>0</v>
      </c>
      <c r="BY82" s="574">
        <v>0</v>
      </c>
      <c r="BZ82" s="574">
        <v>0</v>
      </c>
      <c r="CA82" s="574">
        <v>0</v>
      </c>
      <c r="CB82" s="574">
        <v>0</v>
      </c>
      <c r="CC82" s="574">
        <v>0</v>
      </c>
      <c r="CD82" s="574">
        <v>0</v>
      </c>
      <c r="CE82" s="574">
        <v>0</v>
      </c>
      <c r="CF82" s="574">
        <v>0</v>
      </c>
      <c r="CG82" s="574">
        <v>0</v>
      </c>
      <c r="CH82" s="574">
        <v>0</v>
      </c>
      <c r="CI82" s="574">
        <v>0</v>
      </c>
      <c r="CJ82" s="574">
        <v>0</v>
      </c>
      <c r="CK82" s="574">
        <v>0</v>
      </c>
      <c r="CL82" s="574">
        <v>0</v>
      </c>
      <c r="CM82" s="574">
        <v>0</v>
      </c>
      <c r="CN82" s="574">
        <v>0</v>
      </c>
      <c r="CO82" s="574">
        <v>0</v>
      </c>
      <c r="CP82" s="574">
        <v>0</v>
      </c>
      <c r="CQ82" s="574">
        <v>0</v>
      </c>
      <c r="CR82" s="574">
        <v>0</v>
      </c>
      <c r="CS82" s="574">
        <v>0</v>
      </c>
      <c r="CT82" s="574">
        <v>0</v>
      </c>
      <c r="CU82" s="574">
        <v>0</v>
      </c>
      <c r="CV82" s="574">
        <v>0</v>
      </c>
      <c r="CW82" s="574">
        <v>0</v>
      </c>
      <c r="CX82" s="574">
        <v>0</v>
      </c>
      <c r="CY82" s="574">
        <v>0</v>
      </c>
      <c r="CZ82" s="574">
        <v>0</v>
      </c>
      <c r="DA82" s="574">
        <v>0</v>
      </c>
      <c r="DB82" s="574">
        <v>0</v>
      </c>
      <c r="DC82" s="574">
        <v>0</v>
      </c>
      <c r="DD82" s="574">
        <v>0</v>
      </c>
      <c r="DE82" s="574">
        <v>0</v>
      </c>
      <c r="DF82" s="574">
        <v>0</v>
      </c>
      <c r="DG82" s="574">
        <v>0</v>
      </c>
      <c r="DH82" s="574">
        <v>0</v>
      </c>
    </row>
    <row r="83" spans="1:112">
      <c r="A83" s="568"/>
      <c r="B83" s="568" t="s">
        <v>1350</v>
      </c>
      <c r="C83" s="575"/>
      <c r="D83" s="568" t="s">
        <v>1274</v>
      </c>
      <c r="E83" s="575" t="s">
        <v>1603</v>
      </c>
      <c r="F83" s="573">
        <v>3.39</v>
      </c>
      <c r="G83" s="574">
        <v>3.39</v>
      </c>
      <c r="H83" s="574">
        <v>0</v>
      </c>
      <c r="I83" s="574">
        <v>0</v>
      </c>
      <c r="J83" s="574">
        <v>0</v>
      </c>
      <c r="K83" s="574">
        <v>0</v>
      </c>
      <c r="L83" s="574">
        <v>0</v>
      </c>
      <c r="M83" s="574">
        <v>3.39</v>
      </c>
      <c r="N83" s="574">
        <v>0</v>
      </c>
      <c r="O83" s="574">
        <v>0</v>
      </c>
      <c r="P83" s="574">
        <v>0</v>
      </c>
      <c r="Q83" s="574">
        <v>0</v>
      </c>
      <c r="R83" s="574">
        <v>0</v>
      </c>
      <c r="S83" s="574">
        <v>0</v>
      </c>
      <c r="T83" s="574">
        <v>0</v>
      </c>
      <c r="U83" s="574">
        <v>0</v>
      </c>
      <c r="V83" s="574">
        <v>0</v>
      </c>
      <c r="W83" s="574">
        <v>0</v>
      </c>
      <c r="X83" s="574">
        <v>0</v>
      </c>
      <c r="Y83" s="574">
        <v>0</v>
      </c>
      <c r="Z83" s="574">
        <v>0</v>
      </c>
      <c r="AA83" s="574">
        <v>0</v>
      </c>
      <c r="AB83" s="574">
        <v>0</v>
      </c>
      <c r="AC83" s="574">
        <v>0</v>
      </c>
      <c r="AD83" s="574">
        <v>0</v>
      </c>
      <c r="AE83" s="574">
        <v>0</v>
      </c>
      <c r="AF83" s="574">
        <v>0</v>
      </c>
      <c r="AG83" s="574">
        <v>0</v>
      </c>
      <c r="AH83" s="574">
        <v>0</v>
      </c>
      <c r="AI83" s="574">
        <v>0</v>
      </c>
      <c r="AJ83" s="574">
        <v>0</v>
      </c>
      <c r="AK83" s="574">
        <v>0</v>
      </c>
      <c r="AL83" s="574">
        <v>0</v>
      </c>
      <c r="AM83" s="574">
        <v>0</v>
      </c>
      <c r="AN83" s="574">
        <v>0</v>
      </c>
      <c r="AO83" s="574">
        <v>0</v>
      </c>
      <c r="AP83" s="574">
        <v>0</v>
      </c>
      <c r="AQ83" s="574">
        <v>0</v>
      </c>
      <c r="AR83" s="574">
        <v>0</v>
      </c>
      <c r="AS83" s="574">
        <v>0</v>
      </c>
      <c r="AT83" s="574">
        <v>0</v>
      </c>
      <c r="AU83" s="574">
        <v>0</v>
      </c>
      <c r="AV83" s="574">
        <v>0</v>
      </c>
      <c r="AW83" s="574">
        <v>0</v>
      </c>
      <c r="AX83" s="574">
        <v>0</v>
      </c>
      <c r="AY83" s="574">
        <v>0</v>
      </c>
      <c r="AZ83" s="574">
        <v>0</v>
      </c>
      <c r="BA83" s="574">
        <v>0</v>
      </c>
      <c r="BB83" s="574">
        <v>0</v>
      </c>
      <c r="BC83" s="574">
        <v>0</v>
      </c>
      <c r="BD83" s="574">
        <v>0</v>
      </c>
      <c r="BE83" s="574">
        <v>0</v>
      </c>
      <c r="BF83" s="574">
        <v>0</v>
      </c>
      <c r="BG83" s="574">
        <v>0</v>
      </c>
      <c r="BH83" s="574">
        <v>0</v>
      </c>
      <c r="BI83" s="574">
        <v>0</v>
      </c>
      <c r="BJ83" s="574">
        <v>0</v>
      </c>
      <c r="BK83" s="574">
        <v>0</v>
      </c>
      <c r="BL83" s="574">
        <v>0</v>
      </c>
      <c r="BM83" s="574">
        <v>0</v>
      </c>
      <c r="BN83" s="574">
        <v>0</v>
      </c>
      <c r="BO83" s="574">
        <v>0</v>
      </c>
      <c r="BP83" s="574">
        <v>0</v>
      </c>
      <c r="BQ83" s="574">
        <v>0</v>
      </c>
      <c r="BR83" s="574">
        <v>0</v>
      </c>
      <c r="BS83" s="574">
        <v>0</v>
      </c>
      <c r="BT83" s="574">
        <v>0</v>
      </c>
      <c r="BU83" s="574">
        <v>0</v>
      </c>
      <c r="BV83" s="574">
        <v>0</v>
      </c>
      <c r="BW83" s="574">
        <v>0</v>
      </c>
      <c r="BX83" s="574">
        <v>0</v>
      </c>
      <c r="BY83" s="574">
        <v>0</v>
      </c>
      <c r="BZ83" s="574">
        <v>0</v>
      </c>
      <c r="CA83" s="574">
        <v>0</v>
      </c>
      <c r="CB83" s="574">
        <v>0</v>
      </c>
      <c r="CC83" s="574">
        <v>0</v>
      </c>
      <c r="CD83" s="574">
        <v>0</v>
      </c>
      <c r="CE83" s="574">
        <v>0</v>
      </c>
      <c r="CF83" s="574">
        <v>0</v>
      </c>
      <c r="CG83" s="574">
        <v>0</v>
      </c>
      <c r="CH83" s="574">
        <v>0</v>
      </c>
      <c r="CI83" s="574">
        <v>0</v>
      </c>
      <c r="CJ83" s="574">
        <v>0</v>
      </c>
      <c r="CK83" s="574">
        <v>0</v>
      </c>
      <c r="CL83" s="574">
        <v>0</v>
      </c>
      <c r="CM83" s="574">
        <v>0</v>
      </c>
      <c r="CN83" s="574">
        <v>0</v>
      </c>
      <c r="CO83" s="574">
        <v>0</v>
      </c>
      <c r="CP83" s="574">
        <v>0</v>
      </c>
      <c r="CQ83" s="574">
        <v>0</v>
      </c>
      <c r="CR83" s="574">
        <v>0</v>
      </c>
      <c r="CS83" s="574">
        <v>0</v>
      </c>
      <c r="CT83" s="574">
        <v>0</v>
      </c>
      <c r="CU83" s="574">
        <v>0</v>
      </c>
      <c r="CV83" s="574">
        <v>0</v>
      </c>
      <c r="CW83" s="574">
        <v>0</v>
      </c>
      <c r="CX83" s="574">
        <v>0</v>
      </c>
      <c r="CY83" s="574">
        <v>0</v>
      </c>
      <c r="CZ83" s="574">
        <v>0</v>
      </c>
      <c r="DA83" s="574">
        <v>0</v>
      </c>
      <c r="DB83" s="574">
        <v>0</v>
      </c>
      <c r="DC83" s="574">
        <v>0</v>
      </c>
      <c r="DD83" s="574">
        <v>0</v>
      </c>
      <c r="DE83" s="574">
        <v>0</v>
      </c>
      <c r="DF83" s="574">
        <v>0</v>
      </c>
      <c r="DG83" s="574">
        <v>0</v>
      </c>
      <c r="DH83" s="574">
        <v>0</v>
      </c>
    </row>
    <row r="84" spans="1:112">
      <c r="A84" s="568"/>
      <c r="B84" s="568" t="s">
        <v>1350</v>
      </c>
      <c r="C84" s="575"/>
      <c r="D84" s="568" t="s">
        <v>1278</v>
      </c>
      <c r="E84" s="575" t="s">
        <v>356</v>
      </c>
      <c r="F84" s="573">
        <v>1.53</v>
      </c>
      <c r="G84" s="574">
        <v>1.5255</v>
      </c>
      <c r="H84" s="574">
        <v>0</v>
      </c>
      <c r="I84" s="574">
        <v>0</v>
      </c>
      <c r="J84" s="574">
        <v>0</v>
      </c>
      <c r="K84" s="574">
        <v>0</v>
      </c>
      <c r="L84" s="574">
        <v>0</v>
      </c>
      <c r="M84" s="574">
        <v>0</v>
      </c>
      <c r="N84" s="574">
        <v>0</v>
      </c>
      <c r="O84" s="574">
        <v>1.5255</v>
      </c>
      <c r="P84" s="574">
        <v>0</v>
      </c>
      <c r="Q84" s="574">
        <v>0</v>
      </c>
      <c r="R84" s="574">
        <v>0</v>
      </c>
      <c r="S84" s="574">
        <v>0</v>
      </c>
      <c r="T84" s="574">
        <v>0</v>
      </c>
      <c r="U84" s="574">
        <v>0</v>
      </c>
      <c r="V84" s="574">
        <v>0</v>
      </c>
      <c r="W84" s="574">
        <v>0</v>
      </c>
      <c r="X84" s="574">
        <v>0</v>
      </c>
      <c r="Y84" s="574">
        <v>0</v>
      </c>
      <c r="Z84" s="574">
        <v>0</v>
      </c>
      <c r="AA84" s="574">
        <v>0</v>
      </c>
      <c r="AB84" s="574">
        <v>0</v>
      </c>
      <c r="AC84" s="574">
        <v>0</v>
      </c>
      <c r="AD84" s="574">
        <v>0</v>
      </c>
      <c r="AE84" s="574">
        <v>0</v>
      </c>
      <c r="AF84" s="574">
        <v>0</v>
      </c>
      <c r="AG84" s="574">
        <v>0</v>
      </c>
      <c r="AH84" s="574">
        <v>0</v>
      </c>
      <c r="AI84" s="574">
        <v>0</v>
      </c>
      <c r="AJ84" s="574">
        <v>0</v>
      </c>
      <c r="AK84" s="574">
        <v>0</v>
      </c>
      <c r="AL84" s="574">
        <v>0</v>
      </c>
      <c r="AM84" s="574">
        <v>0</v>
      </c>
      <c r="AN84" s="574">
        <v>0</v>
      </c>
      <c r="AO84" s="574">
        <v>0</v>
      </c>
      <c r="AP84" s="574">
        <v>0</v>
      </c>
      <c r="AQ84" s="574">
        <v>0</v>
      </c>
      <c r="AR84" s="574">
        <v>0</v>
      </c>
      <c r="AS84" s="574">
        <v>0</v>
      </c>
      <c r="AT84" s="574">
        <v>0</v>
      </c>
      <c r="AU84" s="574">
        <v>0</v>
      </c>
      <c r="AV84" s="574">
        <v>0</v>
      </c>
      <c r="AW84" s="574">
        <v>0</v>
      </c>
      <c r="AX84" s="574">
        <v>0</v>
      </c>
      <c r="AY84" s="574">
        <v>0</v>
      </c>
      <c r="AZ84" s="574">
        <v>0</v>
      </c>
      <c r="BA84" s="574">
        <v>0</v>
      </c>
      <c r="BB84" s="574">
        <v>0</v>
      </c>
      <c r="BC84" s="574">
        <v>0</v>
      </c>
      <c r="BD84" s="574">
        <v>0</v>
      </c>
      <c r="BE84" s="574">
        <v>0</v>
      </c>
      <c r="BF84" s="574">
        <v>0</v>
      </c>
      <c r="BG84" s="574">
        <v>0</v>
      </c>
      <c r="BH84" s="574">
        <v>0</v>
      </c>
      <c r="BI84" s="574">
        <v>0</v>
      </c>
      <c r="BJ84" s="574">
        <v>0</v>
      </c>
      <c r="BK84" s="574">
        <v>0</v>
      </c>
      <c r="BL84" s="574">
        <v>0</v>
      </c>
      <c r="BM84" s="574">
        <v>0</v>
      </c>
      <c r="BN84" s="574">
        <v>0</v>
      </c>
      <c r="BO84" s="574">
        <v>0</v>
      </c>
      <c r="BP84" s="574">
        <v>0</v>
      </c>
      <c r="BQ84" s="574">
        <v>0</v>
      </c>
      <c r="BR84" s="574">
        <v>0</v>
      </c>
      <c r="BS84" s="574">
        <v>0</v>
      </c>
      <c r="BT84" s="574">
        <v>0</v>
      </c>
      <c r="BU84" s="574">
        <v>0</v>
      </c>
      <c r="BV84" s="574">
        <v>0</v>
      </c>
      <c r="BW84" s="574">
        <v>0</v>
      </c>
      <c r="BX84" s="574">
        <v>0</v>
      </c>
      <c r="BY84" s="574">
        <v>0</v>
      </c>
      <c r="BZ84" s="574">
        <v>0</v>
      </c>
      <c r="CA84" s="574">
        <v>0</v>
      </c>
      <c r="CB84" s="574">
        <v>0</v>
      </c>
      <c r="CC84" s="574">
        <v>0</v>
      </c>
      <c r="CD84" s="574">
        <v>0</v>
      </c>
      <c r="CE84" s="574">
        <v>0</v>
      </c>
      <c r="CF84" s="574">
        <v>0</v>
      </c>
      <c r="CG84" s="574">
        <v>0</v>
      </c>
      <c r="CH84" s="574">
        <v>0</v>
      </c>
      <c r="CI84" s="574">
        <v>0</v>
      </c>
      <c r="CJ84" s="574">
        <v>0</v>
      </c>
      <c r="CK84" s="574">
        <v>0</v>
      </c>
      <c r="CL84" s="574">
        <v>0</v>
      </c>
      <c r="CM84" s="574">
        <v>0</v>
      </c>
      <c r="CN84" s="574">
        <v>0</v>
      </c>
      <c r="CO84" s="574">
        <v>0</v>
      </c>
      <c r="CP84" s="574">
        <v>0</v>
      </c>
      <c r="CQ84" s="574">
        <v>0</v>
      </c>
      <c r="CR84" s="574">
        <v>0</v>
      </c>
      <c r="CS84" s="574">
        <v>0</v>
      </c>
      <c r="CT84" s="574">
        <v>0</v>
      </c>
      <c r="CU84" s="574">
        <v>0</v>
      </c>
      <c r="CV84" s="574">
        <v>0</v>
      </c>
      <c r="CW84" s="574">
        <v>0</v>
      </c>
      <c r="CX84" s="574">
        <v>0</v>
      </c>
      <c r="CY84" s="574">
        <v>0</v>
      </c>
      <c r="CZ84" s="574">
        <v>0</v>
      </c>
      <c r="DA84" s="574">
        <v>0</v>
      </c>
      <c r="DB84" s="574">
        <v>0</v>
      </c>
      <c r="DC84" s="574">
        <v>0</v>
      </c>
      <c r="DD84" s="574">
        <v>0</v>
      </c>
      <c r="DE84" s="574">
        <v>0</v>
      </c>
      <c r="DF84" s="574">
        <v>0</v>
      </c>
      <c r="DG84" s="574">
        <v>0</v>
      </c>
      <c r="DH84" s="574">
        <v>0</v>
      </c>
    </row>
    <row r="85" spans="1:112">
      <c r="A85" s="568"/>
      <c r="B85" s="568" t="s">
        <v>1350</v>
      </c>
      <c r="C85" s="575"/>
      <c r="D85" s="568" t="s">
        <v>1327</v>
      </c>
      <c r="E85" s="575" t="s">
        <v>357</v>
      </c>
      <c r="F85" s="573">
        <v>0.08</v>
      </c>
      <c r="G85" s="574">
        <v>0.081</v>
      </c>
      <c r="H85" s="574">
        <v>0</v>
      </c>
      <c r="I85" s="574">
        <v>0</v>
      </c>
      <c r="J85" s="574">
        <v>0</v>
      </c>
      <c r="K85" s="574">
        <v>0</v>
      </c>
      <c r="L85" s="574">
        <v>0</v>
      </c>
      <c r="M85" s="574">
        <v>0</v>
      </c>
      <c r="N85" s="574">
        <v>0</v>
      </c>
      <c r="O85" s="574">
        <v>0</v>
      </c>
      <c r="P85" s="574">
        <v>0</v>
      </c>
      <c r="Q85" s="574">
        <v>0.081</v>
      </c>
      <c r="R85" s="574">
        <v>0</v>
      </c>
      <c r="S85" s="574">
        <v>0</v>
      </c>
      <c r="T85" s="574">
        <v>0</v>
      </c>
      <c r="U85" s="574">
        <v>0</v>
      </c>
      <c r="V85" s="574">
        <v>0</v>
      </c>
      <c r="W85" s="574">
        <v>0</v>
      </c>
      <c r="X85" s="574">
        <v>0</v>
      </c>
      <c r="Y85" s="574">
        <v>0</v>
      </c>
      <c r="Z85" s="574">
        <v>0</v>
      </c>
      <c r="AA85" s="574">
        <v>0</v>
      </c>
      <c r="AB85" s="574">
        <v>0</v>
      </c>
      <c r="AC85" s="574">
        <v>0</v>
      </c>
      <c r="AD85" s="574">
        <v>0</v>
      </c>
      <c r="AE85" s="574">
        <v>0</v>
      </c>
      <c r="AF85" s="574">
        <v>0</v>
      </c>
      <c r="AG85" s="574">
        <v>0</v>
      </c>
      <c r="AH85" s="574">
        <v>0</v>
      </c>
      <c r="AI85" s="574">
        <v>0</v>
      </c>
      <c r="AJ85" s="574">
        <v>0</v>
      </c>
      <c r="AK85" s="574">
        <v>0</v>
      </c>
      <c r="AL85" s="574">
        <v>0</v>
      </c>
      <c r="AM85" s="574">
        <v>0</v>
      </c>
      <c r="AN85" s="574">
        <v>0</v>
      </c>
      <c r="AO85" s="574">
        <v>0</v>
      </c>
      <c r="AP85" s="574">
        <v>0</v>
      </c>
      <c r="AQ85" s="574">
        <v>0</v>
      </c>
      <c r="AR85" s="574">
        <v>0</v>
      </c>
      <c r="AS85" s="574">
        <v>0</v>
      </c>
      <c r="AT85" s="574">
        <v>0</v>
      </c>
      <c r="AU85" s="574">
        <v>0</v>
      </c>
      <c r="AV85" s="574">
        <v>0</v>
      </c>
      <c r="AW85" s="574">
        <v>0</v>
      </c>
      <c r="AX85" s="574">
        <v>0</v>
      </c>
      <c r="AY85" s="574">
        <v>0</v>
      </c>
      <c r="AZ85" s="574">
        <v>0</v>
      </c>
      <c r="BA85" s="574">
        <v>0</v>
      </c>
      <c r="BB85" s="574">
        <v>0</v>
      </c>
      <c r="BC85" s="574">
        <v>0</v>
      </c>
      <c r="BD85" s="574">
        <v>0</v>
      </c>
      <c r="BE85" s="574">
        <v>0</v>
      </c>
      <c r="BF85" s="574">
        <v>0</v>
      </c>
      <c r="BG85" s="574">
        <v>0</v>
      </c>
      <c r="BH85" s="574">
        <v>0</v>
      </c>
      <c r="BI85" s="574">
        <v>0</v>
      </c>
      <c r="BJ85" s="574">
        <v>0</v>
      </c>
      <c r="BK85" s="574">
        <v>0</v>
      </c>
      <c r="BL85" s="574">
        <v>0</v>
      </c>
      <c r="BM85" s="574">
        <v>0</v>
      </c>
      <c r="BN85" s="574">
        <v>0</v>
      </c>
      <c r="BO85" s="574">
        <v>0</v>
      </c>
      <c r="BP85" s="574">
        <v>0</v>
      </c>
      <c r="BQ85" s="574">
        <v>0</v>
      </c>
      <c r="BR85" s="574">
        <v>0</v>
      </c>
      <c r="BS85" s="574">
        <v>0</v>
      </c>
      <c r="BT85" s="574">
        <v>0</v>
      </c>
      <c r="BU85" s="574">
        <v>0</v>
      </c>
      <c r="BV85" s="574">
        <v>0</v>
      </c>
      <c r="BW85" s="574">
        <v>0</v>
      </c>
      <c r="BX85" s="574">
        <v>0</v>
      </c>
      <c r="BY85" s="574">
        <v>0</v>
      </c>
      <c r="BZ85" s="574">
        <v>0</v>
      </c>
      <c r="CA85" s="574">
        <v>0</v>
      </c>
      <c r="CB85" s="574">
        <v>0</v>
      </c>
      <c r="CC85" s="574">
        <v>0</v>
      </c>
      <c r="CD85" s="574">
        <v>0</v>
      </c>
      <c r="CE85" s="574">
        <v>0</v>
      </c>
      <c r="CF85" s="574">
        <v>0</v>
      </c>
      <c r="CG85" s="574">
        <v>0</v>
      </c>
      <c r="CH85" s="574">
        <v>0</v>
      </c>
      <c r="CI85" s="574">
        <v>0</v>
      </c>
      <c r="CJ85" s="574">
        <v>0</v>
      </c>
      <c r="CK85" s="574">
        <v>0</v>
      </c>
      <c r="CL85" s="574">
        <v>0</v>
      </c>
      <c r="CM85" s="574">
        <v>0</v>
      </c>
      <c r="CN85" s="574">
        <v>0</v>
      </c>
      <c r="CO85" s="574">
        <v>0</v>
      </c>
      <c r="CP85" s="574">
        <v>0</v>
      </c>
      <c r="CQ85" s="574">
        <v>0</v>
      </c>
      <c r="CR85" s="574">
        <v>0</v>
      </c>
      <c r="CS85" s="574">
        <v>0</v>
      </c>
      <c r="CT85" s="574">
        <v>0</v>
      </c>
      <c r="CU85" s="574">
        <v>0</v>
      </c>
      <c r="CV85" s="574">
        <v>0</v>
      </c>
      <c r="CW85" s="574">
        <v>0</v>
      </c>
      <c r="CX85" s="574">
        <v>0</v>
      </c>
      <c r="CY85" s="574">
        <v>0</v>
      </c>
      <c r="CZ85" s="574">
        <v>0</v>
      </c>
      <c r="DA85" s="574">
        <v>0</v>
      </c>
      <c r="DB85" s="574">
        <v>0</v>
      </c>
      <c r="DC85" s="574">
        <v>0</v>
      </c>
      <c r="DD85" s="574">
        <v>0</v>
      </c>
      <c r="DE85" s="574">
        <v>0</v>
      </c>
      <c r="DF85" s="574">
        <v>0</v>
      </c>
      <c r="DG85" s="574">
        <v>0</v>
      </c>
      <c r="DH85" s="574">
        <v>0</v>
      </c>
    </row>
    <row r="86" spans="1:112">
      <c r="A86" s="568"/>
      <c r="B86" s="568" t="s">
        <v>1350</v>
      </c>
      <c r="C86" s="575"/>
      <c r="D86" s="568" t="s">
        <v>1280</v>
      </c>
      <c r="E86" s="575" t="s">
        <v>358</v>
      </c>
      <c r="F86" s="573">
        <v>0.68</v>
      </c>
      <c r="G86" s="574">
        <v>0.678</v>
      </c>
      <c r="H86" s="574">
        <v>0</v>
      </c>
      <c r="I86" s="574">
        <v>0</v>
      </c>
      <c r="J86" s="574">
        <v>0</v>
      </c>
      <c r="K86" s="574">
        <v>0</v>
      </c>
      <c r="L86" s="574">
        <v>0</v>
      </c>
      <c r="M86" s="574">
        <v>0</v>
      </c>
      <c r="N86" s="574">
        <v>0</v>
      </c>
      <c r="O86" s="574">
        <v>0</v>
      </c>
      <c r="P86" s="574">
        <v>0</v>
      </c>
      <c r="Q86" s="574">
        <v>0</v>
      </c>
      <c r="R86" s="574">
        <v>0</v>
      </c>
      <c r="S86" s="574">
        <v>0</v>
      </c>
      <c r="T86" s="574">
        <v>0</v>
      </c>
      <c r="U86" s="574">
        <v>0</v>
      </c>
      <c r="V86" s="574">
        <v>0</v>
      </c>
      <c r="W86" s="574">
        <v>0</v>
      </c>
      <c r="X86" s="574">
        <v>0</v>
      </c>
      <c r="Y86" s="574">
        <v>0</v>
      </c>
      <c r="Z86" s="574">
        <v>0</v>
      </c>
      <c r="AA86" s="574">
        <v>0</v>
      </c>
      <c r="AB86" s="574">
        <v>0</v>
      </c>
      <c r="AC86" s="574">
        <v>0</v>
      </c>
      <c r="AD86" s="574">
        <v>0</v>
      </c>
      <c r="AE86" s="574">
        <v>0</v>
      </c>
      <c r="AF86" s="574">
        <v>0</v>
      </c>
      <c r="AG86" s="574">
        <v>0</v>
      </c>
      <c r="AH86" s="574">
        <v>0</v>
      </c>
      <c r="AI86" s="574">
        <v>0</v>
      </c>
      <c r="AJ86" s="574">
        <v>0</v>
      </c>
      <c r="AK86" s="574">
        <v>0</v>
      </c>
      <c r="AL86" s="574">
        <v>0</v>
      </c>
      <c r="AM86" s="574">
        <v>0</v>
      </c>
      <c r="AN86" s="574">
        <v>0</v>
      </c>
      <c r="AO86" s="574">
        <v>0</v>
      </c>
      <c r="AP86" s="574">
        <v>0</v>
      </c>
      <c r="AQ86" s="574">
        <v>0</v>
      </c>
      <c r="AR86" s="574">
        <v>0</v>
      </c>
      <c r="AS86" s="574">
        <v>0</v>
      </c>
      <c r="AT86" s="574">
        <v>0</v>
      </c>
      <c r="AU86" s="574">
        <v>0</v>
      </c>
      <c r="AV86" s="574">
        <v>0</v>
      </c>
      <c r="AW86" s="574">
        <v>0</v>
      </c>
      <c r="AX86" s="574">
        <v>0</v>
      </c>
      <c r="AY86" s="574">
        <v>0</v>
      </c>
      <c r="AZ86" s="574">
        <v>0</v>
      </c>
      <c r="BA86" s="574">
        <v>0</v>
      </c>
      <c r="BB86" s="574">
        <v>0</v>
      </c>
      <c r="BC86" s="574">
        <v>0</v>
      </c>
      <c r="BD86" s="574">
        <v>0</v>
      </c>
      <c r="BE86" s="574">
        <v>0</v>
      </c>
      <c r="BF86" s="574">
        <v>0</v>
      </c>
      <c r="BG86" s="574">
        <v>0</v>
      </c>
      <c r="BH86" s="574">
        <v>0</v>
      </c>
      <c r="BI86" s="574">
        <v>0</v>
      </c>
      <c r="BJ86" s="574">
        <v>0</v>
      </c>
      <c r="BK86" s="574">
        <v>0</v>
      </c>
      <c r="BL86" s="574">
        <v>0</v>
      </c>
      <c r="BM86" s="574">
        <v>0</v>
      </c>
      <c r="BN86" s="574">
        <v>0</v>
      </c>
      <c r="BO86" s="574">
        <v>0</v>
      </c>
      <c r="BP86" s="574">
        <v>0</v>
      </c>
      <c r="BQ86" s="574">
        <v>0</v>
      </c>
      <c r="BR86" s="574">
        <v>0</v>
      </c>
      <c r="BS86" s="574">
        <v>0</v>
      </c>
      <c r="BT86" s="574">
        <v>0</v>
      </c>
      <c r="BU86" s="574">
        <v>0</v>
      </c>
      <c r="BV86" s="574">
        <v>0</v>
      </c>
      <c r="BW86" s="574">
        <v>0</v>
      </c>
      <c r="BX86" s="574">
        <v>0</v>
      </c>
      <c r="BY86" s="574">
        <v>0</v>
      </c>
      <c r="BZ86" s="574">
        <v>0</v>
      </c>
      <c r="CA86" s="574">
        <v>0</v>
      </c>
      <c r="CB86" s="574">
        <v>0</v>
      </c>
      <c r="CC86" s="574">
        <v>0</v>
      </c>
      <c r="CD86" s="574">
        <v>0</v>
      </c>
      <c r="CE86" s="574">
        <v>0</v>
      </c>
      <c r="CF86" s="574">
        <v>0</v>
      </c>
      <c r="CG86" s="574">
        <v>0</v>
      </c>
      <c r="CH86" s="574">
        <v>0</v>
      </c>
      <c r="CI86" s="574">
        <v>0</v>
      </c>
      <c r="CJ86" s="574">
        <v>0</v>
      </c>
      <c r="CK86" s="574">
        <v>0</v>
      </c>
      <c r="CL86" s="574">
        <v>0</v>
      </c>
      <c r="CM86" s="574">
        <v>0</v>
      </c>
      <c r="CN86" s="574">
        <v>0</v>
      </c>
      <c r="CO86" s="574">
        <v>0</v>
      </c>
      <c r="CP86" s="574">
        <v>0</v>
      </c>
      <c r="CQ86" s="574">
        <v>0</v>
      </c>
      <c r="CR86" s="574">
        <v>0</v>
      </c>
      <c r="CS86" s="574">
        <v>0</v>
      </c>
      <c r="CT86" s="574">
        <v>0</v>
      </c>
      <c r="CU86" s="574">
        <v>0</v>
      </c>
      <c r="CV86" s="574">
        <v>0</v>
      </c>
      <c r="CW86" s="574">
        <v>0</v>
      </c>
      <c r="CX86" s="574">
        <v>0</v>
      </c>
      <c r="CY86" s="574">
        <v>0</v>
      </c>
      <c r="CZ86" s="574">
        <v>0</v>
      </c>
      <c r="DA86" s="574">
        <v>0</v>
      </c>
      <c r="DB86" s="574">
        <v>0</v>
      </c>
      <c r="DC86" s="574">
        <v>0</v>
      </c>
      <c r="DD86" s="574">
        <v>0</v>
      </c>
      <c r="DE86" s="574">
        <v>0</v>
      </c>
      <c r="DF86" s="574">
        <v>0</v>
      </c>
      <c r="DG86" s="574">
        <v>0</v>
      </c>
      <c r="DH86" s="574">
        <v>0</v>
      </c>
    </row>
    <row r="87" spans="1:112">
      <c r="A87" s="568"/>
      <c r="B87" s="568" t="s">
        <v>1350</v>
      </c>
      <c r="C87" s="575"/>
      <c r="D87" s="568" t="s">
        <v>1285</v>
      </c>
      <c r="E87" s="575" t="s">
        <v>1133</v>
      </c>
      <c r="F87" s="573">
        <v>2.03</v>
      </c>
      <c r="G87" s="574">
        <v>2.034</v>
      </c>
      <c r="H87" s="574">
        <v>0</v>
      </c>
      <c r="I87" s="574">
        <v>0</v>
      </c>
      <c r="J87" s="574">
        <v>0</v>
      </c>
      <c r="K87" s="574">
        <v>0</v>
      </c>
      <c r="L87" s="574">
        <v>0</v>
      </c>
      <c r="M87" s="574">
        <v>0</v>
      </c>
      <c r="N87" s="574">
        <v>0</v>
      </c>
      <c r="O87" s="574">
        <v>0</v>
      </c>
      <c r="P87" s="574">
        <v>0</v>
      </c>
      <c r="Q87" s="574">
        <v>0</v>
      </c>
      <c r="R87" s="574">
        <v>2.034</v>
      </c>
      <c r="S87" s="574">
        <v>0</v>
      </c>
      <c r="T87" s="574">
        <v>0</v>
      </c>
      <c r="U87" s="574">
        <v>0</v>
      </c>
      <c r="V87" s="574">
        <v>0</v>
      </c>
      <c r="W87" s="574">
        <v>0</v>
      </c>
      <c r="X87" s="574">
        <v>0</v>
      </c>
      <c r="Y87" s="574">
        <v>0</v>
      </c>
      <c r="Z87" s="574">
        <v>0</v>
      </c>
      <c r="AA87" s="574">
        <v>0</v>
      </c>
      <c r="AB87" s="574">
        <v>0</v>
      </c>
      <c r="AC87" s="574">
        <v>0</v>
      </c>
      <c r="AD87" s="574">
        <v>0</v>
      </c>
      <c r="AE87" s="574">
        <v>0</v>
      </c>
      <c r="AF87" s="574">
        <v>0</v>
      </c>
      <c r="AG87" s="574">
        <v>0</v>
      </c>
      <c r="AH87" s="574">
        <v>0</v>
      </c>
      <c r="AI87" s="574">
        <v>0</v>
      </c>
      <c r="AJ87" s="574">
        <v>0</v>
      </c>
      <c r="AK87" s="574">
        <v>0</v>
      </c>
      <c r="AL87" s="574">
        <v>0</v>
      </c>
      <c r="AM87" s="574">
        <v>0</v>
      </c>
      <c r="AN87" s="574">
        <v>0</v>
      </c>
      <c r="AO87" s="574">
        <v>0</v>
      </c>
      <c r="AP87" s="574">
        <v>0</v>
      </c>
      <c r="AQ87" s="574">
        <v>0</v>
      </c>
      <c r="AR87" s="574">
        <v>0</v>
      </c>
      <c r="AS87" s="574">
        <v>0</v>
      </c>
      <c r="AT87" s="574">
        <v>0</v>
      </c>
      <c r="AU87" s="574">
        <v>0</v>
      </c>
      <c r="AV87" s="574">
        <v>0</v>
      </c>
      <c r="AW87" s="574">
        <v>0</v>
      </c>
      <c r="AX87" s="574">
        <v>0</v>
      </c>
      <c r="AY87" s="574">
        <v>0</v>
      </c>
      <c r="AZ87" s="574">
        <v>0</v>
      </c>
      <c r="BA87" s="574">
        <v>0</v>
      </c>
      <c r="BB87" s="574">
        <v>0</v>
      </c>
      <c r="BC87" s="574">
        <v>0</v>
      </c>
      <c r="BD87" s="574">
        <v>0</v>
      </c>
      <c r="BE87" s="574">
        <v>0</v>
      </c>
      <c r="BF87" s="574">
        <v>0</v>
      </c>
      <c r="BG87" s="574">
        <v>0</v>
      </c>
      <c r="BH87" s="574">
        <v>0</v>
      </c>
      <c r="BI87" s="574">
        <v>0</v>
      </c>
      <c r="BJ87" s="574">
        <v>0</v>
      </c>
      <c r="BK87" s="574">
        <v>0</v>
      </c>
      <c r="BL87" s="574">
        <v>0</v>
      </c>
      <c r="BM87" s="574">
        <v>0</v>
      </c>
      <c r="BN87" s="574">
        <v>0</v>
      </c>
      <c r="BO87" s="574">
        <v>0</v>
      </c>
      <c r="BP87" s="574">
        <v>0</v>
      </c>
      <c r="BQ87" s="574">
        <v>0</v>
      </c>
      <c r="BR87" s="574">
        <v>0</v>
      </c>
      <c r="BS87" s="574">
        <v>0</v>
      </c>
      <c r="BT87" s="574">
        <v>0</v>
      </c>
      <c r="BU87" s="574">
        <v>0</v>
      </c>
      <c r="BV87" s="574">
        <v>0</v>
      </c>
      <c r="BW87" s="574">
        <v>0</v>
      </c>
      <c r="BX87" s="574">
        <v>0</v>
      </c>
      <c r="BY87" s="574">
        <v>0</v>
      </c>
      <c r="BZ87" s="574">
        <v>0</v>
      </c>
      <c r="CA87" s="574">
        <v>0</v>
      </c>
      <c r="CB87" s="574">
        <v>0</v>
      </c>
      <c r="CC87" s="574">
        <v>0</v>
      </c>
      <c r="CD87" s="574">
        <v>0</v>
      </c>
      <c r="CE87" s="574">
        <v>0</v>
      </c>
      <c r="CF87" s="574">
        <v>0</v>
      </c>
      <c r="CG87" s="574">
        <v>0</v>
      </c>
      <c r="CH87" s="574">
        <v>0</v>
      </c>
      <c r="CI87" s="574">
        <v>0</v>
      </c>
      <c r="CJ87" s="574">
        <v>0</v>
      </c>
      <c r="CK87" s="574">
        <v>0</v>
      </c>
      <c r="CL87" s="574">
        <v>0</v>
      </c>
      <c r="CM87" s="574">
        <v>0</v>
      </c>
      <c r="CN87" s="574">
        <v>0</v>
      </c>
      <c r="CO87" s="574">
        <v>0</v>
      </c>
      <c r="CP87" s="574">
        <v>0</v>
      </c>
      <c r="CQ87" s="574">
        <v>0</v>
      </c>
      <c r="CR87" s="574">
        <v>0</v>
      </c>
      <c r="CS87" s="574">
        <v>0</v>
      </c>
      <c r="CT87" s="574">
        <v>0</v>
      </c>
      <c r="CU87" s="574">
        <v>0</v>
      </c>
      <c r="CV87" s="574">
        <v>0</v>
      </c>
      <c r="CW87" s="574">
        <v>0</v>
      </c>
      <c r="CX87" s="574">
        <v>0</v>
      </c>
      <c r="CY87" s="574">
        <v>0</v>
      </c>
      <c r="CZ87" s="574">
        <v>0</v>
      </c>
      <c r="DA87" s="574">
        <v>0</v>
      </c>
      <c r="DB87" s="574">
        <v>0</v>
      </c>
      <c r="DC87" s="574">
        <v>0</v>
      </c>
      <c r="DD87" s="574">
        <v>0</v>
      </c>
      <c r="DE87" s="574">
        <v>0</v>
      </c>
      <c r="DF87" s="574">
        <v>0</v>
      </c>
      <c r="DG87" s="574">
        <v>0</v>
      </c>
      <c r="DH87" s="574">
        <v>0</v>
      </c>
    </row>
    <row r="88" spans="1:112">
      <c r="A88" s="568" t="s">
        <v>1333</v>
      </c>
      <c r="B88" s="568" t="s">
        <v>1355</v>
      </c>
      <c r="C88" s="575" t="s">
        <v>1356</v>
      </c>
      <c r="D88" s="568"/>
      <c r="E88" s="575"/>
      <c r="F88" s="573">
        <v>1489.94</v>
      </c>
      <c r="G88" s="574">
        <v>1330.77012</v>
      </c>
      <c r="H88" s="574">
        <v>447.6216</v>
      </c>
      <c r="I88" s="574">
        <v>338.2128</v>
      </c>
      <c r="J88" s="574">
        <v>26.3205</v>
      </c>
      <c r="K88" s="574">
        <v>0</v>
      </c>
      <c r="L88" s="574">
        <v>158.5632</v>
      </c>
      <c r="M88" s="574">
        <v>176.1204</v>
      </c>
      <c r="N88" s="574">
        <v>0</v>
      </c>
      <c r="O88" s="574">
        <v>78.14058</v>
      </c>
      <c r="P88" s="574">
        <v>0</v>
      </c>
      <c r="Q88" s="574">
        <v>0</v>
      </c>
      <c r="R88" s="574">
        <v>75.60504</v>
      </c>
      <c r="S88" s="574">
        <v>0</v>
      </c>
      <c r="T88" s="574">
        <v>0</v>
      </c>
      <c r="U88" s="574">
        <v>15.06084</v>
      </c>
      <c r="V88" s="574">
        <v>2.46</v>
      </c>
      <c r="W88" s="574">
        <v>0</v>
      </c>
      <c r="X88" s="574">
        <v>0</v>
      </c>
      <c r="Y88" s="574">
        <v>0</v>
      </c>
      <c r="Z88" s="574">
        <v>0</v>
      </c>
      <c r="AA88" s="574">
        <v>0</v>
      </c>
      <c r="AB88" s="574">
        <v>0</v>
      </c>
      <c r="AC88" s="574">
        <v>0</v>
      </c>
      <c r="AD88" s="574">
        <v>0</v>
      </c>
      <c r="AE88" s="574">
        <v>0</v>
      </c>
      <c r="AF88" s="574">
        <v>0</v>
      </c>
      <c r="AG88" s="574">
        <v>0</v>
      </c>
      <c r="AH88" s="574">
        <v>0</v>
      </c>
      <c r="AI88" s="574">
        <v>0</v>
      </c>
      <c r="AJ88" s="574">
        <v>0</v>
      </c>
      <c r="AK88" s="574">
        <v>0</v>
      </c>
      <c r="AL88" s="574">
        <v>0</v>
      </c>
      <c r="AM88" s="574">
        <v>0</v>
      </c>
      <c r="AN88" s="574">
        <v>0</v>
      </c>
      <c r="AO88" s="574">
        <v>0</v>
      </c>
      <c r="AP88" s="574">
        <v>0</v>
      </c>
      <c r="AQ88" s="574">
        <v>12.60084</v>
      </c>
      <c r="AR88" s="574">
        <v>0</v>
      </c>
      <c r="AS88" s="574">
        <v>0</v>
      </c>
      <c r="AT88" s="574">
        <v>0</v>
      </c>
      <c r="AU88" s="574">
        <v>0</v>
      </c>
      <c r="AV88" s="574">
        <v>0</v>
      </c>
      <c r="AW88" s="574">
        <v>144.111</v>
      </c>
      <c r="AX88" s="574">
        <v>10.8282</v>
      </c>
      <c r="AY88" s="574">
        <v>124.608</v>
      </c>
      <c r="AZ88" s="574">
        <v>0</v>
      </c>
      <c r="BA88" s="574">
        <v>0</v>
      </c>
      <c r="BB88" s="574">
        <v>8.6748</v>
      </c>
      <c r="BC88" s="574">
        <v>0</v>
      </c>
      <c r="BD88" s="574">
        <v>0</v>
      </c>
      <c r="BE88" s="574">
        <v>0</v>
      </c>
      <c r="BF88" s="574">
        <v>0</v>
      </c>
      <c r="BG88" s="574">
        <v>0</v>
      </c>
      <c r="BH88" s="574">
        <v>0</v>
      </c>
      <c r="BI88" s="574">
        <v>0</v>
      </c>
      <c r="BJ88" s="574">
        <v>0</v>
      </c>
      <c r="BK88" s="574">
        <v>0</v>
      </c>
      <c r="BL88" s="574">
        <v>0</v>
      </c>
      <c r="BM88" s="574">
        <v>0</v>
      </c>
      <c r="BN88" s="574">
        <v>0</v>
      </c>
      <c r="BO88" s="574">
        <v>0</v>
      </c>
      <c r="BP88" s="574">
        <v>0</v>
      </c>
      <c r="BQ88" s="574">
        <v>0</v>
      </c>
      <c r="BR88" s="574">
        <v>0</v>
      </c>
      <c r="BS88" s="574">
        <v>0</v>
      </c>
      <c r="BT88" s="574">
        <v>0</v>
      </c>
      <c r="BU88" s="574">
        <v>0</v>
      </c>
      <c r="BV88" s="574">
        <v>0</v>
      </c>
      <c r="BW88" s="574">
        <v>0</v>
      </c>
      <c r="BX88" s="574">
        <v>0</v>
      </c>
      <c r="BY88" s="574">
        <v>0</v>
      </c>
      <c r="BZ88" s="574">
        <v>0</v>
      </c>
      <c r="CA88" s="574">
        <v>0</v>
      </c>
      <c r="CB88" s="574">
        <v>0</v>
      </c>
      <c r="CC88" s="574">
        <v>0</v>
      </c>
      <c r="CD88" s="574">
        <v>0</v>
      </c>
      <c r="CE88" s="574">
        <v>0</v>
      </c>
      <c r="CF88" s="574">
        <v>0</v>
      </c>
      <c r="CG88" s="574">
        <v>0</v>
      </c>
      <c r="CH88" s="574">
        <v>0</v>
      </c>
      <c r="CI88" s="574">
        <v>0</v>
      </c>
      <c r="CJ88" s="574">
        <v>0</v>
      </c>
      <c r="CK88" s="574">
        <v>0</v>
      </c>
      <c r="CL88" s="574">
        <v>0</v>
      </c>
      <c r="CM88" s="574">
        <v>0</v>
      </c>
      <c r="CN88" s="574">
        <v>0</v>
      </c>
      <c r="CO88" s="574">
        <v>0</v>
      </c>
      <c r="CP88" s="574">
        <v>0</v>
      </c>
      <c r="CQ88" s="574">
        <v>0</v>
      </c>
      <c r="CR88" s="574">
        <v>0</v>
      </c>
      <c r="CS88" s="574">
        <v>0</v>
      </c>
      <c r="CT88" s="574">
        <v>0</v>
      </c>
      <c r="CU88" s="574">
        <v>0</v>
      </c>
      <c r="CV88" s="574">
        <v>0</v>
      </c>
      <c r="CW88" s="574">
        <v>0</v>
      </c>
      <c r="CX88" s="574">
        <v>0</v>
      </c>
      <c r="CY88" s="574">
        <v>0</v>
      </c>
      <c r="CZ88" s="574">
        <v>0</v>
      </c>
      <c r="DA88" s="574">
        <v>0</v>
      </c>
      <c r="DB88" s="574">
        <v>0</v>
      </c>
      <c r="DC88" s="574">
        <v>0</v>
      </c>
      <c r="DD88" s="574">
        <v>0</v>
      </c>
      <c r="DE88" s="574">
        <v>0</v>
      </c>
      <c r="DF88" s="574">
        <v>0</v>
      </c>
      <c r="DG88" s="574">
        <v>0</v>
      </c>
      <c r="DH88" s="574">
        <v>0</v>
      </c>
    </row>
    <row r="89" spans="1:112">
      <c r="A89" s="568"/>
      <c r="B89" s="568" t="s">
        <v>1355</v>
      </c>
      <c r="C89" s="575"/>
      <c r="D89" s="568" t="s">
        <v>1323</v>
      </c>
      <c r="E89" s="575" t="s">
        <v>1604</v>
      </c>
      <c r="F89" s="573">
        <v>996.3</v>
      </c>
      <c r="G89" s="574">
        <v>970.7181</v>
      </c>
      <c r="H89" s="574">
        <v>447.6216</v>
      </c>
      <c r="I89" s="574">
        <v>338.2128</v>
      </c>
      <c r="J89" s="574">
        <v>26.3205</v>
      </c>
      <c r="K89" s="574">
        <v>0</v>
      </c>
      <c r="L89" s="574">
        <v>158.5632</v>
      </c>
      <c r="M89" s="574">
        <v>0</v>
      </c>
      <c r="N89" s="574">
        <v>0</v>
      </c>
      <c r="O89" s="574">
        <v>0</v>
      </c>
      <c r="P89" s="574">
        <v>0</v>
      </c>
      <c r="Q89" s="574">
        <v>0</v>
      </c>
      <c r="R89" s="574">
        <v>0</v>
      </c>
      <c r="S89" s="574">
        <v>0</v>
      </c>
      <c r="T89" s="574">
        <v>0</v>
      </c>
      <c r="U89" s="574">
        <v>12.68084</v>
      </c>
      <c r="V89" s="574">
        <v>0.08</v>
      </c>
      <c r="W89" s="574">
        <v>0</v>
      </c>
      <c r="X89" s="574">
        <v>0</v>
      </c>
      <c r="Y89" s="574">
        <v>0</v>
      </c>
      <c r="Z89" s="574">
        <v>0</v>
      </c>
      <c r="AA89" s="574">
        <v>0</v>
      </c>
      <c r="AB89" s="574">
        <v>0</v>
      </c>
      <c r="AC89" s="574">
        <v>0</v>
      </c>
      <c r="AD89" s="574">
        <v>0</v>
      </c>
      <c r="AE89" s="574">
        <v>0</v>
      </c>
      <c r="AF89" s="574">
        <v>0</v>
      </c>
      <c r="AG89" s="574">
        <v>0</v>
      </c>
      <c r="AH89" s="574">
        <v>0</v>
      </c>
      <c r="AI89" s="574">
        <v>0</v>
      </c>
      <c r="AJ89" s="574">
        <v>0</v>
      </c>
      <c r="AK89" s="574">
        <v>0</v>
      </c>
      <c r="AL89" s="574">
        <v>0</v>
      </c>
      <c r="AM89" s="574">
        <v>0</v>
      </c>
      <c r="AN89" s="574">
        <v>0</v>
      </c>
      <c r="AO89" s="574">
        <v>0</v>
      </c>
      <c r="AP89" s="574">
        <v>0</v>
      </c>
      <c r="AQ89" s="574">
        <v>12.60084</v>
      </c>
      <c r="AR89" s="574">
        <v>0</v>
      </c>
      <c r="AS89" s="574">
        <v>0</v>
      </c>
      <c r="AT89" s="574">
        <v>0</v>
      </c>
      <c r="AU89" s="574">
        <v>0</v>
      </c>
      <c r="AV89" s="574">
        <v>0</v>
      </c>
      <c r="AW89" s="574">
        <v>12.8988</v>
      </c>
      <c r="AX89" s="574">
        <v>0</v>
      </c>
      <c r="AY89" s="574">
        <v>4.224</v>
      </c>
      <c r="AZ89" s="574">
        <v>0</v>
      </c>
      <c r="BA89" s="574">
        <v>0</v>
      </c>
      <c r="BB89" s="574">
        <v>8.6748</v>
      </c>
      <c r="BC89" s="574">
        <v>0</v>
      </c>
      <c r="BD89" s="574">
        <v>0</v>
      </c>
      <c r="BE89" s="574">
        <v>0</v>
      </c>
      <c r="BF89" s="574">
        <v>0</v>
      </c>
      <c r="BG89" s="574">
        <v>0</v>
      </c>
      <c r="BH89" s="574">
        <v>0</v>
      </c>
      <c r="BI89" s="574">
        <v>0</v>
      </c>
      <c r="BJ89" s="574">
        <v>0</v>
      </c>
      <c r="BK89" s="574">
        <v>0</v>
      </c>
      <c r="BL89" s="574">
        <v>0</v>
      </c>
      <c r="BM89" s="574">
        <v>0</v>
      </c>
      <c r="BN89" s="574">
        <v>0</v>
      </c>
      <c r="BO89" s="574">
        <v>0</v>
      </c>
      <c r="BP89" s="574">
        <v>0</v>
      </c>
      <c r="BQ89" s="574">
        <v>0</v>
      </c>
      <c r="BR89" s="574">
        <v>0</v>
      </c>
      <c r="BS89" s="574">
        <v>0</v>
      </c>
      <c r="BT89" s="574">
        <v>0</v>
      </c>
      <c r="BU89" s="574">
        <v>0</v>
      </c>
      <c r="BV89" s="574">
        <v>0</v>
      </c>
      <c r="BW89" s="574">
        <v>0</v>
      </c>
      <c r="BX89" s="574">
        <v>0</v>
      </c>
      <c r="BY89" s="574">
        <v>0</v>
      </c>
      <c r="BZ89" s="574">
        <v>0</v>
      </c>
      <c r="CA89" s="574">
        <v>0</v>
      </c>
      <c r="CB89" s="574">
        <v>0</v>
      </c>
      <c r="CC89" s="574">
        <v>0</v>
      </c>
      <c r="CD89" s="574">
        <v>0</v>
      </c>
      <c r="CE89" s="574">
        <v>0</v>
      </c>
      <c r="CF89" s="574">
        <v>0</v>
      </c>
      <c r="CG89" s="574">
        <v>0</v>
      </c>
      <c r="CH89" s="574">
        <v>0</v>
      </c>
      <c r="CI89" s="574">
        <v>0</v>
      </c>
      <c r="CJ89" s="574">
        <v>0</v>
      </c>
      <c r="CK89" s="574">
        <v>0</v>
      </c>
      <c r="CL89" s="574">
        <v>0</v>
      </c>
      <c r="CM89" s="574">
        <v>0</v>
      </c>
      <c r="CN89" s="574">
        <v>0</v>
      </c>
      <c r="CO89" s="574">
        <v>0</v>
      </c>
      <c r="CP89" s="574">
        <v>0</v>
      </c>
      <c r="CQ89" s="574">
        <v>0</v>
      </c>
      <c r="CR89" s="574">
        <v>0</v>
      </c>
      <c r="CS89" s="574">
        <v>0</v>
      </c>
      <c r="CT89" s="574">
        <v>0</v>
      </c>
      <c r="CU89" s="574">
        <v>0</v>
      </c>
      <c r="CV89" s="574">
        <v>0</v>
      </c>
      <c r="CW89" s="574">
        <v>0</v>
      </c>
      <c r="CX89" s="574">
        <v>0</v>
      </c>
      <c r="CY89" s="574">
        <v>0</v>
      </c>
      <c r="CZ89" s="574">
        <v>0</v>
      </c>
      <c r="DA89" s="574">
        <v>0</v>
      </c>
      <c r="DB89" s="574">
        <v>0</v>
      </c>
      <c r="DC89" s="574">
        <v>0</v>
      </c>
      <c r="DD89" s="574">
        <v>0</v>
      </c>
      <c r="DE89" s="574">
        <v>0</v>
      </c>
      <c r="DF89" s="574">
        <v>0</v>
      </c>
      <c r="DG89" s="574">
        <v>0</v>
      </c>
      <c r="DH89" s="574">
        <v>0</v>
      </c>
    </row>
    <row r="90" spans="1:112">
      <c r="A90" s="568"/>
      <c r="B90" s="568" t="s">
        <v>1355</v>
      </c>
      <c r="C90" s="575"/>
      <c r="D90" s="568" t="s">
        <v>1325</v>
      </c>
      <c r="E90" s="575" t="s">
        <v>1605</v>
      </c>
      <c r="F90" s="573">
        <v>133.59</v>
      </c>
      <c r="G90" s="574">
        <v>0</v>
      </c>
      <c r="H90" s="574">
        <v>0</v>
      </c>
      <c r="I90" s="574">
        <v>0</v>
      </c>
      <c r="J90" s="574">
        <v>0</v>
      </c>
      <c r="K90" s="574">
        <v>0</v>
      </c>
      <c r="L90" s="574">
        <v>0</v>
      </c>
      <c r="M90" s="574">
        <v>0</v>
      </c>
      <c r="N90" s="574">
        <v>0</v>
      </c>
      <c r="O90" s="574">
        <v>0</v>
      </c>
      <c r="P90" s="574">
        <v>0</v>
      </c>
      <c r="Q90" s="574">
        <v>0</v>
      </c>
      <c r="R90" s="574">
        <v>0</v>
      </c>
      <c r="S90" s="574">
        <v>0</v>
      </c>
      <c r="T90" s="574">
        <v>0</v>
      </c>
      <c r="U90" s="574">
        <v>2.38</v>
      </c>
      <c r="V90" s="574">
        <v>2.38</v>
      </c>
      <c r="W90" s="574">
        <v>0</v>
      </c>
      <c r="X90" s="574">
        <v>0</v>
      </c>
      <c r="Y90" s="574">
        <v>0</v>
      </c>
      <c r="Z90" s="574">
        <v>0</v>
      </c>
      <c r="AA90" s="574">
        <v>0</v>
      </c>
      <c r="AB90" s="574">
        <v>0</v>
      </c>
      <c r="AC90" s="574">
        <v>0</v>
      </c>
      <c r="AD90" s="574">
        <v>0</v>
      </c>
      <c r="AE90" s="574">
        <v>0</v>
      </c>
      <c r="AF90" s="574">
        <v>0</v>
      </c>
      <c r="AG90" s="574">
        <v>0</v>
      </c>
      <c r="AH90" s="574">
        <v>0</v>
      </c>
      <c r="AI90" s="574">
        <v>0</v>
      </c>
      <c r="AJ90" s="574">
        <v>0</v>
      </c>
      <c r="AK90" s="574">
        <v>0</v>
      </c>
      <c r="AL90" s="574">
        <v>0</v>
      </c>
      <c r="AM90" s="574">
        <v>0</v>
      </c>
      <c r="AN90" s="574">
        <v>0</v>
      </c>
      <c r="AO90" s="574">
        <v>0</v>
      </c>
      <c r="AP90" s="574">
        <v>0</v>
      </c>
      <c r="AQ90" s="574">
        <v>0</v>
      </c>
      <c r="AR90" s="574">
        <v>0</v>
      </c>
      <c r="AS90" s="574">
        <v>0</v>
      </c>
      <c r="AT90" s="574">
        <v>0</v>
      </c>
      <c r="AU90" s="574">
        <v>0</v>
      </c>
      <c r="AV90" s="574">
        <v>0</v>
      </c>
      <c r="AW90" s="574">
        <v>131.2122</v>
      </c>
      <c r="AX90" s="574">
        <v>10.8282</v>
      </c>
      <c r="AY90" s="574">
        <v>120.384</v>
      </c>
      <c r="AZ90" s="574">
        <v>0</v>
      </c>
      <c r="BA90" s="574">
        <v>0</v>
      </c>
      <c r="BB90" s="574">
        <v>0</v>
      </c>
      <c r="BC90" s="574">
        <v>0</v>
      </c>
      <c r="BD90" s="574">
        <v>0</v>
      </c>
      <c r="BE90" s="574">
        <v>0</v>
      </c>
      <c r="BF90" s="574">
        <v>0</v>
      </c>
      <c r="BG90" s="574">
        <v>0</v>
      </c>
      <c r="BH90" s="574">
        <v>0</v>
      </c>
      <c r="BI90" s="574">
        <v>0</v>
      </c>
      <c r="BJ90" s="574">
        <v>0</v>
      </c>
      <c r="BK90" s="574">
        <v>0</v>
      </c>
      <c r="BL90" s="574">
        <v>0</v>
      </c>
      <c r="BM90" s="574">
        <v>0</v>
      </c>
      <c r="BN90" s="574">
        <v>0</v>
      </c>
      <c r="BO90" s="574">
        <v>0</v>
      </c>
      <c r="BP90" s="574">
        <v>0</v>
      </c>
      <c r="BQ90" s="574">
        <v>0</v>
      </c>
      <c r="BR90" s="574">
        <v>0</v>
      </c>
      <c r="BS90" s="574">
        <v>0</v>
      </c>
      <c r="BT90" s="574">
        <v>0</v>
      </c>
      <c r="BU90" s="574">
        <v>0</v>
      </c>
      <c r="BV90" s="574">
        <v>0</v>
      </c>
      <c r="BW90" s="574">
        <v>0</v>
      </c>
      <c r="BX90" s="574">
        <v>0</v>
      </c>
      <c r="BY90" s="574">
        <v>0</v>
      </c>
      <c r="BZ90" s="574">
        <v>0</v>
      </c>
      <c r="CA90" s="574">
        <v>0</v>
      </c>
      <c r="CB90" s="574">
        <v>0</v>
      </c>
      <c r="CC90" s="574">
        <v>0</v>
      </c>
      <c r="CD90" s="574">
        <v>0</v>
      </c>
      <c r="CE90" s="574">
        <v>0</v>
      </c>
      <c r="CF90" s="574">
        <v>0</v>
      </c>
      <c r="CG90" s="574">
        <v>0</v>
      </c>
      <c r="CH90" s="574">
        <v>0</v>
      </c>
      <c r="CI90" s="574">
        <v>0</v>
      </c>
      <c r="CJ90" s="574">
        <v>0</v>
      </c>
      <c r="CK90" s="574">
        <v>0</v>
      </c>
      <c r="CL90" s="574">
        <v>0</v>
      </c>
      <c r="CM90" s="574">
        <v>0</v>
      </c>
      <c r="CN90" s="574">
        <v>0</v>
      </c>
      <c r="CO90" s="574">
        <v>0</v>
      </c>
      <c r="CP90" s="574">
        <v>0</v>
      </c>
      <c r="CQ90" s="574">
        <v>0</v>
      </c>
      <c r="CR90" s="574">
        <v>0</v>
      </c>
      <c r="CS90" s="574">
        <v>0</v>
      </c>
      <c r="CT90" s="574">
        <v>0</v>
      </c>
      <c r="CU90" s="574">
        <v>0</v>
      </c>
      <c r="CV90" s="574">
        <v>0</v>
      </c>
      <c r="CW90" s="574">
        <v>0</v>
      </c>
      <c r="CX90" s="574">
        <v>0</v>
      </c>
      <c r="CY90" s="574">
        <v>0</v>
      </c>
      <c r="CZ90" s="574">
        <v>0</v>
      </c>
      <c r="DA90" s="574">
        <v>0</v>
      </c>
      <c r="DB90" s="574">
        <v>0</v>
      </c>
      <c r="DC90" s="574">
        <v>0</v>
      </c>
      <c r="DD90" s="574">
        <v>0</v>
      </c>
      <c r="DE90" s="574">
        <v>0</v>
      </c>
      <c r="DF90" s="574">
        <v>0</v>
      </c>
      <c r="DG90" s="574">
        <v>0</v>
      </c>
      <c r="DH90" s="574">
        <v>0</v>
      </c>
    </row>
    <row r="91" spans="1:112">
      <c r="A91" s="568"/>
      <c r="B91" s="568" t="s">
        <v>1355</v>
      </c>
      <c r="C91" s="575"/>
      <c r="D91" s="568" t="s">
        <v>1274</v>
      </c>
      <c r="E91" s="575" t="s">
        <v>1603</v>
      </c>
      <c r="F91" s="573">
        <v>176.12</v>
      </c>
      <c r="G91" s="574">
        <v>176.1204</v>
      </c>
      <c r="H91" s="574">
        <v>0</v>
      </c>
      <c r="I91" s="574">
        <v>0</v>
      </c>
      <c r="J91" s="574">
        <v>0</v>
      </c>
      <c r="K91" s="574">
        <v>0</v>
      </c>
      <c r="L91" s="574">
        <v>0</v>
      </c>
      <c r="M91" s="574">
        <v>176.1204</v>
      </c>
      <c r="N91" s="574">
        <v>0</v>
      </c>
      <c r="O91" s="574">
        <v>0</v>
      </c>
      <c r="P91" s="574">
        <v>0</v>
      </c>
      <c r="Q91" s="574">
        <v>0</v>
      </c>
      <c r="R91" s="574">
        <v>0</v>
      </c>
      <c r="S91" s="574">
        <v>0</v>
      </c>
      <c r="T91" s="574">
        <v>0</v>
      </c>
      <c r="U91" s="574">
        <v>0</v>
      </c>
      <c r="V91" s="574">
        <v>0</v>
      </c>
      <c r="W91" s="574">
        <v>0</v>
      </c>
      <c r="X91" s="574">
        <v>0</v>
      </c>
      <c r="Y91" s="574">
        <v>0</v>
      </c>
      <c r="Z91" s="574">
        <v>0</v>
      </c>
      <c r="AA91" s="574">
        <v>0</v>
      </c>
      <c r="AB91" s="574">
        <v>0</v>
      </c>
      <c r="AC91" s="574">
        <v>0</v>
      </c>
      <c r="AD91" s="574">
        <v>0</v>
      </c>
      <c r="AE91" s="574">
        <v>0</v>
      </c>
      <c r="AF91" s="574">
        <v>0</v>
      </c>
      <c r="AG91" s="574">
        <v>0</v>
      </c>
      <c r="AH91" s="574">
        <v>0</v>
      </c>
      <c r="AI91" s="574">
        <v>0</v>
      </c>
      <c r="AJ91" s="574">
        <v>0</v>
      </c>
      <c r="AK91" s="574">
        <v>0</v>
      </c>
      <c r="AL91" s="574">
        <v>0</v>
      </c>
      <c r="AM91" s="574">
        <v>0</v>
      </c>
      <c r="AN91" s="574">
        <v>0</v>
      </c>
      <c r="AO91" s="574">
        <v>0</v>
      </c>
      <c r="AP91" s="574">
        <v>0</v>
      </c>
      <c r="AQ91" s="574">
        <v>0</v>
      </c>
      <c r="AR91" s="574">
        <v>0</v>
      </c>
      <c r="AS91" s="574">
        <v>0</v>
      </c>
      <c r="AT91" s="574">
        <v>0</v>
      </c>
      <c r="AU91" s="574">
        <v>0</v>
      </c>
      <c r="AV91" s="574">
        <v>0</v>
      </c>
      <c r="AW91" s="574">
        <v>0</v>
      </c>
      <c r="AX91" s="574">
        <v>0</v>
      </c>
      <c r="AY91" s="574">
        <v>0</v>
      </c>
      <c r="AZ91" s="574">
        <v>0</v>
      </c>
      <c r="BA91" s="574">
        <v>0</v>
      </c>
      <c r="BB91" s="574">
        <v>0</v>
      </c>
      <c r="BC91" s="574">
        <v>0</v>
      </c>
      <c r="BD91" s="574">
        <v>0</v>
      </c>
      <c r="BE91" s="574">
        <v>0</v>
      </c>
      <c r="BF91" s="574">
        <v>0</v>
      </c>
      <c r="BG91" s="574">
        <v>0</v>
      </c>
      <c r="BH91" s="574">
        <v>0</v>
      </c>
      <c r="BI91" s="574">
        <v>0</v>
      </c>
      <c r="BJ91" s="574">
        <v>0</v>
      </c>
      <c r="BK91" s="574">
        <v>0</v>
      </c>
      <c r="BL91" s="574">
        <v>0</v>
      </c>
      <c r="BM91" s="574">
        <v>0</v>
      </c>
      <c r="BN91" s="574">
        <v>0</v>
      </c>
      <c r="BO91" s="574">
        <v>0</v>
      </c>
      <c r="BP91" s="574">
        <v>0</v>
      </c>
      <c r="BQ91" s="574">
        <v>0</v>
      </c>
      <c r="BR91" s="574">
        <v>0</v>
      </c>
      <c r="BS91" s="574">
        <v>0</v>
      </c>
      <c r="BT91" s="574">
        <v>0</v>
      </c>
      <c r="BU91" s="574">
        <v>0</v>
      </c>
      <c r="BV91" s="574">
        <v>0</v>
      </c>
      <c r="BW91" s="574">
        <v>0</v>
      </c>
      <c r="BX91" s="574">
        <v>0</v>
      </c>
      <c r="BY91" s="574">
        <v>0</v>
      </c>
      <c r="BZ91" s="574">
        <v>0</v>
      </c>
      <c r="CA91" s="574">
        <v>0</v>
      </c>
      <c r="CB91" s="574">
        <v>0</v>
      </c>
      <c r="CC91" s="574">
        <v>0</v>
      </c>
      <c r="CD91" s="574">
        <v>0</v>
      </c>
      <c r="CE91" s="574">
        <v>0</v>
      </c>
      <c r="CF91" s="574">
        <v>0</v>
      </c>
      <c r="CG91" s="574">
        <v>0</v>
      </c>
      <c r="CH91" s="574">
        <v>0</v>
      </c>
      <c r="CI91" s="574">
        <v>0</v>
      </c>
      <c r="CJ91" s="574">
        <v>0</v>
      </c>
      <c r="CK91" s="574">
        <v>0</v>
      </c>
      <c r="CL91" s="574">
        <v>0</v>
      </c>
      <c r="CM91" s="574">
        <v>0</v>
      </c>
      <c r="CN91" s="574">
        <v>0</v>
      </c>
      <c r="CO91" s="574">
        <v>0</v>
      </c>
      <c r="CP91" s="574">
        <v>0</v>
      </c>
      <c r="CQ91" s="574">
        <v>0</v>
      </c>
      <c r="CR91" s="574">
        <v>0</v>
      </c>
      <c r="CS91" s="574">
        <v>0</v>
      </c>
      <c r="CT91" s="574">
        <v>0</v>
      </c>
      <c r="CU91" s="574">
        <v>0</v>
      </c>
      <c r="CV91" s="574">
        <v>0</v>
      </c>
      <c r="CW91" s="574">
        <v>0</v>
      </c>
      <c r="CX91" s="574">
        <v>0</v>
      </c>
      <c r="CY91" s="574">
        <v>0</v>
      </c>
      <c r="CZ91" s="574">
        <v>0</v>
      </c>
      <c r="DA91" s="574">
        <v>0</v>
      </c>
      <c r="DB91" s="574">
        <v>0</v>
      </c>
      <c r="DC91" s="574">
        <v>0</v>
      </c>
      <c r="DD91" s="574">
        <v>0</v>
      </c>
      <c r="DE91" s="574">
        <v>0</v>
      </c>
      <c r="DF91" s="574">
        <v>0</v>
      </c>
      <c r="DG91" s="574">
        <v>0</v>
      </c>
      <c r="DH91" s="574">
        <v>0</v>
      </c>
    </row>
    <row r="92" spans="1:112">
      <c r="A92" s="568"/>
      <c r="B92" s="568" t="s">
        <v>1355</v>
      </c>
      <c r="C92" s="575"/>
      <c r="D92" s="568" t="s">
        <v>1327</v>
      </c>
      <c r="E92" s="575" t="s">
        <v>357</v>
      </c>
      <c r="F92" s="573">
        <v>78.14</v>
      </c>
      <c r="G92" s="574">
        <v>78.14058</v>
      </c>
      <c r="H92" s="574">
        <v>0</v>
      </c>
      <c r="I92" s="574">
        <v>0</v>
      </c>
      <c r="J92" s="574">
        <v>0</v>
      </c>
      <c r="K92" s="574">
        <v>0</v>
      </c>
      <c r="L92" s="574">
        <v>0</v>
      </c>
      <c r="M92" s="574">
        <v>0</v>
      </c>
      <c r="N92" s="574">
        <v>0</v>
      </c>
      <c r="O92" s="574">
        <v>78.14058</v>
      </c>
      <c r="P92" s="574">
        <v>0</v>
      </c>
      <c r="Q92" s="574">
        <v>0</v>
      </c>
      <c r="R92" s="574">
        <v>0</v>
      </c>
      <c r="S92" s="574">
        <v>0</v>
      </c>
      <c r="T92" s="574">
        <v>0</v>
      </c>
      <c r="U92" s="574">
        <v>0</v>
      </c>
      <c r="V92" s="574">
        <v>0</v>
      </c>
      <c r="W92" s="574">
        <v>0</v>
      </c>
      <c r="X92" s="574">
        <v>0</v>
      </c>
      <c r="Y92" s="574">
        <v>0</v>
      </c>
      <c r="Z92" s="574">
        <v>0</v>
      </c>
      <c r="AA92" s="574">
        <v>0</v>
      </c>
      <c r="AB92" s="574">
        <v>0</v>
      </c>
      <c r="AC92" s="574">
        <v>0</v>
      </c>
      <c r="AD92" s="574">
        <v>0</v>
      </c>
      <c r="AE92" s="574">
        <v>0</v>
      </c>
      <c r="AF92" s="574">
        <v>0</v>
      </c>
      <c r="AG92" s="574">
        <v>0</v>
      </c>
      <c r="AH92" s="574">
        <v>0</v>
      </c>
      <c r="AI92" s="574">
        <v>0</v>
      </c>
      <c r="AJ92" s="574">
        <v>0</v>
      </c>
      <c r="AK92" s="574">
        <v>0</v>
      </c>
      <c r="AL92" s="574">
        <v>0</v>
      </c>
      <c r="AM92" s="574">
        <v>0</v>
      </c>
      <c r="AN92" s="574">
        <v>0</v>
      </c>
      <c r="AO92" s="574">
        <v>0</v>
      </c>
      <c r="AP92" s="574">
        <v>0</v>
      </c>
      <c r="AQ92" s="574">
        <v>0</v>
      </c>
      <c r="AR92" s="574">
        <v>0</v>
      </c>
      <c r="AS92" s="574">
        <v>0</v>
      </c>
      <c r="AT92" s="574">
        <v>0</v>
      </c>
      <c r="AU92" s="574">
        <v>0</v>
      </c>
      <c r="AV92" s="574">
        <v>0</v>
      </c>
      <c r="AW92" s="574">
        <v>0</v>
      </c>
      <c r="AX92" s="574">
        <v>0</v>
      </c>
      <c r="AY92" s="574">
        <v>0</v>
      </c>
      <c r="AZ92" s="574">
        <v>0</v>
      </c>
      <c r="BA92" s="574">
        <v>0</v>
      </c>
      <c r="BB92" s="574">
        <v>0</v>
      </c>
      <c r="BC92" s="574">
        <v>0</v>
      </c>
      <c r="BD92" s="574">
        <v>0</v>
      </c>
      <c r="BE92" s="574">
        <v>0</v>
      </c>
      <c r="BF92" s="574">
        <v>0</v>
      </c>
      <c r="BG92" s="574">
        <v>0</v>
      </c>
      <c r="BH92" s="574">
        <v>0</v>
      </c>
      <c r="BI92" s="574">
        <v>0</v>
      </c>
      <c r="BJ92" s="574">
        <v>0</v>
      </c>
      <c r="BK92" s="574">
        <v>0</v>
      </c>
      <c r="BL92" s="574">
        <v>0</v>
      </c>
      <c r="BM92" s="574">
        <v>0</v>
      </c>
      <c r="BN92" s="574">
        <v>0</v>
      </c>
      <c r="BO92" s="574">
        <v>0</v>
      </c>
      <c r="BP92" s="574">
        <v>0</v>
      </c>
      <c r="BQ92" s="574">
        <v>0</v>
      </c>
      <c r="BR92" s="574">
        <v>0</v>
      </c>
      <c r="BS92" s="574">
        <v>0</v>
      </c>
      <c r="BT92" s="574">
        <v>0</v>
      </c>
      <c r="BU92" s="574">
        <v>0</v>
      </c>
      <c r="BV92" s="574">
        <v>0</v>
      </c>
      <c r="BW92" s="574">
        <v>0</v>
      </c>
      <c r="BX92" s="574">
        <v>0</v>
      </c>
      <c r="BY92" s="574">
        <v>0</v>
      </c>
      <c r="BZ92" s="574">
        <v>0</v>
      </c>
      <c r="CA92" s="574">
        <v>0</v>
      </c>
      <c r="CB92" s="574">
        <v>0</v>
      </c>
      <c r="CC92" s="574">
        <v>0</v>
      </c>
      <c r="CD92" s="574">
        <v>0</v>
      </c>
      <c r="CE92" s="574">
        <v>0</v>
      </c>
      <c r="CF92" s="574">
        <v>0</v>
      </c>
      <c r="CG92" s="574">
        <v>0</v>
      </c>
      <c r="CH92" s="574">
        <v>0</v>
      </c>
      <c r="CI92" s="574">
        <v>0</v>
      </c>
      <c r="CJ92" s="574">
        <v>0</v>
      </c>
      <c r="CK92" s="574">
        <v>0</v>
      </c>
      <c r="CL92" s="574">
        <v>0</v>
      </c>
      <c r="CM92" s="574">
        <v>0</v>
      </c>
      <c r="CN92" s="574">
        <v>0</v>
      </c>
      <c r="CO92" s="574">
        <v>0</v>
      </c>
      <c r="CP92" s="574">
        <v>0</v>
      </c>
      <c r="CQ92" s="574">
        <v>0</v>
      </c>
      <c r="CR92" s="574">
        <v>0</v>
      </c>
      <c r="CS92" s="574">
        <v>0</v>
      </c>
      <c r="CT92" s="574">
        <v>0</v>
      </c>
      <c r="CU92" s="574">
        <v>0</v>
      </c>
      <c r="CV92" s="574">
        <v>0</v>
      </c>
      <c r="CW92" s="574">
        <v>0</v>
      </c>
      <c r="CX92" s="574">
        <v>0</v>
      </c>
      <c r="CY92" s="574">
        <v>0</v>
      </c>
      <c r="CZ92" s="574">
        <v>0</v>
      </c>
      <c r="DA92" s="574">
        <v>0</v>
      </c>
      <c r="DB92" s="574">
        <v>0</v>
      </c>
      <c r="DC92" s="574">
        <v>0</v>
      </c>
      <c r="DD92" s="574">
        <v>0</v>
      </c>
      <c r="DE92" s="574">
        <v>0</v>
      </c>
      <c r="DF92" s="574">
        <v>0</v>
      </c>
      <c r="DG92" s="574">
        <v>0</v>
      </c>
      <c r="DH92" s="574">
        <v>0</v>
      </c>
    </row>
    <row r="93" spans="1:112">
      <c r="A93" s="568"/>
      <c r="B93" s="568" t="s">
        <v>1355</v>
      </c>
      <c r="C93" s="575"/>
      <c r="D93" s="568" t="s">
        <v>1280</v>
      </c>
      <c r="E93" s="575" t="s">
        <v>358</v>
      </c>
      <c r="F93" s="573">
        <v>30.19</v>
      </c>
      <c r="G93" s="574">
        <v>30.186</v>
      </c>
      <c r="H93" s="574">
        <v>0</v>
      </c>
      <c r="I93" s="574">
        <v>0</v>
      </c>
      <c r="J93" s="574">
        <v>0</v>
      </c>
      <c r="K93" s="574">
        <v>0</v>
      </c>
      <c r="L93" s="574">
        <v>0</v>
      </c>
      <c r="M93" s="574">
        <v>0</v>
      </c>
      <c r="N93" s="574">
        <v>0</v>
      </c>
      <c r="O93" s="574">
        <v>0</v>
      </c>
      <c r="P93" s="574">
        <v>0</v>
      </c>
      <c r="Q93" s="574">
        <v>0</v>
      </c>
      <c r="R93" s="574">
        <v>0</v>
      </c>
      <c r="S93" s="574">
        <v>0</v>
      </c>
      <c r="T93" s="574">
        <v>0</v>
      </c>
      <c r="U93" s="574">
        <v>0</v>
      </c>
      <c r="V93" s="574">
        <v>0</v>
      </c>
      <c r="W93" s="574">
        <v>0</v>
      </c>
      <c r="X93" s="574">
        <v>0</v>
      </c>
      <c r="Y93" s="574">
        <v>0</v>
      </c>
      <c r="Z93" s="574">
        <v>0</v>
      </c>
      <c r="AA93" s="574">
        <v>0</v>
      </c>
      <c r="AB93" s="574">
        <v>0</v>
      </c>
      <c r="AC93" s="574">
        <v>0</v>
      </c>
      <c r="AD93" s="574">
        <v>0</v>
      </c>
      <c r="AE93" s="574">
        <v>0</v>
      </c>
      <c r="AF93" s="574">
        <v>0</v>
      </c>
      <c r="AG93" s="574">
        <v>0</v>
      </c>
      <c r="AH93" s="574">
        <v>0</v>
      </c>
      <c r="AI93" s="574">
        <v>0</v>
      </c>
      <c r="AJ93" s="574">
        <v>0</v>
      </c>
      <c r="AK93" s="574">
        <v>0</v>
      </c>
      <c r="AL93" s="574">
        <v>0</v>
      </c>
      <c r="AM93" s="574">
        <v>0</v>
      </c>
      <c r="AN93" s="574">
        <v>0</v>
      </c>
      <c r="AO93" s="574">
        <v>0</v>
      </c>
      <c r="AP93" s="574">
        <v>0</v>
      </c>
      <c r="AQ93" s="574">
        <v>0</v>
      </c>
      <c r="AR93" s="574">
        <v>0</v>
      </c>
      <c r="AS93" s="574">
        <v>0</v>
      </c>
      <c r="AT93" s="574">
        <v>0</v>
      </c>
      <c r="AU93" s="574">
        <v>0</v>
      </c>
      <c r="AV93" s="574">
        <v>0</v>
      </c>
      <c r="AW93" s="574">
        <v>0</v>
      </c>
      <c r="AX93" s="574">
        <v>0</v>
      </c>
      <c r="AY93" s="574">
        <v>0</v>
      </c>
      <c r="AZ93" s="574">
        <v>0</v>
      </c>
      <c r="BA93" s="574">
        <v>0</v>
      </c>
      <c r="BB93" s="574">
        <v>0</v>
      </c>
      <c r="BC93" s="574">
        <v>0</v>
      </c>
      <c r="BD93" s="574">
        <v>0</v>
      </c>
      <c r="BE93" s="574">
        <v>0</v>
      </c>
      <c r="BF93" s="574">
        <v>0</v>
      </c>
      <c r="BG93" s="574">
        <v>0</v>
      </c>
      <c r="BH93" s="574">
        <v>0</v>
      </c>
      <c r="BI93" s="574">
        <v>0</v>
      </c>
      <c r="BJ93" s="574">
        <v>0</v>
      </c>
      <c r="BK93" s="574">
        <v>0</v>
      </c>
      <c r="BL93" s="574">
        <v>0</v>
      </c>
      <c r="BM93" s="574">
        <v>0</v>
      </c>
      <c r="BN93" s="574">
        <v>0</v>
      </c>
      <c r="BO93" s="574">
        <v>0</v>
      </c>
      <c r="BP93" s="574">
        <v>0</v>
      </c>
      <c r="BQ93" s="574">
        <v>0</v>
      </c>
      <c r="BR93" s="574">
        <v>0</v>
      </c>
      <c r="BS93" s="574">
        <v>0</v>
      </c>
      <c r="BT93" s="574">
        <v>0</v>
      </c>
      <c r="BU93" s="574">
        <v>0</v>
      </c>
      <c r="BV93" s="574">
        <v>0</v>
      </c>
      <c r="BW93" s="574">
        <v>0</v>
      </c>
      <c r="BX93" s="574">
        <v>0</v>
      </c>
      <c r="BY93" s="574">
        <v>0</v>
      </c>
      <c r="BZ93" s="574">
        <v>0</v>
      </c>
      <c r="CA93" s="574">
        <v>0</v>
      </c>
      <c r="CB93" s="574">
        <v>0</v>
      </c>
      <c r="CC93" s="574">
        <v>0</v>
      </c>
      <c r="CD93" s="574">
        <v>0</v>
      </c>
      <c r="CE93" s="574">
        <v>0</v>
      </c>
      <c r="CF93" s="574">
        <v>0</v>
      </c>
      <c r="CG93" s="574">
        <v>0</v>
      </c>
      <c r="CH93" s="574">
        <v>0</v>
      </c>
      <c r="CI93" s="574">
        <v>0</v>
      </c>
      <c r="CJ93" s="574">
        <v>0</v>
      </c>
      <c r="CK93" s="574">
        <v>0</v>
      </c>
      <c r="CL93" s="574">
        <v>0</v>
      </c>
      <c r="CM93" s="574">
        <v>0</v>
      </c>
      <c r="CN93" s="574">
        <v>0</v>
      </c>
      <c r="CO93" s="574">
        <v>0</v>
      </c>
      <c r="CP93" s="574">
        <v>0</v>
      </c>
      <c r="CQ93" s="574">
        <v>0</v>
      </c>
      <c r="CR93" s="574">
        <v>0</v>
      </c>
      <c r="CS93" s="574">
        <v>0</v>
      </c>
      <c r="CT93" s="574">
        <v>0</v>
      </c>
      <c r="CU93" s="574">
        <v>0</v>
      </c>
      <c r="CV93" s="574">
        <v>0</v>
      </c>
      <c r="CW93" s="574">
        <v>0</v>
      </c>
      <c r="CX93" s="574">
        <v>0</v>
      </c>
      <c r="CY93" s="574">
        <v>0</v>
      </c>
      <c r="CZ93" s="574">
        <v>0</v>
      </c>
      <c r="DA93" s="574">
        <v>0</v>
      </c>
      <c r="DB93" s="574">
        <v>0</v>
      </c>
      <c r="DC93" s="574">
        <v>0</v>
      </c>
      <c r="DD93" s="574">
        <v>0</v>
      </c>
      <c r="DE93" s="574">
        <v>0</v>
      </c>
      <c r="DF93" s="574">
        <v>0</v>
      </c>
      <c r="DG93" s="574">
        <v>0</v>
      </c>
      <c r="DH93" s="574">
        <v>0</v>
      </c>
    </row>
    <row r="94" spans="1:112">
      <c r="A94" s="568"/>
      <c r="B94" s="568" t="s">
        <v>1355</v>
      </c>
      <c r="C94" s="575"/>
      <c r="D94" s="568" t="s">
        <v>1285</v>
      </c>
      <c r="E94" s="575" t="s">
        <v>1133</v>
      </c>
      <c r="F94" s="573">
        <v>75.61</v>
      </c>
      <c r="G94" s="574">
        <v>75.60504</v>
      </c>
      <c r="H94" s="574">
        <v>0</v>
      </c>
      <c r="I94" s="574">
        <v>0</v>
      </c>
      <c r="J94" s="574">
        <v>0</v>
      </c>
      <c r="K94" s="574">
        <v>0</v>
      </c>
      <c r="L94" s="574">
        <v>0</v>
      </c>
      <c r="M94" s="574">
        <v>0</v>
      </c>
      <c r="N94" s="574">
        <v>0</v>
      </c>
      <c r="O94" s="574">
        <v>0</v>
      </c>
      <c r="P94" s="574">
        <v>0</v>
      </c>
      <c r="Q94" s="574">
        <v>0</v>
      </c>
      <c r="R94" s="574">
        <v>75.60504</v>
      </c>
      <c r="S94" s="574">
        <v>0</v>
      </c>
      <c r="T94" s="574">
        <v>0</v>
      </c>
      <c r="U94" s="574">
        <v>0</v>
      </c>
      <c r="V94" s="574">
        <v>0</v>
      </c>
      <c r="W94" s="574">
        <v>0</v>
      </c>
      <c r="X94" s="574">
        <v>0</v>
      </c>
      <c r="Y94" s="574">
        <v>0</v>
      </c>
      <c r="Z94" s="574">
        <v>0</v>
      </c>
      <c r="AA94" s="574">
        <v>0</v>
      </c>
      <c r="AB94" s="574">
        <v>0</v>
      </c>
      <c r="AC94" s="574">
        <v>0</v>
      </c>
      <c r="AD94" s="574">
        <v>0</v>
      </c>
      <c r="AE94" s="574">
        <v>0</v>
      </c>
      <c r="AF94" s="574">
        <v>0</v>
      </c>
      <c r="AG94" s="574">
        <v>0</v>
      </c>
      <c r="AH94" s="574">
        <v>0</v>
      </c>
      <c r="AI94" s="574">
        <v>0</v>
      </c>
      <c r="AJ94" s="574">
        <v>0</v>
      </c>
      <c r="AK94" s="574">
        <v>0</v>
      </c>
      <c r="AL94" s="574">
        <v>0</v>
      </c>
      <c r="AM94" s="574">
        <v>0</v>
      </c>
      <c r="AN94" s="574">
        <v>0</v>
      </c>
      <c r="AO94" s="574">
        <v>0</v>
      </c>
      <c r="AP94" s="574">
        <v>0</v>
      </c>
      <c r="AQ94" s="574">
        <v>0</v>
      </c>
      <c r="AR94" s="574">
        <v>0</v>
      </c>
      <c r="AS94" s="574">
        <v>0</v>
      </c>
      <c r="AT94" s="574">
        <v>0</v>
      </c>
      <c r="AU94" s="574">
        <v>0</v>
      </c>
      <c r="AV94" s="574">
        <v>0</v>
      </c>
      <c r="AW94" s="574">
        <v>0</v>
      </c>
      <c r="AX94" s="574">
        <v>0</v>
      </c>
      <c r="AY94" s="574">
        <v>0</v>
      </c>
      <c r="AZ94" s="574">
        <v>0</v>
      </c>
      <c r="BA94" s="574">
        <v>0</v>
      </c>
      <c r="BB94" s="574">
        <v>0</v>
      </c>
      <c r="BC94" s="574">
        <v>0</v>
      </c>
      <c r="BD94" s="574">
        <v>0</v>
      </c>
      <c r="BE94" s="574">
        <v>0</v>
      </c>
      <c r="BF94" s="574">
        <v>0</v>
      </c>
      <c r="BG94" s="574">
        <v>0</v>
      </c>
      <c r="BH94" s="574">
        <v>0</v>
      </c>
      <c r="BI94" s="574">
        <v>0</v>
      </c>
      <c r="BJ94" s="574">
        <v>0</v>
      </c>
      <c r="BK94" s="574">
        <v>0</v>
      </c>
      <c r="BL94" s="574">
        <v>0</v>
      </c>
      <c r="BM94" s="574">
        <v>0</v>
      </c>
      <c r="BN94" s="574">
        <v>0</v>
      </c>
      <c r="BO94" s="574">
        <v>0</v>
      </c>
      <c r="BP94" s="574">
        <v>0</v>
      </c>
      <c r="BQ94" s="574">
        <v>0</v>
      </c>
      <c r="BR94" s="574">
        <v>0</v>
      </c>
      <c r="BS94" s="574">
        <v>0</v>
      </c>
      <c r="BT94" s="574">
        <v>0</v>
      </c>
      <c r="BU94" s="574">
        <v>0</v>
      </c>
      <c r="BV94" s="574">
        <v>0</v>
      </c>
      <c r="BW94" s="574">
        <v>0</v>
      </c>
      <c r="BX94" s="574">
        <v>0</v>
      </c>
      <c r="BY94" s="574">
        <v>0</v>
      </c>
      <c r="BZ94" s="574">
        <v>0</v>
      </c>
      <c r="CA94" s="574">
        <v>0</v>
      </c>
      <c r="CB94" s="574">
        <v>0</v>
      </c>
      <c r="CC94" s="574">
        <v>0</v>
      </c>
      <c r="CD94" s="574">
        <v>0</v>
      </c>
      <c r="CE94" s="574">
        <v>0</v>
      </c>
      <c r="CF94" s="574">
        <v>0</v>
      </c>
      <c r="CG94" s="574">
        <v>0</v>
      </c>
      <c r="CH94" s="574">
        <v>0</v>
      </c>
      <c r="CI94" s="574">
        <v>0</v>
      </c>
      <c r="CJ94" s="574">
        <v>0</v>
      </c>
      <c r="CK94" s="574">
        <v>0</v>
      </c>
      <c r="CL94" s="574">
        <v>0</v>
      </c>
      <c r="CM94" s="574">
        <v>0</v>
      </c>
      <c r="CN94" s="574">
        <v>0</v>
      </c>
      <c r="CO94" s="574">
        <v>0</v>
      </c>
      <c r="CP94" s="574">
        <v>0</v>
      </c>
      <c r="CQ94" s="574">
        <v>0</v>
      </c>
      <c r="CR94" s="574">
        <v>0</v>
      </c>
      <c r="CS94" s="574">
        <v>0</v>
      </c>
      <c r="CT94" s="574">
        <v>0</v>
      </c>
      <c r="CU94" s="574">
        <v>0</v>
      </c>
      <c r="CV94" s="574">
        <v>0</v>
      </c>
      <c r="CW94" s="574">
        <v>0</v>
      </c>
      <c r="CX94" s="574">
        <v>0</v>
      </c>
      <c r="CY94" s="574">
        <v>0</v>
      </c>
      <c r="CZ94" s="574">
        <v>0</v>
      </c>
      <c r="DA94" s="574">
        <v>0</v>
      </c>
      <c r="DB94" s="574">
        <v>0</v>
      </c>
      <c r="DC94" s="574">
        <v>0</v>
      </c>
      <c r="DD94" s="574">
        <v>0</v>
      </c>
      <c r="DE94" s="574">
        <v>0</v>
      </c>
      <c r="DF94" s="574">
        <v>0</v>
      </c>
      <c r="DG94" s="574">
        <v>0</v>
      </c>
      <c r="DH94" s="574">
        <v>0</v>
      </c>
    </row>
    <row r="95" spans="1:112">
      <c r="A95" s="568" t="s">
        <v>1331</v>
      </c>
      <c r="B95" s="568" t="s">
        <v>1357</v>
      </c>
      <c r="C95" s="575" t="s">
        <v>1358</v>
      </c>
      <c r="D95" s="568"/>
      <c r="E95" s="575"/>
      <c r="F95" s="573">
        <v>153.07</v>
      </c>
      <c r="G95" s="574">
        <v>139.14092</v>
      </c>
      <c r="H95" s="574">
        <v>28.1256</v>
      </c>
      <c r="I95" s="574">
        <v>56.808</v>
      </c>
      <c r="J95" s="574">
        <v>21.5438</v>
      </c>
      <c r="K95" s="574">
        <v>0</v>
      </c>
      <c r="L95" s="574">
        <v>0</v>
      </c>
      <c r="M95" s="574">
        <v>14.37312</v>
      </c>
      <c r="N95" s="574">
        <v>0</v>
      </c>
      <c r="O95" s="574">
        <v>6.467904</v>
      </c>
      <c r="P95" s="574">
        <v>0</v>
      </c>
      <c r="Q95" s="574">
        <v>0.324</v>
      </c>
      <c r="R95" s="574">
        <v>8.623872</v>
      </c>
      <c r="S95" s="574">
        <v>0</v>
      </c>
      <c r="T95" s="574">
        <v>0</v>
      </c>
      <c r="U95" s="574">
        <v>13.031312</v>
      </c>
      <c r="V95" s="574">
        <v>0.5</v>
      </c>
      <c r="W95" s="574">
        <v>0.5</v>
      </c>
      <c r="X95" s="574">
        <v>0</v>
      </c>
      <c r="Y95" s="574">
        <v>0.03</v>
      </c>
      <c r="Z95" s="574">
        <v>0</v>
      </c>
      <c r="AA95" s="574">
        <v>0</v>
      </c>
      <c r="AB95" s="574">
        <v>0</v>
      </c>
      <c r="AC95" s="574">
        <v>0</v>
      </c>
      <c r="AD95" s="574">
        <v>0</v>
      </c>
      <c r="AE95" s="574">
        <v>0.5</v>
      </c>
      <c r="AF95" s="574">
        <v>0</v>
      </c>
      <c r="AG95" s="574">
        <v>0</v>
      </c>
      <c r="AH95" s="574">
        <v>0</v>
      </c>
      <c r="AI95" s="574">
        <v>1</v>
      </c>
      <c r="AJ95" s="574">
        <v>0.73</v>
      </c>
      <c r="AK95" s="574">
        <v>0</v>
      </c>
      <c r="AL95" s="574">
        <v>0</v>
      </c>
      <c r="AM95" s="574">
        <v>0</v>
      </c>
      <c r="AN95" s="574">
        <v>0</v>
      </c>
      <c r="AO95" s="574">
        <v>0</v>
      </c>
      <c r="AP95" s="574">
        <v>0</v>
      </c>
      <c r="AQ95" s="574">
        <v>1.257312</v>
      </c>
      <c r="AR95" s="574">
        <v>0</v>
      </c>
      <c r="AS95" s="574">
        <v>0</v>
      </c>
      <c r="AT95" s="574">
        <v>8.514</v>
      </c>
      <c r="AU95" s="574">
        <v>0</v>
      </c>
      <c r="AV95" s="574">
        <v>0</v>
      </c>
      <c r="AW95" s="574">
        <v>0</v>
      </c>
      <c r="AX95" s="574">
        <v>0</v>
      </c>
      <c r="AY95" s="574">
        <v>0</v>
      </c>
      <c r="AZ95" s="574">
        <v>0</v>
      </c>
      <c r="BA95" s="574">
        <v>0</v>
      </c>
      <c r="BB95" s="574">
        <v>0</v>
      </c>
      <c r="BC95" s="574">
        <v>0</v>
      </c>
      <c r="BD95" s="574">
        <v>0</v>
      </c>
      <c r="BE95" s="574">
        <v>0</v>
      </c>
      <c r="BF95" s="574">
        <v>0</v>
      </c>
      <c r="BG95" s="574">
        <v>0</v>
      </c>
      <c r="BH95" s="574">
        <v>0</v>
      </c>
      <c r="BI95" s="574">
        <v>0</v>
      </c>
      <c r="BJ95" s="574">
        <v>0</v>
      </c>
      <c r="BK95" s="574">
        <v>0</v>
      </c>
      <c r="BL95" s="574">
        <v>0</v>
      </c>
      <c r="BM95" s="574">
        <v>0</v>
      </c>
      <c r="BN95" s="574">
        <v>0</v>
      </c>
      <c r="BO95" s="574">
        <v>0</v>
      </c>
      <c r="BP95" s="574">
        <v>0</v>
      </c>
      <c r="BQ95" s="574">
        <v>0</v>
      </c>
      <c r="BR95" s="574">
        <v>0</v>
      </c>
      <c r="BS95" s="574">
        <v>0</v>
      </c>
      <c r="BT95" s="574">
        <v>0</v>
      </c>
      <c r="BU95" s="574">
        <v>0</v>
      </c>
      <c r="BV95" s="574">
        <v>0</v>
      </c>
      <c r="BW95" s="574">
        <v>0</v>
      </c>
      <c r="BX95" s="574">
        <v>0</v>
      </c>
      <c r="BY95" s="574">
        <v>0</v>
      </c>
      <c r="BZ95" s="574">
        <v>0</v>
      </c>
      <c r="CA95" s="574">
        <v>0.9</v>
      </c>
      <c r="CB95" s="574">
        <v>0</v>
      </c>
      <c r="CC95" s="574">
        <v>0.9</v>
      </c>
      <c r="CD95" s="574">
        <v>0</v>
      </c>
      <c r="CE95" s="574">
        <v>0</v>
      </c>
      <c r="CF95" s="574">
        <v>0</v>
      </c>
      <c r="CG95" s="574">
        <v>0</v>
      </c>
      <c r="CH95" s="574">
        <v>0</v>
      </c>
      <c r="CI95" s="574">
        <v>0</v>
      </c>
      <c r="CJ95" s="574">
        <v>0</v>
      </c>
      <c r="CK95" s="574">
        <v>0</v>
      </c>
      <c r="CL95" s="574">
        <v>0</v>
      </c>
      <c r="CM95" s="574">
        <v>0</v>
      </c>
      <c r="CN95" s="574">
        <v>0</v>
      </c>
      <c r="CO95" s="574">
        <v>0</v>
      </c>
      <c r="CP95" s="574">
        <v>0</v>
      </c>
      <c r="CQ95" s="574">
        <v>0</v>
      </c>
      <c r="CR95" s="574">
        <v>0</v>
      </c>
      <c r="CS95" s="574">
        <v>0</v>
      </c>
      <c r="CT95" s="574">
        <v>0</v>
      </c>
      <c r="CU95" s="574">
        <v>0</v>
      </c>
      <c r="CV95" s="574">
        <v>0</v>
      </c>
      <c r="CW95" s="574">
        <v>0</v>
      </c>
      <c r="CX95" s="574">
        <v>0</v>
      </c>
      <c r="CY95" s="574">
        <v>0</v>
      </c>
      <c r="CZ95" s="574">
        <v>0</v>
      </c>
      <c r="DA95" s="574">
        <v>0</v>
      </c>
      <c r="DB95" s="574">
        <v>0</v>
      </c>
      <c r="DC95" s="574">
        <v>0</v>
      </c>
      <c r="DD95" s="574">
        <v>0</v>
      </c>
      <c r="DE95" s="574">
        <v>0</v>
      </c>
      <c r="DF95" s="574">
        <v>0</v>
      </c>
      <c r="DG95" s="574">
        <v>0</v>
      </c>
      <c r="DH95" s="574">
        <v>0</v>
      </c>
    </row>
    <row r="96" spans="1:112">
      <c r="A96" s="568"/>
      <c r="B96" s="568" t="s">
        <v>1357</v>
      </c>
      <c r="C96" s="575"/>
      <c r="D96" s="568" t="s">
        <v>1361</v>
      </c>
      <c r="E96" s="575" t="s">
        <v>1601</v>
      </c>
      <c r="F96" s="573">
        <v>120.41</v>
      </c>
      <c r="G96" s="574">
        <v>106.4774</v>
      </c>
      <c r="H96" s="574">
        <v>28.1256</v>
      </c>
      <c r="I96" s="574">
        <v>56.808</v>
      </c>
      <c r="J96" s="574">
        <v>21.5438</v>
      </c>
      <c r="K96" s="574">
        <v>0</v>
      </c>
      <c r="L96" s="574">
        <v>0</v>
      </c>
      <c r="M96" s="574">
        <v>0</v>
      </c>
      <c r="N96" s="574">
        <v>0</v>
      </c>
      <c r="O96" s="574">
        <v>0</v>
      </c>
      <c r="P96" s="574">
        <v>0</v>
      </c>
      <c r="Q96" s="574">
        <v>0</v>
      </c>
      <c r="R96" s="574">
        <v>0</v>
      </c>
      <c r="S96" s="574">
        <v>0</v>
      </c>
      <c r="T96" s="574">
        <v>0</v>
      </c>
      <c r="U96" s="574">
        <v>13.031312</v>
      </c>
      <c r="V96" s="574">
        <v>0.5</v>
      </c>
      <c r="W96" s="574">
        <v>0.5</v>
      </c>
      <c r="X96" s="574">
        <v>0</v>
      </c>
      <c r="Y96" s="574">
        <v>0.03</v>
      </c>
      <c r="Z96" s="574">
        <v>0</v>
      </c>
      <c r="AA96" s="574">
        <v>0</v>
      </c>
      <c r="AB96" s="574">
        <v>0</v>
      </c>
      <c r="AC96" s="574">
        <v>0</v>
      </c>
      <c r="AD96" s="574">
        <v>0</v>
      </c>
      <c r="AE96" s="574">
        <v>0.5</v>
      </c>
      <c r="AF96" s="574">
        <v>0</v>
      </c>
      <c r="AG96" s="574">
        <v>0</v>
      </c>
      <c r="AH96" s="574">
        <v>0</v>
      </c>
      <c r="AI96" s="574">
        <v>1</v>
      </c>
      <c r="AJ96" s="574">
        <v>0.73</v>
      </c>
      <c r="AK96" s="574">
        <v>0</v>
      </c>
      <c r="AL96" s="574">
        <v>0</v>
      </c>
      <c r="AM96" s="574">
        <v>0</v>
      </c>
      <c r="AN96" s="574">
        <v>0</v>
      </c>
      <c r="AO96" s="574">
        <v>0</v>
      </c>
      <c r="AP96" s="574">
        <v>0</v>
      </c>
      <c r="AQ96" s="574">
        <v>1.257312</v>
      </c>
      <c r="AR96" s="574">
        <v>0</v>
      </c>
      <c r="AS96" s="574">
        <v>0</v>
      </c>
      <c r="AT96" s="574">
        <v>8.514</v>
      </c>
      <c r="AU96" s="574">
        <v>0</v>
      </c>
      <c r="AV96" s="574">
        <v>0</v>
      </c>
      <c r="AW96" s="574">
        <v>0</v>
      </c>
      <c r="AX96" s="574">
        <v>0</v>
      </c>
      <c r="AY96" s="574">
        <v>0</v>
      </c>
      <c r="AZ96" s="574">
        <v>0</v>
      </c>
      <c r="BA96" s="574">
        <v>0</v>
      </c>
      <c r="BB96" s="574">
        <v>0</v>
      </c>
      <c r="BC96" s="574">
        <v>0</v>
      </c>
      <c r="BD96" s="574">
        <v>0</v>
      </c>
      <c r="BE96" s="574">
        <v>0</v>
      </c>
      <c r="BF96" s="574">
        <v>0</v>
      </c>
      <c r="BG96" s="574">
        <v>0</v>
      </c>
      <c r="BH96" s="574">
        <v>0</v>
      </c>
      <c r="BI96" s="574">
        <v>0</v>
      </c>
      <c r="BJ96" s="574">
        <v>0</v>
      </c>
      <c r="BK96" s="574">
        <v>0</v>
      </c>
      <c r="BL96" s="574">
        <v>0</v>
      </c>
      <c r="BM96" s="574">
        <v>0</v>
      </c>
      <c r="BN96" s="574">
        <v>0</v>
      </c>
      <c r="BO96" s="574">
        <v>0</v>
      </c>
      <c r="BP96" s="574">
        <v>0</v>
      </c>
      <c r="BQ96" s="574">
        <v>0</v>
      </c>
      <c r="BR96" s="574">
        <v>0</v>
      </c>
      <c r="BS96" s="574">
        <v>0</v>
      </c>
      <c r="BT96" s="574">
        <v>0</v>
      </c>
      <c r="BU96" s="574">
        <v>0</v>
      </c>
      <c r="BV96" s="574">
        <v>0</v>
      </c>
      <c r="BW96" s="574">
        <v>0</v>
      </c>
      <c r="BX96" s="574">
        <v>0</v>
      </c>
      <c r="BY96" s="574">
        <v>0</v>
      </c>
      <c r="BZ96" s="574">
        <v>0</v>
      </c>
      <c r="CA96" s="574">
        <v>0.9</v>
      </c>
      <c r="CB96" s="574">
        <v>0</v>
      </c>
      <c r="CC96" s="574">
        <v>0.9</v>
      </c>
      <c r="CD96" s="574">
        <v>0</v>
      </c>
      <c r="CE96" s="574">
        <v>0</v>
      </c>
      <c r="CF96" s="574">
        <v>0</v>
      </c>
      <c r="CG96" s="574">
        <v>0</v>
      </c>
      <c r="CH96" s="574">
        <v>0</v>
      </c>
      <c r="CI96" s="574">
        <v>0</v>
      </c>
      <c r="CJ96" s="574">
        <v>0</v>
      </c>
      <c r="CK96" s="574">
        <v>0</v>
      </c>
      <c r="CL96" s="574">
        <v>0</v>
      </c>
      <c r="CM96" s="574">
        <v>0</v>
      </c>
      <c r="CN96" s="574">
        <v>0</v>
      </c>
      <c r="CO96" s="574">
        <v>0</v>
      </c>
      <c r="CP96" s="574">
        <v>0</v>
      </c>
      <c r="CQ96" s="574">
        <v>0</v>
      </c>
      <c r="CR96" s="574">
        <v>0</v>
      </c>
      <c r="CS96" s="574">
        <v>0</v>
      </c>
      <c r="CT96" s="574">
        <v>0</v>
      </c>
      <c r="CU96" s="574">
        <v>0</v>
      </c>
      <c r="CV96" s="574">
        <v>0</v>
      </c>
      <c r="CW96" s="574">
        <v>0</v>
      </c>
      <c r="CX96" s="574">
        <v>0</v>
      </c>
      <c r="CY96" s="574">
        <v>0</v>
      </c>
      <c r="CZ96" s="574">
        <v>0</v>
      </c>
      <c r="DA96" s="574">
        <v>0</v>
      </c>
      <c r="DB96" s="574">
        <v>0</v>
      </c>
      <c r="DC96" s="574">
        <v>0</v>
      </c>
      <c r="DD96" s="574">
        <v>0</v>
      </c>
      <c r="DE96" s="574">
        <v>0</v>
      </c>
      <c r="DF96" s="574">
        <v>0</v>
      </c>
      <c r="DG96" s="574">
        <v>0</v>
      </c>
      <c r="DH96" s="574">
        <v>0</v>
      </c>
    </row>
    <row r="97" spans="1:112">
      <c r="A97" s="568"/>
      <c r="B97" s="568" t="s">
        <v>1357</v>
      </c>
      <c r="C97" s="575"/>
      <c r="D97" s="568" t="s">
        <v>1274</v>
      </c>
      <c r="E97" s="575" t="s">
        <v>1603</v>
      </c>
      <c r="F97" s="573">
        <v>14.37</v>
      </c>
      <c r="G97" s="574">
        <v>14.37312</v>
      </c>
      <c r="H97" s="574">
        <v>0</v>
      </c>
      <c r="I97" s="574">
        <v>0</v>
      </c>
      <c r="J97" s="574">
        <v>0</v>
      </c>
      <c r="K97" s="574">
        <v>0</v>
      </c>
      <c r="L97" s="574">
        <v>0</v>
      </c>
      <c r="M97" s="574">
        <v>14.37312</v>
      </c>
      <c r="N97" s="574">
        <v>0</v>
      </c>
      <c r="O97" s="574">
        <v>0</v>
      </c>
      <c r="P97" s="574">
        <v>0</v>
      </c>
      <c r="Q97" s="574">
        <v>0</v>
      </c>
      <c r="R97" s="574">
        <v>0</v>
      </c>
      <c r="S97" s="574">
        <v>0</v>
      </c>
      <c r="T97" s="574">
        <v>0</v>
      </c>
      <c r="U97" s="574">
        <v>0</v>
      </c>
      <c r="V97" s="574">
        <v>0</v>
      </c>
      <c r="W97" s="574">
        <v>0</v>
      </c>
      <c r="X97" s="574">
        <v>0</v>
      </c>
      <c r="Y97" s="574">
        <v>0</v>
      </c>
      <c r="Z97" s="574">
        <v>0</v>
      </c>
      <c r="AA97" s="574">
        <v>0</v>
      </c>
      <c r="AB97" s="574">
        <v>0</v>
      </c>
      <c r="AC97" s="574">
        <v>0</v>
      </c>
      <c r="AD97" s="574">
        <v>0</v>
      </c>
      <c r="AE97" s="574">
        <v>0</v>
      </c>
      <c r="AF97" s="574">
        <v>0</v>
      </c>
      <c r="AG97" s="574">
        <v>0</v>
      </c>
      <c r="AH97" s="574">
        <v>0</v>
      </c>
      <c r="AI97" s="574">
        <v>0</v>
      </c>
      <c r="AJ97" s="574">
        <v>0</v>
      </c>
      <c r="AK97" s="574">
        <v>0</v>
      </c>
      <c r="AL97" s="574">
        <v>0</v>
      </c>
      <c r="AM97" s="574">
        <v>0</v>
      </c>
      <c r="AN97" s="574">
        <v>0</v>
      </c>
      <c r="AO97" s="574">
        <v>0</v>
      </c>
      <c r="AP97" s="574">
        <v>0</v>
      </c>
      <c r="AQ97" s="574">
        <v>0</v>
      </c>
      <c r="AR97" s="574">
        <v>0</v>
      </c>
      <c r="AS97" s="574">
        <v>0</v>
      </c>
      <c r="AT97" s="574">
        <v>0</v>
      </c>
      <c r="AU97" s="574">
        <v>0</v>
      </c>
      <c r="AV97" s="574">
        <v>0</v>
      </c>
      <c r="AW97" s="574">
        <v>0</v>
      </c>
      <c r="AX97" s="574">
        <v>0</v>
      </c>
      <c r="AY97" s="574">
        <v>0</v>
      </c>
      <c r="AZ97" s="574">
        <v>0</v>
      </c>
      <c r="BA97" s="574">
        <v>0</v>
      </c>
      <c r="BB97" s="574">
        <v>0</v>
      </c>
      <c r="BC97" s="574">
        <v>0</v>
      </c>
      <c r="BD97" s="574">
        <v>0</v>
      </c>
      <c r="BE97" s="574">
        <v>0</v>
      </c>
      <c r="BF97" s="574">
        <v>0</v>
      </c>
      <c r="BG97" s="574">
        <v>0</v>
      </c>
      <c r="BH97" s="574">
        <v>0</v>
      </c>
      <c r="BI97" s="574">
        <v>0</v>
      </c>
      <c r="BJ97" s="574">
        <v>0</v>
      </c>
      <c r="BK97" s="574">
        <v>0</v>
      </c>
      <c r="BL97" s="574">
        <v>0</v>
      </c>
      <c r="BM97" s="574">
        <v>0</v>
      </c>
      <c r="BN97" s="574">
        <v>0</v>
      </c>
      <c r="BO97" s="574">
        <v>0</v>
      </c>
      <c r="BP97" s="574">
        <v>0</v>
      </c>
      <c r="BQ97" s="574">
        <v>0</v>
      </c>
      <c r="BR97" s="574">
        <v>0</v>
      </c>
      <c r="BS97" s="574">
        <v>0</v>
      </c>
      <c r="BT97" s="574">
        <v>0</v>
      </c>
      <c r="BU97" s="574">
        <v>0</v>
      </c>
      <c r="BV97" s="574">
        <v>0</v>
      </c>
      <c r="BW97" s="574">
        <v>0</v>
      </c>
      <c r="BX97" s="574">
        <v>0</v>
      </c>
      <c r="BY97" s="574">
        <v>0</v>
      </c>
      <c r="BZ97" s="574">
        <v>0</v>
      </c>
      <c r="CA97" s="574">
        <v>0</v>
      </c>
      <c r="CB97" s="574">
        <v>0</v>
      </c>
      <c r="CC97" s="574">
        <v>0</v>
      </c>
      <c r="CD97" s="574">
        <v>0</v>
      </c>
      <c r="CE97" s="574">
        <v>0</v>
      </c>
      <c r="CF97" s="574">
        <v>0</v>
      </c>
      <c r="CG97" s="574">
        <v>0</v>
      </c>
      <c r="CH97" s="574">
        <v>0</v>
      </c>
      <c r="CI97" s="574">
        <v>0</v>
      </c>
      <c r="CJ97" s="574">
        <v>0</v>
      </c>
      <c r="CK97" s="574">
        <v>0</v>
      </c>
      <c r="CL97" s="574">
        <v>0</v>
      </c>
      <c r="CM97" s="574">
        <v>0</v>
      </c>
      <c r="CN97" s="574">
        <v>0</v>
      </c>
      <c r="CO97" s="574">
        <v>0</v>
      </c>
      <c r="CP97" s="574">
        <v>0</v>
      </c>
      <c r="CQ97" s="574">
        <v>0</v>
      </c>
      <c r="CR97" s="574">
        <v>0</v>
      </c>
      <c r="CS97" s="574">
        <v>0</v>
      </c>
      <c r="CT97" s="574">
        <v>0</v>
      </c>
      <c r="CU97" s="574">
        <v>0</v>
      </c>
      <c r="CV97" s="574">
        <v>0</v>
      </c>
      <c r="CW97" s="574">
        <v>0</v>
      </c>
      <c r="CX97" s="574">
        <v>0</v>
      </c>
      <c r="CY97" s="574">
        <v>0</v>
      </c>
      <c r="CZ97" s="574">
        <v>0</v>
      </c>
      <c r="DA97" s="574">
        <v>0</v>
      </c>
      <c r="DB97" s="574">
        <v>0</v>
      </c>
      <c r="DC97" s="574">
        <v>0</v>
      </c>
      <c r="DD97" s="574">
        <v>0</v>
      </c>
      <c r="DE97" s="574">
        <v>0</v>
      </c>
      <c r="DF97" s="574">
        <v>0</v>
      </c>
      <c r="DG97" s="574">
        <v>0</v>
      </c>
      <c r="DH97" s="574">
        <v>0</v>
      </c>
    </row>
    <row r="98" spans="1:112">
      <c r="A98" s="568"/>
      <c r="B98" s="568" t="s">
        <v>1357</v>
      </c>
      <c r="C98" s="575"/>
      <c r="D98" s="568" t="s">
        <v>1278</v>
      </c>
      <c r="E98" s="575" t="s">
        <v>356</v>
      </c>
      <c r="F98" s="573">
        <v>6.79</v>
      </c>
      <c r="G98" s="574">
        <v>6.791904</v>
      </c>
      <c r="H98" s="574">
        <v>0</v>
      </c>
      <c r="I98" s="574">
        <v>0</v>
      </c>
      <c r="J98" s="574">
        <v>0</v>
      </c>
      <c r="K98" s="574">
        <v>0</v>
      </c>
      <c r="L98" s="574">
        <v>0</v>
      </c>
      <c r="M98" s="574">
        <v>0</v>
      </c>
      <c r="N98" s="574">
        <v>0</v>
      </c>
      <c r="O98" s="574">
        <v>6.467904</v>
      </c>
      <c r="P98" s="574">
        <v>0</v>
      </c>
      <c r="Q98" s="574">
        <v>0.324</v>
      </c>
      <c r="R98" s="574">
        <v>0</v>
      </c>
      <c r="S98" s="574">
        <v>0</v>
      </c>
      <c r="T98" s="574">
        <v>0</v>
      </c>
      <c r="U98" s="574">
        <v>0</v>
      </c>
      <c r="V98" s="574">
        <v>0</v>
      </c>
      <c r="W98" s="574">
        <v>0</v>
      </c>
      <c r="X98" s="574">
        <v>0</v>
      </c>
      <c r="Y98" s="574">
        <v>0</v>
      </c>
      <c r="Z98" s="574">
        <v>0</v>
      </c>
      <c r="AA98" s="574">
        <v>0</v>
      </c>
      <c r="AB98" s="574">
        <v>0</v>
      </c>
      <c r="AC98" s="574">
        <v>0</v>
      </c>
      <c r="AD98" s="574">
        <v>0</v>
      </c>
      <c r="AE98" s="574">
        <v>0</v>
      </c>
      <c r="AF98" s="574">
        <v>0</v>
      </c>
      <c r="AG98" s="574">
        <v>0</v>
      </c>
      <c r="AH98" s="574">
        <v>0</v>
      </c>
      <c r="AI98" s="574">
        <v>0</v>
      </c>
      <c r="AJ98" s="574">
        <v>0</v>
      </c>
      <c r="AK98" s="574">
        <v>0</v>
      </c>
      <c r="AL98" s="574">
        <v>0</v>
      </c>
      <c r="AM98" s="574">
        <v>0</v>
      </c>
      <c r="AN98" s="574">
        <v>0</v>
      </c>
      <c r="AO98" s="574">
        <v>0</v>
      </c>
      <c r="AP98" s="574">
        <v>0</v>
      </c>
      <c r="AQ98" s="574">
        <v>0</v>
      </c>
      <c r="AR98" s="574">
        <v>0</v>
      </c>
      <c r="AS98" s="574">
        <v>0</v>
      </c>
      <c r="AT98" s="574">
        <v>0</v>
      </c>
      <c r="AU98" s="574">
        <v>0</v>
      </c>
      <c r="AV98" s="574">
        <v>0</v>
      </c>
      <c r="AW98" s="574">
        <v>0</v>
      </c>
      <c r="AX98" s="574">
        <v>0</v>
      </c>
      <c r="AY98" s="574">
        <v>0</v>
      </c>
      <c r="AZ98" s="574">
        <v>0</v>
      </c>
      <c r="BA98" s="574">
        <v>0</v>
      </c>
      <c r="BB98" s="574">
        <v>0</v>
      </c>
      <c r="BC98" s="574">
        <v>0</v>
      </c>
      <c r="BD98" s="574">
        <v>0</v>
      </c>
      <c r="BE98" s="574">
        <v>0</v>
      </c>
      <c r="BF98" s="574">
        <v>0</v>
      </c>
      <c r="BG98" s="574">
        <v>0</v>
      </c>
      <c r="BH98" s="574">
        <v>0</v>
      </c>
      <c r="BI98" s="574">
        <v>0</v>
      </c>
      <c r="BJ98" s="574">
        <v>0</v>
      </c>
      <c r="BK98" s="574">
        <v>0</v>
      </c>
      <c r="BL98" s="574">
        <v>0</v>
      </c>
      <c r="BM98" s="574">
        <v>0</v>
      </c>
      <c r="BN98" s="574">
        <v>0</v>
      </c>
      <c r="BO98" s="574">
        <v>0</v>
      </c>
      <c r="BP98" s="574">
        <v>0</v>
      </c>
      <c r="BQ98" s="574">
        <v>0</v>
      </c>
      <c r="BR98" s="574">
        <v>0</v>
      </c>
      <c r="BS98" s="574">
        <v>0</v>
      </c>
      <c r="BT98" s="574">
        <v>0</v>
      </c>
      <c r="BU98" s="574">
        <v>0</v>
      </c>
      <c r="BV98" s="574">
        <v>0</v>
      </c>
      <c r="BW98" s="574">
        <v>0</v>
      </c>
      <c r="BX98" s="574">
        <v>0</v>
      </c>
      <c r="BY98" s="574">
        <v>0</v>
      </c>
      <c r="BZ98" s="574">
        <v>0</v>
      </c>
      <c r="CA98" s="574">
        <v>0</v>
      </c>
      <c r="CB98" s="574">
        <v>0</v>
      </c>
      <c r="CC98" s="574">
        <v>0</v>
      </c>
      <c r="CD98" s="574">
        <v>0</v>
      </c>
      <c r="CE98" s="574">
        <v>0</v>
      </c>
      <c r="CF98" s="574">
        <v>0</v>
      </c>
      <c r="CG98" s="574">
        <v>0</v>
      </c>
      <c r="CH98" s="574">
        <v>0</v>
      </c>
      <c r="CI98" s="574">
        <v>0</v>
      </c>
      <c r="CJ98" s="574">
        <v>0</v>
      </c>
      <c r="CK98" s="574">
        <v>0</v>
      </c>
      <c r="CL98" s="574">
        <v>0</v>
      </c>
      <c r="CM98" s="574">
        <v>0</v>
      </c>
      <c r="CN98" s="574">
        <v>0</v>
      </c>
      <c r="CO98" s="574">
        <v>0</v>
      </c>
      <c r="CP98" s="574">
        <v>0</v>
      </c>
      <c r="CQ98" s="574">
        <v>0</v>
      </c>
      <c r="CR98" s="574">
        <v>0</v>
      </c>
      <c r="CS98" s="574">
        <v>0</v>
      </c>
      <c r="CT98" s="574">
        <v>0</v>
      </c>
      <c r="CU98" s="574">
        <v>0</v>
      </c>
      <c r="CV98" s="574">
        <v>0</v>
      </c>
      <c r="CW98" s="574">
        <v>0</v>
      </c>
      <c r="CX98" s="574">
        <v>0</v>
      </c>
      <c r="CY98" s="574">
        <v>0</v>
      </c>
      <c r="CZ98" s="574">
        <v>0</v>
      </c>
      <c r="DA98" s="574">
        <v>0</v>
      </c>
      <c r="DB98" s="574">
        <v>0</v>
      </c>
      <c r="DC98" s="574">
        <v>0</v>
      </c>
      <c r="DD98" s="574">
        <v>0</v>
      </c>
      <c r="DE98" s="574">
        <v>0</v>
      </c>
      <c r="DF98" s="574">
        <v>0</v>
      </c>
      <c r="DG98" s="574">
        <v>0</v>
      </c>
      <c r="DH98" s="574">
        <v>0</v>
      </c>
    </row>
    <row r="99" spans="1:112">
      <c r="A99" s="568"/>
      <c r="B99" s="568" t="s">
        <v>1357</v>
      </c>
      <c r="C99" s="575"/>
      <c r="D99" s="568" t="s">
        <v>1280</v>
      </c>
      <c r="E99" s="575" t="s">
        <v>358</v>
      </c>
      <c r="F99" s="573">
        <v>2.87</v>
      </c>
      <c r="G99" s="574">
        <v>2.874624</v>
      </c>
      <c r="H99" s="574">
        <v>0</v>
      </c>
      <c r="I99" s="574">
        <v>0</v>
      </c>
      <c r="J99" s="574">
        <v>0</v>
      </c>
      <c r="K99" s="574">
        <v>0</v>
      </c>
      <c r="L99" s="574">
        <v>0</v>
      </c>
      <c r="M99" s="574">
        <v>0</v>
      </c>
      <c r="N99" s="574">
        <v>0</v>
      </c>
      <c r="O99" s="574">
        <v>0</v>
      </c>
      <c r="P99" s="574">
        <v>0</v>
      </c>
      <c r="Q99" s="574">
        <v>0</v>
      </c>
      <c r="R99" s="574">
        <v>0</v>
      </c>
      <c r="S99" s="574">
        <v>0</v>
      </c>
      <c r="T99" s="574">
        <v>0</v>
      </c>
      <c r="U99" s="574">
        <v>0</v>
      </c>
      <c r="V99" s="574">
        <v>0</v>
      </c>
      <c r="W99" s="574">
        <v>0</v>
      </c>
      <c r="X99" s="574">
        <v>0</v>
      </c>
      <c r="Y99" s="574">
        <v>0</v>
      </c>
      <c r="Z99" s="574">
        <v>0</v>
      </c>
      <c r="AA99" s="574">
        <v>0</v>
      </c>
      <c r="AB99" s="574">
        <v>0</v>
      </c>
      <c r="AC99" s="574">
        <v>0</v>
      </c>
      <c r="AD99" s="574">
        <v>0</v>
      </c>
      <c r="AE99" s="574">
        <v>0</v>
      </c>
      <c r="AF99" s="574">
        <v>0</v>
      </c>
      <c r="AG99" s="574">
        <v>0</v>
      </c>
      <c r="AH99" s="574">
        <v>0</v>
      </c>
      <c r="AI99" s="574">
        <v>0</v>
      </c>
      <c r="AJ99" s="574">
        <v>0</v>
      </c>
      <c r="AK99" s="574">
        <v>0</v>
      </c>
      <c r="AL99" s="574">
        <v>0</v>
      </c>
      <c r="AM99" s="574">
        <v>0</v>
      </c>
      <c r="AN99" s="574">
        <v>0</v>
      </c>
      <c r="AO99" s="574">
        <v>0</v>
      </c>
      <c r="AP99" s="574">
        <v>0</v>
      </c>
      <c r="AQ99" s="574">
        <v>0</v>
      </c>
      <c r="AR99" s="574">
        <v>0</v>
      </c>
      <c r="AS99" s="574">
        <v>0</v>
      </c>
      <c r="AT99" s="574">
        <v>0</v>
      </c>
      <c r="AU99" s="574">
        <v>0</v>
      </c>
      <c r="AV99" s="574">
        <v>0</v>
      </c>
      <c r="AW99" s="574">
        <v>0</v>
      </c>
      <c r="AX99" s="574">
        <v>0</v>
      </c>
      <c r="AY99" s="574">
        <v>0</v>
      </c>
      <c r="AZ99" s="574">
        <v>0</v>
      </c>
      <c r="BA99" s="574">
        <v>0</v>
      </c>
      <c r="BB99" s="574">
        <v>0</v>
      </c>
      <c r="BC99" s="574">
        <v>0</v>
      </c>
      <c r="BD99" s="574">
        <v>0</v>
      </c>
      <c r="BE99" s="574">
        <v>0</v>
      </c>
      <c r="BF99" s="574">
        <v>0</v>
      </c>
      <c r="BG99" s="574">
        <v>0</v>
      </c>
      <c r="BH99" s="574">
        <v>0</v>
      </c>
      <c r="BI99" s="574">
        <v>0</v>
      </c>
      <c r="BJ99" s="574">
        <v>0</v>
      </c>
      <c r="BK99" s="574">
        <v>0</v>
      </c>
      <c r="BL99" s="574">
        <v>0</v>
      </c>
      <c r="BM99" s="574">
        <v>0</v>
      </c>
      <c r="BN99" s="574">
        <v>0</v>
      </c>
      <c r="BO99" s="574">
        <v>0</v>
      </c>
      <c r="BP99" s="574">
        <v>0</v>
      </c>
      <c r="BQ99" s="574">
        <v>0</v>
      </c>
      <c r="BR99" s="574">
        <v>0</v>
      </c>
      <c r="BS99" s="574">
        <v>0</v>
      </c>
      <c r="BT99" s="574">
        <v>0</v>
      </c>
      <c r="BU99" s="574">
        <v>0</v>
      </c>
      <c r="BV99" s="574">
        <v>0</v>
      </c>
      <c r="BW99" s="574">
        <v>0</v>
      </c>
      <c r="BX99" s="574">
        <v>0</v>
      </c>
      <c r="BY99" s="574">
        <v>0</v>
      </c>
      <c r="BZ99" s="574">
        <v>0</v>
      </c>
      <c r="CA99" s="574">
        <v>0</v>
      </c>
      <c r="CB99" s="574">
        <v>0</v>
      </c>
      <c r="CC99" s="574">
        <v>0</v>
      </c>
      <c r="CD99" s="574">
        <v>0</v>
      </c>
      <c r="CE99" s="574">
        <v>0</v>
      </c>
      <c r="CF99" s="574">
        <v>0</v>
      </c>
      <c r="CG99" s="574">
        <v>0</v>
      </c>
      <c r="CH99" s="574">
        <v>0</v>
      </c>
      <c r="CI99" s="574">
        <v>0</v>
      </c>
      <c r="CJ99" s="574">
        <v>0</v>
      </c>
      <c r="CK99" s="574">
        <v>0</v>
      </c>
      <c r="CL99" s="574">
        <v>0</v>
      </c>
      <c r="CM99" s="574">
        <v>0</v>
      </c>
      <c r="CN99" s="574">
        <v>0</v>
      </c>
      <c r="CO99" s="574">
        <v>0</v>
      </c>
      <c r="CP99" s="574">
        <v>0</v>
      </c>
      <c r="CQ99" s="574">
        <v>0</v>
      </c>
      <c r="CR99" s="574">
        <v>0</v>
      </c>
      <c r="CS99" s="574">
        <v>0</v>
      </c>
      <c r="CT99" s="574">
        <v>0</v>
      </c>
      <c r="CU99" s="574">
        <v>0</v>
      </c>
      <c r="CV99" s="574">
        <v>0</v>
      </c>
      <c r="CW99" s="574">
        <v>0</v>
      </c>
      <c r="CX99" s="574">
        <v>0</v>
      </c>
      <c r="CY99" s="574">
        <v>0</v>
      </c>
      <c r="CZ99" s="574">
        <v>0</v>
      </c>
      <c r="DA99" s="574">
        <v>0</v>
      </c>
      <c r="DB99" s="574">
        <v>0</v>
      </c>
      <c r="DC99" s="574">
        <v>0</v>
      </c>
      <c r="DD99" s="574">
        <v>0</v>
      </c>
      <c r="DE99" s="574">
        <v>0</v>
      </c>
      <c r="DF99" s="574">
        <v>0</v>
      </c>
      <c r="DG99" s="574">
        <v>0</v>
      </c>
      <c r="DH99" s="574">
        <v>0</v>
      </c>
    </row>
    <row r="100" spans="1:112">
      <c r="A100" s="568"/>
      <c r="B100" s="568" t="s">
        <v>1357</v>
      </c>
      <c r="C100" s="575"/>
      <c r="D100" s="568" t="s">
        <v>1285</v>
      </c>
      <c r="E100" s="575" t="s">
        <v>1133</v>
      </c>
      <c r="F100" s="573">
        <v>8.62</v>
      </c>
      <c r="G100" s="574">
        <v>8.623872</v>
      </c>
      <c r="H100" s="574">
        <v>0</v>
      </c>
      <c r="I100" s="574">
        <v>0</v>
      </c>
      <c r="J100" s="574">
        <v>0</v>
      </c>
      <c r="K100" s="574">
        <v>0</v>
      </c>
      <c r="L100" s="574">
        <v>0</v>
      </c>
      <c r="M100" s="574">
        <v>0</v>
      </c>
      <c r="N100" s="574">
        <v>0</v>
      </c>
      <c r="O100" s="574">
        <v>0</v>
      </c>
      <c r="P100" s="574">
        <v>0</v>
      </c>
      <c r="Q100" s="574">
        <v>0</v>
      </c>
      <c r="R100" s="574">
        <v>8.623872</v>
      </c>
      <c r="S100" s="574">
        <v>0</v>
      </c>
      <c r="T100" s="574">
        <v>0</v>
      </c>
      <c r="U100" s="574">
        <v>0</v>
      </c>
      <c r="V100" s="574">
        <v>0</v>
      </c>
      <c r="W100" s="574">
        <v>0</v>
      </c>
      <c r="X100" s="574">
        <v>0</v>
      </c>
      <c r="Y100" s="574">
        <v>0</v>
      </c>
      <c r="Z100" s="574">
        <v>0</v>
      </c>
      <c r="AA100" s="574">
        <v>0</v>
      </c>
      <c r="AB100" s="574">
        <v>0</v>
      </c>
      <c r="AC100" s="574">
        <v>0</v>
      </c>
      <c r="AD100" s="574">
        <v>0</v>
      </c>
      <c r="AE100" s="574">
        <v>0</v>
      </c>
      <c r="AF100" s="574">
        <v>0</v>
      </c>
      <c r="AG100" s="574">
        <v>0</v>
      </c>
      <c r="AH100" s="574">
        <v>0</v>
      </c>
      <c r="AI100" s="574">
        <v>0</v>
      </c>
      <c r="AJ100" s="574">
        <v>0</v>
      </c>
      <c r="AK100" s="574">
        <v>0</v>
      </c>
      <c r="AL100" s="574">
        <v>0</v>
      </c>
      <c r="AM100" s="574">
        <v>0</v>
      </c>
      <c r="AN100" s="574">
        <v>0</v>
      </c>
      <c r="AO100" s="574">
        <v>0</v>
      </c>
      <c r="AP100" s="574">
        <v>0</v>
      </c>
      <c r="AQ100" s="574">
        <v>0</v>
      </c>
      <c r="AR100" s="574">
        <v>0</v>
      </c>
      <c r="AS100" s="574">
        <v>0</v>
      </c>
      <c r="AT100" s="574">
        <v>0</v>
      </c>
      <c r="AU100" s="574">
        <v>0</v>
      </c>
      <c r="AV100" s="574">
        <v>0</v>
      </c>
      <c r="AW100" s="574">
        <v>0</v>
      </c>
      <c r="AX100" s="574">
        <v>0</v>
      </c>
      <c r="AY100" s="574">
        <v>0</v>
      </c>
      <c r="AZ100" s="574">
        <v>0</v>
      </c>
      <c r="BA100" s="574">
        <v>0</v>
      </c>
      <c r="BB100" s="574">
        <v>0</v>
      </c>
      <c r="BC100" s="574">
        <v>0</v>
      </c>
      <c r="BD100" s="574">
        <v>0</v>
      </c>
      <c r="BE100" s="574">
        <v>0</v>
      </c>
      <c r="BF100" s="574">
        <v>0</v>
      </c>
      <c r="BG100" s="574">
        <v>0</v>
      </c>
      <c r="BH100" s="574">
        <v>0</v>
      </c>
      <c r="BI100" s="574">
        <v>0</v>
      </c>
      <c r="BJ100" s="574">
        <v>0</v>
      </c>
      <c r="BK100" s="574">
        <v>0</v>
      </c>
      <c r="BL100" s="574">
        <v>0</v>
      </c>
      <c r="BM100" s="574">
        <v>0</v>
      </c>
      <c r="BN100" s="574">
        <v>0</v>
      </c>
      <c r="BO100" s="574">
        <v>0</v>
      </c>
      <c r="BP100" s="574">
        <v>0</v>
      </c>
      <c r="BQ100" s="574">
        <v>0</v>
      </c>
      <c r="BR100" s="574">
        <v>0</v>
      </c>
      <c r="BS100" s="574">
        <v>0</v>
      </c>
      <c r="BT100" s="574">
        <v>0</v>
      </c>
      <c r="BU100" s="574">
        <v>0</v>
      </c>
      <c r="BV100" s="574">
        <v>0</v>
      </c>
      <c r="BW100" s="574">
        <v>0</v>
      </c>
      <c r="BX100" s="574">
        <v>0</v>
      </c>
      <c r="BY100" s="574">
        <v>0</v>
      </c>
      <c r="BZ100" s="574">
        <v>0</v>
      </c>
      <c r="CA100" s="574">
        <v>0</v>
      </c>
      <c r="CB100" s="574">
        <v>0</v>
      </c>
      <c r="CC100" s="574">
        <v>0</v>
      </c>
      <c r="CD100" s="574">
        <v>0</v>
      </c>
      <c r="CE100" s="574">
        <v>0</v>
      </c>
      <c r="CF100" s="574">
        <v>0</v>
      </c>
      <c r="CG100" s="574">
        <v>0</v>
      </c>
      <c r="CH100" s="574">
        <v>0</v>
      </c>
      <c r="CI100" s="574">
        <v>0</v>
      </c>
      <c r="CJ100" s="574">
        <v>0</v>
      </c>
      <c r="CK100" s="574">
        <v>0</v>
      </c>
      <c r="CL100" s="574">
        <v>0</v>
      </c>
      <c r="CM100" s="574">
        <v>0</v>
      </c>
      <c r="CN100" s="574">
        <v>0</v>
      </c>
      <c r="CO100" s="574">
        <v>0</v>
      </c>
      <c r="CP100" s="574">
        <v>0</v>
      </c>
      <c r="CQ100" s="574">
        <v>0</v>
      </c>
      <c r="CR100" s="574">
        <v>0</v>
      </c>
      <c r="CS100" s="574">
        <v>0</v>
      </c>
      <c r="CT100" s="574">
        <v>0</v>
      </c>
      <c r="CU100" s="574">
        <v>0</v>
      </c>
      <c r="CV100" s="574">
        <v>0</v>
      </c>
      <c r="CW100" s="574">
        <v>0</v>
      </c>
      <c r="CX100" s="574">
        <v>0</v>
      </c>
      <c r="CY100" s="574">
        <v>0</v>
      </c>
      <c r="CZ100" s="574">
        <v>0</v>
      </c>
      <c r="DA100" s="574">
        <v>0</v>
      </c>
      <c r="DB100" s="574">
        <v>0</v>
      </c>
      <c r="DC100" s="574">
        <v>0</v>
      </c>
      <c r="DD100" s="574">
        <v>0</v>
      </c>
      <c r="DE100" s="574">
        <v>0</v>
      </c>
      <c r="DF100" s="574">
        <v>0</v>
      </c>
      <c r="DG100" s="574">
        <v>0</v>
      </c>
      <c r="DH100" s="574">
        <v>0</v>
      </c>
    </row>
    <row r="101" spans="1:112">
      <c r="A101" s="568" t="s">
        <v>1331</v>
      </c>
      <c r="B101" s="568"/>
      <c r="C101" s="575" t="s">
        <v>1362</v>
      </c>
      <c r="D101" s="568"/>
      <c r="E101" s="575"/>
      <c r="F101" s="573">
        <v>592.51</v>
      </c>
      <c r="G101" s="574">
        <v>0</v>
      </c>
      <c r="H101" s="574">
        <v>0</v>
      </c>
      <c r="I101" s="574">
        <v>0</v>
      </c>
      <c r="J101" s="574">
        <v>0</v>
      </c>
      <c r="K101" s="574">
        <v>0</v>
      </c>
      <c r="L101" s="574">
        <v>0</v>
      </c>
      <c r="M101" s="574">
        <v>0</v>
      </c>
      <c r="N101" s="574">
        <v>0</v>
      </c>
      <c r="O101" s="574">
        <v>0</v>
      </c>
      <c r="P101" s="574">
        <v>0</v>
      </c>
      <c r="Q101" s="574">
        <v>0</v>
      </c>
      <c r="R101" s="574">
        <v>0</v>
      </c>
      <c r="S101" s="574">
        <v>0</v>
      </c>
      <c r="T101" s="574">
        <v>0</v>
      </c>
      <c r="U101" s="574">
        <v>82.5</v>
      </c>
      <c r="V101" s="574">
        <v>82.5</v>
      </c>
      <c r="W101" s="574">
        <v>0</v>
      </c>
      <c r="X101" s="574">
        <v>0</v>
      </c>
      <c r="Y101" s="574">
        <v>0</v>
      </c>
      <c r="Z101" s="574">
        <v>0</v>
      </c>
      <c r="AA101" s="574">
        <v>0</v>
      </c>
      <c r="AB101" s="574">
        <v>0</v>
      </c>
      <c r="AC101" s="574">
        <v>0</v>
      </c>
      <c r="AD101" s="574">
        <v>0</v>
      </c>
      <c r="AE101" s="574">
        <v>0</v>
      </c>
      <c r="AF101" s="574">
        <v>0</v>
      </c>
      <c r="AG101" s="574">
        <v>0</v>
      </c>
      <c r="AH101" s="574">
        <v>0</v>
      </c>
      <c r="AI101" s="574">
        <v>0</v>
      </c>
      <c r="AJ101" s="574">
        <v>0</v>
      </c>
      <c r="AK101" s="574">
        <v>0</v>
      </c>
      <c r="AL101" s="574">
        <v>0</v>
      </c>
      <c r="AM101" s="574">
        <v>0</v>
      </c>
      <c r="AN101" s="574">
        <v>0</v>
      </c>
      <c r="AO101" s="574">
        <v>0</v>
      </c>
      <c r="AP101" s="574">
        <v>0</v>
      </c>
      <c r="AQ101" s="574">
        <v>0</v>
      </c>
      <c r="AR101" s="574">
        <v>0</v>
      </c>
      <c r="AS101" s="574">
        <v>0</v>
      </c>
      <c r="AT101" s="574">
        <v>0</v>
      </c>
      <c r="AU101" s="574">
        <v>0</v>
      </c>
      <c r="AV101" s="574">
        <v>0</v>
      </c>
      <c r="AW101" s="574">
        <v>510.0108</v>
      </c>
      <c r="AX101" s="574">
        <v>0</v>
      </c>
      <c r="AY101" s="574">
        <v>0</v>
      </c>
      <c r="AZ101" s="574">
        <v>0</v>
      </c>
      <c r="BA101" s="574">
        <v>0</v>
      </c>
      <c r="BB101" s="574">
        <v>510.0108</v>
      </c>
      <c r="BC101" s="574">
        <v>0</v>
      </c>
      <c r="BD101" s="574">
        <v>0</v>
      </c>
      <c r="BE101" s="574">
        <v>0</v>
      </c>
      <c r="BF101" s="574">
        <v>0</v>
      </c>
      <c r="BG101" s="574">
        <v>0</v>
      </c>
      <c r="BH101" s="574">
        <v>0</v>
      </c>
      <c r="BI101" s="574">
        <v>0</v>
      </c>
      <c r="BJ101" s="574">
        <v>0</v>
      </c>
      <c r="BK101" s="574">
        <v>0</v>
      </c>
      <c r="BL101" s="574">
        <v>0</v>
      </c>
      <c r="BM101" s="574">
        <v>0</v>
      </c>
      <c r="BN101" s="574">
        <v>0</v>
      </c>
      <c r="BO101" s="574">
        <v>0</v>
      </c>
      <c r="BP101" s="574">
        <v>0</v>
      </c>
      <c r="BQ101" s="574">
        <v>0</v>
      </c>
      <c r="BR101" s="574">
        <v>0</v>
      </c>
      <c r="BS101" s="574">
        <v>0</v>
      </c>
      <c r="BT101" s="574">
        <v>0</v>
      </c>
      <c r="BU101" s="574">
        <v>0</v>
      </c>
      <c r="BV101" s="574">
        <v>0</v>
      </c>
      <c r="BW101" s="574">
        <v>0</v>
      </c>
      <c r="BX101" s="574">
        <v>0</v>
      </c>
      <c r="BY101" s="574">
        <v>0</v>
      </c>
      <c r="BZ101" s="574">
        <v>0</v>
      </c>
      <c r="CA101" s="574">
        <v>0</v>
      </c>
      <c r="CB101" s="574">
        <v>0</v>
      </c>
      <c r="CC101" s="574">
        <v>0</v>
      </c>
      <c r="CD101" s="574">
        <v>0</v>
      </c>
      <c r="CE101" s="574">
        <v>0</v>
      </c>
      <c r="CF101" s="574">
        <v>0</v>
      </c>
      <c r="CG101" s="574">
        <v>0</v>
      </c>
      <c r="CH101" s="574">
        <v>0</v>
      </c>
      <c r="CI101" s="574">
        <v>0</v>
      </c>
      <c r="CJ101" s="574">
        <v>0</v>
      </c>
      <c r="CK101" s="574">
        <v>0</v>
      </c>
      <c r="CL101" s="574">
        <v>0</v>
      </c>
      <c r="CM101" s="574">
        <v>0</v>
      </c>
      <c r="CN101" s="574">
        <v>0</v>
      </c>
      <c r="CO101" s="574">
        <v>0</v>
      </c>
      <c r="CP101" s="574">
        <v>0</v>
      </c>
      <c r="CQ101" s="574">
        <v>0</v>
      </c>
      <c r="CR101" s="574">
        <v>0</v>
      </c>
      <c r="CS101" s="574">
        <v>0</v>
      </c>
      <c r="CT101" s="574">
        <v>0</v>
      </c>
      <c r="CU101" s="574">
        <v>0</v>
      </c>
      <c r="CV101" s="574">
        <v>0</v>
      </c>
      <c r="CW101" s="574">
        <v>0</v>
      </c>
      <c r="CX101" s="574">
        <v>0</v>
      </c>
      <c r="CY101" s="574">
        <v>0</v>
      </c>
      <c r="CZ101" s="574">
        <v>0</v>
      </c>
      <c r="DA101" s="574">
        <v>0</v>
      </c>
      <c r="DB101" s="574">
        <v>0</v>
      </c>
      <c r="DC101" s="574">
        <v>0</v>
      </c>
      <c r="DD101" s="574">
        <v>0</v>
      </c>
      <c r="DE101" s="574">
        <v>0</v>
      </c>
      <c r="DF101" s="574">
        <v>0</v>
      </c>
      <c r="DG101" s="574">
        <v>0</v>
      </c>
      <c r="DH101" s="574">
        <v>0</v>
      </c>
    </row>
    <row r="102" spans="1:112">
      <c r="A102" s="568" t="s">
        <v>1333</v>
      </c>
      <c r="B102" s="568" t="s">
        <v>1363</v>
      </c>
      <c r="C102" s="575" t="s">
        <v>1364</v>
      </c>
      <c r="D102" s="568"/>
      <c r="E102" s="575"/>
      <c r="F102" s="573">
        <v>50.91</v>
      </c>
      <c r="G102" s="574">
        <v>0</v>
      </c>
      <c r="H102" s="574">
        <v>0</v>
      </c>
      <c r="I102" s="574">
        <v>0</v>
      </c>
      <c r="J102" s="574">
        <v>0</v>
      </c>
      <c r="K102" s="574">
        <v>0</v>
      </c>
      <c r="L102" s="574">
        <v>0</v>
      </c>
      <c r="M102" s="574">
        <v>0</v>
      </c>
      <c r="N102" s="574">
        <v>0</v>
      </c>
      <c r="O102" s="574">
        <v>0</v>
      </c>
      <c r="P102" s="574">
        <v>0</v>
      </c>
      <c r="Q102" s="574">
        <v>0</v>
      </c>
      <c r="R102" s="574">
        <v>0</v>
      </c>
      <c r="S102" s="574">
        <v>0</v>
      </c>
      <c r="T102" s="574">
        <v>0</v>
      </c>
      <c r="U102" s="574">
        <v>5</v>
      </c>
      <c r="V102" s="574">
        <v>5</v>
      </c>
      <c r="W102" s="574">
        <v>0</v>
      </c>
      <c r="X102" s="574">
        <v>0</v>
      </c>
      <c r="Y102" s="574">
        <v>0</v>
      </c>
      <c r="Z102" s="574">
        <v>0</v>
      </c>
      <c r="AA102" s="574">
        <v>0</v>
      </c>
      <c r="AB102" s="574">
        <v>0</v>
      </c>
      <c r="AC102" s="574">
        <v>0</v>
      </c>
      <c r="AD102" s="574">
        <v>0</v>
      </c>
      <c r="AE102" s="574">
        <v>0</v>
      </c>
      <c r="AF102" s="574">
        <v>0</v>
      </c>
      <c r="AG102" s="574">
        <v>0</v>
      </c>
      <c r="AH102" s="574">
        <v>0</v>
      </c>
      <c r="AI102" s="574">
        <v>0</v>
      </c>
      <c r="AJ102" s="574">
        <v>0</v>
      </c>
      <c r="AK102" s="574">
        <v>0</v>
      </c>
      <c r="AL102" s="574">
        <v>0</v>
      </c>
      <c r="AM102" s="574">
        <v>0</v>
      </c>
      <c r="AN102" s="574">
        <v>0</v>
      </c>
      <c r="AO102" s="574">
        <v>0</v>
      </c>
      <c r="AP102" s="574">
        <v>0</v>
      </c>
      <c r="AQ102" s="574">
        <v>0</v>
      </c>
      <c r="AR102" s="574">
        <v>0</v>
      </c>
      <c r="AS102" s="574">
        <v>0</v>
      </c>
      <c r="AT102" s="574">
        <v>0</v>
      </c>
      <c r="AU102" s="574">
        <v>0</v>
      </c>
      <c r="AV102" s="574">
        <v>0</v>
      </c>
      <c r="AW102" s="574">
        <v>45.9132</v>
      </c>
      <c r="AX102" s="574">
        <v>0</v>
      </c>
      <c r="AY102" s="574">
        <v>0</v>
      </c>
      <c r="AZ102" s="574">
        <v>0</v>
      </c>
      <c r="BA102" s="574">
        <v>0</v>
      </c>
      <c r="BB102" s="574">
        <v>45.9132</v>
      </c>
      <c r="BC102" s="574">
        <v>0</v>
      </c>
      <c r="BD102" s="574">
        <v>0</v>
      </c>
      <c r="BE102" s="574">
        <v>0</v>
      </c>
      <c r="BF102" s="574">
        <v>0</v>
      </c>
      <c r="BG102" s="574">
        <v>0</v>
      </c>
      <c r="BH102" s="574">
        <v>0</v>
      </c>
      <c r="BI102" s="574">
        <v>0</v>
      </c>
      <c r="BJ102" s="574">
        <v>0</v>
      </c>
      <c r="BK102" s="574">
        <v>0</v>
      </c>
      <c r="BL102" s="574">
        <v>0</v>
      </c>
      <c r="BM102" s="574">
        <v>0</v>
      </c>
      <c r="BN102" s="574">
        <v>0</v>
      </c>
      <c r="BO102" s="574">
        <v>0</v>
      </c>
      <c r="BP102" s="574">
        <v>0</v>
      </c>
      <c r="BQ102" s="574">
        <v>0</v>
      </c>
      <c r="BR102" s="574">
        <v>0</v>
      </c>
      <c r="BS102" s="574">
        <v>0</v>
      </c>
      <c r="BT102" s="574">
        <v>0</v>
      </c>
      <c r="BU102" s="574">
        <v>0</v>
      </c>
      <c r="BV102" s="574">
        <v>0</v>
      </c>
      <c r="BW102" s="574">
        <v>0</v>
      </c>
      <c r="BX102" s="574">
        <v>0</v>
      </c>
      <c r="BY102" s="574">
        <v>0</v>
      </c>
      <c r="BZ102" s="574">
        <v>0</v>
      </c>
      <c r="CA102" s="574">
        <v>0</v>
      </c>
      <c r="CB102" s="574">
        <v>0</v>
      </c>
      <c r="CC102" s="574">
        <v>0</v>
      </c>
      <c r="CD102" s="574">
        <v>0</v>
      </c>
      <c r="CE102" s="574">
        <v>0</v>
      </c>
      <c r="CF102" s="574">
        <v>0</v>
      </c>
      <c r="CG102" s="574">
        <v>0</v>
      </c>
      <c r="CH102" s="574">
        <v>0</v>
      </c>
      <c r="CI102" s="574">
        <v>0</v>
      </c>
      <c r="CJ102" s="574">
        <v>0</v>
      </c>
      <c r="CK102" s="574">
        <v>0</v>
      </c>
      <c r="CL102" s="574">
        <v>0</v>
      </c>
      <c r="CM102" s="574">
        <v>0</v>
      </c>
      <c r="CN102" s="574">
        <v>0</v>
      </c>
      <c r="CO102" s="574">
        <v>0</v>
      </c>
      <c r="CP102" s="574">
        <v>0</v>
      </c>
      <c r="CQ102" s="574">
        <v>0</v>
      </c>
      <c r="CR102" s="574">
        <v>0</v>
      </c>
      <c r="CS102" s="574">
        <v>0</v>
      </c>
      <c r="CT102" s="574">
        <v>0</v>
      </c>
      <c r="CU102" s="574">
        <v>0</v>
      </c>
      <c r="CV102" s="574">
        <v>0</v>
      </c>
      <c r="CW102" s="574">
        <v>0</v>
      </c>
      <c r="CX102" s="574">
        <v>0</v>
      </c>
      <c r="CY102" s="574">
        <v>0</v>
      </c>
      <c r="CZ102" s="574">
        <v>0</v>
      </c>
      <c r="DA102" s="574">
        <v>0</v>
      </c>
      <c r="DB102" s="574">
        <v>0</v>
      </c>
      <c r="DC102" s="574">
        <v>0</v>
      </c>
      <c r="DD102" s="574">
        <v>0</v>
      </c>
      <c r="DE102" s="574">
        <v>0</v>
      </c>
      <c r="DF102" s="574">
        <v>0</v>
      </c>
      <c r="DG102" s="574">
        <v>0</v>
      </c>
      <c r="DH102" s="574">
        <v>0</v>
      </c>
    </row>
    <row r="103" spans="1:112">
      <c r="A103" s="568"/>
      <c r="B103" s="568" t="s">
        <v>1363</v>
      </c>
      <c r="C103" s="575"/>
      <c r="D103" s="568" t="s">
        <v>1274</v>
      </c>
      <c r="E103" s="575" t="s">
        <v>1603</v>
      </c>
      <c r="F103" s="573">
        <v>0.71</v>
      </c>
      <c r="G103" s="574">
        <v>0</v>
      </c>
      <c r="H103" s="574">
        <v>0</v>
      </c>
      <c r="I103" s="574">
        <v>0</v>
      </c>
      <c r="J103" s="574">
        <v>0</v>
      </c>
      <c r="K103" s="574">
        <v>0</v>
      </c>
      <c r="L103" s="574">
        <v>0</v>
      </c>
      <c r="M103" s="574">
        <v>0</v>
      </c>
      <c r="N103" s="574">
        <v>0</v>
      </c>
      <c r="O103" s="574">
        <v>0</v>
      </c>
      <c r="P103" s="574">
        <v>0</v>
      </c>
      <c r="Q103" s="574">
        <v>0</v>
      </c>
      <c r="R103" s="574">
        <v>0</v>
      </c>
      <c r="S103" s="574">
        <v>0</v>
      </c>
      <c r="T103" s="574">
        <v>0</v>
      </c>
      <c r="U103" s="574">
        <v>0</v>
      </c>
      <c r="V103" s="574">
        <v>0</v>
      </c>
      <c r="W103" s="574">
        <v>0</v>
      </c>
      <c r="X103" s="574">
        <v>0</v>
      </c>
      <c r="Y103" s="574">
        <v>0</v>
      </c>
      <c r="Z103" s="574">
        <v>0</v>
      </c>
      <c r="AA103" s="574">
        <v>0</v>
      </c>
      <c r="AB103" s="574">
        <v>0</v>
      </c>
      <c r="AC103" s="574">
        <v>0</v>
      </c>
      <c r="AD103" s="574">
        <v>0</v>
      </c>
      <c r="AE103" s="574">
        <v>0</v>
      </c>
      <c r="AF103" s="574">
        <v>0</v>
      </c>
      <c r="AG103" s="574">
        <v>0</v>
      </c>
      <c r="AH103" s="574">
        <v>0</v>
      </c>
      <c r="AI103" s="574">
        <v>0</v>
      </c>
      <c r="AJ103" s="574">
        <v>0</v>
      </c>
      <c r="AK103" s="574">
        <v>0</v>
      </c>
      <c r="AL103" s="574">
        <v>0</v>
      </c>
      <c r="AM103" s="574">
        <v>0</v>
      </c>
      <c r="AN103" s="574">
        <v>0</v>
      </c>
      <c r="AO103" s="574">
        <v>0</v>
      </c>
      <c r="AP103" s="574">
        <v>0</v>
      </c>
      <c r="AQ103" s="574">
        <v>0</v>
      </c>
      <c r="AR103" s="574">
        <v>0</v>
      </c>
      <c r="AS103" s="574">
        <v>0</v>
      </c>
      <c r="AT103" s="574">
        <v>0</v>
      </c>
      <c r="AU103" s="574">
        <v>0</v>
      </c>
      <c r="AV103" s="574">
        <v>0</v>
      </c>
      <c r="AW103" s="574">
        <v>0.7056</v>
      </c>
      <c r="AX103" s="574">
        <v>0</v>
      </c>
      <c r="AY103" s="574">
        <v>0</v>
      </c>
      <c r="AZ103" s="574">
        <v>0</v>
      </c>
      <c r="BA103" s="574">
        <v>0</v>
      </c>
      <c r="BB103" s="574">
        <v>0.7056</v>
      </c>
      <c r="BC103" s="574">
        <v>0</v>
      </c>
      <c r="BD103" s="574">
        <v>0</v>
      </c>
      <c r="BE103" s="574">
        <v>0</v>
      </c>
      <c r="BF103" s="574">
        <v>0</v>
      </c>
      <c r="BG103" s="574">
        <v>0</v>
      </c>
      <c r="BH103" s="574">
        <v>0</v>
      </c>
      <c r="BI103" s="574">
        <v>0</v>
      </c>
      <c r="BJ103" s="574">
        <v>0</v>
      </c>
      <c r="BK103" s="574">
        <v>0</v>
      </c>
      <c r="BL103" s="574">
        <v>0</v>
      </c>
      <c r="BM103" s="574">
        <v>0</v>
      </c>
      <c r="BN103" s="574">
        <v>0</v>
      </c>
      <c r="BO103" s="574">
        <v>0</v>
      </c>
      <c r="BP103" s="574">
        <v>0</v>
      </c>
      <c r="BQ103" s="574">
        <v>0</v>
      </c>
      <c r="BR103" s="574">
        <v>0</v>
      </c>
      <c r="BS103" s="574">
        <v>0</v>
      </c>
      <c r="BT103" s="574">
        <v>0</v>
      </c>
      <c r="BU103" s="574">
        <v>0</v>
      </c>
      <c r="BV103" s="574">
        <v>0</v>
      </c>
      <c r="BW103" s="574">
        <v>0</v>
      </c>
      <c r="BX103" s="574">
        <v>0</v>
      </c>
      <c r="BY103" s="574">
        <v>0</v>
      </c>
      <c r="BZ103" s="574">
        <v>0</v>
      </c>
      <c r="CA103" s="574">
        <v>0</v>
      </c>
      <c r="CB103" s="574">
        <v>0</v>
      </c>
      <c r="CC103" s="574">
        <v>0</v>
      </c>
      <c r="CD103" s="574">
        <v>0</v>
      </c>
      <c r="CE103" s="574">
        <v>0</v>
      </c>
      <c r="CF103" s="574">
        <v>0</v>
      </c>
      <c r="CG103" s="574">
        <v>0</v>
      </c>
      <c r="CH103" s="574">
        <v>0</v>
      </c>
      <c r="CI103" s="574">
        <v>0</v>
      </c>
      <c r="CJ103" s="574">
        <v>0</v>
      </c>
      <c r="CK103" s="574">
        <v>0</v>
      </c>
      <c r="CL103" s="574">
        <v>0</v>
      </c>
      <c r="CM103" s="574">
        <v>0</v>
      </c>
      <c r="CN103" s="574">
        <v>0</v>
      </c>
      <c r="CO103" s="574">
        <v>0</v>
      </c>
      <c r="CP103" s="574">
        <v>0</v>
      </c>
      <c r="CQ103" s="574">
        <v>0</v>
      </c>
      <c r="CR103" s="574">
        <v>0</v>
      </c>
      <c r="CS103" s="574">
        <v>0</v>
      </c>
      <c r="CT103" s="574">
        <v>0</v>
      </c>
      <c r="CU103" s="574">
        <v>0</v>
      </c>
      <c r="CV103" s="574">
        <v>0</v>
      </c>
      <c r="CW103" s="574">
        <v>0</v>
      </c>
      <c r="CX103" s="574">
        <v>0</v>
      </c>
      <c r="CY103" s="574">
        <v>0</v>
      </c>
      <c r="CZ103" s="574">
        <v>0</v>
      </c>
      <c r="DA103" s="574">
        <v>0</v>
      </c>
      <c r="DB103" s="574">
        <v>0</v>
      </c>
      <c r="DC103" s="574">
        <v>0</v>
      </c>
      <c r="DD103" s="574">
        <v>0</v>
      </c>
      <c r="DE103" s="574">
        <v>0</v>
      </c>
      <c r="DF103" s="574">
        <v>0</v>
      </c>
      <c r="DG103" s="574">
        <v>0</v>
      </c>
      <c r="DH103" s="574">
        <v>0</v>
      </c>
    </row>
    <row r="104" spans="1:112">
      <c r="A104" s="568"/>
      <c r="B104" s="568" t="s">
        <v>1363</v>
      </c>
      <c r="C104" s="575"/>
      <c r="D104" s="568" t="s">
        <v>1278</v>
      </c>
      <c r="E104" s="575" t="s">
        <v>356</v>
      </c>
      <c r="F104" s="573">
        <v>0.16</v>
      </c>
      <c r="G104" s="574">
        <v>0</v>
      </c>
      <c r="H104" s="574">
        <v>0</v>
      </c>
      <c r="I104" s="574">
        <v>0</v>
      </c>
      <c r="J104" s="574">
        <v>0</v>
      </c>
      <c r="K104" s="574">
        <v>0</v>
      </c>
      <c r="L104" s="574">
        <v>0</v>
      </c>
      <c r="M104" s="574">
        <v>0</v>
      </c>
      <c r="N104" s="574">
        <v>0</v>
      </c>
      <c r="O104" s="574">
        <v>0</v>
      </c>
      <c r="P104" s="574">
        <v>0</v>
      </c>
      <c r="Q104" s="574">
        <v>0</v>
      </c>
      <c r="R104" s="574">
        <v>0</v>
      </c>
      <c r="S104" s="574">
        <v>0</v>
      </c>
      <c r="T104" s="574">
        <v>0</v>
      </c>
      <c r="U104" s="574">
        <v>0</v>
      </c>
      <c r="V104" s="574">
        <v>0</v>
      </c>
      <c r="W104" s="574">
        <v>0</v>
      </c>
      <c r="X104" s="574">
        <v>0</v>
      </c>
      <c r="Y104" s="574">
        <v>0</v>
      </c>
      <c r="Z104" s="574">
        <v>0</v>
      </c>
      <c r="AA104" s="574">
        <v>0</v>
      </c>
      <c r="AB104" s="574">
        <v>0</v>
      </c>
      <c r="AC104" s="574">
        <v>0</v>
      </c>
      <c r="AD104" s="574">
        <v>0</v>
      </c>
      <c r="AE104" s="574">
        <v>0</v>
      </c>
      <c r="AF104" s="574">
        <v>0</v>
      </c>
      <c r="AG104" s="574">
        <v>0</v>
      </c>
      <c r="AH104" s="574">
        <v>0</v>
      </c>
      <c r="AI104" s="574">
        <v>0</v>
      </c>
      <c r="AJ104" s="574">
        <v>0</v>
      </c>
      <c r="AK104" s="574">
        <v>0</v>
      </c>
      <c r="AL104" s="574">
        <v>0</v>
      </c>
      <c r="AM104" s="574">
        <v>0</v>
      </c>
      <c r="AN104" s="574">
        <v>0</v>
      </c>
      <c r="AO104" s="574">
        <v>0</v>
      </c>
      <c r="AP104" s="574">
        <v>0</v>
      </c>
      <c r="AQ104" s="574">
        <v>0</v>
      </c>
      <c r="AR104" s="574">
        <v>0</v>
      </c>
      <c r="AS104" s="574">
        <v>0</v>
      </c>
      <c r="AT104" s="574">
        <v>0</v>
      </c>
      <c r="AU104" s="574">
        <v>0</v>
      </c>
      <c r="AV104" s="574">
        <v>0</v>
      </c>
      <c r="AW104" s="574">
        <v>0.1596</v>
      </c>
      <c r="AX104" s="574">
        <v>0</v>
      </c>
      <c r="AY104" s="574">
        <v>0</v>
      </c>
      <c r="AZ104" s="574">
        <v>0</v>
      </c>
      <c r="BA104" s="574">
        <v>0</v>
      </c>
      <c r="BB104" s="574">
        <v>0.1596</v>
      </c>
      <c r="BC104" s="574">
        <v>0</v>
      </c>
      <c r="BD104" s="574">
        <v>0</v>
      </c>
      <c r="BE104" s="574">
        <v>0</v>
      </c>
      <c r="BF104" s="574">
        <v>0</v>
      </c>
      <c r="BG104" s="574">
        <v>0</v>
      </c>
      <c r="BH104" s="574">
        <v>0</v>
      </c>
      <c r="BI104" s="574">
        <v>0</v>
      </c>
      <c r="BJ104" s="574">
        <v>0</v>
      </c>
      <c r="BK104" s="574">
        <v>0</v>
      </c>
      <c r="BL104" s="574">
        <v>0</v>
      </c>
      <c r="BM104" s="574">
        <v>0</v>
      </c>
      <c r="BN104" s="574">
        <v>0</v>
      </c>
      <c r="BO104" s="574">
        <v>0</v>
      </c>
      <c r="BP104" s="574">
        <v>0</v>
      </c>
      <c r="BQ104" s="574">
        <v>0</v>
      </c>
      <c r="BR104" s="574">
        <v>0</v>
      </c>
      <c r="BS104" s="574">
        <v>0</v>
      </c>
      <c r="BT104" s="574">
        <v>0</v>
      </c>
      <c r="BU104" s="574">
        <v>0</v>
      </c>
      <c r="BV104" s="574">
        <v>0</v>
      </c>
      <c r="BW104" s="574">
        <v>0</v>
      </c>
      <c r="BX104" s="574">
        <v>0</v>
      </c>
      <c r="BY104" s="574">
        <v>0</v>
      </c>
      <c r="BZ104" s="574">
        <v>0</v>
      </c>
      <c r="CA104" s="574">
        <v>0</v>
      </c>
      <c r="CB104" s="574">
        <v>0</v>
      </c>
      <c r="CC104" s="574">
        <v>0</v>
      </c>
      <c r="CD104" s="574">
        <v>0</v>
      </c>
      <c r="CE104" s="574">
        <v>0</v>
      </c>
      <c r="CF104" s="574">
        <v>0</v>
      </c>
      <c r="CG104" s="574">
        <v>0</v>
      </c>
      <c r="CH104" s="574">
        <v>0</v>
      </c>
      <c r="CI104" s="574">
        <v>0</v>
      </c>
      <c r="CJ104" s="574">
        <v>0</v>
      </c>
      <c r="CK104" s="574">
        <v>0</v>
      </c>
      <c r="CL104" s="574">
        <v>0</v>
      </c>
      <c r="CM104" s="574">
        <v>0</v>
      </c>
      <c r="CN104" s="574">
        <v>0</v>
      </c>
      <c r="CO104" s="574">
        <v>0</v>
      </c>
      <c r="CP104" s="574">
        <v>0</v>
      </c>
      <c r="CQ104" s="574">
        <v>0</v>
      </c>
      <c r="CR104" s="574">
        <v>0</v>
      </c>
      <c r="CS104" s="574">
        <v>0</v>
      </c>
      <c r="CT104" s="574">
        <v>0</v>
      </c>
      <c r="CU104" s="574">
        <v>0</v>
      </c>
      <c r="CV104" s="574">
        <v>0</v>
      </c>
      <c r="CW104" s="574">
        <v>0</v>
      </c>
      <c r="CX104" s="574">
        <v>0</v>
      </c>
      <c r="CY104" s="574">
        <v>0</v>
      </c>
      <c r="CZ104" s="574">
        <v>0</v>
      </c>
      <c r="DA104" s="574">
        <v>0</v>
      </c>
      <c r="DB104" s="574">
        <v>0</v>
      </c>
      <c r="DC104" s="574">
        <v>0</v>
      </c>
      <c r="DD104" s="574">
        <v>0</v>
      </c>
      <c r="DE104" s="574">
        <v>0</v>
      </c>
      <c r="DF104" s="574">
        <v>0</v>
      </c>
      <c r="DG104" s="574">
        <v>0</v>
      </c>
      <c r="DH104" s="574">
        <v>0</v>
      </c>
    </row>
    <row r="105" spans="1:112">
      <c r="A105" s="568"/>
      <c r="B105" s="568" t="s">
        <v>1363</v>
      </c>
      <c r="C105" s="575"/>
      <c r="D105" s="568" t="s">
        <v>1368</v>
      </c>
      <c r="E105" s="575" t="s">
        <v>1608</v>
      </c>
      <c r="F105" s="573">
        <v>50.05</v>
      </c>
      <c r="G105" s="574">
        <v>0</v>
      </c>
      <c r="H105" s="574">
        <v>0</v>
      </c>
      <c r="I105" s="574">
        <v>0</v>
      </c>
      <c r="J105" s="574">
        <v>0</v>
      </c>
      <c r="K105" s="574">
        <v>0</v>
      </c>
      <c r="L105" s="574">
        <v>0</v>
      </c>
      <c r="M105" s="574">
        <v>0</v>
      </c>
      <c r="N105" s="574">
        <v>0</v>
      </c>
      <c r="O105" s="574">
        <v>0</v>
      </c>
      <c r="P105" s="574">
        <v>0</v>
      </c>
      <c r="Q105" s="574">
        <v>0</v>
      </c>
      <c r="R105" s="574">
        <v>0</v>
      </c>
      <c r="S105" s="574">
        <v>0</v>
      </c>
      <c r="T105" s="574">
        <v>0</v>
      </c>
      <c r="U105" s="574">
        <v>5</v>
      </c>
      <c r="V105" s="574">
        <v>5</v>
      </c>
      <c r="W105" s="574">
        <v>0</v>
      </c>
      <c r="X105" s="574">
        <v>0</v>
      </c>
      <c r="Y105" s="574">
        <v>0</v>
      </c>
      <c r="Z105" s="574">
        <v>0</v>
      </c>
      <c r="AA105" s="574">
        <v>0</v>
      </c>
      <c r="AB105" s="574">
        <v>0</v>
      </c>
      <c r="AC105" s="574">
        <v>0</v>
      </c>
      <c r="AD105" s="574">
        <v>0</v>
      </c>
      <c r="AE105" s="574">
        <v>0</v>
      </c>
      <c r="AF105" s="574">
        <v>0</v>
      </c>
      <c r="AG105" s="574">
        <v>0</v>
      </c>
      <c r="AH105" s="574">
        <v>0</v>
      </c>
      <c r="AI105" s="574">
        <v>0</v>
      </c>
      <c r="AJ105" s="574">
        <v>0</v>
      </c>
      <c r="AK105" s="574">
        <v>0</v>
      </c>
      <c r="AL105" s="574">
        <v>0</v>
      </c>
      <c r="AM105" s="574">
        <v>0</v>
      </c>
      <c r="AN105" s="574">
        <v>0</v>
      </c>
      <c r="AO105" s="574">
        <v>0</v>
      </c>
      <c r="AP105" s="574">
        <v>0</v>
      </c>
      <c r="AQ105" s="574">
        <v>0</v>
      </c>
      <c r="AR105" s="574">
        <v>0</v>
      </c>
      <c r="AS105" s="574">
        <v>0</v>
      </c>
      <c r="AT105" s="574">
        <v>0</v>
      </c>
      <c r="AU105" s="574">
        <v>0</v>
      </c>
      <c r="AV105" s="574">
        <v>0</v>
      </c>
      <c r="AW105" s="574">
        <v>45.048</v>
      </c>
      <c r="AX105" s="574">
        <v>0</v>
      </c>
      <c r="AY105" s="574">
        <v>0</v>
      </c>
      <c r="AZ105" s="574">
        <v>0</v>
      </c>
      <c r="BA105" s="574">
        <v>0</v>
      </c>
      <c r="BB105" s="574">
        <v>45.048</v>
      </c>
      <c r="BC105" s="574">
        <v>0</v>
      </c>
      <c r="BD105" s="574">
        <v>0</v>
      </c>
      <c r="BE105" s="574">
        <v>0</v>
      </c>
      <c r="BF105" s="574">
        <v>0</v>
      </c>
      <c r="BG105" s="574">
        <v>0</v>
      </c>
      <c r="BH105" s="574">
        <v>0</v>
      </c>
      <c r="BI105" s="574">
        <v>0</v>
      </c>
      <c r="BJ105" s="574">
        <v>0</v>
      </c>
      <c r="BK105" s="574">
        <v>0</v>
      </c>
      <c r="BL105" s="574">
        <v>0</v>
      </c>
      <c r="BM105" s="574">
        <v>0</v>
      </c>
      <c r="BN105" s="574">
        <v>0</v>
      </c>
      <c r="BO105" s="574">
        <v>0</v>
      </c>
      <c r="BP105" s="574">
        <v>0</v>
      </c>
      <c r="BQ105" s="574">
        <v>0</v>
      </c>
      <c r="BR105" s="574">
        <v>0</v>
      </c>
      <c r="BS105" s="574">
        <v>0</v>
      </c>
      <c r="BT105" s="574">
        <v>0</v>
      </c>
      <c r="BU105" s="574">
        <v>0</v>
      </c>
      <c r="BV105" s="574">
        <v>0</v>
      </c>
      <c r="BW105" s="574">
        <v>0</v>
      </c>
      <c r="BX105" s="574">
        <v>0</v>
      </c>
      <c r="BY105" s="574">
        <v>0</v>
      </c>
      <c r="BZ105" s="574">
        <v>0</v>
      </c>
      <c r="CA105" s="574">
        <v>0</v>
      </c>
      <c r="CB105" s="574">
        <v>0</v>
      </c>
      <c r="CC105" s="574">
        <v>0</v>
      </c>
      <c r="CD105" s="574">
        <v>0</v>
      </c>
      <c r="CE105" s="574">
        <v>0</v>
      </c>
      <c r="CF105" s="574">
        <v>0</v>
      </c>
      <c r="CG105" s="574">
        <v>0</v>
      </c>
      <c r="CH105" s="574">
        <v>0</v>
      </c>
      <c r="CI105" s="574">
        <v>0</v>
      </c>
      <c r="CJ105" s="574">
        <v>0</v>
      </c>
      <c r="CK105" s="574">
        <v>0</v>
      </c>
      <c r="CL105" s="574">
        <v>0</v>
      </c>
      <c r="CM105" s="574">
        <v>0</v>
      </c>
      <c r="CN105" s="574">
        <v>0</v>
      </c>
      <c r="CO105" s="574">
        <v>0</v>
      </c>
      <c r="CP105" s="574">
        <v>0</v>
      </c>
      <c r="CQ105" s="574">
        <v>0</v>
      </c>
      <c r="CR105" s="574">
        <v>0</v>
      </c>
      <c r="CS105" s="574">
        <v>0</v>
      </c>
      <c r="CT105" s="574">
        <v>0</v>
      </c>
      <c r="CU105" s="574">
        <v>0</v>
      </c>
      <c r="CV105" s="574">
        <v>0</v>
      </c>
      <c r="CW105" s="574">
        <v>0</v>
      </c>
      <c r="CX105" s="574">
        <v>0</v>
      </c>
      <c r="CY105" s="574">
        <v>0</v>
      </c>
      <c r="CZ105" s="574">
        <v>0</v>
      </c>
      <c r="DA105" s="574">
        <v>0</v>
      </c>
      <c r="DB105" s="574">
        <v>0</v>
      </c>
      <c r="DC105" s="574">
        <v>0</v>
      </c>
      <c r="DD105" s="574">
        <v>0</v>
      </c>
      <c r="DE105" s="574">
        <v>0</v>
      </c>
      <c r="DF105" s="574">
        <v>0</v>
      </c>
      <c r="DG105" s="574">
        <v>0</v>
      </c>
      <c r="DH105" s="574">
        <v>0</v>
      </c>
    </row>
    <row r="106" spans="1:112">
      <c r="A106" s="568" t="s">
        <v>1333</v>
      </c>
      <c r="B106" s="568" t="s">
        <v>1370</v>
      </c>
      <c r="C106" s="575" t="s">
        <v>1371</v>
      </c>
      <c r="D106" s="568"/>
      <c r="E106" s="575"/>
      <c r="F106" s="573">
        <v>48.51</v>
      </c>
      <c r="G106" s="574">
        <v>0</v>
      </c>
      <c r="H106" s="574">
        <v>0</v>
      </c>
      <c r="I106" s="574">
        <v>0</v>
      </c>
      <c r="J106" s="574">
        <v>0</v>
      </c>
      <c r="K106" s="574">
        <v>0</v>
      </c>
      <c r="L106" s="574">
        <v>0</v>
      </c>
      <c r="M106" s="574">
        <v>0</v>
      </c>
      <c r="N106" s="574">
        <v>0</v>
      </c>
      <c r="O106" s="574">
        <v>0</v>
      </c>
      <c r="P106" s="574">
        <v>0</v>
      </c>
      <c r="Q106" s="574">
        <v>0</v>
      </c>
      <c r="R106" s="574">
        <v>0</v>
      </c>
      <c r="S106" s="574">
        <v>0</v>
      </c>
      <c r="T106" s="574">
        <v>0</v>
      </c>
      <c r="U106" s="574">
        <v>6.3</v>
      </c>
      <c r="V106" s="574">
        <v>6.3</v>
      </c>
      <c r="W106" s="574">
        <v>0</v>
      </c>
      <c r="X106" s="574">
        <v>0</v>
      </c>
      <c r="Y106" s="574">
        <v>0</v>
      </c>
      <c r="Z106" s="574">
        <v>0</v>
      </c>
      <c r="AA106" s="574">
        <v>0</v>
      </c>
      <c r="AB106" s="574">
        <v>0</v>
      </c>
      <c r="AC106" s="574">
        <v>0</v>
      </c>
      <c r="AD106" s="574">
        <v>0</v>
      </c>
      <c r="AE106" s="574">
        <v>0</v>
      </c>
      <c r="AF106" s="574">
        <v>0</v>
      </c>
      <c r="AG106" s="574">
        <v>0</v>
      </c>
      <c r="AH106" s="574">
        <v>0</v>
      </c>
      <c r="AI106" s="574">
        <v>0</v>
      </c>
      <c r="AJ106" s="574">
        <v>0</v>
      </c>
      <c r="AK106" s="574">
        <v>0</v>
      </c>
      <c r="AL106" s="574">
        <v>0</v>
      </c>
      <c r="AM106" s="574">
        <v>0</v>
      </c>
      <c r="AN106" s="574">
        <v>0</v>
      </c>
      <c r="AO106" s="574">
        <v>0</v>
      </c>
      <c r="AP106" s="574">
        <v>0</v>
      </c>
      <c r="AQ106" s="574">
        <v>0</v>
      </c>
      <c r="AR106" s="574">
        <v>0</v>
      </c>
      <c r="AS106" s="574">
        <v>0</v>
      </c>
      <c r="AT106" s="574">
        <v>0</v>
      </c>
      <c r="AU106" s="574">
        <v>0</v>
      </c>
      <c r="AV106" s="574">
        <v>0</v>
      </c>
      <c r="AW106" s="574">
        <v>42.2064</v>
      </c>
      <c r="AX106" s="574">
        <v>0</v>
      </c>
      <c r="AY106" s="574">
        <v>0</v>
      </c>
      <c r="AZ106" s="574">
        <v>0</v>
      </c>
      <c r="BA106" s="574">
        <v>0</v>
      </c>
      <c r="BB106" s="574">
        <v>42.2064</v>
      </c>
      <c r="BC106" s="574">
        <v>0</v>
      </c>
      <c r="BD106" s="574">
        <v>0</v>
      </c>
      <c r="BE106" s="574">
        <v>0</v>
      </c>
      <c r="BF106" s="574">
        <v>0</v>
      </c>
      <c r="BG106" s="574">
        <v>0</v>
      </c>
      <c r="BH106" s="574">
        <v>0</v>
      </c>
      <c r="BI106" s="574">
        <v>0</v>
      </c>
      <c r="BJ106" s="574">
        <v>0</v>
      </c>
      <c r="BK106" s="574">
        <v>0</v>
      </c>
      <c r="BL106" s="574">
        <v>0</v>
      </c>
      <c r="BM106" s="574">
        <v>0</v>
      </c>
      <c r="BN106" s="574">
        <v>0</v>
      </c>
      <c r="BO106" s="574">
        <v>0</v>
      </c>
      <c r="BP106" s="574">
        <v>0</v>
      </c>
      <c r="BQ106" s="574">
        <v>0</v>
      </c>
      <c r="BR106" s="574">
        <v>0</v>
      </c>
      <c r="BS106" s="574">
        <v>0</v>
      </c>
      <c r="BT106" s="574">
        <v>0</v>
      </c>
      <c r="BU106" s="574">
        <v>0</v>
      </c>
      <c r="BV106" s="574">
        <v>0</v>
      </c>
      <c r="BW106" s="574">
        <v>0</v>
      </c>
      <c r="BX106" s="574">
        <v>0</v>
      </c>
      <c r="BY106" s="574">
        <v>0</v>
      </c>
      <c r="BZ106" s="574">
        <v>0</v>
      </c>
      <c r="CA106" s="574">
        <v>0</v>
      </c>
      <c r="CB106" s="574">
        <v>0</v>
      </c>
      <c r="CC106" s="574">
        <v>0</v>
      </c>
      <c r="CD106" s="574">
        <v>0</v>
      </c>
      <c r="CE106" s="574">
        <v>0</v>
      </c>
      <c r="CF106" s="574">
        <v>0</v>
      </c>
      <c r="CG106" s="574">
        <v>0</v>
      </c>
      <c r="CH106" s="574">
        <v>0</v>
      </c>
      <c r="CI106" s="574">
        <v>0</v>
      </c>
      <c r="CJ106" s="574">
        <v>0</v>
      </c>
      <c r="CK106" s="574">
        <v>0</v>
      </c>
      <c r="CL106" s="574">
        <v>0</v>
      </c>
      <c r="CM106" s="574">
        <v>0</v>
      </c>
      <c r="CN106" s="574">
        <v>0</v>
      </c>
      <c r="CO106" s="574">
        <v>0</v>
      </c>
      <c r="CP106" s="574">
        <v>0</v>
      </c>
      <c r="CQ106" s="574">
        <v>0</v>
      </c>
      <c r="CR106" s="574">
        <v>0</v>
      </c>
      <c r="CS106" s="574">
        <v>0</v>
      </c>
      <c r="CT106" s="574">
        <v>0</v>
      </c>
      <c r="CU106" s="574">
        <v>0</v>
      </c>
      <c r="CV106" s="574">
        <v>0</v>
      </c>
      <c r="CW106" s="574">
        <v>0</v>
      </c>
      <c r="CX106" s="574">
        <v>0</v>
      </c>
      <c r="CY106" s="574">
        <v>0</v>
      </c>
      <c r="CZ106" s="574">
        <v>0</v>
      </c>
      <c r="DA106" s="574">
        <v>0</v>
      </c>
      <c r="DB106" s="574">
        <v>0</v>
      </c>
      <c r="DC106" s="574">
        <v>0</v>
      </c>
      <c r="DD106" s="574">
        <v>0</v>
      </c>
      <c r="DE106" s="574">
        <v>0</v>
      </c>
      <c r="DF106" s="574">
        <v>0</v>
      </c>
      <c r="DG106" s="574">
        <v>0</v>
      </c>
      <c r="DH106" s="574">
        <v>0</v>
      </c>
    </row>
    <row r="107" spans="1:112">
      <c r="A107" s="568"/>
      <c r="B107" s="568" t="s">
        <v>1370</v>
      </c>
      <c r="C107" s="575"/>
      <c r="D107" s="568" t="s">
        <v>1274</v>
      </c>
      <c r="E107" s="575" t="s">
        <v>1603</v>
      </c>
      <c r="F107" s="573">
        <v>0.4</v>
      </c>
      <c r="G107" s="574">
        <v>0</v>
      </c>
      <c r="H107" s="574">
        <v>0</v>
      </c>
      <c r="I107" s="574">
        <v>0</v>
      </c>
      <c r="J107" s="574">
        <v>0</v>
      </c>
      <c r="K107" s="574">
        <v>0</v>
      </c>
      <c r="L107" s="574">
        <v>0</v>
      </c>
      <c r="M107" s="574">
        <v>0</v>
      </c>
      <c r="N107" s="574">
        <v>0</v>
      </c>
      <c r="O107" s="574">
        <v>0</v>
      </c>
      <c r="P107" s="574">
        <v>0</v>
      </c>
      <c r="Q107" s="574">
        <v>0</v>
      </c>
      <c r="R107" s="574">
        <v>0</v>
      </c>
      <c r="S107" s="574">
        <v>0</v>
      </c>
      <c r="T107" s="574">
        <v>0</v>
      </c>
      <c r="U107" s="574">
        <v>0</v>
      </c>
      <c r="V107" s="574">
        <v>0</v>
      </c>
      <c r="W107" s="574">
        <v>0</v>
      </c>
      <c r="X107" s="574">
        <v>0</v>
      </c>
      <c r="Y107" s="574">
        <v>0</v>
      </c>
      <c r="Z107" s="574">
        <v>0</v>
      </c>
      <c r="AA107" s="574">
        <v>0</v>
      </c>
      <c r="AB107" s="574">
        <v>0</v>
      </c>
      <c r="AC107" s="574">
        <v>0</v>
      </c>
      <c r="AD107" s="574">
        <v>0</v>
      </c>
      <c r="AE107" s="574">
        <v>0</v>
      </c>
      <c r="AF107" s="574">
        <v>0</v>
      </c>
      <c r="AG107" s="574">
        <v>0</v>
      </c>
      <c r="AH107" s="574">
        <v>0</v>
      </c>
      <c r="AI107" s="574">
        <v>0</v>
      </c>
      <c r="AJ107" s="574">
        <v>0</v>
      </c>
      <c r="AK107" s="574">
        <v>0</v>
      </c>
      <c r="AL107" s="574">
        <v>0</v>
      </c>
      <c r="AM107" s="574">
        <v>0</v>
      </c>
      <c r="AN107" s="574">
        <v>0</v>
      </c>
      <c r="AO107" s="574">
        <v>0</v>
      </c>
      <c r="AP107" s="574">
        <v>0</v>
      </c>
      <c r="AQ107" s="574">
        <v>0</v>
      </c>
      <c r="AR107" s="574">
        <v>0</v>
      </c>
      <c r="AS107" s="574">
        <v>0</v>
      </c>
      <c r="AT107" s="574">
        <v>0</v>
      </c>
      <c r="AU107" s="574">
        <v>0</v>
      </c>
      <c r="AV107" s="574">
        <v>0</v>
      </c>
      <c r="AW107" s="574">
        <v>0.4032</v>
      </c>
      <c r="AX107" s="574">
        <v>0</v>
      </c>
      <c r="AY107" s="574">
        <v>0</v>
      </c>
      <c r="AZ107" s="574">
        <v>0</v>
      </c>
      <c r="BA107" s="574">
        <v>0</v>
      </c>
      <c r="BB107" s="574">
        <v>0.4032</v>
      </c>
      <c r="BC107" s="574">
        <v>0</v>
      </c>
      <c r="BD107" s="574">
        <v>0</v>
      </c>
      <c r="BE107" s="574">
        <v>0</v>
      </c>
      <c r="BF107" s="574">
        <v>0</v>
      </c>
      <c r="BG107" s="574">
        <v>0</v>
      </c>
      <c r="BH107" s="574">
        <v>0</v>
      </c>
      <c r="BI107" s="574">
        <v>0</v>
      </c>
      <c r="BJ107" s="574">
        <v>0</v>
      </c>
      <c r="BK107" s="574">
        <v>0</v>
      </c>
      <c r="BL107" s="574">
        <v>0</v>
      </c>
      <c r="BM107" s="574">
        <v>0</v>
      </c>
      <c r="BN107" s="574">
        <v>0</v>
      </c>
      <c r="BO107" s="574">
        <v>0</v>
      </c>
      <c r="BP107" s="574">
        <v>0</v>
      </c>
      <c r="BQ107" s="574">
        <v>0</v>
      </c>
      <c r="BR107" s="574">
        <v>0</v>
      </c>
      <c r="BS107" s="574">
        <v>0</v>
      </c>
      <c r="BT107" s="574">
        <v>0</v>
      </c>
      <c r="BU107" s="574">
        <v>0</v>
      </c>
      <c r="BV107" s="574">
        <v>0</v>
      </c>
      <c r="BW107" s="574">
        <v>0</v>
      </c>
      <c r="BX107" s="574">
        <v>0</v>
      </c>
      <c r="BY107" s="574">
        <v>0</v>
      </c>
      <c r="BZ107" s="574">
        <v>0</v>
      </c>
      <c r="CA107" s="574">
        <v>0</v>
      </c>
      <c r="CB107" s="574">
        <v>0</v>
      </c>
      <c r="CC107" s="574">
        <v>0</v>
      </c>
      <c r="CD107" s="574">
        <v>0</v>
      </c>
      <c r="CE107" s="574">
        <v>0</v>
      </c>
      <c r="CF107" s="574">
        <v>0</v>
      </c>
      <c r="CG107" s="574">
        <v>0</v>
      </c>
      <c r="CH107" s="574">
        <v>0</v>
      </c>
      <c r="CI107" s="574">
        <v>0</v>
      </c>
      <c r="CJ107" s="574">
        <v>0</v>
      </c>
      <c r="CK107" s="574">
        <v>0</v>
      </c>
      <c r="CL107" s="574">
        <v>0</v>
      </c>
      <c r="CM107" s="574">
        <v>0</v>
      </c>
      <c r="CN107" s="574">
        <v>0</v>
      </c>
      <c r="CO107" s="574">
        <v>0</v>
      </c>
      <c r="CP107" s="574">
        <v>0</v>
      </c>
      <c r="CQ107" s="574">
        <v>0</v>
      </c>
      <c r="CR107" s="574">
        <v>0</v>
      </c>
      <c r="CS107" s="574">
        <v>0</v>
      </c>
      <c r="CT107" s="574">
        <v>0</v>
      </c>
      <c r="CU107" s="574">
        <v>0</v>
      </c>
      <c r="CV107" s="574">
        <v>0</v>
      </c>
      <c r="CW107" s="574">
        <v>0</v>
      </c>
      <c r="CX107" s="574">
        <v>0</v>
      </c>
      <c r="CY107" s="574">
        <v>0</v>
      </c>
      <c r="CZ107" s="574">
        <v>0</v>
      </c>
      <c r="DA107" s="574">
        <v>0</v>
      </c>
      <c r="DB107" s="574">
        <v>0</v>
      </c>
      <c r="DC107" s="574">
        <v>0</v>
      </c>
      <c r="DD107" s="574">
        <v>0</v>
      </c>
      <c r="DE107" s="574">
        <v>0</v>
      </c>
      <c r="DF107" s="574">
        <v>0</v>
      </c>
      <c r="DG107" s="574">
        <v>0</v>
      </c>
      <c r="DH107" s="574">
        <v>0</v>
      </c>
    </row>
    <row r="108" spans="1:112">
      <c r="A108" s="568"/>
      <c r="B108" s="568" t="s">
        <v>1370</v>
      </c>
      <c r="C108" s="575"/>
      <c r="D108" s="568" t="s">
        <v>1278</v>
      </c>
      <c r="E108" s="575" t="s">
        <v>356</v>
      </c>
      <c r="F108" s="573">
        <v>0.09</v>
      </c>
      <c r="G108" s="574">
        <v>0</v>
      </c>
      <c r="H108" s="574">
        <v>0</v>
      </c>
      <c r="I108" s="574">
        <v>0</v>
      </c>
      <c r="J108" s="574">
        <v>0</v>
      </c>
      <c r="K108" s="574">
        <v>0</v>
      </c>
      <c r="L108" s="574">
        <v>0</v>
      </c>
      <c r="M108" s="574">
        <v>0</v>
      </c>
      <c r="N108" s="574">
        <v>0</v>
      </c>
      <c r="O108" s="574">
        <v>0</v>
      </c>
      <c r="P108" s="574">
        <v>0</v>
      </c>
      <c r="Q108" s="574">
        <v>0</v>
      </c>
      <c r="R108" s="574">
        <v>0</v>
      </c>
      <c r="S108" s="574">
        <v>0</v>
      </c>
      <c r="T108" s="574">
        <v>0</v>
      </c>
      <c r="U108" s="574">
        <v>0</v>
      </c>
      <c r="V108" s="574">
        <v>0</v>
      </c>
      <c r="W108" s="574">
        <v>0</v>
      </c>
      <c r="X108" s="574">
        <v>0</v>
      </c>
      <c r="Y108" s="574">
        <v>0</v>
      </c>
      <c r="Z108" s="574">
        <v>0</v>
      </c>
      <c r="AA108" s="574">
        <v>0</v>
      </c>
      <c r="AB108" s="574">
        <v>0</v>
      </c>
      <c r="AC108" s="574">
        <v>0</v>
      </c>
      <c r="AD108" s="574">
        <v>0</v>
      </c>
      <c r="AE108" s="574">
        <v>0</v>
      </c>
      <c r="AF108" s="574">
        <v>0</v>
      </c>
      <c r="AG108" s="574">
        <v>0</v>
      </c>
      <c r="AH108" s="574">
        <v>0</v>
      </c>
      <c r="AI108" s="574">
        <v>0</v>
      </c>
      <c r="AJ108" s="574">
        <v>0</v>
      </c>
      <c r="AK108" s="574">
        <v>0</v>
      </c>
      <c r="AL108" s="574">
        <v>0</v>
      </c>
      <c r="AM108" s="574">
        <v>0</v>
      </c>
      <c r="AN108" s="574">
        <v>0</v>
      </c>
      <c r="AO108" s="574">
        <v>0</v>
      </c>
      <c r="AP108" s="574">
        <v>0</v>
      </c>
      <c r="AQ108" s="574">
        <v>0</v>
      </c>
      <c r="AR108" s="574">
        <v>0</v>
      </c>
      <c r="AS108" s="574">
        <v>0</v>
      </c>
      <c r="AT108" s="574">
        <v>0</v>
      </c>
      <c r="AU108" s="574">
        <v>0</v>
      </c>
      <c r="AV108" s="574">
        <v>0</v>
      </c>
      <c r="AW108" s="574">
        <v>0.0912</v>
      </c>
      <c r="AX108" s="574">
        <v>0</v>
      </c>
      <c r="AY108" s="574">
        <v>0</v>
      </c>
      <c r="AZ108" s="574">
        <v>0</v>
      </c>
      <c r="BA108" s="574">
        <v>0</v>
      </c>
      <c r="BB108" s="574">
        <v>0.0912</v>
      </c>
      <c r="BC108" s="574">
        <v>0</v>
      </c>
      <c r="BD108" s="574">
        <v>0</v>
      </c>
      <c r="BE108" s="574">
        <v>0</v>
      </c>
      <c r="BF108" s="574">
        <v>0</v>
      </c>
      <c r="BG108" s="574">
        <v>0</v>
      </c>
      <c r="BH108" s="574">
        <v>0</v>
      </c>
      <c r="BI108" s="574">
        <v>0</v>
      </c>
      <c r="BJ108" s="574">
        <v>0</v>
      </c>
      <c r="BK108" s="574">
        <v>0</v>
      </c>
      <c r="BL108" s="574">
        <v>0</v>
      </c>
      <c r="BM108" s="574">
        <v>0</v>
      </c>
      <c r="BN108" s="574">
        <v>0</v>
      </c>
      <c r="BO108" s="574">
        <v>0</v>
      </c>
      <c r="BP108" s="574">
        <v>0</v>
      </c>
      <c r="BQ108" s="574">
        <v>0</v>
      </c>
      <c r="BR108" s="574">
        <v>0</v>
      </c>
      <c r="BS108" s="574">
        <v>0</v>
      </c>
      <c r="BT108" s="574">
        <v>0</v>
      </c>
      <c r="BU108" s="574">
        <v>0</v>
      </c>
      <c r="BV108" s="574">
        <v>0</v>
      </c>
      <c r="BW108" s="574">
        <v>0</v>
      </c>
      <c r="BX108" s="574">
        <v>0</v>
      </c>
      <c r="BY108" s="574">
        <v>0</v>
      </c>
      <c r="BZ108" s="574">
        <v>0</v>
      </c>
      <c r="CA108" s="574">
        <v>0</v>
      </c>
      <c r="CB108" s="574">
        <v>0</v>
      </c>
      <c r="CC108" s="574">
        <v>0</v>
      </c>
      <c r="CD108" s="574">
        <v>0</v>
      </c>
      <c r="CE108" s="574">
        <v>0</v>
      </c>
      <c r="CF108" s="574">
        <v>0</v>
      </c>
      <c r="CG108" s="574">
        <v>0</v>
      </c>
      <c r="CH108" s="574">
        <v>0</v>
      </c>
      <c r="CI108" s="574">
        <v>0</v>
      </c>
      <c r="CJ108" s="574">
        <v>0</v>
      </c>
      <c r="CK108" s="574">
        <v>0</v>
      </c>
      <c r="CL108" s="574">
        <v>0</v>
      </c>
      <c r="CM108" s="574">
        <v>0</v>
      </c>
      <c r="CN108" s="574">
        <v>0</v>
      </c>
      <c r="CO108" s="574">
        <v>0</v>
      </c>
      <c r="CP108" s="574">
        <v>0</v>
      </c>
      <c r="CQ108" s="574">
        <v>0</v>
      </c>
      <c r="CR108" s="574">
        <v>0</v>
      </c>
      <c r="CS108" s="574">
        <v>0</v>
      </c>
      <c r="CT108" s="574">
        <v>0</v>
      </c>
      <c r="CU108" s="574">
        <v>0</v>
      </c>
      <c r="CV108" s="574">
        <v>0</v>
      </c>
      <c r="CW108" s="574">
        <v>0</v>
      </c>
      <c r="CX108" s="574">
        <v>0</v>
      </c>
      <c r="CY108" s="574">
        <v>0</v>
      </c>
      <c r="CZ108" s="574">
        <v>0</v>
      </c>
      <c r="DA108" s="574">
        <v>0</v>
      </c>
      <c r="DB108" s="574">
        <v>0</v>
      </c>
      <c r="DC108" s="574">
        <v>0</v>
      </c>
      <c r="DD108" s="574">
        <v>0</v>
      </c>
      <c r="DE108" s="574">
        <v>0</v>
      </c>
      <c r="DF108" s="574">
        <v>0</v>
      </c>
      <c r="DG108" s="574">
        <v>0</v>
      </c>
      <c r="DH108" s="574">
        <v>0</v>
      </c>
    </row>
    <row r="109" spans="1:112">
      <c r="A109" s="568"/>
      <c r="B109" s="568" t="s">
        <v>1370</v>
      </c>
      <c r="C109" s="575"/>
      <c r="D109" s="568" t="s">
        <v>1368</v>
      </c>
      <c r="E109" s="575" t="s">
        <v>1608</v>
      </c>
      <c r="F109" s="573">
        <v>48.01</v>
      </c>
      <c r="G109" s="574">
        <v>0</v>
      </c>
      <c r="H109" s="574">
        <v>0</v>
      </c>
      <c r="I109" s="574">
        <v>0</v>
      </c>
      <c r="J109" s="574">
        <v>0</v>
      </c>
      <c r="K109" s="574">
        <v>0</v>
      </c>
      <c r="L109" s="574">
        <v>0</v>
      </c>
      <c r="M109" s="574">
        <v>0</v>
      </c>
      <c r="N109" s="574">
        <v>0</v>
      </c>
      <c r="O109" s="574">
        <v>0</v>
      </c>
      <c r="P109" s="574">
        <v>0</v>
      </c>
      <c r="Q109" s="574">
        <v>0</v>
      </c>
      <c r="R109" s="574">
        <v>0</v>
      </c>
      <c r="S109" s="574">
        <v>0</v>
      </c>
      <c r="T109" s="574">
        <v>0</v>
      </c>
      <c r="U109" s="574">
        <v>6.3</v>
      </c>
      <c r="V109" s="574">
        <v>6.3</v>
      </c>
      <c r="W109" s="574">
        <v>0</v>
      </c>
      <c r="X109" s="574">
        <v>0</v>
      </c>
      <c r="Y109" s="574">
        <v>0</v>
      </c>
      <c r="Z109" s="574">
        <v>0</v>
      </c>
      <c r="AA109" s="574">
        <v>0</v>
      </c>
      <c r="AB109" s="574">
        <v>0</v>
      </c>
      <c r="AC109" s="574">
        <v>0</v>
      </c>
      <c r="AD109" s="574">
        <v>0</v>
      </c>
      <c r="AE109" s="574">
        <v>0</v>
      </c>
      <c r="AF109" s="574">
        <v>0</v>
      </c>
      <c r="AG109" s="574">
        <v>0</v>
      </c>
      <c r="AH109" s="574">
        <v>0</v>
      </c>
      <c r="AI109" s="574">
        <v>0</v>
      </c>
      <c r="AJ109" s="574">
        <v>0</v>
      </c>
      <c r="AK109" s="574">
        <v>0</v>
      </c>
      <c r="AL109" s="574">
        <v>0</v>
      </c>
      <c r="AM109" s="574">
        <v>0</v>
      </c>
      <c r="AN109" s="574">
        <v>0</v>
      </c>
      <c r="AO109" s="574">
        <v>0</v>
      </c>
      <c r="AP109" s="574">
        <v>0</v>
      </c>
      <c r="AQ109" s="574">
        <v>0</v>
      </c>
      <c r="AR109" s="574">
        <v>0</v>
      </c>
      <c r="AS109" s="574">
        <v>0</v>
      </c>
      <c r="AT109" s="574">
        <v>0</v>
      </c>
      <c r="AU109" s="574">
        <v>0</v>
      </c>
      <c r="AV109" s="574">
        <v>0</v>
      </c>
      <c r="AW109" s="574">
        <v>41.712</v>
      </c>
      <c r="AX109" s="574">
        <v>0</v>
      </c>
      <c r="AY109" s="574">
        <v>0</v>
      </c>
      <c r="AZ109" s="574">
        <v>0</v>
      </c>
      <c r="BA109" s="574">
        <v>0</v>
      </c>
      <c r="BB109" s="574">
        <v>41.712</v>
      </c>
      <c r="BC109" s="574">
        <v>0</v>
      </c>
      <c r="BD109" s="574">
        <v>0</v>
      </c>
      <c r="BE109" s="574">
        <v>0</v>
      </c>
      <c r="BF109" s="574">
        <v>0</v>
      </c>
      <c r="BG109" s="574">
        <v>0</v>
      </c>
      <c r="BH109" s="574">
        <v>0</v>
      </c>
      <c r="BI109" s="574">
        <v>0</v>
      </c>
      <c r="BJ109" s="574">
        <v>0</v>
      </c>
      <c r="BK109" s="574">
        <v>0</v>
      </c>
      <c r="BL109" s="574">
        <v>0</v>
      </c>
      <c r="BM109" s="574">
        <v>0</v>
      </c>
      <c r="BN109" s="574">
        <v>0</v>
      </c>
      <c r="BO109" s="574">
        <v>0</v>
      </c>
      <c r="BP109" s="574">
        <v>0</v>
      </c>
      <c r="BQ109" s="574">
        <v>0</v>
      </c>
      <c r="BR109" s="574">
        <v>0</v>
      </c>
      <c r="BS109" s="574">
        <v>0</v>
      </c>
      <c r="BT109" s="574">
        <v>0</v>
      </c>
      <c r="BU109" s="574">
        <v>0</v>
      </c>
      <c r="BV109" s="574">
        <v>0</v>
      </c>
      <c r="BW109" s="574">
        <v>0</v>
      </c>
      <c r="BX109" s="574">
        <v>0</v>
      </c>
      <c r="BY109" s="574">
        <v>0</v>
      </c>
      <c r="BZ109" s="574">
        <v>0</v>
      </c>
      <c r="CA109" s="574">
        <v>0</v>
      </c>
      <c r="CB109" s="574">
        <v>0</v>
      </c>
      <c r="CC109" s="574">
        <v>0</v>
      </c>
      <c r="CD109" s="574">
        <v>0</v>
      </c>
      <c r="CE109" s="574">
        <v>0</v>
      </c>
      <c r="CF109" s="574">
        <v>0</v>
      </c>
      <c r="CG109" s="574">
        <v>0</v>
      </c>
      <c r="CH109" s="574">
        <v>0</v>
      </c>
      <c r="CI109" s="574">
        <v>0</v>
      </c>
      <c r="CJ109" s="574">
        <v>0</v>
      </c>
      <c r="CK109" s="574">
        <v>0</v>
      </c>
      <c r="CL109" s="574">
        <v>0</v>
      </c>
      <c r="CM109" s="574">
        <v>0</v>
      </c>
      <c r="CN109" s="574">
        <v>0</v>
      </c>
      <c r="CO109" s="574">
        <v>0</v>
      </c>
      <c r="CP109" s="574">
        <v>0</v>
      </c>
      <c r="CQ109" s="574">
        <v>0</v>
      </c>
      <c r="CR109" s="574">
        <v>0</v>
      </c>
      <c r="CS109" s="574">
        <v>0</v>
      </c>
      <c r="CT109" s="574">
        <v>0</v>
      </c>
      <c r="CU109" s="574">
        <v>0</v>
      </c>
      <c r="CV109" s="574">
        <v>0</v>
      </c>
      <c r="CW109" s="574">
        <v>0</v>
      </c>
      <c r="CX109" s="574">
        <v>0</v>
      </c>
      <c r="CY109" s="574">
        <v>0</v>
      </c>
      <c r="CZ109" s="574">
        <v>0</v>
      </c>
      <c r="DA109" s="574">
        <v>0</v>
      </c>
      <c r="DB109" s="574">
        <v>0</v>
      </c>
      <c r="DC109" s="574">
        <v>0</v>
      </c>
      <c r="DD109" s="574">
        <v>0</v>
      </c>
      <c r="DE109" s="574">
        <v>0</v>
      </c>
      <c r="DF109" s="574">
        <v>0</v>
      </c>
      <c r="DG109" s="574">
        <v>0</v>
      </c>
      <c r="DH109" s="574">
        <v>0</v>
      </c>
    </row>
    <row r="110" spans="1:112">
      <c r="A110" s="568" t="s">
        <v>1333</v>
      </c>
      <c r="B110" s="568" t="s">
        <v>1372</v>
      </c>
      <c r="C110" s="575" t="s">
        <v>1373</v>
      </c>
      <c r="D110" s="568"/>
      <c r="E110" s="575"/>
      <c r="F110" s="573">
        <v>34.2</v>
      </c>
      <c r="G110" s="574">
        <v>0</v>
      </c>
      <c r="H110" s="574">
        <v>0</v>
      </c>
      <c r="I110" s="574">
        <v>0</v>
      </c>
      <c r="J110" s="574">
        <v>0</v>
      </c>
      <c r="K110" s="574">
        <v>0</v>
      </c>
      <c r="L110" s="574">
        <v>0</v>
      </c>
      <c r="M110" s="574">
        <v>0</v>
      </c>
      <c r="N110" s="574">
        <v>0</v>
      </c>
      <c r="O110" s="574">
        <v>0</v>
      </c>
      <c r="P110" s="574">
        <v>0</v>
      </c>
      <c r="Q110" s="574">
        <v>0</v>
      </c>
      <c r="R110" s="574">
        <v>0</v>
      </c>
      <c r="S110" s="574">
        <v>0</v>
      </c>
      <c r="T110" s="574">
        <v>0</v>
      </c>
      <c r="U110" s="574">
        <v>7.3</v>
      </c>
      <c r="V110" s="574">
        <v>7.3</v>
      </c>
      <c r="W110" s="574">
        <v>0</v>
      </c>
      <c r="X110" s="574">
        <v>0</v>
      </c>
      <c r="Y110" s="574">
        <v>0</v>
      </c>
      <c r="Z110" s="574">
        <v>0</v>
      </c>
      <c r="AA110" s="574">
        <v>0</v>
      </c>
      <c r="AB110" s="574">
        <v>0</v>
      </c>
      <c r="AC110" s="574">
        <v>0</v>
      </c>
      <c r="AD110" s="574">
        <v>0</v>
      </c>
      <c r="AE110" s="574">
        <v>0</v>
      </c>
      <c r="AF110" s="574">
        <v>0</v>
      </c>
      <c r="AG110" s="574">
        <v>0</v>
      </c>
      <c r="AH110" s="574">
        <v>0</v>
      </c>
      <c r="AI110" s="574">
        <v>0</v>
      </c>
      <c r="AJ110" s="574">
        <v>0</v>
      </c>
      <c r="AK110" s="574">
        <v>0</v>
      </c>
      <c r="AL110" s="574">
        <v>0</v>
      </c>
      <c r="AM110" s="574">
        <v>0</v>
      </c>
      <c r="AN110" s="574">
        <v>0</v>
      </c>
      <c r="AO110" s="574">
        <v>0</v>
      </c>
      <c r="AP110" s="574">
        <v>0</v>
      </c>
      <c r="AQ110" s="574">
        <v>0</v>
      </c>
      <c r="AR110" s="574">
        <v>0</v>
      </c>
      <c r="AS110" s="574">
        <v>0</v>
      </c>
      <c r="AT110" s="574">
        <v>0</v>
      </c>
      <c r="AU110" s="574">
        <v>0</v>
      </c>
      <c r="AV110" s="574">
        <v>0</v>
      </c>
      <c r="AW110" s="574">
        <v>26.904</v>
      </c>
      <c r="AX110" s="574">
        <v>0</v>
      </c>
      <c r="AY110" s="574">
        <v>0</v>
      </c>
      <c r="AZ110" s="574">
        <v>0</v>
      </c>
      <c r="BA110" s="574">
        <v>0</v>
      </c>
      <c r="BB110" s="574">
        <v>26.904</v>
      </c>
      <c r="BC110" s="574">
        <v>0</v>
      </c>
      <c r="BD110" s="574">
        <v>0</v>
      </c>
      <c r="BE110" s="574">
        <v>0</v>
      </c>
      <c r="BF110" s="574">
        <v>0</v>
      </c>
      <c r="BG110" s="574">
        <v>0</v>
      </c>
      <c r="BH110" s="574">
        <v>0</v>
      </c>
      <c r="BI110" s="574">
        <v>0</v>
      </c>
      <c r="BJ110" s="574">
        <v>0</v>
      </c>
      <c r="BK110" s="574">
        <v>0</v>
      </c>
      <c r="BL110" s="574">
        <v>0</v>
      </c>
      <c r="BM110" s="574">
        <v>0</v>
      </c>
      <c r="BN110" s="574">
        <v>0</v>
      </c>
      <c r="BO110" s="574">
        <v>0</v>
      </c>
      <c r="BP110" s="574">
        <v>0</v>
      </c>
      <c r="BQ110" s="574">
        <v>0</v>
      </c>
      <c r="BR110" s="574">
        <v>0</v>
      </c>
      <c r="BS110" s="574">
        <v>0</v>
      </c>
      <c r="BT110" s="574">
        <v>0</v>
      </c>
      <c r="BU110" s="574">
        <v>0</v>
      </c>
      <c r="BV110" s="574">
        <v>0</v>
      </c>
      <c r="BW110" s="574">
        <v>0</v>
      </c>
      <c r="BX110" s="574">
        <v>0</v>
      </c>
      <c r="BY110" s="574">
        <v>0</v>
      </c>
      <c r="BZ110" s="574">
        <v>0</v>
      </c>
      <c r="CA110" s="574">
        <v>0</v>
      </c>
      <c r="CB110" s="574">
        <v>0</v>
      </c>
      <c r="CC110" s="574">
        <v>0</v>
      </c>
      <c r="CD110" s="574">
        <v>0</v>
      </c>
      <c r="CE110" s="574">
        <v>0</v>
      </c>
      <c r="CF110" s="574">
        <v>0</v>
      </c>
      <c r="CG110" s="574">
        <v>0</v>
      </c>
      <c r="CH110" s="574">
        <v>0</v>
      </c>
      <c r="CI110" s="574">
        <v>0</v>
      </c>
      <c r="CJ110" s="574">
        <v>0</v>
      </c>
      <c r="CK110" s="574">
        <v>0</v>
      </c>
      <c r="CL110" s="574">
        <v>0</v>
      </c>
      <c r="CM110" s="574">
        <v>0</v>
      </c>
      <c r="CN110" s="574">
        <v>0</v>
      </c>
      <c r="CO110" s="574">
        <v>0</v>
      </c>
      <c r="CP110" s="574">
        <v>0</v>
      </c>
      <c r="CQ110" s="574">
        <v>0</v>
      </c>
      <c r="CR110" s="574">
        <v>0</v>
      </c>
      <c r="CS110" s="574">
        <v>0</v>
      </c>
      <c r="CT110" s="574">
        <v>0</v>
      </c>
      <c r="CU110" s="574">
        <v>0</v>
      </c>
      <c r="CV110" s="574">
        <v>0</v>
      </c>
      <c r="CW110" s="574">
        <v>0</v>
      </c>
      <c r="CX110" s="574">
        <v>0</v>
      </c>
      <c r="CY110" s="574">
        <v>0</v>
      </c>
      <c r="CZ110" s="574">
        <v>0</v>
      </c>
      <c r="DA110" s="574">
        <v>0</v>
      </c>
      <c r="DB110" s="574">
        <v>0</v>
      </c>
      <c r="DC110" s="574">
        <v>0</v>
      </c>
      <c r="DD110" s="574">
        <v>0</v>
      </c>
      <c r="DE110" s="574">
        <v>0</v>
      </c>
      <c r="DF110" s="574">
        <v>0</v>
      </c>
      <c r="DG110" s="574">
        <v>0</v>
      </c>
      <c r="DH110" s="574">
        <v>0</v>
      </c>
    </row>
    <row r="111" spans="1:112">
      <c r="A111" s="568"/>
      <c r="B111" s="568" t="s">
        <v>1372</v>
      </c>
      <c r="C111" s="575"/>
      <c r="D111" s="568" t="s">
        <v>1274</v>
      </c>
      <c r="E111" s="575" t="s">
        <v>1603</v>
      </c>
      <c r="F111" s="573">
        <v>0.3</v>
      </c>
      <c r="G111" s="574">
        <v>0</v>
      </c>
      <c r="H111" s="574">
        <v>0</v>
      </c>
      <c r="I111" s="574">
        <v>0</v>
      </c>
      <c r="J111" s="574">
        <v>0</v>
      </c>
      <c r="K111" s="574">
        <v>0</v>
      </c>
      <c r="L111" s="574">
        <v>0</v>
      </c>
      <c r="M111" s="574">
        <v>0</v>
      </c>
      <c r="N111" s="574">
        <v>0</v>
      </c>
      <c r="O111" s="574">
        <v>0</v>
      </c>
      <c r="P111" s="574">
        <v>0</v>
      </c>
      <c r="Q111" s="574">
        <v>0</v>
      </c>
      <c r="R111" s="574">
        <v>0</v>
      </c>
      <c r="S111" s="574">
        <v>0</v>
      </c>
      <c r="T111" s="574">
        <v>0</v>
      </c>
      <c r="U111" s="574">
        <v>0</v>
      </c>
      <c r="V111" s="574">
        <v>0</v>
      </c>
      <c r="W111" s="574">
        <v>0</v>
      </c>
      <c r="X111" s="574">
        <v>0</v>
      </c>
      <c r="Y111" s="574">
        <v>0</v>
      </c>
      <c r="Z111" s="574">
        <v>0</v>
      </c>
      <c r="AA111" s="574">
        <v>0</v>
      </c>
      <c r="AB111" s="574">
        <v>0</v>
      </c>
      <c r="AC111" s="574">
        <v>0</v>
      </c>
      <c r="AD111" s="574">
        <v>0</v>
      </c>
      <c r="AE111" s="574">
        <v>0</v>
      </c>
      <c r="AF111" s="574">
        <v>0</v>
      </c>
      <c r="AG111" s="574">
        <v>0</v>
      </c>
      <c r="AH111" s="574">
        <v>0</v>
      </c>
      <c r="AI111" s="574">
        <v>0</v>
      </c>
      <c r="AJ111" s="574">
        <v>0</v>
      </c>
      <c r="AK111" s="574">
        <v>0</v>
      </c>
      <c r="AL111" s="574">
        <v>0</v>
      </c>
      <c r="AM111" s="574">
        <v>0</v>
      </c>
      <c r="AN111" s="574">
        <v>0</v>
      </c>
      <c r="AO111" s="574">
        <v>0</v>
      </c>
      <c r="AP111" s="574">
        <v>0</v>
      </c>
      <c r="AQ111" s="574">
        <v>0</v>
      </c>
      <c r="AR111" s="574">
        <v>0</v>
      </c>
      <c r="AS111" s="574">
        <v>0</v>
      </c>
      <c r="AT111" s="574">
        <v>0</v>
      </c>
      <c r="AU111" s="574">
        <v>0</v>
      </c>
      <c r="AV111" s="574">
        <v>0</v>
      </c>
      <c r="AW111" s="574">
        <v>0.3024</v>
      </c>
      <c r="AX111" s="574">
        <v>0</v>
      </c>
      <c r="AY111" s="574">
        <v>0</v>
      </c>
      <c r="AZ111" s="574">
        <v>0</v>
      </c>
      <c r="BA111" s="574">
        <v>0</v>
      </c>
      <c r="BB111" s="574">
        <v>0.3024</v>
      </c>
      <c r="BC111" s="574">
        <v>0</v>
      </c>
      <c r="BD111" s="574">
        <v>0</v>
      </c>
      <c r="BE111" s="574">
        <v>0</v>
      </c>
      <c r="BF111" s="574">
        <v>0</v>
      </c>
      <c r="BG111" s="574">
        <v>0</v>
      </c>
      <c r="BH111" s="574">
        <v>0</v>
      </c>
      <c r="BI111" s="574">
        <v>0</v>
      </c>
      <c r="BJ111" s="574">
        <v>0</v>
      </c>
      <c r="BK111" s="574">
        <v>0</v>
      </c>
      <c r="BL111" s="574">
        <v>0</v>
      </c>
      <c r="BM111" s="574">
        <v>0</v>
      </c>
      <c r="BN111" s="574">
        <v>0</v>
      </c>
      <c r="BO111" s="574">
        <v>0</v>
      </c>
      <c r="BP111" s="574">
        <v>0</v>
      </c>
      <c r="BQ111" s="574">
        <v>0</v>
      </c>
      <c r="BR111" s="574">
        <v>0</v>
      </c>
      <c r="BS111" s="574">
        <v>0</v>
      </c>
      <c r="BT111" s="574">
        <v>0</v>
      </c>
      <c r="BU111" s="574">
        <v>0</v>
      </c>
      <c r="BV111" s="574">
        <v>0</v>
      </c>
      <c r="BW111" s="574">
        <v>0</v>
      </c>
      <c r="BX111" s="574">
        <v>0</v>
      </c>
      <c r="BY111" s="574">
        <v>0</v>
      </c>
      <c r="BZ111" s="574">
        <v>0</v>
      </c>
      <c r="CA111" s="574">
        <v>0</v>
      </c>
      <c r="CB111" s="574">
        <v>0</v>
      </c>
      <c r="CC111" s="574">
        <v>0</v>
      </c>
      <c r="CD111" s="574">
        <v>0</v>
      </c>
      <c r="CE111" s="574">
        <v>0</v>
      </c>
      <c r="CF111" s="574">
        <v>0</v>
      </c>
      <c r="CG111" s="574">
        <v>0</v>
      </c>
      <c r="CH111" s="574">
        <v>0</v>
      </c>
      <c r="CI111" s="574">
        <v>0</v>
      </c>
      <c r="CJ111" s="574">
        <v>0</v>
      </c>
      <c r="CK111" s="574">
        <v>0</v>
      </c>
      <c r="CL111" s="574">
        <v>0</v>
      </c>
      <c r="CM111" s="574">
        <v>0</v>
      </c>
      <c r="CN111" s="574">
        <v>0</v>
      </c>
      <c r="CO111" s="574">
        <v>0</v>
      </c>
      <c r="CP111" s="574">
        <v>0</v>
      </c>
      <c r="CQ111" s="574">
        <v>0</v>
      </c>
      <c r="CR111" s="574">
        <v>0</v>
      </c>
      <c r="CS111" s="574">
        <v>0</v>
      </c>
      <c r="CT111" s="574">
        <v>0</v>
      </c>
      <c r="CU111" s="574">
        <v>0</v>
      </c>
      <c r="CV111" s="574">
        <v>0</v>
      </c>
      <c r="CW111" s="574">
        <v>0</v>
      </c>
      <c r="CX111" s="574">
        <v>0</v>
      </c>
      <c r="CY111" s="574">
        <v>0</v>
      </c>
      <c r="CZ111" s="574">
        <v>0</v>
      </c>
      <c r="DA111" s="574">
        <v>0</v>
      </c>
      <c r="DB111" s="574">
        <v>0</v>
      </c>
      <c r="DC111" s="574">
        <v>0</v>
      </c>
      <c r="DD111" s="574">
        <v>0</v>
      </c>
      <c r="DE111" s="574">
        <v>0</v>
      </c>
      <c r="DF111" s="574">
        <v>0</v>
      </c>
      <c r="DG111" s="574">
        <v>0</v>
      </c>
      <c r="DH111" s="574">
        <v>0</v>
      </c>
    </row>
    <row r="112" spans="1:112">
      <c r="A112" s="568"/>
      <c r="B112" s="568" t="s">
        <v>1372</v>
      </c>
      <c r="C112" s="575"/>
      <c r="D112" s="568" t="s">
        <v>1278</v>
      </c>
      <c r="E112" s="575" t="s">
        <v>356</v>
      </c>
      <c r="F112" s="573">
        <v>0.07</v>
      </c>
      <c r="G112" s="574">
        <v>0</v>
      </c>
      <c r="H112" s="574">
        <v>0</v>
      </c>
      <c r="I112" s="574">
        <v>0</v>
      </c>
      <c r="J112" s="574">
        <v>0</v>
      </c>
      <c r="K112" s="574">
        <v>0</v>
      </c>
      <c r="L112" s="574">
        <v>0</v>
      </c>
      <c r="M112" s="574">
        <v>0</v>
      </c>
      <c r="N112" s="574">
        <v>0</v>
      </c>
      <c r="O112" s="574">
        <v>0</v>
      </c>
      <c r="P112" s="574">
        <v>0</v>
      </c>
      <c r="Q112" s="574">
        <v>0</v>
      </c>
      <c r="R112" s="574">
        <v>0</v>
      </c>
      <c r="S112" s="574">
        <v>0</v>
      </c>
      <c r="T112" s="574">
        <v>0</v>
      </c>
      <c r="U112" s="574">
        <v>0</v>
      </c>
      <c r="V112" s="574">
        <v>0</v>
      </c>
      <c r="W112" s="574">
        <v>0</v>
      </c>
      <c r="X112" s="574">
        <v>0</v>
      </c>
      <c r="Y112" s="574">
        <v>0</v>
      </c>
      <c r="Z112" s="574">
        <v>0</v>
      </c>
      <c r="AA112" s="574">
        <v>0</v>
      </c>
      <c r="AB112" s="574">
        <v>0</v>
      </c>
      <c r="AC112" s="574">
        <v>0</v>
      </c>
      <c r="AD112" s="574">
        <v>0</v>
      </c>
      <c r="AE112" s="574">
        <v>0</v>
      </c>
      <c r="AF112" s="574">
        <v>0</v>
      </c>
      <c r="AG112" s="574">
        <v>0</v>
      </c>
      <c r="AH112" s="574">
        <v>0</v>
      </c>
      <c r="AI112" s="574">
        <v>0</v>
      </c>
      <c r="AJ112" s="574">
        <v>0</v>
      </c>
      <c r="AK112" s="574">
        <v>0</v>
      </c>
      <c r="AL112" s="574">
        <v>0</v>
      </c>
      <c r="AM112" s="574">
        <v>0</v>
      </c>
      <c r="AN112" s="574">
        <v>0</v>
      </c>
      <c r="AO112" s="574">
        <v>0</v>
      </c>
      <c r="AP112" s="574">
        <v>0</v>
      </c>
      <c r="AQ112" s="574">
        <v>0</v>
      </c>
      <c r="AR112" s="574">
        <v>0</v>
      </c>
      <c r="AS112" s="574">
        <v>0</v>
      </c>
      <c r="AT112" s="574">
        <v>0</v>
      </c>
      <c r="AU112" s="574">
        <v>0</v>
      </c>
      <c r="AV112" s="574">
        <v>0</v>
      </c>
      <c r="AW112" s="574">
        <v>0.0684</v>
      </c>
      <c r="AX112" s="574">
        <v>0</v>
      </c>
      <c r="AY112" s="574">
        <v>0</v>
      </c>
      <c r="AZ112" s="574">
        <v>0</v>
      </c>
      <c r="BA112" s="574">
        <v>0</v>
      </c>
      <c r="BB112" s="574">
        <v>0.0684</v>
      </c>
      <c r="BC112" s="574">
        <v>0</v>
      </c>
      <c r="BD112" s="574">
        <v>0</v>
      </c>
      <c r="BE112" s="574">
        <v>0</v>
      </c>
      <c r="BF112" s="574">
        <v>0</v>
      </c>
      <c r="BG112" s="574">
        <v>0</v>
      </c>
      <c r="BH112" s="574">
        <v>0</v>
      </c>
      <c r="BI112" s="574">
        <v>0</v>
      </c>
      <c r="BJ112" s="574">
        <v>0</v>
      </c>
      <c r="BK112" s="574">
        <v>0</v>
      </c>
      <c r="BL112" s="574">
        <v>0</v>
      </c>
      <c r="BM112" s="574">
        <v>0</v>
      </c>
      <c r="BN112" s="574">
        <v>0</v>
      </c>
      <c r="BO112" s="574">
        <v>0</v>
      </c>
      <c r="BP112" s="574">
        <v>0</v>
      </c>
      <c r="BQ112" s="574">
        <v>0</v>
      </c>
      <c r="BR112" s="574">
        <v>0</v>
      </c>
      <c r="BS112" s="574">
        <v>0</v>
      </c>
      <c r="BT112" s="574">
        <v>0</v>
      </c>
      <c r="BU112" s="574">
        <v>0</v>
      </c>
      <c r="BV112" s="574">
        <v>0</v>
      </c>
      <c r="BW112" s="574">
        <v>0</v>
      </c>
      <c r="BX112" s="574">
        <v>0</v>
      </c>
      <c r="BY112" s="574">
        <v>0</v>
      </c>
      <c r="BZ112" s="574">
        <v>0</v>
      </c>
      <c r="CA112" s="574">
        <v>0</v>
      </c>
      <c r="CB112" s="574">
        <v>0</v>
      </c>
      <c r="CC112" s="574">
        <v>0</v>
      </c>
      <c r="CD112" s="574">
        <v>0</v>
      </c>
      <c r="CE112" s="574">
        <v>0</v>
      </c>
      <c r="CF112" s="574">
        <v>0</v>
      </c>
      <c r="CG112" s="574">
        <v>0</v>
      </c>
      <c r="CH112" s="574">
        <v>0</v>
      </c>
      <c r="CI112" s="574">
        <v>0</v>
      </c>
      <c r="CJ112" s="574">
        <v>0</v>
      </c>
      <c r="CK112" s="574">
        <v>0</v>
      </c>
      <c r="CL112" s="574">
        <v>0</v>
      </c>
      <c r="CM112" s="574">
        <v>0</v>
      </c>
      <c r="CN112" s="574">
        <v>0</v>
      </c>
      <c r="CO112" s="574">
        <v>0</v>
      </c>
      <c r="CP112" s="574">
        <v>0</v>
      </c>
      <c r="CQ112" s="574">
        <v>0</v>
      </c>
      <c r="CR112" s="574">
        <v>0</v>
      </c>
      <c r="CS112" s="574">
        <v>0</v>
      </c>
      <c r="CT112" s="574">
        <v>0</v>
      </c>
      <c r="CU112" s="574">
        <v>0</v>
      </c>
      <c r="CV112" s="574">
        <v>0</v>
      </c>
      <c r="CW112" s="574">
        <v>0</v>
      </c>
      <c r="CX112" s="574">
        <v>0</v>
      </c>
      <c r="CY112" s="574">
        <v>0</v>
      </c>
      <c r="CZ112" s="574">
        <v>0</v>
      </c>
      <c r="DA112" s="574">
        <v>0</v>
      </c>
      <c r="DB112" s="574">
        <v>0</v>
      </c>
      <c r="DC112" s="574">
        <v>0</v>
      </c>
      <c r="DD112" s="574">
        <v>0</v>
      </c>
      <c r="DE112" s="574">
        <v>0</v>
      </c>
      <c r="DF112" s="574">
        <v>0</v>
      </c>
      <c r="DG112" s="574">
        <v>0</v>
      </c>
      <c r="DH112" s="574">
        <v>0</v>
      </c>
    </row>
    <row r="113" spans="1:112">
      <c r="A113" s="568"/>
      <c r="B113" s="568" t="s">
        <v>1372</v>
      </c>
      <c r="C113" s="575"/>
      <c r="D113" s="568" t="s">
        <v>1368</v>
      </c>
      <c r="E113" s="575" t="s">
        <v>1608</v>
      </c>
      <c r="F113" s="573">
        <v>33.83</v>
      </c>
      <c r="G113" s="574">
        <v>0</v>
      </c>
      <c r="H113" s="574">
        <v>0</v>
      </c>
      <c r="I113" s="574">
        <v>0</v>
      </c>
      <c r="J113" s="574">
        <v>0</v>
      </c>
      <c r="K113" s="574">
        <v>0</v>
      </c>
      <c r="L113" s="574">
        <v>0</v>
      </c>
      <c r="M113" s="574">
        <v>0</v>
      </c>
      <c r="N113" s="574">
        <v>0</v>
      </c>
      <c r="O113" s="574">
        <v>0</v>
      </c>
      <c r="P113" s="574">
        <v>0</v>
      </c>
      <c r="Q113" s="574">
        <v>0</v>
      </c>
      <c r="R113" s="574">
        <v>0</v>
      </c>
      <c r="S113" s="574">
        <v>0</v>
      </c>
      <c r="T113" s="574">
        <v>0</v>
      </c>
      <c r="U113" s="574">
        <v>7.3</v>
      </c>
      <c r="V113" s="574">
        <v>7.3</v>
      </c>
      <c r="W113" s="574">
        <v>0</v>
      </c>
      <c r="X113" s="574">
        <v>0</v>
      </c>
      <c r="Y113" s="574">
        <v>0</v>
      </c>
      <c r="Z113" s="574">
        <v>0</v>
      </c>
      <c r="AA113" s="574">
        <v>0</v>
      </c>
      <c r="AB113" s="574">
        <v>0</v>
      </c>
      <c r="AC113" s="574">
        <v>0</v>
      </c>
      <c r="AD113" s="574">
        <v>0</v>
      </c>
      <c r="AE113" s="574">
        <v>0</v>
      </c>
      <c r="AF113" s="574">
        <v>0</v>
      </c>
      <c r="AG113" s="574">
        <v>0</v>
      </c>
      <c r="AH113" s="574">
        <v>0</v>
      </c>
      <c r="AI113" s="574">
        <v>0</v>
      </c>
      <c r="AJ113" s="574">
        <v>0</v>
      </c>
      <c r="AK113" s="574">
        <v>0</v>
      </c>
      <c r="AL113" s="574">
        <v>0</v>
      </c>
      <c r="AM113" s="574">
        <v>0</v>
      </c>
      <c r="AN113" s="574">
        <v>0</v>
      </c>
      <c r="AO113" s="574">
        <v>0</v>
      </c>
      <c r="AP113" s="574">
        <v>0</v>
      </c>
      <c r="AQ113" s="574">
        <v>0</v>
      </c>
      <c r="AR113" s="574">
        <v>0</v>
      </c>
      <c r="AS113" s="574">
        <v>0</v>
      </c>
      <c r="AT113" s="574">
        <v>0</v>
      </c>
      <c r="AU113" s="574">
        <v>0</v>
      </c>
      <c r="AV113" s="574">
        <v>0</v>
      </c>
      <c r="AW113" s="574">
        <v>26.5332</v>
      </c>
      <c r="AX113" s="574">
        <v>0</v>
      </c>
      <c r="AY113" s="574">
        <v>0</v>
      </c>
      <c r="AZ113" s="574">
        <v>0</v>
      </c>
      <c r="BA113" s="574">
        <v>0</v>
      </c>
      <c r="BB113" s="574">
        <v>26.5332</v>
      </c>
      <c r="BC113" s="574">
        <v>0</v>
      </c>
      <c r="BD113" s="574">
        <v>0</v>
      </c>
      <c r="BE113" s="574">
        <v>0</v>
      </c>
      <c r="BF113" s="574">
        <v>0</v>
      </c>
      <c r="BG113" s="574">
        <v>0</v>
      </c>
      <c r="BH113" s="574">
        <v>0</v>
      </c>
      <c r="BI113" s="574">
        <v>0</v>
      </c>
      <c r="BJ113" s="574">
        <v>0</v>
      </c>
      <c r="BK113" s="574">
        <v>0</v>
      </c>
      <c r="BL113" s="574">
        <v>0</v>
      </c>
      <c r="BM113" s="574">
        <v>0</v>
      </c>
      <c r="BN113" s="574">
        <v>0</v>
      </c>
      <c r="BO113" s="574">
        <v>0</v>
      </c>
      <c r="BP113" s="574">
        <v>0</v>
      </c>
      <c r="BQ113" s="574">
        <v>0</v>
      </c>
      <c r="BR113" s="574">
        <v>0</v>
      </c>
      <c r="BS113" s="574">
        <v>0</v>
      </c>
      <c r="BT113" s="574">
        <v>0</v>
      </c>
      <c r="BU113" s="574">
        <v>0</v>
      </c>
      <c r="BV113" s="574">
        <v>0</v>
      </c>
      <c r="BW113" s="574">
        <v>0</v>
      </c>
      <c r="BX113" s="574">
        <v>0</v>
      </c>
      <c r="BY113" s="574">
        <v>0</v>
      </c>
      <c r="BZ113" s="574">
        <v>0</v>
      </c>
      <c r="CA113" s="574">
        <v>0</v>
      </c>
      <c r="CB113" s="574">
        <v>0</v>
      </c>
      <c r="CC113" s="574">
        <v>0</v>
      </c>
      <c r="CD113" s="574">
        <v>0</v>
      </c>
      <c r="CE113" s="574">
        <v>0</v>
      </c>
      <c r="CF113" s="574">
        <v>0</v>
      </c>
      <c r="CG113" s="574">
        <v>0</v>
      </c>
      <c r="CH113" s="574">
        <v>0</v>
      </c>
      <c r="CI113" s="574">
        <v>0</v>
      </c>
      <c r="CJ113" s="574">
        <v>0</v>
      </c>
      <c r="CK113" s="574">
        <v>0</v>
      </c>
      <c r="CL113" s="574">
        <v>0</v>
      </c>
      <c r="CM113" s="574">
        <v>0</v>
      </c>
      <c r="CN113" s="574">
        <v>0</v>
      </c>
      <c r="CO113" s="574">
        <v>0</v>
      </c>
      <c r="CP113" s="574">
        <v>0</v>
      </c>
      <c r="CQ113" s="574">
        <v>0</v>
      </c>
      <c r="CR113" s="574">
        <v>0</v>
      </c>
      <c r="CS113" s="574">
        <v>0</v>
      </c>
      <c r="CT113" s="574">
        <v>0</v>
      </c>
      <c r="CU113" s="574">
        <v>0</v>
      </c>
      <c r="CV113" s="574">
        <v>0</v>
      </c>
      <c r="CW113" s="574">
        <v>0</v>
      </c>
      <c r="CX113" s="574">
        <v>0</v>
      </c>
      <c r="CY113" s="574">
        <v>0</v>
      </c>
      <c r="CZ113" s="574">
        <v>0</v>
      </c>
      <c r="DA113" s="574">
        <v>0</v>
      </c>
      <c r="DB113" s="574">
        <v>0</v>
      </c>
      <c r="DC113" s="574">
        <v>0</v>
      </c>
      <c r="DD113" s="574">
        <v>0</v>
      </c>
      <c r="DE113" s="574">
        <v>0</v>
      </c>
      <c r="DF113" s="574">
        <v>0</v>
      </c>
      <c r="DG113" s="574">
        <v>0</v>
      </c>
      <c r="DH113" s="574">
        <v>0</v>
      </c>
    </row>
    <row r="114" spans="1:112">
      <c r="A114" s="568" t="s">
        <v>1333</v>
      </c>
      <c r="B114" s="568" t="s">
        <v>1374</v>
      </c>
      <c r="C114" s="575" t="s">
        <v>1375</v>
      </c>
      <c r="D114" s="568"/>
      <c r="E114" s="575"/>
      <c r="F114" s="573">
        <v>37.69</v>
      </c>
      <c r="G114" s="574">
        <v>0</v>
      </c>
      <c r="H114" s="574">
        <v>0</v>
      </c>
      <c r="I114" s="574">
        <v>0</v>
      </c>
      <c r="J114" s="574">
        <v>0</v>
      </c>
      <c r="K114" s="574">
        <v>0</v>
      </c>
      <c r="L114" s="574">
        <v>0</v>
      </c>
      <c r="M114" s="574">
        <v>0</v>
      </c>
      <c r="N114" s="574">
        <v>0</v>
      </c>
      <c r="O114" s="574">
        <v>0</v>
      </c>
      <c r="P114" s="574">
        <v>0</v>
      </c>
      <c r="Q114" s="574">
        <v>0</v>
      </c>
      <c r="R114" s="574">
        <v>0</v>
      </c>
      <c r="S114" s="574">
        <v>0</v>
      </c>
      <c r="T114" s="574">
        <v>0</v>
      </c>
      <c r="U114" s="574">
        <v>8.1</v>
      </c>
      <c r="V114" s="574">
        <v>8.1</v>
      </c>
      <c r="W114" s="574">
        <v>0</v>
      </c>
      <c r="X114" s="574">
        <v>0</v>
      </c>
      <c r="Y114" s="574">
        <v>0</v>
      </c>
      <c r="Z114" s="574">
        <v>0</v>
      </c>
      <c r="AA114" s="574">
        <v>0</v>
      </c>
      <c r="AB114" s="574">
        <v>0</v>
      </c>
      <c r="AC114" s="574">
        <v>0</v>
      </c>
      <c r="AD114" s="574">
        <v>0</v>
      </c>
      <c r="AE114" s="574">
        <v>0</v>
      </c>
      <c r="AF114" s="574">
        <v>0</v>
      </c>
      <c r="AG114" s="574">
        <v>0</v>
      </c>
      <c r="AH114" s="574">
        <v>0</v>
      </c>
      <c r="AI114" s="574">
        <v>0</v>
      </c>
      <c r="AJ114" s="574">
        <v>0</v>
      </c>
      <c r="AK114" s="574">
        <v>0</v>
      </c>
      <c r="AL114" s="574">
        <v>0</v>
      </c>
      <c r="AM114" s="574">
        <v>0</v>
      </c>
      <c r="AN114" s="574">
        <v>0</v>
      </c>
      <c r="AO114" s="574">
        <v>0</v>
      </c>
      <c r="AP114" s="574">
        <v>0</v>
      </c>
      <c r="AQ114" s="574">
        <v>0</v>
      </c>
      <c r="AR114" s="574">
        <v>0</v>
      </c>
      <c r="AS114" s="574">
        <v>0</v>
      </c>
      <c r="AT114" s="574">
        <v>0</v>
      </c>
      <c r="AU114" s="574">
        <v>0</v>
      </c>
      <c r="AV114" s="574">
        <v>0</v>
      </c>
      <c r="AW114" s="574">
        <v>29.592</v>
      </c>
      <c r="AX114" s="574">
        <v>0</v>
      </c>
      <c r="AY114" s="574">
        <v>0</v>
      </c>
      <c r="AZ114" s="574">
        <v>0</v>
      </c>
      <c r="BA114" s="574">
        <v>0</v>
      </c>
      <c r="BB114" s="574">
        <v>29.592</v>
      </c>
      <c r="BC114" s="574">
        <v>0</v>
      </c>
      <c r="BD114" s="574">
        <v>0</v>
      </c>
      <c r="BE114" s="574">
        <v>0</v>
      </c>
      <c r="BF114" s="574">
        <v>0</v>
      </c>
      <c r="BG114" s="574">
        <v>0</v>
      </c>
      <c r="BH114" s="574">
        <v>0</v>
      </c>
      <c r="BI114" s="574">
        <v>0</v>
      </c>
      <c r="BJ114" s="574">
        <v>0</v>
      </c>
      <c r="BK114" s="574">
        <v>0</v>
      </c>
      <c r="BL114" s="574">
        <v>0</v>
      </c>
      <c r="BM114" s="574">
        <v>0</v>
      </c>
      <c r="BN114" s="574">
        <v>0</v>
      </c>
      <c r="BO114" s="574">
        <v>0</v>
      </c>
      <c r="BP114" s="574">
        <v>0</v>
      </c>
      <c r="BQ114" s="574">
        <v>0</v>
      </c>
      <c r="BR114" s="574">
        <v>0</v>
      </c>
      <c r="BS114" s="574">
        <v>0</v>
      </c>
      <c r="BT114" s="574">
        <v>0</v>
      </c>
      <c r="BU114" s="574">
        <v>0</v>
      </c>
      <c r="BV114" s="574">
        <v>0</v>
      </c>
      <c r="BW114" s="574">
        <v>0</v>
      </c>
      <c r="BX114" s="574">
        <v>0</v>
      </c>
      <c r="BY114" s="574">
        <v>0</v>
      </c>
      <c r="BZ114" s="574">
        <v>0</v>
      </c>
      <c r="CA114" s="574">
        <v>0</v>
      </c>
      <c r="CB114" s="574">
        <v>0</v>
      </c>
      <c r="CC114" s="574">
        <v>0</v>
      </c>
      <c r="CD114" s="574">
        <v>0</v>
      </c>
      <c r="CE114" s="574">
        <v>0</v>
      </c>
      <c r="CF114" s="574">
        <v>0</v>
      </c>
      <c r="CG114" s="574">
        <v>0</v>
      </c>
      <c r="CH114" s="574">
        <v>0</v>
      </c>
      <c r="CI114" s="574">
        <v>0</v>
      </c>
      <c r="CJ114" s="574">
        <v>0</v>
      </c>
      <c r="CK114" s="574">
        <v>0</v>
      </c>
      <c r="CL114" s="574">
        <v>0</v>
      </c>
      <c r="CM114" s="574">
        <v>0</v>
      </c>
      <c r="CN114" s="574">
        <v>0</v>
      </c>
      <c r="CO114" s="574">
        <v>0</v>
      </c>
      <c r="CP114" s="574">
        <v>0</v>
      </c>
      <c r="CQ114" s="574">
        <v>0</v>
      </c>
      <c r="CR114" s="574">
        <v>0</v>
      </c>
      <c r="CS114" s="574">
        <v>0</v>
      </c>
      <c r="CT114" s="574">
        <v>0</v>
      </c>
      <c r="CU114" s="574">
        <v>0</v>
      </c>
      <c r="CV114" s="574">
        <v>0</v>
      </c>
      <c r="CW114" s="574">
        <v>0</v>
      </c>
      <c r="CX114" s="574">
        <v>0</v>
      </c>
      <c r="CY114" s="574">
        <v>0</v>
      </c>
      <c r="CZ114" s="574">
        <v>0</v>
      </c>
      <c r="DA114" s="574">
        <v>0</v>
      </c>
      <c r="DB114" s="574">
        <v>0</v>
      </c>
      <c r="DC114" s="574">
        <v>0</v>
      </c>
      <c r="DD114" s="574">
        <v>0</v>
      </c>
      <c r="DE114" s="574">
        <v>0</v>
      </c>
      <c r="DF114" s="574">
        <v>0</v>
      </c>
      <c r="DG114" s="574">
        <v>0</v>
      </c>
      <c r="DH114" s="574">
        <v>0</v>
      </c>
    </row>
    <row r="115" spans="1:112">
      <c r="A115" s="568"/>
      <c r="B115" s="568" t="s">
        <v>1374</v>
      </c>
      <c r="C115" s="575"/>
      <c r="D115" s="568" t="s">
        <v>1274</v>
      </c>
      <c r="E115" s="575" t="s">
        <v>1603</v>
      </c>
      <c r="F115" s="573">
        <v>0.3</v>
      </c>
      <c r="G115" s="574">
        <v>0</v>
      </c>
      <c r="H115" s="574">
        <v>0</v>
      </c>
      <c r="I115" s="574">
        <v>0</v>
      </c>
      <c r="J115" s="574">
        <v>0</v>
      </c>
      <c r="K115" s="574">
        <v>0</v>
      </c>
      <c r="L115" s="574">
        <v>0</v>
      </c>
      <c r="M115" s="574">
        <v>0</v>
      </c>
      <c r="N115" s="574">
        <v>0</v>
      </c>
      <c r="O115" s="574">
        <v>0</v>
      </c>
      <c r="P115" s="574">
        <v>0</v>
      </c>
      <c r="Q115" s="574">
        <v>0</v>
      </c>
      <c r="R115" s="574">
        <v>0</v>
      </c>
      <c r="S115" s="574">
        <v>0</v>
      </c>
      <c r="T115" s="574">
        <v>0</v>
      </c>
      <c r="U115" s="574">
        <v>0</v>
      </c>
      <c r="V115" s="574">
        <v>0</v>
      </c>
      <c r="W115" s="574">
        <v>0</v>
      </c>
      <c r="X115" s="574">
        <v>0</v>
      </c>
      <c r="Y115" s="574">
        <v>0</v>
      </c>
      <c r="Z115" s="574">
        <v>0</v>
      </c>
      <c r="AA115" s="574">
        <v>0</v>
      </c>
      <c r="AB115" s="574">
        <v>0</v>
      </c>
      <c r="AC115" s="574">
        <v>0</v>
      </c>
      <c r="AD115" s="574">
        <v>0</v>
      </c>
      <c r="AE115" s="574">
        <v>0</v>
      </c>
      <c r="AF115" s="574">
        <v>0</v>
      </c>
      <c r="AG115" s="574">
        <v>0</v>
      </c>
      <c r="AH115" s="574">
        <v>0</v>
      </c>
      <c r="AI115" s="574">
        <v>0</v>
      </c>
      <c r="AJ115" s="574">
        <v>0</v>
      </c>
      <c r="AK115" s="574">
        <v>0</v>
      </c>
      <c r="AL115" s="574">
        <v>0</v>
      </c>
      <c r="AM115" s="574">
        <v>0</v>
      </c>
      <c r="AN115" s="574">
        <v>0</v>
      </c>
      <c r="AO115" s="574">
        <v>0</v>
      </c>
      <c r="AP115" s="574">
        <v>0</v>
      </c>
      <c r="AQ115" s="574">
        <v>0</v>
      </c>
      <c r="AR115" s="574">
        <v>0</v>
      </c>
      <c r="AS115" s="574">
        <v>0</v>
      </c>
      <c r="AT115" s="574">
        <v>0</v>
      </c>
      <c r="AU115" s="574">
        <v>0</v>
      </c>
      <c r="AV115" s="574">
        <v>0</v>
      </c>
      <c r="AW115" s="574">
        <v>0.3024</v>
      </c>
      <c r="AX115" s="574">
        <v>0</v>
      </c>
      <c r="AY115" s="574">
        <v>0</v>
      </c>
      <c r="AZ115" s="574">
        <v>0</v>
      </c>
      <c r="BA115" s="574">
        <v>0</v>
      </c>
      <c r="BB115" s="574">
        <v>0.3024</v>
      </c>
      <c r="BC115" s="574">
        <v>0</v>
      </c>
      <c r="BD115" s="574">
        <v>0</v>
      </c>
      <c r="BE115" s="574">
        <v>0</v>
      </c>
      <c r="BF115" s="574">
        <v>0</v>
      </c>
      <c r="BG115" s="574">
        <v>0</v>
      </c>
      <c r="BH115" s="574">
        <v>0</v>
      </c>
      <c r="BI115" s="574">
        <v>0</v>
      </c>
      <c r="BJ115" s="574">
        <v>0</v>
      </c>
      <c r="BK115" s="574">
        <v>0</v>
      </c>
      <c r="BL115" s="574">
        <v>0</v>
      </c>
      <c r="BM115" s="574">
        <v>0</v>
      </c>
      <c r="BN115" s="574">
        <v>0</v>
      </c>
      <c r="BO115" s="574">
        <v>0</v>
      </c>
      <c r="BP115" s="574">
        <v>0</v>
      </c>
      <c r="BQ115" s="574">
        <v>0</v>
      </c>
      <c r="BR115" s="574">
        <v>0</v>
      </c>
      <c r="BS115" s="574">
        <v>0</v>
      </c>
      <c r="BT115" s="574">
        <v>0</v>
      </c>
      <c r="BU115" s="574">
        <v>0</v>
      </c>
      <c r="BV115" s="574">
        <v>0</v>
      </c>
      <c r="BW115" s="574">
        <v>0</v>
      </c>
      <c r="BX115" s="574">
        <v>0</v>
      </c>
      <c r="BY115" s="574">
        <v>0</v>
      </c>
      <c r="BZ115" s="574">
        <v>0</v>
      </c>
      <c r="CA115" s="574">
        <v>0</v>
      </c>
      <c r="CB115" s="574">
        <v>0</v>
      </c>
      <c r="CC115" s="574">
        <v>0</v>
      </c>
      <c r="CD115" s="574">
        <v>0</v>
      </c>
      <c r="CE115" s="574">
        <v>0</v>
      </c>
      <c r="CF115" s="574">
        <v>0</v>
      </c>
      <c r="CG115" s="574">
        <v>0</v>
      </c>
      <c r="CH115" s="574">
        <v>0</v>
      </c>
      <c r="CI115" s="574">
        <v>0</v>
      </c>
      <c r="CJ115" s="574">
        <v>0</v>
      </c>
      <c r="CK115" s="574">
        <v>0</v>
      </c>
      <c r="CL115" s="574">
        <v>0</v>
      </c>
      <c r="CM115" s="574">
        <v>0</v>
      </c>
      <c r="CN115" s="574">
        <v>0</v>
      </c>
      <c r="CO115" s="574">
        <v>0</v>
      </c>
      <c r="CP115" s="574">
        <v>0</v>
      </c>
      <c r="CQ115" s="574">
        <v>0</v>
      </c>
      <c r="CR115" s="574">
        <v>0</v>
      </c>
      <c r="CS115" s="574">
        <v>0</v>
      </c>
      <c r="CT115" s="574">
        <v>0</v>
      </c>
      <c r="CU115" s="574">
        <v>0</v>
      </c>
      <c r="CV115" s="574">
        <v>0</v>
      </c>
      <c r="CW115" s="574">
        <v>0</v>
      </c>
      <c r="CX115" s="574">
        <v>0</v>
      </c>
      <c r="CY115" s="574">
        <v>0</v>
      </c>
      <c r="CZ115" s="574">
        <v>0</v>
      </c>
      <c r="DA115" s="574">
        <v>0</v>
      </c>
      <c r="DB115" s="574">
        <v>0</v>
      </c>
      <c r="DC115" s="574">
        <v>0</v>
      </c>
      <c r="DD115" s="574">
        <v>0</v>
      </c>
      <c r="DE115" s="574">
        <v>0</v>
      </c>
      <c r="DF115" s="574">
        <v>0</v>
      </c>
      <c r="DG115" s="574">
        <v>0</v>
      </c>
      <c r="DH115" s="574">
        <v>0</v>
      </c>
    </row>
    <row r="116" spans="1:112">
      <c r="A116" s="568"/>
      <c r="B116" s="568" t="s">
        <v>1374</v>
      </c>
      <c r="C116" s="575"/>
      <c r="D116" s="568" t="s">
        <v>1278</v>
      </c>
      <c r="E116" s="575" t="s">
        <v>356</v>
      </c>
      <c r="F116" s="573">
        <v>0.07</v>
      </c>
      <c r="G116" s="574">
        <v>0</v>
      </c>
      <c r="H116" s="574">
        <v>0</v>
      </c>
      <c r="I116" s="574">
        <v>0</v>
      </c>
      <c r="J116" s="574">
        <v>0</v>
      </c>
      <c r="K116" s="574">
        <v>0</v>
      </c>
      <c r="L116" s="574">
        <v>0</v>
      </c>
      <c r="M116" s="574">
        <v>0</v>
      </c>
      <c r="N116" s="574">
        <v>0</v>
      </c>
      <c r="O116" s="574">
        <v>0</v>
      </c>
      <c r="P116" s="574">
        <v>0</v>
      </c>
      <c r="Q116" s="574">
        <v>0</v>
      </c>
      <c r="R116" s="574">
        <v>0</v>
      </c>
      <c r="S116" s="574">
        <v>0</v>
      </c>
      <c r="T116" s="574">
        <v>0</v>
      </c>
      <c r="U116" s="574">
        <v>0</v>
      </c>
      <c r="V116" s="574">
        <v>0</v>
      </c>
      <c r="W116" s="574">
        <v>0</v>
      </c>
      <c r="X116" s="574">
        <v>0</v>
      </c>
      <c r="Y116" s="574">
        <v>0</v>
      </c>
      <c r="Z116" s="574">
        <v>0</v>
      </c>
      <c r="AA116" s="574">
        <v>0</v>
      </c>
      <c r="AB116" s="574">
        <v>0</v>
      </c>
      <c r="AC116" s="574">
        <v>0</v>
      </c>
      <c r="AD116" s="574">
        <v>0</v>
      </c>
      <c r="AE116" s="574">
        <v>0</v>
      </c>
      <c r="AF116" s="574">
        <v>0</v>
      </c>
      <c r="AG116" s="574">
        <v>0</v>
      </c>
      <c r="AH116" s="574">
        <v>0</v>
      </c>
      <c r="AI116" s="574">
        <v>0</v>
      </c>
      <c r="AJ116" s="574">
        <v>0</v>
      </c>
      <c r="AK116" s="574">
        <v>0</v>
      </c>
      <c r="AL116" s="574">
        <v>0</v>
      </c>
      <c r="AM116" s="574">
        <v>0</v>
      </c>
      <c r="AN116" s="574">
        <v>0</v>
      </c>
      <c r="AO116" s="574">
        <v>0</v>
      </c>
      <c r="AP116" s="574">
        <v>0</v>
      </c>
      <c r="AQ116" s="574">
        <v>0</v>
      </c>
      <c r="AR116" s="574">
        <v>0</v>
      </c>
      <c r="AS116" s="574">
        <v>0</v>
      </c>
      <c r="AT116" s="574">
        <v>0</v>
      </c>
      <c r="AU116" s="574">
        <v>0</v>
      </c>
      <c r="AV116" s="574">
        <v>0</v>
      </c>
      <c r="AW116" s="574">
        <v>0.0684</v>
      </c>
      <c r="AX116" s="574">
        <v>0</v>
      </c>
      <c r="AY116" s="574">
        <v>0</v>
      </c>
      <c r="AZ116" s="574">
        <v>0</v>
      </c>
      <c r="BA116" s="574">
        <v>0</v>
      </c>
      <c r="BB116" s="574">
        <v>0.0684</v>
      </c>
      <c r="BC116" s="574">
        <v>0</v>
      </c>
      <c r="BD116" s="574">
        <v>0</v>
      </c>
      <c r="BE116" s="574">
        <v>0</v>
      </c>
      <c r="BF116" s="574">
        <v>0</v>
      </c>
      <c r="BG116" s="574">
        <v>0</v>
      </c>
      <c r="BH116" s="574">
        <v>0</v>
      </c>
      <c r="BI116" s="574">
        <v>0</v>
      </c>
      <c r="BJ116" s="574">
        <v>0</v>
      </c>
      <c r="BK116" s="574">
        <v>0</v>
      </c>
      <c r="BL116" s="574">
        <v>0</v>
      </c>
      <c r="BM116" s="574">
        <v>0</v>
      </c>
      <c r="BN116" s="574">
        <v>0</v>
      </c>
      <c r="BO116" s="574">
        <v>0</v>
      </c>
      <c r="BP116" s="574">
        <v>0</v>
      </c>
      <c r="BQ116" s="574">
        <v>0</v>
      </c>
      <c r="BR116" s="574">
        <v>0</v>
      </c>
      <c r="BS116" s="574">
        <v>0</v>
      </c>
      <c r="BT116" s="574">
        <v>0</v>
      </c>
      <c r="BU116" s="574">
        <v>0</v>
      </c>
      <c r="BV116" s="574">
        <v>0</v>
      </c>
      <c r="BW116" s="574">
        <v>0</v>
      </c>
      <c r="BX116" s="574">
        <v>0</v>
      </c>
      <c r="BY116" s="574">
        <v>0</v>
      </c>
      <c r="BZ116" s="574">
        <v>0</v>
      </c>
      <c r="CA116" s="574">
        <v>0</v>
      </c>
      <c r="CB116" s="574">
        <v>0</v>
      </c>
      <c r="CC116" s="574">
        <v>0</v>
      </c>
      <c r="CD116" s="574">
        <v>0</v>
      </c>
      <c r="CE116" s="574">
        <v>0</v>
      </c>
      <c r="CF116" s="574">
        <v>0</v>
      </c>
      <c r="CG116" s="574">
        <v>0</v>
      </c>
      <c r="CH116" s="574">
        <v>0</v>
      </c>
      <c r="CI116" s="574">
        <v>0</v>
      </c>
      <c r="CJ116" s="574">
        <v>0</v>
      </c>
      <c r="CK116" s="574">
        <v>0</v>
      </c>
      <c r="CL116" s="574">
        <v>0</v>
      </c>
      <c r="CM116" s="574">
        <v>0</v>
      </c>
      <c r="CN116" s="574">
        <v>0</v>
      </c>
      <c r="CO116" s="574">
        <v>0</v>
      </c>
      <c r="CP116" s="574">
        <v>0</v>
      </c>
      <c r="CQ116" s="574">
        <v>0</v>
      </c>
      <c r="CR116" s="574">
        <v>0</v>
      </c>
      <c r="CS116" s="574">
        <v>0</v>
      </c>
      <c r="CT116" s="574">
        <v>0</v>
      </c>
      <c r="CU116" s="574">
        <v>0</v>
      </c>
      <c r="CV116" s="574">
        <v>0</v>
      </c>
      <c r="CW116" s="574">
        <v>0</v>
      </c>
      <c r="CX116" s="574">
        <v>0</v>
      </c>
      <c r="CY116" s="574">
        <v>0</v>
      </c>
      <c r="CZ116" s="574">
        <v>0</v>
      </c>
      <c r="DA116" s="574">
        <v>0</v>
      </c>
      <c r="DB116" s="574">
        <v>0</v>
      </c>
      <c r="DC116" s="574">
        <v>0</v>
      </c>
      <c r="DD116" s="574">
        <v>0</v>
      </c>
      <c r="DE116" s="574">
        <v>0</v>
      </c>
      <c r="DF116" s="574">
        <v>0</v>
      </c>
      <c r="DG116" s="574">
        <v>0</v>
      </c>
      <c r="DH116" s="574">
        <v>0</v>
      </c>
    </row>
    <row r="117" spans="1:112">
      <c r="A117" s="568"/>
      <c r="B117" s="568" t="s">
        <v>1374</v>
      </c>
      <c r="C117" s="575"/>
      <c r="D117" s="568" t="s">
        <v>1368</v>
      </c>
      <c r="E117" s="575" t="s">
        <v>1608</v>
      </c>
      <c r="F117" s="573">
        <v>37.32</v>
      </c>
      <c r="G117" s="574">
        <v>0</v>
      </c>
      <c r="H117" s="574">
        <v>0</v>
      </c>
      <c r="I117" s="574">
        <v>0</v>
      </c>
      <c r="J117" s="574">
        <v>0</v>
      </c>
      <c r="K117" s="574">
        <v>0</v>
      </c>
      <c r="L117" s="574">
        <v>0</v>
      </c>
      <c r="M117" s="574">
        <v>0</v>
      </c>
      <c r="N117" s="574">
        <v>0</v>
      </c>
      <c r="O117" s="574">
        <v>0</v>
      </c>
      <c r="P117" s="574">
        <v>0</v>
      </c>
      <c r="Q117" s="574">
        <v>0</v>
      </c>
      <c r="R117" s="574">
        <v>0</v>
      </c>
      <c r="S117" s="574">
        <v>0</v>
      </c>
      <c r="T117" s="574">
        <v>0</v>
      </c>
      <c r="U117" s="574">
        <v>8.1</v>
      </c>
      <c r="V117" s="574">
        <v>8.1</v>
      </c>
      <c r="W117" s="574">
        <v>0</v>
      </c>
      <c r="X117" s="574">
        <v>0</v>
      </c>
      <c r="Y117" s="574">
        <v>0</v>
      </c>
      <c r="Z117" s="574">
        <v>0</v>
      </c>
      <c r="AA117" s="574">
        <v>0</v>
      </c>
      <c r="AB117" s="574">
        <v>0</v>
      </c>
      <c r="AC117" s="574">
        <v>0</v>
      </c>
      <c r="AD117" s="574">
        <v>0</v>
      </c>
      <c r="AE117" s="574">
        <v>0</v>
      </c>
      <c r="AF117" s="574">
        <v>0</v>
      </c>
      <c r="AG117" s="574">
        <v>0</v>
      </c>
      <c r="AH117" s="574">
        <v>0</v>
      </c>
      <c r="AI117" s="574">
        <v>0</v>
      </c>
      <c r="AJ117" s="574">
        <v>0</v>
      </c>
      <c r="AK117" s="574">
        <v>0</v>
      </c>
      <c r="AL117" s="574">
        <v>0</v>
      </c>
      <c r="AM117" s="574">
        <v>0</v>
      </c>
      <c r="AN117" s="574">
        <v>0</v>
      </c>
      <c r="AO117" s="574">
        <v>0</v>
      </c>
      <c r="AP117" s="574">
        <v>0</v>
      </c>
      <c r="AQ117" s="574">
        <v>0</v>
      </c>
      <c r="AR117" s="574">
        <v>0</v>
      </c>
      <c r="AS117" s="574">
        <v>0</v>
      </c>
      <c r="AT117" s="574">
        <v>0</v>
      </c>
      <c r="AU117" s="574">
        <v>0</v>
      </c>
      <c r="AV117" s="574">
        <v>0</v>
      </c>
      <c r="AW117" s="574">
        <v>29.2212</v>
      </c>
      <c r="AX117" s="574">
        <v>0</v>
      </c>
      <c r="AY117" s="574">
        <v>0</v>
      </c>
      <c r="AZ117" s="574">
        <v>0</v>
      </c>
      <c r="BA117" s="574">
        <v>0</v>
      </c>
      <c r="BB117" s="574">
        <v>29.2212</v>
      </c>
      <c r="BC117" s="574">
        <v>0</v>
      </c>
      <c r="BD117" s="574">
        <v>0</v>
      </c>
      <c r="BE117" s="574">
        <v>0</v>
      </c>
      <c r="BF117" s="574">
        <v>0</v>
      </c>
      <c r="BG117" s="574">
        <v>0</v>
      </c>
      <c r="BH117" s="574">
        <v>0</v>
      </c>
      <c r="BI117" s="574">
        <v>0</v>
      </c>
      <c r="BJ117" s="574">
        <v>0</v>
      </c>
      <c r="BK117" s="574">
        <v>0</v>
      </c>
      <c r="BL117" s="574">
        <v>0</v>
      </c>
      <c r="BM117" s="574">
        <v>0</v>
      </c>
      <c r="BN117" s="574">
        <v>0</v>
      </c>
      <c r="BO117" s="574">
        <v>0</v>
      </c>
      <c r="BP117" s="574">
        <v>0</v>
      </c>
      <c r="BQ117" s="574">
        <v>0</v>
      </c>
      <c r="BR117" s="574">
        <v>0</v>
      </c>
      <c r="BS117" s="574">
        <v>0</v>
      </c>
      <c r="BT117" s="574">
        <v>0</v>
      </c>
      <c r="BU117" s="574">
        <v>0</v>
      </c>
      <c r="BV117" s="574">
        <v>0</v>
      </c>
      <c r="BW117" s="574">
        <v>0</v>
      </c>
      <c r="BX117" s="574">
        <v>0</v>
      </c>
      <c r="BY117" s="574">
        <v>0</v>
      </c>
      <c r="BZ117" s="574">
        <v>0</v>
      </c>
      <c r="CA117" s="574">
        <v>0</v>
      </c>
      <c r="CB117" s="574">
        <v>0</v>
      </c>
      <c r="CC117" s="574">
        <v>0</v>
      </c>
      <c r="CD117" s="574">
        <v>0</v>
      </c>
      <c r="CE117" s="574">
        <v>0</v>
      </c>
      <c r="CF117" s="574">
        <v>0</v>
      </c>
      <c r="CG117" s="574">
        <v>0</v>
      </c>
      <c r="CH117" s="574">
        <v>0</v>
      </c>
      <c r="CI117" s="574">
        <v>0</v>
      </c>
      <c r="CJ117" s="574">
        <v>0</v>
      </c>
      <c r="CK117" s="574">
        <v>0</v>
      </c>
      <c r="CL117" s="574">
        <v>0</v>
      </c>
      <c r="CM117" s="574">
        <v>0</v>
      </c>
      <c r="CN117" s="574">
        <v>0</v>
      </c>
      <c r="CO117" s="574">
        <v>0</v>
      </c>
      <c r="CP117" s="574">
        <v>0</v>
      </c>
      <c r="CQ117" s="574">
        <v>0</v>
      </c>
      <c r="CR117" s="574">
        <v>0</v>
      </c>
      <c r="CS117" s="574">
        <v>0</v>
      </c>
      <c r="CT117" s="574">
        <v>0</v>
      </c>
      <c r="CU117" s="574">
        <v>0</v>
      </c>
      <c r="CV117" s="574">
        <v>0</v>
      </c>
      <c r="CW117" s="574">
        <v>0</v>
      </c>
      <c r="CX117" s="574">
        <v>0</v>
      </c>
      <c r="CY117" s="574">
        <v>0</v>
      </c>
      <c r="CZ117" s="574">
        <v>0</v>
      </c>
      <c r="DA117" s="574">
        <v>0</v>
      </c>
      <c r="DB117" s="574">
        <v>0</v>
      </c>
      <c r="DC117" s="574">
        <v>0</v>
      </c>
      <c r="DD117" s="574">
        <v>0</v>
      </c>
      <c r="DE117" s="574">
        <v>0</v>
      </c>
      <c r="DF117" s="574">
        <v>0</v>
      </c>
      <c r="DG117" s="574">
        <v>0</v>
      </c>
      <c r="DH117" s="574">
        <v>0</v>
      </c>
    </row>
    <row r="118" spans="1:112">
      <c r="A118" s="568" t="s">
        <v>1333</v>
      </c>
      <c r="B118" s="568" t="s">
        <v>1376</v>
      </c>
      <c r="C118" s="575" t="s">
        <v>1377</v>
      </c>
      <c r="D118" s="568"/>
      <c r="E118" s="575"/>
      <c r="F118" s="573">
        <v>53.77</v>
      </c>
      <c r="G118" s="574">
        <v>0</v>
      </c>
      <c r="H118" s="574">
        <v>0</v>
      </c>
      <c r="I118" s="574">
        <v>0</v>
      </c>
      <c r="J118" s="574">
        <v>0</v>
      </c>
      <c r="K118" s="574">
        <v>0</v>
      </c>
      <c r="L118" s="574">
        <v>0</v>
      </c>
      <c r="M118" s="574">
        <v>0</v>
      </c>
      <c r="N118" s="574">
        <v>0</v>
      </c>
      <c r="O118" s="574">
        <v>0</v>
      </c>
      <c r="P118" s="574">
        <v>0</v>
      </c>
      <c r="Q118" s="574">
        <v>0</v>
      </c>
      <c r="R118" s="574">
        <v>0</v>
      </c>
      <c r="S118" s="574">
        <v>0</v>
      </c>
      <c r="T118" s="574">
        <v>0</v>
      </c>
      <c r="U118" s="574">
        <v>6.4</v>
      </c>
      <c r="V118" s="574">
        <v>6.4</v>
      </c>
      <c r="W118" s="574">
        <v>0</v>
      </c>
      <c r="X118" s="574">
        <v>0</v>
      </c>
      <c r="Y118" s="574">
        <v>0</v>
      </c>
      <c r="Z118" s="574">
        <v>0</v>
      </c>
      <c r="AA118" s="574">
        <v>0</v>
      </c>
      <c r="AB118" s="574">
        <v>0</v>
      </c>
      <c r="AC118" s="574">
        <v>0</v>
      </c>
      <c r="AD118" s="574">
        <v>0</v>
      </c>
      <c r="AE118" s="574">
        <v>0</v>
      </c>
      <c r="AF118" s="574">
        <v>0</v>
      </c>
      <c r="AG118" s="574">
        <v>0</v>
      </c>
      <c r="AH118" s="574">
        <v>0</v>
      </c>
      <c r="AI118" s="574">
        <v>0</v>
      </c>
      <c r="AJ118" s="574">
        <v>0</v>
      </c>
      <c r="AK118" s="574">
        <v>0</v>
      </c>
      <c r="AL118" s="574">
        <v>0</v>
      </c>
      <c r="AM118" s="574">
        <v>0</v>
      </c>
      <c r="AN118" s="574">
        <v>0</v>
      </c>
      <c r="AO118" s="574">
        <v>0</v>
      </c>
      <c r="AP118" s="574">
        <v>0</v>
      </c>
      <c r="AQ118" s="574">
        <v>0</v>
      </c>
      <c r="AR118" s="574">
        <v>0</v>
      </c>
      <c r="AS118" s="574">
        <v>0</v>
      </c>
      <c r="AT118" s="574">
        <v>0</v>
      </c>
      <c r="AU118" s="574">
        <v>0</v>
      </c>
      <c r="AV118" s="574">
        <v>0</v>
      </c>
      <c r="AW118" s="574">
        <v>47.3724</v>
      </c>
      <c r="AX118" s="574">
        <v>0</v>
      </c>
      <c r="AY118" s="574">
        <v>0</v>
      </c>
      <c r="AZ118" s="574">
        <v>0</v>
      </c>
      <c r="BA118" s="574">
        <v>0</v>
      </c>
      <c r="BB118" s="574">
        <v>47.3724</v>
      </c>
      <c r="BC118" s="574">
        <v>0</v>
      </c>
      <c r="BD118" s="574">
        <v>0</v>
      </c>
      <c r="BE118" s="574">
        <v>0</v>
      </c>
      <c r="BF118" s="574">
        <v>0</v>
      </c>
      <c r="BG118" s="574">
        <v>0</v>
      </c>
      <c r="BH118" s="574">
        <v>0</v>
      </c>
      <c r="BI118" s="574">
        <v>0</v>
      </c>
      <c r="BJ118" s="574">
        <v>0</v>
      </c>
      <c r="BK118" s="574">
        <v>0</v>
      </c>
      <c r="BL118" s="574">
        <v>0</v>
      </c>
      <c r="BM118" s="574">
        <v>0</v>
      </c>
      <c r="BN118" s="574">
        <v>0</v>
      </c>
      <c r="BO118" s="574">
        <v>0</v>
      </c>
      <c r="BP118" s="574">
        <v>0</v>
      </c>
      <c r="BQ118" s="574">
        <v>0</v>
      </c>
      <c r="BR118" s="574">
        <v>0</v>
      </c>
      <c r="BS118" s="574">
        <v>0</v>
      </c>
      <c r="BT118" s="574">
        <v>0</v>
      </c>
      <c r="BU118" s="574">
        <v>0</v>
      </c>
      <c r="BV118" s="574">
        <v>0</v>
      </c>
      <c r="BW118" s="574">
        <v>0</v>
      </c>
      <c r="BX118" s="574">
        <v>0</v>
      </c>
      <c r="BY118" s="574">
        <v>0</v>
      </c>
      <c r="BZ118" s="574">
        <v>0</v>
      </c>
      <c r="CA118" s="574">
        <v>0</v>
      </c>
      <c r="CB118" s="574">
        <v>0</v>
      </c>
      <c r="CC118" s="574">
        <v>0</v>
      </c>
      <c r="CD118" s="574">
        <v>0</v>
      </c>
      <c r="CE118" s="574">
        <v>0</v>
      </c>
      <c r="CF118" s="574">
        <v>0</v>
      </c>
      <c r="CG118" s="574">
        <v>0</v>
      </c>
      <c r="CH118" s="574">
        <v>0</v>
      </c>
      <c r="CI118" s="574">
        <v>0</v>
      </c>
      <c r="CJ118" s="574">
        <v>0</v>
      </c>
      <c r="CK118" s="574">
        <v>0</v>
      </c>
      <c r="CL118" s="574">
        <v>0</v>
      </c>
      <c r="CM118" s="574">
        <v>0</v>
      </c>
      <c r="CN118" s="574">
        <v>0</v>
      </c>
      <c r="CO118" s="574">
        <v>0</v>
      </c>
      <c r="CP118" s="574">
        <v>0</v>
      </c>
      <c r="CQ118" s="574">
        <v>0</v>
      </c>
      <c r="CR118" s="574">
        <v>0</v>
      </c>
      <c r="CS118" s="574">
        <v>0</v>
      </c>
      <c r="CT118" s="574">
        <v>0</v>
      </c>
      <c r="CU118" s="574">
        <v>0</v>
      </c>
      <c r="CV118" s="574">
        <v>0</v>
      </c>
      <c r="CW118" s="574">
        <v>0</v>
      </c>
      <c r="CX118" s="574">
        <v>0</v>
      </c>
      <c r="CY118" s="574">
        <v>0</v>
      </c>
      <c r="CZ118" s="574">
        <v>0</v>
      </c>
      <c r="DA118" s="574">
        <v>0</v>
      </c>
      <c r="DB118" s="574">
        <v>0</v>
      </c>
      <c r="DC118" s="574">
        <v>0</v>
      </c>
      <c r="DD118" s="574">
        <v>0</v>
      </c>
      <c r="DE118" s="574">
        <v>0</v>
      </c>
      <c r="DF118" s="574">
        <v>0</v>
      </c>
      <c r="DG118" s="574">
        <v>0</v>
      </c>
      <c r="DH118" s="574">
        <v>0</v>
      </c>
    </row>
    <row r="119" spans="1:112">
      <c r="A119" s="568"/>
      <c r="B119" s="568" t="s">
        <v>1376</v>
      </c>
      <c r="C119" s="575"/>
      <c r="D119" s="568" t="s">
        <v>1378</v>
      </c>
      <c r="E119" s="575" t="s">
        <v>1609</v>
      </c>
      <c r="F119" s="573">
        <v>0.36</v>
      </c>
      <c r="G119" s="574">
        <v>0</v>
      </c>
      <c r="H119" s="574">
        <v>0</v>
      </c>
      <c r="I119" s="574">
        <v>0</v>
      </c>
      <c r="J119" s="574">
        <v>0</v>
      </c>
      <c r="K119" s="574">
        <v>0</v>
      </c>
      <c r="L119" s="574">
        <v>0</v>
      </c>
      <c r="M119" s="574">
        <v>0</v>
      </c>
      <c r="N119" s="574">
        <v>0</v>
      </c>
      <c r="O119" s="574">
        <v>0</v>
      </c>
      <c r="P119" s="574">
        <v>0</v>
      </c>
      <c r="Q119" s="574">
        <v>0</v>
      </c>
      <c r="R119" s="574">
        <v>0</v>
      </c>
      <c r="S119" s="574">
        <v>0</v>
      </c>
      <c r="T119" s="574">
        <v>0</v>
      </c>
      <c r="U119" s="574">
        <v>0</v>
      </c>
      <c r="V119" s="574">
        <v>0</v>
      </c>
      <c r="W119" s="574">
        <v>0</v>
      </c>
      <c r="X119" s="574">
        <v>0</v>
      </c>
      <c r="Y119" s="574">
        <v>0</v>
      </c>
      <c r="Z119" s="574">
        <v>0</v>
      </c>
      <c r="AA119" s="574">
        <v>0</v>
      </c>
      <c r="AB119" s="574">
        <v>0</v>
      </c>
      <c r="AC119" s="574">
        <v>0</v>
      </c>
      <c r="AD119" s="574">
        <v>0</v>
      </c>
      <c r="AE119" s="574">
        <v>0</v>
      </c>
      <c r="AF119" s="574">
        <v>0</v>
      </c>
      <c r="AG119" s="574">
        <v>0</v>
      </c>
      <c r="AH119" s="574">
        <v>0</v>
      </c>
      <c r="AI119" s="574">
        <v>0</v>
      </c>
      <c r="AJ119" s="574">
        <v>0</v>
      </c>
      <c r="AK119" s="574">
        <v>0</v>
      </c>
      <c r="AL119" s="574">
        <v>0</v>
      </c>
      <c r="AM119" s="574">
        <v>0</v>
      </c>
      <c r="AN119" s="574">
        <v>0</v>
      </c>
      <c r="AO119" s="574">
        <v>0</v>
      </c>
      <c r="AP119" s="574">
        <v>0</v>
      </c>
      <c r="AQ119" s="574">
        <v>0</v>
      </c>
      <c r="AR119" s="574">
        <v>0</v>
      </c>
      <c r="AS119" s="574">
        <v>0</v>
      </c>
      <c r="AT119" s="574">
        <v>0</v>
      </c>
      <c r="AU119" s="574">
        <v>0</v>
      </c>
      <c r="AV119" s="574">
        <v>0</v>
      </c>
      <c r="AW119" s="574">
        <v>0.36</v>
      </c>
      <c r="AX119" s="574">
        <v>0</v>
      </c>
      <c r="AY119" s="574">
        <v>0</v>
      </c>
      <c r="AZ119" s="574">
        <v>0</v>
      </c>
      <c r="BA119" s="574">
        <v>0</v>
      </c>
      <c r="BB119" s="574">
        <v>0.36</v>
      </c>
      <c r="BC119" s="574">
        <v>0</v>
      </c>
      <c r="BD119" s="574">
        <v>0</v>
      </c>
      <c r="BE119" s="574">
        <v>0</v>
      </c>
      <c r="BF119" s="574">
        <v>0</v>
      </c>
      <c r="BG119" s="574">
        <v>0</v>
      </c>
      <c r="BH119" s="574">
        <v>0</v>
      </c>
      <c r="BI119" s="574">
        <v>0</v>
      </c>
      <c r="BJ119" s="574">
        <v>0</v>
      </c>
      <c r="BK119" s="574">
        <v>0</v>
      </c>
      <c r="BL119" s="574">
        <v>0</v>
      </c>
      <c r="BM119" s="574">
        <v>0</v>
      </c>
      <c r="BN119" s="574">
        <v>0</v>
      </c>
      <c r="BO119" s="574">
        <v>0</v>
      </c>
      <c r="BP119" s="574">
        <v>0</v>
      </c>
      <c r="BQ119" s="574">
        <v>0</v>
      </c>
      <c r="BR119" s="574">
        <v>0</v>
      </c>
      <c r="BS119" s="574">
        <v>0</v>
      </c>
      <c r="BT119" s="574">
        <v>0</v>
      </c>
      <c r="BU119" s="574">
        <v>0</v>
      </c>
      <c r="BV119" s="574">
        <v>0</v>
      </c>
      <c r="BW119" s="574">
        <v>0</v>
      </c>
      <c r="BX119" s="574">
        <v>0</v>
      </c>
      <c r="BY119" s="574">
        <v>0</v>
      </c>
      <c r="BZ119" s="574">
        <v>0</v>
      </c>
      <c r="CA119" s="574">
        <v>0</v>
      </c>
      <c r="CB119" s="574">
        <v>0</v>
      </c>
      <c r="CC119" s="574">
        <v>0</v>
      </c>
      <c r="CD119" s="574">
        <v>0</v>
      </c>
      <c r="CE119" s="574">
        <v>0</v>
      </c>
      <c r="CF119" s="574">
        <v>0</v>
      </c>
      <c r="CG119" s="574">
        <v>0</v>
      </c>
      <c r="CH119" s="574">
        <v>0</v>
      </c>
      <c r="CI119" s="574">
        <v>0</v>
      </c>
      <c r="CJ119" s="574">
        <v>0</v>
      </c>
      <c r="CK119" s="574">
        <v>0</v>
      </c>
      <c r="CL119" s="574">
        <v>0</v>
      </c>
      <c r="CM119" s="574">
        <v>0</v>
      </c>
      <c r="CN119" s="574">
        <v>0</v>
      </c>
      <c r="CO119" s="574">
        <v>0</v>
      </c>
      <c r="CP119" s="574">
        <v>0</v>
      </c>
      <c r="CQ119" s="574">
        <v>0</v>
      </c>
      <c r="CR119" s="574">
        <v>0</v>
      </c>
      <c r="CS119" s="574">
        <v>0</v>
      </c>
      <c r="CT119" s="574">
        <v>0</v>
      </c>
      <c r="CU119" s="574">
        <v>0</v>
      </c>
      <c r="CV119" s="574">
        <v>0</v>
      </c>
      <c r="CW119" s="574">
        <v>0</v>
      </c>
      <c r="CX119" s="574">
        <v>0</v>
      </c>
      <c r="CY119" s="574">
        <v>0</v>
      </c>
      <c r="CZ119" s="574">
        <v>0</v>
      </c>
      <c r="DA119" s="574">
        <v>0</v>
      </c>
      <c r="DB119" s="574">
        <v>0</v>
      </c>
      <c r="DC119" s="574">
        <v>0</v>
      </c>
      <c r="DD119" s="574">
        <v>0</v>
      </c>
      <c r="DE119" s="574">
        <v>0</v>
      </c>
      <c r="DF119" s="574">
        <v>0</v>
      </c>
      <c r="DG119" s="574">
        <v>0</v>
      </c>
      <c r="DH119" s="574">
        <v>0</v>
      </c>
    </row>
    <row r="120" spans="1:112">
      <c r="A120" s="568"/>
      <c r="B120" s="568" t="s">
        <v>1376</v>
      </c>
      <c r="C120" s="575"/>
      <c r="D120" s="568" t="s">
        <v>1274</v>
      </c>
      <c r="E120" s="575" t="s">
        <v>1603</v>
      </c>
      <c r="F120" s="573">
        <v>0.91</v>
      </c>
      <c r="G120" s="574">
        <v>0</v>
      </c>
      <c r="H120" s="574">
        <v>0</v>
      </c>
      <c r="I120" s="574">
        <v>0</v>
      </c>
      <c r="J120" s="574">
        <v>0</v>
      </c>
      <c r="K120" s="574">
        <v>0</v>
      </c>
      <c r="L120" s="574">
        <v>0</v>
      </c>
      <c r="M120" s="574">
        <v>0</v>
      </c>
      <c r="N120" s="574">
        <v>0</v>
      </c>
      <c r="O120" s="574">
        <v>0</v>
      </c>
      <c r="P120" s="574">
        <v>0</v>
      </c>
      <c r="Q120" s="574">
        <v>0</v>
      </c>
      <c r="R120" s="574">
        <v>0</v>
      </c>
      <c r="S120" s="574">
        <v>0</v>
      </c>
      <c r="T120" s="574">
        <v>0</v>
      </c>
      <c r="U120" s="574">
        <v>0</v>
      </c>
      <c r="V120" s="574">
        <v>0</v>
      </c>
      <c r="W120" s="574">
        <v>0</v>
      </c>
      <c r="X120" s="574">
        <v>0</v>
      </c>
      <c r="Y120" s="574">
        <v>0</v>
      </c>
      <c r="Z120" s="574">
        <v>0</v>
      </c>
      <c r="AA120" s="574">
        <v>0</v>
      </c>
      <c r="AB120" s="574">
        <v>0</v>
      </c>
      <c r="AC120" s="574">
        <v>0</v>
      </c>
      <c r="AD120" s="574">
        <v>0</v>
      </c>
      <c r="AE120" s="574">
        <v>0</v>
      </c>
      <c r="AF120" s="574">
        <v>0</v>
      </c>
      <c r="AG120" s="574">
        <v>0</v>
      </c>
      <c r="AH120" s="574">
        <v>0</v>
      </c>
      <c r="AI120" s="574">
        <v>0</v>
      </c>
      <c r="AJ120" s="574">
        <v>0</v>
      </c>
      <c r="AK120" s="574">
        <v>0</v>
      </c>
      <c r="AL120" s="574">
        <v>0</v>
      </c>
      <c r="AM120" s="574">
        <v>0</v>
      </c>
      <c r="AN120" s="574">
        <v>0</v>
      </c>
      <c r="AO120" s="574">
        <v>0</v>
      </c>
      <c r="AP120" s="574">
        <v>0</v>
      </c>
      <c r="AQ120" s="574">
        <v>0</v>
      </c>
      <c r="AR120" s="574">
        <v>0</v>
      </c>
      <c r="AS120" s="574">
        <v>0</v>
      </c>
      <c r="AT120" s="574">
        <v>0</v>
      </c>
      <c r="AU120" s="574">
        <v>0</v>
      </c>
      <c r="AV120" s="574">
        <v>0</v>
      </c>
      <c r="AW120" s="574">
        <v>0.9072</v>
      </c>
      <c r="AX120" s="574">
        <v>0</v>
      </c>
      <c r="AY120" s="574">
        <v>0</v>
      </c>
      <c r="AZ120" s="574">
        <v>0</v>
      </c>
      <c r="BA120" s="574">
        <v>0</v>
      </c>
      <c r="BB120" s="574">
        <v>0.9072</v>
      </c>
      <c r="BC120" s="574">
        <v>0</v>
      </c>
      <c r="BD120" s="574">
        <v>0</v>
      </c>
      <c r="BE120" s="574">
        <v>0</v>
      </c>
      <c r="BF120" s="574">
        <v>0</v>
      </c>
      <c r="BG120" s="574">
        <v>0</v>
      </c>
      <c r="BH120" s="574">
        <v>0</v>
      </c>
      <c r="BI120" s="574">
        <v>0</v>
      </c>
      <c r="BJ120" s="574">
        <v>0</v>
      </c>
      <c r="BK120" s="574">
        <v>0</v>
      </c>
      <c r="BL120" s="574">
        <v>0</v>
      </c>
      <c r="BM120" s="574">
        <v>0</v>
      </c>
      <c r="BN120" s="574">
        <v>0</v>
      </c>
      <c r="BO120" s="574">
        <v>0</v>
      </c>
      <c r="BP120" s="574">
        <v>0</v>
      </c>
      <c r="BQ120" s="574">
        <v>0</v>
      </c>
      <c r="BR120" s="574">
        <v>0</v>
      </c>
      <c r="BS120" s="574">
        <v>0</v>
      </c>
      <c r="BT120" s="574">
        <v>0</v>
      </c>
      <c r="BU120" s="574">
        <v>0</v>
      </c>
      <c r="BV120" s="574">
        <v>0</v>
      </c>
      <c r="BW120" s="574">
        <v>0</v>
      </c>
      <c r="BX120" s="574">
        <v>0</v>
      </c>
      <c r="BY120" s="574">
        <v>0</v>
      </c>
      <c r="BZ120" s="574">
        <v>0</v>
      </c>
      <c r="CA120" s="574">
        <v>0</v>
      </c>
      <c r="CB120" s="574">
        <v>0</v>
      </c>
      <c r="CC120" s="574">
        <v>0</v>
      </c>
      <c r="CD120" s="574">
        <v>0</v>
      </c>
      <c r="CE120" s="574">
        <v>0</v>
      </c>
      <c r="CF120" s="574">
        <v>0</v>
      </c>
      <c r="CG120" s="574">
        <v>0</v>
      </c>
      <c r="CH120" s="574">
        <v>0</v>
      </c>
      <c r="CI120" s="574">
        <v>0</v>
      </c>
      <c r="CJ120" s="574">
        <v>0</v>
      </c>
      <c r="CK120" s="574">
        <v>0</v>
      </c>
      <c r="CL120" s="574">
        <v>0</v>
      </c>
      <c r="CM120" s="574">
        <v>0</v>
      </c>
      <c r="CN120" s="574">
        <v>0</v>
      </c>
      <c r="CO120" s="574">
        <v>0</v>
      </c>
      <c r="CP120" s="574">
        <v>0</v>
      </c>
      <c r="CQ120" s="574">
        <v>0</v>
      </c>
      <c r="CR120" s="574">
        <v>0</v>
      </c>
      <c r="CS120" s="574">
        <v>0</v>
      </c>
      <c r="CT120" s="574">
        <v>0</v>
      </c>
      <c r="CU120" s="574">
        <v>0</v>
      </c>
      <c r="CV120" s="574">
        <v>0</v>
      </c>
      <c r="CW120" s="574">
        <v>0</v>
      </c>
      <c r="CX120" s="574">
        <v>0</v>
      </c>
      <c r="CY120" s="574">
        <v>0</v>
      </c>
      <c r="CZ120" s="574">
        <v>0</v>
      </c>
      <c r="DA120" s="574">
        <v>0</v>
      </c>
      <c r="DB120" s="574">
        <v>0</v>
      </c>
      <c r="DC120" s="574">
        <v>0</v>
      </c>
      <c r="DD120" s="574">
        <v>0</v>
      </c>
      <c r="DE120" s="574">
        <v>0</v>
      </c>
      <c r="DF120" s="574">
        <v>0</v>
      </c>
      <c r="DG120" s="574">
        <v>0</v>
      </c>
      <c r="DH120" s="574">
        <v>0</v>
      </c>
    </row>
    <row r="121" spans="1:112">
      <c r="A121" s="568"/>
      <c r="B121" s="568" t="s">
        <v>1376</v>
      </c>
      <c r="C121" s="575"/>
      <c r="D121" s="568" t="s">
        <v>1278</v>
      </c>
      <c r="E121" s="575" t="s">
        <v>356</v>
      </c>
      <c r="F121" s="573">
        <v>0.21</v>
      </c>
      <c r="G121" s="574">
        <v>0</v>
      </c>
      <c r="H121" s="574">
        <v>0</v>
      </c>
      <c r="I121" s="574">
        <v>0</v>
      </c>
      <c r="J121" s="574">
        <v>0</v>
      </c>
      <c r="K121" s="574">
        <v>0</v>
      </c>
      <c r="L121" s="574">
        <v>0</v>
      </c>
      <c r="M121" s="574">
        <v>0</v>
      </c>
      <c r="N121" s="574">
        <v>0</v>
      </c>
      <c r="O121" s="574">
        <v>0</v>
      </c>
      <c r="P121" s="574">
        <v>0</v>
      </c>
      <c r="Q121" s="574">
        <v>0</v>
      </c>
      <c r="R121" s="574">
        <v>0</v>
      </c>
      <c r="S121" s="574">
        <v>0</v>
      </c>
      <c r="T121" s="574">
        <v>0</v>
      </c>
      <c r="U121" s="574">
        <v>0</v>
      </c>
      <c r="V121" s="574">
        <v>0</v>
      </c>
      <c r="W121" s="574">
        <v>0</v>
      </c>
      <c r="X121" s="574">
        <v>0</v>
      </c>
      <c r="Y121" s="574">
        <v>0</v>
      </c>
      <c r="Z121" s="574">
        <v>0</v>
      </c>
      <c r="AA121" s="574">
        <v>0</v>
      </c>
      <c r="AB121" s="574">
        <v>0</v>
      </c>
      <c r="AC121" s="574">
        <v>0</v>
      </c>
      <c r="AD121" s="574">
        <v>0</v>
      </c>
      <c r="AE121" s="574">
        <v>0</v>
      </c>
      <c r="AF121" s="574">
        <v>0</v>
      </c>
      <c r="AG121" s="574">
        <v>0</v>
      </c>
      <c r="AH121" s="574">
        <v>0</v>
      </c>
      <c r="AI121" s="574">
        <v>0</v>
      </c>
      <c r="AJ121" s="574">
        <v>0</v>
      </c>
      <c r="AK121" s="574">
        <v>0</v>
      </c>
      <c r="AL121" s="574">
        <v>0</v>
      </c>
      <c r="AM121" s="574">
        <v>0</v>
      </c>
      <c r="AN121" s="574">
        <v>0</v>
      </c>
      <c r="AO121" s="574">
        <v>0</v>
      </c>
      <c r="AP121" s="574">
        <v>0</v>
      </c>
      <c r="AQ121" s="574">
        <v>0</v>
      </c>
      <c r="AR121" s="574">
        <v>0</v>
      </c>
      <c r="AS121" s="574">
        <v>0</v>
      </c>
      <c r="AT121" s="574">
        <v>0</v>
      </c>
      <c r="AU121" s="574">
        <v>0</v>
      </c>
      <c r="AV121" s="574">
        <v>0</v>
      </c>
      <c r="AW121" s="574">
        <v>0.2052</v>
      </c>
      <c r="AX121" s="574">
        <v>0</v>
      </c>
      <c r="AY121" s="574">
        <v>0</v>
      </c>
      <c r="AZ121" s="574">
        <v>0</v>
      </c>
      <c r="BA121" s="574">
        <v>0</v>
      </c>
      <c r="BB121" s="574">
        <v>0.2052</v>
      </c>
      <c r="BC121" s="574">
        <v>0</v>
      </c>
      <c r="BD121" s="574">
        <v>0</v>
      </c>
      <c r="BE121" s="574">
        <v>0</v>
      </c>
      <c r="BF121" s="574">
        <v>0</v>
      </c>
      <c r="BG121" s="574">
        <v>0</v>
      </c>
      <c r="BH121" s="574">
        <v>0</v>
      </c>
      <c r="BI121" s="574">
        <v>0</v>
      </c>
      <c r="BJ121" s="574">
        <v>0</v>
      </c>
      <c r="BK121" s="574">
        <v>0</v>
      </c>
      <c r="BL121" s="574">
        <v>0</v>
      </c>
      <c r="BM121" s="574">
        <v>0</v>
      </c>
      <c r="BN121" s="574">
        <v>0</v>
      </c>
      <c r="BO121" s="574">
        <v>0</v>
      </c>
      <c r="BP121" s="574">
        <v>0</v>
      </c>
      <c r="BQ121" s="574">
        <v>0</v>
      </c>
      <c r="BR121" s="574">
        <v>0</v>
      </c>
      <c r="BS121" s="574">
        <v>0</v>
      </c>
      <c r="BT121" s="574">
        <v>0</v>
      </c>
      <c r="BU121" s="574">
        <v>0</v>
      </c>
      <c r="BV121" s="574">
        <v>0</v>
      </c>
      <c r="BW121" s="574">
        <v>0</v>
      </c>
      <c r="BX121" s="574">
        <v>0</v>
      </c>
      <c r="BY121" s="574">
        <v>0</v>
      </c>
      <c r="BZ121" s="574">
        <v>0</v>
      </c>
      <c r="CA121" s="574">
        <v>0</v>
      </c>
      <c r="CB121" s="574">
        <v>0</v>
      </c>
      <c r="CC121" s="574">
        <v>0</v>
      </c>
      <c r="CD121" s="574">
        <v>0</v>
      </c>
      <c r="CE121" s="574">
        <v>0</v>
      </c>
      <c r="CF121" s="574">
        <v>0</v>
      </c>
      <c r="CG121" s="574">
        <v>0</v>
      </c>
      <c r="CH121" s="574">
        <v>0</v>
      </c>
      <c r="CI121" s="574">
        <v>0</v>
      </c>
      <c r="CJ121" s="574">
        <v>0</v>
      </c>
      <c r="CK121" s="574">
        <v>0</v>
      </c>
      <c r="CL121" s="574">
        <v>0</v>
      </c>
      <c r="CM121" s="574">
        <v>0</v>
      </c>
      <c r="CN121" s="574">
        <v>0</v>
      </c>
      <c r="CO121" s="574">
        <v>0</v>
      </c>
      <c r="CP121" s="574">
        <v>0</v>
      </c>
      <c r="CQ121" s="574">
        <v>0</v>
      </c>
      <c r="CR121" s="574">
        <v>0</v>
      </c>
      <c r="CS121" s="574">
        <v>0</v>
      </c>
      <c r="CT121" s="574">
        <v>0</v>
      </c>
      <c r="CU121" s="574">
        <v>0</v>
      </c>
      <c r="CV121" s="574">
        <v>0</v>
      </c>
      <c r="CW121" s="574">
        <v>0</v>
      </c>
      <c r="CX121" s="574">
        <v>0</v>
      </c>
      <c r="CY121" s="574">
        <v>0</v>
      </c>
      <c r="CZ121" s="574">
        <v>0</v>
      </c>
      <c r="DA121" s="574">
        <v>0</v>
      </c>
      <c r="DB121" s="574">
        <v>0</v>
      </c>
      <c r="DC121" s="574">
        <v>0</v>
      </c>
      <c r="DD121" s="574">
        <v>0</v>
      </c>
      <c r="DE121" s="574">
        <v>0</v>
      </c>
      <c r="DF121" s="574">
        <v>0</v>
      </c>
      <c r="DG121" s="574">
        <v>0</v>
      </c>
      <c r="DH121" s="574">
        <v>0</v>
      </c>
    </row>
    <row r="122" spans="1:112">
      <c r="A122" s="568"/>
      <c r="B122" s="568" t="s">
        <v>1376</v>
      </c>
      <c r="C122" s="575"/>
      <c r="D122" s="568" t="s">
        <v>1368</v>
      </c>
      <c r="E122" s="575" t="s">
        <v>1608</v>
      </c>
      <c r="F122" s="573">
        <v>52.3</v>
      </c>
      <c r="G122" s="574">
        <v>0</v>
      </c>
      <c r="H122" s="574">
        <v>0</v>
      </c>
      <c r="I122" s="574">
        <v>0</v>
      </c>
      <c r="J122" s="574">
        <v>0</v>
      </c>
      <c r="K122" s="574">
        <v>0</v>
      </c>
      <c r="L122" s="574">
        <v>0</v>
      </c>
      <c r="M122" s="574">
        <v>0</v>
      </c>
      <c r="N122" s="574">
        <v>0</v>
      </c>
      <c r="O122" s="574">
        <v>0</v>
      </c>
      <c r="P122" s="574">
        <v>0</v>
      </c>
      <c r="Q122" s="574">
        <v>0</v>
      </c>
      <c r="R122" s="574">
        <v>0</v>
      </c>
      <c r="S122" s="574">
        <v>0</v>
      </c>
      <c r="T122" s="574">
        <v>0</v>
      </c>
      <c r="U122" s="574">
        <v>6.4</v>
      </c>
      <c r="V122" s="574">
        <v>6.4</v>
      </c>
      <c r="W122" s="574">
        <v>0</v>
      </c>
      <c r="X122" s="574">
        <v>0</v>
      </c>
      <c r="Y122" s="574">
        <v>0</v>
      </c>
      <c r="Z122" s="574">
        <v>0</v>
      </c>
      <c r="AA122" s="574">
        <v>0</v>
      </c>
      <c r="AB122" s="574">
        <v>0</v>
      </c>
      <c r="AC122" s="574">
        <v>0</v>
      </c>
      <c r="AD122" s="574">
        <v>0</v>
      </c>
      <c r="AE122" s="574">
        <v>0</v>
      </c>
      <c r="AF122" s="574">
        <v>0</v>
      </c>
      <c r="AG122" s="574">
        <v>0</v>
      </c>
      <c r="AH122" s="574">
        <v>0</v>
      </c>
      <c r="AI122" s="574">
        <v>0</v>
      </c>
      <c r="AJ122" s="574">
        <v>0</v>
      </c>
      <c r="AK122" s="574">
        <v>0</v>
      </c>
      <c r="AL122" s="574">
        <v>0</v>
      </c>
      <c r="AM122" s="574">
        <v>0</v>
      </c>
      <c r="AN122" s="574">
        <v>0</v>
      </c>
      <c r="AO122" s="574">
        <v>0</v>
      </c>
      <c r="AP122" s="574">
        <v>0</v>
      </c>
      <c r="AQ122" s="574">
        <v>0</v>
      </c>
      <c r="AR122" s="574">
        <v>0</v>
      </c>
      <c r="AS122" s="574">
        <v>0</v>
      </c>
      <c r="AT122" s="574">
        <v>0</v>
      </c>
      <c r="AU122" s="574">
        <v>0</v>
      </c>
      <c r="AV122" s="574">
        <v>0</v>
      </c>
      <c r="AW122" s="574">
        <v>45.9</v>
      </c>
      <c r="AX122" s="574">
        <v>0</v>
      </c>
      <c r="AY122" s="574">
        <v>0</v>
      </c>
      <c r="AZ122" s="574">
        <v>0</v>
      </c>
      <c r="BA122" s="574">
        <v>0</v>
      </c>
      <c r="BB122" s="574">
        <v>45.9</v>
      </c>
      <c r="BC122" s="574">
        <v>0</v>
      </c>
      <c r="BD122" s="574">
        <v>0</v>
      </c>
      <c r="BE122" s="574">
        <v>0</v>
      </c>
      <c r="BF122" s="574">
        <v>0</v>
      </c>
      <c r="BG122" s="574">
        <v>0</v>
      </c>
      <c r="BH122" s="574">
        <v>0</v>
      </c>
      <c r="BI122" s="574">
        <v>0</v>
      </c>
      <c r="BJ122" s="574">
        <v>0</v>
      </c>
      <c r="BK122" s="574">
        <v>0</v>
      </c>
      <c r="BL122" s="574">
        <v>0</v>
      </c>
      <c r="BM122" s="574">
        <v>0</v>
      </c>
      <c r="BN122" s="574">
        <v>0</v>
      </c>
      <c r="BO122" s="574">
        <v>0</v>
      </c>
      <c r="BP122" s="574">
        <v>0</v>
      </c>
      <c r="BQ122" s="574">
        <v>0</v>
      </c>
      <c r="BR122" s="574">
        <v>0</v>
      </c>
      <c r="BS122" s="574">
        <v>0</v>
      </c>
      <c r="BT122" s="574">
        <v>0</v>
      </c>
      <c r="BU122" s="574">
        <v>0</v>
      </c>
      <c r="BV122" s="574">
        <v>0</v>
      </c>
      <c r="BW122" s="574">
        <v>0</v>
      </c>
      <c r="BX122" s="574">
        <v>0</v>
      </c>
      <c r="BY122" s="574">
        <v>0</v>
      </c>
      <c r="BZ122" s="574">
        <v>0</v>
      </c>
      <c r="CA122" s="574">
        <v>0</v>
      </c>
      <c r="CB122" s="574">
        <v>0</v>
      </c>
      <c r="CC122" s="574">
        <v>0</v>
      </c>
      <c r="CD122" s="574">
        <v>0</v>
      </c>
      <c r="CE122" s="574">
        <v>0</v>
      </c>
      <c r="CF122" s="574">
        <v>0</v>
      </c>
      <c r="CG122" s="574">
        <v>0</v>
      </c>
      <c r="CH122" s="574">
        <v>0</v>
      </c>
      <c r="CI122" s="574">
        <v>0</v>
      </c>
      <c r="CJ122" s="574">
        <v>0</v>
      </c>
      <c r="CK122" s="574">
        <v>0</v>
      </c>
      <c r="CL122" s="574">
        <v>0</v>
      </c>
      <c r="CM122" s="574">
        <v>0</v>
      </c>
      <c r="CN122" s="574">
        <v>0</v>
      </c>
      <c r="CO122" s="574">
        <v>0</v>
      </c>
      <c r="CP122" s="574">
        <v>0</v>
      </c>
      <c r="CQ122" s="574">
        <v>0</v>
      </c>
      <c r="CR122" s="574">
        <v>0</v>
      </c>
      <c r="CS122" s="574">
        <v>0</v>
      </c>
      <c r="CT122" s="574">
        <v>0</v>
      </c>
      <c r="CU122" s="574">
        <v>0</v>
      </c>
      <c r="CV122" s="574">
        <v>0</v>
      </c>
      <c r="CW122" s="574">
        <v>0</v>
      </c>
      <c r="CX122" s="574">
        <v>0</v>
      </c>
      <c r="CY122" s="574">
        <v>0</v>
      </c>
      <c r="CZ122" s="574">
        <v>0</v>
      </c>
      <c r="DA122" s="574">
        <v>0</v>
      </c>
      <c r="DB122" s="574">
        <v>0</v>
      </c>
      <c r="DC122" s="574">
        <v>0</v>
      </c>
      <c r="DD122" s="574">
        <v>0</v>
      </c>
      <c r="DE122" s="574">
        <v>0</v>
      </c>
      <c r="DF122" s="574">
        <v>0</v>
      </c>
      <c r="DG122" s="574">
        <v>0</v>
      </c>
      <c r="DH122" s="574">
        <v>0</v>
      </c>
    </row>
    <row r="123" spans="1:112">
      <c r="A123" s="568" t="s">
        <v>1333</v>
      </c>
      <c r="B123" s="568" t="s">
        <v>1380</v>
      </c>
      <c r="C123" s="575" t="s">
        <v>1381</v>
      </c>
      <c r="D123" s="568"/>
      <c r="E123" s="575"/>
      <c r="F123" s="573">
        <v>43.36</v>
      </c>
      <c r="G123" s="574">
        <v>0</v>
      </c>
      <c r="H123" s="574">
        <v>0</v>
      </c>
      <c r="I123" s="574">
        <v>0</v>
      </c>
      <c r="J123" s="574">
        <v>0</v>
      </c>
      <c r="K123" s="574">
        <v>0</v>
      </c>
      <c r="L123" s="574">
        <v>0</v>
      </c>
      <c r="M123" s="574">
        <v>0</v>
      </c>
      <c r="N123" s="574">
        <v>0</v>
      </c>
      <c r="O123" s="574">
        <v>0</v>
      </c>
      <c r="P123" s="574">
        <v>0</v>
      </c>
      <c r="Q123" s="574">
        <v>0</v>
      </c>
      <c r="R123" s="574">
        <v>0</v>
      </c>
      <c r="S123" s="574">
        <v>0</v>
      </c>
      <c r="T123" s="574">
        <v>0</v>
      </c>
      <c r="U123" s="574">
        <v>6.1</v>
      </c>
      <c r="V123" s="574">
        <v>6.1</v>
      </c>
      <c r="W123" s="574">
        <v>0</v>
      </c>
      <c r="X123" s="574">
        <v>0</v>
      </c>
      <c r="Y123" s="574">
        <v>0</v>
      </c>
      <c r="Z123" s="574">
        <v>0</v>
      </c>
      <c r="AA123" s="574">
        <v>0</v>
      </c>
      <c r="AB123" s="574">
        <v>0</v>
      </c>
      <c r="AC123" s="574">
        <v>0</v>
      </c>
      <c r="AD123" s="574">
        <v>0</v>
      </c>
      <c r="AE123" s="574">
        <v>0</v>
      </c>
      <c r="AF123" s="574">
        <v>0</v>
      </c>
      <c r="AG123" s="574">
        <v>0</v>
      </c>
      <c r="AH123" s="574">
        <v>0</v>
      </c>
      <c r="AI123" s="574">
        <v>0</v>
      </c>
      <c r="AJ123" s="574">
        <v>0</v>
      </c>
      <c r="AK123" s="574">
        <v>0</v>
      </c>
      <c r="AL123" s="574">
        <v>0</v>
      </c>
      <c r="AM123" s="574">
        <v>0</v>
      </c>
      <c r="AN123" s="574">
        <v>0</v>
      </c>
      <c r="AO123" s="574">
        <v>0</v>
      </c>
      <c r="AP123" s="574">
        <v>0</v>
      </c>
      <c r="AQ123" s="574">
        <v>0</v>
      </c>
      <c r="AR123" s="574">
        <v>0</v>
      </c>
      <c r="AS123" s="574">
        <v>0</v>
      </c>
      <c r="AT123" s="574">
        <v>0</v>
      </c>
      <c r="AU123" s="574">
        <v>0</v>
      </c>
      <c r="AV123" s="574">
        <v>0</v>
      </c>
      <c r="AW123" s="574">
        <v>37.2624</v>
      </c>
      <c r="AX123" s="574">
        <v>0</v>
      </c>
      <c r="AY123" s="574">
        <v>0</v>
      </c>
      <c r="AZ123" s="574">
        <v>0</v>
      </c>
      <c r="BA123" s="574">
        <v>0</v>
      </c>
      <c r="BB123" s="574">
        <v>37.2624</v>
      </c>
      <c r="BC123" s="574">
        <v>0</v>
      </c>
      <c r="BD123" s="574">
        <v>0</v>
      </c>
      <c r="BE123" s="574">
        <v>0</v>
      </c>
      <c r="BF123" s="574">
        <v>0</v>
      </c>
      <c r="BG123" s="574">
        <v>0</v>
      </c>
      <c r="BH123" s="574">
        <v>0</v>
      </c>
      <c r="BI123" s="574">
        <v>0</v>
      </c>
      <c r="BJ123" s="574">
        <v>0</v>
      </c>
      <c r="BK123" s="574">
        <v>0</v>
      </c>
      <c r="BL123" s="574">
        <v>0</v>
      </c>
      <c r="BM123" s="574">
        <v>0</v>
      </c>
      <c r="BN123" s="574">
        <v>0</v>
      </c>
      <c r="BO123" s="574">
        <v>0</v>
      </c>
      <c r="BP123" s="574">
        <v>0</v>
      </c>
      <c r="BQ123" s="574">
        <v>0</v>
      </c>
      <c r="BR123" s="574">
        <v>0</v>
      </c>
      <c r="BS123" s="574">
        <v>0</v>
      </c>
      <c r="BT123" s="574">
        <v>0</v>
      </c>
      <c r="BU123" s="574">
        <v>0</v>
      </c>
      <c r="BV123" s="574">
        <v>0</v>
      </c>
      <c r="BW123" s="574">
        <v>0</v>
      </c>
      <c r="BX123" s="574">
        <v>0</v>
      </c>
      <c r="BY123" s="574">
        <v>0</v>
      </c>
      <c r="BZ123" s="574">
        <v>0</v>
      </c>
      <c r="CA123" s="574">
        <v>0</v>
      </c>
      <c r="CB123" s="574">
        <v>0</v>
      </c>
      <c r="CC123" s="574">
        <v>0</v>
      </c>
      <c r="CD123" s="574">
        <v>0</v>
      </c>
      <c r="CE123" s="574">
        <v>0</v>
      </c>
      <c r="CF123" s="574">
        <v>0</v>
      </c>
      <c r="CG123" s="574">
        <v>0</v>
      </c>
      <c r="CH123" s="574">
        <v>0</v>
      </c>
      <c r="CI123" s="574">
        <v>0</v>
      </c>
      <c r="CJ123" s="574">
        <v>0</v>
      </c>
      <c r="CK123" s="574">
        <v>0</v>
      </c>
      <c r="CL123" s="574">
        <v>0</v>
      </c>
      <c r="CM123" s="574">
        <v>0</v>
      </c>
      <c r="CN123" s="574">
        <v>0</v>
      </c>
      <c r="CO123" s="574">
        <v>0</v>
      </c>
      <c r="CP123" s="574">
        <v>0</v>
      </c>
      <c r="CQ123" s="574">
        <v>0</v>
      </c>
      <c r="CR123" s="574">
        <v>0</v>
      </c>
      <c r="CS123" s="574">
        <v>0</v>
      </c>
      <c r="CT123" s="574">
        <v>0</v>
      </c>
      <c r="CU123" s="574">
        <v>0</v>
      </c>
      <c r="CV123" s="574">
        <v>0</v>
      </c>
      <c r="CW123" s="574">
        <v>0</v>
      </c>
      <c r="CX123" s="574">
        <v>0</v>
      </c>
      <c r="CY123" s="574">
        <v>0</v>
      </c>
      <c r="CZ123" s="574">
        <v>0</v>
      </c>
      <c r="DA123" s="574">
        <v>0</v>
      </c>
      <c r="DB123" s="574">
        <v>0</v>
      </c>
      <c r="DC123" s="574">
        <v>0</v>
      </c>
      <c r="DD123" s="574">
        <v>0</v>
      </c>
      <c r="DE123" s="574">
        <v>0</v>
      </c>
      <c r="DF123" s="574">
        <v>0</v>
      </c>
      <c r="DG123" s="574">
        <v>0</v>
      </c>
      <c r="DH123" s="574">
        <v>0</v>
      </c>
    </row>
    <row r="124" spans="1:112">
      <c r="A124" s="568"/>
      <c r="B124" s="568" t="s">
        <v>1380</v>
      </c>
      <c r="C124" s="575"/>
      <c r="D124" s="568" t="s">
        <v>1274</v>
      </c>
      <c r="E124" s="575" t="s">
        <v>1603</v>
      </c>
      <c r="F124" s="573">
        <v>0.4</v>
      </c>
      <c r="G124" s="574">
        <v>0</v>
      </c>
      <c r="H124" s="574">
        <v>0</v>
      </c>
      <c r="I124" s="574">
        <v>0</v>
      </c>
      <c r="J124" s="574">
        <v>0</v>
      </c>
      <c r="K124" s="574">
        <v>0</v>
      </c>
      <c r="L124" s="574">
        <v>0</v>
      </c>
      <c r="M124" s="574">
        <v>0</v>
      </c>
      <c r="N124" s="574">
        <v>0</v>
      </c>
      <c r="O124" s="574">
        <v>0</v>
      </c>
      <c r="P124" s="574">
        <v>0</v>
      </c>
      <c r="Q124" s="574">
        <v>0</v>
      </c>
      <c r="R124" s="574">
        <v>0</v>
      </c>
      <c r="S124" s="574">
        <v>0</v>
      </c>
      <c r="T124" s="574">
        <v>0</v>
      </c>
      <c r="U124" s="574">
        <v>0</v>
      </c>
      <c r="V124" s="574">
        <v>0</v>
      </c>
      <c r="W124" s="574">
        <v>0</v>
      </c>
      <c r="X124" s="574">
        <v>0</v>
      </c>
      <c r="Y124" s="574">
        <v>0</v>
      </c>
      <c r="Z124" s="574">
        <v>0</v>
      </c>
      <c r="AA124" s="574">
        <v>0</v>
      </c>
      <c r="AB124" s="574">
        <v>0</v>
      </c>
      <c r="AC124" s="574">
        <v>0</v>
      </c>
      <c r="AD124" s="574">
        <v>0</v>
      </c>
      <c r="AE124" s="574">
        <v>0</v>
      </c>
      <c r="AF124" s="574">
        <v>0</v>
      </c>
      <c r="AG124" s="574">
        <v>0</v>
      </c>
      <c r="AH124" s="574">
        <v>0</v>
      </c>
      <c r="AI124" s="574">
        <v>0</v>
      </c>
      <c r="AJ124" s="574">
        <v>0</v>
      </c>
      <c r="AK124" s="574">
        <v>0</v>
      </c>
      <c r="AL124" s="574">
        <v>0</v>
      </c>
      <c r="AM124" s="574">
        <v>0</v>
      </c>
      <c r="AN124" s="574">
        <v>0</v>
      </c>
      <c r="AO124" s="574">
        <v>0</v>
      </c>
      <c r="AP124" s="574">
        <v>0</v>
      </c>
      <c r="AQ124" s="574">
        <v>0</v>
      </c>
      <c r="AR124" s="574">
        <v>0</v>
      </c>
      <c r="AS124" s="574">
        <v>0</v>
      </c>
      <c r="AT124" s="574">
        <v>0</v>
      </c>
      <c r="AU124" s="574">
        <v>0</v>
      </c>
      <c r="AV124" s="574">
        <v>0</v>
      </c>
      <c r="AW124" s="574">
        <v>0.4032</v>
      </c>
      <c r="AX124" s="574">
        <v>0</v>
      </c>
      <c r="AY124" s="574">
        <v>0</v>
      </c>
      <c r="AZ124" s="574">
        <v>0</v>
      </c>
      <c r="BA124" s="574">
        <v>0</v>
      </c>
      <c r="BB124" s="574">
        <v>0.4032</v>
      </c>
      <c r="BC124" s="574">
        <v>0</v>
      </c>
      <c r="BD124" s="574">
        <v>0</v>
      </c>
      <c r="BE124" s="574">
        <v>0</v>
      </c>
      <c r="BF124" s="574">
        <v>0</v>
      </c>
      <c r="BG124" s="574">
        <v>0</v>
      </c>
      <c r="BH124" s="574">
        <v>0</v>
      </c>
      <c r="BI124" s="574">
        <v>0</v>
      </c>
      <c r="BJ124" s="574">
        <v>0</v>
      </c>
      <c r="BK124" s="574">
        <v>0</v>
      </c>
      <c r="BL124" s="574">
        <v>0</v>
      </c>
      <c r="BM124" s="574">
        <v>0</v>
      </c>
      <c r="BN124" s="574">
        <v>0</v>
      </c>
      <c r="BO124" s="574">
        <v>0</v>
      </c>
      <c r="BP124" s="574">
        <v>0</v>
      </c>
      <c r="BQ124" s="574">
        <v>0</v>
      </c>
      <c r="BR124" s="574">
        <v>0</v>
      </c>
      <c r="BS124" s="574">
        <v>0</v>
      </c>
      <c r="BT124" s="574">
        <v>0</v>
      </c>
      <c r="BU124" s="574">
        <v>0</v>
      </c>
      <c r="BV124" s="574">
        <v>0</v>
      </c>
      <c r="BW124" s="574">
        <v>0</v>
      </c>
      <c r="BX124" s="574">
        <v>0</v>
      </c>
      <c r="BY124" s="574">
        <v>0</v>
      </c>
      <c r="BZ124" s="574">
        <v>0</v>
      </c>
      <c r="CA124" s="574">
        <v>0</v>
      </c>
      <c r="CB124" s="574">
        <v>0</v>
      </c>
      <c r="CC124" s="574">
        <v>0</v>
      </c>
      <c r="CD124" s="574">
        <v>0</v>
      </c>
      <c r="CE124" s="574">
        <v>0</v>
      </c>
      <c r="CF124" s="574">
        <v>0</v>
      </c>
      <c r="CG124" s="574">
        <v>0</v>
      </c>
      <c r="CH124" s="574">
        <v>0</v>
      </c>
      <c r="CI124" s="574">
        <v>0</v>
      </c>
      <c r="CJ124" s="574">
        <v>0</v>
      </c>
      <c r="CK124" s="574">
        <v>0</v>
      </c>
      <c r="CL124" s="574">
        <v>0</v>
      </c>
      <c r="CM124" s="574">
        <v>0</v>
      </c>
      <c r="CN124" s="574">
        <v>0</v>
      </c>
      <c r="CO124" s="574">
        <v>0</v>
      </c>
      <c r="CP124" s="574">
        <v>0</v>
      </c>
      <c r="CQ124" s="574">
        <v>0</v>
      </c>
      <c r="CR124" s="574">
        <v>0</v>
      </c>
      <c r="CS124" s="574">
        <v>0</v>
      </c>
      <c r="CT124" s="574">
        <v>0</v>
      </c>
      <c r="CU124" s="574">
        <v>0</v>
      </c>
      <c r="CV124" s="574">
        <v>0</v>
      </c>
      <c r="CW124" s="574">
        <v>0</v>
      </c>
      <c r="CX124" s="574">
        <v>0</v>
      </c>
      <c r="CY124" s="574">
        <v>0</v>
      </c>
      <c r="CZ124" s="574">
        <v>0</v>
      </c>
      <c r="DA124" s="574">
        <v>0</v>
      </c>
      <c r="DB124" s="574">
        <v>0</v>
      </c>
      <c r="DC124" s="574">
        <v>0</v>
      </c>
      <c r="DD124" s="574">
        <v>0</v>
      </c>
      <c r="DE124" s="574">
        <v>0</v>
      </c>
      <c r="DF124" s="574">
        <v>0</v>
      </c>
      <c r="DG124" s="574">
        <v>0</v>
      </c>
      <c r="DH124" s="574">
        <v>0</v>
      </c>
    </row>
    <row r="125" spans="1:112">
      <c r="A125" s="568"/>
      <c r="B125" s="568" t="s">
        <v>1380</v>
      </c>
      <c r="C125" s="575"/>
      <c r="D125" s="568" t="s">
        <v>1384</v>
      </c>
      <c r="E125" s="575" t="s">
        <v>1610</v>
      </c>
      <c r="F125" s="573">
        <v>2.16</v>
      </c>
      <c r="G125" s="574">
        <v>0</v>
      </c>
      <c r="H125" s="574">
        <v>0</v>
      </c>
      <c r="I125" s="574">
        <v>0</v>
      </c>
      <c r="J125" s="574">
        <v>0</v>
      </c>
      <c r="K125" s="574">
        <v>0</v>
      </c>
      <c r="L125" s="574">
        <v>0</v>
      </c>
      <c r="M125" s="574">
        <v>0</v>
      </c>
      <c r="N125" s="574">
        <v>0</v>
      </c>
      <c r="O125" s="574">
        <v>0</v>
      </c>
      <c r="P125" s="574">
        <v>0</v>
      </c>
      <c r="Q125" s="574">
        <v>0</v>
      </c>
      <c r="R125" s="574">
        <v>0</v>
      </c>
      <c r="S125" s="574">
        <v>0</v>
      </c>
      <c r="T125" s="574">
        <v>0</v>
      </c>
      <c r="U125" s="574">
        <v>0</v>
      </c>
      <c r="V125" s="574">
        <v>0</v>
      </c>
      <c r="W125" s="574">
        <v>0</v>
      </c>
      <c r="X125" s="574">
        <v>0</v>
      </c>
      <c r="Y125" s="574">
        <v>0</v>
      </c>
      <c r="Z125" s="574">
        <v>0</v>
      </c>
      <c r="AA125" s="574">
        <v>0</v>
      </c>
      <c r="AB125" s="574">
        <v>0</v>
      </c>
      <c r="AC125" s="574">
        <v>0</v>
      </c>
      <c r="AD125" s="574">
        <v>0</v>
      </c>
      <c r="AE125" s="574">
        <v>0</v>
      </c>
      <c r="AF125" s="574">
        <v>0</v>
      </c>
      <c r="AG125" s="574">
        <v>0</v>
      </c>
      <c r="AH125" s="574">
        <v>0</v>
      </c>
      <c r="AI125" s="574">
        <v>0</v>
      </c>
      <c r="AJ125" s="574">
        <v>0</v>
      </c>
      <c r="AK125" s="574">
        <v>0</v>
      </c>
      <c r="AL125" s="574">
        <v>0</v>
      </c>
      <c r="AM125" s="574">
        <v>0</v>
      </c>
      <c r="AN125" s="574">
        <v>0</v>
      </c>
      <c r="AO125" s="574">
        <v>0</v>
      </c>
      <c r="AP125" s="574">
        <v>0</v>
      </c>
      <c r="AQ125" s="574">
        <v>0</v>
      </c>
      <c r="AR125" s="574">
        <v>0</v>
      </c>
      <c r="AS125" s="574">
        <v>0</v>
      </c>
      <c r="AT125" s="574">
        <v>0</v>
      </c>
      <c r="AU125" s="574">
        <v>0</v>
      </c>
      <c r="AV125" s="574">
        <v>0</v>
      </c>
      <c r="AW125" s="574">
        <v>2.16</v>
      </c>
      <c r="AX125" s="574">
        <v>0</v>
      </c>
      <c r="AY125" s="574">
        <v>0</v>
      </c>
      <c r="AZ125" s="574">
        <v>0</v>
      </c>
      <c r="BA125" s="574">
        <v>0</v>
      </c>
      <c r="BB125" s="574">
        <v>2.16</v>
      </c>
      <c r="BC125" s="574">
        <v>0</v>
      </c>
      <c r="BD125" s="574">
        <v>0</v>
      </c>
      <c r="BE125" s="574">
        <v>0</v>
      </c>
      <c r="BF125" s="574">
        <v>0</v>
      </c>
      <c r="BG125" s="574">
        <v>0</v>
      </c>
      <c r="BH125" s="574">
        <v>0</v>
      </c>
      <c r="BI125" s="574">
        <v>0</v>
      </c>
      <c r="BJ125" s="574">
        <v>0</v>
      </c>
      <c r="BK125" s="574">
        <v>0</v>
      </c>
      <c r="BL125" s="574">
        <v>0</v>
      </c>
      <c r="BM125" s="574">
        <v>0</v>
      </c>
      <c r="BN125" s="574">
        <v>0</v>
      </c>
      <c r="BO125" s="574">
        <v>0</v>
      </c>
      <c r="BP125" s="574">
        <v>0</v>
      </c>
      <c r="BQ125" s="574">
        <v>0</v>
      </c>
      <c r="BR125" s="574">
        <v>0</v>
      </c>
      <c r="BS125" s="574">
        <v>0</v>
      </c>
      <c r="BT125" s="574">
        <v>0</v>
      </c>
      <c r="BU125" s="574">
        <v>0</v>
      </c>
      <c r="BV125" s="574">
        <v>0</v>
      </c>
      <c r="BW125" s="574">
        <v>0</v>
      </c>
      <c r="BX125" s="574">
        <v>0</v>
      </c>
      <c r="BY125" s="574">
        <v>0</v>
      </c>
      <c r="BZ125" s="574">
        <v>0</v>
      </c>
      <c r="CA125" s="574">
        <v>0</v>
      </c>
      <c r="CB125" s="574">
        <v>0</v>
      </c>
      <c r="CC125" s="574">
        <v>0</v>
      </c>
      <c r="CD125" s="574">
        <v>0</v>
      </c>
      <c r="CE125" s="574">
        <v>0</v>
      </c>
      <c r="CF125" s="574">
        <v>0</v>
      </c>
      <c r="CG125" s="574">
        <v>0</v>
      </c>
      <c r="CH125" s="574">
        <v>0</v>
      </c>
      <c r="CI125" s="574">
        <v>0</v>
      </c>
      <c r="CJ125" s="574">
        <v>0</v>
      </c>
      <c r="CK125" s="574">
        <v>0</v>
      </c>
      <c r="CL125" s="574">
        <v>0</v>
      </c>
      <c r="CM125" s="574">
        <v>0</v>
      </c>
      <c r="CN125" s="574">
        <v>0</v>
      </c>
      <c r="CO125" s="574">
        <v>0</v>
      </c>
      <c r="CP125" s="574">
        <v>0</v>
      </c>
      <c r="CQ125" s="574">
        <v>0</v>
      </c>
      <c r="CR125" s="574">
        <v>0</v>
      </c>
      <c r="CS125" s="574">
        <v>0</v>
      </c>
      <c r="CT125" s="574">
        <v>0</v>
      </c>
      <c r="CU125" s="574">
        <v>0</v>
      </c>
      <c r="CV125" s="574">
        <v>0</v>
      </c>
      <c r="CW125" s="574">
        <v>0</v>
      </c>
      <c r="CX125" s="574">
        <v>0</v>
      </c>
      <c r="CY125" s="574">
        <v>0</v>
      </c>
      <c r="CZ125" s="574">
        <v>0</v>
      </c>
      <c r="DA125" s="574">
        <v>0</v>
      </c>
      <c r="DB125" s="574">
        <v>0</v>
      </c>
      <c r="DC125" s="574">
        <v>0</v>
      </c>
      <c r="DD125" s="574">
        <v>0</v>
      </c>
      <c r="DE125" s="574">
        <v>0</v>
      </c>
      <c r="DF125" s="574">
        <v>0</v>
      </c>
      <c r="DG125" s="574">
        <v>0</v>
      </c>
      <c r="DH125" s="574">
        <v>0</v>
      </c>
    </row>
    <row r="126" spans="1:112">
      <c r="A126" s="568"/>
      <c r="B126" s="568" t="s">
        <v>1380</v>
      </c>
      <c r="C126" s="575"/>
      <c r="D126" s="568" t="s">
        <v>1278</v>
      </c>
      <c r="E126" s="575" t="s">
        <v>356</v>
      </c>
      <c r="F126" s="573">
        <v>0.09</v>
      </c>
      <c r="G126" s="574">
        <v>0</v>
      </c>
      <c r="H126" s="574">
        <v>0</v>
      </c>
      <c r="I126" s="574">
        <v>0</v>
      </c>
      <c r="J126" s="574">
        <v>0</v>
      </c>
      <c r="K126" s="574">
        <v>0</v>
      </c>
      <c r="L126" s="574">
        <v>0</v>
      </c>
      <c r="M126" s="574">
        <v>0</v>
      </c>
      <c r="N126" s="574">
        <v>0</v>
      </c>
      <c r="O126" s="574">
        <v>0</v>
      </c>
      <c r="P126" s="574">
        <v>0</v>
      </c>
      <c r="Q126" s="574">
        <v>0</v>
      </c>
      <c r="R126" s="574">
        <v>0</v>
      </c>
      <c r="S126" s="574">
        <v>0</v>
      </c>
      <c r="T126" s="574">
        <v>0</v>
      </c>
      <c r="U126" s="574">
        <v>0</v>
      </c>
      <c r="V126" s="574">
        <v>0</v>
      </c>
      <c r="W126" s="574">
        <v>0</v>
      </c>
      <c r="X126" s="574">
        <v>0</v>
      </c>
      <c r="Y126" s="574">
        <v>0</v>
      </c>
      <c r="Z126" s="574">
        <v>0</v>
      </c>
      <c r="AA126" s="574">
        <v>0</v>
      </c>
      <c r="AB126" s="574">
        <v>0</v>
      </c>
      <c r="AC126" s="574">
        <v>0</v>
      </c>
      <c r="AD126" s="574">
        <v>0</v>
      </c>
      <c r="AE126" s="574">
        <v>0</v>
      </c>
      <c r="AF126" s="574">
        <v>0</v>
      </c>
      <c r="AG126" s="574">
        <v>0</v>
      </c>
      <c r="AH126" s="574">
        <v>0</v>
      </c>
      <c r="AI126" s="574">
        <v>0</v>
      </c>
      <c r="AJ126" s="574">
        <v>0</v>
      </c>
      <c r="AK126" s="574">
        <v>0</v>
      </c>
      <c r="AL126" s="574">
        <v>0</v>
      </c>
      <c r="AM126" s="574">
        <v>0</v>
      </c>
      <c r="AN126" s="574">
        <v>0</v>
      </c>
      <c r="AO126" s="574">
        <v>0</v>
      </c>
      <c r="AP126" s="574">
        <v>0</v>
      </c>
      <c r="AQ126" s="574">
        <v>0</v>
      </c>
      <c r="AR126" s="574">
        <v>0</v>
      </c>
      <c r="AS126" s="574">
        <v>0</v>
      </c>
      <c r="AT126" s="574">
        <v>0</v>
      </c>
      <c r="AU126" s="574">
        <v>0</v>
      </c>
      <c r="AV126" s="574">
        <v>0</v>
      </c>
      <c r="AW126" s="574">
        <v>0.0912</v>
      </c>
      <c r="AX126" s="574">
        <v>0</v>
      </c>
      <c r="AY126" s="574">
        <v>0</v>
      </c>
      <c r="AZ126" s="574">
        <v>0</v>
      </c>
      <c r="BA126" s="574">
        <v>0</v>
      </c>
      <c r="BB126" s="574">
        <v>0.0912</v>
      </c>
      <c r="BC126" s="574">
        <v>0</v>
      </c>
      <c r="BD126" s="574">
        <v>0</v>
      </c>
      <c r="BE126" s="574">
        <v>0</v>
      </c>
      <c r="BF126" s="574">
        <v>0</v>
      </c>
      <c r="BG126" s="574">
        <v>0</v>
      </c>
      <c r="BH126" s="574">
        <v>0</v>
      </c>
      <c r="BI126" s="574">
        <v>0</v>
      </c>
      <c r="BJ126" s="574">
        <v>0</v>
      </c>
      <c r="BK126" s="574">
        <v>0</v>
      </c>
      <c r="BL126" s="574">
        <v>0</v>
      </c>
      <c r="BM126" s="574">
        <v>0</v>
      </c>
      <c r="BN126" s="574">
        <v>0</v>
      </c>
      <c r="BO126" s="574">
        <v>0</v>
      </c>
      <c r="BP126" s="574">
        <v>0</v>
      </c>
      <c r="BQ126" s="574">
        <v>0</v>
      </c>
      <c r="BR126" s="574">
        <v>0</v>
      </c>
      <c r="BS126" s="574">
        <v>0</v>
      </c>
      <c r="BT126" s="574">
        <v>0</v>
      </c>
      <c r="BU126" s="574">
        <v>0</v>
      </c>
      <c r="BV126" s="574">
        <v>0</v>
      </c>
      <c r="BW126" s="574">
        <v>0</v>
      </c>
      <c r="BX126" s="574">
        <v>0</v>
      </c>
      <c r="BY126" s="574">
        <v>0</v>
      </c>
      <c r="BZ126" s="574">
        <v>0</v>
      </c>
      <c r="CA126" s="574">
        <v>0</v>
      </c>
      <c r="CB126" s="574">
        <v>0</v>
      </c>
      <c r="CC126" s="574">
        <v>0</v>
      </c>
      <c r="CD126" s="574">
        <v>0</v>
      </c>
      <c r="CE126" s="574">
        <v>0</v>
      </c>
      <c r="CF126" s="574">
        <v>0</v>
      </c>
      <c r="CG126" s="574">
        <v>0</v>
      </c>
      <c r="CH126" s="574">
        <v>0</v>
      </c>
      <c r="CI126" s="574">
        <v>0</v>
      </c>
      <c r="CJ126" s="574">
        <v>0</v>
      </c>
      <c r="CK126" s="574">
        <v>0</v>
      </c>
      <c r="CL126" s="574">
        <v>0</v>
      </c>
      <c r="CM126" s="574">
        <v>0</v>
      </c>
      <c r="CN126" s="574">
        <v>0</v>
      </c>
      <c r="CO126" s="574">
        <v>0</v>
      </c>
      <c r="CP126" s="574">
        <v>0</v>
      </c>
      <c r="CQ126" s="574">
        <v>0</v>
      </c>
      <c r="CR126" s="574">
        <v>0</v>
      </c>
      <c r="CS126" s="574">
        <v>0</v>
      </c>
      <c r="CT126" s="574">
        <v>0</v>
      </c>
      <c r="CU126" s="574">
        <v>0</v>
      </c>
      <c r="CV126" s="574">
        <v>0</v>
      </c>
      <c r="CW126" s="574">
        <v>0</v>
      </c>
      <c r="CX126" s="574">
        <v>0</v>
      </c>
      <c r="CY126" s="574">
        <v>0</v>
      </c>
      <c r="CZ126" s="574">
        <v>0</v>
      </c>
      <c r="DA126" s="574">
        <v>0</v>
      </c>
      <c r="DB126" s="574">
        <v>0</v>
      </c>
      <c r="DC126" s="574">
        <v>0</v>
      </c>
      <c r="DD126" s="574">
        <v>0</v>
      </c>
      <c r="DE126" s="574">
        <v>0</v>
      </c>
      <c r="DF126" s="574">
        <v>0</v>
      </c>
      <c r="DG126" s="574">
        <v>0</v>
      </c>
      <c r="DH126" s="574">
        <v>0</v>
      </c>
    </row>
    <row r="127" spans="1:112">
      <c r="A127" s="568"/>
      <c r="B127" s="568" t="s">
        <v>1380</v>
      </c>
      <c r="C127" s="575"/>
      <c r="D127" s="568" t="s">
        <v>1368</v>
      </c>
      <c r="E127" s="575" t="s">
        <v>1608</v>
      </c>
      <c r="F127" s="573">
        <v>40.71</v>
      </c>
      <c r="G127" s="574">
        <v>0</v>
      </c>
      <c r="H127" s="574">
        <v>0</v>
      </c>
      <c r="I127" s="574">
        <v>0</v>
      </c>
      <c r="J127" s="574">
        <v>0</v>
      </c>
      <c r="K127" s="574">
        <v>0</v>
      </c>
      <c r="L127" s="574">
        <v>0</v>
      </c>
      <c r="M127" s="574">
        <v>0</v>
      </c>
      <c r="N127" s="574">
        <v>0</v>
      </c>
      <c r="O127" s="574">
        <v>0</v>
      </c>
      <c r="P127" s="574">
        <v>0</v>
      </c>
      <c r="Q127" s="574">
        <v>0</v>
      </c>
      <c r="R127" s="574">
        <v>0</v>
      </c>
      <c r="S127" s="574">
        <v>0</v>
      </c>
      <c r="T127" s="574">
        <v>0</v>
      </c>
      <c r="U127" s="574">
        <v>6.1</v>
      </c>
      <c r="V127" s="574">
        <v>6.1</v>
      </c>
      <c r="W127" s="574">
        <v>0</v>
      </c>
      <c r="X127" s="574">
        <v>0</v>
      </c>
      <c r="Y127" s="574">
        <v>0</v>
      </c>
      <c r="Z127" s="574">
        <v>0</v>
      </c>
      <c r="AA127" s="574">
        <v>0</v>
      </c>
      <c r="AB127" s="574">
        <v>0</v>
      </c>
      <c r="AC127" s="574">
        <v>0</v>
      </c>
      <c r="AD127" s="574">
        <v>0</v>
      </c>
      <c r="AE127" s="574">
        <v>0</v>
      </c>
      <c r="AF127" s="574">
        <v>0</v>
      </c>
      <c r="AG127" s="574">
        <v>0</v>
      </c>
      <c r="AH127" s="574">
        <v>0</v>
      </c>
      <c r="AI127" s="574">
        <v>0</v>
      </c>
      <c r="AJ127" s="574">
        <v>0</v>
      </c>
      <c r="AK127" s="574">
        <v>0</v>
      </c>
      <c r="AL127" s="574">
        <v>0</v>
      </c>
      <c r="AM127" s="574">
        <v>0</v>
      </c>
      <c r="AN127" s="574">
        <v>0</v>
      </c>
      <c r="AO127" s="574">
        <v>0</v>
      </c>
      <c r="AP127" s="574">
        <v>0</v>
      </c>
      <c r="AQ127" s="574">
        <v>0</v>
      </c>
      <c r="AR127" s="574">
        <v>0</v>
      </c>
      <c r="AS127" s="574">
        <v>0</v>
      </c>
      <c r="AT127" s="574">
        <v>0</v>
      </c>
      <c r="AU127" s="574">
        <v>0</v>
      </c>
      <c r="AV127" s="574">
        <v>0</v>
      </c>
      <c r="AW127" s="574">
        <v>34.608</v>
      </c>
      <c r="AX127" s="574">
        <v>0</v>
      </c>
      <c r="AY127" s="574">
        <v>0</v>
      </c>
      <c r="AZ127" s="574">
        <v>0</v>
      </c>
      <c r="BA127" s="574">
        <v>0</v>
      </c>
      <c r="BB127" s="574">
        <v>34.608</v>
      </c>
      <c r="BC127" s="574">
        <v>0</v>
      </c>
      <c r="BD127" s="574">
        <v>0</v>
      </c>
      <c r="BE127" s="574">
        <v>0</v>
      </c>
      <c r="BF127" s="574">
        <v>0</v>
      </c>
      <c r="BG127" s="574">
        <v>0</v>
      </c>
      <c r="BH127" s="574">
        <v>0</v>
      </c>
      <c r="BI127" s="574">
        <v>0</v>
      </c>
      <c r="BJ127" s="574">
        <v>0</v>
      </c>
      <c r="BK127" s="574">
        <v>0</v>
      </c>
      <c r="BL127" s="574">
        <v>0</v>
      </c>
      <c r="BM127" s="574">
        <v>0</v>
      </c>
      <c r="BN127" s="574">
        <v>0</v>
      </c>
      <c r="BO127" s="574">
        <v>0</v>
      </c>
      <c r="BP127" s="574">
        <v>0</v>
      </c>
      <c r="BQ127" s="574">
        <v>0</v>
      </c>
      <c r="BR127" s="574">
        <v>0</v>
      </c>
      <c r="BS127" s="574">
        <v>0</v>
      </c>
      <c r="BT127" s="574">
        <v>0</v>
      </c>
      <c r="BU127" s="574">
        <v>0</v>
      </c>
      <c r="BV127" s="574">
        <v>0</v>
      </c>
      <c r="BW127" s="574">
        <v>0</v>
      </c>
      <c r="BX127" s="574">
        <v>0</v>
      </c>
      <c r="BY127" s="574">
        <v>0</v>
      </c>
      <c r="BZ127" s="574">
        <v>0</v>
      </c>
      <c r="CA127" s="574">
        <v>0</v>
      </c>
      <c r="CB127" s="574">
        <v>0</v>
      </c>
      <c r="CC127" s="574">
        <v>0</v>
      </c>
      <c r="CD127" s="574">
        <v>0</v>
      </c>
      <c r="CE127" s="574">
        <v>0</v>
      </c>
      <c r="CF127" s="574">
        <v>0</v>
      </c>
      <c r="CG127" s="574">
        <v>0</v>
      </c>
      <c r="CH127" s="574">
        <v>0</v>
      </c>
      <c r="CI127" s="574">
        <v>0</v>
      </c>
      <c r="CJ127" s="574">
        <v>0</v>
      </c>
      <c r="CK127" s="574">
        <v>0</v>
      </c>
      <c r="CL127" s="574">
        <v>0</v>
      </c>
      <c r="CM127" s="574">
        <v>0</v>
      </c>
      <c r="CN127" s="574">
        <v>0</v>
      </c>
      <c r="CO127" s="574">
        <v>0</v>
      </c>
      <c r="CP127" s="574">
        <v>0</v>
      </c>
      <c r="CQ127" s="574">
        <v>0</v>
      </c>
      <c r="CR127" s="574">
        <v>0</v>
      </c>
      <c r="CS127" s="574">
        <v>0</v>
      </c>
      <c r="CT127" s="574">
        <v>0</v>
      </c>
      <c r="CU127" s="574">
        <v>0</v>
      </c>
      <c r="CV127" s="574">
        <v>0</v>
      </c>
      <c r="CW127" s="574">
        <v>0</v>
      </c>
      <c r="CX127" s="574">
        <v>0</v>
      </c>
      <c r="CY127" s="574">
        <v>0</v>
      </c>
      <c r="CZ127" s="574">
        <v>0</v>
      </c>
      <c r="DA127" s="574">
        <v>0</v>
      </c>
      <c r="DB127" s="574">
        <v>0</v>
      </c>
      <c r="DC127" s="574">
        <v>0</v>
      </c>
      <c r="DD127" s="574">
        <v>0</v>
      </c>
      <c r="DE127" s="574">
        <v>0</v>
      </c>
      <c r="DF127" s="574">
        <v>0</v>
      </c>
      <c r="DG127" s="574">
        <v>0</v>
      </c>
      <c r="DH127" s="574">
        <v>0</v>
      </c>
    </row>
    <row r="128" spans="1:112">
      <c r="A128" s="568" t="s">
        <v>1333</v>
      </c>
      <c r="B128" s="568" t="s">
        <v>1386</v>
      </c>
      <c r="C128" s="575" t="s">
        <v>1387</v>
      </c>
      <c r="D128" s="568"/>
      <c r="E128" s="575"/>
      <c r="F128" s="573">
        <v>49.88</v>
      </c>
      <c r="G128" s="574">
        <v>0</v>
      </c>
      <c r="H128" s="574">
        <v>0</v>
      </c>
      <c r="I128" s="574">
        <v>0</v>
      </c>
      <c r="J128" s="574">
        <v>0</v>
      </c>
      <c r="K128" s="574">
        <v>0</v>
      </c>
      <c r="L128" s="574">
        <v>0</v>
      </c>
      <c r="M128" s="574">
        <v>0</v>
      </c>
      <c r="N128" s="574">
        <v>0</v>
      </c>
      <c r="O128" s="574">
        <v>0</v>
      </c>
      <c r="P128" s="574">
        <v>0</v>
      </c>
      <c r="Q128" s="574">
        <v>0</v>
      </c>
      <c r="R128" s="574">
        <v>0</v>
      </c>
      <c r="S128" s="574">
        <v>0</v>
      </c>
      <c r="T128" s="574">
        <v>0</v>
      </c>
      <c r="U128" s="574">
        <v>6.5</v>
      </c>
      <c r="V128" s="574">
        <v>6.5</v>
      </c>
      <c r="W128" s="574">
        <v>0</v>
      </c>
      <c r="X128" s="574">
        <v>0</v>
      </c>
      <c r="Y128" s="574">
        <v>0</v>
      </c>
      <c r="Z128" s="574">
        <v>0</v>
      </c>
      <c r="AA128" s="574">
        <v>0</v>
      </c>
      <c r="AB128" s="574">
        <v>0</v>
      </c>
      <c r="AC128" s="574">
        <v>0</v>
      </c>
      <c r="AD128" s="574">
        <v>0</v>
      </c>
      <c r="AE128" s="574">
        <v>0</v>
      </c>
      <c r="AF128" s="574">
        <v>0</v>
      </c>
      <c r="AG128" s="574">
        <v>0</v>
      </c>
      <c r="AH128" s="574">
        <v>0</v>
      </c>
      <c r="AI128" s="574">
        <v>0</v>
      </c>
      <c r="AJ128" s="574">
        <v>0</v>
      </c>
      <c r="AK128" s="574">
        <v>0</v>
      </c>
      <c r="AL128" s="574">
        <v>0</v>
      </c>
      <c r="AM128" s="574">
        <v>0</v>
      </c>
      <c r="AN128" s="574">
        <v>0</v>
      </c>
      <c r="AO128" s="574">
        <v>0</v>
      </c>
      <c r="AP128" s="574">
        <v>0</v>
      </c>
      <c r="AQ128" s="574">
        <v>0</v>
      </c>
      <c r="AR128" s="574">
        <v>0</v>
      </c>
      <c r="AS128" s="574">
        <v>0</v>
      </c>
      <c r="AT128" s="574">
        <v>0</v>
      </c>
      <c r="AU128" s="574">
        <v>0</v>
      </c>
      <c r="AV128" s="574">
        <v>0</v>
      </c>
      <c r="AW128" s="574">
        <v>43.3764</v>
      </c>
      <c r="AX128" s="574">
        <v>0</v>
      </c>
      <c r="AY128" s="574">
        <v>0</v>
      </c>
      <c r="AZ128" s="574">
        <v>0</v>
      </c>
      <c r="BA128" s="574">
        <v>0</v>
      </c>
      <c r="BB128" s="574">
        <v>43.3764</v>
      </c>
      <c r="BC128" s="574">
        <v>0</v>
      </c>
      <c r="BD128" s="574">
        <v>0</v>
      </c>
      <c r="BE128" s="574">
        <v>0</v>
      </c>
      <c r="BF128" s="574">
        <v>0</v>
      </c>
      <c r="BG128" s="574">
        <v>0</v>
      </c>
      <c r="BH128" s="574">
        <v>0</v>
      </c>
      <c r="BI128" s="574">
        <v>0</v>
      </c>
      <c r="BJ128" s="574">
        <v>0</v>
      </c>
      <c r="BK128" s="574">
        <v>0</v>
      </c>
      <c r="BL128" s="574">
        <v>0</v>
      </c>
      <c r="BM128" s="574">
        <v>0</v>
      </c>
      <c r="BN128" s="574">
        <v>0</v>
      </c>
      <c r="BO128" s="574">
        <v>0</v>
      </c>
      <c r="BP128" s="574">
        <v>0</v>
      </c>
      <c r="BQ128" s="574">
        <v>0</v>
      </c>
      <c r="BR128" s="574">
        <v>0</v>
      </c>
      <c r="BS128" s="574">
        <v>0</v>
      </c>
      <c r="BT128" s="574">
        <v>0</v>
      </c>
      <c r="BU128" s="574">
        <v>0</v>
      </c>
      <c r="BV128" s="574">
        <v>0</v>
      </c>
      <c r="BW128" s="574">
        <v>0</v>
      </c>
      <c r="BX128" s="574">
        <v>0</v>
      </c>
      <c r="BY128" s="574">
        <v>0</v>
      </c>
      <c r="BZ128" s="574">
        <v>0</v>
      </c>
      <c r="CA128" s="574">
        <v>0</v>
      </c>
      <c r="CB128" s="574">
        <v>0</v>
      </c>
      <c r="CC128" s="574">
        <v>0</v>
      </c>
      <c r="CD128" s="574">
        <v>0</v>
      </c>
      <c r="CE128" s="574">
        <v>0</v>
      </c>
      <c r="CF128" s="574">
        <v>0</v>
      </c>
      <c r="CG128" s="574">
        <v>0</v>
      </c>
      <c r="CH128" s="574">
        <v>0</v>
      </c>
      <c r="CI128" s="574">
        <v>0</v>
      </c>
      <c r="CJ128" s="574">
        <v>0</v>
      </c>
      <c r="CK128" s="574">
        <v>0</v>
      </c>
      <c r="CL128" s="574">
        <v>0</v>
      </c>
      <c r="CM128" s="574">
        <v>0</v>
      </c>
      <c r="CN128" s="574">
        <v>0</v>
      </c>
      <c r="CO128" s="574">
        <v>0</v>
      </c>
      <c r="CP128" s="574">
        <v>0</v>
      </c>
      <c r="CQ128" s="574">
        <v>0</v>
      </c>
      <c r="CR128" s="574">
        <v>0</v>
      </c>
      <c r="CS128" s="574">
        <v>0</v>
      </c>
      <c r="CT128" s="574">
        <v>0</v>
      </c>
      <c r="CU128" s="574">
        <v>0</v>
      </c>
      <c r="CV128" s="574">
        <v>0</v>
      </c>
      <c r="CW128" s="574">
        <v>0</v>
      </c>
      <c r="CX128" s="574">
        <v>0</v>
      </c>
      <c r="CY128" s="574">
        <v>0</v>
      </c>
      <c r="CZ128" s="574">
        <v>0</v>
      </c>
      <c r="DA128" s="574">
        <v>0</v>
      </c>
      <c r="DB128" s="574">
        <v>0</v>
      </c>
      <c r="DC128" s="574">
        <v>0</v>
      </c>
      <c r="DD128" s="574">
        <v>0</v>
      </c>
      <c r="DE128" s="574">
        <v>0</v>
      </c>
      <c r="DF128" s="574">
        <v>0</v>
      </c>
      <c r="DG128" s="574">
        <v>0</v>
      </c>
      <c r="DH128" s="574">
        <v>0</v>
      </c>
    </row>
    <row r="129" spans="1:112">
      <c r="A129" s="568"/>
      <c r="B129" s="568" t="s">
        <v>1386</v>
      </c>
      <c r="C129" s="575"/>
      <c r="D129" s="568" t="s">
        <v>1274</v>
      </c>
      <c r="E129" s="575" t="s">
        <v>1603</v>
      </c>
      <c r="F129" s="573">
        <v>0.91</v>
      </c>
      <c r="G129" s="574">
        <v>0</v>
      </c>
      <c r="H129" s="574">
        <v>0</v>
      </c>
      <c r="I129" s="574">
        <v>0</v>
      </c>
      <c r="J129" s="574">
        <v>0</v>
      </c>
      <c r="K129" s="574">
        <v>0</v>
      </c>
      <c r="L129" s="574">
        <v>0</v>
      </c>
      <c r="M129" s="574">
        <v>0</v>
      </c>
      <c r="N129" s="574">
        <v>0</v>
      </c>
      <c r="O129" s="574">
        <v>0</v>
      </c>
      <c r="P129" s="574">
        <v>0</v>
      </c>
      <c r="Q129" s="574">
        <v>0</v>
      </c>
      <c r="R129" s="574">
        <v>0</v>
      </c>
      <c r="S129" s="574">
        <v>0</v>
      </c>
      <c r="T129" s="574">
        <v>0</v>
      </c>
      <c r="U129" s="574">
        <v>0</v>
      </c>
      <c r="V129" s="574">
        <v>0</v>
      </c>
      <c r="W129" s="574">
        <v>0</v>
      </c>
      <c r="X129" s="574">
        <v>0</v>
      </c>
      <c r="Y129" s="574">
        <v>0</v>
      </c>
      <c r="Z129" s="574">
        <v>0</v>
      </c>
      <c r="AA129" s="574">
        <v>0</v>
      </c>
      <c r="AB129" s="574">
        <v>0</v>
      </c>
      <c r="AC129" s="574">
        <v>0</v>
      </c>
      <c r="AD129" s="574">
        <v>0</v>
      </c>
      <c r="AE129" s="574">
        <v>0</v>
      </c>
      <c r="AF129" s="574">
        <v>0</v>
      </c>
      <c r="AG129" s="574">
        <v>0</v>
      </c>
      <c r="AH129" s="574">
        <v>0</v>
      </c>
      <c r="AI129" s="574">
        <v>0</v>
      </c>
      <c r="AJ129" s="574">
        <v>0</v>
      </c>
      <c r="AK129" s="574">
        <v>0</v>
      </c>
      <c r="AL129" s="574">
        <v>0</v>
      </c>
      <c r="AM129" s="574">
        <v>0</v>
      </c>
      <c r="AN129" s="574">
        <v>0</v>
      </c>
      <c r="AO129" s="574">
        <v>0</v>
      </c>
      <c r="AP129" s="574">
        <v>0</v>
      </c>
      <c r="AQ129" s="574">
        <v>0</v>
      </c>
      <c r="AR129" s="574">
        <v>0</v>
      </c>
      <c r="AS129" s="574">
        <v>0</v>
      </c>
      <c r="AT129" s="574">
        <v>0</v>
      </c>
      <c r="AU129" s="574">
        <v>0</v>
      </c>
      <c r="AV129" s="574">
        <v>0</v>
      </c>
      <c r="AW129" s="574">
        <v>0.9072</v>
      </c>
      <c r="AX129" s="574">
        <v>0</v>
      </c>
      <c r="AY129" s="574">
        <v>0</v>
      </c>
      <c r="AZ129" s="574">
        <v>0</v>
      </c>
      <c r="BA129" s="574">
        <v>0</v>
      </c>
      <c r="BB129" s="574">
        <v>0.9072</v>
      </c>
      <c r="BC129" s="574">
        <v>0</v>
      </c>
      <c r="BD129" s="574">
        <v>0</v>
      </c>
      <c r="BE129" s="574">
        <v>0</v>
      </c>
      <c r="BF129" s="574">
        <v>0</v>
      </c>
      <c r="BG129" s="574">
        <v>0</v>
      </c>
      <c r="BH129" s="574">
        <v>0</v>
      </c>
      <c r="BI129" s="574">
        <v>0</v>
      </c>
      <c r="BJ129" s="574">
        <v>0</v>
      </c>
      <c r="BK129" s="574">
        <v>0</v>
      </c>
      <c r="BL129" s="574">
        <v>0</v>
      </c>
      <c r="BM129" s="574">
        <v>0</v>
      </c>
      <c r="BN129" s="574">
        <v>0</v>
      </c>
      <c r="BO129" s="574">
        <v>0</v>
      </c>
      <c r="BP129" s="574">
        <v>0</v>
      </c>
      <c r="BQ129" s="574">
        <v>0</v>
      </c>
      <c r="BR129" s="574">
        <v>0</v>
      </c>
      <c r="BS129" s="574">
        <v>0</v>
      </c>
      <c r="BT129" s="574">
        <v>0</v>
      </c>
      <c r="BU129" s="574">
        <v>0</v>
      </c>
      <c r="BV129" s="574">
        <v>0</v>
      </c>
      <c r="BW129" s="574">
        <v>0</v>
      </c>
      <c r="BX129" s="574">
        <v>0</v>
      </c>
      <c r="BY129" s="574">
        <v>0</v>
      </c>
      <c r="BZ129" s="574">
        <v>0</v>
      </c>
      <c r="CA129" s="574">
        <v>0</v>
      </c>
      <c r="CB129" s="574">
        <v>0</v>
      </c>
      <c r="CC129" s="574">
        <v>0</v>
      </c>
      <c r="CD129" s="574">
        <v>0</v>
      </c>
      <c r="CE129" s="574">
        <v>0</v>
      </c>
      <c r="CF129" s="574">
        <v>0</v>
      </c>
      <c r="CG129" s="574">
        <v>0</v>
      </c>
      <c r="CH129" s="574">
        <v>0</v>
      </c>
      <c r="CI129" s="574">
        <v>0</v>
      </c>
      <c r="CJ129" s="574">
        <v>0</v>
      </c>
      <c r="CK129" s="574">
        <v>0</v>
      </c>
      <c r="CL129" s="574">
        <v>0</v>
      </c>
      <c r="CM129" s="574">
        <v>0</v>
      </c>
      <c r="CN129" s="574">
        <v>0</v>
      </c>
      <c r="CO129" s="574">
        <v>0</v>
      </c>
      <c r="CP129" s="574">
        <v>0</v>
      </c>
      <c r="CQ129" s="574">
        <v>0</v>
      </c>
      <c r="CR129" s="574">
        <v>0</v>
      </c>
      <c r="CS129" s="574">
        <v>0</v>
      </c>
      <c r="CT129" s="574">
        <v>0</v>
      </c>
      <c r="CU129" s="574">
        <v>0</v>
      </c>
      <c r="CV129" s="574">
        <v>0</v>
      </c>
      <c r="CW129" s="574">
        <v>0</v>
      </c>
      <c r="CX129" s="574">
        <v>0</v>
      </c>
      <c r="CY129" s="574">
        <v>0</v>
      </c>
      <c r="CZ129" s="574">
        <v>0</v>
      </c>
      <c r="DA129" s="574">
        <v>0</v>
      </c>
      <c r="DB129" s="574">
        <v>0</v>
      </c>
      <c r="DC129" s="574">
        <v>0</v>
      </c>
      <c r="DD129" s="574">
        <v>0</v>
      </c>
      <c r="DE129" s="574">
        <v>0</v>
      </c>
      <c r="DF129" s="574">
        <v>0</v>
      </c>
      <c r="DG129" s="574">
        <v>0</v>
      </c>
      <c r="DH129" s="574">
        <v>0</v>
      </c>
    </row>
    <row r="130" spans="1:112">
      <c r="A130" s="568"/>
      <c r="B130" s="568" t="s">
        <v>1386</v>
      </c>
      <c r="C130" s="575"/>
      <c r="D130" s="568" t="s">
        <v>1278</v>
      </c>
      <c r="E130" s="575" t="s">
        <v>356</v>
      </c>
      <c r="F130" s="573">
        <v>0.21</v>
      </c>
      <c r="G130" s="574">
        <v>0</v>
      </c>
      <c r="H130" s="574">
        <v>0</v>
      </c>
      <c r="I130" s="574">
        <v>0</v>
      </c>
      <c r="J130" s="574">
        <v>0</v>
      </c>
      <c r="K130" s="574">
        <v>0</v>
      </c>
      <c r="L130" s="574">
        <v>0</v>
      </c>
      <c r="M130" s="574">
        <v>0</v>
      </c>
      <c r="N130" s="574">
        <v>0</v>
      </c>
      <c r="O130" s="574">
        <v>0</v>
      </c>
      <c r="P130" s="574">
        <v>0</v>
      </c>
      <c r="Q130" s="574">
        <v>0</v>
      </c>
      <c r="R130" s="574">
        <v>0</v>
      </c>
      <c r="S130" s="574">
        <v>0</v>
      </c>
      <c r="T130" s="574">
        <v>0</v>
      </c>
      <c r="U130" s="574">
        <v>0</v>
      </c>
      <c r="V130" s="574">
        <v>0</v>
      </c>
      <c r="W130" s="574">
        <v>0</v>
      </c>
      <c r="X130" s="574">
        <v>0</v>
      </c>
      <c r="Y130" s="574">
        <v>0</v>
      </c>
      <c r="Z130" s="574">
        <v>0</v>
      </c>
      <c r="AA130" s="574">
        <v>0</v>
      </c>
      <c r="AB130" s="574">
        <v>0</v>
      </c>
      <c r="AC130" s="574">
        <v>0</v>
      </c>
      <c r="AD130" s="574">
        <v>0</v>
      </c>
      <c r="AE130" s="574">
        <v>0</v>
      </c>
      <c r="AF130" s="574">
        <v>0</v>
      </c>
      <c r="AG130" s="574">
        <v>0</v>
      </c>
      <c r="AH130" s="574">
        <v>0</v>
      </c>
      <c r="AI130" s="574">
        <v>0</v>
      </c>
      <c r="AJ130" s="574">
        <v>0</v>
      </c>
      <c r="AK130" s="574">
        <v>0</v>
      </c>
      <c r="AL130" s="574">
        <v>0</v>
      </c>
      <c r="AM130" s="574">
        <v>0</v>
      </c>
      <c r="AN130" s="574">
        <v>0</v>
      </c>
      <c r="AO130" s="574">
        <v>0</v>
      </c>
      <c r="AP130" s="574">
        <v>0</v>
      </c>
      <c r="AQ130" s="574">
        <v>0</v>
      </c>
      <c r="AR130" s="574">
        <v>0</v>
      </c>
      <c r="AS130" s="574">
        <v>0</v>
      </c>
      <c r="AT130" s="574">
        <v>0</v>
      </c>
      <c r="AU130" s="574">
        <v>0</v>
      </c>
      <c r="AV130" s="574">
        <v>0</v>
      </c>
      <c r="AW130" s="574">
        <v>0.2052</v>
      </c>
      <c r="AX130" s="574">
        <v>0</v>
      </c>
      <c r="AY130" s="574">
        <v>0</v>
      </c>
      <c r="AZ130" s="574">
        <v>0</v>
      </c>
      <c r="BA130" s="574">
        <v>0</v>
      </c>
      <c r="BB130" s="574">
        <v>0.2052</v>
      </c>
      <c r="BC130" s="574">
        <v>0</v>
      </c>
      <c r="BD130" s="574">
        <v>0</v>
      </c>
      <c r="BE130" s="574">
        <v>0</v>
      </c>
      <c r="BF130" s="574">
        <v>0</v>
      </c>
      <c r="BG130" s="574">
        <v>0</v>
      </c>
      <c r="BH130" s="574">
        <v>0</v>
      </c>
      <c r="BI130" s="574">
        <v>0</v>
      </c>
      <c r="BJ130" s="574">
        <v>0</v>
      </c>
      <c r="BK130" s="574">
        <v>0</v>
      </c>
      <c r="BL130" s="574">
        <v>0</v>
      </c>
      <c r="BM130" s="574">
        <v>0</v>
      </c>
      <c r="BN130" s="574">
        <v>0</v>
      </c>
      <c r="BO130" s="574">
        <v>0</v>
      </c>
      <c r="BP130" s="574">
        <v>0</v>
      </c>
      <c r="BQ130" s="574">
        <v>0</v>
      </c>
      <c r="BR130" s="574">
        <v>0</v>
      </c>
      <c r="BS130" s="574">
        <v>0</v>
      </c>
      <c r="BT130" s="574">
        <v>0</v>
      </c>
      <c r="BU130" s="574">
        <v>0</v>
      </c>
      <c r="BV130" s="574">
        <v>0</v>
      </c>
      <c r="BW130" s="574">
        <v>0</v>
      </c>
      <c r="BX130" s="574">
        <v>0</v>
      </c>
      <c r="BY130" s="574">
        <v>0</v>
      </c>
      <c r="BZ130" s="574">
        <v>0</v>
      </c>
      <c r="CA130" s="574">
        <v>0</v>
      </c>
      <c r="CB130" s="574">
        <v>0</v>
      </c>
      <c r="CC130" s="574">
        <v>0</v>
      </c>
      <c r="CD130" s="574">
        <v>0</v>
      </c>
      <c r="CE130" s="574">
        <v>0</v>
      </c>
      <c r="CF130" s="574">
        <v>0</v>
      </c>
      <c r="CG130" s="574">
        <v>0</v>
      </c>
      <c r="CH130" s="574">
        <v>0</v>
      </c>
      <c r="CI130" s="574">
        <v>0</v>
      </c>
      <c r="CJ130" s="574">
        <v>0</v>
      </c>
      <c r="CK130" s="574">
        <v>0</v>
      </c>
      <c r="CL130" s="574">
        <v>0</v>
      </c>
      <c r="CM130" s="574">
        <v>0</v>
      </c>
      <c r="CN130" s="574">
        <v>0</v>
      </c>
      <c r="CO130" s="574">
        <v>0</v>
      </c>
      <c r="CP130" s="574">
        <v>0</v>
      </c>
      <c r="CQ130" s="574">
        <v>0</v>
      </c>
      <c r="CR130" s="574">
        <v>0</v>
      </c>
      <c r="CS130" s="574">
        <v>0</v>
      </c>
      <c r="CT130" s="574">
        <v>0</v>
      </c>
      <c r="CU130" s="574">
        <v>0</v>
      </c>
      <c r="CV130" s="574">
        <v>0</v>
      </c>
      <c r="CW130" s="574">
        <v>0</v>
      </c>
      <c r="CX130" s="574">
        <v>0</v>
      </c>
      <c r="CY130" s="574">
        <v>0</v>
      </c>
      <c r="CZ130" s="574">
        <v>0</v>
      </c>
      <c r="DA130" s="574">
        <v>0</v>
      </c>
      <c r="DB130" s="574">
        <v>0</v>
      </c>
      <c r="DC130" s="574">
        <v>0</v>
      </c>
      <c r="DD130" s="574">
        <v>0</v>
      </c>
      <c r="DE130" s="574">
        <v>0</v>
      </c>
      <c r="DF130" s="574">
        <v>0</v>
      </c>
      <c r="DG130" s="574">
        <v>0</v>
      </c>
      <c r="DH130" s="574">
        <v>0</v>
      </c>
    </row>
    <row r="131" spans="1:112">
      <c r="A131" s="568"/>
      <c r="B131" s="568" t="s">
        <v>1386</v>
      </c>
      <c r="C131" s="575"/>
      <c r="D131" s="568" t="s">
        <v>1368</v>
      </c>
      <c r="E131" s="575" t="s">
        <v>1608</v>
      </c>
      <c r="F131" s="573">
        <v>48.76</v>
      </c>
      <c r="G131" s="574">
        <v>0</v>
      </c>
      <c r="H131" s="574">
        <v>0</v>
      </c>
      <c r="I131" s="574">
        <v>0</v>
      </c>
      <c r="J131" s="574">
        <v>0</v>
      </c>
      <c r="K131" s="574">
        <v>0</v>
      </c>
      <c r="L131" s="574">
        <v>0</v>
      </c>
      <c r="M131" s="574">
        <v>0</v>
      </c>
      <c r="N131" s="574">
        <v>0</v>
      </c>
      <c r="O131" s="574">
        <v>0</v>
      </c>
      <c r="P131" s="574">
        <v>0</v>
      </c>
      <c r="Q131" s="574">
        <v>0</v>
      </c>
      <c r="R131" s="574">
        <v>0</v>
      </c>
      <c r="S131" s="574">
        <v>0</v>
      </c>
      <c r="T131" s="574">
        <v>0</v>
      </c>
      <c r="U131" s="574">
        <v>6.5</v>
      </c>
      <c r="V131" s="574">
        <v>6.5</v>
      </c>
      <c r="W131" s="574">
        <v>0</v>
      </c>
      <c r="X131" s="574">
        <v>0</v>
      </c>
      <c r="Y131" s="574">
        <v>0</v>
      </c>
      <c r="Z131" s="574">
        <v>0</v>
      </c>
      <c r="AA131" s="574">
        <v>0</v>
      </c>
      <c r="AB131" s="574">
        <v>0</v>
      </c>
      <c r="AC131" s="574">
        <v>0</v>
      </c>
      <c r="AD131" s="574">
        <v>0</v>
      </c>
      <c r="AE131" s="574">
        <v>0</v>
      </c>
      <c r="AF131" s="574">
        <v>0</v>
      </c>
      <c r="AG131" s="574">
        <v>0</v>
      </c>
      <c r="AH131" s="574">
        <v>0</v>
      </c>
      <c r="AI131" s="574">
        <v>0</v>
      </c>
      <c r="AJ131" s="574">
        <v>0</v>
      </c>
      <c r="AK131" s="574">
        <v>0</v>
      </c>
      <c r="AL131" s="574">
        <v>0</v>
      </c>
      <c r="AM131" s="574">
        <v>0</v>
      </c>
      <c r="AN131" s="574">
        <v>0</v>
      </c>
      <c r="AO131" s="574">
        <v>0</v>
      </c>
      <c r="AP131" s="574">
        <v>0</v>
      </c>
      <c r="AQ131" s="574">
        <v>0</v>
      </c>
      <c r="AR131" s="574">
        <v>0</v>
      </c>
      <c r="AS131" s="574">
        <v>0</v>
      </c>
      <c r="AT131" s="574">
        <v>0</v>
      </c>
      <c r="AU131" s="574">
        <v>0</v>
      </c>
      <c r="AV131" s="574">
        <v>0</v>
      </c>
      <c r="AW131" s="574">
        <v>42.264</v>
      </c>
      <c r="AX131" s="574">
        <v>0</v>
      </c>
      <c r="AY131" s="574">
        <v>0</v>
      </c>
      <c r="AZ131" s="574">
        <v>0</v>
      </c>
      <c r="BA131" s="574">
        <v>0</v>
      </c>
      <c r="BB131" s="574">
        <v>42.264</v>
      </c>
      <c r="BC131" s="574">
        <v>0</v>
      </c>
      <c r="BD131" s="574">
        <v>0</v>
      </c>
      <c r="BE131" s="574">
        <v>0</v>
      </c>
      <c r="BF131" s="574">
        <v>0</v>
      </c>
      <c r="BG131" s="574">
        <v>0</v>
      </c>
      <c r="BH131" s="574">
        <v>0</v>
      </c>
      <c r="BI131" s="574">
        <v>0</v>
      </c>
      <c r="BJ131" s="574">
        <v>0</v>
      </c>
      <c r="BK131" s="574">
        <v>0</v>
      </c>
      <c r="BL131" s="574">
        <v>0</v>
      </c>
      <c r="BM131" s="574">
        <v>0</v>
      </c>
      <c r="BN131" s="574">
        <v>0</v>
      </c>
      <c r="BO131" s="574">
        <v>0</v>
      </c>
      <c r="BP131" s="574">
        <v>0</v>
      </c>
      <c r="BQ131" s="574">
        <v>0</v>
      </c>
      <c r="BR131" s="574">
        <v>0</v>
      </c>
      <c r="BS131" s="574">
        <v>0</v>
      </c>
      <c r="BT131" s="574">
        <v>0</v>
      </c>
      <c r="BU131" s="574">
        <v>0</v>
      </c>
      <c r="BV131" s="574">
        <v>0</v>
      </c>
      <c r="BW131" s="574">
        <v>0</v>
      </c>
      <c r="BX131" s="574">
        <v>0</v>
      </c>
      <c r="BY131" s="574">
        <v>0</v>
      </c>
      <c r="BZ131" s="574">
        <v>0</v>
      </c>
      <c r="CA131" s="574">
        <v>0</v>
      </c>
      <c r="CB131" s="574">
        <v>0</v>
      </c>
      <c r="CC131" s="574">
        <v>0</v>
      </c>
      <c r="CD131" s="574">
        <v>0</v>
      </c>
      <c r="CE131" s="574">
        <v>0</v>
      </c>
      <c r="CF131" s="574">
        <v>0</v>
      </c>
      <c r="CG131" s="574">
        <v>0</v>
      </c>
      <c r="CH131" s="574">
        <v>0</v>
      </c>
      <c r="CI131" s="574">
        <v>0</v>
      </c>
      <c r="CJ131" s="574">
        <v>0</v>
      </c>
      <c r="CK131" s="574">
        <v>0</v>
      </c>
      <c r="CL131" s="574">
        <v>0</v>
      </c>
      <c r="CM131" s="574">
        <v>0</v>
      </c>
      <c r="CN131" s="574">
        <v>0</v>
      </c>
      <c r="CO131" s="574">
        <v>0</v>
      </c>
      <c r="CP131" s="574">
        <v>0</v>
      </c>
      <c r="CQ131" s="574">
        <v>0</v>
      </c>
      <c r="CR131" s="574">
        <v>0</v>
      </c>
      <c r="CS131" s="574">
        <v>0</v>
      </c>
      <c r="CT131" s="574">
        <v>0</v>
      </c>
      <c r="CU131" s="574">
        <v>0</v>
      </c>
      <c r="CV131" s="574">
        <v>0</v>
      </c>
      <c r="CW131" s="574">
        <v>0</v>
      </c>
      <c r="CX131" s="574">
        <v>0</v>
      </c>
      <c r="CY131" s="574">
        <v>0</v>
      </c>
      <c r="CZ131" s="574">
        <v>0</v>
      </c>
      <c r="DA131" s="574">
        <v>0</v>
      </c>
      <c r="DB131" s="574">
        <v>0</v>
      </c>
      <c r="DC131" s="574">
        <v>0</v>
      </c>
      <c r="DD131" s="574">
        <v>0</v>
      </c>
      <c r="DE131" s="574">
        <v>0</v>
      </c>
      <c r="DF131" s="574">
        <v>0</v>
      </c>
      <c r="DG131" s="574">
        <v>0</v>
      </c>
      <c r="DH131" s="574">
        <v>0</v>
      </c>
    </row>
    <row r="132" spans="1:112">
      <c r="A132" s="568" t="s">
        <v>1333</v>
      </c>
      <c r="B132" s="568" t="s">
        <v>1388</v>
      </c>
      <c r="C132" s="575" t="s">
        <v>1389</v>
      </c>
      <c r="D132" s="568"/>
      <c r="E132" s="575"/>
      <c r="F132" s="573">
        <v>28.44</v>
      </c>
      <c r="G132" s="574">
        <v>0</v>
      </c>
      <c r="H132" s="574">
        <v>0</v>
      </c>
      <c r="I132" s="574">
        <v>0</v>
      </c>
      <c r="J132" s="574">
        <v>0</v>
      </c>
      <c r="K132" s="574">
        <v>0</v>
      </c>
      <c r="L132" s="574">
        <v>0</v>
      </c>
      <c r="M132" s="574">
        <v>0</v>
      </c>
      <c r="N132" s="574">
        <v>0</v>
      </c>
      <c r="O132" s="574">
        <v>0</v>
      </c>
      <c r="P132" s="574">
        <v>0</v>
      </c>
      <c r="Q132" s="574">
        <v>0</v>
      </c>
      <c r="R132" s="574">
        <v>0</v>
      </c>
      <c r="S132" s="574">
        <v>0</v>
      </c>
      <c r="T132" s="574">
        <v>0</v>
      </c>
      <c r="U132" s="574">
        <v>6.3</v>
      </c>
      <c r="V132" s="574">
        <v>6.3</v>
      </c>
      <c r="W132" s="574">
        <v>0</v>
      </c>
      <c r="X132" s="574">
        <v>0</v>
      </c>
      <c r="Y132" s="574">
        <v>0</v>
      </c>
      <c r="Z132" s="574">
        <v>0</v>
      </c>
      <c r="AA132" s="574">
        <v>0</v>
      </c>
      <c r="AB132" s="574">
        <v>0</v>
      </c>
      <c r="AC132" s="574">
        <v>0</v>
      </c>
      <c r="AD132" s="574">
        <v>0</v>
      </c>
      <c r="AE132" s="574">
        <v>0</v>
      </c>
      <c r="AF132" s="574">
        <v>0</v>
      </c>
      <c r="AG132" s="574">
        <v>0</v>
      </c>
      <c r="AH132" s="574">
        <v>0</v>
      </c>
      <c r="AI132" s="574">
        <v>0</v>
      </c>
      <c r="AJ132" s="574">
        <v>0</v>
      </c>
      <c r="AK132" s="574">
        <v>0</v>
      </c>
      <c r="AL132" s="574">
        <v>0</v>
      </c>
      <c r="AM132" s="574">
        <v>0</v>
      </c>
      <c r="AN132" s="574">
        <v>0</v>
      </c>
      <c r="AO132" s="574">
        <v>0</v>
      </c>
      <c r="AP132" s="574">
        <v>0</v>
      </c>
      <c r="AQ132" s="574">
        <v>0</v>
      </c>
      <c r="AR132" s="574">
        <v>0</v>
      </c>
      <c r="AS132" s="574">
        <v>0</v>
      </c>
      <c r="AT132" s="574">
        <v>0</v>
      </c>
      <c r="AU132" s="574">
        <v>0</v>
      </c>
      <c r="AV132" s="574">
        <v>0</v>
      </c>
      <c r="AW132" s="574">
        <v>22.14</v>
      </c>
      <c r="AX132" s="574">
        <v>0</v>
      </c>
      <c r="AY132" s="574">
        <v>0</v>
      </c>
      <c r="AZ132" s="574">
        <v>0</v>
      </c>
      <c r="BA132" s="574">
        <v>0</v>
      </c>
      <c r="BB132" s="574">
        <v>22.14</v>
      </c>
      <c r="BC132" s="574">
        <v>0</v>
      </c>
      <c r="BD132" s="574">
        <v>0</v>
      </c>
      <c r="BE132" s="574">
        <v>0</v>
      </c>
      <c r="BF132" s="574">
        <v>0</v>
      </c>
      <c r="BG132" s="574">
        <v>0</v>
      </c>
      <c r="BH132" s="574">
        <v>0</v>
      </c>
      <c r="BI132" s="574">
        <v>0</v>
      </c>
      <c r="BJ132" s="574">
        <v>0</v>
      </c>
      <c r="BK132" s="574">
        <v>0</v>
      </c>
      <c r="BL132" s="574">
        <v>0</v>
      </c>
      <c r="BM132" s="574">
        <v>0</v>
      </c>
      <c r="BN132" s="574">
        <v>0</v>
      </c>
      <c r="BO132" s="574">
        <v>0</v>
      </c>
      <c r="BP132" s="574">
        <v>0</v>
      </c>
      <c r="BQ132" s="574">
        <v>0</v>
      </c>
      <c r="BR132" s="574">
        <v>0</v>
      </c>
      <c r="BS132" s="574">
        <v>0</v>
      </c>
      <c r="BT132" s="574">
        <v>0</v>
      </c>
      <c r="BU132" s="574">
        <v>0</v>
      </c>
      <c r="BV132" s="574">
        <v>0</v>
      </c>
      <c r="BW132" s="574">
        <v>0</v>
      </c>
      <c r="BX132" s="574">
        <v>0</v>
      </c>
      <c r="BY132" s="574">
        <v>0</v>
      </c>
      <c r="BZ132" s="574">
        <v>0</v>
      </c>
      <c r="CA132" s="574">
        <v>0</v>
      </c>
      <c r="CB132" s="574">
        <v>0</v>
      </c>
      <c r="CC132" s="574">
        <v>0</v>
      </c>
      <c r="CD132" s="574">
        <v>0</v>
      </c>
      <c r="CE132" s="574">
        <v>0</v>
      </c>
      <c r="CF132" s="574">
        <v>0</v>
      </c>
      <c r="CG132" s="574">
        <v>0</v>
      </c>
      <c r="CH132" s="574">
        <v>0</v>
      </c>
      <c r="CI132" s="574">
        <v>0</v>
      </c>
      <c r="CJ132" s="574">
        <v>0</v>
      </c>
      <c r="CK132" s="574">
        <v>0</v>
      </c>
      <c r="CL132" s="574">
        <v>0</v>
      </c>
      <c r="CM132" s="574">
        <v>0</v>
      </c>
      <c r="CN132" s="574">
        <v>0</v>
      </c>
      <c r="CO132" s="574">
        <v>0</v>
      </c>
      <c r="CP132" s="574">
        <v>0</v>
      </c>
      <c r="CQ132" s="574">
        <v>0</v>
      </c>
      <c r="CR132" s="574">
        <v>0</v>
      </c>
      <c r="CS132" s="574">
        <v>0</v>
      </c>
      <c r="CT132" s="574">
        <v>0</v>
      </c>
      <c r="CU132" s="574">
        <v>0</v>
      </c>
      <c r="CV132" s="574">
        <v>0</v>
      </c>
      <c r="CW132" s="574">
        <v>0</v>
      </c>
      <c r="CX132" s="574">
        <v>0</v>
      </c>
      <c r="CY132" s="574">
        <v>0</v>
      </c>
      <c r="CZ132" s="574">
        <v>0</v>
      </c>
      <c r="DA132" s="574">
        <v>0</v>
      </c>
      <c r="DB132" s="574">
        <v>0</v>
      </c>
      <c r="DC132" s="574">
        <v>0</v>
      </c>
      <c r="DD132" s="574">
        <v>0</v>
      </c>
      <c r="DE132" s="574">
        <v>0</v>
      </c>
      <c r="DF132" s="574">
        <v>0</v>
      </c>
      <c r="DG132" s="574">
        <v>0</v>
      </c>
      <c r="DH132" s="574">
        <v>0</v>
      </c>
    </row>
    <row r="133" spans="1:112">
      <c r="A133" s="568"/>
      <c r="B133" s="568" t="s">
        <v>1388</v>
      </c>
      <c r="C133" s="575"/>
      <c r="D133" s="568" t="s">
        <v>1378</v>
      </c>
      <c r="E133" s="575" t="s">
        <v>1609</v>
      </c>
      <c r="F133" s="573">
        <v>0.36</v>
      </c>
      <c r="G133" s="574">
        <v>0</v>
      </c>
      <c r="H133" s="574">
        <v>0</v>
      </c>
      <c r="I133" s="574">
        <v>0</v>
      </c>
      <c r="J133" s="574">
        <v>0</v>
      </c>
      <c r="K133" s="574">
        <v>0</v>
      </c>
      <c r="L133" s="574">
        <v>0</v>
      </c>
      <c r="M133" s="574">
        <v>0</v>
      </c>
      <c r="N133" s="574">
        <v>0</v>
      </c>
      <c r="O133" s="574">
        <v>0</v>
      </c>
      <c r="P133" s="574">
        <v>0</v>
      </c>
      <c r="Q133" s="574">
        <v>0</v>
      </c>
      <c r="R133" s="574">
        <v>0</v>
      </c>
      <c r="S133" s="574">
        <v>0</v>
      </c>
      <c r="T133" s="574">
        <v>0</v>
      </c>
      <c r="U133" s="574">
        <v>0</v>
      </c>
      <c r="V133" s="574">
        <v>0</v>
      </c>
      <c r="W133" s="574">
        <v>0</v>
      </c>
      <c r="X133" s="574">
        <v>0</v>
      </c>
      <c r="Y133" s="574">
        <v>0</v>
      </c>
      <c r="Z133" s="574">
        <v>0</v>
      </c>
      <c r="AA133" s="574">
        <v>0</v>
      </c>
      <c r="AB133" s="574">
        <v>0</v>
      </c>
      <c r="AC133" s="574">
        <v>0</v>
      </c>
      <c r="AD133" s="574">
        <v>0</v>
      </c>
      <c r="AE133" s="574">
        <v>0</v>
      </c>
      <c r="AF133" s="574">
        <v>0</v>
      </c>
      <c r="AG133" s="574">
        <v>0</v>
      </c>
      <c r="AH133" s="574">
        <v>0</v>
      </c>
      <c r="AI133" s="574">
        <v>0</v>
      </c>
      <c r="AJ133" s="574">
        <v>0</v>
      </c>
      <c r="AK133" s="574">
        <v>0</v>
      </c>
      <c r="AL133" s="574">
        <v>0</v>
      </c>
      <c r="AM133" s="574">
        <v>0</v>
      </c>
      <c r="AN133" s="574">
        <v>0</v>
      </c>
      <c r="AO133" s="574">
        <v>0</v>
      </c>
      <c r="AP133" s="574">
        <v>0</v>
      </c>
      <c r="AQ133" s="574">
        <v>0</v>
      </c>
      <c r="AR133" s="574">
        <v>0</v>
      </c>
      <c r="AS133" s="574">
        <v>0</v>
      </c>
      <c r="AT133" s="574">
        <v>0</v>
      </c>
      <c r="AU133" s="574">
        <v>0</v>
      </c>
      <c r="AV133" s="574">
        <v>0</v>
      </c>
      <c r="AW133" s="574">
        <v>0.36</v>
      </c>
      <c r="AX133" s="574">
        <v>0</v>
      </c>
      <c r="AY133" s="574">
        <v>0</v>
      </c>
      <c r="AZ133" s="574">
        <v>0</v>
      </c>
      <c r="BA133" s="574">
        <v>0</v>
      </c>
      <c r="BB133" s="574">
        <v>0.36</v>
      </c>
      <c r="BC133" s="574">
        <v>0</v>
      </c>
      <c r="BD133" s="574">
        <v>0</v>
      </c>
      <c r="BE133" s="574">
        <v>0</v>
      </c>
      <c r="BF133" s="574">
        <v>0</v>
      </c>
      <c r="BG133" s="574">
        <v>0</v>
      </c>
      <c r="BH133" s="574">
        <v>0</v>
      </c>
      <c r="BI133" s="574">
        <v>0</v>
      </c>
      <c r="BJ133" s="574">
        <v>0</v>
      </c>
      <c r="BK133" s="574">
        <v>0</v>
      </c>
      <c r="BL133" s="574">
        <v>0</v>
      </c>
      <c r="BM133" s="574">
        <v>0</v>
      </c>
      <c r="BN133" s="574">
        <v>0</v>
      </c>
      <c r="BO133" s="574">
        <v>0</v>
      </c>
      <c r="BP133" s="574">
        <v>0</v>
      </c>
      <c r="BQ133" s="574">
        <v>0</v>
      </c>
      <c r="BR133" s="574">
        <v>0</v>
      </c>
      <c r="BS133" s="574">
        <v>0</v>
      </c>
      <c r="BT133" s="574">
        <v>0</v>
      </c>
      <c r="BU133" s="574">
        <v>0</v>
      </c>
      <c r="BV133" s="574">
        <v>0</v>
      </c>
      <c r="BW133" s="574">
        <v>0</v>
      </c>
      <c r="BX133" s="574">
        <v>0</v>
      </c>
      <c r="BY133" s="574">
        <v>0</v>
      </c>
      <c r="BZ133" s="574">
        <v>0</v>
      </c>
      <c r="CA133" s="574">
        <v>0</v>
      </c>
      <c r="CB133" s="574">
        <v>0</v>
      </c>
      <c r="CC133" s="574">
        <v>0</v>
      </c>
      <c r="CD133" s="574">
        <v>0</v>
      </c>
      <c r="CE133" s="574">
        <v>0</v>
      </c>
      <c r="CF133" s="574">
        <v>0</v>
      </c>
      <c r="CG133" s="574">
        <v>0</v>
      </c>
      <c r="CH133" s="574">
        <v>0</v>
      </c>
      <c r="CI133" s="574">
        <v>0</v>
      </c>
      <c r="CJ133" s="574">
        <v>0</v>
      </c>
      <c r="CK133" s="574">
        <v>0</v>
      </c>
      <c r="CL133" s="574">
        <v>0</v>
      </c>
      <c r="CM133" s="574">
        <v>0</v>
      </c>
      <c r="CN133" s="574">
        <v>0</v>
      </c>
      <c r="CO133" s="574">
        <v>0</v>
      </c>
      <c r="CP133" s="574">
        <v>0</v>
      </c>
      <c r="CQ133" s="574">
        <v>0</v>
      </c>
      <c r="CR133" s="574">
        <v>0</v>
      </c>
      <c r="CS133" s="574">
        <v>0</v>
      </c>
      <c r="CT133" s="574">
        <v>0</v>
      </c>
      <c r="CU133" s="574">
        <v>0</v>
      </c>
      <c r="CV133" s="574">
        <v>0</v>
      </c>
      <c r="CW133" s="574">
        <v>0</v>
      </c>
      <c r="CX133" s="574">
        <v>0</v>
      </c>
      <c r="CY133" s="574">
        <v>0</v>
      </c>
      <c r="CZ133" s="574">
        <v>0</v>
      </c>
      <c r="DA133" s="574">
        <v>0</v>
      </c>
      <c r="DB133" s="574">
        <v>0</v>
      </c>
      <c r="DC133" s="574">
        <v>0</v>
      </c>
      <c r="DD133" s="574">
        <v>0</v>
      </c>
      <c r="DE133" s="574">
        <v>0</v>
      </c>
      <c r="DF133" s="574">
        <v>0</v>
      </c>
      <c r="DG133" s="574">
        <v>0</v>
      </c>
      <c r="DH133" s="574">
        <v>0</v>
      </c>
    </row>
    <row r="134" spans="1:112">
      <c r="A134" s="568"/>
      <c r="B134" s="568" t="s">
        <v>1388</v>
      </c>
      <c r="C134" s="575"/>
      <c r="D134" s="568" t="s">
        <v>1274</v>
      </c>
      <c r="E134" s="575" t="s">
        <v>1603</v>
      </c>
      <c r="F134" s="573">
        <v>0.3</v>
      </c>
      <c r="G134" s="574">
        <v>0</v>
      </c>
      <c r="H134" s="574">
        <v>0</v>
      </c>
      <c r="I134" s="574">
        <v>0</v>
      </c>
      <c r="J134" s="574">
        <v>0</v>
      </c>
      <c r="K134" s="574">
        <v>0</v>
      </c>
      <c r="L134" s="574">
        <v>0</v>
      </c>
      <c r="M134" s="574">
        <v>0</v>
      </c>
      <c r="N134" s="574">
        <v>0</v>
      </c>
      <c r="O134" s="574">
        <v>0</v>
      </c>
      <c r="P134" s="574">
        <v>0</v>
      </c>
      <c r="Q134" s="574">
        <v>0</v>
      </c>
      <c r="R134" s="574">
        <v>0</v>
      </c>
      <c r="S134" s="574">
        <v>0</v>
      </c>
      <c r="T134" s="574">
        <v>0</v>
      </c>
      <c r="U134" s="574">
        <v>0</v>
      </c>
      <c r="V134" s="574">
        <v>0</v>
      </c>
      <c r="W134" s="574">
        <v>0</v>
      </c>
      <c r="X134" s="574">
        <v>0</v>
      </c>
      <c r="Y134" s="574">
        <v>0</v>
      </c>
      <c r="Z134" s="574">
        <v>0</v>
      </c>
      <c r="AA134" s="574">
        <v>0</v>
      </c>
      <c r="AB134" s="574">
        <v>0</v>
      </c>
      <c r="AC134" s="574">
        <v>0</v>
      </c>
      <c r="AD134" s="574">
        <v>0</v>
      </c>
      <c r="AE134" s="574">
        <v>0</v>
      </c>
      <c r="AF134" s="574">
        <v>0</v>
      </c>
      <c r="AG134" s="574">
        <v>0</v>
      </c>
      <c r="AH134" s="574">
        <v>0</v>
      </c>
      <c r="AI134" s="574">
        <v>0</v>
      </c>
      <c r="AJ134" s="574">
        <v>0</v>
      </c>
      <c r="AK134" s="574">
        <v>0</v>
      </c>
      <c r="AL134" s="574">
        <v>0</v>
      </c>
      <c r="AM134" s="574">
        <v>0</v>
      </c>
      <c r="AN134" s="574">
        <v>0</v>
      </c>
      <c r="AO134" s="574">
        <v>0</v>
      </c>
      <c r="AP134" s="574">
        <v>0</v>
      </c>
      <c r="AQ134" s="574">
        <v>0</v>
      </c>
      <c r="AR134" s="574">
        <v>0</v>
      </c>
      <c r="AS134" s="574">
        <v>0</v>
      </c>
      <c r="AT134" s="574">
        <v>0</v>
      </c>
      <c r="AU134" s="574">
        <v>0</v>
      </c>
      <c r="AV134" s="574">
        <v>0</v>
      </c>
      <c r="AW134" s="574">
        <v>0.3024</v>
      </c>
      <c r="AX134" s="574">
        <v>0</v>
      </c>
      <c r="AY134" s="574">
        <v>0</v>
      </c>
      <c r="AZ134" s="574">
        <v>0</v>
      </c>
      <c r="BA134" s="574">
        <v>0</v>
      </c>
      <c r="BB134" s="574">
        <v>0.3024</v>
      </c>
      <c r="BC134" s="574">
        <v>0</v>
      </c>
      <c r="BD134" s="574">
        <v>0</v>
      </c>
      <c r="BE134" s="574">
        <v>0</v>
      </c>
      <c r="BF134" s="574">
        <v>0</v>
      </c>
      <c r="BG134" s="574">
        <v>0</v>
      </c>
      <c r="BH134" s="574">
        <v>0</v>
      </c>
      <c r="BI134" s="574">
        <v>0</v>
      </c>
      <c r="BJ134" s="574">
        <v>0</v>
      </c>
      <c r="BK134" s="574">
        <v>0</v>
      </c>
      <c r="BL134" s="574">
        <v>0</v>
      </c>
      <c r="BM134" s="574">
        <v>0</v>
      </c>
      <c r="BN134" s="574">
        <v>0</v>
      </c>
      <c r="BO134" s="574">
        <v>0</v>
      </c>
      <c r="BP134" s="574">
        <v>0</v>
      </c>
      <c r="BQ134" s="574">
        <v>0</v>
      </c>
      <c r="BR134" s="574">
        <v>0</v>
      </c>
      <c r="BS134" s="574">
        <v>0</v>
      </c>
      <c r="BT134" s="574">
        <v>0</v>
      </c>
      <c r="BU134" s="574">
        <v>0</v>
      </c>
      <c r="BV134" s="574">
        <v>0</v>
      </c>
      <c r="BW134" s="574">
        <v>0</v>
      </c>
      <c r="BX134" s="574">
        <v>0</v>
      </c>
      <c r="BY134" s="574">
        <v>0</v>
      </c>
      <c r="BZ134" s="574">
        <v>0</v>
      </c>
      <c r="CA134" s="574">
        <v>0</v>
      </c>
      <c r="CB134" s="574">
        <v>0</v>
      </c>
      <c r="CC134" s="574">
        <v>0</v>
      </c>
      <c r="CD134" s="574">
        <v>0</v>
      </c>
      <c r="CE134" s="574">
        <v>0</v>
      </c>
      <c r="CF134" s="574">
        <v>0</v>
      </c>
      <c r="CG134" s="574">
        <v>0</v>
      </c>
      <c r="CH134" s="574">
        <v>0</v>
      </c>
      <c r="CI134" s="574">
        <v>0</v>
      </c>
      <c r="CJ134" s="574">
        <v>0</v>
      </c>
      <c r="CK134" s="574">
        <v>0</v>
      </c>
      <c r="CL134" s="574">
        <v>0</v>
      </c>
      <c r="CM134" s="574">
        <v>0</v>
      </c>
      <c r="CN134" s="574">
        <v>0</v>
      </c>
      <c r="CO134" s="574">
        <v>0</v>
      </c>
      <c r="CP134" s="574">
        <v>0</v>
      </c>
      <c r="CQ134" s="574">
        <v>0</v>
      </c>
      <c r="CR134" s="574">
        <v>0</v>
      </c>
      <c r="CS134" s="574">
        <v>0</v>
      </c>
      <c r="CT134" s="574">
        <v>0</v>
      </c>
      <c r="CU134" s="574">
        <v>0</v>
      </c>
      <c r="CV134" s="574">
        <v>0</v>
      </c>
      <c r="CW134" s="574">
        <v>0</v>
      </c>
      <c r="CX134" s="574">
        <v>0</v>
      </c>
      <c r="CY134" s="574">
        <v>0</v>
      </c>
      <c r="CZ134" s="574">
        <v>0</v>
      </c>
      <c r="DA134" s="574">
        <v>0</v>
      </c>
      <c r="DB134" s="574">
        <v>0</v>
      </c>
      <c r="DC134" s="574">
        <v>0</v>
      </c>
      <c r="DD134" s="574">
        <v>0</v>
      </c>
      <c r="DE134" s="574">
        <v>0</v>
      </c>
      <c r="DF134" s="574">
        <v>0</v>
      </c>
      <c r="DG134" s="574">
        <v>0</v>
      </c>
      <c r="DH134" s="574">
        <v>0</v>
      </c>
    </row>
    <row r="135" spans="1:112">
      <c r="A135" s="568"/>
      <c r="B135" s="568" t="s">
        <v>1388</v>
      </c>
      <c r="C135" s="575"/>
      <c r="D135" s="568" t="s">
        <v>1278</v>
      </c>
      <c r="E135" s="575" t="s">
        <v>356</v>
      </c>
      <c r="F135" s="573">
        <v>0.07</v>
      </c>
      <c r="G135" s="574">
        <v>0</v>
      </c>
      <c r="H135" s="574">
        <v>0</v>
      </c>
      <c r="I135" s="574">
        <v>0</v>
      </c>
      <c r="J135" s="574">
        <v>0</v>
      </c>
      <c r="K135" s="574">
        <v>0</v>
      </c>
      <c r="L135" s="574">
        <v>0</v>
      </c>
      <c r="M135" s="574">
        <v>0</v>
      </c>
      <c r="N135" s="574">
        <v>0</v>
      </c>
      <c r="O135" s="574">
        <v>0</v>
      </c>
      <c r="P135" s="574">
        <v>0</v>
      </c>
      <c r="Q135" s="574">
        <v>0</v>
      </c>
      <c r="R135" s="574">
        <v>0</v>
      </c>
      <c r="S135" s="574">
        <v>0</v>
      </c>
      <c r="T135" s="574">
        <v>0</v>
      </c>
      <c r="U135" s="574">
        <v>0</v>
      </c>
      <c r="V135" s="574">
        <v>0</v>
      </c>
      <c r="W135" s="574">
        <v>0</v>
      </c>
      <c r="X135" s="574">
        <v>0</v>
      </c>
      <c r="Y135" s="574">
        <v>0</v>
      </c>
      <c r="Z135" s="574">
        <v>0</v>
      </c>
      <c r="AA135" s="574">
        <v>0</v>
      </c>
      <c r="AB135" s="574">
        <v>0</v>
      </c>
      <c r="AC135" s="574">
        <v>0</v>
      </c>
      <c r="AD135" s="574">
        <v>0</v>
      </c>
      <c r="AE135" s="574">
        <v>0</v>
      </c>
      <c r="AF135" s="574">
        <v>0</v>
      </c>
      <c r="AG135" s="574">
        <v>0</v>
      </c>
      <c r="AH135" s="574">
        <v>0</v>
      </c>
      <c r="AI135" s="574">
        <v>0</v>
      </c>
      <c r="AJ135" s="574">
        <v>0</v>
      </c>
      <c r="AK135" s="574">
        <v>0</v>
      </c>
      <c r="AL135" s="574">
        <v>0</v>
      </c>
      <c r="AM135" s="574">
        <v>0</v>
      </c>
      <c r="AN135" s="574">
        <v>0</v>
      </c>
      <c r="AO135" s="574">
        <v>0</v>
      </c>
      <c r="AP135" s="574">
        <v>0</v>
      </c>
      <c r="AQ135" s="574">
        <v>0</v>
      </c>
      <c r="AR135" s="574">
        <v>0</v>
      </c>
      <c r="AS135" s="574">
        <v>0</v>
      </c>
      <c r="AT135" s="574">
        <v>0</v>
      </c>
      <c r="AU135" s="574">
        <v>0</v>
      </c>
      <c r="AV135" s="574">
        <v>0</v>
      </c>
      <c r="AW135" s="574">
        <v>0.0684</v>
      </c>
      <c r="AX135" s="574">
        <v>0</v>
      </c>
      <c r="AY135" s="574">
        <v>0</v>
      </c>
      <c r="AZ135" s="574">
        <v>0</v>
      </c>
      <c r="BA135" s="574">
        <v>0</v>
      </c>
      <c r="BB135" s="574">
        <v>0.0684</v>
      </c>
      <c r="BC135" s="574">
        <v>0</v>
      </c>
      <c r="BD135" s="574">
        <v>0</v>
      </c>
      <c r="BE135" s="574">
        <v>0</v>
      </c>
      <c r="BF135" s="574">
        <v>0</v>
      </c>
      <c r="BG135" s="574">
        <v>0</v>
      </c>
      <c r="BH135" s="574">
        <v>0</v>
      </c>
      <c r="BI135" s="574">
        <v>0</v>
      </c>
      <c r="BJ135" s="574">
        <v>0</v>
      </c>
      <c r="BK135" s="574">
        <v>0</v>
      </c>
      <c r="BL135" s="574">
        <v>0</v>
      </c>
      <c r="BM135" s="574">
        <v>0</v>
      </c>
      <c r="BN135" s="574">
        <v>0</v>
      </c>
      <c r="BO135" s="574">
        <v>0</v>
      </c>
      <c r="BP135" s="574">
        <v>0</v>
      </c>
      <c r="BQ135" s="574">
        <v>0</v>
      </c>
      <c r="BR135" s="574">
        <v>0</v>
      </c>
      <c r="BS135" s="574">
        <v>0</v>
      </c>
      <c r="BT135" s="574">
        <v>0</v>
      </c>
      <c r="BU135" s="574">
        <v>0</v>
      </c>
      <c r="BV135" s="574">
        <v>0</v>
      </c>
      <c r="BW135" s="574">
        <v>0</v>
      </c>
      <c r="BX135" s="574">
        <v>0</v>
      </c>
      <c r="BY135" s="574">
        <v>0</v>
      </c>
      <c r="BZ135" s="574">
        <v>0</v>
      </c>
      <c r="CA135" s="574">
        <v>0</v>
      </c>
      <c r="CB135" s="574">
        <v>0</v>
      </c>
      <c r="CC135" s="574">
        <v>0</v>
      </c>
      <c r="CD135" s="574">
        <v>0</v>
      </c>
      <c r="CE135" s="574">
        <v>0</v>
      </c>
      <c r="CF135" s="574">
        <v>0</v>
      </c>
      <c r="CG135" s="574">
        <v>0</v>
      </c>
      <c r="CH135" s="574">
        <v>0</v>
      </c>
      <c r="CI135" s="574">
        <v>0</v>
      </c>
      <c r="CJ135" s="574">
        <v>0</v>
      </c>
      <c r="CK135" s="574">
        <v>0</v>
      </c>
      <c r="CL135" s="574">
        <v>0</v>
      </c>
      <c r="CM135" s="574">
        <v>0</v>
      </c>
      <c r="CN135" s="574">
        <v>0</v>
      </c>
      <c r="CO135" s="574">
        <v>0</v>
      </c>
      <c r="CP135" s="574">
        <v>0</v>
      </c>
      <c r="CQ135" s="574">
        <v>0</v>
      </c>
      <c r="CR135" s="574">
        <v>0</v>
      </c>
      <c r="CS135" s="574">
        <v>0</v>
      </c>
      <c r="CT135" s="574">
        <v>0</v>
      </c>
      <c r="CU135" s="574">
        <v>0</v>
      </c>
      <c r="CV135" s="574">
        <v>0</v>
      </c>
      <c r="CW135" s="574">
        <v>0</v>
      </c>
      <c r="CX135" s="574">
        <v>0</v>
      </c>
      <c r="CY135" s="574">
        <v>0</v>
      </c>
      <c r="CZ135" s="574">
        <v>0</v>
      </c>
      <c r="DA135" s="574">
        <v>0</v>
      </c>
      <c r="DB135" s="574">
        <v>0</v>
      </c>
      <c r="DC135" s="574">
        <v>0</v>
      </c>
      <c r="DD135" s="574">
        <v>0</v>
      </c>
      <c r="DE135" s="574">
        <v>0</v>
      </c>
      <c r="DF135" s="574">
        <v>0</v>
      </c>
      <c r="DG135" s="574">
        <v>0</v>
      </c>
      <c r="DH135" s="574">
        <v>0</v>
      </c>
    </row>
    <row r="136" spans="1:112">
      <c r="A136" s="568"/>
      <c r="B136" s="568" t="s">
        <v>1388</v>
      </c>
      <c r="C136" s="575"/>
      <c r="D136" s="568" t="s">
        <v>1368</v>
      </c>
      <c r="E136" s="575" t="s">
        <v>1608</v>
      </c>
      <c r="F136" s="573">
        <v>27.71</v>
      </c>
      <c r="G136" s="574">
        <v>0</v>
      </c>
      <c r="H136" s="574">
        <v>0</v>
      </c>
      <c r="I136" s="574">
        <v>0</v>
      </c>
      <c r="J136" s="574">
        <v>0</v>
      </c>
      <c r="K136" s="574">
        <v>0</v>
      </c>
      <c r="L136" s="574">
        <v>0</v>
      </c>
      <c r="M136" s="574">
        <v>0</v>
      </c>
      <c r="N136" s="574">
        <v>0</v>
      </c>
      <c r="O136" s="574">
        <v>0</v>
      </c>
      <c r="P136" s="574">
        <v>0</v>
      </c>
      <c r="Q136" s="574">
        <v>0</v>
      </c>
      <c r="R136" s="574">
        <v>0</v>
      </c>
      <c r="S136" s="574">
        <v>0</v>
      </c>
      <c r="T136" s="574">
        <v>0</v>
      </c>
      <c r="U136" s="574">
        <v>6.3</v>
      </c>
      <c r="V136" s="574">
        <v>6.3</v>
      </c>
      <c r="W136" s="574">
        <v>0</v>
      </c>
      <c r="X136" s="574">
        <v>0</v>
      </c>
      <c r="Y136" s="574">
        <v>0</v>
      </c>
      <c r="Z136" s="574">
        <v>0</v>
      </c>
      <c r="AA136" s="574">
        <v>0</v>
      </c>
      <c r="AB136" s="574">
        <v>0</v>
      </c>
      <c r="AC136" s="574">
        <v>0</v>
      </c>
      <c r="AD136" s="574">
        <v>0</v>
      </c>
      <c r="AE136" s="574">
        <v>0</v>
      </c>
      <c r="AF136" s="574">
        <v>0</v>
      </c>
      <c r="AG136" s="574">
        <v>0</v>
      </c>
      <c r="AH136" s="574">
        <v>0</v>
      </c>
      <c r="AI136" s="574">
        <v>0</v>
      </c>
      <c r="AJ136" s="574">
        <v>0</v>
      </c>
      <c r="AK136" s="574">
        <v>0</v>
      </c>
      <c r="AL136" s="574">
        <v>0</v>
      </c>
      <c r="AM136" s="574">
        <v>0</v>
      </c>
      <c r="AN136" s="574">
        <v>0</v>
      </c>
      <c r="AO136" s="574">
        <v>0</v>
      </c>
      <c r="AP136" s="574">
        <v>0</v>
      </c>
      <c r="AQ136" s="574">
        <v>0</v>
      </c>
      <c r="AR136" s="574">
        <v>0</v>
      </c>
      <c r="AS136" s="574">
        <v>0</v>
      </c>
      <c r="AT136" s="574">
        <v>0</v>
      </c>
      <c r="AU136" s="574">
        <v>0</v>
      </c>
      <c r="AV136" s="574">
        <v>0</v>
      </c>
      <c r="AW136" s="574">
        <v>21.4092</v>
      </c>
      <c r="AX136" s="574">
        <v>0</v>
      </c>
      <c r="AY136" s="574">
        <v>0</v>
      </c>
      <c r="AZ136" s="574">
        <v>0</v>
      </c>
      <c r="BA136" s="574">
        <v>0</v>
      </c>
      <c r="BB136" s="574">
        <v>21.4092</v>
      </c>
      <c r="BC136" s="574">
        <v>0</v>
      </c>
      <c r="BD136" s="574">
        <v>0</v>
      </c>
      <c r="BE136" s="574">
        <v>0</v>
      </c>
      <c r="BF136" s="574">
        <v>0</v>
      </c>
      <c r="BG136" s="574">
        <v>0</v>
      </c>
      <c r="BH136" s="574">
        <v>0</v>
      </c>
      <c r="BI136" s="574">
        <v>0</v>
      </c>
      <c r="BJ136" s="574">
        <v>0</v>
      </c>
      <c r="BK136" s="574">
        <v>0</v>
      </c>
      <c r="BL136" s="574">
        <v>0</v>
      </c>
      <c r="BM136" s="574">
        <v>0</v>
      </c>
      <c r="BN136" s="574">
        <v>0</v>
      </c>
      <c r="BO136" s="574">
        <v>0</v>
      </c>
      <c r="BP136" s="574">
        <v>0</v>
      </c>
      <c r="BQ136" s="574">
        <v>0</v>
      </c>
      <c r="BR136" s="574">
        <v>0</v>
      </c>
      <c r="BS136" s="574">
        <v>0</v>
      </c>
      <c r="BT136" s="574">
        <v>0</v>
      </c>
      <c r="BU136" s="574">
        <v>0</v>
      </c>
      <c r="BV136" s="574">
        <v>0</v>
      </c>
      <c r="BW136" s="574">
        <v>0</v>
      </c>
      <c r="BX136" s="574">
        <v>0</v>
      </c>
      <c r="BY136" s="574">
        <v>0</v>
      </c>
      <c r="BZ136" s="574">
        <v>0</v>
      </c>
      <c r="CA136" s="574">
        <v>0</v>
      </c>
      <c r="CB136" s="574">
        <v>0</v>
      </c>
      <c r="CC136" s="574">
        <v>0</v>
      </c>
      <c r="CD136" s="574">
        <v>0</v>
      </c>
      <c r="CE136" s="574">
        <v>0</v>
      </c>
      <c r="CF136" s="574">
        <v>0</v>
      </c>
      <c r="CG136" s="574">
        <v>0</v>
      </c>
      <c r="CH136" s="574">
        <v>0</v>
      </c>
      <c r="CI136" s="574">
        <v>0</v>
      </c>
      <c r="CJ136" s="574">
        <v>0</v>
      </c>
      <c r="CK136" s="574">
        <v>0</v>
      </c>
      <c r="CL136" s="574">
        <v>0</v>
      </c>
      <c r="CM136" s="574">
        <v>0</v>
      </c>
      <c r="CN136" s="574">
        <v>0</v>
      </c>
      <c r="CO136" s="574">
        <v>0</v>
      </c>
      <c r="CP136" s="574">
        <v>0</v>
      </c>
      <c r="CQ136" s="574">
        <v>0</v>
      </c>
      <c r="CR136" s="574">
        <v>0</v>
      </c>
      <c r="CS136" s="574">
        <v>0</v>
      </c>
      <c r="CT136" s="574">
        <v>0</v>
      </c>
      <c r="CU136" s="574">
        <v>0</v>
      </c>
      <c r="CV136" s="574">
        <v>0</v>
      </c>
      <c r="CW136" s="574">
        <v>0</v>
      </c>
      <c r="CX136" s="574">
        <v>0</v>
      </c>
      <c r="CY136" s="574">
        <v>0</v>
      </c>
      <c r="CZ136" s="574">
        <v>0</v>
      </c>
      <c r="DA136" s="574">
        <v>0</v>
      </c>
      <c r="DB136" s="574">
        <v>0</v>
      </c>
      <c r="DC136" s="574">
        <v>0</v>
      </c>
      <c r="DD136" s="574">
        <v>0</v>
      </c>
      <c r="DE136" s="574">
        <v>0</v>
      </c>
      <c r="DF136" s="574">
        <v>0</v>
      </c>
      <c r="DG136" s="574">
        <v>0</v>
      </c>
      <c r="DH136" s="574">
        <v>0</v>
      </c>
    </row>
    <row r="137" spans="1:112">
      <c r="A137" s="568" t="s">
        <v>1333</v>
      </c>
      <c r="B137" s="568" t="s">
        <v>1390</v>
      </c>
      <c r="C137" s="575" t="s">
        <v>1391</v>
      </c>
      <c r="D137" s="568"/>
      <c r="E137" s="575"/>
      <c r="F137" s="573">
        <v>46.49</v>
      </c>
      <c r="G137" s="574">
        <v>0</v>
      </c>
      <c r="H137" s="574">
        <v>0</v>
      </c>
      <c r="I137" s="574">
        <v>0</v>
      </c>
      <c r="J137" s="574">
        <v>0</v>
      </c>
      <c r="K137" s="574">
        <v>0</v>
      </c>
      <c r="L137" s="574">
        <v>0</v>
      </c>
      <c r="M137" s="574">
        <v>0</v>
      </c>
      <c r="N137" s="574">
        <v>0</v>
      </c>
      <c r="O137" s="574">
        <v>0</v>
      </c>
      <c r="P137" s="574">
        <v>0</v>
      </c>
      <c r="Q137" s="574">
        <v>0</v>
      </c>
      <c r="R137" s="574">
        <v>0</v>
      </c>
      <c r="S137" s="574">
        <v>0</v>
      </c>
      <c r="T137" s="574">
        <v>0</v>
      </c>
      <c r="U137" s="574">
        <v>6</v>
      </c>
      <c r="V137" s="574">
        <v>6</v>
      </c>
      <c r="W137" s="574">
        <v>0</v>
      </c>
      <c r="X137" s="574">
        <v>0</v>
      </c>
      <c r="Y137" s="574">
        <v>0</v>
      </c>
      <c r="Z137" s="574">
        <v>0</v>
      </c>
      <c r="AA137" s="574">
        <v>0</v>
      </c>
      <c r="AB137" s="574">
        <v>0</v>
      </c>
      <c r="AC137" s="574">
        <v>0</v>
      </c>
      <c r="AD137" s="574">
        <v>0</v>
      </c>
      <c r="AE137" s="574">
        <v>0</v>
      </c>
      <c r="AF137" s="574">
        <v>0</v>
      </c>
      <c r="AG137" s="574">
        <v>0</v>
      </c>
      <c r="AH137" s="574">
        <v>0</v>
      </c>
      <c r="AI137" s="574">
        <v>0</v>
      </c>
      <c r="AJ137" s="574">
        <v>0</v>
      </c>
      <c r="AK137" s="574">
        <v>0</v>
      </c>
      <c r="AL137" s="574">
        <v>0</v>
      </c>
      <c r="AM137" s="574">
        <v>0</v>
      </c>
      <c r="AN137" s="574">
        <v>0</v>
      </c>
      <c r="AO137" s="574">
        <v>0</v>
      </c>
      <c r="AP137" s="574">
        <v>0</v>
      </c>
      <c r="AQ137" s="574">
        <v>0</v>
      </c>
      <c r="AR137" s="574">
        <v>0</v>
      </c>
      <c r="AS137" s="574">
        <v>0</v>
      </c>
      <c r="AT137" s="574">
        <v>0</v>
      </c>
      <c r="AU137" s="574">
        <v>0</v>
      </c>
      <c r="AV137" s="574">
        <v>0</v>
      </c>
      <c r="AW137" s="574">
        <v>40.4928</v>
      </c>
      <c r="AX137" s="574">
        <v>0</v>
      </c>
      <c r="AY137" s="574">
        <v>0</v>
      </c>
      <c r="AZ137" s="574">
        <v>0</v>
      </c>
      <c r="BA137" s="574">
        <v>0</v>
      </c>
      <c r="BB137" s="574">
        <v>40.4928</v>
      </c>
      <c r="BC137" s="574">
        <v>0</v>
      </c>
      <c r="BD137" s="574">
        <v>0</v>
      </c>
      <c r="BE137" s="574">
        <v>0</v>
      </c>
      <c r="BF137" s="574">
        <v>0</v>
      </c>
      <c r="BG137" s="574">
        <v>0</v>
      </c>
      <c r="BH137" s="574">
        <v>0</v>
      </c>
      <c r="BI137" s="574">
        <v>0</v>
      </c>
      <c r="BJ137" s="574">
        <v>0</v>
      </c>
      <c r="BK137" s="574">
        <v>0</v>
      </c>
      <c r="BL137" s="574">
        <v>0</v>
      </c>
      <c r="BM137" s="574">
        <v>0</v>
      </c>
      <c r="BN137" s="574">
        <v>0</v>
      </c>
      <c r="BO137" s="574">
        <v>0</v>
      </c>
      <c r="BP137" s="574">
        <v>0</v>
      </c>
      <c r="BQ137" s="574">
        <v>0</v>
      </c>
      <c r="BR137" s="574">
        <v>0</v>
      </c>
      <c r="BS137" s="574">
        <v>0</v>
      </c>
      <c r="BT137" s="574">
        <v>0</v>
      </c>
      <c r="BU137" s="574">
        <v>0</v>
      </c>
      <c r="BV137" s="574">
        <v>0</v>
      </c>
      <c r="BW137" s="574">
        <v>0</v>
      </c>
      <c r="BX137" s="574">
        <v>0</v>
      </c>
      <c r="BY137" s="574">
        <v>0</v>
      </c>
      <c r="BZ137" s="574">
        <v>0</v>
      </c>
      <c r="CA137" s="574">
        <v>0</v>
      </c>
      <c r="CB137" s="574">
        <v>0</v>
      </c>
      <c r="CC137" s="574">
        <v>0</v>
      </c>
      <c r="CD137" s="574">
        <v>0</v>
      </c>
      <c r="CE137" s="574">
        <v>0</v>
      </c>
      <c r="CF137" s="574">
        <v>0</v>
      </c>
      <c r="CG137" s="574">
        <v>0</v>
      </c>
      <c r="CH137" s="574">
        <v>0</v>
      </c>
      <c r="CI137" s="574">
        <v>0</v>
      </c>
      <c r="CJ137" s="574">
        <v>0</v>
      </c>
      <c r="CK137" s="574">
        <v>0</v>
      </c>
      <c r="CL137" s="574">
        <v>0</v>
      </c>
      <c r="CM137" s="574">
        <v>0</v>
      </c>
      <c r="CN137" s="574">
        <v>0</v>
      </c>
      <c r="CO137" s="574">
        <v>0</v>
      </c>
      <c r="CP137" s="574">
        <v>0</v>
      </c>
      <c r="CQ137" s="574">
        <v>0</v>
      </c>
      <c r="CR137" s="574">
        <v>0</v>
      </c>
      <c r="CS137" s="574">
        <v>0</v>
      </c>
      <c r="CT137" s="574">
        <v>0</v>
      </c>
      <c r="CU137" s="574">
        <v>0</v>
      </c>
      <c r="CV137" s="574">
        <v>0</v>
      </c>
      <c r="CW137" s="574">
        <v>0</v>
      </c>
      <c r="CX137" s="574">
        <v>0</v>
      </c>
      <c r="CY137" s="574">
        <v>0</v>
      </c>
      <c r="CZ137" s="574">
        <v>0</v>
      </c>
      <c r="DA137" s="574">
        <v>0</v>
      </c>
      <c r="DB137" s="574">
        <v>0</v>
      </c>
      <c r="DC137" s="574">
        <v>0</v>
      </c>
      <c r="DD137" s="574">
        <v>0</v>
      </c>
      <c r="DE137" s="574">
        <v>0</v>
      </c>
      <c r="DF137" s="574">
        <v>0</v>
      </c>
      <c r="DG137" s="574">
        <v>0</v>
      </c>
      <c r="DH137" s="574">
        <v>0</v>
      </c>
    </row>
    <row r="138" spans="1:112">
      <c r="A138" s="568"/>
      <c r="B138" s="568" t="s">
        <v>1390</v>
      </c>
      <c r="C138" s="575"/>
      <c r="D138" s="568" t="s">
        <v>1274</v>
      </c>
      <c r="E138" s="575" t="s">
        <v>1603</v>
      </c>
      <c r="F138" s="573">
        <v>0.81</v>
      </c>
      <c r="G138" s="574">
        <v>0</v>
      </c>
      <c r="H138" s="574">
        <v>0</v>
      </c>
      <c r="I138" s="574">
        <v>0</v>
      </c>
      <c r="J138" s="574">
        <v>0</v>
      </c>
      <c r="K138" s="574">
        <v>0</v>
      </c>
      <c r="L138" s="574">
        <v>0</v>
      </c>
      <c r="M138" s="574">
        <v>0</v>
      </c>
      <c r="N138" s="574">
        <v>0</v>
      </c>
      <c r="O138" s="574">
        <v>0</v>
      </c>
      <c r="P138" s="574">
        <v>0</v>
      </c>
      <c r="Q138" s="574">
        <v>0</v>
      </c>
      <c r="R138" s="574">
        <v>0</v>
      </c>
      <c r="S138" s="574">
        <v>0</v>
      </c>
      <c r="T138" s="574">
        <v>0</v>
      </c>
      <c r="U138" s="574">
        <v>0</v>
      </c>
      <c r="V138" s="574">
        <v>0</v>
      </c>
      <c r="W138" s="574">
        <v>0</v>
      </c>
      <c r="X138" s="574">
        <v>0</v>
      </c>
      <c r="Y138" s="574">
        <v>0</v>
      </c>
      <c r="Z138" s="574">
        <v>0</v>
      </c>
      <c r="AA138" s="574">
        <v>0</v>
      </c>
      <c r="AB138" s="574">
        <v>0</v>
      </c>
      <c r="AC138" s="574">
        <v>0</v>
      </c>
      <c r="AD138" s="574">
        <v>0</v>
      </c>
      <c r="AE138" s="574">
        <v>0</v>
      </c>
      <c r="AF138" s="574">
        <v>0</v>
      </c>
      <c r="AG138" s="574">
        <v>0</v>
      </c>
      <c r="AH138" s="574">
        <v>0</v>
      </c>
      <c r="AI138" s="574">
        <v>0</v>
      </c>
      <c r="AJ138" s="574">
        <v>0</v>
      </c>
      <c r="AK138" s="574">
        <v>0</v>
      </c>
      <c r="AL138" s="574">
        <v>0</v>
      </c>
      <c r="AM138" s="574">
        <v>0</v>
      </c>
      <c r="AN138" s="574">
        <v>0</v>
      </c>
      <c r="AO138" s="574">
        <v>0</v>
      </c>
      <c r="AP138" s="574">
        <v>0</v>
      </c>
      <c r="AQ138" s="574">
        <v>0</v>
      </c>
      <c r="AR138" s="574">
        <v>0</v>
      </c>
      <c r="AS138" s="574">
        <v>0</v>
      </c>
      <c r="AT138" s="574">
        <v>0</v>
      </c>
      <c r="AU138" s="574">
        <v>0</v>
      </c>
      <c r="AV138" s="574">
        <v>0</v>
      </c>
      <c r="AW138" s="574">
        <v>0.8064</v>
      </c>
      <c r="AX138" s="574">
        <v>0</v>
      </c>
      <c r="AY138" s="574">
        <v>0</v>
      </c>
      <c r="AZ138" s="574">
        <v>0</v>
      </c>
      <c r="BA138" s="574">
        <v>0</v>
      </c>
      <c r="BB138" s="574">
        <v>0.8064</v>
      </c>
      <c r="BC138" s="574">
        <v>0</v>
      </c>
      <c r="BD138" s="574">
        <v>0</v>
      </c>
      <c r="BE138" s="574">
        <v>0</v>
      </c>
      <c r="BF138" s="574">
        <v>0</v>
      </c>
      <c r="BG138" s="574">
        <v>0</v>
      </c>
      <c r="BH138" s="574">
        <v>0</v>
      </c>
      <c r="BI138" s="574">
        <v>0</v>
      </c>
      <c r="BJ138" s="574">
        <v>0</v>
      </c>
      <c r="BK138" s="574">
        <v>0</v>
      </c>
      <c r="BL138" s="574">
        <v>0</v>
      </c>
      <c r="BM138" s="574">
        <v>0</v>
      </c>
      <c r="BN138" s="574">
        <v>0</v>
      </c>
      <c r="BO138" s="574">
        <v>0</v>
      </c>
      <c r="BP138" s="574">
        <v>0</v>
      </c>
      <c r="BQ138" s="574">
        <v>0</v>
      </c>
      <c r="BR138" s="574">
        <v>0</v>
      </c>
      <c r="BS138" s="574">
        <v>0</v>
      </c>
      <c r="BT138" s="574">
        <v>0</v>
      </c>
      <c r="BU138" s="574">
        <v>0</v>
      </c>
      <c r="BV138" s="574">
        <v>0</v>
      </c>
      <c r="BW138" s="574">
        <v>0</v>
      </c>
      <c r="BX138" s="574">
        <v>0</v>
      </c>
      <c r="BY138" s="574">
        <v>0</v>
      </c>
      <c r="BZ138" s="574">
        <v>0</v>
      </c>
      <c r="CA138" s="574">
        <v>0</v>
      </c>
      <c r="CB138" s="574">
        <v>0</v>
      </c>
      <c r="CC138" s="574">
        <v>0</v>
      </c>
      <c r="CD138" s="574">
        <v>0</v>
      </c>
      <c r="CE138" s="574">
        <v>0</v>
      </c>
      <c r="CF138" s="574">
        <v>0</v>
      </c>
      <c r="CG138" s="574">
        <v>0</v>
      </c>
      <c r="CH138" s="574">
        <v>0</v>
      </c>
      <c r="CI138" s="574">
        <v>0</v>
      </c>
      <c r="CJ138" s="574">
        <v>0</v>
      </c>
      <c r="CK138" s="574">
        <v>0</v>
      </c>
      <c r="CL138" s="574">
        <v>0</v>
      </c>
      <c r="CM138" s="574">
        <v>0</v>
      </c>
      <c r="CN138" s="574">
        <v>0</v>
      </c>
      <c r="CO138" s="574">
        <v>0</v>
      </c>
      <c r="CP138" s="574">
        <v>0</v>
      </c>
      <c r="CQ138" s="574">
        <v>0</v>
      </c>
      <c r="CR138" s="574">
        <v>0</v>
      </c>
      <c r="CS138" s="574">
        <v>0</v>
      </c>
      <c r="CT138" s="574">
        <v>0</v>
      </c>
      <c r="CU138" s="574">
        <v>0</v>
      </c>
      <c r="CV138" s="574">
        <v>0</v>
      </c>
      <c r="CW138" s="574">
        <v>0</v>
      </c>
      <c r="CX138" s="574">
        <v>0</v>
      </c>
      <c r="CY138" s="574">
        <v>0</v>
      </c>
      <c r="CZ138" s="574">
        <v>0</v>
      </c>
      <c r="DA138" s="574">
        <v>0</v>
      </c>
      <c r="DB138" s="574">
        <v>0</v>
      </c>
      <c r="DC138" s="574">
        <v>0</v>
      </c>
      <c r="DD138" s="574">
        <v>0</v>
      </c>
      <c r="DE138" s="574">
        <v>0</v>
      </c>
      <c r="DF138" s="574">
        <v>0</v>
      </c>
      <c r="DG138" s="574">
        <v>0</v>
      </c>
      <c r="DH138" s="574">
        <v>0</v>
      </c>
    </row>
    <row r="139" spans="1:112">
      <c r="A139" s="568"/>
      <c r="B139" s="568" t="s">
        <v>1390</v>
      </c>
      <c r="C139" s="575"/>
      <c r="D139" s="568" t="s">
        <v>1278</v>
      </c>
      <c r="E139" s="575" t="s">
        <v>356</v>
      </c>
      <c r="F139" s="573">
        <v>0.18</v>
      </c>
      <c r="G139" s="574">
        <v>0</v>
      </c>
      <c r="H139" s="574">
        <v>0</v>
      </c>
      <c r="I139" s="574">
        <v>0</v>
      </c>
      <c r="J139" s="574">
        <v>0</v>
      </c>
      <c r="K139" s="574">
        <v>0</v>
      </c>
      <c r="L139" s="574">
        <v>0</v>
      </c>
      <c r="M139" s="574">
        <v>0</v>
      </c>
      <c r="N139" s="574">
        <v>0</v>
      </c>
      <c r="O139" s="574">
        <v>0</v>
      </c>
      <c r="P139" s="574">
        <v>0</v>
      </c>
      <c r="Q139" s="574">
        <v>0</v>
      </c>
      <c r="R139" s="574">
        <v>0</v>
      </c>
      <c r="S139" s="574">
        <v>0</v>
      </c>
      <c r="T139" s="574">
        <v>0</v>
      </c>
      <c r="U139" s="574">
        <v>0</v>
      </c>
      <c r="V139" s="574">
        <v>0</v>
      </c>
      <c r="W139" s="574">
        <v>0</v>
      </c>
      <c r="X139" s="574">
        <v>0</v>
      </c>
      <c r="Y139" s="574">
        <v>0</v>
      </c>
      <c r="Z139" s="574">
        <v>0</v>
      </c>
      <c r="AA139" s="574">
        <v>0</v>
      </c>
      <c r="AB139" s="574">
        <v>0</v>
      </c>
      <c r="AC139" s="574">
        <v>0</v>
      </c>
      <c r="AD139" s="574">
        <v>0</v>
      </c>
      <c r="AE139" s="574">
        <v>0</v>
      </c>
      <c r="AF139" s="574">
        <v>0</v>
      </c>
      <c r="AG139" s="574">
        <v>0</v>
      </c>
      <c r="AH139" s="574">
        <v>0</v>
      </c>
      <c r="AI139" s="574">
        <v>0</v>
      </c>
      <c r="AJ139" s="574">
        <v>0</v>
      </c>
      <c r="AK139" s="574">
        <v>0</v>
      </c>
      <c r="AL139" s="574">
        <v>0</v>
      </c>
      <c r="AM139" s="574">
        <v>0</v>
      </c>
      <c r="AN139" s="574">
        <v>0</v>
      </c>
      <c r="AO139" s="574">
        <v>0</v>
      </c>
      <c r="AP139" s="574">
        <v>0</v>
      </c>
      <c r="AQ139" s="574">
        <v>0</v>
      </c>
      <c r="AR139" s="574">
        <v>0</v>
      </c>
      <c r="AS139" s="574">
        <v>0</v>
      </c>
      <c r="AT139" s="574">
        <v>0</v>
      </c>
      <c r="AU139" s="574">
        <v>0</v>
      </c>
      <c r="AV139" s="574">
        <v>0</v>
      </c>
      <c r="AW139" s="574">
        <v>0.1824</v>
      </c>
      <c r="AX139" s="574">
        <v>0</v>
      </c>
      <c r="AY139" s="574">
        <v>0</v>
      </c>
      <c r="AZ139" s="574">
        <v>0</v>
      </c>
      <c r="BA139" s="574">
        <v>0</v>
      </c>
      <c r="BB139" s="574">
        <v>0.1824</v>
      </c>
      <c r="BC139" s="574">
        <v>0</v>
      </c>
      <c r="BD139" s="574">
        <v>0</v>
      </c>
      <c r="BE139" s="574">
        <v>0</v>
      </c>
      <c r="BF139" s="574">
        <v>0</v>
      </c>
      <c r="BG139" s="574">
        <v>0</v>
      </c>
      <c r="BH139" s="574">
        <v>0</v>
      </c>
      <c r="BI139" s="574">
        <v>0</v>
      </c>
      <c r="BJ139" s="574">
        <v>0</v>
      </c>
      <c r="BK139" s="574">
        <v>0</v>
      </c>
      <c r="BL139" s="574">
        <v>0</v>
      </c>
      <c r="BM139" s="574">
        <v>0</v>
      </c>
      <c r="BN139" s="574">
        <v>0</v>
      </c>
      <c r="BO139" s="574">
        <v>0</v>
      </c>
      <c r="BP139" s="574">
        <v>0</v>
      </c>
      <c r="BQ139" s="574">
        <v>0</v>
      </c>
      <c r="BR139" s="574">
        <v>0</v>
      </c>
      <c r="BS139" s="574">
        <v>0</v>
      </c>
      <c r="BT139" s="574">
        <v>0</v>
      </c>
      <c r="BU139" s="574">
        <v>0</v>
      </c>
      <c r="BV139" s="574">
        <v>0</v>
      </c>
      <c r="BW139" s="574">
        <v>0</v>
      </c>
      <c r="BX139" s="574">
        <v>0</v>
      </c>
      <c r="BY139" s="574">
        <v>0</v>
      </c>
      <c r="BZ139" s="574">
        <v>0</v>
      </c>
      <c r="CA139" s="574">
        <v>0</v>
      </c>
      <c r="CB139" s="574">
        <v>0</v>
      </c>
      <c r="CC139" s="574">
        <v>0</v>
      </c>
      <c r="CD139" s="574">
        <v>0</v>
      </c>
      <c r="CE139" s="574">
        <v>0</v>
      </c>
      <c r="CF139" s="574">
        <v>0</v>
      </c>
      <c r="CG139" s="574">
        <v>0</v>
      </c>
      <c r="CH139" s="574">
        <v>0</v>
      </c>
      <c r="CI139" s="574">
        <v>0</v>
      </c>
      <c r="CJ139" s="574">
        <v>0</v>
      </c>
      <c r="CK139" s="574">
        <v>0</v>
      </c>
      <c r="CL139" s="574">
        <v>0</v>
      </c>
      <c r="CM139" s="574">
        <v>0</v>
      </c>
      <c r="CN139" s="574">
        <v>0</v>
      </c>
      <c r="CO139" s="574">
        <v>0</v>
      </c>
      <c r="CP139" s="574">
        <v>0</v>
      </c>
      <c r="CQ139" s="574">
        <v>0</v>
      </c>
      <c r="CR139" s="574">
        <v>0</v>
      </c>
      <c r="CS139" s="574">
        <v>0</v>
      </c>
      <c r="CT139" s="574">
        <v>0</v>
      </c>
      <c r="CU139" s="574">
        <v>0</v>
      </c>
      <c r="CV139" s="574">
        <v>0</v>
      </c>
      <c r="CW139" s="574">
        <v>0</v>
      </c>
      <c r="CX139" s="574">
        <v>0</v>
      </c>
      <c r="CY139" s="574">
        <v>0</v>
      </c>
      <c r="CZ139" s="574">
        <v>0</v>
      </c>
      <c r="DA139" s="574">
        <v>0</v>
      </c>
      <c r="DB139" s="574">
        <v>0</v>
      </c>
      <c r="DC139" s="574">
        <v>0</v>
      </c>
      <c r="DD139" s="574">
        <v>0</v>
      </c>
      <c r="DE139" s="574">
        <v>0</v>
      </c>
      <c r="DF139" s="574">
        <v>0</v>
      </c>
      <c r="DG139" s="574">
        <v>0</v>
      </c>
      <c r="DH139" s="574">
        <v>0</v>
      </c>
    </row>
    <row r="140" spans="1:112">
      <c r="A140" s="568"/>
      <c r="B140" s="568" t="s">
        <v>1390</v>
      </c>
      <c r="C140" s="575"/>
      <c r="D140" s="568" t="s">
        <v>1368</v>
      </c>
      <c r="E140" s="575" t="s">
        <v>1608</v>
      </c>
      <c r="F140" s="573">
        <v>45.5</v>
      </c>
      <c r="G140" s="574">
        <v>0</v>
      </c>
      <c r="H140" s="574">
        <v>0</v>
      </c>
      <c r="I140" s="574">
        <v>0</v>
      </c>
      <c r="J140" s="574">
        <v>0</v>
      </c>
      <c r="K140" s="574">
        <v>0</v>
      </c>
      <c r="L140" s="574">
        <v>0</v>
      </c>
      <c r="M140" s="574">
        <v>0</v>
      </c>
      <c r="N140" s="574">
        <v>0</v>
      </c>
      <c r="O140" s="574">
        <v>0</v>
      </c>
      <c r="P140" s="574">
        <v>0</v>
      </c>
      <c r="Q140" s="574">
        <v>0</v>
      </c>
      <c r="R140" s="574">
        <v>0</v>
      </c>
      <c r="S140" s="574">
        <v>0</v>
      </c>
      <c r="T140" s="574">
        <v>0</v>
      </c>
      <c r="U140" s="574">
        <v>6</v>
      </c>
      <c r="V140" s="574">
        <v>6</v>
      </c>
      <c r="W140" s="574">
        <v>0</v>
      </c>
      <c r="X140" s="574">
        <v>0</v>
      </c>
      <c r="Y140" s="574">
        <v>0</v>
      </c>
      <c r="Z140" s="574">
        <v>0</v>
      </c>
      <c r="AA140" s="574">
        <v>0</v>
      </c>
      <c r="AB140" s="574">
        <v>0</v>
      </c>
      <c r="AC140" s="574">
        <v>0</v>
      </c>
      <c r="AD140" s="574">
        <v>0</v>
      </c>
      <c r="AE140" s="574">
        <v>0</v>
      </c>
      <c r="AF140" s="574">
        <v>0</v>
      </c>
      <c r="AG140" s="574">
        <v>0</v>
      </c>
      <c r="AH140" s="574">
        <v>0</v>
      </c>
      <c r="AI140" s="574">
        <v>0</v>
      </c>
      <c r="AJ140" s="574">
        <v>0</v>
      </c>
      <c r="AK140" s="574">
        <v>0</v>
      </c>
      <c r="AL140" s="574">
        <v>0</v>
      </c>
      <c r="AM140" s="574">
        <v>0</v>
      </c>
      <c r="AN140" s="574">
        <v>0</v>
      </c>
      <c r="AO140" s="574">
        <v>0</v>
      </c>
      <c r="AP140" s="574">
        <v>0</v>
      </c>
      <c r="AQ140" s="574">
        <v>0</v>
      </c>
      <c r="AR140" s="574">
        <v>0</v>
      </c>
      <c r="AS140" s="574">
        <v>0</v>
      </c>
      <c r="AT140" s="574">
        <v>0</v>
      </c>
      <c r="AU140" s="574">
        <v>0</v>
      </c>
      <c r="AV140" s="574">
        <v>0</v>
      </c>
      <c r="AW140" s="574">
        <v>39.504</v>
      </c>
      <c r="AX140" s="574">
        <v>0</v>
      </c>
      <c r="AY140" s="574">
        <v>0</v>
      </c>
      <c r="AZ140" s="574">
        <v>0</v>
      </c>
      <c r="BA140" s="574">
        <v>0</v>
      </c>
      <c r="BB140" s="574">
        <v>39.504</v>
      </c>
      <c r="BC140" s="574">
        <v>0</v>
      </c>
      <c r="BD140" s="574">
        <v>0</v>
      </c>
      <c r="BE140" s="574">
        <v>0</v>
      </c>
      <c r="BF140" s="574">
        <v>0</v>
      </c>
      <c r="BG140" s="574">
        <v>0</v>
      </c>
      <c r="BH140" s="574">
        <v>0</v>
      </c>
      <c r="BI140" s="574">
        <v>0</v>
      </c>
      <c r="BJ140" s="574">
        <v>0</v>
      </c>
      <c r="BK140" s="574">
        <v>0</v>
      </c>
      <c r="BL140" s="574">
        <v>0</v>
      </c>
      <c r="BM140" s="574">
        <v>0</v>
      </c>
      <c r="BN140" s="574">
        <v>0</v>
      </c>
      <c r="BO140" s="574">
        <v>0</v>
      </c>
      <c r="BP140" s="574">
        <v>0</v>
      </c>
      <c r="BQ140" s="574">
        <v>0</v>
      </c>
      <c r="BR140" s="574">
        <v>0</v>
      </c>
      <c r="BS140" s="574">
        <v>0</v>
      </c>
      <c r="BT140" s="574">
        <v>0</v>
      </c>
      <c r="BU140" s="574">
        <v>0</v>
      </c>
      <c r="BV140" s="574">
        <v>0</v>
      </c>
      <c r="BW140" s="574">
        <v>0</v>
      </c>
      <c r="BX140" s="574">
        <v>0</v>
      </c>
      <c r="BY140" s="574">
        <v>0</v>
      </c>
      <c r="BZ140" s="574">
        <v>0</v>
      </c>
      <c r="CA140" s="574">
        <v>0</v>
      </c>
      <c r="CB140" s="574">
        <v>0</v>
      </c>
      <c r="CC140" s="574">
        <v>0</v>
      </c>
      <c r="CD140" s="574">
        <v>0</v>
      </c>
      <c r="CE140" s="574">
        <v>0</v>
      </c>
      <c r="CF140" s="574">
        <v>0</v>
      </c>
      <c r="CG140" s="574">
        <v>0</v>
      </c>
      <c r="CH140" s="574">
        <v>0</v>
      </c>
      <c r="CI140" s="574">
        <v>0</v>
      </c>
      <c r="CJ140" s="574">
        <v>0</v>
      </c>
      <c r="CK140" s="574">
        <v>0</v>
      </c>
      <c r="CL140" s="574">
        <v>0</v>
      </c>
      <c r="CM140" s="574">
        <v>0</v>
      </c>
      <c r="CN140" s="574">
        <v>0</v>
      </c>
      <c r="CO140" s="574">
        <v>0</v>
      </c>
      <c r="CP140" s="574">
        <v>0</v>
      </c>
      <c r="CQ140" s="574">
        <v>0</v>
      </c>
      <c r="CR140" s="574">
        <v>0</v>
      </c>
      <c r="CS140" s="574">
        <v>0</v>
      </c>
      <c r="CT140" s="574">
        <v>0</v>
      </c>
      <c r="CU140" s="574">
        <v>0</v>
      </c>
      <c r="CV140" s="574">
        <v>0</v>
      </c>
      <c r="CW140" s="574">
        <v>0</v>
      </c>
      <c r="CX140" s="574">
        <v>0</v>
      </c>
      <c r="CY140" s="574">
        <v>0</v>
      </c>
      <c r="CZ140" s="574">
        <v>0</v>
      </c>
      <c r="DA140" s="574">
        <v>0</v>
      </c>
      <c r="DB140" s="574">
        <v>0</v>
      </c>
      <c r="DC140" s="574">
        <v>0</v>
      </c>
      <c r="DD140" s="574">
        <v>0</v>
      </c>
      <c r="DE140" s="574">
        <v>0</v>
      </c>
      <c r="DF140" s="574">
        <v>0</v>
      </c>
      <c r="DG140" s="574">
        <v>0</v>
      </c>
      <c r="DH140" s="574">
        <v>0</v>
      </c>
    </row>
    <row r="141" spans="1:112">
      <c r="A141" s="568" t="s">
        <v>1333</v>
      </c>
      <c r="B141" s="568" t="s">
        <v>1392</v>
      </c>
      <c r="C141" s="575" t="s">
        <v>1393</v>
      </c>
      <c r="D141" s="568"/>
      <c r="E141" s="575"/>
      <c r="F141" s="573">
        <v>52.7</v>
      </c>
      <c r="G141" s="574">
        <v>0</v>
      </c>
      <c r="H141" s="574">
        <v>0</v>
      </c>
      <c r="I141" s="574">
        <v>0</v>
      </c>
      <c r="J141" s="574">
        <v>0</v>
      </c>
      <c r="K141" s="574">
        <v>0</v>
      </c>
      <c r="L141" s="574">
        <v>0</v>
      </c>
      <c r="M141" s="574">
        <v>0</v>
      </c>
      <c r="N141" s="574">
        <v>0</v>
      </c>
      <c r="O141" s="574">
        <v>0</v>
      </c>
      <c r="P141" s="574">
        <v>0</v>
      </c>
      <c r="Q141" s="574">
        <v>0</v>
      </c>
      <c r="R141" s="574">
        <v>0</v>
      </c>
      <c r="S141" s="574">
        <v>0</v>
      </c>
      <c r="T141" s="574">
        <v>0</v>
      </c>
      <c r="U141" s="574">
        <v>6.9</v>
      </c>
      <c r="V141" s="574">
        <v>6.9</v>
      </c>
      <c r="W141" s="574">
        <v>0</v>
      </c>
      <c r="X141" s="574">
        <v>0</v>
      </c>
      <c r="Y141" s="574">
        <v>0</v>
      </c>
      <c r="Z141" s="574">
        <v>0</v>
      </c>
      <c r="AA141" s="574">
        <v>0</v>
      </c>
      <c r="AB141" s="574">
        <v>0</v>
      </c>
      <c r="AC141" s="574">
        <v>0</v>
      </c>
      <c r="AD141" s="574">
        <v>0</v>
      </c>
      <c r="AE141" s="574">
        <v>0</v>
      </c>
      <c r="AF141" s="574">
        <v>0</v>
      </c>
      <c r="AG141" s="574">
        <v>0</v>
      </c>
      <c r="AH141" s="574">
        <v>0</v>
      </c>
      <c r="AI141" s="574">
        <v>0</v>
      </c>
      <c r="AJ141" s="574">
        <v>0</v>
      </c>
      <c r="AK141" s="574">
        <v>0</v>
      </c>
      <c r="AL141" s="574">
        <v>0</v>
      </c>
      <c r="AM141" s="574">
        <v>0</v>
      </c>
      <c r="AN141" s="574">
        <v>0</v>
      </c>
      <c r="AO141" s="574">
        <v>0</v>
      </c>
      <c r="AP141" s="574">
        <v>0</v>
      </c>
      <c r="AQ141" s="574">
        <v>0</v>
      </c>
      <c r="AR141" s="574">
        <v>0</v>
      </c>
      <c r="AS141" s="574">
        <v>0</v>
      </c>
      <c r="AT141" s="574">
        <v>0</v>
      </c>
      <c r="AU141" s="574">
        <v>0</v>
      </c>
      <c r="AV141" s="574">
        <v>0</v>
      </c>
      <c r="AW141" s="574">
        <v>45.7968</v>
      </c>
      <c r="AX141" s="574">
        <v>0</v>
      </c>
      <c r="AY141" s="574">
        <v>0</v>
      </c>
      <c r="AZ141" s="574">
        <v>0</v>
      </c>
      <c r="BA141" s="574">
        <v>0</v>
      </c>
      <c r="BB141" s="574">
        <v>45.7968</v>
      </c>
      <c r="BC141" s="574">
        <v>0</v>
      </c>
      <c r="BD141" s="574">
        <v>0</v>
      </c>
      <c r="BE141" s="574">
        <v>0</v>
      </c>
      <c r="BF141" s="574">
        <v>0</v>
      </c>
      <c r="BG141" s="574">
        <v>0</v>
      </c>
      <c r="BH141" s="574">
        <v>0</v>
      </c>
      <c r="BI141" s="574">
        <v>0</v>
      </c>
      <c r="BJ141" s="574">
        <v>0</v>
      </c>
      <c r="BK141" s="574">
        <v>0</v>
      </c>
      <c r="BL141" s="574">
        <v>0</v>
      </c>
      <c r="BM141" s="574">
        <v>0</v>
      </c>
      <c r="BN141" s="574">
        <v>0</v>
      </c>
      <c r="BO141" s="574">
        <v>0</v>
      </c>
      <c r="BP141" s="574">
        <v>0</v>
      </c>
      <c r="BQ141" s="574">
        <v>0</v>
      </c>
      <c r="BR141" s="574">
        <v>0</v>
      </c>
      <c r="BS141" s="574">
        <v>0</v>
      </c>
      <c r="BT141" s="574">
        <v>0</v>
      </c>
      <c r="BU141" s="574">
        <v>0</v>
      </c>
      <c r="BV141" s="574">
        <v>0</v>
      </c>
      <c r="BW141" s="574">
        <v>0</v>
      </c>
      <c r="BX141" s="574">
        <v>0</v>
      </c>
      <c r="BY141" s="574">
        <v>0</v>
      </c>
      <c r="BZ141" s="574">
        <v>0</v>
      </c>
      <c r="CA141" s="574">
        <v>0</v>
      </c>
      <c r="CB141" s="574">
        <v>0</v>
      </c>
      <c r="CC141" s="574">
        <v>0</v>
      </c>
      <c r="CD141" s="574">
        <v>0</v>
      </c>
      <c r="CE141" s="574">
        <v>0</v>
      </c>
      <c r="CF141" s="574">
        <v>0</v>
      </c>
      <c r="CG141" s="574">
        <v>0</v>
      </c>
      <c r="CH141" s="574">
        <v>0</v>
      </c>
      <c r="CI141" s="574">
        <v>0</v>
      </c>
      <c r="CJ141" s="574">
        <v>0</v>
      </c>
      <c r="CK141" s="574">
        <v>0</v>
      </c>
      <c r="CL141" s="574">
        <v>0</v>
      </c>
      <c r="CM141" s="574">
        <v>0</v>
      </c>
      <c r="CN141" s="574">
        <v>0</v>
      </c>
      <c r="CO141" s="574">
        <v>0</v>
      </c>
      <c r="CP141" s="574">
        <v>0</v>
      </c>
      <c r="CQ141" s="574">
        <v>0</v>
      </c>
      <c r="CR141" s="574">
        <v>0</v>
      </c>
      <c r="CS141" s="574">
        <v>0</v>
      </c>
      <c r="CT141" s="574">
        <v>0</v>
      </c>
      <c r="CU141" s="574">
        <v>0</v>
      </c>
      <c r="CV141" s="574">
        <v>0</v>
      </c>
      <c r="CW141" s="574">
        <v>0</v>
      </c>
      <c r="CX141" s="574">
        <v>0</v>
      </c>
      <c r="CY141" s="574">
        <v>0</v>
      </c>
      <c r="CZ141" s="574">
        <v>0</v>
      </c>
      <c r="DA141" s="574">
        <v>0</v>
      </c>
      <c r="DB141" s="574">
        <v>0</v>
      </c>
      <c r="DC141" s="574">
        <v>0</v>
      </c>
      <c r="DD141" s="574">
        <v>0</v>
      </c>
      <c r="DE141" s="574">
        <v>0</v>
      </c>
      <c r="DF141" s="574">
        <v>0</v>
      </c>
      <c r="DG141" s="574">
        <v>0</v>
      </c>
      <c r="DH141" s="574">
        <v>0</v>
      </c>
    </row>
    <row r="142" spans="1:112">
      <c r="A142" s="568"/>
      <c r="B142" s="568" t="s">
        <v>1392</v>
      </c>
      <c r="C142" s="575"/>
      <c r="D142" s="568" t="s">
        <v>1274</v>
      </c>
      <c r="E142" s="575" t="s">
        <v>1603</v>
      </c>
      <c r="F142" s="573">
        <v>0.81</v>
      </c>
      <c r="G142" s="574">
        <v>0</v>
      </c>
      <c r="H142" s="574">
        <v>0</v>
      </c>
      <c r="I142" s="574">
        <v>0</v>
      </c>
      <c r="J142" s="574">
        <v>0</v>
      </c>
      <c r="K142" s="574">
        <v>0</v>
      </c>
      <c r="L142" s="574">
        <v>0</v>
      </c>
      <c r="M142" s="574">
        <v>0</v>
      </c>
      <c r="N142" s="574">
        <v>0</v>
      </c>
      <c r="O142" s="574">
        <v>0</v>
      </c>
      <c r="P142" s="574">
        <v>0</v>
      </c>
      <c r="Q142" s="574">
        <v>0</v>
      </c>
      <c r="R142" s="574">
        <v>0</v>
      </c>
      <c r="S142" s="574">
        <v>0</v>
      </c>
      <c r="T142" s="574">
        <v>0</v>
      </c>
      <c r="U142" s="574">
        <v>0</v>
      </c>
      <c r="V142" s="574">
        <v>0</v>
      </c>
      <c r="W142" s="574">
        <v>0</v>
      </c>
      <c r="X142" s="574">
        <v>0</v>
      </c>
      <c r="Y142" s="574">
        <v>0</v>
      </c>
      <c r="Z142" s="574">
        <v>0</v>
      </c>
      <c r="AA142" s="574">
        <v>0</v>
      </c>
      <c r="AB142" s="574">
        <v>0</v>
      </c>
      <c r="AC142" s="574">
        <v>0</v>
      </c>
      <c r="AD142" s="574">
        <v>0</v>
      </c>
      <c r="AE142" s="574">
        <v>0</v>
      </c>
      <c r="AF142" s="574">
        <v>0</v>
      </c>
      <c r="AG142" s="574">
        <v>0</v>
      </c>
      <c r="AH142" s="574">
        <v>0</v>
      </c>
      <c r="AI142" s="574">
        <v>0</v>
      </c>
      <c r="AJ142" s="574">
        <v>0</v>
      </c>
      <c r="AK142" s="574">
        <v>0</v>
      </c>
      <c r="AL142" s="574">
        <v>0</v>
      </c>
      <c r="AM142" s="574">
        <v>0</v>
      </c>
      <c r="AN142" s="574">
        <v>0</v>
      </c>
      <c r="AO142" s="574">
        <v>0</v>
      </c>
      <c r="AP142" s="574">
        <v>0</v>
      </c>
      <c r="AQ142" s="574">
        <v>0</v>
      </c>
      <c r="AR142" s="574">
        <v>0</v>
      </c>
      <c r="AS142" s="574">
        <v>0</v>
      </c>
      <c r="AT142" s="574">
        <v>0</v>
      </c>
      <c r="AU142" s="574">
        <v>0</v>
      </c>
      <c r="AV142" s="574">
        <v>0</v>
      </c>
      <c r="AW142" s="574">
        <v>0.8064</v>
      </c>
      <c r="AX142" s="574">
        <v>0</v>
      </c>
      <c r="AY142" s="574">
        <v>0</v>
      </c>
      <c r="AZ142" s="574">
        <v>0</v>
      </c>
      <c r="BA142" s="574">
        <v>0</v>
      </c>
      <c r="BB142" s="574">
        <v>0.8064</v>
      </c>
      <c r="BC142" s="574">
        <v>0</v>
      </c>
      <c r="BD142" s="574">
        <v>0</v>
      </c>
      <c r="BE142" s="574">
        <v>0</v>
      </c>
      <c r="BF142" s="574">
        <v>0</v>
      </c>
      <c r="BG142" s="574">
        <v>0</v>
      </c>
      <c r="BH142" s="574">
        <v>0</v>
      </c>
      <c r="BI142" s="574">
        <v>0</v>
      </c>
      <c r="BJ142" s="574">
        <v>0</v>
      </c>
      <c r="BK142" s="574">
        <v>0</v>
      </c>
      <c r="BL142" s="574">
        <v>0</v>
      </c>
      <c r="BM142" s="574">
        <v>0</v>
      </c>
      <c r="BN142" s="574">
        <v>0</v>
      </c>
      <c r="BO142" s="574">
        <v>0</v>
      </c>
      <c r="BP142" s="574">
        <v>0</v>
      </c>
      <c r="BQ142" s="574">
        <v>0</v>
      </c>
      <c r="BR142" s="574">
        <v>0</v>
      </c>
      <c r="BS142" s="574">
        <v>0</v>
      </c>
      <c r="BT142" s="574">
        <v>0</v>
      </c>
      <c r="BU142" s="574">
        <v>0</v>
      </c>
      <c r="BV142" s="574">
        <v>0</v>
      </c>
      <c r="BW142" s="574">
        <v>0</v>
      </c>
      <c r="BX142" s="574">
        <v>0</v>
      </c>
      <c r="BY142" s="574">
        <v>0</v>
      </c>
      <c r="BZ142" s="574">
        <v>0</v>
      </c>
      <c r="CA142" s="574">
        <v>0</v>
      </c>
      <c r="CB142" s="574">
        <v>0</v>
      </c>
      <c r="CC142" s="574">
        <v>0</v>
      </c>
      <c r="CD142" s="574">
        <v>0</v>
      </c>
      <c r="CE142" s="574">
        <v>0</v>
      </c>
      <c r="CF142" s="574">
        <v>0</v>
      </c>
      <c r="CG142" s="574">
        <v>0</v>
      </c>
      <c r="CH142" s="574">
        <v>0</v>
      </c>
      <c r="CI142" s="574">
        <v>0</v>
      </c>
      <c r="CJ142" s="574">
        <v>0</v>
      </c>
      <c r="CK142" s="574">
        <v>0</v>
      </c>
      <c r="CL142" s="574">
        <v>0</v>
      </c>
      <c r="CM142" s="574">
        <v>0</v>
      </c>
      <c r="CN142" s="574">
        <v>0</v>
      </c>
      <c r="CO142" s="574">
        <v>0</v>
      </c>
      <c r="CP142" s="574">
        <v>0</v>
      </c>
      <c r="CQ142" s="574">
        <v>0</v>
      </c>
      <c r="CR142" s="574">
        <v>0</v>
      </c>
      <c r="CS142" s="574">
        <v>0</v>
      </c>
      <c r="CT142" s="574">
        <v>0</v>
      </c>
      <c r="CU142" s="574">
        <v>0</v>
      </c>
      <c r="CV142" s="574">
        <v>0</v>
      </c>
      <c r="CW142" s="574">
        <v>0</v>
      </c>
      <c r="CX142" s="574">
        <v>0</v>
      </c>
      <c r="CY142" s="574">
        <v>0</v>
      </c>
      <c r="CZ142" s="574">
        <v>0</v>
      </c>
      <c r="DA142" s="574">
        <v>0</v>
      </c>
      <c r="DB142" s="574">
        <v>0</v>
      </c>
      <c r="DC142" s="574">
        <v>0</v>
      </c>
      <c r="DD142" s="574">
        <v>0</v>
      </c>
      <c r="DE142" s="574">
        <v>0</v>
      </c>
      <c r="DF142" s="574">
        <v>0</v>
      </c>
      <c r="DG142" s="574">
        <v>0</v>
      </c>
      <c r="DH142" s="574">
        <v>0</v>
      </c>
    </row>
    <row r="143" spans="1:112">
      <c r="A143" s="568"/>
      <c r="B143" s="568" t="s">
        <v>1392</v>
      </c>
      <c r="C143" s="575"/>
      <c r="D143" s="568" t="s">
        <v>1278</v>
      </c>
      <c r="E143" s="575" t="s">
        <v>356</v>
      </c>
      <c r="F143" s="573">
        <v>0.18</v>
      </c>
      <c r="G143" s="574">
        <v>0</v>
      </c>
      <c r="H143" s="574">
        <v>0</v>
      </c>
      <c r="I143" s="574">
        <v>0</v>
      </c>
      <c r="J143" s="574">
        <v>0</v>
      </c>
      <c r="K143" s="574">
        <v>0</v>
      </c>
      <c r="L143" s="574">
        <v>0</v>
      </c>
      <c r="M143" s="574">
        <v>0</v>
      </c>
      <c r="N143" s="574">
        <v>0</v>
      </c>
      <c r="O143" s="574">
        <v>0</v>
      </c>
      <c r="P143" s="574">
        <v>0</v>
      </c>
      <c r="Q143" s="574">
        <v>0</v>
      </c>
      <c r="R143" s="574">
        <v>0</v>
      </c>
      <c r="S143" s="574">
        <v>0</v>
      </c>
      <c r="T143" s="574">
        <v>0</v>
      </c>
      <c r="U143" s="574">
        <v>0</v>
      </c>
      <c r="V143" s="574">
        <v>0</v>
      </c>
      <c r="W143" s="574">
        <v>0</v>
      </c>
      <c r="X143" s="574">
        <v>0</v>
      </c>
      <c r="Y143" s="574">
        <v>0</v>
      </c>
      <c r="Z143" s="574">
        <v>0</v>
      </c>
      <c r="AA143" s="574">
        <v>0</v>
      </c>
      <c r="AB143" s="574">
        <v>0</v>
      </c>
      <c r="AC143" s="574">
        <v>0</v>
      </c>
      <c r="AD143" s="574">
        <v>0</v>
      </c>
      <c r="AE143" s="574">
        <v>0</v>
      </c>
      <c r="AF143" s="574">
        <v>0</v>
      </c>
      <c r="AG143" s="574">
        <v>0</v>
      </c>
      <c r="AH143" s="574">
        <v>0</v>
      </c>
      <c r="AI143" s="574">
        <v>0</v>
      </c>
      <c r="AJ143" s="574">
        <v>0</v>
      </c>
      <c r="AK143" s="574">
        <v>0</v>
      </c>
      <c r="AL143" s="574">
        <v>0</v>
      </c>
      <c r="AM143" s="574">
        <v>0</v>
      </c>
      <c r="AN143" s="574">
        <v>0</v>
      </c>
      <c r="AO143" s="574">
        <v>0</v>
      </c>
      <c r="AP143" s="574">
        <v>0</v>
      </c>
      <c r="AQ143" s="574">
        <v>0</v>
      </c>
      <c r="AR143" s="574">
        <v>0</v>
      </c>
      <c r="AS143" s="574">
        <v>0</v>
      </c>
      <c r="AT143" s="574">
        <v>0</v>
      </c>
      <c r="AU143" s="574">
        <v>0</v>
      </c>
      <c r="AV143" s="574">
        <v>0</v>
      </c>
      <c r="AW143" s="574">
        <v>0.1824</v>
      </c>
      <c r="AX143" s="574">
        <v>0</v>
      </c>
      <c r="AY143" s="574">
        <v>0</v>
      </c>
      <c r="AZ143" s="574">
        <v>0</v>
      </c>
      <c r="BA143" s="574">
        <v>0</v>
      </c>
      <c r="BB143" s="574">
        <v>0.1824</v>
      </c>
      <c r="BC143" s="574">
        <v>0</v>
      </c>
      <c r="BD143" s="574">
        <v>0</v>
      </c>
      <c r="BE143" s="574">
        <v>0</v>
      </c>
      <c r="BF143" s="574">
        <v>0</v>
      </c>
      <c r="BG143" s="574">
        <v>0</v>
      </c>
      <c r="BH143" s="574">
        <v>0</v>
      </c>
      <c r="BI143" s="574">
        <v>0</v>
      </c>
      <c r="BJ143" s="574">
        <v>0</v>
      </c>
      <c r="BK143" s="574">
        <v>0</v>
      </c>
      <c r="BL143" s="574">
        <v>0</v>
      </c>
      <c r="BM143" s="574">
        <v>0</v>
      </c>
      <c r="BN143" s="574">
        <v>0</v>
      </c>
      <c r="BO143" s="574">
        <v>0</v>
      </c>
      <c r="BP143" s="574">
        <v>0</v>
      </c>
      <c r="BQ143" s="574">
        <v>0</v>
      </c>
      <c r="BR143" s="574">
        <v>0</v>
      </c>
      <c r="BS143" s="574">
        <v>0</v>
      </c>
      <c r="BT143" s="574">
        <v>0</v>
      </c>
      <c r="BU143" s="574">
        <v>0</v>
      </c>
      <c r="BV143" s="574">
        <v>0</v>
      </c>
      <c r="BW143" s="574">
        <v>0</v>
      </c>
      <c r="BX143" s="574">
        <v>0</v>
      </c>
      <c r="BY143" s="574">
        <v>0</v>
      </c>
      <c r="BZ143" s="574">
        <v>0</v>
      </c>
      <c r="CA143" s="574">
        <v>0</v>
      </c>
      <c r="CB143" s="574">
        <v>0</v>
      </c>
      <c r="CC143" s="574">
        <v>0</v>
      </c>
      <c r="CD143" s="574">
        <v>0</v>
      </c>
      <c r="CE143" s="574">
        <v>0</v>
      </c>
      <c r="CF143" s="574">
        <v>0</v>
      </c>
      <c r="CG143" s="574">
        <v>0</v>
      </c>
      <c r="CH143" s="574">
        <v>0</v>
      </c>
      <c r="CI143" s="574">
        <v>0</v>
      </c>
      <c r="CJ143" s="574">
        <v>0</v>
      </c>
      <c r="CK143" s="574">
        <v>0</v>
      </c>
      <c r="CL143" s="574">
        <v>0</v>
      </c>
      <c r="CM143" s="574">
        <v>0</v>
      </c>
      <c r="CN143" s="574">
        <v>0</v>
      </c>
      <c r="CO143" s="574">
        <v>0</v>
      </c>
      <c r="CP143" s="574">
        <v>0</v>
      </c>
      <c r="CQ143" s="574">
        <v>0</v>
      </c>
      <c r="CR143" s="574">
        <v>0</v>
      </c>
      <c r="CS143" s="574">
        <v>0</v>
      </c>
      <c r="CT143" s="574">
        <v>0</v>
      </c>
      <c r="CU143" s="574">
        <v>0</v>
      </c>
      <c r="CV143" s="574">
        <v>0</v>
      </c>
      <c r="CW143" s="574">
        <v>0</v>
      </c>
      <c r="CX143" s="574">
        <v>0</v>
      </c>
      <c r="CY143" s="574">
        <v>0</v>
      </c>
      <c r="CZ143" s="574">
        <v>0</v>
      </c>
      <c r="DA143" s="574">
        <v>0</v>
      </c>
      <c r="DB143" s="574">
        <v>0</v>
      </c>
      <c r="DC143" s="574">
        <v>0</v>
      </c>
      <c r="DD143" s="574">
        <v>0</v>
      </c>
      <c r="DE143" s="574">
        <v>0</v>
      </c>
      <c r="DF143" s="574">
        <v>0</v>
      </c>
      <c r="DG143" s="574">
        <v>0</v>
      </c>
      <c r="DH143" s="574">
        <v>0</v>
      </c>
    </row>
    <row r="144" spans="1:112">
      <c r="A144" s="568"/>
      <c r="B144" s="568" t="s">
        <v>1392</v>
      </c>
      <c r="C144" s="575"/>
      <c r="D144" s="568" t="s">
        <v>1368</v>
      </c>
      <c r="E144" s="575" t="s">
        <v>1608</v>
      </c>
      <c r="F144" s="573">
        <v>51.71</v>
      </c>
      <c r="G144" s="574">
        <v>0</v>
      </c>
      <c r="H144" s="574">
        <v>0</v>
      </c>
      <c r="I144" s="574">
        <v>0</v>
      </c>
      <c r="J144" s="574">
        <v>0</v>
      </c>
      <c r="K144" s="574">
        <v>0</v>
      </c>
      <c r="L144" s="574">
        <v>0</v>
      </c>
      <c r="M144" s="574">
        <v>0</v>
      </c>
      <c r="N144" s="574">
        <v>0</v>
      </c>
      <c r="O144" s="574">
        <v>0</v>
      </c>
      <c r="P144" s="574">
        <v>0</v>
      </c>
      <c r="Q144" s="574">
        <v>0</v>
      </c>
      <c r="R144" s="574">
        <v>0</v>
      </c>
      <c r="S144" s="574">
        <v>0</v>
      </c>
      <c r="T144" s="574">
        <v>0</v>
      </c>
      <c r="U144" s="574">
        <v>6.9</v>
      </c>
      <c r="V144" s="574">
        <v>6.9</v>
      </c>
      <c r="W144" s="574">
        <v>0</v>
      </c>
      <c r="X144" s="574">
        <v>0</v>
      </c>
      <c r="Y144" s="574">
        <v>0</v>
      </c>
      <c r="Z144" s="574">
        <v>0</v>
      </c>
      <c r="AA144" s="574">
        <v>0</v>
      </c>
      <c r="AB144" s="574">
        <v>0</v>
      </c>
      <c r="AC144" s="574">
        <v>0</v>
      </c>
      <c r="AD144" s="574">
        <v>0</v>
      </c>
      <c r="AE144" s="574">
        <v>0</v>
      </c>
      <c r="AF144" s="574">
        <v>0</v>
      </c>
      <c r="AG144" s="574">
        <v>0</v>
      </c>
      <c r="AH144" s="574">
        <v>0</v>
      </c>
      <c r="AI144" s="574">
        <v>0</v>
      </c>
      <c r="AJ144" s="574">
        <v>0</v>
      </c>
      <c r="AK144" s="574">
        <v>0</v>
      </c>
      <c r="AL144" s="574">
        <v>0</v>
      </c>
      <c r="AM144" s="574">
        <v>0</v>
      </c>
      <c r="AN144" s="574">
        <v>0</v>
      </c>
      <c r="AO144" s="574">
        <v>0</v>
      </c>
      <c r="AP144" s="574">
        <v>0</v>
      </c>
      <c r="AQ144" s="574">
        <v>0</v>
      </c>
      <c r="AR144" s="574">
        <v>0</v>
      </c>
      <c r="AS144" s="574">
        <v>0</v>
      </c>
      <c r="AT144" s="574">
        <v>0</v>
      </c>
      <c r="AU144" s="574">
        <v>0</v>
      </c>
      <c r="AV144" s="574">
        <v>0</v>
      </c>
      <c r="AW144" s="574">
        <v>44.808</v>
      </c>
      <c r="AX144" s="574">
        <v>0</v>
      </c>
      <c r="AY144" s="574">
        <v>0</v>
      </c>
      <c r="AZ144" s="574">
        <v>0</v>
      </c>
      <c r="BA144" s="574">
        <v>0</v>
      </c>
      <c r="BB144" s="574">
        <v>44.808</v>
      </c>
      <c r="BC144" s="574">
        <v>0</v>
      </c>
      <c r="BD144" s="574">
        <v>0</v>
      </c>
      <c r="BE144" s="574">
        <v>0</v>
      </c>
      <c r="BF144" s="574">
        <v>0</v>
      </c>
      <c r="BG144" s="574">
        <v>0</v>
      </c>
      <c r="BH144" s="574">
        <v>0</v>
      </c>
      <c r="BI144" s="574">
        <v>0</v>
      </c>
      <c r="BJ144" s="574">
        <v>0</v>
      </c>
      <c r="BK144" s="574">
        <v>0</v>
      </c>
      <c r="BL144" s="574">
        <v>0</v>
      </c>
      <c r="BM144" s="574">
        <v>0</v>
      </c>
      <c r="BN144" s="574">
        <v>0</v>
      </c>
      <c r="BO144" s="574">
        <v>0</v>
      </c>
      <c r="BP144" s="574">
        <v>0</v>
      </c>
      <c r="BQ144" s="574">
        <v>0</v>
      </c>
      <c r="BR144" s="574">
        <v>0</v>
      </c>
      <c r="BS144" s="574">
        <v>0</v>
      </c>
      <c r="BT144" s="574">
        <v>0</v>
      </c>
      <c r="BU144" s="574">
        <v>0</v>
      </c>
      <c r="BV144" s="574">
        <v>0</v>
      </c>
      <c r="BW144" s="574">
        <v>0</v>
      </c>
      <c r="BX144" s="574">
        <v>0</v>
      </c>
      <c r="BY144" s="574">
        <v>0</v>
      </c>
      <c r="BZ144" s="574">
        <v>0</v>
      </c>
      <c r="CA144" s="574">
        <v>0</v>
      </c>
      <c r="CB144" s="574">
        <v>0</v>
      </c>
      <c r="CC144" s="574">
        <v>0</v>
      </c>
      <c r="CD144" s="574">
        <v>0</v>
      </c>
      <c r="CE144" s="574">
        <v>0</v>
      </c>
      <c r="CF144" s="574">
        <v>0</v>
      </c>
      <c r="CG144" s="574">
        <v>0</v>
      </c>
      <c r="CH144" s="574">
        <v>0</v>
      </c>
      <c r="CI144" s="574">
        <v>0</v>
      </c>
      <c r="CJ144" s="574">
        <v>0</v>
      </c>
      <c r="CK144" s="574">
        <v>0</v>
      </c>
      <c r="CL144" s="574">
        <v>0</v>
      </c>
      <c r="CM144" s="574">
        <v>0</v>
      </c>
      <c r="CN144" s="574">
        <v>0</v>
      </c>
      <c r="CO144" s="574">
        <v>0</v>
      </c>
      <c r="CP144" s="574">
        <v>0</v>
      </c>
      <c r="CQ144" s="574">
        <v>0</v>
      </c>
      <c r="CR144" s="574">
        <v>0</v>
      </c>
      <c r="CS144" s="574">
        <v>0</v>
      </c>
      <c r="CT144" s="574">
        <v>0</v>
      </c>
      <c r="CU144" s="574">
        <v>0</v>
      </c>
      <c r="CV144" s="574">
        <v>0</v>
      </c>
      <c r="CW144" s="574">
        <v>0</v>
      </c>
      <c r="CX144" s="574">
        <v>0</v>
      </c>
      <c r="CY144" s="574">
        <v>0</v>
      </c>
      <c r="CZ144" s="574">
        <v>0</v>
      </c>
      <c r="DA144" s="574">
        <v>0</v>
      </c>
      <c r="DB144" s="574">
        <v>0</v>
      </c>
      <c r="DC144" s="574">
        <v>0</v>
      </c>
      <c r="DD144" s="574">
        <v>0</v>
      </c>
      <c r="DE144" s="574">
        <v>0</v>
      </c>
      <c r="DF144" s="574">
        <v>0</v>
      </c>
      <c r="DG144" s="574">
        <v>0</v>
      </c>
      <c r="DH144" s="574">
        <v>0</v>
      </c>
    </row>
    <row r="145" spans="1:112">
      <c r="A145" s="568" t="s">
        <v>1333</v>
      </c>
      <c r="B145" s="568" t="s">
        <v>1394</v>
      </c>
      <c r="C145" s="575" t="s">
        <v>1395</v>
      </c>
      <c r="D145" s="568"/>
      <c r="E145" s="575"/>
      <c r="F145" s="573">
        <v>42.29</v>
      </c>
      <c r="G145" s="574">
        <v>0</v>
      </c>
      <c r="H145" s="574">
        <v>0</v>
      </c>
      <c r="I145" s="574">
        <v>0</v>
      </c>
      <c r="J145" s="574">
        <v>0</v>
      </c>
      <c r="K145" s="574">
        <v>0</v>
      </c>
      <c r="L145" s="574">
        <v>0</v>
      </c>
      <c r="M145" s="574">
        <v>0</v>
      </c>
      <c r="N145" s="574">
        <v>0</v>
      </c>
      <c r="O145" s="574">
        <v>0</v>
      </c>
      <c r="P145" s="574">
        <v>0</v>
      </c>
      <c r="Q145" s="574">
        <v>0</v>
      </c>
      <c r="R145" s="574">
        <v>0</v>
      </c>
      <c r="S145" s="574">
        <v>0</v>
      </c>
      <c r="T145" s="574">
        <v>0</v>
      </c>
      <c r="U145" s="574">
        <v>5.7</v>
      </c>
      <c r="V145" s="574">
        <v>5.7</v>
      </c>
      <c r="W145" s="574">
        <v>0</v>
      </c>
      <c r="X145" s="574">
        <v>0</v>
      </c>
      <c r="Y145" s="574">
        <v>0</v>
      </c>
      <c r="Z145" s="574">
        <v>0</v>
      </c>
      <c r="AA145" s="574">
        <v>0</v>
      </c>
      <c r="AB145" s="574">
        <v>0</v>
      </c>
      <c r="AC145" s="574">
        <v>0</v>
      </c>
      <c r="AD145" s="574">
        <v>0</v>
      </c>
      <c r="AE145" s="574">
        <v>0</v>
      </c>
      <c r="AF145" s="574">
        <v>0</v>
      </c>
      <c r="AG145" s="574">
        <v>0</v>
      </c>
      <c r="AH145" s="574">
        <v>0</v>
      </c>
      <c r="AI145" s="574">
        <v>0</v>
      </c>
      <c r="AJ145" s="574">
        <v>0</v>
      </c>
      <c r="AK145" s="574">
        <v>0</v>
      </c>
      <c r="AL145" s="574">
        <v>0</v>
      </c>
      <c r="AM145" s="574">
        <v>0</v>
      </c>
      <c r="AN145" s="574">
        <v>0</v>
      </c>
      <c r="AO145" s="574">
        <v>0</v>
      </c>
      <c r="AP145" s="574">
        <v>0</v>
      </c>
      <c r="AQ145" s="574">
        <v>0</v>
      </c>
      <c r="AR145" s="574">
        <v>0</v>
      </c>
      <c r="AS145" s="574">
        <v>0</v>
      </c>
      <c r="AT145" s="574">
        <v>0</v>
      </c>
      <c r="AU145" s="574">
        <v>0</v>
      </c>
      <c r="AV145" s="574">
        <v>0</v>
      </c>
      <c r="AW145" s="574">
        <v>36.5904</v>
      </c>
      <c r="AX145" s="574">
        <v>0</v>
      </c>
      <c r="AY145" s="574">
        <v>0</v>
      </c>
      <c r="AZ145" s="574">
        <v>0</v>
      </c>
      <c r="BA145" s="574">
        <v>0</v>
      </c>
      <c r="BB145" s="574">
        <v>36.5904</v>
      </c>
      <c r="BC145" s="574">
        <v>0</v>
      </c>
      <c r="BD145" s="574">
        <v>0</v>
      </c>
      <c r="BE145" s="574">
        <v>0</v>
      </c>
      <c r="BF145" s="574">
        <v>0</v>
      </c>
      <c r="BG145" s="574">
        <v>0</v>
      </c>
      <c r="BH145" s="574">
        <v>0</v>
      </c>
      <c r="BI145" s="574">
        <v>0</v>
      </c>
      <c r="BJ145" s="574">
        <v>0</v>
      </c>
      <c r="BK145" s="574">
        <v>0</v>
      </c>
      <c r="BL145" s="574">
        <v>0</v>
      </c>
      <c r="BM145" s="574">
        <v>0</v>
      </c>
      <c r="BN145" s="574">
        <v>0</v>
      </c>
      <c r="BO145" s="574">
        <v>0</v>
      </c>
      <c r="BP145" s="574">
        <v>0</v>
      </c>
      <c r="BQ145" s="574">
        <v>0</v>
      </c>
      <c r="BR145" s="574">
        <v>0</v>
      </c>
      <c r="BS145" s="574">
        <v>0</v>
      </c>
      <c r="BT145" s="574">
        <v>0</v>
      </c>
      <c r="BU145" s="574">
        <v>0</v>
      </c>
      <c r="BV145" s="574">
        <v>0</v>
      </c>
      <c r="BW145" s="574">
        <v>0</v>
      </c>
      <c r="BX145" s="574">
        <v>0</v>
      </c>
      <c r="BY145" s="574">
        <v>0</v>
      </c>
      <c r="BZ145" s="574">
        <v>0</v>
      </c>
      <c r="CA145" s="574">
        <v>0</v>
      </c>
      <c r="CB145" s="574">
        <v>0</v>
      </c>
      <c r="CC145" s="574">
        <v>0</v>
      </c>
      <c r="CD145" s="574">
        <v>0</v>
      </c>
      <c r="CE145" s="574">
        <v>0</v>
      </c>
      <c r="CF145" s="574">
        <v>0</v>
      </c>
      <c r="CG145" s="574">
        <v>0</v>
      </c>
      <c r="CH145" s="574">
        <v>0</v>
      </c>
      <c r="CI145" s="574">
        <v>0</v>
      </c>
      <c r="CJ145" s="574">
        <v>0</v>
      </c>
      <c r="CK145" s="574">
        <v>0</v>
      </c>
      <c r="CL145" s="574">
        <v>0</v>
      </c>
      <c r="CM145" s="574">
        <v>0</v>
      </c>
      <c r="CN145" s="574">
        <v>0</v>
      </c>
      <c r="CO145" s="574">
        <v>0</v>
      </c>
      <c r="CP145" s="574">
        <v>0</v>
      </c>
      <c r="CQ145" s="574">
        <v>0</v>
      </c>
      <c r="CR145" s="574">
        <v>0</v>
      </c>
      <c r="CS145" s="574">
        <v>0</v>
      </c>
      <c r="CT145" s="574">
        <v>0</v>
      </c>
      <c r="CU145" s="574">
        <v>0</v>
      </c>
      <c r="CV145" s="574">
        <v>0</v>
      </c>
      <c r="CW145" s="574">
        <v>0</v>
      </c>
      <c r="CX145" s="574">
        <v>0</v>
      </c>
      <c r="CY145" s="574">
        <v>0</v>
      </c>
      <c r="CZ145" s="574">
        <v>0</v>
      </c>
      <c r="DA145" s="574">
        <v>0</v>
      </c>
      <c r="DB145" s="574">
        <v>0</v>
      </c>
      <c r="DC145" s="574">
        <v>0</v>
      </c>
      <c r="DD145" s="574">
        <v>0</v>
      </c>
      <c r="DE145" s="574">
        <v>0</v>
      </c>
      <c r="DF145" s="574">
        <v>0</v>
      </c>
      <c r="DG145" s="574">
        <v>0</v>
      </c>
      <c r="DH145" s="574">
        <v>0</v>
      </c>
    </row>
    <row r="146" spans="1:112">
      <c r="A146" s="568"/>
      <c r="B146" s="568" t="s">
        <v>1394</v>
      </c>
      <c r="C146" s="575"/>
      <c r="D146" s="568" t="s">
        <v>1274</v>
      </c>
      <c r="E146" s="575" t="s">
        <v>1603</v>
      </c>
      <c r="F146" s="573">
        <v>0.4</v>
      </c>
      <c r="G146" s="574">
        <v>0</v>
      </c>
      <c r="H146" s="574">
        <v>0</v>
      </c>
      <c r="I146" s="574">
        <v>0</v>
      </c>
      <c r="J146" s="574">
        <v>0</v>
      </c>
      <c r="K146" s="574">
        <v>0</v>
      </c>
      <c r="L146" s="574">
        <v>0</v>
      </c>
      <c r="M146" s="574">
        <v>0</v>
      </c>
      <c r="N146" s="574">
        <v>0</v>
      </c>
      <c r="O146" s="574">
        <v>0</v>
      </c>
      <c r="P146" s="574">
        <v>0</v>
      </c>
      <c r="Q146" s="574">
        <v>0</v>
      </c>
      <c r="R146" s="574">
        <v>0</v>
      </c>
      <c r="S146" s="574">
        <v>0</v>
      </c>
      <c r="T146" s="574">
        <v>0</v>
      </c>
      <c r="U146" s="574">
        <v>0</v>
      </c>
      <c r="V146" s="574">
        <v>0</v>
      </c>
      <c r="W146" s="574">
        <v>0</v>
      </c>
      <c r="X146" s="574">
        <v>0</v>
      </c>
      <c r="Y146" s="574">
        <v>0</v>
      </c>
      <c r="Z146" s="574">
        <v>0</v>
      </c>
      <c r="AA146" s="574">
        <v>0</v>
      </c>
      <c r="AB146" s="574">
        <v>0</v>
      </c>
      <c r="AC146" s="574">
        <v>0</v>
      </c>
      <c r="AD146" s="574">
        <v>0</v>
      </c>
      <c r="AE146" s="574">
        <v>0</v>
      </c>
      <c r="AF146" s="574">
        <v>0</v>
      </c>
      <c r="AG146" s="574">
        <v>0</v>
      </c>
      <c r="AH146" s="574">
        <v>0</v>
      </c>
      <c r="AI146" s="574">
        <v>0</v>
      </c>
      <c r="AJ146" s="574">
        <v>0</v>
      </c>
      <c r="AK146" s="574">
        <v>0</v>
      </c>
      <c r="AL146" s="574">
        <v>0</v>
      </c>
      <c r="AM146" s="574">
        <v>0</v>
      </c>
      <c r="AN146" s="574">
        <v>0</v>
      </c>
      <c r="AO146" s="574">
        <v>0</v>
      </c>
      <c r="AP146" s="574">
        <v>0</v>
      </c>
      <c r="AQ146" s="574">
        <v>0</v>
      </c>
      <c r="AR146" s="574">
        <v>0</v>
      </c>
      <c r="AS146" s="574">
        <v>0</v>
      </c>
      <c r="AT146" s="574">
        <v>0</v>
      </c>
      <c r="AU146" s="574">
        <v>0</v>
      </c>
      <c r="AV146" s="574">
        <v>0</v>
      </c>
      <c r="AW146" s="574">
        <v>0.4032</v>
      </c>
      <c r="AX146" s="574">
        <v>0</v>
      </c>
      <c r="AY146" s="574">
        <v>0</v>
      </c>
      <c r="AZ146" s="574">
        <v>0</v>
      </c>
      <c r="BA146" s="574">
        <v>0</v>
      </c>
      <c r="BB146" s="574">
        <v>0.4032</v>
      </c>
      <c r="BC146" s="574">
        <v>0</v>
      </c>
      <c r="BD146" s="574">
        <v>0</v>
      </c>
      <c r="BE146" s="574">
        <v>0</v>
      </c>
      <c r="BF146" s="574">
        <v>0</v>
      </c>
      <c r="BG146" s="574">
        <v>0</v>
      </c>
      <c r="BH146" s="574">
        <v>0</v>
      </c>
      <c r="BI146" s="574">
        <v>0</v>
      </c>
      <c r="BJ146" s="574">
        <v>0</v>
      </c>
      <c r="BK146" s="574">
        <v>0</v>
      </c>
      <c r="BL146" s="574">
        <v>0</v>
      </c>
      <c r="BM146" s="574">
        <v>0</v>
      </c>
      <c r="BN146" s="574">
        <v>0</v>
      </c>
      <c r="BO146" s="574">
        <v>0</v>
      </c>
      <c r="BP146" s="574">
        <v>0</v>
      </c>
      <c r="BQ146" s="574">
        <v>0</v>
      </c>
      <c r="BR146" s="574">
        <v>0</v>
      </c>
      <c r="BS146" s="574">
        <v>0</v>
      </c>
      <c r="BT146" s="574">
        <v>0</v>
      </c>
      <c r="BU146" s="574">
        <v>0</v>
      </c>
      <c r="BV146" s="574">
        <v>0</v>
      </c>
      <c r="BW146" s="574">
        <v>0</v>
      </c>
      <c r="BX146" s="574">
        <v>0</v>
      </c>
      <c r="BY146" s="574">
        <v>0</v>
      </c>
      <c r="BZ146" s="574">
        <v>0</v>
      </c>
      <c r="CA146" s="574">
        <v>0</v>
      </c>
      <c r="CB146" s="574">
        <v>0</v>
      </c>
      <c r="CC146" s="574">
        <v>0</v>
      </c>
      <c r="CD146" s="574">
        <v>0</v>
      </c>
      <c r="CE146" s="574">
        <v>0</v>
      </c>
      <c r="CF146" s="574">
        <v>0</v>
      </c>
      <c r="CG146" s="574">
        <v>0</v>
      </c>
      <c r="CH146" s="574">
        <v>0</v>
      </c>
      <c r="CI146" s="574">
        <v>0</v>
      </c>
      <c r="CJ146" s="574">
        <v>0</v>
      </c>
      <c r="CK146" s="574">
        <v>0</v>
      </c>
      <c r="CL146" s="574">
        <v>0</v>
      </c>
      <c r="CM146" s="574">
        <v>0</v>
      </c>
      <c r="CN146" s="574">
        <v>0</v>
      </c>
      <c r="CO146" s="574">
        <v>0</v>
      </c>
      <c r="CP146" s="574">
        <v>0</v>
      </c>
      <c r="CQ146" s="574">
        <v>0</v>
      </c>
      <c r="CR146" s="574">
        <v>0</v>
      </c>
      <c r="CS146" s="574">
        <v>0</v>
      </c>
      <c r="CT146" s="574">
        <v>0</v>
      </c>
      <c r="CU146" s="574">
        <v>0</v>
      </c>
      <c r="CV146" s="574">
        <v>0</v>
      </c>
      <c r="CW146" s="574">
        <v>0</v>
      </c>
      <c r="CX146" s="574">
        <v>0</v>
      </c>
      <c r="CY146" s="574">
        <v>0</v>
      </c>
      <c r="CZ146" s="574">
        <v>0</v>
      </c>
      <c r="DA146" s="574">
        <v>0</v>
      </c>
      <c r="DB146" s="574">
        <v>0</v>
      </c>
      <c r="DC146" s="574">
        <v>0</v>
      </c>
      <c r="DD146" s="574">
        <v>0</v>
      </c>
      <c r="DE146" s="574">
        <v>0</v>
      </c>
      <c r="DF146" s="574">
        <v>0</v>
      </c>
      <c r="DG146" s="574">
        <v>0</v>
      </c>
      <c r="DH146" s="574">
        <v>0</v>
      </c>
    </row>
    <row r="147" spans="1:112">
      <c r="A147" s="568"/>
      <c r="B147" s="568" t="s">
        <v>1394</v>
      </c>
      <c r="C147" s="575"/>
      <c r="D147" s="568" t="s">
        <v>1278</v>
      </c>
      <c r="E147" s="575" t="s">
        <v>356</v>
      </c>
      <c r="F147" s="573">
        <v>0.09</v>
      </c>
      <c r="G147" s="574">
        <v>0</v>
      </c>
      <c r="H147" s="574">
        <v>0</v>
      </c>
      <c r="I147" s="574">
        <v>0</v>
      </c>
      <c r="J147" s="574">
        <v>0</v>
      </c>
      <c r="K147" s="574">
        <v>0</v>
      </c>
      <c r="L147" s="574">
        <v>0</v>
      </c>
      <c r="M147" s="574">
        <v>0</v>
      </c>
      <c r="N147" s="574">
        <v>0</v>
      </c>
      <c r="O147" s="574">
        <v>0</v>
      </c>
      <c r="P147" s="574">
        <v>0</v>
      </c>
      <c r="Q147" s="574">
        <v>0</v>
      </c>
      <c r="R147" s="574">
        <v>0</v>
      </c>
      <c r="S147" s="574">
        <v>0</v>
      </c>
      <c r="T147" s="574">
        <v>0</v>
      </c>
      <c r="U147" s="574">
        <v>0</v>
      </c>
      <c r="V147" s="574">
        <v>0</v>
      </c>
      <c r="W147" s="574">
        <v>0</v>
      </c>
      <c r="X147" s="574">
        <v>0</v>
      </c>
      <c r="Y147" s="574">
        <v>0</v>
      </c>
      <c r="Z147" s="574">
        <v>0</v>
      </c>
      <c r="AA147" s="574">
        <v>0</v>
      </c>
      <c r="AB147" s="574">
        <v>0</v>
      </c>
      <c r="AC147" s="574">
        <v>0</v>
      </c>
      <c r="AD147" s="574">
        <v>0</v>
      </c>
      <c r="AE147" s="574">
        <v>0</v>
      </c>
      <c r="AF147" s="574">
        <v>0</v>
      </c>
      <c r="AG147" s="574">
        <v>0</v>
      </c>
      <c r="AH147" s="574">
        <v>0</v>
      </c>
      <c r="AI147" s="574">
        <v>0</v>
      </c>
      <c r="AJ147" s="574">
        <v>0</v>
      </c>
      <c r="AK147" s="574">
        <v>0</v>
      </c>
      <c r="AL147" s="574">
        <v>0</v>
      </c>
      <c r="AM147" s="574">
        <v>0</v>
      </c>
      <c r="AN147" s="574">
        <v>0</v>
      </c>
      <c r="AO147" s="574">
        <v>0</v>
      </c>
      <c r="AP147" s="574">
        <v>0</v>
      </c>
      <c r="AQ147" s="574">
        <v>0</v>
      </c>
      <c r="AR147" s="574">
        <v>0</v>
      </c>
      <c r="AS147" s="574">
        <v>0</v>
      </c>
      <c r="AT147" s="574">
        <v>0</v>
      </c>
      <c r="AU147" s="574">
        <v>0</v>
      </c>
      <c r="AV147" s="574">
        <v>0</v>
      </c>
      <c r="AW147" s="574">
        <v>0.0912</v>
      </c>
      <c r="AX147" s="574">
        <v>0</v>
      </c>
      <c r="AY147" s="574">
        <v>0</v>
      </c>
      <c r="AZ147" s="574">
        <v>0</v>
      </c>
      <c r="BA147" s="574">
        <v>0</v>
      </c>
      <c r="BB147" s="574">
        <v>0.0912</v>
      </c>
      <c r="BC147" s="574">
        <v>0</v>
      </c>
      <c r="BD147" s="574">
        <v>0</v>
      </c>
      <c r="BE147" s="574">
        <v>0</v>
      </c>
      <c r="BF147" s="574">
        <v>0</v>
      </c>
      <c r="BG147" s="574">
        <v>0</v>
      </c>
      <c r="BH147" s="574">
        <v>0</v>
      </c>
      <c r="BI147" s="574">
        <v>0</v>
      </c>
      <c r="BJ147" s="574">
        <v>0</v>
      </c>
      <c r="BK147" s="574">
        <v>0</v>
      </c>
      <c r="BL147" s="574">
        <v>0</v>
      </c>
      <c r="BM147" s="574">
        <v>0</v>
      </c>
      <c r="BN147" s="574">
        <v>0</v>
      </c>
      <c r="BO147" s="574">
        <v>0</v>
      </c>
      <c r="BP147" s="574">
        <v>0</v>
      </c>
      <c r="BQ147" s="574">
        <v>0</v>
      </c>
      <c r="BR147" s="574">
        <v>0</v>
      </c>
      <c r="BS147" s="574">
        <v>0</v>
      </c>
      <c r="BT147" s="574">
        <v>0</v>
      </c>
      <c r="BU147" s="574">
        <v>0</v>
      </c>
      <c r="BV147" s="574">
        <v>0</v>
      </c>
      <c r="BW147" s="574">
        <v>0</v>
      </c>
      <c r="BX147" s="574">
        <v>0</v>
      </c>
      <c r="BY147" s="574">
        <v>0</v>
      </c>
      <c r="BZ147" s="574">
        <v>0</v>
      </c>
      <c r="CA147" s="574">
        <v>0</v>
      </c>
      <c r="CB147" s="574">
        <v>0</v>
      </c>
      <c r="CC147" s="574">
        <v>0</v>
      </c>
      <c r="CD147" s="574">
        <v>0</v>
      </c>
      <c r="CE147" s="574">
        <v>0</v>
      </c>
      <c r="CF147" s="574">
        <v>0</v>
      </c>
      <c r="CG147" s="574">
        <v>0</v>
      </c>
      <c r="CH147" s="574">
        <v>0</v>
      </c>
      <c r="CI147" s="574">
        <v>0</v>
      </c>
      <c r="CJ147" s="574">
        <v>0</v>
      </c>
      <c r="CK147" s="574">
        <v>0</v>
      </c>
      <c r="CL147" s="574">
        <v>0</v>
      </c>
      <c r="CM147" s="574">
        <v>0</v>
      </c>
      <c r="CN147" s="574">
        <v>0</v>
      </c>
      <c r="CO147" s="574">
        <v>0</v>
      </c>
      <c r="CP147" s="574">
        <v>0</v>
      </c>
      <c r="CQ147" s="574">
        <v>0</v>
      </c>
      <c r="CR147" s="574">
        <v>0</v>
      </c>
      <c r="CS147" s="574">
        <v>0</v>
      </c>
      <c r="CT147" s="574">
        <v>0</v>
      </c>
      <c r="CU147" s="574">
        <v>0</v>
      </c>
      <c r="CV147" s="574">
        <v>0</v>
      </c>
      <c r="CW147" s="574">
        <v>0</v>
      </c>
      <c r="CX147" s="574">
        <v>0</v>
      </c>
      <c r="CY147" s="574">
        <v>0</v>
      </c>
      <c r="CZ147" s="574">
        <v>0</v>
      </c>
      <c r="DA147" s="574">
        <v>0</v>
      </c>
      <c r="DB147" s="574">
        <v>0</v>
      </c>
      <c r="DC147" s="574">
        <v>0</v>
      </c>
      <c r="DD147" s="574">
        <v>0</v>
      </c>
      <c r="DE147" s="574">
        <v>0</v>
      </c>
      <c r="DF147" s="574">
        <v>0</v>
      </c>
      <c r="DG147" s="574">
        <v>0</v>
      </c>
      <c r="DH147" s="574">
        <v>0</v>
      </c>
    </row>
    <row r="148" spans="1:112">
      <c r="A148" s="568"/>
      <c r="B148" s="568" t="s">
        <v>1394</v>
      </c>
      <c r="C148" s="575"/>
      <c r="D148" s="568" t="s">
        <v>1368</v>
      </c>
      <c r="E148" s="575" t="s">
        <v>1608</v>
      </c>
      <c r="F148" s="573">
        <v>41.8</v>
      </c>
      <c r="G148" s="574">
        <v>0</v>
      </c>
      <c r="H148" s="574">
        <v>0</v>
      </c>
      <c r="I148" s="574">
        <v>0</v>
      </c>
      <c r="J148" s="574">
        <v>0</v>
      </c>
      <c r="K148" s="574">
        <v>0</v>
      </c>
      <c r="L148" s="574">
        <v>0</v>
      </c>
      <c r="M148" s="574">
        <v>0</v>
      </c>
      <c r="N148" s="574">
        <v>0</v>
      </c>
      <c r="O148" s="574">
        <v>0</v>
      </c>
      <c r="P148" s="574">
        <v>0</v>
      </c>
      <c r="Q148" s="574">
        <v>0</v>
      </c>
      <c r="R148" s="574">
        <v>0</v>
      </c>
      <c r="S148" s="574">
        <v>0</v>
      </c>
      <c r="T148" s="574">
        <v>0</v>
      </c>
      <c r="U148" s="574">
        <v>5.7</v>
      </c>
      <c r="V148" s="574">
        <v>5.7</v>
      </c>
      <c r="W148" s="574">
        <v>0</v>
      </c>
      <c r="X148" s="574">
        <v>0</v>
      </c>
      <c r="Y148" s="574">
        <v>0</v>
      </c>
      <c r="Z148" s="574">
        <v>0</v>
      </c>
      <c r="AA148" s="574">
        <v>0</v>
      </c>
      <c r="AB148" s="574">
        <v>0</v>
      </c>
      <c r="AC148" s="574">
        <v>0</v>
      </c>
      <c r="AD148" s="574">
        <v>0</v>
      </c>
      <c r="AE148" s="574">
        <v>0</v>
      </c>
      <c r="AF148" s="574">
        <v>0</v>
      </c>
      <c r="AG148" s="574">
        <v>0</v>
      </c>
      <c r="AH148" s="574">
        <v>0</v>
      </c>
      <c r="AI148" s="574">
        <v>0</v>
      </c>
      <c r="AJ148" s="574">
        <v>0</v>
      </c>
      <c r="AK148" s="574">
        <v>0</v>
      </c>
      <c r="AL148" s="574">
        <v>0</v>
      </c>
      <c r="AM148" s="574">
        <v>0</v>
      </c>
      <c r="AN148" s="574">
        <v>0</v>
      </c>
      <c r="AO148" s="574">
        <v>0</v>
      </c>
      <c r="AP148" s="574">
        <v>0</v>
      </c>
      <c r="AQ148" s="574">
        <v>0</v>
      </c>
      <c r="AR148" s="574">
        <v>0</v>
      </c>
      <c r="AS148" s="574">
        <v>0</v>
      </c>
      <c r="AT148" s="574">
        <v>0</v>
      </c>
      <c r="AU148" s="574">
        <v>0</v>
      </c>
      <c r="AV148" s="574">
        <v>0</v>
      </c>
      <c r="AW148" s="574">
        <v>36.096</v>
      </c>
      <c r="AX148" s="574">
        <v>0</v>
      </c>
      <c r="AY148" s="574">
        <v>0</v>
      </c>
      <c r="AZ148" s="574">
        <v>0</v>
      </c>
      <c r="BA148" s="574">
        <v>0</v>
      </c>
      <c r="BB148" s="574">
        <v>36.096</v>
      </c>
      <c r="BC148" s="574">
        <v>0</v>
      </c>
      <c r="BD148" s="574">
        <v>0</v>
      </c>
      <c r="BE148" s="574">
        <v>0</v>
      </c>
      <c r="BF148" s="574">
        <v>0</v>
      </c>
      <c r="BG148" s="574">
        <v>0</v>
      </c>
      <c r="BH148" s="574">
        <v>0</v>
      </c>
      <c r="BI148" s="574">
        <v>0</v>
      </c>
      <c r="BJ148" s="574">
        <v>0</v>
      </c>
      <c r="BK148" s="574">
        <v>0</v>
      </c>
      <c r="BL148" s="574">
        <v>0</v>
      </c>
      <c r="BM148" s="574">
        <v>0</v>
      </c>
      <c r="BN148" s="574">
        <v>0</v>
      </c>
      <c r="BO148" s="574">
        <v>0</v>
      </c>
      <c r="BP148" s="574">
        <v>0</v>
      </c>
      <c r="BQ148" s="574">
        <v>0</v>
      </c>
      <c r="BR148" s="574">
        <v>0</v>
      </c>
      <c r="BS148" s="574">
        <v>0</v>
      </c>
      <c r="BT148" s="574">
        <v>0</v>
      </c>
      <c r="BU148" s="574">
        <v>0</v>
      </c>
      <c r="BV148" s="574">
        <v>0</v>
      </c>
      <c r="BW148" s="574">
        <v>0</v>
      </c>
      <c r="BX148" s="574">
        <v>0</v>
      </c>
      <c r="BY148" s="574">
        <v>0</v>
      </c>
      <c r="BZ148" s="574">
        <v>0</v>
      </c>
      <c r="CA148" s="574">
        <v>0</v>
      </c>
      <c r="CB148" s="574">
        <v>0</v>
      </c>
      <c r="CC148" s="574">
        <v>0</v>
      </c>
      <c r="CD148" s="574">
        <v>0</v>
      </c>
      <c r="CE148" s="574">
        <v>0</v>
      </c>
      <c r="CF148" s="574">
        <v>0</v>
      </c>
      <c r="CG148" s="574">
        <v>0</v>
      </c>
      <c r="CH148" s="574">
        <v>0</v>
      </c>
      <c r="CI148" s="574">
        <v>0</v>
      </c>
      <c r="CJ148" s="574">
        <v>0</v>
      </c>
      <c r="CK148" s="574">
        <v>0</v>
      </c>
      <c r="CL148" s="574">
        <v>0</v>
      </c>
      <c r="CM148" s="574">
        <v>0</v>
      </c>
      <c r="CN148" s="574">
        <v>0</v>
      </c>
      <c r="CO148" s="574">
        <v>0</v>
      </c>
      <c r="CP148" s="574">
        <v>0</v>
      </c>
      <c r="CQ148" s="574">
        <v>0</v>
      </c>
      <c r="CR148" s="574">
        <v>0</v>
      </c>
      <c r="CS148" s="574">
        <v>0</v>
      </c>
      <c r="CT148" s="574">
        <v>0</v>
      </c>
      <c r="CU148" s="574">
        <v>0</v>
      </c>
      <c r="CV148" s="574">
        <v>0</v>
      </c>
      <c r="CW148" s="574">
        <v>0</v>
      </c>
      <c r="CX148" s="574">
        <v>0</v>
      </c>
      <c r="CY148" s="574">
        <v>0</v>
      </c>
      <c r="CZ148" s="574">
        <v>0</v>
      </c>
      <c r="DA148" s="574">
        <v>0</v>
      </c>
      <c r="DB148" s="574">
        <v>0</v>
      </c>
      <c r="DC148" s="574">
        <v>0</v>
      </c>
      <c r="DD148" s="574">
        <v>0</v>
      </c>
      <c r="DE148" s="574">
        <v>0</v>
      </c>
      <c r="DF148" s="574">
        <v>0</v>
      </c>
      <c r="DG148" s="574">
        <v>0</v>
      </c>
      <c r="DH148" s="574">
        <v>0</v>
      </c>
    </row>
    <row r="149" spans="1:112">
      <c r="A149" s="568" t="s">
        <v>1333</v>
      </c>
      <c r="B149" s="568" t="s">
        <v>1396</v>
      </c>
      <c r="C149" s="575" t="s">
        <v>1397</v>
      </c>
      <c r="D149" s="568"/>
      <c r="E149" s="575"/>
      <c r="F149" s="573">
        <v>51.63</v>
      </c>
      <c r="G149" s="574">
        <v>0</v>
      </c>
      <c r="H149" s="574">
        <v>0</v>
      </c>
      <c r="I149" s="574">
        <v>0</v>
      </c>
      <c r="J149" s="574">
        <v>0</v>
      </c>
      <c r="K149" s="574">
        <v>0</v>
      </c>
      <c r="L149" s="574">
        <v>0</v>
      </c>
      <c r="M149" s="574">
        <v>0</v>
      </c>
      <c r="N149" s="574">
        <v>0</v>
      </c>
      <c r="O149" s="574">
        <v>0</v>
      </c>
      <c r="P149" s="574">
        <v>0</v>
      </c>
      <c r="Q149" s="574">
        <v>0</v>
      </c>
      <c r="R149" s="574">
        <v>0</v>
      </c>
      <c r="S149" s="574">
        <v>0</v>
      </c>
      <c r="T149" s="574">
        <v>0</v>
      </c>
      <c r="U149" s="574">
        <v>6.1</v>
      </c>
      <c r="V149" s="574">
        <v>6.1</v>
      </c>
      <c r="W149" s="574">
        <v>0</v>
      </c>
      <c r="X149" s="574">
        <v>0</v>
      </c>
      <c r="Y149" s="574">
        <v>0</v>
      </c>
      <c r="Z149" s="574">
        <v>0</v>
      </c>
      <c r="AA149" s="574">
        <v>0</v>
      </c>
      <c r="AB149" s="574">
        <v>0</v>
      </c>
      <c r="AC149" s="574">
        <v>0</v>
      </c>
      <c r="AD149" s="574">
        <v>0</v>
      </c>
      <c r="AE149" s="574">
        <v>0</v>
      </c>
      <c r="AF149" s="574">
        <v>0</v>
      </c>
      <c r="AG149" s="574">
        <v>0</v>
      </c>
      <c r="AH149" s="574">
        <v>0</v>
      </c>
      <c r="AI149" s="574">
        <v>0</v>
      </c>
      <c r="AJ149" s="574">
        <v>0</v>
      </c>
      <c r="AK149" s="574">
        <v>0</v>
      </c>
      <c r="AL149" s="574">
        <v>0</v>
      </c>
      <c r="AM149" s="574">
        <v>0</v>
      </c>
      <c r="AN149" s="574">
        <v>0</v>
      </c>
      <c r="AO149" s="574">
        <v>0</v>
      </c>
      <c r="AP149" s="574">
        <v>0</v>
      </c>
      <c r="AQ149" s="574">
        <v>0</v>
      </c>
      <c r="AR149" s="574">
        <v>0</v>
      </c>
      <c r="AS149" s="574">
        <v>0</v>
      </c>
      <c r="AT149" s="574">
        <v>0</v>
      </c>
      <c r="AU149" s="574">
        <v>0</v>
      </c>
      <c r="AV149" s="574">
        <v>0</v>
      </c>
      <c r="AW149" s="574">
        <v>45.5316</v>
      </c>
      <c r="AX149" s="574">
        <v>0</v>
      </c>
      <c r="AY149" s="574">
        <v>0</v>
      </c>
      <c r="AZ149" s="574">
        <v>0</v>
      </c>
      <c r="BA149" s="574">
        <v>0</v>
      </c>
      <c r="BB149" s="574">
        <v>45.5316</v>
      </c>
      <c r="BC149" s="574">
        <v>0</v>
      </c>
      <c r="BD149" s="574">
        <v>0</v>
      </c>
      <c r="BE149" s="574">
        <v>0</v>
      </c>
      <c r="BF149" s="574">
        <v>0</v>
      </c>
      <c r="BG149" s="574">
        <v>0</v>
      </c>
      <c r="BH149" s="574">
        <v>0</v>
      </c>
      <c r="BI149" s="574">
        <v>0</v>
      </c>
      <c r="BJ149" s="574">
        <v>0</v>
      </c>
      <c r="BK149" s="574">
        <v>0</v>
      </c>
      <c r="BL149" s="574">
        <v>0</v>
      </c>
      <c r="BM149" s="574">
        <v>0</v>
      </c>
      <c r="BN149" s="574">
        <v>0</v>
      </c>
      <c r="BO149" s="574">
        <v>0</v>
      </c>
      <c r="BP149" s="574">
        <v>0</v>
      </c>
      <c r="BQ149" s="574">
        <v>0</v>
      </c>
      <c r="BR149" s="574">
        <v>0</v>
      </c>
      <c r="BS149" s="574">
        <v>0</v>
      </c>
      <c r="BT149" s="574">
        <v>0</v>
      </c>
      <c r="BU149" s="574">
        <v>0</v>
      </c>
      <c r="BV149" s="574">
        <v>0</v>
      </c>
      <c r="BW149" s="574">
        <v>0</v>
      </c>
      <c r="BX149" s="574">
        <v>0</v>
      </c>
      <c r="BY149" s="574">
        <v>0</v>
      </c>
      <c r="BZ149" s="574">
        <v>0</v>
      </c>
      <c r="CA149" s="574">
        <v>0</v>
      </c>
      <c r="CB149" s="574">
        <v>0</v>
      </c>
      <c r="CC149" s="574">
        <v>0</v>
      </c>
      <c r="CD149" s="574">
        <v>0</v>
      </c>
      <c r="CE149" s="574">
        <v>0</v>
      </c>
      <c r="CF149" s="574">
        <v>0</v>
      </c>
      <c r="CG149" s="574">
        <v>0</v>
      </c>
      <c r="CH149" s="574">
        <v>0</v>
      </c>
      <c r="CI149" s="574">
        <v>0</v>
      </c>
      <c r="CJ149" s="574">
        <v>0</v>
      </c>
      <c r="CK149" s="574">
        <v>0</v>
      </c>
      <c r="CL149" s="574">
        <v>0</v>
      </c>
      <c r="CM149" s="574">
        <v>0</v>
      </c>
      <c r="CN149" s="574">
        <v>0</v>
      </c>
      <c r="CO149" s="574">
        <v>0</v>
      </c>
      <c r="CP149" s="574">
        <v>0</v>
      </c>
      <c r="CQ149" s="574">
        <v>0</v>
      </c>
      <c r="CR149" s="574">
        <v>0</v>
      </c>
      <c r="CS149" s="574">
        <v>0</v>
      </c>
      <c r="CT149" s="574">
        <v>0</v>
      </c>
      <c r="CU149" s="574">
        <v>0</v>
      </c>
      <c r="CV149" s="574">
        <v>0</v>
      </c>
      <c r="CW149" s="574">
        <v>0</v>
      </c>
      <c r="CX149" s="574">
        <v>0</v>
      </c>
      <c r="CY149" s="574">
        <v>0</v>
      </c>
      <c r="CZ149" s="574">
        <v>0</v>
      </c>
      <c r="DA149" s="574">
        <v>0</v>
      </c>
      <c r="DB149" s="574">
        <v>0</v>
      </c>
      <c r="DC149" s="574">
        <v>0</v>
      </c>
      <c r="DD149" s="574">
        <v>0</v>
      </c>
      <c r="DE149" s="574">
        <v>0</v>
      </c>
      <c r="DF149" s="574">
        <v>0</v>
      </c>
      <c r="DG149" s="574">
        <v>0</v>
      </c>
      <c r="DH149" s="574">
        <v>0</v>
      </c>
    </row>
    <row r="150" spans="1:112">
      <c r="A150" s="568"/>
      <c r="B150" s="568" t="s">
        <v>1396</v>
      </c>
      <c r="C150" s="575"/>
      <c r="D150" s="568" t="s">
        <v>1274</v>
      </c>
      <c r="E150" s="575" t="s">
        <v>1603</v>
      </c>
      <c r="F150" s="573">
        <v>1.11</v>
      </c>
      <c r="G150" s="574">
        <v>0</v>
      </c>
      <c r="H150" s="574">
        <v>0</v>
      </c>
      <c r="I150" s="574">
        <v>0</v>
      </c>
      <c r="J150" s="574">
        <v>0</v>
      </c>
      <c r="K150" s="574">
        <v>0</v>
      </c>
      <c r="L150" s="574">
        <v>0</v>
      </c>
      <c r="M150" s="574">
        <v>0</v>
      </c>
      <c r="N150" s="574">
        <v>0</v>
      </c>
      <c r="O150" s="574">
        <v>0</v>
      </c>
      <c r="P150" s="574">
        <v>0</v>
      </c>
      <c r="Q150" s="574">
        <v>0</v>
      </c>
      <c r="R150" s="574">
        <v>0</v>
      </c>
      <c r="S150" s="574">
        <v>0</v>
      </c>
      <c r="T150" s="574">
        <v>0</v>
      </c>
      <c r="U150" s="574">
        <v>0</v>
      </c>
      <c r="V150" s="574">
        <v>0</v>
      </c>
      <c r="W150" s="574">
        <v>0</v>
      </c>
      <c r="X150" s="574">
        <v>0</v>
      </c>
      <c r="Y150" s="574">
        <v>0</v>
      </c>
      <c r="Z150" s="574">
        <v>0</v>
      </c>
      <c r="AA150" s="574">
        <v>0</v>
      </c>
      <c r="AB150" s="574">
        <v>0</v>
      </c>
      <c r="AC150" s="574">
        <v>0</v>
      </c>
      <c r="AD150" s="574">
        <v>0</v>
      </c>
      <c r="AE150" s="574">
        <v>0</v>
      </c>
      <c r="AF150" s="574">
        <v>0</v>
      </c>
      <c r="AG150" s="574">
        <v>0</v>
      </c>
      <c r="AH150" s="574">
        <v>0</v>
      </c>
      <c r="AI150" s="574">
        <v>0</v>
      </c>
      <c r="AJ150" s="574">
        <v>0</v>
      </c>
      <c r="AK150" s="574">
        <v>0</v>
      </c>
      <c r="AL150" s="574">
        <v>0</v>
      </c>
      <c r="AM150" s="574">
        <v>0</v>
      </c>
      <c r="AN150" s="574">
        <v>0</v>
      </c>
      <c r="AO150" s="574">
        <v>0</v>
      </c>
      <c r="AP150" s="574">
        <v>0</v>
      </c>
      <c r="AQ150" s="574">
        <v>0</v>
      </c>
      <c r="AR150" s="574">
        <v>0</v>
      </c>
      <c r="AS150" s="574">
        <v>0</v>
      </c>
      <c r="AT150" s="574">
        <v>0</v>
      </c>
      <c r="AU150" s="574">
        <v>0</v>
      </c>
      <c r="AV150" s="574">
        <v>0</v>
      </c>
      <c r="AW150" s="574">
        <v>1.1088</v>
      </c>
      <c r="AX150" s="574">
        <v>0</v>
      </c>
      <c r="AY150" s="574">
        <v>0</v>
      </c>
      <c r="AZ150" s="574">
        <v>0</v>
      </c>
      <c r="BA150" s="574">
        <v>0</v>
      </c>
      <c r="BB150" s="574">
        <v>1.1088</v>
      </c>
      <c r="BC150" s="574">
        <v>0</v>
      </c>
      <c r="BD150" s="574">
        <v>0</v>
      </c>
      <c r="BE150" s="574">
        <v>0</v>
      </c>
      <c r="BF150" s="574">
        <v>0</v>
      </c>
      <c r="BG150" s="574">
        <v>0</v>
      </c>
      <c r="BH150" s="574">
        <v>0</v>
      </c>
      <c r="BI150" s="574">
        <v>0</v>
      </c>
      <c r="BJ150" s="574">
        <v>0</v>
      </c>
      <c r="BK150" s="574">
        <v>0</v>
      </c>
      <c r="BL150" s="574">
        <v>0</v>
      </c>
      <c r="BM150" s="574">
        <v>0</v>
      </c>
      <c r="BN150" s="574">
        <v>0</v>
      </c>
      <c r="BO150" s="574">
        <v>0</v>
      </c>
      <c r="BP150" s="574">
        <v>0</v>
      </c>
      <c r="BQ150" s="574">
        <v>0</v>
      </c>
      <c r="BR150" s="574">
        <v>0</v>
      </c>
      <c r="BS150" s="574">
        <v>0</v>
      </c>
      <c r="BT150" s="574">
        <v>0</v>
      </c>
      <c r="BU150" s="574">
        <v>0</v>
      </c>
      <c r="BV150" s="574">
        <v>0</v>
      </c>
      <c r="BW150" s="574">
        <v>0</v>
      </c>
      <c r="BX150" s="574">
        <v>0</v>
      </c>
      <c r="BY150" s="574">
        <v>0</v>
      </c>
      <c r="BZ150" s="574">
        <v>0</v>
      </c>
      <c r="CA150" s="574">
        <v>0</v>
      </c>
      <c r="CB150" s="574">
        <v>0</v>
      </c>
      <c r="CC150" s="574">
        <v>0</v>
      </c>
      <c r="CD150" s="574">
        <v>0</v>
      </c>
      <c r="CE150" s="574">
        <v>0</v>
      </c>
      <c r="CF150" s="574">
        <v>0</v>
      </c>
      <c r="CG150" s="574">
        <v>0</v>
      </c>
      <c r="CH150" s="574">
        <v>0</v>
      </c>
      <c r="CI150" s="574">
        <v>0</v>
      </c>
      <c r="CJ150" s="574">
        <v>0</v>
      </c>
      <c r="CK150" s="574">
        <v>0</v>
      </c>
      <c r="CL150" s="574">
        <v>0</v>
      </c>
      <c r="CM150" s="574">
        <v>0</v>
      </c>
      <c r="CN150" s="574">
        <v>0</v>
      </c>
      <c r="CO150" s="574">
        <v>0</v>
      </c>
      <c r="CP150" s="574">
        <v>0</v>
      </c>
      <c r="CQ150" s="574">
        <v>0</v>
      </c>
      <c r="CR150" s="574">
        <v>0</v>
      </c>
      <c r="CS150" s="574">
        <v>0</v>
      </c>
      <c r="CT150" s="574">
        <v>0</v>
      </c>
      <c r="CU150" s="574">
        <v>0</v>
      </c>
      <c r="CV150" s="574">
        <v>0</v>
      </c>
      <c r="CW150" s="574">
        <v>0</v>
      </c>
      <c r="CX150" s="574">
        <v>0</v>
      </c>
      <c r="CY150" s="574">
        <v>0</v>
      </c>
      <c r="CZ150" s="574">
        <v>0</v>
      </c>
      <c r="DA150" s="574">
        <v>0</v>
      </c>
      <c r="DB150" s="574">
        <v>0</v>
      </c>
      <c r="DC150" s="574">
        <v>0</v>
      </c>
      <c r="DD150" s="574">
        <v>0</v>
      </c>
      <c r="DE150" s="574">
        <v>0</v>
      </c>
      <c r="DF150" s="574">
        <v>0</v>
      </c>
      <c r="DG150" s="574">
        <v>0</v>
      </c>
      <c r="DH150" s="574">
        <v>0</v>
      </c>
    </row>
    <row r="151" spans="1:112">
      <c r="A151" s="568"/>
      <c r="B151" s="568" t="s">
        <v>1396</v>
      </c>
      <c r="C151" s="575"/>
      <c r="D151" s="568" t="s">
        <v>1278</v>
      </c>
      <c r="E151" s="575" t="s">
        <v>356</v>
      </c>
      <c r="F151" s="573">
        <v>0.25</v>
      </c>
      <c r="G151" s="574">
        <v>0</v>
      </c>
      <c r="H151" s="574">
        <v>0</v>
      </c>
      <c r="I151" s="574">
        <v>0</v>
      </c>
      <c r="J151" s="574">
        <v>0</v>
      </c>
      <c r="K151" s="574">
        <v>0</v>
      </c>
      <c r="L151" s="574">
        <v>0</v>
      </c>
      <c r="M151" s="574">
        <v>0</v>
      </c>
      <c r="N151" s="574">
        <v>0</v>
      </c>
      <c r="O151" s="574">
        <v>0</v>
      </c>
      <c r="P151" s="574">
        <v>0</v>
      </c>
      <c r="Q151" s="574">
        <v>0</v>
      </c>
      <c r="R151" s="574">
        <v>0</v>
      </c>
      <c r="S151" s="574">
        <v>0</v>
      </c>
      <c r="T151" s="574">
        <v>0</v>
      </c>
      <c r="U151" s="574">
        <v>0</v>
      </c>
      <c r="V151" s="574">
        <v>0</v>
      </c>
      <c r="W151" s="574">
        <v>0</v>
      </c>
      <c r="X151" s="574">
        <v>0</v>
      </c>
      <c r="Y151" s="574">
        <v>0</v>
      </c>
      <c r="Z151" s="574">
        <v>0</v>
      </c>
      <c r="AA151" s="574">
        <v>0</v>
      </c>
      <c r="AB151" s="574">
        <v>0</v>
      </c>
      <c r="AC151" s="574">
        <v>0</v>
      </c>
      <c r="AD151" s="574">
        <v>0</v>
      </c>
      <c r="AE151" s="574">
        <v>0</v>
      </c>
      <c r="AF151" s="574">
        <v>0</v>
      </c>
      <c r="AG151" s="574">
        <v>0</v>
      </c>
      <c r="AH151" s="574">
        <v>0</v>
      </c>
      <c r="AI151" s="574">
        <v>0</v>
      </c>
      <c r="AJ151" s="574">
        <v>0</v>
      </c>
      <c r="AK151" s="574">
        <v>0</v>
      </c>
      <c r="AL151" s="574">
        <v>0</v>
      </c>
      <c r="AM151" s="574">
        <v>0</v>
      </c>
      <c r="AN151" s="574">
        <v>0</v>
      </c>
      <c r="AO151" s="574">
        <v>0</v>
      </c>
      <c r="AP151" s="574">
        <v>0</v>
      </c>
      <c r="AQ151" s="574">
        <v>0</v>
      </c>
      <c r="AR151" s="574">
        <v>0</v>
      </c>
      <c r="AS151" s="574">
        <v>0</v>
      </c>
      <c r="AT151" s="574">
        <v>0</v>
      </c>
      <c r="AU151" s="574">
        <v>0</v>
      </c>
      <c r="AV151" s="574">
        <v>0</v>
      </c>
      <c r="AW151" s="574">
        <v>0.2508</v>
      </c>
      <c r="AX151" s="574">
        <v>0</v>
      </c>
      <c r="AY151" s="574">
        <v>0</v>
      </c>
      <c r="AZ151" s="574">
        <v>0</v>
      </c>
      <c r="BA151" s="574">
        <v>0</v>
      </c>
      <c r="BB151" s="574">
        <v>0.2508</v>
      </c>
      <c r="BC151" s="574">
        <v>0</v>
      </c>
      <c r="BD151" s="574">
        <v>0</v>
      </c>
      <c r="BE151" s="574">
        <v>0</v>
      </c>
      <c r="BF151" s="574">
        <v>0</v>
      </c>
      <c r="BG151" s="574">
        <v>0</v>
      </c>
      <c r="BH151" s="574">
        <v>0</v>
      </c>
      <c r="BI151" s="574">
        <v>0</v>
      </c>
      <c r="BJ151" s="574">
        <v>0</v>
      </c>
      <c r="BK151" s="574">
        <v>0</v>
      </c>
      <c r="BL151" s="574">
        <v>0</v>
      </c>
      <c r="BM151" s="574">
        <v>0</v>
      </c>
      <c r="BN151" s="574">
        <v>0</v>
      </c>
      <c r="BO151" s="574">
        <v>0</v>
      </c>
      <c r="BP151" s="574">
        <v>0</v>
      </c>
      <c r="BQ151" s="574">
        <v>0</v>
      </c>
      <c r="BR151" s="574">
        <v>0</v>
      </c>
      <c r="BS151" s="574">
        <v>0</v>
      </c>
      <c r="BT151" s="574">
        <v>0</v>
      </c>
      <c r="BU151" s="574">
        <v>0</v>
      </c>
      <c r="BV151" s="574">
        <v>0</v>
      </c>
      <c r="BW151" s="574">
        <v>0</v>
      </c>
      <c r="BX151" s="574">
        <v>0</v>
      </c>
      <c r="BY151" s="574">
        <v>0</v>
      </c>
      <c r="BZ151" s="574">
        <v>0</v>
      </c>
      <c r="CA151" s="574">
        <v>0</v>
      </c>
      <c r="CB151" s="574">
        <v>0</v>
      </c>
      <c r="CC151" s="574">
        <v>0</v>
      </c>
      <c r="CD151" s="574">
        <v>0</v>
      </c>
      <c r="CE151" s="574">
        <v>0</v>
      </c>
      <c r="CF151" s="574">
        <v>0</v>
      </c>
      <c r="CG151" s="574">
        <v>0</v>
      </c>
      <c r="CH151" s="574">
        <v>0</v>
      </c>
      <c r="CI151" s="574">
        <v>0</v>
      </c>
      <c r="CJ151" s="574">
        <v>0</v>
      </c>
      <c r="CK151" s="574">
        <v>0</v>
      </c>
      <c r="CL151" s="574">
        <v>0</v>
      </c>
      <c r="CM151" s="574">
        <v>0</v>
      </c>
      <c r="CN151" s="574">
        <v>0</v>
      </c>
      <c r="CO151" s="574">
        <v>0</v>
      </c>
      <c r="CP151" s="574">
        <v>0</v>
      </c>
      <c r="CQ151" s="574">
        <v>0</v>
      </c>
      <c r="CR151" s="574">
        <v>0</v>
      </c>
      <c r="CS151" s="574">
        <v>0</v>
      </c>
      <c r="CT151" s="574">
        <v>0</v>
      </c>
      <c r="CU151" s="574">
        <v>0</v>
      </c>
      <c r="CV151" s="574">
        <v>0</v>
      </c>
      <c r="CW151" s="574">
        <v>0</v>
      </c>
      <c r="CX151" s="574">
        <v>0</v>
      </c>
      <c r="CY151" s="574">
        <v>0</v>
      </c>
      <c r="CZ151" s="574">
        <v>0</v>
      </c>
      <c r="DA151" s="574">
        <v>0</v>
      </c>
      <c r="DB151" s="574">
        <v>0</v>
      </c>
      <c r="DC151" s="574">
        <v>0</v>
      </c>
      <c r="DD151" s="574">
        <v>0</v>
      </c>
      <c r="DE151" s="574">
        <v>0</v>
      </c>
      <c r="DF151" s="574">
        <v>0</v>
      </c>
      <c r="DG151" s="574">
        <v>0</v>
      </c>
      <c r="DH151" s="574">
        <v>0</v>
      </c>
    </row>
    <row r="152" spans="1:112">
      <c r="A152" s="568"/>
      <c r="B152" s="568" t="s">
        <v>1396</v>
      </c>
      <c r="C152" s="575"/>
      <c r="D152" s="568" t="s">
        <v>1368</v>
      </c>
      <c r="E152" s="575" t="s">
        <v>1608</v>
      </c>
      <c r="F152" s="573">
        <v>50.27</v>
      </c>
      <c r="G152" s="574">
        <v>0</v>
      </c>
      <c r="H152" s="574">
        <v>0</v>
      </c>
      <c r="I152" s="574">
        <v>0</v>
      </c>
      <c r="J152" s="574">
        <v>0</v>
      </c>
      <c r="K152" s="574">
        <v>0</v>
      </c>
      <c r="L152" s="574">
        <v>0</v>
      </c>
      <c r="M152" s="574">
        <v>0</v>
      </c>
      <c r="N152" s="574">
        <v>0</v>
      </c>
      <c r="O152" s="574">
        <v>0</v>
      </c>
      <c r="P152" s="574">
        <v>0</v>
      </c>
      <c r="Q152" s="574">
        <v>0</v>
      </c>
      <c r="R152" s="574">
        <v>0</v>
      </c>
      <c r="S152" s="574">
        <v>0</v>
      </c>
      <c r="T152" s="574">
        <v>0</v>
      </c>
      <c r="U152" s="574">
        <v>6.1</v>
      </c>
      <c r="V152" s="574">
        <v>6.1</v>
      </c>
      <c r="W152" s="574">
        <v>0</v>
      </c>
      <c r="X152" s="574">
        <v>0</v>
      </c>
      <c r="Y152" s="574">
        <v>0</v>
      </c>
      <c r="Z152" s="574">
        <v>0</v>
      </c>
      <c r="AA152" s="574">
        <v>0</v>
      </c>
      <c r="AB152" s="574">
        <v>0</v>
      </c>
      <c r="AC152" s="574">
        <v>0</v>
      </c>
      <c r="AD152" s="574">
        <v>0</v>
      </c>
      <c r="AE152" s="574">
        <v>0</v>
      </c>
      <c r="AF152" s="574">
        <v>0</v>
      </c>
      <c r="AG152" s="574">
        <v>0</v>
      </c>
      <c r="AH152" s="574">
        <v>0</v>
      </c>
      <c r="AI152" s="574">
        <v>0</v>
      </c>
      <c r="AJ152" s="574">
        <v>0</v>
      </c>
      <c r="AK152" s="574">
        <v>0</v>
      </c>
      <c r="AL152" s="574">
        <v>0</v>
      </c>
      <c r="AM152" s="574">
        <v>0</v>
      </c>
      <c r="AN152" s="574">
        <v>0</v>
      </c>
      <c r="AO152" s="574">
        <v>0</v>
      </c>
      <c r="AP152" s="574">
        <v>0</v>
      </c>
      <c r="AQ152" s="574">
        <v>0</v>
      </c>
      <c r="AR152" s="574">
        <v>0</v>
      </c>
      <c r="AS152" s="574">
        <v>0</v>
      </c>
      <c r="AT152" s="574">
        <v>0</v>
      </c>
      <c r="AU152" s="574">
        <v>0</v>
      </c>
      <c r="AV152" s="574">
        <v>0</v>
      </c>
      <c r="AW152" s="574">
        <v>44.172</v>
      </c>
      <c r="AX152" s="574">
        <v>0</v>
      </c>
      <c r="AY152" s="574">
        <v>0</v>
      </c>
      <c r="AZ152" s="574">
        <v>0</v>
      </c>
      <c r="BA152" s="574">
        <v>0</v>
      </c>
      <c r="BB152" s="574">
        <v>44.172</v>
      </c>
      <c r="BC152" s="574">
        <v>0</v>
      </c>
      <c r="BD152" s="574">
        <v>0</v>
      </c>
      <c r="BE152" s="574">
        <v>0</v>
      </c>
      <c r="BF152" s="574">
        <v>0</v>
      </c>
      <c r="BG152" s="574">
        <v>0</v>
      </c>
      <c r="BH152" s="574">
        <v>0</v>
      </c>
      <c r="BI152" s="574">
        <v>0</v>
      </c>
      <c r="BJ152" s="574">
        <v>0</v>
      </c>
      <c r="BK152" s="574">
        <v>0</v>
      </c>
      <c r="BL152" s="574">
        <v>0</v>
      </c>
      <c r="BM152" s="574">
        <v>0</v>
      </c>
      <c r="BN152" s="574">
        <v>0</v>
      </c>
      <c r="BO152" s="574">
        <v>0</v>
      </c>
      <c r="BP152" s="574">
        <v>0</v>
      </c>
      <c r="BQ152" s="574">
        <v>0</v>
      </c>
      <c r="BR152" s="574">
        <v>0</v>
      </c>
      <c r="BS152" s="574">
        <v>0</v>
      </c>
      <c r="BT152" s="574">
        <v>0</v>
      </c>
      <c r="BU152" s="574">
        <v>0</v>
      </c>
      <c r="BV152" s="574">
        <v>0</v>
      </c>
      <c r="BW152" s="574">
        <v>0</v>
      </c>
      <c r="BX152" s="574">
        <v>0</v>
      </c>
      <c r="BY152" s="574">
        <v>0</v>
      </c>
      <c r="BZ152" s="574">
        <v>0</v>
      </c>
      <c r="CA152" s="574">
        <v>0</v>
      </c>
      <c r="CB152" s="574">
        <v>0</v>
      </c>
      <c r="CC152" s="574">
        <v>0</v>
      </c>
      <c r="CD152" s="574">
        <v>0</v>
      </c>
      <c r="CE152" s="574">
        <v>0</v>
      </c>
      <c r="CF152" s="574">
        <v>0</v>
      </c>
      <c r="CG152" s="574">
        <v>0</v>
      </c>
      <c r="CH152" s="574">
        <v>0</v>
      </c>
      <c r="CI152" s="574">
        <v>0</v>
      </c>
      <c r="CJ152" s="574">
        <v>0</v>
      </c>
      <c r="CK152" s="574">
        <v>0</v>
      </c>
      <c r="CL152" s="574">
        <v>0</v>
      </c>
      <c r="CM152" s="574">
        <v>0</v>
      </c>
      <c r="CN152" s="574">
        <v>0</v>
      </c>
      <c r="CO152" s="574">
        <v>0</v>
      </c>
      <c r="CP152" s="574">
        <v>0</v>
      </c>
      <c r="CQ152" s="574">
        <v>0</v>
      </c>
      <c r="CR152" s="574">
        <v>0</v>
      </c>
      <c r="CS152" s="574">
        <v>0</v>
      </c>
      <c r="CT152" s="574">
        <v>0</v>
      </c>
      <c r="CU152" s="574">
        <v>0</v>
      </c>
      <c r="CV152" s="574">
        <v>0</v>
      </c>
      <c r="CW152" s="574">
        <v>0</v>
      </c>
      <c r="CX152" s="574">
        <v>0</v>
      </c>
      <c r="CY152" s="574">
        <v>0</v>
      </c>
      <c r="CZ152" s="574">
        <v>0</v>
      </c>
      <c r="DA152" s="574">
        <v>0</v>
      </c>
      <c r="DB152" s="574">
        <v>0</v>
      </c>
      <c r="DC152" s="574">
        <v>0</v>
      </c>
      <c r="DD152" s="574">
        <v>0</v>
      </c>
      <c r="DE152" s="574">
        <v>0</v>
      </c>
      <c r="DF152" s="574">
        <v>0</v>
      </c>
      <c r="DG152" s="574">
        <v>0</v>
      </c>
      <c r="DH152" s="574">
        <v>0</v>
      </c>
    </row>
    <row r="153" spans="1:112">
      <c r="A153" s="568" t="s">
        <v>1333</v>
      </c>
      <c r="B153" s="568" t="s">
        <v>1398</v>
      </c>
      <c r="C153" s="575" t="s">
        <v>1399</v>
      </c>
      <c r="D153" s="568"/>
      <c r="E153" s="575"/>
      <c r="F153" s="573">
        <v>52.63</v>
      </c>
      <c r="G153" s="574">
        <v>0</v>
      </c>
      <c r="H153" s="574">
        <v>0</v>
      </c>
      <c r="I153" s="574">
        <v>0</v>
      </c>
      <c r="J153" s="574">
        <v>0</v>
      </c>
      <c r="K153" s="574">
        <v>0</v>
      </c>
      <c r="L153" s="574">
        <v>0</v>
      </c>
      <c r="M153" s="574">
        <v>0</v>
      </c>
      <c r="N153" s="574">
        <v>0</v>
      </c>
      <c r="O153" s="574">
        <v>0</v>
      </c>
      <c r="P153" s="574">
        <v>0</v>
      </c>
      <c r="Q153" s="574">
        <v>0</v>
      </c>
      <c r="R153" s="574">
        <v>0</v>
      </c>
      <c r="S153" s="574">
        <v>0</v>
      </c>
      <c r="T153" s="574">
        <v>0</v>
      </c>
      <c r="U153" s="574">
        <v>5.8</v>
      </c>
      <c r="V153" s="574">
        <v>5.8</v>
      </c>
      <c r="W153" s="574">
        <v>0</v>
      </c>
      <c r="X153" s="574">
        <v>0</v>
      </c>
      <c r="Y153" s="574">
        <v>0</v>
      </c>
      <c r="Z153" s="574">
        <v>0</v>
      </c>
      <c r="AA153" s="574">
        <v>0</v>
      </c>
      <c r="AB153" s="574">
        <v>0</v>
      </c>
      <c r="AC153" s="574">
        <v>0</v>
      </c>
      <c r="AD153" s="574">
        <v>0</v>
      </c>
      <c r="AE153" s="574">
        <v>0</v>
      </c>
      <c r="AF153" s="574">
        <v>0</v>
      </c>
      <c r="AG153" s="574">
        <v>0</v>
      </c>
      <c r="AH153" s="574">
        <v>0</v>
      </c>
      <c r="AI153" s="574">
        <v>0</v>
      </c>
      <c r="AJ153" s="574">
        <v>0</v>
      </c>
      <c r="AK153" s="574">
        <v>0</v>
      </c>
      <c r="AL153" s="574">
        <v>0</v>
      </c>
      <c r="AM153" s="574">
        <v>0</v>
      </c>
      <c r="AN153" s="574">
        <v>0</v>
      </c>
      <c r="AO153" s="574">
        <v>0</v>
      </c>
      <c r="AP153" s="574">
        <v>0</v>
      </c>
      <c r="AQ153" s="574">
        <v>0</v>
      </c>
      <c r="AR153" s="574">
        <v>0</v>
      </c>
      <c r="AS153" s="574">
        <v>0</v>
      </c>
      <c r="AT153" s="574">
        <v>0</v>
      </c>
      <c r="AU153" s="574">
        <v>0</v>
      </c>
      <c r="AV153" s="574">
        <v>0</v>
      </c>
      <c r="AW153" s="574">
        <v>46.8324</v>
      </c>
      <c r="AX153" s="574">
        <v>0</v>
      </c>
      <c r="AY153" s="574">
        <v>0</v>
      </c>
      <c r="AZ153" s="574">
        <v>0</v>
      </c>
      <c r="BA153" s="574">
        <v>0</v>
      </c>
      <c r="BB153" s="574">
        <v>46.8324</v>
      </c>
      <c r="BC153" s="574">
        <v>0</v>
      </c>
      <c r="BD153" s="574">
        <v>0</v>
      </c>
      <c r="BE153" s="574">
        <v>0</v>
      </c>
      <c r="BF153" s="574">
        <v>0</v>
      </c>
      <c r="BG153" s="574">
        <v>0</v>
      </c>
      <c r="BH153" s="574">
        <v>0</v>
      </c>
      <c r="BI153" s="574">
        <v>0</v>
      </c>
      <c r="BJ153" s="574">
        <v>0</v>
      </c>
      <c r="BK153" s="574">
        <v>0</v>
      </c>
      <c r="BL153" s="574">
        <v>0</v>
      </c>
      <c r="BM153" s="574">
        <v>0</v>
      </c>
      <c r="BN153" s="574">
        <v>0</v>
      </c>
      <c r="BO153" s="574">
        <v>0</v>
      </c>
      <c r="BP153" s="574">
        <v>0</v>
      </c>
      <c r="BQ153" s="574">
        <v>0</v>
      </c>
      <c r="BR153" s="574">
        <v>0</v>
      </c>
      <c r="BS153" s="574">
        <v>0</v>
      </c>
      <c r="BT153" s="574">
        <v>0</v>
      </c>
      <c r="BU153" s="574">
        <v>0</v>
      </c>
      <c r="BV153" s="574">
        <v>0</v>
      </c>
      <c r="BW153" s="574">
        <v>0</v>
      </c>
      <c r="BX153" s="574">
        <v>0</v>
      </c>
      <c r="BY153" s="574">
        <v>0</v>
      </c>
      <c r="BZ153" s="574">
        <v>0</v>
      </c>
      <c r="CA153" s="574">
        <v>0</v>
      </c>
      <c r="CB153" s="574">
        <v>0</v>
      </c>
      <c r="CC153" s="574">
        <v>0</v>
      </c>
      <c r="CD153" s="574">
        <v>0</v>
      </c>
      <c r="CE153" s="574">
        <v>0</v>
      </c>
      <c r="CF153" s="574">
        <v>0</v>
      </c>
      <c r="CG153" s="574">
        <v>0</v>
      </c>
      <c r="CH153" s="574">
        <v>0</v>
      </c>
      <c r="CI153" s="574">
        <v>0</v>
      </c>
      <c r="CJ153" s="574">
        <v>0</v>
      </c>
      <c r="CK153" s="574">
        <v>0</v>
      </c>
      <c r="CL153" s="574">
        <v>0</v>
      </c>
      <c r="CM153" s="574">
        <v>0</v>
      </c>
      <c r="CN153" s="574">
        <v>0</v>
      </c>
      <c r="CO153" s="574">
        <v>0</v>
      </c>
      <c r="CP153" s="574">
        <v>0</v>
      </c>
      <c r="CQ153" s="574">
        <v>0</v>
      </c>
      <c r="CR153" s="574">
        <v>0</v>
      </c>
      <c r="CS153" s="574">
        <v>0</v>
      </c>
      <c r="CT153" s="574">
        <v>0</v>
      </c>
      <c r="CU153" s="574">
        <v>0</v>
      </c>
      <c r="CV153" s="574">
        <v>0</v>
      </c>
      <c r="CW153" s="574">
        <v>0</v>
      </c>
      <c r="CX153" s="574">
        <v>0</v>
      </c>
      <c r="CY153" s="574">
        <v>0</v>
      </c>
      <c r="CZ153" s="574">
        <v>0</v>
      </c>
      <c r="DA153" s="574">
        <v>0</v>
      </c>
      <c r="DB153" s="574">
        <v>0</v>
      </c>
      <c r="DC153" s="574">
        <v>0</v>
      </c>
      <c r="DD153" s="574">
        <v>0</v>
      </c>
      <c r="DE153" s="574">
        <v>0</v>
      </c>
      <c r="DF153" s="574">
        <v>0</v>
      </c>
      <c r="DG153" s="574">
        <v>0</v>
      </c>
      <c r="DH153" s="574">
        <v>0</v>
      </c>
    </row>
    <row r="154" spans="1:112">
      <c r="A154" s="568"/>
      <c r="B154" s="568" t="s">
        <v>1398</v>
      </c>
      <c r="C154" s="575"/>
      <c r="D154" s="568" t="s">
        <v>1274</v>
      </c>
      <c r="E154" s="575" t="s">
        <v>1603</v>
      </c>
      <c r="F154" s="573">
        <v>0.91</v>
      </c>
      <c r="G154" s="574">
        <v>0</v>
      </c>
      <c r="H154" s="574">
        <v>0</v>
      </c>
      <c r="I154" s="574">
        <v>0</v>
      </c>
      <c r="J154" s="574">
        <v>0</v>
      </c>
      <c r="K154" s="574">
        <v>0</v>
      </c>
      <c r="L154" s="574">
        <v>0</v>
      </c>
      <c r="M154" s="574">
        <v>0</v>
      </c>
      <c r="N154" s="574">
        <v>0</v>
      </c>
      <c r="O154" s="574">
        <v>0</v>
      </c>
      <c r="P154" s="574">
        <v>0</v>
      </c>
      <c r="Q154" s="574">
        <v>0</v>
      </c>
      <c r="R154" s="574">
        <v>0</v>
      </c>
      <c r="S154" s="574">
        <v>0</v>
      </c>
      <c r="T154" s="574">
        <v>0</v>
      </c>
      <c r="U154" s="574">
        <v>0</v>
      </c>
      <c r="V154" s="574">
        <v>0</v>
      </c>
      <c r="W154" s="574">
        <v>0</v>
      </c>
      <c r="X154" s="574">
        <v>0</v>
      </c>
      <c r="Y154" s="574">
        <v>0</v>
      </c>
      <c r="Z154" s="574">
        <v>0</v>
      </c>
      <c r="AA154" s="574">
        <v>0</v>
      </c>
      <c r="AB154" s="574">
        <v>0</v>
      </c>
      <c r="AC154" s="574">
        <v>0</v>
      </c>
      <c r="AD154" s="574">
        <v>0</v>
      </c>
      <c r="AE154" s="574">
        <v>0</v>
      </c>
      <c r="AF154" s="574">
        <v>0</v>
      </c>
      <c r="AG154" s="574">
        <v>0</v>
      </c>
      <c r="AH154" s="574">
        <v>0</v>
      </c>
      <c r="AI154" s="574">
        <v>0</v>
      </c>
      <c r="AJ154" s="574">
        <v>0</v>
      </c>
      <c r="AK154" s="574">
        <v>0</v>
      </c>
      <c r="AL154" s="574">
        <v>0</v>
      </c>
      <c r="AM154" s="574">
        <v>0</v>
      </c>
      <c r="AN154" s="574">
        <v>0</v>
      </c>
      <c r="AO154" s="574">
        <v>0</v>
      </c>
      <c r="AP154" s="574">
        <v>0</v>
      </c>
      <c r="AQ154" s="574">
        <v>0</v>
      </c>
      <c r="AR154" s="574">
        <v>0</v>
      </c>
      <c r="AS154" s="574">
        <v>0</v>
      </c>
      <c r="AT154" s="574">
        <v>0</v>
      </c>
      <c r="AU154" s="574">
        <v>0</v>
      </c>
      <c r="AV154" s="574">
        <v>0</v>
      </c>
      <c r="AW154" s="574">
        <v>0.9072</v>
      </c>
      <c r="AX154" s="574">
        <v>0</v>
      </c>
      <c r="AY154" s="574">
        <v>0</v>
      </c>
      <c r="AZ154" s="574">
        <v>0</v>
      </c>
      <c r="BA154" s="574">
        <v>0</v>
      </c>
      <c r="BB154" s="574">
        <v>0.9072</v>
      </c>
      <c r="BC154" s="574">
        <v>0</v>
      </c>
      <c r="BD154" s="574">
        <v>0</v>
      </c>
      <c r="BE154" s="574">
        <v>0</v>
      </c>
      <c r="BF154" s="574">
        <v>0</v>
      </c>
      <c r="BG154" s="574">
        <v>0</v>
      </c>
      <c r="BH154" s="574">
        <v>0</v>
      </c>
      <c r="BI154" s="574">
        <v>0</v>
      </c>
      <c r="BJ154" s="574">
        <v>0</v>
      </c>
      <c r="BK154" s="574">
        <v>0</v>
      </c>
      <c r="BL154" s="574">
        <v>0</v>
      </c>
      <c r="BM154" s="574">
        <v>0</v>
      </c>
      <c r="BN154" s="574">
        <v>0</v>
      </c>
      <c r="BO154" s="574">
        <v>0</v>
      </c>
      <c r="BP154" s="574">
        <v>0</v>
      </c>
      <c r="BQ154" s="574">
        <v>0</v>
      </c>
      <c r="BR154" s="574">
        <v>0</v>
      </c>
      <c r="BS154" s="574">
        <v>0</v>
      </c>
      <c r="BT154" s="574">
        <v>0</v>
      </c>
      <c r="BU154" s="574">
        <v>0</v>
      </c>
      <c r="BV154" s="574">
        <v>0</v>
      </c>
      <c r="BW154" s="574">
        <v>0</v>
      </c>
      <c r="BX154" s="574">
        <v>0</v>
      </c>
      <c r="BY154" s="574">
        <v>0</v>
      </c>
      <c r="BZ154" s="574">
        <v>0</v>
      </c>
      <c r="CA154" s="574">
        <v>0</v>
      </c>
      <c r="CB154" s="574">
        <v>0</v>
      </c>
      <c r="CC154" s="574">
        <v>0</v>
      </c>
      <c r="CD154" s="574">
        <v>0</v>
      </c>
      <c r="CE154" s="574">
        <v>0</v>
      </c>
      <c r="CF154" s="574">
        <v>0</v>
      </c>
      <c r="CG154" s="574">
        <v>0</v>
      </c>
      <c r="CH154" s="574">
        <v>0</v>
      </c>
      <c r="CI154" s="574">
        <v>0</v>
      </c>
      <c r="CJ154" s="574">
        <v>0</v>
      </c>
      <c r="CK154" s="574">
        <v>0</v>
      </c>
      <c r="CL154" s="574">
        <v>0</v>
      </c>
      <c r="CM154" s="574">
        <v>0</v>
      </c>
      <c r="CN154" s="574">
        <v>0</v>
      </c>
      <c r="CO154" s="574">
        <v>0</v>
      </c>
      <c r="CP154" s="574">
        <v>0</v>
      </c>
      <c r="CQ154" s="574">
        <v>0</v>
      </c>
      <c r="CR154" s="574">
        <v>0</v>
      </c>
      <c r="CS154" s="574">
        <v>0</v>
      </c>
      <c r="CT154" s="574">
        <v>0</v>
      </c>
      <c r="CU154" s="574">
        <v>0</v>
      </c>
      <c r="CV154" s="574">
        <v>0</v>
      </c>
      <c r="CW154" s="574">
        <v>0</v>
      </c>
      <c r="CX154" s="574">
        <v>0</v>
      </c>
      <c r="CY154" s="574">
        <v>0</v>
      </c>
      <c r="CZ154" s="574">
        <v>0</v>
      </c>
      <c r="DA154" s="574">
        <v>0</v>
      </c>
      <c r="DB154" s="574">
        <v>0</v>
      </c>
      <c r="DC154" s="574">
        <v>0</v>
      </c>
      <c r="DD154" s="574">
        <v>0</v>
      </c>
      <c r="DE154" s="574">
        <v>0</v>
      </c>
      <c r="DF154" s="574">
        <v>0</v>
      </c>
      <c r="DG154" s="574">
        <v>0</v>
      </c>
      <c r="DH154" s="574">
        <v>0</v>
      </c>
    </row>
    <row r="155" spans="1:112">
      <c r="A155" s="568"/>
      <c r="B155" s="568" t="s">
        <v>1398</v>
      </c>
      <c r="C155" s="575"/>
      <c r="D155" s="568" t="s">
        <v>1278</v>
      </c>
      <c r="E155" s="575" t="s">
        <v>356</v>
      </c>
      <c r="F155" s="573">
        <v>0.21</v>
      </c>
      <c r="G155" s="574">
        <v>0</v>
      </c>
      <c r="H155" s="574">
        <v>0</v>
      </c>
      <c r="I155" s="574">
        <v>0</v>
      </c>
      <c r="J155" s="574">
        <v>0</v>
      </c>
      <c r="K155" s="574">
        <v>0</v>
      </c>
      <c r="L155" s="574">
        <v>0</v>
      </c>
      <c r="M155" s="574">
        <v>0</v>
      </c>
      <c r="N155" s="574">
        <v>0</v>
      </c>
      <c r="O155" s="574">
        <v>0</v>
      </c>
      <c r="P155" s="574">
        <v>0</v>
      </c>
      <c r="Q155" s="574">
        <v>0</v>
      </c>
      <c r="R155" s="574">
        <v>0</v>
      </c>
      <c r="S155" s="574">
        <v>0</v>
      </c>
      <c r="T155" s="574">
        <v>0</v>
      </c>
      <c r="U155" s="574">
        <v>0</v>
      </c>
      <c r="V155" s="574">
        <v>0</v>
      </c>
      <c r="W155" s="574">
        <v>0</v>
      </c>
      <c r="X155" s="574">
        <v>0</v>
      </c>
      <c r="Y155" s="574">
        <v>0</v>
      </c>
      <c r="Z155" s="574">
        <v>0</v>
      </c>
      <c r="AA155" s="574">
        <v>0</v>
      </c>
      <c r="AB155" s="574">
        <v>0</v>
      </c>
      <c r="AC155" s="574">
        <v>0</v>
      </c>
      <c r="AD155" s="574">
        <v>0</v>
      </c>
      <c r="AE155" s="574">
        <v>0</v>
      </c>
      <c r="AF155" s="574">
        <v>0</v>
      </c>
      <c r="AG155" s="574">
        <v>0</v>
      </c>
      <c r="AH155" s="574">
        <v>0</v>
      </c>
      <c r="AI155" s="574">
        <v>0</v>
      </c>
      <c r="AJ155" s="574">
        <v>0</v>
      </c>
      <c r="AK155" s="574">
        <v>0</v>
      </c>
      <c r="AL155" s="574">
        <v>0</v>
      </c>
      <c r="AM155" s="574">
        <v>0</v>
      </c>
      <c r="AN155" s="574">
        <v>0</v>
      </c>
      <c r="AO155" s="574">
        <v>0</v>
      </c>
      <c r="AP155" s="574">
        <v>0</v>
      </c>
      <c r="AQ155" s="574">
        <v>0</v>
      </c>
      <c r="AR155" s="574">
        <v>0</v>
      </c>
      <c r="AS155" s="574">
        <v>0</v>
      </c>
      <c r="AT155" s="574">
        <v>0</v>
      </c>
      <c r="AU155" s="574">
        <v>0</v>
      </c>
      <c r="AV155" s="574">
        <v>0</v>
      </c>
      <c r="AW155" s="574">
        <v>0.2052</v>
      </c>
      <c r="AX155" s="574">
        <v>0</v>
      </c>
      <c r="AY155" s="574">
        <v>0</v>
      </c>
      <c r="AZ155" s="574">
        <v>0</v>
      </c>
      <c r="BA155" s="574">
        <v>0</v>
      </c>
      <c r="BB155" s="574">
        <v>0.2052</v>
      </c>
      <c r="BC155" s="574">
        <v>0</v>
      </c>
      <c r="BD155" s="574">
        <v>0</v>
      </c>
      <c r="BE155" s="574">
        <v>0</v>
      </c>
      <c r="BF155" s="574">
        <v>0</v>
      </c>
      <c r="BG155" s="574">
        <v>0</v>
      </c>
      <c r="BH155" s="574">
        <v>0</v>
      </c>
      <c r="BI155" s="574">
        <v>0</v>
      </c>
      <c r="BJ155" s="574">
        <v>0</v>
      </c>
      <c r="BK155" s="574">
        <v>0</v>
      </c>
      <c r="BL155" s="574">
        <v>0</v>
      </c>
      <c r="BM155" s="574">
        <v>0</v>
      </c>
      <c r="BN155" s="574">
        <v>0</v>
      </c>
      <c r="BO155" s="574">
        <v>0</v>
      </c>
      <c r="BP155" s="574">
        <v>0</v>
      </c>
      <c r="BQ155" s="574">
        <v>0</v>
      </c>
      <c r="BR155" s="574">
        <v>0</v>
      </c>
      <c r="BS155" s="574">
        <v>0</v>
      </c>
      <c r="BT155" s="574">
        <v>0</v>
      </c>
      <c r="BU155" s="574">
        <v>0</v>
      </c>
      <c r="BV155" s="574">
        <v>0</v>
      </c>
      <c r="BW155" s="574">
        <v>0</v>
      </c>
      <c r="BX155" s="574">
        <v>0</v>
      </c>
      <c r="BY155" s="574">
        <v>0</v>
      </c>
      <c r="BZ155" s="574">
        <v>0</v>
      </c>
      <c r="CA155" s="574">
        <v>0</v>
      </c>
      <c r="CB155" s="574">
        <v>0</v>
      </c>
      <c r="CC155" s="574">
        <v>0</v>
      </c>
      <c r="CD155" s="574">
        <v>0</v>
      </c>
      <c r="CE155" s="574">
        <v>0</v>
      </c>
      <c r="CF155" s="574">
        <v>0</v>
      </c>
      <c r="CG155" s="574">
        <v>0</v>
      </c>
      <c r="CH155" s="574">
        <v>0</v>
      </c>
      <c r="CI155" s="574">
        <v>0</v>
      </c>
      <c r="CJ155" s="574">
        <v>0</v>
      </c>
      <c r="CK155" s="574">
        <v>0</v>
      </c>
      <c r="CL155" s="574">
        <v>0</v>
      </c>
      <c r="CM155" s="574">
        <v>0</v>
      </c>
      <c r="CN155" s="574">
        <v>0</v>
      </c>
      <c r="CO155" s="574">
        <v>0</v>
      </c>
      <c r="CP155" s="574">
        <v>0</v>
      </c>
      <c r="CQ155" s="574">
        <v>0</v>
      </c>
      <c r="CR155" s="574">
        <v>0</v>
      </c>
      <c r="CS155" s="574">
        <v>0</v>
      </c>
      <c r="CT155" s="574">
        <v>0</v>
      </c>
      <c r="CU155" s="574">
        <v>0</v>
      </c>
      <c r="CV155" s="574">
        <v>0</v>
      </c>
      <c r="CW155" s="574">
        <v>0</v>
      </c>
      <c r="CX155" s="574">
        <v>0</v>
      </c>
      <c r="CY155" s="574">
        <v>0</v>
      </c>
      <c r="CZ155" s="574">
        <v>0</v>
      </c>
      <c r="DA155" s="574">
        <v>0</v>
      </c>
      <c r="DB155" s="574">
        <v>0</v>
      </c>
      <c r="DC155" s="574">
        <v>0</v>
      </c>
      <c r="DD155" s="574">
        <v>0</v>
      </c>
      <c r="DE155" s="574">
        <v>0</v>
      </c>
      <c r="DF155" s="574">
        <v>0</v>
      </c>
      <c r="DG155" s="574">
        <v>0</v>
      </c>
      <c r="DH155" s="574">
        <v>0</v>
      </c>
    </row>
    <row r="156" spans="1:112">
      <c r="A156" s="568"/>
      <c r="B156" s="568" t="s">
        <v>1398</v>
      </c>
      <c r="C156" s="575"/>
      <c r="D156" s="568" t="s">
        <v>1368</v>
      </c>
      <c r="E156" s="575" t="s">
        <v>1608</v>
      </c>
      <c r="F156" s="573">
        <v>51.52</v>
      </c>
      <c r="G156" s="574">
        <v>0</v>
      </c>
      <c r="H156" s="574">
        <v>0</v>
      </c>
      <c r="I156" s="574">
        <v>0</v>
      </c>
      <c r="J156" s="574">
        <v>0</v>
      </c>
      <c r="K156" s="574">
        <v>0</v>
      </c>
      <c r="L156" s="574">
        <v>0</v>
      </c>
      <c r="M156" s="574">
        <v>0</v>
      </c>
      <c r="N156" s="574">
        <v>0</v>
      </c>
      <c r="O156" s="574">
        <v>0</v>
      </c>
      <c r="P156" s="574">
        <v>0</v>
      </c>
      <c r="Q156" s="574">
        <v>0</v>
      </c>
      <c r="R156" s="574">
        <v>0</v>
      </c>
      <c r="S156" s="574">
        <v>0</v>
      </c>
      <c r="T156" s="574">
        <v>0</v>
      </c>
      <c r="U156" s="574">
        <v>5.8</v>
      </c>
      <c r="V156" s="574">
        <v>5.8</v>
      </c>
      <c r="W156" s="574">
        <v>0</v>
      </c>
      <c r="X156" s="574">
        <v>0</v>
      </c>
      <c r="Y156" s="574">
        <v>0</v>
      </c>
      <c r="Z156" s="574">
        <v>0</v>
      </c>
      <c r="AA156" s="574">
        <v>0</v>
      </c>
      <c r="AB156" s="574">
        <v>0</v>
      </c>
      <c r="AC156" s="574">
        <v>0</v>
      </c>
      <c r="AD156" s="574">
        <v>0</v>
      </c>
      <c r="AE156" s="574">
        <v>0</v>
      </c>
      <c r="AF156" s="574">
        <v>0</v>
      </c>
      <c r="AG156" s="574">
        <v>0</v>
      </c>
      <c r="AH156" s="574">
        <v>0</v>
      </c>
      <c r="AI156" s="574">
        <v>0</v>
      </c>
      <c r="AJ156" s="574">
        <v>0</v>
      </c>
      <c r="AK156" s="574">
        <v>0</v>
      </c>
      <c r="AL156" s="574">
        <v>0</v>
      </c>
      <c r="AM156" s="574">
        <v>0</v>
      </c>
      <c r="AN156" s="574">
        <v>0</v>
      </c>
      <c r="AO156" s="574">
        <v>0</v>
      </c>
      <c r="AP156" s="574">
        <v>0</v>
      </c>
      <c r="AQ156" s="574">
        <v>0</v>
      </c>
      <c r="AR156" s="574">
        <v>0</v>
      </c>
      <c r="AS156" s="574">
        <v>0</v>
      </c>
      <c r="AT156" s="574">
        <v>0</v>
      </c>
      <c r="AU156" s="574">
        <v>0</v>
      </c>
      <c r="AV156" s="574">
        <v>0</v>
      </c>
      <c r="AW156" s="574">
        <v>45.72</v>
      </c>
      <c r="AX156" s="574">
        <v>0</v>
      </c>
      <c r="AY156" s="574">
        <v>0</v>
      </c>
      <c r="AZ156" s="574">
        <v>0</v>
      </c>
      <c r="BA156" s="574">
        <v>0</v>
      </c>
      <c r="BB156" s="574">
        <v>45.72</v>
      </c>
      <c r="BC156" s="574">
        <v>0</v>
      </c>
      <c r="BD156" s="574">
        <v>0</v>
      </c>
      <c r="BE156" s="574">
        <v>0</v>
      </c>
      <c r="BF156" s="574">
        <v>0</v>
      </c>
      <c r="BG156" s="574">
        <v>0</v>
      </c>
      <c r="BH156" s="574">
        <v>0</v>
      </c>
      <c r="BI156" s="574">
        <v>0</v>
      </c>
      <c r="BJ156" s="574">
        <v>0</v>
      </c>
      <c r="BK156" s="574">
        <v>0</v>
      </c>
      <c r="BL156" s="574">
        <v>0</v>
      </c>
      <c r="BM156" s="574">
        <v>0</v>
      </c>
      <c r="BN156" s="574">
        <v>0</v>
      </c>
      <c r="BO156" s="574">
        <v>0</v>
      </c>
      <c r="BP156" s="574">
        <v>0</v>
      </c>
      <c r="BQ156" s="574">
        <v>0</v>
      </c>
      <c r="BR156" s="574">
        <v>0</v>
      </c>
      <c r="BS156" s="574">
        <v>0</v>
      </c>
      <c r="BT156" s="574">
        <v>0</v>
      </c>
      <c r="BU156" s="574">
        <v>0</v>
      </c>
      <c r="BV156" s="574">
        <v>0</v>
      </c>
      <c r="BW156" s="574">
        <v>0</v>
      </c>
      <c r="BX156" s="574">
        <v>0</v>
      </c>
      <c r="BY156" s="574">
        <v>0</v>
      </c>
      <c r="BZ156" s="574">
        <v>0</v>
      </c>
      <c r="CA156" s="574">
        <v>0</v>
      </c>
      <c r="CB156" s="574">
        <v>0</v>
      </c>
      <c r="CC156" s="574">
        <v>0</v>
      </c>
      <c r="CD156" s="574">
        <v>0</v>
      </c>
      <c r="CE156" s="574">
        <v>0</v>
      </c>
      <c r="CF156" s="574">
        <v>0</v>
      </c>
      <c r="CG156" s="574">
        <v>0</v>
      </c>
      <c r="CH156" s="574">
        <v>0</v>
      </c>
      <c r="CI156" s="574">
        <v>0</v>
      </c>
      <c r="CJ156" s="574">
        <v>0</v>
      </c>
      <c r="CK156" s="574">
        <v>0</v>
      </c>
      <c r="CL156" s="574">
        <v>0</v>
      </c>
      <c r="CM156" s="574">
        <v>0</v>
      </c>
      <c r="CN156" s="574">
        <v>0</v>
      </c>
      <c r="CO156" s="574">
        <v>0</v>
      </c>
      <c r="CP156" s="574">
        <v>0</v>
      </c>
      <c r="CQ156" s="574">
        <v>0</v>
      </c>
      <c r="CR156" s="574">
        <v>0</v>
      </c>
      <c r="CS156" s="574">
        <v>0</v>
      </c>
      <c r="CT156" s="574">
        <v>0</v>
      </c>
      <c r="CU156" s="574">
        <v>0</v>
      </c>
      <c r="CV156" s="574">
        <v>0</v>
      </c>
      <c r="CW156" s="574">
        <v>0</v>
      </c>
      <c r="CX156" s="574">
        <v>0</v>
      </c>
      <c r="CY156" s="574">
        <v>0</v>
      </c>
      <c r="CZ156" s="574">
        <v>0</v>
      </c>
      <c r="DA156" s="574">
        <v>0</v>
      </c>
      <c r="DB156" s="574">
        <v>0</v>
      </c>
      <c r="DC156" s="574">
        <v>0</v>
      </c>
      <c r="DD156" s="574">
        <v>0</v>
      </c>
      <c r="DE156" s="574">
        <v>0</v>
      </c>
      <c r="DF156" s="574">
        <v>0</v>
      </c>
      <c r="DG156" s="574">
        <v>0</v>
      </c>
      <c r="DH156" s="574">
        <v>0</v>
      </c>
    </row>
    <row r="157" spans="1:112">
      <c r="A157" s="568" t="s">
        <v>1331</v>
      </c>
      <c r="B157" s="568" t="s">
        <v>1400</v>
      </c>
      <c r="C157" s="575" t="s">
        <v>1401</v>
      </c>
      <c r="D157" s="568"/>
      <c r="E157" s="575"/>
      <c r="F157" s="573">
        <v>17.89</v>
      </c>
      <c r="G157" s="574">
        <v>16.29814</v>
      </c>
      <c r="H157" s="574">
        <v>3.1548</v>
      </c>
      <c r="I157" s="574">
        <v>6.6864</v>
      </c>
      <c r="J157" s="574">
        <v>2.6629</v>
      </c>
      <c r="K157" s="574">
        <v>0</v>
      </c>
      <c r="L157" s="574">
        <v>0</v>
      </c>
      <c r="M157" s="574">
        <v>1.66824</v>
      </c>
      <c r="N157" s="574">
        <v>0</v>
      </c>
      <c r="O157" s="574">
        <v>0.750708</v>
      </c>
      <c r="P157" s="574">
        <v>0</v>
      </c>
      <c r="Q157" s="574">
        <v>0.0405</v>
      </c>
      <c r="R157" s="574">
        <v>1.000944</v>
      </c>
      <c r="S157" s="574">
        <v>0</v>
      </c>
      <c r="T157" s="574">
        <v>0</v>
      </c>
      <c r="U157" s="574">
        <v>1.587024</v>
      </c>
      <c r="V157" s="574">
        <v>0.1</v>
      </c>
      <c r="W157" s="574">
        <v>0.05</v>
      </c>
      <c r="X157" s="574">
        <v>0</v>
      </c>
      <c r="Y157" s="574">
        <v>0</v>
      </c>
      <c r="Z157" s="574">
        <v>0</v>
      </c>
      <c r="AA157" s="574">
        <v>0</v>
      </c>
      <c r="AB157" s="574">
        <v>0</v>
      </c>
      <c r="AC157" s="574">
        <v>0</v>
      </c>
      <c r="AD157" s="574">
        <v>0</v>
      </c>
      <c r="AE157" s="574">
        <v>0</v>
      </c>
      <c r="AF157" s="574">
        <v>0</v>
      </c>
      <c r="AG157" s="574">
        <v>0</v>
      </c>
      <c r="AH157" s="574">
        <v>0</v>
      </c>
      <c r="AI157" s="574">
        <v>0.15</v>
      </c>
      <c r="AJ157" s="574">
        <v>0.15</v>
      </c>
      <c r="AK157" s="574">
        <v>0</v>
      </c>
      <c r="AL157" s="574">
        <v>0</v>
      </c>
      <c r="AM157" s="574">
        <v>0</v>
      </c>
      <c r="AN157" s="574">
        <v>0</v>
      </c>
      <c r="AO157" s="574">
        <v>0</v>
      </c>
      <c r="AP157" s="574">
        <v>0</v>
      </c>
      <c r="AQ157" s="574">
        <v>0.147024</v>
      </c>
      <c r="AR157" s="574">
        <v>0</v>
      </c>
      <c r="AS157" s="574">
        <v>0</v>
      </c>
      <c r="AT157" s="574">
        <v>0.99</v>
      </c>
      <c r="AU157" s="574">
        <v>0</v>
      </c>
      <c r="AV157" s="574">
        <v>0</v>
      </c>
      <c r="AW157" s="574">
        <v>0</v>
      </c>
      <c r="AX157" s="574">
        <v>0</v>
      </c>
      <c r="AY157" s="574">
        <v>0</v>
      </c>
      <c r="AZ157" s="574">
        <v>0</v>
      </c>
      <c r="BA157" s="574">
        <v>0</v>
      </c>
      <c r="BB157" s="574">
        <v>0</v>
      </c>
      <c r="BC157" s="574">
        <v>0</v>
      </c>
      <c r="BD157" s="574">
        <v>0</v>
      </c>
      <c r="BE157" s="574">
        <v>0</v>
      </c>
      <c r="BF157" s="574">
        <v>0</v>
      </c>
      <c r="BG157" s="574">
        <v>0</v>
      </c>
      <c r="BH157" s="574">
        <v>0</v>
      </c>
      <c r="BI157" s="574">
        <v>0</v>
      </c>
      <c r="BJ157" s="574">
        <v>0</v>
      </c>
      <c r="BK157" s="574">
        <v>0</v>
      </c>
      <c r="BL157" s="574">
        <v>0</v>
      </c>
      <c r="BM157" s="574">
        <v>0</v>
      </c>
      <c r="BN157" s="574">
        <v>0</v>
      </c>
      <c r="BO157" s="574">
        <v>0</v>
      </c>
      <c r="BP157" s="574">
        <v>0</v>
      </c>
      <c r="BQ157" s="574">
        <v>0</v>
      </c>
      <c r="BR157" s="574">
        <v>0</v>
      </c>
      <c r="BS157" s="574">
        <v>0</v>
      </c>
      <c r="BT157" s="574">
        <v>0</v>
      </c>
      <c r="BU157" s="574">
        <v>0</v>
      </c>
      <c r="BV157" s="574">
        <v>0</v>
      </c>
      <c r="BW157" s="574">
        <v>0</v>
      </c>
      <c r="BX157" s="574">
        <v>0</v>
      </c>
      <c r="BY157" s="574">
        <v>0</v>
      </c>
      <c r="BZ157" s="574">
        <v>0</v>
      </c>
      <c r="CA157" s="574">
        <v>0</v>
      </c>
      <c r="CB157" s="574">
        <v>0</v>
      </c>
      <c r="CC157" s="574">
        <v>0</v>
      </c>
      <c r="CD157" s="574">
        <v>0</v>
      </c>
      <c r="CE157" s="574">
        <v>0</v>
      </c>
      <c r="CF157" s="574">
        <v>0</v>
      </c>
      <c r="CG157" s="574">
        <v>0</v>
      </c>
      <c r="CH157" s="574">
        <v>0</v>
      </c>
      <c r="CI157" s="574">
        <v>0</v>
      </c>
      <c r="CJ157" s="574">
        <v>0</v>
      </c>
      <c r="CK157" s="574">
        <v>0</v>
      </c>
      <c r="CL157" s="574">
        <v>0</v>
      </c>
      <c r="CM157" s="574">
        <v>0</v>
      </c>
      <c r="CN157" s="574">
        <v>0</v>
      </c>
      <c r="CO157" s="574">
        <v>0</v>
      </c>
      <c r="CP157" s="574">
        <v>0</v>
      </c>
      <c r="CQ157" s="574">
        <v>0</v>
      </c>
      <c r="CR157" s="574">
        <v>0</v>
      </c>
      <c r="CS157" s="574">
        <v>0</v>
      </c>
      <c r="CT157" s="574">
        <v>0</v>
      </c>
      <c r="CU157" s="574">
        <v>0</v>
      </c>
      <c r="CV157" s="574">
        <v>0</v>
      </c>
      <c r="CW157" s="574">
        <v>0</v>
      </c>
      <c r="CX157" s="574">
        <v>0</v>
      </c>
      <c r="CY157" s="574">
        <v>0</v>
      </c>
      <c r="CZ157" s="574">
        <v>0</v>
      </c>
      <c r="DA157" s="574">
        <v>0</v>
      </c>
      <c r="DB157" s="574">
        <v>0</v>
      </c>
      <c r="DC157" s="574">
        <v>0</v>
      </c>
      <c r="DD157" s="574">
        <v>0</v>
      </c>
      <c r="DE157" s="574">
        <v>0</v>
      </c>
      <c r="DF157" s="574">
        <v>0</v>
      </c>
      <c r="DG157" s="574">
        <v>0</v>
      </c>
      <c r="DH157" s="574">
        <v>0</v>
      </c>
    </row>
    <row r="158" spans="1:112">
      <c r="A158" s="568"/>
      <c r="B158" s="568" t="s">
        <v>1400</v>
      </c>
      <c r="C158" s="575"/>
      <c r="D158" s="568" t="s">
        <v>1404</v>
      </c>
      <c r="E158" s="575" t="s">
        <v>1601</v>
      </c>
      <c r="F158" s="573">
        <v>14.09</v>
      </c>
      <c r="G158" s="574">
        <v>12.5041</v>
      </c>
      <c r="H158" s="574">
        <v>3.1548</v>
      </c>
      <c r="I158" s="574">
        <v>6.6864</v>
      </c>
      <c r="J158" s="574">
        <v>2.6629</v>
      </c>
      <c r="K158" s="574">
        <v>0</v>
      </c>
      <c r="L158" s="574">
        <v>0</v>
      </c>
      <c r="M158" s="574">
        <v>0</v>
      </c>
      <c r="N158" s="574">
        <v>0</v>
      </c>
      <c r="O158" s="574">
        <v>0</v>
      </c>
      <c r="P158" s="574">
        <v>0</v>
      </c>
      <c r="Q158" s="574">
        <v>0</v>
      </c>
      <c r="R158" s="574">
        <v>0</v>
      </c>
      <c r="S158" s="574">
        <v>0</v>
      </c>
      <c r="T158" s="574">
        <v>0</v>
      </c>
      <c r="U158" s="574">
        <v>1.587024</v>
      </c>
      <c r="V158" s="574">
        <v>0.1</v>
      </c>
      <c r="W158" s="574">
        <v>0.05</v>
      </c>
      <c r="X158" s="574">
        <v>0</v>
      </c>
      <c r="Y158" s="574">
        <v>0</v>
      </c>
      <c r="Z158" s="574">
        <v>0</v>
      </c>
      <c r="AA158" s="574">
        <v>0</v>
      </c>
      <c r="AB158" s="574">
        <v>0</v>
      </c>
      <c r="AC158" s="574">
        <v>0</v>
      </c>
      <c r="AD158" s="574">
        <v>0</v>
      </c>
      <c r="AE158" s="574">
        <v>0</v>
      </c>
      <c r="AF158" s="574">
        <v>0</v>
      </c>
      <c r="AG158" s="574">
        <v>0</v>
      </c>
      <c r="AH158" s="574">
        <v>0</v>
      </c>
      <c r="AI158" s="574">
        <v>0.15</v>
      </c>
      <c r="AJ158" s="574">
        <v>0.15</v>
      </c>
      <c r="AK158" s="574">
        <v>0</v>
      </c>
      <c r="AL158" s="574">
        <v>0</v>
      </c>
      <c r="AM158" s="574">
        <v>0</v>
      </c>
      <c r="AN158" s="574">
        <v>0</v>
      </c>
      <c r="AO158" s="574">
        <v>0</v>
      </c>
      <c r="AP158" s="574">
        <v>0</v>
      </c>
      <c r="AQ158" s="574">
        <v>0.147024</v>
      </c>
      <c r="AR158" s="574">
        <v>0</v>
      </c>
      <c r="AS158" s="574">
        <v>0</v>
      </c>
      <c r="AT158" s="574">
        <v>0.99</v>
      </c>
      <c r="AU158" s="574">
        <v>0</v>
      </c>
      <c r="AV158" s="574">
        <v>0</v>
      </c>
      <c r="AW158" s="574">
        <v>0</v>
      </c>
      <c r="AX158" s="574">
        <v>0</v>
      </c>
      <c r="AY158" s="574">
        <v>0</v>
      </c>
      <c r="AZ158" s="574">
        <v>0</v>
      </c>
      <c r="BA158" s="574">
        <v>0</v>
      </c>
      <c r="BB158" s="574">
        <v>0</v>
      </c>
      <c r="BC158" s="574">
        <v>0</v>
      </c>
      <c r="BD158" s="574">
        <v>0</v>
      </c>
      <c r="BE158" s="574">
        <v>0</v>
      </c>
      <c r="BF158" s="574">
        <v>0</v>
      </c>
      <c r="BG158" s="574">
        <v>0</v>
      </c>
      <c r="BH158" s="574">
        <v>0</v>
      </c>
      <c r="BI158" s="574">
        <v>0</v>
      </c>
      <c r="BJ158" s="574">
        <v>0</v>
      </c>
      <c r="BK158" s="574">
        <v>0</v>
      </c>
      <c r="BL158" s="574">
        <v>0</v>
      </c>
      <c r="BM158" s="574">
        <v>0</v>
      </c>
      <c r="BN158" s="574">
        <v>0</v>
      </c>
      <c r="BO158" s="574">
        <v>0</v>
      </c>
      <c r="BP158" s="574">
        <v>0</v>
      </c>
      <c r="BQ158" s="574">
        <v>0</v>
      </c>
      <c r="BR158" s="574">
        <v>0</v>
      </c>
      <c r="BS158" s="574">
        <v>0</v>
      </c>
      <c r="BT158" s="574">
        <v>0</v>
      </c>
      <c r="BU158" s="574">
        <v>0</v>
      </c>
      <c r="BV158" s="574">
        <v>0</v>
      </c>
      <c r="BW158" s="574">
        <v>0</v>
      </c>
      <c r="BX158" s="574">
        <v>0</v>
      </c>
      <c r="BY158" s="574">
        <v>0</v>
      </c>
      <c r="BZ158" s="574">
        <v>0</v>
      </c>
      <c r="CA158" s="574">
        <v>0</v>
      </c>
      <c r="CB158" s="574">
        <v>0</v>
      </c>
      <c r="CC158" s="574">
        <v>0</v>
      </c>
      <c r="CD158" s="574">
        <v>0</v>
      </c>
      <c r="CE158" s="574">
        <v>0</v>
      </c>
      <c r="CF158" s="574">
        <v>0</v>
      </c>
      <c r="CG158" s="574">
        <v>0</v>
      </c>
      <c r="CH158" s="574">
        <v>0</v>
      </c>
      <c r="CI158" s="574">
        <v>0</v>
      </c>
      <c r="CJ158" s="574">
        <v>0</v>
      </c>
      <c r="CK158" s="574">
        <v>0</v>
      </c>
      <c r="CL158" s="574">
        <v>0</v>
      </c>
      <c r="CM158" s="574">
        <v>0</v>
      </c>
      <c r="CN158" s="574">
        <v>0</v>
      </c>
      <c r="CO158" s="574">
        <v>0</v>
      </c>
      <c r="CP158" s="574">
        <v>0</v>
      </c>
      <c r="CQ158" s="574">
        <v>0</v>
      </c>
      <c r="CR158" s="574">
        <v>0</v>
      </c>
      <c r="CS158" s="574">
        <v>0</v>
      </c>
      <c r="CT158" s="574">
        <v>0</v>
      </c>
      <c r="CU158" s="574">
        <v>0</v>
      </c>
      <c r="CV158" s="574">
        <v>0</v>
      </c>
      <c r="CW158" s="574">
        <v>0</v>
      </c>
      <c r="CX158" s="574">
        <v>0</v>
      </c>
      <c r="CY158" s="574">
        <v>0</v>
      </c>
      <c r="CZ158" s="574">
        <v>0</v>
      </c>
      <c r="DA158" s="574">
        <v>0</v>
      </c>
      <c r="DB158" s="574">
        <v>0</v>
      </c>
      <c r="DC158" s="574">
        <v>0</v>
      </c>
      <c r="DD158" s="574">
        <v>0</v>
      </c>
      <c r="DE158" s="574">
        <v>0</v>
      </c>
      <c r="DF158" s="574">
        <v>0</v>
      </c>
      <c r="DG158" s="574">
        <v>0</v>
      </c>
      <c r="DH158" s="574">
        <v>0</v>
      </c>
    </row>
    <row r="159" spans="1:112">
      <c r="A159" s="568"/>
      <c r="B159" s="568" t="s">
        <v>1400</v>
      </c>
      <c r="C159" s="575"/>
      <c r="D159" s="568" t="s">
        <v>1274</v>
      </c>
      <c r="E159" s="575" t="s">
        <v>1603</v>
      </c>
      <c r="F159" s="573">
        <v>1.67</v>
      </c>
      <c r="G159" s="574">
        <v>1.66824</v>
      </c>
      <c r="H159" s="574">
        <v>0</v>
      </c>
      <c r="I159" s="574">
        <v>0</v>
      </c>
      <c r="J159" s="574">
        <v>0</v>
      </c>
      <c r="K159" s="574">
        <v>0</v>
      </c>
      <c r="L159" s="574">
        <v>0</v>
      </c>
      <c r="M159" s="574">
        <v>1.66824</v>
      </c>
      <c r="N159" s="574">
        <v>0</v>
      </c>
      <c r="O159" s="574">
        <v>0</v>
      </c>
      <c r="P159" s="574">
        <v>0</v>
      </c>
      <c r="Q159" s="574">
        <v>0</v>
      </c>
      <c r="R159" s="574">
        <v>0</v>
      </c>
      <c r="S159" s="574">
        <v>0</v>
      </c>
      <c r="T159" s="574">
        <v>0</v>
      </c>
      <c r="U159" s="574">
        <v>0</v>
      </c>
      <c r="V159" s="574">
        <v>0</v>
      </c>
      <c r="W159" s="574">
        <v>0</v>
      </c>
      <c r="X159" s="574">
        <v>0</v>
      </c>
      <c r="Y159" s="574">
        <v>0</v>
      </c>
      <c r="Z159" s="574">
        <v>0</v>
      </c>
      <c r="AA159" s="574">
        <v>0</v>
      </c>
      <c r="AB159" s="574">
        <v>0</v>
      </c>
      <c r="AC159" s="574">
        <v>0</v>
      </c>
      <c r="AD159" s="574">
        <v>0</v>
      </c>
      <c r="AE159" s="574">
        <v>0</v>
      </c>
      <c r="AF159" s="574">
        <v>0</v>
      </c>
      <c r="AG159" s="574">
        <v>0</v>
      </c>
      <c r="AH159" s="574">
        <v>0</v>
      </c>
      <c r="AI159" s="574">
        <v>0</v>
      </c>
      <c r="AJ159" s="574">
        <v>0</v>
      </c>
      <c r="AK159" s="574">
        <v>0</v>
      </c>
      <c r="AL159" s="574">
        <v>0</v>
      </c>
      <c r="AM159" s="574">
        <v>0</v>
      </c>
      <c r="AN159" s="574">
        <v>0</v>
      </c>
      <c r="AO159" s="574">
        <v>0</v>
      </c>
      <c r="AP159" s="574">
        <v>0</v>
      </c>
      <c r="AQ159" s="574">
        <v>0</v>
      </c>
      <c r="AR159" s="574">
        <v>0</v>
      </c>
      <c r="AS159" s="574">
        <v>0</v>
      </c>
      <c r="AT159" s="574">
        <v>0</v>
      </c>
      <c r="AU159" s="574">
        <v>0</v>
      </c>
      <c r="AV159" s="574">
        <v>0</v>
      </c>
      <c r="AW159" s="574">
        <v>0</v>
      </c>
      <c r="AX159" s="574">
        <v>0</v>
      </c>
      <c r="AY159" s="574">
        <v>0</v>
      </c>
      <c r="AZ159" s="574">
        <v>0</v>
      </c>
      <c r="BA159" s="574">
        <v>0</v>
      </c>
      <c r="BB159" s="574">
        <v>0</v>
      </c>
      <c r="BC159" s="574">
        <v>0</v>
      </c>
      <c r="BD159" s="574">
        <v>0</v>
      </c>
      <c r="BE159" s="574">
        <v>0</v>
      </c>
      <c r="BF159" s="574">
        <v>0</v>
      </c>
      <c r="BG159" s="574">
        <v>0</v>
      </c>
      <c r="BH159" s="574">
        <v>0</v>
      </c>
      <c r="BI159" s="574">
        <v>0</v>
      </c>
      <c r="BJ159" s="574">
        <v>0</v>
      </c>
      <c r="BK159" s="574">
        <v>0</v>
      </c>
      <c r="BL159" s="574">
        <v>0</v>
      </c>
      <c r="BM159" s="574">
        <v>0</v>
      </c>
      <c r="BN159" s="574">
        <v>0</v>
      </c>
      <c r="BO159" s="574">
        <v>0</v>
      </c>
      <c r="BP159" s="574">
        <v>0</v>
      </c>
      <c r="BQ159" s="574">
        <v>0</v>
      </c>
      <c r="BR159" s="574">
        <v>0</v>
      </c>
      <c r="BS159" s="574">
        <v>0</v>
      </c>
      <c r="BT159" s="574">
        <v>0</v>
      </c>
      <c r="BU159" s="574">
        <v>0</v>
      </c>
      <c r="BV159" s="574">
        <v>0</v>
      </c>
      <c r="BW159" s="574">
        <v>0</v>
      </c>
      <c r="BX159" s="574">
        <v>0</v>
      </c>
      <c r="BY159" s="574">
        <v>0</v>
      </c>
      <c r="BZ159" s="574">
        <v>0</v>
      </c>
      <c r="CA159" s="574">
        <v>0</v>
      </c>
      <c r="CB159" s="574">
        <v>0</v>
      </c>
      <c r="CC159" s="574">
        <v>0</v>
      </c>
      <c r="CD159" s="574">
        <v>0</v>
      </c>
      <c r="CE159" s="574">
        <v>0</v>
      </c>
      <c r="CF159" s="574">
        <v>0</v>
      </c>
      <c r="CG159" s="574">
        <v>0</v>
      </c>
      <c r="CH159" s="574">
        <v>0</v>
      </c>
      <c r="CI159" s="574">
        <v>0</v>
      </c>
      <c r="CJ159" s="574">
        <v>0</v>
      </c>
      <c r="CK159" s="574">
        <v>0</v>
      </c>
      <c r="CL159" s="574">
        <v>0</v>
      </c>
      <c r="CM159" s="574">
        <v>0</v>
      </c>
      <c r="CN159" s="574">
        <v>0</v>
      </c>
      <c r="CO159" s="574">
        <v>0</v>
      </c>
      <c r="CP159" s="574">
        <v>0</v>
      </c>
      <c r="CQ159" s="574">
        <v>0</v>
      </c>
      <c r="CR159" s="574">
        <v>0</v>
      </c>
      <c r="CS159" s="574">
        <v>0</v>
      </c>
      <c r="CT159" s="574">
        <v>0</v>
      </c>
      <c r="CU159" s="574">
        <v>0</v>
      </c>
      <c r="CV159" s="574">
        <v>0</v>
      </c>
      <c r="CW159" s="574">
        <v>0</v>
      </c>
      <c r="CX159" s="574">
        <v>0</v>
      </c>
      <c r="CY159" s="574">
        <v>0</v>
      </c>
      <c r="CZ159" s="574">
        <v>0</v>
      </c>
      <c r="DA159" s="574">
        <v>0</v>
      </c>
      <c r="DB159" s="574">
        <v>0</v>
      </c>
      <c r="DC159" s="574">
        <v>0</v>
      </c>
      <c r="DD159" s="574">
        <v>0</v>
      </c>
      <c r="DE159" s="574">
        <v>0</v>
      </c>
      <c r="DF159" s="574">
        <v>0</v>
      </c>
      <c r="DG159" s="574">
        <v>0</v>
      </c>
      <c r="DH159" s="574">
        <v>0</v>
      </c>
    </row>
    <row r="160" spans="1:112">
      <c r="A160" s="568"/>
      <c r="B160" s="568" t="s">
        <v>1400</v>
      </c>
      <c r="C160" s="575"/>
      <c r="D160" s="568" t="s">
        <v>1278</v>
      </c>
      <c r="E160" s="575" t="s">
        <v>356</v>
      </c>
      <c r="F160" s="573">
        <v>0.79</v>
      </c>
      <c r="G160" s="574">
        <v>0.791208</v>
      </c>
      <c r="H160" s="574">
        <v>0</v>
      </c>
      <c r="I160" s="574">
        <v>0</v>
      </c>
      <c r="J160" s="574">
        <v>0</v>
      </c>
      <c r="K160" s="574">
        <v>0</v>
      </c>
      <c r="L160" s="574">
        <v>0</v>
      </c>
      <c r="M160" s="574">
        <v>0</v>
      </c>
      <c r="N160" s="574">
        <v>0</v>
      </c>
      <c r="O160" s="574">
        <v>0.750708</v>
      </c>
      <c r="P160" s="574">
        <v>0</v>
      </c>
      <c r="Q160" s="574">
        <v>0.0405</v>
      </c>
      <c r="R160" s="574">
        <v>0</v>
      </c>
      <c r="S160" s="574">
        <v>0</v>
      </c>
      <c r="T160" s="574">
        <v>0</v>
      </c>
      <c r="U160" s="574">
        <v>0</v>
      </c>
      <c r="V160" s="574">
        <v>0</v>
      </c>
      <c r="W160" s="574">
        <v>0</v>
      </c>
      <c r="X160" s="574">
        <v>0</v>
      </c>
      <c r="Y160" s="574">
        <v>0</v>
      </c>
      <c r="Z160" s="574">
        <v>0</v>
      </c>
      <c r="AA160" s="574">
        <v>0</v>
      </c>
      <c r="AB160" s="574">
        <v>0</v>
      </c>
      <c r="AC160" s="574">
        <v>0</v>
      </c>
      <c r="AD160" s="574">
        <v>0</v>
      </c>
      <c r="AE160" s="574">
        <v>0</v>
      </c>
      <c r="AF160" s="574">
        <v>0</v>
      </c>
      <c r="AG160" s="574">
        <v>0</v>
      </c>
      <c r="AH160" s="574">
        <v>0</v>
      </c>
      <c r="AI160" s="574">
        <v>0</v>
      </c>
      <c r="AJ160" s="574">
        <v>0</v>
      </c>
      <c r="AK160" s="574">
        <v>0</v>
      </c>
      <c r="AL160" s="574">
        <v>0</v>
      </c>
      <c r="AM160" s="574">
        <v>0</v>
      </c>
      <c r="AN160" s="574">
        <v>0</v>
      </c>
      <c r="AO160" s="574">
        <v>0</v>
      </c>
      <c r="AP160" s="574">
        <v>0</v>
      </c>
      <c r="AQ160" s="574">
        <v>0</v>
      </c>
      <c r="AR160" s="574">
        <v>0</v>
      </c>
      <c r="AS160" s="574">
        <v>0</v>
      </c>
      <c r="AT160" s="574">
        <v>0</v>
      </c>
      <c r="AU160" s="574">
        <v>0</v>
      </c>
      <c r="AV160" s="574">
        <v>0</v>
      </c>
      <c r="AW160" s="574">
        <v>0</v>
      </c>
      <c r="AX160" s="574">
        <v>0</v>
      </c>
      <c r="AY160" s="574">
        <v>0</v>
      </c>
      <c r="AZ160" s="574">
        <v>0</v>
      </c>
      <c r="BA160" s="574">
        <v>0</v>
      </c>
      <c r="BB160" s="574">
        <v>0</v>
      </c>
      <c r="BC160" s="574">
        <v>0</v>
      </c>
      <c r="BD160" s="574">
        <v>0</v>
      </c>
      <c r="BE160" s="574">
        <v>0</v>
      </c>
      <c r="BF160" s="574">
        <v>0</v>
      </c>
      <c r="BG160" s="574">
        <v>0</v>
      </c>
      <c r="BH160" s="574">
        <v>0</v>
      </c>
      <c r="BI160" s="574">
        <v>0</v>
      </c>
      <c r="BJ160" s="574">
        <v>0</v>
      </c>
      <c r="BK160" s="574">
        <v>0</v>
      </c>
      <c r="BL160" s="574">
        <v>0</v>
      </c>
      <c r="BM160" s="574">
        <v>0</v>
      </c>
      <c r="BN160" s="574">
        <v>0</v>
      </c>
      <c r="BO160" s="574">
        <v>0</v>
      </c>
      <c r="BP160" s="574">
        <v>0</v>
      </c>
      <c r="BQ160" s="574">
        <v>0</v>
      </c>
      <c r="BR160" s="574">
        <v>0</v>
      </c>
      <c r="BS160" s="574">
        <v>0</v>
      </c>
      <c r="BT160" s="574">
        <v>0</v>
      </c>
      <c r="BU160" s="574">
        <v>0</v>
      </c>
      <c r="BV160" s="574">
        <v>0</v>
      </c>
      <c r="BW160" s="574">
        <v>0</v>
      </c>
      <c r="BX160" s="574">
        <v>0</v>
      </c>
      <c r="BY160" s="574">
        <v>0</v>
      </c>
      <c r="BZ160" s="574">
        <v>0</v>
      </c>
      <c r="CA160" s="574">
        <v>0</v>
      </c>
      <c r="CB160" s="574">
        <v>0</v>
      </c>
      <c r="CC160" s="574">
        <v>0</v>
      </c>
      <c r="CD160" s="574">
        <v>0</v>
      </c>
      <c r="CE160" s="574">
        <v>0</v>
      </c>
      <c r="CF160" s="574">
        <v>0</v>
      </c>
      <c r="CG160" s="574">
        <v>0</v>
      </c>
      <c r="CH160" s="574">
        <v>0</v>
      </c>
      <c r="CI160" s="574">
        <v>0</v>
      </c>
      <c r="CJ160" s="574">
        <v>0</v>
      </c>
      <c r="CK160" s="574">
        <v>0</v>
      </c>
      <c r="CL160" s="574">
        <v>0</v>
      </c>
      <c r="CM160" s="574">
        <v>0</v>
      </c>
      <c r="CN160" s="574">
        <v>0</v>
      </c>
      <c r="CO160" s="574">
        <v>0</v>
      </c>
      <c r="CP160" s="574">
        <v>0</v>
      </c>
      <c r="CQ160" s="574">
        <v>0</v>
      </c>
      <c r="CR160" s="574">
        <v>0</v>
      </c>
      <c r="CS160" s="574">
        <v>0</v>
      </c>
      <c r="CT160" s="574">
        <v>0</v>
      </c>
      <c r="CU160" s="574">
        <v>0</v>
      </c>
      <c r="CV160" s="574">
        <v>0</v>
      </c>
      <c r="CW160" s="574">
        <v>0</v>
      </c>
      <c r="CX160" s="574">
        <v>0</v>
      </c>
      <c r="CY160" s="574">
        <v>0</v>
      </c>
      <c r="CZ160" s="574">
        <v>0</v>
      </c>
      <c r="DA160" s="574">
        <v>0</v>
      </c>
      <c r="DB160" s="574">
        <v>0</v>
      </c>
      <c r="DC160" s="574">
        <v>0</v>
      </c>
      <c r="DD160" s="574">
        <v>0</v>
      </c>
      <c r="DE160" s="574">
        <v>0</v>
      </c>
      <c r="DF160" s="574">
        <v>0</v>
      </c>
      <c r="DG160" s="574">
        <v>0</v>
      </c>
      <c r="DH160" s="574">
        <v>0</v>
      </c>
    </row>
    <row r="161" spans="1:112">
      <c r="A161" s="568"/>
      <c r="B161" s="568" t="s">
        <v>1400</v>
      </c>
      <c r="C161" s="575"/>
      <c r="D161" s="568" t="s">
        <v>1280</v>
      </c>
      <c r="E161" s="575" t="s">
        <v>358</v>
      </c>
      <c r="F161" s="573">
        <v>0.33</v>
      </c>
      <c r="G161" s="574">
        <v>0.333648</v>
      </c>
      <c r="H161" s="574">
        <v>0</v>
      </c>
      <c r="I161" s="574">
        <v>0</v>
      </c>
      <c r="J161" s="574">
        <v>0</v>
      </c>
      <c r="K161" s="574">
        <v>0</v>
      </c>
      <c r="L161" s="574">
        <v>0</v>
      </c>
      <c r="M161" s="574">
        <v>0</v>
      </c>
      <c r="N161" s="574">
        <v>0</v>
      </c>
      <c r="O161" s="574">
        <v>0</v>
      </c>
      <c r="P161" s="574">
        <v>0</v>
      </c>
      <c r="Q161" s="574">
        <v>0</v>
      </c>
      <c r="R161" s="574">
        <v>0</v>
      </c>
      <c r="S161" s="574">
        <v>0</v>
      </c>
      <c r="T161" s="574">
        <v>0</v>
      </c>
      <c r="U161" s="574">
        <v>0</v>
      </c>
      <c r="V161" s="574">
        <v>0</v>
      </c>
      <c r="W161" s="574">
        <v>0</v>
      </c>
      <c r="X161" s="574">
        <v>0</v>
      </c>
      <c r="Y161" s="574">
        <v>0</v>
      </c>
      <c r="Z161" s="574">
        <v>0</v>
      </c>
      <c r="AA161" s="574">
        <v>0</v>
      </c>
      <c r="AB161" s="574">
        <v>0</v>
      </c>
      <c r="AC161" s="574">
        <v>0</v>
      </c>
      <c r="AD161" s="574">
        <v>0</v>
      </c>
      <c r="AE161" s="574">
        <v>0</v>
      </c>
      <c r="AF161" s="574">
        <v>0</v>
      </c>
      <c r="AG161" s="574">
        <v>0</v>
      </c>
      <c r="AH161" s="574">
        <v>0</v>
      </c>
      <c r="AI161" s="574">
        <v>0</v>
      </c>
      <c r="AJ161" s="574">
        <v>0</v>
      </c>
      <c r="AK161" s="574">
        <v>0</v>
      </c>
      <c r="AL161" s="574">
        <v>0</v>
      </c>
      <c r="AM161" s="574">
        <v>0</v>
      </c>
      <c r="AN161" s="574">
        <v>0</v>
      </c>
      <c r="AO161" s="574">
        <v>0</v>
      </c>
      <c r="AP161" s="574">
        <v>0</v>
      </c>
      <c r="AQ161" s="574">
        <v>0</v>
      </c>
      <c r="AR161" s="574">
        <v>0</v>
      </c>
      <c r="AS161" s="574">
        <v>0</v>
      </c>
      <c r="AT161" s="574">
        <v>0</v>
      </c>
      <c r="AU161" s="574">
        <v>0</v>
      </c>
      <c r="AV161" s="574">
        <v>0</v>
      </c>
      <c r="AW161" s="574">
        <v>0</v>
      </c>
      <c r="AX161" s="574">
        <v>0</v>
      </c>
      <c r="AY161" s="574">
        <v>0</v>
      </c>
      <c r="AZ161" s="574">
        <v>0</v>
      </c>
      <c r="BA161" s="574">
        <v>0</v>
      </c>
      <c r="BB161" s="574">
        <v>0</v>
      </c>
      <c r="BC161" s="574">
        <v>0</v>
      </c>
      <c r="BD161" s="574">
        <v>0</v>
      </c>
      <c r="BE161" s="574">
        <v>0</v>
      </c>
      <c r="BF161" s="574">
        <v>0</v>
      </c>
      <c r="BG161" s="574">
        <v>0</v>
      </c>
      <c r="BH161" s="574">
        <v>0</v>
      </c>
      <c r="BI161" s="574">
        <v>0</v>
      </c>
      <c r="BJ161" s="574">
        <v>0</v>
      </c>
      <c r="BK161" s="574">
        <v>0</v>
      </c>
      <c r="BL161" s="574">
        <v>0</v>
      </c>
      <c r="BM161" s="574">
        <v>0</v>
      </c>
      <c r="BN161" s="574">
        <v>0</v>
      </c>
      <c r="BO161" s="574">
        <v>0</v>
      </c>
      <c r="BP161" s="574">
        <v>0</v>
      </c>
      <c r="BQ161" s="574">
        <v>0</v>
      </c>
      <c r="BR161" s="574">
        <v>0</v>
      </c>
      <c r="BS161" s="574">
        <v>0</v>
      </c>
      <c r="BT161" s="574">
        <v>0</v>
      </c>
      <c r="BU161" s="574">
        <v>0</v>
      </c>
      <c r="BV161" s="574">
        <v>0</v>
      </c>
      <c r="BW161" s="574">
        <v>0</v>
      </c>
      <c r="BX161" s="574">
        <v>0</v>
      </c>
      <c r="BY161" s="574">
        <v>0</v>
      </c>
      <c r="BZ161" s="574">
        <v>0</v>
      </c>
      <c r="CA161" s="574">
        <v>0</v>
      </c>
      <c r="CB161" s="574">
        <v>0</v>
      </c>
      <c r="CC161" s="574">
        <v>0</v>
      </c>
      <c r="CD161" s="574">
        <v>0</v>
      </c>
      <c r="CE161" s="574">
        <v>0</v>
      </c>
      <c r="CF161" s="574">
        <v>0</v>
      </c>
      <c r="CG161" s="574">
        <v>0</v>
      </c>
      <c r="CH161" s="574">
        <v>0</v>
      </c>
      <c r="CI161" s="574">
        <v>0</v>
      </c>
      <c r="CJ161" s="574">
        <v>0</v>
      </c>
      <c r="CK161" s="574">
        <v>0</v>
      </c>
      <c r="CL161" s="574">
        <v>0</v>
      </c>
      <c r="CM161" s="574">
        <v>0</v>
      </c>
      <c r="CN161" s="574">
        <v>0</v>
      </c>
      <c r="CO161" s="574">
        <v>0</v>
      </c>
      <c r="CP161" s="574">
        <v>0</v>
      </c>
      <c r="CQ161" s="574">
        <v>0</v>
      </c>
      <c r="CR161" s="574">
        <v>0</v>
      </c>
      <c r="CS161" s="574">
        <v>0</v>
      </c>
      <c r="CT161" s="574">
        <v>0</v>
      </c>
      <c r="CU161" s="574">
        <v>0</v>
      </c>
      <c r="CV161" s="574">
        <v>0</v>
      </c>
      <c r="CW161" s="574">
        <v>0</v>
      </c>
      <c r="CX161" s="574">
        <v>0</v>
      </c>
      <c r="CY161" s="574">
        <v>0</v>
      </c>
      <c r="CZ161" s="574">
        <v>0</v>
      </c>
      <c r="DA161" s="574">
        <v>0</v>
      </c>
      <c r="DB161" s="574">
        <v>0</v>
      </c>
      <c r="DC161" s="574">
        <v>0</v>
      </c>
      <c r="DD161" s="574">
        <v>0</v>
      </c>
      <c r="DE161" s="574">
        <v>0</v>
      </c>
      <c r="DF161" s="574">
        <v>0</v>
      </c>
      <c r="DG161" s="574">
        <v>0</v>
      </c>
      <c r="DH161" s="574">
        <v>0</v>
      </c>
    </row>
    <row r="162" spans="1:112">
      <c r="A162" s="568"/>
      <c r="B162" s="568" t="s">
        <v>1400</v>
      </c>
      <c r="C162" s="575"/>
      <c r="D162" s="568" t="s">
        <v>1285</v>
      </c>
      <c r="E162" s="575" t="s">
        <v>1133</v>
      </c>
      <c r="F162" s="573">
        <v>1</v>
      </c>
      <c r="G162" s="574">
        <v>1.000944</v>
      </c>
      <c r="H162" s="574">
        <v>0</v>
      </c>
      <c r="I162" s="574">
        <v>0</v>
      </c>
      <c r="J162" s="574">
        <v>0</v>
      </c>
      <c r="K162" s="574">
        <v>0</v>
      </c>
      <c r="L162" s="574">
        <v>0</v>
      </c>
      <c r="M162" s="574">
        <v>0</v>
      </c>
      <c r="N162" s="574">
        <v>0</v>
      </c>
      <c r="O162" s="574">
        <v>0</v>
      </c>
      <c r="P162" s="574">
        <v>0</v>
      </c>
      <c r="Q162" s="574">
        <v>0</v>
      </c>
      <c r="R162" s="574">
        <v>1.000944</v>
      </c>
      <c r="S162" s="574">
        <v>0</v>
      </c>
      <c r="T162" s="574">
        <v>0</v>
      </c>
      <c r="U162" s="574">
        <v>0</v>
      </c>
      <c r="V162" s="574">
        <v>0</v>
      </c>
      <c r="W162" s="574">
        <v>0</v>
      </c>
      <c r="X162" s="574">
        <v>0</v>
      </c>
      <c r="Y162" s="574">
        <v>0</v>
      </c>
      <c r="Z162" s="574">
        <v>0</v>
      </c>
      <c r="AA162" s="574">
        <v>0</v>
      </c>
      <c r="AB162" s="574">
        <v>0</v>
      </c>
      <c r="AC162" s="574">
        <v>0</v>
      </c>
      <c r="AD162" s="574">
        <v>0</v>
      </c>
      <c r="AE162" s="574">
        <v>0</v>
      </c>
      <c r="AF162" s="574">
        <v>0</v>
      </c>
      <c r="AG162" s="574">
        <v>0</v>
      </c>
      <c r="AH162" s="574">
        <v>0</v>
      </c>
      <c r="AI162" s="574">
        <v>0</v>
      </c>
      <c r="AJ162" s="574">
        <v>0</v>
      </c>
      <c r="AK162" s="574">
        <v>0</v>
      </c>
      <c r="AL162" s="574">
        <v>0</v>
      </c>
      <c r="AM162" s="574">
        <v>0</v>
      </c>
      <c r="AN162" s="574">
        <v>0</v>
      </c>
      <c r="AO162" s="574">
        <v>0</v>
      </c>
      <c r="AP162" s="574">
        <v>0</v>
      </c>
      <c r="AQ162" s="574">
        <v>0</v>
      </c>
      <c r="AR162" s="574">
        <v>0</v>
      </c>
      <c r="AS162" s="574">
        <v>0</v>
      </c>
      <c r="AT162" s="574">
        <v>0</v>
      </c>
      <c r="AU162" s="574">
        <v>0</v>
      </c>
      <c r="AV162" s="574">
        <v>0</v>
      </c>
      <c r="AW162" s="574">
        <v>0</v>
      </c>
      <c r="AX162" s="574">
        <v>0</v>
      </c>
      <c r="AY162" s="574">
        <v>0</v>
      </c>
      <c r="AZ162" s="574">
        <v>0</v>
      </c>
      <c r="BA162" s="574">
        <v>0</v>
      </c>
      <c r="BB162" s="574">
        <v>0</v>
      </c>
      <c r="BC162" s="574">
        <v>0</v>
      </c>
      <c r="BD162" s="574">
        <v>0</v>
      </c>
      <c r="BE162" s="574">
        <v>0</v>
      </c>
      <c r="BF162" s="574">
        <v>0</v>
      </c>
      <c r="BG162" s="574">
        <v>0</v>
      </c>
      <c r="BH162" s="574">
        <v>0</v>
      </c>
      <c r="BI162" s="574">
        <v>0</v>
      </c>
      <c r="BJ162" s="574">
        <v>0</v>
      </c>
      <c r="BK162" s="574">
        <v>0</v>
      </c>
      <c r="BL162" s="574">
        <v>0</v>
      </c>
      <c r="BM162" s="574">
        <v>0</v>
      </c>
      <c r="BN162" s="574">
        <v>0</v>
      </c>
      <c r="BO162" s="574">
        <v>0</v>
      </c>
      <c r="BP162" s="574">
        <v>0</v>
      </c>
      <c r="BQ162" s="574">
        <v>0</v>
      </c>
      <c r="BR162" s="574">
        <v>0</v>
      </c>
      <c r="BS162" s="574">
        <v>0</v>
      </c>
      <c r="BT162" s="574">
        <v>0</v>
      </c>
      <c r="BU162" s="574">
        <v>0</v>
      </c>
      <c r="BV162" s="574">
        <v>0</v>
      </c>
      <c r="BW162" s="574">
        <v>0</v>
      </c>
      <c r="BX162" s="574">
        <v>0</v>
      </c>
      <c r="BY162" s="574">
        <v>0</v>
      </c>
      <c r="BZ162" s="574">
        <v>0</v>
      </c>
      <c r="CA162" s="574">
        <v>0</v>
      </c>
      <c r="CB162" s="574">
        <v>0</v>
      </c>
      <c r="CC162" s="574">
        <v>0</v>
      </c>
      <c r="CD162" s="574">
        <v>0</v>
      </c>
      <c r="CE162" s="574">
        <v>0</v>
      </c>
      <c r="CF162" s="574">
        <v>0</v>
      </c>
      <c r="CG162" s="574">
        <v>0</v>
      </c>
      <c r="CH162" s="574">
        <v>0</v>
      </c>
      <c r="CI162" s="574">
        <v>0</v>
      </c>
      <c r="CJ162" s="574">
        <v>0</v>
      </c>
      <c r="CK162" s="574">
        <v>0</v>
      </c>
      <c r="CL162" s="574">
        <v>0</v>
      </c>
      <c r="CM162" s="574">
        <v>0</v>
      </c>
      <c r="CN162" s="574">
        <v>0</v>
      </c>
      <c r="CO162" s="574">
        <v>0</v>
      </c>
      <c r="CP162" s="574">
        <v>0</v>
      </c>
      <c r="CQ162" s="574">
        <v>0</v>
      </c>
      <c r="CR162" s="574">
        <v>0</v>
      </c>
      <c r="CS162" s="574">
        <v>0</v>
      </c>
      <c r="CT162" s="574">
        <v>0</v>
      </c>
      <c r="CU162" s="574">
        <v>0</v>
      </c>
      <c r="CV162" s="574">
        <v>0</v>
      </c>
      <c r="CW162" s="574">
        <v>0</v>
      </c>
      <c r="CX162" s="574">
        <v>0</v>
      </c>
      <c r="CY162" s="574">
        <v>0</v>
      </c>
      <c r="CZ162" s="574">
        <v>0</v>
      </c>
      <c r="DA162" s="574">
        <v>0</v>
      </c>
      <c r="DB162" s="574">
        <v>0</v>
      </c>
      <c r="DC162" s="574">
        <v>0</v>
      </c>
      <c r="DD162" s="574">
        <v>0</v>
      </c>
      <c r="DE162" s="574">
        <v>0</v>
      </c>
      <c r="DF162" s="574">
        <v>0</v>
      </c>
      <c r="DG162" s="574">
        <v>0</v>
      </c>
      <c r="DH162" s="574">
        <v>0</v>
      </c>
    </row>
    <row r="163" spans="1:112">
      <c r="A163" s="568" t="s">
        <v>1331</v>
      </c>
      <c r="B163" s="568" t="s">
        <v>1405</v>
      </c>
      <c r="C163" s="575" t="s">
        <v>1406</v>
      </c>
      <c r="D163" s="568"/>
      <c r="E163" s="575"/>
      <c r="F163" s="573">
        <v>49.09</v>
      </c>
      <c r="G163" s="574">
        <v>17.144102</v>
      </c>
      <c r="H163" s="574">
        <v>3.4392</v>
      </c>
      <c r="I163" s="574">
        <v>6.708</v>
      </c>
      <c r="J163" s="574">
        <v>2.6866</v>
      </c>
      <c r="K163" s="574">
        <v>0</v>
      </c>
      <c r="L163" s="574">
        <v>0</v>
      </c>
      <c r="M163" s="574">
        <v>1.72944</v>
      </c>
      <c r="N163" s="574">
        <v>0</v>
      </c>
      <c r="O163" s="574">
        <v>0.778248</v>
      </c>
      <c r="P163" s="574">
        <v>0</v>
      </c>
      <c r="Q163" s="574">
        <v>0.162</v>
      </c>
      <c r="R163" s="574">
        <v>1.037664</v>
      </c>
      <c r="S163" s="574">
        <v>0</v>
      </c>
      <c r="T163" s="574">
        <v>0</v>
      </c>
      <c r="U163" s="574">
        <v>1.713144</v>
      </c>
      <c r="V163" s="574">
        <v>0.54</v>
      </c>
      <c r="W163" s="574">
        <v>0</v>
      </c>
      <c r="X163" s="574">
        <v>0</v>
      </c>
      <c r="Y163" s="574">
        <v>0</v>
      </c>
      <c r="Z163" s="574">
        <v>0</v>
      </c>
      <c r="AA163" s="574">
        <v>0</v>
      </c>
      <c r="AB163" s="574">
        <v>0.03</v>
      </c>
      <c r="AC163" s="574">
        <v>0</v>
      </c>
      <c r="AD163" s="574">
        <v>0</v>
      </c>
      <c r="AE163" s="574">
        <v>0</v>
      </c>
      <c r="AF163" s="574">
        <v>0</v>
      </c>
      <c r="AG163" s="574">
        <v>0</v>
      </c>
      <c r="AH163" s="574">
        <v>0</v>
      </c>
      <c r="AI163" s="574">
        <v>0</v>
      </c>
      <c r="AJ163" s="574">
        <v>0</v>
      </c>
      <c r="AK163" s="574">
        <v>0</v>
      </c>
      <c r="AL163" s="574">
        <v>0</v>
      </c>
      <c r="AM163" s="574">
        <v>0</v>
      </c>
      <c r="AN163" s="574">
        <v>0</v>
      </c>
      <c r="AO163" s="574">
        <v>0</v>
      </c>
      <c r="AP163" s="574">
        <v>0</v>
      </c>
      <c r="AQ163" s="574">
        <v>0.153144</v>
      </c>
      <c r="AR163" s="574">
        <v>0</v>
      </c>
      <c r="AS163" s="574">
        <v>0</v>
      </c>
      <c r="AT163" s="574">
        <v>0.99</v>
      </c>
      <c r="AU163" s="574">
        <v>0</v>
      </c>
      <c r="AV163" s="574">
        <v>0</v>
      </c>
      <c r="AW163" s="574">
        <v>30.22954</v>
      </c>
      <c r="AX163" s="574">
        <v>0</v>
      </c>
      <c r="AY163" s="574">
        <v>6.42654</v>
      </c>
      <c r="AZ163" s="574">
        <v>0</v>
      </c>
      <c r="BA163" s="574">
        <v>1.005</v>
      </c>
      <c r="BB163" s="574">
        <v>0</v>
      </c>
      <c r="BC163" s="574">
        <v>0</v>
      </c>
      <c r="BD163" s="574">
        <v>0</v>
      </c>
      <c r="BE163" s="574">
        <v>0</v>
      </c>
      <c r="BF163" s="574">
        <v>22.798</v>
      </c>
      <c r="BG163" s="574">
        <v>0</v>
      </c>
      <c r="BH163" s="574">
        <v>0</v>
      </c>
      <c r="BI163" s="574">
        <v>0</v>
      </c>
      <c r="BJ163" s="574">
        <v>0</v>
      </c>
      <c r="BK163" s="574">
        <v>0</v>
      </c>
      <c r="BL163" s="574">
        <v>0</v>
      </c>
      <c r="BM163" s="574">
        <v>0</v>
      </c>
      <c r="BN163" s="574">
        <v>0</v>
      </c>
      <c r="BO163" s="574">
        <v>0</v>
      </c>
      <c r="BP163" s="574">
        <v>0</v>
      </c>
      <c r="BQ163" s="574">
        <v>0</v>
      </c>
      <c r="BR163" s="574">
        <v>0</v>
      </c>
      <c r="BS163" s="574">
        <v>0</v>
      </c>
      <c r="BT163" s="574">
        <v>0</v>
      </c>
      <c r="BU163" s="574">
        <v>0</v>
      </c>
      <c r="BV163" s="574">
        <v>0</v>
      </c>
      <c r="BW163" s="574">
        <v>0</v>
      </c>
      <c r="BX163" s="574">
        <v>0</v>
      </c>
      <c r="BY163" s="574">
        <v>0</v>
      </c>
      <c r="BZ163" s="574">
        <v>0</v>
      </c>
      <c r="CA163" s="574">
        <v>0</v>
      </c>
      <c r="CB163" s="574">
        <v>0</v>
      </c>
      <c r="CC163" s="574">
        <v>0</v>
      </c>
      <c r="CD163" s="574">
        <v>0</v>
      </c>
      <c r="CE163" s="574">
        <v>0</v>
      </c>
      <c r="CF163" s="574">
        <v>0</v>
      </c>
      <c r="CG163" s="574">
        <v>0</v>
      </c>
      <c r="CH163" s="574">
        <v>0</v>
      </c>
      <c r="CI163" s="574">
        <v>0</v>
      </c>
      <c r="CJ163" s="574">
        <v>0</v>
      </c>
      <c r="CK163" s="574">
        <v>0</v>
      </c>
      <c r="CL163" s="574">
        <v>0</v>
      </c>
      <c r="CM163" s="574">
        <v>0</v>
      </c>
      <c r="CN163" s="574">
        <v>0</v>
      </c>
      <c r="CO163" s="574">
        <v>0</v>
      </c>
      <c r="CP163" s="574">
        <v>0</v>
      </c>
      <c r="CQ163" s="574">
        <v>0</v>
      </c>
      <c r="CR163" s="574">
        <v>0</v>
      </c>
      <c r="CS163" s="574">
        <v>0</v>
      </c>
      <c r="CT163" s="574">
        <v>0</v>
      </c>
      <c r="CU163" s="574">
        <v>0</v>
      </c>
      <c r="CV163" s="574">
        <v>0</v>
      </c>
      <c r="CW163" s="574">
        <v>0</v>
      </c>
      <c r="CX163" s="574">
        <v>0</v>
      </c>
      <c r="CY163" s="574">
        <v>0</v>
      </c>
      <c r="CZ163" s="574">
        <v>0</v>
      </c>
      <c r="DA163" s="574">
        <v>0</v>
      </c>
      <c r="DB163" s="574">
        <v>0</v>
      </c>
      <c r="DC163" s="574">
        <v>0</v>
      </c>
      <c r="DD163" s="574">
        <v>0</v>
      </c>
      <c r="DE163" s="574">
        <v>0</v>
      </c>
      <c r="DF163" s="574">
        <v>0</v>
      </c>
      <c r="DG163" s="574">
        <v>0</v>
      </c>
      <c r="DH163" s="574">
        <v>0</v>
      </c>
    </row>
    <row r="164" spans="1:112">
      <c r="A164" s="568"/>
      <c r="B164" s="568" t="s">
        <v>1405</v>
      </c>
      <c r="C164" s="575"/>
      <c r="D164" s="568" t="s">
        <v>1272</v>
      </c>
      <c r="E164" s="575" t="s">
        <v>1602</v>
      </c>
      <c r="F164" s="573">
        <v>6.55</v>
      </c>
      <c r="G164" s="574">
        <v>0</v>
      </c>
      <c r="H164" s="574">
        <v>0</v>
      </c>
      <c r="I164" s="574">
        <v>0</v>
      </c>
      <c r="J164" s="574">
        <v>0</v>
      </c>
      <c r="K164" s="574">
        <v>0</v>
      </c>
      <c r="L164" s="574">
        <v>0</v>
      </c>
      <c r="M164" s="574">
        <v>0</v>
      </c>
      <c r="N164" s="574">
        <v>0</v>
      </c>
      <c r="O164" s="574">
        <v>0</v>
      </c>
      <c r="P164" s="574">
        <v>0</v>
      </c>
      <c r="Q164" s="574">
        <v>0</v>
      </c>
      <c r="R164" s="574">
        <v>0</v>
      </c>
      <c r="S164" s="574">
        <v>0</v>
      </c>
      <c r="T164" s="574">
        <v>0</v>
      </c>
      <c r="U164" s="574">
        <v>0.12</v>
      </c>
      <c r="V164" s="574">
        <v>0.12</v>
      </c>
      <c r="W164" s="574">
        <v>0</v>
      </c>
      <c r="X164" s="574">
        <v>0</v>
      </c>
      <c r="Y164" s="574">
        <v>0</v>
      </c>
      <c r="Z164" s="574">
        <v>0</v>
      </c>
      <c r="AA164" s="574">
        <v>0</v>
      </c>
      <c r="AB164" s="574">
        <v>0</v>
      </c>
      <c r="AC164" s="574">
        <v>0</v>
      </c>
      <c r="AD164" s="574">
        <v>0</v>
      </c>
      <c r="AE164" s="574">
        <v>0</v>
      </c>
      <c r="AF164" s="574">
        <v>0</v>
      </c>
      <c r="AG164" s="574">
        <v>0</v>
      </c>
      <c r="AH164" s="574">
        <v>0</v>
      </c>
      <c r="AI164" s="574">
        <v>0</v>
      </c>
      <c r="AJ164" s="574">
        <v>0</v>
      </c>
      <c r="AK164" s="574">
        <v>0</v>
      </c>
      <c r="AL164" s="574">
        <v>0</v>
      </c>
      <c r="AM164" s="574">
        <v>0</v>
      </c>
      <c r="AN164" s="574">
        <v>0</v>
      </c>
      <c r="AO164" s="574">
        <v>0</v>
      </c>
      <c r="AP164" s="574">
        <v>0</v>
      </c>
      <c r="AQ164" s="574">
        <v>0</v>
      </c>
      <c r="AR164" s="574">
        <v>0</v>
      </c>
      <c r="AS164" s="574">
        <v>0</v>
      </c>
      <c r="AT164" s="574">
        <v>0</v>
      </c>
      <c r="AU164" s="574">
        <v>0</v>
      </c>
      <c r="AV164" s="574">
        <v>0</v>
      </c>
      <c r="AW164" s="574">
        <v>6.42654</v>
      </c>
      <c r="AX164" s="574">
        <v>0</v>
      </c>
      <c r="AY164" s="574">
        <v>6.42654</v>
      </c>
      <c r="AZ164" s="574">
        <v>0</v>
      </c>
      <c r="BA164" s="574">
        <v>0</v>
      </c>
      <c r="BB164" s="574">
        <v>0</v>
      </c>
      <c r="BC164" s="574">
        <v>0</v>
      </c>
      <c r="BD164" s="574">
        <v>0</v>
      </c>
      <c r="BE164" s="574">
        <v>0</v>
      </c>
      <c r="BF164" s="574">
        <v>0</v>
      </c>
      <c r="BG164" s="574">
        <v>0</v>
      </c>
      <c r="BH164" s="574">
        <v>0</v>
      </c>
      <c r="BI164" s="574">
        <v>0</v>
      </c>
      <c r="BJ164" s="574">
        <v>0</v>
      </c>
      <c r="BK164" s="574">
        <v>0</v>
      </c>
      <c r="BL164" s="574">
        <v>0</v>
      </c>
      <c r="BM164" s="574">
        <v>0</v>
      </c>
      <c r="BN164" s="574">
        <v>0</v>
      </c>
      <c r="BO164" s="574">
        <v>0</v>
      </c>
      <c r="BP164" s="574">
        <v>0</v>
      </c>
      <c r="BQ164" s="574">
        <v>0</v>
      </c>
      <c r="BR164" s="574">
        <v>0</v>
      </c>
      <c r="BS164" s="574">
        <v>0</v>
      </c>
      <c r="BT164" s="574">
        <v>0</v>
      </c>
      <c r="BU164" s="574">
        <v>0</v>
      </c>
      <c r="BV164" s="574">
        <v>0</v>
      </c>
      <c r="BW164" s="574">
        <v>0</v>
      </c>
      <c r="BX164" s="574">
        <v>0</v>
      </c>
      <c r="BY164" s="574">
        <v>0</v>
      </c>
      <c r="BZ164" s="574">
        <v>0</v>
      </c>
      <c r="CA164" s="574">
        <v>0</v>
      </c>
      <c r="CB164" s="574">
        <v>0</v>
      </c>
      <c r="CC164" s="574">
        <v>0</v>
      </c>
      <c r="CD164" s="574">
        <v>0</v>
      </c>
      <c r="CE164" s="574">
        <v>0</v>
      </c>
      <c r="CF164" s="574">
        <v>0</v>
      </c>
      <c r="CG164" s="574">
        <v>0</v>
      </c>
      <c r="CH164" s="574">
        <v>0</v>
      </c>
      <c r="CI164" s="574">
        <v>0</v>
      </c>
      <c r="CJ164" s="574">
        <v>0</v>
      </c>
      <c r="CK164" s="574">
        <v>0</v>
      </c>
      <c r="CL164" s="574">
        <v>0</v>
      </c>
      <c r="CM164" s="574">
        <v>0</v>
      </c>
      <c r="CN164" s="574">
        <v>0</v>
      </c>
      <c r="CO164" s="574">
        <v>0</v>
      </c>
      <c r="CP164" s="574">
        <v>0</v>
      </c>
      <c r="CQ164" s="574">
        <v>0</v>
      </c>
      <c r="CR164" s="574">
        <v>0</v>
      </c>
      <c r="CS164" s="574">
        <v>0</v>
      </c>
      <c r="CT164" s="574">
        <v>0</v>
      </c>
      <c r="CU164" s="574">
        <v>0</v>
      </c>
      <c r="CV164" s="574">
        <v>0</v>
      </c>
      <c r="CW164" s="574">
        <v>0</v>
      </c>
      <c r="CX164" s="574">
        <v>0</v>
      </c>
      <c r="CY164" s="574">
        <v>0</v>
      </c>
      <c r="CZ164" s="574">
        <v>0</v>
      </c>
      <c r="DA164" s="574">
        <v>0</v>
      </c>
      <c r="DB164" s="574">
        <v>0</v>
      </c>
      <c r="DC164" s="574">
        <v>0</v>
      </c>
      <c r="DD164" s="574">
        <v>0</v>
      </c>
      <c r="DE164" s="574">
        <v>0</v>
      </c>
      <c r="DF164" s="574">
        <v>0</v>
      </c>
      <c r="DG164" s="574">
        <v>0</v>
      </c>
      <c r="DH164" s="574">
        <v>0</v>
      </c>
    </row>
    <row r="165" spans="1:112">
      <c r="A165" s="568"/>
      <c r="B165" s="568" t="s">
        <v>1405</v>
      </c>
      <c r="C165" s="575"/>
      <c r="D165" s="568" t="s">
        <v>1274</v>
      </c>
      <c r="E165" s="575" t="s">
        <v>1603</v>
      </c>
      <c r="F165" s="573">
        <v>1.73</v>
      </c>
      <c r="G165" s="574">
        <v>1.72944</v>
      </c>
      <c r="H165" s="574">
        <v>0</v>
      </c>
      <c r="I165" s="574">
        <v>0</v>
      </c>
      <c r="J165" s="574">
        <v>0</v>
      </c>
      <c r="K165" s="574">
        <v>0</v>
      </c>
      <c r="L165" s="574">
        <v>0</v>
      </c>
      <c r="M165" s="574">
        <v>1.72944</v>
      </c>
      <c r="N165" s="574">
        <v>0</v>
      </c>
      <c r="O165" s="574">
        <v>0</v>
      </c>
      <c r="P165" s="574">
        <v>0</v>
      </c>
      <c r="Q165" s="574">
        <v>0</v>
      </c>
      <c r="R165" s="574">
        <v>0</v>
      </c>
      <c r="S165" s="574">
        <v>0</v>
      </c>
      <c r="T165" s="574">
        <v>0</v>
      </c>
      <c r="U165" s="574">
        <v>0</v>
      </c>
      <c r="V165" s="574">
        <v>0</v>
      </c>
      <c r="W165" s="574">
        <v>0</v>
      </c>
      <c r="X165" s="574">
        <v>0</v>
      </c>
      <c r="Y165" s="574">
        <v>0</v>
      </c>
      <c r="Z165" s="574">
        <v>0</v>
      </c>
      <c r="AA165" s="574">
        <v>0</v>
      </c>
      <c r="AB165" s="574">
        <v>0</v>
      </c>
      <c r="AC165" s="574">
        <v>0</v>
      </c>
      <c r="AD165" s="574">
        <v>0</v>
      </c>
      <c r="AE165" s="574">
        <v>0</v>
      </c>
      <c r="AF165" s="574">
        <v>0</v>
      </c>
      <c r="AG165" s="574">
        <v>0</v>
      </c>
      <c r="AH165" s="574">
        <v>0</v>
      </c>
      <c r="AI165" s="574">
        <v>0</v>
      </c>
      <c r="AJ165" s="574">
        <v>0</v>
      </c>
      <c r="AK165" s="574">
        <v>0</v>
      </c>
      <c r="AL165" s="574">
        <v>0</v>
      </c>
      <c r="AM165" s="574">
        <v>0</v>
      </c>
      <c r="AN165" s="574">
        <v>0</v>
      </c>
      <c r="AO165" s="574">
        <v>0</v>
      </c>
      <c r="AP165" s="574">
        <v>0</v>
      </c>
      <c r="AQ165" s="574">
        <v>0</v>
      </c>
      <c r="AR165" s="574">
        <v>0</v>
      </c>
      <c r="AS165" s="574">
        <v>0</v>
      </c>
      <c r="AT165" s="574">
        <v>0</v>
      </c>
      <c r="AU165" s="574">
        <v>0</v>
      </c>
      <c r="AV165" s="574">
        <v>0</v>
      </c>
      <c r="AW165" s="574">
        <v>0</v>
      </c>
      <c r="AX165" s="574">
        <v>0</v>
      </c>
      <c r="AY165" s="574">
        <v>0</v>
      </c>
      <c r="AZ165" s="574">
        <v>0</v>
      </c>
      <c r="BA165" s="574">
        <v>0</v>
      </c>
      <c r="BB165" s="574">
        <v>0</v>
      </c>
      <c r="BC165" s="574">
        <v>0</v>
      </c>
      <c r="BD165" s="574">
        <v>0</v>
      </c>
      <c r="BE165" s="574">
        <v>0</v>
      </c>
      <c r="BF165" s="574">
        <v>0</v>
      </c>
      <c r="BG165" s="574">
        <v>0</v>
      </c>
      <c r="BH165" s="574">
        <v>0</v>
      </c>
      <c r="BI165" s="574">
        <v>0</v>
      </c>
      <c r="BJ165" s="574">
        <v>0</v>
      </c>
      <c r="BK165" s="574">
        <v>0</v>
      </c>
      <c r="BL165" s="574">
        <v>0</v>
      </c>
      <c r="BM165" s="574">
        <v>0</v>
      </c>
      <c r="BN165" s="574">
        <v>0</v>
      </c>
      <c r="BO165" s="574">
        <v>0</v>
      </c>
      <c r="BP165" s="574">
        <v>0</v>
      </c>
      <c r="BQ165" s="574">
        <v>0</v>
      </c>
      <c r="BR165" s="574">
        <v>0</v>
      </c>
      <c r="BS165" s="574">
        <v>0</v>
      </c>
      <c r="BT165" s="574">
        <v>0</v>
      </c>
      <c r="BU165" s="574">
        <v>0</v>
      </c>
      <c r="BV165" s="574">
        <v>0</v>
      </c>
      <c r="BW165" s="574">
        <v>0</v>
      </c>
      <c r="BX165" s="574">
        <v>0</v>
      </c>
      <c r="BY165" s="574">
        <v>0</v>
      </c>
      <c r="BZ165" s="574">
        <v>0</v>
      </c>
      <c r="CA165" s="574">
        <v>0</v>
      </c>
      <c r="CB165" s="574">
        <v>0</v>
      </c>
      <c r="CC165" s="574">
        <v>0</v>
      </c>
      <c r="CD165" s="574">
        <v>0</v>
      </c>
      <c r="CE165" s="574">
        <v>0</v>
      </c>
      <c r="CF165" s="574">
        <v>0</v>
      </c>
      <c r="CG165" s="574">
        <v>0</v>
      </c>
      <c r="CH165" s="574">
        <v>0</v>
      </c>
      <c r="CI165" s="574">
        <v>0</v>
      </c>
      <c r="CJ165" s="574">
        <v>0</v>
      </c>
      <c r="CK165" s="574">
        <v>0</v>
      </c>
      <c r="CL165" s="574">
        <v>0</v>
      </c>
      <c r="CM165" s="574">
        <v>0</v>
      </c>
      <c r="CN165" s="574">
        <v>0</v>
      </c>
      <c r="CO165" s="574">
        <v>0</v>
      </c>
      <c r="CP165" s="574">
        <v>0</v>
      </c>
      <c r="CQ165" s="574">
        <v>0</v>
      </c>
      <c r="CR165" s="574">
        <v>0</v>
      </c>
      <c r="CS165" s="574">
        <v>0</v>
      </c>
      <c r="CT165" s="574">
        <v>0</v>
      </c>
      <c r="CU165" s="574">
        <v>0</v>
      </c>
      <c r="CV165" s="574">
        <v>0</v>
      </c>
      <c r="CW165" s="574">
        <v>0</v>
      </c>
      <c r="CX165" s="574">
        <v>0</v>
      </c>
      <c r="CY165" s="574">
        <v>0</v>
      </c>
      <c r="CZ165" s="574">
        <v>0</v>
      </c>
      <c r="DA165" s="574">
        <v>0</v>
      </c>
      <c r="DB165" s="574">
        <v>0</v>
      </c>
      <c r="DC165" s="574">
        <v>0</v>
      </c>
      <c r="DD165" s="574">
        <v>0</v>
      </c>
      <c r="DE165" s="574">
        <v>0</v>
      </c>
      <c r="DF165" s="574">
        <v>0</v>
      </c>
      <c r="DG165" s="574">
        <v>0</v>
      </c>
      <c r="DH165" s="574">
        <v>0</v>
      </c>
    </row>
    <row r="166" spans="1:112">
      <c r="A166" s="568"/>
      <c r="B166" s="568" t="s">
        <v>1405</v>
      </c>
      <c r="C166" s="575"/>
      <c r="D166" s="568" t="s">
        <v>1409</v>
      </c>
      <c r="E166" s="575" t="s">
        <v>1601</v>
      </c>
      <c r="F166" s="573">
        <v>14.43</v>
      </c>
      <c r="G166" s="574">
        <v>12.8338</v>
      </c>
      <c r="H166" s="574">
        <v>3.4392</v>
      </c>
      <c r="I166" s="574">
        <v>6.708</v>
      </c>
      <c r="J166" s="574">
        <v>2.6866</v>
      </c>
      <c r="K166" s="574">
        <v>0</v>
      </c>
      <c r="L166" s="574">
        <v>0</v>
      </c>
      <c r="M166" s="574">
        <v>0</v>
      </c>
      <c r="N166" s="574">
        <v>0</v>
      </c>
      <c r="O166" s="574">
        <v>0</v>
      </c>
      <c r="P166" s="574">
        <v>0</v>
      </c>
      <c r="Q166" s="574">
        <v>0</v>
      </c>
      <c r="R166" s="574">
        <v>0</v>
      </c>
      <c r="S166" s="574">
        <v>0</v>
      </c>
      <c r="T166" s="574">
        <v>0</v>
      </c>
      <c r="U166" s="574">
        <v>1.593144</v>
      </c>
      <c r="V166" s="574">
        <v>0.42</v>
      </c>
      <c r="W166" s="574">
        <v>0</v>
      </c>
      <c r="X166" s="574">
        <v>0</v>
      </c>
      <c r="Y166" s="574">
        <v>0</v>
      </c>
      <c r="Z166" s="574">
        <v>0</v>
      </c>
      <c r="AA166" s="574">
        <v>0</v>
      </c>
      <c r="AB166" s="574">
        <v>0.03</v>
      </c>
      <c r="AC166" s="574">
        <v>0</v>
      </c>
      <c r="AD166" s="574">
        <v>0</v>
      </c>
      <c r="AE166" s="574">
        <v>0</v>
      </c>
      <c r="AF166" s="574">
        <v>0</v>
      </c>
      <c r="AG166" s="574">
        <v>0</v>
      </c>
      <c r="AH166" s="574">
        <v>0</v>
      </c>
      <c r="AI166" s="574">
        <v>0</v>
      </c>
      <c r="AJ166" s="574">
        <v>0</v>
      </c>
      <c r="AK166" s="574">
        <v>0</v>
      </c>
      <c r="AL166" s="574">
        <v>0</v>
      </c>
      <c r="AM166" s="574">
        <v>0</v>
      </c>
      <c r="AN166" s="574">
        <v>0</v>
      </c>
      <c r="AO166" s="574">
        <v>0</v>
      </c>
      <c r="AP166" s="574">
        <v>0</v>
      </c>
      <c r="AQ166" s="574">
        <v>0.153144</v>
      </c>
      <c r="AR166" s="574">
        <v>0</v>
      </c>
      <c r="AS166" s="574">
        <v>0</v>
      </c>
      <c r="AT166" s="574">
        <v>0.99</v>
      </c>
      <c r="AU166" s="574">
        <v>0</v>
      </c>
      <c r="AV166" s="574">
        <v>0</v>
      </c>
      <c r="AW166" s="574">
        <v>0</v>
      </c>
      <c r="AX166" s="574">
        <v>0</v>
      </c>
      <c r="AY166" s="574">
        <v>0</v>
      </c>
      <c r="AZ166" s="574">
        <v>0</v>
      </c>
      <c r="BA166" s="574">
        <v>0</v>
      </c>
      <c r="BB166" s="574">
        <v>0</v>
      </c>
      <c r="BC166" s="574">
        <v>0</v>
      </c>
      <c r="BD166" s="574">
        <v>0</v>
      </c>
      <c r="BE166" s="574">
        <v>0</v>
      </c>
      <c r="BF166" s="574">
        <v>0</v>
      </c>
      <c r="BG166" s="574">
        <v>0</v>
      </c>
      <c r="BH166" s="574">
        <v>0</v>
      </c>
      <c r="BI166" s="574">
        <v>0</v>
      </c>
      <c r="BJ166" s="574">
        <v>0</v>
      </c>
      <c r="BK166" s="574">
        <v>0</v>
      </c>
      <c r="BL166" s="574">
        <v>0</v>
      </c>
      <c r="BM166" s="574">
        <v>0</v>
      </c>
      <c r="BN166" s="574">
        <v>0</v>
      </c>
      <c r="BO166" s="574">
        <v>0</v>
      </c>
      <c r="BP166" s="574">
        <v>0</v>
      </c>
      <c r="BQ166" s="574">
        <v>0</v>
      </c>
      <c r="BR166" s="574">
        <v>0</v>
      </c>
      <c r="BS166" s="574">
        <v>0</v>
      </c>
      <c r="BT166" s="574">
        <v>0</v>
      </c>
      <c r="BU166" s="574">
        <v>0</v>
      </c>
      <c r="BV166" s="574">
        <v>0</v>
      </c>
      <c r="BW166" s="574">
        <v>0</v>
      </c>
      <c r="BX166" s="574">
        <v>0</v>
      </c>
      <c r="BY166" s="574">
        <v>0</v>
      </c>
      <c r="BZ166" s="574">
        <v>0</v>
      </c>
      <c r="CA166" s="574">
        <v>0</v>
      </c>
      <c r="CB166" s="574">
        <v>0</v>
      </c>
      <c r="CC166" s="574">
        <v>0</v>
      </c>
      <c r="CD166" s="574">
        <v>0</v>
      </c>
      <c r="CE166" s="574">
        <v>0</v>
      </c>
      <c r="CF166" s="574">
        <v>0</v>
      </c>
      <c r="CG166" s="574">
        <v>0</v>
      </c>
      <c r="CH166" s="574">
        <v>0</v>
      </c>
      <c r="CI166" s="574">
        <v>0</v>
      </c>
      <c r="CJ166" s="574">
        <v>0</v>
      </c>
      <c r="CK166" s="574">
        <v>0</v>
      </c>
      <c r="CL166" s="574">
        <v>0</v>
      </c>
      <c r="CM166" s="574">
        <v>0</v>
      </c>
      <c r="CN166" s="574">
        <v>0</v>
      </c>
      <c r="CO166" s="574">
        <v>0</v>
      </c>
      <c r="CP166" s="574">
        <v>0</v>
      </c>
      <c r="CQ166" s="574">
        <v>0</v>
      </c>
      <c r="CR166" s="574">
        <v>0</v>
      </c>
      <c r="CS166" s="574">
        <v>0</v>
      </c>
      <c r="CT166" s="574">
        <v>0</v>
      </c>
      <c r="CU166" s="574">
        <v>0</v>
      </c>
      <c r="CV166" s="574">
        <v>0</v>
      </c>
      <c r="CW166" s="574">
        <v>0</v>
      </c>
      <c r="CX166" s="574">
        <v>0</v>
      </c>
      <c r="CY166" s="574">
        <v>0</v>
      </c>
      <c r="CZ166" s="574">
        <v>0</v>
      </c>
      <c r="DA166" s="574">
        <v>0</v>
      </c>
      <c r="DB166" s="574">
        <v>0</v>
      </c>
      <c r="DC166" s="574">
        <v>0</v>
      </c>
      <c r="DD166" s="574">
        <v>0</v>
      </c>
      <c r="DE166" s="574">
        <v>0</v>
      </c>
      <c r="DF166" s="574">
        <v>0</v>
      </c>
      <c r="DG166" s="574">
        <v>0</v>
      </c>
      <c r="DH166" s="574">
        <v>0</v>
      </c>
    </row>
    <row r="167" spans="1:112">
      <c r="A167" s="568"/>
      <c r="B167" s="568" t="s">
        <v>1405</v>
      </c>
      <c r="C167" s="575"/>
      <c r="D167" s="568" t="s">
        <v>1412</v>
      </c>
      <c r="E167" s="575" t="s">
        <v>1611</v>
      </c>
      <c r="F167" s="573">
        <v>23.8</v>
      </c>
      <c r="G167" s="574">
        <v>0</v>
      </c>
      <c r="H167" s="574">
        <v>0</v>
      </c>
      <c r="I167" s="574">
        <v>0</v>
      </c>
      <c r="J167" s="574">
        <v>0</v>
      </c>
      <c r="K167" s="574">
        <v>0</v>
      </c>
      <c r="L167" s="574">
        <v>0</v>
      </c>
      <c r="M167" s="574">
        <v>0</v>
      </c>
      <c r="N167" s="574">
        <v>0</v>
      </c>
      <c r="O167" s="574">
        <v>0</v>
      </c>
      <c r="P167" s="574">
        <v>0</v>
      </c>
      <c r="Q167" s="574">
        <v>0</v>
      </c>
      <c r="R167" s="574">
        <v>0</v>
      </c>
      <c r="S167" s="574">
        <v>0</v>
      </c>
      <c r="T167" s="574">
        <v>0</v>
      </c>
      <c r="U167" s="574">
        <v>0</v>
      </c>
      <c r="V167" s="574">
        <v>0</v>
      </c>
      <c r="W167" s="574">
        <v>0</v>
      </c>
      <c r="X167" s="574">
        <v>0</v>
      </c>
      <c r="Y167" s="574">
        <v>0</v>
      </c>
      <c r="Z167" s="574">
        <v>0</v>
      </c>
      <c r="AA167" s="574">
        <v>0</v>
      </c>
      <c r="AB167" s="574">
        <v>0</v>
      </c>
      <c r="AC167" s="574">
        <v>0</v>
      </c>
      <c r="AD167" s="574">
        <v>0</v>
      </c>
      <c r="AE167" s="574">
        <v>0</v>
      </c>
      <c r="AF167" s="574">
        <v>0</v>
      </c>
      <c r="AG167" s="574">
        <v>0</v>
      </c>
      <c r="AH167" s="574">
        <v>0</v>
      </c>
      <c r="AI167" s="574">
        <v>0</v>
      </c>
      <c r="AJ167" s="574">
        <v>0</v>
      </c>
      <c r="AK167" s="574">
        <v>0</v>
      </c>
      <c r="AL167" s="574">
        <v>0</v>
      </c>
      <c r="AM167" s="574">
        <v>0</v>
      </c>
      <c r="AN167" s="574">
        <v>0</v>
      </c>
      <c r="AO167" s="574">
        <v>0</v>
      </c>
      <c r="AP167" s="574">
        <v>0</v>
      </c>
      <c r="AQ167" s="574">
        <v>0</v>
      </c>
      <c r="AR167" s="574">
        <v>0</v>
      </c>
      <c r="AS167" s="574">
        <v>0</v>
      </c>
      <c r="AT167" s="574">
        <v>0</v>
      </c>
      <c r="AU167" s="574">
        <v>0</v>
      </c>
      <c r="AV167" s="574">
        <v>0</v>
      </c>
      <c r="AW167" s="574">
        <v>23.803</v>
      </c>
      <c r="AX167" s="574">
        <v>0</v>
      </c>
      <c r="AY167" s="574">
        <v>0</v>
      </c>
      <c r="AZ167" s="574">
        <v>0</v>
      </c>
      <c r="BA167" s="574">
        <v>1.005</v>
      </c>
      <c r="BB167" s="574">
        <v>0</v>
      </c>
      <c r="BC167" s="574">
        <v>0</v>
      </c>
      <c r="BD167" s="574">
        <v>0</v>
      </c>
      <c r="BE167" s="574">
        <v>0</v>
      </c>
      <c r="BF167" s="574">
        <v>22.798</v>
      </c>
      <c r="BG167" s="574">
        <v>0</v>
      </c>
      <c r="BH167" s="574">
        <v>0</v>
      </c>
      <c r="BI167" s="574">
        <v>0</v>
      </c>
      <c r="BJ167" s="574">
        <v>0</v>
      </c>
      <c r="BK167" s="574">
        <v>0</v>
      </c>
      <c r="BL167" s="574">
        <v>0</v>
      </c>
      <c r="BM167" s="574">
        <v>0</v>
      </c>
      <c r="BN167" s="574">
        <v>0</v>
      </c>
      <c r="BO167" s="574">
        <v>0</v>
      </c>
      <c r="BP167" s="574">
        <v>0</v>
      </c>
      <c r="BQ167" s="574">
        <v>0</v>
      </c>
      <c r="BR167" s="574">
        <v>0</v>
      </c>
      <c r="BS167" s="574">
        <v>0</v>
      </c>
      <c r="BT167" s="574">
        <v>0</v>
      </c>
      <c r="BU167" s="574">
        <v>0</v>
      </c>
      <c r="BV167" s="574">
        <v>0</v>
      </c>
      <c r="BW167" s="574">
        <v>0</v>
      </c>
      <c r="BX167" s="574">
        <v>0</v>
      </c>
      <c r="BY167" s="574">
        <v>0</v>
      </c>
      <c r="BZ167" s="574">
        <v>0</v>
      </c>
      <c r="CA167" s="574">
        <v>0</v>
      </c>
      <c r="CB167" s="574">
        <v>0</v>
      </c>
      <c r="CC167" s="574">
        <v>0</v>
      </c>
      <c r="CD167" s="574">
        <v>0</v>
      </c>
      <c r="CE167" s="574">
        <v>0</v>
      </c>
      <c r="CF167" s="574">
        <v>0</v>
      </c>
      <c r="CG167" s="574">
        <v>0</v>
      </c>
      <c r="CH167" s="574">
        <v>0</v>
      </c>
      <c r="CI167" s="574">
        <v>0</v>
      </c>
      <c r="CJ167" s="574">
        <v>0</v>
      </c>
      <c r="CK167" s="574">
        <v>0</v>
      </c>
      <c r="CL167" s="574">
        <v>0</v>
      </c>
      <c r="CM167" s="574">
        <v>0</v>
      </c>
      <c r="CN167" s="574">
        <v>0</v>
      </c>
      <c r="CO167" s="574">
        <v>0</v>
      </c>
      <c r="CP167" s="574">
        <v>0</v>
      </c>
      <c r="CQ167" s="574">
        <v>0</v>
      </c>
      <c r="CR167" s="574">
        <v>0</v>
      </c>
      <c r="CS167" s="574">
        <v>0</v>
      </c>
      <c r="CT167" s="574">
        <v>0</v>
      </c>
      <c r="CU167" s="574">
        <v>0</v>
      </c>
      <c r="CV167" s="574">
        <v>0</v>
      </c>
      <c r="CW167" s="574">
        <v>0</v>
      </c>
      <c r="CX167" s="574">
        <v>0</v>
      </c>
      <c r="CY167" s="574">
        <v>0</v>
      </c>
      <c r="CZ167" s="574">
        <v>0</v>
      </c>
      <c r="DA167" s="574">
        <v>0</v>
      </c>
      <c r="DB167" s="574">
        <v>0</v>
      </c>
      <c r="DC167" s="574">
        <v>0</v>
      </c>
      <c r="DD167" s="574">
        <v>0</v>
      </c>
      <c r="DE167" s="574">
        <v>0</v>
      </c>
      <c r="DF167" s="574">
        <v>0</v>
      </c>
      <c r="DG167" s="574">
        <v>0</v>
      </c>
      <c r="DH167" s="574">
        <v>0</v>
      </c>
    </row>
    <row r="168" spans="1:112">
      <c r="A168" s="568"/>
      <c r="B168" s="568" t="s">
        <v>1405</v>
      </c>
      <c r="C168" s="575"/>
      <c r="D168" s="568" t="s">
        <v>1278</v>
      </c>
      <c r="E168" s="575" t="s">
        <v>356</v>
      </c>
      <c r="F168" s="573">
        <v>0.94</v>
      </c>
      <c r="G168" s="574">
        <v>0.940248</v>
      </c>
      <c r="H168" s="574">
        <v>0</v>
      </c>
      <c r="I168" s="574">
        <v>0</v>
      </c>
      <c r="J168" s="574">
        <v>0</v>
      </c>
      <c r="K168" s="574">
        <v>0</v>
      </c>
      <c r="L168" s="574">
        <v>0</v>
      </c>
      <c r="M168" s="574">
        <v>0</v>
      </c>
      <c r="N168" s="574">
        <v>0</v>
      </c>
      <c r="O168" s="574">
        <v>0.778248</v>
      </c>
      <c r="P168" s="574">
        <v>0</v>
      </c>
      <c r="Q168" s="574">
        <v>0.162</v>
      </c>
      <c r="R168" s="574">
        <v>0</v>
      </c>
      <c r="S168" s="574">
        <v>0</v>
      </c>
      <c r="T168" s="574">
        <v>0</v>
      </c>
      <c r="U168" s="574">
        <v>0</v>
      </c>
      <c r="V168" s="574">
        <v>0</v>
      </c>
      <c r="W168" s="574">
        <v>0</v>
      </c>
      <c r="X168" s="574">
        <v>0</v>
      </c>
      <c r="Y168" s="574">
        <v>0</v>
      </c>
      <c r="Z168" s="574">
        <v>0</v>
      </c>
      <c r="AA168" s="574">
        <v>0</v>
      </c>
      <c r="AB168" s="574">
        <v>0</v>
      </c>
      <c r="AC168" s="574">
        <v>0</v>
      </c>
      <c r="AD168" s="574">
        <v>0</v>
      </c>
      <c r="AE168" s="574">
        <v>0</v>
      </c>
      <c r="AF168" s="574">
        <v>0</v>
      </c>
      <c r="AG168" s="574">
        <v>0</v>
      </c>
      <c r="AH168" s="574">
        <v>0</v>
      </c>
      <c r="AI168" s="574">
        <v>0</v>
      </c>
      <c r="AJ168" s="574">
        <v>0</v>
      </c>
      <c r="AK168" s="574">
        <v>0</v>
      </c>
      <c r="AL168" s="574">
        <v>0</v>
      </c>
      <c r="AM168" s="574">
        <v>0</v>
      </c>
      <c r="AN168" s="574">
        <v>0</v>
      </c>
      <c r="AO168" s="574">
        <v>0</v>
      </c>
      <c r="AP168" s="574">
        <v>0</v>
      </c>
      <c r="AQ168" s="574">
        <v>0</v>
      </c>
      <c r="AR168" s="574">
        <v>0</v>
      </c>
      <c r="AS168" s="574">
        <v>0</v>
      </c>
      <c r="AT168" s="574">
        <v>0</v>
      </c>
      <c r="AU168" s="574">
        <v>0</v>
      </c>
      <c r="AV168" s="574">
        <v>0</v>
      </c>
      <c r="AW168" s="574">
        <v>0</v>
      </c>
      <c r="AX168" s="574">
        <v>0</v>
      </c>
      <c r="AY168" s="574">
        <v>0</v>
      </c>
      <c r="AZ168" s="574">
        <v>0</v>
      </c>
      <c r="BA168" s="574">
        <v>0</v>
      </c>
      <c r="BB168" s="574">
        <v>0</v>
      </c>
      <c r="BC168" s="574">
        <v>0</v>
      </c>
      <c r="BD168" s="574">
        <v>0</v>
      </c>
      <c r="BE168" s="574">
        <v>0</v>
      </c>
      <c r="BF168" s="574">
        <v>0</v>
      </c>
      <c r="BG168" s="574">
        <v>0</v>
      </c>
      <c r="BH168" s="574">
        <v>0</v>
      </c>
      <c r="BI168" s="574">
        <v>0</v>
      </c>
      <c r="BJ168" s="574">
        <v>0</v>
      </c>
      <c r="BK168" s="574">
        <v>0</v>
      </c>
      <c r="BL168" s="574">
        <v>0</v>
      </c>
      <c r="BM168" s="574">
        <v>0</v>
      </c>
      <c r="BN168" s="574">
        <v>0</v>
      </c>
      <c r="BO168" s="574">
        <v>0</v>
      </c>
      <c r="BP168" s="574">
        <v>0</v>
      </c>
      <c r="BQ168" s="574">
        <v>0</v>
      </c>
      <c r="BR168" s="574">
        <v>0</v>
      </c>
      <c r="BS168" s="574">
        <v>0</v>
      </c>
      <c r="BT168" s="574">
        <v>0</v>
      </c>
      <c r="BU168" s="574">
        <v>0</v>
      </c>
      <c r="BV168" s="574">
        <v>0</v>
      </c>
      <c r="BW168" s="574">
        <v>0</v>
      </c>
      <c r="BX168" s="574">
        <v>0</v>
      </c>
      <c r="BY168" s="574">
        <v>0</v>
      </c>
      <c r="BZ168" s="574">
        <v>0</v>
      </c>
      <c r="CA168" s="574">
        <v>0</v>
      </c>
      <c r="CB168" s="574">
        <v>0</v>
      </c>
      <c r="CC168" s="574">
        <v>0</v>
      </c>
      <c r="CD168" s="574">
        <v>0</v>
      </c>
      <c r="CE168" s="574">
        <v>0</v>
      </c>
      <c r="CF168" s="574">
        <v>0</v>
      </c>
      <c r="CG168" s="574">
        <v>0</v>
      </c>
      <c r="CH168" s="574">
        <v>0</v>
      </c>
      <c r="CI168" s="574">
        <v>0</v>
      </c>
      <c r="CJ168" s="574">
        <v>0</v>
      </c>
      <c r="CK168" s="574">
        <v>0</v>
      </c>
      <c r="CL168" s="574">
        <v>0</v>
      </c>
      <c r="CM168" s="574">
        <v>0</v>
      </c>
      <c r="CN168" s="574">
        <v>0</v>
      </c>
      <c r="CO168" s="574">
        <v>0</v>
      </c>
      <c r="CP168" s="574">
        <v>0</v>
      </c>
      <c r="CQ168" s="574">
        <v>0</v>
      </c>
      <c r="CR168" s="574">
        <v>0</v>
      </c>
      <c r="CS168" s="574">
        <v>0</v>
      </c>
      <c r="CT168" s="574">
        <v>0</v>
      </c>
      <c r="CU168" s="574">
        <v>0</v>
      </c>
      <c r="CV168" s="574">
        <v>0</v>
      </c>
      <c r="CW168" s="574">
        <v>0</v>
      </c>
      <c r="CX168" s="574">
        <v>0</v>
      </c>
      <c r="CY168" s="574">
        <v>0</v>
      </c>
      <c r="CZ168" s="574">
        <v>0</v>
      </c>
      <c r="DA168" s="574">
        <v>0</v>
      </c>
      <c r="DB168" s="574">
        <v>0</v>
      </c>
      <c r="DC168" s="574">
        <v>0</v>
      </c>
      <c r="DD168" s="574">
        <v>0</v>
      </c>
      <c r="DE168" s="574">
        <v>0</v>
      </c>
      <c r="DF168" s="574">
        <v>0</v>
      </c>
      <c r="DG168" s="574">
        <v>0</v>
      </c>
      <c r="DH168" s="574">
        <v>0</v>
      </c>
    </row>
    <row r="169" spans="1:112">
      <c r="A169" s="568"/>
      <c r="B169" s="568" t="s">
        <v>1405</v>
      </c>
      <c r="C169" s="575"/>
      <c r="D169" s="568" t="s">
        <v>1280</v>
      </c>
      <c r="E169" s="575" t="s">
        <v>358</v>
      </c>
      <c r="F169" s="573">
        <v>0.6</v>
      </c>
      <c r="G169" s="574">
        <v>0.60295</v>
      </c>
      <c r="H169" s="574">
        <v>0</v>
      </c>
      <c r="I169" s="574">
        <v>0</v>
      </c>
      <c r="J169" s="574">
        <v>0</v>
      </c>
      <c r="K169" s="574">
        <v>0</v>
      </c>
      <c r="L169" s="574">
        <v>0</v>
      </c>
      <c r="M169" s="574">
        <v>0</v>
      </c>
      <c r="N169" s="574">
        <v>0</v>
      </c>
      <c r="O169" s="574">
        <v>0</v>
      </c>
      <c r="P169" s="574">
        <v>0</v>
      </c>
      <c r="Q169" s="574">
        <v>0</v>
      </c>
      <c r="R169" s="574">
        <v>0</v>
      </c>
      <c r="S169" s="574">
        <v>0</v>
      </c>
      <c r="T169" s="574">
        <v>0</v>
      </c>
      <c r="U169" s="574">
        <v>0</v>
      </c>
      <c r="V169" s="574">
        <v>0</v>
      </c>
      <c r="W169" s="574">
        <v>0</v>
      </c>
      <c r="X169" s="574">
        <v>0</v>
      </c>
      <c r="Y169" s="574">
        <v>0</v>
      </c>
      <c r="Z169" s="574">
        <v>0</v>
      </c>
      <c r="AA169" s="574">
        <v>0</v>
      </c>
      <c r="AB169" s="574">
        <v>0</v>
      </c>
      <c r="AC169" s="574">
        <v>0</v>
      </c>
      <c r="AD169" s="574">
        <v>0</v>
      </c>
      <c r="AE169" s="574">
        <v>0</v>
      </c>
      <c r="AF169" s="574">
        <v>0</v>
      </c>
      <c r="AG169" s="574">
        <v>0</v>
      </c>
      <c r="AH169" s="574">
        <v>0</v>
      </c>
      <c r="AI169" s="574">
        <v>0</v>
      </c>
      <c r="AJ169" s="574">
        <v>0</v>
      </c>
      <c r="AK169" s="574">
        <v>0</v>
      </c>
      <c r="AL169" s="574">
        <v>0</v>
      </c>
      <c r="AM169" s="574">
        <v>0</v>
      </c>
      <c r="AN169" s="574">
        <v>0</v>
      </c>
      <c r="AO169" s="574">
        <v>0</v>
      </c>
      <c r="AP169" s="574">
        <v>0</v>
      </c>
      <c r="AQ169" s="574">
        <v>0</v>
      </c>
      <c r="AR169" s="574">
        <v>0</v>
      </c>
      <c r="AS169" s="574">
        <v>0</v>
      </c>
      <c r="AT169" s="574">
        <v>0</v>
      </c>
      <c r="AU169" s="574">
        <v>0</v>
      </c>
      <c r="AV169" s="574">
        <v>0</v>
      </c>
      <c r="AW169" s="574">
        <v>0</v>
      </c>
      <c r="AX169" s="574">
        <v>0</v>
      </c>
      <c r="AY169" s="574">
        <v>0</v>
      </c>
      <c r="AZ169" s="574">
        <v>0</v>
      </c>
      <c r="BA169" s="574">
        <v>0</v>
      </c>
      <c r="BB169" s="574">
        <v>0</v>
      </c>
      <c r="BC169" s="574">
        <v>0</v>
      </c>
      <c r="BD169" s="574">
        <v>0</v>
      </c>
      <c r="BE169" s="574">
        <v>0</v>
      </c>
      <c r="BF169" s="574">
        <v>0</v>
      </c>
      <c r="BG169" s="574">
        <v>0</v>
      </c>
      <c r="BH169" s="574">
        <v>0</v>
      </c>
      <c r="BI169" s="574">
        <v>0</v>
      </c>
      <c r="BJ169" s="574">
        <v>0</v>
      </c>
      <c r="BK169" s="574">
        <v>0</v>
      </c>
      <c r="BL169" s="574">
        <v>0</v>
      </c>
      <c r="BM169" s="574">
        <v>0</v>
      </c>
      <c r="BN169" s="574">
        <v>0</v>
      </c>
      <c r="BO169" s="574">
        <v>0</v>
      </c>
      <c r="BP169" s="574">
        <v>0</v>
      </c>
      <c r="BQ169" s="574">
        <v>0</v>
      </c>
      <c r="BR169" s="574">
        <v>0</v>
      </c>
      <c r="BS169" s="574">
        <v>0</v>
      </c>
      <c r="BT169" s="574">
        <v>0</v>
      </c>
      <c r="BU169" s="574">
        <v>0</v>
      </c>
      <c r="BV169" s="574">
        <v>0</v>
      </c>
      <c r="BW169" s="574">
        <v>0</v>
      </c>
      <c r="BX169" s="574">
        <v>0</v>
      </c>
      <c r="BY169" s="574">
        <v>0</v>
      </c>
      <c r="BZ169" s="574">
        <v>0</v>
      </c>
      <c r="CA169" s="574">
        <v>0</v>
      </c>
      <c r="CB169" s="574">
        <v>0</v>
      </c>
      <c r="CC169" s="574">
        <v>0</v>
      </c>
      <c r="CD169" s="574">
        <v>0</v>
      </c>
      <c r="CE169" s="574">
        <v>0</v>
      </c>
      <c r="CF169" s="574">
        <v>0</v>
      </c>
      <c r="CG169" s="574">
        <v>0</v>
      </c>
      <c r="CH169" s="574">
        <v>0</v>
      </c>
      <c r="CI169" s="574">
        <v>0</v>
      </c>
      <c r="CJ169" s="574">
        <v>0</v>
      </c>
      <c r="CK169" s="574">
        <v>0</v>
      </c>
      <c r="CL169" s="574">
        <v>0</v>
      </c>
      <c r="CM169" s="574">
        <v>0</v>
      </c>
      <c r="CN169" s="574">
        <v>0</v>
      </c>
      <c r="CO169" s="574">
        <v>0</v>
      </c>
      <c r="CP169" s="574">
        <v>0</v>
      </c>
      <c r="CQ169" s="574">
        <v>0</v>
      </c>
      <c r="CR169" s="574">
        <v>0</v>
      </c>
      <c r="CS169" s="574">
        <v>0</v>
      </c>
      <c r="CT169" s="574">
        <v>0</v>
      </c>
      <c r="CU169" s="574">
        <v>0</v>
      </c>
      <c r="CV169" s="574">
        <v>0</v>
      </c>
      <c r="CW169" s="574">
        <v>0</v>
      </c>
      <c r="CX169" s="574">
        <v>0</v>
      </c>
      <c r="CY169" s="574">
        <v>0</v>
      </c>
      <c r="CZ169" s="574">
        <v>0</v>
      </c>
      <c r="DA169" s="574">
        <v>0</v>
      </c>
      <c r="DB169" s="574">
        <v>0</v>
      </c>
      <c r="DC169" s="574">
        <v>0</v>
      </c>
      <c r="DD169" s="574">
        <v>0</v>
      </c>
      <c r="DE169" s="574">
        <v>0</v>
      </c>
      <c r="DF169" s="574">
        <v>0</v>
      </c>
      <c r="DG169" s="574">
        <v>0</v>
      </c>
      <c r="DH169" s="574">
        <v>0</v>
      </c>
    </row>
    <row r="170" spans="1:112">
      <c r="A170" s="568"/>
      <c r="B170" s="568" t="s">
        <v>1405</v>
      </c>
      <c r="C170" s="575"/>
      <c r="D170" s="568" t="s">
        <v>1285</v>
      </c>
      <c r="E170" s="575" t="s">
        <v>1133</v>
      </c>
      <c r="F170" s="573">
        <v>1.04</v>
      </c>
      <c r="G170" s="574">
        <v>1.037664</v>
      </c>
      <c r="H170" s="574">
        <v>0</v>
      </c>
      <c r="I170" s="574">
        <v>0</v>
      </c>
      <c r="J170" s="574">
        <v>0</v>
      </c>
      <c r="K170" s="574">
        <v>0</v>
      </c>
      <c r="L170" s="574">
        <v>0</v>
      </c>
      <c r="M170" s="574">
        <v>0</v>
      </c>
      <c r="N170" s="574">
        <v>0</v>
      </c>
      <c r="O170" s="574">
        <v>0</v>
      </c>
      <c r="P170" s="574">
        <v>0</v>
      </c>
      <c r="Q170" s="574">
        <v>0</v>
      </c>
      <c r="R170" s="574">
        <v>1.037664</v>
      </c>
      <c r="S170" s="574">
        <v>0</v>
      </c>
      <c r="T170" s="574">
        <v>0</v>
      </c>
      <c r="U170" s="574">
        <v>0</v>
      </c>
      <c r="V170" s="574">
        <v>0</v>
      </c>
      <c r="W170" s="574">
        <v>0</v>
      </c>
      <c r="X170" s="574">
        <v>0</v>
      </c>
      <c r="Y170" s="574">
        <v>0</v>
      </c>
      <c r="Z170" s="574">
        <v>0</v>
      </c>
      <c r="AA170" s="574">
        <v>0</v>
      </c>
      <c r="AB170" s="574">
        <v>0</v>
      </c>
      <c r="AC170" s="574">
        <v>0</v>
      </c>
      <c r="AD170" s="574">
        <v>0</v>
      </c>
      <c r="AE170" s="574">
        <v>0</v>
      </c>
      <c r="AF170" s="574">
        <v>0</v>
      </c>
      <c r="AG170" s="574">
        <v>0</v>
      </c>
      <c r="AH170" s="574">
        <v>0</v>
      </c>
      <c r="AI170" s="574">
        <v>0</v>
      </c>
      <c r="AJ170" s="574">
        <v>0</v>
      </c>
      <c r="AK170" s="574">
        <v>0</v>
      </c>
      <c r="AL170" s="574">
        <v>0</v>
      </c>
      <c r="AM170" s="574">
        <v>0</v>
      </c>
      <c r="AN170" s="574">
        <v>0</v>
      </c>
      <c r="AO170" s="574">
        <v>0</v>
      </c>
      <c r="AP170" s="574">
        <v>0</v>
      </c>
      <c r="AQ170" s="574">
        <v>0</v>
      </c>
      <c r="AR170" s="574">
        <v>0</v>
      </c>
      <c r="AS170" s="574">
        <v>0</v>
      </c>
      <c r="AT170" s="574">
        <v>0</v>
      </c>
      <c r="AU170" s="574">
        <v>0</v>
      </c>
      <c r="AV170" s="574">
        <v>0</v>
      </c>
      <c r="AW170" s="574">
        <v>0</v>
      </c>
      <c r="AX170" s="574">
        <v>0</v>
      </c>
      <c r="AY170" s="574">
        <v>0</v>
      </c>
      <c r="AZ170" s="574">
        <v>0</v>
      </c>
      <c r="BA170" s="574">
        <v>0</v>
      </c>
      <c r="BB170" s="574">
        <v>0</v>
      </c>
      <c r="BC170" s="574">
        <v>0</v>
      </c>
      <c r="BD170" s="574">
        <v>0</v>
      </c>
      <c r="BE170" s="574">
        <v>0</v>
      </c>
      <c r="BF170" s="574">
        <v>0</v>
      </c>
      <c r="BG170" s="574">
        <v>0</v>
      </c>
      <c r="BH170" s="574">
        <v>0</v>
      </c>
      <c r="BI170" s="574">
        <v>0</v>
      </c>
      <c r="BJ170" s="574">
        <v>0</v>
      </c>
      <c r="BK170" s="574">
        <v>0</v>
      </c>
      <c r="BL170" s="574">
        <v>0</v>
      </c>
      <c r="BM170" s="574">
        <v>0</v>
      </c>
      <c r="BN170" s="574">
        <v>0</v>
      </c>
      <c r="BO170" s="574">
        <v>0</v>
      </c>
      <c r="BP170" s="574">
        <v>0</v>
      </c>
      <c r="BQ170" s="574">
        <v>0</v>
      </c>
      <c r="BR170" s="574">
        <v>0</v>
      </c>
      <c r="BS170" s="574">
        <v>0</v>
      </c>
      <c r="BT170" s="574">
        <v>0</v>
      </c>
      <c r="BU170" s="574">
        <v>0</v>
      </c>
      <c r="BV170" s="574">
        <v>0</v>
      </c>
      <c r="BW170" s="574">
        <v>0</v>
      </c>
      <c r="BX170" s="574">
        <v>0</v>
      </c>
      <c r="BY170" s="574">
        <v>0</v>
      </c>
      <c r="BZ170" s="574">
        <v>0</v>
      </c>
      <c r="CA170" s="574">
        <v>0</v>
      </c>
      <c r="CB170" s="574">
        <v>0</v>
      </c>
      <c r="CC170" s="574">
        <v>0</v>
      </c>
      <c r="CD170" s="574">
        <v>0</v>
      </c>
      <c r="CE170" s="574">
        <v>0</v>
      </c>
      <c r="CF170" s="574">
        <v>0</v>
      </c>
      <c r="CG170" s="574">
        <v>0</v>
      </c>
      <c r="CH170" s="574">
        <v>0</v>
      </c>
      <c r="CI170" s="574">
        <v>0</v>
      </c>
      <c r="CJ170" s="574">
        <v>0</v>
      </c>
      <c r="CK170" s="574">
        <v>0</v>
      </c>
      <c r="CL170" s="574">
        <v>0</v>
      </c>
      <c r="CM170" s="574">
        <v>0</v>
      </c>
      <c r="CN170" s="574">
        <v>0</v>
      </c>
      <c r="CO170" s="574">
        <v>0</v>
      </c>
      <c r="CP170" s="574">
        <v>0</v>
      </c>
      <c r="CQ170" s="574">
        <v>0</v>
      </c>
      <c r="CR170" s="574">
        <v>0</v>
      </c>
      <c r="CS170" s="574">
        <v>0</v>
      </c>
      <c r="CT170" s="574">
        <v>0</v>
      </c>
      <c r="CU170" s="574">
        <v>0</v>
      </c>
      <c r="CV170" s="574">
        <v>0</v>
      </c>
      <c r="CW170" s="574">
        <v>0</v>
      </c>
      <c r="CX170" s="574">
        <v>0</v>
      </c>
      <c r="CY170" s="574">
        <v>0</v>
      </c>
      <c r="CZ170" s="574">
        <v>0</v>
      </c>
      <c r="DA170" s="574">
        <v>0</v>
      </c>
      <c r="DB170" s="574">
        <v>0</v>
      </c>
      <c r="DC170" s="574">
        <v>0</v>
      </c>
      <c r="DD170" s="574">
        <v>0</v>
      </c>
      <c r="DE170" s="574">
        <v>0</v>
      </c>
      <c r="DF170" s="574">
        <v>0</v>
      </c>
      <c r="DG170" s="574">
        <v>0</v>
      </c>
      <c r="DH170" s="574">
        <v>0</v>
      </c>
    </row>
    <row r="171" spans="1:112">
      <c r="A171" s="568" t="s">
        <v>1331</v>
      </c>
      <c r="B171" s="568" t="s">
        <v>1414</v>
      </c>
      <c r="C171" s="575" t="s">
        <v>1415</v>
      </c>
      <c r="D171" s="568"/>
      <c r="E171" s="575"/>
      <c r="F171" s="573">
        <v>84.69</v>
      </c>
      <c r="G171" s="574">
        <v>77.75518</v>
      </c>
      <c r="H171" s="574">
        <v>15.528</v>
      </c>
      <c r="I171" s="574">
        <v>31.0872</v>
      </c>
      <c r="J171" s="574">
        <v>10.894</v>
      </c>
      <c r="K171" s="574">
        <v>0</v>
      </c>
      <c r="L171" s="574">
        <v>1.9632</v>
      </c>
      <c r="M171" s="574">
        <v>8.03568</v>
      </c>
      <c r="N171" s="574">
        <v>0</v>
      </c>
      <c r="O171" s="574">
        <v>3.616056</v>
      </c>
      <c r="P171" s="574">
        <v>0</v>
      </c>
      <c r="Q171" s="574">
        <v>0.2025</v>
      </c>
      <c r="R171" s="574">
        <v>4.821408</v>
      </c>
      <c r="S171" s="574">
        <v>0</v>
      </c>
      <c r="T171" s="574">
        <v>0</v>
      </c>
      <c r="U171" s="574">
        <v>6.632568</v>
      </c>
      <c r="V171" s="574">
        <v>1.05</v>
      </c>
      <c r="W171" s="574">
        <v>0.3</v>
      </c>
      <c r="X171" s="574">
        <v>0</v>
      </c>
      <c r="Y171" s="574">
        <v>0</v>
      </c>
      <c r="Z171" s="574">
        <v>0</v>
      </c>
      <c r="AA171" s="574">
        <v>0</v>
      </c>
      <c r="AB171" s="574">
        <v>0</v>
      </c>
      <c r="AC171" s="574">
        <v>0</v>
      </c>
      <c r="AD171" s="574">
        <v>0</v>
      </c>
      <c r="AE171" s="574">
        <v>0.1</v>
      </c>
      <c r="AF171" s="574">
        <v>0</v>
      </c>
      <c r="AG171" s="574">
        <v>0</v>
      </c>
      <c r="AH171" s="574">
        <v>0</v>
      </c>
      <c r="AI171" s="574">
        <v>0.2</v>
      </c>
      <c r="AJ171" s="574">
        <v>0</v>
      </c>
      <c r="AK171" s="574">
        <v>0.3</v>
      </c>
      <c r="AL171" s="574">
        <v>0</v>
      </c>
      <c r="AM171" s="574">
        <v>0</v>
      </c>
      <c r="AN171" s="574">
        <v>0</v>
      </c>
      <c r="AO171" s="574">
        <v>0</v>
      </c>
      <c r="AP171" s="574">
        <v>0</v>
      </c>
      <c r="AQ171" s="574">
        <v>0.722568</v>
      </c>
      <c r="AR171" s="574">
        <v>0</v>
      </c>
      <c r="AS171" s="574">
        <v>0</v>
      </c>
      <c r="AT171" s="574">
        <v>3.96</v>
      </c>
      <c r="AU171" s="574">
        <v>0</v>
      </c>
      <c r="AV171" s="574">
        <v>0</v>
      </c>
      <c r="AW171" s="574">
        <v>0</v>
      </c>
      <c r="AX171" s="574">
        <v>0</v>
      </c>
      <c r="AY171" s="574">
        <v>0</v>
      </c>
      <c r="AZ171" s="574">
        <v>0</v>
      </c>
      <c r="BA171" s="574">
        <v>0</v>
      </c>
      <c r="BB171" s="574">
        <v>0</v>
      </c>
      <c r="BC171" s="574">
        <v>0</v>
      </c>
      <c r="BD171" s="574">
        <v>0</v>
      </c>
      <c r="BE171" s="574">
        <v>0</v>
      </c>
      <c r="BF171" s="574">
        <v>0</v>
      </c>
      <c r="BG171" s="574">
        <v>0</v>
      </c>
      <c r="BH171" s="574">
        <v>0</v>
      </c>
      <c r="BI171" s="574">
        <v>0</v>
      </c>
      <c r="BJ171" s="574">
        <v>0</v>
      </c>
      <c r="BK171" s="574">
        <v>0</v>
      </c>
      <c r="BL171" s="574">
        <v>0</v>
      </c>
      <c r="BM171" s="574">
        <v>0</v>
      </c>
      <c r="BN171" s="574">
        <v>0</v>
      </c>
      <c r="BO171" s="574">
        <v>0</v>
      </c>
      <c r="BP171" s="574">
        <v>0</v>
      </c>
      <c r="BQ171" s="574">
        <v>0</v>
      </c>
      <c r="BR171" s="574">
        <v>0</v>
      </c>
      <c r="BS171" s="574">
        <v>0</v>
      </c>
      <c r="BT171" s="574">
        <v>0</v>
      </c>
      <c r="BU171" s="574">
        <v>0</v>
      </c>
      <c r="BV171" s="574">
        <v>0</v>
      </c>
      <c r="BW171" s="574">
        <v>0</v>
      </c>
      <c r="BX171" s="574">
        <v>0</v>
      </c>
      <c r="BY171" s="574">
        <v>0</v>
      </c>
      <c r="BZ171" s="574">
        <v>0</v>
      </c>
      <c r="CA171" s="574">
        <v>0.3</v>
      </c>
      <c r="CB171" s="574">
        <v>0</v>
      </c>
      <c r="CC171" s="574">
        <v>0.3</v>
      </c>
      <c r="CD171" s="574">
        <v>0</v>
      </c>
      <c r="CE171" s="574">
        <v>0</v>
      </c>
      <c r="CF171" s="574">
        <v>0</v>
      </c>
      <c r="CG171" s="574">
        <v>0</v>
      </c>
      <c r="CH171" s="574">
        <v>0</v>
      </c>
      <c r="CI171" s="574">
        <v>0</v>
      </c>
      <c r="CJ171" s="574">
        <v>0</v>
      </c>
      <c r="CK171" s="574">
        <v>0</v>
      </c>
      <c r="CL171" s="574">
        <v>0</v>
      </c>
      <c r="CM171" s="574">
        <v>0</v>
      </c>
      <c r="CN171" s="574">
        <v>0</v>
      </c>
      <c r="CO171" s="574">
        <v>0</v>
      </c>
      <c r="CP171" s="574">
        <v>0</v>
      </c>
      <c r="CQ171" s="574">
        <v>0</v>
      </c>
      <c r="CR171" s="574">
        <v>0</v>
      </c>
      <c r="CS171" s="574">
        <v>0</v>
      </c>
      <c r="CT171" s="574">
        <v>0</v>
      </c>
      <c r="CU171" s="574">
        <v>0</v>
      </c>
      <c r="CV171" s="574">
        <v>0</v>
      </c>
      <c r="CW171" s="574">
        <v>0</v>
      </c>
      <c r="CX171" s="574">
        <v>0</v>
      </c>
      <c r="CY171" s="574">
        <v>0</v>
      </c>
      <c r="CZ171" s="574">
        <v>0</v>
      </c>
      <c r="DA171" s="574">
        <v>0</v>
      </c>
      <c r="DB171" s="574">
        <v>0</v>
      </c>
      <c r="DC171" s="574">
        <v>0</v>
      </c>
      <c r="DD171" s="574">
        <v>0</v>
      </c>
      <c r="DE171" s="574">
        <v>0</v>
      </c>
      <c r="DF171" s="574">
        <v>0</v>
      </c>
      <c r="DG171" s="574">
        <v>0</v>
      </c>
      <c r="DH171" s="574">
        <v>0</v>
      </c>
    </row>
    <row r="172" spans="1:112">
      <c r="A172" s="568"/>
      <c r="B172" s="568" t="s">
        <v>1414</v>
      </c>
      <c r="C172" s="575"/>
      <c r="D172" s="568" t="s">
        <v>1274</v>
      </c>
      <c r="E172" s="575" t="s">
        <v>1603</v>
      </c>
      <c r="F172" s="573">
        <v>8.04</v>
      </c>
      <c r="G172" s="574">
        <v>8.03568</v>
      </c>
      <c r="H172" s="574">
        <v>0</v>
      </c>
      <c r="I172" s="574">
        <v>0</v>
      </c>
      <c r="J172" s="574">
        <v>0</v>
      </c>
      <c r="K172" s="574">
        <v>0</v>
      </c>
      <c r="L172" s="574">
        <v>0</v>
      </c>
      <c r="M172" s="574">
        <v>8.03568</v>
      </c>
      <c r="N172" s="574">
        <v>0</v>
      </c>
      <c r="O172" s="574">
        <v>0</v>
      </c>
      <c r="P172" s="574">
        <v>0</v>
      </c>
      <c r="Q172" s="574">
        <v>0</v>
      </c>
      <c r="R172" s="574">
        <v>0</v>
      </c>
      <c r="S172" s="574">
        <v>0</v>
      </c>
      <c r="T172" s="574">
        <v>0</v>
      </c>
      <c r="U172" s="574">
        <v>0</v>
      </c>
      <c r="V172" s="574">
        <v>0</v>
      </c>
      <c r="W172" s="574">
        <v>0</v>
      </c>
      <c r="X172" s="574">
        <v>0</v>
      </c>
      <c r="Y172" s="574">
        <v>0</v>
      </c>
      <c r="Z172" s="574">
        <v>0</v>
      </c>
      <c r="AA172" s="574">
        <v>0</v>
      </c>
      <c r="AB172" s="574">
        <v>0</v>
      </c>
      <c r="AC172" s="574">
        <v>0</v>
      </c>
      <c r="AD172" s="574">
        <v>0</v>
      </c>
      <c r="AE172" s="574">
        <v>0</v>
      </c>
      <c r="AF172" s="574">
        <v>0</v>
      </c>
      <c r="AG172" s="574">
        <v>0</v>
      </c>
      <c r="AH172" s="574">
        <v>0</v>
      </c>
      <c r="AI172" s="574">
        <v>0</v>
      </c>
      <c r="AJ172" s="574">
        <v>0</v>
      </c>
      <c r="AK172" s="574">
        <v>0</v>
      </c>
      <c r="AL172" s="574">
        <v>0</v>
      </c>
      <c r="AM172" s="574">
        <v>0</v>
      </c>
      <c r="AN172" s="574">
        <v>0</v>
      </c>
      <c r="AO172" s="574">
        <v>0</v>
      </c>
      <c r="AP172" s="574">
        <v>0</v>
      </c>
      <c r="AQ172" s="574">
        <v>0</v>
      </c>
      <c r="AR172" s="574">
        <v>0</v>
      </c>
      <c r="AS172" s="574">
        <v>0</v>
      </c>
      <c r="AT172" s="574">
        <v>0</v>
      </c>
      <c r="AU172" s="574">
        <v>0</v>
      </c>
      <c r="AV172" s="574">
        <v>0</v>
      </c>
      <c r="AW172" s="574">
        <v>0</v>
      </c>
      <c r="AX172" s="574">
        <v>0</v>
      </c>
      <c r="AY172" s="574">
        <v>0</v>
      </c>
      <c r="AZ172" s="574">
        <v>0</v>
      </c>
      <c r="BA172" s="574">
        <v>0</v>
      </c>
      <c r="BB172" s="574">
        <v>0</v>
      </c>
      <c r="BC172" s="574">
        <v>0</v>
      </c>
      <c r="BD172" s="574">
        <v>0</v>
      </c>
      <c r="BE172" s="574">
        <v>0</v>
      </c>
      <c r="BF172" s="574">
        <v>0</v>
      </c>
      <c r="BG172" s="574">
        <v>0</v>
      </c>
      <c r="BH172" s="574">
        <v>0</v>
      </c>
      <c r="BI172" s="574">
        <v>0</v>
      </c>
      <c r="BJ172" s="574">
        <v>0</v>
      </c>
      <c r="BK172" s="574">
        <v>0</v>
      </c>
      <c r="BL172" s="574">
        <v>0</v>
      </c>
      <c r="BM172" s="574">
        <v>0</v>
      </c>
      <c r="BN172" s="574">
        <v>0</v>
      </c>
      <c r="BO172" s="574">
        <v>0</v>
      </c>
      <c r="BP172" s="574">
        <v>0</v>
      </c>
      <c r="BQ172" s="574">
        <v>0</v>
      </c>
      <c r="BR172" s="574">
        <v>0</v>
      </c>
      <c r="BS172" s="574">
        <v>0</v>
      </c>
      <c r="BT172" s="574">
        <v>0</v>
      </c>
      <c r="BU172" s="574">
        <v>0</v>
      </c>
      <c r="BV172" s="574">
        <v>0</v>
      </c>
      <c r="BW172" s="574">
        <v>0</v>
      </c>
      <c r="BX172" s="574">
        <v>0</v>
      </c>
      <c r="BY172" s="574">
        <v>0</v>
      </c>
      <c r="BZ172" s="574">
        <v>0</v>
      </c>
      <c r="CA172" s="574">
        <v>0</v>
      </c>
      <c r="CB172" s="574">
        <v>0</v>
      </c>
      <c r="CC172" s="574">
        <v>0</v>
      </c>
      <c r="CD172" s="574">
        <v>0</v>
      </c>
      <c r="CE172" s="574">
        <v>0</v>
      </c>
      <c r="CF172" s="574">
        <v>0</v>
      </c>
      <c r="CG172" s="574">
        <v>0</v>
      </c>
      <c r="CH172" s="574">
        <v>0</v>
      </c>
      <c r="CI172" s="574">
        <v>0</v>
      </c>
      <c r="CJ172" s="574">
        <v>0</v>
      </c>
      <c r="CK172" s="574">
        <v>0</v>
      </c>
      <c r="CL172" s="574">
        <v>0</v>
      </c>
      <c r="CM172" s="574">
        <v>0</v>
      </c>
      <c r="CN172" s="574">
        <v>0</v>
      </c>
      <c r="CO172" s="574">
        <v>0</v>
      </c>
      <c r="CP172" s="574">
        <v>0</v>
      </c>
      <c r="CQ172" s="574">
        <v>0</v>
      </c>
      <c r="CR172" s="574">
        <v>0</v>
      </c>
      <c r="CS172" s="574">
        <v>0</v>
      </c>
      <c r="CT172" s="574">
        <v>0</v>
      </c>
      <c r="CU172" s="574">
        <v>0</v>
      </c>
      <c r="CV172" s="574">
        <v>0</v>
      </c>
      <c r="CW172" s="574">
        <v>0</v>
      </c>
      <c r="CX172" s="574">
        <v>0</v>
      </c>
      <c r="CY172" s="574">
        <v>0</v>
      </c>
      <c r="CZ172" s="574">
        <v>0</v>
      </c>
      <c r="DA172" s="574">
        <v>0</v>
      </c>
      <c r="DB172" s="574">
        <v>0</v>
      </c>
      <c r="DC172" s="574">
        <v>0</v>
      </c>
      <c r="DD172" s="574">
        <v>0</v>
      </c>
      <c r="DE172" s="574">
        <v>0</v>
      </c>
      <c r="DF172" s="574">
        <v>0</v>
      </c>
      <c r="DG172" s="574">
        <v>0</v>
      </c>
      <c r="DH172" s="574">
        <v>0</v>
      </c>
    </row>
    <row r="173" spans="1:112">
      <c r="A173" s="568"/>
      <c r="B173" s="568" t="s">
        <v>1414</v>
      </c>
      <c r="C173" s="575"/>
      <c r="D173" s="568" t="s">
        <v>1278</v>
      </c>
      <c r="E173" s="575" t="s">
        <v>356</v>
      </c>
      <c r="F173" s="573">
        <v>3.82</v>
      </c>
      <c r="G173" s="574">
        <v>3.818556</v>
      </c>
      <c r="H173" s="574">
        <v>0</v>
      </c>
      <c r="I173" s="574">
        <v>0</v>
      </c>
      <c r="J173" s="574">
        <v>0</v>
      </c>
      <c r="K173" s="574">
        <v>0</v>
      </c>
      <c r="L173" s="574">
        <v>0</v>
      </c>
      <c r="M173" s="574">
        <v>0</v>
      </c>
      <c r="N173" s="574">
        <v>0</v>
      </c>
      <c r="O173" s="574">
        <v>3.616056</v>
      </c>
      <c r="P173" s="574">
        <v>0</v>
      </c>
      <c r="Q173" s="574">
        <v>0.2025</v>
      </c>
      <c r="R173" s="574">
        <v>0</v>
      </c>
      <c r="S173" s="574">
        <v>0</v>
      </c>
      <c r="T173" s="574">
        <v>0</v>
      </c>
      <c r="U173" s="574">
        <v>0</v>
      </c>
      <c r="V173" s="574">
        <v>0</v>
      </c>
      <c r="W173" s="574">
        <v>0</v>
      </c>
      <c r="X173" s="574">
        <v>0</v>
      </c>
      <c r="Y173" s="574">
        <v>0</v>
      </c>
      <c r="Z173" s="574">
        <v>0</v>
      </c>
      <c r="AA173" s="574">
        <v>0</v>
      </c>
      <c r="AB173" s="574">
        <v>0</v>
      </c>
      <c r="AC173" s="574">
        <v>0</v>
      </c>
      <c r="AD173" s="574">
        <v>0</v>
      </c>
      <c r="AE173" s="574">
        <v>0</v>
      </c>
      <c r="AF173" s="574">
        <v>0</v>
      </c>
      <c r="AG173" s="574">
        <v>0</v>
      </c>
      <c r="AH173" s="574">
        <v>0</v>
      </c>
      <c r="AI173" s="574">
        <v>0</v>
      </c>
      <c r="AJ173" s="574">
        <v>0</v>
      </c>
      <c r="AK173" s="574">
        <v>0</v>
      </c>
      <c r="AL173" s="574">
        <v>0</v>
      </c>
      <c r="AM173" s="574">
        <v>0</v>
      </c>
      <c r="AN173" s="574">
        <v>0</v>
      </c>
      <c r="AO173" s="574">
        <v>0</v>
      </c>
      <c r="AP173" s="574">
        <v>0</v>
      </c>
      <c r="AQ173" s="574">
        <v>0</v>
      </c>
      <c r="AR173" s="574">
        <v>0</v>
      </c>
      <c r="AS173" s="574">
        <v>0</v>
      </c>
      <c r="AT173" s="574">
        <v>0</v>
      </c>
      <c r="AU173" s="574">
        <v>0</v>
      </c>
      <c r="AV173" s="574">
        <v>0</v>
      </c>
      <c r="AW173" s="574">
        <v>0</v>
      </c>
      <c r="AX173" s="574">
        <v>0</v>
      </c>
      <c r="AY173" s="574">
        <v>0</v>
      </c>
      <c r="AZ173" s="574">
        <v>0</v>
      </c>
      <c r="BA173" s="574">
        <v>0</v>
      </c>
      <c r="BB173" s="574">
        <v>0</v>
      </c>
      <c r="BC173" s="574">
        <v>0</v>
      </c>
      <c r="BD173" s="574">
        <v>0</v>
      </c>
      <c r="BE173" s="574">
        <v>0</v>
      </c>
      <c r="BF173" s="574">
        <v>0</v>
      </c>
      <c r="BG173" s="574">
        <v>0</v>
      </c>
      <c r="BH173" s="574">
        <v>0</v>
      </c>
      <c r="BI173" s="574">
        <v>0</v>
      </c>
      <c r="BJ173" s="574">
        <v>0</v>
      </c>
      <c r="BK173" s="574">
        <v>0</v>
      </c>
      <c r="BL173" s="574">
        <v>0</v>
      </c>
      <c r="BM173" s="574">
        <v>0</v>
      </c>
      <c r="BN173" s="574">
        <v>0</v>
      </c>
      <c r="BO173" s="574">
        <v>0</v>
      </c>
      <c r="BP173" s="574">
        <v>0</v>
      </c>
      <c r="BQ173" s="574">
        <v>0</v>
      </c>
      <c r="BR173" s="574">
        <v>0</v>
      </c>
      <c r="BS173" s="574">
        <v>0</v>
      </c>
      <c r="BT173" s="574">
        <v>0</v>
      </c>
      <c r="BU173" s="574">
        <v>0</v>
      </c>
      <c r="BV173" s="574">
        <v>0</v>
      </c>
      <c r="BW173" s="574">
        <v>0</v>
      </c>
      <c r="BX173" s="574">
        <v>0</v>
      </c>
      <c r="BY173" s="574">
        <v>0</v>
      </c>
      <c r="BZ173" s="574">
        <v>0</v>
      </c>
      <c r="CA173" s="574">
        <v>0</v>
      </c>
      <c r="CB173" s="574">
        <v>0</v>
      </c>
      <c r="CC173" s="574">
        <v>0</v>
      </c>
      <c r="CD173" s="574">
        <v>0</v>
      </c>
      <c r="CE173" s="574">
        <v>0</v>
      </c>
      <c r="CF173" s="574">
        <v>0</v>
      </c>
      <c r="CG173" s="574">
        <v>0</v>
      </c>
      <c r="CH173" s="574">
        <v>0</v>
      </c>
      <c r="CI173" s="574">
        <v>0</v>
      </c>
      <c r="CJ173" s="574">
        <v>0</v>
      </c>
      <c r="CK173" s="574">
        <v>0</v>
      </c>
      <c r="CL173" s="574">
        <v>0</v>
      </c>
      <c r="CM173" s="574">
        <v>0</v>
      </c>
      <c r="CN173" s="574">
        <v>0</v>
      </c>
      <c r="CO173" s="574">
        <v>0</v>
      </c>
      <c r="CP173" s="574">
        <v>0</v>
      </c>
      <c r="CQ173" s="574">
        <v>0</v>
      </c>
      <c r="CR173" s="574">
        <v>0</v>
      </c>
      <c r="CS173" s="574">
        <v>0</v>
      </c>
      <c r="CT173" s="574">
        <v>0</v>
      </c>
      <c r="CU173" s="574">
        <v>0</v>
      </c>
      <c r="CV173" s="574">
        <v>0</v>
      </c>
      <c r="CW173" s="574">
        <v>0</v>
      </c>
      <c r="CX173" s="574">
        <v>0</v>
      </c>
      <c r="CY173" s="574">
        <v>0</v>
      </c>
      <c r="CZ173" s="574">
        <v>0</v>
      </c>
      <c r="DA173" s="574">
        <v>0</v>
      </c>
      <c r="DB173" s="574">
        <v>0</v>
      </c>
      <c r="DC173" s="574">
        <v>0</v>
      </c>
      <c r="DD173" s="574">
        <v>0</v>
      </c>
      <c r="DE173" s="574">
        <v>0</v>
      </c>
      <c r="DF173" s="574">
        <v>0</v>
      </c>
      <c r="DG173" s="574">
        <v>0</v>
      </c>
      <c r="DH173" s="574">
        <v>0</v>
      </c>
    </row>
    <row r="174" spans="1:112">
      <c r="A174" s="568"/>
      <c r="B174" s="568" t="s">
        <v>1414</v>
      </c>
      <c r="C174" s="575"/>
      <c r="D174" s="568" t="s">
        <v>1280</v>
      </c>
      <c r="E174" s="575" t="s">
        <v>358</v>
      </c>
      <c r="F174" s="573">
        <v>1.61</v>
      </c>
      <c r="G174" s="574">
        <v>1.607136</v>
      </c>
      <c r="H174" s="574">
        <v>0</v>
      </c>
      <c r="I174" s="574">
        <v>0</v>
      </c>
      <c r="J174" s="574">
        <v>0</v>
      </c>
      <c r="K174" s="574">
        <v>0</v>
      </c>
      <c r="L174" s="574">
        <v>0</v>
      </c>
      <c r="M174" s="574">
        <v>0</v>
      </c>
      <c r="N174" s="574">
        <v>0</v>
      </c>
      <c r="O174" s="574">
        <v>0</v>
      </c>
      <c r="P174" s="574">
        <v>0</v>
      </c>
      <c r="Q174" s="574">
        <v>0</v>
      </c>
      <c r="R174" s="574">
        <v>0</v>
      </c>
      <c r="S174" s="574">
        <v>0</v>
      </c>
      <c r="T174" s="574">
        <v>0</v>
      </c>
      <c r="U174" s="574">
        <v>0</v>
      </c>
      <c r="V174" s="574">
        <v>0</v>
      </c>
      <c r="W174" s="574">
        <v>0</v>
      </c>
      <c r="X174" s="574">
        <v>0</v>
      </c>
      <c r="Y174" s="574">
        <v>0</v>
      </c>
      <c r="Z174" s="574">
        <v>0</v>
      </c>
      <c r="AA174" s="574">
        <v>0</v>
      </c>
      <c r="AB174" s="574">
        <v>0</v>
      </c>
      <c r="AC174" s="574">
        <v>0</v>
      </c>
      <c r="AD174" s="574">
        <v>0</v>
      </c>
      <c r="AE174" s="574">
        <v>0</v>
      </c>
      <c r="AF174" s="574">
        <v>0</v>
      </c>
      <c r="AG174" s="574">
        <v>0</v>
      </c>
      <c r="AH174" s="574">
        <v>0</v>
      </c>
      <c r="AI174" s="574">
        <v>0</v>
      </c>
      <c r="AJ174" s="574">
        <v>0</v>
      </c>
      <c r="AK174" s="574">
        <v>0</v>
      </c>
      <c r="AL174" s="574">
        <v>0</v>
      </c>
      <c r="AM174" s="574">
        <v>0</v>
      </c>
      <c r="AN174" s="574">
        <v>0</v>
      </c>
      <c r="AO174" s="574">
        <v>0</v>
      </c>
      <c r="AP174" s="574">
        <v>0</v>
      </c>
      <c r="AQ174" s="574">
        <v>0</v>
      </c>
      <c r="AR174" s="574">
        <v>0</v>
      </c>
      <c r="AS174" s="574">
        <v>0</v>
      </c>
      <c r="AT174" s="574">
        <v>0</v>
      </c>
      <c r="AU174" s="574">
        <v>0</v>
      </c>
      <c r="AV174" s="574">
        <v>0</v>
      </c>
      <c r="AW174" s="574">
        <v>0</v>
      </c>
      <c r="AX174" s="574">
        <v>0</v>
      </c>
      <c r="AY174" s="574">
        <v>0</v>
      </c>
      <c r="AZ174" s="574">
        <v>0</v>
      </c>
      <c r="BA174" s="574">
        <v>0</v>
      </c>
      <c r="BB174" s="574">
        <v>0</v>
      </c>
      <c r="BC174" s="574">
        <v>0</v>
      </c>
      <c r="BD174" s="574">
        <v>0</v>
      </c>
      <c r="BE174" s="574">
        <v>0</v>
      </c>
      <c r="BF174" s="574">
        <v>0</v>
      </c>
      <c r="BG174" s="574">
        <v>0</v>
      </c>
      <c r="BH174" s="574">
        <v>0</v>
      </c>
      <c r="BI174" s="574">
        <v>0</v>
      </c>
      <c r="BJ174" s="574">
        <v>0</v>
      </c>
      <c r="BK174" s="574">
        <v>0</v>
      </c>
      <c r="BL174" s="574">
        <v>0</v>
      </c>
      <c r="BM174" s="574">
        <v>0</v>
      </c>
      <c r="BN174" s="574">
        <v>0</v>
      </c>
      <c r="BO174" s="574">
        <v>0</v>
      </c>
      <c r="BP174" s="574">
        <v>0</v>
      </c>
      <c r="BQ174" s="574">
        <v>0</v>
      </c>
      <c r="BR174" s="574">
        <v>0</v>
      </c>
      <c r="BS174" s="574">
        <v>0</v>
      </c>
      <c r="BT174" s="574">
        <v>0</v>
      </c>
      <c r="BU174" s="574">
        <v>0</v>
      </c>
      <c r="BV174" s="574">
        <v>0</v>
      </c>
      <c r="BW174" s="574">
        <v>0</v>
      </c>
      <c r="BX174" s="574">
        <v>0</v>
      </c>
      <c r="BY174" s="574">
        <v>0</v>
      </c>
      <c r="BZ174" s="574">
        <v>0</v>
      </c>
      <c r="CA174" s="574">
        <v>0</v>
      </c>
      <c r="CB174" s="574">
        <v>0</v>
      </c>
      <c r="CC174" s="574">
        <v>0</v>
      </c>
      <c r="CD174" s="574">
        <v>0</v>
      </c>
      <c r="CE174" s="574">
        <v>0</v>
      </c>
      <c r="CF174" s="574">
        <v>0</v>
      </c>
      <c r="CG174" s="574">
        <v>0</v>
      </c>
      <c r="CH174" s="574">
        <v>0</v>
      </c>
      <c r="CI174" s="574">
        <v>0</v>
      </c>
      <c r="CJ174" s="574">
        <v>0</v>
      </c>
      <c r="CK174" s="574">
        <v>0</v>
      </c>
      <c r="CL174" s="574">
        <v>0</v>
      </c>
      <c r="CM174" s="574">
        <v>0</v>
      </c>
      <c r="CN174" s="574">
        <v>0</v>
      </c>
      <c r="CO174" s="574">
        <v>0</v>
      </c>
      <c r="CP174" s="574">
        <v>0</v>
      </c>
      <c r="CQ174" s="574">
        <v>0</v>
      </c>
      <c r="CR174" s="574">
        <v>0</v>
      </c>
      <c r="CS174" s="574">
        <v>0</v>
      </c>
      <c r="CT174" s="574">
        <v>0</v>
      </c>
      <c r="CU174" s="574">
        <v>0</v>
      </c>
      <c r="CV174" s="574">
        <v>0</v>
      </c>
      <c r="CW174" s="574">
        <v>0</v>
      </c>
      <c r="CX174" s="574">
        <v>0</v>
      </c>
      <c r="CY174" s="574">
        <v>0</v>
      </c>
      <c r="CZ174" s="574">
        <v>0</v>
      </c>
      <c r="DA174" s="574">
        <v>0</v>
      </c>
      <c r="DB174" s="574">
        <v>0</v>
      </c>
      <c r="DC174" s="574">
        <v>0</v>
      </c>
      <c r="DD174" s="574">
        <v>0</v>
      </c>
      <c r="DE174" s="574">
        <v>0</v>
      </c>
      <c r="DF174" s="574">
        <v>0</v>
      </c>
      <c r="DG174" s="574">
        <v>0</v>
      </c>
      <c r="DH174" s="574">
        <v>0</v>
      </c>
    </row>
    <row r="175" spans="1:112">
      <c r="A175" s="568"/>
      <c r="B175" s="568" t="s">
        <v>1414</v>
      </c>
      <c r="C175" s="575"/>
      <c r="D175" s="568" t="s">
        <v>1419</v>
      </c>
      <c r="E175" s="575" t="s">
        <v>1601</v>
      </c>
      <c r="F175" s="573">
        <v>66.4</v>
      </c>
      <c r="G175" s="574">
        <v>59.4724</v>
      </c>
      <c r="H175" s="574">
        <v>15.528</v>
      </c>
      <c r="I175" s="574">
        <v>31.0872</v>
      </c>
      <c r="J175" s="574">
        <v>10.894</v>
      </c>
      <c r="K175" s="574">
        <v>0</v>
      </c>
      <c r="L175" s="574">
        <v>1.9632</v>
      </c>
      <c r="M175" s="574">
        <v>0</v>
      </c>
      <c r="N175" s="574">
        <v>0</v>
      </c>
      <c r="O175" s="574">
        <v>0</v>
      </c>
      <c r="P175" s="574">
        <v>0</v>
      </c>
      <c r="Q175" s="574">
        <v>0</v>
      </c>
      <c r="R175" s="574">
        <v>0</v>
      </c>
      <c r="S175" s="574">
        <v>0</v>
      </c>
      <c r="T175" s="574">
        <v>0</v>
      </c>
      <c r="U175" s="574">
        <v>6.632568</v>
      </c>
      <c r="V175" s="574">
        <v>1.05</v>
      </c>
      <c r="W175" s="574">
        <v>0.3</v>
      </c>
      <c r="X175" s="574">
        <v>0</v>
      </c>
      <c r="Y175" s="574">
        <v>0</v>
      </c>
      <c r="Z175" s="574">
        <v>0</v>
      </c>
      <c r="AA175" s="574">
        <v>0</v>
      </c>
      <c r="AB175" s="574">
        <v>0</v>
      </c>
      <c r="AC175" s="574">
        <v>0</v>
      </c>
      <c r="AD175" s="574">
        <v>0</v>
      </c>
      <c r="AE175" s="574">
        <v>0.1</v>
      </c>
      <c r="AF175" s="574">
        <v>0</v>
      </c>
      <c r="AG175" s="574">
        <v>0</v>
      </c>
      <c r="AH175" s="574">
        <v>0</v>
      </c>
      <c r="AI175" s="574">
        <v>0.2</v>
      </c>
      <c r="AJ175" s="574">
        <v>0</v>
      </c>
      <c r="AK175" s="574">
        <v>0.3</v>
      </c>
      <c r="AL175" s="574">
        <v>0</v>
      </c>
      <c r="AM175" s="574">
        <v>0</v>
      </c>
      <c r="AN175" s="574">
        <v>0</v>
      </c>
      <c r="AO175" s="574">
        <v>0</v>
      </c>
      <c r="AP175" s="574">
        <v>0</v>
      </c>
      <c r="AQ175" s="574">
        <v>0.722568</v>
      </c>
      <c r="AR175" s="574">
        <v>0</v>
      </c>
      <c r="AS175" s="574">
        <v>0</v>
      </c>
      <c r="AT175" s="574">
        <v>3.96</v>
      </c>
      <c r="AU175" s="574">
        <v>0</v>
      </c>
      <c r="AV175" s="574">
        <v>0</v>
      </c>
      <c r="AW175" s="574">
        <v>0</v>
      </c>
      <c r="AX175" s="574">
        <v>0</v>
      </c>
      <c r="AY175" s="574">
        <v>0</v>
      </c>
      <c r="AZ175" s="574">
        <v>0</v>
      </c>
      <c r="BA175" s="574">
        <v>0</v>
      </c>
      <c r="BB175" s="574">
        <v>0</v>
      </c>
      <c r="BC175" s="574">
        <v>0</v>
      </c>
      <c r="BD175" s="574">
        <v>0</v>
      </c>
      <c r="BE175" s="574">
        <v>0</v>
      </c>
      <c r="BF175" s="574">
        <v>0</v>
      </c>
      <c r="BG175" s="574">
        <v>0</v>
      </c>
      <c r="BH175" s="574">
        <v>0</v>
      </c>
      <c r="BI175" s="574">
        <v>0</v>
      </c>
      <c r="BJ175" s="574">
        <v>0</v>
      </c>
      <c r="BK175" s="574">
        <v>0</v>
      </c>
      <c r="BL175" s="574">
        <v>0</v>
      </c>
      <c r="BM175" s="574">
        <v>0</v>
      </c>
      <c r="BN175" s="574">
        <v>0</v>
      </c>
      <c r="BO175" s="574">
        <v>0</v>
      </c>
      <c r="BP175" s="574">
        <v>0</v>
      </c>
      <c r="BQ175" s="574">
        <v>0</v>
      </c>
      <c r="BR175" s="574">
        <v>0</v>
      </c>
      <c r="BS175" s="574">
        <v>0</v>
      </c>
      <c r="BT175" s="574">
        <v>0</v>
      </c>
      <c r="BU175" s="574">
        <v>0</v>
      </c>
      <c r="BV175" s="574">
        <v>0</v>
      </c>
      <c r="BW175" s="574">
        <v>0</v>
      </c>
      <c r="BX175" s="574">
        <v>0</v>
      </c>
      <c r="BY175" s="574">
        <v>0</v>
      </c>
      <c r="BZ175" s="574">
        <v>0</v>
      </c>
      <c r="CA175" s="574">
        <v>0.3</v>
      </c>
      <c r="CB175" s="574">
        <v>0</v>
      </c>
      <c r="CC175" s="574">
        <v>0.3</v>
      </c>
      <c r="CD175" s="574">
        <v>0</v>
      </c>
      <c r="CE175" s="574">
        <v>0</v>
      </c>
      <c r="CF175" s="574">
        <v>0</v>
      </c>
      <c r="CG175" s="574">
        <v>0</v>
      </c>
      <c r="CH175" s="574">
        <v>0</v>
      </c>
      <c r="CI175" s="574">
        <v>0</v>
      </c>
      <c r="CJ175" s="574">
        <v>0</v>
      </c>
      <c r="CK175" s="574">
        <v>0</v>
      </c>
      <c r="CL175" s="574">
        <v>0</v>
      </c>
      <c r="CM175" s="574">
        <v>0</v>
      </c>
      <c r="CN175" s="574">
        <v>0</v>
      </c>
      <c r="CO175" s="574">
        <v>0</v>
      </c>
      <c r="CP175" s="574">
        <v>0</v>
      </c>
      <c r="CQ175" s="574">
        <v>0</v>
      </c>
      <c r="CR175" s="574">
        <v>0</v>
      </c>
      <c r="CS175" s="574">
        <v>0</v>
      </c>
      <c r="CT175" s="574">
        <v>0</v>
      </c>
      <c r="CU175" s="574">
        <v>0</v>
      </c>
      <c r="CV175" s="574">
        <v>0</v>
      </c>
      <c r="CW175" s="574">
        <v>0</v>
      </c>
      <c r="CX175" s="574">
        <v>0</v>
      </c>
      <c r="CY175" s="574">
        <v>0</v>
      </c>
      <c r="CZ175" s="574">
        <v>0</v>
      </c>
      <c r="DA175" s="574">
        <v>0</v>
      </c>
      <c r="DB175" s="574">
        <v>0</v>
      </c>
      <c r="DC175" s="574">
        <v>0</v>
      </c>
      <c r="DD175" s="574">
        <v>0</v>
      </c>
      <c r="DE175" s="574">
        <v>0</v>
      </c>
      <c r="DF175" s="574">
        <v>0</v>
      </c>
      <c r="DG175" s="574">
        <v>0</v>
      </c>
      <c r="DH175" s="574">
        <v>0</v>
      </c>
    </row>
    <row r="176" spans="1:112">
      <c r="A176" s="568"/>
      <c r="B176" s="568" t="s">
        <v>1414</v>
      </c>
      <c r="C176" s="575"/>
      <c r="D176" s="568" t="s">
        <v>1285</v>
      </c>
      <c r="E176" s="575" t="s">
        <v>1133</v>
      </c>
      <c r="F176" s="573">
        <v>4.82</v>
      </c>
      <c r="G176" s="574">
        <v>4.821408</v>
      </c>
      <c r="H176" s="574">
        <v>0</v>
      </c>
      <c r="I176" s="574">
        <v>0</v>
      </c>
      <c r="J176" s="574">
        <v>0</v>
      </c>
      <c r="K176" s="574">
        <v>0</v>
      </c>
      <c r="L176" s="574">
        <v>0</v>
      </c>
      <c r="M176" s="574">
        <v>0</v>
      </c>
      <c r="N176" s="574">
        <v>0</v>
      </c>
      <c r="O176" s="574">
        <v>0</v>
      </c>
      <c r="P176" s="574">
        <v>0</v>
      </c>
      <c r="Q176" s="574">
        <v>0</v>
      </c>
      <c r="R176" s="574">
        <v>4.821408</v>
      </c>
      <c r="S176" s="574">
        <v>0</v>
      </c>
      <c r="T176" s="574">
        <v>0</v>
      </c>
      <c r="U176" s="574">
        <v>0</v>
      </c>
      <c r="V176" s="574">
        <v>0</v>
      </c>
      <c r="W176" s="574">
        <v>0</v>
      </c>
      <c r="X176" s="574">
        <v>0</v>
      </c>
      <c r="Y176" s="574">
        <v>0</v>
      </c>
      <c r="Z176" s="574">
        <v>0</v>
      </c>
      <c r="AA176" s="574">
        <v>0</v>
      </c>
      <c r="AB176" s="574">
        <v>0</v>
      </c>
      <c r="AC176" s="574">
        <v>0</v>
      </c>
      <c r="AD176" s="574">
        <v>0</v>
      </c>
      <c r="AE176" s="574">
        <v>0</v>
      </c>
      <c r="AF176" s="574">
        <v>0</v>
      </c>
      <c r="AG176" s="574">
        <v>0</v>
      </c>
      <c r="AH176" s="574">
        <v>0</v>
      </c>
      <c r="AI176" s="574">
        <v>0</v>
      </c>
      <c r="AJ176" s="574">
        <v>0</v>
      </c>
      <c r="AK176" s="574">
        <v>0</v>
      </c>
      <c r="AL176" s="574">
        <v>0</v>
      </c>
      <c r="AM176" s="574">
        <v>0</v>
      </c>
      <c r="AN176" s="574">
        <v>0</v>
      </c>
      <c r="AO176" s="574">
        <v>0</v>
      </c>
      <c r="AP176" s="574">
        <v>0</v>
      </c>
      <c r="AQ176" s="574">
        <v>0</v>
      </c>
      <c r="AR176" s="574">
        <v>0</v>
      </c>
      <c r="AS176" s="574">
        <v>0</v>
      </c>
      <c r="AT176" s="574">
        <v>0</v>
      </c>
      <c r="AU176" s="574">
        <v>0</v>
      </c>
      <c r="AV176" s="574">
        <v>0</v>
      </c>
      <c r="AW176" s="574">
        <v>0</v>
      </c>
      <c r="AX176" s="574">
        <v>0</v>
      </c>
      <c r="AY176" s="574">
        <v>0</v>
      </c>
      <c r="AZ176" s="574">
        <v>0</v>
      </c>
      <c r="BA176" s="574">
        <v>0</v>
      </c>
      <c r="BB176" s="574">
        <v>0</v>
      </c>
      <c r="BC176" s="574">
        <v>0</v>
      </c>
      <c r="BD176" s="574">
        <v>0</v>
      </c>
      <c r="BE176" s="574">
        <v>0</v>
      </c>
      <c r="BF176" s="574">
        <v>0</v>
      </c>
      <c r="BG176" s="574">
        <v>0</v>
      </c>
      <c r="BH176" s="574">
        <v>0</v>
      </c>
      <c r="BI176" s="574">
        <v>0</v>
      </c>
      <c r="BJ176" s="574">
        <v>0</v>
      </c>
      <c r="BK176" s="574">
        <v>0</v>
      </c>
      <c r="BL176" s="574">
        <v>0</v>
      </c>
      <c r="BM176" s="574">
        <v>0</v>
      </c>
      <c r="BN176" s="574">
        <v>0</v>
      </c>
      <c r="BO176" s="574">
        <v>0</v>
      </c>
      <c r="BP176" s="574">
        <v>0</v>
      </c>
      <c r="BQ176" s="574">
        <v>0</v>
      </c>
      <c r="BR176" s="574">
        <v>0</v>
      </c>
      <c r="BS176" s="574">
        <v>0</v>
      </c>
      <c r="BT176" s="574">
        <v>0</v>
      </c>
      <c r="BU176" s="574">
        <v>0</v>
      </c>
      <c r="BV176" s="574">
        <v>0</v>
      </c>
      <c r="BW176" s="574">
        <v>0</v>
      </c>
      <c r="BX176" s="574">
        <v>0</v>
      </c>
      <c r="BY176" s="574">
        <v>0</v>
      </c>
      <c r="BZ176" s="574">
        <v>0</v>
      </c>
      <c r="CA176" s="574">
        <v>0</v>
      </c>
      <c r="CB176" s="574">
        <v>0</v>
      </c>
      <c r="CC176" s="574">
        <v>0</v>
      </c>
      <c r="CD176" s="574">
        <v>0</v>
      </c>
      <c r="CE176" s="574">
        <v>0</v>
      </c>
      <c r="CF176" s="574">
        <v>0</v>
      </c>
      <c r="CG176" s="574">
        <v>0</v>
      </c>
      <c r="CH176" s="574">
        <v>0</v>
      </c>
      <c r="CI176" s="574">
        <v>0</v>
      </c>
      <c r="CJ176" s="574">
        <v>0</v>
      </c>
      <c r="CK176" s="574">
        <v>0</v>
      </c>
      <c r="CL176" s="574">
        <v>0</v>
      </c>
      <c r="CM176" s="574">
        <v>0</v>
      </c>
      <c r="CN176" s="574">
        <v>0</v>
      </c>
      <c r="CO176" s="574">
        <v>0</v>
      </c>
      <c r="CP176" s="574">
        <v>0</v>
      </c>
      <c r="CQ176" s="574">
        <v>0</v>
      </c>
      <c r="CR176" s="574">
        <v>0</v>
      </c>
      <c r="CS176" s="574">
        <v>0</v>
      </c>
      <c r="CT176" s="574">
        <v>0</v>
      </c>
      <c r="CU176" s="574">
        <v>0</v>
      </c>
      <c r="CV176" s="574">
        <v>0</v>
      </c>
      <c r="CW176" s="574">
        <v>0</v>
      </c>
      <c r="CX176" s="574">
        <v>0</v>
      </c>
      <c r="CY176" s="574">
        <v>0</v>
      </c>
      <c r="CZ176" s="574">
        <v>0</v>
      </c>
      <c r="DA176" s="574">
        <v>0</v>
      </c>
      <c r="DB176" s="574">
        <v>0</v>
      </c>
      <c r="DC176" s="574">
        <v>0</v>
      </c>
      <c r="DD176" s="574">
        <v>0</v>
      </c>
      <c r="DE176" s="574">
        <v>0</v>
      </c>
      <c r="DF176" s="574">
        <v>0</v>
      </c>
      <c r="DG176" s="574">
        <v>0</v>
      </c>
      <c r="DH176" s="574">
        <v>0</v>
      </c>
    </row>
    <row r="177" spans="1:112">
      <c r="A177" s="568" t="s">
        <v>1331</v>
      </c>
      <c r="B177" s="568" t="s">
        <v>1420</v>
      </c>
      <c r="C177" s="575" t="s">
        <v>1421</v>
      </c>
      <c r="D177" s="568"/>
      <c r="E177" s="575"/>
      <c r="F177" s="573">
        <v>81.59</v>
      </c>
      <c r="G177" s="574">
        <v>66.74874</v>
      </c>
      <c r="H177" s="574">
        <v>13.392</v>
      </c>
      <c r="I177" s="574">
        <v>26.6196</v>
      </c>
      <c r="J177" s="574">
        <v>10.716</v>
      </c>
      <c r="K177" s="574">
        <v>0</v>
      </c>
      <c r="L177" s="574">
        <v>0</v>
      </c>
      <c r="M177" s="574">
        <v>6.82632</v>
      </c>
      <c r="N177" s="574">
        <v>0</v>
      </c>
      <c r="O177" s="574">
        <v>3.071844</v>
      </c>
      <c r="P177" s="574">
        <v>0</v>
      </c>
      <c r="Q177" s="574">
        <v>0.324</v>
      </c>
      <c r="R177" s="574">
        <v>4.095792</v>
      </c>
      <c r="S177" s="574">
        <v>0</v>
      </c>
      <c r="T177" s="574">
        <v>0</v>
      </c>
      <c r="U177" s="574">
        <v>6.389632</v>
      </c>
      <c r="V177" s="574">
        <v>0.76</v>
      </c>
      <c r="W177" s="574">
        <v>0.3</v>
      </c>
      <c r="X177" s="574">
        <v>0</v>
      </c>
      <c r="Y177" s="574">
        <v>0</v>
      </c>
      <c r="Z177" s="574">
        <v>0</v>
      </c>
      <c r="AA177" s="574">
        <v>0</v>
      </c>
      <c r="AB177" s="574">
        <v>0.6</v>
      </c>
      <c r="AC177" s="574">
        <v>0</v>
      </c>
      <c r="AD177" s="574">
        <v>0</v>
      </c>
      <c r="AE177" s="574">
        <v>0</v>
      </c>
      <c r="AF177" s="574">
        <v>0</v>
      </c>
      <c r="AG177" s="574">
        <v>0.1</v>
      </c>
      <c r="AH177" s="574">
        <v>0</v>
      </c>
      <c r="AI177" s="574">
        <v>0.1</v>
      </c>
      <c r="AJ177" s="574">
        <v>0</v>
      </c>
      <c r="AK177" s="574">
        <v>0.1</v>
      </c>
      <c r="AL177" s="574">
        <v>0</v>
      </c>
      <c r="AM177" s="574">
        <v>0</v>
      </c>
      <c r="AN177" s="574">
        <v>0</v>
      </c>
      <c r="AO177" s="574">
        <v>0</v>
      </c>
      <c r="AP177" s="574">
        <v>0</v>
      </c>
      <c r="AQ177" s="574">
        <v>0.601632</v>
      </c>
      <c r="AR177" s="574">
        <v>0</v>
      </c>
      <c r="AS177" s="574">
        <v>0</v>
      </c>
      <c r="AT177" s="574">
        <v>3.828</v>
      </c>
      <c r="AU177" s="574">
        <v>0</v>
      </c>
      <c r="AV177" s="574">
        <v>0</v>
      </c>
      <c r="AW177" s="574">
        <v>8.448</v>
      </c>
      <c r="AX177" s="574">
        <v>0</v>
      </c>
      <c r="AY177" s="574">
        <v>8.448</v>
      </c>
      <c r="AZ177" s="574">
        <v>0</v>
      </c>
      <c r="BA177" s="574">
        <v>0</v>
      </c>
      <c r="BB177" s="574">
        <v>0</v>
      </c>
      <c r="BC177" s="574">
        <v>0</v>
      </c>
      <c r="BD177" s="574">
        <v>0</v>
      </c>
      <c r="BE177" s="574">
        <v>0</v>
      </c>
      <c r="BF177" s="574">
        <v>0</v>
      </c>
      <c r="BG177" s="574">
        <v>0</v>
      </c>
      <c r="BH177" s="574">
        <v>0</v>
      </c>
      <c r="BI177" s="574">
        <v>0</v>
      </c>
      <c r="BJ177" s="574">
        <v>0</v>
      </c>
      <c r="BK177" s="574">
        <v>0</v>
      </c>
      <c r="BL177" s="574">
        <v>0</v>
      </c>
      <c r="BM177" s="574">
        <v>0</v>
      </c>
      <c r="BN177" s="574">
        <v>0</v>
      </c>
      <c r="BO177" s="574">
        <v>0</v>
      </c>
      <c r="BP177" s="574">
        <v>0</v>
      </c>
      <c r="BQ177" s="574">
        <v>0</v>
      </c>
      <c r="BR177" s="574">
        <v>0</v>
      </c>
      <c r="BS177" s="574">
        <v>0</v>
      </c>
      <c r="BT177" s="574">
        <v>0</v>
      </c>
      <c r="BU177" s="574">
        <v>0</v>
      </c>
      <c r="BV177" s="574">
        <v>0</v>
      </c>
      <c r="BW177" s="574">
        <v>0</v>
      </c>
      <c r="BX177" s="574">
        <v>0</v>
      </c>
      <c r="BY177" s="574">
        <v>0</v>
      </c>
      <c r="BZ177" s="574">
        <v>0</v>
      </c>
      <c r="CA177" s="574">
        <v>0</v>
      </c>
      <c r="CB177" s="574">
        <v>0</v>
      </c>
      <c r="CC177" s="574">
        <v>0</v>
      </c>
      <c r="CD177" s="574">
        <v>0</v>
      </c>
      <c r="CE177" s="574">
        <v>0</v>
      </c>
      <c r="CF177" s="574">
        <v>0</v>
      </c>
      <c r="CG177" s="574">
        <v>0</v>
      </c>
      <c r="CH177" s="574">
        <v>0</v>
      </c>
      <c r="CI177" s="574">
        <v>0</v>
      </c>
      <c r="CJ177" s="574">
        <v>0</v>
      </c>
      <c r="CK177" s="574">
        <v>0</v>
      </c>
      <c r="CL177" s="574">
        <v>0</v>
      </c>
      <c r="CM177" s="574">
        <v>0</v>
      </c>
      <c r="CN177" s="574">
        <v>0</v>
      </c>
      <c r="CO177" s="574">
        <v>0</v>
      </c>
      <c r="CP177" s="574">
        <v>0</v>
      </c>
      <c r="CQ177" s="574">
        <v>0</v>
      </c>
      <c r="CR177" s="574">
        <v>0</v>
      </c>
      <c r="CS177" s="574">
        <v>0</v>
      </c>
      <c r="CT177" s="574">
        <v>0</v>
      </c>
      <c r="CU177" s="574">
        <v>0</v>
      </c>
      <c r="CV177" s="574">
        <v>0</v>
      </c>
      <c r="CW177" s="574">
        <v>0</v>
      </c>
      <c r="CX177" s="574">
        <v>0</v>
      </c>
      <c r="CY177" s="574">
        <v>0</v>
      </c>
      <c r="CZ177" s="574">
        <v>0</v>
      </c>
      <c r="DA177" s="574">
        <v>0</v>
      </c>
      <c r="DB177" s="574">
        <v>0</v>
      </c>
      <c r="DC177" s="574">
        <v>0</v>
      </c>
      <c r="DD177" s="574">
        <v>0</v>
      </c>
      <c r="DE177" s="574">
        <v>0</v>
      </c>
      <c r="DF177" s="574">
        <v>0</v>
      </c>
      <c r="DG177" s="574">
        <v>0</v>
      </c>
      <c r="DH177" s="574">
        <v>0</v>
      </c>
    </row>
    <row r="178" spans="1:112">
      <c r="A178" s="568"/>
      <c r="B178" s="568" t="s">
        <v>1420</v>
      </c>
      <c r="C178" s="575"/>
      <c r="D178" s="568" t="s">
        <v>1272</v>
      </c>
      <c r="E178" s="575" t="s">
        <v>1602</v>
      </c>
      <c r="F178" s="573">
        <v>8.61</v>
      </c>
      <c r="G178" s="574">
        <v>0</v>
      </c>
      <c r="H178" s="574">
        <v>0</v>
      </c>
      <c r="I178" s="574">
        <v>0</v>
      </c>
      <c r="J178" s="574">
        <v>0</v>
      </c>
      <c r="K178" s="574">
        <v>0</v>
      </c>
      <c r="L178" s="574">
        <v>0</v>
      </c>
      <c r="M178" s="574">
        <v>0</v>
      </c>
      <c r="N178" s="574">
        <v>0</v>
      </c>
      <c r="O178" s="574">
        <v>0</v>
      </c>
      <c r="P178" s="574">
        <v>0</v>
      </c>
      <c r="Q178" s="574">
        <v>0</v>
      </c>
      <c r="R178" s="574">
        <v>0</v>
      </c>
      <c r="S178" s="574">
        <v>0</v>
      </c>
      <c r="T178" s="574">
        <v>0</v>
      </c>
      <c r="U178" s="574">
        <v>0.16</v>
      </c>
      <c r="V178" s="574">
        <v>0.16</v>
      </c>
      <c r="W178" s="574">
        <v>0</v>
      </c>
      <c r="X178" s="574">
        <v>0</v>
      </c>
      <c r="Y178" s="574">
        <v>0</v>
      </c>
      <c r="Z178" s="574">
        <v>0</v>
      </c>
      <c r="AA178" s="574">
        <v>0</v>
      </c>
      <c r="AB178" s="574">
        <v>0</v>
      </c>
      <c r="AC178" s="574">
        <v>0</v>
      </c>
      <c r="AD178" s="574">
        <v>0</v>
      </c>
      <c r="AE178" s="574">
        <v>0</v>
      </c>
      <c r="AF178" s="574">
        <v>0</v>
      </c>
      <c r="AG178" s="574">
        <v>0</v>
      </c>
      <c r="AH178" s="574">
        <v>0</v>
      </c>
      <c r="AI178" s="574">
        <v>0</v>
      </c>
      <c r="AJ178" s="574">
        <v>0</v>
      </c>
      <c r="AK178" s="574">
        <v>0</v>
      </c>
      <c r="AL178" s="574">
        <v>0</v>
      </c>
      <c r="AM178" s="574">
        <v>0</v>
      </c>
      <c r="AN178" s="574">
        <v>0</v>
      </c>
      <c r="AO178" s="574">
        <v>0</v>
      </c>
      <c r="AP178" s="574">
        <v>0</v>
      </c>
      <c r="AQ178" s="574">
        <v>0</v>
      </c>
      <c r="AR178" s="574">
        <v>0</v>
      </c>
      <c r="AS178" s="574">
        <v>0</v>
      </c>
      <c r="AT178" s="574">
        <v>0</v>
      </c>
      <c r="AU178" s="574">
        <v>0</v>
      </c>
      <c r="AV178" s="574">
        <v>0</v>
      </c>
      <c r="AW178" s="574">
        <v>8.448</v>
      </c>
      <c r="AX178" s="574">
        <v>0</v>
      </c>
      <c r="AY178" s="574">
        <v>8.448</v>
      </c>
      <c r="AZ178" s="574">
        <v>0</v>
      </c>
      <c r="BA178" s="574">
        <v>0</v>
      </c>
      <c r="BB178" s="574">
        <v>0</v>
      </c>
      <c r="BC178" s="574">
        <v>0</v>
      </c>
      <c r="BD178" s="574">
        <v>0</v>
      </c>
      <c r="BE178" s="574">
        <v>0</v>
      </c>
      <c r="BF178" s="574">
        <v>0</v>
      </c>
      <c r="BG178" s="574">
        <v>0</v>
      </c>
      <c r="BH178" s="574">
        <v>0</v>
      </c>
      <c r="BI178" s="574">
        <v>0</v>
      </c>
      <c r="BJ178" s="574">
        <v>0</v>
      </c>
      <c r="BK178" s="574">
        <v>0</v>
      </c>
      <c r="BL178" s="574">
        <v>0</v>
      </c>
      <c r="BM178" s="574">
        <v>0</v>
      </c>
      <c r="BN178" s="574">
        <v>0</v>
      </c>
      <c r="BO178" s="574">
        <v>0</v>
      </c>
      <c r="BP178" s="574">
        <v>0</v>
      </c>
      <c r="BQ178" s="574">
        <v>0</v>
      </c>
      <c r="BR178" s="574">
        <v>0</v>
      </c>
      <c r="BS178" s="574">
        <v>0</v>
      </c>
      <c r="BT178" s="574">
        <v>0</v>
      </c>
      <c r="BU178" s="574">
        <v>0</v>
      </c>
      <c r="BV178" s="574">
        <v>0</v>
      </c>
      <c r="BW178" s="574">
        <v>0</v>
      </c>
      <c r="BX178" s="574">
        <v>0</v>
      </c>
      <c r="BY178" s="574">
        <v>0</v>
      </c>
      <c r="BZ178" s="574">
        <v>0</v>
      </c>
      <c r="CA178" s="574">
        <v>0</v>
      </c>
      <c r="CB178" s="574">
        <v>0</v>
      </c>
      <c r="CC178" s="574">
        <v>0</v>
      </c>
      <c r="CD178" s="574">
        <v>0</v>
      </c>
      <c r="CE178" s="574">
        <v>0</v>
      </c>
      <c r="CF178" s="574">
        <v>0</v>
      </c>
      <c r="CG178" s="574">
        <v>0</v>
      </c>
      <c r="CH178" s="574">
        <v>0</v>
      </c>
      <c r="CI178" s="574">
        <v>0</v>
      </c>
      <c r="CJ178" s="574">
        <v>0</v>
      </c>
      <c r="CK178" s="574">
        <v>0</v>
      </c>
      <c r="CL178" s="574">
        <v>0</v>
      </c>
      <c r="CM178" s="574">
        <v>0</v>
      </c>
      <c r="CN178" s="574">
        <v>0</v>
      </c>
      <c r="CO178" s="574">
        <v>0</v>
      </c>
      <c r="CP178" s="574">
        <v>0</v>
      </c>
      <c r="CQ178" s="574">
        <v>0</v>
      </c>
      <c r="CR178" s="574">
        <v>0</v>
      </c>
      <c r="CS178" s="574">
        <v>0</v>
      </c>
      <c r="CT178" s="574">
        <v>0</v>
      </c>
      <c r="CU178" s="574">
        <v>0</v>
      </c>
      <c r="CV178" s="574">
        <v>0</v>
      </c>
      <c r="CW178" s="574">
        <v>0</v>
      </c>
      <c r="CX178" s="574">
        <v>0</v>
      </c>
      <c r="CY178" s="574">
        <v>0</v>
      </c>
      <c r="CZ178" s="574">
        <v>0</v>
      </c>
      <c r="DA178" s="574">
        <v>0</v>
      </c>
      <c r="DB178" s="574">
        <v>0</v>
      </c>
      <c r="DC178" s="574">
        <v>0</v>
      </c>
      <c r="DD178" s="574">
        <v>0</v>
      </c>
      <c r="DE178" s="574">
        <v>0</v>
      </c>
      <c r="DF178" s="574">
        <v>0</v>
      </c>
      <c r="DG178" s="574">
        <v>0</v>
      </c>
      <c r="DH178" s="574">
        <v>0</v>
      </c>
    </row>
    <row r="179" spans="1:112">
      <c r="A179" s="568"/>
      <c r="B179" s="568" t="s">
        <v>1420</v>
      </c>
      <c r="C179" s="575"/>
      <c r="D179" s="568" t="s">
        <v>1274</v>
      </c>
      <c r="E179" s="575" t="s">
        <v>1603</v>
      </c>
      <c r="F179" s="573">
        <v>6.83</v>
      </c>
      <c r="G179" s="574">
        <v>6.82632</v>
      </c>
      <c r="H179" s="574">
        <v>0</v>
      </c>
      <c r="I179" s="574">
        <v>0</v>
      </c>
      <c r="J179" s="574">
        <v>0</v>
      </c>
      <c r="K179" s="574">
        <v>0</v>
      </c>
      <c r="L179" s="574">
        <v>0</v>
      </c>
      <c r="M179" s="574">
        <v>6.82632</v>
      </c>
      <c r="N179" s="574">
        <v>0</v>
      </c>
      <c r="O179" s="574">
        <v>0</v>
      </c>
      <c r="P179" s="574">
        <v>0</v>
      </c>
      <c r="Q179" s="574">
        <v>0</v>
      </c>
      <c r="R179" s="574">
        <v>0</v>
      </c>
      <c r="S179" s="574">
        <v>0</v>
      </c>
      <c r="T179" s="574">
        <v>0</v>
      </c>
      <c r="U179" s="574">
        <v>0</v>
      </c>
      <c r="V179" s="574">
        <v>0</v>
      </c>
      <c r="W179" s="574">
        <v>0</v>
      </c>
      <c r="X179" s="574">
        <v>0</v>
      </c>
      <c r="Y179" s="574">
        <v>0</v>
      </c>
      <c r="Z179" s="574">
        <v>0</v>
      </c>
      <c r="AA179" s="574">
        <v>0</v>
      </c>
      <c r="AB179" s="574">
        <v>0</v>
      </c>
      <c r="AC179" s="574">
        <v>0</v>
      </c>
      <c r="AD179" s="574">
        <v>0</v>
      </c>
      <c r="AE179" s="574">
        <v>0</v>
      </c>
      <c r="AF179" s="574">
        <v>0</v>
      </c>
      <c r="AG179" s="574">
        <v>0</v>
      </c>
      <c r="AH179" s="574">
        <v>0</v>
      </c>
      <c r="AI179" s="574">
        <v>0</v>
      </c>
      <c r="AJ179" s="574">
        <v>0</v>
      </c>
      <c r="AK179" s="574">
        <v>0</v>
      </c>
      <c r="AL179" s="574">
        <v>0</v>
      </c>
      <c r="AM179" s="574">
        <v>0</v>
      </c>
      <c r="AN179" s="574">
        <v>0</v>
      </c>
      <c r="AO179" s="574">
        <v>0</v>
      </c>
      <c r="AP179" s="574">
        <v>0</v>
      </c>
      <c r="AQ179" s="574">
        <v>0</v>
      </c>
      <c r="AR179" s="574">
        <v>0</v>
      </c>
      <c r="AS179" s="574">
        <v>0</v>
      </c>
      <c r="AT179" s="574">
        <v>0</v>
      </c>
      <c r="AU179" s="574">
        <v>0</v>
      </c>
      <c r="AV179" s="574">
        <v>0</v>
      </c>
      <c r="AW179" s="574">
        <v>0</v>
      </c>
      <c r="AX179" s="574">
        <v>0</v>
      </c>
      <c r="AY179" s="574">
        <v>0</v>
      </c>
      <c r="AZ179" s="574">
        <v>0</v>
      </c>
      <c r="BA179" s="574">
        <v>0</v>
      </c>
      <c r="BB179" s="574">
        <v>0</v>
      </c>
      <c r="BC179" s="574">
        <v>0</v>
      </c>
      <c r="BD179" s="574">
        <v>0</v>
      </c>
      <c r="BE179" s="574">
        <v>0</v>
      </c>
      <c r="BF179" s="574">
        <v>0</v>
      </c>
      <c r="BG179" s="574">
        <v>0</v>
      </c>
      <c r="BH179" s="574">
        <v>0</v>
      </c>
      <c r="BI179" s="574">
        <v>0</v>
      </c>
      <c r="BJ179" s="574">
        <v>0</v>
      </c>
      <c r="BK179" s="574">
        <v>0</v>
      </c>
      <c r="BL179" s="574">
        <v>0</v>
      </c>
      <c r="BM179" s="574">
        <v>0</v>
      </c>
      <c r="BN179" s="574">
        <v>0</v>
      </c>
      <c r="BO179" s="574">
        <v>0</v>
      </c>
      <c r="BP179" s="574">
        <v>0</v>
      </c>
      <c r="BQ179" s="574">
        <v>0</v>
      </c>
      <c r="BR179" s="574">
        <v>0</v>
      </c>
      <c r="BS179" s="574">
        <v>0</v>
      </c>
      <c r="BT179" s="574">
        <v>0</v>
      </c>
      <c r="BU179" s="574">
        <v>0</v>
      </c>
      <c r="BV179" s="574">
        <v>0</v>
      </c>
      <c r="BW179" s="574">
        <v>0</v>
      </c>
      <c r="BX179" s="574">
        <v>0</v>
      </c>
      <c r="BY179" s="574">
        <v>0</v>
      </c>
      <c r="BZ179" s="574">
        <v>0</v>
      </c>
      <c r="CA179" s="574">
        <v>0</v>
      </c>
      <c r="CB179" s="574">
        <v>0</v>
      </c>
      <c r="CC179" s="574">
        <v>0</v>
      </c>
      <c r="CD179" s="574">
        <v>0</v>
      </c>
      <c r="CE179" s="574">
        <v>0</v>
      </c>
      <c r="CF179" s="574">
        <v>0</v>
      </c>
      <c r="CG179" s="574">
        <v>0</v>
      </c>
      <c r="CH179" s="574">
        <v>0</v>
      </c>
      <c r="CI179" s="574">
        <v>0</v>
      </c>
      <c r="CJ179" s="574">
        <v>0</v>
      </c>
      <c r="CK179" s="574">
        <v>0</v>
      </c>
      <c r="CL179" s="574">
        <v>0</v>
      </c>
      <c r="CM179" s="574">
        <v>0</v>
      </c>
      <c r="CN179" s="574">
        <v>0</v>
      </c>
      <c r="CO179" s="574">
        <v>0</v>
      </c>
      <c r="CP179" s="574">
        <v>0</v>
      </c>
      <c r="CQ179" s="574">
        <v>0</v>
      </c>
      <c r="CR179" s="574">
        <v>0</v>
      </c>
      <c r="CS179" s="574">
        <v>0</v>
      </c>
      <c r="CT179" s="574">
        <v>0</v>
      </c>
      <c r="CU179" s="574">
        <v>0</v>
      </c>
      <c r="CV179" s="574">
        <v>0</v>
      </c>
      <c r="CW179" s="574">
        <v>0</v>
      </c>
      <c r="CX179" s="574">
        <v>0</v>
      </c>
      <c r="CY179" s="574">
        <v>0</v>
      </c>
      <c r="CZ179" s="574">
        <v>0</v>
      </c>
      <c r="DA179" s="574">
        <v>0</v>
      </c>
      <c r="DB179" s="574">
        <v>0</v>
      </c>
      <c r="DC179" s="574">
        <v>0</v>
      </c>
      <c r="DD179" s="574">
        <v>0</v>
      </c>
      <c r="DE179" s="574">
        <v>0</v>
      </c>
      <c r="DF179" s="574">
        <v>0</v>
      </c>
      <c r="DG179" s="574">
        <v>0</v>
      </c>
      <c r="DH179" s="574">
        <v>0</v>
      </c>
    </row>
    <row r="180" spans="1:112">
      <c r="A180" s="568"/>
      <c r="B180" s="568" t="s">
        <v>1420</v>
      </c>
      <c r="C180" s="575"/>
      <c r="D180" s="568" t="s">
        <v>1278</v>
      </c>
      <c r="E180" s="575" t="s">
        <v>356</v>
      </c>
      <c r="F180" s="573">
        <v>3.4</v>
      </c>
      <c r="G180" s="574">
        <v>3.395844</v>
      </c>
      <c r="H180" s="574">
        <v>0</v>
      </c>
      <c r="I180" s="574">
        <v>0</v>
      </c>
      <c r="J180" s="574">
        <v>0</v>
      </c>
      <c r="K180" s="574">
        <v>0</v>
      </c>
      <c r="L180" s="574">
        <v>0</v>
      </c>
      <c r="M180" s="574">
        <v>0</v>
      </c>
      <c r="N180" s="574">
        <v>0</v>
      </c>
      <c r="O180" s="574">
        <v>3.071844</v>
      </c>
      <c r="P180" s="574">
        <v>0</v>
      </c>
      <c r="Q180" s="574">
        <v>0.324</v>
      </c>
      <c r="R180" s="574">
        <v>0</v>
      </c>
      <c r="S180" s="574">
        <v>0</v>
      </c>
      <c r="T180" s="574">
        <v>0</v>
      </c>
      <c r="U180" s="574">
        <v>0</v>
      </c>
      <c r="V180" s="574">
        <v>0</v>
      </c>
      <c r="W180" s="574">
        <v>0</v>
      </c>
      <c r="X180" s="574">
        <v>0</v>
      </c>
      <c r="Y180" s="574">
        <v>0</v>
      </c>
      <c r="Z180" s="574">
        <v>0</v>
      </c>
      <c r="AA180" s="574">
        <v>0</v>
      </c>
      <c r="AB180" s="574">
        <v>0</v>
      </c>
      <c r="AC180" s="574">
        <v>0</v>
      </c>
      <c r="AD180" s="574">
        <v>0</v>
      </c>
      <c r="AE180" s="574">
        <v>0</v>
      </c>
      <c r="AF180" s="574">
        <v>0</v>
      </c>
      <c r="AG180" s="574">
        <v>0</v>
      </c>
      <c r="AH180" s="574">
        <v>0</v>
      </c>
      <c r="AI180" s="574">
        <v>0</v>
      </c>
      <c r="AJ180" s="574">
        <v>0</v>
      </c>
      <c r="AK180" s="574">
        <v>0</v>
      </c>
      <c r="AL180" s="574">
        <v>0</v>
      </c>
      <c r="AM180" s="574">
        <v>0</v>
      </c>
      <c r="AN180" s="574">
        <v>0</v>
      </c>
      <c r="AO180" s="574">
        <v>0</v>
      </c>
      <c r="AP180" s="574">
        <v>0</v>
      </c>
      <c r="AQ180" s="574">
        <v>0</v>
      </c>
      <c r="AR180" s="574">
        <v>0</v>
      </c>
      <c r="AS180" s="574">
        <v>0</v>
      </c>
      <c r="AT180" s="574">
        <v>0</v>
      </c>
      <c r="AU180" s="574">
        <v>0</v>
      </c>
      <c r="AV180" s="574">
        <v>0</v>
      </c>
      <c r="AW180" s="574">
        <v>0</v>
      </c>
      <c r="AX180" s="574">
        <v>0</v>
      </c>
      <c r="AY180" s="574">
        <v>0</v>
      </c>
      <c r="AZ180" s="574">
        <v>0</v>
      </c>
      <c r="BA180" s="574">
        <v>0</v>
      </c>
      <c r="BB180" s="574">
        <v>0</v>
      </c>
      <c r="BC180" s="574">
        <v>0</v>
      </c>
      <c r="BD180" s="574">
        <v>0</v>
      </c>
      <c r="BE180" s="574">
        <v>0</v>
      </c>
      <c r="BF180" s="574">
        <v>0</v>
      </c>
      <c r="BG180" s="574">
        <v>0</v>
      </c>
      <c r="BH180" s="574">
        <v>0</v>
      </c>
      <c r="BI180" s="574">
        <v>0</v>
      </c>
      <c r="BJ180" s="574">
        <v>0</v>
      </c>
      <c r="BK180" s="574">
        <v>0</v>
      </c>
      <c r="BL180" s="574">
        <v>0</v>
      </c>
      <c r="BM180" s="574">
        <v>0</v>
      </c>
      <c r="BN180" s="574">
        <v>0</v>
      </c>
      <c r="BO180" s="574">
        <v>0</v>
      </c>
      <c r="BP180" s="574">
        <v>0</v>
      </c>
      <c r="BQ180" s="574">
        <v>0</v>
      </c>
      <c r="BR180" s="574">
        <v>0</v>
      </c>
      <c r="BS180" s="574">
        <v>0</v>
      </c>
      <c r="BT180" s="574">
        <v>0</v>
      </c>
      <c r="BU180" s="574">
        <v>0</v>
      </c>
      <c r="BV180" s="574">
        <v>0</v>
      </c>
      <c r="BW180" s="574">
        <v>0</v>
      </c>
      <c r="BX180" s="574">
        <v>0</v>
      </c>
      <c r="BY180" s="574">
        <v>0</v>
      </c>
      <c r="BZ180" s="574">
        <v>0</v>
      </c>
      <c r="CA180" s="574">
        <v>0</v>
      </c>
      <c r="CB180" s="574">
        <v>0</v>
      </c>
      <c r="CC180" s="574">
        <v>0</v>
      </c>
      <c r="CD180" s="574">
        <v>0</v>
      </c>
      <c r="CE180" s="574">
        <v>0</v>
      </c>
      <c r="CF180" s="574">
        <v>0</v>
      </c>
      <c r="CG180" s="574">
        <v>0</v>
      </c>
      <c r="CH180" s="574">
        <v>0</v>
      </c>
      <c r="CI180" s="574">
        <v>0</v>
      </c>
      <c r="CJ180" s="574">
        <v>0</v>
      </c>
      <c r="CK180" s="574">
        <v>0</v>
      </c>
      <c r="CL180" s="574">
        <v>0</v>
      </c>
      <c r="CM180" s="574">
        <v>0</v>
      </c>
      <c r="CN180" s="574">
        <v>0</v>
      </c>
      <c r="CO180" s="574">
        <v>0</v>
      </c>
      <c r="CP180" s="574">
        <v>0</v>
      </c>
      <c r="CQ180" s="574">
        <v>0</v>
      </c>
      <c r="CR180" s="574">
        <v>0</v>
      </c>
      <c r="CS180" s="574">
        <v>0</v>
      </c>
      <c r="CT180" s="574">
        <v>0</v>
      </c>
      <c r="CU180" s="574">
        <v>0</v>
      </c>
      <c r="CV180" s="574">
        <v>0</v>
      </c>
      <c r="CW180" s="574">
        <v>0</v>
      </c>
      <c r="CX180" s="574">
        <v>0</v>
      </c>
      <c r="CY180" s="574">
        <v>0</v>
      </c>
      <c r="CZ180" s="574">
        <v>0</v>
      </c>
      <c r="DA180" s="574">
        <v>0</v>
      </c>
      <c r="DB180" s="574">
        <v>0</v>
      </c>
      <c r="DC180" s="574">
        <v>0</v>
      </c>
      <c r="DD180" s="574">
        <v>0</v>
      </c>
      <c r="DE180" s="574">
        <v>0</v>
      </c>
      <c r="DF180" s="574">
        <v>0</v>
      </c>
      <c r="DG180" s="574">
        <v>0</v>
      </c>
      <c r="DH180" s="574">
        <v>0</v>
      </c>
    </row>
    <row r="181" spans="1:112">
      <c r="A181" s="568"/>
      <c r="B181" s="568" t="s">
        <v>1420</v>
      </c>
      <c r="C181" s="575"/>
      <c r="D181" s="568" t="s">
        <v>1280</v>
      </c>
      <c r="E181" s="575" t="s">
        <v>358</v>
      </c>
      <c r="F181" s="573">
        <v>1.7</v>
      </c>
      <c r="G181" s="574">
        <v>1.703184</v>
      </c>
      <c r="H181" s="574">
        <v>0</v>
      </c>
      <c r="I181" s="574">
        <v>0</v>
      </c>
      <c r="J181" s="574">
        <v>0</v>
      </c>
      <c r="K181" s="574">
        <v>0</v>
      </c>
      <c r="L181" s="574">
        <v>0</v>
      </c>
      <c r="M181" s="574">
        <v>0</v>
      </c>
      <c r="N181" s="574">
        <v>0</v>
      </c>
      <c r="O181" s="574">
        <v>0</v>
      </c>
      <c r="P181" s="574">
        <v>0</v>
      </c>
      <c r="Q181" s="574">
        <v>0</v>
      </c>
      <c r="R181" s="574">
        <v>0</v>
      </c>
      <c r="S181" s="574">
        <v>0</v>
      </c>
      <c r="T181" s="574">
        <v>0</v>
      </c>
      <c r="U181" s="574">
        <v>0</v>
      </c>
      <c r="V181" s="574">
        <v>0</v>
      </c>
      <c r="W181" s="574">
        <v>0</v>
      </c>
      <c r="X181" s="574">
        <v>0</v>
      </c>
      <c r="Y181" s="574">
        <v>0</v>
      </c>
      <c r="Z181" s="574">
        <v>0</v>
      </c>
      <c r="AA181" s="574">
        <v>0</v>
      </c>
      <c r="AB181" s="574">
        <v>0</v>
      </c>
      <c r="AC181" s="574">
        <v>0</v>
      </c>
      <c r="AD181" s="574">
        <v>0</v>
      </c>
      <c r="AE181" s="574">
        <v>0</v>
      </c>
      <c r="AF181" s="574">
        <v>0</v>
      </c>
      <c r="AG181" s="574">
        <v>0</v>
      </c>
      <c r="AH181" s="574">
        <v>0</v>
      </c>
      <c r="AI181" s="574">
        <v>0</v>
      </c>
      <c r="AJ181" s="574">
        <v>0</v>
      </c>
      <c r="AK181" s="574">
        <v>0</v>
      </c>
      <c r="AL181" s="574">
        <v>0</v>
      </c>
      <c r="AM181" s="574">
        <v>0</v>
      </c>
      <c r="AN181" s="574">
        <v>0</v>
      </c>
      <c r="AO181" s="574">
        <v>0</v>
      </c>
      <c r="AP181" s="574">
        <v>0</v>
      </c>
      <c r="AQ181" s="574">
        <v>0</v>
      </c>
      <c r="AR181" s="574">
        <v>0</v>
      </c>
      <c r="AS181" s="574">
        <v>0</v>
      </c>
      <c r="AT181" s="574">
        <v>0</v>
      </c>
      <c r="AU181" s="574">
        <v>0</v>
      </c>
      <c r="AV181" s="574">
        <v>0</v>
      </c>
      <c r="AW181" s="574">
        <v>0</v>
      </c>
      <c r="AX181" s="574">
        <v>0</v>
      </c>
      <c r="AY181" s="574">
        <v>0</v>
      </c>
      <c r="AZ181" s="574">
        <v>0</v>
      </c>
      <c r="BA181" s="574">
        <v>0</v>
      </c>
      <c r="BB181" s="574">
        <v>0</v>
      </c>
      <c r="BC181" s="574">
        <v>0</v>
      </c>
      <c r="BD181" s="574">
        <v>0</v>
      </c>
      <c r="BE181" s="574">
        <v>0</v>
      </c>
      <c r="BF181" s="574">
        <v>0</v>
      </c>
      <c r="BG181" s="574">
        <v>0</v>
      </c>
      <c r="BH181" s="574">
        <v>0</v>
      </c>
      <c r="BI181" s="574">
        <v>0</v>
      </c>
      <c r="BJ181" s="574">
        <v>0</v>
      </c>
      <c r="BK181" s="574">
        <v>0</v>
      </c>
      <c r="BL181" s="574">
        <v>0</v>
      </c>
      <c r="BM181" s="574">
        <v>0</v>
      </c>
      <c r="BN181" s="574">
        <v>0</v>
      </c>
      <c r="BO181" s="574">
        <v>0</v>
      </c>
      <c r="BP181" s="574">
        <v>0</v>
      </c>
      <c r="BQ181" s="574">
        <v>0</v>
      </c>
      <c r="BR181" s="574">
        <v>0</v>
      </c>
      <c r="BS181" s="574">
        <v>0</v>
      </c>
      <c r="BT181" s="574">
        <v>0</v>
      </c>
      <c r="BU181" s="574">
        <v>0</v>
      </c>
      <c r="BV181" s="574">
        <v>0</v>
      </c>
      <c r="BW181" s="574">
        <v>0</v>
      </c>
      <c r="BX181" s="574">
        <v>0</v>
      </c>
      <c r="BY181" s="574">
        <v>0</v>
      </c>
      <c r="BZ181" s="574">
        <v>0</v>
      </c>
      <c r="CA181" s="574">
        <v>0</v>
      </c>
      <c r="CB181" s="574">
        <v>0</v>
      </c>
      <c r="CC181" s="574">
        <v>0</v>
      </c>
      <c r="CD181" s="574">
        <v>0</v>
      </c>
      <c r="CE181" s="574">
        <v>0</v>
      </c>
      <c r="CF181" s="574">
        <v>0</v>
      </c>
      <c r="CG181" s="574">
        <v>0</v>
      </c>
      <c r="CH181" s="574">
        <v>0</v>
      </c>
      <c r="CI181" s="574">
        <v>0</v>
      </c>
      <c r="CJ181" s="574">
        <v>0</v>
      </c>
      <c r="CK181" s="574">
        <v>0</v>
      </c>
      <c r="CL181" s="574">
        <v>0</v>
      </c>
      <c r="CM181" s="574">
        <v>0</v>
      </c>
      <c r="CN181" s="574">
        <v>0</v>
      </c>
      <c r="CO181" s="574">
        <v>0</v>
      </c>
      <c r="CP181" s="574">
        <v>0</v>
      </c>
      <c r="CQ181" s="574">
        <v>0</v>
      </c>
      <c r="CR181" s="574">
        <v>0</v>
      </c>
      <c r="CS181" s="574">
        <v>0</v>
      </c>
      <c r="CT181" s="574">
        <v>0</v>
      </c>
      <c r="CU181" s="574">
        <v>0</v>
      </c>
      <c r="CV181" s="574">
        <v>0</v>
      </c>
      <c r="CW181" s="574">
        <v>0</v>
      </c>
      <c r="CX181" s="574">
        <v>0</v>
      </c>
      <c r="CY181" s="574">
        <v>0</v>
      </c>
      <c r="CZ181" s="574">
        <v>0</v>
      </c>
      <c r="DA181" s="574">
        <v>0</v>
      </c>
      <c r="DB181" s="574">
        <v>0</v>
      </c>
      <c r="DC181" s="574">
        <v>0</v>
      </c>
      <c r="DD181" s="574">
        <v>0</v>
      </c>
      <c r="DE181" s="574">
        <v>0</v>
      </c>
      <c r="DF181" s="574">
        <v>0</v>
      </c>
      <c r="DG181" s="574">
        <v>0</v>
      </c>
      <c r="DH181" s="574">
        <v>0</v>
      </c>
    </row>
    <row r="182" spans="1:112">
      <c r="A182" s="568"/>
      <c r="B182" s="568" t="s">
        <v>1420</v>
      </c>
      <c r="C182" s="575"/>
      <c r="D182" s="568" t="s">
        <v>1425</v>
      </c>
      <c r="E182" s="575" t="s">
        <v>1601</v>
      </c>
      <c r="F182" s="573">
        <v>56.96</v>
      </c>
      <c r="G182" s="574">
        <v>50.7276</v>
      </c>
      <c r="H182" s="574">
        <v>13.392</v>
      </c>
      <c r="I182" s="574">
        <v>26.6196</v>
      </c>
      <c r="J182" s="574">
        <v>10.716</v>
      </c>
      <c r="K182" s="574">
        <v>0</v>
      </c>
      <c r="L182" s="574">
        <v>0</v>
      </c>
      <c r="M182" s="574">
        <v>0</v>
      </c>
      <c r="N182" s="574">
        <v>0</v>
      </c>
      <c r="O182" s="574">
        <v>0</v>
      </c>
      <c r="P182" s="574">
        <v>0</v>
      </c>
      <c r="Q182" s="574">
        <v>0</v>
      </c>
      <c r="R182" s="574">
        <v>0</v>
      </c>
      <c r="S182" s="574">
        <v>0</v>
      </c>
      <c r="T182" s="574">
        <v>0</v>
      </c>
      <c r="U182" s="574">
        <v>6.229632</v>
      </c>
      <c r="V182" s="574">
        <v>0.6</v>
      </c>
      <c r="W182" s="574">
        <v>0.3</v>
      </c>
      <c r="X182" s="574">
        <v>0</v>
      </c>
      <c r="Y182" s="574">
        <v>0</v>
      </c>
      <c r="Z182" s="574">
        <v>0</v>
      </c>
      <c r="AA182" s="574">
        <v>0</v>
      </c>
      <c r="AB182" s="574">
        <v>0.6</v>
      </c>
      <c r="AC182" s="574">
        <v>0</v>
      </c>
      <c r="AD182" s="574">
        <v>0</v>
      </c>
      <c r="AE182" s="574">
        <v>0</v>
      </c>
      <c r="AF182" s="574">
        <v>0</v>
      </c>
      <c r="AG182" s="574">
        <v>0.1</v>
      </c>
      <c r="AH182" s="574">
        <v>0</v>
      </c>
      <c r="AI182" s="574">
        <v>0.1</v>
      </c>
      <c r="AJ182" s="574">
        <v>0</v>
      </c>
      <c r="AK182" s="574">
        <v>0.1</v>
      </c>
      <c r="AL182" s="574">
        <v>0</v>
      </c>
      <c r="AM182" s="574">
        <v>0</v>
      </c>
      <c r="AN182" s="574">
        <v>0</v>
      </c>
      <c r="AO182" s="574">
        <v>0</v>
      </c>
      <c r="AP182" s="574">
        <v>0</v>
      </c>
      <c r="AQ182" s="574">
        <v>0.601632</v>
      </c>
      <c r="AR182" s="574">
        <v>0</v>
      </c>
      <c r="AS182" s="574">
        <v>0</v>
      </c>
      <c r="AT182" s="574">
        <v>3.828</v>
      </c>
      <c r="AU182" s="574">
        <v>0</v>
      </c>
      <c r="AV182" s="574">
        <v>0</v>
      </c>
      <c r="AW182" s="574">
        <v>0</v>
      </c>
      <c r="AX182" s="574">
        <v>0</v>
      </c>
      <c r="AY182" s="574">
        <v>0</v>
      </c>
      <c r="AZ182" s="574">
        <v>0</v>
      </c>
      <c r="BA182" s="574">
        <v>0</v>
      </c>
      <c r="BB182" s="574">
        <v>0</v>
      </c>
      <c r="BC182" s="574">
        <v>0</v>
      </c>
      <c r="BD182" s="574">
        <v>0</v>
      </c>
      <c r="BE182" s="574">
        <v>0</v>
      </c>
      <c r="BF182" s="574">
        <v>0</v>
      </c>
      <c r="BG182" s="574">
        <v>0</v>
      </c>
      <c r="BH182" s="574">
        <v>0</v>
      </c>
      <c r="BI182" s="574">
        <v>0</v>
      </c>
      <c r="BJ182" s="574">
        <v>0</v>
      </c>
      <c r="BK182" s="574">
        <v>0</v>
      </c>
      <c r="BL182" s="574">
        <v>0</v>
      </c>
      <c r="BM182" s="574">
        <v>0</v>
      </c>
      <c r="BN182" s="574">
        <v>0</v>
      </c>
      <c r="BO182" s="574">
        <v>0</v>
      </c>
      <c r="BP182" s="574">
        <v>0</v>
      </c>
      <c r="BQ182" s="574">
        <v>0</v>
      </c>
      <c r="BR182" s="574">
        <v>0</v>
      </c>
      <c r="BS182" s="574">
        <v>0</v>
      </c>
      <c r="BT182" s="574">
        <v>0</v>
      </c>
      <c r="BU182" s="574">
        <v>0</v>
      </c>
      <c r="BV182" s="574">
        <v>0</v>
      </c>
      <c r="BW182" s="574">
        <v>0</v>
      </c>
      <c r="BX182" s="574">
        <v>0</v>
      </c>
      <c r="BY182" s="574">
        <v>0</v>
      </c>
      <c r="BZ182" s="574">
        <v>0</v>
      </c>
      <c r="CA182" s="574">
        <v>0</v>
      </c>
      <c r="CB182" s="574">
        <v>0</v>
      </c>
      <c r="CC182" s="574">
        <v>0</v>
      </c>
      <c r="CD182" s="574">
        <v>0</v>
      </c>
      <c r="CE182" s="574">
        <v>0</v>
      </c>
      <c r="CF182" s="574">
        <v>0</v>
      </c>
      <c r="CG182" s="574">
        <v>0</v>
      </c>
      <c r="CH182" s="574">
        <v>0</v>
      </c>
      <c r="CI182" s="574">
        <v>0</v>
      </c>
      <c r="CJ182" s="574">
        <v>0</v>
      </c>
      <c r="CK182" s="574">
        <v>0</v>
      </c>
      <c r="CL182" s="574">
        <v>0</v>
      </c>
      <c r="CM182" s="574">
        <v>0</v>
      </c>
      <c r="CN182" s="574">
        <v>0</v>
      </c>
      <c r="CO182" s="574">
        <v>0</v>
      </c>
      <c r="CP182" s="574">
        <v>0</v>
      </c>
      <c r="CQ182" s="574">
        <v>0</v>
      </c>
      <c r="CR182" s="574">
        <v>0</v>
      </c>
      <c r="CS182" s="574">
        <v>0</v>
      </c>
      <c r="CT182" s="574">
        <v>0</v>
      </c>
      <c r="CU182" s="574">
        <v>0</v>
      </c>
      <c r="CV182" s="574">
        <v>0</v>
      </c>
      <c r="CW182" s="574">
        <v>0</v>
      </c>
      <c r="CX182" s="574">
        <v>0</v>
      </c>
      <c r="CY182" s="574">
        <v>0</v>
      </c>
      <c r="CZ182" s="574">
        <v>0</v>
      </c>
      <c r="DA182" s="574">
        <v>0</v>
      </c>
      <c r="DB182" s="574">
        <v>0</v>
      </c>
      <c r="DC182" s="574">
        <v>0</v>
      </c>
      <c r="DD182" s="574">
        <v>0</v>
      </c>
      <c r="DE182" s="574">
        <v>0</v>
      </c>
      <c r="DF182" s="574">
        <v>0</v>
      </c>
      <c r="DG182" s="574">
        <v>0</v>
      </c>
      <c r="DH182" s="574">
        <v>0</v>
      </c>
    </row>
    <row r="183" spans="1:112">
      <c r="A183" s="568"/>
      <c r="B183" s="568" t="s">
        <v>1420</v>
      </c>
      <c r="C183" s="575"/>
      <c r="D183" s="568" t="s">
        <v>1285</v>
      </c>
      <c r="E183" s="575" t="s">
        <v>1133</v>
      </c>
      <c r="F183" s="573">
        <v>4.1</v>
      </c>
      <c r="G183" s="574">
        <v>4.095792</v>
      </c>
      <c r="H183" s="574">
        <v>0</v>
      </c>
      <c r="I183" s="574">
        <v>0</v>
      </c>
      <c r="J183" s="574">
        <v>0</v>
      </c>
      <c r="K183" s="574">
        <v>0</v>
      </c>
      <c r="L183" s="574">
        <v>0</v>
      </c>
      <c r="M183" s="574">
        <v>0</v>
      </c>
      <c r="N183" s="574">
        <v>0</v>
      </c>
      <c r="O183" s="574">
        <v>0</v>
      </c>
      <c r="P183" s="574">
        <v>0</v>
      </c>
      <c r="Q183" s="574">
        <v>0</v>
      </c>
      <c r="R183" s="574">
        <v>4.095792</v>
      </c>
      <c r="S183" s="574">
        <v>0</v>
      </c>
      <c r="T183" s="574">
        <v>0</v>
      </c>
      <c r="U183" s="574">
        <v>0</v>
      </c>
      <c r="V183" s="574">
        <v>0</v>
      </c>
      <c r="W183" s="574">
        <v>0</v>
      </c>
      <c r="X183" s="574">
        <v>0</v>
      </c>
      <c r="Y183" s="574">
        <v>0</v>
      </c>
      <c r="Z183" s="574">
        <v>0</v>
      </c>
      <c r="AA183" s="574">
        <v>0</v>
      </c>
      <c r="AB183" s="574">
        <v>0</v>
      </c>
      <c r="AC183" s="574">
        <v>0</v>
      </c>
      <c r="AD183" s="574">
        <v>0</v>
      </c>
      <c r="AE183" s="574">
        <v>0</v>
      </c>
      <c r="AF183" s="574">
        <v>0</v>
      </c>
      <c r="AG183" s="574">
        <v>0</v>
      </c>
      <c r="AH183" s="574">
        <v>0</v>
      </c>
      <c r="AI183" s="574">
        <v>0</v>
      </c>
      <c r="AJ183" s="574">
        <v>0</v>
      </c>
      <c r="AK183" s="574">
        <v>0</v>
      </c>
      <c r="AL183" s="574">
        <v>0</v>
      </c>
      <c r="AM183" s="574">
        <v>0</v>
      </c>
      <c r="AN183" s="574">
        <v>0</v>
      </c>
      <c r="AO183" s="574">
        <v>0</v>
      </c>
      <c r="AP183" s="574">
        <v>0</v>
      </c>
      <c r="AQ183" s="574">
        <v>0</v>
      </c>
      <c r="AR183" s="574">
        <v>0</v>
      </c>
      <c r="AS183" s="574">
        <v>0</v>
      </c>
      <c r="AT183" s="574">
        <v>0</v>
      </c>
      <c r="AU183" s="574">
        <v>0</v>
      </c>
      <c r="AV183" s="574">
        <v>0</v>
      </c>
      <c r="AW183" s="574">
        <v>0</v>
      </c>
      <c r="AX183" s="574">
        <v>0</v>
      </c>
      <c r="AY183" s="574">
        <v>0</v>
      </c>
      <c r="AZ183" s="574">
        <v>0</v>
      </c>
      <c r="BA183" s="574">
        <v>0</v>
      </c>
      <c r="BB183" s="574">
        <v>0</v>
      </c>
      <c r="BC183" s="574">
        <v>0</v>
      </c>
      <c r="BD183" s="574">
        <v>0</v>
      </c>
      <c r="BE183" s="574">
        <v>0</v>
      </c>
      <c r="BF183" s="574">
        <v>0</v>
      </c>
      <c r="BG183" s="574">
        <v>0</v>
      </c>
      <c r="BH183" s="574">
        <v>0</v>
      </c>
      <c r="BI183" s="574">
        <v>0</v>
      </c>
      <c r="BJ183" s="574">
        <v>0</v>
      </c>
      <c r="BK183" s="574">
        <v>0</v>
      </c>
      <c r="BL183" s="574">
        <v>0</v>
      </c>
      <c r="BM183" s="574">
        <v>0</v>
      </c>
      <c r="BN183" s="574">
        <v>0</v>
      </c>
      <c r="BO183" s="574">
        <v>0</v>
      </c>
      <c r="BP183" s="574">
        <v>0</v>
      </c>
      <c r="BQ183" s="574">
        <v>0</v>
      </c>
      <c r="BR183" s="574">
        <v>0</v>
      </c>
      <c r="BS183" s="574">
        <v>0</v>
      </c>
      <c r="BT183" s="574">
        <v>0</v>
      </c>
      <c r="BU183" s="574">
        <v>0</v>
      </c>
      <c r="BV183" s="574">
        <v>0</v>
      </c>
      <c r="BW183" s="574">
        <v>0</v>
      </c>
      <c r="BX183" s="574">
        <v>0</v>
      </c>
      <c r="BY183" s="574">
        <v>0</v>
      </c>
      <c r="BZ183" s="574">
        <v>0</v>
      </c>
      <c r="CA183" s="574">
        <v>0</v>
      </c>
      <c r="CB183" s="574">
        <v>0</v>
      </c>
      <c r="CC183" s="574">
        <v>0</v>
      </c>
      <c r="CD183" s="574">
        <v>0</v>
      </c>
      <c r="CE183" s="574">
        <v>0</v>
      </c>
      <c r="CF183" s="574">
        <v>0</v>
      </c>
      <c r="CG183" s="574">
        <v>0</v>
      </c>
      <c r="CH183" s="574">
        <v>0</v>
      </c>
      <c r="CI183" s="574">
        <v>0</v>
      </c>
      <c r="CJ183" s="574">
        <v>0</v>
      </c>
      <c r="CK183" s="574">
        <v>0</v>
      </c>
      <c r="CL183" s="574">
        <v>0</v>
      </c>
      <c r="CM183" s="574">
        <v>0</v>
      </c>
      <c r="CN183" s="574">
        <v>0</v>
      </c>
      <c r="CO183" s="574">
        <v>0</v>
      </c>
      <c r="CP183" s="574">
        <v>0</v>
      </c>
      <c r="CQ183" s="574">
        <v>0</v>
      </c>
      <c r="CR183" s="574">
        <v>0</v>
      </c>
      <c r="CS183" s="574">
        <v>0</v>
      </c>
      <c r="CT183" s="574">
        <v>0</v>
      </c>
      <c r="CU183" s="574">
        <v>0</v>
      </c>
      <c r="CV183" s="574">
        <v>0</v>
      </c>
      <c r="CW183" s="574">
        <v>0</v>
      </c>
      <c r="CX183" s="574">
        <v>0</v>
      </c>
      <c r="CY183" s="574">
        <v>0</v>
      </c>
      <c r="CZ183" s="574">
        <v>0</v>
      </c>
      <c r="DA183" s="574">
        <v>0</v>
      </c>
      <c r="DB183" s="574">
        <v>0</v>
      </c>
      <c r="DC183" s="574">
        <v>0</v>
      </c>
      <c r="DD183" s="574">
        <v>0</v>
      </c>
      <c r="DE183" s="574">
        <v>0</v>
      </c>
      <c r="DF183" s="574">
        <v>0</v>
      </c>
      <c r="DG183" s="574">
        <v>0</v>
      </c>
      <c r="DH183" s="574">
        <v>0</v>
      </c>
    </row>
    <row r="184" spans="1:112">
      <c r="A184" s="568" t="s">
        <v>1331</v>
      </c>
      <c r="B184" s="568" t="s">
        <v>1426</v>
      </c>
      <c r="C184" s="575" t="s">
        <v>1427</v>
      </c>
      <c r="D184" s="568"/>
      <c r="E184" s="575"/>
      <c r="F184" s="573">
        <v>344.25</v>
      </c>
      <c r="G184" s="574">
        <v>0</v>
      </c>
      <c r="H184" s="574">
        <v>0</v>
      </c>
      <c r="I184" s="574">
        <v>0</v>
      </c>
      <c r="J184" s="574">
        <v>0</v>
      </c>
      <c r="K184" s="574">
        <v>0</v>
      </c>
      <c r="L184" s="574">
        <v>0</v>
      </c>
      <c r="M184" s="574">
        <v>0</v>
      </c>
      <c r="N184" s="574">
        <v>0</v>
      </c>
      <c r="O184" s="574">
        <v>0</v>
      </c>
      <c r="P184" s="574">
        <v>0</v>
      </c>
      <c r="Q184" s="574">
        <v>0</v>
      </c>
      <c r="R184" s="574">
        <v>0</v>
      </c>
      <c r="S184" s="574">
        <v>0</v>
      </c>
      <c r="T184" s="574">
        <v>0</v>
      </c>
      <c r="U184" s="574">
        <v>0</v>
      </c>
      <c r="V184" s="574">
        <v>0</v>
      </c>
      <c r="W184" s="574">
        <v>0</v>
      </c>
      <c r="X184" s="574">
        <v>0</v>
      </c>
      <c r="Y184" s="574">
        <v>0</v>
      </c>
      <c r="Z184" s="574">
        <v>0</v>
      </c>
      <c r="AA184" s="574">
        <v>0</v>
      </c>
      <c r="AB184" s="574">
        <v>0</v>
      </c>
      <c r="AC184" s="574">
        <v>0</v>
      </c>
      <c r="AD184" s="574">
        <v>0</v>
      </c>
      <c r="AE184" s="574">
        <v>0</v>
      </c>
      <c r="AF184" s="574">
        <v>0</v>
      </c>
      <c r="AG184" s="574">
        <v>0</v>
      </c>
      <c r="AH184" s="574">
        <v>0</v>
      </c>
      <c r="AI184" s="574">
        <v>0</v>
      </c>
      <c r="AJ184" s="574">
        <v>0</v>
      </c>
      <c r="AK184" s="574">
        <v>0</v>
      </c>
      <c r="AL184" s="574">
        <v>0</v>
      </c>
      <c r="AM184" s="574">
        <v>0</v>
      </c>
      <c r="AN184" s="574">
        <v>0</v>
      </c>
      <c r="AO184" s="574">
        <v>0</v>
      </c>
      <c r="AP184" s="574">
        <v>0</v>
      </c>
      <c r="AQ184" s="574">
        <v>0</v>
      </c>
      <c r="AR184" s="574">
        <v>0</v>
      </c>
      <c r="AS184" s="574">
        <v>0</v>
      </c>
      <c r="AT184" s="574">
        <v>0</v>
      </c>
      <c r="AU184" s="574">
        <v>0</v>
      </c>
      <c r="AV184" s="574">
        <v>0</v>
      </c>
      <c r="AW184" s="574">
        <v>344.25058</v>
      </c>
      <c r="AX184" s="574">
        <v>0</v>
      </c>
      <c r="AY184" s="574">
        <v>0</v>
      </c>
      <c r="AZ184" s="574">
        <v>0</v>
      </c>
      <c r="BA184" s="574">
        <v>24.981</v>
      </c>
      <c r="BB184" s="574">
        <v>319.26958</v>
      </c>
      <c r="BC184" s="574">
        <v>0</v>
      </c>
      <c r="BD184" s="574">
        <v>0</v>
      </c>
      <c r="BE184" s="574">
        <v>0</v>
      </c>
      <c r="BF184" s="574">
        <v>0</v>
      </c>
      <c r="BG184" s="574">
        <v>0</v>
      </c>
      <c r="BH184" s="574">
        <v>0</v>
      </c>
      <c r="BI184" s="574">
        <v>0</v>
      </c>
      <c r="BJ184" s="574">
        <v>0</v>
      </c>
      <c r="BK184" s="574">
        <v>0</v>
      </c>
      <c r="BL184" s="574">
        <v>0</v>
      </c>
      <c r="BM184" s="574">
        <v>0</v>
      </c>
      <c r="BN184" s="574">
        <v>0</v>
      </c>
      <c r="BO184" s="574">
        <v>0</v>
      </c>
      <c r="BP184" s="574">
        <v>0</v>
      </c>
      <c r="BQ184" s="574">
        <v>0</v>
      </c>
      <c r="BR184" s="574">
        <v>0</v>
      </c>
      <c r="BS184" s="574">
        <v>0</v>
      </c>
      <c r="BT184" s="574">
        <v>0</v>
      </c>
      <c r="BU184" s="574">
        <v>0</v>
      </c>
      <c r="BV184" s="574">
        <v>0</v>
      </c>
      <c r="BW184" s="574">
        <v>0</v>
      </c>
      <c r="BX184" s="574">
        <v>0</v>
      </c>
      <c r="BY184" s="574">
        <v>0</v>
      </c>
      <c r="BZ184" s="574">
        <v>0</v>
      </c>
      <c r="CA184" s="574">
        <v>0</v>
      </c>
      <c r="CB184" s="574">
        <v>0</v>
      </c>
      <c r="CC184" s="574">
        <v>0</v>
      </c>
      <c r="CD184" s="574">
        <v>0</v>
      </c>
      <c r="CE184" s="574">
        <v>0</v>
      </c>
      <c r="CF184" s="574">
        <v>0</v>
      </c>
      <c r="CG184" s="574">
        <v>0</v>
      </c>
      <c r="CH184" s="574">
        <v>0</v>
      </c>
      <c r="CI184" s="574">
        <v>0</v>
      </c>
      <c r="CJ184" s="574">
        <v>0</v>
      </c>
      <c r="CK184" s="574">
        <v>0</v>
      </c>
      <c r="CL184" s="574">
        <v>0</v>
      </c>
      <c r="CM184" s="574">
        <v>0</v>
      </c>
      <c r="CN184" s="574">
        <v>0</v>
      </c>
      <c r="CO184" s="574">
        <v>0</v>
      </c>
      <c r="CP184" s="574">
        <v>0</v>
      </c>
      <c r="CQ184" s="574">
        <v>0</v>
      </c>
      <c r="CR184" s="574">
        <v>0</v>
      </c>
      <c r="CS184" s="574">
        <v>0</v>
      </c>
      <c r="CT184" s="574">
        <v>0</v>
      </c>
      <c r="CU184" s="574">
        <v>0</v>
      </c>
      <c r="CV184" s="574">
        <v>0</v>
      </c>
      <c r="CW184" s="574">
        <v>0</v>
      </c>
      <c r="CX184" s="574">
        <v>0</v>
      </c>
      <c r="CY184" s="574">
        <v>0</v>
      </c>
      <c r="CZ184" s="574">
        <v>0</v>
      </c>
      <c r="DA184" s="574">
        <v>0</v>
      </c>
      <c r="DB184" s="574">
        <v>0</v>
      </c>
      <c r="DC184" s="574">
        <v>0</v>
      </c>
      <c r="DD184" s="574">
        <v>0</v>
      </c>
      <c r="DE184" s="574">
        <v>0</v>
      </c>
      <c r="DF184" s="574">
        <v>0</v>
      </c>
      <c r="DG184" s="574">
        <v>0</v>
      </c>
      <c r="DH184" s="574">
        <v>0</v>
      </c>
    </row>
    <row r="185" spans="1:112">
      <c r="A185" s="568"/>
      <c r="B185" s="568" t="s">
        <v>1426</v>
      </c>
      <c r="C185" s="575"/>
      <c r="D185" s="568" t="s">
        <v>1430</v>
      </c>
      <c r="E185" s="575" t="s">
        <v>1612</v>
      </c>
      <c r="F185" s="573">
        <v>0.04</v>
      </c>
      <c r="G185" s="574">
        <v>0</v>
      </c>
      <c r="H185" s="574">
        <v>0</v>
      </c>
      <c r="I185" s="574">
        <v>0</v>
      </c>
      <c r="J185" s="574">
        <v>0</v>
      </c>
      <c r="K185" s="574">
        <v>0</v>
      </c>
      <c r="L185" s="574">
        <v>0</v>
      </c>
      <c r="M185" s="574">
        <v>0</v>
      </c>
      <c r="N185" s="574">
        <v>0</v>
      </c>
      <c r="O185" s="574">
        <v>0</v>
      </c>
      <c r="P185" s="574">
        <v>0</v>
      </c>
      <c r="Q185" s="574">
        <v>0</v>
      </c>
      <c r="R185" s="574">
        <v>0</v>
      </c>
      <c r="S185" s="574">
        <v>0</v>
      </c>
      <c r="T185" s="574">
        <v>0</v>
      </c>
      <c r="U185" s="574">
        <v>0</v>
      </c>
      <c r="V185" s="574">
        <v>0</v>
      </c>
      <c r="W185" s="574">
        <v>0</v>
      </c>
      <c r="X185" s="574">
        <v>0</v>
      </c>
      <c r="Y185" s="574">
        <v>0</v>
      </c>
      <c r="Z185" s="574">
        <v>0</v>
      </c>
      <c r="AA185" s="574">
        <v>0</v>
      </c>
      <c r="AB185" s="574">
        <v>0</v>
      </c>
      <c r="AC185" s="574">
        <v>0</v>
      </c>
      <c r="AD185" s="574">
        <v>0</v>
      </c>
      <c r="AE185" s="574">
        <v>0</v>
      </c>
      <c r="AF185" s="574">
        <v>0</v>
      </c>
      <c r="AG185" s="574">
        <v>0</v>
      </c>
      <c r="AH185" s="574">
        <v>0</v>
      </c>
      <c r="AI185" s="574">
        <v>0</v>
      </c>
      <c r="AJ185" s="574">
        <v>0</v>
      </c>
      <c r="AK185" s="574">
        <v>0</v>
      </c>
      <c r="AL185" s="574">
        <v>0</v>
      </c>
      <c r="AM185" s="574">
        <v>0</v>
      </c>
      <c r="AN185" s="574">
        <v>0</v>
      </c>
      <c r="AO185" s="574">
        <v>0</v>
      </c>
      <c r="AP185" s="574">
        <v>0</v>
      </c>
      <c r="AQ185" s="574">
        <v>0</v>
      </c>
      <c r="AR185" s="574">
        <v>0</v>
      </c>
      <c r="AS185" s="574">
        <v>0</v>
      </c>
      <c r="AT185" s="574">
        <v>0</v>
      </c>
      <c r="AU185" s="574">
        <v>0</v>
      </c>
      <c r="AV185" s="574">
        <v>0</v>
      </c>
      <c r="AW185" s="574">
        <v>0.0402</v>
      </c>
      <c r="AX185" s="574">
        <v>0</v>
      </c>
      <c r="AY185" s="574">
        <v>0</v>
      </c>
      <c r="AZ185" s="574">
        <v>0</v>
      </c>
      <c r="BA185" s="574">
        <v>0.0402</v>
      </c>
      <c r="BB185" s="574">
        <v>0</v>
      </c>
      <c r="BC185" s="574">
        <v>0</v>
      </c>
      <c r="BD185" s="574">
        <v>0</v>
      </c>
      <c r="BE185" s="574">
        <v>0</v>
      </c>
      <c r="BF185" s="574">
        <v>0</v>
      </c>
      <c r="BG185" s="574">
        <v>0</v>
      </c>
      <c r="BH185" s="574">
        <v>0</v>
      </c>
      <c r="BI185" s="574">
        <v>0</v>
      </c>
      <c r="BJ185" s="574">
        <v>0</v>
      </c>
      <c r="BK185" s="574">
        <v>0</v>
      </c>
      <c r="BL185" s="574">
        <v>0</v>
      </c>
      <c r="BM185" s="574">
        <v>0</v>
      </c>
      <c r="BN185" s="574">
        <v>0</v>
      </c>
      <c r="BO185" s="574">
        <v>0</v>
      </c>
      <c r="BP185" s="574">
        <v>0</v>
      </c>
      <c r="BQ185" s="574">
        <v>0</v>
      </c>
      <c r="BR185" s="574">
        <v>0</v>
      </c>
      <c r="BS185" s="574">
        <v>0</v>
      </c>
      <c r="BT185" s="574">
        <v>0</v>
      </c>
      <c r="BU185" s="574">
        <v>0</v>
      </c>
      <c r="BV185" s="574">
        <v>0</v>
      </c>
      <c r="BW185" s="574">
        <v>0</v>
      </c>
      <c r="BX185" s="574">
        <v>0</v>
      </c>
      <c r="BY185" s="574">
        <v>0</v>
      </c>
      <c r="BZ185" s="574">
        <v>0</v>
      </c>
      <c r="CA185" s="574">
        <v>0</v>
      </c>
      <c r="CB185" s="574">
        <v>0</v>
      </c>
      <c r="CC185" s="574">
        <v>0</v>
      </c>
      <c r="CD185" s="574">
        <v>0</v>
      </c>
      <c r="CE185" s="574">
        <v>0</v>
      </c>
      <c r="CF185" s="574">
        <v>0</v>
      </c>
      <c r="CG185" s="574">
        <v>0</v>
      </c>
      <c r="CH185" s="574">
        <v>0</v>
      </c>
      <c r="CI185" s="574">
        <v>0</v>
      </c>
      <c r="CJ185" s="574">
        <v>0</v>
      </c>
      <c r="CK185" s="574">
        <v>0</v>
      </c>
      <c r="CL185" s="574">
        <v>0</v>
      </c>
      <c r="CM185" s="574">
        <v>0</v>
      </c>
      <c r="CN185" s="574">
        <v>0</v>
      </c>
      <c r="CO185" s="574">
        <v>0</v>
      </c>
      <c r="CP185" s="574">
        <v>0</v>
      </c>
      <c r="CQ185" s="574">
        <v>0</v>
      </c>
      <c r="CR185" s="574">
        <v>0</v>
      </c>
      <c r="CS185" s="574">
        <v>0</v>
      </c>
      <c r="CT185" s="574">
        <v>0</v>
      </c>
      <c r="CU185" s="574">
        <v>0</v>
      </c>
      <c r="CV185" s="574">
        <v>0</v>
      </c>
      <c r="CW185" s="574">
        <v>0</v>
      </c>
      <c r="CX185" s="574">
        <v>0</v>
      </c>
      <c r="CY185" s="574">
        <v>0</v>
      </c>
      <c r="CZ185" s="574">
        <v>0</v>
      </c>
      <c r="DA185" s="574">
        <v>0</v>
      </c>
      <c r="DB185" s="574">
        <v>0</v>
      </c>
      <c r="DC185" s="574">
        <v>0</v>
      </c>
      <c r="DD185" s="574">
        <v>0</v>
      </c>
      <c r="DE185" s="574">
        <v>0</v>
      </c>
      <c r="DF185" s="574">
        <v>0</v>
      </c>
      <c r="DG185" s="574">
        <v>0</v>
      </c>
      <c r="DH185" s="574">
        <v>0</v>
      </c>
    </row>
    <row r="186" spans="1:112">
      <c r="A186" s="568"/>
      <c r="B186" s="568" t="s">
        <v>1426</v>
      </c>
      <c r="C186" s="575"/>
      <c r="D186" s="568" t="s">
        <v>1432</v>
      </c>
      <c r="E186" s="575" t="s">
        <v>1613</v>
      </c>
      <c r="F186" s="573">
        <v>29.74</v>
      </c>
      <c r="G186" s="574">
        <v>0</v>
      </c>
      <c r="H186" s="574">
        <v>0</v>
      </c>
      <c r="I186" s="574">
        <v>0</v>
      </c>
      <c r="J186" s="574">
        <v>0</v>
      </c>
      <c r="K186" s="574">
        <v>0</v>
      </c>
      <c r="L186" s="574">
        <v>0</v>
      </c>
      <c r="M186" s="574">
        <v>0</v>
      </c>
      <c r="N186" s="574">
        <v>0</v>
      </c>
      <c r="O186" s="574">
        <v>0</v>
      </c>
      <c r="P186" s="574">
        <v>0</v>
      </c>
      <c r="Q186" s="574">
        <v>0</v>
      </c>
      <c r="R186" s="574">
        <v>0</v>
      </c>
      <c r="S186" s="574">
        <v>0</v>
      </c>
      <c r="T186" s="574">
        <v>0</v>
      </c>
      <c r="U186" s="574">
        <v>0</v>
      </c>
      <c r="V186" s="574">
        <v>0</v>
      </c>
      <c r="W186" s="574">
        <v>0</v>
      </c>
      <c r="X186" s="574">
        <v>0</v>
      </c>
      <c r="Y186" s="574">
        <v>0</v>
      </c>
      <c r="Z186" s="574">
        <v>0</v>
      </c>
      <c r="AA186" s="574">
        <v>0</v>
      </c>
      <c r="AB186" s="574">
        <v>0</v>
      </c>
      <c r="AC186" s="574">
        <v>0</v>
      </c>
      <c r="AD186" s="574">
        <v>0</v>
      </c>
      <c r="AE186" s="574">
        <v>0</v>
      </c>
      <c r="AF186" s="574">
        <v>0</v>
      </c>
      <c r="AG186" s="574">
        <v>0</v>
      </c>
      <c r="AH186" s="574">
        <v>0</v>
      </c>
      <c r="AI186" s="574">
        <v>0</v>
      </c>
      <c r="AJ186" s="574">
        <v>0</v>
      </c>
      <c r="AK186" s="574">
        <v>0</v>
      </c>
      <c r="AL186" s="574">
        <v>0</v>
      </c>
      <c r="AM186" s="574">
        <v>0</v>
      </c>
      <c r="AN186" s="574">
        <v>0</v>
      </c>
      <c r="AO186" s="574">
        <v>0</v>
      </c>
      <c r="AP186" s="574">
        <v>0</v>
      </c>
      <c r="AQ186" s="574">
        <v>0</v>
      </c>
      <c r="AR186" s="574">
        <v>0</v>
      </c>
      <c r="AS186" s="574">
        <v>0</v>
      </c>
      <c r="AT186" s="574">
        <v>0</v>
      </c>
      <c r="AU186" s="574">
        <v>0</v>
      </c>
      <c r="AV186" s="574">
        <v>0</v>
      </c>
      <c r="AW186" s="574">
        <v>29.7408</v>
      </c>
      <c r="AX186" s="574">
        <v>0</v>
      </c>
      <c r="AY186" s="574">
        <v>0</v>
      </c>
      <c r="AZ186" s="574">
        <v>0</v>
      </c>
      <c r="BA186" s="574">
        <v>24.9408</v>
      </c>
      <c r="BB186" s="574">
        <v>4.8</v>
      </c>
      <c r="BC186" s="574">
        <v>0</v>
      </c>
      <c r="BD186" s="574">
        <v>0</v>
      </c>
      <c r="BE186" s="574">
        <v>0</v>
      </c>
      <c r="BF186" s="574">
        <v>0</v>
      </c>
      <c r="BG186" s="574">
        <v>0</v>
      </c>
      <c r="BH186" s="574">
        <v>0</v>
      </c>
      <c r="BI186" s="574">
        <v>0</v>
      </c>
      <c r="BJ186" s="574">
        <v>0</v>
      </c>
      <c r="BK186" s="574">
        <v>0</v>
      </c>
      <c r="BL186" s="574">
        <v>0</v>
      </c>
      <c r="BM186" s="574">
        <v>0</v>
      </c>
      <c r="BN186" s="574">
        <v>0</v>
      </c>
      <c r="BO186" s="574">
        <v>0</v>
      </c>
      <c r="BP186" s="574">
        <v>0</v>
      </c>
      <c r="BQ186" s="574">
        <v>0</v>
      </c>
      <c r="BR186" s="574">
        <v>0</v>
      </c>
      <c r="BS186" s="574">
        <v>0</v>
      </c>
      <c r="BT186" s="574">
        <v>0</v>
      </c>
      <c r="BU186" s="574">
        <v>0</v>
      </c>
      <c r="BV186" s="574">
        <v>0</v>
      </c>
      <c r="BW186" s="574">
        <v>0</v>
      </c>
      <c r="BX186" s="574">
        <v>0</v>
      </c>
      <c r="BY186" s="574">
        <v>0</v>
      </c>
      <c r="BZ186" s="574">
        <v>0</v>
      </c>
      <c r="CA186" s="574">
        <v>0</v>
      </c>
      <c r="CB186" s="574">
        <v>0</v>
      </c>
      <c r="CC186" s="574">
        <v>0</v>
      </c>
      <c r="CD186" s="574">
        <v>0</v>
      </c>
      <c r="CE186" s="574">
        <v>0</v>
      </c>
      <c r="CF186" s="574">
        <v>0</v>
      </c>
      <c r="CG186" s="574">
        <v>0</v>
      </c>
      <c r="CH186" s="574">
        <v>0</v>
      </c>
      <c r="CI186" s="574">
        <v>0</v>
      </c>
      <c r="CJ186" s="574">
        <v>0</v>
      </c>
      <c r="CK186" s="574">
        <v>0</v>
      </c>
      <c r="CL186" s="574">
        <v>0</v>
      </c>
      <c r="CM186" s="574">
        <v>0</v>
      </c>
      <c r="CN186" s="574">
        <v>0</v>
      </c>
      <c r="CO186" s="574">
        <v>0</v>
      </c>
      <c r="CP186" s="574">
        <v>0</v>
      </c>
      <c r="CQ186" s="574">
        <v>0</v>
      </c>
      <c r="CR186" s="574">
        <v>0</v>
      </c>
      <c r="CS186" s="574">
        <v>0</v>
      </c>
      <c r="CT186" s="574">
        <v>0</v>
      </c>
      <c r="CU186" s="574">
        <v>0</v>
      </c>
      <c r="CV186" s="574">
        <v>0</v>
      </c>
      <c r="CW186" s="574">
        <v>0</v>
      </c>
      <c r="CX186" s="574">
        <v>0</v>
      </c>
      <c r="CY186" s="574">
        <v>0</v>
      </c>
      <c r="CZ186" s="574">
        <v>0</v>
      </c>
      <c r="DA186" s="574">
        <v>0</v>
      </c>
      <c r="DB186" s="574">
        <v>0</v>
      </c>
      <c r="DC186" s="574">
        <v>0</v>
      </c>
      <c r="DD186" s="574">
        <v>0</v>
      </c>
      <c r="DE186" s="574">
        <v>0</v>
      </c>
      <c r="DF186" s="574">
        <v>0</v>
      </c>
      <c r="DG186" s="574">
        <v>0</v>
      </c>
      <c r="DH186" s="574">
        <v>0</v>
      </c>
    </row>
    <row r="187" spans="1:112">
      <c r="A187" s="568"/>
      <c r="B187" s="568" t="s">
        <v>1426</v>
      </c>
      <c r="C187" s="575"/>
      <c r="D187" s="568" t="s">
        <v>1434</v>
      </c>
      <c r="E187" s="575" t="s">
        <v>1614</v>
      </c>
      <c r="F187" s="573">
        <v>0.13</v>
      </c>
      <c r="G187" s="574">
        <v>0</v>
      </c>
      <c r="H187" s="574">
        <v>0</v>
      </c>
      <c r="I187" s="574">
        <v>0</v>
      </c>
      <c r="J187" s="574">
        <v>0</v>
      </c>
      <c r="K187" s="574">
        <v>0</v>
      </c>
      <c r="L187" s="574">
        <v>0</v>
      </c>
      <c r="M187" s="574">
        <v>0</v>
      </c>
      <c r="N187" s="574">
        <v>0</v>
      </c>
      <c r="O187" s="574">
        <v>0</v>
      </c>
      <c r="P187" s="574">
        <v>0</v>
      </c>
      <c r="Q187" s="574">
        <v>0</v>
      </c>
      <c r="R187" s="574">
        <v>0</v>
      </c>
      <c r="S187" s="574">
        <v>0</v>
      </c>
      <c r="T187" s="574">
        <v>0</v>
      </c>
      <c r="U187" s="574">
        <v>0</v>
      </c>
      <c r="V187" s="574">
        <v>0</v>
      </c>
      <c r="W187" s="574">
        <v>0</v>
      </c>
      <c r="X187" s="574">
        <v>0</v>
      </c>
      <c r="Y187" s="574">
        <v>0</v>
      </c>
      <c r="Z187" s="574">
        <v>0</v>
      </c>
      <c r="AA187" s="574">
        <v>0</v>
      </c>
      <c r="AB187" s="574">
        <v>0</v>
      </c>
      <c r="AC187" s="574">
        <v>0</v>
      </c>
      <c r="AD187" s="574">
        <v>0</v>
      </c>
      <c r="AE187" s="574">
        <v>0</v>
      </c>
      <c r="AF187" s="574">
        <v>0</v>
      </c>
      <c r="AG187" s="574">
        <v>0</v>
      </c>
      <c r="AH187" s="574">
        <v>0</v>
      </c>
      <c r="AI187" s="574">
        <v>0</v>
      </c>
      <c r="AJ187" s="574">
        <v>0</v>
      </c>
      <c r="AK187" s="574">
        <v>0</v>
      </c>
      <c r="AL187" s="574">
        <v>0</v>
      </c>
      <c r="AM187" s="574">
        <v>0</v>
      </c>
      <c r="AN187" s="574">
        <v>0</v>
      </c>
      <c r="AO187" s="574">
        <v>0</v>
      </c>
      <c r="AP187" s="574">
        <v>0</v>
      </c>
      <c r="AQ187" s="574">
        <v>0</v>
      </c>
      <c r="AR187" s="574">
        <v>0</v>
      </c>
      <c r="AS187" s="574">
        <v>0</v>
      </c>
      <c r="AT187" s="574">
        <v>0</v>
      </c>
      <c r="AU187" s="574">
        <v>0</v>
      </c>
      <c r="AV187" s="574">
        <v>0</v>
      </c>
      <c r="AW187" s="574">
        <v>0.132</v>
      </c>
      <c r="AX187" s="574">
        <v>0</v>
      </c>
      <c r="AY187" s="574">
        <v>0</v>
      </c>
      <c r="AZ187" s="574">
        <v>0</v>
      </c>
      <c r="BA187" s="574">
        <v>0</v>
      </c>
      <c r="BB187" s="574">
        <v>0.132</v>
      </c>
      <c r="BC187" s="574">
        <v>0</v>
      </c>
      <c r="BD187" s="574">
        <v>0</v>
      </c>
      <c r="BE187" s="574">
        <v>0</v>
      </c>
      <c r="BF187" s="574">
        <v>0</v>
      </c>
      <c r="BG187" s="574">
        <v>0</v>
      </c>
      <c r="BH187" s="574">
        <v>0</v>
      </c>
      <c r="BI187" s="574">
        <v>0</v>
      </c>
      <c r="BJ187" s="574">
        <v>0</v>
      </c>
      <c r="BK187" s="574">
        <v>0</v>
      </c>
      <c r="BL187" s="574">
        <v>0</v>
      </c>
      <c r="BM187" s="574">
        <v>0</v>
      </c>
      <c r="BN187" s="574">
        <v>0</v>
      </c>
      <c r="BO187" s="574">
        <v>0</v>
      </c>
      <c r="BP187" s="574">
        <v>0</v>
      </c>
      <c r="BQ187" s="574">
        <v>0</v>
      </c>
      <c r="BR187" s="574">
        <v>0</v>
      </c>
      <c r="BS187" s="574">
        <v>0</v>
      </c>
      <c r="BT187" s="574">
        <v>0</v>
      </c>
      <c r="BU187" s="574">
        <v>0</v>
      </c>
      <c r="BV187" s="574">
        <v>0</v>
      </c>
      <c r="BW187" s="574">
        <v>0</v>
      </c>
      <c r="BX187" s="574">
        <v>0</v>
      </c>
      <c r="BY187" s="574">
        <v>0</v>
      </c>
      <c r="BZ187" s="574">
        <v>0</v>
      </c>
      <c r="CA187" s="574">
        <v>0</v>
      </c>
      <c r="CB187" s="574">
        <v>0</v>
      </c>
      <c r="CC187" s="574">
        <v>0</v>
      </c>
      <c r="CD187" s="574">
        <v>0</v>
      </c>
      <c r="CE187" s="574">
        <v>0</v>
      </c>
      <c r="CF187" s="574">
        <v>0</v>
      </c>
      <c r="CG187" s="574">
        <v>0</v>
      </c>
      <c r="CH187" s="574">
        <v>0</v>
      </c>
      <c r="CI187" s="574">
        <v>0</v>
      </c>
      <c r="CJ187" s="574">
        <v>0</v>
      </c>
      <c r="CK187" s="574">
        <v>0</v>
      </c>
      <c r="CL187" s="574">
        <v>0</v>
      </c>
      <c r="CM187" s="574">
        <v>0</v>
      </c>
      <c r="CN187" s="574">
        <v>0</v>
      </c>
      <c r="CO187" s="574">
        <v>0</v>
      </c>
      <c r="CP187" s="574">
        <v>0</v>
      </c>
      <c r="CQ187" s="574">
        <v>0</v>
      </c>
      <c r="CR187" s="574">
        <v>0</v>
      </c>
      <c r="CS187" s="574">
        <v>0</v>
      </c>
      <c r="CT187" s="574">
        <v>0</v>
      </c>
      <c r="CU187" s="574">
        <v>0</v>
      </c>
      <c r="CV187" s="574">
        <v>0</v>
      </c>
      <c r="CW187" s="574">
        <v>0</v>
      </c>
      <c r="CX187" s="574">
        <v>0</v>
      </c>
      <c r="CY187" s="574">
        <v>0</v>
      </c>
      <c r="CZ187" s="574">
        <v>0</v>
      </c>
      <c r="DA187" s="574">
        <v>0</v>
      </c>
      <c r="DB187" s="574">
        <v>0</v>
      </c>
      <c r="DC187" s="574">
        <v>0</v>
      </c>
      <c r="DD187" s="574">
        <v>0</v>
      </c>
      <c r="DE187" s="574">
        <v>0</v>
      </c>
      <c r="DF187" s="574">
        <v>0</v>
      </c>
      <c r="DG187" s="574">
        <v>0</v>
      </c>
      <c r="DH187" s="574">
        <v>0</v>
      </c>
    </row>
    <row r="188" spans="1:112">
      <c r="A188" s="568"/>
      <c r="B188" s="568" t="s">
        <v>1426</v>
      </c>
      <c r="C188" s="575"/>
      <c r="D188" s="568" t="s">
        <v>1436</v>
      </c>
      <c r="E188" s="575" t="s">
        <v>1615</v>
      </c>
      <c r="F188" s="573">
        <v>7.37</v>
      </c>
      <c r="G188" s="574">
        <v>0</v>
      </c>
      <c r="H188" s="574">
        <v>0</v>
      </c>
      <c r="I188" s="574">
        <v>0</v>
      </c>
      <c r="J188" s="574">
        <v>0</v>
      </c>
      <c r="K188" s="574">
        <v>0</v>
      </c>
      <c r="L188" s="574">
        <v>0</v>
      </c>
      <c r="M188" s="574">
        <v>0</v>
      </c>
      <c r="N188" s="574">
        <v>0</v>
      </c>
      <c r="O188" s="574">
        <v>0</v>
      </c>
      <c r="P188" s="574">
        <v>0</v>
      </c>
      <c r="Q188" s="574">
        <v>0</v>
      </c>
      <c r="R188" s="574">
        <v>0</v>
      </c>
      <c r="S188" s="574">
        <v>0</v>
      </c>
      <c r="T188" s="574">
        <v>0</v>
      </c>
      <c r="U188" s="574">
        <v>0</v>
      </c>
      <c r="V188" s="574">
        <v>0</v>
      </c>
      <c r="W188" s="574">
        <v>0</v>
      </c>
      <c r="X188" s="574">
        <v>0</v>
      </c>
      <c r="Y188" s="574">
        <v>0</v>
      </c>
      <c r="Z188" s="574">
        <v>0</v>
      </c>
      <c r="AA188" s="574">
        <v>0</v>
      </c>
      <c r="AB188" s="574">
        <v>0</v>
      </c>
      <c r="AC188" s="574">
        <v>0</v>
      </c>
      <c r="AD188" s="574">
        <v>0</v>
      </c>
      <c r="AE188" s="574">
        <v>0</v>
      </c>
      <c r="AF188" s="574">
        <v>0</v>
      </c>
      <c r="AG188" s="574">
        <v>0</v>
      </c>
      <c r="AH188" s="574">
        <v>0</v>
      </c>
      <c r="AI188" s="574">
        <v>0</v>
      </c>
      <c r="AJ188" s="574">
        <v>0</v>
      </c>
      <c r="AK188" s="574">
        <v>0</v>
      </c>
      <c r="AL188" s="574">
        <v>0</v>
      </c>
      <c r="AM188" s="574">
        <v>0</v>
      </c>
      <c r="AN188" s="574">
        <v>0</v>
      </c>
      <c r="AO188" s="574">
        <v>0</v>
      </c>
      <c r="AP188" s="574">
        <v>0</v>
      </c>
      <c r="AQ188" s="574">
        <v>0</v>
      </c>
      <c r="AR188" s="574">
        <v>0</v>
      </c>
      <c r="AS188" s="574">
        <v>0</v>
      </c>
      <c r="AT188" s="574">
        <v>0</v>
      </c>
      <c r="AU188" s="574">
        <v>0</v>
      </c>
      <c r="AV188" s="574">
        <v>0</v>
      </c>
      <c r="AW188" s="574">
        <v>7.3728</v>
      </c>
      <c r="AX188" s="574">
        <v>0</v>
      </c>
      <c r="AY188" s="574">
        <v>0</v>
      </c>
      <c r="AZ188" s="574">
        <v>0</v>
      </c>
      <c r="BA188" s="574">
        <v>0</v>
      </c>
      <c r="BB188" s="574">
        <v>7.3728</v>
      </c>
      <c r="BC188" s="574">
        <v>0</v>
      </c>
      <c r="BD188" s="574">
        <v>0</v>
      </c>
      <c r="BE188" s="574">
        <v>0</v>
      </c>
      <c r="BF188" s="574">
        <v>0</v>
      </c>
      <c r="BG188" s="574">
        <v>0</v>
      </c>
      <c r="BH188" s="574">
        <v>0</v>
      </c>
      <c r="BI188" s="574">
        <v>0</v>
      </c>
      <c r="BJ188" s="574">
        <v>0</v>
      </c>
      <c r="BK188" s="574">
        <v>0</v>
      </c>
      <c r="BL188" s="574">
        <v>0</v>
      </c>
      <c r="BM188" s="574">
        <v>0</v>
      </c>
      <c r="BN188" s="574">
        <v>0</v>
      </c>
      <c r="BO188" s="574">
        <v>0</v>
      </c>
      <c r="BP188" s="574">
        <v>0</v>
      </c>
      <c r="BQ188" s="574">
        <v>0</v>
      </c>
      <c r="BR188" s="574">
        <v>0</v>
      </c>
      <c r="BS188" s="574">
        <v>0</v>
      </c>
      <c r="BT188" s="574">
        <v>0</v>
      </c>
      <c r="BU188" s="574">
        <v>0</v>
      </c>
      <c r="BV188" s="574">
        <v>0</v>
      </c>
      <c r="BW188" s="574">
        <v>0</v>
      </c>
      <c r="BX188" s="574">
        <v>0</v>
      </c>
      <c r="BY188" s="574">
        <v>0</v>
      </c>
      <c r="BZ188" s="574">
        <v>0</v>
      </c>
      <c r="CA188" s="574">
        <v>0</v>
      </c>
      <c r="CB188" s="574">
        <v>0</v>
      </c>
      <c r="CC188" s="574">
        <v>0</v>
      </c>
      <c r="CD188" s="574">
        <v>0</v>
      </c>
      <c r="CE188" s="574">
        <v>0</v>
      </c>
      <c r="CF188" s="574">
        <v>0</v>
      </c>
      <c r="CG188" s="574">
        <v>0</v>
      </c>
      <c r="CH188" s="574">
        <v>0</v>
      </c>
      <c r="CI188" s="574">
        <v>0</v>
      </c>
      <c r="CJ188" s="574">
        <v>0</v>
      </c>
      <c r="CK188" s="574">
        <v>0</v>
      </c>
      <c r="CL188" s="574">
        <v>0</v>
      </c>
      <c r="CM188" s="574">
        <v>0</v>
      </c>
      <c r="CN188" s="574">
        <v>0</v>
      </c>
      <c r="CO188" s="574">
        <v>0</v>
      </c>
      <c r="CP188" s="574">
        <v>0</v>
      </c>
      <c r="CQ188" s="574">
        <v>0</v>
      </c>
      <c r="CR188" s="574">
        <v>0</v>
      </c>
      <c r="CS188" s="574">
        <v>0</v>
      </c>
      <c r="CT188" s="574">
        <v>0</v>
      </c>
      <c r="CU188" s="574">
        <v>0</v>
      </c>
      <c r="CV188" s="574">
        <v>0</v>
      </c>
      <c r="CW188" s="574">
        <v>0</v>
      </c>
      <c r="CX188" s="574">
        <v>0</v>
      </c>
      <c r="CY188" s="574">
        <v>0</v>
      </c>
      <c r="CZ188" s="574">
        <v>0</v>
      </c>
      <c r="DA188" s="574">
        <v>0</v>
      </c>
      <c r="DB188" s="574">
        <v>0</v>
      </c>
      <c r="DC188" s="574">
        <v>0</v>
      </c>
      <c r="DD188" s="574">
        <v>0</v>
      </c>
      <c r="DE188" s="574">
        <v>0</v>
      </c>
      <c r="DF188" s="574">
        <v>0</v>
      </c>
      <c r="DG188" s="574">
        <v>0</v>
      </c>
      <c r="DH188" s="574">
        <v>0</v>
      </c>
    </row>
    <row r="189" spans="1:112">
      <c r="A189" s="568"/>
      <c r="B189" s="568" t="s">
        <v>1426</v>
      </c>
      <c r="C189" s="575"/>
      <c r="D189" s="568" t="s">
        <v>1438</v>
      </c>
      <c r="E189" s="575" t="s">
        <v>1616</v>
      </c>
      <c r="F189" s="573">
        <v>81.6</v>
      </c>
      <c r="G189" s="574">
        <v>0</v>
      </c>
      <c r="H189" s="574">
        <v>0</v>
      </c>
      <c r="I189" s="574">
        <v>0</v>
      </c>
      <c r="J189" s="574">
        <v>0</v>
      </c>
      <c r="K189" s="574">
        <v>0</v>
      </c>
      <c r="L189" s="574">
        <v>0</v>
      </c>
      <c r="M189" s="574">
        <v>0</v>
      </c>
      <c r="N189" s="574">
        <v>0</v>
      </c>
      <c r="O189" s="574">
        <v>0</v>
      </c>
      <c r="P189" s="574">
        <v>0</v>
      </c>
      <c r="Q189" s="574">
        <v>0</v>
      </c>
      <c r="R189" s="574">
        <v>0</v>
      </c>
      <c r="S189" s="574">
        <v>0</v>
      </c>
      <c r="T189" s="574">
        <v>0</v>
      </c>
      <c r="U189" s="574">
        <v>0</v>
      </c>
      <c r="V189" s="574">
        <v>0</v>
      </c>
      <c r="W189" s="574">
        <v>0</v>
      </c>
      <c r="X189" s="574">
        <v>0</v>
      </c>
      <c r="Y189" s="574">
        <v>0</v>
      </c>
      <c r="Z189" s="574">
        <v>0</v>
      </c>
      <c r="AA189" s="574">
        <v>0</v>
      </c>
      <c r="AB189" s="574">
        <v>0</v>
      </c>
      <c r="AC189" s="574">
        <v>0</v>
      </c>
      <c r="AD189" s="574">
        <v>0</v>
      </c>
      <c r="AE189" s="574">
        <v>0</v>
      </c>
      <c r="AF189" s="574">
        <v>0</v>
      </c>
      <c r="AG189" s="574">
        <v>0</v>
      </c>
      <c r="AH189" s="574">
        <v>0</v>
      </c>
      <c r="AI189" s="574">
        <v>0</v>
      </c>
      <c r="AJ189" s="574">
        <v>0</v>
      </c>
      <c r="AK189" s="574">
        <v>0</v>
      </c>
      <c r="AL189" s="574">
        <v>0</v>
      </c>
      <c r="AM189" s="574">
        <v>0</v>
      </c>
      <c r="AN189" s="574">
        <v>0</v>
      </c>
      <c r="AO189" s="574">
        <v>0</v>
      </c>
      <c r="AP189" s="574">
        <v>0</v>
      </c>
      <c r="AQ189" s="574">
        <v>0</v>
      </c>
      <c r="AR189" s="574">
        <v>0</v>
      </c>
      <c r="AS189" s="574">
        <v>0</v>
      </c>
      <c r="AT189" s="574">
        <v>0</v>
      </c>
      <c r="AU189" s="574">
        <v>0</v>
      </c>
      <c r="AV189" s="574">
        <v>0</v>
      </c>
      <c r="AW189" s="574">
        <v>81.6</v>
      </c>
      <c r="AX189" s="574">
        <v>0</v>
      </c>
      <c r="AY189" s="574">
        <v>0</v>
      </c>
      <c r="AZ189" s="574">
        <v>0</v>
      </c>
      <c r="BA189" s="574">
        <v>0</v>
      </c>
      <c r="BB189" s="574">
        <v>81.6</v>
      </c>
      <c r="BC189" s="574">
        <v>0</v>
      </c>
      <c r="BD189" s="574">
        <v>0</v>
      </c>
      <c r="BE189" s="574">
        <v>0</v>
      </c>
      <c r="BF189" s="574">
        <v>0</v>
      </c>
      <c r="BG189" s="574">
        <v>0</v>
      </c>
      <c r="BH189" s="574">
        <v>0</v>
      </c>
      <c r="BI189" s="574">
        <v>0</v>
      </c>
      <c r="BJ189" s="574">
        <v>0</v>
      </c>
      <c r="BK189" s="574">
        <v>0</v>
      </c>
      <c r="BL189" s="574">
        <v>0</v>
      </c>
      <c r="BM189" s="574">
        <v>0</v>
      </c>
      <c r="BN189" s="574">
        <v>0</v>
      </c>
      <c r="BO189" s="574">
        <v>0</v>
      </c>
      <c r="BP189" s="574">
        <v>0</v>
      </c>
      <c r="BQ189" s="574">
        <v>0</v>
      </c>
      <c r="BR189" s="574">
        <v>0</v>
      </c>
      <c r="BS189" s="574">
        <v>0</v>
      </c>
      <c r="BT189" s="574">
        <v>0</v>
      </c>
      <c r="BU189" s="574">
        <v>0</v>
      </c>
      <c r="BV189" s="574">
        <v>0</v>
      </c>
      <c r="BW189" s="574">
        <v>0</v>
      </c>
      <c r="BX189" s="574">
        <v>0</v>
      </c>
      <c r="BY189" s="574">
        <v>0</v>
      </c>
      <c r="BZ189" s="574">
        <v>0</v>
      </c>
      <c r="CA189" s="574">
        <v>0</v>
      </c>
      <c r="CB189" s="574">
        <v>0</v>
      </c>
      <c r="CC189" s="574">
        <v>0</v>
      </c>
      <c r="CD189" s="574">
        <v>0</v>
      </c>
      <c r="CE189" s="574">
        <v>0</v>
      </c>
      <c r="CF189" s="574">
        <v>0</v>
      </c>
      <c r="CG189" s="574">
        <v>0</v>
      </c>
      <c r="CH189" s="574">
        <v>0</v>
      </c>
      <c r="CI189" s="574">
        <v>0</v>
      </c>
      <c r="CJ189" s="574">
        <v>0</v>
      </c>
      <c r="CK189" s="574">
        <v>0</v>
      </c>
      <c r="CL189" s="574">
        <v>0</v>
      </c>
      <c r="CM189" s="574">
        <v>0</v>
      </c>
      <c r="CN189" s="574">
        <v>0</v>
      </c>
      <c r="CO189" s="574">
        <v>0</v>
      </c>
      <c r="CP189" s="574">
        <v>0</v>
      </c>
      <c r="CQ189" s="574">
        <v>0</v>
      </c>
      <c r="CR189" s="574">
        <v>0</v>
      </c>
      <c r="CS189" s="574">
        <v>0</v>
      </c>
      <c r="CT189" s="574">
        <v>0</v>
      </c>
      <c r="CU189" s="574">
        <v>0</v>
      </c>
      <c r="CV189" s="574">
        <v>0</v>
      </c>
      <c r="CW189" s="574">
        <v>0</v>
      </c>
      <c r="CX189" s="574">
        <v>0</v>
      </c>
      <c r="CY189" s="574">
        <v>0</v>
      </c>
      <c r="CZ189" s="574">
        <v>0</v>
      </c>
      <c r="DA189" s="574">
        <v>0</v>
      </c>
      <c r="DB189" s="574">
        <v>0</v>
      </c>
      <c r="DC189" s="574">
        <v>0</v>
      </c>
      <c r="DD189" s="574">
        <v>0</v>
      </c>
      <c r="DE189" s="574">
        <v>0</v>
      </c>
      <c r="DF189" s="574">
        <v>0</v>
      </c>
      <c r="DG189" s="574">
        <v>0</v>
      </c>
      <c r="DH189" s="574">
        <v>0</v>
      </c>
    </row>
    <row r="190" spans="1:112">
      <c r="A190" s="568"/>
      <c r="B190" s="568" t="s">
        <v>1426</v>
      </c>
      <c r="C190" s="575"/>
      <c r="D190" s="568" t="s">
        <v>1440</v>
      </c>
      <c r="E190" s="575" t="s">
        <v>1617</v>
      </c>
      <c r="F190" s="573">
        <v>8.35</v>
      </c>
      <c r="G190" s="574">
        <v>0</v>
      </c>
      <c r="H190" s="574">
        <v>0</v>
      </c>
      <c r="I190" s="574">
        <v>0</v>
      </c>
      <c r="J190" s="574">
        <v>0</v>
      </c>
      <c r="K190" s="574">
        <v>0</v>
      </c>
      <c r="L190" s="574">
        <v>0</v>
      </c>
      <c r="M190" s="574">
        <v>0</v>
      </c>
      <c r="N190" s="574">
        <v>0</v>
      </c>
      <c r="O190" s="574">
        <v>0</v>
      </c>
      <c r="P190" s="574">
        <v>0</v>
      </c>
      <c r="Q190" s="574">
        <v>0</v>
      </c>
      <c r="R190" s="574">
        <v>0</v>
      </c>
      <c r="S190" s="574">
        <v>0</v>
      </c>
      <c r="T190" s="574">
        <v>0</v>
      </c>
      <c r="U190" s="574">
        <v>0</v>
      </c>
      <c r="V190" s="574">
        <v>0</v>
      </c>
      <c r="W190" s="574">
        <v>0</v>
      </c>
      <c r="X190" s="574">
        <v>0</v>
      </c>
      <c r="Y190" s="574">
        <v>0</v>
      </c>
      <c r="Z190" s="574">
        <v>0</v>
      </c>
      <c r="AA190" s="574">
        <v>0</v>
      </c>
      <c r="AB190" s="574">
        <v>0</v>
      </c>
      <c r="AC190" s="574">
        <v>0</v>
      </c>
      <c r="AD190" s="574">
        <v>0</v>
      </c>
      <c r="AE190" s="574">
        <v>0</v>
      </c>
      <c r="AF190" s="574">
        <v>0</v>
      </c>
      <c r="AG190" s="574">
        <v>0</v>
      </c>
      <c r="AH190" s="574">
        <v>0</v>
      </c>
      <c r="AI190" s="574">
        <v>0</v>
      </c>
      <c r="AJ190" s="574">
        <v>0</v>
      </c>
      <c r="AK190" s="574">
        <v>0</v>
      </c>
      <c r="AL190" s="574">
        <v>0</v>
      </c>
      <c r="AM190" s="574">
        <v>0</v>
      </c>
      <c r="AN190" s="574">
        <v>0</v>
      </c>
      <c r="AO190" s="574">
        <v>0</v>
      </c>
      <c r="AP190" s="574">
        <v>0</v>
      </c>
      <c r="AQ190" s="574">
        <v>0</v>
      </c>
      <c r="AR190" s="574">
        <v>0</v>
      </c>
      <c r="AS190" s="574">
        <v>0</v>
      </c>
      <c r="AT190" s="574">
        <v>0</v>
      </c>
      <c r="AU190" s="574">
        <v>0</v>
      </c>
      <c r="AV190" s="574">
        <v>0</v>
      </c>
      <c r="AW190" s="574">
        <v>8.3482</v>
      </c>
      <c r="AX190" s="574">
        <v>0</v>
      </c>
      <c r="AY190" s="574">
        <v>0</v>
      </c>
      <c r="AZ190" s="574">
        <v>0</v>
      </c>
      <c r="BA190" s="574">
        <v>0</v>
      </c>
      <c r="BB190" s="574">
        <v>8.3482</v>
      </c>
      <c r="BC190" s="574">
        <v>0</v>
      </c>
      <c r="BD190" s="574">
        <v>0</v>
      </c>
      <c r="BE190" s="574">
        <v>0</v>
      </c>
      <c r="BF190" s="574">
        <v>0</v>
      </c>
      <c r="BG190" s="574">
        <v>0</v>
      </c>
      <c r="BH190" s="574">
        <v>0</v>
      </c>
      <c r="BI190" s="574">
        <v>0</v>
      </c>
      <c r="BJ190" s="574">
        <v>0</v>
      </c>
      <c r="BK190" s="574">
        <v>0</v>
      </c>
      <c r="BL190" s="574">
        <v>0</v>
      </c>
      <c r="BM190" s="574">
        <v>0</v>
      </c>
      <c r="BN190" s="574">
        <v>0</v>
      </c>
      <c r="BO190" s="574">
        <v>0</v>
      </c>
      <c r="BP190" s="574">
        <v>0</v>
      </c>
      <c r="BQ190" s="574">
        <v>0</v>
      </c>
      <c r="BR190" s="574">
        <v>0</v>
      </c>
      <c r="BS190" s="574">
        <v>0</v>
      </c>
      <c r="BT190" s="574">
        <v>0</v>
      </c>
      <c r="BU190" s="574">
        <v>0</v>
      </c>
      <c r="BV190" s="574">
        <v>0</v>
      </c>
      <c r="BW190" s="574">
        <v>0</v>
      </c>
      <c r="BX190" s="574">
        <v>0</v>
      </c>
      <c r="BY190" s="574">
        <v>0</v>
      </c>
      <c r="BZ190" s="574">
        <v>0</v>
      </c>
      <c r="CA190" s="574">
        <v>0</v>
      </c>
      <c r="CB190" s="574">
        <v>0</v>
      </c>
      <c r="CC190" s="574">
        <v>0</v>
      </c>
      <c r="CD190" s="574">
        <v>0</v>
      </c>
      <c r="CE190" s="574">
        <v>0</v>
      </c>
      <c r="CF190" s="574">
        <v>0</v>
      </c>
      <c r="CG190" s="574">
        <v>0</v>
      </c>
      <c r="CH190" s="574">
        <v>0</v>
      </c>
      <c r="CI190" s="574">
        <v>0</v>
      </c>
      <c r="CJ190" s="574">
        <v>0</v>
      </c>
      <c r="CK190" s="574">
        <v>0</v>
      </c>
      <c r="CL190" s="574">
        <v>0</v>
      </c>
      <c r="CM190" s="574">
        <v>0</v>
      </c>
      <c r="CN190" s="574">
        <v>0</v>
      </c>
      <c r="CO190" s="574">
        <v>0</v>
      </c>
      <c r="CP190" s="574">
        <v>0</v>
      </c>
      <c r="CQ190" s="574">
        <v>0</v>
      </c>
      <c r="CR190" s="574">
        <v>0</v>
      </c>
      <c r="CS190" s="574">
        <v>0</v>
      </c>
      <c r="CT190" s="574">
        <v>0</v>
      </c>
      <c r="CU190" s="574">
        <v>0</v>
      </c>
      <c r="CV190" s="574">
        <v>0</v>
      </c>
      <c r="CW190" s="574">
        <v>0</v>
      </c>
      <c r="CX190" s="574">
        <v>0</v>
      </c>
      <c r="CY190" s="574">
        <v>0</v>
      </c>
      <c r="CZ190" s="574">
        <v>0</v>
      </c>
      <c r="DA190" s="574">
        <v>0</v>
      </c>
      <c r="DB190" s="574">
        <v>0</v>
      </c>
      <c r="DC190" s="574">
        <v>0</v>
      </c>
      <c r="DD190" s="574">
        <v>0</v>
      </c>
      <c r="DE190" s="574">
        <v>0</v>
      </c>
      <c r="DF190" s="574">
        <v>0</v>
      </c>
      <c r="DG190" s="574">
        <v>0</v>
      </c>
      <c r="DH190" s="574">
        <v>0</v>
      </c>
    </row>
    <row r="191" spans="1:112">
      <c r="A191" s="568"/>
      <c r="B191" s="568" t="s">
        <v>1426</v>
      </c>
      <c r="C191" s="575"/>
      <c r="D191" s="568" t="s">
        <v>1444</v>
      </c>
      <c r="E191" s="575" t="s">
        <v>1618</v>
      </c>
      <c r="F191" s="573">
        <v>0.5</v>
      </c>
      <c r="G191" s="574">
        <v>0</v>
      </c>
      <c r="H191" s="574">
        <v>0</v>
      </c>
      <c r="I191" s="574">
        <v>0</v>
      </c>
      <c r="J191" s="574">
        <v>0</v>
      </c>
      <c r="K191" s="574">
        <v>0</v>
      </c>
      <c r="L191" s="574">
        <v>0</v>
      </c>
      <c r="M191" s="574">
        <v>0</v>
      </c>
      <c r="N191" s="574">
        <v>0</v>
      </c>
      <c r="O191" s="574">
        <v>0</v>
      </c>
      <c r="P191" s="574">
        <v>0</v>
      </c>
      <c r="Q191" s="574">
        <v>0</v>
      </c>
      <c r="R191" s="574">
        <v>0</v>
      </c>
      <c r="S191" s="574">
        <v>0</v>
      </c>
      <c r="T191" s="574">
        <v>0</v>
      </c>
      <c r="U191" s="574">
        <v>0</v>
      </c>
      <c r="V191" s="574">
        <v>0</v>
      </c>
      <c r="W191" s="574">
        <v>0</v>
      </c>
      <c r="X191" s="574">
        <v>0</v>
      </c>
      <c r="Y191" s="574">
        <v>0</v>
      </c>
      <c r="Z191" s="574">
        <v>0</v>
      </c>
      <c r="AA191" s="574">
        <v>0</v>
      </c>
      <c r="AB191" s="574">
        <v>0</v>
      </c>
      <c r="AC191" s="574">
        <v>0</v>
      </c>
      <c r="AD191" s="574">
        <v>0</v>
      </c>
      <c r="AE191" s="574">
        <v>0</v>
      </c>
      <c r="AF191" s="574">
        <v>0</v>
      </c>
      <c r="AG191" s="574">
        <v>0</v>
      </c>
      <c r="AH191" s="574">
        <v>0</v>
      </c>
      <c r="AI191" s="574">
        <v>0</v>
      </c>
      <c r="AJ191" s="574">
        <v>0</v>
      </c>
      <c r="AK191" s="574">
        <v>0</v>
      </c>
      <c r="AL191" s="574">
        <v>0</v>
      </c>
      <c r="AM191" s="574">
        <v>0</v>
      </c>
      <c r="AN191" s="574">
        <v>0</v>
      </c>
      <c r="AO191" s="574">
        <v>0</v>
      </c>
      <c r="AP191" s="574">
        <v>0</v>
      </c>
      <c r="AQ191" s="574">
        <v>0</v>
      </c>
      <c r="AR191" s="574">
        <v>0</v>
      </c>
      <c r="AS191" s="574">
        <v>0</v>
      </c>
      <c r="AT191" s="574">
        <v>0</v>
      </c>
      <c r="AU191" s="574">
        <v>0</v>
      </c>
      <c r="AV191" s="574">
        <v>0</v>
      </c>
      <c r="AW191" s="574">
        <v>0.502</v>
      </c>
      <c r="AX191" s="574">
        <v>0</v>
      </c>
      <c r="AY191" s="574">
        <v>0</v>
      </c>
      <c r="AZ191" s="574">
        <v>0</v>
      </c>
      <c r="BA191" s="574">
        <v>0</v>
      </c>
      <c r="BB191" s="574">
        <v>0.502</v>
      </c>
      <c r="BC191" s="574">
        <v>0</v>
      </c>
      <c r="BD191" s="574">
        <v>0</v>
      </c>
      <c r="BE191" s="574">
        <v>0</v>
      </c>
      <c r="BF191" s="574">
        <v>0</v>
      </c>
      <c r="BG191" s="574">
        <v>0</v>
      </c>
      <c r="BH191" s="574">
        <v>0</v>
      </c>
      <c r="BI191" s="574">
        <v>0</v>
      </c>
      <c r="BJ191" s="574">
        <v>0</v>
      </c>
      <c r="BK191" s="574">
        <v>0</v>
      </c>
      <c r="BL191" s="574">
        <v>0</v>
      </c>
      <c r="BM191" s="574">
        <v>0</v>
      </c>
      <c r="BN191" s="574">
        <v>0</v>
      </c>
      <c r="BO191" s="574">
        <v>0</v>
      </c>
      <c r="BP191" s="574">
        <v>0</v>
      </c>
      <c r="BQ191" s="574">
        <v>0</v>
      </c>
      <c r="BR191" s="574">
        <v>0</v>
      </c>
      <c r="BS191" s="574">
        <v>0</v>
      </c>
      <c r="BT191" s="574">
        <v>0</v>
      </c>
      <c r="BU191" s="574">
        <v>0</v>
      </c>
      <c r="BV191" s="574">
        <v>0</v>
      </c>
      <c r="BW191" s="574">
        <v>0</v>
      </c>
      <c r="BX191" s="574">
        <v>0</v>
      </c>
      <c r="BY191" s="574">
        <v>0</v>
      </c>
      <c r="BZ191" s="574">
        <v>0</v>
      </c>
      <c r="CA191" s="574">
        <v>0</v>
      </c>
      <c r="CB191" s="574">
        <v>0</v>
      </c>
      <c r="CC191" s="574">
        <v>0</v>
      </c>
      <c r="CD191" s="574">
        <v>0</v>
      </c>
      <c r="CE191" s="574">
        <v>0</v>
      </c>
      <c r="CF191" s="574">
        <v>0</v>
      </c>
      <c r="CG191" s="574">
        <v>0</v>
      </c>
      <c r="CH191" s="574">
        <v>0</v>
      </c>
      <c r="CI191" s="574">
        <v>0</v>
      </c>
      <c r="CJ191" s="574">
        <v>0</v>
      </c>
      <c r="CK191" s="574">
        <v>0</v>
      </c>
      <c r="CL191" s="574">
        <v>0</v>
      </c>
      <c r="CM191" s="574">
        <v>0</v>
      </c>
      <c r="CN191" s="574">
        <v>0</v>
      </c>
      <c r="CO191" s="574">
        <v>0</v>
      </c>
      <c r="CP191" s="574">
        <v>0</v>
      </c>
      <c r="CQ191" s="574">
        <v>0</v>
      </c>
      <c r="CR191" s="574">
        <v>0</v>
      </c>
      <c r="CS191" s="574">
        <v>0</v>
      </c>
      <c r="CT191" s="574">
        <v>0</v>
      </c>
      <c r="CU191" s="574">
        <v>0</v>
      </c>
      <c r="CV191" s="574">
        <v>0</v>
      </c>
      <c r="CW191" s="574">
        <v>0</v>
      </c>
      <c r="CX191" s="574">
        <v>0</v>
      </c>
      <c r="CY191" s="574">
        <v>0</v>
      </c>
      <c r="CZ191" s="574">
        <v>0</v>
      </c>
      <c r="DA191" s="574">
        <v>0</v>
      </c>
      <c r="DB191" s="574">
        <v>0</v>
      </c>
      <c r="DC191" s="574">
        <v>0</v>
      </c>
      <c r="DD191" s="574">
        <v>0</v>
      </c>
      <c r="DE191" s="574">
        <v>0</v>
      </c>
      <c r="DF191" s="574">
        <v>0</v>
      </c>
      <c r="DG191" s="574">
        <v>0</v>
      </c>
      <c r="DH191" s="574">
        <v>0</v>
      </c>
    </row>
    <row r="192" spans="1:112">
      <c r="A192" s="568"/>
      <c r="B192" s="568" t="s">
        <v>1426</v>
      </c>
      <c r="C192" s="575"/>
      <c r="D192" s="568" t="s">
        <v>1446</v>
      </c>
      <c r="E192" s="575" t="s">
        <v>1619</v>
      </c>
      <c r="F192" s="573">
        <v>36.17</v>
      </c>
      <c r="G192" s="574">
        <v>0</v>
      </c>
      <c r="H192" s="574">
        <v>0</v>
      </c>
      <c r="I192" s="574">
        <v>0</v>
      </c>
      <c r="J192" s="574">
        <v>0</v>
      </c>
      <c r="K192" s="574">
        <v>0</v>
      </c>
      <c r="L192" s="574">
        <v>0</v>
      </c>
      <c r="M192" s="574">
        <v>0</v>
      </c>
      <c r="N192" s="574">
        <v>0</v>
      </c>
      <c r="O192" s="574">
        <v>0</v>
      </c>
      <c r="P192" s="574">
        <v>0</v>
      </c>
      <c r="Q192" s="574">
        <v>0</v>
      </c>
      <c r="R192" s="574">
        <v>0</v>
      </c>
      <c r="S192" s="574">
        <v>0</v>
      </c>
      <c r="T192" s="574">
        <v>0</v>
      </c>
      <c r="U192" s="574">
        <v>0</v>
      </c>
      <c r="V192" s="574">
        <v>0</v>
      </c>
      <c r="W192" s="574">
        <v>0</v>
      </c>
      <c r="X192" s="574">
        <v>0</v>
      </c>
      <c r="Y192" s="574">
        <v>0</v>
      </c>
      <c r="Z192" s="574">
        <v>0</v>
      </c>
      <c r="AA192" s="574">
        <v>0</v>
      </c>
      <c r="AB192" s="574">
        <v>0</v>
      </c>
      <c r="AC192" s="574">
        <v>0</v>
      </c>
      <c r="AD192" s="574">
        <v>0</v>
      </c>
      <c r="AE192" s="574">
        <v>0</v>
      </c>
      <c r="AF192" s="574">
        <v>0</v>
      </c>
      <c r="AG192" s="574">
        <v>0</v>
      </c>
      <c r="AH192" s="574">
        <v>0</v>
      </c>
      <c r="AI192" s="574">
        <v>0</v>
      </c>
      <c r="AJ192" s="574">
        <v>0</v>
      </c>
      <c r="AK192" s="574">
        <v>0</v>
      </c>
      <c r="AL192" s="574">
        <v>0</v>
      </c>
      <c r="AM192" s="574">
        <v>0</v>
      </c>
      <c r="AN192" s="574">
        <v>0</v>
      </c>
      <c r="AO192" s="574">
        <v>0</v>
      </c>
      <c r="AP192" s="574">
        <v>0</v>
      </c>
      <c r="AQ192" s="574">
        <v>0</v>
      </c>
      <c r="AR192" s="574">
        <v>0</v>
      </c>
      <c r="AS192" s="574">
        <v>0</v>
      </c>
      <c r="AT192" s="574">
        <v>0</v>
      </c>
      <c r="AU192" s="574">
        <v>0</v>
      </c>
      <c r="AV192" s="574">
        <v>0</v>
      </c>
      <c r="AW192" s="574">
        <v>36.16776</v>
      </c>
      <c r="AX192" s="574">
        <v>0</v>
      </c>
      <c r="AY192" s="574">
        <v>0</v>
      </c>
      <c r="AZ192" s="574">
        <v>0</v>
      </c>
      <c r="BA192" s="574">
        <v>0</v>
      </c>
      <c r="BB192" s="574">
        <v>36.16776</v>
      </c>
      <c r="BC192" s="574">
        <v>0</v>
      </c>
      <c r="BD192" s="574">
        <v>0</v>
      </c>
      <c r="BE192" s="574">
        <v>0</v>
      </c>
      <c r="BF192" s="574">
        <v>0</v>
      </c>
      <c r="BG192" s="574">
        <v>0</v>
      </c>
      <c r="BH192" s="574">
        <v>0</v>
      </c>
      <c r="BI192" s="574">
        <v>0</v>
      </c>
      <c r="BJ192" s="574">
        <v>0</v>
      </c>
      <c r="BK192" s="574">
        <v>0</v>
      </c>
      <c r="BL192" s="574">
        <v>0</v>
      </c>
      <c r="BM192" s="574">
        <v>0</v>
      </c>
      <c r="BN192" s="574">
        <v>0</v>
      </c>
      <c r="BO192" s="574">
        <v>0</v>
      </c>
      <c r="BP192" s="574">
        <v>0</v>
      </c>
      <c r="BQ192" s="574">
        <v>0</v>
      </c>
      <c r="BR192" s="574">
        <v>0</v>
      </c>
      <c r="BS192" s="574">
        <v>0</v>
      </c>
      <c r="BT192" s="574">
        <v>0</v>
      </c>
      <c r="BU192" s="574">
        <v>0</v>
      </c>
      <c r="BV192" s="574">
        <v>0</v>
      </c>
      <c r="BW192" s="574">
        <v>0</v>
      </c>
      <c r="BX192" s="574">
        <v>0</v>
      </c>
      <c r="BY192" s="574">
        <v>0</v>
      </c>
      <c r="BZ192" s="574">
        <v>0</v>
      </c>
      <c r="CA192" s="574">
        <v>0</v>
      </c>
      <c r="CB192" s="574">
        <v>0</v>
      </c>
      <c r="CC192" s="574">
        <v>0</v>
      </c>
      <c r="CD192" s="574">
        <v>0</v>
      </c>
      <c r="CE192" s="574">
        <v>0</v>
      </c>
      <c r="CF192" s="574">
        <v>0</v>
      </c>
      <c r="CG192" s="574">
        <v>0</v>
      </c>
      <c r="CH192" s="574">
        <v>0</v>
      </c>
      <c r="CI192" s="574">
        <v>0</v>
      </c>
      <c r="CJ192" s="574">
        <v>0</v>
      </c>
      <c r="CK192" s="574">
        <v>0</v>
      </c>
      <c r="CL192" s="574">
        <v>0</v>
      </c>
      <c r="CM192" s="574">
        <v>0</v>
      </c>
      <c r="CN192" s="574">
        <v>0</v>
      </c>
      <c r="CO192" s="574">
        <v>0</v>
      </c>
      <c r="CP192" s="574">
        <v>0</v>
      </c>
      <c r="CQ192" s="574">
        <v>0</v>
      </c>
      <c r="CR192" s="574">
        <v>0</v>
      </c>
      <c r="CS192" s="574">
        <v>0</v>
      </c>
      <c r="CT192" s="574">
        <v>0</v>
      </c>
      <c r="CU192" s="574">
        <v>0</v>
      </c>
      <c r="CV192" s="574">
        <v>0</v>
      </c>
      <c r="CW192" s="574">
        <v>0</v>
      </c>
      <c r="CX192" s="574">
        <v>0</v>
      </c>
      <c r="CY192" s="574">
        <v>0</v>
      </c>
      <c r="CZ192" s="574">
        <v>0</v>
      </c>
      <c r="DA192" s="574">
        <v>0</v>
      </c>
      <c r="DB192" s="574">
        <v>0</v>
      </c>
      <c r="DC192" s="574">
        <v>0</v>
      </c>
      <c r="DD192" s="574">
        <v>0</v>
      </c>
      <c r="DE192" s="574">
        <v>0</v>
      </c>
      <c r="DF192" s="574">
        <v>0</v>
      </c>
      <c r="DG192" s="574">
        <v>0</v>
      </c>
      <c r="DH192" s="574">
        <v>0</v>
      </c>
    </row>
    <row r="193" spans="1:112">
      <c r="A193" s="568"/>
      <c r="B193" s="568" t="s">
        <v>1426</v>
      </c>
      <c r="C193" s="575"/>
      <c r="D193" s="568" t="s">
        <v>1450</v>
      </c>
      <c r="E193" s="575" t="s">
        <v>1620</v>
      </c>
      <c r="F193" s="573">
        <v>46.78</v>
      </c>
      <c r="G193" s="574">
        <v>0</v>
      </c>
      <c r="H193" s="574">
        <v>0</v>
      </c>
      <c r="I193" s="574">
        <v>0</v>
      </c>
      <c r="J193" s="574">
        <v>0</v>
      </c>
      <c r="K193" s="574">
        <v>0</v>
      </c>
      <c r="L193" s="574">
        <v>0</v>
      </c>
      <c r="M193" s="574">
        <v>0</v>
      </c>
      <c r="N193" s="574">
        <v>0</v>
      </c>
      <c r="O193" s="574">
        <v>0</v>
      </c>
      <c r="P193" s="574">
        <v>0</v>
      </c>
      <c r="Q193" s="574">
        <v>0</v>
      </c>
      <c r="R193" s="574">
        <v>0</v>
      </c>
      <c r="S193" s="574">
        <v>0</v>
      </c>
      <c r="T193" s="574">
        <v>0</v>
      </c>
      <c r="U193" s="574">
        <v>0</v>
      </c>
      <c r="V193" s="574">
        <v>0</v>
      </c>
      <c r="W193" s="574">
        <v>0</v>
      </c>
      <c r="X193" s="574">
        <v>0</v>
      </c>
      <c r="Y193" s="574">
        <v>0</v>
      </c>
      <c r="Z193" s="574">
        <v>0</v>
      </c>
      <c r="AA193" s="574">
        <v>0</v>
      </c>
      <c r="AB193" s="574">
        <v>0</v>
      </c>
      <c r="AC193" s="574">
        <v>0</v>
      </c>
      <c r="AD193" s="574">
        <v>0</v>
      </c>
      <c r="AE193" s="574">
        <v>0</v>
      </c>
      <c r="AF193" s="574">
        <v>0</v>
      </c>
      <c r="AG193" s="574">
        <v>0</v>
      </c>
      <c r="AH193" s="574">
        <v>0</v>
      </c>
      <c r="AI193" s="574">
        <v>0</v>
      </c>
      <c r="AJ193" s="574">
        <v>0</v>
      </c>
      <c r="AK193" s="574">
        <v>0</v>
      </c>
      <c r="AL193" s="574">
        <v>0</v>
      </c>
      <c r="AM193" s="574">
        <v>0</v>
      </c>
      <c r="AN193" s="574">
        <v>0</v>
      </c>
      <c r="AO193" s="574">
        <v>0</v>
      </c>
      <c r="AP193" s="574">
        <v>0</v>
      </c>
      <c r="AQ193" s="574">
        <v>0</v>
      </c>
      <c r="AR193" s="574">
        <v>0</v>
      </c>
      <c r="AS193" s="574">
        <v>0</v>
      </c>
      <c r="AT193" s="574">
        <v>0</v>
      </c>
      <c r="AU193" s="574">
        <v>0</v>
      </c>
      <c r="AV193" s="574">
        <v>0</v>
      </c>
      <c r="AW193" s="574">
        <v>46.7754</v>
      </c>
      <c r="AX193" s="574">
        <v>0</v>
      </c>
      <c r="AY193" s="574">
        <v>0</v>
      </c>
      <c r="AZ193" s="574">
        <v>0</v>
      </c>
      <c r="BA193" s="574">
        <v>0</v>
      </c>
      <c r="BB193" s="574">
        <v>46.7754</v>
      </c>
      <c r="BC193" s="574">
        <v>0</v>
      </c>
      <c r="BD193" s="574">
        <v>0</v>
      </c>
      <c r="BE193" s="574">
        <v>0</v>
      </c>
      <c r="BF193" s="574">
        <v>0</v>
      </c>
      <c r="BG193" s="574">
        <v>0</v>
      </c>
      <c r="BH193" s="574">
        <v>0</v>
      </c>
      <c r="BI193" s="574">
        <v>0</v>
      </c>
      <c r="BJ193" s="574">
        <v>0</v>
      </c>
      <c r="BK193" s="574">
        <v>0</v>
      </c>
      <c r="BL193" s="574">
        <v>0</v>
      </c>
      <c r="BM193" s="574">
        <v>0</v>
      </c>
      <c r="BN193" s="574">
        <v>0</v>
      </c>
      <c r="BO193" s="574">
        <v>0</v>
      </c>
      <c r="BP193" s="574">
        <v>0</v>
      </c>
      <c r="BQ193" s="574">
        <v>0</v>
      </c>
      <c r="BR193" s="574">
        <v>0</v>
      </c>
      <c r="BS193" s="574">
        <v>0</v>
      </c>
      <c r="BT193" s="574">
        <v>0</v>
      </c>
      <c r="BU193" s="574">
        <v>0</v>
      </c>
      <c r="BV193" s="574">
        <v>0</v>
      </c>
      <c r="BW193" s="574">
        <v>0</v>
      </c>
      <c r="BX193" s="574">
        <v>0</v>
      </c>
      <c r="BY193" s="574">
        <v>0</v>
      </c>
      <c r="BZ193" s="574">
        <v>0</v>
      </c>
      <c r="CA193" s="574">
        <v>0</v>
      </c>
      <c r="CB193" s="574">
        <v>0</v>
      </c>
      <c r="CC193" s="574">
        <v>0</v>
      </c>
      <c r="CD193" s="574">
        <v>0</v>
      </c>
      <c r="CE193" s="574">
        <v>0</v>
      </c>
      <c r="CF193" s="574">
        <v>0</v>
      </c>
      <c r="CG193" s="574">
        <v>0</v>
      </c>
      <c r="CH193" s="574">
        <v>0</v>
      </c>
      <c r="CI193" s="574">
        <v>0</v>
      </c>
      <c r="CJ193" s="574">
        <v>0</v>
      </c>
      <c r="CK193" s="574">
        <v>0</v>
      </c>
      <c r="CL193" s="574">
        <v>0</v>
      </c>
      <c r="CM193" s="574">
        <v>0</v>
      </c>
      <c r="CN193" s="574">
        <v>0</v>
      </c>
      <c r="CO193" s="574">
        <v>0</v>
      </c>
      <c r="CP193" s="574">
        <v>0</v>
      </c>
      <c r="CQ193" s="574">
        <v>0</v>
      </c>
      <c r="CR193" s="574">
        <v>0</v>
      </c>
      <c r="CS193" s="574">
        <v>0</v>
      </c>
      <c r="CT193" s="574">
        <v>0</v>
      </c>
      <c r="CU193" s="574">
        <v>0</v>
      </c>
      <c r="CV193" s="574">
        <v>0</v>
      </c>
      <c r="CW193" s="574">
        <v>0</v>
      </c>
      <c r="CX193" s="574">
        <v>0</v>
      </c>
      <c r="CY193" s="574">
        <v>0</v>
      </c>
      <c r="CZ193" s="574">
        <v>0</v>
      </c>
      <c r="DA193" s="574">
        <v>0</v>
      </c>
      <c r="DB193" s="574">
        <v>0</v>
      </c>
      <c r="DC193" s="574">
        <v>0</v>
      </c>
      <c r="DD193" s="574">
        <v>0</v>
      </c>
      <c r="DE193" s="574">
        <v>0</v>
      </c>
      <c r="DF193" s="574">
        <v>0</v>
      </c>
      <c r="DG193" s="574">
        <v>0</v>
      </c>
      <c r="DH193" s="574">
        <v>0</v>
      </c>
    </row>
    <row r="194" spans="1:112">
      <c r="A194" s="568"/>
      <c r="B194" s="568" t="s">
        <v>1426</v>
      </c>
      <c r="C194" s="575"/>
      <c r="D194" s="568" t="s">
        <v>1452</v>
      </c>
      <c r="E194" s="575" t="s">
        <v>1621</v>
      </c>
      <c r="F194" s="573">
        <v>2.24</v>
      </c>
      <c r="G194" s="574">
        <v>0</v>
      </c>
      <c r="H194" s="574">
        <v>0</v>
      </c>
      <c r="I194" s="574">
        <v>0</v>
      </c>
      <c r="J194" s="574">
        <v>0</v>
      </c>
      <c r="K194" s="574">
        <v>0</v>
      </c>
      <c r="L194" s="574">
        <v>0</v>
      </c>
      <c r="M194" s="574">
        <v>0</v>
      </c>
      <c r="N194" s="574">
        <v>0</v>
      </c>
      <c r="O194" s="574">
        <v>0</v>
      </c>
      <c r="P194" s="574">
        <v>0</v>
      </c>
      <c r="Q194" s="574">
        <v>0</v>
      </c>
      <c r="R194" s="574">
        <v>0</v>
      </c>
      <c r="S194" s="574">
        <v>0</v>
      </c>
      <c r="T194" s="574">
        <v>0</v>
      </c>
      <c r="U194" s="574">
        <v>0</v>
      </c>
      <c r="V194" s="574">
        <v>0</v>
      </c>
      <c r="W194" s="574">
        <v>0</v>
      </c>
      <c r="X194" s="574">
        <v>0</v>
      </c>
      <c r="Y194" s="574">
        <v>0</v>
      </c>
      <c r="Z194" s="574">
        <v>0</v>
      </c>
      <c r="AA194" s="574">
        <v>0</v>
      </c>
      <c r="AB194" s="574">
        <v>0</v>
      </c>
      <c r="AC194" s="574">
        <v>0</v>
      </c>
      <c r="AD194" s="574">
        <v>0</v>
      </c>
      <c r="AE194" s="574">
        <v>0</v>
      </c>
      <c r="AF194" s="574">
        <v>0</v>
      </c>
      <c r="AG194" s="574">
        <v>0</v>
      </c>
      <c r="AH194" s="574">
        <v>0</v>
      </c>
      <c r="AI194" s="574">
        <v>0</v>
      </c>
      <c r="AJ194" s="574">
        <v>0</v>
      </c>
      <c r="AK194" s="574">
        <v>0</v>
      </c>
      <c r="AL194" s="574">
        <v>0</v>
      </c>
      <c r="AM194" s="574">
        <v>0</v>
      </c>
      <c r="AN194" s="574">
        <v>0</v>
      </c>
      <c r="AO194" s="574">
        <v>0</v>
      </c>
      <c r="AP194" s="574">
        <v>0</v>
      </c>
      <c r="AQ194" s="574">
        <v>0</v>
      </c>
      <c r="AR194" s="574">
        <v>0</v>
      </c>
      <c r="AS194" s="574">
        <v>0</v>
      </c>
      <c r="AT194" s="574">
        <v>0</v>
      </c>
      <c r="AU194" s="574">
        <v>0</v>
      </c>
      <c r="AV194" s="574">
        <v>0</v>
      </c>
      <c r="AW194" s="574">
        <v>2.2407</v>
      </c>
      <c r="AX194" s="574">
        <v>0</v>
      </c>
      <c r="AY194" s="574">
        <v>0</v>
      </c>
      <c r="AZ194" s="574">
        <v>0</v>
      </c>
      <c r="BA194" s="574">
        <v>0</v>
      </c>
      <c r="BB194" s="574">
        <v>2.2407</v>
      </c>
      <c r="BC194" s="574">
        <v>0</v>
      </c>
      <c r="BD194" s="574">
        <v>0</v>
      </c>
      <c r="BE194" s="574">
        <v>0</v>
      </c>
      <c r="BF194" s="574">
        <v>0</v>
      </c>
      <c r="BG194" s="574">
        <v>0</v>
      </c>
      <c r="BH194" s="574">
        <v>0</v>
      </c>
      <c r="BI194" s="574">
        <v>0</v>
      </c>
      <c r="BJ194" s="574">
        <v>0</v>
      </c>
      <c r="BK194" s="574">
        <v>0</v>
      </c>
      <c r="BL194" s="574">
        <v>0</v>
      </c>
      <c r="BM194" s="574">
        <v>0</v>
      </c>
      <c r="BN194" s="574">
        <v>0</v>
      </c>
      <c r="BO194" s="574">
        <v>0</v>
      </c>
      <c r="BP194" s="574">
        <v>0</v>
      </c>
      <c r="BQ194" s="574">
        <v>0</v>
      </c>
      <c r="BR194" s="574">
        <v>0</v>
      </c>
      <c r="BS194" s="574">
        <v>0</v>
      </c>
      <c r="BT194" s="574">
        <v>0</v>
      </c>
      <c r="BU194" s="574">
        <v>0</v>
      </c>
      <c r="BV194" s="574">
        <v>0</v>
      </c>
      <c r="BW194" s="574">
        <v>0</v>
      </c>
      <c r="BX194" s="574">
        <v>0</v>
      </c>
      <c r="BY194" s="574">
        <v>0</v>
      </c>
      <c r="BZ194" s="574">
        <v>0</v>
      </c>
      <c r="CA194" s="574">
        <v>0</v>
      </c>
      <c r="CB194" s="574">
        <v>0</v>
      </c>
      <c r="CC194" s="574">
        <v>0</v>
      </c>
      <c r="CD194" s="574">
        <v>0</v>
      </c>
      <c r="CE194" s="574">
        <v>0</v>
      </c>
      <c r="CF194" s="574">
        <v>0</v>
      </c>
      <c r="CG194" s="574">
        <v>0</v>
      </c>
      <c r="CH194" s="574">
        <v>0</v>
      </c>
      <c r="CI194" s="574">
        <v>0</v>
      </c>
      <c r="CJ194" s="574">
        <v>0</v>
      </c>
      <c r="CK194" s="574">
        <v>0</v>
      </c>
      <c r="CL194" s="574">
        <v>0</v>
      </c>
      <c r="CM194" s="574">
        <v>0</v>
      </c>
      <c r="CN194" s="574">
        <v>0</v>
      </c>
      <c r="CO194" s="574">
        <v>0</v>
      </c>
      <c r="CP194" s="574">
        <v>0</v>
      </c>
      <c r="CQ194" s="574">
        <v>0</v>
      </c>
      <c r="CR194" s="574">
        <v>0</v>
      </c>
      <c r="CS194" s="574">
        <v>0</v>
      </c>
      <c r="CT194" s="574">
        <v>0</v>
      </c>
      <c r="CU194" s="574">
        <v>0</v>
      </c>
      <c r="CV194" s="574">
        <v>0</v>
      </c>
      <c r="CW194" s="574">
        <v>0</v>
      </c>
      <c r="CX194" s="574">
        <v>0</v>
      </c>
      <c r="CY194" s="574">
        <v>0</v>
      </c>
      <c r="CZ194" s="574">
        <v>0</v>
      </c>
      <c r="DA194" s="574">
        <v>0</v>
      </c>
      <c r="DB194" s="574">
        <v>0</v>
      </c>
      <c r="DC194" s="574">
        <v>0</v>
      </c>
      <c r="DD194" s="574">
        <v>0</v>
      </c>
      <c r="DE194" s="574">
        <v>0</v>
      </c>
      <c r="DF194" s="574">
        <v>0</v>
      </c>
      <c r="DG194" s="574">
        <v>0</v>
      </c>
      <c r="DH194" s="574">
        <v>0</v>
      </c>
    </row>
    <row r="195" spans="1:112">
      <c r="A195" s="568"/>
      <c r="B195" s="568" t="s">
        <v>1426</v>
      </c>
      <c r="C195" s="575"/>
      <c r="D195" s="568" t="s">
        <v>1456</v>
      </c>
      <c r="E195" s="575" t="s">
        <v>1622</v>
      </c>
      <c r="F195" s="573">
        <v>17</v>
      </c>
      <c r="G195" s="574">
        <v>0</v>
      </c>
      <c r="H195" s="574">
        <v>0</v>
      </c>
      <c r="I195" s="574">
        <v>0</v>
      </c>
      <c r="J195" s="574">
        <v>0</v>
      </c>
      <c r="K195" s="574">
        <v>0</v>
      </c>
      <c r="L195" s="574">
        <v>0</v>
      </c>
      <c r="M195" s="574">
        <v>0</v>
      </c>
      <c r="N195" s="574">
        <v>0</v>
      </c>
      <c r="O195" s="574">
        <v>0</v>
      </c>
      <c r="P195" s="574">
        <v>0</v>
      </c>
      <c r="Q195" s="574">
        <v>0</v>
      </c>
      <c r="R195" s="574">
        <v>0</v>
      </c>
      <c r="S195" s="574">
        <v>0</v>
      </c>
      <c r="T195" s="574">
        <v>0</v>
      </c>
      <c r="U195" s="574">
        <v>0</v>
      </c>
      <c r="V195" s="574">
        <v>0</v>
      </c>
      <c r="W195" s="574">
        <v>0</v>
      </c>
      <c r="X195" s="574">
        <v>0</v>
      </c>
      <c r="Y195" s="574">
        <v>0</v>
      </c>
      <c r="Z195" s="574">
        <v>0</v>
      </c>
      <c r="AA195" s="574">
        <v>0</v>
      </c>
      <c r="AB195" s="574">
        <v>0</v>
      </c>
      <c r="AC195" s="574">
        <v>0</v>
      </c>
      <c r="AD195" s="574">
        <v>0</v>
      </c>
      <c r="AE195" s="574">
        <v>0</v>
      </c>
      <c r="AF195" s="574">
        <v>0</v>
      </c>
      <c r="AG195" s="574">
        <v>0</v>
      </c>
      <c r="AH195" s="574">
        <v>0</v>
      </c>
      <c r="AI195" s="574">
        <v>0</v>
      </c>
      <c r="AJ195" s="574">
        <v>0</v>
      </c>
      <c r="AK195" s="574">
        <v>0</v>
      </c>
      <c r="AL195" s="574">
        <v>0</v>
      </c>
      <c r="AM195" s="574">
        <v>0</v>
      </c>
      <c r="AN195" s="574">
        <v>0</v>
      </c>
      <c r="AO195" s="574">
        <v>0</v>
      </c>
      <c r="AP195" s="574">
        <v>0</v>
      </c>
      <c r="AQ195" s="574">
        <v>0</v>
      </c>
      <c r="AR195" s="574">
        <v>0</v>
      </c>
      <c r="AS195" s="574">
        <v>0</v>
      </c>
      <c r="AT195" s="574">
        <v>0</v>
      </c>
      <c r="AU195" s="574">
        <v>0</v>
      </c>
      <c r="AV195" s="574">
        <v>0</v>
      </c>
      <c r="AW195" s="574">
        <v>17</v>
      </c>
      <c r="AX195" s="574">
        <v>0</v>
      </c>
      <c r="AY195" s="574">
        <v>0</v>
      </c>
      <c r="AZ195" s="574">
        <v>0</v>
      </c>
      <c r="BA195" s="574">
        <v>0</v>
      </c>
      <c r="BB195" s="574">
        <v>17</v>
      </c>
      <c r="BC195" s="574">
        <v>0</v>
      </c>
      <c r="BD195" s="574">
        <v>0</v>
      </c>
      <c r="BE195" s="574">
        <v>0</v>
      </c>
      <c r="BF195" s="574">
        <v>0</v>
      </c>
      <c r="BG195" s="574">
        <v>0</v>
      </c>
      <c r="BH195" s="574">
        <v>0</v>
      </c>
      <c r="BI195" s="574">
        <v>0</v>
      </c>
      <c r="BJ195" s="574">
        <v>0</v>
      </c>
      <c r="BK195" s="574">
        <v>0</v>
      </c>
      <c r="BL195" s="574">
        <v>0</v>
      </c>
      <c r="BM195" s="574">
        <v>0</v>
      </c>
      <c r="BN195" s="574">
        <v>0</v>
      </c>
      <c r="BO195" s="574">
        <v>0</v>
      </c>
      <c r="BP195" s="574">
        <v>0</v>
      </c>
      <c r="BQ195" s="574">
        <v>0</v>
      </c>
      <c r="BR195" s="574">
        <v>0</v>
      </c>
      <c r="BS195" s="574">
        <v>0</v>
      </c>
      <c r="BT195" s="574">
        <v>0</v>
      </c>
      <c r="BU195" s="574">
        <v>0</v>
      </c>
      <c r="BV195" s="574">
        <v>0</v>
      </c>
      <c r="BW195" s="574">
        <v>0</v>
      </c>
      <c r="BX195" s="574">
        <v>0</v>
      </c>
      <c r="BY195" s="574">
        <v>0</v>
      </c>
      <c r="BZ195" s="574">
        <v>0</v>
      </c>
      <c r="CA195" s="574">
        <v>0</v>
      </c>
      <c r="CB195" s="574">
        <v>0</v>
      </c>
      <c r="CC195" s="574">
        <v>0</v>
      </c>
      <c r="CD195" s="574">
        <v>0</v>
      </c>
      <c r="CE195" s="574">
        <v>0</v>
      </c>
      <c r="CF195" s="574">
        <v>0</v>
      </c>
      <c r="CG195" s="574">
        <v>0</v>
      </c>
      <c r="CH195" s="574">
        <v>0</v>
      </c>
      <c r="CI195" s="574">
        <v>0</v>
      </c>
      <c r="CJ195" s="574">
        <v>0</v>
      </c>
      <c r="CK195" s="574">
        <v>0</v>
      </c>
      <c r="CL195" s="574">
        <v>0</v>
      </c>
      <c r="CM195" s="574">
        <v>0</v>
      </c>
      <c r="CN195" s="574">
        <v>0</v>
      </c>
      <c r="CO195" s="574">
        <v>0</v>
      </c>
      <c r="CP195" s="574">
        <v>0</v>
      </c>
      <c r="CQ195" s="574">
        <v>0</v>
      </c>
      <c r="CR195" s="574">
        <v>0</v>
      </c>
      <c r="CS195" s="574">
        <v>0</v>
      </c>
      <c r="CT195" s="574">
        <v>0</v>
      </c>
      <c r="CU195" s="574">
        <v>0</v>
      </c>
      <c r="CV195" s="574">
        <v>0</v>
      </c>
      <c r="CW195" s="574">
        <v>0</v>
      </c>
      <c r="CX195" s="574">
        <v>0</v>
      </c>
      <c r="CY195" s="574">
        <v>0</v>
      </c>
      <c r="CZ195" s="574">
        <v>0</v>
      </c>
      <c r="DA195" s="574">
        <v>0</v>
      </c>
      <c r="DB195" s="574">
        <v>0</v>
      </c>
      <c r="DC195" s="574">
        <v>0</v>
      </c>
      <c r="DD195" s="574">
        <v>0</v>
      </c>
      <c r="DE195" s="574">
        <v>0</v>
      </c>
      <c r="DF195" s="574">
        <v>0</v>
      </c>
      <c r="DG195" s="574">
        <v>0</v>
      </c>
      <c r="DH195" s="574">
        <v>0</v>
      </c>
    </row>
    <row r="196" spans="1:112">
      <c r="A196" s="568"/>
      <c r="B196" s="568" t="s">
        <v>1426</v>
      </c>
      <c r="C196" s="575"/>
      <c r="D196" s="568" t="s">
        <v>1458</v>
      </c>
      <c r="E196" s="575" t="s">
        <v>1623</v>
      </c>
      <c r="F196" s="573">
        <v>1</v>
      </c>
      <c r="G196" s="574">
        <v>0</v>
      </c>
      <c r="H196" s="574">
        <v>0</v>
      </c>
      <c r="I196" s="574">
        <v>0</v>
      </c>
      <c r="J196" s="574">
        <v>0</v>
      </c>
      <c r="K196" s="574">
        <v>0</v>
      </c>
      <c r="L196" s="574">
        <v>0</v>
      </c>
      <c r="M196" s="574">
        <v>0</v>
      </c>
      <c r="N196" s="574">
        <v>0</v>
      </c>
      <c r="O196" s="574">
        <v>0</v>
      </c>
      <c r="P196" s="574">
        <v>0</v>
      </c>
      <c r="Q196" s="574">
        <v>0</v>
      </c>
      <c r="R196" s="574">
        <v>0</v>
      </c>
      <c r="S196" s="574">
        <v>0</v>
      </c>
      <c r="T196" s="574">
        <v>0</v>
      </c>
      <c r="U196" s="574">
        <v>0</v>
      </c>
      <c r="V196" s="574">
        <v>0</v>
      </c>
      <c r="W196" s="574">
        <v>0</v>
      </c>
      <c r="X196" s="574">
        <v>0</v>
      </c>
      <c r="Y196" s="574">
        <v>0</v>
      </c>
      <c r="Z196" s="574">
        <v>0</v>
      </c>
      <c r="AA196" s="574">
        <v>0</v>
      </c>
      <c r="AB196" s="574">
        <v>0</v>
      </c>
      <c r="AC196" s="574">
        <v>0</v>
      </c>
      <c r="AD196" s="574">
        <v>0</v>
      </c>
      <c r="AE196" s="574">
        <v>0</v>
      </c>
      <c r="AF196" s="574">
        <v>0</v>
      </c>
      <c r="AG196" s="574">
        <v>0</v>
      </c>
      <c r="AH196" s="574">
        <v>0</v>
      </c>
      <c r="AI196" s="574">
        <v>0</v>
      </c>
      <c r="AJ196" s="574">
        <v>0</v>
      </c>
      <c r="AK196" s="574">
        <v>0</v>
      </c>
      <c r="AL196" s="574">
        <v>0</v>
      </c>
      <c r="AM196" s="574">
        <v>0</v>
      </c>
      <c r="AN196" s="574">
        <v>0</v>
      </c>
      <c r="AO196" s="574">
        <v>0</v>
      </c>
      <c r="AP196" s="574">
        <v>0</v>
      </c>
      <c r="AQ196" s="574">
        <v>0</v>
      </c>
      <c r="AR196" s="574">
        <v>0</v>
      </c>
      <c r="AS196" s="574">
        <v>0</v>
      </c>
      <c r="AT196" s="574">
        <v>0</v>
      </c>
      <c r="AU196" s="574">
        <v>0</v>
      </c>
      <c r="AV196" s="574">
        <v>0</v>
      </c>
      <c r="AW196" s="574">
        <v>1</v>
      </c>
      <c r="AX196" s="574">
        <v>0</v>
      </c>
      <c r="AY196" s="574">
        <v>0</v>
      </c>
      <c r="AZ196" s="574">
        <v>0</v>
      </c>
      <c r="BA196" s="574">
        <v>0</v>
      </c>
      <c r="BB196" s="574">
        <v>1</v>
      </c>
      <c r="BC196" s="574">
        <v>0</v>
      </c>
      <c r="BD196" s="574">
        <v>0</v>
      </c>
      <c r="BE196" s="574">
        <v>0</v>
      </c>
      <c r="BF196" s="574">
        <v>0</v>
      </c>
      <c r="BG196" s="574">
        <v>0</v>
      </c>
      <c r="BH196" s="574">
        <v>0</v>
      </c>
      <c r="BI196" s="574">
        <v>0</v>
      </c>
      <c r="BJ196" s="574">
        <v>0</v>
      </c>
      <c r="BK196" s="574">
        <v>0</v>
      </c>
      <c r="BL196" s="574">
        <v>0</v>
      </c>
      <c r="BM196" s="574">
        <v>0</v>
      </c>
      <c r="BN196" s="574">
        <v>0</v>
      </c>
      <c r="BO196" s="574">
        <v>0</v>
      </c>
      <c r="BP196" s="574">
        <v>0</v>
      </c>
      <c r="BQ196" s="574">
        <v>0</v>
      </c>
      <c r="BR196" s="574">
        <v>0</v>
      </c>
      <c r="BS196" s="574">
        <v>0</v>
      </c>
      <c r="BT196" s="574">
        <v>0</v>
      </c>
      <c r="BU196" s="574">
        <v>0</v>
      </c>
      <c r="BV196" s="574">
        <v>0</v>
      </c>
      <c r="BW196" s="574">
        <v>0</v>
      </c>
      <c r="BX196" s="574">
        <v>0</v>
      </c>
      <c r="BY196" s="574">
        <v>0</v>
      </c>
      <c r="BZ196" s="574">
        <v>0</v>
      </c>
      <c r="CA196" s="574">
        <v>0</v>
      </c>
      <c r="CB196" s="574">
        <v>0</v>
      </c>
      <c r="CC196" s="574">
        <v>0</v>
      </c>
      <c r="CD196" s="574">
        <v>0</v>
      </c>
      <c r="CE196" s="574">
        <v>0</v>
      </c>
      <c r="CF196" s="574">
        <v>0</v>
      </c>
      <c r="CG196" s="574">
        <v>0</v>
      </c>
      <c r="CH196" s="574">
        <v>0</v>
      </c>
      <c r="CI196" s="574">
        <v>0</v>
      </c>
      <c r="CJ196" s="574">
        <v>0</v>
      </c>
      <c r="CK196" s="574">
        <v>0</v>
      </c>
      <c r="CL196" s="574">
        <v>0</v>
      </c>
      <c r="CM196" s="574">
        <v>0</v>
      </c>
      <c r="CN196" s="574">
        <v>0</v>
      </c>
      <c r="CO196" s="574">
        <v>0</v>
      </c>
      <c r="CP196" s="574">
        <v>0</v>
      </c>
      <c r="CQ196" s="574">
        <v>0</v>
      </c>
      <c r="CR196" s="574">
        <v>0</v>
      </c>
      <c r="CS196" s="574">
        <v>0</v>
      </c>
      <c r="CT196" s="574">
        <v>0</v>
      </c>
      <c r="CU196" s="574">
        <v>0</v>
      </c>
      <c r="CV196" s="574">
        <v>0</v>
      </c>
      <c r="CW196" s="574">
        <v>0</v>
      </c>
      <c r="CX196" s="574">
        <v>0</v>
      </c>
      <c r="CY196" s="574">
        <v>0</v>
      </c>
      <c r="CZ196" s="574">
        <v>0</v>
      </c>
      <c r="DA196" s="574">
        <v>0</v>
      </c>
      <c r="DB196" s="574">
        <v>0</v>
      </c>
      <c r="DC196" s="574">
        <v>0</v>
      </c>
      <c r="DD196" s="574">
        <v>0</v>
      </c>
      <c r="DE196" s="574">
        <v>0</v>
      </c>
      <c r="DF196" s="574">
        <v>0</v>
      </c>
      <c r="DG196" s="574">
        <v>0</v>
      </c>
      <c r="DH196" s="574">
        <v>0</v>
      </c>
    </row>
    <row r="197" spans="1:112">
      <c r="A197" s="568"/>
      <c r="B197" s="568" t="s">
        <v>1426</v>
      </c>
      <c r="C197" s="575"/>
      <c r="D197" s="568" t="s">
        <v>1462</v>
      </c>
      <c r="E197" s="575" t="s">
        <v>1624</v>
      </c>
      <c r="F197" s="573">
        <v>16.08</v>
      </c>
      <c r="G197" s="574">
        <v>0</v>
      </c>
      <c r="H197" s="574">
        <v>0</v>
      </c>
      <c r="I197" s="574">
        <v>0</v>
      </c>
      <c r="J197" s="574">
        <v>0</v>
      </c>
      <c r="K197" s="574">
        <v>0</v>
      </c>
      <c r="L197" s="574">
        <v>0</v>
      </c>
      <c r="M197" s="574">
        <v>0</v>
      </c>
      <c r="N197" s="574">
        <v>0</v>
      </c>
      <c r="O197" s="574">
        <v>0</v>
      </c>
      <c r="P197" s="574">
        <v>0</v>
      </c>
      <c r="Q197" s="574">
        <v>0</v>
      </c>
      <c r="R197" s="574">
        <v>0</v>
      </c>
      <c r="S197" s="574">
        <v>0</v>
      </c>
      <c r="T197" s="574">
        <v>0</v>
      </c>
      <c r="U197" s="574">
        <v>0</v>
      </c>
      <c r="V197" s="574">
        <v>0</v>
      </c>
      <c r="W197" s="574">
        <v>0</v>
      </c>
      <c r="X197" s="574">
        <v>0</v>
      </c>
      <c r="Y197" s="574">
        <v>0</v>
      </c>
      <c r="Z197" s="574">
        <v>0</v>
      </c>
      <c r="AA197" s="574">
        <v>0</v>
      </c>
      <c r="AB197" s="574">
        <v>0</v>
      </c>
      <c r="AC197" s="574">
        <v>0</v>
      </c>
      <c r="AD197" s="574">
        <v>0</v>
      </c>
      <c r="AE197" s="574">
        <v>0</v>
      </c>
      <c r="AF197" s="574">
        <v>0</v>
      </c>
      <c r="AG197" s="574">
        <v>0</v>
      </c>
      <c r="AH197" s="574">
        <v>0</v>
      </c>
      <c r="AI197" s="574">
        <v>0</v>
      </c>
      <c r="AJ197" s="574">
        <v>0</v>
      </c>
      <c r="AK197" s="574">
        <v>0</v>
      </c>
      <c r="AL197" s="574">
        <v>0</v>
      </c>
      <c r="AM197" s="574">
        <v>0</v>
      </c>
      <c r="AN197" s="574">
        <v>0</v>
      </c>
      <c r="AO197" s="574">
        <v>0</v>
      </c>
      <c r="AP197" s="574">
        <v>0</v>
      </c>
      <c r="AQ197" s="574">
        <v>0</v>
      </c>
      <c r="AR197" s="574">
        <v>0</v>
      </c>
      <c r="AS197" s="574">
        <v>0</v>
      </c>
      <c r="AT197" s="574">
        <v>0</v>
      </c>
      <c r="AU197" s="574">
        <v>0</v>
      </c>
      <c r="AV197" s="574">
        <v>0</v>
      </c>
      <c r="AW197" s="574">
        <v>16.08</v>
      </c>
      <c r="AX197" s="574">
        <v>0</v>
      </c>
      <c r="AY197" s="574">
        <v>0</v>
      </c>
      <c r="AZ197" s="574">
        <v>0</v>
      </c>
      <c r="BA197" s="574">
        <v>0</v>
      </c>
      <c r="BB197" s="574">
        <v>16.08</v>
      </c>
      <c r="BC197" s="574">
        <v>0</v>
      </c>
      <c r="BD197" s="574">
        <v>0</v>
      </c>
      <c r="BE197" s="574">
        <v>0</v>
      </c>
      <c r="BF197" s="574">
        <v>0</v>
      </c>
      <c r="BG197" s="574">
        <v>0</v>
      </c>
      <c r="BH197" s="574">
        <v>0</v>
      </c>
      <c r="BI197" s="574">
        <v>0</v>
      </c>
      <c r="BJ197" s="574">
        <v>0</v>
      </c>
      <c r="BK197" s="574">
        <v>0</v>
      </c>
      <c r="BL197" s="574">
        <v>0</v>
      </c>
      <c r="BM197" s="574">
        <v>0</v>
      </c>
      <c r="BN197" s="574">
        <v>0</v>
      </c>
      <c r="BO197" s="574">
        <v>0</v>
      </c>
      <c r="BP197" s="574">
        <v>0</v>
      </c>
      <c r="BQ197" s="574">
        <v>0</v>
      </c>
      <c r="BR197" s="574">
        <v>0</v>
      </c>
      <c r="BS197" s="574">
        <v>0</v>
      </c>
      <c r="BT197" s="574">
        <v>0</v>
      </c>
      <c r="BU197" s="574">
        <v>0</v>
      </c>
      <c r="BV197" s="574">
        <v>0</v>
      </c>
      <c r="BW197" s="574">
        <v>0</v>
      </c>
      <c r="BX197" s="574">
        <v>0</v>
      </c>
      <c r="BY197" s="574">
        <v>0</v>
      </c>
      <c r="BZ197" s="574">
        <v>0</v>
      </c>
      <c r="CA197" s="574">
        <v>0</v>
      </c>
      <c r="CB197" s="574">
        <v>0</v>
      </c>
      <c r="CC197" s="574">
        <v>0</v>
      </c>
      <c r="CD197" s="574">
        <v>0</v>
      </c>
      <c r="CE197" s="574">
        <v>0</v>
      </c>
      <c r="CF197" s="574">
        <v>0</v>
      </c>
      <c r="CG197" s="574">
        <v>0</v>
      </c>
      <c r="CH197" s="574">
        <v>0</v>
      </c>
      <c r="CI197" s="574">
        <v>0</v>
      </c>
      <c r="CJ197" s="574">
        <v>0</v>
      </c>
      <c r="CK197" s="574">
        <v>0</v>
      </c>
      <c r="CL197" s="574">
        <v>0</v>
      </c>
      <c r="CM197" s="574">
        <v>0</v>
      </c>
      <c r="CN197" s="574">
        <v>0</v>
      </c>
      <c r="CO197" s="574">
        <v>0</v>
      </c>
      <c r="CP197" s="574">
        <v>0</v>
      </c>
      <c r="CQ197" s="574">
        <v>0</v>
      </c>
      <c r="CR197" s="574">
        <v>0</v>
      </c>
      <c r="CS197" s="574">
        <v>0</v>
      </c>
      <c r="CT197" s="574">
        <v>0</v>
      </c>
      <c r="CU197" s="574">
        <v>0</v>
      </c>
      <c r="CV197" s="574">
        <v>0</v>
      </c>
      <c r="CW197" s="574">
        <v>0</v>
      </c>
      <c r="CX197" s="574">
        <v>0</v>
      </c>
      <c r="CY197" s="574">
        <v>0</v>
      </c>
      <c r="CZ197" s="574">
        <v>0</v>
      </c>
      <c r="DA197" s="574">
        <v>0</v>
      </c>
      <c r="DB197" s="574">
        <v>0</v>
      </c>
      <c r="DC197" s="574">
        <v>0</v>
      </c>
      <c r="DD197" s="574">
        <v>0</v>
      </c>
      <c r="DE197" s="574">
        <v>0</v>
      </c>
      <c r="DF197" s="574">
        <v>0</v>
      </c>
      <c r="DG197" s="574">
        <v>0</v>
      </c>
      <c r="DH197" s="574">
        <v>0</v>
      </c>
    </row>
    <row r="198" spans="1:112">
      <c r="A198" s="568"/>
      <c r="B198" s="568" t="s">
        <v>1426</v>
      </c>
      <c r="C198" s="575"/>
      <c r="D198" s="568" t="s">
        <v>1466</v>
      </c>
      <c r="E198" s="575" t="s">
        <v>1625</v>
      </c>
      <c r="F198" s="573">
        <v>72.96</v>
      </c>
      <c r="G198" s="574">
        <v>0</v>
      </c>
      <c r="H198" s="574">
        <v>0</v>
      </c>
      <c r="I198" s="574">
        <v>0</v>
      </c>
      <c r="J198" s="574">
        <v>0</v>
      </c>
      <c r="K198" s="574">
        <v>0</v>
      </c>
      <c r="L198" s="574">
        <v>0</v>
      </c>
      <c r="M198" s="574">
        <v>0</v>
      </c>
      <c r="N198" s="574">
        <v>0</v>
      </c>
      <c r="O198" s="574">
        <v>0</v>
      </c>
      <c r="P198" s="574">
        <v>0</v>
      </c>
      <c r="Q198" s="574">
        <v>0</v>
      </c>
      <c r="R198" s="574">
        <v>0</v>
      </c>
      <c r="S198" s="574">
        <v>0</v>
      </c>
      <c r="T198" s="574">
        <v>0</v>
      </c>
      <c r="U198" s="574">
        <v>0</v>
      </c>
      <c r="V198" s="574">
        <v>0</v>
      </c>
      <c r="W198" s="574">
        <v>0</v>
      </c>
      <c r="X198" s="574">
        <v>0</v>
      </c>
      <c r="Y198" s="574">
        <v>0</v>
      </c>
      <c r="Z198" s="574">
        <v>0</v>
      </c>
      <c r="AA198" s="574">
        <v>0</v>
      </c>
      <c r="AB198" s="574">
        <v>0</v>
      </c>
      <c r="AC198" s="574">
        <v>0</v>
      </c>
      <c r="AD198" s="574">
        <v>0</v>
      </c>
      <c r="AE198" s="574">
        <v>0</v>
      </c>
      <c r="AF198" s="574">
        <v>0</v>
      </c>
      <c r="AG198" s="574">
        <v>0</v>
      </c>
      <c r="AH198" s="574">
        <v>0</v>
      </c>
      <c r="AI198" s="574">
        <v>0</v>
      </c>
      <c r="AJ198" s="574">
        <v>0</v>
      </c>
      <c r="AK198" s="574">
        <v>0</v>
      </c>
      <c r="AL198" s="574">
        <v>0</v>
      </c>
      <c r="AM198" s="574">
        <v>0</v>
      </c>
      <c r="AN198" s="574">
        <v>0</v>
      </c>
      <c r="AO198" s="574">
        <v>0</v>
      </c>
      <c r="AP198" s="574">
        <v>0</v>
      </c>
      <c r="AQ198" s="574">
        <v>0</v>
      </c>
      <c r="AR198" s="574">
        <v>0</v>
      </c>
      <c r="AS198" s="574">
        <v>0</v>
      </c>
      <c r="AT198" s="574">
        <v>0</v>
      </c>
      <c r="AU198" s="574">
        <v>0</v>
      </c>
      <c r="AV198" s="574">
        <v>0</v>
      </c>
      <c r="AW198" s="574">
        <v>72.96</v>
      </c>
      <c r="AX198" s="574">
        <v>0</v>
      </c>
      <c r="AY198" s="574">
        <v>0</v>
      </c>
      <c r="AZ198" s="574">
        <v>0</v>
      </c>
      <c r="BA198" s="574">
        <v>0</v>
      </c>
      <c r="BB198" s="574">
        <v>72.96</v>
      </c>
      <c r="BC198" s="574">
        <v>0</v>
      </c>
      <c r="BD198" s="574">
        <v>0</v>
      </c>
      <c r="BE198" s="574">
        <v>0</v>
      </c>
      <c r="BF198" s="574">
        <v>0</v>
      </c>
      <c r="BG198" s="574">
        <v>0</v>
      </c>
      <c r="BH198" s="574">
        <v>0</v>
      </c>
      <c r="BI198" s="574">
        <v>0</v>
      </c>
      <c r="BJ198" s="574">
        <v>0</v>
      </c>
      <c r="BK198" s="574">
        <v>0</v>
      </c>
      <c r="BL198" s="574">
        <v>0</v>
      </c>
      <c r="BM198" s="574">
        <v>0</v>
      </c>
      <c r="BN198" s="574">
        <v>0</v>
      </c>
      <c r="BO198" s="574">
        <v>0</v>
      </c>
      <c r="BP198" s="574">
        <v>0</v>
      </c>
      <c r="BQ198" s="574">
        <v>0</v>
      </c>
      <c r="BR198" s="574">
        <v>0</v>
      </c>
      <c r="BS198" s="574">
        <v>0</v>
      </c>
      <c r="BT198" s="574">
        <v>0</v>
      </c>
      <c r="BU198" s="574">
        <v>0</v>
      </c>
      <c r="BV198" s="574">
        <v>0</v>
      </c>
      <c r="BW198" s="574">
        <v>0</v>
      </c>
      <c r="BX198" s="574">
        <v>0</v>
      </c>
      <c r="BY198" s="574">
        <v>0</v>
      </c>
      <c r="BZ198" s="574">
        <v>0</v>
      </c>
      <c r="CA198" s="574">
        <v>0</v>
      </c>
      <c r="CB198" s="574">
        <v>0</v>
      </c>
      <c r="CC198" s="574">
        <v>0</v>
      </c>
      <c r="CD198" s="574">
        <v>0</v>
      </c>
      <c r="CE198" s="574">
        <v>0</v>
      </c>
      <c r="CF198" s="574">
        <v>0</v>
      </c>
      <c r="CG198" s="574">
        <v>0</v>
      </c>
      <c r="CH198" s="574">
        <v>0</v>
      </c>
      <c r="CI198" s="574">
        <v>0</v>
      </c>
      <c r="CJ198" s="574">
        <v>0</v>
      </c>
      <c r="CK198" s="574">
        <v>0</v>
      </c>
      <c r="CL198" s="574">
        <v>0</v>
      </c>
      <c r="CM198" s="574">
        <v>0</v>
      </c>
      <c r="CN198" s="574">
        <v>0</v>
      </c>
      <c r="CO198" s="574">
        <v>0</v>
      </c>
      <c r="CP198" s="574">
        <v>0</v>
      </c>
      <c r="CQ198" s="574">
        <v>0</v>
      </c>
      <c r="CR198" s="574">
        <v>0</v>
      </c>
      <c r="CS198" s="574">
        <v>0</v>
      </c>
      <c r="CT198" s="574">
        <v>0</v>
      </c>
      <c r="CU198" s="574">
        <v>0</v>
      </c>
      <c r="CV198" s="574">
        <v>0</v>
      </c>
      <c r="CW198" s="574">
        <v>0</v>
      </c>
      <c r="CX198" s="574">
        <v>0</v>
      </c>
      <c r="CY198" s="574">
        <v>0</v>
      </c>
      <c r="CZ198" s="574">
        <v>0</v>
      </c>
      <c r="DA198" s="574">
        <v>0</v>
      </c>
      <c r="DB198" s="574">
        <v>0</v>
      </c>
      <c r="DC198" s="574">
        <v>0</v>
      </c>
      <c r="DD198" s="574">
        <v>0</v>
      </c>
      <c r="DE198" s="574">
        <v>0</v>
      </c>
      <c r="DF198" s="574">
        <v>0</v>
      </c>
      <c r="DG198" s="574">
        <v>0</v>
      </c>
      <c r="DH198" s="574">
        <v>0</v>
      </c>
    </row>
    <row r="199" spans="1:112">
      <c r="A199" s="568"/>
      <c r="B199" s="568" t="s">
        <v>1426</v>
      </c>
      <c r="C199" s="575"/>
      <c r="D199" s="568" t="s">
        <v>1468</v>
      </c>
      <c r="E199" s="575" t="s">
        <v>1626</v>
      </c>
      <c r="F199" s="573">
        <v>24.29</v>
      </c>
      <c r="G199" s="574">
        <v>0</v>
      </c>
      <c r="H199" s="574">
        <v>0</v>
      </c>
      <c r="I199" s="574">
        <v>0</v>
      </c>
      <c r="J199" s="574">
        <v>0</v>
      </c>
      <c r="K199" s="574">
        <v>0</v>
      </c>
      <c r="L199" s="574">
        <v>0</v>
      </c>
      <c r="M199" s="574">
        <v>0</v>
      </c>
      <c r="N199" s="574">
        <v>0</v>
      </c>
      <c r="O199" s="574">
        <v>0</v>
      </c>
      <c r="P199" s="574">
        <v>0</v>
      </c>
      <c r="Q199" s="574">
        <v>0</v>
      </c>
      <c r="R199" s="574">
        <v>0</v>
      </c>
      <c r="S199" s="574">
        <v>0</v>
      </c>
      <c r="T199" s="574">
        <v>0</v>
      </c>
      <c r="U199" s="574">
        <v>0</v>
      </c>
      <c r="V199" s="574">
        <v>0</v>
      </c>
      <c r="W199" s="574">
        <v>0</v>
      </c>
      <c r="X199" s="574">
        <v>0</v>
      </c>
      <c r="Y199" s="574">
        <v>0</v>
      </c>
      <c r="Z199" s="574">
        <v>0</v>
      </c>
      <c r="AA199" s="574">
        <v>0</v>
      </c>
      <c r="AB199" s="574">
        <v>0</v>
      </c>
      <c r="AC199" s="574">
        <v>0</v>
      </c>
      <c r="AD199" s="574">
        <v>0</v>
      </c>
      <c r="AE199" s="574">
        <v>0</v>
      </c>
      <c r="AF199" s="574">
        <v>0</v>
      </c>
      <c r="AG199" s="574">
        <v>0</v>
      </c>
      <c r="AH199" s="574">
        <v>0</v>
      </c>
      <c r="AI199" s="574">
        <v>0</v>
      </c>
      <c r="AJ199" s="574">
        <v>0</v>
      </c>
      <c r="AK199" s="574">
        <v>0</v>
      </c>
      <c r="AL199" s="574">
        <v>0</v>
      </c>
      <c r="AM199" s="574">
        <v>0</v>
      </c>
      <c r="AN199" s="574">
        <v>0</v>
      </c>
      <c r="AO199" s="574">
        <v>0</v>
      </c>
      <c r="AP199" s="574">
        <v>0</v>
      </c>
      <c r="AQ199" s="574">
        <v>0</v>
      </c>
      <c r="AR199" s="574">
        <v>0</v>
      </c>
      <c r="AS199" s="574">
        <v>0</v>
      </c>
      <c r="AT199" s="574">
        <v>0</v>
      </c>
      <c r="AU199" s="574">
        <v>0</v>
      </c>
      <c r="AV199" s="574">
        <v>0</v>
      </c>
      <c r="AW199" s="574">
        <v>24.29072</v>
      </c>
      <c r="AX199" s="574">
        <v>0</v>
      </c>
      <c r="AY199" s="574">
        <v>0</v>
      </c>
      <c r="AZ199" s="574">
        <v>0</v>
      </c>
      <c r="BA199" s="574">
        <v>0</v>
      </c>
      <c r="BB199" s="574">
        <v>24.29072</v>
      </c>
      <c r="BC199" s="574">
        <v>0</v>
      </c>
      <c r="BD199" s="574">
        <v>0</v>
      </c>
      <c r="BE199" s="574">
        <v>0</v>
      </c>
      <c r="BF199" s="574">
        <v>0</v>
      </c>
      <c r="BG199" s="574">
        <v>0</v>
      </c>
      <c r="BH199" s="574">
        <v>0</v>
      </c>
      <c r="BI199" s="574">
        <v>0</v>
      </c>
      <c r="BJ199" s="574">
        <v>0</v>
      </c>
      <c r="BK199" s="574">
        <v>0</v>
      </c>
      <c r="BL199" s="574">
        <v>0</v>
      </c>
      <c r="BM199" s="574">
        <v>0</v>
      </c>
      <c r="BN199" s="574">
        <v>0</v>
      </c>
      <c r="BO199" s="574">
        <v>0</v>
      </c>
      <c r="BP199" s="574">
        <v>0</v>
      </c>
      <c r="BQ199" s="574">
        <v>0</v>
      </c>
      <c r="BR199" s="574">
        <v>0</v>
      </c>
      <c r="BS199" s="574">
        <v>0</v>
      </c>
      <c r="BT199" s="574">
        <v>0</v>
      </c>
      <c r="BU199" s="574">
        <v>0</v>
      </c>
      <c r="BV199" s="574">
        <v>0</v>
      </c>
      <c r="BW199" s="574">
        <v>0</v>
      </c>
      <c r="BX199" s="574">
        <v>0</v>
      </c>
      <c r="BY199" s="574">
        <v>0</v>
      </c>
      <c r="BZ199" s="574">
        <v>0</v>
      </c>
      <c r="CA199" s="574">
        <v>0</v>
      </c>
      <c r="CB199" s="574">
        <v>0</v>
      </c>
      <c r="CC199" s="574">
        <v>0</v>
      </c>
      <c r="CD199" s="574">
        <v>0</v>
      </c>
      <c r="CE199" s="574">
        <v>0</v>
      </c>
      <c r="CF199" s="574">
        <v>0</v>
      </c>
      <c r="CG199" s="574">
        <v>0</v>
      </c>
      <c r="CH199" s="574">
        <v>0</v>
      </c>
      <c r="CI199" s="574">
        <v>0</v>
      </c>
      <c r="CJ199" s="574">
        <v>0</v>
      </c>
      <c r="CK199" s="574">
        <v>0</v>
      </c>
      <c r="CL199" s="574">
        <v>0</v>
      </c>
      <c r="CM199" s="574">
        <v>0</v>
      </c>
      <c r="CN199" s="574">
        <v>0</v>
      </c>
      <c r="CO199" s="574">
        <v>0</v>
      </c>
      <c r="CP199" s="574">
        <v>0</v>
      </c>
      <c r="CQ199" s="574">
        <v>0</v>
      </c>
      <c r="CR199" s="574">
        <v>0</v>
      </c>
      <c r="CS199" s="574">
        <v>0</v>
      </c>
      <c r="CT199" s="574">
        <v>0</v>
      </c>
      <c r="CU199" s="574">
        <v>0</v>
      </c>
      <c r="CV199" s="574">
        <v>0</v>
      </c>
      <c r="CW199" s="574">
        <v>0</v>
      </c>
      <c r="CX199" s="574">
        <v>0</v>
      </c>
      <c r="CY199" s="574">
        <v>0</v>
      </c>
      <c r="CZ199" s="574">
        <v>0</v>
      </c>
      <c r="DA199" s="574">
        <v>0</v>
      </c>
      <c r="DB199" s="574">
        <v>0</v>
      </c>
      <c r="DC199" s="574">
        <v>0</v>
      </c>
      <c r="DD199" s="574">
        <v>0</v>
      </c>
      <c r="DE199" s="574">
        <v>0</v>
      </c>
      <c r="DF199" s="574">
        <v>0</v>
      </c>
      <c r="DG199" s="574">
        <v>0</v>
      </c>
      <c r="DH199" s="574">
        <v>0</v>
      </c>
    </row>
    <row r="200" spans="1:112">
      <c r="A200" s="568" t="s">
        <v>1331</v>
      </c>
      <c r="B200" s="568" t="s">
        <v>1470</v>
      </c>
      <c r="C200" s="575" t="s">
        <v>1471</v>
      </c>
      <c r="D200" s="568"/>
      <c r="E200" s="575"/>
      <c r="F200" s="573">
        <v>100.36</v>
      </c>
      <c r="G200" s="574">
        <v>85.91596</v>
      </c>
      <c r="H200" s="574">
        <v>17.544</v>
      </c>
      <c r="I200" s="574">
        <v>34.3536</v>
      </c>
      <c r="J200" s="574">
        <v>13.462</v>
      </c>
      <c r="K200" s="574">
        <v>0</v>
      </c>
      <c r="L200" s="574">
        <v>0</v>
      </c>
      <c r="M200" s="574">
        <v>8.87952</v>
      </c>
      <c r="N200" s="574">
        <v>0</v>
      </c>
      <c r="O200" s="574">
        <v>3.995784</v>
      </c>
      <c r="P200" s="574">
        <v>0</v>
      </c>
      <c r="Q200" s="574">
        <v>0.324</v>
      </c>
      <c r="R200" s="574">
        <v>5.327712</v>
      </c>
      <c r="S200" s="574">
        <v>0</v>
      </c>
      <c r="T200" s="574">
        <v>0</v>
      </c>
      <c r="U200" s="574">
        <v>7.804152</v>
      </c>
      <c r="V200" s="574">
        <v>1.17</v>
      </c>
      <c r="W200" s="574">
        <v>0.3</v>
      </c>
      <c r="X200" s="574">
        <v>0</v>
      </c>
      <c r="Y200" s="574">
        <v>0</v>
      </c>
      <c r="Z200" s="574">
        <v>0</v>
      </c>
      <c r="AA200" s="574">
        <v>0</v>
      </c>
      <c r="AB200" s="574">
        <v>0</v>
      </c>
      <c r="AC200" s="574">
        <v>0</v>
      </c>
      <c r="AD200" s="574">
        <v>0</v>
      </c>
      <c r="AE200" s="574">
        <v>0.1</v>
      </c>
      <c r="AF200" s="574">
        <v>0</v>
      </c>
      <c r="AG200" s="574">
        <v>0</v>
      </c>
      <c r="AH200" s="574">
        <v>0</v>
      </c>
      <c r="AI200" s="574">
        <v>0.2</v>
      </c>
      <c r="AJ200" s="574">
        <v>0</v>
      </c>
      <c r="AK200" s="574">
        <v>0.3</v>
      </c>
      <c r="AL200" s="574">
        <v>0</v>
      </c>
      <c r="AM200" s="574">
        <v>0</v>
      </c>
      <c r="AN200" s="574">
        <v>0</v>
      </c>
      <c r="AO200" s="574">
        <v>0</v>
      </c>
      <c r="AP200" s="574">
        <v>0</v>
      </c>
      <c r="AQ200" s="574">
        <v>0.784152</v>
      </c>
      <c r="AR200" s="574">
        <v>0</v>
      </c>
      <c r="AS200" s="574">
        <v>0</v>
      </c>
      <c r="AT200" s="574">
        <v>4.95</v>
      </c>
      <c r="AU200" s="574">
        <v>0</v>
      </c>
      <c r="AV200" s="574">
        <v>0</v>
      </c>
      <c r="AW200" s="574">
        <v>6.336</v>
      </c>
      <c r="AX200" s="574">
        <v>0</v>
      </c>
      <c r="AY200" s="574">
        <v>6.336</v>
      </c>
      <c r="AZ200" s="574">
        <v>0</v>
      </c>
      <c r="BA200" s="574">
        <v>0</v>
      </c>
      <c r="BB200" s="574">
        <v>0</v>
      </c>
      <c r="BC200" s="574">
        <v>0</v>
      </c>
      <c r="BD200" s="574">
        <v>0</v>
      </c>
      <c r="BE200" s="574">
        <v>0</v>
      </c>
      <c r="BF200" s="574">
        <v>0</v>
      </c>
      <c r="BG200" s="574">
        <v>0</v>
      </c>
      <c r="BH200" s="574">
        <v>0</v>
      </c>
      <c r="BI200" s="574">
        <v>0</v>
      </c>
      <c r="BJ200" s="574">
        <v>0</v>
      </c>
      <c r="BK200" s="574">
        <v>0</v>
      </c>
      <c r="BL200" s="574">
        <v>0</v>
      </c>
      <c r="BM200" s="574">
        <v>0</v>
      </c>
      <c r="BN200" s="574">
        <v>0</v>
      </c>
      <c r="BO200" s="574">
        <v>0</v>
      </c>
      <c r="BP200" s="574">
        <v>0</v>
      </c>
      <c r="BQ200" s="574">
        <v>0</v>
      </c>
      <c r="BR200" s="574">
        <v>0</v>
      </c>
      <c r="BS200" s="574">
        <v>0</v>
      </c>
      <c r="BT200" s="574">
        <v>0</v>
      </c>
      <c r="BU200" s="574">
        <v>0</v>
      </c>
      <c r="BV200" s="574">
        <v>0</v>
      </c>
      <c r="BW200" s="574">
        <v>0</v>
      </c>
      <c r="BX200" s="574">
        <v>0</v>
      </c>
      <c r="BY200" s="574">
        <v>0</v>
      </c>
      <c r="BZ200" s="574">
        <v>0</v>
      </c>
      <c r="CA200" s="574">
        <v>0.3</v>
      </c>
      <c r="CB200" s="574">
        <v>0</v>
      </c>
      <c r="CC200" s="574">
        <v>0.3</v>
      </c>
      <c r="CD200" s="574">
        <v>0</v>
      </c>
      <c r="CE200" s="574">
        <v>0</v>
      </c>
      <c r="CF200" s="574">
        <v>0</v>
      </c>
      <c r="CG200" s="574">
        <v>0</v>
      </c>
      <c r="CH200" s="574">
        <v>0</v>
      </c>
      <c r="CI200" s="574">
        <v>0</v>
      </c>
      <c r="CJ200" s="574">
        <v>0</v>
      </c>
      <c r="CK200" s="574">
        <v>0</v>
      </c>
      <c r="CL200" s="574">
        <v>0</v>
      </c>
      <c r="CM200" s="574">
        <v>0</v>
      </c>
      <c r="CN200" s="574">
        <v>0</v>
      </c>
      <c r="CO200" s="574">
        <v>0</v>
      </c>
      <c r="CP200" s="574">
        <v>0</v>
      </c>
      <c r="CQ200" s="574">
        <v>0</v>
      </c>
      <c r="CR200" s="574">
        <v>0</v>
      </c>
      <c r="CS200" s="574">
        <v>0</v>
      </c>
      <c r="CT200" s="574">
        <v>0</v>
      </c>
      <c r="CU200" s="574">
        <v>0</v>
      </c>
      <c r="CV200" s="574">
        <v>0</v>
      </c>
      <c r="CW200" s="574">
        <v>0</v>
      </c>
      <c r="CX200" s="574">
        <v>0</v>
      </c>
      <c r="CY200" s="574">
        <v>0</v>
      </c>
      <c r="CZ200" s="574">
        <v>0</v>
      </c>
      <c r="DA200" s="574">
        <v>0</v>
      </c>
      <c r="DB200" s="574">
        <v>0</v>
      </c>
      <c r="DC200" s="574">
        <v>0</v>
      </c>
      <c r="DD200" s="574">
        <v>0</v>
      </c>
      <c r="DE200" s="574">
        <v>0</v>
      </c>
      <c r="DF200" s="574">
        <v>0</v>
      </c>
      <c r="DG200" s="574">
        <v>0</v>
      </c>
      <c r="DH200" s="574">
        <v>0</v>
      </c>
    </row>
    <row r="201" spans="1:112">
      <c r="A201" s="568"/>
      <c r="B201" s="568" t="s">
        <v>1470</v>
      </c>
      <c r="C201" s="575"/>
      <c r="D201" s="568" t="s">
        <v>1272</v>
      </c>
      <c r="E201" s="575" t="s">
        <v>1602</v>
      </c>
      <c r="F201" s="573">
        <v>6.46</v>
      </c>
      <c r="G201" s="574">
        <v>0</v>
      </c>
      <c r="H201" s="574">
        <v>0</v>
      </c>
      <c r="I201" s="574">
        <v>0</v>
      </c>
      <c r="J201" s="574">
        <v>0</v>
      </c>
      <c r="K201" s="574">
        <v>0</v>
      </c>
      <c r="L201" s="574">
        <v>0</v>
      </c>
      <c r="M201" s="574">
        <v>0</v>
      </c>
      <c r="N201" s="574">
        <v>0</v>
      </c>
      <c r="O201" s="574">
        <v>0</v>
      </c>
      <c r="P201" s="574">
        <v>0</v>
      </c>
      <c r="Q201" s="574">
        <v>0</v>
      </c>
      <c r="R201" s="574">
        <v>0</v>
      </c>
      <c r="S201" s="574">
        <v>0</v>
      </c>
      <c r="T201" s="574">
        <v>0</v>
      </c>
      <c r="U201" s="574">
        <v>0.12</v>
      </c>
      <c r="V201" s="574">
        <v>0.12</v>
      </c>
      <c r="W201" s="574">
        <v>0</v>
      </c>
      <c r="X201" s="574">
        <v>0</v>
      </c>
      <c r="Y201" s="574">
        <v>0</v>
      </c>
      <c r="Z201" s="574">
        <v>0</v>
      </c>
      <c r="AA201" s="574">
        <v>0</v>
      </c>
      <c r="AB201" s="574">
        <v>0</v>
      </c>
      <c r="AC201" s="574">
        <v>0</v>
      </c>
      <c r="AD201" s="574">
        <v>0</v>
      </c>
      <c r="AE201" s="574">
        <v>0</v>
      </c>
      <c r="AF201" s="574">
        <v>0</v>
      </c>
      <c r="AG201" s="574">
        <v>0</v>
      </c>
      <c r="AH201" s="574">
        <v>0</v>
      </c>
      <c r="AI201" s="574">
        <v>0</v>
      </c>
      <c r="AJ201" s="574">
        <v>0</v>
      </c>
      <c r="AK201" s="574">
        <v>0</v>
      </c>
      <c r="AL201" s="574">
        <v>0</v>
      </c>
      <c r="AM201" s="574">
        <v>0</v>
      </c>
      <c r="AN201" s="574">
        <v>0</v>
      </c>
      <c r="AO201" s="574">
        <v>0</v>
      </c>
      <c r="AP201" s="574">
        <v>0</v>
      </c>
      <c r="AQ201" s="574">
        <v>0</v>
      </c>
      <c r="AR201" s="574">
        <v>0</v>
      </c>
      <c r="AS201" s="574">
        <v>0</v>
      </c>
      <c r="AT201" s="574">
        <v>0</v>
      </c>
      <c r="AU201" s="574">
        <v>0</v>
      </c>
      <c r="AV201" s="574">
        <v>0</v>
      </c>
      <c r="AW201" s="574">
        <v>6.336</v>
      </c>
      <c r="AX201" s="574">
        <v>0</v>
      </c>
      <c r="AY201" s="574">
        <v>6.336</v>
      </c>
      <c r="AZ201" s="574">
        <v>0</v>
      </c>
      <c r="BA201" s="574">
        <v>0</v>
      </c>
      <c r="BB201" s="574">
        <v>0</v>
      </c>
      <c r="BC201" s="574">
        <v>0</v>
      </c>
      <c r="BD201" s="574">
        <v>0</v>
      </c>
      <c r="BE201" s="574">
        <v>0</v>
      </c>
      <c r="BF201" s="574">
        <v>0</v>
      </c>
      <c r="BG201" s="574">
        <v>0</v>
      </c>
      <c r="BH201" s="574">
        <v>0</v>
      </c>
      <c r="BI201" s="574">
        <v>0</v>
      </c>
      <c r="BJ201" s="574">
        <v>0</v>
      </c>
      <c r="BK201" s="574">
        <v>0</v>
      </c>
      <c r="BL201" s="574">
        <v>0</v>
      </c>
      <c r="BM201" s="574">
        <v>0</v>
      </c>
      <c r="BN201" s="574">
        <v>0</v>
      </c>
      <c r="BO201" s="574">
        <v>0</v>
      </c>
      <c r="BP201" s="574">
        <v>0</v>
      </c>
      <c r="BQ201" s="574">
        <v>0</v>
      </c>
      <c r="BR201" s="574">
        <v>0</v>
      </c>
      <c r="BS201" s="574">
        <v>0</v>
      </c>
      <c r="BT201" s="574">
        <v>0</v>
      </c>
      <c r="BU201" s="574">
        <v>0</v>
      </c>
      <c r="BV201" s="574">
        <v>0</v>
      </c>
      <c r="BW201" s="574">
        <v>0</v>
      </c>
      <c r="BX201" s="574">
        <v>0</v>
      </c>
      <c r="BY201" s="574">
        <v>0</v>
      </c>
      <c r="BZ201" s="574">
        <v>0</v>
      </c>
      <c r="CA201" s="574">
        <v>0</v>
      </c>
      <c r="CB201" s="574">
        <v>0</v>
      </c>
      <c r="CC201" s="574">
        <v>0</v>
      </c>
      <c r="CD201" s="574">
        <v>0</v>
      </c>
      <c r="CE201" s="574">
        <v>0</v>
      </c>
      <c r="CF201" s="574">
        <v>0</v>
      </c>
      <c r="CG201" s="574">
        <v>0</v>
      </c>
      <c r="CH201" s="574">
        <v>0</v>
      </c>
      <c r="CI201" s="574">
        <v>0</v>
      </c>
      <c r="CJ201" s="574">
        <v>0</v>
      </c>
      <c r="CK201" s="574">
        <v>0</v>
      </c>
      <c r="CL201" s="574">
        <v>0</v>
      </c>
      <c r="CM201" s="574">
        <v>0</v>
      </c>
      <c r="CN201" s="574">
        <v>0</v>
      </c>
      <c r="CO201" s="574">
        <v>0</v>
      </c>
      <c r="CP201" s="574">
        <v>0</v>
      </c>
      <c r="CQ201" s="574">
        <v>0</v>
      </c>
      <c r="CR201" s="574">
        <v>0</v>
      </c>
      <c r="CS201" s="574">
        <v>0</v>
      </c>
      <c r="CT201" s="574">
        <v>0</v>
      </c>
      <c r="CU201" s="574">
        <v>0</v>
      </c>
      <c r="CV201" s="574">
        <v>0</v>
      </c>
      <c r="CW201" s="574">
        <v>0</v>
      </c>
      <c r="CX201" s="574">
        <v>0</v>
      </c>
      <c r="CY201" s="574">
        <v>0</v>
      </c>
      <c r="CZ201" s="574">
        <v>0</v>
      </c>
      <c r="DA201" s="574">
        <v>0</v>
      </c>
      <c r="DB201" s="574">
        <v>0</v>
      </c>
      <c r="DC201" s="574">
        <v>0</v>
      </c>
      <c r="DD201" s="574">
        <v>0</v>
      </c>
      <c r="DE201" s="574">
        <v>0</v>
      </c>
      <c r="DF201" s="574">
        <v>0</v>
      </c>
      <c r="DG201" s="574">
        <v>0</v>
      </c>
      <c r="DH201" s="574">
        <v>0</v>
      </c>
    </row>
    <row r="202" spans="1:112">
      <c r="A202" s="568"/>
      <c r="B202" s="568" t="s">
        <v>1470</v>
      </c>
      <c r="C202" s="575"/>
      <c r="D202" s="568" t="s">
        <v>1274</v>
      </c>
      <c r="E202" s="575" t="s">
        <v>1603</v>
      </c>
      <c r="F202" s="573">
        <v>8.88</v>
      </c>
      <c r="G202" s="574">
        <v>8.87952</v>
      </c>
      <c r="H202" s="574">
        <v>0</v>
      </c>
      <c r="I202" s="574">
        <v>0</v>
      </c>
      <c r="J202" s="574">
        <v>0</v>
      </c>
      <c r="K202" s="574">
        <v>0</v>
      </c>
      <c r="L202" s="574">
        <v>0</v>
      </c>
      <c r="M202" s="574">
        <v>8.87952</v>
      </c>
      <c r="N202" s="574">
        <v>0</v>
      </c>
      <c r="O202" s="574">
        <v>0</v>
      </c>
      <c r="P202" s="574">
        <v>0</v>
      </c>
      <c r="Q202" s="574">
        <v>0</v>
      </c>
      <c r="R202" s="574">
        <v>0</v>
      </c>
      <c r="S202" s="574">
        <v>0</v>
      </c>
      <c r="T202" s="574">
        <v>0</v>
      </c>
      <c r="U202" s="574">
        <v>0</v>
      </c>
      <c r="V202" s="574">
        <v>0</v>
      </c>
      <c r="W202" s="574">
        <v>0</v>
      </c>
      <c r="X202" s="574">
        <v>0</v>
      </c>
      <c r="Y202" s="574">
        <v>0</v>
      </c>
      <c r="Z202" s="574">
        <v>0</v>
      </c>
      <c r="AA202" s="574">
        <v>0</v>
      </c>
      <c r="AB202" s="574">
        <v>0</v>
      </c>
      <c r="AC202" s="574">
        <v>0</v>
      </c>
      <c r="AD202" s="574">
        <v>0</v>
      </c>
      <c r="AE202" s="574">
        <v>0</v>
      </c>
      <c r="AF202" s="574">
        <v>0</v>
      </c>
      <c r="AG202" s="574">
        <v>0</v>
      </c>
      <c r="AH202" s="574">
        <v>0</v>
      </c>
      <c r="AI202" s="574">
        <v>0</v>
      </c>
      <c r="AJ202" s="574">
        <v>0</v>
      </c>
      <c r="AK202" s="574">
        <v>0</v>
      </c>
      <c r="AL202" s="574">
        <v>0</v>
      </c>
      <c r="AM202" s="574">
        <v>0</v>
      </c>
      <c r="AN202" s="574">
        <v>0</v>
      </c>
      <c r="AO202" s="574">
        <v>0</v>
      </c>
      <c r="AP202" s="574">
        <v>0</v>
      </c>
      <c r="AQ202" s="574">
        <v>0</v>
      </c>
      <c r="AR202" s="574">
        <v>0</v>
      </c>
      <c r="AS202" s="574">
        <v>0</v>
      </c>
      <c r="AT202" s="574">
        <v>0</v>
      </c>
      <c r="AU202" s="574">
        <v>0</v>
      </c>
      <c r="AV202" s="574">
        <v>0</v>
      </c>
      <c r="AW202" s="574">
        <v>0</v>
      </c>
      <c r="AX202" s="574">
        <v>0</v>
      </c>
      <c r="AY202" s="574">
        <v>0</v>
      </c>
      <c r="AZ202" s="574">
        <v>0</v>
      </c>
      <c r="BA202" s="574">
        <v>0</v>
      </c>
      <c r="BB202" s="574">
        <v>0</v>
      </c>
      <c r="BC202" s="574">
        <v>0</v>
      </c>
      <c r="BD202" s="574">
        <v>0</v>
      </c>
      <c r="BE202" s="574">
        <v>0</v>
      </c>
      <c r="BF202" s="574">
        <v>0</v>
      </c>
      <c r="BG202" s="574">
        <v>0</v>
      </c>
      <c r="BH202" s="574">
        <v>0</v>
      </c>
      <c r="BI202" s="574">
        <v>0</v>
      </c>
      <c r="BJ202" s="574">
        <v>0</v>
      </c>
      <c r="BK202" s="574">
        <v>0</v>
      </c>
      <c r="BL202" s="574">
        <v>0</v>
      </c>
      <c r="BM202" s="574">
        <v>0</v>
      </c>
      <c r="BN202" s="574">
        <v>0</v>
      </c>
      <c r="BO202" s="574">
        <v>0</v>
      </c>
      <c r="BP202" s="574">
        <v>0</v>
      </c>
      <c r="BQ202" s="574">
        <v>0</v>
      </c>
      <c r="BR202" s="574">
        <v>0</v>
      </c>
      <c r="BS202" s="574">
        <v>0</v>
      </c>
      <c r="BT202" s="574">
        <v>0</v>
      </c>
      <c r="BU202" s="574">
        <v>0</v>
      </c>
      <c r="BV202" s="574">
        <v>0</v>
      </c>
      <c r="BW202" s="574">
        <v>0</v>
      </c>
      <c r="BX202" s="574">
        <v>0</v>
      </c>
      <c r="BY202" s="574">
        <v>0</v>
      </c>
      <c r="BZ202" s="574">
        <v>0</v>
      </c>
      <c r="CA202" s="574">
        <v>0</v>
      </c>
      <c r="CB202" s="574">
        <v>0</v>
      </c>
      <c r="CC202" s="574">
        <v>0</v>
      </c>
      <c r="CD202" s="574">
        <v>0</v>
      </c>
      <c r="CE202" s="574">
        <v>0</v>
      </c>
      <c r="CF202" s="574">
        <v>0</v>
      </c>
      <c r="CG202" s="574">
        <v>0</v>
      </c>
      <c r="CH202" s="574">
        <v>0</v>
      </c>
      <c r="CI202" s="574">
        <v>0</v>
      </c>
      <c r="CJ202" s="574">
        <v>0</v>
      </c>
      <c r="CK202" s="574">
        <v>0</v>
      </c>
      <c r="CL202" s="574">
        <v>0</v>
      </c>
      <c r="CM202" s="574">
        <v>0</v>
      </c>
      <c r="CN202" s="574">
        <v>0</v>
      </c>
      <c r="CO202" s="574">
        <v>0</v>
      </c>
      <c r="CP202" s="574">
        <v>0</v>
      </c>
      <c r="CQ202" s="574">
        <v>0</v>
      </c>
      <c r="CR202" s="574">
        <v>0</v>
      </c>
      <c r="CS202" s="574">
        <v>0</v>
      </c>
      <c r="CT202" s="574">
        <v>0</v>
      </c>
      <c r="CU202" s="574">
        <v>0</v>
      </c>
      <c r="CV202" s="574">
        <v>0</v>
      </c>
      <c r="CW202" s="574">
        <v>0</v>
      </c>
      <c r="CX202" s="574">
        <v>0</v>
      </c>
      <c r="CY202" s="574">
        <v>0</v>
      </c>
      <c r="CZ202" s="574">
        <v>0</v>
      </c>
      <c r="DA202" s="574">
        <v>0</v>
      </c>
      <c r="DB202" s="574">
        <v>0</v>
      </c>
      <c r="DC202" s="574">
        <v>0</v>
      </c>
      <c r="DD202" s="574">
        <v>0</v>
      </c>
      <c r="DE202" s="574">
        <v>0</v>
      </c>
      <c r="DF202" s="574">
        <v>0</v>
      </c>
      <c r="DG202" s="574">
        <v>0</v>
      </c>
      <c r="DH202" s="574">
        <v>0</v>
      </c>
    </row>
    <row r="203" spans="1:112">
      <c r="A203" s="568"/>
      <c r="B203" s="568" t="s">
        <v>1470</v>
      </c>
      <c r="C203" s="575"/>
      <c r="D203" s="568" t="s">
        <v>1278</v>
      </c>
      <c r="E203" s="575" t="s">
        <v>356</v>
      </c>
      <c r="F203" s="573">
        <v>4.32</v>
      </c>
      <c r="G203" s="574">
        <v>4.319784</v>
      </c>
      <c r="H203" s="574">
        <v>0</v>
      </c>
      <c r="I203" s="574">
        <v>0</v>
      </c>
      <c r="J203" s="574">
        <v>0</v>
      </c>
      <c r="K203" s="574">
        <v>0</v>
      </c>
      <c r="L203" s="574">
        <v>0</v>
      </c>
      <c r="M203" s="574">
        <v>0</v>
      </c>
      <c r="N203" s="574">
        <v>0</v>
      </c>
      <c r="O203" s="574">
        <v>3.995784</v>
      </c>
      <c r="P203" s="574">
        <v>0</v>
      </c>
      <c r="Q203" s="574">
        <v>0.324</v>
      </c>
      <c r="R203" s="574">
        <v>0</v>
      </c>
      <c r="S203" s="574">
        <v>0</v>
      </c>
      <c r="T203" s="574">
        <v>0</v>
      </c>
      <c r="U203" s="574">
        <v>0</v>
      </c>
      <c r="V203" s="574">
        <v>0</v>
      </c>
      <c r="W203" s="574">
        <v>0</v>
      </c>
      <c r="X203" s="574">
        <v>0</v>
      </c>
      <c r="Y203" s="574">
        <v>0</v>
      </c>
      <c r="Z203" s="574">
        <v>0</v>
      </c>
      <c r="AA203" s="574">
        <v>0</v>
      </c>
      <c r="AB203" s="574">
        <v>0</v>
      </c>
      <c r="AC203" s="574">
        <v>0</v>
      </c>
      <c r="AD203" s="574">
        <v>0</v>
      </c>
      <c r="AE203" s="574">
        <v>0</v>
      </c>
      <c r="AF203" s="574">
        <v>0</v>
      </c>
      <c r="AG203" s="574">
        <v>0</v>
      </c>
      <c r="AH203" s="574">
        <v>0</v>
      </c>
      <c r="AI203" s="574">
        <v>0</v>
      </c>
      <c r="AJ203" s="574">
        <v>0</v>
      </c>
      <c r="AK203" s="574">
        <v>0</v>
      </c>
      <c r="AL203" s="574">
        <v>0</v>
      </c>
      <c r="AM203" s="574">
        <v>0</v>
      </c>
      <c r="AN203" s="574">
        <v>0</v>
      </c>
      <c r="AO203" s="574">
        <v>0</v>
      </c>
      <c r="AP203" s="574">
        <v>0</v>
      </c>
      <c r="AQ203" s="574">
        <v>0</v>
      </c>
      <c r="AR203" s="574">
        <v>0</v>
      </c>
      <c r="AS203" s="574">
        <v>0</v>
      </c>
      <c r="AT203" s="574">
        <v>0</v>
      </c>
      <c r="AU203" s="574">
        <v>0</v>
      </c>
      <c r="AV203" s="574">
        <v>0</v>
      </c>
      <c r="AW203" s="574">
        <v>0</v>
      </c>
      <c r="AX203" s="574">
        <v>0</v>
      </c>
      <c r="AY203" s="574">
        <v>0</v>
      </c>
      <c r="AZ203" s="574">
        <v>0</v>
      </c>
      <c r="BA203" s="574">
        <v>0</v>
      </c>
      <c r="BB203" s="574">
        <v>0</v>
      </c>
      <c r="BC203" s="574">
        <v>0</v>
      </c>
      <c r="BD203" s="574">
        <v>0</v>
      </c>
      <c r="BE203" s="574">
        <v>0</v>
      </c>
      <c r="BF203" s="574">
        <v>0</v>
      </c>
      <c r="BG203" s="574">
        <v>0</v>
      </c>
      <c r="BH203" s="574">
        <v>0</v>
      </c>
      <c r="BI203" s="574">
        <v>0</v>
      </c>
      <c r="BJ203" s="574">
        <v>0</v>
      </c>
      <c r="BK203" s="574">
        <v>0</v>
      </c>
      <c r="BL203" s="574">
        <v>0</v>
      </c>
      <c r="BM203" s="574">
        <v>0</v>
      </c>
      <c r="BN203" s="574">
        <v>0</v>
      </c>
      <c r="BO203" s="574">
        <v>0</v>
      </c>
      <c r="BP203" s="574">
        <v>0</v>
      </c>
      <c r="BQ203" s="574">
        <v>0</v>
      </c>
      <c r="BR203" s="574">
        <v>0</v>
      </c>
      <c r="BS203" s="574">
        <v>0</v>
      </c>
      <c r="BT203" s="574">
        <v>0</v>
      </c>
      <c r="BU203" s="574">
        <v>0</v>
      </c>
      <c r="BV203" s="574">
        <v>0</v>
      </c>
      <c r="BW203" s="574">
        <v>0</v>
      </c>
      <c r="BX203" s="574">
        <v>0</v>
      </c>
      <c r="BY203" s="574">
        <v>0</v>
      </c>
      <c r="BZ203" s="574">
        <v>0</v>
      </c>
      <c r="CA203" s="574">
        <v>0</v>
      </c>
      <c r="CB203" s="574">
        <v>0</v>
      </c>
      <c r="CC203" s="574">
        <v>0</v>
      </c>
      <c r="CD203" s="574">
        <v>0</v>
      </c>
      <c r="CE203" s="574">
        <v>0</v>
      </c>
      <c r="CF203" s="574">
        <v>0</v>
      </c>
      <c r="CG203" s="574">
        <v>0</v>
      </c>
      <c r="CH203" s="574">
        <v>0</v>
      </c>
      <c r="CI203" s="574">
        <v>0</v>
      </c>
      <c r="CJ203" s="574">
        <v>0</v>
      </c>
      <c r="CK203" s="574">
        <v>0</v>
      </c>
      <c r="CL203" s="574">
        <v>0</v>
      </c>
      <c r="CM203" s="574">
        <v>0</v>
      </c>
      <c r="CN203" s="574">
        <v>0</v>
      </c>
      <c r="CO203" s="574">
        <v>0</v>
      </c>
      <c r="CP203" s="574">
        <v>0</v>
      </c>
      <c r="CQ203" s="574">
        <v>0</v>
      </c>
      <c r="CR203" s="574">
        <v>0</v>
      </c>
      <c r="CS203" s="574">
        <v>0</v>
      </c>
      <c r="CT203" s="574">
        <v>0</v>
      </c>
      <c r="CU203" s="574">
        <v>0</v>
      </c>
      <c r="CV203" s="574">
        <v>0</v>
      </c>
      <c r="CW203" s="574">
        <v>0</v>
      </c>
      <c r="CX203" s="574">
        <v>0</v>
      </c>
      <c r="CY203" s="574">
        <v>0</v>
      </c>
      <c r="CZ203" s="574">
        <v>0</v>
      </c>
      <c r="DA203" s="574">
        <v>0</v>
      </c>
      <c r="DB203" s="574">
        <v>0</v>
      </c>
      <c r="DC203" s="574">
        <v>0</v>
      </c>
      <c r="DD203" s="574">
        <v>0</v>
      </c>
      <c r="DE203" s="574">
        <v>0</v>
      </c>
      <c r="DF203" s="574">
        <v>0</v>
      </c>
      <c r="DG203" s="574">
        <v>0</v>
      </c>
      <c r="DH203" s="574">
        <v>0</v>
      </c>
    </row>
    <row r="204" spans="1:112">
      <c r="A204" s="568"/>
      <c r="B204" s="568" t="s">
        <v>1470</v>
      </c>
      <c r="C204" s="575"/>
      <c r="D204" s="568" t="s">
        <v>1280</v>
      </c>
      <c r="E204" s="575" t="s">
        <v>358</v>
      </c>
      <c r="F204" s="573">
        <v>2.03</v>
      </c>
      <c r="G204" s="574">
        <v>2.029344</v>
      </c>
      <c r="H204" s="574">
        <v>0</v>
      </c>
      <c r="I204" s="574">
        <v>0</v>
      </c>
      <c r="J204" s="574">
        <v>0</v>
      </c>
      <c r="K204" s="574">
        <v>0</v>
      </c>
      <c r="L204" s="574">
        <v>0</v>
      </c>
      <c r="M204" s="574">
        <v>0</v>
      </c>
      <c r="N204" s="574">
        <v>0</v>
      </c>
      <c r="O204" s="574">
        <v>0</v>
      </c>
      <c r="P204" s="574">
        <v>0</v>
      </c>
      <c r="Q204" s="574">
        <v>0</v>
      </c>
      <c r="R204" s="574">
        <v>0</v>
      </c>
      <c r="S204" s="574">
        <v>0</v>
      </c>
      <c r="T204" s="574">
        <v>0</v>
      </c>
      <c r="U204" s="574">
        <v>0</v>
      </c>
      <c r="V204" s="574">
        <v>0</v>
      </c>
      <c r="W204" s="574">
        <v>0</v>
      </c>
      <c r="X204" s="574">
        <v>0</v>
      </c>
      <c r="Y204" s="574">
        <v>0</v>
      </c>
      <c r="Z204" s="574">
        <v>0</v>
      </c>
      <c r="AA204" s="574">
        <v>0</v>
      </c>
      <c r="AB204" s="574">
        <v>0</v>
      </c>
      <c r="AC204" s="574">
        <v>0</v>
      </c>
      <c r="AD204" s="574">
        <v>0</v>
      </c>
      <c r="AE204" s="574">
        <v>0</v>
      </c>
      <c r="AF204" s="574">
        <v>0</v>
      </c>
      <c r="AG204" s="574">
        <v>0</v>
      </c>
      <c r="AH204" s="574">
        <v>0</v>
      </c>
      <c r="AI204" s="574">
        <v>0</v>
      </c>
      <c r="AJ204" s="574">
        <v>0</v>
      </c>
      <c r="AK204" s="574">
        <v>0</v>
      </c>
      <c r="AL204" s="574">
        <v>0</v>
      </c>
      <c r="AM204" s="574">
        <v>0</v>
      </c>
      <c r="AN204" s="574">
        <v>0</v>
      </c>
      <c r="AO204" s="574">
        <v>0</v>
      </c>
      <c r="AP204" s="574">
        <v>0</v>
      </c>
      <c r="AQ204" s="574">
        <v>0</v>
      </c>
      <c r="AR204" s="574">
        <v>0</v>
      </c>
      <c r="AS204" s="574">
        <v>0</v>
      </c>
      <c r="AT204" s="574">
        <v>0</v>
      </c>
      <c r="AU204" s="574">
        <v>0</v>
      </c>
      <c r="AV204" s="574">
        <v>0</v>
      </c>
      <c r="AW204" s="574">
        <v>0</v>
      </c>
      <c r="AX204" s="574">
        <v>0</v>
      </c>
      <c r="AY204" s="574">
        <v>0</v>
      </c>
      <c r="AZ204" s="574">
        <v>0</v>
      </c>
      <c r="BA204" s="574">
        <v>0</v>
      </c>
      <c r="BB204" s="574">
        <v>0</v>
      </c>
      <c r="BC204" s="574">
        <v>0</v>
      </c>
      <c r="BD204" s="574">
        <v>0</v>
      </c>
      <c r="BE204" s="574">
        <v>0</v>
      </c>
      <c r="BF204" s="574">
        <v>0</v>
      </c>
      <c r="BG204" s="574">
        <v>0</v>
      </c>
      <c r="BH204" s="574">
        <v>0</v>
      </c>
      <c r="BI204" s="574">
        <v>0</v>
      </c>
      <c r="BJ204" s="574">
        <v>0</v>
      </c>
      <c r="BK204" s="574">
        <v>0</v>
      </c>
      <c r="BL204" s="574">
        <v>0</v>
      </c>
      <c r="BM204" s="574">
        <v>0</v>
      </c>
      <c r="BN204" s="574">
        <v>0</v>
      </c>
      <c r="BO204" s="574">
        <v>0</v>
      </c>
      <c r="BP204" s="574">
        <v>0</v>
      </c>
      <c r="BQ204" s="574">
        <v>0</v>
      </c>
      <c r="BR204" s="574">
        <v>0</v>
      </c>
      <c r="BS204" s="574">
        <v>0</v>
      </c>
      <c r="BT204" s="574">
        <v>0</v>
      </c>
      <c r="BU204" s="574">
        <v>0</v>
      </c>
      <c r="BV204" s="574">
        <v>0</v>
      </c>
      <c r="BW204" s="574">
        <v>0</v>
      </c>
      <c r="BX204" s="574">
        <v>0</v>
      </c>
      <c r="BY204" s="574">
        <v>0</v>
      </c>
      <c r="BZ204" s="574">
        <v>0</v>
      </c>
      <c r="CA204" s="574">
        <v>0</v>
      </c>
      <c r="CB204" s="574">
        <v>0</v>
      </c>
      <c r="CC204" s="574">
        <v>0</v>
      </c>
      <c r="CD204" s="574">
        <v>0</v>
      </c>
      <c r="CE204" s="574">
        <v>0</v>
      </c>
      <c r="CF204" s="574">
        <v>0</v>
      </c>
      <c r="CG204" s="574">
        <v>0</v>
      </c>
      <c r="CH204" s="574">
        <v>0</v>
      </c>
      <c r="CI204" s="574">
        <v>0</v>
      </c>
      <c r="CJ204" s="574">
        <v>0</v>
      </c>
      <c r="CK204" s="574">
        <v>0</v>
      </c>
      <c r="CL204" s="574">
        <v>0</v>
      </c>
      <c r="CM204" s="574">
        <v>0</v>
      </c>
      <c r="CN204" s="574">
        <v>0</v>
      </c>
      <c r="CO204" s="574">
        <v>0</v>
      </c>
      <c r="CP204" s="574">
        <v>0</v>
      </c>
      <c r="CQ204" s="574">
        <v>0</v>
      </c>
      <c r="CR204" s="574">
        <v>0</v>
      </c>
      <c r="CS204" s="574">
        <v>0</v>
      </c>
      <c r="CT204" s="574">
        <v>0</v>
      </c>
      <c r="CU204" s="574">
        <v>0</v>
      </c>
      <c r="CV204" s="574">
        <v>0</v>
      </c>
      <c r="CW204" s="574">
        <v>0</v>
      </c>
      <c r="CX204" s="574">
        <v>0</v>
      </c>
      <c r="CY204" s="574">
        <v>0</v>
      </c>
      <c r="CZ204" s="574">
        <v>0</v>
      </c>
      <c r="DA204" s="574">
        <v>0</v>
      </c>
      <c r="DB204" s="574">
        <v>0</v>
      </c>
      <c r="DC204" s="574">
        <v>0</v>
      </c>
      <c r="DD204" s="574">
        <v>0</v>
      </c>
      <c r="DE204" s="574">
        <v>0</v>
      </c>
      <c r="DF204" s="574">
        <v>0</v>
      </c>
      <c r="DG204" s="574">
        <v>0</v>
      </c>
      <c r="DH204" s="574">
        <v>0</v>
      </c>
    </row>
    <row r="205" spans="1:112">
      <c r="A205" s="568"/>
      <c r="B205" s="568" t="s">
        <v>1470</v>
      </c>
      <c r="C205" s="575"/>
      <c r="D205" s="568" t="s">
        <v>1475</v>
      </c>
      <c r="E205" s="575" t="s">
        <v>1601</v>
      </c>
      <c r="F205" s="573">
        <v>73.34</v>
      </c>
      <c r="G205" s="574">
        <v>65.3596</v>
      </c>
      <c r="H205" s="574">
        <v>17.544</v>
      </c>
      <c r="I205" s="574">
        <v>34.3536</v>
      </c>
      <c r="J205" s="574">
        <v>13.462</v>
      </c>
      <c r="K205" s="574">
        <v>0</v>
      </c>
      <c r="L205" s="574">
        <v>0</v>
      </c>
      <c r="M205" s="574">
        <v>0</v>
      </c>
      <c r="N205" s="574">
        <v>0</v>
      </c>
      <c r="O205" s="574">
        <v>0</v>
      </c>
      <c r="P205" s="574">
        <v>0</v>
      </c>
      <c r="Q205" s="574">
        <v>0</v>
      </c>
      <c r="R205" s="574">
        <v>0</v>
      </c>
      <c r="S205" s="574">
        <v>0</v>
      </c>
      <c r="T205" s="574">
        <v>0</v>
      </c>
      <c r="U205" s="574">
        <v>7.684152</v>
      </c>
      <c r="V205" s="574">
        <v>1.05</v>
      </c>
      <c r="W205" s="574">
        <v>0.3</v>
      </c>
      <c r="X205" s="574">
        <v>0</v>
      </c>
      <c r="Y205" s="574">
        <v>0</v>
      </c>
      <c r="Z205" s="574">
        <v>0</v>
      </c>
      <c r="AA205" s="574">
        <v>0</v>
      </c>
      <c r="AB205" s="574">
        <v>0</v>
      </c>
      <c r="AC205" s="574">
        <v>0</v>
      </c>
      <c r="AD205" s="574">
        <v>0</v>
      </c>
      <c r="AE205" s="574">
        <v>0.1</v>
      </c>
      <c r="AF205" s="574">
        <v>0</v>
      </c>
      <c r="AG205" s="574">
        <v>0</v>
      </c>
      <c r="AH205" s="574">
        <v>0</v>
      </c>
      <c r="AI205" s="574">
        <v>0.2</v>
      </c>
      <c r="AJ205" s="574">
        <v>0</v>
      </c>
      <c r="AK205" s="574">
        <v>0.3</v>
      </c>
      <c r="AL205" s="574">
        <v>0</v>
      </c>
      <c r="AM205" s="574">
        <v>0</v>
      </c>
      <c r="AN205" s="574">
        <v>0</v>
      </c>
      <c r="AO205" s="574">
        <v>0</v>
      </c>
      <c r="AP205" s="574">
        <v>0</v>
      </c>
      <c r="AQ205" s="574">
        <v>0.784152</v>
      </c>
      <c r="AR205" s="574">
        <v>0</v>
      </c>
      <c r="AS205" s="574">
        <v>0</v>
      </c>
      <c r="AT205" s="574">
        <v>4.95</v>
      </c>
      <c r="AU205" s="574">
        <v>0</v>
      </c>
      <c r="AV205" s="574">
        <v>0</v>
      </c>
      <c r="AW205" s="574">
        <v>0</v>
      </c>
      <c r="AX205" s="574">
        <v>0</v>
      </c>
      <c r="AY205" s="574">
        <v>0</v>
      </c>
      <c r="AZ205" s="574">
        <v>0</v>
      </c>
      <c r="BA205" s="574">
        <v>0</v>
      </c>
      <c r="BB205" s="574">
        <v>0</v>
      </c>
      <c r="BC205" s="574">
        <v>0</v>
      </c>
      <c r="BD205" s="574">
        <v>0</v>
      </c>
      <c r="BE205" s="574">
        <v>0</v>
      </c>
      <c r="BF205" s="574">
        <v>0</v>
      </c>
      <c r="BG205" s="574">
        <v>0</v>
      </c>
      <c r="BH205" s="574">
        <v>0</v>
      </c>
      <c r="BI205" s="574">
        <v>0</v>
      </c>
      <c r="BJ205" s="574">
        <v>0</v>
      </c>
      <c r="BK205" s="574">
        <v>0</v>
      </c>
      <c r="BL205" s="574">
        <v>0</v>
      </c>
      <c r="BM205" s="574">
        <v>0</v>
      </c>
      <c r="BN205" s="574">
        <v>0</v>
      </c>
      <c r="BO205" s="574">
        <v>0</v>
      </c>
      <c r="BP205" s="574">
        <v>0</v>
      </c>
      <c r="BQ205" s="574">
        <v>0</v>
      </c>
      <c r="BR205" s="574">
        <v>0</v>
      </c>
      <c r="BS205" s="574">
        <v>0</v>
      </c>
      <c r="BT205" s="574">
        <v>0</v>
      </c>
      <c r="BU205" s="574">
        <v>0</v>
      </c>
      <c r="BV205" s="574">
        <v>0</v>
      </c>
      <c r="BW205" s="574">
        <v>0</v>
      </c>
      <c r="BX205" s="574">
        <v>0</v>
      </c>
      <c r="BY205" s="574">
        <v>0</v>
      </c>
      <c r="BZ205" s="574">
        <v>0</v>
      </c>
      <c r="CA205" s="574">
        <v>0.3</v>
      </c>
      <c r="CB205" s="574">
        <v>0</v>
      </c>
      <c r="CC205" s="574">
        <v>0.3</v>
      </c>
      <c r="CD205" s="574">
        <v>0</v>
      </c>
      <c r="CE205" s="574">
        <v>0</v>
      </c>
      <c r="CF205" s="574">
        <v>0</v>
      </c>
      <c r="CG205" s="574">
        <v>0</v>
      </c>
      <c r="CH205" s="574">
        <v>0</v>
      </c>
      <c r="CI205" s="574">
        <v>0</v>
      </c>
      <c r="CJ205" s="574">
        <v>0</v>
      </c>
      <c r="CK205" s="574">
        <v>0</v>
      </c>
      <c r="CL205" s="574">
        <v>0</v>
      </c>
      <c r="CM205" s="574">
        <v>0</v>
      </c>
      <c r="CN205" s="574">
        <v>0</v>
      </c>
      <c r="CO205" s="574">
        <v>0</v>
      </c>
      <c r="CP205" s="574">
        <v>0</v>
      </c>
      <c r="CQ205" s="574">
        <v>0</v>
      </c>
      <c r="CR205" s="574">
        <v>0</v>
      </c>
      <c r="CS205" s="574">
        <v>0</v>
      </c>
      <c r="CT205" s="574">
        <v>0</v>
      </c>
      <c r="CU205" s="574">
        <v>0</v>
      </c>
      <c r="CV205" s="574">
        <v>0</v>
      </c>
      <c r="CW205" s="574">
        <v>0</v>
      </c>
      <c r="CX205" s="574">
        <v>0</v>
      </c>
      <c r="CY205" s="574">
        <v>0</v>
      </c>
      <c r="CZ205" s="574">
        <v>0</v>
      </c>
      <c r="DA205" s="574">
        <v>0</v>
      </c>
      <c r="DB205" s="574">
        <v>0</v>
      </c>
      <c r="DC205" s="574">
        <v>0</v>
      </c>
      <c r="DD205" s="574">
        <v>0</v>
      </c>
      <c r="DE205" s="574">
        <v>0</v>
      </c>
      <c r="DF205" s="574">
        <v>0</v>
      </c>
      <c r="DG205" s="574">
        <v>0</v>
      </c>
      <c r="DH205" s="574">
        <v>0</v>
      </c>
    </row>
    <row r="206" spans="1:112">
      <c r="A206" s="568"/>
      <c r="B206" s="568" t="s">
        <v>1470</v>
      </c>
      <c r="C206" s="575"/>
      <c r="D206" s="568" t="s">
        <v>1285</v>
      </c>
      <c r="E206" s="575" t="s">
        <v>1133</v>
      </c>
      <c r="F206" s="573">
        <v>5.33</v>
      </c>
      <c r="G206" s="574">
        <v>5.327712</v>
      </c>
      <c r="H206" s="574">
        <v>0</v>
      </c>
      <c r="I206" s="574">
        <v>0</v>
      </c>
      <c r="J206" s="574">
        <v>0</v>
      </c>
      <c r="K206" s="574">
        <v>0</v>
      </c>
      <c r="L206" s="574">
        <v>0</v>
      </c>
      <c r="M206" s="574">
        <v>0</v>
      </c>
      <c r="N206" s="574">
        <v>0</v>
      </c>
      <c r="O206" s="574">
        <v>0</v>
      </c>
      <c r="P206" s="574">
        <v>0</v>
      </c>
      <c r="Q206" s="574">
        <v>0</v>
      </c>
      <c r="R206" s="574">
        <v>5.327712</v>
      </c>
      <c r="S206" s="574">
        <v>0</v>
      </c>
      <c r="T206" s="574">
        <v>0</v>
      </c>
      <c r="U206" s="574">
        <v>0</v>
      </c>
      <c r="V206" s="574">
        <v>0</v>
      </c>
      <c r="W206" s="574">
        <v>0</v>
      </c>
      <c r="X206" s="574">
        <v>0</v>
      </c>
      <c r="Y206" s="574">
        <v>0</v>
      </c>
      <c r="Z206" s="574">
        <v>0</v>
      </c>
      <c r="AA206" s="574">
        <v>0</v>
      </c>
      <c r="AB206" s="574">
        <v>0</v>
      </c>
      <c r="AC206" s="574">
        <v>0</v>
      </c>
      <c r="AD206" s="574">
        <v>0</v>
      </c>
      <c r="AE206" s="574">
        <v>0</v>
      </c>
      <c r="AF206" s="574">
        <v>0</v>
      </c>
      <c r="AG206" s="574">
        <v>0</v>
      </c>
      <c r="AH206" s="574">
        <v>0</v>
      </c>
      <c r="AI206" s="574">
        <v>0</v>
      </c>
      <c r="AJ206" s="574">
        <v>0</v>
      </c>
      <c r="AK206" s="574">
        <v>0</v>
      </c>
      <c r="AL206" s="574">
        <v>0</v>
      </c>
      <c r="AM206" s="574">
        <v>0</v>
      </c>
      <c r="AN206" s="574">
        <v>0</v>
      </c>
      <c r="AO206" s="574">
        <v>0</v>
      </c>
      <c r="AP206" s="574">
        <v>0</v>
      </c>
      <c r="AQ206" s="574">
        <v>0</v>
      </c>
      <c r="AR206" s="574">
        <v>0</v>
      </c>
      <c r="AS206" s="574">
        <v>0</v>
      </c>
      <c r="AT206" s="574">
        <v>0</v>
      </c>
      <c r="AU206" s="574">
        <v>0</v>
      </c>
      <c r="AV206" s="574">
        <v>0</v>
      </c>
      <c r="AW206" s="574">
        <v>0</v>
      </c>
      <c r="AX206" s="574">
        <v>0</v>
      </c>
      <c r="AY206" s="574">
        <v>0</v>
      </c>
      <c r="AZ206" s="574">
        <v>0</v>
      </c>
      <c r="BA206" s="574">
        <v>0</v>
      </c>
      <c r="BB206" s="574">
        <v>0</v>
      </c>
      <c r="BC206" s="574">
        <v>0</v>
      </c>
      <c r="BD206" s="574">
        <v>0</v>
      </c>
      <c r="BE206" s="574">
        <v>0</v>
      </c>
      <c r="BF206" s="574">
        <v>0</v>
      </c>
      <c r="BG206" s="574">
        <v>0</v>
      </c>
      <c r="BH206" s="574">
        <v>0</v>
      </c>
      <c r="BI206" s="574">
        <v>0</v>
      </c>
      <c r="BJ206" s="574">
        <v>0</v>
      </c>
      <c r="BK206" s="574">
        <v>0</v>
      </c>
      <c r="BL206" s="574">
        <v>0</v>
      </c>
      <c r="BM206" s="574">
        <v>0</v>
      </c>
      <c r="BN206" s="574">
        <v>0</v>
      </c>
      <c r="BO206" s="574">
        <v>0</v>
      </c>
      <c r="BP206" s="574">
        <v>0</v>
      </c>
      <c r="BQ206" s="574">
        <v>0</v>
      </c>
      <c r="BR206" s="574">
        <v>0</v>
      </c>
      <c r="BS206" s="574">
        <v>0</v>
      </c>
      <c r="BT206" s="574">
        <v>0</v>
      </c>
      <c r="BU206" s="574">
        <v>0</v>
      </c>
      <c r="BV206" s="574">
        <v>0</v>
      </c>
      <c r="BW206" s="574">
        <v>0</v>
      </c>
      <c r="BX206" s="574">
        <v>0</v>
      </c>
      <c r="BY206" s="574">
        <v>0</v>
      </c>
      <c r="BZ206" s="574">
        <v>0</v>
      </c>
      <c r="CA206" s="574">
        <v>0</v>
      </c>
      <c r="CB206" s="574">
        <v>0</v>
      </c>
      <c r="CC206" s="574">
        <v>0</v>
      </c>
      <c r="CD206" s="574">
        <v>0</v>
      </c>
      <c r="CE206" s="574">
        <v>0</v>
      </c>
      <c r="CF206" s="574">
        <v>0</v>
      </c>
      <c r="CG206" s="574">
        <v>0</v>
      </c>
      <c r="CH206" s="574">
        <v>0</v>
      </c>
      <c r="CI206" s="574">
        <v>0</v>
      </c>
      <c r="CJ206" s="574">
        <v>0</v>
      </c>
      <c r="CK206" s="574">
        <v>0</v>
      </c>
      <c r="CL206" s="574">
        <v>0</v>
      </c>
      <c r="CM206" s="574">
        <v>0</v>
      </c>
      <c r="CN206" s="574">
        <v>0</v>
      </c>
      <c r="CO206" s="574">
        <v>0</v>
      </c>
      <c r="CP206" s="574">
        <v>0</v>
      </c>
      <c r="CQ206" s="574">
        <v>0</v>
      </c>
      <c r="CR206" s="574">
        <v>0</v>
      </c>
      <c r="CS206" s="574">
        <v>0</v>
      </c>
      <c r="CT206" s="574">
        <v>0</v>
      </c>
      <c r="CU206" s="574">
        <v>0</v>
      </c>
      <c r="CV206" s="574">
        <v>0</v>
      </c>
      <c r="CW206" s="574">
        <v>0</v>
      </c>
      <c r="CX206" s="574">
        <v>0</v>
      </c>
      <c r="CY206" s="574">
        <v>0</v>
      </c>
      <c r="CZ206" s="574">
        <v>0</v>
      </c>
      <c r="DA206" s="574">
        <v>0</v>
      </c>
      <c r="DB206" s="574">
        <v>0</v>
      </c>
      <c r="DC206" s="574">
        <v>0</v>
      </c>
      <c r="DD206" s="574">
        <v>0</v>
      </c>
      <c r="DE206" s="574">
        <v>0</v>
      </c>
      <c r="DF206" s="574">
        <v>0</v>
      </c>
      <c r="DG206" s="574">
        <v>0</v>
      </c>
      <c r="DH206" s="574">
        <v>0</v>
      </c>
    </row>
    <row r="207" spans="1:112">
      <c r="A207" s="568" t="s">
        <v>1331</v>
      </c>
      <c r="B207" s="568" t="s">
        <v>1476</v>
      </c>
      <c r="C207" s="575" t="s">
        <v>1477</v>
      </c>
      <c r="D207" s="568"/>
      <c r="E207" s="575"/>
      <c r="F207" s="573">
        <v>44.96</v>
      </c>
      <c r="G207" s="574">
        <v>41.01236</v>
      </c>
      <c r="H207" s="574">
        <v>10.1364</v>
      </c>
      <c r="I207" s="574">
        <v>13.548</v>
      </c>
      <c r="J207" s="574">
        <v>0.8447</v>
      </c>
      <c r="K207" s="574">
        <v>0</v>
      </c>
      <c r="L207" s="574">
        <v>6.1404</v>
      </c>
      <c r="M207" s="574">
        <v>4.48728</v>
      </c>
      <c r="N207" s="574">
        <v>0</v>
      </c>
      <c r="O207" s="574">
        <v>2.019276</v>
      </c>
      <c r="P207" s="574">
        <v>0</v>
      </c>
      <c r="Q207" s="574">
        <v>0.162</v>
      </c>
      <c r="R207" s="574">
        <v>2.692368</v>
      </c>
      <c r="S207" s="574">
        <v>0</v>
      </c>
      <c r="T207" s="574">
        <v>0</v>
      </c>
      <c r="U207" s="574">
        <v>1.338728</v>
      </c>
      <c r="V207" s="574">
        <v>0.39</v>
      </c>
      <c r="W207" s="574">
        <v>0.1</v>
      </c>
      <c r="X207" s="574">
        <v>0</v>
      </c>
      <c r="Y207" s="574">
        <v>0</v>
      </c>
      <c r="Z207" s="574">
        <v>0</v>
      </c>
      <c r="AA207" s="574">
        <v>0</v>
      </c>
      <c r="AB207" s="574">
        <v>0</v>
      </c>
      <c r="AC207" s="574">
        <v>0</v>
      </c>
      <c r="AD207" s="574">
        <v>0</v>
      </c>
      <c r="AE207" s="574">
        <v>0</v>
      </c>
      <c r="AF207" s="574">
        <v>0</v>
      </c>
      <c r="AG207" s="574">
        <v>0</v>
      </c>
      <c r="AH207" s="574">
        <v>0</v>
      </c>
      <c r="AI207" s="574">
        <v>0</v>
      </c>
      <c r="AJ207" s="574">
        <v>0</v>
      </c>
      <c r="AK207" s="574">
        <v>0.1</v>
      </c>
      <c r="AL207" s="574">
        <v>0</v>
      </c>
      <c r="AM207" s="574">
        <v>0</v>
      </c>
      <c r="AN207" s="574">
        <v>0</v>
      </c>
      <c r="AO207" s="574">
        <v>0.05</v>
      </c>
      <c r="AP207" s="574">
        <v>0</v>
      </c>
      <c r="AQ207" s="574">
        <v>0.698728</v>
      </c>
      <c r="AR207" s="574">
        <v>0</v>
      </c>
      <c r="AS207" s="574">
        <v>0</v>
      </c>
      <c r="AT207" s="574">
        <v>0</v>
      </c>
      <c r="AU207" s="574">
        <v>0</v>
      </c>
      <c r="AV207" s="574">
        <v>0</v>
      </c>
      <c r="AW207" s="574">
        <v>2.112</v>
      </c>
      <c r="AX207" s="574">
        <v>0</v>
      </c>
      <c r="AY207" s="574">
        <v>2.112</v>
      </c>
      <c r="AZ207" s="574">
        <v>0</v>
      </c>
      <c r="BA207" s="574">
        <v>0</v>
      </c>
      <c r="BB207" s="574">
        <v>0</v>
      </c>
      <c r="BC207" s="574">
        <v>0</v>
      </c>
      <c r="BD207" s="574">
        <v>0</v>
      </c>
      <c r="BE207" s="574">
        <v>0</v>
      </c>
      <c r="BF207" s="574">
        <v>0</v>
      </c>
      <c r="BG207" s="574">
        <v>0</v>
      </c>
      <c r="BH207" s="574">
        <v>0</v>
      </c>
      <c r="BI207" s="574">
        <v>0</v>
      </c>
      <c r="BJ207" s="574">
        <v>0</v>
      </c>
      <c r="BK207" s="574">
        <v>0</v>
      </c>
      <c r="BL207" s="574">
        <v>0</v>
      </c>
      <c r="BM207" s="574">
        <v>0</v>
      </c>
      <c r="BN207" s="574">
        <v>0</v>
      </c>
      <c r="BO207" s="574">
        <v>0</v>
      </c>
      <c r="BP207" s="574">
        <v>0</v>
      </c>
      <c r="BQ207" s="574">
        <v>0</v>
      </c>
      <c r="BR207" s="574">
        <v>0</v>
      </c>
      <c r="BS207" s="574">
        <v>0</v>
      </c>
      <c r="BT207" s="574">
        <v>0</v>
      </c>
      <c r="BU207" s="574">
        <v>0</v>
      </c>
      <c r="BV207" s="574">
        <v>0</v>
      </c>
      <c r="BW207" s="574">
        <v>0</v>
      </c>
      <c r="BX207" s="574">
        <v>0</v>
      </c>
      <c r="BY207" s="574">
        <v>0</v>
      </c>
      <c r="BZ207" s="574">
        <v>0</v>
      </c>
      <c r="CA207" s="574">
        <v>0.5</v>
      </c>
      <c r="CB207" s="574">
        <v>0</v>
      </c>
      <c r="CC207" s="574">
        <v>0.5</v>
      </c>
      <c r="CD207" s="574">
        <v>0</v>
      </c>
      <c r="CE207" s="574">
        <v>0</v>
      </c>
      <c r="CF207" s="574">
        <v>0</v>
      </c>
      <c r="CG207" s="574">
        <v>0</v>
      </c>
      <c r="CH207" s="574">
        <v>0</v>
      </c>
      <c r="CI207" s="574">
        <v>0</v>
      </c>
      <c r="CJ207" s="574">
        <v>0</v>
      </c>
      <c r="CK207" s="574">
        <v>0</v>
      </c>
      <c r="CL207" s="574">
        <v>0</v>
      </c>
      <c r="CM207" s="574">
        <v>0</v>
      </c>
      <c r="CN207" s="574">
        <v>0</v>
      </c>
      <c r="CO207" s="574">
        <v>0</v>
      </c>
      <c r="CP207" s="574">
        <v>0</v>
      </c>
      <c r="CQ207" s="574">
        <v>0</v>
      </c>
      <c r="CR207" s="574">
        <v>0</v>
      </c>
      <c r="CS207" s="574">
        <v>0</v>
      </c>
      <c r="CT207" s="574">
        <v>0</v>
      </c>
      <c r="CU207" s="574">
        <v>0</v>
      </c>
      <c r="CV207" s="574">
        <v>0</v>
      </c>
      <c r="CW207" s="574">
        <v>0</v>
      </c>
      <c r="CX207" s="574">
        <v>0</v>
      </c>
      <c r="CY207" s="574">
        <v>0</v>
      </c>
      <c r="CZ207" s="574">
        <v>0</v>
      </c>
      <c r="DA207" s="574">
        <v>0</v>
      </c>
      <c r="DB207" s="574">
        <v>0</v>
      </c>
      <c r="DC207" s="574">
        <v>0</v>
      </c>
      <c r="DD207" s="574">
        <v>0</v>
      </c>
      <c r="DE207" s="574">
        <v>0</v>
      </c>
      <c r="DF207" s="574">
        <v>0</v>
      </c>
      <c r="DG207" s="574">
        <v>0</v>
      </c>
      <c r="DH207" s="574">
        <v>0</v>
      </c>
    </row>
    <row r="208" spans="1:112">
      <c r="A208" s="568"/>
      <c r="B208" s="568" t="s">
        <v>1476</v>
      </c>
      <c r="C208" s="575"/>
      <c r="D208" s="568" t="s">
        <v>1378</v>
      </c>
      <c r="E208" s="575" t="s">
        <v>1609</v>
      </c>
      <c r="F208" s="573">
        <v>32.47</v>
      </c>
      <c r="G208" s="574">
        <v>30.6695</v>
      </c>
      <c r="H208" s="574">
        <v>10.1364</v>
      </c>
      <c r="I208" s="574">
        <v>13.548</v>
      </c>
      <c r="J208" s="574">
        <v>0.8447</v>
      </c>
      <c r="K208" s="574">
        <v>0</v>
      </c>
      <c r="L208" s="574">
        <v>6.1404</v>
      </c>
      <c r="M208" s="574">
        <v>0</v>
      </c>
      <c r="N208" s="574">
        <v>0</v>
      </c>
      <c r="O208" s="574">
        <v>0</v>
      </c>
      <c r="P208" s="574">
        <v>0</v>
      </c>
      <c r="Q208" s="574">
        <v>0</v>
      </c>
      <c r="R208" s="574">
        <v>0</v>
      </c>
      <c r="S208" s="574">
        <v>0</v>
      </c>
      <c r="T208" s="574">
        <v>0</v>
      </c>
      <c r="U208" s="574">
        <v>1.298728</v>
      </c>
      <c r="V208" s="574">
        <v>0.35</v>
      </c>
      <c r="W208" s="574">
        <v>0.1</v>
      </c>
      <c r="X208" s="574">
        <v>0</v>
      </c>
      <c r="Y208" s="574">
        <v>0</v>
      </c>
      <c r="Z208" s="574">
        <v>0</v>
      </c>
      <c r="AA208" s="574">
        <v>0</v>
      </c>
      <c r="AB208" s="574">
        <v>0</v>
      </c>
      <c r="AC208" s="574">
        <v>0</v>
      </c>
      <c r="AD208" s="574">
        <v>0</v>
      </c>
      <c r="AE208" s="574">
        <v>0</v>
      </c>
      <c r="AF208" s="574">
        <v>0</v>
      </c>
      <c r="AG208" s="574">
        <v>0</v>
      </c>
      <c r="AH208" s="574">
        <v>0</v>
      </c>
      <c r="AI208" s="574">
        <v>0</v>
      </c>
      <c r="AJ208" s="574">
        <v>0</v>
      </c>
      <c r="AK208" s="574">
        <v>0.1</v>
      </c>
      <c r="AL208" s="574">
        <v>0</v>
      </c>
      <c r="AM208" s="574">
        <v>0</v>
      </c>
      <c r="AN208" s="574">
        <v>0</v>
      </c>
      <c r="AO208" s="574">
        <v>0.05</v>
      </c>
      <c r="AP208" s="574">
        <v>0</v>
      </c>
      <c r="AQ208" s="574">
        <v>0.698728</v>
      </c>
      <c r="AR208" s="574">
        <v>0</v>
      </c>
      <c r="AS208" s="574">
        <v>0</v>
      </c>
      <c r="AT208" s="574">
        <v>0</v>
      </c>
      <c r="AU208" s="574">
        <v>0</v>
      </c>
      <c r="AV208" s="574">
        <v>0</v>
      </c>
      <c r="AW208" s="574">
        <v>0</v>
      </c>
      <c r="AX208" s="574">
        <v>0</v>
      </c>
      <c r="AY208" s="574">
        <v>0</v>
      </c>
      <c r="AZ208" s="574">
        <v>0</v>
      </c>
      <c r="BA208" s="574">
        <v>0</v>
      </c>
      <c r="BB208" s="574">
        <v>0</v>
      </c>
      <c r="BC208" s="574">
        <v>0</v>
      </c>
      <c r="BD208" s="574">
        <v>0</v>
      </c>
      <c r="BE208" s="574">
        <v>0</v>
      </c>
      <c r="BF208" s="574">
        <v>0</v>
      </c>
      <c r="BG208" s="574">
        <v>0</v>
      </c>
      <c r="BH208" s="574">
        <v>0</v>
      </c>
      <c r="BI208" s="574">
        <v>0</v>
      </c>
      <c r="BJ208" s="574">
        <v>0</v>
      </c>
      <c r="BK208" s="574">
        <v>0</v>
      </c>
      <c r="BL208" s="574">
        <v>0</v>
      </c>
      <c r="BM208" s="574">
        <v>0</v>
      </c>
      <c r="BN208" s="574">
        <v>0</v>
      </c>
      <c r="BO208" s="574">
        <v>0</v>
      </c>
      <c r="BP208" s="574">
        <v>0</v>
      </c>
      <c r="BQ208" s="574">
        <v>0</v>
      </c>
      <c r="BR208" s="574">
        <v>0</v>
      </c>
      <c r="BS208" s="574">
        <v>0</v>
      </c>
      <c r="BT208" s="574">
        <v>0</v>
      </c>
      <c r="BU208" s="574">
        <v>0</v>
      </c>
      <c r="BV208" s="574">
        <v>0</v>
      </c>
      <c r="BW208" s="574">
        <v>0</v>
      </c>
      <c r="BX208" s="574">
        <v>0</v>
      </c>
      <c r="BY208" s="574">
        <v>0</v>
      </c>
      <c r="BZ208" s="574">
        <v>0</v>
      </c>
      <c r="CA208" s="574">
        <v>0.5</v>
      </c>
      <c r="CB208" s="574">
        <v>0</v>
      </c>
      <c r="CC208" s="574">
        <v>0.5</v>
      </c>
      <c r="CD208" s="574">
        <v>0</v>
      </c>
      <c r="CE208" s="574">
        <v>0</v>
      </c>
      <c r="CF208" s="574">
        <v>0</v>
      </c>
      <c r="CG208" s="574">
        <v>0</v>
      </c>
      <c r="CH208" s="574">
        <v>0</v>
      </c>
      <c r="CI208" s="574">
        <v>0</v>
      </c>
      <c r="CJ208" s="574">
        <v>0</v>
      </c>
      <c r="CK208" s="574">
        <v>0</v>
      </c>
      <c r="CL208" s="574">
        <v>0</v>
      </c>
      <c r="CM208" s="574">
        <v>0</v>
      </c>
      <c r="CN208" s="574">
        <v>0</v>
      </c>
      <c r="CO208" s="574">
        <v>0</v>
      </c>
      <c r="CP208" s="574">
        <v>0</v>
      </c>
      <c r="CQ208" s="574">
        <v>0</v>
      </c>
      <c r="CR208" s="574">
        <v>0</v>
      </c>
      <c r="CS208" s="574">
        <v>0</v>
      </c>
      <c r="CT208" s="574">
        <v>0</v>
      </c>
      <c r="CU208" s="574">
        <v>0</v>
      </c>
      <c r="CV208" s="574">
        <v>0</v>
      </c>
      <c r="CW208" s="574">
        <v>0</v>
      </c>
      <c r="CX208" s="574">
        <v>0</v>
      </c>
      <c r="CY208" s="574">
        <v>0</v>
      </c>
      <c r="CZ208" s="574">
        <v>0</v>
      </c>
      <c r="DA208" s="574">
        <v>0</v>
      </c>
      <c r="DB208" s="574">
        <v>0</v>
      </c>
      <c r="DC208" s="574">
        <v>0</v>
      </c>
      <c r="DD208" s="574">
        <v>0</v>
      </c>
      <c r="DE208" s="574">
        <v>0</v>
      </c>
      <c r="DF208" s="574">
        <v>0</v>
      </c>
      <c r="DG208" s="574">
        <v>0</v>
      </c>
      <c r="DH208" s="574">
        <v>0</v>
      </c>
    </row>
    <row r="209" spans="1:112">
      <c r="A209" s="568"/>
      <c r="B209" s="568" t="s">
        <v>1476</v>
      </c>
      <c r="C209" s="575"/>
      <c r="D209" s="568" t="s">
        <v>1325</v>
      </c>
      <c r="E209" s="575" t="s">
        <v>1605</v>
      </c>
      <c r="F209" s="573">
        <v>2.15</v>
      </c>
      <c r="G209" s="574">
        <v>0</v>
      </c>
      <c r="H209" s="574">
        <v>0</v>
      </c>
      <c r="I209" s="574">
        <v>0</v>
      </c>
      <c r="J209" s="574">
        <v>0</v>
      </c>
      <c r="K209" s="574">
        <v>0</v>
      </c>
      <c r="L209" s="574">
        <v>0</v>
      </c>
      <c r="M209" s="574">
        <v>0</v>
      </c>
      <c r="N209" s="574">
        <v>0</v>
      </c>
      <c r="O209" s="574">
        <v>0</v>
      </c>
      <c r="P209" s="574">
        <v>0</v>
      </c>
      <c r="Q209" s="574">
        <v>0</v>
      </c>
      <c r="R209" s="574">
        <v>0</v>
      </c>
      <c r="S209" s="574">
        <v>0</v>
      </c>
      <c r="T209" s="574">
        <v>0</v>
      </c>
      <c r="U209" s="574">
        <v>0.04</v>
      </c>
      <c r="V209" s="574">
        <v>0.04</v>
      </c>
      <c r="W209" s="574">
        <v>0</v>
      </c>
      <c r="X209" s="574">
        <v>0</v>
      </c>
      <c r="Y209" s="574">
        <v>0</v>
      </c>
      <c r="Z209" s="574">
        <v>0</v>
      </c>
      <c r="AA209" s="574">
        <v>0</v>
      </c>
      <c r="AB209" s="574">
        <v>0</v>
      </c>
      <c r="AC209" s="574">
        <v>0</v>
      </c>
      <c r="AD209" s="574">
        <v>0</v>
      </c>
      <c r="AE209" s="574">
        <v>0</v>
      </c>
      <c r="AF209" s="574">
        <v>0</v>
      </c>
      <c r="AG209" s="574">
        <v>0</v>
      </c>
      <c r="AH209" s="574">
        <v>0</v>
      </c>
      <c r="AI209" s="574">
        <v>0</v>
      </c>
      <c r="AJ209" s="574">
        <v>0</v>
      </c>
      <c r="AK209" s="574">
        <v>0</v>
      </c>
      <c r="AL209" s="574">
        <v>0</v>
      </c>
      <c r="AM209" s="574">
        <v>0</v>
      </c>
      <c r="AN209" s="574">
        <v>0</v>
      </c>
      <c r="AO209" s="574">
        <v>0</v>
      </c>
      <c r="AP209" s="574">
        <v>0</v>
      </c>
      <c r="AQ209" s="574">
        <v>0</v>
      </c>
      <c r="AR209" s="574">
        <v>0</v>
      </c>
      <c r="AS209" s="574">
        <v>0</v>
      </c>
      <c r="AT209" s="574">
        <v>0</v>
      </c>
      <c r="AU209" s="574">
        <v>0</v>
      </c>
      <c r="AV209" s="574">
        <v>0</v>
      </c>
      <c r="AW209" s="574">
        <v>2.112</v>
      </c>
      <c r="AX209" s="574">
        <v>0</v>
      </c>
      <c r="AY209" s="574">
        <v>2.112</v>
      </c>
      <c r="AZ209" s="574">
        <v>0</v>
      </c>
      <c r="BA209" s="574">
        <v>0</v>
      </c>
      <c r="BB209" s="574">
        <v>0</v>
      </c>
      <c r="BC209" s="574">
        <v>0</v>
      </c>
      <c r="BD209" s="574">
        <v>0</v>
      </c>
      <c r="BE209" s="574">
        <v>0</v>
      </c>
      <c r="BF209" s="574">
        <v>0</v>
      </c>
      <c r="BG209" s="574">
        <v>0</v>
      </c>
      <c r="BH209" s="574">
        <v>0</v>
      </c>
      <c r="BI209" s="574">
        <v>0</v>
      </c>
      <c r="BJ209" s="574">
        <v>0</v>
      </c>
      <c r="BK209" s="574">
        <v>0</v>
      </c>
      <c r="BL209" s="574">
        <v>0</v>
      </c>
      <c r="BM209" s="574">
        <v>0</v>
      </c>
      <c r="BN209" s="574">
        <v>0</v>
      </c>
      <c r="BO209" s="574">
        <v>0</v>
      </c>
      <c r="BP209" s="574">
        <v>0</v>
      </c>
      <c r="BQ209" s="574">
        <v>0</v>
      </c>
      <c r="BR209" s="574">
        <v>0</v>
      </c>
      <c r="BS209" s="574">
        <v>0</v>
      </c>
      <c r="BT209" s="574">
        <v>0</v>
      </c>
      <c r="BU209" s="574">
        <v>0</v>
      </c>
      <c r="BV209" s="574">
        <v>0</v>
      </c>
      <c r="BW209" s="574">
        <v>0</v>
      </c>
      <c r="BX209" s="574">
        <v>0</v>
      </c>
      <c r="BY209" s="574">
        <v>0</v>
      </c>
      <c r="BZ209" s="574">
        <v>0</v>
      </c>
      <c r="CA209" s="574">
        <v>0</v>
      </c>
      <c r="CB209" s="574">
        <v>0</v>
      </c>
      <c r="CC209" s="574">
        <v>0</v>
      </c>
      <c r="CD209" s="574">
        <v>0</v>
      </c>
      <c r="CE209" s="574">
        <v>0</v>
      </c>
      <c r="CF209" s="574">
        <v>0</v>
      </c>
      <c r="CG209" s="574">
        <v>0</v>
      </c>
      <c r="CH209" s="574">
        <v>0</v>
      </c>
      <c r="CI209" s="574">
        <v>0</v>
      </c>
      <c r="CJ209" s="574">
        <v>0</v>
      </c>
      <c r="CK209" s="574">
        <v>0</v>
      </c>
      <c r="CL209" s="574">
        <v>0</v>
      </c>
      <c r="CM209" s="574">
        <v>0</v>
      </c>
      <c r="CN209" s="574">
        <v>0</v>
      </c>
      <c r="CO209" s="574">
        <v>0</v>
      </c>
      <c r="CP209" s="574">
        <v>0</v>
      </c>
      <c r="CQ209" s="574">
        <v>0</v>
      </c>
      <c r="CR209" s="574">
        <v>0</v>
      </c>
      <c r="CS209" s="574">
        <v>0</v>
      </c>
      <c r="CT209" s="574">
        <v>0</v>
      </c>
      <c r="CU209" s="574">
        <v>0</v>
      </c>
      <c r="CV209" s="574">
        <v>0</v>
      </c>
      <c r="CW209" s="574">
        <v>0</v>
      </c>
      <c r="CX209" s="574">
        <v>0</v>
      </c>
      <c r="CY209" s="574">
        <v>0</v>
      </c>
      <c r="CZ209" s="574">
        <v>0</v>
      </c>
      <c r="DA209" s="574">
        <v>0</v>
      </c>
      <c r="DB209" s="574">
        <v>0</v>
      </c>
      <c r="DC209" s="574">
        <v>0</v>
      </c>
      <c r="DD209" s="574">
        <v>0</v>
      </c>
      <c r="DE209" s="574">
        <v>0</v>
      </c>
      <c r="DF209" s="574">
        <v>0</v>
      </c>
      <c r="DG209" s="574">
        <v>0</v>
      </c>
      <c r="DH209" s="574">
        <v>0</v>
      </c>
    </row>
    <row r="210" spans="1:112">
      <c r="A210" s="568"/>
      <c r="B210" s="568" t="s">
        <v>1476</v>
      </c>
      <c r="C210" s="575"/>
      <c r="D210" s="568" t="s">
        <v>1274</v>
      </c>
      <c r="E210" s="575" t="s">
        <v>1603</v>
      </c>
      <c r="F210" s="573">
        <v>4.49</v>
      </c>
      <c r="G210" s="574">
        <v>4.48728</v>
      </c>
      <c r="H210" s="574">
        <v>0</v>
      </c>
      <c r="I210" s="574">
        <v>0</v>
      </c>
      <c r="J210" s="574">
        <v>0</v>
      </c>
      <c r="K210" s="574">
        <v>0</v>
      </c>
      <c r="L210" s="574">
        <v>0</v>
      </c>
      <c r="M210" s="574">
        <v>4.48728</v>
      </c>
      <c r="N210" s="574">
        <v>0</v>
      </c>
      <c r="O210" s="574">
        <v>0</v>
      </c>
      <c r="P210" s="574">
        <v>0</v>
      </c>
      <c r="Q210" s="574">
        <v>0</v>
      </c>
      <c r="R210" s="574">
        <v>0</v>
      </c>
      <c r="S210" s="574">
        <v>0</v>
      </c>
      <c r="T210" s="574">
        <v>0</v>
      </c>
      <c r="U210" s="574">
        <v>0</v>
      </c>
      <c r="V210" s="574">
        <v>0</v>
      </c>
      <c r="W210" s="574">
        <v>0</v>
      </c>
      <c r="X210" s="574">
        <v>0</v>
      </c>
      <c r="Y210" s="574">
        <v>0</v>
      </c>
      <c r="Z210" s="574">
        <v>0</v>
      </c>
      <c r="AA210" s="574">
        <v>0</v>
      </c>
      <c r="AB210" s="574">
        <v>0</v>
      </c>
      <c r="AC210" s="574">
        <v>0</v>
      </c>
      <c r="AD210" s="574">
        <v>0</v>
      </c>
      <c r="AE210" s="574">
        <v>0</v>
      </c>
      <c r="AF210" s="574">
        <v>0</v>
      </c>
      <c r="AG210" s="574">
        <v>0</v>
      </c>
      <c r="AH210" s="574">
        <v>0</v>
      </c>
      <c r="AI210" s="574">
        <v>0</v>
      </c>
      <c r="AJ210" s="574">
        <v>0</v>
      </c>
      <c r="AK210" s="574">
        <v>0</v>
      </c>
      <c r="AL210" s="574">
        <v>0</v>
      </c>
      <c r="AM210" s="574">
        <v>0</v>
      </c>
      <c r="AN210" s="574">
        <v>0</v>
      </c>
      <c r="AO210" s="574">
        <v>0</v>
      </c>
      <c r="AP210" s="574">
        <v>0</v>
      </c>
      <c r="AQ210" s="574">
        <v>0</v>
      </c>
      <c r="AR210" s="574">
        <v>0</v>
      </c>
      <c r="AS210" s="574">
        <v>0</v>
      </c>
      <c r="AT210" s="574">
        <v>0</v>
      </c>
      <c r="AU210" s="574">
        <v>0</v>
      </c>
      <c r="AV210" s="574">
        <v>0</v>
      </c>
      <c r="AW210" s="574">
        <v>0</v>
      </c>
      <c r="AX210" s="574">
        <v>0</v>
      </c>
      <c r="AY210" s="574">
        <v>0</v>
      </c>
      <c r="AZ210" s="574">
        <v>0</v>
      </c>
      <c r="BA210" s="574">
        <v>0</v>
      </c>
      <c r="BB210" s="574">
        <v>0</v>
      </c>
      <c r="BC210" s="574">
        <v>0</v>
      </c>
      <c r="BD210" s="574">
        <v>0</v>
      </c>
      <c r="BE210" s="574">
        <v>0</v>
      </c>
      <c r="BF210" s="574">
        <v>0</v>
      </c>
      <c r="BG210" s="574">
        <v>0</v>
      </c>
      <c r="BH210" s="574">
        <v>0</v>
      </c>
      <c r="BI210" s="574">
        <v>0</v>
      </c>
      <c r="BJ210" s="574">
        <v>0</v>
      </c>
      <c r="BK210" s="574">
        <v>0</v>
      </c>
      <c r="BL210" s="574">
        <v>0</v>
      </c>
      <c r="BM210" s="574">
        <v>0</v>
      </c>
      <c r="BN210" s="574">
        <v>0</v>
      </c>
      <c r="BO210" s="574">
        <v>0</v>
      </c>
      <c r="BP210" s="574">
        <v>0</v>
      </c>
      <c r="BQ210" s="574">
        <v>0</v>
      </c>
      <c r="BR210" s="574">
        <v>0</v>
      </c>
      <c r="BS210" s="574">
        <v>0</v>
      </c>
      <c r="BT210" s="574">
        <v>0</v>
      </c>
      <c r="BU210" s="574">
        <v>0</v>
      </c>
      <c r="BV210" s="574">
        <v>0</v>
      </c>
      <c r="BW210" s="574">
        <v>0</v>
      </c>
      <c r="BX210" s="574">
        <v>0</v>
      </c>
      <c r="BY210" s="574">
        <v>0</v>
      </c>
      <c r="BZ210" s="574">
        <v>0</v>
      </c>
      <c r="CA210" s="574">
        <v>0</v>
      </c>
      <c r="CB210" s="574">
        <v>0</v>
      </c>
      <c r="CC210" s="574">
        <v>0</v>
      </c>
      <c r="CD210" s="574">
        <v>0</v>
      </c>
      <c r="CE210" s="574">
        <v>0</v>
      </c>
      <c r="CF210" s="574">
        <v>0</v>
      </c>
      <c r="CG210" s="574">
        <v>0</v>
      </c>
      <c r="CH210" s="574">
        <v>0</v>
      </c>
      <c r="CI210" s="574">
        <v>0</v>
      </c>
      <c r="CJ210" s="574">
        <v>0</v>
      </c>
      <c r="CK210" s="574">
        <v>0</v>
      </c>
      <c r="CL210" s="574">
        <v>0</v>
      </c>
      <c r="CM210" s="574">
        <v>0</v>
      </c>
      <c r="CN210" s="574">
        <v>0</v>
      </c>
      <c r="CO210" s="574">
        <v>0</v>
      </c>
      <c r="CP210" s="574">
        <v>0</v>
      </c>
      <c r="CQ210" s="574">
        <v>0</v>
      </c>
      <c r="CR210" s="574">
        <v>0</v>
      </c>
      <c r="CS210" s="574">
        <v>0</v>
      </c>
      <c r="CT210" s="574">
        <v>0</v>
      </c>
      <c r="CU210" s="574">
        <v>0</v>
      </c>
      <c r="CV210" s="574">
        <v>0</v>
      </c>
      <c r="CW210" s="574">
        <v>0</v>
      </c>
      <c r="CX210" s="574">
        <v>0</v>
      </c>
      <c r="CY210" s="574">
        <v>0</v>
      </c>
      <c r="CZ210" s="574">
        <v>0</v>
      </c>
      <c r="DA210" s="574">
        <v>0</v>
      </c>
      <c r="DB210" s="574">
        <v>0</v>
      </c>
      <c r="DC210" s="574">
        <v>0</v>
      </c>
      <c r="DD210" s="574">
        <v>0</v>
      </c>
      <c r="DE210" s="574">
        <v>0</v>
      </c>
      <c r="DF210" s="574">
        <v>0</v>
      </c>
      <c r="DG210" s="574">
        <v>0</v>
      </c>
      <c r="DH210" s="574">
        <v>0</v>
      </c>
    </row>
    <row r="211" spans="1:112">
      <c r="A211" s="568"/>
      <c r="B211" s="568" t="s">
        <v>1476</v>
      </c>
      <c r="C211" s="575"/>
      <c r="D211" s="568" t="s">
        <v>1327</v>
      </c>
      <c r="E211" s="575" t="s">
        <v>357</v>
      </c>
      <c r="F211" s="573">
        <v>2.18</v>
      </c>
      <c r="G211" s="574">
        <v>2.181276</v>
      </c>
      <c r="H211" s="574">
        <v>0</v>
      </c>
      <c r="I211" s="574">
        <v>0</v>
      </c>
      <c r="J211" s="574">
        <v>0</v>
      </c>
      <c r="K211" s="574">
        <v>0</v>
      </c>
      <c r="L211" s="574">
        <v>0</v>
      </c>
      <c r="M211" s="574">
        <v>0</v>
      </c>
      <c r="N211" s="574">
        <v>0</v>
      </c>
      <c r="O211" s="574">
        <v>2.019276</v>
      </c>
      <c r="P211" s="574">
        <v>0</v>
      </c>
      <c r="Q211" s="574">
        <v>0.162</v>
      </c>
      <c r="R211" s="574">
        <v>0</v>
      </c>
      <c r="S211" s="574">
        <v>0</v>
      </c>
      <c r="T211" s="574">
        <v>0</v>
      </c>
      <c r="U211" s="574">
        <v>0</v>
      </c>
      <c r="V211" s="574">
        <v>0</v>
      </c>
      <c r="W211" s="574">
        <v>0</v>
      </c>
      <c r="X211" s="574">
        <v>0</v>
      </c>
      <c r="Y211" s="574">
        <v>0</v>
      </c>
      <c r="Z211" s="574">
        <v>0</v>
      </c>
      <c r="AA211" s="574">
        <v>0</v>
      </c>
      <c r="AB211" s="574">
        <v>0</v>
      </c>
      <c r="AC211" s="574">
        <v>0</v>
      </c>
      <c r="AD211" s="574">
        <v>0</v>
      </c>
      <c r="AE211" s="574">
        <v>0</v>
      </c>
      <c r="AF211" s="574">
        <v>0</v>
      </c>
      <c r="AG211" s="574">
        <v>0</v>
      </c>
      <c r="AH211" s="574">
        <v>0</v>
      </c>
      <c r="AI211" s="574">
        <v>0</v>
      </c>
      <c r="AJ211" s="574">
        <v>0</v>
      </c>
      <c r="AK211" s="574">
        <v>0</v>
      </c>
      <c r="AL211" s="574">
        <v>0</v>
      </c>
      <c r="AM211" s="574">
        <v>0</v>
      </c>
      <c r="AN211" s="574">
        <v>0</v>
      </c>
      <c r="AO211" s="574">
        <v>0</v>
      </c>
      <c r="AP211" s="574">
        <v>0</v>
      </c>
      <c r="AQ211" s="574">
        <v>0</v>
      </c>
      <c r="AR211" s="574">
        <v>0</v>
      </c>
      <c r="AS211" s="574">
        <v>0</v>
      </c>
      <c r="AT211" s="574">
        <v>0</v>
      </c>
      <c r="AU211" s="574">
        <v>0</v>
      </c>
      <c r="AV211" s="574">
        <v>0</v>
      </c>
      <c r="AW211" s="574">
        <v>0</v>
      </c>
      <c r="AX211" s="574">
        <v>0</v>
      </c>
      <c r="AY211" s="574">
        <v>0</v>
      </c>
      <c r="AZ211" s="574">
        <v>0</v>
      </c>
      <c r="BA211" s="574">
        <v>0</v>
      </c>
      <c r="BB211" s="574">
        <v>0</v>
      </c>
      <c r="BC211" s="574">
        <v>0</v>
      </c>
      <c r="BD211" s="574">
        <v>0</v>
      </c>
      <c r="BE211" s="574">
        <v>0</v>
      </c>
      <c r="BF211" s="574">
        <v>0</v>
      </c>
      <c r="BG211" s="574">
        <v>0</v>
      </c>
      <c r="BH211" s="574">
        <v>0</v>
      </c>
      <c r="BI211" s="574">
        <v>0</v>
      </c>
      <c r="BJ211" s="574">
        <v>0</v>
      </c>
      <c r="BK211" s="574">
        <v>0</v>
      </c>
      <c r="BL211" s="574">
        <v>0</v>
      </c>
      <c r="BM211" s="574">
        <v>0</v>
      </c>
      <c r="BN211" s="574">
        <v>0</v>
      </c>
      <c r="BO211" s="574">
        <v>0</v>
      </c>
      <c r="BP211" s="574">
        <v>0</v>
      </c>
      <c r="BQ211" s="574">
        <v>0</v>
      </c>
      <c r="BR211" s="574">
        <v>0</v>
      </c>
      <c r="BS211" s="574">
        <v>0</v>
      </c>
      <c r="BT211" s="574">
        <v>0</v>
      </c>
      <c r="BU211" s="574">
        <v>0</v>
      </c>
      <c r="BV211" s="574">
        <v>0</v>
      </c>
      <c r="BW211" s="574">
        <v>0</v>
      </c>
      <c r="BX211" s="574">
        <v>0</v>
      </c>
      <c r="BY211" s="574">
        <v>0</v>
      </c>
      <c r="BZ211" s="574">
        <v>0</v>
      </c>
      <c r="CA211" s="574">
        <v>0</v>
      </c>
      <c r="CB211" s="574">
        <v>0</v>
      </c>
      <c r="CC211" s="574">
        <v>0</v>
      </c>
      <c r="CD211" s="574">
        <v>0</v>
      </c>
      <c r="CE211" s="574">
        <v>0</v>
      </c>
      <c r="CF211" s="574">
        <v>0</v>
      </c>
      <c r="CG211" s="574">
        <v>0</v>
      </c>
      <c r="CH211" s="574">
        <v>0</v>
      </c>
      <c r="CI211" s="574">
        <v>0</v>
      </c>
      <c r="CJ211" s="574">
        <v>0</v>
      </c>
      <c r="CK211" s="574">
        <v>0</v>
      </c>
      <c r="CL211" s="574">
        <v>0</v>
      </c>
      <c r="CM211" s="574">
        <v>0</v>
      </c>
      <c r="CN211" s="574">
        <v>0</v>
      </c>
      <c r="CO211" s="574">
        <v>0</v>
      </c>
      <c r="CP211" s="574">
        <v>0</v>
      </c>
      <c r="CQ211" s="574">
        <v>0</v>
      </c>
      <c r="CR211" s="574">
        <v>0</v>
      </c>
      <c r="CS211" s="574">
        <v>0</v>
      </c>
      <c r="CT211" s="574">
        <v>0</v>
      </c>
      <c r="CU211" s="574">
        <v>0</v>
      </c>
      <c r="CV211" s="574">
        <v>0</v>
      </c>
      <c r="CW211" s="574">
        <v>0</v>
      </c>
      <c r="CX211" s="574">
        <v>0</v>
      </c>
      <c r="CY211" s="574">
        <v>0</v>
      </c>
      <c r="CZ211" s="574">
        <v>0</v>
      </c>
      <c r="DA211" s="574">
        <v>0</v>
      </c>
      <c r="DB211" s="574">
        <v>0</v>
      </c>
      <c r="DC211" s="574">
        <v>0</v>
      </c>
      <c r="DD211" s="574">
        <v>0</v>
      </c>
      <c r="DE211" s="574">
        <v>0</v>
      </c>
      <c r="DF211" s="574">
        <v>0</v>
      </c>
      <c r="DG211" s="574">
        <v>0</v>
      </c>
      <c r="DH211" s="574">
        <v>0</v>
      </c>
    </row>
    <row r="212" spans="1:112">
      <c r="A212" s="568"/>
      <c r="B212" s="568" t="s">
        <v>1476</v>
      </c>
      <c r="C212" s="575"/>
      <c r="D212" s="568" t="s">
        <v>1280</v>
      </c>
      <c r="E212" s="575" t="s">
        <v>358</v>
      </c>
      <c r="F212" s="573">
        <v>0.98</v>
      </c>
      <c r="G212" s="574">
        <v>0.981936</v>
      </c>
      <c r="H212" s="574">
        <v>0</v>
      </c>
      <c r="I212" s="574">
        <v>0</v>
      </c>
      <c r="J212" s="574">
        <v>0</v>
      </c>
      <c r="K212" s="574">
        <v>0</v>
      </c>
      <c r="L212" s="574">
        <v>0</v>
      </c>
      <c r="M212" s="574">
        <v>0</v>
      </c>
      <c r="N212" s="574">
        <v>0</v>
      </c>
      <c r="O212" s="574">
        <v>0</v>
      </c>
      <c r="P212" s="574">
        <v>0</v>
      </c>
      <c r="Q212" s="574">
        <v>0</v>
      </c>
      <c r="R212" s="574">
        <v>0</v>
      </c>
      <c r="S212" s="574">
        <v>0</v>
      </c>
      <c r="T212" s="574">
        <v>0</v>
      </c>
      <c r="U212" s="574">
        <v>0</v>
      </c>
      <c r="V212" s="574">
        <v>0</v>
      </c>
      <c r="W212" s="574">
        <v>0</v>
      </c>
      <c r="X212" s="574">
        <v>0</v>
      </c>
      <c r="Y212" s="574">
        <v>0</v>
      </c>
      <c r="Z212" s="574">
        <v>0</v>
      </c>
      <c r="AA212" s="574">
        <v>0</v>
      </c>
      <c r="AB212" s="574">
        <v>0</v>
      </c>
      <c r="AC212" s="574">
        <v>0</v>
      </c>
      <c r="AD212" s="574">
        <v>0</v>
      </c>
      <c r="AE212" s="574">
        <v>0</v>
      </c>
      <c r="AF212" s="574">
        <v>0</v>
      </c>
      <c r="AG212" s="574">
        <v>0</v>
      </c>
      <c r="AH212" s="574">
        <v>0</v>
      </c>
      <c r="AI212" s="574">
        <v>0</v>
      </c>
      <c r="AJ212" s="574">
        <v>0</v>
      </c>
      <c r="AK212" s="574">
        <v>0</v>
      </c>
      <c r="AL212" s="574">
        <v>0</v>
      </c>
      <c r="AM212" s="574">
        <v>0</v>
      </c>
      <c r="AN212" s="574">
        <v>0</v>
      </c>
      <c r="AO212" s="574">
        <v>0</v>
      </c>
      <c r="AP212" s="574">
        <v>0</v>
      </c>
      <c r="AQ212" s="574">
        <v>0</v>
      </c>
      <c r="AR212" s="574">
        <v>0</v>
      </c>
      <c r="AS212" s="574">
        <v>0</v>
      </c>
      <c r="AT212" s="574">
        <v>0</v>
      </c>
      <c r="AU212" s="574">
        <v>0</v>
      </c>
      <c r="AV212" s="574">
        <v>0</v>
      </c>
      <c r="AW212" s="574">
        <v>0</v>
      </c>
      <c r="AX212" s="574">
        <v>0</v>
      </c>
      <c r="AY212" s="574">
        <v>0</v>
      </c>
      <c r="AZ212" s="574">
        <v>0</v>
      </c>
      <c r="BA212" s="574">
        <v>0</v>
      </c>
      <c r="BB212" s="574">
        <v>0</v>
      </c>
      <c r="BC212" s="574">
        <v>0</v>
      </c>
      <c r="BD212" s="574">
        <v>0</v>
      </c>
      <c r="BE212" s="574">
        <v>0</v>
      </c>
      <c r="BF212" s="574">
        <v>0</v>
      </c>
      <c r="BG212" s="574">
        <v>0</v>
      </c>
      <c r="BH212" s="574">
        <v>0</v>
      </c>
      <c r="BI212" s="574">
        <v>0</v>
      </c>
      <c r="BJ212" s="574">
        <v>0</v>
      </c>
      <c r="BK212" s="574">
        <v>0</v>
      </c>
      <c r="BL212" s="574">
        <v>0</v>
      </c>
      <c r="BM212" s="574">
        <v>0</v>
      </c>
      <c r="BN212" s="574">
        <v>0</v>
      </c>
      <c r="BO212" s="574">
        <v>0</v>
      </c>
      <c r="BP212" s="574">
        <v>0</v>
      </c>
      <c r="BQ212" s="574">
        <v>0</v>
      </c>
      <c r="BR212" s="574">
        <v>0</v>
      </c>
      <c r="BS212" s="574">
        <v>0</v>
      </c>
      <c r="BT212" s="574">
        <v>0</v>
      </c>
      <c r="BU212" s="574">
        <v>0</v>
      </c>
      <c r="BV212" s="574">
        <v>0</v>
      </c>
      <c r="BW212" s="574">
        <v>0</v>
      </c>
      <c r="BX212" s="574">
        <v>0</v>
      </c>
      <c r="BY212" s="574">
        <v>0</v>
      </c>
      <c r="BZ212" s="574">
        <v>0</v>
      </c>
      <c r="CA212" s="574">
        <v>0</v>
      </c>
      <c r="CB212" s="574">
        <v>0</v>
      </c>
      <c r="CC212" s="574">
        <v>0</v>
      </c>
      <c r="CD212" s="574">
        <v>0</v>
      </c>
      <c r="CE212" s="574">
        <v>0</v>
      </c>
      <c r="CF212" s="574">
        <v>0</v>
      </c>
      <c r="CG212" s="574">
        <v>0</v>
      </c>
      <c r="CH212" s="574">
        <v>0</v>
      </c>
      <c r="CI212" s="574">
        <v>0</v>
      </c>
      <c r="CJ212" s="574">
        <v>0</v>
      </c>
      <c r="CK212" s="574">
        <v>0</v>
      </c>
      <c r="CL212" s="574">
        <v>0</v>
      </c>
      <c r="CM212" s="574">
        <v>0</v>
      </c>
      <c r="CN212" s="574">
        <v>0</v>
      </c>
      <c r="CO212" s="574">
        <v>0</v>
      </c>
      <c r="CP212" s="574">
        <v>0</v>
      </c>
      <c r="CQ212" s="574">
        <v>0</v>
      </c>
      <c r="CR212" s="574">
        <v>0</v>
      </c>
      <c r="CS212" s="574">
        <v>0</v>
      </c>
      <c r="CT212" s="574">
        <v>0</v>
      </c>
      <c r="CU212" s="574">
        <v>0</v>
      </c>
      <c r="CV212" s="574">
        <v>0</v>
      </c>
      <c r="CW212" s="574">
        <v>0</v>
      </c>
      <c r="CX212" s="574">
        <v>0</v>
      </c>
      <c r="CY212" s="574">
        <v>0</v>
      </c>
      <c r="CZ212" s="574">
        <v>0</v>
      </c>
      <c r="DA212" s="574">
        <v>0</v>
      </c>
      <c r="DB212" s="574">
        <v>0</v>
      </c>
      <c r="DC212" s="574">
        <v>0</v>
      </c>
      <c r="DD212" s="574">
        <v>0</v>
      </c>
      <c r="DE212" s="574">
        <v>0</v>
      </c>
      <c r="DF212" s="574">
        <v>0</v>
      </c>
      <c r="DG212" s="574">
        <v>0</v>
      </c>
      <c r="DH212" s="574">
        <v>0</v>
      </c>
    </row>
    <row r="213" spans="1:112">
      <c r="A213" s="568"/>
      <c r="B213" s="568" t="s">
        <v>1476</v>
      </c>
      <c r="C213" s="575"/>
      <c r="D213" s="568" t="s">
        <v>1285</v>
      </c>
      <c r="E213" s="575" t="s">
        <v>1133</v>
      </c>
      <c r="F213" s="573">
        <v>2.69</v>
      </c>
      <c r="G213" s="574">
        <v>2.692368</v>
      </c>
      <c r="H213" s="574">
        <v>0</v>
      </c>
      <c r="I213" s="574">
        <v>0</v>
      </c>
      <c r="J213" s="574">
        <v>0</v>
      </c>
      <c r="K213" s="574">
        <v>0</v>
      </c>
      <c r="L213" s="574">
        <v>0</v>
      </c>
      <c r="M213" s="574">
        <v>0</v>
      </c>
      <c r="N213" s="574">
        <v>0</v>
      </c>
      <c r="O213" s="574">
        <v>0</v>
      </c>
      <c r="P213" s="574">
        <v>0</v>
      </c>
      <c r="Q213" s="574">
        <v>0</v>
      </c>
      <c r="R213" s="574">
        <v>2.692368</v>
      </c>
      <c r="S213" s="574">
        <v>0</v>
      </c>
      <c r="T213" s="574">
        <v>0</v>
      </c>
      <c r="U213" s="574">
        <v>0</v>
      </c>
      <c r="V213" s="574">
        <v>0</v>
      </c>
      <c r="W213" s="574">
        <v>0</v>
      </c>
      <c r="X213" s="574">
        <v>0</v>
      </c>
      <c r="Y213" s="574">
        <v>0</v>
      </c>
      <c r="Z213" s="574">
        <v>0</v>
      </c>
      <c r="AA213" s="574">
        <v>0</v>
      </c>
      <c r="AB213" s="574">
        <v>0</v>
      </c>
      <c r="AC213" s="574">
        <v>0</v>
      </c>
      <c r="AD213" s="574">
        <v>0</v>
      </c>
      <c r="AE213" s="574">
        <v>0</v>
      </c>
      <c r="AF213" s="574">
        <v>0</v>
      </c>
      <c r="AG213" s="574">
        <v>0</v>
      </c>
      <c r="AH213" s="574">
        <v>0</v>
      </c>
      <c r="AI213" s="574">
        <v>0</v>
      </c>
      <c r="AJ213" s="574">
        <v>0</v>
      </c>
      <c r="AK213" s="574">
        <v>0</v>
      </c>
      <c r="AL213" s="574">
        <v>0</v>
      </c>
      <c r="AM213" s="574">
        <v>0</v>
      </c>
      <c r="AN213" s="574">
        <v>0</v>
      </c>
      <c r="AO213" s="574">
        <v>0</v>
      </c>
      <c r="AP213" s="574">
        <v>0</v>
      </c>
      <c r="AQ213" s="574">
        <v>0</v>
      </c>
      <c r="AR213" s="574">
        <v>0</v>
      </c>
      <c r="AS213" s="574">
        <v>0</v>
      </c>
      <c r="AT213" s="574">
        <v>0</v>
      </c>
      <c r="AU213" s="574">
        <v>0</v>
      </c>
      <c r="AV213" s="574">
        <v>0</v>
      </c>
      <c r="AW213" s="574">
        <v>0</v>
      </c>
      <c r="AX213" s="574">
        <v>0</v>
      </c>
      <c r="AY213" s="574">
        <v>0</v>
      </c>
      <c r="AZ213" s="574">
        <v>0</v>
      </c>
      <c r="BA213" s="574">
        <v>0</v>
      </c>
      <c r="BB213" s="574">
        <v>0</v>
      </c>
      <c r="BC213" s="574">
        <v>0</v>
      </c>
      <c r="BD213" s="574">
        <v>0</v>
      </c>
      <c r="BE213" s="574">
        <v>0</v>
      </c>
      <c r="BF213" s="574">
        <v>0</v>
      </c>
      <c r="BG213" s="574">
        <v>0</v>
      </c>
      <c r="BH213" s="574">
        <v>0</v>
      </c>
      <c r="BI213" s="574">
        <v>0</v>
      </c>
      <c r="BJ213" s="574">
        <v>0</v>
      </c>
      <c r="BK213" s="574">
        <v>0</v>
      </c>
      <c r="BL213" s="574">
        <v>0</v>
      </c>
      <c r="BM213" s="574">
        <v>0</v>
      </c>
      <c r="BN213" s="574">
        <v>0</v>
      </c>
      <c r="BO213" s="574">
        <v>0</v>
      </c>
      <c r="BP213" s="574">
        <v>0</v>
      </c>
      <c r="BQ213" s="574">
        <v>0</v>
      </c>
      <c r="BR213" s="574">
        <v>0</v>
      </c>
      <c r="BS213" s="574">
        <v>0</v>
      </c>
      <c r="BT213" s="574">
        <v>0</v>
      </c>
      <c r="BU213" s="574">
        <v>0</v>
      </c>
      <c r="BV213" s="574">
        <v>0</v>
      </c>
      <c r="BW213" s="574">
        <v>0</v>
      </c>
      <c r="BX213" s="574">
        <v>0</v>
      </c>
      <c r="BY213" s="574">
        <v>0</v>
      </c>
      <c r="BZ213" s="574">
        <v>0</v>
      </c>
      <c r="CA213" s="574">
        <v>0</v>
      </c>
      <c r="CB213" s="574">
        <v>0</v>
      </c>
      <c r="CC213" s="574">
        <v>0</v>
      </c>
      <c r="CD213" s="574">
        <v>0</v>
      </c>
      <c r="CE213" s="574">
        <v>0</v>
      </c>
      <c r="CF213" s="574">
        <v>0</v>
      </c>
      <c r="CG213" s="574">
        <v>0</v>
      </c>
      <c r="CH213" s="574">
        <v>0</v>
      </c>
      <c r="CI213" s="574">
        <v>0</v>
      </c>
      <c r="CJ213" s="574">
        <v>0</v>
      </c>
      <c r="CK213" s="574">
        <v>0</v>
      </c>
      <c r="CL213" s="574">
        <v>0</v>
      </c>
      <c r="CM213" s="574">
        <v>0</v>
      </c>
      <c r="CN213" s="574">
        <v>0</v>
      </c>
      <c r="CO213" s="574">
        <v>0</v>
      </c>
      <c r="CP213" s="574">
        <v>0</v>
      </c>
      <c r="CQ213" s="574">
        <v>0</v>
      </c>
      <c r="CR213" s="574">
        <v>0</v>
      </c>
      <c r="CS213" s="574">
        <v>0</v>
      </c>
      <c r="CT213" s="574">
        <v>0</v>
      </c>
      <c r="CU213" s="574">
        <v>0</v>
      </c>
      <c r="CV213" s="574">
        <v>0</v>
      </c>
      <c r="CW213" s="574">
        <v>0</v>
      </c>
      <c r="CX213" s="574">
        <v>0</v>
      </c>
      <c r="CY213" s="574">
        <v>0</v>
      </c>
      <c r="CZ213" s="574">
        <v>0</v>
      </c>
      <c r="DA213" s="574">
        <v>0</v>
      </c>
      <c r="DB213" s="574">
        <v>0</v>
      </c>
      <c r="DC213" s="574">
        <v>0</v>
      </c>
      <c r="DD213" s="574">
        <v>0</v>
      </c>
      <c r="DE213" s="574">
        <v>0</v>
      </c>
      <c r="DF213" s="574">
        <v>0</v>
      </c>
      <c r="DG213" s="574">
        <v>0</v>
      </c>
      <c r="DH213" s="574">
        <v>0</v>
      </c>
    </row>
    <row r="214" spans="1:112">
      <c r="A214" s="568" t="s">
        <v>1331</v>
      </c>
      <c r="B214" s="568" t="s">
        <v>1478</v>
      </c>
      <c r="C214" s="575" t="s">
        <v>1479</v>
      </c>
      <c r="D214" s="568"/>
      <c r="E214" s="575"/>
      <c r="F214" s="573">
        <v>89.14</v>
      </c>
      <c r="G214" s="574">
        <v>85.08106</v>
      </c>
      <c r="H214" s="574">
        <v>19.0704</v>
      </c>
      <c r="I214" s="574">
        <v>29.8344</v>
      </c>
      <c r="J214" s="574">
        <v>1.5892</v>
      </c>
      <c r="K214" s="574">
        <v>0</v>
      </c>
      <c r="L214" s="574">
        <v>13.776</v>
      </c>
      <c r="M214" s="574">
        <v>9.12336</v>
      </c>
      <c r="N214" s="574">
        <v>0</v>
      </c>
      <c r="O214" s="574">
        <v>4.105512</v>
      </c>
      <c r="P214" s="574">
        <v>0</v>
      </c>
      <c r="Q214" s="574">
        <v>0.2835</v>
      </c>
      <c r="R214" s="574">
        <v>5.474016</v>
      </c>
      <c r="S214" s="574">
        <v>0</v>
      </c>
      <c r="T214" s="574">
        <v>0</v>
      </c>
      <c r="U214" s="574">
        <v>4.062336</v>
      </c>
      <c r="V214" s="574">
        <v>3.15</v>
      </c>
      <c r="W214" s="574">
        <v>0</v>
      </c>
      <c r="X214" s="574">
        <v>0</v>
      </c>
      <c r="Y214" s="574">
        <v>0</v>
      </c>
      <c r="Z214" s="574">
        <v>0</v>
      </c>
      <c r="AA214" s="574">
        <v>0</v>
      </c>
      <c r="AB214" s="574">
        <v>0</v>
      </c>
      <c r="AC214" s="574">
        <v>0</v>
      </c>
      <c r="AD214" s="574">
        <v>0</v>
      </c>
      <c r="AE214" s="574">
        <v>0</v>
      </c>
      <c r="AF214" s="574">
        <v>0</v>
      </c>
      <c r="AG214" s="574">
        <v>0</v>
      </c>
      <c r="AH214" s="574">
        <v>0</v>
      </c>
      <c r="AI214" s="574">
        <v>0</v>
      </c>
      <c r="AJ214" s="574">
        <v>0</v>
      </c>
      <c r="AK214" s="574">
        <v>0</v>
      </c>
      <c r="AL214" s="574">
        <v>0</v>
      </c>
      <c r="AM214" s="574">
        <v>0</v>
      </c>
      <c r="AN214" s="574">
        <v>0</v>
      </c>
      <c r="AO214" s="574">
        <v>0</v>
      </c>
      <c r="AP214" s="574">
        <v>0</v>
      </c>
      <c r="AQ214" s="574">
        <v>0.912336</v>
      </c>
      <c r="AR214" s="574">
        <v>0</v>
      </c>
      <c r="AS214" s="574">
        <v>0</v>
      </c>
      <c r="AT214" s="574">
        <v>0</v>
      </c>
      <c r="AU214" s="574">
        <v>0</v>
      </c>
      <c r="AV214" s="574">
        <v>0</v>
      </c>
      <c r="AW214" s="574">
        <v>0</v>
      </c>
      <c r="AX214" s="574">
        <v>0</v>
      </c>
      <c r="AY214" s="574">
        <v>0</v>
      </c>
      <c r="AZ214" s="574">
        <v>0</v>
      </c>
      <c r="BA214" s="574">
        <v>0</v>
      </c>
      <c r="BB214" s="574">
        <v>0</v>
      </c>
      <c r="BC214" s="574">
        <v>0</v>
      </c>
      <c r="BD214" s="574">
        <v>0</v>
      </c>
      <c r="BE214" s="574">
        <v>0</v>
      </c>
      <c r="BF214" s="574">
        <v>0</v>
      </c>
      <c r="BG214" s="574">
        <v>0</v>
      </c>
      <c r="BH214" s="574">
        <v>0</v>
      </c>
      <c r="BI214" s="574">
        <v>0</v>
      </c>
      <c r="BJ214" s="574">
        <v>0</v>
      </c>
      <c r="BK214" s="574">
        <v>0</v>
      </c>
      <c r="BL214" s="574">
        <v>0</v>
      </c>
      <c r="BM214" s="574">
        <v>0</v>
      </c>
      <c r="BN214" s="574">
        <v>0</v>
      </c>
      <c r="BO214" s="574">
        <v>0</v>
      </c>
      <c r="BP214" s="574">
        <v>0</v>
      </c>
      <c r="BQ214" s="574">
        <v>0</v>
      </c>
      <c r="BR214" s="574">
        <v>0</v>
      </c>
      <c r="BS214" s="574">
        <v>0</v>
      </c>
      <c r="BT214" s="574">
        <v>0</v>
      </c>
      <c r="BU214" s="574">
        <v>0</v>
      </c>
      <c r="BV214" s="574">
        <v>0</v>
      </c>
      <c r="BW214" s="574">
        <v>0</v>
      </c>
      <c r="BX214" s="574">
        <v>0</v>
      </c>
      <c r="BY214" s="574">
        <v>0</v>
      </c>
      <c r="BZ214" s="574">
        <v>0</v>
      </c>
      <c r="CA214" s="574">
        <v>0</v>
      </c>
      <c r="CB214" s="574">
        <v>0</v>
      </c>
      <c r="CC214" s="574">
        <v>0</v>
      </c>
      <c r="CD214" s="574">
        <v>0</v>
      </c>
      <c r="CE214" s="574">
        <v>0</v>
      </c>
      <c r="CF214" s="574">
        <v>0</v>
      </c>
      <c r="CG214" s="574">
        <v>0</v>
      </c>
      <c r="CH214" s="574">
        <v>0</v>
      </c>
      <c r="CI214" s="574">
        <v>0</v>
      </c>
      <c r="CJ214" s="574">
        <v>0</v>
      </c>
      <c r="CK214" s="574">
        <v>0</v>
      </c>
      <c r="CL214" s="574">
        <v>0</v>
      </c>
      <c r="CM214" s="574">
        <v>0</v>
      </c>
      <c r="CN214" s="574">
        <v>0</v>
      </c>
      <c r="CO214" s="574">
        <v>0</v>
      </c>
      <c r="CP214" s="574">
        <v>0</v>
      </c>
      <c r="CQ214" s="574">
        <v>0</v>
      </c>
      <c r="CR214" s="574">
        <v>0</v>
      </c>
      <c r="CS214" s="574">
        <v>0</v>
      </c>
      <c r="CT214" s="574">
        <v>0</v>
      </c>
      <c r="CU214" s="574">
        <v>0</v>
      </c>
      <c r="CV214" s="574">
        <v>0</v>
      </c>
      <c r="CW214" s="574">
        <v>0</v>
      </c>
      <c r="CX214" s="574">
        <v>0</v>
      </c>
      <c r="CY214" s="574">
        <v>0</v>
      </c>
      <c r="CZ214" s="574">
        <v>0</v>
      </c>
      <c r="DA214" s="574">
        <v>0</v>
      </c>
      <c r="DB214" s="574">
        <v>0</v>
      </c>
      <c r="DC214" s="574">
        <v>0</v>
      </c>
      <c r="DD214" s="574">
        <v>0</v>
      </c>
      <c r="DE214" s="574">
        <v>0</v>
      </c>
      <c r="DF214" s="574">
        <v>0</v>
      </c>
      <c r="DG214" s="574">
        <v>0</v>
      </c>
      <c r="DH214" s="574">
        <v>0</v>
      </c>
    </row>
    <row r="215" spans="1:112">
      <c r="A215" s="568"/>
      <c r="B215" s="568" t="s">
        <v>1478</v>
      </c>
      <c r="C215" s="575"/>
      <c r="D215" s="568" t="s">
        <v>1274</v>
      </c>
      <c r="E215" s="575" t="s">
        <v>1603</v>
      </c>
      <c r="F215" s="573">
        <v>9.12</v>
      </c>
      <c r="G215" s="574">
        <v>9.12336</v>
      </c>
      <c r="H215" s="574">
        <v>0</v>
      </c>
      <c r="I215" s="574">
        <v>0</v>
      </c>
      <c r="J215" s="574">
        <v>0</v>
      </c>
      <c r="K215" s="574">
        <v>0</v>
      </c>
      <c r="L215" s="574">
        <v>0</v>
      </c>
      <c r="M215" s="574">
        <v>9.12336</v>
      </c>
      <c r="N215" s="574">
        <v>0</v>
      </c>
      <c r="O215" s="574">
        <v>0</v>
      </c>
      <c r="P215" s="574">
        <v>0</v>
      </c>
      <c r="Q215" s="574">
        <v>0</v>
      </c>
      <c r="R215" s="574">
        <v>0</v>
      </c>
      <c r="S215" s="574">
        <v>0</v>
      </c>
      <c r="T215" s="574">
        <v>0</v>
      </c>
      <c r="U215" s="574">
        <v>0</v>
      </c>
      <c r="V215" s="574">
        <v>0</v>
      </c>
      <c r="W215" s="574">
        <v>0</v>
      </c>
      <c r="X215" s="574">
        <v>0</v>
      </c>
      <c r="Y215" s="574">
        <v>0</v>
      </c>
      <c r="Z215" s="574">
        <v>0</v>
      </c>
      <c r="AA215" s="574">
        <v>0</v>
      </c>
      <c r="AB215" s="574">
        <v>0</v>
      </c>
      <c r="AC215" s="574">
        <v>0</v>
      </c>
      <c r="AD215" s="574">
        <v>0</v>
      </c>
      <c r="AE215" s="574">
        <v>0</v>
      </c>
      <c r="AF215" s="574">
        <v>0</v>
      </c>
      <c r="AG215" s="574">
        <v>0</v>
      </c>
      <c r="AH215" s="574">
        <v>0</v>
      </c>
      <c r="AI215" s="574">
        <v>0</v>
      </c>
      <c r="AJ215" s="574">
        <v>0</v>
      </c>
      <c r="AK215" s="574">
        <v>0</v>
      </c>
      <c r="AL215" s="574">
        <v>0</v>
      </c>
      <c r="AM215" s="574">
        <v>0</v>
      </c>
      <c r="AN215" s="574">
        <v>0</v>
      </c>
      <c r="AO215" s="574">
        <v>0</v>
      </c>
      <c r="AP215" s="574">
        <v>0</v>
      </c>
      <c r="AQ215" s="574">
        <v>0</v>
      </c>
      <c r="AR215" s="574">
        <v>0</v>
      </c>
      <c r="AS215" s="574">
        <v>0</v>
      </c>
      <c r="AT215" s="574">
        <v>0</v>
      </c>
      <c r="AU215" s="574">
        <v>0</v>
      </c>
      <c r="AV215" s="574">
        <v>0</v>
      </c>
      <c r="AW215" s="574">
        <v>0</v>
      </c>
      <c r="AX215" s="574">
        <v>0</v>
      </c>
      <c r="AY215" s="574">
        <v>0</v>
      </c>
      <c r="AZ215" s="574">
        <v>0</v>
      </c>
      <c r="BA215" s="574">
        <v>0</v>
      </c>
      <c r="BB215" s="574">
        <v>0</v>
      </c>
      <c r="BC215" s="574">
        <v>0</v>
      </c>
      <c r="BD215" s="574">
        <v>0</v>
      </c>
      <c r="BE215" s="574">
        <v>0</v>
      </c>
      <c r="BF215" s="574">
        <v>0</v>
      </c>
      <c r="BG215" s="574">
        <v>0</v>
      </c>
      <c r="BH215" s="574">
        <v>0</v>
      </c>
      <c r="BI215" s="574">
        <v>0</v>
      </c>
      <c r="BJ215" s="574">
        <v>0</v>
      </c>
      <c r="BK215" s="574">
        <v>0</v>
      </c>
      <c r="BL215" s="574">
        <v>0</v>
      </c>
      <c r="BM215" s="574">
        <v>0</v>
      </c>
      <c r="BN215" s="574">
        <v>0</v>
      </c>
      <c r="BO215" s="574">
        <v>0</v>
      </c>
      <c r="BP215" s="574">
        <v>0</v>
      </c>
      <c r="BQ215" s="574">
        <v>0</v>
      </c>
      <c r="BR215" s="574">
        <v>0</v>
      </c>
      <c r="BS215" s="574">
        <v>0</v>
      </c>
      <c r="BT215" s="574">
        <v>0</v>
      </c>
      <c r="BU215" s="574">
        <v>0</v>
      </c>
      <c r="BV215" s="574">
        <v>0</v>
      </c>
      <c r="BW215" s="574">
        <v>0</v>
      </c>
      <c r="BX215" s="574">
        <v>0</v>
      </c>
      <c r="BY215" s="574">
        <v>0</v>
      </c>
      <c r="BZ215" s="574">
        <v>0</v>
      </c>
      <c r="CA215" s="574">
        <v>0</v>
      </c>
      <c r="CB215" s="574">
        <v>0</v>
      </c>
      <c r="CC215" s="574">
        <v>0</v>
      </c>
      <c r="CD215" s="574">
        <v>0</v>
      </c>
      <c r="CE215" s="574">
        <v>0</v>
      </c>
      <c r="CF215" s="574">
        <v>0</v>
      </c>
      <c r="CG215" s="574">
        <v>0</v>
      </c>
      <c r="CH215" s="574">
        <v>0</v>
      </c>
      <c r="CI215" s="574">
        <v>0</v>
      </c>
      <c r="CJ215" s="574">
        <v>0</v>
      </c>
      <c r="CK215" s="574">
        <v>0</v>
      </c>
      <c r="CL215" s="574">
        <v>0</v>
      </c>
      <c r="CM215" s="574">
        <v>0</v>
      </c>
      <c r="CN215" s="574">
        <v>0</v>
      </c>
      <c r="CO215" s="574">
        <v>0</v>
      </c>
      <c r="CP215" s="574">
        <v>0</v>
      </c>
      <c r="CQ215" s="574">
        <v>0</v>
      </c>
      <c r="CR215" s="574">
        <v>0</v>
      </c>
      <c r="CS215" s="574">
        <v>0</v>
      </c>
      <c r="CT215" s="574">
        <v>0</v>
      </c>
      <c r="CU215" s="574">
        <v>0</v>
      </c>
      <c r="CV215" s="574">
        <v>0</v>
      </c>
      <c r="CW215" s="574">
        <v>0</v>
      </c>
      <c r="CX215" s="574">
        <v>0</v>
      </c>
      <c r="CY215" s="574">
        <v>0</v>
      </c>
      <c r="CZ215" s="574">
        <v>0</v>
      </c>
      <c r="DA215" s="574">
        <v>0</v>
      </c>
      <c r="DB215" s="574">
        <v>0</v>
      </c>
      <c r="DC215" s="574">
        <v>0</v>
      </c>
      <c r="DD215" s="574">
        <v>0</v>
      </c>
      <c r="DE215" s="574">
        <v>0</v>
      </c>
      <c r="DF215" s="574">
        <v>0</v>
      </c>
      <c r="DG215" s="574">
        <v>0</v>
      </c>
      <c r="DH215" s="574">
        <v>0</v>
      </c>
    </row>
    <row r="216" spans="1:112">
      <c r="A216" s="568"/>
      <c r="B216" s="568" t="s">
        <v>1478</v>
      </c>
      <c r="C216" s="575"/>
      <c r="D216" s="568" t="s">
        <v>1327</v>
      </c>
      <c r="E216" s="575" t="s">
        <v>357</v>
      </c>
      <c r="F216" s="573">
        <v>4.39</v>
      </c>
      <c r="G216" s="574">
        <v>4.389012</v>
      </c>
      <c r="H216" s="574">
        <v>0</v>
      </c>
      <c r="I216" s="574">
        <v>0</v>
      </c>
      <c r="J216" s="574">
        <v>0</v>
      </c>
      <c r="K216" s="574">
        <v>0</v>
      </c>
      <c r="L216" s="574">
        <v>0</v>
      </c>
      <c r="M216" s="574">
        <v>0</v>
      </c>
      <c r="N216" s="574">
        <v>0</v>
      </c>
      <c r="O216" s="574">
        <v>4.105512</v>
      </c>
      <c r="P216" s="574">
        <v>0</v>
      </c>
      <c r="Q216" s="574">
        <v>0.2835</v>
      </c>
      <c r="R216" s="574">
        <v>0</v>
      </c>
      <c r="S216" s="574">
        <v>0</v>
      </c>
      <c r="T216" s="574">
        <v>0</v>
      </c>
      <c r="U216" s="574">
        <v>0</v>
      </c>
      <c r="V216" s="574">
        <v>0</v>
      </c>
      <c r="W216" s="574">
        <v>0</v>
      </c>
      <c r="X216" s="574">
        <v>0</v>
      </c>
      <c r="Y216" s="574">
        <v>0</v>
      </c>
      <c r="Z216" s="574">
        <v>0</v>
      </c>
      <c r="AA216" s="574">
        <v>0</v>
      </c>
      <c r="AB216" s="574">
        <v>0</v>
      </c>
      <c r="AC216" s="574">
        <v>0</v>
      </c>
      <c r="AD216" s="574">
        <v>0</v>
      </c>
      <c r="AE216" s="574">
        <v>0</v>
      </c>
      <c r="AF216" s="574">
        <v>0</v>
      </c>
      <c r="AG216" s="574">
        <v>0</v>
      </c>
      <c r="AH216" s="574">
        <v>0</v>
      </c>
      <c r="AI216" s="574">
        <v>0</v>
      </c>
      <c r="AJ216" s="574">
        <v>0</v>
      </c>
      <c r="AK216" s="574">
        <v>0</v>
      </c>
      <c r="AL216" s="574">
        <v>0</v>
      </c>
      <c r="AM216" s="574">
        <v>0</v>
      </c>
      <c r="AN216" s="574">
        <v>0</v>
      </c>
      <c r="AO216" s="574">
        <v>0</v>
      </c>
      <c r="AP216" s="574">
        <v>0</v>
      </c>
      <c r="AQ216" s="574">
        <v>0</v>
      </c>
      <c r="AR216" s="574">
        <v>0</v>
      </c>
      <c r="AS216" s="574">
        <v>0</v>
      </c>
      <c r="AT216" s="574">
        <v>0</v>
      </c>
      <c r="AU216" s="574">
        <v>0</v>
      </c>
      <c r="AV216" s="574">
        <v>0</v>
      </c>
      <c r="AW216" s="574">
        <v>0</v>
      </c>
      <c r="AX216" s="574">
        <v>0</v>
      </c>
      <c r="AY216" s="574">
        <v>0</v>
      </c>
      <c r="AZ216" s="574">
        <v>0</v>
      </c>
      <c r="BA216" s="574">
        <v>0</v>
      </c>
      <c r="BB216" s="574">
        <v>0</v>
      </c>
      <c r="BC216" s="574">
        <v>0</v>
      </c>
      <c r="BD216" s="574">
        <v>0</v>
      </c>
      <c r="BE216" s="574">
        <v>0</v>
      </c>
      <c r="BF216" s="574">
        <v>0</v>
      </c>
      <c r="BG216" s="574">
        <v>0</v>
      </c>
      <c r="BH216" s="574">
        <v>0</v>
      </c>
      <c r="BI216" s="574">
        <v>0</v>
      </c>
      <c r="BJ216" s="574">
        <v>0</v>
      </c>
      <c r="BK216" s="574">
        <v>0</v>
      </c>
      <c r="BL216" s="574">
        <v>0</v>
      </c>
      <c r="BM216" s="574">
        <v>0</v>
      </c>
      <c r="BN216" s="574">
        <v>0</v>
      </c>
      <c r="BO216" s="574">
        <v>0</v>
      </c>
      <c r="BP216" s="574">
        <v>0</v>
      </c>
      <c r="BQ216" s="574">
        <v>0</v>
      </c>
      <c r="BR216" s="574">
        <v>0</v>
      </c>
      <c r="BS216" s="574">
        <v>0</v>
      </c>
      <c r="BT216" s="574">
        <v>0</v>
      </c>
      <c r="BU216" s="574">
        <v>0</v>
      </c>
      <c r="BV216" s="574">
        <v>0</v>
      </c>
      <c r="BW216" s="574">
        <v>0</v>
      </c>
      <c r="BX216" s="574">
        <v>0</v>
      </c>
      <c r="BY216" s="574">
        <v>0</v>
      </c>
      <c r="BZ216" s="574">
        <v>0</v>
      </c>
      <c r="CA216" s="574">
        <v>0</v>
      </c>
      <c r="CB216" s="574">
        <v>0</v>
      </c>
      <c r="CC216" s="574">
        <v>0</v>
      </c>
      <c r="CD216" s="574">
        <v>0</v>
      </c>
      <c r="CE216" s="574">
        <v>0</v>
      </c>
      <c r="CF216" s="574">
        <v>0</v>
      </c>
      <c r="CG216" s="574">
        <v>0</v>
      </c>
      <c r="CH216" s="574">
        <v>0</v>
      </c>
      <c r="CI216" s="574">
        <v>0</v>
      </c>
      <c r="CJ216" s="574">
        <v>0</v>
      </c>
      <c r="CK216" s="574">
        <v>0</v>
      </c>
      <c r="CL216" s="574">
        <v>0</v>
      </c>
      <c r="CM216" s="574">
        <v>0</v>
      </c>
      <c r="CN216" s="574">
        <v>0</v>
      </c>
      <c r="CO216" s="574">
        <v>0</v>
      </c>
      <c r="CP216" s="574">
        <v>0</v>
      </c>
      <c r="CQ216" s="574">
        <v>0</v>
      </c>
      <c r="CR216" s="574">
        <v>0</v>
      </c>
      <c r="CS216" s="574">
        <v>0</v>
      </c>
      <c r="CT216" s="574">
        <v>0</v>
      </c>
      <c r="CU216" s="574">
        <v>0</v>
      </c>
      <c r="CV216" s="574">
        <v>0</v>
      </c>
      <c r="CW216" s="574">
        <v>0</v>
      </c>
      <c r="CX216" s="574">
        <v>0</v>
      </c>
      <c r="CY216" s="574">
        <v>0</v>
      </c>
      <c r="CZ216" s="574">
        <v>0</v>
      </c>
      <c r="DA216" s="574">
        <v>0</v>
      </c>
      <c r="DB216" s="574">
        <v>0</v>
      </c>
      <c r="DC216" s="574">
        <v>0</v>
      </c>
      <c r="DD216" s="574">
        <v>0</v>
      </c>
      <c r="DE216" s="574">
        <v>0</v>
      </c>
      <c r="DF216" s="574">
        <v>0</v>
      </c>
      <c r="DG216" s="574">
        <v>0</v>
      </c>
      <c r="DH216" s="574">
        <v>0</v>
      </c>
    </row>
    <row r="217" spans="1:112">
      <c r="A217" s="568"/>
      <c r="B217" s="568" t="s">
        <v>1478</v>
      </c>
      <c r="C217" s="575"/>
      <c r="D217" s="568" t="s">
        <v>1280</v>
      </c>
      <c r="E217" s="575" t="s">
        <v>358</v>
      </c>
      <c r="F217" s="573">
        <v>1.82</v>
      </c>
      <c r="G217" s="574">
        <v>1.824672</v>
      </c>
      <c r="H217" s="574">
        <v>0</v>
      </c>
      <c r="I217" s="574">
        <v>0</v>
      </c>
      <c r="J217" s="574">
        <v>0</v>
      </c>
      <c r="K217" s="574">
        <v>0</v>
      </c>
      <c r="L217" s="574">
        <v>0</v>
      </c>
      <c r="M217" s="574">
        <v>0</v>
      </c>
      <c r="N217" s="574">
        <v>0</v>
      </c>
      <c r="O217" s="574">
        <v>0</v>
      </c>
      <c r="P217" s="574">
        <v>0</v>
      </c>
      <c r="Q217" s="574">
        <v>0</v>
      </c>
      <c r="R217" s="574">
        <v>0</v>
      </c>
      <c r="S217" s="574">
        <v>0</v>
      </c>
      <c r="T217" s="574">
        <v>0</v>
      </c>
      <c r="U217" s="574">
        <v>0</v>
      </c>
      <c r="V217" s="574">
        <v>0</v>
      </c>
      <c r="W217" s="574">
        <v>0</v>
      </c>
      <c r="X217" s="574">
        <v>0</v>
      </c>
      <c r="Y217" s="574">
        <v>0</v>
      </c>
      <c r="Z217" s="574">
        <v>0</v>
      </c>
      <c r="AA217" s="574">
        <v>0</v>
      </c>
      <c r="AB217" s="574">
        <v>0</v>
      </c>
      <c r="AC217" s="574">
        <v>0</v>
      </c>
      <c r="AD217" s="574">
        <v>0</v>
      </c>
      <c r="AE217" s="574">
        <v>0</v>
      </c>
      <c r="AF217" s="574">
        <v>0</v>
      </c>
      <c r="AG217" s="574">
        <v>0</v>
      </c>
      <c r="AH217" s="574">
        <v>0</v>
      </c>
      <c r="AI217" s="574">
        <v>0</v>
      </c>
      <c r="AJ217" s="574">
        <v>0</v>
      </c>
      <c r="AK217" s="574">
        <v>0</v>
      </c>
      <c r="AL217" s="574">
        <v>0</v>
      </c>
      <c r="AM217" s="574">
        <v>0</v>
      </c>
      <c r="AN217" s="574">
        <v>0</v>
      </c>
      <c r="AO217" s="574">
        <v>0</v>
      </c>
      <c r="AP217" s="574">
        <v>0</v>
      </c>
      <c r="AQ217" s="574">
        <v>0</v>
      </c>
      <c r="AR217" s="574">
        <v>0</v>
      </c>
      <c r="AS217" s="574">
        <v>0</v>
      </c>
      <c r="AT217" s="574">
        <v>0</v>
      </c>
      <c r="AU217" s="574">
        <v>0</v>
      </c>
      <c r="AV217" s="574">
        <v>0</v>
      </c>
      <c r="AW217" s="574">
        <v>0</v>
      </c>
      <c r="AX217" s="574">
        <v>0</v>
      </c>
      <c r="AY217" s="574">
        <v>0</v>
      </c>
      <c r="AZ217" s="574">
        <v>0</v>
      </c>
      <c r="BA217" s="574">
        <v>0</v>
      </c>
      <c r="BB217" s="574">
        <v>0</v>
      </c>
      <c r="BC217" s="574">
        <v>0</v>
      </c>
      <c r="BD217" s="574">
        <v>0</v>
      </c>
      <c r="BE217" s="574">
        <v>0</v>
      </c>
      <c r="BF217" s="574">
        <v>0</v>
      </c>
      <c r="BG217" s="574">
        <v>0</v>
      </c>
      <c r="BH217" s="574">
        <v>0</v>
      </c>
      <c r="BI217" s="574">
        <v>0</v>
      </c>
      <c r="BJ217" s="574">
        <v>0</v>
      </c>
      <c r="BK217" s="574">
        <v>0</v>
      </c>
      <c r="BL217" s="574">
        <v>0</v>
      </c>
      <c r="BM217" s="574">
        <v>0</v>
      </c>
      <c r="BN217" s="574">
        <v>0</v>
      </c>
      <c r="BO217" s="574">
        <v>0</v>
      </c>
      <c r="BP217" s="574">
        <v>0</v>
      </c>
      <c r="BQ217" s="574">
        <v>0</v>
      </c>
      <c r="BR217" s="574">
        <v>0</v>
      </c>
      <c r="BS217" s="574">
        <v>0</v>
      </c>
      <c r="BT217" s="574">
        <v>0</v>
      </c>
      <c r="BU217" s="574">
        <v>0</v>
      </c>
      <c r="BV217" s="574">
        <v>0</v>
      </c>
      <c r="BW217" s="574">
        <v>0</v>
      </c>
      <c r="BX217" s="574">
        <v>0</v>
      </c>
      <c r="BY217" s="574">
        <v>0</v>
      </c>
      <c r="BZ217" s="574">
        <v>0</v>
      </c>
      <c r="CA217" s="574">
        <v>0</v>
      </c>
      <c r="CB217" s="574">
        <v>0</v>
      </c>
      <c r="CC217" s="574">
        <v>0</v>
      </c>
      <c r="CD217" s="574">
        <v>0</v>
      </c>
      <c r="CE217" s="574">
        <v>0</v>
      </c>
      <c r="CF217" s="574">
        <v>0</v>
      </c>
      <c r="CG217" s="574">
        <v>0</v>
      </c>
      <c r="CH217" s="574">
        <v>0</v>
      </c>
      <c r="CI217" s="574">
        <v>0</v>
      </c>
      <c r="CJ217" s="574">
        <v>0</v>
      </c>
      <c r="CK217" s="574">
        <v>0</v>
      </c>
      <c r="CL217" s="574">
        <v>0</v>
      </c>
      <c r="CM217" s="574">
        <v>0</v>
      </c>
      <c r="CN217" s="574">
        <v>0</v>
      </c>
      <c r="CO217" s="574">
        <v>0</v>
      </c>
      <c r="CP217" s="574">
        <v>0</v>
      </c>
      <c r="CQ217" s="574">
        <v>0</v>
      </c>
      <c r="CR217" s="574">
        <v>0</v>
      </c>
      <c r="CS217" s="574">
        <v>0</v>
      </c>
      <c r="CT217" s="574">
        <v>0</v>
      </c>
      <c r="CU217" s="574">
        <v>0</v>
      </c>
      <c r="CV217" s="574">
        <v>0</v>
      </c>
      <c r="CW217" s="574">
        <v>0</v>
      </c>
      <c r="CX217" s="574">
        <v>0</v>
      </c>
      <c r="CY217" s="574">
        <v>0</v>
      </c>
      <c r="CZ217" s="574">
        <v>0</v>
      </c>
      <c r="DA217" s="574">
        <v>0</v>
      </c>
      <c r="DB217" s="574">
        <v>0</v>
      </c>
      <c r="DC217" s="574">
        <v>0</v>
      </c>
      <c r="DD217" s="574">
        <v>0</v>
      </c>
      <c r="DE217" s="574">
        <v>0</v>
      </c>
      <c r="DF217" s="574">
        <v>0</v>
      </c>
      <c r="DG217" s="574">
        <v>0</v>
      </c>
      <c r="DH217" s="574">
        <v>0</v>
      </c>
    </row>
    <row r="218" spans="1:112">
      <c r="A218" s="568"/>
      <c r="B218" s="568" t="s">
        <v>1478</v>
      </c>
      <c r="C218" s="575"/>
      <c r="D218" s="568" t="s">
        <v>1482</v>
      </c>
      <c r="E218" s="575" t="s">
        <v>1627</v>
      </c>
      <c r="F218" s="573">
        <v>68.33</v>
      </c>
      <c r="G218" s="574">
        <v>64.27</v>
      </c>
      <c r="H218" s="574">
        <v>19.0704</v>
      </c>
      <c r="I218" s="574">
        <v>29.8344</v>
      </c>
      <c r="J218" s="574">
        <v>1.5892</v>
      </c>
      <c r="K218" s="574">
        <v>0</v>
      </c>
      <c r="L218" s="574">
        <v>13.776</v>
      </c>
      <c r="M218" s="574">
        <v>0</v>
      </c>
      <c r="N218" s="574">
        <v>0</v>
      </c>
      <c r="O218" s="574">
        <v>0</v>
      </c>
      <c r="P218" s="574">
        <v>0</v>
      </c>
      <c r="Q218" s="574">
        <v>0</v>
      </c>
      <c r="R218" s="574">
        <v>0</v>
      </c>
      <c r="S218" s="574">
        <v>0</v>
      </c>
      <c r="T218" s="574">
        <v>0</v>
      </c>
      <c r="U218" s="574">
        <v>4.062336</v>
      </c>
      <c r="V218" s="574">
        <v>3.15</v>
      </c>
      <c r="W218" s="574">
        <v>0</v>
      </c>
      <c r="X218" s="574">
        <v>0</v>
      </c>
      <c r="Y218" s="574">
        <v>0</v>
      </c>
      <c r="Z218" s="574">
        <v>0</v>
      </c>
      <c r="AA218" s="574">
        <v>0</v>
      </c>
      <c r="AB218" s="574">
        <v>0</v>
      </c>
      <c r="AC218" s="574">
        <v>0</v>
      </c>
      <c r="AD218" s="574">
        <v>0</v>
      </c>
      <c r="AE218" s="574">
        <v>0</v>
      </c>
      <c r="AF218" s="574">
        <v>0</v>
      </c>
      <c r="AG218" s="574">
        <v>0</v>
      </c>
      <c r="AH218" s="574">
        <v>0</v>
      </c>
      <c r="AI218" s="574">
        <v>0</v>
      </c>
      <c r="AJ218" s="574">
        <v>0</v>
      </c>
      <c r="AK218" s="574">
        <v>0</v>
      </c>
      <c r="AL218" s="574">
        <v>0</v>
      </c>
      <c r="AM218" s="574">
        <v>0</v>
      </c>
      <c r="AN218" s="574">
        <v>0</v>
      </c>
      <c r="AO218" s="574">
        <v>0</v>
      </c>
      <c r="AP218" s="574">
        <v>0</v>
      </c>
      <c r="AQ218" s="574">
        <v>0.912336</v>
      </c>
      <c r="AR218" s="574">
        <v>0</v>
      </c>
      <c r="AS218" s="574">
        <v>0</v>
      </c>
      <c r="AT218" s="574">
        <v>0</v>
      </c>
      <c r="AU218" s="574">
        <v>0</v>
      </c>
      <c r="AV218" s="574">
        <v>0</v>
      </c>
      <c r="AW218" s="574">
        <v>0</v>
      </c>
      <c r="AX218" s="574">
        <v>0</v>
      </c>
      <c r="AY218" s="574">
        <v>0</v>
      </c>
      <c r="AZ218" s="574">
        <v>0</v>
      </c>
      <c r="BA218" s="574">
        <v>0</v>
      </c>
      <c r="BB218" s="574">
        <v>0</v>
      </c>
      <c r="BC218" s="574">
        <v>0</v>
      </c>
      <c r="BD218" s="574">
        <v>0</v>
      </c>
      <c r="BE218" s="574">
        <v>0</v>
      </c>
      <c r="BF218" s="574">
        <v>0</v>
      </c>
      <c r="BG218" s="574">
        <v>0</v>
      </c>
      <c r="BH218" s="574">
        <v>0</v>
      </c>
      <c r="BI218" s="574">
        <v>0</v>
      </c>
      <c r="BJ218" s="574">
        <v>0</v>
      </c>
      <c r="BK218" s="574">
        <v>0</v>
      </c>
      <c r="BL218" s="574">
        <v>0</v>
      </c>
      <c r="BM218" s="574">
        <v>0</v>
      </c>
      <c r="BN218" s="574">
        <v>0</v>
      </c>
      <c r="BO218" s="574">
        <v>0</v>
      </c>
      <c r="BP218" s="574">
        <v>0</v>
      </c>
      <c r="BQ218" s="574">
        <v>0</v>
      </c>
      <c r="BR218" s="574">
        <v>0</v>
      </c>
      <c r="BS218" s="574">
        <v>0</v>
      </c>
      <c r="BT218" s="574">
        <v>0</v>
      </c>
      <c r="BU218" s="574">
        <v>0</v>
      </c>
      <c r="BV218" s="574">
        <v>0</v>
      </c>
      <c r="BW218" s="574">
        <v>0</v>
      </c>
      <c r="BX218" s="574">
        <v>0</v>
      </c>
      <c r="BY218" s="574">
        <v>0</v>
      </c>
      <c r="BZ218" s="574">
        <v>0</v>
      </c>
      <c r="CA218" s="574">
        <v>0</v>
      </c>
      <c r="CB218" s="574">
        <v>0</v>
      </c>
      <c r="CC218" s="574">
        <v>0</v>
      </c>
      <c r="CD218" s="574">
        <v>0</v>
      </c>
      <c r="CE218" s="574">
        <v>0</v>
      </c>
      <c r="CF218" s="574">
        <v>0</v>
      </c>
      <c r="CG218" s="574">
        <v>0</v>
      </c>
      <c r="CH218" s="574">
        <v>0</v>
      </c>
      <c r="CI218" s="574">
        <v>0</v>
      </c>
      <c r="CJ218" s="574">
        <v>0</v>
      </c>
      <c r="CK218" s="574">
        <v>0</v>
      </c>
      <c r="CL218" s="574">
        <v>0</v>
      </c>
      <c r="CM218" s="574">
        <v>0</v>
      </c>
      <c r="CN218" s="574">
        <v>0</v>
      </c>
      <c r="CO218" s="574">
        <v>0</v>
      </c>
      <c r="CP218" s="574">
        <v>0</v>
      </c>
      <c r="CQ218" s="574">
        <v>0</v>
      </c>
      <c r="CR218" s="574">
        <v>0</v>
      </c>
      <c r="CS218" s="574">
        <v>0</v>
      </c>
      <c r="CT218" s="574">
        <v>0</v>
      </c>
      <c r="CU218" s="574">
        <v>0</v>
      </c>
      <c r="CV218" s="574">
        <v>0</v>
      </c>
      <c r="CW218" s="574">
        <v>0</v>
      </c>
      <c r="CX218" s="574">
        <v>0</v>
      </c>
      <c r="CY218" s="574">
        <v>0</v>
      </c>
      <c r="CZ218" s="574">
        <v>0</v>
      </c>
      <c r="DA218" s="574">
        <v>0</v>
      </c>
      <c r="DB218" s="574">
        <v>0</v>
      </c>
      <c r="DC218" s="574">
        <v>0</v>
      </c>
      <c r="DD218" s="574">
        <v>0</v>
      </c>
      <c r="DE218" s="574">
        <v>0</v>
      </c>
      <c r="DF218" s="574">
        <v>0</v>
      </c>
      <c r="DG218" s="574">
        <v>0</v>
      </c>
      <c r="DH218" s="574">
        <v>0</v>
      </c>
    </row>
    <row r="219" spans="1:112">
      <c r="A219" s="568"/>
      <c r="B219" s="568" t="s">
        <v>1478</v>
      </c>
      <c r="C219" s="575"/>
      <c r="D219" s="568" t="s">
        <v>1285</v>
      </c>
      <c r="E219" s="575" t="s">
        <v>1133</v>
      </c>
      <c r="F219" s="573">
        <v>5.47</v>
      </c>
      <c r="G219" s="574">
        <v>5.474016</v>
      </c>
      <c r="H219" s="574">
        <v>0</v>
      </c>
      <c r="I219" s="574">
        <v>0</v>
      </c>
      <c r="J219" s="574">
        <v>0</v>
      </c>
      <c r="K219" s="574">
        <v>0</v>
      </c>
      <c r="L219" s="574">
        <v>0</v>
      </c>
      <c r="M219" s="574">
        <v>0</v>
      </c>
      <c r="N219" s="574">
        <v>0</v>
      </c>
      <c r="O219" s="574">
        <v>0</v>
      </c>
      <c r="P219" s="574">
        <v>0</v>
      </c>
      <c r="Q219" s="574">
        <v>0</v>
      </c>
      <c r="R219" s="574">
        <v>5.474016</v>
      </c>
      <c r="S219" s="574">
        <v>0</v>
      </c>
      <c r="T219" s="574">
        <v>0</v>
      </c>
      <c r="U219" s="574">
        <v>0</v>
      </c>
      <c r="V219" s="574">
        <v>0</v>
      </c>
      <c r="W219" s="574">
        <v>0</v>
      </c>
      <c r="X219" s="574">
        <v>0</v>
      </c>
      <c r="Y219" s="574">
        <v>0</v>
      </c>
      <c r="Z219" s="574">
        <v>0</v>
      </c>
      <c r="AA219" s="574">
        <v>0</v>
      </c>
      <c r="AB219" s="574">
        <v>0</v>
      </c>
      <c r="AC219" s="574">
        <v>0</v>
      </c>
      <c r="AD219" s="574">
        <v>0</v>
      </c>
      <c r="AE219" s="574">
        <v>0</v>
      </c>
      <c r="AF219" s="574">
        <v>0</v>
      </c>
      <c r="AG219" s="574">
        <v>0</v>
      </c>
      <c r="AH219" s="574">
        <v>0</v>
      </c>
      <c r="AI219" s="574">
        <v>0</v>
      </c>
      <c r="AJ219" s="574">
        <v>0</v>
      </c>
      <c r="AK219" s="574">
        <v>0</v>
      </c>
      <c r="AL219" s="574">
        <v>0</v>
      </c>
      <c r="AM219" s="574">
        <v>0</v>
      </c>
      <c r="AN219" s="574">
        <v>0</v>
      </c>
      <c r="AO219" s="574">
        <v>0</v>
      </c>
      <c r="AP219" s="574">
        <v>0</v>
      </c>
      <c r="AQ219" s="574">
        <v>0</v>
      </c>
      <c r="AR219" s="574">
        <v>0</v>
      </c>
      <c r="AS219" s="574">
        <v>0</v>
      </c>
      <c r="AT219" s="574">
        <v>0</v>
      </c>
      <c r="AU219" s="574">
        <v>0</v>
      </c>
      <c r="AV219" s="574">
        <v>0</v>
      </c>
      <c r="AW219" s="574">
        <v>0</v>
      </c>
      <c r="AX219" s="574">
        <v>0</v>
      </c>
      <c r="AY219" s="574">
        <v>0</v>
      </c>
      <c r="AZ219" s="574">
        <v>0</v>
      </c>
      <c r="BA219" s="574">
        <v>0</v>
      </c>
      <c r="BB219" s="574">
        <v>0</v>
      </c>
      <c r="BC219" s="574">
        <v>0</v>
      </c>
      <c r="BD219" s="574">
        <v>0</v>
      </c>
      <c r="BE219" s="574">
        <v>0</v>
      </c>
      <c r="BF219" s="574">
        <v>0</v>
      </c>
      <c r="BG219" s="574">
        <v>0</v>
      </c>
      <c r="BH219" s="574">
        <v>0</v>
      </c>
      <c r="BI219" s="574">
        <v>0</v>
      </c>
      <c r="BJ219" s="574">
        <v>0</v>
      </c>
      <c r="BK219" s="574">
        <v>0</v>
      </c>
      <c r="BL219" s="574">
        <v>0</v>
      </c>
      <c r="BM219" s="574">
        <v>0</v>
      </c>
      <c r="BN219" s="574">
        <v>0</v>
      </c>
      <c r="BO219" s="574">
        <v>0</v>
      </c>
      <c r="BP219" s="574">
        <v>0</v>
      </c>
      <c r="BQ219" s="574">
        <v>0</v>
      </c>
      <c r="BR219" s="574">
        <v>0</v>
      </c>
      <c r="BS219" s="574">
        <v>0</v>
      </c>
      <c r="BT219" s="574">
        <v>0</v>
      </c>
      <c r="BU219" s="574">
        <v>0</v>
      </c>
      <c r="BV219" s="574">
        <v>0</v>
      </c>
      <c r="BW219" s="574">
        <v>0</v>
      </c>
      <c r="BX219" s="574">
        <v>0</v>
      </c>
      <c r="BY219" s="574">
        <v>0</v>
      </c>
      <c r="BZ219" s="574">
        <v>0</v>
      </c>
      <c r="CA219" s="574">
        <v>0</v>
      </c>
      <c r="CB219" s="574">
        <v>0</v>
      </c>
      <c r="CC219" s="574">
        <v>0</v>
      </c>
      <c r="CD219" s="574">
        <v>0</v>
      </c>
      <c r="CE219" s="574">
        <v>0</v>
      </c>
      <c r="CF219" s="574">
        <v>0</v>
      </c>
      <c r="CG219" s="574">
        <v>0</v>
      </c>
      <c r="CH219" s="574">
        <v>0</v>
      </c>
      <c r="CI219" s="574">
        <v>0</v>
      </c>
      <c r="CJ219" s="574">
        <v>0</v>
      </c>
      <c r="CK219" s="574">
        <v>0</v>
      </c>
      <c r="CL219" s="574">
        <v>0</v>
      </c>
      <c r="CM219" s="574">
        <v>0</v>
      </c>
      <c r="CN219" s="574">
        <v>0</v>
      </c>
      <c r="CO219" s="574">
        <v>0</v>
      </c>
      <c r="CP219" s="574">
        <v>0</v>
      </c>
      <c r="CQ219" s="574">
        <v>0</v>
      </c>
      <c r="CR219" s="574">
        <v>0</v>
      </c>
      <c r="CS219" s="574">
        <v>0</v>
      </c>
      <c r="CT219" s="574">
        <v>0</v>
      </c>
      <c r="CU219" s="574">
        <v>0</v>
      </c>
      <c r="CV219" s="574">
        <v>0</v>
      </c>
      <c r="CW219" s="574">
        <v>0</v>
      </c>
      <c r="CX219" s="574">
        <v>0</v>
      </c>
      <c r="CY219" s="574">
        <v>0</v>
      </c>
      <c r="CZ219" s="574">
        <v>0</v>
      </c>
      <c r="DA219" s="574">
        <v>0</v>
      </c>
      <c r="DB219" s="574">
        <v>0</v>
      </c>
      <c r="DC219" s="574">
        <v>0</v>
      </c>
      <c r="DD219" s="574">
        <v>0</v>
      </c>
      <c r="DE219" s="574">
        <v>0</v>
      </c>
      <c r="DF219" s="574">
        <v>0</v>
      </c>
      <c r="DG219" s="574">
        <v>0</v>
      </c>
      <c r="DH219" s="574">
        <v>0</v>
      </c>
    </row>
    <row r="220" spans="1:112">
      <c r="A220" s="568" t="s">
        <v>1331</v>
      </c>
      <c r="B220" s="568" t="s">
        <v>1484</v>
      </c>
      <c r="C220" s="575" t="s">
        <v>1485</v>
      </c>
      <c r="D220" s="568"/>
      <c r="E220" s="575"/>
      <c r="F220" s="573">
        <v>170.01</v>
      </c>
      <c r="G220" s="574">
        <v>158.99498</v>
      </c>
      <c r="H220" s="574">
        <v>41.0316</v>
      </c>
      <c r="I220" s="574">
        <v>50.5632</v>
      </c>
      <c r="J220" s="574">
        <v>3.4193</v>
      </c>
      <c r="K220" s="574">
        <v>0</v>
      </c>
      <c r="L220" s="574">
        <v>23.772</v>
      </c>
      <c r="M220" s="574">
        <v>17.56152</v>
      </c>
      <c r="N220" s="574">
        <v>0</v>
      </c>
      <c r="O220" s="574">
        <v>7.902684</v>
      </c>
      <c r="P220" s="574">
        <v>0</v>
      </c>
      <c r="Q220" s="574">
        <v>0.5265</v>
      </c>
      <c r="R220" s="574">
        <v>10.536912</v>
      </c>
      <c r="S220" s="574">
        <v>0</v>
      </c>
      <c r="T220" s="574">
        <v>0</v>
      </c>
      <c r="U220" s="574">
        <v>5.586152</v>
      </c>
      <c r="V220" s="574">
        <v>0.42</v>
      </c>
      <c r="W220" s="574">
        <v>0.1</v>
      </c>
      <c r="X220" s="574">
        <v>0</v>
      </c>
      <c r="Y220" s="574">
        <v>0</v>
      </c>
      <c r="Z220" s="574">
        <v>0.05</v>
      </c>
      <c r="AA220" s="574">
        <v>0.07</v>
      </c>
      <c r="AB220" s="574">
        <v>0.12</v>
      </c>
      <c r="AC220" s="574">
        <v>0</v>
      </c>
      <c r="AD220" s="574">
        <v>0</v>
      </c>
      <c r="AE220" s="574">
        <v>0.1</v>
      </c>
      <c r="AF220" s="574">
        <v>0</v>
      </c>
      <c r="AG220" s="574">
        <v>0.58</v>
      </c>
      <c r="AH220" s="574">
        <v>0</v>
      </c>
      <c r="AI220" s="574">
        <v>1.79</v>
      </c>
      <c r="AJ220" s="574">
        <v>0</v>
      </c>
      <c r="AK220" s="574">
        <v>0</v>
      </c>
      <c r="AL220" s="574">
        <v>0</v>
      </c>
      <c r="AM220" s="574">
        <v>0</v>
      </c>
      <c r="AN220" s="574">
        <v>0.6</v>
      </c>
      <c r="AO220" s="574">
        <v>0</v>
      </c>
      <c r="AP220" s="574">
        <v>0</v>
      </c>
      <c r="AQ220" s="574">
        <v>1.756152</v>
      </c>
      <c r="AR220" s="574">
        <v>0</v>
      </c>
      <c r="AS220" s="574">
        <v>0</v>
      </c>
      <c r="AT220" s="574">
        <v>0</v>
      </c>
      <c r="AU220" s="574">
        <v>0</v>
      </c>
      <c r="AV220" s="574">
        <v>0</v>
      </c>
      <c r="AW220" s="574">
        <v>4.224</v>
      </c>
      <c r="AX220" s="574">
        <v>0</v>
      </c>
      <c r="AY220" s="574">
        <v>4.224</v>
      </c>
      <c r="AZ220" s="574">
        <v>0</v>
      </c>
      <c r="BA220" s="574">
        <v>0</v>
      </c>
      <c r="BB220" s="574">
        <v>0</v>
      </c>
      <c r="BC220" s="574">
        <v>0</v>
      </c>
      <c r="BD220" s="574">
        <v>0</v>
      </c>
      <c r="BE220" s="574">
        <v>0</v>
      </c>
      <c r="BF220" s="574">
        <v>0</v>
      </c>
      <c r="BG220" s="574">
        <v>0</v>
      </c>
      <c r="BH220" s="574">
        <v>0</v>
      </c>
      <c r="BI220" s="574">
        <v>0</v>
      </c>
      <c r="BJ220" s="574">
        <v>0</v>
      </c>
      <c r="BK220" s="574">
        <v>0</v>
      </c>
      <c r="BL220" s="574">
        <v>0</v>
      </c>
      <c r="BM220" s="574">
        <v>0</v>
      </c>
      <c r="BN220" s="574">
        <v>0</v>
      </c>
      <c r="BO220" s="574">
        <v>0</v>
      </c>
      <c r="BP220" s="574">
        <v>0</v>
      </c>
      <c r="BQ220" s="574">
        <v>0</v>
      </c>
      <c r="BR220" s="574">
        <v>0</v>
      </c>
      <c r="BS220" s="574">
        <v>0</v>
      </c>
      <c r="BT220" s="574">
        <v>0</v>
      </c>
      <c r="BU220" s="574">
        <v>0</v>
      </c>
      <c r="BV220" s="574">
        <v>0</v>
      </c>
      <c r="BW220" s="574">
        <v>0</v>
      </c>
      <c r="BX220" s="574">
        <v>0</v>
      </c>
      <c r="BY220" s="574">
        <v>0</v>
      </c>
      <c r="BZ220" s="574">
        <v>0</v>
      </c>
      <c r="CA220" s="574">
        <v>1.2</v>
      </c>
      <c r="CB220" s="574">
        <v>0</v>
      </c>
      <c r="CC220" s="574">
        <v>1</v>
      </c>
      <c r="CD220" s="574">
        <v>0.2</v>
      </c>
      <c r="CE220" s="574">
        <v>0</v>
      </c>
      <c r="CF220" s="574">
        <v>0</v>
      </c>
      <c r="CG220" s="574">
        <v>0</v>
      </c>
      <c r="CH220" s="574">
        <v>0</v>
      </c>
      <c r="CI220" s="574">
        <v>0</v>
      </c>
      <c r="CJ220" s="574">
        <v>0</v>
      </c>
      <c r="CK220" s="574">
        <v>0</v>
      </c>
      <c r="CL220" s="574">
        <v>0</v>
      </c>
      <c r="CM220" s="574">
        <v>0</v>
      </c>
      <c r="CN220" s="574">
        <v>0</v>
      </c>
      <c r="CO220" s="574">
        <v>0</v>
      </c>
      <c r="CP220" s="574">
        <v>0</v>
      </c>
      <c r="CQ220" s="574">
        <v>0</v>
      </c>
      <c r="CR220" s="574">
        <v>0</v>
      </c>
      <c r="CS220" s="574">
        <v>0</v>
      </c>
      <c r="CT220" s="574">
        <v>0</v>
      </c>
      <c r="CU220" s="574">
        <v>0</v>
      </c>
      <c r="CV220" s="574">
        <v>0</v>
      </c>
      <c r="CW220" s="574">
        <v>0</v>
      </c>
      <c r="CX220" s="574">
        <v>0</v>
      </c>
      <c r="CY220" s="574">
        <v>0</v>
      </c>
      <c r="CZ220" s="574">
        <v>0</v>
      </c>
      <c r="DA220" s="574">
        <v>0</v>
      </c>
      <c r="DB220" s="574">
        <v>0</v>
      </c>
      <c r="DC220" s="574">
        <v>0</v>
      </c>
      <c r="DD220" s="574">
        <v>0</v>
      </c>
      <c r="DE220" s="574">
        <v>0</v>
      </c>
      <c r="DF220" s="574">
        <v>0</v>
      </c>
      <c r="DG220" s="574">
        <v>0</v>
      </c>
      <c r="DH220" s="574">
        <v>0</v>
      </c>
    </row>
    <row r="221" spans="1:112">
      <c r="A221" s="568"/>
      <c r="B221" s="568" t="s">
        <v>1484</v>
      </c>
      <c r="C221" s="575"/>
      <c r="D221" s="568" t="s">
        <v>1325</v>
      </c>
      <c r="E221" s="575" t="s">
        <v>1605</v>
      </c>
      <c r="F221" s="573">
        <v>4.3</v>
      </c>
      <c r="G221" s="574">
        <v>0</v>
      </c>
      <c r="H221" s="574">
        <v>0</v>
      </c>
      <c r="I221" s="574">
        <v>0</v>
      </c>
      <c r="J221" s="574">
        <v>0</v>
      </c>
      <c r="K221" s="574">
        <v>0</v>
      </c>
      <c r="L221" s="574">
        <v>0</v>
      </c>
      <c r="M221" s="574">
        <v>0</v>
      </c>
      <c r="N221" s="574">
        <v>0</v>
      </c>
      <c r="O221" s="574">
        <v>0</v>
      </c>
      <c r="P221" s="574">
        <v>0</v>
      </c>
      <c r="Q221" s="574">
        <v>0</v>
      </c>
      <c r="R221" s="574">
        <v>0</v>
      </c>
      <c r="S221" s="574">
        <v>0</v>
      </c>
      <c r="T221" s="574">
        <v>0</v>
      </c>
      <c r="U221" s="574">
        <v>0.08</v>
      </c>
      <c r="V221" s="574">
        <v>0.08</v>
      </c>
      <c r="W221" s="574">
        <v>0</v>
      </c>
      <c r="X221" s="574">
        <v>0</v>
      </c>
      <c r="Y221" s="574">
        <v>0</v>
      </c>
      <c r="Z221" s="574">
        <v>0</v>
      </c>
      <c r="AA221" s="574">
        <v>0</v>
      </c>
      <c r="AB221" s="574">
        <v>0</v>
      </c>
      <c r="AC221" s="574">
        <v>0</v>
      </c>
      <c r="AD221" s="574">
        <v>0</v>
      </c>
      <c r="AE221" s="574">
        <v>0</v>
      </c>
      <c r="AF221" s="574">
        <v>0</v>
      </c>
      <c r="AG221" s="574">
        <v>0</v>
      </c>
      <c r="AH221" s="574">
        <v>0</v>
      </c>
      <c r="AI221" s="574">
        <v>0</v>
      </c>
      <c r="AJ221" s="574">
        <v>0</v>
      </c>
      <c r="AK221" s="574">
        <v>0</v>
      </c>
      <c r="AL221" s="574">
        <v>0</v>
      </c>
      <c r="AM221" s="574">
        <v>0</v>
      </c>
      <c r="AN221" s="574">
        <v>0</v>
      </c>
      <c r="AO221" s="574">
        <v>0</v>
      </c>
      <c r="AP221" s="574">
        <v>0</v>
      </c>
      <c r="AQ221" s="574">
        <v>0</v>
      </c>
      <c r="AR221" s="574">
        <v>0</v>
      </c>
      <c r="AS221" s="574">
        <v>0</v>
      </c>
      <c r="AT221" s="574">
        <v>0</v>
      </c>
      <c r="AU221" s="574">
        <v>0</v>
      </c>
      <c r="AV221" s="574">
        <v>0</v>
      </c>
      <c r="AW221" s="574">
        <v>4.224</v>
      </c>
      <c r="AX221" s="574">
        <v>0</v>
      </c>
      <c r="AY221" s="574">
        <v>4.224</v>
      </c>
      <c r="AZ221" s="574">
        <v>0</v>
      </c>
      <c r="BA221" s="574">
        <v>0</v>
      </c>
      <c r="BB221" s="574">
        <v>0</v>
      </c>
      <c r="BC221" s="574">
        <v>0</v>
      </c>
      <c r="BD221" s="574">
        <v>0</v>
      </c>
      <c r="BE221" s="574">
        <v>0</v>
      </c>
      <c r="BF221" s="574">
        <v>0</v>
      </c>
      <c r="BG221" s="574">
        <v>0</v>
      </c>
      <c r="BH221" s="574">
        <v>0</v>
      </c>
      <c r="BI221" s="574">
        <v>0</v>
      </c>
      <c r="BJ221" s="574">
        <v>0</v>
      </c>
      <c r="BK221" s="574">
        <v>0</v>
      </c>
      <c r="BL221" s="574">
        <v>0</v>
      </c>
      <c r="BM221" s="574">
        <v>0</v>
      </c>
      <c r="BN221" s="574">
        <v>0</v>
      </c>
      <c r="BO221" s="574">
        <v>0</v>
      </c>
      <c r="BP221" s="574">
        <v>0</v>
      </c>
      <c r="BQ221" s="574">
        <v>0</v>
      </c>
      <c r="BR221" s="574">
        <v>0</v>
      </c>
      <c r="BS221" s="574">
        <v>0</v>
      </c>
      <c r="BT221" s="574">
        <v>0</v>
      </c>
      <c r="BU221" s="574">
        <v>0</v>
      </c>
      <c r="BV221" s="574">
        <v>0</v>
      </c>
      <c r="BW221" s="574">
        <v>0</v>
      </c>
      <c r="BX221" s="574">
        <v>0</v>
      </c>
      <c r="BY221" s="574">
        <v>0</v>
      </c>
      <c r="BZ221" s="574">
        <v>0</v>
      </c>
      <c r="CA221" s="574">
        <v>0</v>
      </c>
      <c r="CB221" s="574">
        <v>0</v>
      </c>
      <c r="CC221" s="574">
        <v>0</v>
      </c>
      <c r="CD221" s="574">
        <v>0</v>
      </c>
      <c r="CE221" s="574">
        <v>0</v>
      </c>
      <c r="CF221" s="574">
        <v>0</v>
      </c>
      <c r="CG221" s="574">
        <v>0</v>
      </c>
      <c r="CH221" s="574">
        <v>0</v>
      </c>
      <c r="CI221" s="574">
        <v>0</v>
      </c>
      <c r="CJ221" s="574">
        <v>0</v>
      </c>
      <c r="CK221" s="574">
        <v>0</v>
      </c>
      <c r="CL221" s="574">
        <v>0</v>
      </c>
      <c r="CM221" s="574">
        <v>0</v>
      </c>
      <c r="CN221" s="574">
        <v>0</v>
      </c>
      <c r="CO221" s="574">
        <v>0</v>
      </c>
      <c r="CP221" s="574">
        <v>0</v>
      </c>
      <c r="CQ221" s="574">
        <v>0</v>
      </c>
      <c r="CR221" s="574">
        <v>0</v>
      </c>
      <c r="CS221" s="574">
        <v>0</v>
      </c>
      <c r="CT221" s="574">
        <v>0</v>
      </c>
      <c r="CU221" s="574">
        <v>0</v>
      </c>
      <c r="CV221" s="574">
        <v>0</v>
      </c>
      <c r="CW221" s="574">
        <v>0</v>
      </c>
      <c r="CX221" s="574">
        <v>0</v>
      </c>
      <c r="CY221" s="574">
        <v>0</v>
      </c>
      <c r="CZ221" s="574">
        <v>0</v>
      </c>
      <c r="DA221" s="574">
        <v>0</v>
      </c>
      <c r="DB221" s="574">
        <v>0</v>
      </c>
      <c r="DC221" s="574">
        <v>0</v>
      </c>
      <c r="DD221" s="574">
        <v>0</v>
      </c>
      <c r="DE221" s="574">
        <v>0</v>
      </c>
      <c r="DF221" s="574">
        <v>0</v>
      </c>
      <c r="DG221" s="574">
        <v>0</v>
      </c>
      <c r="DH221" s="574">
        <v>0</v>
      </c>
    </row>
    <row r="222" spans="1:112">
      <c r="A222" s="568"/>
      <c r="B222" s="568" t="s">
        <v>1484</v>
      </c>
      <c r="C222" s="575"/>
      <c r="D222" s="568" t="s">
        <v>1274</v>
      </c>
      <c r="E222" s="575" t="s">
        <v>1603</v>
      </c>
      <c r="F222" s="573">
        <v>17.56</v>
      </c>
      <c r="G222" s="574">
        <v>17.56152</v>
      </c>
      <c r="H222" s="574">
        <v>0</v>
      </c>
      <c r="I222" s="574">
        <v>0</v>
      </c>
      <c r="J222" s="574">
        <v>0</v>
      </c>
      <c r="K222" s="574">
        <v>0</v>
      </c>
      <c r="L222" s="574">
        <v>0</v>
      </c>
      <c r="M222" s="574">
        <v>17.56152</v>
      </c>
      <c r="N222" s="574">
        <v>0</v>
      </c>
      <c r="O222" s="574">
        <v>0</v>
      </c>
      <c r="P222" s="574">
        <v>0</v>
      </c>
      <c r="Q222" s="574">
        <v>0</v>
      </c>
      <c r="R222" s="574">
        <v>0</v>
      </c>
      <c r="S222" s="574">
        <v>0</v>
      </c>
      <c r="T222" s="574">
        <v>0</v>
      </c>
      <c r="U222" s="574">
        <v>0</v>
      </c>
      <c r="V222" s="574">
        <v>0</v>
      </c>
      <c r="W222" s="574">
        <v>0</v>
      </c>
      <c r="X222" s="574">
        <v>0</v>
      </c>
      <c r="Y222" s="574">
        <v>0</v>
      </c>
      <c r="Z222" s="574">
        <v>0</v>
      </c>
      <c r="AA222" s="574">
        <v>0</v>
      </c>
      <c r="AB222" s="574">
        <v>0</v>
      </c>
      <c r="AC222" s="574">
        <v>0</v>
      </c>
      <c r="AD222" s="574">
        <v>0</v>
      </c>
      <c r="AE222" s="574">
        <v>0</v>
      </c>
      <c r="AF222" s="574">
        <v>0</v>
      </c>
      <c r="AG222" s="574">
        <v>0</v>
      </c>
      <c r="AH222" s="574">
        <v>0</v>
      </c>
      <c r="AI222" s="574">
        <v>0</v>
      </c>
      <c r="AJ222" s="574">
        <v>0</v>
      </c>
      <c r="AK222" s="574">
        <v>0</v>
      </c>
      <c r="AL222" s="574">
        <v>0</v>
      </c>
      <c r="AM222" s="574">
        <v>0</v>
      </c>
      <c r="AN222" s="574">
        <v>0</v>
      </c>
      <c r="AO222" s="574">
        <v>0</v>
      </c>
      <c r="AP222" s="574">
        <v>0</v>
      </c>
      <c r="AQ222" s="574">
        <v>0</v>
      </c>
      <c r="AR222" s="574">
        <v>0</v>
      </c>
      <c r="AS222" s="574">
        <v>0</v>
      </c>
      <c r="AT222" s="574">
        <v>0</v>
      </c>
      <c r="AU222" s="574">
        <v>0</v>
      </c>
      <c r="AV222" s="574">
        <v>0</v>
      </c>
      <c r="AW222" s="574">
        <v>0</v>
      </c>
      <c r="AX222" s="574">
        <v>0</v>
      </c>
      <c r="AY222" s="574">
        <v>0</v>
      </c>
      <c r="AZ222" s="574">
        <v>0</v>
      </c>
      <c r="BA222" s="574">
        <v>0</v>
      </c>
      <c r="BB222" s="574">
        <v>0</v>
      </c>
      <c r="BC222" s="574">
        <v>0</v>
      </c>
      <c r="BD222" s="574">
        <v>0</v>
      </c>
      <c r="BE222" s="574">
        <v>0</v>
      </c>
      <c r="BF222" s="574">
        <v>0</v>
      </c>
      <c r="BG222" s="574">
        <v>0</v>
      </c>
      <c r="BH222" s="574">
        <v>0</v>
      </c>
      <c r="BI222" s="574">
        <v>0</v>
      </c>
      <c r="BJ222" s="574">
        <v>0</v>
      </c>
      <c r="BK222" s="574">
        <v>0</v>
      </c>
      <c r="BL222" s="574">
        <v>0</v>
      </c>
      <c r="BM222" s="574">
        <v>0</v>
      </c>
      <c r="BN222" s="574">
        <v>0</v>
      </c>
      <c r="BO222" s="574">
        <v>0</v>
      </c>
      <c r="BP222" s="574">
        <v>0</v>
      </c>
      <c r="BQ222" s="574">
        <v>0</v>
      </c>
      <c r="BR222" s="574">
        <v>0</v>
      </c>
      <c r="BS222" s="574">
        <v>0</v>
      </c>
      <c r="BT222" s="574">
        <v>0</v>
      </c>
      <c r="BU222" s="574">
        <v>0</v>
      </c>
      <c r="BV222" s="574">
        <v>0</v>
      </c>
      <c r="BW222" s="574">
        <v>0</v>
      </c>
      <c r="BX222" s="574">
        <v>0</v>
      </c>
      <c r="BY222" s="574">
        <v>0</v>
      </c>
      <c r="BZ222" s="574">
        <v>0</v>
      </c>
      <c r="CA222" s="574">
        <v>0</v>
      </c>
      <c r="CB222" s="574">
        <v>0</v>
      </c>
      <c r="CC222" s="574">
        <v>0</v>
      </c>
      <c r="CD222" s="574">
        <v>0</v>
      </c>
      <c r="CE222" s="574">
        <v>0</v>
      </c>
      <c r="CF222" s="574">
        <v>0</v>
      </c>
      <c r="CG222" s="574">
        <v>0</v>
      </c>
      <c r="CH222" s="574">
        <v>0</v>
      </c>
      <c r="CI222" s="574">
        <v>0</v>
      </c>
      <c r="CJ222" s="574">
        <v>0</v>
      </c>
      <c r="CK222" s="574">
        <v>0</v>
      </c>
      <c r="CL222" s="574">
        <v>0</v>
      </c>
      <c r="CM222" s="574">
        <v>0</v>
      </c>
      <c r="CN222" s="574">
        <v>0</v>
      </c>
      <c r="CO222" s="574">
        <v>0</v>
      </c>
      <c r="CP222" s="574">
        <v>0</v>
      </c>
      <c r="CQ222" s="574">
        <v>0</v>
      </c>
      <c r="CR222" s="574">
        <v>0</v>
      </c>
      <c r="CS222" s="574">
        <v>0</v>
      </c>
      <c r="CT222" s="574">
        <v>0</v>
      </c>
      <c r="CU222" s="574">
        <v>0</v>
      </c>
      <c r="CV222" s="574">
        <v>0</v>
      </c>
      <c r="CW222" s="574">
        <v>0</v>
      </c>
      <c r="CX222" s="574">
        <v>0</v>
      </c>
      <c r="CY222" s="574">
        <v>0</v>
      </c>
      <c r="CZ222" s="574">
        <v>0</v>
      </c>
      <c r="DA222" s="574">
        <v>0</v>
      </c>
      <c r="DB222" s="574">
        <v>0</v>
      </c>
      <c r="DC222" s="574">
        <v>0</v>
      </c>
      <c r="DD222" s="574">
        <v>0</v>
      </c>
      <c r="DE222" s="574">
        <v>0</v>
      </c>
      <c r="DF222" s="574">
        <v>0</v>
      </c>
      <c r="DG222" s="574">
        <v>0</v>
      </c>
      <c r="DH222" s="574">
        <v>0</v>
      </c>
    </row>
    <row r="223" spans="1:112">
      <c r="A223" s="568"/>
      <c r="B223" s="568" t="s">
        <v>1484</v>
      </c>
      <c r="C223" s="575"/>
      <c r="D223" s="568" t="s">
        <v>1327</v>
      </c>
      <c r="E223" s="575" t="s">
        <v>357</v>
      </c>
      <c r="F223" s="573">
        <v>8.43</v>
      </c>
      <c r="G223" s="574">
        <v>8.429184</v>
      </c>
      <c r="H223" s="574">
        <v>0</v>
      </c>
      <c r="I223" s="574">
        <v>0</v>
      </c>
      <c r="J223" s="574">
        <v>0</v>
      </c>
      <c r="K223" s="574">
        <v>0</v>
      </c>
      <c r="L223" s="574">
        <v>0</v>
      </c>
      <c r="M223" s="574">
        <v>0</v>
      </c>
      <c r="N223" s="574">
        <v>0</v>
      </c>
      <c r="O223" s="574">
        <v>7.902684</v>
      </c>
      <c r="P223" s="574">
        <v>0</v>
      </c>
      <c r="Q223" s="574">
        <v>0.5265</v>
      </c>
      <c r="R223" s="574">
        <v>0</v>
      </c>
      <c r="S223" s="574">
        <v>0</v>
      </c>
      <c r="T223" s="574">
        <v>0</v>
      </c>
      <c r="U223" s="574">
        <v>0</v>
      </c>
      <c r="V223" s="574">
        <v>0</v>
      </c>
      <c r="W223" s="574">
        <v>0</v>
      </c>
      <c r="X223" s="574">
        <v>0</v>
      </c>
      <c r="Y223" s="574">
        <v>0</v>
      </c>
      <c r="Z223" s="574">
        <v>0</v>
      </c>
      <c r="AA223" s="574">
        <v>0</v>
      </c>
      <c r="AB223" s="574">
        <v>0</v>
      </c>
      <c r="AC223" s="574">
        <v>0</v>
      </c>
      <c r="AD223" s="574">
        <v>0</v>
      </c>
      <c r="AE223" s="574">
        <v>0</v>
      </c>
      <c r="AF223" s="574">
        <v>0</v>
      </c>
      <c r="AG223" s="574">
        <v>0</v>
      </c>
      <c r="AH223" s="574">
        <v>0</v>
      </c>
      <c r="AI223" s="574">
        <v>0</v>
      </c>
      <c r="AJ223" s="574">
        <v>0</v>
      </c>
      <c r="AK223" s="574">
        <v>0</v>
      </c>
      <c r="AL223" s="574">
        <v>0</v>
      </c>
      <c r="AM223" s="574">
        <v>0</v>
      </c>
      <c r="AN223" s="574">
        <v>0</v>
      </c>
      <c r="AO223" s="574">
        <v>0</v>
      </c>
      <c r="AP223" s="574">
        <v>0</v>
      </c>
      <c r="AQ223" s="574">
        <v>0</v>
      </c>
      <c r="AR223" s="574">
        <v>0</v>
      </c>
      <c r="AS223" s="574">
        <v>0</v>
      </c>
      <c r="AT223" s="574">
        <v>0</v>
      </c>
      <c r="AU223" s="574">
        <v>0</v>
      </c>
      <c r="AV223" s="574">
        <v>0</v>
      </c>
      <c r="AW223" s="574">
        <v>0</v>
      </c>
      <c r="AX223" s="574">
        <v>0</v>
      </c>
      <c r="AY223" s="574">
        <v>0</v>
      </c>
      <c r="AZ223" s="574">
        <v>0</v>
      </c>
      <c r="BA223" s="574">
        <v>0</v>
      </c>
      <c r="BB223" s="574">
        <v>0</v>
      </c>
      <c r="BC223" s="574">
        <v>0</v>
      </c>
      <c r="BD223" s="574">
        <v>0</v>
      </c>
      <c r="BE223" s="574">
        <v>0</v>
      </c>
      <c r="BF223" s="574">
        <v>0</v>
      </c>
      <c r="BG223" s="574">
        <v>0</v>
      </c>
      <c r="BH223" s="574">
        <v>0</v>
      </c>
      <c r="BI223" s="574">
        <v>0</v>
      </c>
      <c r="BJ223" s="574">
        <v>0</v>
      </c>
      <c r="BK223" s="574">
        <v>0</v>
      </c>
      <c r="BL223" s="574">
        <v>0</v>
      </c>
      <c r="BM223" s="574">
        <v>0</v>
      </c>
      <c r="BN223" s="574">
        <v>0</v>
      </c>
      <c r="BO223" s="574">
        <v>0</v>
      </c>
      <c r="BP223" s="574">
        <v>0</v>
      </c>
      <c r="BQ223" s="574">
        <v>0</v>
      </c>
      <c r="BR223" s="574">
        <v>0</v>
      </c>
      <c r="BS223" s="574">
        <v>0</v>
      </c>
      <c r="BT223" s="574">
        <v>0</v>
      </c>
      <c r="BU223" s="574">
        <v>0</v>
      </c>
      <c r="BV223" s="574">
        <v>0</v>
      </c>
      <c r="BW223" s="574">
        <v>0</v>
      </c>
      <c r="BX223" s="574">
        <v>0</v>
      </c>
      <c r="BY223" s="574">
        <v>0</v>
      </c>
      <c r="BZ223" s="574">
        <v>0</v>
      </c>
      <c r="CA223" s="574">
        <v>0</v>
      </c>
      <c r="CB223" s="574">
        <v>0</v>
      </c>
      <c r="CC223" s="574">
        <v>0</v>
      </c>
      <c r="CD223" s="574">
        <v>0</v>
      </c>
      <c r="CE223" s="574">
        <v>0</v>
      </c>
      <c r="CF223" s="574">
        <v>0</v>
      </c>
      <c r="CG223" s="574">
        <v>0</v>
      </c>
      <c r="CH223" s="574">
        <v>0</v>
      </c>
      <c r="CI223" s="574">
        <v>0</v>
      </c>
      <c r="CJ223" s="574">
        <v>0</v>
      </c>
      <c r="CK223" s="574">
        <v>0</v>
      </c>
      <c r="CL223" s="574">
        <v>0</v>
      </c>
      <c r="CM223" s="574">
        <v>0</v>
      </c>
      <c r="CN223" s="574">
        <v>0</v>
      </c>
      <c r="CO223" s="574">
        <v>0</v>
      </c>
      <c r="CP223" s="574">
        <v>0</v>
      </c>
      <c r="CQ223" s="574">
        <v>0</v>
      </c>
      <c r="CR223" s="574">
        <v>0</v>
      </c>
      <c r="CS223" s="574">
        <v>0</v>
      </c>
      <c r="CT223" s="574">
        <v>0</v>
      </c>
      <c r="CU223" s="574">
        <v>0</v>
      </c>
      <c r="CV223" s="574">
        <v>0</v>
      </c>
      <c r="CW223" s="574">
        <v>0</v>
      </c>
      <c r="CX223" s="574">
        <v>0</v>
      </c>
      <c r="CY223" s="574">
        <v>0</v>
      </c>
      <c r="CZ223" s="574">
        <v>0</v>
      </c>
      <c r="DA223" s="574">
        <v>0</v>
      </c>
      <c r="DB223" s="574">
        <v>0</v>
      </c>
      <c r="DC223" s="574">
        <v>0</v>
      </c>
      <c r="DD223" s="574">
        <v>0</v>
      </c>
      <c r="DE223" s="574">
        <v>0</v>
      </c>
      <c r="DF223" s="574">
        <v>0</v>
      </c>
      <c r="DG223" s="574">
        <v>0</v>
      </c>
      <c r="DH223" s="574">
        <v>0</v>
      </c>
    </row>
    <row r="224" spans="1:112">
      <c r="A224" s="568"/>
      <c r="B224" s="568" t="s">
        <v>1484</v>
      </c>
      <c r="C224" s="575"/>
      <c r="D224" s="568" t="s">
        <v>1280</v>
      </c>
      <c r="E224" s="575" t="s">
        <v>358</v>
      </c>
      <c r="F224" s="573">
        <v>3.68</v>
      </c>
      <c r="G224" s="574">
        <v>3.681264</v>
      </c>
      <c r="H224" s="574">
        <v>0</v>
      </c>
      <c r="I224" s="574">
        <v>0</v>
      </c>
      <c r="J224" s="574">
        <v>0</v>
      </c>
      <c r="K224" s="574">
        <v>0</v>
      </c>
      <c r="L224" s="574">
        <v>0</v>
      </c>
      <c r="M224" s="574">
        <v>0</v>
      </c>
      <c r="N224" s="574">
        <v>0</v>
      </c>
      <c r="O224" s="574">
        <v>0</v>
      </c>
      <c r="P224" s="574">
        <v>0</v>
      </c>
      <c r="Q224" s="574">
        <v>0</v>
      </c>
      <c r="R224" s="574">
        <v>0</v>
      </c>
      <c r="S224" s="574">
        <v>0</v>
      </c>
      <c r="T224" s="574">
        <v>0</v>
      </c>
      <c r="U224" s="574">
        <v>0</v>
      </c>
      <c r="V224" s="574">
        <v>0</v>
      </c>
      <c r="W224" s="574">
        <v>0</v>
      </c>
      <c r="X224" s="574">
        <v>0</v>
      </c>
      <c r="Y224" s="574">
        <v>0</v>
      </c>
      <c r="Z224" s="574">
        <v>0</v>
      </c>
      <c r="AA224" s="574">
        <v>0</v>
      </c>
      <c r="AB224" s="574">
        <v>0</v>
      </c>
      <c r="AC224" s="574">
        <v>0</v>
      </c>
      <c r="AD224" s="574">
        <v>0</v>
      </c>
      <c r="AE224" s="574">
        <v>0</v>
      </c>
      <c r="AF224" s="574">
        <v>0</v>
      </c>
      <c r="AG224" s="574">
        <v>0</v>
      </c>
      <c r="AH224" s="574">
        <v>0</v>
      </c>
      <c r="AI224" s="574">
        <v>0</v>
      </c>
      <c r="AJ224" s="574">
        <v>0</v>
      </c>
      <c r="AK224" s="574">
        <v>0</v>
      </c>
      <c r="AL224" s="574">
        <v>0</v>
      </c>
      <c r="AM224" s="574">
        <v>0</v>
      </c>
      <c r="AN224" s="574">
        <v>0</v>
      </c>
      <c r="AO224" s="574">
        <v>0</v>
      </c>
      <c r="AP224" s="574">
        <v>0</v>
      </c>
      <c r="AQ224" s="574">
        <v>0</v>
      </c>
      <c r="AR224" s="574">
        <v>0</v>
      </c>
      <c r="AS224" s="574">
        <v>0</v>
      </c>
      <c r="AT224" s="574">
        <v>0</v>
      </c>
      <c r="AU224" s="574">
        <v>0</v>
      </c>
      <c r="AV224" s="574">
        <v>0</v>
      </c>
      <c r="AW224" s="574">
        <v>0</v>
      </c>
      <c r="AX224" s="574">
        <v>0</v>
      </c>
      <c r="AY224" s="574">
        <v>0</v>
      </c>
      <c r="AZ224" s="574">
        <v>0</v>
      </c>
      <c r="BA224" s="574">
        <v>0</v>
      </c>
      <c r="BB224" s="574">
        <v>0</v>
      </c>
      <c r="BC224" s="574">
        <v>0</v>
      </c>
      <c r="BD224" s="574">
        <v>0</v>
      </c>
      <c r="BE224" s="574">
        <v>0</v>
      </c>
      <c r="BF224" s="574">
        <v>0</v>
      </c>
      <c r="BG224" s="574">
        <v>0</v>
      </c>
      <c r="BH224" s="574">
        <v>0</v>
      </c>
      <c r="BI224" s="574">
        <v>0</v>
      </c>
      <c r="BJ224" s="574">
        <v>0</v>
      </c>
      <c r="BK224" s="574">
        <v>0</v>
      </c>
      <c r="BL224" s="574">
        <v>0</v>
      </c>
      <c r="BM224" s="574">
        <v>0</v>
      </c>
      <c r="BN224" s="574">
        <v>0</v>
      </c>
      <c r="BO224" s="574">
        <v>0</v>
      </c>
      <c r="BP224" s="574">
        <v>0</v>
      </c>
      <c r="BQ224" s="574">
        <v>0</v>
      </c>
      <c r="BR224" s="574">
        <v>0</v>
      </c>
      <c r="BS224" s="574">
        <v>0</v>
      </c>
      <c r="BT224" s="574">
        <v>0</v>
      </c>
      <c r="BU224" s="574">
        <v>0</v>
      </c>
      <c r="BV224" s="574">
        <v>0</v>
      </c>
      <c r="BW224" s="574">
        <v>0</v>
      </c>
      <c r="BX224" s="574">
        <v>0</v>
      </c>
      <c r="BY224" s="574">
        <v>0</v>
      </c>
      <c r="BZ224" s="574">
        <v>0</v>
      </c>
      <c r="CA224" s="574">
        <v>0</v>
      </c>
      <c r="CB224" s="574">
        <v>0</v>
      </c>
      <c r="CC224" s="574">
        <v>0</v>
      </c>
      <c r="CD224" s="574">
        <v>0</v>
      </c>
      <c r="CE224" s="574">
        <v>0</v>
      </c>
      <c r="CF224" s="574">
        <v>0</v>
      </c>
      <c r="CG224" s="574">
        <v>0</v>
      </c>
      <c r="CH224" s="574">
        <v>0</v>
      </c>
      <c r="CI224" s="574">
        <v>0</v>
      </c>
      <c r="CJ224" s="574">
        <v>0</v>
      </c>
      <c r="CK224" s="574">
        <v>0</v>
      </c>
      <c r="CL224" s="574">
        <v>0</v>
      </c>
      <c r="CM224" s="574">
        <v>0</v>
      </c>
      <c r="CN224" s="574">
        <v>0</v>
      </c>
      <c r="CO224" s="574">
        <v>0</v>
      </c>
      <c r="CP224" s="574">
        <v>0</v>
      </c>
      <c r="CQ224" s="574">
        <v>0</v>
      </c>
      <c r="CR224" s="574">
        <v>0</v>
      </c>
      <c r="CS224" s="574">
        <v>0</v>
      </c>
      <c r="CT224" s="574">
        <v>0</v>
      </c>
      <c r="CU224" s="574">
        <v>0</v>
      </c>
      <c r="CV224" s="574">
        <v>0</v>
      </c>
      <c r="CW224" s="574">
        <v>0</v>
      </c>
      <c r="CX224" s="574">
        <v>0</v>
      </c>
      <c r="CY224" s="574">
        <v>0</v>
      </c>
      <c r="CZ224" s="574">
        <v>0</v>
      </c>
      <c r="DA224" s="574">
        <v>0</v>
      </c>
      <c r="DB224" s="574">
        <v>0</v>
      </c>
      <c r="DC224" s="574">
        <v>0</v>
      </c>
      <c r="DD224" s="574">
        <v>0</v>
      </c>
      <c r="DE224" s="574">
        <v>0</v>
      </c>
      <c r="DF224" s="574">
        <v>0</v>
      </c>
      <c r="DG224" s="574">
        <v>0</v>
      </c>
      <c r="DH224" s="574">
        <v>0</v>
      </c>
    </row>
    <row r="225" spans="1:112">
      <c r="A225" s="568"/>
      <c r="B225" s="568" t="s">
        <v>1484</v>
      </c>
      <c r="C225" s="575"/>
      <c r="D225" s="568" t="s">
        <v>1488</v>
      </c>
      <c r="E225" s="575" t="s">
        <v>1628</v>
      </c>
      <c r="F225" s="573">
        <v>125.49</v>
      </c>
      <c r="G225" s="574">
        <v>118.7861</v>
      </c>
      <c r="H225" s="574">
        <v>41.0316</v>
      </c>
      <c r="I225" s="574">
        <v>50.5632</v>
      </c>
      <c r="J225" s="574">
        <v>3.4193</v>
      </c>
      <c r="K225" s="574">
        <v>0</v>
      </c>
      <c r="L225" s="574">
        <v>23.772</v>
      </c>
      <c r="M225" s="574">
        <v>0</v>
      </c>
      <c r="N225" s="574">
        <v>0</v>
      </c>
      <c r="O225" s="574">
        <v>0</v>
      </c>
      <c r="P225" s="574">
        <v>0</v>
      </c>
      <c r="Q225" s="574">
        <v>0</v>
      </c>
      <c r="R225" s="574">
        <v>0</v>
      </c>
      <c r="S225" s="574">
        <v>0</v>
      </c>
      <c r="T225" s="574">
        <v>0</v>
      </c>
      <c r="U225" s="574">
        <v>5.506152</v>
      </c>
      <c r="V225" s="574">
        <v>0.34</v>
      </c>
      <c r="W225" s="574">
        <v>0.1</v>
      </c>
      <c r="X225" s="574">
        <v>0</v>
      </c>
      <c r="Y225" s="574">
        <v>0</v>
      </c>
      <c r="Z225" s="574">
        <v>0.05</v>
      </c>
      <c r="AA225" s="574">
        <v>0.07</v>
      </c>
      <c r="AB225" s="574">
        <v>0.12</v>
      </c>
      <c r="AC225" s="574">
        <v>0</v>
      </c>
      <c r="AD225" s="574">
        <v>0</v>
      </c>
      <c r="AE225" s="574">
        <v>0.1</v>
      </c>
      <c r="AF225" s="574">
        <v>0</v>
      </c>
      <c r="AG225" s="574">
        <v>0.58</v>
      </c>
      <c r="AH225" s="574">
        <v>0</v>
      </c>
      <c r="AI225" s="574">
        <v>1.79</v>
      </c>
      <c r="AJ225" s="574">
        <v>0</v>
      </c>
      <c r="AK225" s="574">
        <v>0</v>
      </c>
      <c r="AL225" s="574">
        <v>0</v>
      </c>
      <c r="AM225" s="574">
        <v>0</v>
      </c>
      <c r="AN225" s="574">
        <v>0.6</v>
      </c>
      <c r="AO225" s="574">
        <v>0</v>
      </c>
      <c r="AP225" s="574">
        <v>0</v>
      </c>
      <c r="AQ225" s="574">
        <v>1.756152</v>
      </c>
      <c r="AR225" s="574">
        <v>0</v>
      </c>
      <c r="AS225" s="574">
        <v>0</v>
      </c>
      <c r="AT225" s="574">
        <v>0</v>
      </c>
      <c r="AU225" s="574">
        <v>0</v>
      </c>
      <c r="AV225" s="574">
        <v>0</v>
      </c>
      <c r="AW225" s="574">
        <v>0</v>
      </c>
      <c r="AX225" s="574">
        <v>0</v>
      </c>
      <c r="AY225" s="574">
        <v>0</v>
      </c>
      <c r="AZ225" s="574">
        <v>0</v>
      </c>
      <c r="BA225" s="574">
        <v>0</v>
      </c>
      <c r="BB225" s="574">
        <v>0</v>
      </c>
      <c r="BC225" s="574">
        <v>0</v>
      </c>
      <c r="BD225" s="574">
        <v>0</v>
      </c>
      <c r="BE225" s="574">
        <v>0</v>
      </c>
      <c r="BF225" s="574">
        <v>0</v>
      </c>
      <c r="BG225" s="574">
        <v>0</v>
      </c>
      <c r="BH225" s="574">
        <v>0</v>
      </c>
      <c r="BI225" s="574">
        <v>0</v>
      </c>
      <c r="BJ225" s="574">
        <v>0</v>
      </c>
      <c r="BK225" s="574">
        <v>0</v>
      </c>
      <c r="BL225" s="574">
        <v>0</v>
      </c>
      <c r="BM225" s="574">
        <v>0</v>
      </c>
      <c r="BN225" s="574">
        <v>0</v>
      </c>
      <c r="BO225" s="574">
        <v>0</v>
      </c>
      <c r="BP225" s="574">
        <v>0</v>
      </c>
      <c r="BQ225" s="574">
        <v>0</v>
      </c>
      <c r="BR225" s="574">
        <v>0</v>
      </c>
      <c r="BS225" s="574">
        <v>0</v>
      </c>
      <c r="BT225" s="574">
        <v>0</v>
      </c>
      <c r="BU225" s="574">
        <v>0</v>
      </c>
      <c r="BV225" s="574">
        <v>0</v>
      </c>
      <c r="BW225" s="574">
        <v>0</v>
      </c>
      <c r="BX225" s="574">
        <v>0</v>
      </c>
      <c r="BY225" s="574">
        <v>0</v>
      </c>
      <c r="BZ225" s="574">
        <v>0</v>
      </c>
      <c r="CA225" s="574">
        <v>1.2</v>
      </c>
      <c r="CB225" s="574">
        <v>0</v>
      </c>
      <c r="CC225" s="574">
        <v>1</v>
      </c>
      <c r="CD225" s="574">
        <v>0.2</v>
      </c>
      <c r="CE225" s="574">
        <v>0</v>
      </c>
      <c r="CF225" s="574">
        <v>0</v>
      </c>
      <c r="CG225" s="574">
        <v>0</v>
      </c>
      <c r="CH225" s="574">
        <v>0</v>
      </c>
      <c r="CI225" s="574">
        <v>0</v>
      </c>
      <c r="CJ225" s="574">
        <v>0</v>
      </c>
      <c r="CK225" s="574">
        <v>0</v>
      </c>
      <c r="CL225" s="574">
        <v>0</v>
      </c>
      <c r="CM225" s="574">
        <v>0</v>
      </c>
      <c r="CN225" s="574">
        <v>0</v>
      </c>
      <c r="CO225" s="574">
        <v>0</v>
      </c>
      <c r="CP225" s="574">
        <v>0</v>
      </c>
      <c r="CQ225" s="574">
        <v>0</v>
      </c>
      <c r="CR225" s="574">
        <v>0</v>
      </c>
      <c r="CS225" s="574">
        <v>0</v>
      </c>
      <c r="CT225" s="574">
        <v>0</v>
      </c>
      <c r="CU225" s="574">
        <v>0</v>
      </c>
      <c r="CV225" s="574">
        <v>0</v>
      </c>
      <c r="CW225" s="574">
        <v>0</v>
      </c>
      <c r="CX225" s="574">
        <v>0</v>
      </c>
      <c r="CY225" s="574">
        <v>0</v>
      </c>
      <c r="CZ225" s="574">
        <v>0</v>
      </c>
      <c r="DA225" s="574">
        <v>0</v>
      </c>
      <c r="DB225" s="574">
        <v>0</v>
      </c>
      <c r="DC225" s="574">
        <v>0</v>
      </c>
      <c r="DD225" s="574">
        <v>0</v>
      </c>
      <c r="DE225" s="574">
        <v>0</v>
      </c>
      <c r="DF225" s="574">
        <v>0</v>
      </c>
      <c r="DG225" s="574">
        <v>0</v>
      </c>
      <c r="DH225" s="574">
        <v>0</v>
      </c>
    </row>
    <row r="226" spans="1:112">
      <c r="A226" s="568"/>
      <c r="B226" s="568" t="s">
        <v>1484</v>
      </c>
      <c r="C226" s="575"/>
      <c r="D226" s="568" t="s">
        <v>1285</v>
      </c>
      <c r="E226" s="575" t="s">
        <v>1133</v>
      </c>
      <c r="F226" s="573">
        <v>10.54</v>
      </c>
      <c r="G226" s="574">
        <v>10.536912</v>
      </c>
      <c r="H226" s="574">
        <v>0</v>
      </c>
      <c r="I226" s="574">
        <v>0</v>
      </c>
      <c r="J226" s="574">
        <v>0</v>
      </c>
      <c r="K226" s="574">
        <v>0</v>
      </c>
      <c r="L226" s="574">
        <v>0</v>
      </c>
      <c r="M226" s="574">
        <v>0</v>
      </c>
      <c r="N226" s="574">
        <v>0</v>
      </c>
      <c r="O226" s="574">
        <v>0</v>
      </c>
      <c r="P226" s="574">
        <v>0</v>
      </c>
      <c r="Q226" s="574">
        <v>0</v>
      </c>
      <c r="R226" s="574">
        <v>10.536912</v>
      </c>
      <c r="S226" s="574">
        <v>0</v>
      </c>
      <c r="T226" s="574">
        <v>0</v>
      </c>
      <c r="U226" s="574">
        <v>0</v>
      </c>
      <c r="V226" s="574">
        <v>0</v>
      </c>
      <c r="W226" s="574">
        <v>0</v>
      </c>
      <c r="X226" s="574">
        <v>0</v>
      </c>
      <c r="Y226" s="574">
        <v>0</v>
      </c>
      <c r="Z226" s="574">
        <v>0</v>
      </c>
      <c r="AA226" s="574">
        <v>0</v>
      </c>
      <c r="AB226" s="574">
        <v>0</v>
      </c>
      <c r="AC226" s="574">
        <v>0</v>
      </c>
      <c r="AD226" s="574">
        <v>0</v>
      </c>
      <c r="AE226" s="574">
        <v>0</v>
      </c>
      <c r="AF226" s="574">
        <v>0</v>
      </c>
      <c r="AG226" s="574">
        <v>0</v>
      </c>
      <c r="AH226" s="574">
        <v>0</v>
      </c>
      <c r="AI226" s="574">
        <v>0</v>
      </c>
      <c r="AJ226" s="574">
        <v>0</v>
      </c>
      <c r="AK226" s="574">
        <v>0</v>
      </c>
      <c r="AL226" s="574">
        <v>0</v>
      </c>
      <c r="AM226" s="574">
        <v>0</v>
      </c>
      <c r="AN226" s="574">
        <v>0</v>
      </c>
      <c r="AO226" s="574">
        <v>0</v>
      </c>
      <c r="AP226" s="574">
        <v>0</v>
      </c>
      <c r="AQ226" s="574">
        <v>0</v>
      </c>
      <c r="AR226" s="574">
        <v>0</v>
      </c>
      <c r="AS226" s="574">
        <v>0</v>
      </c>
      <c r="AT226" s="574">
        <v>0</v>
      </c>
      <c r="AU226" s="574">
        <v>0</v>
      </c>
      <c r="AV226" s="574">
        <v>0</v>
      </c>
      <c r="AW226" s="574">
        <v>0</v>
      </c>
      <c r="AX226" s="574">
        <v>0</v>
      </c>
      <c r="AY226" s="574">
        <v>0</v>
      </c>
      <c r="AZ226" s="574">
        <v>0</v>
      </c>
      <c r="BA226" s="574">
        <v>0</v>
      </c>
      <c r="BB226" s="574">
        <v>0</v>
      </c>
      <c r="BC226" s="574">
        <v>0</v>
      </c>
      <c r="BD226" s="574">
        <v>0</v>
      </c>
      <c r="BE226" s="574">
        <v>0</v>
      </c>
      <c r="BF226" s="574">
        <v>0</v>
      </c>
      <c r="BG226" s="574">
        <v>0</v>
      </c>
      <c r="BH226" s="574">
        <v>0</v>
      </c>
      <c r="BI226" s="574">
        <v>0</v>
      </c>
      <c r="BJ226" s="574">
        <v>0</v>
      </c>
      <c r="BK226" s="574">
        <v>0</v>
      </c>
      <c r="BL226" s="574">
        <v>0</v>
      </c>
      <c r="BM226" s="574">
        <v>0</v>
      </c>
      <c r="BN226" s="574">
        <v>0</v>
      </c>
      <c r="BO226" s="574">
        <v>0</v>
      </c>
      <c r="BP226" s="574">
        <v>0</v>
      </c>
      <c r="BQ226" s="574">
        <v>0</v>
      </c>
      <c r="BR226" s="574">
        <v>0</v>
      </c>
      <c r="BS226" s="574">
        <v>0</v>
      </c>
      <c r="BT226" s="574">
        <v>0</v>
      </c>
      <c r="BU226" s="574">
        <v>0</v>
      </c>
      <c r="BV226" s="574">
        <v>0</v>
      </c>
      <c r="BW226" s="574">
        <v>0</v>
      </c>
      <c r="BX226" s="574">
        <v>0</v>
      </c>
      <c r="BY226" s="574">
        <v>0</v>
      </c>
      <c r="BZ226" s="574">
        <v>0</v>
      </c>
      <c r="CA226" s="574">
        <v>0</v>
      </c>
      <c r="CB226" s="574">
        <v>0</v>
      </c>
      <c r="CC226" s="574">
        <v>0</v>
      </c>
      <c r="CD226" s="574">
        <v>0</v>
      </c>
      <c r="CE226" s="574">
        <v>0</v>
      </c>
      <c r="CF226" s="574">
        <v>0</v>
      </c>
      <c r="CG226" s="574">
        <v>0</v>
      </c>
      <c r="CH226" s="574">
        <v>0</v>
      </c>
      <c r="CI226" s="574">
        <v>0</v>
      </c>
      <c r="CJ226" s="574">
        <v>0</v>
      </c>
      <c r="CK226" s="574">
        <v>0</v>
      </c>
      <c r="CL226" s="574">
        <v>0</v>
      </c>
      <c r="CM226" s="574">
        <v>0</v>
      </c>
      <c r="CN226" s="574">
        <v>0</v>
      </c>
      <c r="CO226" s="574">
        <v>0</v>
      </c>
      <c r="CP226" s="574">
        <v>0</v>
      </c>
      <c r="CQ226" s="574">
        <v>0</v>
      </c>
      <c r="CR226" s="574">
        <v>0</v>
      </c>
      <c r="CS226" s="574">
        <v>0</v>
      </c>
      <c r="CT226" s="574">
        <v>0</v>
      </c>
      <c r="CU226" s="574">
        <v>0</v>
      </c>
      <c r="CV226" s="574">
        <v>0</v>
      </c>
      <c r="CW226" s="574">
        <v>0</v>
      </c>
      <c r="CX226" s="574">
        <v>0</v>
      </c>
      <c r="CY226" s="574">
        <v>0</v>
      </c>
      <c r="CZ226" s="574">
        <v>0</v>
      </c>
      <c r="DA226" s="574">
        <v>0</v>
      </c>
      <c r="DB226" s="574">
        <v>0</v>
      </c>
      <c r="DC226" s="574">
        <v>0</v>
      </c>
      <c r="DD226" s="574">
        <v>0</v>
      </c>
      <c r="DE226" s="574">
        <v>0</v>
      </c>
      <c r="DF226" s="574">
        <v>0</v>
      </c>
      <c r="DG226" s="574">
        <v>0</v>
      </c>
      <c r="DH226" s="574">
        <v>0</v>
      </c>
    </row>
    <row r="227" spans="1:112">
      <c r="A227" s="568" t="s">
        <v>1331</v>
      </c>
      <c r="B227" s="568" t="s">
        <v>1490</v>
      </c>
      <c r="C227" s="575" t="s">
        <v>1491</v>
      </c>
      <c r="D227" s="568"/>
      <c r="E227" s="575"/>
      <c r="F227" s="573">
        <v>78.86</v>
      </c>
      <c r="G227" s="574">
        <v>69.40096</v>
      </c>
      <c r="H227" s="574">
        <v>17.2524</v>
      </c>
      <c r="I227" s="574">
        <v>22.65</v>
      </c>
      <c r="J227" s="574">
        <v>1.4377</v>
      </c>
      <c r="K227" s="574">
        <v>0</v>
      </c>
      <c r="L227" s="574">
        <v>10.4664</v>
      </c>
      <c r="M227" s="574">
        <v>7.56312</v>
      </c>
      <c r="N227" s="574">
        <v>0</v>
      </c>
      <c r="O227" s="574">
        <v>3.403404</v>
      </c>
      <c r="P227" s="574">
        <v>0</v>
      </c>
      <c r="Q227" s="574">
        <v>0.324</v>
      </c>
      <c r="R227" s="574">
        <v>4.537872</v>
      </c>
      <c r="S227" s="574">
        <v>0</v>
      </c>
      <c r="T227" s="574">
        <v>0</v>
      </c>
      <c r="U227" s="574">
        <v>3.126312</v>
      </c>
      <c r="V227" s="574">
        <v>1.12</v>
      </c>
      <c r="W227" s="574">
        <v>0.3</v>
      </c>
      <c r="X227" s="574">
        <v>0</v>
      </c>
      <c r="Y227" s="574">
        <v>0</v>
      </c>
      <c r="Z227" s="574">
        <v>0</v>
      </c>
      <c r="AA227" s="574">
        <v>0.03</v>
      </c>
      <c r="AB227" s="574">
        <v>0.12</v>
      </c>
      <c r="AC227" s="574">
        <v>0</v>
      </c>
      <c r="AD227" s="574">
        <v>0</v>
      </c>
      <c r="AE227" s="574">
        <v>0</v>
      </c>
      <c r="AF227" s="574">
        <v>0</v>
      </c>
      <c r="AG227" s="574">
        <v>0.3</v>
      </c>
      <c r="AH227" s="574">
        <v>0</v>
      </c>
      <c r="AI227" s="574">
        <v>0</v>
      </c>
      <c r="AJ227" s="574">
        <v>0</v>
      </c>
      <c r="AK227" s="574">
        <v>0</v>
      </c>
      <c r="AL227" s="574">
        <v>0</v>
      </c>
      <c r="AM227" s="574">
        <v>0</v>
      </c>
      <c r="AN227" s="574">
        <v>0</v>
      </c>
      <c r="AO227" s="574">
        <v>0.5</v>
      </c>
      <c r="AP227" s="574">
        <v>0</v>
      </c>
      <c r="AQ227" s="574">
        <v>0.756312</v>
      </c>
      <c r="AR227" s="574">
        <v>0</v>
      </c>
      <c r="AS227" s="574">
        <v>0</v>
      </c>
      <c r="AT227" s="574">
        <v>0</v>
      </c>
      <c r="AU227" s="574">
        <v>0</v>
      </c>
      <c r="AV227" s="574">
        <v>0</v>
      </c>
      <c r="AW227" s="574">
        <v>6.336</v>
      </c>
      <c r="AX227" s="574">
        <v>0</v>
      </c>
      <c r="AY227" s="574">
        <v>6.336</v>
      </c>
      <c r="AZ227" s="574">
        <v>0</v>
      </c>
      <c r="BA227" s="574">
        <v>0</v>
      </c>
      <c r="BB227" s="574">
        <v>0</v>
      </c>
      <c r="BC227" s="574">
        <v>0</v>
      </c>
      <c r="BD227" s="574">
        <v>0</v>
      </c>
      <c r="BE227" s="574">
        <v>0</v>
      </c>
      <c r="BF227" s="574">
        <v>0</v>
      </c>
      <c r="BG227" s="574">
        <v>0</v>
      </c>
      <c r="BH227" s="574">
        <v>0</v>
      </c>
      <c r="BI227" s="574">
        <v>0</v>
      </c>
      <c r="BJ227" s="574">
        <v>0</v>
      </c>
      <c r="BK227" s="574">
        <v>0</v>
      </c>
      <c r="BL227" s="574">
        <v>0</v>
      </c>
      <c r="BM227" s="574">
        <v>0</v>
      </c>
      <c r="BN227" s="574">
        <v>0</v>
      </c>
      <c r="BO227" s="574">
        <v>0</v>
      </c>
      <c r="BP227" s="574">
        <v>0</v>
      </c>
      <c r="BQ227" s="574">
        <v>0</v>
      </c>
      <c r="BR227" s="574">
        <v>0</v>
      </c>
      <c r="BS227" s="574">
        <v>0</v>
      </c>
      <c r="BT227" s="574">
        <v>0</v>
      </c>
      <c r="BU227" s="574">
        <v>0</v>
      </c>
      <c r="BV227" s="574">
        <v>0</v>
      </c>
      <c r="BW227" s="574">
        <v>0</v>
      </c>
      <c r="BX227" s="574">
        <v>0</v>
      </c>
      <c r="BY227" s="574">
        <v>0</v>
      </c>
      <c r="BZ227" s="574">
        <v>0</v>
      </c>
      <c r="CA227" s="574">
        <v>0</v>
      </c>
      <c r="CB227" s="574">
        <v>0</v>
      </c>
      <c r="CC227" s="574">
        <v>0</v>
      </c>
      <c r="CD227" s="574">
        <v>0</v>
      </c>
      <c r="CE227" s="574">
        <v>0</v>
      </c>
      <c r="CF227" s="574">
        <v>0</v>
      </c>
      <c r="CG227" s="574">
        <v>0</v>
      </c>
      <c r="CH227" s="574">
        <v>0</v>
      </c>
      <c r="CI227" s="574">
        <v>0</v>
      </c>
      <c r="CJ227" s="574">
        <v>0</v>
      </c>
      <c r="CK227" s="574">
        <v>0</v>
      </c>
      <c r="CL227" s="574">
        <v>0</v>
      </c>
      <c r="CM227" s="574">
        <v>0</v>
      </c>
      <c r="CN227" s="574">
        <v>0</v>
      </c>
      <c r="CO227" s="574">
        <v>0</v>
      </c>
      <c r="CP227" s="574">
        <v>0</v>
      </c>
      <c r="CQ227" s="574">
        <v>0</v>
      </c>
      <c r="CR227" s="574">
        <v>0</v>
      </c>
      <c r="CS227" s="574">
        <v>0</v>
      </c>
      <c r="CT227" s="574">
        <v>0</v>
      </c>
      <c r="CU227" s="574">
        <v>0</v>
      </c>
      <c r="CV227" s="574">
        <v>0</v>
      </c>
      <c r="CW227" s="574">
        <v>0</v>
      </c>
      <c r="CX227" s="574">
        <v>0</v>
      </c>
      <c r="CY227" s="574">
        <v>0</v>
      </c>
      <c r="CZ227" s="574">
        <v>0</v>
      </c>
      <c r="DA227" s="574">
        <v>0</v>
      </c>
      <c r="DB227" s="574">
        <v>0</v>
      </c>
      <c r="DC227" s="574">
        <v>0</v>
      </c>
      <c r="DD227" s="574">
        <v>0</v>
      </c>
      <c r="DE227" s="574">
        <v>0</v>
      </c>
      <c r="DF227" s="574">
        <v>0</v>
      </c>
      <c r="DG227" s="574">
        <v>0</v>
      </c>
      <c r="DH227" s="574">
        <v>0</v>
      </c>
    </row>
    <row r="228" spans="1:112">
      <c r="A228" s="568"/>
      <c r="B228" s="568" t="s">
        <v>1490</v>
      </c>
      <c r="C228" s="575"/>
      <c r="D228" s="568" t="s">
        <v>1325</v>
      </c>
      <c r="E228" s="575" t="s">
        <v>1605</v>
      </c>
      <c r="F228" s="573">
        <v>6.46</v>
      </c>
      <c r="G228" s="574">
        <v>0</v>
      </c>
      <c r="H228" s="574">
        <v>0</v>
      </c>
      <c r="I228" s="574">
        <v>0</v>
      </c>
      <c r="J228" s="574">
        <v>0</v>
      </c>
      <c r="K228" s="574">
        <v>0</v>
      </c>
      <c r="L228" s="574">
        <v>0</v>
      </c>
      <c r="M228" s="574">
        <v>0</v>
      </c>
      <c r="N228" s="574">
        <v>0</v>
      </c>
      <c r="O228" s="574">
        <v>0</v>
      </c>
      <c r="P228" s="574">
        <v>0</v>
      </c>
      <c r="Q228" s="574">
        <v>0</v>
      </c>
      <c r="R228" s="574">
        <v>0</v>
      </c>
      <c r="S228" s="574">
        <v>0</v>
      </c>
      <c r="T228" s="574">
        <v>0</v>
      </c>
      <c r="U228" s="574">
        <v>0.12</v>
      </c>
      <c r="V228" s="574">
        <v>0.12</v>
      </c>
      <c r="W228" s="574">
        <v>0</v>
      </c>
      <c r="X228" s="574">
        <v>0</v>
      </c>
      <c r="Y228" s="574">
        <v>0</v>
      </c>
      <c r="Z228" s="574">
        <v>0</v>
      </c>
      <c r="AA228" s="574">
        <v>0</v>
      </c>
      <c r="AB228" s="574">
        <v>0</v>
      </c>
      <c r="AC228" s="574">
        <v>0</v>
      </c>
      <c r="AD228" s="574">
        <v>0</v>
      </c>
      <c r="AE228" s="574">
        <v>0</v>
      </c>
      <c r="AF228" s="574">
        <v>0</v>
      </c>
      <c r="AG228" s="574">
        <v>0</v>
      </c>
      <c r="AH228" s="574">
        <v>0</v>
      </c>
      <c r="AI228" s="574">
        <v>0</v>
      </c>
      <c r="AJ228" s="574">
        <v>0</v>
      </c>
      <c r="AK228" s="574">
        <v>0</v>
      </c>
      <c r="AL228" s="574">
        <v>0</v>
      </c>
      <c r="AM228" s="574">
        <v>0</v>
      </c>
      <c r="AN228" s="574">
        <v>0</v>
      </c>
      <c r="AO228" s="574">
        <v>0</v>
      </c>
      <c r="AP228" s="574">
        <v>0</v>
      </c>
      <c r="AQ228" s="574">
        <v>0</v>
      </c>
      <c r="AR228" s="574">
        <v>0</v>
      </c>
      <c r="AS228" s="574">
        <v>0</v>
      </c>
      <c r="AT228" s="574">
        <v>0</v>
      </c>
      <c r="AU228" s="574">
        <v>0</v>
      </c>
      <c r="AV228" s="574">
        <v>0</v>
      </c>
      <c r="AW228" s="574">
        <v>6.336</v>
      </c>
      <c r="AX228" s="574">
        <v>0</v>
      </c>
      <c r="AY228" s="574">
        <v>6.336</v>
      </c>
      <c r="AZ228" s="574">
        <v>0</v>
      </c>
      <c r="BA228" s="574">
        <v>0</v>
      </c>
      <c r="BB228" s="574">
        <v>0</v>
      </c>
      <c r="BC228" s="574">
        <v>0</v>
      </c>
      <c r="BD228" s="574">
        <v>0</v>
      </c>
      <c r="BE228" s="574">
        <v>0</v>
      </c>
      <c r="BF228" s="574">
        <v>0</v>
      </c>
      <c r="BG228" s="574">
        <v>0</v>
      </c>
      <c r="BH228" s="574">
        <v>0</v>
      </c>
      <c r="BI228" s="574">
        <v>0</v>
      </c>
      <c r="BJ228" s="574">
        <v>0</v>
      </c>
      <c r="BK228" s="574">
        <v>0</v>
      </c>
      <c r="BL228" s="574">
        <v>0</v>
      </c>
      <c r="BM228" s="574">
        <v>0</v>
      </c>
      <c r="BN228" s="574">
        <v>0</v>
      </c>
      <c r="BO228" s="574">
        <v>0</v>
      </c>
      <c r="BP228" s="574">
        <v>0</v>
      </c>
      <c r="BQ228" s="574">
        <v>0</v>
      </c>
      <c r="BR228" s="574">
        <v>0</v>
      </c>
      <c r="BS228" s="574">
        <v>0</v>
      </c>
      <c r="BT228" s="574">
        <v>0</v>
      </c>
      <c r="BU228" s="574">
        <v>0</v>
      </c>
      <c r="BV228" s="574">
        <v>0</v>
      </c>
      <c r="BW228" s="574">
        <v>0</v>
      </c>
      <c r="BX228" s="574">
        <v>0</v>
      </c>
      <c r="BY228" s="574">
        <v>0</v>
      </c>
      <c r="BZ228" s="574">
        <v>0</v>
      </c>
      <c r="CA228" s="574">
        <v>0</v>
      </c>
      <c r="CB228" s="574">
        <v>0</v>
      </c>
      <c r="CC228" s="574">
        <v>0</v>
      </c>
      <c r="CD228" s="574">
        <v>0</v>
      </c>
      <c r="CE228" s="574">
        <v>0</v>
      </c>
      <c r="CF228" s="574">
        <v>0</v>
      </c>
      <c r="CG228" s="574">
        <v>0</v>
      </c>
      <c r="CH228" s="574">
        <v>0</v>
      </c>
      <c r="CI228" s="574">
        <v>0</v>
      </c>
      <c r="CJ228" s="574">
        <v>0</v>
      </c>
      <c r="CK228" s="574">
        <v>0</v>
      </c>
      <c r="CL228" s="574">
        <v>0</v>
      </c>
      <c r="CM228" s="574">
        <v>0</v>
      </c>
      <c r="CN228" s="574">
        <v>0</v>
      </c>
      <c r="CO228" s="574">
        <v>0</v>
      </c>
      <c r="CP228" s="574">
        <v>0</v>
      </c>
      <c r="CQ228" s="574">
        <v>0</v>
      </c>
      <c r="CR228" s="574">
        <v>0</v>
      </c>
      <c r="CS228" s="574">
        <v>0</v>
      </c>
      <c r="CT228" s="574">
        <v>0</v>
      </c>
      <c r="CU228" s="574">
        <v>0</v>
      </c>
      <c r="CV228" s="574">
        <v>0</v>
      </c>
      <c r="CW228" s="574">
        <v>0</v>
      </c>
      <c r="CX228" s="574">
        <v>0</v>
      </c>
      <c r="CY228" s="574">
        <v>0</v>
      </c>
      <c r="CZ228" s="574">
        <v>0</v>
      </c>
      <c r="DA228" s="574">
        <v>0</v>
      </c>
      <c r="DB228" s="574">
        <v>0</v>
      </c>
      <c r="DC228" s="574">
        <v>0</v>
      </c>
      <c r="DD228" s="574">
        <v>0</v>
      </c>
      <c r="DE228" s="574">
        <v>0</v>
      </c>
      <c r="DF228" s="574">
        <v>0</v>
      </c>
      <c r="DG228" s="574">
        <v>0</v>
      </c>
      <c r="DH228" s="574">
        <v>0</v>
      </c>
    </row>
    <row r="229" spans="1:112">
      <c r="A229" s="568"/>
      <c r="B229" s="568" t="s">
        <v>1490</v>
      </c>
      <c r="C229" s="575"/>
      <c r="D229" s="568" t="s">
        <v>1274</v>
      </c>
      <c r="E229" s="575" t="s">
        <v>1603</v>
      </c>
      <c r="F229" s="573">
        <v>7.56</v>
      </c>
      <c r="G229" s="574">
        <v>7.56312</v>
      </c>
      <c r="H229" s="574">
        <v>0</v>
      </c>
      <c r="I229" s="574">
        <v>0</v>
      </c>
      <c r="J229" s="574">
        <v>0</v>
      </c>
      <c r="K229" s="574">
        <v>0</v>
      </c>
      <c r="L229" s="574">
        <v>0</v>
      </c>
      <c r="M229" s="574">
        <v>7.56312</v>
      </c>
      <c r="N229" s="574">
        <v>0</v>
      </c>
      <c r="O229" s="574">
        <v>0</v>
      </c>
      <c r="P229" s="574">
        <v>0</v>
      </c>
      <c r="Q229" s="574">
        <v>0</v>
      </c>
      <c r="R229" s="574">
        <v>0</v>
      </c>
      <c r="S229" s="574">
        <v>0</v>
      </c>
      <c r="T229" s="574">
        <v>0</v>
      </c>
      <c r="U229" s="574">
        <v>0</v>
      </c>
      <c r="V229" s="574">
        <v>0</v>
      </c>
      <c r="W229" s="574">
        <v>0</v>
      </c>
      <c r="X229" s="574">
        <v>0</v>
      </c>
      <c r="Y229" s="574">
        <v>0</v>
      </c>
      <c r="Z229" s="574">
        <v>0</v>
      </c>
      <c r="AA229" s="574">
        <v>0</v>
      </c>
      <c r="AB229" s="574">
        <v>0</v>
      </c>
      <c r="AC229" s="574">
        <v>0</v>
      </c>
      <c r="AD229" s="574">
        <v>0</v>
      </c>
      <c r="AE229" s="574">
        <v>0</v>
      </c>
      <c r="AF229" s="574">
        <v>0</v>
      </c>
      <c r="AG229" s="574">
        <v>0</v>
      </c>
      <c r="AH229" s="574">
        <v>0</v>
      </c>
      <c r="AI229" s="574">
        <v>0</v>
      </c>
      <c r="AJ229" s="574">
        <v>0</v>
      </c>
      <c r="AK229" s="574">
        <v>0</v>
      </c>
      <c r="AL229" s="574">
        <v>0</v>
      </c>
      <c r="AM229" s="574">
        <v>0</v>
      </c>
      <c r="AN229" s="574">
        <v>0</v>
      </c>
      <c r="AO229" s="574">
        <v>0</v>
      </c>
      <c r="AP229" s="574">
        <v>0</v>
      </c>
      <c r="AQ229" s="574">
        <v>0</v>
      </c>
      <c r="AR229" s="574">
        <v>0</v>
      </c>
      <c r="AS229" s="574">
        <v>0</v>
      </c>
      <c r="AT229" s="574">
        <v>0</v>
      </c>
      <c r="AU229" s="574">
        <v>0</v>
      </c>
      <c r="AV229" s="574">
        <v>0</v>
      </c>
      <c r="AW229" s="574">
        <v>0</v>
      </c>
      <c r="AX229" s="574">
        <v>0</v>
      </c>
      <c r="AY229" s="574">
        <v>0</v>
      </c>
      <c r="AZ229" s="574">
        <v>0</v>
      </c>
      <c r="BA229" s="574">
        <v>0</v>
      </c>
      <c r="BB229" s="574">
        <v>0</v>
      </c>
      <c r="BC229" s="574">
        <v>0</v>
      </c>
      <c r="BD229" s="574">
        <v>0</v>
      </c>
      <c r="BE229" s="574">
        <v>0</v>
      </c>
      <c r="BF229" s="574">
        <v>0</v>
      </c>
      <c r="BG229" s="574">
        <v>0</v>
      </c>
      <c r="BH229" s="574">
        <v>0</v>
      </c>
      <c r="BI229" s="574">
        <v>0</v>
      </c>
      <c r="BJ229" s="574">
        <v>0</v>
      </c>
      <c r="BK229" s="574">
        <v>0</v>
      </c>
      <c r="BL229" s="574">
        <v>0</v>
      </c>
      <c r="BM229" s="574">
        <v>0</v>
      </c>
      <c r="BN229" s="574">
        <v>0</v>
      </c>
      <c r="BO229" s="574">
        <v>0</v>
      </c>
      <c r="BP229" s="574">
        <v>0</v>
      </c>
      <c r="BQ229" s="574">
        <v>0</v>
      </c>
      <c r="BR229" s="574">
        <v>0</v>
      </c>
      <c r="BS229" s="574">
        <v>0</v>
      </c>
      <c r="BT229" s="574">
        <v>0</v>
      </c>
      <c r="BU229" s="574">
        <v>0</v>
      </c>
      <c r="BV229" s="574">
        <v>0</v>
      </c>
      <c r="BW229" s="574">
        <v>0</v>
      </c>
      <c r="BX229" s="574">
        <v>0</v>
      </c>
      <c r="BY229" s="574">
        <v>0</v>
      </c>
      <c r="BZ229" s="574">
        <v>0</v>
      </c>
      <c r="CA229" s="574">
        <v>0</v>
      </c>
      <c r="CB229" s="574">
        <v>0</v>
      </c>
      <c r="CC229" s="574">
        <v>0</v>
      </c>
      <c r="CD229" s="574">
        <v>0</v>
      </c>
      <c r="CE229" s="574">
        <v>0</v>
      </c>
      <c r="CF229" s="574">
        <v>0</v>
      </c>
      <c r="CG229" s="574">
        <v>0</v>
      </c>
      <c r="CH229" s="574">
        <v>0</v>
      </c>
      <c r="CI229" s="574">
        <v>0</v>
      </c>
      <c r="CJ229" s="574">
        <v>0</v>
      </c>
      <c r="CK229" s="574">
        <v>0</v>
      </c>
      <c r="CL229" s="574">
        <v>0</v>
      </c>
      <c r="CM229" s="574">
        <v>0</v>
      </c>
      <c r="CN229" s="574">
        <v>0</v>
      </c>
      <c r="CO229" s="574">
        <v>0</v>
      </c>
      <c r="CP229" s="574">
        <v>0</v>
      </c>
      <c r="CQ229" s="574">
        <v>0</v>
      </c>
      <c r="CR229" s="574">
        <v>0</v>
      </c>
      <c r="CS229" s="574">
        <v>0</v>
      </c>
      <c r="CT229" s="574">
        <v>0</v>
      </c>
      <c r="CU229" s="574">
        <v>0</v>
      </c>
      <c r="CV229" s="574">
        <v>0</v>
      </c>
      <c r="CW229" s="574">
        <v>0</v>
      </c>
      <c r="CX229" s="574">
        <v>0</v>
      </c>
      <c r="CY229" s="574">
        <v>0</v>
      </c>
      <c r="CZ229" s="574">
        <v>0</v>
      </c>
      <c r="DA229" s="574">
        <v>0</v>
      </c>
      <c r="DB229" s="574">
        <v>0</v>
      </c>
      <c r="DC229" s="574">
        <v>0</v>
      </c>
      <c r="DD229" s="574">
        <v>0</v>
      </c>
      <c r="DE229" s="574">
        <v>0</v>
      </c>
      <c r="DF229" s="574">
        <v>0</v>
      </c>
      <c r="DG229" s="574">
        <v>0</v>
      </c>
      <c r="DH229" s="574">
        <v>0</v>
      </c>
    </row>
    <row r="230" spans="1:112">
      <c r="A230" s="568"/>
      <c r="B230" s="568" t="s">
        <v>1490</v>
      </c>
      <c r="C230" s="575"/>
      <c r="D230" s="568" t="s">
        <v>1327</v>
      </c>
      <c r="E230" s="575" t="s">
        <v>357</v>
      </c>
      <c r="F230" s="573">
        <v>3.73</v>
      </c>
      <c r="G230" s="574">
        <v>3.727404</v>
      </c>
      <c r="H230" s="574">
        <v>0</v>
      </c>
      <c r="I230" s="574">
        <v>0</v>
      </c>
      <c r="J230" s="574">
        <v>0</v>
      </c>
      <c r="K230" s="574">
        <v>0</v>
      </c>
      <c r="L230" s="574">
        <v>0</v>
      </c>
      <c r="M230" s="574">
        <v>0</v>
      </c>
      <c r="N230" s="574">
        <v>0</v>
      </c>
      <c r="O230" s="574">
        <v>3.403404</v>
      </c>
      <c r="P230" s="574">
        <v>0</v>
      </c>
      <c r="Q230" s="574">
        <v>0.324</v>
      </c>
      <c r="R230" s="574">
        <v>0</v>
      </c>
      <c r="S230" s="574">
        <v>0</v>
      </c>
      <c r="T230" s="574">
        <v>0</v>
      </c>
      <c r="U230" s="574">
        <v>0</v>
      </c>
      <c r="V230" s="574">
        <v>0</v>
      </c>
      <c r="W230" s="574">
        <v>0</v>
      </c>
      <c r="X230" s="574">
        <v>0</v>
      </c>
      <c r="Y230" s="574">
        <v>0</v>
      </c>
      <c r="Z230" s="574">
        <v>0</v>
      </c>
      <c r="AA230" s="574">
        <v>0</v>
      </c>
      <c r="AB230" s="574">
        <v>0</v>
      </c>
      <c r="AC230" s="574">
        <v>0</v>
      </c>
      <c r="AD230" s="574">
        <v>0</v>
      </c>
      <c r="AE230" s="574">
        <v>0</v>
      </c>
      <c r="AF230" s="574">
        <v>0</v>
      </c>
      <c r="AG230" s="574">
        <v>0</v>
      </c>
      <c r="AH230" s="574">
        <v>0</v>
      </c>
      <c r="AI230" s="574">
        <v>0</v>
      </c>
      <c r="AJ230" s="574">
        <v>0</v>
      </c>
      <c r="AK230" s="574">
        <v>0</v>
      </c>
      <c r="AL230" s="574">
        <v>0</v>
      </c>
      <c r="AM230" s="574">
        <v>0</v>
      </c>
      <c r="AN230" s="574">
        <v>0</v>
      </c>
      <c r="AO230" s="574">
        <v>0</v>
      </c>
      <c r="AP230" s="574">
        <v>0</v>
      </c>
      <c r="AQ230" s="574">
        <v>0</v>
      </c>
      <c r="AR230" s="574">
        <v>0</v>
      </c>
      <c r="AS230" s="574">
        <v>0</v>
      </c>
      <c r="AT230" s="574">
        <v>0</v>
      </c>
      <c r="AU230" s="574">
        <v>0</v>
      </c>
      <c r="AV230" s="574">
        <v>0</v>
      </c>
      <c r="AW230" s="574">
        <v>0</v>
      </c>
      <c r="AX230" s="574">
        <v>0</v>
      </c>
      <c r="AY230" s="574">
        <v>0</v>
      </c>
      <c r="AZ230" s="574">
        <v>0</v>
      </c>
      <c r="BA230" s="574">
        <v>0</v>
      </c>
      <c r="BB230" s="574">
        <v>0</v>
      </c>
      <c r="BC230" s="574">
        <v>0</v>
      </c>
      <c r="BD230" s="574">
        <v>0</v>
      </c>
      <c r="BE230" s="574">
        <v>0</v>
      </c>
      <c r="BF230" s="574">
        <v>0</v>
      </c>
      <c r="BG230" s="574">
        <v>0</v>
      </c>
      <c r="BH230" s="574">
        <v>0</v>
      </c>
      <c r="BI230" s="574">
        <v>0</v>
      </c>
      <c r="BJ230" s="574">
        <v>0</v>
      </c>
      <c r="BK230" s="574">
        <v>0</v>
      </c>
      <c r="BL230" s="574">
        <v>0</v>
      </c>
      <c r="BM230" s="574">
        <v>0</v>
      </c>
      <c r="BN230" s="574">
        <v>0</v>
      </c>
      <c r="BO230" s="574">
        <v>0</v>
      </c>
      <c r="BP230" s="574">
        <v>0</v>
      </c>
      <c r="BQ230" s="574">
        <v>0</v>
      </c>
      <c r="BR230" s="574">
        <v>0</v>
      </c>
      <c r="BS230" s="574">
        <v>0</v>
      </c>
      <c r="BT230" s="574">
        <v>0</v>
      </c>
      <c r="BU230" s="574">
        <v>0</v>
      </c>
      <c r="BV230" s="574">
        <v>0</v>
      </c>
      <c r="BW230" s="574">
        <v>0</v>
      </c>
      <c r="BX230" s="574">
        <v>0</v>
      </c>
      <c r="BY230" s="574">
        <v>0</v>
      </c>
      <c r="BZ230" s="574">
        <v>0</v>
      </c>
      <c r="CA230" s="574">
        <v>0</v>
      </c>
      <c r="CB230" s="574">
        <v>0</v>
      </c>
      <c r="CC230" s="574">
        <v>0</v>
      </c>
      <c r="CD230" s="574">
        <v>0</v>
      </c>
      <c r="CE230" s="574">
        <v>0</v>
      </c>
      <c r="CF230" s="574">
        <v>0</v>
      </c>
      <c r="CG230" s="574">
        <v>0</v>
      </c>
      <c r="CH230" s="574">
        <v>0</v>
      </c>
      <c r="CI230" s="574">
        <v>0</v>
      </c>
      <c r="CJ230" s="574">
        <v>0</v>
      </c>
      <c r="CK230" s="574">
        <v>0</v>
      </c>
      <c r="CL230" s="574">
        <v>0</v>
      </c>
      <c r="CM230" s="574">
        <v>0</v>
      </c>
      <c r="CN230" s="574">
        <v>0</v>
      </c>
      <c r="CO230" s="574">
        <v>0</v>
      </c>
      <c r="CP230" s="574">
        <v>0</v>
      </c>
      <c r="CQ230" s="574">
        <v>0</v>
      </c>
      <c r="CR230" s="574">
        <v>0</v>
      </c>
      <c r="CS230" s="574">
        <v>0</v>
      </c>
      <c r="CT230" s="574">
        <v>0</v>
      </c>
      <c r="CU230" s="574">
        <v>0</v>
      </c>
      <c r="CV230" s="574">
        <v>0</v>
      </c>
      <c r="CW230" s="574">
        <v>0</v>
      </c>
      <c r="CX230" s="574">
        <v>0</v>
      </c>
      <c r="CY230" s="574">
        <v>0</v>
      </c>
      <c r="CZ230" s="574">
        <v>0</v>
      </c>
      <c r="DA230" s="574">
        <v>0</v>
      </c>
      <c r="DB230" s="574">
        <v>0</v>
      </c>
      <c r="DC230" s="574">
        <v>0</v>
      </c>
      <c r="DD230" s="574">
        <v>0</v>
      </c>
      <c r="DE230" s="574">
        <v>0</v>
      </c>
      <c r="DF230" s="574">
        <v>0</v>
      </c>
      <c r="DG230" s="574">
        <v>0</v>
      </c>
      <c r="DH230" s="574">
        <v>0</v>
      </c>
    </row>
    <row r="231" spans="1:112">
      <c r="A231" s="568"/>
      <c r="B231" s="568" t="s">
        <v>1490</v>
      </c>
      <c r="C231" s="575"/>
      <c r="D231" s="568" t="s">
        <v>1280</v>
      </c>
      <c r="E231" s="575" t="s">
        <v>358</v>
      </c>
      <c r="F231" s="573">
        <v>1.77</v>
      </c>
      <c r="G231" s="574">
        <v>1.766064</v>
      </c>
      <c r="H231" s="574">
        <v>0</v>
      </c>
      <c r="I231" s="574">
        <v>0</v>
      </c>
      <c r="J231" s="574">
        <v>0</v>
      </c>
      <c r="K231" s="574">
        <v>0</v>
      </c>
      <c r="L231" s="574">
        <v>0</v>
      </c>
      <c r="M231" s="574">
        <v>0</v>
      </c>
      <c r="N231" s="574">
        <v>0</v>
      </c>
      <c r="O231" s="574">
        <v>0</v>
      </c>
      <c r="P231" s="574">
        <v>0</v>
      </c>
      <c r="Q231" s="574">
        <v>0</v>
      </c>
      <c r="R231" s="574">
        <v>0</v>
      </c>
      <c r="S231" s="574">
        <v>0</v>
      </c>
      <c r="T231" s="574">
        <v>0</v>
      </c>
      <c r="U231" s="574">
        <v>0</v>
      </c>
      <c r="V231" s="574">
        <v>0</v>
      </c>
      <c r="W231" s="574">
        <v>0</v>
      </c>
      <c r="X231" s="574">
        <v>0</v>
      </c>
      <c r="Y231" s="574">
        <v>0</v>
      </c>
      <c r="Z231" s="574">
        <v>0</v>
      </c>
      <c r="AA231" s="574">
        <v>0</v>
      </c>
      <c r="AB231" s="574">
        <v>0</v>
      </c>
      <c r="AC231" s="574">
        <v>0</v>
      </c>
      <c r="AD231" s="574">
        <v>0</v>
      </c>
      <c r="AE231" s="574">
        <v>0</v>
      </c>
      <c r="AF231" s="574">
        <v>0</v>
      </c>
      <c r="AG231" s="574">
        <v>0</v>
      </c>
      <c r="AH231" s="574">
        <v>0</v>
      </c>
      <c r="AI231" s="574">
        <v>0</v>
      </c>
      <c r="AJ231" s="574">
        <v>0</v>
      </c>
      <c r="AK231" s="574">
        <v>0</v>
      </c>
      <c r="AL231" s="574">
        <v>0</v>
      </c>
      <c r="AM231" s="574">
        <v>0</v>
      </c>
      <c r="AN231" s="574">
        <v>0</v>
      </c>
      <c r="AO231" s="574">
        <v>0</v>
      </c>
      <c r="AP231" s="574">
        <v>0</v>
      </c>
      <c r="AQ231" s="574">
        <v>0</v>
      </c>
      <c r="AR231" s="574">
        <v>0</v>
      </c>
      <c r="AS231" s="574">
        <v>0</v>
      </c>
      <c r="AT231" s="574">
        <v>0</v>
      </c>
      <c r="AU231" s="574">
        <v>0</v>
      </c>
      <c r="AV231" s="574">
        <v>0</v>
      </c>
      <c r="AW231" s="574">
        <v>0</v>
      </c>
      <c r="AX231" s="574">
        <v>0</v>
      </c>
      <c r="AY231" s="574">
        <v>0</v>
      </c>
      <c r="AZ231" s="574">
        <v>0</v>
      </c>
      <c r="BA231" s="574">
        <v>0</v>
      </c>
      <c r="BB231" s="574">
        <v>0</v>
      </c>
      <c r="BC231" s="574">
        <v>0</v>
      </c>
      <c r="BD231" s="574">
        <v>0</v>
      </c>
      <c r="BE231" s="574">
        <v>0</v>
      </c>
      <c r="BF231" s="574">
        <v>0</v>
      </c>
      <c r="BG231" s="574">
        <v>0</v>
      </c>
      <c r="BH231" s="574">
        <v>0</v>
      </c>
      <c r="BI231" s="574">
        <v>0</v>
      </c>
      <c r="BJ231" s="574">
        <v>0</v>
      </c>
      <c r="BK231" s="574">
        <v>0</v>
      </c>
      <c r="BL231" s="574">
        <v>0</v>
      </c>
      <c r="BM231" s="574">
        <v>0</v>
      </c>
      <c r="BN231" s="574">
        <v>0</v>
      </c>
      <c r="BO231" s="574">
        <v>0</v>
      </c>
      <c r="BP231" s="574">
        <v>0</v>
      </c>
      <c r="BQ231" s="574">
        <v>0</v>
      </c>
      <c r="BR231" s="574">
        <v>0</v>
      </c>
      <c r="BS231" s="574">
        <v>0</v>
      </c>
      <c r="BT231" s="574">
        <v>0</v>
      </c>
      <c r="BU231" s="574">
        <v>0</v>
      </c>
      <c r="BV231" s="574">
        <v>0</v>
      </c>
      <c r="BW231" s="574">
        <v>0</v>
      </c>
      <c r="BX231" s="574">
        <v>0</v>
      </c>
      <c r="BY231" s="574">
        <v>0</v>
      </c>
      <c r="BZ231" s="574">
        <v>0</v>
      </c>
      <c r="CA231" s="574">
        <v>0</v>
      </c>
      <c r="CB231" s="574">
        <v>0</v>
      </c>
      <c r="CC231" s="574">
        <v>0</v>
      </c>
      <c r="CD231" s="574">
        <v>0</v>
      </c>
      <c r="CE231" s="574">
        <v>0</v>
      </c>
      <c r="CF231" s="574">
        <v>0</v>
      </c>
      <c r="CG231" s="574">
        <v>0</v>
      </c>
      <c r="CH231" s="574">
        <v>0</v>
      </c>
      <c r="CI231" s="574">
        <v>0</v>
      </c>
      <c r="CJ231" s="574">
        <v>0</v>
      </c>
      <c r="CK231" s="574">
        <v>0</v>
      </c>
      <c r="CL231" s="574">
        <v>0</v>
      </c>
      <c r="CM231" s="574">
        <v>0</v>
      </c>
      <c r="CN231" s="574">
        <v>0</v>
      </c>
      <c r="CO231" s="574">
        <v>0</v>
      </c>
      <c r="CP231" s="574">
        <v>0</v>
      </c>
      <c r="CQ231" s="574">
        <v>0</v>
      </c>
      <c r="CR231" s="574">
        <v>0</v>
      </c>
      <c r="CS231" s="574">
        <v>0</v>
      </c>
      <c r="CT231" s="574">
        <v>0</v>
      </c>
      <c r="CU231" s="574">
        <v>0</v>
      </c>
      <c r="CV231" s="574">
        <v>0</v>
      </c>
      <c r="CW231" s="574">
        <v>0</v>
      </c>
      <c r="CX231" s="574">
        <v>0</v>
      </c>
      <c r="CY231" s="574">
        <v>0</v>
      </c>
      <c r="CZ231" s="574">
        <v>0</v>
      </c>
      <c r="DA231" s="574">
        <v>0</v>
      </c>
      <c r="DB231" s="574">
        <v>0</v>
      </c>
      <c r="DC231" s="574">
        <v>0</v>
      </c>
      <c r="DD231" s="574">
        <v>0</v>
      </c>
      <c r="DE231" s="574">
        <v>0</v>
      </c>
      <c r="DF231" s="574">
        <v>0</v>
      </c>
      <c r="DG231" s="574">
        <v>0</v>
      </c>
      <c r="DH231" s="574">
        <v>0</v>
      </c>
    </row>
    <row r="232" spans="1:112">
      <c r="A232" s="568"/>
      <c r="B232" s="568" t="s">
        <v>1490</v>
      </c>
      <c r="C232" s="575"/>
      <c r="D232" s="568" t="s">
        <v>1494</v>
      </c>
      <c r="E232" s="575" t="s">
        <v>1629</v>
      </c>
      <c r="F232" s="573">
        <v>54.81</v>
      </c>
      <c r="G232" s="574">
        <v>51.8065</v>
      </c>
      <c r="H232" s="574">
        <v>17.2524</v>
      </c>
      <c r="I232" s="574">
        <v>22.65</v>
      </c>
      <c r="J232" s="574">
        <v>1.4377</v>
      </c>
      <c r="K232" s="574">
        <v>0</v>
      </c>
      <c r="L232" s="574">
        <v>10.4664</v>
      </c>
      <c r="M232" s="574">
        <v>0</v>
      </c>
      <c r="N232" s="574">
        <v>0</v>
      </c>
      <c r="O232" s="574">
        <v>0</v>
      </c>
      <c r="P232" s="574">
        <v>0</v>
      </c>
      <c r="Q232" s="574">
        <v>0</v>
      </c>
      <c r="R232" s="574">
        <v>0</v>
      </c>
      <c r="S232" s="574">
        <v>0</v>
      </c>
      <c r="T232" s="574">
        <v>0</v>
      </c>
      <c r="U232" s="574">
        <v>3.006312</v>
      </c>
      <c r="V232" s="574">
        <v>1</v>
      </c>
      <c r="W232" s="574">
        <v>0.3</v>
      </c>
      <c r="X232" s="574">
        <v>0</v>
      </c>
      <c r="Y232" s="574">
        <v>0</v>
      </c>
      <c r="Z232" s="574">
        <v>0</v>
      </c>
      <c r="AA232" s="574">
        <v>0.03</v>
      </c>
      <c r="AB232" s="574">
        <v>0.12</v>
      </c>
      <c r="AC232" s="574">
        <v>0</v>
      </c>
      <c r="AD232" s="574">
        <v>0</v>
      </c>
      <c r="AE232" s="574">
        <v>0</v>
      </c>
      <c r="AF232" s="574">
        <v>0</v>
      </c>
      <c r="AG232" s="574">
        <v>0.3</v>
      </c>
      <c r="AH232" s="574">
        <v>0</v>
      </c>
      <c r="AI232" s="574">
        <v>0</v>
      </c>
      <c r="AJ232" s="574">
        <v>0</v>
      </c>
      <c r="AK232" s="574">
        <v>0</v>
      </c>
      <c r="AL232" s="574">
        <v>0</v>
      </c>
      <c r="AM232" s="574">
        <v>0</v>
      </c>
      <c r="AN232" s="574">
        <v>0</v>
      </c>
      <c r="AO232" s="574">
        <v>0.5</v>
      </c>
      <c r="AP232" s="574">
        <v>0</v>
      </c>
      <c r="AQ232" s="574">
        <v>0.756312</v>
      </c>
      <c r="AR232" s="574">
        <v>0</v>
      </c>
      <c r="AS232" s="574">
        <v>0</v>
      </c>
      <c r="AT232" s="574">
        <v>0</v>
      </c>
      <c r="AU232" s="574">
        <v>0</v>
      </c>
      <c r="AV232" s="574">
        <v>0</v>
      </c>
      <c r="AW232" s="574">
        <v>0</v>
      </c>
      <c r="AX232" s="574">
        <v>0</v>
      </c>
      <c r="AY232" s="574">
        <v>0</v>
      </c>
      <c r="AZ232" s="574">
        <v>0</v>
      </c>
      <c r="BA232" s="574">
        <v>0</v>
      </c>
      <c r="BB232" s="574">
        <v>0</v>
      </c>
      <c r="BC232" s="574">
        <v>0</v>
      </c>
      <c r="BD232" s="574">
        <v>0</v>
      </c>
      <c r="BE232" s="574">
        <v>0</v>
      </c>
      <c r="BF232" s="574">
        <v>0</v>
      </c>
      <c r="BG232" s="574">
        <v>0</v>
      </c>
      <c r="BH232" s="574">
        <v>0</v>
      </c>
      <c r="BI232" s="574">
        <v>0</v>
      </c>
      <c r="BJ232" s="574">
        <v>0</v>
      </c>
      <c r="BK232" s="574">
        <v>0</v>
      </c>
      <c r="BL232" s="574">
        <v>0</v>
      </c>
      <c r="BM232" s="574">
        <v>0</v>
      </c>
      <c r="BN232" s="574">
        <v>0</v>
      </c>
      <c r="BO232" s="574">
        <v>0</v>
      </c>
      <c r="BP232" s="574">
        <v>0</v>
      </c>
      <c r="BQ232" s="574">
        <v>0</v>
      </c>
      <c r="BR232" s="574">
        <v>0</v>
      </c>
      <c r="BS232" s="574">
        <v>0</v>
      </c>
      <c r="BT232" s="574">
        <v>0</v>
      </c>
      <c r="BU232" s="574">
        <v>0</v>
      </c>
      <c r="BV232" s="574">
        <v>0</v>
      </c>
      <c r="BW232" s="574">
        <v>0</v>
      </c>
      <c r="BX232" s="574">
        <v>0</v>
      </c>
      <c r="BY232" s="574">
        <v>0</v>
      </c>
      <c r="BZ232" s="574">
        <v>0</v>
      </c>
      <c r="CA232" s="574">
        <v>0</v>
      </c>
      <c r="CB232" s="574">
        <v>0</v>
      </c>
      <c r="CC232" s="574">
        <v>0</v>
      </c>
      <c r="CD232" s="574">
        <v>0</v>
      </c>
      <c r="CE232" s="574">
        <v>0</v>
      </c>
      <c r="CF232" s="574">
        <v>0</v>
      </c>
      <c r="CG232" s="574">
        <v>0</v>
      </c>
      <c r="CH232" s="574">
        <v>0</v>
      </c>
      <c r="CI232" s="574">
        <v>0</v>
      </c>
      <c r="CJ232" s="574">
        <v>0</v>
      </c>
      <c r="CK232" s="574">
        <v>0</v>
      </c>
      <c r="CL232" s="574">
        <v>0</v>
      </c>
      <c r="CM232" s="574">
        <v>0</v>
      </c>
      <c r="CN232" s="574">
        <v>0</v>
      </c>
      <c r="CO232" s="574">
        <v>0</v>
      </c>
      <c r="CP232" s="574">
        <v>0</v>
      </c>
      <c r="CQ232" s="574">
        <v>0</v>
      </c>
      <c r="CR232" s="574">
        <v>0</v>
      </c>
      <c r="CS232" s="574">
        <v>0</v>
      </c>
      <c r="CT232" s="574">
        <v>0</v>
      </c>
      <c r="CU232" s="574">
        <v>0</v>
      </c>
      <c r="CV232" s="574">
        <v>0</v>
      </c>
      <c r="CW232" s="574">
        <v>0</v>
      </c>
      <c r="CX232" s="574">
        <v>0</v>
      </c>
      <c r="CY232" s="574">
        <v>0</v>
      </c>
      <c r="CZ232" s="574">
        <v>0</v>
      </c>
      <c r="DA232" s="574">
        <v>0</v>
      </c>
      <c r="DB232" s="574">
        <v>0</v>
      </c>
      <c r="DC232" s="574">
        <v>0</v>
      </c>
      <c r="DD232" s="574">
        <v>0</v>
      </c>
      <c r="DE232" s="574">
        <v>0</v>
      </c>
      <c r="DF232" s="574">
        <v>0</v>
      </c>
      <c r="DG232" s="574">
        <v>0</v>
      </c>
      <c r="DH232" s="574">
        <v>0</v>
      </c>
    </row>
    <row r="233" spans="1:112">
      <c r="A233" s="568"/>
      <c r="B233" s="568" t="s">
        <v>1490</v>
      </c>
      <c r="C233" s="575"/>
      <c r="D233" s="568" t="s">
        <v>1285</v>
      </c>
      <c r="E233" s="575" t="s">
        <v>1133</v>
      </c>
      <c r="F233" s="573">
        <v>4.54</v>
      </c>
      <c r="G233" s="574">
        <v>4.537872</v>
      </c>
      <c r="H233" s="574">
        <v>0</v>
      </c>
      <c r="I233" s="574">
        <v>0</v>
      </c>
      <c r="J233" s="574">
        <v>0</v>
      </c>
      <c r="K233" s="574">
        <v>0</v>
      </c>
      <c r="L233" s="574">
        <v>0</v>
      </c>
      <c r="M233" s="574">
        <v>0</v>
      </c>
      <c r="N233" s="574">
        <v>0</v>
      </c>
      <c r="O233" s="574">
        <v>0</v>
      </c>
      <c r="P233" s="574">
        <v>0</v>
      </c>
      <c r="Q233" s="574">
        <v>0</v>
      </c>
      <c r="R233" s="574">
        <v>4.537872</v>
      </c>
      <c r="S233" s="574">
        <v>0</v>
      </c>
      <c r="T233" s="574">
        <v>0</v>
      </c>
      <c r="U233" s="574">
        <v>0</v>
      </c>
      <c r="V233" s="574">
        <v>0</v>
      </c>
      <c r="W233" s="574">
        <v>0</v>
      </c>
      <c r="X233" s="574">
        <v>0</v>
      </c>
      <c r="Y233" s="574">
        <v>0</v>
      </c>
      <c r="Z233" s="574">
        <v>0</v>
      </c>
      <c r="AA233" s="574">
        <v>0</v>
      </c>
      <c r="AB233" s="574">
        <v>0</v>
      </c>
      <c r="AC233" s="574">
        <v>0</v>
      </c>
      <c r="AD233" s="574">
        <v>0</v>
      </c>
      <c r="AE233" s="574">
        <v>0</v>
      </c>
      <c r="AF233" s="574">
        <v>0</v>
      </c>
      <c r="AG233" s="574">
        <v>0</v>
      </c>
      <c r="AH233" s="574">
        <v>0</v>
      </c>
      <c r="AI233" s="574">
        <v>0</v>
      </c>
      <c r="AJ233" s="574">
        <v>0</v>
      </c>
      <c r="AK233" s="574">
        <v>0</v>
      </c>
      <c r="AL233" s="574">
        <v>0</v>
      </c>
      <c r="AM233" s="574">
        <v>0</v>
      </c>
      <c r="AN233" s="574">
        <v>0</v>
      </c>
      <c r="AO233" s="574">
        <v>0</v>
      </c>
      <c r="AP233" s="574">
        <v>0</v>
      </c>
      <c r="AQ233" s="574">
        <v>0</v>
      </c>
      <c r="AR233" s="574">
        <v>0</v>
      </c>
      <c r="AS233" s="574">
        <v>0</v>
      </c>
      <c r="AT233" s="574">
        <v>0</v>
      </c>
      <c r="AU233" s="574">
        <v>0</v>
      </c>
      <c r="AV233" s="574">
        <v>0</v>
      </c>
      <c r="AW233" s="574">
        <v>0</v>
      </c>
      <c r="AX233" s="574">
        <v>0</v>
      </c>
      <c r="AY233" s="574">
        <v>0</v>
      </c>
      <c r="AZ233" s="574">
        <v>0</v>
      </c>
      <c r="BA233" s="574">
        <v>0</v>
      </c>
      <c r="BB233" s="574">
        <v>0</v>
      </c>
      <c r="BC233" s="574">
        <v>0</v>
      </c>
      <c r="BD233" s="574">
        <v>0</v>
      </c>
      <c r="BE233" s="574">
        <v>0</v>
      </c>
      <c r="BF233" s="574">
        <v>0</v>
      </c>
      <c r="BG233" s="574">
        <v>0</v>
      </c>
      <c r="BH233" s="574">
        <v>0</v>
      </c>
      <c r="BI233" s="574">
        <v>0</v>
      </c>
      <c r="BJ233" s="574">
        <v>0</v>
      </c>
      <c r="BK233" s="574">
        <v>0</v>
      </c>
      <c r="BL233" s="574">
        <v>0</v>
      </c>
      <c r="BM233" s="574">
        <v>0</v>
      </c>
      <c r="BN233" s="574">
        <v>0</v>
      </c>
      <c r="BO233" s="574">
        <v>0</v>
      </c>
      <c r="BP233" s="574">
        <v>0</v>
      </c>
      <c r="BQ233" s="574">
        <v>0</v>
      </c>
      <c r="BR233" s="574">
        <v>0</v>
      </c>
      <c r="BS233" s="574">
        <v>0</v>
      </c>
      <c r="BT233" s="574">
        <v>0</v>
      </c>
      <c r="BU233" s="574">
        <v>0</v>
      </c>
      <c r="BV233" s="574">
        <v>0</v>
      </c>
      <c r="BW233" s="574">
        <v>0</v>
      </c>
      <c r="BX233" s="574">
        <v>0</v>
      </c>
      <c r="BY233" s="574">
        <v>0</v>
      </c>
      <c r="BZ233" s="574">
        <v>0</v>
      </c>
      <c r="CA233" s="574">
        <v>0</v>
      </c>
      <c r="CB233" s="574">
        <v>0</v>
      </c>
      <c r="CC233" s="574">
        <v>0</v>
      </c>
      <c r="CD233" s="574">
        <v>0</v>
      </c>
      <c r="CE233" s="574">
        <v>0</v>
      </c>
      <c r="CF233" s="574">
        <v>0</v>
      </c>
      <c r="CG233" s="574">
        <v>0</v>
      </c>
      <c r="CH233" s="574">
        <v>0</v>
      </c>
      <c r="CI233" s="574">
        <v>0</v>
      </c>
      <c r="CJ233" s="574">
        <v>0</v>
      </c>
      <c r="CK233" s="574">
        <v>0</v>
      </c>
      <c r="CL233" s="574">
        <v>0</v>
      </c>
      <c r="CM233" s="574">
        <v>0</v>
      </c>
      <c r="CN233" s="574">
        <v>0</v>
      </c>
      <c r="CO233" s="574">
        <v>0</v>
      </c>
      <c r="CP233" s="574">
        <v>0</v>
      </c>
      <c r="CQ233" s="574">
        <v>0</v>
      </c>
      <c r="CR233" s="574">
        <v>0</v>
      </c>
      <c r="CS233" s="574">
        <v>0</v>
      </c>
      <c r="CT233" s="574">
        <v>0</v>
      </c>
      <c r="CU233" s="574">
        <v>0</v>
      </c>
      <c r="CV233" s="574">
        <v>0</v>
      </c>
      <c r="CW233" s="574">
        <v>0</v>
      </c>
      <c r="CX233" s="574">
        <v>0</v>
      </c>
      <c r="CY233" s="574">
        <v>0</v>
      </c>
      <c r="CZ233" s="574">
        <v>0</v>
      </c>
      <c r="DA233" s="574">
        <v>0</v>
      </c>
      <c r="DB233" s="574">
        <v>0</v>
      </c>
      <c r="DC233" s="574">
        <v>0</v>
      </c>
      <c r="DD233" s="574">
        <v>0</v>
      </c>
      <c r="DE233" s="574">
        <v>0</v>
      </c>
      <c r="DF233" s="574">
        <v>0</v>
      </c>
      <c r="DG233" s="574">
        <v>0</v>
      </c>
      <c r="DH233" s="574">
        <v>0</v>
      </c>
    </row>
    <row r="234" spans="1:112">
      <c r="A234" s="568" t="s">
        <v>1331</v>
      </c>
      <c r="B234" s="568" t="s">
        <v>1496</v>
      </c>
      <c r="C234" s="575" t="s">
        <v>1497</v>
      </c>
      <c r="D234" s="568"/>
      <c r="E234" s="575"/>
      <c r="F234" s="573">
        <v>500.7</v>
      </c>
      <c r="G234" s="574">
        <v>463.07322</v>
      </c>
      <c r="H234" s="574">
        <v>116.064</v>
      </c>
      <c r="I234" s="574">
        <v>151.4184</v>
      </c>
      <c r="J234" s="574">
        <v>9.672</v>
      </c>
      <c r="K234" s="574">
        <v>0</v>
      </c>
      <c r="L234" s="574">
        <v>69.4524</v>
      </c>
      <c r="M234" s="574">
        <v>50.72448</v>
      </c>
      <c r="N234" s="574">
        <v>0</v>
      </c>
      <c r="O234" s="574">
        <v>22.826016</v>
      </c>
      <c r="P234" s="574">
        <v>0</v>
      </c>
      <c r="Q234" s="574">
        <v>1.6605</v>
      </c>
      <c r="R234" s="574">
        <v>30.434688</v>
      </c>
      <c r="S234" s="574">
        <v>0</v>
      </c>
      <c r="T234" s="574">
        <v>0</v>
      </c>
      <c r="U234" s="574">
        <v>19.242448</v>
      </c>
      <c r="V234" s="574">
        <v>4.5</v>
      </c>
      <c r="W234" s="574">
        <v>0.5</v>
      </c>
      <c r="X234" s="574">
        <v>0</v>
      </c>
      <c r="Y234" s="574">
        <v>0</v>
      </c>
      <c r="Z234" s="574">
        <v>0</v>
      </c>
      <c r="AA234" s="574">
        <v>0</v>
      </c>
      <c r="AB234" s="574">
        <v>0.6</v>
      </c>
      <c r="AC234" s="574">
        <v>0</v>
      </c>
      <c r="AD234" s="574">
        <v>0</v>
      </c>
      <c r="AE234" s="574">
        <v>2.5</v>
      </c>
      <c r="AF234" s="574">
        <v>0</v>
      </c>
      <c r="AG234" s="574">
        <v>3</v>
      </c>
      <c r="AH234" s="574">
        <v>0</v>
      </c>
      <c r="AI234" s="574">
        <v>0.5</v>
      </c>
      <c r="AJ234" s="574">
        <v>0.5</v>
      </c>
      <c r="AK234" s="574">
        <v>0.07</v>
      </c>
      <c r="AL234" s="574">
        <v>0</v>
      </c>
      <c r="AM234" s="574">
        <v>0</v>
      </c>
      <c r="AN234" s="574">
        <v>0</v>
      </c>
      <c r="AO234" s="574">
        <v>1</v>
      </c>
      <c r="AP234" s="574">
        <v>0</v>
      </c>
      <c r="AQ234" s="574">
        <v>5.072448</v>
      </c>
      <c r="AR234" s="574">
        <v>0</v>
      </c>
      <c r="AS234" s="574">
        <v>0</v>
      </c>
      <c r="AT234" s="574">
        <v>1</v>
      </c>
      <c r="AU234" s="574">
        <v>0</v>
      </c>
      <c r="AV234" s="574">
        <v>0</v>
      </c>
      <c r="AW234" s="574">
        <v>17.3856</v>
      </c>
      <c r="AX234" s="574">
        <v>0</v>
      </c>
      <c r="AY234" s="574">
        <v>16.896</v>
      </c>
      <c r="AZ234" s="574">
        <v>0</v>
      </c>
      <c r="BA234" s="574">
        <v>0</v>
      </c>
      <c r="BB234" s="574">
        <v>0.4416</v>
      </c>
      <c r="BC234" s="574">
        <v>0</v>
      </c>
      <c r="BD234" s="574">
        <v>0</v>
      </c>
      <c r="BE234" s="574">
        <v>0</v>
      </c>
      <c r="BF234" s="574">
        <v>0</v>
      </c>
      <c r="BG234" s="574">
        <v>0</v>
      </c>
      <c r="BH234" s="574">
        <v>0.048</v>
      </c>
      <c r="BI234" s="574">
        <v>0</v>
      </c>
      <c r="BJ234" s="574">
        <v>0</v>
      </c>
      <c r="BK234" s="574">
        <v>0</v>
      </c>
      <c r="BL234" s="574">
        <v>0</v>
      </c>
      <c r="BM234" s="574">
        <v>0</v>
      </c>
      <c r="BN234" s="574">
        <v>0</v>
      </c>
      <c r="BO234" s="574">
        <v>0</v>
      </c>
      <c r="BP234" s="574">
        <v>0</v>
      </c>
      <c r="BQ234" s="574">
        <v>0</v>
      </c>
      <c r="BR234" s="574">
        <v>0</v>
      </c>
      <c r="BS234" s="574">
        <v>0</v>
      </c>
      <c r="BT234" s="574">
        <v>0</v>
      </c>
      <c r="BU234" s="574">
        <v>0</v>
      </c>
      <c r="BV234" s="574">
        <v>0</v>
      </c>
      <c r="BW234" s="574">
        <v>0</v>
      </c>
      <c r="BX234" s="574">
        <v>0</v>
      </c>
      <c r="BY234" s="574">
        <v>0</v>
      </c>
      <c r="BZ234" s="574">
        <v>0</v>
      </c>
      <c r="CA234" s="574">
        <v>1</v>
      </c>
      <c r="CB234" s="574">
        <v>0</v>
      </c>
      <c r="CC234" s="574">
        <v>1</v>
      </c>
      <c r="CD234" s="574">
        <v>0</v>
      </c>
      <c r="CE234" s="574">
        <v>0</v>
      </c>
      <c r="CF234" s="574">
        <v>0</v>
      </c>
      <c r="CG234" s="574">
        <v>0</v>
      </c>
      <c r="CH234" s="574">
        <v>0</v>
      </c>
      <c r="CI234" s="574">
        <v>0</v>
      </c>
      <c r="CJ234" s="574">
        <v>0</v>
      </c>
      <c r="CK234" s="574">
        <v>0</v>
      </c>
      <c r="CL234" s="574">
        <v>0</v>
      </c>
      <c r="CM234" s="574">
        <v>0</v>
      </c>
      <c r="CN234" s="574">
        <v>0</v>
      </c>
      <c r="CO234" s="574">
        <v>0</v>
      </c>
      <c r="CP234" s="574">
        <v>0</v>
      </c>
      <c r="CQ234" s="574">
        <v>0</v>
      </c>
      <c r="CR234" s="574">
        <v>0</v>
      </c>
      <c r="CS234" s="574">
        <v>0</v>
      </c>
      <c r="CT234" s="574">
        <v>0</v>
      </c>
      <c r="CU234" s="574">
        <v>0</v>
      </c>
      <c r="CV234" s="574">
        <v>0</v>
      </c>
      <c r="CW234" s="574">
        <v>0</v>
      </c>
      <c r="CX234" s="574">
        <v>0</v>
      </c>
      <c r="CY234" s="574">
        <v>0</v>
      </c>
      <c r="CZ234" s="574">
        <v>0</v>
      </c>
      <c r="DA234" s="574">
        <v>0</v>
      </c>
      <c r="DB234" s="574">
        <v>0</v>
      </c>
      <c r="DC234" s="574">
        <v>0</v>
      </c>
      <c r="DD234" s="574">
        <v>0</v>
      </c>
      <c r="DE234" s="574">
        <v>0</v>
      </c>
      <c r="DF234" s="574">
        <v>0</v>
      </c>
      <c r="DG234" s="574">
        <v>0</v>
      </c>
      <c r="DH234" s="574">
        <v>0</v>
      </c>
    </row>
    <row r="235" spans="1:112">
      <c r="A235" s="568"/>
      <c r="B235" s="568" t="s">
        <v>1496</v>
      </c>
      <c r="C235" s="575"/>
      <c r="D235" s="568" t="s">
        <v>1325</v>
      </c>
      <c r="E235" s="575" t="s">
        <v>1605</v>
      </c>
      <c r="F235" s="573">
        <v>15.06</v>
      </c>
      <c r="G235" s="574">
        <v>0</v>
      </c>
      <c r="H235" s="574">
        <v>0</v>
      </c>
      <c r="I235" s="574">
        <v>0</v>
      </c>
      <c r="J235" s="574">
        <v>0</v>
      </c>
      <c r="K235" s="574">
        <v>0</v>
      </c>
      <c r="L235" s="574">
        <v>0</v>
      </c>
      <c r="M235" s="574">
        <v>0</v>
      </c>
      <c r="N235" s="574">
        <v>0</v>
      </c>
      <c r="O235" s="574">
        <v>0</v>
      </c>
      <c r="P235" s="574">
        <v>0</v>
      </c>
      <c r="Q235" s="574">
        <v>0</v>
      </c>
      <c r="R235" s="574">
        <v>0</v>
      </c>
      <c r="S235" s="574">
        <v>0</v>
      </c>
      <c r="T235" s="574">
        <v>0</v>
      </c>
      <c r="U235" s="574">
        <v>0.28</v>
      </c>
      <c r="V235" s="574">
        <v>0.28</v>
      </c>
      <c r="W235" s="574">
        <v>0</v>
      </c>
      <c r="X235" s="574">
        <v>0</v>
      </c>
      <c r="Y235" s="574">
        <v>0</v>
      </c>
      <c r="Z235" s="574">
        <v>0</v>
      </c>
      <c r="AA235" s="574">
        <v>0</v>
      </c>
      <c r="AB235" s="574">
        <v>0</v>
      </c>
      <c r="AC235" s="574">
        <v>0</v>
      </c>
      <c r="AD235" s="574">
        <v>0</v>
      </c>
      <c r="AE235" s="574">
        <v>0</v>
      </c>
      <c r="AF235" s="574">
        <v>0</v>
      </c>
      <c r="AG235" s="574">
        <v>0</v>
      </c>
      <c r="AH235" s="574">
        <v>0</v>
      </c>
      <c r="AI235" s="574">
        <v>0</v>
      </c>
      <c r="AJ235" s="574">
        <v>0</v>
      </c>
      <c r="AK235" s="574">
        <v>0</v>
      </c>
      <c r="AL235" s="574">
        <v>0</v>
      </c>
      <c r="AM235" s="574">
        <v>0</v>
      </c>
      <c r="AN235" s="574">
        <v>0</v>
      </c>
      <c r="AO235" s="574">
        <v>0</v>
      </c>
      <c r="AP235" s="574">
        <v>0</v>
      </c>
      <c r="AQ235" s="574">
        <v>0</v>
      </c>
      <c r="AR235" s="574">
        <v>0</v>
      </c>
      <c r="AS235" s="574">
        <v>0</v>
      </c>
      <c r="AT235" s="574">
        <v>0</v>
      </c>
      <c r="AU235" s="574">
        <v>0</v>
      </c>
      <c r="AV235" s="574">
        <v>0</v>
      </c>
      <c r="AW235" s="574">
        <v>14.784</v>
      </c>
      <c r="AX235" s="574">
        <v>0</v>
      </c>
      <c r="AY235" s="574">
        <v>14.784</v>
      </c>
      <c r="AZ235" s="574">
        <v>0</v>
      </c>
      <c r="BA235" s="574">
        <v>0</v>
      </c>
      <c r="BB235" s="574">
        <v>0</v>
      </c>
      <c r="BC235" s="574">
        <v>0</v>
      </c>
      <c r="BD235" s="574">
        <v>0</v>
      </c>
      <c r="BE235" s="574">
        <v>0</v>
      </c>
      <c r="BF235" s="574">
        <v>0</v>
      </c>
      <c r="BG235" s="574">
        <v>0</v>
      </c>
      <c r="BH235" s="574">
        <v>0</v>
      </c>
      <c r="BI235" s="574">
        <v>0</v>
      </c>
      <c r="BJ235" s="574">
        <v>0</v>
      </c>
      <c r="BK235" s="574">
        <v>0</v>
      </c>
      <c r="BL235" s="574">
        <v>0</v>
      </c>
      <c r="BM235" s="574">
        <v>0</v>
      </c>
      <c r="BN235" s="574">
        <v>0</v>
      </c>
      <c r="BO235" s="574">
        <v>0</v>
      </c>
      <c r="BP235" s="574">
        <v>0</v>
      </c>
      <c r="BQ235" s="574">
        <v>0</v>
      </c>
      <c r="BR235" s="574">
        <v>0</v>
      </c>
      <c r="BS235" s="574">
        <v>0</v>
      </c>
      <c r="BT235" s="574">
        <v>0</v>
      </c>
      <c r="BU235" s="574">
        <v>0</v>
      </c>
      <c r="BV235" s="574">
        <v>0</v>
      </c>
      <c r="BW235" s="574">
        <v>0</v>
      </c>
      <c r="BX235" s="574">
        <v>0</v>
      </c>
      <c r="BY235" s="574">
        <v>0</v>
      </c>
      <c r="BZ235" s="574">
        <v>0</v>
      </c>
      <c r="CA235" s="574">
        <v>0</v>
      </c>
      <c r="CB235" s="574">
        <v>0</v>
      </c>
      <c r="CC235" s="574">
        <v>0</v>
      </c>
      <c r="CD235" s="574">
        <v>0</v>
      </c>
      <c r="CE235" s="574">
        <v>0</v>
      </c>
      <c r="CF235" s="574">
        <v>0</v>
      </c>
      <c r="CG235" s="574">
        <v>0</v>
      </c>
      <c r="CH235" s="574">
        <v>0</v>
      </c>
      <c r="CI235" s="574">
        <v>0</v>
      </c>
      <c r="CJ235" s="574">
        <v>0</v>
      </c>
      <c r="CK235" s="574">
        <v>0</v>
      </c>
      <c r="CL235" s="574">
        <v>0</v>
      </c>
      <c r="CM235" s="574">
        <v>0</v>
      </c>
      <c r="CN235" s="574">
        <v>0</v>
      </c>
      <c r="CO235" s="574">
        <v>0</v>
      </c>
      <c r="CP235" s="574">
        <v>0</v>
      </c>
      <c r="CQ235" s="574">
        <v>0</v>
      </c>
      <c r="CR235" s="574">
        <v>0</v>
      </c>
      <c r="CS235" s="574">
        <v>0</v>
      </c>
      <c r="CT235" s="574">
        <v>0</v>
      </c>
      <c r="CU235" s="574">
        <v>0</v>
      </c>
      <c r="CV235" s="574">
        <v>0</v>
      </c>
      <c r="CW235" s="574">
        <v>0</v>
      </c>
      <c r="CX235" s="574">
        <v>0</v>
      </c>
      <c r="CY235" s="574">
        <v>0</v>
      </c>
      <c r="CZ235" s="574">
        <v>0</v>
      </c>
      <c r="DA235" s="574">
        <v>0</v>
      </c>
      <c r="DB235" s="574">
        <v>0</v>
      </c>
      <c r="DC235" s="574">
        <v>0</v>
      </c>
      <c r="DD235" s="574">
        <v>0</v>
      </c>
      <c r="DE235" s="574">
        <v>0</v>
      </c>
      <c r="DF235" s="574">
        <v>0</v>
      </c>
      <c r="DG235" s="574">
        <v>0</v>
      </c>
      <c r="DH235" s="574">
        <v>0</v>
      </c>
    </row>
    <row r="236" spans="1:112">
      <c r="A236" s="568"/>
      <c r="B236" s="568" t="s">
        <v>1496</v>
      </c>
      <c r="C236" s="575"/>
      <c r="D236" s="568" t="s">
        <v>1274</v>
      </c>
      <c r="E236" s="575" t="s">
        <v>1603</v>
      </c>
      <c r="F236" s="573">
        <v>50.72</v>
      </c>
      <c r="G236" s="574">
        <v>50.72448</v>
      </c>
      <c r="H236" s="574">
        <v>0</v>
      </c>
      <c r="I236" s="574">
        <v>0</v>
      </c>
      <c r="J236" s="574">
        <v>0</v>
      </c>
      <c r="K236" s="574">
        <v>0</v>
      </c>
      <c r="L236" s="574">
        <v>0</v>
      </c>
      <c r="M236" s="574">
        <v>50.72448</v>
      </c>
      <c r="N236" s="574">
        <v>0</v>
      </c>
      <c r="O236" s="574">
        <v>0</v>
      </c>
      <c r="P236" s="574">
        <v>0</v>
      </c>
      <c r="Q236" s="574">
        <v>0</v>
      </c>
      <c r="R236" s="574">
        <v>0</v>
      </c>
      <c r="S236" s="574">
        <v>0</v>
      </c>
      <c r="T236" s="574">
        <v>0</v>
      </c>
      <c r="U236" s="574">
        <v>0</v>
      </c>
      <c r="V236" s="574">
        <v>0</v>
      </c>
      <c r="W236" s="574">
        <v>0</v>
      </c>
      <c r="X236" s="574">
        <v>0</v>
      </c>
      <c r="Y236" s="574">
        <v>0</v>
      </c>
      <c r="Z236" s="574">
        <v>0</v>
      </c>
      <c r="AA236" s="574">
        <v>0</v>
      </c>
      <c r="AB236" s="574">
        <v>0</v>
      </c>
      <c r="AC236" s="574">
        <v>0</v>
      </c>
      <c r="AD236" s="574">
        <v>0</v>
      </c>
      <c r="AE236" s="574">
        <v>0</v>
      </c>
      <c r="AF236" s="574">
        <v>0</v>
      </c>
      <c r="AG236" s="574">
        <v>0</v>
      </c>
      <c r="AH236" s="574">
        <v>0</v>
      </c>
      <c r="AI236" s="574">
        <v>0</v>
      </c>
      <c r="AJ236" s="574">
        <v>0</v>
      </c>
      <c r="AK236" s="574">
        <v>0</v>
      </c>
      <c r="AL236" s="574">
        <v>0</v>
      </c>
      <c r="AM236" s="574">
        <v>0</v>
      </c>
      <c r="AN236" s="574">
        <v>0</v>
      </c>
      <c r="AO236" s="574">
        <v>0</v>
      </c>
      <c r="AP236" s="574">
        <v>0</v>
      </c>
      <c r="AQ236" s="574">
        <v>0</v>
      </c>
      <c r="AR236" s="574">
        <v>0</v>
      </c>
      <c r="AS236" s="574">
        <v>0</v>
      </c>
      <c r="AT236" s="574">
        <v>0</v>
      </c>
      <c r="AU236" s="574">
        <v>0</v>
      </c>
      <c r="AV236" s="574">
        <v>0</v>
      </c>
      <c r="AW236" s="574">
        <v>0</v>
      </c>
      <c r="AX236" s="574">
        <v>0</v>
      </c>
      <c r="AY236" s="574">
        <v>0</v>
      </c>
      <c r="AZ236" s="574">
        <v>0</v>
      </c>
      <c r="BA236" s="574">
        <v>0</v>
      </c>
      <c r="BB236" s="574">
        <v>0</v>
      </c>
      <c r="BC236" s="574">
        <v>0</v>
      </c>
      <c r="BD236" s="574">
        <v>0</v>
      </c>
      <c r="BE236" s="574">
        <v>0</v>
      </c>
      <c r="BF236" s="574">
        <v>0</v>
      </c>
      <c r="BG236" s="574">
        <v>0</v>
      </c>
      <c r="BH236" s="574">
        <v>0</v>
      </c>
      <c r="BI236" s="574">
        <v>0</v>
      </c>
      <c r="BJ236" s="574">
        <v>0</v>
      </c>
      <c r="BK236" s="574">
        <v>0</v>
      </c>
      <c r="BL236" s="574">
        <v>0</v>
      </c>
      <c r="BM236" s="574">
        <v>0</v>
      </c>
      <c r="BN236" s="574">
        <v>0</v>
      </c>
      <c r="BO236" s="574">
        <v>0</v>
      </c>
      <c r="BP236" s="574">
        <v>0</v>
      </c>
      <c r="BQ236" s="574">
        <v>0</v>
      </c>
      <c r="BR236" s="574">
        <v>0</v>
      </c>
      <c r="BS236" s="574">
        <v>0</v>
      </c>
      <c r="BT236" s="574">
        <v>0</v>
      </c>
      <c r="BU236" s="574">
        <v>0</v>
      </c>
      <c r="BV236" s="574">
        <v>0</v>
      </c>
      <c r="BW236" s="574">
        <v>0</v>
      </c>
      <c r="BX236" s="574">
        <v>0</v>
      </c>
      <c r="BY236" s="574">
        <v>0</v>
      </c>
      <c r="BZ236" s="574">
        <v>0</v>
      </c>
      <c r="CA236" s="574">
        <v>0</v>
      </c>
      <c r="CB236" s="574">
        <v>0</v>
      </c>
      <c r="CC236" s="574">
        <v>0</v>
      </c>
      <c r="CD236" s="574">
        <v>0</v>
      </c>
      <c r="CE236" s="574">
        <v>0</v>
      </c>
      <c r="CF236" s="574">
        <v>0</v>
      </c>
      <c r="CG236" s="574">
        <v>0</v>
      </c>
      <c r="CH236" s="574">
        <v>0</v>
      </c>
      <c r="CI236" s="574">
        <v>0</v>
      </c>
      <c r="CJ236" s="574">
        <v>0</v>
      </c>
      <c r="CK236" s="574">
        <v>0</v>
      </c>
      <c r="CL236" s="574">
        <v>0</v>
      </c>
      <c r="CM236" s="574">
        <v>0</v>
      </c>
      <c r="CN236" s="574">
        <v>0</v>
      </c>
      <c r="CO236" s="574">
        <v>0</v>
      </c>
      <c r="CP236" s="574">
        <v>0</v>
      </c>
      <c r="CQ236" s="574">
        <v>0</v>
      </c>
      <c r="CR236" s="574">
        <v>0</v>
      </c>
      <c r="CS236" s="574">
        <v>0</v>
      </c>
      <c r="CT236" s="574">
        <v>0</v>
      </c>
      <c r="CU236" s="574">
        <v>0</v>
      </c>
      <c r="CV236" s="574">
        <v>0</v>
      </c>
      <c r="CW236" s="574">
        <v>0</v>
      </c>
      <c r="CX236" s="574">
        <v>0</v>
      </c>
      <c r="CY236" s="574">
        <v>0</v>
      </c>
      <c r="CZ236" s="574">
        <v>0</v>
      </c>
      <c r="DA236" s="574">
        <v>0</v>
      </c>
      <c r="DB236" s="574">
        <v>0</v>
      </c>
      <c r="DC236" s="574">
        <v>0</v>
      </c>
      <c r="DD236" s="574">
        <v>0</v>
      </c>
      <c r="DE236" s="574">
        <v>0</v>
      </c>
      <c r="DF236" s="574">
        <v>0</v>
      </c>
      <c r="DG236" s="574">
        <v>0</v>
      </c>
      <c r="DH236" s="574">
        <v>0</v>
      </c>
    </row>
    <row r="237" spans="1:112">
      <c r="A237" s="568"/>
      <c r="B237" s="568" t="s">
        <v>1496</v>
      </c>
      <c r="C237" s="575"/>
      <c r="D237" s="568" t="s">
        <v>1466</v>
      </c>
      <c r="E237" s="575" t="s">
        <v>1625</v>
      </c>
      <c r="F237" s="573">
        <v>0.05</v>
      </c>
      <c r="G237" s="574">
        <v>0</v>
      </c>
      <c r="H237" s="574">
        <v>0</v>
      </c>
      <c r="I237" s="574">
        <v>0</v>
      </c>
      <c r="J237" s="574">
        <v>0</v>
      </c>
      <c r="K237" s="574">
        <v>0</v>
      </c>
      <c r="L237" s="574">
        <v>0</v>
      </c>
      <c r="M237" s="574">
        <v>0</v>
      </c>
      <c r="N237" s="574">
        <v>0</v>
      </c>
      <c r="O237" s="574">
        <v>0</v>
      </c>
      <c r="P237" s="574">
        <v>0</v>
      </c>
      <c r="Q237" s="574">
        <v>0</v>
      </c>
      <c r="R237" s="574">
        <v>0</v>
      </c>
      <c r="S237" s="574">
        <v>0</v>
      </c>
      <c r="T237" s="574">
        <v>0</v>
      </c>
      <c r="U237" s="574">
        <v>0</v>
      </c>
      <c r="V237" s="574">
        <v>0</v>
      </c>
      <c r="W237" s="574">
        <v>0</v>
      </c>
      <c r="X237" s="574">
        <v>0</v>
      </c>
      <c r="Y237" s="574">
        <v>0</v>
      </c>
      <c r="Z237" s="574">
        <v>0</v>
      </c>
      <c r="AA237" s="574">
        <v>0</v>
      </c>
      <c r="AB237" s="574">
        <v>0</v>
      </c>
      <c r="AC237" s="574">
        <v>0</v>
      </c>
      <c r="AD237" s="574">
        <v>0</v>
      </c>
      <c r="AE237" s="574">
        <v>0</v>
      </c>
      <c r="AF237" s="574">
        <v>0</v>
      </c>
      <c r="AG237" s="574">
        <v>0</v>
      </c>
      <c r="AH237" s="574">
        <v>0</v>
      </c>
      <c r="AI237" s="574">
        <v>0</v>
      </c>
      <c r="AJ237" s="574">
        <v>0</v>
      </c>
      <c r="AK237" s="574">
        <v>0</v>
      </c>
      <c r="AL237" s="574">
        <v>0</v>
      </c>
      <c r="AM237" s="574">
        <v>0</v>
      </c>
      <c r="AN237" s="574">
        <v>0</v>
      </c>
      <c r="AO237" s="574">
        <v>0</v>
      </c>
      <c r="AP237" s="574">
        <v>0</v>
      </c>
      <c r="AQ237" s="574">
        <v>0</v>
      </c>
      <c r="AR237" s="574">
        <v>0</v>
      </c>
      <c r="AS237" s="574">
        <v>0</v>
      </c>
      <c r="AT237" s="574">
        <v>0</v>
      </c>
      <c r="AU237" s="574">
        <v>0</v>
      </c>
      <c r="AV237" s="574">
        <v>0</v>
      </c>
      <c r="AW237" s="574">
        <v>0.048</v>
      </c>
      <c r="AX237" s="574">
        <v>0</v>
      </c>
      <c r="AY237" s="574">
        <v>0</v>
      </c>
      <c r="AZ237" s="574">
        <v>0</v>
      </c>
      <c r="BA237" s="574">
        <v>0</v>
      </c>
      <c r="BB237" s="574">
        <v>0</v>
      </c>
      <c r="BC237" s="574">
        <v>0</v>
      </c>
      <c r="BD237" s="574">
        <v>0</v>
      </c>
      <c r="BE237" s="574">
        <v>0</v>
      </c>
      <c r="BF237" s="574">
        <v>0</v>
      </c>
      <c r="BG237" s="574">
        <v>0</v>
      </c>
      <c r="BH237" s="574">
        <v>0.048</v>
      </c>
      <c r="BI237" s="574">
        <v>0</v>
      </c>
      <c r="BJ237" s="574">
        <v>0</v>
      </c>
      <c r="BK237" s="574">
        <v>0</v>
      </c>
      <c r="BL237" s="574">
        <v>0</v>
      </c>
      <c r="BM237" s="574">
        <v>0</v>
      </c>
      <c r="BN237" s="574">
        <v>0</v>
      </c>
      <c r="BO237" s="574">
        <v>0</v>
      </c>
      <c r="BP237" s="574">
        <v>0</v>
      </c>
      <c r="BQ237" s="574">
        <v>0</v>
      </c>
      <c r="BR237" s="574">
        <v>0</v>
      </c>
      <c r="BS237" s="574">
        <v>0</v>
      </c>
      <c r="BT237" s="574">
        <v>0</v>
      </c>
      <c r="BU237" s="574">
        <v>0</v>
      </c>
      <c r="BV237" s="574">
        <v>0</v>
      </c>
      <c r="BW237" s="574">
        <v>0</v>
      </c>
      <c r="BX237" s="574">
        <v>0</v>
      </c>
      <c r="BY237" s="574">
        <v>0</v>
      </c>
      <c r="BZ237" s="574">
        <v>0</v>
      </c>
      <c r="CA237" s="574">
        <v>0</v>
      </c>
      <c r="CB237" s="574">
        <v>0</v>
      </c>
      <c r="CC237" s="574">
        <v>0</v>
      </c>
      <c r="CD237" s="574">
        <v>0</v>
      </c>
      <c r="CE237" s="574">
        <v>0</v>
      </c>
      <c r="CF237" s="574">
        <v>0</v>
      </c>
      <c r="CG237" s="574">
        <v>0</v>
      </c>
      <c r="CH237" s="574">
        <v>0</v>
      </c>
      <c r="CI237" s="574">
        <v>0</v>
      </c>
      <c r="CJ237" s="574">
        <v>0</v>
      </c>
      <c r="CK237" s="574">
        <v>0</v>
      </c>
      <c r="CL237" s="574">
        <v>0</v>
      </c>
      <c r="CM237" s="574">
        <v>0</v>
      </c>
      <c r="CN237" s="574">
        <v>0</v>
      </c>
      <c r="CO237" s="574">
        <v>0</v>
      </c>
      <c r="CP237" s="574">
        <v>0</v>
      </c>
      <c r="CQ237" s="574">
        <v>0</v>
      </c>
      <c r="CR237" s="574">
        <v>0</v>
      </c>
      <c r="CS237" s="574">
        <v>0</v>
      </c>
      <c r="CT237" s="574">
        <v>0</v>
      </c>
      <c r="CU237" s="574">
        <v>0</v>
      </c>
      <c r="CV237" s="574">
        <v>0</v>
      </c>
      <c r="CW237" s="574">
        <v>0</v>
      </c>
      <c r="CX237" s="574">
        <v>0</v>
      </c>
      <c r="CY237" s="574">
        <v>0</v>
      </c>
      <c r="CZ237" s="574">
        <v>0</v>
      </c>
      <c r="DA237" s="574">
        <v>0</v>
      </c>
      <c r="DB237" s="574">
        <v>0</v>
      </c>
      <c r="DC237" s="574">
        <v>0</v>
      </c>
      <c r="DD237" s="574">
        <v>0</v>
      </c>
      <c r="DE237" s="574">
        <v>0</v>
      </c>
      <c r="DF237" s="574">
        <v>0</v>
      </c>
      <c r="DG237" s="574">
        <v>0</v>
      </c>
      <c r="DH237" s="574">
        <v>0</v>
      </c>
    </row>
    <row r="238" spans="1:112">
      <c r="A238" s="568"/>
      <c r="B238" s="568" t="s">
        <v>1496</v>
      </c>
      <c r="C238" s="575"/>
      <c r="D238" s="568" t="s">
        <v>1327</v>
      </c>
      <c r="E238" s="575" t="s">
        <v>357</v>
      </c>
      <c r="F238" s="573">
        <v>24.49</v>
      </c>
      <c r="G238" s="574">
        <v>24.486516</v>
      </c>
      <c r="H238" s="574">
        <v>0</v>
      </c>
      <c r="I238" s="574">
        <v>0</v>
      </c>
      <c r="J238" s="574">
        <v>0</v>
      </c>
      <c r="K238" s="574">
        <v>0</v>
      </c>
      <c r="L238" s="574">
        <v>0</v>
      </c>
      <c r="M238" s="574">
        <v>0</v>
      </c>
      <c r="N238" s="574">
        <v>0</v>
      </c>
      <c r="O238" s="574">
        <v>22.826016</v>
      </c>
      <c r="P238" s="574">
        <v>0</v>
      </c>
      <c r="Q238" s="574">
        <v>1.6605</v>
      </c>
      <c r="R238" s="574">
        <v>0</v>
      </c>
      <c r="S238" s="574">
        <v>0</v>
      </c>
      <c r="T238" s="574">
        <v>0</v>
      </c>
      <c r="U238" s="574">
        <v>0</v>
      </c>
      <c r="V238" s="574">
        <v>0</v>
      </c>
      <c r="W238" s="574">
        <v>0</v>
      </c>
      <c r="X238" s="574">
        <v>0</v>
      </c>
      <c r="Y238" s="574">
        <v>0</v>
      </c>
      <c r="Z238" s="574">
        <v>0</v>
      </c>
      <c r="AA238" s="574">
        <v>0</v>
      </c>
      <c r="AB238" s="574">
        <v>0</v>
      </c>
      <c r="AC238" s="574">
        <v>0</v>
      </c>
      <c r="AD238" s="574">
        <v>0</v>
      </c>
      <c r="AE238" s="574">
        <v>0</v>
      </c>
      <c r="AF238" s="574">
        <v>0</v>
      </c>
      <c r="AG238" s="574">
        <v>0</v>
      </c>
      <c r="AH238" s="574">
        <v>0</v>
      </c>
      <c r="AI238" s="574">
        <v>0</v>
      </c>
      <c r="AJ238" s="574">
        <v>0</v>
      </c>
      <c r="AK238" s="574">
        <v>0</v>
      </c>
      <c r="AL238" s="574">
        <v>0</v>
      </c>
      <c r="AM238" s="574">
        <v>0</v>
      </c>
      <c r="AN238" s="574">
        <v>0</v>
      </c>
      <c r="AO238" s="574">
        <v>0</v>
      </c>
      <c r="AP238" s="574">
        <v>0</v>
      </c>
      <c r="AQ238" s="574">
        <v>0</v>
      </c>
      <c r="AR238" s="574">
        <v>0</v>
      </c>
      <c r="AS238" s="574">
        <v>0</v>
      </c>
      <c r="AT238" s="574">
        <v>0</v>
      </c>
      <c r="AU238" s="574">
        <v>0</v>
      </c>
      <c r="AV238" s="574">
        <v>0</v>
      </c>
      <c r="AW238" s="574">
        <v>0</v>
      </c>
      <c r="AX238" s="574">
        <v>0</v>
      </c>
      <c r="AY238" s="574">
        <v>0</v>
      </c>
      <c r="AZ238" s="574">
        <v>0</v>
      </c>
      <c r="BA238" s="574">
        <v>0</v>
      </c>
      <c r="BB238" s="574">
        <v>0</v>
      </c>
      <c r="BC238" s="574">
        <v>0</v>
      </c>
      <c r="BD238" s="574">
        <v>0</v>
      </c>
      <c r="BE238" s="574">
        <v>0</v>
      </c>
      <c r="BF238" s="574">
        <v>0</v>
      </c>
      <c r="BG238" s="574">
        <v>0</v>
      </c>
      <c r="BH238" s="574">
        <v>0</v>
      </c>
      <c r="BI238" s="574">
        <v>0</v>
      </c>
      <c r="BJ238" s="574">
        <v>0</v>
      </c>
      <c r="BK238" s="574">
        <v>0</v>
      </c>
      <c r="BL238" s="574">
        <v>0</v>
      </c>
      <c r="BM238" s="574">
        <v>0</v>
      </c>
      <c r="BN238" s="574">
        <v>0</v>
      </c>
      <c r="BO238" s="574">
        <v>0</v>
      </c>
      <c r="BP238" s="574">
        <v>0</v>
      </c>
      <c r="BQ238" s="574">
        <v>0</v>
      </c>
      <c r="BR238" s="574">
        <v>0</v>
      </c>
      <c r="BS238" s="574">
        <v>0</v>
      </c>
      <c r="BT238" s="574">
        <v>0</v>
      </c>
      <c r="BU238" s="574">
        <v>0</v>
      </c>
      <c r="BV238" s="574">
        <v>0</v>
      </c>
      <c r="BW238" s="574">
        <v>0</v>
      </c>
      <c r="BX238" s="574">
        <v>0</v>
      </c>
      <c r="BY238" s="574">
        <v>0</v>
      </c>
      <c r="BZ238" s="574">
        <v>0</v>
      </c>
      <c r="CA238" s="574">
        <v>0</v>
      </c>
      <c r="CB238" s="574">
        <v>0</v>
      </c>
      <c r="CC238" s="574">
        <v>0</v>
      </c>
      <c r="CD238" s="574">
        <v>0</v>
      </c>
      <c r="CE238" s="574">
        <v>0</v>
      </c>
      <c r="CF238" s="574">
        <v>0</v>
      </c>
      <c r="CG238" s="574">
        <v>0</v>
      </c>
      <c r="CH238" s="574">
        <v>0</v>
      </c>
      <c r="CI238" s="574">
        <v>0</v>
      </c>
      <c r="CJ238" s="574">
        <v>0</v>
      </c>
      <c r="CK238" s="574">
        <v>0</v>
      </c>
      <c r="CL238" s="574">
        <v>0</v>
      </c>
      <c r="CM238" s="574">
        <v>0</v>
      </c>
      <c r="CN238" s="574">
        <v>0</v>
      </c>
      <c r="CO238" s="574">
        <v>0</v>
      </c>
      <c r="CP238" s="574">
        <v>0</v>
      </c>
      <c r="CQ238" s="574">
        <v>0</v>
      </c>
      <c r="CR238" s="574">
        <v>0</v>
      </c>
      <c r="CS238" s="574">
        <v>0</v>
      </c>
      <c r="CT238" s="574">
        <v>0</v>
      </c>
      <c r="CU238" s="574">
        <v>0</v>
      </c>
      <c r="CV238" s="574">
        <v>0</v>
      </c>
      <c r="CW238" s="574">
        <v>0</v>
      </c>
      <c r="CX238" s="574">
        <v>0</v>
      </c>
      <c r="CY238" s="574">
        <v>0</v>
      </c>
      <c r="CZ238" s="574">
        <v>0</v>
      </c>
      <c r="DA238" s="574">
        <v>0</v>
      </c>
      <c r="DB238" s="574">
        <v>0</v>
      </c>
      <c r="DC238" s="574">
        <v>0</v>
      </c>
      <c r="DD238" s="574">
        <v>0</v>
      </c>
      <c r="DE238" s="574">
        <v>0</v>
      </c>
      <c r="DF238" s="574">
        <v>0</v>
      </c>
      <c r="DG238" s="574">
        <v>0</v>
      </c>
      <c r="DH238" s="574">
        <v>0</v>
      </c>
    </row>
    <row r="239" spans="1:112">
      <c r="A239" s="568"/>
      <c r="B239" s="568" t="s">
        <v>1496</v>
      </c>
      <c r="C239" s="575"/>
      <c r="D239" s="568" t="s">
        <v>1280</v>
      </c>
      <c r="E239" s="575" t="s">
        <v>358</v>
      </c>
      <c r="F239" s="573">
        <v>10.82</v>
      </c>
      <c r="G239" s="574">
        <v>10.820736</v>
      </c>
      <c r="H239" s="574">
        <v>0</v>
      </c>
      <c r="I239" s="574">
        <v>0</v>
      </c>
      <c r="J239" s="574">
        <v>0</v>
      </c>
      <c r="K239" s="574">
        <v>0</v>
      </c>
      <c r="L239" s="574">
        <v>0</v>
      </c>
      <c r="M239" s="574">
        <v>0</v>
      </c>
      <c r="N239" s="574">
        <v>0</v>
      </c>
      <c r="O239" s="574">
        <v>0</v>
      </c>
      <c r="P239" s="574">
        <v>0</v>
      </c>
      <c r="Q239" s="574">
        <v>0</v>
      </c>
      <c r="R239" s="574">
        <v>0</v>
      </c>
      <c r="S239" s="574">
        <v>0</v>
      </c>
      <c r="T239" s="574">
        <v>0</v>
      </c>
      <c r="U239" s="574">
        <v>0</v>
      </c>
      <c r="V239" s="574">
        <v>0</v>
      </c>
      <c r="W239" s="574">
        <v>0</v>
      </c>
      <c r="X239" s="574">
        <v>0</v>
      </c>
      <c r="Y239" s="574">
        <v>0</v>
      </c>
      <c r="Z239" s="574">
        <v>0</v>
      </c>
      <c r="AA239" s="574">
        <v>0</v>
      </c>
      <c r="AB239" s="574">
        <v>0</v>
      </c>
      <c r="AC239" s="574">
        <v>0</v>
      </c>
      <c r="AD239" s="574">
        <v>0</v>
      </c>
      <c r="AE239" s="574">
        <v>0</v>
      </c>
      <c r="AF239" s="574">
        <v>0</v>
      </c>
      <c r="AG239" s="574">
        <v>0</v>
      </c>
      <c r="AH239" s="574">
        <v>0</v>
      </c>
      <c r="AI239" s="574">
        <v>0</v>
      </c>
      <c r="AJ239" s="574">
        <v>0</v>
      </c>
      <c r="AK239" s="574">
        <v>0</v>
      </c>
      <c r="AL239" s="574">
        <v>0</v>
      </c>
      <c r="AM239" s="574">
        <v>0</v>
      </c>
      <c r="AN239" s="574">
        <v>0</v>
      </c>
      <c r="AO239" s="574">
        <v>0</v>
      </c>
      <c r="AP239" s="574">
        <v>0</v>
      </c>
      <c r="AQ239" s="574">
        <v>0</v>
      </c>
      <c r="AR239" s="574">
        <v>0</v>
      </c>
      <c r="AS239" s="574">
        <v>0</v>
      </c>
      <c r="AT239" s="574">
        <v>0</v>
      </c>
      <c r="AU239" s="574">
        <v>0</v>
      </c>
      <c r="AV239" s="574">
        <v>0</v>
      </c>
      <c r="AW239" s="574">
        <v>0</v>
      </c>
      <c r="AX239" s="574">
        <v>0</v>
      </c>
      <c r="AY239" s="574">
        <v>0</v>
      </c>
      <c r="AZ239" s="574">
        <v>0</v>
      </c>
      <c r="BA239" s="574">
        <v>0</v>
      </c>
      <c r="BB239" s="574">
        <v>0</v>
      </c>
      <c r="BC239" s="574">
        <v>0</v>
      </c>
      <c r="BD239" s="574">
        <v>0</v>
      </c>
      <c r="BE239" s="574">
        <v>0</v>
      </c>
      <c r="BF239" s="574">
        <v>0</v>
      </c>
      <c r="BG239" s="574">
        <v>0</v>
      </c>
      <c r="BH239" s="574">
        <v>0</v>
      </c>
      <c r="BI239" s="574">
        <v>0</v>
      </c>
      <c r="BJ239" s="574">
        <v>0</v>
      </c>
      <c r="BK239" s="574">
        <v>0</v>
      </c>
      <c r="BL239" s="574">
        <v>0</v>
      </c>
      <c r="BM239" s="574">
        <v>0</v>
      </c>
      <c r="BN239" s="574">
        <v>0</v>
      </c>
      <c r="BO239" s="574">
        <v>0</v>
      </c>
      <c r="BP239" s="574">
        <v>0</v>
      </c>
      <c r="BQ239" s="574">
        <v>0</v>
      </c>
      <c r="BR239" s="574">
        <v>0</v>
      </c>
      <c r="BS239" s="574">
        <v>0</v>
      </c>
      <c r="BT239" s="574">
        <v>0</v>
      </c>
      <c r="BU239" s="574">
        <v>0</v>
      </c>
      <c r="BV239" s="574">
        <v>0</v>
      </c>
      <c r="BW239" s="574">
        <v>0</v>
      </c>
      <c r="BX239" s="574">
        <v>0</v>
      </c>
      <c r="BY239" s="574">
        <v>0</v>
      </c>
      <c r="BZ239" s="574">
        <v>0</v>
      </c>
      <c r="CA239" s="574">
        <v>0</v>
      </c>
      <c r="CB239" s="574">
        <v>0</v>
      </c>
      <c r="CC239" s="574">
        <v>0</v>
      </c>
      <c r="CD239" s="574">
        <v>0</v>
      </c>
      <c r="CE239" s="574">
        <v>0</v>
      </c>
      <c r="CF239" s="574">
        <v>0</v>
      </c>
      <c r="CG239" s="574">
        <v>0</v>
      </c>
      <c r="CH239" s="574">
        <v>0</v>
      </c>
      <c r="CI239" s="574">
        <v>0</v>
      </c>
      <c r="CJ239" s="574">
        <v>0</v>
      </c>
      <c r="CK239" s="574">
        <v>0</v>
      </c>
      <c r="CL239" s="574">
        <v>0</v>
      </c>
      <c r="CM239" s="574">
        <v>0</v>
      </c>
      <c r="CN239" s="574">
        <v>0</v>
      </c>
      <c r="CO239" s="574">
        <v>0</v>
      </c>
      <c r="CP239" s="574">
        <v>0</v>
      </c>
      <c r="CQ239" s="574">
        <v>0</v>
      </c>
      <c r="CR239" s="574">
        <v>0</v>
      </c>
      <c r="CS239" s="574">
        <v>0</v>
      </c>
      <c r="CT239" s="574">
        <v>0</v>
      </c>
      <c r="CU239" s="574">
        <v>0</v>
      </c>
      <c r="CV239" s="574">
        <v>0</v>
      </c>
      <c r="CW239" s="574">
        <v>0</v>
      </c>
      <c r="CX239" s="574">
        <v>0</v>
      </c>
      <c r="CY239" s="574">
        <v>0</v>
      </c>
      <c r="CZ239" s="574">
        <v>0</v>
      </c>
      <c r="DA239" s="574">
        <v>0</v>
      </c>
      <c r="DB239" s="574">
        <v>0</v>
      </c>
      <c r="DC239" s="574">
        <v>0</v>
      </c>
      <c r="DD239" s="574">
        <v>0</v>
      </c>
      <c r="DE239" s="574">
        <v>0</v>
      </c>
      <c r="DF239" s="574">
        <v>0</v>
      </c>
      <c r="DG239" s="574">
        <v>0</v>
      </c>
      <c r="DH239" s="574">
        <v>0</v>
      </c>
    </row>
    <row r="240" spans="1:112">
      <c r="A240" s="568"/>
      <c r="B240" s="568" t="s">
        <v>1496</v>
      </c>
      <c r="C240" s="575"/>
      <c r="D240" s="568" t="s">
        <v>1500</v>
      </c>
      <c r="E240" s="575" t="s">
        <v>1630</v>
      </c>
      <c r="F240" s="573">
        <v>369.12</v>
      </c>
      <c r="G240" s="574">
        <v>346.6068</v>
      </c>
      <c r="H240" s="574">
        <v>116.064</v>
      </c>
      <c r="I240" s="574">
        <v>151.4184</v>
      </c>
      <c r="J240" s="574">
        <v>9.672</v>
      </c>
      <c r="K240" s="574">
        <v>0</v>
      </c>
      <c r="L240" s="574">
        <v>69.4524</v>
      </c>
      <c r="M240" s="574">
        <v>0</v>
      </c>
      <c r="N240" s="574">
        <v>0</v>
      </c>
      <c r="O240" s="574">
        <v>0</v>
      </c>
      <c r="P240" s="574">
        <v>0</v>
      </c>
      <c r="Q240" s="574">
        <v>0</v>
      </c>
      <c r="R240" s="574">
        <v>0</v>
      </c>
      <c r="S240" s="574">
        <v>0</v>
      </c>
      <c r="T240" s="574">
        <v>0</v>
      </c>
      <c r="U240" s="574">
        <v>18.962448</v>
      </c>
      <c r="V240" s="574">
        <v>4.22</v>
      </c>
      <c r="W240" s="574">
        <v>0.5</v>
      </c>
      <c r="X240" s="574">
        <v>0</v>
      </c>
      <c r="Y240" s="574">
        <v>0</v>
      </c>
      <c r="Z240" s="574">
        <v>0</v>
      </c>
      <c r="AA240" s="574">
        <v>0</v>
      </c>
      <c r="AB240" s="574">
        <v>0.6</v>
      </c>
      <c r="AC240" s="574">
        <v>0</v>
      </c>
      <c r="AD240" s="574">
        <v>0</v>
      </c>
      <c r="AE240" s="574">
        <v>2.5</v>
      </c>
      <c r="AF240" s="574">
        <v>0</v>
      </c>
      <c r="AG240" s="574">
        <v>3</v>
      </c>
      <c r="AH240" s="574">
        <v>0</v>
      </c>
      <c r="AI240" s="574">
        <v>0.5</v>
      </c>
      <c r="AJ240" s="574">
        <v>0.5</v>
      </c>
      <c r="AK240" s="574">
        <v>0.07</v>
      </c>
      <c r="AL240" s="574">
        <v>0</v>
      </c>
      <c r="AM240" s="574">
        <v>0</v>
      </c>
      <c r="AN240" s="574">
        <v>0</v>
      </c>
      <c r="AO240" s="574">
        <v>1</v>
      </c>
      <c r="AP240" s="574">
        <v>0</v>
      </c>
      <c r="AQ240" s="574">
        <v>5.072448</v>
      </c>
      <c r="AR240" s="574">
        <v>0</v>
      </c>
      <c r="AS240" s="574">
        <v>0</v>
      </c>
      <c r="AT240" s="574">
        <v>1</v>
      </c>
      <c r="AU240" s="574">
        <v>0</v>
      </c>
      <c r="AV240" s="574">
        <v>0</v>
      </c>
      <c r="AW240" s="574">
        <v>2.5536</v>
      </c>
      <c r="AX240" s="574">
        <v>0</v>
      </c>
      <c r="AY240" s="574">
        <v>2.112</v>
      </c>
      <c r="AZ240" s="574">
        <v>0</v>
      </c>
      <c r="BA240" s="574">
        <v>0</v>
      </c>
      <c r="BB240" s="574">
        <v>0.4416</v>
      </c>
      <c r="BC240" s="574">
        <v>0</v>
      </c>
      <c r="BD240" s="574">
        <v>0</v>
      </c>
      <c r="BE240" s="574">
        <v>0</v>
      </c>
      <c r="BF240" s="574">
        <v>0</v>
      </c>
      <c r="BG240" s="574">
        <v>0</v>
      </c>
      <c r="BH240" s="574">
        <v>0</v>
      </c>
      <c r="BI240" s="574">
        <v>0</v>
      </c>
      <c r="BJ240" s="574">
        <v>0</v>
      </c>
      <c r="BK240" s="574">
        <v>0</v>
      </c>
      <c r="BL240" s="574">
        <v>0</v>
      </c>
      <c r="BM240" s="574">
        <v>0</v>
      </c>
      <c r="BN240" s="574">
        <v>0</v>
      </c>
      <c r="BO240" s="574">
        <v>0</v>
      </c>
      <c r="BP240" s="574">
        <v>0</v>
      </c>
      <c r="BQ240" s="574">
        <v>0</v>
      </c>
      <c r="BR240" s="574">
        <v>0</v>
      </c>
      <c r="BS240" s="574">
        <v>0</v>
      </c>
      <c r="BT240" s="574">
        <v>0</v>
      </c>
      <c r="BU240" s="574">
        <v>0</v>
      </c>
      <c r="BV240" s="574">
        <v>0</v>
      </c>
      <c r="BW240" s="574">
        <v>0</v>
      </c>
      <c r="BX240" s="574">
        <v>0</v>
      </c>
      <c r="BY240" s="574">
        <v>0</v>
      </c>
      <c r="BZ240" s="574">
        <v>0</v>
      </c>
      <c r="CA240" s="574">
        <v>1</v>
      </c>
      <c r="CB240" s="574">
        <v>0</v>
      </c>
      <c r="CC240" s="574">
        <v>1</v>
      </c>
      <c r="CD240" s="574">
        <v>0</v>
      </c>
      <c r="CE240" s="574">
        <v>0</v>
      </c>
      <c r="CF240" s="574">
        <v>0</v>
      </c>
      <c r="CG240" s="574">
        <v>0</v>
      </c>
      <c r="CH240" s="574">
        <v>0</v>
      </c>
      <c r="CI240" s="574">
        <v>0</v>
      </c>
      <c r="CJ240" s="574">
        <v>0</v>
      </c>
      <c r="CK240" s="574">
        <v>0</v>
      </c>
      <c r="CL240" s="574">
        <v>0</v>
      </c>
      <c r="CM240" s="574">
        <v>0</v>
      </c>
      <c r="CN240" s="574">
        <v>0</v>
      </c>
      <c r="CO240" s="574">
        <v>0</v>
      </c>
      <c r="CP240" s="574">
        <v>0</v>
      </c>
      <c r="CQ240" s="574">
        <v>0</v>
      </c>
      <c r="CR240" s="574">
        <v>0</v>
      </c>
      <c r="CS240" s="574">
        <v>0</v>
      </c>
      <c r="CT240" s="574">
        <v>0</v>
      </c>
      <c r="CU240" s="574">
        <v>0</v>
      </c>
      <c r="CV240" s="574">
        <v>0</v>
      </c>
      <c r="CW240" s="574">
        <v>0</v>
      </c>
      <c r="CX240" s="574">
        <v>0</v>
      </c>
      <c r="CY240" s="574">
        <v>0</v>
      </c>
      <c r="CZ240" s="574">
        <v>0</v>
      </c>
      <c r="DA240" s="574">
        <v>0</v>
      </c>
      <c r="DB240" s="574">
        <v>0</v>
      </c>
      <c r="DC240" s="574">
        <v>0</v>
      </c>
      <c r="DD240" s="574">
        <v>0</v>
      </c>
      <c r="DE240" s="574">
        <v>0</v>
      </c>
      <c r="DF240" s="574">
        <v>0</v>
      </c>
      <c r="DG240" s="574">
        <v>0</v>
      </c>
      <c r="DH240" s="574">
        <v>0</v>
      </c>
    </row>
    <row r="241" spans="1:112">
      <c r="A241" s="568"/>
      <c r="B241" s="568" t="s">
        <v>1496</v>
      </c>
      <c r="C241" s="575"/>
      <c r="D241" s="568" t="s">
        <v>1285</v>
      </c>
      <c r="E241" s="575" t="s">
        <v>1133</v>
      </c>
      <c r="F241" s="573">
        <v>30.43</v>
      </c>
      <c r="G241" s="574">
        <v>30.434688</v>
      </c>
      <c r="H241" s="574">
        <v>0</v>
      </c>
      <c r="I241" s="574">
        <v>0</v>
      </c>
      <c r="J241" s="574">
        <v>0</v>
      </c>
      <c r="K241" s="574">
        <v>0</v>
      </c>
      <c r="L241" s="574">
        <v>0</v>
      </c>
      <c r="M241" s="574">
        <v>0</v>
      </c>
      <c r="N241" s="574">
        <v>0</v>
      </c>
      <c r="O241" s="574">
        <v>0</v>
      </c>
      <c r="P241" s="574">
        <v>0</v>
      </c>
      <c r="Q241" s="574">
        <v>0</v>
      </c>
      <c r="R241" s="574">
        <v>30.434688</v>
      </c>
      <c r="S241" s="574">
        <v>0</v>
      </c>
      <c r="T241" s="574">
        <v>0</v>
      </c>
      <c r="U241" s="574">
        <v>0</v>
      </c>
      <c r="V241" s="574">
        <v>0</v>
      </c>
      <c r="W241" s="574">
        <v>0</v>
      </c>
      <c r="X241" s="574">
        <v>0</v>
      </c>
      <c r="Y241" s="574">
        <v>0</v>
      </c>
      <c r="Z241" s="574">
        <v>0</v>
      </c>
      <c r="AA241" s="574">
        <v>0</v>
      </c>
      <c r="AB241" s="574">
        <v>0</v>
      </c>
      <c r="AC241" s="574">
        <v>0</v>
      </c>
      <c r="AD241" s="574">
        <v>0</v>
      </c>
      <c r="AE241" s="574">
        <v>0</v>
      </c>
      <c r="AF241" s="574">
        <v>0</v>
      </c>
      <c r="AG241" s="574">
        <v>0</v>
      </c>
      <c r="AH241" s="574">
        <v>0</v>
      </c>
      <c r="AI241" s="574">
        <v>0</v>
      </c>
      <c r="AJ241" s="574">
        <v>0</v>
      </c>
      <c r="AK241" s="574">
        <v>0</v>
      </c>
      <c r="AL241" s="574">
        <v>0</v>
      </c>
      <c r="AM241" s="574">
        <v>0</v>
      </c>
      <c r="AN241" s="574">
        <v>0</v>
      </c>
      <c r="AO241" s="574">
        <v>0</v>
      </c>
      <c r="AP241" s="574">
        <v>0</v>
      </c>
      <c r="AQ241" s="574">
        <v>0</v>
      </c>
      <c r="AR241" s="574">
        <v>0</v>
      </c>
      <c r="AS241" s="574">
        <v>0</v>
      </c>
      <c r="AT241" s="574">
        <v>0</v>
      </c>
      <c r="AU241" s="574">
        <v>0</v>
      </c>
      <c r="AV241" s="574">
        <v>0</v>
      </c>
      <c r="AW241" s="574">
        <v>0</v>
      </c>
      <c r="AX241" s="574">
        <v>0</v>
      </c>
      <c r="AY241" s="574">
        <v>0</v>
      </c>
      <c r="AZ241" s="574">
        <v>0</v>
      </c>
      <c r="BA241" s="574">
        <v>0</v>
      </c>
      <c r="BB241" s="574">
        <v>0</v>
      </c>
      <c r="BC241" s="574">
        <v>0</v>
      </c>
      <c r="BD241" s="574">
        <v>0</v>
      </c>
      <c r="BE241" s="574">
        <v>0</v>
      </c>
      <c r="BF241" s="574">
        <v>0</v>
      </c>
      <c r="BG241" s="574">
        <v>0</v>
      </c>
      <c r="BH241" s="574">
        <v>0</v>
      </c>
      <c r="BI241" s="574">
        <v>0</v>
      </c>
      <c r="BJ241" s="574">
        <v>0</v>
      </c>
      <c r="BK241" s="574">
        <v>0</v>
      </c>
      <c r="BL241" s="574">
        <v>0</v>
      </c>
      <c r="BM241" s="574">
        <v>0</v>
      </c>
      <c r="BN241" s="574">
        <v>0</v>
      </c>
      <c r="BO241" s="574">
        <v>0</v>
      </c>
      <c r="BP241" s="574">
        <v>0</v>
      </c>
      <c r="BQ241" s="574">
        <v>0</v>
      </c>
      <c r="BR241" s="574">
        <v>0</v>
      </c>
      <c r="BS241" s="574">
        <v>0</v>
      </c>
      <c r="BT241" s="574">
        <v>0</v>
      </c>
      <c r="BU241" s="574">
        <v>0</v>
      </c>
      <c r="BV241" s="574">
        <v>0</v>
      </c>
      <c r="BW241" s="574">
        <v>0</v>
      </c>
      <c r="BX241" s="574">
        <v>0</v>
      </c>
      <c r="BY241" s="574">
        <v>0</v>
      </c>
      <c r="BZ241" s="574">
        <v>0</v>
      </c>
      <c r="CA241" s="574">
        <v>0</v>
      </c>
      <c r="CB241" s="574">
        <v>0</v>
      </c>
      <c r="CC241" s="574">
        <v>0</v>
      </c>
      <c r="CD241" s="574">
        <v>0</v>
      </c>
      <c r="CE241" s="574">
        <v>0</v>
      </c>
      <c r="CF241" s="574">
        <v>0</v>
      </c>
      <c r="CG241" s="574">
        <v>0</v>
      </c>
      <c r="CH241" s="574">
        <v>0</v>
      </c>
      <c r="CI241" s="574">
        <v>0</v>
      </c>
      <c r="CJ241" s="574">
        <v>0</v>
      </c>
      <c r="CK241" s="574">
        <v>0</v>
      </c>
      <c r="CL241" s="574">
        <v>0</v>
      </c>
      <c r="CM241" s="574">
        <v>0</v>
      </c>
      <c r="CN241" s="574">
        <v>0</v>
      </c>
      <c r="CO241" s="574">
        <v>0</v>
      </c>
      <c r="CP241" s="574">
        <v>0</v>
      </c>
      <c r="CQ241" s="574">
        <v>0</v>
      </c>
      <c r="CR241" s="574">
        <v>0</v>
      </c>
      <c r="CS241" s="574">
        <v>0</v>
      </c>
      <c r="CT241" s="574">
        <v>0</v>
      </c>
      <c r="CU241" s="574">
        <v>0</v>
      </c>
      <c r="CV241" s="574">
        <v>0</v>
      </c>
      <c r="CW241" s="574">
        <v>0</v>
      </c>
      <c r="CX241" s="574">
        <v>0</v>
      </c>
      <c r="CY241" s="574">
        <v>0</v>
      </c>
      <c r="CZ241" s="574">
        <v>0</v>
      </c>
      <c r="DA241" s="574">
        <v>0</v>
      </c>
      <c r="DB241" s="574">
        <v>0</v>
      </c>
      <c r="DC241" s="574">
        <v>0</v>
      </c>
      <c r="DD241" s="574">
        <v>0</v>
      </c>
      <c r="DE241" s="574">
        <v>0</v>
      </c>
      <c r="DF241" s="574">
        <v>0</v>
      </c>
      <c r="DG241" s="574">
        <v>0</v>
      </c>
      <c r="DH241" s="574">
        <v>0</v>
      </c>
    </row>
    <row r="242" spans="1:112">
      <c r="A242" s="568" t="s">
        <v>1331</v>
      </c>
      <c r="B242" s="568" t="s">
        <v>1502</v>
      </c>
      <c r="C242" s="575" t="s">
        <v>1503</v>
      </c>
      <c r="D242" s="568"/>
      <c r="E242" s="575"/>
      <c r="F242" s="573">
        <v>108.34</v>
      </c>
      <c r="G242" s="574">
        <v>95.642844</v>
      </c>
      <c r="H242" s="574">
        <v>25.9224</v>
      </c>
      <c r="I242" s="574">
        <v>28.9008</v>
      </c>
      <c r="J242" s="574">
        <v>2.1602</v>
      </c>
      <c r="K242" s="574">
        <v>0</v>
      </c>
      <c r="L242" s="574">
        <v>13.941</v>
      </c>
      <c r="M242" s="574">
        <v>10.65444</v>
      </c>
      <c r="N242" s="574">
        <v>0</v>
      </c>
      <c r="O242" s="574">
        <v>4.794498</v>
      </c>
      <c r="P242" s="574">
        <v>0</v>
      </c>
      <c r="Q242" s="574">
        <v>0.405</v>
      </c>
      <c r="R242" s="574">
        <v>6.392664</v>
      </c>
      <c r="S242" s="574">
        <v>0</v>
      </c>
      <c r="T242" s="574">
        <v>0</v>
      </c>
      <c r="U242" s="574">
        <v>3.925444</v>
      </c>
      <c r="V242" s="574">
        <v>0.46</v>
      </c>
      <c r="W242" s="574">
        <v>0.4</v>
      </c>
      <c r="X242" s="574">
        <v>0</v>
      </c>
      <c r="Y242" s="574">
        <v>0</v>
      </c>
      <c r="Z242" s="574">
        <v>0.1</v>
      </c>
      <c r="AA242" s="574">
        <v>0.8</v>
      </c>
      <c r="AB242" s="574">
        <v>0.3</v>
      </c>
      <c r="AC242" s="574">
        <v>0</v>
      </c>
      <c r="AD242" s="574">
        <v>0</v>
      </c>
      <c r="AE242" s="574">
        <v>0</v>
      </c>
      <c r="AF242" s="574">
        <v>0</v>
      </c>
      <c r="AG242" s="574">
        <v>0.2</v>
      </c>
      <c r="AH242" s="574">
        <v>0</v>
      </c>
      <c r="AI242" s="574">
        <v>0</v>
      </c>
      <c r="AJ242" s="574">
        <v>0</v>
      </c>
      <c r="AK242" s="574">
        <v>0.6</v>
      </c>
      <c r="AL242" s="574">
        <v>0</v>
      </c>
      <c r="AM242" s="574">
        <v>0</v>
      </c>
      <c r="AN242" s="574">
        <v>0</v>
      </c>
      <c r="AO242" s="574">
        <v>0</v>
      </c>
      <c r="AP242" s="574">
        <v>0</v>
      </c>
      <c r="AQ242" s="574">
        <v>1.065444</v>
      </c>
      <c r="AR242" s="574">
        <v>0</v>
      </c>
      <c r="AS242" s="574">
        <v>0</v>
      </c>
      <c r="AT242" s="574">
        <v>0</v>
      </c>
      <c r="AU242" s="574">
        <v>0</v>
      </c>
      <c r="AV242" s="574">
        <v>0</v>
      </c>
      <c r="AW242" s="574">
        <v>8.77464</v>
      </c>
      <c r="AX242" s="574">
        <v>0</v>
      </c>
      <c r="AY242" s="574">
        <v>8.52384</v>
      </c>
      <c r="AZ242" s="574">
        <v>0</v>
      </c>
      <c r="BA242" s="574">
        <v>0</v>
      </c>
      <c r="BB242" s="574">
        <v>0.2508</v>
      </c>
      <c r="BC242" s="574">
        <v>0</v>
      </c>
      <c r="BD242" s="574">
        <v>0</v>
      </c>
      <c r="BE242" s="574">
        <v>0</v>
      </c>
      <c r="BF242" s="574">
        <v>0</v>
      </c>
      <c r="BG242" s="574">
        <v>0</v>
      </c>
      <c r="BH242" s="574">
        <v>0</v>
      </c>
      <c r="BI242" s="574">
        <v>0</v>
      </c>
      <c r="BJ242" s="574">
        <v>0</v>
      </c>
      <c r="BK242" s="574">
        <v>0</v>
      </c>
      <c r="BL242" s="574">
        <v>0</v>
      </c>
      <c r="BM242" s="574">
        <v>0</v>
      </c>
      <c r="BN242" s="574">
        <v>0</v>
      </c>
      <c r="BO242" s="574">
        <v>0</v>
      </c>
      <c r="BP242" s="574">
        <v>0</v>
      </c>
      <c r="BQ242" s="574">
        <v>0</v>
      </c>
      <c r="BR242" s="574">
        <v>0</v>
      </c>
      <c r="BS242" s="574">
        <v>0</v>
      </c>
      <c r="BT242" s="574">
        <v>0</v>
      </c>
      <c r="BU242" s="574">
        <v>0</v>
      </c>
      <c r="BV242" s="574">
        <v>0</v>
      </c>
      <c r="BW242" s="574">
        <v>0</v>
      </c>
      <c r="BX242" s="574">
        <v>0</v>
      </c>
      <c r="BY242" s="574">
        <v>0</v>
      </c>
      <c r="BZ242" s="574">
        <v>0</v>
      </c>
      <c r="CA242" s="574">
        <v>0</v>
      </c>
      <c r="CB242" s="574">
        <v>0</v>
      </c>
      <c r="CC242" s="574">
        <v>0</v>
      </c>
      <c r="CD242" s="574">
        <v>0</v>
      </c>
      <c r="CE242" s="574">
        <v>0</v>
      </c>
      <c r="CF242" s="574">
        <v>0</v>
      </c>
      <c r="CG242" s="574">
        <v>0</v>
      </c>
      <c r="CH242" s="574">
        <v>0</v>
      </c>
      <c r="CI242" s="574">
        <v>0</v>
      </c>
      <c r="CJ242" s="574">
        <v>0</v>
      </c>
      <c r="CK242" s="574">
        <v>0</v>
      </c>
      <c r="CL242" s="574">
        <v>0</v>
      </c>
      <c r="CM242" s="574">
        <v>0</v>
      </c>
      <c r="CN242" s="574">
        <v>0</v>
      </c>
      <c r="CO242" s="574">
        <v>0</v>
      </c>
      <c r="CP242" s="574">
        <v>0</v>
      </c>
      <c r="CQ242" s="574">
        <v>0</v>
      </c>
      <c r="CR242" s="574">
        <v>0</v>
      </c>
      <c r="CS242" s="574">
        <v>0</v>
      </c>
      <c r="CT242" s="574">
        <v>0</v>
      </c>
      <c r="CU242" s="574">
        <v>0</v>
      </c>
      <c r="CV242" s="574">
        <v>0</v>
      </c>
      <c r="CW242" s="574">
        <v>0</v>
      </c>
      <c r="CX242" s="574">
        <v>0</v>
      </c>
      <c r="CY242" s="574">
        <v>0</v>
      </c>
      <c r="CZ242" s="574">
        <v>0</v>
      </c>
      <c r="DA242" s="574">
        <v>0</v>
      </c>
      <c r="DB242" s="574">
        <v>0</v>
      </c>
      <c r="DC242" s="574">
        <v>0</v>
      </c>
      <c r="DD242" s="574">
        <v>0</v>
      </c>
      <c r="DE242" s="574">
        <v>0</v>
      </c>
      <c r="DF242" s="574">
        <v>0</v>
      </c>
      <c r="DG242" s="574">
        <v>0</v>
      </c>
      <c r="DH242" s="574">
        <v>0</v>
      </c>
    </row>
    <row r="243" spans="1:112">
      <c r="A243" s="568"/>
      <c r="B243" s="568" t="s">
        <v>1502</v>
      </c>
      <c r="C243" s="575"/>
      <c r="D243" s="568" t="s">
        <v>1325</v>
      </c>
      <c r="E243" s="575" t="s">
        <v>1605</v>
      </c>
      <c r="F243" s="573">
        <v>8.68</v>
      </c>
      <c r="G243" s="574">
        <v>0</v>
      </c>
      <c r="H243" s="574">
        <v>0</v>
      </c>
      <c r="I243" s="574">
        <v>0</v>
      </c>
      <c r="J243" s="574">
        <v>0</v>
      </c>
      <c r="K243" s="574">
        <v>0</v>
      </c>
      <c r="L243" s="574">
        <v>0</v>
      </c>
      <c r="M243" s="574">
        <v>0</v>
      </c>
      <c r="N243" s="574">
        <v>0</v>
      </c>
      <c r="O243" s="574">
        <v>0</v>
      </c>
      <c r="P243" s="574">
        <v>0</v>
      </c>
      <c r="Q243" s="574">
        <v>0</v>
      </c>
      <c r="R243" s="574">
        <v>0</v>
      </c>
      <c r="S243" s="574">
        <v>0</v>
      </c>
      <c r="T243" s="574">
        <v>0</v>
      </c>
      <c r="U243" s="574">
        <v>0.16</v>
      </c>
      <c r="V243" s="574">
        <v>0.16</v>
      </c>
      <c r="W243" s="574">
        <v>0</v>
      </c>
      <c r="X243" s="574">
        <v>0</v>
      </c>
      <c r="Y243" s="574">
        <v>0</v>
      </c>
      <c r="Z243" s="574">
        <v>0</v>
      </c>
      <c r="AA243" s="574">
        <v>0</v>
      </c>
      <c r="AB243" s="574">
        <v>0</v>
      </c>
      <c r="AC243" s="574">
        <v>0</v>
      </c>
      <c r="AD243" s="574">
        <v>0</v>
      </c>
      <c r="AE243" s="574">
        <v>0</v>
      </c>
      <c r="AF243" s="574">
        <v>0</v>
      </c>
      <c r="AG243" s="574">
        <v>0</v>
      </c>
      <c r="AH243" s="574">
        <v>0</v>
      </c>
      <c r="AI243" s="574">
        <v>0</v>
      </c>
      <c r="AJ243" s="574">
        <v>0</v>
      </c>
      <c r="AK243" s="574">
        <v>0</v>
      </c>
      <c r="AL243" s="574">
        <v>0</v>
      </c>
      <c r="AM243" s="574">
        <v>0</v>
      </c>
      <c r="AN243" s="574">
        <v>0</v>
      </c>
      <c r="AO243" s="574">
        <v>0</v>
      </c>
      <c r="AP243" s="574">
        <v>0</v>
      </c>
      <c r="AQ243" s="574">
        <v>0</v>
      </c>
      <c r="AR243" s="574">
        <v>0</v>
      </c>
      <c r="AS243" s="574">
        <v>0</v>
      </c>
      <c r="AT243" s="574">
        <v>0</v>
      </c>
      <c r="AU243" s="574">
        <v>0</v>
      </c>
      <c r="AV243" s="574">
        <v>0</v>
      </c>
      <c r="AW243" s="574">
        <v>8.52384</v>
      </c>
      <c r="AX243" s="574">
        <v>0</v>
      </c>
      <c r="AY243" s="574">
        <v>8.52384</v>
      </c>
      <c r="AZ243" s="574">
        <v>0</v>
      </c>
      <c r="BA243" s="574">
        <v>0</v>
      </c>
      <c r="BB243" s="574">
        <v>0</v>
      </c>
      <c r="BC243" s="574">
        <v>0</v>
      </c>
      <c r="BD243" s="574">
        <v>0</v>
      </c>
      <c r="BE243" s="574">
        <v>0</v>
      </c>
      <c r="BF243" s="574">
        <v>0</v>
      </c>
      <c r="BG243" s="574">
        <v>0</v>
      </c>
      <c r="BH243" s="574">
        <v>0</v>
      </c>
      <c r="BI243" s="574">
        <v>0</v>
      </c>
      <c r="BJ243" s="574">
        <v>0</v>
      </c>
      <c r="BK243" s="574">
        <v>0</v>
      </c>
      <c r="BL243" s="574">
        <v>0</v>
      </c>
      <c r="BM243" s="574">
        <v>0</v>
      </c>
      <c r="BN243" s="574">
        <v>0</v>
      </c>
      <c r="BO243" s="574">
        <v>0</v>
      </c>
      <c r="BP243" s="574">
        <v>0</v>
      </c>
      <c r="BQ243" s="574">
        <v>0</v>
      </c>
      <c r="BR243" s="574">
        <v>0</v>
      </c>
      <c r="BS243" s="574">
        <v>0</v>
      </c>
      <c r="BT243" s="574">
        <v>0</v>
      </c>
      <c r="BU243" s="574">
        <v>0</v>
      </c>
      <c r="BV243" s="574">
        <v>0</v>
      </c>
      <c r="BW243" s="574">
        <v>0</v>
      </c>
      <c r="BX243" s="574">
        <v>0</v>
      </c>
      <c r="BY243" s="574">
        <v>0</v>
      </c>
      <c r="BZ243" s="574">
        <v>0</v>
      </c>
      <c r="CA243" s="574">
        <v>0</v>
      </c>
      <c r="CB243" s="574">
        <v>0</v>
      </c>
      <c r="CC243" s="574">
        <v>0</v>
      </c>
      <c r="CD243" s="574">
        <v>0</v>
      </c>
      <c r="CE243" s="574">
        <v>0</v>
      </c>
      <c r="CF243" s="574">
        <v>0</v>
      </c>
      <c r="CG243" s="574">
        <v>0</v>
      </c>
      <c r="CH243" s="574">
        <v>0</v>
      </c>
      <c r="CI243" s="574">
        <v>0</v>
      </c>
      <c r="CJ243" s="574">
        <v>0</v>
      </c>
      <c r="CK243" s="574">
        <v>0</v>
      </c>
      <c r="CL243" s="574">
        <v>0</v>
      </c>
      <c r="CM243" s="574">
        <v>0</v>
      </c>
      <c r="CN243" s="574">
        <v>0</v>
      </c>
      <c r="CO243" s="574">
        <v>0</v>
      </c>
      <c r="CP243" s="574">
        <v>0</v>
      </c>
      <c r="CQ243" s="574">
        <v>0</v>
      </c>
      <c r="CR243" s="574">
        <v>0</v>
      </c>
      <c r="CS243" s="574">
        <v>0</v>
      </c>
      <c r="CT243" s="574">
        <v>0</v>
      </c>
      <c r="CU243" s="574">
        <v>0</v>
      </c>
      <c r="CV243" s="574">
        <v>0</v>
      </c>
      <c r="CW243" s="574">
        <v>0</v>
      </c>
      <c r="CX243" s="574">
        <v>0</v>
      </c>
      <c r="CY243" s="574">
        <v>0</v>
      </c>
      <c r="CZ243" s="574">
        <v>0</v>
      </c>
      <c r="DA243" s="574">
        <v>0</v>
      </c>
      <c r="DB243" s="574">
        <v>0</v>
      </c>
      <c r="DC243" s="574">
        <v>0</v>
      </c>
      <c r="DD243" s="574">
        <v>0</v>
      </c>
      <c r="DE243" s="574">
        <v>0</v>
      </c>
      <c r="DF243" s="574">
        <v>0</v>
      </c>
      <c r="DG243" s="574">
        <v>0</v>
      </c>
      <c r="DH243" s="574">
        <v>0</v>
      </c>
    </row>
    <row r="244" spans="1:112">
      <c r="A244" s="568"/>
      <c r="B244" s="568" t="s">
        <v>1502</v>
      </c>
      <c r="C244" s="575"/>
      <c r="D244" s="568" t="s">
        <v>1274</v>
      </c>
      <c r="E244" s="575" t="s">
        <v>1603</v>
      </c>
      <c r="F244" s="573">
        <v>10.65</v>
      </c>
      <c r="G244" s="574">
        <v>10.65444</v>
      </c>
      <c r="H244" s="574">
        <v>0</v>
      </c>
      <c r="I244" s="574">
        <v>0</v>
      </c>
      <c r="J244" s="574">
        <v>0</v>
      </c>
      <c r="K244" s="574">
        <v>0</v>
      </c>
      <c r="L244" s="574">
        <v>0</v>
      </c>
      <c r="M244" s="574">
        <v>10.65444</v>
      </c>
      <c r="N244" s="574">
        <v>0</v>
      </c>
      <c r="O244" s="574">
        <v>0</v>
      </c>
      <c r="P244" s="574">
        <v>0</v>
      </c>
      <c r="Q244" s="574">
        <v>0</v>
      </c>
      <c r="R244" s="574">
        <v>0</v>
      </c>
      <c r="S244" s="574">
        <v>0</v>
      </c>
      <c r="T244" s="574">
        <v>0</v>
      </c>
      <c r="U244" s="574">
        <v>0</v>
      </c>
      <c r="V244" s="574">
        <v>0</v>
      </c>
      <c r="W244" s="574">
        <v>0</v>
      </c>
      <c r="X244" s="574">
        <v>0</v>
      </c>
      <c r="Y244" s="574">
        <v>0</v>
      </c>
      <c r="Z244" s="574">
        <v>0</v>
      </c>
      <c r="AA244" s="574">
        <v>0</v>
      </c>
      <c r="AB244" s="574">
        <v>0</v>
      </c>
      <c r="AC244" s="574">
        <v>0</v>
      </c>
      <c r="AD244" s="574">
        <v>0</v>
      </c>
      <c r="AE244" s="574">
        <v>0</v>
      </c>
      <c r="AF244" s="574">
        <v>0</v>
      </c>
      <c r="AG244" s="574">
        <v>0</v>
      </c>
      <c r="AH244" s="574">
        <v>0</v>
      </c>
      <c r="AI244" s="574">
        <v>0</v>
      </c>
      <c r="AJ244" s="574">
        <v>0</v>
      </c>
      <c r="AK244" s="574">
        <v>0</v>
      </c>
      <c r="AL244" s="574">
        <v>0</v>
      </c>
      <c r="AM244" s="574">
        <v>0</v>
      </c>
      <c r="AN244" s="574">
        <v>0</v>
      </c>
      <c r="AO244" s="574">
        <v>0</v>
      </c>
      <c r="AP244" s="574">
        <v>0</v>
      </c>
      <c r="AQ244" s="574">
        <v>0</v>
      </c>
      <c r="AR244" s="574">
        <v>0</v>
      </c>
      <c r="AS244" s="574">
        <v>0</v>
      </c>
      <c r="AT244" s="574">
        <v>0</v>
      </c>
      <c r="AU244" s="574">
        <v>0</v>
      </c>
      <c r="AV244" s="574">
        <v>0</v>
      </c>
      <c r="AW244" s="574">
        <v>0</v>
      </c>
      <c r="AX244" s="574">
        <v>0</v>
      </c>
      <c r="AY244" s="574">
        <v>0</v>
      </c>
      <c r="AZ244" s="574">
        <v>0</v>
      </c>
      <c r="BA244" s="574">
        <v>0</v>
      </c>
      <c r="BB244" s="574">
        <v>0</v>
      </c>
      <c r="BC244" s="574">
        <v>0</v>
      </c>
      <c r="BD244" s="574">
        <v>0</v>
      </c>
      <c r="BE244" s="574">
        <v>0</v>
      </c>
      <c r="BF244" s="574">
        <v>0</v>
      </c>
      <c r="BG244" s="574">
        <v>0</v>
      </c>
      <c r="BH244" s="574">
        <v>0</v>
      </c>
      <c r="BI244" s="574">
        <v>0</v>
      </c>
      <c r="BJ244" s="574">
        <v>0</v>
      </c>
      <c r="BK244" s="574">
        <v>0</v>
      </c>
      <c r="BL244" s="574">
        <v>0</v>
      </c>
      <c r="BM244" s="574">
        <v>0</v>
      </c>
      <c r="BN244" s="574">
        <v>0</v>
      </c>
      <c r="BO244" s="574">
        <v>0</v>
      </c>
      <c r="BP244" s="574">
        <v>0</v>
      </c>
      <c r="BQ244" s="574">
        <v>0</v>
      </c>
      <c r="BR244" s="574">
        <v>0</v>
      </c>
      <c r="BS244" s="574">
        <v>0</v>
      </c>
      <c r="BT244" s="574">
        <v>0</v>
      </c>
      <c r="BU244" s="574">
        <v>0</v>
      </c>
      <c r="BV244" s="574">
        <v>0</v>
      </c>
      <c r="BW244" s="574">
        <v>0</v>
      </c>
      <c r="BX244" s="574">
        <v>0</v>
      </c>
      <c r="BY244" s="574">
        <v>0</v>
      </c>
      <c r="BZ244" s="574">
        <v>0</v>
      </c>
      <c r="CA244" s="574">
        <v>0</v>
      </c>
      <c r="CB244" s="574">
        <v>0</v>
      </c>
      <c r="CC244" s="574">
        <v>0</v>
      </c>
      <c r="CD244" s="574">
        <v>0</v>
      </c>
      <c r="CE244" s="574">
        <v>0</v>
      </c>
      <c r="CF244" s="574">
        <v>0</v>
      </c>
      <c r="CG244" s="574">
        <v>0</v>
      </c>
      <c r="CH244" s="574">
        <v>0</v>
      </c>
      <c r="CI244" s="574">
        <v>0</v>
      </c>
      <c r="CJ244" s="574">
        <v>0</v>
      </c>
      <c r="CK244" s="574">
        <v>0</v>
      </c>
      <c r="CL244" s="574">
        <v>0</v>
      </c>
      <c r="CM244" s="574">
        <v>0</v>
      </c>
      <c r="CN244" s="574">
        <v>0</v>
      </c>
      <c r="CO244" s="574">
        <v>0</v>
      </c>
      <c r="CP244" s="574">
        <v>0</v>
      </c>
      <c r="CQ244" s="574">
        <v>0</v>
      </c>
      <c r="CR244" s="574">
        <v>0</v>
      </c>
      <c r="CS244" s="574">
        <v>0</v>
      </c>
      <c r="CT244" s="574">
        <v>0</v>
      </c>
      <c r="CU244" s="574">
        <v>0</v>
      </c>
      <c r="CV244" s="574">
        <v>0</v>
      </c>
      <c r="CW244" s="574">
        <v>0</v>
      </c>
      <c r="CX244" s="574">
        <v>0</v>
      </c>
      <c r="CY244" s="574">
        <v>0</v>
      </c>
      <c r="CZ244" s="574">
        <v>0</v>
      </c>
      <c r="DA244" s="574">
        <v>0</v>
      </c>
      <c r="DB244" s="574">
        <v>0</v>
      </c>
      <c r="DC244" s="574">
        <v>0</v>
      </c>
      <c r="DD244" s="574">
        <v>0</v>
      </c>
      <c r="DE244" s="574">
        <v>0</v>
      </c>
      <c r="DF244" s="574">
        <v>0</v>
      </c>
      <c r="DG244" s="574">
        <v>0</v>
      </c>
      <c r="DH244" s="574">
        <v>0</v>
      </c>
    </row>
    <row r="245" spans="1:112">
      <c r="A245" s="568"/>
      <c r="B245" s="568" t="s">
        <v>1502</v>
      </c>
      <c r="C245" s="575"/>
      <c r="D245" s="568" t="s">
        <v>1327</v>
      </c>
      <c r="E245" s="575" t="s">
        <v>357</v>
      </c>
      <c r="F245" s="573">
        <v>5.2</v>
      </c>
      <c r="G245" s="574">
        <v>5.199498</v>
      </c>
      <c r="H245" s="574">
        <v>0</v>
      </c>
      <c r="I245" s="574">
        <v>0</v>
      </c>
      <c r="J245" s="574">
        <v>0</v>
      </c>
      <c r="K245" s="574">
        <v>0</v>
      </c>
      <c r="L245" s="574">
        <v>0</v>
      </c>
      <c r="M245" s="574">
        <v>0</v>
      </c>
      <c r="N245" s="574">
        <v>0</v>
      </c>
      <c r="O245" s="574">
        <v>4.794498</v>
      </c>
      <c r="P245" s="574">
        <v>0</v>
      </c>
      <c r="Q245" s="574">
        <v>0.405</v>
      </c>
      <c r="R245" s="574">
        <v>0</v>
      </c>
      <c r="S245" s="574">
        <v>0</v>
      </c>
      <c r="T245" s="574">
        <v>0</v>
      </c>
      <c r="U245" s="574">
        <v>0</v>
      </c>
      <c r="V245" s="574">
        <v>0</v>
      </c>
      <c r="W245" s="574">
        <v>0</v>
      </c>
      <c r="X245" s="574">
        <v>0</v>
      </c>
      <c r="Y245" s="574">
        <v>0</v>
      </c>
      <c r="Z245" s="574">
        <v>0</v>
      </c>
      <c r="AA245" s="574">
        <v>0</v>
      </c>
      <c r="AB245" s="574">
        <v>0</v>
      </c>
      <c r="AC245" s="574">
        <v>0</v>
      </c>
      <c r="AD245" s="574">
        <v>0</v>
      </c>
      <c r="AE245" s="574">
        <v>0</v>
      </c>
      <c r="AF245" s="574">
        <v>0</v>
      </c>
      <c r="AG245" s="574">
        <v>0</v>
      </c>
      <c r="AH245" s="574">
        <v>0</v>
      </c>
      <c r="AI245" s="574">
        <v>0</v>
      </c>
      <c r="AJ245" s="574">
        <v>0</v>
      </c>
      <c r="AK245" s="574">
        <v>0</v>
      </c>
      <c r="AL245" s="574">
        <v>0</v>
      </c>
      <c r="AM245" s="574">
        <v>0</v>
      </c>
      <c r="AN245" s="574">
        <v>0</v>
      </c>
      <c r="AO245" s="574">
        <v>0</v>
      </c>
      <c r="AP245" s="574">
        <v>0</v>
      </c>
      <c r="AQ245" s="574">
        <v>0</v>
      </c>
      <c r="AR245" s="574">
        <v>0</v>
      </c>
      <c r="AS245" s="574">
        <v>0</v>
      </c>
      <c r="AT245" s="574">
        <v>0</v>
      </c>
      <c r="AU245" s="574">
        <v>0</v>
      </c>
      <c r="AV245" s="574">
        <v>0</v>
      </c>
      <c r="AW245" s="574">
        <v>0</v>
      </c>
      <c r="AX245" s="574">
        <v>0</v>
      </c>
      <c r="AY245" s="574">
        <v>0</v>
      </c>
      <c r="AZ245" s="574">
        <v>0</v>
      </c>
      <c r="BA245" s="574">
        <v>0</v>
      </c>
      <c r="BB245" s="574">
        <v>0</v>
      </c>
      <c r="BC245" s="574">
        <v>0</v>
      </c>
      <c r="BD245" s="574">
        <v>0</v>
      </c>
      <c r="BE245" s="574">
        <v>0</v>
      </c>
      <c r="BF245" s="574">
        <v>0</v>
      </c>
      <c r="BG245" s="574">
        <v>0</v>
      </c>
      <c r="BH245" s="574">
        <v>0</v>
      </c>
      <c r="BI245" s="574">
        <v>0</v>
      </c>
      <c r="BJ245" s="574">
        <v>0</v>
      </c>
      <c r="BK245" s="574">
        <v>0</v>
      </c>
      <c r="BL245" s="574">
        <v>0</v>
      </c>
      <c r="BM245" s="574">
        <v>0</v>
      </c>
      <c r="BN245" s="574">
        <v>0</v>
      </c>
      <c r="BO245" s="574">
        <v>0</v>
      </c>
      <c r="BP245" s="574">
        <v>0</v>
      </c>
      <c r="BQ245" s="574">
        <v>0</v>
      </c>
      <c r="BR245" s="574">
        <v>0</v>
      </c>
      <c r="BS245" s="574">
        <v>0</v>
      </c>
      <c r="BT245" s="574">
        <v>0</v>
      </c>
      <c r="BU245" s="574">
        <v>0</v>
      </c>
      <c r="BV245" s="574">
        <v>0</v>
      </c>
      <c r="BW245" s="574">
        <v>0</v>
      </c>
      <c r="BX245" s="574">
        <v>0</v>
      </c>
      <c r="BY245" s="574">
        <v>0</v>
      </c>
      <c r="BZ245" s="574">
        <v>0</v>
      </c>
      <c r="CA245" s="574">
        <v>0</v>
      </c>
      <c r="CB245" s="574">
        <v>0</v>
      </c>
      <c r="CC245" s="574">
        <v>0</v>
      </c>
      <c r="CD245" s="574">
        <v>0</v>
      </c>
      <c r="CE245" s="574">
        <v>0</v>
      </c>
      <c r="CF245" s="574">
        <v>0</v>
      </c>
      <c r="CG245" s="574">
        <v>0</v>
      </c>
      <c r="CH245" s="574">
        <v>0</v>
      </c>
      <c r="CI245" s="574">
        <v>0</v>
      </c>
      <c r="CJ245" s="574">
        <v>0</v>
      </c>
      <c r="CK245" s="574">
        <v>0</v>
      </c>
      <c r="CL245" s="574">
        <v>0</v>
      </c>
      <c r="CM245" s="574">
        <v>0</v>
      </c>
      <c r="CN245" s="574">
        <v>0</v>
      </c>
      <c r="CO245" s="574">
        <v>0</v>
      </c>
      <c r="CP245" s="574">
        <v>0</v>
      </c>
      <c r="CQ245" s="574">
        <v>0</v>
      </c>
      <c r="CR245" s="574">
        <v>0</v>
      </c>
      <c r="CS245" s="574">
        <v>0</v>
      </c>
      <c r="CT245" s="574">
        <v>0</v>
      </c>
      <c r="CU245" s="574">
        <v>0</v>
      </c>
      <c r="CV245" s="574">
        <v>0</v>
      </c>
      <c r="CW245" s="574">
        <v>0</v>
      </c>
      <c r="CX245" s="574">
        <v>0</v>
      </c>
      <c r="CY245" s="574">
        <v>0</v>
      </c>
      <c r="CZ245" s="574">
        <v>0</v>
      </c>
      <c r="DA245" s="574">
        <v>0</v>
      </c>
      <c r="DB245" s="574">
        <v>0</v>
      </c>
      <c r="DC245" s="574">
        <v>0</v>
      </c>
      <c r="DD245" s="574">
        <v>0</v>
      </c>
      <c r="DE245" s="574">
        <v>0</v>
      </c>
      <c r="DF245" s="574">
        <v>0</v>
      </c>
      <c r="DG245" s="574">
        <v>0</v>
      </c>
      <c r="DH245" s="574">
        <v>0</v>
      </c>
    </row>
    <row r="246" spans="1:112">
      <c r="A246" s="568"/>
      <c r="B246" s="568" t="s">
        <v>1502</v>
      </c>
      <c r="C246" s="575"/>
      <c r="D246" s="568" t="s">
        <v>1280</v>
      </c>
      <c r="E246" s="575" t="s">
        <v>358</v>
      </c>
      <c r="F246" s="573">
        <v>2.47</v>
      </c>
      <c r="G246" s="574">
        <v>2.471842</v>
      </c>
      <c r="H246" s="574">
        <v>0</v>
      </c>
      <c r="I246" s="574">
        <v>0</v>
      </c>
      <c r="J246" s="574">
        <v>0</v>
      </c>
      <c r="K246" s="574">
        <v>0</v>
      </c>
      <c r="L246" s="574">
        <v>0</v>
      </c>
      <c r="M246" s="574">
        <v>0</v>
      </c>
      <c r="N246" s="574">
        <v>0</v>
      </c>
      <c r="O246" s="574">
        <v>0</v>
      </c>
      <c r="P246" s="574">
        <v>0</v>
      </c>
      <c r="Q246" s="574">
        <v>0</v>
      </c>
      <c r="R246" s="574">
        <v>0</v>
      </c>
      <c r="S246" s="574">
        <v>0</v>
      </c>
      <c r="T246" s="574">
        <v>0</v>
      </c>
      <c r="U246" s="574">
        <v>0</v>
      </c>
      <c r="V246" s="574">
        <v>0</v>
      </c>
      <c r="W246" s="574">
        <v>0</v>
      </c>
      <c r="X246" s="574">
        <v>0</v>
      </c>
      <c r="Y246" s="574">
        <v>0</v>
      </c>
      <c r="Z246" s="574">
        <v>0</v>
      </c>
      <c r="AA246" s="574">
        <v>0</v>
      </c>
      <c r="AB246" s="574">
        <v>0</v>
      </c>
      <c r="AC246" s="574">
        <v>0</v>
      </c>
      <c r="AD246" s="574">
        <v>0</v>
      </c>
      <c r="AE246" s="574">
        <v>0</v>
      </c>
      <c r="AF246" s="574">
        <v>0</v>
      </c>
      <c r="AG246" s="574">
        <v>0</v>
      </c>
      <c r="AH246" s="574">
        <v>0</v>
      </c>
      <c r="AI246" s="574">
        <v>0</v>
      </c>
      <c r="AJ246" s="574">
        <v>0</v>
      </c>
      <c r="AK246" s="574">
        <v>0</v>
      </c>
      <c r="AL246" s="574">
        <v>0</v>
      </c>
      <c r="AM246" s="574">
        <v>0</v>
      </c>
      <c r="AN246" s="574">
        <v>0</v>
      </c>
      <c r="AO246" s="574">
        <v>0</v>
      </c>
      <c r="AP246" s="574">
        <v>0</v>
      </c>
      <c r="AQ246" s="574">
        <v>0</v>
      </c>
      <c r="AR246" s="574">
        <v>0</v>
      </c>
      <c r="AS246" s="574">
        <v>0</v>
      </c>
      <c r="AT246" s="574">
        <v>0</v>
      </c>
      <c r="AU246" s="574">
        <v>0</v>
      </c>
      <c r="AV246" s="574">
        <v>0</v>
      </c>
      <c r="AW246" s="574">
        <v>0</v>
      </c>
      <c r="AX246" s="574">
        <v>0</v>
      </c>
      <c r="AY246" s="574">
        <v>0</v>
      </c>
      <c r="AZ246" s="574">
        <v>0</v>
      </c>
      <c r="BA246" s="574">
        <v>0</v>
      </c>
      <c r="BB246" s="574">
        <v>0</v>
      </c>
      <c r="BC246" s="574">
        <v>0</v>
      </c>
      <c r="BD246" s="574">
        <v>0</v>
      </c>
      <c r="BE246" s="574">
        <v>0</v>
      </c>
      <c r="BF246" s="574">
        <v>0</v>
      </c>
      <c r="BG246" s="574">
        <v>0</v>
      </c>
      <c r="BH246" s="574">
        <v>0</v>
      </c>
      <c r="BI246" s="574">
        <v>0</v>
      </c>
      <c r="BJ246" s="574">
        <v>0</v>
      </c>
      <c r="BK246" s="574">
        <v>0</v>
      </c>
      <c r="BL246" s="574">
        <v>0</v>
      </c>
      <c r="BM246" s="574">
        <v>0</v>
      </c>
      <c r="BN246" s="574">
        <v>0</v>
      </c>
      <c r="BO246" s="574">
        <v>0</v>
      </c>
      <c r="BP246" s="574">
        <v>0</v>
      </c>
      <c r="BQ246" s="574">
        <v>0</v>
      </c>
      <c r="BR246" s="574">
        <v>0</v>
      </c>
      <c r="BS246" s="574">
        <v>0</v>
      </c>
      <c r="BT246" s="574">
        <v>0</v>
      </c>
      <c r="BU246" s="574">
        <v>0</v>
      </c>
      <c r="BV246" s="574">
        <v>0</v>
      </c>
      <c r="BW246" s="574">
        <v>0</v>
      </c>
      <c r="BX246" s="574">
        <v>0</v>
      </c>
      <c r="BY246" s="574">
        <v>0</v>
      </c>
      <c r="BZ246" s="574">
        <v>0</v>
      </c>
      <c r="CA246" s="574">
        <v>0</v>
      </c>
      <c r="CB246" s="574">
        <v>0</v>
      </c>
      <c r="CC246" s="574">
        <v>0</v>
      </c>
      <c r="CD246" s="574">
        <v>0</v>
      </c>
      <c r="CE246" s="574">
        <v>0</v>
      </c>
      <c r="CF246" s="574">
        <v>0</v>
      </c>
      <c r="CG246" s="574">
        <v>0</v>
      </c>
      <c r="CH246" s="574">
        <v>0</v>
      </c>
      <c r="CI246" s="574">
        <v>0</v>
      </c>
      <c r="CJ246" s="574">
        <v>0</v>
      </c>
      <c r="CK246" s="574">
        <v>0</v>
      </c>
      <c r="CL246" s="574">
        <v>0</v>
      </c>
      <c r="CM246" s="574">
        <v>0</v>
      </c>
      <c r="CN246" s="574">
        <v>0</v>
      </c>
      <c r="CO246" s="574">
        <v>0</v>
      </c>
      <c r="CP246" s="574">
        <v>0</v>
      </c>
      <c r="CQ246" s="574">
        <v>0</v>
      </c>
      <c r="CR246" s="574">
        <v>0</v>
      </c>
      <c r="CS246" s="574">
        <v>0</v>
      </c>
      <c r="CT246" s="574">
        <v>0</v>
      </c>
      <c r="CU246" s="574">
        <v>0</v>
      </c>
      <c r="CV246" s="574">
        <v>0</v>
      </c>
      <c r="CW246" s="574">
        <v>0</v>
      </c>
      <c r="CX246" s="574">
        <v>0</v>
      </c>
      <c r="CY246" s="574">
        <v>0</v>
      </c>
      <c r="CZ246" s="574">
        <v>0</v>
      </c>
      <c r="DA246" s="574">
        <v>0</v>
      </c>
      <c r="DB246" s="574">
        <v>0</v>
      </c>
      <c r="DC246" s="574">
        <v>0</v>
      </c>
      <c r="DD246" s="574">
        <v>0</v>
      </c>
      <c r="DE246" s="574">
        <v>0</v>
      </c>
      <c r="DF246" s="574">
        <v>0</v>
      </c>
      <c r="DG246" s="574">
        <v>0</v>
      </c>
      <c r="DH246" s="574">
        <v>0</v>
      </c>
    </row>
    <row r="247" spans="1:112">
      <c r="A247" s="568"/>
      <c r="B247" s="568" t="s">
        <v>1502</v>
      </c>
      <c r="C247" s="575"/>
      <c r="D247" s="568" t="s">
        <v>1500</v>
      </c>
      <c r="E247" s="575" t="s">
        <v>1630</v>
      </c>
      <c r="F247" s="573">
        <v>74.94</v>
      </c>
      <c r="G247" s="574">
        <v>70.9244</v>
      </c>
      <c r="H247" s="574">
        <v>25.9224</v>
      </c>
      <c r="I247" s="574">
        <v>28.9008</v>
      </c>
      <c r="J247" s="574">
        <v>2.1602</v>
      </c>
      <c r="K247" s="574">
        <v>0</v>
      </c>
      <c r="L247" s="574">
        <v>13.941</v>
      </c>
      <c r="M247" s="574">
        <v>0</v>
      </c>
      <c r="N247" s="574">
        <v>0</v>
      </c>
      <c r="O247" s="574">
        <v>0</v>
      </c>
      <c r="P247" s="574">
        <v>0</v>
      </c>
      <c r="Q247" s="574">
        <v>0</v>
      </c>
      <c r="R247" s="574">
        <v>0</v>
      </c>
      <c r="S247" s="574">
        <v>0</v>
      </c>
      <c r="T247" s="574">
        <v>0</v>
      </c>
      <c r="U247" s="574">
        <v>3.765444</v>
      </c>
      <c r="V247" s="574">
        <v>0.3</v>
      </c>
      <c r="W247" s="574">
        <v>0.4</v>
      </c>
      <c r="X247" s="574">
        <v>0</v>
      </c>
      <c r="Y247" s="574">
        <v>0</v>
      </c>
      <c r="Z247" s="574">
        <v>0.1</v>
      </c>
      <c r="AA247" s="574">
        <v>0.8</v>
      </c>
      <c r="AB247" s="574">
        <v>0.3</v>
      </c>
      <c r="AC247" s="574">
        <v>0</v>
      </c>
      <c r="AD247" s="574">
        <v>0</v>
      </c>
      <c r="AE247" s="574">
        <v>0</v>
      </c>
      <c r="AF247" s="574">
        <v>0</v>
      </c>
      <c r="AG247" s="574">
        <v>0.2</v>
      </c>
      <c r="AH247" s="574">
        <v>0</v>
      </c>
      <c r="AI247" s="574">
        <v>0</v>
      </c>
      <c r="AJ247" s="574">
        <v>0</v>
      </c>
      <c r="AK247" s="574">
        <v>0.6</v>
      </c>
      <c r="AL247" s="574">
        <v>0</v>
      </c>
      <c r="AM247" s="574">
        <v>0</v>
      </c>
      <c r="AN247" s="574">
        <v>0</v>
      </c>
      <c r="AO247" s="574">
        <v>0</v>
      </c>
      <c r="AP247" s="574">
        <v>0</v>
      </c>
      <c r="AQ247" s="574">
        <v>1.065444</v>
      </c>
      <c r="AR247" s="574">
        <v>0</v>
      </c>
      <c r="AS247" s="574">
        <v>0</v>
      </c>
      <c r="AT247" s="574">
        <v>0</v>
      </c>
      <c r="AU247" s="574">
        <v>0</v>
      </c>
      <c r="AV247" s="574">
        <v>0</v>
      </c>
      <c r="AW247" s="574">
        <v>0.2508</v>
      </c>
      <c r="AX247" s="574">
        <v>0</v>
      </c>
      <c r="AY247" s="574">
        <v>0</v>
      </c>
      <c r="AZ247" s="574">
        <v>0</v>
      </c>
      <c r="BA247" s="574">
        <v>0</v>
      </c>
      <c r="BB247" s="574">
        <v>0.2508</v>
      </c>
      <c r="BC247" s="574">
        <v>0</v>
      </c>
      <c r="BD247" s="574">
        <v>0</v>
      </c>
      <c r="BE247" s="574">
        <v>0</v>
      </c>
      <c r="BF247" s="574">
        <v>0</v>
      </c>
      <c r="BG247" s="574">
        <v>0</v>
      </c>
      <c r="BH247" s="574">
        <v>0</v>
      </c>
      <c r="BI247" s="574">
        <v>0</v>
      </c>
      <c r="BJ247" s="574">
        <v>0</v>
      </c>
      <c r="BK247" s="574">
        <v>0</v>
      </c>
      <c r="BL247" s="574">
        <v>0</v>
      </c>
      <c r="BM247" s="574">
        <v>0</v>
      </c>
      <c r="BN247" s="574">
        <v>0</v>
      </c>
      <c r="BO247" s="574">
        <v>0</v>
      </c>
      <c r="BP247" s="574">
        <v>0</v>
      </c>
      <c r="BQ247" s="574">
        <v>0</v>
      </c>
      <c r="BR247" s="574">
        <v>0</v>
      </c>
      <c r="BS247" s="574">
        <v>0</v>
      </c>
      <c r="BT247" s="574">
        <v>0</v>
      </c>
      <c r="BU247" s="574">
        <v>0</v>
      </c>
      <c r="BV247" s="574">
        <v>0</v>
      </c>
      <c r="BW247" s="574">
        <v>0</v>
      </c>
      <c r="BX247" s="574">
        <v>0</v>
      </c>
      <c r="BY247" s="574">
        <v>0</v>
      </c>
      <c r="BZ247" s="574">
        <v>0</v>
      </c>
      <c r="CA247" s="574">
        <v>0</v>
      </c>
      <c r="CB247" s="574">
        <v>0</v>
      </c>
      <c r="CC247" s="574">
        <v>0</v>
      </c>
      <c r="CD247" s="574">
        <v>0</v>
      </c>
      <c r="CE247" s="574">
        <v>0</v>
      </c>
      <c r="CF247" s="574">
        <v>0</v>
      </c>
      <c r="CG247" s="574">
        <v>0</v>
      </c>
      <c r="CH247" s="574">
        <v>0</v>
      </c>
      <c r="CI247" s="574">
        <v>0</v>
      </c>
      <c r="CJ247" s="574">
        <v>0</v>
      </c>
      <c r="CK247" s="574">
        <v>0</v>
      </c>
      <c r="CL247" s="574">
        <v>0</v>
      </c>
      <c r="CM247" s="574">
        <v>0</v>
      </c>
      <c r="CN247" s="574">
        <v>0</v>
      </c>
      <c r="CO247" s="574">
        <v>0</v>
      </c>
      <c r="CP247" s="574">
        <v>0</v>
      </c>
      <c r="CQ247" s="574">
        <v>0</v>
      </c>
      <c r="CR247" s="574">
        <v>0</v>
      </c>
      <c r="CS247" s="574">
        <v>0</v>
      </c>
      <c r="CT247" s="574">
        <v>0</v>
      </c>
      <c r="CU247" s="574">
        <v>0</v>
      </c>
      <c r="CV247" s="574">
        <v>0</v>
      </c>
      <c r="CW247" s="574">
        <v>0</v>
      </c>
      <c r="CX247" s="574">
        <v>0</v>
      </c>
      <c r="CY247" s="574">
        <v>0</v>
      </c>
      <c r="CZ247" s="574">
        <v>0</v>
      </c>
      <c r="DA247" s="574">
        <v>0</v>
      </c>
      <c r="DB247" s="574">
        <v>0</v>
      </c>
      <c r="DC247" s="574">
        <v>0</v>
      </c>
      <c r="DD247" s="574">
        <v>0</v>
      </c>
      <c r="DE247" s="574">
        <v>0</v>
      </c>
      <c r="DF247" s="574">
        <v>0</v>
      </c>
      <c r="DG247" s="574">
        <v>0</v>
      </c>
      <c r="DH247" s="574">
        <v>0</v>
      </c>
    </row>
    <row r="248" spans="1:112">
      <c r="A248" s="568"/>
      <c r="B248" s="568" t="s">
        <v>1502</v>
      </c>
      <c r="C248" s="575"/>
      <c r="D248" s="568" t="s">
        <v>1285</v>
      </c>
      <c r="E248" s="575" t="s">
        <v>1133</v>
      </c>
      <c r="F248" s="573">
        <v>6.39</v>
      </c>
      <c r="G248" s="574">
        <v>6.392664</v>
      </c>
      <c r="H248" s="574">
        <v>0</v>
      </c>
      <c r="I248" s="574">
        <v>0</v>
      </c>
      <c r="J248" s="574">
        <v>0</v>
      </c>
      <c r="K248" s="574">
        <v>0</v>
      </c>
      <c r="L248" s="574">
        <v>0</v>
      </c>
      <c r="M248" s="574">
        <v>0</v>
      </c>
      <c r="N248" s="574">
        <v>0</v>
      </c>
      <c r="O248" s="574">
        <v>0</v>
      </c>
      <c r="P248" s="574">
        <v>0</v>
      </c>
      <c r="Q248" s="574">
        <v>0</v>
      </c>
      <c r="R248" s="574">
        <v>6.392664</v>
      </c>
      <c r="S248" s="574">
        <v>0</v>
      </c>
      <c r="T248" s="574">
        <v>0</v>
      </c>
      <c r="U248" s="574">
        <v>0</v>
      </c>
      <c r="V248" s="574">
        <v>0</v>
      </c>
      <c r="W248" s="574">
        <v>0</v>
      </c>
      <c r="X248" s="574">
        <v>0</v>
      </c>
      <c r="Y248" s="574">
        <v>0</v>
      </c>
      <c r="Z248" s="574">
        <v>0</v>
      </c>
      <c r="AA248" s="574">
        <v>0</v>
      </c>
      <c r="AB248" s="574">
        <v>0</v>
      </c>
      <c r="AC248" s="574">
        <v>0</v>
      </c>
      <c r="AD248" s="574">
        <v>0</v>
      </c>
      <c r="AE248" s="574">
        <v>0</v>
      </c>
      <c r="AF248" s="574">
        <v>0</v>
      </c>
      <c r="AG248" s="574">
        <v>0</v>
      </c>
      <c r="AH248" s="574">
        <v>0</v>
      </c>
      <c r="AI248" s="574">
        <v>0</v>
      </c>
      <c r="AJ248" s="574">
        <v>0</v>
      </c>
      <c r="AK248" s="574">
        <v>0</v>
      </c>
      <c r="AL248" s="574">
        <v>0</v>
      </c>
      <c r="AM248" s="574">
        <v>0</v>
      </c>
      <c r="AN248" s="574">
        <v>0</v>
      </c>
      <c r="AO248" s="574">
        <v>0</v>
      </c>
      <c r="AP248" s="574">
        <v>0</v>
      </c>
      <c r="AQ248" s="574">
        <v>0</v>
      </c>
      <c r="AR248" s="574">
        <v>0</v>
      </c>
      <c r="AS248" s="574">
        <v>0</v>
      </c>
      <c r="AT248" s="574">
        <v>0</v>
      </c>
      <c r="AU248" s="574">
        <v>0</v>
      </c>
      <c r="AV248" s="574">
        <v>0</v>
      </c>
      <c r="AW248" s="574">
        <v>0</v>
      </c>
      <c r="AX248" s="574">
        <v>0</v>
      </c>
      <c r="AY248" s="574">
        <v>0</v>
      </c>
      <c r="AZ248" s="574">
        <v>0</v>
      </c>
      <c r="BA248" s="574">
        <v>0</v>
      </c>
      <c r="BB248" s="574">
        <v>0</v>
      </c>
      <c r="BC248" s="574">
        <v>0</v>
      </c>
      <c r="BD248" s="574">
        <v>0</v>
      </c>
      <c r="BE248" s="574">
        <v>0</v>
      </c>
      <c r="BF248" s="574">
        <v>0</v>
      </c>
      <c r="BG248" s="574">
        <v>0</v>
      </c>
      <c r="BH248" s="574">
        <v>0</v>
      </c>
      <c r="BI248" s="574">
        <v>0</v>
      </c>
      <c r="BJ248" s="574">
        <v>0</v>
      </c>
      <c r="BK248" s="574">
        <v>0</v>
      </c>
      <c r="BL248" s="574">
        <v>0</v>
      </c>
      <c r="BM248" s="574">
        <v>0</v>
      </c>
      <c r="BN248" s="574">
        <v>0</v>
      </c>
      <c r="BO248" s="574">
        <v>0</v>
      </c>
      <c r="BP248" s="574">
        <v>0</v>
      </c>
      <c r="BQ248" s="574">
        <v>0</v>
      </c>
      <c r="BR248" s="574">
        <v>0</v>
      </c>
      <c r="BS248" s="574">
        <v>0</v>
      </c>
      <c r="BT248" s="574">
        <v>0</v>
      </c>
      <c r="BU248" s="574">
        <v>0</v>
      </c>
      <c r="BV248" s="574">
        <v>0</v>
      </c>
      <c r="BW248" s="574">
        <v>0</v>
      </c>
      <c r="BX248" s="574">
        <v>0</v>
      </c>
      <c r="BY248" s="574">
        <v>0</v>
      </c>
      <c r="BZ248" s="574">
        <v>0</v>
      </c>
      <c r="CA248" s="574">
        <v>0</v>
      </c>
      <c r="CB248" s="574">
        <v>0</v>
      </c>
      <c r="CC248" s="574">
        <v>0</v>
      </c>
      <c r="CD248" s="574">
        <v>0</v>
      </c>
      <c r="CE248" s="574">
        <v>0</v>
      </c>
      <c r="CF248" s="574">
        <v>0</v>
      </c>
      <c r="CG248" s="574">
        <v>0</v>
      </c>
      <c r="CH248" s="574">
        <v>0</v>
      </c>
      <c r="CI248" s="574">
        <v>0</v>
      </c>
      <c r="CJ248" s="574">
        <v>0</v>
      </c>
      <c r="CK248" s="574">
        <v>0</v>
      </c>
      <c r="CL248" s="574">
        <v>0</v>
      </c>
      <c r="CM248" s="574">
        <v>0</v>
      </c>
      <c r="CN248" s="574">
        <v>0</v>
      </c>
      <c r="CO248" s="574">
        <v>0</v>
      </c>
      <c r="CP248" s="574">
        <v>0</v>
      </c>
      <c r="CQ248" s="574">
        <v>0</v>
      </c>
      <c r="CR248" s="574">
        <v>0</v>
      </c>
      <c r="CS248" s="574">
        <v>0</v>
      </c>
      <c r="CT248" s="574">
        <v>0</v>
      </c>
      <c r="CU248" s="574">
        <v>0</v>
      </c>
      <c r="CV248" s="574">
        <v>0</v>
      </c>
      <c r="CW248" s="574">
        <v>0</v>
      </c>
      <c r="CX248" s="574">
        <v>0</v>
      </c>
      <c r="CY248" s="574">
        <v>0</v>
      </c>
      <c r="CZ248" s="574">
        <v>0</v>
      </c>
      <c r="DA248" s="574">
        <v>0</v>
      </c>
      <c r="DB248" s="574">
        <v>0</v>
      </c>
      <c r="DC248" s="574">
        <v>0</v>
      </c>
      <c r="DD248" s="574">
        <v>0</v>
      </c>
      <c r="DE248" s="574">
        <v>0</v>
      </c>
      <c r="DF248" s="574">
        <v>0</v>
      </c>
      <c r="DG248" s="574">
        <v>0</v>
      </c>
      <c r="DH248" s="574">
        <v>0</v>
      </c>
    </row>
    <row r="249" spans="1:112">
      <c r="A249" s="568" t="s">
        <v>1504</v>
      </c>
      <c r="B249" s="568" t="s">
        <v>1505</v>
      </c>
      <c r="C249" s="575" t="s">
        <v>1506</v>
      </c>
      <c r="D249" s="568"/>
      <c r="E249" s="575"/>
      <c r="F249" s="573">
        <v>255.13</v>
      </c>
      <c r="G249" s="574">
        <v>211.203459</v>
      </c>
      <c r="H249" s="574">
        <v>42.8676</v>
      </c>
      <c r="I249" s="574">
        <v>78.8472</v>
      </c>
      <c r="J249" s="574">
        <v>34.7723</v>
      </c>
      <c r="K249" s="574">
        <v>0</v>
      </c>
      <c r="L249" s="574">
        <v>0</v>
      </c>
      <c r="M249" s="574">
        <v>24.64296</v>
      </c>
      <c r="N249" s="574">
        <v>0</v>
      </c>
      <c r="O249" s="574">
        <v>11.272932</v>
      </c>
      <c r="P249" s="574">
        <v>0</v>
      </c>
      <c r="Q249" s="574">
        <v>0.81</v>
      </c>
      <c r="R249" s="574">
        <v>13.230576</v>
      </c>
      <c r="S249" s="574">
        <v>0</v>
      </c>
      <c r="T249" s="574">
        <v>0</v>
      </c>
      <c r="U249" s="574">
        <v>34.746696</v>
      </c>
      <c r="V249" s="574">
        <v>6.53</v>
      </c>
      <c r="W249" s="574">
        <v>0</v>
      </c>
      <c r="X249" s="574">
        <v>0</v>
      </c>
      <c r="Y249" s="574">
        <v>0</v>
      </c>
      <c r="Z249" s="574">
        <v>0</v>
      </c>
      <c r="AA249" s="574">
        <v>0</v>
      </c>
      <c r="AB249" s="574">
        <v>0</v>
      </c>
      <c r="AC249" s="574">
        <v>0</v>
      </c>
      <c r="AD249" s="574">
        <v>0</v>
      </c>
      <c r="AE249" s="574">
        <v>1</v>
      </c>
      <c r="AF249" s="574">
        <v>0</v>
      </c>
      <c r="AG249" s="574">
        <v>0</v>
      </c>
      <c r="AH249" s="574">
        <v>0</v>
      </c>
      <c r="AI249" s="574">
        <v>0</v>
      </c>
      <c r="AJ249" s="574">
        <v>2</v>
      </c>
      <c r="AK249" s="574">
        <v>2</v>
      </c>
      <c r="AL249" s="574">
        <v>0</v>
      </c>
      <c r="AM249" s="574">
        <v>0</v>
      </c>
      <c r="AN249" s="574">
        <v>0</v>
      </c>
      <c r="AO249" s="574">
        <v>8.684</v>
      </c>
      <c r="AP249" s="574">
        <v>0</v>
      </c>
      <c r="AQ249" s="574">
        <v>1.926696</v>
      </c>
      <c r="AR249" s="574">
        <v>0</v>
      </c>
      <c r="AS249" s="574">
        <v>0</v>
      </c>
      <c r="AT249" s="574">
        <v>12.606</v>
      </c>
      <c r="AU249" s="574">
        <v>0</v>
      </c>
      <c r="AV249" s="574">
        <v>0</v>
      </c>
      <c r="AW249" s="574">
        <v>9.17688</v>
      </c>
      <c r="AX249" s="574">
        <v>0</v>
      </c>
      <c r="AY249" s="574">
        <v>8.74248</v>
      </c>
      <c r="AZ249" s="574">
        <v>0</v>
      </c>
      <c r="BA249" s="574">
        <v>0.4344</v>
      </c>
      <c r="BB249" s="574">
        <v>0</v>
      </c>
      <c r="BC249" s="574">
        <v>0</v>
      </c>
      <c r="BD249" s="574">
        <v>0</v>
      </c>
      <c r="BE249" s="574">
        <v>0</v>
      </c>
      <c r="BF249" s="574">
        <v>0</v>
      </c>
      <c r="BG249" s="574">
        <v>0</v>
      </c>
      <c r="BH249" s="574">
        <v>0</v>
      </c>
      <c r="BI249" s="574">
        <v>0</v>
      </c>
      <c r="BJ249" s="574">
        <v>0</v>
      </c>
      <c r="BK249" s="574">
        <v>0</v>
      </c>
      <c r="BL249" s="574">
        <v>0</v>
      </c>
      <c r="BM249" s="574">
        <v>0</v>
      </c>
      <c r="BN249" s="574">
        <v>0</v>
      </c>
      <c r="BO249" s="574">
        <v>0</v>
      </c>
      <c r="BP249" s="574">
        <v>0</v>
      </c>
      <c r="BQ249" s="574">
        <v>0</v>
      </c>
      <c r="BR249" s="574">
        <v>0</v>
      </c>
      <c r="BS249" s="574">
        <v>0</v>
      </c>
      <c r="BT249" s="574">
        <v>0</v>
      </c>
      <c r="BU249" s="574">
        <v>0</v>
      </c>
      <c r="BV249" s="574">
        <v>0</v>
      </c>
      <c r="BW249" s="574">
        <v>0</v>
      </c>
      <c r="BX249" s="574">
        <v>0</v>
      </c>
      <c r="BY249" s="574">
        <v>0</v>
      </c>
      <c r="BZ249" s="574">
        <v>0</v>
      </c>
      <c r="CA249" s="574">
        <v>0</v>
      </c>
      <c r="CB249" s="574">
        <v>0</v>
      </c>
      <c r="CC249" s="574">
        <v>0</v>
      </c>
      <c r="CD249" s="574">
        <v>0</v>
      </c>
      <c r="CE249" s="574">
        <v>0</v>
      </c>
      <c r="CF249" s="574">
        <v>0</v>
      </c>
      <c r="CG249" s="574">
        <v>0</v>
      </c>
      <c r="CH249" s="574">
        <v>0</v>
      </c>
      <c r="CI249" s="574">
        <v>0</v>
      </c>
      <c r="CJ249" s="574">
        <v>0</v>
      </c>
      <c r="CK249" s="574">
        <v>0</v>
      </c>
      <c r="CL249" s="574">
        <v>0</v>
      </c>
      <c r="CM249" s="574">
        <v>0</v>
      </c>
      <c r="CN249" s="574">
        <v>0</v>
      </c>
      <c r="CO249" s="574">
        <v>0</v>
      </c>
      <c r="CP249" s="574">
        <v>0</v>
      </c>
      <c r="CQ249" s="574">
        <v>0</v>
      </c>
      <c r="CR249" s="574">
        <v>0</v>
      </c>
      <c r="CS249" s="574">
        <v>0</v>
      </c>
      <c r="CT249" s="574">
        <v>0</v>
      </c>
      <c r="CU249" s="574">
        <v>0</v>
      </c>
      <c r="CV249" s="574">
        <v>0</v>
      </c>
      <c r="CW249" s="574">
        <v>0</v>
      </c>
      <c r="CX249" s="574">
        <v>0</v>
      </c>
      <c r="CY249" s="574">
        <v>0</v>
      </c>
      <c r="CZ249" s="574">
        <v>0</v>
      </c>
      <c r="DA249" s="574">
        <v>0</v>
      </c>
      <c r="DB249" s="574">
        <v>0</v>
      </c>
      <c r="DC249" s="574">
        <v>0</v>
      </c>
      <c r="DD249" s="574">
        <v>0</v>
      </c>
      <c r="DE249" s="574">
        <v>0</v>
      </c>
      <c r="DF249" s="574">
        <v>0</v>
      </c>
      <c r="DG249" s="574">
        <v>0</v>
      </c>
      <c r="DH249" s="574">
        <v>0</v>
      </c>
    </row>
    <row r="250" spans="1:112">
      <c r="A250" s="568"/>
      <c r="B250" s="568" t="s">
        <v>1505</v>
      </c>
      <c r="C250" s="575"/>
      <c r="D250" s="568" t="s">
        <v>1272</v>
      </c>
      <c r="E250" s="575" t="s">
        <v>1602</v>
      </c>
      <c r="F250" s="573">
        <v>8.91</v>
      </c>
      <c r="G250" s="574">
        <v>0</v>
      </c>
      <c r="H250" s="574">
        <v>0</v>
      </c>
      <c r="I250" s="574">
        <v>0</v>
      </c>
      <c r="J250" s="574">
        <v>0</v>
      </c>
      <c r="K250" s="574">
        <v>0</v>
      </c>
      <c r="L250" s="574">
        <v>0</v>
      </c>
      <c r="M250" s="574">
        <v>0</v>
      </c>
      <c r="N250" s="574">
        <v>0</v>
      </c>
      <c r="O250" s="574">
        <v>0</v>
      </c>
      <c r="P250" s="574">
        <v>0</v>
      </c>
      <c r="Q250" s="574">
        <v>0</v>
      </c>
      <c r="R250" s="574">
        <v>0</v>
      </c>
      <c r="S250" s="574">
        <v>0</v>
      </c>
      <c r="T250" s="574">
        <v>0</v>
      </c>
      <c r="U250" s="574">
        <v>0.17</v>
      </c>
      <c r="V250" s="574">
        <v>0.17</v>
      </c>
      <c r="W250" s="574">
        <v>0</v>
      </c>
      <c r="X250" s="574">
        <v>0</v>
      </c>
      <c r="Y250" s="574">
        <v>0</v>
      </c>
      <c r="Z250" s="574">
        <v>0</v>
      </c>
      <c r="AA250" s="574">
        <v>0</v>
      </c>
      <c r="AB250" s="574">
        <v>0</v>
      </c>
      <c r="AC250" s="574">
        <v>0</v>
      </c>
      <c r="AD250" s="574">
        <v>0</v>
      </c>
      <c r="AE250" s="574">
        <v>0</v>
      </c>
      <c r="AF250" s="574">
        <v>0</v>
      </c>
      <c r="AG250" s="574">
        <v>0</v>
      </c>
      <c r="AH250" s="574">
        <v>0</v>
      </c>
      <c r="AI250" s="574">
        <v>0</v>
      </c>
      <c r="AJ250" s="574">
        <v>0</v>
      </c>
      <c r="AK250" s="574">
        <v>0</v>
      </c>
      <c r="AL250" s="574">
        <v>0</v>
      </c>
      <c r="AM250" s="574">
        <v>0</v>
      </c>
      <c r="AN250" s="574">
        <v>0</v>
      </c>
      <c r="AO250" s="574">
        <v>0</v>
      </c>
      <c r="AP250" s="574">
        <v>0</v>
      </c>
      <c r="AQ250" s="574">
        <v>0</v>
      </c>
      <c r="AR250" s="574">
        <v>0</v>
      </c>
      <c r="AS250" s="574">
        <v>0</v>
      </c>
      <c r="AT250" s="574">
        <v>0</v>
      </c>
      <c r="AU250" s="574">
        <v>0</v>
      </c>
      <c r="AV250" s="574">
        <v>0</v>
      </c>
      <c r="AW250" s="574">
        <v>8.74248</v>
      </c>
      <c r="AX250" s="574">
        <v>0</v>
      </c>
      <c r="AY250" s="574">
        <v>8.74248</v>
      </c>
      <c r="AZ250" s="574">
        <v>0</v>
      </c>
      <c r="BA250" s="574">
        <v>0</v>
      </c>
      <c r="BB250" s="574">
        <v>0</v>
      </c>
      <c r="BC250" s="574">
        <v>0</v>
      </c>
      <c r="BD250" s="574">
        <v>0</v>
      </c>
      <c r="BE250" s="574">
        <v>0</v>
      </c>
      <c r="BF250" s="574">
        <v>0</v>
      </c>
      <c r="BG250" s="574">
        <v>0</v>
      </c>
      <c r="BH250" s="574">
        <v>0</v>
      </c>
      <c r="BI250" s="574">
        <v>0</v>
      </c>
      <c r="BJ250" s="574">
        <v>0</v>
      </c>
      <c r="BK250" s="574">
        <v>0</v>
      </c>
      <c r="BL250" s="574">
        <v>0</v>
      </c>
      <c r="BM250" s="574">
        <v>0</v>
      </c>
      <c r="BN250" s="574">
        <v>0</v>
      </c>
      <c r="BO250" s="574">
        <v>0</v>
      </c>
      <c r="BP250" s="574">
        <v>0</v>
      </c>
      <c r="BQ250" s="574">
        <v>0</v>
      </c>
      <c r="BR250" s="574">
        <v>0</v>
      </c>
      <c r="BS250" s="574">
        <v>0</v>
      </c>
      <c r="BT250" s="574">
        <v>0</v>
      </c>
      <c r="BU250" s="574">
        <v>0</v>
      </c>
      <c r="BV250" s="574">
        <v>0</v>
      </c>
      <c r="BW250" s="574">
        <v>0</v>
      </c>
      <c r="BX250" s="574">
        <v>0</v>
      </c>
      <c r="BY250" s="574">
        <v>0</v>
      </c>
      <c r="BZ250" s="574">
        <v>0</v>
      </c>
      <c r="CA250" s="574">
        <v>0</v>
      </c>
      <c r="CB250" s="574">
        <v>0</v>
      </c>
      <c r="CC250" s="574">
        <v>0</v>
      </c>
      <c r="CD250" s="574">
        <v>0</v>
      </c>
      <c r="CE250" s="574">
        <v>0</v>
      </c>
      <c r="CF250" s="574">
        <v>0</v>
      </c>
      <c r="CG250" s="574">
        <v>0</v>
      </c>
      <c r="CH250" s="574">
        <v>0</v>
      </c>
      <c r="CI250" s="574">
        <v>0</v>
      </c>
      <c r="CJ250" s="574">
        <v>0</v>
      </c>
      <c r="CK250" s="574">
        <v>0</v>
      </c>
      <c r="CL250" s="574">
        <v>0</v>
      </c>
      <c r="CM250" s="574">
        <v>0</v>
      </c>
      <c r="CN250" s="574">
        <v>0</v>
      </c>
      <c r="CO250" s="574">
        <v>0</v>
      </c>
      <c r="CP250" s="574">
        <v>0</v>
      </c>
      <c r="CQ250" s="574">
        <v>0</v>
      </c>
      <c r="CR250" s="574">
        <v>0</v>
      </c>
      <c r="CS250" s="574">
        <v>0</v>
      </c>
      <c r="CT250" s="574">
        <v>0</v>
      </c>
      <c r="CU250" s="574">
        <v>0</v>
      </c>
      <c r="CV250" s="574">
        <v>0</v>
      </c>
      <c r="CW250" s="574">
        <v>0</v>
      </c>
      <c r="CX250" s="574">
        <v>0</v>
      </c>
      <c r="CY250" s="574">
        <v>0</v>
      </c>
      <c r="CZ250" s="574">
        <v>0</v>
      </c>
      <c r="DA250" s="574">
        <v>0</v>
      </c>
      <c r="DB250" s="574">
        <v>0</v>
      </c>
      <c r="DC250" s="574">
        <v>0</v>
      </c>
      <c r="DD250" s="574">
        <v>0</v>
      </c>
      <c r="DE250" s="574">
        <v>0</v>
      </c>
      <c r="DF250" s="574">
        <v>0</v>
      </c>
      <c r="DG250" s="574">
        <v>0</v>
      </c>
      <c r="DH250" s="574">
        <v>0</v>
      </c>
    </row>
    <row r="251" spans="1:112">
      <c r="A251" s="568"/>
      <c r="B251" s="568" t="s">
        <v>1505</v>
      </c>
      <c r="C251" s="575"/>
      <c r="D251" s="568" t="s">
        <v>1274</v>
      </c>
      <c r="E251" s="575" t="s">
        <v>1603</v>
      </c>
      <c r="F251" s="573">
        <v>24.64</v>
      </c>
      <c r="G251" s="574">
        <v>24.64296</v>
      </c>
      <c r="H251" s="574">
        <v>0</v>
      </c>
      <c r="I251" s="574">
        <v>0</v>
      </c>
      <c r="J251" s="574">
        <v>0</v>
      </c>
      <c r="K251" s="574">
        <v>0</v>
      </c>
      <c r="L251" s="574">
        <v>0</v>
      </c>
      <c r="M251" s="574">
        <v>24.64296</v>
      </c>
      <c r="N251" s="574">
        <v>0</v>
      </c>
      <c r="O251" s="574">
        <v>0</v>
      </c>
      <c r="P251" s="574">
        <v>0</v>
      </c>
      <c r="Q251" s="574">
        <v>0</v>
      </c>
      <c r="R251" s="574">
        <v>0</v>
      </c>
      <c r="S251" s="574">
        <v>0</v>
      </c>
      <c r="T251" s="574">
        <v>0</v>
      </c>
      <c r="U251" s="574">
        <v>0</v>
      </c>
      <c r="V251" s="574">
        <v>0</v>
      </c>
      <c r="W251" s="574">
        <v>0</v>
      </c>
      <c r="X251" s="574">
        <v>0</v>
      </c>
      <c r="Y251" s="574">
        <v>0</v>
      </c>
      <c r="Z251" s="574">
        <v>0</v>
      </c>
      <c r="AA251" s="574">
        <v>0</v>
      </c>
      <c r="AB251" s="574">
        <v>0</v>
      </c>
      <c r="AC251" s="574">
        <v>0</v>
      </c>
      <c r="AD251" s="574">
        <v>0</v>
      </c>
      <c r="AE251" s="574">
        <v>0</v>
      </c>
      <c r="AF251" s="574">
        <v>0</v>
      </c>
      <c r="AG251" s="574">
        <v>0</v>
      </c>
      <c r="AH251" s="574">
        <v>0</v>
      </c>
      <c r="AI251" s="574">
        <v>0</v>
      </c>
      <c r="AJ251" s="574">
        <v>0</v>
      </c>
      <c r="AK251" s="574">
        <v>0</v>
      </c>
      <c r="AL251" s="574">
        <v>0</v>
      </c>
      <c r="AM251" s="574">
        <v>0</v>
      </c>
      <c r="AN251" s="574">
        <v>0</v>
      </c>
      <c r="AO251" s="574">
        <v>0</v>
      </c>
      <c r="AP251" s="574">
        <v>0</v>
      </c>
      <c r="AQ251" s="574">
        <v>0</v>
      </c>
      <c r="AR251" s="574">
        <v>0</v>
      </c>
      <c r="AS251" s="574">
        <v>0</v>
      </c>
      <c r="AT251" s="574">
        <v>0</v>
      </c>
      <c r="AU251" s="574">
        <v>0</v>
      </c>
      <c r="AV251" s="574">
        <v>0</v>
      </c>
      <c r="AW251" s="574">
        <v>0</v>
      </c>
      <c r="AX251" s="574">
        <v>0</v>
      </c>
      <c r="AY251" s="574">
        <v>0</v>
      </c>
      <c r="AZ251" s="574">
        <v>0</v>
      </c>
      <c r="BA251" s="574">
        <v>0</v>
      </c>
      <c r="BB251" s="574">
        <v>0</v>
      </c>
      <c r="BC251" s="574">
        <v>0</v>
      </c>
      <c r="BD251" s="574">
        <v>0</v>
      </c>
      <c r="BE251" s="574">
        <v>0</v>
      </c>
      <c r="BF251" s="574">
        <v>0</v>
      </c>
      <c r="BG251" s="574">
        <v>0</v>
      </c>
      <c r="BH251" s="574">
        <v>0</v>
      </c>
      <c r="BI251" s="574">
        <v>0</v>
      </c>
      <c r="BJ251" s="574">
        <v>0</v>
      </c>
      <c r="BK251" s="574">
        <v>0</v>
      </c>
      <c r="BL251" s="574">
        <v>0</v>
      </c>
      <c r="BM251" s="574">
        <v>0</v>
      </c>
      <c r="BN251" s="574">
        <v>0</v>
      </c>
      <c r="BO251" s="574">
        <v>0</v>
      </c>
      <c r="BP251" s="574">
        <v>0</v>
      </c>
      <c r="BQ251" s="574">
        <v>0</v>
      </c>
      <c r="BR251" s="574">
        <v>0</v>
      </c>
      <c r="BS251" s="574">
        <v>0</v>
      </c>
      <c r="BT251" s="574">
        <v>0</v>
      </c>
      <c r="BU251" s="574">
        <v>0</v>
      </c>
      <c r="BV251" s="574">
        <v>0</v>
      </c>
      <c r="BW251" s="574">
        <v>0</v>
      </c>
      <c r="BX251" s="574">
        <v>0</v>
      </c>
      <c r="BY251" s="574">
        <v>0</v>
      </c>
      <c r="BZ251" s="574">
        <v>0</v>
      </c>
      <c r="CA251" s="574">
        <v>0</v>
      </c>
      <c r="CB251" s="574">
        <v>0</v>
      </c>
      <c r="CC251" s="574">
        <v>0</v>
      </c>
      <c r="CD251" s="574">
        <v>0</v>
      </c>
      <c r="CE251" s="574">
        <v>0</v>
      </c>
      <c r="CF251" s="574">
        <v>0</v>
      </c>
      <c r="CG251" s="574">
        <v>0</v>
      </c>
      <c r="CH251" s="574">
        <v>0</v>
      </c>
      <c r="CI251" s="574">
        <v>0</v>
      </c>
      <c r="CJ251" s="574">
        <v>0</v>
      </c>
      <c r="CK251" s="574">
        <v>0</v>
      </c>
      <c r="CL251" s="574">
        <v>0</v>
      </c>
      <c r="CM251" s="574">
        <v>0</v>
      </c>
      <c r="CN251" s="574">
        <v>0</v>
      </c>
      <c r="CO251" s="574">
        <v>0</v>
      </c>
      <c r="CP251" s="574">
        <v>0</v>
      </c>
      <c r="CQ251" s="574">
        <v>0</v>
      </c>
      <c r="CR251" s="574">
        <v>0</v>
      </c>
      <c r="CS251" s="574">
        <v>0</v>
      </c>
      <c r="CT251" s="574">
        <v>0</v>
      </c>
      <c r="CU251" s="574">
        <v>0</v>
      </c>
      <c r="CV251" s="574">
        <v>0</v>
      </c>
      <c r="CW251" s="574">
        <v>0</v>
      </c>
      <c r="CX251" s="574">
        <v>0</v>
      </c>
      <c r="CY251" s="574">
        <v>0</v>
      </c>
      <c r="CZ251" s="574">
        <v>0</v>
      </c>
      <c r="DA251" s="574">
        <v>0</v>
      </c>
      <c r="DB251" s="574">
        <v>0</v>
      </c>
      <c r="DC251" s="574">
        <v>0</v>
      </c>
      <c r="DD251" s="574">
        <v>0</v>
      </c>
      <c r="DE251" s="574">
        <v>0</v>
      </c>
      <c r="DF251" s="574">
        <v>0</v>
      </c>
      <c r="DG251" s="574">
        <v>0</v>
      </c>
      <c r="DH251" s="574">
        <v>0</v>
      </c>
    </row>
    <row r="252" spans="1:112">
      <c r="A252" s="568"/>
      <c r="B252" s="568" t="s">
        <v>1505</v>
      </c>
      <c r="C252" s="575"/>
      <c r="D252" s="568" t="s">
        <v>1278</v>
      </c>
      <c r="E252" s="575" t="s">
        <v>356</v>
      </c>
      <c r="F252" s="573">
        <v>12.08</v>
      </c>
      <c r="G252" s="574">
        <v>12.082932</v>
      </c>
      <c r="H252" s="574">
        <v>0</v>
      </c>
      <c r="I252" s="574">
        <v>0</v>
      </c>
      <c r="J252" s="574">
        <v>0</v>
      </c>
      <c r="K252" s="574">
        <v>0</v>
      </c>
      <c r="L252" s="574">
        <v>0</v>
      </c>
      <c r="M252" s="574">
        <v>0</v>
      </c>
      <c r="N252" s="574">
        <v>0</v>
      </c>
      <c r="O252" s="574">
        <v>11.272932</v>
      </c>
      <c r="P252" s="574">
        <v>0</v>
      </c>
      <c r="Q252" s="574">
        <v>0.81</v>
      </c>
      <c r="R252" s="574">
        <v>0</v>
      </c>
      <c r="S252" s="574">
        <v>0</v>
      </c>
      <c r="T252" s="574">
        <v>0</v>
      </c>
      <c r="U252" s="574">
        <v>0</v>
      </c>
      <c r="V252" s="574">
        <v>0</v>
      </c>
      <c r="W252" s="574">
        <v>0</v>
      </c>
      <c r="X252" s="574">
        <v>0</v>
      </c>
      <c r="Y252" s="574">
        <v>0</v>
      </c>
      <c r="Z252" s="574">
        <v>0</v>
      </c>
      <c r="AA252" s="574">
        <v>0</v>
      </c>
      <c r="AB252" s="574">
        <v>0</v>
      </c>
      <c r="AC252" s="574">
        <v>0</v>
      </c>
      <c r="AD252" s="574">
        <v>0</v>
      </c>
      <c r="AE252" s="574">
        <v>0</v>
      </c>
      <c r="AF252" s="574">
        <v>0</v>
      </c>
      <c r="AG252" s="574">
        <v>0</v>
      </c>
      <c r="AH252" s="574">
        <v>0</v>
      </c>
      <c r="AI252" s="574">
        <v>0</v>
      </c>
      <c r="AJ252" s="574">
        <v>0</v>
      </c>
      <c r="AK252" s="574">
        <v>0</v>
      </c>
      <c r="AL252" s="574">
        <v>0</v>
      </c>
      <c r="AM252" s="574">
        <v>0</v>
      </c>
      <c r="AN252" s="574">
        <v>0</v>
      </c>
      <c r="AO252" s="574">
        <v>0</v>
      </c>
      <c r="AP252" s="574">
        <v>0</v>
      </c>
      <c r="AQ252" s="574">
        <v>0</v>
      </c>
      <c r="AR252" s="574">
        <v>0</v>
      </c>
      <c r="AS252" s="574">
        <v>0</v>
      </c>
      <c r="AT252" s="574">
        <v>0</v>
      </c>
      <c r="AU252" s="574">
        <v>0</v>
      </c>
      <c r="AV252" s="574">
        <v>0</v>
      </c>
      <c r="AW252" s="574">
        <v>0</v>
      </c>
      <c r="AX252" s="574">
        <v>0</v>
      </c>
      <c r="AY252" s="574">
        <v>0</v>
      </c>
      <c r="AZ252" s="574">
        <v>0</v>
      </c>
      <c r="BA252" s="574">
        <v>0</v>
      </c>
      <c r="BB252" s="574">
        <v>0</v>
      </c>
      <c r="BC252" s="574">
        <v>0</v>
      </c>
      <c r="BD252" s="574">
        <v>0</v>
      </c>
      <c r="BE252" s="574">
        <v>0</v>
      </c>
      <c r="BF252" s="574">
        <v>0</v>
      </c>
      <c r="BG252" s="574">
        <v>0</v>
      </c>
      <c r="BH252" s="574">
        <v>0</v>
      </c>
      <c r="BI252" s="574">
        <v>0</v>
      </c>
      <c r="BJ252" s="574">
        <v>0</v>
      </c>
      <c r="BK252" s="574">
        <v>0</v>
      </c>
      <c r="BL252" s="574">
        <v>0</v>
      </c>
      <c r="BM252" s="574">
        <v>0</v>
      </c>
      <c r="BN252" s="574">
        <v>0</v>
      </c>
      <c r="BO252" s="574">
        <v>0</v>
      </c>
      <c r="BP252" s="574">
        <v>0</v>
      </c>
      <c r="BQ252" s="574">
        <v>0</v>
      </c>
      <c r="BR252" s="574">
        <v>0</v>
      </c>
      <c r="BS252" s="574">
        <v>0</v>
      </c>
      <c r="BT252" s="574">
        <v>0</v>
      </c>
      <c r="BU252" s="574">
        <v>0</v>
      </c>
      <c r="BV252" s="574">
        <v>0</v>
      </c>
      <c r="BW252" s="574">
        <v>0</v>
      </c>
      <c r="BX252" s="574">
        <v>0</v>
      </c>
      <c r="BY252" s="574">
        <v>0</v>
      </c>
      <c r="BZ252" s="574">
        <v>0</v>
      </c>
      <c r="CA252" s="574">
        <v>0</v>
      </c>
      <c r="CB252" s="574">
        <v>0</v>
      </c>
      <c r="CC252" s="574">
        <v>0</v>
      </c>
      <c r="CD252" s="574">
        <v>0</v>
      </c>
      <c r="CE252" s="574">
        <v>0</v>
      </c>
      <c r="CF252" s="574">
        <v>0</v>
      </c>
      <c r="CG252" s="574">
        <v>0</v>
      </c>
      <c r="CH252" s="574">
        <v>0</v>
      </c>
      <c r="CI252" s="574">
        <v>0</v>
      </c>
      <c r="CJ252" s="574">
        <v>0</v>
      </c>
      <c r="CK252" s="574">
        <v>0</v>
      </c>
      <c r="CL252" s="574">
        <v>0</v>
      </c>
      <c r="CM252" s="574">
        <v>0</v>
      </c>
      <c r="CN252" s="574">
        <v>0</v>
      </c>
      <c r="CO252" s="574">
        <v>0</v>
      </c>
      <c r="CP252" s="574">
        <v>0</v>
      </c>
      <c r="CQ252" s="574">
        <v>0</v>
      </c>
      <c r="CR252" s="574">
        <v>0</v>
      </c>
      <c r="CS252" s="574">
        <v>0</v>
      </c>
      <c r="CT252" s="574">
        <v>0</v>
      </c>
      <c r="CU252" s="574">
        <v>0</v>
      </c>
      <c r="CV252" s="574">
        <v>0</v>
      </c>
      <c r="CW252" s="574">
        <v>0</v>
      </c>
      <c r="CX252" s="574">
        <v>0</v>
      </c>
      <c r="CY252" s="574">
        <v>0</v>
      </c>
      <c r="CZ252" s="574">
        <v>0</v>
      </c>
      <c r="DA252" s="574">
        <v>0</v>
      </c>
      <c r="DB252" s="574">
        <v>0</v>
      </c>
      <c r="DC252" s="574">
        <v>0</v>
      </c>
      <c r="DD252" s="574">
        <v>0</v>
      </c>
      <c r="DE252" s="574">
        <v>0</v>
      </c>
      <c r="DF252" s="574">
        <v>0</v>
      </c>
      <c r="DG252" s="574">
        <v>0</v>
      </c>
      <c r="DH252" s="574">
        <v>0</v>
      </c>
    </row>
    <row r="253" spans="1:112">
      <c r="A253" s="568"/>
      <c r="B253" s="568" t="s">
        <v>1505</v>
      </c>
      <c r="C253" s="575"/>
      <c r="D253" s="568" t="s">
        <v>1280</v>
      </c>
      <c r="E253" s="575" t="s">
        <v>358</v>
      </c>
      <c r="F253" s="573">
        <v>4.76</v>
      </c>
      <c r="G253" s="574">
        <v>4.759891</v>
      </c>
      <c r="H253" s="574">
        <v>0</v>
      </c>
      <c r="I253" s="574">
        <v>0</v>
      </c>
      <c r="J253" s="574">
        <v>0</v>
      </c>
      <c r="K253" s="574">
        <v>0</v>
      </c>
      <c r="L253" s="574">
        <v>0</v>
      </c>
      <c r="M253" s="574">
        <v>0</v>
      </c>
      <c r="N253" s="574">
        <v>0</v>
      </c>
      <c r="O253" s="574">
        <v>0</v>
      </c>
      <c r="P253" s="574">
        <v>0</v>
      </c>
      <c r="Q253" s="574">
        <v>0</v>
      </c>
      <c r="R253" s="574">
        <v>0</v>
      </c>
      <c r="S253" s="574">
        <v>0</v>
      </c>
      <c r="T253" s="574">
        <v>0</v>
      </c>
      <c r="U253" s="574">
        <v>0</v>
      </c>
      <c r="V253" s="574">
        <v>0</v>
      </c>
      <c r="W253" s="574">
        <v>0</v>
      </c>
      <c r="X253" s="574">
        <v>0</v>
      </c>
      <c r="Y253" s="574">
        <v>0</v>
      </c>
      <c r="Z253" s="574">
        <v>0</v>
      </c>
      <c r="AA253" s="574">
        <v>0</v>
      </c>
      <c r="AB253" s="574">
        <v>0</v>
      </c>
      <c r="AC253" s="574">
        <v>0</v>
      </c>
      <c r="AD253" s="574">
        <v>0</v>
      </c>
      <c r="AE253" s="574">
        <v>0</v>
      </c>
      <c r="AF253" s="574">
        <v>0</v>
      </c>
      <c r="AG253" s="574">
        <v>0</v>
      </c>
      <c r="AH253" s="574">
        <v>0</v>
      </c>
      <c r="AI253" s="574">
        <v>0</v>
      </c>
      <c r="AJ253" s="574">
        <v>0</v>
      </c>
      <c r="AK253" s="574">
        <v>0</v>
      </c>
      <c r="AL253" s="574">
        <v>0</v>
      </c>
      <c r="AM253" s="574">
        <v>0</v>
      </c>
      <c r="AN253" s="574">
        <v>0</v>
      </c>
      <c r="AO253" s="574">
        <v>0</v>
      </c>
      <c r="AP253" s="574">
        <v>0</v>
      </c>
      <c r="AQ253" s="574">
        <v>0</v>
      </c>
      <c r="AR253" s="574">
        <v>0</v>
      </c>
      <c r="AS253" s="574">
        <v>0</v>
      </c>
      <c r="AT253" s="574">
        <v>0</v>
      </c>
      <c r="AU253" s="574">
        <v>0</v>
      </c>
      <c r="AV253" s="574">
        <v>0</v>
      </c>
      <c r="AW253" s="574">
        <v>0</v>
      </c>
      <c r="AX253" s="574">
        <v>0</v>
      </c>
      <c r="AY253" s="574">
        <v>0</v>
      </c>
      <c r="AZ253" s="574">
        <v>0</v>
      </c>
      <c r="BA253" s="574">
        <v>0</v>
      </c>
      <c r="BB253" s="574">
        <v>0</v>
      </c>
      <c r="BC253" s="574">
        <v>0</v>
      </c>
      <c r="BD253" s="574">
        <v>0</v>
      </c>
      <c r="BE253" s="574">
        <v>0</v>
      </c>
      <c r="BF253" s="574">
        <v>0</v>
      </c>
      <c r="BG253" s="574">
        <v>0</v>
      </c>
      <c r="BH253" s="574">
        <v>0</v>
      </c>
      <c r="BI253" s="574">
        <v>0</v>
      </c>
      <c r="BJ253" s="574">
        <v>0</v>
      </c>
      <c r="BK253" s="574">
        <v>0</v>
      </c>
      <c r="BL253" s="574">
        <v>0</v>
      </c>
      <c r="BM253" s="574">
        <v>0</v>
      </c>
      <c r="BN253" s="574">
        <v>0</v>
      </c>
      <c r="BO253" s="574">
        <v>0</v>
      </c>
      <c r="BP253" s="574">
        <v>0</v>
      </c>
      <c r="BQ253" s="574">
        <v>0</v>
      </c>
      <c r="BR253" s="574">
        <v>0</v>
      </c>
      <c r="BS253" s="574">
        <v>0</v>
      </c>
      <c r="BT253" s="574">
        <v>0</v>
      </c>
      <c r="BU253" s="574">
        <v>0</v>
      </c>
      <c r="BV253" s="574">
        <v>0</v>
      </c>
      <c r="BW253" s="574">
        <v>0</v>
      </c>
      <c r="BX253" s="574">
        <v>0</v>
      </c>
      <c r="BY253" s="574">
        <v>0</v>
      </c>
      <c r="BZ253" s="574">
        <v>0</v>
      </c>
      <c r="CA253" s="574">
        <v>0</v>
      </c>
      <c r="CB253" s="574">
        <v>0</v>
      </c>
      <c r="CC253" s="574">
        <v>0</v>
      </c>
      <c r="CD253" s="574">
        <v>0</v>
      </c>
      <c r="CE253" s="574">
        <v>0</v>
      </c>
      <c r="CF253" s="574">
        <v>0</v>
      </c>
      <c r="CG253" s="574">
        <v>0</v>
      </c>
      <c r="CH253" s="574">
        <v>0</v>
      </c>
      <c r="CI253" s="574">
        <v>0</v>
      </c>
      <c r="CJ253" s="574">
        <v>0</v>
      </c>
      <c r="CK253" s="574">
        <v>0</v>
      </c>
      <c r="CL253" s="574">
        <v>0</v>
      </c>
      <c r="CM253" s="574">
        <v>0</v>
      </c>
      <c r="CN253" s="574">
        <v>0</v>
      </c>
      <c r="CO253" s="574">
        <v>0</v>
      </c>
      <c r="CP253" s="574">
        <v>0</v>
      </c>
      <c r="CQ253" s="574">
        <v>0</v>
      </c>
      <c r="CR253" s="574">
        <v>0</v>
      </c>
      <c r="CS253" s="574">
        <v>0</v>
      </c>
      <c r="CT253" s="574">
        <v>0</v>
      </c>
      <c r="CU253" s="574">
        <v>0</v>
      </c>
      <c r="CV253" s="574">
        <v>0</v>
      </c>
      <c r="CW253" s="574">
        <v>0</v>
      </c>
      <c r="CX253" s="574">
        <v>0</v>
      </c>
      <c r="CY253" s="574">
        <v>0</v>
      </c>
      <c r="CZ253" s="574">
        <v>0</v>
      </c>
      <c r="DA253" s="574">
        <v>0</v>
      </c>
      <c r="DB253" s="574">
        <v>0</v>
      </c>
      <c r="DC253" s="574">
        <v>0</v>
      </c>
      <c r="DD253" s="574">
        <v>0</v>
      </c>
      <c r="DE253" s="574">
        <v>0</v>
      </c>
      <c r="DF253" s="574">
        <v>0</v>
      </c>
      <c r="DG253" s="574">
        <v>0</v>
      </c>
      <c r="DH253" s="574">
        <v>0</v>
      </c>
    </row>
    <row r="254" spans="1:112">
      <c r="A254" s="568"/>
      <c r="B254" s="568" t="s">
        <v>1505</v>
      </c>
      <c r="C254" s="575"/>
      <c r="D254" s="568" t="s">
        <v>1419</v>
      </c>
      <c r="E254" s="575" t="s">
        <v>1601</v>
      </c>
      <c r="F254" s="573">
        <v>191.5</v>
      </c>
      <c r="G254" s="574">
        <v>156.4871</v>
      </c>
      <c r="H254" s="574">
        <v>42.8676</v>
      </c>
      <c r="I254" s="574">
        <v>78.8472</v>
      </c>
      <c r="J254" s="574">
        <v>34.7723</v>
      </c>
      <c r="K254" s="574">
        <v>0</v>
      </c>
      <c r="L254" s="574">
        <v>0</v>
      </c>
      <c r="M254" s="574">
        <v>0</v>
      </c>
      <c r="N254" s="574">
        <v>0</v>
      </c>
      <c r="O254" s="574">
        <v>0</v>
      </c>
      <c r="P254" s="574">
        <v>0</v>
      </c>
      <c r="Q254" s="574">
        <v>0</v>
      </c>
      <c r="R254" s="574">
        <v>0</v>
      </c>
      <c r="S254" s="574">
        <v>0</v>
      </c>
      <c r="T254" s="574">
        <v>0</v>
      </c>
      <c r="U254" s="574">
        <v>34.576696</v>
      </c>
      <c r="V254" s="574">
        <v>6.36</v>
      </c>
      <c r="W254" s="574">
        <v>0</v>
      </c>
      <c r="X254" s="574">
        <v>0</v>
      </c>
      <c r="Y254" s="574">
        <v>0</v>
      </c>
      <c r="Z254" s="574">
        <v>0</v>
      </c>
      <c r="AA254" s="574">
        <v>0</v>
      </c>
      <c r="AB254" s="574">
        <v>0</v>
      </c>
      <c r="AC254" s="574">
        <v>0</v>
      </c>
      <c r="AD254" s="574">
        <v>0</v>
      </c>
      <c r="AE254" s="574">
        <v>1</v>
      </c>
      <c r="AF254" s="574">
        <v>0</v>
      </c>
      <c r="AG254" s="574">
        <v>0</v>
      </c>
      <c r="AH254" s="574">
        <v>0</v>
      </c>
      <c r="AI254" s="574">
        <v>0</v>
      </c>
      <c r="AJ254" s="574">
        <v>2</v>
      </c>
      <c r="AK254" s="574">
        <v>2</v>
      </c>
      <c r="AL254" s="574">
        <v>0</v>
      </c>
      <c r="AM254" s="574">
        <v>0</v>
      </c>
      <c r="AN254" s="574">
        <v>0</v>
      </c>
      <c r="AO254" s="574">
        <v>8.684</v>
      </c>
      <c r="AP254" s="574">
        <v>0</v>
      </c>
      <c r="AQ254" s="574">
        <v>1.926696</v>
      </c>
      <c r="AR254" s="574">
        <v>0</v>
      </c>
      <c r="AS254" s="574">
        <v>0</v>
      </c>
      <c r="AT254" s="574">
        <v>12.606</v>
      </c>
      <c r="AU254" s="574">
        <v>0</v>
      </c>
      <c r="AV254" s="574">
        <v>0</v>
      </c>
      <c r="AW254" s="574">
        <v>0.4344</v>
      </c>
      <c r="AX254" s="574">
        <v>0</v>
      </c>
      <c r="AY254" s="574">
        <v>0</v>
      </c>
      <c r="AZ254" s="574">
        <v>0</v>
      </c>
      <c r="BA254" s="574">
        <v>0.4344</v>
      </c>
      <c r="BB254" s="574">
        <v>0</v>
      </c>
      <c r="BC254" s="574">
        <v>0</v>
      </c>
      <c r="BD254" s="574">
        <v>0</v>
      </c>
      <c r="BE254" s="574">
        <v>0</v>
      </c>
      <c r="BF254" s="574">
        <v>0</v>
      </c>
      <c r="BG254" s="574">
        <v>0</v>
      </c>
      <c r="BH254" s="574">
        <v>0</v>
      </c>
      <c r="BI254" s="574">
        <v>0</v>
      </c>
      <c r="BJ254" s="574">
        <v>0</v>
      </c>
      <c r="BK254" s="574">
        <v>0</v>
      </c>
      <c r="BL254" s="574">
        <v>0</v>
      </c>
      <c r="BM254" s="574">
        <v>0</v>
      </c>
      <c r="BN254" s="574">
        <v>0</v>
      </c>
      <c r="BO254" s="574">
        <v>0</v>
      </c>
      <c r="BP254" s="574">
        <v>0</v>
      </c>
      <c r="BQ254" s="574">
        <v>0</v>
      </c>
      <c r="BR254" s="574">
        <v>0</v>
      </c>
      <c r="BS254" s="574">
        <v>0</v>
      </c>
      <c r="BT254" s="574">
        <v>0</v>
      </c>
      <c r="BU254" s="574">
        <v>0</v>
      </c>
      <c r="BV254" s="574">
        <v>0</v>
      </c>
      <c r="BW254" s="574">
        <v>0</v>
      </c>
      <c r="BX254" s="574">
        <v>0</v>
      </c>
      <c r="BY254" s="574">
        <v>0</v>
      </c>
      <c r="BZ254" s="574">
        <v>0</v>
      </c>
      <c r="CA254" s="574">
        <v>0</v>
      </c>
      <c r="CB254" s="574">
        <v>0</v>
      </c>
      <c r="CC254" s="574">
        <v>0</v>
      </c>
      <c r="CD254" s="574">
        <v>0</v>
      </c>
      <c r="CE254" s="574">
        <v>0</v>
      </c>
      <c r="CF254" s="574">
        <v>0</v>
      </c>
      <c r="CG254" s="574">
        <v>0</v>
      </c>
      <c r="CH254" s="574">
        <v>0</v>
      </c>
      <c r="CI254" s="574">
        <v>0</v>
      </c>
      <c r="CJ254" s="574">
        <v>0</v>
      </c>
      <c r="CK254" s="574">
        <v>0</v>
      </c>
      <c r="CL254" s="574">
        <v>0</v>
      </c>
      <c r="CM254" s="574">
        <v>0</v>
      </c>
      <c r="CN254" s="574">
        <v>0</v>
      </c>
      <c r="CO254" s="574">
        <v>0</v>
      </c>
      <c r="CP254" s="574">
        <v>0</v>
      </c>
      <c r="CQ254" s="574">
        <v>0</v>
      </c>
      <c r="CR254" s="574">
        <v>0</v>
      </c>
      <c r="CS254" s="574">
        <v>0</v>
      </c>
      <c r="CT254" s="574">
        <v>0</v>
      </c>
      <c r="CU254" s="574">
        <v>0</v>
      </c>
      <c r="CV254" s="574">
        <v>0</v>
      </c>
      <c r="CW254" s="574">
        <v>0</v>
      </c>
      <c r="CX254" s="574">
        <v>0</v>
      </c>
      <c r="CY254" s="574">
        <v>0</v>
      </c>
      <c r="CZ254" s="574">
        <v>0</v>
      </c>
      <c r="DA254" s="574">
        <v>0</v>
      </c>
      <c r="DB254" s="574">
        <v>0</v>
      </c>
      <c r="DC254" s="574">
        <v>0</v>
      </c>
      <c r="DD254" s="574">
        <v>0</v>
      </c>
      <c r="DE254" s="574">
        <v>0</v>
      </c>
      <c r="DF254" s="574">
        <v>0</v>
      </c>
      <c r="DG254" s="574">
        <v>0</v>
      </c>
      <c r="DH254" s="574">
        <v>0</v>
      </c>
    </row>
    <row r="255" spans="1:112">
      <c r="A255" s="568"/>
      <c r="B255" s="568" t="s">
        <v>1505</v>
      </c>
      <c r="C255" s="575"/>
      <c r="D255" s="568" t="s">
        <v>1285</v>
      </c>
      <c r="E255" s="575" t="s">
        <v>1133</v>
      </c>
      <c r="F255" s="573">
        <v>13.23</v>
      </c>
      <c r="G255" s="574">
        <v>13.230576</v>
      </c>
      <c r="H255" s="574">
        <v>0</v>
      </c>
      <c r="I255" s="574">
        <v>0</v>
      </c>
      <c r="J255" s="574">
        <v>0</v>
      </c>
      <c r="K255" s="574">
        <v>0</v>
      </c>
      <c r="L255" s="574">
        <v>0</v>
      </c>
      <c r="M255" s="574">
        <v>0</v>
      </c>
      <c r="N255" s="574">
        <v>0</v>
      </c>
      <c r="O255" s="574">
        <v>0</v>
      </c>
      <c r="P255" s="574">
        <v>0</v>
      </c>
      <c r="Q255" s="574">
        <v>0</v>
      </c>
      <c r="R255" s="574">
        <v>13.230576</v>
      </c>
      <c r="S255" s="574">
        <v>0</v>
      </c>
      <c r="T255" s="574">
        <v>0</v>
      </c>
      <c r="U255" s="574">
        <v>0</v>
      </c>
      <c r="V255" s="574">
        <v>0</v>
      </c>
      <c r="W255" s="574">
        <v>0</v>
      </c>
      <c r="X255" s="574">
        <v>0</v>
      </c>
      <c r="Y255" s="574">
        <v>0</v>
      </c>
      <c r="Z255" s="574">
        <v>0</v>
      </c>
      <c r="AA255" s="574">
        <v>0</v>
      </c>
      <c r="AB255" s="574">
        <v>0</v>
      </c>
      <c r="AC255" s="574">
        <v>0</v>
      </c>
      <c r="AD255" s="574">
        <v>0</v>
      </c>
      <c r="AE255" s="574">
        <v>0</v>
      </c>
      <c r="AF255" s="574">
        <v>0</v>
      </c>
      <c r="AG255" s="574">
        <v>0</v>
      </c>
      <c r="AH255" s="574">
        <v>0</v>
      </c>
      <c r="AI255" s="574">
        <v>0</v>
      </c>
      <c r="AJ255" s="574">
        <v>0</v>
      </c>
      <c r="AK255" s="574">
        <v>0</v>
      </c>
      <c r="AL255" s="574">
        <v>0</v>
      </c>
      <c r="AM255" s="574">
        <v>0</v>
      </c>
      <c r="AN255" s="574">
        <v>0</v>
      </c>
      <c r="AO255" s="574">
        <v>0</v>
      </c>
      <c r="AP255" s="574">
        <v>0</v>
      </c>
      <c r="AQ255" s="574">
        <v>0</v>
      </c>
      <c r="AR255" s="574">
        <v>0</v>
      </c>
      <c r="AS255" s="574">
        <v>0</v>
      </c>
      <c r="AT255" s="574">
        <v>0</v>
      </c>
      <c r="AU255" s="574">
        <v>0</v>
      </c>
      <c r="AV255" s="574">
        <v>0</v>
      </c>
      <c r="AW255" s="574">
        <v>0</v>
      </c>
      <c r="AX255" s="574">
        <v>0</v>
      </c>
      <c r="AY255" s="574">
        <v>0</v>
      </c>
      <c r="AZ255" s="574">
        <v>0</v>
      </c>
      <c r="BA255" s="574">
        <v>0</v>
      </c>
      <c r="BB255" s="574">
        <v>0</v>
      </c>
      <c r="BC255" s="574">
        <v>0</v>
      </c>
      <c r="BD255" s="574">
        <v>0</v>
      </c>
      <c r="BE255" s="574">
        <v>0</v>
      </c>
      <c r="BF255" s="574">
        <v>0</v>
      </c>
      <c r="BG255" s="574">
        <v>0</v>
      </c>
      <c r="BH255" s="574">
        <v>0</v>
      </c>
      <c r="BI255" s="574">
        <v>0</v>
      </c>
      <c r="BJ255" s="574">
        <v>0</v>
      </c>
      <c r="BK255" s="574">
        <v>0</v>
      </c>
      <c r="BL255" s="574">
        <v>0</v>
      </c>
      <c r="BM255" s="574">
        <v>0</v>
      </c>
      <c r="BN255" s="574">
        <v>0</v>
      </c>
      <c r="BO255" s="574">
        <v>0</v>
      </c>
      <c r="BP255" s="574">
        <v>0</v>
      </c>
      <c r="BQ255" s="574">
        <v>0</v>
      </c>
      <c r="BR255" s="574">
        <v>0</v>
      </c>
      <c r="BS255" s="574">
        <v>0</v>
      </c>
      <c r="BT255" s="574">
        <v>0</v>
      </c>
      <c r="BU255" s="574">
        <v>0</v>
      </c>
      <c r="BV255" s="574">
        <v>0</v>
      </c>
      <c r="BW255" s="574">
        <v>0</v>
      </c>
      <c r="BX255" s="574">
        <v>0</v>
      </c>
      <c r="BY255" s="574">
        <v>0</v>
      </c>
      <c r="BZ255" s="574">
        <v>0</v>
      </c>
      <c r="CA255" s="574">
        <v>0</v>
      </c>
      <c r="CB255" s="574">
        <v>0</v>
      </c>
      <c r="CC255" s="574">
        <v>0</v>
      </c>
      <c r="CD255" s="574">
        <v>0</v>
      </c>
      <c r="CE255" s="574">
        <v>0</v>
      </c>
      <c r="CF255" s="574">
        <v>0</v>
      </c>
      <c r="CG255" s="574">
        <v>0</v>
      </c>
      <c r="CH255" s="574">
        <v>0</v>
      </c>
      <c r="CI255" s="574">
        <v>0</v>
      </c>
      <c r="CJ255" s="574">
        <v>0</v>
      </c>
      <c r="CK255" s="574">
        <v>0</v>
      </c>
      <c r="CL255" s="574">
        <v>0</v>
      </c>
      <c r="CM255" s="574">
        <v>0</v>
      </c>
      <c r="CN255" s="574">
        <v>0</v>
      </c>
      <c r="CO255" s="574">
        <v>0</v>
      </c>
      <c r="CP255" s="574">
        <v>0</v>
      </c>
      <c r="CQ255" s="574">
        <v>0</v>
      </c>
      <c r="CR255" s="574">
        <v>0</v>
      </c>
      <c r="CS255" s="574">
        <v>0</v>
      </c>
      <c r="CT255" s="574">
        <v>0</v>
      </c>
      <c r="CU255" s="574">
        <v>0</v>
      </c>
      <c r="CV255" s="574">
        <v>0</v>
      </c>
      <c r="CW255" s="574">
        <v>0</v>
      </c>
      <c r="CX255" s="574">
        <v>0</v>
      </c>
      <c r="CY255" s="574">
        <v>0</v>
      </c>
      <c r="CZ255" s="574">
        <v>0</v>
      </c>
      <c r="DA255" s="574">
        <v>0</v>
      </c>
      <c r="DB255" s="574">
        <v>0</v>
      </c>
      <c r="DC255" s="574">
        <v>0</v>
      </c>
      <c r="DD255" s="574">
        <v>0</v>
      </c>
      <c r="DE255" s="574">
        <v>0</v>
      </c>
      <c r="DF255" s="574">
        <v>0</v>
      </c>
      <c r="DG255" s="574">
        <v>0</v>
      </c>
      <c r="DH255" s="574">
        <v>0</v>
      </c>
    </row>
    <row r="256" spans="1:112">
      <c r="A256" s="568" t="s">
        <v>1507</v>
      </c>
      <c r="B256" s="568" t="s">
        <v>1508</v>
      </c>
      <c r="C256" s="575" t="s">
        <v>1509</v>
      </c>
      <c r="D256" s="568"/>
      <c r="E256" s="575"/>
      <c r="F256" s="573">
        <v>658.7</v>
      </c>
      <c r="G256" s="574">
        <v>291.774991</v>
      </c>
      <c r="H256" s="574">
        <v>32.1732</v>
      </c>
      <c r="I256" s="574">
        <v>55.3452</v>
      </c>
      <c r="J256" s="574">
        <v>24.2811</v>
      </c>
      <c r="K256" s="574">
        <v>0</v>
      </c>
      <c r="L256" s="574">
        <v>0</v>
      </c>
      <c r="M256" s="574">
        <v>107.53968</v>
      </c>
      <c r="N256" s="574">
        <v>0</v>
      </c>
      <c r="O256" s="574">
        <v>54.880056</v>
      </c>
      <c r="P256" s="574">
        <v>0</v>
      </c>
      <c r="Q256" s="574">
        <v>4.698</v>
      </c>
      <c r="R256" s="574">
        <v>9.573408</v>
      </c>
      <c r="S256" s="574">
        <v>0</v>
      </c>
      <c r="T256" s="574">
        <v>0</v>
      </c>
      <c r="U256" s="574">
        <v>363.594168</v>
      </c>
      <c r="V256" s="574">
        <v>8.12</v>
      </c>
      <c r="W256" s="574">
        <v>5</v>
      </c>
      <c r="X256" s="574">
        <v>0.8</v>
      </c>
      <c r="Y256" s="574">
        <v>0.1</v>
      </c>
      <c r="Z256" s="574">
        <v>0</v>
      </c>
      <c r="AA256" s="574">
        <v>0</v>
      </c>
      <c r="AB256" s="574">
        <v>0.3</v>
      </c>
      <c r="AC256" s="574">
        <v>0</v>
      </c>
      <c r="AD256" s="574">
        <v>0</v>
      </c>
      <c r="AE256" s="574">
        <v>3</v>
      </c>
      <c r="AF256" s="574">
        <v>0</v>
      </c>
      <c r="AG256" s="574">
        <v>1</v>
      </c>
      <c r="AH256" s="574">
        <v>0</v>
      </c>
      <c r="AI256" s="574">
        <v>1</v>
      </c>
      <c r="AJ256" s="574">
        <v>3</v>
      </c>
      <c r="AK256" s="574">
        <v>1</v>
      </c>
      <c r="AL256" s="574">
        <v>0</v>
      </c>
      <c r="AM256" s="574">
        <v>0</v>
      </c>
      <c r="AN256" s="574">
        <v>0</v>
      </c>
      <c r="AO256" s="574">
        <v>292.862</v>
      </c>
      <c r="AP256" s="574">
        <v>2.5</v>
      </c>
      <c r="AQ256" s="574">
        <v>4.898168</v>
      </c>
      <c r="AR256" s="574">
        <v>3.5</v>
      </c>
      <c r="AS256" s="574">
        <v>20</v>
      </c>
      <c r="AT256" s="574">
        <v>8.514</v>
      </c>
      <c r="AU256" s="574">
        <v>0</v>
      </c>
      <c r="AV256" s="574">
        <v>8</v>
      </c>
      <c r="AW256" s="574">
        <v>2.33028</v>
      </c>
      <c r="AX256" s="574">
        <v>0</v>
      </c>
      <c r="AY256" s="574">
        <v>2.33028</v>
      </c>
      <c r="AZ256" s="574">
        <v>0</v>
      </c>
      <c r="BA256" s="574">
        <v>0</v>
      </c>
      <c r="BB256" s="574">
        <v>0</v>
      </c>
      <c r="BC256" s="574">
        <v>0</v>
      </c>
      <c r="BD256" s="574">
        <v>0</v>
      </c>
      <c r="BE256" s="574">
        <v>0</v>
      </c>
      <c r="BF256" s="574">
        <v>0</v>
      </c>
      <c r="BG256" s="574">
        <v>0</v>
      </c>
      <c r="BH256" s="574">
        <v>0</v>
      </c>
      <c r="BI256" s="574">
        <v>0</v>
      </c>
      <c r="BJ256" s="574">
        <v>0</v>
      </c>
      <c r="BK256" s="574">
        <v>0</v>
      </c>
      <c r="BL256" s="574">
        <v>0</v>
      </c>
      <c r="BM256" s="574">
        <v>0</v>
      </c>
      <c r="BN256" s="574">
        <v>0</v>
      </c>
      <c r="BO256" s="574">
        <v>0</v>
      </c>
      <c r="BP256" s="574">
        <v>0</v>
      </c>
      <c r="BQ256" s="574">
        <v>0</v>
      </c>
      <c r="BR256" s="574">
        <v>0</v>
      </c>
      <c r="BS256" s="574">
        <v>0</v>
      </c>
      <c r="BT256" s="574">
        <v>0</v>
      </c>
      <c r="BU256" s="574">
        <v>0</v>
      </c>
      <c r="BV256" s="574">
        <v>0</v>
      </c>
      <c r="BW256" s="574">
        <v>0</v>
      </c>
      <c r="BX256" s="574">
        <v>0</v>
      </c>
      <c r="BY256" s="574">
        <v>0</v>
      </c>
      <c r="BZ256" s="574">
        <v>0</v>
      </c>
      <c r="CA256" s="574">
        <v>1</v>
      </c>
      <c r="CB256" s="574">
        <v>0</v>
      </c>
      <c r="CC256" s="574">
        <v>1</v>
      </c>
      <c r="CD256" s="574">
        <v>0</v>
      </c>
      <c r="CE256" s="574">
        <v>0</v>
      </c>
      <c r="CF256" s="574">
        <v>0</v>
      </c>
      <c r="CG256" s="574">
        <v>0</v>
      </c>
      <c r="CH256" s="574">
        <v>0</v>
      </c>
      <c r="CI256" s="574">
        <v>0</v>
      </c>
      <c r="CJ256" s="574">
        <v>0</v>
      </c>
      <c r="CK256" s="574">
        <v>0</v>
      </c>
      <c r="CL256" s="574">
        <v>0</v>
      </c>
      <c r="CM256" s="574">
        <v>0</v>
      </c>
      <c r="CN256" s="574">
        <v>0</v>
      </c>
      <c r="CO256" s="574">
        <v>0</v>
      </c>
      <c r="CP256" s="574">
        <v>0</v>
      </c>
      <c r="CQ256" s="574">
        <v>0</v>
      </c>
      <c r="CR256" s="574">
        <v>0</v>
      </c>
      <c r="CS256" s="574">
        <v>0</v>
      </c>
      <c r="CT256" s="574">
        <v>0</v>
      </c>
      <c r="CU256" s="574">
        <v>0</v>
      </c>
      <c r="CV256" s="574">
        <v>0</v>
      </c>
      <c r="CW256" s="574">
        <v>0</v>
      </c>
      <c r="CX256" s="574">
        <v>0</v>
      </c>
      <c r="CY256" s="574">
        <v>0</v>
      </c>
      <c r="CZ256" s="574">
        <v>0</v>
      </c>
      <c r="DA256" s="574">
        <v>0</v>
      </c>
      <c r="DB256" s="574">
        <v>0</v>
      </c>
      <c r="DC256" s="574">
        <v>0</v>
      </c>
      <c r="DD256" s="574">
        <v>0</v>
      </c>
      <c r="DE256" s="574">
        <v>0</v>
      </c>
      <c r="DF256" s="574">
        <v>0</v>
      </c>
      <c r="DG256" s="574">
        <v>0</v>
      </c>
      <c r="DH256" s="574">
        <v>0</v>
      </c>
    </row>
    <row r="257" spans="1:112">
      <c r="A257" s="568"/>
      <c r="B257" s="568" t="s">
        <v>1508</v>
      </c>
      <c r="C257" s="575"/>
      <c r="D257" s="568" t="s">
        <v>1272</v>
      </c>
      <c r="E257" s="575" t="s">
        <v>1602</v>
      </c>
      <c r="F257" s="573">
        <v>2.37</v>
      </c>
      <c r="G257" s="574">
        <v>0</v>
      </c>
      <c r="H257" s="574">
        <v>0</v>
      </c>
      <c r="I257" s="574">
        <v>0</v>
      </c>
      <c r="J257" s="574">
        <v>0</v>
      </c>
      <c r="K257" s="574">
        <v>0</v>
      </c>
      <c r="L257" s="574">
        <v>0</v>
      </c>
      <c r="M257" s="574">
        <v>0</v>
      </c>
      <c r="N257" s="574">
        <v>0</v>
      </c>
      <c r="O257" s="574">
        <v>0</v>
      </c>
      <c r="P257" s="574">
        <v>0</v>
      </c>
      <c r="Q257" s="574">
        <v>0</v>
      </c>
      <c r="R257" s="574">
        <v>0</v>
      </c>
      <c r="S257" s="574">
        <v>0</v>
      </c>
      <c r="T257" s="574">
        <v>0</v>
      </c>
      <c r="U257" s="574">
        <v>0.04</v>
      </c>
      <c r="V257" s="574">
        <v>0.04</v>
      </c>
      <c r="W257" s="574">
        <v>0</v>
      </c>
      <c r="X257" s="574">
        <v>0</v>
      </c>
      <c r="Y257" s="574">
        <v>0</v>
      </c>
      <c r="Z257" s="574">
        <v>0</v>
      </c>
      <c r="AA257" s="574">
        <v>0</v>
      </c>
      <c r="AB257" s="574">
        <v>0</v>
      </c>
      <c r="AC257" s="574">
        <v>0</v>
      </c>
      <c r="AD257" s="574">
        <v>0</v>
      </c>
      <c r="AE257" s="574">
        <v>0</v>
      </c>
      <c r="AF257" s="574">
        <v>0</v>
      </c>
      <c r="AG257" s="574">
        <v>0</v>
      </c>
      <c r="AH257" s="574">
        <v>0</v>
      </c>
      <c r="AI257" s="574">
        <v>0</v>
      </c>
      <c r="AJ257" s="574">
        <v>0</v>
      </c>
      <c r="AK257" s="574">
        <v>0</v>
      </c>
      <c r="AL257" s="574">
        <v>0</v>
      </c>
      <c r="AM257" s="574">
        <v>0</v>
      </c>
      <c r="AN257" s="574">
        <v>0</v>
      </c>
      <c r="AO257" s="574">
        <v>0</v>
      </c>
      <c r="AP257" s="574">
        <v>0</v>
      </c>
      <c r="AQ257" s="574">
        <v>0</v>
      </c>
      <c r="AR257" s="574">
        <v>0</v>
      </c>
      <c r="AS257" s="574">
        <v>0</v>
      </c>
      <c r="AT257" s="574">
        <v>0</v>
      </c>
      <c r="AU257" s="574">
        <v>0</v>
      </c>
      <c r="AV257" s="574">
        <v>0</v>
      </c>
      <c r="AW257" s="574">
        <v>2.33028</v>
      </c>
      <c r="AX257" s="574">
        <v>0</v>
      </c>
      <c r="AY257" s="574">
        <v>2.33028</v>
      </c>
      <c r="AZ257" s="574">
        <v>0</v>
      </c>
      <c r="BA257" s="574">
        <v>0</v>
      </c>
      <c r="BB257" s="574">
        <v>0</v>
      </c>
      <c r="BC257" s="574">
        <v>0</v>
      </c>
      <c r="BD257" s="574">
        <v>0</v>
      </c>
      <c r="BE257" s="574">
        <v>0</v>
      </c>
      <c r="BF257" s="574">
        <v>0</v>
      </c>
      <c r="BG257" s="574">
        <v>0</v>
      </c>
      <c r="BH257" s="574">
        <v>0</v>
      </c>
      <c r="BI257" s="574">
        <v>0</v>
      </c>
      <c r="BJ257" s="574">
        <v>0</v>
      </c>
      <c r="BK257" s="574">
        <v>0</v>
      </c>
      <c r="BL257" s="574">
        <v>0</v>
      </c>
      <c r="BM257" s="574">
        <v>0</v>
      </c>
      <c r="BN257" s="574">
        <v>0</v>
      </c>
      <c r="BO257" s="574">
        <v>0</v>
      </c>
      <c r="BP257" s="574">
        <v>0</v>
      </c>
      <c r="BQ257" s="574">
        <v>0</v>
      </c>
      <c r="BR257" s="574">
        <v>0</v>
      </c>
      <c r="BS257" s="574">
        <v>0</v>
      </c>
      <c r="BT257" s="574">
        <v>0</v>
      </c>
      <c r="BU257" s="574">
        <v>0</v>
      </c>
      <c r="BV257" s="574">
        <v>0</v>
      </c>
      <c r="BW257" s="574">
        <v>0</v>
      </c>
      <c r="BX257" s="574">
        <v>0</v>
      </c>
      <c r="BY257" s="574">
        <v>0</v>
      </c>
      <c r="BZ257" s="574">
        <v>0</v>
      </c>
      <c r="CA257" s="574">
        <v>0</v>
      </c>
      <c r="CB257" s="574">
        <v>0</v>
      </c>
      <c r="CC257" s="574">
        <v>0</v>
      </c>
      <c r="CD257" s="574">
        <v>0</v>
      </c>
      <c r="CE257" s="574">
        <v>0</v>
      </c>
      <c r="CF257" s="574">
        <v>0</v>
      </c>
      <c r="CG257" s="574">
        <v>0</v>
      </c>
      <c r="CH257" s="574">
        <v>0</v>
      </c>
      <c r="CI257" s="574">
        <v>0</v>
      </c>
      <c r="CJ257" s="574">
        <v>0</v>
      </c>
      <c r="CK257" s="574">
        <v>0</v>
      </c>
      <c r="CL257" s="574">
        <v>0</v>
      </c>
      <c r="CM257" s="574">
        <v>0</v>
      </c>
      <c r="CN257" s="574">
        <v>0</v>
      </c>
      <c r="CO257" s="574">
        <v>0</v>
      </c>
      <c r="CP257" s="574">
        <v>0</v>
      </c>
      <c r="CQ257" s="574">
        <v>0</v>
      </c>
      <c r="CR257" s="574">
        <v>0</v>
      </c>
      <c r="CS257" s="574">
        <v>0</v>
      </c>
      <c r="CT257" s="574">
        <v>0</v>
      </c>
      <c r="CU257" s="574">
        <v>0</v>
      </c>
      <c r="CV257" s="574">
        <v>0</v>
      </c>
      <c r="CW257" s="574">
        <v>0</v>
      </c>
      <c r="CX257" s="574">
        <v>0</v>
      </c>
      <c r="CY257" s="574">
        <v>0</v>
      </c>
      <c r="CZ257" s="574">
        <v>0</v>
      </c>
      <c r="DA257" s="574">
        <v>0</v>
      </c>
      <c r="DB257" s="574">
        <v>0</v>
      </c>
      <c r="DC257" s="574">
        <v>0</v>
      </c>
      <c r="DD257" s="574">
        <v>0</v>
      </c>
      <c r="DE257" s="574">
        <v>0</v>
      </c>
      <c r="DF257" s="574">
        <v>0</v>
      </c>
      <c r="DG257" s="574">
        <v>0</v>
      </c>
      <c r="DH257" s="574">
        <v>0</v>
      </c>
    </row>
    <row r="258" spans="1:112">
      <c r="A258" s="568"/>
      <c r="B258" s="568" t="s">
        <v>1508</v>
      </c>
      <c r="C258" s="575"/>
      <c r="D258" s="568" t="s">
        <v>1274</v>
      </c>
      <c r="E258" s="575" t="s">
        <v>1603</v>
      </c>
      <c r="F258" s="573">
        <v>107.54</v>
      </c>
      <c r="G258" s="574">
        <v>107.53968</v>
      </c>
      <c r="H258" s="574">
        <v>0</v>
      </c>
      <c r="I258" s="574">
        <v>0</v>
      </c>
      <c r="J258" s="574">
        <v>0</v>
      </c>
      <c r="K258" s="574">
        <v>0</v>
      </c>
      <c r="L258" s="574">
        <v>0</v>
      </c>
      <c r="M258" s="574">
        <v>107.53968</v>
      </c>
      <c r="N258" s="574">
        <v>0</v>
      </c>
      <c r="O258" s="574">
        <v>0</v>
      </c>
      <c r="P258" s="574">
        <v>0</v>
      </c>
      <c r="Q258" s="574">
        <v>0</v>
      </c>
      <c r="R258" s="574">
        <v>0</v>
      </c>
      <c r="S258" s="574">
        <v>0</v>
      </c>
      <c r="T258" s="574">
        <v>0</v>
      </c>
      <c r="U258" s="574">
        <v>0</v>
      </c>
      <c r="V258" s="574">
        <v>0</v>
      </c>
      <c r="W258" s="574">
        <v>0</v>
      </c>
      <c r="X258" s="574">
        <v>0</v>
      </c>
      <c r="Y258" s="574">
        <v>0</v>
      </c>
      <c r="Z258" s="574">
        <v>0</v>
      </c>
      <c r="AA258" s="574">
        <v>0</v>
      </c>
      <c r="AB258" s="574">
        <v>0</v>
      </c>
      <c r="AC258" s="574">
        <v>0</v>
      </c>
      <c r="AD258" s="574">
        <v>0</v>
      </c>
      <c r="AE258" s="574">
        <v>0</v>
      </c>
      <c r="AF258" s="574">
        <v>0</v>
      </c>
      <c r="AG258" s="574">
        <v>0</v>
      </c>
      <c r="AH258" s="574">
        <v>0</v>
      </c>
      <c r="AI258" s="574">
        <v>0</v>
      </c>
      <c r="AJ258" s="574">
        <v>0</v>
      </c>
      <c r="AK258" s="574">
        <v>0</v>
      </c>
      <c r="AL258" s="574">
        <v>0</v>
      </c>
      <c r="AM258" s="574">
        <v>0</v>
      </c>
      <c r="AN258" s="574">
        <v>0</v>
      </c>
      <c r="AO258" s="574">
        <v>0</v>
      </c>
      <c r="AP258" s="574">
        <v>0</v>
      </c>
      <c r="AQ258" s="574">
        <v>0</v>
      </c>
      <c r="AR258" s="574">
        <v>0</v>
      </c>
      <c r="AS258" s="574">
        <v>0</v>
      </c>
      <c r="AT258" s="574">
        <v>0</v>
      </c>
      <c r="AU258" s="574">
        <v>0</v>
      </c>
      <c r="AV258" s="574">
        <v>0</v>
      </c>
      <c r="AW258" s="574">
        <v>0</v>
      </c>
      <c r="AX258" s="574">
        <v>0</v>
      </c>
      <c r="AY258" s="574">
        <v>0</v>
      </c>
      <c r="AZ258" s="574">
        <v>0</v>
      </c>
      <c r="BA258" s="574">
        <v>0</v>
      </c>
      <c r="BB258" s="574">
        <v>0</v>
      </c>
      <c r="BC258" s="574">
        <v>0</v>
      </c>
      <c r="BD258" s="574">
        <v>0</v>
      </c>
      <c r="BE258" s="574">
        <v>0</v>
      </c>
      <c r="BF258" s="574">
        <v>0</v>
      </c>
      <c r="BG258" s="574">
        <v>0</v>
      </c>
      <c r="BH258" s="574">
        <v>0</v>
      </c>
      <c r="BI258" s="574">
        <v>0</v>
      </c>
      <c r="BJ258" s="574">
        <v>0</v>
      </c>
      <c r="BK258" s="574">
        <v>0</v>
      </c>
      <c r="BL258" s="574">
        <v>0</v>
      </c>
      <c r="BM258" s="574">
        <v>0</v>
      </c>
      <c r="BN258" s="574">
        <v>0</v>
      </c>
      <c r="BO258" s="574">
        <v>0</v>
      </c>
      <c r="BP258" s="574">
        <v>0</v>
      </c>
      <c r="BQ258" s="574">
        <v>0</v>
      </c>
      <c r="BR258" s="574">
        <v>0</v>
      </c>
      <c r="BS258" s="574">
        <v>0</v>
      </c>
      <c r="BT258" s="574">
        <v>0</v>
      </c>
      <c r="BU258" s="574">
        <v>0</v>
      </c>
      <c r="BV258" s="574">
        <v>0</v>
      </c>
      <c r="BW258" s="574">
        <v>0</v>
      </c>
      <c r="BX258" s="574">
        <v>0</v>
      </c>
      <c r="BY258" s="574">
        <v>0</v>
      </c>
      <c r="BZ258" s="574">
        <v>0</v>
      </c>
      <c r="CA258" s="574">
        <v>0</v>
      </c>
      <c r="CB258" s="574">
        <v>0</v>
      </c>
      <c r="CC258" s="574">
        <v>0</v>
      </c>
      <c r="CD258" s="574">
        <v>0</v>
      </c>
      <c r="CE258" s="574">
        <v>0</v>
      </c>
      <c r="CF258" s="574">
        <v>0</v>
      </c>
      <c r="CG258" s="574">
        <v>0</v>
      </c>
      <c r="CH258" s="574">
        <v>0</v>
      </c>
      <c r="CI258" s="574">
        <v>0</v>
      </c>
      <c r="CJ258" s="574">
        <v>0</v>
      </c>
      <c r="CK258" s="574">
        <v>0</v>
      </c>
      <c r="CL258" s="574">
        <v>0</v>
      </c>
      <c r="CM258" s="574">
        <v>0</v>
      </c>
      <c r="CN258" s="574">
        <v>0</v>
      </c>
      <c r="CO258" s="574">
        <v>0</v>
      </c>
      <c r="CP258" s="574">
        <v>0</v>
      </c>
      <c r="CQ258" s="574">
        <v>0</v>
      </c>
      <c r="CR258" s="574">
        <v>0</v>
      </c>
      <c r="CS258" s="574">
        <v>0</v>
      </c>
      <c r="CT258" s="574">
        <v>0</v>
      </c>
      <c r="CU258" s="574">
        <v>0</v>
      </c>
      <c r="CV258" s="574">
        <v>0</v>
      </c>
      <c r="CW258" s="574">
        <v>0</v>
      </c>
      <c r="CX258" s="574">
        <v>0</v>
      </c>
      <c r="CY258" s="574">
        <v>0</v>
      </c>
      <c r="CZ258" s="574">
        <v>0</v>
      </c>
      <c r="DA258" s="574">
        <v>0</v>
      </c>
      <c r="DB258" s="574">
        <v>0</v>
      </c>
      <c r="DC258" s="574">
        <v>0</v>
      </c>
      <c r="DD258" s="574">
        <v>0</v>
      </c>
      <c r="DE258" s="574">
        <v>0</v>
      </c>
      <c r="DF258" s="574">
        <v>0</v>
      </c>
      <c r="DG258" s="574">
        <v>0</v>
      </c>
      <c r="DH258" s="574">
        <v>0</v>
      </c>
    </row>
    <row r="259" spans="1:112">
      <c r="A259" s="568"/>
      <c r="B259" s="568" t="s">
        <v>1508</v>
      </c>
      <c r="C259" s="575"/>
      <c r="D259" s="568" t="s">
        <v>1278</v>
      </c>
      <c r="E259" s="575" t="s">
        <v>356</v>
      </c>
      <c r="F259" s="573">
        <v>59.58</v>
      </c>
      <c r="G259" s="574">
        <v>59.578056</v>
      </c>
      <c r="H259" s="574">
        <v>0</v>
      </c>
      <c r="I259" s="574">
        <v>0</v>
      </c>
      <c r="J259" s="574">
        <v>0</v>
      </c>
      <c r="K259" s="574">
        <v>0</v>
      </c>
      <c r="L259" s="574">
        <v>0</v>
      </c>
      <c r="M259" s="574">
        <v>0</v>
      </c>
      <c r="N259" s="574">
        <v>0</v>
      </c>
      <c r="O259" s="574">
        <v>54.880056</v>
      </c>
      <c r="P259" s="574">
        <v>0</v>
      </c>
      <c r="Q259" s="574">
        <v>4.698</v>
      </c>
      <c r="R259" s="574">
        <v>0</v>
      </c>
      <c r="S259" s="574">
        <v>0</v>
      </c>
      <c r="T259" s="574">
        <v>0</v>
      </c>
      <c r="U259" s="574">
        <v>0</v>
      </c>
      <c r="V259" s="574">
        <v>0</v>
      </c>
      <c r="W259" s="574">
        <v>0</v>
      </c>
      <c r="X259" s="574">
        <v>0</v>
      </c>
      <c r="Y259" s="574">
        <v>0</v>
      </c>
      <c r="Z259" s="574">
        <v>0</v>
      </c>
      <c r="AA259" s="574">
        <v>0</v>
      </c>
      <c r="AB259" s="574">
        <v>0</v>
      </c>
      <c r="AC259" s="574">
        <v>0</v>
      </c>
      <c r="AD259" s="574">
        <v>0</v>
      </c>
      <c r="AE259" s="574">
        <v>0</v>
      </c>
      <c r="AF259" s="574">
        <v>0</v>
      </c>
      <c r="AG259" s="574">
        <v>0</v>
      </c>
      <c r="AH259" s="574">
        <v>0</v>
      </c>
      <c r="AI259" s="574">
        <v>0</v>
      </c>
      <c r="AJ259" s="574">
        <v>0</v>
      </c>
      <c r="AK259" s="574">
        <v>0</v>
      </c>
      <c r="AL259" s="574">
        <v>0</v>
      </c>
      <c r="AM259" s="574">
        <v>0</v>
      </c>
      <c r="AN259" s="574">
        <v>0</v>
      </c>
      <c r="AO259" s="574">
        <v>0</v>
      </c>
      <c r="AP259" s="574">
        <v>0</v>
      </c>
      <c r="AQ259" s="574">
        <v>0</v>
      </c>
      <c r="AR259" s="574">
        <v>0</v>
      </c>
      <c r="AS259" s="574">
        <v>0</v>
      </c>
      <c r="AT259" s="574">
        <v>0</v>
      </c>
      <c r="AU259" s="574">
        <v>0</v>
      </c>
      <c r="AV259" s="574">
        <v>0</v>
      </c>
      <c r="AW259" s="574">
        <v>0</v>
      </c>
      <c r="AX259" s="574">
        <v>0</v>
      </c>
      <c r="AY259" s="574">
        <v>0</v>
      </c>
      <c r="AZ259" s="574">
        <v>0</v>
      </c>
      <c r="BA259" s="574">
        <v>0</v>
      </c>
      <c r="BB259" s="574">
        <v>0</v>
      </c>
      <c r="BC259" s="574">
        <v>0</v>
      </c>
      <c r="BD259" s="574">
        <v>0</v>
      </c>
      <c r="BE259" s="574">
        <v>0</v>
      </c>
      <c r="BF259" s="574">
        <v>0</v>
      </c>
      <c r="BG259" s="574">
        <v>0</v>
      </c>
      <c r="BH259" s="574">
        <v>0</v>
      </c>
      <c r="BI259" s="574">
        <v>0</v>
      </c>
      <c r="BJ259" s="574">
        <v>0</v>
      </c>
      <c r="BK259" s="574">
        <v>0</v>
      </c>
      <c r="BL259" s="574">
        <v>0</v>
      </c>
      <c r="BM259" s="574">
        <v>0</v>
      </c>
      <c r="BN259" s="574">
        <v>0</v>
      </c>
      <c r="BO259" s="574">
        <v>0</v>
      </c>
      <c r="BP259" s="574">
        <v>0</v>
      </c>
      <c r="BQ259" s="574">
        <v>0</v>
      </c>
      <c r="BR259" s="574">
        <v>0</v>
      </c>
      <c r="BS259" s="574">
        <v>0</v>
      </c>
      <c r="BT259" s="574">
        <v>0</v>
      </c>
      <c r="BU259" s="574">
        <v>0</v>
      </c>
      <c r="BV259" s="574">
        <v>0</v>
      </c>
      <c r="BW259" s="574">
        <v>0</v>
      </c>
      <c r="BX259" s="574">
        <v>0</v>
      </c>
      <c r="BY259" s="574">
        <v>0</v>
      </c>
      <c r="BZ259" s="574">
        <v>0</v>
      </c>
      <c r="CA259" s="574">
        <v>0</v>
      </c>
      <c r="CB259" s="574">
        <v>0</v>
      </c>
      <c r="CC259" s="574">
        <v>0</v>
      </c>
      <c r="CD259" s="574">
        <v>0</v>
      </c>
      <c r="CE259" s="574">
        <v>0</v>
      </c>
      <c r="CF259" s="574">
        <v>0</v>
      </c>
      <c r="CG259" s="574">
        <v>0</v>
      </c>
      <c r="CH259" s="574">
        <v>0</v>
      </c>
      <c r="CI259" s="574">
        <v>0</v>
      </c>
      <c r="CJ259" s="574">
        <v>0</v>
      </c>
      <c r="CK259" s="574">
        <v>0</v>
      </c>
      <c r="CL259" s="574">
        <v>0</v>
      </c>
      <c r="CM259" s="574">
        <v>0</v>
      </c>
      <c r="CN259" s="574">
        <v>0</v>
      </c>
      <c r="CO259" s="574">
        <v>0</v>
      </c>
      <c r="CP259" s="574">
        <v>0</v>
      </c>
      <c r="CQ259" s="574">
        <v>0</v>
      </c>
      <c r="CR259" s="574">
        <v>0</v>
      </c>
      <c r="CS259" s="574">
        <v>0</v>
      </c>
      <c r="CT259" s="574">
        <v>0</v>
      </c>
      <c r="CU259" s="574">
        <v>0</v>
      </c>
      <c r="CV259" s="574">
        <v>0</v>
      </c>
      <c r="CW259" s="574">
        <v>0</v>
      </c>
      <c r="CX259" s="574">
        <v>0</v>
      </c>
      <c r="CY259" s="574">
        <v>0</v>
      </c>
      <c r="CZ259" s="574">
        <v>0</v>
      </c>
      <c r="DA259" s="574">
        <v>0</v>
      </c>
      <c r="DB259" s="574">
        <v>0</v>
      </c>
      <c r="DC259" s="574">
        <v>0</v>
      </c>
      <c r="DD259" s="574">
        <v>0</v>
      </c>
      <c r="DE259" s="574">
        <v>0</v>
      </c>
      <c r="DF259" s="574">
        <v>0</v>
      </c>
      <c r="DG259" s="574">
        <v>0</v>
      </c>
      <c r="DH259" s="574">
        <v>0</v>
      </c>
    </row>
    <row r="260" spans="1:112">
      <c r="A260" s="568"/>
      <c r="B260" s="568" t="s">
        <v>1508</v>
      </c>
      <c r="C260" s="575"/>
      <c r="D260" s="568" t="s">
        <v>1280</v>
      </c>
      <c r="E260" s="575" t="s">
        <v>358</v>
      </c>
      <c r="F260" s="573">
        <v>3.28</v>
      </c>
      <c r="G260" s="574">
        <v>3.284347</v>
      </c>
      <c r="H260" s="574">
        <v>0</v>
      </c>
      <c r="I260" s="574">
        <v>0</v>
      </c>
      <c r="J260" s="574">
        <v>0</v>
      </c>
      <c r="K260" s="574">
        <v>0</v>
      </c>
      <c r="L260" s="574">
        <v>0</v>
      </c>
      <c r="M260" s="574">
        <v>0</v>
      </c>
      <c r="N260" s="574">
        <v>0</v>
      </c>
      <c r="O260" s="574">
        <v>0</v>
      </c>
      <c r="P260" s="574">
        <v>0</v>
      </c>
      <c r="Q260" s="574">
        <v>0</v>
      </c>
      <c r="R260" s="574">
        <v>0</v>
      </c>
      <c r="S260" s="574">
        <v>0</v>
      </c>
      <c r="T260" s="574">
        <v>0</v>
      </c>
      <c r="U260" s="574">
        <v>0</v>
      </c>
      <c r="V260" s="574">
        <v>0</v>
      </c>
      <c r="W260" s="574">
        <v>0</v>
      </c>
      <c r="X260" s="574">
        <v>0</v>
      </c>
      <c r="Y260" s="574">
        <v>0</v>
      </c>
      <c r="Z260" s="574">
        <v>0</v>
      </c>
      <c r="AA260" s="574">
        <v>0</v>
      </c>
      <c r="AB260" s="574">
        <v>0</v>
      </c>
      <c r="AC260" s="574">
        <v>0</v>
      </c>
      <c r="AD260" s="574">
        <v>0</v>
      </c>
      <c r="AE260" s="574">
        <v>0</v>
      </c>
      <c r="AF260" s="574">
        <v>0</v>
      </c>
      <c r="AG260" s="574">
        <v>0</v>
      </c>
      <c r="AH260" s="574">
        <v>0</v>
      </c>
      <c r="AI260" s="574">
        <v>0</v>
      </c>
      <c r="AJ260" s="574">
        <v>0</v>
      </c>
      <c r="AK260" s="574">
        <v>0</v>
      </c>
      <c r="AL260" s="574">
        <v>0</v>
      </c>
      <c r="AM260" s="574">
        <v>0</v>
      </c>
      <c r="AN260" s="574">
        <v>0</v>
      </c>
      <c r="AO260" s="574">
        <v>0</v>
      </c>
      <c r="AP260" s="574">
        <v>0</v>
      </c>
      <c r="AQ260" s="574">
        <v>0</v>
      </c>
      <c r="AR260" s="574">
        <v>0</v>
      </c>
      <c r="AS260" s="574">
        <v>0</v>
      </c>
      <c r="AT260" s="574">
        <v>0</v>
      </c>
      <c r="AU260" s="574">
        <v>0</v>
      </c>
      <c r="AV260" s="574">
        <v>0</v>
      </c>
      <c r="AW260" s="574">
        <v>0</v>
      </c>
      <c r="AX260" s="574">
        <v>0</v>
      </c>
      <c r="AY260" s="574">
        <v>0</v>
      </c>
      <c r="AZ260" s="574">
        <v>0</v>
      </c>
      <c r="BA260" s="574">
        <v>0</v>
      </c>
      <c r="BB260" s="574">
        <v>0</v>
      </c>
      <c r="BC260" s="574">
        <v>0</v>
      </c>
      <c r="BD260" s="574">
        <v>0</v>
      </c>
      <c r="BE260" s="574">
        <v>0</v>
      </c>
      <c r="BF260" s="574">
        <v>0</v>
      </c>
      <c r="BG260" s="574">
        <v>0</v>
      </c>
      <c r="BH260" s="574">
        <v>0</v>
      </c>
      <c r="BI260" s="574">
        <v>0</v>
      </c>
      <c r="BJ260" s="574">
        <v>0</v>
      </c>
      <c r="BK260" s="574">
        <v>0</v>
      </c>
      <c r="BL260" s="574">
        <v>0</v>
      </c>
      <c r="BM260" s="574">
        <v>0</v>
      </c>
      <c r="BN260" s="574">
        <v>0</v>
      </c>
      <c r="BO260" s="574">
        <v>0</v>
      </c>
      <c r="BP260" s="574">
        <v>0</v>
      </c>
      <c r="BQ260" s="574">
        <v>0</v>
      </c>
      <c r="BR260" s="574">
        <v>0</v>
      </c>
      <c r="BS260" s="574">
        <v>0</v>
      </c>
      <c r="BT260" s="574">
        <v>0</v>
      </c>
      <c r="BU260" s="574">
        <v>0</v>
      </c>
      <c r="BV260" s="574">
        <v>0</v>
      </c>
      <c r="BW260" s="574">
        <v>0</v>
      </c>
      <c r="BX260" s="574">
        <v>0</v>
      </c>
      <c r="BY260" s="574">
        <v>0</v>
      </c>
      <c r="BZ260" s="574">
        <v>0</v>
      </c>
      <c r="CA260" s="574">
        <v>0</v>
      </c>
      <c r="CB260" s="574">
        <v>0</v>
      </c>
      <c r="CC260" s="574">
        <v>0</v>
      </c>
      <c r="CD260" s="574">
        <v>0</v>
      </c>
      <c r="CE260" s="574">
        <v>0</v>
      </c>
      <c r="CF260" s="574">
        <v>0</v>
      </c>
      <c r="CG260" s="574">
        <v>0</v>
      </c>
      <c r="CH260" s="574">
        <v>0</v>
      </c>
      <c r="CI260" s="574">
        <v>0</v>
      </c>
      <c r="CJ260" s="574">
        <v>0</v>
      </c>
      <c r="CK260" s="574">
        <v>0</v>
      </c>
      <c r="CL260" s="574">
        <v>0</v>
      </c>
      <c r="CM260" s="574">
        <v>0</v>
      </c>
      <c r="CN260" s="574">
        <v>0</v>
      </c>
      <c r="CO260" s="574">
        <v>0</v>
      </c>
      <c r="CP260" s="574">
        <v>0</v>
      </c>
      <c r="CQ260" s="574">
        <v>0</v>
      </c>
      <c r="CR260" s="574">
        <v>0</v>
      </c>
      <c r="CS260" s="574">
        <v>0</v>
      </c>
      <c r="CT260" s="574">
        <v>0</v>
      </c>
      <c r="CU260" s="574">
        <v>0</v>
      </c>
      <c r="CV260" s="574">
        <v>0</v>
      </c>
      <c r="CW260" s="574">
        <v>0</v>
      </c>
      <c r="CX260" s="574">
        <v>0</v>
      </c>
      <c r="CY260" s="574">
        <v>0</v>
      </c>
      <c r="CZ260" s="574">
        <v>0</v>
      </c>
      <c r="DA260" s="574">
        <v>0</v>
      </c>
      <c r="DB260" s="574">
        <v>0</v>
      </c>
      <c r="DC260" s="574">
        <v>0</v>
      </c>
      <c r="DD260" s="574">
        <v>0</v>
      </c>
      <c r="DE260" s="574">
        <v>0</v>
      </c>
      <c r="DF260" s="574">
        <v>0</v>
      </c>
      <c r="DG260" s="574">
        <v>0</v>
      </c>
      <c r="DH260" s="574">
        <v>0</v>
      </c>
    </row>
    <row r="261" spans="1:112">
      <c r="A261" s="568"/>
      <c r="B261" s="568" t="s">
        <v>1508</v>
      </c>
      <c r="C261" s="575"/>
      <c r="D261" s="568" t="s">
        <v>1419</v>
      </c>
      <c r="E261" s="575" t="s">
        <v>1601</v>
      </c>
      <c r="F261" s="573">
        <v>476.35</v>
      </c>
      <c r="G261" s="574">
        <v>111.7995</v>
      </c>
      <c r="H261" s="574">
        <v>32.1732</v>
      </c>
      <c r="I261" s="574">
        <v>55.3452</v>
      </c>
      <c r="J261" s="574">
        <v>24.2811</v>
      </c>
      <c r="K261" s="574">
        <v>0</v>
      </c>
      <c r="L261" s="574">
        <v>0</v>
      </c>
      <c r="M261" s="574">
        <v>0</v>
      </c>
      <c r="N261" s="574">
        <v>0</v>
      </c>
      <c r="O261" s="574">
        <v>0</v>
      </c>
      <c r="P261" s="574">
        <v>0</v>
      </c>
      <c r="Q261" s="574">
        <v>0</v>
      </c>
      <c r="R261" s="574">
        <v>0</v>
      </c>
      <c r="S261" s="574">
        <v>0</v>
      </c>
      <c r="T261" s="574">
        <v>0</v>
      </c>
      <c r="U261" s="574">
        <v>363.554168</v>
      </c>
      <c r="V261" s="574">
        <v>8.08</v>
      </c>
      <c r="W261" s="574">
        <v>5</v>
      </c>
      <c r="X261" s="574">
        <v>0.8</v>
      </c>
      <c r="Y261" s="574">
        <v>0.1</v>
      </c>
      <c r="Z261" s="574">
        <v>0</v>
      </c>
      <c r="AA261" s="574">
        <v>0</v>
      </c>
      <c r="AB261" s="574">
        <v>0.3</v>
      </c>
      <c r="AC261" s="574">
        <v>0</v>
      </c>
      <c r="AD261" s="574">
        <v>0</v>
      </c>
      <c r="AE261" s="574">
        <v>3</v>
      </c>
      <c r="AF261" s="574">
        <v>0</v>
      </c>
      <c r="AG261" s="574">
        <v>1</v>
      </c>
      <c r="AH261" s="574">
        <v>0</v>
      </c>
      <c r="AI261" s="574">
        <v>1</v>
      </c>
      <c r="AJ261" s="574">
        <v>3</v>
      </c>
      <c r="AK261" s="574">
        <v>1</v>
      </c>
      <c r="AL261" s="574">
        <v>0</v>
      </c>
      <c r="AM261" s="574">
        <v>0</v>
      </c>
      <c r="AN261" s="574">
        <v>0</v>
      </c>
      <c r="AO261" s="574">
        <v>292.862</v>
      </c>
      <c r="AP261" s="574">
        <v>2.5</v>
      </c>
      <c r="AQ261" s="574">
        <v>4.898168</v>
      </c>
      <c r="AR261" s="574">
        <v>3.5</v>
      </c>
      <c r="AS261" s="574">
        <v>20</v>
      </c>
      <c r="AT261" s="574">
        <v>8.514</v>
      </c>
      <c r="AU261" s="574">
        <v>0</v>
      </c>
      <c r="AV261" s="574">
        <v>8</v>
      </c>
      <c r="AW261" s="574">
        <v>0</v>
      </c>
      <c r="AX261" s="574">
        <v>0</v>
      </c>
      <c r="AY261" s="574">
        <v>0</v>
      </c>
      <c r="AZ261" s="574">
        <v>0</v>
      </c>
      <c r="BA261" s="574">
        <v>0</v>
      </c>
      <c r="BB261" s="574">
        <v>0</v>
      </c>
      <c r="BC261" s="574">
        <v>0</v>
      </c>
      <c r="BD261" s="574">
        <v>0</v>
      </c>
      <c r="BE261" s="574">
        <v>0</v>
      </c>
      <c r="BF261" s="574">
        <v>0</v>
      </c>
      <c r="BG261" s="574">
        <v>0</v>
      </c>
      <c r="BH261" s="574">
        <v>0</v>
      </c>
      <c r="BI261" s="574">
        <v>0</v>
      </c>
      <c r="BJ261" s="574">
        <v>0</v>
      </c>
      <c r="BK261" s="574">
        <v>0</v>
      </c>
      <c r="BL261" s="574">
        <v>0</v>
      </c>
      <c r="BM261" s="574">
        <v>0</v>
      </c>
      <c r="BN261" s="574">
        <v>0</v>
      </c>
      <c r="BO261" s="574">
        <v>0</v>
      </c>
      <c r="BP261" s="574">
        <v>0</v>
      </c>
      <c r="BQ261" s="574">
        <v>0</v>
      </c>
      <c r="BR261" s="574">
        <v>0</v>
      </c>
      <c r="BS261" s="574">
        <v>0</v>
      </c>
      <c r="BT261" s="574">
        <v>0</v>
      </c>
      <c r="BU261" s="574">
        <v>0</v>
      </c>
      <c r="BV261" s="574">
        <v>0</v>
      </c>
      <c r="BW261" s="574">
        <v>0</v>
      </c>
      <c r="BX261" s="574">
        <v>0</v>
      </c>
      <c r="BY261" s="574">
        <v>0</v>
      </c>
      <c r="BZ261" s="574">
        <v>0</v>
      </c>
      <c r="CA261" s="574">
        <v>1</v>
      </c>
      <c r="CB261" s="574">
        <v>0</v>
      </c>
      <c r="CC261" s="574">
        <v>1</v>
      </c>
      <c r="CD261" s="574">
        <v>0</v>
      </c>
      <c r="CE261" s="574">
        <v>0</v>
      </c>
      <c r="CF261" s="574">
        <v>0</v>
      </c>
      <c r="CG261" s="574">
        <v>0</v>
      </c>
      <c r="CH261" s="574">
        <v>0</v>
      </c>
      <c r="CI261" s="574">
        <v>0</v>
      </c>
      <c r="CJ261" s="574">
        <v>0</v>
      </c>
      <c r="CK261" s="574">
        <v>0</v>
      </c>
      <c r="CL261" s="574">
        <v>0</v>
      </c>
      <c r="CM261" s="574">
        <v>0</v>
      </c>
      <c r="CN261" s="574">
        <v>0</v>
      </c>
      <c r="CO261" s="574">
        <v>0</v>
      </c>
      <c r="CP261" s="574">
        <v>0</v>
      </c>
      <c r="CQ261" s="574">
        <v>0</v>
      </c>
      <c r="CR261" s="574">
        <v>0</v>
      </c>
      <c r="CS261" s="574">
        <v>0</v>
      </c>
      <c r="CT261" s="574">
        <v>0</v>
      </c>
      <c r="CU261" s="574">
        <v>0</v>
      </c>
      <c r="CV261" s="574">
        <v>0</v>
      </c>
      <c r="CW261" s="574">
        <v>0</v>
      </c>
      <c r="CX261" s="574">
        <v>0</v>
      </c>
      <c r="CY261" s="574">
        <v>0</v>
      </c>
      <c r="CZ261" s="574">
        <v>0</v>
      </c>
      <c r="DA261" s="574">
        <v>0</v>
      </c>
      <c r="DB261" s="574">
        <v>0</v>
      </c>
      <c r="DC261" s="574">
        <v>0</v>
      </c>
      <c r="DD261" s="574">
        <v>0</v>
      </c>
      <c r="DE261" s="574">
        <v>0</v>
      </c>
      <c r="DF261" s="574">
        <v>0</v>
      </c>
      <c r="DG261" s="574">
        <v>0</v>
      </c>
      <c r="DH261" s="574">
        <v>0</v>
      </c>
    </row>
    <row r="262" spans="1:112">
      <c r="A262" s="568"/>
      <c r="B262" s="568" t="s">
        <v>1508</v>
      </c>
      <c r="C262" s="575"/>
      <c r="D262" s="568" t="s">
        <v>1285</v>
      </c>
      <c r="E262" s="575" t="s">
        <v>1133</v>
      </c>
      <c r="F262" s="573">
        <v>9.57</v>
      </c>
      <c r="G262" s="574">
        <v>9.573408</v>
      </c>
      <c r="H262" s="574">
        <v>0</v>
      </c>
      <c r="I262" s="574">
        <v>0</v>
      </c>
      <c r="J262" s="574">
        <v>0</v>
      </c>
      <c r="K262" s="574">
        <v>0</v>
      </c>
      <c r="L262" s="574">
        <v>0</v>
      </c>
      <c r="M262" s="574">
        <v>0</v>
      </c>
      <c r="N262" s="574">
        <v>0</v>
      </c>
      <c r="O262" s="574">
        <v>0</v>
      </c>
      <c r="P262" s="574">
        <v>0</v>
      </c>
      <c r="Q262" s="574">
        <v>0</v>
      </c>
      <c r="R262" s="574">
        <v>9.573408</v>
      </c>
      <c r="S262" s="574">
        <v>0</v>
      </c>
      <c r="T262" s="574">
        <v>0</v>
      </c>
      <c r="U262" s="574">
        <v>0</v>
      </c>
      <c r="V262" s="574">
        <v>0</v>
      </c>
      <c r="W262" s="574">
        <v>0</v>
      </c>
      <c r="X262" s="574">
        <v>0</v>
      </c>
      <c r="Y262" s="574">
        <v>0</v>
      </c>
      <c r="Z262" s="574">
        <v>0</v>
      </c>
      <c r="AA262" s="574">
        <v>0</v>
      </c>
      <c r="AB262" s="574">
        <v>0</v>
      </c>
      <c r="AC262" s="574">
        <v>0</v>
      </c>
      <c r="AD262" s="574">
        <v>0</v>
      </c>
      <c r="AE262" s="574">
        <v>0</v>
      </c>
      <c r="AF262" s="574">
        <v>0</v>
      </c>
      <c r="AG262" s="574">
        <v>0</v>
      </c>
      <c r="AH262" s="574">
        <v>0</v>
      </c>
      <c r="AI262" s="574">
        <v>0</v>
      </c>
      <c r="AJ262" s="574">
        <v>0</v>
      </c>
      <c r="AK262" s="574">
        <v>0</v>
      </c>
      <c r="AL262" s="574">
        <v>0</v>
      </c>
      <c r="AM262" s="574">
        <v>0</v>
      </c>
      <c r="AN262" s="574">
        <v>0</v>
      </c>
      <c r="AO262" s="574">
        <v>0</v>
      </c>
      <c r="AP262" s="574">
        <v>0</v>
      </c>
      <c r="AQ262" s="574">
        <v>0</v>
      </c>
      <c r="AR262" s="574">
        <v>0</v>
      </c>
      <c r="AS262" s="574">
        <v>0</v>
      </c>
      <c r="AT262" s="574">
        <v>0</v>
      </c>
      <c r="AU262" s="574">
        <v>0</v>
      </c>
      <c r="AV262" s="574">
        <v>0</v>
      </c>
      <c r="AW262" s="574">
        <v>0</v>
      </c>
      <c r="AX262" s="574">
        <v>0</v>
      </c>
      <c r="AY262" s="574">
        <v>0</v>
      </c>
      <c r="AZ262" s="574">
        <v>0</v>
      </c>
      <c r="BA262" s="574">
        <v>0</v>
      </c>
      <c r="BB262" s="574">
        <v>0</v>
      </c>
      <c r="BC262" s="574">
        <v>0</v>
      </c>
      <c r="BD262" s="574">
        <v>0</v>
      </c>
      <c r="BE262" s="574">
        <v>0</v>
      </c>
      <c r="BF262" s="574">
        <v>0</v>
      </c>
      <c r="BG262" s="574">
        <v>0</v>
      </c>
      <c r="BH262" s="574">
        <v>0</v>
      </c>
      <c r="BI262" s="574">
        <v>0</v>
      </c>
      <c r="BJ262" s="574">
        <v>0</v>
      </c>
      <c r="BK262" s="574">
        <v>0</v>
      </c>
      <c r="BL262" s="574">
        <v>0</v>
      </c>
      <c r="BM262" s="574">
        <v>0</v>
      </c>
      <c r="BN262" s="574">
        <v>0</v>
      </c>
      <c r="BO262" s="574">
        <v>0</v>
      </c>
      <c r="BP262" s="574">
        <v>0</v>
      </c>
      <c r="BQ262" s="574">
        <v>0</v>
      </c>
      <c r="BR262" s="574">
        <v>0</v>
      </c>
      <c r="BS262" s="574">
        <v>0</v>
      </c>
      <c r="BT262" s="574">
        <v>0</v>
      </c>
      <c r="BU262" s="574">
        <v>0</v>
      </c>
      <c r="BV262" s="574">
        <v>0</v>
      </c>
      <c r="BW262" s="574">
        <v>0</v>
      </c>
      <c r="BX262" s="574">
        <v>0</v>
      </c>
      <c r="BY262" s="574">
        <v>0</v>
      </c>
      <c r="BZ262" s="574">
        <v>0</v>
      </c>
      <c r="CA262" s="574">
        <v>0</v>
      </c>
      <c r="CB262" s="574">
        <v>0</v>
      </c>
      <c r="CC262" s="574">
        <v>0</v>
      </c>
      <c r="CD262" s="574">
        <v>0</v>
      </c>
      <c r="CE262" s="574">
        <v>0</v>
      </c>
      <c r="CF262" s="574">
        <v>0</v>
      </c>
      <c r="CG262" s="574">
        <v>0</v>
      </c>
      <c r="CH262" s="574">
        <v>0</v>
      </c>
      <c r="CI262" s="574">
        <v>0</v>
      </c>
      <c r="CJ262" s="574">
        <v>0</v>
      </c>
      <c r="CK262" s="574">
        <v>0</v>
      </c>
      <c r="CL262" s="574">
        <v>0</v>
      </c>
      <c r="CM262" s="574">
        <v>0</v>
      </c>
      <c r="CN262" s="574">
        <v>0</v>
      </c>
      <c r="CO262" s="574">
        <v>0</v>
      </c>
      <c r="CP262" s="574">
        <v>0</v>
      </c>
      <c r="CQ262" s="574">
        <v>0</v>
      </c>
      <c r="CR262" s="574">
        <v>0</v>
      </c>
      <c r="CS262" s="574">
        <v>0</v>
      </c>
      <c r="CT262" s="574">
        <v>0</v>
      </c>
      <c r="CU262" s="574">
        <v>0</v>
      </c>
      <c r="CV262" s="574">
        <v>0</v>
      </c>
      <c r="CW262" s="574">
        <v>0</v>
      </c>
      <c r="CX262" s="574">
        <v>0</v>
      </c>
      <c r="CY262" s="574">
        <v>0</v>
      </c>
      <c r="CZ262" s="574">
        <v>0</v>
      </c>
      <c r="DA262" s="574">
        <v>0</v>
      </c>
      <c r="DB262" s="574">
        <v>0</v>
      </c>
      <c r="DC262" s="574">
        <v>0</v>
      </c>
      <c r="DD262" s="574">
        <v>0</v>
      </c>
      <c r="DE262" s="574">
        <v>0</v>
      </c>
      <c r="DF262" s="574">
        <v>0</v>
      </c>
      <c r="DG262" s="574">
        <v>0</v>
      </c>
      <c r="DH262" s="574">
        <v>0</v>
      </c>
    </row>
    <row r="263" spans="1:112">
      <c r="A263" s="568" t="s">
        <v>1510</v>
      </c>
      <c r="B263" s="568" t="s">
        <v>1511</v>
      </c>
      <c r="C263" s="575" t="s">
        <v>1512</v>
      </c>
      <c r="D263" s="568"/>
      <c r="E263" s="575"/>
      <c r="F263" s="573">
        <v>309.38</v>
      </c>
      <c r="G263" s="574">
        <v>247.888314</v>
      </c>
      <c r="H263" s="574">
        <v>52.2168</v>
      </c>
      <c r="I263" s="574">
        <v>89.4564</v>
      </c>
      <c r="J263" s="574">
        <v>37.9514</v>
      </c>
      <c r="K263" s="574">
        <v>0</v>
      </c>
      <c r="L263" s="574">
        <v>0</v>
      </c>
      <c r="M263" s="574">
        <v>31.75224</v>
      </c>
      <c r="N263" s="574">
        <v>0</v>
      </c>
      <c r="O263" s="574">
        <v>14.716908</v>
      </c>
      <c r="P263" s="574">
        <v>0</v>
      </c>
      <c r="Q263" s="574">
        <v>0.972</v>
      </c>
      <c r="R263" s="574">
        <v>15.422544</v>
      </c>
      <c r="S263" s="574">
        <v>0</v>
      </c>
      <c r="T263" s="574">
        <v>0</v>
      </c>
      <c r="U263" s="574">
        <v>55.010424</v>
      </c>
      <c r="V263" s="574">
        <v>14.29</v>
      </c>
      <c r="W263" s="574">
        <v>0</v>
      </c>
      <c r="X263" s="574">
        <v>0</v>
      </c>
      <c r="Y263" s="574">
        <v>0</v>
      </c>
      <c r="Z263" s="574">
        <v>0</v>
      </c>
      <c r="AA263" s="574">
        <v>0</v>
      </c>
      <c r="AB263" s="574">
        <v>0.7</v>
      </c>
      <c r="AC263" s="574">
        <v>0</v>
      </c>
      <c r="AD263" s="574">
        <v>0</v>
      </c>
      <c r="AE263" s="574">
        <v>0</v>
      </c>
      <c r="AF263" s="574">
        <v>0</v>
      </c>
      <c r="AG263" s="574">
        <v>0</v>
      </c>
      <c r="AH263" s="574">
        <v>0</v>
      </c>
      <c r="AI263" s="574">
        <v>0</v>
      </c>
      <c r="AJ263" s="574">
        <v>0</v>
      </c>
      <c r="AK263" s="574">
        <v>0</v>
      </c>
      <c r="AL263" s="574">
        <v>0</v>
      </c>
      <c r="AM263" s="574">
        <v>0</v>
      </c>
      <c r="AN263" s="574">
        <v>0</v>
      </c>
      <c r="AO263" s="574">
        <v>23.854</v>
      </c>
      <c r="AP263" s="574">
        <v>0</v>
      </c>
      <c r="AQ263" s="574">
        <v>2.570424</v>
      </c>
      <c r="AR263" s="574">
        <v>0</v>
      </c>
      <c r="AS263" s="574">
        <v>0</v>
      </c>
      <c r="AT263" s="574">
        <v>13.596</v>
      </c>
      <c r="AU263" s="574">
        <v>0</v>
      </c>
      <c r="AV263" s="574">
        <v>0</v>
      </c>
      <c r="AW263" s="574">
        <v>6.47934</v>
      </c>
      <c r="AX263" s="574">
        <v>0</v>
      </c>
      <c r="AY263" s="574">
        <v>6.47934</v>
      </c>
      <c r="AZ263" s="574">
        <v>0</v>
      </c>
      <c r="BA263" s="574">
        <v>0</v>
      </c>
      <c r="BB263" s="574">
        <v>0</v>
      </c>
      <c r="BC263" s="574">
        <v>0</v>
      </c>
      <c r="BD263" s="574">
        <v>0</v>
      </c>
      <c r="BE263" s="574">
        <v>0</v>
      </c>
      <c r="BF263" s="574">
        <v>0</v>
      </c>
      <c r="BG263" s="574">
        <v>0</v>
      </c>
      <c r="BH263" s="574">
        <v>0</v>
      </c>
      <c r="BI263" s="574">
        <v>0</v>
      </c>
      <c r="BJ263" s="574">
        <v>0</v>
      </c>
      <c r="BK263" s="574">
        <v>0</v>
      </c>
      <c r="BL263" s="574">
        <v>0</v>
      </c>
      <c r="BM263" s="574">
        <v>0</v>
      </c>
      <c r="BN263" s="574">
        <v>0</v>
      </c>
      <c r="BO263" s="574">
        <v>0</v>
      </c>
      <c r="BP263" s="574">
        <v>0</v>
      </c>
      <c r="BQ263" s="574">
        <v>0</v>
      </c>
      <c r="BR263" s="574">
        <v>0</v>
      </c>
      <c r="BS263" s="574">
        <v>0</v>
      </c>
      <c r="BT263" s="574">
        <v>0</v>
      </c>
      <c r="BU263" s="574">
        <v>0</v>
      </c>
      <c r="BV263" s="574">
        <v>0</v>
      </c>
      <c r="BW263" s="574">
        <v>0</v>
      </c>
      <c r="BX263" s="574">
        <v>0</v>
      </c>
      <c r="BY263" s="574">
        <v>0</v>
      </c>
      <c r="BZ263" s="574">
        <v>0</v>
      </c>
      <c r="CA263" s="574">
        <v>0</v>
      </c>
      <c r="CB263" s="574">
        <v>0</v>
      </c>
      <c r="CC263" s="574">
        <v>0</v>
      </c>
      <c r="CD263" s="574">
        <v>0</v>
      </c>
      <c r="CE263" s="574">
        <v>0</v>
      </c>
      <c r="CF263" s="574">
        <v>0</v>
      </c>
      <c r="CG263" s="574">
        <v>0</v>
      </c>
      <c r="CH263" s="574">
        <v>0</v>
      </c>
      <c r="CI263" s="574">
        <v>0</v>
      </c>
      <c r="CJ263" s="574">
        <v>0</v>
      </c>
      <c r="CK263" s="574">
        <v>0</v>
      </c>
      <c r="CL263" s="574">
        <v>0</v>
      </c>
      <c r="CM263" s="574">
        <v>0</v>
      </c>
      <c r="CN263" s="574">
        <v>0</v>
      </c>
      <c r="CO263" s="574">
        <v>0</v>
      </c>
      <c r="CP263" s="574">
        <v>0</v>
      </c>
      <c r="CQ263" s="574">
        <v>0</v>
      </c>
      <c r="CR263" s="574">
        <v>0</v>
      </c>
      <c r="CS263" s="574">
        <v>0</v>
      </c>
      <c r="CT263" s="574">
        <v>0</v>
      </c>
      <c r="CU263" s="574">
        <v>0</v>
      </c>
      <c r="CV263" s="574">
        <v>0</v>
      </c>
      <c r="CW263" s="574">
        <v>0</v>
      </c>
      <c r="CX263" s="574">
        <v>0</v>
      </c>
      <c r="CY263" s="574">
        <v>0</v>
      </c>
      <c r="CZ263" s="574">
        <v>0</v>
      </c>
      <c r="DA263" s="574">
        <v>0</v>
      </c>
      <c r="DB263" s="574">
        <v>0</v>
      </c>
      <c r="DC263" s="574">
        <v>0</v>
      </c>
      <c r="DD263" s="574">
        <v>0</v>
      </c>
      <c r="DE263" s="574">
        <v>0</v>
      </c>
      <c r="DF263" s="574">
        <v>0</v>
      </c>
      <c r="DG263" s="574">
        <v>0</v>
      </c>
      <c r="DH263" s="574">
        <v>0</v>
      </c>
    </row>
    <row r="264" spans="1:112">
      <c r="A264" s="568"/>
      <c r="B264" s="568" t="s">
        <v>1511</v>
      </c>
      <c r="C264" s="575"/>
      <c r="D264" s="568" t="s">
        <v>1308</v>
      </c>
      <c r="E264" s="575" t="s">
        <v>1601</v>
      </c>
      <c r="F264" s="573">
        <v>234.52</v>
      </c>
      <c r="G264" s="574">
        <v>179.6246</v>
      </c>
      <c r="H264" s="574">
        <v>52.2168</v>
      </c>
      <c r="I264" s="574">
        <v>89.4564</v>
      </c>
      <c r="J264" s="574">
        <v>37.9514</v>
      </c>
      <c r="K264" s="574">
        <v>0</v>
      </c>
      <c r="L264" s="574">
        <v>0</v>
      </c>
      <c r="M264" s="574">
        <v>0</v>
      </c>
      <c r="N264" s="574">
        <v>0</v>
      </c>
      <c r="O264" s="574">
        <v>0</v>
      </c>
      <c r="P264" s="574">
        <v>0</v>
      </c>
      <c r="Q264" s="574">
        <v>0</v>
      </c>
      <c r="R264" s="574">
        <v>0</v>
      </c>
      <c r="S264" s="574">
        <v>0</v>
      </c>
      <c r="T264" s="574">
        <v>0</v>
      </c>
      <c r="U264" s="574">
        <v>54.890424</v>
      </c>
      <c r="V264" s="574">
        <v>14.17</v>
      </c>
      <c r="W264" s="574">
        <v>0</v>
      </c>
      <c r="X264" s="574">
        <v>0</v>
      </c>
      <c r="Y264" s="574">
        <v>0</v>
      </c>
      <c r="Z264" s="574">
        <v>0</v>
      </c>
      <c r="AA264" s="574">
        <v>0</v>
      </c>
      <c r="AB264" s="574">
        <v>0.7</v>
      </c>
      <c r="AC264" s="574">
        <v>0</v>
      </c>
      <c r="AD264" s="574">
        <v>0</v>
      </c>
      <c r="AE264" s="574">
        <v>0</v>
      </c>
      <c r="AF264" s="574">
        <v>0</v>
      </c>
      <c r="AG264" s="574">
        <v>0</v>
      </c>
      <c r="AH264" s="574">
        <v>0</v>
      </c>
      <c r="AI264" s="574">
        <v>0</v>
      </c>
      <c r="AJ264" s="574">
        <v>0</v>
      </c>
      <c r="AK264" s="574">
        <v>0</v>
      </c>
      <c r="AL264" s="574">
        <v>0</v>
      </c>
      <c r="AM264" s="574">
        <v>0</v>
      </c>
      <c r="AN264" s="574">
        <v>0</v>
      </c>
      <c r="AO264" s="574">
        <v>23.854</v>
      </c>
      <c r="AP264" s="574">
        <v>0</v>
      </c>
      <c r="AQ264" s="574">
        <v>2.570424</v>
      </c>
      <c r="AR264" s="574">
        <v>0</v>
      </c>
      <c r="AS264" s="574">
        <v>0</v>
      </c>
      <c r="AT264" s="574">
        <v>13.596</v>
      </c>
      <c r="AU264" s="574">
        <v>0</v>
      </c>
      <c r="AV264" s="574">
        <v>0</v>
      </c>
      <c r="AW264" s="574">
        <v>0</v>
      </c>
      <c r="AX264" s="574">
        <v>0</v>
      </c>
      <c r="AY264" s="574">
        <v>0</v>
      </c>
      <c r="AZ264" s="574">
        <v>0</v>
      </c>
      <c r="BA264" s="574">
        <v>0</v>
      </c>
      <c r="BB264" s="574">
        <v>0</v>
      </c>
      <c r="BC264" s="574">
        <v>0</v>
      </c>
      <c r="BD264" s="574">
        <v>0</v>
      </c>
      <c r="BE264" s="574">
        <v>0</v>
      </c>
      <c r="BF264" s="574">
        <v>0</v>
      </c>
      <c r="BG264" s="574">
        <v>0</v>
      </c>
      <c r="BH264" s="574">
        <v>0</v>
      </c>
      <c r="BI264" s="574">
        <v>0</v>
      </c>
      <c r="BJ264" s="574">
        <v>0</v>
      </c>
      <c r="BK264" s="574">
        <v>0</v>
      </c>
      <c r="BL264" s="574">
        <v>0</v>
      </c>
      <c r="BM264" s="574">
        <v>0</v>
      </c>
      <c r="BN264" s="574">
        <v>0</v>
      </c>
      <c r="BO264" s="574">
        <v>0</v>
      </c>
      <c r="BP264" s="574">
        <v>0</v>
      </c>
      <c r="BQ264" s="574">
        <v>0</v>
      </c>
      <c r="BR264" s="574">
        <v>0</v>
      </c>
      <c r="BS264" s="574">
        <v>0</v>
      </c>
      <c r="BT264" s="574">
        <v>0</v>
      </c>
      <c r="BU264" s="574">
        <v>0</v>
      </c>
      <c r="BV264" s="574">
        <v>0</v>
      </c>
      <c r="BW264" s="574">
        <v>0</v>
      </c>
      <c r="BX264" s="574">
        <v>0</v>
      </c>
      <c r="BY264" s="574">
        <v>0</v>
      </c>
      <c r="BZ264" s="574">
        <v>0</v>
      </c>
      <c r="CA264" s="574">
        <v>0</v>
      </c>
      <c r="CB264" s="574">
        <v>0</v>
      </c>
      <c r="CC264" s="574">
        <v>0</v>
      </c>
      <c r="CD264" s="574">
        <v>0</v>
      </c>
      <c r="CE264" s="574">
        <v>0</v>
      </c>
      <c r="CF264" s="574">
        <v>0</v>
      </c>
      <c r="CG264" s="574">
        <v>0</v>
      </c>
      <c r="CH264" s="574">
        <v>0</v>
      </c>
      <c r="CI264" s="574">
        <v>0</v>
      </c>
      <c r="CJ264" s="574">
        <v>0</v>
      </c>
      <c r="CK264" s="574">
        <v>0</v>
      </c>
      <c r="CL264" s="574">
        <v>0</v>
      </c>
      <c r="CM264" s="574">
        <v>0</v>
      </c>
      <c r="CN264" s="574">
        <v>0</v>
      </c>
      <c r="CO264" s="574">
        <v>0</v>
      </c>
      <c r="CP264" s="574">
        <v>0</v>
      </c>
      <c r="CQ264" s="574">
        <v>0</v>
      </c>
      <c r="CR264" s="574">
        <v>0</v>
      </c>
      <c r="CS264" s="574">
        <v>0</v>
      </c>
      <c r="CT264" s="574">
        <v>0</v>
      </c>
      <c r="CU264" s="574">
        <v>0</v>
      </c>
      <c r="CV264" s="574">
        <v>0</v>
      </c>
      <c r="CW264" s="574">
        <v>0</v>
      </c>
      <c r="CX264" s="574">
        <v>0</v>
      </c>
      <c r="CY264" s="574">
        <v>0</v>
      </c>
      <c r="CZ264" s="574">
        <v>0</v>
      </c>
      <c r="DA264" s="574">
        <v>0</v>
      </c>
      <c r="DB264" s="574">
        <v>0</v>
      </c>
      <c r="DC264" s="574">
        <v>0</v>
      </c>
      <c r="DD264" s="574">
        <v>0</v>
      </c>
      <c r="DE264" s="574">
        <v>0</v>
      </c>
      <c r="DF264" s="574">
        <v>0</v>
      </c>
      <c r="DG264" s="574">
        <v>0</v>
      </c>
      <c r="DH264" s="574">
        <v>0</v>
      </c>
    </row>
    <row r="265" spans="1:112">
      <c r="A265" s="568"/>
      <c r="B265" s="568" t="s">
        <v>1511</v>
      </c>
      <c r="C265" s="575"/>
      <c r="D265" s="568" t="s">
        <v>1272</v>
      </c>
      <c r="E265" s="575" t="s">
        <v>1602</v>
      </c>
      <c r="F265" s="573">
        <v>6.6</v>
      </c>
      <c r="G265" s="574">
        <v>0</v>
      </c>
      <c r="H265" s="574">
        <v>0</v>
      </c>
      <c r="I265" s="574">
        <v>0</v>
      </c>
      <c r="J265" s="574">
        <v>0</v>
      </c>
      <c r="K265" s="574">
        <v>0</v>
      </c>
      <c r="L265" s="574">
        <v>0</v>
      </c>
      <c r="M265" s="574">
        <v>0</v>
      </c>
      <c r="N265" s="574">
        <v>0</v>
      </c>
      <c r="O265" s="574">
        <v>0</v>
      </c>
      <c r="P265" s="574">
        <v>0</v>
      </c>
      <c r="Q265" s="574">
        <v>0</v>
      </c>
      <c r="R265" s="574">
        <v>0</v>
      </c>
      <c r="S265" s="574">
        <v>0</v>
      </c>
      <c r="T265" s="574">
        <v>0</v>
      </c>
      <c r="U265" s="574">
        <v>0.12</v>
      </c>
      <c r="V265" s="574">
        <v>0.12</v>
      </c>
      <c r="W265" s="574">
        <v>0</v>
      </c>
      <c r="X265" s="574">
        <v>0</v>
      </c>
      <c r="Y265" s="574">
        <v>0</v>
      </c>
      <c r="Z265" s="574">
        <v>0</v>
      </c>
      <c r="AA265" s="574">
        <v>0</v>
      </c>
      <c r="AB265" s="574">
        <v>0</v>
      </c>
      <c r="AC265" s="574">
        <v>0</v>
      </c>
      <c r="AD265" s="574">
        <v>0</v>
      </c>
      <c r="AE265" s="574">
        <v>0</v>
      </c>
      <c r="AF265" s="574">
        <v>0</v>
      </c>
      <c r="AG265" s="574">
        <v>0</v>
      </c>
      <c r="AH265" s="574">
        <v>0</v>
      </c>
      <c r="AI265" s="574">
        <v>0</v>
      </c>
      <c r="AJ265" s="574">
        <v>0</v>
      </c>
      <c r="AK265" s="574">
        <v>0</v>
      </c>
      <c r="AL265" s="574">
        <v>0</v>
      </c>
      <c r="AM265" s="574">
        <v>0</v>
      </c>
      <c r="AN265" s="574">
        <v>0</v>
      </c>
      <c r="AO265" s="574">
        <v>0</v>
      </c>
      <c r="AP265" s="574">
        <v>0</v>
      </c>
      <c r="AQ265" s="574">
        <v>0</v>
      </c>
      <c r="AR265" s="574">
        <v>0</v>
      </c>
      <c r="AS265" s="574">
        <v>0</v>
      </c>
      <c r="AT265" s="574">
        <v>0</v>
      </c>
      <c r="AU265" s="574">
        <v>0</v>
      </c>
      <c r="AV265" s="574">
        <v>0</v>
      </c>
      <c r="AW265" s="574">
        <v>6.47934</v>
      </c>
      <c r="AX265" s="574">
        <v>0</v>
      </c>
      <c r="AY265" s="574">
        <v>6.47934</v>
      </c>
      <c r="AZ265" s="574">
        <v>0</v>
      </c>
      <c r="BA265" s="574">
        <v>0</v>
      </c>
      <c r="BB265" s="574">
        <v>0</v>
      </c>
      <c r="BC265" s="574">
        <v>0</v>
      </c>
      <c r="BD265" s="574">
        <v>0</v>
      </c>
      <c r="BE265" s="574">
        <v>0</v>
      </c>
      <c r="BF265" s="574">
        <v>0</v>
      </c>
      <c r="BG265" s="574">
        <v>0</v>
      </c>
      <c r="BH265" s="574">
        <v>0</v>
      </c>
      <c r="BI265" s="574">
        <v>0</v>
      </c>
      <c r="BJ265" s="574">
        <v>0</v>
      </c>
      <c r="BK265" s="574">
        <v>0</v>
      </c>
      <c r="BL265" s="574">
        <v>0</v>
      </c>
      <c r="BM265" s="574">
        <v>0</v>
      </c>
      <c r="BN265" s="574">
        <v>0</v>
      </c>
      <c r="BO265" s="574">
        <v>0</v>
      </c>
      <c r="BP265" s="574">
        <v>0</v>
      </c>
      <c r="BQ265" s="574">
        <v>0</v>
      </c>
      <c r="BR265" s="574">
        <v>0</v>
      </c>
      <c r="BS265" s="574">
        <v>0</v>
      </c>
      <c r="BT265" s="574">
        <v>0</v>
      </c>
      <c r="BU265" s="574">
        <v>0</v>
      </c>
      <c r="BV265" s="574">
        <v>0</v>
      </c>
      <c r="BW265" s="574">
        <v>0</v>
      </c>
      <c r="BX265" s="574">
        <v>0</v>
      </c>
      <c r="BY265" s="574">
        <v>0</v>
      </c>
      <c r="BZ265" s="574">
        <v>0</v>
      </c>
      <c r="CA265" s="574">
        <v>0</v>
      </c>
      <c r="CB265" s="574">
        <v>0</v>
      </c>
      <c r="CC265" s="574">
        <v>0</v>
      </c>
      <c r="CD265" s="574">
        <v>0</v>
      </c>
      <c r="CE265" s="574">
        <v>0</v>
      </c>
      <c r="CF265" s="574">
        <v>0</v>
      </c>
      <c r="CG265" s="574">
        <v>0</v>
      </c>
      <c r="CH265" s="574">
        <v>0</v>
      </c>
      <c r="CI265" s="574">
        <v>0</v>
      </c>
      <c r="CJ265" s="574">
        <v>0</v>
      </c>
      <c r="CK265" s="574">
        <v>0</v>
      </c>
      <c r="CL265" s="574">
        <v>0</v>
      </c>
      <c r="CM265" s="574">
        <v>0</v>
      </c>
      <c r="CN265" s="574">
        <v>0</v>
      </c>
      <c r="CO265" s="574">
        <v>0</v>
      </c>
      <c r="CP265" s="574">
        <v>0</v>
      </c>
      <c r="CQ265" s="574">
        <v>0</v>
      </c>
      <c r="CR265" s="574">
        <v>0</v>
      </c>
      <c r="CS265" s="574">
        <v>0</v>
      </c>
      <c r="CT265" s="574">
        <v>0</v>
      </c>
      <c r="CU265" s="574">
        <v>0</v>
      </c>
      <c r="CV265" s="574">
        <v>0</v>
      </c>
      <c r="CW265" s="574">
        <v>0</v>
      </c>
      <c r="CX265" s="574">
        <v>0</v>
      </c>
      <c r="CY265" s="574">
        <v>0</v>
      </c>
      <c r="CZ265" s="574">
        <v>0</v>
      </c>
      <c r="DA265" s="574">
        <v>0</v>
      </c>
      <c r="DB265" s="574">
        <v>0</v>
      </c>
      <c r="DC265" s="574">
        <v>0</v>
      </c>
      <c r="DD265" s="574">
        <v>0</v>
      </c>
      <c r="DE265" s="574">
        <v>0</v>
      </c>
      <c r="DF265" s="574">
        <v>0</v>
      </c>
      <c r="DG265" s="574">
        <v>0</v>
      </c>
      <c r="DH265" s="574">
        <v>0</v>
      </c>
    </row>
    <row r="266" spans="1:112">
      <c r="A266" s="568"/>
      <c r="B266" s="568" t="s">
        <v>1511</v>
      </c>
      <c r="C266" s="575"/>
      <c r="D266" s="568" t="s">
        <v>1274</v>
      </c>
      <c r="E266" s="575" t="s">
        <v>1603</v>
      </c>
      <c r="F266" s="573">
        <v>31.75</v>
      </c>
      <c r="G266" s="574">
        <v>31.75224</v>
      </c>
      <c r="H266" s="574">
        <v>0</v>
      </c>
      <c r="I266" s="574">
        <v>0</v>
      </c>
      <c r="J266" s="574">
        <v>0</v>
      </c>
      <c r="K266" s="574">
        <v>0</v>
      </c>
      <c r="L266" s="574">
        <v>0</v>
      </c>
      <c r="M266" s="574">
        <v>31.75224</v>
      </c>
      <c r="N266" s="574">
        <v>0</v>
      </c>
      <c r="O266" s="574">
        <v>0</v>
      </c>
      <c r="P266" s="574">
        <v>0</v>
      </c>
      <c r="Q266" s="574">
        <v>0</v>
      </c>
      <c r="R266" s="574">
        <v>0</v>
      </c>
      <c r="S266" s="574">
        <v>0</v>
      </c>
      <c r="T266" s="574">
        <v>0</v>
      </c>
      <c r="U266" s="574">
        <v>0</v>
      </c>
      <c r="V266" s="574">
        <v>0</v>
      </c>
      <c r="W266" s="574">
        <v>0</v>
      </c>
      <c r="X266" s="574">
        <v>0</v>
      </c>
      <c r="Y266" s="574">
        <v>0</v>
      </c>
      <c r="Z266" s="574">
        <v>0</v>
      </c>
      <c r="AA266" s="574">
        <v>0</v>
      </c>
      <c r="AB266" s="574">
        <v>0</v>
      </c>
      <c r="AC266" s="574">
        <v>0</v>
      </c>
      <c r="AD266" s="574">
        <v>0</v>
      </c>
      <c r="AE266" s="574">
        <v>0</v>
      </c>
      <c r="AF266" s="574">
        <v>0</v>
      </c>
      <c r="AG266" s="574">
        <v>0</v>
      </c>
      <c r="AH266" s="574">
        <v>0</v>
      </c>
      <c r="AI266" s="574">
        <v>0</v>
      </c>
      <c r="AJ266" s="574">
        <v>0</v>
      </c>
      <c r="AK266" s="574">
        <v>0</v>
      </c>
      <c r="AL266" s="574">
        <v>0</v>
      </c>
      <c r="AM266" s="574">
        <v>0</v>
      </c>
      <c r="AN266" s="574">
        <v>0</v>
      </c>
      <c r="AO266" s="574">
        <v>0</v>
      </c>
      <c r="AP266" s="574">
        <v>0</v>
      </c>
      <c r="AQ266" s="574">
        <v>0</v>
      </c>
      <c r="AR266" s="574">
        <v>0</v>
      </c>
      <c r="AS266" s="574">
        <v>0</v>
      </c>
      <c r="AT266" s="574">
        <v>0</v>
      </c>
      <c r="AU266" s="574">
        <v>0</v>
      </c>
      <c r="AV266" s="574">
        <v>0</v>
      </c>
      <c r="AW266" s="574">
        <v>0</v>
      </c>
      <c r="AX266" s="574">
        <v>0</v>
      </c>
      <c r="AY266" s="574">
        <v>0</v>
      </c>
      <c r="AZ266" s="574">
        <v>0</v>
      </c>
      <c r="BA266" s="574">
        <v>0</v>
      </c>
      <c r="BB266" s="574">
        <v>0</v>
      </c>
      <c r="BC266" s="574">
        <v>0</v>
      </c>
      <c r="BD266" s="574">
        <v>0</v>
      </c>
      <c r="BE266" s="574">
        <v>0</v>
      </c>
      <c r="BF266" s="574">
        <v>0</v>
      </c>
      <c r="BG266" s="574">
        <v>0</v>
      </c>
      <c r="BH266" s="574">
        <v>0</v>
      </c>
      <c r="BI266" s="574">
        <v>0</v>
      </c>
      <c r="BJ266" s="574">
        <v>0</v>
      </c>
      <c r="BK266" s="574">
        <v>0</v>
      </c>
      <c r="BL266" s="574">
        <v>0</v>
      </c>
      <c r="BM266" s="574">
        <v>0</v>
      </c>
      <c r="BN266" s="574">
        <v>0</v>
      </c>
      <c r="BO266" s="574">
        <v>0</v>
      </c>
      <c r="BP266" s="574">
        <v>0</v>
      </c>
      <c r="BQ266" s="574">
        <v>0</v>
      </c>
      <c r="BR266" s="574">
        <v>0</v>
      </c>
      <c r="BS266" s="574">
        <v>0</v>
      </c>
      <c r="BT266" s="574">
        <v>0</v>
      </c>
      <c r="BU266" s="574">
        <v>0</v>
      </c>
      <c r="BV266" s="574">
        <v>0</v>
      </c>
      <c r="BW266" s="574">
        <v>0</v>
      </c>
      <c r="BX266" s="574">
        <v>0</v>
      </c>
      <c r="BY266" s="574">
        <v>0</v>
      </c>
      <c r="BZ266" s="574">
        <v>0</v>
      </c>
      <c r="CA266" s="574">
        <v>0</v>
      </c>
      <c r="CB266" s="574">
        <v>0</v>
      </c>
      <c r="CC266" s="574">
        <v>0</v>
      </c>
      <c r="CD266" s="574">
        <v>0</v>
      </c>
      <c r="CE266" s="574">
        <v>0</v>
      </c>
      <c r="CF266" s="574">
        <v>0</v>
      </c>
      <c r="CG266" s="574">
        <v>0</v>
      </c>
      <c r="CH266" s="574">
        <v>0</v>
      </c>
      <c r="CI266" s="574">
        <v>0</v>
      </c>
      <c r="CJ266" s="574">
        <v>0</v>
      </c>
      <c r="CK266" s="574">
        <v>0</v>
      </c>
      <c r="CL266" s="574">
        <v>0</v>
      </c>
      <c r="CM266" s="574">
        <v>0</v>
      </c>
      <c r="CN266" s="574">
        <v>0</v>
      </c>
      <c r="CO266" s="574">
        <v>0</v>
      </c>
      <c r="CP266" s="574">
        <v>0</v>
      </c>
      <c r="CQ266" s="574">
        <v>0</v>
      </c>
      <c r="CR266" s="574">
        <v>0</v>
      </c>
      <c r="CS266" s="574">
        <v>0</v>
      </c>
      <c r="CT266" s="574">
        <v>0</v>
      </c>
      <c r="CU266" s="574">
        <v>0</v>
      </c>
      <c r="CV266" s="574">
        <v>0</v>
      </c>
      <c r="CW266" s="574">
        <v>0</v>
      </c>
      <c r="CX266" s="574">
        <v>0</v>
      </c>
      <c r="CY266" s="574">
        <v>0</v>
      </c>
      <c r="CZ266" s="574">
        <v>0</v>
      </c>
      <c r="DA266" s="574">
        <v>0</v>
      </c>
      <c r="DB266" s="574">
        <v>0</v>
      </c>
      <c r="DC266" s="574">
        <v>0</v>
      </c>
      <c r="DD266" s="574">
        <v>0</v>
      </c>
      <c r="DE266" s="574">
        <v>0</v>
      </c>
      <c r="DF266" s="574">
        <v>0</v>
      </c>
      <c r="DG266" s="574">
        <v>0</v>
      </c>
      <c r="DH266" s="574">
        <v>0</v>
      </c>
    </row>
    <row r="267" spans="1:112">
      <c r="A267" s="568"/>
      <c r="B267" s="568" t="s">
        <v>1511</v>
      </c>
      <c r="C267" s="575"/>
      <c r="D267" s="568" t="s">
        <v>1278</v>
      </c>
      <c r="E267" s="575" t="s">
        <v>356</v>
      </c>
      <c r="F267" s="573">
        <v>15.69</v>
      </c>
      <c r="G267" s="574">
        <v>15.688908</v>
      </c>
      <c r="H267" s="574">
        <v>0</v>
      </c>
      <c r="I267" s="574">
        <v>0</v>
      </c>
      <c r="J267" s="574">
        <v>0</v>
      </c>
      <c r="K267" s="574">
        <v>0</v>
      </c>
      <c r="L267" s="574">
        <v>0</v>
      </c>
      <c r="M267" s="574">
        <v>0</v>
      </c>
      <c r="N267" s="574">
        <v>0</v>
      </c>
      <c r="O267" s="574">
        <v>14.716908</v>
      </c>
      <c r="P267" s="574">
        <v>0</v>
      </c>
      <c r="Q267" s="574">
        <v>0.972</v>
      </c>
      <c r="R267" s="574">
        <v>0</v>
      </c>
      <c r="S267" s="574">
        <v>0</v>
      </c>
      <c r="T267" s="574">
        <v>0</v>
      </c>
      <c r="U267" s="574">
        <v>0</v>
      </c>
      <c r="V267" s="574">
        <v>0</v>
      </c>
      <c r="W267" s="574">
        <v>0</v>
      </c>
      <c r="X267" s="574">
        <v>0</v>
      </c>
      <c r="Y267" s="574">
        <v>0</v>
      </c>
      <c r="Z267" s="574">
        <v>0</v>
      </c>
      <c r="AA267" s="574">
        <v>0</v>
      </c>
      <c r="AB267" s="574">
        <v>0</v>
      </c>
      <c r="AC267" s="574">
        <v>0</v>
      </c>
      <c r="AD267" s="574">
        <v>0</v>
      </c>
      <c r="AE267" s="574">
        <v>0</v>
      </c>
      <c r="AF267" s="574">
        <v>0</v>
      </c>
      <c r="AG267" s="574">
        <v>0</v>
      </c>
      <c r="AH267" s="574">
        <v>0</v>
      </c>
      <c r="AI267" s="574">
        <v>0</v>
      </c>
      <c r="AJ267" s="574">
        <v>0</v>
      </c>
      <c r="AK267" s="574">
        <v>0</v>
      </c>
      <c r="AL267" s="574">
        <v>0</v>
      </c>
      <c r="AM267" s="574">
        <v>0</v>
      </c>
      <c r="AN267" s="574">
        <v>0</v>
      </c>
      <c r="AO267" s="574">
        <v>0</v>
      </c>
      <c r="AP267" s="574">
        <v>0</v>
      </c>
      <c r="AQ267" s="574">
        <v>0</v>
      </c>
      <c r="AR267" s="574">
        <v>0</v>
      </c>
      <c r="AS267" s="574">
        <v>0</v>
      </c>
      <c r="AT267" s="574">
        <v>0</v>
      </c>
      <c r="AU267" s="574">
        <v>0</v>
      </c>
      <c r="AV267" s="574">
        <v>0</v>
      </c>
      <c r="AW267" s="574">
        <v>0</v>
      </c>
      <c r="AX267" s="574">
        <v>0</v>
      </c>
      <c r="AY267" s="574">
        <v>0</v>
      </c>
      <c r="AZ267" s="574">
        <v>0</v>
      </c>
      <c r="BA267" s="574">
        <v>0</v>
      </c>
      <c r="BB267" s="574">
        <v>0</v>
      </c>
      <c r="BC267" s="574">
        <v>0</v>
      </c>
      <c r="BD267" s="574">
        <v>0</v>
      </c>
      <c r="BE267" s="574">
        <v>0</v>
      </c>
      <c r="BF267" s="574">
        <v>0</v>
      </c>
      <c r="BG267" s="574">
        <v>0</v>
      </c>
      <c r="BH267" s="574">
        <v>0</v>
      </c>
      <c r="BI267" s="574">
        <v>0</v>
      </c>
      <c r="BJ267" s="574">
        <v>0</v>
      </c>
      <c r="BK267" s="574">
        <v>0</v>
      </c>
      <c r="BL267" s="574">
        <v>0</v>
      </c>
      <c r="BM267" s="574">
        <v>0</v>
      </c>
      <c r="BN267" s="574">
        <v>0</v>
      </c>
      <c r="BO267" s="574">
        <v>0</v>
      </c>
      <c r="BP267" s="574">
        <v>0</v>
      </c>
      <c r="BQ267" s="574">
        <v>0</v>
      </c>
      <c r="BR267" s="574">
        <v>0</v>
      </c>
      <c r="BS267" s="574">
        <v>0</v>
      </c>
      <c r="BT267" s="574">
        <v>0</v>
      </c>
      <c r="BU267" s="574">
        <v>0</v>
      </c>
      <c r="BV267" s="574">
        <v>0</v>
      </c>
      <c r="BW267" s="574">
        <v>0</v>
      </c>
      <c r="BX267" s="574">
        <v>0</v>
      </c>
      <c r="BY267" s="574">
        <v>0</v>
      </c>
      <c r="BZ267" s="574">
        <v>0</v>
      </c>
      <c r="CA267" s="574">
        <v>0</v>
      </c>
      <c r="CB267" s="574">
        <v>0</v>
      </c>
      <c r="CC267" s="574">
        <v>0</v>
      </c>
      <c r="CD267" s="574">
        <v>0</v>
      </c>
      <c r="CE267" s="574">
        <v>0</v>
      </c>
      <c r="CF267" s="574">
        <v>0</v>
      </c>
      <c r="CG267" s="574">
        <v>0</v>
      </c>
      <c r="CH267" s="574">
        <v>0</v>
      </c>
      <c r="CI267" s="574">
        <v>0</v>
      </c>
      <c r="CJ267" s="574">
        <v>0</v>
      </c>
      <c r="CK267" s="574">
        <v>0</v>
      </c>
      <c r="CL267" s="574">
        <v>0</v>
      </c>
      <c r="CM267" s="574">
        <v>0</v>
      </c>
      <c r="CN267" s="574">
        <v>0</v>
      </c>
      <c r="CO267" s="574">
        <v>0</v>
      </c>
      <c r="CP267" s="574">
        <v>0</v>
      </c>
      <c r="CQ267" s="574">
        <v>0</v>
      </c>
      <c r="CR267" s="574">
        <v>0</v>
      </c>
      <c r="CS267" s="574">
        <v>0</v>
      </c>
      <c r="CT267" s="574">
        <v>0</v>
      </c>
      <c r="CU267" s="574">
        <v>0</v>
      </c>
      <c r="CV267" s="574">
        <v>0</v>
      </c>
      <c r="CW267" s="574">
        <v>0</v>
      </c>
      <c r="CX267" s="574">
        <v>0</v>
      </c>
      <c r="CY267" s="574">
        <v>0</v>
      </c>
      <c r="CZ267" s="574">
        <v>0</v>
      </c>
      <c r="DA267" s="574">
        <v>0</v>
      </c>
      <c r="DB267" s="574">
        <v>0</v>
      </c>
      <c r="DC267" s="574">
        <v>0</v>
      </c>
      <c r="DD267" s="574">
        <v>0</v>
      </c>
      <c r="DE267" s="574">
        <v>0</v>
      </c>
      <c r="DF267" s="574">
        <v>0</v>
      </c>
      <c r="DG267" s="574">
        <v>0</v>
      </c>
      <c r="DH267" s="574">
        <v>0</v>
      </c>
    </row>
    <row r="268" spans="1:112">
      <c r="A268" s="568"/>
      <c r="B268" s="568" t="s">
        <v>1511</v>
      </c>
      <c r="C268" s="575"/>
      <c r="D268" s="568" t="s">
        <v>1280</v>
      </c>
      <c r="E268" s="575" t="s">
        <v>358</v>
      </c>
      <c r="F268" s="573">
        <v>5.4</v>
      </c>
      <c r="G268" s="574">
        <v>5.400022</v>
      </c>
      <c r="H268" s="574">
        <v>0</v>
      </c>
      <c r="I268" s="574">
        <v>0</v>
      </c>
      <c r="J268" s="574">
        <v>0</v>
      </c>
      <c r="K268" s="574">
        <v>0</v>
      </c>
      <c r="L268" s="574">
        <v>0</v>
      </c>
      <c r="M268" s="574">
        <v>0</v>
      </c>
      <c r="N268" s="574">
        <v>0</v>
      </c>
      <c r="O268" s="574">
        <v>0</v>
      </c>
      <c r="P268" s="574">
        <v>0</v>
      </c>
      <c r="Q268" s="574">
        <v>0</v>
      </c>
      <c r="R268" s="574">
        <v>0</v>
      </c>
      <c r="S268" s="574">
        <v>0</v>
      </c>
      <c r="T268" s="574">
        <v>0</v>
      </c>
      <c r="U268" s="574">
        <v>0</v>
      </c>
      <c r="V268" s="574">
        <v>0</v>
      </c>
      <c r="W268" s="574">
        <v>0</v>
      </c>
      <c r="X268" s="574">
        <v>0</v>
      </c>
      <c r="Y268" s="574">
        <v>0</v>
      </c>
      <c r="Z268" s="574">
        <v>0</v>
      </c>
      <c r="AA268" s="574">
        <v>0</v>
      </c>
      <c r="AB268" s="574">
        <v>0</v>
      </c>
      <c r="AC268" s="574">
        <v>0</v>
      </c>
      <c r="AD268" s="574">
        <v>0</v>
      </c>
      <c r="AE268" s="574">
        <v>0</v>
      </c>
      <c r="AF268" s="574">
        <v>0</v>
      </c>
      <c r="AG268" s="574">
        <v>0</v>
      </c>
      <c r="AH268" s="574">
        <v>0</v>
      </c>
      <c r="AI268" s="574">
        <v>0</v>
      </c>
      <c r="AJ268" s="574">
        <v>0</v>
      </c>
      <c r="AK268" s="574">
        <v>0</v>
      </c>
      <c r="AL268" s="574">
        <v>0</v>
      </c>
      <c r="AM268" s="574">
        <v>0</v>
      </c>
      <c r="AN268" s="574">
        <v>0</v>
      </c>
      <c r="AO268" s="574">
        <v>0</v>
      </c>
      <c r="AP268" s="574">
        <v>0</v>
      </c>
      <c r="AQ268" s="574">
        <v>0</v>
      </c>
      <c r="AR268" s="574">
        <v>0</v>
      </c>
      <c r="AS268" s="574">
        <v>0</v>
      </c>
      <c r="AT268" s="574">
        <v>0</v>
      </c>
      <c r="AU268" s="574">
        <v>0</v>
      </c>
      <c r="AV268" s="574">
        <v>0</v>
      </c>
      <c r="AW268" s="574">
        <v>0</v>
      </c>
      <c r="AX268" s="574">
        <v>0</v>
      </c>
      <c r="AY268" s="574">
        <v>0</v>
      </c>
      <c r="AZ268" s="574">
        <v>0</v>
      </c>
      <c r="BA268" s="574">
        <v>0</v>
      </c>
      <c r="BB268" s="574">
        <v>0</v>
      </c>
      <c r="BC268" s="574">
        <v>0</v>
      </c>
      <c r="BD268" s="574">
        <v>0</v>
      </c>
      <c r="BE268" s="574">
        <v>0</v>
      </c>
      <c r="BF268" s="574">
        <v>0</v>
      </c>
      <c r="BG268" s="574">
        <v>0</v>
      </c>
      <c r="BH268" s="574">
        <v>0</v>
      </c>
      <c r="BI268" s="574">
        <v>0</v>
      </c>
      <c r="BJ268" s="574">
        <v>0</v>
      </c>
      <c r="BK268" s="574">
        <v>0</v>
      </c>
      <c r="BL268" s="574">
        <v>0</v>
      </c>
      <c r="BM268" s="574">
        <v>0</v>
      </c>
      <c r="BN268" s="574">
        <v>0</v>
      </c>
      <c r="BO268" s="574">
        <v>0</v>
      </c>
      <c r="BP268" s="574">
        <v>0</v>
      </c>
      <c r="BQ268" s="574">
        <v>0</v>
      </c>
      <c r="BR268" s="574">
        <v>0</v>
      </c>
      <c r="BS268" s="574">
        <v>0</v>
      </c>
      <c r="BT268" s="574">
        <v>0</v>
      </c>
      <c r="BU268" s="574">
        <v>0</v>
      </c>
      <c r="BV268" s="574">
        <v>0</v>
      </c>
      <c r="BW268" s="574">
        <v>0</v>
      </c>
      <c r="BX268" s="574">
        <v>0</v>
      </c>
      <c r="BY268" s="574">
        <v>0</v>
      </c>
      <c r="BZ268" s="574">
        <v>0</v>
      </c>
      <c r="CA268" s="574">
        <v>0</v>
      </c>
      <c r="CB268" s="574">
        <v>0</v>
      </c>
      <c r="CC268" s="574">
        <v>0</v>
      </c>
      <c r="CD268" s="574">
        <v>0</v>
      </c>
      <c r="CE268" s="574">
        <v>0</v>
      </c>
      <c r="CF268" s="574">
        <v>0</v>
      </c>
      <c r="CG268" s="574">
        <v>0</v>
      </c>
      <c r="CH268" s="574">
        <v>0</v>
      </c>
      <c r="CI268" s="574">
        <v>0</v>
      </c>
      <c r="CJ268" s="574">
        <v>0</v>
      </c>
      <c r="CK268" s="574">
        <v>0</v>
      </c>
      <c r="CL268" s="574">
        <v>0</v>
      </c>
      <c r="CM268" s="574">
        <v>0</v>
      </c>
      <c r="CN268" s="574">
        <v>0</v>
      </c>
      <c r="CO268" s="574">
        <v>0</v>
      </c>
      <c r="CP268" s="574">
        <v>0</v>
      </c>
      <c r="CQ268" s="574">
        <v>0</v>
      </c>
      <c r="CR268" s="574">
        <v>0</v>
      </c>
      <c r="CS268" s="574">
        <v>0</v>
      </c>
      <c r="CT268" s="574">
        <v>0</v>
      </c>
      <c r="CU268" s="574">
        <v>0</v>
      </c>
      <c r="CV268" s="574">
        <v>0</v>
      </c>
      <c r="CW268" s="574">
        <v>0</v>
      </c>
      <c r="CX268" s="574">
        <v>0</v>
      </c>
      <c r="CY268" s="574">
        <v>0</v>
      </c>
      <c r="CZ268" s="574">
        <v>0</v>
      </c>
      <c r="DA268" s="574">
        <v>0</v>
      </c>
      <c r="DB268" s="574">
        <v>0</v>
      </c>
      <c r="DC268" s="574">
        <v>0</v>
      </c>
      <c r="DD268" s="574">
        <v>0</v>
      </c>
      <c r="DE268" s="574">
        <v>0</v>
      </c>
      <c r="DF268" s="574">
        <v>0</v>
      </c>
      <c r="DG268" s="574">
        <v>0</v>
      </c>
      <c r="DH268" s="574">
        <v>0</v>
      </c>
    </row>
    <row r="269" spans="1:112">
      <c r="A269" s="568"/>
      <c r="B269" s="568" t="s">
        <v>1511</v>
      </c>
      <c r="C269" s="575"/>
      <c r="D269" s="568" t="s">
        <v>1285</v>
      </c>
      <c r="E269" s="575" t="s">
        <v>1133</v>
      </c>
      <c r="F269" s="573">
        <v>15.42</v>
      </c>
      <c r="G269" s="574">
        <v>15.422544</v>
      </c>
      <c r="H269" s="574">
        <v>0</v>
      </c>
      <c r="I269" s="574">
        <v>0</v>
      </c>
      <c r="J269" s="574">
        <v>0</v>
      </c>
      <c r="K269" s="574">
        <v>0</v>
      </c>
      <c r="L269" s="574">
        <v>0</v>
      </c>
      <c r="M269" s="574">
        <v>0</v>
      </c>
      <c r="N269" s="574">
        <v>0</v>
      </c>
      <c r="O269" s="574">
        <v>0</v>
      </c>
      <c r="P269" s="574">
        <v>0</v>
      </c>
      <c r="Q269" s="574">
        <v>0</v>
      </c>
      <c r="R269" s="574">
        <v>15.422544</v>
      </c>
      <c r="S269" s="574">
        <v>0</v>
      </c>
      <c r="T269" s="574">
        <v>0</v>
      </c>
      <c r="U269" s="574">
        <v>0</v>
      </c>
      <c r="V269" s="574">
        <v>0</v>
      </c>
      <c r="W269" s="574">
        <v>0</v>
      </c>
      <c r="X269" s="574">
        <v>0</v>
      </c>
      <c r="Y269" s="574">
        <v>0</v>
      </c>
      <c r="Z269" s="574">
        <v>0</v>
      </c>
      <c r="AA269" s="574">
        <v>0</v>
      </c>
      <c r="AB269" s="574">
        <v>0</v>
      </c>
      <c r="AC269" s="574">
        <v>0</v>
      </c>
      <c r="AD269" s="574">
        <v>0</v>
      </c>
      <c r="AE269" s="574">
        <v>0</v>
      </c>
      <c r="AF269" s="574">
        <v>0</v>
      </c>
      <c r="AG269" s="574">
        <v>0</v>
      </c>
      <c r="AH269" s="574">
        <v>0</v>
      </c>
      <c r="AI269" s="574">
        <v>0</v>
      </c>
      <c r="AJ269" s="574">
        <v>0</v>
      </c>
      <c r="AK269" s="574">
        <v>0</v>
      </c>
      <c r="AL269" s="574">
        <v>0</v>
      </c>
      <c r="AM269" s="574">
        <v>0</v>
      </c>
      <c r="AN269" s="574">
        <v>0</v>
      </c>
      <c r="AO269" s="574">
        <v>0</v>
      </c>
      <c r="AP269" s="574">
        <v>0</v>
      </c>
      <c r="AQ269" s="574">
        <v>0</v>
      </c>
      <c r="AR269" s="574">
        <v>0</v>
      </c>
      <c r="AS269" s="574">
        <v>0</v>
      </c>
      <c r="AT269" s="574">
        <v>0</v>
      </c>
      <c r="AU269" s="574">
        <v>0</v>
      </c>
      <c r="AV269" s="574">
        <v>0</v>
      </c>
      <c r="AW269" s="574">
        <v>0</v>
      </c>
      <c r="AX269" s="574">
        <v>0</v>
      </c>
      <c r="AY269" s="574">
        <v>0</v>
      </c>
      <c r="AZ269" s="574">
        <v>0</v>
      </c>
      <c r="BA269" s="574">
        <v>0</v>
      </c>
      <c r="BB269" s="574">
        <v>0</v>
      </c>
      <c r="BC269" s="574">
        <v>0</v>
      </c>
      <c r="BD269" s="574">
        <v>0</v>
      </c>
      <c r="BE269" s="574">
        <v>0</v>
      </c>
      <c r="BF269" s="574">
        <v>0</v>
      </c>
      <c r="BG269" s="574">
        <v>0</v>
      </c>
      <c r="BH269" s="574">
        <v>0</v>
      </c>
      <c r="BI269" s="574">
        <v>0</v>
      </c>
      <c r="BJ269" s="574">
        <v>0</v>
      </c>
      <c r="BK269" s="574">
        <v>0</v>
      </c>
      <c r="BL269" s="574">
        <v>0</v>
      </c>
      <c r="BM269" s="574">
        <v>0</v>
      </c>
      <c r="BN269" s="574">
        <v>0</v>
      </c>
      <c r="BO269" s="574">
        <v>0</v>
      </c>
      <c r="BP269" s="574">
        <v>0</v>
      </c>
      <c r="BQ269" s="574">
        <v>0</v>
      </c>
      <c r="BR269" s="574">
        <v>0</v>
      </c>
      <c r="BS269" s="574">
        <v>0</v>
      </c>
      <c r="BT269" s="574">
        <v>0</v>
      </c>
      <c r="BU269" s="574">
        <v>0</v>
      </c>
      <c r="BV269" s="574">
        <v>0</v>
      </c>
      <c r="BW269" s="574">
        <v>0</v>
      </c>
      <c r="BX269" s="574">
        <v>0</v>
      </c>
      <c r="BY269" s="574">
        <v>0</v>
      </c>
      <c r="BZ269" s="574">
        <v>0</v>
      </c>
      <c r="CA269" s="574">
        <v>0</v>
      </c>
      <c r="CB269" s="574">
        <v>0</v>
      </c>
      <c r="CC269" s="574">
        <v>0</v>
      </c>
      <c r="CD269" s="574">
        <v>0</v>
      </c>
      <c r="CE269" s="574">
        <v>0</v>
      </c>
      <c r="CF269" s="574">
        <v>0</v>
      </c>
      <c r="CG269" s="574">
        <v>0</v>
      </c>
      <c r="CH269" s="574">
        <v>0</v>
      </c>
      <c r="CI269" s="574">
        <v>0</v>
      </c>
      <c r="CJ269" s="574">
        <v>0</v>
      </c>
      <c r="CK269" s="574">
        <v>0</v>
      </c>
      <c r="CL269" s="574">
        <v>0</v>
      </c>
      <c r="CM269" s="574">
        <v>0</v>
      </c>
      <c r="CN269" s="574">
        <v>0</v>
      </c>
      <c r="CO269" s="574">
        <v>0</v>
      </c>
      <c r="CP269" s="574">
        <v>0</v>
      </c>
      <c r="CQ269" s="574">
        <v>0</v>
      </c>
      <c r="CR269" s="574">
        <v>0</v>
      </c>
      <c r="CS269" s="574">
        <v>0</v>
      </c>
      <c r="CT269" s="574">
        <v>0</v>
      </c>
      <c r="CU269" s="574">
        <v>0</v>
      </c>
      <c r="CV269" s="574">
        <v>0</v>
      </c>
      <c r="CW269" s="574">
        <v>0</v>
      </c>
      <c r="CX269" s="574">
        <v>0</v>
      </c>
      <c r="CY269" s="574">
        <v>0</v>
      </c>
      <c r="CZ269" s="574">
        <v>0</v>
      </c>
      <c r="DA269" s="574">
        <v>0</v>
      </c>
      <c r="DB269" s="574">
        <v>0</v>
      </c>
      <c r="DC269" s="574">
        <v>0</v>
      </c>
      <c r="DD269" s="574">
        <v>0</v>
      </c>
      <c r="DE269" s="574">
        <v>0</v>
      </c>
      <c r="DF269" s="574">
        <v>0</v>
      </c>
      <c r="DG269" s="574">
        <v>0</v>
      </c>
      <c r="DH269" s="574">
        <v>0</v>
      </c>
    </row>
    <row r="270" spans="1:112">
      <c r="A270" s="568" t="s">
        <v>1513</v>
      </c>
      <c r="B270" s="568" t="s">
        <v>1514</v>
      </c>
      <c r="C270" s="575" t="s">
        <v>1515</v>
      </c>
      <c r="D270" s="568"/>
      <c r="E270" s="575"/>
      <c r="F270" s="573">
        <v>64.91</v>
      </c>
      <c r="G270" s="574">
        <v>34.72274</v>
      </c>
      <c r="H270" s="574">
        <v>5.5104</v>
      </c>
      <c r="I270" s="574">
        <v>7.3464</v>
      </c>
      <c r="J270" s="574">
        <v>0.4592</v>
      </c>
      <c r="K270" s="574">
        <v>0</v>
      </c>
      <c r="L270" s="574">
        <v>3.9264</v>
      </c>
      <c r="M270" s="574">
        <v>10.41264</v>
      </c>
      <c r="N270" s="574">
        <v>0</v>
      </c>
      <c r="O270" s="574">
        <v>4.512888</v>
      </c>
      <c r="P270" s="574">
        <v>0</v>
      </c>
      <c r="Q270" s="574">
        <v>0.4455</v>
      </c>
      <c r="R270" s="574">
        <v>1.581984</v>
      </c>
      <c r="S270" s="574">
        <v>0</v>
      </c>
      <c r="T270" s="574">
        <v>0</v>
      </c>
      <c r="U270" s="574">
        <v>30.183664</v>
      </c>
      <c r="V270" s="574">
        <v>2.5</v>
      </c>
      <c r="W270" s="574">
        <v>0.24</v>
      </c>
      <c r="X270" s="574">
        <v>0</v>
      </c>
      <c r="Y270" s="574">
        <v>0</v>
      </c>
      <c r="Z270" s="574">
        <v>0</v>
      </c>
      <c r="AA270" s="574">
        <v>0.5</v>
      </c>
      <c r="AB270" s="574">
        <v>0.15</v>
      </c>
      <c r="AC270" s="574">
        <v>0</v>
      </c>
      <c r="AD270" s="574">
        <v>0</v>
      </c>
      <c r="AE270" s="574">
        <v>1</v>
      </c>
      <c r="AF270" s="574">
        <v>0</v>
      </c>
      <c r="AG270" s="574">
        <v>0</v>
      </c>
      <c r="AH270" s="574">
        <v>0</v>
      </c>
      <c r="AI270" s="574">
        <v>0</v>
      </c>
      <c r="AJ270" s="574">
        <v>0</v>
      </c>
      <c r="AK270" s="574">
        <v>0.85</v>
      </c>
      <c r="AL270" s="574">
        <v>0</v>
      </c>
      <c r="AM270" s="574">
        <v>0</v>
      </c>
      <c r="AN270" s="574">
        <v>0</v>
      </c>
      <c r="AO270" s="574">
        <v>22.68</v>
      </c>
      <c r="AP270" s="574">
        <v>0</v>
      </c>
      <c r="AQ270" s="574">
        <v>0.263664</v>
      </c>
      <c r="AR270" s="574">
        <v>0</v>
      </c>
      <c r="AS270" s="574">
        <v>2</v>
      </c>
      <c r="AT270" s="574">
        <v>0</v>
      </c>
      <c r="AU270" s="574">
        <v>0</v>
      </c>
      <c r="AV270" s="574">
        <v>0</v>
      </c>
      <c r="AW270" s="574">
        <v>0</v>
      </c>
      <c r="AX270" s="574">
        <v>0</v>
      </c>
      <c r="AY270" s="574">
        <v>0</v>
      </c>
      <c r="AZ270" s="574">
        <v>0</v>
      </c>
      <c r="BA270" s="574">
        <v>0</v>
      </c>
      <c r="BB270" s="574">
        <v>0</v>
      </c>
      <c r="BC270" s="574">
        <v>0</v>
      </c>
      <c r="BD270" s="574">
        <v>0</v>
      </c>
      <c r="BE270" s="574">
        <v>0</v>
      </c>
      <c r="BF270" s="574">
        <v>0</v>
      </c>
      <c r="BG270" s="574">
        <v>0</v>
      </c>
      <c r="BH270" s="574">
        <v>0</v>
      </c>
      <c r="BI270" s="574">
        <v>0</v>
      </c>
      <c r="BJ270" s="574">
        <v>0</v>
      </c>
      <c r="BK270" s="574">
        <v>0</v>
      </c>
      <c r="BL270" s="574">
        <v>0</v>
      </c>
      <c r="BM270" s="574">
        <v>0</v>
      </c>
      <c r="BN270" s="574">
        <v>0</v>
      </c>
      <c r="BO270" s="574">
        <v>0</v>
      </c>
      <c r="BP270" s="574">
        <v>0</v>
      </c>
      <c r="BQ270" s="574">
        <v>0</v>
      </c>
      <c r="BR270" s="574">
        <v>0</v>
      </c>
      <c r="BS270" s="574">
        <v>0</v>
      </c>
      <c r="BT270" s="574">
        <v>0</v>
      </c>
      <c r="BU270" s="574">
        <v>0</v>
      </c>
      <c r="BV270" s="574">
        <v>0</v>
      </c>
      <c r="BW270" s="574">
        <v>0</v>
      </c>
      <c r="BX270" s="574">
        <v>0</v>
      </c>
      <c r="BY270" s="574">
        <v>0</v>
      </c>
      <c r="BZ270" s="574">
        <v>0</v>
      </c>
      <c r="CA270" s="574">
        <v>0</v>
      </c>
      <c r="CB270" s="574">
        <v>0</v>
      </c>
      <c r="CC270" s="574">
        <v>0</v>
      </c>
      <c r="CD270" s="574">
        <v>0</v>
      </c>
      <c r="CE270" s="574">
        <v>0</v>
      </c>
      <c r="CF270" s="574">
        <v>0</v>
      </c>
      <c r="CG270" s="574">
        <v>0</v>
      </c>
      <c r="CH270" s="574">
        <v>0</v>
      </c>
      <c r="CI270" s="574">
        <v>0</v>
      </c>
      <c r="CJ270" s="574">
        <v>0</v>
      </c>
      <c r="CK270" s="574">
        <v>0</v>
      </c>
      <c r="CL270" s="574">
        <v>0</v>
      </c>
      <c r="CM270" s="574">
        <v>0</v>
      </c>
      <c r="CN270" s="574">
        <v>0</v>
      </c>
      <c r="CO270" s="574">
        <v>0</v>
      </c>
      <c r="CP270" s="574">
        <v>0</v>
      </c>
      <c r="CQ270" s="574">
        <v>0</v>
      </c>
      <c r="CR270" s="574">
        <v>0</v>
      </c>
      <c r="CS270" s="574">
        <v>0</v>
      </c>
      <c r="CT270" s="574">
        <v>0</v>
      </c>
      <c r="CU270" s="574">
        <v>0</v>
      </c>
      <c r="CV270" s="574">
        <v>0</v>
      </c>
      <c r="CW270" s="574">
        <v>0</v>
      </c>
      <c r="CX270" s="574">
        <v>0</v>
      </c>
      <c r="CY270" s="574">
        <v>0</v>
      </c>
      <c r="CZ270" s="574">
        <v>0</v>
      </c>
      <c r="DA270" s="574">
        <v>0</v>
      </c>
      <c r="DB270" s="574">
        <v>0</v>
      </c>
      <c r="DC270" s="574">
        <v>0</v>
      </c>
      <c r="DD270" s="574">
        <v>0</v>
      </c>
      <c r="DE270" s="574">
        <v>0</v>
      </c>
      <c r="DF270" s="574">
        <v>0</v>
      </c>
      <c r="DG270" s="574">
        <v>0</v>
      </c>
      <c r="DH270" s="574">
        <v>0</v>
      </c>
    </row>
    <row r="271" spans="1:112">
      <c r="A271" s="568"/>
      <c r="B271" s="568" t="s">
        <v>1514</v>
      </c>
      <c r="C271" s="575"/>
      <c r="D271" s="568" t="s">
        <v>1308</v>
      </c>
      <c r="E271" s="575" t="s">
        <v>1601</v>
      </c>
      <c r="F271" s="573">
        <v>47.43</v>
      </c>
      <c r="G271" s="574">
        <v>17.2424</v>
      </c>
      <c r="H271" s="574">
        <v>5.5104</v>
      </c>
      <c r="I271" s="574">
        <v>7.3464</v>
      </c>
      <c r="J271" s="574">
        <v>0.4592</v>
      </c>
      <c r="K271" s="574">
        <v>0</v>
      </c>
      <c r="L271" s="574">
        <v>3.9264</v>
      </c>
      <c r="M271" s="574">
        <v>0</v>
      </c>
      <c r="N271" s="574">
        <v>0</v>
      </c>
      <c r="O271" s="574">
        <v>0</v>
      </c>
      <c r="P271" s="574">
        <v>0</v>
      </c>
      <c r="Q271" s="574">
        <v>0</v>
      </c>
      <c r="R271" s="574">
        <v>0</v>
      </c>
      <c r="S271" s="574">
        <v>0</v>
      </c>
      <c r="T271" s="574">
        <v>0</v>
      </c>
      <c r="U271" s="574">
        <v>30.183664</v>
      </c>
      <c r="V271" s="574">
        <v>2.5</v>
      </c>
      <c r="W271" s="574">
        <v>0.24</v>
      </c>
      <c r="X271" s="574">
        <v>0</v>
      </c>
      <c r="Y271" s="574">
        <v>0</v>
      </c>
      <c r="Z271" s="574">
        <v>0</v>
      </c>
      <c r="AA271" s="574">
        <v>0.5</v>
      </c>
      <c r="AB271" s="574">
        <v>0.15</v>
      </c>
      <c r="AC271" s="574">
        <v>0</v>
      </c>
      <c r="AD271" s="574">
        <v>0</v>
      </c>
      <c r="AE271" s="574">
        <v>1</v>
      </c>
      <c r="AF271" s="574">
        <v>0</v>
      </c>
      <c r="AG271" s="574">
        <v>0</v>
      </c>
      <c r="AH271" s="574">
        <v>0</v>
      </c>
      <c r="AI271" s="574">
        <v>0</v>
      </c>
      <c r="AJ271" s="574">
        <v>0</v>
      </c>
      <c r="AK271" s="574">
        <v>0.85</v>
      </c>
      <c r="AL271" s="574">
        <v>0</v>
      </c>
      <c r="AM271" s="574">
        <v>0</v>
      </c>
      <c r="AN271" s="574">
        <v>0</v>
      </c>
      <c r="AO271" s="574">
        <v>22.68</v>
      </c>
      <c r="AP271" s="574">
        <v>0</v>
      </c>
      <c r="AQ271" s="574">
        <v>0.263664</v>
      </c>
      <c r="AR271" s="574">
        <v>0</v>
      </c>
      <c r="AS271" s="574">
        <v>2</v>
      </c>
      <c r="AT271" s="574">
        <v>0</v>
      </c>
      <c r="AU271" s="574">
        <v>0</v>
      </c>
      <c r="AV271" s="574">
        <v>0</v>
      </c>
      <c r="AW271" s="574">
        <v>0</v>
      </c>
      <c r="AX271" s="574">
        <v>0</v>
      </c>
      <c r="AY271" s="574">
        <v>0</v>
      </c>
      <c r="AZ271" s="574">
        <v>0</v>
      </c>
      <c r="BA271" s="574">
        <v>0</v>
      </c>
      <c r="BB271" s="574">
        <v>0</v>
      </c>
      <c r="BC271" s="574">
        <v>0</v>
      </c>
      <c r="BD271" s="574">
        <v>0</v>
      </c>
      <c r="BE271" s="574">
        <v>0</v>
      </c>
      <c r="BF271" s="574">
        <v>0</v>
      </c>
      <c r="BG271" s="574">
        <v>0</v>
      </c>
      <c r="BH271" s="574">
        <v>0</v>
      </c>
      <c r="BI271" s="574">
        <v>0</v>
      </c>
      <c r="BJ271" s="574">
        <v>0</v>
      </c>
      <c r="BK271" s="574">
        <v>0</v>
      </c>
      <c r="BL271" s="574">
        <v>0</v>
      </c>
      <c r="BM271" s="574">
        <v>0</v>
      </c>
      <c r="BN271" s="574">
        <v>0</v>
      </c>
      <c r="BO271" s="574">
        <v>0</v>
      </c>
      <c r="BP271" s="574">
        <v>0</v>
      </c>
      <c r="BQ271" s="574">
        <v>0</v>
      </c>
      <c r="BR271" s="574">
        <v>0</v>
      </c>
      <c r="BS271" s="574">
        <v>0</v>
      </c>
      <c r="BT271" s="574">
        <v>0</v>
      </c>
      <c r="BU271" s="574">
        <v>0</v>
      </c>
      <c r="BV271" s="574">
        <v>0</v>
      </c>
      <c r="BW271" s="574">
        <v>0</v>
      </c>
      <c r="BX271" s="574">
        <v>0</v>
      </c>
      <c r="BY271" s="574">
        <v>0</v>
      </c>
      <c r="BZ271" s="574">
        <v>0</v>
      </c>
      <c r="CA271" s="574">
        <v>0</v>
      </c>
      <c r="CB271" s="574">
        <v>0</v>
      </c>
      <c r="CC271" s="574">
        <v>0</v>
      </c>
      <c r="CD271" s="574">
        <v>0</v>
      </c>
      <c r="CE271" s="574">
        <v>0</v>
      </c>
      <c r="CF271" s="574">
        <v>0</v>
      </c>
      <c r="CG271" s="574">
        <v>0</v>
      </c>
      <c r="CH271" s="574">
        <v>0</v>
      </c>
      <c r="CI271" s="574">
        <v>0</v>
      </c>
      <c r="CJ271" s="574">
        <v>0</v>
      </c>
      <c r="CK271" s="574">
        <v>0</v>
      </c>
      <c r="CL271" s="574">
        <v>0</v>
      </c>
      <c r="CM271" s="574">
        <v>0</v>
      </c>
      <c r="CN271" s="574">
        <v>0</v>
      </c>
      <c r="CO271" s="574">
        <v>0</v>
      </c>
      <c r="CP271" s="574">
        <v>0</v>
      </c>
      <c r="CQ271" s="574">
        <v>0</v>
      </c>
      <c r="CR271" s="574">
        <v>0</v>
      </c>
      <c r="CS271" s="574">
        <v>0</v>
      </c>
      <c r="CT271" s="574">
        <v>0</v>
      </c>
      <c r="CU271" s="574">
        <v>0</v>
      </c>
      <c r="CV271" s="574">
        <v>0</v>
      </c>
      <c r="CW271" s="574">
        <v>0</v>
      </c>
      <c r="CX271" s="574">
        <v>0</v>
      </c>
      <c r="CY271" s="574">
        <v>0</v>
      </c>
      <c r="CZ271" s="574">
        <v>0</v>
      </c>
      <c r="DA271" s="574">
        <v>0</v>
      </c>
      <c r="DB271" s="574">
        <v>0</v>
      </c>
      <c r="DC271" s="574">
        <v>0</v>
      </c>
      <c r="DD271" s="574">
        <v>0</v>
      </c>
      <c r="DE271" s="574">
        <v>0</v>
      </c>
      <c r="DF271" s="574">
        <v>0</v>
      </c>
      <c r="DG271" s="574">
        <v>0</v>
      </c>
      <c r="DH271" s="574">
        <v>0</v>
      </c>
    </row>
    <row r="272" spans="1:112">
      <c r="A272" s="568"/>
      <c r="B272" s="568" t="s">
        <v>1514</v>
      </c>
      <c r="C272" s="575"/>
      <c r="D272" s="568" t="s">
        <v>1274</v>
      </c>
      <c r="E272" s="575" t="s">
        <v>1603</v>
      </c>
      <c r="F272" s="573">
        <v>10.41</v>
      </c>
      <c r="G272" s="574">
        <v>10.41264</v>
      </c>
      <c r="H272" s="574">
        <v>0</v>
      </c>
      <c r="I272" s="574">
        <v>0</v>
      </c>
      <c r="J272" s="574">
        <v>0</v>
      </c>
      <c r="K272" s="574">
        <v>0</v>
      </c>
      <c r="L272" s="574">
        <v>0</v>
      </c>
      <c r="M272" s="574">
        <v>10.41264</v>
      </c>
      <c r="N272" s="574">
        <v>0</v>
      </c>
      <c r="O272" s="574">
        <v>0</v>
      </c>
      <c r="P272" s="574">
        <v>0</v>
      </c>
      <c r="Q272" s="574">
        <v>0</v>
      </c>
      <c r="R272" s="574">
        <v>0</v>
      </c>
      <c r="S272" s="574">
        <v>0</v>
      </c>
      <c r="T272" s="574">
        <v>0</v>
      </c>
      <c r="U272" s="574">
        <v>0</v>
      </c>
      <c r="V272" s="574">
        <v>0</v>
      </c>
      <c r="W272" s="574">
        <v>0</v>
      </c>
      <c r="X272" s="574">
        <v>0</v>
      </c>
      <c r="Y272" s="574">
        <v>0</v>
      </c>
      <c r="Z272" s="574">
        <v>0</v>
      </c>
      <c r="AA272" s="574">
        <v>0</v>
      </c>
      <c r="AB272" s="574">
        <v>0</v>
      </c>
      <c r="AC272" s="574">
        <v>0</v>
      </c>
      <c r="AD272" s="574">
        <v>0</v>
      </c>
      <c r="AE272" s="574">
        <v>0</v>
      </c>
      <c r="AF272" s="574">
        <v>0</v>
      </c>
      <c r="AG272" s="574">
        <v>0</v>
      </c>
      <c r="AH272" s="574">
        <v>0</v>
      </c>
      <c r="AI272" s="574">
        <v>0</v>
      </c>
      <c r="AJ272" s="574">
        <v>0</v>
      </c>
      <c r="AK272" s="574">
        <v>0</v>
      </c>
      <c r="AL272" s="574">
        <v>0</v>
      </c>
      <c r="AM272" s="574">
        <v>0</v>
      </c>
      <c r="AN272" s="574">
        <v>0</v>
      </c>
      <c r="AO272" s="574">
        <v>0</v>
      </c>
      <c r="AP272" s="574">
        <v>0</v>
      </c>
      <c r="AQ272" s="574">
        <v>0</v>
      </c>
      <c r="AR272" s="574">
        <v>0</v>
      </c>
      <c r="AS272" s="574">
        <v>0</v>
      </c>
      <c r="AT272" s="574">
        <v>0</v>
      </c>
      <c r="AU272" s="574">
        <v>0</v>
      </c>
      <c r="AV272" s="574">
        <v>0</v>
      </c>
      <c r="AW272" s="574">
        <v>0</v>
      </c>
      <c r="AX272" s="574">
        <v>0</v>
      </c>
      <c r="AY272" s="574">
        <v>0</v>
      </c>
      <c r="AZ272" s="574">
        <v>0</v>
      </c>
      <c r="BA272" s="574">
        <v>0</v>
      </c>
      <c r="BB272" s="574">
        <v>0</v>
      </c>
      <c r="BC272" s="574">
        <v>0</v>
      </c>
      <c r="BD272" s="574">
        <v>0</v>
      </c>
      <c r="BE272" s="574">
        <v>0</v>
      </c>
      <c r="BF272" s="574">
        <v>0</v>
      </c>
      <c r="BG272" s="574">
        <v>0</v>
      </c>
      <c r="BH272" s="574">
        <v>0</v>
      </c>
      <c r="BI272" s="574">
        <v>0</v>
      </c>
      <c r="BJ272" s="574">
        <v>0</v>
      </c>
      <c r="BK272" s="574">
        <v>0</v>
      </c>
      <c r="BL272" s="574">
        <v>0</v>
      </c>
      <c r="BM272" s="574">
        <v>0</v>
      </c>
      <c r="BN272" s="574">
        <v>0</v>
      </c>
      <c r="BO272" s="574">
        <v>0</v>
      </c>
      <c r="BP272" s="574">
        <v>0</v>
      </c>
      <c r="BQ272" s="574">
        <v>0</v>
      </c>
      <c r="BR272" s="574">
        <v>0</v>
      </c>
      <c r="BS272" s="574">
        <v>0</v>
      </c>
      <c r="BT272" s="574">
        <v>0</v>
      </c>
      <c r="BU272" s="574">
        <v>0</v>
      </c>
      <c r="BV272" s="574">
        <v>0</v>
      </c>
      <c r="BW272" s="574">
        <v>0</v>
      </c>
      <c r="BX272" s="574">
        <v>0</v>
      </c>
      <c r="BY272" s="574">
        <v>0</v>
      </c>
      <c r="BZ272" s="574">
        <v>0</v>
      </c>
      <c r="CA272" s="574">
        <v>0</v>
      </c>
      <c r="CB272" s="574">
        <v>0</v>
      </c>
      <c r="CC272" s="574">
        <v>0</v>
      </c>
      <c r="CD272" s="574">
        <v>0</v>
      </c>
      <c r="CE272" s="574">
        <v>0</v>
      </c>
      <c r="CF272" s="574">
        <v>0</v>
      </c>
      <c r="CG272" s="574">
        <v>0</v>
      </c>
      <c r="CH272" s="574">
        <v>0</v>
      </c>
      <c r="CI272" s="574">
        <v>0</v>
      </c>
      <c r="CJ272" s="574">
        <v>0</v>
      </c>
      <c r="CK272" s="574">
        <v>0</v>
      </c>
      <c r="CL272" s="574">
        <v>0</v>
      </c>
      <c r="CM272" s="574">
        <v>0</v>
      </c>
      <c r="CN272" s="574">
        <v>0</v>
      </c>
      <c r="CO272" s="574">
        <v>0</v>
      </c>
      <c r="CP272" s="574">
        <v>0</v>
      </c>
      <c r="CQ272" s="574">
        <v>0</v>
      </c>
      <c r="CR272" s="574">
        <v>0</v>
      </c>
      <c r="CS272" s="574">
        <v>0</v>
      </c>
      <c r="CT272" s="574">
        <v>0</v>
      </c>
      <c r="CU272" s="574">
        <v>0</v>
      </c>
      <c r="CV272" s="574">
        <v>0</v>
      </c>
      <c r="CW272" s="574">
        <v>0</v>
      </c>
      <c r="CX272" s="574">
        <v>0</v>
      </c>
      <c r="CY272" s="574">
        <v>0</v>
      </c>
      <c r="CZ272" s="574">
        <v>0</v>
      </c>
      <c r="DA272" s="574">
        <v>0</v>
      </c>
      <c r="DB272" s="574">
        <v>0</v>
      </c>
      <c r="DC272" s="574">
        <v>0</v>
      </c>
      <c r="DD272" s="574">
        <v>0</v>
      </c>
      <c r="DE272" s="574">
        <v>0</v>
      </c>
      <c r="DF272" s="574">
        <v>0</v>
      </c>
      <c r="DG272" s="574">
        <v>0</v>
      </c>
      <c r="DH272" s="574">
        <v>0</v>
      </c>
    </row>
    <row r="273" spans="1:112">
      <c r="A273" s="568"/>
      <c r="B273" s="568" t="s">
        <v>1514</v>
      </c>
      <c r="C273" s="575"/>
      <c r="D273" s="568" t="s">
        <v>1327</v>
      </c>
      <c r="E273" s="575" t="s">
        <v>357</v>
      </c>
      <c r="F273" s="573">
        <v>4.96</v>
      </c>
      <c r="G273" s="574">
        <v>4.958388</v>
      </c>
      <c r="H273" s="574">
        <v>0</v>
      </c>
      <c r="I273" s="574">
        <v>0</v>
      </c>
      <c r="J273" s="574">
        <v>0</v>
      </c>
      <c r="K273" s="574">
        <v>0</v>
      </c>
      <c r="L273" s="574">
        <v>0</v>
      </c>
      <c r="M273" s="574">
        <v>0</v>
      </c>
      <c r="N273" s="574">
        <v>0</v>
      </c>
      <c r="O273" s="574">
        <v>4.512888</v>
      </c>
      <c r="P273" s="574">
        <v>0</v>
      </c>
      <c r="Q273" s="574">
        <v>0.4455</v>
      </c>
      <c r="R273" s="574">
        <v>0</v>
      </c>
      <c r="S273" s="574">
        <v>0</v>
      </c>
      <c r="T273" s="574">
        <v>0</v>
      </c>
      <c r="U273" s="574">
        <v>0</v>
      </c>
      <c r="V273" s="574">
        <v>0</v>
      </c>
      <c r="W273" s="574">
        <v>0</v>
      </c>
      <c r="X273" s="574">
        <v>0</v>
      </c>
      <c r="Y273" s="574">
        <v>0</v>
      </c>
      <c r="Z273" s="574">
        <v>0</v>
      </c>
      <c r="AA273" s="574">
        <v>0</v>
      </c>
      <c r="AB273" s="574">
        <v>0</v>
      </c>
      <c r="AC273" s="574">
        <v>0</v>
      </c>
      <c r="AD273" s="574">
        <v>0</v>
      </c>
      <c r="AE273" s="574">
        <v>0</v>
      </c>
      <c r="AF273" s="574">
        <v>0</v>
      </c>
      <c r="AG273" s="574">
        <v>0</v>
      </c>
      <c r="AH273" s="574">
        <v>0</v>
      </c>
      <c r="AI273" s="574">
        <v>0</v>
      </c>
      <c r="AJ273" s="574">
        <v>0</v>
      </c>
      <c r="AK273" s="574">
        <v>0</v>
      </c>
      <c r="AL273" s="574">
        <v>0</v>
      </c>
      <c r="AM273" s="574">
        <v>0</v>
      </c>
      <c r="AN273" s="574">
        <v>0</v>
      </c>
      <c r="AO273" s="574">
        <v>0</v>
      </c>
      <c r="AP273" s="574">
        <v>0</v>
      </c>
      <c r="AQ273" s="574">
        <v>0</v>
      </c>
      <c r="AR273" s="574">
        <v>0</v>
      </c>
      <c r="AS273" s="574">
        <v>0</v>
      </c>
      <c r="AT273" s="574">
        <v>0</v>
      </c>
      <c r="AU273" s="574">
        <v>0</v>
      </c>
      <c r="AV273" s="574">
        <v>0</v>
      </c>
      <c r="AW273" s="574">
        <v>0</v>
      </c>
      <c r="AX273" s="574">
        <v>0</v>
      </c>
      <c r="AY273" s="574">
        <v>0</v>
      </c>
      <c r="AZ273" s="574">
        <v>0</v>
      </c>
      <c r="BA273" s="574">
        <v>0</v>
      </c>
      <c r="BB273" s="574">
        <v>0</v>
      </c>
      <c r="BC273" s="574">
        <v>0</v>
      </c>
      <c r="BD273" s="574">
        <v>0</v>
      </c>
      <c r="BE273" s="574">
        <v>0</v>
      </c>
      <c r="BF273" s="574">
        <v>0</v>
      </c>
      <c r="BG273" s="574">
        <v>0</v>
      </c>
      <c r="BH273" s="574">
        <v>0</v>
      </c>
      <c r="BI273" s="574">
        <v>0</v>
      </c>
      <c r="BJ273" s="574">
        <v>0</v>
      </c>
      <c r="BK273" s="574">
        <v>0</v>
      </c>
      <c r="BL273" s="574">
        <v>0</v>
      </c>
      <c r="BM273" s="574">
        <v>0</v>
      </c>
      <c r="BN273" s="574">
        <v>0</v>
      </c>
      <c r="BO273" s="574">
        <v>0</v>
      </c>
      <c r="BP273" s="574">
        <v>0</v>
      </c>
      <c r="BQ273" s="574">
        <v>0</v>
      </c>
      <c r="BR273" s="574">
        <v>0</v>
      </c>
      <c r="BS273" s="574">
        <v>0</v>
      </c>
      <c r="BT273" s="574">
        <v>0</v>
      </c>
      <c r="BU273" s="574">
        <v>0</v>
      </c>
      <c r="BV273" s="574">
        <v>0</v>
      </c>
      <c r="BW273" s="574">
        <v>0</v>
      </c>
      <c r="BX273" s="574">
        <v>0</v>
      </c>
      <c r="BY273" s="574">
        <v>0</v>
      </c>
      <c r="BZ273" s="574">
        <v>0</v>
      </c>
      <c r="CA273" s="574">
        <v>0</v>
      </c>
      <c r="CB273" s="574">
        <v>0</v>
      </c>
      <c r="CC273" s="574">
        <v>0</v>
      </c>
      <c r="CD273" s="574">
        <v>0</v>
      </c>
      <c r="CE273" s="574">
        <v>0</v>
      </c>
      <c r="CF273" s="574">
        <v>0</v>
      </c>
      <c r="CG273" s="574">
        <v>0</v>
      </c>
      <c r="CH273" s="574">
        <v>0</v>
      </c>
      <c r="CI273" s="574">
        <v>0</v>
      </c>
      <c r="CJ273" s="574">
        <v>0</v>
      </c>
      <c r="CK273" s="574">
        <v>0</v>
      </c>
      <c r="CL273" s="574">
        <v>0</v>
      </c>
      <c r="CM273" s="574">
        <v>0</v>
      </c>
      <c r="CN273" s="574">
        <v>0</v>
      </c>
      <c r="CO273" s="574">
        <v>0</v>
      </c>
      <c r="CP273" s="574">
        <v>0</v>
      </c>
      <c r="CQ273" s="574">
        <v>0</v>
      </c>
      <c r="CR273" s="574">
        <v>0</v>
      </c>
      <c r="CS273" s="574">
        <v>0</v>
      </c>
      <c r="CT273" s="574">
        <v>0</v>
      </c>
      <c r="CU273" s="574">
        <v>0</v>
      </c>
      <c r="CV273" s="574">
        <v>0</v>
      </c>
      <c r="CW273" s="574">
        <v>0</v>
      </c>
      <c r="CX273" s="574">
        <v>0</v>
      </c>
      <c r="CY273" s="574">
        <v>0</v>
      </c>
      <c r="CZ273" s="574">
        <v>0</v>
      </c>
      <c r="DA273" s="574">
        <v>0</v>
      </c>
      <c r="DB273" s="574">
        <v>0</v>
      </c>
      <c r="DC273" s="574">
        <v>0</v>
      </c>
      <c r="DD273" s="574">
        <v>0</v>
      </c>
      <c r="DE273" s="574">
        <v>0</v>
      </c>
      <c r="DF273" s="574">
        <v>0</v>
      </c>
      <c r="DG273" s="574">
        <v>0</v>
      </c>
      <c r="DH273" s="574">
        <v>0</v>
      </c>
    </row>
    <row r="274" spans="1:112">
      <c r="A274" s="568"/>
      <c r="B274" s="568" t="s">
        <v>1514</v>
      </c>
      <c r="C274" s="575"/>
      <c r="D274" s="568" t="s">
        <v>1280</v>
      </c>
      <c r="E274" s="575" t="s">
        <v>358</v>
      </c>
      <c r="F274" s="573">
        <v>0.53</v>
      </c>
      <c r="G274" s="574">
        <v>0.527328</v>
      </c>
      <c r="H274" s="574">
        <v>0</v>
      </c>
      <c r="I274" s="574">
        <v>0</v>
      </c>
      <c r="J274" s="574">
        <v>0</v>
      </c>
      <c r="K274" s="574">
        <v>0</v>
      </c>
      <c r="L274" s="574">
        <v>0</v>
      </c>
      <c r="M274" s="574">
        <v>0</v>
      </c>
      <c r="N274" s="574">
        <v>0</v>
      </c>
      <c r="O274" s="574">
        <v>0</v>
      </c>
      <c r="P274" s="574">
        <v>0</v>
      </c>
      <c r="Q274" s="574">
        <v>0</v>
      </c>
      <c r="R274" s="574">
        <v>0</v>
      </c>
      <c r="S274" s="574">
        <v>0</v>
      </c>
      <c r="T274" s="574">
        <v>0</v>
      </c>
      <c r="U274" s="574">
        <v>0</v>
      </c>
      <c r="V274" s="574">
        <v>0</v>
      </c>
      <c r="W274" s="574">
        <v>0</v>
      </c>
      <c r="X274" s="574">
        <v>0</v>
      </c>
      <c r="Y274" s="574">
        <v>0</v>
      </c>
      <c r="Z274" s="574">
        <v>0</v>
      </c>
      <c r="AA274" s="574">
        <v>0</v>
      </c>
      <c r="AB274" s="574">
        <v>0</v>
      </c>
      <c r="AC274" s="574">
        <v>0</v>
      </c>
      <c r="AD274" s="574">
        <v>0</v>
      </c>
      <c r="AE274" s="574">
        <v>0</v>
      </c>
      <c r="AF274" s="574">
        <v>0</v>
      </c>
      <c r="AG274" s="574">
        <v>0</v>
      </c>
      <c r="AH274" s="574">
        <v>0</v>
      </c>
      <c r="AI274" s="574">
        <v>0</v>
      </c>
      <c r="AJ274" s="574">
        <v>0</v>
      </c>
      <c r="AK274" s="574">
        <v>0</v>
      </c>
      <c r="AL274" s="574">
        <v>0</v>
      </c>
      <c r="AM274" s="574">
        <v>0</v>
      </c>
      <c r="AN274" s="574">
        <v>0</v>
      </c>
      <c r="AO274" s="574">
        <v>0</v>
      </c>
      <c r="AP274" s="574">
        <v>0</v>
      </c>
      <c r="AQ274" s="574">
        <v>0</v>
      </c>
      <c r="AR274" s="574">
        <v>0</v>
      </c>
      <c r="AS274" s="574">
        <v>0</v>
      </c>
      <c r="AT274" s="574">
        <v>0</v>
      </c>
      <c r="AU274" s="574">
        <v>0</v>
      </c>
      <c r="AV274" s="574">
        <v>0</v>
      </c>
      <c r="AW274" s="574">
        <v>0</v>
      </c>
      <c r="AX274" s="574">
        <v>0</v>
      </c>
      <c r="AY274" s="574">
        <v>0</v>
      </c>
      <c r="AZ274" s="574">
        <v>0</v>
      </c>
      <c r="BA274" s="574">
        <v>0</v>
      </c>
      <c r="BB274" s="574">
        <v>0</v>
      </c>
      <c r="BC274" s="574">
        <v>0</v>
      </c>
      <c r="BD274" s="574">
        <v>0</v>
      </c>
      <c r="BE274" s="574">
        <v>0</v>
      </c>
      <c r="BF274" s="574">
        <v>0</v>
      </c>
      <c r="BG274" s="574">
        <v>0</v>
      </c>
      <c r="BH274" s="574">
        <v>0</v>
      </c>
      <c r="BI274" s="574">
        <v>0</v>
      </c>
      <c r="BJ274" s="574">
        <v>0</v>
      </c>
      <c r="BK274" s="574">
        <v>0</v>
      </c>
      <c r="BL274" s="574">
        <v>0</v>
      </c>
      <c r="BM274" s="574">
        <v>0</v>
      </c>
      <c r="BN274" s="574">
        <v>0</v>
      </c>
      <c r="BO274" s="574">
        <v>0</v>
      </c>
      <c r="BP274" s="574">
        <v>0</v>
      </c>
      <c r="BQ274" s="574">
        <v>0</v>
      </c>
      <c r="BR274" s="574">
        <v>0</v>
      </c>
      <c r="BS274" s="574">
        <v>0</v>
      </c>
      <c r="BT274" s="574">
        <v>0</v>
      </c>
      <c r="BU274" s="574">
        <v>0</v>
      </c>
      <c r="BV274" s="574">
        <v>0</v>
      </c>
      <c r="BW274" s="574">
        <v>0</v>
      </c>
      <c r="BX274" s="574">
        <v>0</v>
      </c>
      <c r="BY274" s="574">
        <v>0</v>
      </c>
      <c r="BZ274" s="574">
        <v>0</v>
      </c>
      <c r="CA274" s="574">
        <v>0</v>
      </c>
      <c r="CB274" s="574">
        <v>0</v>
      </c>
      <c r="CC274" s="574">
        <v>0</v>
      </c>
      <c r="CD274" s="574">
        <v>0</v>
      </c>
      <c r="CE274" s="574">
        <v>0</v>
      </c>
      <c r="CF274" s="574">
        <v>0</v>
      </c>
      <c r="CG274" s="574">
        <v>0</v>
      </c>
      <c r="CH274" s="574">
        <v>0</v>
      </c>
      <c r="CI274" s="574">
        <v>0</v>
      </c>
      <c r="CJ274" s="574">
        <v>0</v>
      </c>
      <c r="CK274" s="574">
        <v>0</v>
      </c>
      <c r="CL274" s="574">
        <v>0</v>
      </c>
      <c r="CM274" s="574">
        <v>0</v>
      </c>
      <c r="CN274" s="574">
        <v>0</v>
      </c>
      <c r="CO274" s="574">
        <v>0</v>
      </c>
      <c r="CP274" s="574">
        <v>0</v>
      </c>
      <c r="CQ274" s="574">
        <v>0</v>
      </c>
      <c r="CR274" s="574">
        <v>0</v>
      </c>
      <c r="CS274" s="574">
        <v>0</v>
      </c>
      <c r="CT274" s="574">
        <v>0</v>
      </c>
      <c r="CU274" s="574">
        <v>0</v>
      </c>
      <c r="CV274" s="574">
        <v>0</v>
      </c>
      <c r="CW274" s="574">
        <v>0</v>
      </c>
      <c r="CX274" s="574">
        <v>0</v>
      </c>
      <c r="CY274" s="574">
        <v>0</v>
      </c>
      <c r="CZ274" s="574">
        <v>0</v>
      </c>
      <c r="DA274" s="574">
        <v>0</v>
      </c>
      <c r="DB274" s="574">
        <v>0</v>
      </c>
      <c r="DC274" s="574">
        <v>0</v>
      </c>
      <c r="DD274" s="574">
        <v>0</v>
      </c>
      <c r="DE274" s="574">
        <v>0</v>
      </c>
      <c r="DF274" s="574">
        <v>0</v>
      </c>
      <c r="DG274" s="574">
        <v>0</v>
      </c>
      <c r="DH274" s="574">
        <v>0</v>
      </c>
    </row>
    <row r="275" spans="1:112">
      <c r="A275" s="568"/>
      <c r="B275" s="568" t="s">
        <v>1514</v>
      </c>
      <c r="C275" s="575"/>
      <c r="D275" s="568" t="s">
        <v>1285</v>
      </c>
      <c r="E275" s="575" t="s">
        <v>1133</v>
      </c>
      <c r="F275" s="573">
        <v>1.58</v>
      </c>
      <c r="G275" s="574">
        <v>1.581984</v>
      </c>
      <c r="H275" s="574">
        <v>0</v>
      </c>
      <c r="I275" s="574">
        <v>0</v>
      </c>
      <c r="J275" s="574">
        <v>0</v>
      </c>
      <c r="K275" s="574">
        <v>0</v>
      </c>
      <c r="L275" s="574">
        <v>0</v>
      </c>
      <c r="M275" s="574">
        <v>0</v>
      </c>
      <c r="N275" s="574">
        <v>0</v>
      </c>
      <c r="O275" s="574">
        <v>0</v>
      </c>
      <c r="P275" s="574">
        <v>0</v>
      </c>
      <c r="Q275" s="574">
        <v>0</v>
      </c>
      <c r="R275" s="574">
        <v>1.581984</v>
      </c>
      <c r="S275" s="574">
        <v>0</v>
      </c>
      <c r="T275" s="574">
        <v>0</v>
      </c>
      <c r="U275" s="574">
        <v>0</v>
      </c>
      <c r="V275" s="574">
        <v>0</v>
      </c>
      <c r="W275" s="574">
        <v>0</v>
      </c>
      <c r="X275" s="574">
        <v>0</v>
      </c>
      <c r="Y275" s="574">
        <v>0</v>
      </c>
      <c r="Z275" s="574">
        <v>0</v>
      </c>
      <c r="AA275" s="574">
        <v>0</v>
      </c>
      <c r="AB275" s="574">
        <v>0</v>
      </c>
      <c r="AC275" s="574">
        <v>0</v>
      </c>
      <c r="AD275" s="574">
        <v>0</v>
      </c>
      <c r="AE275" s="574">
        <v>0</v>
      </c>
      <c r="AF275" s="574">
        <v>0</v>
      </c>
      <c r="AG275" s="574">
        <v>0</v>
      </c>
      <c r="AH275" s="574">
        <v>0</v>
      </c>
      <c r="AI275" s="574">
        <v>0</v>
      </c>
      <c r="AJ275" s="574">
        <v>0</v>
      </c>
      <c r="AK275" s="574">
        <v>0</v>
      </c>
      <c r="AL275" s="574">
        <v>0</v>
      </c>
      <c r="AM275" s="574">
        <v>0</v>
      </c>
      <c r="AN275" s="574">
        <v>0</v>
      </c>
      <c r="AO275" s="574">
        <v>0</v>
      </c>
      <c r="AP275" s="574">
        <v>0</v>
      </c>
      <c r="AQ275" s="574">
        <v>0</v>
      </c>
      <c r="AR275" s="574">
        <v>0</v>
      </c>
      <c r="AS275" s="574">
        <v>0</v>
      </c>
      <c r="AT275" s="574">
        <v>0</v>
      </c>
      <c r="AU275" s="574">
        <v>0</v>
      </c>
      <c r="AV275" s="574">
        <v>0</v>
      </c>
      <c r="AW275" s="574">
        <v>0</v>
      </c>
      <c r="AX275" s="574">
        <v>0</v>
      </c>
      <c r="AY275" s="574">
        <v>0</v>
      </c>
      <c r="AZ275" s="574">
        <v>0</v>
      </c>
      <c r="BA275" s="574">
        <v>0</v>
      </c>
      <c r="BB275" s="574">
        <v>0</v>
      </c>
      <c r="BC275" s="574">
        <v>0</v>
      </c>
      <c r="BD275" s="574">
        <v>0</v>
      </c>
      <c r="BE275" s="574">
        <v>0</v>
      </c>
      <c r="BF275" s="574">
        <v>0</v>
      </c>
      <c r="BG275" s="574">
        <v>0</v>
      </c>
      <c r="BH275" s="574">
        <v>0</v>
      </c>
      <c r="BI275" s="574">
        <v>0</v>
      </c>
      <c r="BJ275" s="574">
        <v>0</v>
      </c>
      <c r="BK275" s="574">
        <v>0</v>
      </c>
      <c r="BL275" s="574">
        <v>0</v>
      </c>
      <c r="BM275" s="574">
        <v>0</v>
      </c>
      <c r="BN275" s="574">
        <v>0</v>
      </c>
      <c r="BO275" s="574">
        <v>0</v>
      </c>
      <c r="BP275" s="574">
        <v>0</v>
      </c>
      <c r="BQ275" s="574">
        <v>0</v>
      </c>
      <c r="BR275" s="574">
        <v>0</v>
      </c>
      <c r="BS275" s="574">
        <v>0</v>
      </c>
      <c r="BT275" s="574">
        <v>0</v>
      </c>
      <c r="BU275" s="574">
        <v>0</v>
      </c>
      <c r="BV275" s="574">
        <v>0</v>
      </c>
      <c r="BW275" s="574">
        <v>0</v>
      </c>
      <c r="BX275" s="574">
        <v>0</v>
      </c>
      <c r="BY275" s="574">
        <v>0</v>
      </c>
      <c r="BZ275" s="574">
        <v>0</v>
      </c>
      <c r="CA275" s="574">
        <v>0</v>
      </c>
      <c r="CB275" s="574">
        <v>0</v>
      </c>
      <c r="CC275" s="574">
        <v>0</v>
      </c>
      <c r="CD275" s="574">
        <v>0</v>
      </c>
      <c r="CE275" s="574">
        <v>0</v>
      </c>
      <c r="CF275" s="574">
        <v>0</v>
      </c>
      <c r="CG275" s="574">
        <v>0</v>
      </c>
      <c r="CH275" s="574">
        <v>0</v>
      </c>
      <c r="CI275" s="574">
        <v>0</v>
      </c>
      <c r="CJ275" s="574">
        <v>0</v>
      </c>
      <c r="CK275" s="574">
        <v>0</v>
      </c>
      <c r="CL275" s="574">
        <v>0</v>
      </c>
      <c r="CM275" s="574">
        <v>0</v>
      </c>
      <c r="CN275" s="574">
        <v>0</v>
      </c>
      <c r="CO275" s="574">
        <v>0</v>
      </c>
      <c r="CP275" s="574">
        <v>0</v>
      </c>
      <c r="CQ275" s="574">
        <v>0</v>
      </c>
      <c r="CR275" s="574">
        <v>0</v>
      </c>
      <c r="CS275" s="574">
        <v>0</v>
      </c>
      <c r="CT275" s="574">
        <v>0</v>
      </c>
      <c r="CU275" s="574">
        <v>0</v>
      </c>
      <c r="CV275" s="574">
        <v>0</v>
      </c>
      <c r="CW275" s="574">
        <v>0</v>
      </c>
      <c r="CX275" s="574">
        <v>0</v>
      </c>
      <c r="CY275" s="574">
        <v>0</v>
      </c>
      <c r="CZ275" s="574">
        <v>0</v>
      </c>
      <c r="DA275" s="574">
        <v>0</v>
      </c>
      <c r="DB275" s="574">
        <v>0</v>
      </c>
      <c r="DC275" s="574">
        <v>0</v>
      </c>
      <c r="DD275" s="574">
        <v>0</v>
      </c>
      <c r="DE275" s="574">
        <v>0</v>
      </c>
      <c r="DF275" s="574">
        <v>0</v>
      </c>
      <c r="DG275" s="574">
        <v>0</v>
      </c>
      <c r="DH275" s="574">
        <v>0</v>
      </c>
    </row>
    <row r="276" spans="1:112">
      <c r="A276" s="568" t="s">
        <v>1516</v>
      </c>
      <c r="B276" s="568" t="s">
        <v>1517</v>
      </c>
      <c r="C276" s="575" t="s">
        <v>1518</v>
      </c>
      <c r="D276" s="568"/>
      <c r="E276" s="575"/>
      <c r="F276" s="573">
        <v>247.29</v>
      </c>
      <c r="G276" s="574">
        <v>210.6093</v>
      </c>
      <c r="H276" s="574">
        <v>44.6076</v>
      </c>
      <c r="I276" s="574">
        <v>75.996</v>
      </c>
      <c r="J276" s="574">
        <v>30.1173</v>
      </c>
      <c r="K276" s="574">
        <v>0</v>
      </c>
      <c r="L276" s="574">
        <v>3.9264</v>
      </c>
      <c r="M276" s="574">
        <v>25.686</v>
      </c>
      <c r="N276" s="574">
        <v>0</v>
      </c>
      <c r="O276" s="574">
        <v>11.8035</v>
      </c>
      <c r="P276" s="574">
        <v>0</v>
      </c>
      <c r="Q276" s="574">
        <v>0.6885</v>
      </c>
      <c r="R276" s="574">
        <v>13.338</v>
      </c>
      <c r="S276" s="574">
        <v>0</v>
      </c>
      <c r="T276" s="574">
        <v>0</v>
      </c>
      <c r="U276" s="574">
        <v>36.68</v>
      </c>
      <c r="V276" s="574">
        <v>6.26</v>
      </c>
      <c r="W276" s="574">
        <v>0</v>
      </c>
      <c r="X276" s="574">
        <v>0</v>
      </c>
      <c r="Y276" s="574">
        <v>0</v>
      </c>
      <c r="Z276" s="574">
        <v>0</v>
      </c>
      <c r="AA276" s="574">
        <v>0</v>
      </c>
      <c r="AB276" s="574">
        <v>0</v>
      </c>
      <c r="AC276" s="574">
        <v>0</v>
      </c>
      <c r="AD276" s="574">
        <v>0</v>
      </c>
      <c r="AE276" s="574">
        <v>2</v>
      </c>
      <c r="AF276" s="574">
        <v>0</v>
      </c>
      <c r="AG276" s="574">
        <v>0</v>
      </c>
      <c r="AH276" s="574">
        <v>0</v>
      </c>
      <c r="AI276" s="574">
        <v>0</v>
      </c>
      <c r="AJ276" s="574">
        <v>0</v>
      </c>
      <c r="AK276" s="574">
        <v>2</v>
      </c>
      <c r="AL276" s="574">
        <v>0</v>
      </c>
      <c r="AM276" s="574">
        <v>0</v>
      </c>
      <c r="AN276" s="574">
        <v>0</v>
      </c>
      <c r="AO276" s="574">
        <v>12.688</v>
      </c>
      <c r="AP276" s="574">
        <v>0</v>
      </c>
      <c r="AQ276" s="574">
        <v>1.974</v>
      </c>
      <c r="AR276" s="574">
        <v>0</v>
      </c>
      <c r="AS276" s="574">
        <v>0</v>
      </c>
      <c r="AT276" s="574">
        <v>11.758</v>
      </c>
      <c r="AU276" s="574">
        <v>0</v>
      </c>
      <c r="AV276" s="574">
        <v>0</v>
      </c>
      <c r="AW276" s="574">
        <v>0</v>
      </c>
      <c r="AX276" s="574">
        <v>0</v>
      </c>
      <c r="AY276" s="574">
        <v>0</v>
      </c>
      <c r="AZ276" s="574">
        <v>0</v>
      </c>
      <c r="BA276" s="574">
        <v>0</v>
      </c>
      <c r="BB276" s="574">
        <v>0</v>
      </c>
      <c r="BC276" s="574">
        <v>0</v>
      </c>
      <c r="BD276" s="574">
        <v>0</v>
      </c>
      <c r="BE276" s="574">
        <v>0</v>
      </c>
      <c r="BF276" s="574">
        <v>0</v>
      </c>
      <c r="BG276" s="574">
        <v>0</v>
      </c>
      <c r="BH276" s="574">
        <v>0</v>
      </c>
      <c r="BI276" s="574">
        <v>0</v>
      </c>
      <c r="BJ276" s="574">
        <v>0</v>
      </c>
      <c r="BK276" s="574">
        <v>0</v>
      </c>
      <c r="BL276" s="574">
        <v>0</v>
      </c>
      <c r="BM276" s="574">
        <v>0</v>
      </c>
      <c r="BN276" s="574">
        <v>0</v>
      </c>
      <c r="BO276" s="574">
        <v>0</v>
      </c>
      <c r="BP276" s="574">
        <v>0</v>
      </c>
      <c r="BQ276" s="574">
        <v>0</v>
      </c>
      <c r="BR276" s="574">
        <v>0</v>
      </c>
      <c r="BS276" s="574">
        <v>0</v>
      </c>
      <c r="BT276" s="574">
        <v>0</v>
      </c>
      <c r="BU276" s="574">
        <v>0</v>
      </c>
      <c r="BV276" s="574">
        <v>0</v>
      </c>
      <c r="BW276" s="574">
        <v>0</v>
      </c>
      <c r="BX276" s="574">
        <v>0</v>
      </c>
      <c r="BY276" s="574">
        <v>0</v>
      </c>
      <c r="BZ276" s="574">
        <v>0</v>
      </c>
      <c r="CA276" s="574">
        <v>0</v>
      </c>
      <c r="CB276" s="574">
        <v>0</v>
      </c>
      <c r="CC276" s="574">
        <v>0</v>
      </c>
      <c r="CD276" s="574">
        <v>0</v>
      </c>
      <c r="CE276" s="574">
        <v>0</v>
      </c>
      <c r="CF276" s="574">
        <v>0</v>
      </c>
      <c r="CG276" s="574">
        <v>0</v>
      </c>
      <c r="CH276" s="574">
        <v>0</v>
      </c>
      <c r="CI276" s="574">
        <v>0</v>
      </c>
      <c r="CJ276" s="574">
        <v>0</v>
      </c>
      <c r="CK276" s="574">
        <v>0</v>
      </c>
      <c r="CL276" s="574">
        <v>0</v>
      </c>
      <c r="CM276" s="574">
        <v>0</v>
      </c>
      <c r="CN276" s="574">
        <v>0</v>
      </c>
      <c r="CO276" s="574">
        <v>0</v>
      </c>
      <c r="CP276" s="574">
        <v>0</v>
      </c>
      <c r="CQ276" s="574">
        <v>0</v>
      </c>
      <c r="CR276" s="574">
        <v>0</v>
      </c>
      <c r="CS276" s="574">
        <v>0</v>
      </c>
      <c r="CT276" s="574">
        <v>0</v>
      </c>
      <c r="CU276" s="574">
        <v>0</v>
      </c>
      <c r="CV276" s="574">
        <v>0</v>
      </c>
      <c r="CW276" s="574">
        <v>0</v>
      </c>
      <c r="CX276" s="574">
        <v>0</v>
      </c>
      <c r="CY276" s="574">
        <v>0</v>
      </c>
      <c r="CZ276" s="574">
        <v>0</v>
      </c>
      <c r="DA276" s="574">
        <v>0</v>
      </c>
      <c r="DB276" s="574">
        <v>0</v>
      </c>
      <c r="DC276" s="574">
        <v>0</v>
      </c>
      <c r="DD276" s="574">
        <v>0</v>
      </c>
      <c r="DE276" s="574">
        <v>0</v>
      </c>
      <c r="DF276" s="574">
        <v>0</v>
      </c>
      <c r="DG276" s="574">
        <v>0</v>
      </c>
      <c r="DH276" s="574">
        <v>0</v>
      </c>
    </row>
    <row r="277" spans="1:112">
      <c r="A277" s="568"/>
      <c r="B277" s="568" t="s">
        <v>1517</v>
      </c>
      <c r="C277" s="575"/>
      <c r="D277" s="568" t="s">
        <v>1274</v>
      </c>
      <c r="E277" s="575" t="s">
        <v>1603</v>
      </c>
      <c r="F277" s="573">
        <v>25.69</v>
      </c>
      <c r="G277" s="574">
        <v>25.686</v>
      </c>
      <c r="H277" s="574">
        <v>0</v>
      </c>
      <c r="I277" s="574">
        <v>0</v>
      </c>
      <c r="J277" s="574">
        <v>0</v>
      </c>
      <c r="K277" s="574">
        <v>0</v>
      </c>
      <c r="L277" s="574">
        <v>0</v>
      </c>
      <c r="M277" s="574">
        <v>25.686</v>
      </c>
      <c r="N277" s="574">
        <v>0</v>
      </c>
      <c r="O277" s="574">
        <v>0</v>
      </c>
      <c r="P277" s="574">
        <v>0</v>
      </c>
      <c r="Q277" s="574">
        <v>0</v>
      </c>
      <c r="R277" s="574">
        <v>0</v>
      </c>
      <c r="S277" s="574">
        <v>0</v>
      </c>
      <c r="T277" s="574">
        <v>0</v>
      </c>
      <c r="U277" s="574">
        <v>0</v>
      </c>
      <c r="V277" s="574">
        <v>0</v>
      </c>
      <c r="W277" s="574">
        <v>0</v>
      </c>
      <c r="X277" s="574">
        <v>0</v>
      </c>
      <c r="Y277" s="574">
        <v>0</v>
      </c>
      <c r="Z277" s="574">
        <v>0</v>
      </c>
      <c r="AA277" s="574">
        <v>0</v>
      </c>
      <c r="AB277" s="574">
        <v>0</v>
      </c>
      <c r="AC277" s="574">
        <v>0</v>
      </c>
      <c r="AD277" s="574">
        <v>0</v>
      </c>
      <c r="AE277" s="574">
        <v>0</v>
      </c>
      <c r="AF277" s="574">
        <v>0</v>
      </c>
      <c r="AG277" s="574">
        <v>0</v>
      </c>
      <c r="AH277" s="574">
        <v>0</v>
      </c>
      <c r="AI277" s="574">
        <v>0</v>
      </c>
      <c r="AJ277" s="574">
        <v>0</v>
      </c>
      <c r="AK277" s="574">
        <v>0</v>
      </c>
      <c r="AL277" s="574">
        <v>0</v>
      </c>
      <c r="AM277" s="574">
        <v>0</v>
      </c>
      <c r="AN277" s="574">
        <v>0</v>
      </c>
      <c r="AO277" s="574">
        <v>0</v>
      </c>
      <c r="AP277" s="574">
        <v>0</v>
      </c>
      <c r="AQ277" s="574">
        <v>0</v>
      </c>
      <c r="AR277" s="574">
        <v>0</v>
      </c>
      <c r="AS277" s="574">
        <v>0</v>
      </c>
      <c r="AT277" s="574">
        <v>0</v>
      </c>
      <c r="AU277" s="574">
        <v>0</v>
      </c>
      <c r="AV277" s="574">
        <v>0</v>
      </c>
      <c r="AW277" s="574">
        <v>0</v>
      </c>
      <c r="AX277" s="574">
        <v>0</v>
      </c>
      <c r="AY277" s="574">
        <v>0</v>
      </c>
      <c r="AZ277" s="574">
        <v>0</v>
      </c>
      <c r="BA277" s="574">
        <v>0</v>
      </c>
      <c r="BB277" s="574">
        <v>0</v>
      </c>
      <c r="BC277" s="574">
        <v>0</v>
      </c>
      <c r="BD277" s="574">
        <v>0</v>
      </c>
      <c r="BE277" s="574">
        <v>0</v>
      </c>
      <c r="BF277" s="574">
        <v>0</v>
      </c>
      <c r="BG277" s="574">
        <v>0</v>
      </c>
      <c r="BH277" s="574">
        <v>0</v>
      </c>
      <c r="BI277" s="574">
        <v>0</v>
      </c>
      <c r="BJ277" s="574">
        <v>0</v>
      </c>
      <c r="BK277" s="574">
        <v>0</v>
      </c>
      <c r="BL277" s="574">
        <v>0</v>
      </c>
      <c r="BM277" s="574">
        <v>0</v>
      </c>
      <c r="BN277" s="574">
        <v>0</v>
      </c>
      <c r="BO277" s="574">
        <v>0</v>
      </c>
      <c r="BP277" s="574">
        <v>0</v>
      </c>
      <c r="BQ277" s="574">
        <v>0</v>
      </c>
      <c r="BR277" s="574">
        <v>0</v>
      </c>
      <c r="BS277" s="574">
        <v>0</v>
      </c>
      <c r="BT277" s="574">
        <v>0</v>
      </c>
      <c r="BU277" s="574">
        <v>0</v>
      </c>
      <c r="BV277" s="574">
        <v>0</v>
      </c>
      <c r="BW277" s="574">
        <v>0</v>
      </c>
      <c r="BX277" s="574">
        <v>0</v>
      </c>
      <c r="BY277" s="574">
        <v>0</v>
      </c>
      <c r="BZ277" s="574">
        <v>0</v>
      </c>
      <c r="CA277" s="574">
        <v>0</v>
      </c>
      <c r="CB277" s="574">
        <v>0</v>
      </c>
      <c r="CC277" s="574">
        <v>0</v>
      </c>
      <c r="CD277" s="574">
        <v>0</v>
      </c>
      <c r="CE277" s="574">
        <v>0</v>
      </c>
      <c r="CF277" s="574">
        <v>0</v>
      </c>
      <c r="CG277" s="574">
        <v>0</v>
      </c>
      <c r="CH277" s="574">
        <v>0</v>
      </c>
      <c r="CI277" s="574">
        <v>0</v>
      </c>
      <c r="CJ277" s="574">
        <v>0</v>
      </c>
      <c r="CK277" s="574">
        <v>0</v>
      </c>
      <c r="CL277" s="574">
        <v>0</v>
      </c>
      <c r="CM277" s="574">
        <v>0</v>
      </c>
      <c r="CN277" s="574">
        <v>0</v>
      </c>
      <c r="CO277" s="574">
        <v>0</v>
      </c>
      <c r="CP277" s="574">
        <v>0</v>
      </c>
      <c r="CQ277" s="574">
        <v>0</v>
      </c>
      <c r="CR277" s="574">
        <v>0</v>
      </c>
      <c r="CS277" s="574">
        <v>0</v>
      </c>
      <c r="CT277" s="574">
        <v>0</v>
      </c>
      <c r="CU277" s="574">
        <v>0</v>
      </c>
      <c r="CV277" s="574">
        <v>0</v>
      </c>
      <c r="CW277" s="574">
        <v>0</v>
      </c>
      <c r="CX277" s="574">
        <v>0</v>
      </c>
      <c r="CY277" s="574">
        <v>0</v>
      </c>
      <c r="CZ277" s="574">
        <v>0</v>
      </c>
      <c r="DA277" s="574">
        <v>0</v>
      </c>
      <c r="DB277" s="574">
        <v>0</v>
      </c>
      <c r="DC277" s="574">
        <v>0</v>
      </c>
      <c r="DD277" s="574">
        <v>0</v>
      </c>
      <c r="DE277" s="574">
        <v>0</v>
      </c>
      <c r="DF277" s="574">
        <v>0</v>
      </c>
      <c r="DG277" s="574">
        <v>0</v>
      </c>
      <c r="DH277" s="574">
        <v>0</v>
      </c>
    </row>
    <row r="278" spans="1:112">
      <c r="A278" s="568"/>
      <c r="B278" s="568" t="s">
        <v>1517</v>
      </c>
      <c r="C278" s="575"/>
      <c r="D278" s="568" t="s">
        <v>1278</v>
      </c>
      <c r="E278" s="575" t="s">
        <v>356</v>
      </c>
      <c r="F278" s="573">
        <v>12.49</v>
      </c>
      <c r="G278" s="574">
        <v>12.492</v>
      </c>
      <c r="H278" s="574">
        <v>0</v>
      </c>
      <c r="I278" s="574">
        <v>0</v>
      </c>
      <c r="J278" s="574">
        <v>0</v>
      </c>
      <c r="K278" s="574">
        <v>0</v>
      </c>
      <c r="L278" s="574">
        <v>0</v>
      </c>
      <c r="M278" s="574">
        <v>0</v>
      </c>
      <c r="N278" s="574">
        <v>0</v>
      </c>
      <c r="O278" s="574">
        <v>11.8035</v>
      </c>
      <c r="P278" s="574">
        <v>0</v>
      </c>
      <c r="Q278" s="574">
        <v>0.6885</v>
      </c>
      <c r="R278" s="574">
        <v>0</v>
      </c>
      <c r="S278" s="574">
        <v>0</v>
      </c>
      <c r="T278" s="574">
        <v>0</v>
      </c>
      <c r="U278" s="574">
        <v>0</v>
      </c>
      <c r="V278" s="574">
        <v>0</v>
      </c>
      <c r="W278" s="574">
        <v>0</v>
      </c>
      <c r="X278" s="574">
        <v>0</v>
      </c>
      <c r="Y278" s="574">
        <v>0</v>
      </c>
      <c r="Z278" s="574">
        <v>0</v>
      </c>
      <c r="AA278" s="574">
        <v>0</v>
      </c>
      <c r="AB278" s="574">
        <v>0</v>
      </c>
      <c r="AC278" s="574">
        <v>0</v>
      </c>
      <c r="AD278" s="574">
        <v>0</v>
      </c>
      <c r="AE278" s="574">
        <v>0</v>
      </c>
      <c r="AF278" s="574">
        <v>0</v>
      </c>
      <c r="AG278" s="574">
        <v>0</v>
      </c>
      <c r="AH278" s="574">
        <v>0</v>
      </c>
      <c r="AI278" s="574">
        <v>0</v>
      </c>
      <c r="AJ278" s="574">
        <v>0</v>
      </c>
      <c r="AK278" s="574">
        <v>0</v>
      </c>
      <c r="AL278" s="574">
        <v>0</v>
      </c>
      <c r="AM278" s="574">
        <v>0</v>
      </c>
      <c r="AN278" s="574">
        <v>0</v>
      </c>
      <c r="AO278" s="574">
        <v>0</v>
      </c>
      <c r="AP278" s="574">
        <v>0</v>
      </c>
      <c r="AQ278" s="574">
        <v>0</v>
      </c>
      <c r="AR278" s="574">
        <v>0</v>
      </c>
      <c r="AS278" s="574">
        <v>0</v>
      </c>
      <c r="AT278" s="574">
        <v>0</v>
      </c>
      <c r="AU278" s="574">
        <v>0</v>
      </c>
      <c r="AV278" s="574">
        <v>0</v>
      </c>
      <c r="AW278" s="574">
        <v>0</v>
      </c>
      <c r="AX278" s="574">
        <v>0</v>
      </c>
      <c r="AY278" s="574">
        <v>0</v>
      </c>
      <c r="AZ278" s="574">
        <v>0</v>
      </c>
      <c r="BA278" s="574">
        <v>0</v>
      </c>
      <c r="BB278" s="574">
        <v>0</v>
      </c>
      <c r="BC278" s="574">
        <v>0</v>
      </c>
      <c r="BD278" s="574">
        <v>0</v>
      </c>
      <c r="BE278" s="574">
        <v>0</v>
      </c>
      <c r="BF278" s="574">
        <v>0</v>
      </c>
      <c r="BG278" s="574">
        <v>0</v>
      </c>
      <c r="BH278" s="574">
        <v>0</v>
      </c>
      <c r="BI278" s="574">
        <v>0</v>
      </c>
      <c r="BJ278" s="574">
        <v>0</v>
      </c>
      <c r="BK278" s="574">
        <v>0</v>
      </c>
      <c r="BL278" s="574">
        <v>0</v>
      </c>
      <c r="BM278" s="574">
        <v>0</v>
      </c>
      <c r="BN278" s="574">
        <v>0</v>
      </c>
      <c r="BO278" s="574">
        <v>0</v>
      </c>
      <c r="BP278" s="574">
        <v>0</v>
      </c>
      <c r="BQ278" s="574">
        <v>0</v>
      </c>
      <c r="BR278" s="574">
        <v>0</v>
      </c>
      <c r="BS278" s="574">
        <v>0</v>
      </c>
      <c r="BT278" s="574">
        <v>0</v>
      </c>
      <c r="BU278" s="574">
        <v>0</v>
      </c>
      <c r="BV278" s="574">
        <v>0</v>
      </c>
      <c r="BW278" s="574">
        <v>0</v>
      </c>
      <c r="BX278" s="574">
        <v>0</v>
      </c>
      <c r="BY278" s="574">
        <v>0</v>
      </c>
      <c r="BZ278" s="574">
        <v>0</v>
      </c>
      <c r="CA278" s="574">
        <v>0</v>
      </c>
      <c r="CB278" s="574">
        <v>0</v>
      </c>
      <c r="CC278" s="574">
        <v>0</v>
      </c>
      <c r="CD278" s="574">
        <v>0</v>
      </c>
      <c r="CE278" s="574">
        <v>0</v>
      </c>
      <c r="CF278" s="574">
        <v>0</v>
      </c>
      <c r="CG278" s="574">
        <v>0</v>
      </c>
      <c r="CH278" s="574">
        <v>0</v>
      </c>
      <c r="CI278" s="574">
        <v>0</v>
      </c>
      <c r="CJ278" s="574">
        <v>0</v>
      </c>
      <c r="CK278" s="574">
        <v>0</v>
      </c>
      <c r="CL278" s="574">
        <v>0</v>
      </c>
      <c r="CM278" s="574">
        <v>0</v>
      </c>
      <c r="CN278" s="574">
        <v>0</v>
      </c>
      <c r="CO278" s="574">
        <v>0</v>
      </c>
      <c r="CP278" s="574">
        <v>0</v>
      </c>
      <c r="CQ278" s="574">
        <v>0</v>
      </c>
      <c r="CR278" s="574">
        <v>0</v>
      </c>
      <c r="CS278" s="574">
        <v>0</v>
      </c>
      <c r="CT278" s="574">
        <v>0</v>
      </c>
      <c r="CU278" s="574">
        <v>0</v>
      </c>
      <c r="CV278" s="574">
        <v>0</v>
      </c>
      <c r="CW278" s="574">
        <v>0</v>
      </c>
      <c r="CX278" s="574">
        <v>0</v>
      </c>
      <c r="CY278" s="574">
        <v>0</v>
      </c>
      <c r="CZ278" s="574">
        <v>0</v>
      </c>
      <c r="DA278" s="574">
        <v>0</v>
      </c>
      <c r="DB278" s="574">
        <v>0</v>
      </c>
      <c r="DC278" s="574">
        <v>0</v>
      </c>
      <c r="DD278" s="574">
        <v>0</v>
      </c>
      <c r="DE278" s="574">
        <v>0</v>
      </c>
      <c r="DF278" s="574">
        <v>0</v>
      </c>
      <c r="DG278" s="574">
        <v>0</v>
      </c>
      <c r="DH278" s="574">
        <v>0</v>
      </c>
    </row>
    <row r="279" spans="1:112">
      <c r="A279" s="568"/>
      <c r="B279" s="568" t="s">
        <v>1517</v>
      </c>
      <c r="C279" s="575"/>
      <c r="D279" s="568" t="s">
        <v>1280</v>
      </c>
      <c r="E279" s="575" t="s">
        <v>358</v>
      </c>
      <c r="F279" s="573">
        <v>4.45</v>
      </c>
      <c r="G279" s="574">
        <v>4.446</v>
      </c>
      <c r="H279" s="574">
        <v>0</v>
      </c>
      <c r="I279" s="574">
        <v>0</v>
      </c>
      <c r="J279" s="574">
        <v>0</v>
      </c>
      <c r="K279" s="574">
        <v>0</v>
      </c>
      <c r="L279" s="574">
        <v>0</v>
      </c>
      <c r="M279" s="574">
        <v>0</v>
      </c>
      <c r="N279" s="574">
        <v>0</v>
      </c>
      <c r="O279" s="574">
        <v>0</v>
      </c>
      <c r="P279" s="574">
        <v>0</v>
      </c>
      <c r="Q279" s="574">
        <v>0</v>
      </c>
      <c r="R279" s="574">
        <v>0</v>
      </c>
      <c r="S279" s="574">
        <v>0</v>
      </c>
      <c r="T279" s="574">
        <v>0</v>
      </c>
      <c r="U279" s="574">
        <v>0</v>
      </c>
      <c r="V279" s="574">
        <v>0</v>
      </c>
      <c r="W279" s="574">
        <v>0</v>
      </c>
      <c r="X279" s="574">
        <v>0</v>
      </c>
      <c r="Y279" s="574">
        <v>0</v>
      </c>
      <c r="Z279" s="574">
        <v>0</v>
      </c>
      <c r="AA279" s="574">
        <v>0</v>
      </c>
      <c r="AB279" s="574">
        <v>0</v>
      </c>
      <c r="AC279" s="574">
        <v>0</v>
      </c>
      <c r="AD279" s="574">
        <v>0</v>
      </c>
      <c r="AE279" s="574">
        <v>0</v>
      </c>
      <c r="AF279" s="574">
        <v>0</v>
      </c>
      <c r="AG279" s="574">
        <v>0</v>
      </c>
      <c r="AH279" s="574">
        <v>0</v>
      </c>
      <c r="AI279" s="574">
        <v>0</v>
      </c>
      <c r="AJ279" s="574">
        <v>0</v>
      </c>
      <c r="AK279" s="574">
        <v>0</v>
      </c>
      <c r="AL279" s="574">
        <v>0</v>
      </c>
      <c r="AM279" s="574">
        <v>0</v>
      </c>
      <c r="AN279" s="574">
        <v>0</v>
      </c>
      <c r="AO279" s="574">
        <v>0</v>
      </c>
      <c r="AP279" s="574">
        <v>0</v>
      </c>
      <c r="AQ279" s="574">
        <v>0</v>
      </c>
      <c r="AR279" s="574">
        <v>0</v>
      </c>
      <c r="AS279" s="574">
        <v>0</v>
      </c>
      <c r="AT279" s="574">
        <v>0</v>
      </c>
      <c r="AU279" s="574">
        <v>0</v>
      </c>
      <c r="AV279" s="574">
        <v>0</v>
      </c>
      <c r="AW279" s="574">
        <v>0</v>
      </c>
      <c r="AX279" s="574">
        <v>0</v>
      </c>
      <c r="AY279" s="574">
        <v>0</v>
      </c>
      <c r="AZ279" s="574">
        <v>0</v>
      </c>
      <c r="BA279" s="574">
        <v>0</v>
      </c>
      <c r="BB279" s="574">
        <v>0</v>
      </c>
      <c r="BC279" s="574">
        <v>0</v>
      </c>
      <c r="BD279" s="574">
        <v>0</v>
      </c>
      <c r="BE279" s="574">
        <v>0</v>
      </c>
      <c r="BF279" s="574">
        <v>0</v>
      </c>
      <c r="BG279" s="574">
        <v>0</v>
      </c>
      <c r="BH279" s="574">
        <v>0</v>
      </c>
      <c r="BI279" s="574">
        <v>0</v>
      </c>
      <c r="BJ279" s="574">
        <v>0</v>
      </c>
      <c r="BK279" s="574">
        <v>0</v>
      </c>
      <c r="BL279" s="574">
        <v>0</v>
      </c>
      <c r="BM279" s="574">
        <v>0</v>
      </c>
      <c r="BN279" s="574">
        <v>0</v>
      </c>
      <c r="BO279" s="574">
        <v>0</v>
      </c>
      <c r="BP279" s="574">
        <v>0</v>
      </c>
      <c r="BQ279" s="574">
        <v>0</v>
      </c>
      <c r="BR279" s="574">
        <v>0</v>
      </c>
      <c r="BS279" s="574">
        <v>0</v>
      </c>
      <c r="BT279" s="574">
        <v>0</v>
      </c>
      <c r="BU279" s="574">
        <v>0</v>
      </c>
      <c r="BV279" s="574">
        <v>0</v>
      </c>
      <c r="BW279" s="574">
        <v>0</v>
      </c>
      <c r="BX279" s="574">
        <v>0</v>
      </c>
      <c r="BY279" s="574">
        <v>0</v>
      </c>
      <c r="BZ279" s="574">
        <v>0</v>
      </c>
      <c r="CA279" s="574">
        <v>0</v>
      </c>
      <c r="CB279" s="574">
        <v>0</v>
      </c>
      <c r="CC279" s="574">
        <v>0</v>
      </c>
      <c r="CD279" s="574">
        <v>0</v>
      </c>
      <c r="CE279" s="574">
        <v>0</v>
      </c>
      <c r="CF279" s="574">
        <v>0</v>
      </c>
      <c r="CG279" s="574">
        <v>0</v>
      </c>
      <c r="CH279" s="574">
        <v>0</v>
      </c>
      <c r="CI279" s="574">
        <v>0</v>
      </c>
      <c r="CJ279" s="574">
        <v>0</v>
      </c>
      <c r="CK279" s="574">
        <v>0</v>
      </c>
      <c r="CL279" s="574">
        <v>0</v>
      </c>
      <c r="CM279" s="574">
        <v>0</v>
      </c>
      <c r="CN279" s="574">
        <v>0</v>
      </c>
      <c r="CO279" s="574">
        <v>0</v>
      </c>
      <c r="CP279" s="574">
        <v>0</v>
      </c>
      <c r="CQ279" s="574">
        <v>0</v>
      </c>
      <c r="CR279" s="574">
        <v>0</v>
      </c>
      <c r="CS279" s="574">
        <v>0</v>
      </c>
      <c r="CT279" s="574">
        <v>0</v>
      </c>
      <c r="CU279" s="574">
        <v>0</v>
      </c>
      <c r="CV279" s="574">
        <v>0</v>
      </c>
      <c r="CW279" s="574">
        <v>0</v>
      </c>
      <c r="CX279" s="574">
        <v>0</v>
      </c>
      <c r="CY279" s="574">
        <v>0</v>
      </c>
      <c r="CZ279" s="574">
        <v>0</v>
      </c>
      <c r="DA279" s="574">
        <v>0</v>
      </c>
      <c r="DB279" s="574">
        <v>0</v>
      </c>
      <c r="DC279" s="574">
        <v>0</v>
      </c>
      <c r="DD279" s="574">
        <v>0</v>
      </c>
      <c r="DE279" s="574">
        <v>0</v>
      </c>
      <c r="DF279" s="574">
        <v>0</v>
      </c>
      <c r="DG279" s="574">
        <v>0</v>
      </c>
      <c r="DH279" s="574">
        <v>0</v>
      </c>
    </row>
    <row r="280" spans="1:112">
      <c r="A280" s="568"/>
      <c r="B280" s="568" t="s">
        <v>1517</v>
      </c>
      <c r="C280" s="575"/>
      <c r="D280" s="568" t="s">
        <v>1475</v>
      </c>
      <c r="E280" s="575" t="s">
        <v>1601</v>
      </c>
      <c r="F280" s="573">
        <v>191.33</v>
      </c>
      <c r="G280" s="574">
        <v>154.6473</v>
      </c>
      <c r="H280" s="574">
        <v>44.6076</v>
      </c>
      <c r="I280" s="574">
        <v>75.996</v>
      </c>
      <c r="J280" s="574">
        <v>30.1173</v>
      </c>
      <c r="K280" s="574">
        <v>0</v>
      </c>
      <c r="L280" s="574">
        <v>3.9264</v>
      </c>
      <c r="M280" s="574">
        <v>0</v>
      </c>
      <c r="N280" s="574">
        <v>0</v>
      </c>
      <c r="O280" s="574">
        <v>0</v>
      </c>
      <c r="P280" s="574">
        <v>0</v>
      </c>
      <c r="Q280" s="574">
        <v>0</v>
      </c>
      <c r="R280" s="574">
        <v>0</v>
      </c>
      <c r="S280" s="574">
        <v>0</v>
      </c>
      <c r="T280" s="574">
        <v>0</v>
      </c>
      <c r="U280" s="574">
        <v>36.68</v>
      </c>
      <c r="V280" s="574">
        <v>6.26</v>
      </c>
      <c r="W280" s="574">
        <v>0</v>
      </c>
      <c r="X280" s="574">
        <v>0</v>
      </c>
      <c r="Y280" s="574">
        <v>0</v>
      </c>
      <c r="Z280" s="574">
        <v>0</v>
      </c>
      <c r="AA280" s="574">
        <v>0</v>
      </c>
      <c r="AB280" s="574">
        <v>0</v>
      </c>
      <c r="AC280" s="574">
        <v>0</v>
      </c>
      <c r="AD280" s="574">
        <v>0</v>
      </c>
      <c r="AE280" s="574">
        <v>2</v>
      </c>
      <c r="AF280" s="574">
        <v>0</v>
      </c>
      <c r="AG280" s="574">
        <v>0</v>
      </c>
      <c r="AH280" s="574">
        <v>0</v>
      </c>
      <c r="AI280" s="574">
        <v>0</v>
      </c>
      <c r="AJ280" s="574">
        <v>0</v>
      </c>
      <c r="AK280" s="574">
        <v>2</v>
      </c>
      <c r="AL280" s="574">
        <v>0</v>
      </c>
      <c r="AM280" s="574">
        <v>0</v>
      </c>
      <c r="AN280" s="574">
        <v>0</v>
      </c>
      <c r="AO280" s="574">
        <v>12.688</v>
      </c>
      <c r="AP280" s="574">
        <v>0</v>
      </c>
      <c r="AQ280" s="574">
        <v>1.974</v>
      </c>
      <c r="AR280" s="574">
        <v>0</v>
      </c>
      <c r="AS280" s="574">
        <v>0</v>
      </c>
      <c r="AT280" s="574">
        <v>11.758</v>
      </c>
      <c r="AU280" s="574">
        <v>0</v>
      </c>
      <c r="AV280" s="574">
        <v>0</v>
      </c>
      <c r="AW280" s="574">
        <v>0</v>
      </c>
      <c r="AX280" s="574">
        <v>0</v>
      </c>
      <c r="AY280" s="574">
        <v>0</v>
      </c>
      <c r="AZ280" s="574">
        <v>0</v>
      </c>
      <c r="BA280" s="574">
        <v>0</v>
      </c>
      <c r="BB280" s="574">
        <v>0</v>
      </c>
      <c r="BC280" s="574">
        <v>0</v>
      </c>
      <c r="BD280" s="574">
        <v>0</v>
      </c>
      <c r="BE280" s="574">
        <v>0</v>
      </c>
      <c r="BF280" s="574">
        <v>0</v>
      </c>
      <c r="BG280" s="574">
        <v>0</v>
      </c>
      <c r="BH280" s="574">
        <v>0</v>
      </c>
      <c r="BI280" s="574">
        <v>0</v>
      </c>
      <c r="BJ280" s="574">
        <v>0</v>
      </c>
      <c r="BK280" s="574">
        <v>0</v>
      </c>
      <c r="BL280" s="574">
        <v>0</v>
      </c>
      <c r="BM280" s="574">
        <v>0</v>
      </c>
      <c r="BN280" s="574">
        <v>0</v>
      </c>
      <c r="BO280" s="574">
        <v>0</v>
      </c>
      <c r="BP280" s="574">
        <v>0</v>
      </c>
      <c r="BQ280" s="574">
        <v>0</v>
      </c>
      <c r="BR280" s="574">
        <v>0</v>
      </c>
      <c r="BS280" s="574">
        <v>0</v>
      </c>
      <c r="BT280" s="574">
        <v>0</v>
      </c>
      <c r="BU280" s="574">
        <v>0</v>
      </c>
      <c r="BV280" s="574">
        <v>0</v>
      </c>
      <c r="BW280" s="574">
        <v>0</v>
      </c>
      <c r="BX280" s="574">
        <v>0</v>
      </c>
      <c r="BY280" s="574">
        <v>0</v>
      </c>
      <c r="BZ280" s="574">
        <v>0</v>
      </c>
      <c r="CA280" s="574">
        <v>0</v>
      </c>
      <c r="CB280" s="574">
        <v>0</v>
      </c>
      <c r="CC280" s="574">
        <v>0</v>
      </c>
      <c r="CD280" s="574">
        <v>0</v>
      </c>
      <c r="CE280" s="574">
        <v>0</v>
      </c>
      <c r="CF280" s="574">
        <v>0</v>
      </c>
      <c r="CG280" s="574">
        <v>0</v>
      </c>
      <c r="CH280" s="574">
        <v>0</v>
      </c>
      <c r="CI280" s="574">
        <v>0</v>
      </c>
      <c r="CJ280" s="574">
        <v>0</v>
      </c>
      <c r="CK280" s="574">
        <v>0</v>
      </c>
      <c r="CL280" s="574">
        <v>0</v>
      </c>
      <c r="CM280" s="574">
        <v>0</v>
      </c>
      <c r="CN280" s="574">
        <v>0</v>
      </c>
      <c r="CO280" s="574">
        <v>0</v>
      </c>
      <c r="CP280" s="574">
        <v>0</v>
      </c>
      <c r="CQ280" s="574">
        <v>0</v>
      </c>
      <c r="CR280" s="574">
        <v>0</v>
      </c>
      <c r="CS280" s="574">
        <v>0</v>
      </c>
      <c r="CT280" s="574">
        <v>0</v>
      </c>
      <c r="CU280" s="574">
        <v>0</v>
      </c>
      <c r="CV280" s="574">
        <v>0</v>
      </c>
      <c r="CW280" s="574">
        <v>0</v>
      </c>
      <c r="CX280" s="574">
        <v>0</v>
      </c>
      <c r="CY280" s="574">
        <v>0</v>
      </c>
      <c r="CZ280" s="574">
        <v>0</v>
      </c>
      <c r="DA280" s="574">
        <v>0</v>
      </c>
      <c r="DB280" s="574">
        <v>0</v>
      </c>
      <c r="DC280" s="574">
        <v>0</v>
      </c>
      <c r="DD280" s="574">
        <v>0</v>
      </c>
      <c r="DE280" s="574">
        <v>0</v>
      </c>
      <c r="DF280" s="574">
        <v>0</v>
      </c>
      <c r="DG280" s="574">
        <v>0</v>
      </c>
      <c r="DH280" s="574">
        <v>0</v>
      </c>
    </row>
    <row r="281" spans="1:112">
      <c r="A281" s="568"/>
      <c r="B281" s="568" t="s">
        <v>1517</v>
      </c>
      <c r="C281" s="575"/>
      <c r="D281" s="568" t="s">
        <v>1285</v>
      </c>
      <c r="E281" s="575" t="s">
        <v>1133</v>
      </c>
      <c r="F281" s="573">
        <v>13.34</v>
      </c>
      <c r="G281" s="574">
        <v>13.338</v>
      </c>
      <c r="H281" s="574">
        <v>0</v>
      </c>
      <c r="I281" s="574">
        <v>0</v>
      </c>
      <c r="J281" s="574">
        <v>0</v>
      </c>
      <c r="K281" s="574">
        <v>0</v>
      </c>
      <c r="L281" s="574">
        <v>0</v>
      </c>
      <c r="M281" s="574">
        <v>0</v>
      </c>
      <c r="N281" s="574">
        <v>0</v>
      </c>
      <c r="O281" s="574">
        <v>0</v>
      </c>
      <c r="P281" s="574">
        <v>0</v>
      </c>
      <c r="Q281" s="574">
        <v>0</v>
      </c>
      <c r="R281" s="574">
        <v>13.338</v>
      </c>
      <c r="S281" s="574">
        <v>0</v>
      </c>
      <c r="T281" s="574">
        <v>0</v>
      </c>
      <c r="U281" s="574">
        <v>0</v>
      </c>
      <c r="V281" s="574">
        <v>0</v>
      </c>
      <c r="W281" s="574">
        <v>0</v>
      </c>
      <c r="X281" s="574">
        <v>0</v>
      </c>
      <c r="Y281" s="574">
        <v>0</v>
      </c>
      <c r="Z281" s="574">
        <v>0</v>
      </c>
      <c r="AA281" s="574">
        <v>0</v>
      </c>
      <c r="AB281" s="574">
        <v>0</v>
      </c>
      <c r="AC281" s="574">
        <v>0</v>
      </c>
      <c r="AD281" s="574">
        <v>0</v>
      </c>
      <c r="AE281" s="574">
        <v>0</v>
      </c>
      <c r="AF281" s="574">
        <v>0</v>
      </c>
      <c r="AG281" s="574">
        <v>0</v>
      </c>
      <c r="AH281" s="574">
        <v>0</v>
      </c>
      <c r="AI281" s="574">
        <v>0</v>
      </c>
      <c r="AJ281" s="574">
        <v>0</v>
      </c>
      <c r="AK281" s="574">
        <v>0</v>
      </c>
      <c r="AL281" s="574">
        <v>0</v>
      </c>
      <c r="AM281" s="574">
        <v>0</v>
      </c>
      <c r="AN281" s="574">
        <v>0</v>
      </c>
      <c r="AO281" s="574">
        <v>0</v>
      </c>
      <c r="AP281" s="574">
        <v>0</v>
      </c>
      <c r="AQ281" s="574">
        <v>0</v>
      </c>
      <c r="AR281" s="574">
        <v>0</v>
      </c>
      <c r="AS281" s="574">
        <v>0</v>
      </c>
      <c r="AT281" s="574">
        <v>0</v>
      </c>
      <c r="AU281" s="574">
        <v>0</v>
      </c>
      <c r="AV281" s="574">
        <v>0</v>
      </c>
      <c r="AW281" s="574">
        <v>0</v>
      </c>
      <c r="AX281" s="574">
        <v>0</v>
      </c>
      <c r="AY281" s="574">
        <v>0</v>
      </c>
      <c r="AZ281" s="574">
        <v>0</v>
      </c>
      <c r="BA281" s="574">
        <v>0</v>
      </c>
      <c r="BB281" s="574">
        <v>0</v>
      </c>
      <c r="BC281" s="574">
        <v>0</v>
      </c>
      <c r="BD281" s="574">
        <v>0</v>
      </c>
      <c r="BE281" s="574">
        <v>0</v>
      </c>
      <c r="BF281" s="574">
        <v>0</v>
      </c>
      <c r="BG281" s="574">
        <v>0</v>
      </c>
      <c r="BH281" s="574">
        <v>0</v>
      </c>
      <c r="BI281" s="574">
        <v>0</v>
      </c>
      <c r="BJ281" s="574">
        <v>0</v>
      </c>
      <c r="BK281" s="574">
        <v>0</v>
      </c>
      <c r="BL281" s="574">
        <v>0</v>
      </c>
      <c r="BM281" s="574">
        <v>0</v>
      </c>
      <c r="BN281" s="574">
        <v>0</v>
      </c>
      <c r="BO281" s="574">
        <v>0</v>
      </c>
      <c r="BP281" s="574">
        <v>0</v>
      </c>
      <c r="BQ281" s="574">
        <v>0</v>
      </c>
      <c r="BR281" s="574">
        <v>0</v>
      </c>
      <c r="BS281" s="574">
        <v>0</v>
      </c>
      <c r="BT281" s="574">
        <v>0</v>
      </c>
      <c r="BU281" s="574">
        <v>0</v>
      </c>
      <c r="BV281" s="574">
        <v>0</v>
      </c>
      <c r="BW281" s="574">
        <v>0</v>
      </c>
      <c r="BX281" s="574">
        <v>0</v>
      </c>
      <c r="BY281" s="574">
        <v>0</v>
      </c>
      <c r="BZ281" s="574">
        <v>0</v>
      </c>
      <c r="CA281" s="574">
        <v>0</v>
      </c>
      <c r="CB281" s="574">
        <v>0</v>
      </c>
      <c r="CC281" s="574">
        <v>0</v>
      </c>
      <c r="CD281" s="574">
        <v>0</v>
      </c>
      <c r="CE281" s="574">
        <v>0</v>
      </c>
      <c r="CF281" s="574">
        <v>0</v>
      </c>
      <c r="CG281" s="574">
        <v>0</v>
      </c>
      <c r="CH281" s="574">
        <v>0</v>
      </c>
      <c r="CI281" s="574">
        <v>0</v>
      </c>
      <c r="CJ281" s="574">
        <v>0</v>
      </c>
      <c r="CK281" s="574">
        <v>0</v>
      </c>
      <c r="CL281" s="574">
        <v>0</v>
      </c>
      <c r="CM281" s="574">
        <v>0</v>
      </c>
      <c r="CN281" s="574">
        <v>0</v>
      </c>
      <c r="CO281" s="574">
        <v>0</v>
      </c>
      <c r="CP281" s="574">
        <v>0</v>
      </c>
      <c r="CQ281" s="574">
        <v>0</v>
      </c>
      <c r="CR281" s="574">
        <v>0</v>
      </c>
      <c r="CS281" s="574">
        <v>0</v>
      </c>
      <c r="CT281" s="574">
        <v>0</v>
      </c>
      <c r="CU281" s="574">
        <v>0</v>
      </c>
      <c r="CV281" s="574">
        <v>0</v>
      </c>
      <c r="CW281" s="574">
        <v>0</v>
      </c>
      <c r="CX281" s="574">
        <v>0</v>
      </c>
      <c r="CY281" s="574">
        <v>0</v>
      </c>
      <c r="CZ281" s="574">
        <v>0</v>
      </c>
      <c r="DA281" s="574">
        <v>0</v>
      </c>
      <c r="DB281" s="574">
        <v>0</v>
      </c>
      <c r="DC281" s="574">
        <v>0</v>
      </c>
      <c r="DD281" s="574">
        <v>0</v>
      </c>
      <c r="DE281" s="574">
        <v>0</v>
      </c>
      <c r="DF281" s="574">
        <v>0</v>
      </c>
      <c r="DG281" s="574">
        <v>0</v>
      </c>
      <c r="DH281" s="574">
        <v>0</v>
      </c>
    </row>
    <row r="282" spans="1:112">
      <c r="A282" s="568" t="s">
        <v>1519</v>
      </c>
      <c r="B282" s="568" t="s">
        <v>1520</v>
      </c>
      <c r="C282" s="575" t="s">
        <v>1521</v>
      </c>
      <c r="D282" s="568"/>
      <c r="E282" s="575"/>
      <c r="F282" s="573">
        <v>170.13</v>
      </c>
      <c r="G282" s="574">
        <v>83.41006</v>
      </c>
      <c r="H282" s="574">
        <v>25.9356</v>
      </c>
      <c r="I282" s="574">
        <v>18.078</v>
      </c>
      <c r="J282" s="574">
        <v>2.1613</v>
      </c>
      <c r="K282" s="574">
        <v>0</v>
      </c>
      <c r="L282" s="574">
        <v>0</v>
      </c>
      <c r="M282" s="574">
        <v>17.95386</v>
      </c>
      <c r="N282" s="574">
        <v>0</v>
      </c>
      <c r="O282" s="574">
        <v>10.983624</v>
      </c>
      <c r="P282" s="574">
        <v>0</v>
      </c>
      <c r="Q282" s="574">
        <v>1.2555</v>
      </c>
      <c r="R282" s="574">
        <v>5.281632</v>
      </c>
      <c r="S282" s="574">
        <v>0</v>
      </c>
      <c r="T282" s="574">
        <v>0</v>
      </c>
      <c r="U282" s="574">
        <v>86.720272</v>
      </c>
      <c r="V282" s="574">
        <v>8.09</v>
      </c>
      <c r="W282" s="574">
        <v>0.5</v>
      </c>
      <c r="X282" s="574">
        <v>0</v>
      </c>
      <c r="Y282" s="574">
        <v>0</v>
      </c>
      <c r="Z282" s="574">
        <v>1</v>
      </c>
      <c r="AA282" s="574">
        <v>0</v>
      </c>
      <c r="AB282" s="574">
        <v>0</v>
      </c>
      <c r="AC282" s="574">
        <v>0</v>
      </c>
      <c r="AD282" s="574">
        <v>0</v>
      </c>
      <c r="AE282" s="574">
        <v>1</v>
      </c>
      <c r="AF282" s="574">
        <v>0</v>
      </c>
      <c r="AG282" s="574">
        <v>0</v>
      </c>
      <c r="AH282" s="574">
        <v>0</v>
      </c>
      <c r="AI282" s="574">
        <v>0</v>
      </c>
      <c r="AJ282" s="574">
        <v>0.2</v>
      </c>
      <c r="AK282" s="574">
        <v>0.15</v>
      </c>
      <c r="AL282" s="574">
        <v>1.5</v>
      </c>
      <c r="AM282" s="574">
        <v>2</v>
      </c>
      <c r="AN282" s="574">
        <v>0</v>
      </c>
      <c r="AO282" s="574">
        <v>68.4</v>
      </c>
      <c r="AP282" s="574">
        <v>3</v>
      </c>
      <c r="AQ282" s="574">
        <v>0.880272</v>
      </c>
      <c r="AR282" s="574">
        <v>0</v>
      </c>
      <c r="AS282" s="574">
        <v>0</v>
      </c>
      <c r="AT282" s="574">
        <v>0</v>
      </c>
      <c r="AU282" s="574">
        <v>0</v>
      </c>
      <c r="AV282" s="574">
        <v>0</v>
      </c>
      <c r="AW282" s="574">
        <v>0</v>
      </c>
      <c r="AX282" s="574">
        <v>0</v>
      </c>
      <c r="AY282" s="574">
        <v>0</v>
      </c>
      <c r="AZ282" s="574">
        <v>0</v>
      </c>
      <c r="BA282" s="574">
        <v>0</v>
      </c>
      <c r="BB282" s="574">
        <v>0</v>
      </c>
      <c r="BC282" s="574">
        <v>0</v>
      </c>
      <c r="BD282" s="574">
        <v>0</v>
      </c>
      <c r="BE282" s="574">
        <v>0</v>
      </c>
      <c r="BF282" s="574">
        <v>0</v>
      </c>
      <c r="BG282" s="574">
        <v>0</v>
      </c>
      <c r="BH282" s="574">
        <v>0</v>
      </c>
      <c r="BI282" s="574">
        <v>0</v>
      </c>
      <c r="BJ282" s="574">
        <v>0</v>
      </c>
      <c r="BK282" s="574">
        <v>0</v>
      </c>
      <c r="BL282" s="574">
        <v>0</v>
      </c>
      <c r="BM282" s="574">
        <v>0</v>
      </c>
      <c r="BN282" s="574">
        <v>0</v>
      </c>
      <c r="BO282" s="574">
        <v>0</v>
      </c>
      <c r="BP282" s="574">
        <v>0</v>
      </c>
      <c r="BQ282" s="574">
        <v>0</v>
      </c>
      <c r="BR282" s="574">
        <v>0</v>
      </c>
      <c r="BS282" s="574">
        <v>0</v>
      </c>
      <c r="BT282" s="574">
        <v>0</v>
      </c>
      <c r="BU282" s="574">
        <v>0</v>
      </c>
      <c r="BV282" s="574">
        <v>0</v>
      </c>
      <c r="BW282" s="574">
        <v>0</v>
      </c>
      <c r="BX282" s="574">
        <v>0</v>
      </c>
      <c r="BY282" s="574">
        <v>0</v>
      </c>
      <c r="BZ282" s="574">
        <v>0</v>
      </c>
      <c r="CA282" s="574">
        <v>0</v>
      </c>
      <c r="CB282" s="574">
        <v>0</v>
      </c>
      <c r="CC282" s="574">
        <v>0</v>
      </c>
      <c r="CD282" s="574">
        <v>0</v>
      </c>
      <c r="CE282" s="574">
        <v>0</v>
      </c>
      <c r="CF282" s="574">
        <v>0</v>
      </c>
      <c r="CG282" s="574">
        <v>0</v>
      </c>
      <c r="CH282" s="574">
        <v>0</v>
      </c>
      <c r="CI282" s="574">
        <v>0</v>
      </c>
      <c r="CJ282" s="574">
        <v>0</v>
      </c>
      <c r="CK282" s="574">
        <v>0</v>
      </c>
      <c r="CL282" s="574">
        <v>0</v>
      </c>
      <c r="CM282" s="574">
        <v>0</v>
      </c>
      <c r="CN282" s="574">
        <v>0</v>
      </c>
      <c r="CO282" s="574">
        <v>0</v>
      </c>
      <c r="CP282" s="574">
        <v>0</v>
      </c>
      <c r="CQ282" s="574">
        <v>0</v>
      </c>
      <c r="CR282" s="574">
        <v>0</v>
      </c>
      <c r="CS282" s="574">
        <v>0</v>
      </c>
      <c r="CT282" s="574">
        <v>0</v>
      </c>
      <c r="CU282" s="574">
        <v>0</v>
      </c>
      <c r="CV282" s="574">
        <v>0</v>
      </c>
      <c r="CW282" s="574">
        <v>0</v>
      </c>
      <c r="CX282" s="574">
        <v>0</v>
      </c>
      <c r="CY282" s="574">
        <v>0</v>
      </c>
      <c r="CZ282" s="574">
        <v>0</v>
      </c>
      <c r="DA282" s="574">
        <v>0</v>
      </c>
      <c r="DB282" s="574">
        <v>0</v>
      </c>
      <c r="DC282" s="574">
        <v>0</v>
      </c>
      <c r="DD282" s="574">
        <v>0</v>
      </c>
      <c r="DE282" s="574">
        <v>0</v>
      </c>
      <c r="DF282" s="574">
        <v>0</v>
      </c>
      <c r="DG282" s="574">
        <v>0</v>
      </c>
      <c r="DH282" s="574">
        <v>0</v>
      </c>
    </row>
    <row r="283" spans="1:112">
      <c r="A283" s="568"/>
      <c r="B283" s="568" t="s">
        <v>1520</v>
      </c>
      <c r="C283" s="575"/>
      <c r="D283" s="568" t="s">
        <v>1274</v>
      </c>
      <c r="E283" s="575" t="s">
        <v>1603</v>
      </c>
      <c r="F283" s="573">
        <v>17.95</v>
      </c>
      <c r="G283" s="574">
        <v>17.95386</v>
      </c>
      <c r="H283" s="574">
        <v>0</v>
      </c>
      <c r="I283" s="574">
        <v>0</v>
      </c>
      <c r="J283" s="574">
        <v>0</v>
      </c>
      <c r="K283" s="574">
        <v>0</v>
      </c>
      <c r="L283" s="574">
        <v>0</v>
      </c>
      <c r="M283" s="574">
        <v>17.95386</v>
      </c>
      <c r="N283" s="574">
        <v>0</v>
      </c>
      <c r="O283" s="574">
        <v>0</v>
      </c>
      <c r="P283" s="574">
        <v>0</v>
      </c>
      <c r="Q283" s="574">
        <v>0</v>
      </c>
      <c r="R283" s="574">
        <v>0</v>
      </c>
      <c r="S283" s="574">
        <v>0</v>
      </c>
      <c r="T283" s="574">
        <v>0</v>
      </c>
      <c r="U283" s="574">
        <v>0</v>
      </c>
      <c r="V283" s="574">
        <v>0</v>
      </c>
      <c r="W283" s="574">
        <v>0</v>
      </c>
      <c r="X283" s="574">
        <v>0</v>
      </c>
      <c r="Y283" s="574">
        <v>0</v>
      </c>
      <c r="Z283" s="574">
        <v>0</v>
      </c>
      <c r="AA283" s="574">
        <v>0</v>
      </c>
      <c r="AB283" s="574">
        <v>0</v>
      </c>
      <c r="AC283" s="574">
        <v>0</v>
      </c>
      <c r="AD283" s="574">
        <v>0</v>
      </c>
      <c r="AE283" s="574">
        <v>0</v>
      </c>
      <c r="AF283" s="574">
        <v>0</v>
      </c>
      <c r="AG283" s="574">
        <v>0</v>
      </c>
      <c r="AH283" s="574">
        <v>0</v>
      </c>
      <c r="AI283" s="574">
        <v>0</v>
      </c>
      <c r="AJ283" s="574">
        <v>0</v>
      </c>
      <c r="AK283" s="574">
        <v>0</v>
      </c>
      <c r="AL283" s="574">
        <v>0</v>
      </c>
      <c r="AM283" s="574">
        <v>0</v>
      </c>
      <c r="AN283" s="574">
        <v>0</v>
      </c>
      <c r="AO283" s="574">
        <v>0</v>
      </c>
      <c r="AP283" s="574">
        <v>0</v>
      </c>
      <c r="AQ283" s="574">
        <v>0</v>
      </c>
      <c r="AR283" s="574">
        <v>0</v>
      </c>
      <c r="AS283" s="574">
        <v>0</v>
      </c>
      <c r="AT283" s="574">
        <v>0</v>
      </c>
      <c r="AU283" s="574">
        <v>0</v>
      </c>
      <c r="AV283" s="574">
        <v>0</v>
      </c>
      <c r="AW283" s="574">
        <v>0</v>
      </c>
      <c r="AX283" s="574">
        <v>0</v>
      </c>
      <c r="AY283" s="574">
        <v>0</v>
      </c>
      <c r="AZ283" s="574">
        <v>0</v>
      </c>
      <c r="BA283" s="574">
        <v>0</v>
      </c>
      <c r="BB283" s="574">
        <v>0</v>
      </c>
      <c r="BC283" s="574">
        <v>0</v>
      </c>
      <c r="BD283" s="574">
        <v>0</v>
      </c>
      <c r="BE283" s="574">
        <v>0</v>
      </c>
      <c r="BF283" s="574">
        <v>0</v>
      </c>
      <c r="BG283" s="574">
        <v>0</v>
      </c>
      <c r="BH283" s="574">
        <v>0</v>
      </c>
      <c r="BI283" s="574">
        <v>0</v>
      </c>
      <c r="BJ283" s="574">
        <v>0</v>
      </c>
      <c r="BK283" s="574">
        <v>0</v>
      </c>
      <c r="BL283" s="574">
        <v>0</v>
      </c>
      <c r="BM283" s="574">
        <v>0</v>
      </c>
      <c r="BN283" s="574">
        <v>0</v>
      </c>
      <c r="BO283" s="574">
        <v>0</v>
      </c>
      <c r="BP283" s="574">
        <v>0</v>
      </c>
      <c r="BQ283" s="574">
        <v>0</v>
      </c>
      <c r="BR283" s="574">
        <v>0</v>
      </c>
      <c r="BS283" s="574">
        <v>0</v>
      </c>
      <c r="BT283" s="574">
        <v>0</v>
      </c>
      <c r="BU283" s="574">
        <v>0</v>
      </c>
      <c r="BV283" s="574">
        <v>0</v>
      </c>
      <c r="BW283" s="574">
        <v>0</v>
      </c>
      <c r="BX283" s="574">
        <v>0</v>
      </c>
      <c r="BY283" s="574">
        <v>0</v>
      </c>
      <c r="BZ283" s="574">
        <v>0</v>
      </c>
      <c r="CA283" s="574">
        <v>0</v>
      </c>
      <c r="CB283" s="574">
        <v>0</v>
      </c>
      <c r="CC283" s="574">
        <v>0</v>
      </c>
      <c r="CD283" s="574">
        <v>0</v>
      </c>
      <c r="CE283" s="574">
        <v>0</v>
      </c>
      <c r="CF283" s="574">
        <v>0</v>
      </c>
      <c r="CG283" s="574">
        <v>0</v>
      </c>
      <c r="CH283" s="574">
        <v>0</v>
      </c>
      <c r="CI283" s="574">
        <v>0</v>
      </c>
      <c r="CJ283" s="574">
        <v>0</v>
      </c>
      <c r="CK283" s="574">
        <v>0</v>
      </c>
      <c r="CL283" s="574">
        <v>0</v>
      </c>
      <c r="CM283" s="574">
        <v>0</v>
      </c>
      <c r="CN283" s="574">
        <v>0</v>
      </c>
      <c r="CO283" s="574">
        <v>0</v>
      </c>
      <c r="CP283" s="574">
        <v>0</v>
      </c>
      <c r="CQ283" s="574">
        <v>0</v>
      </c>
      <c r="CR283" s="574">
        <v>0</v>
      </c>
      <c r="CS283" s="574">
        <v>0</v>
      </c>
      <c r="CT283" s="574">
        <v>0</v>
      </c>
      <c r="CU283" s="574">
        <v>0</v>
      </c>
      <c r="CV283" s="574">
        <v>0</v>
      </c>
      <c r="CW283" s="574">
        <v>0</v>
      </c>
      <c r="CX283" s="574">
        <v>0</v>
      </c>
      <c r="CY283" s="574">
        <v>0</v>
      </c>
      <c r="CZ283" s="574">
        <v>0</v>
      </c>
      <c r="DA283" s="574">
        <v>0</v>
      </c>
      <c r="DB283" s="574">
        <v>0</v>
      </c>
      <c r="DC283" s="574">
        <v>0</v>
      </c>
      <c r="DD283" s="574">
        <v>0</v>
      </c>
      <c r="DE283" s="574">
        <v>0</v>
      </c>
      <c r="DF283" s="574">
        <v>0</v>
      </c>
      <c r="DG283" s="574">
        <v>0</v>
      </c>
      <c r="DH283" s="574">
        <v>0</v>
      </c>
    </row>
    <row r="284" spans="1:112">
      <c r="A284" s="568"/>
      <c r="B284" s="568" t="s">
        <v>1520</v>
      </c>
      <c r="C284" s="575"/>
      <c r="D284" s="568" t="s">
        <v>1327</v>
      </c>
      <c r="E284" s="575" t="s">
        <v>357</v>
      </c>
      <c r="F284" s="573">
        <v>12.24</v>
      </c>
      <c r="G284" s="574">
        <v>12.239124</v>
      </c>
      <c r="H284" s="574">
        <v>0</v>
      </c>
      <c r="I284" s="574">
        <v>0</v>
      </c>
      <c r="J284" s="574">
        <v>0</v>
      </c>
      <c r="K284" s="574">
        <v>0</v>
      </c>
      <c r="L284" s="574">
        <v>0</v>
      </c>
      <c r="M284" s="574">
        <v>0</v>
      </c>
      <c r="N284" s="574">
        <v>0</v>
      </c>
      <c r="O284" s="574">
        <v>10.983624</v>
      </c>
      <c r="P284" s="574">
        <v>0</v>
      </c>
      <c r="Q284" s="574">
        <v>1.2555</v>
      </c>
      <c r="R284" s="574">
        <v>0</v>
      </c>
      <c r="S284" s="574">
        <v>0</v>
      </c>
      <c r="T284" s="574">
        <v>0</v>
      </c>
      <c r="U284" s="574">
        <v>0</v>
      </c>
      <c r="V284" s="574">
        <v>0</v>
      </c>
      <c r="W284" s="574">
        <v>0</v>
      </c>
      <c r="X284" s="574">
        <v>0</v>
      </c>
      <c r="Y284" s="574">
        <v>0</v>
      </c>
      <c r="Z284" s="574">
        <v>0</v>
      </c>
      <c r="AA284" s="574">
        <v>0</v>
      </c>
      <c r="AB284" s="574">
        <v>0</v>
      </c>
      <c r="AC284" s="574">
        <v>0</v>
      </c>
      <c r="AD284" s="574">
        <v>0</v>
      </c>
      <c r="AE284" s="574">
        <v>0</v>
      </c>
      <c r="AF284" s="574">
        <v>0</v>
      </c>
      <c r="AG284" s="574">
        <v>0</v>
      </c>
      <c r="AH284" s="574">
        <v>0</v>
      </c>
      <c r="AI284" s="574">
        <v>0</v>
      </c>
      <c r="AJ284" s="574">
        <v>0</v>
      </c>
      <c r="AK284" s="574">
        <v>0</v>
      </c>
      <c r="AL284" s="574">
        <v>0</v>
      </c>
      <c r="AM284" s="574">
        <v>0</v>
      </c>
      <c r="AN284" s="574">
        <v>0</v>
      </c>
      <c r="AO284" s="574">
        <v>0</v>
      </c>
      <c r="AP284" s="574">
        <v>0</v>
      </c>
      <c r="AQ284" s="574">
        <v>0</v>
      </c>
      <c r="AR284" s="574">
        <v>0</v>
      </c>
      <c r="AS284" s="574">
        <v>0</v>
      </c>
      <c r="AT284" s="574">
        <v>0</v>
      </c>
      <c r="AU284" s="574">
        <v>0</v>
      </c>
      <c r="AV284" s="574">
        <v>0</v>
      </c>
      <c r="AW284" s="574">
        <v>0</v>
      </c>
      <c r="AX284" s="574">
        <v>0</v>
      </c>
      <c r="AY284" s="574">
        <v>0</v>
      </c>
      <c r="AZ284" s="574">
        <v>0</v>
      </c>
      <c r="BA284" s="574">
        <v>0</v>
      </c>
      <c r="BB284" s="574">
        <v>0</v>
      </c>
      <c r="BC284" s="574">
        <v>0</v>
      </c>
      <c r="BD284" s="574">
        <v>0</v>
      </c>
      <c r="BE284" s="574">
        <v>0</v>
      </c>
      <c r="BF284" s="574">
        <v>0</v>
      </c>
      <c r="BG284" s="574">
        <v>0</v>
      </c>
      <c r="BH284" s="574">
        <v>0</v>
      </c>
      <c r="BI284" s="574">
        <v>0</v>
      </c>
      <c r="BJ284" s="574">
        <v>0</v>
      </c>
      <c r="BK284" s="574">
        <v>0</v>
      </c>
      <c r="BL284" s="574">
        <v>0</v>
      </c>
      <c r="BM284" s="574">
        <v>0</v>
      </c>
      <c r="BN284" s="574">
        <v>0</v>
      </c>
      <c r="BO284" s="574">
        <v>0</v>
      </c>
      <c r="BP284" s="574">
        <v>0</v>
      </c>
      <c r="BQ284" s="574">
        <v>0</v>
      </c>
      <c r="BR284" s="574">
        <v>0</v>
      </c>
      <c r="BS284" s="574">
        <v>0</v>
      </c>
      <c r="BT284" s="574">
        <v>0</v>
      </c>
      <c r="BU284" s="574">
        <v>0</v>
      </c>
      <c r="BV284" s="574">
        <v>0</v>
      </c>
      <c r="BW284" s="574">
        <v>0</v>
      </c>
      <c r="BX284" s="574">
        <v>0</v>
      </c>
      <c r="BY284" s="574">
        <v>0</v>
      </c>
      <c r="BZ284" s="574">
        <v>0</v>
      </c>
      <c r="CA284" s="574">
        <v>0</v>
      </c>
      <c r="CB284" s="574">
        <v>0</v>
      </c>
      <c r="CC284" s="574">
        <v>0</v>
      </c>
      <c r="CD284" s="574">
        <v>0</v>
      </c>
      <c r="CE284" s="574">
        <v>0</v>
      </c>
      <c r="CF284" s="574">
        <v>0</v>
      </c>
      <c r="CG284" s="574">
        <v>0</v>
      </c>
      <c r="CH284" s="574">
        <v>0</v>
      </c>
      <c r="CI284" s="574">
        <v>0</v>
      </c>
      <c r="CJ284" s="574">
        <v>0</v>
      </c>
      <c r="CK284" s="574">
        <v>0</v>
      </c>
      <c r="CL284" s="574">
        <v>0</v>
      </c>
      <c r="CM284" s="574">
        <v>0</v>
      </c>
      <c r="CN284" s="574">
        <v>0</v>
      </c>
      <c r="CO284" s="574">
        <v>0</v>
      </c>
      <c r="CP284" s="574">
        <v>0</v>
      </c>
      <c r="CQ284" s="574">
        <v>0</v>
      </c>
      <c r="CR284" s="574">
        <v>0</v>
      </c>
      <c r="CS284" s="574">
        <v>0</v>
      </c>
      <c r="CT284" s="574">
        <v>0</v>
      </c>
      <c r="CU284" s="574">
        <v>0</v>
      </c>
      <c r="CV284" s="574">
        <v>0</v>
      </c>
      <c r="CW284" s="574">
        <v>0</v>
      </c>
      <c r="CX284" s="574">
        <v>0</v>
      </c>
      <c r="CY284" s="574">
        <v>0</v>
      </c>
      <c r="CZ284" s="574">
        <v>0</v>
      </c>
      <c r="DA284" s="574">
        <v>0</v>
      </c>
      <c r="DB284" s="574">
        <v>0</v>
      </c>
      <c r="DC284" s="574">
        <v>0</v>
      </c>
      <c r="DD284" s="574">
        <v>0</v>
      </c>
      <c r="DE284" s="574">
        <v>0</v>
      </c>
      <c r="DF284" s="574">
        <v>0</v>
      </c>
      <c r="DG284" s="574">
        <v>0</v>
      </c>
      <c r="DH284" s="574">
        <v>0</v>
      </c>
    </row>
    <row r="285" spans="1:112">
      <c r="A285" s="568"/>
      <c r="B285" s="568" t="s">
        <v>1520</v>
      </c>
      <c r="C285" s="575"/>
      <c r="D285" s="568" t="s">
        <v>1280</v>
      </c>
      <c r="E285" s="575" t="s">
        <v>358</v>
      </c>
      <c r="F285" s="573">
        <v>1.76</v>
      </c>
      <c r="G285" s="574">
        <v>1.760544</v>
      </c>
      <c r="H285" s="574">
        <v>0</v>
      </c>
      <c r="I285" s="574">
        <v>0</v>
      </c>
      <c r="J285" s="574">
        <v>0</v>
      </c>
      <c r="K285" s="574">
        <v>0</v>
      </c>
      <c r="L285" s="574">
        <v>0</v>
      </c>
      <c r="M285" s="574">
        <v>0</v>
      </c>
      <c r="N285" s="574">
        <v>0</v>
      </c>
      <c r="O285" s="574">
        <v>0</v>
      </c>
      <c r="P285" s="574">
        <v>0</v>
      </c>
      <c r="Q285" s="574">
        <v>0</v>
      </c>
      <c r="R285" s="574">
        <v>0</v>
      </c>
      <c r="S285" s="574">
        <v>0</v>
      </c>
      <c r="T285" s="574">
        <v>0</v>
      </c>
      <c r="U285" s="574">
        <v>0</v>
      </c>
      <c r="V285" s="574">
        <v>0</v>
      </c>
      <c r="W285" s="574">
        <v>0</v>
      </c>
      <c r="X285" s="574">
        <v>0</v>
      </c>
      <c r="Y285" s="574">
        <v>0</v>
      </c>
      <c r="Z285" s="574">
        <v>0</v>
      </c>
      <c r="AA285" s="574">
        <v>0</v>
      </c>
      <c r="AB285" s="574">
        <v>0</v>
      </c>
      <c r="AC285" s="574">
        <v>0</v>
      </c>
      <c r="AD285" s="574">
        <v>0</v>
      </c>
      <c r="AE285" s="574">
        <v>0</v>
      </c>
      <c r="AF285" s="574">
        <v>0</v>
      </c>
      <c r="AG285" s="574">
        <v>0</v>
      </c>
      <c r="AH285" s="574">
        <v>0</v>
      </c>
      <c r="AI285" s="574">
        <v>0</v>
      </c>
      <c r="AJ285" s="574">
        <v>0</v>
      </c>
      <c r="AK285" s="574">
        <v>0</v>
      </c>
      <c r="AL285" s="574">
        <v>0</v>
      </c>
      <c r="AM285" s="574">
        <v>0</v>
      </c>
      <c r="AN285" s="574">
        <v>0</v>
      </c>
      <c r="AO285" s="574">
        <v>0</v>
      </c>
      <c r="AP285" s="574">
        <v>0</v>
      </c>
      <c r="AQ285" s="574">
        <v>0</v>
      </c>
      <c r="AR285" s="574">
        <v>0</v>
      </c>
      <c r="AS285" s="574">
        <v>0</v>
      </c>
      <c r="AT285" s="574">
        <v>0</v>
      </c>
      <c r="AU285" s="574">
        <v>0</v>
      </c>
      <c r="AV285" s="574">
        <v>0</v>
      </c>
      <c r="AW285" s="574">
        <v>0</v>
      </c>
      <c r="AX285" s="574">
        <v>0</v>
      </c>
      <c r="AY285" s="574">
        <v>0</v>
      </c>
      <c r="AZ285" s="574">
        <v>0</v>
      </c>
      <c r="BA285" s="574">
        <v>0</v>
      </c>
      <c r="BB285" s="574">
        <v>0</v>
      </c>
      <c r="BC285" s="574">
        <v>0</v>
      </c>
      <c r="BD285" s="574">
        <v>0</v>
      </c>
      <c r="BE285" s="574">
        <v>0</v>
      </c>
      <c r="BF285" s="574">
        <v>0</v>
      </c>
      <c r="BG285" s="574">
        <v>0</v>
      </c>
      <c r="BH285" s="574">
        <v>0</v>
      </c>
      <c r="BI285" s="574">
        <v>0</v>
      </c>
      <c r="BJ285" s="574">
        <v>0</v>
      </c>
      <c r="BK285" s="574">
        <v>0</v>
      </c>
      <c r="BL285" s="574">
        <v>0</v>
      </c>
      <c r="BM285" s="574">
        <v>0</v>
      </c>
      <c r="BN285" s="574">
        <v>0</v>
      </c>
      <c r="BO285" s="574">
        <v>0</v>
      </c>
      <c r="BP285" s="574">
        <v>0</v>
      </c>
      <c r="BQ285" s="574">
        <v>0</v>
      </c>
      <c r="BR285" s="574">
        <v>0</v>
      </c>
      <c r="BS285" s="574">
        <v>0</v>
      </c>
      <c r="BT285" s="574">
        <v>0</v>
      </c>
      <c r="BU285" s="574">
        <v>0</v>
      </c>
      <c r="BV285" s="574">
        <v>0</v>
      </c>
      <c r="BW285" s="574">
        <v>0</v>
      </c>
      <c r="BX285" s="574">
        <v>0</v>
      </c>
      <c r="BY285" s="574">
        <v>0</v>
      </c>
      <c r="BZ285" s="574">
        <v>0</v>
      </c>
      <c r="CA285" s="574">
        <v>0</v>
      </c>
      <c r="CB285" s="574">
        <v>0</v>
      </c>
      <c r="CC285" s="574">
        <v>0</v>
      </c>
      <c r="CD285" s="574">
        <v>0</v>
      </c>
      <c r="CE285" s="574">
        <v>0</v>
      </c>
      <c r="CF285" s="574">
        <v>0</v>
      </c>
      <c r="CG285" s="574">
        <v>0</v>
      </c>
      <c r="CH285" s="574">
        <v>0</v>
      </c>
      <c r="CI285" s="574">
        <v>0</v>
      </c>
      <c r="CJ285" s="574">
        <v>0</v>
      </c>
      <c r="CK285" s="574">
        <v>0</v>
      </c>
      <c r="CL285" s="574">
        <v>0</v>
      </c>
      <c r="CM285" s="574">
        <v>0</v>
      </c>
      <c r="CN285" s="574">
        <v>0</v>
      </c>
      <c r="CO285" s="574">
        <v>0</v>
      </c>
      <c r="CP285" s="574">
        <v>0</v>
      </c>
      <c r="CQ285" s="574">
        <v>0</v>
      </c>
      <c r="CR285" s="574">
        <v>0</v>
      </c>
      <c r="CS285" s="574">
        <v>0</v>
      </c>
      <c r="CT285" s="574">
        <v>0</v>
      </c>
      <c r="CU285" s="574">
        <v>0</v>
      </c>
      <c r="CV285" s="574">
        <v>0</v>
      </c>
      <c r="CW285" s="574">
        <v>0</v>
      </c>
      <c r="CX285" s="574">
        <v>0</v>
      </c>
      <c r="CY285" s="574">
        <v>0</v>
      </c>
      <c r="CZ285" s="574">
        <v>0</v>
      </c>
      <c r="DA285" s="574">
        <v>0</v>
      </c>
      <c r="DB285" s="574">
        <v>0</v>
      </c>
      <c r="DC285" s="574">
        <v>0</v>
      </c>
      <c r="DD285" s="574">
        <v>0</v>
      </c>
      <c r="DE285" s="574">
        <v>0</v>
      </c>
      <c r="DF285" s="574">
        <v>0</v>
      </c>
      <c r="DG285" s="574">
        <v>0</v>
      </c>
      <c r="DH285" s="574">
        <v>0</v>
      </c>
    </row>
    <row r="286" spans="1:112">
      <c r="A286" s="568"/>
      <c r="B286" s="568" t="s">
        <v>1520</v>
      </c>
      <c r="C286" s="575"/>
      <c r="D286" s="568" t="s">
        <v>1482</v>
      </c>
      <c r="E286" s="575" t="s">
        <v>1627</v>
      </c>
      <c r="F286" s="573">
        <v>132.9</v>
      </c>
      <c r="G286" s="574">
        <v>46.1749</v>
      </c>
      <c r="H286" s="574">
        <v>25.9356</v>
      </c>
      <c r="I286" s="574">
        <v>18.078</v>
      </c>
      <c r="J286" s="574">
        <v>2.1613</v>
      </c>
      <c r="K286" s="574">
        <v>0</v>
      </c>
      <c r="L286" s="574">
        <v>0</v>
      </c>
      <c r="M286" s="574">
        <v>0</v>
      </c>
      <c r="N286" s="574">
        <v>0</v>
      </c>
      <c r="O286" s="574">
        <v>0</v>
      </c>
      <c r="P286" s="574">
        <v>0</v>
      </c>
      <c r="Q286" s="574">
        <v>0</v>
      </c>
      <c r="R286" s="574">
        <v>0</v>
      </c>
      <c r="S286" s="574">
        <v>0</v>
      </c>
      <c r="T286" s="574">
        <v>0</v>
      </c>
      <c r="U286" s="574">
        <v>86.720272</v>
      </c>
      <c r="V286" s="574">
        <v>8.09</v>
      </c>
      <c r="W286" s="574">
        <v>0.5</v>
      </c>
      <c r="X286" s="574">
        <v>0</v>
      </c>
      <c r="Y286" s="574">
        <v>0</v>
      </c>
      <c r="Z286" s="574">
        <v>1</v>
      </c>
      <c r="AA286" s="574">
        <v>0</v>
      </c>
      <c r="AB286" s="574">
        <v>0</v>
      </c>
      <c r="AC286" s="574">
        <v>0</v>
      </c>
      <c r="AD286" s="574">
        <v>0</v>
      </c>
      <c r="AE286" s="574">
        <v>1</v>
      </c>
      <c r="AF286" s="574">
        <v>0</v>
      </c>
      <c r="AG286" s="574">
        <v>0</v>
      </c>
      <c r="AH286" s="574">
        <v>0</v>
      </c>
      <c r="AI286" s="574">
        <v>0</v>
      </c>
      <c r="AJ286" s="574">
        <v>0.2</v>
      </c>
      <c r="AK286" s="574">
        <v>0.15</v>
      </c>
      <c r="AL286" s="574">
        <v>1.5</v>
      </c>
      <c r="AM286" s="574">
        <v>2</v>
      </c>
      <c r="AN286" s="574">
        <v>0</v>
      </c>
      <c r="AO286" s="574">
        <v>68.4</v>
      </c>
      <c r="AP286" s="574">
        <v>3</v>
      </c>
      <c r="AQ286" s="574">
        <v>0.880272</v>
      </c>
      <c r="AR286" s="574">
        <v>0</v>
      </c>
      <c r="AS286" s="574">
        <v>0</v>
      </c>
      <c r="AT286" s="574">
        <v>0</v>
      </c>
      <c r="AU286" s="574">
        <v>0</v>
      </c>
      <c r="AV286" s="574">
        <v>0</v>
      </c>
      <c r="AW286" s="574">
        <v>0</v>
      </c>
      <c r="AX286" s="574">
        <v>0</v>
      </c>
      <c r="AY286" s="574">
        <v>0</v>
      </c>
      <c r="AZ286" s="574">
        <v>0</v>
      </c>
      <c r="BA286" s="574">
        <v>0</v>
      </c>
      <c r="BB286" s="574">
        <v>0</v>
      </c>
      <c r="BC286" s="574">
        <v>0</v>
      </c>
      <c r="BD286" s="574">
        <v>0</v>
      </c>
      <c r="BE286" s="574">
        <v>0</v>
      </c>
      <c r="BF286" s="574">
        <v>0</v>
      </c>
      <c r="BG286" s="574">
        <v>0</v>
      </c>
      <c r="BH286" s="574">
        <v>0</v>
      </c>
      <c r="BI286" s="574">
        <v>0</v>
      </c>
      <c r="BJ286" s="574">
        <v>0</v>
      </c>
      <c r="BK286" s="574">
        <v>0</v>
      </c>
      <c r="BL286" s="574">
        <v>0</v>
      </c>
      <c r="BM286" s="574">
        <v>0</v>
      </c>
      <c r="BN286" s="574">
        <v>0</v>
      </c>
      <c r="BO286" s="574">
        <v>0</v>
      </c>
      <c r="BP286" s="574">
        <v>0</v>
      </c>
      <c r="BQ286" s="574">
        <v>0</v>
      </c>
      <c r="BR286" s="574">
        <v>0</v>
      </c>
      <c r="BS286" s="574">
        <v>0</v>
      </c>
      <c r="BT286" s="574">
        <v>0</v>
      </c>
      <c r="BU286" s="574">
        <v>0</v>
      </c>
      <c r="BV286" s="574">
        <v>0</v>
      </c>
      <c r="BW286" s="574">
        <v>0</v>
      </c>
      <c r="BX286" s="574">
        <v>0</v>
      </c>
      <c r="BY286" s="574">
        <v>0</v>
      </c>
      <c r="BZ286" s="574">
        <v>0</v>
      </c>
      <c r="CA286" s="574">
        <v>0</v>
      </c>
      <c r="CB286" s="574">
        <v>0</v>
      </c>
      <c r="CC286" s="574">
        <v>0</v>
      </c>
      <c r="CD286" s="574">
        <v>0</v>
      </c>
      <c r="CE286" s="574">
        <v>0</v>
      </c>
      <c r="CF286" s="574">
        <v>0</v>
      </c>
      <c r="CG286" s="574">
        <v>0</v>
      </c>
      <c r="CH286" s="574">
        <v>0</v>
      </c>
      <c r="CI286" s="574">
        <v>0</v>
      </c>
      <c r="CJ286" s="574">
        <v>0</v>
      </c>
      <c r="CK286" s="574">
        <v>0</v>
      </c>
      <c r="CL286" s="574">
        <v>0</v>
      </c>
      <c r="CM286" s="574">
        <v>0</v>
      </c>
      <c r="CN286" s="574">
        <v>0</v>
      </c>
      <c r="CO286" s="574">
        <v>0</v>
      </c>
      <c r="CP286" s="574">
        <v>0</v>
      </c>
      <c r="CQ286" s="574">
        <v>0</v>
      </c>
      <c r="CR286" s="574">
        <v>0</v>
      </c>
      <c r="CS286" s="574">
        <v>0</v>
      </c>
      <c r="CT286" s="574">
        <v>0</v>
      </c>
      <c r="CU286" s="574">
        <v>0</v>
      </c>
      <c r="CV286" s="574">
        <v>0</v>
      </c>
      <c r="CW286" s="574">
        <v>0</v>
      </c>
      <c r="CX286" s="574">
        <v>0</v>
      </c>
      <c r="CY286" s="574">
        <v>0</v>
      </c>
      <c r="CZ286" s="574">
        <v>0</v>
      </c>
      <c r="DA286" s="574">
        <v>0</v>
      </c>
      <c r="DB286" s="574">
        <v>0</v>
      </c>
      <c r="DC286" s="574">
        <v>0</v>
      </c>
      <c r="DD286" s="574">
        <v>0</v>
      </c>
      <c r="DE286" s="574">
        <v>0</v>
      </c>
      <c r="DF286" s="574">
        <v>0</v>
      </c>
      <c r="DG286" s="574">
        <v>0</v>
      </c>
      <c r="DH286" s="574">
        <v>0</v>
      </c>
    </row>
    <row r="287" spans="1:112">
      <c r="A287" s="568"/>
      <c r="B287" s="568" t="s">
        <v>1520</v>
      </c>
      <c r="C287" s="575"/>
      <c r="D287" s="568" t="s">
        <v>1285</v>
      </c>
      <c r="E287" s="575" t="s">
        <v>1133</v>
      </c>
      <c r="F287" s="573">
        <v>5.28</v>
      </c>
      <c r="G287" s="574">
        <v>5.281632</v>
      </c>
      <c r="H287" s="574">
        <v>0</v>
      </c>
      <c r="I287" s="574">
        <v>0</v>
      </c>
      <c r="J287" s="574">
        <v>0</v>
      </c>
      <c r="K287" s="574">
        <v>0</v>
      </c>
      <c r="L287" s="574">
        <v>0</v>
      </c>
      <c r="M287" s="574">
        <v>0</v>
      </c>
      <c r="N287" s="574">
        <v>0</v>
      </c>
      <c r="O287" s="574">
        <v>0</v>
      </c>
      <c r="P287" s="574">
        <v>0</v>
      </c>
      <c r="Q287" s="574">
        <v>0</v>
      </c>
      <c r="R287" s="574">
        <v>5.281632</v>
      </c>
      <c r="S287" s="574">
        <v>0</v>
      </c>
      <c r="T287" s="574">
        <v>0</v>
      </c>
      <c r="U287" s="574">
        <v>0</v>
      </c>
      <c r="V287" s="574">
        <v>0</v>
      </c>
      <c r="W287" s="574">
        <v>0</v>
      </c>
      <c r="X287" s="574">
        <v>0</v>
      </c>
      <c r="Y287" s="574">
        <v>0</v>
      </c>
      <c r="Z287" s="574">
        <v>0</v>
      </c>
      <c r="AA287" s="574">
        <v>0</v>
      </c>
      <c r="AB287" s="574">
        <v>0</v>
      </c>
      <c r="AC287" s="574">
        <v>0</v>
      </c>
      <c r="AD287" s="574">
        <v>0</v>
      </c>
      <c r="AE287" s="574">
        <v>0</v>
      </c>
      <c r="AF287" s="574">
        <v>0</v>
      </c>
      <c r="AG287" s="574">
        <v>0</v>
      </c>
      <c r="AH287" s="574">
        <v>0</v>
      </c>
      <c r="AI287" s="574">
        <v>0</v>
      </c>
      <c r="AJ287" s="574">
        <v>0</v>
      </c>
      <c r="AK287" s="574">
        <v>0</v>
      </c>
      <c r="AL287" s="574">
        <v>0</v>
      </c>
      <c r="AM287" s="574">
        <v>0</v>
      </c>
      <c r="AN287" s="574">
        <v>0</v>
      </c>
      <c r="AO287" s="574">
        <v>0</v>
      </c>
      <c r="AP287" s="574">
        <v>0</v>
      </c>
      <c r="AQ287" s="574">
        <v>0</v>
      </c>
      <c r="AR287" s="574">
        <v>0</v>
      </c>
      <c r="AS287" s="574">
        <v>0</v>
      </c>
      <c r="AT287" s="574">
        <v>0</v>
      </c>
      <c r="AU287" s="574">
        <v>0</v>
      </c>
      <c r="AV287" s="574">
        <v>0</v>
      </c>
      <c r="AW287" s="574">
        <v>0</v>
      </c>
      <c r="AX287" s="574">
        <v>0</v>
      </c>
      <c r="AY287" s="574">
        <v>0</v>
      </c>
      <c r="AZ287" s="574">
        <v>0</v>
      </c>
      <c r="BA287" s="574">
        <v>0</v>
      </c>
      <c r="BB287" s="574">
        <v>0</v>
      </c>
      <c r="BC287" s="574">
        <v>0</v>
      </c>
      <c r="BD287" s="574">
        <v>0</v>
      </c>
      <c r="BE287" s="574">
        <v>0</v>
      </c>
      <c r="BF287" s="574">
        <v>0</v>
      </c>
      <c r="BG287" s="574">
        <v>0</v>
      </c>
      <c r="BH287" s="574">
        <v>0</v>
      </c>
      <c r="BI287" s="574">
        <v>0</v>
      </c>
      <c r="BJ287" s="574">
        <v>0</v>
      </c>
      <c r="BK287" s="574">
        <v>0</v>
      </c>
      <c r="BL287" s="574">
        <v>0</v>
      </c>
      <c r="BM287" s="574">
        <v>0</v>
      </c>
      <c r="BN287" s="574">
        <v>0</v>
      </c>
      <c r="BO287" s="574">
        <v>0</v>
      </c>
      <c r="BP287" s="574">
        <v>0</v>
      </c>
      <c r="BQ287" s="574">
        <v>0</v>
      </c>
      <c r="BR287" s="574">
        <v>0</v>
      </c>
      <c r="BS287" s="574">
        <v>0</v>
      </c>
      <c r="BT287" s="574">
        <v>0</v>
      </c>
      <c r="BU287" s="574">
        <v>0</v>
      </c>
      <c r="BV287" s="574">
        <v>0</v>
      </c>
      <c r="BW287" s="574">
        <v>0</v>
      </c>
      <c r="BX287" s="574">
        <v>0</v>
      </c>
      <c r="BY287" s="574">
        <v>0</v>
      </c>
      <c r="BZ287" s="574">
        <v>0</v>
      </c>
      <c r="CA287" s="574">
        <v>0</v>
      </c>
      <c r="CB287" s="574">
        <v>0</v>
      </c>
      <c r="CC287" s="574">
        <v>0</v>
      </c>
      <c r="CD287" s="574">
        <v>0</v>
      </c>
      <c r="CE287" s="574">
        <v>0</v>
      </c>
      <c r="CF287" s="574">
        <v>0</v>
      </c>
      <c r="CG287" s="574">
        <v>0</v>
      </c>
      <c r="CH287" s="574">
        <v>0</v>
      </c>
      <c r="CI287" s="574">
        <v>0</v>
      </c>
      <c r="CJ287" s="574">
        <v>0</v>
      </c>
      <c r="CK287" s="574">
        <v>0</v>
      </c>
      <c r="CL287" s="574">
        <v>0</v>
      </c>
      <c r="CM287" s="574">
        <v>0</v>
      </c>
      <c r="CN287" s="574">
        <v>0</v>
      </c>
      <c r="CO287" s="574">
        <v>0</v>
      </c>
      <c r="CP287" s="574">
        <v>0</v>
      </c>
      <c r="CQ287" s="574">
        <v>0</v>
      </c>
      <c r="CR287" s="574">
        <v>0</v>
      </c>
      <c r="CS287" s="574">
        <v>0</v>
      </c>
      <c r="CT287" s="574">
        <v>0</v>
      </c>
      <c r="CU287" s="574">
        <v>0</v>
      </c>
      <c r="CV287" s="574">
        <v>0</v>
      </c>
      <c r="CW287" s="574">
        <v>0</v>
      </c>
      <c r="CX287" s="574">
        <v>0</v>
      </c>
      <c r="CY287" s="574">
        <v>0</v>
      </c>
      <c r="CZ287" s="574">
        <v>0</v>
      </c>
      <c r="DA287" s="574">
        <v>0</v>
      </c>
      <c r="DB287" s="574">
        <v>0</v>
      </c>
      <c r="DC287" s="574">
        <v>0</v>
      </c>
      <c r="DD287" s="574">
        <v>0</v>
      </c>
      <c r="DE287" s="574">
        <v>0</v>
      </c>
      <c r="DF287" s="574">
        <v>0</v>
      </c>
      <c r="DG287" s="574">
        <v>0</v>
      </c>
      <c r="DH287" s="574">
        <v>0</v>
      </c>
    </row>
    <row r="288" spans="1:112">
      <c r="A288" s="568" t="s">
        <v>1522</v>
      </c>
      <c r="B288" s="568" t="s">
        <v>1523</v>
      </c>
      <c r="C288" s="575" t="s">
        <v>1524</v>
      </c>
      <c r="D288" s="568"/>
      <c r="E288" s="575"/>
      <c r="F288" s="573">
        <v>48.9</v>
      </c>
      <c r="G288" s="574">
        <v>0</v>
      </c>
      <c r="H288" s="574">
        <v>0</v>
      </c>
      <c r="I288" s="574">
        <v>0</v>
      </c>
      <c r="J288" s="574">
        <v>0</v>
      </c>
      <c r="K288" s="574">
        <v>0</v>
      </c>
      <c r="L288" s="574">
        <v>0</v>
      </c>
      <c r="M288" s="574">
        <v>0</v>
      </c>
      <c r="N288" s="574">
        <v>0</v>
      </c>
      <c r="O288" s="574">
        <v>0</v>
      </c>
      <c r="P288" s="574">
        <v>0</v>
      </c>
      <c r="Q288" s="574">
        <v>0</v>
      </c>
      <c r="R288" s="574">
        <v>0</v>
      </c>
      <c r="S288" s="574">
        <v>0</v>
      </c>
      <c r="T288" s="574">
        <v>0</v>
      </c>
      <c r="U288" s="574">
        <v>48.9</v>
      </c>
      <c r="V288" s="574">
        <v>15</v>
      </c>
      <c r="W288" s="574">
        <v>3</v>
      </c>
      <c r="X288" s="574">
        <v>0</v>
      </c>
      <c r="Y288" s="574">
        <v>0</v>
      </c>
      <c r="Z288" s="574">
        <v>3</v>
      </c>
      <c r="AA288" s="574">
        <v>7</v>
      </c>
      <c r="AB288" s="574">
        <v>2</v>
      </c>
      <c r="AC288" s="574">
        <v>0</v>
      </c>
      <c r="AD288" s="574">
        <v>10</v>
      </c>
      <c r="AE288" s="574">
        <v>0.9</v>
      </c>
      <c r="AF288" s="574">
        <v>0</v>
      </c>
      <c r="AG288" s="574">
        <v>0</v>
      </c>
      <c r="AH288" s="574">
        <v>0</v>
      </c>
      <c r="AI288" s="574">
        <v>0</v>
      </c>
      <c r="AJ288" s="574">
        <v>2</v>
      </c>
      <c r="AK288" s="574">
        <v>0</v>
      </c>
      <c r="AL288" s="574">
        <v>0</v>
      </c>
      <c r="AM288" s="574">
        <v>0</v>
      </c>
      <c r="AN288" s="574">
        <v>0</v>
      </c>
      <c r="AO288" s="574">
        <v>0</v>
      </c>
      <c r="AP288" s="574">
        <v>0</v>
      </c>
      <c r="AQ288" s="574">
        <v>0</v>
      </c>
      <c r="AR288" s="574">
        <v>0</v>
      </c>
      <c r="AS288" s="574">
        <v>6</v>
      </c>
      <c r="AT288" s="574">
        <v>0</v>
      </c>
      <c r="AU288" s="574">
        <v>0</v>
      </c>
      <c r="AV288" s="574">
        <v>0</v>
      </c>
      <c r="AW288" s="574">
        <v>0</v>
      </c>
      <c r="AX288" s="574">
        <v>0</v>
      </c>
      <c r="AY288" s="574">
        <v>0</v>
      </c>
      <c r="AZ288" s="574">
        <v>0</v>
      </c>
      <c r="BA288" s="574">
        <v>0</v>
      </c>
      <c r="BB288" s="574">
        <v>0</v>
      </c>
      <c r="BC288" s="574">
        <v>0</v>
      </c>
      <c r="BD288" s="574">
        <v>0</v>
      </c>
      <c r="BE288" s="574">
        <v>0</v>
      </c>
      <c r="BF288" s="574">
        <v>0</v>
      </c>
      <c r="BG288" s="574">
        <v>0</v>
      </c>
      <c r="BH288" s="574">
        <v>0</v>
      </c>
      <c r="BI288" s="574">
        <v>0</v>
      </c>
      <c r="BJ288" s="574">
        <v>0</v>
      </c>
      <c r="BK288" s="574">
        <v>0</v>
      </c>
      <c r="BL288" s="574">
        <v>0</v>
      </c>
      <c r="BM288" s="574">
        <v>0</v>
      </c>
      <c r="BN288" s="574">
        <v>0</v>
      </c>
      <c r="BO288" s="574">
        <v>0</v>
      </c>
      <c r="BP288" s="574">
        <v>0</v>
      </c>
      <c r="BQ288" s="574">
        <v>0</v>
      </c>
      <c r="BR288" s="574">
        <v>0</v>
      </c>
      <c r="BS288" s="574">
        <v>0</v>
      </c>
      <c r="BT288" s="574">
        <v>0</v>
      </c>
      <c r="BU288" s="574">
        <v>0</v>
      </c>
      <c r="BV288" s="574">
        <v>0</v>
      </c>
      <c r="BW288" s="574">
        <v>0</v>
      </c>
      <c r="BX288" s="574">
        <v>0</v>
      </c>
      <c r="BY288" s="574">
        <v>0</v>
      </c>
      <c r="BZ288" s="574">
        <v>0</v>
      </c>
      <c r="CA288" s="574">
        <v>0</v>
      </c>
      <c r="CB288" s="574">
        <v>0</v>
      </c>
      <c r="CC288" s="574">
        <v>0</v>
      </c>
      <c r="CD288" s="574">
        <v>0</v>
      </c>
      <c r="CE288" s="574">
        <v>0</v>
      </c>
      <c r="CF288" s="574">
        <v>0</v>
      </c>
      <c r="CG288" s="574">
        <v>0</v>
      </c>
      <c r="CH288" s="574">
        <v>0</v>
      </c>
      <c r="CI288" s="574">
        <v>0</v>
      </c>
      <c r="CJ288" s="574">
        <v>0</v>
      </c>
      <c r="CK288" s="574">
        <v>0</v>
      </c>
      <c r="CL288" s="574">
        <v>0</v>
      </c>
      <c r="CM288" s="574">
        <v>0</v>
      </c>
      <c r="CN288" s="574">
        <v>0</v>
      </c>
      <c r="CO288" s="574">
        <v>0</v>
      </c>
      <c r="CP288" s="574">
        <v>0</v>
      </c>
      <c r="CQ288" s="574">
        <v>0</v>
      </c>
      <c r="CR288" s="574">
        <v>0</v>
      </c>
      <c r="CS288" s="574">
        <v>0</v>
      </c>
      <c r="CT288" s="574">
        <v>0</v>
      </c>
      <c r="CU288" s="574">
        <v>0</v>
      </c>
      <c r="CV288" s="574">
        <v>0</v>
      </c>
      <c r="CW288" s="574">
        <v>0</v>
      </c>
      <c r="CX288" s="574">
        <v>0</v>
      </c>
      <c r="CY288" s="574">
        <v>0</v>
      </c>
      <c r="CZ288" s="574">
        <v>0</v>
      </c>
      <c r="DA288" s="574">
        <v>0</v>
      </c>
      <c r="DB288" s="574">
        <v>0</v>
      </c>
      <c r="DC288" s="574">
        <v>0</v>
      </c>
      <c r="DD288" s="574">
        <v>0</v>
      </c>
      <c r="DE288" s="574">
        <v>0</v>
      </c>
      <c r="DF288" s="574">
        <v>0</v>
      </c>
      <c r="DG288" s="574">
        <v>0</v>
      </c>
      <c r="DH288" s="574">
        <v>0</v>
      </c>
    </row>
    <row r="289" spans="1:112">
      <c r="A289" s="568"/>
      <c r="B289" s="568" t="s">
        <v>1523</v>
      </c>
      <c r="C289" s="575"/>
      <c r="D289" s="568" t="s">
        <v>1527</v>
      </c>
      <c r="E289" s="575" t="s">
        <v>1606</v>
      </c>
      <c r="F289" s="573">
        <v>48.9</v>
      </c>
      <c r="G289" s="574">
        <v>0</v>
      </c>
      <c r="H289" s="574">
        <v>0</v>
      </c>
      <c r="I289" s="574">
        <v>0</v>
      </c>
      <c r="J289" s="574">
        <v>0</v>
      </c>
      <c r="K289" s="574">
        <v>0</v>
      </c>
      <c r="L289" s="574">
        <v>0</v>
      </c>
      <c r="M289" s="574">
        <v>0</v>
      </c>
      <c r="N289" s="574">
        <v>0</v>
      </c>
      <c r="O289" s="574">
        <v>0</v>
      </c>
      <c r="P289" s="574">
        <v>0</v>
      </c>
      <c r="Q289" s="574">
        <v>0</v>
      </c>
      <c r="R289" s="574">
        <v>0</v>
      </c>
      <c r="S289" s="574">
        <v>0</v>
      </c>
      <c r="T289" s="574">
        <v>0</v>
      </c>
      <c r="U289" s="574">
        <v>48.9</v>
      </c>
      <c r="V289" s="574">
        <v>15</v>
      </c>
      <c r="W289" s="574">
        <v>3</v>
      </c>
      <c r="X289" s="574">
        <v>0</v>
      </c>
      <c r="Y289" s="574">
        <v>0</v>
      </c>
      <c r="Z289" s="574">
        <v>3</v>
      </c>
      <c r="AA289" s="574">
        <v>7</v>
      </c>
      <c r="AB289" s="574">
        <v>2</v>
      </c>
      <c r="AC289" s="574">
        <v>0</v>
      </c>
      <c r="AD289" s="574">
        <v>10</v>
      </c>
      <c r="AE289" s="574">
        <v>0.9</v>
      </c>
      <c r="AF289" s="574">
        <v>0</v>
      </c>
      <c r="AG289" s="574">
        <v>0</v>
      </c>
      <c r="AH289" s="574">
        <v>0</v>
      </c>
      <c r="AI289" s="574">
        <v>0</v>
      </c>
      <c r="AJ289" s="574">
        <v>2</v>
      </c>
      <c r="AK289" s="574">
        <v>0</v>
      </c>
      <c r="AL289" s="574">
        <v>0</v>
      </c>
      <c r="AM289" s="574">
        <v>0</v>
      </c>
      <c r="AN289" s="574">
        <v>0</v>
      </c>
      <c r="AO289" s="574">
        <v>0</v>
      </c>
      <c r="AP289" s="574">
        <v>0</v>
      </c>
      <c r="AQ289" s="574">
        <v>0</v>
      </c>
      <c r="AR289" s="574">
        <v>0</v>
      </c>
      <c r="AS289" s="574">
        <v>6</v>
      </c>
      <c r="AT289" s="574">
        <v>0</v>
      </c>
      <c r="AU289" s="574">
        <v>0</v>
      </c>
      <c r="AV289" s="574">
        <v>0</v>
      </c>
      <c r="AW289" s="574">
        <v>0</v>
      </c>
      <c r="AX289" s="574">
        <v>0</v>
      </c>
      <c r="AY289" s="574">
        <v>0</v>
      </c>
      <c r="AZ289" s="574">
        <v>0</v>
      </c>
      <c r="BA289" s="574">
        <v>0</v>
      </c>
      <c r="BB289" s="574">
        <v>0</v>
      </c>
      <c r="BC289" s="574">
        <v>0</v>
      </c>
      <c r="BD289" s="574">
        <v>0</v>
      </c>
      <c r="BE289" s="574">
        <v>0</v>
      </c>
      <c r="BF289" s="574">
        <v>0</v>
      </c>
      <c r="BG289" s="574">
        <v>0</v>
      </c>
      <c r="BH289" s="574">
        <v>0</v>
      </c>
      <c r="BI289" s="574">
        <v>0</v>
      </c>
      <c r="BJ289" s="574">
        <v>0</v>
      </c>
      <c r="BK289" s="574">
        <v>0</v>
      </c>
      <c r="BL289" s="574">
        <v>0</v>
      </c>
      <c r="BM289" s="574">
        <v>0</v>
      </c>
      <c r="BN289" s="574">
        <v>0</v>
      </c>
      <c r="BO289" s="574">
        <v>0</v>
      </c>
      <c r="BP289" s="574">
        <v>0</v>
      </c>
      <c r="BQ289" s="574">
        <v>0</v>
      </c>
      <c r="BR289" s="574">
        <v>0</v>
      </c>
      <c r="BS289" s="574">
        <v>0</v>
      </c>
      <c r="BT289" s="574">
        <v>0</v>
      </c>
      <c r="BU289" s="574">
        <v>0</v>
      </c>
      <c r="BV289" s="574">
        <v>0</v>
      </c>
      <c r="BW289" s="574">
        <v>0</v>
      </c>
      <c r="BX289" s="574">
        <v>0</v>
      </c>
      <c r="BY289" s="574">
        <v>0</v>
      </c>
      <c r="BZ289" s="574">
        <v>0</v>
      </c>
      <c r="CA289" s="574">
        <v>0</v>
      </c>
      <c r="CB289" s="574">
        <v>0</v>
      </c>
      <c r="CC289" s="574">
        <v>0</v>
      </c>
      <c r="CD289" s="574">
        <v>0</v>
      </c>
      <c r="CE289" s="574">
        <v>0</v>
      </c>
      <c r="CF289" s="574">
        <v>0</v>
      </c>
      <c r="CG289" s="574">
        <v>0</v>
      </c>
      <c r="CH289" s="574">
        <v>0</v>
      </c>
      <c r="CI289" s="574">
        <v>0</v>
      </c>
      <c r="CJ289" s="574">
        <v>0</v>
      </c>
      <c r="CK289" s="574">
        <v>0</v>
      </c>
      <c r="CL289" s="574">
        <v>0</v>
      </c>
      <c r="CM289" s="574">
        <v>0</v>
      </c>
      <c r="CN289" s="574">
        <v>0</v>
      </c>
      <c r="CO289" s="574">
        <v>0</v>
      </c>
      <c r="CP289" s="574">
        <v>0</v>
      </c>
      <c r="CQ289" s="574">
        <v>0</v>
      </c>
      <c r="CR289" s="574">
        <v>0</v>
      </c>
      <c r="CS289" s="574">
        <v>0</v>
      </c>
      <c r="CT289" s="574">
        <v>0</v>
      </c>
      <c r="CU289" s="574">
        <v>0</v>
      </c>
      <c r="CV289" s="574">
        <v>0</v>
      </c>
      <c r="CW289" s="574">
        <v>0</v>
      </c>
      <c r="CX289" s="574">
        <v>0</v>
      </c>
      <c r="CY289" s="574">
        <v>0</v>
      </c>
      <c r="CZ289" s="574">
        <v>0</v>
      </c>
      <c r="DA289" s="574">
        <v>0</v>
      </c>
      <c r="DB289" s="574">
        <v>0</v>
      </c>
      <c r="DC289" s="574">
        <v>0</v>
      </c>
      <c r="DD289" s="574">
        <v>0</v>
      </c>
      <c r="DE289" s="574">
        <v>0</v>
      </c>
      <c r="DF289" s="574">
        <v>0</v>
      </c>
      <c r="DG289" s="574">
        <v>0</v>
      </c>
      <c r="DH289" s="574">
        <v>0</v>
      </c>
    </row>
    <row r="290" spans="1:112">
      <c r="A290" s="568" t="s">
        <v>1522</v>
      </c>
      <c r="B290" s="568" t="s">
        <v>1528</v>
      </c>
      <c r="C290" s="575" t="s">
        <v>1529</v>
      </c>
      <c r="D290" s="568"/>
      <c r="E290" s="575"/>
      <c r="F290" s="573">
        <v>20.26</v>
      </c>
      <c r="G290" s="574">
        <v>2.628</v>
      </c>
      <c r="H290" s="574">
        <v>0</v>
      </c>
      <c r="I290" s="574">
        <v>0</v>
      </c>
      <c r="J290" s="574">
        <v>0</v>
      </c>
      <c r="K290" s="574">
        <v>0</v>
      </c>
      <c r="L290" s="574">
        <v>0</v>
      </c>
      <c r="M290" s="574">
        <v>1.728</v>
      </c>
      <c r="N290" s="574">
        <v>0</v>
      </c>
      <c r="O290" s="574">
        <v>0.9</v>
      </c>
      <c r="P290" s="574">
        <v>0</v>
      </c>
      <c r="Q290" s="574">
        <v>0</v>
      </c>
      <c r="R290" s="574">
        <v>0</v>
      </c>
      <c r="S290" s="574">
        <v>0</v>
      </c>
      <c r="T290" s="574">
        <v>0</v>
      </c>
      <c r="U290" s="574">
        <v>17.63</v>
      </c>
      <c r="V290" s="574">
        <v>3</v>
      </c>
      <c r="W290" s="574">
        <v>2</v>
      </c>
      <c r="X290" s="574">
        <v>0</v>
      </c>
      <c r="Y290" s="574">
        <v>0.05</v>
      </c>
      <c r="Z290" s="574">
        <v>0</v>
      </c>
      <c r="AA290" s="574">
        <v>0</v>
      </c>
      <c r="AB290" s="574">
        <v>0.7</v>
      </c>
      <c r="AC290" s="574">
        <v>0</v>
      </c>
      <c r="AD290" s="574">
        <v>0</v>
      </c>
      <c r="AE290" s="574">
        <v>0.5</v>
      </c>
      <c r="AF290" s="574">
        <v>0</v>
      </c>
      <c r="AG290" s="574">
        <v>0</v>
      </c>
      <c r="AH290" s="574">
        <v>0</v>
      </c>
      <c r="AI290" s="574">
        <v>0</v>
      </c>
      <c r="AJ290" s="574">
        <v>0.5</v>
      </c>
      <c r="AK290" s="574">
        <v>0</v>
      </c>
      <c r="AL290" s="574">
        <v>0</v>
      </c>
      <c r="AM290" s="574">
        <v>0</v>
      </c>
      <c r="AN290" s="574">
        <v>0</v>
      </c>
      <c r="AO290" s="574">
        <v>8.88</v>
      </c>
      <c r="AP290" s="574">
        <v>2</v>
      </c>
      <c r="AQ290" s="574">
        <v>0</v>
      </c>
      <c r="AR290" s="574">
        <v>0</v>
      </c>
      <c r="AS290" s="574">
        <v>0</v>
      </c>
      <c r="AT290" s="574">
        <v>0</v>
      </c>
      <c r="AU290" s="574">
        <v>0</v>
      </c>
      <c r="AV290" s="574">
        <v>0</v>
      </c>
      <c r="AW290" s="574">
        <v>0</v>
      </c>
      <c r="AX290" s="574">
        <v>0</v>
      </c>
      <c r="AY290" s="574">
        <v>0</v>
      </c>
      <c r="AZ290" s="574">
        <v>0</v>
      </c>
      <c r="BA290" s="574">
        <v>0</v>
      </c>
      <c r="BB290" s="574">
        <v>0</v>
      </c>
      <c r="BC290" s="574">
        <v>0</v>
      </c>
      <c r="BD290" s="574">
        <v>0</v>
      </c>
      <c r="BE290" s="574">
        <v>0</v>
      </c>
      <c r="BF290" s="574">
        <v>0</v>
      </c>
      <c r="BG290" s="574">
        <v>0</v>
      </c>
      <c r="BH290" s="574">
        <v>0</v>
      </c>
      <c r="BI290" s="574">
        <v>0</v>
      </c>
      <c r="BJ290" s="574">
        <v>0</v>
      </c>
      <c r="BK290" s="574">
        <v>0</v>
      </c>
      <c r="BL290" s="574">
        <v>0</v>
      </c>
      <c r="BM290" s="574">
        <v>0</v>
      </c>
      <c r="BN290" s="574">
        <v>0</v>
      </c>
      <c r="BO290" s="574">
        <v>0</v>
      </c>
      <c r="BP290" s="574">
        <v>0</v>
      </c>
      <c r="BQ290" s="574">
        <v>0</v>
      </c>
      <c r="BR290" s="574">
        <v>0</v>
      </c>
      <c r="BS290" s="574">
        <v>0</v>
      </c>
      <c r="BT290" s="574">
        <v>0</v>
      </c>
      <c r="BU290" s="574">
        <v>0</v>
      </c>
      <c r="BV290" s="574">
        <v>0</v>
      </c>
      <c r="BW290" s="574">
        <v>0</v>
      </c>
      <c r="BX290" s="574">
        <v>0</v>
      </c>
      <c r="BY290" s="574">
        <v>0</v>
      </c>
      <c r="BZ290" s="574">
        <v>0</v>
      </c>
      <c r="CA290" s="574">
        <v>0</v>
      </c>
      <c r="CB290" s="574">
        <v>0</v>
      </c>
      <c r="CC290" s="574">
        <v>0</v>
      </c>
      <c r="CD290" s="574">
        <v>0</v>
      </c>
      <c r="CE290" s="574">
        <v>0</v>
      </c>
      <c r="CF290" s="574">
        <v>0</v>
      </c>
      <c r="CG290" s="574">
        <v>0</v>
      </c>
      <c r="CH290" s="574">
        <v>0</v>
      </c>
      <c r="CI290" s="574">
        <v>0</v>
      </c>
      <c r="CJ290" s="574">
        <v>0</v>
      </c>
      <c r="CK290" s="574">
        <v>0</v>
      </c>
      <c r="CL290" s="574">
        <v>0</v>
      </c>
      <c r="CM290" s="574">
        <v>0</v>
      </c>
      <c r="CN290" s="574">
        <v>0</v>
      </c>
      <c r="CO290" s="574">
        <v>0</v>
      </c>
      <c r="CP290" s="574">
        <v>0</v>
      </c>
      <c r="CQ290" s="574">
        <v>0</v>
      </c>
      <c r="CR290" s="574">
        <v>0</v>
      </c>
      <c r="CS290" s="574">
        <v>0</v>
      </c>
      <c r="CT290" s="574">
        <v>0</v>
      </c>
      <c r="CU290" s="574">
        <v>0</v>
      </c>
      <c r="CV290" s="574">
        <v>0</v>
      </c>
      <c r="CW290" s="574">
        <v>0</v>
      </c>
      <c r="CX290" s="574">
        <v>0</v>
      </c>
      <c r="CY290" s="574">
        <v>0</v>
      </c>
      <c r="CZ290" s="574">
        <v>0</v>
      </c>
      <c r="DA290" s="574">
        <v>0</v>
      </c>
      <c r="DB290" s="574">
        <v>0</v>
      </c>
      <c r="DC290" s="574">
        <v>0</v>
      </c>
      <c r="DD290" s="574">
        <v>0</v>
      </c>
      <c r="DE290" s="574">
        <v>0</v>
      </c>
      <c r="DF290" s="574">
        <v>0</v>
      </c>
      <c r="DG290" s="574">
        <v>0</v>
      </c>
      <c r="DH290" s="574">
        <v>0</v>
      </c>
    </row>
    <row r="291" spans="1:112">
      <c r="A291" s="568"/>
      <c r="B291" s="568" t="s">
        <v>1528</v>
      </c>
      <c r="C291" s="575"/>
      <c r="D291" s="568" t="s">
        <v>1532</v>
      </c>
      <c r="E291" s="575" t="s">
        <v>1601</v>
      </c>
      <c r="F291" s="573">
        <v>17.63</v>
      </c>
      <c r="G291" s="574">
        <v>0</v>
      </c>
      <c r="H291" s="574">
        <v>0</v>
      </c>
      <c r="I291" s="574">
        <v>0</v>
      </c>
      <c r="J291" s="574">
        <v>0</v>
      </c>
      <c r="K291" s="574">
        <v>0</v>
      </c>
      <c r="L291" s="574">
        <v>0</v>
      </c>
      <c r="M291" s="574">
        <v>0</v>
      </c>
      <c r="N291" s="574">
        <v>0</v>
      </c>
      <c r="O291" s="574">
        <v>0</v>
      </c>
      <c r="P291" s="574">
        <v>0</v>
      </c>
      <c r="Q291" s="574">
        <v>0</v>
      </c>
      <c r="R291" s="574">
        <v>0</v>
      </c>
      <c r="S291" s="574">
        <v>0</v>
      </c>
      <c r="T291" s="574">
        <v>0</v>
      </c>
      <c r="U291" s="574">
        <v>17.63</v>
      </c>
      <c r="V291" s="574">
        <v>3</v>
      </c>
      <c r="W291" s="574">
        <v>2</v>
      </c>
      <c r="X291" s="574">
        <v>0</v>
      </c>
      <c r="Y291" s="574">
        <v>0.05</v>
      </c>
      <c r="Z291" s="574">
        <v>0</v>
      </c>
      <c r="AA291" s="574">
        <v>0</v>
      </c>
      <c r="AB291" s="574">
        <v>0.7</v>
      </c>
      <c r="AC291" s="574">
        <v>0</v>
      </c>
      <c r="AD291" s="574">
        <v>0</v>
      </c>
      <c r="AE291" s="574">
        <v>0.5</v>
      </c>
      <c r="AF291" s="574">
        <v>0</v>
      </c>
      <c r="AG291" s="574">
        <v>0</v>
      </c>
      <c r="AH291" s="574">
        <v>0</v>
      </c>
      <c r="AI291" s="574">
        <v>0</v>
      </c>
      <c r="AJ291" s="574">
        <v>0.5</v>
      </c>
      <c r="AK291" s="574">
        <v>0</v>
      </c>
      <c r="AL291" s="574">
        <v>0</v>
      </c>
      <c r="AM291" s="574">
        <v>0</v>
      </c>
      <c r="AN291" s="574">
        <v>0</v>
      </c>
      <c r="AO291" s="574">
        <v>8.88</v>
      </c>
      <c r="AP291" s="574">
        <v>2</v>
      </c>
      <c r="AQ291" s="574">
        <v>0</v>
      </c>
      <c r="AR291" s="574">
        <v>0</v>
      </c>
      <c r="AS291" s="574">
        <v>0</v>
      </c>
      <c r="AT291" s="574">
        <v>0</v>
      </c>
      <c r="AU291" s="574">
        <v>0</v>
      </c>
      <c r="AV291" s="574">
        <v>0</v>
      </c>
      <c r="AW291" s="574">
        <v>0</v>
      </c>
      <c r="AX291" s="574">
        <v>0</v>
      </c>
      <c r="AY291" s="574">
        <v>0</v>
      </c>
      <c r="AZ291" s="574">
        <v>0</v>
      </c>
      <c r="BA291" s="574">
        <v>0</v>
      </c>
      <c r="BB291" s="574">
        <v>0</v>
      </c>
      <c r="BC291" s="574">
        <v>0</v>
      </c>
      <c r="BD291" s="574">
        <v>0</v>
      </c>
      <c r="BE291" s="574">
        <v>0</v>
      </c>
      <c r="BF291" s="574">
        <v>0</v>
      </c>
      <c r="BG291" s="574">
        <v>0</v>
      </c>
      <c r="BH291" s="574">
        <v>0</v>
      </c>
      <c r="BI291" s="574">
        <v>0</v>
      </c>
      <c r="BJ291" s="574">
        <v>0</v>
      </c>
      <c r="BK291" s="574">
        <v>0</v>
      </c>
      <c r="BL291" s="574">
        <v>0</v>
      </c>
      <c r="BM291" s="574">
        <v>0</v>
      </c>
      <c r="BN291" s="574">
        <v>0</v>
      </c>
      <c r="BO291" s="574">
        <v>0</v>
      </c>
      <c r="BP291" s="574">
        <v>0</v>
      </c>
      <c r="BQ291" s="574">
        <v>0</v>
      </c>
      <c r="BR291" s="574">
        <v>0</v>
      </c>
      <c r="BS291" s="574">
        <v>0</v>
      </c>
      <c r="BT291" s="574">
        <v>0</v>
      </c>
      <c r="BU291" s="574">
        <v>0</v>
      </c>
      <c r="BV291" s="574">
        <v>0</v>
      </c>
      <c r="BW291" s="574">
        <v>0</v>
      </c>
      <c r="BX291" s="574">
        <v>0</v>
      </c>
      <c r="BY291" s="574">
        <v>0</v>
      </c>
      <c r="BZ291" s="574">
        <v>0</v>
      </c>
      <c r="CA291" s="574">
        <v>0</v>
      </c>
      <c r="CB291" s="574">
        <v>0</v>
      </c>
      <c r="CC291" s="574">
        <v>0</v>
      </c>
      <c r="CD291" s="574">
        <v>0</v>
      </c>
      <c r="CE291" s="574">
        <v>0</v>
      </c>
      <c r="CF291" s="574">
        <v>0</v>
      </c>
      <c r="CG291" s="574">
        <v>0</v>
      </c>
      <c r="CH291" s="574">
        <v>0</v>
      </c>
      <c r="CI291" s="574">
        <v>0</v>
      </c>
      <c r="CJ291" s="574">
        <v>0</v>
      </c>
      <c r="CK291" s="574">
        <v>0</v>
      </c>
      <c r="CL291" s="574">
        <v>0</v>
      </c>
      <c r="CM291" s="574">
        <v>0</v>
      </c>
      <c r="CN291" s="574">
        <v>0</v>
      </c>
      <c r="CO291" s="574">
        <v>0</v>
      </c>
      <c r="CP291" s="574">
        <v>0</v>
      </c>
      <c r="CQ291" s="574">
        <v>0</v>
      </c>
      <c r="CR291" s="574">
        <v>0</v>
      </c>
      <c r="CS291" s="574">
        <v>0</v>
      </c>
      <c r="CT291" s="574">
        <v>0</v>
      </c>
      <c r="CU291" s="574">
        <v>0</v>
      </c>
      <c r="CV291" s="574">
        <v>0</v>
      </c>
      <c r="CW291" s="574">
        <v>0</v>
      </c>
      <c r="CX291" s="574">
        <v>0</v>
      </c>
      <c r="CY291" s="574">
        <v>0</v>
      </c>
      <c r="CZ291" s="574">
        <v>0</v>
      </c>
      <c r="DA291" s="574">
        <v>0</v>
      </c>
      <c r="DB291" s="574">
        <v>0</v>
      </c>
      <c r="DC291" s="574">
        <v>0</v>
      </c>
      <c r="DD291" s="574">
        <v>0</v>
      </c>
      <c r="DE291" s="574">
        <v>0</v>
      </c>
      <c r="DF291" s="574">
        <v>0</v>
      </c>
      <c r="DG291" s="574">
        <v>0</v>
      </c>
      <c r="DH291" s="574">
        <v>0</v>
      </c>
    </row>
    <row r="292" spans="1:112">
      <c r="A292" s="568"/>
      <c r="B292" s="568" t="s">
        <v>1528</v>
      </c>
      <c r="C292" s="575"/>
      <c r="D292" s="568" t="s">
        <v>1274</v>
      </c>
      <c r="E292" s="575" t="s">
        <v>1603</v>
      </c>
      <c r="F292" s="573">
        <v>1.73</v>
      </c>
      <c r="G292" s="574">
        <v>1.728</v>
      </c>
      <c r="H292" s="574">
        <v>0</v>
      </c>
      <c r="I292" s="574">
        <v>0</v>
      </c>
      <c r="J292" s="574">
        <v>0</v>
      </c>
      <c r="K292" s="574">
        <v>0</v>
      </c>
      <c r="L292" s="574">
        <v>0</v>
      </c>
      <c r="M292" s="574">
        <v>1.728</v>
      </c>
      <c r="N292" s="574">
        <v>0</v>
      </c>
      <c r="O292" s="574">
        <v>0</v>
      </c>
      <c r="P292" s="574">
        <v>0</v>
      </c>
      <c r="Q292" s="574">
        <v>0</v>
      </c>
      <c r="R292" s="574">
        <v>0</v>
      </c>
      <c r="S292" s="574">
        <v>0</v>
      </c>
      <c r="T292" s="574">
        <v>0</v>
      </c>
      <c r="U292" s="574">
        <v>0</v>
      </c>
      <c r="V292" s="574">
        <v>0</v>
      </c>
      <c r="W292" s="574">
        <v>0</v>
      </c>
      <c r="X292" s="574">
        <v>0</v>
      </c>
      <c r="Y292" s="574">
        <v>0</v>
      </c>
      <c r="Z292" s="574">
        <v>0</v>
      </c>
      <c r="AA292" s="574">
        <v>0</v>
      </c>
      <c r="AB292" s="574">
        <v>0</v>
      </c>
      <c r="AC292" s="574">
        <v>0</v>
      </c>
      <c r="AD292" s="574">
        <v>0</v>
      </c>
      <c r="AE292" s="574">
        <v>0</v>
      </c>
      <c r="AF292" s="574">
        <v>0</v>
      </c>
      <c r="AG292" s="574">
        <v>0</v>
      </c>
      <c r="AH292" s="574">
        <v>0</v>
      </c>
      <c r="AI292" s="574">
        <v>0</v>
      </c>
      <c r="AJ292" s="574">
        <v>0</v>
      </c>
      <c r="AK292" s="574">
        <v>0</v>
      </c>
      <c r="AL292" s="574">
        <v>0</v>
      </c>
      <c r="AM292" s="574">
        <v>0</v>
      </c>
      <c r="AN292" s="574">
        <v>0</v>
      </c>
      <c r="AO292" s="574">
        <v>0</v>
      </c>
      <c r="AP292" s="574">
        <v>0</v>
      </c>
      <c r="AQ292" s="574">
        <v>0</v>
      </c>
      <c r="AR292" s="574">
        <v>0</v>
      </c>
      <c r="AS292" s="574">
        <v>0</v>
      </c>
      <c r="AT292" s="574">
        <v>0</v>
      </c>
      <c r="AU292" s="574">
        <v>0</v>
      </c>
      <c r="AV292" s="574">
        <v>0</v>
      </c>
      <c r="AW292" s="574">
        <v>0</v>
      </c>
      <c r="AX292" s="574">
        <v>0</v>
      </c>
      <c r="AY292" s="574">
        <v>0</v>
      </c>
      <c r="AZ292" s="574">
        <v>0</v>
      </c>
      <c r="BA292" s="574">
        <v>0</v>
      </c>
      <c r="BB292" s="574">
        <v>0</v>
      </c>
      <c r="BC292" s="574">
        <v>0</v>
      </c>
      <c r="BD292" s="574">
        <v>0</v>
      </c>
      <c r="BE292" s="574">
        <v>0</v>
      </c>
      <c r="BF292" s="574">
        <v>0</v>
      </c>
      <c r="BG292" s="574">
        <v>0</v>
      </c>
      <c r="BH292" s="574">
        <v>0</v>
      </c>
      <c r="BI292" s="574">
        <v>0</v>
      </c>
      <c r="BJ292" s="574">
        <v>0</v>
      </c>
      <c r="BK292" s="574">
        <v>0</v>
      </c>
      <c r="BL292" s="574">
        <v>0</v>
      </c>
      <c r="BM292" s="574">
        <v>0</v>
      </c>
      <c r="BN292" s="574">
        <v>0</v>
      </c>
      <c r="BO292" s="574">
        <v>0</v>
      </c>
      <c r="BP292" s="574">
        <v>0</v>
      </c>
      <c r="BQ292" s="574">
        <v>0</v>
      </c>
      <c r="BR292" s="574">
        <v>0</v>
      </c>
      <c r="BS292" s="574">
        <v>0</v>
      </c>
      <c r="BT292" s="574">
        <v>0</v>
      </c>
      <c r="BU292" s="574">
        <v>0</v>
      </c>
      <c r="BV292" s="574">
        <v>0</v>
      </c>
      <c r="BW292" s="574">
        <v>0</v>
      </c>
      <c r="BX292" s="574">
        <v>0</v>
      </c>
      <c r="BY292" s="574">
        <v>0</v>
      </c>
      <c r="BZ292" s="574">
        <v>0</v>
      </c>
      <c r="CA292" s="574">
        <v>0</v>
      </c>
      <c r="CB292" s="574">
        <v>0</v>
      </c>
      <c r="CC292" s="574">
        <v>0</v>
      </c>
      <c r="CD292" s="574">
        <v>0</v>
      </c>
      <c r="CE292" s="574">
        <v>0</v>
      </c>
      <c r="CF292" s="574">
        <v>0</v>
      </c>
      <c r="CG292" s="574">
        <v>0</v>
      </c>
      <c r="CH292" s="574">
        <v>0</v>
      </c>
      <c r="CI292" s="574">
        <v>0</v>
      </c>
      <c r="CJ292" s="574">
        <v>0</v>
      </c>
      <c r="CK292" s="574">
        <v>0</v>
      </c>
      <c r="CL292" s="574">
        <v>0</v>
      </c>
      <c r="CM292" s="574">
        <v>0</v>
      </c>
      <c r="CN292" s="574">
        <v>0</v>
      </c>
      <c r="CO292" s="574">
        <v>0</v>
      </c>
      <c r="CP292" s="574">
        <v>0</v>
      </c>
      <c r="CQ292" s="574">
        <v>0</v>
      </c>
      <c r="CR292" s="574">
        <v>0</v>
      </c>
      <c r="CS292" s="574">
        <v>0</v>
      </c>
      <c r="CT292" s="574">
        <v>0</v>
      </c>
      <c r="CU292" s="574">
        <v>0</v>
      </c>
      <c r="CV292" s="574">
        <v>0</v>
      </c>
      <c r="CW292" s="574">
        <v>0</v>
      </c>
      <c r="CX292" s="574">
        <v>0</v>
      </c>
      <c r="CY292" s="574">
        <v>0</v>
      </c>
      <c r="CZ292" s="574">
        <v>0</v>
      </c>
      <c r="DA292" s="574">
        <v>0</v>
      </c>
      <c r="DB292" s="574">
        <v>0</v>
      </c>
      <c r="DC292" s="574">
        <v>0</v>
      </c>
      <c r="DD292" s="574">
        <v>0</v>
      </c>
      <c r="DE292" s="574">
        <v>0</v>
      </c>
      <c r="DF292" s="574">
        <v>0</v>
      </c>
      <c r="DG292" s="574">
        <v>0</v>
      </c>
      <c r="DH292" s="574">
        <v>0</v>
      </c>
    </row>
    <row r="293" spans="1:112">
      <c r="A293" s="568"/>
      <c r="B293" s="568" t="s">
        <v>1528</v>
      </c>
      <c r="C293" s="575"/>
      <c r="D293" s="568" t="s">
        <v>1278</v>
      </c>
      <c r="E293" s="575" t="s">
        <v>356</v>
      </c>
      <c r="F293" s="573">
        <v>0.9</v>
      </c>
      <c r="G293" s="574">
        <v>0.9</v>
      </c>
      <c r="H293" s="574">
        <v>0</v>
      </c>
      <c r="I293" s="574">
        <v>0</v>
      </c>
      <c r="J293" s="574">
        <v>0</v>
      </c>
      <c r="K293" s="574">
        <v>0</v>
      </c>
      <c r="L293" s="574">
        <v>0</v>
      </c>
      <c r="M293" s="574">
        <v>0</v>
      </c>
      <c r="N293" s="574">
        <v>0</v>
      </c>
      <c r="O293" s="574">
        <v>0.9</v>
      </c>
      <c r="P293" s="574">
        <v>0</v>
      </c>
      <c r="Q293" s="574">
        <v>0</v>
      </c>
      <c r="R293" s="574">
        <v>0</v>
      </c>
      <c r="S293" s="574">
        <v>0</v>
      </c>
      <c r="T293" s="574">
        <v>0</v>
      </c>
      <c r="U293" s="574">
        <v>0</v>
      </c>
      <c r="V293" s="574">
        <v>0</v>
      </c>
      <c r="W293" s="574">
        <v>0</v>
      </c>
      <c r="X293" s="574">
        <v>0</v>
      </c>
      <c r="Y293" s="574">
        <v>0</v>
      </c>
      <c r="Z293" s="574">
        <v>0</v>
      </c>
      <c r="AA293" s="574">
        <v>0</v>
      </c>
      <c r="AB293" s="574">
        <v>0</v>
      </c>
      <c r="AC293" s="574">
        <v>0</v>
      </c>
      <c r="AD293" s="574">
        <v>0</v>
      </c>
      <c r="AE293" s="574">
        <v>0</v>
      </c>
      <c r="AF293" s="574">
        <v>0</v>
      </c>
      <c r="AG293" s="574">
        <v>0</v>
      </c>
      <c r="AH293" s="574">
        <v>0</v>
      </c>
      <c r="AI293" s="574">
        <v>0</v>
      </c>
      <c r="AJ293" s="574">
        <v>0</v>
      </c>
      <c r="AK293" s="574">
        <v>0</v>
      </c>
      <c r="AL293" s="574">
        <v>0</v>
      </c>
      <c r="AM293" s="574">
        <v>0</v>
      </c>
      <c r="AN293" s="574">
        <v>0</v>
      </c>
      <c r="AO293" s="574">
        <v>0</v>
      </c>
      <c r="AP293" s="574">
        <v>0</v>
      </c>
      <c r="AQ293" s="574">
        <v>0</v>
      </c>
      <c r="AR293" s="574">
        <v>0</v>
      </c>
      <c r="AS293" s="574">
        <v>0</v>
      </c>
      <c r="AT293" s="574">
        <v>0</v>
      </c>
      <c r="AU293" s="574">
        <v>0</v>
      </c>
      <c r="AV293" s="574">
        <v>0</v>
      </c>
      <c r="AW293" s="574">
        <v>0</v>
      </c>
      <c r="AX293" s="574">
        <v>0</v>
      </c>
      <c r="AY293" s="574">
        <v>0</v>
      </c>
      <c r="AZ293" s="574">
        <v>0</v>
      </c>
      <c r="BA293" s="574">
        <v>0</v>
      </c>
      <c r="BB293" s="574">
        <v>0</v>
      </c>
      <c r="BC293" s="574">
        <v>0</v>
      </c>
      <c r="BD293" s="574">
        <v>0</v>
      </c>
      <c r="BE293" s="574">
        <v>0</v>
      </c>
      <c r="BF293" s="574">
        <v>0</v>
      </c>
      <c r="BG293" s="574">
        <v>0</v>
      </c>
      <c r="BH293" s="574">
        <v>0</v>
      </c>
      <c r="BI293" s="574">
        <v>0</v>
      </c>
      <c r="BJ293" s="574">
        <v>0</v>
      </c>
      <c r="BK293" s="574">
        <v>0</v>
      </c>
      <c r="BL293" s="574">
        <v>0</v>
      </c>
      <c r="BM293" s="574">
        <v>0</v>
      </c>
      <c r="BN293" s="574">
        <v>0</v>
      </c>
      <c r="BO293" s="574">
        <v>0</v>
      </c>
      <c r="BP293" s="574">
        <v>0</v>
      </c>
      <c r="BQ293" s="574">
        <v>0</v>
      </c>
      <c r="BR293" s="574">
        <v>0</v>
      </c>
      <c r="BS293" s="574">
        <v>0</v>
      </c>
      <c r="BT293" s="574">
        <v>0</v>
      </c>
      <c r="BU293" s="574">
        <v>0</v>
      </c>
      <c r="BV293" s="574">
        <v>0</v>
      </c>
      <c r="BW293" s="574">
        <v>0</v>
      </c>
      <c r="BX293" s="574">
        <v>0</v>
      </c>
      <c r="BY293" s="574">
        <v>0</v>
      </c>
      <c r="BZ293" s="574">
        <v>0</v>
      </c>
      <c r="CA293" s="574">
        <v>0</v>
      </c>
      <c r="CB293" s="574">
        <v>0</v>
      </c>
      <c r="CC293" s="574">
        <v>0</v>
      </c>
      <c r="CD293" s="574">
        <v>0</v>
      </c>
      <c r="CE293" s="574">
        <v>0</v>
      </c>
      <c r="CF293" s="574">
        <v>0</v>
      </c>
      <c r="CG293" s="574">
        <v>0</v>
      </c>
      <c r="CH293" s="574">
        <v>0</v>
      </c>
      <c r="CI293" s="574">
        <v>0</v>
      </c>
      <c r="CJ293" s="574">
        <v>0</v>
      </c>
      <c r="CK293" s="574">
        <v>0</v>
      </c>
      <c r="CL293" s="574">
        <v>0</v>
      </c>
      <c r="CM293" s="574">
        <v>0</v>
      </c>
      <c r="CN293" s="574">
        <v>0</v>
      </c>
      <c r="CO293" s="574">
        <v>0</v>
      </c>
      <c r="CP293" s="574">
        <v>0</v>
      </c>
      <c r="CQ293" s="574">
        <v>0</v>
      </c>
      <c r="CR293" s="574">
        <v>0</v>
      </c>
      <c r="CS293" s="574">
        <v>0</v>
      </c>
      <c r="CT293" s="574">
        <v>0</v>
      </c>
      <c r="CU293" s="574">
        <v>0</v>
      </c>
      <c r="CV293" s="574">
        <v>0</v>
      </c>
      <c r="CW293" s="574">
        <v>0</v>
      </c>
      <c r="CX293" s="574">
        <v>0</v>
      </c>
      <c r="CY293" s="574">
        <v>0</v>
      </c>
      <c r="CZ293" s="574">
        <v>0</v>
      </c>
      <c r="DA293" s="574">
        <v>0</v>
      </c>
      <c r="DB293" s="574">
        <v>0</v>
      </c>
      <c r="DC293" s="574">
        <v>0</v>
      </c>
      <c r="DD293" s="574">
        <v>0</v>
      </c>
      <c r="DE293" s="574">
        <v>0</v>
      </c>
      <c r="DF293" s="574">
        <v>0</v>
      </c>
      <c r="DG293" s="574">
        <v>0</v>
      </c>
      <c r="DH293" s="574">
        <v>0</v>
      </c>
    </row>
    <row r="294" spans="1:112">
      <c r="A294" s="568" t="s">
        <v>1522</v>
      </c>
      <c r="B294" s="568" t="s">
        <v>1533</v>
      </c>
      <c r="C294" s="575" t="s">
        <v>1534</v>
      </c>
      <c r="D294" s="568"/>
      <c r="E294" s="575"/>
      <c r="F294" s="573">
        <v>145.49</v>
      </c>
      <c r="G294" s="574">
        <v>3.4875</v>
      </c>
      <c r="H294" s="574">
        <v>0</v>
      </c>
      <c r="I294" s="574">
        <v>0</v>
      </c>
      <c r="J294" s="574">
        <v>0</v>
      </c>
      <c r="K294" s="574">
        <v>3.4875</v>
      </c>
      <c r="L294" s="574">
        <v>0</v>
      </c>
      <c r="M294" s="574">
        <v>0</v>
      </c>
      <c r="N294" s="574">
        <v>0</v>
      </c>
      <c r="O294" s="574">
        <v>0</v>
      </c>
      <c r="P294" s="574">
        <v>0</v>
      </c>
      <c r="Q294" s="574">
        <v>0</v>
      </c>
      <c r="R294" s="574">
        <v>0</v>
      </c>
      <c r="S294" s="574">
        <v>0</v>
      </c>
      <c r="T294" s="574">
        <v>0</v>
      </c>
      <c r="U294" s="574">
        <v>132</v>
      </c>
      <c r="V294" s="574">
        <v>0</v>
      </c>
      <c r="W294" s="574">
        <v>0</v>
      </c>
      <c r="X294" s="574">
        <v>0</v>
      </c>
      <c r="Y294" s="574">
        <v>0</v>
      </c>
      <c r="Z294" s="574">
        <v>0</v>
      </c>
      <c r="AA294" s="574">
        <v>0</v>
      </c>
      <c r="AB294" s="574">
        <v>0</v>
      </c>
      <c r="AC294" s="574">
        <v>0</v>
      </c>
      <c r="AD294" s="574">
        <v>0</v>
      </c>
      <c r="AE294" s="574">
        <v>0</v>
      </c>
      <c r="AF294" s="574">
        <v>0</v>
      </c>
      <c r="AG294" s="574">
        <v>0</v>
      </c>
      <c r="AH294" s="574">
        <v>0</v>
      </c>
      <c r="AI294" s="574">
        <v>0</v>
      </c>
      <c r="AJ294" s="574">
        <v>0</v>
      </c>
      <c r="AK294" s="574">
        <v>0</v>
      </c>
      <c r="AL294" s="574">
        <v>0</v>
      </c>
      <c r="AM294" s="574">
        <v>0</v>
      </c>
      <c r="AN294" s="574">
        <v>0</v>
      </c>
      <c r="AO294" s="574">
        <v>0</v>
      </c>
      <c r="AP294" s="574">
        <v>0</v>
      </c>
      <c r="AQ294" s="574">
        <v>0</v>
      </c>
      <c r="AR294" s="574">
        <v>0</v>
      </c>
      <c r="AS294" s="574">
        <v>7</v>
      </c>
      <c r="AT294" s="574">
        <v>0</v>
      </c>
      <c r="AU294" s="574">
        <v>0</v>
      </c>
      <c r="AV294" s="574">
        <v>125</v>
      </c>
      <c r="AW294" s="574">
        <v>0</v>
      </c>
      <c r="AX294" s="574">
        <v>0</v>
      </c>
      <c r="AY294" s="574">
        <v>0</v>
      </c>
      <c r="AZ294" s="574">
        <v>0</v>
      </c>
      <c r="BA294" s="574">
        <v>0</v>
      </c>
      <c r="BB294" s="574">
        <v>0</v>
      </c>
      <c r="BC294" s="574">
        <v>0</v>
      </c>
      <c r="BD294" s="574">
        <v>0</v>
      </c>
      <c r="BE294" s="574">
        <v>0</v>
      </c>
      <c r="BF294" s="574">
        <v>0</v>
      </c>
      <c r="BG294" s="574">
        <v>0</v>
      </c>
      <c r="BH294" s="574">
        <v>0</v>
      </c>
      <c r="BI294" s="574">
        <v>0</v>
      </c>
      <c r="BJ294" s="574">
        <v>0</v>
      </c>
      <c r="BK294" s="574">
        <v>0</v>
      </c>
      <c r="BL294" s="574">
        <v>0</v>
      </c>
      <c r="BM294" s="574">
        <v>0</v>
      </c>
      <c r="BN294" s="574">
        <v>0</v>
      </c>
      <c r="BO294" s="574">
        <v>0</v>
      </c>
      <c r="BP294" s="574">
        <v>0</v>
      </c>
      <c r="BQ294" s="574">
        <v>0</v>
      </c>
      <c r="BR294" s="574">
        <v>0</v>
      </c>
      <c r="BS294" s="574">
        <v>0</v>
      </c>
      <c r="BT294" s="574">
        <v>0</v>
      </c>
      <c r="BU294" s="574">
        <v>0</v>
      </c>
      <c r="BV294" s="574">
        <v>0</v>
      </c>
      <c r="BW294" s="574">
        <v>0</v>
      </c>
      <c r="BX294" s="574">
        <v>0</v>
      </c>
      <c r="BY294" s="574">
        <v>0</v>
      </c>
      <c r="BZ294" s="574">
        <v>0</v>
      </c>
      <c r="CA294" s="574">
        <v>0</v>
      </c>
      <c r="CB294" s="574">
        <v>0</v>
      </c>
      <c r="CC294" s="574">
        <v>0</v>
      </c>
      <c r="CD294" s="574">
        <v>0</v>
      </c>
      <c r="CE294" s="574">
        <v>0</v>
      </c>
      <c r="CF294" s="574">
        <v>0</v>
      </c>
      <c r="CG294" s="574">
        <v>0</v>
      </c>
      <c r="CH294" s="574">
        <v>0</v>
      </c>
      <c r="CI294" s="574">
        <v>0</v>
      </c>
      <c r="CJ294" s="574">
        <v>0</v>
      </c>
      <c r="CK294" s="574">
        <v>0</v>
      </c>
      <c r="CL294" s="574">
        <v>0</v>
      </c>
      <c r="CM294" s="574">
        <v>0</v>
      </c>
      <c r="CN294" s="574">
        <v>0</v>
      </c>
      <c r="CO294" s="574">
        <v>0</v>
      </c>
      <c r="CP294" s="574">
        <v>0</v>
      </c>
      <c r="CQ294" s="574">
        <v>0</v>
      </c>
      <c r="CR294" s="574">
        <v>0</v>
      </c>
      <c r="CS294" s="574">
        <v>0</v>
      </c>
      <c r="CT294" s="574">
        <v>0</v>
      </c>
      <c r="CU294" s="574">
        <v>0</v>
      </c>
      <c r="CV294" s="574">
        <v>0</v>
      </c>
      <c r="CW294" s="574">
        <v>0</v>
      </c>
      <c r="CX294" s="574">
        <v>0</v>
      </c>
      <c r="CY294" s="574">
        <v>0</v>
      </c>
      <c r="CZ294" s="574">
        <v>0</v>
      </c>
      <c r="DA294" s="574">
        <v>0</v>
      </c>
      <c r="DB294" s="574">
        <v>0</v>
      </c>
      <c r="DC294" s="574">
        <v>0</v>
      </c>
      <c r="DD294" s="574">
        <v>10</v>
      </c>
      <c r="DE294" s="574">
        <v>0</v>
      </c>
      <c r="DF294" s="574">
        <v>0</v>
      </c>
      <c r="DG294" s="574">
        <v>0</v>
      </c>
      <c r="DH294" s="574">
        <v>10</v>
      </c>
    </row>
    <row r="295" spans="1:112">
      <c r="A295" s="568"/>
      <c r="B295" s="568" t="s">
        <v>1533</v>
      </c>
      <c r="C295" s="575"/>
      <c r="D295" s="568" t="s">
        <v>1538</v>
      </c>
      <c r="E295" s="575" t="s">
        <v>1601</v>
      </c>
      <c r="F295" s="573">
        <v>128.49</v>
      </c>
      <c r="G295" s="574">
        <v>3.4875</v>
      </c>
      <c r="H295" s="574">
        <v>0</v>
      </c>
      <c r="I295" s="574">
        <v>0</v>
      </c>
      <c r="J295" s="574">
        <v>0</v>
      </c>
      <c r="K295" s="574">
        <v>3.4875</v>
      </c>
      <c r="L295" s="574">
        <v>0</v>
      </c>
      <c r="M295" s="574">
        <v>0</v>
      </c>
      <c r="N295" s="574">
        <v>0</v>
      </c>
      <c r="O295" s="574">
        <v>0</v>
      </c>
      <c r="P295" s="574">
        <v>0</v>
      </c>
      <c r="Q295" s="574">
        <v>0</v>
      </c>
      <c r="R295" s="574">
        <v>0</v>
      </c>
      <c r="S295" s="574">
        <v>0</v>
      </c>
      <c r="T295" s="574">
        <v>0</v>
      </c>
      <c r="U295" s="574">
        <v>125</v>
      </c>
      <c r="V295" s="574">
        <v>0</v>
      </c>
      <c r="W295" s="574">
        <v>0</v>
      </c>
      <c r="X295" s="574">
        <v>0</v>
      </c>
      <c r="Y295" s="574">
        <v>0</v>
      </c>
      <c r="Z295" s="574">
        <v>0</v>
      </c>
      <c r="AA295" s="574">
        <v>0</v>
      </c>
      <c r="AB295" s="574">
        <v>0</v>
      </c>
      <c r="AC295" s="574">
        <v>0</v>
      </c>
      <c r="AD295" s="574">
        <v>0</v>
      </c>
      <c r="AE295" s="574">
        <v>0</v>
      </c>
      <c r="AF295" s="574">
        <v>0</v>
      </c>
      <c r="AG295" s="574">
        <v>0</v>
      </c>
      <c r="AH295" s="574">
        <v>0</v>
      </c>
      <c r="AI295" s="574">
        <v>0</v>
      </c>
      <c r="AJ295" s="574">
        <v>0</v>
      </c>
      <c r="AK295" s="574">
        <v>0</v>
      </c>
      <c r="AL295" s="574">
        <v>0</v>
      </c>
      <c r="AM295" s="574">
        <v>0</v>
      </c>
      <c r="AN295" s="574">
        <v>0</v>
      </c>
      <c r="AO295" s="574">
        <v>0</v>
      </c>
      <c r="AP295" s="574">
        <v>0</v>
      </c>
      <c r="AQ295" s="574">
        <v>0</v>
      </c>
      <c r="AR295" s="574">
        <v>0</v>
      </c>
      <c r="AS295" s="574">
        <v>0</v>
      </c>
      <c r="AT295" s="574">
        <v>0</v>
      </c>
      <c r="AU295" s="574">
        <v>0</v>
      </c>
      <c r="AV295" s="574">
        <v>125</v>
      </c>
      <c r="AW295" s="574">
        <v>0</v>
      </c>
      <c r="AX295" s="574">
        <v>0</v>
      </c>
      <c r="AY295" s="574">
        <v>0</v>
      </c>
      <c r="AZ295" s="574">
        <v>0</v>
      </c>
      <c r="BA295" s="574">
        <v>0</v>
      </c>
      <c r="BB295" s="574">
        <v>0</v>
      </c>
      <c r="BC295" s="574">
        <v>0</v>
      </c>
      <c r="BD295" s="574">
        <v>0</v>
      </c>
      <c r="BE295" s="574">
        <v>0</v>
      </c>
      <c r="BF295" s="574">
        <v>0</v>
      </c>
      <c r="BG295" s="574">
        <v>0</v>
      </c>
      <c r="BH295" s="574">
        <v>0</v>
      </c>
      <c r="BI295" s="574">
        <v>0</v>
      </c>
      <c r="BJ295" s="574">
        <v>0</v>
      </c>
      <c r="BK295" s="574">
        <v>0</v>
      </c>
      <c r="BL295" s="574">
        <v>0</v>
      </c>
      <c r="BM295" s="574">
        <v>0</v>
      </c>
      <c r="BN295" s="574">
        <v>0</v>
      </c>
      <c r="BO295" s="574">
        <v>0</v>
      </c>
      <c r="BP295" s="574">
        <v>0</v>
      </c>
      <c r="BQ295" s="574">
        <v>0</v>
      </c>
      <c r="BR295" s="574">
        <v>0</v>
      </c>
      <c r="BS295" s="574">
        <v>0</v>
      </c>
      <c r="BT295" s="574">
        <v>0</v>
      </c>
      <c r="BU295" s="574">
        <v>0</v>
      </c>
      <c r="BV295" s="574">
        <v>0</v>
      </c>
      <c r="BW295" s="574">
        <v>0</v>
      </c>
      <c r="BX295" s="574">
        <v>0</v>
      </c>
      <c r="BY295" s="574">
        <v>0</v>
      </c>
      <c r="BZ295" s="574">
        <v>0</v>
      </c>
      <c r="CA295" s="574">
        <v>0</v>
      </c>
      <c r="CB295" s="574">
        <v>0</v>
      </c>
      <c r="CC295" s="574">
        <v>0</v>
      </c>
      <c r="CD295" s="574">
        <v>0</v>
      </c>
      <c r="CE295" s="574">
        <v>0</v>
      </c>
      <c r="CF295" s="574">
        <v>0</v>
      </c>
      <c r="CG295" s="574">
        <v>0</v>
      </c>
      <c r="CH295" s="574">
        <v>0</v>
      </c>
      <c r="CI295" s="574">
        <v>0</v>
      </c>
      <c r="CJ295" s="574">
        <v>0</v>
      </c>
      <c r="CK295" s="574">
        <v>0</v>
      </c>
      <c r="CL295" s="574">
        <v>0</v>
      </c>
      <c r="CM295" s="574">
        <v>0</v>
      </c>
      <c r="CN295" s="574">
        <v>0</v>
      </c>
      <c r="CO295" s="574">
        <v>0</v>
      </c>
      <c r="CP295" s="574">
        <v>0</v>
      </c>
      <c r="CQ295" s="574">
        <v>0</v>
      </c>
      <c r="CR295" s="574">
        <v>0</v>
      </c>
      <c r="CS295" s="574">
        <v>0</v>
      </c>
      <c r="CT295" s="574">
        <v>0</v>
      </c>
      <c r="CU295" s="574">
        <v>0</v>
      </c>
      <c r="CV295" s="574">
        <v>0</v>
      </c>
      <c r="CW295" s="574">
        <v>0</v>
      </c>
      <c r="CX295" s="574">
        <v>0</v>
      </c>
      <c r="CY295" s="574">
        <v>0</v>
      </c>
      <c r="CZ295" s="574">
        <v>0</v>
      </c>
      <c r="DA295" s="574">
        <v>0</v>
      </c>
      <c r="DB295" s="574">
        <v>0</v>
      </c>
      <c r="DC295" s="574">
        <v>0</v>
      </c>
      <c r="DD295" s="574">
        <v>0</v>
      </c>
      <c r="DE295" s="574">
        <v>0</v>
      </c>
      <c r="DF295" s="574">
        <v>0</v>
      </c>
      <c r="DG295" s="574">
        <v>0</v>
      </c>
      <c r="DH295" s="574">
        <v>0</v>
      </c>
    </row>
    <row r="296" spans="1:112">
      <c r="A296" s="568"/>
      <c r="B296" s="568" t="s">
        <v>1533</v>
      </c>
      <c r="C296" s="575"/>
      <c r="D296" s="568" t="s">
        <v>1539</v>
      </c>
      <c r="E296" s="575" t="s">
        <v>1606</v>
      </c>
      <c r="F296" s="573">
        <v>7</v>
      </c>
      <c r="G296" s="574">
        <v>0</v>
      </c>
      <c r="H296" s="574">
        <v>0</v>
      </c>
      <c r="I296" s="574">
        <v>0</v>
      </c>
      <c r="J296" s="574">
        <v>0</v>
      </c>
      <c r="K296" s="574">
        <v>0</v>
      </c>
      <c r="L296" s="574">
        <v>0</v>
      </c>
      <c r="M296" s="574">
        <v>0</v>
      </c>
      <c r="N296" s="574">
        <v>0</v>
      </c>
      <c r="O296" s="574">
        <v>0</v>
      </c>
      <c r="P296" s="574">
        <v>0</v>
      </c>
      <c r="Q296" s="574">
        <v>0</v>
      </c>
      <c r="R296" s="574">
        <v>0</v>
      </c>
      <c r="S296" s="574">
        <v>0</v>
      </c>
      <c r="T296" s="574">
        <v>0</v>
      </c>
      <c r="U296" s="574">
        <v>7</v>
      </c>
      <c r="V296" s="574">
        <v>0</v>
      </c>
      <c r="W296" s="574">
        <v>0</v>
      </c>
      <c r="X296" s="574">
        <v>0</v>
      </c>
      <c r="Y296" s="574">
        <v>0</v>
      </c>
      <c r="Z296" s="574">
        <v>0</v>
      </c>
      <c r="AA296" s="574">
        <v>0</v>
      </c>
      <c r="AB296" s="574">
        <v>0</v>
      </c>
      <c r="AC296" s="574">
        <v>0</v>
      </c>
      <c r="AD296" s="574">
        <v>0</v>
      </c>
      <c r="AE296" s="574">
        <v>0</v>
      </c>
      <c r="AF296" s="574">
        <v>0</v>
      </c>
      <c r="AG296" s="574">
        <v>0</v>
      </c>
      <c r="AH296" s="574">
        <v>0</v>
      </c>
      <c r="AI296" s="574">
        <v>0</v>
      </c>
      <c r="AJ296" s="574">
        <v>0</v>
      </c>
      <c r="AK296" s="574">
        <v>0</v>
      </c>
      <c r="AL296" s="574">
        <v>0</v>
      </c>
      <c r="AM296" s="574">
        <v>0</v>
      </c>
      <c r="AN296" s="574">
        <v>0</v>
      </c>
      <c r="AO296" s="574">
        <v>0</v>
      </c>
      <c r="AP296" s="574">
        <v>0</v>
      </c>
      <c r="AQ296" s="574">
        <v>0</v>
      </c>
      <c r="AR296" s="574">
        <v>0</v>
      </c>
      <c r="AS296" s="574">
        <v>7</v>
      </c>
      <c r="AT296" s="574">
        <v>0</v>
      </c>
      <c r="AU296" s="574">
        <v>0</v>
      </c>
      <c r="AV296" s="574">
        <v>0</v>
      </c>
      <c r="AW296" s="574">
        <v>0</v>
      </c>
      <c r="AX296" s="574">
        <v>0</v>
      </c>
      <c r="AY296" s="574">
        <v>0</v>
      </c>
      <c r="AZ296" s="574">
        <v>0</v>
      </c>
      <c r="BA296" s="574">
        <v>0</v>
      </c>
      <c r="BB296" s="574">
        <v>0</v>
      </c>
      <c r="BC296" s="574">
        <v>0</v>
      </c>
      <c r="BD296" s="574">
        <v>0</v>
      </c>
      <c r="BE296" s="574">
        <v>0</v>
      </c>
      <c r="BF296" s="574">
        <v>0</v>
      </c>
      <c r="BG296" s="574">
        <v>0</v>
      </c>
      <c r="BH296" s="574">
        <v>0</v>
      </c>
      <c r="BI296" s="574">
        <v>0</v>
      </c>
      <c r="BJ296" s="574">
        <v>0</v>
      </c>
      <c r="BK296" s="574">
        <v>0</v>
      </c>
      <c r="BL296" s="574">
        <v>0</v>
      </c>
      <c r="BM296" s="574">
        <v>0</v>
      </c>
      <c r="BN296" s="574">
        <v>0</v>
      </c>
      <c r="BO296" s="574">
        <v>0</v>
      </c>
      <c r="BP296" s="574">
        <v>0</v>
      </c>
      <c r="BQ296" s="574">
        <v>0</v>
      </c>
      <c r="BR296" s="574">
        <v>0</v>
      </c>
      <c r="BS296" s="574">
        <v>0</v>
      </c>
      <c r="BT296" s="574">
        <v>0</v>
      </c>
      <c r="BU296" s="574">
        <v>0</v>
      </c>
      <c r="BV296" s="574">
        <v>0</v>
      </c>
      <c r="BW296" s="574">
        <v>0</v>
      </c>
      <c r="BX296" s="574">
        <v>0</v>
      </c>
      <c r="BY296" s="574">
        <v>0</v>
      </c>
      <c r="BZ296" s="574">
        <v>0</v>
      </c>
      <c r="CA296" s="574">
        <v>0</v>
      </c>
      <c r="CB296" s="574">
        <v>0</v>
      </c>
      <c r="CC296" s="574">
        <v>0</v>
      </c>
      <c r="CD296" s="574">
        <v>0</v>
      </c>
      <c r="CE296" s="574">
        <v>0</v>
      </c>
      <c r="CF296" s="574">
        <v>0</v>
      </c>
      <c r="CG296" s="574">
        <v>0</v>
      </c>
      <c r="CH296" s="574">
        <v>0</v>
      </c>
      <c r="CI296" s="574">
        <v>0</v>
      </c>
      <c r="CJ296" s="574">
        <v>0</v>
      </c>
      <c r="CK296" s="574">
        <v>0</v>
      </c>
      <c r="CL296" s="574">
        <v>0</v>
      </c>
      <c r="CM296" s="574">
        <v>0</v>
      </c>
      <c r="CN296" s="574">
        <v>0</v>
      </c>
      <c r="CO296" s="574">
        <v>0</v>
      </c>
      <c r="CP296" s="574">
        <v>0</v>
      </c>
      <c r="CQ296" s="574">
        <v>0</v>
      </c>
      <c r="CR296" s="574">
        <v>0</v>
      </c>
      <c r="CS296" s="574">
        <v>0</v>
      </c>
      <c r="CT296" s="574">
        <v>0</v>
      </c>
      <c r="CU296" s="574">
        <v>0</v>
      </c>
      <c r="CV296" s="574">
        <v>0</v>
      </c>
      <c r="CW296" s="574">
        <v>0</v>
      </c>
      <c r="CX296" s="574">
        <v>0</v>
      </c>
      <c r="CY296" s="574">
        <v>0</v>
      </c>
      <c r="CZ296" s="574">
        <v>0</v>
      </c>
      <c r="DA296" s="574">
        <v>0</v>
      </c>
      <c r="DB296" s="574">
        <v>0</v>
      </c>
      <c r="DC296" s="574">
        <v>0</v>
      </c>
      <c r="DD296" s="574">
        <v>0</v>
      </c>
      <c r="DE296" s="574">
        <v>0</v>
      </c>
      <c r="DF296" s="574">
        <v>0</v>
      </c>
      <c r="DG296" s="574">
        <v>0</v>
      </c>
      <c r="DH296" s="574">
        <v>0</v>
      </c>
    </row>
    <row r="297" spans="1:112">
      <c r="A297" s="568"/>
      <c r="B297" s="568" t="s">
        <v>1533</v>
      </c>
      <c r="C297" s="575"/>
      <c r="D297" s="568" t="s">
        <v>1540</v>
      </c>
      <c r="E297" s="575" t="s">
        <v>1631</v>
      </c>
      <c r="F297" s="573">
        <v>10</v>
      </c>
      <c r="G297" s="574">
        <v>0</v>
      </c>
      <c r="H297" s="574">
        <v>0</v>
      </c>
      <c r="I297" s="574">
        <v>0</v>
      </c>
      <c r="J297" s="574">
        <v>0</v>
      </c>
      <c r="K297" s="574">
        <v>0</v>
      </c>
      <c r="L297" s="574">
        <v>0</v>
      </c>
      <c r="M297" s="574">
        <v>0</v>
      </c>
      <c r="N297" s="574">
        <v>0</v>
      </c>
      <c r="O297" s="574">
        <v>0</v>
      </c>
      <c r="P297" s="574">
        <v>0</v>
      </c>
      <c r="Q297" s="574">
        <v>0</v>
      </c>
      <c r="R297" s="574">
        <v>0</v>
      </c>
      <c r="S297" s="574">
        <v>0</v>
      </c>
      <c r="T297" s="574">
        <v>0</v>
      </c>
      <c r="U297" s="574">
        <v>0</v>
      </c>
      <c r="V297" s="574">
        <v>0</v>
      </c>
      <c r="W297" s="574">
        <v>0</v>
      </c>
      <c r="X297" s="574">
        <v>0</v>
      </c>
      <c r="Y297" s="574">
        <v>0</v>
      </c>
      <c r="Z297" s="574">
        <v>0</v>
      </c>
      <c r="AA297" s="574">
        <v>0</v>
      </c>
      <c r="AB297" s="574">
        <v>0</v>
      </c>
      <c r="AC297" s="574">
        <v>0</v>
      </c>
      <c r="AD297" s="574">
        <v>0</v>
      </c>
      <c r="AE297" s="574">
        <v>0</v>
      </c>
      <c r="AF297" s="574">
        <v>0</v>
      </c>
      <c r="AG297" s="574">
        <v>0</v>
      </c>
      <c r="AH297" s="574">
        <v>0</v>
      </c>
      <c r="AI297" s="574">
        <v>0</v>
      </c>
      <c r="AJ297" s="574">
        <v>0</v>
      </c>
      <c r="AK297" s="574">
        <v>0</v>
      </c>
      <c r="AL297" s="574">
        <v>0</v>
      </c>
      <c r="AM297" s="574">
        <v>0</v>
      </c>
      <c r="AN297" s="574">
        <v>0</v>
      </c>
      <c r="AO297" s="574">
        <v>0</v>
      </c>
      <c r="AP297" s="574">
        <v>0</v>
      </c>
      <c r="AQ297" s="574">
        <v>0</v>
      </c>
      <c r="AR297" s="574">
        <v>0</v>
      </c>
      <c r="AS297" s="574">
        <v>0</v>
      </c>
      <c r="AT297" s="574">
        <v>0</v>
      </c>
      <c r="AU297" s="574">
        <v>0</v>
      </c>
      <c r="AV297" s="574">
        <v>0</v>
      </c>
      <c r="AW297" s="574">
        <v>0</v>
      </c>
      <c r="AX297" s="574">
        <v>0</v>
      </c>
      <c r="AY297" s="574">
        <v>0</v>
      </c>
      <c r="AZ297" s="574">
        <v>0</v>
      </c>
      <c r="BA297" s="574">
        <v>0</v>
      </c>
      <c r="BB297" s="574">
        <v>0</v>
      </c>
      <c r="BC297" s="574">
        <v>0</v>
      </c>
      <c r="BD297" s="574">
        <v>0</v>
      </c>
      <c r="BE297" s="574">
        <v>0</v>
      </c>
      <c r="BF297" s="574">
        <v>0</v>
      </c>
      <c r="BG297" s="574">
        <v>0</v>
      </c>
      <c r="BH297" s="574">
        <v>0</v>
      </c>
      <c r="BI297" s="574">
        <v>0</v>
      </c>
      <c r="BJ297" s="574">
        <v>0</v>
      </c>
      <c r="BK297" s="574">
        <v>0</v>
      </c>
      <c r="BL297" s="574">
        <v>0</v>
      </c>
      <c r="BM297" s="574">
        <v>0</v>
      </c>
      <c r="BN297" s="574">
        <v>0</v>
      </c>
      <c r="BO297" s="574">
        <v>0</v>
      </c>
      <c r="BP297" s="574">
        <v>0</v>
      </c>
      <c r="BQ297" s="574">
        <v>0</v>
      </c>
      <c r="BR297" s="574">
        <v>0</v>
      </c>
      <c r="BS297" s="574">
        <v>0</v>
      </c>
      <c r="BT297" s="574">
        <v>0</v>
      </c>
      <c r="BU297" s="574">
        <v>0</v>
      </c>
      <c r="BV297" s="574">
        <v>0</v>
      </c>
      <c r="BW297" s="574">
        <v>0</v>
      </c>
      <c r="BX297" s="574">
        <v>0</v>
      </c>
      <c r="BY297" s="574">
        <v>0</v>
      </c>
      <c r="BZ297" s="574">
        <v>0</v>
      </c>
      <c r="CA297" s="574">
        <v>0</v>
      </c>
      <c r="CB297" s="574">
        <v>0</v>
      </c>
      <c r="CC297" s="574">
        <v>0</v>
      </c>
      <c r="CD297" s="574">
        <v>0</v>
      </c>
      <c r="CE297" s="574">
        <v>0</v>
      </c>
      <c r="CF297" s="574">
        <v>0</v>
      </c>
      <c r="CG297" s="574">
        <v>0</v>
      </c>
      <c r="CH297" s="574">
        <v>0</v>
      </c>
      <c r="CI297" s="574">
        <v>0</v>
      </c>
      <c r="CJ297" s="574">
        <v>0</v>
      </c>
      <c r="CK297" s="574">
        <v>0</v>
      </c>
      <c r="CL297" s="574">
        <v>0</v>
      </c>
      <c r="CM297" s="574">
        <v>0</v>
      </c>
      <c r="CN297" s="574">
        <v>0</v>
      </c>
      <c r="CO297" s="574">
        <v>0</v>
      </c>
      <c r="CP297" s="574">
        <v>0</v>
      </c>
      <c r="CQ297" s="574">
        <v>0</v>
      </c>
      <c r="CR297" s="574">
        <v>0</v>
      </c>
      <c r="CS297" s="574">
        <v>0</v>
      </c>
      <c r="CT297" s="574">
        <v>0</v>
      </c>
      <c r="CU297" s="574">
        <v>0</v>
      </c>
      <c r="CV297" s="574">
        <v>0</v>
      </c>
      <c r="CW297" s="574">
        <v>0</v>
      </c>
      <c r="CX297" s="574">
        <v>0</v>
      </c>
      <c r="CY297" s="574">
        <v>0</v>
      </c>
      <c r="CZ297" s="574">
        <v>0</v>
      </c>
      <c r="DA297" s="574">
        <v>0</v>
      </c>
      <c r="DB297" s="574">
        <v>0</v>
      </c>
      <c r="DC297" s="574">
        <v>0</v>
      </c>
      <c r="DD297" s="574">
        <v>10</v>
      </c>
      <c r="DE297" s="574">
        <v>0</v>
      </c>
      <c r="DF297" s="574">
        <v>0</v>
      </c>
      <c r="DG297" s="574">
        <v>0</v>
      </c>
      <c r="DH297" s="574">
        <v>10</v>
      </c>
    </row>
    <row r="298" spans="1:112">
      <c r="A298" s="568" t="s">
        <v>1522</v>
      </c>
      <c r="B298" s="568" t="s">
        <v>1542</v>
      </c>
      <c r="C298" s="575" t="s">
        <v>1543</v>
      </c>
      <c r="D298" s="568"/>
      <c r="E298" s="575"/>
      <c r="F298" s="573">
        <v>9.87</v>
      </c>
      <c r="G298" s="574">
        <v>2.628</v>
      </c>
      <c r="H298" s="574">
        <v>0</v>
      </c>
      <c r="I298" s="574">
        <v>0</v>
      </c>
      <c r="J298" s="574">
        <v>0</v>
      </c>
      <c r="K298" s="574">
        <v>0</v>
      </c>
      <c r="L298" s="574">
        <v>0</v>
      </c>
      <c r="M298" s="574">
        <v>1.728</v>
      </c>
      <c r="N298" s="574">
        <v>0</v>
      </c>
      <c r="O298" s="574">
        <v>0.9</v>
      </c>
      <c r="P298" s="574">
        <v>0</v>
      </c>
      <c r="Q298" s="574">
        <v>0</v>
      </c>
      <c r="R298" s="574">
        <v>0</v>
      </c>
      <c r="S298" s="574">
        <v>0</v>
      </c>
      <c r="T298" s="574">
        <v>0</v>
      </c>
      <c r="U298" s="574">
        <v>7.2432</v>
      </c>
      <c r="V298" s="574">
        <v>0</v>
      </c>
      <c r="W298" s="574">
        <v>0</v>
      </c>
      <c r="X298" s="574">
        <v>0</v>
      </c>
      <c r="Y298" s="574">
        <v>0</v>
      </c>
      <c r="Z298" s="574">
        <v>0</v>
      </c>
      <c r="AA298" s="574">
        <v>0</v>
      </c>
      <c r="AB298" s="574">
        <v>0</v>
      </c>
      <c r="AC298" s="574">
        <v>0</v>
      </c>
      <c r="AD298" s="574">
        <v>0</v>
      </c>
      <c r="AE298" s="574">
        <v>0</v>
      </c>
      <c r="AF298" s="574">
        <v>0</v>
      </c>
      <c r="AG298" s="574">
        <v>0</v>
      </c>
      <c r="AH298" s="574">
        <v>0</v>
      </c>
      <c r="AI298" s="574">
        <v>0</v>
      </c>
      <c r="AJ298" s="574">
        <v>0</v>
      </c>
      <c r="AK298" s="574">
        <v>0</v>
      </c>
      <c r="AL298" s="574">
        <v>0</v>
      </c>
      <c r="AM298" s="574">
        <v>0</v>
      </c>
      <c r="AN298" s="574">
        <v>0</v>
      </c>
      <c r="AO298" s="574">
        <v>7.2432</v>
      </c>
      <c r="AP298" s="574">
        <v>0</v>
      </c>
      <c r="AQ298" s="574">
        <v>0</v>
      </c>
      <c r="AR298" s="574">
        <v>0</v>
      </c>
      <c r="AS298" s="574">
        <v>0</v>
      </c>
      <c r="AT298" s="574">
        <v>0</v>
      </c>
      <c r="AU298" s="574">
        <v>0</v>
      </c>
      <c r="AV298" s="574">
        <v>0</v>
      </c>
      <c r="AW298" s="574">
        <v>0</v>
      </c>
      <c r="AX298" s="574">
        <v>0</v>
      </c>
      <c r="AY298" s="574">
        <v>0</v>
      </c>
      <c r="AZ298" s="574">
        <v>0</v>
      </c>
      <c r="BA298" s="574">
        <v>0</v>
      </c>
      <c r="BB298" s="574">
        <v>0</v>
      </c>
      <c r="BC298" s="574">
        <v>0</v>
      </c>
      <c r="BD298" s="574">
        <v>0</v>
      </c>
      <c r="BE298" s="574">
        <v>0</v>
      </c>
      <c r="BF298" s="574">
        <v>0</v>
      </c>
      <c r="BG298" s="574">
        <v>0</v>
      </c>
      <c r="BH298" s="574">
        <v>0</v>
      </c>
      <c r="BI298" s="574">
        <v>0</v>
      </c>
      <c r="BJ298" s="574">
        <v>0</v>
      </c>
      <c r="BK298" s="574">
        <v>0</v>
      </c>
      <c r="BL298" s="574">
        <v>0</v>
      </c>
      <c r="BM298" s="574">
        <v>0</v>
      </c>
      <c r="BN298" s="574">
        <v>0</v>
      </c>
      <c r="BO298" s="574">
        <v>0</v>
      </c>
      <c r="BP298" s="574">
        <v>0</v>
      </c>
      <c r="BQ298" s="574">
        <v>0</v>
      </c>
      <c r="BR298" s="574">
        <v>0</v>
      </c>
      <c r="BS298" s="574">
        <v>0</v>
      </c>
      <c r="BT298" s="574">
        <v>0</v>
      </c>
      <c r="BU298" s="574">
        <v>0</v>
      </c>
      <c r="BV298" s="574">
        <v>0</v>
      </c>
      <c r="BW298" s="574">
        <v>0</v>
      </c>
      <c r="BX298" s="574">
        <v>0</v>
      </c>
      <c r="BY298" s="574">
        <v>0</v>
      </c>
      <c r="BZ298" s="574">
        <v>0</v>
      </c>
      <c r="CA298" s="574">
        <v>0</v>
      </c>
      <c r="CB298" s="574">
        <v>0</v>
      </c>
      <c r="CC298" s="574">
        <v>0</v>
      </c>
      <c r="CD298" s="574">
        <v>0</v>
      </c>
      <c r="CE298" s="574">
        <v>0</v>
      </c>
      <c r="CF298" s="574">
        <v>0</v>
      </c>
      <c r="CG298" s="574">
        <v>0</v>
      </c>
      <c r="CH298" s="574">
        <v>0</v>
      </c>
      <c r="CI298" s="574">
        <v>0</v>
      </c>
      <c r="CJ298" s="574">
        <v>0</v>
      </c>
      <c r="CK298" s="574">
        <v>0</v>
      </c>
      <c r="CL298" s="574">
        <v>0</v>
      </c>
      <c r="CM298" s="574">
        <v>0</v>
      </c>
      <c r="CN298" s="574">
        <v>0</v>
      </c>
      <c r="CO298" s="574">
        <v>0</v>
      </c>
      <c r="CP298" s="574">
        <v>0</v>
      </c>
      <c r="CQ298" s="574">
        <v>0</v>
      </c>
      <c r="CR298" s="574">
        <v>0</v>
      </c>
      <c r="CS298" s="574">
        <v>0</v>
      </c>
      <c r="CT298" s="574">
        <v>0</v>
      </c>
      <c r="CU298" s="574">
        <v>0</v>
      </c>
      <c r="CV298" s="574">
        <v>0</v>
      </c>
      <c r="CW298" s="574">
        <v>0</v>
      </c>
      <c r="CX298" s="574">
        <v>0</v>
      </c>
      <c r="CY298" s="574">
        <v>0</v>
      </c>
      <c r="CZ298" s="574">
        <v>0</v>
      </c>
      <c r="DA298" s="574">
        <v>0</v>
      </c>
      <c r="DB298" s="574">
        <v>0</v>
      </c>
      <c r="DC298" s="574">
        <v>0</v>
      </c>
      <c r="DD298" s="574">
        <v>0</v>
      </c>
      <c r="DE298" s="574">
        <v>0</v>
      </c>
      <c r="DF298" s="574">
        <v>0</v>
      </c>
      <c r="DG298" s="574">
        <v>0</v>
      </c>
      <c r="DH298" s="574">
        <v>0</v>
      </c>
    </row>
    <row r="299" spans="1:112">
      <c r="A299" s="568"/>
      <c r="B299" s="568" t="s">
        <v>1542</v>
      </c>
      <c r="C299" s="575"/>
      <c r="D299" s="568" t="s">
        <v>1532</v>
      </c>
      <c r="E299" s="575" t="s">
        <v>1601</v>
      </c>
      <c r="F299" s="573">
        <v>7.24</v>
      </c>
      <c r="G299" s="574">
        <v>0</v>
      </c>
      <c r="H299" s="574">
        <v>0</v>
      </c>
      <c r="I299" s="574">
        <v>0</v>
      </c>
      <c r="J299" s="574">
        <v>0</v>
      </c>
      <c r="K299" s="574">
        <v>0</v>
      </c>
      <c r="L299" s="574">
        <v>0</v>
      </c>
      <c r="M299" s="574">
        <v>0</v>
      </c>
      <c r="N299" s="574">
        <v>0</v>
      </c>
      <c r="O299" s="574">
        <v>0</v>
      </c>
      <c r="P299" s="574">
        <v>0</v>
      </c>
      <c r="Q299" s="574">
        <v>0</v>
      </c>
      <c r="R299" s="574">
        <v>0</v>
      </c>
      <c r="S299" s="574">
        <v>0</v>
      </c>
      <c r="T299" s="574">
        <v>0</v>
      </c>
      <c r="U299" s="574">
        <v>7.2432</v>
      </c>
      <c r="V299" s="574">
        <v>0</v>
      </c>
      <c r="W299" s="574">
        <v>0</v>
      </c>
      <c r="X299" s="574">
        <v>0</v>
      </c>
      <c r="Y299" s="574">
        <v>0</v>
      </c>
      <c r="Z299" s="574">
        <v>0</v>
      </c>
      <c r="AA299" s="574">
        <v>0</v>
      </c>
      <c r="AB299" s="574">
        <v>0</v>
      </c>
      <c r="AC299" s="574">
        <v>0</v>
      </c>
      <c r="AD299" s="574">
        <v>0</v>
      </c>
      <c r="AE299" s="574">
        <v>0</v>
      </c>
      <c r="AF299" s="574">
        <v>0</v>
      </c>
      <c r="AG299" s="574">
        <v>0</v>
      </c>
      <c r="AH299" s="574">
        <v>0</v>
      </c>
      <c r="AI299" s="574">
        <v>0</v>
      </c>
      <c r="AJ299" s="574">
        <v>0</v>
      </c>
      <c r="AK299" s="574">
        <v>0</v>
      </c>
      <c r="AL299" s="574">
        <v>0</v>
      </c>
      <c r="AM299" s="574">
        <v>0</v>
      </c>
      <c r="AN299" s="574">
        <v>0</v>
      </c>
      <c r="AO299" s="574">
        <v>7.2432</v>
      </c>
      <c r="AP299" s="574">
        <v>0</v>
      </c>
      <c r="AQ299" s="574">
        <v>0</v>
      </c>
      <c r="AR299" s="574">
        <v>0</v>
      </c>
      <c r="AS299" s="574">
        <v>0</v>
      </c>
      <c r="AT299" s="574">
        <v>0</v>
      </c>
      <c r="AU299" s="574">
        <v>0</v>
      </c>
      <c r="AV299" s="574">
        <v>0</v>
      </c>
      <c r="AW299" s="574">
        <v>0</v>
      </c>
      <c r="AX299" s="574">
        <v>0</v>
      </c>
      <c r="AY299" s="574">
        <v>0</v>
      </c>
      <c r="AZ299" s="574">
        <v>0</v>
      </c>
      <c r="BA299" s="574">
        <v>0</v>
      </c>
      <c r="BB299" s="574">
        <v>0</v>
      </c>
      <c r="BC299" s="574">
        <v>0</v>
      </c>
      <c r="BD299" s="574">
        <v>0</v>
      </c>
      <c r="BE299" s="574">
        <v>0</v>
      </c>
      <c r="BF299" s="574">
        <v>0</v>
      </c>
      <c r="BG299" s="574">
        <v>0</v>
      </c>
      <c r="BH299" s="574">
        <v>0</v>
      </c>
      <c r="BI299" s="574">
        <v>0</v>
      </c>
      <c r="BJ299" s="574">
        <v>0</v>
      </c>
      <c r="BK299" s="574">
        <v>0</v>
      </c>
      <c r="BL299" s="574">
        <v>0</v>
      </c>
      <c r="BM299" s="574">
        <v>0</v>
      </c>
      <c r="BN299" s="574">
        <v>0</v>
      </c>
      <c r="BO299" s="574">
        <v>0</v>
      </c>
      <c r="BP299" s="574">
        <v>0</v>
      </c>
      <c r="BQ299" s="574">
        <v>0</v>
      </c>
      <c r="BR299" s="574">
        <v>0</v>
      </c>
      <c r="BS299" s="574">
        <v>0</v>
      </c>
      <c r="BT299" s="574">
        <v>0</v>
      </c>
      <c r="BU299" s="574">
        <v>0</v>
      </c>
      <c r="BV299" s="574">
        <v>0</v>
      </c>
      <c r="BW299" s="574">
        <v>0</v>
      </c>
      <c r="BX299" s="574">
        <v>0</v>
      </c>
      <c r="BY299" s="574">
        <v>0</v>
      </c>
      <c r="BZ299" s="574">
        <v>0</v>
      </c>
      <c r="CA299" s="574">
        <v>0</v>
      </c>
      <c r="CB299" s="574">
        <v>0</v>
      </c>
      <c r="CC299" s="574">
        <v>0</v>
      </c>
      <c r="CD299" s="574">
        <v>0</v>
      </c>
      <c r="CE299" s="574">
        <v>0</v>
      </c>
      <c r="CF299" s="574">
        <v>0</v>
      </c>
      <c r="CG299" s="574">
        <v>0</v>
      </c>
      <c r="CH299" s="574">
        <v>0</v>
      </c>
      <c r="CI299" s="574">
        <v>0</v>
      </c>
      <c r="CJ299" s="574">
        <v>0</v>
      </c>
      <c r="CK299" s="574">
        <v>0</v>
      </c>
      <c r="CL299" s="574">
        <v>0</v>
      </c>
      <c r="CM299" s="574">
        <v>0</v>
      </c>
      <c r="CN299" s="574">
        <v>0</v>
      </c>
      <c r="CO299" s="574">
        <v>0</v>
      </c>
      <c r="CP299" s="574">
        <v>0</v>
      </c>
      <c r="CQ299" s="574">
        <v>0</v>
      </c>
      <c r="CR299" s="574">
        <v>0</v>
      </c>
      <c r="CS299" s="574">
        <v>0</v>
      </c>
      <c r="CT299" s="574">
        <v>0</v>
      </c>
      <c r="CU299" s="574">
        <v>0</v>
      </c>
      <c r="CV299" s="574">
        <v>0</v>
      </c>
      <c r="CW299" s="574">
        <v>0</v>
      </c>
      <c r="CX299" s="574">
        <v>0</v>
      </c>
      <c r="CY299" s="574">
        <v>0</v>
      </c>
      <c r="CZ299" s="574">
        <v>0</v>
      </c>
      <c r="DA299" s="574">
        <v>0</v>
      </c>
      <c r="DB299" s="574">
        <v>0</v>
      </c>
      <c r="DC299" s="574">
        <v>0</v>
      </c>
      <c r="DD299" s="574">
        <v>0</v>
      </c>
      <c r="DE299" s="574">
        <v>0</v>
      </c>
      <c r="DF299" s="574">
        <v>0</v>
      </c>
      <c r="DG299" s="574">
        <v>0</v>
      </c>
      <c r="DH299" s="574">
        <v>0</v>
      </c>
    </row>
    <row r="300" spans="1:112">
      <c r="A300" s="568"/>
      <c r="B300" s="568" t="s">
        <v>1542</v>
      </c>
      <c r="C300" s="575"/>
      <c r="D300" s="568" t="s">
        <v>1274</v>
      </c>
      <c r="E300" s="575" t="s">
        <v>1603</v>
      </c>
      <c r="F300" s="573">
        <v>1.73</v>
      </c>
      <c r="G300" s="574">
        <v>1.728</v>
      </c>
      <c r="H300" s="574">
        <v>0</v>
      </c>
      <c r="I300" s="574">
        <v>0</v>
      </c>
      <c r="J300" s="574">
        <v>0</v>
      </c>
      <c r="K300" s="574">
        <v>0</v>
      </c>
      <c r="L300" s="574">
        <v>0</v>
      </c>
      <c r="M300" s="574">
        <v>1.728</v>
      </c>
      <c r="N300" s="574">
        <v>0</v>
      </c>
      <c r="O300" s="574">
        <v>0</v>
      </c>
      <c r="P300" s="574">
        <v>0</v>
      </c>
      <c r="Q300" s="574">
        <v>0</v>
      </c>
      <c r="R300" s="574">
        <v>0</v>
      </c>
      <c r="S300" s="574">
        <v>0</v>
      </c>
      <c r="T300" s="574">
        <v>0</v>
      </c>
      <c r="U300" s="574">
        <v>0</v>
      </c>
      <c r="V300" s="574">
        <v>0</v>
      </c>
      <c r="W300" s="574">
        <v>0</v>
      </c>
      <c r="X300" s="574">
        <v>0</v>
      </c>
      <c r="Y300" s="574">
        <v>0</v>
      </c>
      <c r="Z300" s="574">
        <v>0</v>
      </c>
      <c r="AA300" s="574">
        <v>0</v>
      </c>
      <c r="AB300" s="574">
        <v>0</v>
      </c>
      <c r="AC300" s="574">
        <v>0</v>
      </c>
      <c r="AD300" s="574">
        <v>0</v>
      </c>
      <c r="AE300" s="574">
        <v>0</v>
      </c>
      <c r="AF300" s="574">
        <v>0</v>
      </c>
      <c r="AG300" s="574">
        <v>0</v>
      </c>
      <c r="AH300" s="574">
        <v>0</v>
      </c>
      <c r="AI300" s="574">
        <v>0</v>
      </c>
      <c r="AJ300" s="574">
        <v>0</v>
      </c>
      <c r="AK300" s="574">
        <v>0</v>
      </c>
      <c r="AL300" s="574">
        <v>0</v>
      </c>
      <c r="AM300" s="574">
        <v>0</v>
      </c>
      <c r="AN300" s="574">
        <v>0</v>
      </c>
      <c r="AO300" s="574">
        <v>0</v>
      </c>
      <c r="AP300" s="574">
        <v>0</v>
      </c>
      <c r="AQ300" s="574">
        <v>0</v>
      </c>
      <c r="AR300" s="574">
        <v>0</v>
      </c>
      <c r="AS300" s="574">
        <v>0</v>
      </c>
      <c r="AT300" s="574">
        <v>0</v>
      </c>
      <c r="AU300" s="574">
        <v>0</v>
      </c>
      <c r="AV300" s="574">
        <v>0</v>
      </c>
      <c r="AW300" s="574">
        <v>0</v>
      </c>
      <c r="AX300" s="574">
        <v>0</v>
      </c>
      <c r="AY300" s="574">
        <v>0</v>
      </c>
      <c r="AZ300" s="574">
        <v>0</v>
      </c>
      <c r="BA300" s="574">
        <v>0</v>
      </c>
      <c r="BB300" s="574">
        <v>0</v>
      </c>
      <c r="BC300" s="574">
        <v>0</v>
      </c>
      <c r="BD300" s="574">
        <v>0</v>
      </c>
      <c r="BE300" s="574">
        <v>0</v>
      </c>
      <c r="BF300" s="574">
        <v>0</v>
      </c>
      <c r="BG300" s="574">
        <v>0</v>
      </c>
      <c r="BH300" s="574">
        <v>0</v>
      </c>
      <c r="BI300" s="574">
        <v>0</v>
      </c>
      <c r="BJ300" s="574">
        <v>0</v>
      </c>
      <c r="BK300" s="574">
        <v>0</v>
      </c>
      <c r="BL300" s="574">
        <v>0</v>
      </c>
      <c r="BM300" s="574">
        <v>0</v>
      </c>
      <c r="BN300" s="574">
        <v>0</v>
      </c>
      <c r="BO300" s="574">
        <v>0</v>
      </c>
      <c r="BP300" s="574">
        <v>0</v>
      </c>
      <c r="BQ300" s="574">
        <v>0</v>
      </c>
      <c r="BR300" s="574">
        <v>0</v>
      </c>
      <c r="BS300" s="574">
        <v>0</v>
      </c>
      <c r="BT300" s="574">
        <v>0</v>
      </c>
      <c r="BU300" s="574">
        <v>0</v>
      </c>
      <c r="BV300" s="574">
        <v>0</v>
      </c>
      <c r="BW300" s="574">
        <v>0</v>
      </c>
      <c r="BX300" s="574">
        <v>0</v>
      </c>
      <c r="BY300" s="574">
        <v>0</v>
      </c>
      <c r="BZ300" s="574">
        <v>0</v>
      </c>
      <c r="CA300" s="574">
        <v>0</v>
      </c>
      <c r="CB300" s="574">
        <v>0</v>
      </c>
      <c r="CC300" s="574">
        <v>0</v>
      </c>
      <c r="CD300" s="574">
        <v>0</v>
      </c>
      <c r="CE300" s="574">
        <v>0</v>
      </c>
      <c r="CF300" s="574">
        <v>0</v>
      </c>
      <c r="CG300" s="574">
        <v>0</v>
      </c>
      <c r="CH300" s="574">
        <v>0</v>
      </c>
      <c r="CI300" s="574">
        <v>0</v>
      </c>
      <c r="CJ300" s="574">
        <v>0</v>
      </c>
      <c r="CK300" s="574">
        <v>0</v>
      </c>
      <c r="CL300" s="574">
        <v>0</v>
      </c>
      <c r="CM300" s="574">
        <v>0</v>
      </c>
      <c r="CN300" s="574">
        <v>0</v>
      </c>
      <c r="CO300" s="574">
        <v>0</v>
      </c>
      <c r="CP300" s="574">
        <v>0</v>
      </c>
      <c r="CQ300" s="574">
        <v>0</v>
      </c>
      <c r="CR300" s="574">
        <v>0</v>
      </c>
      <c r="CS300" s="574">
        <v>0</v>
      </c>
      <c r="CT300" s="574">
        <v>0</v>
      </c>
      <c r="CU300" s="574">
        <v>0</v>
      </c>
      <c r="CV300" s="574">
        <v>0</v>
      </c>
      <c r="CW300" s="574">
        <v>0</v>
      </c>
      <c r="CX300" s="574">
        <v>0</v>
      </c>
      <c r="CY300" s="574">
        <v>0</v>
      </c>
      <c r="CZ300" s="574">
        <v>0</v>
      </c>
      <c r="DA300" s="574">
        <v>0</v>
      </c>
      <c r="DB300" s="574">
        <v>0</v>
      </c>
      <c r="DC300" s="574">
        <v>0</v>
      </c>
      <c r="DD300" s="574">
        <v>0</v>
      </c>
      <c r="DE300" s="574">
        <v>0</v>
      </c>
      <c r="DF300" s="574">
        <v>0</v>
      </c>
      <c r="DG300" s="574">
        <v>0</v>
      </c>
      <c r="DH300" s="574">
        <v>0</v>
      </c>
    </row>
    <row r="301" spans="1:112">
      <c r="A301" s="568"/>
      <c r="B301" s="568" t="s">
        <v>1542</v>
      </c>
      <c r="C301" s="575"/>
      <c r="D301" s="568" t="s">
        <v>1278</v>
      </c>
      <c r="E301" s="575" t="s">
        <v>356</v>
      </c>
      <c r="F301" s="573">
        <v>0.9</v>
      </c>
      <c r="G301" s="574">
        <v>0.9</v>
      </c>
      <c r="H301" s="574">
        <v>0</v>
      </c>
      <c r="I301" s="574">
        <v>0</v>
      </c>
      <c r="J301" s="574">
        <v>0</v>
      </c>
      <c r="K301" s="574">
        <v>0</v>
      </c>
      <c r="L301" s="574">
        <v>0</v>
      </c>
      <c r="M301" s="574">
        <v>0</v>
      </c>
      <c r="N301" s="574">
        <v>0</v>
      </c>
      <c r="O301" s="574">
        <v>0.9</v>
      </c>
      <c r="P301" s="574">
        <v>0</v>
      </c>
      <c r="Q301" s="574">
        <v>0</v>
      </c>
      <c r="R301" s="574">
        <v>0</v>
      </c>
      <c r="S301" s="574">
        <v>0</v>
      </c>
      <c r="T301" s="574">
        <v>0</v>
      </c>
      <c r="U301" s="574">
        <v>0</v>
      </c>
      <c r="V301" s="574">
        <v>0</v>
      </c>
      <c r="W301" s="574">
        <v>0</v>
      </c>
      <c r="X301" s="574">
        <v>0</v>
      </c>
      <c r="Y301" s="574">
        <v>0</v>
      </c>
      <c r="Z301" s="574">
        <v>0</v>
      </c>
      <c r="AA301" s="574">
        <v>0</v>
      </c>
      <c r="AB301" s="574">
        <v>0</v>
      </c>
      <c r="AC301" s="574">
        <v>0</v>
      </c>
      <c r="AD301" s="574">
        <v>0</v>
      </c>
      <c r="AE301" s="574">
        <v>0</v>
      </c>
      <c r="AF301" s="574">
        <v>0</v>
      </c>
      <c r="AG301" s="574">
        <v>0</v>
      </c>
      <c r="AH301" s="574">
        <v>0</v>
      </c>
      <c r="AI301" s="574">
        <v>0</v>
      </c>
      <c r="AJ301" s="574">
        <v>0</v>
      </c>
      <c r="AK301" s="574">
        <v>0</v>
      </c>
      <c r="AL301" s="574">
        <v>0</v>
      </c>
      <c r="AM301" s="574">
        <v>0</v>
      </c>
      <c r="AN301" s="574">
        <v>0</v>
      </c>
      <c r="AO301" s="574">
        <v>0</v>
      </c>
      <c r="AP301" s="574">
        <v>0</v>
      </c>
      <c r="AQ301" s="574">
        <v>0</v>
      </c>
      <c r="AR301" s="574">
        <v>0</v>
      </c>
      <c r="AS301" s="574">
        <v>0</v>
      </c>
      <c r="AT301" s="574">
        <v>0</v>
      </c>
      <c r="AU301" s="574">
        <v>0</v>
      </c>
      <c r="AV301" s="574">
        <v>0</v>
      </c>
      <c r="AW301" s="574">
        <v>0</v>
      </c>
      <c r="AX301" s="574">
        <v>0</v>
      </c>
      <c r="AY301" s="574">
        <v>0</v>
      </c>
      <c r="AZ301" s="574">
        <v>0</v>
      </c>
      <c r="BA301" s="574">
        <v>0</v>
      </c>
      <c r="BB301" s="574">
        <v>0</v>
      </c>
      <c r="BC301" s="574">
        <v>0</v>
      </c>
      <c r="BD301" s="574">
        <v>0</v>
      </c>
      <c r="BE301" s="574">
        <v>0</v>
      </c>
      <c r="BF301" s="574">
        <v>0</v>
      </c>
      <c r="BG301" s="574">
        <v>0</v>
      </c>
      <c r="BH301" s="574">
        <v>0</v>
      </c>
      <c r="BI301" s="574">
        <v>0</v>
      </c>
      <c r="BJ301" s="574">
        <v>0</v>
      </c>
      <c r="BK301" s="574">
        <v>0</v>
      </c>
      <c r="BL301" s="574">
        <v>0</v>
      </c>
      <c r="BM301" s="574">
        <v>0</v>
      </c>
      <c r="BN301" s="574">
        <v>0</v>
      </c>
      <c r="BO301" s="574">
        <v>0</v>
      </c>
      <c r="BP301" s="574">
        <v>0</v>
      </c>
      <c r="BQ301" s="574">
        <v>0</v>
      </c>
      <c r="BR301" s="574">
        <v>0</v>
      </c>
      <c r="BS301" s="574">
        <v>0</v>
      </c>
      <c r="BT301" s="574">
        <v>0</v>
      </c>
      <c r="BU301" s="574">
        <v>0</v>
      </c>
      <c r="BV301" s="574">
        <v>0</v>
      </c>
      <c r="BW301" s="574">
        <v>0</v>
      </c>
      <c r="BX301" s="574">
        <v>0</v>
      </c>
      <c r="BY301" s="574">
        <v>0</v>
      </c>
      <c r="BZ301" s="574">
        <v>0</v>
      </c>
      <c r="CA301" s="574">
        <v>0</v>
      </c>
      <c r="CB301" s="574">
        <v>0</v>
      </c>
      <c r="CC301" s="574">
        <v>0</v>
      </c>
      <c r="CD301" s="574">
        <v>0</v>
      </c>
      <c r="CE301" s="574">
        <v>0</v>
      </c>
      <c r="CF301" s="574">
        <v>0</v>
      </c>
      <c r="CG301" s="574">
        <v>0</v>
      </c>
      <c r="CH301" s="574">
        <v>0</v>
      </c>
      <c r="CI301" s="574">
        <v>0</v>
      </c>
      <c r="CJ301" s="574">
        <v>0</v>
      </c>
      <c r="CK301" s="574">
        <v>0</v>
      </c>
      <c r="CL301" s="574">
        <v>0</v>
      </c>
      <c r="CM301" s="574">
        <v>0</v>
      </c>
      <c r="CN301" s="574">
        <v>0</v>
      </c>
      <c r="CO301" s="574">
        <v>0</v>
      </c>
      <c r="CP301" s="574">
        <v>0</v>
      </c>
      <c r="CQ301" s="574">
        <v>0</v>
      </c>
      <c r="CR301" s="574">
        <v>0</v>
      </c>
      <c r="CS301" s="574">
        <v>0</v>
      </c>
      <c r="CT301" s="574">
        <v>0</v>
      </c>
      <c r="CU301" s="574">
        <v>0</v>
      </c>
      <c r="CV301" s="574">
        <v>0</v>
      </c>
      <c r="CW301" s="574">
        <v>0</v>
      </c>
      <c r="CX301" s="574">
        <v>0</v>
      </c>
      <c r="CY301" s="574">
        <v>0</v>
      </c>
      <c r="CZ301" s="574">
        <v>0</v>
      </c>
      <c r="DA301" s="574">
        <v>0</v>
      </c>
      <c r="DB301" s="574">
        <v>0</v>
      </c>
      <c r="DC301" s="574">
        <v>0</v>
      </c>
      <c r="DD301" s="574">
        <v>0</v>
      </c>
      <c r="DE301" s="574">
        <v>0</v>
      </c>
      <c r="DF301" s="574">
        <v>0</v>
      </c>
      <c r="DG301" s="574">
        <v>0</v>
      </c>
      <c r="DH301" s="574">
        <v>0</v>
      </c>
    </row>
  </sheetData>
  <mergeCells count="16">
    <mergeCell ref="A1:C1"/>
    <mergeCell ref="D1:E1"/>
    <mergeCell ref="G1:T1"/>
    <mergeCell ref="U1:AA1"/>
    <mergeCell ref="AB1:AV1"/>
    <mergeCell ref="AW1:AY1"/>
    <mergeCell ref="AZ1:BH1"/>
    <mergeCell ref="BI1:BM1"/>
    <mergeCell ref="BN1:BZ1"/>
    <mergeCell ref="CA1:CC1"/>
    <mergeCell ref="CD1:CQ1"/>
    <mergeCell ref="CR1:CT1"/>
    <mergeCell ref="CU1:CZ1"/>
    <mergeCell ref="DA1:DC1"/>
    <mergeCell ref="DD1:DH1"/>
    <mergeCell ref="F1:F2"/>
  </mergeCells>
  <pageMargins left="0.708661417322835" right="0.708661417322835" top="0.748031496062992" bottom="0.748031496062992" header="0.31496062992126" footer="0.31496062992126"/>
  <pageSetup paperSize="9" orientation="landscape"/>
  <headerFooter/>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2"/>
  <sheetViews>
    <sheetView showGridLines="0" workbookViewId="0">
      <selection activeCell="D5" sqref="D5:D34"/>
    </sheetView>
  </sheetViews>
  <sheetFormatPr defaultColWidth="9.14285714285714" defaultRowHeight="12.75"/>
  <cols>
    <col min="1" max="1" width="8.42857142857143" style="383" customWidth="1"/>
    <col min="2" max="2" width="14.5714285714286" style="383" customWidth="1"/>
    <col min="3" max="3" width="25" style="383" customWidth="1"/>
    <col min="4" max="7" width="12.1428571428571" style="383" customWidth="1"/>
    <col min="8" max="8" width="12" style="383" customWidth="1"/>
    <col min="9" max="9" width="12.2857142857143" style="383" customWidth="1"/>
    <col min="10" max="10" width="10.7142857142857" style="383" customWidth="1"/>
    <col min="11" max="11" width="11.8571428571429" style="383" customWidth="1"/>
    <col min="12" max="12" width="12.4285714285714" style="383" customWidth="1"/>
    <col min="13" max="13" width="11.4285714285714" style="383" customWidth="1"/>
    <col min="14" max="14" width="12.4285714285714" style="383" customWidth="1"/>
    <col min="15" max="15" width="12.5714285714286" style="383" customWidth="1"/>
    <col min="16" max="16" width="12.7142857142857" style="383" customWidth="1"/>
    <col min="17" max="17" width="11.4285714285714" style="383" customWidth="1"/>
    <col min="18" max="18" width="11.5714285714286" style="383" customWidth="1"/>
    <col min="19" max="19" width="11.2857142857143" style="383" customWidth="1"/>
    <col min="20" max="20" width="9.14285714285714" style="383" hidden="1" customWidth="1"/>
  </cols>
  <sheetData>
    <row r="1" customFormat="1" ht="17.1" customHeight="1" spans="1:19">
      <c r="A1" s="399"/>
      <c r="B1" s="383"/>
      <c r="C1" s="383"/>
      <c r="D1" s="383"/>
      <c r="E1" s="383"/>
      <c r="F1" s="383"/>
      <c r="G1" s="383"/>
      <c r="H1" s="383"/>
      <c r="I1" s="383"/>
      <c r="J1" s="383"/>
      <c r="K1" s="383"/>
      <c r="L1" s="383"/>
      <c r="M1" s="383"/>
      <c r="N1" s="383"/>
      <c r="O1" s="383"/>
      <c r="P1" s="383"/>
      <c r="Q1" s="383"/>
      <c r="R1" s="383"/>
      <c r="S1" s="383"/>
    </row>
    <row r="2" customFormat="1" ht="33.95" customHeight="1" spans="1:19">
      <c r="A2" s="389" t="s">
        <v>1759</v>
      </c>
      <c r="B2" s="383"/>
      <c r="C2" s="383"/>
      <c r="D2" s="383"/>
      <c r="E2" s="383"/>
      <c r="F2" s="383"/>
      <c r="G2" s="383"/>
      <c r="H2" s="383"/>
      <c r="I2" s="383"/>
      <c r="J2" s="383"/>
      <c r="K2" s="383"/>
      <c r="L2" s="383"/>
      <c r="M2" s="383"/>
      <c r="N2" s="383"/>
      <c r="O2" s="383"/>
      <c r="P2" s="383"/>
      <c r="Q2" s="383"/>
      <c r="R2" s="383"/>
      <c r="S2" s="383"/>
    </row>
    <row r="3" customFormat="1" ht="17.1" customHeight="1" spans="1:19">
      <c r="A3" s="433"/>
      <c r="B3" s="392"/>
      <c r="C3" s="392"/>
      <c r="D3" s="392"/>
      <c r="E3" s="392"/>
      <c r="F3" s="392"/>
      <c r="G3" s="392"/>
      <c r="H3" s="392"/>
      <c r="I3" s="392"/>
      <c r="J3" s="392"/>
      <c r="K3" s="392"/>
      <c r="L3" s="392"/>
      <c r="M3" s="392"/>
      <c r="N3" s="392"/>
      <c r="O3" s="392"/>
      <c r="P3" s="392"/>
      <c r="Q3" s="392"/>
      <c r="R3" s="392"/>
      <c r="S3" s="398"/>
    </row>
    <row r="4" customFormat="1" ht="13.5" spans="1:19">
      <c r="A4" s="387" t="s">
        <v>1760</v>
      </c>
      <c r="B4" s="406"/>
      <c r="C4" s="387" t="s">
        <v>1761</v>
      </c>
      <c r="D4" s="387" t="s">
        <v>1762</v>
      </c>
      <c r="E4" s="392"/>
      <c r="F4" s="392"/>
      <c r="G4" s="392"/>
      <c r="H4" s="392"/>
      <c r="I4" s="392"/>
      <c r="J4" s="392"/>
      <c r="K4" s="392"/>
      <c r="L4" s="392"/>
      <c r="M4" s="392"/>
      <c r="N4" s="392"/>
      <c r="O4" s="392"/>
      <c r="P4" s="392"/>
      <c r="Q4" s="392"/>
      <c r="R4" s="392"/>
      <c r="S4" s="398"/>
    </row>
    <row r="5" customFormat="1" ht="13.5" spans="1:19">
      <c r="A5" s="434"/>
      <c r="B5" s="409"/>
      <c r="C5" s="435"/>
      <c r="D5" s="387" t="s">
        <v>896</v>
      </c>
      <c r="E5" s="387" t="s">
        <v>1763</v>
      </c>
      <c r="F5" s="392"/>
      <c r="G5" s="392"/>
      <c r="H5" s="392"/>
      <c r="I5" s="392"/>
      <c r="J5" s="392"/>
      <c r="K5" s="392"/>
      <c r="L5" s="392"/>
      <c r="M5" s="392"/>
      <c r="N5" s="392"/>
      <c r="O5" s="398"/>
      <c r="P5" s="387" t="s">
        <v>1764</v>
      </c>
      <c r="Q5" s="405"/>
      <c r="R5" s="405"/>
      <c r="S5" s="406"/>
    </row>
    <row r="6" customFormat="1" ht="13.5" spans="1:19">
      <c r="A6" s="387" t="s">
        <v>1736</v>
      </c>
      <c r="B6" s="387" t="s">
        <v>1737</v>
      </c>
      <c r="C6" s="435"/>
      <c r="D6" s="435"/>
      <c r="E6" s="387" t="s">
        <v>884</v>
      </c>
      <c r="F6" s="387" t="s">
        <v>1765</v>
      </c>
      <c r="G6" s="392"/>
      <c r="H6" s="392"/>
      <c r="I6" s="392"/>
      <c r="J6" s="392"/>
      <c r="K6" s="392"/>
      <c r="L6" s="392"/>
      <c r="M6" s="398"/>
      <c r="N6" s="387" t="s">
        <v>1766</v>
      </c>
      <c r="O6" s="387" t="s">
        <v>1767</v>
      </c>
      <c r="P6" s="434"/>
      <c r="Q6" s="408"/>
      <c r="R6" s="408"/>
      <c r="S6" s="409"/>
    </row>
    <row r="7" customFormat="1" ht="40.5" spans="1:19">
      <c r="A7" s="436"/>
      <c r="B7" s="436"/>
      <c r="C7" s="436"/>
      <c r="D7" s="436"/>
      <c r="E7" s="436"/>
      <c r="F7" s="387" t="s">
        <v>1130</v>
      </c>
      <c r="G7" s="387" t="s">
        <v>1768</v>
      </c>
      <c r="H7" s="387" t="s">
        <v>27</v>
      </c>
      <c r="I7" s="387" t="s">
        <v>1769</v>
      </c>
      <c r="J7" s="387" t="s">
        <v>1770</v>
      </c>
      <c r="K7" s="387" t="s">
        <v>1771</v>
      </c>
      <c r="L7" s="387" t="s">
        <v>31</v>
      </c>
      <c r="M7" s="387" t="s">
        <v>1772</v>
      </c>
      <c r="N7" s="436"/>
      <c r="O7" s="436"/>
      <c r="P7" s="387" t="s">
        <v>1130</v>
      </c>
      <c r="Q7" s="387" t="s">
        <v>1674</v>
      </c>
      <c r="R7" s="387" t="s">
        <v>1773</v>
      </c>
      <c r="S7" s="387" t="s">
        <v>34</v>
      </c>
    </row>
    <row r="8" customFormat="1" spans="1:19">
      <c r="A8" s="394" t="s">
        <v>1184</v>
      </c>
      <c r="B8" s="394" t="s">
        <v>1185</v>
      </c>
      <c r="C8" s="394" t="s">
        <v>1186</v>
      </c>
      <c r="D8" s="394" t="s">
        <v>1187</v>
      </c>
      <c r="E8" s="394" t="s">
        <v>1188</v>
      </c>
      <c r="F8" s="394" t="s">
        <v>1189</v>
      </c>
      <c r="G8" s="394" t="s">
        <v>1190</v>
      </c>
      <c r="H8" s="394" t="s">
        <v>1191</v>
      </c>
      <c r="I8" s="394" t="s">
        <v>1192</v>
      </c>
      <c r="J8" s="394" t="s">
        <v>1193</v>
      </c>
      <c r="K8" s="394" t="s">
        <v>1195</v>
      </c>
      <c r="L8" s="394" t="s">
        <v>1196</v>
      </c>
      <c r="M8" s="394" t="s">
        <v>1197</v>
      </c>
      <c r="N8" s="394" t="s">
        <v>1198</v>
      </c>
      <c r="O8" s="394" t="s">
        <v>1199</v>
      </c>
      <c r="P8" s="394" t="s">
        <v>1200</v>
      </c>
      <c r="Q8" s="394" t="s">
        <v>1201</v>
      </c>
      <c r="R8" s="394" t="s">
        <v>1202</v>
      </c>
      <c r="S8" s="394" t="s">
        <v>1203</v>
      </c>
    </row>
    <row r="9" customFormat="1" ht="13.5" spans="1:19">
      <c r="A9" s="387"/>
      <c r="B9" s="387"/>
      <c r="C9" s="387" t="s">
        <v>884</v>
      </c>
      <c r="D9" s="73">
        <v>658.699439</v>
      </c>
      <c r="E9" s="73">
        <v>658.699439</v>
      </c>
      <c r="F9" s="73">
        <v>658.699439</v>
      </c>
      <c r="G9" s="73">
        <v>658.699439</v>
      </c>
      <c r="H9" s="432"/>
      <c r="I9" s="432"/>
      <c r="J9" s="432"/>
      <c r="K9" s="432"/>
      <c r="L9" s="432"/>
      <c r="M9" s="432"/>
      <c r="N9" s="73">
        <v>0</v>
      </c>
      <c r="O9" s="432"/>
      <c r="P9" s="73">
        <v>0</v>
      </c>
      <c r="Q9" s="73">
        <v>0</v>
      </c>
      <c r="R9" s="73">
        <v>0</v>
      </c>
      <c r="S9" s="73">
        <v>0</v>
      </c>
    </row>
    <row r="10" customFormat="1" ht="13.5" spans="1:19">
      <c r="A10" s="431" t="s">
        <v>2094</v>
      </c>
      <c r="B10" s="392"/>
      <c r="C10" s="398"/>
      <c r="D10" s="73">
        <v>658.699439</v>
      </c>
      <c r="E10" s="73">
        <v>658.699439</v>
      </c>
      <c r="F10" s="73">
        <v>658.699439</v>
      </c>
      <c r="G10" s="73">
        <v>658.699439</v>
      </c>
      <c r="H10" s="432"/>
      <c r="I10" s="432"/>
      <c r="J10" s="432"/>
      <c r="K10" s="432"/>
      <c r="L10" s="432"/>
      <c r="M10" s="432"/>
      <c r="N10" s="73">
        <v>0</v>
      </c>
      <c r="O10" s="432"/>
      <c r="P10" s="73">
        <v>0</v>
      </c>
      <c r="Q10" s="73">
        <v>0</v>
      </c>
      <c r="R10" s="73">
        <v>0</v>
      </c>
      <c r="S10" s="73">
        <v>0</v>
      </c>
    </row>
    <row r="11" customFormat="1" ht="13.5" spans="1:19">
      <c r="A11" s="437" t="s">
        <v>1775</v>
      </c>
      <c r="B11" s="437"/>
      <c r="C11" s="431" t="s">
        <v>1049</v>
      </c>
      <c r="D11" s="73">
        <v>291.774991</v>
      </c>
      <c r="E11" s="73">
        <v>291.774991</v>
      </c>
      <c r="F11" s="73">
        <v>291.774991</v>
      </c>
      <c r="G11" s="73">
        <v>291.774991</v>
      </c>
      <c r="H11" s="432"/>
      <c r="I11" s="432"/>
      <c r="J11" s="432"/>
      <c r="K11" s="432"/>
      <c r="L11" s="432"/>
      <c r="M11" s="432"/>
      <c r="N11" s="73">
        <v>0</v>
      </c>
      <c r="O11" s="432"/>
      <c r="P11" s="73">
        <v>0</v>
      </c>
      <c r="Q11" s="73">
        <v>0</v>
      </c>
      <c r="R11" s="73">
        <v>0</v>
      </c>
      <c r="S11" s="73">
        <v>0</v>
      </c>
    </row>
    <row r="12" customFormat="1" ht="13.5" spans="1:19">
      <c r="A12" s="437"/>
      <c r="B12" s="437" t="s">
        <v>1749</v>
      </c>
      <c r="C12" s="431" t="s">
        <v>1776</v>
      </c>
      <c r="D12" s="73">
        <v>32.1732</v>
      </c>
      <c r="E12" s="73">
        <v>32.1732</v>
      </c>
      <c r="F12" s="73">
        <v>32.1732</v>
      </c>
      <c r="G12" s="73">
        <v>32.1732</v>
      </c>
      <c r="H12" s="432"/>
      <c r="I12" s="432"/>
      <c r="J12" s="432"/>
      <c r="K12" s="432"/>
      <c r="L12" s="432"/>
      <c r="M12" s="432"/>
      <c r="N12" s="73">
        <v>0</v>
      </c>
      <c r="O12" s="432"/>
      <c r="P12" s="73">
        <v>0</v>
      </c>
      <c r="Q12" s="73">
        <v>0</v>
      </c>
      <c r="R12" s="73">
        <v>0</v>
      </c>
      <c r="S12" s="73">
        <v>0</v>
      </c>
    </row>
    <row r="13" customFormat="1" ht="13.5" spans="1:19">
      <c r="A13" s="437"/>
      <c r="B13" s="437" t="s">
        <v>1758</v>
      </c>
      <c r="C13" s="431" t="s">
        <v>1777</v>
      </c>
      <c r="D13" s="73">
        <v>55.3452</v>
      </c>
      <c r="E13" s="73">
        <v>55.3452</v>
      </c>
      <c r="F13" s="73">
        <v>55.3452</v>
      </c>
      <c r="G13" s="73">
        <v>55.3452</v>
      </c>
      <c r="H13" s="432"/>
      <c r="I13" s="432"/>
      <c r="J13" s="432"/>
      <c r="K13" s="432"/>
      <c r="L13" s="432"/>
      <c r="M13" s="432"/>
      <c r="N13" s="73">
        <v>0</v>
      </c>
      <c r="O13" s="432"/>
      <c r="P13" s="73">
        <v>0</v>
      </c>
      <c r="Q13" s="73">
        <v>0</v>
      </c>
      <c r="R13" s="73">
        <v>0</v>
      </c>
      <c r="S13" s="73">
        <v>0</v>
      </c>
    </row>
    <row r="14" customFormat="1" ht="13.5" spans="1:19">
      <c r="A14" s="437"/>
      <c r="B14" s="437" t="s">
        <v>1747</v>
      </c>
      <c r="C14" s="431" t="s">
        <v>1778</v>
      </c>
      <c r="D14" s="73">
        <v>24.2811</v>
      </c>
      <c r="E14" s="73">
        <v>24.2811</v>
      </c>
      <c r="F14" s="73">
        <v>24.2811</v>
      </c>
      <c r="G14" s="73">
        <v>24.2811</v>
      </c>
      <c r="H14" s="432"/>
      <c r="I14" s="432"/>
      <c r="J14" s="432"/>
      <c r="K14" s="432"/>
      <c r="L14" s="432"/>
      <c r="M14" s="432"/>
      <c r="N14" s="73">
        <v>0</v>
      </c>
      <c r="O14" s="432"/>
      <c r="P14" s="73">
        <v>0</v>
      </c>
      <c r="Q14" s="73">
        <v>0</v>
      </c>
      <c r="R14" s="73">
        <v>0</v>
      </c>
      <c r="S14" s="73">
        <v>0</v>
      </c>
    </row>
    <row r="15" customFormat="1" ht="27" spans="1:19">
      <c r="A15" s="437"/>
      <c r="B15" s="437" t="s">
        <v>1779</v>
      </c>
      <c r="C15" s="431" t="s">
        <v>1780</v>
      </c>
      <c r="D15" s="73">
        <v>107.53968</v>
      </c>
      <c r="E15" s="73">
        <v>107.53968</v>
      </c>
      <c r="F15" s="73">
        <v>107.53968</v>
      </c>
      <c r="G15" s="73">
        <v>107.53968</v>
      </c>
      <c r="H15" s="432"/>
      <c r="I15" s="432"/>
      <c r="J15" s="432"/>
      <c r="K15" s="432"/>
      <c r="L15" s="432"/>
      <c r="M15" s="432"/>
      <c r="N15" s="73">
        <v>0</v>
      </c>
      <c r="O15" s="432"/>
      <c r="P15" s="73">
        <v>0</v>
      </c>
      <c r="Q15" s="73">
        <v>0</v>
      </c>
      <c r="R15" s="73">
        <v>0</v>
      </c>
      <c r="S15" s="73">
        <v>0</v>
      </c>
    </row>
    <row r="16" customFormat="1" ht="27" spans="1:19">
      <c r="A16" s="437"/>
      <c r="B16" s="437" t="s">
        <v>1193</v>
      </c>
      <c r="C16" s="431" t="s">
        <v>1781</v>
      </c>
      <c r="D16" s="73">
        <v>54.880056</v>
      </c>
      <c r="E16" s="73">
        <v>54.880056</v>
      </c>
      <c r="F16" s="73">
        <v>54.880056</v>
      </c>
      <c r="G16" s="73">
        <v>54.880056</v>
      </c>
      <c r="H16" s="432"/>
      <c r="I16" s="432"/>
      <c r="J16" s="432"/>
      <c r="K16" s="432"/>
      <c r="L16" s="432"/>
      <c r="M16" s="432"/>
      <c r="N16" s="73">
        <v>0</v>
      </c>
      <c r="O16" s="432"/>
      <c r="P16" s="73">
        <v>0</v>
      </c>
      <c r="Q16" s="73">
        <v>0</v>
      </c>
      <c r="R16" s="73">
        <v>0</v>
      </c>
      <c r="S16" s="73">
        <v>0</v>
      </c>
    </row>
    <row r="17" customFormat="1" ht="13.5" spans="1:19">
      <c r="A17" s="437"/>
      <c r="B17" s="437" t="s">
        <v>1194</v>
      </c>
      <c r="C17" s="431" t="s">
        <v>1782</v>
      </c>
      <c r="D17" s="73">
        <v>3.284347</v>
      </c>
      <c r="E17" s="73">
        <v>3.284347</v>
      </c>
      <c r="F17" s="73">
        <v>3.284347</v>
      </c>
      <c r="G17" s="73">
        <v>3.284347</v>
      </c>
      <c r="H17" s="432"/>
      <c r="I17" s="432"/>
      <c r="J17" s="432"/>
      <c r="K17" s="432"/>
      <c r="L17" s="432"/>
      <c r="M17" s="432"/>
      <c r="N17" s="73">
        <v>0</v>
      </c>
      <c r="O17" s="432"/>
      <c r="P17" s="73">
        <v>0</v>
      </c>
      <c r="Q17" s="73">
        <v>0</v>
      </c>
      <c r="R17" s="73">
        <v>0</v>
      </c>
      <c r="S17" s="73">
        <v>0</v>
      </c>
    </row>
    <row r="18" customFormat="1" ht="13.5" spans="1:19">
      <c r="A18" s="437"/>
      <c r="B18" s="437" t="s">
        <v>1195</v>
      </c>
      <c r="C18" s="431" t="s">
        <v>1783</v>
      </c>
      <c r="D18" s="73">
        <v>4.698</v>
      </c>
      <c r="E18" s="73">
        <v>4.698</v>
      </c>
      <c r="F18" s="73">
        <v>4.698</v>
      </c>
      <c r="G18" s="73">
        <v>4.698</v>
      </c>
      <c r="H18" s="432"/>
      <c r="I18" s="432"/>
      <c r="J18" s="432"/>
      <c r="K18" s="432"/>
      <c r="L18" s="432"/>
      <c r="M18" s="432"/>
      <c r="N18" s="73">
        <v>0</v>
      </c>
      <c r="O18" s="432"/>
      <c r="P18" s="73">
        <v>0</v>
      </c>
      <c r="Q18" s="73">
        <v>0</v>
      </c>
      <c r="R18" s="73">
        <v>0</v>
      </c>
      <c r="S18" s="73">
        <v>0</v>
      </c>
    </row>
    <row r="19" customFormat="1" ht="13.5" spans="1:19">
      <c r="A19" s="437"/>
      <c r="B19" s="437" t="s">
        <v>1196</v>
      </c>
      <c r="C19" s="431" t="s">
        <v>1286</v>
      </c>
      <c r="D19" s="73">
        <v>9.573408</v>
      </c>
      <c r="E19" s="73">
        <v>9.573408</v>
      </c>
      <c r="F19" s="73">
        <v>9.573408</v>
      </c>
      <c r="G19" s="73">
        <v>9.573408</v>
      </c>
      <c r="H19" s="432"/>
      <c r="I19" s="432"/>
      <c r="J19" s="432"/>
      <c r="K19" s="432"/>
      <c r="L19" s="432"/>
      <c r="M19" s="432"/>
      <c r="N19" s="73">
        <v>0</v>
      </c>
      <c r="O19" s="432"/>
      <c r="P19" s="73">
        <v>0</v>
      </c>
      <c r="Q19" s="73">
        <v>0</v>
      </c>
      <c r="R19" s="73">
        <v>0</v>
      </c>
      <c r="S19" s="73">
        <v>0</v>
      </c>
    </row>
    <row r="20" customFormat="1" ht="13.5" spans="1:19">
      <c r="A20" s="437" t="s">
        <v>1784</v>
      </c>
      <c r="B20" s="437"/>
      <c r="C20" s="431" t="s">
        <v>1051</v>
      </c>
      <c r="D20" s="73">
        <v>363.594168</v>
      </c>
      <c r="E20" s="73">
        <v>363.594168</v>
      </c>
      <c r="F20" s="73">
        <v>363.594168</v>
      </c>
      <c r="G20" s="73">
        <v>363.594168</v>
      </c>
      <c r="H20" s="432"/>
      <c r="I20" s="432"/>
      <c r="J20" s="432"/>
      <c r="K20" s="432"/>
      <c r="L20" s="432"/>
      <c r="M20" s="432"/>
      <c r="N20" s="73">
        <v>0</v>
      </c>
      <c r="O20" s="432"/>
      <c r="P20" s="73">
        <v>0</v>
      </c>
      <c r="Q20" s="73">
        <v>0</v>
      </c>
      <c r="R20" s="73">
        <v>0</v>
      </c>
      <c r="S20" s="73">
        <v>0</v>
      </c>
    </row>
    <row r="21" customFormat="1" ht="13.5" spans="1:19">
      <c r="A21" s="437"/>
      <c r="B21" s="437" t="s">
        <v>1749</v>
      </c>
      <c r="C21" s="431" t="s">
        <v>1785</v>
      </c>
      <c r="D21" s="73">
        <v>8.12</v>
      </c>
      <c r="E21" s="73">
        <v>8.12</v>
      </c>
      <c r="F21" s="73">
        <v>8.12</v>
      </c>
      <c r="G21" s="73">
        <v>8.12</v>
      </c>
      <c r="H21" s="432"/>
      <c r="I21" s="432"/>
      <c r="J21" s="432"/>
      <c r="K21" s="432"/>
      <c r="L21" s="432"/>
      <c r="M21" s="432"/>
      <c r="N21" s="73">
        <v>0</v>
      </c>
      <c r="O21" s="432"/>
      <c r="P21" s="73">
        <v>0</v>
      </c>
      <c r="Q21" s="73">
        <v>0</v>
      </c>
      <c r="R21" s="73">
        <v>0</v>
      </c>
      <c r="S21" s="73">
        <v>0</v>
      </c>
    </row>
    <row r="22" customFormat="1" ht="13.5" spans="1:19">
      <c r="A22" s="437"/>
      <c r="B22" s="437" t="s">
        <v>1758</v>
      </c>
      <c r="C22" s="431" t="s">
        <v>2079</v>
      </c>
      <c r="D22" s="73">
        <v>5</v>
      </c>
      <c r="E22" s="73">
        <v>5</v>
      </c>
      <c r="F22" s="73">
        <v>5</v>
      </c>
      <c r="G22" s="73">
        <v>5</v>
      </c>
      <c r="H22" s="432"/>
      <c r="I22" s="432"/>
      <c r="J22" s="432"/>
      <c r="K22" s="432"/>
      <c r="L22" s="432"/>
      <c r="M22" s="432"/>
      <c r="N22" s="73">
        <v>0</v>
      </c>
      <c r="O22" s="432"/>
      <c r="P22" s="73">
        <v>0</v>
      </c>
      <c r="Q22" s="73">
        <v>0</v>
      </c>
      <c r="R22" s="73">
        <v>0</v>
      </c>
      <c r="S22" s="73">
        <v>0</v>
      </c>
    </row>
    <row r="23" customFormat="1" ht="13.5" spans="1:19">
      <c r="A23" s="437"/>
      <c r="B23" s="437" t="s">
        <v>1747</v>
      </c>
      <c r="C23" s="431" t="s">
        <v>2095</v>
      </c>
      <c r="D23" s="73">
        <v>0.8</v>
      </c>
      <c r="E23" s="73">
        <v>0.8</v>
      </c>
      <c r="F23" s="73">
        <v>0.8</v>
      </c>
      <c r="G23" s="73">
        <v>0.8</v>
      </c>
      <c r="H23" s="432"/>
      <c r="I23" s="432"/>
      <c r="J23" s="432"/>
      <c r="K23" s="432"/>
      <c r="L23" s="432"/>
      <c r="M23" s="432"/>
      <c r="N23" s="73">
        <v>0</v>
      </c>
      <c r="O23" s="432"/>
      <c r="P23" s="73">
        <v>0</v>
      </c>
      <c r="Q23" s="73">
        <v>0</v>
      </c>
      <c r="R23" s="73">
        <v>0</v>
      </c>
      <c r="S23" s="73">
        <v>0</v>
      </c>
    </row>
    <row r="24" customFormat="1" ht="13.5" spans="1:19">
      <c r="A24" s="437"/>
      <c r="B24" s="437" t="s">
        <v>1752</v>
      </c>
      <c r="C24" s="431" t="s">
        <v>2096</v>
      </c>
      <c r="D24" s="73">
        <v>0.1</v>
      </c>
      <c r="E24" s="73">
        <v>0.1</v>
      </c>
      <c r="F24" s="73">
        <v>0.1</v>
      </c>
      <c r="G24" s="73">
        <v>0.1</v>
      </c>
      <c r="H24" s="432"/>
      <c r="I24" s="432"/>
      <c r="J24" s="432"/>
      <c r="K24" s="432"/>
      <c r="L24" s="432"/>
      <c r="M24" s="432"/>
      <c r="N24" s="73">
        <v>0</v>
      </c>
      <c r="O24" s="432"/>
      <c r="P24" s="73">
        <v>0</v>
      </c>
      <c r="Q24" s="73">
        <v>0</v>
      </c>
      <c r="R24" s="73">
        <v>0</v>
      </c>
      <c r="S24" s="73">
        <v>0</v>
      </c>
    </row>
    <row r="25" customFormat="1" ht="13.5" spans="1:19">
      <c r="A25" s="437"/>
      <c r="B25" s="437" t="s">
        <v>1803</v>
      </c>
      <c r="C25" s="431" t="s">
        <v>1873</v>
      </c>
      <c r="D25" s="73">
        <v>0.3</v>
      </c>
      <c r="E25" s="73">
        <v>0.3</v>
      </c>
      <c r="F25" s="73">
        <v>0.3</v>
      </c>
      <c r="G25" s="73">
        <v>0.3</v>
      </c>
      <c r="H25" s="432"/>
      <c r="I25" s="432"/>
      <c r="J25" s="432"/>
      <c r="K25" s="432"/>
      <c r="L25" s="432"/>
      <c r="M25" s="432"/>
      <c r="N25" s="73">
        <v>0</v>
      </c>
      <c r="O25" s="432"/>
      <c r="P25" s="73">
        <v>0</v>
      </c>
      <c r="Q25" s="73">
        <v>0</v>
      </c>
      <c r="R25" s="73">
        <v>0</v>
      </c>
      <c r="S25" s="73">
        <v>0</v>
      </c>
    </row>
    <row r="26" customFormat="1" ht="13.5" spans="1:19">
      <c r="A26" s="437"/>
      <c r="B26" s="437" t="s">
        <v>1194</v>
      </c>
      <c r="C26" s="431" t="s">
        <v>1786</v>
      </c>
      <c r="D26" s="73">
        <v>3</v>
      </c>
      <c r="E26" s="73">
        <v>3</v>
      </c>
      <c r="F26" s="73">
        <v>3</v>
      </c>
      <c r="G26" s="73">
        <v>3</v>
      </c>
      <c r="H26" s="432"/>
      <c r="I26" s="432"/>
      <c r="J26" s="432"/>
      <c r="K26" s="432"/>
      <c r="L26" s="432"/>
      <c r="M26" s="432"/>
      <c r="N26" s="73">
        <v>0</v>
      </c>
      <c r="O26" s="432"/>
      <c r="P26" s="73">
        <v>0</v>
      </c>
      <c r="Q26" s="73">
        <v>0</v>
      </c>
      <c r="R26" s="73">
        <v>0</v>
      </c>
      <c r="S26" s="73">
        <v>0</v>
      </c>
    </row>
    <row r="27" customFormat="1" ht="13.5" spans="1:19">
      <c r="A27" s="437"/>
      <c r="B27" s="437" t="s">
        <v>1196</v>
      </c>
      <c r="C27" s="431" t="s">
        <v>2097</v>
      </c>
      <c r="D27" s="73">
        <v>1</v>
      </c>
      <c r="E27" s="73">
        <v>1</v>
      </c>
      <c r="F27" s="73">
        <v>1</v>
      </c>
      <c r="G27" s="73">
        <v>1</v>
      </c>
      <c r="H27" s="432"/>
      <c r="I27" s="432"/>
      <c r="J27" s="432"/>
      <c r="K27" s="432"/>
      <c r="L27" s="432"/>
      <c r="M27" s="432"/>
      <c r="N27" s="73">
        <v>0</v>
      </c>
      <c r="O27" s="432"/>
      <c r="P27" s="73">
        <v>0</v>
      </c>
      <c r="Q27" s="73">
        <v>0</v>
      </c>
      <c r="R27" s="73">
        <v>0</v>
      </c>
      <c r="S27" s="73">
        <v>0</v>
      </c>
    </row>
    <row r="28" customFormat="1" ht="13.5" spans="1:19">
      <c r="A28" s="437"/>
      <c r="B28" s="437" t="s">
        <v>1198</v>
      </c>
      <c r="C28" s="431" t="s">
        <v>1787</v>
      </c>
      <c r="D28" s="73">
        <v>1</v>
      </c>
      <c r="E28" s="73">
        <v>1</v>
      </c>
      <c r="F28" s="73">
        <v>1</v>
      </c>
      <c r="G28" s="73">
        <v>1</v>
      </c>
      <c r="H28" s="432"/>
      <c r="I28" s="432"/>
      <c r="J28" s="432"/>
      <c r="K28" s="432"/>
      <c r="L28" s="432"/>
      <c r="M28" s="432"/>
      <c r="N28" s="73">
        <v>0</v>
      </c>
      <c r="O28" s="432"/>
      <c r="P28" s="73">
        <v>0</v>
      </c>
      <c r="Q28" s="73">
        <v>0</v>
      </c>
      <c r="R28" s="73">
        <v>0</v>
      </c>
      <c r="S28" s="73">
        <v>0</v>
      </c>
    </row>
    <row r="29" customFormat="1" ht="13.5" spans="1:19">
      <c r="A29" s="437"/>
      <c r="B29" s="437" t="s">
        <v>1199</v>
      </c>
      <c r="C29" s="431" t="s">
        <v>1897</v>
      </c>
      <c r="D29" s="73">
        <v>3</v>
      </c>
      <c r="E29" s="73">
        <v>3</v>
      </c>
      <c r="F29" s="73">
        <v>3</v>
      </c>
      <c r="G29" s="73">
        <v>3</v>
      </c>
      <c r="H29" s="432"/>
      <c r="I29" s="432"/>
      <c r="J29" s="432"/>
      <c r="K29" s="432"/>
      <c r="L29" s="432"/>
      <c r="M29" s="432"/>
      <c r="N29" s="73">
        <v>0</v>
      </c>
      <c r="O29" s="432"/>
      <c r="P29" s="73">
        <v>0</v>
      </c>
      <c r="Q29" s="73">
        <v>0</v>
      </c>
      <c r="R29" s="73">
        <v>0</v>
      </c>
      <c r="S29" s="73">
        <v>0</v>
      </c>
    </row>
    <row r="30" customFormat="1" ht="13.5" spans="1:19">
      <c r="A30" s="437"/>
      <c r="B30" s="437" t="s">
        <v>1200</v>
      </c>
      <c r="C30" s="431" t="s">
        <v>1874</v>
      </c>
      <c r="D30" s="73">
        <v>1</v>
      </c>
      <c r="E30" s="73">
        <v>1</v>
      </c>
      <c r="F30" s="73">
        <v>1</v>
      </c>
      <c r="G30" s="73">
        <v>1</v>
      </c>
      <c r="H30" s="432"/>
      <c r="I30" s="432"/>
      <c r="J30" s="432"/>
      <c r="K30" s="432"/>
      <c r="L30" s="432"/>
      <c r="M30" s="432"/>
      <c r="N30" s="73">
        <v>0</v>
      </c>
      <c r="O30" s="432"/>
      <c r="P30" s="73">
        <v>0</v>
      </c>
      <c r="Q30" s="73">
        <v>0</v>
      </c>
      <c r="R30" s="73">
        <v>0</v>
      </c>
      <c r="S30" s="73">
        <v>0</v>
      </c>
    </row>
    <row r="31" customFormat="1" ht="13.5" spans="1:19">
      <c r="A31" s="437"/>
      <c r="B31" s="437" t="s">
        <v>1209</v>
      </c>
      <c r="C31" s="431" t="s">
        <v>1788</v>
      </c>
      <c r="D31" s="73">
        <v>292.862</v>
      </c>
      <c r="E31" s="73">
        <v>292.862</v>
      </c>
      <c r="F31" s="73">
        <v>292.862</v>
      </c>
      <c r="G31" s="73">
        <v>292.862</v>
      </c>
      <c r="H31" s="432"/>
      <c r="I31" s="432"/>
      <c r="J31" s="432"/>
      <c r="K31" s="432"/>
      <c r="L31" s="432"/>
      <c r="M31" s="432"/>
      <c r="N31" s="73">
        <v>0</v>
      </c>
      <c r="O31" s="432"/>
      <c r="P31" s="73">
        <v>0</v>
      </c>
      <c r="Q31" s="73">
        <v>0</v>
      </c>
      <c r="R31" s="73">
        <v>0</v>
      </c>
      <c r="S31" s="73">
        <v>0</v>
      </c>
    </row>
    <row r="32" customFormat="1" ht="13.5" spans="1:19">
      <c r="A32" s="437"/>
      <c r="B32" s="437" t="s">
        <v>1210</v>
      </c>
      <c r="C32" s="431" t="s">
        <v>2098</v>
      </c>
      <c r="D32" s="73">
        <v>2.5</v>
      </c>
      <c r="E32" s="73">
        <v>2.5</v>
      </c>
      <c r="F32" s="73">
        <v>2.5</v>
      </c>
      <c r="G32" s="73">
        <v>2.5</v>
      </c>
      <c r="H32" s="432"/>
      <c r="I32" s="432"/>
      <c r="J32" s="432"/>
      <c r="K32" s="432"/>
      <c r="L32" s="432"/>
      <c r="M32" s="432"/>
      <c r="N32" s="73">
        <v>0</v>
      </c>
      <c r="O32" s="432"/>
      <c r="P32" s="73">
        <v>0</v>
      </c>
      <c r="Q32" s="73">
        <v>0</v>
      </c>
      <c r="R32" s="73">
        <v>0</v>
      </c>
      <c r="S32" s="73">
        <v>0</v>
      </c>
    </row>
    <row r="33" customFormat="1" ht="13.5" spans="1:19">
      <c r="A33" s="437"/>
      <c r="B33" s="437" t="s">
        <v>1211</v>
      </c>
      <c r="C33" s="431" t="s">
        <v>1789</v>
      </c>
      <c r="D33" s="73">
        <v>4.898168</v>
      </c>
      <c r="E33" s="73">
        <v>4.898168</v>
      </c>
      <c r="F33" s="73">
        <v>4.898168</v>
      </c>
      <c r="G33" s="73">
        <v>4.898168</v>
      </c>
      <c r="H33" s="432"/>
      <c r="I33" s="432"/>
      <c r="J33" s="432"/>
      <c r="K33" s="432"/>
      <c r="L33" s="432"/>
      <c r="M33" s="432"/>
      <c r="N33" s="73">
        <v>0</v>
      </c>
      <c r="O33" s="432"/>
      <c r="P33" s="73">
        <v>0</v>
      </c>
      <c r="Q33" s="73">
        <v>0</v>
      </c>
      <c r="R33" s="73">
        <v>0</v>
      </c>
      <c r="S33" s="73">
        <v>0</v>
      </c>
    </row>
    <row r="34" customFormat="1" ht="13.5" spans="1:19">
      <c r="A34" s="437"/>
      <c r="B34" s="437" t="s">
        <v>1212</v>
      </c>
      <c r="C34" s="431" t="s">
        <v>2099</v>
      </c>
      <c r="D34" s="73">
        <v>3.5</v>
      </c>
      <c r="E34" s="73">
        <v>3.5</v>
      </c>
      <c r="F34" s="73">
        <v>3.5</v>
      </c>
      <c r="G34" s="73">
        <v>3.5</v>
      </c>
      <c r="H34" s="432"/>
      <c r="I34" s="432"/>
      <c r="J34" s="432"/>
      <c r="K34" s="432"/>
      <c r="L34" s="432"/>
      <c r="M34" s="432"/>
      <c r="N34" s="73">
        <v>0</v>
      </c>
      <c r="O34" s="432"/>
      <c r="P34" s="73">
        <v>0</v>
      </c>
      <c r="Q34" s="73">
        <v>0</v>
      </c>
      <c r="R34" s="73">
        <v>0</v>
      </c>
      <c r="S34" s="73">
        <v>0</v>
      </c>
    </row>
    <row r="35" customFormat="1" ht="13.5" spans="1:19">
      <c r="A35" s="437"/>
      <c r="B35" s="437" t="s">
        <v>1214</v>
      </c>
      <c r="C35" s="431" t="s">
        <v>1790</v>
      </c>
      <c r="D35" s="73">
        <v>20</v>
      </c>
      <c r="E35" s="73">
        <v>20</v>
      </c>
      <c r="F35" s="73">
        <v>20</v>
      </c>
      <c r="G35" s="73">
        <v>20</v>
      </c>
      <c r="H35" s="432"/>
      <c r="I35" s="432"/>
      <c r="J35" s="432"/>
      <c r="K35" s="432"/>
      <c r="L35" s="432"/>
      <c r="M35" s="432"/>
      <c r="N35" s="73">
        <v>0</v>
      </c>
      <c r="O35" s="432"/>
      <c r="P35" s="73">
        <v>0</v>
      </c>
      <c r="Q35" s="73">
        <v>0</v>
      </c>
      <c r="R35" s="73">
        <v>0</v>
      </c>
      <c r="S35" s="73">
        <v>0</v>
      </c>
    </row>
    <row r="36" customFormat="1" ht="13.5" spans="1:19">
      <c r="A36" s="437"/>
      <c r="B36" s="437" t="s">
        <v>1222</v>
      </c>
      <c r="C36" s="431" t="s">
        <v>1791</v>
      </c>
      <c r="D36" s="73">
        <v>8.514</v>
      </c>
      <c r="E36" s="73">
        <v>8.514</v>
      </c>
      <c r="F36" s="73">
        <v>8.514</v>
      </c>
      <c r="G36" s="73">
        <v>8.514</v>
      </c>
      <c r="H36" s="432"/>
      <c r="I36" s="432"/>
      <c r="J36" s="432"/>
      <c r="K36" s="432"/>
      <c r="L36" s="432"/>
      <c r="M36" s="432"/>
      <c r="N36" s="73">
        <v>0</v>
      </c>
      <c r="O36" s="432"/>
      <c r="P36" s="73">
        <v>0</v>
      </c>
      <c r="Q36" s="73">
        <v>0</v>
      </c>
      <c r="R36" s="73">
        <v>0</v>
      </c>
      <c r="S36" s="73">
        <v>0</v>
      </c>
    </row>
    <row r="37" customFormat="1" ht="13.5" spans="1:19">
      <c r="A37" s="437"/>
      <c r="B37" s="437" t="s">
        <v>1801</v>
      </c>
      <c r="C37" s="431" t="s">
        <v>2100</v>
      </c>
      <c r="D37" s="73">
        <v>8</v>
      </c>
      <c r="E37" s="73">
        <v>8</v>
      </c>
      <c r="F37" s="73">
        <v>8</v>
      </c>
      <c r="G37" s="73">
        <v>8</v>
      </c>
      <c r="H37" s="432"/>
      <c r="I37" s="432"/>
      <c r="J37" s="432"/>
      <c r="K37" s="432"/>
      <c r="L37" s="432"/>
      <c r="M37" s="432"/>
      <c r="N37" s="73">
        <v>0</v>
      </c>
      <c r="O37" s="432"/>
      <c r="P37" s="73">
        <v>0</v>
      </c>
      <c r="Q37" s="73">
        <v>0</v>
      </c>
      <c r="R37" s="73">
        <v>0</v>
      </c>
      <c r="S37" s="73">
        <v>0</v>
      </c>
    </row>
    <row r="38" customFormat="1" ht="13.5" spans="1:19">
      <c r="A38" s="437" t="s">
        <v>1792</v>
      </c>
      <c r="B38" s="437"/>
      <c r="C38" s="431" t="s">
        <v>1793</v>
      </c>
      <c r="D38" s="73">
        <v>2.33028</v>
      </c>
      <c r="E38" s="73">
        <v>2.33028</v>
      </c>
      <c r="F38" s="73">
        <v>2.33028</v>
      </c>
      <c r="G38" s="73">
        <v>2.33028</v>
      </c>
      <c r="H38" s="432"/>
      <c r="I38" s="432"/>
      <c r="J38" s="432"/>
      <c r="K38" s="432"/>
      <c r="L38" s="432"/>
      <c r="M38" s="432"/>
      <c r="N38" s="73">
        <v>0</v>
      </c>
      <c r="O38" s="432"/>
      <c r="P38" s="73">
        <v>0</v>
      </c>
      <c r="Q38" s="73">
        <v>0</v>
      </c>
      <c r="R38" s="73">
        <v>0</v>
      </c>
      <c r="S38" s="73">
        <v>0</v>
      </c>
    </row>
    <row r="39" customFormat="1" ht="13.5" spans="1:19">
      <c r="A39" s="437"/>
      <c r="B39" s="437" t="s">
        <v>1758</v>
      </c>
      <c r="C39" s="431" t="s">
        <v>1794</v>
      </c>
      <c r="D39" s="73">
        <v>2.33028</v>
      </c>
      <c r="E39" s="73">
        <v>2.33028</v>
      </c>
      <c r="F39" s="73">
        <v>2.33028</v>
      </c>
      <c r="G39" s="73">
        <v>2.33028</v>
      </c>
      <c r="H39" s="432"/>
      <c r="I39" s="432"/>
      <c r="J39" s="432"/>
      <c r="K39" s="432"/>
      <c r="L39" s="432"/>
      <c r="M39" s="432"/>
      <c r="N39" s="73">
        <v>0</v>
      </c>
      <c r="O39" s="432"/>
      <c r="P39" s="73">
        <v>0</v>
      </c>
      <c r="Q39" s="73">
        <v>0</v>
      </c>
      <c r="R39" s="73">
        <v>0</v>
      </c>
      <c r="S39" s="73">
        <v>0</v>
      </c>
    </row>
    <row r="40" customFormat="1" ht="13.5" spans="1:19">
      <c r="A40" s="437" t="s">
        <v>1809</v>
      </c>
      <c r="B40" s="437"/>
      <c r="C40" s="431" t="s">
        <v>2101</v>
      </c>
      <c r="D40" s="73">
        <v>1</v>
      </c>
      <c r="E40" s="73">
        <v>1</v>
      </c>
      <c r="F40" s="73">
        <v>1</v>
      </c>
      <c r="G40" s="73">
        <v>1</v>
      </c>
      <c r="H40" s="432"/>
      <c r="I40" s="432"/>
      <c r="J40" s="432"/>
      <c r="K40" s="432"/>
      <c r="L40" s="432"/>
      <c r="M40" s="432"/>
      <c r="N40" s="73">
        <v>0</v>
      </c>
      <c r="O40" s="432"/>
      <c r="P40" s="73">
        <v>0</v>
      </c>
      <c r="Q40" s="73">
        <v>0</v>
      </c>
      <c r="R40" s="73">
        <v>0</v>
      </c>
      <c r="S40" s="73">
        <v>0</v>
      </c>
    </row>
    <row r="41" customFormat="1" ht="13.5" spans="1:19">
      <c r="A41" s="437"/>
      <c r="B41" s="437" t="s">
        <v>1758</v>
      </c>
      <c r="C41" s="431" t="s">
        <v>2102</v>
      </c>
      <c r="D41" s="73">
        <v>1</v>
      </c>
      <c r="E41" s="73">
        <v>1</v>
      </c>
      <c r="F41" s="73">
        <v>1</v>
      </c>
      <c r="G41" s="73">
        <v>1</v>
      </c>
      <c r="H41" s="432"/>
      <c r="I41" s="432"/>
      <c r="J41" s="432"/>
      <c r="K41" s="432"/>
      <c r="L41" s="432"/>
      <c r="M41" s="432"/>
      <c r="N41" s="73">
        <v>0</v>
      </c>
      <c r="O41" s="432"/>
      <c r="P41" s="73">
        <v>0</v>
      </c>
      <c r="Q41" s="73">
        <v>0</v>
      </c>
      <c r="R41" s="73">
        <v>0</v>
      </c>
      <c r="S41" s="73">
        <v>0</v>
      </c>
    </row>
    <row r="42" customFormat="1" ht="409.5" hidden="1" customHeight="1" spans="1:19">
      <c r="A42" s="383"/>
      <c r="B42" s="383"/>
      <c r="C42" s="383"/>
      <c r="D42" s="383"/>
      <c r="E42" s="383"/>
      <c r="F42" s="383"/>
      <c r="G42" s="383"/>
      <c r="H42" s="383"/>
      <c r="I42" s="383"/>
      <c r="J42" s="383"/>
      <c r="K42" s="383"/>
      <c r="L42" s="383"/>
      <c r="M42" s="383"/>
      <c r="N42" s="383"/>
      <c r="O42" s="383"/>
      <c r="P42" s="383"/>
      <c r="Q42" s="383"/>
      <c r="R42" s="383"/>
      <c r="S42" s="383"/>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P5:S6"/>
    <mergeCell ref="A4:B5"/>
  </mergeCells>
  <pageMargins left="0.7" right="0.7" top="0.75" bottom="0.75" header="0.3" footer="0.3"/>
  <pageSetup paperSize="9" fitToHeight="0" orientation="landscape" horizontalDpi="300" verticalDpi="300"/>
  <headerFooter alignWithMargins="0"/>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M35" sqref="M35"/>
    </sheetView>
  </sheetViews>
  <sheetFormatPr defaultColWidth="9.14285714285714" defaultRowHeight="12.75" outlineLevelRow="6" outlineLevelCol="6"/>
  <cols>
    <col min="1" max="1" width="4.71428571428571" style="383" customWidth="1"/>
    <col min="2" max="2" width="5.57142857142857" style="383" customWidth="1"/>
    <col min="3" max="3" width="4.85714285714286" style="383" customWidth="1"/>
    <col min="4" max="4" width="41.4285714285714" style="383" customWidth="1"/>
    <col min="5" max="7" width="13.4285714285714" style="383" customWidth="1"/>
    <col min="8" max="8" width="9.14285714285714" style="383" hidden="1" customWidth="1"/>
  </cols>
  <sheetData>
    <row r="1" customFormat="1" ht="17.1" customHeight="1" spans="1:7">
      <c r="A1" s="399"/>
      <c r="B1" s="383"/>
      <c r="C1" s="383"/>
      <c r="D1" s="383"/>
      <c r="E1" s="383"/>
      <c r="F1" s="383"/>
      <c r="G1" s="383"/>
    </row>
    <row r="2" customFormat="1" ht="33.95" customHeight="1" spans="1:7">
      <c r="A2" s="404" t="s">
        <v>1795</v>
      </c>
      <c r="B2" s="383"/>
      <c r="C2" s="383"/>
      <c r="D2" s="383"/>
      <c r="E2" s="383"/>
      <c r="F2" s="383"/>
      <c r="G2" s="383"/>
    </row>
    <row r="3" customFormat="1" ht="17.1" customHeight="1" spans="1:7">
      <c r="A3" s="411" t="s">
        <v>2092</v>
      </c>
      <c r="B3" s="383"/>
      <c r="C3" s="383"/>
      <c r="D3" s="383"/>
      <c r="E3" s="399" t="s">
        <v>2</v>
      </c>
      <c r="F3" s="383"/>
      <c r="G3" s="383"/>
    </row>
    <row r="4" customFormat="1" ht="17.1" customHeight="1" spans="1:7">
      <c r="A4" s="387" t="s">
        <v>895</v>
      </c>
      <c r="B4" s="392"/>
      <c r="C4" s="392"/>
      <c r="D4" s="398"/>
      <c r="E4" s="387" t="s">
        <v>1796</v>
      </c>
      <c r="F4" s="392"/>
      <c r="G4" s="398"/>
    </row>
    <row r="5" customFormat="1" ht="13.5" spans="1:7">
      <c r="A5" s="387" t="s">
        <v>1736</v>
      </c>
      <c r="B5" s="387" t="s">
        <v>1737</v>
      </c>
      <c r="C5" s="387" t="s">
        <v>1738</v>
      </c>
      <c r="D5" s="387" t="s">
        <v>1676</v>
      </c>
      <c r="E5" s="387" t="s">
        <v>884</v>
      </c>
      <c r="F5" s="387" t="s">
        <v>1682</v>
      </c>
      <c r="G5" s="387" t="s">
        <v>1683</v>
      </c>
    </row>
    <row r="6" customFormat="1" spans="1:7">
      <c r="A6" s="403" t="s">
        <v>1184</v>
      </c>
      <c r="B6" s="403" t="s">
        <v>1185</v>
      </c>
      <c r="C6" s="403" t="s">
        <v>1186</v>
      </c>
      <c r="D6" s="403" t="s">
        <v>1187</v>
      </c>
      <c r="E6" s="403" t="s">
        <v>1188</v>
      </c>
      <c r="F6" s="403" t="s">
        <v>1189</v>
      </c>
      <c r="G6" s="403" t="s">
        <v>1190</v>
      </c>
    </row>
    <row r="7" customFormat="1" ht="13.5" spans="1:7">
      <c r="A7" s="431"/>
      <c r="B7" s="431"/>
      <c r="C7" s="431"/>
      <c r="D7" s="387" t="s">
        <v>910</v>
      </c>
      <c r="E7" s="432"/>
      <c r="F7" s="432"/>
      <c r="G7" s="432"/>
    </row>
  </sheetData>
  <mergeCells count="6">
    <mergeCell ref="A1:G1"/>
    <mergeCell ref="A2:G2"/>
    <mergeCell ref="A3:D3"/>
    <mergeCell ref="E3:G3"/>
    <mergeCell ref="A4:D4"/>
    <mergeCell ref="E4:G4"/>
  </mergeCells>
  <pageMargins left="0.7" right="0.7" top="0.75" bottom="0.75" header="0.3" footer="0.3"/>
  <pageSetup paperSize="9" fitToHeight="0" orientation="landscape" horizontalDpi="300" verticalDpi="300"/>
  <headerFooter alignWithMargins="0"/>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D6" sqref="D6:D34"/>
    </sheetView>
  </sheetViews>
  <sheetFormatPr defaultColWidth="9.14285714285714" defaultRowHeight="12.75"/>
  <cols>
    <col min="1" max="2" width="3.71428571428571" style="383" customWidth="1"/>
    <col min="3" max="3" width="26.2857142857143" style="383" customWidth="1"/>
    <col min="4" max="9" width="15.1428571428571" style="383" customWidth="1"/>
    <col min="10" max="10" width="4.57142857142857" style="383" customWidth="1"/>
    <col min="11" max="11" width="9.14285714285714" style="383" hidden="1" customWidth="1"/>
    <col min="12" max="12" width="3.71428571428571" style="383" customWidth="1"/>
    <col min="13" max="13" width="9.14285714285714" style="383" hidden="1" customWidth="1"/>
    <col min="14" max="14" width="30" style="383" customWidth="1"/>
    <col min="15" max="15" width="9.14285714285714" style="383" hidden="1" customWidth="1"/>
    <col min="16" max="16" width="15.1428571428571" style="383" customWidth="1"/>
    <col min="17" max="17" width="9.14285714285714" style="383" hidden="1" customWidth="1"/>
    <col min="18" max="18" width="15.1428571428571" style="383" customWidth="1"/>
    <col min="19" max="19" width="9.14285714285714" style="383" hidden="1" customWidth="1"/>
    <col min="20" max="20" width="15.1428571428571" style="383" customWidth="1"/>
    <col min="21" max="21" width="9.14285714285714" style="383" hidden="1" customWidth="1"/>
    <col min="22" max="22" width="15.1428571428571" style="383" customWidth="1"/>
    <col min="23" max="23" width="9.14285714285714" style="383" hidden="1" customWidth="1"/>
    <col min="24" max="24" width="15.1428571428571" style="383" customWidth="1"/>
    <col min="25" max="25" width="9.14285714285714" style="383" hidden="1" customWidth="1"/>
    <col min="26" max="26" width="14.7142857142857" style="383" customWidth="1"/>
  </cols>
  <sheetData>
    <row r="1" ht="18" customHeight="1" spans="1:1">
      <c r="A1" s="399"/>
    </row>
    <row r="2" ht="30" customHeight="1" spans="1:1">
      <c r="A2" s="404" t="s">
        <v>1797</v>
      </c>
    </row>
    <row r="3" ht="18" customHeight="1" spans="1:10">
      <c r="A3" s="411" t="s">
        <v>2092</v>
      </c>
      <c r="J3" s="399" t="s">
        <v>2</v>
      </c>
    </row>
    <row r="4" ht="18" customHeight="1" spans="1:26">
      <c r="A4" s="417" t="s">
        <v>1798</v>
      </c>
      <c r="B4" s="392"/>
      <c r="C4" s="392"/>
      <c r="D4" s="392"/>
      <c r="E4" s="392"/>
      <c r="F4" s="392"/>
      <c r="G4" s="392"/>
      <c r="H4" s="392"/>
      <c r="I4" s="392"/>
      <c r="J4" s="388" t="s">
        <v>1798</v>
      </c>
      <c r="K4" s="392"/>
      <c r="L4" s="392"/>
      <c r="M4" s="392"/>
      <c r="N4" s="392"/>
      <c r="O4" s="392"/>
      <c r="P4" s="392"/>
      <c r="Q4" s="392"/>
      <c r="R4" s="392"/>
      <c r="S4" s="392"/>
      <c r="T4" s="392"/>
      <c r="U4" s="392"/>
      <c r="V4" s="392"/>
      <c r="W4" s="392"/>
      <c r="X4" s="392"/>
      <c r="Y4" s="392"/>
      <c r="Z4" s="398"/>
    </row>
    <row r="5" ht="18" customHeight="1" spans="1:26">
      <c r="A5" s="417" t="s">
        <v>1799</v>
      </c>
      <c r="B5" s="392"/>
      <c r="C5" s="392"/>
      <c r="D5" s="417" t="s">
        <v>1765</v>
      </c>
      <c r="E5" s="392"/>
      <c r="F5" s="392"/>
      <c r="G5" s="417" t="s">
        <v>1766</v>
      </c>
      <c r="H5" s="392"/>
      <c r="I5" s="392"/>
      <c r="J5" s="388" t="s">
        <v>1800</v>
      </c>
      <c r="K5" s="392"/>
      <c r="L5" s="392"/>
      <c r="M5" s="392"/>
      <c r="N5" s="392"/>
      <c r="O5" s="398"/>
      <c r="P5" s="417" t="s">
        <v>1765</v>
      </c>
      <c r="Q5" s="392"/>
      <c r="R5" s="392"/>
      <c r="S5" s="392"/>
      <c r="T5" s="392"/>
      <c r="U5" s="392"/>
      <c r="V5" s="388" t="s">
        <v>1766</v>
      </c>
      <c r="W5" s="392"/>
      <c r="X5" s="392"/>
      <c r="Y5" s="392"/>
      <c r="Z5" s="398"/>
    </row>
    <row r="6" ht="13.5" spans="1:26">
      <c r="A6" s="417" t="s">
        <v>1736</v>
      </c>
      <c r="B6" s="417" t="s">
        <v>1737</v>
      </c>
      <c r="C6" s="417" t="s">
        <v>1676</v>
      </c>
      <c r="D6" s="417" t="s">
        <v>1130</v>
      </c>
      <c r="E6" s="417" t="s">
        <v>1682</v>
      </c>
      <c r="F6" s="417" t="s">
        <v>1683</v>
      </c>
      <c r="G6" s="417" t="s">
        <v>1130</v>
      </c>
      <c r="H6" s="417" t="s">
        <v>1682</v>
      </c>
      <c r="I6" s="417" t="s">
        <v>1683</v>
      </c>
      <c r="J6" s="388" t="s">
        <v>1736</v>
      </c>
      <c r="K6" s="398"/>
      <c r="L6" s="388" t="s">
        <v>1737</v>
      </c>
      <c r="M6" s="398"/>
      <c r="N6" s="417" t="s">
        <v>1676</v>
      </c>
      <c r="O6" s="392"/>
      <c r="P6" s="417" t="s">
        <v>1130</v>
      </c>
      <c r="Q6" s="417" t="s">
        <v>1682</v>
      </c>
      <c r="R6" s="392"/>
      <c r="S6" s="417" t="s">
        <v>1683</v>
      </c>
      <c r="T6" s="392"/>
      <c r="U6" s="392"/>
      <c r="V6" s="417" t="s">
        <v>1130</v>
      </c>
      <c r="W6" s="417" t="s">
        <v>1682</v>
      </c>
      <c r="X6" s="392"/>
      <c r="Y6" s="388" t="s">
        <v>1683</v>
      </c>
      <c r="Z6" s="398"/>
    </row>
    <row r="7" ht="13.5" spans="1:26">
      <c r="A7" s="418" t="s">
        <v>1001</v>
      </c>
      <c r="B7" s="418"/>
      <c r="C7" s="419" t="s">
        <v>897</v>
      </c>
      <c r="D7" s="48">
        <v>291.77</v>
      </c>
      <c r="E7" s="48">
        <v>291.77</v>
      </c>
      <c r="F7" s="48">
        <v>0</v>
      </c>
      <c r="G7" s="48">
        <v>0</v>
      </c>
      <c r="H7" s="48">
        <v>0</v>
      </c>
      <c r="I7" s="49">
        <v>0</v>
      </c>
      <c r="J7" s="420" t="s">
        <v>1775</v>
      </c>
      <c r="K7" s="420"/>
      <c r="L7" s="398"/>
      <c r="M7" s="421" t="s">
        <v>1152</v>
      </c>
      <c r="N7" s="398"/>
      <c r="O7" s="52">
        <v>291.77</v>
      </c>
      <c r="P7" s="392"/>
      <c r="Q7" s="398"/>
      <c r="R7" s="53">
        <v>291.77</v>
      </c>
      <c r="S7" s="398"/>
      <c r="T7" s="48">
        <v>0</v>
      </c>
      <c r="U7" s="48">
        <v>0</v>
      </c>
      <c r="V7" s="408"/>
      <c r="W7" s="408"/>
      <c r="X7" s="48">
        <v>0</v>
      </c>
      <c r="Y7" s="408"/>
      <c r="Z7" s="54">
        <v>0</v>
      </c>
    </row>
    <row r="8" ht="13.5" spans="1:26">
      <c r="A8" s="418"/>
      <c r="B8" s="418" t="s">
        <v>1749</v>
      </c>
      <c r="C8" s="419" t="s">
        <v>1131</v>
      </c>
      <c r="D8" s="48">
        <v>111.8</v>
      </c>
      <c r="E8" s="48">
        <v>111.8</v>
      </c>
      <c r="F8" s="48">
        <v>0</v>
      </c>
      <c r="G8" s="48">
        <v>0</v>
      </c>
      <c r="H8" s="48">
        <v>0</v>
      </c>
      <c r="I8" s="49">
        <v>0</v>
      </c>
      <c r="J8" s="420"/>
      <c r="K8" s="420" t="s">
        <v>1749</v>
      </c>
      <c r="L8" s="398"/>
      <c r="M8" s="421" t="s">
        <v>1547</v>
      </c>
      <c r="N8" s="398"/>
      <c r="O8" s="52">
        <v>32.17</v>
      </c>
      <c r="P8" s="392"/>
      <c r="Q8" s="398"/>
      <c r="R8" s="53">
        <v>32.17</v>
      </c>
      <c r="S8" s="398"/>
      <c r="T8" s="48">
        <v>0</v>
      </c>
      <c r="U8" s="48">
        <v>0</v>
      </c>
      <c r="V8" s="408"/>
      <c r="W8" s="408"/>
      <c r="X8" s="48">
        <v>0</v>
      </c>
      <c r="Y8" s="408"/>
      <c r="Z8" s="54">
        <v>0</v>
      </c>
    </row>
    <row r="9" ht="13.5" spans="1:26">
      <c r="A9" s="418"/>
      <c r="B9" s="418" t="s">
        <v>1758</v>
      </c>
      <c r="C9" s="419" t="s">
        <v>1132</v>
      </c>
      <c r="D9" s="48">
        <v>170.4</v>
      </c>
      <c r="E9" s="48">
        <v>170.4</v>
      </c>
      <c r="F9" s="48">
        <v>0</v>
      </c>
      <c r="G9" s="48">
        <v>0</v>
      </c>
      <c r="H9" s="48">
        <v>0</v>
      </c>
      <c r="I9" s="49">
        <v>0</v>
      </c>
      <c r="J9" s="420"/>
      <c r="K9" s="420" t="s">
        <v>1758</v>
      </c>
      <c r="L9" s="398"/>
      <c r="M9" s="421" t="s">
        <v>1548</v>
      </c>
      <c r="N9" s="398"/>
      <c r="O9" s="52">
        <v>55.35</v>
      </c>
      <c r="P9" s="392"/>
      <c r="Q9" s="398"/>
      <c r="R9" s="53">
        <v>55.35</v>
      </c>
      <c r="S9" s="398"/>
      <c r="T9" s="48">
        <v>0</v>
      </c>
      <c r="U9" s="48">
        <v>0</v>
      </c>
      <c r="V9" s="408"/>
      <c r="W9" s="408"/>
      <c r="X9" s="48">
        <v>0</v>
      </c>
      <c r="Y9" s="408"/>
      <c r="Z9" s="54">
        <v>0</v>
      </c>
    </row>
    <row r="10" ht="13.5" spans="1:26">
      <c r="A10" s="418"/>
      <c r="B10" s="418" t="s">
        <v>1747</v>
      </c>
      <c r="C10" s="419" t="s">
        <v>1133</v>
      </c>
      <c r="D10" s="48">
        <v>9.57</v>
      </c>
      <c r="E10" s="48">
        <v>9.57</v>
      </c>
      <c r="F10" s="48">
        <v>0</v>
      </c>
      <c r="G10" s="48">
        <v>0</v>
      </c>
      <c r="H10" s="48">
        <v>0</v>
      </c>
      <c r="I10" s="49">
        <v>0</v>
      </c>
      <c r="J10" s="420"/>
      <c r="K10" s="420" t="s">
        <v>1747</v>
      </c>
      <c r="L10" s="398"/>
      <c r="M10" s="421" t="s">
        <v>1549</v>
      </c>
      <c r="N10" s="398"/>
      <c r="O10" s="52">
        <v>24.28</v>
      </c>
      <c r="P10" s="392"/>
      <c r="Q10" s="398"/>
      <c r="R10" s="53">
        <v>24.28</v>
      </c>
      <c r="S10" s="398"/>
      <c r="T10" s="48">
        <v>0</v>
      </c>
      <c r="U10" s="48">
        <v>0</v>
      </c>
      <c r="V10" s="408"/>
      <c r="W10" s="408"/>
      <c r="X10" s="48">
        <v>0</v>
      </c>
      <c r="Y10" s="408"/>
      <c r="Z10" s="54">
        <v>0</v>
      </c>
    </row>
    <row r="11" ht="13.5" spans="1:26">
      <c r="A11" s="418"/>
      <c r="B11" s="418" t="s">
        <v>1801</v>
      </c>
      <c r="C11" s="419" t="s">
        <v>1134</v>
      </c>
      <c r="D11" s="48">
        <v>0</v>
      </c>
      <c r="E11" s="48">
        <v>0</v>
      </c>
      <c r="F11" s="48">
        <v>0</v>
      </c>
      <c r="G11" s="48">
        <v>0</v>
      </c>
      <c r="H11" s="48">
        <v>0</v>
      </c>
      <c r="I11" s="49">
        <v>0</v>
      </c>
      <c r="J11" s="420"/>
      <c r="K11" s="420" t="s">
        <v>1802</v>
      </c>
      <c r="L11" s="398"/>
      <c r="M11" s="421" t="s">
        <v>1550</v>
      </c>
      <c r="N11" s="398"/>
      <c r="O11" s="52">
        <v>0</v>
      </c>
      <c r="P11" s="392"/>
      <c r="Q11" s="398"/>
      <c r="R11" s="53">
        <v>0</v>
      </c>
      <c r="S11" s="398"/>
      <c r="T11" s="48">
        <v>0</v>
      </c>
      <c r="U11" s="48">
        <v>0</v>
      </c>
      <c r="V11" s="408"/>
      <c r="W11" s="408"/>
      <c r="X11" s="48">
        <v>0</v>
      </c>
      <c r="Y11" s="408"/>
      <c r="Z11" s="54">
        <v>0</v>
      </c>
    </row>
    <row r="12" ht="13.5" spans="1:26">
      <c r="A12" s="418" t="s">
        <v>1010</v>
      </c>
      <c r="B12" s="418"/>
      <c r="C12" s="419" t="s">
        <v>898</v>
      </c>
      <c r="D12" s="48">
        <v>363.59</v>
      </c>
      <c r="E12" s="48">
        <v>363.59</v>
      </c>
      <c r="F12" s="48">
        <v>0</v>
      </c>
      <c r="G12" s="48">
        <v>0</v>
      </c>
      <c r="H12" s="48">
        <v>0</v>
      </c>
      <c r="I12" s="49">
        <v>0</v>
      </c>
      <c r="J12" s="420"/>
      <c r="K12" s="420" t="s">
        <v>1803</v>
      </c>
      <c r="L12" s="398"/>
      <c r="M12" s="421" t="s">
        <v>1551</v>
      </c>
      <c r="N12" s="398"/>
      <c r="O12" s="52">
        <v>0</v>
      </c>
      <c r="P12" s="392"/>
      <c r="Q12" s="398"/>
      <c r="R12" s="53">
        <v>0</v>
      </c>
      <c r="S12" s="398"/>
      <c r="T12" s="48">
        <v>0</v>
      </c>
      <c r="U12" s="48">
        <v>0</v>
      </c>
      <c r="V12" s="408"/>
      <c r="W12" s="408"/>
      <c r="X12" s="48">
        <v>0</v>
      </c>
      <c r="Y12" s="408"/>
      <c r="Z12" s="54">
        <v>0</v>
      </c>
    </row>
    <row r="13" ht="13.5" spans="1:26">
      <c r="A13" s="418"/>
      <c r="B13" s="418" t="s">
        <v>1749</v>
      </c>
      <c r="C13" s="419" t="s">
        <v>1135</v>
      </c>
      <c r="D13" s="48">
        <v>33.43</v>
      </c>
      <c r="E13" s="48">
        <v>33.43</v>
      </c>
      <c r="F13" s="48">
        <v>0</v>
      </c>
      <c r="G13" s="48">
        <v>0</v>
      </c>
      <c r="H13" s="48">
        <v>0</v>
      </c>
      <c r="I13" s="49">
        <v>0</v>
      </c>
      <c r="J13" s="420"/>
      <c r="K13" s="420" t="s">
        <v>1779</v>
      </c>
      <c r="L13" s="398"/>
      <c r="M13" s="421" t="s">
        <v>1552</v>
      </c>
      <c r="N13" s="398"/>
      <c r="O13" s="52">
        <v>107.54</v>
      </c>
      <c r="P13" s="392"/>
      <c r="Q13" s="398"/>
      <c r="R13" s="53">
        <v>107.54</v>
      </c>
      <c r="S13" s="398"/>
      <c r="T13" s="48">
        <v>0</v>
      </c>
      <c r="U13" s="48">
        <v>0</v>
      </c>
      <c r="V13" s="408"/>
      <c r="W13" s="408"/>
      <c r="X13" s="48">
        <v>0</v>
      </c>
      <c r="Y13" s="408"/>
      <c r="Z13" s="54">
        <v>0</v>
      </c>
    </row>
    <row r="14" ht="13.5" spans="1:26">
      <c r="A14" s="418"/>
      <c r="B14" s="418" t="s">
        <v>1758</v>
      </c>
      <c r="C14" s="419" t="s">
        <v>1136</v>
      </c>
      <c r="D14" s="48">
        <v>1</v>
      </c>
      <c r="E14" s="48">
        <v>1</v>
      </c>
      <c r="F14" s="48">
        <v>0</v>
      </c>
      <c r="G14" s="48">
        <v>0</v>
      </c>
      <c r="H14" s="48">
        <v>0</v>
      </c>
      <c r="I14" s="49">
        <v>0</v>
      </c>
      <c r="J14" s="420"/>
      <c r="K14" s="420" t="s">
        <v>1804</v>
      </c>
      <c r="L14" s="398"/>
      <c r="M14" s="421" t="s">
        <v>1553</v>
      </c>
      <c r="N14" s="398"/>
      <c r="O14" s="52">
        <v>0</v>
      </c>
      <c r="P14" s="392"/>
      <c r="Q14" s="398"/>
      <c r="R14" s="53">
        <v>0</v>
      </c>
      <c r="S14" s="398"/>
      <c r="T14" s="48">
        <v>0</v>
      </c>
      <c r="U14" s="48">
        <v>0</v>
      </c>
      <c r="V14" s="408"/>
      <c r="W14" s="408"/>
      <c r="X14" s="48">
        <v>0</v>
      </c>
      <c r="Y14" s="408"/>
      <c r="Z14" s="54">
        <v>0</v>
      </c>
    </row>
    <row r="15" ht="13.5" spans="1:26">
      <c r="A15" s="418"/>
      <c r="B15" s="418" t="s">
        <v>1747</v>
      </c>
      <c r="C15" s="419" t="s">
        <v>1137</v>
      </c>
      <c r="D15" s="48">
        <v>3</v>
      </c>
      <c r="E15" s="48">
        <v>3</v>
      </c>
      <c r="F15" s="48">
        <v>0</v>
      </c>
      <c r="G15" s="48">
        <v>0</v>
      </c>
      <c r="H15" s="48">
        <v>0</v>
      </c>
      <c r="I15" s="49">
        <v>0</v>
      </c>
      <c r="J15" s="420"/>
      <c r="K15" s="420" t="s">
        <v>1193</v>
      </c>
      <c r="L15" s="398"/>
      <c r="M15" s="421" t="s">
        <v>1554</v>
      </c>
      <c r="N15" s="398"/>
      <c r="O15" s="52">
        <v>54.88</v>
      </c>
      <c r="P15" s="392"/>
      <c r="Q15" s="398"/>
      <c r="R15" s="53">
        <v>54.88</v>
      </c>
      <c r="S15" s="398"/>
      <c r="T15" s="48">
        <v>0</v>
      </c>
      <c r="U15" s="48">
        <v>0</v>
      </c>
      <c r="V15" s="408"/>
      <c r="W15" s="408"/>
      <c r="X15" s="48">
        <v>0</v>
      </c>
      <c r="Y15" s="408"/>
      <c r="Z15" s="54">
        <v>0</v>
      </c>
    </row>
    <row r="16" ht="13.5" spans="1:26">
      <c r="A16" s="418"/>
      <c r="B16" s="418" t="s">
        <v>1752</v>
      </c>
      <c r="C16" s="419" t="s">
        <v>1138</v>
      </c>
      <c r="D16" s="48">
        <v>0</v>
      </c>
      <c r="E16" s="48">
        <v>0</v>
      </c>
      <c r="F16" s="48">
        <v>0</v>
      </c>
      <c r="G16" s="48">
        <v>0</v>
      </c>
      <c r="H16" s="48">
        <v>0</v>
      </c>
      <c r="I16" s="49">
        <v>0</v>
      </c>
      <c r="J16" s="420"/>
      <c r="K16" s="420" t="s">
        <v>1194</v>
      </c>
      <c r="L16" s="398"/>
      <c r="M16" s="421" t="s">
        <v>1555</v>
      </c>
      <c r="N16" s="398"/>
      <c r="O16" s="52">
        <v>3.28</v>
      </c>
      <c r="P16" s="392"/>
      <c r="Q16" s="398"/>
      <c r="R16" s="53">
        <v>3.28</v>
      </c>
      <c r="S16" s="398"/>
      <c r="T16" s="48">
        <v>0</v>
      </c>
      <c r="U16" s="48">
        <v>0</v>
      </c>
      <c r="V16" s="408"/>
      <c r="W16" s="408"/>
      <c r="X16" s="48">
        <v>0</v>
      </c>
      <c r="Y16" s="408"/>
      <c r="Z16" s="54">
        <v>0</v>
      </c>
    </row>
    <row r="17" ht="13.5" spans="1:26">
      <c r="A17" s="418"/>
      <c r="B17" s="418" t="s">
        <v>1751</v>
      </c>
      <c r="C17" s="419" t="s">
        <v>1139</v>
      </c>
      <c r="D17" s="48">
        <v>296.16</v>
      </c>
      <c r="E17" s="48">
        <v>296.16</v>
      </c>
      <c r="F17" s="48">
        <v>0</v>
      </c>
      <c r="G17" s="48">
        <v>0</v>
      </c>
      <c r="H17" s="48">
        <v>0</v>
      </c>
      <c r="I17" s="49">
        <v>0</v>
      </c>
      <c r="J17" s="420"/>
      <c r="K17" s="420" t="s">
        <v>1195</v>
      </c>
      <c r="L17" s="398"/>
      <c r="M17" s="421" t="s">
        <v>1556</v>
      </c>
      <c r="N17" s="398"/>
      <c r="O17" s="52">
        <v>4.7</v>
      </c>
      <c r="P17" s="392"/>
      <c r="Q17" s="398"/>
      <c r="R17" s="53">
        <v>4.7</v>
      </c>
      <c r="S17" s="398"/>
      <c r="T17" s="48">
        <v>0</v>
      </c>
      <c r="U17" s="48">
        <v>0</v>
      </c>
      <c r="V17" s="408"/>
      <c r="W17" s="408"/>
      <c r="X17" s="48">
        <v>0</v>
      </c>
      <c r="Y17" s="408"/>
      <c r="Z17" s="54">
        <v>0</v>
      </c>
    </row>
    <row r="18" ht="13.5" spans="1:26">
      <c r="A18" s="418"/>
      <c r="B18" s="418" t="s">
        <v>1802</v>
      </c>
      <c r="C18" s="419" t="s">
        <v>1140</v>
      </c>
      <c r="D18" s="48">
        <v>1</v>
      </c>
      <c r="E18" s="48">
        <v>1</v>
      </c>
      <c r="F18" s="48">
        <v>0</v>
      </c>
      <c r="G18" s="48">
        <v>0</v>
      </c>
      <c r="H18" s="48">
        <v>0</v>
      </c>
      <c r="I18" s="49">
        <v>0</v>
      </c>
      <c r="J18" s="420"/>
      <c r="K18" s="420" t="s">
        <v>1196</v>
      </c>
      <c r="L18" s="398"/>
      <c r="M18" s="421" t="s">
        <v>1133</v>
      </c>
      <c r="N18" s="398"/>
      <c r="O18" s="52">
        <v>9.57</v>
      </c>
      <c r="P18" s="392"/>
      <c r="Q18" s="398"/>
      <c r="R18" s="53">
        <v>9.57</v>
      </c>
      <c r="S18" s="398"/>
      <c r="T18" s="48">
        <v>0</v>
      </c>
      <c r="U18" s="48">
        <v>0</v>
      </c>
      <c r="V18" s="408"/>
      <c r="W18" s="408"/>
      <c r="X18" s="48">
        <v>0</v>
      </c>
      <c r="Y18" s="408"/>
      <c r="Z18" s="54">
        <v>0</v>
      </c>
    </row>
    <row r="19" ht="13.5" spans="1:26">
      <c r="A19" s="418"/>
      <c r="B19" s="418" t="s">
        <v>1803</v>
      </c>
      <c r="C19" s="419" t="s">
        <v>1141</v>
      </c>
      <c r="D19" s="48">
        <v>0</v>
      </c>
      <c r="E19" s="48">
        <v>0</v>
      </c>
      <c r="F19" s="48">
        <v>0</v>
      </c>
      <c r="G19" s="48">
        <v>0</v>
      </c>
      <c r="H19" s="48">
        <v>0</v>
      </c>
      <c r="I19" s="49">
        <v>0</v>
      </c>
      <c r="J19" s="420"/>
      <c r="K19" s="420" t="s">
        <v>1197</v>
      </c>
      <c r="L19" s="398"/>
      <c r="M19" s="421" t="s">
        <v>1557</v>
      </c>
      <c r="N19" s="398"/>
      <c r="O19" s="52">
        <v>0</v>
      </c>
      <c r="P19" s="392"/>
      <c r="Q19" s="398"/>
      <c r="R19" s="53">
        <v>0</v>
      </c>
      <c r="S19" s="398"/>
      <c r="T19" s="48">
        <v>0</v>
      </c>
      <c r="U19" s="48">
        <v>0</v>
      </c>
      <c r="V19" s="408"/>
      <c r="W19" s="408"/>
      <c r="X19" s="48">
        <v>0</v>
      </c>
      <c r="Y19" s="408"/>
      <c r="Z19" s="54">
        <v>0</v>
      </c>
    </row>
    <row r="20" ht="13.5" spans="1:26">
      <c r="A20" s="418"/>
      <c r="B20" s="418" t="s">
        <v>1779</v>
      </c>
      <c r="C20" s="419" t="s">
        <v>1142</v>
      </c>
      <c r="D20" s="48">
        <v>20</v>
      </c>
      <c r="E20" s="48">
        <v>20</v>
      </c>
      <c r="F20" s="48">
        <v>0</v>
      </c>
      <c r="G20" s="48">
        <v>0</v>
      </c>
      <c r="H20" s="48">
        <v>0</v>
      </c>
      <c r="I20" s="49">
        <v>0</v>
      </c>
      <c r="J20" s="420"/>
      <c r="K20" s="420" t="s">
        <v>1801</v>
      </c>
      <c r="L20" s="398"/>
      <c r="M20" s="421" t="s">
        <v>1134</v>
      </c>
      <c r="N20" s="398"/>
      <c r="O20" s="52">
        <v>0</v>
      </c>
      <c r="P20" s="392"/>
      <c r="Q20" s="398"/>
      <c r="R20" s="53">
        <v>0</v>
      </c>
      <c r="S20" s="398"/>
      <c r="T20" s="48">
        <v>0</v>
      </c>
      <c r="U20" s="48">
        <v>0</v>
      </c>
      <c r="V20" s="408"/>
      <c r="W20" s="408"/>
      <c r="X20" s="48">
        <v>0</v>
      </c>
      <c r="Y20" s="408"/>
      <c r="Z20" s="54">
        <v>0</v>
      </c>
    </row>
    <row r="21" ht="13.5" spans="1:26">
      <c r="A21" s="418"/>
      <c r="B21" s="418" t="s">
        <v>1804</v>
      </c>
      <c r="C21" s="419" t="s">
        <v>1143</v>
      </c>
      <c r="D21" s="48">
        <v>1</v>
      </c>
      <c r="E21" s="48">
        <v>1</v>
      </c>
      <c r="F21" s="48">
        <v>0</v>
      </c>
      <c r="G21" s="48">
        <v>0</v>
      </c>
      <c r="H21" s="48">
        <v>0</v>
      </c>
      <c r="I21" s="49">
        <v>0</v>
      </c>
      <c r="J21" s="420" t="s">
        <v>1784</v>
      </c>
      <c r="K21" s="420"/>
      <c r="L21" s="398"/>
      <c r="M21" s="421" t="s">
        <v>1153</v>
      </c>
      <c r="N21" s="398"/>
      <c r="O21" s="52">
        <v>363.59</v>
      </c>
      <c r="P21" s="392"/>
      <c r="Q21" s="398"/>
      <c r="R21" s="53">
        <v>363.59</v>
      </c>
      <c r="S21" s="398"/>
      <c r="T21" s="48">
        <v>0</v>
      </c>
      <c r="U21" s="48">
        <v>0</v>
      </c>
      <c r="V21" s="408"/>
      <c r="W21" s="408"/>
      <c r="X21" s="48">
        <v>0</v>
      </c>
      <c r="Y21" s="408"/>
      <c r="Z21" s="54">
        <v>0</v>
      </c>
    </row>
    <row r="22" ht="13.5" spans="1:26">
      <c r="A22" s="418"/>
      <c r="B22" s="418" t="s">
        <v>1801</v>
      </c>
      <c r="C22" s="419" t="s">
        <v>1144</v>
      </c>
      <c r="D22" s="48">
        <v>8</v>
      </c>
      <c r="E22" s="48">
        <v>8</v>
      </c>
      <c r="F22" s="48">
        <v>0</v>
      </c>
      <c r="G22" s="48">
        <v>0</v>
      </c>
      <c r="H22" s="48">
        <v>0</v>
      </c>
      <c r="I22" s="49">
        <v>0</v>
      </c>
      <c r="J22" s="420"/>
      <c r="K22" s="420" t="s">
        <v>1749</v>
      </c>
      <c r="L22" s="398"/>
      <c r="M22" s="421" t="s">
        <v>1558</v>
      </c>
      <c r="N22" s="398"/>
      <c r="O22" s="52">
        <v>8.12</v>
      </c>
      <c r="P22" s="392"/>
      <c r="Q22" s="398"/>
      <c r="R22" s="53">
        <v>8.12</v>
      </c>
      <c r="S22" s="398"/>
      <c r="T22" s="48">
        <v>0</v>
      </c>
      <c r="U22" s="48">
        <v>0</v>
      </c>
      <c r="V22" s="408"/>
      <c r="W22" s="408"/>
      <c r="X22" s="48">
        <v>0</v>
      </c>
      <c r="Y22" s="408"/>
      <c r="Z22" s="54">
        <v>0</v>
      </c>
    </row>
    <row r="23" ht="13.5" spans="1:26">
      <c r="A23" s="418" t="s">
        <v>1031</v>
      </c>
      <c r="B23" s="418"/>
      <c r="C23" s="419" t="s">
        <v>899</v>
      </c>
      <c r="D23" s="48">
        <v>1</v>
      </c>
      <c r="E23" s="48">
        <v>1</v>
      </c>
      <c r="F23" s="48">
        <v>0</v>
      </c>
      <c r="G23" s="48">
        <v>0</v>
      </c>
      <c r="H23" s="48">
        <v>0</v>
      </c>
      <c r="I23" s="49">
        <v>0</v>
      </c>
      <c r="J23" s="420"/>
      <c r="K23" s="420" t="s">
        <v>1758</v>
      </c>
      <c r="L23" s="398"/>
      <c r="M23" s="421" t="s">
        <v>1559</v>
      </c>
      <c r="N23" s="398"/>
      <c r="O23" s="52">
        <v>5</v>
      </c>
      <c r="P23" s="392"/>
      <c r="Q23" s="398"/>
      <c r="R23" s="53">
        <v>5</v>
      </c>
      <c r="S23" s="398"/>
      <c r="T23" s="48">
        <v>0</v>
      </c>
      <c r="U23" s="48">
        <v>0</v>
      </c>
      <c r="V23" s="408"/>
      <c r="W23" s="408"/>
      <c r="X23" s="48">
        <v>0</v>
      </c>
      <c r="Y23" s="408"/>
      <c r="Z23" s="54">
        <v>0</v>
      </c>
    </row>
    <row r="24" ht="13.5" spans="1:26">
      <c r="A24" s="418"/>
      <c r="B24" s="418" t="s">
        <v>1749</v>
      </c>
      <c r="C24" s="419" t="s">
        <v>1586</v>
      </c>
      <c r="D24" s="48">
        <v>0</v>
      </c>
      <c r="E24" s="48">
        <v>0</v>
      </c>
      <c r="F24" s="48">
        <v>0</v>
      </c>
      <c r="G24" s="48">
        <v>0</v>
      </c>
      <c r="H24" s="48">
        <v>0</v>
      </c>
      <c r="I24" s="49">
        <v>0</v>
      </c>
      <c r="J24" s="420"/>
      <c r="K24" s="420" t="s">
        <v>1747</v>
      </c>
      <c r="L24" s="398"/>
      <c r="M24" s="421" t="s">
        <v>1560</v>
      </c>
      <c r="N24" s="398"/>
      <c r="O24" s="52">
        <v>0.8</v>
      </c>
      <c r="P24" s="392"/>
      <c r="Q24" s="398"/>
      <c r="R24" s="53">
        <v>0.8</v>
      </c>
      <c r="S24" s="398"/>
      <c r="T24" s="48">
        <v>0</v>
      </c>
      <c r="U24" s="48">
        <v>0</v>
      </c>
      <c r="V24" s="408"/>
      <c r="W24" s="408"/>
      <c r="X24" s="48">
        <v>0</v>
      </c>
      <c r="Y24" s="408"/>
      <c r="Z24" s="54">
        <v>0</v>
      </c>
    </row>
    <row r="25" ht="13.5" spans="1:26">
      <c r="A25" s="418"/>
      <c r="B25" s="418" t="s">
        <v>1758</v>
      </c>
      <c r="C25" s="419" t="s">
        <v>1146</v>
      </c>
      <c r="D25" s="48">
        <v>0</v>
      </c>
      <c r="E25" s="48">
        <v>0</v>
      </c>
      <c r="F25" s="48">
        <v>0</v>
      </c>
      <c r="G25" s="48">
        <v>0</v>
      </c>
      <c r="H25" s="48">
        <v>0</v>
      </c>
      <c r="I25" s="49">
        <v>0</v>
      </c>
      <c r="J25" s="420"/>
      <c r="K25" s="420" t="s">
        <v>1752</v>
      </c>
      <c r="L25" s="398"/>
      <c r="M25" s="421" t="s">
        <v>1561</v>
      </c>
      <c r="N25" s="398"/>
      <c r="O25" s="52">
        <v>0.1</v>
      </c>
      <c r="P25" s="392"/>
      <c r="Q25" s="398"/>
      <c r="R25" s="53">
        <v>0.1</v>
      </c>
      <c r="S25" s="398"/>
      <c r="T25" s="48">
        <v>0</v>
      </c>
      <c r="U25" s="48">
        <v>0</v>
      </c>
      <c r="V25" s="408"/>
      <c r="W25" s="408"/>
      <c r="X25" s="48">
        <v>0</v>
      </c>
      <c r="Y25" s="408"/>
      <c r="Z25" s="54">
        <v>0</v>
      </c>
    </row>
    <row r="26" ht="13.5" spans="1:26">
      <c r="A26" s="418"/>
      <c r="B26" s="418" t="s">
        <v>1747</v>
      </c>
      <c r="C26" s="419" t="s">
        <v>1147</v>
      </c>
      <c r="D26" s="48">
        <v>0</v>
      </c>
      <c r="E26" s="48">
        <v>0</v>
      </c>
      <c r="F26" s="48">
        <v>0</v>
      </c>
      <c r="G26" s="48">
        <v>0</v>
      </c>
      <c r="H26" s="48">
        <v>0</v>
      </c>
      <c r="I26" s="49">
        <v>0</v>
      </c>
      <c r="J26" s="420"/>
      <c r="K26" s="420" t="s">
        <v>1751</v>
      </c>
      <c r="L26" s="398"/>
      <c r="M26" s="421" t="s">
        <v>1562</v>
      </c>
      <c r="N26" s="398"/>
      <c r="O26" s="52">
        <v>0</v>
      </c>
      <c r="P26" s="392"/>
      <c r="Q26" s="398"/>
      <c r="R26" s="53">
        <v>0</v>
      </c>
      <c r="S26" s="398"/>
      <c r="T26" s="48">
        <v>0</v>
      </c>
      <c r="U26" s="48">
        <v>0</v>
      </c>
      <c r="V26" s="408"/>
      <c r="W26" s="408"/>
      <c r="X26" s="48">
        <v>0</v>
      </c>
      <c r="Y26" s="408"/>
      <c r="Z26" s="54">
        <v>0</v>
      </c>
    </row>
    <row r="27" ht="13.5" spans="1:26">
      <c r="A27" s="418"/>
      <c r="B27" s="418" t="s">
        <v>1751</v>
      </c>
      <c r="C27" s="419" t="s">
        <v>1148</v>
      </c>
      <c r="D27" s="48">
        <v>0</v>
      </c>
      <c r="E27" s="48">
        <v>0</v>
      </c>
      <c r="F27" s="48">
        <v>0</v>
      </c>
      <c r="G27" s="48">
        <v>0</v>
      </c>
      <c r="H27" s="48">
        <v>0</v>
      </c>
      <c r="I27" s="49">
        <v>0</v>
      </c>
      <c r="J27" s="420"/>
      <c r="K27" s="420" t="s">
        <v>1802</v>
      </c>
      <c r="L27" s="398"/>
      <c r="M27" s="421" t="s">
        <v>1563</v>
      </c>
      <c r="N27" s="398"/>
      <c r="O27" s="52">
        <v>0</v>
      </c>
      <c r="P27" s="392"/>
      <c r="Q27" s="398"/>
      <c r="R27" s="53">
        <v>0</v>
      </c>
      <c r="S27" s="398"/>
      <c r="T27" s="48">
        <v>0</v>
      </c>
      <c r="U27" s="48">
        <v>0</v>
      </c>
      <c r="V27" s="408"/>
      <c r="W27" s="408"/>
      <c r="X27" s="48">
        <v>0</v>
      </c>
      <c r="Y27" s="408"/>
      <c r="Z27" s="54">
        <v>0</v>
      </c>
    </row>
    <row r="28" ht="13.5" spans="1:26">
      <c r="A28" s="418"/>
      <c r="B28" s="418" t="s">
        <v>1802</v>
      </c>
      <c r="C28" s="419" t="s">
        <v>1149</v>
      </c>
      <c r="D28" s="48">
        <v>1</v>
      </c>
      <c r="E28" s="48">
        <v>1</v>
      </c>
      <c r="F28" s="48">
        <v>0</v>
      </c>
      <c r="G28" s="48">
        <v>0</v>
      </c>
      <c r="H28" s="48">
        <v>0</v>
      </c>
      <c r="I28" s="49">
        <v>0</v>
      </c>
      <c r="J28" s="420"/>
      <c r="K28" s="420" t="s">
        <v>1803</v>
      </c>
      <c r="L28" s="398"/>
      <c r="M28" s="421" t="s">
        <v>1564</v>
      </c>
      <c r="N28" s="398"/>
      <c r="O28" s="52">
        <v>0.3</v>
      </c>
      <c r="P28" s="392"/>
      <c r="Q28" s="398"/>
      <c r="R28" s="53">
        <v>0.3</v>
      </c>
      <c r="S28" s="398"/>
      <c r="T28" s="48">
        <v>0</v>
      </c>
      <c r="U28" s="48">
        <v>0</v>
      </c>
      <c r="V28" s="408"/>
      <c r="W28" s="408"/>
      <c r="X28" s="48">
        <v>0</v>
      </c>
      <c r="Y28" s="408"/>
      <c r="Z28" s="54">
        <v>0</v>
      </c>
    </row>
    <row r="29" ht="13.5" spans="1:26">
      <c r="A29" s="418"/>
      <c r="B29" s="418" t="s">
        <v>1803</v>
      </c>
      <c r="C29" s="419" t="s">
        <v>1150</v>
      </c>
      <c r="D29" s="48">
        <v>0</v>
      </c>
      <c r="E29" s="48">
        <v>0</v>
      </c>
      <c r="F29" s="48">
        <v>0</v>
      </c>
      <c r="G29" s="48">
        <v>0</v>
      </c>
      <c r="H29" s="48">
        <v>0</v>
      </c>
      <c r="I29" s="49">
        <v>0</v>
      </c>
      <c r="J29" s="420"/>
      <c r="K29" s="420" t="s">
        <v>1779</v>
      </c>
      <c r="L29" s="398"/>
      <c r="M29" s="421" t="s">
        <v>1565</v>
      </c>
      <c r="N29" s="398"/>
      <c r="O29" s="52">
        <v>0</v>
      </c>
      <c r="P29" s="392"/>
      <c r="Q29" s="398"/>
      <c r="R29" s="53">
        <v>0</v>
      </c>
      <c r="S29" s="398"/>
      <c r="T29" s="48">
        <v>0</v>
      </c>
      <c r="U29" s="48">
        <v>0</v>
      </c>
      <c r="V29" s="408"/>
      <c r="W29" s="408"/>
      <c r="X29" s="48">
        <v>0</v>
      </c>
      <c r="Y29" s="408"/>
      <c r="Z29" s="54">
        <v>0</v>
      </c>
    </row>
    <row r="30" ht="13.5" spans="1:26">
      <c r="A30" s="418"/>
      <c r="B30" s="418" t="s">
        <v>1801</v>
      </c>
      <c r="C30" s="419" t="s">
        <v>1151</v>
      </c>
      <c r="D30" s="48">
        <v>0</v>
      </c>
      <c r="E30" s="48">
        <v>0</v>
      </c>
      <c r="F30" s="48">
        <v>0</v>
      </c>
      <c r="G30" s="48">
        <v>0</v>
      </c>
      <c r="H30" s="48">
        <v>0</v>
      </c>
      <c r="I30" s="49">
        <v>0</v>
      </c>
      <c r="J30" s="420"/>
      <c r="K30" s="420" t="s">
        <v>1804</v>
      </c>
      <c r="L30" s="398"/>
      <c r="M30" s="421" t="s">
        <v>1566</v>
      </c>
      <c r="N30" s="398"/>
      <c r="O30" s="52">
        <v>0</v>
      </c>
      <c r="P30" s="392"/>
      <c r="Q30" s="398"/>
      <c r="R30" s="53">
        <v>0</v>
      </c>
      <c r="S30" s="398"/>
      <c r="T30" s="48">
        <v>0</v>
      </c>
      <c r="U30" s="48">
        <v>0</v>
      </c>
      <c r="V30" s="408"/>
      <c r="W30" s="408"/>
      <c r="X30" s="48">
        <v>0</v>
      </c>
      <c r="Y30" s="408"/>
      <c r="Z30" s="54">
        <v>0</v>
      </c>
    </row>
    <row r="31" ht="13.5" spans="1:26">
      <c r="A31" s="418" t="s">
        <v>1046</v>
      </c>
      <c r="B31" s="418"/>
      <c r="C31" s="419" t="s">
        <v>900</v>
      </c>
      <c r="D31" s="48">
        <v>0</v>
      </c>
      <c r="E31" s="48">
        <v>0</v>
      </c>
      <c r="F31" s="48">
        <v>0</v>
      </c>
      <c r="G31" s="48">
        <v>0</v>
      </c>
      <c r="H31" s="48">
        <v>0</v>
      </c>
      <c r="I31" s="49">
        <v>0</v>
      </c>
      <c r="J31" s="420"/>
      <c r="K31" s="420" t="s">
        <v>1194</v>
      </c>
      <c r="L31" s="398"/>
      <c r="M31" s="421" t="s">
        <v>1567</v>
      </c>
      <c r="N31" s="398"/>
      <c r="O31" s="52">
        <v>3</v>
      </c>
      <c r="P31" s="392"/>
      <c r="Q31" s="398"/>
      <c r="R31" s="53">
        <v>3</v>
      </c>
      <c r="S31" s="398"/>
      <c r="T31" s="48">
        <v>0</v>
      </c>
      <c r="U31" s="48">
        <v>0</v>
      </c>
      <c r="V31" s="408"/>
      <c r="W31" s="408"/>
      <c r="X31" s="48">
        <v>0</v>
      </c>
      <c r="Y31" s="408"/>
      <c r="Z31" s="54">
        <v>0</v>
      </c>
    </row>
    <row r="32" ht="13.5" spans="1:26">
      <c r="A32" s="418"/>
      <c r="B32" s="418" t="s">
        <v>1749</v>
      </c>
      <c r="C32" s="419" t="s">
        <v>1586</v>
      </c>
      <c r="D32" s="48">
        <v>0</v>
      </c>
      <c r="E32" s="48">
        <v>0</v>
      </c>
      <c r="F32" s="48">
        <v>0</v>
      </c>
      <c r="G32" s="48">
        <v>0</v>
      </c>
      <c r="H32" s="48">
        <v>0</v>
      </c>
      <c r="I32" s="49">
        <v>0</v>
      </c>
      <c r="J32" s="420"/>
      <c r="K32" s="420" t="s">
        <v>1195</v>
      </c>
      <c r="L32" s="398"/>
      <c r="M32" s="421" t="s">
        <v>1141</v>
      </c>
      <c r="N32" s="398"/>
      <c r="O32" s="52">
        <v>0</v>
      </c>
      <c r="P32" s="392"/>
      <c r="Q32" s="398"/>
      <c r="R32" s="53">
        <v>0</v>
      </c>
      <c r="S32" s="398"/>
      <c r="T32" s="48">
        <v>0</v>
      </c>
      <c r="U32" s="48">
        <v>0</v>
      </c>
      <c r="V32" s="408"/>
      <c r="W32" s="408"/>
      <c r="X32" s="48">
        <v>0</v>
      </c>
      <c r="Y32" s="408"/>
      <c r="Z32" s="54">
        <v>0</v>
      </c>
    </row>
    <row r="33" ht="13.5" spans="1:26">
      <c r="A33" s="418"/>
      <c r="B33" s="418" t="s">
        <v>1758</v>
      </c>
      <c r="C33" s="419" t="s">
        <v>1146</v>
      </c>
      <c r="D33" s="48">
        <v>0</v>
      </c>
      <c r="E33" s="48">
        <v>0</v>
      </c>
      <c r="F33" s="48">
        <v>0</v>
      </c>
      <c r="G33" s="48">
        <v>0</v>
      </c>
      <c r="H33" s="48">
        <v>0</v>
      </c>
      <c r="I33" s="49">
        <v>0</v>
      </c>
      <c r="J33" s="420"/>
      <c r="K33" s="420" t="s">
        <v>1196</v>
      </c>
      <c r="L33" s="398"/>
      <c r="M33" s="421" t="s">
        <v>1143</v>
      </c>
      <c r="N33" s="398"/>
      <c r="O33" s="52">
        <v>1</v>
      </c>
      <c r="P33" s="392"/>
      <c r="Q33" s="398"/>
      <c r="R33" s="53">
        <v>1</v>
      </c>
      <c r="S33" s="398"/>
      <c r="T33" s="48">
        <v>0</v>
      </c>
      <c r="U33" s="48">
        <v>0</v>
      </c>
      <c r="V33" s="408"/>
      <c r="W33" s="408"/>
      <c r="X33" s="48">
        <v>0</v>
      </c>
      <c r="Y33" s="408"/>
      <c r="Z33" s="54">
        <v>0</v>
      </c>
    </row>
    <row r="34" ht="13.5" spans="1:26">
      <c r="A34" s="418"/>
      <c r="B34" s="418" t="s">
        <v>1747</v>
      </c>
      <c r="C34" s="419" t="s">
        <v>1147</v>
      </c>
      <c r="D34" s="48">
        <v>0</v>
      </c>
      <c r="E34" s="48">
        <v>0</v>
      </c>
      <c r="F34" s="48">
        <v>0</v>
      </c>
      <c r="G34" s="48">
        <v>0</v>
      </c>
      <c r="H34" s="48">
        <v>0</v>
      </c>
      <c r="I34" s="49">
        <v>0</v>
      </c>
      <c r="J34" s="420"/>
      <c r="K34" s="420" t="s">
        <v>1197</v>
      </c>
      <c r="L34" s="398"/>
      <c r="M34" s="421" t="s">
        <v>1568</v>
      </c>
      <c r="N34" s="398"/>
      <c r="O34" s="52">
        <v>0</v>
      </c>
      <c r="P34" s="392"/>
      <c r="Q34" s="398"/>
      <c r="R34" s="53">
        <v>0</v>
      </c>
      <c r="S34" s="398"/>
      <c r="T34" s="48">
        <v>0</v>
      </c>
      <c r="U34" s="48">
        <v>0</v>
      </c>
      <c r="V34" s="408"/>
      <c r="W34" s="408"/>
      <c r="X34" s="48">
        <v>0</v>
      </c>
      <c r="Y34" s="408"/>
      <c r="Z34" s="54">
        <v>0</v>
      </c>
    </row>
    <row r="35" ht="13.5" spans="1:26">
      <c r="A35" s="418"/>
      <c r="B35" s="418" t="s">
        <v>1752</v>
      </c>
      <c r="C35" s="419" t="s">
        <v>1149</v>
      </c>
      <c r="D35" s="48">
        <v>0</v>
      </c>
      <c r="E35" s="48">
        <v>0</v>
      </c>
      <c r="F35" s="48">
        <v>0</v>
      </c>
      <c r="G35" s="48">
        <v>0</v>
      </c>
      <c r="H35" s="48">
        <v>0</v>
      </c>
      <c r="I35" s="49">
        <v>0</v>
      </c>
      <c r="J35" s="420"/>
      <c r="K35" s="420" t="s">
        <v>1198</v>
      </c>
      <c r="L35" s="398"/>
      <c r="M35" s="421" t="s">
        <v>1136</v>
      </c>
      <c r="N35" s="398"/>
      <c r="O35" s="52">
        <v>1</v>
      </c>
      <c r="P35" s="392"/>
      <c r="Q35" s="398"/>
      <c r="R35" s="53">
        <v>1</v>
      </c>
      <c r="S35" s="398"/>
      <c r="T35" s="48">
        <v>0</v>
      </c>
      <c r="U35" s="48">
        <v>0</v>
      </c>
      <c r="V35" s="408"/>
      <c r="W35" s="408"/>
      <c r="X35" s="48">
        <v>0</v>
      </c>
      <c r="Y35" s="408"/>
      <c r="Z35" s="54">
        <v>0</v>
      </c>
    </row>
    <row r="36" ht="13.5" spans="1:26">
      <c r="A36" s="418"/>
      <c r="B36" s="418" t="s">
        <v>1751</v>
      </c>
      <c r="C36" s="419" t="s">
        <v>1150</v>
      </c>
      <c r="D36" s="48">
        <v>0</v>
      </c>
      <c r="E36" s="48">
        <v>0</v>
      </c>
      <c r="F36" s="48">
        <v>0</v>
      </c>
      <c r="G36" s="48">
        <v>0</v>
      </c>
      <c r="H36" s="48">
        <v>0</v>
      </c>
      <c r="I36" s="49">
        <v>0</v>
      </c>
      <c r="J36" s="420"/>
      <c r="K36" s="420" t="s">
        <v>1199</v>
      </c>
      <c r="L36" s="398"/>
      <c r="M36" s="421" t="s">
        <v>1137</v>
      </c>
      <c r="N36" s="398"/>
      <c r="O36" s="52">
        <v>3</v>
      </c>
      <c r="P36" s="392"/>
      <c r="Q36" s="398"/>
      <c r="R36" s="53">
        <v>3</v>
      </c>
      <c r="S36" s="398"/>
      <c r="T36" s="48">
        <v>0</v>
      </c>
      <c r="U36" s="48">
        <v>0</v>
      </c>
      <c r="V36" s="408"/>
      <c r="W36" s="408"/>
      <c r="X36" s="48">
        <v>0</v>
      </c>
      <c r="Y36" s="408"/>
      <c r="Z36" s="54">
        <v>0</v>
      </c>
    </row>
    <row r="37" ht="13.5" spans="1:26">
      <c r="A37" s="418"/>
      <c r="B37" s="418" t="s">
        <v>1801</v>
      </c>
      <c r="C37" s="419" t="s">
        <v>1151</v>
      </c>
      <c r="D37" s="48">
        <v>0</v>
      </c>
      <c r="E37" s="48">
        <v>0</v>
      </c>
      <c r="F37" s="48">
        <v>0</v>
      </c>
      <c r="G37" s="48">
        <v>0</v>
      </c>
      <c r="H37" s="48">
        <v>0</v>
      </c>
      <c r="I37" s="49">
        <v>0</v>
      </c>
      <c r="J37" s="420"/>
      <c r="K37" s="420" t="s">
        <v>1200</v>
      </c>
      <c r="L37" s="398"/>
      <c r="M37" s="421" t="s">
        <v>1140</v>
      </c>
      <c r="N37" s="398"/>
      <c r="O37" s="52">
        <v>1</v>
      </c>
      <c r="P37" s="392"/>
      <c r="Q37" s="398"/>
      <c r="R37" s="53">
        <v>1</v>
      </c>
      <c r="S37" s="398"/>
      <c r="T37" s="48">
        <v>0</v>
      </c>
      <c r="U37" s="48">
        <v>0</v>
      </c>
      <c r="V37" s="408"/>
      <c r="W37" s="408"/>
      <c r="X37" s="48">
        <v>0</v>
      </c>
      <c r="Y37" s="408"/>
      <c r="Z37" s="54">
        <v>0</v>
      </c>
    </row>
    <row r="38" ht="13.5" spans="1:26">
      <c r="A38" s="418" t="s">
        <v>1047</v>
      </c>
      <c r="B38" s="418"/>
      <c r="C38" s="419" t="s">
        <v>901</v>
      </c>
      <c r="D38" s="48">
        <v>0</v>
      </c>
      <c r="E38" s="48">
        <v>0</v>
      </c>
      <c r="F38" s="48">
        <v>0</v>
      </c>
      <c r="G38" s="48">
        <v>0</v>
      </c>
      <c r="H38" s="48">
        <v>0</v>
      </c>
      <c r="I38" s="49">
        <v>0</v>
      </c>
      <c r="J38" s="420"/>
      <c r="K38" s="420" t="s">
        <v>1201</v>
      </c>
      <c r="L38" s="398"/>
      <c r="M38" s="421" t="s">
        <v>1569</v>
      </c>
      <c r="N38" s="398"/>
      <c r="O38" s="52">
        <v>0</v>
      </c>
      <c r="P38" s="392"/>
      <c r="Q38" s="398"/>
      <c r="R38" s="53">
        <v>0</v>
      </c>
      <c r="S38" s="398"/>
      <c r="T38" s="48">
        <v>0</v>
      </c>
      <c r="U38" s="48">
        <v>0</v>
      </c>
      <c r="V38" s="408"/>
      <c r="W38" s="408"/>
      <c r="X38" s="48">
        <v>0</v>
      </c>
      <c r="Y38" s="408"/>
      <c r="Z38" s="54">
        <v>0</v>
      </c>
    </row>
    <row r="39" ht="13.5" spans="1:26">
      <c r="A39" s="418"/>
      <c r="B39" s="418" t="s">
        <v>1749</v>
      </c>
      <c r="C39" s="419" t="s">
        <v>1152</v>
      </c>
      <c r="D39" s="48">
        <v>0</v>
      </c>
      <c r="E39" s="48">
        <v>0</v>
      </c>
      <c r="F39" s="48">
        <v>0</v>
      </c>
      <c r="G39" s="48">
        <v>0</v>
      </c>
      <c r="H39" s="48">
        <v>0</v>
      </c>
      <c r="I39" s="49">
        <v>0</v>
      </c>
      <c r="J39" s="420"/>
      <c r="K39" s="420" t="s">
        <v>1207</v>
      </c>
      <c r="L39" s="398"/>
      <c r="M39" s="421" t="s">
        <v>1570</v>
      </c>
      <c r="N39" s="398"/>
      <c r="O39" s="52">
        <v>0</v>
      </c>
      <c r="P39" s="392"/>
      <c r="Q39" s="398"/>
      <c r="R39" s="53">
        <v>0</v>
      </c>
      <c r="S39" s="398"/>
      <c r="T39" s="48">
        <v>0</v>
      </c>
      <c r="U39" s="48">
        <v>0</v>
      </c>
      <c r="V39" s="408"/>
      <c r="W39" s="408"/>
      <c r="X39" s="48">
        <v>0</v>
      </c>
      <c r="Y39" s="408"/>
      <c r="Z39" s="54">
        <v>0</v>
      </c>
    </row>
    <row r="40" ht="13.5" spans="1:26">
      <c r="A40" s="418"/>
      <c r="B40" s="418" t="s">
        <v>1758</v>
      </c>
      <c r="C40" s="419" t="s">
        <v>1153</v>
      </c>
      <c r="D40" s="48">
        <v>0</v>
      </c>
      <c r="E40" s="48">
        <v>0</v>
      </c>
      <c r="F40" s="48">
        <v>0</v>
      </c>
      <c r="G40" s="48">
        <v>0</v>
      </c>
      <c r="H40" s="48">
        <v>0</v>
      </c>
      <c r="I40" s="49">
        <v>0</v>
      </c>
      <c r="J40" s="420"/>
      <c r="K40" s="420" t="s">
        <v>1208</v>
      </c>
      <c r="L40" s="398"/>
      <c r="M40" s="421" t="s">
        <v>1571</v>
      </c>
      <c r="N40" s="398"/>
      <c r="O40" s="52">
        <v>0</v>
      </c>
      <c r="P40" s="392"/>
      <c r="Q40" s="398"/>
      <c r="R40" s="53">
        <v>0</v>
      </c>
      <c r="S40" s="398"/>
      <c r="T40" s="48">
        <v>0</v>
      </c>
      <c r="U40" s="48">
        <v>0</v>
      </c>
      <c r="V40" s="408"/>
      <c r="W40" s="408"/>
      <c r="X40" s="48">
        <v>0</v>
      </c>
      <c r="Y40" s="408"/>
      <c r="Z40" s="54">
        <v>0</v>
      </c>
    </row>
    <row r="41" ht="13.5" spans="1:26">
      <c r="A41" s="418"/>
      <c r="B41" s="418" t="s">
        <v>1801</v>
      </c>
      <c r="C41" s="419" t="s">
        <v>1154</v>
      </c>
      <c r="D41" s="48">
        <v>0</v>
      </c>
      <c r="E41" s="48">
        <v>0</v>
      </c>
      <c r="F41" s="48">
        <v>0</v>
      </c>
      <c r="G41" s="48">
        <v>0</v>
      </c>
      <c r="H41" s="48">
        <v>0</v>
      </c>
      <c r="I41" s="49">
        <v>0</v>
      </c>
      <c r="J41" s="420"/>
      <c r="K41" s="420" t="s">
        <v>1209</v>
      </c>
      <c r="L41" s="398"/>
      <c r="M41" s="421" t="s">
        <v>1572</v>
      </c>
      <c r="N41" s="398"/>
      <c r="O41" s="52">
        <v>292.86</v>
      </c>
      <c r="P41" s="392"/>
      <c r="Q41" s="398"/>
      <c r="R41" s="53">
        <v>292.86</v>
      </c>
      <c r="S41" s="398"/>
      <c r="T41" s="48">
        <v>0</v>
      </c>
      <c r="U41" s="48">
        <v>0</v>
      </c>
      <c r="V41" s="408"/>
      <c r="W41" s="408"/>
      <c r="X41" s="48">
        <v>0</v>
      </c>
      <c r="Y41" s="408"/>
      <c r="Z41" s="54">
        <v>0</v>
      </c>
    </row>
    <row r="42" ht="13.5" spans="1:26">
      <c r="A42" s="418" t="s">
        <v>1054</v>
      </c>
      <c r="B42" s="418"/>
      <c r="C42" s="419" t="s">
        <v>902</v>
      </c>
      <c r="D42" s="48">
        <v>0</v>
      </c>
      <c r="E42" s="48">
        <v>0</v>
      </c>
      <c r="F42" s="48">
        <v>0</v>
      </c>
      <c r="G42" s="48">
        <v>0</v>
      </c>
      <c r="H42" s="48">
        <v>0</v>
      </c>
      <c r="I42" s="49">
        <v>0</v>
      </c>
      <c r="J42" s="420"/>
      <c r="K42" s="420" t="s">
        <v>1210</v>
      </c>
      <c r="L42" s="398"/>
      <c r="M42" s="421" t="s">
        <v>1139</v>
      </c>
      <c r="N42" s="398"/>
      <c r="O42" s="52">
        <v>2.5</v>
      </c>
      <c r="P42" s="392"/>
      <c r="Q42" s="398"/>
      <c r="R42" s="53">
        <v>2.5</v>
      </c>
      <c r="S42" s="398"/>
      <c r="T42" s="48">
        <v>0</v>
      </c>
      <c r="U42" s="48">
        <v>0</v>
      </c>
      <c r="V42" s="408"/>
      <c r="W42" s="408"/>
      <c r="X42" s="48">
        <v>0</v>
      </c>
      <c r="Y42" s="408"/>
      <c r="Z42" s="54">
        <v>0</v>
      </c>
    </row>
    <row r="43" ht="13.5" spans="1:26">
      <c r="A43" s="418"/>
      <c r="B43" s="418" t="s">
        <v>1749</v>
      </c>
      <c r="C43" s="419" t="s">
        <v>1155</v>
      </c>
      <c r="D43" s="48">
        <v>0</v>
      </c>
      <c r="E43" s="48">
        <v>0</v>
      </c>
      <c r="F43" s="48">
        <v>0</v>
      </c>
      <c r="G43" s="48">
        <v>0</v>
      </c>
      <c r="H43" s="48">
        <v>0</v>
      </c>
      <c r="I43" s="49">
        <v>0</v>
      </c>
      <c r="J43" s="420"/>
      <c r="K43" s="420" t="s">
        <v>1211</v>
      </c>
      <c r="L43" s="398"/>
      <c r="M43" s="421" t="s">
        <v>1573</v>
      </c>
      <c r="N43" s="398"/>
      <c r="O43" s="52">
        <v>4.9</v>
      </c>
      <c r="P43" s="392"/>
      <c r="Q43" s="398"/>
      <c r="R43" s="53">
        <v>4.9</v>
      </c>
      <c r="S43" s="398"/>
      <c r="T43" s="48">
        <v>0</v>
      </c>
      <c r="U43" s="48">
        <v>0</v>
      </c>
      <c r="V43" s="408"/>
      <c r="W43" s="408"/>
      <c r="X43" s="48">
        <v>0</v>
      </c>
      <c r="Y43" s="408"/>
      <c r="Z43" s="54">
        <v>0</v>
      </c>
    </row>
    <row r="44" ht="13.5" spans="1:26">
      <c r="A44" s="418"/>
      <c r="B44" s="418" t="s">
        <v>1758</v>
      </c>
      <c r="C44" s="419" t="s">
        <v>1156</v>
      </c>
      <c r="D44" s="48">
        <v>0</v>
      </c>
      <c r="E44" s="48">
        <v>0</v>
      </c>
      <c r="F44" s="48">
        <v>0</v>
      </c>
      <c r="G44" s="48">
        <v>0</v>
      </c>
      <c r="H44" s="48">
        <v>0</v>
      </c>
      <c r="I44" s="49">
        <v>0</v>
      </c>
      <c r="J44" s="420"/>
      <c r="K44" s="420" t="s">
        <v>1212</v>
      </c>
      <c r="L44" s="398"/>
      <c r="M44" s="421" t="s">
        <v>1574</v>
      </c>
      <c r="N44" s="398"/>
      <c r="O44" s="52">
        <v>3.5</v>
      </c>
      <c r="P44" s="392"/>
      <c r="Q44" s="398"/>
      <c r="R44" s="53">
        <v>3.5</v>
      </c>
      <c r="S44" s="398"/>
      <c r="T44" s="48">
        <v>0</v>
      </c>
      <c r="U44" s="48">
        <v>0</v>
      </c>
      <c r="V44" s="408"/>
      <c r="W44" s="408"/>
      <c r="X44" s="48">
        <v>0</v>
      </c>
      <c r="Y44" s="408"/>
      <c r="Z44" s="54">
        <v>0</v>
      </c>
    </row>
    <row r="45" ht="13.5" spans="1:26">
      <c r="A45" s="418" t="s">
        <v>1059</v>
      </c>
      <c r="B45" s="418"/>
      <c r="C45" s="419" t="s">
        <v>903</v>
      </c>
      <c r="D45" s="48">
        <v>0</v>
      </c>
      <c r="E45" s="48">
        <v>0</v>
      </c>
      <c r="F45" s="48">
        <v>0</v>
      </c>
      <c r="G45" s="48">
        <v>0</v>
      </c>
      <c r="H45" s="48">
        <v>0</v>
      </c>
      <c r="I45" s="49">
        <v>0</v>
      </c>
      <c r="J45" s="420"/>
      <c r="K45" s="420" t="s">
        <v>1214</v>
      </c>
      <c r="L45" s="398"/>
      <c r="M45" s="421" t="s">
        <v>1142</v>
      </c>
      <c r="N45" s="398"/>
      <c r="O45" s="52">
        <v>20</v>
      </c>
      <c r="P45" s="392"/>
      <c r="Q45" s="398"/>
      <c r="R45" s="53">
        <v>20</v>
      </c>
      <c r="S45" s="398"/>
      <c r="T45" s="48">
        <v>0</v>
      </c>
      <c r="U45" s="48">
        <v>0</v>
      </c>
      <c r="V45" s="408"/>
      <c r="W45" s="408"/>
      <c r="X45" s="48">
        <v>0</v>
      </c>
      <c r="Y45" s="408"/>
      <c r="Z45" s="54">
        <v>0</v>
      </c>
    </row>
    <row r="46" ht="13.5" spans="1:26">
      <c r="A46" s="418"/>
      <c r="B46" s="418" t="s">
        <v>1749</v>
      </c>
      <c r="C46" s="419" t="s">
        <v>1157</v>
      </c>
      <c r="D46" s="48">
        <v>0</v>
      </c>
      <c r="E46" s="48">
        <v>0</v>
      </c>
      <c r="F46" s="48">
        <v>0</v>
      </c>
      <c r="G46" s="48">
        <v>0</v>
      </c>
      <c r="H46" s="48">
        <v>0</v>
      </c>
      <c r="I46" s="49">
        <v>0</v>
      </c>
      <c r="J46" s="420"/>
      <c r="K46" s="420" t="s">
        <v>1222</v>
      </c>
      <c r="L46" s="398"/>
      <c r="M46" s="421" t="s">
        <v>1575</v>
      </c>
      <c r="N46" s="398"/>
      <c r="O46" s="52">
        <v>8.51</v>
      </c>
      <c r="P46" s="392"/>
      <c r="Q46" s="398"/>
      <c r="R46" s="53">
        <v>8.51</v>
      </c>
      <c r="S46" s="398"/>
      <c r="T46" s="48">
        <v>0</v>
      </c>
      <c r="U46" s="48">
        <v>0</v>
      </c>
      <c r="V46" s="408"/>
      <c r="W46" s="408"/>
      <c r="X46" s="48">
        <v>0</v>
      </c>
      <c r="Y46" s="408"/>
      <c r="Z46" s="54">
        <v>0</v>
      </c>
    </row>
    <row r="47" ht="13.5" spans="1:26">
      <c r="A47" s="418"/>
      <c r="B47" s="418" t="s">
        <v>1758</v>
      </c>
      <c r="C47" s="419" t="s">
        <v>1158</v>
      </c>
      <c r="D47" s="48">
        <v>0</v>
      </c>
      <c r="E47" s="48">
        <v>0</v>
      </c>
      <c r="F47" s="48">
        <v>0</v>
      </c>
      <c r="G47" s="48">
        <v>0</v>
      </c>
      <c r="H47" s="48">
        <v>0</v>
      </c>
      <c r="I47" s="49">
        <v>0</v>
      </c>
      <c r="J47" s="420"/>
      <c r="K47" s="420" t="s">
        <v>1223</v>
      </c>
      <c r="L47" s="398"/>
      <c r="M47" s="421" t="s">
        <v>1576</v>
      </c>
      <c r="N47" s="398"/>
      <c r="O47" s="52">
        <v>0</v>
      </c>
      <c r="P47" s="392"/>
      <c r="Q47" s="398"/>
      <c r="R47" s="53">
        <v>0</v>
      </c>
      <c r="S47" s="398"/>
      <c r="T47" s="48">
        <v>0</v>
      </c>
      <c r="U47" s="48">
        <v>0</v>
      </c>
      <c r="V47" s="408"/>
      <c r="W47" s="408"/>
      <c r="X47" s="48">
        <v>0</v>
      </c>
      <c r="Y47" s="408"/>
      <c r="Z47" s="54">
        <v>0</v>
      </c>
    </row>
    <row r="48" ht="13.5" spans="1:26">
      <c r="A48" s="418"/>
      <c r="B48" s="418" t="s">
        <v>1801</v>
      </c>
      <c r="C48" s="419" t="s">
        <v>1159</v>
      </c>
      <c r="D48" s="48">
        <v>0</v>
      </c>
      <c r="E48" s="48">
        <v>0</v>
      </c>
      <c r="F48" s="48">
        <v>0</v>
      </c>
      <c r="G48" s="48">
        <v>0</v>
      </c>
      <c r="H48" s="48">
        <v>0</v>
      </c>
      <c r="I48" s="49">
        <v>0</v>
      </c>
      <c r="J48" s="420"/>
      <c r="K48" s="420" t="s">
        <v>1801</v>
      </c>
      <c r="L48" s="398"/>
      <c r="M48" s="421" t="s">
        <v>1144</v>
      </c>
      <c r="N48" s="398"/>
      <c r="O48" s="52">
        <v>8</v>
      </c>
      <c r="P48" s="392"/>
      <c r="Q48" s="398"/>
      <c r="R48" s="53">
        <v>8</v>
      </c>
      <c r="S48" s="398"/>
      <c r="T48" s="48">
        <v>0</v>
      </c>
      <c r="U48" s="48">
        <v>0</v>
      </c>
      <c r="V48" s="408"/>
      <c r="W48" s="408"/>
      <c r="X48" s="48">
        <v>0</v>
      </c>
      <c r="Y48" s="408"/>
      <c r="Z48" s="54">
        <v>0</v>
      </c>
    </row>
    <row r="49" ht="13.5" spans="1:26">
      <c r="A49" s="418" t="s">
        <v>1066</v>
      </c>
      <c r="B49" s="418"/>
      <c r="C49" s="419" t="s">
        <v>904</v>
      </c>
      <c r="D49" s="48">
        <v>0</v>
      </c>
      <c r="E49" s="48">
        <v>0</v>
      </c>
      <c r="F49" s="48">
        <v>0</v>
      </c>
      <c r="G49" s="48">
        <v>0</v>
      </c>
      <c r="H49" s="48">
        <v>0</v>
      </c>
      <c r="I49" s="49">
        <v>0</v>
      </c>
      <c r="J49" s="420" t="s">
        <v>1792</v>
      </c>
      <c r="K49" s="420"/>
      <c r="L49" s="398"/>
      <c r="M49" s="421" t="s">
        <v>905</v>
      </c>
      <c r="N49" s="398"/>
      <c r="O49" s="52">
        <v>2.33</v>
      </c>
      <c r="P49" s="392"/>
      <c r="Q49" s="398"/>
      <c r="R49" s="53">
        <v>2.33</v>
      </c>
      <c r="S49" s="398"/>
      <c r="T49" s="48">
        <v>0</v>
      </c>
      <c r="U49" s="48">
        <v>0</v>
      </c>
      <c r="V49" s="408"/>
      <c r="W49" s="408"/>
      <c r="X49" s="48">
        <v>0</v>
      </c>
      <c r="Y49" s="408"/>
      <c r="Z49" s="54">
        <v>0</v>
      </c>
    </row>
    <row r="50" ht="13.5" spans="1:26">
      <c r="A50" s="418"/>
      <c r="B50" s="418" t="s">
        <v>1749</v>
      </c>
      <c r="C50" s="419" t="s">
        <v>1160</v>
      </c>
      <c r="D50" s="48">
        <v>0</v>
      </c>
      <c r="E50" s="48">
        <v>0</v>
      </c>
      <c r="F50" s="48">
        <v>0</v>
      </c>
      <c r="G50" s="48">
        <v>0</v>
      </c>
      <c r="H50" s="48">
        <v>0</v>
      </c>
      <c r="I50" s="49">
        <v>0</v>
      </c>
      <c r="J50" s="420"/>
      <c r="K50" s="420" t="s">
        <v>1749</v>
      </c>
      <c r="L50" s="398"/>
      <c r="M50" s="421" t="s">
        <v>1577</v>
      </c>
      <c r="N50" s="398"/>
      <c r="O50" s="52">
        <v>0</v>
      </c>
      <c r="P50" s="392"/>
      <c r="Q50" s="398"/>
      <c r="R50" s="53">
        <v>0</v>
      </c>
      <c r="S50" s="398"/>
      <c r="T50" s="48">
        <v>0</v>
      </c>
      <c r="U50" s="48">
        <v>0</v>
      </c>
      <c r="V50" s="408"/>
      <c r="W50" s="408"/>
      <c r="X50" s="48">
        <v>0</v>
      </c>
      <c r="Y50" s="408"/>
      <c r="Z50" s="54">
        <v>0</v>
      </c>
    </row>
    <row r="51" ht="13.5" spans="1:26">
      <c r="A51" s="418"/>
      <c r="B51" s="418" t="s">
        <v>1758</v>
      </c>
      <c r="C51" s="419" t="s">
        <v>1161</v>
      </c>
      <c r="D51" s="48">
        <v>0</v>
      </c>
      <c r="E51" s="48">
        <v>0</v>
      </c>
      <c r="F51" s="48">
        <v>0</v>
      </c>
      <c r="G51" s="48">
        <v>0</v>
      </c>
      <c r="H51" s="48">
        <v>0</v>
      </c>
      <c r="I51" s="49">
        <v>0</v>
      </c>
      <c r="J51" s="420"/>
      <c r="K51" s="420" t="s">
        <v>1758</v>
      </c>
      <c r="L51" s="398"/>
      <c r="M51" s="421" t="s">
        <v>1578</v>
      </c>
      <c r="N51" s="398"/>
      <c r="O51" s="52">
        <v>2.33</v>
      </c>
      <c r="P51" s="392"/>
      <c r="Q51" s="398"/>
      <c r="R51" s="53">
        <v>2.33</v>
      </c>
      <c r="S51" s="398"/>
      <c r="T51" s="48">
        <v>0</v>
      </c>
      <c r="U51" s="48">
        <v>0</v>
      </c>
      <c r="V51" s="408"/>
      <c r="W51" s="408"/>
      <c r="X51" s="48">
        <v>0</v>
      </c>
      <c r="Y51" s="408"/>
      <c r="Z51" s="54">
        <v>0</v>
      </c>
    </row>
    <row r="52" ht="13.5" spans="1:26">
      <c r="A52" s="418" t="s">
        <v>1071</v>
      </c>
      <c r="B52" s="418"/>
      <c r="C52" s="419" t="s">
        <v>905</v>
      </c>
      <c r="D52" s="48">
        <v>2.33</v>
      </c>
      <c r="E52" s="48">
        <v>2.33</v>
      </c>
      <c r="F52" s="48">
        <v>0</v>
      </c>
      <c r="G52" s="48">
        <v>0</v>
      </c>
      <c r="H52" s="48">
        <v>0</v>
      </c>
      <c r="I52" s="49">
        <v>0</v>
      </c>
      <c r="J52" s="420"/>
      <c r="K52" s="420" t="s">
        <v>1747</v>
      </c>
      <c r="L52" s="398"/>
      <c r="M52" s="421" t="s">
        <v>1579</v>
      </c>
      <c r="N52" s="398"/>
      <c r="O52" s="52">
        <v>0</v>
      </c>
      <c r="P52" s="392"/>
      <c r="Q52" s="398"/>
      <c r="R52" s="53">
        <v>0</v>
      </c>
      <c r="S52" s="398"/>
      <c r="T52" s="48">
        <v>0</v>
      </c>
      <c r="U52" s="48">
        <v>0</v>
      </c>
      <c r="V52" s="408"/>
      <c r="W52" s="408"/>
      <c r="X52" s="48">
        <v>0</v>
      </c>
      <c r="Y52" s="408"/>
      <c r="Z52" s="54">
        <v>0</v>
      </c>
    </row>
    <row r="53" ht="13.5" spans="1:26">
      <c r="A53" s="418"/>
      <c r="B53" s="418" t="s">
        <v>1749</v>
      </c>
      <c r="C53" s="419" t="s">
        <v>1162</v>
      </c>
      <c r="D53" s="48">
        <v>0</v>
      </c>
      <c r="E53" s="48">
        <v>0</v>
      </c>
      <c r="F53" s="48">
        <v>0</v>
      </c>
      <c r="G53" s="48">
        <v>0</v>
      </c>
      <c r="H53" s="48">
        <v>0</v>
      </c>
      <c r="I53" s="49">
        <v>0</v>
      </c>
      <c r="J53" s="420"/>
      <c r="K53" s="420" t="s">
        <v>1752</v>
      </c>
      <c r="L53" s="398"/>
      <c r="M53" s="421" t="s">
        <v>1580</v>
      </c>
      <c r="N53" s="398"/>
      <c r="O53" s="52">
        <v>0</v>
      </c>
      <c r="P53" s="392"/>
      <c r="Q53" s="398"/>
      <c r="R53" s="53">
        <v>0</v>
      </c>
      <c r="S53" s="398"/>
      <c r="T53" s="48">
        <v>0</v>
      </c>
      <c r="U53" s="48">
        <v>0</v>
      </c>
      <c r="V53" s="408"/>
      <c r="W53" s="408"/>
      <c r="X53" s="48">
        <v>0</v>
      </c>
      <c r="Y53" s="408"/>
      <c r="Z53" s="54">
        <v>0</v>
      </c>
    </row>
    <row r="54" ht="13.5" spans="1:26">
      <c r="A54" s="418"/>
      <c r="B54" s="418" t="s">
        <v>1758</v>
      </c>
      <c r="C54" s="419" t="s">
        <v>1163</v>
      </c>
      <c r="D54" s="48">
        <v>0</v>
      </c>
      <c r="E54" s="48">
        <v>0</v>
      </c>
      <c r="F54" s="48">
        <v>0</v>
      </c>
      <c r="G54" s="48">
        <v>0</v>
      </c>
      <c r="H54" s="48">
        <v>0</v>
      </c>
      <c r="I54" s="49">
        <v>0</v>
      </c>
      <c r="J54" s="420"/>
      <c r="K54" s="420" t="s">
        <v>1751</v>
      </c>
      <c r="L54" s="398"/>
      <c r="M54" s="421" t="s">
        <v>1581</v>
      </c>
      <c r="N54" s="398"/>
      <c r="O54" s="52">
        <v>0</v>
      </c>
      <c r="P54" s="392"/>
      <c r="Q54" s="398"/>
      <c r="R54" s="53">
        <v>0</v>
      </c>
      <c r="S54" s="398"/>
      <c r="T54" s="48">
        <v>0</v>
      </c>
      <c r="U54" s="48">
        <v>0</v>
      </c>
      <c r="V54" s="408"/>
      <c r="W54" s="408"/>
      <c r="X54" s="48">
        <v>0</v>
      </c>
      <c r="Y54" s="408"/>
      <c r="Z54" s="54">
        <v>0</v>
      </c>
    </row>
    <row r="55" ht="13.5" spans="1:26">
      <c r="A55" s="418"/>
      <c r="B55" s="418" t="s">
        <v>1747</v>
      </c>
      <c r="C55" s="419" t="s">
        <v>1164</v>
      </c>
      <c r="D55" s="48">
        <v>0</v>
      </c>
      <c r="E55" s="48">
        <v>0</v>
      </c>
      <c r="F55" s="48">
        <v>0</v>
      </c>
      <c r="G55" s="48">
        <v>0</v>
      </c>
      <c r="H55" s="48">
        <v>0</v>
      </c>
      <c r="I55" s="49">
        <v>0</v>
      </c>
      <c r="J55" s="420"/>
      <c r="K55" s="420" t="s">
        <v>1802</v>
      </c>
      <c r="L55" s="398"/>
      <c r="M55" s="421" t="s">
        <v>1582</v>
      </c>
      <c r="N55" s="398"/>
      <c r="O55" s="52">
        <v>0</v>
      </c>
      <c r="P55" s="392"/>
      <c r="Q55" s="398"/>
      <c r="R55" s="53">
        <v>0</v>
      </c>
      <c r="S55" s="398"/>
      <c r="T55" s="48">
        <v>0</v>
      </c>
      <c r="U55" s="48">
        <v>0</v>
      </c>
      <c r="V55" s="408"/>
      <c r="W55" s="408"/>
      <c r="X55" s="48">
        <v>0</v>
      </c>
      <c r="Y55" s="408"/>
      <c r="Z55" s="54">
        <v>0</v>
      </c>
    </row>
    <row r="56" ht="13.5" spans="1:26">
      <c r="A56" s="418"/>
      <c r="B56" s="418" t="s">
        <v>1751</v>
      </c>
      <c r="C56" s="419" t="s">
        <v>1165</v>
      </c>
      <c r="D56" s="48">
        <v>2.33</v>
      </c>
      <c r="E56" s="48">
        <v>2.33</v>
      </c>
      <c r="F56" s="48">
        <v>0</v>
      </c>
      <c r="G56" s="48">
        <v>0</v>
      </c>
      <c r="H56" s="48">
        <v>0</v>
      </c>
      <c r="I56" s="49">
        <v>0</v>
      </c>
      <c r="J56" s="420"/>
      <c r="K56" s="420" t="s">
        <v>1803</v>
      </c>
      <c r="L56" s="398"/>
      <c r="M56" s="421" t="s">
        <v>1583</v>
      </c>
      <c r="N56" s="398"/>
      <c r="O56" s="52">
        <v>0</v>
      </c>
      <c r="P56" s="392"/>
      <c r="Q56" s="398"/>
      <c r="R56" s="53">
        <v>0</v>
      </c>
      <c r="S56" s="398"/>
      <c r="T56" s="48">
        <v>0</v>
      </c>
      <c r="U56" s="48">
        <v>0</v>
      </c>
      <c r="V56" s="408"/>
      <c r="W56" s="408"/>
      <c r="X56" s="48">
        <v>0</v>
      </c>
      <c r="Y56" s="408"/>
      <c r="Z56" s="54">
        <v>0</v>
      </c>
    </row>
    <row r="57" ht="13.5" spans="1:26">
      <c r="A57" s="418"/>
      <c r="B57" s="418" t="s">
        <v>1801</v>
      </c>
      <c r="C57" s="419" t="s">
        <v>1166</v>
      </c>
      <c r="D57" s="48">
        <v>0</v>
      </c>
      <c r="E57" s="48">
        <v>0</v>
      </c>
      <c r="F57" s="48">
        <v>0</v>
      </c>
      <c r="G57" s="48">
        <v>0</v>
      </c>
      <c r="H57" s="48">
        <v>0</v>
      </c>
      <c r="I57" s="49">
        <v>0</v>
      </c>
      <c r="J57" s="420"/>
      <c r="K57" s="420" t="s">
        <v>1779</v>
      </c>
      <c r="L57" s="398"/>
      <c r="M57" s="421" t="s">
        <v>1163</v>
      </c>
      <c r="N57" s="398"/>
      <c r="O57" s="52">
        <v>0</v>
      </c>
      <c r="P57" s="392"/>
      <c r="Q57" s="398"/>
      <c r="R57" s="53">
        <v>0</v>
      </c>
      <c r="S57" s="398"/>
      <c r="T57" s="48">
        <v>0</v>
      </c>
      <c r="U57" s="48">
        <v>0</v>
      </c>
      <c r="V57" s="408"/>
      <c r="W57" s="408"/>
      <c r="X57" s="48">
        <v>0</v>
      </c>
      <c r="Y57" s="408"/>
      <c r="Z57" s="54">
        <v>0</v>
      </c>
    </row>
    <row r="58" ht="13.5" spans="1:26">
      <c r="A58" s="418" t="s">
        <v>1082</v>
      </c>
      <c r="B58" s="418"/>
      <c r="C58" s="419" t="s">
        <v>906</v>
      </c>
      <c r="D58" s="48">
        <v>0</v>
      </c>
      <c r="E58" s="48">
        <v>0</v>
      </c>
      <c r="F58" s="48">
        <v>0</v>
      </c>
      <c r="G58" s="48">
        <v>0</v>
      </c>
      <c r="H58" s="48">
        <v>0</v>
      </c>
      <c r="I58" s="49">
        <v>0</v>
      </c>
      <c r="J58" s="420"/>
      <c r="K58" s="420" t="s">
        <v>1804</v>
      </c>
      <c r="L58" s="398"/>
      <c r="M58" s="421" t="s">
        <v>1584</v>
      </c>
      <c r="N58" s="398"/>
      <c r="O58" s="52">
        <v>0</v>
      </c>
      <c r="P58" s="392"/>
      <c r="Q58" s="398"/>
      <c r="R58" s="53">
        <v>0</v>
      </c>
      <c r="S58" s="398"/>
      <c r="T58" s="48">
        <v>0</v>
      </c>
      <c r="U58" s="48">
        <v>0</v>
      </c>
      <c r="V58" s="408"/>
      <c r="W58" s="408"/>
      <c r="X58" s="48">
        <v>0</v>
      </c>
      <c r="Y58" s="408"/>
      <c r="Z58" s="54">
        <v>0</v>
      </c>
    </row>
    <row r="59" ht="13.5" spans="1:26">
      <c r="A59" s="418"/>
      <c r="B59" s="418" t="s">
        <v>1758</v>
      </c>
      <c r="C59" s="419" t="s">
        <v>1167</v>
      </c>
      <c r="D59" s="48">
        <v>0</v>
      </c>
      <c r="E59" s="48">
        <v>0</v>
      </c>
      <c r="F59" s="48">
        <v>0</v>
      </c>
      <c r="G59" s="48">
        <v>0</v>
      </c>
      <c r="H59" s="48">
        <v>0</v>
      </c>
      <c r="I59" s="49">
        <v>0</v>
      </c>
      <c r="J59" s="420"/>
      <c r="K59" s="420" t="s">
        <v>1193</v>
      </c>
      <c r="L59" s="398"/>
      <c r="M59" s="421" t="s">
        <v>1164</v>
      </c>
      <c r="N59" s="398"/>
      <c r="O59" s="52">
        <v>0</v>
      </c>
      <c r="P59" s="392"/>
      <c r="Q59" s="398"/>
      <c r="R59" s="53">
        <v>0</v>
      </c>
      <c r="S59" s="398"/>
      <c r="T59" s="48">
        <v>0</v>
      </c>
      <c r="U59" s="48">
        <v>0</v>
      </c>
      <c r="V59" s="408"/>
      <c r="W59" s="408"/>
      <c r="X59" s="48">
        <v>0</v>
      </c>
      <c r="Y59" s="408"/>
      <c r="Z59" s="54">
        <v>0</v>
      </c>
    </row>
    <row r="60" ht="13.5" spans="1:26">
      <c r="A60" s="418"/>
      <c r="B60" s="418" t="s">
        <v>1747</v>
      </c>
      <c r="C60" s="419" t="s">
        <v>1168</v>
      </c>
      <c r="D60" s="48">
        <v>0</v>
      </c>
      <c r="E60" s="48">
        <v>0</v>
      </c>
      <c r="F60" s="48">
        <v>0</v>
      </c>
      <c r="G60" s="48">
        <v>0</v>
      </c>
      <c r="H60" s="48">
        <v>0</v>
      </c>
      <c r="I60" s="49">
        <v>0</v>
      </c>
      <c r="J60" s="420"/>
      <c r="K60" s="420" t="s">
        <v>1801</v>
      </c>
      <c r="L60" s="398"/>
      <c r="M60" s="421" t="s">
        <v>1585</v>
      </c>
      <c r="N60" s="398"/>
      <c r="O60" s="52">
        <v>0</v>
      </c>
      <c r="P60" s="392"/>
      <c r="Q60" s="398"/>
      <c r="R60" s="53">
        <v>0</v>
      </c>
      <c r="S60" s="398"/>
      <c r="T60" s="48">
        <v>0</v>
      </c>
      <c r="U60" s="48">
        <v>0</v>
      </c>
      <c r="V60" s="408"/>
      <c r="W60" s="408"/>
      <c r="X60" s="48">
        <v>0</v>
      </c>
      <c r="Y60" s="408"/>
      <c r="Z60" s="54">
        <v>0</v>
      </c>
    </row>
    <row r="61" ht="13.5" spans="1:26">
      <c r="A61" s="418" t="s">
        <v>1087</v>
      </c>
      <c r="B61" s="418"/>
      <c r="C61" s="419" t="s">
        <v>907</v>
      </c>
      <c r="D61" s="48">
        <v>0</v>
      </c>
      <c r="E61" s="48">
        <v>0</v>
      </c>
      <c r="F61" s="48">
        <v>0</v>
      </c>
      <c r="G61" s="48">
        <v>0</v>
      </c>
      <c r="H61" s="48">
        <v>0</v>
      </c>
      <c r="I61" s="49">
        <v>0</v>
      </c>
      <c r="J61" s="420" t="s">
        <v>1805</v>
      </c>
      <c r="K61" s="420"/>
      <c r="L61" s="398"/>
      <c r="M61" s="421" t="s">
        <v>907</v>
      </c>
      <c r="N61" s="398"/>
      <c r="O61" s="52">
        <v>0</v>
      </c>
      <c r="P61" s="392"/>
      <c r="Q61" s="398"/>
      <c r="R61" s="53">
        <v>0</v>
      </c>
      <c r="S61" s="398"/>
      <c r="T61" s="48">
        <v>0</v>
      </c>
      <c r="U61" s="48">
        <v>0</v>
      </c>
      <c r="V61" s="408"/>
      <c r="W61" s="408"/>
      <c r="X61" s="48">
        <v>0</v>
      </c>
      <c r="Y61" s="408"/>
      <c r="Z61" s="54">
        <v>0</v>
      </c>
    </row>
    <row r="62" ht="13.5" spans="1:26">
      <c r="A62" s="418"/>
      <c r="B62" s="418" t="s">
        <v>1749</v>
      </c>
      <c r="C62" s="419" t="s">
        <v>1169</v>
      </c>
      <c r="D62" s="48">
        <v>0</v>
      </c>
      <c r="E62" s="48">
        <v>0</v>
      </c>
      <c r="F62" s="48">
        <v>0</v>
      </c>
      <c r="G62" s="48">
        <v>0</v>
      </c>
      <c r="H62" s="48">
        <v>0</v>
      </c>
      <c r="I62" s="49">
        <v>0</v>
      </c>
      <c r="J62" s="420"/>
      <c r="K62" s="420" t="s">
        <v>1749</v>
      </c>
      <c r="L62" s="398"/>
      <c r="M62" s="421" t="s">
        <v>1169</v>
      </c>
      <c r="N62" s="398"/>
      <c r="O62" s="52">
        <v>0</v>
      </c>
      <c r="P62" s="392"/>
      <c r="Q62" s="398"/>
      <c r="R62" s="53">
        <v>0</v>
      </c>
      <c r="S62" s="398"/>
      <c r="T62" s="48">
        <v>0</v>
      </c>
      <c r="U62" s="48">
        <v>0</v>
      </c>
      <c r="V62" s="408"/>
      <c r="W62" s="408"/>
      <c r="X62" s="48">
        <v>0</v>
      </c>
      <c r="Y62" s="408"/>
      <c r="Z62" s="54">
        <v>0</v>
      </c>
    </row>
    <row r="63" ht="13.5" spans="1:26">
      <c r="A63" s="418"/>
      <c r="B63" s="418" t="s">
        <v>1758</v>
      </c>
      <c r="C63" s="419" t="s">
        <v>1170</v>
      </c>
      <c r="D63" s="48">
        <v>0</v>
      </c>
      <c r="E63" s="48">
        <v>0</v>
      </c>
      <c r="F63" s="48">
        <v>0</v>
      </c>
      <c r="G63" s="48">
        <v>0</v>
      </c>
      <c r="H63" s="48">
        <v>0</v>
      </c>
      <c r="I63" s="49">
        <v>0</v>
      </c>
      <c r="J63" s="420"/>
      <c r="K63" s="420" t="s">
        <v>1758</v>
      </c>
      <c r="L63" s="398"/>
      <c r="M63" s="421" t="s">
        <v>1170</v>
      </c>
      <c r="N63" s="398"/>
      <c r="O63" s="52">
        <v>0</v>
      </c>
      <c r="P63" s="392"/>
      <c r="Q63" s="398"/>
      <c r="R63" s="53">
        <v>0</v>
      </c>
      <c r="S63" s="398"/>
      <c r="T63" s="48">
        <v>0</v>
      </c>
      <c r="U63" s="48">
        <v>0</v>
      </c>
      <c r="V63" s="408"/>
      <c r="W63" s="408"/>
      <c r="X63" s="48">
        <v>0</v>
      </c>
      <c r="Y63" s="408"/>
      <c r="Z63" s="54">
        <v>0</v>
      </c>
    </row>
    <row r="64" ht="13.5" spans="1:26">
      <c r="A64" s="418"/>
      <c r="B64" s="418" t="s">
        <v>1747</v>
      </c>
      <c r="C64" s="419" t="s">
        <v>1171</v>
      </c>
      <c r="D64" s="48">
        <v>0</v>
      </c>
      <c r="E64" s="48">
        <v>0</v>
      </c>
      <c r="F64" s="48">
        <v>0</v>
      </c>
      <c r="G64" s="48">
        <v>0</v>
      </c>
      <c r="H64" s="48">
        <v>0</v>
      </c>
      <c r="I64" s="49">
        <v>0</v>
      </c>
      <c r="J64" s="420"/>
      <c r="K64" s="420" t="s">
        <v>1747</v>
      </c>
      <c r="L64" s="398"/>
      <c r="M64" s="421" t="s">
        <v>1171</v>
      </c>
      <c r="N64" s="398"/>
      <c r="O64" s="52">
        <v>0</v>
      </c>
      <c r="P64" s="392"/>
      <c r="Q64" s="398"/>
      <c r="R64" s="53">
        <v>0</v>
      </c>
      <c r="S64" s="398"/>
      <c r="T64" s="48">
        <v>0</v>
      </c>
      <c r="U64" s="48">
        <v>0</v>
      </c>
      <c r="V64" s="408"/>
      <c r="W64" s="408"/>
      <c r="X64" s="48">
        <v>0</v>
      </c>
      <c r="Y64" s="408"/>
      <c r="Z64" s="54">
        <v>0</v>
      </c>
    </row>
    <row r="65" ht="13.5" spans="1:26">
      <c r="A65" s="418"/>
      <c r="B65" s="418" t="s">
        <v>1752</v>
      </c>
      <c r="C65" s="419" t="s">
        <v>1172</v>
      </c>
      <c r="D65" s="48">
        <v>0</v>
      </c>
      <c r="E65" s="48">
        <v>0</v>
      </c>
      <c r="F65" s="48">
        <v>0</v>
      </c>
      <c r="G65" s="48">
        <v>0</v>
      </c>
      <c r="H65" s="48">
        <v>0</v>
      </c>
      <c r="I65" s="49">
        <v>0</v>
      </c>
      <c r="J65" s="420"/>
      <c r="K65" s="420" t="s">
        <v>1752</v>
      </c>
      <c r="L65" s="398"/>
      <c r="M65" s="421" t="s">
        <v>1172</v>
      </c>
      <c r="N65" s="398"/>
      <c r="O65" s="52">
        <v>0</v>
      </c>
      <c r="P65" s="392"/>
      <c r="Q65" s="398"/>
      <c r="R65" s="53">
        <v>0</v>
      </c>
      <c r="S65" s="398"/>
      <c r="T65" s="48">
        <v>0</v>
      </c>
      <c r="U65" s="48">
        <v>0</v>
      </c>
      <c r="V65" s="408"/>
      <c r="W65" s="408"/>
      <c r="X65" s="48">
        <v>0</v>
      </c>
      <c r="Y65" s="408"/>
      <c r="Z65" s="54">
        <v>0</v>
      </c>
    </row>
    <row r="66" ht="13.5" spans="1:26">
      <c r="A66" s="418" t="s">
        <v>1096</v>
      </c>
      <c r="B66" s="418"/>
      <c r="C66" s="419" t="s">
        <v>766</v>
      </c>
      <c r="D66" s="48">
        <v>0</v>
      </c>
      <c r="E66" s="48">
        <v>0</v>
      </c>
      <c r="F66" s="48">
        <v>0</v>
      </c>
      <c r="G66" s="48">
        <v>0</v>
      </c>
      <c r="H66" s="48">
        <v>0</v>
      </c>
      <c r="I66" s="49">
        <v>0</v>
      </c>
      <c r="J66" s="420"/>
      <c r="K66" s="420" t="s">
        <v>1751</v>
      </c>
      <c r="L66" s="398"/>
      <c r="M66" s="421" t="s">
        <v>1173</v>
      </c>
      <c r="N66" s="398"/>
      <c r="O66" s="52">
        <v>0</v>
      </c>
      <c r="P66" s="392"/>
      <c r="Q66" s="398"/>
      <c r="R66" s="53">
        <v>0</v>
      </c>
      <c r="S66" s="398"/>
      <c r="T66" s="48">
        <v>0</v>
      </c>
      <c r="U66" s="48">
        <v>0</v>
      </c>
      <c r="V66" s="408"/>
      <c r="W66" s="408"/>
      <c r="X66" s="48">
        <v>0</v>
      </c>
      <c r="Y66" s="408"/>
      <c r="Z66" s="54">
        <v>0</v>
      </c>
    </row>
    <row r="67" ht="13.5" spans="1:26">
      <c r="A67" s="418"/>
      <c r="B67" s="418" t="s">
        <v>1749</v>
      </c>
      <c r="C67" s="419" t="s">
        <v>1173</v>
      </c>
      <c r="D67" s="48">
        <v>0</v>
      </c>
      <c r="E67" s="48">
        <v>0</v>
      </c>
      <c r="F67" s="48">
        <v>0</v>
      </c>
      <c r="G67" s="48">
        <v>0</v>
      </c>
      <c r="H67" s="48">
        <v>0</v>
      </c>
      <c r="I67" s="49">
        <v>0</v>
      </c>
      <c r="J67" s="420" t="s">
        <v>1806</v>
      </c>
      <c r="K67" s="420"/>
      <c r="L67" s="398"/>
      <c r="M67" s="421" t="s">
        <v>1544</v>
      </c>
      <c r="N67" s="398"/>
      <c r="O67" s="52">
        <v>0</v>
      </c>
      <c r="P67" s="392"/>
      <c r="Q67" s="398"/>
      <c r="R67" s="53">
        <v>0</v>
      </c>
      <c r="S67" s="398"/>
      <c r="T67" s="48">
        <v>0</v>
      </c>
      <c r="U67" s="48">
        <v>0</v>
      </c>
      <c r="V67" s="408"/>
      <c r="W67" s="408"/>
      <c r="X67" s="48">
        <v>0</v>
      </c>
      <c r="Y67" s="408"/>
      <c r="Z67" s="54">
        <v>0</v>
      </c>
    </row>
    <row r="68" ht="13.5" spans="1:26">
      <c r="A68" s="418"/>
      <c r="B68" s="418" t="s">
        <v>1758</v>
      </c>
      <c r="C68" s="419" t="s">
        <v>1174</v>
      </c>
      <c r="D68" s="48">
        <v>0</v>
      </c>
      <c r="E68" s="48">
        <v>0</v>
      </c>
      <c r="F68" s="48">
        <v>0</v>
      </c>
      <c r="G68" s="48">
        <v>0</v>
      </c>
      <c r="H68" s="48">
        <v>0</v>
      </c>
      <c r="I68" s="49">
        <v>0</v>
      </c>
      <c r="J68" s="420"/>
      <c r="K68" s="420" t="s">
        <v>1749</v>
      </c>
      <c r="L68" s="398"/>
      <c r="M68" s="421" t="s">
        <v>1586</v>
      </c>
      <c r="N68" s="398"/>
      <c r="O68" s="52">
        <v>0</v>
      </c>
      <c r="P68" s="392"/>
      <c r="Q68" s="398"/>
      <c r="R68" s="53">
        <v>0</v>
      </c>
      <c r="S68" s="398"/>
      <c r="T68" s="48">
        <v>0</v>
      </c>
      <c r="U68" s="48">
        <v>0</v>
      </c>
      <c r="V68" s="408"/>
      <c r="W68" s="408"/>
      <c r="X68" s="48">
        <v>0</v>
      </c>
      <c r="Y68" s="408"/>
      <c r="Z68" s="54">
        <v>0</v>
      </c>
    </row>
    <row r="69" ht="13.5" spans="1:26">
      <c r="A69" s="418" t="s">
        <v>1101</v>
      </c>
      <c r="B69" s="418"/>
      <c r="C69" s="419" t="s">
        <v>759</v>
      </c>
      <c r="D69" s="48">
        <v>0</v>
      </c>
      <c r="E69" s="48">
        <v>0</v>
      </c>
      <c r="F69" s="48">
        <v>0</v>
      </c>
      <c r="G69" s="48">
        <v>0</v>
      </c>
      <c r="H69" s="48">
        <v>0</v>
      </c>
      <c r="I69" s="49">
        <v>0</v>
      </c>
      <c r="J69" s="420"/>
      <c r="K69" s="420" t="s">
        <v>1758</v>
      </c>
      <c r="L69" s="398"/>
      <c r="M69" s="421" t="s">
        <v>1587</v>
      </c>
      <c r="N69" s="398"/>
      <c r="O69" s="52">
        <v>0</v>
      </c>
      <c r="P69" s="392"/>
      <c r="Q69" s="398"/>
      <c r="R69" s="53">
        <v>0</v>
      </c>
      <c r="S69" s="398"/>
      <c r="T69" s="48">
        <v>0</v>
      </c>
      <c r="U69" s="48">
        <v>0</v>
      </c>
      <c r="V69" s="408"/>
      <c r="W69" s="408"/>
      <c r="X69" s="48">
        <v>0</v>
      </c>
      <c r="Y69" s="408"/>
      <c r="Z69" s="54">
        <v>0</v>
      </c>
    </row>
    <row r="70" ht="13.5" spans="1:26">
      <c r="A70" s="418"/>
      <c r="B70" s="418" t="s">
        <v>1749</v>
      </c>
      <c r="C70" s="419" t="s">
        <v>1175</v>
      </c>
      <c r="D70" s="48">
        <v>0</v>
      </c>
      <c r="E70" s="48">
        <v>0</v>
      </c>
      <c r="F70" s="48">
        <v>0</v>
      </c>
      <c r="G70" s="48">
        <v>0</v>
      </c>
      <c r="H70" s="48">
        <v>0</v>
      </c>
      <c r="I70" s="49">
        <v>0</v>
      </c>
      <c r="J70" s="420"/>
      <c r="K70" s="420" t="s">
        <v>1747</v>
      </c>
      <c r="L70" s="398"/>
      <c r="M70" s="421" t="s">
        <v>1588</v>
      </c>
      <c r="N70" s="398"/>
      <c r="O70" s="52">
        <v>0</v>
      </c>
      <c r="P70" s="392"/>
      <c r="Q70" s="398"/>
      <c r="R70" s="53">
        <v>0</v>
      </c>
      <c r="S70" s="398"/>
      <c r="T70" s="48">
        <v>0</v>
      </c>
      <c r="U70" s="48">
        <v>0</v>
      </c>
      <c r="V70" s="408"/>
      <c r="W70" s="408"/>
      <c r="X70" s="48">
        <v>0</v>
      </c>
      <c r="Y70" s="408"/>
      <c r="Z70" s="54">
        <v>0</v>
      </c>
    </row>
    <row r="71" ht="13.5" spans="1:26">
      <c r="A71" s="418"/>
      <c r="B71" s="418" t="s">
        <v>1758</v>
      </c>
      <c r="C71" s="419" t="s">
        <v>1176</v>
      </c>
      <c r="D71" s="48">
        <v>0</v>
      </c>
      <c r="E71" s="48">
        <v>0</v>
      </c>
      <c r="F71" s="48">
        <v>0</v>
      </c>
      <c r="G71" s="48">
        <v>0</v>
      </c>
      <c r="H71" s="48">
        <v>0</v>
      </c>
      <c r="I71" s="49">
        <v>0</v>
      </c>
      <c r="J71" s="420"/>
      <c r="K71" s="420" t="s">
        <v>1751</v>
      </c>
      <c r="L71" s="398"/>
      <c r="M71" s="421" t="s">
        <v>1146</v>
      </c>
      <c r="N71" s="398"/>
      <c r="O71" s="52">
        <v>0</v>
      </c>
      <c r="P71" s="392"/>
      <c r="Q71" s="398"/>
      <c r="R71" s="53">
        <v>0</v>
      </c>
      <c r="S71" s="398"/>
      <c r="T71" s="48">
        <v>0</v>
      </c>
      <c r="U71" s="48">
        <v>0</v>
      </c>
      <c r="V71" s="408"/>
      <c r="W71" s="408"/>
      <c r="X71" s="48">
        <v>0</v>
      </c>
      <c r="Y71" s="408"/>
      <c r="Z71" s="54">
        <v>0</v>
      </c>
    </row>
    <row r="72" ht="13.5" spans="1:26">
      <c r="A72" s="418"/>
      <c r="B72" s="418" t="s">
        <v>1747</v>
      </c>
      <c r="C72" s="419" t="s">
        <v>1177</v>
      </c>
      <c r="D72" s="48">
        <v>0</v>
      </c>
      <c r="E72" s="48">
        <v>0</v>
      </c>
      <c r="F72" s="48">
        <v>0</v>
      </c>
      <c r="G72" s="48">
        <v>0</v>
      </c>
      <c r="H72" s="48">
        <v>0</v>
      </c>
      <c r="I72" s="49">
        <v>0</v>
      </c>
      <c r="J72" s="420"/>
      <c r="K72" s="420" t="s">
        <v>1802</v>
      </c>
      <c r="L72" s="398"/>
      <c r="M72" s="421" t="s">
        <v>1150</v>
      </c>
      <c r="N72" s="398"/>
      <c r="O72" s="52">
        <v>0</v>
      </c>
      <c r="P72" s="392"/>
      <c r="Q72" s="398"/>
      <c r="R72" s="53">
        <v>0</v>
      </c>
      <c r="S72" s="398"/>
      <c r="T72" s="48">
        <v>0</v>
      </c>
      <c r="U72" s="48">
        <v>0</v>
      </c>
      <c r="V72" s="408"/>
      <c r="W72" s="408"/>
      <c r="X72" s="48">
        <v>0</v>
      </c>
      <c r="Y72" s="408"/>
      <c r="Z72" s="54">
        <v>0</v>
      </c>
    </row>
    <row r="73" ht="13.5" spans="1:26">
      <c r="A73" s="418"/>
      <c r="B73" s="418" t="s">
        <v>1752</v>
      </c>
      <c r="C73" s="419" t="s">
        <v>764</v>
      </c>
      <c r="D73" s="48">
        <v>0</v>
      </c>
      <c r="E73" s="48">
        <v>0</v>
      </c>
      <c r="F73" s="48">
        <v>0</v>
      </c>
      <c r="G73" s="48">
        <v>0</v>
      </c>
      <c r="H73" s="48">
        <v>0</v>
      </c>
      <c r="I73" s="49">
        <v>0</v>
      </c>
      <c r="J73" s="420"/>
      <c r="K73" s="420" t="s">
        <v>1803</v>
      </c>
      <c r="L73" s="398"/>
      <c r="M73" s="421" t="s">
        <v>1589</v>
      </c>
      <c r="N73" s="398"/>
      <c r="O73" s="52">
        <v>0</v>
      </c>
      <c r="P73" s="392"/>
      <c r="Q73" s="398"/>
      <c r="R73" s="53">
        <v>0</v>
      </c>
      <c r="S73" s="398"/>
      <c r="T73" s="48">
        <v>0</v>
      </c>
      <c r="U73" s="48">
        <v>0</v>
      </c>
      <c r="V73" s="408"/>
      <c r="W73" s="408"/>
      <c r="X73" s="48">
        <v>0</v>
      </c>
      <c r="Y73" s="408"/>
      <c r="Z73" s="54">
        <v>0</v>
      </c>
    </row>
    <row r="74" ht="13.5" spans="1:26">
      <c r="A74" s="418"/>
      <c r="B74" s="418" t="s">
        <v>1751</v>
      </c>
      <c r="C74" s="419" t="s">
        <v>1807</v>
      </c>
      <c r="D74" s="48">
        <v>0</v>
      </c>
      <c r="E74" s="48">
        <v>0</v>
      </c>
      <c r="F74" s="48">
        <v>0</v>
      </c>
      <c r="G74" s="48">
        <v>0</v>
      </c>
      <c r="H74" s="48">
        <v>0</v>
      </c>
      <c r="I74" s="49">
        <v>0</v>
      </c>
      <c r="J74" s="420"/>
      <c r="K74" s="420" t="s">
        <v>1779</v>
      </c>
      <c r="L74" s="398"/>
      <c r="M74" s="421" t="s">
        <v>1590</v>
      </c>
      <c r="N74" s="398"/>
      <c r="O74" s="52">
        <v>0</v>
      </c>
      <c r="P74" s="392"/>
      <c r="Q74" s="398"/>
      <c r="R74" s="53">
        <v>0</v>
      </c>
      <c r="S74" s="398"/>
      <c r="T74" s="48">
        <v>0</v>
      </c>
      <c r="U74" s="48">
        <v>0</v>
      </c>
      <c r="V74" s="408"/>
      <c r="W74" s="408"/>
      <c r="X74" s="48">
        <v>0</v>
      </c>
      <c r="Y74" s="408"/>
      <c r="Z74" s="54">
        <v>0</v>
      </c>
    </row>
    <row r="75" ht="13.5" spans="1:26">
      <c r="A75" s="418"/>
      <c r="B75" s="418" t="s">
        <v>1802</v>
      </c>
      <c r="C75" s="419" t="s">
        <v>1808</v>
      </c>
      <c r="D75" s="48">
        <v>0</v>
      </c>
      <c r="E75" s="48">
        <v>0</v>
      </c>
      <c r="F75" s="48">
        <v>0</v>
      </c>
      <c r="G75" s="48">
        <v>0</v>
      </c>
      <c r="H75" s="48">
        <v>0</v>
      </c>
      <c r="I75" s="49">
        <v>0</v>
      </c>
      <c r="J75" s="420"/>
      <c r="K75" s="420" t="s">
        <v>1196</v>
      </c>
      <c r="L75" s="398"/>
      <c r="M75" s="421" t="s">
        <v>1147</v>
      </c>
      <c r="N75" s="398"/>
      <c r="O75" s="52">
        <v>0</v>
      </c>
      <c r="P75" s="392"/>
      <c r="Q75" s="398"/>
      <c r="R75" s="53">
        <v>0</v>
      </c>
      <c r="S75" s="398"/>
      <c r="T75" s="48">
        <v>0</v>
      </c>
      <c r="U75" s="48">
        <v>0</v>
      </c>
      <c r="V75" s="408"/>
      <c r="W75" s="408"/>
      <c r="X75" s="48">
        <v>0</v>
      </c>
      <c r="Y75" s="408"/>
      <c r="Z75" s="54">
        <v>0</v>
      </c>
    </row>
    <row r="76" ht="13.5" spans="1:26">
      <c r="A76" s="418" t="s">
        <v>1112</v>
      </c>
      <c r="B76" s="418"/>
      <c r="C76" s="419" t="s">
        <v>908</v>
      </c>
      <c r="D76" s="48">
        <v>0</v>
      </c>
      <c r="E76" s="48">
        <v>0</v>
      </c>
      <c r="F76" s="48">
        <v>0</v>
      </c>
      <c r="G76" s="48">
        <v>0</v>
      </c>
      <c r="H76" s="48">
        <v>0</v>
      </c>
      <c r="I76" s="49">
        <v>0</v>
      </c>
      <c r="J76" s="420"/>
      <c r="K76" s="420" t="s">
        <v>1202</v>
      </c>
      <c r="L76" s="398"/>
      <c r="M76" s="421" t="s">
        <v>1591</v>
      </c>
      <c r="N76" s="398"/>
      <c r="O76" s="52">
        <v>0</v>
      </c>
      <c r="P76" s="392"/>
      <c r="Q76" s="398"/>
      <c r="R76" s="53">
        <v>0</v>
      </c>
      <c r="S76" s="398"/>
      <c r="T76" s="48">
        <v>0</v>
      </c>
      <c r="U76" s="48">
        <v>0</v>
      </c>
      <c r="V76" s="408"/>
      <c r="W76" s="408"/>
      <c r="X76" s="48">
        <v>0</v>
      </c>
      <c r="Y76" s="408"/>
      <c r="Z76" s="54">
        <v>0</v>
      </c>
    </row>
    <row r="77" ht="13.5" spans="1:26">
      <c r="A77" s="418"/>
      <c r="B77" s="418" t="s">
        <v>1749</v>
      </c>
      <c r="C77" s="419" t="s">
        <v>1178</v>
      </c>
      <c r="D77" s="48">
        <v>0</v>
      </c>
      <c r="E77" s="48">
        <v>0</v>
      </c>
      <c r="F77" s="48">
        <v>0</v>
      </c>
      <c r="G77" s="48">
        <v>0</v>
      </c>
      <c r="H77" s="48">
        <v>0</v>
      </c>
      <c r="I77" s="49">
        <v>0</v>
      </c>
      <c r="J77" s="420"/>
      <c r="K77" s="420" t="s">
        <v>1204</v>
      </c>
      <c r="L77" s="398"/>
      <c r="M77" s="421" t="s">
        <v>1592</v>
      </c>
      <c r="N77" s="398"/>
      <c r="O77" s="52">
        <v>0</v>
      </c>
      <c r="P77" s="392"/>
      <c r="Q77" s="398"/>
      <c r="R77" s="53">
        <v>0</v>
      </c>
      <c r="S77" s="398"/>
      <c r="T77" s="48">
        <v>0</v>
      </c>
      <c r="U77" s="48">
        <v>0</v>
      </c>
      <c r="V77" s="408"/>
      <c r="W77" s="408"/>
      <c r="X77" s="48">
        <v>0</v>
      </c>
      <c r="Y77" s="408"/>
      <c r="Z77" s="54">
        <v>0</v>
      </c>
    </row>
    <row r="78" ht="13.5" spans="1:26">
      <c r="A78" s="418"/>
      <c r="B78" s="418" t="s">
        <v>1758</v>
      </c>
      <c r="C78" s="419" t="s">
        <v>1179</v>
      </c>
      <c r="D78" s="48">
        <v>0</v>
      </c>
      <c r="E78" s="48">
        <v>0</v>
      </c>
      <c r="F78" s="48">
        <v>0</v>
      </c>
      <c r="G78" s="48">
        <v>0</v>
      </c>
      <c r="H78" s="48">
        <v>0</v>
      </c>
      <c r="I78" s="49">
        <v>0</v>
      </c>
      <c r="J78" s="420"/>
      <c r="K78" s="420" t="s">
        <v>1205</v>
      </c>
      <c r="L78" s="398"/>
      <c r="M78" s="421" t="s">
        <v>1593</v>
      </c>
      <c r="N78" s="398"/>
      <c r="O78" s="52">
        <v>0</v>
      </c>
      <c r="P78" s="392"/>
      <c r="Q78" s="398"/>
      <c r="R78" s="53">
        <v>0</v>
      </c>
      <c r="S78" s="398"/>
      <c r="T78" s="48">
        <v>0</v>
      </c>
      <c r="U78" s="48">
        <v>0</v>
      </c>
      <c r="V78" s="408"/>
      <c r="W78" s="408"/>
      <c r="X78" s="48">
        <v>0</v>
      </c>
      <c r="Y78" s="408"/>
      <c r="Z78" s="54">
        <v>0</v>
      </c>
    </row>
    <row r="79" ht="13.5" spans="1:26">
      <c r="A79" s="418" t="s">
        <v>1117</v>
      </c>
      <c r="B79" s="418"/>
      <c r="C79" s="419" t="s">
        <v>909</v>
      </c>
      <c r="D79" s="48">
        <v>0</v>
      </c>
      <c r="E79" s="48">
        <v>0</v>
      </c>
      <c r="F79" s="48">
        <v>0</v>
      </c>
      <c r="G79" s="48">
        <v>0</v>
      </c>
      <c r="H79" s="48">
        <v>0</v>
      </c>
      <c r="I79" s="49">
        <v>0</v>
      </c>
      <c r="J79" s="420"/>
      <c r="K79" s="420" t="s">
        <v>1801</v>
      </c>
      <c r="L79" s="398"/>
      <c r="M79" s="421" t="s">
        <v>1594</v>
      </c>
      <c r="N79" s="398"/>
      <c r="O79" s="52">
        <v>0</v>
      </c>
      <c r="P79" s="392"/>
      <c r="Q79" s="398"/>
      <c r="R79" s="53">
        <v>0</v>
      </c>
      <c r="S79" s="398"/>
      <c r="T79" s="48">
        <v>0</v>
      </c>
      <c r="U79" s="48">
        <v>0</v>
      </c>
      <c r="V79" s="408"/>
      <c r="W79" s="408"/>
      <c r="X79" s="48">
        <v>0</v>
      </c>
      <c r="Y79" s="408"/>
      <c r="Z79" s="54">
        <v>0</v>
      </c>
    </row>
    <row r="80" ht="13.5" spans="1:26">
      <c r="A80" s="418"/>
      <c r="B80" s="418" t="s">
        <v>1802</v>
      </c>
      <c r="C80" s="419" t="s">
        <v>1180</v>
      </c>
      <c r="D80" s="48">
        <v>0</v>
      </c>
      <c r="E80" s="48">
        <v>0</v>
      </c>
      <c r="F80" s="48">
        <v>0</v>
      </c>
      <c r="G80" s="48">
        <v>0</v>
      </c>
      <c r="H80" s="48">
        <v>0</v>
      </c>
      <c r="I80" s="49">
        <v>0</v>
      </c>
      <c r="J80" s="420" t="s">
        <v>1809</v>
      </c>
      <c r="K80" s="420"/>
      <c r="L80" s="398"/>
      <c r="M80" s="421" t="s">
        <v>1545</v>
      </c>
      <c r="N80" s="398"/>
      <c r="O80" s="52">
        <v>1</v>
      </c>
      <c r="P80" s="392"/>
      <c r="Q80" s="398"/>
      <c r="R80" s="53">
        <v>1</v>
      </c>
      <c r="S80" s="398"/>
      <c r="T80" s="48">
        <v>0</v>
      </c>
      <c r="U80" s="48">
        <v>0</v>
      </c>
      <c r="V80" s="408"/>
      <c r="W80" s="408"/>
      <c r="X80" s="48">
        <v>0</v>
      </c>
      <c r="Y80" s="408"/>
      <c r="Z80" s="54">
        <v>0</v>
      </c>
    </row>
    <row r="81" ht="13.5" spans="1:26">
      <c r="A81" s="418"/>
      <c r="B81" s="418" t="s">
        <v>1803</v>
      </c>
      <c r="C81" s="419" t="s">
        <v>1181</v>
      </c>
      <c r="D81" s="48">
        <v>0</v>
      </c>
      <c r="E81" s="48">
        <v>0</v>
      </c>
      <c r="F81" s="48">
        <v>0</v>
      </c>
      <c r="G81" s="48">
        <v>0</v>
      </c>
      <c r="H81" s="48">
        <v>0</v>
      </c>
      <c r="I81" s="49">
        <v>0</v>
      </c>
      <c r="J81" s="420"/>
      <c r="K81" s="420" t="s">
        <v>1749</v>
      </c>
      <c r="L81" s="398"/>
      <c r="M81" s="421" t="s">
        <v>1586</v>
      </c>
      <c r="N81" s="398"/>
      <c r="O81" s="52">
        <v>0</v>
      </c>
      <c r="P81" s="392"/>
      <c r="Q81" s="398"/>
      <c r="R81" s="53">
        <v>0</v>
      </c>
      <c r="S81" s="398"/>
      <c r="T81" s="48">
        <v>0</v>
      </c>
      <c r="U81" s="48">
        <v>0</v>
      </c>
      <c r="V81" s="408"/>
      <c r="W81" s="408"/>
      <c r="X81" s="48">
        <v>0</v>
      </c>
      <c r="Y81" s="408"/>
      <c r="Z81" s="54">
        <v>0</v>
      </c>
    </row>
    <row r="82" ht="27" spans="1:26">
      <c r="A82" s="418"/>
      <c r="B82" s="418" t="s">
        <v>1779</v>
      </c>
      <c r="C82" s="419" t="s">
        <v>1182</v>
      </c>
      <c r="D82" s="48">
        <v>0</v>
      </c>
      <c r="E82" s="48">
        <v>0</v>
      </c>
      <c r="F82" s="48">
        <v>0</v>
      </c>
      <c r="G82" s="48">
        <v>0</v>
      </c>
      <c r="H82" s="48">
        <v>0</v>
      </c>
      <c r="I82" s="49">
        <v>0</v>
      </c>
      <c r="J82" s="420"/>
      <c r="K82" s="420" t="s">
        <v>1758</v>
      </c>
      <c r="L82" s="398"/>
      <c r="M82" s="421" t="s">
        <v>1587</v>
      </c>
      <c r="N82" s="398"/>
      <c r="O82" s="52">
        <v>1</v>
      </c>
      <c r="P82" s="392"/>
      <c r="Q82" s="398"/>
      <c r="R82" s="53">
        <v>1</v>
      </c>
      <c r="S82" s="398"/>
      <c r="T82" s="48">
        <v>0</v>
      </c>
      <c r="U82" s="48">
        <v>0</v>
      </c>
      <c r="V82" s="408"/>
      <c r="W82" s="408"/>
      <c r="X82" s="48">
        <v>0</v>
      </c>
      <c r="Y82" s="408"/>
      <c r="Z82" s="54">
        <v>0</v>
      </c>
    </row>
    <row r="83" ht="13.5" spans="1:26">
      <c r="A83" s="418"/>
      <c r="B83" s="418" t="s">
        <v>1801</v>
      </c>
      <c r="C83" s="419" t="s">
        <v>909</v>
      </c>
      <c r="D83" s="48">
        <v>0</v>
      </c>
      <c r="E83" s="48">
        <v>0</v>
      </c>
      <c r="F83" s="48">
        <v>0</v>
      </c>
      <c r="G83" s="48">
        <v>0</v>
      </c>
      <c r="H83" s="48">
        <v>0</v>
      </c>
      <c r="I83" s="49">
        <v>0</v>
      </c>
      <c r="J83" s="420"/>
      <c r="K83" s="420" t="s">
        <v>1747</v>
      </c>
      <c r="L83" s="398"/>
      <c r="M83" s="421" t="s">
        <v>1588</v>
      </c>
      <c r="N83" s="398"/>
      <c r="O83" s="52">
        <v>0</v>
      </c>
      <c r="P83" s="392"/>
      <c r="Q83" s="398"/>
      <c r="R83" s="53">
        <v>0</v>
      </c>
      <c r="S83" s="398"/>
      <c r="T83" s="48">
        <v>0</v>
      </c>
      <c r="U83" s="48">
        <v>0</v>
      </c>
      <c r="V83" s="408"/>
      <c r="W83" s="408"/>
      <c r="X83" s="48">
        <v>0</v>
      </c>
      <c r="Y83" s="408"/>
      <c r="Z83" s="54">
        <v>0</v>
      </c>
    </row>
    <row r="84" ht="13.5" spans="1:26">
      <c r="A84" s="422"/>
      <c r="B84" s="422"/>
      <c r="C84" s="417"/>
      <c r="D84" s="423"/>
      <c r="E84" s="423"/>
      <c r="F84" s="423"/>
      <c r="G84" s="423"/>
      <c r="H84" s="423"/>
      <c r="I84" s="424"/>
      <c r="J84" s="420"/>
      <c r="K84" s="420" t="s">
        <v>1751</v>
      </c>
      <c r="L84" s="398"/>
      <c r="M84" s="421" t="s">
        <v>1146</v>
      </c>
      <c r="N84" s="398"/>
      <c r="O84" s="52">
        <v>0</v>
      </c>
      <c r="P84" s="392"/>
      <c r="Q84" s="398"/>
      <c r="R84" s="53">
        <v>0</v>
      </c>
      <c r="S84" s="398"/>
      <c r="T84" s="48">
        <v>0</v>
      </c>
      <c r="U84" s="48">
        <v>0</v>
      </c>
      <c r="V84" s="408"/>
      <c r="W84" s="408"/>
      <c r="X84" s="48">
        <v>0</v>
      </c>
      <c r="Y84" s="408"/>
      <c r="Z84" s="54">
        <v>0</v>
      </c>
    </row>
    <row r="85" ht="13.5" spans="1:26">
      <c r="A85" s="422"/>
      <c r="B85" s="422"/>
      <c r="C85" s="417"/>
      <c r="D85" s="423"/>
      <c r="E85" s="423"/>
      <c r="F85" s="423"/>
      <c r="G85" s="423"/>
      <c r="H85" s="423"/>
      <c r="I85" s="424"/>
      <c r="J85" s="420"/>
      <c r="K85" s="420" t="s">
        <v>1802</v>
      </c>
      <c r="L85" s="398"/>
      <c r="M85" s="421" t="s">
        <v>1150</v>
      </c>
      <c r="N85" s="398"/>
      <c r="O85" s="52">
        <v>0</v>
      </c>
      <c r="P85" s="392"/>
      <c r="Q85" s="398"/>
      <c r="R85" s="53">
        <v>0</v>
      </c>
      <c r="S85" s="398"/>
      <c r="T85" s="48">
        <v>0</v>
      </c>
      <c r="U85" s="48">
        <v>0</v>
      </c>
      <c r="V85" s="408"/>
      <c r="W85" s="408"/>
      <c r="X85" s="48">
        <v>0</v>
      </c>
      <c r="Y85" s="408"/>
      <c r="Z85" s="54">
        <v>0</v>
      </c>
    </row>
    <row r="86" ht="13.5" spans="1:26">
      <c r="A86" s="422"/>
      <c r="B86" s="422"/>
      <c r="C86" s="417"/>
      <c r="D86" s="423"/>
      <c r="E86" s="423"/>
      <c r="F86" s="423"/>
      <c r="G86" s="423"/>
      <c r="H86" s="423"/>
      <c r="I86" s="424"/>
      <c r="J86" s="420"/>
      <c r="K86" s="420" t="s">
        <v>1803</v>
      </c>
      <c r="L86" s="398"/>
      <c r="M86" s="421" t="s">
        <v>1589</v>
      </c>
      <c r="N86" s="398"/>
      <c r="O86" s="52">
        <v>0</v>
      </c>
      <c r="P86" s="392"/>
      <c r="Q86" s="398"/>
      <c r="R86" s="53">
        <v>0</v>
      </c>
      <c r="S86" s="398"/>
      <c r="T86" s="48">
        <v>0</v>
      </c>
      <c r="U86" s="48">
        <v>0</v>
      </c>
      <c r="V86" s="408"/>
      <c r="W86" s="408"/>
      <c r="X86" s="48">
        <v>0</v>
      </c>
      <c r="Y86" s="408"/>
      <c r="Z86" s="54">
        <v>0</v>
      </c>
    </row>
    <row r="87" ht="13.5" spans="1:26">
      <c r="A87" s="422"/>
      <c r="B87" s="422"/>
      <c r="C87" s="417"/>
      <c r="D87" s="423"/>
      <c r="E87" s="423"/>
      <c r="F87" s="423"/>
      <c r="G87" s="423"/>
      <c r="H87" s="423"/>
      <c r="I87" s="424"/>
      <c r="J87" s="420"/>
      <c r="K87" s="420" t="s">
        <v>1779</v>
      </c>
      <c r="L87" s="398"/>
      <c r="M87" s="421" t="s">
        <v>1590</v>
      </c>
      <c r="N87" s="398"/>
      <c r="O87" s="52">
        <v>0</v>
      </c>
      <c r="P87" s="392"/>
      <c r="Q87" s="398"/>
      <c r="R87" s="53">
        <v>0</v>
      </c>
      <c r="S87" s="398"/>
      <c r="T87" s="48">
        <v>0</v>
      </c>
      <c r="U87" s="48">
        <v>0</v>
      </c>
      <c r="V87" s="408"/>
      <c r="W87" s="408"/>
      <c r="X87" s="48">
        <v>0</v>
      </c>
      <c r="Y87" s="408"/>
      <c r="Z87" s="54">
        <v>0</v>
      </c>
    </row>
    <row r="88" ht="13.5" spans="1:26">
      <c r="A88" s="422"/>
      <c r="B88" s="422"/>
      <c r="C88" s="417"/>
      <c r="D88" s="423"/>
      <c r="E88" s="423"/>
      <c r="F88" s="423"/>
      <c r="G88" s="423"/>
      <c r="H88" s="423"/>
      <c r="I88" s="424"/>
      <c r="J88" s="420"/>
      <c r="K88" s="420" t="s">
        <v>1804</v>
      </c>
      <c r="L88" s="398"/>
      <c r="M88" s="421" t="s">
        <v>1595</v>
      </c>
      <c r="N88" s="398"/>
      <c r="O88" s="52">
        <v>0</v>
      </c>
      <c r="P88" s="392"/>
      <c r="Q88" s="398"/>
      <c r="R88" s="53">
        <v>0</v>
      </c>
      <c r="S88" s="398"/>
      <c r="T88" s="48">
        <v>0</v>
      </c>
      <c r="U88" s="48">
        <v>0</v>
      </c>
      <c r="V88" s="408"/>
      <c r="W88" s="408"/>
      <c r="X88" s="48">
        <v>0</v>
      </c>
      <c r="Y88" s="408"/>
      <c r="Z88" s="54">
        <v>0</v>
      </c>
    </row>
    <row r="89" ht="13.5" spans="1:26">
      <c r="A89" s="422"/>
      <c r="B89" s="422"/>
      <c r="C89" s="417"/>
      <c r="D89" s="423"/>
      <c r="E89" s="423"/>
      <c r="F89" s="423"/>
      <c r="G89" s="423"/>
      <c r="H89" s="423"/>
      <c r="I89" s="424"/>
      <c r="J89" s="420"/>
      <c r="K89" s="420" t="s">
        <v>1193</v>
      </c>
      <c r="L89" s="398"/>
      <c r="M89" s="421" t="s">
        <v>1596</v>
      </c>
      <c r="N89" s="398"/>
      <c r="O89" s="52">
        <v>0</v>
      </c>
      <c r="P89" s="392"/>
      <c r="Q89" s="398"/>
      <c r="R89" s="53">
        <v>0</v>
      </c>
      <c r="S89" s="398"/>
      <c r="T89" s="48">
        <v>0</v>
      </c>
      <c r="U89" s="48">
        <v>0</v>
      </c>
      <c r="V89" s="408"/>
      <c r="W89" s="408"/>
      <c r="X89" s="48">
        <v>0</v>
      </c>
      <c r="Y89" s="408"/>
      <c r="Z89" s="54">
        <v>0</v>
      </c>
    </row>
    <row r="90" ht="13.5" spans="1:26">
      <c r="A90" s="422"/>
      <c r="B90" s="422"/>
      <c r="C90" s="417"/>
      <c r="D90" s="423"/>
      <c r="E90" s="423"/>
      <c r="F90" s="423"/>
      <c r="G90" s="423"/>
      <c r="H90" s="423"/>
      <c r="I90" s="425"/>
      <c r="J90" s="420"/>
      <c r="K90" s="420" t="s">
        <v>1194</v>
      </c>
      <c r="L90" s="398"/>
      <c r="M90" s="421" t="s">
        <v>1597</v>
      </c>
      <c r="N90" s="398"/>
      <c r="O90" s="52">
        <v>0</v>
      </c>
      <c r="P90" s="392"/>
      <c r="Q90" s="398"/>
      <c r="R90" s="53">
        <v>0</v>
      </c>
      <c r="S90" s="398"/>
      <c r="T90" s="48">
        <v>0</v>
      </c>
      <c r="U90" s="48">
        <v>0</v>
      </c>
      <c r="V90" s="408"/>
      <c r="W90" s="408"/>
      <c r="X90" s="48">
        <v>0</v>
      </c>
      <c r="Y90" s="408"/>
      <c r="Z90" s="54">
        <v>0</v>
      </c>
    </row>
    <row r="91" ht="13.5" spans="1:26">
      <c r="A91" s="422"/>
      <c r="B91" s="422"/>
      <c r="C91" s="417"/>
      <c r="D91" s="423"/>
      <c r="E91" s="423"/>
      <c r="F91" s="423"/>
      <c r="G91" s="423"/>
      <c r="H91" s="423"/>
      <c r="I91" s="425"/>
      <c r="J91" s="420"/>
      <c r="K91" s="420" t="s">
        <v>1195</v>
      </c>
      <c r="L91" s="398"/>
      <c r="M91" s="421" t="s">
        <v>1598</v>
      </c>
      <c r="N91" s="398"/>
      <c r="O91" s="52">
        <v>0</v>
      </c>
      <c r="P91" s="392"/>
      <c r="Q91" s="398"/>
      <c r="R91" s="53">
        <v>0</v>
      </c>
      <c r="S91" s="398"/>
      <c r="T91" s="48">
        <v>0</v>
      </c>
      <c r="U91" s="48">
        <v>0</v>
      </c>
      <c r="V91" s="408"/>
      <c r="W91" s="408"/>
      <c r="X91" s="48">
        <v>0</v>
      </c>
      <c r="Y91" s="408"/>
      <c r="Z91" s="54">
        <v>0</v>
      </c>
    </row>
    <row r="92" ht="13.5" spans="1:26">
      <c r="A92" s="422"/>
      <c r="B92" s="422"/>
      <c r="C92" s="417"/>
      <c r="D92" s="423"/>
      <c r="E92" s="423"/>
      <c r="F92" s="423"/>
      <c r="G92" s="423"/>
      <c r="H92" s="423"/>
      <c r="I92" s="425"/>
      <c r="J92" s="420"/>
      <c r="K92" s="420" t="s">
        <v>1196</v>
      </c>
      <c r="L92" s="398"/>
      <c r="M92" s="421" t="s">
        <v>1147</v>
      </c>
      <c r="N92" s="398"/>
      <c r="O92" s="52">
        <v>0</v>
      </c>
      <c r="P92" s="392"/>
      <c r="Q92" s="398"/>
      <c r="R92" s="53">
        <v>0</v>
      </c>
      <c r="S92" s="398"/>
      <c r="T92" s="48">
        <v>0</v>
      </c>
      <c r="U92" s="48">
        <v>0</v>
      </c>
      <c r="V92" s="408"/>
      <c r="W92" s="408"/>
      <c r="X92" s="48">
        <v>0</v>
      </c>
      <c r="Y92" s="408"/>
      <c r="Z92" s="54">
        <v>0</v>
      </c>
    </row>
    <row r="93" ht="13.5" spans="1:26">
      <c r="A93" s="422"/>
      <c r="B93" s="422"/>
      <c r="C93" s="417"/>
      <c r="D93" s="423"/>
      <c r="E93" s="423"/>
      <c r="F93" s="423"/>
      <c r="G93" s="423"/>
      <c r="H93" s="423"/>
      <c r="I93" s="425"/>
      <c r="J93" s="420"/>
      <c r="K93" s="420" t="s">
        <v>1202</v>
      </c>
      <c r="L93" s="398"/>
      <c r="M93" s="421" t="s">
        <v>1591</v>
      </c>
      <c r="N93" s="398"/>
      <c r="O93" s="52">
        <v>0</v>
      </c>
      <c r="P93" s="392"/>
      <c r="Q93" s="398"/>
      <c r="R93" s="53">
        <v>0</v>
      </c>
      <c r="S93" s="398"/>
      <c r="T93" s="48">
        <v>0</v>
      </c>
      <c r="U93" s="48">
        <v>0</v>
      </c>
      <c r="V93" s="408"/>
      <c r="W93" s="408"/>
      <c r="X93" s="48">
        <v>0</v>
      </c>
      <c r="Y93" s="408"/>
      <c r="Z93" s="54">
        <v>0</v>
      </c>
    </row>
    <row r="94" ht="13.5" spans="1:26">
      <c r="A94" s="422"/>
      <c r="B94" s="422"/>
      <c r="C94" s="417"/>
      <c r="D94" s="423"/>
      <c r="E94" s="423"/>
      <c r="F94" s="423"/>
      <c r="G94" s="423"/>
      <c r="H94" s="423"/>
      <c r="I94" s="425"/>
      <c r="J94" s="420"/>
      <c r="K94" s="420" t="s">
        <v>1204</v>
      </c>
      <c r="L94" s="398"/>
      <c r="M94" s="421" t="s">
        <v>1592</v>
      </c>
      <c r="N94" s="398"/>
      <c r="O94" s="52">
        <v>0</v>
      </c>
      <c r="P94" s="392"/>
      <c r="Q94" s="398"/>
      <c r="R94" s="53">
        <v>0</v>
      </c>
      <c r="S94" s="398"/>
      <c r="T94" s="48">
        <v>0</v>
      </c>
      <c r="U94" s="48">
        <v>0</v>
      </c>
      <c r="V94" s="408"/>
      <c r="W94" s="408"/>
      <c r="X94" s="48">
        <v>0</v>
      </c>
      <c r="Y94" s="408"/>
      <c r="Z94" s="54">
        <v>0</v>
      </c>
    </row>
    <row r="95" ht="13.5" spans="1:26">
      <c r="A95" s="422"/>
      <c r="B95" s="422"/>
      <c r="C95" s="417"/>
      <c r="D95" s="423"/>
      <c r="E95" s="423"/>
      <c r="F95" s="423"/>
      <c r="G95" s="423"/>
      <c r="H95" s="423"/>
      <c r="I95" s="425"/>
      <c r="J95" s="420"/>
      <c r="K95" s="420" t="s">
        <v>1205</v>
      </c>
      <c r="L95" s="398"/>
      <c r="M95" s="421" t="s">
        <v>1593</v>
      </c>
      <c r="N95" s="398"/>
      <c r="O95" s="52">
        <v>0</v>
      </c>
      <c r="P95" s="392"/>
      <c r="Q95" s="398"/>
      <c r="R95" s="53">
        <v>0</v>
      </c>
      <c r="S95" s="398"/>
      <c r="T95" s="48">
        <v>0</v>
      </c>
      <c r="U95" s="48">
        <v>0</v>
      </c>
      <c r="V95" s="408"/>
      <c r="W95" s="408"/>
      <c r="X95" s="48">
        <v>0</v>
      </c>
      <c r="Y95" s="408"/>
      <c r="Z95" s="54">
        <v>0</v>
      </c>
    </row>
    <row r="96" ht="13.5" spans="1:26">
      <c r="A96" s="422"/>
      <c r="B96" s="422"/>
      <c r="C96" s="417"/>
      <c r="D96" s="423"/>
      <c r="E96" s="423"/>
      <c r="F96" s="423"/>
      <c r="G96" s="423"/>
      <c r="H96" s="423"/>
      <c r="I96" s="425"/>
      <c r="J96" s="420"/>
      <c r="K96" s="420" t="s">
        <v>1801</v>
      </c>
      <c r="L96" s="398"/>
      <c r="M96" s="421" t="s">
        <v>1151</v>
      </c>
      <c r="N96" s="398"/>
      <c r="O96" s="52">
        <v>0</v>
      </c>
      <c r="P96" s="392"/>
      <c r="Q96" s="398"/>
      <c r="R96" s="53">
        <v>0</v>
      </c>
      <c r="S96" s="398"/>
      <c r="T96" s="48">
        <v>0</v>
      </c>
      <c r="U96" s="48">
        <v>0</v>
      </c>
      <c r="V96" s="408"/>
      <c r="W96" s="408"/>
      <c r="X96" s="48">
        <v>0</v>
      </c>
      <c r="Y96" s="408"/>
      <c r="Z96" s="54">
        <v>0</v>
      </c>
    </row>
    <row r="97" ht="13.5" spans="1:26">
      <c r="A97" s="422"/>
      <c r="B97" s="422"/>
      <c r="C97" s="417"/>
      <c r="D97" s="423"/>
      <c r="E97" s="423"/>
      <c r="F97" s="423"/>
      <c r="G97" s="423"/>
      <c r="H97" s="423"/>
      <c r="I97" s="425"/>
      <c r="J97" s="420" t="s">
        <v>1810</v>
      </c>
      <c r="K97" s="420"/>
      <c r="L97" s="398"/>
      <c r="M97" s="421" t="s">
        <v>1546</v>
      </c>
      <c r="N97" s="398"/>
      <c r="O97" s="52">
        <v>0</v>
      </c>
      <c r="P97" s="392"/>
      <c r="Q97" s="398"/>
      <c r="R97" s="53">
        <v>0</v>
      </c>
      <c r="S97" s="398"/>
      <c r="T97" s="48">
        <v>0</v>
      </c>
      <c r="U97" s="48">
        <v>0</v>
      </c>
      <c r="V97" s="408"/>
      <c r="W97" s="408"/>
      <c r="X97" s="48">
        <v>0</v>
      </c>
      <c r="Y97" s="408"/>
      <c r="Z97" s="54">
        <v>0</v>
      </c>
    </row>
    <row r="98" ht="13.5" spans="1:26">
      <c r="A98" s="422"/>
      <c r="B98" s="422"/>
      <c r="C98" s="417"/>
      <c r="D98" s="423"/>
      <c r="E98" s="423"/>
      <c r="F98" s="423"/>
      <c r="G98" s="423"/>
      <c r="H98" s="423"/>
      <c r="I98" s="425"/>
      <c r="J98" s="420"/>
      <c r="K98" s="420" t="s">
        <v>1749</v>
      </c>
      <c r="L98" s="398"/>
      <c r="M98" s="421" t="s">
        <v>1599</v>
      </c>
      <c r="N98" s="398"/>
      <c r="O98" s="52">
        <v>0</v>
      </c>
      <c r="P98" s="392"/>
      <c r="Q98" s="398"/>
      <c r="R98" s="53">
        <v>0</v>
      </c>
      <c r="S98" s="398"/>
      <c r="T98" s="48">
        <v>0</v>
      </c>
      <c r="U98" s="48">
        <v>0</v>
      </c>
      <c r="V98" s="408"/>
      <c r="W98" s="408"/>
      <c r="X98" s="48">
        <v>0</v>
      </c>
      <c r="Y98" s="408"/>
      <c r="Z98" s="54">
        <v>0</v>
      </c>
    </row>
    <row r="99" ht="13.5" spans="1:26">
      <c r="A99" s="422"/>
      <c r="B99" s="422"/>
      <c r="C99" s="417"/>
      <c r="D99" s="423"/>
      <c r="E99" s="423"/>
      <c r="F99" s="423"/>
      <c r="G99" s="423"/>
      <c r="H99" s="423"/>
      <c r="I99" s="425"/>
      <c r="J99" s="420"/>
      <c r="K99" s="420" t="s">
        <v>1801</v>
      </c>
      <c r="L99" s="398"/>
      <c r="M99" s="421" t="s">
        <v>1159</v>
      </c>
      <c r="N99" s="398"/>
      <c r="O99" s="52">
        <v>0</v>
      </c>
      <c r="P99" s="392"/>
      <c r="Q99" s="398"/>
      <c r="R99" s="53">
        <v>0</v>
      </c>
      <c r="S99" s="398"/>
      <c r="T99" s="48">
        <v>0</v>
      </c>
      <c r="U99" s="48">
        <v>0</v>
      </c>
      <c r="V99" s="408"/>
      <c r="W99" s="408"/>
      <c r="X99" s="48">
        <v>0</v>
      </c>
      <c r="Y99" s="408"/>
      <c r="Z99" s="54">
        <v>0</v>
      </c>
    </row>
    <row r="100" ht="13.5" spans="1:26">
      <c r="A100" s="422"/>
      <c r="B100" s="422"/>
      <c r="C100" s="417"/>
      <c r="D100" s="423"/>
      <c r="E100" s="423"/>
      <c r="F100" s="423"/>
      <c r="G100" s="423"/>
      <c r="H100" s="423"/>
      <c r="I100" s="425"/>
      <c r="J100" s="420" t="s">
        <v>1811</v>
      </c>
      <c r="K100" s="420"/>
      <c r="L100" s="398"/>
      <c r="M100" s="421" t="s">
        <v>903</v>
      </c>
      <c r="N100" s="398"/>
      <c r="O100" s="52">
        <v>0</v>
      </c>
      <c r="P100" s="392"/>
      <c r="Q100" s="398"/>
      <c r="R100" s="53">
        <v>0</v>
      </c>
      <c r="S100" s="398"/>
      <c r="T100" s="48">
        <v>0</v>
      </c>
      <c r="U100" s="48">
        <v>0</v>
      </c>
      <c r="V100" s="408"/>
      <c r="W100" s="408"/>
      <c r="X100" s="48">
        <v>0</v>
      </c>
      <c r="Y100" s="408"/>
      <c r="Z100" s="54">
        <v>0</v>
      </c>
    </row>
    <row r="101" ht="13.5" spans="1:26">
      <c r="A101" s="422"/>
      <c r="B101" s="422"/>
      <c r="C101" s="417"/>
      <c r="D101" s="423"/>
      <c r="E101" s="423"/>
      <c r="F101" s="423"/>
      <c r="G101" s="423"/>
      <c r="H101" s="423"/>
      <c r="I101" s="425"/>
      <c r="J101" s="420"/>
      <c r="K101" s="420" t="s">
        <v>1749</v>
      </c>
      <c r="L101" s="398"/>
      <c r="M101" s="421" t="s">
        <v>1599</v>
      </c>
      <c r="N101" s="398"/>
      <c r="O101" s="52">
        <v>0</v>
      </c>
      <c r="P101" s="392"/>
      <c r="Q101" s="398"/>
      <c r="R101" s="53">
        <v>0</v>
      </c>
      <c r="S101" s="398"/>
      <c r="T101" s="48">
        <v>0</v>
      </c>
      <c r="U101" s="48">
        <v>0</v>
      </c>
      <c r="V101" s="408"/>
      <c r="W101" s="408"/>
      <c r="X101" s="48">
        <v>0</v>
      </c>
      <c r="Y101" s="408"/>
      <c r="Z101" s="54">
        <v>0</v>
      </c>
    </row>
    <row r="102" ht="13.5" spans="1:26">
      <c r="A102" s="422"/>
      <c r="B102" s="422"/>
      <c r="C102" s="417"/>
      <c r="D102" s="423"/>
      <c r="E102" s="423"/>
      <c r="F102" s="423"/>
      <c r="G102" s="423"/>
      <c r="H102" s="423"/>
      <c r="I102" s="425"/>
      <c r="J102" s="420"/>
      <c r="K102" s="420" t="s">
        <v>1747</v>
      </c>
      <c r="L102" s="398"/>
      <c r="M102" s="421" t="s">
        <v>1600</v>
      </c>
      <c r="N102" s="398"/>
      <c r="O102" s="52">
        <v>0</v>
      </c>
      <c r="P102" s="392"/>
      <c r="Q102" s="398"/>
      <c r="R102" s="53">
        <v>0</v>
      </c>
      <c r="S102" s="398"/>
      <c r="T102" s="48">
        <v>0</v>
      </c>
      <c r="U102" s="48">
        <v>0</v>
      </c>
      <c r="V102" s="408"/>
      <c r="W102" s="408"/>
      <c r="X102" s="48">
        <v>0</v>
      </c>
      <c r="Y102" s="408"/>
      <c r="Z102" s="54">
        <v>0</v>
      </c>
    </row>
    <row r="103" ht="13.5" spans="1:26">
      <c r="A103" s="422"/>
      <c r="B103" s="422"/>
      <c r="C103" s="417"/>
      <c r="D103" s="423"/>
      <c r="E103" s="423"/>
      <c r="F103" s="423"/>
      <c r="G103" s="423"/>
      <c r="H103" s="423"/>
      <c r="I103" s="425"/>
      <c r="J103" s="420"/>
      <c r="K103" s="420" t="s">
        <v>1752</v>
      </c>
      <c r="L103" s="398"/>
      <c r="M103" s="421" t="s">
        <v>1157</v>
      </c>
      <c r="N103" s="398"/>
      <c r="O103" s="52">
        <v>0</v>
      </c>
      <c r="P103" s="392"/>
      <c r="Q103" s="398"/>
      <c r="R103" s="53">
        <v>0</v>
      </c>
      <c r="S103" s="398"/>
      <c r="T103" s="48">
        <v>0</v>
      </c>
      <c r="U103" s="48">
        <v>0</v>
      </c>
      <c r="V103" s="408"/>
      <c r="W103" s="408"/>
      <c r="X103" s="48">
        <v>0</v>
      </c>
      <c r="Y103" s="408"/>
      <c r="Z103" s="54">
        <v>0</v>
      </c>
    </row>
    <row r="104" ht="13.5" spans="1:26">
      <c r="A104" s="422"/>
      <c r="B104" s="422"/>
      <c r="C104" s="417"/>
      <c r="D104" s="423"/>
      <c r="E104" s="423"/>
      <c r="F104" s="423"/>
      <c r="G104" s="423"/>
      <c r="H104" s="423"/>
      <c r="I104" s="425"/>
      <c r="J104" s="420"/>
      <c r="K104" s="420" t="s">
        <v>1751</v>
      </c>
      <c r="L104" s="398"/>
      <c r="M104" s="421" t="s">
        <v>1158</v>
      </c>
      <c r="N104" s="398"/>
      <c r="O104" s="52">
        <v>0</v>
      </c>
      <c r="P104" s="392"/>
      <c r="Q104" s="398"/>
      <c r="R104" s="53">
        <v>0</v>
      </c>
      <c r="S104" s="398"/>
      <c r="T104" s="48">
        <v>0</v>
      </c>
      <c r="U104" s="48">
        <v>0</v>
      </c>
      <c r="V104" s="408"/>
      <c r="W104" s="408"/>
      <c r="X104" s="48">
        <v>0</v>
      </c>
      <c r="Y104" s="408"/>
      <c r="Z104" s="54">
        <v>0</v>
      </c>
    </row>
    <row r="105" ht="13.5" spans="1:26">
      <c r="A105" s="422"/>
      <c r="B105" s="422"/>
      <c r="C105" s="417"/>
      <c r="D105" s="423"/>
      <c r="E105" s="423"/>
      <c r="F105" s="423"/>
      <c r="G105" s="423"/>
      <c r="H105" s="423"/>
      <c r="I105" s="425"/>
      <c r="J105" s="420"/>
      <c r="K105" s="420" t="s">
        <v>1801</v>
      </c>
      <c r="L105" s="398"/>
      <c r="M105" s="421" t="s">
        <v>1159</v>
      </c>
      <c r="N105" s="398"/>
      <c r="O105" s="52">
        <v>0</v>
      </c>
      <c r="P105" s="392"/>
      <c r="Q105" s="398"/>
      <c r="R105" s="53">
        <v>0</v>
      </c>
      <c r="S105" s="398"/>
      <c r="T105" s="48">
        <v>0</v>
      </c>
      <c r="U105" s="48">
        <v>0</v>
      </c>
      <c r="V105" s="408"/>
      <c r="W105" s="408"/>
      <c r="X105" s="48">
        <v>0</v>
      </c>
      <c r="Y105" s="408"/>
      <c r="Z105" s="54">
        <v>0</v>
      </c>
    </row>
    <row r="106" ht="13.5" spans="1:26">
      <c r="A106" s="422"/>
      <c r="B106" s="422"/>
      <c r="C106" s="417"/>
      <c r="D106" s="423"/>
      <c r="E106" s="423"/>
      <c r="F106" s="423"/>
      <c r="G106" s="423"/>
      <c r="H106" s="423"/>
      <c r="I106" s="425"/>
      <c r="J106" s="420" t="s">
        <v>1812</v>
      </c>
      <c r="K106" s="420"/>
      <c r="L106" s="398"/>
      <c r="M106" s="421" t="s">
        <v>906</v>
      </c>
      <c r="N106" s="398"/>
      <c r="O106" s="52">
        <v>0</v>
      </c>
      <c r="P106" s="392"/>
      <c r="Q106" s="398"/>
      <c r="R106" s="53">
        <v>0</v>
      </c>
      <c r="S106" s="398"/>
      <c r="T106" s="48">
        <v>0</v>
      </c>
      <c r="U106" s="48">
        <v>0</v>
      </c>
      <c r="V106" s="408"/>
      <c r="W106" s="408"/>
      <c r="X106" s="48">
        <v>0</v>
      </c>
      <c r="Y106" s="408"/>
      <c r="Z106" s="54">
        <v>0</v>
      </c>
    </row>
    <row r="107" ht="13.5" spans="1:26">
      <c r="A107" s="422"/>
      <c r="B107" s="422"/>
      <c r="C107" s="417"/>
      <c r="D107" s="423"/>
      <c r="E107" s="423"/>
      <c r="F107" s="423"/>
      <c r="G107" s="423"/>
      <c r="H107" s="423"/>
      <c r="I107" s="425"/>
      <c r="J107" s="420"/>
      <c r="K107" s="420" t="s">
        <v>1758</v>
      </c>
      <c r="L107" s="398"/>
      <c r="M107" s="421" t="s">
        <v>1167</v>
      </c>
      <c r="N107" s="398"/>
      <c r="O107" s="52">
        <v>0</v>
      </c>
      <c r="P107" s="392"/>
      <c r="Q107" s="398"/>
      <c r="R107" s="53">
        <v>0</v>
      </c>
      <c r="S107" s="398"/>
      <c r="T107" s="48">
        <v>0</v>
      </c>
      <c r="U107" s="48">
        <v>0</v>
      </c>
      <c r="V107" s="408"/>
      <c r="W107" s="408"/>
      <c r="X107" s="48">
        <v>0</v>
      </c>
      <c r="Y107" s="408"/>
      <c r="Z107" s="54">
        <v>0</v>
      </c>
    </row>
    <row r="108" ht="13.5" spans="1:26">
      <c r="A108" s="422"/>
      <c r="B108" s="422"/>
      <c r="C108" s="417"/>
      <c r="D108" s="423"/>
      <c r="E108" s="423"/>
      <c r="F108" s="423"/>
      <c r="G108" s="423"/>
      <c r="H108" s="423"/>
      <c r="I108" s="425"/>
      <c r="J108" s="420"/>
      <c r="K108" s="420" t="s">
        <v>1747</v>
      </c>
      <c r="L108" s="398"/>
      <c r="M108" s="421" t="s">
        <v>1168</v>
      </c>
      <c r="N108" s="398"/>
      <c r="O108" s="52">
        <v>0</v>
      </c>
      <c r="P108" s="392"/>
      <c r="Q108" s="398"/>
      <c r="R108" s="53">
        <v>0</v>
      </c>
      <c r="S108" s="398"/>
      <c r="T108" s="48">
        <v>0</v>
      </c>
      <c r="U108" s="48">
        <v>0</v>
      </c>
      <c r="V108" s="408"/>
      <c r="W108" s="408"/>
      <c r="X108" s="48">
        <v>0</v>
      </c>
      <c r="Y108" s="408"/>
      <c r="Z108" s="54">
        <v>0</v>
      </c>
    </row>
    <row r="109" ht="13.5" spans="1:26">
      <c r="A109" s="422"/>
      <c r="B109" s="422"/>
      <c r="C109" s="417"/>
      <c r="D109" s="423"/>
      <c r="E109" s="423"/>
      <c r="F109" s="423"/>
      <c r="G109" s="423"/>
      <c r="H109" s="423"/>
      <c r="I109" s="425"/>
      <c r="J109" s="420" t="s">
        <v>1813</v>
      </c>
      <c r="K109" s="420"/>
      <c r="L109" s="398"/>
      <c r="M109" s="421" t="s">
        <v>909</v>
      </c>
      <c r="N109" s="398"/>
      <c r="O109" s="52">
        <v>0</v>
      </c>
      <c r="P109" s="392"/>
      <c r="Q109" s="398"/>
      <c r="R109" s="53">
        <v>0</v>
      </c>
      <c r="S109" s="398"/>
      <c r="T109" s="48">
        <v>0</v>
      </c>
      <c r="U109" s="48">
        <v>0</v>
      </c>
      <c r="V109" s="408"/>
      <c r="W109" s="408"/>
      <c r="X109" s="48">
        <v>0</v>
      </c>
      <c r="Y109" s="408"/>
      <c r="Z109" s="54">
        <v>0</v>
      </c>
    </row>
    <row r="110" ht="13.5" spans="1:26">
      <c r="A110" s="422"/>
      <c r="B110" s="422"/>
      <c r="C110" s="417"/>
      <c r="D110" s="423"/>
      <c r="E110" s="423"/>
      <c r="F110" s="423"/>
      <c r="G110" s="423"/>
      <c r="H110" s="423"/>
      <c r="I110" s="425"/>
      <c r="J110" s="420"/>
      <c r="K110" s="420" t="s">
        <v>1802</v>
      </c>
      <c r="L110" s="398"/>
      <c r="M110" s="421" t="s">
        <v>1180</v>
      </c>
      <c r="N110" s="398"/>
      <c r="O110" s="52">
        <v>0</v>
      </c>
      <c r="P110" s="392"/>
      <c r="Q110" s="398"/>
      <c r="R110" s="53">
        <v>0</v>
      </c>
      <c r="S110" s="398"/>
      <c r="T110" s="48">
        <v>0</v>
      </c>
      <c r="U110" s="48">
        <v>0</v>
      </c>
      <c r="V110" s="408"/>
      <c r="W110" s="408"/>
      <c r="X110" s="48">
        <v>0</v>
      </c>
      <c r="Y110" s="408"/>
      <c r="Z110" s="54">
        <v>0</v>
      </c>
    </row>
    <row r="111" ht="13.5" spans="1:26">
      <c r="A111" s="422"/>
      <c r="B111" s="422"/>
      <c r="C111" s="417"/>
      <c r="D111" s="423"/>
      <c r="E111" s="423"/>
      <c r="F111" s="423"/>
      <c r="G111" s="423"/>
      <c r="H111" s="423"/>
      <c r="I111" s="425"/>
      <c r="J111" s="420"/>
      <c r="K111" s="420" t="s">
        <v>1803</v>
      </c>
      <c r="L111" s="398"/>
      <c r="M111" s="421" t="s">
        <v>1181</v>
      </c>
      <c r="N111" s="398"/>
      <c r="O111" s="52">
        <v>0</v>
      </c>
      <c r="P111" s="392"/>
      <c r="Q111" s="398"/>
      <c r="R111" s="53">
        <v>0</v>
      </c>
      <c r="S111" s="398"/>
      <c r="T111" s="48">
        <v>0</v>
      </c>
      <c r="U111" s="48">
        <v>0</v>
      </c>
      <c r="V111" s="408"/>
      <c r="W111" s="408"/>
      <c r="X111" s="48">
        <v>0</v>
      </c>
      <c r="Y111" s="408"/>
      <c r="Z111" s="54">
        <v>0</v>
      </c>
    </row>
    <row r="112" ht="13.5" spans="1:26">
      <c r="A112" s="422"/>
      <c r="B112" s="422"/>
      <c r="C112" s="417"/>
      <c r="D112" s="423"/>
      <c r="E112" s="423"/>
      <c r="F112" s="423"/>
      <c r="G112" s="423"/>
      <c r="H112" s="423"/>
      <c r="I112" s="425"/>
      <c r="J112" s="420"/>
      <c r="K112" s="420" t="s">
        <v>1779</v>
      </c>
      <c r="L112" s="398"/>
      <c r="M112" s="421" t="s">
        <v>1182</v>
      </c>
      <c r="N112" s="398"/>
      <c r="O112" s="52">
        <v>0</v>
      </c>
      <c r="P112" s="392"/>
      <c r="Q112" s="398"/>
      <c r="R112" s="53">
        <v>0</v>
      </c>
      <c r="S112" s="398"/>
      <c r="T112" s="48">
        <v>0</v>
      </c>
      <c r="U112" s="48">
        <v>0</v>
      </c>
      <c r="V112" s="408"/>
      <c r="W112" s="408"/>
      <c r="X112" s="48">
        <v>0</v>
      </c>
      <c r="Y112" s="408"/>
      <c r="Z112" s="54">
        <v>0</v>
      </c>
    </row>
    <row r="113" ht="13.5" spans="1:26">
      <c r="A113" s="422"/>
      <c r="B113" s="422"/>
      <c r="C113" s="417"/>
      <c r="D113" s="423"/>
      <c r="E113" s="423"/>
      <c r="F113" s="423"/>
      <c r="G113" s="423"/>
      <c r="H113" s="423"/>
      <c r="I113" s="425"/>
      <c r="J113" s="420"/>
      <c r="K113" s="420" t="s">
        <v>1801</v>
      </c>
      <c r="L113" s="398"/>
      <c r="M113" s="421" t="s">
        <v>909</v>
      </c>
      <c r="N113" s="398"/>
      <c r="O113" s="52">
        <v>0</v>
      </c>
      <c r="P113" s="392"/>
      <c r="Q113" s="398"/>
      <c r="R113" s="53">
        <v>0</v>
      </c>
      <c r="S113" s="398"/>
      <c r="T113" s="48">
        <v>0</v>
      </c>
      <c r="U113" s="48">
        <v>0</v>
      </c>
      <c r="V113" s="408"/>
      <c r="W113" s="408"/>
      <c r="X113" s="48">
        <v>0</v>
      </c>
      <c r="Y113" s="408"/>
      <c r="Z113" s="54">
        <v>0</v>
      </c>
    </row>
    <row r="114" ht="13.5" spans="1:26">
      <c r="A114" s="422"/>
      <c r="B114" s="422"/>
      <c r="C114" s="417"/>
      <c r="D114" s="423"/>
      <c r="E114" s="423"/>
      <c r="F114" s="423"/>
      <c r="G114" s="423"/>
      <c r="H114" s="423"/>
      <c r="I114" s="425"/>
      <c r="J114" s="426"/>
      <c r="K114" s="392"/>
      <c r="L114" s="392"/>
      <c r="M114" s="392"/>
      <c r="N114" s="398"/>
      <c r="O114" s="427"/>
      <c r="P114" s="392"/>
      <c r="Q114" s="398"/>
      <c r="R114" s="428"/>
      <c r="S114" s="398"/>
      <c r="T114" s="429"/>
      <c r="U114" s="429"/>
      <c r="V114" s="408"/>
      <c r="W114" s="408"/>
      <c r="X114" s="429"/>
      <c r="Y114" s="408"/>
      <c r="Z114" s="430"/>
    </row>
    <row r="115" ht="13.5" spans="1:26">
      <c r="A115" s="422"/>
      <c r="B115" s="422"/>
      <c r="C115" s="417"/>
      <c r="D115" s="423"/>
      <c r="E115" s="423"/>
      <c r="F115" s="423"/>
      <c r="G115" s="423"/>
      <c r="H115" s="423"/>
      <c r="I115" s="425"/>
      <c r="J115" s="426"/>
      <c r="K115" s="392"/>
      <c r="L115" s="392"/>
      <c r="M115" s="392"/>
      <c r="N115" s="398"/>
      <c r="O115" s="427"/>
      <c r="P115" s="392"/>
      <c r="Q115" s="398"/>
      <c r="R115" s="428"/>
      <c r="S115" s="398"/>
      <c r="T115" s="429"/>
      <c r="U115" s="429"/>
      <c r="V115" s="408"/>
      <c r="W115" s="408"/>
      <c r="X115" s="429"/>
      <c r="Y115" s="408"/>
      <c r="Z115" s="430"/>
    </row>
    <row r="116" ht="13.5" spans="1:26">
      <c r="A116" s="422"/>
      <c r="B116" s="422"/>
      <c r="C116" s="417" t="s">
        <v>1668</v>
      </c>
      <c r="D116" s="57">
        <v>658.69</v>
      </c>
      <c r="E116" s="57">
        <v>658.69</v>
      </c>
      <c r="F116" s="57">
        <v>0</v>
      </c>
      <c r="G116" s="57">
        <v>0</v>
      </c>
      <c r="H116" s="57">
        <v>0</v>
      </c>
      <c r="I116" s="57">
        <v>0</v>
      </c>
      <c r="J116" s="426" t="s">
        <v>767</v>
      </c>
      <c r="K116" s="392"/>
      <c r="L116" s="392"/>
      <c r="M116" s="392"/>
      <c r="N116" s="398"/>
      <c r="O116" s="62">
        <v>658.69</v>
      </c>
      <c r="P116" s="392"/>
      <c r="Q116" s="398"/>
      <c r="R116" s="57">
        <v>658.69</v>
      </c>
      <c r="S116" s="408"/>
      <c r="T116" s="57">
        <v>0</v>
      </c>
      <c r="U116" s="57">
        <v>0</v>
      </c>
      <c r="V116" s="408"/>
      <c r="W116" s="408"/>
      <c r="X116" s="57">
        <v>0</v>
      </c>
      <c r="Y116" s="40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 right="0.7" top="0.75" bottom="0.75" header="0.3" footer="0.3"/>
  <pageSetup paperSize="9" fitToHeight="0" orientation="landscape" horizontalDpi="300" verticalDpi="300"/>
  <headerFooter alignWithMargins="0"/>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D6" sqref="D6:D34"/>
    </sheetView>
  </sheetViews>
  <sheetFormatPr defaultColWidth="9.14285714285714" defaultRowHeight="12.75" outlineLevelCol="4"/>
  <cols>
    <col min="1" max="1" width="35.7142857142857" style="383" customWidth="1"/>
    <col min="2" max="2" width="24.7142857142857" style="383" customWidth="1"/>
    <col min="3" max="3" width="20.2857142857143" style="383" customWidth="1"/>
    <col min="4" max="5" width="23.7142857142857" style="383" customWidth="1"/>
    <col min="6" max="6" width="9.14285714285714" style="383" hidden="1" customWidth="1"/>
  </cols>
  <sheetData>
    <row r="1" customFormat="1" ht="17.1" customHeight="1" spans="1:5">
      <c r="A1" s="399"/>
      <c r="B1" s="383"/>
      <c r="C1" s="383"/>
      <c r="D1" s="383"/>
      <c r="E1" s="383"/>
    </row>
    <row r="2" customFormat="1" ht="33.95" customHeight="1" spans="1:5">
      <c r="A2" s="414" t="s">
        <v>1814</v>
      </c>
      <c r="B2" s="383"/>
      <c r="C2" s="383"/>
      <c r="D2" s="383"/>
      <c r="E2" s="383"/>
    </row>
    <row r="3" customFormat="1" ht="20.85" customHeight="1" spans="1:5">
      <c r="A3" s="397" t="s">
        <v>2</v>
      </c>
      <c r="B3" s="383"/>
      <c r="C3" s="383"/>
      <c r="D3" s="383"/>
      <c r="E3" s="383"/>
    </row>
    <row r="4" customFormat="1" ht="13.5" spans="1:5">
      <c r="A4" s="415" t="s">
        <v>2103</v>
      </c>
      <c r="B4" s="415"/>
      <c r="C4" s="415"/>
      <c r="D4" s="415"/>
      <c r="E4" s="383"/>
    </row>
    <row r="5" customFormat="1" ht="13.5" spans="1:5">
      <c r="A5" s="391" t="s">
        <v>3</v>
      </c>
      <c r="B5" s="391" t="s">
        <v>1680</v>
      </c>
      <c r="C5" s="391" t="s">
        <v>1816</v>
      </c>
      <c r="D5" s="391" t="s">
        <v>1817</v>
      </c>
      <c r="E5" s="398"/>
    </row>
    <row r="6" customFormat="1" ht="13.5" spans="1:5">
      <c r="A6" s="393"/>
      <c r="B6" s="393"/>
      <c r="C6" s="393"/>
      <c r="D6" s="391" t="s">
        <v>1818</v>
      </c>
      <c r="E6" s="391" t="s">
        <v>1819</v>
      </c>
    </row>
    <row r="7" customFormat="1" ht="13.5" spans="1:5">
      <c r="A7" s="388" t="s">
        <v>1183</v>
      </c>
      <c r="B7" s="387" t="s">
        <v>1184</v>
      </c>
      <c r="C7" s="387" t="s">
        <v>1185</v>
      </c>
      <c r="D7" s="387" t="s">
        <v>1186</v>
      </c>
      <c r="E7" s="387" t="s">
        <v>1187</v>
      </c>
    </row>
    <row r="8" customFormat="1" ht="13.5" spans="1:5">
      <c r="A8" s="388" t="s">
        <v>884</v>
      </c>
      <c r="B8" s="42">
        <v>21</v>
      </c>
      <c r="C8" s="42">
        <v>3</v>
      </c>
      <c r="D8" s="42">
        <v>18</v>
      </c>
      <c r="E8" s="43">
        <v>6</v>
      </c>
    </row>
    <row r="9" customFormat="1" ht="13.5" spans="1:5">
      <c r="A9" s="416" t="s">
        <v>1820</v>
      </c>
      <c r="B9" s="42">
        <v>0</v>
      </c>
      <c r="C9" s="42">
        <v>0</v>
      </c>
      <c r="D9" s="42">
        <v>0</v>
      </c>
      <c r="E9" s="43">
        <v>0</v>
      </c>
    </row>
    <row r="10" customFormat="1" ht="13.5" spans="1:5">
      <c r="A10" s="416" t="s">
        <v>1821</v>
      </c>
      <c r="B10" s="42">
        <v>1</v>
      </c>
      <c r="C10" s="42">
        <v>3</v>
      </c>
      <c r="D10" s="42">
        <v>-2</v>
      </c>
      <c r="E10" s="43">
        <v>-0.666666666666667</v>
      </c>
    </row>
    <row r="11" customFormat="1" ht="13.5" spans="1:5">
      <c r="A11" s="416" t="s">
        <v>1822</v>
      </c>
      <c r="B11" s="42">
        <v>20</v>
      </c>
      <c r="C11" s="42">
        <v>0</v>
      </c>
      <c r="D11" s="42">
        <v>20</v>
      </c>
      <c r="E11" s="43">
        <v>0</v>
      </c>
    </row>
    <row r="12" customFormat="1" ht="13.5" spans="1:5">
      <c r="A12" s="416" t="s">
        <v>1823</v>
      </c>
      <c r="B12" s="42">
        <v>0</v>
      </c>
      <c r="C12" s="42">
        <v>0</v>
      </c>
      <c r="D12" s="42">
        <v>0</v>
      </c>
      <c r="E12" s="43">
        <v>0</v>
      </c>
    </row>
    <row r="13" customFormat="1" ht="13.5" spans="1:5">
      <c r="A13" s="416" t="s">
        <v>1824</v>
      </c>
      <c r="B13" s="42">
        <v>20</v>
      </c>
      <c r="C13" s="42">
        <v>0</v>
      </c>
      <c r="D13" s="42">
        <v>20</v>
      </c>
      <c r="E13" s="43">
        <v>0</v>
      </c>
    </row>
  </sheetData>
  <mergeCells count="8">
    <mergeCell ref="A1:E1"/>
    <mergeCell ref="A2:E2"/>
    <mergeCell ref="A3:E3"/>
    <mergeCell ref="D4:E4"/>
    <mergeCell ref="D5:E5"/>
    <mergeCell ref="A5:A6"/>
    <mergeCell ref="B5:B6"/>
    <mergeCell ref="C5:C6"/>
  </mergeCells>
  <pageMargins left="0.7" right="0.7" top="0.75" bottom="0.75" header="0.3" footer="0.3"/>
  <pageSetup paperSize="9" fitToHeight="0" orientation="landscape" horizontalDpi="300" verticalDpi="300"/>
  <headerFooter alignWithMargins="0"/>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D6" sqref="D6:D34"/>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385" t="s">
        <v>2104</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F37" sqref="F37"/>
    </sheetView>
  </sheetViews>
  <sheetFormatPr defaultColWidth="9.14285714285714" defaultRowHeight="12.75" outlineLevelRow="4" outlineLevelCol="7"/>
  <cols>
    <col min="1" max="1" width="43.1428571428571" style="383" customWidth="1"/>
    <col min="2" max="2" width="24" style="383" customWidth="1"/>
    <col min="3" max="3" width="26.4285714285714" style="383" customWidth="1"/>
    <col min="4" max="4" width="19.7142857142857" style="383" customWidth="1"/>
    <col min="5" max="5" width="18.5714285714286" style="383" customWidth="1"/>
    <col min="6" max="6" width="22.2857142857143" style="383" customWidth="1"/>
    <col min="7" max="7" width="21.1428571428571" style="383" customWidth="1"/>
    <col min="8" max="8" width="26.5714285714286" style="383" customWidth="1"/>
  </cols>
  <sheetData>
    <row r="1" ht="17.1" customHeight="1" spans="1:4">
      <c r="A1" s="399"/>
      <c r="D1" s="399"/>
    </row>
    <row r="2" ht="36.6" customHeight="1" spans="1:4">
      <c r="A2" s="389"/>
      <c r="D2" s="410" t="s">
        <v>1886</v>
      </c>
    </row>
    <row r="3" ht="17.1" customHeight="1" spans="1:4">
      <c r="A3" s="411" t="s">
        <v>2092</v>
      </c>
      <c r="D3" s="412" t="s">
        <v>2</v>
      </c>
    </row>
    <row r="4" ht="28.5" spans="1:8">
      <c r="A4" s="388" t="s">
        <v>1826</v>
      </c>
      <c r="B4" s="388" t="s">
        <v>1827</v>
      </c>
      <c r="C4" s="388" t="s">
        <v>1828</v>
      </c>
      <c r="D4" s="388" t="s">
        <v>1829</v>
      </c>
      <c r="E4" s="413" t="s">
        <v>1830</v>
      </c>
      <c r="F4" s="413" t="s">
        <v>1831</v>
      </c>
      <c r="G4" s="413" t="s">
        <v>1832</v>
      </c>
      <c r="H4" s="413" t="s">
        <v>1833</v>
      </c>
    </row>
    <row r="5" spans="1:8">
      <c r="A5" s="394" t="s">
        <v>1184</v>
      </c>
      <c r="B5" s="394" t="s">
        <v>1185</v>
      </c>
      <c r="C5" s="394" t="s">
        <v>1186</v>
      </c>
      <c r="D5" s="394" t="s">
        <v>1187</v>
      </c>
      <c r="E5" s="394" t="s">
        <v>1188</v>
      </c>
      <c r="F5" s="394" t="s">
        <v>1189</v>
      </c>
      <c r="G5" s="394" t="s">
        <v>1190</v>
      </c>
      <c r="H5" s="394" t="s">
        <v>1191</v>
      </c>
    </row>
  </sheetData>
  <mergeCells count="6">
    <mergeCell ref="A1:C1"/>
    <mergeCell ref="D1:H1"/>
    <mergeCell ref="A2:C2"/>
    <mergeCell ref="D2:H2"/>
    <mergeCell ref="A3:C3"/>
    <mergeCell ref="D3:H3"/>
  </mergeCells>
  <pageMargins left="0.7" right="0.7" top="0.75" bottom="0.75" header="0.3" footer="0.3"/>
  <pageSetup paperSize="9" fitToHeight="0" orientation="landscape" horizontalDpi="300" verticalDpi="300"/>
  <headerFooter alignWithMargins="0"/>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I36" sqref="I36"/>
    </sheetView>
  </sheetViews>
  <sheetFormatPr defaultColWidth="9.14285714285714" defaultRowHeight="12.75"/>
  <cols>
    <col min="1" max="1" width="4.71428571428571" style="383" customWidth="1"/>
    <col min="2" max="2" width="5.57142857142857" style="383" customWidth="1"/>
    <col min="3" max="3" width="5" style="383" customWidth="1"/>
    <col min="4" max="4" width="50.5714285714286" style="383" customWidth="1"/>
    <col min="5" max="5" width="11.2857142857143" style="383" customWidth="1"/>
    <col min="6" max="6" width="9.71428571428571" style="383" customWidth="1"/>
    <col min="7" max="7" width="6.57142857142857" style="383" customWidth="1"/>
    <col min="8" max="9" width="13.4285714285714" style="383" customWidth="1"/>
    <col min="10" max="10" width="12.2857142857143" style="383" customWidth="1"/>
    <col min="11" max="11" width="16.2857142857143" style="383" customWidth="1"/>
    <col min="12" max="12" width="15.2857142857143" style="383" customWidth="1"/>
    <col min="13" max="13" width="13.4285714285714" style="383" customWidth="1"/>
    <col min="14" max="14" width="11.8571428571429" style="383" customWidth="1"/>
    <col min="15" max="15" width="12.2857142857143" style="383" customWidth="1"/>
    <col min="16" max="16" width="12.1428571428571" style="383" customWidth="1"/>
    <col min="17" max="20" width="13.4285714285714" style="383" customWidth="1"/>
    <col min="21" max="21" width="11.5714285714286" style="383" customWidth="1"/>
    <col min="22" max="22" width="11.4285714285714" style="383" customWidth="1"/>
    <col min="23" max="23" width="13" style="383" customWidth="1"/>
    <col min="24" max="24" width="11.1428571428571" style="383" customWidth="1"/>
    <col min="25" max="26" width="10.5714285714286" style="383" customWidth="1"/>
  </cols>
  <sheetData>
    <row r="1" ht="17.1" customHeight="1" spans="1:1">
      <c r="A1" s="399"/>
    </row>
    <row r="2" ht="33.6" customHeight="1" spans="1:1">
      <c r="A2" s="404" t="s">
        <v>1887</v>
      </c>
    </row>
    <row r="3" ht="17.1" customHeight="1" spans="1:1">
      <c r="A3" s="399" t="s">
        <v>2</v>
      </c>
    </row>
    <row r="4" ht="13.5" spans="1:26">
      <c r="A4" s="391" t="s">
        <v>1729</v>
      </c>
      <c r="B4" s="405"/>
      <c r="C4" s="406"/>
      <c r="D4" s="391" t="s">
        <v>1835</v>
      </c>
      <c r="E4" s="391" t="s">
        <v>1836</v>
      </c>
      <c r="F4" s="391" t="s">
        <v>1837</v>
      </c>
      <c r="G4" s="391" t="s">
        <v>1838</v>
      </c>
      <c r="H4" s="391" t="s">
        <v>1839</v>
      </c>
      <c r="I4" s="391" t="s">
        <v>1840</v>
      </c>
      <c r="J4" s="391" t="s">
        <v>1841</v>
      </c>
      <c r="K4" s="391" t="s">
        <v>1762</v>
      </c>
      <c r="L4" s="392"/>
      <c r="M4" s="392"/>
      <c r="N4" s="392"/>
      <c r="O4" s="392"/>
      <c r="P4" s="392"/>
      <c r="Q4" s="392"/>
      <c r="R4" s="392"/>
      <c r="S4" s="392"/>
      <c r="T4" s="392"/>
      <c r="U4" s="392"/>
      <c r="V4" s="398"/>
      <c r="W4" s="391"/>
      <c r="X4" s="392"/>
      <c r="Y4" s="392"/>
      <c r="Z4" s="398"/>
    </row>
    <row r="5" ht="13.5" spans="1:26">
      <c r="A5" s="407"/>
      <c r="B5" s="408"/>
      <c r="C5" s="409"/>
      <c r="D5" s="401"/>
      <c r="E5" s="401"/>
      <c r="F5" s="401"/>
      <c r="G5" s="401"/>
      <c r="H5" s="401"/>
      <c r="I5" s="401"/>
      <c r="J5" s="401"/>
      <c r="K5" s="391" t="s">
        <v>884</v>
      </c>
      <c r="L5" s="391" t="s">
        <v>1765</v>
      </c>
      <c r="M5" s="405"/>
      <c r="N5" s="405"/>
      <c r="O5" s="405"/>
      <c r="P5" s="405"/>
      <c r="Q5" s="405"/>
      <c r="R5" s="405"/>
      <c r="S5" s="405"/>
      <c r="T5" s="406"/>
      <c r="U5" s="391" t="s">
        <v>1842</v>
      </c>
      <c r="V5" s="391" t="s">
        <v>1843</v>
      </c>
      <c r="W5" s="391" t="s">
        <v>1844</v>
      </c>
      <c r="X5" s="392"/>
      <c r="Y5" s="392"/>
      <c r="Z5" s="398"/>
    </row>
    <row r="6" spans="1:26">
      <c r="A6" s="391" t="s">
        <v>1736</v>
      </c>
      <c r="B6" s="391" t="s">
        <v>1737</v>
      </c>
      <c r="C6" s="391" t="s">
        <v>1738</v>
      </c>
      <c r="D6" s="401"/>
      <c r="E6" s="401"/>
      <c r="F6" s="401"/>
      <c r="G6" s="401"/>
      <c r="H6" s="401"/>
      <c r="I6" s="401"/>
      <c r="J6" s="401"/>
      <c r="K6" s="401"/>
      <c r="L6" s="407"/>
      <c r="M6" s="408"/>
      <c r="N6" s="408"/>
      <c r="O6" s="408"/>
      <c r="P6" s="408"/>
      <c r="Q6" s="408"/>
      <c r="R6" s="408"/>
      <c r="S6" s="408"/>
      <c r="T6" s="409"/>
      <c r="U6" s="401"/>
      <c r="V6" s="401"/>
      <c r="W6" s="391" t="s">
        <v>1130</v>
      </c>
      <c r="X6" s="391" t="s">
        <v>1773</v>
      </c>
      <c r="Y6" s="391" t="s">
        <v>1674</v>
      </c>
      <c r="Z6" s="391" t="s">
        <v>34</v>
      </c>
    </row>
    <row r="7" ht="54" spans="1:26">
      <c r="A7" s="393"/>
      <c r="B7" s="393"/>
      <c r="C7" s="393"/>
      <c r="D7" s="393"/>
      <c r="E7" s="393"/>
      <c r="F7" s="393"/>
      <c r="G7" s="393"/>
      <c r="H7" s="393"/>
      <c r="I7" s="393"/>
      <c r="J7" s="393"/>
      <c r="K7" s="393"/>
      <c r="L7" s="391" t="s">
        <v>1130</v>
      </c>
      <c r="M7" s="391" t="s">
        <v>1845</v>
      </c>
      <c r="N7" s="391" t="s">
        <v>1846</v>
      </c>
      <c r="O7" s="391" t="s">
        <v>1769</v>
      </c>
      <c r="P7" s="391" t="s">
        <v>1770</v>
      </c>
      <c r="Q7" s="391" t="s">
        <v>1847</v>
      </c>
      <c r="R7" s="391" t="s">
        <v>1771</v>
      </c>
      <c r="S7" s="391" t="s">
        <v>1848</v>
      </c>
      <c r="T7" s="391" t="s">
        <v>1772</v>
      </c>
      <c r="U7" s="393"/>
      <c r="V7" s="393"/>
      <c r="W7" s="393"/>
      <c r="X7" s="393"/>
      <c r="Y7" s="393"/>
      <c r="Z7" s="393"/>
    </row>
    <row r="8" spans="1:26">
      <c r="A8" s="402" t="s">
        <v>1183</v>
      </c>
      <c r="B8" s="402" t="s">
        <v>1183</v>
      </c>
      <c r="C8" s="402" t="s">
        <v>1183</v>
      </c>
      <c r="D8" s="402" t="s">
        <v>1183</v>
      </c>
      <c r="E8" s="402" t="s">
        <v>1183</v>
      </c>
      <c r="F8" s="402" t="s">
        <v>1183</v>
      </c>
      <c r="G8" s="402" t="s">
        <v>1183</v>
      </c>
      <c r="H8" s="402" t="s">
        <v>1183</v>
      </c>
      <c r="I8" s="402" t="s">
        <v>1183</v>
      </c>
      <c r="J8" s="402" t="s">
        <v>1183</v>
      </c>
      <c r="K8" s="402" t="s">
        <v>1188</v>
      </c>
      <c r="L8" s="402" t="s">
        <v>1189</v>
      </c>
      <c r="M8" s="402" t="s">
        <v>1190</v>
      </c>
      <c r="N8" s="402" t="s">
        <v>1191</v>
      </c>
      <c r="O8" s="402" t="s">
        <v>1192</v>
      </c>
      <c r="P8" s="402" t="s">
        <v>1193</v>
      </c>
      <c r="Q8" s="402" t="s">
        <v>1194</v>
      </c>
      <c r="R8" s="402" t="s">
        <v>1195</v>
      </c>
      <c r="S8" s="402" t="s">
        <v>1196</v>
      </c>
      <c r="T8" s="402" t="s">
        <v>1197</v>
      </c>
      <c r="U8" s="402" t="s">
        <v>1198</v>
      </c>
      <c r="V8" s="402" t="s">
        <v>1199</v>
      </c>
      <c r="W8" s="402" t="s">
        <v>1200</v>
      </c>
      <c r="X8" s="402" t="s">
        <v>1201</v>
      </c>
      <c r="Y8" s="402" t="s">
        <v>1202</v>
      </c>
      <c r="Z8" s="402" t="s">
        <v>1203</v>
      </c>
    </row>
    <row r="9" spans="1:26">
      <c r="A9" s="403"/>
      <c r="B9" s="403"/>
      <c r="C9" s="403"/>
      <c r="D9" s="403" t="s">
        <v>884</v>
      </c>
      <c r="E9" s="396"/>
      <c r="F9" s="395"/>
      <c r="G9" s="396"/>
      <c r="H9" s="396"/>
      <c r="I9" s="396"/>
      <c r="J9" s="396"/>
      <c r="K9" s="395"/>
      <c r="L9" s="395"/>
      <c r="M9" s="395"/>
      <c r="N9" s="395"/>
      <c r="O9" s="395"/>
      <c r="P9" s="395"/>
      <c r="Q9" s="395"/>
      <c r="R9" s="395"/>
      <c r="S9" s="395"/>
      <c r="T9" s="395"/>
      <c r="U9" s="395"/>
      <c r="V9" s="395"/>
      <c r="W9" s="395"/>
      <c r="X9" s="395"/>
      <c r="Y9" s="395"/>
      <c r="Z9" s="395"/>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 right="0.7" top="0.75" bottom="0.75" header="0.3" footer="0.3"/>
  <pageSetup paperSize="9" fitToHeight="0" orientation="landscape" horizontalDpi="300" verticalDpi="300"/>
  <headerFooter alignWithMargins="0"/>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G36" sqref="G36"/>
    </sheetView>
  </sheetViews>
  <sheetFormatPr defaultColWidth="9.14285714285714" defaultRowHeight="12.75" outlineLevelRow="7"/>
  <cols>
    <col min="1" max="1" width="5.57142857142857" style="383" customWidth="1"/>
    <col min="2" max="2" width="5.28571428571429" style="383" customWidth="1"/>
    <col min="3" max="3" width="5.42857142857143" style="383" customWidth="1"/>
    <col min="4" max="4" width="44.2857142857143" style="383" customWidth="1"/>
    <col min="5" max="5" width="12.1428571428571" style="383" customWidth="1"/>
    <col min="6" max="6" width="11.4285714285714" style="383" customWidth="1"/>
    <col min="7" max="7" width="16.5714285714286" style="383" customWidth="1"/>
    <col min="8" max="8" width="17.4285714285714" style="383" customWidth="1"/>
    <col min="9" max="9" width="17.1428571428571" style="383" customWidth="1"/>
    <col min="10" max="16" width="13.4285714285714" style="383" customWidth="1"/>
    <col min="17" max="17" width="11.4285714285714" style="383" customWidth="1"/>
    <col min="18" max="18" width="12.5714285714286" style="383" customWidth="1"/>
    <col min="19" max="19" width="14.4285714285714" style="383" customWidth="1"/>
    <col min="20" max="20" width="12.4285714285714" style="383" customWidth="1"/>
    <col min="21" max="21" width="11.7142857142857" style="383" customWidth="1"/>
    <col min="22" max="22" width="12.8571428571429" style="383" customWidth="1"/>
    <col min="23" max="23" width="9.14285714285714" style="383" hidden="1" customWidth="1"/>
  </cols>
  <sheetData>
    <row r="1" customFormat="1" ht="17.1" customHeight="1" spans="1:22">
      <c r="A1" s="399"/>
      <c r="B1" s="383"/>
      <c r="C1" s="383"/>
      <c r="D1" s="383"/>
      <c r="E1" s="383"/>
      <c r="F1" s="383"/>
      <c r="G1" s="383"/>
      <c r="H1" s="383"/>
      <c r="I1" s="383"/>
      <c r="J1" s="383"/>
      <c r="K1" s="383"/>
      <c r="L1" s="383"/>
      <c r="M1" s="383"/>
      <c r="N1" s="383"/>
      <c r="O1" s="383"/>
      <c r="P1" s="383"/>
      <c r="Q1" s="383"/>
      <c r="R1" s="383"/>
      <c r="S1" s="383"/>
      <c r="T1" s="383"/>
      <c r="U1" s="383"/>
      <c r="V1" s="383"/>
    </row>
    <row r="2" customFormat="1" ht="33.6" customHeight="1" spans="1:22">
      <c r="A2" s="400" t="s">
        <v>1889</v>
      </c>
      <c r="B2" s="383"/>
      <c r="C2" s="383"/>
      <c r="D2" s="383"/>
      <c r="E2" s="383"/>
      <c r="F2" s="383"/>
      <c r="G2" s="383"/>
      <c r="H2" s="383"/>
      <c r="I2" s="383"/>
      <c r="J2" s="383"/>
      <c r="K2" s="383"/>
      <c r="L2" s="383"/>
      <c r="M2" s="383"/>
      <c r="N2" s="383"/>
      <c r="O2" s="383"/>
      <c r="P2" s="383"/>
      <c r="Q2" s="383"/>
      <c r="R2" s="383"/>
      <c r="S2" s="383"/>
      <c r="T2" s="383"/>
      <c r="U2" s="383"/>
      <c r="V2" s="383"/>
    </row>
    <row r="3" customFormat="1" ht="17.1" customHeight="1" spans="1:22">
      <c r="A3" s="399" t="s">
        <v>2</v>
      </c>
      <c r="B3" s="383"/>
      <c r="C3" s="383"/>
      <c r="D3" s="383"/>
      <c r="E3" s="383"/>
      <c r="F3" s="383"/>
      <c r="G3" s="383"/>
      <c r="H3" s="383"/>
      <c r="I3" s="383"/>
      <c r="J3" s="383"/>
      <c r="K3" s="383"/>
      <c r="L3" s="383"/>
      <c r="M3" s="383"/>
      <c r="N3" s="383"/>
      <c r="O3" s="383"/>
      <c r="P3" s="383"/>
      <c r="Q3" s="383"/>
      <c r="R3" s="383"/>
      <c r="S3" s="383"/>
      <c r="T3" s="383"/>
      <c r="U3" s="383"/>
      <c r="V3" s="383"/>
    </row>
    <row r="4" customFormat="1" ht="13.5" spans="1:22">
      <c r="A4" s="391" t="s">
        <v>1729</v>
      </c>
      <c r="B4" s="392"/>
      <c r="C4" s="398"/>
      <c r="D4" s="391" t="s">
        <v>1850</v>
      </c>
      <c r="E4" s="391" t="s">
        <v>1836</v>
      </c>
      <c r="F4" s="391" t="s">
        <v>1851</v>
      </c>
      <c r="G4" s="391" t="s">
        <v>1839</v>
      </c>
      <c r="H4" s="391" t="s">
        <v>1762</v>
      </c>
      <c r="I4" s="392"/>
      <c r="J4" s="392"/>
      <c r="K4" s="392"/>
      <c r="L4" s="392"/>
      <c r="M4" s="392"/>
      <c r="N4" s="392"/>
      <c r="O4" s="392"/>
      <c r="P4" s="392"/>
      <c r="Q4" s="392"/>
      <c r="R4" s="398"/>
      <c r="S4" s="391" t="s">
        <v>1844</v>
      </c>
      <c r="T4" s="392"/>
      <c r="U4" s="392"/>
      <c r="V4" s="398"/>
    </row>
    <row r="5" customFormat="1" ht="13.5" spans="1:22">
      <c r="A5" s="391" t="s">
        <v>1736</v>
      </c>
      <c r="B5" s="391" t="s">
        <v>1737</v>
      </c>
      <c r="C5" s="391" t="s">
        <v>1738</v>
      </c>
      <c r="D5" s="401"/>
      <c r="E5" s="401"/>
      <c r="F5" s="401"/>
      <c r="G5" s="401"/>
      <c r="H5" s="391" t="s">
        <v>884</v>
      </c>
      <c r="I5" s="391" t="s">
        <v>1765</v>
      </c>
      <c r="J5" s="392"/>
      <c r="K5" s="392"/>
      <c r="L5" s="392"/>
      <c r="M5" s="392"/>
      <c r="N5" s="392"/>
      <c r="O5" s="392"/>
      <c r="P5" s="398"/>
      <c r="Q5" s="391" t="s">
        <v>1842</v>
      </c>
      <c r="R5" s="391" t="s">
        <v>1843</v>
      </c>
      <c r="S5" s="391" t="s">
        <v>1130</v>
      </c>
      <c r="T5" s="391" t="s">
        <v>1773</v>
      </c>
      <c r="U5" s="391" t="s">
        <v>1674</v>
      </c>
      <c r="V5" s="391" t="s">
        <v>34</v>
      </c>
    </row>
    <row r="6" customFormat="1" ht="54" spans="1:22">
      <c r="A6" s="393"/>
      <c r="B6" s="393"/>
      <c r="C6" s="393"/>
      <c r="D6" s="393"/>
      <c r="E6" s="393"/>
      <c r="F6" s="393"/>
      <c r="G6" s="393"/>
      <c r="H6" s="393"/>
      <c r="I6" s="391" t="s">
        <v>1130</v>
      </c>
      <c r="J6" s="391" t="s">
        <v>1845</v>
      </c>
      <c r="K6" s="391" t="s">
        <v>1846</v>
      </c>
      <c r="L6" s="391" t="s">
        <v>1769</v>
      </c>
      <c r="M6" s="391" t="s">
        <v>1770</v>
      </c>
      <c r="N6" s="391" t="s">
        <v>1771</v>
      </c>
      <c r="O6" s="391" t="s">
        <v>1848</v>
      </c>
      <c r="P6" s="391" t="s">
        <v>1772</v>
      </c>
      <c r="Q6" s="393"/>
      <c r="R6" s="393"/>
      <c r="S6" s="393"/>
      <c r="T6" s="393"/>
      <c r="U6" s="393"/>
      <c r="V6" s="393"/>
    </row>
    <row r="7" customFormat="1" spans="1:22">
      <c r="A7" s="402" t="s">
        <v>1183</v>
      </c>
      <c r="B7" s="402" t="s">
        <v>1183</v>
      </c>
      <c r="C7" s="402" t="s">
        <v>1183</v>
      </c>
      <c r="D7" s="402" t="s">
        <v>1183</v>
      </c>
      <c r="E7" s="402" t="s">
        <v>1183</v>
      </c>
      <c r="F7" s="402" t="s">
        <v>1183</v>
      </c>
      <c r="G7" s="402" t="s">
        <v>1183</v>
      </c>
      <c r="H7" s="402" t="s">
        <v>1184</v>
      </c>
      <c r="I7" s="402" t="s">
        <v>1185</v>
      </c>
      <c r="J7" s="402" t="s">
        <v>1186</v>
      </c>
      <c r="K7" s="402" t="s">
        <v>1187</v>
      </c>
      <c r="L7" s="402" t="s">
        <v>1188</v>
      </c>
      <c r="M7" s="402" t="s">
        <v>1189</v>
      </c>
      <c r="N7" s="402" t="s">
        <v>1190</v>
      </c>
      <c r="O7" s="402" t="s">
        <v>1191</v>
      </c>
      <c r="P7" s="402" t="s">
        <v>1192</v>
      </c>
      <c r="Q7" s="402" t="s">
        <v>1193</v>
      </c>
      <c r="R7" s="402" t="s">
        <v>1194</v>
      </c>
      <c r="S7" s="402" t="s">
        <v>1195</v>
      </c>
      <c r="T7" s="402" t="s">
        <v>1196</v>
      </c>
      <c r="U7" s="402" t="s">
        <v>1197</v>
      </c>
      <c r="V7" s="402" t="s">
        <v>1198</v>
      </c>
    </row>
    <row r="8" customFormat="1" spans="1:22">
      <c r="A8" s="403"/>
      <c r="B8" s="403"/>
      <c r="C8" s="403"/>
      <c r="D8" s="403" t="s">
        <v>884</v>
      </c>
      <c r="E8" s="395"/>
      <c r="F8" s="395"/>
      <c r="G8" s="395"/>
      <c r="H8" s="395"/>
      <c r="I8" s="395"/>
      <c r="J8" s="395"/>
      <c r="K8" s="395"/>
      <c r="L8" s="395"/>
      <c r="M8" s="395"/>
      <c r="N8" s="395"/>
      <c r="O8" s="395"/>
      <c r="P8" s="395"/>
      <c r="Q8" s="395"/>
      <c r="R8" s="395"/>
      <c r="S8" s="395"/>
      <c r="T8" s="395"/>
      <c r="U8" s="395"/>
      <c r="V8" s="395"/>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 right="0.7" top="0.75" bottom="0.75" header="0.3" footer="0.3"/>
  <pageSetup paperSize="9" fitToHeight="0" orientation="landscape" horizontalDpi="300" verticalDpi="300"/>
  <headerFooter alignWithMargins="0"/>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J30" sqref="J30"/>
    </sheetView>
  </sheetViews>
  <sheetFormatPr defaultColWidth="9.14285714285714" defaultRowHeight="12.75"/>
  <cols>
    <col min="1" max="13" width="13.4285714285714" style="383" customWidth="1"/>
  </cols>
  <sheetData>
    <row r="1" ht="17.1" customHeight="1" spans="1:1">
      <c r="A1" s="384"/>
    </row>
    <row r="2" ht="33.95" customHeight="1" spans="1:1">
      <c r="A2" s="389" t="s">
        <v>1877</v>
      </c>
    </row>
    <row r="3" spans="1:13">
      <c r="A3" s="390" t="s">
        <v>1878</v>
      </c>
      <c r="M3" s="397" t="s">
        <v>2</v>
      </c>
    </row>
    <row r="4" ht="13.5" spans="1:13">
      <c r="A4" s="391" t="s">
        <v>3</v>
      </c>
      <c r="B4" s="391" t="s">
        <v>1854</v>
      </c>
      <c r="C4" s="391" t="s">
        <v>1855</v>
      </c>
      <c r="D4" s="391" t="s">
        <v>1856</v>
      </c>
      <c r="E4" s="391" t="s">
        <v>1857</v>
      </c>
      <c r="F4" s="392"/>
      <c r="G4" s="392"/>
      <c r="H4" s="392"/>
      <c r="I4" s="398"/>
      <c r="J4" s="391" t="s">
        <v>1858</v>
      </c>
      <c r="K4" s="391" t="s">
        <v>1859</v>
      </c>
      <c r="L4" s="391" t="s">
        <v>1860</v>
      </c>
      <c r="M4" s="391" t="s">
        <v>1861</v>
      </c>
    </row>
    <row r="5" ht="27" spans="1:13">
      <c r="A5" s="393"/>
      <c r="B5" s="393"/>
      <c r="C5" s="393"/>
      <c r="D5" s="393"/>
      <c r="E5" s="391" t="s">
        <v>1130</v>
      </c>
      <c r="F5" s="391" t="s">
        <v>1862</v>
      </c>
      <c r="G5" s="391" t="s">
        <v>1863</v>
      </c>
      <c r="H5" s="391" t="s">
        <v>1864</v>
      </c>
      <c r="I5" s="391" t="s">
        <v>1865</v>
      </c>
      <c r="J5" s="393"/>
      <c r="K5" s="393"/>
      <c r="L5" s="393"/>
      <c r="M5" s="393"/>
    </row>
    <row r="6" ht="13.5" spans="1:13">
      <c r="A6" s="391" t="s">
        <v>1866</v>
      </c>
      <c r="B6" s="391"/>
      <c r="C6" s="391">
        <v>751.25</v>
      </c>
      <c r="D6" s="391">
        <v>531.52</v>
      </c>
      <c r="E6" s="391">
        <v>219.73</v>
      </c>
      <c r="F6" s="391">
        <v>0</v>
      </c>
      <c r="G6" s="391">
        <v>0</v>
      </c>
      <c r="H6" s="391">
        <v>0</v>
      </c>
      <c r="I6" s="391">
        <v>219.73</v>
      </c>
      <c r="J6" s="391">
        <v>0</v>
      </c>
      <c r="K6" s="391">
        <v>0</v>
      </c>
      <c r="L6" s="391">
        <v>0</v>
      </c>
      <c r="M6" s="391">
        <v>0</v>
      </c>
    </row>
    <row r="7" spans="1:13">
      <c r="A7" s="394" t="s">
        <v>884</v>
      </c>
      <c r="B7" s="395"/>
      <c r="C7" s="395">
        <v>751.25</v>
      </c>
      <c r="D7" s="395">
        <v>531.52</v>
      </c>
      <c r="E7" s="395">
        <v>219.73</v>
      </c>
      <c r="F7" s="395">
        <v>0</v>
      </c>
      <c r="G7" s="395">
        <v>0</v>
      </c>
      <c r="H7" s="395">
        <v>0</v>
      </c>
      <c r="I7" s="395">
        <v>219.73</v>
      </c>
      <c r="J7" s="395">
        <v>0</v>
      </c>
      <c r="K7" s="395">
        <v>0</v>
      </c>
      <c r="L7" s="395">
        <v>0</v>
      </c>
      <c r="M7" s="395">
        <v>0</v>
      </c>
    </row>
    <row r="8" spans="1:13">
      <c r="A8" s="395"/>
      <c r="B8" s="395"/>
      <c r="C8" s="395"/>
      <c r="D8" s="395"/>
      <c r="E8" s="395"/>
      <c r="F8" s="395"/>
      <c r="G8" s="395"/>
      <c r="H8" s="395"/>
      <c r="I8" s="395"/>
      <c r="J8" s="395"/>
      <c r="K8" s="395"/>
      <c r="L8" s="395"/>
      <c r="M8" s="395"/>
    </row>
    <row r="9" ht="113.45" customHeight="1" spans="1:13">
      <c r="A9" s="396" t="s">
        <v>1879</v>
      </c>
      <c r="B9" s="392"/>
      <c r="C9" s="392"/>
      <c r="D9" s="392"/>
      <c r="E9" s="392"/>
      <c r="F9" s="392"/>
      <c r="G9" s="392"/>
      <c r="H9" s="392"/>
      <c r="I9" s="392"/>
      <c r="J9" s="392"/>
      <c r="K9" s="392"/>
      <c r="L9" s="392"/>
      <c r="M9" s="39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 right="0.7" top="0.75" bottom="0.75" header="0.3" footer="0.3"/>
  <pageSetup paperSize="9" fitToHeight="0" orientation="landscape" horizontalDpi="300" verticalDpi="300"/>
  <headerFooter alignWithMargins="0"/>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G33" sqref="G33"/>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385" t="s">
        <v>2074</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L29" sqref="L29"/>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ht="17.1" customHeight="1" spans="1:1">
      <c r="A1" s="485"/>
    </row>
    <row r="2" ht="30.2" customHeight="1" spans="1:1">
      <c r="A2" s="507" t="s">
        <v>1632</v>
      </c>
    </row>
    <row r="3" ht="17.1" customHeight="1" spans="1:4">
      <c r="A3" s="488" t="s">
        <v>1633</v>
      </c>
      <c r="D3" s="485" t="s">
        <v>2</v>
      </c>
    </row>
    <row r="4" ht="15" customHeight="1" spans="1:4">
      <c r="A4" s="514" t="s">
        <v>1634</v>
      </c>
      <c r="B4" s="392"/>
      <c r="C4" s="490" t="s">
        <v>1635</v>
      </c>
      <c r="D4" s="398"/>
    </row>
    <row r="5" ht="13.5" spans="1:4">
      <c r="A5" s="514" t="s">
        <v>1636</v>
      </c>
      <c r="B5" s="514" t="s">
        <v>1637</v>
      </c>
      <c r="C5" s="514" t="s">
        <v>1638</v>
      </c>
      <c r="D5" s="490" t="s">
        <v>1637</v>
      </c>
    </row>
    <row r="6" ht="13.5" spans="1:4">
      <c r="A6" s="542" t="s">
        <v>1639</v>
      </c>
      <c r="B6" s="543">
        <v>709.05</v>
      </c>
      <c r="C6" s="544" t="s">
        <v>1640</v>
      </c>
      <c r="D6" s="545">
        <v>529.95</v>
      </c>
    </row>
    <row r="7" ht="13.5" spans="1:4">
      <c r="A7" s="559" t="s">
        <v>1641</v>
      </c>
      <c r="B7" s="560">
        <v>0</v>
      </c>
      <c r="C7" s="544" t="s">
        <v>146</v>
      </c>
      <c r="D7" s="545">
        <v>0</v>
      </c>
    </row>
    <row r="8" ht="13.5" spans="1:4">
      <c r="A8" s="559" t="s">
        <v>1642</v>
      </c>
      <c r="B8" s="513"/>
      <c r="C8" s="544" t="s">
        <v>147</v>
      </c>
      <c r="D8" s="545">
        <v>0</v>
      </c>
    </row>
    <row r="9" ht="13.5" spans="1:4">
      <c r="A9" s="559" t="s">
        <v>1643</v>
      </c>
      <c r="B9" s="513"/>
      <c r="C9" s="544" t="s">
        <v>153</v>
      </c>
      <c r="D9" s="545">
        <v>0</v>
      </c>
    </row>
    <row r="10" ht="13.5" spans="1:4">
      <c r="A10" s="559" t="s">
        <v>1644</v>
      </c>
      <c r="B10" s="513"/>
      <c r="C10" s="544" t="s">
        <v>186</v>
      </c>
      <c r="D10" s="545">
        <v>0</v>
      </c>
    </row>
    <row r="11" ht="13.5" spans="1:4">
      <c r="A11" s="559" t="s">
        <v>1645</v>
      </c>
      <c r="B11" s="513"/>
      <c r="C11" s="544" t="s">
        <v>211</v>
      </c>
      <c r="D11" s="545">
        <v>0</v>
      </c>
    </row>
    <row r="12" ht="13.5" spans="1:4">
      <c r="A12" s="542" t="s">
        <v>1646</v>
      </c>
      <c r="B12" s="513"/>
      <c r="C12" s="544" t="s">
        <v>782</v>
      </c>
      <c r="D12" s="545">
        <v>0</v>
      </c>
    </row>
    <row r="13" ht="13.5" spans="1:4">
      <c r="A13" s="542"/>
      <c r="B13" s="546"/>
      <c r="C13" s="544" t="s">
        <v>253</v>
      </c>
      <c r="D13" s="545">
        <v>98.81</v>
      </c>
    </row>
    <row r="14" ht="13.5" spans="1:4">
      <c r="A14" s="542"/>
      <c r="B14" s="546"/>
      <c r="C14" s="544" t="s">
        <v>1647</v>
      </c>
      <c r="D14" s="545">
        <v>0</v>
      </c>
    </row>
    <row r="15" ht="13.5" spans="1:4">
      <c r="A15" s="542"/>
      <c r="B15" s="547"/>
      <c r="C15" s="544" t="s">
        <v>1648</v>
      </c>
      <c r="D15" s="545">
        <v>51.91</v>
      </c>
    </row>
    <row r="16" ht="13.5" spans="1:4">
      <c r="A16" s="542"/>
      <c r="B16" s="547"/>
      <c r="C16" s="544" t="s">
        <v>1649</v>
      </c>
      <c r="D16" s="545">
        <v>0</v>
      </c>
    </row>
    <row r="17" ht="13.5" spans="1:4">
      <c r="A17" s="542"/>
      <c r="B17" s="547"/>
      <c r="C17" s="544" t="s">
        <v>1650</v>
      </c>
      <c r="D17" s="545">
        <v>0</v>
      </c>
    </row>
    <row r="18" ht="13.5" spans="1:4">
      <c r="A18" s="542"/>
      <c r="B18" s="547"/>
      <c r="C18" s="544" t="s">
        <v>1651</v>
      </c>
      <c r="D18" s="545">
        <v>0</v>
      </c>
    </row>
    <row r="19" ht="13.5" spans="1:4">
      <c r="A19" s="542"/>
      <c r="B19" s="547"/>
      <c r="C19" s="544" t="s">
        <v>1652</v>
      </c>
      <c r="D19" s="545">
        <v>0</v>
      </c>
    </row>
    <row r="20" ht="13.5" spans="1:4">
      <c r="A20" s="548"/>
      <c r="B20" s="549"/>
      <c r="C20" s="544" t="s">
        <v>1653</v>
      </c>
      <c r="D20" s="545">
        <v>0</v>
      </c>
    </row>
    <row r="21" ht="13.5" spans="1:4">
      <c r="A21" s="548"/>
      <c r="B21" s="549"/>
      <c r="C21" s="544" t="s">
        <v>1654</v>
      </c>
      <c r="D21" s="545">
        <v>0</v>
      </c>
    </row>
    <row r="22" ht="13.5" spans="1:4">
      <c r="A22" s="548"/>
      <c r="B22" s="549"/>
      <c r="C22" s="544" t="s">
        <v>1655</v>
      </c>
      <c r="D22" s="545">
        <v>0</v>
      </c>
    </row>
    <row r="23" ht="13.5" spans="1:4">
      <c r="A23" s="548"/>
      <c r="B23" s="549"/>
      <c r="C23" s="544" t="s">
        <v>1656</v>
      </c>
      <c r="D23" s="545">
        <v>0</v>
      </c>
    </row>
    <row r="24" ht="13.5" spans="1:4">
      <c r="A24" s="548"/>
      <c r="B24" s="549"/>
      <c r="C24" s="544" t="s">
        <v>1657</v>
      </c>
      <c r="D24" s="545">
        <v>0</v>
      </c>
    </row>
    <row r="25" ht="13.5" spans="1:4">
      <c r="A25" s="548"/>
      <c r="B25" s="549"/>
      <c r="C25" s="544" t="s">
        <v>1658</v>
      </c>
      <c r="D25" s="545">
        <v>28.38</v>
      </c>
    </row>
    <row r="26" ht="13.5" spans="1:4">
      <c r="A26" s="548"/>
      <c r="B26" s="549"/>
      <c r="C26" s="544" t="s">
        <v>1659</v>
      </c>
      <c r="D26" s="545">
        <v>0</v>
      </c>
    </row>
    <row r="27" ht="13.5" spans="1:4">
      <c r="A27" s="548"/>
      <c r="B27" s="549"/>
      <c r="C27" s="544" t="s">
        <v>1660</v>
      </c>
      <c r="D27" s="545">
        <v>0</v>
      </c>
    </row>
    <row r="28" ht="13.5" spans="1:4">
      <c r="A28" s="548"/>
      <c r="B28" s="549"/>
      <c r="C28" s="544" t="s">
        <v>1661</v>
      </c>
      <c r="D28" s="545">
        <v>0</v>
      </c>
    </row>
    <row r="29" ht="13.5" spans="1:4">
      <c r="A29" s="548"/>
      <c r="B29" s="549"/>
      <c r="C29" s="544" t="s">
        <v>1662</v>
      </c>
      <c r="D29" s="545">
        <v>0</v>
      </c>
    </row>
    <row r="30" ht="13.5" spans="1:4">
      <c r="A30" s="548"/>
      <c r="B30" s="549"/>
      <c r="C30" s="544" t="s">
        <v>1663</v>
      </c>
      <c r="D30" s="545">
        <v>0</v>
      </c>
    </row>
    <row r="31" ht="13.5" spans="1:4">
      <c r="A31" s="548"/>
      <c r="B31" s="549"/>
      <c r="C31" s="544" t="s">
        <v>1664</v>
      </c>
      <c r="D31" s="545">
        <v>0</v>
      </c>
    </row>
    <row r="32" ht="13.5" spans="1:4">
      <c r="A32" s="548"/>
      <c r="B32" s="549"/>
      <c r="C32" s="544" t="s">
        <v>1665</v>
      </c>
      <c r="D32" s="545">
        <v>0</v>
      </c>
    </row>
    <row r="33" ht="13.5" spans="1:4">
      <c r="A33" s="550"/>
      <c r="B33" s="534"/>
      <c r="C33" s="544" t="s">
        <v>1666</v>
      </c>
      <c r="D33" s="545">
        <v>0</v>
      </c>
    </row>
    <row r="34" ht="13.5" spans="1:4">
      <c r="A34" s="550"/>
      <c r="B34" s="534"/>
      <c r="C34" s="544" t="s">
        <v>1667</v>
      </c>
      <c r="D34" s="545">
        <v>0</v>
      </c>
    </row>
    <row r="35" ht="13.5" spans="1:4">
      <c r="A35" s="550" t="s">
        <v>866</v>
      </c>
      <c r="B35" s="552">
        <v>709.05</v>
      </c>
      <c r="C35" s="550" t="s">
        <v>1668</v>
      </c>
      <c r="D35" s="553">
        <v>709.05</v>
      </c>
    </row>
    <row r="36" ht="2.1" customHeight="1"/>
  </sheetData>
  <mergeCells count="5">
    <mergeCell ref="A1:D1"/>
    <mergeCell ref="A2:D2"/>
    <mergeCell ref="A3:C3"/>
    <mergeCell ref="A4:B4"/>
    <mergeCell ref="C4:D4"/>
  </mergeCells>
  <pageMargins left="1.57430555555556" right="0.700787401574803" top="0.550694444444444" bottom="0.432638888888889" header="0.314583333333333" footer="0.299212598425197"/>
  <pageSetup paperSize="9" fitToHeight="0" orientation="landscape" horizontalDpi="300" verticalDpi="300"/>
  <headerFooter alignWithMargins="0"/>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D14" sqref="D14"/>
    </sheetView>
  </sheetViews>
  <sheetFormatPr defaultColWidth="9.14285714285714" defaultRowHeight="14.25" customHeight="1" outlineLevelCol="3"/>
  <cols>
    <col min="1" max="1" width="40.8571428571429" style="138" customWidth="1"/>
    <col min="2" max="2" width="43.1428571428571" style="138" customWidth="1"/>
    <col min="3" max="3" width="40.4285714285714" style="138" customWidth="1"/>
    <col min="4" max="4" width="46.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2105</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64.91</v>
      </c>
      <c r="C7" s="283" t="s">
        <v>1640</v>
      </c>
      <c r="D7" s="284">
        <v>47.43</v>
      </c>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row>
    <row r="11" ht="17.25" customHeight="1" spans="1:4">
      <c r="A11" s="285" t="s">
        <v>1644</v>
      </c>
      <c r="B11" s="284"/>
      <c r="C11" s="283" t="s">
        <v>186</v>
      </c>
      <c r="D11" s="284"/>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10.41</v>
      </c>
    </row>
    <row r="15" ht="17.25" customHeight="1" spans="1:4">
      <c r="A15" s="154"/>
      <c r="B15" s="284"/>
      <c r="C15" s="283" t="s">
        <v>792</v>
      </c>
      <c r="D15" s="284">
        <v>5.49</v>
      </c>
    </row>
    <row r="16" ht="17.25" customHeight="1" spans="1:4">
      <c r="A16" s="154"/>
      <c r="B16" s="284"/>
      <c r="C16" s="283" t="s">
        <v>371</v>
      </c>
      <c r="D16" s="284"/>
    </row>
    <row r="17" ht="17.25" customHeight="1" spans="1:4">
      <c r="A17" s="154"/>
      <c r="B17" s="291"/>
      <c r="C17" s="283" t="s">
        <v>405</v>
      </c>
      <c r="D17" s="284"/>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row>
    <row r="25" ht="17.25" customHeight="1" spans="1:4">
      <c r="A25" s="283"/>
      <c r="B25" s="292"/>
      <c r="C25" s="285" t="s">
        <v>546</v>
      </c>
      <c r="D25" s="284">
        <v>1.58</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64.91</v>
      </c>
      <c r="C30" s="199" t="s">
        <v>1910</v>
      </c>
      <c r="D30" s="282">
        <v>64.91</v>
      </c>
    </row>
    <row r="31" ht="29.25" customHeight="1" spans="1:2">
      <c r="A31" s="158"/>
      <c r="B31" s="158"/>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D14" sqref="D14"/>
    </sheetView>
  </sheetViews>
  <sheetFormatPr defaultColWidth="10.2857142857143" defaultRowHeight="13.5" outlineLevelCol="7"/>
  <cols>
    <col min="1" max="1" width="8.42857142857143" style="100" customWidth="1"/>
    <col min="2" max="2" width="38.4285714285714" style="100" customWidth="1"/>
    <col min="3" max="3" width="44.4285714285714"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2105</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4">
        <v>64.91</v>
      </c>
    </row>
    <row r="7" s="138" customFormat="1" ht="32.1" customHeight="1" spans="2:3">
      <c r="B7" s="289" t="s">
        <v>1912</v>
      </c>
      <c r="C7" s="284">
        <v>0</v>
      </c>
    </row>
    <row r="8" s="138" customFormat="1" ht="32.1" customHeight="1" spans="2:3">
      <c r="B8" s="289" t="s">
        <v>1913</v>
      </c>
      <c r="C8" s="284">
        <v>0</v>
      </c>
    </row>
    <row r="9" s="138" customFormat="1" ht="32.1" customHeight="1" spans="2:3">
      <c r="B9" s="289" t="s">
        <v>1914</v>
      </c>
      <c r="C9" s="284">
        <v>0</v>
      </c>
    </row>
    <row r="10" s="138" customFormat="1" ht="32.1" customHeight="1" spans="2:3">
      <c r="B10" s="289" t="s">
        <v>1915</v>
      </c>
      <c r="C10" s="284"/>
    </row>
    <row r="11" s="138" customFormat="1" ht="32.1" customHeight="1" spans="2:3">
      <c r="B11" s="289" t="s">
        <v>1916</v>
      </c>
      <c r="C11" s="284">
        <v>0</v>
      </c>
    </row>
    <row r="12" s="138" customFormat="1" ht="32.1" customHeight="1" spans="2:3">
      <c r="B12" s="289" t="s">
        <v>1917</v>
      </c>
      <c r="C12" s="284"/>
    </row>
    <row r="13" s="138" customFormat="1" ht="32.1" customHeight="1" spans="2:3">
      <c r="B13" s="154"/>
      <c r="C13" s="284"/>
    </row>
    <row r="14" s="138" customFormat="1" ht="32.1" customHeight="1" spans="2:3">
      <c r="B14" s="199" t="s">
        <v>1909</v>
      </c>
      <c r="C14" s="282">
        <v>64.91</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topLeftCell="A7" workbookViewId="0">
      <selection activeCell="D14" sqref="D14"/>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2105</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v>47.43</v>
      </c>
    </row>
    <row r="7" s="138" customFormat="1" ht="24" customHeight="1" spans="2:3">
      <c r="B7" s="283" t="s">
        <v>146</v>
      </c>
      <c r="C7" s="284"/>
    </row>
    <row r="8" s="138" customFormat="1" ht="24" customHeight="1" spans="2:3">
      <c r="B8" s="283" t="s">
        <v>147</v>
      </c>
      <c r="C8" s="284"/>
    </row>
    <row r="9" s="138" customFormat="1" ht="24" customHeight="1" spans="2:3">
      <c r="B9" s="283" t="s">
        <v>153</v>
      </c>
      <c r="C9" s="284"/>
    </row>
    <row r="10" s="138" customFormat="1" ht="24" customHeight="1" spans="2:3">
      <c r="B10" s="283" t="s">
        <v>186</v>
      </c>
      <c r="C10" s="284"/>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10.41</v>
      </c>
    </row>
    <row r="14" s="138" customFormat="1" ht="24" customHeight="1" spans="2:3">
      <c r="B14" s="283" t="s">
        <v>792</v>
      </c>
      <c r="C14" s="284">
        <v>5.49</v>
      </c>
    </row>
    <row r="15" s="138" customFormat="1" ht="24" customHeight="1" spans="2:3">
      <c r="B15" s="283" t="s">
        <v>371</v>
      </c>
      <c r="C15" s="284"/>
    </row>
    <row r="16" s="138" customFormat="1" ht="24" customHeight="1" spans="2:3">
      <c r="B16" s="283" t="s">
        <v>405</v>
      </c>
      <c r="C16" s="284"/>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row>
    <row r="24" s="138" customFormat="1" ht="24" customHeight="1" spans="2:3">
      <c r="B24" s="285" t="s">
        <v>546</v>
      </c>
      <c r="C24" s="284">
        <v>1.58</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f>SUM(C6:C28)</f>
        <v>64.91</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topLeftCell="A13" workbookViewId="0">
      <selection activeCell="D14" sqref="D14"/>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2106</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64.91</v>
      </c>
      <c r="C7" s="279" t="s">
        <v>1686</v>
      </c>
      <c r="D7" s="278">
        <v>64.91</v>
      </c>
    </row>
    <row r="8" ht="26.1" customHeight="1" spans="1:4">
      <c r="A8" s="277" t="s">
        <v>1918</v>
      </c>
      <c r="B8" s="278">
        <v>64.91</v>
      </c>
      <c r="C8" s="280" t="s">
        <v>1919</v>
      </c>
      <c r="D8" s="278">
        <v>47.43</v>
      </c>
    </row>
    <row r="9" ht="26.1" customHeight="1" spans="1:4">
      <c r="A9" s="277" t="s">
        <v>1689</v>
      </c>
      <c r="B9" s="278">
        <v>64.91</v>
      </c>
      <c r="C9" s="280" t="s">
        <v>1920</v>
      </c>
      <c r="D9" s="278"/>
    </row>
    <row r="10" ht="26.1" customHeight="1" spans="1:4">
      <c r="A10" s="277" t="s">
        <v>1691</v>
      </c>
      <c r="B10" s="278"/>
      <c r="C10" s="280" t="s">
        <v>1921</v>
      </c>
      <c r="D10" s="278"/>
    </row>
    <row r="11" ht="26.1" customHeight="1" spans="1:4">
      <c r="A11" s="277" t="s">
        <v>1693</v>
      </c>
      <c r="B11" s="278"/>
      <c r="C11" s="280" t="s">
        <v>1922</v>
      </c>
      <c r="D11" s="278"/>
    </row>
    <row r="12" ht="26.1" customHeight="1" spans="1:4">
      <c r="A12" s="277" t="s">
        <v>1695</v>
      </c>
      <c r="B12" s="278"/>
      <c r="C12" s="280" t="s">
        <v>1923</v>
      </c>
      <c r="D12" s="278"/>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10.41</v>
      </c>
    </row>
    <row r="16" ht="26.1" customHeight="1" spans="1:4">
      <c r="A16" s="277" t="s">
        <v>1928</v>
      </c>
      <c r="B16" s="278"/>
      <c r="C16" s="280" t="s">
        <v>1929</v>
      </c>
      <c r="D16" s="278">
        <v>5.49</v>
      </c>
    </row>
    <row r="17" ht="26.1" customHeight="1" spans="1:4">
      <c r="A17" s="277" t="s">
        <v>1707</v>
      </c>
      <c r="B17" s="278"/>
      <c r="C17" s="280" t="s">
        <v>1930</v>
      </c>
      <c r="D17" s="278"/>
    </row>
    <row r="18" ht="26.1" customHeight="1" spans="1:4">
      <c r="A18" s="277"/>
      <c r="B18" s="278"/>
      <c r="C18" s="280" t="s">
        <v>1931</v>
      </c>
      <c r="D18" s="278"/>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row>
    <row r="26" ht="26.1" customHeight="1" spans="1:4">
      <c r="A26" s="280"/>
      <c r="B26" s="281"/>
      <c r="C26" s="277" t="s">
        <v>1939</v>
      </c>
      <c r="D26" s="278">
        <v>1.58</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f>SUM(B9:B31)</f>
        <v>64.91</v>
      </c>
      <c r="C32" s="199" t="s">
        <v>1910</v>
      </c>
      <c r="D32" s="282">
        <f>SUM(D8:D31)</f>
        <v>64.91</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74" orientation="landscape" blackAndWhite="1"/>
  <headerFooter alignWithMargins="0"/>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C24"/>
  <sheetViews>
    <sheetView workbookViewId="0">
      <selection activeCell="D14" sqref="D14"/>
    </sheetView>
  </sheetViews>
  <sheetFormatPr defaultColWidth="10.2857142857143" defaultRowHeight="13.5"/>
  <cols>
    <col min="1" max="3" width="7.71428571428571" style="100" customWidth="1"/>
    <col min="4" max="4" width="15.2857142857143" style="100" customWidth="1"/>
    <col min="5" max="16384" width="10.2857142857143" style="100"/>
  </cols>
  <sheetData>
    <row r="1" ht="21" spans="1:29">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row>
    <row r="2" ht="12.75" spans="1:29">
      <c r="A2" s="205" t="s">
        <v>2106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72" t="s">
        <v>2</v>
      </c>
    </row>
    <row r="3" ht="12.75" spans="1:29">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row>
    <row r="4" ht="12.75" spans="1:29">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40"/>
      <c r="AA4" s="261"/>
      <c r="AB4" s="236" t="s">
        <v>1683</v>
      </c>
      <c r="AC4" s="238"/>
    </row>
    <row r="5" ht="12.75" spans="1:29">
      <c r="A5" s="241"/>
      <c r="B5" s="235"/>
      <c r="C5" s="242"/>
      <c r="D5" s="243"/>
      <c r="E5" s="236" t="s">
        <v>1731</v>
      </c>
      <c r="F5" s="240"/>
      <c r="G5" s="240"/>
      <c r="H5" s="240"/>
      <c r="I5" s="240"/>
      <c r="J5" s="240"/>
      <c r="K5" s="240"/>
      <c r="L5" s="240"/>
      <c r="M5" s="240"/>
      <c r="N5" s="240"/>
      <c r="O5" s="261"/>
      <c r="P5" s="239" t="s">
        <v>1732</v>
      </c>
      <c r="Q5" s="239" t="s">
        <v>1733</v>
      </c>
      <c r="R5" s="236" t="s">
        <v>1734</v>
      </c>
      <c r="S5" s="240"/>
      <c r="T5" s="240"/>
      <c r="U5" s="240"/>
      <c r="V5" s="240"/>
      <c r="W5" s="240"/>
      <c r="X5" s="240"/>
      <c r="Y5" s="240"/>
      <c r="Z5" s="240"/>
      <c r="AA5" s="261"/>
      <c r="AB5" s="244"/>
      <c r="AC5" s="246"/>
    </row>
    <row r="6" ht="12.75" spans="1:29">
      <c r="A6" s="244"/>
      <c r="B6" s="245"/>
      <c r="C6" s="246"/>
      <c r="D6" s="243"/>
      <c r="E6" s="239" t="s">
        <v>884</v>
      </c>
      <c r="F6" s="236" t="s">
        <v>1152</v>
      </c>
      <c r="G6" s="240"/>
      <c r="H6" s="240"/>
      <c r="I6" s="261"/>
      <c r="J6" s="247" t="s">
        <v>1153</v>
      </c>
      <c r="K6" s="262"/>
      <c r="L6" s="262"/>
      <c r="M6" s="262"/>
      <c r="N6" s="248"/>
      <c r="O6" s="239" t="s">
        <v>905</v>
      </c>
      <c r="P6" s="243"/>
      <c r="Q6" s="243"/>
      <c r="R6" s="239" t="s">
        <v>884</v>
      </c>
      <c r="S6" s="236" t="s">
        <v>1152</v>
      </c>
      <c r="T6" s="240"/>
      <c r="U6" s="240"/>
      <c r="V6" s="261"/>
      <c r="W6" s="236" t="s">
        <v>1153</v>
      </c>
      <c r="X6" s="240"/>
      <c r="Y6" s="240"/>
      <c r="Z6" s="261"/>
      <c r="AA6" s="239" t="s">
        <v>905</v>
      </c>
      <c r="AB6" s="239" t="s">
        <v>1130</v>
      </c>
      <c r="AC6" s="239" t="s">
        <v>1735</v>
      </c>
    </row>
    <row r="7" ht="12.75" spans="1:29">
      <c r="A7" s="239" t="s">
        <v>1736</v>
      </c>
      <c r="B7" s="239" t="s">
        <v>1737</v>
      </c>
      <c r="C7" s="239" t="s">
        <v>1738</v>
      </c>
      <c r="D7" s="243"/>
      <c r="E7" s="243"/>
      <c r="F7" s="239" t="s">
        <v>1130</v>
      </c>
      <c r="G7" s="247" t="s">
        <v>1739</v>
      </c>
      <c r="H7" s="248"/>
      <c r="I7" s="263" t="s">
        <v>1740</v>
      </c>
      <c r="J7" s="239" t="s">
        <v>884</v>
      </c>
      <c r="K7" s="239" t="s">
        <v>1153</v>
      </c>
      <c r="L7" s="239" t="s">
        <v>1945</v>
      </c>
      <c r="M7" s="239" t="s">
        <v>1741</v>
      </c>
      <c r="N7" s="239" t="s">
        <v>1742</v>
      </c>
      <c r="O7" s="243"/>
      <c r="P7" s="243"/>
      <c r="Q7" s="243"/>
      <c r="R7" s="243"/>
      <c r="S7" s="269" t="s">
        <v>1130</v>
      </c>
      <c r="T7" s="247" t="s">
        <v>1739</v>
      </c>
      <c r="U7" s="248"/>
      <c r="V7" s="263" t="s">
        <v>1740</v>
      </c>
      <c r="W7" s="269" t="s">
        <v>1130</v>
      </c>
      <c r="X7" s="269" t="s">
        <v>1945</v>
      </c>
      <c r="Y7" s="269" t="s">
        <v>1741</v>
      </c>
      <c r="Z7" s="269" t="s">
        <v>1742</v>
      </c>
      <c r="AA7" s="243"/>
      <c r="AB7" s="243"/>
      <c r="AC7" s="243"/>
    </row>
    <row r="8" ht="24" spans="1:29">
      <c r="A8" s="249"/>
      <c r="B8" s="249"/>
      <c r="C8" s="249"/>
      <c r="D8" s="249"/>
      <c r="E8" s="249"/>
      <c r="F8" s="249"/>
      <c r="G8" s="250" t="s">
        <v>1743</v>
      </c>
      <c r="H8" s="250" t="s">
        <v>1744</v>
      </c>
      <c r="I8" s="265"/>
      <c r="J8" s="249"/>
      <c r="K8" s="249"/>
      <c r="L8" s="249"/>
      <c r="M8" s="249"/>
      <c r="N8" s="249"/>
      <c r="O8" s="249"/>
      <c r="P8" s="249"/>
      <c r="Q8" s="249"/>
      <c r="R8" s="249"/>
      <c r="S8" s="271"/>
      <c r="T8" s="250" t="s">
        <v>1743</v>
      </c>
      <c r="U8" s="250" t="s">
        <v>1744</v>
      </c>
      <c r="V8" s="265"/>
      <c r="W8" s="271"/>
      <c r="X8" s="271"/>
      <c r="Y8" s="271"/>
      <c r="Z8" s="271"/>
      <c r="AA8" s="249"/>
      <c r="AB8" s="249"/>
      <c r="AC8" s="249"/>
    </row>
    <row r="9" ht="12.75" spans="1:29">
      <c r="A9" s="239" t="s">
        <v>1184</v>
      </c>
      <c r="B9" s="239" t="s">
        <v>1185</v>
      </c>
      <c r="C9" s="239" t="s">
        <v>1186</v>
      </c>
      <c r="D9" s="239" t="s">
        <v>1187</v>
      </c>
      <c r="E9" s="239" t="s">
        <v>1188</v>
      </c>
      <c r="F9" s="239" t="s">
        <v>1189</v>
      </c>
      <c r="G9" s="239" t="s">
        <v>1190</v>
      </c>
      <c r="H9" s="239" t="s">
        <v>1191</v>
      </c>
      <c r="I9" s="239" t="s">
        <v>1192</v>
      </c>
      <c r="J9" s="239" t="s">
        <v>1193</v>
      </c>
      <c r="K9" s="239"/>
      <c r="L9" s="239" t="s">
        <v>1194</v>
      </c>
      <c r="M9" s="239" t="s">
        <v>1195</v>
      </c>
      <c r="N9" s="239" t="s">
        <v>1196</v>
      </c>
      <c r="O9" s="239" t="s">
        <v>1197</v>
      </c>
      <c r="P9" s="239" t="s">
        <v>1198</v>
      </c>
      <c r="Q9" s="239" t="s">
        <v>1199</v>
      </c>
      <c r="R9" s="239" t="s">
        <v>1200</v>
      </c>
      <c r="S9" s="239" t="s">
        <v>1201</v>
      </c>
      <c r="T9" s="239" t="s">
        <v>1202</v>
      </c>
      <c r="U9" s="239" t="s">
        <v>1203</v>
      </c>
      <c r="V9" s="239" t="s">
        <v>1204</v>
      </c>
      <c r="W9" s="239" t="s">
        <v>1205</v>
      </c>
      <c r="X9" s="239" t="s">
        <v>1206</v>
      </c>
      <c r="Y9" s="239" t="s">
        <v>1207</v>
      </c>
      <c r="Z9" s="239" t="s">
        <v>1208</v>
      </c>
      <c r="AA9" s="239" t="s">
        <v>1209</v>
      </c>
      <c r="AB9" s="239" t="s">
        <v>1210</v>
      </c>
      <c r="AC9" s="239" t="s">
        <v>1211</v>
      </c>
    </row>
    <row r="10" ht="24" customHeight="1" spans="1:29">
      <c r="A10" s="251"/>
      <c r="B10" s="251"/>
      <c r="C10" s="251"/>
      <c r="D10" s="252" t="s">
        <v>884</v>
      </c>
      <c r="E10" s="268">
        <v>64.91</v>
      </c>
      <c r="F10" s="268">
        <v>34.73</v>
      </c>
      <c r="G10" s="268"/>
      <c r="H10" s="268">
        <v>17.25</v>
      </c>
      <c r="I10" s="376">
        <v>17.48</v>
      </c>
      <c r="J10" s="268">
        <v>30.18</v>
      </c>
      <c r="K10" s="268">
        <v>28.18</v>
      </c>
      <c r="L10" s="268"/>
      <c r="M10" s="268">
        <v>2</v>
      </c>
      <c r="N10" s="268"/>
      <c r="O10" s="268"/>
      <c r="P10" s="268"/>
      <c r="Q10" s="268"/>
      <c r="R10" s="268">
        <v>64.91</v>
      </c>
      <c r="S10" s="268">
        <v>34.73</v>
      </c>
      <c r="T10" s="268"/>
      <c r="U10" s="268">
        <v>17.25</v>
      </c>
      <c r="V10" s="376">
        <v>17.48</v>
      </c>
      <c r="W10" s="268">
        <v>30.18</v>
      </c>
      <c r="X10" s="268"/>
      <c r="Y10" s="268"/>
      <c r="Z10" s="268"/>
      <c r="AA10" s="268"/>
      <c r="AB10" s="268"/>
      <c r="AC10" s="268"/>
    </row>
    <row r="11" ht="30.95" customHeight="1" spans="1:29">
      <c r="A11" s="255"/>
      <c r="B11" s="255"/>
      <c r="C11" s="255"/>
      <c r="D11" s="380" t="s">
        <v>2107</v>
      </c>
      <c r="E11" s="255">
        <v>64.91</v>
      </c>
      <c r="F11" s="255">
        <v>34.73</v>
      </c>
      <c r="G11" s="255"/>
      <c r="H11" s="255">
        <v>17.25</v>
      </c>
      <c r="I11" s="255">
        <v>17.48</v>
      </c>
      <c r="J11" s="255">
        <v>30.18</v>
      </c>
      <c r="K11" s="255">
        <v>28.18</v>
      </c>
      <c r="L11" s="382"/>
      <c r="M11" s="255">
        <v>2</v>
      </c>
      <c r="N11" s="255"/>
      <c r="O11" s="255"/>
      <c r="P11" s="255"/>
      <c r="Q11" s="255"/>
      <c r="R11" s="255">
        <v>64.91</v>
      </c>
      <c r="S11" s="255">
        <v>34.73</v>
      </c>
      <c r="T11" s="255"/>
      <c r="U11" s="255">
        <v>17.25</v>
      </c>
      <c r="V11" s="255">
        <v>17.48</v>
      </c>
      <c r="W11" s="255">
        <v>30.18</v>
      </c>
      <c r="X11" s="255">
        <v>0.3</v>
      </c>
      <c r="Y11" s="255">
        <v>2</v>
      </c>
      <c r="Z11" s="255"/>
      <c r="AA11" s="255"/>
      <c r="AB11" s="255"/>
      <c r="AC11" s="255"/>
    </row>
    <row r="12" ht="24" customHeight="1" spans="1:29">
      <c r="A12" s="255">
        <v>201</v>
      </c>
      <c r="B12" s="255"/>
      <c r="C12" s="255"/>
      <c r="D12" s="380" t="s">
        <v>1264</v>
      </c>
      <c r="E12" s="255">
        <v>47.43</v>
      </c>
      <c r="F12" s="255">
        <v>17.25</v>
      </c>
      <c r="G12" s="255"/>
      <c r="H12" s="255">
        <v>17.25</v>
      </c>
      <c r="I12" s="255"/>
      <c r="J12" s="255">
        <v>30.18</v>
      </c>
      <c r="K12" s="255"/>
      <c r="L12" s="255"/>
      <c r="M12" s="255"/>
      <c r="N12" s="255"/>
      <c r="O12" s="255"/>
      <c r="P12" s="255"/>
      <c r="Q12" s="255"/>
      <c r="R12" s="255">
        <v>47.43</v>
      </c>
      <c r="S12" s="255">
        <v>17.25</v>
      </c>
      <c r="T12" s="255"/>
      <c r="U12" s="255">
        <v>17.25</v>
      </c>
      <c r="V12" s="255"/>
      <c r="W12" s="255">
        <v>30.18</v>
      </c>
      <c r="X12" s="255"/>
      <c r="Y12" s="255"/>
      <c r="Z12" s="255"/>
      <c r="AA12" s="255"/>
      <c r="AB12" s="255"/>
      <c r="AC12" s="255"/>
    </row>
    <row r="13" ht="24" customHeight="1" spans="1:29">
      <c r="A13" s="255"/>
      <c r="B13" s="255">
        <v>13</v>
      </c>
      <c r="C13" s="255"/>
      <c r="D13" s="380" t="s">
        <v>2108</v>
      </c>
      <c r="E13" s="255">
        <v>47.43</v>
      </c>
      <c r="F13" s="255">
        <v>17.25</v>
      </c>
      <c r="G13" s="255"/>
      <c r="H13" s="255">
        <v>17.25</v>
      </c>
      <c r="I13" s="255"/>
      <c r="J13" s="255">
        <v>30.18</v>
      </c>
      <c r="K13" s="255"/>
      <c r="L13" s="255"/>
      <c r="M13" s="255"/>
      <c r="N13" s="255"/>
      <c r="O13" s="255"/>
      <c r="P13" s="255"/>
      <c r="Q13" s="255"/>
      <c r="R13" s="255">
        <v>47.43</v>
      </c>
      <c r="S13" s="255">
        <v>17.25</v>
      </c>
      <c r="T13" s="255"/>
      <c r="U13" s="255">
        <v>17.25</v>
      </c>
      <c r="V13" s="255"/>
      <c r="W13" s="255">
        <v>30.18</v>
      </c>
      <c r="X13" s="255"/>
      <c r="Y13" s="255"/>
      <c r="Z13" s="255"/>
      <c r="AA13" s="255"/>
      <c r="AB13" s="255"/>
      <c r="AC13" s="255"/>
    </row>
    <row r="14" ht="24" customHeight="1" spans="1:29">
      <c r="A14" s="255"/>
      <c r="B14" s="255"/>
      <c r="C14" s="255">
        <v>1</v>
      </c>
      <c r="D14" s="380" t="s">
        <v>1601</v>
      </c>
      <c r="E14" s="255">
        <v>47.43</v>
      </c>
      <c r="F14" s="255">
        <v>17.25</v>
      </c>
      <c r="G14" s="255"/>
      <c r="H14" s="255">
        <v>17.25</v>
      </c>
      <c r="I14" s="255"/>
      <c r="J14" s="255">
        <v>30.18</v>
      </c>
      <c r="K14" s="255"/>
      <c r="L14" s="255"/>
      <c r="M14" s="255"/>
      <c r="N14" s="255"/>
      <c r="O14" s="255"/>
      <c r="P14" s="255"/>
      <c r="Q14" s="255"/>
      <c r="R14" s="255">
        <v>47.43</v>
      </c>
      <c r="S14" s="255">
        <v>17.25</v>
      </c>
      <c r="T14" s="255"/>
      <c r="U14" s="255">
        <v>17.25</v>
      </c>
      <c r="V14" s="255"/>
      <c r="W14" s="255">
        <v>30.18</v>
      </c>
      <c r="X14" s="255"/>
      <c r="Y14" s="255"/>
      <c r="Z14" s="255"/>
      <c r="AA14" s="255"/>
      <c r="AB14" s="255"/>
      <c r="AC14" s="255"/>
    </row>
    <row r="15" ht="24" customHeight="1" spans="1:29">
      <c r="A15" s="255">
        <v>208</v>
      </c>
      <c r="B15" s="255"/>
      <c r="C15" s="255"/>
      <c r="D15" s="380" t="s">
        <v>1269</v>
      </c>
      <c r="E15" s="255">
        <v>10.41</v>
      </c>
      <c r="F15" s="255">
        <v>10.41</v>
      </c>
      <c r="G15" s="255"/>
      <c r="H15" s="255"/>
      <c r="I15" s="255">
        <v>10.41</v>
      </c>
      <c r="J15" s="255"/>
      <c r="K15" s="255"/>
      <c r="L15" s="255"/>
      <c r="M15" s="255"/>
      <c r="N15" s="255"/>
      <c r="O15" s="255"/>
      <c r="P15" s="255"/>
      <c r="Q15" s="255"/>
      <c r="R15" s="255">
        <v>10.41</v>
      </c>
      <c r="S15" s="255"/>
      <c r="T15" s="255"/>
      <c r="U15" s="255"/>
      <c r="V15" s="255">
        <v>10.41</v>
      </c>
      <c r="W15" s="255"/>
      <c r="X15" s="255"/>
      <c r="Y15" s="255"/>
      <c r="Z15" s="255"/>
      <c r="AA15" s="255"/>
      <c r="AB15" s="255"/>
      <c r="AC15" s="255"/>
    </row>
    <row r="16" ht="24" customHeight="1" spans="1:29">
      <c r="A16" s="255"/>
      <c r="B16" s="255">
        <v>5</v>
      </c>
      <c r="C16" s="255"/>
      <c r="D16" s="380" t="s">
        <v>1947</v>
      </c>
      <c r="E16" s="255">
        <v>10.41</v>
      </c>
      <c r="F16" s="255">
        <v>10.41</v>
      </c>
      <c r="G16" s="255"/>
      <c r="H16" s="255"/>
      <c r="I16" s="255">
        <v>10.41</v>
      </c>
      <c r="J16" s="255"/>
      <c r="K16" s="255"/>
      <c r="L16" s="255"/>
      <c r="M16" s="255"/>
      <c r="N16" s="255"/>
      <c r="O16" s="255"/>
      <c r="P16" s="255"/>
      <c r="Q16" s="255"/>
      <c r="R16" s="255">
        <v>10.41</v>
      </c>
      <c r="S16" s="255"/>
      <c r="T16" s="255"/>
      <c r="U16" s="255"/>
      <c r="V16" s="255">
        <v>10.41</v>
      </c>
      <c r="W16" s="255"/>
      <c r="X16" s="255"/>
      <c r="Y16" s="255"/>
      <c r="Z16" s="255"/>
      <c r="AA16" s="255"/>
      <c r="AB16" s="255"/>
      <c r="AC16" s="255"/>
    </row>
    <row r="17" ht="51" customHeight="1" spans="1:29">
      <c r="A17" s="255"/>
      <c r="B17" s="255"/>
      <c r="C17" s="381">
        <v>5</v>
      </c>
      <c r="D17" s="380" t="s">
        <v>1552</v>
      </c>
      <c r="E17" s="255">
        <v>10.41</v>
      </c>
      <c r="F17" s="255">
        <v>10.41</v>
      </c>
      <c r="G17" s="255"/>
      <c r="H17" s="255"/>
      <c r="I17" s="255">
        <v>10.41</v>
      </c>
      <c r="J17" s="255"/>
      <c r="K17" s="255"/>
      <c r="L17" s="255"/>
      <c r="M17" s="255"/>
      <c r="N17" s="255"/>
      <c r="O17" s="255"/>
      <c r="P17" s="255"/>
      <c r="Q17" s="255"/>
      <c r="R17" s="255">
        <v>10.41</v>
      </c>
      <c r="S17" s="255"/>
      <c r="T17" s="255"/>
      <c r="U17" s="255"/>
      <c r="V17" s="255">
        <v>10.41</v>
      </c>
      <c r="W17" s="255"/>
      <c r="X17" s="255"/>
      <c r="Y17" s="255"/>
      <c r="Z17" s="255"/>
      <c r="AA17" s="255"/>
      <c r="AB17" s="255"/>
      <c r="AC17" s="255"/>
    </row>
    <row r="18" ht="24" customHeight="1" spans="1:29">
      <c r="A18" s="255"/>
      <c r="B18" s="255"/>
      <c r="C18" s="255"/>
      <c r="D18" s="380" t="s">
        <v>1276</v>
      </c>
      <c r="E18" s="255">
        <v>5.49</v>
      </c>
      <c r="F18" s="255">
        <v>5.49</v>
      </c>
      <c r="G18" s="255"/>
      <c r="H18" s="255"/>
      <c r="I18" s="255">
        <v>5.49</v>
      </c>
      <c r="J18" s="255"/>
      <c r="K18" s="255"/>
      <c r="L18" s="255"/>
      <c r="M18" s="255"/>
      <c r="N18" s="255"/>
      <c r="O18" s="255"/>
      <c r="P18" s="255"/>
      <c r="Q18" s="255"/>
      <c r="R18" s="255">
        <v>5.49</v>
      </c>
      <c r="S18" s="255"/>
      <c r="T18" s="255"/>
      <c r="U18" s="255"/>
      <c r="V18" s="255">
        <v>5.49</v>
      </c>
      <c r="W18" s="255"/>
      <c r="X18" s="255"/>
      <c r="Y18" s="255"/>
      <c r="Z18" s="255"/>
      <c r="AA18" s="255"/>
      <c r="AB18" s="255"/>
      <c r="AC18" s="255"/>
    </row>
    <row r="19" ht="24" customHeight="1" spans="1:29">
      <c r="A19" s="255"/>
      <c r="B19" s="255"/>
      <c r="C19" s="255"/>
      <c r="D19" s="380" t="s">
        <v>1948</v>
      </c>
      <c r="E19" s="255">
        <v>5.49</v>
      </c>
      <c r="F19" s="255">
        <v>5.49</v>
      </c>
      <c r="G19" s="255"/>
      <c r="H19" s="255"/>
      <c r="I19" s="255">
        <v>5.49</v>
      </c>
      <c r="J19" s="255"/>
      <c r="K19" s="255"/>
      <c r="L19" s="255"/>
      <c r="M19" s="255"/>
      <c r="N19" s="255"/>
      <c r="O19" s="255"/>
      <c r="P19" s="255"/>
      <c r="Q19" s="255"/>
      <c r="R19" s="255">
        <v>5.49</v>
      </c>
      <c r="S19" s="255"/>
      <c r="T19" s="255"/>
      <c r="U19" s="255"/>
      <c r="V19" s="255">
        <v>5.49</v>
      </c>
      <c r="W19" s="255"/>
      <c r="X19" s="255"/>
      <c r="Y19" s="255"/>
      <c r="Z19" s="255"/>
      <c r="AA19" s="255"/>
      <c r="AB19" s="255"/>
      <c r="AC19" s="255"/>
    </row>
    <row r="20" ht="24" customHeight="1" spans="1:29">
      <c r="A20" s="255"/>
      <c r="B20" s="255"/>
      <c r="C20" s="255"/>
      <c r="D20" s="380" t="s">
        <v>357</v>
      </c>
      <c r="E20" s="255">
        <v>4.96</v>
      </c>
      <c r="F20" s="255">
        <v>4.96</v>
      </c>
      <c r="G20" s="255"/>
      <c r="H20" s="255"/>
      <c r="I20" s="255">
        <v>4.96</v>
      </c>
      <c r="J20" s="255"/>
      <c r="K20" s="255"/>
      <c r="L20" s="255"/>
      <c r="M20" s="255"/>
      <c r="N20" s="255"/>
      <c r="O20" s="255"/>
      <c r="P20" s="255"/>
      <c r="Q20" s="255"/>
      <c r="R20" s="255">
        <v>4.96</v>
      </c>
      <c r="S20" s="255"/>
      <c r="T20" s="255"/>
      <c r="U20" s="255"/>
      <c r="V20" s="255">
        <v>4.96</v>
      </c>
      <c r="W20" s="255"/>
      <c r="X20" s="255"/>
      <c r="Y20" s="255"/>
      <c r="Z20" s="255"/>
      <c r="AA20" s="255"/>
      <c r="AB20" s="255"/>
      <c r="AC20" s="255"/>
    </row>
    <row r="21" ht="24" customHeight="1" spans="1:29">
      <c r="A21" s="255"/>
      <c r="B21" s="255"/>
      <c r="C21" s="255"/>
      <c r="D21" s="380" t="s">
        <v>358</v>
      </c>
      <c r="E21" s="255">
        <v>0.53</v>
      </c>
      <c r="F21" s="255">
        <v>0.53</v>
      </c>
      <c r="G21" s="255"/>
      <c r="H21" s="255"/>
      <c r="I21" s="255">
        <v>0.53</v>
      </c>
      <c r="J21" s="255"/>
      <c r="K21" s="255"/>
      <c r="L21" s="255"/>
      <c r="M21" s="255"/>
      <c r="N21" s="255"/>
      <c r="O21" s="255"/>
      <c r="P21" s="255"/>
      <c r="Q21" s="255"/>
      <c r="R21" s="255">
        <v>0.53</v>
      </c>
      <c r="S21" s="255"/>
      <c r="T21" s="255"/>
      <c r="U21" s="255"/>
      <c r="V21" s="255">
        <v>0.53</v>
      </c>
      <c r="W21" s="255"/>
      <c r="X21" s="255"/>
      <c r="Y21" s="255"/>
      <c r="Z21" s="255"/>
      <c r="AA21" s="255"/>
      <c r="AB21" s="255"/>
      <c r="AC21" s="255"/>
    </row>
    <row r="22" ht="24" customHeight="1" spans="1:29">
      <c r="A22" s="255"/>
      <c r="B22" s="255"/>
      <c r="C22" s="255"/>
      <c r="D22" s="380" t="s">
        <v>1282</v>
      </c>
      <c r="E22" s="255">
        <v>1.58</v>
      </c>
      <c r="F22" s="255">
        <v>1.58</v>
      </c>
      <c r="G22" s="255"/>
      <c r="H22" s="255"/>
      <c r="I22" s="255">
        <v>1.58</v>
      </c>
      <c r="J22" s="255"/>
      <c r="K22" s="255"/>
      <c r="L22" s="255"/>
      <c r="M22" s="255"/>
      <c r="N22" s="255"/>
      <c r="O22" s="255"/>
      <c r="P22" s="255"/>
      <c r="Q22" s="255"/>
      <c r="R22" s="255">
        <v>1.58</v>
      </c>
      <c r="S22" s="255"/>
      <c r="T22" s="255"/>
      <c r="U22" s="255"/>
      <c r="V22" s="255">
        <v>1.58</v>
      </c>
      <c r="W22" s="255"/>
      <c r="X22" s="255"/>
      <c r="Y22" s="255"/>
      <c r="Z22" s="255"/>
      <c r="AA22" s="255"/>
      <c r="AB22" s="255"/>
      <c r="AC22" s="255"/>
    </row>
    <row r="23" ht="24" customHeight="1" spans="1:29">
      <c r="A23" s="255"/>
      <c r="B23" s="255"/>
      <c r="C23" s="255"/>
      <c r="D23" s="380" t="s">
        <v>1950</v>
      </c>
      <c r="E23" s="255">
        <v>1.58</v>
      </c>
      <c r="F23" s="255">
        <v>1.58</v>
      </c>
      <c r="G23" s="255"/>
      <c r="H23" s="255"/>
      <c r="I23" s="255">
        <v>1.58</v>
      </c>
      <c r="J23" s="255"/>
      <c r="K23" s="255"/>
      <c r="L23" s="255"/>
      <c r="M23" s="255"/>
      <c r="N23" s="255"/>
      <c r="O23" s="255"/>
      <c r="P23" s="255"/>
      <c r="Q23" s="255"/>
      <c r="R23" s="255">
        <v>1.58</v>
      </c>
      <c r="S23" s="255"/>
      <c r="T23" s="255"/>
      <c r="U23" s="255"/>
      <c r="V23" s="255">
        <v>1.58</v>
      </c>
      <c r="W23" s="255"/>
      <c r="X23" s="255"/>
      <c r="Y23" s="255"/>
      <c r="Z23" s="255"/>
      <c r="AA23" s="255"/>
      <c r="AB23" s="255"/>
      <c r="AC23" s="255"/>
    </row>
    <row r="24" ht="24" customHeight="1" spans="1:29">
      <c r="A24" s="255"/>
      <c r="B24" s="255"/>
      <c r="C24" s="255"/>
      <c r="D24" s="380" t="s">
        <v>1133</v>
      </c>
      <c r="E24" s="255">
        <v>1.58</v>
      </c>
      <c r="F24" s="255">
        <v>1.58</v>
      </c>
      <c r="G24" s="255"/>
      <c r="H24" s="255"/>
      <c r="I24" s="255">
        <v>1.58</v>
      </c>
      <c r="J24" s="255"/>
      <c r="K24" s="255"/>
      <c r="L24" s="255"/>
      <c r="M24" s="255"/>
      <c r="N24" s="255"/>
      <c r="O24" s="255"/>
      <c r="P24" s="255"/>
      <c r="Q24" s="255"/>
      <c r="R24" s="255">
        <v>1.58</v>
      </c>
      <c r="S24" s="255"/>
      <c r="T24" s="255"/>
      <c r="U24" s="255"/>
      <c r="V24" s="255">
        <v>1.58</v>
      </c>
      <c r="W24" s="255"/>
      <c r="X24" s="255"/>
      <c r="Y24" s="255"/>
      <c r="Z24" s="255"/>
      <c r="AA24" s="255"/>
      <c r="AB24" s="255"/>
      <c r="AC24" s="255"/>
    </row>
  </sheetData>
  <mergeCells count="37">
    <mergeCell ref="A1:AC1"/>
    <mergeCell ref="E4:AA4"/>
    <mergeCell ref="E5:O5"/>
    <mergeCell ref="R5:AA5"/>
    <mergeCell ref="F6:I6"/>
    <mergeCell ref="J6:N6"/>
    <mergeCell ref="S6:V6"/>
    <mergeCell ref="W6:Z6"/>
    <mergeCell ref="G7:H7"/>
    <mergeCell ref="T7:U7"/>
    <mergeCell ref="A7:A8"/>
    <mergeCell ref="B7:B8"/>
    <mergeCell ref="C7:C8"/>
    <mergeCell ref="D4:D8"/>
    <mergeCell ref="E6:E8"/>
    <mergeCell ref="F7:F8"/>
    <mergeCell ref="I7:I8"/>
    <mergeCell ref="J7:J8"/>
    <mergeCell ref="K7:K8"/>
    <mergeCell ref="L7:L8"/>
    <mergeCell ref="M7:M8"/>
    <mergeCell ref="N7:N8"/>
    <mergeCell ref="O6:O8"/>
    <mergeCell ref="P5:P8"/>
    <mergeCell ref="Q5:Q8"/>
    <mergeCell ref="R6:R8"/>
    <mergeCell ref="S7:S8"/>
    <mergeCell ref="V7:V8"/>
    <mergeCell ref="W7:W8"/>
    <mergeCell ref="X7:X8"/>
    <mergeCell ref="Y7:Y8"/>
    <mergeCell ref="Z7:Z8"/>
    <mergeCell ref="AA6:AA8"/>
    <mergeCell ref="AB6:AB8"/>
    <mergeCell ref="AC6:AC8"/>
    <mergeCell ref="AB4:AC5"/>
    <mergeCell ref="A4:C6"/>
  </mergeCells>
  <pageMargins left="0.751388888888889" right="0.751388888888889" top="1" bottom="1" header="0.511805555555556" footer="0.511805555555556"/>
  <pageSetup paperSize="9" scale="53" orientation="landscape"/>
  <headerFooter/>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topLeftCell="A13" workbookViewId="0">
      <selection activeCell="D14" sqref="D14"/>
    </sheetView>
  </sheetViews>
  <sheetFormatPr defaultColWidth="10.2857142857143" defaultRowHeight="13.5"/>
  <cols>
    <col min="1" max="1" width="10.4285714285714" style="100" customWidth="1"/>
    <col min="2" max="2" width="18.2857142857143"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33.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205" t="s">
        <v>2105</v>
      </c>
      <c r="B3" s="203"/>
      <c r="C3" s="203"/>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220" t="s">
        <v>2109</v>
      </c>
      <c r="B9" s="221"/>
      <c r="C9" s="222"/>
      <c r="D9" s="218">
        <v>64.91</v>
      </c>
      <c r="E9" s="218">
        <v>64.91</v>
      </c>
      <c r="F9" s="218">
        <v>64.91</v>
      </c>
      <c r="G9" s="218">
        <v>64.91</v>
      </c>
      <c r="H9" s="218"/>
      <c r="I9" s="218"/>
      <c r="J9" s="218"/>
      <c r="K9" s="218"/>
      <c r="L9" s="218"/>
      <c r="M9" s="218"/>
      <c r="N9" s="218"/>
      <c r="O9" s="218"/>
      <c r="P9" s="218"/>
      <c r="Q9" s="218"/>
      <c r="R9" s="218"/>
      <c r="S9" s="218"/>
    </row>
    <row r="10" ht="18" customHeight="1" spans="1:19">
      <c r="A10" s="223">
        <v>301</v>
      </c>
      <c r="B10" s="224" t="s">
        <v>1953</v>
      </c>
      <c r="C10" s="225" t="s">
        <v>1152</v>
      </c>
      <c r="D10" s="196">
        <v>34.72</v>
      </c>
      <c r="E10" s="196">
        <v>34.72</v>
      </c>
      <c r="F10" s="196">
        <v>34.72</v>
      </c>
      <c r="G10" s="196">
        <v>34.72</v>
      </c>
      <c r="H10" s="196"/>
      <c r="I10" s="196"/>
      <c r="J10" s="196"/>
      <c r="K10" s="196"/>
      <c r="L10" s="196"/>
      <c r="M10" s="196"/>
      <c r="N10" s="196"/>
      <c r="O10" s="196"/>
      <c r="P10" s="196"/>
      <c r="Q10" s="196"/>
      <c r="R10" s="196"/>
      <c r="S10" s="196"/>
    </row>
    <row r="11" ht="18" customHeight="1" spans="1:19">
      <c r="A11" s="226"/>
      <c r="B11" s="224" t="s">
        <v>1954</v>
      </c>
      <c r="C11" s="227" t="s">
        <v>1955</v>
      </c>
      <c r="D11" s="196">
        <v>5.51</v>
      </c>
      <c r="E11" s="196">
        <v>5.51</v>
      </c>
      <c r="F11" s="196">
        <v>5.51</v>
      </c>
      <c r="G11" s="196">
        <v>5.51</v>
      </c>
      <c r="H11" s="196"/>
      <c r="I11" s="196"/>
      <c r="J11" s="196"/>
      <c r="K11" s="196"/>
      <c r="L11" s="196"/>
      <c r="M11" s="196"/>
      <c r="N11" s="196"/>
      <c r="O11" s="196"/>
      <c r="P11" s="196"/>
      <c r="Q11" s="196"/>
      <c r="R11" s="196"/>
      <c r="S11" s="196"/>
    </row>
    <row r="12" ht="18" customHeight="1" spans="1:19">
      <c r="A12" s="226"/>
      <c r="B12" s="224" t="s">
        <v>1956</v>
      </c>
      <c r="C12" s="227" t="s">
        <v>1957</v>
      </c>
      <c r="D12" s="196">
        <v>7.35</v>
      </c>
      <c r="E12" s="196">
        <v>7.35</v>
      </c>
      <c r="F12" s="196">
        <v>7.35</v>
      </c>
      <c r="G12" s="196">
        <v>7.35</v>
      </c>
      <c r="H12" s="196"/>
      <c r="I12" s="196"/>
      <c r="J12" s="196"/>
      <c r="K12" s="196"/>
      <c r="L12" s="196"/>
      <c r="M12" s="196"/>
      <c r="N12" s="196"/>
      <c r="O12" s="196"/>
      <c r="P12" s="196"/>
      <c r="Q12" s="196"/>
      <c r="R12" s="196"/>
      <c r="S12" s="196"/>
    </row>
    <row r="13" ht="18" customHeight="1" spans="1:19">
      <c r="A13" s="226"/>
      <c r="B13" s="224" t="s">
        <v>1958</v>
      </c>
      <c r="C13" s="227" t="s">
        <v>1959</v>
      </c>
      <c r="D13" s="196">
        <v>0.46</v>
      </c>
      <c r="E13" s="196">
        <v>0.46</v>
      </c>
      <c r="F13" s="196">
        <v>0.46</v>
      </c>
      <c r="G13" s="196">
        <v>0.46</v>
      </c>
      <c r="H13" s="196"/>
      <c r="I13" s="196"/>
      <c r="J13" s="196"/>
      <c r="K13" s="196"/>
      <c r="L13" s="196"/>
      <c r="M13" s="196"/>
      <c r="N13" s="196"/>
      <c r="O13" s="196"/>
      <c r="P13" s="196"/>
      <c r="Q13" s="196"/>
      <c r="R13" s="196"/>
      <c r="S13" s="196"/>
    </row>
    <row r="14" ht="18" customHeight="1" spans="1:19">
      <c r="A14" s="226"/>
      <c r="B14" s="224" t="s">
        <v>1960</v>
      </c>
      <c r="C14" s="227" t="s">
        <v>1961</v>
      </c>
      <c r="D14" s="196"/>
      <c r="E14" s="196"/>
      <c r="F14" s="196"/>
      <c r="G14" s="196"/>
      <c r="H14" s="196"/>
      <c r="I14" s="196"/>
      <c r="J14" s="196"/>
      <c r="K14" s="196"/>
      <c r="L14" s="196"/>
      <c r="M14" s="196"/>
      <c r="N14" s="196"/>
      <c r="O14" s="196"/>
      <c r="P14" s="196"/>
      <c r="Q14" s="196"/>
      <c r="R14" s="196"/>
      <c r="S14" s="196"/>
    </row>
    <row r="15" ht="18" customHeight="1" spans="1:19">
      <c r="A15" s="226"/>
      <c r="B15" s="224" t="s">
        <v>1962</v>
      </c>
      <c r="C15" s="227" t="s">
        <v>1963</v>
      </c>
      <c r="D15" s="196">
        <v>3.93</v>
      </c>
      <c r="E15" s="196">
        <v>3.93</v>
      </c>
      <c r="F15" s="196">
        <v>3.93</v>
      </c>
      <c r="G15" s="196">
        <v>3.93</v>
      </c>
      <c r="H15" s="196"/>
      <c r="I15" s="196"/>
      <c r="J15" s="196"/>
      <c r="K15" s="196"/>
      <c r="L15" s="196"/>
      <c r="M15" s="196"/>
      <c r="N15" s="196"/>
      <c r="O15" s="196"/>
      <c r="P15" s="196"/>
      <c r="Q15" s="196"/>
      <c r="R15" s="196"/>
      <c r="S15" s="196"/>
    </row>
    <row r="16" ht="18" customHeight="1" spans="1:19">
      <c r="A16" s="226"/>
      <c r="B16" s="224" t="s">
        <v>1964</v>
      </c>
      <c r="C16" s="227" t="s">
        <v>1965</v>
      </c>
      <c r="D16" s="196">
        <v>10.41</v>
      </c>
      <c r="E16" s="196">
        <v>10.41</v>
      </c>
      <c r="F16" s="196">
        <v>10.41</v>
      </c>
      <c r="G16" s="196">
        <v>10.41</v>
      </c>
      <c r="H16" s="196"/>
      <c r="I16" s="196"/>
      <c r="J16" s="196"/>
      <c r="K16" s="196"/>
      <c r="L16" s="196"/>
      <c r="M16" s="196"/>
      <c r="N16" s="196"/>
      <c r="O16" s="196"/>
      <c r="P16" s="196"/>
      <c r="Q16" s="196"/>
      <c r="R16" s="196"/>
      <c r="S16" s="196"/>
    </row>
    <row r="17" ht="18" customHeight="1" spans="1:19">
      <c r="A17" s="226"/>
      <c r="B17" s="224" t="s">
        <v>1966</v>
      </c>
      <c r="C17" s="227" t="s">
        <v>1967</v>
      </c>
      <c r="D17" s="196"/>
      <c r="E17" s="196"/>
      <c r="F17" s="196"/>
      <c r="G17" s="196"/>
      <c r="H17" s="196"/>
      <c r="I17" s="196"/>
      <c r="J17" s="196"/>
      <c r="K17" s="196"/>
      <c r="L17" s="196"/>
      <c r="M17" s="196"/>
      <c r="N17" s="196"/>
      <c r="O17" s="196"/>
      <c r="P17" s="196"/>
      <c r="Q17" s="196"/>
      <c r="R17" s="196"/>
      <c r="S17" s="196"/>
    </row>
    <row r="18" ht="18" customHeight="1" spans="1:19">
      <c r="A18" s="226"/>
      <c r="B18" s="224" t="s">
        <v>1968</v>
      </c>
      <c r="C18" s="227" t="s">
        <v>1969</v>
      </c>
      <c r="D18" s="196">
        <v>4.51</v>
      </c>
      <c r="E18" s="196">
        <v>4.51</v>
      </c>
      <c r="F18" s="196">
        <v>4.51</v>
      </c>
      <c r="G18" s="196">
        <v>4.51</v>
      </c>
      <c r="H18" s="196"/>
      <c r="I18" s="196"/>
      <c r="J18" s="196"/>
      <c r="K18" s="196"/>
      <c r="L18" s="196"/>
      <c r="M18" s="196"/>
      <c r="N18" s="196"/>
      <c r="O18" s="196"/>
      <c r="P18" s="196"/>
      <c r="Q18" s="196"/>
      <c r="R18" s="196"/>
      <c r="S18" s="196"/>
    </row>
    <row r="19" ht="18" customHeight="1" spans="1:19">
      <c r="A19" s="226"/>
      <c r="B19" s="224" t="s">
        <v>1970</v>
      </c>
      <c r="C19" s="227" t="s">
        <v>1971</v>
      </c>
      <c r="D19" s="196">
        <v>0.53</v>
      </c>
      <c r="E19" s="196">
        <v>0.53</v>
      </c>
      <c r="F19" s="196">
        <v>0.53</v>
      </c>
      <c r="G19" s="196">
        <v>0.53</v>
      </c>
      <c r="H19" s="196"/>
      <c r="I19" s="196"/>
      <c r="J19" s="196"/>
      <c r="K19" s="196"/>
      <c r="L19" s="196"/>
      <c r="M19" s="196"/>
      <c r="N19" s="196"/>
      <c r="O19" s="196"/>
      <c r="P19" s="196"/>
      <c r="Q19" s="196"/>
      <c r="R19" s="196"/>
      <c r="S19" s="196"/>
    </row>
    <row r="20" ht="18" customHeight="1" spans="1:19">
      <c r="A20" s="226"/>
      <c r="B20" s="224" t="s">
        <v>1972</v>
      </c>
      <c r="C20" s="227" t="s">
        <v>1973</v>
      </c>
      <c r="D20" s="196">
        <v>0.45</v>
      </c>
      <c r="E20" s="196">
        <v>0.45</v>
      </c>
      <c r="F20" s="196">
        <v>0.45</v>
      </c>
      <c r="G20" s="196">
        <v>0.45</v>
      </c>
      <c r="H20" s="196"/>
      <c r="I20" s="196"/>
      <c r="J20" s="196"/>
      <c r="K20" s="196"/>
      <c r="L20" s="196"/>
      <c r="M20" s="196"/>
      <c r="N20" s="196"/>
      <c r="O20" s="196"/>
      <c r="P20" s="196"/>
      <c r="Q20" s="196"/>
      <c r="R20" s="196"/>
      <c r="S20" s="196"/>
    </row>
    <row r="21" ht="18" customHeight="1" spans="1:19">
      <c r="A21" s="226"/>
      <c r="B21" s="224" t="s">
        <v>1974</v>
      </c>
      <c r="C21" s="227" t="s">
        <v>1007</v>
      </c>
      <c r="D21" s="196">
        <v>1.58</v>
      </c>
      <c r="E21" s="196">
        <v>1.58</v>
      </c>
      <c r="F21" s="196">
        <v>1.58</v>
      </c>
      <c r="G21" s="196">
        <v>1.58</v>
      </c>
      <c r="H21" s="196"/>
      <c r="I21" s="196"/>
      <c r="J21" s="196"/>
      <c r="K21" s="196"/>
      <c r="L21" s="196"/>
      <c r="M21" s="196"/>
      <c r="N21" s="196"/>
      <c r="O21" s="196"/>
      <c r="P21" s="196"/>
      <c r="Q21" s="196"/>
      <c r="R21" s="196"/>
      <c r="S21" s="196"/>
    </row>
    <row r="22" ht="18" customHeight="1" spans="1:19">
      <c r="A22" s="226"/>
      <c r="B22" s="224" t="s">
        <v>1975</v>
      </c>
      <c r="C22" s="227" t="s">
        <v>1976</v>
      </c>
      <c r="D22" s="196"/>
      <c r="E22" s="196"/>
      <c r="F22" s="196"/>
      <c r="G22" s="196"/>
      <c r="H22" s="196"/>
      <c r="I22" s="196"/>
      <c r="J22" s="196"/>
      <c r="K22" s="196"/>
      <c r="L22" s="196"/>
      <c r="M22" s="196"/>
      <c r="N22" s="196"/>
      <c r="O22" s="196"/>
      <c r="P22" s="196"/>
      <c r="Q22" s="196"/>
      <c r="R22" s="196"/>
      <c r="S22" s="196"/>
    </row>
    <row r="23" ht="18" customHeight="1" spans="1:19">
      <c r="A23" s="226"/>
      <c r="B23" s="224" t="s">
        <v>1977</v>
      </c>
      <c r="C23" s="227" t="s">
        <v>1009</v>
      </c>
      <c r="D23" s="196"/>
      <c r="E23" s="196"/>
      <c r="F23" s="196"/>
      <c r="G23" s="196"/>
      <c r="H23" s="196"/>
      <c r="I23" s="196"/>
      <c r="J23" s="196"/>
      <c r="K23" s="196"/>
      <c r="L23" s="196"/>
      <c r="M23" s="196"/>
      <c r="N23" s="196"/>
      <c r="O23" s="196"/>
      <c r="P23" s="196"/>
      <c r="Q23" s="196"/>
      <c r="R23" s="196"/>
      <c r="S23" s="196"/>
    </row>
    <row r="24" ht="18" customHeight="1" spans="1:19">
      <c r="A24" s="223">
        <v>302</v>
      </c>
      <c r="B24" s="224"/>
      <c r="C24" s="225" t="s">
        <v>1153</v>
      </c>
      <c r="D24" s="196">
        <v>30.18</v>
      </c>
      <c r="E24" s="196">
        <v>30.18</v>
      </c>
      <c r="F24" s="196">
        <v>30.18</v>
      </c>
      <c r="G24" s="196">
        <v>30.18</v>
      </c>
      <c r="H24" s="196"/>
      <c r="I24" s="196"/>
      <c r="J24" s="196"/>
      <c r="K24" s="196"/>
      <c r="L24" s="196"/>
      <c r="M24" s="196"/>
      <c r="N24" s="196"/>
      <c r="O24" s="196"/>
      <c r="P24" s="196"/>
      <c r="Q24" s="196"/>
      <c r="R24" s="196"/>
      <c r="S24" s="196"/>
    </row>
    <row r="25" ht="18" customHeight="1" spans="1:19">
      <c r="A25" s="226"/>
      <c r="B25" s="224" t="s">
        <v>1954</v>
      </c>
      <c r="C25" s="227" t="s">
        <v>1978</v>
      </c>
      <c r="D25" s="196">
        <v>2.5</v>
      </c>
      <c r="E25" s="196">
        <v>2.5</v>
      </c>
      <c r="F25" s="196">
        <v>2.5</v>
      </c>
      <c r="G25" s="196">
        <v>2.5</v>
      </c>
      <c r="H25" s="196"/>
      <c r="I25" s="196"/>
      <c r="J25" s="196"/>
      <c r="K25" s="196"/>
      <c r="L25" s="196"/>
      <c r="M25" s="196"/>
      <c r="N25" s="196"/>
      <c r="O25" s="196"/>
      <c r="P25" s="196"/>
      <c r="Q25" s="196"/>
      <c r="R25" s="196"/>
      <c r="S25" s="196"/>
    </row>
    <row r="26" ht="18" customHeight="1" spans="1:19">
      <c r="A26" s="226"/>
      <c r="B26" s="224" t="s">
        <v>1956</v>
      </c>
      <c r="C26" s="227" t="s">
        <v>1979</v>
      </c>
      <c r="D26" s="196">
        <v>0.24</v>
      </c>
      <c r="E26" s="196">
        <v>0.24</v>
      </c>
      <c r="F26" s="196">
        <v>0.24</v>
      </c>
      <c r="G26" s="196">
        <v>0.24</v>
      </c>
      <c r="H26" s="196"/>
      <c r="I26" s="196"/>
      <c r="J26" s="196"/>
      <c r="K26" s="196"/>
      <c r="L26" s="196"/>
      <c r="M26" s="196"/>
      <c r="N26" s="196"/>
      <c r="O26" s="196"/>
      <c r="P26" s="196"/>
      <c r="Q26" s="196"/>
      <c r="R26" s="196"/>
      <c r="S26" s="196"/>
    </row>
    <row r="27" ht="18" customHeight="1" spans="1:19">
      <c r="A27" s="226"/>
      <c r="B27" s="224" t="s">
        <v>1958</v>
      </c>
      <c r="C27" s="227" t="s">
        <v>1980</v>
      </c>
      <c r="D27" s="196"/>
      <c r="E27" s="196"/>
      <c r="F27" s="196"/>
      <c r="G27" s="196"/>
      <c r="H27" s="196"/>
      <c r="I27" s="196"/>
      <c r="J27" s="196"/>
      <c r="K27" s="196"/>
      <c r="L27" s="196"/>
      <c r="M27" s="196"/>
      <c r="N27" s="196"/>
      <c r="O27" s="196"/>
      <c r="P27" s="196"/>
      <c r="Q27" s="196"/>
      <c r="R27" s="196"/>
      <c r="S27" s="196"/>
    </row>
    <row r="28" ht="18" customHeight="1" spans="1:19">
      <c r="A28" s="226"/>
      <c r="B28" s="224" t="s">
        <v>1981</v>
      </c>
      <c r="C28" s="227" t="s">
        <v>1982</v>
      </c>
      <c r="D28" s="196"/>
      <c r="E28" s="196"/>
      <c r="F28" s="196"/>
      <c r="G28" s="196"/>
      <c r="H28" s="196"/>
      <c r="I28" s="196"/>
      <c r="J28" s="196"/>
      <c r="K28" s="196"/>
      <c r="L28" s="196"/>
      <c r="M28" s="196"/>
      <c r="N28" s="196"/>
      <c r="O28" s="196"/>
      <c r="P28" s="196"/>
      <c r="Q28" s="196"/>
      <c r="R28" s="196"/>
      <c r="S28" s="196"/>
    </row>
    <row r="29" ht="18" customHeight="1" spans="1:19">
      <c r="A29" s="226"/>
      <c r="B29" s="224" t="s">
        <v>1983</v>
      </c>
      <c r="C29" s="227" t="s">
        <v>1984</v>
      </c>
      <c r="D29" s="196"/>
      <c r="E29" s="196"/>
      <c r="F29" s="196"/>
      <c r="G29" s="196"/>
      <c r="H29" s="196"/>
      <c r="I29" s="196"/>
      <c r="J29" s="196"/>
      <c r="K29" s="196"/>
      <c r="L29" s="196"/>
      <c r="M29" s="196"/>
      <c r="N29" s="196"/>
      <c r="O29" s="196"/>
      <c r="P29" s="196"/>
      <c r="Q29" s="196"/>
      <c r="R29" s="196"/>
      <c r="S29" s="196"/>
    </row>
    <row r="30" ht="18" customHeight="1" spans="1:19">
      <c r="A30" s="226"/>
      <c r="B30" s="224" t="s">
        <v>1960</v>
      </c>
      <c r="C30" s="227" t="s">
        <v>1985</v>
      </c>
      <c r="D30" s="196">
        <v>0.5</v>
      </c>
      <c r="E30" s="196">
        <v>0.5</v>
      </c>
      <c r="F30" s="196">
        <v>0.5</v>
      </c>
      <c r="G30" s="196">
        <v>0.5</v>
      </c>
      <c r="H30" s="196"/>
      <c r="I30" s="196"/>
      <c r="J30" s="196"/>
      <c r="K30" s="196"/>
      <c r="L30" s="196"/>
      <c r="M30" s="196"/>
      <c r="N30" s="196"/>
      <c r="O30" s="196"/>
      <c r="P30" s="196"/>
      <c r="Q30" s="196"/>
      <c r="R30" s="196"/>
      <c r="S30" s="196"/>
    </row>
    <row r="31" ht="18" customHeight="1" spans="1:19">
      <c r="A31" s="226"/>
      <c r="B31" s="224" t="s">
        <v>1962</v>
      </c>
      <c r="C31" s="227" t="s">
        <v>1986</v>
      </c>
      <c r="D31" s="196">
        <v>0.15</v>
      </c>
      <c r="E31" s="196">
        <v>0.15</v>
      </c>
      <c r="F31" s="196">
        <v>0.15</v>
      </c>
      <c r="G31" s="196">
        <v>0.15</v>
      </c>
      <c r="H31" s="196"/>
      <c r="I31" s="196"/>
      <c r="J31" s="196"/>
      <c r="K31" s="196"/>
      <c r="L31" s="196"/>
      <c r="M31" s="196"/>
      <c r="N31" s="196"/>
      <c r="O31" s="196"/>
      <c r="P31" s="196"/>
      <c r="Q31" s="196"/>
      <c r="R31" s="196"/>
      <c r="S31" s="196"/>
    </row>
    <row r="32" ht="18" customHeight="1" spans="1:19">
      <c r="A32" s="226"/>
      <c r="B32" s="224" t="s">
        <v>1964</v>
      </c>
      <c r="C32" s="227" t="s">
        <v>1987</v>
      </c>
      <c r="D32" s="196"/>
      <c r="E32" s="196"/>
      <c r="F32" s="196"/>
      <c r="G32" s="196"/>
      <c r="H32" s="196"/>
      <c r="I32" s="196"/>
      <c r="J32" s="196"/>
      <c r="K32" s="196"/>
      <c r="L32" s="196"/>
      <c r="M32" s="196"/>
      <c r="N32" s="196"/>
      <c r="O32" s="196"/>
      <c r="P32" s="196"/>
      <c r="Q32" s="196"/>
      <c r="R32" s="196"/>
      <c r="S32" s="196"/>
    </row>
    <row r="33" ht="18" customHeight="1" spans="1:19">
      <c r="A33" s="226"/>
      <c r="B33" s="224" t="s">
        <v>1966</v>
      </c>
      <c r="C33" s="227" t="s">
        <v>1988</v>
      </c>
      <c r="D33" s="196"/>
      <c r="E33" s="196"/>
      <c r="F33" s="196"/>
      <c r="G33" s="196"/>
      <c r="H33" s="196"/>
      <c r="I33" s="196"/>
      <c r="J33" s="196"/>
      <c r="K33" s="196"/>
      <c r="L33" s="196"/>
      <c r="M33" s="196"/>
      <c r="N33" s="196"/>
      <c r="O33" s="196"/>
      <c r="P33" s="196"/>
      <c r="Q33" s="196"/>
      <c r="R33" s="196"/>
      <c r="S33" s="196"/>
    </row>
    <row r="34" ht="18" customHeight="1" spans="1:19">
      <c r="A34" s="226"/>
      <c r="B34" s="224" t="s">
        <v>1970</v>
      </c>
      <c r="C34" s="227" t="s">
        <v>1989</v>
      </c>
      <c r="D34" s="196">
        <v>1</v>
      </c>
      <c r="E34" s="196">
        <v>1</v>
      </c>
      <c r="F34" s="196">
        <v>1</v>
      </c>
      <c r="G34" s="196">
        <v>1</v>
      </c>
      <c r="H34" s="196"/>
      <c r="I34" s="196"/>
      <c r="J34" s="196"/>
      <c r="K34" s="196"/>
      <c r="L34" s="196"/>
      <c r="M34" s="196"/>
      <c r="N34" s="196"/>
      <c r="O34" s="196"/>
      <c r="P34" s="196"/>
      <c r="Q34" s="196"/>
      <c r="R34" s="196"/>
      <c r="S34" s="196"/>
    </row>
    <row r="35" ht="18" customHeight="1" spans="1:19">
      <c r="A35" s="226"/>
      <c r="B35" s="224" t="s">
        <v>1972</v>
      </c>
      <c r="C35" s="227" t="s">
        <v>1024</v>
      </c>
      <c r="D35" s="196"/>
      <c r="E35" s="196"/>
      <c r="F35" s="196"/>
      <c r="G35" s="196"/>
      <c r="H35" s="196"/>
      <c r="I35" s="196"/>
      <c r="J35" s="196"/>
      <c r="K35" s="196"/>
      <c r="L35" s="196"/>
      <c r="M35" s="196"/>
      <c r="N35" s="196"/>
      <c r="O35" s="196"/>
      <c r="P35" s="196"/>
      <c r="Q35" s="196"/>
      <c r="R35" s="196"/>
      <c r="S35" s="196"/>
    </row>
    <row r="36" ht="18" customHeight="1" spans="1:19">
      <c r="A36" s="226"/>
      <c r="B36" s="224" t="s">
        <v>1974</v>
      </c>
      <c r="C36" s="227" t="s">
        <v>1028</v>
      </c>
      <c r="D36" s="196"/>
      <c r="E36" s="196"/>
      <c r="F36" s="196"/>
      <c r="G36" s="196"/>
      <c r="H36" s="196"/>
      <c r="I36" s="196"/>
      <c r="J36" s="196"/>
      <c r="K36" s="196"/>
      <c r="L36" s="196"/>
      <c r="M36" s="196"/>
      <c r="N36" s="196"/>
      <c r="O36" s="196"/>
      <c r="P36" s="196"/>
      <c r="Q36" s="196"/>
      <c r="R36" s="196"/>
      <c r="S36" s="196"/>
    </row>
    <row r="37" ht="18" customHeight="1" spans="1:19">
      <c r="A37" s="226"/>
      <c r="B37" s="224" t="s">
        <v>1975</v>
      </c>
      <c r="C37" s="227" t="s">
        <v>1990</v>
      </c>
      <c r="D37" s="196"/>
      <c r="E37" s="196"/>
      <c r="F37" s="196"/>
      <c r="G37" s="196"/>
      <c r="H37" s="196"/>
      <c r="I37" s="196"/>
      <c r="J37" s="196"/>
      <c r="K37" s="196"/>
      <c r="L37" s="196"/>
      <c r="M37" s="196"/>
      <c r="N37" s="196"/>
      <c r="O37" s="196"/>
      <c r="P37" s="196"/>
      <c r="Q37" s="196"/>
      <c r="R37" s="196"/>
      <c r="S37" s="196"/>
    </row>
    <row r="38" ht="18" customHeight="1" spans="1:19">
      <c r="A38" s="226"/>
      <c r="B38" s="224" t="s">
        <v>1991</v>
      </c>
      <c r="C38" s="227" t="s">
        <v>1014</v>
      </c>
      <c r="D38" s="196"/>
      <c r="E38" s="196"/>
      <c r="F38" s="196"/>
      <c r="G38" s="196"/>
      <c r="H38" s="196"/>
      <c r="I38" s="196"/>
      <c r="J38" s="196"/>
      <c r="K38" s="196"/>
      <c r="L38" s="196"/>
      <c r="M38" s="196"/>
      <c r="N38" s="196"/>
      <c r="O38" s="196"/>
      <c r="P38" s="196"/>
      <c r="Q38" s="196"/>
      <c r="R38" s="196"/>
      <c r="S38" s="196"/>
    </row>
    <row r="39" ht="18" customHeight="1" spans="1:19">
      <c r="A39" s="226"/>
      <c r="B39" s="224" t="s">
        <v>1992</v>
      </c>
      <c r="C39" s="227" t="s">
        <v>1016</v>
      </c>
      <c r="D39" s="196"/>
      <c r="E39" s="196"/>
      <c r="F39" s="196"/>
      <c r="G39" s="196"/>
      <c r="H39" s="196"/>
      <c r="I39" s="196"/>
      <c r="J39" s="196"/>
      <c r="K39" s="196"/>
      <c r="L39" s="196"/>
      <c r="M39" s="196"/>
      <c r="N39" s="196"/>
      <c r="O39" s="196"/>
      <c r="P39" s="196"/>
      <c r="Q39" s="196"/>
      <c r="R39" s="196"/>
      <c r="S39" s="196"/>
    </row>
    <row r="40" ht="18" customHeight="1" spans="1:19">
      <c r="A40" s="226"/>
      <c r="B40" s="224" t="s">
        <v>1993</v>
      </c>
      <c r="C40" s="227" t="s">
        <v>1022</v>
      </c>
      <c r="D40" s="196">
        <v>0.85</v>
      </c>
      <c r="E40" s="196">
        <v>0.85</v>
      </c>
      <c r="F40" s="196">
        <v>0.85</v>
      </c>
      <c r="G40" s="196">
        <v>0.85</v>
      </c>
      <c r="H40" s="196"/>
      <c r="I40" s="196"/>
      <c r="J40" s="196"/>
      <c r="K40" s="196"/>
      <c r="L40" s="196"/>
      <c r="M40" s="196"/>
      <c r="N40" s="196"/>
      <c r="O40" s="196"/>
      <c r="P40" s="196"/>
      <c r="Q40" s="196"/>
      <c r="R40" s="196"/>
      <c r="S40" s="196"/>
    </row>
    <row r="41" ht="18" customHeight="1" spans="1:19">
      <c r="A41" s="226"/>
      <c r="B41" s="224" t="s">
        <v>1994</v>
      </c>
      <c r="C41" s="227" t="s">
        <v>1995</v>
      </c>
      <c r="D41" s="196"/>
      <c r="E41" s="196"/>
      <c r="F41" s="196"/>
      <c r="G41" s="196"/>
      <c r="H41" s="196"/>
      <c r="I41" s="196"/>
      <c r="J41" s="196"/>
      <c r="K41" s="196"/>
      <c r="L41" s="196"/>
      <c r="M41" s="196"/>
      <c r="N41" s="196"/>
      <c r="O41" s="196"/>
      <c r="P41" s="196"/>
      <c r="Q41" s="196"/>
      <c r="R41" s="196"/>
      <c r="S41" s="196"/>
    </row>
    <row r="42" ht="18" customHeight="1" spans="1:19">
      <c r="A42" s="226"/>
      <c r="B42" s="224" t="s">
        <v>1996</v>
      </c>
      <c r="C42" s="227" t="s">
        <v>1997</v>
      </c>
      <c r="D42" s="196"/>
      <c r="E42" s="196"/>
      <c r="F42" s="196"/>
      <c r="G42" s="196"/>
      <c r="H42" s="196"/>
      <c r="I42" s="196"/>
      <c r="J42" s="196"/>
      <c r="K42" s="196"/>
      <c r="L42" s="196"/>
      <c r="M42" s="196"/>
      <c r="N42" s="196"/>
      <c r="O42" s="196"/>
      <c r="P42" s="196"/>
      <c r="Q42" s="196"/>
      <c r="R42" s="196"/>
      <c r="S42" s="196"/>
    </row>
    <row r="43" ht="18" customHeight="1" spans="1:19">
      <c r="A43" s="226"/>
      <c r="B43" s="224" t="s">
        <v>1998</v>
      </c>
      <c r="C43" s="227" t="s">
        <v>1999</v>
      </c>
      <c r="D43" s="196"/>
      <c r="E43" s="196"/>
      <c r="F43" s="196"/>
      <c r="G43" s="196"/>
      <c r="H43" s="196"/>
      <c r="I43" s="196"/>
      <c r="J43" s="196"/>
      <c r="K43" s="196"/>
      <c r="L43" s="196"/>
      <c r="M43" s="196"/>
      <c r="N43" s="196"/>
      <c r="O43" s="196"/>
      <c r="P43" s="196"/>
      <c r="Q43" s="196"/>
      <c r="R43" s="196"/>
      <c r="S43" s="196"/>
    </row>
    <row r="44" ht="18" customHeight="1" spans="1:19">
      <c r="A44" s="226"/>
      <c r="B44" s="224" t="s">
        <v>2000</v>
      </c>
      <c r="C44" s="227" t="s">
        <v>2001</v>
      </c>
      <c r="D44" s="196">
        <v>22.68</v>
      </c>
      <c r="E44" s="196">
        <v>22.68</v>
      </c>
      <c r="F44" s="196">
        <v>22.68</v>
      </c>
      <c r="G44" s="196">
        <v>22.68</v>
      </c>
      <c r="H44" s="196"/>
      <c r="I44" s="196"/>
      <c r="J44" s="196"/>
      <c r="K44" s="196"/>
      <c r="L44" s="196"/>
      <c r="M44" s="196"/>
      <c r="N44" s="196"/>
      <c r="O44" s="196"/>
      <c r="P44" s="196"/>
      <c r="Q44" s="196"/>
      <c r="R44" s="196"/>
      <c r="S44" s="196"/>
    </row>
    <row r="45" ht="18" customHeight="1" spans="1:19">
      <c r="A45" s="226"/>
      <c r="B45" s="224" t="s">
        <v>2002</v>
      </c>
      <c r="C45" s="227" t="s">
        <v>1020</v>
      </c>
      <c r="D45" s="196"/>
      <c r="E45" s="196"/>
      <c r="F45" s="196"/>
      <c r="G45" s="196"/>
      <c r="H45" s="196"/>
      <c r="I45" s="196"/>
      <c r="J45" s="196"/>
      <c r="K45" s="196"/>
      <c r="L45" s="196"/>
      <c r="M45" s="196"/>
      <c r="N45" s="196"/>
      <c r="O45" s="196"/>
      <c r="P45" s="196"/>
      <c r="Q45" s="196"/>
      <c r="R45" s="196"/>
      <c r="S45" s="196"/>
    </row>
    <row r="46" ht="18" customHeight="1" spans="1:19">
      <c r="A46" s="226"/>
      <c r="B46" s="224" t="s">
        <v>2003</v>
      </c>
      <c r="C46" s="227" t="s">
        <v>2004</v>
      </c>
      <c r="D46" s="196">
        <v>0.26</v>
      </c>
      <c r="E46" s="196">
        <v>0.26</v>
      </c>
      <c r="F46" s="196">
        <v>0.26</v>
      </c>
      <c r="G46" s="196">
        <v>0.26</v>
      </c>
      <c r="H46" s="196"/>
      <c r="I46" s="196"/>
      <c r="J46" s="196"/>
      <c r="K46" s="196"/>
      <c r="L46" s="196"/>
      <c r="M46" s="196"/>
      <c r="N46" s="196"/>
      <c r="O46" s="196"/>
      <c r="P46" s="196"/>
      <c r="Q46" s="196"/>
      <c r="R46" s="196"/>
      <c r="S46" s="196"/>
    </row>
    <row r="47" ht="18" customHeight="1" spans="1:19">
      <c r="A47" s="226"/>
      <c r="B47" s="224" t="s">
        <v>2005</v>
      </c>
      <c r="C47" s="227" t="s">
        <v>2006</v>
      </c>
      <c r="D47" s="196"/>
      <c r="E47" s="196"/>
      <c r="F47" s="196"/>
      <c r="G47" s="196"/>
      <c r="H47" s="196"/>
      <c r="I47" s="196"/>
      <c r="J47" s="196"/>
      <c r="K47" s="196"/>
      <c r="L47" s="196"/>
      <c r="M47" s="196"/>
      <c r="N47" s="196"/>
      <c r="O47" s="196"/>
      <c r="P47" s="196"/>
      <c r="Q47" s="196"/>
      <c r="R47" s="196"/>
      <c r="S47" s="196"/>
    </row>
    <row r="48" ht="18" customHeight="1" spans="1:19">
      <c r="A48" s="226"/>
      <c r="B48" s="224" t="s">
        <v>2007</v>
      </c>
      <c r="C48" s="227" t="s">
        <v>1026</v>
      </c>
      <c r="D48" s="196">
        <v>2</v>
      </c>
      <c r="E48" s="196">
        <v>2</v>
      </c>
      <c r="F48" s="196">
        <v>2</v>
      </c>
      <c r="G48" s="196">
        <v>2</v>
      </c>
      <c r="H48" s="196"/>
      <c r="I48" s="196"/>
      <c r="J48" s="196"/>
      <c r="K48" s="196"/>
      <c r="L48" s="196"/>
      <c r="M48" s="196"/>
      <c r="N48" s="196"/>
      <c r="O48" s="196"/>
      <c r="P48" s="196"/>
      <c r="Q48" s="196"/>
      <c r="R48" s="196"/>
      <c r="S48" s="196"/>
    </row>
    <row r="49" ht="18" customHeight="1" spans="1:19">
      <c r="A49" s="226"/>
      <c r="B49" s="224" t="s">
        <v>2008</v>
      </c>
      <c r="C49" s="227" t="s">
        <v>2009</v>
      </c>
      <c r="D49" s="196"/>
      <c r="E49" s="196"/>
      <c r="F49" s="196"/>
      <c r="G49" s="196"/>
      <c r="H49" s="196"/>
      <c r="I49" s="196"/>
      <c r="J49" s="196"/>
      <c r="K49" s="196"/>
      <c r="L49" s="196"/>
      <c r="M49" s="196"/>
      <c r="N49" s="196"/>
      <c r="O49" s="196"/>
      <c r="P49" s="196"/>
      <c r="Q49" s="196"/>
      <c r="R49" s="196"/>
      <c r="S49" s="196"/>
    </row>
    <row r="50" ht="18" customHeight="1" spans="1:19">
      <c r="A50" s="226"/>
      <c r="B50" s="224" t="s">
        <v>2010</v>
      </c>
      <c r="C50" s="227" t="s">
        <v>2011</v>
      </c>
      <c r="D50" s="196"/>
      <c r="E50" s="196"/>
      <c r="F50" s="196"/>
      <c r="G50" s="196"/>
      <c r="H50" s="196"/>
      <c r="I50" s="196"/>
      <c r="J50" s="196"/>
      <c r="K50" s="196"/>
      <c r="L50" s="196"/>
      <c r="M50" s="196"/>
      <c r="N50" s="196"/>
      <c r="O50" s="196"/>
      <c r="P50" s="196"/>
      <c r="Q50" s="196"/>
      <c r="R50" s="196"/>
      <c r="S50" s="196"/>
    </row>
    <row r="51" ht="18" customHeight="1" spans="1:19">
      <c r="A51" s="226"/>
      <c r="B51" s="224" t="s">
        <v>1977</v>
      </c>
      <c r="C51" s="227" t="s">
        <v>1030</v>
      </c>
      <c r="D51" s="196"/>
      <c r="E51" s="196"/>
      <c r="F51" s="196"/>
      <c r="G51" s="196"/>
      <c r="H51" s="196"/>
      <c r="I51" s="196"/>
      <c r="J51" s="196"/>
      <c r="K51" s="196"/>
      <c r="L51" s="196"/>
      <c r="M51" s="196"/>
      <c r="N51" s="196"/>
      <c r="O51" s="196"/>
      <c r="P51" s="196"/>
      <c r="Q51" s="196"/>
      <c r="R51" s="196"/>
      <c r="S51" s="196"/>
    </row>
    <row r="52" ht="18" customHeight="1" spans="1:19">
      <c r="A52" s="223">
        <v>303</v>
      </c>
      <c r="B52" s="224"/>
      <c r="C52" s="225" t="s">
        <v>905</v>
      </c>
      <c r="D52" s="196"/>
      <c r="E52" s="196"/>
      <c r="F52" s="196"/>
      <c r="G52" s="196"/>
      <c r="H52" s="196"/>
      <c r="I52" s="196"/>
      <c r="J52" s="196"/>
      <c r="K52" s="196"/>
      <c r="L52" s="196"/>
      <c r="M52" s="196"/>
      <c r="N52" s="196"/>
      <c r="O52" s="196"/>
      <c r="P52" s="196"/>
      <c r="Q52" s="196"/>
      <c r="R52" s="196"/>
      <c r="S52" s="196"/>
    </row>
    <row r="53" ht="18" customHeight="1" spans="1:19">
      <c r="A53" s="226"/>
      <c r="B53" s="224" t="s">
        <v>1954</v>
      </c>
      <c r="C53" s="227" t="s">
        <v>2012</v>
      </c>
      <c r="D53" s="196"/>
      <c r="E53" s="196"/>
      <c r="F53" s="196"/>
      <c r="G53" s="196"/>
      <c r="H53" s="196"/>
      <c r="I53" s="196"/>
      <c r="J53" s="196"/>
      <c r="K53" s="196"/>
      <c r="L53" s="196"/>
      <c r="M53" s="196"/>
      <c r="N53" s="196"/>
      <c r="O53" s="196"/>
      <c r="P53" s="196"/>
      <c r="Q53" s="196"/>
      <c r="R53" s="196"/>
      <c r="S53" s="196"/>
    </row>
    <row r="54" ht="18" customHeight="1" spans="1:19">
      <c r="A54" s="226"/>
      <c r="B54" s="224" t="s">
        <v>1956</v>
      </c>
      <c r="C54" s="227" t="s">
        <v>2013</v>
      </c>
      <c r="D54" s="196"/>
      <c r="E54" s="196"/>
      <c r="F54" s="196"/>
      <c r="G54" s="196"/>
      <c r="H54" s="196"/>
      <c r="I54" s="196"/>
      <c r="J54" s="196"/>
      <c r="K54" s="196"/>
      <c r="L54" s="196"/>
      <c r="M54" s="196"/>
      <c r="N54" s="196"/>
      <c r="O54" s="196"/>
      <c r="P54" s="196"/>
      <c r="Q54" s="196"/>
      <c r="R54" s="196"/>
      <c r="S54" s="196"/>
    </row>
    <row r="55" ht="18" customHeight="1" spans="1:19">
      <c r="A55" s="226"/>
      <c r="B55" s="224" t="s">
        <v>1958</v>
      </c>
      <c r="C55" s="227" t="s">
        <v>2014</v>
      </c>
      <c r="D55" s="196"/>
      <c r="E55" s="196"/>
      <c r="F55" s="196"/>
      <c r="G55" s="196"/>
      <c r="H55" s="196"/>
      <c r="I55" s="196"/>
      <c r="J55" s="196"/>
      <c r="K55" s="196"/>
      <c r="L55" s="196"/>
      <c r="M55" s="196"/>
      <c r="N55" s="196"/>
      <c r="O55" s="196"/>
      <c r="P55" s="196"/>
      <c r="Q55" s="196"/>
      <c r="R55" s="196"/>
      <c r="S55" s="196"/>
    </row>
    <row r="56" ht="18" customHeight="1" spans="1:19">
      <c r="A56" s="226"/>
      <c r="B56" s="224" t="s">
        <v>1981</v>
      </c>
      <c r="C56" s="227" t="s">
        <v>2015</v>
      </c>
      <c r="D56" s="196"/>
      <c r="E56" s="196"/>
      <c r="F56" s="196"/>
      <c r="G56" s="196"/>
      <c r="H56" s="196"/>
      <c r="I56" s="196"/>
      <c r="J56" s="196"/>
      <c r="K56" s="196"/>
      <c r="L56" s="196"/>
      <c r="M56" s="196"/>
      <c r="N56" s="196"/>
      <c r="O56" s="196"/>
      <c r="P56" s="196"/>
      <c r="Q56" s="196"/>
      <c r="R56" s="196"/>
      <c r="S56" s="196"/>
    </row>
    <row r="57" ht="18" customHeight="1" spans="1:19">
      <c r="A57" s="226"/>
      <c r="B57" s="224" t="s">
        <v>1983</v>
      </c>
      <c r="C57" s="227" t="s">
        <v>2016</v>
      </c>
      <c r="D57" s="196"/>
      <c r="E57" s="196"/>
      <c r="F57" s="196"/>
      <c r="G57" s="196"/>
      <c r="H57" s="196"/>
      <c r="I57" s="196"/>
      <c r="J57" s="196"/>
      <c r="K57" s="196"/>
      <c r="L57" s="196"/>
      <c r="M57" s="196"/>
      <c r="N57" s="196"/>
      <c r="O57" s="196"/>
      <c r="P57" s="196"/>
      <c r="Q57" s="196"/>
      <c r="R57" s="196"/>
      <c r="S57" s="196"/>
    </row>
    <row r="58" ht="18" customHeight="1" spans="1:19">
      <c r="A58" s="226"/>
      <c r="B58" s="224" t="s">
        <v>1960</v>
      </c>
      <c r="C58" s="227" t="s">
        <v>2017</v>
      </c>
      <c r="D58" s="196"/>
      <c r="E58" s="196"/>
      <c r="F58" s="196"/>
      <c r="G58" s="196"/>
      <c r="H58" s="196"/>
      <c r="I58" s="196"/>
      <c r="J58" s="196"/>
      <c r="K58" s="196"/>
      <c r="L58" s="196"/>
      <c r="M58" s="196"/>
      <c r="N58" s="196"/>
      <c r="O58" s="196"/>
      <c r="P58" s="196"/>
      <c r="Q58" s="196"/>
      <c r="R58" s="196"/>
      <c r="S58" s="196"/>
    </row>
    <row r="59" ht="18" customHeight="1" spans="1:19">
      <c r="A59" s="226"/>
      <c r="B59" s="224" t="s">
        <v>1962</v>
      </c>
      <c r="C59" s="227" t="s">
        <v>2018</v>
      </c>
      <c r="D59" s="196"/>
      <c r="E59" s="196"/>
      <c r="F59" s="196"/>
      <c r="G59" s="196"/>
      <c r="H59" s="196"/>
      <c r="I59" s="196"/>
      <c r="J59" s="196"/>
      <c r="K59" s="196"/>
      <c r="L59" s="196"/>
      <c r="M59" s="196"/>
      <c r="N59" s="196"/>
      <c r="O59" s="196"/>
      <c r="P59" s="196"/>
      <c r="Q59" s="196"/>
      <c r="R59" s="196"/>
      <c r="S59" s="196"/>
    </row>
    <row r="60" ht="18" customHeight="1" spans="1:19">
      <c r="A60" s="226"/>
      <c r="B60" s="224" t="s">
        <v>1964</v>
      </c>
      <c r="C60" s="227" t="s">
        <v>1075</v>
      </c>
      <c r="D60" s="196"/>
      <c r="E60" s="196"/>
      <c r="F60" s="196"/>
      <c r="G60" s="196"/>
      <c r="H60" s="196"/>
      <c r="I60" s="196"/>
      <c r="J60" s="196"/>
      <c r="K60" s="196"/>
      <c r="L60" s="196"/>
      <c r="M60" s="196"/>
      <c r="N60" s="196"/>
      <c r="O60" s="196"/>
      <c r="P60" s="196"/>
      <c r="Q60" s="196"/>
      <c r="R60" s="196"/>
      <c r="S60" s="196"/>
    </row>
    <row r="61" ht="18" customHeight="1" spans="1:19">
      <c r="A61" s="226"/>
      <c r="B61" s="224" t="s">
        <v>1966</v>
      </c>
      <c r="C61" s="227" t="s">
        <v>2019</v>
      </c>
      <c r="D61" s="196"/>
      <c r="E61" s="196"/>
      <c r="F61" s="196"/>
      <c r="G61" s="196"/>
      <c r="H61" s="196"/>
      <c r="I61" s="196"/>
      <c r="J61" s="196"/>
      <c r="K61" s="196"/>
      <c r="L61" s="196"/>
      <c r="M61" s="196"/>
      <c r="N61" s="196"/>
      <c r="O61" s="196"/>
      <c r="P61" s="196"/>
      <c r="Q61" s="196"/>
      <c r="R61" s="196"/>
      <c r="S61" s="196"/>
    </row>
    <row r="62" ht="18" customHeight="1" spans="1:19">
      <c r="A62" s="226"/>
      <c r="B62" s="224" t="s">
        <v>1968</v>
      </c>
      <c r="C62" s="227" t="s">
        <v>1077</v>
      </c>
      <c r="D62" s="196"/>
      <c r="E62" s="196"/>
      <c r="F62" s="196"/>
      <c r="G62" s="196"/>
      <c r="H62" s="196"/>
      <c r="I62" s="196"/>
      <c r="J62" s="196"/>
      <c r="K62" s="196"/>
      <c r="L62" s="196"/>
      <c r="M62" s="196"/>
      <c r="N62" s="196"/>
      <c r="O62" s="196"/>
      <c r="P62" s="196"/>
      <c r="Q62" s="196"/>
      <c r="R62" s="196"/>
      <c r="S62" s="196"/>
    </row>
    <row r="63" ht="18" customHeight="1" spans="1:19">
      <c r="A63" s="226"/>
      <c r="B63" s="224" t="s">
        <v>1977</v>
      </c>
      <c r="C63" s="227" t="s">
        <v>2020</v>
      </c>
      <c r="D63" s="196"/>
      <c r="E63" s="196"/>
      <c r="F63" s="196"/>
      <c r="G63" s="196"/>
      <c r="H63" s="196"/>
      <c r="I63" s="196"/>
      <c r="J63" s="196"/>
      <c r="K63" s="196"/>
      <c r="L63" s="196"/>
      <c r="M63" s="196"/>
      <c r="N63" s="196"/>
      <c r="O63" s="196"/>
      <c r="P63" s="196"/>
      <c r="Q63" s="196"/>
      <c r="R63" s="196"/>
      <c r="S63" s="196"/>
    </row>
  </sheetData>
  <mergeCells count="15">
    <mergeCell ref="A2:S2"/>
    <mergeCell ref="R3:S3"/>
    <mergeCell ref="D4:S4"/>
    <mergeCell ref="E5:O5"/>
    <mergeCell ref="F6:M6"/>
    <mergeCell ref="A9:C9"/>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D14" sqref="D14"/>
    </sheetView>
  </sheetViews>
  <sheetFormatPr defaultColWidth="10.2857142857143" defaultRowHeight="13.5" outlineLevelCol="6"/>
  <cols>
    <col min="1"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105" t="s">
        <v>2105</v>
      </c>
      <c r="B2" s="185"/>
      <c r="C2" s="185"/>
      <c r="D2" s="185"/>
      <c r="E2" s="138"/>
      <c r="F2" s="138"/>
      <c r="G2" s="164" t="s">
        <v>770</v>
      </c>
    </row>
    <row r="3" spans="1:7">
      <c r="A3" s="188" t="s">
        <v>895</v>
      </c>
      <c r="B3" s="188"/>
      <c r="C3" s="188"/>
      <c r="D3" s="188"/>
      <c r="E3" s="186" t="s">
        <v>2021</v>
      </c>
      <c r="F3" s="187"/>
      <c r="G3" s="189"/>
    </row>
    <row r="4" spans="1:7">
      <c r="A4" s="190" t="s">
        <v>1736</v>
      </c>
      <c r="B4" s="190" t="s">
        <v>1737</v>
      </c>
      <c r="C4" s="190" t="s">
        <v>1738</v>
      </c>
      <c r="D4" s="190" t="s">
        <v>1676</v>
      </c>
      <c r="E4" s="143" t="s">
        <v>884</v>
      </c>
      <c r="F4" s="143" t="s">
        <v>1682</v>
      </c>
      <c r="G4" s="143" t="s">
        <v>1683</v>
      </c>
    </row>
    <row r="5" spans="1:7">
      <c r="A5" s="190" t="s">
        <v>1184</v>
      </c>
      <c r="B5" s="190" t="s">
        <v>1185</v>
      </c>
      <c r="C5" s="190" t="s">
        <v>1186</v>
      </c>
      <c r="D5" s="190" t="s">
        <v>1187</v>
      </c>
      <c r="E5" s="190" t="s">
        <v>1188</v>
      </c>
      <c r="F5" s="190" t="s">
        <v>1189</v>
      </c>
      <c r="G5" s="190" t="s">
        <v>1190</v>
      </c>
    </row>
    <row r="6" spans="1:7">
      <c r="A6" s="198"/>
      <c r="B6" s="198"/>
      <c r="C6" s="198"/>
      <c r="D6" s="201" t="s">
        <v>910</v>
      </c>
      <c r="E6" s="194"/>
      <c r="F6" s="194"/>
      <c r="G6" s="194"/>
    </row>
    <row r="7" spans="1:7">
      <c r="A7" s="198"/>
      <c r="B7" s="198"/>
      <c r="C7" s="198"/>
      <c r="D7" s="198"/>
      <c r="E7" s="194"/>
      <c r="F7" s="194"/>
      <c r="G7" s="194"/>
    </row>
    <row r="8" ht="12" customHeight="1" spans="1:7">
      <c r="A8" s="198"/>
      <c r="B8" s="198"/>
      <c r="C8" s="198"/>
      <c r="D8" s="198"/>
      <c r="E8" s="194"/>
      <c r="F8" s="194"/>
      <c r="G8" s="194"/>
    </row>
    <row r="9" spans="1:7">
      <c r="A9" s="198"/>
      <c r="B9" s="198"/>
      <c r="C9" s="198"/>
      <c r="D9" s="198"/>
      <c r="E9" s="194"/>
      <c r="F9" s="194"/>
      <c r="G9" s="194"/>
    </row>
    <row r="10" spans="1:7">
      <c r="A10" s="198"/>
      <c r="B10" s="198"/>
      <c r="C10" s="198"/>
      <c r="D10" s="198"/>
      <c r="E10" s="194"/>
      <c r="F10" s="194"/>
      <c r="G10" s="194"/>
    </row>
    <row r="11" spans="1:7">
      <c r="A11" s="198"/>
      <c r="B11" s="198"/>
      <c r="C11" s="198"/>
      <c r="D11" s="198"/>
      <c r="E11" s="194"/>
      <c r="F11" s="194"/>
      <c r="G11" s="194"/>
    </row>
    <row r="12" spans="1:7">
      <c r="A12" s="198"/>
      <c r="B12" s="198"/>
      <c r="C12" s="198"/>
      <c r="D12" s="198"/>
      <c r="E12" s="194"/>
      <c r="F12" s="194"/>
      <c r="G12" s="194"/>
    </row>
    <row r="13" spans="1:7">
      <c r="A13" s="198"/>
      <c r="B13" s="198"/>
      <c r="C13" s="198"/>
      <c r="D13" s="198"/>
      <c r="E13" s="194"/>
      <c r="F13" s="194"/>
      <c r="G13" s="194"/>
    </row>
    <row r="14" spans="1:7">
      <c r="A14" s="198"/>
      <c r="B14" s="198"/>
      <c r="C14" s="198"/>
      <c r="D14" s="198"/>
      <c r="E14" s="194"/>
      <c r="F14" s="194"/>
      <c r="G14" s="194"/>
    </row>
    <row r="15" spans="1:7">
      <c r="A15" s="198"/>
      <c r="B15" s="198"/>
      <c r="C15" s="198"/>
      <c r="D15" s="198"/>
      <c r="E15" s="194"/>
      <c r="F15" s="194"/>
      <c r="G15" s="194"/>
    </row>
    <row r="16" spans="1:7">
      <c r="A16" s="198"/>
      <c r="B16" s="198"/>
      <c r="C16" s="198"/>
      <c r="D16" s="198"/>
      <c r="E16" s="194"/>
      <c r="F16" s="194"/>
      <c r="G16" s="194"/>
    </row>
    <row r="17" spans="1:7">
      <c r="A17" s="198"/>
      <c r="B17" s="198"/>
      <c r="C17" s="198"/>
      <c r="D17" s="198"/>
      <c r="E17" s="194"/>
      <c r="F17" s="194"/>
      <c r="G17" s="194"/>
    </row>
    <row r="18" spans="1:7">
      <c r="A18" s="198"/>
      <c r="B18" s="198"/>
      <c r="C18" s="198"/>
      <c r="D18" s="198"/>
      <c r="E18" s="194"/>
      <c r="F18" s="194"/>
      <c r="G18" s="194"/>
    </row>
    <row r="19" spans="1:7">
      <c r="A19" s="198"/>
      <c r="B19" s="198"/>
      <c r="C19" s="198"/>
      <c r="D19" s="198"/>
      <c r="E19" s="194"/>
      <c r="F19" s="194"/>
      <c r="G19" s="194"/>
    </row>
    <row r="20" spans="1:7">
      <c r="A20" s="198"/>
      <c r="B20" s="198"/>
      <c r="C20" s="198"/>
      <c r="D20" s="198"/>
      <c r="E20" s="194"/>
      <c r="F20" s="194"/>
      <c r="G20" s="194"/>
    </row>
    <row r="21" spans="1:7">
      <c r="A21" s="198"/>
      <c r="B21" s="198"/>
      <c r="C21" s="198"/>
      <c r="D21" s="198"/>
      <c r="E21" s="194"/>
      <c r="F21" s="194"/>
      <c r="G21" s="194"/>
    </row>
    <row r="22" spans="1:7">
      <c r="A22" s="198"/>
      <c r="B22" s="198"/>
      <c r="C22" s="198"/>
      <c r="D22" s="198"/>
      <c r="E22" s="194"/>
      <c r="F22" s="194"/>
      <c r="G22" s="194"/>
    </row>
    <row r="23" spans="1:7">
      <c r="A23" s="198"/>
      <c r="B23" s="198"/>
      <c r="C23" s="198"/>
      <c r="D23" s="198"/>
      <c r="E23" s="194"/>
      <c r="F23" s="194"/>
      <c r="G23" s="194"/>
    </row>
    <row r="24" spans="1:7">
      <c r="A24" s="198"/>
      <c r="B24" s="198"/>
      <c r="C24" s="198"/>
      <c r="D24" s="198"/>
      <c r="E24" s="194"/>
      <c r="F24" s="194"/>
      <c r="G24" s="194"/>
    </row>
    <row r="25" spans="1:7">
      <c r="A25" s="198"/>
      <c r="B25" s="198"/>
      <c r="C25" s="198"/>
      <c r="D25" s="198"/>
      <c r="E25" s="194"/>
      <c r="F25" s="194"/>
      <c r="G25" s="194"/>
    </row>
    <row r="26" spans="1:7">
      <c r="A26" s="198"/>
      <c r="B26" s="198"/>
      <c r="C26" s="198"/>
      <c r="D26" s="198"/>
      <c r="E26" s="194"/>
      <c r="F26" s="194"/>
      <c r="G26" s="194"/>
    </row>
    <row r="27" spans="1:7">
      <c r="A27" s="198"/>
      <c r="B27" s="198"/>
      <c r="C27" s="198"/>
      <c r="D27" s="198"/>
      <c r="E27" s="194"/>
      <c r="F27" s="194"/>
      <c r="G27" s="194"/>
    </row>
    <row r="28" spans="1:7">
      <c r="A28" s="198"/>
      <c r="B28" s="198"/>
      <c r="C28" s="198"/>
      <c r="D28" s="198"/>
      <c r="E28" s="194"/>
      <c r="F28" s="194"/>
      <c r="G28" s="194"/>
    </row>
    <row r="29" spans="1:7">
      <c r="A29" s="198"/>
      <c r="B29" s="198"/>
      <c r="C29" s="198"/>
      <c r="D29" s="198"/>
      <c r="E29" s="194"/>
      <c r="F29" s="194"/>
      <c r="G29" s="194"/>
    </row>
    <row r="30" spans="1:7">
      <c r="A30" s="198"/>
      <c r="B30" s="198"/>
      <c r="C30" s="198"/>
      <c r="D30" s="198"/>
      <c r="E30" s="194"/>
      <c r="F30" s="194"/>
      <c r="G30" s="194"/>
    </row>
    <row r="31" spans="1:7">
      <c r="A31" s="198"/>
      <c r="B31" s="198"/>
      <c r="C31" s="198"/>
      <c r="D31" s="198"/>
      <c r="E31" s="194"/>
      <c r="F31" s="194"/>
      <c r="G31" s="194"/>
    </row>
    <row r="32" spans="1:7">
      <c r="A32" s="198"/>
      <c r="B32" s="198"/>
      <c r="C32" s="198"/>
      <c r="D32" s="198"/>
      <c r="E32" s="194"/>
      <c r="F32" s="194"/>
      <c r="G32" s="194"/>
    </row>
    <row r="33" spans="1:7">
      <c r="A33" s="198"/>
      <c r="B33" s="198"/>
      <c r="C33" s="198"/>
      <c r="D33" s="198"/>
      <c r="E33" s="194"/>
      <c r="F33" s="194"/>
      <c r="G33" s="194"/>
    </row>
    <row r="34" spans="1:7">
      <c r="A34" s="198"/>
      <c r="B34" s="198"/>
      <c r="C34" s="198"/>
      <c r="D34" s="198"/>
      <c r="E34" s="194"/>
      <c r="F34" s="194"/>
      <c r="G34" s="194"/>
    </row>
    <row r="35" spans="1:7">
      <c r="A35" s="198"/>
      <c r="B35" s="198"/>
      <c r="C35" s="198"/>
      <c r="D35" s="198"/>
      <c r="E35" s="194"/>
      <c r="F35" s="194"/>
      <c r="G35" s="194"/>
    </row>
    <row r="36" spans="1:7">
      <c r="A36" s="198"/>
      <c r="B36" s="198"/>
      <c r="C36" s="198"/>
      <c r="D36" s="198"/>
      <c r="E36" s="194"/>
      <c r="F36" s="194"/>
      <c r="G36" s="194"/>
    </row>
    <row r="37" spans="1:7">
      <c r="A37" s="198"/>
      <c r="B37" s="198"/>
      <c r="C37" s="198"/>
      <c r="D37" s="198"/>
      <c r="E37" s="194"/>
      <c r="F37" s="194"/>
      <c r="G37" s="194"/>
    </row>
    <row r="38" spans="1:7">
      <c r="A38" s="198"/>
      <c r="B38" s="198"/>
      <c r="C38" s="198"/>
      <c r="D38" s="198"/>
      <c r="E38" s="194"/>
      <c r="F38" s="194"/>
      <c r="G38" s="194"/>
    </row>
    <row r="39" spans="1:7">
      <c r="A39" s="198"/>
      <c r="B39" s="198"/>
      <c r="C39" s="198"/>
      <c r="D39" s="198"/>
      <c r="E39" s="194"/>
      <c r="F39" s="194"/>
      <c r="G39" s="194"/>
    </row>
    <row r="40" spans="1:7">
      <c r="A40" s="198"/>
      <c r="B40" s="198"/>
      <c r="C40" s="198"/>
      <c r="D40" s="198"/>
      <c r="E40" s="194"/>
      <c r="F40" s="194"/>
      <c r="G40" s="194"/>
    </row>
    <row r="41" spans="1:7">
      <c r="A41" s="198"/>
      <c r="B41" s="198"/>
      <c r="C41" s="198"/>
      <c r="D41" s="198"/>
      <c r="E41" s="194"/>
      <c r="F41" s="194"/>
      <c r="G41" s="194"/>
    </row>
    <row r="42" spans="1:7">
      <c r="A42" s="198"/>
      <c r="B42" s="198"/>
      <c r="C42" s="198"/>
      <c r="D42" s="198"/>
      <c r="E42" s="194"/>
      <c r="F42" s="194"/>
      <c r="G42" s="194"/>
    </row>
    <row r="43" spans="1:7">
      <c r="A43" s="198"/>
      <c r="B43" s="198"/>
      <c r="C43" s="198"/>
      <c r="D43" s="198"/>
      <c r="E43" s="194"/>
      <c r="F43" s="194"/>
      <c r="G43" s="194"/>
    </row>
    <row r="44" spans="1:7">
      <c r="A44" s="198"/>
      <c r="B44" s="198"/>
      <c r="C44" s="198"/>
      <c r="D44" s="198"/>
      <c r="E44" s="194"/>
      <c r="F44" s="194"/>
      <c r="G44" s="194"/>
    </row>
    <row r="45" spans="1:7">
      <c r="A45" s="198"/>
      <c r="B45" s="198"/>
      <c r="C45" s="198"/>
      <c r="D45" s="198"/>
      <c r="E45" s="194"/>
      <c r="F45" s="194"/>
      <c r="G45" s="194"/>
    </row>
  </sheetData>
  <mergeCells count="3">
    <mergeCell ref="A1:G1"/>
    <mergeCell ref="A3:D3"/>
    <mergeCell ref="E3:G3"/>
  </mergeCells>
  <pageMargins left="0.554166666666667" right="0.554166666666667" top="1" bottom="1" header="0.511805555555556" footer="0.511805555555556"/>
  <pageSetup paperSize="9" orientation="portrait"/>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topLeftCell="B1" workbookViewId="0">
      <selection activeCell="D14" sqref="D14"/>
    </sheetView>
  </sheetViews>
  <sheetFormatPr defaultColWidth="10.2857142857143" defaultRowHeight="13.5"/>
  <cols>
    <col min="1" max="1" width="12.2857142857143"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105" t="s">
        <v>2110</v>
      </c>
      <c r="B3" s="185" t="s">
        <v>2107</v>
      </c>
      <c r="C3" s="185"/>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spans="1:18">
      <c r="A8" s="191" t="s">
        <v>2023</v>
      </c>
      <c r="B8" s="192" t="s">
        <v>2024</v>
      </c>
      <c r="C8" s="193" t="s">
        <v>897</v>
      </c>
      <c r="D8" s="194"/>
      <c r="E8" s="194"/>
      <c r="F8" s="194"/>
      <c r="G8" s="194"/>
      <c r="H8" s="194"/>
      <c r="I8" s="194"/>
      <c r="J8" s="191" t="s">
        <v>2025</v>
      </c>
      <c r="K8" s="191" t="s">
        <v>2024</v>
      </c>
      <c r="L8" s="193" t="s">
        <v>1152</v>
      </c>
      <c r="M8" s="194">
        <v>34.72</v>
      </c>
      <c r="N8" s="194">
        <v>34.72</v>
      </c>
      <c r="O8" s="194"/>
      <c r="P8" s="194"/>
      <c r="Q8" s="194"/>
      <c r="R8" s="194"/>
    </row>
    <row r="9" spans="1:18">
      <c r="A9" s="192"/>
      <c r="B9" s="192" t="s">
        <v>1954</v>
      </c>
      <c r="C9" s="195" t="s">
        <v>1131</v>
      </c>
      <c r="D9" s="194"/>
      <c r="E9" s="194"/>
      <c r="F9" s="194"/>
      <c r="G9" s="194"/>
      <c r="H9" s="194"/>
      <c r="I9" s="194"/>
      <c r="J9" s="192"/>
      <c r="K9" s="192" t="s">
        <v>1954</v>
      </c>
      <c r="L9" s="195" t="s">
        <v>1547</v>
      </c>
      <c r="M9" s="194">
        <v>5.51</v>
      </c>
      <c r="N9" s="194">
        <v>5.51</v>
      </c>
      <c r="O9" s="194"/>
      <c r="P9" s="194"/>
      <c r="Q9" s="194"/>
      <c r="R9" s="194"/>
    </row>
    <row r="10" spans="1:18">
      <c r="A10" s="192"/>
      <c r="B10" s="192" t="s">
        <v>1956</v>
      </c>
      <c r="C10" s="195" t="s">
        <v>1132</v>
      </c>
      <c r="D10" s="194"/>
      <c r="E10" s="194"/>
      <c r="F10" s="194"/>
      <c r="G10" s="194"/>
      <c r="H10" s="194"/>
      <c r="I10" s="194"/>
      <c r="J10" s="192"/>
      <c r="K10" s="192" t="s">
        <v>1956</v>
      </c>
      <c r="L10" s="195" t="s">
        <v>1548</v>
      </c>
      <c r="M10" s="194">
        <v>7.35</v>
      </c>
      <c r="N10" s="194">
        <v>7.35</v>
      </c>
      <c r="O10" s="194"/>
      <c r="P10" s="194"/>
      <c r="Q10" s="194"/>
      <c r="R10" s="194"/>
    </row>
    <row r="11" spans="1:18">
      <c r="A11" s="192"/>
      <c r="B11" s="192" t="s">
        <v>1958</v>
      </c>
      <c r="C11" s="195" t="s">
        <v>1133</v>
      </c>
      <c r="D11" s="194"/>
      <c r="E11" s="194"/>
      <c r="F11" s="194"/>
      <c r="G11" s="194"/>
      <c r="H11" s="194"/>
      <c r="I11" s="194"/>
      <c r="J11" s="192"/>
      <c r="K11" s="192" t="s">
        <v>1958</v>
      </c>
      <c r="L11" s="195" t="s">
        <v>1549</v>
      </c>
      <c r="M11" s="194">
        <v>0.46</v>
      </c>
      <c r="N11" s="194">
        <v>0.46</v>
      </c>
      <c r="O11" s="194"/>
      <c r="P11" s="194"/>
      <c r="Q11" s="194"/>
      <c r="R11" s="194"/>
    </row>
    <row r="12" spans="1:18">
      <c r="A12" s="192"/>
      <c r="B12" s="192" t="s">
        <v>1977</v>
      </c>
      <c r="C12" s="195" t="s">
        <v>1134</v>
      </c>
      <c r="D12" s="194"/>
      <c r="E12" s="194"/>
      <c r="F12" s="194"/>
      <c r="G12" s="194"/>
      <c r="H12" s="194"/>
      <c r="I12" s="194"/>
      <c r="J12" s="192"/>
      <c r="K12" s="192" t="s">
        <v>1960</v>
      </c>
      <c r="L12" s="195" t="s">
        <v>1550</v>
      </c>
      <c r="M12" s="194"/>
      <c r="N12" s="194"/>
      <c r="O12" s="194"/>
      <c r="P12" s="194"/>
      <c r="Q12" s="194"/>
      <c r="R12" s="194"/>
    </row>
    <row r="13" spans="1:18">
      <c r="A13" s="191" t="s">
        <v>2026</v>
      </c>
      <c r="B13" s="191" t="s">
        <v>2024</v>
      </c>
      <c r="C13" s="193" t="s">
        <v>898</v>
      </c>
      <c r="D13" s="194"/>
      <c r="E13" s="194"/>
      <c r="F13" s="194"/>
      <c r="G13" s="194"/>
      <c r="H13" s="194"/>
      <c r="I13" s="194"/>
      <c r="J13" s="192"/>
      <c r="K13" s="192" t="s">
        <v>1962</v>
      </c>
      <c r="L13" s="195" t="s">
        <v>1551</v>
      </c>
      <c r="M13" s="194">
        <v>3.93</v>
      </c>
      <c r="N13" s="194">
        <v>3.93</v>
      </c>
      <c r="O13" s="194"/>
      <c r="P13" s="194"/>
      <c r="Q13" s="194"/>
      <c r="R13" s="194"/>
    </row>
    <row r="14" spans="1:18">
      <c r="A14" s="192"/>
      <c r="B14" s="192" t="s">
        <v>1954</v>
      </c>
      <c r="C14" s="195" t="s">
        <v>1135</v>
      </c>
      <c r="D14" s="194"/>
      <c r="E14" s="194"/>
      <c r="F14" s="194"/>
      <c r="G14" s="194"/>
      <c r="H14" s="194"/>
      <c r="I14" s="194"/>
      <c r="J14" s="192"/>
      <c r="K14" s="192" t="s">
        <v>1964</v>
      </c>
      <c r="L14" s="195" t="s">
        <v>1552</v>
      </c>
      <c r="M14" s="194">
        <v>10.41</v>
      </c>
      <c r="N14" s="194">
        <v>10.41</v>
      </c>
      <c r="O14" s="194"/>
      <c r="P14" s="194"/>
      <c r="Q14" s="194"/>
      <c r="R14" s="194"/>
    </row>
    <row r="15" spans="1:18">
      <c r="A15" s="192"/>
      <c r="B15" s="192" t="s">
        <v>1956</v>
      </c>
      <c r="C15" s="195" t="s">
        <v>1136</v>
      </c>
      <c r="D15" s="194"/>
      <c r="E15" s="194"/>
      <c r="F15" s="194"/>
      <c r="G15" s="194"/>
      <c r="H15" s="194"/>
      <c r="I15" s="194"/>
      <c r="J15" s="192"/>
      <c r="K15" s="192" t="s">
        <v>1966</v>
      </c>
      <c r="L15" s="195" t="s">
        <v>1553</v>
      </c>
      <c r="M15" s="194"/>
      <c r="N15" s="194"/>
      <c r="O15" s="194"/>
      <c r="P15" s="194"/>
      <c r="Q15" s="194"/>
      <c r="R15" s="194"/>
    </row>
    <row r="16" spans="1:18">
      <c r="A16" s="192"/>
      <c r="B16" s="192" t="s">
        <v>1958</v>
      </c>
      <c r="C16" s="195" t="s">
        <v>1137</v>
      </c>
      <c r="D16" s="194"/>
      <c r="E16" s="194"/>
      <c r="F16" s="194"/>
      <c r="G16" s="194"/>
      <c r="H16" s="194"/>
      <c r="I16" s="194"/>
      <c r="J16" s="192"/>
      <c r="K16" s="192" t="s">
        <v>1968</v>
      </c>
      <c r="L16" s="195" t="s">
        <v>1554</v>
      </c>
      <c r="M16" s="194">
        <v>4.51</v>
      </c>
      <c r="N16" s="194">
        <v>4.51</v>
      </c>
      <c r="O16" s="194"/>
      <c r="P16" s="194"/>
      <c r="Q16" s="194"/>
      <c r="R16" s="194"/>
    </row>
    <row r="17" spans="1:18">
      <c r="A17" s="192"/>
      <c r="B17" s="192" t="s">
        <v>1981</v>
      </c>
      <c r="C17" s="195" t="s">
        <v>1138</v>
      </c>
      <c r="D17" s="194"/>
      <c r="E17" s="194"/>
      <c r="F17" s="194"/>
      <c r="G17" s="194"/>
      <c r="H17" s="194"/>
      <c r="I17" s="194"/>
      <c r="J17" s="192"/>
      <c r="K17" s="192" t="s">
        <v>1970</v>
      </c>
      <c r="L17" s="195" t="s">
        <v>1555</v>
      </c>
      <c r="M17" s="194">
        <v>0.53</v>
      </c>
      <c r="N17" s="194">
        <v>0.53</v>
      </c>
      <c r="O17" s="194"/>
      <c r="P17" s="194"/>
      <c r="Q17" s="194"/>
      <c r="R17" s="194"/>
    </row>
    <row r="18" spans="1:18">
      <c r="A18" s="192"/>
      <c r="B18" s="192" t="s">
        <v>1983</v>
      </c>
      <c r="C18" s="195" t="s">
        <v>1139</v>
      </c>
      <c r="D18" s="194"/>
      <c r="E18" s="194"/>
      <c r="F18" s="194"/>
      <c r="G18" s="194"/>
      <c r="H18" s="194"/>
      <c r="I18" s="194"/>
      <c r="J18" s="192"/>
      <c r="K18" s="192" t="s">
        <v>1972</v>
      </c>
      <c r="L18" s="195" t="s">
        <v>1556</v>
      </c>
      <c r="M18" s="194">
        <v>0.45</v>
      </c>
      <c r="N18" s="194">
        <v>0.45</v>
      </c>
      <c r="O18" s="194"/>
      <c r="P18" s="194"/>
      <c r="Q18" s="194"/>
      <c r="R18" s="194"/>
    </row>
    <row r="19" spans="1:18">
      <c r="A19" s="192"/>
      <c r="B19" s="192" t="s">
        <v>1960</v>
      </c>
      <c r="C19" s="195" t="s">
        <v>1140</v>
      </c>
      <c r="D19" s="194"/>
      <c r="E19" s="194"/>
      <c r="F19" s="194"/>
      <c r="G19" s="194"/>
      <c r="H19" s="194"/>
      <c r="I19" s="194"/>
      <c r="J19" s="192"/>
      <c r="K19" s="192" t="s">
        <v>1974</v>
      </c>
      <c r="L19" s="195" t="s">
        <v>1133</v>
      </c>
      <c r="M19" s="194">
        <v>1.58</v>
      </c>
      <c r="N19" s="194">
        <v>1.58</v>
      </c>
      <c r="O19" s="194"/>
      <c r="P19" s="194"/>
      <c r="Q19" s="194"/>
      <c r="R19" s="194"/>
    </row>
    <row r="20" ht="12" customHeight="1" spans="1:18">
      <c r="A20" s="192"/>
      <c r="B20" s="192" t="s">
        <v>1962</v>
      </c>
      <c r="C20" s="195" t="s">
        <v>1141</v>
      </c>
      <c r="D20" s="194"/>
      <c r="E20" s="194"/>
      <c r="F20" s="194"/>
      <c r="G20" s="194"/>
      <c r="H20" s="194"/>
      <c r="I20" s="194"/>
      <c r="J20" s="192"/>
      <c r="K20" s="192" t="s">
        <v>1975</v>
      </c>
      <c r="L20" s="195" t="s">
        <v>1557</v>
      </c>
      <c r="M20" s="194"/>
      <c r="N20" s="194"/>
      <c r="O20" s="194"/>
      <c r="P20" s="194"/>
      <c r="Q20" s="194"/>
      <c r="R20" s="194"/>
    </row>
    <row r="21" spans="1:18">
      <c r="A21" s="192"/>
      <c r="B21" s="192" t="s">
        <v>1964</v>
      </c>
      <c r="C21" s="195" t="s">
        <v>1142</v>
      </c>
      <c r="D21" s="194"/>
      <c r="E21" s="194"/>
      <c r="F21" s="194"/>
      <c r="G21" s="194"/>
      <c r="H21" s="194"/>
      <c r="I21" s="194"/>
      <c r="J21" s="192"/>
      <c r="K21" s="192" t="s">
        <v>1977</v>
      </c>
      <c r="L21" s="195" t="s">
        <v>1134</v>
      </c>
      <c r="M21" s="194"/>
      <c r="N21" s="194"/>
      <c r="O21" s="194"/>
      <c r="P21" s="194"/>
      <c r="Q21" s="194"/>
      <c r="R21" s="194"/>
    </row>
    <row r="22" spans="1:18">
      <c r="A22" s="192"/>
      <c r="B22" s="192" t="s">
        <v>1966</v>
      </c>
      <c r="C22" s="195" t="s">
        <v>1143</v>
      </c>
      <c r="D22" s="194"/>
      <c r="E22" s="194"/>
      <c r="F22" s="194"/>
      <c r="G22" s="194"/>
      <c r="H22" s="194"/>
      <c r="I22" s="194"/>
      <c r="J22" s="191" t="s">
        <v>2027</v>
      </c>
      <c r="K22" s="191" t="s">
        <v>2024</v>
      </c>
      <c r="L22" s="193" t="s">
        <v>1153</v>
      </c>
      <c r="M22" s="194">
        <v>30.18</v>
      </c>
      <c r="N22" s="194">
        <v>30.18</v>
      </c>
      <c r="O22" s="194"/>
      <c r="P22" s="194"/>
      <c r="Q22" s="194"/>
      <c r="R22" s="194"/>
    </row>
    <row r="23" spans="1:18">
      <c r="A23" s="192"/>
      <c r="B23" s="192" t="s">
        <v>1977</v>
      </c>
      <c r="C23" s="195" t="s">
        <v>1144</v>
      </c>
      <c r="D23" s="194"/>
      <c r="E23" s="194"/>
      <c r="F23" s="194"/>
      <c r="G23" s="194"/>
      <c r="H23" s="194"/>
      <c r="I23" s="194"/>
      <c r="J23" s="192"/>
      <c r="K23" s="192" t="s">
        <v>1954</v>
      </c>
      <c r="L23" s="195" t="s">
        <v>1558</v>
      </c>
      <c r="M23" s="194">
        <v>2.5</v>
      </c>
      <c r="N23" s="194">
        <v>2.5</v>
      </c>
      <c r="O23" s="194"/>
      <c r="P23" s="194"/>
      <c r="Q23" s="194"/>
      <c r="R23" s="194"/>
    </row>
    <row r="24" spans="1:18">
      <c r="A24" s="191" t="s">
        <v>2028</v>
      </c>
      <c r="B24" s="191" t="s">
        <v>2024</v>
      </c>
      <c r="C24" s="193" t="s">
        <v>899</v>
      </c>
      <c r="D24" s="194"/>
      <c r="E24" s="194"/>
      <c r="F24" s="194"/>
      <c r="G24" s="194"/>
      <c r="H24" s="194"/>
      <c r="I24" s="194"/>
      <c r="J24" s="192"/>
      <c r="K24" s="192" t="s">
        <v>1956</v>
      </c>
      <c r="L24" s="195" t="s">
        <v>1559</v>
      </c>
      <c r="M24" s="194">
        <v>0.24</v>
      </c>
      <c r="N24" s="194">
        <v>0.24</v>
      </c>
      <c r="O24" s="194"/>
      <c r="P24" s="194"/>
      <c r="Q24" s="194"/>
      <c r="R24" s="194"/>
    </row>
    <row r="25" spans="1:18">
      <c r="A25" s="192"/>
      <c r="B25" s="192" t="s">
        <v>1954</v>
      </c>
      <c r="C25" s="195" t="s">
        <v>1145</v>
      </c>
      <c r="D25" s="194"/>
      <c r="E25" s="194"/>
      <c r="F25" s="194"/>
      <c r="G25" s="194"/>
      <c r="H25" s="194"/>
      <c r="I25" s="194"/>
      <c r="J25" s="192"/>
      <c r="K25" s="192" t="s">
        <v>1958</v>
      </c>
      <c r="L25" s="195" t="s">
        <v>1560</v>
      </c>
      <c r="M25" s="194"/>
      <c r="N25" s="194"/>
      <c r="O25" s="194"/>
      <c r="P25" s="194"/>
      <c r="Q25" s="194"/>
      <c r="R25" s="194"/>
    </row>
    <row r="26" spans="1:18">
      <c r="A26" s="192"/>
      <c r="B26" s="192" t="s">
        <v>1956</v>
      </c>
      <c r="C26" s="195" t="s">
        <v>1146</v>
      </c>
      <c r="D26" s="194"/>
      <c r="E26" s="194"/>
      <c r="F26" s="194"/>
      <c r="G26" s="194"/>
      <c r="H26" s="194"/>
      <c r="I26" s="194"/>
      <c r="J26" s="192"/>
      <c r="K26" s="192" t="s">
        <v>1981</v>
      </c>
      <c r="L26" s="195" t="s">
        <v>1561</v>
      </c>
      <c r="M26" s="194"/>
      <c r="N26" s="194"/>
      <c r="O26" s="194"/>
      <c r="P26" s="194"/>
      <c r="Q26" s="194"/>
      <c r="R26" s="194"/>
    </row>
    <row r="27" spans="1:18">
      <c r="A27" s="192"/>
      <c r="B27" s="192" t="s">
        <v>1958</v>
      </c>
      <c r="C27" s="195" t="s">
        <v>1147</v>
      </c>
      <c r="D27" s="194"/>
      <c r="E27" s="194"/>
      <c r="F27" s="194"/>
      <c r="G27" s="194"/>
      <c r="H27" s="194"/>
      <c r="I27" s="194"/>
      <c r="J27" s="192"/>
      <c r="K27" s="192" t="s">
        <v>1983</v>
      </c>
      <c r="L27" s="195" t="s">
        <v>1562</v>
      </c>
      <c r="M27" s="194"/>
      <c r="N27" s="194"/>
      <c r="O27" s="194"/>
      <c r="P27" s="194"/>
      <c r="Q27" s="194"/>
      <c r="R27" s="194"/>
    </row>
    <row r="28" spans="1:18">
      <c r="A28" s="192"/>
      <c r="B28" s="192" t="s">
        <v>1983</v>
      </c>
      <c r="C28" s="195" t="s">
        <v>1148</v>
      </c>
      <c r="D28" s="194"/>
      <c r="E28" s="194"/>
      <c r="F28" s="194"/>
      <c r="G28" s="194"/>
      <c r="H28" s="194"/>
      <c r="I28" s="194"/>
      <c r="J28" s="192"/>
      <c r="K28" s="192" t="s">
        <v>1960</v>
      </c>
      <c r="L28" s="195" t="s">
        <v>1563</v>
      </c>
      <c r="M28" s="194">
        <v>0.5</v>
      </c>
      <c r="N28" s="194">
        <v>0.5</v>
      </c>
      <c r="O28" s="194"/>
      <c r="P28" s="194"/>
      <c r="Q28" s="194"/>
      <c r="R28" s="194"/>
    </row>
    <row r="29" spans="1:18">
      <c r="A29" s="192"/>
      <c r="B29" s="192" t="s">
        <v>1960</v>
      </c>
      <c r="C29" s="195" t="s">
        <v>1149</v>
      </c>
      <c r="D29" s="194"/>
      <c r="E29" s="194"/>
      <c r="F29" s="194"/>
      <c r="G29" s="194"/>
      <c r="H29" s="194"/>
      <c r="I29" s="194"/>
      <c r="J29" s="192"/>
      <c r="K29" s="192" t="s">
        <v>1962</v>
      </c>
      <c r="L29" s="195" t="s">
        <v>1564</v>
      </c>
      <c r="M29" s="194">
        <v>0.15</v>
      </c>
      <c r="N29" s="194">
        <v>0.15</v>
      </c>
      <c r="O29" s="194"/>
      <c r="P29" s="194"/>
      <c r="Q29" s="194"/>
      <c r="R29" s="194"/>
    </row>
    <row r="30" spans="1:18">
      <c r="A30" s="192"/>
      <c r="B30" s="192" t="s">
        <v>1962</v>
      </c>
      <c r="C30" s="195" t="s">
        <v>1150</v>
      </c>
      <c r="D30" s="194"/>
      <c r="E30" s="194"/>
      <c r="F30" s="194"/>
      <c r="G30" s="194"/>
      <c r="H30" s="194"/>
      <c r="I30" s="194"/>
      <c r="J30" s="192"/>
      <c r="K30" s="192" t="s">
        <v>1964</v>
      </c>
      <c r="L30" s="195" t="s">
        <v>1565</v>
      </c>
      <c r="M30" s="194"/>
      <c r="N30" s="194"/>
      <c r="O30" s="194"/>
      <c r="P30" s="194"/>
      <c r="Q30" s="194"/>
      <c r="R30" s="194"/>
    </row>
    <row r="31" spans="1:18">
      <c r="A31" s="192"/>
      <c r="B31" s="192" t="s">
        <v>1977</v>
      </c>
      <c r="C31" s="195" t="s">
        <v>1151</v>
      </c>
      <c r="D31" s="194"/>
      <c r="E31" s="194"/>
      <c r="F31" s="194"/>
      <c r="G31" s="194"/>
      <c r="H31" s="194"/>
      <c r="I31" s="194"/>
      <c r="J31" s="192"/>
      <c r="K31" s="192" t="s">
        <v>1966</v>
      </c>
      <c r="L31" s="195" t="s">
        <v>1566</v>
      </c>
      <c r="M31" s="194"/>
      <c r="N31" s="194"/>
      <c r="O31" s="194"/>
      <c r="P31" s="194"/>
      <c r="Q31" s="194"/>
      <c r="R31" s="194"/>
    </row>
    <row r="32" spans="1:18">
      <c r="A32" s="191" t="s">
        <v>2029</v>
      </c>
      <c r="B32" s="191" t="s">
        <v>2024</v>
      </c>
      <c r="C32" s="193" t="s">
        <v>900</v>
      </c>
      <c r="D32" s="194"/>
      <c r="E32" s="194"/>
      <c r="F32" s="194"/>
      <c r="G32" s="194"/>
      <c r="H32" s="194"/>
      <c r="I32" s="194"/>
      <c r="J32" s="192"/>
      <c r="K32" s="192" t="s">
        <v>1970</v>
      </c>
      <c r="L32" s="195" t="s">
        <v>1567</v>
      </c>
      <c r="M32" s="194">
        <v>1</v>
      </c>
      <c r="N32" s="194">
        <v>1</v>
      </c>
      <c r="O32" s="194"/>
      <c r="P32" s="194"/>
      <c r="Q32" s="194"/>
      <c r="R32" s="194"/>
    </row>
    <row r="33" spans="1:18">
      <c r="A33" s="192"/>
      <c r="B33" s="192" t="s">
        <v>1954</v>
      </c>
      <c r="C33" s="195" t="s">
        <v>1145</v>
      </c>
      <c r="D33" s="194"/>
      <c r="E33" s="194"/>
      <c r="F33" s="194"/>
      <c r="G33" s="194"/>
      <c r="H33" s="194"/>
      <c r="I33" s="194"/>
      <c r="J33" s="192"/>
      <c r="K33" s="192" t="s">
        <v>1972</v>
      </c>
      <c r="L33" s="195" t="s">
        <v>1141</v>
      </c>
      <c r="M33" s="194"/>
      <c r="N33" s="194"/>
      <c r="O33" s="194"/>
      <c r="P33" s="194"/>
      <c r="Q33" s="194"/>
      <c r="R33" s="194"/>
    </row>
    <row r="34" spans="1:18">
      <c r="A34" s="192"/>
      <c r="B34" s="192" t="s">
        <v>1956</v>
      </c>
      <c r="C34" s="195" t="s">
        <v>1146</v>
      </c>
      <c r="D34" s="194"/>
      <c r="E34" s="194"/>
      <c r="F34" s="194"/>
      <c r="G34" s="194"/>
      <c r="H34" s="194"/>
      <c r="I34" s="194"/>
      <c r="J34" s="192"/>
      <c r="K34" s="192" t="s">
        <v>1974</v>
      </c>
      <c r="L34" s="195" t="s">
        <v>1143</v>
      </c>
      <c r="M34" s="194"/>
      <c r="N34" s="194"/>
      <c r="O34" s="194"/>
      <c r="P34" s="194"/>
      <c r="Q34" s="194"/>
      <c r="R34" s="194"/>
    </row>
    <row r="35" spans="1:18">
      <c r="A35" s="192"/>
      <c r="B35" s="192" t="s">
        <v>1958</v>
      </c>
      <c r="C35" s="195" t="s">
        <v>1147</v>
      </c>
      <c r="D35" s="194"/>
      <c r="E35" s="194"/>
      <c r="F35" s="194"/>
      <c r="G35" s="194"/>
      <c r="H35" s="194"/>
      <c r="I35" s="194"/>
      <c r="J35" s="192"/>
      <c r="K35" s="192" t="s">
        <v>1975</v>
      </c>
      <c r="L35" s="195" t="s">
        <v>1568</v>
      </c>
      <c r="M35" s="194"/>
      <c r="N35" s="194"/>
      <c r="O35" s="194"/>
      <c r="P35" s="194"/>
      <c r="Q35" s="194"/>
      <c r="R35" s="194"/>
    </row>
    <row r="36" spans="1:18">
      <c r="A36" s="192"/>
      <c r="B36" s="192" t="s">
        <v>1981</v>
      </c>
      <c r="C36" s="195" t="s">
        <v>1149</v>
      </c>
      <c r="D36" s="194"/>
      <c r="E36" s="194"/>
      <c r="F36" s="194"/>
      <c r="G36" s="194"/>
      <c r="H36" s="194"/>
      <c r="I36" s="194"/>
      <c r="J36" s="192"/>
      <c r="K36" s="192" t="s">
        <v>1991</v>
      </c>
      <c r="L36" s="195" t="s">
        <v>1136</v>
      </c>
      <c r="M36" s="194"/>
      <c r="N36" s="194"/>
      <c r="O36" s="194"/>
      <c r="P36" s="194"/>
      <c r="Q36" s="194"/>
      <c r="R36" s="194"/>
    </row>
    <row r="37" spans="1:18">
      <c r="A37" s="192"/>
      <c r="B37" s="192" t="s">
        <v>1983</v>
      </c>
      <c r="C37" s="195" t="s">
        <v>1150</v>
      </c>
      <c r="D37" s="194"/>
      <c r="E37" s="194"/>
      <c r="F37" s="194"/>
      <c r="G37" s="194"/>
      <c r="H37" s="194"/>
      <c r="I37" s="194"/>
      <c r="J37" s="192"/>
      <c r="K37" s="192" t="s">
        <v>1992</v>
      </c>
      <c r="L37" s="195" t="s">
        <v>1137</v>
      </c>
      <c r="M37" s="194"/>
      <c r="N37" s="194"/>
      <c r="O37" s="194"/>
      <c r="P37" s="194"/>
      <c r="Q37" s="194"/>
      <c r="R37" s="194"/>
    </row>
    <row r="38" spans="1:18">
      <c r="A38" s="192"/>
      <c r="B38" s="192" t="s">
        <v>1977</v>
      </c>
      <c r="C38" s="195" t="s">
        <v>1151</v>
      </c>
      <c r="D38" s="194"/>
      <c r="E38" s="194"/>
      <c r="F38" s="194"/>
      <c r="G38" s="194"/>
      <c r="H38" s="194"/>
      <c r="I38" s="194"/>
      <c r="J38" s="192"/>
      <c r="K38" s="192" t="s">
        <v>1993</v>
      </c>
      <c r="L38" s="195" t="s">
        <v>1140</v>
      </c>
      <c r="M38" s="194">
        <v>0.85</v>
      </c>
      <c r="N38" s="194">
        <v>0.85</v>
      </c>
      <c r="O38" s="194"/>
      <c r="P38" s="194"/>
      <c r="Q38" s="194"/>
      <c r="R38" s="194"/>
    </row>
    <row r="39" spans="1:18">
      <c r="A39" s="191" t="s">
        <v>2030</v>
      </c>
      <c r="B39" s="191" t="s">
        <v>2024</v>
      </c>
      <c r="C39" s="193" t="s">
        <v>901</v>
      </c>
      <c r="D39" s="194">
        <v>64.91</v>
      </c>
      <c r="E39" s="194">
        <v>64.91</v>
      </c>
      <c r="F39" s="194"/>
      <c r="G39" s="194"/>
      <c r="H39" s="194"/>
      <c r="I39" s="194"/>
      <c r="J39" s="192"/>
      <c r="K39" s="192" t="s">
        <v>1994</v>
      </c>
      <c r="L39" s="195" t="s">
        <v>1569</v>
      </c>
      <c r="M39" s="194"/>
      <c r="N39" s="194"/>
      <c r="O39" s="194"/>
      <c r="P39" s="194"/>
      <c r="Q39" s="194"/>
      <c r="R39" s="194"/>
    </row>
    <row r="40" spans="1:18">
      <c r="A40" s="192"/>
      <c r="B40" s="192" t="s">
        <v>1954</v>
      </c>
      <c r="C40" s="195" t="s">
        <v>1152</v>
      </c>
      <c r="D40" s="194">
        <v>34.72</v>
      </c>
      <c r="E40" s="194">
        <v>34.72</v>
      </c>
      <c r="F40" s="194"/>
      <c r="G40" s="194"/>
      <c r="H40" s="194"/>
      <c r="I40" s="194"/>
      <c r="J40" s="192"/>
      <c r="K40" s="192" t="s">
        <v>1996</v>
      </c>
      <c r="L40" s="195" t="s">
        <v>1570</v>
      </c>
      <c r="M40" s="194"/>
      <c r="N40" s="194"/>
      <c r="O40" s="194"/>
      <c r="P40" s="194"/>
      <c r="Q40" s="194"/>
      <c r="R40" s="194"/>
    </row>
    <row r="41" spans="1:18">
      <c r="A41" s="192"/>
      <c r="B41" s="192" t="s">
        <v>1956</v>
      </c>
      <c r="C41" s="195" t="s">
        <v>1153</v>
      </c>
      <c r="D41" s="194">
        <v>30.18</v>
      </c>
      <c r="E41" s="194">
        <v>30.18</v>
      </c>
      <c r="F41" s="194"/>
      <c r="G41" s="194"/>
      <c r="H41" s="194"/>
      <c r="I41" s="194"/>
      <c r="J41" s="192"/>
      <c r="K41" s="192" t="s">
        <v>1998</v>
      </c>
      <c r="L41" s="195" t="s">
        <v>1571</v>
      </c>
      <c r="M41" s="194"/>
      <c r="N41" s="194"/>
      <c r="O41" s="194"/>
      <c r="P41" s="194"/>
      <c r="Q41" s="194"/>
      <c r="R41" s="194"/>
    </row>
    <row r="42" spans="1:18">
      <c r="A42" s="192"/>
      <c r="B42" s="192" t="s">
        <v>1977</v>
      </c>
      <c r="C42" s="195" t="s">
        <v>1154</v>
      </c>
      <c r="D42" s="194"/>
      <c r="E42" s="194"/>
      <c r="F42" s="194"/>
      <c r="G42" s="194"/>
      <c r="H42" s="194"/>
      <c r="I42" s="194"/>
      <c r="J42" s="192"/>
      <c r="K42" s="192" t="s">
        <v>2000</v>
      </c>
      <c r="L42" s="195" t="s">
        <v>1572</v>
      </c>
      <c r="M42" s="194">
        <v>22.68</v>
      </c>
      <c r="N42" s="194">
        <v>22.68</v>
      </c>
      <c r="O42" s="194"/>
      <c r="P42" s="194"/>
      <c r="Q42" s="194"/>
      <c r="R42" s="194"/>
    </row>
    <row r="43" spans="1:18">
      <c r="A43" s="191" t="s">
        <v>2031</v>
      </c>
      <c r="B43" s="191" t="s">
        <v>2024</v>
      </c>
      <c r="C43" s="193" t="s">
        <v>902</v>
      </c>
      <c r="D43" s="194"/>
      <c r="E43" s="194"/>
      <c r="F43" s="194"/>
      <c r="G43" s="194"/>
      <c r="H43" s="194"/>
      <c r="I43" s="194"/>
      <c r="J43" s="192"/>
      <c r="K43" s="192" t="s">
        <v>2002</v>
      </c>
      <c r="L43" s="195" t="s">
        <v>1139</v>
      </c>
      <c r="M43" s="194"/>
      <c r="N43" s="194"/>
      <c r="O43" s="194"/>
      <c r="P43" s="194"/>
      <c r="Q43" s="194"/>
      <c r="R43" s="194"/>
    </row>
    <row r="44" spans="1:18">
      <c r="A44" s="192"/>
      <c r="B44" s="192" t="s">
        <v>1954</v>
      </c>
      <c r="C44" s="195" t="s">
        <v>1155</v>
      </c>
      <c r="D44" s="194"/>
      <c r="E44" s="194"/>
      <c r="F44" s="194"/>
      <c r="G44" s="194"/>
      <c r="H44" s="194"/>
      <c r="I44" s="194"/>
      <c r="J44" s="192"/>
      <c r="K44" s="192" t="s">
        <v>2003</v>
      </c>
      <c r="L44" s="195" t="s">
        <v>1573</v>
      </c>
      <c r="M44" s="194">
        <v>0.26</v>
      </c>
      <c r="N44" s="194">
        <v>0.26</v>
      </c>
      <c r="O44" s="194"/>
      <c r="P44" s="194"/>
      <c r="Q44" s="194"/>
      <c r="R44" s="194"/>
    </row>
    <row r="45" spans="1:18">
      <c r="A45" s="192"/>
      <c r="B45" s="192" t="s">
        <v>1956</v>
      </c>
      <c r="C45" s="195" t="s">
        <v>1156</v>
      </c>
      <c r="D45" s="194"/>
      <c r="E45" s="194"/>
      <c r="F45" s="194"/>
      <c r="G45" s="194"/>
      <c r="H45" s="194"/>
      <c r="I45" s="194"/>
      <c r="J45" s="192"/>
      <c r="K45" s="192" t="s">
        <v>2005</v>
      </c>
      <c r="L45" s="195" t="s">
        <v>1574</v>
      </c>
      <c r="M45" s="194"/>
      <c r="N45" s="194"/>
      <c r="O45" s="194"/>
      <c r="P45" s="194"/>
      <c r="Q45" s="194"/>
      <c r="R45" s="194"/>
    </row>
    <row r="46" spans="1:18">
      <c r="A46" s="191" t="s">
        <v>2032</v>
      </c>
      <c r="B46" s="191" t="s">
        <v>2024</v>
      </c>
      <c r="C46" s="193" t="s">
        <v>903</v>
      </c>
      <c r="D46" s="194"/>
      <c r="E46" s="194"/>
      <c r="F46" s="194"/>
      <c r="G46" s="194"/>
      <c r="H46" s="194"/>
      <c r="I46" s="194"/>
      <c r="J46" s="192"/>
      <c r="K46" s="192" t="s">
        <v>2007</v>
      </c>
      <c r="L46" s="195" t="s">
        <v>1142</v>
      </c>
      <c r="M46" s="194">
        <v>2</v>
      </c>
      <c r="N46" s="194">
        <v>2</v>
      </c>
      <c r="O46" s="194"/>
      <c r="P46" s="194"/>
      <c r="Q46" s="194"/>
      <c r="R46" s="194"/>
    </row>
    <row r="47" spans="1:18">
      <c r="A47" s="192"/>
      <c r="B47" s="192" t="s">
        <v>1954</v>
      </c>
      <c r="C47" s="195" t="s">
        <v>1157</v>
      </c>
      <c r="D47" s="194"/>
      <c r="E47" s="194"/>
      <c r="F47" s="194"/>
      <c r="G47" s="194"/>
      <c r="H47" s="194"/>
      <c r="I47" s="194"/>
      <c r="J47" s="192"/>
      <c r="K47" s="192" t="s">
        <v>2008</v>
      </c>
      <c r="L47" s="195" t="s">
        <v>1575</v>
      </c>
      <c r="M47" s="194"/>
      <c r="N47" s="194"/>
      <c r="O47" s="194"/>
      <c r="P47" s="194"/>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19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c r="N50" s="194"/>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c r="N52" s="194"/>
      <c r="O52" s="194"/>
      <c r="P52" s="194"/>
      <c r="Q52" s="194"/>
      <c r="R52" s="194"/>
    </row>
    <row r="53" spans="1:18">
      <c r="A53" s="191" t="s">
        <v>2035</v>
      </c>
      <c r="B53" s="191" t="s">
        <v>2024</v>
      </c>
      <c r="C53" s="193" t="s">
        <v>905</v>
      </c>
      <c r="D53" s="194"/>
      <c r="E53" s="194"/>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c r="E57" s="194"/>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v>64.91</v>
      </c>
      <c r="E114" s="154">
        <v>64.91</v>
      </c>
      <c r="F114" s="154"/>
      <c r="G114" s="154"/>
      <c r="H114" s="154"/>
      <c r="I114" s="154"/>
      <c r="J114" s="199" t="s">
        <v>1910</v>
      </c>
      <c r="K114" s="199"/>
      <c r="L114" s="199"/>
      <c r="M114" s="154">
        <v>64.9</v>
      </c>
      <c r="N114" s="154">
        <v>64.9</v>
      </c>
      <c r="O114" s="154"/>
      <c r="P114" s="154"/>
      <c r="Q114" s="154"/>
      <c r="R114" s="154"/>
    </row>
  </sheetData>
  <mergeCells count="12">
    <mergeCell ref="A1:E1"/>
    <mergeCell ref="A2:R2"/>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D14" sqref="D14"/>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2111</v>
      </c>
      <c r="B1" s="104"/>
      <c r="C1" s="104"/>
      <c r="D1" s="104"/>
      <c r="E1" s="104"/>
      <c r="F1" s="170"/>
      <c r="G1" s="170"/>
      <c r="H1" s="170"/>
    </row>
    <row r="2" ht="3" customHeight="1"/>
    <row r="3" s="168" customFormat="1" ht="28.5" customHeight="1" spans="1:5">
      <c r="A3" s="171" t="s">
        <v>2112</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178">
        <v>2.85</v>
      </c>
      <c r="C6" s="178">
        <v>4.8</v>
      </c>
      <c r="D6" s="178">
        <v>-1.95</v>
      </c>
      <c r="E6" s="182">
        <v>-0.4063</v>
      </c>
    </row>
    <row r="7" ht="30" customHeight="1" spans="1:5">
      <c r="A7" s="178" t="s">
        <v>2056</v>
      </c>
      <c r="B7" s="178"/>
      <c r="C7" s="178"/>
      <c r="D7" s="178"/>
      <c r="E7" s="182"/>
    </row>
    <row r="8" ht="30" customHeight="1" spans="1:5">
      <c r="A8" s="178" t="s">
        <v>1821</v>
      </c>
      <c r="B8" s="178">
        <v>0.85</v>
      </c>
      <c r="C8" s="178">
        <v>0.3</v>
      </c>
      <c r="D8" s="178">
        <v>0.55</v>
      </c>
      <c r="E8" s="182">
        <v>1.8333</v>
      </c>
    </row>
    <row r="9" ht="30" customHeight="1" spans="1:5">
      <c r="A9" s="178" t="s">
        <v>2057</v>
      </c>
      <c r="B9" s="178">
        <v>2</v>
      </c>
      <c r="C9" s="178">
        <v>4.5</v>
      </c>
      <c r="D9" s="178">
        <v>-2.5</v>
      </c>
      <c r="E9" s="182">
        <v>-0.5556</v>
      </c>
    </row>
    <row r="10" ht="30" customHeight="1" spans="1:5">
      <c r="A10" s="178" t="s">
        <v>1823</v>
      </c>
      <c r="B10" s="178"/>
      <c r="C10" s="178"/>
      <c r="D10" s="178"/>
      <c r="E10" s="182"/>
    </row>
    <row r="11" ht="30" customHeight="1" spans="1:5">
      <c r="A11" s="178" t="s">
        <v>1824</v>
      </c>
      <c r="B11" s="178">
        <v>2</v>
      </c>
      <c r="C11" s="178">
        <v>4.5</v>
      </c>
      <c r="D11" s="178">
        <v>-2.5</v>
      </c>
      <c r="E11" s="182">
        <v>-0.5556</v>
      </c>
    </row>
    <row r="12" ht="132" customHeight="1" spans="1:5">
      <c r="A12" s="183" t="s">
        <v>2113</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4" sqref="D1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2114</v>
      </c>
      <c r="B2" s="104"/>
      <c r="C2" s="104"/>
      <c r="D2" s="104"/>
      <c r="E2" s="104"/>
      <c r="F2" s="104"/>
      <c r="G2" s="104"/>
      <c r="H2" s="104"/>
    </row>
    <row r="3" ht="13.5" spans="1:1">
      <c r="A3" s="105" t="s">
        <v>2105</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c r="C7" s="108"/>
      <c r="D7" s="108"/>
      <c r="E7" s="106"/>
      <c r="F7" s="106"/>
      <c r="G7" s="106"/>
      <c r="H7" s="106"/>
    </row>
    <row r="8" ht="24" customHeight="1" spans="1:8">
      <c r="A8" s="108" t="s">
        <v>2117</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6"/>
  <sheetViews>
    <sheetView showGridLines="0" workbookViewId="0">
      <pane ySplit="1" topLeftCell="A2" activePane="bottomLeft" state="frozenSplit"/>
      <selection/>
      <selection pane="bottomLeft" activeCell="B22" sqref="B22"/>
    </sheetView>
  </sheetViews>
  <sheetFormatPr defaultColWidth="9.14285714285714" defaultRowHeight="12.75"/>
  <cols>
    <col min="1" max="1" width="15.4285714285714" style="383" customWidth="1"/>
    <col min="2" max="2" width="46.2857142857143" style="383" customWidth="1"/>
    <col min="3" max="3" width="19.4285714285714" style="383" customWidth="1"/>
    <col min="4" max="4" width="16.5714285714286" style="383" customWidth="1"/>
    <col min="5" max="5" width="13.2857142857143" style="383" customWidth="1"/>
    <col min="6" max="6" width="15.4285714285714" style="383" customWidth="1"/>
    <col min="7" max="7" width="13.8571428571429" style="383" customWidth="1"/>
    <col min="8" max="8" width="7.42857142857143" style="383" customWidth="1"/>
    <col min="9" max="9" width="6" style="383" customWidth="1"/>
    <col min="10" max="10" width="13.4285714285714" style="383" customWidth="1"/>
    <col min="11" max="11" width="9.14285714285714" style="383" hidden="1" customWidth="1"/>
    <col min="12" max="12" width="0.714285714285714" style="383" customWidth="1"/>
  </cols>
  <sheetData>
    <row r="1" ht="19.5" customHeight="1"/>
    <row r="2" ht="1.15" customHeight="1"/>
    <row r="3" ht="38.1" customHeight="1" spans="1:1">
      <c r="A3" s="554" t="s">
        <v>1669</v>
      </c>
    </row>
    <row r="4" ht="409.5" hidden="1" customHeight="1"/>
    <row r="5" ht="17.1" customHeight="1" spans="9:9">
      <c r="I5" s="489" t="s">
        <v>2</v>
      </c>
    </row>
    <row r="6" ht="3" customHeight="1"/>
    <row r="7" ht="13.5" spans="1:10">
      <c r="A7" s="499" t="s">
        <v>1670</v>
      </c>
      <c r="B7" s="398"/>
      <c r="C7" s="499" t="s">
        <v>884</v>
      </c>
      <c r="D7" s="499" t="s">
        <v>1671</v>
      </c>
      <c r="E7" s="499" t="s">
        <v>1672</v>
      </c>
      <c r="F7" s="499" t="s">
        <v>1673</v>
      </c>
      <c r="G7" s="499" t="s">
        <v>1674</v>
      </c>
      <c r="H7" s="499" t="s">
        <v>1675</v>
      </c>
      <c r="I7" s="406"/>
      <c r="J7" s="499" t="s">
        <v>34</v>
      </c>
    </row>
    <row r="8" ht="13.5" spans="1:10">
      <c r="A8" s="499" t="s">
        <v>894</v>
      </c>
      <c r="B8" s="499" t="s">
        <v>1676</v>
      </c>
      <c r="C8" s="393"/>
      <c r="D8" s="393"/>
      <c r="E8" s="393"/>
      <c r="F8" s="393"/>
      <c r="G8" s="393"/>
      <c r="H8" s="407"/>
      <c r="I8" s="409"/>
      <c r="J8" s="393"/>
    </row>
    <row r="9" spans="1:10">
      <c r="A9" s="505" t="s">
        <v>1183</v>
      </c>
      <c r="B9" s="505" t="s">
        <v>1183</v>
      </c>
      <c r="C9" s="505" t="s">
        <v>1184</v>
      </c>
      <c r="D9" s="505" t="s">
        <v>1185</v>
      </c>
      <c r="E9" s="505" t="s">
        <v>1186</v>
      </c>
      <c r="F9" s="505" t="s">
        <v>1187</v>
      </c>
      <c r="G9" s="505" t="s">
        <v>1188</v>
      </c>
      <c r="H9" s="505" t="s">
        <v>1189</v>
      </c>
      <c r="I9" s="398"/>
      <c r="J9" s="505" t="s">
        <v>1190</v>
      </c>
    </row>
    <row r="10" ht="13.5" spans="1:10">
      <c r="A10" s="555"/>
      <c r="B10" s="556" t="s">
        <v>884</v>
      </c>
      <c r="C10" s="551">
        <v>709.05</v>
      </c>
      <c r="D10" s="551">
        <v>709.05</v>
      </c>
      <c r="E10" s="551">
        <v>0</v>
      </c>
      <c r="F10" s="551">
        <v>0</v>
      </c>
      <c r="G10" s="551">
        <v>0</v>
      </c>
      <c r="H10" s="551">
        <v>0</v>
      </c>
      <c r="I10" s="398"/>
      <c r="J10" s="551">
        <v>0</v>
      </c>
    </row>
    <row r="11" spans="1:10">
      <c r="A11" s="557" t="s">
        <v>911</v>
      </c>
      <c r="B11" s="557" t="s">
        <v>1264</v>
      </c>
      <c r="C11" s="558">
        <v>529.95</v>
      </c>
      <c r="D11" s="558">
        <v>529.95</v>
      </c>
      <c r="E11" s="558">
        <v>0</v>
      </c>
      <c r="F11" s="558">
        <v>0</v>
      </c>
      <c r="G11" s="558">
        <v>0</v>
      </c>
      <c r="H11" s="558">
        <v>0</v>
      </c>
      <c r="I11" s="398"/>
      <c r="J11" s="558">
        <v>0</v>
      </c>
    </row>
    <row r="12" spans="1:10">
      <c r="A12" s="557" t="s">
        <v>1265</v>
      </c>
      <c r="B12" s="557" t="s">
        <v>1266</v>
      </c>
      <c r="C12" s="558">
        <v>529.95</v>
      </c>
      <c r="D12" s="558">
        <v>529.95</v>
      </c>
      <c r="E12" s="558">
        <v>0</v>
      </c>
      <c r="F12" s="558">
        <v>0</v>
      </c>
      <c r="G12" s="558">
        <v>0</v>
      </c>
      <c r="H12" s="558">
        <v>0</v>
      </c>
      <c r="I12" s="398"/>
      <c r="J12" s="558">
        <v>0</v>
      </c>
    </row>
    <row r="13" spans="1:10">
      <c r="A13" s="557" t="s">
        <v>1267</v>
      </c>
      <c r="B13" s="557" t="s">
        <v>1268</v>
      </c>
      <c r="C13" s="558">
        <v>529.95</v>
      </c>
      <c r="D13" s="558">
        <v>529.95</v>
      </c>
      <c r="E13" s="558">
        <v>0</v>
      </c>
      <c r="F13" s="558">
        <v>0</v>
      </c>
      <c r="G13" s="558">
        <v>0</v>
      </c>
      <c r="H13" s="558">
        <v>0</v>
      </c>
      <c r="I13" s="398"/>
      <c r="J13" s="558">
        <v>0</v>
      </c>
    </row>
    <row r="14" spans="1:10">
      <c r="A14" s="557" t="s">
        <v>925</v>
      </c>
      <c r="B14" s="557" t="s">
        <v>1269</v>
      </c>
      <c r="C14" s="558">
        <v>98.81</v>
      </c>
      <c r="D14" s="558">
        <v>98.81</v>
      </c>
      <c r="E14" s="558">
        <v>0</v>
      </c>
      <c r="F14" s="558">
        <v>0</v>
      </c>
      <c r="G14" s="558">
        <v>0</v>
      </c>
      <c r="H14" s="558">
        <v>0</v>
      </c>
      <c r="I14" s="398"/>
      <c r="J14" s="558">
        <v>0</v>
      </c>
    </row>
    <row r="15" spans="1:10">
      <c r="A15" s="557" t="s">
        <v>1270</v>
      </c>
      <c r="B15" s="557" t="s">
        <v>1271</v>
      </c>
      <c r="C15" s="558">
        <v>98.81</v>
      </c>
      <c r="D15" s="558">
        <v>98.81</v>
      </c>
      <c r="E15" s="558">
        <v>0</v>
      </c>
      <c r="F15" s="558">
        <v>0</v>
      </c>
      <c r="G15" s="558">
        <v>0</v>
      </c>
      <c r="H15" s="558">
        <v>0</v>
      </c>
      <c r="I15" s="398"/>
      <c r="J15" s="558">
        <v>0</v>
      </c>
    </row>
    <row r="16" spans="1:10">
      <c r="A16" s="557" t="s">
        <v>1272</v>
      </c>
      <c r="B16" s="557" t="s">
        <v>1273</v>
      </c>
      <c r="C16" s="558">
        <v>17.81</v>
      </c>
      <c r="D16" s="558">
        <v>17.81</v>
      </c>
      <c r="E16" s="558">
        <v>0</v>
      </c>
      <c r="F16" s="558">
        <v>0</v>
      </c>
      <c r="G16" s="558">
        <v>0</v>
      </c>
      <c r="H16" s="558">
        <v>0</v>
      </c>
      <c r="I16" s="398"/>
      <c r="J16" s="558">
        <v>0</v>
      </c>
    </row>
    <row r="17" spans="1:10">
      <c r="A17" s="557" t="s">
        <v>1274</v>
      </c>
      <c r="B17" s="557" t="s">
        <v>1275</v>
      </c>
      <c r="C17" s="558">
        <v>81</v>
      </c>
      <c r="D17" s="558">
        <v>81</v>
      </c>
      <c r="E17" s="558">
        <v>0</v>
      </c>
      <c r="F17" s="558">
        <v>0</v>
      </c>
      <c r="G17" s="558">
        <v>0</v>
      </c>
      <c r="H17" s="558">
        <v>0</v>
      </c>
      <c r="I17" s="398"/>
      <c r="J17" s="558">
        <v>0</v>
      </c>
    </row>
    <row r="18" spans="1:10">
      <c r="A18" s="557" t="s">
        <v>929</v>
      </c>
      <c r="B18" s="557" t="s">
        <v>1276</v>
      </c>
      <c r="C18" s="558">
        <v>51.91</v>
      </c>
      <c r="D18" s="558">
        <v>51.91</v>
      </c>
      <c r="E18" s="558">
        <v>0</v>
      </c>
      <c r="F18" s="558">
        <v>0</v>
      </c>
      <c r="G18" s="558">
        <v>0</v>
      </c>
      <c r="H18" s="558">
        <v>0</v>
      </c>
      <c r="I18" s="398"/>
      <c r="J18" s="558">
        <v>0</v>
      </c>
    </row>
    <row r="19" spans="1:10">
      <c r="A19" s="557" t="s">
        <v>1277</v>
      </c>
      <c r="B19" s="557" t="s">
        <v>355</v>
      </c>
      <c r="C19" s="558">
        <v>51.91</v>
      </c>
      <c r="D19" s="558">
        <v>51.91</v>
      </c>
      <c r="E19" s="558">
        <v>0</v>
      </c>
      <c r="F19" s="558">
        <v>0</v>
      </c>
      <c r="G19" s="558">
        <v>0</v>
      </c>
      <c r="H19" s="558">
        <v>0</v>
      </c>
      <c r="I19" s="398"/>
      <c r="J19" s="558">
        <v>0</v>
      </c>
    </row>
    <row r="20" spans="1:10">
      <c r="A20" s="557" t="s">
        <v>1278</v>
      </c>
      <c r="B20" s="557" t="s">
        <v>1279</v>
      </c>
      <c r="C20" s="558">
        <v>41.75</v>
      </c>
      <c r="D20" s="558">
        <v>41.75</v>
      </c>
      <c r="E20" s="558">
        <v>0</v>
      </c>
      <c r="F20" s="558">
        <v>0</v>
      </c>
      <c r="G20" s="558">
        <v>0</v>
      </c>
      <c r="H20" s="558">
        <v>0</v>
      </c>
      <c r="I20" s="398"/>
      <c r="J20" s="558">
        <v>0</v>
      </c>
    </row>
    <row r="21" spans="1:10">
      <c r="A21" s="557" t="s">
        <v>1280</v>
      </c>
      <c r="B21" s="557" t="s">
        <v>1281</v>
      </c>
      <c r="C21" s="558">
        <v>10.16</v>
      </c>
      <c r="D21" s="558">
        <v>10.16</v>
      </c>
      <c r="E21" s="558">
        <v>0</v>
      </c>
      <c r="F21" s="558">
        <v>0</v>
      </c>
      <c r="G21" s="558">
        <v>0</v>
      </c>
      <c r="H21" s="558">
        <v>0</v>
      </c>
      <c r="I21" s="398"/>
      <c r="J21" s="558">
        <v>0</v>
      </c>
    </row>
    <row r="22" spans="1:10">
      <c r="A22" s="557" t="s">
        <v>949</v>
      </c>
      <c r="B22" s="557" t="s">
        <v>1282</v>
      </c>
      <c r="C22" s="558">
        <v>28.38</v>
      </c>
      <c r="D22" s="558">
        <v>28.38</v>
      </c>
      <c r="E22" s="558">
        <v>0</v>
      </c>
      <c r="F22" s="558">
        <v>0</v>
      </c>
      <c r="G22" s="558">
        <v>0</v>
      </c>
      <c r="H22" s="558">
        <v>0</v>
      </c>
      <c r="I22" s="398"/>
      <c r="J22" s="558">
        <v>0</v>
      </c>
    </row>
    <row r="23" spans="1:10">
      <c r="A23" s="557" t="s">
        <v>1283</v>
      </c>
      <c r="B23" s="557" t="s">
        <v>1284</v>
      </c>
      <c r="C23" s="558">
        <v>28.38</v>
      </c>
      <c r="D23" s="558">
        <v>28.38</v>
      </c>
      <c r="E23" s="558">
        <v>0</v>
      </c>
      <c r="F23" s="558">
        <v>0</v>
      </c>
      <c r="G23" s="558">
        <v>0</v>
      </c>
      <c r="H23" s="558">
        <v>0</v>
      </c>
      <c r="I23" s="398"/>
      <c r="J23" s="558">
        <v>0</v>
      </c>
    </row>
    <row r="24" spans="1:10">
      <c r="A24" s="557" t="s">
        <v>1285</v>
      </c>
      <c r="B24" s="557" t="s">
        <v>1286</v>
      </c>
      <c r="C24" s="558">
        <v>28.38</v>
      </c>
      <c r="D24" s="558">
        <v>28.38</v>
      </c>
      <c r="E24" s="558">
        <v>0</v>
      </c>
      <c r="F24" s="558">
        <v>0</v>
      </c>
      <c r="G24" s="558">
        <v>0</v>
      </c>
      <c r="H24" s="558">
        <v>0</v>
      </c>
      <c r="I24" s="398"/>
      <c r="J24" s="558">
        <v>0</v>
      </c>
    </row>
    <row r="25" ht="409.5" hidden="1" customHeight="1"/>
    <row r="26" ht="3.4" customHeight="1"/>
  </sheetData>
  <mergeCells count="26">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C7:C8"/>
    <mergeCell ref="D7:D8"/>
    <mergeCell ref="E7:E8"/>
    <mergeCell ref="F7:F8"/>
    <mergeCell ref="G7:G8"/>
    <mergeCell ref="J7:J8"/>
    <mergeCell ref="H7:I8"/>
  </mergeCells>
  <pageMargins left="0.700787401574803" right="0.700787401574803" top="0.751968503937008" bottom="0.751968503937008" header="0.299212598425197" footer="0.299212598425197"/>
  <pageSetup paperSize="9" scale="80" fitToHeight="0" orientation="landscape" horizontalDpi="300" verticalDpi="300"/>
  <headerFooter alignWithMargins="0"/>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4" sqref="D1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2118</v>
      </c>
      <c r="B2" s="104"/>
      <c r="C2" s="104"/>
      <c r="D2" s="104"/>
      <c r="E2" s="104"/>
      <c r="F2" s="104"/>
      <c r="G2" s="104"/>
      <c r="H2" s="104"/>
    </row>
    <row r="3" ht="13.5" spans="1:1">
      <c r="A3" s="105" t="s">
        <v>2105</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c r="C7" s="108"/>
      <c r="D7" s="108"/>
      <c r="E7" s="106"/>
      <c r="F7" s="106"/>
      <c r="G7" s="106"/>
      <c r="H7" s="106"/>
    </row>
    <row r="8" ht="24" customHeight="1" spans="1:8">
      <c r="A8" s="108" t="s">
        <v>2117</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4" sqref="D1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2119</v>
      </c>
      <c r="B2" s="104"/>
      <c r="C2" s="104"/>
      <c r="D2" s="104"/>
      <c r="E2" s="104"/>
      <c r="F2" s="104"/>
      <c r="G2" s="104"/>
      <c r="H2" s="104"/>
    </row>
    <row r="3" ht="13.5" spans="1:1">
      <c r="A3" s="105" t="s">
        <v>2105</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2120</v>
      </c>
      <c r="B7" s="108"/>
      <c r="C7" s="108"/>
      <c r="D7" s="108"/>
      <c r="E7" s="106"/>
      <c r="F7" s="106"/>
      <c r="G7" s="106"/>
      <c r="H7" s="106"/>
    </row>
    <row r="8" ht="24" customHeight="1" spans="1:8">
      <c r="A8" s="108" t="s">
        <v>2121</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D14" sqref="D14"/>
    </sheetView>
  </sheetViews>
  <sheetFormatPr defaultColWidth="9.14285714285714" defaultRowHeight="14.25" customHeight="1"/>
  <cols>
    <col min="1" max="2" width="9.14285714285714" style="138"/>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2088</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2106</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53.1" customHeight="1" spans="1:22">
      <c r="A8" s="148" t="s">
        <v>1683</v>
      </c>
      <c r="B8" s="378" t="s">
        <v>2122</v>
      </c>
      <c r="C8" s="150"/>
      <c r="D8" s="151"/>
      <c r="E8" s="154">
        <v>1</v>
      </c>
      <c r="F8" s="152"/>
      <c r="G8" s="151">
        <v>34</v>
      </c>
      <c r="H8" s="153"/>
      <c r="I8" s="153"/>
      <c r="J8" s="153"/>
      <c r="K8" s="153"/>
      <c r="L8" s="153"/>
      <c r="M8" s="153"/>
      <c r="N8" s="153"/>
      <c r="O8" s="153"/>
      <c r="P8" s="153"/>
      <c r="Q8" s="153"/>
      <c r="R8" s="153"/>
      <c r="S8" s="154"/>
      <c r="T8" s="154"/>
      <c r="U8" s="154"/>
      <c r="V8" s="154"/>
    </row>
    <row r="9" ht="39" customHeight="1" spans="1:22">
      <c r="A9" s="154" t="s">
        <v>1683</v>
      </c>
      <c r="B9" s="379" t="s">
        <v>2123</v>
      </c>
      <c r="C9" s="154"/>
      <c r="D9" s="154"/>
      <c r="E9" s="154">
        <v>1</v>
      </c>
      <c r="F9" s="154"/>
      <c r="G9" s="154">
        <v>50</v>
      </c>
      <c r="H9" s="154"/>
      <c r="I9" s="154"/>
      <c r="J9" s="154"/>
      <c r="K9" s="154"/>
      <c r="L9" s="154"/>
      <c r="M9" s="154"/>
      <c r="N9" s="154"/>
      <c r="O9" s="154"/>
      <c r="P9" s="154"/>
      <c r="Q9" s="154"/>
      <c r="R9" s="154"/>
      <c r="S9" s="154"/>
      <c r="T9" s="154"/>
      <c r="U9" s="154"/>
      <c r="V9" s="154"/>
    </row>
    <row r="10" customHeight="1" spans="1:22">
      <c r="A10" s="154"/>
      <c r="B10" s="154"/>
      <c r="C10" s="154"/>
      <c r="D10" s="154"/>
      <c r="E10" s="154"/>
      <c r="F10" s="156"/>
      <c r="G10" s="156"/>
      <c r="H10" s="154"/>
      <c r="I10" s="154"/>
      <c r="J10" s="154"/>
      <c r="K10" s="154"/>
      <c r="L10" s="154"/>
      <c r="M10" s="154"/>
      <c r="N10" s="154"/>
      <c r="O10" s="154"/>
      <c r="P10" s="154"/>
      <c r="Q10" s="154"/>
      <c r="R10" s="154"/>
      <c r="S10" s="154"/>
      <c r="T10" s="154"/>
      <c r="U10" s="154"/>
      <c r="V10" s="154"/>
    </row>
    <row r="11" customHeight="1" spans="1:22">
      <c r="A11" s="154"/>
      <c r="B11" s="154"/>
      <c r="C11" s="154"/>
      <c r="D11" s="154"/>
      <c r="E11" s="154"/>
      <c r="F11" s="156"/>
      <c r="G11" s="156"/>
      <c r="H11" s="154"/>
      <c r="I11" s="154"/>
      <c r="J11" s="154"/>
      <c r="K11" s="154"/>
      <c r="L11" s="154"/>
      <c r="M11" s="154"/>
      <c r="N11" s="154"/>
      <c r="O11" s="154"/>
      <c r="P11" s="154"/>
      <c r="Q11" s="154"/>
      <c r="R11" s="154"/>
      <c r="S11" s="154"/>
      <c r="T11" s="154"/>
      <c r="U11" s="154"/>
      <c r="V11" s="154"/>
    </row>
    <row r="12" customHeight="1" spans="1:22">
      <c r="A12" s="154"/>
      <c r="B12" s="154"/>
      <c r="C12" s="154"/>
      <c r="D12" s="154"/>
      <c r="E12" s="154"/>
      <c r="F12" s="156"/>
      <c r="G12" s="156"/>
      <c r="H12" s="154"/>
      <c r="I12" s="154"/>
      <c r="J12" s="154"/>
      <c r="K12" s="154"/>
      <c r="L12" s="154"/>
      <c r="M12" s="154"/>
      <c r="N12" s="154"/>
      <c r="O12" s="154"/>
      <c r="P12" s="154"/>
      <c r="Q12" s="154"/>
      <c r="R12" s="154"/>
      <c r="S12" s="154"/>
      <c r="T12" s="154"/>
      <c r="U12" s="154"/>
      <c r="V12" s="154"/>
    </row>
    <row r="13" customHeight="1" spans="1:22">
      <c r="A13" s="154"/>
      <c r="B13" s="154"/>
      <c r="C13" s="154"/>
      <c r="D13" s="154"/>
      <c r="E13" s="154"/>
      <c r="F13" s="156"/>
      <c r="G13" s="156"/>
      <c r="H13" s="154"/>
      <c r="I13" s="154"/>
      <c r="J13" s="154"/>
      <c r="K13" s="154"/>
      <c r="L13" s="154"/>
      <c r="M13" s="154"/>
      <c r="N13" s="154"/>
      <c r="O13" s="154"/>
      <c r="P13" s="154"/>
      <c r="Q13" s="154"/>
      <c r="R13" s="154"/>
      <c r="S13" s="154"/>
      <c r="T13" s="154"/>
      <c r="U13" s="154"/>
      <c r="V13" s="154"/>
    </row>
    <row r="14" customHeight="1" spans="1:22">
      <c r="A14" s="154"/>
      <c r="B14" s="154"/>
      <c r="C14" s="154"/>
      <c r="D14" s="154"/>
      <c r="E14" s="154"/>
      <c r="F14" s="156"/>
      <c r="G14" s="156"/>
      <c r="H14" s="154"/>
      <c r="I14" s="154"/>
      <c r="J14" s="154"/>
      <c r="K14" s="154"/>
      <c r="L14" s="154"/>
      <c r="M14" s="154"/>
      <c r="N14" s="154"/>
      <c r="O14" s="154"/>
      <c r="P14" s="154"/>
      <c r="Q14" s="154"/>
      <c r="R14" s="154"/>
      <c r="S14" s="154"/>
      <c r="T14" s="154"/>
      <c r="U14" s="154"/>
      <c r="V14" s="154"/>
    </row>
    <row r="15" customHeight="1" spans="1:22">
      <c r="A15" s="154"/>
      <c r="B15" s="154"/>
      <c r="C15" s="154"/>
      <c r="D15" s="154"/>
      <c r="E15" s="154"/>
      <c r="F15" s="156"/>
      <c r="G15" s="156"/>
      <c r="H15" s="154"/>
      <c r="I15" s="154"/>
      <c r="J15" s="154"/>
      <c r="K15" s="154"/>
      <c r="L15" s="154"/>
      <c r="M15" s="154"/>
      <c r="N15" s="154"/>
      <c r="O15" s="154"/>
      <c r="P15" s="154"/>
      <c r="Q15" s="154"/>
      <c r="R15" s="154"/>
      <c r="S15" s="154"/>
      <c r="T15" s="154"/>
      <c r="U15" s="154"/>
      <c r="V15" s="154"/>
    </row>
    <row r="16" customHeight="1" spans="1:22">
      <c r="A16" s="154"/>
      <c r="B16" s="154"/>
      <c r="C16" s="154"/>
      <c r="D16" s="154"/>
      <c r="E16" s="154"/>
      <c r="F16" s="156"/>
      <c r="G16" s="156"/>
      <c r="H16" s="154"/>
      <c r="I16" s="154"/>
      <c r="J16" s="154"/>
      <c r="K16" s="154"/>
      <c r="L16" s="154"/>
      <c r="M16" s="154"/>
      <c r="N16" s="154"/>
      <c r="O16" s="154"/>
      <c r="P16" s="154"/>
      <c r="Q16" s="154"/>
      <c r="R16" s="154"/>
      <c r="S16" s="154"/>
      <c r="T16" s="154"/>
      <c r="U16" s="154"/>
      <c r="V16" s="154"/>
    </row>
    <row r="17" customHeight="1" spans="1:22">
      <c r="A17" s="154"/>
      <c r="B17" s="154"/>
      <c r="C17" s="154"/>
      <c r="D17" s="154"/>
      <c r="E17" s="154"/>
      <c r="F17" s="156"/>
      <c r="G17" s="156"/>
      <c r="H17" s="154"/>
      <c r="I17" s="154"/>
      <c r="J17" s="154"/>
      <c r="K17" s="154"/>
      <c r="L17" s="154"/>
      <c r="M17" s="154"/>
      <c r="N17" s="154"/>
      <c r="O17" s="154"/>
      <c r="P17" s="154"/>
      <c r="Q17" s="154"/>
      <c r="R17" s="154"/>
      <c r="S17" s="154"/>
      <c r="T17" s="154"/>
      <c r="U17" s="154"/>
      <c r="V17" s="154"/>
    </row>
    <row r="18" customHeight="1" spans="1:22">
      <c r="A18" s="154"/>
      <c r="B18" s="154"/>
      <c r="C18" s="154"/>
      <c r="D18" s="154"/>
      <c r="E18" s="154"/>
      <c r="F18" s="156"/>
      <c r="G18" s="156"/>
      <c r="H18" s="154"/>
      <c r="I18" s="154"/>
      <c r="J18" s="154"/>
      <c r="K18" s="154"/>
      <c r="L18" s="154"/>
      <c r="M18" s="154"/>
      <c r="N18" s="154"/>
      <c r="O18" s="154"/>
      <c r="P18" s="154"/>
      <c r="Q18" s="154"/>
      <c r="R18" s="154"/>
      <c r="S18" s="154"/>
      <c r="T18" s="154"/>
      <c r="U18" s="154"/>
      <c r="V18" s="154"/>
    </row>
    <row r="20" customHeight="1" spans="1:4">
      <c r="A20" s="158"/>
      <c r="B20" s="158"/>
      <c r="C20" s="158"/>
      <c r="D20" s="158"/>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eaderFooter/>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D14" sqref="D14"/>
    </sheetView>
  </sheetViews>
  <sheetFormatPr defaultColWidth="9.14285714285714" defaultRowHeight="12.75"/>
  <cols>
    <col min="1" max="13" width="13.4285714285714" style="109" customWidth="1"/>
    <col min="14" max="16384" width="9.14285714285714" style="110"/>
  </cols>
  <sheetData>
    <row r="1" ht="17.1" customHeight="1" spans="1:1">
      <c r="A1" s="111"/>
    </row>
    <row r="2" ht="33.95" customHeight="1" spans="1:1">
      <c r="A2" s="295" t="s">
        <v>1877</v>
      </c>
    </row>
    <row r="3" spans="1:13">
      <c r="A3" s="118" t="s">
        <v>2124</v>
      </c>
      <c r="M3" s="124" t="s">
        <v>2</v>
      </c>
    </row>
    <row r="4" ht="13.5" spans="1:13">
      <c r="A4" s="296" t="s">
        <v>3</v>
      </c>
      <c r="B4" s="296" t="s">
        <v>1854</v>
      </c>
      <c r="C4" s="296" t="s">
        <v>1855</v>
      </c>
      <c r="D4" s="296" t="s">
        <v>1856</v>
      </c>
      <c r="E4" s="296" t="s">
        <v>1857</v>
      </c>
      <c r="F4" s="119"/>
      <c r="G4" s="119"/>
      <c r="H4" s="119"/>
      <c r="I4" s="125"/>
      <c r="J4" s="296" t="s">
        <v>1858</v>
      </c>
      <c r="K4" s="296" t="s">
        <v>1859</v>
      </c>
      <c r="L4" s="296" t="s">
        <v>1860</v>
      </c>
      <c r="M4" s="296" t="s">
        <v>1861</v>
      </c>
    </row>
    <row r="5" ht="27" spans="1:13">
      <c r="A5" s="297"/>
      <c r="B5" s="297"/>
      <c r="C5" s="297"/>
      <c r="D5" s="297"/>
      <c r="E5" s="296" t="s">
        <v>1130</v>
      </c>
      <c r="F5" s="296" t="s">
        <v>1862</v>
      </c>
      <c r="G5" s="296" t="s">
        <v>1863</v>
      </c>
      <c r="H5" s="296" t="s">
        <v>1864</v>
      </c>
      <c r="I5" s="296" t="s">
        <v>1865</v>
      </c>
      <c r="J5" s="297"/>
      <c r="K5" s="297"/>
      <c r="L5" s="297"/>
      <c r="M5" s="297"/>
    </row>
    <row r="6" ht="13.5" spans="1:13">
      <c r="A6" s="296" t="s">
        <v>1866</v>
      </c>
      <c r="B6" s="296"/>
      <c r="C6" s="296" t="s">
        <v>1184</v>
      </c>
      <c r="D6" s="296" t="s">
        <v>1185</v>
      </c>
      <c r="E6" s="296" t="s">
        <v>1186</v>
      </c>
      <c r="F6" s="296" t="s">
        <v>1187</v>
      </c>
      <c r="G6" s="296" t="s">
        <v>1188</v>
      </c>
      <c r="H6" s="296" t="s">
        <v>1189</v>
      </c>
      <c r="I6" s="296" t="s">
        <v>1190</v>
      </c>
      <c r="J6" s="296" t="s">
        <v>1191</v>
      </c>
      <c r="K6" s="296" t="s">
        <v>1192</v>
      </c>
      <c r="L6" s="296" t="s">
        <v>1193</v>
      </c>
      <c r="M6" s="296" t="s">
        <v>1194</v>
      </c>
    </row>
    <row r="7" spans="1:13">
      <c r="A7" s="121" t="s">
        <v>884</v>
      </c>
      <c r="B7" s="122"/>
      <c r="C7" s="122"/>
      <c r="D7" s="122"/>
      <c r="E7" s="122"/>
      <c r="F7" s="122"/>
      <c r="G7" s="122"/>
      <c r="H7" s="122"/>
      <c r="I7" s="122"/>
      <c r="J7" s="122"/>
      <c r="K7" s="122"/>
      <c r="L7" s="122"/>
      <c r="M7" s="122"/>
    </row>
    <row r="8" spans="1:13">
      <c r="A8" s="122"/>
      <c r="B8" s="122"/>
      <c r="C8" s="122"/>
      <c r="D8" s="122"/>
      <c r="E8" s="122"/>
      <c r="F8" s="122"/>
      <c r="G8" s="122"/>
      <c r="H8" s="122"/>
      <c r="I8" s="122"/>
      <c r="J8" s="122"/>
      <c r="K8" s="122"/>
      <c r="L8" s="122"/>
      <c r="M8" s="122"/>
    </row>
    <row r="9" ht="113.45" customHeight="1" spans="1:13">
      <c r="A9" s="123" t="s">
        <v>1879</v>
      </c>
      <c r="B9" s="119"/>
      <c r="C9" s="119"/>
      <c r="D9" s="119"/>
      <c r="E9" s="119"/>
      <c r="F9" s="119"/>
      <c r="G9" s="119"/>
      <c r="H9" s="119"/>
      <c r="I9" s="119"/>
      <c r="J9" s="119"/>
      <c r="K9" s="119"/>
      <c r="L9" s="119"/>
      <c r="M9" s="125"/>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5" right="0.75" top="1" bottom="1" header="0.511805555555556" footer="0.511805555555556"/>
  <headerFooter/>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
  <sheetViews>
    <sheetView workbookViewId="0">
      <selection activeCell="J34" sqref="J34"/>
    </sheetView>
  </sheetViews>
  <sheetFormatPr defaultColWidth="9.14285714285714" defaultRowHeight="12.75" outlineLevelRow="7"/>
  <cols>
    <col min="1" max="1" width="5.57142857142857" style="109" customWidth="1"/>
    <col min="2" max="2" width="5.28571428571429" style="109" customWidth="1"/>
    <col min="3" max="3" width="5.42857142857143" style="109" customWidth="1"/>
    <col min="4" max="4" width="44.2857142857143" style="109" customWidth="1"/>
    <col min="5" max="5" width="12.1428571428571" style="109" customWidth="1"/>
    <col min="6" max="6" width="11.4285714285714" style="109" customWidth="1"/>
    <col min="7" max="7" width="16.5714285714286" style="109" customWidth="1"/>
    <col min="8" max="8" width="17.4285714285714" style="109" customWidth="1"/>
    <col min="9" max="9" width="17.1428571428571" style="109" customWidth="1"/>
    <col min="10" max="16" width="13.4285714285714" style="109" customWidth="1"/>
    <col min="17" max="17" width="11.4285714285714" style="109" customWidth="1"/>
    <col min="18" max="18" width="12.5714285714286" style="109" customWidth="1"/>
    <col min="19" max="19" width="14.4285714285714" style="109" customWidth="1"/>
    <col min="20" max="20" width="12.4285714285714" style="109" customWidth="1"/>
    <col min="21" max="21" width="11.7142857142857" style="109" customWidth="1"/>
    <col min="22" max="22" width="12.8571428571429" style="109" customWidth="1"/>
    <col min="23" max="23" width="9.14285714285714" style="109" hidden="1" customWidth="1"/>
    <col min="24" max="16384" width="9.14285714285714" style="110"/>
  </cols>
  <sheetData>
    <row r="1" s="110" customFormat="1" ht="17.1" customHeight="1" spans="1:22">
      <c r="A1" s="298"/>
      <c r="B1" s="109"/>
      <c r="C1" s="109"/>
      <c r="D1" s="109"/>
      <c r="E1" s="109"/>
      <c r="F1" s="109"/>
      <c r="G1" s="109"/>
      <c r="H1" s="109"/>
      <c r="I1" s="109"/>
      <c r="J1" s="109"/>
      <c r="K1" s="109"/>
      <c r="L1" s="109"/>
      <c r="M1" s="109"/>
      <c r="N1" s="109"/>
      <c r="O1" s="109"/>
      <c r="P1" s="109"/>
      <c r="Q1" s="109"/>
      <c r="R1" s="109"/>
      <c r="S1" s="109"/>
      <c r="T1" s="109"/>
      <c r="U1" s="109"/>
      <c r="V1" s="109"/>
    </row>
    <row r="2" s="110" customFormat="1" ht="33.6" customHeight="1" spans="1:22">
      <c r="A2" s="299" t="s">
        <v>2125</v>
      </c>
      <c r="B2" s="109"/>
      <c r="C2" s="109"/>
      <c r="D2" s="109"/>
      <c r="E2" s="109"/>
      <c r="F2" s="109"/>
      <c r="G2" s="109"/>
      <c r="H2" s="109"/>
      <c r="I2" s="109"/>
      <c r="J2" s="109"/>
      <c r="K2" s="109"/>
      <c r="L2" s="109"/>
      <c r="M2" s="109"/>
      <c r="N2" s="109"/>
      <c r="O2" s="109"/>
      <c r="P2" s="109"/>
      <c r="Q2" s="109"/>
      <c r="R2" s="109"/>
      <c r="S2" s="109"/>
      <c r="T2" s="109"/>
      <c r="U2" s="109"/>
      <c r="V2" s="109"/>
    </row>
    <row r="3" s="110" customFormat="1" ht="17.1" customHeight="1" spans="1:22">
      <c r="A3" s="298" t="s">
        <v>2</v>
      </c>
      <c r="B3" s="109"/>
      <c r="C3" s="109"/>
      <c r="D3" s="109"/>
      <c r="E3" s="109"/>
      <c r="F3" s="109"/>
      <c r="G3" s="109"/>
      <c r="H3" s="109"/>
      <c r="I3" s="109"/>
      <c r="J3" s="109"/>
      <c r="K3" s="109"/>
      <c r="L3" s="109"/>
      <c r="M3" s="109"/>
      <c r="N3" s="109"/>
      <c r="O3" s="109"/>
      <c r="P3" s="109"/>
      <c r="Q3" s="109"/>
      <c r="R3" s="109"/>
      <c r="S3" s="109"/>
      <c r="T3" s="109"/>
      <c r="U3" s="109"/>
      <c r="V3" s="109"/>
    </row>
    <row r="4" s="110" customFormat="1" ht="13.5" spans="1:22">
      <c r="A4" s="296" t="s">
        <v>1729</v>
      </c>
      <c r="B4" s="119"/>
      <c r="C4" s="125"/>
      <c r="D4" s="296" t="s">
        <v>1850</v>
      </c>
      <c r="E4" s="296" t="s">
        <v>1836</v>
      </c>
      <c r="F4" s="296" t="s">
        <v>1851</v>
      </c>
      <c r="G4" s="296" t="s">
        <v>1839</v>
      </c>
      <c r="H4" s="296" t="s">
        <v>1762</v>
      </c>
      <c r="I4" s="119"/>
      <c r="J4" s="119"/>
      <c r="K4" s="119"/>
      <c r="L4" s="119"/>
      <c r="M4" s="119"/>
      <c r="N4" s="119"/>
      <c r="O4" s="119"/>
      <c r="P4" s="119"/>
      <c r="Q4" s="119"/>
      <c r="R4" s="125"/>
      <c r="S4" s="296" t="s">
        <v>1844</v>
      </c>
      <c r="T4" s="119"/>
      <c r="U4" s="119"/>
      <c r="V4" s="125"/>
    </row>
    <row r="5" s="110" customFormat="1" ht="13.5" spans="1:22">
      <c r="A5" s="296" t="s">
        <v>1736</v>
      </c>
      <c r="B5" s="296" t="s">
        <v>1737</v>
      </c>
      <c r="C5" s="296" t="s">
        <v>1738</v>
      </c>
      <c r="D5" s="300"/>
      <c r="E5" s="300"/>
      <c r="F5" s="300"/>
      <c r="G5" s="300"/>
      <c r="H5" s="296" t="s">
        <v>884</v>
      </c>
      <c r="I5" s="296" t="s">
        <v>1765</v>
      </c>
      <c r="J5" s="119"/>
      <c r="K5" s="119"/>
      <c r="L5" s="119"/>
      <c r="M5" s="119"/>
      <c r="N5" s="119"/>
      <c r="O5" s="119"/>
      <c r="P5" s="125"/>
      <c r="Q5" s="296" t="s">
        <v>1842</v>
      </c>
      <c r="R5" s="296" t="s">
        <v>1843</v>
      </c>
      <c r="S5" s="296" t="s">
        <v>1130</v>
      </c>
      <c r="T5" s="296" t="s">
        <v>1773</v>
      </c>
      <c r="U5" s="296" t="s">
        <v>1674</v>
      </c>
      <c r="V5" s="296" t="s">
        <v>34</v>
      </c>
    </row>
    <row r="6" s="110" customFormat="1" ht="54" spans="1:22">
      <c r="A6" s="297"/>
      <c r="B6" s="297"/>
      <c r="C6" s="297"/>
      <c r="D6" s="297"/>
      <c r="E6" s="297"/>
      <c r="F6" s="297"/>
      <c r="G6" s="297"/>
      <c r="H6" s="297"/>
      <c r="I6" s="296" t="s">
        <v>1130</v>
      </c>
      <c r="J6" s="296" t="s">
        <v>1845</v>
      </c>
      <c r="K6" s="296" t="s">
        <v>1846</v>
      </c>
      <c r="L6" s="296" t="s">
        <v>1769</v>
      </c>
      <c r="M6" s="296" t="s">
        <v>1770</v>
      </c>
      <c r="N6" s="296" t="s">
        <v>1771</v>
      </c>
      <c r="O6" s="296" t="s">
        <v>1848</v>
      </c>
      <c r="P6" s="296" t="s">
        <v>1772</v>
      </c>
      <c r="Q6" s="297"/>
      <c r="R6" s="297"/>
      <c r="S6" s="297"/>
      <c r="T6" s="297"/>
      <c r="U6" s="297"/>
      <c r="V6" s="297"/>
    </row>
    <row r="7" s="110" customFormat="1" spans="1:22">
      <c r="A7" s="301" t="s">
        <v>1183</v>
      </c>
      <c r="B7" s="301" t="s">
        <v>1183</v>
      </c>
      <c r="C7" s="301" t="s">
        <v>1183</v>
      </c>
      <c r="D7" s="301" t="s">
        <v>1183</v>
      </c>
      <c r="E7" s="301" t="s">
        <v>1183</v>
      </c>
      <c r="F7" s="301" t="s">
        <v>1183</v>
      </c>
      <c r="G7" s="301" t="s">
        <v>1183</v>
      </c>
      <c r="H7" s="301" t="s">
        <v>1184</v>
      </c>
      <c r="I7" s="301" t="s">
        <v>1185</v>
      </c>
      <c r="J7" s="301" t="s">
        <v>1186</v>
      </c>
      <c r="K7" s="301" t="s">
        <v>1187</v>
      </c>
      <c r="L7" s="301" t="s">
        <v>1188</v>
      </c>
      <c r="M7" s="301" t="s">
        <v>1189</v>
      </c>
      <c r="N7" s="301" t="s">
        <v>1190</v>
      </c>
      <c r="O7" s="301" t="s">
        <v>1191</v>
      </c>
      <c r="P7" s="301" t="s">
        <v>1192</v>
      </c>
      <c r="Q7" s="301" t="s">
        <v>1193</v>
      </c>
      <c r="R7" s="301" t="s">
        <v>1194</v>
      </c>
      <c r="S7" s="301" t="s">
        <v>1195</v>
      </c>
      <c r="T7" s="301" t="s">
        <v>1196</v>
      </c>
      <c r="U7" s="301" t="s">
        <v>1197</v>
      </c>
      <c r="V7" s="301" t="s">
        <v>1198</v>
      </c>
    </row>
    <row r="8" s="110" customFormat="1" spans="1:22">
      <c r="A8" s="302"/>
      <c r="B8" s="302"/>
      <c r="C8" s="302"/>
      <c r="D8" s="302" t="s">
        <v>884</v>
      </c>
      <c r="E8" s="122"/>
      <c r="F8" s="122"/>
      <c r="G8" s="122"/>
      <c r="H8" s="122"/>
      <c r="I8" s="122"/>
      <c r="J8" s="122"/>
      <c r="K8" s="122"/>
      <c r="L8" s="122"/>
      <c r="M8" s="122"/>
      <c r="N8" s="122"/>
      <c r="O8" s="122"/>
      <c r="P8" s="122"/>
      <c r="Q8" s="122"/>
      <c r="R8" s="122"/>
      <c r="S8" s="122"/>
      <c r="T8" s="122"/>
      <c r="U8" s="122"/>
      <c r="V8" s="122"/>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5" right="0.75" top="1" bottom="1" header="0.511805555555556" footer="0.511805555555556"/>
  <headerFooter/>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G26" sqref="G26"/>
    </sheetView>
  </sheetViews>
  <sheetFormatPr defaultColWidth="9.14285714285714" defaultRowHeight="14.25" customHeight="1" outlineLevelCol="3"/>
  <cols>
    <col min="1" max="1" width="40.8571428571429" style="138" customWidth="1"/>
    <col min="2" max="2" width="43.1428571428571" style="138" customWidth="1"/>
    <col min="3" max="3" width="40.4285714285714" style="138" customWidth="1"/>
    <col min="4" max="4" width="46.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2126</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170.13</v>
      </c>
      <c r="C7" s="283" t="s">
        <v>1640</v>
      </c>
      <c r="D7" s="284"/>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row>
    <row r="11" ht="17.25" customHeight="1" spans="1:4">
      <c r="A11" s="285" t="s">
        <v>1644</v>
      </c>
      <c r="B11" s="284"/>
      <c r="C11" s="283" t="s">
        <v>186</v>
      </c>
      <c r="D11" s="284"/>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17.95</v>
      </c>
    </row>
    <row r="15" ht="17.25" customHeight="1" spans="1:4">
      <c r="A15" s="154"/>
      <c r="B15" s="284"/>
      <c r="C15" s="283" t="s">
        <v>792</v>
      </c>
      <c r="D15" s="284">
        <v>14</v>
      </c>
    </row>
    <row r="16" ht="17.25" customHeight="1" spans="1:4">
      <c r="A16" s="154"/>
      <c r="B16" s="284"/>
      <c r="C16" s="283" t="s">
        <v>371</v>
      </c>
      <c r="D16" s="284"/>
    </row>
    <row r="17" ht="17.25" customHeight="1" spans="1:4">
      <c r="A17" s="154"/>
      <c r="B17" s="291"/>
      <c r="C17" s="283" t="s">
        <v>405</v>
      </c>
      <c r="D17" s="284">
        <v>132.9</v>
      </c>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row>
    <row r="25" ht="17.25" customHeight="1" spans="1:4">
      <c r="A25" s="283"/>
      <c r="B25" s="292"/>
      <c r="C25" s="285" t="s">
        <v>546</v>
      </c>
      <c r="D25" s="284">
        <v>5.28</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170.13</v>
      </c>
      <c r="C30" s="199" t="s">
        <v>1910</v>
      </c>
      <c r="D30" s="282">
        <v>170.13</v>
      </c>
    </row>
    <row r="31" ht="29.25" customHeight="1" spans="1:2">
      <c r="A31" s="158"/>
      <c r="B31" s="158"/>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G26" sqref="G26"/>
    </sheetView>
  </sheetViews>
  <sheetFormatPr defaultColWidth="10.2857142857143" defaultRowHeight="13.5" outlineLevelCol="7"/>
  <cols>
    <col min="1" max="1" width="8.42857142857143" style="100" customWidth="1"/>
    <col min="2" max="2" width="38.4285714285714" style="100" customWidth="1"/>
    <col min="3" max="3" width="44.4285714285714"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2126</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4">
        <v>170.13</v>
      </c>
    </row>
    <row r="7" s="138" customFormat="1" ht="32.1" customHeight="1" spans="2:3">
      <c r="B7" s="289" t="s">
        <v>1912</v>
      </c>
      <c r="C7" s="284"/>
    </row>
    <row r="8" s="138" customFormat="1" ht="32.1" customHeight="1" spans="2:3">
      <c r="B8" s="289" t="s">
        <v>1913</v>
      </c>
      <c r="C8" s="284"/>
    </row>
    <row r="9" s="138" customFormat="1" ht="32.1" customHeight="1" spans="2:3">
      <c r="B9" s="289" t="s">
        <v>1914</v>
      </c>
      <c r="C9" s="284"/>
    </row>
    <row r="10" s="138" customFormat="1" ht="32.1" customHeight="1" spans="2:3">
      <c r="B10" s="289" t="s">
        <v>1915</v>
      </c>
      <c r="C10" s="284"/>
    </row>
    <row r="11" s="138" customFormat="1" ht="32.1" customHeight="1" spans="2:3">
      <c r="B11" s="289" t="s">
        <v>1916</v>
      </c>
      <c r="C11" s="284"/>
    </row>
    <row r="12" s="138" customFormat="1" ht="32.1" customHeight="1" spans="2:3">
      <c r="B12" s="289" t="s">
        <v>1917</v>
      </c>
      <c r="C12" s="284"/>
    </row>
    <row r="13" s="138" customFormat="1" ht="32.1" customHeight="1" spans="2:3">
      <c r="B13" s="154"/>
      <c r="C13" s="284"/>
    </row>
    <row r="14" s="138" customFormat="1" ht="32.1" customHeight="1" spans="2:3">
      <c r="B14" s="199" t="s">
        <v>1909</v>
      </c>
      <c r="C14" s="377">
        <v>170.13</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workbookViewId="0">
      <selection activeCell="G26" sqref="G26"/>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2126</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row>
    <row r="7" s="138" customFormat="1" ht="24" customHeight="1" spans="2:3">
      <c r="B7" s="283" t="s">
        <v>146</v>
      </c>
      <c r="C7" s="284"/>
    </row>
    <row r="8" s="138" customFormat="1" ht="24" customHeight="1" spans="2:3">
      <c r="B8" s="283" t="s">
        <v>147</v>
      </c>
      <c r="C8" s="284"/>
    </row>
    <row r="9" s="138" customFormat="1" ht="24" customHeight="1" spans="2:3">
      <c r="B9" s="283" t="s">
        <v>153</v>
      </c>
      <c r="C9" s="284"/>
    </row>
    <row r="10" s="138" customFormat="1" ht="24" customHeight="1" spans="2:3">
      <c r="B10" s="283" t="s">
        <v>186</v>
      </c>
      <c r="C10" s="284"/>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17.95</v>
      </c>
    </row>
    <row r="14" s="138" customFormat="1" ht="24" customHeight="1" spans="2:3">
      <c r="B14" s="283" t="s">
        <v>792</v>
      </c>
      <c r="C14" s="284">
        <v>14</v>
      </c>
    </row>
    <row r="15" s="138" customFormat="1" ht="24" customHeight="1" spans="2:3">
      <c r="B15" s="283" t="s">
        <v>371</v>
      </c>
      <c r="C15" s="284"/>
    </row>
    <row r="16" s="138" customFormat="1" ht="24" customHeight="1" spans="2:3">
      <c r="B16" s="283" t="s">
        <v>405</v>
      </c>
      <c r="C16" s="284">
        <v>132.9</v>
      </c>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row>
    <row r="24" s="138" customFormat="1" ht="24" customHeight="1" spans="2:3">
      <c r="B24" s="285" t="s">
        <v>546</v>
      </c>
      <c r="C24" s="284">
        <v>5.28</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v>170.13</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G26" sqref="G26"/>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2126</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170.13</v>
      </c>
      <c r="C7" s="279" t="s">
        <v>1686</v>
      </c>
      <c r="D7" s="278">
        <v>170.13</v>
      </c>
    </row>
    <row r="8" ht="26.1" customHeight="1" spans="1:4">
      <c r="A8" s="277" t="s">
        <v>1918</v>
      </c>
      <c r="B8" s="278">
        <v>170.13</v>
      </c>
      <c r="C8" s="280" t="s">
        <v>1919</v>
      </c>
      <c r="D8" s="278"/>
    </row>
    <row r="9" ht="26.1" customHeight="1" spans="1:4">
      <c r="A9" s="277" t="s">
        <v>1689</v>
      </c>
      <c r="B9" s="278">
        <v>170.13</v>
      </c>
      <c r="C9" s="280" t="s">
        <v>1920</v>
      </c>
      <c r="D9" s="278"/>
    </row>
    <row r="10" ht="26.1" customHeight="1" spans="1:4">
      <c r="A10" s="277" t="s">
        <v>1691</v>
      </c>
      <c r="B10" s="278"/>
      <c r="C10" s="280" t="s">
        <v>1921</v>
      </c>
      <c r="D10" s="278"/>
    </row>
    <row r="11" ht="26.1" customHeight="1" spans="1:4">
      <c r="A11" s="277" t="s">
        <v>1693</v>
      </c>
      <c r="B11" s="278"/>
      <c r="C11" s="280" t="s">
        <v>1922</v>
      </c>
      <c r="D11" s="278"/>
    </row>
    <row r="12" ht="26.1" customHeight="1" spans="1:4">
      <c r="A12" s="277" t="s">
        <v>1695</v>
      </c>
      <c r="B12" s="278"/>
      <c r="C12" s="280" t="s">
        <v>1923</v>
      </c>
      <c r="D12" s="278"/>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17.95</v>
      </c>
    </row>
    <row r="16" ht="26.1" customHeight="1" spans="1:4">
      <c r="A16" s="277" t="s">
        <v>1928</v>
      </c>
      <c r="B16" s="278"/>
      <c r="C16" s="280" t="s">
        <v>1929</v>
      </c>
      <c r="D16" s="278">
        <v>14</v>
      </c>
    </row>
    <row r="17" ht="26.1" customHeight="1" spans="1:4">
      <c r="A17" s="277" t="s">
        <v>1707</v>
      </c>
      <c r="B17" s="278"/>
      <c r="C17" s="280" t="s">
        <v>1930</v>
      </c>
      <c r="D17" s="278"/>
    </row>
    <row r="18" ht="26.1" customHeight="1" spans="1:4">
      <c r="A18" s="277"/>
      <c r="B18" s="278"/>
      <c r="C18" s="280" t="s">
        <v>1931</v>
      </c>
      <c r="D18" s="278">
        <v>132.9</v>
      </c>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row>
    <row r="26" ht="26.1" customHeight="1" spans="1:4">
      <c r="A26" s="280"/>
      <c r="B26" s="281"/>
      <c r="C26" s="277" t="s">
        <v>1939</v>
      </c>
      <c r="D26" s="278">
        <v>5.28</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v>170.13</v>
      </c>
      <c r="C32" s="199" t="s">
        <v>1910</v>
      </c>
      <c r="D32" s="282">
        <v>170.13</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74" orientation="landscape" blackAndWhite="1"/>
  <headerFooter alignWithMargins="0"/>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24"/>
  <sheetViews>
    <sheetView workbookViewId="0">
      <selection activeCell="G26" sqref="G26"/>
    </sheetView>
  </sheetViews>
  <sheetFormatPr defaultColWidth="10.2857142857143" defaultRowHeight="13.5"/>
  <cols>
    <col min="1" max="3" width="7.71428571428571" style="100" customWidth="1"/>
    <col min="4" max="4" width="36" style="100" customWidth="1"/>
    <col min="5" max="16384" width="10.2857142857143" style="100"/>
  </cols>
  <sheetData>
    <row r="1" ht="21" spans="1:30">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row>
    <row r="2" ht="12.75" spans="1:30">
      <c r="A2" s="205" t="s">
        <v>2126</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72" t="s">
        <v>2</v>
      </c>
    </row>
    <row r="3" ht="12.75" spans="1:30">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ht="12.75" spans="1:30">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40"/>
      <c r="AA4" s="240"/>
      <c r="AB4" s="261"/>
      <c r="AC4" s="236" t="s">
        <v>1683</v>
      </c>
      <c r="AD4" s="238"/>
    </row>
    <row r="5" ht="12.75" spans="1:30">
      <c r="A5" s="241"/>
      <c r="B5" s="235"/>
      <c r="C5" s="242"/>
      <c r="D5" s="243"/>
      <c r="E5" s="236" t="s">
        <v>1731</v>
      </c>
      <c r="F5" s="240"/>
      <c r="G5" s="240"/>
      <c r="H5" s="240"/>
      <c r="I5" s="240"/>
      <c r="J5" s="240"/>
      <c r="K5" s="240"/>
      <c r="L5" s="240"/>
      <c r="M5" s="240"/>
      <c r="N5" s="240"/>
      <c r="O5" s="261"/>
      <c r="P5" s="239" t="s">
        <v>1732</v>
      </c>
      <c r="Q5" s="239" t="s">
        <v>1733</v>
      </c>
      <c r="R5" s="236" t="s">
        <v>1734</v>
      </c>
      <c r="S5" s="240"/>
      <c r="T5" s="240"/>
      <c r="U5" s="240"/>
      <c r="V5" s="240"/>
      <c r="W5" s="240"/>
      <c r="X5" s="240"/>
      <c r="Y5" s="240"/>
      <c r="Z5" s="240"/>
      <c r="AA5" s="240"/>
      <c r="AB5" s="261"/>
      <c r="AC5" s="244"/>
      <c r="AD5" s="246"/>
    </row>
    <row r="6" ht="12.75" spans="1:30">
      <c r="A6" s="244"/>
      <c r="B6" s="245"/>
      <c r="C6" s="246"/>
      <c r="D6" s="243"/>
      <c r="E6" s="239" t="s">
        <v>884</v>
      </c>
      <c r="F6" s="236" t="s">
        <v>1152</v>
      </c>
      <c r="G6" s="240"/>
      <c r="H6" s="240"/>
      <c r="I6" s="261"/>
      <c r="J6" s="247" t="s">
        <v>1153</v>
      </c>
      <c r="K6" s="262"/>
      <c r="L6" s="262"/>
      <c r="M6" s="262"/>
      <c r="N6" s="248"/>
      <c r="O6" s="239" t="s">
        <v>905</v>
      </c>
      <c r="P6" s="243"/>
      <c r="Q6" s="243"/>
      <c r="R6" s="239" t="s">
        <v>884</v>
      </c>
      <c r="S6" s="236" t="s">
        <v>1152</v>
      </c>
      <c r="T6" s="240"/>
      <c r="U6" s="240"/>
      <c r="V6" s="261"/>
      <c r="W6" s="236" t="s">
        <v>1153</v>
      </c>
      <c r="X6" s="262"/>
      <c r="Y6" s="240"/>
      <c r="Z6" s="240"/>
      <c r="AA6" s="261"/>
      <c r="AB6" s="239" t="s">
        <v>905</v>
      </c>
      <c r="AC6" s="239" t="s">
        <v>1130</v>
      </c>
      <c r="AD6" s="239" t="s">
        <v>1735</v>
      </c>
    </row>
    <row r="7" ht="12.75" spans="1:30">
      <c r="A7" s="239" t="s">
        <v>1736</v>
      </c>
      <c r="B7" s="239" t="s">
        <v>1737</v>
      </c>
      <c r="C7" s="239" t="s">
        <v>1738</v>
      </c>
      <c r="D7" s="243"/>
      <c r="E7" s="243"/>
      <c r="F7" s="239" t="s">
        <v>1130</v>
      </c>
      <c r="G7" s="247" t="s">
        <v>1739</v>
      </c>
      <c r="H7" s="248"/>
      <c r="I7" s="263" t="s">
        <v>1740</v>
      </c>
      <c r="J7" s="239" t="s">
        <v>884</v>
      </c>
      <c r="K7" s="239" t="s">
        <v>1153</v>
      </c>
      <c r="L7" s="239" t="s">
        <v>1945</v>
      </c>
      <c r="M7" s="239" t="s">
        <v>1741</v>
      </c>
      <c r="N7" s="239" t="s">
        <v>1742</v>
      </c>
      <c r="O7" s="243"/>
      <c r="P7" s="243"/>
      <c r="Q7" s="243"/>
      <c r="R7" s="243"/>
      <c r="S7" s="269" t="s">
        <v>1130</v>
      </c>
      <c r="T7" s="247" t="s">
        <v>1739</v>
      </c>
      <c r="U7" s="248"/>
      <c r="V7" s="263" t="s">
        <v>1740</v>
      </c>
      <c r="W7" s="269" t="s">
        <v>1130</v>
      </c>
      <c r="X7" s="269" t="s">
        <v>1153</v>
      </c>
      <c r="Y7" s="269" t="s">
        <v>1945</v>
      </c>
      <c r="Z7" s="269" t="s">
        <v>1741</v>
      </c>
      <c r="AA7" s="269" t="s">
        <v>1742</v>
      </c>
      <c r="AB7" s="243"/>
      <c r="AC7" s="243"/>
      <c r="AD7" s="243"/>
    </row>
    <row r="8" ht="24" spans="1:30">
      <c r="A8" s="249"/>
      <c r="B8" s="249"/>
      <c r="C8" s="249"/>
      <c r="D8" s="249"/>
      <c r="E8" s="249"/>
      <c r="F8" s="249"/>
      <c r="G8" s="250" t="s">
        <v>1743</v>
      </c>
      <c r="H8" s="250" t="s">
        <v>1744</v>
      </c>
      <c r="I8" s="265"/>
      <c r="J8" s="249"/>
      <c r="K8" s="249"/>
      <c r="L8" s="249"/>
      <c r="M8" s="249"/>
      <c r="N8" s="249"/>
      <c r="O8" s="249"/>
      <c r="P8" s="249"/>
      <c r="Q8" s="249"/>
      <c r="R8" s="249"/>
      <c r="S8" s="271"/>
      <c r="T8" s="250" t="s">
        <v>1743</v>
      </c>
      <c r="U8" s="250" t="s">
        <v>1744</v>
      </c>
      <c r="V8" s="265"/>
      <c r="W8" s="271"/>
      <c r="X8" s="271"/>
      <c r="Y8" s="271"/>
      <c r="Z8" s="271"/>
      <c r="AA8" s="271"/>
      <c r="AB8" s="249"/>
      <c r="AC8" s="249"/>
      <c r="AD8" s="249"/>
    </row>
    <row r="9" ht="12.75" spans="1:30">
      <c r="A9" s="239" t="s">
        <v>1184</v>
      </c>
      <c r="B9" s="239" t="s">
        <v>1185</v>
      </c>
      <c r="C9" s="239" t="s">
        <v>1186</v>
      </c>
      <c r="D9" s="239" t="s">
        <v>1187</v>
      </c>
      <c r="E9" s="239" t="s">
        <v>1188</v>
      </c>
      <c r="F9" s="239" t="s">
        <v>1189</v>
      </c>
      <c r="G9" s="239" t="s">
        <v>1190</v>
      </c>
      <c r="H9" s="239" t="s">
        <v>1191</v>
      </c>
      <c r="I9" s="239" t="s">
        <v>1192</v>
      </c>
      <c r="J9" s="239" t="s">
        <v>1193</v>
      </c>
      <c r="K9" s="239"/>
      <c r="L9" s="239" t="s">
        <v>1194</v>
      </c>
      <c r="M9" s="239" t="s">
        <v>1195</v>
      </c>
      <c r="N9" s="239" t="s">
        <v>1196</v>
      </c>
      <c r="O9" s="239" t="s">
        <v>1197</v>
      </c>
      <c r="P9" s="239" t="s">
        <v>1198</v>
      </c>
      <c r="Q9" s="239" t="s">
        <v>1199</v>
      </c>
      <c r="R9" s="239" t="s">
        <v>1200</v>
      </c>
      <c r="S9" s="239" t="s">
        <v>1201</v>
      </c>
      <c r="T9" s="239" t="s">
        <v>1202</v>
      </c>
      <c r="U9" s="239" t="s">
        <v>1203</v>
      </c>
      <c r="V9" s="239" t="s">
        <v>1204</v>
      </c>
      <c r="W9" s="239" t="s">
        <v>1205</v>
      </c>
      <c r="X9" s="239"/>
      <c r="Y9" s="239" t="s">
        <v>1206</v>
      </c>
      <c r="Z9" s="239" t="s">
        <v>1207</v>
      </c>
      <c r="AA9" s="239" t="s">
        <v>1208</v>
      </c>
      <c r="AB9" s="239" t="s">
        <v>1209</v>
      </c>
      <c r="AC9" s="239" t="s">
        <v>1210</v>
      </c>
      <c r="AD9" s="239" t="s">
        <v>1211</v>
      </c>
    </row>
    <row r="10" ht="24" customHeight="1" spans="1:30">
      <c r="A10" s="251"/>
      <c r="B10" s="251"/>
      <c r="C10" s="251"/>
      <c r="D10" s="252" t="s">
        <v>884</v>
      </c>
      <c r="E10" s="268">
        <v>170.13</v>
      </c>
      <c r="F10" s="268">
        <v>170.13</v>
      </c>
      <c r="G10" s="268"/>
      <c r="H10" s="268">
        <v>46.18</v>
      </c>
      <c r="I10" s="376">
        <v>37.23</v>
      </c>
      <c r="J10" s="268">
        <v>86.72</v>
      </c>
      <c r="K10" s="268">
        <v>86.72</v>
      </c>
      <c r="L10" s="268"/>
      <c r="M10" s="268"/>
      <c r="N10" s="268"/>
      <c r="O10" s="268"/>
      <c r="P10" s="268"/>
      <c r="Q10" s="268"/>
      <c r="R10" s="268">
        <v>170.13</v>
      </c>
      <c r="S10" s="268">
        <v>170.13</v>
      </c>
      <c r="T10" s="268"/>
      <c r="U10" s="268">
        <v>46.18</v>
      </c>
      <c r="V10" s="376">
        <v>37.23</v>
      </c>
      <c r="W10" s="268">
        <v>86.72</v>
      </c>
      <c r="X10" s="268">
        <v>86.72</v>
      </c>
      <c r="Y10" s="268"/>
      <c r="Z10" s="268"/>
      <c r="AA10" s="268"/>
      <c r="AB10" s="268"/>
      <c r="AC10" s="268"/>
      <c r="AD10" s="268"/>
    </row>
    <row r="11" ht="24" customHeight="1" spans="1:30">
      <c r="A11" s="256" t="s">
        <v>925</v>
      </c>
      <c r="B11" s="256"/>
      <c r="C11" s="256"/>
      <c r="D11" s="255" t="s">
        <v>1269</v>
      </c>
      <c r="E11" s="255">
        <v>17.95</v>
      </c>
      <c r="F11" s="255">
        <v>17.95</v>
      </c>
      <c r="G11" s="255"/>
      <c r="H11" s="255"/>
      <c r="I11" s="255">
        <v>17.95</v>
      </c>
      <c r="J11" s="255"/>
      <c r="K11" s="255"/>
      <c r="L11" s="255"/>
      <c r="M11" s="255"/>
      <c r="N11" s="255"/>
      <c r="O11" s="255"/>
      <c r="P11" s="255"/>
      <c r="Q11" s="255"/>
      <c r="R11" s="255">
        <v>17.95</v>
      </c>
      <c r="S11" s="255">
        <v>17.95</v>
      </c>
      <c r="T11" s="255"/>
      <c r="U11" s="255"/>
      <c r="V11" s="255">
        <v>17.95</v>
      </c>
      <c r="W11" s="255"/>
      <c r="X11" s="255"/>
      <c r="Y11" s="255"/>
      <c r="Z11" s="255"/>
      <c r="AA11" s="255"/>
      <c r="AB11" s="255"/>
      <c r="AC11" s="255"/>
      <c r="AD11" s="255"/>
    </row>
    <row r="12" ht="24" customHeight="1" spans="1:30">
      <c r="A12" s="256"/>
      <c r="B12" s="256" t="s">
        <v>1751</v>
      </c>
      <c r="C12" s="256"/>
      <c r="D12" s="255" t="s">
        <v>1947</v>
      </c>
      <c r="E12" s="255">
        <v>17.95</v>
      </c>
      <c r="F12" s="255">
        <v>17.95</v>
      </c>
      <c r="G12" s="255"/>
      <c r="H12" s="255"/>
      <c r="I12" s="255">
        <v>17.95</v>
      </c>
      <c r="J12" s="255"/>
      <c r="K12" s="255"/>
      <c r="L12" s="255"/>
      <c r="M12" s="255"/>
      <c r="N12" s="255"/>
      <c r="O12" s="255"/>
      <c r="P12" s="255"/>
      <c r="Q12" s="255"/>
      <c r="R12" s="255">
        <v>17.95</v>
      </c>
      <c r="S12" s="255">
        <v>17.95</v>
      </c>
      <c r="T12" s="255"/>
      <c r="U12" s="255"/>
      <c r="V12" s="255">
        <v>17.95</v>
      </c>
      <c r="W12" s="255"/>
      <c r="X12" s="255"/>
      <c r="Y12" s="255"/>
      <c r="Z12" s="255"/>
      <c r="AA12" s="255"/>
      <c r="AB12" s="255"/>
      <c r="AC12" s="255"/>
      <c r="AD12" s="255"/>
    </row>
    <row r="13" ht="24" customHeight="1" spans="1:30">
      <c r="A13" s="256"/>
      <c r="B13" s="256"/>
      <c r="C13" s="256" t="s">
        <v>1751</v>
      </c>
      <c r="D13" s="255" t="s">
        <v>1603</v>
      </c>
      <c r="E13" s="255">
        <v>17.95</v>
      </c>
      <c r="F13" s="255">
        <v>17.95</v>
      </c>
      <c r="G13" s="255"/>
      <c r="H13" s="255"/>
      <c r="I13" s="255">
        <v>17.95</v>
      </c>
      <c r="J13" s="255"/>
      <c r="K13" s="255"/>
      <c r="L13" s="255"/>
      <c r="M13" s="255"/>
      <c r="N13" s="255"/>
      <c r="O13" s="255"/>
      <c r="P13" s="255"/>
      <c r="Q13" s="255"/>
      <c r="R13" s="255">
        <v>17.95</v>
      </c>
      <c r="S13" s="255">
        <v>17.95</v>
      </c>
      <c r="T13" s="255"/>
      <c r="U13" s="255"/>
      <c r="V13" s="255">
        <v>17.95</v>
      </c>
      <c r="W13" s="255"/>
      <c r="X13" s="255"/>
      <c r="Y13" s="255"/>
      <c r="Z13" s="255"/>
      <c r="AA13" s="255"/>
      <c r="AB13" s="255"/>
      <c r="AC13" s="255"/>
      <c r="AD13" s="255"/>
    </row>
    <row r="14" ht="24" customHeight="1" spans="1:30">
      <c r="A14" s="256" t="s">
        <v>929</v>
      </c>
      <c r="B14" s="256"/>
      <c r="C14" s="256"/>
      <c r="D14" s="255" t="s">
        <v>1276</v>
      </c>
      <c r="E14" s="255">
        <v>14</v>
      </c>
      <c r="F14" s="255">
        <v>14</v>
      </c>
      <c r="G14" s="255"/>
      <c r="H14" s="255"/>
      <c r="I14" s="255">
        <v>14</v>
      </c>
      <c r="J14" s="255"/>
      <c r="K14" s="255"/>
      <c r="L14" s="255"/>
      <c r="M14" s="255"/>
      <c r="N14" s="255"/>
      <c r="O14" s="255"/>
      <c r="P14" s="255"/>
      <c r="Q14" s="255"/>
      <c r="R14" s="255">
        <v>14</v>
      </c>
      <c r="S14" s="255">
        <v>14</v>
      </c>
      <c r="T14" s="255"/>
      <c r="U14" s="255"/>
      <c r="V14" s="255">
        <v>14</v>
      </c>
      <c r="W14" s="255"/>
      <c r="X14" s="255"/>
      <c r="Y14" s="255"/>
      <c r="Z14" s="255"/>
      <c r="AA14" s="255"/>
      <c r="AB14" s="255"/>
      <c r="AC14" s="255"/>
      <c r="AD14" s="255"/>
    </row>
    <row r="15" ht="24" customHeight="1" spans="1:30">
      <c r="A15" s="256"/>
      <c r="B15" s="256" t="s">
        <v>1194</v>
      </c>
      <c r="C15" s="256"/>
      <c r="D15" s="255" t="s">
        <v>1948</v>
      </c>
      <c r="E15" s="255">
        <v>14</v>
      </c>
      <c r="F15" s="255">
        <v>14</v>
      </c>
      <c r="G15" s="255"/>
      <c r="H15" s="255"/>
      <c r="I15" s="255">
        <v>14</v>
      </c>
      <c r="J15" s="255"/>
      <c r="K15" s="255"/>
      <c r="L15" s="255"/>
      <c r="M15" s="255"/>
      <c r="N15" s="255"/>
      <c r="O15" s="255"/>
      <c r="P15" s="255"/>
      <c r="Q15" s="255"/>
      <c r="R15" s="255">
        <v>14</v>
      </c>
      <c r="S15" s="255">
        <v>14</v>
      </c>
      <c r="T15" s="255"/>
      <c r="U15" s="255"/>
      <c r="V15" s="255">
        <v>14</v>
      </c>
      <c r="W15" s="255"/>
      <c r="X15" s="255"/>
      <c r="Y15" s="255"/>
      <c r="Z15" s="255"/>
      <c r="AA15" s="255"/>
      <c r="AB15" s="255"/>
      <c r="AC15" s="255"/>
      <c r="AD15" s="255"/>
    </row>
    <row r="16" ht="24" customHeight="1" spans="1:30">
      <c r="A16" s="256"/>
      <c r="B16" s="256"/>
      <c r="C16" s="256" t="s">
        <v>1758</v>
      </c>
      <c r="D16" s="255" t="s">
        <v>357</v>
      </c>
      <c r="E16" s="255">
        <v>12.24</v>
      </c>
      <c r="F16" s="255">
        <v>12.24</v>
      </c>
      <c r="G16" s="255"/>
      <c r="H16" s="255"/>
      <c r="I16" s="255">
        <v>12.24</v>
      </c>
      <c r="J16" s="255"/>
      <c r="K16" s="255"/>
      <c r="L16" s="255"/>
      <c r="M16" s="255"/>
      <c r="N16" s="255"/>
      <c r="O16" s="255"/>
      <c r="P16" s="255"/>
      <c r="Q16" s="255"/>
      <c r="R16" s="255">
        <v>12.24</v>
      </c>
      <c r="S16" s="255">
        <v>12.24</v>
      </c>
      <c r="T16" s="255"/>
      <c r="U16" s="255"/>
      <c r="V16" s="255">
        <v>12.24</v>
      </c>
      <c r="W16" s="255"/>
      <c r="X16" s="255"/>
      <c r="Y16" s="255"/>
      <c r="Z16" s="255"/>
      <c r="AA16" s="255"/>
      <c r="AB16" s="255"/>
      <c r="AC16" s="255"/>
      <c r="AD16" s="255"/>
    </row>
    <row r="17" ht="24" customHeight="1" spans="1:30">
      <c r="A17" s="256"/>
      <c r="B17" s="256"/>
      <c r="C17" s="256" t="s">
        <v>1747</v>
      </c>
      <c r="D17" s="255" t="s">
        <v>358</v>
      </c>
      <c r="E17" s="255">
        <v>1.76</v>
      </c>
      <c r="F17" s="255">
        <v>1.76</v>
      </c>
      <c r="G17" s="255"/>
      <c r="H17" s="255"/>
      <c r="I17" s="255">
        <v>1.76</v>
      </c>
      <c r="J17" s="255"/>
      <c r="K17" s="255"/>
      <c r="L17" s="255"/>
      <c r="M17" s="255"/>
      <c r="N17" s="255"/>
      <c r="O17" s="255"/>
      <c r="P17" s="255"/>
      <c r="Q17" s="255"/>
      <c r="R17" s="255">
        <v>1.76</v>
      </c>
      <c r="S17" s="255">
        <v>1.76</v>
      </c>
      <c r="T17" s="255"/>
      <c r="U17" s="255"/>
      <c r="V17" s="255">
        <v>1.76</v>
      </c>
      <c r="W17" s="255"/>
      <c r="X17" s="255"/>
      <c r="Y17" s="255"/>
      <c r="Z17" s="255"/>
      <c r="AA17" s="255"/>
      <c r="AB17" s="255"/>
      <c r="AC17" s="255"/>
      <c r="AD17" s="255"/>
    </row>
    <row r="18" ht="24" customHeight="1" spans="1:30">
      <c r="A18" s="256" t="s">
        <v>933</v>
      </c>
      <c r="B18" s="256"/>
      <c r="C18" s="256"/>
      <c r="D18" s="255" t="s">
        <v>1416</v>
      </c>
      <c r="E18" s="255">
        <v>132.9</v>
      </c>
      <c r="F18" s="255">
        <v>46.18</v>
      </c>
      <c r="G18" s="255"/>
      <c r="H18" s="255">
        <v>46.18</v>
      </c>
      <c r="I18" s="255"/>
      <c r="J18" s="255">
        <v>86.72</v>
      </c>
      <c r="K18" s="255">
        <v>86.72</v>
      </c>
      <c r="L18" s="255"/>
      <c r="M18" s="255"/>
      <c r="N18" s="255"/>
      <c r="O18" s="255"/>
      <c r="P18" s="255"/>
      <c r="Q18" s="255"/>
      <c r="R18" s="255">
        <v>132.9</v>
      </c>
      <c r="S18" s="255">
        <v>46.18</v>
      </c>
      <c r="T18" s="255"/>
      <c r="U18" s="255">
        <v>46.18</v>
      </c>
      <c r="V18" s="255"/>
      <c r="W18" s="255">
        <v>86.72</v>
      </c>
      <c r="X18" s="255">
        <v>86.72</v>
      </c>
      <c r="Y18" s="255"/>
      <c r="Z18" s="255"/>
      <c r="AA18" s="255"/>
      <c r="AB18" s="255"/>
      <c r="AC18" s="255"/>
      <c r="AD18" s="255"/>
    </row>
    <row r="19" ht="24" customHeight="1" spans="1:30">
      <c r="A19" s="256"/>
      <c r="B19" s="256" t="s">
        <v>1751</v>
      </c>
      <c r="C19" s="256"/>
      <c r="D19" s="255" t="s">
        <v>1627</v>
      </c>
      <c r="E19" s="255">
        <v>132.9</v>
      </c>
      <c r="F19" s="255">
        <v>46.18</v>
      </c>
      <c r="G19" s="255"/>
      <c r="H19" s="255">
        <v>46.18</v>
      </c>
      <c r="I19" s="255"/>
      <c r="J19" s="255">
        <v>86.72</v>
      </c>
      <c r="K19" s="255">
        <v>86.72</v>
      </c>
      <c r="L19" s="255"/>
      <c r="M19" s="255"/>
      <c r="N19" s="255"/>
      <c r="O19" s="255"/>
      <c r="P19" s="255"/>
      <c r="Q19" s="255"/>
      <c r="R19" s="255">
        <v>132.9</v>
      </c>
      <c r="S19" s="255">
        <v>46.18</v>
      </c>
      <c r="T19" s="255"/>
      <c r="U19" s="255">
        <v>46.18</v>
      </c>
      <c r="V19" s="255"/>
      <c r="W19" s="255">
        <v>86.72</v>
      </c>
      <c r="X19" s="255">
        <v>86.72</v>
      </c>
      <c r="Y19" s="255"/>
      <c r="Z19" s="255"/>
      <c r="AA19" s="255"/>
      <c r="AB19" s="255"/>
      <c r="AC19" s="255"/>
      <c r="AD19" s="255"/>
    </row>
    <row r="20" ht="24" customHeight="1" spans="1:30">
      <c r="A20" s="256"/>
      <c r="B20" s="256"/>
      <c r="C20" s="256" t="s">
        <v>1749</v>
      </c>
      <c r="D20" s="255" t="s">
        <v>1627</v>
      </c>
      <c r="E20" s="255">
        <v>132.9</v>
      </c>
      <c r="F20" s="255">
        <v>46.18</v>
      </c>
      <c r="G20" s="255"/>
      <c r="H20" s="255">
        <v>46.18</v>
      </c>
      <c r="I20" s="255"/>
      <c r="J20" s="255">
        <v>86.72</v>
      </c>
      <c r="K20" s="255">
        <v>86.72</v>
      </c>
      <c r="L20" s="255"/>
      <c r="M20" s="255"/>
      <c r="N20" s="255"/>
      <c r="O20" s="255"/>
      <c r="P20" s="255"/>
      <c r="Q20" s="255"/>
      <c r="R20" s="255">
        <v>132.9</v>
      </c>
      <c r="S20" s="255">
        <v>46.18</v>
      </c>
      <c r="T20" s="255"/>
      <c r="U20" s="255">
        <v>46.18</v>
      </c>
      <c r="V20" s="255"/>
      <c r="W20" s="255">
        <v>86.72</v>
      </c>
      <c r="X20" s="255">
        <v>86.72</v>
      </c>
      <c r="Y20" s="255"/>
      <c r="Z20" s="255"/>
      <c r="AA20" s="255"/>
      <c r="AB20" s="255"/>
      <c r="AC20" s="255"/>
      <c r="AD20" s="255"/>
    </row>
    <row r="21" ht="24" customHeight="1" spans="1:30">
      <c r="A21" s="256" t="s">
        <v>949</v>
      </c>
      <c r="B21" s="256"/>
      <c r="C21" s="256"/>
      <c r="D21" s="255" t="s">
        <v>1282</v>
      </c>
      <c r="E21" s="255">
        <v>5.28</v>
      </c>
      <c r="F21" s="255">
        <v>5.28</v>
      </c>
      <c r="G21" s="255"/>
      <c r="H21" s="255"/>
      <c r="I21" s="255">
        <v>5.28</v>
      </c>
      <c r="J21" s="255"/>
      <c r="K21" s="255"/>
      <c r="L21" s="255"/>
      <c r="M21" s="255"/>
      <c r="N21" s="255"/>
      <c r="O21" s="255"/>
      <c r="P21" s="255"/>
      <c r="Q21" s="255"/>
      <c r="R21" s="255">
        <v>5.28</v>
      </c>
      <c r="S21" s="255">
        <v>5.28</v>
      </c>
      <c r="T21" s="255"/>
      <c r="U21" s="255"/>
      <c r="V21" s="255">
        <v>5.28</v>
      </c>
      <c r="W21" s="255"/>
      <c r="X21" s="255"/>
      <c r="Y21" s="255"/>
      <c r="Z21" s="255"/>
      <c r="AA21" s="255"/>
      <c r="AB21" s="255"/>
      <c r="AC21" s="255"/>
      <c r="AD21" s="255"/>
    </row>
    <row r="22" ht="24" customHeight="1" spans="1:30">
      <c r="A22" s="256"/>
      <c r="B22" s="256" t="s">
        <v>1758</v>
      </c>
      <c r="C22" s="256"/>
      <c r="D22" s="255" t="s">
        <v>1950</v>
      </c>
      <c r="E22" s="255">
        <v>5.28</v>
      </c>
      <c r="F22" s="255">
        <v>5.28</v>
      </c>
      <c r="G22" s="255"/>
      <c r="H22" s="255"/>
      <c r="I22" s="255">
        <v>5.28</v>
      </c>
      <c r="J22" s="255"/>
      <c r="K22" s="255"/>
      <c r="L22" s="255"/>
      <c r="M22" s="255"/>
      <c r="N22" s="255"/>
      <c r="O22" s="255"/>
      <c r="P22" s="255"/>
      <c r="Q22" s="255"/>
      <c r="R22" s="255">
        <v>5.28</v>
      </c>
      <c r="S22" s="255">
        <v>5.28</v>
      </c>
      <c r="T22" s="255"/>
      <c r="U22" s="255"/>
      <c r="V22" s="255">
        <v>5.28</v>
      </c>
      <c r="W22" s="255"/>
      <c r="X22" s="255"/>
      <c r="Y22" s="255"/>
      <c r="Z22" s="255"/>
      <c r="AA22" s="255"/>
      <c r="AB22" s="255"/>
      <c r="AC22" s="255"/>
      <c r="AD22" s="255"/>
    </row>
    <row r="23" ht="24" customHeight="1" spans="1:30">
      <c r="A23" s="256"/>
      <c r="B23" s="256"/>
      <c r="C23" s="256" t="s">
        <v>1749</v>
      </c>
      <c r="D23" s="255" t="s">
        <v>1133</v>
      </c>
      <c r="E23" s="255">
        <v>5.28</v>
      </c>
      <c r="F23" s="255">
        <v>5.28</v>
      </c>
      <c r="G23" s="255"/>
      <c r="H23" s="255"/>
      <c r="I23" s="255">
        <v>5.28</v>
      </c>
      <c r="J23" s="255"/>
      <c r="K23" s="255"/>
      <c r="L23" s="255"/>
      <c r="M23" s="255"/>
      <c r="N23" s="255"/>
      <c r="O23" s="255"/>
      <c r="P23" s="255"/>
      <c r="Q23" s="255"/>
      <c r="R23" s="255">
        <v>5.28</v>
      </c>
      <c r="S23" s="255">
        <v>5.28</v>
      </c>
      <c r="T23" s="255"/>
      <c r="U23" s="255"/>
      <c r="V23" s="255">
        <v>5.28</v>
      </c>
      <c r="W23" s="255"/>
      <c r="X23" s="255"/>
      <c r="Y23" s="255"/>
      <c r="Z23" s="255"/>
      <c r="AA23" s="255"/>
      <c r="AB23" s="255"/>
      <c r="AC23" s="255"/>
      <c r="AD23" s="255"/>
    </row>
    <row r="24" ht="24" customHeight="1" spans="1:30">
      <c r="A24" s="256"/>
      <c r="B24" s="256"/>
      <c r="C24" s="256"/>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row>
  </sheetData>
  <mergeCells count="38">
    <mergeCell ref="A1:AD1"/>
    <mergeCell ref="E4:AB4"/>
    <mergeCell ref="E5:O5"/>
    <mergeCell ref="R5:AB5"/>
    <mergeCell ref="F6:I6"/>
    <mergeCell ref="J6:N6"/>
    <mergeCell ref="S6:V6"/>
    <mergeCell ref="W6:AA6"/>
    <mergeCell ref="G7:H7"/>
    <mergeCell ref="T7:U7"/>
    <mergeCell ref="A7:A8"/>
    <mergeCell ref="B7:B8"/>
    <mergeCell ref="C7:C8"/>
    <mergeCell ref="D4:D8"/>
    <mergeCell ref="E6:E8"/>
    <mergeCell ref="F7:F8"/>
    <mergeCell ref="I7:I8"/>
    <mergeCell ref="J7:J8"/>
    <mergeCell ref="K7:K8"/>
    <mergeCell ref="L7:L8"/>
    <mergeCell ref="M7:M8"/>
    <mergeCell ref="N7:N8"/>
    <mergeCell ref="O6:O8"/>
    <mergeCell ref="P5:P8"/>
    <mergeCell ref="Q5:Q8"/>
    <mergeCell ref="R6:R8"/>
    <mergeCell ref="S7:S8"/>
    <mergeCell ref="V7:V8"/>
    <mergeCell ref="W7:W8"/>
    <mergeCell ref="X7:X8"/>
    <mergeCell ref="Y7:Y8"/>
    <mergeCell ref="Z7:Z8"/>
    <mergeCell ref="AA7:AA8"/>
    <mergeCell ref="AB6:AB8"/>
    <mergeCell ref="AC6:AC8"/>
    <mergeCell ref="AD6:AD8"/>
    <mergeCell ref="A4:C6"/>
    <mergeCell ref="AC4:AD5"/>
  </mergeCells>
  <pageMargins left="0.751388888888889" right="0.751388888888889" top="1" bottom="1" header="0.511805555555556" footer="0.511805555555556"/>
  <pageSetup paperSize="9" scale="5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6"/>
  <sheetViews>
    <sheetView showGridLines="0" workbookViewId="0">
      <pane ySplit="1" topLeftCell="A2" activePane="bottomLeft" state="frozenSplit"/>
      <selection/>
      <selection pane="bottomLeft" activeCell="C30" sqref="C30"/>
    </sheetView>
  </sheetViews>
  <sheetFormatPr defaultColWidth="9.14285714285714" defaultRowHeight="12.75" outlineLevelCol="5"/>
  <cols>
    <col min="1" max="1" width="16" style="383" customWidth="1"/>
    <col min="2" max="2" width="45.4285714285714" style="383" customWidth="1"/>
    <col min="3" max="3" width="22.8571428571429" style="383" customWidth="1"/>
    <col min="4" max="4" width="18.2857142857143" style="383" customWidth="1"/>
    <col min="5" max="5" width="0.714285714285714" style="383" customWidth="1"/>
    <col min="6" max="6" width="18.7142857142857" style="383" customWidth="1"/>
    <col min="7" max="7" width="9.14285714285714" style="383" hidden="1" customWidth="1"/>
    <col min="8" max="8" width="0.857142857142857" style="383" customWidth="1"/>
  </cols>
  <sheetData>
    <row r="1" ht="20.25" customHeight="1"/>
    <row r="2" ht="1.15" customHeight="1"/>
    <row r="3" ht="38.1" customHeight="1" spans="1:1">
      <c r="A3" s="554" t="s">
        <v>1677</v>
      </c>
    </row>
    <row r="4" ht="409.5" hidden="1" customHeight="1"/>
    <row r="5" ht="17.1" customHeight="1" spans="5:5">
      <c r="E5" s="489" t="s">
        <v>2</v>
      </c>
    </row>
    <row r="6" ht="2.1" customHeight="1"/>
    <row r="7" ht="13.5" spans="1:6">
      <c r="A7" s="499" t="s">
        <v>1678</v>
      </c>
      <c r="B7" s="406"/>
      <c r="C7" s="499" t="s">
        <v>1679</v>
      </c>
      <c r="D7" s="392"/>
      <c r="E7" s="392"/>
      <c r="F7" s="398"/>
    </row>
    <row r="8" ht="13.5" spans="1:6">
      <c r="A8" s="407"/>
      <c r="B8" s="409"/>
      <c r="C8" s="499" t="s">
        <v>1680</v>
      </c>
      <c r="D8" s="392"/>
      <c r="E8" s="392"/>
      <c r="F8" s="398"/>
    </row>
    <row r="9" ht="13.5" spans="1:6">
      <c r="A9" s="499" t="s">
        <v>894</v>
      </c>
      <c r="B9" s="499" t="s">
        <v>1676</v>
      </c>
      <c r="C9" s="499" t="s">
        <v>1681</v>
      </c>
      <c r="D9" s="499" t="s">
        <v>1682</v>
      </c>
      <c r="E9" s="398"/>
      <c r="F9" s="499" t="s">
        <v>1683</v>
      </c>
    </row>
    <row r="10" spans="1:6">
      <c r="A10" s="505" t="s">
        <v>1183</v>
      </c>
      <c r="B10" s="505" t="s">
        <v>1183</v>
      </c>
      <c r="C10" s="505" t="s">
        <v>1184</v>
      </c>
      <c r="D10" s="505" t="s">
        <v>1185</v>
      </c>
      <c r="E10" s="398"/>
      <c r="F10" s="505" t="s">
        <v>1186</v>
      </c>
    </row>
    <row r="11" ht="13.5" spans="1:6">
      <c r="A11" s="555"/>
      <c r="B11" s="556" t="s">
        <v>884</v>
      </c>
      <c r="C11" s="551">
        <v>709.05</v>
      </c>
      <c r="D11" s="551">
        <v>709.05</v>
      </c>
      <c r="E11" s="398"/>
      <c r="F11" s="551">
        <v>0</v>
      </c>
    </row>
    <row r="12" spans="1:6">
      <c r="A12" s="557" t="s">
        <v>911</v>
      </c>
      <c r="B12" s="557" t="s">
        <v>1264</v>
      </c>
      <c r="C12" s="558">
        <v>529.95</v>
      </c>
      <c r="D12" s="558">
        <v>529.95</v>
      </c>
      <c r="E12" s="398"/>
      <c r="F12" s="558">
        <v>0</v>
      </c>
    </row>
    <row r="13" spans="1:6">
      <c r="A13" s="557" t="s">
        <v>1265</v>
      </c>
      <c r="B13" s="557" t="s">
        <v>1266</v>
      </c>
      <c r="C13" s="558">
        <v>529.95</v>
      </c>
      <c r="D13" s="558">
        <v>529.95</v>
      </c>
      <c r="E13" s="398"/>
      <c r="F13" s="558">
        <v>0</v>
      </c>
    </row>
    <row r="14" spans="1:6">
      <c r="A14" s="557" t="s">
        <v>1267</v>
      </c>
      <c r="B14" s="557" t="s">
        <v>1268</v>
      </c>
      <c r="C14" s="558">
        <v>529.95</v>
      </c>
      <c r="D14" s="558">
        <v>529.95</v>
      </c>
      <c r="E14" s="398"/>
      <c r="F14" s="558">
        <v>0</v>
      </c>
    </row>
    <row r="15" spans="1:6">
      <c r="A15" s="557" t="s">
        <v>925</v>
      </c>
      <c r="B15" s="557" t="s">
        <v>1269</v>
      </c>
      <c r="C15" s="558">
        <v>98.81</v>
      </c>
      <c r="D15" s="558">
        <v>98.81</v>
      </c>
      <c r="E15" s="398"/>
      <c r="F15" s="558">
        <v>0</v>
      </c>
    </row>
    <row r="16" spans="1:6">
      <c r="A16" s="557" t="s">
        <v>1270</v>
      </c>
      <c r="B16" s="557" t="s">
        <v>1271</v>
      </c>
      <c r="C16" s="558">
        <v>98.81</v>
      </c>
      <c r="D16" s="558">
        <v>98.81</v>
      </c>
      <c r="E16" s="398"/>
      <c r="F16" s="558">
        <v>0</v>
      </c>
    </row>
    <row r="17" spans="1:6">
      <c r="A17" s="557" t="s">
        <v>1272</v>
      </c>
      <c r="B17" s="557" t="s">
        <v>1273</v>
      </c>
      <c r="C17" s="558">
        <v>17.81</v>
      </c>
      <c r="D17" s="558">
        <v>17.81</v>
      </c>
      <c r="E17" s="398"/>
      <c r="F17" s="558">
        <v>0</v>
      </c>
    </row>
    <row r="18" spans="1:6">
      <c r="A18" s="557" t="s">
        <v>1274</v>
      </c>
      <c r="B18" s="557" t="s">
        <v>1275</v>
      </c>
      <c r="C18" s="558">
        <v>81</v>
      </c>
      <c r="D18" s="558">
        <v>81</v>
      </c>
      <c r="E18" s="398"/>
      <c r="F18" s="558">
        <v>0</v>
      </c>
    </row>
    <row r="19" spans="1:6">
      <c r="A19" s="557" t="s">
        <v>929</v>
      </c>
      <c r="B19" s="557" t="s">
        <v>1276</v>
      </c>
      <c r="C19" s="558">
        <v>51.91</v>
      </c>
      <c r="D19" s="558">
        <v>51.91</v>
      </c>
      <c r="E19" s="398"/>
      <c r="F19" s="558">
        <v>0</v>
      </c>
    </row>
    <row r="20" spans="1:6">
      <c r="A20" s="557" t="s">
        <v>1277</v>
      </c>
      <c r="B20" s="557" t="s">
        <v>355</v>
      </c>
      <c r="C20" s="558">
        <v>51.91</v>
      </c>
      <c r="D20" s="558">
        <v>51.91</v>
      </c>
      <c r="E20" s="398"/>
      <c r="F20" s="558">
        <v>0</v>
      </c>
    </row>
    <row r="21" spans="1:6">
      <c r="A21" s="557" t="s">
        <v>1278</v>
      </c>
      <c r="B21" s="557" t="s">
        <v>1279</v>
      </c>
      <c r="C21" s="558">
        <v>41.75</v>
      </c>
      <c r="D21" s="558">
        <v>41.75</v>
      </c>
      <c r="E21" s="398"/>
      <c r="F21" s="558">
        <v>0</v>
      </c>
    </row>
    <row r="22" spans="1:6">
      <c r="A22" s="557" t="s">
        <v>1280</v>
      </c>
      <c r="B22" s="557" t="s">
        <v>1281</v>
      </c>
      <c r="C22" s="558">
        <v>10.16</v>
      </c>
      <c r="D22" s="558">
        <v>10.16</v>
      </c>
      <c r="E22" s="398"/>
      <c r="F22" s="558">
        <v>0</v>
      </c>
    </row>
    <row r="23" spans="1:6">
      <c r="A23" s="557" t="s">
        <v>949</v>
      </c>
      <c r="B23" s="557" t="s">
        <v>1282</v>
      </c>
      <c r="C23" s="558">
        <v>28.38</v>
      </c>
      <c r="D23" s="558">
        <v>28.38</v>
      </c>
      <c r="E23" s="398"/>
      <c r="F23" s="558">
        <v>0</v>
      </c>
    </row>
    <row r="24" spans="1:6">
      <c r="A24" s="557" t="s">
        <v>1283</v>
      </c>
      <c r="B24" s="557" t="s">
        <v>1284</v>
      </c>
      <c r="C24" s="558">
        <v>28.38</v>
      </c>
      <c r="D24" s="558">
        <v>28.38</v>
      </c>
      <c r="E24" s="398"/>
      <c r="F24" s="558">
        <v>0</v>
      </c>
    </row>
    <row r="25" spans="1:6">
      <c r="A25" s="557" t="s">
        <v>1285</v>
      </c>
      <c r="B25" s="557" t="s">
        <v>1286</v>
      </c>
      <c r="C25" s="558">
        <v>28.38</v>
      </c>
      <c r="D25" s="558">
        <v>28.38</v>
      </c>
      <c r="E25" s="398"/>
      <c r="F25" s="558">
        <v>0</v>
      </c>
    </row>
    <row r="26" ht="409.5" hidden="1" customHeight="1"/>
  </sheetData>
  <mergeCells count="22">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A7:B8"/>
  </mergeCells>
  <pageMargins left="1.02361111111111" right="0.700787401574803" top="0.751968503937008" bottom="0.751968503937008" header="0.299212598425197" footer="0.299212598425197"/>
  <pageSetup paperSize="9" fitToHeight="0" orientation="landscape" horizontalDpi="300" verticalDpi="300"/>
  <headerFooter alignWithMargins="0"/>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workbookViewId="0">
      <selection activeCell="G26" sqref="G26"/>
    </sheetView>
  </sheetViews>
  <sheetFormatPr defaultColWidth="10.2857142857143" defaultRowHeight="13.5"/>
  <cols>
    <col min="1" max="1" width="10.4285714285714" style="100" customWidth="1"/>
    <col min="2" max="2" width="18.2857142857143"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33.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205" t="s">
        <v>2126</v>
      </c>
      <c r="B3" s="203"/>
      <c r="C3" s="203"/>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220" t="s">
        <v>2127</v>
      </c>
      <c r="B9" s="221"/>
      <c r="C9" s="222"/>
      <c r="D9" s="218"/>
      <c r="E9" s="218"/>
      <c r="F9" s="218"/>
      <c r="G9" s="218"/>
      <c r="H9" s="218"/>
      <c r="I9" s="218"/>
      <c r="J9" s="218"/>
      <c r="K9" s="218"/>
      <c r="L9" s="218"/>
      <c r="M9" s="218"/>
      <c r="N9" s="218"/>
      <c r="O9" s="218"/>
      <c r="P9" s="218"/>
      <c r="Q9" s="218"/>
      <c r="R9" s="218"/>
      <c r="S9" s="218"/>
    </row>
    <row r="10" ht="18" customHeight="1" spans="1:19">
      <c r="A10" s="223">
        <v>301</v>
      </c>
      <c r="B10" s="224" t="s">
        <v>1953</v>
      </c>
      <c r="C10" s="225" t="s">
        <v>1152</v>
      </c>
      <c r="D10" s="196">
        <v>83.41</v>
      </c>
      <c r="E10" s="196">
        <v>83.41</v>
      </c>
      <c r="F10" s="196">
        <v>83.41</v>
      </c>
      <c r="G10" s="196">
        <v>83.41</v>
      </c>
      <c r="H10" s="196"/>
      <c r="I10" s="196"/>
      <c r="J10" s="196"/>
      <c r="K10" s="196"/>
      <c r="L10" s="196"/>
      <c r="M10" s="196"/>
      <c r="N10" s="196"/>
      <c r="O10" s="196"/>
      <c r="P10" s="196"/>
      <c r="Q10" s="196"/>
      <c r="R10" s="196"/>
      <c r="S10" s="196"/>
    </row>
    <row r="11" ht="18" customHeight="1" spans="1:19">
      <c r="A11" s="226"/>
      <c r="B11" s="224" t="s">
        <v>1954</v>
      </c>
      <c r="C11" s="227" t="s">
        <v>1955</v>
      </c>
      <c r="D11" s="196">
        <v>25.94</v>
      </c>
      <c r="E11" s="196">
        <v>25.94</v>
      </c>
      <c r="F11" s="196">
        <v>25.94</v>
      </c>
      <c r="G11" s="196">
        <v>25.94</v>
      </c>
      <c r="H11" s="196"/>
      <c r="I11" s="196"/>
      <c r="J11" s="196"/>
      <c r="K11" s="196"/>
      <c r="L11" s="196"/>
      <c r="M11" s="196"/>
      <c r="N11" s="196"/>
      <c r="O11" s="196"/>
      <c r="P11" s="196"/>
      <c r="Q11" s="196"/>
      <c r="R11" s="196"/>
      <c r="S11" s="196"/>
    </row>
    <row r="12" ht="18" customHeight="1" spans="1:19">
      <c r="A12" s="226"/>
      <c r="B12" s="224" t="s">
        <v>1956</v>
      </c>
      <c r="C12" s="227" t="s">
        <v>1957</v>
      </c>
      <c r="D12" s="196">
        <v>18.08</v>
      </c>
      <c r="E12" s="196">
        <v>18.08</v>
      </c>
      <c r="F12" s="196">
        <v>18.08</v>
      </c>
      <c r="G12" s="196">
        <v>18.08</v>
      </c>
      <c r="H12" s="196"/>
      <c r="I12" s="196"/>
      <c r="J12" s="196"/>
      <c r="K12" s="196"/>
      <c r="L12" s="196"/>
      <c r="M12" s="196"/>
      <c r="N12" s="196"/>
      <c r="O12" s="196"/>
      <c r="P12" s="196"/>
      <c r="Q12" s="196"/>
      <c r="R12" s="196"/>
      <c r="S12" s="196"/>
    </row>
    <row r="13" ht="18" customHeight="1" spans="1:19">
      <c r="A13" s="226"/>
      <c r="B13" s="224" t="s">
        <v>1958</v>
      </c>
      <c r="C13" s="227" t="s">
        <v>1959</v>
      </c>
      <c r="D13" s="196">
        <v>2.16</v>
      </c>
      <c r="E13" s="196">
        <v>2.16</v>
      </c>
      <c r="F13" s="196">
        <v>2.16</v>
      </c>
      <c r="G13" s="196">
        <v>2.16</v>
      </c>
      <c r="H13" s="196"/>
      <c r="I13" s="196"/>
      <c r="J13" s="196"/>
      <c r="K13" s="196"/>
      <c r="L13" s="196"/>
      <c r="M13" s="196"/>
      <c r="N13" s="196"/>
      <c r="O13" s="196"/>
      <c r="P13" s="196"/>
      <c r="Q13" s="196"/>
      <c r="R13" s="196"/>
      <c r="S13" s="196"/>
    </row>
    <row r="14" ht="18" customHeight="1" spans="1:19">
      <c r="A14" s="226"/>
      <c r="B14" s="224" t="s">
        <v>1960</v>
      </c>
      <c r="C14" s="227" t="s">
        <v>1961</v>
      </c>
      <c r="D14" s="196"/>
      <c r="E14" s="196"/>
      <c r="F14" s="196"/>
      <c r="G14" s="196"/>
      <c r="H14" s="196"/>
      <c r="I14" s="196"/>
      <c r="J14" s="196"/>
      <c r="K14" s="196"/>
      <c r="L14" s="196"/>
      <c r="M14" s="196"/>
      <c r="N14" s="196"/>
      <c r="O14" s="196"/>
      <c r="P14" s="196"/>
      <c r="Q14" s="196"/>
      <c r="R14" s="196"/>
      <c r="S14" s="196"/>
    </row>
    <row r="15" ht="18" customHeight="1" spans="1:19">
      <c r="A15" s="226"/>
      <c r="B15" s="224" t="s">
        <v>1962</v>
      </c>
      <c r="C15" s="227" t="s">
        <v>1963</v>
      </c>
      <c r="D15" s="196"/>
      <c r="E15" s="196"/>
      <c r="F15" s="196"/>
      <c r="G15" s="196"/>
      <c r="H15" s="196"/>
      <c r="I15" s="196"/>
      <c r="J15" s="196"/>
      <c r="K15" s="196"/>
      <c r="L15" s="196"/>
      <c r="M15" s="196"/>
      <c r="N15" s="196"/>
      <c r="O15" s="196"/>
      <c r="P15" s="196"/>
      <c r="Q15" s="196"/>
      <c r="R15" s="196"/>
      <c r="S15" s="196"/>
    </row>
    <row r="16" ht="18" customHeight="1" spans="1:19">
      <c r="A16" s="226"/>
      <c r="B16" s="224" t="s">
        <v>1964</v>
      </c>
      <c r="C16" s="227" t="s">
        <v>1965</v>
      </c>
      <c r="D16" s="196">
        <v>17.95</v>
      </c>
      <c r="E16" s="196">
        <v>17.95</v>
      </c>
      <c r="F16" s="196">
        <v>17.95</v>
      </c>
      <c r="G16" s="196">
        <v>17.95</v>
      </c>
      <c r="H16" s="196"/>
      <c r="I16" s="196"/>
      <c r="J16" s="196"/>
      <c r="K16" s="196"/>
      <c r="L16" s="196"/>
      <c r="M16" s="196"/>
      <c r="N16" s="196"/>
      <c r="O16" s="196"/>
      <c r="P16" s="196"/>
      <c r="Q16" s="196"/>
      <c r="R16" s="196"/>
      <c r="S16" s="196"/>
    </row>
    <row r="17" ht="18" customHeight="1" spans="1:19">
      <c r="A17" s="226"/>
      <c r="B17" s="224" t="s">
        <v>1966</v>
      </c>
      <c r="C17" s="227" t="s">
        <v>1967</v>
      </c>
      <c r="D17" s="196"/>
      <c r="E17" s="196"/>
      <c r="F17" s="196"/>
      <c r="G17" s="196"/>
      <c r="H17" s="196"/>
      <c r="I17" s="196"/>
      <c r="J17" s="196"/>
      <c r="K17" s="196"/>
      <c r="L17" s="196"/>
      <c r="M17" s="196"/>
      <c r="N17" s="196"/>
      <c r="O17" s="196"/>
      <c r="P17" s="196"/>
      <c r="Q17" s="196"/>
      <c r="R17" s="196"/>
      <c r="S17" s="196"/>
    </row>
    <row r="18" ht="18" customHeight="1" spans="1:19">
      <c r="A18" s="226"/>
      <c r="B18" s="224" t="s">
        <v>1968</v>
      </c>
      <c r="C18" s="227" t="s">
        <v>1969</v>
      </c>
      <c r="D18" s="196">
        <v>10.98</v>
      </c>
      <c r="E18" s="196">
        <v>10.98</v>
      </c>
      <c r="F18" s="196">
        <v>10.98</v>
      </c>
      <c r="G18" s="196">
        <v>10.98</v>
      </c>
      <c r="H18" s="196"/>
      <c r="I18" s="196"/>
      <c r="J18" s="196"/>
      <c r="K18" s="196"/>
      <c r="L18" s="196"/>
      <c r="M18" s="196"/>
      <c r="N18" s="196"/>
      <c r="O18" s="196"/>
      <c r="P18" s="196"/>
      <c r="Q18" s="196"/>
      <c r="R18" s="196"/>
      <c r="S18" s="196"/>
    </row>
    <row r="19" ht="18" customHeight="1" spans="1:19">
      <c r="A19" s="226"/>
      <c r="B19" s="224" t="s">
        <v>1970</v>
      </c>
      <c r="C19" s="227" t="s">
        <v>1971</v>
      </c>
      <c r="D19" s="196">
        <v>1.76</v>
      </c>
      <c r="E19" s="196">
        <v>1.76</v>
      </c>
      <c r="F19" s="196">
        <v>1.76</v>
      </c>
      <c r="G19" s="196">
        <v>1.76</v>
      </c>
      <c r="H19" s="196"/>
      <c r="I19" s="196"/>
      <c r="J19" s="196"/>
      <c r="K19" s="196"/>
      <c r="L19" s="196"/>
      <c r="M19" s="196"/>
      <c r="N19" s="196"/>
      <c r="O19" s="196"/>
      <c r="P19" s="196"/>
      <c r="Q19" s="196"/>
      <c r="R19" s="196"/>
      <c r="S19" s="196"/>
    </row>
    <row r="20" ht="18" customHeight="1" spans="1:19">
      <c r="A20" s="226"/>
      <c r="B20" s="224" t="s">
        <v>1972</v>
      </c>
      <c r="C20" s="227" t="s">
        <v>1973</v>
      </c>
      <c r="D20" s="196">
        <v>1.26</v>
      </c>
      <c r="E20" s="196">
        <v>1.26</v>
      </c>
      <c r="F20" s="196">
        <v>1.26</v>
      </c>
      <c r="G20" s="196">
        <v>1.26</v>
      </c>
      <c r="H20" s="196"/>
      <c r="I20" s="196"/>
      <c r="J20" s="196"/>
      <c r="K20" s="196"/>
      <c r="L20" s="196"/>
      <c r="M20" s="196"/>
      <c r="N20" s="196"/>
      <c r="O20" s="196"/>
      <c r="P20" s="196"/>
      <c r="Q20" s="196"/>
      <c r="R20" s="196"/>
      <c r="S20" s="196"/>
    </row>
    <row r="21" ht="18" customHeight="1" spans="1:19">
      <c r="A21" s="226"/>
      <c r="B21" s="224" t="s">
        <v>1974</v>
      </c>
      <c r="C21" s="227" t="s">
        <v>1007</v>
      </c>
      <c r="D21" s="196">
        <v>5.28</v>
      </c>
      <c r="E21" s="196">
        <v>5.28</v>
      </c>
      <c r="F21" s="196">
        <v>5.28</v>
      </c>
      <c r="G21" s="196">
        <v>5.28</v>
      </c>
      <c r="H21" s="196"/>
      <c r="I21" s="196"/>
      <c r="J21" s="196"/>
      <c r="K21" s="196"/>
      <c r="L21" s="196"/>
      <c r="M21" s="196"/>
      <c r="N21" s="196"/>
      <c r="O21" s="196"/>
      <c r="P21" s="196"/>
      <c r="Q21" s="196"/>
      <c r="R21" s="196"/>
      <c r="S21" s="196"/>
    </row>
    <row r="22" ht="18" customHeight="1" spans="1:19">
      <c r="A22" s="226"/>
      <c r="B22" s="224" t="s">
        <v>1975</v>
      </c>
      <c r="C22" s="227" t="s">
        <v>1976</v>
      </c>
      <c r="D22" s="196"/>
      <c r="E22" s="196"/>
      <c r="F22" s="196"/>
      <c r="G22" s="196"/>
      <c r="H22" s="196"/>
      <c r="I22" s="196"/>
      <c r="J22" s="196"/>
      <c r="K22" s="196"/>
      <c r="L22" s="196"/>
      <c r="M22" s="196"/>
      <c r="N22" s="196"/>
      <c r="O22" s="196"/>
      <c r="P22" s="196"/>
      <c r="Q22" s="196"/>
      <c r="R22" s="196"/>
      <c r="S22" s="196"/>
    </row>
    <row r="23" ht="18" customHeight="1" spans="1:19">
      <c r="A23" s="226"/>
      <c r="B23" s="224" t="s">
        <v>1977</v>
      </c>
      <c r="C23" s="227" t="s">
        <v>1009</v>
      </c>
      <c r="D23" s="196"/>
      <c r="E23" s="196"/>
      <c r="F23" s="196"/>
      <c r="G23" s="196"/>
      <c r="H23" s="196"/>
      <c r="I23" s="196"/>
      <c r="J23" s="196"/>
      <c r="K23" s="196"/>
      <c r="L23" s="196"/>
      <c r="M23" s="196"/>
      <c r="N23" s="196"/>
      <c r="O23" s="196"/>
      <c r="P23" s="196"/>
      <c r="Q23" s="196"/>
      <c r="R23" s="196"/>
      <c r="S23" s="196"/>
    </row>
    <row r="24" ht="18" customHeight="1" spans="1:19">
      <c r="A24" s="223">
        <v>302</v>
      </c>
      <c r="B24" s="224"/>
      <c r="C24" s="225" t="s">
        <v>1153</v>
      </c>
      <c r="D24" s="196">
        <v>86.72</v>
      </c>
      <c r="E24" s="196">
        <v>86.72</v>
      </c>
      <c r="F24" s="196">
        <v>86.72</v>
      </c>
      <c r="G24" s="196">
        <v>86.72</v>
      </c>
      <c r="H24" s="196"/>
      <c r="I24" s="196"/>
      <c r="J24" s="196"/>
      <c r="K24" s="196"/>
      <c r="L24" s="196"/>
      <c r="M24" s="196"/>
      <c r="N24" s="196"/>
      <c r="O24" s="196"/>
      <c r="P24" s="196"/>
      <c r="Q24" s="196"/>
      <c r="R24" s="196"/>
      <c r="S24" s="196"/>
    </row>
    <row r="25" ht="18" customHeight="1" spans="1:19">
      <c r="A25" s="226"/>
      <c r="B25" s="224" t="s">
        <v>1954</v>
      </c>
      <c r="C25" s="227" t="s">
        <v>1978</v>
      </c>
      <c r="D25" s="196">
        <v>8.09</v>
      </c>
      <c r="E25" s="196">
        <v>8.09</v>
      </c>
      <c r="F25" s="196">
        <v>8.09</v>
      </c>
      <c r="G25" s="196">
        <v>8.09</v>
      </c>
      <c r="H25" s="196"/>
      <c r="I25" s="196"/>
      <c r="J25" s="196"/>
      <c r="K25" s="196"/>
      <c r="L25" s="196"/>
      <c r="M25" s="196"/>
      <c r="N25" s="196"/>
      <c r="O25" s="196"/>
      <c r="P25" s="196"/>
      <c r="Q25" s="196"/>
      <c r="R25" s="196"/>
      <c r="S25" s="196"/>
    </row>
    <row r="26" ht="18" customHeight="1" spans="1:19">
      <c r="A26" s="226"/>
      <c r="B26" s="224" t="s">
        <v>1956</v>
      </c>
      <c r="C26" s="227" t="s">
        <v>1979</v>
      </c>
      <c r="D26" s="196">
        <v>0.5</v>
      </c>
      <c r="E26" s="196">
        <v>0.5</v>
      </c>
      <c r="F26" s="196">
        <v>0.5</v>
      </c>
      <c r="G26" s="196">
        <v>0.5</v>
      </c>
      <c r="H26" s="196"/>
      <c r="I26" s="196"/>
      <c r="J26" s="196"/>
      <c r="K26" s="196"/>
      <c r="L26" s="196"/>
      <c r="M26" s="196"/>
      <c r="N26" s="196"/>
      <c r="O26" s="196"/>
      <c r="P26" s="196"/>
      <c r="Q26" s="196"/>
      <c r="R26" s="196"/>
      <c r="S26" s="196"/>
    </row>
    <row r="27" ht="18" customHeight="1" spans="1:19">
      <c r="A27" s="226"/>
      <c r="B27" s="224" t="s">
        <v>1958</v>
      </c>
      <c r="C27" s="227" t="s">
        <v>1980</v>
      </c>
      <c r="D27" s="196"/>
      <c r="E27" s="196"/>
      <c r="F27" s="196"/>
      <c r="G27" s="196"/>
      <c r="H27" s="196"/>
      <c r="I27" s="196"/>
      <c r="J27" s="196"/>
      <c r="K27" s="196"/>
      <c r="L27" s="196"/>
      <c r="M27" s="196"/>
      <c r="N27" s="196"/>
      <c r="O27" s="196"/>
      <c r="P27" s="196"/>
      <c r="Q27" s="196"/>
      <c r="R27" s="196"/>
      <c r="S27" s="196"/>
    </row>
    <row r="28" ht="18" customHeight="1" spans="1:19">
      <c r="A28" s="226"/>
      <c r="B28" s="224" t="s">
        <v>1981</v>
      </c>
      <c r="C28" s="227" t="s">
        <v>1982</v>
      </c>
      <c r="D28" s="196"/>
      <c r="E28" s="196"/>
      <c r="F28" s="196"/>
      <c r="G28" s="196"/>
      <c r="H28" s="196"/>
      <c r="I28" s="196"/>
      <c r="J28" s="196"/>
      <c r="K28" s="196"/>
      <c r="L28" s="196"/>
      <c r="M28" s="196"/>
      <c r="N28" s="196"/>
      <c r="O28" s="196"/>
      <c r="P28" s="196"/>
      <c r="Q28" s="196"/>
      <c r="R28" s="196"/>
      <c r="S28" s="196"/>
    </row>
    <row r="29" ht="18" customHeight="1" spans="1:19">
      <c r="A29" s="226"/>
      <c r="B29" s="224" t="s">
        <v>1983</v>
      </c>
      <c r="C29" s="227" t="s">
        <v>1984</v>
      </c>
      <c r="D29" s="196">
        <v>1</v>
      </c>
      <c r="E29" s="196">
        <v>1</v>
      </c>
      <c r="F29" s="196">
        <v>1</v>
      </c>
      <c r="G29" s="196">
        <v>1</v>
      </c>
      <c r="H29" s="196"/>
      <c r="I29" s="196"/>
      <c r="J29" s="196"/>
      <c r="K29" s="196"/>
      <c r="L29" s="196"/>
      <c r="M29" s="196"/>
      <c r="N29" s="196"/>
      <c r="O29" s="196"/>
      <c r="P29" s="196"/>
      <c r="Q29" s="196"/>
      <c r="R29" s="196"/>
      <c r="S29" s="196"/>
    </row>
    <row r="30" ht="18" customHeight="1" spans="1:19">
      <c r="A30" s="226"/>
      <c r="B30" s="224" t="s">
        <v>1960</v>
      </c>
      <c r="C30" s="227" t="s">
        <v>1985</v>
      </c>
      <c r="D30" s="196"/>
      <c r="E30" s="196"/>
      <c r="F30" s="196"/>
      <c r="G30" s="196"/>
      <c r="H30" s="196"/>
      <c r="I30" s="196"/>
      <c r="J30" s="196"/>
      <c r="K30" s="196"/>
      <c r="L30" s="196"/>
      <c r="M30" s="196"/>
      <c r="N30" s="196"/>
      <c r="O30" s="196"/>
      <c r="P30" s="196"/>
      <c r="Q30" s="196"/>
      <c r="R30" s="196"/>
      <c r="S30" s="196"/>
    </row>
    <row r="31" ht="18" customHeight="1" spans="1:19">
      <c r="A31" s="226"/>
      <c r="B31" s="224" t="s">
        <v>1962</v>
      </c>
      <c r="C31" s="227" t="s">
        <v>1986</v>
      </c>
      <c r="D31" s="196"/>
      <c r="E31" s="196"/>
      <c r="F31" s="196"/>
      <c r="G31" s="196"/>
      <c r="H31" s="196"/>
      <c r="I31" s="196"/>
      <c r="J31" s="196"/>
      <c r="K31" s="196"/>
      <c r="L31" s="196"/>
      <c r="M31" s="196"/>
      <c r="N31" s="196"/>
      <c r="O31" s="196"/>
      <c r="P31" s="196"/>
      <c r="Q31" s="196"/>
      <c r="R31" s="196"/>
      <c r="S31" s="196"/>
    </row>
    <row r="32" ht="18" customHeight="1" spans="1:19">
      <c r="A32" s="226"/>
      <c r="B32" s="224" t="s">
        <v>1964</v>
      </c>
      <c r="C32" s="227" t="s">
        <v>1987</v>
      </c>
      <c r="D32" s="196"/>
      <c r="E32" s="196"/>
      <c r="F32" s="196"/>
      <c r="G32" s="196"/>
      <c r="H32" s="196"/>
      <c r="I32" s="196"/>
      <c r="J32" s="196"/>
      <c r="K32" s="196"/>
      <c r="L32" s="196"/>
      <c r="M32" s="196"/>
      <c r="N32" s="196"/>
      <c r="O32" s="196"/>
      <c r="P32" s="196"/>
      <c r="Q32" s="196"/>
      <c r="R32" s="196"/>
      <c r="S32" s="196"/>
    </row>
    <row r="33" ht="18" customHeight="1" spans="1:19">
      <c r="A33" s="226"/>
      <c r="B33" s="224" t="s">
        <v>1966</v>
      </c>
      <c r="C33" s="227" t="s">
        <v>1988</v>
      </c>
      <c r="D33" s="196"/>
      <c r="E33" s="196"/>
      <c r="F33" s="196"/>
      <c r="G33" s="196"/>
      <c r="H33" s="196"/>
      <c r="I33" s="196"/>
      <c r="J33" s="196"/>
      <c r="K33" s="196"/>
      <c r="L33" s="196"/>
      <c r="M33" s="196"/>
      <c r="N33" s="196"/>
      <c r="O33" s="196"/>
      <c r="P33" s="196"/>
      <c r="Q33" s="196"/>
      <c r="R33" s="196"/>
      <c r="S33" s="196"/>
    </row>
    <row r="34" ht="18" customHeight="1" spans="1:19">
      <c r="A34" s="226"/>
      <c r="B34" s="224" t="s">
        <v>1970</v>
      </c>
      <c r="C34" s="227" t="s">
        <v>1989</v>
      </c>
      <c r="D34" s="196">
        <v>1</v>
      </c>
      <c r="E34" s="196">
        <v>1</v>
      </c>
      <c r="F34" s="196">
        <v>1</v>
      </c>
      <c r="G34" s="196">
        <v>1</v>
      </c>
      <c r="H34" s="196"/>
      <c r="I34" s="196"/>
      <c r="J34" s="196"/>
      <c r="K34" s="196"/>
      <c r="L34" s="196"/>
      <c r="M34" s="196"/>
      <c r="N34" s="196"/>
      <c r="O34" s="196"/>
      <c r="P34" s="196"/>
      <c r="Q34" s="196"/>
      <c r="R34" s="196"/>
      <c r="S34" s="196"/>
    </row>
    <row r="35" ht="18" customHeight="1" spans="1:19">
      <c r="A35" s="226"/>
      <c r="B35" s="224" t="s">
        <v>1972</v>
      </c>
      <c r="C35" s="227" t="s">
        <v>1024</v>
      </c>
      <c r="D35" s="196"/>
      <c r="E35" s="196"/>
      <c r="F35" s="196"/>
      <c r="G35" s="196"/>
      <c r="H35" s="196"/>
      <c r="I35" s="196"/>
      <c r="J35" s="196"/>
      <c r="K35" s="196"/>
      <c r="L35" s="196"/>
      <c r="M35" s="196"/>
      <c r="N35" s="196"/>
      <c r="O35" s="196"/>
      <c r="P35" s="196"/>
      <c r="Q35" s="196"/>
      <c r="R35" s="196"/>
      <c r="S35" s="196"/>
    </row>
    <row r="36" ht="18" customHeight="1" spans="1:19">
      <c r="A36" s="226"/>
      <c r="B36" s="224" t="s">
        <v>1974</v>
      </c>
      <c r="C36" s="227" t="s">
        <v>1028</v>
      </c>
      <c r="D36" s="196"/>
      <c r="E36" s="196"/>
      <c r="F36" s="196"/>
      <c r="G36" s="196"/>
      <c r="H36" s="196"/>
      <c r="I36" s="196"/>
      <c r="J36" s="196"/>
      <c r="K36" s="196"/>
      <c r="L36" s="196"/>
      <c r="M36" s="196"/>
      <c r="N36" s="196"/>
      <c r="O36" s="196"/>
      <c r="P36" s="196"/>
      <c r="Q36" s="196"/>
      <c r="R36" s="196"/>
      <c r="S36" s="196"/>
    </row>
    <row r="37" ht="18" customHeight="1" spans="1:19">
      <c r="A37" s="226"/>
      <c r="B37" s="224" t="s">
        <v>1975</v>
      </c>
      <c r="C37" s="227" t="s">
        <v>1990</v>
      </c>
      <c r="D37" s="196"/>
      <c r="E37" s="196"/>
      <c r="F37" s="196"/>
      <c r="G37" s="196"/>
      <c r="H37" s="196"/>
      <c r="I37" s="196"/>
      <c r="J37" s="196"/>
      <c r="K37" s="196"/>
      <c r="L37" s="196"/>
      <c r="M37" s="196"/>
      <c r="N37" s="196"/>
      <c r="O37" s="196"/>
      <c r="P37" s="196"/>
      <c r="Q37" s="196"/>
      <c r="R37" s="196"/>
      <c r="S37" s="196"/>
    </row>
    <row r="38" ht="18" customHeight="1" spans="1:19">
      <c r="A38" s="226"/>
      <c r="B38" s="224" t="s">
        <v>1991</v>
      </c>
      <c r="C38" s="227" t="s">
        <v>1014</v>
      </c>
      <c r="D38" s="196"/>
      <c r="E38" s="196"/>
      <c r="F38" s="196"/>
      <c r="G38" s="196"/>
      <c r="H38" s="196"/>
      <c r="I38" s="196"/>
      <c r="J38" s="196"/>
      <c r="K38" s="196"/>
      <c r="L38" s="196"/>
      <c r="M38" s="196"/>
      <c r="N38" s="196"/>
      <c r="O38" s="196"/>
      <c r="P38" s="196"/>
      <c r="Q38" s="196"/>
      <c r="R38" s="196"/>
      <c r="S38" s="196"/>
    </row>
    <row r="39" ht="18" customHeight="1" spans="1:19">
      <c r="A39" s="226"/>
      <c r="B39" s="224" t="s">
        <v>1992</v>
      </c>
      <c r="C39" s="227" t="s">
        <v>1016</v>
      </c>
      <c r="D39" s="196">
        <v>0.2</v>
      </c>
      <c r="E39" s="196">
        <v>0.2</v>
      </c>
      <c r="F39" s="196">
        <v>0.2</v>
      </c>
      <c r="G39" s="196">
        <v>0.2</v>
      </c>
      <c r="H39" s="196"/>
      <c r="I39" s="196"/>
      <c r="J39" s="196"/>
      <c r="K39" s="196"/>
      <c r="L39" s="196"/>
      <c r="M39" s="196"/>
      <c r="N39" s="196"/>
      <c r="O39" s="196"/>
      <c r="P39" s="196"/>
      <c r="Q39" s="196"/>
      <c r="R39" s="196"/>
      <c r="S39" s="196"/>
    </row>
    <row r="40" ht="18" customHeight="1" spans="1:19">
      <c r="A40" s="226"/>
      <c r="B40" s="224" t="s">
        <v>1993</v>
      </c>
      <c r="C40" s="227" t="s">
        <v>1022</v>
      </c>
      <c r="D40" s="196">
        <v>0.15</v>
      </c>
      <c r="E40" s="196">
        <v>0.15</v>
      </c>
      <c r="F40" s="196">
        <v>0.15</v>
      </c>
      <c r="G40" s="196">
        <v>0.15</v>
      </c>
      <c r="H40" s="196"/>
      <c r="I40" s="196"/>
      <c r="J40" s="196"/>
      <c r="K40" s="196"/>
      <c r="L40" s="196"/>
      <c r="M40" s="196"/>
      <c r="N40" s="196"/>
      <c r="O40" s="196"/>
      <c r="P40" s="196"/>
      <c r="Q40" s="196"/>
      <c r="R40" s="196"/>
      <c r="S40" s="196"/>
    </row>
    <row r="41" ht="18" customHeight="1" spans="1:19">
      <c r="A41" s="226"/>
      <c r="B41" s="224" t="s">
        <v>1994</v>
      </c>
      <c r="C41" s="227" t="s">
        <v>1995</v>
      </c>
      <c r="D41" s="196">
        <v>1.5</v>
      </c>
      <c r="E41" s="196">
        <v>1.5</v>
      </c>
      <c r="F41" s="196">
        <v>1.5</v>
      </c>
      <c r="G41" s="196">
        <v>1.5</v>
      </c>
      <c r="H41" s="196"/>
      <c r="I41" s="196"/>
      <c r="J41" s="196"/>
      <c r="K41" s="196"/>
      <c r="L41" s="196"/>
      <c r="M41" s="196"/>
      <c r="N41" s="196"/>
      <c r="O41" s="196"/>
      <c r="P41" s="196"/>
      <c r="Q41" s="196"/>
      <c r="R41" s="196"/>
      <c r="S41" s="196"/>
    </row>
    <row r="42" ht="18" customHeight="1" spans="1:19">
      <c r="A42" s="226"/>
      <c r="B42" s="224" t="s">
        <v>1996</v>
      </c>
      <c r="C42" s="227" t="s">
        <v>1997</v>
      </c>
      <c r="D42" s="196">
        <v>2</v>
      </c>
      <c r="E42" s="196">
        <v>2</v>
      </c>
      <c r="F42" s="196">
        <v>2</v>
      </c>
      <c r="G42" s="196">
        <v>2</v>
      </c>
      <c r="H42" s="196"/>
      <c r="I42" s="196"/>
      <c r="J42" s="196"/>
      <c r="K42" s="196"/>
      <c r="L42" s="196"/>
      <c r="M42" s="196"/>
      <c r="N42" s="196"/>
      <c r="O42" s="196"/>
      <c r="P42" s="196"/>
      <c r="Q42" s="196"/>
      <c r="R42" s="196"/>
      <c r="S42" s="196"/>
    </row>
    <row r="43" ht="18" customHeight="1" spans="1:19">
      <c r="A43" s="226"/>
      <c r="B43" s="224" t="s">
        <v>1998</v>
      </c>
      <c r="C43" s="227" t="s">
        <v>1999</v>
      </c>
      <c r="D43" s="196"/>
      <c r="E43" s="196"/>
      <c r="F43" s="196"/>
      <c r="G43" s="196"/>
      <c r="H43" s="196"/>
      <c r="I43" s="196"/>
      <c r="J43" s="196"/>
      <c r="K43" s="196"/>
      <c r="L43" s="196"/>
      <c r="M43" s="196"/>
      <c r="N43" s="196"/>
      <c r="O43" s="196"/>
      <c r="P43" s="196"/>
      <c r="Q43" s="196"/>
      <c r="R43" s="196"/>
      <c r="S43" s="196"/>
    </row>
    <row r="44" ht="18" customHeight="1" spans="1:19">
      <c r="A44" s="226"/>
      <c r="B44" s="224" t="s">
        <v>2000</v>
      </c>
      <c r="C44" s="227" t="s">
        <v>2001</v>
      </c>
      <c r="D44" s="196">
        <v>68.4</v>
      </c>
      <c r="E44" s="196">
        <v>68.4</v>
      </c>
      <c r="F44" s="196">
        <v>68.4</v>
      </c>
      <c r="G44" s="196">
        <v>68.4</v>
      </c>
      <c r="H44" s="196"/>
      <c r="I44" s="196"/>
      <c r="J44" s="196"/>
      <c r="K44" s="196"/>
      <c r="L44" s="196"/>
      <c r="M44" s="196"/>
      <c r="N44" s="196"/>
      <c r="O44" s="196"/>
      <c r="P44" s="196"/>
      <c r="Q44" s="196"/>
      <c r="R44" s="196"/>
      <c r="S44" s="196"/>
    </row>
    <row r="45" ht="18" customHeight="1" spans="1:19">
      <c r="A45" s="226"/>
      <c r="B45" s="224" t="s">
        <v>2002</v>
      </c>
      <c r="C45" s="227" t="s">
        <v>1020</v>
      </c>
      <c r="D45" s="196">
        <v>3</v>
      </c>
      <c r="E45" s="196">
        <v>3</v>
      </c>
      <c r="F45" s="196">
        <v>3</v>
      </c>
      <c r="G45" s="196">
        <v>3</v>
      </c>
      <c r="H45" s="196"/>
      <c r="I45" s="196"/>
      <c r="J45" s="196"/>
      <c r="K45" s="196"/>
      <c r="L45" s="196"/>
      <c r="M45" s="196"/>
      <c r="N45" s="196"/>
      <c r="O45" s="196"/>
      <c r="P45" s="196"/>
      <c r="Q45" s="196"/>
      <c r="R45" s="196"/>
      <c r="S45" s="196"/>
    </row>
    <row r="46" ht="18" customHeight="1" spans="1:19">
      <c r="A46" s="226"/>
      <c r="B46" s="224" t="s">
        <v>2003</v>
      </c>
      <c r="C46" s="227" t="s">
        <v>2004</v>
      </c>
      <c r="D46" s="196">
        <v>0.88</v>
      </c>
      <c r="E46" s="196">
        <v>0.88</v>
      </c>
      <c r="F46" s="196">
        <v>0.88</v>
      </c>
      <c r="G46" s="196">
        <v>0.88</v>
      </c>
      <c r="H46" s="196"/>
      <c r="I46" s="196"/>
      <c r="J46" s="196"/>
      <c r="K46" s="196"/>
      <c r="L46" s="196"/>
      <c r="M46" s="196"/>
      <c r="N46" s="196"/>
      <c r="O46" s="196"/>
      <c r="P46" s="196"/>
      <c r="Q46" s="196"/>
      <c r="R46" s="196"/>
      <c r="S46" s="196"/>
    </row>
    <row r="47" ht="18" customHeight="1" spans="1:19">
      <c r="A47" s="226"/>
      <c r="B47" s="224" t="s">
        <v>2005</v>
      </c>
      <c r="C47" s="227" t="s">
        <v>2006</v>
      </c>
      <c r="D47" s="196"/>
      <c r="E47" s="196"/>
      <c r="F47" s="196"/>
      <c r="G47" s="196"/>
      <c r="H47" s="196"/>
      <c r="I47" s="196"/>
      <c r="J47" s="196"/>
      <c r="K47" s="196"/>
      <c r="L47" s="196"/>
      <c r="M47" s="196"/>
      <c r="N47" s="196"/>
      <c r="O47" s="196"/>
      <c r="P47" s="196"/>
      <c r="Q47" s="196"/>
      <c r="R47" s="196"/>
      <c r="S47" s="196"/>
    </row>
    <row r="48" ht="18" customHeight="1" spans="1:19">
      <c r="A48" s="226"/>
      <c r="B48" s="224" t="s">
        <v>2007</v>
      </c>
      <c r="C48" s="227" t="s">
        <v>1026</v>
      </c>
      <c r="D48" s="196"/>
      <c r="E48" s="196"/>
      <c r="F48" s="196"/>
      <c r="G48" s="196"/>
      <c r="H48" s="196"/>
      <c r="I48" s="196"/>
      <c r="J48" s="196"/>
      <c r="K48" s="196"/>
      <c r="L48" s="196"/>
      <c r="M48" s="196"/>
      <c r="N48" s="196"/>
      <c r="O48" s="196"/>
      <c r="P48" s="196"/>
      <c r="Q48" s="196"/>
      <c r="R48" s="196"/>
      <c r="S48" s="196"/>
    </row>
    <row r="49" ht="18" customHeight="1" spans="1:19">
      <c r="A49" s="226"/>
      <c r="B49" s="224" t="s">
        <v>2008</v>
      </c>
      <c r="C49" s="227" t="s">
        <v>2009</v>
      </c>
      <c r="D49" s="196"/>
      <c r="E49" s="196"/>
      <c r="F49" s="196"/>
      <c r="G49" s="196"/>
      <c r="H49" s="196"/>
      <c r="I49" s="196"/>
      <c r="J49" s="196"/>
      <c r="K49" s="196"/>
      <c r="L49" s="196"/>
      <c r="M49" s="196"/>
      <c r="N49" s="196"/>
      <c r="O49" s="196"/>
      <c r="P49" s="196"/>
      <c r="Q49" s="196"/>
      <c r="R49" s="196"/>
      <c r="S49" s="196"/>
    </row>
    <row r="50" ht="18" customHeight="1" spans="1:19">
      <c r="A50" s="226"/>
      <c r="B50" s="224" t="s">
        <v>2010</v>
      </c>
      <c r="C50" s="227" t="s">
        <v>2011</v>
      </c>
      <c r="D50" s="196"/>
      <c r="E50" s="196"/>
      <c r="F50" s="196"/>
      <c r="G50" s="196"/>
      <c r="H50" s="196"/>
      <c r="I50" s="196"/>
      <c r="J50" s="196"/>
      <c r="K50" s="196"/>
      <c r="L50" s="196"/>
      <c r="M50" s="196"/>
      <c r="N50" s="196"/>
      <c r="O50" s="196"/>
      <c r="P50" s="196"/>
      <c r="Q50" s="196"/>
      <c r="R50" s="196"/>
      <c r="S50" s="196"/>
    </row>
    <row r="51" ht="18" customHeight="1" spans="1:19">
      <c r="A51" s="226"/>
      <c r="B51" s="224" t="s">
        <v>1977</v>
      </c>
      <c r="C51" s="227" t="s">
        <v>1030</v>
      </c>
      <c r="D51" s="196"/>
      <c r="E51" s="196"/>
      <c r="F51" s="196"/>
      <c r="G51" s="196"/>
      <c r="H51" s="196"/>
      <c r="I51" s="196"/>
      <c r="J51" s="196"/>
      <c r="K51" s="196"/>
      <c r="L51" s="196"/>
      <c r="M51" s="196"/>
      <c r="N51" s="196"/>
      <c r="O51" s="196"/>
      <c r="P51" s="196"/>
      <c r="Q51" s="196"/>
      <c r="R51" s="196"/>
      <c r="S51" s="196"/>
    </row>
    <row r="52" ht="18" customHeight="1" spans="1:19">
      <c r="A52" s="223">
        <v>303</v>
      </c>
      <c r="B52" s="224"/>
      <c r="C52" s="225" t="s">
        <v>905</v>
      </c>
      <c r="D52" s="196"/>
      <c r="E52" s="196"/>
      <c r="F52" s="196"/>
      <c r="G52" s="196"/>
      <c r="H52" s="196"/>
      <c r="I52" s="196"/>
      <c r="J52" s="196"/>
      <c r="K52" s="196"/>
      <c r="L52" s="196"/>
      <c r="M52" s="196"/>
      <c r="N52" s="196"/>
      <c r="O52" s="196"/>
      <c r="P52" s="196"/>
      <c r="Q52" s="196"/>
      <c r="R52" s="196"/>
      <c r="S52" s="196"/>
    </row>
    <row r="53" ht="18" customHeight="1" spans="1:19">
      <c r="A53" s="226"/>
      <c r="B53" s="224" t="s">
        <v>1954</v>
      </c>
      <c r="C53" s="227" t="s">
        <v>2012</v>
      </c>
      <c r="D53" s="196"/>
      <c r="E53" s="196"/>
      <c r="F53" s="196"/>
      <c r="G53" s="196"/>
      <c r="H53" s="196"/>
      <c r="I53" s="196"/>
      <c r="J53" s="196"/>
      <c r="K53" s="196"/>
      <c r="L53" s="196"/>
      <c r="M53" s="196"/>
      <c r="N53" s="196"/>
      <c r="O53" s="196"/>
      <c r="P53" s="196"/>
      <c r="Q53" s="196"/>
      <c r="R53" s="196"/>
      <c r="S53" s="196"/>
    </row>
    <row r="54" ht="18" customHeight="1" spans="1:19">
      <c r="A54" s="226"/>
      <c r="B54" s="224" t="s">
        <v>1956</v>
      </c>
      <c r="C54" s="227" t="s">
        <v>2013</v>
      </c>
      <c r="D54" s="196"/>
      <c r="E54" s="196"/>
      <c r="F54" s="196"/>
      <c r="G54" s="196"/>
      <c r="H54" s="196"/>
      <c r="I54" s="196"/>
      <c r="J54" s="196"/>
      <c r="K54" s="196"/>
      <c r="L54" s="196"/>
      <c r="M54" s="196"/>
      <c r="N54" s="196"/>
      <c r="O54" s="196"/>
      <c r="P54" s="196"/>
      <c r="Q54" s="196"/>
      <c r="R54" s="196"/>
      <c r="S54" s="196"/>
    </row>
    <row r="55" ht="18" customHeight="1" spans="1:19">
      <c r="A55" s="226"/>
      <c r="B55" s="224" t="s">
        <v>1958</v>
      </c>
      <c r="C55" s="227" t="s">
        <v>2014</v>
      </c>
      <c r="D55" s="196"/>
      <c r="E55" s="196"/>
      <c r="F55" s="196"/>
      <c r="G55" s="196"/>
      <c r="H55" s="196"/>
      <c r="I55" s="196"/>
      <c r="J55" s="196"/>
      <c r="K55" s="196"/>
      <c r="L55" s="196"/>
      <c r="M55" s="196"/>
      <c r="N55" s="196"/>
      <c r="O55" s="196"/>
      <c r="P55" s="196"/>
      <c r="Q55" s="196"/>
      <c r="R55" s="196"/>
      <c r="S55" s="196"/>
    </row>
    <row r="56" ht="18" customHeight="1" spans="1:19">
      <c r="A56" s="226"/>
      <c r="B56" s="224" t="s">
        <v>1981</v>
      </c>
      <c r="C56" s="227" t="s">
        <v>2015</v>
      </c>
      <c r="D56" s="196"/>
      <c r="E56" s="196"/>
      <c r="F56" s="196"/>
      <c r="G56" s="196"/>
      <c r="H56" s="196"/>
      <c r="I56" s="196"/>
      <c r="J56" s="196"/>
      <c r="K56" s="196"/>
      <c r="L56" s="196"/>
      <c r="M56" s="196"/>
      <c r="N56" s="196"/>
      <c r="O56" s="196"/>
      <c r="P56" s="196"/>
      <c r="Q56" s="196"/>
      <c r="R56" s="196"/>
      <c r="S56" s="196"/>
    </row>
    <row r="57" ht="18" customHeight="1" spans="1:19">
      <c r="A57" s="226"/>
      <c r="B57" s="224" t="s">
        <v>1983</v>
      </c>
      <c r="C57" s="227" t="s">
        <v>2016</v>
      </c>
      <c r="D57" s="196"/>
      <c r="E57" s="196"/>
      <c r="F57" s="196"/>
      <c r="G57" s="196"/>
      <c r="H57" s="196"/>
      <c r="I57" s="196"/>
      <c r="J57" s="196"/>
      <c r="K57" s="196"/>
      <c r="L57" s="196"/>
      <c r="M57" s="196"/>
      <c r="N57" s="196"/>
      <c r="O57" s="196"/>
      <c r="P57" s="196"/>
      <c r="Q57" s="196"/>
      <c r="R57" s="196"/>
      <c r="S57" s="196"/>
    </row>
    <row r="58" ht="18" customHeight="1" spans="1:19">
      <c r="A58" s="226"/>
      <c r="B58" s="224" t="s">
        <v>1960</v>
      </c>
      <c r="C58" s="227" t="s">
        <v>2017</v>
      </c>
      <c r="D58" s="196"/>
      <c r="E58" s="196"/>
      <c r="F58" s="196"/>
      <c r="G58" s="196"/>
      <c r="H58" s="196"/>
      <c r="I58" s="196"/>
      <c r="J58" s="196"/>
      <c r="K58" s="196"/>
      <c r="L58" s="196"/>
      <c r="M58" s="196"/>
      <c r="N58" s="196"/>
      <c r="O58" s="196"/>
      <c r="P58" s="196"/>
      <c r="Q58" s="196"/>
      <c r="R58" s="196"/>
      <c r="S58" s="196"/>
    </row>
    <row r="59" ht="18" customHeight="1" spans="1:19">
      <c r="A59" s="226"/>
      <c r="B59" s="224" t="s">
        <v>1962</v>
      </c>
      <c r="C59" s="227" t="s">
        <v>2018</v>
      </c>
      <c r="D59" s="196"/>
      <c r="E59" s="196"/>
      <c r="F59" s="196"/>
      <c r="G59" s="196"/>
      <c r="H59" s="196"/>
      <c r="I59" s="196"/>
      <c r="J59" s="196"/>
      <c r="K59" s="196"/>
      <c r="L59" s="196"/>
      <c r="M59" s="196"/>
      <c r="N59" s="196"/>
      <c r="O59" s="196"/>
      <c r="P59" s="196"/>
      <c r="Q59" s="196"/>
      <c r="R59" s="196"/>
      <c r="S59" s="196"/>
    </row>
    <row r="60" ht="18" customHeight="1" spans="1:19">
      <c r="A60" s="226"/>
      <c r="B60" s="224" t="s">
        <v>1964</v>
      </c>
      <c r="C60" s="227" t="s">
        <v>1075</v>
      </c>
      <c r="D60" s="196"/>
      <c r="E60" s="196"/>
      <c r="F60" s="196"/>
      <c r="G60" s="196"/>
      <c r="H60" s="196"/>
      <c r="I60" s="196"/>
      <c r="J60" s="196"/>
      <c r="K60" s="196"/>
      <c r="L60" s="196"/>
      <c r="M60" s="196"/>
      <c r="N60" s="196"/>
      <c r="O60" s="196"/>
      <c r="P60" s="196"/>
      <c r="Q60" s="196"/>
      <c r="R60" s="196"/>
      <c r="S60" s="196"/>
    </row>
    <row r="61" ht="18" customHeight="1" spans="1:19">
      <c r="A61" s="226"/>
      <c r="B61" s="224" t="s">
        <v>1966</v>
      </c>
      <c r="C61" s="227" t="s">
        <v>2019</v>
      </c>
      <c r="D61" s="196"/>
      <c r="E61" s="196"/>
      <c r="F61" s="196"/>
      <c r="G61" s="196"/>
      <c r="H61" s="196"/>
      <c r="I61" s="196"/>
      <c r="J61" s="196"/>
      <c r="K61" s="196"/>
      <c r="L61" s="196"/>
      <c r="M61" s="196"/>
      <c r="N61" s="196"/>
      <c r="O61" s="196"/>
      <c r="P61" s="196"/>
      <c r="Q61" s="196"/>
      <c r="R61" s="196"/>
      <c r="S61" s="196"/>
    </row>
    <row r="62" ht="18" customHeight="1" spans="1:19">
      <c r="A62" s="226"/>
      <c r="B62" s="224" t="s">
        <v>1968</v>
      </c>
      <c r="C62" s="227" t="s">
        <v>1077</v>
      </c>
      <c r="D62" s="196"/>
      <c r="E62" s="196"/>
      <c r="F62" s="196"/>
      <c r="G62" s="196"/>
      <c r="H62" s="196"/>
      <c r="I62" s="196"/>
      <c r="J62" s="196"/>
      <c r="K62" s="196"/>
      <c r="L62" s="196"/>
      <c r="M62" s="196"/>
      <c r="N62" s="196"/>
      <c r="O62" s="196"/>
      <c r="P62" s="196"/>
      <c r="Q62" s="196"/>
      <c r="R62" s="196"/>
      <c r="S62" s="196"/>
    </row>
    <row r="63" ht="18" customHeight="1" spans="1:19">
      <c r="A63" s="226"/>
      <c r="B63" s="224" t="s">
        <v>1977</v>
      </c>
      <c r="C63" s="227" t="s">
        <v>2020</v>
      </c>
      <c r="D63" s="196"/>
      <c r="E63" s="196"/>
      <c r="F63" s="196"/>
      <c r="G63" s="196"/>
      <c r="H63" s="196"/>
      <c r="I63" s="196"/>
      <c r="J63" s="196"/>
      <c r="K63" s="196"/>
      <c r="L63" s="196"/>
      <c r="M63" s="196"/>
      <c r="N63" s="196"/>
      <c r="O63" s="196"/>
      <c r="P63" s="196"/>
      <c r="Q63" s="196"/>
      <c r="R63" s="196"/>
      <c r="S63" s="196"/>
    </row>
  </sheetData>
  <mergeCells count="15">
    <mergeCell ref="A2:S2"/>
    <mergeCell ref="R3:S3"/>
    <mergeCell ref="D4:S4"/>
    <mergeCell ref="E5:O5"/>
    <mergeCell ref="F6:M6"/>
    <mergeCell ref="A9:C9"/>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G26" sqref="G26"/>
    </sheetView>
  </sheetViews>
  <sheetFormatPr defaultColWidth="10.2857142857143" defaultRowHeight="13.5" outlineLevelCol="6"/>
  <cols>
    <col min="1"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105" t="s">
        <v>2126</v>
      </c>
      <c r="B2" s="185"/>
      <c r="C2" s="185"/>
      <c r="D2" s="185"/>
      <c r="E2" s="138"/>
      <c r="F2" s="138"/>
      <c r="G2" s="164" t="s">
        <v>770</v>
      </c>
    </row>
    <row r="3" spans="1:7">
      <c r="A3" s="188" t="s">
        <v>895</v>
      </c>
      <c r="B3" s="188"/>
      <c r="C3" s="188"/>
      <c r="D3" s="188"/>
      <c r="E3" s="186" t="s">
        <v>2021</v>
      </c>
      <c r="F3" s="187"/>
      <c r="G3" s="189"/>
    </row>
    <row r="4" spans="1:7">
      <c r="A4" s="190" t="s">
        <v>1736</v>
      </c>
      <c r="B4" s="190" t="s">
        <v>1737</v>
      </c>
      <c r="C4" s="190" t="s">
        <v>1738</v>
      </c>
      <c r="D4" s="190" t="s">
        <v>1676</v>
      </c>
      <c r="E4" s="143" t="s">
        <v>884</v>
      </c>
      <c r="F4" s="143" t="s">
        <v>1682</v>
      </c>
      <c r="G4" s="143" t="s">
        <v>1683</v>
      </c>
    </row>
    <row r="5" spans="1:7">
      <c r="A5" s="190" t="s">
        <v>1184</v>
      </c>
      <c r="B5" s="190" t="s">
        <v>1185</v>
      </c>
      <c r="C5" s="190" t="s">
        <v>1186</v>
      </c>
      <c r="D5" s="190" t="s">
        <v>1187</v>
      </c>
      <c r="E5" s="190" t="s">
        <v>1188</v>
      </c>
      <c r="F5" s="190" t="s">
        <v>1189</v>
      </c>
      <c r="G5" s="190" t="s">
        <v>1190</v>
      </c>
    </row>
    <row r="6" spans="1:7">
      <c r="A6" s="198"/>
      <c r="B6" s="198"/>
      <c r="C6" s="198"/>
      <c r="D6" s="201" t="s">
        <v>910</v>
      </c>
      <c r="E6" s="194"/>
      <c r="F6" s="194"/>
      <c r="G6" s="194"/>
    </row>
    <row r="7" spans="1:7">
      <c r="A7" s="198"/>
      <c r="B7" s="198"/>
      <c r="C7" s="198"/>
      <c r="D7" s="198"/>
      <c r="E7" s="194"/>
      <c r="F7" s="194"/>
      <c r="G7" s="194"/>
    </row>
    <row r="8" ht="12" customHeight="1" spans="1:7">
      <c r="A8" s="198"/>
      <c r="B8" s="198"/>
      <c r="C8" s="198"/>
      <c r="D8" s="198"/>
      <c r="E8" s="194"/>
      <c r="F8" s="194"/>
      <c r="G8" s="194"/>
    </row>
    <row r="9" spans="1:7">
      <c r="A9" s="198"/>
      <c r="B9" s="198"/>
      <c r="C9" s="198"/>
      <c r="D9" s="198"/>
      <c r="E9" s="194"/>
      <c r="F9" s="194"/>
      <c r="G9" s="194"/>
    </row>
    <row r="10" spans="1:7">
      <c r="A10" s="198"/>
      <c r="B10" s="198"/>
      <c r="C10" s="198"/>
      <c r="D10" s="198"/>
      <c r="E10" s="194"/>
      <c r="F10" s="194"/>
      <c r="G10" s="194"/>
    </row>
    <row r="11" spans="1:7">
      <c r="A11" s="198"/>
      <c r="B11" s="198"/>
      <c r="C11" s="198"/>
      <c r="D11" s="198"/>
      <c r="E11" s="194"/>
      <c r="F11" s="194"/>
      <c r="G11" s="194"/>
    </row>
    <row r="12" spans="1:7">
      <c r="A12" s="198"/>
      <c r="B12" s="198"/>
      <c r="C12" s="198"/>
      <c r="D12" s="198"/>
      <c r="E12" s="194"/>
      <c r="F12" s="194"/>
      <c r="G12" s="194"/>
    </row>
    <row r="13" spans="1:7">
      <c r="A13" s="198"/>
      <c r="B13" s="198"/>
      <c r="C13" s="198"/>
      <c r="D13" s="198"/>
      <c r="E13" s="194"/>
      <c r="F13" s="194"/>
      <c r="G13" s="194"/>
    </row>
    <row r="14" spans="1:7">
      <c r="A14" s="198"/>
      <c r="B14" s="198"/>
      <c r="C14" s="198"/>
      <c r="D14" s="198"/>
      <c r="E14" s="194"/>
      <c r="F14" s="194"/>
      <c r="G14" s="194"/>
    </row>
    <row r="15" spans="1:7">
      <c r="A15" s="198"/>
      <c r="B15" s="198"/>
      <c r="C15" s="198"/>
      <c r="D15" s="198"/>
      <c r="E15" s="194"/>
      <c r="F15" s="194"/>
      <c r="G15" s="194"/>
    </row>
    <row r="16" spans="1:7">
      <c r="A16" s="198"/>
      <c r="B16" s="198"/>
      <c r="C16" s="198"/>
      <c r="D16" s="198"/>
      <c r="E16" s="194"/>
      <c r="F16" s="194"/>
      <c r="G16" s="194"/>
    </row>
    <row r="17" spans="1:7">
      <c r="A17" s="198"/>
      <c r="B17" s="198"/>
      <c r="C17" s="198"/>
      <c r="D17" s="198"/>
      <c r="E17" s="194"/>
      <c r="F17" s="194"/>
      <c r="G17" s="194"/>
    </row>
    <row r="18" spans="1:7">
      <c r="A18" s="198"/>
      <c r="B18" s="198"/>
      <c r="C18" s="198"/>
      <c r="D18" s="198"/>
      <c r="E18" s="194"/>
      <c r="F18" s="194"/>
      <c r="G18" s="194"/>
    </row>
    <row r="19" spans="1:7">
      <c r="A19" s="198"/>
      <c r="B19" s="198"/>
      <c r="C19" s="198"/>
      <c r="D19" s="198"/>
      <c r="E19" s="194"/>
      <c r="F19" s="194"/>
      <c r="G19" s="194"/>
    </row>
    <row r="20" spans="1:7">
      <c r="A20" s="198"/>
      <c r="B20" s="198"/>
      <c r="C20" s="198"/>
      <c r="D20" s="198"/>
      <c r="E20" s="194"/>
      <c r="F20" s="194"/>
      <c r="G20" s="194"/>
    </row>
    <row r="21" spans="1:7">
      <c r="A21" s="198"/>
      <c r="B21" s="198"/>
      <c r="C21" s="198"/>
      <c r="D21" s="198"/>
      <c r="E21" s="194"/>
      <c r="F21" s="194"/>
      <c r="G21" s="194"/>
    </row>
    <row r="22" spans="1:7">
      <c r="A22" s="198"/>
      <c r="B22" s="198"/>
      <c r="C22" s="198"/>
      <c r="D22" s="198"/>
      <c r="E22" s="194"/>
      <c r="F22" s="194"/>
      <c r="G22" s="194"/>
    </row>
    <row r="23" spans="1:7">
      <c r="A23" s="198"/>
      <c r="B23" s="198"/>
      <c r="C23" s="198"/>
      <c r="D23" s="198"/>
      <c r="E23" s="194"/>
      <c r="F23" s="194"/>
      <c r="G23" s="194"/>
    </row>
    <row r="24" spans="1:7">
      <c r="A24" s="198"/>
      <c r="B24" s="198"/>
      <c r="C24" s="198"/>
      <c r="D24" s="198"/>
      <c r="E24" s="194"/>
      <c r="F24" s="194"/>
      <c r="G24" s="194"/>
    </row>
    <row r="25" spans="1:7">
      <c r="A25" s="198"/>
      <c r="B25" s="198"/>
      <c r="C25" s="198"/>
      <c r="D25" s="198"/>
      <c r="E25" s="194"/>
      <c r="F25" s="194"/>
      <c r="G25" s="194"/>
    </row>
    <row r="26" spans="1:7">
      <c r="A26" s="198"/>
      <c r="B26" s="198"/>
      <c r="C26" s="198"/>
      <c r="D26" s="198"/>
      <c r="E26" s="194"/>
      <c r="F26" s="194"/>
      <c r="G26" s="194"/>
    </row>
    <row r="27" spans="1:7">
      <c r="A27" s="198"/>
      <c r="B27" s="198"/>
      <c r="C27" s="198"/>
      <c r="D27" s="198"/>
      <c r="E27" s="194"/>
      <c r="F27" s="194"/>
      <c r="G27" s="194"/>
    </row>
    <row r="28" spans="1:7">
      <c r="A28" s="198"/>
      <c r="B28" s="198"/>
      <c r="C28" s="198"/>
      <c r="D28" s="198"/>
      <c r="E28" s="194"/>
      <c r="F28" s="194"/>
      <c r="G28" s="194"/>
    </row>
    <row r="29" spans="1:7">
      <c r="A29" s="198"/>
      <c r="B29" s="198"/>
      <c r="C29" s="198"/>
      <c r="D29" s="198"/>
      <c r="E29" s="194"/>
      <c r="F29" s="194"/>
      <c r="G29" s="194"/>
    </row>
    <row r="30" spans="1:7">
      <c r="A30" s="198"/>
      <c r="B30" s="198"/>
      <c r="C30" s="198"/>
      <c r="D30" s="198"/>
      <c r="E30" s="194"/>
      <c r="F30" s="194"/>
      <c r="G30" s="194"/>
    </row>
    <row r="31" spans="1:7">
      <c r="A31" s="198"/>
      <c r="B31" s="198"/>
      <c r="C31" s="198"/>
      <c r="D31" s="198"/>
      <c r="E31" s="194"/>
      <c r="F31" s="194"/>
      <c r="G31" s="194"/>
    </row>
    <row r="32" spans="1:7">
      <c r="A32" s="198"/>
      <c r="B32" s="198"/>
      <c r="C32" s="198"/>
      <c r="D32" s="198"/>
      <c r="E32" s="194"/>
      <c r="F32" s="194"/>
      <c r="G32" s="194"/>
    </row>
    <row r="33" spans="1:7">
      <c r="A33" s="198"/>
      <c r="B33" s="198"/>
      <c r="C33" s="198"/>
      <c r="D33" s="198"/>
      <c r="E33" s="194"/>
      <c r="F33" s="194"/>
      <c r="G33" s="194"/>
    </row>
    <row r="34" spans="1:7">
      <c r="A34" s="198"/>
      <c r="B34" s="198"/>
      <c r="C34" s="198"/>
      <c r="D34" s="198"/>
      <c r="E34" s="194"/>
      <c r="F34" s="194"/>
      <c r="G34" s="194"/>
    </row>
    <row r="35" spans="1:7">
      <c r="A35" s="198"/>
      <c r="B35" s="198"/>
      <c r="C35" s="198"/>
      <c r="D35" s="198"/>
      <c r="E35" s="194"/>
      <c r="F35" s="194"/>
      <c r="G35" s="194"/>
    </row>
    <row r="36" spans="1:7">
      <c r="A36" s="198"/>
      <c r="B36" s="198"/>
      <c r="C36" s="198"/>
      <c r="D36" s="198"/>
      <c r="E36" s="194"/>
      <c r="F36" s="194"/>
      <c r="G36" s="194"/>
    </row>
    <row r="37" spans="1:7">
      <c r="A37" s="198"/>
      <c r="B37" s="198"/>
      <c r="C37" s="198"/>
      <c r="D37" s="198"/>
      <c r="E37" s="194"/>
      <c r="F37" s="194"/>
      <c r="G37" s="194"/>
    </row>
    <row r="38" spans="1:7">
      <c r="A38" s="198"/>
      <c r="B38" s="198"/>
      <c r="C38" s="198"/>
      <c r="D38" s="198"/>
      <c r="E38" s="194"/>
      <c r="F38" s="194"/>
      <c r="G38" s="194"/>
    </row>
    <row r="39" spans="1:7">
      <c r="A39" s="198"/>
      <c r="B39" s="198"/>
      <c r="C39" s="198"/>
      <c r="D39" s="198"/>
      <c r="E39" s="194"/>
      <c r="F39" s="194"/>
      <c r="G39" s="194"/>
    </row>
    <row r="40" spans="1:7">
      <c r="A40" s="198"/>
      <c r="B40" s="198"/>
      <c r="C40" s="198"/>
      <c r="D40" s="198"/>
      <c r="E40" s="194"/>
      <c r="F40" s="194"/>
      <c r="G40" s="194"/>
    </row>
    <row r="41" spans="1:7">
      <c r="A41" s="198"/>
      <c r="B41" s="198"/>
      <c r="C41" s="198"/>
      <c r="D41" s="198"/>
      <c r="E41" s="194"/>
      <c r="F41" s="194"/>
      <c r="G41" s="194"/>
    </row>
    <row r="42" spans="1:7">
      <c r="A42" s="198"/>
      <c r="B42" s="198"/>
      <c r="C42" s="198"/>
      <c r="D42" s="198"/>
      <c r="E42" s="194"/>
      <c r="F42" s="194"/>
      <c r="G42" s="194"/>
    </row>
    <row r="43" spans="1:7">
      <c r="A43" s="198"/>
      <c r="B43" s="198"/>
      <c r="C43" s="198"/>
      <c r="D43" s="198"/>
      <c r="E43" s="194"/>
      <c r="F43" s="194"/>
      <c r="G43" s="194"/>
    </row>
    <row r="44" spans="1:7">
      <c r="A44" s="198"/>
      <c r="B44" s="198"/>
      <c r="C44" s="198"/>
      <c r="D44" s="198"/>
      <c r="E44" s="194"/>
      <c r="F44" s="194"/>
      <c r="G44" s="194"/>
    </row>
    <row r="45" spans="1:7">
      <c r="A45" s="198"/>
      <c r="B45" s="198"/>
      <c r="C45" s="198"/>
      <c r="D45" s="198"/>
      <c r="E45" s="194"/>
      <c r="F45" s="194"/>
      <c r="G45" s="194"/>
    </row>
  </sheetData>
  <mergeCells count="3">
    <mergeCell ref="A1:G1"/>
    <mergeCell ref="A3:D3"/>
    <mergeCell ref="E3:G3"/>
  </mergeCells>
  <pageMargins left="0.554166666666667" right="0.554166666666667" top="1" bottom="1" header="0.511805555555556" footer="0.511805555555556"/>
  <pageSetup paperSize="9" orientation="portrait"/>
  <headerFooter/>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workbookViewId="0">
      <selection activeCell="G26" sqref="G26"/>
    </sheetView>
  </sheetViews>
  <sheetFormatPr defaultColWidth="10.2857142857143" defaultRowHeight="13.5"/>
  <cols>
    <col min="1" max="1" width="12.2857142857143"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105" t="s">
        <v>2126</v>
      </c>
      <c r="B3" s="185"/>
      <c r="C3" s="185"/>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spans="1:18">
      <c r="A8" s="191" t="s">
        <v>2023</v>
      </c>
      <c r="B8" s="192" t="s">
        <v>2024</v>
      </c>
      <c r="C8" s="193" t="s">
        <v>897</v>
      </c>
      <c r="D8" s="194"/>
      <c r="E8" s="194"/>
      <c r="F8" s="194"/>
      <c r="G8" s="194"/>
      <c r="H8" s="194"/>
      <c r="I8" s="194"/>
      <c r="J8" s="191" t="s">
        <v>2025</v>
      </c>
      <c r="K8" s="191" t="s">
        <v>2024</v>
      </c>
      <c r="L8" s="193" t="s">
        <v>1152</v>
      </c>
      <c r="M8" s="194">
        <v>83.41</v>
      </c>
      <c r="N8" s="194">
        <v>83.41</v>
      </c>
      <c r="O8" s="194"/>
      <c r="P8" s="194"/>
      <c r="Q8" s="194"/>
      <c r="R8" s="194"/>
    </row>
    <row r="9" spans="1:18">
      <c r="A9" s="192"/>
      <c r="B9" s="192" t="s">
        <v>1954</v>
      </c>
      <c r="C9" s="195" t="s">
        <v>1131</v>
      </c>
      <c r="D9" s="194"/>
      <c r="E9" s="194"/>
      <c r="F9" s="194"/>
      <c r="G9" s="194"/>
      <c r="H9" s="194"/>
      <c r="I9" s="194"/>
      <c r="J9" s="192"/>
      <c r="K9" s="192" t="s">
        <v>1954</v>
      </c>
      <c r="L9" s="195" t="s">
        <v>1547</v>
      </c>
      <c r="M9" s="194">
        <v>25.94</v>
      </c>
      <c r="N9" s="194">
        <v>25.94</v>
      </c>
      <c r="O9" s="194"/>
      <c r="P9" s="194"/>
      <c r="Q9" s="194"/>
      <c r="R9" s="194"/>
    </row>
    <row r="10" spans="1:18">
      <c r="A10" s="192"/>
      <c r="B10" s="192" t="s">
        <v>1956</v>
      </c>
      <c r="C10" s="195" t="s">
        <v>1132</v>
      </c>
      <c r="D10" s="194"/>
      <c r="E10" s="194"/>
      <c r="F10" s="194"/>
      <c r="G10" s="194"/>
      <c r="H10" s="194"/>
      <c r="I10" s="194"/>
      <c r="J10" s="192"/>
      <c r="K10" s="192" t="s">
        <v>1956</v>
      </c>
      <c r="L10" s="195" t="s">
        <v>1548</v>
      </c>
      <c r="M10" s="194">
        <v>18.08</v>
      </c>
      <c r="N10" s="194">
        <v>18.08</v>
      </c>
      <c r="O10" s="194"/>
      <c r="P10" s="194"/>
      <c r="Q10" s="194"/>
      <c r="R10" s="194"/>
    </row>
    <row r="11" spans="1:18">
      <c r="A11" s="192"/>
      <c r="B11" s="192" t="s">
        <v>1958</v>
      </c>
      <c r="C11" s="195" t="s">
        <v>1133</v>
      </c>
      <c r="D11" s="194"/>
      <c r="E11" s="194"/>
      <c r="F11" s="194"/>
      <c r="G11" s="194"/>
      <c r="H11" s="194"/>
      <c r="I11" s="194"/>
      <c r="J11" s="192"/>
      <c r="K11" s="192" t="s">
        <v>1958</v>
      </c>
      <c r="L11" s="195" t="s">
        <v>1549</v>
      </c>
      <c r="M11" s="194">
        <v>2.16</v>
      </c>
      <c r="N11" s="194">
        <v>2.16</v>
      </c>
      <c r="O11" s="194"/>
      <c r="P11" s="194"/>
      <c r="Q11" s="194"/>
      <c r="R11" s="194"/>
    </row>
    <row r="12" spans="1:18">
      <c r="A12" s="192"/>
      <c r="B12" s="192" t="s">
        <v>1977</v>
      </c>
      <c r="C12" s="195" t="s">
        <v>1134</v>
      </c>
      <c r="D12" s="194"/>
      <c r="E12" s="194"/>
      <c r="F12" s="194"/>
      <c r="G12" s="194"/>
      <c r="H12" s="194"/>
      <c r="I12" s="194"/>
      <c r="J12" s="192"/>
      <c r="K12" s="192" t="s">
        <v>1960</v>
      </c>
      <c r="L12" s="195" t="s">
        <v>1550</v>
      </c>
      <c r="M12" s="194"/>
      <c r="N12" s="194"/>
      <c r="O12" s="194"/>
      <c r="P12" s="194"/>
      <c r="Q12" s="194"/>
      <c r="R12" s="194"/>
    </row>
    <row r="13" spans="1:18">
      <c r="A13" s="191" t="s">
        <v>2026</v>
      </c>
      <c r="B13" s="191" t="s">
        <v>2024</v>
      </c>
      <c r="C13" s="193" t="s">
        <v>898</v>
      </c>
      <c r="D13" s="194"/>
      <c r="E13" s="194"/>
      <c r="F13" s="194"/>
      <c r="G13" s="194"/>
      <c r="H13" s="194"/>
      <c r="I13" s="194"/>
      <c r="J13" s="192"/>
      <c r="K13" s="192" t="s">
        <v>1962</v>
      </c>
      <c r="L13" s="195" t="s">
        <v>1551</v>
      </c>
      <c r="M13" s="194"/>
      <c r="N13" s="194"/>
      <c r="O13" s="194"/>
      <c r="P13" s="194"/>
      <c r="Q13" s="194"/>
      <c r="R13" s="194"/>
    </row>
    <row r="14" spans="1:18">
      <c r="A14" s="192"/>
      <c r="B14" s="192" t="s">
        <v>1954</v>
      </c>
      <c r="C14" s="195" t="s">
        <v>1135</v>
      </c>
      <c r="D14" s="194"/>
      <c r="E14" s="194"/>
      <c r="F14" s="194"/>
      <c r="G14" s="194"/>
      <c r="H14" s="194"/>
      <c r="I14" s="194"/>
      <c r="J14" s="192"/>
      <c r="K14" s="192" t="s">
        <v>1964</v>
      </c>
      <c r="L14" s="195" t="s">
        <v>1552</v>
      </c>
      <c r="M14" s="194">
        <v>17.95</v>
      </c>
      <c r="N14" s="194">
        <v>17.95</v>
      </c>
      <c r="O14" s="194"/>
      <c r="P14" s="194"/>
      <c r="Q14" s="194"/>
      <c r="R14" s="194"/>
    </row>
    <row r="15" spans="1:18">
      <c r="A15" s="192"/>
      <c r="B15" s="192" t="s">
        <v>1956</v>
      </c>
      <c r="C15" s="195" t="s">
        <v>1136</v>
      </c>
      <c r="D15" s="194"/>
      <c r="E15" s="194"/>
      <c r="F15" s="194"/>
      <c r="G15" s="194"/>
      <c r="H15" s="194"/>
      <c r="I15" s="194"/>
      <c r="J15" s="192"/>
      <c r="K15" s="192" t="s">
        <v>1966</v>
      </c>
      <c r="L15" s="195" t="s">
        <v>1553</v>
      </c>
      <c r="M15" s="194"/>
      <c r="N15" s="194"/>
      <c r="O15" s="194"/>
      <c r="P15" s="194"/>
      <c r="Q15" s="194"/>
      <c r="R15" s="194"/>
    </row>
    <row r="16" spans="1:18">
      <c r="A16" s="192"/>
      <c r="B16" s="192" t="s">
        <v>1958</v>
      </c>
      <c r="C16" s="195" t="s">
        <v>1137</v>
      </c>
      <c r="D16" s="194"/>
      <c r="E16" s="194"/>
      <c r="F16" s="194"/>
      <c r="G16" s="194"/>
      <c r="H16" s="194"/>
      <c r="I16" s="194"/>
      <c r="J16" s="192"/>
      <c r="K16" s="192" t="s">
        <v>1968</v>
      </c>
      <c r="L16" s="195" t="s">
        <v>1554</v>
      </c>
      <c r="M16" s="194">
        <v>10.98</v>
      </c>
      <c r="N16" s="194">
        <v>10.98</v>
      </c>
      <c r="O16" s="194"/>
      <c r="P16" s="194"/>
      <c r="Q16" s="194"/>
      <c r="R16" s="194"/>
    </row>
    <row r="17" spans="1:18">
      <c r="A17" s="192"/>
      <c r="B17" s="192" t="s">
        <v>1981</v>
      </c>
      <c r="C17" s="195" t="s">
        <v>1138</v>
      </c>
      <c r="D17" s="194"/>
      <c r="E17" s="194"/>
      <c r="F17" s="194"/>
      <c r="G17" s="194"/>
      <c r="H17" s="194"/>
      <c r="I17" s="194"/>
      <c r="J17" s="192"/>
      <c r="K17" s="192" t="s">
        <v>1970</v>
      </c>
      <c r="L17" s="195" t="s">
        <v>1555</v>
      </c>
      <c r="M17" s="194">
        <v>1.76</v>
      </c>
      <c r="N17" s="194">
        <v>1.76</v>
      </c>
      <c r="O17" s="194"/>
      <c r="P17" s="194"/>
      <c r="Q17" s="194"/>
      <c r="R17" s="194"/>
    </row>
    <row r="18" spans="1:18">
      <c r="A18" s="192"/>
      <c r="B18" s="192" t="s">
        <v>1983</v>
      </c>
      <c r="C18" s="195" t="s">
        <v>1139</v>
      </c>
      <c r="D18" s="194"/>
      <c r="E18" s="194"/>
      <c r="F18" s="194"/>
      <c r="G18" s="194"/>
      <c r="H18" s="194"/>
      <c r="I18" s="194"/>
      <c r="J18" s="192"/>
      <c r="K18" s="192" t="s">
        <v>1972</v>
      </c>
      <c r="L18" s="195" t="s">
        <v>1556</v>
      </c>
      <c r="M18" s="194">
        <v>1.26</v>
      </c>
      <c r="N18" s="194">
        <v>1.26</v>
      </c>
      <c r="O18" s="194"/>
      <c r="P18" s="194"/>
      <c r="Q18" s="194"/>
      <c r="R18" s="194"/>
    </row>
    <row r="19" spans="1:18">
      <c r="A19" s="192"/>
      <c r="B19" s="192" t="s">
        <v>1960</v>
      </c>
      <c r="C19" s="195" t="s">
        <v>1140</v>
      </c>
      <c r="D19" s="194"/>
      <c r="E19" s="194"/>
      <c r="F19" s="194"/>
      <c r="G19" s="194"/>
      <c r="H19" s="194"/>
      <c r="I19" s="194"/>
      <c r="J19" s="192"/>
      <c r="K19" s="192" t="s">
        <v>1974</v>
      </c>
      <c r="L19" s="195" t="s">
        <v>1133</v>
      </c>
      <c r="M19" s="194">
        <v>5.28</v>
      </c>
      <c r="N19" s="194">
        <v>5.28</v>
      </c>
      <c r="O19" s="194"/>
      <c r="P19" s="194"/>
      <c r="Q19" s="194"/>
      <c r="R19" s="194"/>
    </row>
    <row r="20" ht="12" customHeight="1" spans="1:18">
      <c r="A20" s="192"/>
      <c r="B20" s="192" t="s">
        <v>1962</v>
      </c>
      <c r="C20" s="195" t="s">
        <v>1141</v>
      </c>
      <c r="D20" s="194"/>
      <c r="E20" s="194"/>
      <c r="F20" s="194"/>
      <c r="G20" s="194"/>
      <c r="H20" s="194"/>
      <c r="I20" s="194"/>
      <c r="J20" s="192"/>
      <c r="K20" s="192" t="s">
        <v>1975</v>
      </c>
      <c r="L20" s="195" t="s">
        <v>1557</v>
      </c>
      <c r="M20" s="194"/>
      <c r="N20" s="194"/>
      <c r="O20" s="194"/>
      <c r="P20" s="194"/>
      <c r="Q20" s="194"/>
      <c r="R20" s="194"/>
    </row>
    <row r="21" spans="1:18">
      <c r="A21" s="192"/>
      <c r="B21" s="192" t="s">
        <v>1964</v>
      </c>
      <c r="C21" s="195" t="s">
        <v>1142</v>
      </c>
      <c r="D21" s="194"/>
      <c r="E21" s="194"/>
      <c r="F21" s="194"/>
      <c r="G21" s="194"/>
      <c r="H21" s="194"/>
      <c r="I21" s="194"/>
      <c r="J21" s="192"/>
      <c r="K21" s="192" t="s">
        <v>1977</v>
      </c>
      <c r="L21" s="195" t="s">
        <v>1134</v>
      </c>
      <c r="M21" s="194"/>
      <c r="N21" s="194"/>
      <c r="O21" s="194"/>
      <c r="P21" s="194"/>
      <c r="Q21" s="194"/>
      <c r="R21" s="194"/>
    </row>
    <row r="22" spans="1:18">
      <c r="A22" s="192"/>
      <c r="B22" s="192" t="s">
        <v>1966</v>
      </c>
      <c r="C22" s="195" t="s">
        <v>1143</v>
      </c>
      <c r="D22" s="194"/>
      <c r="E22" s="194"/>
      <c r="F22" s="194"/>
      <c r="G22" s="194"/>
      <c r="H22" s="194"/>
      <c r="I22" s="194"/>
      <c r="J22" s="191" t="s">
        <v>2027</v>
      </c>
      <c r="K22" s="191" t="s">
        <v>2024</v>
      </c>
      <c r="L22" s="193" t="s">
        <v>1153</v>
      </c>
      <c r="M22" s="194">
        <v>86.72</v>
      </c>
      <c r="N22" s="194">
        <v>86.72</v>
      </c>
      <c r="O22" s="194"/>
      <c r="P22" s="194"/>
      <c r="Q22" s="194"/>
      <c r="R22" s="194"/>
    </row>
    <row r="23" spans="1:18">
      <c r="A23" s="192"/>
      <c r="B23" s="192" t="s">
        <v>1977</v>
      </c>
      <c r="C23" s="195" t="s">
        <v>1144</v>
      </c>
      <c r="D23" s="194"/>
      <c r="E23" s="194"/>
      <c r="F23" s="194"/>
      <c r="G23" s="194"/>
      <c r="H23" s="194"/>
      <c r="I23" s="194"/>
      <c r="J23" s="192"/>
      <c r="K23" s="192" t="s">
        <v>1954</v>
      </c>
      <c r="L23" s="195" t="s">
        <v>1558</v>
      </c>
      <c r="M23" s="194">
        <v>8.09</v>
      </c>
      <c r="N23" s="194">
        <v>8.09</v>
      </c>
      <c r="O23" s="194"/>
      <c r="P23" s="194"/>
      <c r="Q23" s="194"/>
      <c r="R23" s="194"/>
    </row>
    <row r="24" spans="1:18">
      <c r="A24" s="191" t="s">
        <v>2028</v>
      </c>
      <c r="B24" s="191" t="s">
        <v>2024</v>
      </c>
      <c r="C24" s="193" t="s">
        <v>899</v>
      </c>
      <c r="D24" s="194"/>
      <c r="E24" s="194"/>
      <c r="F24" s="194"/>
      <c r="G24" s="194"/>
      <c r="H24" s="194"/>
      <c r="I24" s="194"/>
      <c r="J24" s="192"/>
      <c r="K24" s="192" t="s">
        <v>1956</v>
      </c>
      <c r="L24" s="195" t="s">
        <v>1559</v>
      </c>
      <c r="M24" s="194">
        <v>0.5</v>
      </c>
      <c r="N24" s="194">
        <v>0.5</v>
      </c>
      <c r="O24" s="194"/>
      <c r="P24" s="194"/>
      <c r="Q24" s="194"/>
      <c r="R24" s="194"/>
    </row>
    <row r="25" spans="1:18">
      <c r="A25" s="192"/>
      <c r="B25" s="192" t="s">
        <v>1954</v>
      </c>
      <c r="C25" s="195" t="s">
        <v>1145</v>
      </c>
      <c r="D25" s="194"/>
      <c r="E25" s="194"/>
      <c r="F25" s="194"/>
      <c r="G25" s="194"/>
      <c r="H25" s="194"/>
      <c r="I25" s="194"/>
      <c r="J25" s="192"/>
      <c r="K25" s="192" t="s">
        <v>1958</v>
      </c>
      <c r="L25" s="195" t="s">
        <v>1560</v>
      </c>
      <c r="M25" s="194"/>
      <c r="N25" s="194"/>
      <c r="O25" s="194"/>
      <c r="P25" s="194"/>
      <c r="Q25" s="194"/>
      <c r="R25" s="194"/>
    </row>
    <row r="26" spans="1:18">
      <c r="A26" s="192"/>
      <c r="B26" s="192" t="s">
        <v>1956</v>
      </c>
      <c r="C26" s="195" t="s">
        <v>1146</v>
      </c>
      <c r="D26" s="194"/>
      <c r="E26" s="194"/>
      <c r="F26" s="194"/>
      <c r="G26" s="194"/>
      <c r="H26" s="194"/>
      <c r="I26" s="194"/>
      <c r="J26" s="192"/>
      <c r="K26" s="192" t="s">
        <v>1981</v>
      </c>
      <c r="L26" s="195" t="s">
        <v>1561</v>
      </c>
      <c r="M26" s="194"/>
      <c r="N26" s="194"/>
      <c r="O26" s="194"/>
      <c r="P26" s="194"/>
      <c r="Q26" s="194"/>
      <c r="R26" s="194"/>
    </row>
    <row r="27" spans="1:18">
      <c r="A27" s="192"/>
      <c r="B27" s="192" t="s">
        <v>1958</v>
      </c>
      <c r="C27" s="195" t="s">
        <v>1147</v>
      </c>
      <c r="D27" s="194"/>
      <c r="E27" s="194"/>
      <c r="F27" s="194"/>
      <c r="G27" s="194"/>
      <c r="H27" s="194"/>
      <c r="I27" s="194"/>
      <c r="J27" s="192"/>
      <c r="K27" s="192" t="s">
        <v>1983</v>
      </c>
      <c r="L27" s="195" t="s">
        <v>1562</v>
      </c>
      <c r="M27" s="194">
        <v>1</v>
      </c>
      <c r="N27" s="194">
        <v>1</v>
      </c>
      <c r="O27" s="194"/>
      <c r="P27" s="194"/>
      <c r="Q27" s="194"/>
      <c r="R27" s="194"/>
    </row>
    <row r="28" spans="1:18">
      <c r="A28" s="192"/>
      <c r="B28" s="192" t="s">
        <v>1983</v>
      </c>
      <c r="C28" s="195" t="s">
        <v>1148</v>
      </c>
      <c r="D28" s="194"/>
      <c r="E28" s="194"/>
      <c r="F28" s="194"/>
      <c r="G28" s="194"/>
      <c r="H28" s="194"/>
      <c r="I28" s="194"/>
      <c r="J28" s="192"/>
      <c r="K28" s="192" t="s">
        <v>1960</v>
      </c>
      <c r="L28" s="195" t="s">
        <v>1563</v>
      </c>
      <c r="M28" s="194"/>
      <c r="N28" s="194"/>
      <c r="O28" s="194"/>
      <c r="P28" s="194"/>
      <c r="Q28" s="194"/>
      <c r="R28" s="194"/>
    </row>
    <row r="29" spans="1:18">
      <c r="A29" s="192"/>
      <c r="B29" s="192" t="s">
        <v>1960</v>
      </c>
      <c r="C29" s="195" t="s">
        <v>1149</v>
      </c>
      <c r="D29" s="194"/>
      <c r="E29" s="194"/>
      <c r="F29" s="194"/>
      <c r="G29" s="194"/>
      <c r="H29" s="194"/>
      <c r="I29" s="194"/>
      <c r="J29" s="192"/>
      <c r="K29" s="192" t="s">
        <v>1962</v>
      </c>
      <c r="L29" s="195" t="s">
        <v>1564</v>
      </c>
      <c r="M29" s="194"/>
      <c r="N29" s="194"/>
      <c r="O29" s="194"/>
      <c r="P29" s="194"/>
      <c r="Q29" s="194"/>
      <c r="R29" s="194"/>
    </row>
    <row r="30" spans="1:18">
      <c r="A30" s="192"/>
      <c r="B30" s="192" t="s">
        <v>1962</v>
      </c>
      <c r="C30" s="195" t="s">
        <v>1150</v>
      </c>
      <c r="D30" s="194"/>
      <c r="E30" s="194"/>
      <c r="F30" s="194"/>
      <c r="G30" s="194"/>
      <c r="H30" s="194"/>
      <c r="I30" s="194"/>
      <c r="J30" s="192"/>
      <c r="K30" s="192" t="s">
        <v>1964</v>
      </c>
      <c r="L30" s="195" t="s">
        <v>1565</v>
      </c>
      <c r="M30" s="194"/>
      <c r="N30" s="194"/>
      <c r="O30" s="194"/>
      <c r="P30" s="194"/>
      <c r="Q30" s="194"/>
      <c r="R30" s="194"/>
    </row>
    <row r="31" spans="1:18">
      <c r="A31" s="192"/>
      <c r="B31" s="192" t="s">
        <v>1977</v>
      </c>
      <c r="C31" s="195" t="s">
        <v>1151</v>
      </c>
      <c r="D31" s="194"/>
      <c r="E31" s="194"/>
      <c r="F31" s="194"/>
      <c r="G31" s="194"/>
      <c r="H31" s="194"/>
      <c r="I31" s="194"/>
      <c r="J31" s="192"/>
      <c r="K31" s="192" t="s">
        <v>1966</v>
      </c>
      <c r="L31" s="195" t="s">
        <v>1566</v>
      </c>
      <c r="M31" s="194"/>
      <c r="N31" s="194"/>
      <c r="O31" s="194"/>
      <c r="P31" s="194"/>
      <c r="Q31" s="194"/>
      <c r="R31" s="194"/>
    </row>
    <row r="32" spans="1:18">
      <c r="A32" s="191" t="s">
        <v>2029</v>
      </c>
      <c r="B32" s="191" t="s">
        <v>2024</v>
      </c>
      <c r="C32" s="193" t="s">
        <v>900</v>
      </c>
      <c r="D32" s="194"/>
      <c r="E32" s="194"/>
      <c r="F32" s="194"/>
      <c r="G32" s="194"/>
      <c r="H32" s="194"/>
      <c r="I32" s="194"/>
      <c r="J32" s="192"/>
      <c r="K32" s="192" t="s">
        <v>1970</v>
      </c>
      <c r="L32" s="195" t="s">
        <v>1567</v>
      </c>
      <c r="M32" s="194">
        <v>1</v>
      </c>
      <c r="N32" s="194">
        <v>1</v>
      </c>
      <c r="O32" s="194"/>
      <c r="P32" s="194"/>
      <c r="Q32" s="194"/>
      <c r="R32" s="194"/>
    </row>
    <row r="33" spans="1:18">
      <c r="A33" s="192"/>
      <c r="B33" s="192" t="s">
        <v>1954</v>
      </c>
      <c r="C33" s="195" t="s">
        <v>1145</v>
      </c>
      <c r="D33" s="194"/>
      <c r="E33" s="194"/>
      <c r="F33" s="194"/>
      <c r="G33" s="194"/>
      <c r="H33" s="194"/>
      <c r="I33" s="194"/>
      <c r="J33" s="192"/>
      <c r="K33" s="192" t="s">
        <v>1972</v>
      </c>
      <c r="L33" s="195" t="s">
        <v>1141</v>
      </c>
      <c r="M33" s="194"/>
      <c r="N33" s="194"/>
      <c r="O33" s="194"/>
      <c r="P33" s="194"/>
      <c r="Q33" s="194"/>
      <c r="R33" s="194"/>
    </row>
    <row r="34" spans="1:18">
      <c r="A34" s="192"/>
      <c r="B34" s="192" t="s">
        <v>1956</v>
      </c>
      <c r="C34" s="195" t="s">
        <v>1146</v>
      </c>
      <c r="D34" s="194"/>
      <c r="E34" s="194"/>
      <c r="F34" s="194"/>
      <c r="G34" s="194"/>
      <c r="H34" s="194"/>
      <c r="I34" s="194"/>
      <c r="J34" s="192"/>
      <c r="K34" s="192" t="s">
        <v>1974</v>
      </c>
      <c r="L34" s="195" t="s">
        <v>1143</v>
      </c>
      <c r="M34" s="194"/>
      <c r="N34" s="194"/>
      <c r="O34" s="194"/>
      <c r="P34" s="194"/>
      <c r="Q34" s="194"/>
      <c r="R34" s="194"/>
    </row>
    <row r="35" spans="1:18">
      <c r="A35" s="192"/>
      <c r="B35" s="192" t="s">
        <v>1958</v>
      </c>
      <c r="C35" s="195" t="s">
        <v>1147</v>
      </c>
      <c r="D35" s="194"/>
      <c r="E35" s="194"/>
      <c r="F35" s="194"/>
      <c r="G35" s="194"/>
      <c r="H35" s="194"/>
      <c r="I35" s="194"/>
      <c r="J35" s="192"/>
      <c r="K35" s="192" t="s">
        <v>1975</v>
      </c>
      <c r="L35" s="195" t="s">
        <v>1568</v>
      </c>
      <c r="M35" s="194"/>
      <c r="N35" s="194"/>
      <c r="O35" s="194"/>
      <c r="P35" s="194"/>
      <c r="Q35" s="194"/>
      <c r="R35" s="194"/>
    </row>
    <row r="36" spans="1:18">
      <c r="A36" s="192"/>
      <c r="B36" s="192" t="s">
        <v>1981</v>
      </c>
      <c r="C36" s="195" t="s">
        <v>1149</v>
      </c>
      <c r="D36" s="194"/>
      <c r="E36" s="194"/>
      <c r="F36" s="194"/>
      <c r="G36" s="194"/>
      <c r="H36" s="194"/>
      <c r="I36" s="194"/>
      <c r="J36" s="192"/>
      <c r="K36" s="192" t="s">
        <v>1991</v>
      </c>
      <c r="L36" s="195" t="s">
        <v>1136</v>
      </c>
      <c r="M36" s="194"/>
      <c r="N36" s="194"/>
      <c r="O36" s="194"/>
      <c r="P36" s="194"/>
      <c r="Q36" s="194"/>
      <c r="R36" s="194"/>
    </row>
    <row r="37" spans="1:18">
      <c r="A37" s="192"/>
      <c r="B37" s="192" t="s">
        <v>1983</v>
      </c>
      <c r="C37" s="195" t="s">
        <v>1150</v>
      </c>
      <c r="D37" s="194"/>
      <c r="E37" s="194"/>
      <c r="F37" s="194"/>
      <c r="G37" s="194"/>
      <c r="H37" s="194"/>
      <c r="I37" s="194"/>
      <c r="J37" s="192"/>
      <c r="K37" s="192" t="s">
        <v>1992</v>
      </c>
      <c r="L37" s="195" t="s">
        <v>1137</v>
      </c>
      <c r="M37" s="194">
        <v>0.2</v>
      </c>
      <c r="N37" s="194">
        <v>0.2</v>
      </c>
      <c r="O37" s="194"/>
      <c r="P37" s="194"/>
      <c r="Q37" s="194"/>
      <c r="R37" s="194"/>
    </row>
    <row r="38" spans="1:18">
      <c r="A38" s="192"/>
      <c r="B38" s="192" t="s">
        <v>1977</v>
      </c>
      <c r="C38" s="195" t="s">
        <v>1151</v>
      </c>
      <c r="D38" s="194"/>
      <c r="E38" s="194"/>
      <c r="F38" s="194"/>
      <c r="G38" s="194"/>
      <c r="H38" s="194"/>
      <c r="I38" s="194"/>
      <c r="J38" s="192"/>
      <c r="K38" s="192" t="s">
        <v>1993</v>
      </c>
      <c r="L38" s="195" t="s">
        <v>1140</v>
      </c>
      <c r="M38" s="194">
        <v>0.15</v>
      </c>
      <c r="N38" s="194">
        <v>0.15</v>
      </c>
      <c r="O38" s="194"/>
      <c r="P38" s="194"/>
      <c r="Q38" s="194"/>
      <c r="R38" s="194"/>
    </row>
    <row r="39" spans="1:18">
      <c r="A39" s="191" t="s">
        <v>2030</v>
      </c>
      <c r="B39" s="191" t="s">
        <v>2024</v>
      </c>
      <c r="C39" s="193" t="s">
        <v>901</v>
      </c>
      <c r="D39" s="194">
        <v>170.13</v>
      </c>
      <c r="E39" s="194">
        <v>170.13</v>
      </c>
      <c r="F39" s="194"/>
      <c r="G39" s="194"/>
      <c r="H39" s="194"/>
      <c r="I39" s="194"/>
      <c r="J39" s="192"/>
      <c r="K39" s="192" t="s">
        <v>1994</v>
      </c>
      <c r="L39" s="195" t="s">
        <v>1569</v>
      </c>
      <c r="M39" s="194">
        <v>1.5</v>
      </c>
      <c r="N39" s="194">
        <v>1.5</v>
      </c>
      <c r="O39" s="194"/>
      <c r="P39" s="194"/>
      <c r="Q39" s="194"/>
      <c r="R39" s="194"/>
    </row>
    <row r="40" spans="1:18">
      <c r="A40" s="192"/>
      <c r="B40" s="192" t="s">
        <v>1954</v>
      </c>
      <c r="C40" s="195" t="s">
        <v>1152</v>
      </c>
      <c r="D40" s="194">
        <v>83.41</v>
      </c>
      <c r="E40" s="194">
        <v>83.41</v>
      </c>
      <c r="F40" s="194"/>
      <c r="G40" s="194"/>
      <c r="H40" s="194"/>
      <c r="I40" s="194"/>
      <c r="J40" s="192"/>
      <c r="K40" s="192" t="s">
        <v>1996</v>
      </c>
      <c r="L40" s="195" t="s">
        <v>1570</v>
      </c>
      <c r="M40" s="194">
        <v>2</v>
      </c>
      <c r="N40" s="194">
        <v>2</v>
      </c>
      <c r="O40" s="194"/>
      <c r="P40" s="194"/>
      <c r="Q40" s="194"/>
      <c r="R40" s="194"/>
    </row>
    <row r="41" spans="1:18">
      <c r="A41" s="192"/>
      <c r="B41" s="192" t="s">
        <v>1956</v>
      </c>
      <c r="C41" s="195" t="s">
        <v>1153</v>
      </c>
      <c r="D41" s="194">
        <v>86.72</v>
      </c>
      <c r="E41" s="194">
        <v>86.72</v>
      </c>
      <c r="F41" s="194"/>
      <c r="G41" s="194"/>
      <c r="H41" s="194"/>
      <c r="I41" s="194"/>
      <c r="J41" s="192"/>
      <c r="K41" s="192" t="s">
        <v>1998</v>
      </c>
      <c r="L41" s="195" t="s">
        <v>1571</v>
      </c>
      <c r="M41" s="194"/>
      <c r="N41" s="194"/>
      <c r="O41" s="194"/>
      <c r="P41" s="194"/>
      <c r="Q41" s="194"/>
      <c r="R41" s="194"/>
    </row>
    <row r="42" spans="1:18">
      <c r="A42" s="192"/>
      <c r="B42" s="192" t="s">
        <v>1977</v>
      </c>
      <c r="C42" s="195" t="s">
        <v>1154</v>
      </c>
      <c r="D42" s="194"/>
      <c r="E42" s="194"/>
      <c r="F42" s="194"/>
      <c r="G42" s="194"/>
      <c r="H42" s="194"/>
      <c r="I42" s="194"/>
      <c r="J42" s="192"/>
      <c r="K42" s="192" t="s">
        <v>2000</v>
      </c>
      <c r="L42" s="195" t="s">
        <v>1572</v>
      </c>
      <c r="M42" s="194">
        <v>68.4</v>
      </c>
      <c r="N42" s="194">
        <v>68.4</v>
      </c>
      <c r="O42" s="194"/>
      <c r="P42" s="194"/>
      <c r="Q42" s="194"/>
      <c r="R42" s="194"/>
    </row>
    <row r="43" spans="1:18">
      <c r="A43" s="191" t="s">
        <v>2031</v>
      </c>
      <c r="B43" s="191" t="s">
        <v>2024</v>
      </c>
      <c r="C43" s="193" t="s">
        <v>902</v>
      </c>
      <c r="D43" s="194"/>
      <c r="E43" s="194"/>
      <c r="F43" s="194"/>
      <c r="G43" s="194"/>
      <c r="H43" s="194"/>
      <c r="I43" s="194"/>
      <c r="J43" s="192"/>
      <c r="K43" s="192" t="s">
        <v>2002</v>
      </c>
      <c r="L43" s="195" t="s">
        <v>1139</v>
      </c>
      <c r="M43" s="194">
        <v>3</v>
      </c>
      <c r="N43" s="194">
        <v>3</v>
      </c>
      <c r="O43" s="194"/>
      <c r="P43" s="194"/>
      <c r="Q43" s="194"/>
      <c r="R43" s="194"/>
    </row>
    <row r="44" spans="1:18">
      <c r="A44" s="192"/>
      <c r="B44" s="192" t="s">
        <v>1954</v>
      </c>
      <c r="C44" s="195" t="s">
        <v>1155</v>
      </c>
      <c r="D44" s="194"/>
      <c r="E44" s="194"/>
      <c r="F44" s="194"/>
      <c r="G44" s="194"/>
      <c r="H44" s="194"/>
      <c r="I44" s="194"/>
      <c r="J44" s="192"/>
      <c r="K44" s="192" t="s">
        <v>2003</v>
      </c>
      <c r="L44" s="195" t="s">
        <v>1573</v>
      </c>
      <c r="M44" s="194">
        <v>0.88</v>
      </c>
      <c r="N44" s="194">
        <v>0.88</v>
      </c>
      <c r="O44" s="194"/>
      <c r="P44" s="194"/>
      <c r="Q44" s="194"/>
      <c r="R44" s="194"/>
    </row>
    <row r="45" spans="1:18">
      <c r="A45" s="192"/>
      <c r="B45" s="192" t="s">
        <v>1956</v>
      </c>
      <c r="C45" s="195" t="s">
        <v>1156</v>
      </c>
      <c r="D45" s="194"/>
      <c r="E45" s="194"/>
      <c r="F45" s="194"/>
      <c r="G45" s="194"/>
      <c r="H45" s="194"/>
      <c r="I45" s="194"/>
      <c r="J45" s="192"/>
      <c r="K45" s="192" t="s">
        <v>2005</v>
      </c>
      <c r="L45" s="195" t="s">
        <v>1574</v>
      </c>
      <c r="M45" s="194"/>
      <c r="N45" s="194"/>
      <c r="O45" s="194"/>
      <c r="P45" s="194"/>
      <c r="Q45" s="194"/>
      <c r="R45" s="194"/>
    </row>
    <row r="46" spans="1:18">
      <c r="A46" s="191" t="s">
        <v>2032</v>
      </c>
      <c r="B46" s="191" t="s">
        <v>2024</v>
      </c>
      <c r="C46" s="193" t="s">
        <v>903</v>
      </c>
      <c r="D46" s="194"/>
      <c r="E46" s="194"/>
      <c r="F46" s="194"/>
      <c r="G46" s="194"/>
      <c r="H46" s="194"/>
      <c r="I46" s="194"/>
      <c r="J46" s="192"/>
      <c r="K46" s="192" t="s">
        <v>2007</v>
      </c>
      <c r="L46" s="195" t="s">
        <v>1142</v>
      </c>
      <c r="M46" s="194"/>
      <c r="N46" s="194"/>
      <c r="O46" s="194"/>
      <c r="P46" s="194"/>
      <c r="Q46" s="194"/>
      <c r="R46" s="194"/>
    </row>
    <row r="47" spans="1:18">
      <c r="A47" s="192"/>
      <c r="B47" s="192" t="s">
        <v>1954</v>
      </c>
      <c r="C47" s="195" t="s">
        <v>1157</v>
      </c>
      <c r="D47" s="194"/>
      <c r="E47" s="194"/>
      <c r="F47" s="194"/>
      <c r="G47" s="194"/>
      <c r="H47" s="194"/>
      <c r="I47" s="194"/>
      <c r="J47" s="192"/>
      <c r="K47" s="192" t="s">
        <v>2008</v>
      </c>
      <c r="L47" s="195" t="s">
        <v>1575</v>
      </c>
      <c r="M47" s="194"/>
      <c r="N47" s="194"/>
      <c r="O47" s="194"/>
      <c r="P47" s="194"/>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19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c r="N50" s="194"/>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c r="N52" s="194"/>
      <c r="O52" s="194"/>
      <c r="P52" s="194"/>
      <c r="Q52" s="194"/>
      <c r="R52" s="194"/>
    </row>
    <row r="53" spans="1:18">
      <c r="A53" s="191" t="s">
        <v>2035</v>
      </c>
      <c r="B53" s="191" t="s">
        <v>2024</v>
      </c>
      <c r="C53" s="193" t="s">
        <v>905</v>
      </c>
      <c r="D53" s="194"/>
      <c r="E53" s="194"/>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c r="E57" s="194"/>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c r="E114" s="154"/>
      <c r="F114" s="154"/>
      <c r="G114" s="154"/>
      <c r="H114" s="154"/>
      <c r="I114" s="154"/>
      <c r="J114" s="199" t="s">
        <v>1910</v>
      </c>
      <c r="K114" s="199"/>
      <c r="L114" s="199"/>
      <c r="M114" s="154"/>
      <c r="N114" s="154"/>
      <c r="O114" s="154"/>
      <c r="P114" s="154"/>
      <c r="Q114" s="154"/>
      <c r="R114" s="154"/>
    </row>
  </sheetData>
  <mergeCells count="12">
    <mergeCell ref="A1:E1"/>
    <mergeCell ref="A2:R2"/>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G26" sqref="G26"/>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2111</v>
      </c>
      <c r="B1" s="104"/>
      <c r="C1" s="104"/>
      <c r="D1" s="104"/>
      <c r="E1" s="104"/>
      <c r="F1" s="170"/>
      <c r="G1" s="170"/>
      <c r="H1" s="170"/>
    </row>
    <row r="2" ht="3" customHeight="1"/>
    <row r="3" s="168" customFormat="1" ht="28.5" customHeight="1" spans="1:5">
      <c r="A3" s="171" t="s">
        <v>2128</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178">
        <v>0.15</v>
      </c>
      <c r="C6" s="178">
        <v>0.15</v>
      </c>
      <c r="D6" s="178"/>
      <c r="E6" s="180"/>
    </row>
    <row r="7" ht="30" customHeight="1" spans="1:5">
      <c r="A7" s="178" t="s">
        <v>2056</v>
      </c>
      <c r="B7" s="178"/>
      <c r="C7" s="178"/>
      <c r="D7" s="178"/>
      <c r="E7" s="182"/>
    </row>
    <row r="8" ht="30" customHeight="1" spans="1:5">
      <c r="A8" s="178" t="s">
        <v>1821</v>
      </c>
      <c r="B8" s="178">
        <v>0.15</v>
      </c>
      <c r="C8" s="178">
        <v>0.15</v>
      </c>
      <c r="D8" s="178"/>
      <c r="E8" s="182"/>
    </row>
    <row r="9" ht="30" customHeight="1" spans="1:5">
      <c r="A9" s="178" t="s">
        <v>2057</v>
      </c>
      <c r="B9" s="178"/>
      <c r="C9" s="178"/>
      <c r="D9" s="178"/>
      <c r="E9" s="182"/>
    </row>
    <row r="10" ht="30" customHeight="1" spans="1:5">
      <c r="A10" s="178" t="s">
        <v>1823</v>
      </c>
      <c r="B10" s="178"/>
      <c r="C10" s="178"/>
      <c r="D10" s="178"/>
      <c r="E10" s="182"/>
    </row>
    <row r="11" ht="30" customHeight="1" spans="1:5">
      <c r="A11" s="178" t="s">
        <v>1824</v>
      </c>
      <c r="B11" s="178"/>
      <c r="C11" s="178"/>
      <c r="D11" s="178"/>
      <c r="E11" s="182"/>
    </row>
    <row r="12" ht="132" customHeight="1" spans="1:5">
      <c r="A12" s="183" t="s">
        <v>2113</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G26" sqref="G26"/>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2114</v>
      </c>
      <c r="B2" s="104"/>
      <c r="C2" s="104"/>
      <c r="D2" s="104"/>
      <c r="E2" s="104"/>
      <c r="F2" s="104"/>
      <c r="G2" s="104"/>
      <c r="H2" s="104"/>
    </row>
    <row r="3" ht="13.5" spans="1:1">
      <c r="A3" s="105" t="s">
        <v>2126</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c r="C7" s="108"/>
      <c r="D7" s="108"/>
      <c r="E7" s="106"/>
      <c r="F7" s="106"/>
      <c r="G7" s="106"/>
      <c r="H7" s="106"/>
    </row>
    <row r="8" ht="24" customHeight="1" spans="1:8">
      <c r="A8" s="108" t="s">
        <v>2117</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G26" sqref="G26"/>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2118</v>
      </c>
      <c r="B2" s="104"/>
      <c r="C2" s="104"/>
      <c r="D2" s="104"/>
      <c r="E2" s="104"/>
      <c r="F2" s="104"/>
      <c r="G2" s="104"/>
      <c r="H2" s="104"/>
    </row>
    <row r="3" ht="13.5" spans="1:1">
      <c r="A3" s="105" t="s">
        <v>2126</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c r="C7" s="108"/>
      <c r="D7" s="108"/>
      <c r="E7" s="106"/>
      <c r="F7" s="106"/>
      <c r="G7" s="106"/>
      <c r="H7" s="106"/>
    </row>
    <row r="8" ht="24" customHeight="1" spans="1:8">
      <c r="A8" s="108" t="s">
        <v>2117</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G26" sqref="G26"/>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2119</v>
      </c>
      <c r="B2" s="104"/>
      <c r="C2" s="104"/>
      <c r="D2" s="104"/>
      <c r="E2" s="104"/>
      <c r="F2" s="104"/>
      <c r="G2" s="104"/>
      <c r="H2" s="104"/>
    </row>
    <row r="3" ht="13.5" spans="1:1">
      <c r="A3" s="105" t="s">
        <v>2126</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2120</v>
      </c>
      <c r="B7" s="108"/>
      <c r="C7" s="108"/>
      <c r="D7" s="108"/>
      <c r="E7" s="106"/>
      <c r="F7" s="106"/>
      <c r="G7" s="106"/>
      <c r="H7" s="106"/>
    </row>
    <row r="8" ht="24" customHeight="1" spans="1:8">
      <c r="A8" s="108" t="s">
        <v>2121</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G26" sqref="G26"/>
    </sheetView>
  </sheetViews>
  <sheetFormatPr defaultColWidth="9.14285714285714" defaultRowHeight="14.25" customHeight="1"/>
  <cols>
    <col min="1" max="1" width="9.14285714285714" style="138"/>
    <col min="2" max="2" width="15" style="138" customWidth="1"/>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2088</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2126</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18.75" customHeight="1" spans="1:22">
      <c r="A8" s="148" t="s">
        <v>1682</v>
      </c>
      <c r="B8" s="149" t="s">
        <v>2129</v>
      </c>
      <c r="C8" s="150"/>
      <c r="D8" s="151"/>
      <c r="E8" s="303"/>
      <c r="F8" s="303"/>
      <c r="G8" s="374">
        <v>0.5</v>
      </c>
      <c r="H8" s="153">
        <v>0.5</v>
      </c>
      <c r="I8" s="153">
        <v>0.5</v>
      </c>
      <c r="J8" s="153">
        <v>0.5</v>
      </c>
      <c r="K8" s="153"/>
      <c r="L8" s="153"/>
      <c r="M8" s="153"/>
      <c r="N8" s="153"/>
      <c r="O8" s="153"/>
      <c r="P8" s="153"/>
      <c r="Q8" s="153"/>
      <c r="R8" s="153"/>
      <c r="S8" s="154"/>
      <c r="T8" s="154"/>
      <c r="U8" s="154"/>
      <c r="V8" s="154"/>
    </row>
    <row r="9" customHeight="1" spans="1:22">
      <c r="A9" s="154" t="s">
        <v>1682</v>
      </c>
      <c r="B9" s="157" t="s">
        <v>2130</v>
      </c>
      <c r="C9" s="154"/>
      <c r="D9" s="154"/>
      <c r="E9" s="154"/>
      <c r="F9" s="154"/>
      <c r="G9" s="375">
        <v>1.5</v>
      </c>
      <c r="H9" s="154">
        <v>1.5</v>
      </c>
      <c r="I9" s="154">
        <v>1.5</v>
      </c>
      <c r="J9" s="154">
        <v>1.5</v>
      </c>
      <c r="K9" s="154"/>
      <c r="L9" s="154"/>
      <c r="M9" s="154"/>
      <c r="N9" s="154"/>
      <c r="O9" s="154"/>
      <c r="P9" s="154"/>
      <c r="Q9" s="154"/>
      <c r="R9" s="154"/>
      <c r="S9" s="154"/>
      <c r="T9" s="154"/>
      <c r="U9" s="154"/>
      <c r="V9" s="154"/>
    </row>
    <row r="10" customHeight="1" spans="1:22">
      <c r="A10" s="154"/>
      <c r="B10" s="154"/>
      <c r="C10" s="154"/>
      <c r="D10" s="154"/>
      <c r="E10" s="154"/>
      <c r="F10" s="156"/>
      <c r="G10" s="156"/>
      <c r="H10" s="154"/>
      <c r="I10" s="154"/>
      <c r="J10" s="154"/>
      <c r="K10" s="154"/>
      <c r="L10" s="154"/>
      <c r="M10" s="154"/>
      <c r="N10" s="154"/>
      <c r="O10" s="154"/>
      <c r="P10" s="154"/>
      <c r="Q10" s="154"/>
      <c r="R10" s="154"/>
      <c r="S10" s="154"/>
      <c r="T10" s="154"/>
      <c r="U10" s="154"/>
      <c r="V10" s="154"/>
    </row>
    <row r="11" customHeight="1" spans="1:22">
      <c r="A11" s="154"/>
      <c r="B11" s="154"/>
      <c r="C11" s="154"/>
      <c r="D11" s="154"/>
      <c r="E11" s="154"/>
      <c r="F11" s="156"/>
      <c r="G11" s="156"/>
      <c r="H11" s="154"/>
      <c r="I11" s="154"/>
      <c r="J11" s="154"/>
      <c r="K11" s="154"/>
      <c r="L11" s="154"/>
      <c r="M11" s="154"/>
      <c r="N11" s="154"/>
      <c r="O11" s="154"/>
      <c r="P11" s="154"/>
      <c r="Q11" s="154"/>
      <c r="R11" s="154"/>
      <c r="S11" s="154"/>
      <c r="T11" s="154"/>
      <c r="U11" s="154"/>
      <c r="V11" s="154"/>
    </row>
    <row r="12" customHeight="1" spans="1:22">
      <c r="A12" s="154"/>
      <c r="B12" s="154"/>
      <c r="C12" s="154"/>
      <c r="D12" s="154"/>
      <c r="E12" s="154"/>
      <c r="F12" s="156"/>
      <c r="G12" s="156"/>
      <c r="H12" s="154"/>
      <c r="I12" s="154"/>
      <c r="J12" s="154"/>
      <c r="K12" s="154"/>
      <c r="L12" s="154"/>
      <c r="M12" s="154"/>
      <c r="N12" s="154"/>
      <c r="O12" s="154"/>
      <c r="P12" s="154"/>
      <c r="Q12" s="154"/>
      <c r="R12" s="154"/>
      <c r="S12" s="154"/>
      <c r="T12" s="154"/>
      <c r="U12" s="154"/>
      <c r="V12" s="154"/>
    </row>
    <row r="13" customHeight="1" spans="1:22">
      <c r="A13" s="154"/>
      <c r="B13" s="154"/>
      <c r="C13" s="154"/>
      <c r="D13" s="154"/>
      <c r="E13" s="154"/>
      <c r="F13" s="156"/>
      <c r="G13" s="156"/>
      <c r="H13" s="154"/>
      <c r="I13" s="154"/>
      <c r="J13" s="154"/>
      <c r="K13" s="154"/>
      <c r="L13" s="154"/>
      <c r="M13" s="154"/>
      <c r="N13" s="154"/>
      <c r="O13" s="154"/>
      <c r="P13" s="154"/>
      <c r="Q13" s="154"/>
      <c r="R13" s="154"/>
      <c r="S13" s="154"/>
      <c r="T13" s="154"/>
      <c r="U13" s="154"/>
      <c r="V13" s="154"/>
    </row>
    <row r="14" customHeight="1" spans="1:22">
      <c r="A14" s="154"/>
      <c r="B14" s="154"/>
      <c r="C14" s="154"/>
      <c r="D14" s="154"/>
      <c r="E14" s="154"/>
      <c r="F14" s="156"/>
      <c r="G14" s="156"/>
      <c r="H14" s="154"/>
      <c r="I14" s="154"/>
      <c r="J14" s="154"/>
      <c r="K14" s="154"/>
      <c r="L14" s="154"/>
      <c r="M14" s="154"/>
      <c r="N14" s="154"/>
      <c r="O14" s="154"/>
      <c r="P14" s="154"/>
      <c r="Q14" s="154"/>
      <c r="R14" s="154"/>
      <c r="S14" s="154"/>
      <c r="T14" s="154"/>
      <c r="U14" s="154"/>
      <c r="V14" s="154"/>
    </row>
    <row r="15" customHeight="1" spans="1:22">
      <c r="A15" s="154"/>
      <c r="B15" s="154"/>
      <c r="C15" s="154"/>
      <c r="D15" s="154"/>
      <c r="E15" s="154"/>
      <c r="F15" s="156"/>
      <c r="G15" s="156"/>
      <c r="H15" s="154"/>
      <c r="I15" s="154"/>
      <c r="J15" s="154"/>
      <c r="K15" s="154"/>
      <c r="L15" s="154"/>
      <c r="M15" s="154"/>
      <c r="N15" s="154"/>
      <c r="O15" s="154"/>
      <c r="P15" s="154"/>
      <c r="Q15" s="154"/>
      <c r="R15" s="154"/>
      <c r="S15" s="154"/>
      <c r="T15" s="154"/>
      <c r="U15" s="154"/>
      <c r="V15" s="154"/>
    </row>
    <row r="16" customHeight="1" spans="1:22">
      <c r="A16" s="154"/>
      <c r="B16" s="154"/>
      <c r="C16" s="154"/>
      <c r="D16" s="154"/>
      <c r="E16" s="154"/>
      <c r="F16" s="156"/>
      <c r="G16" s="156"/>
      <c r="H16" s="154"/>
      <c r="I16" s="154"/>
      <c r="J16" s="154"/>
      <c r="K16" s="154"/>
      <c r="L16" s="154"/>
      <c r="M16" s="154"/>
      <c r="N16" s="154"/>
      <c r="O16" s="154"/>
      <c r="P16" s="154"/>
      <c r="Q16" s="154"/>
      <c r="R16" s="154"/>
      <c r="S16" s="154"/>
      <c r="T16" s="154"/>
      <c r="U16" s="154"/>
      <c r="V16" s="154"/>
    </row>
    <row r="17" customHeight="1" spans="1:22">
      <c r="A17" s="154"/>
      <c r="B17" s="154"/>
      <c r="C17" s="154"/>
      <c r="D17" s="154"/>
      <c r="E17" s="154"/>
      <c r="F17" s="156"/>
      <c r="G17" s="156"/>
      <c r="H17" s="154"/>
      <c r="I17" s="154"/>
      <c r="J17" s="154"/>
      <c r="K17" s="154"/>
      <c r="L17" s="154"/>
      <c r="M17" s="154"/>
      <c r="N17" s="154"/>
      <c r="O17" s="154"/>
      <c r="P17" s="154"/>
      <c r="Q17" s="154"/>
      <c r="R17" s="154"/>
      <c r="S17" s="154"/>
      <c r="T17" s="154"/>
      <c r="U17" s="154"/>
      <c r="V17" s="154"/>
    </row>
    <row r="18" customHeight="1" spans="1:22">
      <c r="A18" s="154"/>
      <c r="B18" s="154"/>
      <c r="C18" s="154"/>
      <c r="D18" s="154"/>
      <c r="E18" s="154"/>
      <c r="F18" s="156"/>
      <c r="G18" s="156"/>
      <c r="H18" s="154"/>
      <c r="I18" s="154"/>
      <c r="J18" s="154"/>
      <c r="K18" s="154"/>
      <c r="L18" s="154"/>
      <c r="M18" s="154"/>
      <c r="N18" s="154"/>
      <c r="O18" s="154"/>
      <c r="P18" s="154"/>
      <c r="Q18" s="154"/>
      <c r="R18" s="154"/>
      <c r="S18" s="154"/>
      <c r="T18" s="154"/>
      <c r="U18" s="154"/>
      <c r="V18" s="154"/>
    </row>
    <row r="20" customHeight="1" spans="1:4">
      <c r="A20" s="158"/>
      <c r="B20" s="158"/>
      <c r="C20" s="158"/>
      <c r="D20" s="158"/>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eaderFooter/>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
  <sheetViews>
    <sheetView workbookViewId="0">
      <selection activeCell="G26" sqref="G26"/>
    </sheetView>
  </sheetViews>
  <sheetFormatPr defaultColWidth="9" defaultRowHeight="37.5" customHeight="1" outlineLevelRow="7"/>
  <cols>
    <col min="1" max="23" width="9.14285714285714" style="362"/>
    <col min="24" max="16384" width="9.14285714285714" style="126"/>
  </cols>
  <sheetData>
    <row r="1" s="126" customFormat="1" customHeight="1" spans="1:22">
      <c r="A1" s="372"/>
      <c r="B1" s="362"/>
      <c r="C1" s="362"/>
      <c r="D1" s="362"/>
      <c r="E1" s="362"/>
      <c r="F1" s="362"/>
      <c r="G1" s="362"/>
      <c r="H1" s="362"/>
      <c r="I1" s="362"/>
      <c r="J1" s="362"/>
      <c r="K1" s="362"/>
      <c r="L1" s="362"/>
      <c r="M1" s="362"/>
      <c r="N1" s="362"/>
      <c r="O1" s="362"/>
      <c r="P1" s="362"/>
      <c r="Q1" s="362"/>
      <c r="R1" s="362"/>
      <c r="S1" s="362"/>
      <c r="T1" s="362"/>
      <c r="U1" s="362"/>
      <c r="V1" s="362"/>
    </row>
    <row r="2" s="126" customFormat="1" ht="31.5" customHeight="1" spans="1:22">
      <c r="A2" s="373" t="s">
        <v>2131</v>
      </c>
      <c r="B2" s="362"/>
      <c r="C2" s="362"/>
      <c r="D2" s="362"/>
      <c r="E2" s="362"/>
      <c r="F2" s="362"/>
      <c r="G2" s="362"/>
      <c r="H2" s="362"/>
      <c r="I2" s="362"/>
      <c r="J2" s="362"/>
      <c r="K2" s="362"/>
      <c r="L2" s="362"/>
      <c r="M2" s="362"/>
      <c r="N2" s="362"/>
      <c r="O2" s="362"/>
      <c r="P2" s="362"/>
      <c r="Q2" s="362"/>
      <c r="R2" s="362"/>
      <c r="S2" s="362"/>
      <c r="T2" s="362"/>
      <c r="U2" s="362"/>
      <c r="V2" s="362"/>
    </row>
    <row r="3" s="126" customFormat="1" customHeight="1" spans="1:22">
      <c r="A3" s="372" t="s">
        <v>2</v>
      </c>
      <c r="B3" s="362"/>
      <c r="C3" s="362"/>
      <c r="D3" s="362"/>
      <c r="E3" s="362"/>
      <c r="F3" s="362"/>
      <c r="G3" s="362"/>
      <c r="H3" s="362"/>
      <c r="I3" s="362"/>
      <c r="J3" s="362"/>
      <c r="K3" s="362"/>
      <c r="L3" s="362"/>
      <c r="M3" s="362"/>
      <c r="N3" s="362"/>
      <c r="O3" s="362"/>
      <c r="P3" s="362"/>
      <c r="Q3" s="362"/>
      <c r="R3" s="362"/>
      <c r="S3" s="362"/>
      <c r="T3" s="362"/>
      <c r="U3" s="362"/>
      <c r="V3" s="362"/>
    </row>
    <row r="4" s="126" customFormat="1" customHeight="1" spans="1:22">
      <c r="A4" s="296" t="s">
        <v>1729</v>
      </c>
      <c r="B4" s="366"/>
      <c r="C4" s="371"/>
      <c r="D4" s="296" t="s">
        <v>1850</v>
      </c>
      <c r="E4" s="296" t="s">
        <v>1836</v>
      </c>
      <c r="F4" s="296" t="s">
        <v>1851</v>
      </c>
      <c r="G4" s="296" t="s">
        <v>1839</v>
      </c>
      <c r="H4" s="296" t="s">
        <v>1762</v>
      </c>
      <c r="I4" s="366"/>
      <c r="J4" s="366"/>
      <c r="K4" s="366"/>
      <c r="L4" s="366"/>
      <c r="M4" s="366"/>
      <c r="N4" s="366"/>
      <c r="O4" s="366"/>
      <c r="P4" s="366"/>
      <c r="Q4" s="366"/>
      <c r="R4" s="371"/>
      <c r="S4" s="296" t="s">
        <v>1844</v>
      </c>
      <c r="T4" s="366"/>
      <c r="U4" s="366"/>
      <c r="V4" s="371"/>
    </row>
    <row r="5" s="126" customFormat="1" customHeight="1" spans="1:22">
      <c r="A5" s="296" t="s">
        <v>1736</v>
      </c>
      <c r="B5" s="296" t="s">
        <v>1737</v>
      </c>
      <c r="C5" s="296" t="s">
        <v>1738</v>
      </c>
      <c r="D5" s="300"/>
      <c r="E5" s="300"/>
      <c r="F5" s="300"/>
      <c r="G5" s="300"/>
      <c r="H5" s="296" t="s">
        <v>884</v>
      </c>
      <c r="I5" s="296" t="s">
        <v>1765</v>
      </c>
      <c r="J5" s="366"/>
      <c r="K5" s="366"/>
      <c r="L5" s="366"/>
      <c r="M5" s="366"/>
      <c r="N5" s="366"/>
      <c r="O5" s="366"/>
      <c r="P5" s="371"/>
      <c r="Q5" s="296" t="s">
        <v>1842</v>
      </c>
      <c r="R5" s="296" t="s">
        <v>1843</v>
      </c>
      <c r="S5" s="296" t="s">
        <v>1130</v>
      </c>
      <c r="T5" s="296" t="s">
        <v>1773</v>
      </c>
      <c r="U5" s="296" t="s">
        <v>1674</v>
      </c>
      <c r="V5" s="296" t="s">
        <v>34</v>
      </c>
    </row>
    <row r="6" s="126" customFormat="1" customHeight="1" spans="1:22">
      <c r="A6" s="297"/>
      <c r="B6" s="297"/>
      <c r="C6" s="297"/>
      <c r="D6" s="297"/>
      <c r="E6" s="297"/>
      <c r="F6" s="297"/>
      <c r="G6" s="297"/>
      <c r="H6" s="297"/>
      <c r="I6" s="296" t="s">
        <v>1130</v>
      </c>
      <c r="J6" s="296" t="s">
        <v>1845</v>
      </c>
      <c r="K6" s="296" t="s">
        <v>1846</v>
      </c>
      <c r="L6" s="296" t="s">
        <v>1769</v>
      </c>
      <c r="M6" s="296" t="s">
        <v>1770</v>
      </c>
      <c r="N6" s="296" t="s">
        <v>1771</v>
      </c>
      <c r="O6" s="296" t="s">
        <v>1848</v>
      </c>
      <c r="P6" s="296" t="s">
        <v>1772</v>
      </c>
      <c r="Q6" s="297"/>
      <c r="R6" s="297"/>
      <c r="S6" s="297"/>
      <c r="T6" s="297"/>
      <c r="U6" s="297"/>
      <c r="V6" s="297"/>
    </row>
    <row r="7" s="126" customFormat="1" customHeight="1" spans="1:22">
      <c r="A7" s="301" t="s">
        <v>1183</v>
      </c>
      <c r="B7" s="301" t="s">
        <v>1183</v>
      </c>
      <c r="C7" s="301" t="s">
        <v>1183</v>
      </c>
      <c r="D7" s="301" t="s">
        <v>1183</v>
      </c>
      <c r="E7" s="301" t="s">
        <v>1183</v>
      </c>
      <c r="F7" s="301" t="s">
        <v>1183</v>
      </c>
      <c r="G7" s="301" t="s">
        <v>1183</v>
      </c>
      <c r="H7" s="301" t="s">
        <v>1184</v>
      </c>
      <c r="I7" s="301" t="s">
        <v>1185</v>
      </c>
      <c r="J7" s="301" t="s">
        <v>1186</v>
      </c>
      <c r="K7" s="301" t="s">
        <v>1187</v>
      </c>
      <c r="L7" s="301" t="s">
        <v>1188</v>
      </c>
      <c r="M7" s="301" t="s">
        <v>1189</v>
      </c>
      <c r="N7" s="301" t="s">
        <v>1190</v>
      </c>
      <c r="O7" s="301" t="s">
        <v>1191</v>
      </c>
      <c r="P7" s="301" t="s">
        <v>1192</v>
      </c>
      <c r="Q7" s="301" t="s">
        <v>1193</v>
      </c>
      <c r="R7" s="301" t="s">
        <v>1194</v>
      </c>
      <c r="S7" s="301" t="s">
        <v>1195</v>
      </c>
      <c r="T7" s="301" t="s">
        <v>1196</v>
      </c>
      <c r="U7" s="301" t="s">
        <v>1197</v>
      </c>
      <c r="V7" s="301" t="s">
        <v>1198</v>
      </c>
    </row>
    <row r="8" s="126" customFormat="1" customHeight="1" spans="1:22">
      <c r="A8" s="302"/>
      <c r="B8" s="302"/>
      <c r="C8" s="302"/>
      <c r="D8" s="302" t="s">
        <v>884</v>
      </c>
      <c r="E8" s="368"/>
      <c r="F8" s="368"/>
      <c r="G8" s="368"/>
      <c r="H8" s="368"/>
      <c r="I8" s="368"/>
      <c r="J8" s="368"/>
      <c r="K8" s="368"/>
      <c r="L8" s="368"/>
      <c r="M8" s="368"/>
      <c r="N8" s="368"/>
      <c r="O8" s="368"/>
      <c r="P8" s="368"/>
      <c r="Q8" s="368"/>
      <c r="R8" s="368"/>
      <c r="S8" s="368"/>
      <c r="T8" s="368"/>
      <c r="U8" s="368"/>
      <c r="V8" s="368"/>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 right="0.7" top="0.75" bottom="0.75" header="0.3" footer="0.3"/>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J28" sqref="J28"/>
    </sheetView>
  </sheetViews>
  <sheetFormatPr defaultColWidth="9" defaultRowHeight="13.5"/>
  <cols>
    <col min="1" max="1" width="23.7142857142857" style="362" customWidth="1"/>
    <col min="2" max="8" width="18" style="362" customWidth="1"/>
    <col min="9" max="13" width="9.14285714285714" style="362"/>
    <col min="14" max="16384" width="9.14285714285714" style="126"/>
  </cols>
  <sheetData>
    <row r="1" spans="1:1">
      <c r="A1" s="363"/>
    </row>
    <row r="2" ht="45.75" customHeight="1" spans="1:1">
      <c r="A2" s="364" t="s">
        <v>2132</v>
      </c>
    </row>
    <row r="3" ht="22.5" spans="1:13">
      <c r="A3" s="365" t="s">
        <v>2133</v>
      </c>
      <c r="M3" s="370" t="s">
        <v>2</v>
      </c>
    </row>
    <row r="4" ht="54" customHeight="1" spans="1:13">
      <c r="A4" s="296" t="s">
        <v>3</v>
      </c>
      <c r="B4" s="296" t="s">
        <v>1854</v>
      </c>
      <c r="C4" s="296" t="s">
        <v>1855</v>
      </c>
      <c r="D4" s="296" t="s">
        <v>1856</v>
      </c>
      <c r="E4" s="296" t="s">
        <v>1857</v>
      </c>
      <c r="F4" s="366"/>
      <c r="G4" s="366"/>
      <c r="H4" s="366"/>
      <c r="I4" s="371"/>
      <c r="J4" s="296" t="s">
        <v>1858</v>
      </c>
      <c r="K4" s="296" t="s">
        <v>1859</v>
      </c>
      <c r="L4" s="296" t="s">
        <v>1860</v>
      </c>
      <c r="M4" s="296" t="s">
        <v>1861</v>
      </c>
    </row>
    <row r="5" ht="27" spans="1:13">
      <c r="A5" s="297"/>
      <c r="B5" s="297"/>
      <c r="C5" s="297"/>
      <c r="D5" s="297"/>
      <c r="E5" s="296" t="s">
        <v>1130</v>
      </c>
      <c r="F5" s="296" t="s">
        <v>1862</v>
      </c>
      <c r="G5" s="296" t="s">
        <v>1863</v>
      </c>
      <c r="H5" s="296" t="s">
        <v>1864</v>
      </c>
      <c r="I5" s="296" t="s">
        <v>1865</v>
      </c>
      <c r="J5" s="297"/>
      <c r="K5" s="297"/>
      <c r="L5" s="297"/>
      <c r="M5" s="297"/>
    </row>
    <row r="6" spans="1:13">
      <c r="A6" s="296" t="s">
        <v>1866</v>
      </c>
      <c r="B6" s="296"/>
      <c r="C6" s="296" t="s">
        <v>1184</v>
      </c>
      <c r="D6" s="296" t="s">
        <v>1185</v>
      </c>
      <c r="E6" s="296" t="s">
        <v>1186</v>
      </c>
      <c r="F6" s="296" t="s">
        <v>1187</v>
      </c>
      <c r="G6" s="296" t="s">
        <v>1188</v>
      </c>
      <c r="H6" s="296" t="s">
        <v>1189</v>
      </c>
      <c r="I6" s="296" t="s">
        <v>1190</v>
      </c>
      <c r="J6" s="296" t="s">
        <v>1191</v>
      </c>
      <c r="K6" s="296" t="s">
        <v>1192</v>
      </c>
      <c r="L6" s="296" t="s">
        <v>1193</v>
      </c>
      <c r="M6" s="296" t="s">
        <v>1194</v>
      </c>
    </row>
    <row r="7" spans="1:13">
      <c r="A7" s="367" t="s">
        <v>884</v>
      </c>
      <c r="B7" s="368"/>
      <c r="C7" s="368"/>
      <c r="D7" s="368"/>
      <c r="E7" s="368"/>
      <c r="F7" s="368"/>
      <c r="G7" s="368"/>
      <c r="H7" s="368"/>
      <c r="I7" s="368"/>
      <c r="J7" s="368"/>
      <c r="K7" s="368"/>
      <c r="L7" s="368"/>
      <c r="M7" s="368"/>
    </row>
    <row r="8" spans="1:13">
      <c r="A8" s="368"/>
      <c r="B8" s="368"/>
      <c r="C8" s="368"/>
      <c r="D8" s="368"/>
      <c r="E8" s="368"/>
      <c r="F8" s="368"/>
      <c r="G8" s="368"/>
      <c r="H8" s="368"/>
      <c r="I8" s="368"/>
      <c r="J8" s="368"/>
      <c r="K8" s="368"/>
      <c r="L8" s="368"/>
      <c r="M8" s="368"/>
    </row>
    <row r="9" spans="1:13">
      <c r="A9" s="369" t="s">
        <v>1879</v>
      </c>
      <c r="B9" s="366"/>
      <c r="C9" s="366"/>
      <c r="D9" s="366"/>
      <c r="E9" s="366"/>
      <c r="F9" s="366"/>
      <c r="G9" s="366"/>
      <c r="H9" s="366"/>
      <c r="I9" s="366"/>
      <c r="J9" s="366"/>
      <c r="K9" s="366"/>
      <c r="L9" s="366"/>
      <c r="M9" s="371"/>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A3" sqref="A3:C3"/>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ht="17.1" customHeight="1" spans="1:1">
      <c r="A1" s="485"/>
    </row>
    <row r="2" ht="30.2" customHeight="1" spans="1:1">
      <c r="A2" s="507" t="s">
        <v>1684</v>
      </c>
    </row>
    <row r="3" ht="17.1" customHeight="1" spans="1:4">
      <c r="A3" s="488" t="s">
        <v>1633</v>
      </c>
      <c r="D3" s="485" t="s">
        <v>2</v>
      </c>
    </row>
    <row r="4" ht="15" customHeight="1" spans="1:4">
      <c r="A4" s="514" t="s">
        <v>1634</v>
      </c>
      <c r="B4" s="392"/>
      <c r="C4" s="490" t="s">
        <v>1635</v>
      </c>
      <c r="D4" s="398"/>
    </row>
    <row r="5" ht="13.5" spans="1:4">
      <c r="A5" s="514" t="s">
        <v>1636</v>
      </c>
      <c r="B5" s="514" t="s">
        <v>1637</v>
      </c>
      <c r="C5" s="514" t="s">
        <v>1638</v>
      </c>
      <c r="D5" s="490" t="s">
        <v>1637</v>
      </c>
    </row>
    <row r="6" ht="13.5" spans="1:4">
      <c r="A6" s="542" t="s">
        <v>1685</v>
      </c>
      <c r="B6" s="543">
        <v>709.05</v>
      </c>
      <c r="C6" s="544" t="s">
        <v>1686</v>
      </c>
      <c r="D6" s="545">
        <v>709.05</v>
      </c>
    </row>
    <row r="7" ht="13.5" spans="1:4">
      <c r="A7" s="542" t="s">
        <v>1687</v>
      </c>
      <c r="B7" s="543">
        <v>709.05</v>
      </c>
      <c r="C7" s="544" t="s">
        <v>1688</v>
      </c>
      <c r="D7" s="545">
        <v>529.95</v>
      </c>
    </row>
    <row r="8" ht="13.5" spans="1:4">
      <c r="A8" s="542" t="s">
        <v>1689</v>
      </c>
      <c r="B8" s="543">
        <v>709.05</v>
      </c>
      <c r="C8" s="544" t="s">
        <v>1690</v>
      </c>
      <c r="D8" s="545">
        <v>0</v>
      </c>
    </row>
    <row r="9" ht="13.5" spans="1:4">
      <c r="A9" s="542" t="s">
        <v>1691</v>
      </c>
      <c r="B9" s="546"/>
      <c r="C9" s="544" t="s">
        <v>1692</v>
      </c>
      <c r="D9" s="545">
        <v>0</v>
      </c>
    </row>
    <row r="10" ht="13.5" spans="1:4">
      <c r="A10" s="542" t="s">
        <v>1693</v>
      </c>
      <c r="B10" s="546"/>
      <c r="C10" s="544" t="s">
        <v>1694</v>
      </c>
      <c r="D10" s="545">
        <v>0</v>
      </c>
    </row>
    <row r="11" ht="13.5" spans="1:4">
      <c r="A11" s="542" t="s">
        <v>1695</v>
      </c>
      <c r="B11" s="546"/>
      <c r="C11" s="544" t="s">
        <v>1696</v>
      </c>
      <c r="D11" s="545">
        <v>0</v>
      </c>
    </row>
    <row r="12" ht="13.5" spans="1:4">
      <c r="A12" s="542" t="s">
        <v>1697</v>
      </c>
      <c r="B12" s="546"/>
      <c r="C12" s="544" t="s">
        <v>1698</v>
      </c>
      <c r="D12" s="545">
        <v>0</v>
      </c>
    </row>
    <row r="13" ht="24" spans="1:4">
      <c r="A13" s="542" t="s">
        <v>1699</v>
      </c>
      <c r="B13" s="546"/>
      <c r="C13" s="544" t="s">
        <v>1700</v>
      </c>
      <c r="D13" s="545">
        <v>0</v>
      </c>
    </row>
    <row r="14" ht="13.5" spans="1:4">
      <c r="A14" s="542" t="s">
        <v>1701</v>
      </c>
      <c r="B14" s="546"/>
      <c r="C14" s="544" t="s">
        <v>1702</v>
      </c>
      <c r="D14" s="545">
        <v>98.81</v>
      </c>
    </row>
    <row r="15" ht="13.5" spans="1:4">
      <c r="A15" s="542" t="s">
        <v>1703</v>
      </c>
      <c r="B15" s="543">
        <v>0</v>
      </c>
      <c r="C15" s="544" t="s">
        <v>1704</v>
      </c>
      <c r="D15" s="545">
        <v>0</v>
      </c>
    </row>
    <row r="16" ht="13.5" spans="1:4">
      <c r="A16" s="542" t="s">
        <v>1705</v>
      </c>
      <c r="B16" s="546"/>
      <c r="C16" s="544" t="s">
        <v>1706</v>
      </c>
      <c r="D16" s="545">
        <v>51.91</v>
      </c>
    </row>
    <row r="17" ht="13.5" spans="1:4">
      <c r="A17" s="542" t="s">
        <v>1707</v>
      </c>
      <c r="B17" s="546"/>
      <c r="C17" s="544" t="s">
        <v>1708</v>
      </c>
      <c r="D17" s="545">
        <v>0</v>
      </c>
    </row>
    <row r="18" ht="13.5" spans="1:4">
      <c r="A18" s="542"/>
      <c r="B18" s="547"/>
      <c r="C18" s="544" t="s">
        <v>1709</v>
      </c>
      <c r="D18" s="545">
        <v>0</v>
      </c>
    </row>
    <row r="19" ht="13.5" spans="1:4">
      <c r="A19" s="542"/>
      <c r="B19" s="547"/>
      <c r="C19" s="544" t="s">
        <v>1710</v>
      </c>
      <c r="D19" s="545">
        <v>0</v>
      </c>
    </row>
    <row r="20" ht="13.5" spans="1:4">
      <c r="A20" s="542"/>
      <c r="B20" s="547"/>
      <c r="C20" s="544" t="s">
        <v>1711</v>
      </c>
      <c r="D20" s="545">
        <v>0</v>
      </c>
    </row>
    <row r="21" ht="13.5" spans="1:4">
      <c r="A21" s="542"/>
      <c r="B21" s="547"/>
      <c r="C21" s="544" t="s">
        <v>1712</v>
      </c>
      <c r="D21" s="545">
        <v>0</v>
      </c>
    </row>
    <row r="22" ht="13.5" spans="1:4">
      <c r="A22" s="548"/>
      <c r="B22" s="549"/>
      <c r="C22" s="544" t="s">
        <v>1713</v>
      </c>
      <c r="D22" s="545">
        <v>0</v>
      </c>
    </row>
    <row r="23" ht="13.5" spans="1:4">
      <c r="A23" s="548"/>
      <c r="B23" s="549"/>
      <c r="C23" s="544" t="s">
        <v>1714</v>
      </c>
      <c r="D23" s="545">
        <v>0</v>
      </c>
    </row>
    <row r="24" ht="13.5" spans="1:4">
      <c r="A24" s="548"/>
      <c r="B24" s="549"/>
      <c r="C24" s="544" t="s">
        <v>1715</v>
      </c>
      <c r="D24" s="545">
        <v>0</v>
      </c>
    </row>
    <row r="25" ht="13.5" spans="1:4">
      <c r="A25" s="548"/>
      <c r="B25" s="549"/>
      <c r="C25" s="544" t="s">
        <v>1716</v>
      </c>
      <c r="D25" s="545">
        <v>0</v>
      </c>
    </row>
    <row r="26" ht="13.5" spans="1:4">
      <c r="A26" s="548"/>
      <c r="B26" s="549"/>
      <c r="C26" s="544" t="s">
        <v>1717</v>
      </c>
      <c r="D26" s="545">
        <v>28.38</v>
      </c>
    </row>
    <row r="27" ht="13.5" spans="1:4">
      <c r="A27" s="548"/>
      <c r="B27" s="549"/>
      <c r="C27" s="544" t="s">
        <v>1718</v>
      </c>
      <c r="D27" s="545">
        <v>0</v>
      </c>
    </row>
    <row r="28" ht="13.5" spans="1:4">
      <c r="A28" s="548"/>
      <c r="B28" s="549"/>
      <c r="C28" s="544" t="s">
        <v>1719</v>
      </c>
      <c r="D28" s="545">
        <v>0</v>
      </c>
    </row>
    <row r="29" ht="24" spans="1:4">
      <c r="A29" s="548"/>
      <c r="B29" s="549"/>
      <c r="C29" s="544" t="s">
        <v>1720</v>
      </c>
      <c r="D29" s="545">
        <v>0</v>
      </c>
    </row>
    <row r="30" ht="13.5" spans="1:4">
      <c r="A30" s="548"/>
      <c r="B30" s="549"/>
      <c r="C30" s="544" t="s">
        <v>1721</v>
      </c>
      <c r="D30" s="545">
        <v>0</v>
      </c>
    </row>
    <row r="31" ht="13.5" spans="1:4">
      <c r="A31" s="548"/>
      <c r="B31" s="549"/>
      <c r="C31" s="544" t="s">
        <v>1722</v>
      </c>
      <c r="D31" s="545">
        <v>0</v>
      </c>
    </row>
    <row r="32" ht="13.5" spans="1:4">
      <c r="A32" s="548"/>
      <c r="B32" s="549"/>
      <c r="C32" s="544" t="s">
        <v>1723</v>
      </c>
      <c r="D32" s="545">
        <v>0</v>
      </c>
    </row>
    <row r="33" ht="13.5" spans="1:4">
      <c r="A33" s="548"/>
      <c r="B33" s="549"/>
      <c r="C33" s="544" t="s">
        <v>1724</v>
      </c>
      <c r="D33" s="545">
        <v>0</v>
      </c>
    </row>
    <row r="34" ht="13.5" spans="1:4">
      <c r="A34" s="548"/>
      <c r="B34" s="549"/>
      <c r="C34" s="544" t="s">
        <v>1725</v>
      </c>
      <c r="D34" s="545">
        <v>0</v>
      </c>
    </row>
    <row r="35" ht="13.5" spans="1:4">
      <c r="A35" s="550"/>
      <c r="B35" s="534"/>
      <c r="C35" s="544" t="s">
        <v>1726</v>
      </c>
      <c r="D35" s="545">
        <v>0</v>
      </c>
    </row>
    <row r="36" ht="13.5" spans="1:4">
      <c r="A36" s="550"/>
      <c r="B36" s="534"/>
      <c r="C36" s="544" t="s">
        <v>1727</v>
      </c>
      <c r="D36" s="551">
        <v>0</v>
      </c>
    </row>
    <row r="37" ht="13.5" spans="1:4">
      <c r="A37" s="550" t="s">
        <v>866</v>
      </c>
      <c r="B37" s="552">
        <v>709.05</v>
      </c>
      <c r="C37" s="550" t="s">
        <v>1668</v>
      </c>
      <c r="D37" s="553">
        <v>709.05</v>
      </c>
    </row>
    <row r="38" ht="2.1" customHeight="1"/>
  </sheetData>
  <mergeCells count="5">
    <mergeCell ref="A1:D1"/>
    <mergeCell ref="A2:D2"/>
    <mergeCell ref="A3:C3"/>
    <mergeCell ref="A4:B4"/>
    <mergeCell ref="C4:D4"/>
  </mergeCells>
  <pageMargins left="1.81041666666667" right="0.700694444444444" top="0.590277777777778" bottom="0.751388888888889" header="0.298611111111111" footer="0.298611111111111"/>
  <pageSetup paperSize="9" scale="92" orientation="landscape" horizontalDpi="300" verticalDpi="300"/>
  <headerFooter alignWithMargins="0"/>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K21" sqref="K21"/>
    </sheetView>
  </sheetViews>
  <sheetFormatPr defaultColWidth="9.14285714285714" defaultRowHeight="14.25" customHeight="1" outlineLevelCol="3"/>
  <cols>
    <col min="1" max="1" width="40.8571428571429" style="138" customWidth="1"/>
    <col min="2" max="2" width="43.1428571428571" style="138" customWidth="1"/>
    <col min="3" max="3" width="40.4285714285714" style="138" customWidth="1"/>
    <col min="4" max="4" width="46.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2134</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2166.59</v>
      </c>
      <c r="C7" s="283" t="s">
        <v>1640</v>
      </c>
      <c r="D7" s="284"/>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v>1744.9</v>
      </c>
    </row>
    <row r="11" ht="17.25" customHeight="1" spans="1:4">
      <c r="A11" s="285" t="s">
        <v>1644</v>
      </c>
      <c r="B11" s="284"/>
      <c r="C11" s="283" t="s">
        <v>186</v>
      </c>
      <c r="D11" s="284"/>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228.81</v>
      </c>
    </row>
    <row r="15" ht="17.25" customHeight="1" spans="1:4">
      <c r="A15" s="154"/>
      <c r="B15" s="284"/>
      <c r="C15" s="283" t="s">
        <v>792</v>
      </c>
      <c r="D15" s="284">
        <v>139.06</v>
      </c>
    </row>
    <row r="16" ht="17.25" customHeight="1" spans="1:4">
      <c r="A16" s="154"/>
      <c r="B16" s="284"/>
      <c r="C16" s="283" t="s">
        <v>371</v>
      </c>
      <c r="D16" s="284"/>
    </row>
    <row r="17" ht="17.25" customHeight="1" spans="1:4">
      <c r="A17" s="154"/>
      <c r="B17" s="291"/>
      <c r="C17" s="283" t="s">
        <v>405</v>
      </c>
      <c r="D17" s="284"/>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row>
    <row r="25" ht="17.25" customHeight="1" spans="1:4">
      <c r="A25" s="283"/>
      <c r="B25" s="292"/>
      <c r="C25" s="285" t="s">
        <v>546</v>
      </c>
      <c r="D25" s="284">
        <v>53.82</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2166.59</v>
      </c>
      <c r="C30" s="199" t="s">
        <v>1910</v>
      </c>
      <c r="D30" s="282">
        <f>SUM(D7:D29)</f>
        <v>2166.59</v>
      </c>
    </row>
    <row r="31" ht="29.25" customHeight="1" spans="1:2">
      <c r="A31" s="158"/>
      <c r="B31" s="158"/>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K21" sqref="K21"/>
    </sheetView>
  </sheetViews>
  <sheetFormatPr defaultColWidth="10.2857142857143" defaultRowHeight="13.5" outlineLevelCol="7"/>
  <cols>
    <col min="1" max="1" width="8.42857142857143" style="100" customWidth="1"/>
    <col min="2" max="2" width="38.4285714285714" style="100" customWidth="1"/>
    <col min="3" max="3" width="44.4285714285714"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2134</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4">
        <v>2166.59</v>
      </c>
    </row>
    <row r="7" s="138" customFormat="1" ht="32.1" customHeight="1" spans="2:3">
      <c r="B7" s="289" t="s">
        <v>1912</v>
      </c>
      <c r="C7" s="284"/>
    </row>
    <row r="8" s="138" customFormat="1" ht="32.1" customHeight="1" spans="2:3">
      <c r="B8" s="289" t="s">
        <v>1913</v>
      </c>
      <c r="C8" s="284"/>
    </row>
    <row r="9" s="138" customFormat="1" ht="32.1" customHeight="1" spans="2:3">
      <c r="B9" s="289" t="s">
        <v>1914</v>
      </c>
      <c r="C9" s="284"/>
    </row>
    <row r="10" s="138" customFormat="1" ht="32.1" customHeight="1" spans="2:3">
      <c r="B10" s="289" t="s">
        <v>1915</v>
      </c>
      <c r="C10" s="284"/>
    </row>
    <row r="11" s="138" customFormat="1" ht="32.1" customHeight="1" spans="2:3">
      <c r="B11" s="289" t="s">
        <v>1916</v>
      </c>
      <c r="C11" s="284"/>
    </row>
    <row r="12" s="138" customFormat="1" ht="32.1" customHeight="1" spans="2:3">
      <c r="B12" s="289" t="s">
        <v>1917</v>
      </c>
      <c r="C12" s="284"/>
    </row>
    <row r="13" s="138" customFormat="1" ht="32.1" customHeight="1" spans="2:3">
      <c r="B13" s="154"/>
      <c r="C13" s="284"/>
    </row>
    <row r="14" s="138" customFormat="1" ht="32.1" customHeight="1" spans="2:3">
      <c r="B14" s="199" t="s">
        <v>1909</v>
      </c>
      <c r="C14" s="282">
        <f>SUM(C6:C13)</f>
        <v>2166.59</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workbookViewId="0">
      <selection activeCell="K21" sqref="K21"/>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2134</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row>
    <row r="7" s="138" customFormat="1" ht="24" customHeight="1" spans="2:3">
      <c r="B7" s="283" t="s">
        <v>146</v>
      </c>
      <c r="C7" s="284"/>
    </row>
    <row r="8" s="138" customFormat="1" ht="24" customHeight="1" spans="2:3">
      <c r="B8" s="283" t="s">
        <v>147</v>
      </c>
      <c r="C8" s="284"/>
    </row>
    <row r="9" s="138" customFormat="1" ht="24" customHeight="1" spans="2:3">
      <c r="B9" s="283" t="s">
        <v>153</v>
      </c>
      <c r="C9" s="284">
        <v>1744.9</v>
      </c>
    </row>
    <row r="10" s="138" customFormat="1" ht="24" customHeight="1" spans="2:3">
      <c r="B10" s="283" t="s">
        <v>186</v>
      </c>
      <c r="C10" s="284"/>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228.81</v>
      </c>
    </row>
    <row r="14" s="138" customFormat="1" ht="24" customHeight="1" spans="2:3">
      <c r="B14" s="283" t="s">
        <v>792</v>
      </c>
      <c r="C14" s="284">
        <v>139.06</v>
      </c>
    </row>
    <row r="15" s="138" customFormat="1" ht="24" customHeight="1" spans="2:3">
      <c r="B15" s="283" t="s">
        <v>371</v>
      </c>
      <c r="C15" s="284"/>
    </row>
    <row r="16" s="138" customFormat="1" ht="24" customHeight="1" spans="2:3">
      <c r="B16" s="283" t="s">
        <v>405</v>
      </c>
      <c r="C16" s="284"/>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row>
    <row r="24" s="138" customFormat="1" ht="24" customHeight="1" spans="2:3">
      <c r="B24" s="285" t="s">
        <v>546</v>
      </c>
      <c r="C24" s="284">
        <v>53.82</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f>SUM(C9:C28)</f>
        <v>2166.59</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K21" sqref="K21"/>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2134</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2166.59</v>
      </c>
      <c r="C7" s="279" t="s">
        <v>1686</v>
      </c>
      <c r="D7" s="278">
        <v>2166.59</v>
      </c>
    </row>
    <row r="8" ht="26.1" customHeight="1" spans="1:4">
      <c r="A8" s="277" t="s">
        <v>1918</v>
      </c>
      <c r="B8" s="278">
        <v>2166.59</v>
      </c>
      <c r="C8" s="280" t="s">
        <v>1919</v>
      </c>
      <c r="D8" s="278"/>
    </row>
    <row r="9" ht="26.1" customHeight="1" spans="1:4">
      <c r="A9" s="277" t="s">
        <v>1689</v>
      </c>
      <c r="B9" s="278">
        <v>2166.59</v>
      </c>
      <c r="C9" s="280" t="s">
        <v>1920</v>
      </c>
      <c r="D9" s="278"/>
    </row>
    <row r="10" ht="26.1" customHeight="1" spans="1:4">
      <c r="A10" s="277" t="s">
        <v>1691</v>
      </c>
      <c r="B10" s="278"/>
      <c r="C10" s="280" t="s">
        <v>1921</v>
      </c>
      <c r="D10" s="278"/>
    </row>
    <row r="11" ht="26.1" customHeight="1" spans="1:4">
      <c r="A11" s="277" t="s">
        <v>1693</v>
      </c>
      <c r="B11" s="278"/>
      <c r="C11" s="280" t="s">
        <v>1922</v>
      </c>
      <c r="D11" s="278">
        <v>1744.9</v>
      </c>
    </row>
    <row r="12" ht="26.1" customHeight="1" spans="1:4">
      <c r="A12" s="277" t="s">
        <v>1695</v>
      </c>
      <c r="B12" s="278"/>
      <c r="C12" s="280" t="s">
        <v>1923</v>
      </c>
      <c r="D12" s="278"/>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228.81</v>
      </c>
    </row>
    <row r="16" ht="26.1" customHeight="1" spans="1:4">
      <c r="A16" s="277" t="s">
        <v>1928</v>
      </c>
      <c r="B16" s="278"/>
      <c r="C16" s="280" t="s">
        <v>1929</v>
      </c>
      <c r="D16" s="278">
        <v>139.06</v>
      </c>
    </row>
    <row r="17" ht="26.1" customHeight="1" spans="1:4">
      <c r="A17" s="277" t="s">
        <v>1707</v>
      </c>
      <c r="B17" s="278"/>
      <c r="C17" s="280" t="s">
        <v>1930</v>
      </c>
      <c r="D17" s="278"/>
    </row>
    <row r="18" ht="26.1" customHeight="1" spans="1:4">
      <c r="A18" s="277"/>
      <c r="B18" s="278"/>
      <c r="C18" s="280" t="s">
        <v>1931</v>
      </c>
      <c r="D18" s="278"/>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row>
    <row r="26" ht="26.1" customHeight="1" spans="1:4">
      <c r="A26" s="280"/>
      <c r="B26" s="281"/>
      <c r="C26" s="277" t="s">
        <v>1939</v>
      </c>
      <c r="D26" s="278">
        <v>53.82</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v>2166.59</v>
      </c>
      <c r="C32" s="199" t="s">
        <v>1910</v>
      </c>
      <c r="D32" s="282">
        <v>2166.59</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69" orientation="landscape" blackAndWhite="1"/>
  <headerFooter alignWithMargins="0"/>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24"/>
  <sheetViews>
    <sheetView topLeftCell="F1" workbookViewId="0">
      <selection activeCell="K21" sqref="K21"/>
    </sheetView>
  </sheetViews>
  <sheetFormatPr defaultColWidth="10.2857142857143" defaultRowHeight="13.5"/>
  <cols>
    <col min="1" max="1" width="9" style="100" customWidth="1"/>
    <col min="2" max="3" width="7.71428571428571" style="100" customWidth="1"/>
    <col min="4" max="4" width="19.4285714285714" style="100" customWidth="1"/>
    <col min="5" max="16384" width="10.2857142857143" style="100"/>
  </cols>
  <sheetData>
    <row r="1" ht="21" spans="1:30">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row>
    <row r="2" ht="12.75" spans="1:30">
      <c r="A2" s="235" t="s">
        <v>2110</v>
      </c>
      <c r="B2" s="235" t="s">
        <v>2135</v>
      </c>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72" t="s">
        <v>2</v>
      </c>
    </row>
    <row r="3" ht="12.75" spans="1:30">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ht="12.75" spans="1:30">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40"/>
      <c r="AA4" s="240"/>
      <c r="AB4" s="261"/>
      <c r="AC4" s="236" t="s">
        <v>1683</v>
      </c>
      <c r="AD4" s="238"/>
    </row>
    <row r="5" ht="12.75" spans="1:30">
      <c r="A5" s="241"/>
      <c r="B5" s="235"/>
      <c r="C5" s="242"/>
      <c r="D5" s="243"/>
      <c r="E5" s="236" t="s">
        <v>1731</v>
      </c>
      <c r="F5" s="240"/>
      <c r="G5" s="240"/>
      <c r="H5" s="240"/>
      <c r="I5" s="240"/>
      <c r="J5" s="240"/>
      <c r="K5" s="240"/>
      <c r="L5" s="240"/>
      <c r="M5" s="240"/>
      <c r="N5" s="240"/>
      <c r="O5" s="261"/>
      <c r="P5" s="239" t="s">
        <v>1732</v>
      </c>
      <c r="Q5" s="239" t="s">
        <v>1733</v>
      </c>
      <c r="R5" s="236" t="s">
        <v>1734</v>
      </c>
      <c r="S5" s="240"/>
      <c r="T5" s="240"/>
      <c r="U5" s="240"/>
      <c r="V5" s="240"/>
      <c r="W5" s="240"/>
      <c r="X5" s="240"/>
      <c r="Y5" s="240"/>
      <c r="Z5" s="240"/>
      <c r="AA5" s="240"/>
      <c r="AB5" s="261"/>
      <c r="AC5" s="244"/>
      <c r="AD5" s="246"/>
    </row>
    <row r="6" ht="12.75" spans="1:30">
      <c r="A6" s="244"/>
      <c r="B6" s="245"/>
      <c r="C6" s="246"/>
      <c r="D6" s="243"/>
      <c r="E6" s="239" t="s">
        <v>884</v>
      </c>
      <c r="F6" s="236" t="s">
        <v>1152</v>
      </c>
      <c r="G6" s="240"/>
      <c r="H6" s="240"/>
      <c r="I6" s="261"/>
      <c r="J6" s="247" t="s">
        <v>1153</v>
      </c>
      <c r="K6" s="262"/>
      <c r="L6" s="262"/>
      <c r="M6" s="262"/>
      <c r="N6" s="248"/>
      <c r="O6" s="239" t="s">
        <v>905</v>
      </c>
      <c r="P6" s="243"/>
      <c r="Q6" s="243"/>
      <c r="R6" s="239" t="s">
        <v>884</v>
      </c>
      <c r="S6" s="236" t="s">
        <v>1152</v>
      </c>
      <c r="T6" s="240"/>
      <c r="U6" s="240"/>
      <c r="V6" s="261"/>
      <c r="W6" s="236" t="s">
        <v>1153</v>
      </c>
      <c r="X6" s="262"/>
      <c r="Y6" s="240"/>
      <c r="Z6" s="240"/>
      <c r="AA6" s="261"/>
      <c r="AB6" s="239" t="s">
        <v>905</v>
      </c>
      <c r="AC6" s="239" t="s">
        <v>1130</v>
      </c>
      <c r="AD6" s="239" t="s">
        <v>1735</v>
      </c>
    </row>
    <row r="7" ht="12.75" spans="1:30">
      <c r="A7" s="239" t="s">
        <v>1736</v>
      </c>
      <c r="B7" s="239" t="s">
        <v>1737</v>
      </c>
      <c r="C7" s="239" t="s">
        <v>1738</v>
      </c>
      <c r="D7" s="243"/>
      <c r="E7" s="243"/>
      <c r="F7" s="239" t="s">
        <v>1130</v>
      </c>
      <c r="G7" s="247" t="s">
        <v>1739</v>
      </c>
      <c r="H7" s="248"/>
      <c r="I7" s="263" t="s">
        <v>1740</v>
      </c>
      <c r="J7" s="239" t="s">
        <v>884</v>
      </c>
      <c r="K7" s="239" t="s">
        <v>1153</v>
      </c>
      <c r="L7" s="239" t="s">
        <v>1945</v>
      </c>
      <c r="M7" s="239" t="s">
        <v>1741</v>
      </c>
      <c r="N7" s="239" t="s">
        <v>1742</v>
      </c>
      <c r="O7" s="243"/>
      <c r="P7" s="243"/>
      <c r="Q7" s="243"/>
      <c r="R7" s="243"/>
      <c r="S7" s="269" t="s">
        <v>1130</v>
      </c>
      <c r="T7" s="247" t="s">
        <v>1739</v>
      </c>
      <c r="U7" s="248"/>
      <c r="V7" s="263" t="s">
        <v>1740</v>
      </c>
      <c r="W7" s="269" t="s">
        <v>1130</v>
      </c>
      <c r="X7" s="239" t="s">
        <v>1153</v>
      </c>
      <c r="Y7" s="269" t="s">
        <v>1945</v>
      </c>
      <c r="Z7" s="269" t="s">
        <v>1741</v>
      </c>
      <c r="AA7" s="269" t="s">
        <v>1742</v>
      </c>
      <c r="AB7" s="243"/>
      <c r="AC7" s="243"/>
      <c r="AD7" s="243"/>
    </row>
    <row r="8" ht="24" spans="1:30">
      <c r="A8" s="249"/>
      <c r="B8" s="249"/>
      <c r="C8" s="243"/>
      <c r="D8" s="243"/>
      <c r="E8" s="243"/>
      <c r="F8" s="243"/>
      <c r="G8" s="337" t="s">
        <v>1743</v>
      </c>
      <c r="H8" s="337" t="s">
        <v>1744</v>
      </c>
      <c r="I8" s="357"/>
      <c r="J8" s="243"/>
      <c r="K8" s="243"/>
      <c r="L8" s="243"/>
      <c r="M8" s="243"/>
      <c r="N8" s="243"/>
      <c r="O8" s="243"/>
      <c r="P8" s="243"/>
      <c r="Q8" s="243"/>
      <c r="R8" s="243"/>
      <c r="S8" s="361"/>
      <c r="T8" s="337" t="s">
        <v>1743</v>
      </c>
      <c r="U8" s="337" t="s">
        <v>1744</v>
      </c>
      <c r="V8" s="357"/>
      <c r="W8" s="361"/>
      <c r="X8" s="243"/>
      <c r="Y8" s="361"/>
      <c r="Z8" s="361"/>
      <c r="AA8" s="361"/>
      <c r="AB8" s="243"/>
      <c r="AC8" s="243"/>
      <c r="AD8" s="243"/>
    </row>
    <row r="9" ht="12.75" spans="1:30">
      <c r="A9" s="239" t="s">
        <v>1184</v>
      </c>
      <c r="B9" s="269" t="s">
        <v>1185</v>
      </c>
      <c r="C9" s="338" t="s">
        <v>1186</v>
      </c>
      <c r="D9" s="338" t="s">
        <v>1187</v>
      </c>
      <c r="E9" s="338" t="s">
        <v>1188</v>
      </c>
      <c r="F9" s="338" t="s">
        <v>1189</v>
      </c>
      <c r="G9" s="338" t="s">
        <v>1190</v>
      </c>
      <c r="H9" s="338" t="s">
        <v>1191</v>
      </c>
      <c r="I9" s="338" t="s">
        <v>1192</v>
      </c>
      <c r="J9" s="338" t="s">
        <v>1193</v>
      </c>
      <c r="K9" s="338" t="s">
        <v>1194</v>
      </c>
      <c r="L9" s="338" t="s">
        <v>1195</v>
      </c>
      <c r="M9" s="338" t="s">
        <v>1196</v>
      </c>
      <c r="N9" s="338" t="s">
        <v>1197</v>
      </c>
      <c r="O9" s="338" t="s">
        <v>1198</v>
      </c>
      <c r="P9" s="338" t="s">
        <v>1199</v>
      </c>
      <c r="Q9" s="338" t="s">
        <v>1200</v>
      </c>
      <c r="R9" s="338" t="s">
        <v>1201</v>
      </c>
      <c r="S9" s="338" t="s">
        <v>1202</v>
      </c>
      <c r="T9" s="338" t="s">
        <v>1203</v>
      </c>
      <c r="U9" s="338" t="s">
        <v>1204</v>
      </c>
      <c r="V9" s="338" t="s">
        <v>1205</v>
      </c>
      <c r="W9" s="338" t="s">
        <v>1206</v>
      </c>
      <c r="X9" s="338" t="s">
        <v>1207</v>
      </c>
      <c r="Y9" s="338" t="s">
        <v>1208</v>
      </c>
      <c r="Z9" s="338" t="s">
        <v>1209</v>
      </c>
      <c r="AA9" s="338" t="s">
        <v>1210</v>
      </c>
      <c r="AB9" s="338" t="s">
        <v>1211</v>
      </c>
      <c r="AC9" s="338" t="s">
        <v>1212</v>
      </c>
      <c r="AD9" s="338" t="s">
        <v>1213</v>
      </c>
    </row>
    <row r="10" ht="24" customHeight="1" spans="1:30">
      <c r="A10" s="339"/>
      <c r="B10" s="340"/>
      <c r="C10" s="251"/>
      <c r="D10" s="252" t="s">
        <v>884</v>
      </c>
      <c r="E10" s="341">
        <v>2166.6</v>
      </c>
      <c r="F10" s="341">
        <v>1123.46</v>
      </c>
      <c r="G10" s="342">
        <v>701.77</v>
      </c>
      <c r="H10" s="342">
        <v>0</v>
      </c>
      <c r="I10" s="342">
        <v>421.69</v>
      </c>
      <c r="J10" s="346">
        <v>1043.14</v>
      </c>
      <c r="K10" s="346">
        <v>951.84</v>
      </c>
      <c r="L10" s="346">
        <v>9.7</v>
      </c>
      <c r="M10" s="346">
        <v>42</v>
      </c>
      <c r="N10" s="346">
        <v>39.6</v>
      </c>
      <c r="O10" s="346"/>
      <c r="P10" s="346"/>
      <c r="Q10" s="346"/>
      <c r="R10" s="346">
        <v>2166.6</v>
      </c>
      <c r="S10" s="346">
        <v>1123.46</v>
      </c>
      <c r="T10" s="342">
        <v>701.77</v>
      </c>
      <c r="U10" s="342">
        <v>0</v>
      </c>
      <c r="V10" s="342">
        <v>421.69</v>
      </c>
      <c r="W10" s="342">
        <v>1043.14</v>
      </c>
      <c r="X10" s="342">
        <v>951.84</v>
      </c>
      <c r="Y10" s="346">
        <v>9.7</v>
      </c>
      <c r="Z10" s="346">
        <v>42</v>
      </c>
      <c r="AA10" s="342">
        <v>39.6</v>
      </c>
      <c r="AB10" s="268"/>
      <c r="AC10" s="268"/>
      <c r="AD10" s="268"/>
    </row>
    <row r="11" ht="24" customHeight="1" spans="1:30">
      <c r="A11" s="251"/>
      <c r="B11" s="340"/>
      <c r="C11" s="343"/>
      <c r="D11" s="344" t="s">
        <v>2136</v>
      </c>
      <c r="E11" s="345">
        <v>2166.6</v>
      </c>
      <c r="F11" s="341">
        <v>1123.46</v>
      </c>
      <c r="G11" s="346">
        <v>701.77</v>
      </c>
      <c r="H11" s="347">
        <v>0</v>
      </c>
      <c r="I11" s="358">
        <v>421.69</v>
      </c>
      <c r="J11" s="346">
        <v>1043.14</v>
      </c>
      <c r="K11" s="346">
        <v>951.84</v>
      </c>
      <c r="L11" s="346">
        <v>9.7</v>
      </c>
      <c r="M11" s="346">
        <v>42</v>
      </c>
      <c r="N11" s="346">
        <v>39.6</v>
      </c>
      <c r="O11" s="342"/>
      <c r="P11" s="342"/>
      <c r="Q11" s="342"/>
      <c r="R11" s="356">
        <v>2166.6</v>
      </c>
      <c r="S11" s="346">
        <v>1123.46</v>
      </c>
      <c r="T11" s="346">
        <v>701.77</v>
      </c>
      <c r="U11" s="347">
        <v>0</v>
      </c>
      <c r="V11" s="358">
        <v>421.69</v>
      </c>
      <c r="W11" s="342">
        <v>1043.14</v>
      </c>
      <c r="X11" s="342">
        <v>951.84</v>
      </c>
      <c r="Y11" s="346">
        <v>9.7</v>
      </c>
      <c r="Z11" s="346">
        <v>42</v>
      </c>
      <c r="AA11" s="342">
        <v>39.6</v>
      </c>
      <c r="AB11" s="255"/>
      <c r="AC11" s="255"/>
      <c r="AD11" s="255"/>
    </row>
    <row r="12" ht="24" customHeight="1" spans="1:30">
      <c r="A12" s="100" t="s">
        <v>917</v>
      </c>
      <c r="B12" s="348"/>
      <c r="C12" s="349"/>
      <c r="D12" s="344" t="s">
        <v>2137</v>
      </c>
      <c r="E12" s="345">
        <v>1744.91</v>
      </c>
      <c r="F12" s="341">
        <v>701.77</v>
      </c>
      <c r="G12" s="346">
        <v>701.77</v>
      </c>
      <c r="H12" s="347">
        <v>0</v>
      </c>
      <c r="I12" s="358">
        <v>0</v>
      </c>
      <c r="J12" s="346">
        <v>1043.14</v>
      </c>
      <c r="K12" s="346">
        <v>951.84</v>
      </c>
      <c r="L12" s="346">
        <v>9.7</v>
      </c>
      <c r="M12" s="346">
        <v>42</v>
      </c>
      <c r="N12" s="346">
        <v>39.6</v>
      </c>
      <c r="O12" s="342"/>
      <c r="P12" s="342"/>
      <c r="Q12" s="342"/>
      <c r="R12" s="356">
        <v>1744.91</v>
      </c>
      <c r="S12" s="346">
        <v>701.77</v>
      </c>
      <c r="T12" s="346">
        <v>701.77</v>
      </c>
      <c r="U12" s="347">
        <v>0</v>
      </c>
      <c r="V12" s="358">
        <v>0</v>
      </c>
      <c r="W12" s="342">
        <v>1043.14</v>
      </c>
      <c r="X12" s="342">
        <v>951.84</v>
      </c>
      <c r="Y12" s="346">
        <v>9.7</v>
      </c>
      <c r="Z12" s="346">
        <v>42</v>
      </c>
      <c r="AA12" s="342">
        <v>39.6</v>
      </c>
      <c r="AB12" s="255"/>
      <c r="AC12" s="255"/>
      <c r="AD12" s="255"/>
    </row>
    <row r="13" ht="24" customHeight="1" spans="1:30">
      <c r="A13" s="343"/>
      <c r="B13" s="350" t="s">
        <v>1758</v>
      </c>
      <c r="C13" s="351"/>
      <c r="D13" s="344" t="s">
        <v>157</v>
      </c>
      <c r="E13" s="352">
        <v>1744.91</v>
      </c>
      <c r="F13" s="352">
        <v>701.77</v>
      </c>
      <c r="G13" s="342">
        <v>701.77</v>
      </c>
      <c r="H13" s="342">
        <v>0</v>
      </c>
      <c r="I13" s="359">
        <v>0</v>
      </c>
      <c r="J13" s="342">
        <v>1043.14</v>
      </c>
      <c r="K13" s="342">
        <v>951.84</v>
      </c>
      <c r="L13" s="342">
        <v>9.7</v>
      </c>
      <c r="M13" s="342">
        <v>42</v>
      </c>
      <c r="N13" s="342">
        <v>39.6</v>
      </c>
      <c r="O13" s="360"/>
      <c r="P13" s="360"/>
      <c r="Q13" s="360"/>
      <c r="R13" s="359">
        <v>1744.91</v>
      </c>
      <c r="S13" s="359">
        <v>701.77</v>
      </c>
      <c r="T13" s="342">
        <v>701.77</v>
      </c>
      <c r="U13" s="342">
        <v>0</v>
      </c>
      <c r="V13" s="359">
        <v>0</v>
      </c>
      <c r="W13" s="356">
        <v>1043.14</v>
      </c>
      <c r="X13" s="356">
        <v>951.84</v>
      </c>
      <c r="Y13" s="346">
        <v>9.7</v>
      </c>
      <c r="Z13" s="346">
        <v>42</v>
      </c>
      <c r="AA13" s="356">
        <v>39.6</v>
      </c>
      <c r="AB13" s="255"/>
      <c r="AC13" s="255"/>
      <c r="AD13" s="255"/>
    </row>
    <row r="14" ht="24" customHeight="1" spans="1:30">
      <c r="A14" s="351"/>
      <c r="B14" s="353"/>
      <c r="C14" s="349" t="s">
        <v>1749</v>
      </c>
      <c r="D14" s="344" t="s">
        <v>78</v>
      </c>
      <c r="E14" s="352">
        <v>1744.91</v>
      </c>
      <c r="F14" s="352">
        <v>701.77</v>
      </c>
      <c r="G14" s="342">
        <v>701.77</v>
      </c>
      <c r="H14" s="342">
        <v>0</v>
      </c>
      <c r="I14" s="359">
        <v>0</v>
      </c>
      <c r="J14" s="342">
        <v>1043.14</v>
      </c>
      <c r="K14" s="342">
        <v>951.84</v>
      </c>
      <c r="L14" s="342">
        <v>9.7</v>
      </c>
      <c r="M14" s="342">
        <v>42</v>
      </c>
      <c r="N14" s="342">
        <v>39.6</v>
      </c>
      <c r="O14" s="360"/>
      <c r="P14" s="360"/>
      <c r="Q14" s="360"/>
      <c r="R14" s="359">
        <v>1744.91</v>
      </c>
      <c r="S14" s="359">
        <v>701.77</v>
      </c>
      <c r="T14" s="342">
        <v>701.77</v>
      </c>
      <c r="U14" s="342">
        <v>0</v>
      </c>
      <c r="V14" s="359">
        <v>0</v>
      </c>
      <c r="W14" s="356">
        <v>1043.14</v>
      </c>
      <c r="X14" s="356">
        <v>951.84</v>
      </c>
      <c r="Y14" s="346">
        <v>9.7</v>
      </c>
      <c r="Z14" s="346">
        <v>42</v>
      </c>
      <c r="AA14" s="356">
        <v>39.6</v>
      </c>
      <c r="AB14" s="255"/>
      <c r="AC14" s="255"/>
      <c r="AD14" s="255"/>
    </row>
    <row r="15" ht="24" customHeight="1" spans="1:30">
      <c r="A15" s="349" t="s">
        <v>925</v>
      </c>
      <c r="B15" s="348"/>
      <c r="C15" s="349"/>
      <c r="D15" s="344" t="s">
        <v>1750</v>
      </c>
      <c r="E15" s="352">
        <v>228.81</v>
      </c>
      <c r="F15" s="352">
        <v>228.81</v>
      </c>
      <c r="G15" s="342">
        <v>0</v>
      </c>
      <c r="H15" s="342">
        <v>0</v>
      </c>
      <c r="I15" s="359">
        <v>228.81</v>
      </c>
      <c r="J15" s="342">
        <v>0</v>
      </c>
      <c r="K15" s="342">
        <v>0</v>
      </c>
      <c r="L15" s="342"/>
      <c r="M15" s="342">
        <v>0</v>
      </c>
      <c r="N15" s="342">
        <v>0</v>
      </c>
      <c r="O15" s="360"/>
      <c r="P15" s="360"/>
      <c r="Q15" s="360"/>
      <c r="R15" s="359">
        <v>228.81</v>
      </c>
      <c r="S15" s="359">
        <v>228.81</v>
      </c>
      <c r="T15" s="342">
        <v>0</v>
      </c>
      <c r="U15" s="342">
        <v>0</v>
      </c>
      <c r="V15" s="359">
        <v>228.81</v>
      </c>
      <c r="W15" s="356">
        <v>0</v>
      </c>
      <c r="X15" s="356"/>
      <c r="Y15" s="356">
        <v>0</v>
      </c>
      <c r="Z15" s="356">
        <v>0</v>
      </c>
      <c r="AA15" s="356">
        <v>0</v>
      </c>
      <c r="AB15" s="255"/>
      <c r="AC15" s="255"/>
      <c r="AD15" s="255"/>
    </row>
    <row r="16" ht="24" customHeight="1" spans="1:30">
      <c r="A16" s="351"/>
      <c r="B16" s="353" t="s">
        <v>1751</v>
      </c>
      <c r="C16" s="349"/>
      <c r="D16" s="344" t="s">
        <v>264</v>
      </c>
      <c r="E16" s="352">
        <v>228.81</v>
      </c>
      <c r="F16" s="352">
        <v>228.81</v>
      </c>
      <c r="G16" s="342">
        <v>0</v>
      </c>
      <c r="H16" s="342">
        <v>0</v>
      </c>
      <c r="I16" s="359">
        <v>228.81</v>
      </c>
      <c r="J16" s="342">
        <v>0</v>
      </c>
      <c r="K16" s="342">
        <v>0</v>
      </c>
      <c r="L16" s="342"/>
      <c r="M16" s="342">
        <v>0</v>
      </c>
      <c r="N16" s="342">
        <v>0</v>
      </c>
      <c r="O16" s="360"/>
      <c r="P16" s="360"/>
      <c r="Q16" s="360"/>
      <c r="R16" s="359">
        <v>228.81</v>
      </c>
      <c r="S16" s="359">
        <v>228.81</v>
      </c>
      <c r="T16" s="342">
        <v>0</v>
      </c>
      <c r="U16" s="342">
        <v>0</v>
      </c>
      <c r="V16" s="359">
        <v>228.81</v>
      </c>
      <c r="W16" s="356">
        <v>0</v>
      </c>
      <c r="X16" s="356"/>
      <c r="Y16" s="356">
        <v>0</v>
      </c>
      <c r="Z16" s="356">
        <v>0</v>
      </c>
      <c r="AA16" s="356">
        <v>0</v>
      </c>
      <c r="AB16" s="255"/>
      <c r="AC16" s="255"/>
      <c r="AD16" s="255"/>
    </row>
    <row r="17" ht="24" customHeight="1" spans="1:30">
      <c r="A17" s="351"/>
      <c r="B17" s="353"/>
      <c r="C17" s="351" t="s">
        <v>1751</v>
      </c>
      <c r="D17" s="344" t="s">
        <v>268</v>
      </c>
      <c r="E17" s="352">
        <v>228.81</v>
      </c>
      <c r="F17" s="352">
        <v>228.81</v>
      </c>
      <c r="G17" s="342">
        <v>0</v>
      </c>
      <c r="H17" s="342">
        <v>0</v>
      </c>
      <c r="I17" s="359">
        <v>228.81</v>
      </c>
      <c r="J17" s="342">
        <v>0</v>
      </c>
      <c r="K17" s="342">
        <v>0</v>
      </c>
      <c r="L17" s="342"/>
      <c r="M17" s="342">
        <v>0</v>
      </c>
      <c r="N17" s="342">
        <v>0</v>
      </c>
      <c r="O17" s="360"/>
      <c r="P17" s="360"/>
      <c r="Q17" s="360"/>
      <c r="R17" s="359">
        <v>228.81</v>
      </c>
      <c r="S17" s="359">
        <v>228.81</v>
      </c>
      <c r="T17" s="342">
        <v>0</v>
      </c>
      <c r="U17" s="342">
        <v>0</v>
      </c>
      <c r="V17" s="359">
        <v>228.81</v>
      </c>
      <c r="W17" s="356">
        <v>0</v>
      </c>
      <c r="X17" s="356"/>
      <c r="Y17" s="356">
        <v>0</v>
      </c>
      <c r="Z17" s="356">
        <v>0</v>
      </c>
      <c r="AA17" s="356">
        <v>0</v>
      </c>
      <c r="AB17" s="255"/>
      <c r="AC17" s="255"/>
      <c r="AD17" s="255"/>
    </row>
    <row r="18" ht="24" customHeight="1" spans="1:30">
      <c r="A18" s="349" t="s">
        <v>929</v>
      </c>
      <c r="B18" s="350"/>
      <c r="C18" s="354"/>
      <c r="D18" s="344" t="s">
        <v>1753</v>
      </c>
      <c r="E18" s="352">
        <v>139.06</v>
      </c>
      <c r="F18" s="352">
        <v>139.06</v>
      </c>
      <c r="G18" s="342">
        <v>0</v>
      </c>
      <c r="H18" s="342">
        <v>0</v>
      </c>
      <c r="I18" s="359">
        <v>139.06</v>
      </c>
      <c r="J18" s="342">
        <v>0</v>
      </c>
      <c r="K18" s="342">
        <v>0</v>
      </c>
      <c r="L18" s="342"/>
      <c r="M18" s="342">
        <v>0</v>
      </c>
      <c r="N18" s="342">
        <v>0</v>
      </c>
      <c r="O18" s="360"/>
      <c r="P18" s="360"/>
      <c r="Q18" s="360"/>
      <c r="R18" s="359">
        <v>139.06</v>
      </c>
      <c r="S18" s="359">
        <v>139.06</v>
      </c>
      <c r="T18" s="342">
        <v>0</v>
      </c>
      <c r="U18" s="342">
        <v>0</v>
      </c>
      <c r="V18" s="359">
        <v>139.06</v>
      </c>
      <c r="W18" s="356">
        <v>0</v>
      </c>
      <c r="X18" s="356"/>
      <c r="Y18" s="356">
        <v>0</v>
      </c>
      <c r="Z18" s="356">
        <v>0</v>
      </c>
      <c r="AA18" s="356">
        <v>0</v>
      </c>
      <c r="AB18" s="255"/>
      <c r="AC18" s="255"/>
      <c r="AD18" s="255"/>
    </row>
    <row r="19" ht="24" customHeight="1" spans="1:30">
      <c r="A19" s="351"/>
      <c r="B19" s="348" t="s">
        <v>1194</v>
      </c>
      <c r="C19" s="349"/>
      <c r="D19" s="344" t="s">
        <v>1754</v>
      </c>
      <c r="E19" s="352">
        <v>139.06</v>
      </c>
      <c r="F19" s="352">
        <v>139.06</v>
      </c>
      <c r="G19" s="342">
        <v>0</v>
      </c>
      <c r="H19" s="342">
        <v>0</v>
      </c>
      <c r="I19" s="359">
        <v>139.06</v>
      </c>
      <c r="J19" s="342">
        <v>0</v>
      </c>
      <c r="K19" s="342">
        <v>0</v>
      </c>
      <c r="L19" s="342"/>
      <c r="M19" s="342">
        <v>0</v>
      </c>
      <c r="N19" s="342">
        <v>0</v>
      </c>
      <c r="O19" s="360"/>
      <c r="P19" s="360"/>
      <c r="Q19" s="360"/>
      <c r="R19" s="359">
        <v>139.06</v>
      </c>
      <c r="S19" s="359">
        <v>139.06</v>
      </c>
      <c r="T19" s="342">
        <v>0</v>
      </c>
      <c r="U19" s="342">
        <v>0</v>
      </c>
      <c r="V19" s="359">
        <v>139.06</v>
      </c>
      <c r="W19" s="356">
        <v>0</v>
      </c>
      <c r="X19" s="356"/>
      <c r="Y19" s="356">
        <v>0</v>
      </c>
      <c r="Z19" s="356">
        <v>0</v>
      </c>
      <c r="AA19" s="356">
        <v>0</v>
      </c>
      <c r="AB19" s="255"/>
      <c r="AC19" s="255"/>
      <c r="AD19" s="255"/>
    </row>
    <row r="20" ht="24" customHeight="1" spans="1:30">
      <c r="A20" s="351"/>
      <c r="B20" s="353"/>
      <c r="C20" s="349" t="s">
        <v>1749</v>
      </c>
      <c r="D20" s="344" t="s">
        <v>1755</v>
      </c>
      <c r="E20" s="352">
        <v>121.12</v>
      </c>
      <c r="F20" s="352">
        <v>121.12</v>
      </c>
      <c r="G20" s="342">
        <v>0</v>
      </c>
      <c r="H20" s="342">
        <v>0</v>
      </c>
      <c r="I20" s="359">
        <v>121.12</v>
      </c>
      <c r="J20" s="342">
        <v>0</v>
      </c>
      <c r="K20" s="342">
        <v>0</v>
      </c>
      <c r="L20" s="342"/>
      <c r="M20" s="342">
        <v>0</v>
      </c>
      <c r="N20" s="342">
        <v>0</v>
      </c>
      <c r="O20" s="360"/>
      <c r="P20" s="360"/>
      <c r="Q20" s="360"/>
      <c r="R20" s="359">
        <v>121.12</v>
      </c>
      <c r="S20" s="359">
        <v>121.12</v>
      </c>
      <c r="T20" s="342">
        <v>0</v>
      </c>
      <c r="U20" s="342">
        <v>0</v>
      </c>
      <c r="V20" s="359">
        <v>121.12</v>
      </c>
      <c r="W20" s="356">
        <v>0</v>
      </c>
      <c r="X20" s="356"/>
      <c r="Y20" s="356">
        <v>0</v>
      </c>
      <c r="Z20" s="356">
        <v>0</v>
      </c>
      <c r="AA20" s="356">
        <v>0</v>
      </c>
      <c r="AB20" s="255"/>
      <c r="AC20" s="255"/>
      <c r="AD20" s="255"/>
    </row>
    <row r="21" ht="24" customHeight="1" spans="1:30">
      <c r="A21" s="351"/>
      <c r="B21" s="353"/>
      <c r="C21" s="349" t="s">
        <v>1747</v>
      </c>
      <c r="D21" s="344" t="s">
        <v>1756</v>
      </c>
      <c r="E21" s="352">
        <v>17.94</v>
      </c>
      <c r="F21" s="352">
        <v>17.94</v>
      </c>
      <c r="G21" s="342">
        <v>0</v>
      </c>
      <c r="H21" s="342">
        <v>0</v>
      </c>
      <c r="I21" s="359">
        <v>17.94</v>
      </c>
      <c r="J21" s="342">
        <v>0</v>
      </c>
      <c r="K21" s="342">
        <v>0</v>
      </c>
      <c r="L21" s="342"/>
      <c r="M21" s="342">
        <v>0</v>
      </c>
      <c r="N21" s="342">
        <v>0</v>
      </c>
      <c r="O21" s="360"/>
      <c r="P21" s="360"/>
      <c r="Q21" s="360"/>
      <c r="R21" s="359">
        <v>17.94</v>
      </c>
      <c r="S21" s="359">
        <v>17.94</v>
      </c>
      <c r="T21" s="342">
        <v>0</v>
      </c>
      <c r="U21" s="342">
        <v>0</v>
      </c>
      <c r="V21" s="359">
        <v>17.94</v>
      </c>
      <c r="W21" s="356">
        <v>0</v>
      </c>
      <c r="X21" s="356"/>
      <c r="Y21" s="356">
        <v>0</v>
      </c>
      <c r="Z21" s="356">
        <v>0</v>
      </c>
      <c r="AA21" s="356">
        <v>0</v>
      </c>
      <c r="AB21" s="255"/>
      <c r="AC21" s="255"/>
      <c r="AD21" s="255"/>
    </row>
    <row r="22" ht="24" customHeight="1" spans="1:30">
      <c r="A22" s="351" t="s">
        <v>949</v>
      </c>
      <c r="B22" s="349"/>
      <c r="C22" s="351"/>
      <c r="D22" s="344" t="s">
        <v>1757</v>
      </c>
      <c r="E22" s="352">
        <v>53.82</v>
      </c>
      <c r="F22" s="352">
        <v>53.82</v>
      </c>
      <c r="G22" s="342">
        <v>0</v>
      </c>
      <c r="H22" s="342">
        <v>0</v>
      </c>
      <c r="I22" s="359">
        <v>53.82</v>
      </c>
      <c r="J22" s="342">
        <v>0</v>
      </c>
      <c r="K22" s="342">
        <v>0</v>
      </c>
      <c r="L22" s="342"/>
      <c r="M22" s="342">
        <v>0</v>
      </c>
      <c r="N22" s="342">
        <v>0</v>
      </c>
      <c r="O22" s="360"/>
      <c r="P22" s="360"/>
      <c r="Q22" s="360"/>
      <c r="R22" s="359">
        <v>53.82</v>
      </c>
      <c r="S22" s="359">
        <v>53.82</v>
      </c>
      <c r="T22" s="342">
        <v>0</v>
      </c>
      <c r="U22" s="342">
        <v>0</v>
      </c>
      <c r="V22" s="359">
        <v>53.82</v>
      </c>
      <c r="W22" s="356">
        <v>0</v>
      </c>
      <c r="X22" s="356"/>
      <c r="Y22" s="356">
        <v>0</v>
      </c>
      <c r="Z22" s="356">
        <v>0</v>
      </c>
      <c r="AA22" s="356">
        <v>0</v>
      </c>
      <c r="AB22" s="255"/>
      <c r="AC22" s="255"/>
      <c r="AD22" s="255"/>
    </row>
    <row r="23" ht="21" customHeight="1" spans="1:30">
      <c r="A23" s="351"/>
      <c r="B23" s="351" t="s">
        <v>1758</v>
      </c>
      <c r="C23" s="255"/>
      <c r="D23" s="355" t="s">
        <v>552</v>
      </c>
      <c r="E23" s="345">
        <v>53.82</v>
      </c>
      <c r="F23" s="345">
        <v>53.82</v>
      </c>
      <c r="G23" s="356">
        <v>0</v>
      </c>
      <c r="H23" s="356">
        <v>0</v>
      </c>
      <c r="I23" s="356">
        <v>53.82</v>
      </c>
      <c r="J23" s="356">
        <v>0</v>
      </c>
      <c r="K23" s="356">
        <v>0</v>
      </c>
      <c r="L23" s="356"/>
      <c r="M23" s="356">
        <v>0</v>
      </c>
      <c r="N23" s="356">
        <v>0</v>
      </c>
      <c r="O23" s="255"/>
      <c r="P23" s="255"/>
      <c r="Q23" s="255"/>
      <c r="R23" s="356">
        <v>53.82</v>
      </c>
      <c r="S23" s="356">
        <v>53.82</v>
      </c>
      <c r="T23" s="356">
        <v>0</v>
      </c>
      <c r="U23" s="356">
        <v>0</v>
      </c>
      <c r="V23" s="356">
        <v>53.82</v>
      </c>
      <c r="W23" s="356">
        <v>0</v>
      </c>
      <c r="X23" s="356"/>
      <c r="Y23" s="356">
        <v>0</v>
      </c>
      <c r="Z23" s="356">
        <v>0</v>
      </c>
      <c r="AA23" s="356">
        <v>0</v>
      </c>
      <c r="AB23" s="255"/>
      <c r="AC23" s="255"/>
      <c r="AD23" s="255"/>
    </row>
    <row r="24" ht="21" customHeight="1" spans="1:30">
      <c r="A24" s="255"/>
      <c r="B24" s="255"/>
      <c r="C24" s="255" t="s">
        <v>1749</v>
      </c>
      <c r="D24" s="355" t="s">
        <v>553</v>
      </c>
      <c r="E24" s="345">
        <v>53.82</v>
      </c>
      <c r="F24" s="345">
        <v>53.82</v>
      </c>
      <c r="G24" s="356">
        <v>0</v>
      </c>
      <c r="H24" s="356">
        <v>0</v>
      </c>
      <c r="I24" s="356">
        <v>53.82</v>
      </c>
      <c r="J24" s="356">
        <v>0</v>
      </c>
      <c r="K24" s="356">
        <v>0</v>
      </c>
      <c r="L24" s="356"/>
      <c r="M24" s="356">
        <v>0</v>
      </c>
      <c r="N24" s="356">
        <v>0</v>
      </c>
      <c r="O24" s="255"/>
      <c r="P24" s="255"/>
      <c r="Q24" s="255"/>
      <c r="R24" s="356">
        <v>53.82</v>
      </c>
      <c r="S24" s="356">
        <v>53.82</v>
      </c>
      <c r="T24" s="356">
        <v>0</v>
      </c>
      <c r="U24" s="356">
        <v>0</v>
      </c>
      <c r="V24" s="356">
        <v>53.82</v>
      </c>
      <c r="W24" s="356">
        <v>0</v>
      </c>
      <c r="X24" s="356"/>
      <c r="Y24" s="356">
        <v>0</v>
      </c>
      <c r="Z24" s="356">
        <v>0</v>
      </c>
      <c r="AA24" s="356">
        <v>0</v>
      </c>
      <c r="AB24" s="255"/>
      <c r="AC24" s="255"/>
      <c r="AD24" s="255"/>
    </row>
  </sheetData>
  <mergeCells count="38">
    <mergeCell ref="A1:AD1"/>
    <mergeCell ref="E4:AB4"/>
    <mergeCell ref="E5:O5"/>
    <mergeCell ref="R5:AB5"/>
    <mergeCell ref="F6:I6"/>
    <mergeCell ref="J6:N6"/>
    <mergeCell ref="S6:V6"/>
    <mergeCell ref="W6:AA6"/>
    <mergeCell ref="G7:H7"/>
    <mergeCell ref="T7:U7"/>
    <mergeCell ref="A7:A8"/>
    <mergeCell ref="B7:B8"/>
    <mergeCell ref="C7:C8"/>
    <mergeCell ref="D4:D8"/>
    <mergeCell ref="E6:E8"/>
    <mergeCell ref="F7:F8"/>
    <mergeCell ref="I7:I8"/>
    <mergeCell ref="J7:J8"/>
    <mergeCell ref="K7:K8"/>
    <mergeCell ref="L7:L8"/>
    <mergeCell ref="M7:M8"/>
    <mergeCell ref="N7:N8"/>
    <mergeCell ref="O6:O8"/>
    <mergeCell ref="P5:P8"/>
    <mergeCell ref="Q5:Q8"/>
    <mergeCell ref="R6:R8"/>
    <mergeCell ref="S7:S8"/>
    <mergeCell ref="V7:V8"/>
    <mergeCell ref="W7:W8"/>
    <mergeCell ref="X7:X8"/>
    <mergeCell ref="Y7:Y8"/>
    <mergeCell ref="Z7:Z8"/>
    <mergeCell ref="AA7:AA8"/>
    <mergeCell ref="AB6:AB8"/>
    <mergeCell ref="AC6:AC8"/>
    <mergeCell ref="AD6:AD8"/>
    <mergeCell ref="A4:C6"/>
    <mergeCell ref="AC4:AD5"/>
  </mergeCells>
  <pageMargins left="0.751388888888889" right="0.751388888888889" top="1" bottom="1" header="0.511805555555556" footer="0.511805555555556"/>
  <pageSetup paperSize="9" scale="48" orientation="landscape"/>
  <headerFooter/>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4"/>
  <sheetViews>
    <sheetView topLeftCell="A2" workbookViewId="0">
      <selection activeCell="K21" sqref="K21"/>
    </sheetView>
  </sheetViews>
  <sheetFormatPr defaultColWidth="10.2857142857143" defaultRowHeight="13.5"/>
  <cols>
    <col min="1" max="1" width="16.2857142857143" style="100" customWidth="1"/>
    <col min="2" max="2" width="24.4285714285714"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18.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235" t="s">
        <v>2110</v>
      </c>
      <c r="B3" s="203" t="s">
        <v>2135</v>
      </c>
      <c r="C3" s="203"/>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220" t="s">
        <v>2134</v>
      </c>
      <c r="B9" s="221"/>
      <c r="C9" s="222"/>
      <c r="D9" s="335">
        <v>2166.59</v>
      </c>
      <c r="E9" s="335">
        <v>2166.59</v>
      </c>
      <c r="F9" s="335">
        <v>2166.59</v>
      </c>
      <c r="G9" s="335">
        <v>2166.59</v>
      </c>
      <c r="H9" s="218"/>
      <c r="I9" s="218"/>
      <c r="J9" s="218"/>
      <c r="K9" s="218"/>
      <c r="L9" s="218"/>
      <c r="M9" s="218"/>
      <c r="N9" s="218"/>
      <c r="O9" s="218"/>
      <c r="P9" s="218"/>
      <c r="Q9" s="218"/>
      <c r="R9" s="218"/>
      <c r="S9" s="218"/>
    </row>
    <row r="10" ht="18" customHeight="1" spans="1:19">
      <c r="A10" s="223"/>
      <c r="B10" s="224"/>
      <c r="C10" s="225" t="s">
        <v>884</v>
      </c>
      <c r="D10" s="336">
        <v>2166.586652</v>
      </c>
      <c r="E10" s="336">
        <v>2166.586652</v>
      </c>
      <c r="F10" s="336">
        <v>2166.586652</v>
      </c>
      <c r="G10" s="336">
        <v>2166.586652</v>
      </c>
      <c r="H10" s="196"/>
      <c r="I10" s="196"/>
      <c r="J10" s="196"/>
      <c r="K10" s="196"/>
      <c r="L10" s="196"/>
      <c r="M10" s="196"/>
      <c r="N10" s="196"/>
      <c r="O10" s="196"/>
      <c r="P10" s="196"/>
      <c r="Q10" s="196"/>
      <c r="R10" s="196"/>
      <c r="S10" s="196"/>
    </row>
    <row r="11" ht="18" customHeight="1" spans="1:19">
      <c r="A11" s="226" t="s">
        <v>2138</v>
      </c>
      <c r="B11" s="224"/>
      <c r="C11" s="227"/>
      <c r="D11" s="336">
        <v>2166.586652</v>
      </c>
      <c r="E11" s="336">
        <v>2166.586652</v>
      </c>
      <c r="F11" s="336">
        <v>2166.586652</v>
      </c>
      <c r="G11" s="336">
        <v>2166.586652</v>
      </c>
      <c r="H11" s="196"/>
      <c r="I11" s="196"/>
      <c r="J11" s="196"/>
      <c r="K11" s="196"/>
      <c r="L11" s="196"/>
      <c r="M11" s="196"/>
      <c r="N11" s="196"/>
      <c r="O11" s="196"/>
      <c r="P11" s="196"/>
      <c r="Q11" s="196"/>
      <c r="R11" s="196"/>
      <c r="S11" s="196"/>
    </row>
    <row r="12" ht="18" customHeight="1" spans="1:19">
      <c r="A12" s="226" t="s">
        <v>1775</v>
      </c>
      <c r="B12" s="224"/>
      <c r="C12" s="227" t="s">
        <v>1049</v>
      </c>
      <c r="D12" s="336">
        <v>1123.45054</v>
      </c>
      <c r="E12" s="336">
        <v>1123.45054</v>
      </c>
      <c r="F12" s="336">
        <v>1123.45054</v>
      </c>
      <c r="G12" s="336">
        <v>1123.45054</v>
      </c>
      <c r="H12" s="196"/>
      <c r="I12" s="196"/>
      <c r="J12" s="196"/>
      <c r="K12" s="196"/>
      <c r="L12" s="196"/>
      <c r="M12" s="196"/>
      <c r="N12" s="196"/>
      <c r="O12" s="196"/>
      <c r="P12" s="196"/>
      <c r="Q12" s="196"/>
      <c r="R12" s="196"/>
      <c r="S12" s="196"/>
    </row>
    <row r="13" ht="18" customHeight="1" spans="1:19">
      <c r="A13" s="226"/>
      <c r="B13" s="224" t="s">
        <v>1749</v>
      </c>
      <c r="C13" s="227" t="s">
        <v>1776</v>
      </c>
      <c r="D13" s="336">
        <v>149.8872</v>
      </c>
      <c r="E13" s="336">
        <v>149.8872</v>
      </c>
      <c r="F13" s="336">
        <v>149.8872</v>
      </c>
      <c r="G13" s="336">
        <v>149.8872</v>
      </c>
      <c r="H13" s="196"/>
      <c r="I13" s="196"/>
      <c r="J13" s="196"/>
      <c r="K13" s="196"/>
      <c r="L13" s="196"/>
      <c r="M13" s="196"/>
      <c r="N13" s="196"/>
      <c r="O13" s="196"/>
      <c r="P13" s="196"/>
      <c r="Q13" s="196"/>
      <c r="R13" s="196"/>
      <c r="S13" s="196"/>
    </row>
    <row r="14" ht="18" customHeight="1" spans="1:19">
      <c r="A14" s="226"/>
      <c r="B14" s="224" t="s">
        <v>1758</v>
      </c>
      <c r="C14" s="227" t="s">
        <v>1777</v>
      </c>
      <c r="D14" s="336">
        <v>433.788</v>
      </c>
      <c r="E14" s="336">
        <v>433.788</v>
      </c>
      <c r="F14" s="336">
        <v>433.788</v>
      </c>
      <c r="G14" s="336">
        <v>433.788</v>
      </c>
      <c r="H14" s="196"/>
      <c r="I14" s="196"/>
      <c r="J14" s="196"/>
      <c r="K14" s="196"/>
      <c r="L14" s="196"/>
      <c r="M14" s="196"/>
      <c r="N14" s="196"/>
      <c r="O14" s="196"/>
      <c r="P14" s="196"/>
      <c r="Q14" s="196"/>
      <c r="R14" s="196"/>
      <c r="S14" s="196"/>
    </row>
    <row r="15" ht="18" customHeight="1" spans="1:19">
      <c r="A15" s="226"/>
      <c r="B15" s="224" t="s">
        <v>1747</v>
      </c>
      <c r="C15" s="227" t="s">
        <v>1778</v>
      </c>
      <c r="D15" s="336">
        <v>118.0906</v>
      </c>
      <c r="E15" s="336">
        <v>118.0906</v>
      </c>
      <c r="F15" s="336">
        <v>118.0906</v>
      </c>
      <c r="G15" s="336">
        <v>118.0906</v>
      </c>
      <c r="H15" s="196"/>
      <c r="I15" s="196"/>
      <c r="J15" s="196"/>
      <c r="K15" s="196"/>
      <c r="L15" s="196"/>
      <c r="M15" s="196"/>
      <c r="N15" s="196"/>
      <c r="O15" s="196"/>
      <c r="P15" s="196"/>
      <c r="Q15" s="196"/>
      <c r="R15" s="196"/>
      <c r="S15" s="196"/>
    </row>
    <row r="16" ht="18" customHeight="1" spans="1:19">
      <c r="A16" s="226"/>
      <c r="B16" s="224" t="s">
        <v>1779</v>
      </c>
      <c r="C16" s="227" t="s">
        <v>1780</v>
      </c>
      <c r="D16" s="336">
        <v>228.80544</v>
      </c>
      <c r="E16" s="336">
        <v>228.80544</v>
      </c>
      <c r="F16" s="336">
        <v>228.80544</v>
      </c>
      <c r="G16" s="336">
        <v>228.80544</v>
      </c>
      <c r="H16" s="196"/>
      <c r="I16" s="196"/>
      <c r="J16" s="196"/>
      <c r="K16" s="196"/>
      <c r="L16" s="196"/>
      <c r="M16" s="196"/>
      <c r="N16" s="196"/>
      <c r="O16" s="196"/>
      <c r="P16" s="196"/>
      <c r="Q16" s="196"/>
      <c r="R16" s="196"/>
      <c r="S16" s="196"/>
    </row>
    <row r="17" ht="18" customHeight="1" spans="1:19">
      <c r="A17" s="226"/>
      <c r="B17" s="224" t="s">
        <v>1193</v>
      </c>
      <c r="C17" s="227" t="s">
        <v>1781</v>
      </c>
      <c r="D17" s="336">
        <v>112.815648</v>
      </c>
      <c r="E17" s="336">
        <v>112.815648</v>
      </c>
      <c r="F17" s="336">
        <v>112.815648</v>
      </c>
      <c r="G17" s="336">
        <v>112.815648</v>
      </c>
      <c r="H17" s="196"/>
      <c r="I17" s="196"/>
      <c r="J17" s="196"/>
      <c r="K17" s="196"/>
      <c r="L17" s="196"/>
      <c r="M17" s="196"/>
      <c r="N17" s="196"/>
      <c r="O17" s="196"/>
      <c r="P17" s="196"/>
      <c r="Q17" s="196"/>
      <c r="R17" s="196"/>
      <c r="S17" s="196"/>
    </row>
    <row r="18" ht="18" customHeight="1" spans="1:19">
      <c r="A18" s="226"/>
      <c r="B18" s="224" t="s">
        <v>1194</v>
      </c>
      <c r="C18" s="227" t="s">
        <v>1782</v>
      </c>
      <c r="D18" s="336">
        <v>17.940288</v>
      </c>
      <c r="E18" s="336">
        <v>17.940288</v>
      </c>
      <c r="F18" s="336">
        <v>17.940288</v>
      </c>
      <c r="G18" s="336">
        <v>17.940288</v>
      </c>
      <c r="H18" s="196"/>
      <c r="I18" s="196"/>
      <c r="J18" s="196"/>
      <c r="K18" s="196"/>
      <c r="L18" s="196"/>
      <c r="M18" s="196"/>
      <c r="N18" s="196"/>
      <c r="O18" s="196"/>
      <c r="P18" s="196"/>
      <c r="Q18" s="196"/>
      <c r="R18" s="196"/>
      <c r="S18" s="196"/>
    </row>
    <row r="19" ht="18" customHeight="1" spans="1:19">
      <c r="A19" s="226"/>
      <c r="B19" s="224" t="s">
        <v>1195</v>
      </c>
      <c r="C19" s="227" t="s">
        <v>1783</v>
      </c>
      <c r="D19" s="336">
        <v>8.3025</v>
      </c>
      <c r="E19" s="336">
        <v>8.3025</v>
      </c>
      <c r="F19" s="336">
        <v>8.3025</v>
      </c>
      <c r="G19" s="336">
        <v>8.3025</v>
      </c>
      <c r="H19" s="196"/>
      <c r="I19" s="196"/>
      <c r="J19" s="196"/>
      <c r="K19" s="196"/>
      <c r="L19" s="196"/>
      <c r="M19" s="196"/>
      <c r="N19" s="196"/>
      <c r="O19" s="196"/>
      <c r="P19" s="196"/>
      <c r="Q19" s="196"/>
      <c r="R19" s="196"/>
      <c r="S19" s="196"/>
    </row>
    <row r="20" ht="18" customHeight="1" spans="1:19">
      <c r="A20" s="226"/>
      <c r="B20" s="224" t="s">
        <v>1196</v>
      </c>
      <c r="C20" s="227" t="s">
        <v>1286</v>
      </c>
      <c r="D20" s="336">
        <v>53.820864</v>
      </c>
      <c r="E20" s="336">
        <v>53.820864</v>
      </c>
      <c r="F20" s="336">
        <v>53.820864</v>
      </c>
      <c r="G20" s="336">
        <v>53.820864</v>
      </c>
      <c r="H20" s="196"/>
      <c r="I20" s="196"/>
      <c r="J20" s="196"/>
      <c r="K20" s="196"/>
      <c r="L20" s="196"/>
      <c r="M20" s="196"/>
      <c r="N20" s="196"/>
      <c r="O20" s="196"/>
      <c r="P20" s="196"/>
      <c r="Q20" s="196"/>
      <c r="R20" s="196"/>
      <c r="S20" s="196"/>
    </row>
    <row r="21" ht="18" customHeight="1" spans="1:19">
      <c r="A21" s="226" t="s">
        <v>1784</v>
      </c>
      <c r="B21" s="224"/>
      <c r="C21" s="227" t="s">
        <v>1051</v>
      </c>
      <c r="D21" s="336">
        <v>1043.136112</v>
      </c>
      <c r="E21" s="336">
        <v>1043.136112</v>
      </c>
      <c r="F21" s="336">
        <v>1043.136112</v>
      </c>
      <c r="G21" s="336">
        <v>1043.136112</v>
      </c>
      <c r="H21" s="196"/>
      <c r="I21" s="196"/>
      <c r="J21" s="196"/>
      <c r="K21" s="196"/>
      <c r="L21" s="196"/>
      <c r="M21" s="196"/>
      <c r="N21" s="196"/>
      <c r="O21" s="196"/>
      <c r="P21" s="196"/>
      <c r="Q21" s="196"/>
      <c r="R21" s="196"/>
      <c r="S21" s="196"/>
    </row>
    <row r="22" ht="18" customHeight="1" spans="1:19">
      <c r="A22" s="226"/>
      <c r="B22" s="224" t="s">
        <v>1749</v>
      </c>
      <c r="C22" s="227" t="s">
        <v>1785</v>
      </c>
      <c r="D22" s="336">
        <v>49.17</v>
      </c>
      <c r="E22" s="336">
        <v>49.17</v>
      </c>
      <c r="F22" s="336">
        <v>49.17</v>
      </c>
      <c r="G22" s="336">
        <v>49.17</v>
      </c>
      <c r="H22" s="196"/>
      <c r="I22" s="196"/>
      <c r="J22" s="196"/>
      <c r="K22" s="196"/>
      <c r="L22" s="196"/>
      <c r="M22" s="196"/>
      <c r="N22" s="196"/>
      <c r="O22" s="196"/>
      <c r="P22" s="196"/>
      <c r="Q22" s="196"/>
      <c r="R22" s="196"/>
      <c r="S22" s="196"/>
    </row>
    <row r="23" ht="18" customHeight="1" spans="1:19">
      <c r="A23" s="226"/>
      <c r="B23" s="224" t="s">
        <v>1758</v>
      </c>
      <c r="C23" s="227" t="s">
        <v>2079</v>
      </c>
      <c r="D23" s="336">
        <v>4</v>
      </c>
      <c r="E23" s="336">
        <v>4</v>
      </c>
      <c r="F23" s="336">
        <v>4</v>
      </c>
      <c r="G23" s="336">
        <v>4</v>
      </c>
      <c r="H23" s="196"/>
      <c r="I23" s="196"/>
      <c r="J23" s="196"/>
      <c r="K23" s="196"/>
      <c r="L23" s="196"/>
      <c r="M23" s="196"/>
      <c r="N23" s="196"/>
      <c r="O23" s="196"/>
      <c r="P23" s="196"/>
      <c r="Q23" s="196"/>
      <c r="R23" s="196"/>
      <c r="S23" s="196"/>
    </row>
    <row r="24" ht="18" customHeight="1" spans="1:19">
      <c r="A24" s="223"/>
      <c r="B24" s="224" t="s">
        <v>1751</v>
      </c>
      <c r="C24" s="225" t="s">
        <v>2139</v>
      </c>
      <c r="D24" s="336">
        <v>1</v>
      </c>
      <c r="E24" s="336">
        <v>1</v>
      </c>
      <c r="F24" s="336">
        <v>1</v>
      </c>
      <c r="G24" s="336">
        <v>1</v>
      </c>
      <c r="H24" s="196"/>
      <c r="I24" s="196"/>
      <c r="J24" s="196"/>
      <c r="K24" s="196"/>
      <c r="L24" s="196"/>
      <c r="M24" s="196"/>
      <c r="N24" s="196"/>
      <c r="O24" s="196"/>
      <c r="P24" s="196"/>
      <c r="Q24" s="196"/>
      <c r="R24" s="196"/>
      <c r="S24" s="196"/>
    </row>
    <row r="25" ht="18" customHeight="1" spans="1:19">
      <c r="A25" s="226"/>
      <c r="B25" s="224" t="s">
        <v>1802</v>
      </c>
      <c r="C25" s="227" t="s">
        <v>2140</v>
      </c>
      <c r="D25" s="336">
        <v>3.2</v>
      </c>
      <c r="E25" s="336">
        <v>3.2</v>
      </c>
      <c r="F25" s="336">
        <v>3.2</v>
      </c>
      <c r="G25" s="336">
        <v>3.2</v>
      </c>
      <c r="H25" s="196"/>
      <c r="I25" s="196"/>
      <c r="J25" s="196"/>
      <c r="K25" s="196"/>
      <c r="L25" s="196"/>
      <c r="M25" s="196"/>
      <c r="N25" s="196"/>
      <c r="O25" s="196"/>
      <c r="P25" s="196"/>
      <c r="Q25" s="196"/>
      <c r="R25" s="196"/>
      <c r="S25" s="196"/>
    </row>
    <row r="26" ht="18" customHeight="1" spans="1:19">
      <c r="A26" s="226"/>
      <c r="B26" s="224" t="s">
        <v>1803</v>
      </c>
      <c r="C26" s="227" t="s">
        <v>1873</v>
      </c>
      <c r="D26" s="336">
        <v>3</v>
      </c>
      <c r="E26" s="336">
        <v>3</v>
      </c>
      <c r="F26" s="336">
        <v>3</v>
      </c>
      <c r="G26" s="336">
        <v>3</v>
      </c>
      <c r="H26" s="196"/>
      <c r="I26" s="196"/>
      <c r="J26" s="196"/>
      <c r="K26" s="196"/>
      <c r="L26" s="196"/>
      <c r="M26" s="196"/>
      <c r="N26" s="196"/>
      <c r="O26" s="196"/>
      <c r="P26" s="196"/>
      <c r="Q26" s="196"/>
      <c r="R26" s="196"/>
      <c r="S26" s="196"/>
    </row>
    <row r="27" ht="18" customHeight="1" spans="1:19">
      <c r="A27" s="226"/>
      <c r="B27" s="224" t="s">
        <v>1194</v>
      </c>
      <c r="C27" s="227" t="s">
        <v>1786</v>
      </c>
      <c r="D27" s="336">
        <v>18</v>
      </c>
      <c r="E27" s="336">
        <v>18</v>
      </c>
      <c r="F27" s="336">
        <v>18</v>
      </c>
      <c r="G27" s="336">
        <v>18</v>
      </c>
      <c r="H27" s="196"/>
      <c r="I27" s="196"/>
      <c r="J27" s="196"/>
      <c r="K27" s="196"/>
      <c r="L27" s="196"/>
      <c r="M27" s="196"/>
      <c r="N27" s="196"/>
      <c r="O27" s="196"/>
      <c r="P27" s="196"/>
      <c r="Q27" s="196"/>
      <c r="R27" s="196"/>
      <c r="S27" s="196"/>
    </row>
    <row r="28" ht="18" customHeight="1" spans="1:19">
      <c r="A28" s="226"/>
      <c r="B28" s="224" t="s">
        <v>1196</v>
      </c>
      <c r="C28" s="227" t="s">
        <v>2097</v>
      </c>
      <c r="D28" s="336">
        <v>5</v>
      </c>
      <c r="E28" s="336">
        <v>5</v>
      </c>
      <c r="F28" s="336">
        <v>5</v>
      </c>
      <c r="G28" s="336">
        <v>5</v>
      </c>
      <c r="H28" s="196"/>
      <c r="I28" s="196"/>
      <c r="J28" s="196"/>
      <c r="K28" s="196"/>
      <c r="L28" s="196"/>
      <c r="M28" s="196"/>
      <c r="N28" s="196"/>
      <c r="O28" s="196"/>
      <c r="P28" s="196"/>
      <c r="Q28" s="196"/>
      <c r="R28" s="196"/>
      <c r="S28" s="196"/>
    </row>
    <row r="29" ht="18" customHeight="1" spans="1:19">
      <c r="A29" s="226"/>
      <c r="B29" s="224" t="s">
        <v>1197</v>
      </c>
      <c r="C29" s="227" t="s">
        <v>2141</v>
      </c>
      <c r="D29" s="336">
        <v>4</v>
      </c>
      <c r="E29" s="336">
        <v>4</v>
      </c>
      <c r="F29" s="336">
        <v>4</v>
      </c>
      <c r="G29" s="336">
        <v>4</v>
      </c>
      <c r="H29" s="196"/>
      <c r="I29" s="196"/>
      <c r="J29" s="196"/>
      <c r="K29" s="196"/>
      <c r="L29" s="196"/>
      <c r="M29" s="196"/>
      <c r="N29" s="196"/>
      <c r="O29" s="196"/>
      <c r="P29" s="196"/>
      <c r="Q29" s="196"/>
      <c r="R29" s="196"/>
      <c r="S29" s="196"/>
    </row>
    <row r="30" ht="18" customHeight="1" spans="1:19">
      <c r="A30" s="226"/>
      <c r="B30" s="224" t="s">
        <v>1199</v>
      </c>
      <c r="C30" s="227" t="s">
        <v>1897</v>
      </c>
      <c r="D30" s="336">
        <v>6</v>
      </c>
      <c r="E30" s="336">
        <v>6</v>
      </c>
      <c r="F30" s="336">
        <v>6</v>
      </c>
      <c r="G30" s="336">
        <v>6</v>
      </c>
      <c r="H30" s="196"/>
      <c r="I30" s="196"/>
      <c r="J30" s="196"/>
      <c r="K30" s="196"/>
      <c r="L30" s="196"/>
      <c r="M30" s="196"/>
      <c r="N30" s="196"/>
      <c r="O30" s="196"/>
      <c r="P30" s="196"/>
      <c r="Q30" s="196"/>
      <c r="R30" s="196"/>
      <c r="S30" s="196"/>
    </row>
    <row r="31" ht="18" customHeight="1" spans="1:19">
      <c r="A31" s="226"/>
      <c r="B31" s="224" t="s">
        <v>1209</v>
      </c>
      <c r="C31" s="227" t="s">
        <v>1788</v>
      </c>
      <c r="D31" s="336">
        <v>847.82</v>
      </c>
      <c r="E31" s="336">
        <v>847.82</v>
      </c>
      <c r="F31" s="336">
        <v>847.82</v>
      </c>
      <c r="G31" s="336">
        <v>847.82</v>
      </c>
      <c r="H31" s="196"/>
      <c r="I31" s="196"/>
      <c r="J31" s="196"/>
      <c r="K31" s="196"/>
      <c r="L31" s="196"/>
      <c r="M31" s="196"/>
      <c r="N31" s="196"/>
      <c r="O31" s="196"/>
      <c r="P31" s="196"/>
      <c r="Q31" s="196"/>
      <c r="R31" s="196"/>
      <c r="S31" s="196"/>
    </row>
    <row r="32" ht="18" customHeight="1" spans="1:19">
      <c r="A32" s="226"/>
      <c r="B32" s="224" t="s">
        <v>1211</v>
      </c>
      <c r="C32" s="227" t="s">
        <v>1789</v>
      </c>
      <c r="D32" s="336">
        <v>6.686112</v>
      </c>
      <c r="E32" s="336">
        <v>6.686112</v>
      </c>
      <c r="F32" s="336">
        <v>6.686112</v>
      </c>
      <c r="G32" s="336">
        <v>6.686112</v>
      </c>
      <c r="H32" s="196"/>
      <c r="I32" s="196"/>
      <c r="J32" s="196"/>
      <c r="K32" s="196"/>
      <c r="L32" s="196"/>
      <c r="M32" s="196"/>
      <c r="N32" s="196"/>
      <c r="O32" s="196"/>
      <c r="P32" s="196"/>
      <c r="Q32" s="196"/>
      <c r="R32" s="196"/>
      <c r="S32" s="196"/>
    </row>
    <row r="33" ht="18" customHeight="1" spans="1:19">
      <c r="A33" s="226"/>
      <c r="B33" s="224" t="s">
        <v>1214</v>
      </c>
      <c r="C33" s="227" t="s">
        <v>1790</v>
      </c>
      <c r="D33" s="336">
        <v>51.7</v>
      </c>
      <c r="E33" s="336">
        <v>51.7</v>
      </c>
      <c r="F33" s="336">
        <v>51.7</v>
      </c>
      <c r="G33" s="336">
        <v>51.7</v>
      </c>
      <c r="H33" s="196"/>
      <c r="I33" s="196"/>
      <c r="J33" s="196"/>
      <c r="K33" s="196"/>
      <c r="L33" s="196"/>
      <c r="M33" s="196"/>
      <c r="N33" s="196"/>
      <c r="O33" s="196"/>
      <c r="P33" s="196"/>
      <c r="Q33" s="196"/>
      <c r="R33" s="196"/>
      <c r="S33" s="196"/>
    </row>
    <row r="34" ht="18" customHeight="1" spans="1:19">
      <c r="A34" s="226"/>
      <c r="B34" s="224" t="s">
        <v>1222</v>
      </c>
      <c r="C34" s="227" t="s">
        <v>1791</v>
      </c>
      <c r="D34" s="336">
        <v>43.56</v>
      </c>
      <c r="E34" s="336">
        <v>43.56</v>
      </c>
      <c r="F34" s="336">
        <v>43.56</v>
      </c>
      <c r="G34" s="336">
        <v>43.56</v>
      </c>
      <c r="H34" s="196"/>
      <c r="I34" s="196"/>
      <c r="J34" s="196"/>
      <c r="K34" s="196"/>
      <c r="L34" s="196"/>
      <c r="M34" s="196"/>
      <c r="N34" s="196"/>
      <c r="O34" s="196"/>
      <c r="P34" s="196"/>
      <c r="Q34" s="196"/>
      <c r="R34" s="196"/>
      <c r="S34" s="196"/>
    </row>
  </sheetData>
  <mergeCells count="15">
    <mergeCell ref="A2:S2"/>
    <mergeCell ref="R3:S3"/>
    <mergeCell ref="D4:S4"/>
    <mergeCell ref="E5:O5"/>
    <mergeCell ref="F6:M6"/>
    <mergeCell ref="A9:C9"/>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0" fitToHeight="0" orientation="landscape"/>
  <headerFooter/>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
  <sheetViews>
    <sheetView workbookViewId="0">
      <selection activeCell="K21" sqref="K21"/>
    </sheetView>
  </sheetViews>
  <sheetFormatPr defaultColWidth="10.2857142857143" defaultRowHeight="13.5" outlineLevelRow="5" outlineLevelCol="6"/>
  <cols>
    <col min="1" max="1" width="10.4285714285714" style="100" customWidth="1"/>
    <col min="2"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105" t="s">
        <v>2110</v>
      </c>
      <c r="B2" s="185" t="s">
        <v>2135</v>
      </c>
      <c r="C2" s="185"/>
      <c r="D2" s="185"/>
      <c r="E2" s="138"/>
      <c r="F2" s="138"/>
      <c r="G2" s="164" t="s">
        <v>770</v>
      </c>
    </row>
    <row r="3" ht="15.95" customHeight="1" spans="1:7">
      <c r="A3" s="188" t="s">
        <v>895</v>
      </c>
      <c r="B3" s="188"/>
      <c r="C3" s="188"/>
      <c r="D3" s="188"/>
      <c r="E3" s="186" t="s">
        <v>2021</v>
      </c>
      <c r="F3" s="187"/>
      <c r="G3" s="189"/>
    </row>
    <row r="4" ht="15.95" customHeight="1" spans="1:7">
      <c r="A4" s="190" t="s">
        <v>1736</v>
      </c>
      <c r="B4" s="190" t="s">
        <v>1737</v>
      </c>
      <c r="C4" s="190" t="s">
        <v>1738</v>
      </c>
      <c r="D4" s="190" t="s">
        <v>1676</v>
      </c>
      <c r="E4" s="143" t="s">
        <v>884</v>
      </c>
      <c r="F4" s="143" t="s">
        <v>1682</v>
      </c>
      <c r="G4" s="143" t="s">
        <v>1683</v>
      </c>
    </row>
    <row r="5" ht="15.95" customHeight="1" spans="1:7">
      <c r="A5" s="190" t="s">
        <v>1184</v>
      </c>
      <c r="B5" s="190" t="s">
        <v>1185</v>
      </c>
      <c r="C5" s="190" t="s">
        <v>1186</v>
      </c>
      <c r="D5" s="190" t="s">
        <v>1187</v>
      </c>
      <c r="E5" s="190" t="s">
        <v>1188</v>
      </c>
      <c r="F5" s="190" t="s">
        <v>1189</v>
      </c>
      <c r="G5" s="190" t="s">
        <v>1190</v>
      </c>
    </row>
    <row r="6" ht="15.95" customHeight="1" spans="1:7">
      <c r="A6" s="198"/>
      <c r="B6" s="198"/>
      <c r="C6" s="198"/>
      <c r="D6" s="201" t="s">
        <v>910</v>
      </c>
      <c r="E6" s="194"/>
      <c r="F6" s="194"/>
      <c r="G6" s="194"/>
    </row>
  </sheetData>
  <mergeCells count="3">
    <mergeCell ref="A1:G1"/>
    <mergeCell ref="A3:D3"/>
    <mergeCell ref="E3:G3"/>
  </mergeCells>
  <pageMargins left="0.554166666666667" right="0.554166666666667" top="1" bottom="1" header="0.511805555555556" footer="0.511805555555556"/>
  <pageSetup paperSize="9" orientation="portrait"/>
  <headerFooter/>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workbookViewId="0">
      <selection activeCell="K21" sqref="K21"/>
    </sheetView>
  </sheetViews>
  <sheetFormatPr defaultColWidth="10.2857142857143" defaultRowHeight="13.5"/>
  <cols>
    <col min="1" max="1" width="10.5714285714286"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105" t="s">
        <v>2110</v>
      </c>
      <c r="B3" s="331" t="s">
        <v>2135</v>
      </c>
      <c r="C3" s="185"/>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spans="1:18">
      <c r="A8" s="191" t="s">
        <v>2023</v>
      </c>
      <c r="B8" s="192" t="s">
        <v>2024</v>
      </c>
      <c r="C8" s="193" t="s">
        <v>897</v>
      </c>
      <c r="D8" s="194">
        <v>1123.45</v>
      </c>
      <c r="E8" s="194">
        <v>1123.45</v>
      </c>
      <c r="F8" s="194"/>
      <c r="G8" s="194"/>
      <c r="H8" s="194"/>
      <c r="I8" s="194"/>
      <c r="J8" s="191" t="s">
        <v>2025</v>
      </c>
      <c r="K8" s="191" t="s">
        <v>2024</v>
      </c>
      <c r="L8" s="193" t="s">
        <v>1152</v>
      </c>
      <c r="M8" s="194">
        <v>1123.45</v>
      </c>
      <c r="N8" s="194">
        <v>1123.45</v>
      </c>
      <c r="O8" s="194"/>
      <c r="P8" s="332"/>
      <c r="Q8" s="194"/>
      <c r="R8" s="194"/>
    </row>
    <row r="9" spans="1:18">
      <c r="A9" s="192"/>
      <c r="B9" s="192" t="s">
        <v>1954</v>
      </c>
      <c r="C9" s="195" t="s">
        <v>1131</v>
      </c>
      <c r="D9" s="194">
        <v>701.77</v>
      </c>
      <c r="E9" s="194">
        <v>701.77</v>
      </c>
      <c r="F9" s="194"/>
      <c r="G9" s="194"/>
      <c r="H9" s="194"/>
      <c r="I9" s="194"/>
      <c r="J9" s="192"/>
      <c r="K9" s="192" t="s">
        <v>1954</v>
      </c>
      <c r="L9" s="195" t="s">
        <v>1547</v>
      </c>
      <c r="M9" s="194">
        <v>149.89</v>
      </c>
      <c r="N9" s="194">
        <v>149.89</v>
      </c>
      <c r="O9" s="194"/>
      <c r="P9" s="333"/>
      <c r="Q9" s="194"/>
      <c r="R9" s="194"/>
    </row>
    <row r="10" spans="1:18">
      <c r="A10" s="192"/>
      <c r="B10" s="192" t="s">
        <v>1956</v>
      </c>
      <c r="C10" s="195" t="s">
        <v>1132</v>
      </c>
      <c r="D10" s="194">
        <v>367.86</v>
      </c>
      <c r="E10" s="194">
        <v>367.86</v>
      </c>
      <c r="F10" s="194"/>
      <c r="G10" s="194"/>
      <c r="H10" s="194"/>
      <c r="I10" s="194"/>
      <c r="J10" s="192"/>
      <c r="K10" s="192" t="s">
        <v>1956</v>
      </c>
      <c r="L10" s="195" t="s">
        <v>1548</v>
      </c>
      <c r="M10" s="194">
        <v>433.79</v>
      </c>
      <c r="N10" s="194">
        <v>433.79</v>
      </c>
      <c r="O10" s="194"/>
      <c r="P10" s="333"/>
      <c r="Q10" s="194"/>
      <c r="R10" s="194"/>
    </row>
    <row r="11" spans="1:18">
      <c r="A11" s="192"/>
      <c r="B11" s="192" t="s">
        <v>1958</v>
      </c>
      <c r="C11" s="195" t="s">
        <v>1133</v>
      </c>
      <c r="D11" s="194">
        <v>53.82</v>
      </c>
      <c r="E11" s="194">
        <v>53.82</v>
      </c>
      <c r="F11" s="194"/>
      <c r="G11" s="194"/>
      <c r="H11" s="194"/>
      <c r="I11" s="194"/>
      <c r="J11" s="192"/>
      <c r="K11" s="192" t="s">
        <v>1958</v>
      </c>
      <c r="L11" s="195" t="s">
        <v>1549</v>
      </c>
      <c r="M11" s="194">
        <v>118.09</v>
      </c>
      <c r="N11" s="194">
        <v>118.09</v>
      </c>
      <c r="O11" s="194"/>
      <c r="P11" s="333"/>
      <c r="Q11" s="194"/>
      <c r="R11" s="194"/>
    </row>
    <row r="12" spans="1:18">
      <c r="A12" s="192"/>
      <c r="B12" s="192" t="s">
        <v>1977</v>
      </c>
      <c r="C12" s="195" t="s">
        <v>1134</v>
      </c>
      <c r="D12" s="194">
        <v>0</v>
      </c>
      <c r="E12" s="194">
        <v>0</v>
      </c>
      <c r="F12" s="194"/>
      <c r="G12" s="194"/>
      <c r="H12" s="194"/>
      <c r="I12" s="194"/>
      <c r="J12" s="192"/>
      <c r="K12" s="192" t="s">
        <v>1960</v>
      </c>
      <c r="L12" s="195" t="s">
        <v>1550</v>
      </c>
      <c r="M12" s="194">
        <v>0</v>
      </c>
      <c r="N12" s="194">
        <v>0</v>
      </c>
      <c r="O12" s="194"/>
      <c r="P12" s="333"/>
      <c r="Q12" s="194"/>
      <c r="R12" s="194"/>
    </row>
    <row r="13" spans="1:18">
      <c r="A13" s="191" t="s">
        <v>2026</v>
      </c>
      <c r="B13" s="191" t="s">
        <v>2024</v>
      </c>
      <c r="C13" s="193" t="s">
        <v>898</v>
      </c>
      <c r="D13" s="194">
        <v>1043.14</v>
      </c>
      <c r="E13" s="194">
        <v>1043.14</v>
      </c>
      <c r="F13" s="194"/>
      <c r="G13" s="194"/>
      <c r="H13" s="194"/>
      <c r="I13" s="194"/>
      <c r="J13" s="192"/>
      <c r="K13" s="192" t="s">
        <v>1962</v>
      </c>
      <c r="L13" s="195" t="s">
        <v>1551</v>
      </c>
      <c r="M13" s="194">
        <v>0</v>
      </c>
      <c r="N13" s="194">
        <v>0</v>
      </c>
      <c r="O13" s="194"/>
      <c r="P13" s="333"/>
      <c r="Q13" s="194"/>
      <c r="R13" s="194"/>
    </row>
    <row r="14" spans="1:18">
      <c r="A14" s="192"/>
      <c r="B14" s="192" t="s">
        <v>1954</v>
      </c>
      <c r="C14" s="195" t="s">
        <v>1135</v>
      </c>
      <c r="D14" s="194">
        <v>132.62</v>
      </c>
      <c r="E14" s="194">
        <v>132.62</v>
      </c>
      <c r="F14" s="194"/>
      <c r="G14" s="194"/>
      <c r="H14" s="194"/>
      <c r="I14" s="194"/>
      <c r="J14" s="192"/>
      <c r="K14" s="192" t="s">
        <v>1964</v>
      </c>
      <c r="L14" s="195" t="s">
        <v>1552</v>
      </c>
      <c r="M14" s="194">
        <v>228.81</v>
      </c>
      <c r="N14" s="194">
        <v>228.81</v>
      </c>
      <c r="O14" s="194"/>
      <c r="P14" s="333"/>
      <c r="Q14" s="194"/>
      <c r="R14" s="194"/>
    </row>
    <row r="15" spans="1:18">
      <c r="A15" s="192"/>
      <c r="B15" s="192" t="s">
        <v>1956</v>
      </c>
      <c r="C15" s="195" t="s">
        <v>1136</v>
      </c>
      <c r="D15" s="194">
        <v>0</v>
      </c>
      <c r="E15" s="194">
        <v>0</v>
      </c>
      <c r="F15" s="194"/>
      <c r="G15" s="194"/>
      <c r="H15" s="194"/>
      <c r="I15" s="194"/>
      <c r="J15" s="192"/>
      <c r="K15" s="192" t="s">
        <v>1966</v>
      </c>
      <c r="L15" s="195" t="s">
        <v>1553</v>
      </c>
      <c r="M15" s="194">
        <v>0</v>
      </c>
      <c r="N15" s="194">
        <v>0</v>
      </c>
      <c r="O15" s="194"/>
      <c r="P15" s="333"/>
      <c r="Q15" s="194"/>
      <c r="R15" s="194"/>
    </row>
    <row r="16" spans="1:18">
      <c r="A16" s="192"/>
      <c r="B16" s="192" t="s">
        <v>1958</v>
      </c>
      <c r="C16" s="195" t="s">
        <v>1137</v>
      </c>
      <c r="D16" s="194">
        <v>6</v>
      </c>
      <c r="E16" s="194">
        <v>6</v>
      </c>
      <c r="F16" s="194"/>
      <c r="G16" s="194"/>
      <c r="H16" s="194"/>
      <c r="I16" s="194"/>
      <c r="J16" s="192"/>
      <c r="K16" s="192" t="s">
        <v>1968</v>
      </c>
      <c r="L16" s="195" t="s">
        <v>1554</v>
      </c>
      <c r="M16" s="194">
        <v>112.82</v>
      </c>
      <c r="N16" s="194">
        <v>112.82</v>
      </c>
      <c r="O16" s="194"/>
      <c r="P16" s="333"/>
      <c r="Q16" s="194"/>
      <c r="R16" s="194"/>
    </row>
    <row r="17" spans="1:18">
      <c r="A17" s="192"/>
      <c r="B17" s="192" t="s">
        <v>1981</v>
      </c>
      <c r="C17" s="195" t="s">
        <v>1138</v>
      </c>
      <c r="D17" s="194">
        <v>0</v>
      </c>
      <c r="E17" s="194">
        <v>0</v>
      </c>
      <c r="F17" s="194"/>
      <c r="G17" s="194"/>
      <c r="H17" s="194"/>
      <c r="I17" s="194"/>
      <c r="J17" s="192"/>
      <c r="K17" s="192" t="s">
        <v>1970</v>
      </c>
      <c r="L17" s="195" t="s">
        <v>1555</v>
      </c>
      <c r="M17" s="194">
        <v>17.94</v>
      </c>
      <c r="N17" s="194">
        <v>17.94</v>
      </c>
      <c r="O17" s="194"/>
      <c r="P17" s="333"/>
      <c r="Q17" s="194"/>
      <c r="R17" s="194"/>
    </row>
    <row r="18" spans="1:18">
      <c r="A18" s="192"/>
      <c r="B18" s="192" t="s">
        <v>1983</v>
      </c>
      <c r="C18" s="195" t="s">
        <v>1139</v>
      </c>
      <c r="D18" s="194">
        <v>847.82</v>
      </c>
      <c r="E18" s="194">
        <v>847.82</v>
      </c>
      <c r="F18" s="194"/>
      <c r="G18" s="194"/>
      <c r="H18" s="194"/>
      <c r="I18" s="194"/>
      <c r="J18" s="192"/>
      <c r="K18" s="192" t="s">
        <v>1972</v>
      </c>
      <c r="L18" s="195" t="s">
        <v>1556</v>
      </c>
      <c r="M18" s="194">
        <v>8.3</v>
      </c>
      <c r="N18" s="194">
        <v>8.3</v>
      </c>
      <c r="O18" s="194"/>
      <c r="P18" s="333"/>
      <c r="Q18" s="194"/>
      <c r="R18" s="194"/>
    </row>
    <row r="19" spans="1:18">
      <c r="A19" s="192"/>
      <c r="B19" s="192" t="s">
        <v>1960</v>
      </c>
      <c r="C19" s="195" t="s">
        <v>1140</v>
      </c>
      <c r="D19" s="194">
        <v>0</v>
      </c>
      <c r="E19" s="194">
        <v>0</v>
      </c>
      <c r="F19" s="194"/>
      <c r="G19" s="194"/>
      <c r="H19" s="194"/>
      <c r="I19" s="194"/>
      <c r="J19" s="192"/>
      <c r="K19" s="192" t="s">
        <v>1974</v>
      </c>
      <c r="L19" s="195" t="s">
        <v>1133</v>
      </c>
      <c r="M19" s="194">
        <v>53.82</v>
      </c>
      <c r="N19" s="194">
        <v>53.82</v>
      </c>
      <c r="O19" s="194"/>
      <c r="P19" s="333"/>
      <c r="Q19" s="194"/>
      <c r="R19" s="194"/>
    </row>
    <row r="20" ht="12" customHeight="1" spans="1:18">
      <c r="A20" s="192"/>
      <c r="B20" s="192" t="s">
        <v>1962</v>
      </c>
      <c r="C20" s="195" t="s">
        <v>1141</v>
      </c>
      <c r="D20" s="194">
        <v>0</v>
      </c>
      <c r="E20" s="194">
        <v>0</v>
      </c>
      <c r="F20" s="194"/>
      <c r="G20" s="194"/>
      <c r="H20" s="194"/>
      <c r="I20" s="194"/>
      <c r="J20" s="192"/>
      <c r="K20" s="192" t="s">
        <v>1975</v>
      </c>
      <c r="L20" s="195" t="s">
        <v>1557</v>
      </c>
      <c r="M20" s="194">
        <v>0</v>
      </c>
      <c r="N20" s="194">
        <v>0</v>
      </c>
      <c r="O20" s="194"/>
      <c r="P20" s="333"/>
      <c r="Q20" s="194"/>
      <c r="R20" s="194"/>
    </row>
    <row r="21" spans="1:18">
      <c r="A21" s="192"/>
      <c r="B21" s="192" t="s">
        <v>1964</v>
      </c>
      <c r="C21" s="195" t="s">
        <v>1142</v>
      </c>
      <c r="D21" s="194">
        <v>51.7</v>
      </c>
      <c r="E21" s="194">
        <v>51.7</v>
      </c>
      <c r="F21" s="194"/>
      <c r="G21" s="194"/>
      <c r="H21" s="194"/>
      <c r="I21" s="194"/>
      <c r="J21" s="192"/>
      <c r="K21" s="192" t="s">
        <v>1977</v>
      </c>
      <c r="L21" s="195" t="s">
        <v>1134</v>
      </c>
      <c r="M21" s="194">
        <v>0</v>
      </c>
      <c r="N21" s="194">
        <v>0</v>
      </c>
      <c r="O21" s="194"/>
      <c r="P21" s="333"/>
      <c r="Q21" s="194"/>
      <c r="R21" s="194"/>
    </row>
    <row r="22" spans="1:18">
      <c r="A22" s="192"/>
      <c r="B22" s="192" t="s">
        <v>1966</v>
      </c>
      <c r="C22" s="195" t="s">
        <v>1143</v>
      </c>
      <c r="D22" s="194">
        <v>5</v>
      </c>
      <c r="E22" s="194">
        <v>5</v>
      </c>
      <c r="F22" s="194"/>
      <c r="G22" s="194"/>
      <c r="H22" s="194"/>
      <c r="I22" s="194"/>
      <c r="J22" s="191" t="s">
        <v>2027</v>
      </c>
      <c r="K22" s="191" t="s">
        <v>2024</v>
      </c>
      <c r="L22" s="193" t="s">
        <v>1153</v>
      </c>
      <c r="M22" s="194">
        <v>1043.14</v>
      </c>
      <c r="N22" s="194">
        <v>1043.14</v>
      </c>
      <c r="O22" s="194"/>
      <c r="P22" s="333"/>
      <c r="Q22" s="194"/>
      <c r="R22" s="194"/>
    </row>
    <row r="23" spans="1:18">
      <c r="A23" s="192"/>
      <c r="B23" s="192" t="s">
        <v>1977</v>
      </c>
      <c r="C23" s="195" t="s">
        <v>1144</v>
      </c>
      <c r="D23" s="194"/>
      <c r="E23" s="194"/>
      <c r="F23" s="194"/>
      <c r="G23" s="194"/>
      <c r="H23" s="194"/>
      <c r="I23" s="194"/>
      <c r="J23" s="192"/>
      <c r="K23" s="192" t="s">
        <v>1954</v>
      </c>
      <c r="L23" s="195" t="s">
        <v>1558</v>
      </c>
      <c r="M23" s="194">
        <v>49.17</v>
      </c>
      <c r="N23" s="194">
        <v>49.17</v>
      </c>
      <c r="O23" s="194"/>
      <c r="P23" s="333"/>
      <c r="Q23" s="194"/>
      <c r="R23" s="194"/>
    </row>
    <row r="24" spans="1:18">
      <c r="A24" s="191" t="s">
        <v>2028</v>
      </c>
      <c r="B24" s="191" t="s">
        <v>2024</v>
      </c>
      <c r="C24" s="193" t="s">
        <v>899</v>
      </c>
      <c r="D24" s="194"/>
      <c r="E24" s="194"/>
      <c r="F24" s="194"/>
      <c r="G24" s="194"/>
      <c r="H24" s="194"/>
      <c r="I24" s="194"/>
      <c r="J24" s="192"/>
      <c r="K24" s="192" t="s">
        <v>1956</v>
      </c>
      <c r="L24" s="195" t="s">
        <v>1559</v>
      </c>
      <c r="M24" s="194">
        <v>4</v>
      </c>
      <c r="N24" s="194">
        <v>4</v>
      </c>
      <c r="O24" s="194"/>
      <c r="P24" s="333"/>
      <c r="Q24" s="194"/>
      <c r="R24" s="194"/>
    </row>
    <row r="25" spans="1:18">
      <c r="A25" s="192"/>
      <c r="B25" s="192" t="s">
        <v>1954</v>
      </c>
      <c r="C25" s="195" t="s">
        <v>1145</v>
      </c>
      <c r="D25" s="194"/>
      <c r="E25" s="194"/>
      <c r="F25" s="194"/>
      <c r="G25" s="194"/>
      <c r="H25" s="194"/>
      <c r="I25" s="194"/>
      <c r="J25" s="192"/>
      <c r="K25" s="192" t="s">
        <v>1958</v>
      </c>
      <c r="L25" s="195" t="s">
        <v>1560</v>
      </c>
      <c r="M25" s="194">
        <v>0</v>
      </c>
      <c r="N25" s="194">
        <v>0</v>
      </c>
      <c r="O25" s="194"/>
      <c r="P25" s="333"/>
      <c r="Q25" s="194"/>
      <c r="R25" s="194"/>
    </row>
    <row r="26" spans="1:18">
      <c r="A26" s="192"/>
      <c r="B26" s="192" t="s">
        <v>1956</v>
      </c>
      <c r="C26" s="195" t="s">
        <v>1146</v>
      </c>
      <c r="D26" s="194"/>
      <c r="E26" s="194"/>
      <c r="F26" s="194"/>
      <c r="G26" s="194"/>
      <c r="H26" s="194"/>
      <c r="I26" s="194"/>
      <c r="J26" s="192"/>
      <c r="K26" s="192" t="s">
        <v>1981</v>
      </c>
      <c r="L26" s="195" t="s">
        <v>1561</v>
      </c>
      <c r="M26" s="194">
        <v>0</v>
      </c>
      <c r="N26" s="194">
        <v>0</v>
      </c>
      <c r="O26" s="194"/>
      <c r="P26" s="333"/>
      <c r="Q26" s="194"/>
      <c r="R26" s="194"/>
    </row>
    <row r="27" spans="1:18">
      <c r="A27" s="192"/>
      <c r="B27" s="192" t="s">
        <v>1958</v>
      </c>
      <c r="C27" s="195" t="s">
        <v>1147</v>
      </c>
      <c r="D27" s="194"/>
      <c r="E27" s="194"/>
      <c r="F27" s="194"/>
      <c r="G27" s="194"/>
      <c r="H27" s="194"/>
      <c r="I27" s="194"/>
      <c r="J27" s="192"/>
      <c r="K27" s="192" t="s">
        <v>1983</v>
      </c>
      <c r="L27" s="195" t="s">
        <v>1562</v>
      </c>
      <c r="M27" s="194">
        <v>1</v>
      </c>
      <c r="N27" s="194">
        <v>1</v>
      </c>
      <c r="O27" s="194"/>
      <c r="P27" s="333"/>
      <c r="Q27" s="194"/>
      <c r="R27" s="194"/>
    </row>
    <row r="28" spans="1:18">
      <c r="A28" s="192"/>
      <c r="B28" s="192" t="s">
        <v>1983</v>
      </c>
      <c r="C28" s="195" t="s">
        <v>1148</v>
      </c>
      <c r="D28" s="194"/>
      <c r="E28" s="194"/>
      <c r="F28" s="194"/>
      <c r="G28" s="194"/>
      <c r="H28" s="194"/>
      <c r="I28" s="194"/>
      <c r="J28" s="192"/>
      <c r="K28" s="192" t="s">
        <v>1960</v>
      </c>
      <c r="L28" s="195" t="s">
        <v>1563</v>
      </c>
      <c r="M28" s="194">
        <v>3.2</v>
      </c>
      <c r="N28" s="194">
        <v>3.2</v>
      </c>
      <c r="O28" s="194"/>
      <c r="P28" s="333"/>
      <c r="Q28" s="194"/>
      <c r="R28" s="194"/>
    </row>
    <row r="29" spans="1:18">
      <c r="A29" s="192"/>
      <c r="B29" s="192" t="s">
        <v>1960</v>
      </c>
      <c r="C29" s="195" t="s">
        <v>1149</v>
      </c>
      <c r="D29" s="194"/>
      <c r="E29" s="194"/>
      <c r="F29" s="194"/>
      <c r="G29" s="194"/>
      <c r="H29" s="194"/>
      <c r="I29" s="194"/>
      <c r="J29" s="192"/>
      <c r="K29" s="192" t="s">
        <v>1962</v>
      </c>
      <c r="L29" s="195" t="s">
        <v>1564</v>
      </c>
      <c r="M29" s="194">
        <v>3</v>
      </c>
      <c r="N29" s="194">
        <v>3</v>
      </c>
      <c r="O29" s="194"/>
      <c r="P29" s="333"/>
      <c r="Q29" s="194"/>
      <c r="R29" s="194"/>
    </row>
    <row r="30" spans="1:18">
      <c r="A30" s="192"/>
      <c r="B30" s="192" t="s">
        <v>1962</v>
      </c>
      <c r="C30" s="195" t="s">
        <v>1150</v>
      </c>
      <c r="D30" s="194"/>
      <c r="E30" s="194"/>
      <c r="F30" s="194"/>
      <c r="G30" s="194"/>
      <c r="H30" s="194"/>
      <c r="I30" s="194"/>
      <c r="J30" s="192"/>
      <c r="K30" s="192" t="s">
        <v>1964</v>
      </c>
      <c r="L30" s="195" t="s">
        <v>1565</v>
      </c>
      <c r="M30" s="194">
        <v>0</v>
      </c>
      <c r="N30" s="194">
        <v>0</v>
      </c>
      <c r="O30" s="194"/>
      <c r="P30" s="333"/>
      <c r="Q30" s="194"/>
      <c r="R30" s="194"/>
    </row>
    <row r="31" spans="1:18">
      <c r="A31" s="192"/>
      <c r="B31" s="192" t="s">
        <v>1977</v>
      </c>
      <c r="C31" s="195" t="s">
        <v>1151</v>
      </c>
      <c r="D31" s="194"/>
      <c r="E31" s="194"/>
      <c r="F31" s="194"/>
      <c r="G31" s="194"/>
      <c r="H31" s="194"/>
      <c r="I31" s="194"/>
      <c r="J31" s="192"/>
      <c r="K31" s="192" t="s">
        <v>1966</v>
      </c>
      <c r="L31" s="195" t="s">
        <v>1566</v>
      </c>
      <c r="M31" s="194">
        <v>0</v>
      </c>
      <c r="N31" s="194">
        <v>0</v>
      </c>
      <c r="O31" s="194"/>
      <c r="P31" s="333"/>
      <c r="Q31" s="194"/>
      <c r="R31" s="194"/>
    </row>
    <row r="32" spans="1:18">
      <c r="A32" s="191" t="s">
        <v>2029</v>
      </c>
      <c r="B32" s="191" t="s">
        <v>2024</v>
      </c>
      <c r="C32" s="193" t="s">
        <v>900</v>
      </c>
      <c r="D32" s="194"/>
      <c r="E32" s="194"/>
      <c r="F32" s="194"/>
      <c r="G32" s="194"/>
      <c r="H32" s="194"/>
      <c r="I32" s="194"/>
      <c r="J32" s="192"/>
      <c r="K32" s="192" t="s">
        <v>1970</v>
      </c>
      <c r="L32" s="195" t="s">
        <v>1567</v>
      </c>
      <c r="M32" s="194">
        <v>18</v>
      </c>
      <c r="N32" s="194">
        <v>18</v>
      </c>
      <c r="O32" s="194"/>
      <c r="P32" s="333"/>
      <c r="Q32" s="194"/>
      <c r="R32" s="194"/>
    </row>
    <row r="33" spans="1:18">
      <c r="A33" s="192"/>
      <c r="B33" s="192" t="s">
        <v>1954</v>
      </c>
      <c r="C33" s="195" t="s">
        <v>1145</v>
      </c>
      <c r="D33" s="194"/>
      <c r="E33" s="194"/>
      <c r="F33" s="194"/>
      <c r="G33" s="194"/>
      <c r="H33" s="194"/>
      <c r="I33" s="194"/>
      <c r="J33" s="192"/>
      <c r="K33" s="192" t="s">
        <v>1972</v>
      </c>
      <c r="L33" s="195" t="s">
        <v>1141</v>
      </c>
      <c r="M33" s="194">
        <v>0</v>
      </c>
      <c r="N33" s="194">
        <v>0</v>
      </c>
      <c r="O33" s="194"/>
      <c r="P33" s="333"/>
      <c r="Q33" s="194"/>
      <c r="R33" s="194"/>
    </row>
    <row r="34" spans="1:18">
      <c r="A34" s="192"/>
      <c r="B34" s="192" t="s">
        <v>1956</v>
      </c>
      <c r="C34" s="195" t="s">
        <v>1146</v>
      </c>
      <c r="D34" s="194"/>
      <c r="E34" s="194"/>
      <c r="F34" s="194"/>
      <c r="G34" s="194"/>
      <c r="H34" s="194"/>
      <c r="I34" s="194"/>
      <c r="J34" s="192"/>
      <c r="K34" s="192" t="s">
        <v>1974</v>
      </c>
      <c r="L34" s="195" t="s">
        <v>1143</v>
      </c>
      <c r="M34" s="194">
        <v>5</v>
      </c>
      <c r="N34" s="194">
        <v>5</v>
      </c>
      <c r="O34" s="194"/>
      <c r="P34" s="333"/>
      <c r="Q34" s="194"/>
      <c r="R34" s="194"/>
    </row>
    <row r="35" spans="1:18">
      <c r="A35" s="192"/>
      <c r="B35" s="192" t="s">
        <v>1958</v>
      </c>
      <c r="C35" s="195" t="s">
        <v>1147</v>
      </c>
      <c r="D35" s="194"/>
      <c r="E35" s="194"/>
      <c r="F35" s="194"/>
      <c r="G35" s="194"/>
      <c r="H35" s="194"/>
      <c r="I35" s="194"/>
      <c r="J35" s="192"/>
      <c r="K35" s="192" t="s">
        <v>1975</v>
      </c>
      <c r="L35" s="195" t="s">
        <v>1568</v>
      </c>
      <c r="M35" s="194">
        <v>4</v>
      </c>
      <c r="N35" s="194">
        <v>4</v>
      </c>
      <c r="O35" s="194"/>
      <c r="P35" s="333"/>
      <c r="Q35" s="194"/>
      <c r="R35" s="194"/>
    </row>
    <row r="36" spans="1:18">
      <c r="A36" s="192"/>
      <c r="B36" s="192" t="s">
        <v>1981</v>
      </c>
      <c r="C36" s="195" t="s">
        <v>1149</v>
      </c>
      <c r="D36" s="194"/>
      <c r="E36" s="194"/>
      <c r="F36" s="194"/>
      <c r="G36" s="194"/>
      <c r="H36" s="194"/>
      <c r="I36" s="194"/>
      <c r="J36" s="192"/>
      <c r="K36" s="192" t="s">
        <v>1991</v>
      </c>
      <c r="L36" s="195" t="s">
        <v>1136</v>
      </c>
      <c r="M36" s="194">
        <v>0</v>
      </c>
      <c r="N36" s="194">
        <v>0</v>
      </c>
      <c r="O36" s="194"/>
      <c r="P36" s="333"/>
      <c r="Q36" s="194"/>
      <c r="R36" s="194"/>
    </row>
    <row r="37" spans="1:18">
      <c r="A37" s="192"/>
      <c r="B37" s="192" t="s">
        <v>1983</v>
      </c>
      <c r="C37" s="195" t="s">
        <v>1150</v>
      </c>
      <c r="D37" s="194"/>
      <c r="E37" s="194"/>
      <c r="F37" s="194"/>
      <c r="G37" s="194"/>
      <c r="H37" s="194"/>
      <c r="I37" s="194"/>
      <c r="J37" s="192"/>
      <c r="K37" s="192" t="s">
        <v>1992</v>
      </c>
      <c r="L37" s="195" t="s">
        <v>1137</v>
      </c>
      <c r="M37" s="194">
        <v>6</v>
      </c>
      <c r="N37" s="194">
        <v>6</v>
      </c>
      <c r="O37" s="194"/>
      <c r="P37" s="333"/>
      <c r="Q37" s="194"/>
      <c r="R37" s="194"/>
    </row>
    <row r="38" spans="1:18">
      <c r="A38" s="192"/>
      <c r="B38" s="192" t="s">
        <v>1977</v>
      </c>
      <c r="C38" s="195" t="s">
        <v>1151</v>
      </c>
      <c r="D38" s="194"/>
      <c r="E38" s="194"/>
      <c r="F38" s="194"/>
      <c r="G38" s="194"/>
      <c r="H38" s="194"/>
      <c r="I38" s="194"/>
      <c r="J38" s="192"/>
      <c r="K38" s="192" t="s">
        <v>1993</v>
      </c>
      <c r="L38" s="195" t="s">
        <v>1140</v>
      </c>
      <c r="M38" s="194">
        <v>0</v>
      </c>
      <c r="N38" s="194">
        <v>0</v>
      </c>
      <c r="O38" s="194"/>
      <c r="P38" s="333"/>
      <c r="Q38" s="194"/>
      <c r="R38" s="194"/>
    </row>
    <row r="39" spans="1:18">
      <c r="A39" s="191" t="s">
        <v>2030</v>
      </c>
      <c r="B39" s="191" t="s">
        <v>2024</v>
      </c>
      <c r="C39" s="193" t="s">
        <v>901</v>
      </c>
      <c r="D39" s="194"/>
      <c r="E39" s="194"/>
      <c r="F39" s="194"/>
      <c r="G39" s="194"/>
      <c r="H39" s="194"/>
      <c r="I39" s="194"/>
      <c r="J39" s="192"/>
      <c r="K39" s="192" t="s">
        <v>1994</v>
      </c>
      <c r="L39" s="195" t="s">
        <v>1569</v>
      </c>
      <c r="M39" s="194">
        <v>0</v>
      </c>
      <c r="N39" s="194">
        <v>0</v>
      </c>
      <c r="O39" s="194"/>
      <c r="P39" s="333"/>
      <c r="Q39" s="194"/>
      <c r="R39" s="194"/>
    </row>
    <row r="40" spans="1:18">
      <c r="A40" s="192"/>
      <c r="B40" s="192" t="s">
        <v>1954</v>
      </c>
      <c r="C40" s="195" t="s">
        <v>1152</v>
      </c>
      <c r="D40" s="194"/>
      <c r="E40" s="194"/>
      <c r="F40" s="194"/>
      <c r="G40" s="194"/>
      <c r="H40" s="194"/>
      <c r="I40" s="194"/>
      <c r="J40" s="192"/>
      <c r="K40" s="192" t="s">
        <v>1996</v>
      </c>
      <c r="L40" s="195" t="s">
        <v>1570</v>
      </c>
      <c r="M40" s="194">
        <v>0</v>
      </c>
      <c r="N40" s="194">
        <v>0</v>
      </c>
      <c r="O40" s="194"/>
      <c r="P40" s="333"/>
      <c r="Q40" s="194"/>
      <c r="R40" s="194"/>
    </row>
    <row r="41" spans="1:18">
      <c r="A41" s="192"/>
      <c r="B41" s="192" t="s">
        <v>1956</v>
      </c>
      <c r="C41" s="195" t="s">
        <v>1153</v>
      </c>
      <c r="D41" s="194"/>
      <c r="E41" s="194"/>
      <c r="F41" s="194"/>
      <c r="G41" s="194"/>
      <c r="H41" s="194"/>
      <c r="I41" s="194"/>
      <c r="J41" s="192"/>
      <c r="K41" s="192" t="s">
        <v>1998</v>
      </c>
      <c r="L41" s="195" t="s">
        <v>1571</v>
      </c>
      <c r="M41" s="194">
        <v>0</v>
      </c>
      <c r="N41" s="194">
        <v>0</v>
      </c>
      <c r="O41" s="194"/>
      <c r="P41" s="333"/>
      <c r="Q41" s="194"/>
      <c r="R41" s="194"/>
    </row>
    <row r="42" spans="1:18">
      <c r="A42" s="192"/>
      <c r="B42" s="192" t="s">
        <v>1977</v>
      </c>
      <c r="C42" s="195" t="s">
        <v>1154</v>
      </c>
      <c r="D42" s="194"/>
      <c r="E42" s="194"/>
      <c r="F42" s="194"/>
      <c r="G42" s="194"/>
      <c r="H42" s="194"/>
      <c r="I42" s="194"/>
      <c r="J42" s="192"/>
      <c r="K42" s="192" t="s">
        <v>2000</v>
      </c>
      <c r="L42" s="195" t="s">
        <v>1572</v>
      </c>
      <c r="M42" s="194">
        <v>847.82</v>
      </c>
      <c r="N42" s="194">
        <v>847.82</v>
      </c>
      <c r="O42" s="194"/>
      <c r="P42" s="333"/>
      <c r="Q42" s="194"/>
      <c r="R42" s="194"/>
    </row>
    <row r="43" spans="1:18">
      <c r="A43" s="191" t="s">
        <v>2031</v>
      </c>
      <c r="B43" s="191" t="s">
        <v>2024</v>
      </c>
      <c r="C43" s="193" t="s">
        <v>902</v>
      </c>
      <c r="D43" s="194"/>
      <c r="E43" s="194"/>
      <c r="F43" s="194"/>
      <c r="G43" s="194"/>
      <c r="H43" s="194"/>
      <c r="I43" s="194"/>
      <c r="J43" s="192"/>
      <c r="K43" s="192" t="s">
        <v>2002</v>
      </c>
      <c r="L43" s="195" t="s">
        <v>1139</v>
      </c>
      <c r="M43" s="194">
        <v>0</v>
      </c>
      <c r="N43" s="194">
        <v>0</v>
      </c>
      <c r="O43" s="194"/>
      <c r="P43" s="333"/>
      <c r="Q43" s="194"/>
      <c r="R43" s="194"/>
    </row>
    <row r="44" spans="1:18">
      <c r="A44" s="192"/>
      <c r="B44" s="192" t="s">
        <v>1954</v>
      </c>
      <c r="C44" s="195" t="s">
        <v>1155</v>
      </c>
      <c r="D44" s="194"/>
      <c r="E44" s="194"/>
      <c r="F44" s="194"/>
      <c r="G44" s="194"/>
      <c r="H44" s="194"/>
      <c r="I44" s="194"/>
      <c r="J44" s="192"/>
      <c r="K44" s="192" t="s">
        <v>2003</v>
      </c>
      <c r="L44" s="195" t="s">
        <v>1573</v>
      </c>
      <c r="M44" s="194">
        <v>6.69</v>
      </c>
      <c r="N44" s="194">
        <v>6.69</v>
      </c>
      <c r="O44" s="194"/>
      <c r="P44" s="333"/>
      <c r="Q44" s="194"/>
      <c r="R44" s="194"/>
    </row>
    <row r="45" spans="1:18">
      <c r="A45" s="192"/>
      <c r="B45" s="192" t="s">
        <v>1956</v>
      </c>
      <c r="C45" s="195" t="s">
        <v>1156</v>
      </c>
      <c r="D45" s="194"/>
      <c r="E45" s="194"/>
      <c r="F45" s="194"/>
      <c r="G45" s="194"/>
      <c r="H45" s="194"/>
      <c r="I45" s="194"/>
      <c r="J45" s="192"/>
      <c r="K45" s="192" t="s">
        <v>2005</v>
      </c>
      <c r="L45" s="195" t="s">
        <v>1574</v>
      </c>
      <c r="M45" s="194">
        <v>0</v>
      </c>
      <c r="N45" s="194">
        <v>0</v>
      </c>
      <c r="O45" s="194"/>
      <c r="P45" s="333"/>
      <c r="Q45" s="194"/>
      <c r="R45" s="194"/>
    </row>
    <row r="46" spans="1:18">
      <c r="A46" s="191" t="s">
        <v>2032</v>
      </c>
      <c r="B46" s="191" t="s">
        <v>2024</v>
      </c>
      <c r="C46" s="193" t="s">
        <v>903</v>
      </c>
      <c r="D46" s="194"/>
      <c r="E46" s="194"/>
      <c r="F46" s="194"/>
      <c r="G46" s="194"/>
      <c r="H46" s="194"/>
      <c r="I46" s="194"/>
      <c r="J46" s="192"/>
      <c r="K46" s="192" t="s">
        <v>2007</v>
      </c>
      <c r="L46" s="195" t="s">
        <v>1142</v>
      </c>
      <c r="M46" s="194">
        <v>51.7</v>
      </c>
      <c r="N46" s="194">
        <v>51.7</v>
      </c>
      <c r="O46" s="194"/>
      <c r="P46" s="333"/>
      <c r="Q46" s="194"/>
      <c r="R46" s="194"/>
    </row>
    <row r="47" spans="1:18">
      <c r="A47" s="192"/>
      <c r="B47" s="192" t="s">
        <v>1954</v>
      </c>
      <c r="C47" s="195" t="s">
        <v>1157</v>
      </c>
      <c r="D47" s="194"/>
      <c r="E47" s="194"/>
      <c r="F47" s="194"/>
      <c r="G47" s="194"/>
      <c r="H47" s="194"/>
      <c r="I47" s="194"/>
      <c r="J47" s="192"/>
      <c r="K47" s="192" t="s">
        <v>2008</v>
      </c>
      <c r="L47" s="195" t="s">
        <v>1575</v>
      </c>
      <c r="M47" s="194">
        <v>43.56</v>
      </c>
      <c r="N47" s="194">
        <v>43.56</v>
      </c>
      <c r="O47" s="194"/>
      <c r="P47" s="333"/>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33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c r="N50" s="194"/>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c r="N52" s="194"/>
      <c r="O52" s="194"/>
      <c r="P52" s="194"/>
      <c r="Q52" s="194"/>
      <c r="R52" s="194"/>
    </row>
    <row r="53" spans="1:18">
      <c r="A53" s="191" t="s">
        <v>2035</v>
      </c>
      <c r="B53" s="191" t="s">
        <v>2024</v>
      </c>
      <c r="C53" s="193" t="s">
        <v>905</v>
      </c>
      <c r="D53" s="194"/>
      <c r="E53" s="194"/>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c r="E57" s="194"/>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c r="E114" s="154"/>
      <c r="F114" s="154"/>
      <c r="G114" s="154"/>
      <c r="H114" s="154"/>
      <c r="I114" s="154"/>
      <c r="J114" s="199" t="s">
        <v>1910</v>
      </c>
      <c r="K114" s="199"/>
      <c r="L114" s="199"/>
      <c r="M114" s="154"/>
      <c r="N114" s="154"/>
      <c r="O114" s="154"/>
      <c r="P114" s="154"/>
      <c r="Q114" s="154"/>
      <c r="R114" s="154"/>
    </row>
  </sheetData>
  <mergeCells count="12">
    <mergeCell ref="A1:E1"/>
    <mergeCell ref="A2:R2"/>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K21" sqref="K21"/>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2111</v>
      </c>
      <c r="B1" s="104"/>
      <c r="C1" s="104"/>
      <c r="D1" s="104"/>
      <c r="E1" s="104"/>
      <c r="F1" s="170"/>
      <c r="G1" s="170"/>
      <c r="H1" s="170"/>
    </row>
    <row r="2" ht="3" customHeight="1"/>
    <row r="3" s="168" customFormat="1" ht="28.5" customHeight="1" spans="1:5">
      <c r="A3" s="171" t="s">
        <v>2142</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178">
        <v>51.7</v>
      </c>
      <c r="C6" s="178">
        <v>53.2</v>
      </c>
      <c r="D6" s="178">
        <v>-1.5</v>
      </c>
      <c r="E6" s="182">
        <v>-0.0281954887218045</v>
      </c>
    </row>
    <row r="7" ht="30" customHeight="1" spans="1:5">
      <c r="A7" s="178" t="s">
        <v>2056</v>
      </c>
      <c r="B7" s="178">
        <v>0</v>
      </c>
      <c r="C7" s="178">
        <v>0</v>
      </c>
      <c r="D7" s="178">
        <v>0</v>
      </c>
      <c r="E7" s="182">
        <v>0</v>
      </c>
    </row>
    <row r="8" ht="30" customHeight="1" spans="1:5">
      <c r="A8" s="178" t="s">
        <v>1821</v>
      </c>
      <c r="B8" s="178">
        <v>0</v>
      </c>
      <c r="C8" s="178">
        <v>1.5</v>
      </c>
      <c r="D8" s="178">
        <v>-1.5</v>
      </c>
      <c r="E8" s="182">
        <v>-1</v>
      </c>
    </row>
    <row r="9" ht="30" customHeight="1" spans="1:5">
      <c r="A9" s="178" t="s">
        <v>2057</v>
      </c>
      <c r="B9" s="178">
        <v>51.7</v>
      </c>
      <c r="C9" s="178">
        <v>51.7</v>
      </c>
      <c r="D9" s="178">
        <v>0</v>
      </c>
      <c r="E9" s="182">
        <v>0</v>
      </c>
    </row>
    <row r="10" ht="30" customHeight="1" spans="1:5">
      <c r="A10" s="178" t="s">
        <v>1823</v>
      </c>
      <c r="B10" s="178">
        <v>0</v>
      </c>
      <c r="C10" s="178">
        <v>0</v>
      </c>
      <c r="D10" s="178">
        <v>0</v>
      </c>
      <c r="E10" s="182">
        <v>0</v>
      </c>
    </row>
    <row r="11" ht="30" customHeight="1" spans="1:5">
      <c r="A11" s="178" t="s">
        <v>1824</v>
      </c>
      <c r="B11" s="178">
        <v>51.7</v>
      </c>
      <c r="C11" s="178">
        <v>51.7</v>
      </c>
      <c r="D11" s="178">
        <v>0</v>
      </c>
      <c r="E11" s="182">
        <v>0</v>
      </c>
    </row>
    <row r="12" ht="132" customHeight="1" spans="1:5">
      <c r="A12" s="183" t="s">
        <v>2143</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K21" sqref="K21"/>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2114</v>
      </c>
      <c r="B2" s="104"/>
      <c r="C2" s="104"/>
      <c r="D2" s="104"/>
      <c r="E2" s="104"/>
      <c r="F2" s="104"/>
      <c r="G2" s="104"/>
      <c r="H2" s="104"/>
    </row>
    <row r="3" ht="13.5" spans="1:1">
      <c r="A3" s="105" t="s">
        <v>2134</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c r="C7" s="108"/>
      <c r="D7" s="108"/>
      <c r="E7" s="106"/>
      <c r="F7" s="106"/>
      <c r="G7" s="106"/>
      <c r="H7" s="106"/>
    </row>
    <row r="8" ht="24" customHeight="1" spans="1:8">
      <c r="A8" s="108" t="s">
        <v>2117</v>
      </c>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5"/>
  <sheetViews>
    <sheetView showGridLines="0" workbookViewId="0">
      <selection activeCell="G20" sqref="G20"/>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31.8571428571429" style="383" customWidth="1"/>
    <col min="5" max="6" width="11.7142857142857" style="383" customWidth="1"/>
    <col min="7" max="7" width="10" style="383" customWidth="1"/>
    <col min="8" max="8" width="11" style="383" customWidth="1"/>
    <col min="9" max="9" width="10.4285714285714" style="383" customWidth="1"/>
    <col min="10" max="10" width="12.1428571428571" style="383" customWidth="1"/>
    <col min="11" max="11" width="10.8571428571429" style="383" customWidth="1"/>
    <col min="12" max="12" width="10.7142857142857" style="383" customWidth="1"/>
    <col min="13" max="13" width="11.1428571428571" style="383" customWidth="1"/>
    <col min="14" max="15" width="11" style="383" customWidth="1"/>
    <col min="16" max="16" width="10.1428571428571" style="383" customWidth="1"/>
    <col min="17" max="17" width="10.7142857142857" style="383" customWidth="1"/>
    <col min="18" max="18" width="11.4285714285714" style="383" customWidth="1"/>
    <col min="19" max="19" width="10.5714285714286" style="383" customWidth="1"/>
    <col min="20" max="20" width="10.7142857142857" style="383" customWidth="1"/>
    <col min="21" max="21" width="10.8571428571429" style="383" customWidth="1"/>
    <col min="22" max="22" width="10.7142857142857" style="383" customWidth="1"/>
    <col min="23" max="23" width="10.5714285714286" style="383" customWidth="1"/>
    <col min="24" max="24" width="10.1428571428571" style="383" customWidth="1"/>
    <col min="25" max="25" width="10.5714285714286" style="383" customWidth="1"/>
    <col min="26" max="26" width="10.7142857142857" style="383" customWidth="1"/>
    <col min="27" max="27" width="11.7142857142857" style="383" customWidth="1"/>
    <col min="28" max="28" width="12.1428571428571" style="383" customWidth="1"/>
    <col min="29" max="29" width="9.14285714285714" style="383" hidden="1" customWidth="1"/>
  </cols>
  <sheetData>
    <row r="1" ht="17.1" customHeight="1" spans="1:1">
      <c r="A1" s="497"/>
    </row>
    <row r="2" ht="33.95" customHeight="1" spans="1:1">
      <c r="A2" s="486" t="s">
        <v>1728</v>
      </c>
    </row>
    <row r="3" ht="17.1" customHeight="1" spans="1:1">
      <c r="A3" s="503" t="s">
        <v>2</v>
      </c>
    </row>
    <row r="4" ht="13.5" spans="1:28">
      <c r="A4" s="490" t="s">
        <v>1729</v>
      </c>
      <c r="B4" s="405"/>
      <c r="C4" s="406"/>
      <c r="D4" s="490" t="s">
        <v>1730</v>
      </c>
      <c r="E4" s="490" t="s">
        <v>1682</v>
      </c>
      <c r="F4" s="392"/>
      <c r="G4" s="392"/>
      <c r="H4" s="392"/>
      <c r="I4" s="392"/>
      <c r="J4" s="392"/>
      <c r="K4" s="392"/>
      <c r="L4" s="392"/>
      <c r="M4" s="392"/>
      <c r="N4" s="392"/>
      <c r="O4" s="392"/>
      <c r="P4" s="392"/>
      <c r="Q4" s="392"/>
      <c r="R4" s="392"/>
      <c r="S4" s="392"/>
      <c r="T4" s="392"/>
      <c r="U4" s="392"/>
      <c r="V4" s="392"/>
      <c r="W4" s="392"/>
      <c r="X4" s="392"/>
      <c r="Y4" s="392"/>
      <c r="Z4" s="398"/>
      <c r="AA4" s="490" t="s">
        <v>1683</v>
      </c>
      <c r="AB4" s="398"/>
    </row>
    <row r="5" ht="13.5" spans="1:28">
      <c r="A5" s="438"/>
      <c r="C5" s="439"/>
      <c r="D5" s="440"/>
      <c r="E5" s="490" t="s">
        <v>1731</v>
      </c>
      <c r="F5" s="392"/>
      <c r="G5" s="392"/>
      <c r="H5" s="392"/>
      <c r="I5" s="392"/>
      <c r="J5" s="392"/>
      <c r="K5" s="392"/>
      <c r="L5" s="392"/>
      <c r="M5" s="392"/>
      <c r="N5" s="398"/>
      <c r="O5" s="490" t="s">
        <v>1732</v>
      </c>
      <c r="P5" s="490" t="s">
        <v>1733</v>
      </c>
      <c r="Q5" s="490" t="s">
        <v>1734</v>
      </c>
      <c r="R5" s="392"/>
      <c r="S5" s="392"/>
      <c r="T5" s="392"/>
      <c r="U5" s="392"/>
      <c r="V5" s="392"/>
      <c r="W5" s="392"/>
      <c r="X5" s="392"/>
      <c r="Y5" s="392"/>
      <c r="Z5" s="398"/>
      <c r="AA5" s="490" t="s">
        <v>1130</v>
      </c>
      <c r="AB5" s="490" t="s">
        <v>1735</v>
      </c>
    </row>
    <row r="6" ht="13.5" spans="1:28">
      <c r="A6" s="441"/>
      <c r="B6" s="408"/>
      <c r="C6" s="409"/>
      <c r="D6" s="440"/>
      <c r="E6" s="490" t="s">
        <v>884</v>
      </c>
      <c r="F6" s="490" t="s">
        <v>1152</v>
      </c>
      <c r="G6" s="392"/>
      <c r="H6" s="392"/>
      <c r="I6" s="398"/>
      <c r="J6" s="490" t="s">
        <v>1153</v>
      </c>
      <c r="K6" s="392"/>
      <c r="L6" s="392"/>
      <c r="M6" s="398"/>
      <c r="N6" s="490" t="s">
        <v>905</v>
      </c>
      <c r="O6" s="440"/>
      <c r="P6" s="440"/>
      <c r="Q6" s="490" t="s">
        <v>884</v>
      </c>
      <c r="R6" s="490" t="s">
        <v>1152</v>
      </c>
      <c r="S6" s="392"/>
      <c r="T6" s="392"/>
      <c r="U6" s="398"/>
      <c r="V6" s="490" t="s">
        <v>1153</v>
      </c>
      <c r="W6" s="392"/>
      <c r="X6" s="392"/>
      <c r="Y6" s="398"/>
      <c r="Z6" s="490" t="s">
        <v>905</v>
      </c>
      <c r="AA6" s="440"/>
      <c r="AB6" s="440"/>
    </row>
    <row r="7" ht="13.5" spans="1:28">
      <c r="A7" s="490" t="s">
        <v>1736</v>
      </c>
      <c r="B7" s="490" t="s">
        <v>1737</v>
      </c>
      <c r="C7" s="490" t="s">
        <v>1738</v>
      </c>
      <c r="D7" s="440"/>
      <c r="E7" s="440"/>
      <c r="F7" s="490" t="s">
        <v>1130</v>
      </c>
      <c r="G7" s="490" t="s">
        <v>1739</v>
      </c>
      <c r="H7" s="398"/>
      <c r="I7" s="490" t="s">
        <v>1740</v>
      </c>
      <c r="J7" s="490" t="s">
        <v>884</v>
      </c>
      <c r="K7" s="490" t="s">
        <v>1153</v>
      </c>
      <c r="L7" s="490" t="s">
        <v>1741</v>
      </c>
      <c r="M7" s="490" t="s">
        <v>1742</v>
      </c>
      <c r="N7" s="440"/>
      <c r="O7" s="440"/>
      <c r="P7" s="440"/>
      <c r="Q7" s="440"/>
      <c r="R7" s="490" t="s">
        <v>1130</v>
      </c>
      <c r="S7" s="490" t="s">
        <v>1739</v>
      </c>
      <c r="T7" s="398"/>
      <c r="U7" s="490" t="s">
        <v>1740</v>
      </c>
      <c r="V7" s="490" t="s">
        <v>1130</v>
      </c>
      <c r="W7" s="490" t="s">
        <v>1153</v>
      </c>
      <c r="X7" s="490" t="s">
        <v>1741</v>
      </c>
      <c r="Y7" s="490" t="s">
        <v>1742</v>
      </c>
      <c r="Z7" s="440"/>
      <c r="AA7" s="440"/>
      <c r="AB7" s="440"/>
    </row>
    <row r="8" ht="27" spans="1:28">
      <c r="A8" s="442"/>
      <c r="B8" s="442"/>
      <c r="C8" s="442"/>
      <c r="D8" s="442"/>
      <c r="E8" s="442"/>
      <c r="F8" s="442"/>
      <c r="G8" s="490" t="s">
        <v>1743</v>
      </c>
      <c r="H8" s="490" t="s">
        <v>1744</v>
      </c>
      <c r="I8" s="442"/>
      <c r="J8" s="442"/>
      <c r="K8" s="442"/>
      <c r="L8" s="442"/>
      <c r="M8" s="442"/>
      <c r="N8" s="442"/>
      <c r="O8" s="442"/>
      <c r="P8" s="442"/>
      <c r="Q8" s="442"/>
      <c r="R8" s="442"/>
      <c r="S8" s="490" t="s">
        <v>1743</v>
      </c>
      <c r="T8" s="490" t="s">
        <v>1744</v>
      </c>
      <c r="U8" s="442"/>
      <c r="V8" s="442"/>
      <c r="W8" s="442"/>
      <c r="X8" s="442"/>
      <c r="Y8" s="442"/>
      <c r="Z8" s="442"/>
      <c r="AA8" s="442"/>
      <c r="AB8" s="442"/>
    </row>
    <row r="9" spans="1:28">
      <c r="A9" s="500" t="s">
        <v>1184</v>
      </c>
      <c r="B9" s="500" t="s">
        <v>1185</v>
      </c>
      <c r="C9" s="500" t="s">
        <v>1186</v>
      </c>
      <c r="D9" s="500" t="s">
        <v>1187</v>
      </c>
      <c r="E9" s="500" t="s">
        <v>1188</v>
      </c>
      <c r="F9" s="500" t="s">
        <v>1189</v>
      </c>
      <c r="G9" s="500" t="s">
        <v>1190</v>
      </c>
      <c r="H9" s="500" t="s">
        <v>1191</v>
      </c>
      <c r="I9" s="500" t="s">
        <v>1192</v>
      </c>
      <c r="J9" s="500" t="s">
        <v>1193</v>
      </c>
      <c r="K9" s="500" t="s">
        <v>1194</v>
      </c>
      <c r="L9" s="500" t="s">
        <v>1195</v>
      </c>
      <c r="M9" s="500" t="s">
        <v>1196</v>
      </c>
      <c r="N9" s="500" t="s">
        <v>1197</v>
      </c>
      <c r="O9" s="500" t="s">
        <v>1198</v>
      </c>
      <c r="P9" s="500" t="s">
        <v>1199</v>
      </c>
      <c r="Q9" s="500" t="s">
        <v>1200</v>
      </c>
      <c r="R9" s="500" t="s">
        <v>1201</v>
      </c>
      <c r="S9" s="500" t="s">
        <v>1202</v>
      </c>
      <c r="T9" s="500" t="s">
        <v>1203</v>
      </c>
      <c r="U9" s="500" t="s">
        <v>1204</v>
      </c>
      <c r="V9" s="500" t="s">
        <v>1205</v>
      </c>
      <c r="W9" s="500" t="s">
        <v>1206</v>
      </c>
      <c r="X9" s="500" t="s">
        <v>1207</v>
      </c>
      <c r="Y9" s="500" t="s">
        <v>1208</v>
      </c>
      <c r="Z9" s="500" t="s">
        <v>1209</v>
      </c>
      <c r="AA9" s="500" t="s">
        <v>1210</v>
      </c>
      <c r="AB9" s="500" t="s">
        <v>1211</v>
      </c>
    </row>
    <row r="10" spans="1:28">
      <c r="A10" s="500"/>
      <c r="B10" s="500"/>
      <c r="C10" s="500"/>
      <c r="D10" s="500" t="s">
        <v>884</v>
      </c>
      <c r="E10" s="541">
        <v>709.06</v>
      </c>
      <c r="F10" s="541">
        <v>497.97</v>
      </c>
      <c r="G10" s="541">
        <v>336.68</v>
      </c>
      <c r="H10" s="541">
        <v>0</v>
      </c>
      <c r="I10" s="541">
        <v>161.29</v>
      </c>
      <c r="J10" s="541">
        <v>193.63</v>
      </c>
      <c r="K10" s="541">
        <v>147.65</v>
      </c>
      <c r="L10" s="541">
        <v>20</v>
      </c>
      <c r="M10" s="541">
        <v>25.98</v>
      </c>
      <c r="N10" s="541">
        <v>17.46</v>
      </c>
      <c r="O10" s="541">
        <v>0</v>
      </c>
      <c r="P10" s="541">
        <v>0</v>
      </c>
      <c r="Q10" s="541">
        <v>709.06</v>
      </c>
      <c r="R10" s="541">
        <v>497.97</v>
      </c>
      <c r="S10" s="541">
        <v>336.68</v>
      </c>
      <c r="T10" s="541">
        <v>0</v>
      </c>
      <c r="U10" s="541">
        <v>161.29</v>
      </c>
      <c r="V10" s="541">
        <v>193.63</v>
      </c>
      <c r="W10" s="541">
        <v>147.65</v>
      </c>
      <c r="X10" s="541">
        <v>20</v>
      </c>
      <c r="Y10" s="541">
        <v>25.98</v>
      </c>
      <c r="Z10" s="541">
        <v>17.46</v>
      </c>
      <c r="AA10" s="541">
        <v>0</v>
      </c>
      <c r="AB10" s="541">
        <v>0</v>
      </c>
    </row>
    <row r="11" spans="1:28">
      <c r="A11" s="502"/>
      <c r="B11" s="502"/>
      <c r="C11" s="502"/>
      <c r="D11" s="502" t="s">
        <v>1745</v>
      </c>
      <c r="E11" s="541">
        <v>709.06</v>
      </c>
      <c r="F11" s="541">
        <v>497.97</v>
      </c>
      <c r="G11" s="541">
        <v>336.68</v>
      </c>
      <c r="H11" s="541">
        <v>0</v>
      </c>
      <c r="I11" s="541">
        <v>161.29</v>
      </c>
      <c r="J11" s="541">
        <v>193.63</v>
      </c>
      <c r="K11" s="541">
        <v>147.65</v>
      </c>
      <c r="L11" s="541">
        <v>20</v>
      </c>
      <c r="M11" s="541">
        <v>25.98</v>
      </c>
      <c r="N11" s="541">
        <v>17.46</v>
      </c>
      <c r="O11" s="541">
        <v>0</v>
      </c>
      <c r="P11" s="541">
        <v>0</v>
      </c>
      <c r="Q11" s="541">
        <v>709.06</v>
      </c>
      <c r="R11" s="541">
        <v>497.97</v>
      </c>
      <c r="S11" s="541">
        <v>336.68</v>
      </c>
      <c r="T11" s="541">
        <v>0</v>
      </c>
      <c r="U11" s="541">
        <v>161.29</v>
      </c>
      <c r="V11" s="541">
        <v>193.63</v>
      </c>
      <c r="W11" s="541">
        <v>147.65</v>
      </c>
      <c r="X11" s="541">
        <v>20</v>
      </c>
      <c r="Y11" s="541">
        <v>25.98</v>
      </c>
      <c r="Z11" s="541">
        <v>17.46</v>
      </c>
      <c r="AA11" s="541">
        <v>0</v>
      </c>
      <c r="AB11" s="541">
        <v>0</v>
      </c>
    </row>
    <row r="12" spans="1:28">
      <c r="A12" s="519" t="s">
        <v>911</v>
      </c>
      <c r="B12" s="519"/>
      <c r="C12" s="519"/>
      <c r="D12" s="502" t="s">
        <v>1746</v>
      </c>
      <c r="E12" s="541">
        <v>529.96</v>
      </c>
      <c r="F12" s="541">
        <v>336.68</v>
      </c>
      <c r="G12" s="541">
        <v>336.68</v>
      </c>
      <c r="H12" s="541">
        <v>0</v>
      </c>
      <c r="I12" s="541">
        <v>0</v>
      </c>
      <c r="J12" s="541">
        <v>193.28</v>
      </c>
      <c r="K12" s="541">
        <v>147.3</v>
      </c>
      <c r="L12" s="541">
        <v>20</v>
      </c>
      <c r="M12" s="541">
        <v>25.98</v>
      </c>
      <c r="N12" s="541">
        <v>0</v>
      </c>
      <c r="O12" s="541">
        <v>0</v>
      </c>
      <c r="P12" s="541">
        <v>0</v>
      </c>
      <c r="Q12" s="541">
        <v>529.96</v>
      </c>
      <c r="R12" s="541">
        <v>336.68</v>
      </c>
      <c r="S12" s="541">
        <v>336.68</v>
      </c>
      <c r="T12" s="541">
        <v>0</v>
      </c>
      <c r="U12" s="541">
        <v>0</v>
      </c>
      <c r="V12" s="541">
        <v>193.28</v>
      </c>
      <c r="W12" s="541">
        <v>147.3</v>
      </c>
      <c r="X12" s="541">
        <v>20</v>
      </c>
      <c r="Y12" s="541">
        <v>25.98</v>
      </c>
      <c r="Z12" s="541">
        <v>0</v>
      </c>
      <c r="AA12" s="541">
        <v>0</v>
      </c>
      <c r="AB12" s="541">
        <v>0</v>
      </c>
    </row>
    <row r="13" spans="1:28">
      <c r="A13" s="519"/>
      <c r="B13" s="519" t="s">
        <v>1747</v>
      </c>
      <c r="C13" s="519"/>
      <c r="D13" s="502" t="s">
        <v>1748</v>
      </c>
      <c r="E13" s="541">
        <v>529.96</v>
      </c>
      <c r="F13" s="541">
        <v>336.68</v>
      </c>
      <c r="G13" s="541">
        <v>336.68</v>
      </c>
      <c r="H13" s="541">
        <v>0</v>
      </c>
      <c r="I13" s="541">
        <v>0</v>
      </c>
      <c r="J13" s="541">
        <v>193.28</v>
      </c>
      <c r="K13" s="541">
        <v>147.3</v>
      </c>
      <c r="L13" s="541">
        <v>20</v>
      </c>
      <c r="M13" s="541">
        <v>25.98</v>
      </c>
      <c r="N13" s="541">
        <v>0</v>
      </c>
      <c r="O13" s="541">
        <v>0</v>
      </c>
      <c r="P13" s="541">
        <v>0</v>
      </c>
      <c r="Q13" s="541">
        <v>529.96</v>
      </c>
      <c r="R13" s="541">
        <v>336.68</v>
      </c>
      <c r="S13" s="541">
        <v>336.68</v>
      </c>
      <c r="T13" s="541">
        <v>0</v>
      </c>
      <c r="U13" s="541">
        <v>0</v>
      </c>
      <c r="V13" s="541">
        <v>193.28</v>
      </c>
      <c r="W13" s="541">
        <v>147.3</v>
      </c>
      <c r="X13" s="541">
        <v>20</v>
      </c>
      <c r="Y13" s="541">
        <v>25.98</v>
      </c>
      <c r="Z13" s="541">
        <v>0</v>
      </c>
      <c r="AA13" s="541">
        <v>0</v>
      </c>
      <c r="AB13" s="541">
        <v>0</v>
      </c>
    </row>
    <row r="14" spans="1:28">
      <c r="A14" s="519"/>
      <c r="B14" s="519"/>
      <c r="C14" s="519" t="s">
        <v>1749</v>
      </c>
      <c r="D14" s="502" t="s">
        <v>78</v>
      </c>
      <c r="E14" s="541">
        <v>529.96</v>
      </c>
      <c r="F14" s="541">
        <v>336.68</v>
      </c>
      <c r="G14" s="541">
        <v>336.68</v>
      </c>
      <c r="H14" s="541">
        <v>0</v>
      </c>
      <c r="I14" s="541">
        <v>0</v>
      </c>
      <c r="J14" s="541">
        <v>193.28</v>
      </c>
      <c r="K14" s="541">
        <v>147.3</v>
      </c>
      <c r="L14" s="541">
        <v>20</v>
      </c>
      <c r="M14" s="541">
        <v>25.98</v>
      </c>
      <c r="N14" s="541">
        <v>0</v>
      </c>
      <c r="O14" s="541">
        <v>0</v>
      </c>
      <c r="P14" s="541">
        <v>0</v>
      </c>
      <c r="Q14" s="541">
        <v>529.96</v>
      </c>
      <c r="R14" s="541">
        <v>336.68</v>
      </c>
      <c r="S14" s="541">
        <v>336.68</v>
      </c>
      <c r="T14" s="541">
        <v>0</v>
      </c>
      <c r="U14" s="541">
        <v>0</v>
      </c>
      <c r="V14" s="541">
        <v>193.28</v>
      </c>
      <c r="W14" s="541">
        <v>147.3</v>
      </c>
      <c r="X14" s="541">
        <v>20</v>
      </c>
      <c r="Y14" s="541">
        <v>25.98</v>
      </c>
      <c r="Z14" s="541">
        <v>0</v>
      </c>
      <c r="AA14" s="541">
        <v>0</v>
      </c>
      <c r="AB14" s="541">
        <v>0</v>
      </c>
    </row>
    <row r="15" spans="1:28">
      <c r="A15" s="519" t="s">
        <v>925</v>
      </c>
      <c r="B15" s="519"/>
      <c r="C15" s="519"/>
      <c r="D15" s="502" t="s">
        <v>1750</v>
      </c>
      <c r="E15" s="541">
        <v>98.81</v>
      </c>
      <c r="F15" s="541">
        <v>81</v>
      </c>
      <c r="G15" s="541">
        <v>0</v>
      </c>
      <c r="H15" s="541">
        <v>0</v>
      </c>
      <c r="I15" s="541">
        <v>81</v>
      </c>
      <c r="J15" s="541">
        <v>0.35</v>
      </c>
      <c r="K15" s="541">
        <v>0.35</v>
      </c>
      <c r="L15" s="541">
        <v>0</v>
      </c>
      <c r="M15" s="541">
        <v>0</v>
      </c>
      <c r="N15" s="541">
        <v>17.46</v>
      </c>
      <c r="O15" s="541">
        <v>0</v>
      </c>
      <c r="P15" s="541">
        <v>0</v>
      </c>
      <c r="Q15" s="541">
        <v>98.81</v>
      </c>
      <c r="R15" s="541">
        <v>81</v>
      </c>
      <c r="S15" s="541">
        <v>0</v>
      </c>
      <c r="T15" s="541">
        <v>0</v>
      </c>
      <c r="U15" s="541">
        <v>81</v>
      </c>
      <c r="V15" s="541">
        <v>0.35</v>
      </c>
      <c r="W15" s="541">
        <v>0.35</v>
      </c>
      <c r="X15" s="541">
        <v>0</v>
      </c>
      <c r="Y15" s="541">
        <v>0</v>
      </c>
      <c r="Z15" s="541">
        <v>17.46</v>
      </c>
      <c r="AA15" s="541">
        <v>0</v>
      </c>
      <c r="AB15" s="541">
        <v>0</v>
      </c>
    </row>
    <row r="16" spans="1:28">
      <c r="A16" s="519"/>
      <c r="B16" s="519" t="s">
        <v>1751</v>
      </c>
      <c r="C16" s="519"/>
      <c r="D16" s="502" t="s">
        <v>264</v>
      </c>
      <c r="E16" s="541">
        <v>98.81</v>
      </c>
      <c r="F16" s="541">
        <v>81</v>
      </c>
      <c r="G16" s="541">
        <v>0</v>
      </c>
      <c r="H16" s="541">
        <v>0</v>
      </c>
      <c r="I16" s="541">
        <v>81</v>
      </c>
      <c r="J16" s="541">
        <v>0.35</v>
      </c>
      <c r="K16" s="541">
        <v>0.35</v>
      </c>
      <c r="L16" s="541">
        <v>0</v>
      </c>
      <c r="M16" s="541">
        <v>0</v>
      </c>
      <c r="N16" s="541">
        <v>17.46</v>
      </c>
      <c r="O16" s="541">
        <v>0</v>
      </c>
      <c r="P16" s="541">
        <v>0</v>
      </c>
      <c r="Q16" s="541">
        <v>98.81</v>
      </c>
      <c r="R16" s="541">
        <v>81</v>
      </c>
      <c r="S16" s="541">
        <v>0</v>
      </c>
      <c r="T16" s="541">
        <v>0</v>
      </c>
      <c r="U16" s="541">
        <v>81</v>
      </c>
      <c r="V16" s="541">
        <v>0.35</v>
      </c>
      <c r="W16" s="541">
        <v>0.35</v>
      </c>
      <c r="X16" s="541">
        <v>0</v>
      </c>
      <c r="Y16" s="541">
        <v>0</v>
      </c>
      <c r="Z16" s="541">
        <v>17.46</v>
      </c>
      <c r="AA16" s="541">
        <v>0</v>
      </c>
      <c r="AB16" s="541">
        <v>0</v>
      </c>
    </row>
    <row r="17" spans="1:28">
      <c r="A17" s="519"/>
      <c r="B17" s="519"/>
      <c r="C17" s="519" t="s">
        <v>1752</v>
      </c>
      <c r="D17" s="502" t="s">
        <v>267</v>
      </c>
      <c r="E17" s="541">
        <v>17.81</v>
      </c>
      <c r="F17" s="541">
        <v>0</v>
      </c>
      <c r="G17" s="541">
        <v>0</v>
      </c>
      <c r="H17" s="541">
        <v>0</v>
      </c>
      <c r="I17" s="541">
        <v>0</v>
      </c>
      <c r="J17" s="541">
        <v>0.35</v>
      </c>
      <c r="K17" s="541">
        <v>0.35</v>
      </c>
      <c r="L17" s="541">
        <v>0</v>
      </c>
      <c r="M17" s="541">
        <v>0</v>
      </c>
      <c r="N17" s="541">
        <v>17.46</v>
      </c>
      <c r="O17" s="541">
        <v>0</v>
      </c>
      <c r="P17" s="541">
        <v>0</v>
      </c>
      <c r="Q17" s="541">
        <v>17.81</v>
      </c>
      <c r="R17" s="541">
        <v>0</v>
      </c>
      <c r="S17" s="541">
        <v>0</v>
      </c>
      <c r="T17" s="541">
        <v>0</v>
      </c>
      <c r="U17" s="541">
        <v>0</v>
      </c>
      <c r="V17" s="541">
        <v>0.35</v>
      </c>
      <c r="W17" s="541">
        <v>0.35</v>
      </c>
      <c r="X17" s="541">
        <v>0</v>
      </c>
      <c r="Y17" s="541">
        <v>0</v>
      </c>
      <c r="Z17" s="541">
        <v>17.46</v>
      </c>
      <c r="AA17" s="541">
        <v>0</v>
      </c>
      <c r="AB17" s="541">
        <v>0</v>
      </c>
    </row>
    <row r="18" ht="22.5" spans="1:28">
      <c r="A18" s="519"/>
      <c r="B18" s="519"/>
      <c r="C18" s="519" t="s">
        <v>1751</v>
      </c>
      <c r="D18" s="502" t="s">
        <v>268</v>
      </c>
      <c r="E18" s="541">
        <v>81</v>
      </c>
      <c r="F18" s="541">
        <v>81</v>
      </c>
      <c r="G18" s="541">
        <v>0</v>
      </c>
      <c r="H18" s="541">
        <v>0</v>
      </c>
      <c r="I18" s="541">
        <v>81</v>
      </c>
      <c r="J18" s="541">
        <v>0</v>
      </c>
      <c r="K18" s="541">
        <v>0</v>
      </c>
      <c r="L18" s="541">
        <v>0</v>
      </c>
      <c r="M18" s="541">
        <v>0</v>
      </c>
      <c r="N18" s="541">
        <v>0</v>
      </c>
      <c r="O18" s="541">
        <v>0</v>
      </c>
      <c r="P18" s="541">
        <v>0</v>
      </c>
      <c r="Q18" s="541">
        <v>81</v>
      </c>
      <c r="R18" s="541">
        <v>81</v>
      </c>
      <c r="S18" s="541">
        <v>0</v>
      </c>
      <c r="T18" s="541">
        <v>0</v>
      </c>
      <c r="U18" s="541">
        <v>81</v>
      </c>
      <c r="V18" s="541">
        <v>0</v>
      </c>
      <c r="W18" s="541">
        <v>0</v>
      </c>
      <c r="X18" s="541">
        <v>0</v>
      </c>
      <c r="Y18" s="541">
        <v>0</v>
      </c>
      <c r="Z18" s="541">
        <v>0</v>
      </c>
      <c r="AA18" s="541">
        <v>0</v>
      </c>
      <c r="AB18" s="541">
        <v>0</v>
      </c>
    </row>
    <row r="19" spans="1:28">
      <c r="A19" s="519" t="s">
        <v>929</v>
      </c>
      <c r="B19" s="519"/>
      <c r="C19" s="519"/>
      <c r="D19" s="502" t="s">
        <v>1753</v>
      </c>
      <c r="E19" s="541">
        <v>51.91</v>
      </c>
      <c r="F19" s="541">
        <v>51.91</v>
      </c>
      <c r="G19" s="541">
        <v>0</v>
      </c>
      <c r="H19" s="541">
        <v>0</v>
      </c>
      <c r="I19" s="541">
        <v>51.91</v>
      </c>
      <c r="J19" s="541">
        <v>0</v>
      </c>
      <c r="K19" s="541">
        <v>0</v>
      </c>
      <c r="L19" s="541">
        <v>0</v>
      </c>
      <c r="M19" s="541">
        <v>0</v>
      </c>
      <c r="N19" s="541">
        <v>0</v>
      </c>
      <c r="O19" s="541">
        <v>0</v>
      </c>
      <c r="P19" s="541">
        <v>0</v>
      </c>
      <c r="Q19" s="541">
        <v>51.91</v>
      </c>
      <c r="R19" s="541">
        <v>51.91</v>
      </c>
      <c r="S19" s="541">
        <v>0</v>
      </c>
      <c r="T19" s="541">
        <v>0</v>
      </c>
      <c r="U19" s="541">
        <v>51.91</v>
      </c>
      <c r="V19" s="541">
        <v>0</v>
      </c>
      <c r="W19" s="541">
        <v>0</v>
      </c>
      <c r="X19" s="541">
        <v>0</v>
      </c>
      <c r="Y19" s="541">
        <v>0</v>
      </c>
      <c r="Z19" s="541">
        <v>0</v>
      </c>
      <c r="AA19" s="541">
        <v>0</v>
      </c>
      <c r="AB19" s="541">
        <v>0</v>
      </c>
    </row>
    <row r="20" spans="1:28">
      <c r="A20" s="519"/>
      <c r="B20" s="519" t="s">
        <v>1194</v>
      </c>
      <c r="C20" s="519"/>
      <c r="D20" s="502" t="s">
        <v>1754</v>
      </c>
      <c r="E20" s="541">
        <v>51.91</v>
      </c>
      <c r="F20" s="541">
        <v>51.91</v>
      </c>
      <c r="G20" s="541">
        <v>0</v>
      </c>
      <c r="H20" s="541">
        <v>0</v>
      </c>
      <c r="I20" s="541">
        <v>51.91</v>
      </c>
      <c r="J20" s="541">
        <v>0</v>
      </c>
      <c r="K20" s="541">
        <v>0</v>
      </c>
      <c r="L20" s="541">
        <v>0</v>
      </c>
      <c r="M20" s="541">
        <v>0</v>
      </c>
      <c r="N20" s="541">
        <v>0</v>
      </c>
      <c r="O20" s="541">
        <v>0</v>
      </c>
      <c r="P20" s="541">
        <v>0</v>
      </c>
      <c r="Q20" s="541">
        <v>51.91</v>
      </c>
      <c r="R20" s="541">
        <v>51.91</v>
      </c>
      <c r="S20" s="541">
        <v>0</v>
      </c>
      <c r="T20" s="541">
        <v>0</v>
      </c>
      <c r="U20" s="541">
        <v>51.91</v>
      </c>
      <c r="V20" s="541">
        <v>0</v>
      </c>
      <c r="W20" s="541">
        <v>0</v>
      </c>
      <c r="X20" s="541">
        <v>0</v>
      </c>
      <c r="Y20" s="541">
        <v>0</v>
      </c>
      <c r="Z20" s="541">
        <v>0</v>
      </c>
      <c r="AA20" s="541">
        <v>0</v>
      </c>
      <c r="AB20" s="541">
        <v>0</v>
      </c>
    </row>
    <row r="21" spans="1:28">
      <c r="A21" s="519"/>
      <c r="B21" s="519"/>
      <c r="C21" s="519" t="s">
        <v>1749</v>
      </c>
      <c r="D21" s="502" t="s">
        <v>1755</v>
      </c>
      <c r="E21" s="541">
        <v>41.75</v>
      </c>
      <c r="F21" s="541">
        <v>41.75</v>
      </c>
      <c r="G21" s="541">
        <v>0</v>
      </c>
      <c r="H21" s="541">
        <v>0</v>
      </c>
      <c r="I21" s="541">
        <v>41.75</v>
      </c>
      <c r="J21" s="541">
        <v>0</v>
      </c>
      <c r="K21" s="541">
        <v>0</v>
      </c>
      <c r="L21" s="541">
        <v>0</v>
      </c>
      <c r="M21" s="541">
        <v>0</v>
      </c>
      <c r="N21" s="541">
        <v>0</v>
      </c>
      <c r="O21" s="541">
        <v>0</v>
      </c>
      <c r="P21" s="541">
        <v>0</v>
      </c>
      <c r="Q21" s="541">
        <v>41.75</v>
      </c>
      <c r="R21" s="541">
        <v>41.75</v>
      </c>
      <c r="S21" s="541">
        <v>0</v>
      </c>
      <c r="T21" s="541">
        <v>0</v>
      </c>
      <c r="U21" s="541">
        <v>41.75</v>
      </c>
      <c r="V21" s="541">
        <v>0</v>
      </c>
      <c r="W21" s="541">
        <v>0</v>
      </c>
      <c r="X21" s="541">
        <v>0</v>
      </c>
      <c r="Y21" s="541">
        <v>0</v>
      </c>
      <c r="Z21" s="541">
        <v>0</v>
      </c>
      <c r="AA21" s="541">
        <v>0</v>
      </c>
      <c r="AB21" s="541">
        <v>0</v>
      </c>
    </row>
    <row r="22" spans="1:28">
      <c r="A22" s="519"/>
      <c r="B22" s="519"/>
      <c r="C22" s="519" t="s">
        <v>1747</v>
      </c>
      <c r="D22" s="502" t="s">
        <v>1756</v>
      </c>
      <c r="E22" s="541">
        <v>10.16</v>
      </c>
      <c r="F22" s="541">
        <v>10.16</v>
      </c>
      <c r="G22" s="541">
        <v>0</v>
      </c>
      <c r="H22" s="541">
        <v>0</v>
      </c>
      <c r="I22" s="541">
        <v>10.16</v>
      </c>
      <c r="J22" s="541">
        <v>0</v>
      </c>
      <c r="K22" s="541">
        <v>0</v>
      </c>
      <c r="L22" s="541">
        <v>0</v>
      </c>
      <c r="M22" s="541">
        <v>0</v>
      </c>
      <c r="N22" s="541">
        <v>0</v>
      </c>
      <c r="O22" s="541">
        <v>0</v>
      </c>
      <c r="P22" s="541">
        <v>0</v>
      </c>
      <c r="Q22" s="541">
        <v>10.16</v>
      </c>
      <c r="R22" s="541">
        <v>10.16</v>
      </c>
      <c r="S22" s="541">
        <v>0</v>
      </c>
      <c r="T22" s="541">
        <v>0</v>
      </c>
      <c r="U22" s="541">
        <v>10.16</v>
      </c>
      <c r="V22" s="541">
        <v>0</v>
      </c>
      <c r="W22" s="541">
        <v>0</v>
      </c>
      <c r="X22" s="541">
        <v>0</v>
      </c>
      <c r="Y22" s="541">
        <v>0</v>
      </c>
      <c r="Z22" s="541">
        <v>0</v>
      </c>
      <c r="AA22" s="541">
        <v>0</v>
      </c>
      <c r="AB22" s="541">
        <v>0</v>
      </c>
    </row>
    <row r="23" spans="1:28">
      <c r="A23" s="519" t="s">
        <v>949</v>
      </c>
      <c r="B23" s="519"/>
      <c r="C23" s="519"/>
      <c r="D23" s="502" t="s">
        <v>1757</v>
      </c>
      <c r="E23" s="541">
        <v>28.38</v>
      </c>
      <c r="F23" s="541">
        <v>28.38</v>
      </c>
      <c r="G23" s="541">
        <v>0</v>
      </c>
      <c r="H23" s="541">
        <v>0</v>
      </c>
      <c r="I23" s="541">
        <v>28.38</v>
      </c>
      <c r="J23" s="541">
        <v>0</v>
      </c>
      <c r="K23" s="541">
        <v>0</v>
      </c>
      <c r="L23" s="541">
        <v>0</v>
      </c>
      <c r="M23" s="541">
        <v>0</v>
      </c>
      <c r="N23" s="541">
        <v>0</v>
      </c>
      <c r="O23" s="541">
        <v>0</v>
      </c>
      <c r="P23" s="541">
        <v>0</v>
      </c>
      <c r="Q23" s="541">
        <v>28.38</v>
      </c>
      <c r="R23" s="541">
        <v>28.38</v>
      </c>
      <c r="S23" s="541">
        <v>0</v>
      </c>
      <c r="T23" s="541">
        <v>0</v>
      </c>
      <c r="U23" s="541">
        <v>28.38</v>
      </c>
      <c r="V23" s="541">
        <v>0</v>
      </c>
      <c r="W23" s="541">
        <v>0</v>
      </c>
      <c r="X23" s="541">
        <v>0</v>
      </c>
      <c r="Y23" s="541">
        <v>0</v>
      </c>
      <c r="Z23" s="541">
        <v>0</v>
      </c>
      <c r="AA23" s="541">
        <v>0</v>
      </c>
      <c r="AB23" s="541">
        <v>0</v>
      </c>
    </row>
    <row r="24" spans="1:28">
      <c r="A24" s="519"/>
      <c r="B24" s="519" t="s">
        <v>1758</v>
      </c>
      <c r="C24" s="519"/>
      <c r="D24" s="502" t="s">
        <v>552</v>
      </c>
      <c r="E24" s="541">
        <v>28.38</v>
      </c>
      <c r="F24" s="541">
        <v>28.38</v>
      </c>
      <c r="G24" s="541">
        <v>0</v>
      </c>
      <c r="H24" s="541">
        <v>0</v>
      </c>
      <c r="I24" s="541">
        <v>28.38</v>
      </c>
      <c r="J24" s="541">
        <v>0</v>
      </c>
      <c r="K24" s="541">
        <v>0</v>
      </c>
      <c r="L24" s="541">
        <v>0</v>
      </c>
      <c r="M24" s="541">
        <v>0</v>
      </c>
      <c r="N24" s="541">
        <v>0</v>
      </c>
      <c r="O24" s="541">
        <v>0</v>
      </c>
      <c r="P24" s="541">
        <v>0</v>
      </c>
      <c r="Q24" s="541">
        <v>28.38</v>
      </c>
      <c r="R24" s="541">
        <v>28.38</v>
      </c>
      <c r="S24" s="541">
        <v>0</v>
      </c>
      <c r="T24" s="541">
        <v>0</v>
      </c>
      <c r="U24" s="541">
        <v>28.38</v>
      </c>
      <c r="V24" s="541">
        <v>0</v>
      </c>
      <c r="W24" s="541">
        <v>0</v>
      </c>
      <c r="X24" s="541">
        <v>0</v>
      </c>
      <c r="Y24" s="541">
        <v>0</v>
      </c>
      <c r="Z24" s="541">
        <v>0</v>
      </c>
      <c r="AA24" s="541">
        <v>0</v>
      </c>
      <c r="AB24" s="541">
        <v>0</v>
      </c>
    </row>
    <row r="25" spans="1:28">
      <c r="A25" s="519"/>
      <c r="B25" s="519"/>
      <c r="C25" s="519" t="s">
        <v>1749</v>
      </c>
      <c r="D25" s="502" t="s">
        <v>553</v>
      </c>
      <c r="E25" s="541">
        <v>28.38</v>
      </c>
      <c r="F25" s="541">
        <v>28.38</v>
      </c>
      <c r="G25" s="541">
        <v>0</v>
      </c>
      <c r="H25" s="541">
        <v>0</v>
      </c>
      <c r="I25" s="541">
        <v>28.38</v>
      </c>
      <c r="J25" s="541">
        <v>0</v>
      </c>
      <c r="K25" s="541">
        <v>0</v>
      </c>
      <c r="L25" s="541">
        <v>0</v>
      </c>
      <c r="M25" s="541">
        <v>0</v>
      </c>
      <c r="N25" s="541">
        <v>0</v>
      </c>
      <c r="O25" s="541">
        <v>0</v>
      </c>
      <c r="P25" s="541">
        <v>0</v>
      </c>
      <c r="Q25" s="541">
        <v>28.38</v>
      </c>
      <c r="R25" s="541">
        <v>28.38</v>
      </c>
      <c r="S25" s="541">
        <v>0</v>
      </c>
      <c r="T25" s="541">
        <v>0</v>
      </c>
      <c r="U25" s="541">
        <v>28.38</v>
      </c>
      <c r="V25" s="541">
        <v>0</v>
      </c>
      <c r="W25" s="541">
        <v>0</v>
      </c>
      <c r="X25" s="541">
        <v>0</v>
      </c>
      <c r="Y25" s="541">
        <v>0</v>
      </c>
      <c r="Z25" s="541">
        <v>0</v>
      </c>
      <c r="AA25" s="541">
        <v>0</v>
      </c>
      <c r="AB25" s="541">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275" right="0.196527777777778" top="0.751968503937008" bottom="0.751968503937008" header="0.299212598425197" footer="0.299212598425197"/>
  <pageSetup paperSize="9" scale="47" fitToHeight="0" orientation="landscape" horizontalDpi="300" verticalDpi="300"/>
  <headerFooter alignWithMargins="0"/>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0"/>
  <sheetViews>
    <sheetView workbookViewId="0">
      <selection activeCell="K21" sqref="K21"/>
    </sheetView>
  </sheetViews>
  <sheetFormatPr defaultColWidth="9.14285714285714" defaultRowHeight="14.25" customHeight="1"/>
  <cols>
    <col min="1" max="2" width="9.14285714285714" style="138"/>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1834</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2134</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18.75" customHeight="1" spans="1:22">
      <c r="A8" s="148"/>
      <c r="B8" s="149"/>
      <c r="C8" s="150"/>
      <c r="D8" s="151"/>
      <c r="E8" s="303"/>
      <c r="F8" s="303"/>
      <c r="G8" s="151"/>
      <c r="H8" s="153"/>
      <c r="I8" s="153"/>
      <c r="J8" s="153"/>
      <c r="K8" s="153"/>
      <c r="L8" s="153"/>
      <c r="M8" s="153"/>
      <c r="N8" s="153"/>
      <c r="O8" s="153"/>
      <c r="P8" s="153"/>
      <c r="Q8" s="153"/>
      <c r="R8" s="153"/>
      <c r="S8" s="154"/>
      <c r="T8" s="154"/>
      <c r="U8" s="154"/>
      <c r="V8" s="154"/>
    </row>
    <row r="10" customHeight="1" spans="1:4">
      <c r="A10" s="158"/>
      <c r="B10" s="158"/>
      <c r="C10" s="158"/>
      <c r="D10" s="158"/>
    </row>
  </sheetData>
  <mergeCells count="15">
    <mergeCell ref="A2:V2"/>
    <mergeCell ref="H4:V4"/>
    <mergeCell ref="I5:P5"/>
    <mergeCell ref="S5:V5"/>
    <mergeCell ref="A10:D1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eaderFooter/>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
  <sheetViews>
    <sheetView workbookViewId="0">
      <selection activeCell="K21" sqref="K21"/>
    </sheetView>
  </sheetViews>
  <sheetFormatPr defaultColWidth="10.2857142857143" defaultRowHeight="13.5" outlineLevelRow="7"/>
  <cols>
    <col min="1" max="1" width="12.4285714285714" style="100" customWidth="1"/>
    <col min="2" max="16384" width="10.2857142857143" style="100"/>
  </cols>
  <sheetData>
    <row r="1" ht="12.75" spans="1:22">
      <c r="A1" s="298"/>
      <c r="B1" s="109"/>
      <c r="C1" s="109"/>
      <c r="D1" s="109"/>
      <c r="E1" s="109"/>
      <c r="F1" s="109"/>
      <c r="G1" s="109"/>
      <c r="H1" s="109"/>
      <c r="I1" s="109"/>
      <c r="J1" s="109"/>
      <c r="K1" s="109"/>
      <c r="L1" s="109"/>
      <c r="M1" s="109"/>
      <c r="N1" s="109"/>
      <c r="O1" s="109"/>
      <c r="P1" s="109"/>
      <c r="Q1" s="109"/>
      <c r="R1" s="109"/>
      <c r="S1" s="109"/>
      <c r="T1" s="109"/>
      <c r="U1" s="109"/>
      <c r="V1" s="109"/>
    </row>
    <row r="2" ht="51" customHeight="1" spans="1:22">
      <c r="A2" s="299" t="s">
        <v>1849</v>
      </c>
      <c r="B2" s="109"/>
      <c r="C2" s="109"/>
      <c r="D2" s="109"/>
      <c r="E2" s="109"/>
      <c r="F2" s="109"/>
      <c r="G2" s="109"/>
      <c r="H2" s="109"/>
      <c r="I2" s="109"/>
      <c r="J2" s="109"/>
      <c r="K2" s="109"/>
      <c r="L2" s="109"/>
      <c r="M2" s="109"/>
      <c r="N2" s="109"/>
      <c r="O2" s="109"/>
      <c r="P2" s="109"/>
      <c r="Q2" s="109"/>
      <c r="R2" s="109"/>
      <c r="S2" s="109"/>
      <c r="T2" s="109"/>
      <c r="U2" s="109"/>
      <c r="V2" s="109"/>
    </row>
    <row r="3" spans="1:22">
      <c r="A3" s="322" t="s">
        <v>2144</v>
      </c>
      <c r="B3" s="323"/>
      <c r="C3" s="323"/>
      <c r="D3" s="323"/>
      <c r="E3" s="323"/>
      <c r="F3" s="323"/>
      <c r="G3" s="323"/>
      <c r="H3" s="323"/>
      <c r="I3" s="323"/>
      <c r="J3" s="323"/>
      <c r="K3" s="323"/>
      <c r="L3" s="323"/>
      <c r="M3" s="323"/>
      <c r="N3" s="323"/>
      <c r="O3" s="323"/>
      <c r="P3" s="323"/>
      <c r="Q3" s="323"/>
      <c r="R3" s="323"/>
      <c r="S3" s="323"/>
      <c r="T3" s="323"/>
      <c r="U3" s="323"/>
      <c r="V3" s="323"/>
    </row>
    <row r="4" spans="1:22">
      <c r="A4" s="324" t="s">
        <v>1729</v>
      </c>
      <c r="B4" s="325"/>
      <c r="C4" s="326"/>
      <c r="D4" s="324" t="s">
        <v>1850</v>
      </c>
      <c r="E4" s="324" t="s">
        <v>1836</v>
      </c>
      <c r="F4" s="324" t="s">
        <v>1851</v>
      </c>
      <c r="G4" s="324" t="s">
        <v>1839</v>
      </c>
      <c r="H4" s="324" t="s">
        <v>1762</v>
      </c>
      <c r="I4" s="325"/>
      <c r="J4" s="325"/>
      <c r="K4" s="325"/>
      <c r="L4" s="325"/>
      <c r="M4" s="325"/>
      <c r="N4" s="325"/>
      <c r="O4" s="325"/>
      <c r="P4" s="325"/>
      <c r="Q4" s="325"/>
      <c r="R4" s="326"/>
      <c r="S4" s="324" t="s">
        <v>1844</v>
      </c>
      <c r="T4" s="325"/>
      <c r="U4" s="325"/>
      <c r="V4" s="326"/>
    </row>
    <row r="5" spans="1:22">
      <c r="A5" s="324" t="s">
        <v>1736</v>
      </c>
      <c r="B5" s="324" t="s">
        <v>1737</v>
      </c>
      <c r="C5" s="324" t="s">
        <v>1738</v>
      </c>
      <c r="D5" s="327"/>
      <c r="E5" s="327"/>
      <c r="F5" s="327"/>
      <c r="G5" s="327"/>
      <c r="H5" s="324" t="s">
        <v>884</v>
      </c>
      <c r="I5" s="324" t="s">
        <v>1765</v>
      </c>
      <c r="J5" s="325"/>
      <c r="K5" s="325"/>
      <c r="L5" s="325"/>
      <c r="M5" s="325"/>
      <c r="N5" s="325"/>
      <c r="O5" s="325"/>
      <c r="P5" s="326"/>
      <c r="Q5" s="324" t="s">
        <v>1842</v>
      </c>
      <c r="R5" s="324" t="s">
        <v>1843</v>
      </c>
      <c r="S5" s="324" t="s">
        <v>1130</v>
      </c>
      <c r="T5" s="324" t="s">
        <v>1773</v>
      </c>
      <c r="U5" s="324" t="s">
        <v>1674</v>
      </c>
      <c r="V5" s="324" t="s">
        <v>34</v>
      </c>
    </row>
    <row r="6" ht="67.5" spans="1:22">
      <c r="A6" s="328"/>
      <c r="B6" s="328"/>
      <c r="C6" s="328"/>
      <c r="D6" s="328"/>
      <c r="E6" s="328"/>
      <c r="F6" s="328"/>
      <c r="G6" s="328"/>
      <c r="H6" s="328"/>
      <c r="I6" s="324" t="s">
        <v>1130</v>
      </c>
      <c r="J6" s="324" t="s">
        <v>1845</v>
      </c>
      <c r="K6" s="324" t="s">
        <v>1846</v>
      </c>
      <c r="L6" s="324" t="s">
        <v>1769</v>
      </c>
      <c r="M6" s="324" t="s">
        <v>1770</v>
      </c>
      <c r="N6" s="324" t="s">
        <v>1771</v>
      </c>
      <c r="O6" s="324" t="s">
        <v>1848</v>
      </c>
      <c r="P6" s="324" t="s">
        <v>1772</v>
      </c>
      <c r="Q6" s="328"/>
      <c r="R6" s="328"/>
      <c r="S6" s="328"/>
      <c r="T6" s="328"/>
      <c r="U6" s="328"/>
      <c r="V6" s="328"/>
    </row>
    <row r="7" ht="12.75" spans="1:22">
      <c r="A7" s="329" t="s">
        <v>1183</v>
      </c>
      <c r="B7" s="329" t="s">
        <v>1183</v>
      </c>
      <c r="C7" s="329" t="s">
        <v>1183</v>
      </c>
      <c r="D7" s="329" t="s">
        <v>1183</v>
      </c>
      <c r="E7" s="329" t="s">
        <v>1183</v>
      </c>
      <c r="F7" s="329" t="s">
        <v>1183</v>
      </c>
      <c r="G7" s="329" t="s">
        <v>1183</v>
      </c>
      <c r="H7" s="329" t="s">
        <v>1184</v>
      </c>
      <c r="I7" s="329" t="s">
        <v>1185</v>
      </c>
      <c r="J7" s="329" t="s">
        <v>1186</v>
      </c>
      <c r="K7" s="329" t="s">
        <v>1187</v>
      </c>
      <c r="L7" s="329" t="s">
        <v>1188</v>
      </c>
      <c r="M7" s="329" t="s">
        <v>1189</v>
      </c>
      <c r="N7" s="329" t="s">
        <v>1190</v>
      </c>
      <c r="O7" s="329" t="s">
        <v>1191</v>
      </c>
      <c r="P7" s="329" t="s">
        <v>1192</v>
      </c>
      <c r="Q7" s="329" t="s">
        <v>1193</v>
      </c>
      <c r="R7" s="329" t="s">
        <v>1194</v>
      </c>
      <c r="S7" s="329" t="s">
        <v>1195</v>
      </c>
      <c r="T7" s="329" t="s">
        <v>1196</v>
      </c>
      <c r="U7" s="329" t="s">
        <v>1197</v>
      </c>
      <c r="V7" s="329" t="s">
        <v>1198</v>
      </c>
    </row>
    <row r="8" ht="12.75" spans="1:22">
      <c r="A8" s="329"/>
      <c r="B8" s="329"/>
      <c r="C8" s="329"/>
      <c r="D8" s="329" t="s">
        <v>884</v>
      </c>
      <c r="E8" s="330"/>
      <c r="F8" s="330"/>
      <c r="G8" s="330"/>
      <c r="H8" s="330"/>
      <c r="I8" s="330"/>
      <c r="J8" s="330"/>
      <c r="K8" s="330"/>
      <c r="L8" s="330"/>
      <c r="M8" s="330"/>
      <c r="N8" s="330"/>
      <c r="O8" s="330"/>
      <c r="P8" s="330"/>
      <c r="Q8" s="330"/>
      <c r="R8" s="330"/>
      <c r="S8" s="330"/>
      <c r="T8" s="330"/>
      <c r="U8" s="330"/>
      <c r="V8" s="330"/>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5" right="0.75" top="1" bottom="1" header="0.5" footer="0.5"/>
  <pageSetup paperSize="9" orientation="portrait"/>
  <headerFooter/>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
  <sheetViews>
    <sheetView workbookViewId="0">
      <selection activeCell="K21" sqref="K21"/>
    </sheetView>
  </sheetViews>
  <sheetFormatPr defaultColWidth="10.2857142857143" defaultRowHeight="13.5"/>
  <cols>
    <col min="1" max="1" width="15.8571428571429" style="100" customWidth="1"/>
    <col min="2" max="16384" width="10.2857142857143" style="100"/>
  </cols>
  <sheetData>
    <row r="1" ht="42.75" customHeight="1" spans="1:13">
      <c r="A1" s="295" t="s">
        <v>1852</v>
      </c>
      <c r="B1" s="109"/>
      <c r="C1" s="109"/>
      <c r="D1" s="109"/>
      <c r="E1" s="109"/>
      <c r="F1" s="109"/>
      <c r="G1" s="109"/>
      <c r="H1" s="109"/>
      <c r="I1" s="109"/>
      <c r="J1" s="109"/>
      <c r="K1" s="109"/>
      <c r="L1" s="109"/>
      <c r="M1" s="109"/>
    </row>
    <row r="2" ht="24" customHeight="1" spans="1:13">
      <c r="A2" s="311" t="s">
        <v>2145</v>
      </c>
      <c r="B2" s="312"/>
      <c r="C2" s="312"/>
      <c r="D2" s="312"/>
      <c r="E2" s="312"/>
      <c r="F2" s="312"/>
      <c r="G2" s="312"/>
      <c r="H2" s="312"/>
      <c r="I2" s="312"/>
      <c r="J2" s="312"/>
      <c r="K2" s="312"/>
      <c r="L2" s="312"/>
      <c r="M2" s="124" t="s">
        <v>2</v>
      </c>
    </row>
    <row r="3" spans="1:13">
      <c r="A3" s="296" t="s">
        <v>3</v>
      </c>
      <c r="B3" s="296" t="s">
        <v>1854</v>
      </c>
      <c r="C3" s="296" t="s">
        <v>1855</v>
      </c>
      <c r="D3" s="296" t="s">
        <v>1856</v>
      </c>
      <c r="E3" s="296" t="s">
        <v>1857</v>
      </c>
      <c r="F3" s="119"/>
      <c r="G3" s="119"/>
      <c r="H3" s="119"/>
      <c r="I3" s="125"/>
      <c r="J3" s="296" t="s">
        <v>1858</v>
      </c>
      <c r="K3" s="296" t="s">
        <v>1859</v>
      </c>
      <c r="L3" s="296" t="s">
        <v>1860</v>
      </c>
      <c r="M3" s="296" t="s">
        <v>1861</v>
      </c>
    </row>
    <row r="4" ht="40.5" spans="1:13">
      <c r="A4" s="297"/>
      <c r="B4" s="297"/>
      <c r="C4" s="297"/>
      <c r="D4" s="297"/>
      <c r="E4" s="296" t="s">
        <v>1130</v>
      </c>
      <c r="F4" s="296" t="s">
        <v>1862</v>
      </c>
      <c r="G4" s="296" t="s">
        <v>1863</v>
      </c>
      <c r="H4" s="296" t="s">
        <v>1864</v>
      </c>
      <c r="I4" s="296" t="s">
        <v>1865</v>
      </c>
      <c r="J4" s="297"/>
      <c r="K4" s="297"/>
      <c r="L4" s="297"/>
      <c r="M4" s="297"/>
    </row>
    <row r="5" ht="15.95" customHeight="1" spans="1:13">
      <c r="A5" s="296" t="s">
        <v>1866</v>
      </c>
      <c r="B5" s="296"/>
      <c r="C5" s="296" t="s">
        <v>1184</v>
      </c>
      <c r="D5" s="296" t="s">
        <v>1185</v>
      </c>
      <c r="E5" s="296" t="s">
        <v>1186</v>
      </c>
      <c r="F5" s="296" t="s">
        <v>1187</v>
      </c>
      <c r="G5" s="296" t="s">
        <v>1188</v>
      </c>
      <c r="H5" s="296" t="s">
        <v>1189</v>
      </c>
      <c r="I5" s="296" t="s">
        <v>1190</v>
      </c>
      <c r="J5" s="296" t="s">
        <v>1191</v>
      </c>
      <c r="K5" s="296" t="s">
        <v>1192</v>
      </c>
      <c r="L5" s="296" t="s">
        <v>1193</v>
      </c>
      <c r="M5" s="296" t="s">
        <v>1194</v>
      </c>
    </row>
    <row r="6" ht="15.95" customHeight="1" spans="1:13">
      <c r="A6" s="121" t="s">
        <v>884</v>
      </c>
      <c r="B6" s="122"/>
      <c r="C6" s="122"/>
      <c r="D6" s="122"/>
      <c r="E6" s="122"/>
      <c r="F6" s="122"/>
      <c r="G6" s="122"/>
      <c r="H6" s="122"/>
      <c r="I6" s="122"/>
      <c r="J6" s="122"/>
      <c r="K6" s="122"/>
      <c r="L6" s="122"/>
      <c r="M6" s="122"/>
    </row>
    <row r="7" ht="15.95" customHeight="1" spans="1:13">
      <c r="A7" s="122"/>
      <c r="B7" s="122"/>
      <c r="C7" s="122"/>
      <c r="D7" s="122"/>
      <c r="E7" s="122"/>
      <c r="F7" s="122"/>
      <c r="G7" s="122"/>
      <c r="H7" s="122"/>
      <c r="I7" s="122"/>
      <c r="J7" s="122"/>
      <c r="K7" s="122"/>
      <c r="L7" s="122"/>
      <c r="M7" s="122"/>
    </row>
    <row r="8" ht="12.75" spans="1:13">
      <c r="A8" s="313" t="s">
        <v>2146</v>
      </c>
      <c r="B8" s="314"/>
      <c r="C8" s="314"/>
      <c r="D8" s="314"/>
      <c r="E8" s="314"/>
      <c r="F8" s="314"/>
      <c r="G8" s="314"/>
      <c r="H8" s="314"/>
      <c r="I8" s="314"/>
      <c r="J8" s="314"/>
      <c r="K8" s="314"/>
      <c r="L8" s="314"/>
      <c r="M8" s="319"/>
    </row>
    <row r="9" ht="12.75" spans="1:13">
      <c r="A9" s="315"/>
      <c r="B9" s="316"/>
      <c r="C9" s="316"/>
      <c r="D9" s="316"/>
      <c r="E9" s="316"/>
      <c r="F9" s="316"/>
      <c r="G9" s="316"/>
      <c r="H9" s="316"/>
      <c r="I9" s="316"/>
      <c r="J9" s="316"/>
      <c r="K9" s="316"/>
      <c r="L9" s="316"/>
      <c r="M9" s="320"/>
    </row>
    <row r="10" ht="12.75" spans="1:13">
      <c r="A10" s="315"/>
      <c r="B10" s="316"/>
      <c r="C10" s="316"/>
      <c r="D10" s="316"/>
      <c r="E10" s="316"/>
      <c r="F10" s="316"/>
      <c r="G10" s="316"/>
      <c r="H10" s="316"/>
      <c r="I10" s="316"/>
      <c r="J10" s="316"/>
      <c r="K10" s="316"/>
      <c r="L10" s="316"/>
      <c r="M10" s="320"/>
    </row>
    <row r="11" ht="12.75" spans="1:13">
      <c r="A11" s="315"/>
      <c r="B11" s="316"/>
      <c r="C11" s="316"/>
      <c r="D11" s="316"/>
      <c r="E11" s="316"/>
      <c r="F11" s="316"/>
      <c r="G11" s="316"/>
      <c r="H11" s="316"/>
      <c r="I11" s="316"/>
      <c r="J11" s="316"/>
      <c r="K11" s="316"/>
      <c r="L11" s="316"/>
      <c r="M11" s="320"/>
    </row>
    <row r="12" ht="12.75" spans="1:13">
      <c r="A12" s="315"/>
      <c r="B12" s="316"/>
      <c r="C12" s="316"/>
      <c r="D12" s="316"/>
      <c r="E12" s="316"/>
      <c r="F12" s="316"/>
      <c r="G12" s="316"/>
      <c r="H12" s="316"/>
      <c r="I12" s="316"/>
      <c r="J12" s="316"/>
      <c r="K12" s="316"/>
      <c r="L12" s="316"/>
      <c r="M12" s="320"/>
    </row>
    <row r="13" ht="12.75" spans="1:13">
      <c r="A13" s="317"/>
      <c r="B13" s="318"/>
      <c r="C13" s="318"/>
      <c r="D13" s="318"/>
      <c r="E13" s="318"/>
      <c r="F13" s="318"/>
      <c r="G13" s="318"/>
      <c r="H13" s="318"/>
      <c r="I13" s="318"/>
      <c r="J13" s="318"/>
      <c r="K13" s="318"/>
      <c r="L13" s="318"/>
      <c r="M13" s="321"/>
    </row>
  </sheetData>
  <mergeCells count="12">
    <mergeCell ref="A1:M1"/>
    <mergeCell ref="A2:L2"/>
    <mergeCell ref="E3:I3"/>
    <mergeCell ref="A3:A4"/>
    <mergeCell ref="B3:B4"/>
    <mergeCell ref="C3:C4"/>
    <mergeCell ref="D3:D4"/>
    <mergeCell ref="J3:J4"/>
    <mergeCell ref="K3:K4"/>
    <mergeCell ref="L3:L4"/>
    <mergeCell ref="M3:M4"/>
    <mergeCell ref="A8:M13"/>
  </mergeCells>
  <pageMargins left="0.75" right="0.75" top="1" bottom="1" header="0.5" footer="0.5"/>
  <headerFooter/>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K21" sqref="K21"/>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2147</v>
      </c>
      <c r="B2" s="104"/>
      <c r="C2" s="104"/>
      <c r="D2" s="104"/>
      <c r="E2" s="104"/>
      <c r="F2" s="104"/>
      <c r="G2" s="104"/>
      <c r="H2" s="104"/>
    </row>
    <row r="3" ht="13.5" spans="1:1">
      <c r="A3" s="105" t="s">
        <v>2134</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310" t="s">
        <v>2148</v>
      </c>
      <c r="C6" s="107"/>
      <c r="D6" s="107"/>
      <c r="E6" s="106"/>
      <c r="F6" s="106"/>
      <c r="G6" s="106"/>
      <c r="H6" s="106"/>
    </row>
    <row r="7" ht="24" customHeight="1" spans="1:8">
      <c r="A7" s="108" t="s">
        <v>2116</v>
      </c>
      <c r="B7" s="310" t="s">
        <v>2148</v>
      </c>
      <c r="C7" s="108"/>
      <c r="D7" s="108"/>
      <c r="E7" s="106"/>
      <c r="F7" s="106"/>
      <c r="G7" s="106"/>
      <c r="H7" s="106"/>
    </row>
    <row r="8" ht="24" customHeight="1" spans="1:8">
      <c r="A8" s="108" t="s">
        <v>2117</v>
      </c>
      <c r="B8" s="310" t="s">
        <v>2148</v>
      </c>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J27" sqref="J27"/>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2149</v>
      </c>
      <c r="B2" s="104"/>
      <c r="C2" s="104"/>
      <c r="D2" s="104"/>
      <c r="E2" s="104"/>
      <c r="F2" s="104"/>
      <c r="G2" s="104"/>
      <c r="H2" s="104"/>
    </row>
    <row r="3" ht="13.5" spans="1:1">
      <c r="A3" s="105" t="s">
        <v>2134</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t="s">
        <v>2115</v>
      </c>
      <c r="B6" s="107" t="s">
        <v>2148</v>
      </c>
      <c r="C6" s="107"/>
      <c r="D6" s="107"/>
      <c r="E6" s="106"/>
      <c r="F6" s="106"/>
      <c r="G6" s="106"/>
      <c r="H6" s="106"/>
    </row>
    <row r="7" ht="24" customHeight="1" spans="1:8">
      <c r="A7" s="108" t="s">
        <v>2120</v>
      </c>
      <c r="B7" s="108" t="s">
        <v>2148</v>
      </c>
      <c r="C7" s="108"/>
      <c r="D7" s="108"/>
      <c r="E7" s="106"/>
      <c r="F7" s="106"/>
      <c r="G7" s="106"/>
      <c r="H7" s="106"/>
    </row>
    <row r="8" ht="24" customHeight="1" spans="1:8">
      <c r="A8" s="108" t="s">
        <v>2121</v>
      </c>
      <c r="B8" s="108" t="s">
        <v>2148</v>
      </c>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D14" sqref="D14"/>
    </sheetView>
  </sheetViews>
  <sheetFormatPr defaultColWidth="9.14285714285714" defaultRowHeight="14.25" customHeight="1" outlineLevelCol="3"/>
  <cols>
    <col min="1" max="1" width="40.8571428571429" style="138" customWidth="1"/>
    <col min="2" max="2" width="43.1428571428571" style="138" customWidth="1"/>
    <col min="3" max="3" width="40.4285714285714" style="138" customWidth="1"/>
    <col min="4" max="4" width="46.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2150</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2747.04</v>
      </c>
      <c r="C7" s="283" t="s">
        <v>1640</v>
      </c>
      <c r="D7" s="284"/>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row>
    <row r="11" ht="17.25" customHeight="1" spans="1:4">
      <c r="A11" s="285" t="s">
        <v>1644</v>
      </c>
      <c r="B11" s="284"/>
      <c r="C11" s="283" t="s">
        <v>186</v>
      </c>
      <c r="D11" s="284">
        <v>2009.44</v>
      </c>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352.47</v>
      </c>
    </row>
    <row r="15" ht="17.25" customHeight="1" spans="1:4">
      <c r="A15" s="154"/>
      <c r="B15" s="284"/>
      <c r="C15" s="283" t="s">
        <v>792</v>
      </c>
      <c r="D15" s="284">
        <v>211.19</v>
      </c>
    </row>
    <row r="16" ht="17.25" customHeight="1" spans="1:4">
      <c r="A16" s="154"/>
      <c r="B16" s="284"/>
      <c r="C16" s="283" t="s">
        <v>371</v>
      </c>
      <c r="D16" s="284"/>
    </row>
    <row r="17" ht="17.25" customHeight="1" spans="1:4">
      <c r="A17" s="154"/>
      <c r="B17" s="291"/>
      <c r="C17" s="283" t="s">
        <v>405</v>
      </c>
      <c r="D17" s="284"/>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row>
    <row r="25" ht="17.25" customHeight="1" spans="1:4">
      <c r="A25" s="283"/>
      <c r="B25" s="292"/>
      <c r="C25" s="285" t="s">
        <v>546</v>
      </c>
      <c r="D25" s="284">
        <v>173.94</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2747.04</v>
      </c>
      <c r="C30" s="199" t="s">
        <v>1910</v>
      </c>
      <c r="D30" s="282">
        <v>2747.04</v>
      </c>
    </row>
    <row r="31" ht="29.25" customHeight="1" spans="1:2">
      <c r="A31" s="158"/>
      <c r="B31" s="158"/>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D14" sqref="D14"/>
    </sheetView>
  </sheetViews>
  <sheetFormatPr defaultColWidth="10.2857142857143" defaultRowHeight="13.5" outlineLevelCol="7"/>
  <cols>
    <col min="1" max="1" width="8.42857142857143" style="100" customWidth="1"/>
    <col min="2" max="2" width="38.4285714285714" style="100" customWidth="1"/>
    <col min="3" max="3" width="44.4285714285714"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2151</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4">
        <v>2747.04</v>
      </c>
    </row>
    <row r="7" s="138" customFormat="1" ht="32.1" customHeight="1" spans="2:3">
      <c r="B7" s="289" t="s">
        <v>1912</v>
      </c>
      <c r="C7" s="284"/>
    </row>
    <row r="8" s="138" customFormat="1" ht="32.1" customHeight="1" spans="2:3">
      <c r="B8" s="289" t="s">
        <v>1913</v>
      </c>
      <c r="C8" s="284"/>
    </row>
    <row r="9" s="138" customFormat="1" ht="32.1" customHeight="1" spans="2:3">
      <c r="B9" s="289" t="s">
        <v>1914</v>
      </c>
      <c r="C9" s="284"/>
    </row>
    <row r="10" s="138" customFormat="1" ht="32.1" customHeight="1" spans="2:3">
      <c r="B10" s="289" t="s">
        <v>1915</v>
      </c>
      <c r="C10" s="284"/>
    </row>
    <row r="11" s="138" customFormat="1" ht="32.1" customHeight="1" spans="2:3">
      <c r="B11" s="289" t="s">
        <v>1916</v>
      </c>
      <c r="C11" s="284"/>
    </row>
    <row r="12" s="138" customFormat="1" ht="32.1" customHeight="1" spans="2:3">
      <c r="B12" s="289" t="s">
        <v>1917</v>
      </c>
      <c r="C12" s="284"/>
    </row>
    <row r="13" s="138" customFormat="1" ht="32.1" customHeight="1" spans="2:3">
      <c r="B13" s="154"/>
      <c r="C13" s="284"/>
    </row>
    <row r="14" s="138" customFormat="1" ht="32.1" customHeight="1" spans="2:3">
      <c r="B14" s="199" t="s">
        <v>1909</v>
      </c>
      <c r="C14" s="282">
        <v>2747.04</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workbookViewId="0">
      <selection activeCell="D14" sqref="D14"/>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2151</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row>
    <row r="7" s="138" customFormat="1" ht="24" customHeight="1" spans="2:3">
      <c r="B7" s="283" t="s">
        <v>146</v>
      </c>
      <c r="C7" s="284"/>
    </row>
    <row r="8" s="138" customFormat="1" ht="24" customHeight="1" spans="2:3">
      <c r="B8" s="283" t="s">
        <v>147</v>
      </c>
      <c r="C8" s="284"/>
    </row>
    <row r="9" s="138" customFormat="1" ht="24" customHeight="1" spans="2:3">
      <c r="B9" s="283" t="s">
        <v>153</v>
      </c>
      <c r="C9" s="284"/>
    </row>
    <row r="10" s="138" customFormat="1" ht="24" customHeight="1" spans="2:3">
      <c r="B10" s="283" t="s">
        <v>186</v>
      </c>
      <c r="C10" s="284">
        <v>2009.44</v>
      </c>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352.47</v>
      </c>
    </row>
    <row r="14" s="138" customFormat="1" ht="24" customHeight="1" spans="2:3">
      <c r="B14" s="283" t="s">
        <v>792</v>
      </c>
      <c r="C14" s="284">
        <v>211.19</v>
      </c>
    </row>
    <row r="15" s="138" customFormat="1" ht="24" customHeight="1" spans="2:3">
      <c r="B15" s="283" t="s">
        <v>371</v>
      </c>
      <c r="C15" s="284"/>
    </row>
    <row r="16" s="138" customFormat="1" ht="24" customHeight="1" spans="2:3">
      <c r="B16" s="283" t="s">
        <v>405</v>
      </c>
      <c r="C16" s="284"/>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row>
    <row r="24" s="138" customFormat="1" ht="24" customHeight="1" spans="2:3">
      <c r="B24" s="285" t="s">
        <v>546</v>
      </c>
      <c r="C24" s="284">
        <v>173.94</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v>2747.04</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D14" sqref="D14"/>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2151</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2747.04</v>
      </c>
      <c r="C7" s="279" t="s">
        <v>1686</v>
      </c>
      <c r="D7" s="278">
        <v>2747.04</v>
      </c>
    </row>
    <row r="8" ht="26.1" customHeight="1" spans="1:4">
      <c r="A8" s="277" t="s">
        <v>1918</v>
      </c>
      <c r="B8" s="278">
        <v>2747.04</v>
      </c>
      <c r="C8" s="280" t="s">
        <v>1919</v>
      </c>
      <c r="D8" s="278"/>
    </row>
    <row r="9" ht="26.1" customHeight="1" spans="1:4">
      <c r="A9" s="277" t="s">
        <v>1689</v>
      </c>
      <c r="B9" s="278">
        <v>2747.04</v>
      </c>
      <c r="C9" s="280" t="s">
        <v>1920</v>
      </c>
      <c r="D9" s="278"/>
    </row>
    <row r="10" ht="26.1" customHeight="1" spans="1:4">
      <c r="A10" s="277" t="s">
        <v>1691</v>
      </c>
      <c r="B10" s="278"/>
      <c r="C10" s="280" t="s">
        <v>1921</v>
      </c>
      <c r="D10" s="278"/>
    </row>
    <row r="11" ht="26.1" customHeight="1" spans="1:4">
      <c r="A11" s="277" t="s">
        <v>1693</v>
      </c>
      <c r="B11" s="278"/>
      <c r="C11" s="280" t="s">
        <v>1922</v>
      </c>
      <c r="D11" s="278"/>
    </row>
    <row r="12" ht="26.1" customHeight="1" spans="1:4">
      <c r="A12" s="277" t="s">
        <v>1695</v>
      </c>
      <c r="B12" s="278"/>
      <c r="C12" s="280" t="s">
        <v>1923</v>
      </c>
      <c r="D12" s="278">
        <v>2009.44</v>
      </c>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352.47</v>
      </c>
    </row>
    <row r="16" ht="26.1" customHeight="1" spans="1:4">
      <c r="A16" s="277" t="s">
        <v>1928</v>
      </c>
      <c r="B16" s="278"/>
      <c r="C16" s="280" t="s">
        <v>1929</v>
      </c>
      <c r="D16" s="278">
        <v>211.19</v>
      </c>
    </row>
    <row r="17" ht="26.1" customHeight="1" spans="1:4">
      <c r="A17" s="277" t="s">
        <v>1707</v>
      </c>
      <c r="B17" s="278"/>
      <c r="C17" s="280" t="s">
        <v>1930</v>
      </c>
      <c r="D17" s="278"/>
    </row>
    <row r="18" ht="26.1" customHeight="1" spans="1:4">
      <c r="A18" s="277"/>
      <c r="B18" s="278"/>
      <c r="C18" s="280" t="s">
        <v>1931</v>
      </c>
      <c r="D18" s="278"/>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row>
    <row r="26" ht="26.1" customHeight="1" spans="1:4">
      <c r="A26" s="280"/>
      <c r="B26" s="281"/>
      <c r="C26" s="277" t="s">
        <v>1939</v>
      </c>
      <c r="D26" s="278">
        <v>173.94</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v>2747.04</v>
      </c>
      <c r="C32" s="199" t="s">
        <v>1910</v>
      </c>
      <c r="D32" s="282">
        <v>2747.04</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69" orientation="landscape" blackAndWhite="1"/>
  <headerFooter alignWithMargins="0"/>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25"/>
  <sheetViews>
    <sheetView topLeftCell="A2" workbookViewId="0">
      <selection activeCell="D14" sqref="D14"/>
    </sheetView>
  </sheetViews>
  <sheetFormatPr defaultColWidth="10.2857142857143" defaultRowHeight="13.5"/>
  <cols>
    <col min="1" max="3" width="7.71428571428571" style="100" customWidth="1"/>
    <col min="4" max="4" width="22.8571428571429" style="100" customWidth="1"/>
    <col min="5" max="16384" width="10.2857142857143" style="100"/>
  </cols>
  <sheetData>
    <row r="1" ht="21" spans="1:30">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row>
    <row r="2" ht="12.75" spans="1:30">
      <c r="A2" s="235" t="s">
        <v>2152</v>
      </c>
      <c r="B2" s="205" t="s">
        <v>2150</v>
      </c>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72" t="s">
        <v>2</v>
      </c>
    </row>
    <row r="3" ht="12.75" spans="1:30">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ht="12.75" spans="1:30">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40"/>
      <c r="AA4" s="240"/>
      <c r="AB4" s="261"/>
      <c r="AC4" s="236" t="s">
        <v>1683</v>
      </c>
      <c r="AD4" s="238"/>
    </row>
    <row r="5" ht="12.75" spans="1:30">
      <c r="A5" s="241"/>
      <c r="B5" s="235"/>
      <c r="C5" s="242"/>
      <c r="D5" s="243"/>
      <c r="E5" s="236" t="s">
        <v>1731</v>
      </c>
      <c r="F5" s="240"/>
      <c r="G5" s="240"/>
      <c r="H5" s="240"/>
      <c r="I5" s="240"/>
      <c r="J5" s="240"/>
      <c r="K5" s="240"/>
      <c r="L5" s="240"/>
      <c r="M5" s="240"/>
      <c r="N5" s="240"/>
      <c r="O5" s="261"/>
      <c r="P5" s="239" t="s">
        <v>1732</v>
      </c>
      <c r="Q5" s="239" t="s">
        <v>1733</v>
      </c>
      <c r="R5" s="236" t="s">
        <v>1734</v>
      </c>
      <c r="S5" s="240"/>
      <c r="T5" s="240"/>
      <c r="U5" s="240"/>
      <c r="V5" s="240"/>
      <c r="W5" s="240"/>
      <c r="X5" s="240"/>
      <c r="Y5" s="240"/>
      <c r="Z5" s="240"/>
      <c r="AA5" s="240"/>
      <c r="AB5" s="261"/>
      <c r="AC5" s="244"/>
      <c r="AD5" s="246"/>
    </row>
    <row r="6" ht="12.75" spans="1:30">
      <c r="A6" s="244"/>
      <c r="B6" s="245"/>
      <c r="C6" s="246"/>
      <c r="D6" s="243"/>
      <c r="E6" s="239" t="s">
        <v>884</v>
      </c>
      <c r="F6" s="236" t="s">
        <v>1152</v>
      </c>
      <c r="G6" s="240"/>
      <c r="H6" s="240"/>
      <c r="I6" s="261"/>
      <c r="J6" s="247" t="s">
        <v>1153</v>
      </c>
      <c r="K6" s="262"/>
      <c r="L6" s="262"/>
      <c r="M6" s="262"/>
      <c r="N6" s="248"/>
      <c r="O6" s="239" t="s">
        <v>905</v>
      </c>
      <c r="P6" s="243"/>
      <c r="Q6" s="243"/>
      <c r="R6" s="239" t="s">
        <v>884</v>
      </c>
      <c r="S6" s="236" t="s">
        <v>1152</v>
      </c>
      <c r="T6" s="240"/>
      <c r="U6" s="240"/>
      <c r="V6" s="261"/>
      <c r="W6" s="236" t="s">
        <v>1153</v>
      </c>
      <c r="X6" s="262"/>
      <c r="Y6" s="240"/>
      <c r="Z6" s="240"/>
      <c r="AA6" s="261"/>
      <c r="AB6" s="239" t="s">
        <v>905</v>
      </c>
      <c r="AC6" s="239" t="s">
        <v>1130</v>
      </c>
      <c r="AD6" s="239" t="s">
        <v>1735</v>
      </c>
    </row>
    <row r="7" ht="12.75" spans="1:30">
      <c r="A7" s="239" t="s">
        <v>1736</v>
      </c>
      <c r="B7" s="239" t="s">
        <v>1737</v>
      </c>
      <c r="C7" s="239" t="s">
        <v>1738</v>
      </c>
      <c r="D7" s="243"/>
      <c r="E7" s="243"/>
      <c r="F7" s="239" t="s">
        <v>1130</v>
      </c>
      <c r="G7" s="247" t="s">
        <v>1739</v>
      </c>
      <c r="H7" s="248"/>
      <c r="I7" s="263" t="s">
        <v>1740</v>
      </c>
      <c r="J7" s="239" t="s">
        <v>884</v>
      </c>
      <c r="K7" s="239" t="s">
        <v>1153</v>
      </c>
      <c r="L7" s="239" t="s">
        <v>1945</v>
      </c>
      <c r="M7" s="239" t="s">
        <v>1741</v>
      </c>
      <c r="N7" s="239" t="s">
        <v>1742</v>
      </c>
      <c r="O7" s="243"/>
      <c r="P7" s="243"/>
      <c r="Q7" s="243"/>
      <c r="R7" s="243"/>
      <c r="S7" s="269" t="s">
        <v>1130</v>
      </c>
      <c r="T7" s="247" t="s">
        <v>1739</v>
      </c>
      <c r="U7" s="248"/>
      <c r="V7" s="263" t="s">
        <v>1740</v>
      </c>
      <c r="W7" s="269" t="s">
        <v>1130</v>
      </c>
      <c r="X7" s="269" t="s">
        <v>1153</v>
      </c>
      <c r="Y7" s="269" t="s">
        <v>1945</v>
      </c>
      <c r="Z7" s="269" t="s">
        <v>1741</v>
      </c>
      <c r="AA7" s="269" t="s">
        <v>1742</v>
      </c>
      <c r="AB7" s="243"/>
      <c r="AC7" s="243"/>
      <c r="AD7" s="243"/>
    </row>
    <row r="8" ht="24" spans="1:30">
      <c r="A8" s="249"/>
      <c r="B8" s="249"/>
      <c r="C8" s="249"/>
      <c r="D8" s="249"/>
      <c r="E8" s="249"/>
      <c r="F8" s="249"/>
      <c r="G8" s="250" t="s">
        <v>1743</v>
      </c>
      <c r="H8" s="250" t="s">
        <v>1744</v>
      </c>
      <c r="I8" s="265"/>
      <c r="J8" s="249"/>
      <c r="K8" s="249"/>
      <c r="L8" s="249"/>
      <c r="M8" s="249"/>
      <c r="N8" s="249"/>
      <c r="O8" s="249"/>
      <c r="P8" s="249"/>
      <c r="Q8" s="249"/>
      <c r="R8" s="249"/>
      <c r="S8" s="271"/>
      <c r="T8" s="250" t="s">
        <v>1743</v>
      </c>
      <c r="U8" s="250" t="s">
        <v>1744</v>
      </c>
      <c r="V8" s="265"/>
      <c r="W8" s="271"/>
      <c r="X8" s="271"/>
      <c r="Y8" s="271"/>
      <c r="Z8" s="271"/>
      <c r="AA8" s="271"/>
      <c r="AB8" s="249"/>
      <c r="AC8" s="249"/>
      <c r="AD8" s="249"/>
    </row>
    <row r="9" ht="12.75" spans="1:30">
      <c r="A9" s="239" t="s">
        <v>1184</v>
      </c>
      <c r="B9" s="239" t="s">
        <v>1185</v>
      </c>
      <c r="C9" s="239" t="s">
        <v>1186</v>
      </c>
      <c r="D9" s="239" t="s">
        <v>1187</v>
      </c>
      <c r="E9" s="239" t="s">
        <v>1188</v>
      </c>
      <c r="F9" s="239" t="s">
        <v>1189</v>
      </c>
      <c r="G9" s="239" t="s">
        <v>1190</v>
      </c>
      <c r="H9" s="239" t="s">
        <v>1191</v>
      </c>
      <c r="I9" s="239" t="s">
        <v>1192</v>
      </c>
      <c r="J9" s="239" t="s">
        <v>1193</v>
      </c>
      <c r="K9" s="239">
        <v>11</v>
      </c>
      <c r="L9" s="239">
        <v>12</v>
      </c>
      <c r="M9" s="239">
        <v>13</v>
      </c>
      <c r="N9" s="239">
        <v>14</v>
      </c>
      <c r="O9" s="239">
        <v>15</v>
      </c>
      <c r="P9" s="239">
        <v>16</v>
      </c>
      <c r="Q9" s="239">
        <v>17</v>
      </c>
      <c r="R9" s="239">
        <v>18</v>
      </c>
      <c r="S9" s="239">
        <v>19</v>
      </c>
      <c r="T9" s="239">
        <v>20</v>
      </c>
      <c r="U9" s="239">
        <v>21</v>
      </c>
      <c r="V9" s="239">
        <v>22</v>
      </c>
      <c r="W9" s="239">
        <v>23</v>
      </c>
      <c r="X9" s="239">
        <v>24</v>
      </c>
      <c r="Y9" s="239">
        <v>25</v>
      </c>
      <c r="Z9" s="239">
        <v>26</v>
      </c>
      <c r="AA9" s="239">
        <v>27</v>
      </c>
      <c r="AB9" s="239">
        <v>28</v>
      </c>
      <c r="AC9" s="239">
        <v>29</v>
      </c>
      <c r="AD9" s="239">
        <v>30</v>
      </c>
    </row>
    <row r="10" s="103" customFormat="1" ht="24" customHeight="1" spans="1:30">
      <c r="A10" s="305"/>
      <c r="B10" s="305"/>
      <c r="C10" s="305"/>
      <c r="D10" s="306" t="s">
        <v>884</v>
      </c>
      <c r="E10" s="307">
        <v>2747.04</v>
      </c>
      <c r="F10" s="255">
        <v>2556.57</v>
      </c>
      <c r="G10" s="307"/>
      <c r="H10" s="255">
        <v>1844.09</v>
      </c>
      <c r="I10" s="309">
        <v>712.48</v>
      </c>
      <c r="J10" s="307">
        <v>156.19</v>
      </c>
      <c r="K10" s="307">
        <v>156.19</v>
      </c>
      <c r="L10" s="307"/>
      <c r="M10" s="307"/>
      <c r="N10" s="307"/>
      <c r="O10" s="307">
        <v>34.28</v>
      </c>
      <c r="P10" s="307"/>
      <c r="Q10" s="307"/>
      <c r="R10" s="307">
        <v>2747.04</v>
      </c>
      <c r="S10" s="255">
        <f>SUM(T10:V10)</f>
        <v>2556.57</v>
      </c>
      <c r="T10" s="307"/>
      <c r="U10" s="255">
        <v>1844.09</v>
      </c>
      <c r="V10" s="309">
        <v>712.48</v>
      </c>
      <c r="W10" s="307">
        <v>156.19</v>
      </c>
      <c r="X10" s="307">
        <v>156.19</v>
      </c>
      <c r="Y10" s="307"/>
      <c r="Z10" s="307"/>
      <c r="AA10" s="307"/>
      <c r="AB10" s="307">
        <v>34.28</v>
      </c>
      <c r="AC10" s="307"/>
      <c r="AD10" s="307"/>
    </row>
    <row r="11" ht="24" customHeight="1" spans="1:30">
      <c r="A11" s="255">
        <v>205</v>
      </c>
      <c r="B11" s="255"/>
      <c r="C11" s="255"/>
      <c r="D11" s="255" t="s">
        <v>1320</v>
      </c>
      <c r="E11" s="255">
        <v>2009.44</v>
      </c>
      <c r="F11" s="255">
        <v>1853.89</v>
      </c>
      <c r="G11" s="255"/>
      <c r="H11" s="255">
        <v>1844.09</v>
      </c>
      <c r="I11" s="255">
        <v>9.8</v>
      </c>
      <c r="J11" s="255">
        <v>155.55</v>
      </c>
      <c r="K11" s="255">
        <v>155.55</v>
      </c>
      <c r="L11" s="255"/>
      <c r="M11" s="255"/>
      <c r="N11" s="255"/>
      <c r="O11" s="255"/>
      <c r="P11" s="255"/>
      <c r="Q11" s="255"/>
      <c r="R11" s="255">
        <v>2009.44</v>
      </c>
      <c r="S11" s="255">
        <v>1853.89</v>
      </c>
      <c r="T11" s="255"/>
      <c r="U11" s="255">
        <v>1844.09</v>
      </c>
      <c r="V11" s="255">
        <v>9.8</v>
      </c>
      <c r="W11" s="255">
        <v>155.55</v>
      </c>
      <c r="X11" s="255">
        <v>155.55</v>
      </c>
      <c r="Y11" s="255"/>
      <c r="Z11" s="255"/>
      <c r="AA11" s="255"/>
      <c r="AB11" s="255"/>
      <c r="AC11" s="255"/>
      <c r="AD11" s="255"/>
    </row>
    <row r="12" ht="24" customHeight="1" spans="1:30">
      <c r="A12" s="255"/>
      <c r="B12" s="256" t="s">
        <v>1758</v>
      </c>
      <c r="C12" s="256"/>
      <c r="D12" s="255" t="s">
        <v>2153</v>
      </c>
      <c r="E12" s="255">
        <v>2009.44</v>
      </c>
      <c r="F12" s="255">
        <v>1853.89</v>
      </c>
      <c r="G12" s="255"/>
      <c r="H12" s="255">
        <v>1844.09</v>
      </c>
      <c r="I12" s="255">
        <v>9.8</v>
      </c>
      <c r="J12" s="255">
        <v>155.55</v>
      </c>
      <c r="K12" s="255">
        <v>155.55</v>
      </c>
      <c r="L12" s="255"/>
      <c r="M12" s="255"/>
      <c r="N12" s="255"/>
      <c r="O12" s="255"/>
      <c r="P12" s="255"/>
      <c r="Q12" s="255"/>
      <c r="R12" s="255">
        <v>2009.44</v>
      </c>
      <c r="S12" s="255">
        <v>1853.89</v>
      </c>
      <c r="T12" s="255"/>
      <c r="U12" s="255">
        <v>1844.09</v>
      </c>
      <c r="V12" s="255">
        <v>9.8</v>
      </c>
      <c r="W12" s="255">
        <v>155.55</v>
      </c>
      <c r="X12" s="255">
        <v>155.55</v>
      </c>
      <c r="Y12" s="255"/>
      <c r="Z12" s="255"/>
      <c r="AA12" s="255"/>
      <c r="AB12" s="255"/>
      <c r="AC12" s="255"/>
      <c r="AD12" s="255"/>
    </row>
    <row r="13" ht="24" customHeight="1" spans="1:30">
      <c r="A13" s="255"/>
      <c r="B13" s="256"/>
      <c r="C13" s="256" t="s">
        <v>1758</v>
      </c>
      <c r="D13" s="255" t="s">
        <v>1604</v>
      </c>
      <c r="E13" s="255">
        <v>2009.44</v>
      </c>
      <c r="F13" s="255">
        <v>1853.89</v>
      </c>
      <c r="G13" s="255"/>
      <c r="H13" s="255">
        <v>1844.09</v>
      </c>
      <c r="I13" s="255">
        <v>9.8</v>
      </c>
      <c r="J13" s="255">
        <v>155.55</v>
      </c>
      <c r="K13" s="255">
        <v>155.55</v>
      </c>
      <c r="L13" s="255"/>
      <c r="M13" s="255"/>
      <c r="N13" s="255"/>
      <c r="O13" s="255"/>
      <c r="P13" s="255"/>
      <c r="Q13" s="255"/>
      <c r="R13" s="255">
        <v>2009.44</v>
      </c>
      <c r="S13" s="255">
        <v>1853.89</v>
      </c>
      <c r="T13" s="255"/>
      <c r="U13" s="255">
        <v>1844.09</v>
      </c>
      <c r="V13" s="255">
        <v>9.8</v>
      </c>
      <c r="W13" s="255">
        <v>155.55</v>
      </c>
      <c r="X13" s="255">
        <v>155.55</v>
      </c>
      <c r="Y13" s="255"/>
      <c r="Z13" s="255"/>
      <c r="AA13" s="255"/>
      <c r="AB13" s="255"/>
      <c r="AC13" s="255"/>
      <c r="AD13" s="255"/>
    </row>
    <row r="14" ht="24" customHeight="1" spans="1:30">
      <c r="A14" s="255">
        <v>208</v>
      </c>
      <c r="B14" s="256"/>
      <c r="C14" s="256"/>
      <c r="D14" s="308" t="s">
        <v>1269</v>
      </c>
      <c r="E14" s="255">
        <v>352.47</v>
      </c>
      <c r="F14" s="255">
        <v>317.55</v>
      </c>
      <c r="G14" s="255"/>
      <c r="H14" s="255"/>
      <c r="I14" s="255">
        <v>317.55</v>
      </c>
      <c r="J14" s="255">
        <v>0.64</v>
      </c>
      <c r="K14" s="255">
        <v>0.64</v>
      </c>
      <c r="L14" s="255"/>
      <c r="M14" s="255"/>
      <c r="N14" s="255"/>
      <c r="O14" s="255">
        <v>34.28</v>
      </c>
      <c r="P14" s="255"/>
      <c r="Q14" s="255"/>
      <c r="R14" s="255">
        <v>352.47</v>
      </c>
      <c r="S14" s="255">
        <v>317.55</v>
      </c>
      <c r="T14" s="255"/>
      <c r="U14" s="255"/>
      <c r="V14" s="255">
        <v>317.55</v>
      </c>
      <c r="W14" s="255">
        <v>0.64</v>
      </c>
      <c r="X14" s="255">
        <v>0.64</v>
      </c>
      <c r="Y14" s="255"/>
      <c r="Z14" s="255"/>
      <c r="AA14" s="255"/>
      <c r="AB14" s="255">
        <v>34.28</v>
      </c>
      <c r="AC14" s="255"/>
      <c r="AD14" s="255"/>
    </row>
    <row r="15" ht="24" customHeight="1" spans="1:30">
      <c r="A15" s="255"/>
      <c r="B15" s="256" t="s">
        <v>1751</v>
      </c>
      <c r="C15" s="256"/>
      <c r="D15" s="308" t="s">
        <v>1947</v>
      </c>
      <c r="E15" s="255">
        <v>352.47</v>
      </c>
      <c r="F15" s="255">
        <v>317.55</v>
      </c>
      <c r="G15" s="255"/>
      <c r="H15" s="255"/>
      <c r="I15" s="255">
        <v>317.55</v>
      </c>
      <c r="J15" s="255">
        <v>0.64</v>
      </c>
      <c r="K15" s="255">
        <v>0.64</v>
      </c>
      <c r="L15" s="255"/>
      <c r="M15" s="255"/>
      <c r="N15" s="255"/>
      <c r="O15" s="255">
        <v>34.28</v>
      </c>
      <c r="P15" s="255"/>
      <c r="Q15" s="255"/>
      <c r="R15" s="255">
        <v>352.47</v>
      </c>
      <c r="S15" s="255">
        <v>317.55</v>
      </c>
      <c r="T15" s="255"/>
      <c r="U15" s="255"/>
      <c r="V15" s="255">
        <v>317.55</v>
      </c>
      <c r="W15" s="255">
        <v>0.64</v>
      </c>
      <c r="X15" s="255">
        <v>0.64</v>
      </c>
      <c r="Y15" s="255"/>
      <c r="Z15" s="255"/>
      <c r="AA15" s="255"/>
      <c r="AB15" s="255">
        <v>34.28</v>
      </c>
      <c r="AC15" s="255"/>
      <c r="AD15" s="255"/>
    </row>
    <row r="16" ht="24" customHeight="1" spans="1:30">
      <c r="A16" s="255"/>
      <c r="B16" s="256"/>
      <c r="C16" s="256" t="s">
        <v>1758</v>
      </c>
      <c r="D16" s="308" t="s">
        <v>1605</v>
      </c>
      <c r="E16" s="255">
        <v>34.92</v>
      </c>
      <c r="F16" s="255"/>
      <c r="G16" s="255"/>
      <c r="H16" s="255"/>
      <c r="I16" s="255"/>
      <c r="J16" s="255">
        <v>0.64</v>
      </c>
      <c r="K16" s="255">
        <v>0.64</v>
      </c>
      <c r="L16" s="255"/>
      <c r="M16" s="255"/>
      <c r="N16" s="255"/>
      <c r="O16" s="255">
        <v>34.28</v>
      </c>
      <c r="P16" s="255"/>
      <c r="Q16" s="255"/>
      <c r="R16" s="255">
        <v>34.92</v>
      </c>
      <c r="S16" s="255"/>
      <c r="T16" s="255"/>
      <c r="U16" s="255"/>
      <c r="V16" s="255"/>
      <c r="W16" s="255"/>
      <c r="X16" s="255"/>
      <c r="Y16" s="255"/>
      <c r="Z16" s="255"/>
      <c r="AA16" s="255"/>
      <c r="AB16" s="255">
        <v>34.28</v>
      </c>
      <c r="AC16" s="255"/>
      <c r="AD16" s="255"/>
    </row>
    <row r="17" ht="24" customHeight="1" spans="1:30">
      <c r="A17" s="255"/>
      <c r="B17" s="256"/>
      <c r="C17" s="256" t="s">
        <v>1751</v>
      </c>
      <c r="D17" s="308" t="s">
        <v>1603</v>
      </c>
      <c r="E17" s="255">
        <v>317.55</v>
      </c>
      <c r="F17" s="255">
        <v>317.55</v>
      </c>
      <c r="G17" s="255"/>
      <c r="H17" s="255"/>
      <c r="I17" s="255">
        <v>317.55</v>
      </c>
      <c r="J17" s="255"/>
      <c r="K17" s="255"/>
      <c r="L17" s="255"/>
      <c r="M17" s="255"/>
      <c r="N17" s="255"/>
      <c r="O17" s="255"/>
      <c r="P17" s="255"/>
      <c r="Q17" s="255"/>
      <c r="R17" s="255">
        <v>317.55</v>
      </c>
      <c r="S17" s="255">
        <v>317.55</v>
      </c>
      <c r="T17" s="255"/>
      <c r="U17" s="255"/>
      <c r="V17" s="255">
        <v>317.55</v>
      </c>
      <c r="W17" s="255"/>
      <c r="X17" s="255"/>
      <c r="Y17" s="255"/>
      <c r="Z17" s="255"/>
      <c r="AA17" s="255"/>
      <c r="AB17" s="255"/>
      <c r="AC17" s="255"/>
      <c r="AD17" s="255"/>
    </row>
    <row r="18" ht="24" customHeight="1" spans="1:30">
      <c r="A18" s="255">
        <v>210</v>
      </c>
      <c r="B18" s="256"/>
      <c r="C18" s="256"/>
      <c r="D18" s="255" t="s">
        <v>1276</v>
      </c>
      <c r="E18" s="255">
        <v>211.19</v>
      </c>
      <c r="F18" s="255">
        <v>211.19</v>
      </c>
      <c r="G18" s="255"/>
      <c r="H18" s="255"/>
      <c r="I18" s="255">
        <v>211.19</v>
      </c>
      <c r="J18" s="255"/>
      <c r="K18" s="255"/>
      <c r="L18" s="255"/>
      <c r="M18" s="255"/>
      <c r="N18" s="255"/>
      <c r="O18" s="255"/>
      <c r="P18" s="255"/>
      <c r="Q18" s="255"/>
      <c r="R18" s="255">
        <v>211.19</v>
      </c>
      <c r="S18" s="255">
        <v>211.19</v>
      </c>
      <c r="T18" s="255"/>
      <c r="U18" s="255"/>
      <c r="V18" s="255">
        <v>211.19</v>
      </c>
      <c r="W18" s="255"/>
      <c r="X18" s="255"/>
      <c r="Y18" s="255"/>
      <c r="Z18" s="255"/>
      <c r="AA18" s="255"/>
      <c r="AB18" s="255"/>
      <c r="AC18" s="255"/>
      <c r="AD18" s="255"/>
    </row>
    <row r="19" ht="24" customHeight="1" spans="1:30">
      <c r="A19" s="255"/>
      <c r="B19" s="256" t="s">
        <v>1194</v>
      </c>
      <c r="C19" s="256"/>
      <c r="D19" s="255" t="s">
        <v>1948</v>
      </c>
      <c r="E19" s="255">
        <v>211.19</v>
      </c>
      <c r="F19" s="255">
        <v>211.19</v>
      </c>
      <c r="G19" s="255"/>
      <c r="H19" s="255"/>
      <c r="I19" s="255">
        <v>211.19</v>
      </c>
      <c r="J19" s="255"/>
      <c r="K19" s="255"/>
      <c r="L19" s="255"/>
      <c r="M19" s="255"/>
      <c r="N19" s="255"/>
      <c r="O19" s="255"/>
      <c r="P19" s="255"/>
      <c r="Q19" s="255"/>
      <c r="R19" s="255">
        <v>211.19</v>
      </c>
      <c r="S19" s="255">
        <v>211.19</v>
      </c>
      <c r="T19" s="255"/>
      <c r="U19" s="255"/>
      <c r="V19" s="255">
        <v>211.19</v>
      </c>
      <c r="W19" s="255"/>
      <c r="X19" s="255"/>
      <c r="Y19" s="255"/>
      <c r="Z19" s="255"/>
      <c r="AA19" s="255"/>
      <c r="AB19" s="255"/>
      <c r="AC19" s="255"/>
      <c r="AD19" s="255"/>
    </row>
    <row r="20" ht="24" customHeight="1" spans="1:30">
      <c r="A20" s="255"/>
      <c r="B20" s="256"/>
      <c r="C20" s="256" t="s">
        <v>1758</v>
      </c>
      <c r="D20" s="255" t="s">
        <v>357</v>
      </c>
      <c r="E20" s="255">
        <v>151.84</v>
      </c>
      <c r="F20" s="255">
        <v>151.84</v>
      </c>
      <c r="G20" s="255"/>
      <c r="H20" s="255"/>
      <c r="I20" s="255">
        <v>151.84</v>
      </c>
      <c r="J20" s="255"/>
      <c r="K20" s="255"/>
      <c r="L20" s="255"/>
      <c r="M20" s="255"/>
      <c r="N20" s="255"/>
      <c r="O20" s="255"/>
      <c r="P20" s="255"/>
      <c r="Q20" s="255"/>
      <c r="R20" s="255">
        <v>151.84</v>
      </c>
      <c r="S20" s="255">
        <v>151.84</v>
      </c>
      <c r="T20" s="255"/>
      <c r="U20" s="255"/>
      <c r="V20" s="255">
        <v>151.84</v>
      </c>
      <c r="W20" s="255"/>
      <c r="X20" s="255"/>
      <c r="Y20" s="255"/>
      <c r="Z20" s="255"/>
      <c r="AA20" s="255"/>
      <c r="AB20" s="255"/>
      <c r="AC20" s="255"/>
      <c r="AD20" s="255"/>
    </row>
    <row r="21" ht="24" customHeight="1" spans="1:30">
      <c r="A21" s="255"/>
      <c r="B21" s="256"/>
      <c r="C21" s="256" t="s">
        <v>1747</v>
      </c>
      <c r="D21" s="255" t="s">
        <v>358</v>
      </c>
      <c r="E21" s="255">
        <v>59.35</v>
      </c>
      <c r="F21" s="255">
        <v>59.35</v>
      </c>
      <c r="G21" s="255"/>
      <c r="H21" s="255"/>
      <c r="I21" s="255">
        <v>59.35</v>
      </c>
      <c r="J21" s="255"/>
      <c r="K21" s="255"/>
      <c r="L21" s="255"/>
      <c r="M21" s="255"/>
      <c r="N21" s="255"/>
      <c r="O21" s="255"/>
      <c r="P21" s="255"/>
      <c r="Q21" s="255"/>
      <c r="R21" s="255">
        <v>59.35</v>
      </c>
      <c r="S21" s="255">
        <v>59.35</v>
      </c>
      <c r="T21" s="255"/>
      <c r="U21" s="255"/>
      <c r="V21" s="255">
        <v>59.35</v>
      </c>
      <c r="W21" s="255"/>
      <c r="X21" s="255"/>
      <c r="Y21" s="255"/>
      <c r="Z21" s="255"/>
      <c r="AA21" s="255"/>
      <c r="AB21" s="255"/>
      <c r="AC21" s="255"/>
      <c r="AD21" s="255"/>
    </row>
    <row r="22" ht="24" customHeight="1" spans="1:30">
      <c r="A22" s="255">
        <v>221</v>
      </c>
      <c r="B22" s="256"/>
      <c r="C22" s="256"/>
      <c r="D22" s="255" t="s">
        <v>1282</v>
      </c>
      <c r="E22" s="255">
        <v>173.94</v>
      </c>
      <c r="F22" s="255">
        <v>173.94</v>
      </c>
      <c r="G22" s="255"/>
      <c r="H22" s="255"/>
      <c r="I22" s="255">
        <v>173.94</v>
      </c>
      <c r="J22" s="255"/>
      <c r="K22" s="255"/>
      <c r="L22" s="255"/>
      <c r="M22" s="255"/>
      <c r="N22" s="255"/>
      <c r="O22" s="255"/>
      <c r="P22" s="255"/>
      <c r="Q22" s="255"/>
      <c r="R22" s="255">
        <v>173.94</v>
      </c>
      <c r="S22" s="255">
        <v>173.94</v>
      </c>
      <c r="T22" s="255"/>
      <c r="U22" s="255"/>
      <c r="V22" s="255">
        <v>173.94</v>
      </c>
      <c r="W22" s="255"/>
      <c r="X22" s="255"/>
      <c r="Y22" s="255"/>
      <c r="Z22" s="255"/>
      <c r="AA22" s="255"/>
      <c r="AB22" s="255"/>
      <c r="AC22" s="255"/>
      <c r="AD22" s="255"/>
    </row>
    <row r="23" ht="24" customHeight="1" spans="1:30">
      <c r="A23" s="255"/>
      <c r="B23" s="256" t="s">
        <v>1758</v>
      </c>
      <c r="C23" s="256"/>
      <c r="D23" s="255" t="s">
        <v>1950</v>
      </c>
      <c r="E23" s="255">
        <v>173.94</v>
      </c>
      <c r="F23" s="255">
        <v>173.94</v>
      </c>
      <c r="G23" s="255"/>
      <c r="H23" s="255"/>
      <c r="I23" s="255">
        <v>173.94</v>
      </c>
      <c r="J23" s="255"/>
      <c r="K23" s="255"/>
      <c r="L23" s="255"/>
      <c r="M23" s="255"/>
      <c r="N23" s="255"/>
      <c r="O23" s="255"/>
      <c r="P23" s="255"/>
      <c r="Q23" s="255"/>
      <c r="R23" s="255">
        <v>173.94</v>
      </c>
      <c r="S23" s="255">
        <v>173.94</v>
      </c>
      <c r="T23" s="255"/>
      <c r="U23" s="255"/>
      <c r="V23" s="255">
        <v>173.94</v>
      </c>
      <c r="W23" s="255"/>
      <c r="X23" s="255"/>
      <c r="Y23" s="255"/>
      <c r="Z23" s="255"/>
      <c r="AA23" s="255"/>
      <c r="AB23" s="255"/>
      <c r="AC23" s="255"/>
      <c r="AD23" s="255"/>
    </row>
    <row r="24" ht="24" customHeight="1" spans="1:30">
      <c r="A24" s="255"/>
      <c r="B24" s="256"/>
      <c r="C24" s="256" t="s">
        <v>1749</v>
      </c>
      <c r="D24" s="255" t="s">
        <v>1133</v>
      </c>
      <c r="E24" s="255">
        <v>173.94</v>
      </c>
      <c r="F24" s="255">
        <v>173.94</v>
      </c>
      <c r="G24" s="255"/>
      <c r="H24" s="255"/>
      <c r="I24" s="255">
        <v>173.94</v>
      </c>
      <c r="J24" s="255"/>
      <c r="K24" s="255"/>
      <c r="L24" s="255"/>
      <c r="M24" s="255"/>
      <c r="N24" s="255"/>
      <c r="O24" s="255"/>
      <c r="P24" s="255"/>
      <c r="Q24" s="255"/>
      <c r="R24" s="255">
        <v>173.94</v>
      </c>
      <c r="S24" s="255">
        <v>173.94</v>
      </c>
      <c r="T24" s="255"/>
      <c r="U24" s="255"/>
      <c r="V24" s="255">
        <v>173.94</v>
      </c>
      <c r="W24" s="255"/>
      <c r="X24" s="255"/>
      <c r="Y24" s="255"/>
      <c r="Z24" s="255"/>
      <c r="AA24" s="255"/>
      <c r="AB24" s="255"/>
      <c r="AC24" s="255"/>
      <c r="AD24" s="255"/>
    </row>
    <row r="25" ht="24" customHeight="1" spans="1:30">
      <c r="A25" s="255"/>
      <c r="B25" s="256"/>
      <c r="C25" s="256"/>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row>
  </sheetData>
  <mergeCells count="38">
    <mergeCell ref="A1:AD1"/>
    <mergeCell ref="E4:AB4"/>
    <mergeCell ref="E5:O5"/>
    <mergeCell ref="R5:AB5"/>
    <mergeCell ref="F6:I6"/>
    <mergeCell ref="J6:N6"/>
    <mergeCell ref="S6:V6"/>
    <mergeCell ref="W6:AA6"/>
    <mergeCell ref="G7:H7"/>
    <mergeCell ref="T7:U7"/>
    <mergeCell ref="A7:A8"/>
    <mergeCell ref="B7:B8"/>
    <mergeCell ref="C7:C8"/>
    <mergeCell ref="D4:D8"/>
    <mergeCell ref="E6:E8"/>
    <mergeCell ref="F7:F8"/>
    <mergeCell ref="I7:I8"/>
    <mergeCell ref="J7:J8"/>
    <mergeCell ref="K7:K8"/>
    <mergeCell ref="L7:L8"/>
    <mergeCell ref="M7:M8"/>
    <mergeCell ref="N7:N8"/>
    <mergeCell ref="O6:O8"/>
    <mergeCell ref="P5:P8"/>
    <mergeCell ref="Q5:Q8"/>
    <mergeCell ref="R6:R8"/>
    <mergeCell ref="S7:S8"/>
    <mergeCell ref="V7:V8"/>
    <mergeCell ref="W7:W8"/>
    <mergeCell ref="X7:X8"/>
    <mergeCell ref="Y7:Y8"/>
    <mergeCell ref="Z7:Z8"/>
    <mergeCell ref="AA7:AA8"/>
    <mergeCell ref="AB6:AB8"/>
    <mergeCell ref="AC6:AC8"/>
    <mergeCell ref="AD6:AD8"/>
    <mergeCell ref="AC4:AD5"/>
    <mergeCell ref="A4:C6"/>
  </mergeCells>
  <pageMargins left="0.751388888888889" right="0.751388888888889" top="1" bottom="1" header="0.511805555555556" footer="0.511805555555556"/>
  <pageSetup paperSize="9" scale="51"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085"/>
  <sheetViews>
    <sheetView topLeftCell="A401" workbookViewId="0">
      <selection activeCell="A429" sqref="A429"/>
    </sheetView>
  </sheetViews>
  <sheetFormatPr defaultColWidth="9" defaultRowHeight="15.75" outlineLevelCol="3"/>
  <cols>
    <col min="1" max="1" width="46.1428571428571" style="633" customWidth="1"/>
    <col min="2" max="4" width="13.1428571428571" style="632" customWidth="1"/>
    <col min="5" max="16384" width="9.14285714285714" style="633"/>
  </cols>
  <sheetData>
    <row r="1" s="627" customFormat="1" ht="21" spans="1:4">
      <c r="A1" s="634" t="s">
        <v>74</v>
      </c>
      <c r="B1" s="634"/>
      <c r="C1" s="634"/>
      <c r="D1" s="634"/>
    </row>
    <row r="2" s="628" customFormat="1" ht="14.25" spans="1:4">
      <c r="A2" s="635" t="s">
        <v>75</v>
      </c>
      <c r="B2" s="635"/>
      <c r="C2" s="635"/>
      <c r="D2" s="743" t="s">
        <v>2</v>
      </c>
    </row>
    <row r="3" s="629" customFormat="1" ht="14.25" spans="1:4">
      <c r="A3" s="637" t="s">
        <v>3</v>
      </c>
      <c r="B3" s="638" t="s">
        <v>4</v>
      </c>
      <c r="C3" s="639" t="s">
        <v>5</v>
      </c>
      <c r="D3" s="640"/>
    </row>
    <row r="4" s="630" customFormat="1" ht="14.25" spans="1:4">
      <c r="A4" s="637"/>
      <c r="B4" s="641"/>
      <c r="C4" s="642" t="s">
        <v>6</v>
      </c>
      <c r="D4" s="637" t="s">
        <v>7</v>
      </c>
    </row>
    <row r="5" s="631" customFormat="1" spans="1:4">
      <c r="A5" s="691" t="s">
        <v>76</v>
      </c>
      <c r="B5" s="680">
        <f>B6+B13+B19+B24+B28+B35+B41+B46+B50+B55+B59+B67++B73+B77+B82+B85+B88+B91+B95+B100+B104+B108+B112+B114</f>
        <v>5101</v>
      </c>
      <c r="C5" s="680">
        <f>C6+C13+C19+C24+C28+C35+C41+C46+C50+C55+C59+C67++C73+C77+C82+C85+C88+C91+C95+C100+C104+C108+C112+C114</f>
        <v>7605</v>
      </c>
      <c r="D5" s="656">
        <f>(C5-B5)/B5</f>
        <v>0.490884140364634</v>
      </c>
    </row>
    <row r="6" s="632" customFormat="1" spans="1:4">
      <c r="A6" s="691" t="s">
        <v>77</v>
      </c>
      <c r="B6" s="680">
        <f>SUM(B7:B12)</f>
        <v>59</v>
      </c>
      <c r="C6" s="680">
        <f>SUM(C7:C12)</f>
        <v>47</v>
      </c>
      <c r="D6" s="656">
        <f>(C6-B6)/B6</f>
        <v>-0.203389830508475</v>
      </c>
    </row>
    <row r="7" s="632" customFormat="1" spans="1:4">
      <c r="A7" s="693" t="s">
        <v>78</v>
      </c>
      <c r="B7" s="744">
        <v>24</v>
      </c>
      <c r="C7" s="680">
        <v>29</v>
      </c>
      <c r="D7" s="656">
        <f>(C7-B7)/B7</f>
        <v>0.208333333333333</v>
      </c>
    </row>
    <row r="8" s="632" customFormat="1" spans="1:4">
      <c r="A8" s="693" t="s">
        <v>79</v>
      </c>
      <c r="B8" s="744">
        <v>35</v>
      </c>
      <c r="C8" s="680">
        <v>18</v>
      </c>
      <c r="D8" s="656">
        <f>(C8-B8)/B8</f>
        <v>-0.485714285714286</v>
      </c>
    </row>
    <row r="9" s="632" customFormat="1" spans="1:4">
      <c r="A9" s="693" t="s">
        <v>80</v>
      </c>
      <c r="B9" s="680"/>
      <c r="C9" s="680"/>
      <c r="D9" s="656"/>
    </row>
    <row r="10" s="632" customFormat="1" spans="1:4">
      <c r="A10" s="693" t="s">
        <v>81</v>
      </c>
      <c r="B10" s="680">
        <v>0</v>
      </c>
      <c r="C10" s="680"/>
      <c r="D10" s="656"/>
    </row>
    <row r="11" s="632" customFormat="1" spans="1:4">
      <c r="A11" s="693" t="s">
        <v>82</v>
      </c>
      <c r="B11" s="680"/>
      <c r="C11" s="680"/>
      <c r="D11" s="656"/>
    </row>
    <row r="12" s="632" customFormat="1" spans="1:4">
      <c r="A12" s="693" t="s">
        <v>83</v>
      </c>
      <c r="B12" s="680"/>
      <c r="C12" s="680"/>
      <c r="D12" s="656"/>
    </row>
    <row r="13" s="632" customFormat="1" spans="1:4">
      <c r="A13" s="691" t="s">
        <v>84</v>
      </c>
      <c r="B13" s="680">
        <f>SUM(B14:B18)</f>
        <v>10</v>
      </c>
      <c r="C13" s="680">
        <f>SUM(C14:C18)</f>
        <v>10</v>
      </c>
      <c r="D13" s="656">
        <f>(C13-B13)/B13</f>
        <v>0</v>
      </c>
    </row>
    <row r="14" s="632" customFormat="1" spans="1:4">
      <c r="A14" s="693" t="s">
        <v>78</v>
      </c>
      <c r="B14" s="680"/>
      <c r="C14" s="680"/>
      <c r="D14" s="656"/>
    </row>
    <row r="15" s="632" customFormat="1" spans="1:4">
      <c r="A15" s="693" t="s">
        <v>79</v>
      </c>
      <c r="B15" s="680">
        <v>10</v>
      </c>
      <c r="C15" s="680">
        <v>10</v>
      </c>
      <c r="D15" s="656">
        <f>(C15-B15)/B15</f>
        <v>0</v>
      </c>
    </row>
    <row r="16" s="632" customFormat="1" spans="1:4">
      <c r="A16" s="693" t="s">
        <v>85</v>
      </c>
      <c r="B16" s="680"/>
      <c r="C16" s="680"/>
      <c r="D16" s="656"/>
    </row>
    <row r="17" s="632" customFormat="1" spans="1:4">
      <c r="A17" s="693" t="s">
        <v>86</v>
      </c>
      <c r="B17" s="680">
        <v>0</v>
      </c>
      <c r="C17" s="680"/>
      <c r="D17" s="656"/>
    </row>
    <row r="18" s="632" customFormat="1" spans="1:4">
      <c r="A18" s="693" t="s">
        <v>87</v>
      </c>
      <c r="B18" s="680"/>
      <c r="C18" s="680"/>
      <c r="D18" s="656"/>
    </row>
    <row r="19" s="632" customFormat="1" spans="1:4">
      <c r="A19" s="691" t="s">
        <v>88</v>
      </c>
      <c r="B19" s="680">
        <f>SUM(B20:B23)</f>
        <v>2496</v>
      </c>
      <c r="C19" s="680">
        <f>SUM(C20:C23)</f>
        <v>4060</v>
      </c>
      <c r="D19" s="656">
        <f>(C19-B19)/B19</f>
        <v>0.626602564102564</v>
      </c>
    </row>
    <row r="20" s="632" customFormat="1" spans="1:4">
      <c r="A20" s="693" t="s">
        <v>78</v>
      </c>
      <c r="B20" s="745">
        <v>958</v>
      </c>
      <c r="C20" s="680">
        <v>1441</v>
      </c>
      <c r="D20" s="656">
        <f>(C20-B20)/B20</f>
        <v>0.504175365344468</v>
      </c>
    </row>
    <row r="21" s="632" customFormat="1" spans="1:4">
      <c r="A21" s="693" t="s">
        <v>79</v>
      </c>
      <c r="B21" s="745">
        <v>1538</v>
      </c>
      <c r="C21" s="680">
        <v>2619</v>
      </c>
      <c r="D21" s="656">
        <f>(C21-B21)/B21</f>
        <v>0.702860858257477</v>
      </c>
    </row>
    <row r="22" s="632" customFormat="1" spans="1:4">
      <c r="A22" s="693" t="s">
        <v>89</v>
      </c>
      <c r="B22" s="744"/>
      <c r="C22" s="680"/>
      <c r="D22" s="656"/>
    </row>
    <row r="23" s="632" customFormat="1" spans="1:4">
      <c r="A23" s="693" t="s">
        <v>90</v>
      </c>
      <c r="B23" s="680"/>
      <c r="C23" s="680"/>
      <c r="D23" s="656"/>
    </row>
    <row r="24" s="632" customFormat="1" spans="1:4">
      <c r="A24" s="691" t="s">
        <v>91</v>
      </c>
      <c r="B24" s="680">
        <f>SUM(B25:B27)</f>
        <v>0</v>
      </c>
      <c r="C24" s="680">
        <f>SUM(C25:C27)</f>
        <v>0</v>
      </c>
      <c r="D24" s="656"/>
    </row>
    <row r="25" s="632" customFormat="1" spans="1:4">
      <c r="A25" s="693" t="s">
        <v>78</v>
      </c>
      <c r="B25" s="680"/>
      <c r="C25" s="680"/>
      <c r="D25" s="656"/>
    </row>
    <row r="26" s="632" customFormat="1" spans="1:4">
      <c r="A26" s="693" t="s">
        <v>79</v>
      </c>
      <c r="B26" s="680"/>
      <c r="C26" s="680"/>
      <c r="D26" s="656"/>
    </row>
    <row r="27" s="632" customFormat="1" spans="1:4">
      <c r="A27" s="693" t="s">
        <v>92</v>
      </c>
      <c r="B27" s="680"/>
      <c r="C27" s="680"/>
      <c r="D27" s="656"/>
    </row>
    <row r="28" s="632" customFormat="1" spans="1:4">
      <c r="A28" s="691" t="s">
        <v>93</v>
      </c>
      <c r="B28" s="680">
        <f>SUM(B29:B34)</f>
        <v>41</v>
      </c>
      <c r="C28" s="680">
        <f>SUM(C29:C34)</f>
        <v>0</v>
      </c>
      <c r="D28" s="656">
        <f>(C28-B28)/B28</f>
        <v>-1</v>
      </c>
    </row>
    <row r="29" s="632" customFormat="1" spans="1:4">
      <c r="A29" s="693" t="s">
        <v>78</v>
      </c>
      <c r="B29" s="680"/>
      <c r="C29" s="680"/>
      <c r="D29" s="656"/>
    </row>
    <row r="30" s="632" customFormat="1" spans="1:4">
      <c r="A30" s="693" t="s">
        <v>79</v>
      </c>
      <c r="B30" s="744">
        <v>11</v>
      </c>
      <c r="C30" s="680"/>
      <c r="D30" s="656">
        <f>(C30-B30)/B30</f>
        <v>-1</v>
      </c>
    </row>
    <row r="31" s="632" customFormat="1" spans="1:4">
      <c r="A31" s="693" t="s">
        <v>94</v>
      </c>
      <c r="B31" s="744"/>
      <c r="C31" s="680"/>
      <c r="D31" s="656"/>
    </row>
    <row r="32" s="632" customFormat="1" spans="1:4">
      <c r="A32" s="693" t="s">
        <v>95</v>
      </c>
      <c r="B32" s="680">
        <v>30</v>
      </c>
      <c r="C32" s="680"/>
      <c r="D32" s="656">
        <f>(C32-B32)/B32</f>
        <v>-1</v>
      </c>
    </row>
    <row r="33" s="632" customFormat="1" spans="1:4">
      <c r="A33" s="693" t="s">
        <v>96</v>
      </c>
      <c r="B33" s="680"/>
      <c r="C33" s="680"/>
      <c r="D33" s="656"/>
    </row>
    <row r="34" s="632" customFormat="1" spans="1:4">
      <c r="A34" s="693" t="s">
        <v>97</v>
      </c>
      <c r="B34" s="680"/>
      <c r="C34" s="680"/>
      <c r="D34" s="656"/>
    </row>
    <row r="35" s="632" customFormat="1" spans="1:4">
      <c r="A35" s="691" t="s">
        <v>98</v>
      </c>
      <c r="B35" s="680">
        <f>SUM(B36:B40)</f>
        <v>308</v>
      </c>
      <c r="C35" s="680">
        <f>SUM(C36:C40)</f>
        <v>350</v>
      </c>
      <c r="D35" s="656">
        <f>(C35-B35)/B35</f>
        <v>0.136363636363636</v>
      </c>
    </row>
    <row r="36" s="632" customFormat="1" spans="1:4">
      <c r="A36" s="693" t="s">
        <v>78</v>
      </c>
      <c r="B36" s="744">
        <v>232</v>
      </c>
      <c r="C36" s="680">
        <v>302</v>
      </c>
      <c r="D36" s="656">
        <f>(C36-B36)/B36</f>
        <v>0.301724137931034</v>
      </c>
    </row>
    <row r="37" s="632" customFormat="1" spans="1:4">
      <c r="A37" s="693" t="s">
        <v>79</v>
      </c>
      <c r="B37" s="744">
        <v>76</v>
      </c>
      <c r="C37" s="680">
        <v>43</v>
      </c>
      <c r="D37" s="656">
        <f>(C37-B37)/B37</f>
        <v>-0.434210526315789</v>
      </c>
    </row>
    <row r="38" s="632" customFormat="1" spans="1:4">
      <c r="A38" s="693" t="s">
        <v>99</v>
      </c>
      <c r="B38" s="744"/>
      <c r="C38" s="680"/>
      <c r="D38" s="656"/>
    </row>
    <row r="39" s="632" customFormat="1" spans="1:4">
      <c r="A39" s="693" t="s">
        <v>100</v>
      </c>
      <c r="B39" s="744"/>
      <c r="C39" s="680">
        <v>5</v>
      </c>
      <c r="D39" s="656"/>
    </row>
    <row r="40" s="632" customFormat="1" spans="1:4">
      <c r="A40" s="693" t="s">
        <v>101</v>
      </c>
      <c r="B40" s="680"/>
      <c r="C40" s="680"/>
      <c r="D40" s="656"/>
    </row>
    <row r="41" s="632" customFormat="1" spans="1:4">
      <c r="A41" s="691" t="s">
        <v>102</v>
      </c>
      <c r="B41" s="680">
        <f>SUM(B42:B44)</f>
        <v>697</v>
      </c>
      <c r="C41" s="680">
        <f>SUM(C42:C45)</f>
        <v>930</v>
      </c>
      <c r="D41" s="656">
        <f>(C41-B41)/B41</f>
        <v>0.33428981348637</v>
      </c>
    </row>
    <row r="42" s="632" customFormat="1" spans="1:4">
      <c r="A42" s="693" t="s">
        <v>78</v>
      </c>
      <c r="B42" s="744"/>
      <c r="C42" s="680">
        <v>389</v>
      </c>
      <c r="D42" s="656"/>
    </row>
    <row r="43" s="632" customFormat="1" spans="1:4">
      <c r="A43" s="693" t="s">
        <v>79</v>
      </c>
      <c r="B43" s="744">
        <v>423</v>
      </c>
      <c r="C43" s="680">
        <v>291</v>
      </c>
      <c r="D43" s="656">
        <f>(C43-B43)/B43</f>
        <v>-0.312056737588652</v>
      </c>
    </row>
    <row r="44" s="632" customFormat="1" spans="1:4">
      <c r="A44" s="693" t="s">
        <v>103</v>
      </c>
      <c r="B44" s="744">
        <v>274</v>
      </c>
      <c r="C44" s="680">
        <v>250</v>
      </c>
      <c r="D44" s="656">
        <f>(C44-B44)/B44</f>
        <v>-0.0875912408759124</v>
      </c>
    </row>
    <row r="45" s="632" customFormat="1" spans="1:4">
      <c r="A45" s="693" t="s">
        <v>104</v>
      </c>
      <c r="B45" s="680"/>
      <c r="C45" s="680"/>
      <c r="D45" s="656"/>
    </row>
    <row r="46" s="632" customFormat="1" spans="1:4">
      <c r="A46" s="691" t="s">
        <v>105</v>
      </c>
      <c r="B46" s="680">
        <f>SUM(B47:B49)</f>
        <v>0</v>
      </c>
      <c r="C46" s="680">
        <f>SUM(C47:C49)</f>
        <v>30</v>
      </c>
      <c r="D46" s="656"/>
    </row>
    <row r="47" s="632" customFormat="1" spans="1:4">
      <c r="A47" s="693" t="s">
        <v>78</v>
      </c>
      <c r="B47" s="680"/>
      <c r="C47" s="680"/>
      <c r="D47" s="656"/>
    </row>
    <row r="48" s="632" customFormat="1" spans="1:4">
      <c r="A48" s="693" t="s">
        <v>79</v>
      </c>
      <c r="B48" s="680"/>
      <c r="C48" s="680">
        <v>30</v>
      </c>
      <c r="D48" s="656"/>
    </row>
    <row r="49" s="632" customFormat="1" spans="1:4">
      <c r="A49" s="693" t="s">
        <v>106</v>
      </c>
      <c r="B49" s="680"/>
      <c r="C49" s="680"/>
      <c r="D49" s="656"/>
    </row>
    <row r="50" s="632" customFormat="1" spans="1:4">
      <c r="A50" s="691" t="s">
        <v>107</v>
      </c>
      <c r="B50" s="680">
        <f>SUM(B51:B54)</f>
        <v>0</v>
      </c>
      <c r="C50" s="680">
        <f>SUM(C51:C54)</f>
        <v>0</v>
      </c>
      <c r="D50" s="656"/>
    </row>
    <row r="51" s="632" customFormat="1" spans="1:4">
      <c r="A51" s="693" t="s">
        <v>78</v>
      </c>
      <c r="B51" s="680"/>
      <c r="C51" s="680"/>
      <c r="D51" s="656"/>
    </row>
    <row r="52" s="632" customFormat="1" spans="1:4">
      <c r="A52" s="693" t="s">
        <v>79</v>
      </c>
      <c r="B52" s="680"/>
      <c r="C52" s="680"/>
      <c r="D52" s="656"/>
    </row>
    <row r="53" s="632" customFormat="1" spans="1:4">
      <c r="A53" s="693" t="s">
        <v>108</v>
      </c>
      <c r="B53" s="680"/>
      <c r="C53" s="680"/>
      <c r="D53" s="656"/>
    </row>
    <row r="54" s="632" customFormat="1" spans="1:4">
      <c r="A54" s="693" t="s">
        <v>109</v>
      </c>
      <c r="B54" s="680"/>
      <c r="C54" s="680"/>
      <c r="D54" s="656"/>
    </row>
    <row r="55" s="632" customFormat="1" spans="1:4">
      <c r="A55" s="691" t="s">
        <v>110</v>
      </c>
      <c r="B55" s="680">
        <f>SUM(B56:B58)</f>
        <v>75</v>
      </c>
      <c r="C55" s="680">
        <f>SUM(C56:C58)</f>
        <v>26</v>
      </c>
      <c r="D55" s="656">
        <f>(C55-B55)/B55</f>
        <v>-0.653333333333333</v>
      </c>
    </row>
    <row r="56" s="632" customFormat="1" spans="1:4">
      <c r="A56" s="693" t="s">
        <v>78</v>
      </c>
      <c r="B56" s="744">
        <v>38</v>
      </c>
      <c r="C56" s="680"/>
      <c r="D56" s="656">
        <f>(C56-B56)/B56</f>
        <v>-1</v>
      </c>
    </row>
    <row r="57" s="632" customFormat="1" spans="1:4">
      <c r="A57" s="693" t="s">
        <v>79</v>
      </c>
      <c r="B57" s="744">
        <v>37</v>
      </c>
      <c r="C57" s="680">
        <v>26</v>
      </c>
      <c r="D57" s="656">
        <f>(C57-B57)/B57</f>
        <v>-0.297297297297297</v>
      </c>
    </row>
    <row r="58" s="632" customFormat="1" spans="1:4">
      <c r="A58" s="693" t="s">
        <v>111</v>
      </c>
      <c r="B58" s="680"/>
      <c r="C58" s="680"/>
      <c r="D58" s="656"/>
    </row>
    <row r="59" s="632" customFormat="1" spans="1:4">
      <c r="A59" s="691" t="s">
        <v>112</v>
      </c>
      <c r="B59" s="680">
        <f>SUM(B60:B66)</f>
        <v>709</v>
      </c>
      <c r="C59" s="680">
        <f>SUM(C60:C66)</f>
        <v>993</v>
      </c>
      <c r="D59" s="656">
        <f>(C59-B59)/B59</f>
        <v>0.400564174894217</v>
      </c>
    </row>
    <row r="60" s="632" customFormat="1" spans="1:4">
      <c r="A60" s="693" t="s">
        <v>78</v>
      </c>
      <c r="B60" s="744">
        <v>373</v>
      </c>
      <c r="C60" s="680">
        <v>550</v>
      </c>
      <c r="D60" s="656">
        <f>(C60-B60)/B60</f>
        <v>0.474530831099196</v>
      </c>
    </row>
    <row r="61" s="632" customFormat="1" spans="1:4">
      <c r="A61" s="693" t="s">
        <v>79</v>
      </c>
      <c r="B61" s="744">
        <v>231</v>
      </c>
      <c r="C61" s="680">
        <v>184</v>
      </c>
      <c r="D61" s="656">
        <f>(C61-B61)/B61</f>
        <v>-0.203463203463203</v>
      </c>
    </row>
    <row r="62" s="632" customFormat="1" spans="1:4">
      <c r="A62" s="693" t="s">
        <v>113</v>
      </c>
      <c r="B62" s="744">
        <v>5</v>
      </c>
      <c r="C62" s="680">
        <v>14</v>
      </c>
      <c r="D62" s="656">
        <f>(C62-B62)/B62</f>
        <v>1.8</v>
      </c>
    </row>
    <row r="63" s="632" customFormat="1" spans="1:4">
      <c r="A63" s="693" t="s">
        <v>114</v>
      </c>
      <c r="B63" s="744"/>
      <c r="C63" s="680"/>
      <c r="D63" s="656"/>
    </row>
    <row r="64" s="632" customFormat="1" spans="1:4">
      <c r="A64" s="693" t="s">
        <v>115</v>
      </c>
      <c r="B64" s="744">
        <v>100</v>
      </c>
      <c r="C64" s="680">
        <v>100</v>
      </c>
      <c r="D64" s="656">
        <f>(C64-B64)/B64</f>
        <v>0</v>
      </c>
    </row>
    <row r="65" s="632" customFormat="1" spans="1:4">
      <c r="A65" s="693" t="s">
        <v>92</v>
      </c>
      <c r="B65" s="744"/>
      <c r="C65" s="680"/>
      <c r="D65" s="656"/>
    </row>
    <row r="66" s="632" customFormat="1" spans="1:4">
      <c r="A66" s="693" t="s">
        <v>116</v>
      </c>
      <c r="B66" s="680"/>
      <c r="C66" s="680">
        <v>145</v>
      </c>
      <c r="D66" s="656"/>
    </row>
    <row r="67" s="632" customFormat="1" spans="1:4">
      <c r="A67" s="691" t="s">
        <v>117</v>
      </c>
      <c r="B67" s="680">
        <f>SUM(B68:B72)</f>
        <v>59</v>
      </c>
      <c r="C67" s="680">
        <f>SUM(C68:C72)</f>
        <v>62</v>
      </c>
      <c r="D67" s="656">
        <f>(C67-B67)/B67</f>
        <v>0.0508474576271186</v>
      </c>
    </row>
    <row r="68" s="632" customFormat="1" spans="1:4">
      <c r="A68" s="693" t="s">
        <v>78</v>
      </c>
      <c r="B68" s="744"/>
      <c r="C68" s="680">
        <v>24</v>
      </c>
      <c r="D68" s="656"/>
    </row>
    <row r="69" s="632" customFormat="1" spans="1:4">
      <c r="A69" s="693" t="s">
        <v>79</v>
      </c>
      <c r="B69" s="744">
        <v>45</v>
      </c>
      <c r="C69" s="680">
        <v>38</v>
      </c>
      <c r="D69" s="656">
        <f>(C69-B69)/B69</f>
        <v>-0.155555555555556</v>
      </c>
    </row>
    <row r="70" s="632" customFormat="1" spans="1:4">
      <c r="A70" s="693" t="s">
        <v>118</v>
      </c>
      <c r="B70" s="744">
        <v>14</v>
      </c>
      <c r="C70" s="680"/>
      <c r="D70" s="656">
        <f>(C70-B70)/B70</f>
        <v>-1</v>
      </c>
    </row>
    <row r="71" s="632" customFormat="1" spans="1:4">
      <c r="A71" s="693" t="s">
        <v>119</v>
      </c>
      <c r="B71" s="680">
        <v>0</v>
      </c>
      <c r="C71" s="680"/>
      <c r="D71" s="656"/>
    </row>
    <row r="72" s="632" customFormat="1" spans="1:4">
      <c r="A72" s="693"/>
      <c r="B72" s="680"/>
      <c r="C72" s="680"/>
      <c r="D72" s="656"/>
    </row>
    <row r="73" s="632" customFormat="1" spans="1:4">
      <c r="A73" s="696" t="s">
        <v>120</v>
      </c>
      <c r="B73" s="680">
        <f>SUM(B74:B76)</f>
        <v>99</v>
      </c>
      <c r="C73" s="680">
        <f>SUM(C74:C76)</f>
        <v>120</v>
      </c>
      <c r="D73" s="656">
        <f>(C73-B73)/B73</f>
        <v>0.212121212121212</v>
      </c>
    </row>
    <row r="74" s="632" customFormat="1" spans="1:4">
      <c r="A74" s="660" t="s">
        <v>79</v>
      </c>
      <c r="B74" s="744">
        <v>39</v>
      </c>
      <c r="C74" s="680">
        <v>40</v>
      </c>
      <c r="D74" s="656">
        <f>(C74-B74)/B74</f>
        <v>0.0256410256410256</v>
      </c>
    </row>
    <row r="75" s="632" customFormat="1" spans="1:4">
      <c r="A75" s="660" t="s">
        <v>121</v>
      </c>
      <c r="B75" s="744"/>
      <c r="C75" s="680"/>
      <c r="D75" s="656"/>
    </row>
    <row r="76" s="632" customFormat="1" spans="1:4">
      <c r="A76" s="660" t="s">
        <v>122</v>
      </c>
      <c r="B76" s="744">
        <v>60</v>
      </c>
      <c r="C76" s="680">
        <v>80</v>
      </c>
      <c r="D76" s="656">
        <f>(C76-B76)/B76</f>
        <v>0.333333333333333</v>
      </c>
    </row>
    <row r="77" s="632" customFormat="1" spans="1:4">
      <c r="A77" s="696" t="s">
        <v>123</v>
      </c>
      <c r="B77" s="680">
        <f>SUM(B78:B81)</f>
        <v>4</v>
      </c>
      <c r="C77" s="680">
        <f>SUM(C78:C81)</f>
        <v>16</v>
      </c>
      <c r="D77" s="656">
        <f>(C77-B77)/B77</f>
        <v>3</v>
      </c>
    </row>
    <row r="78" s="632" customFormat="1" spans="1:4">
      <c r="A78" s="660" t="s">
        <v>78</v>
      </c>
      <c r="B78" s="680"/>
      <c r="C78" s="680"/>
      <c r="D78" s="656"/>
    </row>
    <row r="79" s="632" customFormat="1" spans="1:4">
      <c r="A79" s="660" t="s">
        <v>79</v>
      </c>
      <c r="B79" s="680"/>
      <c r="C79" s="680"/>
      <c r="D79" s="656"/>
    </row>
    <row r="80" s="632" customFormat="1" spans="1:4">
      <c r="A80" s="660" t="s">
        <v>124</v>
      </c>
      <c r="B80" s="680">
        <v>4</v>
      </c>
      <c r="C80" s="680">
        <v>16</v>
      </c>
      <c r="D80" s="656">
        <f>(C80-B80)/B80</f>
        <v>3</v>
      </c>
    </row>
    <row r="81" s="632" customFormat="1" spans="1:4">
      <c r="A81" s="660" t="s">
        <v>125</v>
      </c>
      <c r="B81" s="680"/>
      <c r="C81" s="680"/>
      <c r="D81" s="656"/>
    </row>
    <row r="82" s="632" customFormat="1" spans="1:4">
      <c r="A82" s="696" t="s">
        <v>126</v>
      </c>
      <c r="B82" s="680">
        <f>SUM(B83:B84)</f>
        <v>0</v>
      </c>
      <c r="C82" s="680">
        <f>SUM(C83:C84)</f>
        <v>0</v>
      </c>
      <c r="D82" s="656"/>
    </row>
    <row r="83" s="632" customFormat="1" spans="1:4">
      <c r="A83" s="660" t="s">
        <v>79</v>
      </c>
      <c r="B83" s="680"/>
      <c r="C83" s="680"/>
      <c r="D83" s="656"/>
    </row>
    <row r="84" s="632" customFormat="1" spans="1:4">
      <c r="A84" s="660" t="s">
        <v>127</v>
      </c>
      <c r="B84" s="680">
        <v>0</v>
      </c>
      <c r="C84" s="680">
        <v>0</v>
      </c>
      <c r="D84" s="656"/>
    </row>
    <row r="85" s="632" customFormat="1" spans="1:4">
      <c r="A85" s="696" t="s">
        <v>128</v>
      </c>
      <c r="B85" s="680">
        <f>SUM(B86:B87)</f>
        <v>0</v>
      </c>
      <c r="C85" s="680">
        <f>SUM(C86:C87)</f>
        <v>0</v>
      </c>
      <c r="D85" s="656"/>
    </row>
    <row r="86" s="632" customFormat="1" spans="1:4">
      <c r="A86" s="660" t="s">
        <v>78</v>
      </c>
      <c r="B86" s="680"/>
      <c r="C86" s="680"/>
      <c r="D86" s="656"/>
    </row>
    <row r="87" s="632" customFormat="1" spans="1:4">
      <c r="A87" s="660" t="s">
        <v>129</v>
      </c>
      <c r="B87" s="680"/>
      <c r="C87" s="680"/>
      <c r="D87" s="656"/>
    </row>
    <row r="88" s="632" customFormat="1" spans="1:4">
      <c r="A88" s="696" t="s">
        <v>130</v>
      </c>
      <c r="B88" s="680">
        <f>SUM(B89:B90)</f>
        <v>0</v>
      </c>
      <c r="C88" s="680">
        <f>SUM(C89:C90)</f>
        <v>0</v>
      </c>
      <c r="D88" s="656"/>
    </row>
    <row r="89" s="632" customFormat="1" spans="1:4">
      <c r="A89" s="660" t="s">
        <v>78</v>
      </c>
      <c r="B89" s="680"/>
      <c r="C89" s="680"/>
      <c r="D89" s="656"/>
    </row>
    <row r="90" s="632" customFormat="1" spans="1:4">
      <c r="A90" s="660" t="s">
        <v>79</v>
      </c>
      <c r="B90" s="680"/>
      <c r="C90" s="680"/>
      <c r="D90" s="656"/>
    </row>
    <row r="91" s="632" customFormat="1" spans="1:4">
      <c r="A91" s="696" t="s">
        <v>131</v>
      </c>
      <c r="B91" s="680">
        <f>SUM(B92:B94)</f>
        <v>103</v>
      </c>
      <c r="C91" s="680">
        <f>SUM(C92:C94)</f>
        <v>124</v>
      </c>
      <c r="D91" s="656">
        <f>(C91-B91)/B91</f>
        <v>0.203883495145631</v>
      </c>
    </row>
    <row r="92" s="632" customFormat="1" spans="1:4">
      <c r="A92" s="660" t="s">
        <v>78</v>
      </c>
      <c r="B92" s="744">
        <v>24</v>
      </c>
      <c r="C92" s="680">
        <v>15</v>
      </c>
      <c r="D92" s="656">
        <f>(C92-B92)/B92</f>
        <v>-0.375</v>
      </c>
    </row>
    <row r="93" s="632" customFormat="1" spans="1:4">
      <c r="A93" s="660" t="s">
        <v>79</v>
      </c>
      <c r="B93" s="744">
        <v>79</v>
      </c>
      <c r="C93" s="680">
        <v>108</v>
      </c>
      <c r="D93" s="656">
        <f>(C93-B93)/B93</f>
        <v>0.367088607594937</v>
      </c>
    </row>
    <row r="94" s="632" customFormat="1" spans="1:4">
      <c r="A94" s="660" t="s">
        <v>132</v>
      </c>
      <c r="B94" s="744"/>
      <c r="C94" s="680">
        <v>1</v>
      </c>
      <c r="D94" s="656"/>
    </row>
    <row r="95" s="632" customFormat="1" spans="1:4">
      <c r="A95" s="696" t="s">
        <v>133</v>
      </c>
      <c r="B95" s="680">
        <f>SUM(B96:B99)</f>
        <v>396</v>
      </c>
      <c r="C95" s="680">
        <f>SUM(C96:C99)</f>
        <v>581</v>
      </c>
      <c r="D95" s="656">
        <f>(C95-B95)/B95</f>
        <v>0.467171717171717</v>
      </c>
    </row>
    <row r="96" s="632" customFormat="1" spans="1:4">
      <c r="A96" s="660" t="s">
        <v>78</v>
      </c>
      <c r="B96" s="744">
        <v>205</v>
      </c>
      <c r="C96" s="680">
        <v>251</v>
      </c>
      <c r="D96" s="656">
        <f>(C96-B96)/B96</f>
        <v>0.224390243902439</v>
      </c>
    </row>
    <row r="97" s="632" customFormat="1" spans="1:4">
      <c r="A97" s="660" t="s">
        <v>79</v>
      </c>
      <c r="B97" s="744">
        <v>191</v>
      </c>
      <c r="C97" s="680">
        <v>330</v>
      </c>
      <c r="D97" s="656">
        <f>(C97-B97)/B97</f>
        <v>0.727748691099476</v>
      </c>
    </row>
    <row r="98" s="632" customFormat="1" spans="1:4">
      <c r="A98" s="660" t="s">
        <v>134</v>
      </c>
      <c r="B98" s="680"/>
      <c r="C98" s="680"/>
      <c r="D98" s="656"/>
    </row>
    <row r="99" s="632" customFormat="1" spans="1:4">
      <c r="A99" s="660" t="s">
        <v>135</v>
      </c>
      <c r="B99" s="680">
        <v>0</v>
      </c>
      <c r="C99" s="680">
        <v>0</v>
      </c>
      <c r="D99" s="656"/>
    </row>
    <row r="100" s="632" customFormat="1" spans="1:4">
      <c r="A100" s="696" t="s">
        <v>136</v>
      </c>
      <c r="B100" s="680">
        <f>SUM(B101:B103)</f>
        <v>0</v>
      </c>
      <c r="C100" s="680">
        <f>SUM(C101:C103)</f>
        <v>0</v>
      </c>
      <c r="D100" s="656"/>
    </row>
    <row r="101" s="632" customFormat="1" spans="1:4">
      <c r="A101" s="660" t="s">
        <v>78</v>
      </c>
      <c r="B101" s="680"/>
      <c r="C101" s="680"/>
      <c r="D101" s="656"/>
    </row>
    <row r="102" s="632" customFormat="1" spans="1:4">
      <c r="A102" s="660" t="s">
        <v>79</v>
      </c>
      <c r="B102" s="680"/>
      <c r="C102" s="680"/>
      <c r="D102" s="656"/>
    </row>
    <row r="103" s="632" customFormat="1" spans="1:4">
      <c r="A103" s="660" t="s">
        <v>137</v>
      </c>
      <c r="B103" s="680"/>
      <c r="C103" s="680"/>
      <c r="D103" s="656"/>
    </row>
    <row r="104" s="632" customFormat="1" spans="1:4">
      <c r="A104" s="696" t="s">
        <v>138</v>
      </c>
      <c r="B104" s="680">
        <f>SUM(B105:B107)</f>
        <v>4</v>
      </c>
      <c r="C104" s="680">
        <f>SUM(C105:C107)</f>
        <v>0</v>
      </c>
      <c r="D104" s="656">
        <f>(C104-B104)/B104</f>
        <v>-1</v>
      </c>
    </row>
    <row r="105" s="632" customFormat="1" spans="1:4">
      <c r="A105" s="660" t="s">
        <v>78</v>
      </c>
      <c r="B105" s="680"/>
      <c r="C105" s="680"/>
      <c r="D105" s="656"/>
    </row>
    <row r="106" s="632" customFormat="1" spans="1:4">
      <c r="A106" s="660" t="s">
        <v>79</v>
      </c>
      <c r="B106" s="680"/>
      <c r="C106" s="680"/>
      <c r="D106" s="656"/>
    </row>
    <row r="107" s="632" customFormat="1" spans="1:4">
      <c r="A107" s="660" t="s">
        <v>139</v>
      </c>
      <c r="B107" s="687">
        <v>4</v>
      </c>
      <c r="C107" s="680"/>
      <c r="D107" s="656">
        <f>(C107-B107)/B107</f>
        <v>-1</v>
      </c>
    </row>
    <row r="108" s="632" customFormat="1" spans="1:4">
      <c r="A108" s="696" t="s">
        <v>140</v>
      </c>
      <c r="B108" s="680">
        <f>SUM(B109:B111)</f>
        <v>0</v>
      </c>
      <c r="C108" s="680">
        <f>SUM(C109:C111)</f>
        <v>0</v>
      </c>
      <c r="D108" s="656"/>
    </row>
    <row r="109" s="632" customFormat="1" spans="1:4">
      <c r="A109" s="660" t="s">
        <v>78</v>
      </c>
      <c r="B109" s="680"/>
      <c r="C109" s="680"/>
      <c r="D109" s="656"/>
    </row>
    <row r="110" s="632" customFormat="1" spans="1:4">
      <c r="A110" s="660" t="s">
        <v>79</v>
      </c>
      <c r="B110" s="680"/>
      <c r="C110" s="680"/>
      <c r="D110" s="656"/>
    </row>
    <row r="111" s="632" customFormat="1" spans="1:4">
      <c r="A111" s="660" t="s">
        <v>141</v>
      </c>
      <c r="B111" s="680"/>
      <c r="C111" s="680"/>
      <c r="D111" s="656"/>
    </row>
    <row r="112" s="632" customFormat="1" spans="1:4">
      <c r="A112" s="696" t="s">
        <v>142</v>
      </c>
      <c r="B112" s="680">
        <f>SUM(B113)</f>
        <v>0</v>
      </c>
      <c r="C112" s="680">
        <f>SUM(C113)</f>
        <v>0</v>
      </c>
      <c r="D112" s="656"/>
    </row>
    <row r="113" s="632" customFormat="1" spans="1:4">
      <c r="A113" s="660" t="s">
        <v>143</v>
      </c>
      <c r="B113" s="680"/>
      <c r="C113" s="680"/>
      <c r="D113" s="656"/>
    </row>
    <row r="114" s="632" customFormat="1" spans="1:4">
      <c r="A114" s="696" t="s">
        <v>144</v>
      </c>
      <c r="B114" s="680">
        <f>SUM(B115)</f>
        <v>41</v>
      </c>
      <c r="C114" s="680">
        <f>SUM(C115)</f>
        <v>256</v>
      </c>
      <c r="D114" s="656">
        <f>(C114-B114)/B114</f>
        <v>5.24390243902439</v>
      </c>
    </row>
    <row r="115" s="632" customFormat="1" spans="1:4">
      <c r="A115" s="660" t="s">
        <v>145</v>
      </c>
      <c r="B115" s="744">
        <v>41</v>
      </c>
      <c r="C115" s="680">
        <v>256</v>
      </c>
      <c r="D115" s="656">
        <f>(C115-B115)/B115</f>
        <v>5.24390243902439</v>
      </c>
    </row>
    <row r="116" s="632" customFormat="1" spans="1:4">
      <c r="A116" s="696" t="s">
        <v>146</v>
      </c>
      <c r="B116" s="680">
        <v>0</v>
      </c>
      <c r="C116" s="680">
        <v>0</v>
      </c>
      <c r="D116" s="656"/>
    </row>
    <row r="117" s="632" customFormat="1" spans="1:4">
      <c r="A117" s="696" t="s">
        <v>147</v>
      </c>
      <c r="B117" s="680"/>
      <c r="C117" s="680">
        <f>C118</f>
        <v>15</v>
      </c>
      <c r="D117" s="656"/>
    </row>
    <row r="118" s="632" customFormat="1" spans="1:4">
      <c r="A118" s="696" t="s">
        <v>148</v>
      </c>
      <c r="B118" s="680"/>
      <c r="C118" s="680">
        <f>SUM(C119:C122)</f>
        <v>15</v>
      </c>
      <c r="D118" s="656"/>
    </row>
    <row r="119" s="632" customFormat="1" spans="1:4">
      <c r="A119" s="660" t="s">
        <v>149</v>
      </c>
      <c r="B119" s="680"/>
      <c r="C119" s="680"/>
      <c r="D119" s="656"/>
    </row>
    <row r="120" s="632" customFormat="1" spans="1:4">
      <c r="A120" s="660" t="s">
        <v>150</v>
      </c>
      <c r="B120" s="680"/>
      <c r="C120" s="680">
        <v>15</v>
      </c>
      <c r="D120" s="656"/>
    </row>
    <row r="121" s="632" customFormat="1" spans="1:4">
      <c r="A121" s="660" t="s">
        <v>151</v>
      </c>
      <c r="B121" s="680"/>
      <c r="C121" s="680"/>
      <c r="D121" s="656"/>
    </row>
    <row r="122" s="632" customFormat="1" spans="1:4">
      <c r="A122" s="660" t="s">
        <v>152</v>
      </c>
      <c r="B122" s="680"/>
      <c r="C122" s="680"/>
      <c r="D122" s="656"/>
    </row>
    <row r="123" s="632" customFormat="1" spans="1:4">
      <c r="A123" s="696" t="s">
        <v>153</v>
      </c>
      <c r="B123" s="680">
        <f>B124+B127+B143+B151+B156</f>
        <v>2190</v>
      </c>
      <c r="C123" s="680">
        <f>C124+C127+C143+C151+C156</f>
        <v>2175</v>
      </c>
      <c r="D123" s="656">
        <f>(C123-B123)/B123</f>
        <v>-0.00684931506849315</v>
      </c>
    </row>
    <row r="124" s="632" customFormat="1" spans="1:4">
      <c r="A124" s="696" t="s">
        <v>154</v>
      </c>
      <c r="B124" s="680">
        <f>SUM(B125:B126)</f>
        <v>384</v>
      </c>
      <c r="C124" s="680">
        <f>SUM(C125:C126)</f>
        <v>392</v>
      </c>
      <c r="D124" s="656">
        <f>(C124-B124)/B124</f>
        <v>0.0208333333333333</v>
      </c>
    </row>
    <row r="125" s="632" customFormat="1" spans="1:4">
      <c r="A125" s="660" t="s">
        <v>155</v>
      </c>
      <c r="B125" s="744">
        <v>384</v>
      </c>
      <c r="C125" s="680">
        <v>392</v>
      </c>
      <c r="D125" s="656">
        <f>(C125-B125)/B125</f>
        <v>0.0208333333333333</v>
      </c>
    </row>
    <row r="126" s="632" customFormat="1" spans="1:4">
      <c r="A126" s="660" t="s">
        <v>156</v>
      </c>
      <c r="B126" s="680"/>
      <c r="C126" s="680"/>
      <c r="D126" s="656"/>
    </row>
    <row r="127" s="632" customFormat="1" spans="1:4">
      <c r="A127" s="696" t="s">
        <v>157</v>
      </c>
      <c r="B127" s="680">
        <f>SUM(B128:B142)</f>
        <v>1799</v>
      </c>
      <c r="C127" s="680">
        <f>SUM(C128:C142)</f>
        <v>1783</v>
      </c>
      <c r="D127" s="656">
        <f>(C127-B127)/B127</f>
        <v>-0.00889382990550306</v>
      </c>
    </row>
    <row r="128" s="632" customFormat="1" spans="1:4">
      <c r="A128" s="660" t="s">
        <v>78</v>
      </c>
      <c r="B128" s="744">
        <v>1069</v>
      </c>
      <c r="C128" s="680">
        <v>1395</v>
      </c>
      <c r="D128" s="656">
        <f>(C128-B128)/B128</f>
        <v>0.304957904583723</v>
      </c>
    </row>
    <row r="129" s="632" customFormat="1" spans="1:4">
      <c r="A129" s="660" t="s">
        <v>79</v>
      </c>
      <c r="B129" s="744">
        <v>443</v>
      </c>
      <c r="C129" s="680">
        <v>212</v>
      </c>
      <c r="D129" s="656">
        <f>(C129-B129)/B129</f>
        <v>-0.521444695259594</v>
      </c>
    </row>
    <row r="130" s="632" customFormat="1" spans="1:4">
      <c r="A130" s="660" t="s">
        <v>158</v>
      </c>
      <c r="B130" s="744">
        <v>69</v>
      </c>
      <c r="C130" s="680">
        <v>41</v>
      </c>
      <c r="D130" s="656">
        <f>(C130-B130)/B130</f>
        <v>-0.405797101449275</v>
      </c>
    </row>
    <row r="131" s="632" customFormat="1" spans="1:4">
      <c r="A131" s="660" t="s">
        <v>159</v>
      </c>
      <c r="B131" s="744"/>
      <c r="C131" s="680"/>
      <c r="D131" s="656"/>
    </row>
    <row r="132" s="632" customFormat="1" spans="1:4">
      <c r="A132" s="660" t="s">
        <v>160</v>
      </c>
      <c r="B132" s="744">
        <v>5</v>
      </c>
      <c r="C132" s="680">
        <v>13</v>
      </c>
      <c r="D132" s="656">
        <f>(C132-B132)/B132</f>
        <v>1.6</v>
      </c>
    </row>
    <row r="133" s="632" customFormat="1" spans="1:4">
      <c r="A133" s="660" t="s">
        <v>161</v>
      </c>
      <c r="B133" s="744"/>
      <c r="C133" s="680"/>
      <c r="D133" s="656"/>
    </row>
    <row r="134" s="632" customFormat="1" spans="1:4">
      <c r="A134" s="660" t="s">
        <v>162</v>
      </c>
      <c r="B134" s="744"/>
      <c r="C134" s="680"/>
      <c r="D134" s="656"/>
    </row>
    <row r="135" s="632" customFormat="1" spans="1:4">
      <c r="A135" s="660" t="s">
        <v>163</v>
      </c>
      <c r="B135" s="680">
        <v>6</v>
      </c>
      <c r="C135" s="680">
        <v>11</v>
      </c>
      <c r="D135" s="656">
        <f>(C135-B135)/B135</f>
        <v>0.833333333333333</v>
      </c>
    </row>
    <row r="136" s="632" customFormat="1" spans="1:4">
      <c r="A136" s="660" t="s">
        <v>164</v>
      </c>
      <c r="B136" s="680">
        <v>202</v>
      </c>
      <c r="C136" s="680"/>
      <c r="D136" s="656">
        <f>(C136-B136)/B136</f>
        <v>-1</v>
      </c>
    </row>
    <row r="137" s="632" customFormat="1" spans="1:4">
      <c r="A137" s="660" t="s">
        <v>165</v>
      </c>
      <c r="B137" s="680"/>
      <c r="C137" s="680">
        <v>103</v>
      </c>
      <c r="D137" s="656"/>
    </row>
    <row r="138" s="632" customFormat="1" spans="1:4">
      <c r="A138" s="660" t="s">
        <v>166</v>
      </c>
      <c r="B138" s="680"/>
      <c r="C138" s="680">
        <v>5</v>
      </c>
      <c r="D138" s="656"/>
    </row>
    <row r="139" s="632" customFormat="1" spans="1:4">
      <c r="A139" s="660" t="s">
        <v>167</v>
      </c>
      <c r="B139" s="680">
        <v>5</v>
      </c>
      <c r="C139" s="680">
        <v>3</v>
      </c>
      <c r="D139" s="656">
        <f>(C139-B139)/B139</f>
        <v>-0.4</v>
      </c>
    </row>
    <row r="140" s="632" customFormat="1" spans="1:4">
      <c r="A140" s="660" t="s">
        <v>168</v>
      </c>
      <c r="B140" s="680"/>
      <c r="C140" s="680"/>
      <c r="D140" s="656"/>
    </row>
    <row r="141" s="632" customFormat="1" spans="1:4">
      <c r="A141" s="660" t="s">
        <v>100</v>
      </c>
      <c r="B141" s="680"/>
      <c r="C141" s="680"/>
      <c r="D141" s="656"/>
    </row>
    <row r="142" s="632" customFormat="1" spans="1:4">
      <c r="A142" s="660" t="s">
        <v>169</v>
      </c>
      <c r="B142" s="680"/>
      <c r="C142" s="680"/>
      <c r="D142" s="656"/>
    </row>
    <row r="143" s="632" customFormat="1" spans="1:4">
      <c r="A143" s="696" t="s">
        <v>170</v>
      </c>
      <c r="B143" s="680">
        <f>SUM(B144:B150)</f>
        <v>0</v>
      </c>
      <c r="C143" s="680">
        <f>SUM(C144:C150)</f>
        <v>0</v>
      </c>
      <c r="D143" s="656"/>
    </row>
    <row r="144" s="632" customFormat="1" spans="1:4">
      <c r="A144" s="660" t="s">
        <v>78</v>
      </c>
      <c r="B144" s="680"/>
      <c r="C144" s="680"/>
      <c r="D144" s="656"/>
    </row>
    <row r="145" s="632" customFormat="1" spans="1:4">
      <c r="A145" s="660" t="s">
        <v>171</v>
      </c>
      <c r="B145" s="680">
        <v>0</v>
      </c>
      <c r="C145" s="680">
        <v>0</v>
      </c>
      <c r="D145" s="656"/>
    </row>
    <row r="146" s="632" customFormat="1" spans="1:4">
      <c r="A146" s="660" t="s">
        <v>172</v>
      </c>
      <c r="B146" s="680">
        <v>0</v>
      </c>
      <c r="C146" s="680">
        <v>0</v>
      </c>
      <c r="D146" s="656"/>
    </row>
    <row r="147" s="632" customFormat="1" spans="1:4">
      <c r="A147" s="660" t="s">
        <v>173</v>
      </c>
      <c r="B147" s="680">
        <v>0</v>
      </c>
      <c r="C147" s="680">
        <v>0</v>
      </c>
      <c r="D147" s="656"/>
    </row>
    <row r="148" s="632" customFormat="1" spans="1:4">
      <c r="A148" s="660" t="s">
        <v>174</v>
      </c>
      <c r="B148" s="680">
        <v>0</v>
      </c>
      <c r="C148" s="680">
        <v>0</v>
      </c>
      <c r="D148" s="656"/>
    </row>
    <row r="149" s="632" customFormat="1" spans="1:4">
      <c r="A149" s="660" t="s">
        <v>175</v>
      </c>
      <c r="B149" s="680"/>
      <c r="C149" s="680"/>
      <c r="D149" s="656"/>
    </row>
    <row r="150" s="632" customFormat="1" spans="1:4">
      <c r="A150" s="660" t="s">
        <v>176</v>
      </c>
      <c r="B150" s="680"/>
      <c r="C150" s="680"/>
      <c r="D150" s="656"/>
    </row>
    <row r="151" s="632" customFormat="1" spans="1:4">
      <c r="A151" s="696" t="s">
        <v>177</v>
      </c>
      <c r="B151" s="680">
        <f>SUM(B152:B155)</f>
        <v>0</v>
      </c>
      <c r="C151" s="680">
        <f>SUM(C152:C155)</f>
        <v>0</v>
      </c>
      <c r="D151" s="656"/>
    </row>
    <row r="152" s="632" customFormat="1" spans="1:4">
      <c r="A152" s="660" t="s">
        <v>78</v>
      </c>
      <c r="B152" s="680"/>
      <c r="C152" s="680"/>
      <c r="D152" s="656"/>
    </row>
    <row r="153" s="632" customFormat="1" spans="1:4">
      <c r="A153" s="660" t="s">
        <v>178</v>
      </c>
      <c r="B153" s="680"/>
      <c r="C153" s="680"/>
      <c r="D153" s="656"/>
    </row>
    <row r="154" s="632" customFormat="1" spans="1:4">
      <c r="A154" s="660" t="s">
        <v>179</v>
      </c>
      <c r="B154" s="680"/>
      <c r="C154" s="680"/>
      <c r="D154" s="656"/>
    </row>
    <row r="155" s="632" customFormat="1" spans="1:4">
      <c r="A155" s="660" t="s">
        <v>180</v>
      </c>
      <c r="B155" s="680"/>
      <c r="C155" s="680"/>
      <c r="D155" s="656"/>
    </row>
    <row r="156" s="632" customFormat="1" spans="1:4">
      <c r="A156" s="696" t="s">
        <v>181</v>
      </c>
      <c r="B156" s="680">
        <f>SUM(B157:B162)</f>
        <v>7</v>
      </c>
      <c r="C156" s="680">
        <f>SUM(C157:C162)</f>
        <v>0</v>
      </c>
      <c r="D156" s="656">
        <f>(C156-B156)/B156</f>
        <v>-1</v>
      </c>
    </row>
    <row r="157" s="632" customFormat="1" spans="1:4">
      <c r="A157" s="660" t="s">
        <v>78</v>
      </c>
      <c r="B157" s="680"/>
      <c r="C157" s="680"/>
      <c r="D157" s="656"/>
    </row>
    <row r="158" s="632" customFormat="1" spans="1:4">
      <c r="A158" s="660" t="s">
        <v>79</v>
      </c>
      <c r="B158" s="680"/>
      <c r="C158" s="680">
        <v>0</v>
      </c>
      <c r="D158" s="656"/>
    </row>
    <row r="159" s="632" customFormat="1" spans="1:4">
      <c r="A159" s="660" t="s">
        <v>182</v>
      </c>
      <c r="B159" s="680"/>
      <c r="C159" s="680"/>
      <c r="D159" s="656"/>
    </row>
    <row r="160" s="632" customFormat="1" spans="1:4">
      <c r="A160" s="660" t="s">
        <v>183</v>
      </c>
      <c r="B160" s="680">
        <v>7</v>
      </c>
      <c r="C160" s="680"/>
      <c r="D160" s="656">
        <f>(C160-B160)/B160</f>
        <v>-1</v>
      </c>
    </row>
    <row r="161" s="632" customFormat="1" spans="1:4">
      <c r="A161" s="660" t="s">
        <v>184</v>
      </c>
      <c r="B161" s="680"/>
      <c r="C161" s="680"/>
      <c r="D161" s="656"/>
    </row>
    <row r="162" s="632" customFormat="1" spans="1:4">
      <c r="A162" s="660" t="s">
        <v>185</v>
      </c>
      <c r="B162" s="680"/>
      <c r="C162" s="680"/>
      <c r="D162" s="656"/>
    </row>
    <row r="163" s="632" customFormat="1" spans="1:4">
      <c r="A163" s="696" t="s">
        <v>186</v>
      </c>
      <c r="B163" s="680">
        <f>B164+B167+B173+B177+B179+B182+B188</f>
        <v>6935</v>
      </c>
      <c r="C163" s="680">
        <f>C164+C167+C173+C177+C179+C182+C188</f>
        <v>10343</v>
      </c>
      <c r="D163" s="656">
        <f>(C163-B163)/B163</f>
        <v>0.491420331651045</v>
      </c>
    </row>
    <row r="164" s="632" customFormat="1" spans="1:4">
      <c r="A164" s="696" t="s">
        <v>187</v>
      </c>
      <c r="B164" s="680">
        <f>SUM(B165:B166)</f>
        <v>0</v>
      </c>
      <c r="C164" s="680">
        <f>SUM(C165:C166)</f>
        <v>0</v>
      </c>
      <c r="D164" s="656"/>
    </row>
    <row r="165" s="632" customFormat="1" spans="1:4">
      <c r="A165" s="660" t="s">
        <v>78</v>
      </c>
      <c r="B165" s="680"/>
      <c r="C165" s="680"/>
      <c r="D165" s="656"/>
    </row>
    <row r="166" s="632" customFormat="1" spans="1:4">
      <c r="A166" s="660" t="s">
        <v>79</v>
      </c>
      <c r="B166" s="680"/>
      <c r="C166" s="680"/>
      <c r="D166" s="656"/>
    </row>
    <row r="167" s="632" customFormat="1" spans="1:4">
      <c r="A167" s="696" t="s">
        <v>188</v>
      </c>
      <c r="B167" s="680">
        <f>SUM(B168:B172)</f>
        <v>5770</v>
      </c>
      <c r="C167" s="680">
        <f>SUM(C168:C172)</f>
        <v>9300</v>
      </c>
      <c r="D167" s="656">
        <f t="shared" ref="D167:D172" si="0">(C167-B167)/B167</f>
        <v>0.611785095320624</v>
      </c>
    </row>
    <row r="168" s="632" customFormat="1" spans="1:4">
      <c r="A168" s="660" t="s">
        <v>189</v>
      </c>
      <c r="B168" s="744">
        <v>79</v>
      </c>
      <c r="C168" s="680">
        <v>97</v>
      </c>
      <c r="D168" s="656">
        <f t="shared" si="0"/>
        <v>0.227848101265823</v>
      </c>
    </row>
    <row r="169" s="632" customFormat="1" spans="1:4">
      <c r="A169" s="660" t="s">
        <v>190</v>
      </c>
      <c r="B169" s="744">
        <v>4291</v>
      </c>
      <c r="C169" s="680">
        <v>4362</v>
      </c>
      <c r="D169" s="656">
        <f t="shared" si="0"/>
        <v>0.0165462596131438</v>
      </c>
    </row>
    <row r="170" s="632" customFormat="1" spans="1:4">
      <c r="A170" s="660" t="s">
        <v>191</v>
      </c>
      <c r="B170" s="744">
        <v>1311</v>
      </c>
      <c r="C170" s="680">
        <v>1632</v>
      </c>
      <c r="D170" s="656">
        <f t="shared" si="0"/>
        <v>0.244851258581236</v>
      </c>
    </row>
    <row r="171" s="632" customFormat="1" spans="1:4">
      <c r="A171" s="660" t="s">
        <v>192</v>
      </c>
      <c r="B171" s="744">
        <v>39</v>
      </c>
      <c r="C171" s="680">
        <v>3193</v>
      </c>
      <c r="D171" s="656">
        <f t="shared" si="0"/>
        <v>80.8717948717949</v>
      </c>
    </row>
    <row r="172" s="632" customFormat="1" spans="1:4">
      <c r="A172" s="660" t="s">
        <v>193</v>
      </c>
      <c r="B172" s="744">
        <v>50</v>
      </c>
      <c r="C172" s="680">
        <v>16</v>
      </c>
      <c r="D172" s="656">
        <f t="shared" si="0"/>
        <v>-0.68</v>
      </c>
    </row>
    <row r="173" s="632" customFormat="1" spans="1:4">
      <c r="A173" s="696" t="s">
        <v>194</v>
      </c>
      <c r="B173" s="680">
        <f>SUM(B174:B176)</f>
        <v>0</v>
      </c>
      <c r="C173" s="680">
        <f>SUM(C174:C176)</f>
        <v>0</v>
      </c>
      <c r="D173" s="656"/>
    </row>
    <row r="174" s="632" customFormat="1" spans="1:4">
      <c r="A174" s="660" t="s">
        <v>195</v>
      </c>
      <c r="B174" s="680"/>
      <c r="C174" s="680"/>
      <c r="D174" s="656"/>
    </row>
    <row r="175" s="632" customFormat="1" spans="1:4">
      <c r="A175" s="660" t="s">
        <v>196</v>
      </c>
      <c r="B175" s="680"/>
      <c r="C175" s="680"/>
      <c r="D175" s="656"/>
    </row>
    <row r="176" s="632" customFormat="1" spans="1:4">
      <c r="A176" s="660" t="s">
        <v>197</v>
      </c>
      <c r="B176" s="680"/>
      <c r="C176" s="680"/>
      <c r="D176" s="656"/>
    </row>
    <row r="177" s="632" customFormat="1" spans="1:4">
      <c r="A177" s="696" t="s">
        <v>198</v>
      </c>
      <c r="B177" s="680">
        <f>B178</f>
        <v>0</v>
      </c>
      <c r="C177" s="680">
        <f>C178</f>
        <v>5</v>
      </c>
      <c r="D177" s="656"/>
    </row>
    <row r="178" s="632" customFormat="1" spans="1:4">
      <c r="A178" s="660" t="s">
        <v>199</v>
      </c>
      <c r="B178" s="680"/>
      <c r="C178" s="680">
        <v>5</v>
      </c>
      <c r="D178" s="656"/>
    </row>
    <row r="179" s="632" customFormat="1" spans="1:4">
      <c r="A179" s="696" t="s">
        <v>200</v>
      </c>
      <c r="B179" s="680">
        <f>SUM(B180:B181)</f>
        <v>0</v>
      </c>
      <c r="C179" s="680">
        <f>SUM(C180:C181)</f>
        <v>0</v>
      </c>
      <c r="D179" s="656"/>
    </row>
    <row r="180" s="632" customFormat="1" spans="1:4">
      <c r="A180" s="660" t="s">
        <v>201</v>
      </c>
      <c r="B180" s="680"/>
      <c r="C180" s="680"/>
      <c r="D180" s="656"/>
    </row>
    <row r="181" s="632" customFormat="1" spans="1:4">
      <c r="A181" s="660" t="s">
        <v>202</v>
      </c>
      <c r="B181" s="680"/>
      <c r="C181" s="680"/>
      <c r="D181" s="656"/>
    </row>
    <row r="182" s="632" customFormat="1" spans="1:4">
      <c r="A182" s="696" t="s">
        <v>203</v>
      </c>
      <c r="B182" s="680">
        <f>SUM(B183:B187)</f>
        <v>1165</v>
      </c>
      <c r="C182" s="680">
        <f>SUM(C183:C187)</f>
        <v>1022</v>
      </c>
      <c r="D182" s="656">
        <f t="shared" ref="D182:D187" si="1">(C182-B182)/B182</f>
        <v>-0.12274678111588</v>
      </c>
    </row>
    <row r="183" s="632" customFormat="1" spans="1:4">
      <c r="A183" s="660" t="s">
        <v>204</v>
      </c>
      <c r="B183" s="744">
        <v>180</v>
      </c>
      <c r="C183" s="680"/>
      <c r="D183" s="656">
        <f t="shared" si="1"/>
        <v>-1</v>
      </c>
    </row>
    <row r="184" s="632" customFormat="1" spans="1:4">
      <c r="A184" s="660" t="s">
        <v>205</v>
      </c>
      <c r="B184" s="744">
        <v>30</v>
      </c>
      <c r="C184" s="680"/>
      <c r="D184" s="656">
        <f t="shared" si="1"/>
        <v>-1</v>
      </c>
    </row>
    <row r="185" s="632" customFormat="1" spans="1:4">
      <c r="A185" s="660" t="s">
        <v>206</v>
      </c>
      <c r="B185" s="744">
        <v>350</v>
      </c>
      <c r="C185" s="680">
        <v>140</v>
      </c>
      <c r="D185" s="656">
        <f t="shared" si="1"/>
        <v>-0.6</v>
      </c>
    </row>
    <row r="186" s="632" customFormat="1" spans="1:4">
      <c r="A186" s="660" t="s">
        <v>207</v>
      </c>
      <c r="B186" s="744">
        <v>50</v>
      </c>
      <c r="C186" s="680">
        <v>333</v>
      </c>
      <c r="D186" s="656">
        <f t="shared" si="1"/>
        <v>5.66</v>
      </c>
    </row>
    <row r="187" s="632" customFormat="1" spans="1:4">
      <c r="A187" s="660" t="s">
        <v>208</v>
      </c>
      <c r="B187" s="744">
        <v>555</v>
      </c>
      <c r="C187" s="680">
        <v>549</v>
      </c>
      <c r="D187" s="656">
        <f t="shared" si="1"/>
        <v>-0.0108108108108108</v>
      </c>
    </row>
    <row r="188" s="632" customFormat="1" spans="1:4">
      <c r="A188" s="696" t="s">
        <v>209</v>
      </c>
      <c r="B188" s="680">
        <f>B189</f>
        <v>0</v>
      </c>
      <c r="C188" s="680">
        <f>C189</f>
        <v>16</v>
      </c>
      <c r="D188" s="656"/>
    </row>
    <row r="189" s="632" customFormat="1" spans="1:4">
      <c r="A189" s="660" t="s">
        <v>210</v>
      </c>
      <c r="B189" s="680"/>
      <c r="C189" s="680">
        <v>16</v>
      </c>
      <c r="D189" s="656"/>
    </row>
    <row r="190" s="632" customFormat="1" spans="1:4">
      <c r="A190" s="696" t="s">
        <v>211</v>
      </c>
      <c r="B190" s="680">
        <f>B191+B194+B199+B202+B204+B208</f>
        <v>62</v>
      </c>
      <c r="C190" s="680">
        <f>C191+C194+C199+C202+C204+C208</f>
        <v>5701</v>
      </c>
      <c r="D190" s="656">
        <f>(C190-B190)/B190</f>
        <v>90.9516129032258</v>
      </c>
    </row>
    <row r="191" s="632" customFormat="1" spans="1:4">
      <c r="A191" s="696" t="s">
        <v>212</v>
      </c>
      <c r="B191" s="680">
        <f>SUM(B192:B193)</f>
        <v>0</v>
      </c>
      <c r="C191" s="680">
        <f>SUM(C192:C193)</f>
        <v>15</v>
      </c>
      <c r="D191" s="656"/>
    </row>
    <row r="192" s="632" customFormat="1" spans="1:4">
      <c r="A192" s="660" t="s">
        <v>78</v>
      </c>
      <c r="B192" s="680"/>
      <c r="C192" s="680"/>
      <c r="D192" s="656"/>
    </row>
    <row r="193" s="632" customFormat="1" spans="1:4">
      <c r="A193" s="660" t="s">
        <v>79</v>
      </c>
      <c r="B193" s="680"/>
      <c r="C193" s="680">
        <v>15</v>
      </c>
      <c r="D193" s="656"/>
    </row>
    <row r="194" s="632" customFormat="1" spans="1:4">
      <c r="A194" s="696" t="s">
        <v>213</v>
      </c>
      <c r="B194" s="680">
        <f>SUM(B195:B198)</f>
        <v>0</v>
      </c>
      <c r="C194" s="680">
        <f>SUM(C195:C198)</f>
        <v>722</v>
      </c>
      <c r="D194" s="656"/>
    </row>
    <row r="195" s="632" customFormat="1" spans="1:4">
      <c r="A195" s="660" t="s">
        <v>214</v>
      </c>
      <c r="B195" s="680"/>
      <c r="C195" s="680">
        <v>722</v>
      </c>
      <c r="D195" s="656"/>
    </row>
    <row r="196" s="632" customFormat="1" spans="1:4">
      <c r="A196" s="660" t="s">
        <v>215</v>
      </c>
      <c r="B196" s="680"/>
      <c r="C196" s="680"/>
      <c r="D196" s="656"/>
    </row>
    <row r="197" s="632" customFormat="1" spans="1:4">
      <c r="A197" s="660" t="s">
        <v>216</v>
      </c>
      <c r="B197" s="680"/>
      <c r="C197" s="680"/>
      <c r="D197" s="656"/>
    </row>
    <row r="198" s="632" customFormat="1" spans="1:4">
      <c r="A198" s="660" t="s">
        <v>217</v>
      </c>
      <c r="B198" s="680"/>
      <c r="C198" s="680"/>
      <c r="D198" s="656"/>
    </row>
    <row r="199" s="632" customFormat="1" spans="1:4">
      <c r="A199" s="696" t="s">
        <v>218</v>
      </c>
      <c r="B199" s="680">
        <v>50</v>
      </c>
      <c r="C199" s="680"/>
      <c r="D199" s="656">
        <f>(C199-B199)/B199</f>
        <v>-1</v>
      </c>
    </row>
    <row r="200" s="632" customFormat="1" spans="1:4">
      <c r="A200" s="660" t="s">
        <v>219</v>
      </c>
      <c r="B200" s="680">
        <v>50</v>
      </c>
      <c r="C200" s="680">
        <v>0</v>
      </c>
      <c r="D200" s="656">
        <f>(C200-B200)/B200</f>
        <v>-1</v>
      </c>
    </row>
    <row r="201" s="632" customFormat="1" spans="1:4">
      <c r="A201" s="660" t="s">
        <v>220</v>
      </c>
      <c r="B201" s="680">
        <v>0</v>
      </c>
      <c r="C201" s="680">
        <v>0</v>
      </c>
      <c r="D201" s="656"/>
    </row>
    <row r="202" s="632" customFormat="1" spans="1:4">
      <c r="A202" s="696" t="s">
        <v>221</v>
      </c>
      <c r="B202" s="680">
        <v>0</v>
      </c>
      <c r="C202" s="680">
        <v>0</v>
      </c>
      <c r="D202" s="656"/>
    </row>
    <row r="203" s="632" customFormat="1" spans="1:4">
      <c r="A203" s="660" t="s">
        <v>222</v>
      </c>
      <c r="B203" s="680">
        <v>0</v>
      </c>
      <c r="C203" s="680">
        <v>0</v>
      </c>
      <c r="D203" s="656"/>
    </row>
    <row r="204" s="632" customFormat="1" spans="1:4">
      <c r="A204" s="696" t="s">
        <v>223</v>
      </c>
      <c r="B204" s="680">
        <f>SUM(B205:B206)</f>
        <v>12</v>
      </c>
      <c r="C204" s="680">
        <f>SUM(C205:C206)</f>
        <v>14</v>
      </c>
      <c r="D204" s="656">
        <f>(C204-B204)/B204</f>
        <v>0.166666666666667</v>
      </c>
    </row>
    <row r="205" s="632" customFormat="1" spans="1:4">
      <c r="A205" s="660" t="s">
        <v>224</v>
      </c>
      <c r="B205" s="680">
        <v>12</v>
      </c>
      <c r="C205" s="680">
        <v>14</v>
      </c>
      <c r="D205" s="656">
        <f>(C205-B205)/B205</f>
        <v>0.166666666666667</v>
      </c>
    </row>
    <row r="206" s="632" customFormat="1" spans="1:4">
      <c r="A206" s="660" t="s">
        <v>225</v>
      </c>
      <c r="B206" s="680"/>
      <c r="C206" s="680"/>
      <c r="D206" s="656"/>
    </row>
    <row r="207" s="632" customFormat="1" spans="1:4">
      <c r="A207" s="660" t="s">
        <v>226</v>
      </c>
      <c r="B207" s="680"/>
      <c r="C207" s="680"/>
      <c r="D207" s="656"/>
    </row>
    <row r="208" s="632" customFormat="1" spans="1:4">
      <c r="A208" s="696" t="s">
        <v>227</v>
      </c>
      <c r="B208" s="680">
        <f>SUM(B209:B210)</f>
        <v>0</v>
      </c>
      <c r="C208" s="680">
        <f>SUM(C209:C210)</f>
        <v>4950</v>
      </c>
      <c r="D208" s="656"/>
    </row>
    <row r="209" s="632" customFormat="1" spans="1:4">
      <c r="A209" s="660" t="s">
        <v>228</v>
      </c>
      <c r="B209" s="680">
        <v>0</v>
      </c>
      <c r="C209" s="680">
        <v>0</v>
      </c>
      <c r="D209" s="656"/>
    </row>
    <row r="210" s="632" customFormat="1" spans="1:4">
      <c r="A210" s="660" t="s">
        <v>229</v>
      </c>
      <c r="B210" s="680">
        <v>0</v>
      </c>
      <c r="C210" s="680">
        <v>4950</v>
      </c>
      <c r="D210" s="656"/>
    </row>
    <row r="211" s="632" customFormat="1" spans="1:4">
      <c r="A211" s="696" t="s">
        <v>230</v>
      </c>
      <c r="B211" s="680">
        <f>B212+B222+B225+B229+B234</f>
        <v>657</v>
      </c>
      <c r="C211" s="680">
        <f>C212+C222+C225+C229+C234</f>
        <v>771</v>
      </c>
      <c r="D211" s="656">
        <f>(C211-B211)/B211</f>
        <v>0.17351598173516</v>
      </c>
    </row>
    <row r="212" s="632" customFormat="1" spans="1:4">
      <c r="A212" s="696" t="s">
        <v>231</v>
      </c>
      <c r="B212" s="680">
        <f>SUM(B213:B221)</f>
        <v>523</v>
      </c>
      <c r="C212" s="680">
        <f>SUM(C213:C221)</f>
        <v>767</v>
      </c>
      <c r="D212" s="656">
        <f>(C212-B212)/B212</f>
        <v>0.466539196940727</v>
      </c>
    </row>
    <row r="213" s="632" customFormat="1" spans="1:4">
      <c r="A213" s="660" t="s">
        <v>78</v>
      </c>
      <c r="B213" s="744">
        <v>113</v>
      </c>
      <c r="C213" s="680">
        <v>184</v>
      </c>
      <c r="D213" s="656">
        <f>(C213-B213)/B213</f>
        <v>0.628318584070796</v>
      </c>
    </row>
    <row r="214" s="632" customFormat="1" spans="1:4">
      <c r="A214" s="660" t="s">
        <v>79</v>
      </c>
      <c r="B214" s="744">
        <v>377</v>
      </c>
      <c r="C214" s="680">
        <v>282</v>
      </c>
      <c r="D214" s="656">
        <f>(C214-B214)/B214</f>
        <v>-0.251989389920424</v>
      </c>
    </row>
    <row r="215" s="632" customFormat="1" spans="1:4">
      <c r="A215" s="660" t="s">
        <v>232</v>
      </c>
      <c r="B215" s="680"/>
      <c r="C215" s="680"/>
      <c r="D215" s="656"/>
    </row>
    <row r="216" s="632" customFormat="1" spans="1:4">
      <c r="A216" s="660" t="s">
        <v>233</v>
      </c>
      <c r="B216" s="680">
        <v>0</v>
      </c>
      <c r="C216" s="680"/>
      <c r="D216" s="656"/>
    </row>
    <row r="217" s="632" customFormat="1" spans="1:4">
      <c r="A217" s="660" t="s">
        <v>234</v>
      </c>
      <c r="B217" s="680"/>
      <c r="C217" s="680"/>
      <c r="D217" s="656"/>
    </row>
    <row r="218" s="632" customFormat="1" spans="1:4">
      <c r="A218" s="660" t="s">
        <v>235</v>
      </c>
      <c r="B218" s="680">
        <v>0</v>
      </c>
      <c r="C218" s="680"/>
      <c r="D218" s="656"/>
    </row>
    <row r="219" s="632" customFormat="1" spans="1:4">
      <c r="A219" s="660" t="s">
        <v>236</v>
      </c>
      <c r="B219" s="680">
        <v>33</v>
      </c>
      <c r="C219" s="680">
        <v>44</v>
      </c>
      <c r="D219" s="656">
        <f>(C219-B219)/B219</f>
        <v>0.333333333333333</v>
      </c>
    </row>
    <row r="220" s="632" customFormat="1" spans="1:4">
      <c r="A220" s="660" t="s">
        <v>237</v>
      </c>
      <c r="B220" s="680"/>
      <c r="C220" s="680">
        <v>257</v>
      </c>
      <c r="D220" s="656"/>
    </row>
    <row r="221" s="632" customFormat="1" spans="1:4">
      <c r="A221" s="660" t="s">
        <v>238</v>
      </c>
      <c r="B221" s="680"/>
      <c r="C221" s="680"/>
      <c r="D221" s="656"/>
    </row>
    <row r="222" s="632" customFormat="1" spans="1:4">
      <c r="A222" s="696" t="s">
        <v>239</v>
      </c>
      <c r="B222" s="680">
        <f>SUM(B223:B224)</f>
        <v>0</v>
      </c>
      <c r="C222" s="680">
        <f>SUM(C223:C224)</f>
        <v>0</v>
      </c>
      <c r="D222" s="656"/>
    </row>
    <row r="223" s="631" customFormat="1" spans="1:4">
      <c r="A223" s="660" t="s">
        <v>78</v>
      </c>
      <c r="B223" s="680"/>
      <c r="C223" s="680"/>
      <c r="D223" s="656"/>
    </row>
    <row r="224" s="631" customFormat="1" spans="1:4">
      <c r="A224" s="660" t="s">
        <v>240</v>
      </c>
      <c r="B224" s="680"/>
      <c r="C224" s="680"/>
      <c r="D224" s="656"/>
    </row>
    <row r="225" s="631" customFormat="1" spans="1:4">
      <c r="A225" s="696" t="s">
        <v>241</v>
      </c>
      <c r="B225" s="680">
        <f>SUM(B226:B227)</f>
        <v>0</v>
      </c>
      <c r="C225" s="680">
        <f>SUM(C226:C227)</f>
        <v>0</v>
      </c>
      <c r="D225" s="656"/>
    </row>
    <row r="226" s="631" customFormat="1" spans="1:4">
      <c r="A226" s="660" t="s">
        <v>242</v>
      </c>
      <c r="B226" s="680"/>
      <c r="C226" s="680"/>
      <c r="D226" s="656"/>
    </row>
    <row r="227" s="632" customFormat="1" spans="1:4">
      <c r="A227" s="660" t="s">
        <v>243</v>
      </c>
      <c r="B227" s="680"/>
      <c r="C227" s="680"/>
      <c r="D227" s="656"/>
    </row>
    <row r="228" s="632" customFormat="1" spans="1:4">
      <c r="A228" s="660" t="s">
        <v>244</v>
      </c>
      <c r="B228" s="680">
        <v>0</v>
      </c>
      <c r="C228" s="680">
        <v>0</v>
      </c>
      <c r="D228" s="656"/>
    </row>
    <row r="229" s="632" customFormat="1" spans="1:4">
      <c r="A229" s="696" t="s">
        <v>245</v>
      </c>
      <c r="B229" s="680">
        <f>SUM(B230:B233)</f>
        <v>0</v>
      </c>
      <c r="C229" s="680">
        <f>SUM(C230:C233)</f>
        <v>0</v>
      </c>
      <c r="D229" s="656"/>
    </row>
    <row r="230" s="632" customFormat="1" spans="1:4">
      <c r="A230" s="660" t="s">
        <v>78</v>
      </c>
      <c r="B230" s="680"/>
      <c r="C230" s="680"/>
      <c r="D230" s="656"/>
    </row>
    <row r="231" s="632" customFormat="1" spans="1:4">
      <c r="A231" s="660" t="s">
        <v>246</v>
      </c>
      <c r="B231" s="680"/>
      <c r="C231" s="680"/>
      <c r="D231" s="656"/>
    </row>
    <row r="232" s="632" customFormat="1" spans="1:4">
      <c r="A232" s="660" t="s">
        <v>247</v>
      </c>
      <c r="B232" s="680"/>
      <c r="C232" s="680"/>
      <c r="D232" s="656"/>
    </row>
    <row r="233" s="632" customFormat="1" spans="1:4">
      <c r="A233" s="660" t="s">
        <v>248</v>
      </c>
      <c r="B233" s="680"/>
      <c r="C233" s="680"/>
      <c r="D233" s="656"/>
    </row>
    <row r="234" s="632" customFormat="1" spans="1:4">
      <c r="A234" s="696" t="s">
        <v>249</v>
      </c>
      <c r="B234" s="680">
        <f>SUM(B235:B236)</f>
        <v>134</v>
      </c>
      <c r="C234" s="680">
        <f>SUM(C235:C237)</f>
        <v>4</v>
      </c>
      <c r="D234" s="656">
        <f>(C234-B234)/B234</f>
        <v>-0.970149253731343</v>
      </c>
    </row>
    <row r="235" s="632" customFormat="1" spans="1:4">
      <c r="A235" s="660" t="s">
        <v>250</v>
      </c>
      <c r="B235" s="680"/>
      <c r="C235" s="680"/>
      <c r="D235" s="656"/>
    </row>
    <row r="236" s="632" customFormat="1" spans="1:4">
      <c r="A236" s="660" t="s">
        <v>251</v>
      </c>
      <c r="B236" s="744">
        <v>134</v>
      </c>
      <c r="C236" s="680">
        <v>4</v>
      </c>
      <c r="D236" s="656">
        <f>(C236-B236)/B236</f>
        <v>-0.970149253731343</v>
      </c>
    </row>
    <row r="237" s="632" customFormat="1" spans="1:4">
      <c r="A237" s="660" t="s">
        <v>252</v>
      </c>
      <c r="B237" s="687"/>
      <c r="C237" s="680"/>
      <c r="D237" s="656"/>
    </row>
    <row r="238" s="631" customFormat="1" spans="1:4">
      <c r="A238" s="696" t="s">
        <v>253</v>
      </c>
      <c r="B238" s="680">
        <f>B239+B245+B253+B261+B263+B269+B275+B281+B287+B294+B299+B303+B306+B309+B313+B316+B319</f>
        <v>2051</v>
      </c>
      <c r="C238" s="680">
        <f>C239+C245+C253+C261+C263+C269+C275+C281+C287+C294+C299+C303+C306+C309+C313+C316+C319</f>
        <v>2156</v>
      </c>
      <c r="D238" s="656">
        <f>(C238-B238)/B238</f>
        <v>0.0511945392491468</v>
      </c>
    </row>
    <row r="239" s="632" customFormat="1" spans="1:4">
      <c r="A239" s="696" t="s">
        <v>254</v>
      </c>
      <c r="B239" s="680">
        <f>SUM(B240:B244)</f>
        <v>24</v>
      </c>
      <c r="C239" s="680">
        <f>SUM(C240:C244)</f>
        <v>29</v>
      </c>
      <c r="D239" s="656">
        <f>(C239-B239)/B239</f>
        <v>0.208333333333333</v>
      </c>
    </row>
    <row r="240" s="632" customFormat="1" spans="1:4">
      <c r="A240" s="660" t="s">
        <v>78</v>
      </c>
      <c r="B240" s="744">
        <v>24</v>
      </c>
      <c r="C240" s="680">
        <v>29</v>
      </c>
      <c r="D240" s="656">
        <f>(C240-B240)/B240</f>
        <v>0.208333333333333</v>
      </c>
    </row>
    <row r="241" s="632" customFormat="1" spans="1:4">
      <c r="A241" s="660" t="s">
        <v>79</v>
      </c>
      <c r="B241" s="680"/>
      <c r="C241" s="680"/>
      <c r="D241" s="656"/>
    </row>
    <row r="242" s="632" customFormat="1" spans="1:4">
      <c r="A242" s="660" t="s">
        <v>255</v>
      </c>
      <c r="B242" s="680"/>
      <c r="C242" s="680"/>
      <c r="D242" s="656"/>
    </row>
    <row r="243" s="632" customFormat="1" spans="1:4">
      <c r="A243" s="660" t="s">
        <v>256</v>
      </c>
      <c r="B243" s="680"/>
      <c r="C243" s="680"/>
      <c r="D243" s="656"/>
    </row>
    <row r="244" s="632" customFormat="1" spans="1:4">
      <c r="A244" s="660" t="s">
        <v>257</v>
      </c>
      <c r="B244" s="680"/>
      <c r="C244" s="680"/>
      <c r="D244" s="656"/>
    </row>
    <row r="245" s="632" customFormat="1" spans="1:4">
      <c r="A245" s="696" t="s">
        <v>258</v>
      </c>
      <c r="B245" s="680">
        <f>SUM(B246:B252)</f>
        <v>124</v>
      </c>
      <c r="C245" s="680">
        <f>SUM(C246:C252)</f>
        <v>117</v>
      </c>
      <c r="D245" s="656">
        <f>(C245-B245)/B245</f>
        <v>-0.0564516129032258</v>
      </c>
    </row>
    <row r="246" s="632" customFormat="1" spans="1:4">
      <c r="A246" s="660" t="s">
        <v>78</v>
      </c>
      <c r="B246" s="680"/>
      <c r="C246" s="680"/>
      <c r="D246" s="656"/>
    </row>
    <row r="247" s="632" customFormat="1" spans="1:4">
      <c r="A247" s="660" t="s">
        <v>79</v>
      </c>
      <c r="B247" s="744">
        <v>5</v>
      </c>
      <c r="C247" s="680"/>
      <c r="D247" s="656">
        <f>(C247-B247)/B247</f>
        <v>-1</v>
      </c>
    </row>
    <row r="248" s="632" customFormat="1" spans="1:4">
      <c r="A248" s="660" t="s">
        <v>259</v>
      </c>
      <c r="B248" s="744">
        <v>61</v>
      </c>
      <c r="C248" s="680">
        <v>59</v>
      </c>
      <c r="D248" s="656">
        <f>(C248-B248)/B248</f>
        <v>-0.0327868852459016</v>
      </c>
    </row>
    <row r="249" s="632" customFormat="1" spans="1:4">
      <c r="A249" s="660" t="s">
        <v>260</v>
      </c>
      <c r="B249" s="744">
        <v>10</v>
      </c>
      <c r="C249" s="680">
        <v>10</v>
      </c>
      <c r="D249" s="656">
        <f>(C249-B249)/B249</f>
        <v>0</v>
      </c>
    </row>
    <row r="250" s="632" customFormat="1" spans="1:4">
      <c r="A250" s="660" t="s">
        <v>261</v>
      </c>
      <c r="B250" s="687"/>
      <c r="C250" s="680"/>
      <c r="D250" s="656"/>
    </row>
    <row r="251" s="632" customFormat="1" spans="1:4">
      <c r="A251" s="660" t="s">
        <v>262</v>
      </c>
      <c r="B251" s="744">
        <v>48</v>
      </c>
      <c r="C251" s="680">
        <v>48</v>
      </c>
      <c r="D251" s="656">
        <f>(C251-B251)/B251</f>
        <v>0</v>
      </c>
    </row>
    <row r="252" s="632" customFormat="1" spans="1:4">
      <c r="A252" s="660" t="s">
        <v>263</v>
      </c>
      <c r="B252" s="680"/>
      <c r="C252" s="680"/>
      <c r="D252" s="656"/>
    </row>
    <row r="253" s="632" customFormat="1" spans="1:4">
      <c r="A253" s="696" t="s">
        <v>264</v>
      </c>
      <c r="B253" s="680">
        <f>SUM(B254:B260)</f>
        <v>276</v>
      </c>
      <c r="C253" s="680">
        <f>SUM(C254:C260)</f>
        <v>1596</v>
      </c>
      <c r="D253" s="656">
        <f>(C253-B253)/B253</f>
        <v>4.78260869565217</v>
      </c>
    </row>
    <row r="254" s="632" customFormat="1" spans="1:4">
      <c r="A254" s="660" t="s">
        <v>265</v>
      </c>
      <c r="B254" s="680"/>
      <c r="C254" s="680"/>
      <c r="D254" s="656"/>
    </row>
    <row r="255" s="632" customFormat="1" spans="1:4">
      <c r="A255" s="660" t="s">
        <v>266</v>
      </c>
      <c r="B255" s="744">
        <v>189</v>
      </c>
      <c r="C255" s="680">
        <v>212</v>
      </c>
      <c r="D255" s="656">
        <f>(C255-B255)/B255</f>
        <v>0.121693121693122</v>
      </c>
    </row>
    <row r="256" s="632" customFormat="1" spans="1:4">
      <c r="A256" s="660" t="s">
        <v>267</v>
      </c>
      <c r="B256" s="744">
        <v>87</v>
      </c>
      <c r="C256" s="680">
        <v>112</v>
      </c>
      <c r="D256" s="656">
        <f>(C256-B256)/B256</f>
        <v>0.28735632183908</v>
      </c>
    </row>
    <row r="257" s="632" customFormat="1" spans="1:4">
      <c r="A257" s="698" t="s">
        <v>268</v>
      </c>
      <c r="B257" s="687"/>
      <c r="C257" s="680">
        <v>1264</v>
      </c>
      <c r="D257" s="656"/>
    </row>
    <row r="258" s="632" customFormat="1" spans="1:4">
      <c r="A258" s="698" t="s">
        <v>269</v>
      </c>
      <c r="B258" s="680"/>
      <c r="C258" s="680">
        <v>8</v>
      </c>
      <c r="D258" s="656"/>
    </row>
    <row r="259" s="632" customFormat="1" spans="1:4">
      <c r="A259" s="698" t="s">
        <v>270</v>
      </c>
      <c r="B259" s="680"/>
      <c r="C259" s="680"/>
      <c r="D259" s="656"/>
    </row>
    <row r="260" s="632" customFormat="1" spans="1:4">
      <c r="A260" s="660" t="s">
        <v>271</v>
      </c>
      <c r="B260" s="680"/>
      <c r="C260" s="680"/>
      <c r="D260" s="656"/>
    </row>
    <row r="261" s="632" customFormat="1" spans="1:4">
      <c r="A261" s="696" t="s">
        <v>272</v>
      </c>
      <c r="B261" s="680">
        <f>B262</f>
        <v>0</v>
      </c>
      <c r="C261" s="680">
        <f>C262</f>
        <v>0</v>
      </c>
      <c r="D261" s="656"/>
    </row>
    <row r="262" s="632" customFormat="1" spans="1:4">
      <c r="A262" s="660" t="s">
        <v>273</v>
      </c>
      <c r="B262" s="680"/>
      <c r="C262" s="680"/>
      <c r="D262" s="656"/>
    </row>
    <row r="263" s="632" customFormat="1" spans="1:4">
      <c r="A263" s="696" t="s">
        <v>274</v>
      </c>
      <c r="B263" s="680"/>
      <c r="C263" s="680">
        <f>SUM(C264:C268)</f>
        <v>2</v>
      </c>
      <c r="D263" s="656"/>
    </row>
    <row r="264" s="632" customFormat="1" spans="1:4">
      <c r="A264" s="660" t="s">
        <v>275</v>
      </c>
      <c r="B264" s="680"/>
      <c r="C264" s="680"/>
      <c r="D264" s="656"/>
    </row>
    <row r="265" s="632" customFormat="1" spans="1:4">
      <c r="A265" s="660" t="s">
        <v>276</v>
      </c>
      <c r="B265" s="680"/>
      <c r="C265" s="680"/>
      <c r="D265" s="656"/>
    </row>
    <row r="266" s="632" customFormat="1" spans="1:4">
      <c r="A266" s="660" t="s">
        <v>277</v>
      </c>
      <c r="B266" s="680"/>
      <c r="C266" s="680"/>
      <c r="D266" s="656"/>
    </row>
    <row r="267" s="632" customFormat="1" spans="1:4">
      <c r="A267" s="660" t="s">
        <v>278</v>
      </c>
      <c r="B267" s="680"/>
      <c r="C267" s="680"/>
      <c r="D267" s="656"/>
    </row>
    <row r="268" s="632" customFormat="1" spans="1:4">
      <c r="A268" s="660" t="s">
        <v>279</v>
      </c>
      <c r="B268" s="680"/>
      <c r="C268" s="680">
        <v>2</v>
      </c>
      <c r="D268" s="656"/>
    </row>
    <row r="269" s="632" customFormat="1" spans="1:4">
      <c r="A269" s="696" t="s">
        <v>280</v>
      </c>
      <c r="B269" s="680">
        <f>SUM(B270:B274)</f>
        <v>212</v>
      </c>
      <c r="C269" s="680">
        <f>SUM(C270:C274)</f>
        <v>265</v>
      </c>
      <c r="D269" s="656">
        <f>(C269-B269)/B269</f>
        <v>0.25</v>
      </c>
    </row>
    <row r="270" s="632" customFormat="1" spans="1:4">
      <c r="A270" s="660" t="s">
        <v>281</v>
      </c>
      <c r="B270" s="744">
        <v>14</v>
      </c>
      <c r="C270" s="680">
        <v>30</v>
      </c>
      <c r="D270" s="656">
        <f>(C270-B270)/B270</f>
        <v>1.14285714285714</v>
      </c>
    </row>
    <row r="271" s="632" customFormat="1" spans="1:4">
      <c r="A271" s="660" t="s">
        <v>282</v>
      </c>
      <c r="B271" s="744">
        <v>15</v>
      </c>
      <c r="C271" s="680">
        <v>25</v>
      </c>
      <c r="D271" s="656">
        <f>(C271-B271)/B271</f>
        <v>0.666666666666667</v>
      </c>
    </row>
    <row r="272" s="632" customFormat="1" spans="1:4">
      <c r="A272" s="660" t="s">
        <v>283</v>
      </c>
      <c r="B272" s="744">
        <v>62</v>
      </c>
      <c r="C272" s="680">
        <v>60</v>
      </c>
      <c r="D272" s="656">
        <f>(C272-B272)/B272</f>
        <v>-0.032258064516129</v>
      </c>
    </row>
    <row r="273" s="632" customFormat="1" spans="1:4">
      <c r="A273" s="660" t="s">
        <v>284</v>
      </c>
      <c r="B273" s="680">
        <v>0</v>
      </c>
      <c r="C273" s="680"/>
      <c r="D273" s="656"/>
    </row>
    <row r="274" s="632" customFormat="1" spans="1:4">
      <c r="A274" s="660" t="s">
        <v>285</v>
      </c>
      <c r="B274" s="744">
        <v>121</v>
      </c>
      <c r="C274" s="680">
        <v>150</v>
      </c>
      <c r="D274" s="656">
        <f>(C274-B274)/B274</f>
        <v>0.239669421487603</v>
      </c>
    </row>
    <row r="275" s="632" customFormat="1" spans="1:4">
      <c r="A275" s="696" t="s">
        <v>286</v>
      </c>
      <c r="B275" s="680"/>
      <c r="C275" s="680">
        <f>SUM(C276:C280)</f>
        <v>0</v>
      </c>
      <c r="D275" s="656"/>
    </row>
    <row r="276" s="632" customFormat="1" spans="1:4">
      <c r="A276" s="660" t="s">
        <v>287</v>
      </c>
      <c r="B276" s="680"/>
      <c r="C276" s="680"/>
      <c r="D276" s="656"/>
    </row>
    <row r="277" s="632" customFormat="1" spans="1:4">
      <c r="A277" s="660" t="s">
        <v>288</v>
      </c>
      <c r="B277" s="680"/>
      <c r="C277" s="680"/>
      <c r="D277" s="656"/>
    </row>
    <row r="278" s="632" customFormat="1" spans="1:4">
      <c r="A278" s="660" t="s">
        <v>289</v>
      </c>
      <c r="B278" s="680"/>
      <c r="C278" s="680"/>
      <c r="D278" s="656"/>
    </row>
    <row r="279" s="632" customFormat="1" spans="1:4">
      <c r="A279" s="660" t="s">
        <v>290</v>
      </c>
      <c r="B279" s="680"/>
      <c r="C279" s="680"/>
      <c r="D279" s="656"/>
    </row>
    <row r="280" s="632" customFormat="1" spans="1:4">
      <c r="A280" s="660" t="s">
        <v>291</v>
      </c>
      <c r="B280" s="680"/>
      <c r="C280" s="680"/>
      <c r="D280" s="656"/>
    </row>
    <row r="281" s="632" customFormat="1" spans="1:4">
      <c r="A281" s="696" t="s">
        <v>292</v>
      </c>
      <c r="B281" s="745">
        <v>60</v>
      </c>
      <c r="C281" s="680">
        <f>SUM(C282:C286)</f>
        <v>69</v>
      </c>
      <c r="D281" s="656">
        <f>(C281-B281)/B281</f>
        <v>0.15</v>
      </c>
    </row>
    <row r="282" s="632" customFormat="1" spans="1:4">
      <c r="A282" s="660" t="s">
        <v>293</v>
      </c>
      <c r="B282" s="744">
        <v>3</v>
      </c>
      <c r="C282" s="680">
        <v>6</v>
      </c>
      <c r="D282" s="656">
        <f>(C282-B282)/B282</f>
        <v>1</v>
      </c>
    </row>
    <row r="283" s="632" customFormat="1" spans="1:4">
      <c r="A283" s="660" t="s">
        <v>294</v>
      </c>
      <c r="B283" s="744">
        <v>57</v>
      </c>
      <c r="C283" s="680">
        <v>63</v>
      </c>
      <c r="D283" s="656">
        <f>(C283-B283)/B283</f>
        <v>0.105263157894737</v>
      </c>
    </row>
    <row r="284" s="632" customFormat="1" spans="1:4">
      <c r="A284" s="660" t="s">
        <v>295</v>
      </c>
      <c r="B284" s="680"/>
      <c r="C284" s="680"/>
      <c r="D284" s="656"/>
    </row>
    <row r="285" s="632" customFormat="1" spans="1:4">
      <c r="A285" s="660" t="s">
        <v>296</v>
      </c>
      <c r="B285" s="680"/>
      <c r="C285" s="680"/>
      <c r="D285" s="656"/>
    </row>
    <row r="286" s="632" customFormat="1" spans="1:4">
      <c r="A286" s="660" t="s">
        <v>297</v>
      </c>
      <c r="B286" s="680"/>
      <c r="C286" s="680"/>
      <c r="D286" s="656"/>
    </row>
    <row r="287" s="632" customFormat="1" spans="1:4">
      <c r="A287" s="696" t="s">
        <v>298</v>
      </c>
      <c r="B287" s="680">
        <f>SUM(B288:B293)</f>
        <v>43</v>
      </c>
      <c r="C287" s="680">
        <f>SUM(C288:C293)</f>
        <v>50</v>
      </c>
      <c r="D287" s="656">
        <f>(C287-B287)/B287</f>
        <v>0.162790697674419</v>
      </c>
    </row>
    <row r="288" s="632" customFormat="1" spans="1:4">
      <c r="A288" s="660" t="s">
        <v>78</v>
      </c>
      <c r="B288" s="680"/>
      <c r="C288" s="680"/>
      <c r="D288" s="656"/>
    </row>
    <row r="289" s="632" customFormat="1" spans="1:4">
      <c r="A289" s="660" t="s">
        <v>79</v>
      </c>
      <c r="B289" s="680"/>
      <c r="C289" s="680"/>
      <c r="D289" s="656"/>
    </row>
    <row r="290" s="632" customFormat="1" spans="1:4">
      <c r="A290" s="660" t="s">
        <v>299</v>
      </c>
      <c r="B290" s="680"/>
      <c r="C290" s="680"/>
      <c r="D290" s="656"/>
    </row>
    <row r="291" s="632" customFormat="1" spans="1:4">
      <c r="A291" s="660" t="s">
        <v>300</v>
      </c>
      <c r="B291" s="680">
        <v>38</v>
      </c>
      <c r="C291" s="680"/>
      <c r="D291" s="656">
        <f>(C291-B291)/B291</f>
        <v>-1</v>
      </c>
    </row>
    <row r="292" s="632" customFormat="1" spans="1:4">
      <c r="A292" s="699" t="s">
        <v>301</v>
      </c>
      <c r="B292" s="680"/>
      <c r="C292" s="680">
        <v>45</v>
      </c>
      <c r="D292" s="656"/>
    </row>
    <row r="293" s="632" customFormat="1" spans="1:4">
      <c r="A293" s="660" t="s">
        <v>302</v>
      </c>
      <c r="B293" s="680">
        <v>5</v>
      </c>
      <c r="C293" s="680">
        <v>5</v>
      </c>
      <c r="D293" s="656">
        <f>(C293-B293)/B293</f>
        <v>0</v>
      </c>
    </row>
    <row r="294" s="632" customFormat="1" spans="1:4">
      <c r="A294" s="696" t="s">
        <v>303</v>
      </c>
      <c r="B294" s="680">
        <f>SUM(B295:B298)</f>
        <v>19</v>
      </c>
      <c r="C294" s="680">
        <f>SUM(C295:C298)</f>
        <v>0</v>
      </c>
      <c r="D294" s="656">
        <f>(C294-B294)/B294</f>
        <v>-1</v>
      </c>
    </row>
    <row r="295" s="632" customFormat="1" spans="1:4">
      <c r="A295" s="660" t="s">
        <v>304</v>
      </c>
      <c r="B295" s="680"/>
      <c r="C295" s="680">
        <v>0</v>
      </c>
      <c r="D295" s="656"/>
    </row>
    <row r="296" s="632" customFormat="1" spans="1:4">
      <c r="A296" s="660" t="s">
        <v>305</v>
      </c>
      <c r="B296" s="744">
        <v>19</v>
      </c>
      <c r="C296" s="680"/>
      <c r="D296" s="656">
        <f>(C296-B296)/B296</f>
        <v>-1</v>
      </c>
    </row>
    <row r="297" s="632" customFormat="1" spans="1:4">
      <c r="A297" s="660" t="s">
        <v>306</v>
      </c>
      <c r="B297" s="680"/>
      <c r="C297" s="680">
        <v>0</v>
      </c>
      <c r="D297" s="656"/>
    </row>
    <row r="298" s="632" customFormat="1" spans="1:4">
      <c r="A298" s="660" t="s">
        <v>307</v>
      </c>
      <c r="B298" s="680"/>
      <c r="C298" s="680"/>
      <c r="D298" s="656"/>
    </row>
    <row r="299" s="632" customFormat="1" spans="1:4">
      <c r="A299" s="696" t="s">
        <v>308</v>
      </c>
      <c r="B299" s="680">
        <f>SUM(B300:B301)</f>
        <v>0</v>
      </c>
      <c r="C299" s="680">
        <f>SUM(C300:C301)</f>
        <v>0</v>
      </c>
      <c r="D299" s="656"/>
    </row>
    <row r="300" s="632" customFormat="1" spans="1:4">
      <c r="A300" s="660" t="s">
        <v>78</v>
      </c>
      <c r="B300" s="680"/>
      <c r="C300" s="680"/>
      <c r="D300" s="656"/>
    </row>
    <row r="301" s="632" customFormat="1" spans="1:4">
      <c r="A301" s="660" t="s">
        <v>79</v>
      </c>
      <c r="B301" s="680"/>
      <c r="C301" s="680"/>
      <c r="D301" s="656"/>
    </row>
    <row r="302" s="632" customFormat="1" spans="1:4">
      <c r="A302" s="660" t="s">
        <v>309</v>
      </c>
      <c r="B302" s="680"/>
      <c r="C302" s="680"/>
      <c r="D302" s="656"/>
    </row>
    <row r="303" s="632" customFormat="1" spans="1:4">
      <c r="A303" s="696" t="s">
        <v>310</v>
      </c>
      <c r="B303" s="680">
        <f>SUM(B304:B305)</f>
        <v>0</v>
      </c>
      <c r="C303" s="680">
        <f>SUM(C304:C305)</f>
        <v>0</v>
      </c>
      <c r="D303" s="656"/>
    </row>
    <row r="304" s="632" customFormat="1" spans="1:4">
      <c r="A304" s="660" t="s">
        <v>311</v>
      </c>
      <c r="B304" s="680"/>
      <c r="C304" s="680"/>
      <c r="D304" s="656"/>
    </row>
    <row r="305" s="632" customFormat="1" spans="1:4">
      <c r="A305" s="660" t="s">
        <v>312</v>
      </c>
      <c r="B305" s="680"/>
      <c r="C305" s="680"/>
      <c r="D305" s="656"/>
    </row>
    <row r="306" s="632" customFormat="1" spans="1:4">
      <c r="A306" s="696" t="s">
        <v>313</v>
      </c>
      <c r="B306" s="680">
        <f>SUM(B307:B308)</f>
        <v>9</v>
      </c>
      <c r="C306" s="680">
        <f>SUM(C307:C308)</f>
        <v>9</v>
      </c>
      <c r="D306" s="656">
        <f>(C306-B306)/B306</f>
        <v>0</v>
      </c>
    </row>
    <row r="307" s="632" customFormat="1" spans="1:4">
      <c r="A307" s="660" t="s">
        <v>314</v>
      </c>
      <c r="B307" s="744">
        <v>9</v>
      </c>
      <c r="C307" s="680">
        <v>9</v>
      </c>
      <c r="D307" s="656">
        <f>(C307-B307)/B307</f>
        <v>0</v>
      </c>
    </row>
    <row r="308" s="632" customFormat="1" spans="1:4">
      <c r="A308" s="660" t="s">
        <v>315</v>
      </c>
      <c r="B308" s="680"/>
      <c r="C308" s="680"/>
      <c r="D308" s="656"/>
    </row>
    <row r="309" s="632" customFormat="1" spans="1:4">
      <c r="A309" s="696" t="s">
        <v>316</v>
      </c>
      <c r="B309" s="680">
        <f>SUM(B310:B312)</f>
        <v>17</v>
      </c>
      <c r="C309" s="680">
        <f>SUM(C310:C312)</f>
        <v>14</v>
      </c>
      <c r="D309" s="656">
        <f>(C309-B309)/B309</f>
        <v>-0.176470588235294</v>
      </c>
    </row>
    <row r="310" s="632" customFormat="1" spans="1:4">
      <c r="A310" s="660" t="s">
        <v>317</v>
      </c>
      <c r="B310" s="680"/>
      <c r="C310" s="680"/>
      <c r="D310" s="656"/>
    </row>
    <row r="311" s="632" customFormat="1" spans="1:4">
      <c r="A311" s="660" t="s">
        <v>318</v>
      </c>
      <c r="B311" s="687"/>
      <c r="C311" s="680">
        <v>14</v>
      </c>
      <c r="D311" s="656"/>
    </row>
    <row r="312" s="632" customFormat="1" spans="1:4">
      <c r="A312" s="660" t="s">
        <v>319</v>
      </c>
      <c r="B312" s="680">
        <v>17</v>
      </c>
      <c r="C312" s="680"/>
      <c r="D312" s="656">
        <f>(C312-B312)/B312</f>
        <v>-1</v>
      </c>
    </row>
    <row r="313" s="632" customFormat="1" spans="1:4">
      <c r="A313" s="696" t="s">
        <v>320</v>
      </c>
      <c r="B313" s="680">
        <f>SUM(B314:B315)</f>
        <v>9</v>
      </c>
      <c r="C313" s="680">
        <f>SUM(C314:C315)</f>
        <v>5</v>
      </c>
      <c r="D313" s="656">
        <f>(C313-B313)/B313</f>
        <v>-0.444444444444444</v>
      </c>
    </row>
    <row r="314" s="632" customFormat="1" spans="1:4">
      <c r="A314" s="660" t="s">
        <v>321</v>
      </c>
      <c r="B314" s="680"/>
      <c r="C314" s="680"/>
      <c r="D314" s="656"/>
    </row>
    <row r="315" s="632" customFormat="1" spans="1:4">
      <c r="A315" s="660" t="s">
        <v>322</v>
      </c>
      <c r="B315" s="744">
        <v>9</v>
      </c>
      <c r="C315" s="680">
        <v>5</v>
      </c>
      <c r="D315" s="656">
        <f>(C315-B315)/B315</f>
        <v>-0.444444444444444</v>
      </c>
    </row>
    <row r="316" s="632" customFormat="1" spans="1:4">
      <c r="A316" s="700" t="s">
        <v>323</v>
      </c>
      <c r="B316" s="680">
        <v>1258</v>
      </c>
      <c r="C316" s="680">
        <f>SUM(C317:C318)</f>
        <v>0</v>
      </c>
      <c r="D316" s="656">
        <f>(C316-B316)/B316</f>
        <v>-1</v>
      </c>
    </row>
    <row r="317" s="632" customFormat="1" spans="1:4">
      <c r="A317" s="699" t="s">
        <v>324</v>
      </c>
      <c r="B317" s="680"/>
      <c r="C317" s="680"/>
      <c r="D317" s="656"/>
    </row>
    <row r="318" s="632" customFormat="1" spans="1:4">
      <c r="A318" s="699" t="s">
        <v>325</v>
      </c>
      <c r="B318" s="680">
        <v>1258</v>
      </c>
      <c r="C318" s="680"/>
      <c r="D318" s="656">
        <f>(C318-B318)/B318</f>
        <v>-1</v>
      </c>
    </row>
    <row r="319" s="632" customFormat="1" spans="1:4">
      <c r="A319" s="696" t="s">
        <v>326</v>
      </c>
      <c r="B319" s="680"/>
      <c r="C319" s="680">
        <f>C320</f>
        <v>0</v>
      </c>
      <c r="D319" s="656"/>
    </row>
    <row r="320" s="632" customFormat="1" spans="1:4">
      <c r="A320" s="660" t="s">
        <v>327</v>
      </c>
      <c r="B320" s="680"/>
      <c r="C320" s="680"/>
      <c r="D320" s="656"/>
    </row>
    <row r="321" s="632" customFormat="1" spans="1:4">
      <c r="A321" s="696" t="s">
        <v>328</v>
      </c>
      <c r="B321" s="680">
        <f>B322+B326+B330+B333+B339+B341+B345+B351+B356++B359+B363+B365</f>
        <v>961</v>
      </c>
      <c r="C321" s="680">
        <f>C322+C326+C330+C333+C339+C341+C345+C351+C356++C359+C363+C365</f>
        <v>1107</v>
      </c>
      <c r="D321" s="656">
        <f>(C321-B321)/B321</f>
        <v>0.151925078043704</v>
      </c>
    </row>
    <row r="322" s="632" customFormat="1" spans="1:4">
      <c r="A322" s="696" t="s">
        <v>329</v>
      </c>
      <c r="B322" s="680">
        <f>SUM(B323:B325)</f>
        <v>75</v>
      </c>
      <c r="C322" s="680">
        <f>SUM(C323:C325)</f>
        <v>57</v>
      </c>
      <c r="D322" s="656">
        <f>(C322-B322)/B322</f>
        <v>-0.24</v>
      </c>
    </row>
    <row r="323" s="632" customFormat="1" spans="1:4">
      <c r="A323" s="660" t="s">
        <v>78</v>
      </c>
      <c r="B323" s="744">
        <v>75</v>
      </c>
      <c r="C323" s="680">
        <v>57</v>
      </c>
      <c r="D323" s="656">
        <f>(C323-B323)/B323</f>
        <v>-0.24</v>
      </c>
    </row>
    <row r="324" s="632" customFormat="1" spans="1:4">
      <c r="A324" s="660" t="s">
        <v>79</v>
      </c>
      <c r="B324" s="744"/>
      <c r="C324" s="680"/>
      <c r="D324" s="656"/>
    </row>
    <row r="325" s="632" customFormat="1" spans="1:4">
      <c r="A325" s="660" t="s">
        <v>330</v>
      </c>
      <c r="B325" s="680"/>
      <c r="C325" s="680"/>
      <c r="D325" s="656"/>
    </row>
    <row r="326" s="632" customFormat="1" spans="1:4">
      <c r="A326" s="696" t="s">
        <v>331</v>
      </c>
      <c r="B326" s="680">
        <f>SUM(B327:B328)</f>
        <v>0</v>
      </c>
      <c r="C326" s="680">
        <f>SUM(C327:C328)</f>
        <v>0</v>
      </c>
      <c r="D326" s="656"/>
    </row>
    <row r="327" s="632" customFormat="1" spans="1:4">
      <c r="A327" s="660" t="s">
        <v>332</v>
      </c>
      <c r="B327" s="680"/>
      <c r="C327" s="680"/>
      <c r="D327" s="656"/>
    </row>
    <row r="328" s="632" customFormat="1" spans="1:4">
      <c r="A328" s="660" t="s">
        <v>333</v>
      </c>
      <c r="B328" s="680"/>
      <c r="C328" s="680"/>
      <c r="D328" s="656"/>
    </row>
    <row r="329" s="632" customFormat="1" spans="1:4">
      <c r="A329" s="660" t="s">
        <v>334</v>
      </c>
      <c r="B329" s="680"/>
      <c r="C329" s="680"/>
      <c r="D329" s="656"/>
    </row>
    <row r="330" s="632" customFormat="1" spans="1:4">
      <c r="A330" s="696" t="s">
        <v>335</v>
      </c>
      <c r="B330" s="680">
        <f>SUM(B331:B332)</f>
        <v>11</v>
      </c>
      <c r="C330" s="680">
        <f>SUM(C331:C332)</f>
        <v>30</v>
      </c>
      <c r="D330" s="656">
        <f>(C330-B330)/B330</f>
        <v>1.72727272727273</v>
      </c>
    </row>
    <row r="331" s="632" customFormat="1" spans="1:4">
      <c r="A331" s="660" t="s">
        <v>336</v>
      </c>
      <c r="B331" s="680">
        <v>11</v>
      </c>
      <c r="C331" s="680">
        <v>30</v>
      </c>
      <c r="D331" s="656">
        <f>(C331-B331)/B331</f>
        <v>1.72727272727273</v>
      </c>
    </row>
    <row r="332" s="632" customFormat="1" spans="1:4">
      <c r="A332" s="660" t="s">
        <v>337</v>
      </c>
      <c r="B332" s="680"/>
      <c r="C332" s="680"/>
      <c r="D332" s="656"/>
    </row>
    <row r="333" s="632" customFormat="1" spans="1:4">
      <c r="A333" s="696" t="s">
        <v>338</v>
      </c>
      <c r="B333" s="680">
        <f>SUM(B334:B338)</f>
        <v>41</v>
      </c>
      <c r="C333" s="680">
        <f>SUM(C334:C338)</f>
        <v>24</v>
      </c>
      <c r="D333" s="656">
        <f>(C333-B333)/B333</f>
        <v>-0.414634146341463</v>
      </c>
    </row>
    <row r="334" s="632" customFormat="1" spans="1:4">
      <c r="A334" s="660" t="s">
        <v>339</v>
      </c>
      <c r="B334" s="680"/>
      <c r="C334" s="680"/>
      <c r="D334" s="656"/>
    </row>
    <row r="335" s="632" customFormat="1" spans="1:4">
      <c r="A335" s="660" t="s">
        <v>340</v>
      </c>
      <c r="B335" s="680"/>
      <c r="C335" s="680"/>
      <c r="D335" s="656"/>
    </row>
    <row r="336" s="632" customFormat="1" spans="1:4">
      <c r="A336" s="660" t="s">
        <v>341</v>
      </c>
      <c r="B336" s="680"/>
      <c r="C336" s="680"/>
      <c r="D336" s="656"/>
    </row>
    <row r="337" s="632" customFormat="1" spans="1:4">
      <c r="A337" s="660" t="s">
        <v>342</v>
      </c>
      <c r="B337" s="680">
        <v>41</v>
      </c>
      <c r="C337" s="680">
        <v>24</v>
      </c>
      <c r="D337" s="656">
        <f>(C337-B337)/B337</f>
        <v>-0.414634146341463</v>
      </c>
    </row>
    <row r="338" s="632" customFormat="1" spans="1:4">
      <c r="A338" s="660" t="s">
        <v>343</v>
      </c>
      <c r="B338" s="680"/>
      <c r="C338" s="680"/>
      <c r="D338" s="656"/>
    </row>
    <row r="339" s="632" customFormat="1" spans="1:4">
      <c r="A339" s="696" t="s">
        <v>344</v>
      </c>
      <c r="B339" s="680">
        <f>B340</f>
        <v>0</v>
      </c>
      <c r="C339" s="680">
        <f>C340</f>
        <v>0</v>
      </c>
      <c r="D339" s="656"/>
    </row>
    <row r="340" s="632" customFormat="1" spans="1:4">
      <c r="A340" s="660" t="s">
        <v>345</v>
      </c>
      <c r="B340" s="680"/>
      <c r="C340" s="680"/>
      <c r="D340" s="656"/>
    </row>
    <row r="341" s="632" customFormat="1" spans="1:4">
      <c r="A341" s="696" t="s">
        <v>346</v>
      </c>
      <c r="B341" s="680">
        <f>SUM(B342:B344)</f>
        <v>16</v>
      </c>
      <c r="C341" s="680">
        <f>SUM(C342:C344)</f>
        <v>19</v>
      </c>
      <c r="D341" s="656">
        <f>(C341-B341)/B341</f>
        <v>0.1875</v>
      </c>
    </row>
    <row r="342" s="632" customFormat="1" spans="1:4">
      <c r="A342" s="660" t="s">
        <v>347</v>
      </c>
      <c r="B342" s="744">
        <v>11</v>
      </c>
      <c r="C342" s="680">
        <v>19</v>
      </c>
      <c r="D342" s="656">
        <f>(C342-B342)/B342</f>
        <v>0.727272727272727</v>
      </c>
    </row>
    <row r="343" s="632" customFormat="1" spans="1:4">
      <c r="A343" s="660" t="s">
        <v>348</v>
      </c>
      <c r="B343" s="744">
        <v>5</v>
      </c>
      <c r="C343" s="680"/>
      <c r="D343" s="656">
        <f>(C343-B343)/B343</f>
        <v>-1</v>
      </c>
    </row>
    <row r="344" s="632" customFormat="1" spans="1:4">
      <c r="A344" s="660" t="s">
        <v>349</v>
      </c>
      <c r="B344" s="746"/>
      <c r="C344" s="680"/>
      <c r="D344" s="656"/>
    </row>
    <row r="345" s="632" customFormat="1" spans="1:4">
      <c r="A345" s="696" t="s">
        <v>350</v>
      </c>
      <c r="B345" s="680">
        <f>SUM(B346:B350)</f>
        <v>13</v>
      </c>
      <c r="C345" s="680">
        <f>SUM(C346:C350)</f>
        <v>10</v>
      </c>
      <c r="D345" s="656">
        <f>(C345-B345)/B345</f>
        <v>-0.230769230769231</v>
      </c>
    </row>
    <row r="346" s="632" customFormat="1" spans="1:4">
      <c r="A346" s="660" t="s">
        <v>79</v>
      </c>
      <c r="B346" s="744">
        <v>10</v>
      </c>
      <c r="C346" s="680">
        <v>10</v>
      </c>
      <c r="D346" s="656">
        <f>(C346-B346)/B346</f>
        <v>0</v>
      </c>
    </row>
    <row r="347" s="632" customFormat="1" spans="1:4">
      <c r="A347" s="660" t="s">
        <v>351</v>
      </c>
      <c r="B347" s="680"/>
      <c r="C347" s="680"/>
      <c r="D347" s="656"/>
    </row>
    <row r="348" s="632" customFormat="1" spans="1:4">
      <c r="A348" s="660" t="s">
        <v>352</v>
      </c>
      <c r="B348" s="680"/>
      <c r="C348" s="680"/>
      <c r="D348" s="656"/>
    </row>
    <row r="349" s="632" customFormat="1" spans="1:4">
      <c r="A349" s="660" t="s">
        <v>353</v>
      </c>
      <c r="B349" s="680"/>
      <c r="C349" s="680"/>
      <c r="D349" s="656"/>
    </row>
    <row r="350" s="632" customFormat="1" spans="1:4">
      <c r="A350" s="660" t="s">
        <v>354</v>
      </c>
      <c r="B350" s="680">
        <v>3</v>
      </c>
      <c r="C350" s="680"/>
      <c r="D350" s="656">
        <f>(C350-B350)/B350</f>
        <v>-1</v>
      </c>
    </row>
    <row r="351" s="632" customFormat="1" spans="1:4">
      <c r="A351" s="673" t="s">
        <v>355</v>
      </c>
      <c r="B351" s="680">
        <f>SUM(B352:B355)</f>
        <v>726</v>
      </c>
      <c r="C351" s="680">
        <f>SUM(C352:C355)</f>
        <v>862</v>
      </c>
      <c r="D351" s="656">
        <f>(C351-B351)/B351</f>
        <v>0.18732782369146</v>
      </c>
    </row>
    <row r="352" s="632" customFormat="1" spans="1:4">
      <c r="A352" s="699" t="s">
        <v>356</v>
      </c>
      <c r="B352" s="744">
        <v>275</v>
      </c>
      <c r="C352" s="680">
        <v>324</v>
      </c>
      <c r="D352" s="656">
        <f>(C352-B352)/B352</f>
        <v>0.178181818181818</v>
      </c>
    </row>
    <row r="353" s="632" customFormat="1" spans="1:4">
      <c r="A353" s="699" t="s">
        <v>357</v>
      </c>
      <c r="B353" s="744">
        <v>249</v>
      </c>
      <c r="C353" s="680">
        <v>299</v>
      </c>
      <c r="D353" s="656">
        <f>(C353-B353)/B353</f>
        <v>0.200803212851406</v>
      </c>
    </row>
    <row r="354" s="632" customFormat="1" spans="1:4">
      <c r="A354" s="699" t="s">
        <v>358</v>
      </c>
      <c r="B354" s="744">
        <v>202</v>
      </c>
      <c r="C354" s="680">
        <v>239</v>
      </c>
      <c r="D354" s="656">
        <f>(C354-B354)/B354</f>
        <v>0.183168316831683</v>
      </c>
    </row>
    <row r="355" s="632" customFormat="1" spans="1:4">
      <c r="A355" s="698" t="s">
        <v>359</v>
      </c>
      <c r="B355" s="680"/>
      <c r="C355" s="680"/>
      <c r="D355" s="656"/>
    </row>
    <row r="356" s="632" customFormat="1" spans="1:4">
      <c r="A356" s="673" t="s">
        <v>360</v>
      </c>
      <c r="B356" s="680">
        <f>SUM(B357:B358)</f>
        <v>79</v>
      </c>
      <c r="C356" s="680">
        <f>SUM(C357:C358)</f>
        <v>104</v>
      </c>
      <c r="D356" s="656">
        <f>(C356-B356)/B356</f>
        <v>0.316455696202532</v>
      </c>
    </row>
    <row r="357" s="632" customFormat="1" spans="1:4">
      <c r="A357" s="699" t="s">
        <v>361</v>
      </c>
      <c r="B357" s="680">
        <v>79</v>
      </c>
      <c r="C357" s="680">
        <v>104</v>
      </c>
      <c r="D357" s="656">
        <f>(C357-B357)/B357</f>
        <v>0.316455696202532</v>
      </c>
    </row>
    <row r="358" s="632" customFormat="1" spans="1:4">
      <c r="A358" s="699" t="s">
        <v>362</v>
      </c>
      <c r="B358" s="680"/>
      <c r="C358" s="680"/>
      <c r="D358" s="656"/>
    </row>
    <row r="359" s="632" customFormat="1" spans="1:4">
      <c r="A359" s="673" t="s">
        <v>363</v>
      </c>
      <c r="B359" s="680">
        <f>SUM(B360:B361)</f>
        <v>0</v>
      </c>
      <c r="C359" s="680">
        <f>SUM(C360:C361)</f>
        <v>0</v>
      </c>
      <c r="D359" s="656"/>
    </row>
    <row r="360" s="632" customFormat="1" spans="1:4">
      <c r="A360" s="699" t="s">
        <v>364</v>
      </c>
      <c r="B360" s="680"/>
      <c r="C360" s="680"/>
      <c r="D360" s="656"/>
    </row>
    <row r="361" s="632" customFormat="1" spans="1:4">
      <c r="A361" s="699" t="s">
        <v>365</v>
      </c>
      <c r="B361" s="680"/>
      <c r="C361" s="680"/>
      <c r="D361" s="656"/>
    </row>
    <row r="362" s="632" customFormat="1" spans="1:4">
      <c r="A362" s="699" t="s">
        <v>366</v>
      </c>
      <c r="B362" s="680"/>
      <c r="C362" s="680"/>
      <c r="D362" s="656"/>
    </row>
    <row r="363" s="632" customFormat="1" spans="1:4">
      <c r="A363" s="673" t="s">
        <v>367</v>
      </c>
      <c r="B363" s="680">
        <f>B364</f>
        <v>0</v>
      </c>
      <c r="C363" s="680">
        <f>C364</f>
        <v>1</v>
      </c>
      <c r="D363" s="656"/>
    </row>
    <row r="364" s="632" customFormat="1" spans="1:4">
      <c r="A364" s="699" t="s">
        <v>368</v>
      </c>
      <c r="B364" s="680"/>
      <c r="C364" s="680">
        <v>1</v>
      </c>
      <c r="D364" s="656"/>
    </row>
    <row r="365" s="632" customFormat="1" spans="1:4">
      <c r="A365" s="696" t="s">
        <v>369</v>
      </c>
      <c r="B365" s="680">
        <f>B366</f>
        <v>0</v>
      </c>
      <c r="C365" s="680">
        <f>C366</f>
        <v>0</v>
      </c>
      <c r="D365" s="656"/>
    </row>
    <row r="366" s="632" customFormat="1" spans="1:4">
      <c r="A366" s="660" t="s">
        <v>370</v>
      </c>
      <c r="B366" s="680"/>
      <c r="C366" s="680"/>
      <c r="D366" s="656"/>
    </row>
    <row r="367" s="632" customFormat="1" spans="1:4">
      <c r="A367" s="696" t="s">
        <v>371</v>
      </c>
      <c r="B367" s="680">
        <f>B368+B373+B375+B379+B381+B386+B390+B392+B394++B397+B399+B401</f>
        <v>1075</v>
      </c>
      <c r="C367" s="680">
        <f>C368+C373+C375+C379+C381+C386+C390+C392+C394++C397+C399+C401</f>
        <v>96</v>
      </c>
      <c r="D367" s="656">
        <f>(C367-B367)/B367</f>
        <v>-0.910697674418605</v>
      </c>
    </row>
    <row r="368" s="632" customFormat="1" spans="1:4">
      <c r="A368" s="696" t="s">
        <v>372</v>
      </c>
      <c r="B368" s="680">
        <f>SUM(B369:B370)</f>
        <v>0</v>
      </c>
      <c r="C368" s="680">
        <f>SUM(C369:C370)</f>
        <v>0</v>
      </c>
      <c r="D368" s="656"/>
    </row>
    <row r="369" s="632" customFormat="1" spans="1:4">
      <c r="A369" s="660" t="s">
        <v>78</v>
      </c>
      <c r="B369" s="680"/>
      <c r="C369" s="680"/>
      <c r="D369" s="656"/>
    </row>
    <row r="370" s="632" customFormat="1" spans="1:4">
      <c r="A370" s="660" t="s">
        <v>79</v>
      </c>
      <c r="B370" s="680"/>
      <c r="C370" s="680"/>
      <c r="D370" s="656"/>
    </row>
    <row r="371" s="632" customFormat="1" spans="1:4">
      <c r="A371" s="660" t="s">
        <v>373</v>
      </c>
      <c r="B371" s="680"/>
      <c r="C371" s="680">
        <v>0</v>
      </c>
      <c r="D371" s="656"/>
    </row>
    <row r="372" s="632" customFormat="1" spans="1:4">
      <c r="A372" s="660" t="s">
        <v>374</v>
      </c>
      <c r="B372" s="680"/>
      <c r="C372" s="680">
        <v>0</v>
      </c>
      <c r="D372" s="656"/>
    </row>
    <row r="373" s="632" customFormat="1" spans="1:4">
      <c r="A373" s="696" t="s">
        <v>375</v>
      </c>
      <c r="B373" s="680">
        <f>B374</f>
        <v>0</v>
      </c>
      <c r="C373" s="680">
        <f>C374</f>
        <v>0</v>
      </c>
      <c r="D373" s="656"/>
    </row>
    <row r="374" s="632" customFormat="1" spans="1:4">
      <c r="A374" s="660" t="s">
        <v>376</v>
      </c>
      <c r="B374" s="680"/>
      <c r="C374" s="680">
        <v>0</v>
      </c>
      <c r="D374" s="656"/>
    </row>
    <row r="375" s="632" customFormat="1" spans="1:4">
      <c r="A375" s="696" t="s">
        <v>377</v>
      </c>
      <c r="B375" s="680">
        <f>SUM(B376:B377)</f>
        <v>31</v>
      </c>
      <c r="C375" s="680">
        <f>SUM(C376:C377)</f>
        <v>75</v>
      </c>
      <c r="D375" s="656">
        <f>(C375-B375)/B375</f>
        <v>1.41935483870968</v>
      </c>
    </row>
    <row r="376" s="632" customFormat="1" spans="1:4">
      <c r="A376" s="660" t="s">
        <v>378</v>
      </c>
      <c r="B376" s="680"/>
      <c r="C376" s="680"/>
      <c r="D376" s="656"/>
    </row>
    <row r="377" s="632" customFormat="1" spans="1:4">
      <c r="A377" s="660" t="s">
        <v>379</v>
      </c>
      <c r="B377" s="745">
        <v>31</v>
      </c>
      <c r="C377" s="680">
        <v>75</v>
      </c>
      <c r="D377" s="656">
        <f>(C377-B377)/B377</f>
        <v>1.41935483870968</v>
      </c>
    </row>
    <row r="378" s="632" customFormat="1" spans="1:4">
      <c r="A378" s="660" t="s">
        <v>380</v>
      </c>
      <c r="B378" s="680"/>
      <c r="C378" s="680">
        <v>0</v>
      </c>
      <c r="D378" s="656"/>
    </row>
    <row r="379" s="632" customFormat="1" spans="1:4">
      <c r="A379" s="696" t="s">
        <v>381</v>
      </c>
      <c r="B379" s="680">
        <f>B380</f>
        <v>0</v>
      </c>
      <c r="C379" s="680">
        <f>C380</f>
        <v>0</v>
      </c>
      <c r="D379" s="656"/>
    </row>
    <row r="380" s="632" customFormat="1" spans="1:4">
      <c r="A380" s="660" t="s">
        <v>382</v>
      </c>
      <c r="B380" s="680"/>
      <c r="C380" s="680"/>
      <c r="D380" s="656"/>
    </row>
    <row r="381" s="632" customFormat="1" spans="1:4">
      <c r="A381" s="696" t="s">
        <v>383</v>
      </c>
      <c r="B381" s="680">
        <f>SUM(B382:B385)</f>
        <v>0</v>
      </c>
      <c r="C381" s="680">
        <f>SUM(C382:C385)</f>
        <v>0</v>
      </c>
      <c r="D381" s="656"/>
    </row>
    <row r="382" s="632" customFormat="1" spans="1:4">
      <c r="A382" s="660" t="s">
        <v>384</v>
      </c>
      <c r="B382" s="680"/>
      <c r="C382" s="680"/>
      <c r="D382" s="656"/>
    </row>
    <row r="383" s="632" customFormat="1" spans="1:4">
      <c r="A383" s="660" t="s">
        <v>385</v>
      </c>
      <c r="B383" s="680"/>
      <c r="C383" s="680"/>
      <c r="D383" s="656"/>
    </row>
    <row r="384" s="632" customFormat="1" spans="1:4">
      <c r="A384" s="660" t="s">
        <v>386</v>
      </c>
      <c r="B384" s="680"/>
      <c r="C384" s="680"/>
      <c r="D384" s="656"/>
    </row>
    <row r="385" s="632" customFormat="1" spans="1:4">
      <c r="A385" s="660" t="s">
        <v>387</v>
      </c>
      <c r="B385" s="680"/>
      <c r="C385" s="680"/>
      <c r="D385" s="656"/>
    </row>
    <row r="386" s="632" customFormat="1" spans="1:4">
      <c r="A386" s="696" t="s">
        <v>388</v>
      </c>
      <c r="B386" s="680">
        <f>SUM(B387:B388)</f>
        <v>30</v>
      </c>
      <c r="C386" s="680">
        <f>SUM(C387:C388)</f>
        <v>21</v>
      </c>
      <c r="D386" s="656">
        <f>(C386-B386)/B386</f>
        <v>-0.3</v>
      </c>
    </row>
    <row r="387" s="632" customFormat="1" spans="1:4">
      <c r="A387" s="660" t="s">
        <v>389</v>
      </c>
      <c r="B387" s="744">
        <v>30</v>
      </c>
      <c r="C387" s="680">
        <v>21</v>
      </c>
      <c r="D387" s="656">
        <f>(C387-B387)/B387</f>
        <v>-0.3</v>
      </c>
    </row>
    <row r="388" s="632" customFormat="1" spans="1:4">
      <c r="A388" s="660" t="s">
        <v>390</v>
      </c>
      <c r="B388" s="680"/>
      <c r="C388" s="680"/>
      <c r="D388" s="656"/>
    </row>
    <row r="389" s="632" customFormat="1" spans="1:4">
      <c r="A389" s="660" t="s">
        <v>391</v>
      </c>
      <c r="B389" s="680"/>
      <c r="C389" s="680"/>
      <c r="D389" s="656"/>
    </row>
    <row r="390" s="632" customFormat="1" spans="1:4">
      <c r="A390" s="696" t="s">
        <v>392</v>
      </c>
      <c r="B390" s="680">
        <f>B391</f>
        <v>0</v>
      </c>
      <c r="C390" s="680">
        <f>C391</f>
        <v>0</v>
      </c>
      <c r="D390" s="656"/>
    </row>
    <row r="391" s="632" customFormat="1" spans="1:4">
      <c r="A391" s="660" t="s">
        <v>393</v>
      </c>
      <c r="B391" s="680"/>
      <c r="C391" s="680"/>
      <c r="D391" s="656"/>
    </row>
    <row r="392" s="632" customFormat="1" spans="1:4">
      <c r="A392" s="696" t="s">
        <v>394</v>
      </c>
      <c r="B392" s="680">
        <f>B393</f>
        <v>0</v>
      </c>
      <c r="C392" s="680">
        <f>C393</f>
        <v>0</v>
      </c>
      <c r="D392" s="656"/>
    </row>
    <row r="393" s="632" customFormat="1" spans="1:4">
      <c r="A393" s="660" t="s">
        <v>395</v>
      </c>
      <c r="B393" s="680"/>
      <c r="C393" s="680"/>
      <c r="D393" s="656"/>
    </row>
    <row r="394" s="632" customFormat="1" spans="1:4">
      <c r="A394" s="696" t="s">
        <v>396</v>
      </c>
      <c r="B394" s="680">
        <f>B395</f>
        <v>0</v>
      </c>
      <c r="C394" s="680">
        <f>C395</f>
        <v>0</v>
      </c>
      <c r="D394" s="656"/>
    </row>
    <row r="395" s="632" customFormat="1" spans="1:4">
      <c r="A395" s="660" t="s">
        <v>397</v>
      </c>
      <c r="B395" s="680"/>
      <c r="C395" s="680"/>
      <c r="D395" s="656"/>
    </row>
    <row r="396" s="632" customFormat="1" spans="1:4">
      <c r="A396" s="660" t="s">
        <v>398</v>
      </c>
      <c r="B396" s="680"/>
      <c r="C396" s="680">
        <v>0</v>
      </c>
      <c r="D396" s="656"/>
    </row>
    <row r="397" s="632" customFormat="1" spans="1:4">
      <c r="A397" s="696" t="s">
        <v>399</v>
      </c>
      <c r="B397" s="680">
        <f>B398</f>
        <v>0</v>
      </c>
      <c r="C397" s="680">
        <f>C398</f>
        <v>0</v>
      </c>
      <c r="D397" s="656"/>
    </row>
    <row r="398" s="632" customFormat="1" spans="1:4">
      <c r="A398" s="660" t="s">
        <v>400</v>
      </c>
      <c r="B398" s="680"/>
      <c r="C398" s="680"/>
      <c r="D398" s="656"/>
    </row>
    <row r="399" s="632" customFormat="1" spans="1:4">
      <c r="A399" s="696" t="s">
        <v>401</v>
      </c>
      <c r="B399" s="680">
        <f>SUM(B400)</f>
        <v>1000</v>
      </c>
      <c r="C399" s="680"/>
      <c r="D399" s="656">
        <f t="shared" ref="D399:D407" si="2">(C399-B399)/B399</f>
        <v>-1</v>
      </c>
    </row>
    <row r="400" s="632" customFormat="1" spans="1:4">
      <c r="A400" s="660" t="s">
        <v>402</v>
      </c>
      <c r="B400" s="744">
        <v>1000</v>
      </c>
      <c r="C400" s="680"/>
      <c r="D400" s="656">
        <f t="shared" si="2"/>
        <v>-1</v>
      </c>
    </row>
    <row r="401" s="632" customFormat="1" spans="1:4">
      <c r="A401" s="696" t="s">
        <v>403</v>
      </c>
      <c r="B401" s="680">
        <f>B402</f>
        <v>14</v>
      </c>
      <c r="C401" s="680">
        <f>C402</f>
        <v>0</v>
      </c>
      <c r="D401" s="656">
        <f t="shared" si="2"/>
        <v>-1</v>
      </c>
    </row>
    <row r="402" s="632" customFormat="1" spans="1:4">
      <c r="A402" s="660" t="s">
        <v>404</v>
      </c>
      <c r="B402" s="745">
        <v>14</v>
      </c>
      <c r="C402" s="680"/>
      <c r="D402" s="656">
        <f t="shared" si="2"/>
        <v>-1</v>
      </c>
    </row>
    <row r="403" s="632" customFormat="1" spans="1:4">
      <c r="A403" s="696" t="s">
        <v>405</v>
      </c>
      <c r="B403" s="680">
        <f>B404+B409+B411+B414+B416</f>
        <v>32284</v>
      </c>
      <c r="C403" s="680">
        <f>C404+C409+C411+C414+C416</f>
        <v>34774</v>
      </c>
      <c r="D403" s="656">
        <f t="shared" si="2"/>
        <v>0.0771279890967662</v>
      </c>
    </row>
    <row r="404" s="632" customFormat="1" spans="1:4">
      <c r="A404" s="696" t="s">
        <v>406</v>
      </c>
      <c r="B404" s="680">
        <f>SUM(B405:B408)</f>
        <v>1332</v>
      </c>
      <c r="C404" s="680">
        <f>SUM(C405:C408)</f>
        <v>902</v>
      </c>
      <c r="D404" s="656">
        <f t="shared" si="2"/>
        <v>-0.322822822822823</v>
      </c>
    </row>
    <row r="405" s="632" customFormat="1" spans="1:4">
      <c r="A405" s="660" t="s">
        <v>78</v>
      </c>
      <c r="B405" s="744">
        <v>608</v>
      </c>
      <c r="C405" s="680">
        <v>740</v>
      </c>
      <c r="D405" s="656">
        <f t="shared" si="2"/>
        <v>0.217105263157895</v>
      </c>
    </row>
    <row r="406" s="632" customFormat="1" spans="1:4">
      <c r="A406" s="660" t="s">
        <v>79</v>
      </c>
      <c r="B406" s="744">
        <v>680</v>
      </c>
      <c r="C406" s="680">
        <v>162</v>
      </c>
      <c r="D406" s="656">
        <f t="shared" si="2"/>
        <v>-0.761764705882353</v>
      </c>
    </row>
    <row r="407" s="632" customFormat="1" spans="1:4">
      <c r="A407" s="660" t="s">
        <v>407</v>
      </c>
      <c r="B407" s="744">
        <v>44</v>
      </c>
      <c r="C407" s="680"/>
      <c r="D407" s="656">
        <f t="shared" si="2"/>
        <v>-1</v>
      </c>
    </row>
    <row r="408" s="632" customFormat="1" spans="1:4">
      <c r="A408" s="660" t="s">
        <v>408</v>
      </c>
      <c r="B408" s="680"/>
      <c r="C408" s="680">
        <v>0</v>
      </c>
      <c r="D408" s="656"/>
    </row>
    <row r="409" s="632" customFormat="1" spans="1:4">
      <c r="A409" s="696" t="s">
        <v>409</v>
      </c>
      <c r="B409" s="680">
        <f>B410</f>
        <v>0</v>
      </c>
      <c r="C409" s="680">
        <f>C410</f>
        <v>0</v>
      </c>
      <c r="D409" s="656"/>
    </row>
    <row r="410" s="632" customFormat="1" spans="1:4">
      <c r="A410" s="660" t="s">
        <v>410</v>
      </c>
      <c r="B410" s="680"/>
      <c r="C410" s="680"/>
      <c r="D410" s="656"/>
    </row>
    <row r="411" s="632" customFormat="1" spans="1:4">
      <c r="A411" s="696" t="s">
        <v>411</v>
      </c>
      <c r="B411" s="680">
        <f>SUM(B412:B413)</f>
        <v>27589</v>
      </c>
      <c r="C411" s="680">
        <f>SUM(C412:C413)</f>
        <v>31228</v>
      </c>
      <c r="D411" s="656">
        <f t="shared" ref="D411:D419" si="3">(C411-B411)/B411</f>
        <v>0.131900395084998</v>
      </c>
    </row>
    <row r="412" s="632" customFormat="1" spans="1:4">
      <c r="A412" s="660" t="s">
        <v>412</v>
      </c>
      <c r="B412" s="744">
        <v>10</v>
      </c>
      <c r="C412" s="680">
        <v>2000</v>
      </c>
      <c r="D412" s="656">
        <f t="shared" si="3"/>
        <v>199</v>
      </c>
    </row>
    <row r="413" s="632" customFormat="1" spans="1:4">
      <c r="A413" s="660" t="s">
        <v>413</v>
      </c>
      <c r="B413" s="744">
        <v>27579</v>
      </c>
      <c r="C413" s="680">
        <v>29228</v>
      </c>
      <c r="D413" s="656">
        <f t="shared" si="3"/>
        <v>0.0597918706262011</v>
      </c>
    </row>
    <row r="414" s="632" customFormat="1" spans="1:4">
      <c r="A414" s="696" t="s">
        <v>414</v>
      </c>
      <c r="B414" s="680">
        <f>B415</f>
        <v>2097</v>
      </c>
      <c r="C414" s="680">
        <f>C415</f>
        <v>2644</v>
      </c>
      <c r="D414" s="656">
        <f t="shared" si="3"/>
        <v>0.260848831664282</v>
      </c>
    </row>
    <row r="415" s="632" customFormat="1" spans="1:4">
      <c r="A415" s="660" t="s">
        <v>415</v>
      </c>
      <c r="B415" s="744">
        <v>2097</v>
      </c>
      <c r="C415" s="680">
        <v>2644</v>
      </c>
      <c r="D415" s="656">
        <f t="shared" si="3"/>
        <v>0.260848831664282</v>
      </c>
    </row>
    <row r="416" s="632" customFormat="1" spans="1:4">
      <c r="A416" s="696" t="s">
        <v>416</v>
      </c>
      <c r="B416" s="680">
        <f>B417</f>
        <v>1266</v>
      </c>
      <c r="C416" s="680">
        <f>C417</f>
        <v>0</v>
      </c>
      <c r="D416" s="656">
        <f t="shared" si="3"/>
        <v>-1</v>
      </c>
    </row>
    <row r="417" s="632" customFormat="1" spans="1:4">
      <c r="A417" s="660" t="s">
        <v>417</v>
      </c>
      <c r="B417" s="744">
        <v>1266</v>
      </c>
      <c r="C417" s="680"/>
      <c r="D417" s="656">
        <f t="shared" si="3"/>
        <v>-1</v>
      </c>
    </row>
    <row r="418" s="632" customFormat="1" spans="1:4">
      <c r="A418" s="696" t="s">
        <v>418</v>
      </c>
      <c r="B418" s="680">
        <f>B419+B438+B451+B464+B472+B477+B481+B488</f>
        <v>2945</v>
      </c>
      <c r="C418" s="680">
        <f>C419+C438+C451+C464+C472+C477+C481+C488</f>
        <v>2281</v>
      </c>
      <c r="D418" s="656">
        <f t="shared" si="3"/>
        <v>-0.225466893039049</v>
      </c>
    </row>
    <row r="419" s="632" customFormat="1" spans="1:4">
      <c r="A419" s="696" t="s">
        <v>419</v>
      </c>
      <c r="B419" s="680">
        <f>SUM(B420:B437)</f>
        <v>671</v>
      </c>
      <c r="C419" s="680">
        <f>SUM(C420:C437)</f>
        <v>619</v>
      </c>
      <c r="D419" s="656">
        <f t="shared" si="3"/>
        <v>-0.0774962742175857</v>
      </c>
    </row>
    <row r="420" s="632" customFormat="1" spans="1:4">
      <c r="A420" s="660" t="s">
        <v>78</v>
      </c>
      <c r="B420" s="680"/>
      <c r="C420" s="680"/>
      <c r="D420" s="656"/>
    </row>
    <row r="421" s="632" customFormat="1" spans="1:4">
      <c r="A421" s="660" t="s">
        <v>79</v>
      </c>
      <c r="B421" s="680"/>
      <c r="C421" s="680"/>
      <c r="D421" s="656"/>
    </row>
    <row r="422" s="632" customFormat="1" spans="1:4">
      <c r="A422" s="660" t="s">
        <v>92</v>
      </c>
      <c r="B422" s="744">
        <v>452</v>
      </c>
      <c r="C422" s="680">
        <v>498</v>
      </c>
      <c r="D422" s="656">
        <f>(C422-B422)/B422</f>
        <v>0.101769911504425</v>
      </c>
    </row>
    <row r="423" s="632" customFormat="1" spans="1:4">
      <c r="A423" s="660" t="s">
        <v>420</v>
      </c>
      <c r="B423" s="680"/>
      <c r="C423" s="680"/>
      <c r="D423" s="656"/>
    </row>
    <row r="424" s="632" customFormat="1" spans="1:4">
      <c r="A424" s="660" t="s">
        <v>421</v>
      </c>
      <c r="B424" s="680"/>
      <c r="C424" s="680"/>
      <c r="D424" s="656"/>
    </row>
    <row r="425" s="632" customFormat="1" spans="1:4">
      <c r="A425" s="660" t="s">
        <v>422</v>
      </c>
      <c r="B425" s="680"/>
      <c r="C425" s="680"/>
      <c r="D425" s="656"/>
    </row>
    <row r="426" s="632" customFormat="1" spans="1:4">
      <c r="A426" s="660" t="s">
        <v>423</v>
      </c>
      <c r="B426" s="680"/>
      <c r="C426" s="680"/>
      <c r="D426" s="656"/>
    </row>
    <row r="427" s="632" customFormat="1" spans="1:4">
      <c r="A427" s="660" t="s">
        <v>424</v>
      </c>
      <c r="B427" s="680"/>
      <c r="C427" s="680"/>
      <c r="D427" s="656"/>
    </row>
    <row r="428" s="632" customFormat="1" spans="1:4">
      <c r="A428" s="660" t="s">
        <v>425</v>
      </c>
      <c r="B428" s="680"/>
      <c r="C428" s="680"/>
      <c r="D428" s="656"/>
    </row>
    <row r="429" s="632" customFormat="1" spans="1:4">
      <c r="A429" s="660" t="s">
        <v>426</v>
      </c>
      <c r="B429" s="680"/>
      <c r="C429" s="680"/>
      <c r="D429" s="656"/>
    </row>
    <row r="430" s="632" customFormat="1" spans="1:4">
      <c r="A430" s="660" t="s">
        <v>427</v>
      </c>
      <c r="B430" s="680"/>
      <c r="C430" s="680">
        <v>34</v>
      </c>
      <c r="D430" s="656"/>
    </row>
    <row r="431" s="632" customFormat="1" spans="1:4">
      <c r="A431" s="660" t="s">
        <v>428</v>
      </c>
      <c r="B431" s="680"/>
      <c r="C431" s="680">
        <v>50</v>
      </c>
      <c r="D431" s="656"/>
    </row>
    <row r="432" s="632" customFormat="1" spans="1:4">
      <c r="A432" s="660" t="s">
        <v>429</v>
      </c>
      <c r="B432" s="680"/>
      <c r="C432" s="680"/>
      <c r="D432" s="656"/>
    </row>
    <row r="433" s="632" customFormat="1" spans="1:4">
      <c r="A433" s="660" t="s">
        <v>430</v>
      </c>
      <c r="B433" s="744">
        <v>99</v>
      </c>
      <c r="C433" s="680"/>
      <c r="D433" s="656">
        <f>(C433-B433)/B433</f>
        <v>-1</v>
      </c>
    </row>
    <row r="434" s="632" customFormat="1" spans="1:4">
      <c r="A434" s="660" t="s">
        <v>431</v>
      </c>
      <c r="B434" s="744">
        <v>37</v>
      </c>
      <c r="C434" s="680">
        <v>37</v>
      </c>
      <c r="D434" s="656">
        <f>(C434-B434)/B434</f>
        <v>0</v>
      </c>
    </row>
    <row r="435" s="632" customFormat="1" spans="1:4">
      <c r="A435" s="660" t="s">
        <v>432</v>
      </c>
      <c r="B435" s="744">
        <v>83</v>
      </c>
      <c r="C435" s="680"/>
      <c r="D435" s="656">
        <f>(C435-B435)/B435</f>
        <v>-1</v>
      </c>
    </row>
    <row r="436" s="632" customFormat="1" spans="1:4">
      <c r="A436" s="660" t="s">
        <v>433</v>
      </c>
      <c r="B436" s="680"/>
      <c r="C436" s="680"/>
      <c r="D436" s="656"/>
    </row>
    <row r="437" s="632" customFormat="1" spans="1:4">
      <c r="A437" s="660" t="s">
        <v>434</v>
      </c>
      <c r="B437" s="680"/>
      <c r="C437" s="680"/>
      <c r="D437" s="656"/>
    </row>
    <row r="438" s="632" customFormat="1" spans="1:4">
      <c r="A438" s="696" t="s">
        <v>435</v>
      </c>
      <c r="B438" s="680">
        <f>SUM(B439:B450)</f>
        <v>240</v>
      </c>
      <c r="C438" s="680">
        <f>SUM(C439:C450)</f>
        <v>234</v>
      </c>
      <c r="D438" s="656">
        <f>(C438-B438)/B438</f>
        <v>-0.025</v>
      </c>
    </row>
    <row r="439" s="632" customFormat="1" spans="1:4">
      <c r="A439" s="660" t="s">
        <v>78</v>
      </c>
      <c r="B439" s="680"/>
      <c r="C439" s="680"/>
      <c r="D439" s="656"/>
    </row>
    <row r="440" s="632" customFormat="1" spans="1:4">
      <c r="A440" s="660" t="s">
        <v>79</v>
      </c>
      <c r="B440" s="680"/>
      <c r="C440" s="680"/>
      <c r="D440" s="656"/>
    </row>
    <row r="441" s="632" customFormat="1" spans="1:4">
      <c r="A441" s="660" t="s">
        <v>436</v>
      </c>
      <c r="B441" s="745">
        <v>119</v>
      </c>
      <c r="C441" s="680">
        <v>128</v>
      </c>
      <c r="D441" s="656">
        <f>(C441-B441)/B441</f>
        <v>0.0756302521008403</v>
      </c>
    </row>
    <row r="442" s="632" customFormat="1" spans="1:4">
      <c r="A442" s="660" t="s">
        <v>437</v>
      </c>
      <c r="B442" s="680"/>
      <c r="C442" s="680"/>
      <c r="D442" s="656"/>
    </row>
    <row r="443" s="632" customFormat="1" spans="1:4">
      <c r="A443" s="660" t="s">
        <v>438</v>
      </c>
      <c r="B443" s="680"/>
      <c r="C443" s="680"/>
      <c r="D443" s="656"/>
    </row>
    <row r="444" s="632" customFormat="1" spans="1:4">
      <c r="A444" s="660" t="s">
        <v>439</v>
      </c>
      <c r="B444" s="744">
        <v>96</v>
      </c>
      <c r="C444" s="680">
        <v>96</v>
      </c>
      <c r="D444" s="656">
        <f>(C444-B444)/B444</f>
        <v>0</v>
      </c>
    </row>
    <row r="445" s="632" customFormat="1" spans="1:4">
      <c r="A445" s="660" t="s">
        <v>440</v>
      </c>
      <c r="B445" s="680"/>
      <c r="C445" s="680"/>
      <c r="D445" s="656"/>
    </row>
    <row r="446" s="632" customFormat="1" spans="1:4">
      <c r="A446" s="660" t="s">
        <v>441</v>
      </c>
      <c r="B446" s="680"/>
      <c r="C446" s="680"/>
      <c r="D446" s="656"/>
    </row>
    <row r="447" s="632" customFormat="1" spans="1:4">
      <c r="A447" s="660" t="s">
        <v>442</v>
      </c>
      <c r="B447" s="680"/>
      <c r="C447" s="680"/>
      <c r="D447" s="656"/>
    </row>
    <row r="448" s="632" customFormat="1" spans="1:4">
      <c r="A448" s="660" t="s">
        <v>443</v>
      </c>
      <c r="B448" s="680"/>
      <c r="C448" s="680"/>
      <c r="D448" s="656"/>
    </row>
    <row r="449" s="632" customFormat="1" spans="1:4">
      <c r="A449" s="660" t="s">
        <v>444</v>
      </c>
      <c r="B449" s="744">
        <v>25</v>
      </c>
      <c r="C449" s="680">
        <v>10</v>
      </c>
      <c r="D449" s="656">
        <f>(C449-B449)/B449</f>
        <v>-0.6</v>
      </c>
    </row>
    <row r="450" s="632" customFormat="1" spans="1:4">
      <c r="A450" s="660" t="s">
        <v>445</v>
      </c>
      <c r="B450" s="680"/>
      <c r="C450" s="680"/>
      <c r="D450" s="656"/>
    </row>
    <row r="451" s="632" customFormat="1" spans="1:4">
      <c r="A451" s="696" t="s">
        <v>446</v>
      </c>
      <c r="B451" s="680">
        <f>SUM(B452:B463)</f>
        <v>823</v>
      </c>
      <c r="C451" s="680">
        <f>SUM(C452:C463)</f>
        <v>80</v>
      </c>
      <c r="D451" s="656">
        <f>(C451-B451)/B451</f>
        <v>-0.902794653705954</v>
      </c>
    </row>
    <row r="452" s="632" customFormat="1" spans="1:4">
      <c r="A452" s="660" t="s">
        <v>78</v>
      </c>
      <c r="B452" s="680"/>
      <c r="C452" s="680"/>
      <c r="D452" s="656"/>
    </row>
    <row r="453" s="632" customFormat="1" spans="1:4">
      <c r="A453" s="660" t="s">
        <v>79</v>
      </c>
      <c r="B453" s="680"/>
      <c r="C453" s="680"/>
      <c r="D453" s="656"/>
    </row>
    <row r="454" s="632" customFormat="1" spans="1:4">
      <c r="A454" s="660" t="s">
        <v>447</v>
      </c>
      <c r="B454" s="745">
        <v>282</v>
      </c>
      <c r="C454" s="680"/>
      <c r="D454" s="656">
        <f>(C454-B454)/B454</f>
        <v>-1</v>
      </c>
    </row>
    <row r="455" s="632" customFormat="1" spans="1:4">
      <c r="A455" s="660" t="s">
        <v>448</v>
      </c>
      <c r="B455" s="680"/>
      <c r="C455" s="680"/>
      <c r="D455" s="656"/>
    </row>
    <row r="456" s="632" customFormat="1" spans="1:4">
      <c r="A456" s="660" t="s">
        <v>449</v>
      </c>
      <c r="B456" s="680"/>
      <c r="C456" s="680"/>
      <c r="D456" s="656"/>
    </row>
    <row r="457" s="632" customFormat="1" spans="1:4">
      <c r="A457" s="660" t="s">
        <v>450</v>
      </c>
      <c r="B457" s="745">
        <v>51</v>
      </c>
      <c r="C457" s="680">
        <v>56</v>
      </c>
      <c r="D457" s="656">
        <f>(C457-B457)/B457</f>
        <v>0.0980392156862745</v>
      </c>
    </row>
    <row r="458" s="632" customFormat="1" spans="1:4">
      <c r="A458" s="660" t="s">
        <v>451</v>
      </c>
      <c r="B458" s="680"/>
      <c r="C458" s="680"/>
      <c r="D458" s="656"/>
    </row>
    <row r="459" s="632" customFormat="1" spans="1:4">
      <c r="A459" s="660" t="s">
        <v>452</v>
      </c>
      <c r="B459" s="745">
        <v>475</v>
      </c>
      <c r="C459" s="680">
        <v>4</v>
      </c>
      <c r="D459" s="656">
        <f>(C459-B459)/B459</f>
        <v>-0.991578947368421</v>
      </c>
    </row>
    <row r="460" s="632" customFormat="1" spans="1:4">
      <c r="A460" s="660" t="s">
        <v>453</v>
      </c>
      <c r="B460" s="680"/>
      <c r="C460" s="680"/>
      <c r="D460" s="656"/>
    </row>
    <row r="461" s="632" customFormat="1" spans="1:4">
      <c r="A461" s="660" t="s">
        <v>454</v>
      </c>
      <c r="B461" s="745">
        <v>15</v>
      </c>
      <c r="C461" s="680">
        <v>20</v>
      </c>
      <c r="D461" s="656">
        <f>(C461-B461)/B461</f>
        <v>0.333333333333333</v>
      </c>
    </row>
    <row r="462" s="632" customFormat="1" spans="1:4">
      <c r="A462" s="660" t="s">
        <v>455</v>
      </c>
      <c r="B462" s="680"/>
      <c r="C462" s="680"/>
      <c r="D462" s="656"/>
    </row>
    <row r="463" s="632" customFormat="1" spans="1:4">
      <c r="A463" s="660" t="s">
        <v>456</v>
      </c>
      <c r="B463" s="680"/>
      <c r="C463" s="680"/>
      <c r="D463" s="656"/>
    </row>
    <row r="464" s="632" customFormat="1" spans="1:4">
      <c r="A464" s="696" t="s">
        <v>457</v>
      </c>
      <c r="B464" s="680">
        <f>SUM(B465:B471)</f>
        <v>286</v>
      </c>
      <c r="C464" s="680">
        <f>SUM(C465:C471)</f>
        <v>550</v>
      </c>
      <c r="D464" s="656">
        <f>(C464-B464)/B464</f>
        <v>0.923076923076923</v>
      </c>
    </row>
    <row r="465" s="632" customFormat="1" spans="1:4">
      <c r="A465" s="660" t="s">
        <v>78</v>
      </c>
      <c r="B465" s="680"/>
      <c r="C465" s="680"/>
      <c r="D465" s="656"/>
    </row>
    <row r="466" s="632" customFormat="1" spans="1:4">
      <c r="A466" s="660" t="s">
        <v>79</v>
      </c>
      <c r="B466" s="744">
        <v>3</v>
      </c>
      <c r="C466" s="680">
        <v>2</v>
      </c>
      <c r="D466" s="656">
        <f>(C466-B466)/B466</f>
        <v>-0.333333333333333</v>
      </c>
    </row>
    <row r="467" s="632" customFormat="1" spans="1:4">
      <c r="A467" s="660" t="s">
        <v>458</v>
      </c>
      <c r="B467" s="744">
        <v>152</v>
      </c>
      <c r="C467" s="680">
        <v>208</v>
      </c>
      <c r="D467" s="656">
        <f>(C467-B467)/B467</f>
        <v>0.368421052631579</v>
      </c>
    </row>
    <row r="468" s="632" customFormat="1" spans="1:4">
      <c r="A468" s="660" t="s">
        <v>459</v>
      </c>
      <c r="B468" s="744">
        <v>131</v>
      </c>
      <c r="C468" s="680">
        <v>210</v>
      </c>
      <c r="D468" s="656">
        <f>(C468-B468)/B468</f>
        <v>0.603053435114504</v>
      </c>
    </row>
    <row r="469" s="632" customFormat="1" spans="1:4">
      <c r="A469" s="660" t="s">
        <v>460</v>
      </c>
      <c r="B469" s="680"/>
      <c r="C469" s="680"/>
      <c r="D469" s="656"/>
    </row>
    <row r="470" s="632" customFormat="1" spans="1:4">
      <c r="A470" s="660" t="s">
        <v>461</v>
      </c>
      <c r="B470" s="680"/>
      <c r="C470" s="680"/>
      <c r="D470" s="656"/>
    </row>
    <row r="471" s="632" customFormat="1" spans="1:4">
      <c r="A471" s="660" t="s">
        <v>462</v>
      </c>
      <c r="B471" s="680"/>
      <c r="C471" s="680">
        <v>130</v>
      </c>
      <c r="D471" s="656"/>
    </row>
    <row r="472" s="632" customFormat="1" spans="1:4">
      <c r="A472" s="696" t="s">
        <v>463</v>
      </c>
      <c r="B472" s="680">
        <f>SUM(B473:B476)</f>
        <v>0</v>
      </c>
      <c r="C472" s="680">
        <f>SUM(C473:C476)</f>
        <v>0</v>
      </c>
      <c r="D472" s="656"/>
    </row>
    <row r="473" s="632" customFormat="1" spans="1:4">
      <c r="A473" s="660" t="s">
        <v>224</v>
      </c>
      <c r="B473" s="680"/>
      <c r="C473" s="680"/>
      <c r="D473" s="656"/>
    </row>
    <row r="474" s="632" customFormat="1" spans="1:4">
      <c r="A474" s="660" t="s">
        <v>464</v>
      </c>
      <c r="B474" s="680"/>
      <c r="C474" s="680"/>
      <c r="D474" s="656"/>
    </row>
    <row r="475" s="632" customFormat="1" spans="1:4">
      <c r="A475" s="660" t="s">
        <v>465</v>
      </c>
      <c r="B475" s="680"/>
      <c r="C475" s="680"/>
      <c r="D475" s="656"/>
    </row>
    <row r="476" s="632" customFormat="1" spans="1:4">
      <c r="A476" s="660" t="s">
        <v>466</v>
      </c>
      <c r="B476" s="680"/>
      <c r="C476" s="680"/>
      <c r="D476" s="656"/>
    </row>
    <row r="477" s="632" customFormat="1" spans="1:4">
      <c r="A477" s="696" t="s">
        <v>467</v>
      </c>
      <c r="B477" s="680">
        <f>SUM(B478:B480)</f>
        <v>922</v>
      </c>
      <c r="C477" s="680">
        <f>SUM(C478:C480)</f>
        <v>798</v>
      </c>
      <c r="D477" s="656">
        <f>(C477-B477)/B477</f>
        <v>-0.134490238611714</v>
      </c>
    </row>
    <row r="478" s="632" customFormat="1" spans="1:4">
      <c r="A478" s="660" t="s">
        <v>468</v>
      </c>
      <c r="B478" s="744">
        <v>24</v>
      </c>
      <c r="C478" s="680">
        <v>50</v>
      </c>
      <c r="D478" s="656">
        <f>(C478-B478)/B478</f>
        <v>1.08333333333333</v>
      </c>
    </row>
    <row r="479" s="632" customFormat="1" spans="1:4">
      <c r="A479" s="660" t="s">
        <v>469</v>
      </c>
      <c r="B479" s="744">
        <v>898</v>
      </c>
      <c r="C479" s="680">
        <v>748</v>
      </c>
      <c r="D479" s="656">
        <f>(C479-B479)/B479</f>
        <v>-0.167037861915367</v>
      </c>
    </row>
    <row r="480" s="632" customFormat="1" spans="1:4">
      <c r="A480" s="660" t="s">
        <v>470</v>
      </c>
      <c r="B480" s="680"/>
      <c r="C480" s="680"/>
      <c r="D480" s="656"/>
    </row>
    <row r="481" s="632" customFormat="1" spans="1:4">
      <c r="A481" s="696" t="s">
        <v>471</v>
      </c>
      <c r="B481" s="680">
        <f>SUM(B482:B487)</f>
        <v>3</v>
      </c>
      <c r="C481" s="680">
        <f>SUM(C482:C487)</f>
        <v>0</v>
      </c>
      <c r="D481" s="656">
        <f>(C481-B481)/B481</f>
        <v>-1</v>
      </c>
    </row>
    <row r="482" s="632" customFormat="1" spans="1:4">
      <c r="A482" s="660" t="s">
        <v>472</v>
      </c>
      <c r="B482" s="680"/>
      <c r="C482" s="680"/>
      <c r="D482" s="656"/>
    </row>
    <row r="483" s="632" customFormat="1" spans="1:4">
      <c r="A483" s="660" t="s">
        <v>473</v>
      </c>
      <c r="B483" s="680"/>
      <c r="C483" s="680"/>
      <c r="D483" s="656"/>
    </row>
    <row r="484" s="632" customFormat="1" spans="1:4">
      <c r="A484" s="747" t="s">
        <v>474</v>
      </c>
      <c r="B484" s="748">
        <v>3</v>
      </c>
      <c r="C484" s="749"/>
      <c r="D484" s="656">
        <f>(C484-B484)/B484</f>
        <v>-1</v>
      </c>
    </row>
    <row r="485" s="632" customFormat="1" spans="1:4">
      <c r="A485" s="660" t="s">
        <v>475</v>
      </c>
      <c r="B485" s="680"/>
      <c r="C485" s="680"/>
      <c r="D485" s="656"/>
    </row>
    <row r="486" s="632" customFormat="1" spans="1:4">
      <c r="A486" s="660" t="s">
        <v>476</v>
      </c>
      <c r="B486" s="680"/>
      <c r="C486" s="680"/>
      <c r="D486" s="656"/>
    </row>
    <row r="487" s="632" customFormat="1" spans="1:4">
      <c r="A487" s="660" t="s">
        <v>477</v>
      </c>
      <c r="B487" s="680"/>
      <c r="C487" s="680"/>
      <c r="D487" s="656"/>
    </row>
    <row r="488" s="632" customFormat="1" spans="1:4">
      <c r="A488" s="696" t="s">
        <v>478</v>
      </c>
      <c r="B488" s="680">
        <f>B489</f>
        <v>0</v>
      </c>
      <c r="C488" s="680">
        <f>C489</f>
        <v>0</v>
      </c>
      <c r="D488" s="656"/>
    </row>
    <row r="489" s="632" customFormat="1" spans="1:4">
      <c r="A489" s="660" t="s">
        <v>479</v>
      </c>
      <c r="B489" s="680"/>
      <c r="C489" s="680"/>
      <c r="D489" s="656"/>
    </row>
    <row r="490" s="632" customFormat="1" spans="1:4">
      <c r="A490" s="696" t="s">
        <v>480</v>
      </c>
      <c r="B490" s="680">
        <f>B491+B502+B504+B509+B511</f>
        <v>2618</v>
      </c>
      <c r="C490" s="680">
        <f>C491+C502+C504+C509+C511</f>
        <v>451</v>
      </c>
      <c r="D490" s="656">
        <f>(C490-B490)/B490</f>
        <v>-0.827731092436975</v>
      </c>
    </row>
    <row r="491" s="632" customFormat="1" spans="1:4">
      <c r="A491" s="696" t="s">
        <v>481</v>
      </c>
      <c r="B491" s="680">
        <f>SUM(B492:B501)</f>
        <v>2318</v>
      </c>
      <c r="C491" s="680">
        <f>SUM(C492:C501)</f>
        <v>112</v>
      </c>
      <c r="D491" s="656">
        <f>(C491-B491)/B491</f>
        <v>-0.951682484900777</v>
      </c>
    </row>
    <row r="492" s="632" customFormat="1" spans="1:4">
      <c r="A492" s="660" t="s">
        <v>78</v>
      </c>
      <c r="B492" s="680"/>
      <c r="C492" s="680"/>
      <c r="D492" s="656"/>
    </row>
    <row r="493" s="632" customFormat="1" spans="1:4">
      <c r="A493" s="660" t="s">
        <v>79</v>
      </c>
      <c r="B493" s="680"/>
      <c r="C493" s="680"/>
      <c r="D493" s="656"/>
    </row>
    <row r="494" s="632" customFormat="1" spans="1:4">
      <c r="A494" s="660" t="s">
        <v>482</v>
      </c>
      <c r="B494" s="680"/>
      <c r="C494" s="680"/>
      <c r="D494" s="656"/>
    </row>
    <row r="495" s="632" customFormat="1" spans="1:4">
      <c r="A495" s="660" t="s">
        <v>483</v>
      </c>
      <c r="B495" s="680"/>
      <c r="C495" s="680"/>
      <c r="D495" s="656"/>
    </row>
    <row r="496" s="632" customFormat="1" spans="1:4">
      <c r="A496" s="660" t="s">
        <v>484</v>
      </c>
      <c r="B496" s="680"/>
      <c r="C496" s="680"/>
      <c r="D496" s="656"/>
    </row>
    <row r="497" s="632" customFormat="1" spans="1:4">
      <c r="A497" s="660" t="s">
        <v>485</v>
      </c>
      <c r="B497" s="680"/>
      <c r="C497" s="680"/>
      <c r="D497" s="656"/>
    </row>
    <row r="498" s="632" customFormat="1" spans="1:4">
      <c r="A498" s="660" t="s">
        <v>486</v>
      </c>
      <c r="B498" s="680"/>
      <c r="C498" s="680"/>
      <c r="D498" s="656"/>
    </row>
    <row r="499" s="632" customFormat="1" spans="1:4">
      <c r="A499" s="660" t="s">
        <v>487</v>
      </c>
      <c r="B499" s="744">
        <v>2318</v>
      </c>
      <c r="C499" s="680">
        <v>111</v>
      </c>
      <c r="D499" s="656">
        <f>(C499-B499)/B499</f>
        <v>-0.952113891285591</v>
      </c>
    </row>
    <row r="500" s="632" customFormat="1" spans="1:4">
      <c r="A500" s="660" t="s">
        <v>488</v>
      </c>
      <c r="B500" s="680"/>
      <c r="C500" s="680"/>
      <c r="D500" s="656"/>
    </row>
    <row r="501" s="632" customFormat="1" spans="1:4">
      <c r="A501" s="660" t="s">
        <v>489</v>
      </c>
      <c r="B501" s="680"/>
      <c r="C501" s="680">
        <v>1</v>
      </c>
      <c r="D501" s="656"/>
    </row>
    <row r="502" s="632" customFormat="1" spans="1:4">
      <c r="A502" s="696" t="s">
        <v>490</v>
      </c>
      <c r="B502" s="680">
        <f>B503</f>
        <v>0</v>
      </c>
      <c r="C502" s="680">
        <f>C503</f>
        <v>0</v>
      </c>
      <c r="D502" s="656"/>
    </row>
    <row r="503" s="632" customFormat="1" spans="1:4">
      <c r="A503" s="660" t="s">
        <v>491</v>
      </c>
      <c r="B503" s="680"/>
      <c r="C503" s="680"/>
      <c r="D503" s="656"/>
    </row>
    <row r="504" s="632" customFormat="1" spans="1:4">
      <c r="A504" s="696" t="s">
        <v>492</v>
      </c>
      <c r="B504" s="680">
        <f>SUM(B505:B508)</f>
        <v>0</v>
      </c>
      <c r="C504" s="680">
        <f>SUM(C505:C508)</f>
        <v>0</v>
      </c>
      <c r="D504" s="656"/>
    </row>
    <row r="505" s="632" customFormat="1" spans="1:4">
      <c r="A505" s="660" t="s">
        <v>493</v>
      </c>
      <c r="B505" s="680"/>
      <c r="C505" s="680"/>
      <c r="D505" s="656"/>
    </row>
    <row r="506" s="632" customFormat="1" spans="1:4">
      <c r="A506" s="660" t="s">
        <v>494</v>
      </c>
      <c r="B506" s="680"/>
      <c r="C506" s="680"/>
      <c r="D506" s="656"/>
    </row>
    <row r="507" s="632" customFormat="1" spans="1:4">
      <c r="A507" s="660" t="s">
        <v>495</v>
      </c>
      <c r="B507" s="680"/>
      <c r="C507" s="680"/>
      <c r="D507" s="656"/>
    </row>
    <row r="508" s="632" customFormat="1" spans="1:4">
      <c r="A508" s="660" t="s">
        <v>496</v>
      </c>
      <c r="B508" s="680"/>
      <c r="C508" s="680"/>
      <c r="D508" s="656"/>
    </row>
    <row r="509" s="632" customFormat="1" spans="1:4">
      <c r="A509" s="696" t="s">
        <v>497</v>
      </c>
      <c r="B509" s="680">
        <f>B510</f>
        <v>0</v>
      </c>
      <c r="C509" s="680">
        <f>C510</f>
        <v>0</v>
      </c>
      <c r="D509" s="656"/>
    </row>
    <row r="510" s="632" customFormat="1" spans="1:4">
      <c r="A510" s="660" t="s">
        <v>498</v>
      </c>
      <c r="B510" s="680"/>
      <c r="C510" s="680"/>
      <c r="D510" s="656"/>
    </row>
    <row r="511" s="632" customFormat="1" spans="1:4">
      <c r="A511" s="696" t="s">
        <v>499</v>
      </c>
      <c r="B511" s="680">
        <f>SUM(B512:B513)</f>
        <v>300</v>
      </c>
      <c r="C511" s="680">
        <f>SUM(C512:C513)</f>
        <v>339</v>
      </c>
      <c r="D511" s="656">
        <f>(C511-B511)/B511</f>
        <v>0.13</v>
      </c>
    </row>
    <row r="512" s="632" customFormat="1" spans="1:4">
      <c r="A512" s="660" t="s">
        <v>500</v>
      </c>
      <c r="B512" s="744">
        <v>300</v>
      </c>
      <c r="C512" s="680">
        <v>339</v>
      </c>
      <c r="D512" s="656">
        <f>(C512-B512)/B512</f>
        <v>0.13</v>
      </c>
    </row>
    <row r="513" s="632" customFormat="1" spans="1:4">
      <c r="A513" s="660" t="s">
        <v>501</v>
      </c>
      <c r="B513" s="680"/>
      <c r="C513" s="680"/>
      <c r="D513" s="656"/>
    </row>
    <row r="514" s="632" customFormat="1" spans="1:4">
      <c r="A514" s="696" t="s">
        <v>502</v>
      </c>
      <c r="B514" s="680">
        <f>B515+B518+B523+B528+B534</f>
        <v>5438</v>
      </c>
      <c r="C514" s="680">
        <f>C515+C518+C523+C528+C534</f>
        <v>5682</v>
      </c>
      <c r="D514" s="656">
        <f>(C514-B514)/B514</f>
        <v>0.0448694372931225</v>
      </c>
    </row>
    <row r="515" s="632" customFormat="1" spans="1:4">
      <c r="A515" s="696" t="s">
        <v>503</v>
      </c>
      <c r="B515" s="680">
        <f>SUM(B516:B517)</f>
        <v>0</v>
      </c>
      <c r="C515" s="680">
        <f>SUM(C516:C517)</f>
        <v>1</v>
      </c>
      <c r="D515" s="656"/>
    </row>
    <row r="516" s="632" customFormat="1" spans="1:4">
      <c r="A516" s="660" t="s">
        <v>79</v>
      </c>
      <c r="B516" s="680"/>
      <c r="C516" s="680">
        <v>1</v>
      </c>
      <c r="D516" s="656"/>
    </row>
    <row r="517" s="632" customFormat="1" spans="1:4">
      <c r="A517" s="660" t="s">
        <v>504</v>
      </c>
      <c r="B517" s="680"/>
      <c r="C517" s="680"/>
      <c r="D517" s="656"/>
    </row>
    <row r="518" s="632" customFormat="1" spans="1:4">
      <c r="A518" s="696" t="s">
        <v>505</v>
      </c>
      <c r="B518" s="680">
        <f>SUM(B519:B522)</f>
        <v>969</v>
      </c>
      <c r="C518" s="680">
        <f>SUM(C519:C522)</f>
        <v>1002</v>
      </c>
      <c r="D518" s="656">
        <f>(C518-B518)/B518</f>
        <v>0.0340557275541796</v>
      </c>
    </row>
    <row r="519" s="632" customFormat="1" spans="1:4">
      <c r="A519" s="660" t="s">
        <v>78</v>
      </c>
      <c r="B519" s="680"/>
      <c r="C519" s="680"/>
      <c r="D519" s="656"/>
    </row>
    <row r="520" s="632" customFormat="1" spans="1:4">
      <c r="A520" s="660" t="s">
        <v>79</v>
      </c>
      <c r="B520" s="744">
        <v>4</v>
      </c>
      <c r="C520" s="680"/>
      <c r="D520" s="656">
        <f>(C520-B520)/B520</f>
        <v>-1</v>
      </c>
    </row>
    <row r="521" s="632" customFormat="1" spans="1:4">
      <c r="A521" s="660" t="s">
        <v>506</v>
      </c>
      <c r="B521" s="744">
        <v>965</v>
      </c>
      <c r="C521" s="680">
        <v>1002</v>
      </c>
      <c r="D521" s="656">
        <f>(C521-B521)/B521</f>
        <v>0.0383419689119171</v>
      </c>
    </row>
    <row r="522" s="632" customFormat="1" spans="1:4">
      <c r="A522" s="660" t="s">
        <v>507</v>
      </c>
      <c r="B522" s="680">
        <v>0</v>
      </c>
      <c r="C522" s="680">
        <v>0</v>
      </c>
      <c r="D522" s="656"/>
    </row>
    <row r="523" s="632" customFormat="1" spans="1:4">
      <c r="A523" s="696" t="s">
        <v>508</v>
      </c>
      <c r="B523" s="680">
        <f>SUM(B524:B527)</f>
        <v>10</v>
      </c>
      <c r="C523" s="680">
        <f>SUM(C524:C526)</f>
        <v>0</v>
      </c>
      <c r="D523" s="656">
        <f>(C523-B523)/B523</f>
        <v>-1</v>
      </c>
    </row>
    <row r="524" s="632" customFormat="1" spans="1:4">
      <c r="A524" s="660" t="s">
        <v>78</v>
      </c>
      <c r="B524" s="680"/>
      <c r="C524" s="680"/>
      <c r="D524" s="656"/>
    </row>
    <row r="525" s="632" customFormat="1" spans="1:4">
      <c r="A525" s="660" t="s">
        <v>79</v>
      </c>
      <c r="B525" s="680"/>
      <c r="C525" s="680"/>
      <c r="D525" s="656"/>
    </row>
    <row r="526" s="632" customFormat="1" spans="1:4">
      <c r="A526" s="660" t="s">
        <v>509</v>
      </c>
      <c r="B526" s="680"/>
      <c r="C526" s="680"/>
      <c r="D526" s="656"/>
    </row>
    <row r="527" s="632" customFormat="1" spans="1:4">
      <c r="A527" s="660" t="s">
        <v>510</v>
      </c>
      <c r="B527" s="680">
        <v>10</v>
      </c>
      <c r="C527" s="680"/>
      <c r="D527" s="656">
        <f>(C527-B527)/B527</f>
        <v>-1</v>
      </c>
    </row>
    <row r="528" s="632" customFormat="1" spans="1:4">
      <c r="A528" s="696" t="s">
        <v>511</v>
      </c>
      <c r="B528" s="680">
        <f>SUM(B529:B533)</f>
        <v>4459</v>
      </c>
      <c r="C528" s="680">
        <f>SUM(C529:C533)</f>
        <v>117</v>
      </c>
      <c r="D528" s="656">
        <f>(C528-B528)/B528</f>
        <v>-0.973760932944606</v>
      </c>
    </row>
    <row r="529" s="632" customFormat="1" spans="1:4">
      <c r="A529" s="660" t="s">
        <v>78</v>
      </c>
      <c r="B529" s="744">
        <v>46</v>
      </c>
      <c r="C529" s="680">
        <v>58</v>
      </c>
      <c r="D529" s="656">
        <f>(C529-B529)/B529</f>
        <v>0.260869565217391</v>
      </c>
    </row>
    <row r="530" s="632" customFormat="1" spans="1:4">
      <c r="A530" s="660" t="s">
        <v>79</v>
      </c>
      <c r="B530" s="680"/>
      <c r="C530" s="680"/>
      <c r="D530" s="656"/>
    </row>
    <row r="531" s="632" customFormat="1" spans="1:4">
      <c r="A531" s="660" t="s">
        <v>512</v>
      </c>
      <c r="B531" s="680">
        <v>0</v>
      </c>
      <c r="C531" s="680"/>
      <c r="D531" s="656"/>
    </row>
    <row r="532" s="632" customFormat="1" spans="1:4">
      <c r="A532" s="660" t="s">
        <v>513</v>
      </c>
      <c r="B532" s="744">
        <v>4413</v>
      </c>
      <c r="C532" s="680">
        <v>59</v>
      </c>
      <c r="D532" s="656">
        <f>(C532-B532)/B532</f>
        <v>-0.986630410151824</v>
      </c>
    </row>
    <row r="533" s="632" customFormat="1" spans="1:4">
      <c r="A533" s="660" t="s">
        <v>514</v>
      </c>
      <c r="B533" s="680"/>
      <c r="C533" s="680"/>
      <c r="D533" s="656"/>
    </row>
    <row r="534" s="632" customFormat="1" spans="1:4">
      <c r="A534" s="696" t="s">
        <v>515</v>
      </c>
      <c r="B534" s="680">
        <f>B535</f>
        <v>0</v>
      </c>
      <c r="C534" s="680">
        <f>C535</f>
        <v>4562</v>
      </c>
      <c r="D534" s="656"/>
    </row>
    <row r="535" s="632" customFormat="1" spans="1:4">
      <c r="A535" s="660" t="s">
        <v>516</v>
      </c>
      <c r="B535" s="680"/>
      <c r="C535" s="680">
        <v>4562</v>
      </c>
      <c r="D535" s="656"/>
    </row>
    <row r="536" s="632" customFormat="1" spans="1:4">
      <c r="A536" s="696" t="s">
        <v>517</v>
      </c>
      <c r="B536" s="680">
        <f>B537+B542+B546</f>
        <v>253</v>
      </c>
      <c r="C536" s="680">
        <f>C537+C542+C546</f>
        <v>61</v>
      </c>
      <c r="D536" s="656">
        <f>(C536-B536)/B536</f>
        <v>-0.758893280632411</v>
      </c>
    </row>
    <row r="537" s="632" customFormat="1" spans="1:4">
      <c r="A537" s="696" t="s">
        <v>518</v>
      </c>
      <c r="B537" s="680">
        <f>SUM(B538:B541)</f>
        <v>164</v>
      </c>
      <c r="C537" s="680">
        <f>SUM(C538:C541)</f>
        <v>15</v>
      </c>
      <c r="D537" s="656">
        <f>(C537-B537)/B537</f>
        <v>-0.908536585365854</v>
      </c>
    </row>
    <row r="538" s="632" customFormat="1" spans="1:4">
      <c r="A538" s="660" t="s">
        <v>78</v>
      </c>
      <c r="B538" s="680"/>
      <c r="C538" s="680"/>
      <c r="D538" s="656"/>
    </row>
    <row r="539" s="632" customFormat="1" spans="1:4">
      <c r="A539" s="660" t="s">
        <v>79</v>
      </c>
      <c r="B539" s="680"/>
      <c r="C539" s="680"/>
      <c r="D539" s="656"/>
    </row>
    <row r="540" s="632" customFormat="1" spans="1:4">
      <c r="A540" s="660" t="s">
        <v>519</v>
      </c>
      <c r="B540" s="680"/>
      <c r="C540" s="680"/>
      <c r="D540" s="656"/>
    </row>
    <row r="541" s="632" customFormat="1" spans="1:4">
      <c r="A541" s="660" t="s">
        <v>520</v>
      </c>
      <c r="B541" s="744">
        <v>164</v>
      </c>
      <c r="C541" s="680">
        <v>15</v>
      </c>
      <c r="D541" s="656">
        <f>(C541-B541)/B541</f>
        <v>-0.908536585365854</v>
      </c>
    </row>
    <row r="542" s="632" customFormat="1" spans="1:4">
      <c r="A542" s="696" t="s">
        <v>521</v>
      </c>
      <c r="B542" s="680">
        <f>SUM(B543:B545)</f>
        <v>60</v>
      </c>
      <c r="C542" s="680">
        <f>SUM(C543:C545)</f>
        <v>35</v>
      </c>
      <c r="D542" s="656">
        <f>(C542-B542)/B542</f>
        <v>-0.416666666666667</v>
      </c>
    </row>
    <row r="543" s="632" customFormat="1" spans="1:4">
      <c r="A543" s="660" t="s">
        <v>522</v>
      </c>
      <c r="B543" s="744">
        <v>60</v>
      </c>
      <c r="C543" s="680">
        <v>35</v>
      </c>
      <c r="D543" s="656">
        <f>(C543-B543)/B543</f>
        <v>-0.416666666666667</v>
      </c>
    </row>
    <row r="544" s="632" customFormat="1" spans="1:4">
      <c r="A544" s="660" t="s">
        <v>523</v>
      </c>
      <c r="B544" s="680"/>
      <c r="C544" s="680"/>
      <c r="D544" s="656"/>
    </row>
    <row r="545" s="632" customFormat="1" spans="1:4">
      <c r="A545" s="660" t="s">
        <v>524</v>
      </c>
      <c r="B545" s="680"/>
      <c r="C545" s="680"/>
      <c r="D545" s="656"/>
    </row>
    <row r="546" s="632" customFormat="1" spans="1:4">
      <c r="A546" s="696" t="s">
        <v>525</v>
      </c>
      <c r="B546" s="680">
        <f>B547</f>
        <v>29</v>
      </c>
      <c r="C546" s="680">
        <f>C547</f>
        <v>11</v>
      </c>
      <c r="D546" s="656">
        <f>(C546-B546)/B546</f>
        <v>-0.620689655172414</v>
      </c>
    </row>
    <row r="547" s="632" customFormat="1" spans="1:4">
      <c r="A547" s="660" t="s">
        <v>526</v>
      </c>
      <c r="B547" s="744">
        <v>29</v>
      </c>
      <c r="C547" s="680">
        <v>11</v>
      </c>
      <c r="D547" s="656">
        <f>(C547-B547)/B547</f>
        <v>-0.620689655172414</v>
      </c>
    </row>
    <row r="548" s="632" customFormat="1" spans="1:4">
      <c r="A548" s="696" t="s">
        <v>527</v>
      </c>
      <c r="B548" s="680">
        <f>B549</f>
        <v>0</v>
      </c>
      <c r="C548" s="680">
        <f>C549</f>
        <v>0</v>
      </c>
      <c r="D548" s="656"/>
    </row>
    <row r="549" s="632" customFormat="1" spans="1:4">
      <c r="A549" s="696" t="s">
        <v>528</v>
      </c>
      <c r="B549" s="680">
        <f>B550</f>
        <v>0</v>
      </c>
      <c r="C549" s="680">
        <f>C550</f>
        <v>0</v>
      </c>
      <c r="D549" s="656"/>
    </row>
    <row r="550" s="632" customFormat="1" spans="1:4">
      <c r="A550" s="660" t="s">
        <v>529</v>
      </c>
      <c r="B550" s="680"/>
      <c r="C550" s="680"/>
      <c r="D550" s="656"/>
    </row>
    <row r="551" s="632" customFormat="1" spans="1:4">
      <c r="A551" s="696" t="s">
        <v>530</v>
      </c>
      <c r="B551" s="680">
        <v>0</v>
      </c>
      <c r="C551" s="680">
        <v>0</v>
      </c>
      <c r="D551" s="656"/>
    </row>
    <row r="552" s="632" customFormat="1" spans="1:4">
      <c r="A552" s="696" t="s">
        <v>531</v>
      </c>
      <c r="B552" s="680">
        <f>B553+B560+B563+B567</f>
        <v>317</v>
      </c>
      <c r="C552" s="680">
        <f>C553+C560+C563+C567</f>
        <v>465</v>
      </c>
      <c r="D552" s="656">
        <f>(C552-B552)/B552</f>
        <v>0.466876971608833</v>
      </c>
    </row>
    <row r="553" s="632" customFormat="1" spans="1:4">
      <c r="A553" s="696" t="s">
        <v>532</v>
      </c>
      <c r="B553" s="680">
        <f>SUM(B554:B559)</f>
        <v>317</v>
      </c>
      <c r="C553" s="680">
        <f>SUM(C554:C559)</f>
        <v>465</v>
      </c>
      <c r="D553" s="656">
        <f>(C553-B553)/B553</f>
        <v>0.466876971608833</v>
      </c>
    </row>
    <row r="554" s="632" customFormat="1" spans="1:4">
      <c r="A554" s="660" t="s">
        <v>78</v>
      </c>
      <c r="B554" s="745">
        <v>213</v>
      </c>
      <c r="C554" s="680">
        <v>296</v>
      </c>
      <c r="D554" s="656">
        <f>(C554-B554)/B554</f>
        <v>0.389671361502347</v>
      </c>
    </row>
    <row r="555" s="632" customFormat="1" spans="1:4">
      <c r="A555" s="660" t="s">
        <v>79</v>
      </c>
      <c r="B555" s="745">
        <v>101</v>
      </c>
      <c r="C555" s="680">
        <v>61</v>
      </c>
      <c r="D555" s="656">
        <f>(C555-B555)/B555</f>
        <v>-0.396039603960396</v>
      </c>
    </row>
    <row r="556" s="632" customFormat="1" spans="1:4">
      <c r="A556" s="660" t="s">
        <v>533</v>
      </c>
      <c r="B556" s="680"/>
      <c r="C556" s="680"/>
      <c r="D556" s="656"/>
    </row>
    <row r="557" s="632" customFormat="1" spans="1:4">
      <c r="A557" s="660" t="s">
        <v>534</v>
      </c>
      <c r="B557" s="680">
        <v>3</v>
      </c>
      <c r="C557" s="680">
        <v>108</v>
      </c>
      <c r="D557" s="656">
        <f>(C557-B557)/B557</f>
        <v>35</v>
      </c>
    </row>
    <row r="558" s="632" customFormat="1" spans="1:4">
      <c r="A558" s="660" t="s">
        <v>535</v>
      </c>
      <c r="B558" s="680"/>
      <c r="C558" s="680"/>
      <c r="D558" s="656"/>
    </row>
    <row r="559" s="632" customFormat="1" spans="1:4">
      <c r="A559" s="660" t="s">
        <v>536</v>
      </c>
      <c r="B559" s="680"/>
      <c r="C559" s="680"/>
      <c r="D559" s="656"/>
    </row>
    <row r="560" s="632" customFormat="1" spans="1:4">
      <c r="A560" s="696" t="s">
        <v>537</v>
      </c>
      <c r="B560" s="680">
        <f>SUM(B561:B562)</f>
        <v>0</v>
      </c>
      <c r="C560" s="680">
        <f>SUM(C561:C562)</f>
        <v>0</v>
      </c>
      <c r="D560" s="656"/>
    </row>
    <row r="561" s="632" customFormat="1" spans="1:4">
      <c r="A561" s="660" t="s">
        <v>538</v>
      </c>
      <c r="B561" s="680"/>
      <c r="C561" s="680"/>
      <c r="D561" s="656"/>
    </row>
    <row r="562" s="632" customFormat="1" spans="1:4">
      <c r="A562" s="660" t="s">
        <v>539</v>
      </c>
      <c r="B562" s="680"/>
      <c r="C562" s="680"/>
      <c r="D562" s="656"/>
    </row>
    <row r="563" s="632" customFormat="1" spans="1:4">
      <c r="A563" s="696" t="s">
        <v>540</v>
      </c>
      <c r="B563" s="680">
        <f>SUM(B564:B566)</f>
        <v>0</v>
      </c>
      <c r="C563" s="680">
        <f>SUM(C564:C566)</f>
        <v>0</v>
      </c>
      <c r="D563" s="656"/>
    </row>
    <row r="564" s="632" customFormat="1" spans="1:4">
      <c r="A564" s="660" t="s">
        <v>541</v>
      </c>
      <c r="B564" s="680"/>
      <c r="C564" s="680"/>
      <c r="D564" s="656"/>
    </row>
    <row r="565" s="632" customFormat="1" spans="1:4">
      <c r="A565" s="660" t="s">
        <v>542</v>
      </c>
      <c r="B565" s="680"/>
      <c r="C565" s="680"/>
      <c r="D565" s="656"/>
    </row>
    <row r="566" s="632" customFormat="1" spans="1:4">
      <c r="A566" s="660" t="s">
        <v>543</v>
      </c>
      <c r="B566" s="680"/>
      <c r="C566" s="680"/>
      <c r="D566" s="656"/>
    </row>
    <row r="567" s="632" customFormat="1" spans="1:4">
      <c r="A567" s="696" t="s">
        <v>544</v>
      </c>
      <c r="B567" s="680"/>
      <c r="C567" s="680"/>
      <c r="D567" s="656"/>
    </row>
    <row r="568" s="632" customFormat="1" spans="1:4">
      <c r="A568" s="660" t="s">
        <v>545</v>
      </c>
      <c r="B568" s="680"/>
      <c r="C568" s="680"/>
      <c r="D568" s="656"/>
    </row>
    <row r="569" s="632" customFormat="1" spans="1:4">
      <c r="A569" s="696" t="s">
        <v>546</v>
      </c>
      <c r="B569" s="680">
        <f>B570+B575+B578</f>
        <v>1283</v>
      </c>
      <c r="C569" s="680">
        <f>C570+C575+C578</f>
        <v>1527</v>
      </c>
      <c r="D569" s="656">
        <f>(C569-B569)/B569</f>
        <v>0.190179267342167</v>
      </c>
    </row>
    <row r="570" s="632" customFormat="1" spans="1:4">
      <c r="A570" s="696" t="s">
        <v>547</v>
      </c>
      <c r="B570" s="680">
        <f>SUM(B571:B574)</f>
        <v>364</v>
      </c>
      <c r="C570" s="680">
        <f>SUM(C571:C574)</f>
        <v>913</v>
      </c>
      <c r="D570" s="656">
        <f>(C570-B570)/B570</f>
        <v>1.50824175824176</v>
      </c>
    </row>
    <row r="571" s="632" customFormat="1" spans="1:4">
      <c r="A571" s="660" t="s">
        <v>548</v>
      </c>
      <c r="B571" s="744"/>
      <c r="C571" s="680">
        <v>175</v>
      </c>
      <c r="D571" s="656"/>
    </row>
    <row r="572" s="632" customFormat="1" spans="1:4">
      <c r="A572" s="660" t="s">
        <v>549</v>
      </c>
      <c r="B572" s="744">
        <v>132</v>
      </c>
      <c r="C572" s="680">
        <v>44</v>
      </c>
      <c r="D572" s="656">
        <f>(C572-B572)/B572</f>
        <v>-0.666666666666667</v>
      </c>
    </row>
    <row r="573" s="632" customFormat="1" spans="1:4">
      <c r="A573" s="660" t="s">
        <v>550</v>
      </c>
      <c r="B573" s="744">
        <v>232</v>
      </c>
      <c r="C573" s="680">
        <v>694</v>
      </c>
      <c r="D573" s="656">
        <f>(C573-B573)/B573</f>
        <v>1.99137931034483</v>
      </c>
    </row>
    <row r="574" s="632" customFormat="1" spans="1:4">
      <c r="A574" s="660" t="s">
        <v>551</v>
      </c>
      <c r="B574" s="680"/>
      <c r="C574" s="680"/>
      <c r="D574" s="656"/>
    </row>
    <row r="575" s="632" customFormat="1" spans="1:4">
      <c r="A575" s="696" t="s">
        <v>552</v>
      </c>
      <c r="B575" s="680">
        <f>SUM(B576:B577)</f>
        <v>574</v>
      </c>
      <c r="C575" s="680">
        <f>SUM(C576:C577)</f>
        <v>614</v>
      </c>
      <c r="D575" s="656">
        <f>(C575-B575)/B575</f>
        <v>0.0696864111498258</v>
      </c>
    </row>
    <row r="576" s="632" customFormat="1" spans="1:4">
      <c r="A576" s="660" t="s">
        <v>553</v>
      </c>
      <c r="B576" s="744">
        <v>574</v>
      </c>
      <c r="C576" s="680">
        <v>614</v>
      </c>
      <c r="D576" s="656">
        <f>(C576-B576)/B576</f>
        <v>0.0696864111498258</v>
      </c>
    </row>
    <row r="577" s="632" customFormat="1" spans="1:4">
      <c r="A577" s="660" t="s">
        <v>554</v>
      </c>
      <c r="B577" s="744"/>
      <c r="C577" s="680"/>
      <c r="D577" s="656"/>
    </row>
    <row r="578" s="632" customFormat="1" spans="1:4">
      <c r="A578" s="696" t="s">
        <v>555</v>
      </c>
      <c r="B578" s="680">
        <f>SUM(B579)</f>
        <v>345</v>
      </c>
      <c r="C578" s="680"/>
      <c r="D578" s="656">
        <f>(C578-B578)/B578</f>
        <v>-1</v>
      </c>
    </row>
    <row r="579" s="632" customFormat="1" spans="1:4">
      <c r="A579" s="660" t="s">
        <v>556</v>
      </c>
      <c r="B579" s="745">
        <v>345</v>
      </c>
      <c r="C579" s="680">
        <v>0</v>
      </c>
      <c r="D579" s="656">
        <f>(C579-B579)/B579</f>
        <v>-1</v>
      </c>
    </row>
    <row r="580" s="632" customFormat="1" spans="1:4">
      <c r="A580" s="696" t="s">
        <v>557</v>
      </c>
      <c r="B580" s="680">
        <f>B581+B586</f>
        <v>0</v>
      </c>
      <c r="C580" s="680">
        <f>C581+C586</f>
        <v>0</v>
      </c>
      <c r="D580" s="656"/>
    </row>
    <row r="581" s="632" customFormat="1" spans="1:4">
      <c r="A581" s="696" t="s">
        <v>558</v>
      </c>
      <c r="B581" s="680"/>
      <c r="C581" s="680">
        <f>SUM(C582:C584)</f>
        <v>0</v>
      </c>
      <c r="D581" s="656"/>
    </row>
    <row r="582" s="632" customFormat="1" spans="1:4">
      <c r="A582" s="660" t="s">
        <v>559</v>
      </c>
      <c r="B582" s="680"/>
      <c r="C582" s="680"/>
      <c r="D582" s="656"/>
    </row>
    <row r="583" s="632" customFormat="1" spans="1:4">
      <c r="A583" s="660" t="s">
        <v>560</v>
      </c>
      <c r="B583" s="680"/>
      <c r="C583" s="680"/>
      <c r="D583" s="656"/>
    </row>
    <row r="584" s="632" customFormat="1" spans="1:4">
      <c r="A584" s="660" t="s">
        <v>561</v>
      </c>
      <c r="B584" s="680"/>
      <c r="C584" s="680"/>
      <c r="D584" s="656"/>
    </row>
    <row r="585" s="632" customFormat="1" spans="1:4">
      <c r="A585" s="660" t="s">
        <v>562</v>
      </c>
      <c r="B585" s="680"/>
      <c r="C585" s="680"/>
      <c r="D585" s="656"/>
    </row>
    <row r="586" s="632" customFormat="1" spans="1:4">
      <c r="A586" s="696" t="s">
        <v>563</v>
      </c>
      <c r="B586" s="680"/>
      <c r="C586" s="680">
        <f>C587</f>
        <v>0</v>
      </c>
      <c r="D586" s="656"/>
    </row>
    <row r="587" s="632" customFormat="1" spans="1:4">
      <c r="A587" s="660" t="s">
        <v>564</v>
      </c>
      <c r="B587" s="680"/>
      <c r="C587" s="680"/>
      <c r="D587" s="656"/>
    </row>
    <row r="588" s="632" customFormat="1" spans="1:4">
      <c r="A588" s="696" t="s">
        <v>565</v>
      </c>
      <c r="B588" s="680">
        <v>0</v>
      </c>
      <c r="C588" s="680">
        <v>0</v>
      </c>
      <c r="D588" s="656"/>
    </row>
    <row r="589" s="632" customFormat="1" spans="1:4">
      <c r="A589" s="696" t="s">
        <v>566</v>
      </c>
      <c r="B589" s="680">
        <v>0</v>
      </c>
      <c r="C589" s="680">
        <v>0</v>
      </c>
      <c r="D589" s="656"/>
    </row>
    <row r="590" s="632" customFormat="1" spans="1:4">
      <c r="A590" s="696" t="s">
        <v>567</v>
      </c>
      <c r="B590" s="680">
        <v>0</v>
      </c>
      <c r="C590" s="680">
        <v>0</v>
      </c>
      <c r="D590" s="656"/>
    </row>
    <row r="591" s="632" customFormat="1" spans="1:4">
      <c r="A591" s="701" t="s">
        <v>568</v>
      </c>
      <c r="B591" s="680">
        <f>B580+B569+B552+B551+B548+B536+B514+B490+B418+B403+B367+B321+B238+B211+B190+B163+B123+B117+B116+B5</f>
        <v>64170</v>
      </c>
      <c r="C591" s="680">
        <f>C580+C569+C552+C551+C548+C536+C514+C490+C418+C403+C367+C321+C238+C211+C190+C163+C123+C117+C116+C5</f>
        <v>75210</v>
      </c>
      <c r="D591" s="656">
        <f t="shared" ref="D591:D599" si="4">(C591-B591)/B591</f>
        <v>0.172043010752688</v>
      </c>
    </row>
    <row r="592" s="632" customFormat="1" spans="1:4">
      <c r="A592" s="702" t="s">
        <v>569</v>
      </c>
      <c r="B592" s="680">
        <f>B593</f>
        <v>13728</v>
      </c>
      <c r="C592" s="680">
        <f>C593</f>
        <v>14615</v>
      </c>
      <c r="D592" s="656">
        <f t="shared" si="4"/>
        <v>0.0646124708624709</v>
      </c>
    </row>
    <row r="593" s="632" customFormat="1" spans="1:4">
      <c r="A593" s="703" t="s">
        <v>570</v>
      </c>
      <c r="B593" s="680">
        <f>B594+B595</f>
        <v>13728</v>
      </c>
      <c r="C593" s="680">
        <f>C594+C595</f>
        <v>14615</v>
      </c>
      <c r="D593" s="656">
        <f t="shared" si="4"/>
        <v>0.0646124708624709</v>
      </c>
    </row>
    <row r="594" s="632" customFormat="1" spans="1:4">
      <c r="A594" s="703" t="s">
        <v>571</v>
      </c>
      <c r="B594" s="680">
        <v>9627</v>
      </c>
      <c r="C594" s="680">
        <v>10698</v>
      </c>
      <c r="D594" s="656">
        <f t="shared" si="4"/>
        <v>0.111249610470552</v>
      </c>
    </row>
    <row r="595" s="632" customFormat="1" spans="1:4">
      <c r="A595" s="703" t="s">
        <v>572</v>
      </c>
      <c r="B595" s="680">
        <v>4101</v>
      </c>
      <c r="C595" s="680">
        <v>3917</v>
      </c>
      <c r="D595" s="656">
        <f t="shared" si="4"/>
        <v>-0.0448671055840039</v>
      </c>
    </row>
    <row r="596" s="632" customFormat="1" spans="1:4">
      <c r="A596" s="702" t="s">
        <v>573</v>
      </c>
      <c r="B596" s="680">
        <v>3188</v>
      </c>
      <c r="C596" s="680">
        <v>1270</v>
      </c>
      <c r="D596" s="656">
        <f t="shared" si="4"/>
        <v>-0.601631116687578</v>
      </c>
    </row>
    <row r="597" s="632" customFormat="1" spans="1:4">
      <c r="A597" s="702" t="s">
        <v>574</v>
      </c>
      <c r="B597" s="680">
        <v>530</v>
      </c>
      <c r="C597" s="680">
        <v>498</v>
      </c>
      <c r="D597" s="656">
        <f t="shared" si="4"/>
        <v>-0.060377358490566</v>
      </c>
    </row>
    <row r="598" s="632" customFormat="1" spans="1:4">
      <c r="A598" s="701" t="s">
        <v>575</v>
      </c>
      <c r="B598" s="680">
        <v>635</v>
      </c>
      <c r="C598" s="680">
        <f>C599</f>
        <v>608</v>
      </c>
      <c r="D598" s="656">
        <f t="shared" si="4"/>
        <v>-0.0425196850393701</v>
      </c>
    </row>
    <row r="599" s="632" customFormat="1" spans="1:4">
      <c r="A599" s="703" t="s">
        <v>576</v>
      </c>
      <c r="B599" s="680">
        <v>635</v>
      </c>
      <c r="C599" s="680">
        <v>608</v>
      </c>
      <c r="D599" s="656">
        <f t="shared" si="4"/>
        <v>-0.0425196850393701</v>
      </c>
    </row>
    <row r="600" s="632" customFormat="1" spans="1:4">
      <c r="A600" s="703"/>
      <c r="B600" s="676"/>
      <c r="C600" s="676"/>
      <c r="D600" s="656"/>
    </row>
    <row r="601" s="632" customFormat="1" spans="1:4">
      <c r="A601" s="703"/>
      <c r="B601" s="707"/>
      <c r="C601" s="707"/>
      <c r="D601" s="656"/>
    </row>
    <row r="602" s="632" customFormat="1" spans="1:4">
      <c r="A602" s="701" t="s">
        <v>577</v>
      </c>
      <c r="B602" s="707">
        <f>B591+B592+B596+B597+B598</f>
        <v>82251</v>
      </c>
      <c r="C602" s="707">
        <f>C591+C592+C596+C597+C598</f>
        <v>92201</v>
      </c>
      <c r="D602" s="656">
        <f>(C602-B602)/B602</f>
        <v>0.120971173602753</v>
      </c>
    </row>
    <row r="603" s="632" customFormat="1"/>
    <row r="604" s="632" customFormat="1"/>
    <row r="605" s="632" customFormat="1"/>
    <row r="606" s="632" customFormat="1"/>
    <row r="607" s="632" customFormat="1"/>
    <row r="608" s="632" customFormat="1"/>
    <row r="1713" s="632" customFormat="1"/>
    <row r="1714" s="632" customFormat="1"/>
    <row r="1715" s="632" customFormat="1"/>
    <row r="1716" s="632" customFormat="1"/>
    <row r="1717" s="632" customFormat="1"/>
    <row r="1718" s="632" customFormat="1"/>
    <row r="1719" s="632" customFormat="1"/>
    <row r="1720" s="632" customFormat="1"/>
    <row r="1721" s="632" customFormat="1"/>
    <row r="1722" s="632" customFormat="1"/>
    <row r="1723" s="632" customFormat="1"/>
    <row r="1724" s="632" customFormat="1" spans="2:4">
      <c r="B1724" s="742"/>
      <c r="C1724" s="742"/>
      <c r="D1724" s="742"/>
    </row>
    <row r="1725" s="632" customFormat="1" spans="1:4">
      <c r="A1725" s="742"/>
      <c r="B1725" s="742"/>
      <c r="C1725" s="742"/>
      <c r="D1725" s="742"/>
    </row>
    <row r="1726" s="632" customFormat="1" spans="1:4">
      <c r="A1726" s="742"/>
      <c r="B1726" s="742"/>
      <c r="C1726" s="742"/>
      <c r="D1726" s="742"/>
    </row>
    <row r="1727" s="632" customFormat="1" spans="1:4">
      <c r="A1727" s="742"/>
      <c r="B1727" s="742"/>
      <c r="C1727" s="742"/>
      <c r="D1727" s="742"/>
    </row>
    <row r="1728" s="632" customFormat="1" spans="1:4">
      <c r="A1728" s="742"/>
      <c r="B1728" s="742"/>
      <c r="C1728" s="742"/>
      <c r="D1728" s="742"/>
    </row>
    <row r="1729" s="632" customFormat="1" spans="1:4">
      <c r="A1729" s="742"/>
      <c r="B1729" s="742"/>
      <c r="C1729" s="742"/>
      <c r="D1729" s="742"/>
    </row>
    <row r="1730" s="632" customFormat="1" spans="1:4">
      <c r="A1730" s="742"/>
      <c r="B1730" s="742"/>
      <c r="C1730" s="742"/>
      <c r="D1730" s="742"/>
    </row>
    <row r="1731" s="632" customFormat="1" spans="1:4">
      <c r="A1731" s="742"/>
      <c r="B1731" s="742"/>
      <c r="C1731" s="742"/>
      <c r="D1731" s="742"/>
    </row>
    <row r="1732" s="632" customFormat="1" spans="1:4">
      <c r="A1732" s="742"/>
      <c r="B1732" s="742"/>
      <c r="C1732" s="742"/>
      <c r="D1732" s="742"/>
    </row>
    <row r="1733" s="632" customFormat="1" spans="1:4">
      <c r="A1733" s="742"/>
      <c r="B1733" s="742"/>
      <c r="C1733" s="742"/>
      <c r="D1733" s="742"/>
    </row>
    <row r="1734" s="632" customFormat="1" spans="1:4">
      <c r="A1734" s="742"/>
      <c r="B1734" s="742"/>
      <c r="C1734" s="742"/>
      <c r="D1734" s="742"/>
    </row>
    <row r="1735" s="632" customFormat="1" spans="1:4">
      <c r="A1735" s="742"/>
      <c r="B1735" s="742"/>
      <c r="C1735" s="742"/>
      <c r="D1735" s="742"/>
    </row>
    <row r="1736" s="632" customFormat="1" spans="1:4">
      <c r="A1736" s="742"/>
      <c r="B1736" s="742"/>
      <c r="C1736" s="742"/>
      <c r="D1736" s="742"/>
    </row>
    <row r="1737" s="632" customFormat="1" spans="1:4">
      <c r="A1737" s="742"/>
      <c r="B1737" s="742"/>
      <c r="C1737" s="742"/>
      <c r="D1737" s="742"/>
    </row>
    <row r="1738" s="632" customFormat="1" spans="1:4">
      <c r="A1738" s="742"/>
      <c r="B1738" s="742"/>
      <c r="C1738" s="742"/>
      <c r="D1738" s="742"/>
    </row>
    <row r="1739" s="632" customFormat="1" spans="1:4">
      <c r="A1739" s="742"/>
      <c r="B1739" s="742"/>
      <c r="C1739" s="742"/>
      <c r="D1739" s="742"/>
    </row>
    <row r="1740" s="632" customFormat="1" spans="1:4">
      <c r="A1740" s="742"/>
      <c r="B1740" s="742"/>
      <c r="C1740" s="742"/>
      <c r="D1740" s="742"/>
    </row>
    <row r="1741" s="632" customFormat="1" spans="1:4">
      <c r="A1741" s="742"/>
      <c r="B1741" s="742"/>
      <c r="C1741" s="742"/>
      <c r="D1741" s="742"/>
    </row>
    <row r="1742" s="632" customFormat="1" spans="1:4">
      <c r="A1742" s="742"/>
      <c r="B1742" s="742"/>
      <c r="C1742" s="742"/>
      <c r="D1742" s="742"/>
    </row>
    <row r="1743" s="632" customFormat="1" spans="1:4">
      <c r="A1743" s="742"/>
      <c r="B1743" s="742"/>
      <c r="C1743" s="742"/>
      <c r="D1743" s="742"/>
    </row>
    <row r="1744" s="632" customFormat="1" spans="1:4">
      <c r="A1744" s="742"/>
      <c r="B1744" s="742"/>
      <c r="C1744" s="742"/>
      <c r="D1744" s="742"/>
    </row>
    <row r="1745" s="632" customFormat="1" spans="1:4">
      <c r="A1745" s="742"/>
      <c r="B1745" s="742"/>
      <c r="C1745" s="742"/>
      <c r="D1745" s="742"/>
    </row>
    <row r="1746" s="632" customFormat="1" spans="1:4">
      <c r="A1746" s="742"/>
      <c r="B1746" s="742"/>
      <c r="C1746" s="742"/>
      <c r="D1746" s="742"/>
    </row>
    <row r="1747" s="632" customFormat="1" spans="1:4">
      <c r="A1747" s="742"/>
      <c r="B1747" s="742"/>
      <c r="C1747" s="742"/>
      <c r="D1747" s="742"/>
    </row>
    <row r="1748" s="632" customFormat="1" spans="1:4">
      <c r="A1748" s="742"/>
      <c r="B1748" s="742"/>
      <c r="C1748" s="742"/>
      <c r="D1748" s="742"/>
    </row>
    <row r="1749" s="632" customFormat="1" spans="1:4">
      <c r="A1749" s="742"/>
      <c r="B1749" s="742"/>
      <c r="C1749" s="742"/>
      <c r="D1749" s="742"/>
    </row>
    <row r="1750" s="632" customFormat="1" spans="1:4">
      <c r="A1750" s="742"/>
      <c r="B1750" s="742"/>
      <c r="C1750" s="742"/>
      <c r="D1750" s="742"/>
    </row>
    <row r="1751" s="632" customFormat="1" spans="1:4">
      <c r="A1751" s="742"/>
      <c r="B1751" s="742"/>
      <c r="C1751" s="742"/>
      <c r="D1751" s="742"/>
    </row>
    <row r="1752" s="632" customFormat="1" spans="1:4">
      <c r="A1752" s="742"/>
      <c r="B1752" s="742"/>
      <c r="C1752" s="742"/>
      <c r="D1752" s="742"/>
    </row>
    <row r="1753" s="632" customFormat="1" spans="1:4">
      <c r="A1753" s="742"/>
      <c r="B1753" s="742"/>
      <c r="C1753" s="742"/>
      <c r="D1753" s="742"/>
    </row>
    <row r="1754" s="632" customFormat="1" spans="1:4">
      <c r="A1754" s="742"/>
      <c r="B1754" s="742"/>
      <c r="C1754" s="742"/>
      <c r="D1754" s="742"/>
    </row>
    <row r="1755" s="632" customFormat="1" spans="1:4">
      <c r="A1755" s="742"/>
      <c r="B1755" s="742"/>
      <c r="C1755" s="742"/>
      <c r="D1755" s="742"/>
    </row>
    <row r="1756" s="632" customFormat="1" spans="1:4">
      <c r="A1756" s="742"/>
      <c r="B1756" s="742"/>
      <c r="C1756" s="742"/>
      <c r="D1756" s="742"/>
    </row>
    <row r="1757" s="632" customFormat="1" spans="1:4">
      <c r="A1757" s="742"/>
      <c r="B1757" s="742"/>
      <c r="C1757" s="742"/>
      <c r="D1757" s="742"/>
    </row>
    <row r="1758" s="632" customFormat="1" spans="1:4">
      <c r="A1758" s="742"/>
      <c r="B1758" s="742"/>
      <c r="C1758" s="742"/>
      <c r="D1758" s="742"/>
    </row>
    <row r="1759" s="632" customFormat="1" spans="1:4">
      <c r="A1759" s="742"/>
      <c r="B1759" s="742"/>
      <c r="C1759" s="742"/>
      <c r="D1759" s="742"/>
    </row>
    <row r="1760" s="632" customFormat="1" spans="1:4">
      <c r="A1760" s="742"/>
      <c r="B1760" s="742"/>
      <c r="C1760" s="742"/>
      <c r="D1760" s="742"/>
    </row>
    <row r="1761" s="632" customFormat="1" spans="1:4">
      <c r="A1761" s="742"/>
      <c r="B1761" s="742"/>
      <c r="C1761" s="742"/>
      <c r="D1761" s="742"/>
    </row>
    <row r="1762" s="632" customFormat="1" spans="1:4">
      <c r="A1762" s="742"/>
      <c r="B1762" s="742"/>
      <c r="C1762" s="742"/>
      <c r="D1762" s="742"/>
    </row>
    <row r="1763" s="632" customFormat="1" spans="1:4">
      <c r="A1763" s="742"/>
      <c r="B1763" s="742"/>
      <c r="C1763" s="742"/>
      <c r="D1763" s="742"/>
    </row>
    <row r="1764" s="632" customFormat="1" spans="1:4">
      <c r="A1764" s="742"/>
      <c r="B1764" s="742"/>
      <c r="C1764" s="742"/>
      <c r="D1764" s="742"/>
    </row>
    <row r="1765" s="632" customFormat="1" spans="1:4">
      <c r="A1765" s="742"/>
      <c r="B1765" s="742"/>
      <c r="C1765" s="742"/>
      <c r="D1765" s="742"/>
    </row>
    <row r="1766" s="632" customFormat="1" spans="1:4">
      <c r="A1766" s="742"/>
      <c r="B1766" s="742"/>
      <c r="C1766" s="742"/>
      <c r="D1766" s="742"/>
    </row>
    <row r="1767" s="632" customFormat="1" spans="1:4">
      <c r="A1767" s="742"/>
      <c r="B1767" s="742"/>
      <c r="C1767" s="742"/>
      <c r="D1767" s="742"/>
    </row>
    <row r="1768" s="632" customFormat="1" spans="1:4">
      <c r="A1768" s="742"/>
      <c r="B1768" s="742"/>
      <c r="C1768" s="742"/>
      <c r="D1768" s="742"/>
    </row>
    <row r="1769" s="632" customFormat="1" spans="1:4">
      <c r="A1769" s="742"/>
      <c r="B1769" s="742"/>
      <c r="C1769" s="742"/>
      <c r="D1769" s="742"/>
    </row>
    <row r="1770" s="632" customFormat="1" spans="1:4">
      <c r="A1770" s="742"/>
      <c r="B1770" s="742"/>
      <c r="C1770" s="742"/>
      <c r="D1770" s="742"/>
    </row>
    <row r="1771" s="632" customFormat="1" spans="1:4">
      <c r="A1771" s="742"/>
      <c r="B1771" s="742"/>
      <c r="C1771" s="742"/>
      <c r="D1771" s="742"/>
    </row>
    <row r="1772" s="632" customFormat="1" spans="1:4">
      <c r="A1772" s="742"/>
      <c r="B1772" s="742"/>
      <c r="C1772" s="742"/>
      <c r="D1772" s="742"/>
    </row>
    <row r="1773" s="632" customFormat="1" spans="1:4">
      <c r="A1773" s="742"/>
      <c r="B1773" s="742"/>
      <c r="C1773" s="742"/>
      <c r="D1773" s="742"/>
    </row>
    <row r="1774" s="632" customFormat="1" spans="1:4">
      <c r="A1774" s="742"/>
      <c r="B1774" s="742"/>
      <c r="C1774" s="742"/>
      <c r="D1774" s="742"/>
    </row>
    <row r="1775" s="632" customFormat="1" spans="1:4">
      <c r="A1775" s="742"/>
      <c r="B1775" s="742"/>
      <c r="C1775" s="742"/>
      <c r="D1775" s="742"/>
    </row>
    <row r="1776" s="632" customFormat="1" spans="1:4">
      <c r="A1776" s="742"/>
      <c r="B1776" s="742"/>
      <c r="C1776" s="742"/>
      <c r="D1776" s="742"/>
    </row>
    <row r="1777" s="632" customFormat="1" spans="1:4">
      <c r="A1777" s="742"/>
      <c r="B1777" s="742"/>
      <c r="C1777" s="742"/>
      <c r="D1777" s="742"/>
    </row>
    <row r="1778" s="632" customFormat="1" spans="1:4">
      <c r="A1778" s="742"/>
      <c r="B1778" s="742"/>
      <c r="C1778" s="742"/>
      <c r="D1778" s="742"/>
    </row>
    <row r="1779" s="632" customFormat="1" spans="1:4">
      <c r="A1779" s="742"/>
      <c r="B1779" s="742"/>
      <c r="C1779" s="742"/>
      <c r="D1779" s="742"/>
    </row>
    <row r="1780" s="632" customFormat="1" spans="1:4">
      <c r="A1780" s="742"/>
      <c r="B1780" s="742"/>
      <c r="C1780" s="742"/>
      <c r="D1780" s="742"/>
    </row>
    <row r="1781" s="632" customFormat="1" spans="1:4">
      <c r="A1781" s="742"/>
      <c r="B1781" s="742"/>
      <c r="C1781" s="742"/>
      <c r="D1781" s="742"/>
    </row>
    <row r="1782" s="632" customFormat="1" spans="1:4">
      <c r="A1782" s="742"/>
      <c r="B1782" s="742"/>
      <c r="C1782" s="742"/>
      <c r="D1782" s="742"/>
    </row>
    <row r="1783" s="632" customFormat="1" spans="1:4">
      <c r="A1783" s="742"/>
      <c r="B1783" s="742"/>
      <c r="C1783" s="742"/>
      <c r="D1783" s="742"/>
    </row>
    <row r="1784" s="632" customFormat="1" spans="1:4">
      <c r="A1784" s="742"/>
      <c r="B1784" s="742"/>
      <c r="C1784" s="742"/>
      <c r="D1784" s="742"/>
    </row>
    <row r="1785" s="632" customFormat="1" spans="1:4">
      <c r="A1785" s="742"/>
      <c r="B1785" s="742"/>
      <c r="C1785" s="742"/>
      <c r="D1785" s="742"/>
    </row>
    <row r="1786" s="632" customFormat="1" spans="1:4">
      <c r="A1786" s="742"/>
      <c r="B1786" s="742"/>
      <c r="C1786" s="742"/>
      <c r="D1786" s="742"/>
    </row>
    <row r="1787" s="632" customFormat="1" spans="1:4">
      <c r="A1787" s="742"/>
      <c r="B1787" s="742"/>
      <c r="C1787" s="742"/>
      <c r="D1787" s="742"/>
    </row>
    <row r="1788" s="632" customFormat="1" spans="1:4">
      <c r="A1788" s="742"/>
      <c r="B1788" s="742"/>
      <c r="C1788" s="742"/>
      <c r="D1788" s="742"/>
    </row>
    <row r="1789" s="632" customFormat="1" spans="1:4">
      <c r="A1789" s="742"/>
      <c r="B1789" s="742"/>
      <c r="C1789" s="742"/>
      <c r="D1789" s="742"/>
    </row>
    <row r="1790" s="632" customFormat="1" spans="1:4">
      <c r="A1790" s="742"/>
      <c r="B1790" s="742"/>
      <c r="C1790" s="742"/>
      <c r="D1790" s="742"/>
    </row>
    <row r="1791" s="632" customFormat="1" spans="1:4">
      <c r="A1791" s="742"/>
      <c r="B1791" s="742"/>
      <c r="C1791" s="742"/>
      <c r="D1791" s="742"/>
    </row>
    <row r="1792" s="632" customFormat="1" spans="1:4">
      <c r="A1792" s="742"/>
      <c r="B1792" s="742"/>
      <c r="C1792" s="742"/>
      <c r="D1792" s="742"/>
    </row>
    <row r="1793" s="632" customFormat="1" spans="1:4">
      <c r="A1793" s="742"/>
      <c r="B1793" s="742"/>
      <c r="C1793" s="742"/>
      <c r="D1793" s="742"/>
    </row>
    <row r="1794" s="632" customFormat="1" spans="1:4">
      <c r="A1794" s="742"/>
      <c r="B1794" s="742"/>
      <c r="C1794" s="742"/>
      <c r="D1794" s="742"/>
    </row>
    <row r="1795" s="632" customFormat="1" spans="1:4">
      <c r="A1795" s="742"/>
      <c r="B1795" s="742"/>
      <c r="C1795" s="742"/>
      <c r="D1795" s="742"/>
    </row>
    <row r="1796" s="632" customFormat="1" spans="1:4">
      <c r="A1796" s="742"/>
      <c r="B1796" s="742"/>
      <c r="C1796" s="742"/>
      <c r="D1796" s="742"/>
    </row>
    <row r="1797" s="632" customFormat="1" spans="1:4">
      <c r="A1797" s="742"/>
      <c r="B1797" s="742"/>
      <c r="C1797" s="742"/>
      <c r="D1797" s="742"/>
    </row>
    <row r="1798" s="632" customFormat="1" spans="1:4">
      <c r="A1798" s="742"/>
      <c r="B1798" s="742"/>
      <c r="C1798" s="742"/>
      <c r="D1798" s="742"/>
    </row>
    <row r="1799" s="632" customFormat="1" spans="1:4">
      <c r="A1799" s="742"/>
      <c r="B1799" s="742"/>
      <c r="C1799" s="742"/>
      <c r="D1799" s="742"/>
    </row>
    <row r="1800" s="632" customFormat="1" spans="1:4">
      <c r="A1800" s="742"/>
      <c r="B1800" s="742"/>
      <c r="C1800" s="742"/>
      <c r="D1800" s="742"/>
    </row>
    <row r="1801" s="632" customFormat="1" spans="1:4">
      <c r="A1801" s="742"/>
      <c r="B1801" s="742"/>
      <c r="C1801" s="742"/>
      <c r="D1801" s="742"/>
    </row>
    <row r="1802" s="632" customFormat="1" spans="1:4">
      <c r="A1802" s="742"/>
      <c r="B1802" s="742"/>
      <c r="C1802" s="742"/>
      <c r="D1802" s="742"/>
    </row>
    <row r="1803" s="632" customFormat="1" spans="1:4">
      <c r="A1803" s="742"/>
      <c r="B1803" s="742"/>
      <c r="C1803" s="742"/>
      <c r="D1803" s="742"/>
    </row>
    <row r="1804" s="632" customFormat="1" spans="1:4">
      <c r="A1804" s="742"/>
      <c r="B1804" s="742"/>
      <c r="C1804" s="742"/>
      <c r="D1804" s="742"/>
    </row>
    <row r="1805" s="632" customFormat="1" spans="1:4">
      <c r="A1805" s="742"/>
      <c r="B1805" s="742"/>
      <c r="C1805" s="742"/>
      <c r="D1805" s="742"/>
    </row>
    <row r="1806" s="632" customFormat="1" spans="1:4">
      <c r="A1806" s="742"/>
      <c r="B1806" s="742"/>
      <c r="C1806" s="742"/>
      <c r="D1806" s="742"/>
    </row>
    <row r="1807" s="632" customFormat="1" spans="1:4">
      <c r="A1807" s="742"/>
      <c r="B1807" s="742"/>
      <c r="C1807" s="742"/>
      <c r="D1807" s="742"/>
    </row>
    <row r="1808" s="632" customFormat="1" spans="1:4">
      <c r="A1808" s="742"/>
      <c r="B1808" s="742"/>
      <c r="C1808" s="742"/>
      <c r="D1808" s="742"/>
    </row>
    <row r="1809" s="632" customFormat="1" spans="1:4">
      <c r="A1809" s="742"/>
      <c r="B1809" s="742"/>
      <c r="C1809" s="742"/>
      <c r="D1809" s="742"/>
    </row>
    <row r="1810" s="632" customFormat="1" spans="1:4">
      <c r="A1810" s="742"/>
      <c r="B1810" s="742"/>
      <c r="C1810" s="742"/>
      <c r="D1810" s="742"/>
    </row>
    <row r="1811" s="632" customFormat="1" spans="1:4">
      <c r="A1811" s="742"/>
      <c r="B1811" s="742"/>
      <c r="C1811" s="742"/>
      <c r="D1811" s="742"/>
    </row>
    <row r="1812" s="632" customFormat="1" spans="1:4">
      <c r="A1812" s="742"/>
      <c r="B1812" s="742"/>
      <c r="C1812" s="742"/>
      <c r="D1812" s="742"/>
    </row>
    <row r="1813" s="632" customFormat="1" spans="1:4">
      <c r="A1813" s="742"/>
      <c r="B1813" s="742"/>
      <c r="C1813" s="742"/>
      <c r="D1813" s="742"/>
    </row>
    <row r="1814" s="632" customFormat="1" spans="1:4">
      <c r="A1814" s="742"/>
      <c r="B1814" s="742"/>
      <c r="C1814" s="742"/>
      <c r="D1814" s="742"/>
    </row>
    <row r="1815" s="632" customFormat="1" spans="1:4">
      <c r="A1815" s="742"/>
      <c r="B1815" s="742"/>
      <c r="C1815" s="742"/>
      <c r="D1815" s="742"/>
    </row>
    <row r="1816" s="632" customFormat="1" spans="1:4">
      <c r="A1816" s="742"/>
      <c r="B1816" s="742"/>
      <c r="C1816" s="742"/>
      <c r="D1816" s="742"/>
    </row>
    <row r="1817" s="632" customFormat="1" spans="1:4">
      <c r="A1817" s="742"/>
      <c r="B1817" s="742"/>
      <c r="C1817" s="742"/>
      <c r="D1817" s="742"/>
    </row>
    <row r="1818" s="632" customFormat="1" spans="1:4">
      <c r="A1818" s="742"/>
      <c r="B1818" s="742"/>
      <c r="C1818" s="742"/>
      <c r="D1818" s="742"/>
    </row>
    <row r="1819" s="632" customFormat="1" spans="1:4">
      <c r="A1819" s="742"/>
      <c r="B1819" s="742"/>
      <c r="C1819" s="742"/>
      <c r="D1819" s="742"/>
    </row>
    <row r="1820" s="632" customFormat="1" spans="1:4">
      <c r="A1820" s="742"/>
      <c r="B1820" s="742"/>
      <c r="C1820" s="742"/>
      <c r="D1820" s="742"/>
    </row>
    <row r="1821" s="632" customFormat="1" spans="1:4">
      <c r="A1821" s="742"/>
      <c r="B1821" s="742"/>
      <c r="C1821" s="742"/>
      <c r="D1821" s="742"/>
    </row>
    <row r="1822" s="632" customFormat="1" spans="1:4">
      <c r="A1822" s="742"/>
      <c r="B1822" s="742"/>
      <c r="C1822" s="742"/>
      <c r="D1822" s="742"/>
    </row>
    <row r="1823" s="632" customFormat="1" spans="1:4">
      <c r="A1823" s="742"/>
      <c r="B1823" s="742"/>
      <c r="C1823" s="742"/>
      <c r="D1823" s="742"/>
    </row>
    <row r="1824" s="632" customFormat="1" spans="1:4">
      <c r="A1824" s="742"/>
      <c r="B1824" s="742"/>
      <c r="C1824" s="742"/>
      <c r="D1824" s="742"/>
    </row>
    <row r="1825" s="632" customFormat="1" spans="1:4">
      <c r="A1825" s="742"/>
      <c r="B1825" s="742"/>
      <c r="C1825" s="742"/>
      <c r="D1825" s="742"/>
    </row>
    <row r="1826" s="632" customFormat="1" spans="1:4">
      <c r="A1826" s="742"/>
      <c r="B1826" s="742"/>
      <c r="C1826" s="742"/>
      <c r="D1826" s="742"/>
    </row>
    <row r="1827" s="632" customFormat="1" spans="1:4">
      <c r="A1827" s="742"/>
      <c r="B1827" s="742"/>
      <c r="C1827" s="742"/>
      <c r="D1827" s="742"/>
    </row>
    <row r="1828" s="632" customFormat="1" spans="1:4">
      <c r="A1828" s="742"/>
      <c r="B1828" s="742"/>
      <c r="C1828" s="742"/>
      <c r="D1828" s="742"/>
    </row>
    <row r="1829" s="632" customFormat="1" spans="1:4">
      <c r="A1829" s="742"/>
      <c r="B1829" s="742"/>
      <c r="C1829" s="742"/>
      <c r="D1829" s="742"/>
    </row>
    <row r="1830" s="632" customFormat="1" spans="1:4">
      <c r="A1830" s="742"/>
      <c r="B1830" s="742"/>
      <c r="C1830" s="742"/>
      <c r="D1830" s="742"/>
    </row>
    <row r="1831" s="632" customFormat="1" spans="1:4">
      <c r="A1831" s="742"/>
      <c r="B1831" s="742"/>
      <c r="C1831" s="742"/>
      <c r="D1831" s="742"/>
    </row>
    <row r="1832" s="632" customFormat="1" spans="1:4">
      <c r="A1832" s="742"/>
      <c r="B1832" s="742"/>
      <c r="C1832" s="742"/>
      <c r="D1832" s="742"/>
    </row>
    <row r="1833" s="632" customFormat="1" spans="1:4">
      <c r="A1833" s="742"/>
      <c r="B1833" s="742"/>
      <c r="C1833" s="742"/>
      <c r="D1833" s="742"/>
    </row>
    <row r="1834" s="632" customFormat="1" spans="1:4">
      <c r="A1834" s="742"/>
      <c r="B1834" s="742"/>
      <c r="C1834" s="742"/>
      <c r="D1834" s="742"/>
    </row>
    <row r="1835" s="632" customFormat="1" spans="1:4">
      <c r="A1835" s="742"/>
      <c r="B1835" s="742"/>
      <c r="C1835" s="742"/>
      <c r="D1835" s="742"/>
    </row>
    <row r="1836" s="632" customFormat="1" spans="1:4">
      <c r="A1836" s="742"/>
      <c r="B1836" s="742"/>
      <c r="C1836" s="742"/>
      <c r="D1836" s="742"/>
    </row>
    <row r="1837" s="632" customFormat="1" spans="1:4">
      <c r="A1837" s="742"/>
      <c r="B1837" s="742"/>
      <c r="C1837" s="742"/>
      <c r="D1837" s="742"/>
    </row>
    <row r="1838" s="632" customFormat="1" spans="1:4">
      <c r="A1838" s="742"/>
      <c r="B1838" s="742"/>
      <c r="C1838" s="742"/>
      <c r="D1838" s="742"/>
    </row>
    <row r="1839" s="632" customFormat="1" spans="1:4">
      <c r="A1839" s="742"/>
      <c r="B1839" s="742"/>
      <c r="C1839" s="742"/>
      <c r="D1839" s="742"/>
    </row>
    <row r="1840" s="632" customFormat="1" spans="1:4">
      <c r="A1840" s="742"/>
      <c r="B1840" s="742"/>
      <c r="C1840" s="742"/>
      <c r="D1840" s="742"/>
    </row>
    <row r="1841" s="632" customFormat="1" spans="1:4">
      <c r="A1841" s="742"/>
      <c r="B1841" s="742"/>
      <c r="C1841" s="742"/>
      <c r="D1841" s="742"/>
    </row>
    <row r="1842" s="632" customFormat="1" spans="1:4">
      <c r="A1842" s="742"/>
      <c r="B1842" s="742"/>
      <c r="C1842" s="742"/>
      <c r="D1842" s="742"/>
    </row>
    <row r="1843" s="632" customFormat="1" spans="1:4">
      <c r="A1843" s="742"/>
      <c r="B1843" s="742"/>
      <c r="C1843" s="742"/>
      <c r="D1843" s="742"/>
    </row>
    <row r="1844" s="632" customFormat="1" spans="1:4">
      <c r="A1844" s="742"/>
      <c r="B1844" s="742"/>
      <c r="C1844" s="742"/>
      <c r="D1844" s="742"/>
    </row>
    <row r="1845" s="632" customFormat="1" spans="1:4">
      <c r="A1845" s="742"/>
      <c r="B1845" s="742"/>
      <c r="C1845" s="742"/>
      <c r="D1845" s="742"/>
    </row>
    <row r="1846" s="632" customFormat="1" spans="1:4">
      <c r="A1846" s="742"/>
      <c r="B1846" s="742"/>
      <c r="C1846" s="742"/>
      <c r="D1846" s="742"/>
    </row>
    <row r="1847" s="632" customFormat="1" spans="1:4">
      <c r="A1847" s="742"/>
      <c r="B1847" s="742"/>
      <c r="C1847" s="742"/>
      <c r="D1847" s="742"/>
    </row>
    <row r="1848" s="632" customFormat="1" spans="1:4">
      <c r="A1848" s="742"/>
      <c r="B1848" s="742"/>
      <c r="C1848" s="742"/>
      <c r="D1848" s="742"/>
    </row>
    <row r="1849" s="632" customFormat="1" spans="1:4">
      <c r="A1849" s="742"/>
      <c r="B1849" s="742"/>
      <c r="C1849" s="742"/>
      <c r="D1849" s="742"/>
    </row>
    <row r="1850" s="632" customFormat="1" spans="1:4">
      <c r="A1850" s="742"/>
      <c r="B1850" s="742"/>
      <c r="C1850" s="742"/>
      <c r="D1850" s="742"/>
    </row>
    <row r="1851" s="632" customFormat="1" spans="1:4">
      <c r="A1851" s="742"/>
      <c r="B1851" s="742"/>
      <c r="C1851" s="742"/>
      <c r="D1851" s="742"/>
    </row>
    <row r="1852" s="632" customFormat="1" spans="1:4">
      <c r="A1852" s="742"/>
      <c r="B1852" s="742"/>
      <c r="C1852" s="742"/>
      <c r="D1852" s="742"/>
    </row>
    <row r="1853" s="632" customFormat="1" spans="1:4">
      <c r="A1853" s="742"/>
      <c r="B1853" s="742"/>
      <c r="C1853" s="742"/>
      <c r="D1853" s="742"/>
    </row>
    <row r="1854" s="632" customFormat="1" spans="1:4">
      <c r="A1854" s="742"/>
      <c r="B1854" s="742"/>
      <c r="C1854" s="742"/>
      <c r="D1854" s="742"/>
    </row>
    <row r="1855" s="632" customFormat="1" spans="1:4">
      <c r="A1855" s="742"/>
      <c r="B1855" s="742"/>
      <c r="C1855" s="742"/>
      <c r="D1855" s="742"/>
    </row>
    <row r="1856" s="632" customFormat="1" spans="1:4">
      <c r="A1856" s="742"/>
      <c r="B1856" s="742"/>
      <c r="C1856" s="742"/>
      <c r="D1856" s="742"/>
    </row>
    <row r="1857" s="632" customFormat="1" spans="1:4">
      <c r="A1857" s="742"/>
      <c r="B1857" s="742"/>
      <c r="C1857" s="742"/>
      <c r="D1857" s="742"/>
    </row>
    <row r="1858" s="632" customFormat="1" spans="1:4">
      <c r="A1858" s="742"/>
      <c r="B1858" s="742"/>
      <c r="C1858" s="742"/>
      <c r="D1858" s="742"/>
    </row>
    <row r="1859" s="632" customFormat="1" spans="1:4">
      <c r="A1859" s="742"/>
      <c r="B1859" s="742"/>
      <c r="C1859" s="742"/>
      <c r="D1859" s="742"/>
    </row>
    <row r="1860" s="632" customFormat="1" spans="1:4">
      <c r="A1860" s="742"/>
      <c r="B1860" s="742"/>
      <c r="C1860" s="742"/>
      <c r="D1860" s="742"/>
    </row>
    <row r="1861" s="632" customFormat="1" spans="1:4">
      <c r="A1861" s="742"/>
      <c r="B1861" s="742"/>
      <c r="C1861" s="742"/>
      <c r="D1861" s="742"/>
    </row>
    <row r="1862" s="632" customFormat="1" spans="1:4">
      <c r="A1862" s="742"/>
      <c r="B1862" s="742"/>
      <c r="C1862" s="742"/>
      <c r="D1862" s="742"/>
    </row>
    <row r="1863" s="632" customFormat="1" spans="1:4">
      <c r="A1863" s="742"/>
      <c r="B1863" s="742"/>
      <c r="C1863" s="742"/>
      <c r="D1863" s="742"/>
    </row>
    <row r="1864" s="632" customFormat="1" spans="1:4">
      <c r="A1864" s="742"/>
      <c r="B1864" s="742"/>
      <c r="C1864" s="742"/>
      <c r="D1864" s="742"/>
    </row>
    <row r="1865" s="632" customFormat="1" spans="1:4">
      <c r="A1865" s="742"/>
      <c r="B1865" s="742"/>
      <c r="C1865" s="742"/>
      <c r="D1865" s="742"/>
    </row>
    <row r="1866" s="632" customFormat="1" spans="1:4">
      <c r="A1866" s="742"/>
      <c r="B1866" s="742"/>
      <c r="C1866" s="742"/>
      <c r="D1866" s="742"/>
    </row>
    <row r="1867" s="632" customFormat="1" spans="1:4">
      <c r="A1867" s="742"/>
      <c r="B1867" s="742"/>
      <c r="C1867" s="742"/>
      <c r="D1867" s="742"/>
    </row>
    <row r="1868" s="632" customFormat="1" spans="1:4">
      <c r="A1868" s="742"/>
      <c r="B1868" s="742"/>
      <c r="C1868" s="742"/>
      <c r="D1868" s="742"/>
    </row>
    <row r="1869" s="632" customFormat="1" spans="1:4">
      <c r="A1869" s="742"/>
      <c r="B1869" s="742"/>
      <c r="C1869" s="742"/>
      <c r="D1869" s="742"/>
    </row>
    <row r="1870" s="632" customFormat="1" spans="1:4">
      <c r="A1870" s="742"/>
      <c r="B1870" s="742"/>
      <c r="C1870" s="742"/>
      <c r="D1870" s="742"/>
    </row>
    <row r="1871" s="632" customFormat="1" spans="1:4">
      <c r="A1871" s="742"/>
      <c r="B1871" s="742"/>
      <c r="C1871" s="742"/>
      <c r="D1871" s="742"/>
    </row>
    <row r="1872" s="632" customFormat="1" spans="1:4">
      <c r="A1872" s="742"/>
      <c r="B1872" s="742"/>
      <c r="C1872" s="742"/>
      <c r="D1872" s="742"/>
    </row>
    <row r="1873" s="632" customFormat="1" spans="1:4">
      <c r="A1873" s="742"/>
      <c r="B1873" s="742"/>
      <c r="C1873" s="742"/>
      <c r="D1873" s="742"/>
    </row>
    <row r="1874" s="632" customFormat="1" spans="1:4">
      <c r="A1874" s="742"/>
      <c r="B1874" s="742"/>
      <c r="C1874" s="742"/>
      <c r="D1874" s="742"/>
    </row>
    <row r="1875" s="632" customFormat="1" spans="1:4">
      <c r="A1875" s="742"/>
      <c r="B1875" s="742"/>
      <c r="C1875" s="742"/>
      <c r="D1875" s="742"/>
    </row>
    <row r="1876" s="632" customFormat="1" spans="1:4">
      <c r="A1876" s="742"/>
      <c r="B1876" s="742"/>
      <c r="C1876" s="742"/>
      <c r="D1876" s="742"/>
    </row>
    <row r="1877" s="632" customFormat="1" spans="1:4">
      <c r="A1877" s="742"/>
      <c r="B1877" s="742"/>
      <c r="C1877" s="742"/>
      <c r="D1877" s="742"/>
    </row>
    <row r="1878" s="632" customFormat="1" spans="1:4">
      <c r="A1878" s="742"/>
      <c r="B1878" s="742"/>
      <c r="C1878" s="742"/>
      <c r="D1878" s="742"/>
    </row>
    <row r="1879" s="632" customFormat="1" spans="1:4">
      <c r="A1879" s="742"/>
      <c r="B1879" s="742"/>
      <c r="C1879" s="742"/>
      <c r="D1879" s="742"/>
    </row>
    <row r="1880" s="632" customFormat="1" spans="1:4">
      <c r="A1880" s="742"/>
      <c r="B1880" s="742"/>
      <c r="C1880" s="742"/>
      <c r="D1880" s="742"/>
    </row>
    <row r="1881" s="632" customFormat="1" spans="1:4">
      <c r="A1881" s="742"/>
      <c r="B1881" s="742"/>
      <c r="C1881" s="742"/>
      <c r="D1881" s="742"/>
    </row>
    <row r="1882" s="632" customFormat="1" spans="1:4">
      <c r="A1882" s="742"/>
      <c r="B1882" s="742"/>
      <c r="C1882" s="742"/>
      <c r="D1882" s="742"/>
    </row>
    <row r="1883" s="632" customFormat="1" spans="1:4">
      <c r="A1883" s="742"/>
      <c r="B1883" s="742"/>
      <c r="C1883" s="742"/>
      <c r="D1883" s="742"/>
    </row>
    <row r="1884" s="632" customFormat="1" spans="1:4">
      <c r="A1884" s="742"/>
      <c r="B1884" s="742"/>
      <c r="C1884" s="742"/>
      <c r="D1884" s="742"/>
    </row>
    <row r="1885" s="632" customFormat="1" spans="1:4">
      <c r="A1885" s="742"/>
      <c r="B1885" s="742"/>
      <c r="C1885" s="742"/>
      <c r="D1885" s="742"/>
    </row>
    <row r="1886" s="632" customFormat="1" spans="1:4">
      <c r="A1886" s="742"/>
      <c r="B1886" s="742"/>
      <c r="C1886" s="742"/>
      <c r="D1886" s="742"/>
    </row>
    <row r="1887" s="632" customFormat="1" spans="1:4">
      <c r="A1887" s="742"/>
      <c r="B1887" s="742"/>
      <c r="C1887" s="742"/>
      <c r="D1887" s="742"/>
    </row>
    <row r="1888" s="632" customFormat="1" spans="1:4">
      <c r="A1888" s="742"/>
      <c r="B1888" s="742"/>
      <c r="C1888" s="742"/>
      <c r="D1888" s="742"/>
    </row>
    <row r="1889" s="632" customFormat="1" spans="1:4">
      <c r="A1889" s="742"/>
      <c r="B1889" s="742"/>
      <c r="C1889" s="742"/>
      <c r="D1889" s="742"/>
    </row>
    <row r="1890" s="632" customFormat="1" spans="1:4">
      <c r="A1890" s="742"/>
      <c r="B1890" s="742"/>
      <c r="C1890" s="742"/>
      <c r="D1890" s="742"/>
    </row>
    <row r="1891" s="632" customFormat="1" spans="1:4">
      <c r="A1891" s="742"/>
      <c r="B1891" s="742"/>
      <c r="C1891" s="742"/>
      <c r="D1891" s="742"/>
    </row>
    <row r="1892" s="632" customFormat="1" spans="1:4">
      <c r="A1892" s="742"/>
      <c r="B1892" s="742"/>
      <c r="C1892" s="742"/>
      <c r="D1892" s="742"/>
    </row>
    <row r="1893" s="632" customFormat="1" spans="1:4">
      <c r="A1893" s="742"/>
      <c r="B1893" s="742"/>
      <c r="C1893" s="742"/>
      <c r="D1893" s="742"/>
    </row>
    <row r="1894" s="632" customFormat="1" spans="1:4">
      <c r="A1894" s="742"/>
      <c r="B1894" s="742"/>
      <c r="C1894" s="742"/>
      <c r="D1894" s="742"/>
    </row>
    <row r="1895" s="632" customFormat="1" spans="1:4">
      <c r="A1895" s="742"/>
      <c r="B1895" s="742"/>
      <c r="C1895" s="742"/>
      <c r="D1895" s="742"/>
    </row>
    <row r="1896" s="632" customFormat="1" spans="1:4">
      <c r="A1896" s="742"/>
      <c r="B1896" s="742"/>
      <c r="C1896" s="742"/>
      <c r="D1896" s="742"/>
    </row>
    <row r="1897" s="632" customFormat="1" spans="1:4">
      <c r="A1897" s="742"/>
      <c r="B1897" s="742"/>
      <c r="C1897" s="742"/>
      <c r="D1897" s="742"/>
    </row>
    <row r="1898" s="632" customFormat="1" spans="1:4">
      <c r="A1898" s="742"/>
      <c r="B1898" s="742"/>
      <c r="C1898" s="742"/>
      <c r="D1898" s="742"/>
    </row>
    <row r="1899" s="632" customFormat="1" spans="1:4">
      <c r="A1899" s="742"/>
      <c r="B1899" s="742"/>
      <c r="C1899" s="742"/>
      <c r="D1899" s="742"/>
    </row>
    <row r="1900" s="632" customFormat="1" spans="1:4">
      <c r="A1900" s="742"/>
      <c r="B1900" s="742"/>
      <c r="C1900" s="742"/>
      <c r="D1900" s="742"/>
    </row>
    <row r="1901" s="632" customFormat="1" spans="1:4">
      <c r="A1901" s="742"/>
      <c r="B1901" s="742"/>
      <c r="C1901" s="742"/>
      <c r="D1901" s="742"/>
    </row>
    <row r="1902" s="632" customFormat="1" spans="1:4">
      <c r="A1902" s="742"/>
      <c r="B1902" s="742"/>
      <c r="C1902" s="742"/>
      <c r="D1902" s="742"/>
    </row>
    <row r="1903" s="632" customFormat="1" spans="1:4">
      <c r="A1903" s="742"/>
      <c r="B1903" s="742"/>
      <c r="C1903" s="742"/>
      <c r="D1903" s="742"/>
    </row>
    <row r="1904" s="632" customFormat="1" spans="1:4">
      <c r="A1904" s="742"/>
      <c r="B1904" s="742"/>
      <c r="C1904" s="742"/>
      <c r="D1904" s="742"/>
    </row>
    <row r="1905" s="632" customFormat="1" spans="1:4">
      <c r="A1905" s="742"/>
      <c r="B1905" s="742"/>
      <c r="C1905" s="742"/>
      <c r="D1905" s="742"/>
    </row>
    <row r="1906" s="632" customFormat="1" spans="1:4">
      <c r="A1906" s="742"/>
      <c r="B1906" s="742"/>
      <c r="C1906" s="742"/>
      <c r="D1906" s="742"/>
    </row>
    <row r="1907" s="632" customFormat="1" spans="1:4">
      <c r="A1907" s="742"/>
      <c r="B1907" s="742"/>
      <c r="C1907" s="742"/>
      <c r="D1907" s="742"/>
    </row>
    <row r="1908" s="632" customFormat="1" spans="1:4">
      <c r="A1908" s="742"/>
      <c r="B1908" s="742"/>
      <c r="C1908" s="742"/>
      <c r="D1908" s="742"/>
    </row>
    <row r="1909" s="632" customFormat="1" spans="1:4">
      <c r="A1909" s="742"/>
      <c r="B1909" s="742"/>
      <c r="C1909" s="742"/>
      <c r="D1909" s="742"/>
    </row>
    <row r="1910" s="632" customFormat="1" spans="1:4">
      <c r="A1910" s="742"/>
      <c r="B1910" s="742"/>
      <c r="C1910" s="742"/>
      <c r="D1910" s="742"/>
    </row>
    <row r="1911" s="632" customFormat="1" spans="1:4">
      <c r="A1911" s="742"/>
      <c r="B1911" s="742"/>
      <c r="C1911" s="742"/>
      <c r="D1911" s="742"/>
    </row>
    <row r="1912" s="632" customFormat="1" spans="1:4">
      <c r="A1912" s="742"/>
      <c r="B1912" s="742"/>
      <c r="C1912" s="742"/>
      <c r="D1912" s="742"/>
    </row>
    <row r="1913" s="632" customFormat="1" spans="1:4">
      <c r="A1913" s="742"/>
      <c r="B1913" s="742"/>
      <c r="C1913" s="742"/>
      <c r="D1913" s="742"/>
    </row>
    <row r="1914" s="632" customFormat="1" spans="1:4">
      <c r="A1914" s="742"/>
      <c r="B1914" s="742"/>
      <c r="C1914" s="742"/>
      <c r="D1914" s="742"/>
    </row>
    <row r="1915" s="632" customFormat="1" spans="1:4">
      <c r="A1915" s="742"/>
      <c r="B1915" s="742"/>
      <c r="C1915" s="742"/>
      <c r="D1915" s="742"/>
    </row>
    <row r="1916" s="632" customFormat="1" spans="1:4">
      <c r="A1916" s="742"/>
      <c r="B1916" s="742"/>
      <c r="C1916" s="742"/>
      <c r="D1916" s="742"/>
    </row>
    <row r="1917" s="632" customFormat="1" spans="1:4">
      <c r="A1917" s="742"/>
      <c r="B1917" s="742"/>
      <c r="C1917" s="742"/>
      <c r="D1917" s="742"/>
    </row>
    <row r="1918" s="632" customFormat="1" spans="1:4">
      <c r="A1918" s="742"/>
      <c r="B1918" s="742"/>
      <c r="C1918" s="742"/>
      <c r="D1918" s="742"/>
    </row>
    <row r="1919" s="632" customFormat="1" spans="1:4">
      <c r="A1919" s="742"/>
      <c r="B1919" s="742"/>
      <c r="C1919" s="742"/>
      <c r="D1919" s="742"/>
    </row>
    <row r="1920" s="632" customFormat="1" spans="1:4">
      <c r="A1920" s="742"/>
      <c r="B1920" s="742"/>
      <c r="C1920" s="742"/>
      <c r="D1920" s="742"/>
    </row>
    <row r="1921" s="632" customFormat="1" spans="1:4">
      <c r="A1921" s="742"/>
      <c r="B1921" s="742"/>
      <c r="C1921" s="742"/>
      <c r="D1921" s="742"/>
    </row>
    <row r="1922" s="632" customFormat="1" spans="1:4">
      <c r="A1922" s="742"/>
      <c r="B1922" s="742"/>
      <c r="C1922" s="742"/>
      <c r="D1922" s="742"/>
    </row>
    <row r="1923" s="632" customFormat="1" spans="1:4">
      <c r="A1923" s="742"/>
      <c r="B1923" s="742"/>
      <c r="C1923" s="742"/>
      <c r="D1923" s="742"/>
    </row>
    <row r="1924" s="632" customFormat="1" spans="1:4">
      <c r="A1924" s="742"/>
      <c r="B1924" s="742"/>
      <c r="C1924" s="742"/>
      <c r="D1924" s="742"/>
    </row>
    <row r="1925" s="632" customFormat="1" spans="1:4">
      <c r="A1925" s="742"/>
      <c r="B1925" s="742"/>
      <c r="C1925" s="742"/>
      <c r="D1925" s="742"/>
    </row>
    <row r="1926" s="632" customFormat="1" spans="1:4">
      <c r="A1926" s="742"/>
      <c r="B1926" s="742"/>
      <c r="C1926" s="742"/>
      <c r="D1926" s="742"/>
    </row>
    <row r="1927" s="632" customFormat="1" spans="1:4">
      <c r="A1927" s="742"/>
      <c r="B1927" s="742"/>
      <c r="C1927" s="742"/>
      <c r="D1927" s="742"/>
    </row>
    <row r="1928" s="632" customFormat="1" spans="1:4">
      <c r="A1928" s="742"/>
      <c r="B1928" s="742"/>
      <c r="C1928" s="742"/>
      <c r="D1928" s="742"/>
    </row>
    <row r="1929" s="632" customFormat="1" spans="1:4">
      <c r="A1929" s="742"/>
      <c r="B1929" s="742"/>
      <c r="C1929" s="742"/>
      <c r="D1929" s="742"/>
    </row>
    <row r="1930" s="632" customFormat="1" spans="1:4">
      <c r="A1930" s="742"/>
      <c r="B1930" s="742"/>
      <c r="C1930" s="742"/>
      <c r="D1930" s="742"/>
    </row>
    <row r="1931" s="632" customFormat="1" spans="1:4">
      <c r="A1931" s="742"/>
      <c r="B1931" s="742"/>
      <c r="C1931" s="742"/>
      <c r="D1931" s="742"/>
    </row>
    <row r="1932" s="632" customFormat="1" spans="1:4">
      <c r="A1932" s="742"/>
      <c r="B1932" s="742"/>
      <c r="C1932" s="742"/>
      <c r="D1932" s="742"/>
    </row>
    <row r="1933" s="632" customFormat="1" spans="1:4">
      <c r="A1933" s="742"/>
      <c r="B1933" s="742"/>
      <c r="C1933" s="742"/>
      <c r="D1933" s="742"/>
    </row>
    <row r="1934" s="632" customFormat="1" spans="1:4">
      <c r="A1934" s="742"/>
      <c r="B1934" s="742"/>
      <c r="C1934" s="742"/>
      <c r="D1934" s="742"/>
    </row>
    <row r="1935" s="632" customFormat="1" spans="1:4">
      <c r="A1935" s="742"/>
      <c r="B1935" s="742"/>
      <c r="C1935" s="742"/>
      <c r="D1935" s="742"/>
    </row>
    <row r="1936" s="632" customFormat="1" spans="1:4">
      <c r="A1936" s="742"/>
      <c r="B1936" s="742"/>
      <c r="C1936" s="742"/>
      <c r="D1936" s="742"/>
    </row>
    <row r="1937" s="632" customFormat="1" spans="1:4">
      <c r="A1937" s="742"/>
      <c r="B1937" s="742"/>
      <c r="C1937" s="742"/>
      <c r="D1937" s="742"/>
    </row>
    <row r="1938" s="632" customFormat="1" spans="1:4">
      <c r="A1938" s="742"/>
      <c r="B1938" s="742"/>
      <c r="C1938" s="742"/>
      <c r="D1938" s="742"/>
    </row>
    <row r="1939" s="632" customFormat="1" spans="1:4">
      <c r="A1939" s="742"/>
      <c r="B1939" s="742"/>
      <c r="C1939" s="742"/>
      <c r="D1939" s="742"/>
    </row>
    <row r="1940" s="632" customFormat="1" spans="1:4">
      <c r="A1940" s="742"/>
      <c r="B1940" s="742"/>
      <c r="C1940" s="742"/>
      <c r="D1940" s="742"/>
    </row>
    <row r="1941" s="632" customFormat="1" spans="1:4">
      <c r="A1941" s="742"/>
      <c r="B1941" s="742"/>
      <c r="C1941" s="742"/>
      <c r="D1941" s="742"/>
    </row>
    <row r="1942" s="632" customFormat="1" spans="1:4">
      <c r="A1942" s="742"/>
      <c r="B1942" s="742"/>
      <c r="C1942" s="742"/>
      <c r="D1942" s="742"/>
    </row>
    <row r="1943" s="632" customFormat="1" spans="1:4">
      <c r="A1943" s="742"/>
      <c r="B1943" s="742"/>
      <c r="C1943" s="742"/>
      <c r="D1943" s="742"/>
    </row>
    <row r="1944" s="632" customFormat="1" spans="1:4">
      <c r="A1944" s="742"/>
      <c r="B1944" s="742"/>
      <c r="C1944" s="742"/>
      <c r="D1944" s="742"/>
    </row>
    <row r="1945" s="632" customFormat="1" spans="1:4">
      <c r="A1945" s="742"/>
      <c r="B1945" s="742"/>
      <c r="C1945" s="742"/>
      <c r="D1945" s="742"/>
    </row>
    <row r="1946" s="632" customFormat="1" spans="1:4">
      <c r="A1946" s="742"/>
      <c r="B1946" s="742"/>
      <c r="C1946" s="742"/>
      <c r="D1946" s="742"/>
    </row>
    <row r="1947" s="632" customFormat="1" spans="1:4">
      <c r="A1947" s="742"/>
      <c r="B1947" s="742"/>
      <c r="C1947" s="742"/>
      <c r="D1947" s="742"/>
    </row>
    <row r="1948" s="632" customFormat="1" spans="1:4">
      <c r="A1948" s="742"/>
      <c r="B1948" s="742"/>
      <c r="C1948" s="742"/>
      <c r="D1948" s="742"/>
    </row>
    <row r="1949" s="632" customFormat="1" spans="1:4">
      <c r="A1949" s="742"/>
      <c r="B1949" s="742"/>
      <c r="C1949" s="742"/>
      <c r="D1949" s="742"/>
    </row>
    <row r="1950" s="632" customFormat="1" spans="1:4">
      <c r="A1950" s="742"/>
      <c r="B1950" s="742"/>
      <c r="C1950" s="742"/>
      <c r="D1950" s="742"/>
    </row>
    <row r="1951" s="632" customFormat="1" spans="1:4">
      <c r="A1951" s="742"/>
      <c r="B1951" s="742"/>
      <c r="C1951" s="742"/>
      <c r="D1951" s="742"/>
    </row>
    <row r="1952" s="632" customFormat="1" spans="1:4">
      <c r="A1952" s="742"/>
      <c r="B1952" s="742"/>
      <c r="C1952" s="742"/>
      <c r="D1952" s="742"/>
    </row>
    <row r="1953" s="632" customFormat="1" spans="1:4">
      <c r="A1953" s="742"/>
      <c r="B1953" s="742"/>
      <c r="C1953" s="742"/>
      <c r="D1953" s="742"/>
    </row>
    <row r="1954" s="632" customFormat="1" spans="1:4">
      <c r="A1954" s="742"/>
      <c r="B1954" s="742"/>
      <c r="C1954" s="742"/>
      <c r="D1954" s="742"/>
    </row>
    <row r="1955" s="632" customFormat="1" spans="1:4">
      <c r="A1955" s="742"/>
      <c r="B1955" s="742"/>
      <c r="C1955" s="742"/>
      <c r="D1955" s="742"/>
    </row>
    <row r="1956" s="632" customFormat="1" spans="1:4">
      <c r="A1956" s="742"/>
      <c r="B1956" s="742"/>
      <c r="C1956" s="742"/>
      <c r="D1956" s="742"/>
    </row>
    <row r="1957" s="632" customFormat="1" spans="1:4">
      <c r="A1957" s="742"/>
      <c r="B1957" s="742"/>
      <c r="C1957" s="742"/>
      <c r="D1957" s="742"/>
    </row>
    <row r="1958" s="632" customFormat="1" spans="1:4">
      <c r="A1958" s="742"/>
      <c r="B1958" s="742"/>
      <c r="C1958" s="742"/>
      <c r="D1958" s="742"/>
    </row>
    <row r="1959" s="632" customFormat="1" spans="1:4">
      <c r="A1959" s="742"/>
      <c r="B1959" s="742"/>
      <c r="C1959" s="742"/>
      <c r="D1959" s="742"/>
    </row>
    <row r="1960" s="632" customFormat="1" spans="1:4">
      <c r="A1960" s="742"/>
      <c r="B1960" s="742"/>
      <c r="C1960" s="742"/>
      <c r="D1960" s="742"/>
    </row>
    <row r="1961" s="632" customFormat="1" spans="1:4">
      <c r="A1961" s="742"/>
      <c r="B1961" s="742"/>
      <c r="C1961" s="742"/>
      <c r="D1961" s="742"/>
    </row>
    <row r="1962" s="632" customFormat="1" spans="1:4">
      <c r="A1962" s="742"/>
      <c r="B1962" s="742"/>
      <c r="C1962" s="742"/>
      <c r="D1962" s="742"/>
    </row>
    <row r="1963" s="632" customFormat="1" spans="1:4">
      <c r="A1963" s="742"/>
      <c r="B1963" s="742"/>
      <c r="C1963" s="742"/>
      <c r="D1963" s="742"/>
    </row>
    <row r="1964" s="632" customFormat="1" spans="1:4">
      <c r="A1964" s="742"/>
      <c r="B1964" s="742"/>
      <c r="C1964" s="742"/>
      <c r="D1964" s="742"/>
    </row>
    <row r="1965" s="632" customFormat="1" spans="1:4">
      <c r="A1965" s="742"/>
      <c r="B1965" s="742"/>
      <c r="C1965" s="742"/>
      <c r="D1965" s="742"/>
    </row>
    <row r="1966" s="632" customFormat="1" spans="1:4">
      <c r="A1966" s="742"/>
      <c r="B1966" s="742"/>
      <c r="C1966" s="742"/>
      <c r="D1966" s="742"/>
    </row>
    <row r="1967" s="632" customFormat="1" spans="1:4">
      <c r="A1967" s="742"/>
      <c r="B1967" s="742"/>
      <c r="C1967" s="742"/>
      <c r="D1967" s="742"/>
    </row>
    <row r="1968" s="632" customFormat="1" spans="1:4">
      <c r="A1968" s="742"/>
      <c r="B1968" s="742"/>
      <c r="C1968" s="742"/>
      <c r="D1968" s="742"/>
    </row>
    <row r="1969" s="632" customFormat="1" spans="1:4">
      <c r="A1969" s="742"/>
      <c r="B1969" s="742"/>
      <c r="C1969" s="742"/>
      <c r="D1969" s="742"/>
    </row>
    <row r="1970" s="632" customFormat="1" spans="1:4">
      <c r="A1970" s="742"/>
      <c r="B1970" s="742"/>
      <c r="C1970" s="742"/>
      <c r="D1970" s="742"/>
    </row>
    <row r="1971" s="632" customFormat="1" spans="1:4">
      <c r="A1971" s="742"/>
      <c r="B1971" s="742"/>
      <c r="C1971" s="742"/>
      <c r="D1971" s="742"/>
    </row>
    <row r="1972" s="632" customFormat="1" spans="1:4">
      <c r="A1972" s="742"/>
      <c r="B1972" s="742"/>
      <c r="C1972" s="742"/>
      <c r="D1972" s="742"/>
    </row>
    <row r="1973" s="632" customFormat="1" spans="1:4">
      <c r="A1973" s="742"/>
      <c r="B1973" s="742"/>
      <c r="C1973" s="742"/>
      <c r="D1973" s="742"/>
    </row>
    <row r="1974" s="632" customFormat="1" spans="1:4">
      <c r="A1974" s="742"/>
      <c r="B1974" s="742"/>
      <c r="C1974" s="742"/>
      <c r="D1974" s="742"/>
    </row>
    <row r="1975" s="632" customFormat="1" spans="1:4">
      <c r="A1975" s="742"/>
      <c r="B1975" s="742"/>
      <c r="C1975" s="742"/>
      <c r="D1975" s="742"/>
    </row>
    <row r="1976" s="632" customFormat="1" spans="1:4">
      <c r="A1976" s="742"/>
      <c r="B1976" s="742"/>
      <c r="C1976" s="742"/>
      <c r="D1976" s="742"/>
    </row>
    <row r="1977" s="632" customFormat="1" spans="1:4">
      <c r="A1977" s="742"/>
      <c r="B1977" s="742"/>
      <c r="C1977" s="742"/>
      <c r="D1977" s="742"/>
    </row>
    <row r="1978" s="632" customFormat="1" spans="1:4">
      <c r="A1978" s="742"/>
      <c r="B1978" s="742"/>
      <c r="C1978" s="742"/>
      <c r="D1978" s="742"/>
    </row>
    <row r="1979" s="632" customFormat="1" spans="1:4">
      <c r="A1979" s="742"/>
      <c r="B1979" s="742"/>
      <c r="C1979" s="742"/>
      <c r="D1979" s="742"/>
    </row>
    <row r="1980" s="632" customFormat="1" spans="1:4">
      <c r="A1980" s="742"/>
      <c r="B1980" s="742"/>
      <c r="C1980" s="742"/>
      <c r="D1980" s="742"/>
    </row>
    <row r="1981" s="632" customFormat="1" spans="1:4">
      <c r="A1981" s="742"/>
      <c r="B1981" s="742"/>
      <c r="C1981" s="742"/>
      <c r="D1981" s="742"/>
    </row>
    <row r="1982" s="632" customFormat="1" spans="1:4">
      <c r="A1982" s="742"/>
      <c r="B1982" s="742"/>
      <c r="C1982" s="742"/>
      <c r="D1982" s="742"/>
    </row>
    <row r="1983" s="632" customFormat="1" spans="1:4">
      <c r="A1983" s="742"/>
      <c r="B1983" s="742"/>
      <c r="C1983" s="742"/>
      <c r="D1983" s="742"/>
    </row>
    <row r="1984" s="632" customFormat="1" spans="1:4">
      <c r="A1984" s="742"/>
      <c r="B1984" s="742"/>
      <c r="C1984" s="742"/>
      <c r="D1984" s="742"/>
    </row>
    <row r="1985" s="632" customFormat="1" spans="1:4">
      <c r="A1985" s="742"/>
      <c r="B1985" s="742"/>
      <c r="C1985" s="742"/>
      <c r="D1985" s="742"/>
    </row>
    <row r="1986" s="632" customFormat="1" spans="1:4">
      <c r="A1986" s="742"/>
      <c r="B1986" s="742"/>
      <c r="C1986" s="742"/>
      <c r="D1986" s="742"/>
    </row>
    <row r="1987" s="632" customFormat="1" spans="1:4">
      <c r="A1987" s="742"/>
      <c r="B1987" s="742"/>
      <c r="C1987" s="742"/>
      <c r="D1987" s="742"/>
    </row>
    <row r="1988" s="632" customFormat="1" spans="1:4">
      <c r="A1988" s="742"/>
      <c r="B1988" s="742"/>
      <c r="C1988" s="742"/>
      <c r="D1988" s="742"/>
    </row>
    <row r="1989" s="632" customFormat="1" spans="1:4">
      <c r="A1989" s="742"/>
      <c r="B1989" s="742"/>
      <c r="C1989" s="742"/>
      <c r="D1989" s="742"/>
    </row>
    <row r="1990" s="632" customFormat="1" spans="1:4">
      <c r="A1990" s="742"/>
      <c r="B1990" s="742"/>
      <c r="C1990" s="742"/>
      <c r="D1990" s="742"/>
    </row>
    <row r="1991" s="632" customFormat="1" spans="1:4">
      <c r="A1991" s="742"/>
      <c r="B1991" s="742"/>
      <c r="C1991" s="742"/>
      <c r="D1991" s="742"/>
    </row>
    <row r="1992" s="632" customFormat="1" spans="1:4">
      <c r="A1992" s="742"/>
      <c r="B1992" s="742"/>
      <c r="C1992" s="742"/>
      <c r="D1992" s="742"/>
    </row>
    <row r="1993" s="632" customFormat="1" spans="1:4">
      <c r="A1993" s="742"/>
      <c r="B1993" s="742"/>
      <c r="C1993" s="742"/>
      <c r="D1993" s="742"/>
    </row>
    <row r="1994" s="632" customFormat="1" spans="1:4">
      <c r="A1994" s="742"/>
      <c r="B1994" s="742"/>
      <c r="C1994" s="742"/>
      <c r="D1994" s="742"/>
    </row>
    <row r="1995" s="632" customFormat="1" spans="1:4">
      <c r="A1995" s="742"/>
      <c r="B1995" s="742"/>
      <c r="C1995" s="742"/>
      <c r="D1995" s="742"/>
    </row>
    <row r="1996" s="632" customFormat="1" spans="1:4">
      <c r="A1996" s="742"/>
      <c r="B1996" s="742"/>
      <c r="C1996" s="742"/>
      <c r="D1996" s="742"/>
    </row>
    <row r="1997" s="632" customFormat="1" spans="1:4">
      <c r="A1997" s="742"/>
      <c r="B1997" s="742"/>
      <c r="C1997" s="742"/>
      <c r="D1997" s="742"/>
    </row>
    <row r="1998" s="632" customFormat="1" spans="1:4">
      <c r="A1998" s="742"/>
      <c r="B1998" s="742"/>
      <c r="C1998" s="742"/>
      <c r="D1998" s="742"/>
    </row>
    <row r="1999" s="632" customFormat="1" spans="1:4">
      <c r="A1999" s="742"/>
      <c r="B1999" s="742"/>
      <c r="C1999" s="742"/>
      <c r="D1999" s="742"/>
    </row>
    <row r="2000" s="632" customFormat="1" spans="1:4">
      <c r="A2000" s="742"/>
      <c r="B2000" s="742"/>
      <c r="C2000" s="742"/>
      <c r="D2000" s="742"/>
    </row>
    <row r="2001" s="632" customFormat="1" spans="1:4">
      <c r="A2001" s="742"/>
      <c r="B2001" s="742"/>
      <c r="C2001" s="742"/>
      <c r="D2001" s="742"/>
    </row>
    <row r="2002" s="632" customFormat="1" spans="1:4">
      <c r="A2002" s="742"/>
      <c r="B2002" s="742"/>
      <c r="C2002" s="742"/>
      <c r="D2002" s="742"/>
    </row>
    <row r="2003" s="632" customFormat="1" spans="1:4">
      <c r="A2003" s="742"/>
      <c r="B2003" s="742"/>
      <c r="C2003" s="742"/>
      <c r="D2003" s="742"/>
    </row>
    <row r="2004" s="632" customFormat="1" spans="1:4">
      <c r="A2004" s="742"/>
      <c r="B2004" s="742"/>
      <c r="C2004" s="742"/>
      <c r="D2004" s="742"/>
    </row>
    <row r="2005" s="632" customFormat="1" spans="1:4">
      <c r="A2005" s="742"/>
      <c r="B2005" s="742"/>
      <c r="C2005" s="742"/>
      <c r="D2005" s="742"/>
    </row>
    <row r="2006" s="632" customFormat="1" spans="1:4">
      <c r="A2006" s="742"/>
      <c r="B2006" s="742"/>
      <c r="C2006" s="742"/>
      <c r="D2006" s="742"/>
    </row>
    <row r="2007" s="632" customFormat="1" spans="1:4">
      <c r="A2007" s="742"/>
      <c r="B2007" s="742"/>
      <c r="C2007" s="742"/>
      <c r="D2007" s="742"/>
    </row>
    <row r="2008" s="632" customFormat="1" spans="1:4">
      <c r="A2008" s="742"/>
      <c r="B2008" s="742"/>
      <c r="C2008" s="742"/>
      <c r="D2008" s="742"/>
    </row>
    <row r="2009" s="632" customFormat="1" spans="1:4">
      <c r="A2009" s="742"/>
      <c r="B2009" s="742"/>
      <c r="C2009" s="742"/>
      <c r="D2009" s="742"/>
    </row>
    <row r="2010" s="632" customFormat="1" spans="1:4">
      <c r="A2010" s="742"/>
      <c r="B2010" s="742"/>
      <c r="C2010" s="742"/>
      <c r="D2010" s="742"/>
    </row>
    <row r="2011" s="632" customFormat="1" spans="1:4">
      <c r="A2011" s="742"/>
      <c r="B2011" s="742"/>
      <c r="C2011" s="742"/>
      <c r="D2011" s="742"/>
    </row>
    <row r="2012" s="632" customFormat="1" spans="1:4">
      <c r="A2012" s="742"/>
      <c r="B2012" s="742"/>
      <c r="C2012" s="742"/>
      <c r="D2012" s="742"/>
    </row>
    <row r="2013" s="632" customFormat="1" spans="1:4">
      <c r="A2013" s="742"/>
      <c r="B2013" s="742"/>
      <c r="C2013" s="742"/>
      <c r="D2013" s="742"/>
    </row>
    <row r="2014" s="632" customFormat="1" spans="1:4">
      <c r="A2014" s="742"/>
      <c r="B2014" s="742"/>
      <c r="C2014" s="742"/>
      <c r="D2014" s="742"/>
    </row>
    <row r="2015" s="632" customFormat="1" spans="1:4">
      <c r="A2015" s="742"/>
      <c r="B2015" s="742"/>
      <c r="C2015" s="742"/>
      <c r="D2015" s="742"/>
    </row>
    <row r="2016" s="632" customFormat="1" spans="1:4">
      <c r="A2016" s="742"/>
      <c r="B2016" s="742"/>
      <c r="C2016" s="742"/>
      <c r="D2016" s="742"/>
    </row>
    <row r="2017" s="632" customFormat="1" spans="1:4">
      <c r="A2017" s="742"/>
      <c r="B2017" s="742"/>
      <c r="C2017" s="742"/>
      <c r="D2017" s="742"/>
    </row>
    <row r="2018" s="632" customFormat="1" spans="1:4">
      <c r="A2018" s="742"/>
      <c r="B2018" s="742"/>
      <c r="C2018" s="742"/>
      <c r="D2018" s="742"/>
    </row>
    <row r="2019" s="632" customFormat="1" spans="1:4">
      <c r="A2019" s="742"/>
      <c r="B2019" s="742"/>
      <c r="C2019" s="742"/>
      <c r="D2019" s="742"/>
    </row>
    <row r="2020" s="632" customFormat="1" spans="1:4">
      <c r="A2020" s="742"/>
      <c r="B2020" s="742"/>
      <c r="C2020" s="742"/>
      <c r="D2020" s="742"/>
    </row>
    <row r="2021" s="632" customFormat="1" spans="1:4">
      <c r="A2021" s="742"/>
      <c r="B2021" s="742"/>
      <c r="C2021" s="742"/>
      <c r="D2021" s="742"/>
    </row>
    <row r="2022" s="632" customFormat="1" spans="1:4">
      <c r="A2022" s="742"/>
      <c r="B2022" s="742"/>
      <c r="C2022" s="742"/>
      <c r="D2022" s="742"/>
    </row>
    <row r="2023" s="632" customFormat="1" spans="1:4">
      <c r="A2023" s="742"/>
      <c r="B2023" s="742"/>
      <c r="C2023" s="742"/>
      <c r="D2023" s="742"/>
    </row>
    <row r="2024" s="632" customFormat="1" spans="1:4">
      <c r="A2024" s="742"/>
      <c r="B2024" s="742"/>
      <c r="C2024" s="742"/>
      <c r="D2024" s="742"/>
    </row>
    <row r="2025" s="632" customFormat="1" spans="1:4">
      <c r="A2025" s="742"/>
      <c r="B2025" s="742"/>
      <c r="C2025" s="742"/>
      <c r="D2025" s="742"/>
    </row>
    <row r="2026" s="632" customFormat="1" spans="1:4">
      <c r="A2026" s="742"/>
      <c r="B2026" s="742"/>
      <c r="C2026" s="742"/>
      <c r="D2026" s="742"/>
    </row>
    <row r="2027" s="632" customFormat="1" spans="1:4">
      <c r="A2027" s="742"/>
      <c r="B2027" s="742"/>
      <c r="C2027" s="742"/>
      <c r="D2027" s="742"/>
    </row>
    <row r="2028" s="632" customFormat="1" spans="1:4">
      <c r="A2028" s="742"/>
      <c r="B2028" s="742"/>
      <c r="C2028" s="742"/>
      <c r="D2028" s="742"/>
    </row>
    <row r="2029" s="632" customFormat="1" spans="1:4">
      <c r="A2029" s="742"/>
      <c r="B2029" s="742"/>
      <c r="C2029" s="742"/>
      <c r="D2029" s="742"/>
    </row>
    <row r="2030" s="632" customFormat="1" spans="1:4">
      <c r="A2030" s="742"/>
      <c r="B2030" s="742"/>
      <c r="C2030" s="742"/>
      <c r="D2030" s="742"/>
    </row>
    <row r="2031" s="632" customFormat="1" spans="1:4">
      <c r="A2031" s="742"/>
      <c r="B2031" s="742"/>
      <c r="C2031" s="742"/>
      <c r="D2031" s="742"/>
    </row>
    <row r="2032" s="632" customFormat="1" spans="1:4">
      <c r="A2032" s="742"/>
      <c r="B2032" s="742"/>
      <c r="C2032" s="742"/>
      <c r="D2032" s="742"/>
    </row>
    <row r="2033" s="632" customFormat="1" spans="1:4">
      <c r="A2033" s="742"/>
      <c r="B2033" s="742"/>
      <c r="C2033" s="742"/>
      <c r="D2033" s="742"/>
    </row>
    <row r="2034" s="632" customFormat="1" spans="1:4">
      <c r="A2034" s="742"/>
      <c r="B2034" s="742"/>
      <c r="C2034" s="742"/>
      <c r="D2034" s="742"/>
    </row>
    <row r="2035" s="632" customFormat="1" spans="1:4">
      <c r="A2035" s="742"/>
      <c r="B2035" s="742"/>
      <c r="C2035" s="742"/>
      <c r="D2035" s="742"/>
    </row>
    <row r="2036" s="632" customFormat="1" spans="1:4">
      <c r="A2036" s="742"/>
      <c r="B2036" s="742"/>
      <c r="C2036" s="742"/>
      <c r="D2036" s="742"/>
    </row>
    <row r="2037" s="632" customFormat="1" spans="1:4">
      <c r="A2037" s="742"/>
      <c r="B2037" s="742"/>
      <c r="C2037" s="742"/>
      <c r="D2037" s="742"/>
    </row>
    <row r="2038" s="632" customFormat="1" spans="1:4">
      <c r="A2038" s="742"/>
      <c r="B2038" s="742"/>
      <c r="C2038" s="742"/>
      <c r="D2038" s="742"/>
    </row>
    <row r="2039" s="632" customFormat="1" spans="1:4">
      <c r="A2039" s="742"/>
      <c r="B2039" s="742"/>
      <c r="C2039" s="742"/>
      <c r="D2039" s="742"/>
    </row>
    <row r="2040" s="632" customFormat="1" spans="1:4">
      <c r="A2040" s="742"/>
      <c r="B2040" s="742"/>
      <c r="C2040" s="742"/>
      <c r="D2040" s="742"/>
    </row>
    <row r="2041" s="632" customFormat="1" spans="1:4">
      <c r="A2041" s="742"/>
      <c r="B2041" s="742"/>
      <c r="C2041" s="742"/>
      <c r="D2041" s="742"/>
    </row>
    <row r="2042" s="632" customFormat="1" spans="1:4">
      <c r="A2042" s="742"/>
      <c r="B2042" s="742"/>
      <c r="C2042" s="742"/>
      <c r="D2042" s="742"/>
    </row>
    <row r="2043" s="632" customFormat="1" spans="1:4">
      <c r="A2043" s="742"/>
      <c r="B2043" s="742"/>
      <c r="C2043" s="742"/>
      <c r="D2043" s="742"/>
    </row>
    <row r="2044" s="632" customFormat="1" spans="1:4">
      <c r="A2044" s="742"/>
      <c r="B2044" s="742"/>
      <c r="C2044" s="742"/>
      <c r="D2044" s="742"/>
    </row>
    <row r="2045" s="632" customFormat="1" spans="1:4">
      <c r="A2045" s="742"/>
      <c r="B2045" s="742"/>
      <c r="C2045" s="742"/>
      <c r="D2045" s="742"/>
    </row>
    <row r="2046" s="632" customFormat="1" spans="1:4">
      <c r="A2046" s="742"/>
      <c r="B2046" s="742"/>
      <c r="C2046" s="742"/>
      <c r="D2046" s="742"/>
    </row>
    <row r="2047" s="632" customFormat="1" spans="1:4">
      <c r="A2047" s="742"/>
      <c r="B2047" s="742"/>
      <c r="C2047" s="742"/>
      <c r="D2047" s="742"/>
    </row>
    <row r="2048" s="632" customFormat="1" spans="1:4">
      <c r="A2048" s="742"/>
      <c r="B2048" s="742"/>
      <c r="C2048" s="742"/>
      <c r="D2048" s="742"/>
    </row>
    <row r="2049" s="632" customFormat="1" spans="1:4">
      <c r="A2049" s="742"/>
      <c r="B2049" s="742"/>
      <c r="C2049" s="742"/>
      <c r="D2049" s="742"/>
    </row>
    <row r="2050" s="632" customFormat="1" spans="1:4">
      <c r="A2050" s="742"/>
      <c r="B2050" s="742"/>
      <c r="C2050" s="742"/>
      <c r="D2050" s="742"/>
    </row>
    <row r="2051" s="632" customFormat="1" spans="1:4">
      <c r="A2051" s="742"/>
      <c r="B2051" s="742"/>
      <c r="C2051" s="742"/>
      <c r="D2051" s="742"/>
    </row>
    <row r="2052" s="632" customFormat="1" spans="1:4">
      <c r="A2052" s="742"/>
      <c r="B2052" s="742"/>
      <c r="C2052" s="742"/>
      <c r="D2052" s="742"/>
    </row>
    <row r="2053" s="632" customFormat="1" spans="1:4">
      <c r="A2053" s="742"/>
      <c r="B2053" s="742"/>
      <c r="C2053" s="742"/>
      <c r="D2053" s="742"/>
    </row>
    <row r="2054" s="632" customFormat="1" spans="1:4">
      <c r="A2054" s="742"/>
      <c r="B2054" s="742"/>
      <c r="C2054" s="742"/>
      <c r="D2054" s="742"/>
    </row>
    <row r="2055" s="632" customFormat="1" spans="1:4">
      <c r="A2055" s="742"/>
      <c r="B2055" s="742"/>
      <c r="C2055" s="742"/>
      <c r="D2055" s="742"/>
    </row>
    <row r="2056" s="632" customFormat="1" spans="1:4">
      <c r="A2056" s="742"/>
      <c r="B2056" s="742"/>
      <c r="C2056" s="742"/>
      <c r="D2056" s="742"/>
    </row>
    <row r="2057" s="632" customFormat="1" spans="1:4">
      <c r="A2057" s="742"/>
      <c r="B2057" s="742"/>
      <c r="C2057" s="742"/>
      <c r="D2057" s="742"/>
    </row>
    <row r="2058" s="632" customFormat="1" spans="1:4">
      <c r="A2058" s="742"/>
      <c r="B2058" s="742"/>
      <c r="C2058" s="742"/>
      <c r="D2058" s="742"/>
    </row>
    <row r="2059" s="632" customFormat="1" spans="1:4">
      <c r="A2059" s="742"/>
      <c r="B2059" s="742"/>
      <c r="C2059" s="742"/>
      <c r="D2059" s="742"/>
    </row>
    <row r="2060" s="632" customFormat="1" spans="1:4">
      <c r="A2060" s="742"/>
      <c r="B2060" s="742"/>
      <c r="C2060" s="742"/>
      <c r="D2060" s="742"/>
    </row>
    <row r="2061" s="632" customFormat="1" spans="1:4">
      <c r="A2061" s="742"/>
      <c r="B2061" s="742"/>
      <c r="C2061" s="742"/>
      <c r="D2061" s="742"/>
    </row>
    <row r="2062" s="632" customFormat="1" spans="1:4">
      <c r="A2062" s="742"/>
      <c r="B2062" s="742"/>
      <c r="C2062" s="742"/>
      <c r="D2062" s="742"/>
    </row>
    <row r="2063" s="632" customFormat="1" spans="1:4">
      <c r="A2063" s="742"/>
      <c r="B2063" s="742"/>
      <c r="C2063" s="742"/>
      <c r="D2063" s="742"/>
    </row>
    <row r="2064" s="632" customFormat="1" spans="1:4">
      <c r="A2064" s="742"/>
      <c r="B2064" s="742"/>
      <c r="C2064" s="742"/>
      <c r="D2064" s="742"/>
    </row>
    <row r="2065" s="632" customFormat="1" spans="1:4">
      <c r="A2065" s="742"/>
      <c r="B2065" s="742"/>
      <c r="C2065" s="742"/>
      <c r="D2065" s="742"/>
    </row>
    <row r="2066" s="632" customFormat="1" spans="1:4">
      <c r="A2066" s="742"/>
      <c r="B2066" s="742"/>
      <c r="C2066" s="742"/>
      <c r="D2066" s="742"/>
    </row>
    <row r="2067" s="632" customFormat="1" spans="1:4">
      <c r="A2067" s="742"/>
      <c r="B2067" s="742"/>
      <c r="C2067" s="742"/>
      <c r="D2067" s="742"/>
    </row>
    <row r="2068" s="632" customFormat="1" spans="1:4">
      <c r="A2068" s="742"/>
      <c r="B2068" s="742"/>
      <c r="C2068" s="742"/>
      <c r="D2068" s="742"/>
    </row>
    <row r="2069" s="632" customFormat="1" spans="1:4">
      <c r="A2069" s="742"/>
      <c r="B2069" s="742"/>
      <c r="C2069" s="742"/>
      <c r="D2069" s="742"/>
    </row>
    <row r="2070" s="632" customFormat="1" spans="1:4">
      <c r="A2070" s="742"/>
      <c r="B2070" s="742"/>
      <c r="C2070" s="742"/>
      <c r="D2070" s="742"/>
    </row>
    <row r="2071" s="632" customFormat="1" spans="1:4">
      <c r="A2071" s="742"/>
      <c r="B2071" s="742"/>
      <c r="C2071" s="742"/>
      <c r="D2071" s="742"/>
    </row>
    <row r="2072" s="632" customFormat="1" spans="1:4">
      <c r="A2072" s="742"/>
      <c r="B2072" s="742"/>
      <c r="C2072" s="742"/>
      <c r="D2072" s="742"/>
    </row>
    <row r="2073" s="632" customFormat="1" spans="1:4">
      <c r="A2073" s="742"/>
      <c r="B2073" s="742"/>
      <c r="C2073" s="742"/>
      <c r="D2073" s="742"/>
    </row>
    <row r="2074" s="632" customFormat="1" spans="1:4">
      <c r="A2074" s="742"/>
      <c r="B2074" s="742"/>
      <c r="C2074" s="742"/>
      <c r="D2074" s="742"/>
    </row>
    <row r="2075" s="632" customFormat="1" spans="1:4">
      <c r="A2075" s="742"/>
      <c r="B2075" s="742"/>
      <c r="C2075" s="742"/>
      <c r="D2075" s="742"/>
    </row>
    <row r="2076" s="632" customFormat="1" spans="1:4">
      <c r="A2076" s="742"/>
      <c r="B2076" s="742"/>
      <c r="C2076" s="742"/>
      <c r="D2076" s="742"/>
    </row>
    <row r="2077" s="632" customFormat="1" spans="1:4">
      <c r="A2077" s="742"/>
      <c r="B2077" s="742"/>
      <c r="C2077" s="742"/>
      <c r="D2077" s="742"/>
    </row>
    <row r="2078" s="632" customFormat="1" spans="1:4">
      <c r="A2078" s="742"/>
      <c r="B2078" s="742"/>
      <c r="C2078" s="742"/>
      <c r="D2078" s="742"/>
    </row>
    <row r="2079" s="632" customFormat="1" spans="1:4">
      <c r="A2079" s="742"/>
      <c r="B2079" s="742"/>
      <c r="C2079" s="742"/>
      <c r="D2079" s="742"/>
    </row>
    <row r="2080" s="632" customFormat="1" spans="1:4">
      <c r="A2080" s="742"/>
      <c r="B2080" s="742"/>
      <c r="C2080" s="742"/>
      <c r="D2080" s="742"/>
    </row>
    <row r="2081" s="632" customFormat="1" spans="1:4">
      <c r="A2081" s="742"/>
      <c r="B2081" s="742"/>
      <c r="C2081" s="742"/>
      <c r="D2081" s="742"/>
    </row>
    <row r="2082" s="632" customFormat="1" spans="1:4">
      <c r="A2082" s="742"/>
      <c r="B2082" s="742"/>
      <c r="C2082" s="742"/>
      <c r="D2082" s="742"/>
    </row>
    <row r="2083" s="632" customFormat="1" spans="1:4">
      <c r="A2083" s="742"/>
      <c r="B2083" s="742"/>
      <c r="C2083" s="742"/>
      <c r="D2083" s="742"/>
    </row>
    <row r="2084" s="632" customFormat="1" spans="1:4">
      <c r="A2084" s="742"/>
      <c r="B2084" s="742"/>
      <c r="C2084" s="742"/>
      <c r="D2084" s="742"/>
    </row>
    <row r="2085" s="632" customFormat="1" spans="1:4">
      <c r="A2085" s="742"/>
      <c r="B2085" s="742"/>
      <c r="C2085" s="742"/>
      <c r="D2085" s="742"/>
    </row>
    <row r="2086" s="632" customFormat="1" spans="1:4">
      <c r="A2086" s="742"/>
      <c r="B2086" s="742"/>
      <c r="C2086" s="742"/>
      <c r="D2086" s="742"/>
    </row>
    <row r="2087" s="632" customFormat="1" spans="1:4">
      <c r="A2087" s="742"/>
      <c r="B2087" s="742"/>
      <c r="C2087" s="742"/>
      <c r="D2087" s="742"/>
    </row>
    <row r="2088" s="632" customFormat="1" spans="1:4">
      <c r="A2088" s="742"/>
      <c r="B2088" s="742"/>
      <c r="C2088" s="742"/>
      <c r="D2088" s="742"/>
    </row>
    <row r="2089" s="632" customFormat="1" spans="1:4">
      <c r="A2089" s="742"/>
      <c r="B2089" s="742"/>
      <c r="C2089" s="742"/>
      <c r="D2089" s="742"/>
    </row>
    <row r="2090" s="632" customFormat="1" spans="1:4">
      <c r="A2090" s="742"/>
      <c r="B2090" s="742"/>
      <c r="C2090" s="742"/>
      <c r="D2090" s="742"/>
    </row>
    <row r="2091" s="632" customFormat="1" spans="1:4">
      <c r="A2091" s="742"/>
      <c r="B2091" s="742"/>
      <c r="C2091" s="742"/>
      <c r="D2091" s="742"/>
    </row>
    <row r="2092" s="632" customFormat="1" spans="1:4">
      <c r="A2092" s="742"/>
      <c r="B2092" s="742"/>
      <c r="C2092" s="742"/>
      <c r="D2092" s="742"/>
    </row>
    <row r="2093" s="632" customFormat="1" spans="1:4">
      <c r="A2093" s="742"/>
      <c r="B2093" s="742"/>
      <c r="C2093" s="742"/>
      <c r="D2093" s="742"/>
    </row>
    <row r="2094" s="632" customFormat="1" spans="1:4">
      <c r="A2094" s="742"/>
      <c r="B2094" s="742"/>
      <c r="C2094" s="742"/>
      <c r="D2094" s="742"/>
    </row>
    <row r="2095" s="632" customFormat="1" spans="1:4">
      <c r="A2095" s="742"/>
      <c r="B2095" s="742"/>
      <c r="C2095" s="742"/>
      <c r="D2095" s="742"/>
    </row>
    <row r="2096" s="632" customFormat="1" spans="1:4">
      <c r="A2096" s="742"/>
      <c r="B2096" s="742"/>
      <c r="C2096" s="742"/>
      <c r="D2096" s="742"/>
    </row>
    <row r="2097" s="632" customFormat="1" spans="1:4">
      <c r="A2097" s="742"/>
      <c r="B2097" s="742"/>
      <c r="C2097" s="742"/>
      <c r="D2097" s="742"/>
    </row>
    <row r="2098" s="632" customFormat="1" spans="1:4">
      <c r="A2098" s="742"/>
      <c r="B2098" s="742"/>
      <c r="C2098" s="742"/>
      <c r="D2098" s="742"/>
    </row>
    <row r="2099" s="632" customFormat="1" spans="1:4">
      <c r="A2099" s="742"/>
      <c r="B2099" s="742"/>
      <c r="C2099" s="742"/>
      <c r="D2099" s="742"/>
    </row>
    <row r="2100" s="632" customFormat="1" spans="1:4">
      <c r="A2100" s="742"/>
      <c r="B2100" s="742"/>
      <c r="C2100" s="742"/>
      <c r="D2100" s="742"/>
    </row>
    <row r="2101" s="632" customFormat="1" spans="1:4">
      <c r="A2101" s="742"/>
      <c r="B2101" s="742"/>
      <c r="C2101" s="742"/>
      <c r="D2101" s="742"/>
    </row>
    <row r="2102" s="632" customFormat="1" spans="1:4">
      <c r="A2102" s="742"/>
      <c r="B2102" s="742"/>
      <c r="C2102" s="742"/>
      <c r="D2102" s="742"/>
    </row>
    <row r="2103" s="632" customFormat="1" spans="1:4">
      <c r="A2103" s="742"/>
      <c r="B2103" s="742"/>
      <c r="C2103" s="742"/>
      <c r="D2103" s="742"/>
    </row>
    <row r="2104" s="632" customFormat="1" spans="1:4">
      <c r="A2104" s="742"/>
      <c r="B2104" s="742"/>
      <c r="C2104" s="742"/>
      <c r="D2104" s="742"/>
    </row>
    <row r="2105" s="632" customFormat="1" spans="1:4">
      <c r="A2105" s="742"/>
      <c r="B2105" s="742"/>
      <c r="C2105" s="742"/>
      <c r="D2105" s="742"/>
    </row>
    <row r="2106" s="632" customFormat="1" spans="1:4">
      <c r="A2106" s="742"/>
      <c r="B2106" s="742"/>
      <c r="C2106" s="742"/>
      <c r="D2106" s="742"/>
    </row>
    <row r="2107" s="632" customFormat="1" spans="1:4">
      <c r="A2107" s="742"/>
      <c r="B2107" s="742"/>
      <c r="C2107" s="742"/>
      <c r="D2107" s="742"/>
    </row>
    <row r="2108" s="632" customFormat="1" spans="1:4">
      <c r="A2108" s="742"/>
      <c r="B2108" s="742"/>
      <c r="C2108" s="742"/>
      <c r="D2108" s="742"/>
    </row>
    <row r="2109" s="632" customFormat="1" spans="1:4">
      <c r="A2109" s="742"/>
      <c r="B2109" s="742"/>
      <c r="C2109" s="742"/>
      <c r="D2109" s="742"/>
    </row>
    <row r="2110" s="632" customFormat="1" spans="1:4">
      <c r="A2110" s="742"/>
      <c r="B2110" s="742"/>
      <c r="C2110" s="742"/>
      <c r="D2110" s="742"/>
    </row>
    <row r="2111" s="632" customFormat="1" spans="1:4">
      <c r="A2111" s="742"/>
      <c r="B2111" s="742"/>
      <c r="C2111" s="742"/>
      <c r="D2111" s="742"/>
    </row>
    <row r="2112" s="632" customFormat="1" spans="1:4">
      <c r="A2112" s="742"/>
      <c r="B2112" s="742"/>
      <c r="C2112" s="742"/>
      <c r="D2112" s="742"/>
    </row>
    <row r="2113" s="632" customFormat="1" spans="1:4">
      <c r="A2113" s="742"/>
      <c r="B2113" s="742"/>
      <c r="C2113" s="742"/>
      <c r="D2113" s="742"/>
    </row>
    <row r="2114" s="632" customFormat="1" spans="1:4">
      <c r="A2114" s="742"/>
      <c r="B2114" s="742"/>
      <c r="C2114" s="742"/>
      <c r="D2114" s="742"/>
    </row>
    <row r="2115" s="632" customFormat="1" spans="1:4">
      <c r="A2115" s="742"/>
      <c r="B2115" s="742"/>
      <c r="C2115" s="742"/>
      <c r="D2115" s="742"/>
    </row>
    <row r="2116" s="632" customFormat="1" spans="1:4">
      <c r="A2116" s="742"/>
      <c r="B2116" s="742"/>
      <c r="C2116" s="742"/>
      <c r="D2116" s="742"/>
    </row>
    <row r="2117" s="632" customFormat="1" spans="1:4">
      <c r="A2117" s="742"/>
      <c r="B2117" s="742"/>
      <c r="C2117" s="742"/>
      <c r="D2117" s="742"/>
    </row>
    <row r="2118" s="632" customFormat="1" spans="1:4">
      <c r="A2118" s="742"/>
      <c r="B2118" s="742"/>
      <c r="C2118" s="742"/>
      <c r="D2118" s="742"/>
    </row>
    <row r="2119" s="632" customFormat="1" spans="1:4">
      <c r="A2119" s="742"/>
      <c r="B2119" s="742"/>
      <c r="C2119" s="742"/>
      <c r="D2119" s="742"/>
    </row>
    <row r="2120" s="632" customFormat="1" spans="1:4">
      <c r="A2120" s="742"/>
      <c r="B2120" s="742"/>
      <c r="C2120" s="742"/>
      <c r="D2120" s="742"/>
    </row>
    <row r="2121" s="632" customFormat="1" spans="1:4">
      <c r="A2121" s="742"/>
      <c r="B2121" s="742"/>
      <c r="C2121" s="742"/>
      <c r="D2121" s="742"/>
    </row>
    <row r="2122" s="632" customFormat="1" spans="1:4">
      <c r="A2122" s="742"/>
      <c r="B2122" s="742"/>
      <c r="C2122" s="742"/>
      <c r="D2122" s="742"/>
    </row>
    <row r="2123" s="632" customFormat="1" spans="1:4">
      <c r="A2123" s="742"/>
      <c r="B2123" s="742"/>
      <c r="C2123" s="742"/>
      <c r="D2123" s="742"/>
    </row>
    <row r="2124" s="632" customFormat="1" spans="1:4">
      <c r="A2124" s="742"/>
      <c r="B2124" s="742"/>
      <c r="C2124" s="742"/>
      <c r="D2124" s="742"/>
    </row>
    <row r="2125" s="632" customFormat="1" spans="1:4">
      <c r="A2125" s="742"/>
      <c r="B2125" s="742"/>
      <c r="C2125" s="742"/>
      <c r="D2125" s="742"/>
    </row>
    <row r="2126" s="632" customFormat="1" spans="1:4">
      <c r="A2126" s="742"/>
      <c r="B2126" s="742"/>
      <c r="C2126" s="742"/>
      <c r="D2126" s="742"/>
    </row>
    <row r="2127" s="632" customFormat="1" spans="1:4">
      <c r="A2127" s="742"/>
      <c r="B2127" s="742"/>
      <c r="C2127" s="742"/>
      <c r="D2127" s="742"/>
    </row>
    <row r="2128" s="632" customFormat="1" spans="1:4">
      <c r="A2128" s="742"/>
      <c r="B2128" s="742"/>
      <c r="C2128" s="742"/>
      <c r="D2128" s="742"/>
    </row>
    <row r="2129" s="632" customFormat="1" spans="1:4">
      <c r="A2129" s="742"/>
      <c r="B2129" s="742"/>
      <c r="C2129" s="742"/>
      <c r="D2129" s="742"/>
    </row>
    <row r="2130" s="632" customFormat="1" spans="1:4">
      <c r="A2130" s="742"/>
      <c r="B2130" s="742"/>
      <c r="C2130" s="742"/>
      <c r="D2130" s="742"/>
    </row>
    <row r="2131" s="632" customFormat="1" spans="1:4">
      <c r="A2131" s="742"/>
      <c r="B2131" s="742"/>
      <c r="C2131" s="742"/>
      <c r="D2131" s="742"/>
    </row>
    <row r="2132" s="632" customFormat="1" spans="1:4">
      <c r="A2132" s="742"/>
      <c r="B2132" s="742"/>
      <c r="C2132" s="742"/>
      <c r="D2132" s="742"/>
    </row>
    <row r="2133" s="632" customFormat="1" spans="1:4">
      <c r="A2133" s="742"/>
      <c r="B2133" s="742"/>
      <c r="C2133" s="742"/>
      <c r="D2133" s="742"/>
    </row>
    <row r="2134" s="632" customFormat="1" spans="1:4">
      <c r="A2134" s="742"/>
      <c r="B2134" s="742"/>
      <c r="C2134" s="742"/>
      <c r="D2134" s="742"/>
    </row>
    <row r="2135" s="632" customFormat="1" spans="1:4">
      <c r="A2135" s="742"/>
      <c r="B2135" s="742"/>
      <c r="C2135" s="742"/>
      <c r="D2135" s="742"/>
    </row>
    <row r="2136" s="632" customFormat="1" spans="1:4">
      <c r="A2136" s="742"/>
      <c r="B2136" s="742"/>
      <c r="C2136" s="742"/>
      <c r="D2136" s="742"/>
    </row>
    <row r="2137" s="632" customFormat="1" spans="1:4">
      <c r="A2137" s="742"/>
      <c r="B2137" s="742"/>
      <c r="C2137" s="742"/>
      <c r="D2137" s="742"/>
    </row>
    <row r="2138" s="632" customFormat="1" spans="1:4">
      <c r="A2138" s="742"/>
      <c r="B2138" s="742"/>
      <c r="C2138" s="742"/>
      <c r="D2138" s="742"/>
    </row>
    <row r="2139" s="632" customFormat="1" spans="1:4">
      <c r="A2139" s="742"/>
      <c r="B2139" s="742"/>
      <c r="C2139" s="742"/>
      <c r="D2139" s="742"/>
    </row>
    <row r="2140" s="632" customFormat="1" spans="1:4">
      <c r="A2140" s="742"/>
      <c r="B2140" s="742"/>
      <c r="C2140" s="742"/>
      <c r="D2140" s="742"/>
    </row>
    <row r="2141" s="632" customFormat="1" spans="1:4">
      <c r="A2141" s="742"/>
      <c r="B2141" s="742"/>
      <c r="C2141" s="742"/>
      <c r="D2141" s="742"/>
    </row>
    <row r="2142" s="632" customFormat="1" spans="1:4">
      <c r="A2142" s="742"/>
      <c r="B2142" s="742"/>
      <c r="C2142" s="742"/>
      <c r="D2142" s="742"/>
    </row>
    <row r="2143" s="632" customFormat="1" spans="1:4">
      <c r="A2143" s="742"/>
      <c r="B2143" s="742"/>
      <c r="C2143" s="742"/>
      <c r="D2143" s="742"/>
    </row>
    <row r="2144" s="632" customFormat="1" spans="1:4">
      <c r="A2144" s="742"/>
      <c r="B2144" s="742"/>
      <c r="C2144" s="742"/>
      <c r="D2144" s="742"/>
    </row>
    <row r="2145" s="632" customFormat="1" spans="1:4">
      <c r="A2145" s="742"/>
      <c r="B2145" s="742"/>
      <c r="C2145" s="742"/>
      <c r="D2145" s="742"/>
    </row>
    <row r="2146" s="632" customFormat="1" spans="1:4">
      <c r="A2146" s="742"/>
      <c r="B2146" s="742"/>
      <c r="C2146" s="742"/>
      <c r="D2146" s="742"/>
    </row>
    <row r="2147" s="632" customFormat="1" spans="1:4">
      <c r="A2147" s="742"/>
      <c r="B2147" s="742"/>
      <c r="C2147" s="742"/>
      <c r="D2147" s="742"/>
    </row>
    <row r="2148" s="632" customFormat="1" spans="1:4">
      <c r="A2148" s="742"/>
      <c r="B2148" s="742"/>
      <c r="C2148" s="742"/>
      <c r="D2148" s="742"/>
    </row>
    <row r="2149" s="632" customFormat="1" spans="1:4">
      <c r="A2149" s="742"/>
      <c r="B2149" s="742"/>
      <c r="C2149" s="742"/>
      <c r="D2149" s="742"/>
    </row>
    <row r="2150" s="632" customFormat="1" spans="1:4">
      <c r="A2150" s="742"/>
      <c r="B2150" s="742"/>
      <c r="C2150" s="742"/>
      <c r="D2150" s="742"/>
    </row>
    <row r="2151" s="632" customFormat="1" spans="1:4">
      <c r="A2151" s="742"/>
      <c r="B2151" s="742"/>
      <c r="C2151" s="742"/>
      <c r="D2151" s="742"/>
    </row>
    <row r="2152" s="632" customFormat="1" spans="1:4">
      <c r="A2152" s="742"/>
      <c r="B2152" s="742"/>
      <c r="C2152" s="742"/>
      <c r="D2152" s="742"/>
    </row>
    <row r="2153" s="632" customFormat="1" spans="1:4">
      <c r="A2153" s="742"/>
      <c r="B2153" s="742"/>
      <c r="C2153" s="742"/>
      <c r="D2153" s="742"/>
    </row>
    <row r="2154" s="632" customFormat="1" spans="1:4">
      <c r="A2154" s="742"/>
      <c r="B2154" s="742"/>
      <c r="C2154" s="742"/>
      <c r="D2154" s="742"/>
    </row>
    <row r="2155" s="632" customFormat="1" spans="1:4">
      <c r="A2155" s="742"/>
      <c r="B2155" s="742"/>
      <c r="C2155" s="742"/>
      <c r="D2155" s="742"/>
    </row>
    <row r="2156" s="632" customFormat="1" spans="1:4">
      <c r="A2156" s="742"/>
      <c r="B2156" s="742"/>
      <c r="C2156" s="742"/>
      <c r="D2156" s="742"/>
    </row>
    <row r="2157" s="632" customFormat="1" spans="1:4">
      <c r="A2157" s="742"/>
      <c r="B2157" s="742"/>
      <c r="C2157" s="742"/>
      <c r="D2157" s="742"/>
    </row>
    <row r="2158" s="632" customFormat="1" spans="1:4">
      <c r="A2158" s="742"/>
      <c r="B2158" s="742"/>
      <c r="C2158" s="742"/>
      <c r="D2158" s="742"/>
    </row>
    <row r="2159" s="632" customFormat="1" spans="1:4">
      <c r="A2159" s="742"/>
      <c r="B2159" s="742"/>
      <c r="C2159" s="742"/>
      <c r="D2159" s="742"/>
    </row>
    <row r="2160" s="632" customFormat="1" spans="1:4">
      <c r="A2160" s="742"/>
      <c r="B2160" s="742"/>
      <c r="C2160" s="742"/>
      <c r="D2160" s="742"/>
    </row>
    <row r="2161" s="632" customFormat="1" spans="1:4">
      <c r="A2161" s="742"/>
      <c r="B2161" s="742"/>
      <c r="C2161" s="742"/>
      <c r="D2161" s="742"/>
    </row>
    <row r="2162" s="632" customFormat="1" spans="1:4">
      <c r="A2162" s="742"/>
      <c r="B2162" s="742"/>
      <c r="C2162" s="742"/>
      <c r="D2162" s="742"/>
    </row>
    <row r="2163" s="632" customFormat="1" spans="1:4">
      <c r="A2163" s="742"/>
      <c r="B2163" s="742"/>
      <c r="C2163" s="742"/>
      <c r="D2163" s="742"/>
    </row>
    <row r="2164" s="632" customFormat="1" spans="1:4">
      <c r="A2164" s="742"/>
      <c r="B2164" s="742"/>
      <c r="C2164" s="742"/>
      <c r="D2164" s="742"/>
    </row>
    <row r="2165" s="632" customFormat="1" spans="1:4">
      <c r="A2165" s="742"/>
      <c r="B2165" s="742"/>
      <c r="C2165" s="742"/>
      <c r="D2165" s="742"/>
    </row>
    <row r="2166" s="632" customFormat="1" spans="1:4">
      <c r="A2166" s="742"/>
      <c r="B2166" s="742"/>
      <c r="C2166" s="742"/>
      <c r="D2166" s="742"/>
    </row>
    <row r="2167" s="632" customFormat="1" spans="1:4">
      <c r="A2167" s="742"/>
      <c r="B2167" s="742"/>
      <c r="C2167" s="742"/>
      <c r="D2167" s="742"/>
    </row>
    <row r="2168" s="632" customFormat="1" spans="1:4">
      <c r="A2168" s="742"/>
      <c r="B2168" s="742"/>
      <c r="C2168" s="742"/>
      <c r="D2168" s="742"/>
    </row>
    <row r="2169" s="632" customFormat="1" spans="1:4">
      <c r="A2169" s="742"/>
      <c r="B2169" s="742"/>
      <c r="C2169" s="742"/>
      <c r="D2169" s="742"/>
    </row>
    <row r="2170" s="632" customFormat="1" spans="1:4">
      <c r="A2170" s="742"/>
      <c r="B2170" s="742"/>
      <c r="C2170" s="742"/>
      <c r="D2170" s="742"/>
    </row>
    <row r="2171" s="632" customFormat="1" spans="1:4">
      <c r="A2171" s="742"/>
      <c r="B2171" s="742"/>
      <c r="C2171" s="742"/>
      <c r="D2171" s="742"/>
    </row>
    <row r="2172" s="632" customFormat="1" spans="1:4">
      <c r="A2172" s="742"/>
      <c r="B2172" s="742"/>
      <c r="C2172" s="742"/>
      <c r="D2172" s="742"/>
    </row>
    <row r="2173" s="632" customFormat="1" spans="1:4">
      <c r="A2173" s="742"/>
      <c r="B2173" s="742"/>
      <c r="C2173" s="742"/>
      <c r="D2173" s="742"/>
    </row>
    <row r="2174" s="632" customFormat="1" spans="1:4">
      <c r="A2174" s="742"/>
      <c r="B2174" s="742"/>
      <c r="C2174" s="742"/>
      <c r="D2174" s="742"/>
    </row>
    <row r="2175" s="632" customFormat="1" spans="1:4">
      <c r="A2175" s="742"/>
      <c r="B2175" s="742"/>
      <c r="C2175" s="742"/>
      <c r="D2175" s="742"/>
    </row>
    <row r="2176" s="632" customFormat="1" spans="1:4">
      <c r="A2176" s="742"/>
      <c r="B2176" s="742"/>
      <c r="C2176" s="742"/>
      <c r="D2176" s="742"/>
    </row>
    <row r="2177" s="632" customFormat="1" spans="1:4">
      <c r="A2177" s="742"/>
      <c r="B2177" s="742"/>
      <c r="C2177" s="742"/>
      <c r="D2177" s="742"/>
    </row>
    <row r="2178" s="632" customFormat="1" spans="1:4">
      <c r="A2178" s="742"/>
      <c r="B2178" s="742"/>
      <c r="C2178" s="742"/>
      <c r="D2178" s="742"/>
    </row>
    <row r="2179" s="632" customFormat="1" spans="1:4">
      <c r="A2179" s="742"/>
      <c r="B2179" s="742"/>
      <c r="C2179" s="742"/>
      <c r="D2179" s="742"/>
    </row>
    <row r="2180" s="632" customFormat="1" spans="1:4">
      <c r="A2180" s="742"/>
      <c r="B2180" s="742"/>
      <c r="C2180" s="742"/>
      <c r="D2180" s="742"/>
    </row>
    <row r="2181" s="632" customFormat="1" spans="1:4">
      <c r="A2181" s="742"/>
      <c r="B2181" s="742"/>
      <c r="C2181" s="742"/>
      <c r="D2181" s="742"/>
    </row>
    <row r="2182" s="632" customFormat="1" spans="1:4">
      <c r="A2182" s="742"/>
      <c r="B2182" s="742"/>
      <c r="C2182" s="742"/>
      <c r="D2182" s="742"/>
    </row>
    <row r="2183" s="632" customFormat="1" spans="1:4">
      <c r="A2183" s="742"/>
      <c r="B2183" s="742"/>
      <c r="C2183" s="742"/>
      <c r="D2183" s="742"/>
    </row>
    <row r="2184" s="632" customFormat="1" spans="1:4">
      <c r="A2184" s="742"/>
      <c r="B2184" s="742"/>
      <c r="C2184" s="742"/>
      <c r="D2184" s="742"/>
    </row>
    <row r="2185" s="632" customFormat="1" spans="1:4">
      <c r="A2185" s="742"/>
      <c r="B2185" s="742"/>
      <c r="C2185" s="742"/>
      <c r="D2185" s="742"/>
    </row>
    <row r="2186" s="632" customFormat="1" spans="1:4">
      <c r="A2186" s="742"/>
      <c r="B2186" s="742"/>
      <c r="C2186" s="742"/>
      <c r="D2186" s="742"/>
    </row>
    <row r="2187" s="632" customFormat="1" spans="1:4">
      <c r="A2187" s="742"/>
      <c r="B2187" s="742"/>
      <c r="C2187" s="742"/>
      <c r="D2187" s="742"/>
    </row>
    <row r="2188" s="632" customFormat="1" spans="1:4">
      <c r="A2188" s="742"/>
      <c r="B2188" s="742"/>
      <c r="C2188" s="742"/>
      <c r="D2188" s="742"/>
    </row>
    <row r="2189" s="632" customFormat="1" spans="1:4">
      <c r="A2189" s="742"/>
      <c r="B2189" s="742"/>
      <c r="C2189" s="742"/>
      <c r="D2189" s="742"/>
    </row>
    <row r="2190" s="632" customFormat="1" spans="1:4">
      <c r="A2190" s="742"/>
      <c r="B2190" s="742"/>
      <c r="C2190" s="742"/>
      <c r="D2190" s="742"/>
    </row>
    <row r="2191" s="632" customFormat="1" spans="1:4">
      <c r="A2191" s="742"/>
      <c r="B2191" s="742"/>
      <c r="C2191" s="742"/>
      <c r="D2191" s="742"/>
    </row>
    <row r="2192" s="632" customFormat="1" spans="1:4">
      <c r="A2192" s="742"/>
      <c r="B2192" s="742"/>
      <c r="C2192" s="742"/>
      <c r="D2192" s="742"/>
    </row>
    <row r="2193" s="632" customFormat="1" spans="1:4">
      <c r="A2193" s="742"/>
      <c r="B2193" s="742"/>
      <c r="C2193" s="742"/>
      <c r="D2193" s="742"/>
    </row>
    <row r="2194" s="632" customFormat="1" spans="1:4">
      <c r="A2194" s="742"/>
      <c r="B2194" s="742"/>
      <c r="C2194" s="742"/>
      <c r="D2194" s="742"/>
    </row>
    <row r="2195" s="632" customFormat="1" spans="1:4">
      <c r="A2195" s="742"/>
      <c r="B2195" s="742"/>
      <c r="C2195" s="742"/>
      <c r="D2195" s="742"/>
    </row>
    <row r="2196" s="632" customFormat="1" spans="1:4">
      <c r="A2196" s="742"/>
      <c r="B2196" s="742"/>
      <c r="C2196" s="742"/>
      <c r="D2196" s="742"/>
    </row>
    <row r="2197" s="632" customFormat="1" spans="1:4">
      <c r="A2197" s="742"/>
      <c r="B2197" s="742"/>
      <c r="C2197" s="742"/>
      <c r="D2197" s="742"/>
    </row>
    <row r="2198" s="632" customFormat="1" spans="1:4">
      <c r="A2198" s="742"/>
      <c r="B2198" s="742"/>
      <c r="C2198" s="742"/>
      <c r="D2198" s="742"/>
    </row>
    <row r="2199" s="632" customFormat="1" spans="1:4">
      <c r="A2199" s="742"/>
      <c r="B2199" s="742"/>
      <c r="C2199" s="742"/>
      <c r="D2199" s="742"/>
    </row>
    <row r="2200" s="632" customFormat="1" spans="1:4">
      <c r="A2200" s="742"/>
      <c r="B2200" s="742"/>
      <c r="C2200" s="742"/>
      <c r="D2200" s="742"/>
    </row>
    <row r="2201" s="632" customFormat="1" spans="1:4">
      <c r="A2201" s="742"/>
      <c r="B2201" s="742"/>
      <c r="C2201" s="742"/>
      <c r="D2201" s="742"/>
    </row>
    <row r="2202" s="632" customFormat="1" spans="1:4">
      <c r="A2202" s="742"/>
      <c r="B2202" s="742"/>
      <c r="C2202" s="742"/>
      <c r="D2202" s="742"/>
    </row>
    <row r="2203" s="632" customFormat="1" spans="1:4">
      <c r="A2203" s="742"/>
      <c r="B2203" s="742"/>
      <c r="C2203" s="742"/>
      <c r="D2203" s="742"/>
    </row>
    <row r="2204" s="632" customFormat="1" spans="1:4">
      <c r="A2204" s="742"/>
      <c r="B2204" s="742"/>
      <c r="C2204" s="742"/>
      <c r="D2204" s="742"/>
    </row>
    <row r="2205" s="632" customFormat="1" spans="1:4">
      <c r="A2205" s="742"/>
      <c r="B2205" s="742"/>
      <c r="C2205" s="742"/>
      <c r="D2205" s="742"/>
    </row>
    <row r="2206" s="632" customFormat="1" spans="1:4">
      <c r="A2206" s="742"/>
      <c r="B2206" s="742"/>
      <c r="C2206" s="742"/>
      <c r="D2206" s="742"/>
    </row>
    <row r="2207" s="632" customFormat="1" spans="1:4">
      <c r="A2207" s="742"/>
      <c r="B2207" s="742"/>
      <c r="C2207" s="742"/>
      <c r="D2207" s="742"/>
    </row>
    <row r="2208" s="632" customFormat="1" spans="1:4">
      <c r="A2208" s="742"/>
      <c r="B2208" s="742"/>
      <c r="C2208" s="742"/>
      <c r="D2208" s="742"/>
    </row>
    <row r="2209" s="632" customFormat="1" spans="1:4">
      <c r="A2209" s="742"/>
      <c r="B2209" s="742"/>
      <c r="C2209" s="742"/>
      <c r="D2209" s="742"/>
    </row>
    <row r="2210" s="632" customFormat="1" spans="1:4">
      <c r="A2210" s="742"/>
      <c r="B2210" s="742"/>
      <c r="C2210" s="742"/>
      <c r="D2210" s="742"/>
    </row>
    <row r="2211" s="632" customFormat="1" spans="1:4">
      <c r="A2211" s="742"/>
      <c r="B2211" s="742"/>
      <c r="C2211" s="742"/>
      <c r="D2211" s="742"/>
    </row>
    <row r="2212" s="632" customFormat="1" spans="1:4">
      <c r="A2212" s="742"/>
      <c r="B2212" s="742"/>
      <c r="C2212" s="742"/>
      <c r="D2212" s="742"/>
    </row>
    <row r="2213" s="632" customFormat="1" spans="1:4">
      <c r="A2213" s="742"/>
      <c r="B2213" s="742"/>
      <c r="C2213" s="742"/>
      <c r="D2213" s="742"/>
    </row>
    <row r="2214" s="632" customFormat="1" spans="1:4">
      <c r="A2214" s="742"/>
      <c r="B2214" s="742"/>
      <c r="C2214" s="742"/>
      <c r="D2214" s="742"/>
    </row>
    <row r="2215" s="632" customFormat="1" spans="1:4">
      <c r="A2215" s="742"/>
      <c r="B2215" s="742"/>
      <c r="C2215" s="742"/>
      <c r="D2215" s="742"/>
    </row>
    <row r="2216" s="632" customFormat="1" spans="1:4">
      <c r="A2216" s="742"/>
      <c r="B2216" s="742"/>
      <c r="C2216" s="742"/>
      <c r="D2216" s="742"/>
    </row>
    <row r="2217" s="632" customFormat="1" spans="1:4">
      <c r="A2217" s="742"/>
      <c r="B2217" s="742"/>
      <c r="C2217" s="742"/>
      <c r="D2217" s="742"/>
    </row>
    <row r="2218" s="632" customFormat="1" spans="1:4">
      <c r="A2218" s="742"/>
      <c r="B2218" s="742"/>
      <c r="C2218" s="742"/>
      <c r="D2218" s="742"/>
    </row>
    <row r="2219" s="632" customFormat="1" spans="1:4">
      <c r="A2219" s="742"/>
      <c r="B2219" s="742"/>
      <c r="C2219" s="742"/>
      <c r="D2219" s="742"/>
    </row>
    <row r="2220" s="632" customFormat="1" spans="1:4">
      <c r="A2220" s="742"/>
      <c r="B2220" s="742"/>
      <c r="C2220" s="742"/>
      <c r="D2220" s="742"/>
    </row>
    <row r="2221" s="632" customFormat="1" spans="1:4">
      <c r="A2221" s="742"/>
      <c r="B2221" s="742"/>
      <c r="C2221" s="742"/>
      <c r="D2221" s="742"/>
    </row>
    <row r="2222" s="632" customFormat="1" spans="1:4">
      <c r="A2222" s="742"/>
      <c r="B2222" s="742"/>
      <c r="C2222" s="742"/>
      <c r="D2222" s="742"/>
    </row>
    <row r="2223" s="632" customFormat="1" spans="1:4">
      <c r="A2223" s="742"/>
      <c r="B2223" s="742"/>
      <c r="C2223" s="742"/>
      <c r="D2223" s="742"/>
    </row>
    <row r="2224" s="632" customFormat="1" spans="1:4">
      <c r="A2224" s="742"/>
      <c r="B2224" s="742"/>
      <c r="C2224" s="742"/>
      <c r="D2224" s="742"/>
    </row>
    <row r="2225" s="632" customFormat="1" spans="1:4">
      <c r="A2225" s="742"/>
      <c r="B2225" s="742"/>
      <c r="C2225" s="742"/>
      <c r="D2225" s="742"/>
    </row>
    <row r="2226" s="632" customFormat="1" spans="1:4">
      <c r="A2226" s="742"/>
      <c r="B2226" s="742"/>
      <c r="C2226" s="742"/>
      <c r="D2226" s="742"/>
    </row>
    <row r="2227" s="632" customFormat="1" spans="1:4">
      <c r="A2227" s="742"/>
      <c r="B2227" s="742"/>
      <c r="C2227" s="742"/>
      <c r="D2227" s="742"/>
    </row>
    <row r="2228" s="632" customFormat="1" spans="1:4">
      <c r="A2228" s="742"/>
      <c r="B2228" s="742"/>
      <c r="C2228" s="742"/>
      <c r="D2228" s="742"/>
    </row>
    <row r="2229" s="632" customFormat="1" spans="1:4">
      <c r="A2229" s="742"/>
      <c r="B2229" s="742"/>
      <c r="C2229" s="742"/>
      <c r="D2229" s="742"/>
    </row>
    <row r="2230" s="632" customFormat="1" spans="1:4">
      <c r="A2230" s="742"/>
      <c r="B2230" s="742"/>
      <c r="C2230" s="742"/>
      <c r="D2230" s="742"/>
    </row>
    <row r="2231" s="632" customFormat="1" spans="1:4">
      <c r="A2231" s="742"/>
      <c r="B2231" s="742"/>
      <c r="C2231" s="742"/>
      <c r="D2231" s="742"/>
    </row>
    <row r="2232" s="632" customFormat="1" spans="1:4">
      <c r="A2232" s="742"/>
      <c r="B2232" s="742"/>
      <c r="C2232" s="742"/>
      <c r="D2232" s="742"/>
    </row>
    <row r="2233" s="632" customFormat="1" spans="1:4">
      <c r="A2233" s="742"/>
      <c r="B2233" s="742"/>
      <c r="C2233" s="742"/>
      <c r="D2233" s="742"/>
    </row>
    <row r="2234" s="632" customFormat="1" spans="1:4">
      <c r="A2234" s="742"/>
      <c r="B2234" s="742"/>
      <c r="C2234" s="742"/>
      <c r="D2234" s="742"/>
    </row>
    <row r="2235" s="632" customFormat="1" spans="1:4">
      <c r="A2235" s="742"/>
      <c r="B2235" s="742"/>
      <c r="C2235" s="742"/>
      <c r="D2235" s="742"/>
    </row>
    <row r="2236" s="632" customFormat="1" spans="1:4">
      <c r="A2236" s="742"/>
      <c r="B2236" s="742"/>
      <c r="C2236" s="742"/>
      <c r="D2236" s="742"/>
    </row>
    <row r="2237" s="632" customFormat="1" spans="1:4">
      <c r="A2237" s="742"/>
      <c r="B2237" s="742"/>
      <c r="C2237" s="742"/>
      <c r="D2237" s="742"/>
    </row>
    <row r="2238" s="632" customFormat="1" spans="1:4">
      <c r="A2238" s="742"/>
      <c r="B2238" s="742"/>
      <c r="C2238" s="742"/>
      <c r="D2238" s="742"/>
    </row>
    <row r="2239" s="632" customFormat="1" spans="1:4">
      <c r="A2239" s="742"/>
      <c r="B2239" s="742"/>
      <c r="C2239" s="742"/>
      <c r="D2239" s="742"/>
    </row>
    <row r="2240" s="632" customFormat="1" spans="1:4">
      <c r="A2240" s="742"/>
      <c r="B2240" s="742"/>
      <c r="C2240" s="742"/>
      <c r="D2240" s="742"/>
    </row>
    <row r="2241" s="632" customFormat="1" spans="1:4">
      <c r="A2241" s="742"/>
      <c r="B2241" s="742"/>
      <c r="C2241" s="742"/>
      <c r="D2241" s="742"/>
    </row>
    <row r="2242" s="632" customFormat="1" spans="1:4">
      <c r="A2242" s="742"/>
      <c r="B2242" s="742"/>
      <c r="C2242" s="742"/>
      <c r="D2242" s="742"/>
    </row>
    <row r="2243" s="632" customFormat="1" spans="1:4">
      <c r="A2243" s="742"/>
      <c r="B2243" s="742"/>
      <c r="C2243" s="742"/>
      <c r="D2243" s="742"/>
    </row>
    <row r="2244" s="632" customFormat="1" spans="1:4">
      <c r="A2244" s="742"/>
      <c r="B2244" s="742"/>
      <c r="C2244" s="742"/>
      <c r="D2244" s="742"/>
    </row>
    <row r="2245" s="632" customFormat="1" spans="1:4">
      <c r="A2245" s="742"/>
      <c r="B2245" s="742"/>
      <c r="C2245" s="742"/>
      <c r="D2245" s="742"/>
    </row>
    <row r="2246" s="632" customFormat="1" spans="1:4">
      <c r="A2246" s="742"/>
      <c r="B2246" s="742"/>
      <c r="C2246" s="742"/>
      <c r="D2246" s="742"/>
    </row>
    <row r="2247" s="632" customFormat="1" spans="1:4">
      <c r="A2247" s="742"/>
      <c r="B2247" s="742"/>
      <c r="C2247" s="742"/>
      <c r="D2247" s="742"/>
    </row>
    <row r="2248" s="632" customFormat="1" spans="1:4">
      <c r="A2248" s="742"/>
      <c r="B2248" s="742"/>
      <c r="C2248" s="742"/>
      <c r="D2248" s="742"/>
    </row>
    <row r="2249" s="632" customFormat="1" spans="1:4">
      <c r="A2249" s="742"/>
      <c r="B2249" s="742"/>
      <c r="C2249" s="742"/>
      <c r="D2249" s="742"/>
    </row>
    <row r="2250" s="632" customFormat="1" spans="1:4">
      <c r="A2250" s="742"/>
      <c r="B2250" s="742"/>
      <c r="C2250" s="742"/>
      <c r="D2250" s="742"/>
    </row>
    <row r="2251" s="632" customFormat="1" spans="1:4">
      <c r="A2251" s="742"/>
      <c r="B2251" s="742"/>
      <c r="C2251" s="742"/>
      <c r="D2251" s="742"/>
    </row>
    <row r="2252" s="632" customFormat="1" spans="1:4">
      <c r="A2252" s="742"/>
      <c r="B2252" s="742"/>
      <c r="C2252" s="742"/>
      <c r="D2252" s="742"/>
    </row>
    <row r="2253" s="632" customFormat="1" spans="1:4">
      <c r="A2253" s="742"/>
      <c r="B2253" s="742"/>
      <c r="C2253" s="742"/>
      <c r="D2253" s="742"/>
    </row>
    <row r="2254" s="632" customFormat="1" spans="1:4">
      <c r="A2254" s="742"/>
      <c r="B2254" s="742"/>
      <c r="C2254" s="742"/>
      <c r="D2254" s="742"/>
    </row>
    <row r="2255" s="632" customFormat="1" spans="1:4">
      <c r="A2255" s="742"/>
      <c r="B2255" s="742"/>
      <c r="C2255" s="742"/>
      <c r="D2255" s="742"/>
    </row>
    <row r="2256" s="632" customFormat="1" spans="1:4">
      <c r="A2256" s="742"/>
      <c r="B2256" s="742"/>
      <c r="C2256" s="742"/>
      <c r="D2256" s="742"/>
    </row>
    <row r="2257" s="632" customFormat="1" spans="1:4">
      <c r="A2257" s="742"/>
      <c r="B2257" s="742"/>
      <c r="C2257" s="742"/>
      <c r="D2257" s="742"/>
    </row>
    <row r="2258" s="632" customFormat="1" spans="1:4">
      <c r="A2258" s="742"/>
      <c r="B2258" s="742"/>
      <c r="C2258" s="742"/>
      <c r="D2258" s="742"/>
    </row>
    <row r="2259" s="632" customFormat="1" spans="1:4">
      <c r="A2259" s="742"/>
      <c r="B2259" s="742"/>
      <c r="C2259" s="742"/>
      <c r="D2259" s="742"/>
    </row>
    <row r="2260" s="632" customFormat="1" spans="1:4">
      <c r="A2260" s="742"/>
      <c r="B2260" s="742"/>
      <c r="C2260" s="742"/>
      <c r="D2260" s="742"/>
    </row>
    <row r="2261" s="632" customFormat="1" spans="1:4">
      <c r="A2261" s="742"/>
      <c r="B2261" s="742"/>
      <c r="C2261" s="742"/>
      <c r="D2261" s="742"/>
    </row>
    <row r="2262" s="632" customFormat="1" spans="1:4">
      <c r="A2262" s="742"/>
      <c r="B2262" s="742"/>
      <c r="C2262" s="742"/>
      <c r="D2262" s="742"/>
    </row>
    <row r="2263" s="632" customFormat="1" spans="1:4">
      <c r="A2263" s="742"/>
      <c r="B2263" s="742"/>
      <c r="C2263" s="742"/>
      <c r="D2263" s="742"/>
    </row>
    <row r="2264" s="632" customFormat="1" spans="1:4">
      <c r="A2264" s="742"/>
      <c r="B2264" s="742"/>
      <c r="C2264" s="742"/>
      <c r="D2264" s="742"/>
    </row>
    <row r="2265" s="632" customFormat="1" spans="1:4">
      <c r="A2265" s="742"/>
      <c r="B2265" s="742"/>
      <c r="C2265" s="742"/>
      <c r="D2265" s="742"/>
    </row>
    <row r="2266" s="632" customFormat="1" spans="1:4">
      <c r="A2266" s="742"/>
      <c r="B2266" s="742"/>
      <c r="C2266" s="742"/>
      <c r="D2266" s="742"/>
    </row>
    <row r="2267" s="632" customFormat="1" spans="1:4">
      <c r="A2267" s="742"/>
      <c r="B2267" s="742"/>
      <c r="C2267" s="742"/>
      <c r="D2267" s="742"/>
    </row>
    <row r="2268" s="632" customFormat="1" spans="1:4">
      <c r="A2268" s="742"/>
      <c r="B2268" s="742"/>
      <c r="C2268" s="742"/>
      <c r="D2268" s="742"/>
    </row>
    <row r="2269" s="632" customFormat="1" spans="1:4">
      <c r="A2269" s="742"/>
      <c r="B2269" s="742"/>
      <c r="C2269" s="742"/>
      <c r="D2269" s="742"/>
    </row>
    <row r="2270" s="632" customFormat="1" spans="1:4">
      <c r="A2270" s="742"/>
      <c r="B2270" s="742"/>
      <c r="C2270" s="742"/>
      <c r="D2270" s="742"/>
    </row>
    <row r="2271" s="632" customFormat="1" spans="1:4">
      <c r="A2271" s="742"/>
      <c r="B2271" s="742"/>
      <c r="C2271" s="742"/>
      <c r="D2271" s="742"/>
    </row>
    <row r="2272" s="632" customFormat="1" spans="1:4">
      <c r="A2272" s="742"/>
      <c r="B2272" s="742"/>
      <c r="C2272" s="742"/>
      <c r="D2272" s="742"/>
    </row>
    <row r="2273" s="632" customFormat="1" spans="1:4">
      <c r="A2273" s="742"/>
      <c r="B2273" s="742"/>
      <c r="C2273" s="742"/>
      <c r="D2273" s="742"/>
    </row>
    <row r="2274" s="632" customFormat="1" spans="1:4">
      <c r="A2274" s="742"/>
      <c r="B2274" s="742"/>
      <c r="C2274" s="742"/>
      <c r="D2274" s="742"/>
    </row>
    <row r="2275" s="632" customFormat="1" spans="1:4">
      <c r="A2275" s="742"/>
      <c r="B2275" s="742"/>
      <c r="C2275" s="742"/>
      <c r="D2275" s="742"/>
    </row>
    <row r="2276" s="632" customFormat="1" spans="1:4">
      <c r="A2276" s="742"/>
      <c r="B2276" s="742"/>
      <c r="C2276" s="742"/>
      <c r="D2276" s="742"/>
    </row>
    <row r="2277" s="632" customFormat="1" spans="1:4">
      <c r="A2277" s="742"/>
      <c r="B2277" s="742"/>
      <c r="C2277" s="742"/>
      <c r="D2277" s="742"/>
    </row>
    <row r="2278" s="632" customFormat="1" spans="1:4">
      <c r="A2278" s="742"/>
      <c r="B2278" s="742"/>
      <c r="C2278" s="742"/>
      <c r="D2278" s="742"/>
    </row>
    <row r="2279" s="632" customFormat="1" spans="1:4">
      <c r="A2279" s="742"/>
      <c r="B2279" s="742"/>
      <c r="C2279" s="742"/>
      <c r="D2279" s="742"/>
    </row>
    <row r="2280" s="632" customFormat="1" spans="1:4">
      <c r="A2280" s="742"/>
      <c r="B2280" s="742"/>
      <c r="C2280" s="742"/>
      <c r="D2280" s="742"/>
    </row>
    <row r="2281" s="632" customFormat="1" spans="1:4">
      <c r="A2281" s="742"/>
      <c r="B2281" s="742"/>
      <c r="C2281" s="742"/>
      <c r="D2281" s="742"/>
    </row>
    <row r="2282" s="632" customFormat="1" spans="1:4">
      <c r="A2282" s="742"/>
      <c r="B2282" s="742"/>
      <c r="C2282" s="742"/>
      <c r="D2282" s="742"/>
    </row>
    <row r="2283" s="632" customFormat="1" spans="1:4">
      <c r="A2283" s="742"/>
      <c r="B2283" s="742"/>
      <c r="C2283" s="742"/>
      <c r="D2283" s="742"/>
    </row>
    <row r="2284" s="632" customFormat="1" spans="1:4">
      <c r="A2284" s="742"/>
      <c r="B2284" s="742"/>
      <c r="C2284" s="742"/>
      <c r="D2284" s="742"/>
    </row>
    <row r="2285" s="632" customFormat="1" spans="1:4">
      <c r="A2285" s="742"/>
      <c r="B2285" s="742"/>
      <c r="C2285" s="742"/>
      <c r="D2285" s="742"/>
    </row>
    <row r="2286" s="632" customFormat="1" spans="1:4">
      <c r="A2286" s="742"/>
      <c r="B2286" s="742"/>
      <c r="C2286" s="742"/>
      <c r="D2286" s="742"/>
    </row>
    <row r="2287" s="632" customFormat="1" spans="1:4">
      <c r="A2287" s="742"/>
      <c r="B2287" s="742"/>
      <c r="C2287" s="742"/>
      <c r="D2287" s="742"/>
    </row>
    <row r="2288" s="632" customFormat="1" spans="1:4">
      <c r="A2288" s="742"/>
      <c r="B2288" s="742"/>
      <c r="C2288" s="742"/>
      <c r="D2288" s="742"/>
    </row>
    <row r="2289" s="632" customFormat="1" spans="1:4">
      <c r="A2289" s="742"/>
      <c r="B2289" s="742"/>
      <c r="C2289" s="742"/>
      <c r="D2289" s="742"/>
    </row>
    <row r="2290" s="632" customFormat="1" spans="1:4">
      <c r="A2290" s="742"/>
      <c r="B2290" s="742"/>
      <c r="C2290" s="742"/>
      <c r="D2290" s="742"/>
    </row>
    <row r="2291" s="632" customFormat="1" spans="1:4">
      <c r="A2291" s="742"/>
      <c r="B2291" s="742"/>
      <c r="C2291" s="742"/>
      <c r="D2291" s="742"/>
    </row>
    <row r="2292" s="632" customFormat="1" spans="1:4">
      <c r="A2292" s="742"/>
      <c r="B2292" s="742"/>
      <c r="C2292" s="742"/>
      <c r="D2292" s="742"/>
    </row>
    <row r="2293" s="632" customFormat="1" spans="1:4">
      <c r="A2293" s="742"/>
      <c r="B2293" s="742"/>
      <c r="C2293" s="742"/>
      <c r="D2293" s="742"/>
    </row>
    <row r="2294" s="632" customFormat="1" spans="1:4">
      <c r="A2294" s="742"/>
      <c r="B2294" s="742"/>
      <c r="C2294" s="742"/>
      <c r="D2294" s="742"/>
    </row>
    <row r="2295" s="632" customFormat="1" spans="1:4">
      <c r="A2295" s="742"/>
      <c r="B2295" s="742"/>
      <c r="C2295" s="742"/>
      <c r="D2295" s="742"/>
    </row>
    <row r="2296" s="632" customFormat="1" spans="1:4">
      <c r="A2296" s="742"/>
      <c r="B2296" s="742"/>
      <c r="C2296" s="742"/>
      <c r="D2296" s="742"/>
    </row>
    <row r="2297" s="632" customFormat="1" spans="1:4">
      <c r="A2297" s="742"/>
      <c r="B2297" s="742"/>
      <c r="C2297" s="742"/>
      <c r="D2297" s="742"/>
    </row>
    <row r="2298" s="632" customFormat="1" spans="1:4">
      <c r="A2298" s="742"/>
      <c r="B2298" s="742"/>
      <c r="C2298" s="742"/>
      <c r="D2298" s="742"/>
    </row>
    <row r="2299" s="632" customFormat="1" spans="1:4">
      <c r="A2299" s="742"/>
      <c r="B2299" s="742"/>
      <c r="C2299" s="742"/>
      <c r="D2299" s="742"/>
    </row>
    <row r="2300" s="632" customFormat="1" spans="1:4">
      <c r="A2300" s="742"/>
      <c r="B2300" s="742"/>
      <c r="C2300" s="742"/>
      <c r="D2300" s="742"/>
    </row>
    <row r="2301" s="632" customFormat="1" spans="1:4">
      <c r="A2301" s="742"/>
      <c r="B2301" s="742"/>
      <c r="C2301" s="742"/>
      <c r="D2301" s="742"/>
    </row>
    <row r="2302" s="632" customFormat="1" spans="1:4">
      <c r="A2302" s="742"/>
      <c r="B2302" s="742"/>
      <c r="C2302" s="742"/>
      <c r="D2302" s="742"/>
    </row>
    <row r="2303" s="632" customFormat="1" spans="1:4">
      <c r="A2303" s="742"/>
      <c r="B2303" s="742"/>
      <c r="C2303" s="742"/>
      <c r="D2303" s="742"/>
    </row>
    <row r="2304" s="632" customFormat="1" spans="1:4">
      <c r="A2304" s="742"/>
      <c r="B2304" s="742"/>
      <c r="C2304" s="742"/>
      <c r="D2304" s="742"/>
    </row>
    <row r="2305" s="632" customFormat="1" spans="1:4">
      <c r="A2305" s="742"/>
      <c r="B2305" s="742"/>
      <c r="C2305" s="742"/>
      <c r="D2305" s="742"/>
    </row>
    <row r="2306" s="632" customFormat="1" spans="1:4">
      <c r="A2306" s="742"/>
      <c r="B2306" s="742"/>
      <c r="C2306" s="742"/>
      <c r="D2306" s="742"/>
    </row>
    <row r="2307" s="632" customFormat="1" spans="1:4">
      <c r="A2307" s="742"/>
      <c r="B2307" s="742"/>
      <c r="C2307" s="742"/>
      <c r="D2307" s="742"/>
    </row>
    <row r="2308" s="632" customFormat="1" spans="1:4">
      <c r="A2308" s="742"/>
      <c r="B2308" s="742"/>
      <c r="C2308" s="742"/>
      <c r="D2308" s="742"/>
    </row>
    <row r="2309" s="632" customFormat="1" spans="1:4">
      <c r="A2309" s="742"/>
      <c r="B2309" s="742"/>
      <c r="C2309" s="742"/>
      <c r="D2309" s="742"/>
    </row>
    <row r="2310" s="632" customFormat="1" spans="1:4">
      <c r="A2310" s="742"/>
      <c r="B2310" s="742"/>
      <c r="C2310" s="742"/>
      <c r="D2310" s="742"/>
    </row>
    <row r="2311" s="632" customFormat="1" spans="1:4">
      <c r="A2311" s="742"/>
      <c r="B2311" s="742"/>
      <c r="C2311" s="742"/>
      <c r="D2311" s="742"/>
    </row>
    <row r="2312" s="632" customFormat="1" spans="1:4">
      <c r="A2312" s="742"/>
      <c r="B2312" s="742"/>
      <c r="C2312" s="742"/>
      <c r="D2312" s="742"/>
    </row>
    <row r="2313" s="632" customFormat="1" spans="1:4">
      <c r="A2313" s="742"/>
      <c r="B2313" s="742"/>
      <c r="C2313" s="742"/>
      <c r="D2313" s="742"/>
    </row>
    <row r="2314" s="632" customFormat="1" spans="1:4">
      <c r="A2314" s="742"/>
      <c r="B2314" s="742"/>
      <c r="C2314" s="742"/>
      <c r="D2314" s="742"/>
    </row>
    <row r="2315" s="632" customFormat="1" spans="1:4">
      <c r="A2315" s="742"/>
      <c r="B2315" s="742"/>
      <c r="C2315" s="742"/>
      <c r="D2315" s="742"/>
    </row>
    <row r="2316" s="632" customFormat="1" spans="1:4">
      <c r="A2316" s="742"/>
      <c r="B2316" s="742"/>
      <c r="C2316" s="742"/>
      <c r="D2316" s="742"/>
    </row>
    <row r="2317" s="632" customFormat="1" spans="1:4">
      <c r="A2317" s="742"/>
      <c r="B2317" s="742"/>
      <c r="C2317" s="742"/>
      <c r="D2317" s="742"/>
    </row>
    <row r="2318" s="632" customFormat="1" spans="1:4">
      <c r="A2318" s="742"/>
      <c r="B2318" s="742"/>
      <c r="C2318" s="742"/>
      <c r="D2318" s="742"/>
    </row>
    <row r="2319" s="632" customFormat="1" spans="1:4">
      <c r="A2319" s="742"/>
      <c r="B2319" s="742"/>
      <c r="C2319" s="742"/>
      <c r="D2319" s="742"/>
    </row>
    <row r="2320" s="632" customFormat="1" spans="1:4">
      <c r="A2320" s="742"/>
      <c r="B2320" s="742"/>
      <c r="C2320" s="742"/>
      <c r="D2320" s="742"/>
    </row>
    <row r="2321" s="632" customFormat="1" spans="1:4">
      <c r="A2321" s="742"/>
      <c r="B2321" s="742"/>
      <c r="C2321" s="742"/>
      <c r="D2321" s="742"/>
    </row>
    <row r="2322" s="632" customFormat="1" spans="1:4">
      <c r="A2322" s="742"/>
      <c r="B2322" s="742"/>
      <c r="C2322" s="742"/>
      <c r="D2322" s="742"/>
    </row>
    <row r="2323" s="632" customFormat="1" spans="1:4">
      <c r="A2323" s="742"/>
      <c r="B2323" s="742"/>
      <c r="C2323" s="742"/>
      <c r="D2323" s="742"/>
    </row>
    <row r="2324" s="632" customFormat="1" spans="1:4">
      <c r="A2324" s="742"/>
      <c r="B2324" s="742"/>
      <c r="C2324" s="742"/>
      <c r="D2324" s="742"/>
    </row>
    <row r="2325" s="632" customFormat="1" spans="1:4">
      <c r="A2325" s="742"/>
      <c r="B2325" s="742"/>
      <c r="C2325" s="742"/>
      <c r="D2325" s="742"/>
    </row>
    <row r="2326" s="632" customFormat="1" spans="1:4">
      <c r="A2326" s="742"/>
      <c r="B2326" s="742"/>
      <c r="C2326" s="742"/>
      <c r="D2326" s="742"/>
    </row>
    <row r="2327" s="632" customFormat="1" spans="1:4">
      <c r="A2327" s="742"/>
      <c r="B2327" s="742"/>
      <c r="C2327" s="742"/>
      <c r="D2327" s="742"/>
    </row>
    <row r="2328" s="632" customFormat="1" spans="1:4">
      <c r="A2328" s="742"/>
      <c r="B2328" s="742"/>
      <c r="C2328" s="742"/>
      <c r="D2328" s="742"/>
    </row>
    <row r="2329" s="632" customFormat="1" spans="1:4">
      <c r="A2329" s="742"/>
      <c r="B2329" s="742"/>
      <c r="C2329" s="742"/>
      <c r="D2329" s="742"/>
    </row>
    <row r="2330" s="632" customFormat="1" spans="1:4">
      <c r="A2330" s="742"/>
      <c r="B2330" s="742"/>
      <c r="C2330" s="742"/>
      <c r="D2330" s="742"/>
    </row>
    <row r="2331" s="632" customFormat="1" spans="1:4">
      <c r="A2331" s="742"/>
      <c r="B2331" s="742"/>
      <c r="C2331" s="742"/>
      <c r="D2331" s="742"/>
    </row>
    <row r="2332" s="632" customFormat="1" spans="1:4">
      <c r="A2332" s="742"/>
      <c r="B2332" s="742"/>
      <c r="C2332" s="742"/>
      <c r="D2332" s="742"/>
    </row>
    <row r="2333" s="632" customFormat="1" spans="1:4">
      <c r="A2333" s="742"/>
      <c r="B2333" s="742"/>
      <c r="C2333" s="742"/>
      <c r="D2333" s="742"/>
    </row>
    <row r="2334" s="632" customFormat="1" spans="1:4">
      <c r="A2334" s="742"/>
      <c r="B2334" s="742"/>
      <c r="C2334" s="742"/>
      <c r="D2334" s="742"/>
    </row>
    <row r="2335" s="632" customFormat="1" spans="1:4">
      <c r="A2335" s="742"/>
      <c r="B2335" s="742"/>
      <c r="C2335" s="742"/>
      <c r="D2335" s="742"/>
    </row>
    <row r="2336" s="632" customFormat="1" spans="1:4">
      <c r="A2336" s="742"/>
      <c r="B2336" s="742"/>
      <c r="C2336" s="742"/>
      <c r="D2336" s="742"/>
    </row>
    <row r="2337" s="632" customFormat="1" spans="1:4">
      <c r="A2337" s="742"/>
      <c r="B2337" s="742"/>
      <c r="C2337" s="742"/>
      <c r="D2337" s="742"/>
    </row>
    <row r="2338" s="632" customFormat="1" spans="1:4">
      <c r="A2338" s="742"/>
      <c r="B2338" s="742"/>
      <c r="C2338" s="742"/>
      <c r="D2338" s="742"/>
    </row>
    <row r="2339" s="632" customFormat="1" spans="1:4">
      <c r="A2339" s="742"/>
      <c r="B2339" s="742"/>
      <c r="C2339" s="742"/>
      <c r="D2339" s="742"/>
    </row>
    <row r="2340" s="632" customFormat="1" spans="1:4">
      <c r="A2340" s="742"/>
      <c r="B2340" s="742"/>
      <c r="C2340" s="742"/>
      <c r="D2340" s="742"/>
    </row>
    <row r="2341" s="632" customFormat="1" spans="1:4">
      <c r="A2341" s="742"/>
      <c r="B2341" s="742"/>
      <c r="C2341" s="742"/>
      <c r="D2341" s="742"/>
    </row>
    <row r="2342" s="632" customFormat="1" spans="1:4">
      <c r="A2342" s="742"/>
      <c r="B2342" s="742"/>
      <c r="C2342" s="742"/>
      <c r="D2342" s="742"/>
    </row>
    <row r="2343" s="632" customFormat="1" spans="1:4">
      <c r="A2343" s="742"/>
      <c r="B2343" s="742"/>
      <c r="C2343" s="742"/>
      <c r="D2343" s="742"/>
    </row>
    <row r="2344" s="632" customFormat="1" spans="1:4">
      <c r="A2344" s="742"/>
      <c r="B2344" s="742"/>
      <c r="C2344" s="742"/>
      <c r="D2344" s="742"/>
    </row>
    <row r="2345" s="632" customFormat="1" spans="1:4">
      <c r="A2345" s="742"/>
      <c r="B2345" s="742"/>
      <c r="C2345" s="742"/>
      <c r="D2345" s="742"/>
    </row>
    <row r="2346" s="632" customFormat="1" spans="1:4">
      <c r="A2346" s="742"/>
      <c r="B2346" s="742"/>
      <c r="C2346" s="742"/>
      <c r="D2346" s="742"/>
    </row>
    <row r="2347" s="632" customFormat="1" spans="1:4">
      <c r="A2347" s="742"/>
      <c r="B2347" s="742"/>
      <c r="C2347" s="742"/>
      <c r="D2347" s="742"/>
    </row>
    <row r="2348" s="632" customFormat="1" spans="1:4">
      <c r="A2348" s="742"/>
      <c r="B2348" s="742"/>
      <c r="C2348" s="742"/>
      <c r="D2348" s="742"/>
    </row>
    <row r="2349" s="632" customFormat="1" spans="1:4">
      <c r="A2349" s="742"/>
      <c r="B2349" s="742"/>
      <c r="C2349" s="742"/>
      <c r="D2349" s="742"/>
    </row>
    <row r="2350" s="632" customFormat="1" spans="1:4">
      <c r="A2350" s="742"/>
      <c r="B2350" s="742"/>
      <c r="C2350" s="742"/>
      <c r="D2350" s="742"/>
    </row>
    <row r="2351" s="632" customFormat="1" spans="1:4">
      <c r="A2351" s="742"/>
      <c r="B2351" s="742"/>
      <c r="C2351" s="742"/>
      <c r="D2351" s="742"/>
    </row>
    <row r="2352" s="632" customFormat="1" spans="1:4">
      <c r="A2352" s="742"/>
      <c r="B2352" s="742"/>
      <c r="C2352" s="742"/>
      <c r="D2352" s="742"/>
    </row>
    <row r="2353" s="632" customFormat="1" spans="1:4">
      <c r="A2353" s="742"/>
      <c r="B2353" s="742"/>
      <c r="C2353" s="742"/>
      <c r="D2353" s="742"/>
    </row>
    <row r="2354" s="632" customFormat="1" spans="1:4">
      <c r="A2354" s="742"/>
      <c r="B2354" s="742"/>
      <c r="C2354" s="742"/>
      <c r="D2354" s="742"/>
    </row>
    <row r="2355" s="632" customFormat="1" spans="1:4">
      <c r="A2355" s="742"/>
      <c r="B2355" s="742"/>
      <c r="C2355" s="742"/>
      <c r="D2355" s="742"/>
    </row>
    <row r="2356" s="632" customFormat="1" spans="1:4">
      <c r="A2356" s="742"/>
      <c r="B2356" s="742"/>
      <c r="C2356" s="742"/>
      <c r="D2356" s="742"/>
    </row>
    <row r="2357" s="632" customFormat="1" spans="1:4">
      <c r="A2357" s="742"/>
      <c r="B2357" s="742"/>
      <c r="C2357" s="742"/>
      <c r="D2357" s="742"/>
    </row>
    <row r="2358" s="632" customFormat="1" spans="1:4">
      <c r="A2358" s="742"/>
      <c r="B2358" s="742"/>
      <c r="C2358" s="742"/>
      <c r="D2358" s="742"/>
    </row>
    <row r="2359" s="632" customFormat="1" spans="1:4">
      <c r="A2359" s="742"/>
      <c r="B2359" s="742"/>
      <c r="C2359" s="742"/>
      <c r="D2359" s="742"/>
    </row>
    <row r="2360" s="632" customFormat="1" spans="1:4">
      <c r="A2360" s="742"/>
      <c r="B2360" s="742"/>
      <c r="C2360" s="742"/>
      <c r="D2360" s="742"/>
    </row>
    <row r="2361" s="632" customFormat="1" spans="1:4">
      <c r="A2361" s="742"/>
      <c r="B2361" s="742"/>
      <c r="C2361" s="742"/>
      <c r="D2361" s="742"/>
    </row>
    <row r="2362" s="632" customFormat="1" spans="1:4">
      <c r="A2362" s="742"/>
      <c r="B2362" s="742"/>
      <c r="C2362" s="742"/>
      <c r="D2362" s="742"/>
    </row>
    <row r="2363" s="632" customFormat="1" spans="1:4">
      <c r="A2363" s="742"/>
      <c r="B2363" s="742"/>
      <c r="C2363" s="742"/>
      <c r="D2363" s="742"/>
    </row>
    <row r="2364" s="632" customFormat="1" spans="1:4">
      <c r="A2364" s="742"/>
      <c r="B2364" s="742"/>
      <c r="C2364" s="742"/>
      <c r="D2364" s="742"/>
    </row>
    <row r="2365" s="632" customFormat="1" spans="1:4">
      <c r="A2365" s="742"/>
      <c r="B2365" s="742"/>
      <c r="C2365" s="742"/>
      <c r="D2365" s="742"/>
    </row>
    <row r="2366" s="632" customFormat="1" spans="1:4">
      <c r="A2366" s="742"/>
      <c r="B2366" s="742"/>
      <c r="C2366" s="742"/>
      <c r="D2366" s="742"/>
    </row>
    <row r="2367" s="632" customFormat="1" spans="1:4">
      <c r="A2367" s="742"/>
      <c r="B2367" s="742"/>
      <c r="C2367" s="742"/>
      <c r="D2367" s="742"/>
    </row>
    <row r="2368" s="632" customFormat="1" spans="1:4">
      <c r="A2368" s="742"/>
      <c r="B2368" s="742"/>
      <c r="C2368" s="742"/>
      <c r="D2368" s="742"/>
    </row>
    <row r="2369" s="632" customFormat="1" spans="1:4">
      <c r="A2369" s="742"/>
      <c r="B2369" s="742"/>
      <c r="C2369" s="742"/>
      <c r="D2369" s="742"/>
    </row>
    <row r="2370" s="632" customFormat="1" spans="1:4">
      <c r="A2370" s="742"/>
      <c r="B2370" s="742"/>
      <c r="C2370" s="742"/>
      <c r="D2370" s="742"/>
    </row>
    <row r="2371" s="632" customFormat="1" spans="1:4">
      <c r="A2371" s="742"/>
      <c r="B2371" s="742"/>
      <c r="C2371" s="742"/>
      <c r="D2371" s="742"/>
    </row>
    <row r="2372" s="632" customFormat="1" spans="1:4">
      <c r="A2372" s="742"/>
      <c r="B2372" s="742"/>
      <c r="C2372" s="742"/>
      <c r="D2372" s="742"/>
    </row>
    <row r="2373" s="632" customFormat="1" spans="1:4">
      <c r="A2373" s="742"/>
      <c r="B2373" s="742"/>
      <c r="C2373" s="742"/>
      <c r="D2373" s="742"/>
    </row>
    <row r="2374" s="632" customFormat="1" spans="1:4">
      <c r="A2374" s="742"/>
      <c r="B2374" s="742"/>
      <c r="C2374" s="742"/>
      <c r="D2374" s="742"/>
    </row>
    <row r="2375" s="632" customFormat="1" spans="1:4">
      <c r="A2375" s="742"/>
      <c r="B2375" s="742"/>
      <c r="C2375" s="742"/>
      <c r="D2375" s="742"/>
    </row>
    <row r="2376" s="632" customFormat="1" spans="1:4">
      <c r="A2376" s="742"/>
      <c r="B2376" s="742"/>
      <c r="C2376" s="742"/>
      <c r="D2376" s="742"/>
    </row>
    <row r="2377" s="632" customFormat="1" spans="1:4">
      <c r="A2377" s="742"/>
      <c r="B2377" s="742"/>
      <c r="C2377" s="742"/>
      <c r="D2377" s="742"/>
    </row>
    <row r="2378" s="632" customFormat="1" spans="1:4">
      <c r="A2378" s="742"/>
      <c r="B2378" s="742"/>
      <c r="C2378" s="742"/>
      <c r="D2378" s="742"/>
    </row>
    <row r="2379" s="632" customFormat="1" spans="1:4">
      <c r="A2379" s="742"/>
      <c r="B2379" s="742"/>
      <c r="C2379" s="742"/>
      <c r="D2379" s="742"/>
    </row>
    <row r="2380" s="632" customFormat="1" spans="1:4">
      <c r="A2380" s="742"/>
      <c r="B2380" s="742"/>
      <c r="C2380" s="742"/>
      <c r="D2380" s="742"/>
    </row>
    <row r="2381" s="632" customFormat="1" spans="1:4">
      <c r="A2381" s="742"/>
      <c r="B2381" s="742"/>
      <c r="C2381" s="742"/>
      <c r="D2381" s="742"/>
    </row>
    <row r="2382" s="632" customFormat="1" spans="1:4">
      <c r="A2382" s="742"/>
      <c r="B2382" s="742"/>
      <c r="C2382" s="742"/>
      <c r="D2382" s="742"/>
    </row>
    <row r="2383" s="632" customFormat="1" spans="1:4">
      <c r="A2383" s="742"/>
      <c r="B2383" s="742"/>
      <c r="C2383" s="742"/>
      <c r="D2383" s="742"/>
    </row>
    <row r="2384" s="632" customFormat="1" spans="1:4">
      <c r="A2384" s="742"/>
      <c r="B2384" s="742"/>
      <c r="C2384" s="742"/>
      <c r="D2384" s="742"/>
    </row>
    <row r="2385" s="632" customFormat="1" spans="1:4">
      <c r="A2385" s="742"/>
      <c r="B2385" s="742"/>
      <c r="C2385" s="742"/>
      <c r="D2385" s="742"/>
    </row>
    <row r="2386" s="632" customFormat="1" spans="1:4">
      <c r="A2386" s="742"/>
      <c r="B2386" s="742"/>
      <c r="C2386" s="742"/>
      <c r="D2386" s="742"/>
    </row>
    <row r="2387" s="632" customFormat="1" spans="1:4">
      <c r="A2387" s="742"/>
      <c r="B2387" s="742"/>
      <c r="C2387" s="742"/>
      <c r="D2387" s="742"/>
    </row>
    <row r="2388" s="632" customFormat="1" spans="1:4">
      <c r="A2388" s="742"/>
      <c r="B2388" s="742"/>
      <c r="C2388" s="742"/>
      <c r="D2388" s="742"/>
    </row>
    <row r="2389" s="632" customFormat="1" spans="1:4">
      <c r="A2389" s="742"/>
      <c r="B2389" s="742"/>
      <c r="C2389" s="742"/>
      <c r="D2389" s="742"/>
    </row>
    <row r="2390" s="632" customFormat="1" spans="1:4">
      <c r="A2390" s="742"/>
      <c r="B2390" s="742"/>
      <c r="C2390" s="742"/>
      <c r="D2390" s="742"/>
    </row>
    <row r="2391" s="632" customFormat="1" spans="1:4">
      <c r="A2391" s="742"/>
      <c r="B2391" s="742"/>
      <c r="C2391" s="742"/>
      <c r="D2391" s="742"/>
    </row>
    <row r="2392" s="632" customFormat="1" spans="1:4">
      <c r="A2392" s="742"/>
      <c r="B2392" s="742"/>
      <c r="C2392" s="742"/>
      <c r="D2392" s="742"/>
    </row>
    <row r="2393" s="632" customFormat="1" spans="1:4">
      <c r="A2393" s="742"/>
      <c r="B2393" s="742"/>
      <c r="C2393" s="742"/>
      <c r="D2393" s="742"/>
    </row>
    <row r="2394" s="632" customFormat="1" spans="1:4">
      <c r="A2394" s="742"/>
      <c r="B2394" s="742"/>
      <c r="C2394" s="742"/>
      <c r="D2394" s="742"/>
    </row>
    <row r="2395" s="632" customFormat="1" spans="1:4">
      <c r="A2395" s="742"/>
      <c r="B2395" s="742"/>
      <c r="C2395" s="742"/>
      <c r="D2395" s="742"/>
    </row>
    <row r="2396" s="632" customFormat="1" spans="1:4">
      <c r="A2396" s="742"/>
      <c r="B2396" s="742"/>
      <c r="C2396" s="742"/>
      <c r="D2396" s="742"/>
    </row>
    <row r="2397" s="632" customFormat="1" spans="1:4">
      <c r="A2397" s="742"/>
      <c r="B2397" s="742"/>
      <c r="C2397" s="742"/>
      <c r="D2397" s="742"/>
    </row>
    <row r="2398" s="632" customFormat="1" spans="1:4">
      <c r="A2398" s="742"/>
      <c r="B2398" s="742"/>
      <c r="C2398" s="742"/>
      <c r="D2398" s="742"/>
    </row>
    <row r="2399" s="632" customFormat="1" spans="1:4">
      <c r="A2399" s="742"/>
      <c r="B2399" s="742"/>
      <c r="C2399" s="742"/>
      <c r="D2399" s="742"/>
    </row>
    <row r="2400" s="632" customFormat="1" spans="1:4">
      <c r="A2400" s="742"/>
      <c r="B2400" s="742"/>
      <c r="C2400" s="742"/>
      <c r="D2400" s="742"/>
    </row>
    <row r="2401" s="632" customFormat="1" spans="1:4">
      <c r="A2401" s="742"/>
      <c r="B2401" s="742"/>
      <c r="C2401" s="742"/>
      <c r="D2401" s="742"/>
    </row>
    <row r="2402" s="632" customFormat="1" spans="1:4">
      <c r="A2402" s="742"/>
      <c r="B2402" s="742"/>
      <c r="C2402" s="742"/>
      <c r="D2402" s="742"/>
    </row>
    <row r="2403" s="632" customFormat="1" spans="1:4">
      <c r="A2403" s="742"/>
      <c r="B2403" s="742"/>
      <c r="C2403" s="742"/>
      <c r="D2403" s="742"/>
    </row>
    <row r="2404" s="632" customFormat="1" spans="1:4">
      <c r="A2404" s="742"/>
      <c r="B2404" s="742"/>
      <c r="C2404" s="742"/>
      <c r="D2404" s="742"/>
    </row>
    <row r="2405" s="632" customFormat="1" spans="1:4">
      <c r="A2405" s="742"/>
      <c r="B2405" s="742"/>
      <c r="C2405" s="742"/>
      <c r="D2405" s="742"/>
    </row>
    <row r="2406" s="632" customFormat="1" spans="1:4">
      <c r="A2406" s="742"/>
      <c r="B2406" s="742"/>
      <c r="C2406" s="742"/>
      <c r="D2406" s="742"/>
    </row>
    <row r="2407" s="632" customFormat="1" spans="1:4">
      <c r="A2407" s="742"/>
      <c r="B2407" s="742"/>
      <c r="C2407" s="742"/>
      <c r="D2407" s="742"/>
    </row>
    <row r="2408" s="632" customFormat="1" spans="1:4">
      <c r="A2408" s="742"/>
      <c r="B2408" s="742"/>
      <c r="C2408" s="742"/>
      <c r="D2408" s="742"/>
    </row>
    <row r="2409" s="632" customFormat="1" spans="1:4">
      <c r="A2409" s="742"/>
      <c r="B2409" s="742"/>
      <c r="C2409" s="742"/>
      <c r="D2409" s="742"/>
    </row>
    <row r="2410" s="632" customFormat="1" spans="1:4">
      <c r="A2410" s="742"/>
      <c r="B2410" s="742"/>
      <c r="C2410" s="742"/>
      <c r="D2410" s="742"/>
    </row>
    <row r="2411" s="632" customFormat="1" spans="1:4">
      <c r="A2411" s="742"/>
      <c r="B2411" s="742"/>
      <c r="C2411" s="742"/>
      <c r="D2411" s="742"/>
    </row>
    <row r="2412" s="632" customFormat="1" spans="1:4">
      <c r="A2412" s="742"/>
      <c r="B2412" s="742"/>
      <c r="C2412" s="742"/>
      <c r="D2412" s="742"/>
    </row>
    <row r="2413" s="632" customFormat="1" spans="1:4">
      <c r="A2413" s="742"/>
      <c r="B2413" s="742"/>
      <c r="C2413" s="742"/>
      <c r="D2413" s="742"/>
    </row>
    <row r="2414" s="632" customFormat="1" spans="1:4">
      <c r="A2414" s="742"/>
      <c r="B2414" s="742"/>
      <c r="C2414" s="742"/>
      <c r="D2414" s="742"/>
    </row>
    <row r="2415" s="632" customFormat="1" spans="1:4">
      <c r="A2415" s="742"/>
      <c r="B2415" s="742"/>
      <c r="C2415" s="742"/>
      <c r="D2415" s="742"/>
    </row>
    <row r="2416" s="632" customFormat="1" spans="1:4">
      <c r="A2416" s="742"/>
      <c r="B2416" s="742"/>
      <c r="C2416" s="742"/>
      <c r="D2416" s="742"/>
    </row>
    <row r="2417" s="632" customFormat="1" spans="1:4">
      <c r="A2417" s="742"/>
      <c r="B2417" s="742"/>
      <c r="C2417" s="742"/>
      <c r="D2417" s="742"/>
    </row>
    <row r="2418" s="632" customFormat="1" spans="1:4">
      <c r="A2418" s="742"/>
      <c r="B2418" s="742"/>
      <c r="C2418" s="742"/>
      <c r="D2418" s="742"/>
    </row>
    <row r="2419" s="632" customFormat="1" spans="1:4">
      <c r="A2419" s="742"/>
      <c r="B2419" s="742"/>
      <c r="C2419" s="742"/>
      <c r="D2419" s="742"/>
    </row>
    <row r="2420" s="632" customFormat="1" spans="1:4">
      <c r="A2420" s="742"/>
      <c r="B2420" s="742"/>
      <c r="C2420" s="742"/>
      <c r="D2420" s="742"/>
    </row>
    <row r="2421" s="632" customFormat="1" spans="1:4">
      <c r="A2421" s="742"/>
      <c r="B2421" s="742"/>
      <c r="C2421" s="742"/>
      <c r="D2421" s="742"/>
    </row>
    <row r="2422" s="632" customFormat="1" spans="1:4">
      <c r="A2422" s="742"/>
      <c r="B2422" s="742"/>
      <c r="C2422" s="742"/>
      <c r="D2422" s="742"/>
    </row>
    <row r="2423" s="632" customFormat="1" spans="1:4">
      <c r="A2423" s="742"/>
      <c r="B2423" s="742"/>
      <c r="C2423" s="742"/>
      <c r="D2423" s="742"/>
    </row>
    <row r="2424" s="632" customFormat="1" spans="1:4">
      <c r="A2424" s="742"/>
      <c r="B2424" s="742"/>
      <c r="C2424" s="742"/>
      <c r="D2424" s="742"/>
    </row>
    <row r="2425" s="632" customFormat="1" spans="1:4">
      <c r="A2425" s="742"/>
      <c r="B2425" s="742"/>
      <c r="C2425" s="742"/>
      <c r="D2425" s="742"/>
    </row>
    <row r="2426" s="632" customFormat="1" spans="1:4">
      <c r="A2426" s="742"/>
      <c r="B2426" s="742"/>
      <c r="C2426" s="742"/>
      <c r="D2426" s="742"/>
    </row>
    <row r="2427" s="632" customFormat="1" spans="1:4">
      <c r="A2427" s="742"/>
      <c r="B2427" s="742"/>
      <c r="C2427" s="742"/>
      <c r="D2427" s="742"/>
    </row>
    <row r="2428" s="632" customFormat="1" spans="1:4">
      <c r="A2428" s="742"/>
      <c r="B2428" s="742"/>
      <c r="C2428" s="742"/>
      <c r="D2428" s="742"/>
    </row>
    <row r="2429" s="632" customFormat="1" spans="1:4">
      <c r="A2429" s="742"/>
      <c r="B2429" s="742"/>
      <c r="C2429" s="742"/>
      <c r="D2429" s="742"/>
    </row>
    <row r="2430" s="632" customFormat="1" spans="1:4">
      <c r="A2430" s="742"/>
      <c r="B2430" s="742"/>
      <c r="C2430" s="742"/>
      <c r="D2430" s="742"/>
    </row>
    <row r="2431" s="632" customFormat="1" spans="1:4">
      <c r="A2431" s="742"/>
      <c r="B2431" s="742"/>
      <c r="C2431" s="742"/>
      <c r="D2431" s="742"/>
    </row>
    <row r="2432" s="632" customFormat="1" spans="1:4">
      <c r="A2432" s="742"/>
      <c r="B2432" s="742"/>
      <c r="C2432" s="742"/>
      <c r="D2432" s="742"/>
    </row>
    <row r="2433" s="632" customFormat="1" spans="1:4">
      <c r="A2433" s="742"/>
      <c r="B2433" s="742"/>
      <c r="C2433" s="742"/>
      <c r="D2433" s="742"/>
    </row>
    <row r="2434" s="632" customFormat="1" spans="1:4">
      <c r="A2434" s="742"/>
      <c r="B2434" s="742"/>
      <c r="C2434" s="742"/>
      <c r="D2434" s="742"/>
    </row>
    <row r="2435" s="632" customFormat="1" spans="1:4">
      <c r="A2435" s="742"/>
      <c r="B2435" s="742"/>
      <c r="C2435" s="742"/>
      <c r="D2435" s="742"/>
    </row>
    <row r="2436" s="632" customFormat="1" spans="1:4">
      <c r="A2436" s="742"/>
      <c r="B2436" s="742"/>
      <c r="C2436" s="742"/>
      <c r="D2436" s="742"/>
    </row>
    <row r="2437" s="632" customFormat="1" spans="1:4">
      <c r="A2437" s="742"/>
      <c r="B2437" s="742"/>
      <c r="C2437" s="742"/>
      <c r="D2437" s="742"/>
    </row>
    <row r="2438" s="632" customFormat="1" spans="1:4">
      <c r="A2438" s="742"/>
      <c r="B2438" s="742"/>
      <c r="C2438" s="742"/>
      <c r="D2438" s="742"/>
    </row>
    <row r="2439" s="632" customFormat="1" spans="1:4">
      <c r="A2439" s="742"/>
      <c r="B2439" s="742"/>
      <c r="C2439" s="742"/>
      <c r="D2439" s="742"/>
    </row>
    <row r="2440" s="632" customFormat="1" spans="1:4">
      <c r="A2440" s="742"/>
      <c r="B2440" s="742"/>
      <c r="C2440" s="742"/>
      <c r="D2440" s="742"/>
    </row>
    <row r="2441" s="632" customFormat="1" spans="1:4">
      <c r="A2441" s="742"/>
      <c r="B2441" s="742"/>
      <c r="C2441" s="742"/>
      <c r="D2441" s="742"/>
    </row>
    <row r="2442" s="632" customFormat="1" spans="1:4">
      <c r="A2442" s="742"/>
      <c r="B2442" s="742"/>
      <c r="C2442" s="742"/>
      <c r="D2442" s="742"/>
    </row>
    <row r="2443" s="632" customFormat="1" spans="1:4">
      <c r="A2443" s="742"/>
      <c r="B2443" s="742"/>
      <c r="C2443" s="742"/>
      <c r="D2443" s="742"/>
    </row>
    <row r="2444" s="632" customFormat="1" spans="1:4">
      <c r="A2444" s="742"/>
      <c r="B2444" s="742"/>
      <c r="C2444" s="742"/>
      <c r="D2444" s="742"/>
    </row>
    <row r="2445" s="632" customFormat="1" spans="1:4">
      <c r="A2445" s="742"/>
      <c r="B2445" s="742"/>
      <c r="C2445" s="742"/>
      <c r="D2445" s="742"/>
    </row>
    <row r="2446" s="632" customFormat="1" spans="1:4">
      <c r="A2446" s="742"/>
      <c r="B2446" s="742"/>
      <c r="C2446" s="742"/>
      <c r="D2446" s="742"/>
    </row>
    <row r="2447" s="632" customFormat="1" spans="1:4">
      <c r="A2447" s="742"/>
      <c r="B2447" s="742"/>
      <c r="C2447" s="742"/>
      <c r="D2447" s="742"/>
    </row>
    <row r="2448" s="632" customFormat="1" spans="1:4">
      <c r="A2448" s="742"/>
      <c r="B2448" s="742"/>
      <c r="C2448" s="742"/>
      <c r="D2448" s="742"/>
    </row>
    <row r="2449" s="632" customFormat="1" spans="1:4">
      <c r="A2449" s="742"/>
      <c r="B2449" s="742"/>
      <c r="C2449" s="742"/>
      <c r="D2449" s="742"/>
    </row>
    <row r="2450" s="632" customFormat="1" spans="1:4">
      <c r="A2450" s="742"/>
      <c r="B2450" s="742"/>
      <c r="C2450" s="742"/>
      <c r="D2450" s="742"/>
    </row>
    <row r="2451" s="632" customFormat="1" spans="1:4">
      <c r="A2451" s="742"/>
      <c r="B2451" s="742"/>
      <c r="C2451" s="742"/>
      <c r="D2451" s="742"/>
    </row>
    <row r="2452" s="632" customFormat="1" spans="1:4">
      <c r="A2452" s="742"/>
      <c r="B2452" s="742"/>
      <c r="C2452" s="742"/>
      <c r="D2452" s="742"/>
    </row>
    <row r="2453" s="632" customFormat="1" spans="1:4">
      <c r="A2453" s="742"/>
      <c r="B2453" s="742"/>
      <c r="C2453" s="742"/>
      <c r="D2453" s="742"/>
    </row>
    <row r="2454" s="632" customFormat="1" spans="1:4">
      <c r="A2454" s="742"/>
      <c r="B2454" s="742"/>
      <c r="C2454" s="742"/>
      <c r="D2454" s="742"/>
    </row>
    <row r="2455" s="632" customFormat="1" spans="1:4">
      <c r="A2455" s="742"/>
      <c r="B2455" s="742"/>
      <c r="C2455" s="742"/>
      <c r="D2455" s="742"/>
    </row>
    <row r="2456" s="632" customFormat="1" spans="1:4">
      <c r="A2456" s="742"/>
      <c r="B2456" s="742"/>
      <c r="C2456" s="742"/>
      <c r="D2456" s="742"/>
    </row>
    <row r="2457" s="632" customFormat="1" spans="1:4">
      <c r="A2457" s="742"/>
      <c r="B2457" s="742"/>
      <c r="C2457" s="742"/>
      <c r="D2457" s="742"/>
    </row>
    <row r="2458" s="632" customFormat="1" spans="1:4">
      <c r="A2458" s="742"/>
      <c r="B2458" s="742"/>
      <c r="C2458" s="742"/>
      <c r="D2458" s="742"/>
    </row>
    <row r="2459" s="632" customFormat="1" spans="1:4">
      <c r="A2459" s="742"/>
      <c r="B2459" s="742"/>
      <c r="C2459" s="742"/>
      <c r="D2459" s="742"/>
    </row>
    <row r="2460" s="632" customFormat="1" spans="1:4">
      <c r="A2460" s="742"/>
      <c r="B2460" s="742"/>
      <c r="C2460" s="742"/>
      <c r="D2460" s="742"/>
    </row>
    <row r="2461" s="632" customFormat="1" spans="1:4">
      <c r="A2461" s="742"/>
      <c r="B2461" s="742"/>
      <c r="C2461" s="742"/>
      <c r="D2461" s="742"/>
    </row>
    <row r="2462" s="632" customFormat="1" spans="1:4">
      <c r="A2462" s="742"/>
      <c r="B2462" s="742"/>
      <c r="C2462" s="742"/>
      <c r="D2462" s="742"/>
    </row>
    <row r="2463" s="632" customFormat="1" spans="1:4">
      <c r="A2463" s="742"/>
      <c r="B2463" s="742"/>
      <c r="C2463" s="742"/>
      <c r="D2463" s="742"/>
    </row>
    <row r="2464" s="632" customFormat="1" spans="1:4">
      <c r="A2464" s="742"/>
      <c r="B2464" s="742"/>
      <c r="C2464" s="742"/>
      <c r="D2464" s="742"/>
    </row>
    <row r="2465" s="632" customFormat="1" spans="1:4">
      <c r="A2465" s="742"/>
      <c r="B2465" s="742"/>
      <c r="C2465" s="742"/>
      <c r="D2465" s="742"/>
    </row>
    <row r="2466" s="632" customFormat="1" spans="1:4">
      <c r="A2466" s="742"/>
      <c r="B2466" s="742"/>
      <c r="C2466" s="742"/>
      <c r="D2466" s="742"/>
    </row>
    <row r="2467" s="632" customFormat="1" spans="1:4">
      <c r="A2467" s="742"/>
      <c r="B2467" s="742"/>
      <c r="C2467" s="742"/>
      <c r="D2467" s="742"/>
    </row>
    <row r="2468" s="632" customFormat="1" spans="1:4">
      <c r="A2468" s="742"/>
      <c r="B2468" s="742"/>
      <c r="C2468" s="742"/>
      <c r="D2468" s="742"/>
    </row>
    <row r="2469" s="632" customFormat="1" spans="1:4">
      <c r="A2469" s="742"/>
      <c r="B2469" s="742"/>
      <c r="C2469" s="742"/>
      <c r="D2469" s="742"/>
    </row>
    <row r="2470" s="632" customFormat="1" spans="1:4">
      <c r="A2470" s="742"/>
      <c r="B2470" s="742"/>
      <c r="C2470" s="742"/>
      <c r="D2470" s="742"/>
    </row>
    <row r="2471" s="632" customFormat="1" spans="1:4">
      <c r="A2471" s="742"/>
      <c r="B2471" s="742"/>
      <c r="C2471" s="742"/>
      <c r="D2471" s="742"/>
    </row>
    <row r="2472" s="632" customFormat="1" spans="1:4">
      <c r="A2472" s="742"/>
      <c r="B2472" s="742"/>
      <c r="C2472" s="742"/>
      <c r="D2472" s="742"/>
    </row>
    <row r="2473" s="632" customFormat="1" spans="1:4">
      <c r="A2473" s="742"/>
      <c r="B2473" s="742"/>
      <c r="C2473" s="742"/>
      <c r="D2473" s="742"/>
    </row>
    <row r="2474" s="632" customFormat="1" spans="1:4">
      <c r="A2474" s="742"/>
      <c r="B2474" s="742"/>
      <c r="C2474" s="742"/>
      <c r="D2474" s="742"/>
    </row>
    <row r="2475" s="632" customFormat="1" spans="1:4">
      <c r="A2475" s="742"/>
      <c r="B2475" s="742"/>
      <c r="C2475" s="742"/>
      <c r="D2475" s="742"/>
    </row>
    <row r="2476" s="632" customFormat="1" spans="1:4">
      <c r="A2476" s="742"/>
      <c r="B2476" s="742"/>
      <c r="C2476" s="742"/>
      <c r="D2476" s="742"/>
    </row>
    <row r="2477" s="632" customFormat="1" spans="1:4">
      <c r="A2477" s="742"/>
      <c r="B2477" s="742"/>
      <c r="C2477" s="742"/>
      <c r="D2477" s="742"/>
    </row>
    <row r="2478" s="632" customFormat="1" spans="1:4">
      <c r="A2478" s="742"/>
      <c r="B2478" s="742"/>
      <c r="C2478" s="742"/>
      <c r="D2478" s="742"/>
    </row>
    <row r="2479" s="632" customFormat="1" spans="1:4">
      <c r="A2479" s="742"/>
      <c r="B2479" s="742"/>
      <c r="C2479" s="742"/>
      <c r="D2479" s="742"/>
    </row>
    <row r="2480" s="632" customFormat="1" spans="1:4">
      <c r="A2480" s="742"/>
      <c r="B2480" s="742"/>
      <c r="C2480" s="742"/>
      <c r="D2480" s="742"/>
    </row>
    <row r="2481" s="632" customFormat="1" spans="1:4">
      <c r="A2481" s="742"/>
      <c r="B2481" s="742"/>
      <c r="C2481" s="742"/>
      <c r="D2481" s="742"/>
    </row>
    <row r="2482" s="632" customFormat="1" spans="1:4">
      <c r="A2482" s="742"/>
      <c r="B2482" s="742"/>
      <c r="C2482" s="742"/>
      <c r="D2482" s="742"/>
    </row>
    <row r="2483" s="632" customFormat="1" spans="1:4">
      <c r="A2483" s="742"/>
      <c r="B2483" s="742"/>
      <c r="C2483" s="742"/>
      <c r="D2483" s="742"/>
    </row>
    <row r="2484" s="632" customFormat="1" spans="1:4">
      <c r="A2484" s="742"/>
      <c r="B2484" s="742"/>
      <c r="C2484" s="742"/>
      <c r="D2484" s="742"/>
    </row>
    <row r="2485" s="632" customFormat="1" spans="1:4">
      <c r="A2485" s="742"/>
      <c r="B2485" s="742"/>
      <c r="C2485" s="742"/>
      <c r="D2485" s="742"/>
    </row>
    <row r="2486" s="632" customFormat="1" spans="1:4">
      <c r="A2486" s="742"/>
      <c r="B2486" s="742"/>
      <c r="C2486" s="742"/>
      <c r="D2486" s="742"/>
    </row>
    <row r="2487" s="632" customFormat="1" spans="1:4">
      <c r="A2487" s="742"/>
      <c r="B2487" s="742"/>
      <c r="C2487" s="742"/>
      <c r="D2487" s="742"/>
    </row>
    <row r="2488" s="632" customFormat="1" spans="1:4">
      <c r="A2488" s="742"/>
      <c r="B2488" s="742"/>
      <c r="C2488" s="742"/>
      <c r="D2488" s="742"/>
    </row>
    <row r="2489" s="632" customFormat="1" spans="1:4">
      <c r="A2489" s="742"/>
      <c r="B2489" s="742"/>
      <c r="C2489" s="742"/>
      <c r="D2489" s="742"/>
    </row>
    <row r="2490" s="632" customFormat="1" spans="1:4">
      <c r="A2490" s="742"/>
      <c r="B2490" s="742"/>
      <c r="C2490" s="742"/>
      <c r="D2490" s="742"/>
    </row>
    <row r="2491" s="632" customFormat="1" spans="1:4">
      <c r="A2491" s="742"/>
      <c r="B2491" s="742"/>
      <c r="C2491" s="742"/>
      <c r="D2491" s="742"/>
    </row>
    <row r="2492" s="632" customFormat="1" spans="1:4">
      <c r="A2492" s="742"/>
      <c r="B2492" s="742"/>
      <c r="C2492" s="742"/>
      <c r="D2492" s="742"/>
    </row>
    <row r="2493" s="632" customFormat="1" spans="1:4">
      <c r="A2493" s="742"/>
      <c r="B2493" s="742"/>
      <c r="C2493" s="742"/>
      <c r="D2493" s="742"/>
    </row>
    <row r="2494" s="632" customFormat="1" spans="1:4">
      <c r="A2494" s="742"/>
      <c r="B2494" s="742"/>
      <c r="C2494" s="742"/>
      <c r="D2494" s="742"/>
    </row>
    <row r="2495" s="632" customFormat="1" spans="1:4">
      <c r="A2495" s="742"/>
      <c r="B2495" s="742"/>
      <c r="C2495" s="742"/>
      <c r="D2495" s="742"/>
    </row>
    <row r="2496" s="632" customFormat="1" spans="1:4">
      <c r="A2496" s="742"/>
      <c r="B2496" s="742"/>
      <c r="C2496" s="742"/>
      <c r="D2496" s="742"/>
    </row>
    <row r="2497" s="632" customFormat="1" spans="1:4">
      <c r="A2497" s="742"/>
      <c r="B2497" s="742"/>
      <c r="C2497" s="742"/>
      <c r="D2497" s="742"/>
    </row>
    <row r="2498" s="632" customFormat="1" spans="1:4">
      <c r="A2498" s="742"/>
      <c r="B2498" s="742"/>
      <c r="C2498" s="742"/>
      <c r="D2498" s="742"/>
    </row>
    <row r="2499" s="632" customFormat="1" spans="1:4">
      <c r="A2499" s="742"/>
      <c r="B2499" s="742"/>
      <c r="C2499" s="742"/>
      <c r="D2499" s="742"/>
    </row>
    <row r="2500" s="632" customFormat="1" spans="1:4">
      <c r="A2500" s="742"/>
      <c r="B2500" s="742"/>
      <c r="C2500" s="742"/>
      <c r="D2500" s="742"/>
    </row>
    <row r="2501" s="632" customFormat="1" spans="1:4">
      <c r="A2501" s="742"/>
      <c r="B2501" s="742"/>
      <c r="C2501" s="742"/>
      <c r="D2501" s="742"/>
    </row>
    <row r="2502" s="632" customFormat="1" spans="1:4">
      <c r="A2502" s="742"/>
      <c r="B2502" s="742"/>
      <c r="C2502" s="742"/>
      <c r="D2502" s="742"/>
    </row>
    <row r="2503" s="632" customFormat="1" spans="1:4">
      <c r="A2503" s="742"/>
      <c r="B2503" s="742"/>
      <c r="C2503" s="742"/>
      <c r="D2503" s="742"/>
    </row>
    <row r="2504" s="632" customFormat="1" spans="1:4">
      <c r="A2504" s="742"/>
      <c r="B2504" s="742"/>
      <c r="C2504" s="742"/>
      <c r="D2504" s="742"/>
    </row>
    <row r="2505" s="632" customFormat="1" spans="1:4">
      <c r="A2505" s="742"/>
      <c r="B2505" s="742"/>
      <c r="C2505" s="742"/>
      <c r="D2505" s="742"/>
    </row>
    <row r="2506" s="632" customFormat="1" spans="1:4">
      <c r="A2506" s="742"/>
      <c r="B2506" s="742"/>
      <c r="C2506" s="742"/>
      <c r="D2506" s="742"/>
    </row>
    <row r="2507" s="632" customFormat="1" spans="1:4">
      <c r="A2507" s="742"/>
      <c r="B2507" s="742"/>
      <c r="C2507" s="742"/>
      <c r="D2507" s="742"/>
    </row>
    <row r="2508" s="632" customFormat="1" spans="1:4">
      <c r="A2508" s="742"/>
      <c r="B2508" s="742"/>
      <c r="C2508" s="742"/>
      <c r="D2508" s="742"/>
    </row>
    <row r="2509" s="632" customFormat="1" spans="1:4">
      <c r="A2509" s="742"/>
      <c r="B2509" s="742"/>
      <c r="C2509" s="742"/>
      <c r="D2509" s="742"/>
    </row>
    <row r="2510" s="632" customFormat="1" spans="1:4">
      <c r="A2510" s="742"/>
      <c r="B2510" s="742"/>
      <c r="C2510" s="742"/>
      <c r="D2510" s="742"/>
    </row>
    <row r="2511" s="632" customFormat="1" spans="1:4">
      <c r="A2511" s="742"/>
      <c r="B2511" s="742"/>
      <c r="C2511" s="742"/>
      <c r="D2511" s="742"/>
    </row>
    <row r="2512" s="632" customFormat="1" spans="1:4">
      <c r="A2512" s="742"/>
      <c r="B2512" s="742"/>
      <c r="C2512" s="742"/>
      <c r="D2512" s="742"/>
    </row>
    <row r="2513" s="632" customFormat="1" spans="1:4">
      <c r="A2513" s="742"/>
      <c r="B2513" s="742"/>
      <c r="C2513" s="742"/>
      <c r="D2513" s="742"/>
    </row>
    <row r="2514" s="632" customFormat="1" spans="1:4">
      <c r="A2514" s="742"/>
      <c r="B2514" s="742"/>
      <c r="C2514" s="742"/>
      <c r="D2514" s="742"/>
    </row>
    <row r="2515" s="632" customFormat="1" spans="1:4">
      <c r="A2515" s="742"/>
      <c r="B2515" s="742"/>
      <c r="C2515" s="742"/>
      <c r="D2515" s="742"/>
    </row>
    <row r="2516" s="632" customFormat="1" spans="1:4">
      <c r="A2516" s="742"/>
      <c r="B2516" s="742"/>
      <c r="C2516" s="742"/>
      <c r="D2516" s="742"/>
    </row>
    <row r="2517" s="632" customFormat="1" spans="1:4">
      <c r="A2517" s="742"/>
      <c r="B2517" s="742"/>
      <c r="C2517" s="742"/>
      <c r="D2517" s="742"/>
    </row>
    <row r="2518" s="632" customFormat="1" spans="1:4">
      <c r="A2518" s="742"/>
      <c r="B2518" s="742"/>
      <c r="C2518" s="742"/>
      <c r="D2518" s="742"/>
    </row>
    <row r="2519" s="632" customFormat="1" spans="1:4">
      <c r="A2519" s="742"/>
      <c r="B2519" s="742"/>
      <c r="C2519" s="742"/>
      <c r="D2519" s="742"/>
    </row>
    <row r="2520" s="632" customFormat="1" spans="1:4">
      <c r="A2520" s="742"/>
      <c r="B2520" s="742"/>
      <c r="C2520" s="742"/>
      <c r="D2520" s="742"/>
    </row>
    <row r="2521" s="632" customFormat="1" spans="1:4">
      <c r="A2521" s="742"/>
      <c r="B2521" s="742"/>
      <c r="C2521" s="742"/>
      <c r="D2521" s="742"/>
    </row>
    <row r="2522" s="632" customFormat="1" spans="1:4">
      <c r="A2522" s="742"/>
      <c r="B2522" s="742"/>
      <c r="C2522" s="742"/>
      <c r="D2522" s="742"/>
    </row>
    <row r="2523" s="632" customFormat="1" spans="1:4">
      <c r="A2523" s="742"/>
      <c r="B2523" s="742"/>
      <c r="C2523" s="742"/>
      <c r="D2523" s="742"/>
    </row>
    <row r="2524" s="632" customFormat="1" spans="1:4">
      <c r="A2524" s="742"/>
      <c r="B2524" s="742"/>
      <c r="C2524" s="742"/>
      <c r="D2524" s="742"/>
    </row>
    <row r="2525" s="632" customFormat="1" spans="1:4">
      <c r="A2525" s="742"/>
      <c r="B2525" s="742"/>
      <c r="C2525" s="742"/>
      <c r="D2525" s="742"/>
    </row>
    <row r="2526" s="632" customFormat="1" spans="1:4">
      <c r="A2526" s="742"/>
      <c r="B2526" s="742"/>
      <c r="C2526" s="742"/>
      <c r="D2526" s="742"/>
    </row>
    <row r="2527" s="632" customFormat="1" spans="1:4">
      <c r="A2527" s="742"/>
      <c r="B2527" s="742"/>
      <c r="C2527" s="742"/>
      <c r="D2527" s="742"/>
    </row>
    <row r="2528" s="632" customFormat="1" spans="1:4">
      <c r="A2528" s="742"/>
      <c r="B2528" s="742"/>
      <c r="C2528" s="742"/>
      <c r="D2528" s="742"/>
    </row>
    <row r="2529" s="632" customFormat="1" spans="1:4">
      <c r="A2529" s="742"/>
      <c r="B2529" s="742"/>
      <c r="C2529" s="742"/>
      <c r="D2529" s="742"/>
    </row>
    <row r="2530" s="632" customFormat="1" spans="1:4">
      <c r="A2530" s="742"/>
      <c r="B2530" s="742"/>
      <c r="C2530" s="742"/>
      <c r="D2530" s="742"/>
    </row>
    <row r="2531" s="632" customFormat="1" spans="1:4">
      <c r="A2531" s="742"/>
      <c r="B2531" s="742"/>
      <c r="C2531" s="742"/>
      <c r="D2531" s="742"/>
    </row>
    <row r="2532" s="632" customFormat="1" spans="1:4">
      <c r="A2532" s="742"/>
      <c r="B2532" s="742"/>
      <c r="C2532" s="742"/>
      <c r="D2532" s="742"/>
    </row>
    <row r="2533" s="632" customFormat="1" spans="1:4">
      <c r="A2533" s="742"/>
      <c r="B2533" s="742"/>
      <c r="C2533" s="742"/>
      <c r="D2533" s="742"/>
    </row>
    <row r="2534" s="632" customFormat="1" spans="1:4">
      <c r="A2534" s="742"/>
      <c r="B2534" s="742"/>
      <c r="C2534" s="742"/>
      <c r="D2534" s="742"/>
    </row>
    <row r="2535" s="632" customFormat="1" spans="1:4">
      <c r="A2535" s="742"/>
      <c r="B2535" s="742"/>
      <c r="C2535" s="742"/>
      <c r="D2535" s="742"/>
    </row>
    <row r="2536" s="632" customFormat="1" spans="1:4">
      <c r="A2536" s="742"/>
      <c r="B2536" s="742"/>
      <c r="C2536" s="742"/>
      <c r="D2536" s="742"/>
    </row>
    <row r="2537" s="632" customFormat="1" spans="1:4">
      <c r="A2537" s="742"/>
      <c r="B2537" s="742"/>
      <c r="C2537" s="742"/>
      <c r="D2537" s="742"/>
    </row>
    <row r="2538" s="632" customFormat="1" spans="1:4">
      <c r="A2538" s="742"/>
      <c r="B2538" s="742"/>
      <c r="C2538" s="742"/>
      <c r="D2538" s="742"/>
    </row>
    <row r="2539" s="632" customFormat="1" spans="1:4">
      <c r="A2539" s="742"/>
      <c r="B2539" s="742"/>
      <c r="C2539" s="742"/>
      <c r="D2539" s="742"/>
    </row>
    <row r="2540" s="632" customFormat="1" spans="1:4">
      <c r="A2540" s="742"/>
      <c r="B2540" s="742"/>
      <c r="C2540" s="742"/>
      <c r="D2540" s="742"/>
    </row>
    <row r="2541" s="632" customFormat="1" spans="1:4">
      <c r="A2541" s="742"/>
      <c r="B2541" s="742"/>
      <c r="C2541" s="742"/>
      <c r="D2541" s="742"/>
    </row>
    <row r="2542" s="632" customFormat="1" spans="1:4">
      <c r="A2542" s="742"/>
      <c r="B2542" s="742"/>
      <c r="C2542" s="742"/>
      <c r="D2542" s="742"/>
    </row>
    <row r="2543" s="632" customFormat="1" spans="1:4">
      <c r="A2543" s="742"/>
      <c r="B2543" s="742"/>
      <c r="C2543" s="742"/>
      <c r="D2543" s="742"/>
    </row>
    <row r="2544" s="632" customFormat="1" spans="1:4">
      <c r="A2544" s="742"/>
      <c r="B2544" s="742"/>
      <c r="C2544" s="742"/>
      <c r="D2544" s="742"/>
    </row>
    <row r="2545" s="632" customFormat="1" spans="1:4">
      <c r="A2545" s="742"/>
      <c r="B2545" s="742"/>
      <c r="C2545" s="742"/>
      <c r="D2545" s="742"/>
    </row>
    <row r="2546" s="632" customFormat="1" spans="1:4">
      <c r="A2546" s="742"/>
      <c r="B2546" s="742"/>
      <c r="C2546" s="742"/>
      <c r="D2546" s="742"/>
    </row>
    <row r="2547" s="632" customFormat="1" spans="1:4">
      <c r="A2547" s="742"/>
      <c r="B2547" s="742"/>
      <c r="C2547" s="742"/>
      <c r="D2547" s="742"/>
    </row>
    <row r="2548" s="632" customFormat="1" spans="1:4">
      <c r="A2548" s="742"/>
      <c r="B2548" s="742"/>
      <c r="C2548" s="742"/>
      <c r="D2548" s="742"/>
    </row>
    <row r="2549" s="632" customFormat="1" spans="1:4">
      <c r="A2549" s="742"/>
      <c r="B2549" s="742"/>
      <c r="C2549" s="742"/>
      <c r="D2549" s="742"/>
    </row>
    <row r="2550" s="632" customFormat="1" spans="1:4">
      <c r="A2550" s="742"/>
      <c r="B2550" s="742"/>
      <c r="C2550" s="742"/>
      <c r="D2550" s="742"/>
    </row>
    <row r="2551" s="632" customFormat="1" spans="1:4">
      <c r="A2551" s="742"/>
      <c r="B2551" s="742"/>
      <c r="C2551" s="742"/>
      <c r="D2551" s="742"/>
    </row>
    <row r="2552" s="632" customFormat="1" spans="1:4">
      <c r="A2552" s="742"/>
      <c r="B2552" s="742"/>
      <c r="C2552" s="742"/>
      <c r="D2552" s="742"/>
    </row>
    <row r="2553" s="632" customFormat="1" spans="1:4">
      <c r="A2553" s="742"/>
      <c r="B2553" s="742"/>
      <c r="C2553" s="742"/>
      <c r="D2553" s="742"/>
    </row>
    <row r="2554" s="632" customFormat="1" spans="1:4">
      <c r="A2554" s="742"/>
      <c r="B2554" s="742"/>
      <c r="C2554" s="742"/>
      <c r="D2554" s="742"/>
    </row>
    <row r="2555" s="632" customFormat="1" spans="1:4">
      <c r="A2555" s="742"/>
      <c r="B2555" s="742"/>
      <c r="C2555" s="742"/>
      <c r="D2555" s="742"/>
    </row>
    <row r="2556" s="632" customFormat="1" spans="1:4">
      <c r="A2556" s="742"/>
      <c r="B2556" s="742"/>
      <c r="C2556" s="742"/>
      <c r="D2556" s="742"/>
    </row>
    <row r="2557" s="632" customFormat="1" spans="1:4">
      <c r="A2557" s="742"/>
      <c r="B2557" s="742"/>
      <c r="C2557" s="742"/>
      <c r="D2557" s="742"/>
    </row>
    <row r="2558" s="632" customFormat="1" spans="1:4">
      <c r="A2558" s="742"/>
      <c r="B2558" s="742"/>
      <c r="C2558" s="742"/>
      <c r="D2558" s="742"/>
    </row>
    <row r="2559" s="632" customFormat="1" spans="1:4">
      <c r="A2559" s="742"/>
      <c r="B2559" s="742"/>
      <c r="C2559" s="742"/>
      <c r="D2559" s="742"/>
    </row>
    <row r="2560" s="632" customFormat="1" spans="1:4">
      <c r="A2560" s="742"/>
      <c r="B2560" s="742"/>
      <c r="C2560" s="742"/>
      <c r="D2560" s="742"/>
    </row>
    <row r="2561" s="632" customFormat="1" spans="1:4">
      <c r="A2561" s="742"/>
      <c r="B2561" s="742"/>
      <c r="C2561" s="742"/>
      <c r="D2561" s="742"/>
    </row>
    <row r="2562" s="632" customFormat="1" spans="1:4">
      <c r="A2562" s="742"/>
      <c r="B2562" s="742"/>
      <c r="C2562" s="742"/>
      <c r="D2562" s="742"/>
    </row>
    <row r="2563" s="632" customFormat="1" spans="1:4">
      <c r="A2563" s="742"/>
      <c r="B2563" s="742"/>
      <c r="C2563" s="742"/>
      <c r="D2563" s="742"/>
    </row>
    <row r="2564" s="632" customFormat="1" spans="1:4">
      <c r="A2564" s="742"/>
      <c r="B2564" s="742"/>
      <c r="C2564" s="742"/>
      <c r="D2564" s="742"/>
    </row>
    <row r="2565" s="632" customFormat="1" spans="1:4">
      <c r="A2565" s="742"/>
      <c r="B2565" s="742"/>
      <c r="C2565" s="742"/>
      <c r="D2565" s="742"/>
    </row>
    <row r="2566" s="632" customFormat="1" spans="1:4">
      <c r="A2566" s="742"/>
      <c r="B2566" s="742"/>
      <c r="C2566" s="742"/>
      <c r="D2566" s="742"/>
    </row>
    <row r="2567" s="632" customFormat="1" spans="1:4">
      <c r="A2567" s="742"/>
      <c r="B2567" s="742"/>
      <c r="C2567" s="742"/>
      <c r="D2567" s="742"/>
    </row>
    <row r="2568" s="632" customFormat="1" spans="1:4">
      <c r="A2568" s="742"/>
      <c r="B2568" s="742"/>
      <c r="C2568" s="742"/>
      <c r="D2568" s="742"/>
    </row>
    <row r="2569" s="632" customFormat="1" spans="1:4">
      <c r="A2569" s="742"/>
      <c r="B2569" s="742"/>
      <c r="C2569" s="742"/>
      <c r="D2569" s="742"/>
    </row>
    <row r="2570" s="632" customFormat="1" spans="1:4">
      <c r="A2570" s="742"/>
      <c r="B2570" s="742"/>
      <c r="C2570" s="742"/>
      <c r="D2570" s="742"/>
    </row>
    <row r="2571" s="632" customFormat="1" spans="1:4">
      <c r="A2571" s="742"/>
      <c r="B2571" s="742"/>
      <c r="C2571" s="742"/>
      <c r="D2571" s="742"/>
    </row>
    <row r="2572" s="632" customFormat="1" spans="1:4">
      <c r="A2572" s="742"/>
      <c r="B2572" s="742"/>
      <c r="C2572" s="742"/>
      <c r="D2572" s="742"/>
    </row>
    <row r="2573" s="632" customFormat="1" spans="1:4">
      <c r="A2573" s="742"/>
      <c r="B2573" s="742"/>
      <c r="C2573" s="742"/>
      <c r="D2573" s="742"/>
    </row>
    <row r="2574" s="632" customFormat="1" spans="1:4">
      <c r="A2574" s="742"/>
      <c r="B2574" s="742"/>
      <c r="C2574" s="742"/>
      <c r="D2574" s="742"/>
    </row>
    <row r="2575" s="632" customFormat="1" spans="1:4">
      <c r="A2575" s="742"/>
      <c r="B2575" s="742"/>
      <c r="C2575" s="742"/>
      <c r="D2575" s="742"/>
    </row>
    <row r="2576" s="632" customFormat="1" spans="1:4">
      <c r="A2576" s="742"/>
      <c r="B2576" s="742"/>
      <c r="C2576" s="742"/>
      <c r="D2576" s="742"/>
    </row>
    <row r="2577" s="632" customFormat="1" spans="1:4">
      <c r="A2577" s="742"/>
      <c r="B2577" s="742"/>
      <c r="C2577" s="742"/>
      <c r="D2577" s="742"/>
    </row>
    <row r="2578" s="632" customFormat="1" spans="1:4">
      <c r="A2578" s="742"/>
      <c r="B2578" s="742"/>
      <c r="C2578" s="742"/>
      <c r="D2578" s="742"/>
    </row>
    <row r="2579" s="632" customFormat="1" spans="1:4">
      <c r="A2579" s="742"/>
      <c r="B2579" s="742"/>
      <c r="C2579" s="742"/>
      <c r="D2579" s="742"/>
    </row>
    <row r="2580" s="632" customFormat="1" spans="1:4">
      <c r="A2580" s="742"/>
      <c r="B2580" s="742"/>
      <c r="C2580" s="742"/>
      <c r="D2580" s="742"/>
    </row>
    <row r="2581" s="632" customFormat="1" spans="1:4">
      <c r="A2581" s="742"/>
      <c r="B2581" s="742"/>
      <c r="C2581" s="742"/>
      <c r="D2581" s="742"/>
    </row>
    <row r="2582" s="632" customFormat="1" spans="1:4">
      <c r="A2582" s="742"/>
      <c r="B2582" s="742"/>
      <c r="C2582" s="742"/>
      <c r="D2582" s="742"/>
    </row>
    <row r="2583" s="632" customFormat="1" spans="1:4">
      <c r="A2583" s="742"/>
      <c r="B2583" s="742"/>
      <c r="C2583" s="742"/>
      <c r="D2583" s="742"/>
    </row>
    <row r="2584" s="632" customFormat="1" spans="1:4">
      <c r="A2584" s="742"/>
      <c r="B2584" s="742"/>
      <c r="C2584" s="742"/>
      <c r="D2584" s="742"/>
    </row>
    <row r="2585" s="632" customFormat="1" spans="1:4">
      <c r="A2585" s="742"/>
      <c r="B2585" s="742"/>
      <c r="C2585" s="742"/>
      <c r="D2585" s="742"/>
    </row>
    <row r="2586" s="632" customFormat="1" spans="1:4">
      <c r="A2586" s="742"/>
      <c r="B2586" s="742"/>
      <c r="C2586" s="742"/>
      <c r="D2586" s="742"/>
    </row>
    <row r="2587" s="632" customFormat="1" spans="1:4">
      <c r="A2587" s="742"/>
      <c r="B2587" s="742"/>
      <c r="C2587" s="742"/>
      <c r="D2587" s="742"/>
    </row>
    <row r="2588" s="632" customFormat="1" spans="1:4">
      <c r="A2588" s="742"/>
      <c r="B2588" s="742"/>
      <c r="C2588" s="742"/>
      <c r="D2588" s="742"/>
    </row>
    <row r="2589" s="632" customFormat="1" spans="1:4">
      <c r="A2589" s="742"/>
      <c r="B2589" s="742"/>
      <c r="C2589" s="742"/>
      <c r="D2589" s="742"/>
    </row>
    <row r="2590" s="632" customFormat="1" spans="1:4">
      <c r="A2590" s="742"/>
      <c r="B2590" s="742"/>
      <c r="C2590" s="742"/>
      <c r="D2590" s="742"/>
    </row>
    <row r="2591" s="632" customFormat="1" spans="1:4">
      <c r="A2591" s="742"/>
      <c r="B2591" s="742"/>
      <c r="C2591" s="742"/>
      <c r="D2591" s="742"/>
    </row>
    <row r="2592" s="632" customFormat="1" spans="1:4">
      <c r="A2592" s="742"/>
      <c r="B2592" s="742"/>
      <c r="C2592" s="742"/>
      <c r="D2592" s="742"/>
    </row>
    <row r="2593" s="632" customFormat="1" spans="1:4">
      <c r="A2593" s="742"/>
      <c r="B2593" s="742"/>
      <c r="C2593" s="742"/>
      <c r="D2593" s="742"/>
    </row>
    <row r="2594" s="632" customFormat="1" spans="1:4">
      <c r="A2594" s="742"/>
      <c r="B2594" s="742"/>
      <c r="C2594" s="742"/>
      <c r="D2594" s="742"/>
    </row>
    <row r="2595" s="632" customFormat="1" spans="1:4">
      <c r="A2595" s="742"/>
      <c r="B2595" s="742"/>
      <c r="C2595" s="742"/>
      <c r="D2595" s="742"/>
    </row>
    <row r="2596" s="632" customFormat="1" spans="1:4">
      <c r="A2596" s="742"/>
      <c r="B2596" s="742"/>
      <c r="C2596" s="742"/>
      <c r="D2596" s="742"/>
    </row>
    <row r="2597" s="632" customFormat="1" spans="1:4">
      <c r="A2597" s="742"/>
      <c r="B2597" s="742"/>
      <c r="C2597" s="742"/>
      <c r="D2597" s="742"/>
    </row>
    <row r="2598" s="632" customFormat="1" spans="1:4">
      <c r="A2598" s="742"/>
      <c r="B2598" s="742"/>
      <c r="C2598" s="742"/>
      <c r="D2598" s="742"/>
    </row>
    <row r="2599" s="632" customFormat="1" spans="1:4">
      <c r="A2599" s="742"/>
      <c r="B2599" s="742"/>
      <c r="C2599" s="742"/>
      <c r="D2599" s="742"/>
    </row>
    <row r="2600" s="632" customFormat="1" spans="1:4">
      <c r="A2600" s="742"/>
      <c r="B2600" s="742"/>
      <c r="C2600" s="742"/>
      <c r="D2600" s="742"/>
    </row>
    <row r="2601" s="632" customFormat="1" spans="1:4">
      <c r="A2601" s="742"/>
      <c r="B2601" s="742"/>
      <c r="C2601" s="742"/>
      <c r="D2601" s="742"/>
    </row>
    <row r="2602" s="632" customFormat="1" spans="1:4">
      <c r="A2602" s="742"/>
      <c r="B2602" s="742"/>
      <c r="C2602" s="742"/>
      <c r="D2602" s="742"/>
    </row>
    <row r="2603" s="632" customFormat="1" spans="1:4">
      <c r="A2603" s="742"/>
      <c r="B2603" s="742"/>
      <c r="C2603" s="742"/>
      <c r="D2603" s="742"/>
    </row>
    <row r="2604" s="632" customFormat="1" spans="1:4">
      <c r="A2604" s="742"/>
      <c r="B2604" s="742"/>
      <c r="C2604" s="742"/>
      <c r="D2604" s="742"/>
    </row>
    <row r="2605" s="632" customFormat="1" spans="1:4">
      <c r="A2605" s="742"/>
      <c r="B2605" s="742"/>
      <c r="C2605" s="742"/>
      <c r="D2605" s="742"/>
    </row>
    <row r="2606" s="632" customFormat="1" spans="1:4">
      <c r="A2606" s="742"/>
      <c r="B2606" s="742"/>
      <c r="C2606" s="742"/>
      <c r="D2606" s="742"/>
    </row>
    <row r="2607" s="632" customFormat="1" spans="1:4">
      <c r="A2607" s="742"/>
      <c r="B2607" s="742"/>
      <c r="C2607" s="742"/>
      <c r="D2607" s="742"/>
    </row>
    <row r="2608" s="632" customFormat="1" spans="1:4">
      <c r="A2608" s="742"/>
      <c r="B2608" s="742"/>
      <c r="C2608" s="742"/>
      <c r="D2608" s="742"/>
    </row>
    <row r="2609" s="632" customFormat="1" spans="1:4">
      <c r="A2609" s="742"/>
      <c r="B2609" s="742"/>
      <c r="C2609" s="742"/>
      <c r="D2609" s="742"/>
    </row>
    <row r="2610" s="632" customFormat="1" spans="1:4">
      <c r="A2610" s="742"/>
      <c r="B2610" s="742"/>
      <c r="C2610" s="742"/>
      <c r="D2610" s="742"/>
    </row>
    <row r="2611" s="632" customFormat="1" spans="1:4">
      <c r="A2611" s="742"/>
      <c r="B2611" s="742"/>
      <c r="C2611" s="742"/>
      <c r="D2611" s="742"/>
    </row>
    <row r="2612" s="632" customFormat="1" spans="1:4">
      <c r="A2612" s="742"/>
      <c r="B2612" s="742"/>
      <c r="C2612" s="742"/>
      <c r="D2612" s="742"/>
    </row>
    <row r="2613" s="632" customFormat="1" spans="1:4">
      <c r="A2613" s="742"/>
      <c r="B2613" s="742"/>
      <c r="C2613" s="742"/>
      <c r="D2613" s="742"/>
    </row>
    <row r="2614" s="632" customFormat="1" spans="1:4">
      <c r="A2614" s="742"/>
      <c r="B2614" s="742"/>
      <c r="C2614" s="742"/>
      <c r="D2614" s="742"/>
    </row>
    <row r="2615" s="632" customFormat="1" spans="1:4">
      <c r="A2615" s="742"/>
      <c r="B2615" s="742"/>
      <c r="C2615" s="742"/>
      <c r="D2615" s="742"/>
    </row>
    <row r="2616" s="632" customFormat="1" spans="1:4">
      <c r="A2616" s="742"/>
      <c r="B2616" s="742"/>
      <c r="C2616" s="742"/>
      <c r="D2616" s="742"/>
    </row>
    <row r="2617" s="632" customFormat="1" spans="1:4">
      <c r="A2617" s="742"/>
      <c r="B2617" s="742"/>
      <c r="C2617" s="742"/>
      <c r="D2617" s="742"/>
    </row>
    <row r="2618" s="632" customFormat="1" spans="1:4">
      <c r="A2618" s="742"/>
      <c r="B2618" s="742"/>
      <c r="C2618" s="742"/>
      <c r="D2618" s="742"/>
    </row>
    <row r="2619" s="632" customFormat="1" spans="1:4">
      <c r="A2619" s="742"/>
      <c r="B2619" s="742"/>
      <c r="C2619" s="742"/>
      <c r="D2619" s="742"/>
    </row>
    <row r="2620" s="632" customFormat="1" spans="1:4">
      <c r="A2620" s="742"/>
      <c r="B2620" s="742"/>
      <c r="C2620" s="742"/>
      <c r="D2620" s="742"/>
    </row>
    <row r="2621" s="632" customFormat="1" spans="1:4">
      <c r="A2621" s="742"/>
      <c r="B2621" s="742"/>
      <c r="C2621" s="742"/>
      <c r="D2621" s="742"/>
    </row>
    <row r="2622" s="742" customFormat="1"/>
    <row r="2623" s="742" customFormat="1"/>
    <row r="2624" s="742" customFormat="1"/>
    <row r="2625" s="742" customFormat="1"/>
    <row r="2626" s="742" customFormat="1"/>
    <row r="2627" s="742" customFormat="1"/>
    <row r="2628" s="742" customFormat="1"/>
    <row r="2629" s="742" customFormat="1"/>
    <row r="2630" s="742" customFormat="1"/>
    <row r="2631" s="742" customFormat="1"/>
    <row r="2632" s="742" customFormat="1"/>
    <row r="2633" s="742" customFormat="1"/>
    <row r="2634" s="742" customFormat="1"/>
    <row r="2635" s="742" customFormat="1"/>
    <row r="2636" s="742" customFormat="1"/>
    <row r="2637" s="742" customFormat="1"/>
    <row r="2638" s="742" customFormat="1"/>
    <row r="2639" s="742" customFormat="1"/>
    <row r="2640" s="742" customFormat="1"/>
    <row r="2641" s="742" customFormat="1"/>
    <row r="2642" s="742" customFormat="1"/>
    <row r="2643" s="742" customFormat="1"/>
    <row r="2644" s="742" customFormat="1"/>
    <row r="2645" s="742" customFormat="1"/>
    <row r="2646" s="742" customFormat="1"/>
    <row r="2647" s="742" customFormat="1"/>
    <row r="2648" s="742" customFormat="1"/>
    <row r="2649" s="742" customFormat="1"/>
    <row r="2650" s="742" customFormat="1"/>
    <row r="2651" s="742" customFormat="1"/>
    <row r="2652" s="742" customFormat="1"/>
    <row r="2653" s="742" customFormat="1"/>
    <row r="2654" s="742" customFormat="1"/>
    <row r="2655" s="742" customFormat="1"/>
    <row r="2656" s="742" customFormat="1"/>
    <row r="2657" s="742" customFormat="1"/>
    <row r="2658" s="742" customFormat="1"/>
    <row r="2659" s="742" customFormat="1"/>
    <row r="2660" s="742" customFormat="1"/>
    <row r="2661" s="742" customFormat="1"/>
    <row r="2662" s="742" customFormat="1"/>
    <row r="2663" s="742" customFormat="1"/>
    <row r="2664" s="742" customFormat="1"/>
    <row r="2665" s="742" customFormat="1"/>
    <row r="2666" s="742" customFormat="1"/>
    <row r="2667" s="742" customFormat="1"/>
    <row r="2668" s="742" customFormat="1"/>
    <row r="2669" s="742" customFormat="1"/>
    <row r="2670" s="742" customFormat="1"/>
    <row r="2671" s="742" customFormat="1"/>
    <row r="2672" s="742" customFormat="1"/>
    <row r="2673" s="742" customFormat="1"/>
    <row r="2674" s="742" customFormat="1"/>
    <row r="2675" s="742" customFormat="1"/>
    <row r="2676" s="742" customFormat="1"/>
    <row r="2677" s="742" customFormat="1"/>
    <row r="2678" s="742" customFormat="1"/>
    <row r="2679" s="742" customFormat="1"/>
    <row r="2680" s="742" customFormat="1"/>
    <row r="2681" s="742" customFormat="1"/>
    <row r="2682" s="742" customFormat="1"/>
    <row r="2683" s="742" customFormat="1"/>
    <row r="2684" s="742" customFormat="1"/>
    <row r="2685" s="742" customFormat="1"/>
    <row r="2686" s="742" customFormat="1"/>
    <row r="2687" s="742" customFormat="1"/>
    <row r="2688" s="742" customFormat="1"/>
    <row r="2689" s="742" customFormat="1"/>
    <row r="2690" s="742" customFormat="1"/>
    <row r="2691" s="742" customFormat="1"/>
    <row r="2692" s="742" customFormat="1"/>
    <row r="2693" s="742" customFormat="1"/>
    <row r="2694" s="742" customFormat="1"/>
    <row r="2695" s="742" customFormat="1"/>
    <row r="2696" s="742" customFormat="1"/>
    <row r="2697" s="742" customFormat="1"/>
    <row r="2698" s="742" customFormat="1"/>
    <row r="2699" s="742" customFormat="1"/>
    <row r="2700" s="742" customFormat="1"/>
    <row r="2701" s="742" customFormat="1"/>
    <row r="2702" s="742" customFormat="1"/>
    <row r="2703" s="742" customFormat="1"/>
    <row r="2704" s="742" customFormat="1"/>
    <row r="2705" s="742" customFormat="1"/>
    <row r="2706" s="742" customFormat="1"/>
    <row r="2707" s="742" customFormat="1"/>
    <row r="2708" s="742" customFormat="1"/>
    <row r="2709" s="742" customFormat="1"/>
    <row r="2710" s="742" customFormat="1"/>
    <row r="2711" s="742" customFormat="1"/>
    <row r="2712" s="742" customFormat="1"/>
    <row r="2713" s="742" customFormat="1"/>
    <row r="2714" s="742" customFormat="1"/>
    <row r="2715" s="742" customFormat="1"/>
    <row r="2716" s="742" customFormat="1"/>
    <row r="2717" s="742" customFormat="1"/>
    <row r="2718" s="742" customFormat="1"/>
    <row r="2719" s="742" customFormat="1"/>
    <row r="2720" s="742" customFormat="1"/>
    <row r="2721" s="742" customFormat="1"/>
    <row r="2722" s="742" customFormat="1"/>
    <row r="2723" s="742" customFormat="1"/>
    <row r="2724" s="742" customFormat="1"/>
    <row r="2725" s="742" customFormat="1"/>
    <row r="2726" s="742" customFormat="1"/>
    <row r="2727" s="742" customFormat="1"/>
    <row r="2728" s="742" customFormat="1"/>
    <row r="2729" s="742" customFormat="1"/>
    <row r="2730" s="742" customFormat="1"/>
    <row r="2731" s="742" customFormat="1"/>
    <row r="2732" s="742" customFormat="1"/>
    <row r="2733" s="742" customFormat="1"/>
    <row r="2734" s="742" customFormat="1"/>
    <row r="2735" s="742" customFormat="1"/>
    <row r="2736" s="742" customFormat="1"/>
    <row r="2737" s="742" customFormat="1"/>
    <row r="2738" s="742" customFormat="1"/>
    <row r="2739" s="742" customFormat="1"/>
    <row r="2740" s="742" customFormat="1"/>
    <row r="2741" s="742" customFormat="1"/>
    <row r="2742" s="742" customFormat="1"/>
    <row r="2743" s="742" customFormat="1"/>
    <row r="2744" s="742" customFormat="1"/>
    <row r="2745" s="742" customFormat="1"/>
    <row r="2746" s="742" customFormat="1"/>
    <row r="2747" s="742" customFormat="1"/>
    <row r="2748" s="742" customFormat="1"/>
    <row r="2749" s="742" customFormat="1"/>
    <row r="2750" s="742" customFormat="1"/>
    <row r="2751" s="742" customFormat="1"/>
    <row r="2752" s="742" customFormat="1"/>
    <row r="2753" s="742" customFormat="1"/>
    <row r="2754" s="742" customFormat="1"/>
    <row r="2755" s="742" customFormat="1"/>
    <row r="2756" s="742" customFormat="1"/>
    <row r="2757" s="742" customFormat="1"/>
    <row r="2758" s="742" customFormat="1"/>
    <row r="2759" s="742" customFormat="1"/>
    <row r="2760" s="742" customFormat="1"/>
    <row r="2761" s="742" customFormat="1"/>
    <row r="2762" s="742" customFormat="1"/>
    <row r="2763" s="742" customFormat="1"/>
    <row r="2764" s="742" customFormat="1"/>
    <row r="2765" s="742" customFormat="1"/>
    <row r="2766" s="742" customFormat="1"/>
    <row r="2767" s="742" customFormat="1"/>
    <row r="2768" s="742" customFormat="1"/>
    <row r="2769" s="742" customFormat="1"/>
    <row r="2770" s="742" customFormat="1"/>
    <row r="2771" s="742" customFormat="1"/>
    <row r="2772" s="742" customFormat="1"/>
    <row r="2773" s="742" customFormat="1"/>
    <row r="2774" s="742" customFormat="1"/>
    <row r="2775" s="742" customFormat="1"/>
    <row r="2776" s="742" customFormat="1"/>
    <row r="2777" s="742" customFormat="1"/>
    <row r="2778" s="742" customFormat="1"/>
    <row r="2779" s="742" customFormat="1"/>
    <row r="2780" s="742" customFormat="1"/>
    <row r="2781" s="742" customFormat="1"/>
    <row r="2782" s="742" customFormat="1"/>
    <row r="2783" s="742" customFormat="1"/>
    <row r="2784" s="742" customFormat="1"/>
    <row r="2785" s="742" customFormat="1"/>
    <row r="2786" s="742" customFormat="1"/>
    <row r="2787" s="742" customFormat="1"/>
    <row r="2788" s="742" customFormat="1"/>
    <row r="2789" s="742" customFormat="1"/>
    <row r="2790" s="742" customFormat="1"/>
    <row r="2791" s="742" customFormat="1"/>
    <row r="2792" s="742" customFormat="1"/>
    <row r="2793" s="742" customFormat="1"/>
    <row r="2794" s="742" customFormat="1"/>
    <row r="2795" s="742" customFormat="1"/>
    <row r="2796" s="742" customFormat="1"/>
    <row r="2797" s="742" customFormat="1"/>
    <row r="2798" s="742" customFormat="1"/>
    <row r="2799" s="742" customFormat="1"/>
    <row r="2800" s="742" customFormat="1"/>
    <row r="2801" s="742" customFormat="1"/>
    <row r="2802" s="742" customFormat="1"/>
    <row r="2803" s="742" customFormat="1"/>
    <row r="2804" s="742" customFormat="1"/>
    <row r="2805" s="742" customFormat="1"/>
    <row r="2806" s="742" customFormat="1"/>
    <row r="2807" s="742" customFormat="1"/>
    <row r="2808" s="742" customFormat="1"/>
    <row r="2809" s="742" customFormat="1"/>
    <row r="2810" s="742" customFormat="1"/>
    <row r="2811" s="742" customFormat="1"/>
    <row r="2812" s="742" customFormat="1"/>
    <row r="2813" s="742" customFormat="1"/>
    <row r="2814" s="742" customFormat="1"/>
    <row r="2815" s="742" customFormat="1"/>
    <row r="2816" s="742" customFormat="1"/>
    <row r="2817" s="742" customFormat="1"/>
    <row r="2818" s="742" customFormat="1"/>
    <row r="2819" s="742" customFormat="1"/>
    <row r="2820" s="742" customFormat="1"/>
    <row r="2821" s="742" customFormat="1"/>
    <row r="2822" s="742" customFormat="1"/>
    <row r="2823" s="742" customFormat="1"/>
    <row r="2824" s="742" customFormat="1"/>
    <row r="2825" s="742" customFormat="1"/>
    <row r="2826" s="742" customFormat="1"/>
    <row r="2827" s="742" customFormat="1"/>
    <row r="2828" s="742" customFormat="1"/>
    <row r="2829" s="742" customFormat="1"/>
    <row r="2830" s="742" customFormat="1"/>
    <row r="2831" s="742" customFormat="1"/>
    <row r="2832" s="742" customFormat="1"/>
    <row r="2833" s="742" customFormat="1"/>
    <row r="2834" s="742" customFormat="1"/>
    <row r="2835" s="742" customFormat="1"/>
    <row r="2836" s="742" customFormat="1"/>
    <row r="2837" s="742" customFormat="1"/>
    <row r="2838" s="742" customFormat="1"/>
    <row r="2839" s="742" customFormat="1"/>
    <row r="2840" s="742" customFormat="1"/>
    <row r="2841" s="742" customFormat="1"/>
    <row r="2842" s="742" customFormat="1"/>
    <row r="2843" s="742" customFormat="1"/>
    <row r="2844" s="742" customFormat="1"/>
    <row r="2845" s="742" customFormat="1"/>
    <row r="2846" s="742" customFormat="1"/>
    <row r="2847" s="742" customFormat="1"/>
    <row r="2848" s="742" customFormat="1"/>
    <row r="2849" s="742" customFormat="1"/>
    <row r="2850" s="742" customFormat="1"/>
    <row r="2851" s="742" customFormat="1"/>
    <row r="2852" s="742" customFormat="1"/>
    <row r="2853" s="742" customFormat="1"/>
    <row r="2854" s="742" customFormat="1"/>
    <row r="2855" s="742" customFormat="1"/>
    <row r="2856" s="742" customFormat="1"/>
    <row r="2857" s="742" customFormat="1"/>
    <row r="2858" s="742" customFormat="1"/>
    <row r="2859" s="742" customFormat="1"/>
    <row r="2860" s="742" customFormat="1"/>
    <row r="2861" s="742" customFormat="1"/>
    <row r="2862" s="742" customFormat="1"/>
    <row r="2863" s="742" customFormat="1"/>
    <row r="2864" s="742" customFormat="1"/>
    <row r="2865" s="742" customFormat="1"/>
    <row r="2866" s="742" customFormat="1"/>
    <row r="2867" s="742" customFormat="1"/>
    <row r="2868" s="742" customFormat="1"/>
    <row r="2869" s="742" customFormat="1"/>
    <row r="2870" s="742" customFormat="1"/>
    <row r="2871" s="742" customFormat="1"/>
    <row r="2872" s="742" customFormat="1"/>
    <row r="2873" s="742" customFormat="1"/>
    <row r="2874" s="742" customFormat="1"/>
    <row r="2875" s="742" customFormat="1"/>
    <row r="2876" s="742" customFormat="1"/>
    <row r="2877" s="742" customFormat="1"/>
    <row r="2878" s="742" customFormat="1"/>
    <row r="2879" s="742" customFormat="1"/>
    <row r="2880" s="742" customFormat="1"/>
    <row r="2881" s="742" customFormat="1"/>
    <row r="2882" s="742" customFormat="1"/>
    <row r="2883" s="742" customFormat="1"/>
    <row r="2884" s="742" customFormat="1"/>
    <row r="2885" s="742" customFormat="1"/>
    <row r="2886" s="742" customFormat="1"/>
    <row r="2887" s="742" customFormat="1"/>
    <row r="2888" s="742" customFormat="1"/>
    <row r="2889" s="742" customFormat="1"/>
    <row r="2890" s="742" customFormat="1"/>
    <row r="2891" s="742" customFormat="1"/>
    <row r="2892" s="742" customFormat="1"/>
    <row r="2893" s="742" customFormat="1"/>
    <row r="2894" s="742" customFormat="1"/>
    <row r="2895" s="742" customFormat="1"/>
    <row r="2896" s="742" customFormat="1"/>
    <row r="2897" s="742" customFormat="1"/>
    <row r="2898" s="742" customFormat="1"/>
    <row r="2899" s="742" customFormat="1"/>
    <row r="2900" s="742" customFormat="1"/>
    <row r="2901" s="742" customFormat="1"/>
    <row r="2902" s="742" customFormat="1"/>
    <row r="2903" s="742" customFormat="1"/>
    <row r="2904" s="742" customFormat="1"/>
    <row r="2905" s="742" customFormat="1"/>
    <row r="2906" s="742" customFormat="1"/>
    <row r="2907" s="742" customFormat="1"/>
    <row r="2908" s="742" customFormat="1"/>
    <row r="2909" s="742" customFormat="1"/>
    <row r="2910" s="742" customFormat="1"/>
    <row r="2911" s="742" customFormat="1"/>
    <row r="2912" s="742" customFormat="1"/>
    <row r="2913" s="742" customFormat="1"/>
    <row r="2914" s="742" customFormat="1"/>
    <row r="2915" s="742" customFormat="1"/>
    <row r="2916" s="742" customFormat="1"/>
    <row r="2917" s="742" customFormat="1"/>
    <row r="2918" s="742" customFormat="1"/>
    <row r="2919" s="742" customFormat="1"/>
    <row r="2920" s="742" customFormat="1"/>
    <row r="2921" s="742" customFormat="1"/>
    <row r="2922" s="742" customFormat="1"/>
    <row r="2923" s="742" customFormat="1"/>
    <row r="2924" s="742" customFormat="1"/>
    <row r="2925" s="742" customFormat="1"/>
    <row r="2926" s="742" customFormat="1"/>
    <row r="2927" s="742" customFormat="1"/>
    <row r="2928" s="742" customFormat="1"/>
    <row r="2929" s="742" customFormat="1"/>
    <row r="2930" s="742" customFormat="1"/>
    <row r="2931" s="742" customFormat="1"/>
    <row r="2932" s="742" customFormat="1"/>
    <row r="2933" s="742" customFormat="1"/>
    <row r="2934" s="742" customFormat="1"/>
    <row r="2935" s="742" customFormat="1"/>
    <row r="2936" s="742" customFormat="1"/>
    <row r="2937" s="742" customFormat="1"/>
    <row r="2938" s="742" customFormat="1"/>
    <row r="2939" s="742" customFormat="1"/>
    <row r="2940" s="742" customFormat="1"/>
    <row r="2941" s="742" customFormat="1"/>
    <row r="2942" s="742" customFormat="1"/>
    <row r="2943" s="742" customFormat="1"/>
    <row r="2944" s="742" customFormat="1"/>
    <row r="2945" s="742" customFormat="1"/>
    <row r="2946" s="742" customFormat="1"/>
    <row r="2947" s="742" customFormat="1"/>
    <row r="2948" s="742" customFormat="1"/>
    <row r="2949" s="742" customFormat="1"/>
    <row r="2950" s="742" customFormat="1"/>
    <row r="2951" s="742" customFormat="1"/>
    <row r="2952" s="742" customFormat="1"/>
    <row r="2953" s="742" customFormat="1"/>
    <row r="2954" s="742" customFormat="1"/>
    <row r="2955" s="742" customFormat="1"/>
    <row r="2956" s="742" customFormat="1"/>
    <row r="2957" s="742" customFormat="1"/>
    <row r="2958" s="742" customFormat="1"/>
    <row r="2959" s="742" customFormat="1"/>
    <row r="2960" s="742" customFormat="1"/>
    <row r="2961" s="742" customFormat="1"/>
    <row r="2962" s="742" customFormat="1"/>
    <row r="2963" s="742" customFormat="1"/>
    <row r="2964" s="742" customFormat="1"/>
    <row r="2965" s="742" customFormat="1"/>
    <row r="2966" s="742" customFormat="1"/>
    <row r="2967" s="742" customFormat="1"/>
    <row r="2968" s="742" customFormat="1"/>
    <row r="2969" s="742" customFormat="1"/>
    <row r="2970" s="742" customFormat="1"/>
    <row r="2971" s="742" customFormat="1"/>
    <row r="2972" s="742" customFormat="1"/>
    <row r="2973" s="742" customFormat="1"/>
    <row r="2974" s="742" customFormat="1"/>
    <row r="2975" s="742" customFormat="1"/>
    <row r="2976" s="742" customFormat="1"/>
    <row r="2977" s="742" customFormat="1"/>
    <row r="2978" s="742" customFormat="1"/>
    <row r="2979" s="742" customFormat="1"/>
    <row r="2980" s="742" customFormat="1"/>
    <row r="2981" s="742" customFormat="1"/>
    <row r="2982" s="742" customFormat="1"/>
    <row r="2983" s="742" customFormat="1"/>
    <row r="2984" s="742" customFormat="1"/>
    <row r="2985" s="742" customFormat="1"/>
    <row r="2986" s="742" customFormat="1"/>
    <row r="2987" s="742" customFormat="1"/>
    <row r="2988" s="742" customFormat="1"/>
    <row r="2989" s="742" customFormat="1"/>
    <row r="2990" s="742" customFormat="1"/>
    <row r="2991" s="742" customFormat="1"/>
    <row r="2992" s="742" customFormat="1"/>
    <row r="2993" s="742" customFormat="1"/>
    <row r="2994" s="742" customFormat="1"/>
    <row r="2995" s="742" customFormat="1"/>
    <row r="2996" s="742" customFormat="1"/>
    <row r="2997" s="742" customFormat="1"/>
    <row r="2998" s="742" customFormat="1"/>
    <row r="2999" s="742" customFormat="1"/>
    <row r="3000" s="742" customFormat="1"/>
    <row r="3001" s="742" customFormat="1"/>
    <row r="3002" s="742" customFormat="1"/>
    <row r="3003" s="742" customFormat="1"/>
    <row r="3004" s="742" customFormat="1"/>
    <row r="3005" s="742" customFormat="1"/>
    <row r="3006" s="742" customFormat="1"/>
    <row r="3007" s="742" customFormat="1"/>
    <row r="3008" s="742" customFormat="1"/>
    <row r="3009" s="742" customFormat="1"/>
    <row r="3010" s="742" customFormat="1"/>
    <row r="3011" s="742" customFormat="1"/>
    <row r="3012" s="742" customFormat="1"/>
    <row r="3013" s="742" customFormat="1"/>
    <row r="3014" s="742" customFormat="1"/>
    <row r="3015" s="742" customFormat="1"/>
    <row r="3016" s="742" customFormat="1"/>
    <row r="3017" s="742" customFormat="1"/>
    <row r="3018" s="742" customFormat="1"/>
    <row r="3019" s="742" customFormat="1"/>
    <row r="3020" s="742" customFormat="1"/>
    <row r="3021" s="742" customFormat="1"/>
    <row r="3022" s="742" customFormat="1"/>
    <row r="3023" s="742" customFormat="1"/>
    <row r="3024" s="742" customFormat="1"/>
    <row r="3025" s="742" customFormat="1"/>
    <row r="3026" s="742" customFormat="1"/>
    <row r="3027" s="742" customFormat="1"/>
    <row r="3028" s="742" customFormat="1"/>
    <row r="3029" s="742" customFormat="1"/>
    <row r="3030" s="742" customFormat="1"/>
    <row r="3031" s="742" customFormat="1"/>
    <row r="3032" s="742" customFormat="1"/>
    <row r="3033" s="742" customFormat="1"/>
    <row r="3034" s="742" customFormat="1"/>
    <row r="3035" s="742" customFormat="1"/>
    <row r="3036" s="742" customFormat="1"/>
    <row r="3037" s="742" customFormat="1"/>
    <row r="3038" s="742" customFormat="1"/>
    <row r="3039" s="742" customFormat="1"/>
    <row r="3040" s="742" customFormat="1"/>
    <row r="3041" s="742" customFormat="1"/>
    <row r="3042" s="742" customFormat="1"/>
    <row r="3043" s="742" customFormat="1"/>
    <row r="3044" s="742" customFormat="1"/>
    <row r="3045" s="742" customFormat="1"/>
    <row r="3046" s="742" customFormat="1"/>
    <row r="3047" s="742" customFormat="1"/>
    <row r="3048" s="742" customFormat="1"/>
    <row r="3049" s="742" customFormat="1"/>
    <row r="3050" s="742" customFormat="1"/>
    <row r="3051" s="742" customFormat="1"/>
    <row r="3052" s="742" customFormat="1"/>
    <row r="3053" s="742" customFormat="1"/>
    <row r="3054" s="742" customFormat="1"/>
    <row r="3055" s="742" customFormat="1"/>
    <row r="3056" s="742" customFormat="1"/>
    <row r="3057" s="742" customFormat="1"/>
    <row r="3058" s="742" customFormat="1"/>
    <row r="3059" s="742" customFormat="1"/>
    <row r="3060" s="742" customFormat="1"/>
    <row r="3061" s="742" customFormat="1"/>
    <row r="3062" s="742" customFormat="1"/>
    <row r="3063" s="742" customFormat="1"/>
    <row r="3064" s="742" customFormat="1"/>
    <row r="3065" s="742" customFormat="1"/>
    <row r="3066" s="742" customFormat="1"/>
    <row r="3067" s="742" customFormat="1"/>
    <row r="3068" s="742" customFormat="1"/>
    <row r="3069" s="742" customFormat="1"/>
    <row r="3070" s="742" customFormat="1"/>
    <row r="3071" s="742" customFormat="1"/>
    <row r="3072" s="742" customFormat="1"/>
    <row r="3073" s="742" customFormat="1"/>
    <row r="3074" s="742" customFormat="1"/>
    <row r="3075" s="742" customFormat="1"/>
    <row r="3076" s="742" customFormat="1"/>
    <row r="3077" s="742" customFormat="1"/>
    <row r="3078" s="742" customFormat="1"/>
    <row r="3079" s="742" customFormat="1"/>
    <row r="3080" s="742" customFormat="1"/>
    <row r="3081" s="742" customFormat="1"/>
    <row r="3082" s="742" customFormat="1"/>
    <row r="3083" s="742" customFormat="1"/>
    <row r="3084" s="742" customFormat="1"/>
    <row r="3085" s="742" customFormat="1"/>
    <row r="3086" s="742" customFormat="1"/>
    <row r="3087" s="742" customFormat="1"/>
    <row r="3088" s="742" customFormat="1"/>
    <row r="3089" s="742" customFormat="1"/>
    <row r="3090" s="742" customFormat="1"/>
    <row r="3091" s="742" customFormat="1"/>
    <row r="3092" s="742" customFormat="1"/>
    <row r="3093" s="742" customFormat="1"/>
    <row r="3094" s="742" customFormat="1"/>
    <row r="3095" s="742" customFormat="1"/>
    <row r="3096" s="742" customFormat="1"/>
    <row r="3097" s="742" customFormat="1"/>
    <row r="3098" s="742" customFormat="1"/>
    <row r="3099" s="742" customFormat="1"/>
    <row r="3100" s="742" customFormat="1"/>
    <row r="3101" s="742" customFormat="1"/>
    <row r="3102" s="742" customFormat="1"/>
    <row r="3103" s="742" customFormat="1"/>
    <row r="3104" s="742" customFormat="1"/>
    <row r="3105" s="742" customFormat="1"/>
    <row r="3106" s="742" customFormat="1"/>
    <row r="3107" s="742" customFormat="1"/>
    <row r="3108" s="742" customFormat="1"/>
    <row r="3109" s="742" customFormat="1"/>
    <row r="3110" s="742" customFormat="1"/>
    <row r="3111" s="742" customFormat="1"/>
    <row r="3112" s="742" customFormat="1"/>
    <row r="3113" s="742" customFormat="1"/>
    <row r="3114" s="742" customFormat="1"/>
    <row r="3115" s="742" customFormat="1"/>
    <row r="3116" s="742" customFormat="1"/>
    <row r="3117" s="742" customFormat="1"/>
    <row r="3118" s="742" customFormat="1"/>
    <row r="3119" s="742" customFormat="1"/>
    <row r="3120" s="742" customFormat="1"/>
    <row r="3121" s="742" customFormat="1"/>
    <row r="3122" s="742" customFormat="1"/>
    <row r="3123" s="742" customFormat="1"/>
    <row r="3124" s="742" customFormat="1"/>
    <row r="3125" s="742" customFormat="1"/>
    <row r="3126" s="742" customFormat="1"/>
    <row r="3127" s="742" customFormat="1"/>
    <row r="3128" s="742" customFormat="1"/>
    <row r="3129" s="742" customFormat="1"/>
    <row r="3130" s="742" customFormat="1"/>
    <row r="3131" s="742" customFormat="1"/>
    <row r="3132" s="742" customFormat="1"/>
    <row r="3133" s="742" customFormat="1"/>
    <row r="3134" s="742" customFormat="1"/>
    <row r="3135" s="742" customFormat="1"/>
    <row r="3136" s="742" customFormat="1"/>
    <row r="3137" s="742" customFormat="1"/>
    <row r="3138" s="742" customFormat="1"/>
    <row r="3139" s="742" customFormat="1"/>
    <row r="3140" s="742" customFormat="1"/>
    <row r="3141" s="742" customFormat="1"/>
    <row r="3142" s="742" customFormat="1"/>
    <row r="3143" s="742" customFormat="1"/>
    <row r="3144" s="742" customFormat="1"/>
    <row r="3145" s="742" customFormat="1"/>
    <row r="3146" s="742" customFormat="1"/>
    <row r="3147" s="742" customFormat="1"/>
    <row r="3148" s="742" customFormat="1"/>
    <row r="3149" s="742" customFormat="1"/>
    <row r="3150" s="742" customFormat="1"/>
    <row r="3151" s="742" customFormat="1"/>
    <row r="3152" s="742" customFormat="1"/>
    <row r="3153" s="742" customFormat="1"/>
    <row r="3154" s="742" customFormat="1"/>
    <row r="3155" s="742" customFormat="1"/>
    <row r="3156" s="742" customFormat="1"/>
    <row r="3157" s="742" customFormat="1"/>
    <row r="3158" s="742" customFormat="1"/>
    <row r="3159" s="742" customFormat="1"/>
    <row r="3160" s="742" customFormat="1"/>
    <row r="3161" s="742" customFormat="1"/>
    <row r="3162" s="742" customFormat="1"/>
    <row r="3163" s="742" customFormat="1"/>
    <row r="3164" s="742" customFormat="1"/>
    <row r="3165" s="742" customFormat="1"/>
    <row r="3166" s="742" customFormat="1"/>
    <row r="3167" s="742" customFormat="1"/>
    <row r="3168" s="742" customFormat="1"/>
    <row r="3169" s="742" customFormat="1"/>
    <row r="3170" s="742" customFormat="1"/>
    <row r="3171" s="742" customFormat="1"/>
    <row r="3172" s="742" customFormat="1"/>
    <row r="3173" s="742" customFormat="1"/>
    <row r="3174" s="742" customFormat="1"/>
    <row r="3175" s="742" customFormat="1"/>
    <row r="3176" s="742" customFormat="1"/>
    <row r="3177" s="742" customFormat="1"/>
    <row r="3178" s="742" customFormat="1"/>
    <row r="3179" s="742" customFormat="1"/>
    <row r="3180" s="742" customFormat="1"/>
    <row r="3181" s="742" customFormat="1"/>
    <row r="3182" s="742" customFormat="1"/>
    <row r="3183" s="742" customFormat="1"/>
    <row r="3184" s="742" customFormat="1"/>
    <row r="3185" s="742" customFormat="1"/>
    <row r="3186" s="742" customFormat="1"/>
    <row r="3187" s="742" customFormat="1"/>
    <row r="3188" s="742" customFormat="1" spans="2:4">
      <c r="B3188" s="632"/>
      <c r="C3188" s="632"/>
      <c r="D3188" s="632"/>
    </row>
    <row r="3189" s="742" customFormat="1" spans="1:4">
      <c r="A3189" s="633"/>
      <c r="B3189" s="632"/>
      <c r="C3189" s="632"/>
      <c r="D3189" s="632"/>
    </row>
    <row r="3190" s="742" customFormat="1" spans="1:4">
      <c r="A3190" s="633"/>
      <c r="B3190" s="632"/>
      <c r="C3190" s="632"/>
      <c r="D3190" s="632"/>
    </row>
    <row r="3191" s="742" customFormat="1" spans="1:4">
      <c r="A3191" s="633"/>
      <c r="B3191" s="632"/>
      <c r="C3191" s="632"/>
      <c r="D3191" s="632"/>
    </row>
    <row r="3192" s="742" customFormat="1" spans="1:4">
      <c r="A3192" s="633"/>
      <c r="B3192" s="632"/>
      <c r="C3192" s="632"/>
      <c r="D3192" s="632"/>
    </row>
    <row r="3193" s="742" customFormat="1" spans="1:4">
      <c r="A3193" s="633"/>
      <c r="B3193" s="632"/>
      <c r="C3193" s="632"/>
      <c r="D3193" s="632"/>
    </row>
    <row r="3194" s="742" customFormat="1" spans="1:4">
      <c r="A3194" s="633"/>
      <c r="B3194" s="632"/>
      <c r="C3194" s="632"/>
      <c r="D3194" s="632"/>
    </row>
    <row r="3195" s="742" customFormat="1" spans="1:4">
      <c r="A3195" s="633"/>
      <c r="B3195" s="632"/>
      <c r="C3195" s="632"/>
      <c r="D3195" s="632"/>
    </row>
    <row r="3196" s="742" customFormat="1" spans="1:4">
      <c r="A3196" s="633"/>
      <c r="B3196" s="632"/>
      <c r="C3196" s="632"/>
      <c r="D3196" s="632"/>
    </row>
    <row r="3197" s="742" customFormat="1" spans="1:4">
      <c r="A3197" s="633"/>
      <c r="B3197" s="632"/>
      <c r="C3197" s="632"/>
      <c r="D3197" s="632"/>
    </row>
    <row r="3198" s="742" customFormat="1" spans="1:4">
      <c r="A3198" s="633"/>
      <c r="B3198" s="632"/>
      <c r="C3198" s="632"/>
      <c r="D3198" s="632"/>
    </row>
    <row r="3199" s="742" customFormat="1" spans="1:4">
      <c r="A3199" s="633"/>
      <c r="B3199" s="632"/>
      <c r="C3199" s="632"/>
      <c r="D3199" s="632"/>
    </row>
    <row r="3200" s="742" customFormat="1" spans="1:4">
      <c r="A3200" s="633"/>
      <c r="B3200" s="632"/>
      <c r="C3200" s="632"/>
      <c r="D3200" s="632"/>
    </row>
    <row r="3201" s="742" customFormat="1" spans="1:4">
      <c r="A3201" s="633"/>
      <c r="B3201" s="632"/>
      <c r="C3201" s="632"/>
      <c r="D3201" s="632"/>
    </row>
    <row r="3202" s="742" customFormat="1" spans="1:4">
      <c r="A3202" s="633"/>
      <c r="B3202" s="632"/>
      <c r="C3202" s="632"/>
      <c r="D3202" s="632"/>
    </row>
    <row r="3203" s="742" customFormat="1" spans="1:4">
      <c r="A3203" s="633"/>
      <c r="B3203" s="632"/>
      <c r="C3203" s="632"/>
      <c r="D3203" s="632"/>
    </row>
    <row r="3204" s="742" customFormat="1" spans="1:4">
      <c r="A3204" s="633"/>
      <c r="B3204" s="632"/>
      <c r="C3204" s="632"/>
      <c r="D3204" s="632"/>
    </row>
    <row r="3205" s="742" customFormat="1" spans="1:4">
      <c r="A3205" s="633"/>
      <c r="B3205" s="632"/>
      <c r="C3205" s="632"/>
      <c r="D3205" s="632"/>
    </row>
    <row r="3206" s="742" customFormat="1" spans="1:4">
      <c r="A3206" s="633"/>
      <c r="B3206" s="632"/>
      <c r="C3206" s="632"/>
      <c r="D3206" s="632"/>
    </row>
    <row r="3207" s="742" customFormat="1" spans="1:4">
      <c r="A3207" s="633"/>
      <c r="B3207" s="632"/>
      <c r="C3207" s="632"/>
      <c r="D3207" s="632"/>
    </row>
    <row r="3208" s="742" customFormat="1" spans="1:4">
      <c r="A3208" s="633"/>
      <c r="B3208" s="632"/>
      <c r="C3208" s="632"/>
      <c r="D3208" s="632"/>
    </row>
    <row r="3209" s="742" customFormat="1" spans="1:4">
      <c r="A3209" s="633"/>
      <c r="B3209" s="632"/>
      <c r="C3209" s="632"/>
      <c r="D3209" s="632"/>
    </row>
    <row r="3210" s="742" customFormat="1" spans="1:4">
      <c r="A3210" s="633"/>
      <c r="B3210" s="632"/>
      <c r="C3210" s="632"/>
      <c r="D3210" s="632"/>
    </row>
    <row r="3211" s="742" customFormat="1" spans="1:4">
      <c r="A3211" s="633"/>
      <c r="B3211" s="632"/>
      <c r="C3211" s="632"/>
      <c r="D3211" s="632"/>
    </row>
    <row r="3212" s="742" customFormat="1" spans="1:4">
      <c r="A3212" s="633"/>
      <c r="B3212" s="632"/>
      <c r="C3212" s="632"/>
      <c r="D3212" s="632"/>
    </row>
    <row r="3213" s="742" customFormat="1" spans="1:4">
      <c r="A3213" s="633"/>
      <c r="B3213" s="632"/>
      <c r="C3213" s="632"/>
      <c r="D3213" s="632"/>
    </row>
    <row r="3214" s="742" customFormat="1" spans="1:4">
      <c r="A3214" s="633"/>
      <c r="B3214" s="632"/>
      <c r="C3214" s="632"/>
      <c r="D3214" s="632"/>
    </row>
    <row r="3215" s="742" customFormat="1" spans="1:4">
      <c r="A3215" s="633"/>
      <c r="B3215" s="632"/>
      <c r="C3215" s="632"/>
      <c r="D3215" s="632"/>
    </row>
    <row r="3216" s="742" customFormat="1" spans="1:4">
      <c r="A3216" s="633"/>
      <c r="B3216" s="632"/>
      <c r="C3216" s="632"/>
      <c r="D3216" s="632"/>
    </row>
    <row r="3217" s="742" customFormat="1" spans="1:4">
      <c r="A3217" s="633"/>
      <c r="B3217" s="632"/>
      <c r="C3217" s="632"/>
      <c r="D3217" s="632"/>
    </row>
    <row r="3218" s="742" customFormat="1" spans="1:4">
      <c r="A3218" s="633"/>
      <c r="B3218" s="632"/>
      <c r="C3218" s="632"/>
      <c r="D3218" s="632"/>
    </row>
    <row r="3219" s="742" customFormat="1" spans="1:4">
      <c r="A3219" s="633"/>
      <c r="B3219" s="632"/>
      <c r="C3219" s="632"/>
      <c r="D3219" s="632"/>
    </row>
    <row r="3220" s="742" customFormat="1" spans="1:4">
      <c r="A3220" s="633"/>
      <c r="B3220" s="632"/>
      <c r="C3220" s="632"/>
      <c r="D3220" s="632"/>
    </row>
    <row r="3221" s="742" customFormat="1" spans="1:4">
      <c r="A3221" s="633"/>
      <c r="B3221" s="632"/>
      <c r="C3221" s="632"/>
      <c r="D3221" s="632"/>
    </row>
    <row r="3222" s="742" customFormat="1" spans="1:4">
      <c r="A3222" s="633"/>
      <c r="B3222" s="632"/>
      <c r="C3222" s="632"/>
      <c r="D3222" s="632"/>
    </row>
    <row r="3223" s="742" customFormat="1" spans="1:4">
      <c r="A3223" s="633"/>
      <c r="B3223" s="632"/>
      <c r="C3223" s="632"/>
      <c r="D3223" s="632"/>
    </row>
    <row r="3224" s="742" customFormat="1" spans="1:4">
      <c r="A3224" s="633"/>
      <c r="B3224" s="632"/>
      <c r="C3224" s="632"/>
      <c r="D3224" s="632"/>
    </row>
    <row r="3225" s="742" customFormat="1" spans="1:4">
      <c r="A3225" s="633"/>
      <c r="B3225" s="632"/>
      <c r="C3225" s="632"/>
      <c r="D3225" s="632"/>
    </row>
    <row r="3226" s="742" customFormat="1" spans="1:4">
      <c r="A3226" s="633"/>
      <c r="B3226" s="632"/>
      <c r="C3226" s="632"/>
      <c r="D3226" s="632"/>
    </row>
    <row r="3227" s="742" customFormat="1" spans="1:4">
      <c r="A3227" s="633"/>
      <c r="B3227" s="632"/>
      <c r="C3227" s="632"/>
      <c r="D3227" s="632"/>
    </row>
    <row r="3228" s="742" customFormat="1" spans="1:4">
      <c r="A3228" s="633"/>
      <c r="B3228" s="632"/>
      <c r="C3228" s="632"/>
      <c r="D3228" s="632"/>
    </row>
    <row r="3229" s="742" customFormat="1" spans="1:4">
      <c r="A3229" s="633"/>
      <c r="B3229" s="632"/>
      <c r="C3229" s="632"/>
      <c r="D3229" s="632"/>
    </row>
    <row r="3230" s="742" customFormat="1" spans="1:4">
      <c r="A3230" s="633"/>
      <c r="B3230" s="632"/>
      <c r="C3230" s="632"/>
      <c r="D3230" s="632"/>
    </row>
    <row r="3231" s="742" customFormat="1" spans="1:4">
      <c r="A3231" s="633"/>
      <c r="B3231" s="632"/>
      <c r="C3231" s="632"/>
      <c r="D3231" s="632"/>
    </row>
    <row r="3232" s="742" customFormat="1" spans="1:4">
      <c r="A3232" s="633"/>
      <c r="B3232" s="632"/>
      <c r="C3232" s="632"/>
      <c r="D3232" s="632"/>
    </row>
    <row r="3233" s="742" customFormat="1" spans="1:4">
      <c r="A3233" s="633"/>
      <c r="B3233" s="632"/>
      <c r="C3233" s="632"/>
      <c r="D3233" s="632"/>
    </row>
    <row r="3234" s="742" customFormat="1" spans="1:4">
      <c r="A3234" s="633"/>
      <c r="B3234" s="632"/>
      <c r="C3234" s="632"/>
      <c r="D3234" s="632"/>
    </row>
    <row r="3235" s="742" customFormat="1" spans="1:4">
      <c r="A3235" s="633"/>
      <c r="B3235" s="632"/>
      <c r="C3235" s="632"/>
      <c r="D3235" s="632"/>
    </row>
    <row r="3236" s="742" customFormat="1" spans="1:4">
      <c r="A3236" s="633"/>
      <c r="B3236" s="632"/>
      <c r="C3236" s="632"/>
      <c r="D3236" s="632"/>
    </row>
    <row r="3237" s="742" customFormat="1" spans="1:4">
      <c r="A3237" s="633"/>
      <c r="B3237" s="632"/>
      <c r="C3237" s="632"/>
      <c r="D3237" s="632"/>
    </row>
    <row r="3238" s="742" customFormat="1" spans="1:4">
      <c r="A3238" s="633"/>
      <c r="B3238" s="632"/>
      <c r="C3238" s="632"/>
      <c r="D3238" s="632"/>
    </row>
    <row r="3239" s="742" customFormat="1" spans="1:4">
      <c r="A3239" s="633"/>
      <c r="B3239" s="632"/>
      <c r="C3239" s="632"/>
      <c r="D3239" s="632"/>
    </row>
    <row r="3240" s="742" customFormat="1" spans="1:4">
      <c r="A3240" s="633"/>
      <c r="B3240" s="632"/>
      <c r="C3240" s="632"/>
      <c r="D3240" s="632"/>
    </row>
    <row r="3241" s="742" customFormat="1" spans="1:4">
      <c r="A3241" s="633"/>
      <c r="B3241" s="632"/>
      <c r="C3241" s="632"/>
      <c r="D3241" s="632"/>
    </row>
    <row r="3242" s="742" customFormat="1" spans="1:4">
      <c r="A3242" s="633"/>
      <c r="B3242" s="632"/>
      <c r="C3242" s="632"/>
      <c r="D3242" s="632"/>
    </row>
    <row r="3243" s="742" customFormat="1" spans="1:4">
      <c r="A3243" s="633"/>
      <c r="B3243" s="632"/>
      <c r="C3243" s="632"/>
      <c r="D3243" s="632"/>
    </row>
    <row r="3244" s="742" customFormat="1" spans="1:4">
      <c r="A3244" s="633"/>
      <c r="B3244" s="632"/>
      <c r="C3244" s="632"/>
      <c r="D3244" s="632"/>
    </row>
    <row r="3245" s="742" customFormat="1" spans="1:4">
      <c r="A3245" s="633"/>
      <c r="B3245" s="632"/>
      <c r="C3245" s="632"/>
      <c r="D3245" s="632"/>
    </row>
    <row r="3246" s="742" customFormat="1" spans="1:4">
      <c r="A3246" s="633"/>
      <c r="B3246" s="632"/>
      <c r="C3246" s="632"/>
      <c r="D3246" s="632"/>
    </row>
    <row r="3247" s="742" customFormat="1" spans="1:4">
      <c r="A3247" s="633"/>
      <c r="B3247" s="632"/>
      <c r="C3247" s="632"/>
      <c r="D3247" s="632"/>
    </row>
    <row r="3248" s="742" customFormat="1" spans="1:4">
      <c r="A3248" s="633"/>
      <c r="B3248" s="632"/>
      <c r="C3248" s="632"/>
      <c r="D3248" s="632"/>
    </row>
    <row r="3249" s="742" customFormat="1" spans="1:4">
      <c r="A3249" s="633"/>
      <c r="B3249" s="632"/>
      <c r="C3249" s="632"/>
      <c r="D3249" s="632"/>
    </row>
    <row r="3250" s="742" customFormat="1" spans="1:4">
      <c r="A3250" s="633"/>
      <c r="B3250" s="632"/>
      <c r="C3250" s="632"/>
      <c r="D3250" s="632"/>
    </row>
    <row r="3251" s="742" customFormat="1" spans="1:4">
      <c r="A3251" s="633"/>
      <c r="B3251" s="632"/>
      <c r="C3251" s="632"/>
      <c r="D3251" s="632"/>
    </row>
    <row r="3252" s="742" customFormat="1" spans="1:4">
      <c r="A3252" s="633"/>
      <c r="B3252" s="632"/>
      <c r="C3252" s="632"/>
      <c r="D3252" s="632"/>
    </row>
    <row r="3253" s="742" customFormat="1" spans="1:4">
      <c r="A3253" s="633"/>
      <c r="B3253" s="632"/>
      <c r="C3253" s="632"/>
      <c r="D3253" s="632"/>
    </row>
    <row r="3254" s="742" customFormat="1" spans="1:4">
      <c r="A3254" s="633"/>
      <c r="B3254" s="632"/>
      <c r="C3254" s="632"/>
      <c r="D3254" s="632"/>
    </row>
    <row r="3255" s="742" customFormat="1" spans="1:4">
      <c r="A3255" s="633"/>
      <c r="B3255" s="632"/>
      <c r="C3255" s="632"/>
      <c r="D3255" s="632"/>
    </row>
    <row r="3256" s="742" customFormat="1" spans="1:4">
      <c r="A3256" s="633"/>
      <c r="B3256" s="632"/>
      <c r="C3256" s="632"/>
      <c r="D3256" s="632"/>
    </row>
    <row r="3257" s="742" customFormat="1" spans="1:4">
      <c r="A3257" s="633"/>
      <c r="B3257" s="632"/>
      <c r="C3257" s="632"/>
      <c r="D3257" s="632"/>
    </row>
    <row r="3258" s="742" customFormat="1" spans="1:4">
      <c r="A3258" s="633"/>
      <c r="B3258" s="632"/>
      <c r="C3258" s="632"/>
      <c r="D3258" s="632"/>
    </row>
    <row r="3259" s="742" customFormat="1" spans="1:4">
      <c r="A3259" s="633"/>
      <c r="B3259" s="632"/>
      <c r="C3259" s="632"/>
      <c r="D3259" s="632"/>
    </row>
    <row r="3260" s="742" customFormat="1" spans="1:4">
      <c r="A3260" s="633"/>
      <c r="B3260" s="632"/>
      <c r="C3260" s="632"/>
      <c r="D3260" s="632"/>
    </row>
    <row r="3261" s="742" customFormat="1" spans="1:4">
      <c r="A3261" s="633"/>
      <c r="B3261" s="632"/>
      <c r="C3261" s="632"/>
      <c r="D3261" s="632"/>
    </row>
    <row r="3262" s="742" customFormat="1" spans="1:4">
      <c r="A3262" s="633"/>
      <c r="B3262" s="632"/>
      <c r="C3262" s="632"/>
      <c r="D3262" s="632"/>
    </row>
    <row r="3263" s="742" customFormat="1" spans="1:4">
      <c r="A3263" s="633"/>
      <c r="B3263" s="632"/>
      <c r="C3263" s="632"/>
      <c r="D3263" s="632"/>
    </row>
    <row r="3264" s="742" customFormat="1" spans="1:4">
      <c r="A3264" s="633"/>
      <c r="B3264" s="632"/>
      <c r="C3264" s="632"/>
      <c r="D3264" s="632"/>
    </row>
    <row r="3265" s="742" customFormat="1" spans="1:4">
      <c r="A3265" s="633"/>
      <c r="B3265" s="632"/>
      <c r="C3265" s="632"/>
      <c r="D3265" s="632"/>
    </row>
    <row r="3266" s="742" customFormat="1" spans="1:4">
      <c r="A3266" s="633"/>
      <c r="B3266" s="632"/>
      <c r="C3266" s="632"/>
      <c r="D3266" s="632"/>
    </row>
    <row r="3267" s="742" customFormat="1" spans="1:4">
      <c r="A3267" s="633"/>
      <c r="B3267" s="632"/>
      <c r="C3267" s="632"/>
      <c r="D3267" s="632"/>
    </row>
    <row r="3268" s="742" customFormat="1" spans="1:4">
      <c r="A3268" s="633"/>
      <c r="B3268" s="632"/>
      <c r="C3268" s="632"/>
      <c r="D3268" s="632"/>
    </row>
    <row r="3269" s="742" customFormat="1" spans="1:4">
      <c r="A3269" s="633"/>
      <c r="B3269" s="632"/>
      <c r="C3269" s="632"/>
      <c r="D3269" s="632"/>
    </row>
    <row r="3270" s="742" customFormat="1" spans="1:4">
      <c r="A3270" s="633"/>
      <c r="B3270" s="632"/>
      <c r="C3270" s="632"/>
      <c r="D3270" s="632"/>
    </row>
    <row r="3271" s="742" customFormat="1" spans="1:4">
      <c r="A3271" s="633"/>
      <c r="B3271" s="632"/>
      <c r="C3271" s="632"/>
      <c r="D3271" s="632"/>
    </row>
    <row r="3272" s="742" customFormat="1" spans="1:4">
      <c r="A3272" s="633"/>
      <c r="B3272" s="632"/>
      <c r="C3272" s="632"/>
      <c r="D3272" s="632"/>
    </row>
    <row r="3273" s="742" customFormat="1" spans="1:4">
      <c r="A3273" s="633"/>
      <c r="B3273" s="632"/>
      <c r="C3273" s="632"/>
      <c r="D3273" s="632"/>
    </row>
    <row r="3274" s="742" customFormat="1" spans="1:4">
      <c r="A3274" s="633"/>
      <c r="B3274" s="632"/>
      <c r="C3274" s="632"/>
      <c r="D3274" s="632"/>
    </row>
    <row r="3275" s="742" customFormat="1" spans="1:4">
      <c r="A3275" s="633"/>
      <c r="B3275" s="632"/>
      <c r="C3275" s="632"/>
      <c r="D3275" s="632"/>
    </row>
    <row r="3276" s="742" customFormat="1" spans="1:4">
      <c r="A3276" s="633"/>
      <c r="B3276" s="632"/>
      <c r="C3276" s="632"/>
      <c r="D3276" s="632"/>
    </row>
    <row r="3277" s="742" customFormat="1" spans="1:4">
      <c r="A3277" s="633"/>
      <c r="B3277" s="632"/>
      <c r="C3277" s="632"/>
      <c r="D3277" s="632"/>
    </row>
    <row r="3278" s="742" customFormat="1" spans="1:4">
      <c r="A3278" s="633"/>
      <c r="B3278" s="632"/>
      <c r="C3278" s="632"/>
      <c r="D3278" s="632"/>
    </row>
    <row r="3279" s="742" customFormat="1" spans="1:4">
      <c r="A3279" s="633"/>
      <c r="B3279" s="632"/>
      <c r="C3279" s="632"/>
      <c r="D3279" s="632"/>
    </row>
    <row r="3280" s="742" customFormat="1" spans="1:4">
      <c r="A3280" s="633"/>
      <c r="B3280" s="632"/>
      <c r="C3280" s="632"/>
      <c r="D3280" s="632"/>
    </row>
    <row r="3281" s="742" customFormat="1" spans="1:4">
      <c r="A3281" s="633"/>
      <c r="B3281" s="632"/>
      <c r="C3281" s="632"/>
      <c r="D3281" s="632"/>
    </row>
    <row r="3282" s="742" customFormat="1" spans="1:4">
      <c r="A3282" s="633"/>
      <c r="B3282" s="632"/>
      <c r="C3282" s="632"/>
      <c r="D3282" s="632"/>
    </row>
    <row r="3283" s="742" customFormat="1" spans="1:4">
      <c r="A3283" s="633"/>
      <c r="B3283" s="632"/>
      <c r="C3283" s="632"/>
      <c r="D3283" s="632"/>
    </row>
    <row r="3284" s="742" customFormat="1" spans="1:4">
      <c r="A3284" s="633"/>
      <c r="B3284" s="632"/>
      <c r="C3284" s="632"/>
      <c r="D3284" s="632"/>
    </row>
    <row r="3285" s="742" customFormat="1" spans="1:4">
      <c r="A3285" s="633"/>
      <c r="B3285" s="632"/>
      <c r="C3285" s="632"/>
      <c r="D3285" s="632"/>
    </row>
    <row r="3286" s="742" customFormat="1" spans="1:4">
      <c r="A3286" s="633"/>
      <c r="B3286" s="632"/>
      <c r="C3286" s="632"/>
      <c r="D3286" s="632"/>
    </row>
    <row r="3287" s="742" customFormat="1" spans="1:4">
      <c r="A3287" s="633"/>
      <c r="B3287" s="632"/>
      <c r="C3287" s="632"/>
      <c r="D3287" s="632"/>
    </row>
    <row r="3288" s="742" customFormat="1" spans="1:4">
      <c r="A3288" s="633"/>
      <c r="B3288" s="632"/>
      <c r="C3288" s="632"/>
      <c r="D3288" s="632"/>
    </row>
    <row r="3289" s="742" customFormat="1" spans="1:4">
      <c r="A3289" s="633"/>
      <c r="B3289" s="632"/>
      <c r="C3289" s="632"/>
      <c r="D3289" s="632"/>
    </row>
    <row r="3290" s="742" customFormat="1" spans="1:4">
      <c r="A3290" s="633"/>
      <c r="B3290" s="632"/>
      <c r="C3290" s="632"/>
      <c r="D3290" s="632"/>
    </row>
    <row r="3291" s="742" customFormat="1" spans="1:4">
      <c r="A3291" s="633"/>
      <c r="B3291" s="632"/>
      <c r="C3291" s="632"/>
      <c r="D3291" s="632"/>
    </row>
    <row r="3292" s="742" customFormat="1" spans="1:4">
      <c r="A3292" s="633"/>
      <c r="B3292" s="632"/>
      <c r="C3292" s="632"/>
      <c r="D3292" s="632"/>
    </row>
    <row r="3293" s="742" customFormat="1" spans="1:4">
      <c r="A3293" s="633"/>
      <c r="B3293" s="632"/>
      <c r="C3293" s="632"/>
      <c r="D3293" s="632"/>
    </row>
    <row r="3294" s="742" customFormat="1" spans="1:4">
      <c r="A3294" s="633"/>
      <c r="B3294" s="632"/>
      <c r="C3294" s="632"/>
      <c r="D3294" s="632"/>
    </row>
    <row r="3295" s="742" customFormat="1" spans="1:4">
      <c r="A3295" s="633"/>
      <c r="B3295" s="632"/>
      <c r="C3295" s="632"/>
      <c r="D3295" s="632"/>
    </row>
    <row r="3296" s="742" customFormat="1" spans="1:4">
      <c r="A3296" s="633"/>
      <c r="B3296" s="632"/>
      <c r="C3296" s="632"/>
      <c r="D3296" s="632"/>
    </row>
    <row r="3297" s="742" customFormat="1" spans="1:4">
      <c r="A3297" s="633"/>
      <c r="B3297" s="632"/>
      <c r="C3297" s="632"/>
      <c r="D3297" s="632"/>
    </row>
    <row r="3298" s="742" customFormat="1" spans="1:4">
      <c r="A3298" s="633"/>
      <c r="B3298" s="632"/>
      <c r="C3298" s="632"/>
      <c r="D3298" s="632"/>
    </row>
    <row r="3299" s="742" customFormat="1" spans="1:4">
      <c r="A3299" s="633"/>
      <c r="B3299" s="632"/>
      <c r="C3299" s="632"/>
      <c r="D3299" s="632"/>
    </row>
    <row r="3300" s="742" customFormat="1" spans="1:4">
      <c r="A3300" s="633"/>
      <c r="B3300" s="632"/>
      <c r="C3300" s="632"/>
      <c r="D3300" s="632"/>
    </row>
    <row r="3301" s="742" customFormat="1" spans="1:4">
      <c r="A3301" s="633"/>
      <c r="B3301" s="632"/>
      <c r="C3301" s="632"/>
      <c r="D3301" s="632"/>
    </row>
    <row r="3302" s="742" customFormat="1" spans="1:4">
      <c r="A3302" s="633"/>
      <c r="B3302" s="632"/>
      <c r="C3302" s="632"/>
      <c r="D3302" s="632"/>
    </row>
    <row r="3303" s="742" customFormat="1" spans="1:4">
      <c r="A3303" s="633"/>
      <c r="B3303" s="632"/>
      <c r="C3303" s="632"/>
      <c r="D3303" s="632"/>
    </row>
    <row r="3304" s="742" customFormat="1" spans="1:4">
      <c r="A3304" s="633"/>
      <c r="B3304" s="632"/>
      <c r="C3304" s="632"/>
      <c r="D3304" s="632"/>
    </row>
    <row r="3305" s="742" customFormat="1" spans="1:4">
      <c r="A3305" s="633"/>
      <c r="B3305" s="632"/>
      <c r="C3305" s="632"/>
      <c r="D3305" s="632"/>
    </row>
    <row r="3306" s="742" customFormat="1" spans="1:4">
      <c r="A3306" s="633"/>
      <c r="B3306" s="632"/>
      <c r="C3306" s="632"/>
      <c r="D3306" s="632"/>
    </row>
    <row r="3307" s="742" customFormat="1" spans="1:4">
      <c r="A3307" s="633"/>
      <c r="B3307" s="632"/>
      <c r="C3307" s="632"/>
      <c r="D3307" s="632"/>
    </row>
    <row r="3308" s="742" customFormat="1" spans="1:4">
      <c r="A3308" s="633"/>
      <c r="B3308" s="632"/>
      <c r="C3308" s="632"/>
      <c r="D3308" s="632"/>
    </row>
    <row r="3309" s="742" customFormat="1" spans="1:4">
      <c r="A3309" s="633"/>
      <c r="B3309" s="632"/>
      <c r="C3309" s="632"/>
      <c r="D3309" s="632"/>
    </row>
    <row r="3310" s="742" customFormat="1" spans="1:4">
      <c r="A3310" s="633"/>
      <c r="B3310" s="632"/>
      <c r="C3310" s="632"/>
      <c r="D3310" s="632"/>
    </row>
    <row r="3311" s="742" customFormat="1" spans="1:4">
      <c r="A3311" s="633"/>
      <c r="B3311" s="632"/>
      <c r="C3311" s="632"/>
      <c r="D3311" s="632"/>
    </row>
    <row r="3312" s="742" customFormat="1" spans="1:4">
      <c r="A3312" s="633"/>
      <c r="B3312" s="632"/>
      <c r="C3312" s="632"/>
      <c r="D3312" s="632"/>
    </row>
    <row r="3313" s="742" customFormat="1" spans="1:4">
      <c r="A3313" s="633"/>
      <c r="B3313" s="632"/>
      <c r="C3313" s="632"/>
      <c r="D3313" s="632"/>
    </row>
    <row r="3314" s="742" customFormat="1" spans="1:4">
      <c r="A3314" s="633"/>
      <c r="B3314" s="632"/>
      <c r="C3314" s="632"/>
      <c r="D3314" s="632"/>
    </row>
    <row r="3315" s="742" customFormat="1" spans="1:4">
      <c r="A3315" s="633"/>
      <c r="B3315" s="632"/>
      <c r="C3315" s="632"/>
      <c r="D3315" s="632"/>
    </row>
    <row r="3316" s="742" customFormat="1" spans="1:4">
      <c r="A3316" s="633"/>
      <c r="B3316" s="632"/>
      <c r="C3316" s="632"/>
      <c r="D3316" s="632"/>
    </row>
    <row r="3317" s="742" customFormat="1" spans="1:4">
      <c r="A3317" s="633"/>
      <c r="B3317" s="632"/>
      <c r="C3317" s="632"/>
      <c r="D3317" s="632"/>
    </row>
    <row r="3318" s="742" customFormat="1" spans="1:4">
      <c r="A3318" s="633"/>
      <c r="B3318" s="632"/>
      <c r="C3318" s="632"/>
      <c r="D3318" s="632"/>
    </row>
    <row r="3319" s="742" customFormat="1" spans="1:4">
      <c r="A3319" s="633"/>
      <c r="B3319" s="632"/>
      <c r="C3319" s="632"/>
      <c r="D3319" s="632"/>
    </row>
    <row r="3320" s="742" customFormat="1" spans="1:4">
      <c r="A3320" s="633"/>
      <c r="B3320" s="632"/>
      <c r="C3320" s="632"/>
      <c r="D3320" s="632"/>
    </row>
    <row r="3321" s="742" customFormat="1" spans="1:4">
      <c r="A3321" s="633"/>
      <c r="B3321" s="632"/>
      <c r="C3321" s="632"/>
      <c r="D3321" s="632"/>
    </row>
    <row r="3322" s="742" customFormat="1" spans="1:4">
      <c r="A3322" s="633"/>
      <c r="B3322" s="632"/>
      <c r="C3322" s="632"/>
      <c r="D3322" s="632"/>
    </row>
    <row r="3323" s="742" customFormat="1" spans="1:4">
      <c r="A3323" s="633"/>
      <c r="B3323" s="632"/>
      <c r="C3323" s="632"/>
      <c r="D3323" s="632"/>
    </row>
    <row r="3324" s="742" customFormat="1" spans="1:4">
      <c r="A3324" s="633"/>
      <c r="B3324" s="632"/>
      <c r="C3324" s="632"/>
      <c r="D3324" s="632"/>
    </row>
    <row r="3325" s="742" customFormat="1" spans="1:4">
      <c r="A3325" s="633"/>
      <c r="B3325" s="632"/>
      <c r="C3325" s="632"/>
      <c r="D3325" s="632"/>
    </row>
    <row r="3326" s="742" customFormat="1" spans="1:4">
      <c r="A3326" s="633"/>
      <c r="B3326" s="632"/>
      <c r="C3326" s="632"/>
      <c r="D3326" s="632"/>
    </row>
    <row r="3327" s="742" customFormat="1" spans="1:4">
      <c r="A3327" s="633"/>
      <c r="B3327" s="632"/>
      <c r="C3327" s="632"/>
      <c r="D3327" s="632"/>
    </row>
    <row r="3328" s="742" customFormat="1" spans="1:4">
      <c r="A3328" s="633"/>
      <c r="B3328" s="632"/>
      <c r="C3328" s="632"/>
      <c r="D3328" s="632"/>
    </row>
    <row r="3329" s="742" customFormat="1" spans="1:4">
      <c r="A3329" s="633"/>
      <c r="B3329" s="632"/>
      <c r="C3329" s="632"/>
      <c r="D3329" s="632"/>
    </row>
    <row r="3330" s="742" customFormat="1" spans="1:4">
      <c r="A3330" s="633"/>
      <c r="B3330" s="632"/>
      <c r="C3330" s="632"/>
      <c r="D3330" s="632"/>
    </row>
    <row r="3331" s="742" customFormat="1" spans="1:4">
      <c r="A3331" s="633"/>
      <c r="B3331" s="632"/>
      <c r="C3331" s="632"/>
      <c r="D3331" s="632"/>
    </row>
    <row r="3332" s="742" customFormat="1" spans="1:4">
      <c r="A3332" s="633"/>
      <c r="B3332" s="632"/>
      <c r="C3332" s="632"/>
      <c r="D3332" s="632"/>
    </row>
    <row r="3333" s="742" customFormat="1" spans="1:4">
      <c r="A3333" s="633"/>
      <c r="B3333" s="632"/>
      <c r="C3333" s="632"/>
      <c r="D3333" s="632"/>
    </row>
    <row r="3334" s="742" customFormat="1" spans="1:4">
      <c r="A3334" s="633"/>
      <c r="B3334" s="632"/>
      <c r="C3334" s="632"/>
      <c r="D3334" s="632"/>
    </row>
    <row r="3335" s="742" customFormat="1" spans="1:4">
      <c r="A3335" s="633"/>
      <c r="B3335" s="632"/>
      <c r="C3335" s="632"/>
      <c r="D3335" s="632"/>
    </row>
    <row r="3336" s="742" customFormat="1" spans="1:4">
      <c r="A3336" s="633"/>
      <c r="B3336" s="632"/>
      <c r="C3336" s="632"/>
      <c r="D3336" s="632"/>
    </row>
    <row r="3337" s="742" customFormat="1" spans="1:4">
      <c r="A3337" s="633"/>
      <c r="B3337" s="632"/>
      <c r="C3337" s="632"/>
      <c r="D3337" s="632"/>
    </row>
    <row r="3338" s="742" customFormat="1" spans="1:4">
      <c r="A3338" s="633"/>
      <c r="B3338" s="632"/>
      <c r="C3338" s="632"/>
      <c r="D3338" s="632"/>
    </row>
    <row r="3339" s="742" customFormat="1" spans="1:4">
      <c r="A3339" s="633"/>
      <c r="B3339" s="632"/>
      <c r="C3339" s="632"/>
      <c r="D3339" s="632"/>
    </row>
    <row r="3340" s="742" customFormat="1" spans="1:4">
      <c r="A3340" s="633"/>
      <c r="B3340" s="632"/>
      <c r="C3340" s="632"/>
      <c r="D3340" s="632"/>
    </row>
    <row r="3341" s="742" customFormat="1" spans="1:4">
      <c r="A3341" s="633"/>
      <c r="B3341" s="632"/>
      <c r="C3341" s="632"/>
      <c r="D3341" s="632"/>
    </row>
    <row r="3342" s="742" customFormat="1" spans="1:4">
      <c r="A3342" s="633"/>
      <c r="B3342" s="632"/>
      <c r="C3342" s="632"/>
      <c r="D3342" s="632"/>
    </row>
    <row r="3343" s="742" customFormat="1" spans="1:4">
      <c r="A3343" s="633"/>
      <c r="B3343" s="632"/>
      <c r="C3343" s="632"/>
      <c r="D3343" s="632"/>
    </row>
    <row r="3344" s="742" customFormat="1" spans="1:4">
      <c r="A3344" s="633"/>
      <c r="B3344" s="632"/>
      <c r="C3344" s="632"/>
      <c r="D3344" s="632"/>
    </row>
    <row r="3345" s="742" customFormat="1" spans="1:4">
      <c r="A3345" s="633"/>
      <c r="B3345" s="632"/>
      <c r="C3345" s="632"/>
      <c r="D3345" s="632"/>
    </row>
    <row r="3346" s="742" customFormat="1" spans="1:4">
      <c r="A3346" s="633"/>
      <c r="B3346" s="632"/>
      <c r="C3346" s="632"/>
      <c r="D3346" s="632"/>
    </row>
    <row r="3347" s="742" customFormat="1" spans="1:4">
      <c r="A3347" s="633"/>
      <c r="B3347" s="632"/>
      <c r="C3347" s="632"/>
      <c r="D3347" s="632"/>
    </row>
    <row r="3348" s="742" customFormat="1" spans="1:4">
      <c r="A3348" s="633"/>
      <c r="B3348" s="632"/>
      <c r="C3348" s="632"/>
      <c r="D3348" s="632"/>
    </row>
    <row r="3349" s="742" customFormat="1" spans="1:4">
      <c r="A3349" s="633"/>
      <c r="B3349" s="632"/>
      <c r="C3349" s="632"/>
      <c r="D3349" s="632"/>
    </row>
    <row r="3350" s="742" customFormat="1" spans="1:4">
      <c r="A3350" s="633"/>
      <c r="B3350" s="632"/>
      <c r="C3350" s="632"/>
      <c r="D3350" s="632"/>
    </row>
    <row r="3351" s="742" customFormat="1" spans="1:4">
      <c r="A3351" s="633"/>
      <c r="B3351" s="632"/>
      <c r="C3351" s="632"/>
      <c r="D3351" s="632"/>
    </row>
    <row r="3352" s="742" customFormat="1" spans="1:4">
      <c r="A3352" s="633"/>
      <c r="B3352" s="632"/>
      <c r="C3352" s="632"/>
      <c r="D3352" s="632"/>
    </row>
    <row r="3353" s="742" customFormat="1" spans="1:4">
      <c r="A3353" s="633"/>
      <c r="B3353" s="632"/>
      <c r="C3353" s="632"/>
      <c r="D3353" s="632"/>
    </row>
    <row r="3354" s="742" customFormat="1" spans="1:4">
      <c r="A3354" s="633"/>
      <c r="B3354" s="632"/>
      <c r="C3354" s="632"/>
      <c r="D3354" s="632"/>
    </row>
    <row r="3355" s="742" customFormat="1" spans="1:4">
      <c r="A3355" s="633"/>
      <c r="B3355" s="632"/>
      <c r="C3355" s="632"/>
      <c r="D3355" s="632"/>
    </row>
    <row r="3356" s="742" customFormat="1" spans="1:4">
      <c r="A3356" s="633"/>
      <c r="B3356" s="632"/>
      <c r="C3356" s="632"/>
      <c r="D3356" s="632"/>
    </row>
    <row r="3357" s="742" customFormat="1" spans="1:4">
      <c r="A3357" s="633"/>
      <c r="B3357" s="632"/>
      <c r="C3357" s="632"/>
      <c r="D3357" s="632"/>
    </row>
    <row r="3358" s="742" customFormat="1" spans="1:4">
      <c r="A3358" s="633"/>
      <c r="B3358" s="632"/>
      <c r="C3358" s="632"/>
      <c r="D3358" s="632"/>
    </row>
    <row r="3359" s="742" customFormat="1" spans="1:4">
      <c r="A3359" s="633"/>
      <c r="B3359" s="632"/>
      <c r="C3359" s="632"/>
      <c r="D3359" s="632"/>
    </row>
    <row r="3360" s="742" customFormat="1" spans="1:4">
      <c r="A3360" s="633"/>
      <c r="B3360" s="632"/>
      <c r="C3360" s="632"/>
      <c r="D3360" s="632"/>
    </row>
    <row r="3361" s="742" customFormat="1" spans="1:4">
      <c r="A3361" s="633"/>
      <c r="B3361" s="632"/>
      <c r="C3361" s="632"/>
      <c r="D3361" s="632"/>
    </row>
    <row r="3362" s="742" customFormat="1" spans="1:4">
      <c r="A3362" s="633"/>
      <c r="B3362" s="632"/>
      <c r="C3362" s="632"/>
      <c r="D3362" s="632"/>
    </row>
    <row r="3363" s="742" customFormat="1" spans="1:4">
      <c r="A3363" s="633"/>
      <c r="B3363" s="632"/>
      <c r="C3363" s="632"/>
      <c r="D3363" s="632"/>
    </row>
    <row r="3364" s="742" customFormat="1" spans="1:4">
      <c r="A3364" s="633"/>
      <c r="B3364" s="632"/>
      <c r="C3364" s="632"/>
      <c r="D3364" s="632"/>
    </row>
    <row r="3365" s="742" customFormat="1" spans="1:4">
      <c r="A3365" s="633"/>
      <c r="B3365" s="632"/>
      <c r="C3365" s="632"/>
      <c r="D3365" s="632"/>
    </row>
    <row r="3366" s="742" customFormat="1" spans="1:4">
      <c r="A3366" s="633"/>
      <c r="B3366" s="632"/>
      <c r="C3366" s="632"/>
      <c r="D3366" s="632"/>
    </row>
    <row r="3367" s="742" customFormat="1" spans="1:4">
      <c r="A3367" s="633"/>
      <c r="B3367" s="632"/>
      <c r="C3367" s="632"/>
      <c r="D3367" s="632"/>
    </row>
    <row r="3368" s="742" customFormat="1" spans="1:4">
      <c r="A3368" s="633"/>
      <c r="B3368" s="632"/>
      <c r="C3368" s="632"/>
      <c r="D3368" s="632"/>
    </row>
    <row r="3369" s="742" customFormat="1" spans="1:4">
      <c r="A3369" s="633"/>
      <c r="B3369" s="632"/>
      <c r="C3369" s="632"/>
      <c r="D3369" s="632"/>
    </row>
    <row r="3370" s="742" customFormat="1" spans="1:4">
      <c r="A3370" s="633"/>
      <c r="B3370" s="632"/>
      <c r="C3370" s="632"/>
      <c r="D3370" s="632"/>
    </row>
    <row r="3371" s="742" customFormat="1" spans="1:4">
      <c r="A3371" s="633"/>
      <c r="B3371" s="632"/>
      <c r="C3371" s="632"/>
      <c r="D3371" s="632"/>
    </row>
    <row r="3372" s="742" customFormat="1" spans="1:4">
      <c r="A3372" s="633"/>
      <c r="B3372" s="632"/>
      <c r="C3372" s="632"/>
      <c r="D3372" s="632"/>
    </row>
    <row r="3373" s="742" customFormat="1" spans="1:4">
      <c r="A3373" s="633"/>
      <c r="B3373" s="632"/>
      <c r="C3373" s="632"/>
      <c r="D3373" s="632"/>
    </row>
    <row r="3374" s="742" customFormat="1" spans="1:4">
      <c r="A3374" s="633"/>
      <c r="B3374" s="632"/>
      <c r="C3374" s="632"/>
      <c r="D3374" s="632"/>
    </row>
    <row r="3375" s="742" customFormat="1" spans="1:4">
      <c r="A3375" s="633"/>
      <c r="B3375" s="632"/>
      <c r="C3375" s="632"/>
      <c r="D3375" s="632"/>
    </row>
    <row r="3376" s="742" customFormat="1" spans="1:4">
      <c r="A3376" s="633"/>
      <c r="B3376" s="632"/>
      <c r="C3376" s="632"/>
      <c r="D3376" s="632"/>
    </row>
    <row r="3377" s="742" customFormat="1" spans="1:4">
      <c r="A3377" s="633"/>
      <c r="B3377" s="632"/>
      <c r="C3377" s="632"/>
      <c r="D3377" s="632"/>
    </row>
    <row r="3378" s="742" customFormat="1" spans="1:4">
      <c r="A3378" s="633"/>
      <c r="B3378" s="632"/>
      <c r="C3378" s="632"/>
      <c r="D3378" s="632"/>
    </row>
    <row r="3379" s="742" customFormat="1" spans="1:4">
      <c r="A3379" s="633"/>
      <c r="B3379" s="632"/>
      <c r="C3379" s="632"/>
      <c r="D3379" s="632"/>
    </row>
    <row r="3380" s="742" customFormat="1" spans="1:4">
      <c r="A3380" s="633"/>
      <c r="B3380" s="632"/>
      <c r="C3380" s="632"/>
      <c r="D3380" s="632"/>
    </row>
    <row r="3381" s="742" customFormat="1" spans="1:4">
      <c r="A3381" s="633"/>
      <c r="B3381" s="632"/>
      <c r="C3381" s="632"/>
      <c r="D3381" s="632"/>
    </row>
    <row r="3382" s="742" customFormat="1" spans="1:4">
      <c r="A3382" s="633"/>
      <c r="B3382" s="632"/>
      <c r="C3382" s="632"/>
      <c r="D3382" s="632"/>
    </row>
    <row r="3383" s="742" customFormat="1" spans="1:4">
      <c r="A3383" s="633"/>
      <c r="B3383" s="632"/>
      <c r="C3383" s="632"/>
      <c r="D3383" s="632"/>
    </row>
    <row r="3384" s="742" customFormat="1" spans="1:4">
      <c r="A3384" s="633"/>
      <c r="B3384" s="632"/>
      <c r="C3384" s="632"/>
      <c r="D3384" s="632"/>
    </row>
    <row r="3385" s="742" customFormat="1" spans="1:4">
      <c r="A3385" s="633"/>
      <c r="B3385" s="632"/>
      <c r="C3385" s="632"/>
      <c r="D3385" s="632"/>
    </row>
    <row r="3386" s="742" customFormat="1" spans="1:4">
      <c r="A3386" s="633"/>
      <c r="B3386" s="632"/>
      <c r="C3386" s="632"/>
      <c r="D3386" s="632"/>
    </row>
    <row r="3387" s="742" customFormat="1" spans="1:4">
      <c r="A3387" s="633"/>
      <c r="B3387" s="632"/>
      <c r="C3387" s="632"/>
      <c r="D3387" s="632"/>
    </row>
    <row r="3388" s="742" customFormat="1" spans="1:4">
      <c r="A3388" s="633"/>
      <c r="B3388" s="632"/>
      <c r="C3388" s="632"/>
      <c r="D3388" s="632"/>
    </row>
    <row r="3389" s="742" customFormat="1" spans="1:4">
      <c r="A3389" s="633"/>
      <c r="B3389" s="632"/>
      <c r="C3389" s="632"/>
      <c r="D3389" s="632"/>
    </row>
    <row r="3390" s="742" customFormat="1" spans="1:4">
      <c r="A3390" s="633"/>
      <c r="B3390" s="632"/>
      <c r="C3390" s="632"/>
      <c r="D3390" s="632"/>
    </row>
    <row r="3391" s="742" customFormat="1" spans="1:4">
      <c r="A3391" s="633"/>
      <c r="B3391" s="632"/>
      <c r="C3391" s="632"/>
      <c r="D3391" s="632"/>
    </row>
    <row r="3392" s="742" customFormat="1" spans="1:4">
      <c r="A3392" s="633"/>
      <c r="B3392" s="632"/>
      <c r="C3392" s="632"/>
      <c r="D3392" s="632"/>
    </row>
    <row r="3393" s="742" customFormat="1" spans="1:4">
      <c r="A3393" s="633"/>
      <c r="B3393" s="632"/>
      <c r="C3393" s="632"/>
      <c r="D3393" s="632"/>
    </row>
    <row r="3394" s="742" customFormat="1" spans="1:4">
      <c r="A3394" s="633"/>
      <c r="B3394" s="632"/>
      <c r="C3394" s="632"/>
      <c r="D3394" s="632"/>
    </row>
    <row r="3395" s="742" customFormat="1" spans="1:4">
      <c r="A3395" s="633"/>
      <c r="B3395" s="632"/>
      <c r="C3395" s="632"/>
      <c r="D3395" s="632"/>
    </row>
    <row r="3396" s="742" customFormat="1" spans="1:4">
      <c r="A3396" s="633"/>
      <c r="B3396" s="632"/>
      <c r="C3396" s="632"/>
      <c r="D3396" s="632"/>
    </row>
    <row r="3397" s="742" customFormat="1" spans="1:4">
      <c r="A3397" s="633"/>
      <c r="B3397" s="632"/>
      <c r="C3397" s="632"/>
      <c r="D3397" s="632"/>
    </row>
    <row r="3398" s="742" customFormat="1" spans="1:4">
      <c r="A3398" s="633"/>
      <c r="B3398" s="632"/>
      <c r="C3398" s="632"/>
      <c r="D3398" s="632"/>
    </row>
    <row r="3399" s="742" customFormat="1" spans="1:4">
      <c r="A3399" s="633"/>
      <c r="B3399" s="632"/>
      <c r="C3399" s="632"/>
      <c r="D3399" s="632"/>
    </row>
    <row r="3400" s="742" customFormat="1" spans="1:4">
      <c r="A3400" s="633"/>
      <c r="B3400" s="632"/>
      <c r="C3400" s="632"/>
      <c r="D3400" s="632"/>
    </row>
    <row r="3401" s="742" customFormat="1" spans="1:4">
      <c r="A3401" s="633"/>
      <c r="B3401" s="632"/>
      <c r="C3401" s="632"/>
      <c r="D3401" s="632"/>
    </row>
    <row r="3402" s="742" customFormat="1" spans="1:4">
      <c r="A3402" s="633"/>
      <c r="B3402" s="632"/>
      <c r="C3402" s="632"/>
      <c r="D3402" s="632"/>
    </row>
    <row r="3403" s="742" customFormat="1" spans="1:4">
      <c r="A3403" s="633"/>
      <c r="B3403" s="632"/>
      <c r="C3403" s="632"/>
      <c r="D3403" s="632"/>
    </row>
    <row r="3404" s="742" customFormat="1" spans="1:4">
      <c r="A3404" s="633"/>
      <c r="B3404" s="632"/>
      <c r="C3404" s="632"/>
      <c r="D3404" s="632"/>
    </row>
    <row r="3405" s="742" customFormat="1" spans="1:4">
      <c r="A3405" s="633"/>
      <c r="B3405" s="632"/>
      <c r="C3405" s="632"/>
      <c r="D3405" s="632"/>
    </row>
    <row r="3406" s="742" customFormat="1" spans="1:4">
      <c r="A3406" s="633"/>
      <c r="B3406" s="632"/>
      <c r="C3406" s="632"/>
      <c r="D3406" s="632"/>
    </row>
    <row r="3407" s="742" customFormat="1" spans="1:4">
      <c r="A3407" s="633"/>
      <c r="B3407" s="632"/>
      <c r="C3407" s="632"/>
      <c r="D3407" s="632"/>
    </row>
    <row r="3408" s="742" customFormat="1" spans="1:4">
      <c r="A3408" s="633"/>
      <c r="B3408" s="632"/>
      <c r="C3408" s="632"/>
      <c r="D3408" s="632"/>
    </row>
    <row r="3409" s="742" customFormat="1" spans="1:4">
      <c r="A3409" s="633"/>
      <c r="B3409" s="632"/>
      <c r="C3409" s="632"/>
      <c r="D3409" s="632"/>
    </row>
    <row r="3410" s="742" customFormat="1" spans="1:4">
      <c r="A3410" s="633"/>
      <c r="B3410" s="632"/>
      <c r="C3410" s="632"/>
      <c r="D3410" s="632"/>
    </row>
    <row r="3411" s="742" customFormat="1" spans="1:4">
      <c r="A3411" s="633"/>
      <c r="B3411" s="632"/>
      <c r="C3411" s="632"/>
      <c r="D3411" s="632"/>
    </row>
    <row r="3412" s="742" customFormat="1" spans="1:4">
      <c r="A3412" s="633"/>
      <c r="B3412" s="632"/>
      <c r="C3412" s="632"/>
      <c r="D3412" s="632"/>
    </row>
    <row r="3413" s="742" customFormat="1" spans="1:4">
      <c r="A3413" s="633"/>
      <c r="B3413" s="632"/>
      <c r="C3413" s="632"/>
      <c r="D3413" s="632"/>
    </row>
    <row r="3414" s="742" customFormat="1" spans="1:4">
      <c r="A3414" s="633"/>
      <c r="B3414" s="632"/>
      <c r="C3414" s="632"/>
      <c r="D3414" s="632"/>
    </row>
    <row r="3415" s="742" customFormat="1" spans="1:4">
      <c r="A3415" s="633"/>
      <c r="B3415" s="632"/>
      <c r="C3415" s="632"/>
      <c r="D3415" s="632"/>
    </row>
    <row r="3416" s="742" customFormat="1" spans="1:4">
      <c r="A3416" s="633"/>
      <c r="B3416" s="632"/>
      <c r="C3416" s="632"/>
      <c r="D3416" s="632"/>
    </row>
    <row r="3417" s="742" customFormat="1" spans="1:4">
      <c r="A3417" s="633"/>
      <c r="B3417" s="632"/>
      <c r="C3417" s="632"/>
      <c r="D3417" s="632"/>
    </row>
    <row r="3418" s="742" customFormat="1" spans="1:4">
      <c r="A3418" s="633"/>
      <c r="B3418" s="632"/>
      <c r="C3418" s="632"/>
      <c r="D3418" s="632"/>
    </row>
    <row r="3419" s="742" customFormat="1" spans="1:4">
      <c r="A3419" s="633"/>
      <c r="B3419" s="632"/>
      <c r="C3419" s="632"/>
      <c r="D3419" s="632"/>
    </row>
    <row r="3420" s="742" customFormat="1" spans="1:4">
      <c r="A3420" s="633"/>
      <c r="B3420" s="632"/>
      <c r="C3420" s="632"/>
      <c r="D3420" s="632"/>
    </row>
    <row r="3421" s="742" customFormat="1" spans="1:4">
      <c r="A3421" s="633"/>
      <c r="B3421" s="632"/>
      <c r="C3421" s="632"/>
      <c r="D3421" s="632"/>
    </row>
    <row r="3422" s="742" customFormat="1" spans="1:4">
      <c r="A3422" s="633"/>
      <c r="B3422" s="632"/>
      <c r="C3422" s="632"/>
      <c r="D3422" s="632"/>
    </row>
    <row r="3423" s="742" customFormat="1" spans="1:4">
      <c r="A3423" s="633"/>
      <c r="B3423" s="632"/>
      <c r="C3423" s="632"/>
      <c r="D3423" s="632"/>
    </row>
    <row r="3424" s="742" customFormat="1" spans="1:4">
      <c r="A3424" s="633"/>
      <c r="B3424" s="632"/>
      <c r="C3424" s="632"/>
      <c r="D3424" s="632"/>
    </row>
    <row r="3425" s="742" customFormat="1" spans="1:4">
      <c r="A3425" s="633"/>
      <c r="B3425" s="632"/>
      <c r="C3425" s="632"/>
      <c r="D3425" s="632"/>
    </row>
    <row r="3426" s="742" customFormat="1" spans="1:4">
      <c r="A3426" s="633"/>
      <c r="B3426" s="632"/>
      <c r="C3426" s="632"/>
      <c r="D3426" s="632"/>
    </row>
    <row r="3427" s="742" customFormat="1" spans="1:4">
      <c r="A3427" s="633"/>
      <c r="B3427" s="632"/>
      <c r="C3427" s="632"/>
      <c r="D3427" s="632"/>
    </row>
    <row r="3428" s="742" customFormat="1" spans="1:4">
      <c r="A3428" s="633"/>
      <c r="B3428" s="632"/>
      <c r="C3428" s="632"/>
      <c r="D3428" s="632"/>
    </row>
    <row r="3429" s="742" customFormat="1" spans="1:4">
      <c r="A3429" s="633"/>
      <c r="B3429" s="632"/>
      <c r="C3429" s="632"/>
      <c r="D3429" s="632"/>
    </row>
    <row r="3430" s="742" customFormat="1" spans="1:4">
      <c r="A3430" s="633"/>
      <c r="B3430" s="632"/>
      <c r="C3430" s="632"/>
      <c r="D3430" s="632"/>
    </row>
    <row r="3431" s="742" customFormat="1" spans="1:4">
      <c r="A3431" s="633"/>
      <c r="B3431" s="632"/>
      <c r="C3431" s="632"/>
      <c r="D3431" s="632"/>
    </row>
    <row r="3432" s="742" customFormat="1" spans="1:4">
      <c r="A3432" s="633"/>
      <c r="B3432" s="632"/>
      <c r="C3432" s="632"/>
      <c r="D3432" s="632"/>
    </row>
    <row r="3433" s="742" customFormat="1" spans="1:4">
      <c r="A3433" s="633"/>
      <c r="B3433" s="632"/>
      <c r="C3433" s="632"/>
      <c r="D3433" s="632"/>
    </row>
    <row r="3434" s="742" customFormat="1" spans="1:4">
      <c r="A3434" s="633"/>
      <c r="B3434" s="632"/>
      <c r="C3434" s="632"/>
      <c r="D3434" s="632"/>
    </row>
    <row r="3435" s="742" customFormat="1" spans="1:4">
      <c r="A3435" s="633"/>
      <c r="B3435" s="632"/>
      <c r="C3435" s="632"/>
      <c r="D3435" s="632"/>
    </row>
    <row r="3436" s="742" customFormat="1" spans="1:4">
      <c r="A3436" s="633"/>
      <c r="B3436" s="632"/>
      <c r="C3436" s="632"/>
      <c r="D3436" s="632"/>
    </row>
    <row r="3437" s="742" customFormat="1" spans="1:4">
      <c r="A3437" s="633"/>
      <c r="B3437" s="632"/>
      <c r="C3437" s="632"/>
      <c r="D3437" s="632"/>
    </row>
    <row r="3438" s="742" customFormat="1" spans="1:4">
      <c r="A3438" s="633"/>
      <c r="B3438" s="632"/>
      <c r="C3438" s="632"/>
      <c r="D3438" s="632"/>
    </row>
    <row r="3439" s="742" customFormat="1" spans="1:4">
      <c r="A3439" s="633"/>
      <c r="B3439" s="632"/>
      <c r="C3439" s="632"/>
      <c r="D3439" s="632"/>
    </row>
    <row r="3440" s="742" customFormat="1" spans="1:4">
      <c r="A3440" s="633"/>
      <c r="B3440" s="632"/>
      <c r="C3440" s="632"/>
      <c r="D3440" s="632"/>
    </row>
    <row r="3441" s="742" customFormat="1" spans="1:4">
      <c r="A3441" s="633"/>
      <c r="B3441" s="632"/>
      <c r="C3441" s="632"/>
      <c r="D3441" s="632"/>
    </row>
    <row r="3442" s="742" customFormat="1" spans="1:4">
      <c r="A3442" s="633"/>
      <c r="B3442" s="632"/>
      <c r="C3442" s="632"/>
      <c r="D3442" s="632"/>
    </row>
    <row r="3443" s="742" customFormat="1" spans="1:4">
      <c r="A3443" s="633"/>
      <c r="B3443" s="632"/>
      <c r="C3443" s="632"/>
      <c r="D3443" s="632"/>
    </row>
    <row r="3444" s="742" customFormat="1" spans="1:4">
      <c r="A3444" s="633"/>
      <c r="B3444" s="632"/>
      <c r="C3444" s="632"/>
      <c r="D3444" s="632"/>
    </row>
    <row r="3445" s="742" customFormat="1" spans="1:4">
      <c r="A3445" s="633"/>
      <c r="B3445" s="632"/>
      <c r="C3445" s="632"/>
      <c r="D3445" s="632"/>
    </row>
    <row r="3446" s="742" customFormat="1" spans="1:4">
      <c r="A3446" s="633"/>
      <c r="B3446" s="632"/>
      <c r="C3446" s="632"/>
      <c r="D3446" s="632"/>
    </row>
    <row r="3447" s="742" customFormat="1" spans="1:4">
      <c r="A3447" s="633"/>
      <c r="B3447" s="632"/>
      <c r="C3447" s="632"/>
      <c r="D3447" s="632"/>
    </row>
    <row r="3448" s="742" customFormat="1" spans="1:4">
      <c r="A3448" s="633"/>
      <c r="B3448" s="632"/>
      <c r="C3448" s="632"/>
      <c r="D3448" s="632"/>
    </row>
    <row r="3449" s="742" customFormat="1" spans="1:4">
      <c r="A3449" s="633"/>
      <c r="B3449" s="632"/>
      <c r="C3449" s="632"/>
      <c r="D3449" s="632"/>
    </row>
    <row r="3450" s="742" customFormat="1" spans="1:4">
      <c r="A3450" s="633"/>
      <c r="B3450" s="632"/>
      <c r="C3450" s="632"/>
      <c r="D3450" s="632"/>
    </row>
    <row r="3451" s="742" customFormat="1" spans="1:4">
      <c r="A3451" s="633"/>
      <c r="B3451" s="632"/>
      <c r="C3451" s="632"/>
      <c r="D3451" s="632"/>
    </row>
    <row r="3452" s="742" customFormat="1" spans="1:4">
      <c r="A3452" s="633"/>
      <c r="B3452" s="632"/>
      <c r="C3452" s="632"/>
      <c r="D3452" s="632"/>
    </row>
    <row r="3453" s="742" customFormat="1" spans="1:4">
      <c r="A3453" s="633"/>
      <c r="B3453" s="632"/>
      <c r="C3453" s="632"/>
      <c r="D3453" s="632"/>
    </row>
    <row r="3454" s="742" customFormat="1" spans="1:4">
      <c r="A3454" s="633"/>
      <c r="B3454" s="632"/>
      <c r="C3454" s="632"/>
      <c r="D3454" s="632"/>
    </row>
    <row r="3455" s="742" customFormat="1" spans="1:4">
      <c r="A3455" s="633"/>
      <c r="B3455" s="632"/>
      <c r="C3455" s="632"/>
      <c r="D3455" s="632"/>
    </row>
    <row r="3456" s="742" customFormat="1" spans="1:4">
      <c r="A3456" s="633"/>
      <c r="B3456" s="632"/>
      <c r="C3456" s="632"/>
      <c r="D3456" s="632"/>
    </row>
    <row r="3457" s="742" customFormat="1" spans="1:4">
      <c r="A3457" s="633"/>
      <c r="B3457" s="632"/>
      <c r="C3457" s="632"/>
      <c r="D3457" s="632"/>
    </row>
    <row r="3458" s="742" customFormat="1" spans="1:4">
      <c r="A3458" s="633"/>
      <c r="B3458" s="632"/>
      <c r="C3458" s="632"/>
      <c r="D3458" s="632"/>
    </row>
    <row r="3459" s="742" customFormat="1" spans="1:4">
      <c r="A3459" s="633"/>
      <c r="B3459" s="632"/>
      <c r="C3459" s="632"/>
      <c r="D3459" s="632"/>
    </row>
    <row r="3460" s="742" customFormat="1" spans="1:4">
      <c r="A3460" s="633"/>
      <c r="B3460" s="632"/>
      <c r="C3460" s="632"/>
      <c r="D3460" s="632"/>
    </row>
    <row r="3461" s="742" customFormat="1" spans="1:4">
      <c r="A3461" s="633"/>
      <c r="B3461" s="632"/>
      <c r="C3461" s="632"/>
      <c r="D3461" s="632"/>
    </row>
    <row r="3462" s="742" customFormat="1" spans="1:4">
      <c r="A3462" s="633"/>
      <c r="B3462" s="632"/>
      <c r="C3462" s="632"/>
      <c r="D3462" s="632"/>
    </row>
    <row r="3463" s="742" customFormat="1" spans="1:4">
      <c r="A3463" s="633"/>
      <c r="B3463" s="632"/>
      <c r="C3463" s="632"/>
      <c r="D3463" s="632"/>
    </row>
    <row r="3464" s="742" customFormat="1" spans="1:4">
      <c r="A3464" s="633"/>
      <c r="B3464" s="632"/>
      <c r="C3464" s="632"/>
      <c r="D3464" s="632"/>
    </row>
    <row r="3465" s="742" customFormat="1" spans="1:4">
      <c r="A3465" s="633"/>
      <c r="B3465" s="632"/>
      <c r="C3465" s="632"/>
      <c r="D3465" s="632"/>
    </row>
    <row r="3466" s="742" customFormat="1" spans="1:4">
      <c r="A3466" s="633"/>
      <c r="B3466" s="632"/>
      <c r="C3466" s="632"/>
      <c r="D3466" s="632"/>
    </row>
    <row r="3467" s="742" customFormat="1" spans="1:4">
      <c r="A3467" s="633"/>
      <c r="B3467" s="632"/>
      <c r="C3467" s="632"/>
      <c r="D3467" s="632"/>
    </row>
    <row r="3468" s="742" customFormat="1" spans="1:4">
      <c r="A3468" s="633"/>
      <c r="B3468" s="632"/>
      <c r="C3468" s="632"/>
      <c r="D3468" s="632"/>
    </row>
    <row r="3469" s="742" customFormat="1" spans="1:4">
      <c r="A3469" s="633"/>
      <c r="B3469" s="632"/>
      <c r="C3469" s="632"/>
      <c r="D3469" s="632"/>
    </row>
    <row r="3470" s="742" customFormat="1" spans="1:4">
      <c r="A3470" s="633"/>
      <c r="B3470" s="632"/>
      <c r="C3470" s="632"/>
      <c r="D3470" s="632"/>
    </row>
    <row r="3471" s="742" customFormat="1" spans="1:4">
      <c r="A3471" s="633"/>
      <c r="B3471" s="632"/>
      <c r="C3471" s="632"/>
      <c r="D3471" s="632"/>
    </row>
    <row r="3472" s="742" customFormat="1" spans="1:4">
      <c r="A3472" s="633"/>
      <c r="B3472" s="632"/>
      <c r="C3472" s="632"/>
      <c r="D3472" s="632"/>
    </row>
    <row r="3473" s="742" customFormat="1" spans="1:4">
      <c r="A3473" s="633"/>
      <c r="B3473" s="632"/>
      <c r="C3473" s="632"/>
      <c r="D3473" s="632"/>
    </row>
    <row r="3474" s="742" customFormat="1" spans="1:4">
      <c r="A3474" s="633"/>
      <c r="B3474" s="632"/>
      <c r="C3474" s="632"/>
      <c r="D3474" s="632"/>
    </row>
    <row r="3475" s="742" customFormat="1" spans="1:4">
      <c r="A3475" s="633"/>
      <c r="B3475" s="632"/>
      <c r="C3475" s="632"/>
      <c r="D3475" s="632"/>
    </row>
    <row r="3476" s="742" customFormat="1" spans="1:4">
      <c r="A3476" s="633"/>
      <c r="B3476" s="632"/>
      <c r="C3476" s="632"/>
      <c r="D3476" s="632"/>
    </row>
    <row r="3477" s="742" customFormat="1" spans="1:4">
      <c r="A3477" s="633"/>
      <c r="B3477" s="632"/>
      <c r="C3477" s="632"/>
      <c r="D3477" s="632"/>
    </row>
    <row r="3478" s="742" customFormat="1" spans="1:4">
      <c r="A3478" s="633"/>
      <c r="B3478" s="632"/>
      <c r="C3478" s="632"/>
      <c r="D3478" s="632"/>
    </row>
    <row r="3479" s="742" customFormat="1" spans="1:4">
      <c r="A3479" s="633"/>
      <c r="B3479" s="632"/>
      <c r="C3479" s="632"/>
      <c r="D3479" s="632"/>
    </row>
    <row r="3480" s="742" customFormat="1" spans="1:4">
      <c r="A3480" s="633"/>
      <c r="B3480" s="632"/>
      <c r="C3480" s="632"/>
      <c r="D3480" s="632"/>
    </row>
    <row r="3481" s="742" customFormat="1" spans="1:4">
      <c r="A3481" s="633"/>
      <c r="B3481" s="632"/>
      <c r="C3481" s="632"/>
      <c r="D3481" s="632"/>
    </row>
    <row r="3482" s="742" customFormat="1" spans="1:4">
      <c r="A3482" s="633"/>
      <c r="B3482" s="632"/>
      <c r="C3482" s="632"/>
      <c r="D3482" s="632"/>
    </row>
    <row r="3483" s="742" customFormat="1" spans="1:4">
      <c r="A3483" s="633"/>
      <c r="B3483" s="632"/>
      <c r="C3483" s="632"/>
      <c r="D3483" s="632"/>
    </row>
    <row r="3484" s="742" customFormat="1" spans="1:4">
      <c r="A3484" s="633"/>
      <c r="B3484" s="632"/>
      <c r="C3484" s="632"/>
      <c r="D3484" s="632"/>
    </row>
    <row r="3485" s="742" customFormat="1" spans="1:4">
      <c r="A3485" s="633"/>
      <c r="B3485" s="632"/>
      <c r="C3485" s="632"/>
      <c r="D3485" s="632"/>
    </row>
    <row r="3486" s="742" customFormat="1" spans="1:4">
      <c r="A3486" s="633"/>
      <c r="B3486" s="632"/>
      <c r="C3486" s="632"/>
      <c r="D3486" s="632"/>
    </row>
    <row r="3487" s="742" customFormat="1" spans="1:4">
      <c r="A3487" s="633"/>
      <c r="B3487" s="632"/>
      <c r="C3487" s="632"/>
      <c r="D3487" s="632"/>
    </row>
    <row r="3488" s="742" customFormat="1" spans="1:4">
      <c r="A3488" s="633"/>
      <c r="B3488" s="632"/>
      <c r="C3488" s="632"/>
      <c r="D3488" s="632"/>
    </row>
    <row r="3489" s="742" customFormat="1" spans="1:4">
      <c r="A3489" s="633"/>
      <c r="B3489" s="632"/>
      <c r="C3489" s="632"/>
      <c r="D3489" s="632"/>
    </row>
    <row r="3490" s="742" customFormat="1" spans="1:4">
      <c r="A3490" s="633"/>
      <c r="B3490" s="632"/>
      <c r="C3490" s="632"/>
      <c r="D3490" s="632"/>
    </row>
    <row r="3491" s="742" customFormat="1" spans="1:4">
      <c r="A3491" s="633"/>
      <c r="B3491" s="632"/>
      <c r="C3491" s="632"/>
      <c r="D3491" s="632"/>
    </row>
    <row r="3492" s="742" customFormat="1" spans="1:4">
      <c r="A3492" s="633"/>
      <c r="B3492" s="632"/>
      <c r="C3492" s="632"/>
      <c r="D3492" s="632"/>
    </row>
    <row r="3493" s="742" customFormat="1" spans="1:4">
      <c r="A3493" s="633"/>
      <c r="B3493" s="632"/>
      <c r="C3493" s="632"/>
      <c r="D3493" s="632"/>
    </row>
    <row r="3494" s="742" customFormat="1" spans="1:4">
      <c r="A3494" s="633"/>
      <c r="B3494" s="632"/>
      <c r="C3494" s="632"/>
      <c r="D3494" s="632"/>
    </row>
    <row r="3495" s="742" customFormat="1" spans="1:4">
      <c r="A3495" s="633"/>
      <c r="B3495" s="632"/>
      <c r="C3495" s="632"/>
      <c r="D3495" s="632"/>
    </row>
    <row r="3496" s="742" customFormat="1" spans="1:4">
      <c r="A3496" s="633"/>
      <c r="B3496" s="632"/>
      <c r="C3496" s="632"/>
      <c r="D3496" s="632"/>
    </row>
    <row r="3497" s="742" customFormat="1" spans="1:4">
      <c r="A3497" s="633"/>
      <c r="B3497" s="632"/>
      <c r="C3497" s="632"/>
      <c r="D3497" s="632"/>
    </row>
    <row r="3498" s="742" customFormat="1" spans="1:4">
      <c r="A3498" s="633"/>
      <c r="B3498" s="632"/>
      <c r="C3498" s="632"/>
      <c r="D3498" s="632"/>
    </row>
    <row r="3499" s="742" customFormat="1" spans="1:4">
      <c r="A3499" s="633"/>
      <c r="B3499" s="632"/>
      <c r="C3499" s="632"/>
      <c r="D3499" s="632"/>
    </row>
    <row r="3500" s="742" customFormat="1" spans="1:4">
      <c r="A3500" s="633"/>
      <c r="B3500" s="632"/>
      <c r="C3500" s="632"/>
      <c r="D3500" s="632"/>
    </row>
    <row r="3501" s="742" customFormat="1" spans="1:4">
      <c r="A3501" s="633"/>
      <c r="B3501" s="632"/>
      <c r="C3501" s="632"/>
      <c r="D3501" s="632"/>
    </row>
    <row r="3502" s="742" customFormat="1" spans="1:4">
      <c r="A3502" s="633"/>
      <c r="B3502" s="632"/>
      <c r="C3502" s="632"/>
      <c r="D3502" s="632"/>
    </row>
    <row r="3503" s="742" customFormat="1" spans="1:4">
      <c r="A3503" s="633"/>
      <c r="B3503" s="632"/>
      <c r="C3503" s="632"/>
      <c r="D3503" s="632"/>
    </row>
    <row r="3504" s="742" customFormat="1" spans="1:4">
      <c r="A3504" s="633"/>
      <c r="B3504" s="632"/>
      <c r="C3504" s="632"/>
      <c r="D3504" s="632"/>
    </row>
    <row r="3505" s="742" customFormat="1" spans="1:4">
      <c r="A3505" s="633"/>
      <c r="B3505" s="632"/>
      <c r="C3505" s="632"/>
      <c r="D3505" s="632"/>
    </row>
    <row r="3506" s="742" customFormat="1" spans="1:4">
      <c r="A3506" s="633"/>
      <c r="B3506" s="632"/>
      <c r="C3506" s="632"/>
      <c r="D3506" s="632"/>
    </row>
    <row r="3507" s="742" customFormat="1" spans="1:4">
      <c r="A3507" s="633"/>
      <c r="B3507" s="632"/>
      <c r="C3507" s="632"/>
      <c r="D3507" s="632"/>
    </row>
    <row r="3508" s="742" customFormat="1" spans="1:4">
      <c r="A3508" s="633"/>
      <c r="B3508" s="632"/>
      <c r="C3508" s="632"/>
      <c r="D3508" s="632"/>
    </row>
    <row r="3509" s="742" customFormat="1" spans="1:4">
      <c r="A3509" s="633"/>
      <c r="B3509" s="632"/>
      <c r="C3509" s="632"/>
      <c r="D3509" s="632"/>
    </row>
    <row r="3510" s="742" customFormat="1" spans="1:4">
      <c r="A3510" s="633"/>
      <c r="B3510" s="632"/>
      <c r="C3510" s="632"/>
      <c r="D3510" s="632"/>
    </row>
    <row r="3511" s="742" customFormat="1" spans="1:4">
      <c r="A3511" s="633"/>
      <c r="B3511" s="632"/>
      <c r="C3511" s="632"/>
      <c r="D3511" s="632"/>
    </row>
    <row r="3512" s="742" customFormat="1" spans="1:4">
      <c r="A3512" s="633"/>
      <c r="B3512" s="632"/>
      <c r="C3512" s="632"/>
      <c r="D3512" s="632"/>
    </row>
    <row r="3513" s="742" customFormat="1" spans="1:4">
      <c r="A3513" s="633"/>
      <c r="B3513" s="632"/>
      <c r="C3513" s="632"/>
      <c r="D3513" s="632"/>
    </row>
    <row r="3514" s="742" customFormat="1" spans="1:4">
      <c r="A3514" s="633"/>
      <c r="B3514" s="632"/>
      <c r="C3514" s="632"/>
      <c r="D3514" s="632"/>
    </row>
    <row r="3515" s="742" customFormat="1" spans="1:4">
      <c r="A3515" s="633"/>
      <c r="B3515" s="632"/>
      <c r="C3515" s="632"/>
      <c r="D3515" s="632"/>
    </row>
    <row r="3516" s="742" customFormat="1" spans="1:4">
      <c r="A3516" s="633"/>
      <c r="B3516" s="632"/>
      <c r="C3516" s="632"/>
      <c r="D3516" s="632"/>
    </row>
    <row r="3517" s="742" customFormat="1" spans="1:4">
      <c r="A3517" s="633"/>
      <c r="B3517" s="632"/>
      <c r="C3517" s="632"/>
      <c r="D3517" s="632"/>
    </row>
    <row r="3518" s="742" customFormat="1" spans="1:4">
      <c r="A3518" s="633"/>
      <c r="B3518" s="632"/>
      <c r="C3518" s="632"/>
      <c r="D3518" s="632"/>
    </row>
    <row r="3519" s="742" customFormat="1" spans="1:4">
      <c r="A3519" s="633"/>
      <c r="B3519" s="632"/>
      <c r="C3519" s="632"/>
      <c r="D3519" s="632"/>
    </row>
    <row r="3520" s="742" customFormat="1" spans="1:4">
      <c r="A3520" s="633"/>
      <c r="B3520" s="632"/>
      <c r="C3520" s="632"/>
      <c r="D3520" s="632"/>
    </row>
    <row r="3521" s="742" customFormat="1" spans="1:4">
      <c r="A3521" s="633"/>
      <c r="B3521" s="632"/>
      <c r="C3521" s="632"/>
      <c r="D3521" s="632"/>
    </row>
    <row r="3522" s="742" customFormat="1" spans="1:4">
      <c r="A3522" s="633"/>
      <c r="B3522" s="632"/>
      <c r="C3522" s="632"/>
      <c r="D3522" s="632"/>
    </row>
    <row r="3523" s="742" customFormat="1" spans="1:4">
      <c r="A3523" s="633"/>
      <c r="B3523" s="632"/>
      <c r="C3523" s="632"/>
      <c r="D3523" s="632"/>
    </row>
    <row r="3524" s="742" customFormat="1" spans="1:4">
      <c r="A3524" s="633"/>
      <c r="B3524" s="632"/>
      <c r="C3524" s="632"/>
      <c r="D3524" s="632"/>
    </row>
    <row r="3525" s="742" customFormat="1" spans="1:4">
      <c r="A3525" s="633"/>
      <c r="B3525" s="632"/>
      <c r="C3525" s="632"/>
      <c r="D3525" s="632"/>
    </row>
    <row r="3526" s="742" customFormat="1" spans="1:4">
      <c r="A3526" s="633"/>
      <c r="B3526" s="632"/>
      <c r="C3526" s="632"/>
      <c r="D3526" s="632"/>
    </row>
    <row r="3527" s="742" customFormat="1" spans="1:4">
      <c r="A3527" s="633"/>
      <c r="B3527" s="632"/>
      <c r="C3527" s="632"/>
      <c r="D3527" s="632"/>
    </row>
    <row r="3528" s="742" customFormat="1" spans="1:4">
      <c r="A3528" s="633"/>
      <c r="B3528" s="632"/>
      <c r="C3528" s="632"/>
      <c r="D3528" s="632"/>
    </row>
    <row r="3529" s="742" customFormat="1" spans="1:4">
      <c r="A3529" s="633"/>
      <c r="B3529" s="632"/>
      <c r="C3529" s="632"/>
      <c r="D3529" s="632"/>
    </row>
    <row r="3530" s="742" customFormat="1" spans="1:4">
      <c r="A3530" s="633"/>
      <c r="B3530" s="632"/>
      <c r="C3530" s="632"/>
      <c r="D3530" s="632"/>
    </row>
    <row r="3531" s="742" customFormat="1" spans="1:4">
      <c r="A3531" s="633"/>
      <c r="B3531" s="632"/>
      <c r="C3531" s="632"/>
      <c r="D3531" s="632"/>
    </row>
    <row r="3532" s="742" customFormat="1" spans="1:4">
      <c r="A3532" s="633"/>
      <c r="B3532" s="632"/>
      <c r="C3532" s="632"/>
      <c r="D3532" s="632"/>
    </row>
    <row r="3533" s="742" customFormat="1" spans="1:4">
      <c r="A3533" s="633"/>
      <c r="B3533" s="632"/>
      <c r="C3533" s="632"/>
      <c r="D3533" s="632"/>
    </row>
    <row r="3534" s="742" customFormat="1" spans="1:4">
      <c r="A3534" s="633"/>
      <c r="B3534" s="632"/>
      <c r="C3534" s="632"/>
      <c r="D3534" s="632"/>
    </row>
    <row r="3535" s="742" customFormat="1" spans="1:4">
      <c r="A3535" s="633"/>
      <c r="B3535" s="632"/>
      <c r="C3535" s="632"/>
      <c r="D3535" s="632"/>
    </row>
    <row r="3536" s="742" customFormat="1" spans="1:4">
      <c r="A3536" s="633"/>
      <c r="B3536" s="632"/>
      <c r="C3536" s="632"/>
      <c r="D3536" s="632"/>
    </row>
    <row r="3537" s="742" customFormat="1" spans="1:4">
      <c r="A3537" s="633"/>
      <c r="B3537" s="632"/>
      <c r="C3537" s="632"/>
      <c r="D3537" s="632"/>
    </row>
    <row r="3538" s="742" customFormat="1" spans="1:4">
      <c r="A3538" s="633"/>
      <c r="B3538" s="632"/>
      <c r="C3538" s="632"/>
      <c r="D3538" s="632"/>
    </row>
    <row r="3539" s="742" customFormat="1" spans="1:4">
      <c r="A3539" s="633"/>
      <c r="B3539" s="632"/>
      <c r="C3539" s="632"/>
      <c r="D3539" s="632"/>
    </row>
    <row r="3540" s="742" customFormat="1" spans="1:4">
      <c r="A3540" s="633"/>
      <c r="B3540" s="632"/>
      <c r="C3540" s="632"/>
      <c r="D3540" s="632"/>
    </row>
    <row r="3541" s="742" customFormat="1" spans="1:4">
      <c r="A3541" s="633"/>
      <c r="B3541" s="632"/>
      <c r="C3541" s="632"/>
      <c r="D3541" s="632"/>
    </row>
    <row r="3542" s="742" customFormat="1" spans="1:4">
      <c r="A3542" s="633"/>
      <c r="B3542" s="632"/>
      <c r="C3542" s="632"/>
      <c r="D3542" s="632"/>
    </row>
    <row r="3543" s="742" customFormat="1" spans="1:4">
      <c r="A3543" s="633"/>
      <c r="B3543" s="632"/>
      <c r="C3543" s="632"/>
      <c r="D3543" s="632"/>
    </row>
    <row r="3544" s="742" customFormat="1" spans="1:4">
      <c r="A3544" s="633"/>
      <c r="B3544" s="632"/>
      <c r="C3544" s="632"/>
      <c r="D3544" s="632"/>
    </row>
    <row r="3545" s="742" customFormat="1" spans="1:4">
      <c r="A3545" s="633"/>
      <c r="B3545" s="632"/>
      <c r="C3545" s="632"/>
      <c r="D3545" s="632"/>
    </row>
    <row r="3546" s="742" customFormat="1" spans="1:4">
      <c r="A3546" s="633"/>
      <c r="B3546" s="632"/>
      <c r="C3546" s="632"/>
      <c r="D3546" s="632"/>
    </row>
    <row r="3547" s="742" customFormat="1" spans="1:4">
      <c r="A3547" s="633"/>
      <c r="B3547" s="632"/>
      <c r="C3547" s="632"/>
      <c r="D3547" s="632"/>
    </row>
    <row r="3548" s="742" customFormat="1" spans="1:4">
      <c r="A3548" s="633"/>
      <c r="B3548" s="632"/>
      <c r="C3548" s="632"/>
      <c r="D3548" s="632"/>
    </row>
    <row r="3549" s="742" customFormat="1" spans="1:4">
      <c r="A3549" s="633"/>
      <c r="B3549" s="632"/>
      <c r="C3549" s="632"/>
      <c r="D3549" s="632"/>
    </row>
    <row r="3550" s="742" customFormat="1" spans="1:4">
      <c r="A3550" s="633"/>
      <c r="B3550" s="632"/>
      <c r="C3550" s="632"/>
      <c r="D3550" s="632"/>
    </row>
    <row r="3551" s="742" customFormat="1" spans="1:4">
      <c r="A3551" s="633"/>
      <c r="B3551" s="632"/>
      <c r="C3551" s="632"/>
      <c r="D3551" s="632"/>
    </row>
    <row r="3552" s="742" customFormat="1" spans="1:4">
      <c r="A3552" s="633"/>
      <c r="B3552" s="632"/>
      <c r="C3552" s="632"/>
      <c r="D3552" s="632"/>
    </row>
    <row r="3553" s="742" customFormat="1" spans="1:4">
      <c r="A3553" s="633"/>
      <c r="B3553" s="632"/>
      <c r="C3553" s="632"/>
      <c r="D3553" s="632"/>
    </row>
    <row r="3554" s="742" customFormat="1" spans="1:4">
      <c r="A3554" s="633"/>
      <c r="B3554" s="632"/>
      <c r="C3554" s="632"/>
      <c r="D3554" s="632"/>
    </row>
    <row r="3555" s="742" customFormat="1" spans="1:4">
      <c r="A3555" s="633"/>
      <c r="B3555" s="632"/>
      <c r="C3555" s="632"/>
      <c r="D3555" s="632"/>
    </row>
    <row r="3556" s="742" customFormat="1" spans="1:4">
      <c r="A3556" s="633"/>
      <c r="B3556" s="632"/>
      <c r="C3556" s="632"/>
      <c r="D3556" s="632"/>
    </row>
    <row r="3557" s="742" customFormat="1" spans="1:4">
      <c r="A3557" s="633"/>
      <c r="B3557" s="632"/>
      <c r="C3557" s="632"/>
      <c r="D3557" s="632"/>
    </row>
    <row r="3558" s="742" customFormat="1" spans="1:4">
      <c r="A3558" s="633"/>
      <c r="B3558" s="632"/>
      <c r="C3558" s="632"/>
      <c r="D3558" s="632"/>
    </row>
    <row r="3559" s="742" customFormat="1" spans="1:4">
      <c r="A3559" s="633"/>
      <c r="B3559" s="632"/>
      <c r="C3559" s="632"/>
      <c r="D3559" s="632"/>
    </row>
    <row r="3560" s="742" customFormat="1" spans="1:4">
      <c r="A3560" s="633"/>
      <c r="B3560" s="632"/>
      <c r="C3560" s="632"/>
      <c r="D3560" s="632"/>
    </row>
    <row r="3561" s="742" customFormat="1" spans="1:4">
      <c r="A3561" s="633"/>
      <c r="B3561" s="632"/>
      <c r="C3561" s="632"/>
      <c r="D3561" s="632"/>
    </row>
    <row r="3562" s="742" customFormat="1" spans="1:4">
      <c r="A3562" s="633"/>
      <c r="B3562" s="632"/>
      <c r="C3562" s="632"/>
      <c r="D3562" s="632"/>
    </row>
    <row r="3563" s="742" customFormat="1" spans="1:4">
      <c r="A3563" s="633"/>
      <c r="B3563" s="632"/>
      <c r="C3563" s="632"/>
      <c r="D3563" s="632"/>
    </row>
    <row r="3564" s="742" customFormat="1" spans="1:4">
      <c r="A3564" s="633"/>
      <c r="B3564" s="632"/>
      <c r="C3564" s="632"/>
      <c r="D3564" s="632"/>
    </row>
    <row r="3565" s="742" customFormat="1" spans="1:4">
      <c r="A3565" s="633"/>
      <c r="B3565" s="632"/>
      <c r="C3565" s="632"/>
      <c r="D3565" s="632"/>
    </row>
    <row r="3566" s="742" customFormat="1" spans="1:4">
      <c r="A3566" s="633"/>
      <c r="B3566" s="632"/>
      <c r="C3566" s="632"/>
      <c r="D3566" s="632"/>
    </row>
    <row r="3567" s="742" customFormat="1" spans="1:4">
      <c r="A3567" s="633"/>
      <c r="B3567" s="632"/>
      <c r="C3567" s="632"/>
      <c r="D3567" s="632"/>
    </row>
    <row r="3568" s="742" customFormat="1" spans="1:4">
      <c r="A3568" s="633"/>
      <c r="B3568" s="632"/>
      <c r="C3568" s="632"/>
      <c r="D3568" s="632"/>
    </row>
    <row r="3569" s="742" customFormat="1" spans="1:4">
      <c r="A3569" s="633"/>
      <c r="B3569" s="632"/>
      <c r="C3569" s="632"/>
      <c r="D3569" s="632"/>
    </row>
    <row r="3570" s="742" customFormat="1" spans="1:4">
      <c r="A3570" s="633"/>
      <c r="B3570" s="632"/>
      <c r="C3570" s="632"/>
      <c r="D3570" s="632"/>
    </row>
    <row r="3571" s="742" customFormat="1" spans="1:4">
      <c r="A3571" s="633"/>
      <c r="B3571" s="632"/>
      <c r="C3571" s="632"/>
      <c r="D3571" s="632"/>
    </row>
    <row r="3572" s="742" customFormat="1" spans="1:4">
      <c r="A3572" s="633"/>
      <c r="B3572" s="632"/>
      <c r="C3572" s="632"/>
      <c r="D3572" s="632"/>
    </row>
    <row r="3573" s="742" customFormat="1" spans="1:4">
      <c r="A3573" s="633"/>
      <c r="B3573" s="632"/>
      <c r="C3573" s="632"/>
      <c r="D3573" s="632"/>
    </row>
    <row r="3574" s="742" customFormat="1" spans="1:4">
      <c r="A3574" s="633"/>
      <c r="B3574" s="632"/>
      <c r="C3574" s="632"/>
      <c r="D3574" s="632"/>
    </row>
    <row r="3575" s="742" customFormat="1" spans="1:4">
      <c r="A3575" s="633"/>
      <c r="B3575" s="632"/>
      <c r="C3575" s="632"/>
      <c r="D3575" s="632"/>
    </row>
    <row r="3576" s="742" customFormat="1" spans="1:4">
      <c r="A3576" s="633"/>
      <c r="B3576" s="632"/>
      <c r="C3576" s="632"/>
      <c r="D3576" s="632"/>
    </row>
    <row r="3577" s="742" customFormat="1" spans="1:4">
      <c r="A3577" s="633"/>
      <c r="B3577" s="632"/>
      <c r="C3577" s="632"/>
      <c r="D3577" s="632"/>
    </row>
    <row r="3578" s="742" customFormat="1" spans="1:4">
      <c r="A3578" s="633"/>
      <c r="B3578" s="632"/>
      <c r="C3578" s="632"/>
      <c r="D3578" s="632"/>
    </row>
    <row r="3579" s="742" customFormat="1" spans="1:4">
      <c r="A3579" s="633"/>
      <c r="B3579" s="632"/>
      <c r="C3579" s="632"/>
      <c r="D3579" s="632"/>
    </row>
    <row r="3580" s="742" customFormat="1" spans="1:4">
      <c r="A3580" s="633"/>
      <c r="B3580" s="632"/>
      <c r="C3580" s="632"/>
      <c r="D3580" s="632"/>
    </row>
    <row r="3581" s="742" customFormat="1" spans="1:4">
      <c r="A3581" s="633"/>
      <c r="B3581" s="632"/>
      <c r="C3581" s="632"/>
      <c r="D3581" s="632"/>
    </row>
    <row r="3582" s="742" customFormat="1" spans="1:4">
      <c r="A3582" s="633"/>
      <c r="B3582" s="632"/>
      <c r="C3582" s="632"/>
      <c r="D3582" s="632"/>
    </row>
    <row r="3583" s="742" customFormat="1" spans="1:4">
      <c r="A3583" s="633"/>
      <c r="B3583" s="632"/>
      <c r="C3583" s="632"/>
      <c r="D3583" s="632"/>
    </row>
    <row r="3584" s="742" customFormat="1" spans="1:4">
      <c r="A3584" s="633"/>
      <c r="B3584" s="632"/>
      <c r="C3584" s="632"/>
      <c r="D3584" s="632"/>
    </row>
    <row r="3585" s="742" customFormat="1" spans="1:4">
      <c r="A3585" s="633"/>
      <c r="B3585" s="632"/>
      <c r="C3585" s="632"/>
      <c r="D3585" s="632"/>
    </row>
    <row r="3586" s="742" customFormat="1" spans="1:4">
      <c r="A3586" s="633"/>
      <c r="B3586" s="632"/>
      <c r="C3586" s="632"/>
      <c r="D3586" s="632"/>
    </row>
    <row r="3587" s="742" customFormat="1" spans="1:4">
      <c r="A3587" s="633"/>
      <c r="B3587" s="632"/>
      <c r="C3587" s="632"/>
      <c r="D3587" s="632"/>
    </row>
    <row r="3588" s="742" customFormat="1" spans="1:4">
      <c r="A3588" s="633"/>
      <c r="B3588" s="632"/>
      <c r="C3588" s="632"/>
      <c r="D3588" s="632"/>
    </row>
    <row r="3589" s="742" customFormat="1" spans="1:4">
      <c r="A3589" s="633"/>
      <c r="B3589" s="632"/>
      <c r="C3589" s="632"/>
      <c r="D3589" s="632"/>
    </row>
    <row r="3590" s="742" customFormat="1" spans="1:4">
      <c r="A3590" s="633"/>
      <c r="B3590" s="632"/>
      <c r="C3590" s="632"/>
      <c r="D3590" s="632"/>
    </row>
    <row r="3591" s="742" customFormat="1" spans="1:4">
      <c r="A3591" s="633"/>
      <c r="B3591" s="632"/>
      <c r="C3591" s="632"/>
      <c r="D3591" s="632"/>
    </row>
    <row r="3592" s="742" customFormat="1" spans="1:4">
      <c r="A3592" s="633"/>
      <c r="B3592" s="632"/>
      <c r="C3592" s="632"/>
      <c r="D3592" s="632"/>
    </row>
    <row r="3593" s="742" customFormat="1" spans="1:4">
      <c r="A3593" s="633"/>
      <c r="B3593" s="632"/>
      <c r="C3593" s="632"/>
      <c r="D3593" s="632"/>
    </row>
    <row r="3594" s="742" customFormat="1" spans="1:4">
      <c r="A3594" s="633"/>
      <c r="B3594" s="632"/>
      <c r="C3594" s="632"/>
      <c r="D3594" s="632"/>
    </row>
    <row r="3595" s="742" customFormat="1" spans="1:4">
      <c r="A3595" s="633"/>
      <c r="B3595" s="632"/>
      <c r="C3595" s="632"/>
      <c r="D3595" s="632"/>
    </row>
    <row r="3596" s="742" customFormat="1" spans="1:4">
      <c r="A3596" s="633"/>
      <c r="B3596" s="632"/>
      <c r="C3596" s="632"/>
      <c r="D3596" s="632"/>
    </row>
    <row r="3597" s="742" customFormat="1" spans="1:4">
      <c r="A3597" s="633"/>
      <c r="B3597" s="632"/>
      <c r="C3597" s="632"/>
      <c r="D3597" s="632"/>
    </row>
    <row r="3598" s="742" customFormat="1" spans="1:4">
      <c r="A3598" s="633"/>
      <c r="B3598" s="632"/>
      <c r="C3598" s="632"/>
      <c r="D3598" s="632"/>
    </row>
    <row r="3599" s="742" customFormat="1" spans="1:4">
      <c r="A3599" s="633"/>
      <c r="B3599" s="632"/>
      <c r="C3599" s="632"/>
      <c r="D3599" s="632"/>
    </row>
    <row r="3600" s="742" customFormat="1" spans="1:4">
      <c r="A3600" s="633"/>
      <c r="B3600" s="632"/>
      <c r="C3600" s="632"/>
      <c r="D3600" s="632"/>
    </row>
    <row r="3601" s="742" customFormat="1" spans="1:4">
      <c r="A3601" s="633"/>
      <c r="B3601" s="632"/>
      <c r="C3601" s="632"/>
      <c r="D3601" s="632"/>
    </row>
    <row r="3602" s="742" customFormat="1" spans="1:4">
      <c r="A3602" s="633"/>
      <c r="B3602" s="632"/>
      <c r="C3602" s="632"/>
      <c r="D3602" s="632"/>
    </row>
    <row r="3603" s="742" customFormat="1" spans="1:4">
      <c r="A3603" s="633"/>
      <c r="B3603" s="632"/>
      <c r="C3603" s="632"/>
      <c r="D3603" s="632"/>
    </row>
    <row r="3604" s="742" customFormat="1" spans="1:4">
      <c r="A3604" s="633"/>
      <c r="B3604" s="632"/>
      <c r="C3604" s="632"/>
      <c r="D3604" s="632"/>
    </row>
    <row r="3605" s="742" customFormat="1" spans="1:4">
      <c r="A3605" s="633"/>
      <c r="B3605" s="632"/>
      <c r="C3605" s="632"/>
      <c r="D3605" s="632"/>
    </row>
    <row r="3606" s="742" customFormat="1" spans="1:4">
      <c r="A3606" s="633"/>
      <c r="B3606" s="632"/>
      <c r="C3606" s="632"/>
      <c r="D3606" s="632"/>
    </row>
    <row r="3607" s="742" customFormat="1" spans="1:4">
      <c r="A3607" s="633"/>
      <c r="B3607" s="632"/>
      <c r="C3607" s="632"/>
      <c r="D3607" s="632"/>
    </row>
    <row r="3608" s="742" customFormat="1" spans="1:4">
      <c r="A3608" s="633"/>
      <c r="B3608" s="632"/>
      <c r="C3608" s="632"/>
      <c r="D3608" s="632"/>
    </row>
    <row r="3609" s="742" customFormat="1" spans="1:4">
      <c r="A3609" s="633"/>
      <c r="B3609" s="632"/>
      <c r="C3609" s="632"/>
      <c r="D3609" s="632"/>
    </row>
    <row r="3610" s="742" customFormat="1" spans="1:4">
      <c r="A3610" s="633"/>
      <c r="B3610" s="632"/>
      <c r="C3610" s="632"/>
      <c r="D3610" s="632"/>
    </row>
    <row r="3611" s="742" customFormat="1" spans="1:4">
      <c r="A3611" s="633"/>
      <c r="B3611" s="632"/>
      <c r="C3611" s="632"/>
      <c r="D3611" s="632"/>
    </row>
    <row r="3612" s="742" customFormat="1" spans="1:4">
      <c r="A3612" s="633"/>
      <c r="B3612" s="632"/>
      <c r="C3612" s="632"/>
      <c r="D3612" s="632"/>
    </row>
    <row r="3613" s="742" customFormat="1" spans="1:4">
      <c r="A3613" s="633"/>
      <c r="B3613" s="632"/>
      <c r="C3613" s="632"/>
      <c r="D3613" s="632"/>
    </row>
    <row r="3614" s="742" customFormat="1" spans="1:4">
      <c r="A3614" s="633"/>
      <c r="B3614" s="632"/>
      <c r="C3614" s="632"/>
      <c r="D3614" s="632"/>
    </row>
    <row r="3615" s="742" customFormat="1" spans="1:4">
      <c r="A3615" s="633"/>
      <c r="B3615" s="632"/>
      <c r="C3615" s="632"/>
      <c r="D3615" s="632"/>
    </row>
    <row r="3616" s="742" customFormat="1" spans="1:4">
      <c r="A3616" s="633"/>
      <c r="B3616" s="632"/>
      <c r="C3616" s="632"/>
      <c r="D3616" s="632"/>
    </row>
    <row r="3617" s="742" customFormat="1" spans="1:4">
      <c r="A3617" s="633"/>
      <c r="B3617" s="632"/>
      <c r="C3617" s="632"/>
      <c r="D3617" s="632"/>
    </row>
    <row r="3618" s="742" customFormat="1" spans="1:4">
      <c r="A3618" s="633"/>
      <c r="B3618" s="632"/>
      <c r="C3618" s="632"/>
      <c r="D3618" s="632"/>
    </row>
    <row r="3619" s="742" customFormat="1" spans="1:4">
      <c r="A3619" s="633"/>
      <c r="B3619" s="632"/>
      <c r="C3619" s="632"/>
      <c r="D3619" s="632"/>
    </row>
    <row r="3620" s="742" customFormat="1" spans="1:4">
      <c r="A3620" s="633"/>
      <c r="B3620" s="632"/>
      <c r="C3620" s="632"/>
      <c r="D3620" s="632"/>
    </row>
    <row r="3621" s="742" customFormat="1" spans="1:4">
      <c r="A3621" s="633"/>
      <c r="B3621" s="632"/>
      <c r="C3621" s="632"/>
      <c r="D3621" s="632"/>
    </row>
    <row r="3622" s="742" customFormat="1" spans="1:4">
      <c r="A3622" s="633"/>
      <c r="B3622" s="632"/>
      <c r="C3622" s="632"/>
      <c r="D3622" s="632"/>
    </row>
    <row r="3623" s="742" customFormat="1" spans="1:4">
      <c r="A3623" s="633"/>
      <c r="B3623" s="632"/>
      <c r="C3623" s="632"/>
      <c r="D3623" s="632"/>
    </row>
    <row r="3624" s="742" customFormat="1" spans="1:4">
      <c r="A3624" s="633"/>
      <c r="B3624" s="632"/>
      <c r="C3624" s="632"/>
      <c r="D3624" s="632"/>
    </row>
    <row r="3625" s="742" customFormat="1" spans="1:4">
      <c r="A3625" s="633"/>
      <c r="B3625" s="632"/>
      <c r="C3625" s="632"/>
      <c r="D3625" s="632"/>
    </row>
    <row r="3626" s="742" customFormat="1" spans="1:4">
      <c r="A3626" s="633"/>
      <c r="B3626" s="632"/>
      <c r="C3626" s="632"/>
      <c r="D3626" s="632"/>
    </row>
    <row r="3627" s="742" customFormat="1" spans="1:4">
      <c r="A3627" s="633"/>
      <c r="B3627" s="632"/>
      <c r="C3627" s="632"/>
      <c r="D3627" s="632"/>
    </row>
    <row r="3628" s="742" customFormat="1" spans="1:4">
      <c r="A3628" s="633"/>
      <c r="B3628" s="632"/>
      <c r="C3628" s="632"/>
      <c r="D3628" s="632"/>
    </row>
    <row r="3629" s="742" customFormat="1" spans="1:4">
      <c r="A3629" s="633"/>
      <c r="B3629" s="632"/>
      <c r="C3629" s="632"/>
      <c r="D3629" s="632"/>
    </row>
    <row r="3630" s="742" customFormat="1" spans="1:4">
      <c r="A3630" s="633"/>
      <c r="B3630" s="632"/>
      <c r="C3630" s="632"/>
      <c r="D3630" s="632"/>
    </row>
    <row r="3631" s="742" customFormat="1" spans="1:4">
      <c r="A3631" s="633"/>
      <c r="B3631" s="632"/>
      <c r="C3631" s="632"/>
      <c r="D3631" s="632"/>
    </row>
    <row r="3632" s="742" customFormat="1" spans="1:4">
      <c r="A3632" s="633"/>
      <c r="B3632" s="632"/>
      <c r="C3632" s="632"/>
      <c r="D3632" s="632"/>
    </row>
    <row r="3633" s="742" customFormat="1" spans="1:4">
      <c r="A3633" s="633"/>
      <c r="B3633" s="632"/>
      <c r="C3633" s="632"/>
      <c r="D3633" s="632"/>
    </row>
    <row r="3634" s="742" customFormat="1" spans="1:4">
      <c r="A3634" s="633"/>
      <c r="B3634" s="632"/>
      <c r="C3634" s="632"/>
      <c r="D3634" s="632"/>
    </row>
    <row r="3635" s="742" customFormat="1" spans="1:4">
      <c r="A3635" s="633"/>
      <c r="B3635" s="632"/>
      <c r="C3635" s="632"/>
      <c r="D3635" s="632"/>
    </row>
    <row r="3636" s="742" customFormat="1" spans="1:4">
      <c r="A3636" s="633"/>
      <c r="B3636" s="632"/>
      <c r="C3636" s="632"/>
      <c r="D3636" s="632"/>
    </row>
    <row r="3637" s="742" customFormat="1" spans="1:4">
      <c r="A3637" s="633"/>
      <c r="B3637" s="632"/>
      <c r="C3637" s="632"/>
      <c r="D3637" s="632"/>
    </row>
    <row r="3638" s="742" customFormat="1" spans="1:4">
      <c r="A3638" s="633"/>
      <c r="B3638" s="632"/>
      <c r="C3638" s="632"/>
      <c r="D3638" s="632"/>
    </row>
    <row r="3639" s="742" customFormat="1" spans="1:4">
      <c r="A3639" s="633"/>
      <c r="B3639" s="632"/>
      <c r="C3639" s="632"/>
      <c r="D3639" s="632"/>
    </row>
    <row r="3640" s="742" customFormat="1" spans="1:4">
      <c r="A3640" s="633"/>
      <c r="B3640" s="632"/>
      <c r="C3640" s="632"/>
      <c r="D3640" s="632"/>
    </row>
    <row r="3641" s="742" customFormat="1" spans="1:4">
      <c r="A3641" s="633"/>
      <c r="B3641" s="632"/>
      <c r="C3641" s="632"/>
      <c r="D3641" s="632"/>
    </row>
    <row r="3642" s="742" customFormat="1" spans="1:4">
      <c r="A3642" s="633"/>
      <c r="B3642" s="632"/>
      <c r="C3642" s="632"/>
      <c r="D3642" s="632"/>
    </row>
    <row r="3643" s="742" customFormat="1" spans="1:4">
      <c r="A3643" s="633"/>
      <c r="B3643" s="632"/>
      <c r="C3643" s="632"/>
      <c r="D3643" s="632"/>
    </row>
    <row r="3644" s="742" customFormat="1" spans="1:4">
      <c r="A3644" s="633"/>
      <c r="B3644" s="632"/>
      <c r="C3644" s="632"/>
      <c r="D3644" s="632"/>
    </row>
    <row r="3645" s="742" customFormat="1" spans="1:4">
      <c r="A3645" s="633"/>
      <c r="B3645" s="632"/>
      <c r="C3645" s="632"/>
      <c r="D3645" s="632"/>
    </row>
    <row r="3646" s="742" customFormat="1" spans="1:4">
      <c r="A3646" s="633"/>
      <c r="B3646" s="632"/>
      <c r="C3646" s="632"/>
      <c r="D3646" s="632"/>
    </row>
    <row r="3647" s="742" customFormat="1" spans="1:4">
      <c r="A3647" s="633"/>
      <c r="B3647" s="632"/>
      <c r="C3647" s="632"/>
      <c r="D3647" s="632"/>
    </row>
    <row r="3648" s="742" customFormat="1" spans="1:4">
      <c r="A3648" s="633"/>
      <c r="B3648" s="632"/>
      <c r="C3648" s="632"/>
      <c r="D3648" s="632"/>
    </row>
    <row r="3649" s="742" customFormat="1" spans="1:4">
      <c r="A3649" s="633"/>
      <c r="B3649" s="632"/>
      <c r="C3649" s="632"/>
      <c r="D3649" s="632"/>
    </row>
    <row r="3650" s="742" customFormat="1" spans="1:4">
      <c r="A3650" s="633"/>
      <c r="B3650" s="632"/>
      <c r="C3650" s="632"/>
      <c r="D3650" s="632"/>
    </row>
    <row r="3651" s="742" customFormat="1" spans="1:4">
      <c r="A3651" s="633"/>
      <c r="B3651" s="632"/>
      <c r="C3651" s="632"/>
      <c r="D3651" s="632"/>
    </row>
    <row r="3652" s="742" customFormat="1" spans="1:4">
      <c r="A3652" s="633"/>
      <c r="B3652" s="632"/>
      <c r="C3652" s="632"/>
      <c r="D3652" s="632"/>
    </row>
    <row r="3653" s="742" customFormat="1" spans="1:4">
      <c r="A3653" s="633"/>
      <c r="B3653" s="632"/>
      <c r="C3653" s="632"/>
      <c r="D3653" s="632"/>
    </row>
    <row r="3654" s="742" customFormat="1" spans="1:4">
      <c r="A3654" s="633"/>
      <c r="B3654" s="632"/>
      <c r="C3654" s="632"/>
      <c r="D3654" s="632"/>
    </row>
    <row r="3655" s="742" customFormat="1" spans="1:4">
      <c r="A3655" s="633"/>
      <c r="B3655" s="632"/>
      <c r="C3655" s="632"/>
      <c r="D3655" s="632"/>
    </row>
    <row r="3656" s="742" customFormat="1" spans="1:4">
      <c r="A3656" s="633"/>
      <c r="B3656" s="632"/>
      <c r="C3656" s="632"/>
      <c r="D3656" s="632"/>
    </row>
    <row r="3657" s="742" customFormat="1" spans="1:4">
      <c r="A3657" s="633"/>
      <c r="B3657" s="632"/>
      <c r="C3657" s="632"/>
      <c r="D3657" s="632"/>
    </row>
    <row r="3658" s="742" customFormat="1" spans="1:4">
      <c r="A3658" s="633"/>
      <c r="B3658" s="632"/>
      <c r="C3658" s="632"/>
      <c r="D3658" s="632"/>
    </row>
    <row r="3659" s="742" customFormat="1" spans="1:4">
      <c r="A3659" s="633"/>
      <c r="B3659" s="632"/>
      <c r="C3659" s="632"/>
      <c r="D3659" s="632"/>
    </row>
    <row r="3660" s="742" customFormat="1" spans="1:4">
      <c r="A3660" s="633"/>
      <c r="B3660" s="632"/>
      <c r="C3660" s="632"/>
      <c r="D3660" s="632"/>
    </row>
    <row r="3661" s="742" customFormat="1" spans="1:4">
      <c r="A3661" s="633"/>
      <c r="B3661" s="632"/>
      <c r="C3661" s="632"/>
      <c r="D3661" s="632"/>
    </row>
    <row r="3662" s="742" customFormat="1" spans="1:4">
      <c r="A3662" s="633"/>
      <c r="B3662" s="632"/>
      <c r="C3662" s="632"/>
      <c r="D3662" s="632"/>
    </row>
    <row r="3663" s="742" customFormat="1" spans="1:4">
      <c r="A3663" s="633"/>
      <c r="B3663" s="632"/>
      <c r="C3663" s="632"/>
      <c r="D3663" s="632"/>
    </row>
    <row r="3664" s="742" customFormat="1" spans="1:4">
      <c r="A3664" s="633"/>
      <c r="B3664" s="632"/>
      <c r="C3664" s="632"/>
      <c r="D3664" s="632"/>
    </row>
    <row r="3665" s="742" customFormat="1" spans="1:4">
      <c r="A3665" s="633"/>
      <c r="B3665" s="632"/>
      <c r="C3665" s="632"/>
      <c r="D3665" s="632"/>
    </row>
    <row r="3666" s="742" customFormat="1" spans="1:4">
      <c r="A3666" s="633"/>
      <c r="B3666" s="632"/>
      <c r="C3666" s="632"/>
      <c r="D3666" s="632"/>
    </row>
    <row r="3667" s="742" customFormat="1" spans="1:4">
      <c r="A3667" s="633"/>
      <c r="B3667" s="632"/>
      <c r="C3667" s="632"/>
      <c r="D3667" s="632"/>
    </row>
    <row r="3668" s="742" customFormat="1" spans="1:4">
      <c r="A3668" s="633"/>
      <c r="B3668" s="632"/>
      <c r="C3668" s="632"/>
      <c r="D3668" s="632"/>
    </row>
    <row r="3669" s="742" customFormat="1" spans="1:4">
      <c r="A3669" s="633"/>
      <c r="B3669" s="632"/>
      <c r="C3669" s="632"/>
      <c r="D3669" s="632"/>
    </row>
    <row r="3670" s="742" customFormat="1" spans="1:4">
      <c r="A3670" s="633"/>
      <c r="B3670" s="632"/>
      <c r="C3670" s="632"/>
      <c r="D3670" s="632"/>
    </row>
    <row r="3671" s="742" customFormat="1" spans="1:4">
      <c r="A3671" s="633"/>
      <c r="B3671" s="632"/>
      <c r="C3671" s="632"/>
      <c r="D3671" s="632"/>
    </row>
    <row r="3672" s="742" customFormat="1" spans="1:4">
      <c r="A3672" s="633"/>
      <c r="B3672" s="632"/>
      <c r="C3672" s="632"/>
      <c r="D3672" s="632"/>
    </row>
    <row r="3673" s="742" customFormat="1" spans="1:4">
      <c r="A3673" s="633"/>
      <c r="B3673" s="632"/>
      <c r="C3673" s="632"/>
      <c r="D3673" s="632"/>
    </row>
    <row r="3674" s="742" customFormat="1" spans="1:4">
      <c r="A3674" s="633"/>
      <c r="B3674" s="632"/>
      <c r="C3674" s="632"/>
      <c r="D3674" s="632"/>
    </row>
    <row r="3675" s="742" customFormat="1" spans="1:4">
      <c r="A3675" s="633"/>
      <c r="B3675" s="632"/>
      <c r="C3675" s="632"/>
      <c r="D3675" s="632"/>
    </row>
    <row r="3676" s="742" customFormat="1" spans="1:4">
      <c r="A3676" s="633"/>
      <c r="B3676" s="632"/>
      <c r="C3676" s="632"/>
      <c r="D3676" s="632"/>
    </row>
    <row r="3677" s="742" customFormat="1" spans="1:4">
      <c r="A3677" s="633"/>
      <c r="B3677" s="632"/>
      <c r="C3677" s="632"/>
      <c r="D3677" s="632"/>
    </row>
    <row r="3678" s="742" customFormat="1" spans="1:4">
      <c r="A3678" s="633"/>
      <c r="B3678" s="632"/>
      <c r="C3678" s="632"/>
      <c r="D3678" s="632"/>
    </row>
    <row r="3679" s="742" customFormat="1" spans="1:4">
      <c r="A3679" s="633"/>
      <c r="B3679" s="632"/>
      <c r="C3679" s="632"/>
      <c r="D3679" s="632"/>
    </row>
    <row r="3680" s="742" customFormat="1" spans="1:4">
      <c r="A3680" s="633"/>
      <c r="B3680" s="632"/>
      <c r="C3680" s="632"/>
      <c r="D3680" s="632"/>
    </row>
    <row r="3681" s="742" customFormat="1" spans="1:4">
      <c r="A3681" s="633"/>
      <c r="B3681" s="632"/>
      <c r="C3681" s="632"/>
      <c r="D3681" s="632"/>
    </row>
    <row r="3682" s="742" customFormat="1" spans="1:4">
      <c r="A3682" s="633"/>
      <c r="B3682" s="632"/>
      <c r="C3682" s="632"/>
      <c r="D3682" s="632"/>
    </row>
    <row r="3683" s="742" customFormat="1" spans="1:4">
      <c r="A3683" s="633"/>
      <c r="B3683" s="632"/>
      <c r="C3683" s="632"/>
      <c r="D3683" s="632"/>
    </row>
    <row r="3684" s="742" customFormat="1" spans="1:4">
      <c r="A3684" s="633"/>
      <c r="B3684" s="632"/>
      <c r="C3684" s="632"/>
      <c r="D3684" s="632"/>
    </row>
    <row r="3685" s="742" customFormat="1" spans="1:4">
      <c r="A3685" s="633"/>
      <c r="B3685" s="632"/>
      <c r="C3685" s="632"/>
      <c r="D3685" s="632"/>
    </row>
    <row r="3686" s="742" customFormat="1" spans="1:4">
      <c r="A3686" s="633"/>
      <c r="B3686" s="632"/>
      <c r="C3686" s="632"/>
      <c r="D3686" s="632"/>
    </row>
    <row r="3687" s="742" customFormat="1" spans="1:4">
      <c r="A3687" s="633"/>
      <c r="B3687" s="632"/>
      <c r="C3687" s="632"/>
      <c r="D3687" s="632"/>
    </row>
    <row r="3688" s="742" customFormat="1" spans="1:4">
      <c r="A3688" s="633"/>
      <c r="B3688" s="632"/>
      <c r="C3688" s="632"/>
      <c r="D3688" s="632"/>
    </row>
    <row r="3689" s="742" customFormat="1" spans="1:4">
      <c r="A3689" s="633"/>
      <c r="B3689" s="632"/>
      <c r="C3689" s="632"/>
      <c r="D3689" s="632"/>
    </row>
    <row r="3690" s="742" customFormat="1" spans="1:4">
      <c r="A3690" s="633"/>
      <c r="B3690" s="632"/>
      <c r="C3690" s="632"/>
      <c r="D3690" s="632"/>
    </row>
    <row r="3691" s="742" customFormat="1" spans="1:4">
      <c r="A3691" s="633"/>
      <c r="B3691" s="632"/>
      <c r="C3691" s="632"/>
      <c r="D3691" s="632"/>
    </row>
    <row r="3692" s="742" customFormat="1" spans="1:4">
      <c r="A3692" s="633"/>
      <c r="B3692" s="632"/>
      <c r="C3692" s="632"/>
      <c r="D3692" s="632"/>
    </row>
    <row r="3693" s="742" customFormat="1" spans="1:4">
      <c r="A3693" s="633"/>
      <c r="B3693" s="632"/>
      <c r="C3693" s="632"/>
      <c r="D3693" s="632"/>
    </row>
    <row r="3694" s="742" customFormat="1" spans="1:4">
      <c r="A3694" s="633"/>
      <c r="B3694" s="632"/>
      <c r="C3694" s="632"/>
      <c r="D3694" s="632"/>
    </row>
    <row r="3695" s="742" customFormat="1" spans="1:4">
      <c r="A3695" s="633"/>
      <c r="B3695" s="632"/>
      <c r="C3695" s="632"/>
      <c r="D3695" s="632"/>
    </row>
    <row r="3696" s="742" customFormat="1" spans="1:4">
      <c r="A3696" s="633"/>
      <c r="B3696" s="632"/>
      <c r="C3696" s="632"/>
      <c r="D3696" s="632"/>
    </row>
    <row r="3697" s="742" customFormat="1" spans="1:4">
      <c r="A3697" s="633"/>
      <c r="B3697" s="632"/>
      <c r="C3697" s="632"/>
      <c r="D3697" s="632"/>
    </row>
    <row r="3698" s="742" customFormat="1" spans="1:4">
      <c r="A3698" s="633"/>
      <c r="B3698" s="632"/>
      <c r="C3698" s="632"/>
      <c r="D3698" s="632"/>
    </row>
    <row r="3699" s="742" customFormat="1" spans="1:4">
      <c r="A3699" s="633"/>
      <c r="B3699" s="632"/>
      <c r="C3699" s="632"/>
      <c r="D3699" s="632"/>
    </row>
    <row r="3700" s="742" customFormat="1" spans="1:4">
      <c r="A3700" s="633"/>
      <c r="B3700" s="632"/>
      <c r="C3700" s="632"/>
      <c r="D3700" s="632"/>
    </row>
    <row r="3701" s="742" customFormat="1" spans="1:4">
      <c r="A3701" s="633"/>
      <c r="B3701" s="632"/>
      <c r="C3701" s="632"/>
      <c r="D3701" s="632"/>
    </row>
    <row r="3702" s="742" customFormat="1" spans="1:4">
      <c r="A3702" s="633"/>
      <c r="B3702" s="632"/>
      <c r="C3702" s="632"/>
      <c r="D3702" s="632"/>
    </row>
    <row r="3703" s="742" customFormat="1" spans="1:4">
      <c r="A3703" s="633"/>
      <c r="B3703" s="632"/>
      <c r="C3703" s="632"/>
      <c r="D3703" s="632"/>
    </row>
    <row r="3704" s="742" customFormat="1" spans="1:4">
      <c r="A3704" s="633"/>
      <c r="B3704" s="632"/>
      <c r="C3704" s="632"/>
      <c r="D3704" s="632"/>
    </row>
    <row r="3705" s="742" customFormat="1" spans="1:4">
      <c r="A3705" s="633"/>
      <c r="B3705" s="632"/>
      <c r="C3705" s="632"/>
      <c r="D3705" s="632"/>
    </row>
    <row r="3706" s="742" customFormat="1" spans="1:4">
      <c r="A3706" s="633"/>
      <c r="B3706" s="632"/>
      <c r="C3706" s="632"/>
      <c r="D3706" s="632"/>
    </row>
    <row r="3707" s="742" customFormat="1" spans="1:4">
      <c r="A3707" s="633"/>
      <c r="B3707" s="632"/>
      <c r="C3707" s="632"/>
      <c r="D3707" s="632"/>
    </row>
    <row r="3708" s="742" customFormat="1" spans="1:4">
      <c r="A3708" s="633"/>
      <c r="B3708" s="632"/>
      <c r="C3708" s="632"/>
      <c r="D3708" s="632"/>
    </row>
    <row r="3709" s="742" customFormat="1" spans="1:4">
      <c r="A3709" s="633"/>
      <c r="B3709" s="632"/>
      <c r="C3709" s="632"/>
      <c r="D3709" s="632"/>
    </row>
    <row r="3710" s="742" customFormat="1" spans="1:4">
      <c r="A3710" s="633"/>
      <c r="B3710" s="632"/>
      <c r="C3710" s="632"/>
      <c r="D3710" s="632"/>
    </row>
    <row r="3711" s="742" customFormat="1" spans="1:4">
      <c r="A3711" s="633"/>
      <c r="B3711" s="632"/>
      <c r="C3711" s="632"/>
      <c r="D3711" s="632"/>
    </row>
    <row r="3712" s="742" customFormat="1" spans="1:4">
      <c r="A3712" s="633"/>
      <c r="B3712" s="632"/>
      <c r="C3712" s="632"/>
      <c r="D3712" s="632"/>
    </row>
    <row r="3713" s="742" customFormat="1" spans="1:4">
      <c r="A3713" s="633"/>
      <c r="B3713" s="632"/>
      <c r="C3713" s="632"/>
      <c r="D3713" s="632"/>
    </row>
    <row r="3714" s="742" customFormat="1" spans="1:4">
      <c r="A3714" s="633"/>
      <c r="B3714" s="632"/>
      <c r="C3714" s="632"/>
      <c r="D3714" s="632"/>
    </row>
    <row r="3715" s="742" customFormat="1" spans="1:4">
      <c r="A3715" s="633"/>
      <c r="B3715" s="632"/>
      <c r="C3715" s="632"/>
      <c r="D3715" s="632"/>
    </row>
    <row r="3716" s="742" customFormat="1" spans="1:4">
      <c r="A3716" s="633"/>
      <c r="B3716" s="632"/>
      <c r="C3716" s="632"/>
      <c r="D3716" s="632"/>
    </row>
    <row r="3717" s="742" customFormat="1" spans="1:4">
      <c r="A3717" s="633"/>
      <c r="B3717" s="632"/>
      <c r="C3717" s="632"/>
      <c r="D3717" s="632"/>
    </row>
    <row r="3718" s="742" customFormat="1" spans="1:4">
      <c r="A3718" s="633"/>
      <c r="B3718" s="632"/>
      <c r="C3718" s="632"/>
      <c r="D3718" s="632"/>
    </row>
    <row r="3719" s="742" customFormat="1" spans="1:4">
      <c r="A3719" s="633"/>
      <c r="B3719" s="632"/>
      <c r="C3719" s="632"/>
      <c r="D3719" s="632"/>
    </row>
    <row r="3720" s="742" customFormat="1" spans="1:4">
      <c r="A3720" s="633"/>
      <c r="B3720" s="632"/>
      <c r="C3720" s="632"/>
      <c r="D3720" s="632"/>
    </row>
    <row r="3721" s="742" customFormat="1" spans="1:4">
      <c r="A3721" s="633"/>
      <c r="B3721" s="632"/>
      <c r="C3721" s="632"/>
      <c r="D3721" s="632"/>
    </row>
    <row r="3722" s="742" customFormat="1" spans="1:4">
      <c r="A3722" s="633"/>
      <c r="B3722" s="632"/>
      <c r="C3722" s="632"/>
      <c r="D3722" s="632"/>
    </row>
    <row r="3723" s="742" customFormat="1" spans="1:4">
      <c r="A3723" s="633"/>
      <c r="B3723" s="632"/>
      <c r="C3723" s="632"/>
      <c r="D3723" s="632"/>
    </row>
    <row r="3724" s="742" customFormat="1" spans="1:4">
      <c r="A3724" s="633"/>
      <c r="B3724" s="632"/>
      <c r="C3724" s="632"/>
      <c r="D3724" s="632"/>
    </row>
    <row r="3725" s="742" customFormat="1" spans="1:4">
      <c r="A3725" s="633"/>
      <c r="B3725" s="632"/>
      <c r="C3725" s="632"/>
      <c r="D3725" s="632"/>
    </row>
    <row r="3726" s="742" customFormat="1" spans="1:4">
      <c r="A3726" s="633"/>
      <c r="B3726" s="632"/>
      <c r="C3726" s="632"/>
      <c r="D3726" s="632"/>
    </row>
    <row r="3727" s="742" customFormat="1" spans="1:4">
      <c r="A3727" s="633"/>
      <c r="B3727" s="632"/>
      <c r="C3727" s="632"/>
      <c r="D3727" s="632"/>
    </row>
    <row r="3728" s="742" customFormat="1" spans="1:4">
      <c r="A3728" s="633"/>
      <c r="B3728" s="632"/>
      <c r="C3728" s="632"/>
      <c r="D3728" s="632"/>
    </row>
    <row r="3729" s="742" customFormat="1" spans="1:4">
      <c r="A3729" s="633"/>
      <c r="B3729" s="632"/>
      <c r="C3729" s="632"/>
      <c r="D3729" s="632"/>
    </row>
    <row r="3730" s="742" customFormat="1" spans="1:4">
      <c r="A3730" s="633"/>
      <c r="B3730" s="632"/>
      <c r="C3730" s="632"/>
      <c r="D3730" s="632"/>
    </row>
    <row r="3731" s="742" customFormat="1" spans="1:4">
      <c r="A3731" s="633"/>
      <c r="B3731" s="632"/>
      <c r="C3731" s="632"/>
      <c r="D3731" s="632"/>
    </row>
    <row r="3732" s="742" customFormat="1" spans="1:4">
      <c r="A3732" s="633"/>
      <c r="B3732" s="632"/>
      <c r="C3732" s="632"/>
      <c r="D3732" s="632"/>
    </row>
    <row r="3733" s="742" customFormat="1" spans="1:4">
      <c r="A3733" s="633"/>
      <c r="B3733" s="632"/>
      <c r="C3733" s="632"/>
      <c r="D3733" s="632"/>
    </row>
    <row r="3734" s="742" customFormat="1" spans="1:4">
      <c r="A3734" s="633"/>
      <c r="B3734" s="632"/>
      <c r="C3734" s="632"/>
      <c r="D3734" s="632"/>
    </row>
    <row r="3735" s="742" customFormat="1" spans="1:4">
      <c r="A3735" s="633"/>
      <c r="B3735" s="632"/>
      <c r="C3735" s="632"/>
      <c r="D3735" s="632"/>
    </row>
    <row r="3736" s="742" customFormat="1" spans="1:4">
      <c r="A3736" s="633"/>
      <c r="B3736" s="632"/>
      <c r="C3736" s="632"/>
      <c r="D3736" s="632"/>
    </row>
    <row r="3737" s="742" customFormat="1" spans="1:4">
      <c r="A3737" s="633"/>
      <c r="B3737" s="632"/>
      <c r="C3737" s="632"/>
      <c r="D3737" s="632"/>
    </row>
    <row r="3738" s="742" customFormat="1" spans="1:4">
      <c r="A3738" s="633"/>
      <c r="B3738" s="632"/>
      <c r="C3738" s="632"/>
      <c r="D3738" s="632"/>
    </row>
    <row r="3739" s="742" customFormat="1" spans="1:4">
      <c r="A3739" s="633"/>
      <c r="B3739" s="632"/>
      <c r="C3739" s="632"/>
      <c r="D3739" s="632"/>
    </row>
    <row r="3740" s="742" customFormat="1" spans="1:4">
      <c r="A3740" s="633"/>
      <c r="B3740" s="632"/>
      <c r="C3740" s="632"/>
      <c r="D3740" s="632"/>
    </row>
    <row r="3741" s="742" customFormat="1" spans="1:4">
      <c r="A3741" s="633"/>
      <c r="B3741" s="632"/>
      <c r="C3741" s="632"/>
      <c r="D3741" s="632"/>
    </row>
    <row r="3742" s="742" customFormat="1" spans="1:4">
      <c r="A3742" s="633"/>
      <c r="B3742" s="632"/>
      <c r="C3742" s="632"/>
      <c r="D3742" s="632"/>
    </row>
    <row r="3743" s="742" customFormat="1" spans="1:4">
      <c r="A3743" s="633"/>
      <c r="B3743" s="632"/>
      <c r="C3743" s="632"/>
      <c r="D3743" s="632"/>
    </row>
    <row r="3744" s="742" customFormat="1" spans="1:4">
      <c r="A3744" s="633"/>
      <c r="B3744" s="632"/>
      <c r="C3744" s="632"/>
      <c r="D3744" s="632"/>
    </row>
    <row r="3745" s="742" customFormat="1" spans="1:4">
      <c r="A3745" s="633"/>
      <c r="B3745" s="632"/>
      <c r="C3745" s="632"/>
      <c r="D3745" s="632"/>
    </row>
    <row r="3746" s="742" customFormat="1" spans="1:4">
      <c r="A3746" s="633"/>
      <c r="B3746" s="632"/>
      <c r="C3746" s="632"/>
      <c r="D3746" s="632"/>
    </row>
    <row r="3747" s="742" customFormat="1" spans="1:4">
      <c r="A3747" s="633"/>
      <c r="B3747" s="632"/>
      <c r="C3747" s="632"/>
      <c r="D3747" s="632"/>
    </row>
    <row r="3748" s="742" customFormat="1" spans="1:4">
      <c r="A3748" s="633"/>
      <c r="B3748" s="632"/>
      <c r="C3748" s="632"/>
      <c r="D3748" s="632"/>
    </row>
    <row r="3749" s="742" customFormat="1" spans="1:4">
      <c r="A3749" s="633"/>
      <c r="B3749" s="632"/>
      <c r="C3749" s="632"/>
      <c r="D3749" s="632"/>
    </row>
    <row r="3750" s="742" customFormat="1" spans="1:4">
      <c r="A3750" s="633"/>
      <c r="B3750" s="632"/>
      <c r="C3750" s="632"/>
      <c r="D3750" s="632"/>
    </row>
    <row r="3751" s="742" customFormat="1" spans="1:4">
      <c r="A3751" s="633"/>
      <c r="B3751" s="632"/>
      <c r="C3751" s="632"/>
      <c r="D3751" s="632"/>
    </row>
    <row r="3752" s="742" customFormat="1" spans="1:4">
      <c r="A3752" s="633"/>
      <c r="B3752" s="632"/>
      <c r="C3752" s="632"/>
      <c r="D3752" s="632"/>
    </row>
    <row r="3753" s="742" customFormat="1" spans="1:4">
      <c r="A3753" s="633"/>
      <c r="B3753" s="632"/>
      <c r="C3753" s="632"/>
      <c r="D3753" s="632"/>
    </row>
    <row r="3754" s="742" customFormat="1" spans="1:4">
      <c r="A3754" s="633"/>
      <c r="B3754" s="632"/>
      <c r="C3754" s="632"/>
      <c r="D3754" s="632"/>
    </row>
    <row r="3755" s="742" customFormat="1" spans="1:4">
      <c r="A3755" s="633"/>
      <c r="B3755" s="632"/>
      <c r="C3755" s="632"/>
      <c r="D3755" s="632"/>
    </row>
    <row r="3756" s="742" customFormat="1" spans="1:4">
      <c r="A3756" s="633"/>
      <c r="B3756" s="632"/>
      <c r="C3756" s="632"/>
      <c r="D3756" s="632"/>
    </row>
    <row r="3757" s="742" customFormat="1" spans="1:4">
      <c r="A3757" s="633"/>
      <c r="B3757" s="632"/>
      <c r="C3757" s="632"/>
      <c r="D3757" s="632"/>
    </row>
    <row r="3758" s="742" customFormat="1" spans="1:4">
      <c r="A3758" s="633"/>
      <c r="B3758" s="632"/>
      <c r="C3758" s="632"/>
      <c r="D3758" s="632"/>
    </row>
    <row r="3759" s="742" customFormat="1" spans="1:4">
      <c r="A3759" s="633"/>
      <c r="B3759" s="632"/>
      <c r="C3759" s="632"/>
      <c r="D3759" s="632"/>
    </row>
    <row r="3760" s="742" customFormat="1" spans="1:4">
      <c r="A3760" s="633"/>
      <c r="B3760" s="632"/>
      <c r="C3760" s="632"/>
      <c r="D3760" s="632"/>
    </row>
    <row r="3761" s="742" customFormat="1" spans="1:4">
      <c r="A3761" s="633"/>
      <c r="B3761" s="632"/>
      <c r="C3761" s="632"/>
      <c r="D3761" s="632"/>
    </row>
    <row r="3762" s="742" customFormat="1" spans="1:4">
      <c r="A3762" s="633"/>
      <c r="B3762" s="632"/>
      <c r="C3762" s="632"/>
      <c r="D3762" s="632"/>
    </row>
    <row r="3763" s="742" customFormat="1" spans="1:4">
      <c r="A3763" s="633"/>
      <c r="B3763" s="632"/>
      <c r="C3763" s="632"/>
      <c r="D3763" s="632"/>
    </row>
    <row r="3764" s="742" customFormat="1" spans="1:4">
      <c r="A3764" s="633"/>
      <c r="B3764" s="632"/>
      <c r="C3764" s="632"/>
      <c r="D3764" s="632"/>
    </row>
    <row r="3765" s="742" customFormat="1" spans="1:4">
      <c r="A3765" s="633"/>
      <c r="B3765" s="632"/>
      <c r="C3765" s="632"/>
      <c r="D3765" s="632"/>
    </row>
    <row r="3766" s="742" customFormat="1" spans="1:4">
      <c r="A3766" s="633"/>
      <c r="B3766" s="632"/>
      <c r="C3766" s="632"/>
      <c r="D3766" s="632"/>
    </row>
    <row r="3767" s="742" customFormat="1" spans="1:4">
      <c r="A3767" s="633"/>
      <c r="B3767" s="632"/>
      <c r="C3767" s="632"/>
      <c r="D3767" s="632"/>
    </row>
    <row r="3768" s="742" customFormat="1" spans="1:4">
      <c r="A3768" s="633"/>
      <c r="B3768" s="632"/>
      <c r="C3768" s="632"/>
      <c r="D3768" s="632"/>
    </row>
    <row r="3769" s="742" customFormat="1" spans="1:4">
      <c r="A3769" s="633"/>
      <c r="B3769" s="632"/>
      <c r="C3769" s="632"/>
      <c r="D3769" s="632"/>
    </row>
    <row r="3770" s="742" customFormat="1" spans="1:4">
      <c r="A3770" s="633"/>
      <c r="B3770" s="632"/>
      <c r="C3770" s="632"/>
      <c r="D3770" s="632"/>
    </row>
    <row r="3771" s="742" customFormat="1" spans="1:4">
      <c r="A3771" s="633"/>
      <c r="B3771" s="632"/>
      <c r="C3771" s="632"/>
      <c r="D3771" s="632"/>
    </row>
    <row r="3772" s="742" customFormat="1" spans="1:4">
      <c r="A3772" s="633"/>
      <c r="B3772" s="632"/>
      <c r="C3772" s="632"/>
      <c r="D3772" s="632"/>
    </row>
    <row r="3773" s="742" customFormat="1" spans="1:4">
      <c r="A3773" s="633"/>
      <c r="B3773" s="632"/>
      <c r="C3773" s="632"/>
      <c r="D3773" s="632"/>
    </row>
    <row r="3774" s="742" customFormat="1" spans="1:4">
      <c r="A3774" s="633"/>
      <c r="B3774" s="632"/>
      <c r="C3774" s="632"/>
      <c r="D3774" s="632"/>
    </row>
    <row r="3775" s="742" customFormat="1" spans="1:4">
      <c r="A3775" s="633"/>
      <c r="B3775" s="632"/>
      <c r="C3775" s="632"/>
      <c r="D3775" s="632"/>
    </row>
    <row r="3776" s="742" customFormat="1" spans="1:4">
      <c r="A3776" s="633"/>
      <c r="B3776" s="632"/>
      <c r="C3776" s="632"/>
      <c r="D3776" s="632"/>
    </row>
    <row r="3777" s="742" customFormat="1" spans="1:4">
      <c r="A3777" s="633"/>
      <c r="B3777" s="632"/>
      <c r="C3777" s="632"/>
      <c r="D3777" s="632"/>
    </row>
    <row r="3778" s="742" customFormat="1" spans="1:4">
      <c r="A3778" s="633"/>
      <c r="B3778" s="632"/>
      <c r="C3778" s="632"/>
      <c r="D3778" s="632"/>
    </row>
    <row r="3779" s="742" customFormat="1" spans="1:4">
      <c r="A3779" s="633"/>
      <c r="B3779" s="632"/>
      <c r="C3779" s="632"/>
      <c r="D3779" s="632"/>
    </row>
    <row r="3780" s="742" customFormat="1" spans="1:4">
      <c r="A3780" s="633"/>
      <c r="B3780" s="632"/>
      <c r="C3780" s="632"/>
      <c r="D3780" s="632"/>
    </row>
    <row r="3781" s="742" customFormat="1" spans="1:4">
      <c r="A3781" s="633"/>
      <c r="B3781" s="632"/>
      <c r="C3781" s="632"/>
      <c r="D3781" s="632"/>
    </row>
    <row r="3782" s="742" customFormat="1" spans="1:4">
      <c r="A3782" s="633"/>
      <c r="B3782" s="632"/>
      <c r="C3782" s="632"/>
      <c r="D3782" s="632"/>
    </row>
    <row r="3783" s="742" customFormat="1" spans="1:4">
      <c r="A3783" s="633"/>
      <c r="B3783" s="632"/>
      <c r="C3783" s="632"/>
      <c r="D3783" s="632"/>
    </row>
    <row r="3784" s="742" customFormat="1" spans="1:4">
      <c r="A3784" s="633"/>
      <c r="B3784" s="632"/>
      <c r="C3784" s="632"/>
      <c r="D3784" s="632"/>
    </row>
    <row r="3785" s="742" customFormat="1" spans="1:4">
      <c r="A3785" s="633"/>
      <c r="B3785" s="632"/>
      <c r="C3785" s="632"/>
      <c r="D3785" s="632"/>
    </row>
    <row r="3786" s="742" customFormat="1" spans="1:4">
      <c r="A3786" s="633"/>
      <c r="B3786" s="632"/>
      <c r="C3786" s="632"/>
      <c r="D3786" s="632"/>
    </row>
    <row r="3787" s="742" customFormat="1" spans="1:4">
      <c r="A3787" s="633"/>
      <c r="B3787" s="632"/>
      <c r="C3787" s="632"/>
      <c r="D3787" s="632"/>
    </row>
    <row r="3788" s="742" customFormat="1" spans="1:4">
      <c r="A3788" s="633"/>
      <c r="B3788" s="632"/>
      <c r="C3788" s="632"/>
      <c r="D3788" s="632"/>
    </row>
    <row r="3789" s="742" customFormat="1" spans="1:4">
      <c r="A3789" s="633"/>
      <c r="B3789" s="632"/>
      <c r="C3789" s="632"/>
      <c r="D3789" s="632"/>
    </row>
    <row r="3790" s="742" customFormat="1" spans="1:4">
      <c r="A3790" s="633"/>
      <c r="B3790" s="632"/>
      <c r="C3790" s="632"/>
      <c r="D3790" s="632"/>
    </row>
    <row r="3791" s="742" customFormat="1" spans="1:4">
      <c r="A3791" s="633"/>
      <c r="B3791" s="632"/>
      <c r="C3791" s="632"/>
      <c r="D3791" s="632"/>
    </row>
    <row r="3792" s="742" customFormat="1" spans="1:4">
      <c r="A3792" s="633"/>
      <c r="B3792" s="632"/>
      <c r="C3792" s="632"/>
      <c r="D3792" s="632"/>
    </row>
    <row r="3793" s="742" customFormat="1" spans="1:4">
      <c r="A3793" s="633"/>
      <c r="B3793" s="632"/>
      <c r="C3793" s="632"/>
      <c r="D3793" s="632"/>
    </row>
    <row r="3794" s="742" customFormat="1" spans="1:4">
      <c r="A3794" s="633"/>
      <c r="B3794" s="632"/>
      <c r="C3794" s="632"/>
      <c r="D3794" s="632"/>
    </row>
    <row r="3795" s="742" customFormat="1" spans="1:4">
      <c r="A3795" s="633"/>
      <c r="B3795" s="632"/>
      <c r="C3795" s="632"/>
      <c r="D3795" s="632"/>
    </row>
    <row r="3796" s="742" customFormat="1" spans="1:4">
      <c r="A3796" s="633"/>
      <c r="B3796" s="632"/>
      <c r="C3796" s="632"/>
      <c r="D3796" s="632"/>
    </row>
    <row r="3797" s="742" customFormat="1" spans="1:4">
      <c r="A3797" s="633"/>
      <c r="B3797" s="632"/>
      <c r="C3797" s="632"/>
      <c r="D3797" s="632"/>
    </row>
    <row r="3798" s="742" customFormat="1" spans="1:4">
      <c r="A3798" s="633"/>
      <c r="B3798" s="632"/>
      <c r="C3798" s="632"/>
      <c r="D3798" s="632"/>
    </row>
    <row r="3799" s="742" customFormat="1" spans="1:4">
      <c r="A3799" s="633"/>
      <c r="B3799" s="632"/>
      <c r="C3799" s="632"/>
      <c r="D3799" s="632"/>
    </row>
    <row r="3800" s="742" customFormat="1" spans="1:4">
      <c r="A3800" s="633"/>
      <c r="B3800" s="632"/>
      <c r="C3800" s="632"/>
      <c r="D3800" s="632"/>
    </row>
    <row r="3801" s="742" customFormat="1" spans="1:4">
      <c r="A3801" s="633"/>
      <c r="B3801" s="632"/>
      <c r="C3801" s="632"/>
      <c r="D3801" s="632"/>
    </row>
    <row r="3802" s="742" customFormat="1" spans="1:4">
      <c r="A3802" s="633"/>
      <c r="B3802" s="632"/>
      <c r="C3802" s="632"/>
      <c r="D3802" s="632"/>
    </row>
    <row r="3803" s="742" customFormat="1" spans="1:4">
      <c r="A3803" s="633"/>
      <c r="B3803" s="632"/>
      <c r="C3803" s="632"/>
      <c r="D3803" s="632"/>
    </row>
    <row r="3804" s="742" customFormat="1" spans="1:4">
      <c r="A3804" s="633"/>
      <c r="B3804" s="632"/>
      <c r="C3804" s="632"/>
      <c r="D3804" s="632"/>
    </row>
    <row r="3805" s="742" customFormat="1" spans="1:4">
      <c r="A3805" s="633"/>
      <c r="B3805" s="632"/>
      <c r="C3805" s="632"/>
      <c r="D3805" s="632"/>
    </row>
    <row r="3806" s="742" customFormat="1" spans="1:4">
      <c r="A3806" s="633"/>
      <c r="B3806" s="632"/>
      <c r="C3806" s="632"/>
      <c r="D3806" s="632"/>
    </row>
    <row r="3807" s="742" customFormat="1" spans="1:4">
      <c r="A3807" s="633"/>
      <c r="B3807" s="632"/>
      <c r="C3807" s="632"/>
      <c r="D3807" s="632"/>
    </row>
    <row r="3808" s="742" customFormat="1" spans="1:4">
      <c r="A3808" s="633"/>
      <c r="B3808" s="632"/>
      <c r="C3808" s="632"/>
      <c r="D3808" s="632"/>
    </row>
    <row r="3809" s="742" customFormat="1" spans="1:4">
      <c r="A3809" s="633"/>
      <c r="B3809" s="632"/>
      <c r="C3809" s="632"/>
      <c r="D3809" s="632"/>
    </row>
    <row r="3810" s="742" customFormat="1" spans="1:4">
      <c r="A3810" s="633"/>
      <c r="B3810" s="632"/>
      <c r="C3810" s="632"/>
      <c r="D3810" s="632"/>
    </row>
    <row r="3811" s="742" customFormat="1" spans="1:4">
      <c r="A3811" s="633"/>
      <c r="B3811" s="632"/>
      <c r="C3811" s="632"/>
      <c r="D3811" s="632"/>
    </row>
    <row r="3812" s="742" customFormat="1" spans="1:4">
      <c r="A3812" s="633"/>
      <c r="B3812" s="632"/>
      <c r="C3812" s="632"/>
      <c r="D3812" s="632"/>
    </row>
    <row r="3813" s="742" customFormat="1" spans="1:4">
      <c r="A3813" s="633"/>
      <c r="B3813" s="632"/>
      <c r="C3813" s="632"/>
      <c r="D3813" s="632"/>
    </row>
    <row r="3814" s="742" customFormat="1" spans="1:4">
      <c r="A3814" s="633"/>
      <c r="B3814" s="632"/>
      <c r="C3814" s="632"/>
      <c r="D3814" s="632"/>
    </row>
    <row r="3815" s="742" customFormat="1" spans="1:4">
      <c r="A3815" s="633"/>
      <c r="B3815" s="632"/>
      <c r="C3815" s="632"/>
      <c r="D3815" s="632"/>
    </row>
    <row r="3816" s="742" customFormat="1" spans="1:4">
      <c r="A3816" s="633"/>
      <c r="B3816" s="632"/>
      <c r="C3816" s="632"/>
      <c r="D3816" s="632"/>
    </row>
    <row r="3817" s="742" customFormat="1" spans="1:4">
      <c r="A3817" s="633"/>
      <c r="B3817" s="632"/>
      <c r="C3817" s="632"/>
      <c r="D3817" s="632"/>
    </row>
    <row r="3818" s="742" customFormat="1" spans="1:4">
      <c r="A3818" s="633"/>
      <c r="B3818" s="632"/>
      <c r="C3818" s="632"/>
      <c r="D3818" s="632"/>
    </row>
    <row r="3819" s="742" customFormat="1" spans="1:4">
      <c r="A3819" s="633"/>
      <c r="B3819" s="632"/>
      <c r="C3819" s="632"/>
      <c r="D3819" s="632"/>
    </row>
    <row r="3820" s="742" customFormat="1" spans="1:4">
      <c r="A3820" s="633"/>
      <c r="B3820" s="632"/>
      <c r="C3820" s="632"/>
      <c r="D3820" s="632"/>
    </row>
    <row r="3821" s="742" customFormat="1" spans="1:4">
      <c r="A3821" s="633"/>
      <c r="B3821" s="632"/>
      <c r="C3821" s="632"/>
      <c r="D3821" s="632"/>
    </row>
    <row r="3822" s="742" customFormat="1" spans="1:4">
      <c r="A3822" s="633"/>
      <c r="B3822" s="632"/>
      <c r="C3822" s="632"/>
      <c r="D3822" s="632"/>
    </row>
    <row r="3823" s="742" customFormat="1" spans="1:4">
      <c r="A3823" s="633"/>
      <c r="B3823" s="632"/>
      <c r="C3823" s="632"/>
      <c r="D3823" s="632"/>
    </row>
    <row r="3824" s="742" customFormat="1" spans="1:4">
      <c r="A3824" s="633"/>
      <c r="B3824" s="632"/>
      <c r="C3824" s="632"/>
      <c r="D3824" s="632"/>
    </row>
    <row r="3825" s="742" customFormat="1" spans="1:4">
      <c r="A3825" s="633"/>
      <c r="B3825" s="632"/>
      <c r="C3825" s="632"/>
      <c r="D3825" s="632"/>
    </row>
    <row r="3826" s="742" customFormat="1" spans="1:4">
      <c r="A3826" s="633"/>
      <c r="B3826" s="632"/>
      <c r="C3826" s="632"/>
      <c r="D3826" s="632"/>
    </row>
    <row r="3827" s="742" customFormat="1" spans="1:4">
      <c r="A3827" s="633"/>
      <c r="B3827" s="632"/>
      <c r="C3827" s="632"/>
      <c r="D3827" s="632"/>
    </row>
    <row r="3828" s="742" customFormat="1" spans="1:4">
      <c r="A3828" s="633"/>
      <c r="B3828" s="632"/>
      <c r="C3828" s="632"/>
      <c r="D3828" s="632"/>
    </row>
    <row r="3829" s="742" customFormat="1" spans="1:4">
      <c r="A3829" s="633"/>
      <c r="B3829" s="632"/>
      <c r="C3829" s="632"/>
      <c r="D3829" s="632"/>
    </row>
    <row r="3830" s="742" customFormat="1" spans="1:4">
      <c r="A3830" s="633"/>
      <c r="B3830" s="632"/>
      <c r="C3830" s="632"/>
      <c r="D3830" s="632"/>
    </row>
    <row r="3831" s="742" customFormat="1" spans="1:4">
      <c r="A3831" s="633"/>
      <c r="B3831" s="632"/>
      <c r="C3831" s="632"/>
      <c r="D3831" s="632"/>
    </row>
    <row r="3832" s="742" customFormat="1" spans="1:4">
      <c r="A3832" s="633"/>
      <c r="B3832" s="632"/>
      <c r="C3832" s="632"/>
      <c r="D3832" s="632"/>
    </row>
    <row r="3833" s="742" customFormat="1" spans="1:4">
      <c r="A3833" s="633"/>
      <c r="B3833" s="632"/>
      <c r="C3833" s="632"/>
      <c r="D3833" s="632"/>
    </row>
    <row r="3834" s="742" customFormat="1" spans="1:4">
      <c r="A3834" s="633"/>
      <c r="B3834" s="632"/>
      <c r="C3834" s="632"/>
      <c r="D3834" s="632"/>
    </row>
    <row r="3835" s="742" customFormat="1" spans="1:4">
      <c r="A3835" s="633"/>
      <c r="B3835" s="632"/>
      <c r="C3835" s="632"/>
      <c r="D3835" s="632"/>
    </row>
    <row r="3836" s="742" customFormat="1" spans="1:4">
      <c r="A3836" s="633"/>
      <c r="B3836" s="632"/>
      <c r="C3836" s="632"/>
      <c r="D3836" s="632"/>
    </row>
    <row r="3837" s="742" customFormat="1" spans="1:4">
      <c r="A3837" s="633"/>
      <c r="B3837" s="632"/>
      <c r="C3837" s="632"/>
      <c r="D3837" s="632"/>
    </row>
    <row r="3838" s="742" customFormat="1" spans="1:4">
      <c r="A3838" s="633"/>
      <c r="B3838" s="632"/>
      <c r="C3838" s="632"/>
      <c r="D3838" s="632"/>
    </row>
    <row r="3839" s="742" customFormat="1" spans="1:4">
      <c r="A3839" s="633"/>
      <c r="B3839" s="632"/>
      <c r="C3839" s="632"/>
      <c r="D3839" s="632"/>
    </row>
    <row r="3840" s="742" customFormat="1" spans="1:4">
      <c r="A3840" s="633"/>
      <c r="B3840" s="632"/>
      <c r="C3840" s="632"/>
      <c r="D3840" s="632"/>
    </row>
    <row r="3841" s="742" customFormat="1" spans="1:4">
      <c r="A3841" s="633"/>
      <c r="B3841" s="632"/>
      <c r="C3841" s="632"/>
      <c r="D3841" s="632"/>
    </row>
    <row r="3842" s="742" customFormat="1" spans="1:4">
      <c r="A3842" s="633"/>
      <c r="B3842" s="632"/>
      <c r="C3842" s="632"/>
      <c r="D3842" s="632"/>
    </row>
    <row r="3843" s="742" customFormat="1" spans="1:4">
      <c r="A3843" s="633"/>
      <c r="B3843" s="632"/>
      <c r="C3843" s="632"/>
      <c r="D3843" s="632"/>
    </row>
    <row r="3844" s="742" customFormat="1" spans="1:4">
      <c r="A3844" s="633"/>
      <c r="B3844" s="632"/>
      <c r="C3844" s="632"/>
      <c r="D3844" s="632"/>
    </row>
    <row r="3845" s="742" customFormat="1" spans="1:4">
      <c r="A3845" s="633"/>
      <c r="B3845" s="632"/>
      <c r="C3845" s="632"/>
      <c r="D3845" s="632"/>
    </row>
    <row r="3846" s="742" customFormat="1" spans="1:4">
      <c r="A3846" s="633"/>
      <c r="B3846" s="632"/>
      <c r="C3846" s="632"/>
      <c r="D3846" s="632"/>
    </row>
    <row r="3847" s="742" customFormat="1" spans="1:4">
      <c r="A3847" s="633"/>
      <c r="B3847" s="632"/>
      <c r="C3847" s="632"/>
      <c r="D3847" s="632"/>
    </row>
    <row r="3848" s="742" customFormat="1" spans="1:4">
      <c r="A3848" s="633"/>
      <c r="B3848" s="632"/>
      <c r="C3848" s="632"/>
      <c r="D3848" s="632"/>
    </row>
    <row r="3849" s="742" customFormat="1" spans="1:4">
      <c r="A3849" s="633"/>
      <c r="B3849" s="632"/>
      <c r="C3849" s="632"/>
      <c r="D3849" s="632"/>
    </row>
    <row r="3850" s="742" customFormat="1" spans="1:4">
      <c r="A3850" s="633"/>
      <c r="B3850" s="632"/>
      <c r="C3850" s="632"/>
      <c r="D3850" s="632"/>
    </row>
    <row r="3851" s="742" customFormat="1" spans="1:4">
      <c r="A3851" s="633"/>
      <c r="B3851" s="632"/>
      <c r="C3851" s="632"/>
      <c r="D3851" s="632"/>
    </row>
    <row r="3852" s="742" customFormat="1" spans="1:4">
      <c r="A3852" s="633"/>
      <c r="B3852" s="632"/>
      <c r="C3852" s="632"/>
      <c r="D3852" s="632"/>
    </row>
    <row r="3853" s="742" customFormat="1" spans="1:4">
      <c r="A3853" s="633"/>
      <c r="B3853" s="632"/>
      <c r="C3853" s="632"/>
      <c r="D3853" s="632"/>
    </row>
    <row r="3854" s="742" customFormat="1" spans="1:4">
      <c r="A3854" s="633"/>
      <c r="B3854" s="632"/>
      <c r="C3854" s="632"/>
      <c r="D3854" s="632"/>
    </row>
    <row r="3855" s="742" customFormat="1" spans="1:4">
      <c r="A3855" s="633"/>
      <c r="B3855" s="632"/>
      <c r="C3855" s="632"/>
      <c r="D3855" s="632"/>
    </row>
    <row r="3856" s="742" customFormat="1" spans="1:4">
      <c r="A3856" s="633"/>
      <c r="B3856" s="632"/>
      <c r="C3856" s="632"/>
      <c r="D3856" s="632"/>
    </row>
    <row r="3857" s="742" customFormat="1" spans="1:4">
      <c r="A3857" s="633"/>
      <c r="B3857" s="632"/>
      <c r="C3857" s="632"/>
      <c r="D3857" s="632"/>
    </row>
    <row r="3858" s="742" customFormat="1" spans="1:4">
      <c r="A3858" s="633"/>
      <c r="B3858" s="632"/>
      <c r="C3858" s="632"/>
      <c r="D3858" s="632"/>
    </row>
    <row r="3859" s="742" customFormat="1" spans="1:4">
      <c r="A3859" s="633"/>
      <c r="B3859" s="632"/>
      <c r="C3859" s="632"/>
      <c r="D3859" s="632"/>
    </row>
    <row r="3860" s="742" customFormat="1" spans="1:4">
      <c r="A3860" s="633"/>
      <c r="B3860" s="632"/>
      <c r="C3860" s="632"/>
      <c r="D3860" s="632"/>
    </row>
    <row r="3861" s="742" customFormat="1" spans="1:4">
      <c r="A3861" s="633"/>
      <c r="B3861" s="632"/>
      <c r="C3861" s="632"/>
      <c r="D3861" s="632"/>
    </row>
    <row r="3862" s="742" customFormat="1" spans="1:4">
      <c r="A3862" s="633"/>
      <c r="B3862" s="632"/>
      <c r="C3862" s="632"/>
      <c r="D3862" s="632"/>
    </row>
    <row r="3863" s="742" customFormat="1" spans="1:4">
      <c r="A3863" s="633"/>
      <c r="B3863" s="632"/>
      <c r="C3863" s="632"/>
      <c r="D3863" s="632"/>
    </row>
    <row r="3864" s="742" customFormat="1" spans="1:4">
      <c r="A3864" s="633"/>
      <c r="B3864" s="632"/>
      <c r="C3864" s="632"/>
      <c r="D3864" s="632"/>
    </row>
    <row r="3865" s="742" customFormat="1" spans="1:4">
      <c r="A3865" s="633"/>
      <c r="B3865" s="632"/>
      <c r="C3865" s="632"/>
      <c r="D3865" s="632"/>
    </row>
    <row r="3866" s="742" customFormat="1" spans="1:4">
      <c r="A3866" s="633"/>
      <c r="B3866" s="632"/>
      <c r="C3866" s="632"/>
      <c r="D3866" s="632"/>
    </row>
    <row r="3867" s="742" customFormat="1" spans="1:4">
      <c r="A3867" s="633"/>
      <c r="B3867" s="632"/>
      <c r="C3867" s="632"/>
      <c r="D3867" s="632"/>
    </row>
    <row r="3868" s="742" customFormat="1" spans="1:4">
      <c r="A3868" s="633"/>
      <c r="B3868" s="632"/>
      <c r="C3868" s="632"/>
      <c r="D3868" s="632"/>
    </row>
    <row r="3869" s="742" customFormat="1" spans="1:4">
      <c r="A3869" s="633"/>
      <c r="B3869" s="632"/>
      <c r="C3869" s="632"/>
      <c r="D3869" s="632"/>
    </row>
    <row r="3870" s="742" customFormat="1" spans="1:4">
      <c r="A3870" s="633"/>
      <c r="B3870" s="632"/>
      <c r="C3870" s="632"/>
      <c r="D3870" s="632"/>
    </row>
    <row r="3871" s="742" customFormat="1" spans="1:4">
      <c r="A3871" s="633"/>
      <c r="B3871" s="632"/>
      <c r="C3871" s="632"/>
      <c r="D3871" s="632"/>
    </row>
    <row r="3872" s="742" customFormat="1" spans="1:4">
      <c r="A3872" s="633"/>
      <c r="B3872" s="632"/>
      <c r="C3872" s="632"/>
      <c r="D3872" s="632"/>
    </row>
    <row r="3873" s="742" customFormat="1" spans="1:4">
      <c r="A3873" s="633"/>
      <c r="B3873" s="632"/>
      <c r="C3873" s="632"/>
      <c r="D3873" s="632"/>
    </row>
    <row r="3874" s="742" customFormat="1" spans="1:4">
      <c r="A3874" s="633"/>
      <c r="B3874" s="632"/>
      <c r="C3874" s="632"/>
      <c r="D3874" s="632"/>
    </row>
    <row r="3875" s="742" customFormat="1" spans="1:4">
      <c r="A3875" s="633"/>
      <c r="B3875" s="632"/>
      <c r="C3875" s="632"/>
      <c r="D3875" s="632"/>
    </row>
    <row r="3876" s="742" customFormat="1" spans="1:4">
      <c r="A3876" s="633"/>
      <c r="B3876" s="632"/>
      <c r="C3876" s="632"/>
      <c r="D3876" s="632"/>
    </row>
    <row r="3877" s="742" customFormat="1" spans="1:4">
      <c r="A3877" s="633"/>
      <c r="B3877" s="632"/>
      <c r="C3877" s="632"/>
      <c r="D3877" s="632"/>
    </row>
    <row r="3878" s="742" customFormat="1" spans="1:4">
      <c r="A3878" s="633"/>
      <c r="B3878" s="632"/>
      <c r="C3878" s="632"/>
      <c r="D3878" s="632"/>
    </row>
    <row r="3879" s="742" customFormat="1" spans="1:4">
      <c r="A3879" s="633"/>
      <c r="B3879" s="632"/>
      <c r="C3879" s="632"/>
      <c r="D3879" s="632"/>
    </row>
    <row r="3880" s="742" customFormat="1" spans="1:4">
      <c r="A3880" s="633"/>
      <c r="B3880" s="632"/>
      <c r="C3880" s="632"/>
      <c r="D3880" s="632"/>
    </row>
    <row r="3881" s="742" customFormat="1" spans="1:4">
      <c r="A3881" s="633"/>
      <c r="B3881" s="632"/>
      <c r="C3881" s="632"/>
      <c r="D3881" s="632"/>
    </row>
    <row r="3882" s="742" customFormat="1" spans="1:4">
      <c r="A3882" s="633"/>
      <c r="B3882" s="632"/>
      <c r="C3882" s="632"/>
      <c r="D3882" s="632"/>
    </row>
    <row r="3883" s="742" customFormat="1" spans="1:4">
      <c r="A3883" s="633"/>
      <c r="B3883" s="632"/>
      <c r="C3883" s="632"/>
      <c r="D3883" s="632"/>
    </row>
    <row r="3884" s="742" customFormat="1" spans="1:4">
      <c r="A3884" s="633"/>
      <c r="B3884" s="632"/>
      <c r="C3884" s="632"/>
      <c r="D3884" s="632"/>
    </row>
    <row r="3885" s="742" customFormat="1" spans="1:4">
      <c r="A3885" s="633"/>
      <c r="B3885" s="632"/>
      <c r="C3885" s="632"/>
      <c r="D3885" s="632"/>
    </row>
    <row r="3886" s="742" customFormat="1" spans="1:4">
      <c r="A3886" s="633"/>
      <c r="B3886" s="632"/>
      <c r="C3886" s="632"/>
      <c r="D3886" s="632"/>
    </row>
    <row r="3887" s="742" customFormat="1" spans="1:4">
      <c r="A3887" s="633"/>
      <c r="B3887" s="632"/>
      <c r="C3887" s="632"/>
      <c r="D3887" s="632"/>
    </row>
    <row r="3888" s="742" customFormat="1" spans="1:4">
      <c r="A3888" s="633"/>
      <c r="B3888" s="632"/>
      <c r="C3888" s="632"/>
      <c r="D3888" s="632"/>
    </row>
    <row r="3889" s="742" customFormat="1" spans="1:4">
      <c r="A3889" s="633"/>
      <c r="B3889" s="632"/>
      <c r="C3889" s="632"/>
      <c r="D3889" s="632"/>
    </row>
    <row r="3890" s="742" customFormat="1" spans="1:4">
      <c r="A3890" s="633"/>
      <c r="B3890" s="632"/>
      <c r="C3890" s="632"/>
      <c r="D3890" s="632"/>
    </row>
    <row r="3891" s="742" customFormat="1" spans="1:4">
      <c r="A3891" s="633"/>
      <c r="B3891" s="632"/>
      <c r="C3891" s="632"/>
      <c r="D3891" s="632"/>
    </row>
    <row r="3892" s="742" customFormat="1" spans="1:4">
      <c r="A3892" s="633"/>
      <c r="B3892" s="632"/>
      <c r="C3892" s="632"/>
      <c r="D3892" s="632"/>
    </row>
    <row r="3893" s="742" customFormat="1" spans="1:4">
      <c r="A3893" s="633"/>
      <c r="B3893" s="632"/>
      <c r="C3893" s="632"/>
      <c r="D3893" s="632"/>
    </row>
    <row r="3894" s="742" customFormat="1" spans="1:4">
      <c r="A3894" s="633"/>
      <c r="B3894" s="632"/>
      <c r="C3894" s="632"/>
      <c r="D3894" s="632"/>
    </row>
    <row r="3895" s="742" customFormat="1" spans="1:4">
      <c r="A3895" s="633"/>
      <c r="B3895" s="632"/>
      <c r="C3895" s="632"/>
      <c r="D3895" s="632"/>
    </row>
    <row r="3896" s="742" customFormat="1" spans="1:4">
      <c r="A3896" s="633"/>
      <c r="B3896" s="632"/>
      <c r="C3896" s="632"/>
      <c r="D3896" s="632"/>
    </row>
    <row r="3897" s="742" customFormat="1" spans="1:4">
      <c r="A3897" s="633"/>
      <c r="B3897" s="632"/>
      <c r="C3897" s="632"/>
      <c r="D3897" s="632"/>
    </row>
    <row r="3898" s="742" customFormat="1" spans="1:4">
      <c r="A3898" s="633"/>
      <c r="B3898" s="632"/>
      <c r="C3898" s="632"/>
      <c r="D3898" s="632"/>
    </row>
    <row r="3899" s="742" customFormat="1" spans="1:4">
      <c r="A3899" s="633"/>
      <c r="B3899" s="632"/>
      <c r="C3899" s="632"/>
      <c r="D3899" s="632"/>
    </row>
    <row r="3900" s="742" customFormat="1" spans="1:4">
      <c r="A3900" s="633"/>
      <c r="B3900" s="632"/>
      <c r="C3900" s="632"/>
      <c r="D3900" s="632"/>
    </row>
    <row r="3901" s="742" customFormat="1" spans="1:4">
      <c r="A3901" s="633"/>
      <c r="B3901" s="632"/>
      <c r="C3901" s="632"/>
      <c r="D3901" s="632"/>
    </row>
    <row r="3902" s="742" customFormat="1" spans="1:4">
      <c r="A3902" s="633"/>
      <c r="B3902" s="632"/>
      <c r="C3902" s="632"/>
      <c r="D3902" s="632"/>
    </row>
    <row r="3903" s="742" customFormat="1" spans="1:4">
      <c r="A3903" s="633"/>
      <c r="B3903" s="632"/>
      <c r="C3903" s="632"/>
      <c r="D3903" s="632"/>
    </row>
    <row r="3904" s="742" customFormat="1" spans="1:4">
      <c r="A3904" s="633"/>
      <c r="B3904" s="632"/>
      <c r="C3904" s="632"/>
      <c r="D3904" s="632"/>
    </row>
    <row r="3905" s="742" customFormat="1" spans="1:4">
      <c r="A3905" s="633"/>
      <c r="B3905" s="632"/>
      <c r="C3905" s="632"/>
      <c r="D3905" s="632"/>
    </row>
    <row r="3906" s="742" customFormat="1" spans="1:4">
      <c r="A3906" s="633"/>
      <c r="B3906" s="632"/>
      <c r="C3906" s="632"/>
      <c r="D3906" s="632"/>
    </row>
    <row r="3907" s="742" customFormat="1" spans="1:4">
      <c r="A3907" s="633"/>
      <c r="B3907" s="632"/>
      <c r="C3907" s="632"/>
      <c r="D3907" s="632"/>
    </row>
    <row r="3908" s="742" customFormat="1" spans="1:4">
      <c r="A3908" s="633"/>
      <c r="B3908" s="632"/>
      <c r="C3908" s="632"/>
      <c r="D3908" s="632"/>
    </row>
    <row r="3909" s="742" customFormat="1" spans="1:4">
      <c r="A3909" s="633"/>
      <c r="B3909" s="632"/>
      <c r="C3909" s="632"/>
      <c r="D3909" s="632"/>
    </row>
    <row r="3910" s="742" customFormat="1" spans="1:4">
      <c r="A3910" s="633"/>
      <c r="B3910" s="632"/>
      <c r="C3910" s="632"/>
      <c r="D3910" s="632"/>
    </row>
    <row r="3911" s="742" customFormat="1" spans="1:4">
      <c r="A3911" s="633"/>
      <c r="B3911" s="632"/>
      <c r="C3911" s="632"/>
      <c r="D3911" s="632"/>
    </row>
    <row r="3912" s="742" customFormat="1" spans="1:4">
      <c r="A3912" s="633"/>
      <c r="B3912" s="632"/>
      <c r="C3912" s="632"/>
      <c r="D3912" s="632"/>
    </row>
    <row r="3913" s="742" customFormat="1" spans="1:4">
      <c r="A3913" s="633"/>
      <c r="B3913" s="632"/>
      <c r="C3913" s="632"/>
      <c r="D3913" s="632"/>
    </row>
    <row r="3914" s="742" customFormat="1" spans="1:4">
      <c r="A3914" s="633"/>
      <c r="B3914" s="632"/>
      <c r="C3914" s="632"/>
      <c r="D3914" s="632"/>
    </row>
    <row r="3915" s="742" customFormat="1" spans="1:4">
      <c r="A3915" s="633"/>
      <c r="B3915" s="632"/>
      <c r="C3915" s="632"/>
      <c r="D3915" s="632"/>
    </row>
    <row r="3916" s="742" customFormat="1" spans="1:4">
      <c r="A3916" s="633"/>
      <c r="B3916" s="632"/>
      <c r="C3916" s="632"/>
      <c r="D3916" s="632"/>
    </row>
    <row r="3917" s="742" customFormat="1" spans="1:4">
      <c r="A3917" s="633"/>
      <c r="B3917" s="632"/>
      <c r="C3917" s="632"/>
      <c r="D3917" s="632"/>
    </row>
    <row r="3918" s="742" customFormat="1" spans="1:4">
      <c r="A3918" s="633"/>
      <c r="B3918" s="632"/>
      <c r="C3918" s="632"/>
      <c r="D3918" s="632"/>
    </row>
    <row r="3919" s="742" customFormat="1" spans="1:4">
      <c r="A3919" s="633"/>
      <c r="B3919" s="632"/>
      <c r="C3919" s="632"/>
      <c r="D3919" s="632"/>
    </row>
    <row r="3920" s="742" customFormat="1" spans="1:4">
      <c r="A3920" s="633"/>
      <c r="B3920" s="632"/>
      <c r="C3920" s="632"/>
      <c r="D3920" s="632"/>
    </row>
    <row r="3921" s="742" customFormat="1" spans="1:4">
      <c r="A3921" s="633"/>
      <c r="B3921" s="632"/>
      <c r="C3921" s="632"/>
      <c r="D3921" s="632"/>
    </row>
    <row r="3922" s="742" customFormat="1" spans="1:4">
      <c r="A3922" s="633"/>
      <c r="B3922" s="632"/>
      <c r="C3922" s="632"/>
      <c r="D3922" s="632"/>
    </row>
    <row r="3923" s="742" customFormat="1" spans="1:4">
      <c r="A3923" s="633"/>
      <c r="B3923" s="632"/>
      <c r="C3923" s="632"/>
      <c r="D3923" s="632"/>
    </row>
    <row r="3924" s="742" customFormat="1" spans="1:4">
      <c r="A3924" s="633"/>
      <c r="B3924" s="632"/>
      <c r="C3924" s="632"/>
      <c r="D3924" s="632"/>
    </row>
    <row r="3925" s="742" customFormat="1" spans="1:4">
      <c r="A3925" s="633"/>
      <c r="B3925" s="632"/>
      <c r="C3925" s="632"/>
      <c r="D3925" s="632"/>
    </row>
    <row r="3926" s="742" customFormat="1" spans="1:4">
      <c r="A3926" s="633"/>
      <c r="B3926" s="632"/>
      <c r="C3926" s="632"/>
      <c r="D3926" s="632"/>
    </row>
    <row r="3927" s="742" customFormat="1" spans="1:4">
      <c r="A3927" s="633"/>
      <c r="B3927" s="632"/>
      <c r="C3927" s="632"/>
      <c r="D3927" s="632"/>
    </row>
    <row r="3928" s="742" customFormat="1" spans="1:4">
      <c r="A3928" s="633"/>
      <c r="B3928" s="632"/>
      <c r="C3928" s="632"/>
      <c r="D3928" s="632"/>
    </row>
    <row r="3929" s="742" customFormat="1" spans="1:4">
      <c r="A3929" s="633"/>
      <c r="B3929" s="632"/>
      <c r="C3929" s="632"/>
      <c r="D3929" s="632"/>
    </row>
    <row r="3930" s="742" customFormat="1" spans="1:4">
      <c r="A3930" s="633"/>
      <c r="B3930" s="632"/>
      <c r="C3930" s="632"/>
      <c r="D3930" s="632"/>
    </row>
    <row r="3931" s="742" customFormat="1" spans="1:4">
      <c r="A3931" s="633"/>
      <c r="B3931" s="632"/>
      <c r="C3931" s="632"/>
      <c r="D3931" s="632"/>
    </row>
    <row r="3932" s="742" customFormat="1" spans="1:4">
      <c r="A3932" s="633"/>
      <c r="B3932" s="632"/>
      <c r="C3932" s="632"/>
      <c r="D3932" s="632"/>
    </row>
    <row r="3933" s="742" customFormat="1" spans="1:4">
      <c r="A3933" s="633"/>
      <c r="B3933" s="632"/>
      <c r="C3933" s="632"/>
      <c r="D3933" s="632"/>
    </row>
    <row r="3934" s="742" customFormat="1" spans="1:4">
      <c r="A3934" s="633"/>
      <c r="B3934" s="632"/>
      <c r="C3934" s="632"/>
      <c r="D3934" s="632"/>
    </row>
    <row r="3935" s="742" customFormat="1" spans="1:4">
      <c r="A3935" s="633"/>
      <c r="B3935" s="632"/>
      <c r="C3935" s="632"/>
      <c r="D3935" s="632"/>
    </row>
    <row r="3936" s="742" customFormat="1" spans="1:4">
      <c r="A3936" s="633"/>
      <c r="B3936" s="632"/>
      <c r="C3936" s="632"/>
      <c r="D3936" s="632"/>
    </row>
    <row r="3937" s="742" customFormat="1" spans="1:4">
      <c r="A3937" s="633"/>
      <c r="B3937" s="632"/>
      <c r="C3937" s="632"/>
      <c r="D3937" s="632"/>
    </row>
    <row r="3938" s="742" customFormat="1" spans="1:4">
      <c r="A3938" s="633"/>
      <c r="B3938" s="632"/>
      <c r="C3938" s="632"/>
      <c r="D3938" s="632"/>
    </row>
    <row r="3939" s="742" customFormat="1" spans="1:4">
      <c r="A3939" s="633"/>
      <c r="B3939" s="632"/>
      <c r="C3939" s="632"/>
      <c r="D3939" s="632"/>
    </row>
    <row r="3940" s="742" customFormat="1" spans="1:4">
      <c r="A3940" s="633"/>
      <c r="B3940" s="632"/>
      <c r="C3940" s="632"/>
      <c r="D3940" s="632"/>
    </row>
    <row r="3941" s="742" customFormat="1" spans="1:4">
      <c r="A3941" s="633"/>
      <c r="B3941" s="632"/>
      <c r="C3941" s="632"/>
      <c r="D3941" s="632"/>
    </row>
    <row r="3942" s="742" customFormat="1" spans="1:4">
      <c r="A3942" s="633"/>
      <c r="B3942" s="632"/>
      <c r="C3942" s="632"/>
      <c r="D3942" s="632"/>
    </row>
    <row r="3943" s="742" customFormat="1" spans="1:4">
      <c r="A3943" s="633"/>
      <c r="B3943" s="632"/>
      <c r="C3943" s="632"/>
      <c r="D3943" s="632"/>
    </row>
    <row r="3944" s="742" customFormat="1" spans="1:4">
      <c r="A3944" s="633"/>
      <c r="B3944" s="632"/>
      <c r="C3944" s="632"/>
      <c r="D3944" s="632"/>
    </row>
    <row r="3945" s="742" customFormat="1" spans="1:4">
      <c r="A3945" s="633"/>
      <c r="B3945" s="632"/>
      <c r="C3945" s="632"/>
      <c r="D3945" s="632"/>
    </row>
    <row r="3946" s="742" customFormat="1" spans="1:4">
      <c r="A3946" s="633"/>
      <c r="B3946" s="632"/>
      <c r="C3946" s="632"/>
      <c r="D3946" s="632"/>
    </row>
    <row r="3947" s="742" customFormat="1" spans="1:4">
      <c r="A3947" s="633"/>
      <c r="B3947" s="632"/>
      <c r="C3947" s="632"/>
      <c r="D3947" s="632"/>
    </row>
    <row r="3948" s="742" customFormat="1" spans="1:4">
      <c r="A3948" s="633"/>
      <c r="B3948" s="632"/>
      <c r="C3948" s="632"/>
      <c r="D3948" s="632"/>
    </row>
    <row r="3949" s="742" customFormat="1" spans="1:4">
      <c r="A3949" s="633"/>
      <c r="B3949" s="632"/>
      <c r="C3949" s="632"/>
      <c r="D3949" s="632"/>
    </row>
    <row r="3950" s="742" customFormat="1" spans="1:4">
      <c r="A3950" s="633"/>
      <c r="B3950" s="632"/>
      <c r="C3950" s="632"/>
      <c r="D3950" s="632"/>
    </row>
    <row r="3951" s="742" customFormat="1" spans="1:4">
      <c r="A3951" s="633"/>
      <c r="B3951" s="632"/>
      <c r="C3951" s="632"/>
      <c r="D3951" s="632"/>
    </row>
    <row r="3952" s="742" customFormat="1" spans="1:4">
      <c r="A3952" s="633"/>
      <c r="B3952" s="632"/>
      <c r="C3952" s="632"/>
      <c r="D3952" s="632"/>
    </row>
    <row r="3953" s="742" customFormat="1" spans="1:4">
      <c r="A3953" s="633"/>
      <c r="B3953" s="632"/>
      <c r="C3953" s="632"/>
      <c r="D3953" s="632"/>
    </row>
    <row r="3954" s="742" customFormat="1" spans="1:4">
      <c r="A3954" s="633"/>
      <c r="B3954" s="632"/>
      <c r="C3954" s="632"/>
      <c r="D3954" s="632"/>
    </row>
    <row r="3955" s="742" customFormat="1" spans="1:4">
      <c r="A3955" s="633"/>
      <c r="B3955" s="632"/>
      <c r="C3955" s="632"/>
      <c r="D3955" s="632"/>
    </row>
    <row r="3956" s="742" customFormat="1" spans="1:4">
      <c r="A3956" s="633"/>
      <c r="B3956" s="632"/>
      <c r="C3956" s="632"/>
      <c r="D3956" s="632"/>
    </row>
    <row r="3957" s="742" customFormat="1" spans="1:4">
      <c r="A3957" s="633"/>
      <c r="B3957" s="632"/>
      <c r="C3957" s="632"/>
      <c r="D3957" s="632"/>
    </row>
    <row r="3958" s="742" customFormat="1" spans="1:4">
      <c r="A3958" s="633"/>
      <c r="B3958" s="632"/>
      <c r="C3958" s="632"/>
      <c r="D3958" s="632"/>
    </row>
    <row r="3959" s="742" customFormat="1" spans="1:4">
      <c r="A3959" s="633"/>
      <c r="B3959" s="632"/>
      <c r="C3959" s="632"/>
      <c r="D3959" s="632"/>
    </row>
    <row r="3960" s="742" customFormat="1" spans="1:4">
      <c r="A3960" s="633"/>
      <c r="B3960" s="632"/>
      <c r="C3960" s="632"/>
      <c r="D3960" s="632"/>
    </row>
    <row r="3961" s="742" customFormat="1" spans="1:4">
      <c r="A3961" s="633"/>
      <c r="B3961" s="632"/>
      <c r="C3961" s="632"/>
      <c r="D3961" s="632"/>
    </row>
    <row r="3962" s="742" customFormat="1" spans="1:4">
      <c r="A3962" s="633"/>
      <c r="B3962" s="632"/>
      <c r="C3962" s="632"/>
      <c r="D3962" s="632"/>
    </row>
    <row r="3963" s="742" customFormat="1" spans="1:4">
      <c r="A3963" s="633"/>
      <c r="B3963" s="632"/>
      <c r="C3963" s="632"/>
      <c r="D3963" s="632"/>
    </row>
    <row r="3964" s="742" customFormat="1" spans="1:4">
      <c r="A3964" s="633"/>
      <c r="B3964" s="632"/>
      <c r="C3964" s="632"/>
      <c r="D3964" s="632"/>
    </row>
    <row r="3965" s="742" customFormat="1" spans="1:4">
      <c r="A3965" s="633"/>
      <c r="B3965" s="632"/>
      <c r="C3965" s="632"/>
      <c r="D3965" s="632"/>
    </row>
    <row r="3966" s="742" customFormat="1" spans="1:4">
      <c r="A3966" s="633"/>
      <c r="B3966" s="632"/>
      <c r="C3966" s="632"/>
      <c r="D3966" s="632"/>
    </row>
    <row r="3967" s="742" customFormat="1" spans="1:4">
      <c r="A3967" s="633"/>
      <c r="B3967" s="632"/>
      <c r="C3967" s="632"/>
      <c r="D3967" s="632"/>
    </row>
    <row r="3968" s="742" customFormat="1" spans="1:4">
      <c r="A3968" s="633"/>
      <c r="B3968" s="632"/>
      <c r="C3968" s="632"/>
      <c r="D3968" s="632"/>
    </row>
    <row r="3969" s="742" customFormat="1" spans="1:4">
      <c r="A3969" s="633"/>
      <c r="B3969" s="632"/>
      <c r="C3969" s="632"/>
      <c r="D3969" s="632"/>
    </row>
    <row r="3970" s="742" customFormat="1" spans="1:4">
      <c r="A3970" s="633"/>
      <c r="B3970" s="632"/>
      <c r="C3970" s="632"/>
      <c r="D3970" s="632"/>
    </row>
    <row r="3971" s="742" customFormat="1" spans="1:4">
      <c r="A3971" s="633"/>
      <c r="B3971" s="632"/>
      <c r="C3971" s="632"/>
      <c r="D3971" s="632"/>
    </row>
    <row r="3972" s="742" customFormat="1" spans="1:4">
      <c r="A3972" s="633"/>
      <c r="B3972" s="632"/>
      <c r="C3972" s="632"/>
      <c r="D3972" s="632"/>
    </row>
    <row r="3973" s="742" customFormat="1" spans="1:4">
      <c r="A3973" s="633"/>
      <c r="B3973" s="632"/>
      <c r="C3973" s="632"/>
      <c r="D3973" s="632"/>
    </row>
    <row r="3974" s="742" customFormat="1" spans="1:4">
      <c r="A3974" s="633"/>
      <c r="B3974" s="632"/>
      <c r="C3974" s="632"/>
      <c r="D3974" s="632"/>
    </row>
    <row r="3975" s="742" customFormat="1" spans="1:4">
      <c r="A3975" s="633"/>
      <c r="B3975" s="632"/>
      <c r="C3975" s="632"/>
      <c r="D3975" s="632"/>
    </row>
    <row r="3976" s="742" customFormat="1" spans="1:4">
      <c r="A3976" s="633"/>
      <c r="B3976" s="632"/>
      <c r="C3976" s="632"/>
      <c r="D3976" s="632"/>
    </row>
    <row r="3977" s="742" customFormat="1" spans="1:4">
      <c r="A3977" s="633"/>
      <c r="B3977" s="632"/>
      <c r="C3977" s="632"/>
      <c r="D3977" s="632"/>
    </row>
    <row r="3978" s="742" customFormat="1" spans="1:4">
      <c r="A3978" s="633"/>
      <c r="B3978" s="632"/>
      <c r="C3978" s="632"/>
      <c r="D3978" s="632"/>
    </row>
    <row r="3979" s="742" customFormat="1" spans="1:4">
      <c r="A3979" s="633"/>
      <c r="B3979" s="632"/>
      <c r="C3979" s="632"/>
      <c r="D3979" s="632"/>
    </row>
    <row r="3980" s="742" customFormat="1" spans="1:4">
      <c r="A3980" s="633"/>
      <c r="B3980" s="632"/>
      <c r="C3980" s="632"/>
      <c r="D3980" s="632"/>
    </row>
    <row r="3981" s="742" customFormat="1" spans="1:4">
      <c r="A3981" s="633"/>
      <c r="B3981" s="632"/>
      <c r="C3981" s="632"/>
      <c r="D3981" s="632"/>
    </row>
    <row r="3982" s="742" customFormat="1" spans="1:4">
      <c r="A3982" s="633"/>
      <c r="B3982" s="632"/>
      <c r="C3982" s="632"/>
      <c r="D3982" s="632"/>
    </row>
    <row r="3983" s="742" customFormat="1" spans="1:4">
      <c r="A3983" s="633"/>
      <c r="B3983" s="632"/>
      <c r="C3983" s="632"/>
      <c r="D3983" s="632"/>
    </row>
    <row r="3984" s="742" customFormat="1" spans="1:4">
      <c r="A3984" s="633"/>
      <c r="B3984" s="632"/>
      <c r="C3984" s="632"/>
      <c r="D3984" s="632"/>
    </row>
    <row r="3985" s="742" customFormat="1" spans="1:4">
      <c r="A3985" s="633"/>
      <c r="B3985" s="632"/>
      <c r="C3985" s="632"/>
      <c r="D3985" s="632"/>
    </row>
    <row r="3986" s="742" customFormat="1" spans="1:4">
      <c r="A3986" s="633"/>
      <c r="B3986" s="632"/>
      <c r="C3986" s="632"/>
      <c r="D3986" s="632"/>
    </row>
    <row r="3987" s="742" customFormat="1" spans="1:4">
      <c r="A3987" s="633"/>
      <c r="B3987" s="632"/>
      <c r="C3987" s="632"/>
      <c r="D3987" s="632"/>
    </row>
    <row r="3988" s="742" customFormat="1" spans="1:4">
      <c r="A3988" s="633"/>
      <c r="B3988" s="632"/>
      <c r="C3988" s="632"/>
      <c r="D3988" s="632"/>
    </row>
    <row r="3989" s="742" customFormat="1" spans="1:4">
      <c r="A3989" s="633"/>
      <c r="B3989" s="632"/>
      <c r="C3989" s="632"/>
      <c r="D3989" s="632"/>
    </row>
    <row r="3990" s="742" customFormat="1" spans="1:4">
      <c r="A3990" s="633"/>
      <c r="B3990" s="632"/>
      <c r="C3990" s="632"/>
      <c r="D3990" s="632"/>
    </row>
    <row r="3991" s="742" customFormat="1" spans="1:4">
      <c r="A3991" s="633"/>
      <c r="B3991" s="632"/>
      <c r="C3991" s="632"/>
      <c r="D3991" s="632"/>
    </row>
    <row r="3992" s="742" customFormat="1" spans="1:4">
      <c r="A3992" s="633"/>
      <c r="B3992" s="632"/>
      <c r="C3992" s="632"/>
      <c r="D3992" s="632"/>
    </row>
    <row r="3993" s="742" customFormat="1" spans="1:4">
      <c r="A3993" s="633"/>
      <c r="B3993" s="632"/>
      <c r="C3993" s="632"/>
      <c r="D3993" s="632"/>
    </row>
    <row r="3994" s="742" customFormat="1" spans="1:4">
      <c r="A3994" s="633"/>
      <c r="B3994" s="632"/>
      <c r="C3994" s="632"/>
      <c r="D3994" s="632"/>
    </row>
    <row r="3995" s="742" customFormat="1" spans="1:4">
      <c r="A3995" s="633"/>
      <c r="B3995" s="632"/>
      <c r="C3995" s="632"/>
      <c r="D3995" s="632"/>
    </row>
    <row r="3996" s="742" customFormat="1" spans="1:4">
      <c r="A3996" s="633"/>
      <c r="B3996" s="632"/>
      <c r="C3996" s="632"/>
      <c r="D3996" s="632"/>
    </row>
    <row r="3997" s="742" customFormat="1" spans="1:4">
      <c r="A3997" s="633"/>
      <c r="B3997" s="632"/>
      <c r="C3997" s="632"/>
      <c r="D3997" s="632"/>
    </row>
    <row r="3998" s="742" customFormat="1" spans="1:4">
      <c r="A3998" s="633"/>
      <c r="B3998" s="632"/>
      <c r="C3998" s="632"/>
      <c r="D3998" s="632"/>
    </row>
    <row r="3999" s="742" customFormat="1" spans="1:4">
      <c r="A3999" s="633"/>
      <c r="B3999" s="632"/>
      <c r="C3999" s="632"/>
      <c r="D3999" s="632"/>
    </row>
    <row r="4000" s="742" customFormat="1" spans="1:4">
      <c r="A4000" s="633"/>
      <c r="B4000" s="632"/>
      <c r="C4000" s="632"/>
      <c r="D4000" s="632"/>
    </row>
    <row r="4001" s="742" customFormat="1" spans="1:4">
      <c r="A4001" s="633"/>
      <c r="B4001" s="632"/>
      <c r="C4001" s="632"/>
      <c r="D4001" s="632"/>
    </row>
    <row r="4002" s="742" customFormat="1" spans="1:4">
      <c r="A4002" s="633"/>
      <c r="B4002" s="632"/>
      <c r="C4002" s="632"/>
      <c r="D4002" s="632"/>
    </row>
    <row r="4003" s="742" customFormat="1" spans="1:4">
      <c r="A4003" s="633"/>
      <c r="B4003" s="632"/>
      <c r="C4003" s="632"/>
      <c r="D4003" s="632"/>
    </row>
    <row r="4004" s="742" customFormat="1" spans="1:4">
      <c r="A4004" s="633"/>
      <c r="B4004" s="632"/>
      <c r="C4004" s="632"/>
      <c r="D4004" s="632"/>
    </row>
    <row r="4005" s="742" customFormat="1" spans="1:4">
      <c r="A4005" s="633"/>
      <c r="B4005" s="632"/>
      <c r="C4005" s="632"/>
      <c r="D4005" s="632"/>
    </row>
    <row r="4006" s="742" customFormat="1" spans="1:4">
      <c r="A4006" s="633"/>
      <c r="B4006" s="632"/>
      <c r="C4006" s="632"/>
      <c r="D4006" s="632"/>
    </row>
    <row r="4007" s="742" customFormat="1" spans="1:4">
      <c r="A4007" s="633"/>
      <c r="B4007" s="632"/>
      <c r="C4007" s="632"/>
      <c r="D4007" s="632"/>
    </row>
    <row r="4008" s="742" customFormat="1" spans="1:4">
      <c r="A4008" s="633"/>
      <c r="B4008" s="632"/>
      <c r="C4008" s="632"/>
      <c r="D4008" s="632"/>
    </row>
    <row r="4009" s="742" customFormat="1" spans="1:4">
      <c r="A4009" s="633"/>
      <c r="B4009" s="632"/>
      <c r="C4009" s="632"/>
      <c r="D4009" s="632"/>
    </row>
    <row r="4010" s="742" customFormat="1" spans="1:4">
      <c r="A4010" s="633"/>
      <c r="B4010" s="632"/>
      <c r="C4010" s="632"/>
      <c r="D4010" s="632"/>
    </row>
    <row r="4011" s="742" customFormat="1" spans="1:4">
      <c r="A4011" s="633"/>
      <c r="B4011" s="632"/>
      <c r="C4011" s="632"/>
      <c r="D4011" s="632"/>
    </row>
    <row r="4012" s="742" customFormat="1" spans="1:4">
      <c r="A4012" s="633"/>
      <c r="B4012" s="632"/>
      <c r="C4012" s="632"/>
      <c r="D4012" s="632"/>
    </row>
    <row r="4013" s="742" customFormat="1" spans="1:4">
      <c r="A4013" s="633"/>
      <c r="B4013" s="632"/>
      <c r="C4013" s="632"/>
      <c r="D4013" s="632"/>
    </row>
    <row r="4014" s="742" customFormat="1" spans="1:4">
      <c r="A4014" s="633"/>
      <c r="B4014" s="632"/>
      <c r="C4014" s="632"/>
      <c r="D4014" s="632"/>
    </row>
    <row r="4015" s="742" customFormat="1" spans="1:4">
      <c r="A4015" s="633"/>
      <c r="B4015" s="632"/>
      <c r="C4015" s="632"/>
      <c r="D4015" s="632"/>
    </row>
    <row r="4016" s="742" customFormat="1" spans="1:4">
      <c r="A4016" s="633"/>
      <c r="B4016" s="632"/>
      <c r="C4016" s="632"/>
      <c r="D4016" s="632"/>
    </row>
    <row r="4017" s="742" customFormat="1" spans="1:4">
      <c r="A4017" s="633"/>
      <c r="B4017" s="632"/>
      <c r="C4017" s="632"/>
      <c r="D4017" s="632"/>
    </row>
    <row r="4018" s="742" customFormat="1" spans="1:4">
      <c r="A4018" s="633"/>
      <c r="B4018" s="632"/>
      <c r="C4018" s="632"/>
      <c r="D4018" s="632"/>
    </row>
    <row r="4019" s="742" customFormat="1" spans="1:4">
      <c r="A4019" s="633"/>
      <c r="B4019" s="632"/>
      <c r="C4019" s="632"/>
      <c r="D4019" s="632"/>
    </row>
    <row r="4020" s="742" customFormat="1" spans="1:4">
      <c r="A4020" s="633"/>
      <c r="B4020" s="632"/>
      <c r="C4020" s="632"/>
      <c r="D4020" s="632"/>
    </row>
    <row r="4021" s="742" customFormat="1" spans="1:4">
      <c r="A4021" s="633"/>
      <c r="B4021" s="632"/>
      <c r="C4021" s="632"/>
      <c r="D4021" s="632"/>
    </row>
    <row r="4022" s="742" customFormat="1" spans="1:4">
      <c r="A4022" s="633"/>
      <c r="B4022" s="632"/>
      <c r="C4022" s="632"/>
      <c r="D4022" s="632"/>
    </row>
    <row r="4023" s="742" customFormat="1" spans="1:4">
      <c r="A4023" s="633"/>
      <c r="B4023" s="632"/>
      <c r="C4023" s="632"/>
      <c r="D4023" s="632"/>
    </row>
    <row r="4024" s="742" customFormat="1" spans="1:4">
      <c r="A4024" s="633"/>
      <c r="B4024" s="632"/>
      <c r="C4024" s="632"/>
      <c r="D4024" s="632"/>
    </row>
    <row r="4025" s="742" customFormat="1" spans="1:4">
      <c r="A4025" s="633"/>
      <c r="B4025" s="632"/>
      <c r="C4025" s="632"/>
      <c r="D4025" s="632"/>
    </row>
    <row r="4026" s="742" customFormat="1" spans="1:4">
      <c r="A4026" s="633"/>
      <c r="B4026" s="632"/>
      <c r="C4026" s="632"/>
      <c r="D4026" s="632"/>
    </row>
    <row r="4027" s="742" customFormat="1" spans="1:4">
      <c r="A4027" s="633"/>
      <c r="B4027" s="632"/>
      <c r="C4027" s="632"/>
      <c r="D4027" s="632"/>
    </row>
    <row r="4028" s="742" customFormat="1" spans="1:4">
      <c r="A4028" s="633"/>
      <c r="B4028" s="632"/>
      <c r="C4028" s="632"/>
      <c r="D4028" s="632"/>
    </row>
    <row r="4029" s="742" customFormat="1" spans="1:4">
      <c r="A4029" s="633"/>
      <c r="B4029" s="632"/>
      <c r="C4029" s="632"/>
      <c r="D4029" s="632"/>
    </row>
    <row r="4030" s="742" customFormat="1" spans="1:4">
      <c r="A4030" s="633"/>
      <c r="B4030" s="632"/>
      <c r="C4030" s="632"/>
      <c r="D4030" s="632"/>
    </row>
    <row r="4031" s="742" customFormat="1" spans="1:4">
      <c r="A4031" s="633"/>
      <c r="B4031" s="632"/>
      <c r="C4031" s="632"/>
      <c r="D4031" s="632"/>
    </row>
    <row r="4032" s="742" customFormat="1" spans="1:4">
      <c r="A4032" s="633"/>
      <c r="B4032" s="632"/>
      <c r="C4032" s="632"/>
      <c r="D4032" s="632"/>
    </row>
    <row r="4033" s="742" customFormat="1" spans="1:4">
      <c r="A4033" s="633"/>
      <c r="B4033" s="632"/>
      <c r="C4033" s="632"/>
      <c r="D4033" s="632"/>
    </row>
    <row r="4034" s="742" customFormat="1" spans="1:4">
      <c r="A4034" s="633"/>
      <c r="B4034" s="632"/>
      <c r="C4034" s="632"/>
      <c r="D4034" s="632"/>
    </row>
    <row r="4035" s="742" customFormat="1" spans="1:4">
      <c r="A4035" s="633"/>
      <c r="B4035" s="632"/>
      <c r="C4035" s="632"/>
      <c r="D4035" s="632"/>
    </row>
    <row r="4036" s="742" customFormat="1" spans="1:4">
      <c r="A4036" s="633"/>
      <c r="B4036" s="632"/>
      <c r="C4036" s="632"/>
      <c r="D4036" s="632"/>
    </row>
    <row r="4037" s="742" customFormat="1" spans="1:4">
      <c r="A4037" s="633"/>
      <c r="B4037" s="632"/>
      <c r="C4037" s="632"/>
      <c r="D4037" s="632"/>
    </row>
    <row r="4038" s="742" customFormat="1" spans="1:4">
      <c r="A4038" s="633"/>
      <c r="B4038" s="632"/>
      <c r="C4038" s="632"/>
      <c r="D4038" s="632"/>
    </row>
    <row r="4039" s="742" customFormat="1" spans="1:4">
      <c r="A4039" s="633"/>
      <c r="B4039" s="632"/>
      <c r="C4039" s="632"/>
      <c r="D4039" s="632"/>
    </row>
    <row r="4040" s="742" customFormat="1" spans="1:4">
      <c r="A4040" s="633"/>
      <c r="B4040" s="632"/>
      <c r="C4040" s="632"/>
      <c r="D4040" s="632"/>
    </row>
    <row r="4041" s="742" customFormat="1" spans="1:4">
      <c r="A4041" s="633"/>
      <c r="B4041" s="632"/>
      <c r="C4041" s="632"/>
      <c r="D4041" s="632"/>
    </row>
    <row r="4042" s="742" customFormat="1" spans="1:4">
      <c r="A4042" s="633"/>
      <c r="B4042" s="632"/>
      <c r="C4042" s="632"/>
      <c r="D4042" s="632"/>
    </row>
    <row r="4043" s="742" customFormat="1" spans="1:4">
      <c r="A4043" s="633"/>
      <c r="B4043" s="632"/>
      <c r="C4043" s="632"/>
      <c r="D4043" s="632"/>
    </row>
    <row r="4044" s="742" customFormat="1" spans="1:4">
      <c r="A4044" s="633"/>
      <c r="B4044" s="632"/>
      <c r="C4044" s="632"/>
      <c r="D4044" s="632"/>
    </row>
    <row r="4045" s="742" customFormat="1" spans="1:4">
      <c r="A4045" s="633"/>
      <c r="B4045" s="632"/>
      <c r="C4045" s="632"/>
      <c r="D4045" s="632"/>
    </row>
    <row r="4046" s="742" customFormat="1" spans="1:4">
      <c r="A4046" s="633"/>
      <c r="B4046" s="632"/>
      <c r="C4046" s="632"/>
      <c r="D4046" s="632"/>
    </row>
    <row r="4047" s="742" customFormat="1" spans="1:4">
      <c r="A4047" s="633"/>
      <c r="B4047" s="632"/>
      <c r="C4047" s="632"/>
      <c r="D4047" s="632"/>
    </row>
    <row r="4048" s="742" customFormat="1" spans="1:4">
      <c r="A4048" s="633"/>
      <c r="B4048" s="632"/>
      <c r="C4048" s="632"/>
      <c r="D4048" s="632"/>
    </row>
    <row r="4049" s="742" customFormat="1" spans="1:4">
      <c r="A4049" s="633"/>
      <c r="B4049" s="632"/>
      <c r="C4049" s="632"/>
      <c r="D4049" s="632"/>
    </row>
    <row r="4050" s="742" customFormat="1" spans="1:4">
      <c r="A4050" s="633"/>
      <c r="B4050" s="632"/>
      <c r="C4050" s="632"/>
      <c r="D4050" s="632"/>
    </row>
    <row r="4051" s="742" customFormat="1" spans="1:4">
      <c r="A4051" s="633"/>
      <c r="B4051" s="632"/>
      <c r="C4051" s="632"/>
      <c r="D4051" s="632"/>
    </row>
    <row r="4052" s="742" customFormat="1" spans="1:4">
      <c r="A4052" s="633"/>
      <c r="B4052" s="632"/>
      <c r="C4052" s="632"/>
      <c r="D4052" s="632"/>
    </row>
    <row r="4053" s="742" customFormat="1" spans="1:4">
      <c r="A4053" s="633"/>
      <c r="B4053" s="632"/>
      <c r="C4053" s="632"/>
      <c r="D4053" s="632"/>
    </row>
    <row r="4054" s="742" customFormat="1" spans="1:4">
      <c r="A4054" s="633"/>
      <c r="B4054" s="632"/>
      <c r="C4054" s="632"/>
      <c r="D4054" s="632"/>
    </row>
    <row r="4055" s="742" customFormat="1" spans="1:4">
      <c r="A4055" s="633"/>
      <c r="B4055" s="632"/>
      <c r="C4055" s="632"/>
      <c r="D4055" s="632"/>
    </row>
    <row r="4056" s="742" customFormat="1" spans="1:4">
      <c r="A4056" s="633"/>
      <c r="B4056" s="632"/>
      <c r="C4056" s="632"/>
      <c r="D4056" s="632"/>
    </row>
    <row r="4057" s="742" customFormat="1" spans="1:4">
      <c r="A4057" s="633"/>
      <c r="B4057" s="632"/>
      <c r="C4057" s="632"/>
      <c r="D4057" s="632"/>
    </row>
    <row r="4058" s="742" customFormat="1" spans="1:4">
      <c r="A4058" s="633"/>
      <c r="B4058" s="632"/>
      <c r="C4058" s="632"/>
      <c r="D4058" s="632"/>
    </row>
    <row r="4059" s="742" customFormat="1" spans="1:4">
      <c r="A4059" s="633"/>
      <c r="B4059" s="632"/>
      <c r="C4059" s="632"/>
      <c r="D4059" s="632"/>
    </row>
    <row r="4060" s="742" customFormat="1" spans="1:4">
      <c r="A4060" s="633"/>
      <c r="B4060" s="632"/>
      <c r="C4060" s="632"/>
      <c r="D4060" s="632"/>
    </row>
    <row r="4061" s="742" customFormat="1" spans="1:4">
      <c r="A4061" s="633"/>
      <c r="B4061" s="632"/>
      <c r="C4061" s="632"/>
      <c r="D4061" s="632"/>
    </row>
    <row r="4062" s="742" customFormat="1" spans="1:4">
      <c r="A4062" s="633"/>
      <c r="B4062" s="632"/>
      <c r="C4062" s="632"/>
      <c r="D4062" s="632"/>
    </row>
    <row r="4063" s="742" customFormat="1" spans="1:4">
      <c r="A4063" s="633"/>
      <c r="B4063" s="632"/>
      <c r="C4063" s="632"/>
      <c r="D4063" s="632"/>
    </row>
    <row r="4064" s="742" customFormat="1" spans="1:4">
      <c r="A4064" s="633"/>
      <c r="B4064" s="632"/>
      <c r="C4064" s="632"/>
      <c r="D4064" s="632"/>
    </row>
    <row r="4065" s="742" customFormat="1" spans="1:4">
      <c r="A4065" s="633"/>
      <c r="B4065" s="632"/>
      <c r="C4065" s="632"/>
      <c r="D4065" s="632"/>
    </row>
    <row r="4066" s="742" customFormat="1" spans="1:4">
      <c r="A4066" s="633"/>
      <c r="B4066" s="632"/>
      <c r="C4066" s="632"/>
      <c r="D4066" s="632"/>
    </row>
    <row r="4067" s="742" customFormat="1" spans="1:4">
      <c r="A4067" s="633"/>
      <c r="B4067" s="632"/>
      <c r="C4067" s="632"/>
      <c r="D4067" s="632"/>
    </row>
    <row r="4068" s="742" customFormat="1" spans="1:4">
      <c r="A4068" s="633"/>
      <c r="B4068" s="632"/>
      <c r="C4068" s="632"/>
      <c r="D4068" s="632"/>
    </row>
    <row r="4069" s="742" customFormat="1" spans="1:4">
      <c r="A4069" s="633"/>
      <c r="B4069" s="632"/>
      <c r="C4069" s="632"/>
      <c r="D4069" s="632"/>
    </row>
    <row r="4070" s="742" customFormat="1" spans="1:4">
      <c r="A4070" s="633"/>
      <c r="B4070" s="632"/>
      <c r="C4070" s="632"/>
      <c r="D4070" s="632"/>
    </row>
    <row r="4071" s="742" customFormat="1" spans="1:4">
      <c r="A4071" s="633"/>
      <c r="B4071" s="632"/>
      <c r="C4071" s="632"/>
      <c r="D4071" s="632"/>
    </row>
    <row r="4072" s="742" customFormat="1" spans="1:4">
      <c r="A4072" s="633"/>
      <c r="B4072" s="632"/>
      <c r="C4072" s="632"/>
      <c r="D4072" s="632"/>
    </row>
    <row r="4073" s="742" customFormat="1" spans="1:4">
      <c r="A4073" s="633"/>
      <c r="B4073" s="632"/>
      <c r="C4073" s="632"/>
      <c r="D4073" s="632"/>
    </row>
    <row r="4074" s="742" customFormat="1" spans="1:4">
      <c r="A4074" s="633"/>
      <c r="B4074" s="632"/>
      <c r="C4074" s="632"/>
      <c r="D4074" s="632"/>
    </row>
    <row r="4075" s="742" customFormat="1" spans="1:4">
      <c r="A4075" s="633"/>
      <c r="B4075" s="632"/>
      <c r="C4075" s="632"/>
      <c r="D4075" s="632"/>
    </row>
    <row r="4076" s="742" customFormat="1" spans="1:4">
      <c r="A4076" s="633"/>
      <c r="B4076" s="632"/>
      <c r="C4076" s="632"/>
      <c r="D4076" s="632"/>
    </row>
    <row r="4077" s="742" customFormat="1" spans="1:4">
      <c r="A4077" s="633"/>
      <c r="B4077" s="632"/>
      <c r="C4077" s="632"/>
      <c r="D4077" s="632"/>
    </row>
    <row r="4078" s="742" customFormat="1" spans="1:4">
      <c r="A4078" s="633"/>
      <c r="B4078" s="632"/>
      <c r="C4078" s="632"/>
      <c r="D4078" s="632"/>
    </row>
    <row r="4079" s="742" customFormat="1" spans="1:4">
      <c r="A4079" s="633"/>
      <c r="B4079" s="632"/>
      <c r="C4079" s="632"/>
      <c r="D4079" s="632"/>
    </row>
    <row r="4080" s="742" customFormat="1" spans="1:4">
      <c r="A4080" s="633"/>
      <c r="B4080" s="632"/>
      <c r="C4080" s="632"/>
      <c r="D4080" s="632"/>
    </row>
    <row r="4081" s="742" customFormat="1" spans="1:4">
      <c r="A4081" s="633"/>
      <c r="B4081" s="632"/>
      <c r="C4081" s="632"/>
      <c r="D4081" s="632"/>
    </row>
    <row r="4082" s="742" customFormat="1" spans="1:4">
      <c r="A4082" s="633"/>
      <c r="B4082" s="632"/>
      <c r="C4082" s="632"/>
      <c r="D4082" s="632"/>
    </row>
    <row r="4083" s="742" customFormat="1" spans="1:4">
      <c r="A4083" s="633"/>
      <c r="B4083" s="632"/>
      <c r="C4083" s="632"/>
      <c r="D4083" s="632"/>
    </row>
    <row r="4084" s="742" customFormat="1" spans="1:4">
      <c r="A4084" s="633"/>
      <c r="B4084" s="632"/>
      <c r="C4084" s="632"/>
      <c r="D4084" s="632"/>
    </row>
    <row r="4085" s="742" customFormat="1" spans="1:4">
      <c r="A4085" s="633"/>
      <c r="B4085" s="632"/>
      <c r="C4085" s="632"/>
      <c r="D4085" s="632"/>
    </row>
  </sheetData>
  <mergeCells count="4">
    <mergeCell ref="A1:D1"/>
    <mergeCell ref="C3:D3"/>
    <mergeCell ref="A3:A4"/>
    <mergeCell ref="B3:B4"/>
  </mergeCell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9"/>
  <sheetViews>
    <sheetView showGridLines="0" workbookViewId="0">
      <selection activeCell="G18" sqref="G18"/>
    </sheetView>
  </sheetViews>
  <sheetFormatPr defaultColWidth="9.14285714285714" defaultRowHeight="12.75"/>
  <cols>
    <col min="1" max="1" width="8.42857142857143" style="383" customWidth="1"/>
    <col min="2" max="2" width="14.5714285714286" style="383" customWidth="1"/>
    <col min="3" max="3" width="25" style="383" customWidth="1"/>
    <col min="4" max="7" width="12.1428571428571" style="383" customWidth="1"/>
    <col min="8" max="8" width="12" style="383" customWidth="1"/>
    <col min="9" max="9" width="12.2857142857143" style="383" customWidth="1"/>
    <col min="10" max="10" width="10.7142857142857" style="383" customWidth="1"/>
    <col min="11" max="11" width="11.8571428571429" style="383" customWidth="1"/>
    <col min="12" max="12" width="12.4285714285714" style="383" customWidth="1"/>
    <col min="13" max="13" width="11.4285714285714" style="383" customWidth="1"/>
    <col min="14" max="14" width="12.4285714285714" style="383" customWidth="1"/>
    <col min="15" max="15" width="12.5714285714286" style="383" customWidth="1"/>
    <col min="16" max="16" width="12.7142857142857" style="383" customWidth="1"/>
    <col min="17" max="17" width="11.4285714285714" style="383" customWidth="1"/>
    <col min="18" max="18" width="11.5714285714286" style="383" customWidth="1"/>
    <col min="19" max="19" width="11.2857142857143" style="383" customWidth="1"/>
    <col min="20" max="20" width="9.14285714285714" style="383" hidden="1" customWidth="1"/>
  </cols>
  <sheetData>
    <row r="1" ht="17.1" customHeight="1" spans="1:1">
      <c r="A1" s="485"/>
    </row>
    <row r="2" ht="33.95" customHeight="1" spans="1:1">
      <c r="A2" s="486" t="s">
        <v>1759</v>
      </c>
    </row>
    <row r="3" ht="17.1" customHeight="1" spans="1:19">
      <c r="A3" s="538"/>
      <c r="B3" s="392"/>
      <c r="C3" s="392"/>
      <c r="D3" s="392"/>
      <c r="E3" s="392"/>
      <c r="F3" s="392"/>
      <c r="G3" s="392"/>
      <c r="H3" s="392"/>
      <c r="I3" s="392"/>
      <c r="J3" s="392"/>
      <c r="K3" s="392"/>
      <c r="L3" s="392"/>
      <c r="M3" s="392"/>
      <c r="N3" s="392"/>
      <c r="O3" s="392"/>
      <c r="P3" s="392"/>
      <c r="Q3" s="392"/>
      <c r="R3" s="392"/>
      <c r="S3" s="398"/>
    </row>
    <row r="4" ht="13.5" spans="1:19">
      <c r="A4" s="496" t="s">
        <v>1760</v>
      </c>
      <c r="B4" s="406"/>
      <c r="C4" s="496" t="s">
        <v>1761</v>
      </c>
      <c r="D4" s="496" t="s">
        <v>1762</v>
      </c>
      <c r="E4" s="392"/>
      <c r="F4" s="392"/>
      <c r="G4" s="392"/>
      <c r="H4" s="392"/>
      <c r="I4" s="392"/>
      <c r="J4" s="392"/>
      <c r="K4" s="392"/>
      <c r="L4" s="392"/>
      <c r="M4" s="392"/>
      <c r="N4" s="392"/>
      <c r="O4" s="392"/>
      <c r="P4" s="392"/>
      <c r="Q4" s="392"/>
      <c r="R4" s="392"/>
      <c r="S4" s="398"/>
    </row>
    <row r="5" ht="13.5" spans="1:19">
      <c r="A5" s="434"/>
      <c r="B5" s="409"/>
      <c r="C5" s="435"/>
      <c r="D5" s="496" t="s">
        <v>896</v>
      </c>
      <c r="E5" s="496" t="s">
        <v>1763</v>
      </c>
      <c r="F5" s="392"/>
      <c r="G5" s="392"/>
      <c r="H5" s="392"/>
      <c r="I5" s="392"/>
      <c r="J5" s="392"/>
      <c r="K5" s="392"/>
      <c r="L5" s="392"/>
      <c r="M5" s="392"/>
      <c r="N5" s="392"/>
      <c r="O5" s="398"/>
      <c r="P5" s="496" t="s">
        <v>1764</v>
      </c>
      <c r="Q5" s="405"/>
      <c r="R5" s="405"/>
      <c r="S5" s="406"/>
    </row>
    <row r="6" ht="13.5" spans="1:19">
      <c r="A6" s="496" t="s">
        <v>1736</v>
      </c>
      <c r="B6" s="496" t="s">
        <v>1737</v>
      </c>
      <c r="C6" s="435"/>
      <c r="D6" s="435"/>
      <c r="E6" s="496" t="s">
        <v>884</v>
      </c>
      <c r="F6" s="496" t="s">
        <v>1765</v>
      </c>
      <c r="G6" s="392"/>
      <c r="H6" s="392"/>
      <c r="I6" s="392"/>
      <c r="J6" s="392"/>
      <c r="K6" s="392"/>
      <c r="L6" s="392"/>
      <c r="M6" s="398"/>
      <c r="N6" s="496" t="s">
        <v>1766</v>
      </c>
      <c r="O6" s="496" t="s">
        <v>1767</v>
      </c>
      <c r="P6" s="434"/>
      <c r="Q6" s="408"/>
      <c r="R6" s="408"/>
      <c r="S6" s="409"/>
    </row>
    <row r="7" ht="40.5" spans="1:19">
      <c r="A7" s="436"/>
      <c r="B7" s="436"/>
      <c r="C7" s="436"/>
      <c r="D7" s="436"/>
      <c r="E7" s="436"/>
      <c r="F7" s="496" t="s">
        <v>1130</v>
      </c>
      <c r="G7" s="496" t="s">
        <v>1768</v>
      </c>
      <c r="H7" s="496" t="s">
        <v>27</v>
      </c>
      <c r="I7" s="496" t="s">
        <v>1769</v>
      </c>
      <c r="J7" s="496" t="s">
        <v>1770</v>
      </c>
      <c r="K7" s="496" t="s">
        <v>1771</v>
      </c>
      <c r="L7" s="496" t="s">
        <v>31</v>
      </c>
      <c r="M7" s="496" t="s">
        <v>1772</v>
      </c>
      <c r="N7" s="436"/>
      <c r="O7" s="436"/>
      <c r="P7" s="496" t="s">
        <v>1130</v>
      </c>
      <c r="Q7" s="496" t="s">
        <v>1674</v>
      </c>
      <c r="R7" s="496" t="s">
        <v>1773</v>
      </c>
      <c r="S7" s="496" t="s">
        <v>34</v>
      </c>
    </row>
    <row r="8" spans="1:19">
      <c r="A8" s="500" t="s">
        <v>1184</v>
      </c>
      <c r="B8" s="500" t="s">
        <v>1185</v>
      </c>
      <c r="C8" s="500" t="s">
        <v>1186</v>
      </c>
      <c r="D8" s="500" t="s">
        <v>1187</v>
      </c>
      <c r="E8" s="500" t="s">
        <v>1188</v>
      </c>
      <c r="F8" s="500" t="s">
        <v>1189</v>
      </c>
      <c r="G8" s="500" t="s">
        <v>1190</v>
      </c>
      <c r="H8" s="500" t="s">
        <v>1191</v>
      </c>
      <c r="I8" s="500" t="s">
        <v>1192</v>
      </c>
      <c r="J8" s="500" t="s">
        <v>1193</v>
      </c>
      <c r="K8" s="500" t="s">
        <v>1195</v>
      </c>
      <c r="L8" s="500" t="s">
        <v>1196</v>
      </c>
      <c r="M8" s="500" t="s">
        <v>1197</v>
      </c>
      <c r="N8" s="500" t="s">
        <v>1198</v>
      </c>
      <c r="O8" s="500" t="s">
        <v>1199</v>
      </c>
      <c r="P8" s="500" t="s">
        <v>1200</v>
      </c>
      <c r="Q8" s="500" t="s">
        <v>1201</v>
      </c>
      <c r="R8" s="500" t="s">
        <v>1202</v>
      </c>
      <c r="S8" s="500" t="s">
        <v>1203</v>
      </c>
    </row>
    <row r="9" ht="13.5" spans="1:19">
      <c r="A9" s="496"/>
      <c r="B9" s="496"/>
      <c r="C9" s="496" t="s">
        <v>884</v>
      </c>
      <c r="D9" s="539">
        <v>709.050889</v>
      </c>
      <c r="E9" s="539">
        <v>709.050889</v>
      </c>
      <c r="F9" s="539">
        <v>709.050889</v>
      </c>
      <c r="G9" s="539">
        <v>709.050889</v>
      </c>
      <c r="H9" s="537"/>
      <c r="I9" s="537"/>
      <c r="J9" s="537"/>
      <c r="K9" s="537"/>
      <c r="L9" s="537"/>
      <c r="M9" s="537"/>
      <c r="N9" s="539">
        <v>0</v>
      </c>
      <c r="O9" s="537"/>
      <c r="P9" s="539">
        <v>0</v>
      </c>
      <c r="Q9" s="539">
        <v>0</v>
      </c>
      <c r="R9" s="539">
        <v>0</v>
      </c>
      <c r="S9" s="539">
        <v>0</v>
      </c>
    </row>
    <row r="10" ht="13.5" spans="1:19">
      <c r="A10" s="536" t="s">
        <v>1774</v>
      </c>
      <c r="B10" s="392"/>
      <c r="C10" s="398"/>
      <c r="D10" s="539">
        <v>709.050889</v>
      </c>
      <c r="E10" s="539">
        <v>709.050889</v>
      </c>
      <c r="F10" s="539">
        <v>709.050889</v>
      </c>
      <c r="G10" s="539">
        <v>709.050889</v>
      </c>
      <c r="H10" s="537"/>
      <c r="I10" s="537"/>
      <c r="J10" s="537"/>
      <c r="K10" s="537"/>
      <c r="L10" s="537"/>
      <c r="M10" s="537"/>
      <c r="N10" s="539">
        <v>0</v>
      </c>
      <c r="O10" s="537"/>
      <c r="P10" s="539">
        <v>0</v>
      </c>
      <c r="Q10" s="539">
        <v>0</v>
      </c>
      <c r="R10" s="539">
        <v>0</v>
      </c>
      <c r="S10" s="539">
        <v>0</v>
      </c>
    </row>
    <row r="11" ht="13.5" spans="1:19">
      <c r="A11" s="540" t="s">
        <v>1775</v>
      </c>
      <c r="B11" s="540"/>
      <c r="C11" s="536" t="s">
        <v>1049</v>
      </c>
      <c r="D11" s="539">
        <v>497.960649</v>
      </c>
      <c r="E11" s="539">
        <v>497.960649</v>
      </c>
      <c r="F11" s="539">
        <v>497.960649</v>
      </c>
      <c r="G11" s="539">
        <v>497.960649</v>
      </c>
      <c r="H11" s="537"/>
      <c r="I11" s="537"/>
      <c r="J11" s="537"/>
      <c r="K11" s="537"/>
      <c r="L11" s="537"/>
      <c r="M11" s="537"/>
      <c r="N11" s="539">
        <v>0</v>
      </c>
      <c r="O11" s="537"/>
      <c r="P11" s="539">
        <v>0</v>
      </c>
      <c r="Q11" s="539">
        <v>0</v>
      </c>
      <c r="R11" s="539">
        <v>0</v>
      </c>
      <c r="S11" s="539">
        <v>0</v>
      </c>
    </row>
    <row r="12" ht="13.5" spans="1:19">
      <c r="A12" s="540"/>
      <c r="B12" s="540" t="s">
        <v>1749</v>
      </c>
      <c r="C12" s="536" t="s">
        <v>1776</v>
      </c>
      <c r="D12" s="539">
        <v>95.6028</v>
      </c>
      <c r="E12" s="539">
        <v>95.6028</v>
      </c>
      <c r="F12" s="539">
        <v>95.6028</v>
      </c>
      <c r="G12" s="539">
        <v>95.6028</v>
      </c>
      <c r="H12" s="537"/>
      <c r="I12" s="537"/>
      <c r="J12" s="537"/>
      <c r="K12" s="537"/>
      <c r="L12" s="537"/>
      <c r="M12" s="537"/>
      <c r="N12" s="539">
        <v>0</v>
      </c>
      <c r="O12" s="537"/>
      <c r="P12" s="539">
        <v>0</v>
      </c>
      <c r="Q12" s="539">
        <v>0</v>
      </c>
      <c r="R12" s="539">
        <v>0</v>
      </c>
      <c r="S12" s="539">
        <v>0</v>
      </c>
    </row>
    <row r="13" ht="13.5" spans="1:19">
      <c r="A13" s="540"/>
      <c r="B13" s="540" t="s">
        <v>1758</v>
      </c>
      <c r="C13" s="536" t="s">
        <v>1777</v>
      </c>
      <c r="D13" s="539">
        <v>173.1072</v>
      </c>
      <c r="E13" s="539">
        <v>173.1072</v>
      </c>
      <c r="F13" s="539">
        <v>173.1072</v>
      </c>
      <c r="G13" s="539">
        <v>173.1072</v>
      </c>
      <c r="H13" s="537"/>
      <c r="I13" s="537"/>
      <c r="J13" s="537"/>
      <c r="K13" s="537"/>
      <c r="L13" s="537"/>
      <c r="M13" s="537"/>
      <c r="N13" s="539">
        <v>0</v>
      </c>
      <c r="O13" s="537"/>
      <c r="P13" s="539">
        <v>0</v>
      </c>
      <c r="Q13" s="539">
        <v>0</v>
      </c>
      <c r="R13" s="539">
        <v>0</v>
      </c>
      <c r="S13" s="539">
        <v>0</v>
      </c>
    </row>
    <row r="14" ht="13.5" spans="1:19">
      <c r="A14" s="540"/>
      <c r="B14" s="540" t="s">
        <v>1747</v>
      </c>
      <c r="C14" s="536" t="s">
        <v>1778</v>
      </c>
      <c r="D14" s="539">
        <v>67.9669</v>
      </c>
      <c r="E14" s="539">
        <v>67.9669</v>
      </c>
      <c r="F14" s="539">
        <v>67.9669</v>
      </c>
      <c r="G14" s="539">
        <v>67.9669</v>
      </c>
      <c r="H14" s="537"/>
      <c r="I14" s="537"/>
      <c r="J14" s="537"/>
      <c r="K14" s="537"/>
      <c r="L14" s="537"/>
      <c r="M14" s="537"/>
      <c r="N14" s="539">
        <v>0</v>
      </c>
      <c r="O14" s="537"/>
      <c r="P14" s="539">
        <v>0</v>
      </c>
      <c r="Q14" s="539">
        <v>0</v>
      </c>
      <c r="R14" s="539">
        <v>0</v>
      </c>
      <c r="S14" s="539">
        <v>0</v>
      </c>
    </row>
    <row r="15" ht="27" spans="1:19">
      <c r="A15" s="540"/>
      <c r="B15" s="540" t="s">
        <v>1779</v>
      </c>
      <c r="C15" s="536" t="s">
        <v>1780</v>
      </c>
      <c r="D15" s="539">
        <v>80.9952</v>
      </c>
      <c r="E15" s="539">
        <v>80.9952</v>
      </c>
      <c r="F15" s="539">
        <v>80.9952</v>
      </c>
      <c r="G15" s="539">
        <v>80.9952</v>
      </c>
      <c r="H15" s="537"/>
      <c r="I15" s="537"/>
      <c r="J15" s="537"/>
      <c r="K15" s="537"/>
      <c r="L15" s="537"/>
      <c r="M15" s="537"/>
      <c r="N15" s="539">
        <v>0</v>
      </c>
      <c r="O15" s="537"/>
      <c r="P15" s="539">
        <v>0</v>
      </c>
      <c r="Q15" s="539">
        <v>0</v>
      </c>
      <c r="R15" s="539">
        <v>0</v>
      </c>
      <c r="S15" s="539">
        <v>0</v>
      </c>
    </row>
    <row r="16" ht="27" spans="1:19">
      <c r="A16" s="540"/>
      <c r="B16" s="540" t="s">
        <v>1193</v>
      </c>
      <c r="C16" s="536" t="s">
        <v>1781</v>
      </c>
      <c r="D16" s="539">
        <v>38.83464</v>
      </c>
      <c r="E16" s="539">
        <v>38.83464</v>
      </c>
      <c r="F16" s="539">
        <v>38.83464</v>
      </c>
      <c r="G16" s="539">
        <v>38.83464</v>
      </c>
      <c r="H16" s="537"/>
      <c r="I16" s="537"/>
      <c r="J16" s="537"/>
      <c r="K16" s="537"/>
      <c r="L16" s="537"/>
      <c r="M16" s="537"/>
      <c r="N16" s="539">
        <v>0</v>
      </c>
      <c r="O16" s="537"/>
      <c r="P16" s="539">
        <v>0</v>
      </c>
      <c r="Q16" s="539">
        <v>0</v>
      </c>
      <c r="R16" s="539">
        <v>0</v>
      </c>
      <c r="S16" s="539">
        <v>0</v>
      </c>
    </row>
    <row r="17" ht="13.5" spans="1:19">
      <c r="A17" s="540"/>
      <c r="B17" s="540" t="s">
        <v>1194</v>
      </c>
      <c r="C17" s="536" t="s">
        <v>1782</v>
      </c>
      <c r="D17" s="539">
        <v>10.158389</v>
      </c>
      <c r="E17" s="539">
        <v>10.158389</v>
      </c>
      <c r="F17" s="539">
        <v>10.158389</v>
      </c>
      <c r="G17" s="539">
        <v>10.158389</v>
      </c>
      <c r="H17" s="537"/>
      <c r="I17" s="537"/>
      <c r="J17" s="537"/>
      <c r="K17" s="537"/>
      <c r="L17" s="537"/>
      <c r="M17" s="537"/>
      <c r="N17" s="539">
        <v>0</v>
      </c>
      <c r="O17" s="537"/>
      <c r="P17" s="539">
        <v>0</v>
      </c>
      <c r="Q17" s="539">
        <v>0</v>
      </c>
      <c r="R17" s="539">
        <v>0</v>
      </c>
      <c r="S17" s="539">
        <v>0</v>
      </c>
    </row>
    <row r="18" ht="13.5" spans="1:19">
      <c r="A18" s="540"/>
      <c r="B18" s="540" t="s">
        <v>1195</v>
      </c>
      <c r="C18" s="536" t="s">
        <v>1783</v>
      </c>
      <c r="D18" s="539">
        <v>2.916</v>
      </c>
      <c r="E18" s="539">
        <v>2.916</v>
      </c>
      <c r="F18" s="539">
        <v>2.916</v>
      </c>
      <c r="G18" s="539">
        <v>2.916</v>
      </c>
      <c r="H18" s="537"/>
      <c r="I18" s="537"/>
      <c r="J18" s="537"/>
      <c r="K18" s="537"/>
      <c r="L18" s="537"/>
      <c r="M18" s="537"/>
      <c r="N18" s="539">
        <v>0</v>
      </c>
      <c r="O18" s="537"/>
      <c r="P18" s="539">
        <v>0</v>
      </c>
      <c r="Q18" s="539">
        <v>0</v>
      </c>
      <c r="R18" s="539">
        <v>0</v>
      </c>
      <c r="S18" s="539">
        <v>0</v>
      </c>
    </row>
    <row r="19" ht="13.5" spans="1:19">
      <c r="A19" s="540"/>
      <c r="B19" s="540" t="s">
        <v>1196</v>
      </c>
      <c r="C19" s="536" t="s">
        <v>1286</v>
      </c>
      <c r="D19" s="539">
        <v>28.37952</v>
      </c>
      <c r="E19" s="539">
        <v>28.37952</v>
      </c>
      <c r="F19" s="539">
        <v>28.37952</v>
      </c>
      <c r="G19" s="539">
        <v>28.37952</v>
      </c>
      <c r="H19" s="537"/>
      <c r="I19" s="537"/>
      <c r="J19" s="537"/>
      <c r="K19" s="537"/>
      <c r="L19" s="537"/>
      <c r="M19" s="537"/>
      <c r="N19" s="539">
        <v>0</v>
      </c>
      <c r="O19" s="537"/>
      <c r="P19" s="539">
        <v>0</v>
      </c>
      <c r="Q19" s="539">
        <v>0</v>
      </c>
      <c r="R19" s="539">
        <v>0</v>
      </c>
      <c r="S19" s="539">
        <v>0</v>
      </c>
    </row>
    <row r="20" ht="13.5" spans="1:19">
      <c r="A20" s="540" t="s">
        <v>1784</v>
      </c>
      <c r="B20" s="540"/>
      <c r="C20" s="536" t="s">
        <v>1051</v>
      </c>
      <c r="D20" s="539">
        <v>193.62652</v>
      </c>
      <c r="E20" s="539">
        <v>193.62652</v>
      </c>
      <c r="F20" s="539">
        <v>193.62652</v>
      </c>
      <c r="G20" s="539">
        <v>193.62652</v>
      </c>
      <c r="H20" s="537"/>
      <c r="I20" s="537"/>
      <c r="J20" s="537"/>
      <c r="K20" s="537"/>
      <c r="L20" s="537"/>
      <c r="M20" s="537"/>
      <c r="N20" s="539">
        <v>0</v>
      </c>
      <c r="O20" s="537"/>
      <c r="P20" s="539">
        <v>0</v>
      </c>
      <c r="Q20" s="539">
        <v>0</v>
      </c>
      <c r="R20" s="539">
        <v>0</v>
      </c>
      <c r="S20" s="539">
        <v>0</v>
      </c>
    </row>
    <row r="21" ht="13.5" spans="1:19">
      <c r="A21" s="540"/>
      <c r="B21" s="540" t="s">
        <v>1749</v>
      </c>
      <c r="C21" s="536" t="s">
        <v>1785</v>
      </c>
      <c r="D21" s="539">
        <v>31.15</v>
      </c>
      <c r="E21" s="539">
        <v>31.15</v>
      </c>
      <c r="F21" s="539">
        <v>31.15</v>
      </c>
      <c r="G21" s="539">
        <v>31.15</v>
      </c>
      <c r="H21" s="537"/>
      <c r="I21" s="537"/>
      <c r="J21" s="537"/>
      <c r="K21" s="537"/>
      <c r="L21" s="537"/>
      <c r="M21" s="537"/>
      <c r="N21" s="539">
        <v>0</v>
      </c>
      <c r="O21" s="537"/>
      <c r="P21" s="539">
        <v>0</v>
      </c>
      <c r="Q21" s="539">
        <v>0</v>
      </c>
      <c r="R21" s="539">
        <v>0</v>
      </c>
      <c r="S21" s="539">
        <v>0</v>
      </c>
    </row>
    <row r="22" ht="13.5" spans="1:19">
      <c r="A22" s="540"/>
      <c r="B22" s="540" t="s">
        <v>1194</v>
      </c>
      <c r="C22" s="536" t="s">
        <v>1786</v>
      </c>
      <c r="D22" s="539">
        <v>8</v>
      </c>
      <c r="E22" s="539">
        <v>8</v>
      </c>
      <c r="F22" s="539">
        <v>8</v>
      </c>
      <c r="G22" s="539">
        <v>8</v>
      </c>
      <c r="H22" s="537"/>
      <c r="I22" s="537"/>
      <c r="J22" s="537"/>
      <c r="K22" s="537"/>
      <c r="L22" s="537"/>
      <c r="M22" s="537"/>
      <c r="N22" s="539">
        <v>0</v>
      </c>
      <c r="O22" s="537"/>
      <c r="P22" s="539">
        <v>0</v>
      </c>
      <c r="Q22" s="539">
        <v>0</v>
      </c>
      <c r="R22" s="539">
        <v>0</v>
      </c>
      <c r="S22" s="539">
        <v>0</v>
      </c>
    </row>
    <row r="23" ht="13.5" spans="1:19">
      <c r="A23" s="540"/>
      <c r="B23" s="540" t="s">
        <v>1198</v>
      </c>
      <c r="C23" s="536" t="s">
        <v>1787</v>
      </c>
      <c r="D23" s="539">
        <v>1</v>
      </c>
      <c r="E23" s="539">
        <v>1</v>
      </c>
      <c r="F23" s="539">
        <v>1</v>
      </c>
      <c r="G23" s="539">
        <v>1</v>
      </c>
      <c r="H23" s="537"/>
      <c r="I23" s="537"/>
      <c r="J23" s="537"/>
      <c r="K23" s="537"/>
      <c r="L23" s="537"/>
      <c r="M23" s="537"/>
      <c r="N23" s="539">
        <v>0</v>
      </c>
      <c r="O23" s="537"/>
      <c r="P23" s="539">
        <v>0</v>
      </c>
      <c r="Q23" s="539">
        <v>0</v>
      </c>
      <c r="R23" s="539">
        <v>0</v>
      </c>
      <c r="S23" s="539">
        <v>0</v>
      </c>
    </row>
    <row r="24" ht="13.5" spans="1:19">
      <c r="A24" s="540"/>
      <c r="B24" s="540" t="s">
        <v>1209</v>
      </c>
      <c r="C24" s="536" t="s">
        <v>1788</v>
      </c>
      <c r="D24" s="539">
        <v>100.7776</v>
      </c>
      <c r="E24" s="539">
        <v>100.7776</v>
      </c>
      <c r="F24" s="539">
        <v>100.7776</v>
      </c>
      <c r="G24" s="539">
        <v>100.7776</v>
      </c>
      <c r="H24" s="537"/>
      <c r="I24" s="537"/>
      <c r="J24" s="537"/>
      <c r="K24" s="537"/>
      <c r="L24" s="537"/>
      <c r="M24" s="537"/>
      <c r="N24" s="539">
        <v>0</v>
      </c>
      <c r="O24" s="537"/>
      <c r="P24" s="539">
        <v>0</v>
      </c>
      <c r="Q24" s="539">
        <v>0</v>
      </c>
      <c r="R24" s="539">
        <v>0</v>
      </c>
      <c r="S24" s="539">
        <v>0</v>
      </c>
    </row>
    <row r="25" ht="13.5" spans="1:19">
      <c r="A25" s="540"/>
      <c r="B25" s="540" t="s">
        <v>1211</v>
      </c>
      <c r="C25" s="536" t="s">
        <v>1789</v>
      </c>
      <c r="D25" s="539">
        <v>4.12092</v>
      </c>
      <c r="E25" s="539">
        <v>4.12092</v>
      </c>
      <c r="F25" s="539">
        <v>4.12092</v>
      </c>
      <c r="G25" s="539">
        <v>4.12092</v>
      </c>
      <c r="H25" s="537"/>
      <c r="I25" s="537"/>
      <c r="J25" s="537"/>
      <c r="K25" s="537"/>
      <c r="L25" s="537"/>
      <c r="M25" s="537"/>
      <c r="N25" s="539">
        <v>0</v>
      </c>
      <c r="O25" s="537"/>
      <c r="P25" s="539">
        <v>0</v>
      </c>
      <c r="Q25" s="539">
        <v>0</v>
      </c>
      <c r="R25" s="539">
        <v>0</v>
      </c>
      <c r="S25" s="539">
        <v>0</v>
      </c>
    </row>
    <row r="26" ht="13.5" spans="1:19">
      <c r="A26" s="540"/>
      <c r="B26" s="540" t="s">
        <v>1214</v>
      </c>
      <c r="C26" s="536" t="s">
        <v>1790</v>
      </c>
      <c r="D26" s="539">
        <v>20</v>
      </c>
      <c r="E26" s="539">
        <v>20</v>
      </c>
      <c r="F26" s="539">
        <v>20</v>
      </c>
      <c r="G26" s="539">
        <v>20</v>
      </c>
      <c r="H26" s="537"/>
      <c r="I26" s="537"/>
      <c r="J26" s="537"/>
      <c r="K26" s="537"/>
      <c r="L26" s="537"/>
      <c r="M26" s="537"/>
      <c r="N26" s="539">
        <v>0</v>
      </c>
      <c r="O26" s="537"/>
      <c r="P26" s="539">
        <v>0</v>
      </c>
      <c r="Q26" s="539">
        <v>0</v>
      </c>
      <c r="R26" s="539">
        <v>0</v>
      </c>
      <c r="S26" s="539">
        <v>0</v>
      </c>
    </row>
    <row r="27" ht="13.5" spans="1:19">
      <c r="A27" s="540"/>
      <c r="B27" s="540" t="s">
        <v>1222</v>
      </c>
      <c r="C27" s="536" t="s">
        <v>1791</v>
      </c>
      <c r="D27" s="539">
        <v>28.578</v>
      </c>
      <c r="E27" s="539">
        <v>28.578</v>
      </c>
      <c r="F27" s="539">
        <v>28.578</v>
      </c>
      <c r="G27" s="539">
        <v>28.578</v>
      </c>
      <c r="H27" s="537"/>
      <c r="I27" s="537"/>
      <c r="J27" s="537"/>
      <c r="K27" s="537"/>
      <c r="L27" s="537"/>
      <c r="M27" s="537"/>
      <c r="N27" s="539">
        <v>0</v>
      </c>
      <c r="O27" s="537"/>
      <c r="P27" s="539">
        <v>0</v>
      </c>
      <c r="Q27" s="539">
        <v>0</v>
      </c>
      <c r="R27" s="539">
        <v>0</v>
      </c>
      <c r="S27" s="539">
        <v>0</v>
      </c>
    </row>
    <row r="28" ht="13.5" spans="1:19">
      <c r="A28" s="540" t="s">
        <v>1792</v>
      </c>
      <c r="B28" s="540"/>
      <c r="C28" s="536" t="s">
        <v>1793</v>
      </c>
      <c r="D28" s="539">
        <v>17.46372</v>
      </c>
      <c r="E28" s="539">
        <v>17.46372</v>
      </c>
      <c r="F28" s="539">
        <v>17.46372</v>
      </c>
      <c r="G28" s="539">
        <v>17.46372</v>
      </c>
      <c r="H28" s="537"/>
      <c r="I28" s="537"/>
      <c r="J28" s="537"/>
      <c r="K28" s="537"/>
      <c r="L28" s="537"/>
      <c r="M28" s="537"/>
      <c r="N28" s="539">
        <v>0</v>
      </c>
      <c r="O28" s="537"/>
      <c r="P28" s="539">
        <v>0</v>
      </c>
      <c r="Q28" s="539">
        <v>0</v>
      </c>
      <c r="R28" s="539">
        <v>0</v>
      </c>
      <c r="S28" s="539">
        <v>0</v>
      </c>
    </row>
    <row r="29" ht="13.5" spans="1:19">
      <c r="A29" s="540"/>
      <c r="B29" s="540" t="s">
        <v>1758</v>
      </c>
      <c r="C29" s="536" t="s">
        <v>1794</v>
      </c>
      <c r="D29" s="539">
        <v>17.46372</v>
      </c>
      <c r="E29" s="539">
        <v>17.46372</v>
      </c>
      <c r="F29" s="539">
        <v>17.46372</v>
      </c>
      <c r="G29" s="539">
        <v>17.46372</v>
      </c>
      <c r="H29" s="537"/>
      <c r="I29" s="537"/>
      <c r="J29" s="537"/>
      <c r="K29" s="537"/>
      <c r="L29" s="537"/>
      <c r="M29" s="537"/>
      <c r="N29" s="539">
        <v>0</v>
      </c>
      <c r="O29" s="537"/>
      <c r="P29" s="539">
        <v>0</v>
      </c>
      <c r="Q29" s="539">
        <v>0</v>
      </c>
      <c r="R29" s="539">
        <v>0</v>
      </c>
      <c r="S29" s="539">
        <v>0</v>
      </c>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ageMargins left="0.275" right="0.275" top="0.751968503937008" bottom="0.751968503937008" header="0.299212598425197" footer="0.299212598425197"/>
  <pageSetup paperSize="9" scale="60" fitToHeight="0" orientation="landscape" horizontalDpi="300" verticalDpi="300"/>
  <headerFooter alignWithMargins="0"/>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workbookViewId="0">
      <selection activeCell="D14" sqref="D14"/>
    </sheetView>
  </sheetViews>
  <sheetFormatPr defaultColWidth="10.2857142857143" defaultRowHeight="13.5"/>
  <cols>
    <col min="1" max="1" width="10.4285714285714" style="100" customWidth="1"/>
    <col min="2" max="2" width="18.2857142857143"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33.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205" t="s">
        <v>2151</v>
      </c>
      <c r="B3" s="235"/>
      <c r="C3" s="203"/>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220" t="s">
        <v>2154</v>
      </c>
      <c r="B9" s="221"/>
      <c r="C9" s="222"/>
      <c r="D9" s="218">
        <f>SUM(D10+D24+D52)</f>
        <v>2747.04</v>
      </c>
      <c r="E9" s="218">
        <v>2747.04</v>
      </c>
      <c r="F9" s="218">
        <v>2747.04</v>
      </c>
      <c r="G9" s="218">
        <v>2747.04</v>
      </c>
      <c r="H9" s="218"/>
      <c r="I9" s="218"/>
      <c r="J9" s="218"/>
      <c r="K9" s="218"/>
      <c r="L9" s="218"/>
      <c r="M9" s="218"/>
      <c r="N9" s="218"/>
      <c r="O9" s="218"/>
      <c r="P9" s="218"/>
      <c r="Q9" s="218"/>
      <c r="R9" s="218"/>
      <c r="S9" s="218"/>
    </row>
    <row r="10" ht="18" customHeight="1" spans="1:19">
      <c r="A10" s="223">
        <v>301</v>
      </c>
      <c r="B10" s="224" t="s">
        <v>1953</v>
      </c>
      <c r="C10" s="225" t="s">
        <v>1152</v>
      </c>
      <c r="D10" s="304">
        <f>SUM(D11:D23)</f>
        <v>2556.57</v>
      </c>
      <c r="E10" s="304">
        <v>2556.57</v>
      </c>
      <c r="F10" s="304">
        <v>2556.57</v>
      </c>
      <c r="G10" s="304">
        <v>2556.57</v>
      </c>
      <c r="H10" s="196"/>
      <c r="I10" s="196"/>
      <c r="J10" s="196"/>
      <c r="K10" s="196"/>
      <c r="L10" s="196"/>
      <c r="M10" s="196"/>
      <c r="N10" s="196"/>
      <c r="O10" s="196"/>
      <c r="P10" s="196"/>
      <c r="Q10" s="196"/>
      <c r="R10" s="196"/>
      <c r="S10" s="196"/>
    </row>
    <row r="11" ht="18" customHeight="1" spans="1:19">
      <c r="A11" s="226"/>
      <c r="B11" s="224" t="s">
        <v>1954</v>
      </c>
      <c r="C11" s="227" t="s">
        <v>1955</v>
      </c>
      <c r="D11" s="304">
        <v>673.87</v>
      </c>
      <c r="E11" s="304">
        <v>673.87</v>
      </c>
      <c r="F11" s="304">
        <v>673.87</v>
      </c>
      <c r="G11" s="304">
        <v>673.87</v>
      </c>
      <c r="H11" s="196"/>
      <c r="I11" s="196"/>
      <c r="J11" s="196"/>
      <c r="K11" s="196"/>
      <c r="L11" s="196"/>
      <c r="M11" s="196"/>
      <c r="N11" s="196"/>
      <c r="O11" s="196"/>
      <c r="P11" s="196"/>
      <c r="Q11" s="196"/>
      <c r="R11" s="196"/>
      <c r="S11" s="196"/>
    </row>
    <row r="12" ht="18" customHeight="1" spans="1:19">
      <c r="A12" s="226"/>
      <c r="B12" s="224" t="s">
        <v>1956</v>
      </c>
      <c r="C12" s="227" t="s">
        <v>1957</v>
      </c>
      <c r="D12" s="304">
        <v>713.43</v>
      </c>
      <c r="E12" s="304">
        <v>713.43</v>
      </c>
      <c r="F12" s="304">
        <v>713.43</v>
      </c>
      <c r="G12" s="304">
        <v>713.43</v>
      </c>
      <c r="H12" s="196"/>
      <c r="I12" s="196"/>
      <c r="J12" s="196"/>
      <c r="K12" s="196"/>
      <c r="L12" s="196"/>
      <c r="M12" s="196"/>
      <c r="N12" s="196"/>
      <c r="O12" s="196"/>
      <c r="P12" s="196"/>
      <c r="Q12" s="196"/>
      <c r="R12" s="196"/>
      <c r="S12" s="196"/>
    </row>
    <row r="13" ht="18" customHeight="1" spans="1:19">
      <c r="A13" s="226"/>
      <c r="B13" s="224" t="s">
        <v>1958</v>
      </c>
      <c r="C13" s="227" t="s">
        <v>1959</v>
      </c>
      <c r="D13" s="304">
        <v>56.15</v>
      </c>
      <c r="E13" s="304">
        <v>56.15</v>
      </c>
      <c r="F13" s="304">
        <v>56.15</v>
      </c>
      <c r="G13" s="304">
        <v>56.15</v>
      </c>
      <c r="H13" s="196"/>
      <c r="I13" s="196"/>
      <c r="J13" s="196"/>
      <c r="K13" s="196"/>
      <c r="L13" s="196"/>
      <c r="M13" s="196"/>
      <c r="N13" s="196"/>
      <c r="O13" s="196"/>
      <c r="P13" s="196"/>
      <c r="Q13" s="196"/>
      <c r="R13" s="196"/>
      <c r="S13" s="196"/>
    </row>
    <row r="14" ht="18" customHeight="1" spans="1:19">
      <c r="A14" s="226"/>
      <c r="B14" s="224" t="s">
        <v>1960</v>
      </c>
      <c r="C14" s="227" t="s">
        <v>1961</v>
      </c>
      <c r="D14" s="304"/>
      <c r="E14" s="304"/>
      <c r="F14" s="304"/>
      <c r="G14" s="304"/>
      <c r="H14" s="196"/>
      <c r="I14" s="196"/>
      <c r="J14" s="196"/>
      <c r="K14" s="196"/>
      <c r="L14" s="196"/>
      <c r="M14" s="196"/>
      <c r="N14" s="196"/>
      <c r="O14" s="196"/>
      <c r="P14" s="196"/>
      <c r="Q14" s="196"/>
      <c r="R14" s="196"/>
      <c r="S14" s="196"/>
    </row>
    <row r="15" ht="18" customHeight="1" spans="1:19">
      <c r="A15" s="226"/>
      <c r="B15" s="224" t="s">
        <v>1962</v>
      </c>
      <c r="C15" s="227" t="s">
        <v>1963</v>
      </c>
      <c r="D15" s="304">
        <v>400.64</v>
      </c>
      <c r="E15" s="304">
        <v>400.64</v>
      </c>
      <c r="F15" s="304">
        <v>400.64</v>
      </c>
      <c r="G15" s="304">
        <v>400.64</v>
      </c>
      <c r="H15" s="196"/>
      <c r="I15" s="196"/>
      <c r="J15" s="196"/>
      <c r="K15" s="196"/>
      <c r="L15" s="196"/>
      <c r="M15" s="196"/>
      <c r="N15" s="196"/>
      <c r="O15" s="196"/>
      <c r="P15" s="196"/>
      <c r="Q15" s="196"/>
      <c r="R15" s="196"/>
      <c r="S15" s="196"/>
    </row>
    <row r="16" ht="18" customHeight="1" spans="1:19">
      <c r="A16" s="226"/>
      <c r="B16" s="224" t="s">
        <v>1964</v>
      </c>
      <c r="C16" s="227" t="s">
        <v>1965</v>
      </c>
      <c r="D16" s="304">
        <v>317.55</v>
      </c>
      <c r="E16" s="304">
        <v>317.55</v>
      </c>
      <c r="F16" s="304">
        <v>317.55</v>
      </c>
      <c r="G16" s="304">
        <v>317.55</v>
      </c>
      <c r="H16" s="196"/>
      <c r="I16" s="196"/>
      <c r="J16" s="196"/>
      <c r="K16" s="196"/>
      <c r="L16" s="196"/>
      <c r="M16" s="196"/>
      <c r="N16" s="196"/>
      <c r="O16" s="196"/>
      <c r="P16" s="196"/>
      <c r="Q16" s="196"/>
      <c r="R16" s="196"/>
      <c r="S16" s="196"/>
    </row>
    <row r="17" ht="18" customHeight="1" spans="1:19">
      <c r="A17" s="226"/>
      <c r="B17" s="224" t="s">
        <v>1966</v>
      </c>
      <c r="C17" s="227" t="s">
        <v>1967</v>
      </c>
      <c r="D17" s="304"/>
      <c r="E17" s="304"/>
      <c r="F17" s="304"/>
      <c r="G17" s="304"/>
      <c r="H17" s="196"/>
      <c r="I17" s="196"/>
      <c r="J17" s="196"/>
      <c r="K17" s="196"/>
      <c r="L17" s="196"/>
      <c r="M17" s="196"/>
      <c r="N17" s="196"/>
      <c r="O17" s="196"/>
      <c r="P17" s="196"/>
      <c r="Q17" s="196"/>
      <c r="R17" s="196"/>
      <c r="S17" s="196"/>
    </row>
    <row r="18" ht="18" customHeight="1" spans="1:19">
      <c r="A18" s="226"/>
      <c r="B18" s="224" t="s">
        <v>1968</v>
      </c>
      <c r="C18" s="227" t="s">
        <v>1969</v>
      </c>
      <c r="D18" s="304">
        <v>142.28</v>
      </c>
      <c r="E18" s="304">
        <v>142.28</v>
      </c>
      <c r="F18" s="304">
        <v>142.28</v>
      </c>
      <c r="G18" s="304">
        <v>142.28</v>
      </c>
      <c r="H18" s="196"/>
      <c r="I18" s="196"/>
      <c r="J18" s="196"/>
      <c r="K18" s="196"/>
      <c r="L18" s="196"/>
      <c r="M18" s="196"/>
      <c r="N18" s="196"/>
      <c r="O18" s="196"/>
      <c r="P18" s="196"/>
      <c r="Q18" s="196"/>
      <c r="R18" s="196"/>
      <c r="S18" s="196"/>
    </row>
    <row r="19" ht="18" customHeight="1" spans="1:19">
      <c r="A19" s="226"/>
      <c r="B19" s="224" t="s">
        <v>1970</v>
      </c>
      <c r="C19" s="227" t="s">
        <v>1971</v>
      </c>
      <c r="D19" s="304">
        <v>59.35</v>
      </c>
      <c r="E19" s="304">
        <v>59.35</v>
      </c>
      <c r="F19" s="304">
        <v>59.35</v>
      </c>
      <c r="G19" s="304">
        <v>59.35</v>
      </c>
      <c r="H19" s="196"/>
      <c r="I19" s="196"/>
      <c r="J19" s="196"/>
      <c r="K19" s="196"/>
      <c r="L19" s="196"/>
      <c r="M19" s="196"/>
      <c r="N19" s="196"/>
      <c r="O19" s="196"/>
      <c r="P19" s="196"/>
      <c r="Q19" s="196"/>
      <c r="R19" s="196"/>
      <c r="S19" s="196"/>
    </row>
    <row r="20" ht="18" customHeight="1" spans="1:19">
      <c r="A20" s="226"/>
      <c r="B20" s="224" t="s">
        <v>1972</v>
      </c>
      <c r="C20" s="227" t="s">
        <v>1973</v>
      </c>
      <c r="D20" s="304">
        <v>19.36</v>
      </c>
      <c r="E20" s="304">
        <v>19.36</v>
      </c>
      <c r="F20" s="304">
        <v>19.36</v>
      </c>
      <c r="G20" s="304">
        <v>19.36</v>
      </c>
      <c r="H20" s="196"/>
      <c r="I20" s="196"/>
      <c r="J20" s="196"/>
      <c r="K20" s="196"/>
      <c r="L20" s="196"/>
      <c r="M20" s="196"/>
      <c r="N20" s="196"/>
      <c r="O20" s="196"/>
      <c r="P20" s="196"/>
      <c r="Q20" s="196"/>
      <c r="R20" s="196"/>
      <c r="S20" s="196"/>
    </row>
    <row r="21" ht="18" customHeight="1" spans="1:19">
      <c r="A21" s="226"/>
      <c r="B21" s="224" t="s">
        <v>1974</v>
      </c>
      <c r="C21" s="227" t="s">
        <v>1007</v>
      </c>
      <c r="D21" s="304">
        <v>173.94</v>
      </c>
      <c r="E21" s="304">
        <v>173.94</v>
      </c>
      <c r="F21" s="304">
        <v>173.94</v>
      </c>
      <c r="G21" s="304">
        <v>173.94</v>
      </c>
      <c r="H21" s="196"/>
      <c r="I21" s="196"/>
      <c r="J21" s="196"/>
      <c r="K21" s="196"/>
      <c r="L21" s="196"/>
      <c r="M21" s="196"/>
      <c r="N21" s="196"/>
      <c r="O21" s="196"/>
      <c r="P21" s="196"/>
      <c r="Q21" s="196"/>
      <c r="R21" s="196"/>
      <c r="S21" s="196"/>
    </row>
    <row r="22" ht="18" customHeight="1" spans="1:19">
      <c r="A22" s="226"/>
      <c r="B22" s="224" t="s">
        <v>1975</v>
      </c>
      <c r="C22" s="227" t="s">
        <v>1976</v>
      </c>
      <c r="D22" s="304"/>
      <c r="E22" s="304"/>
      <c r="F22" s="304"/>
      <c r="G22" s="304"/>
      <c r="H22" s="196"/>
      <c r="I22" s="196"/>
      <c r="J22" s="196"/>
      <c r="K22" s="196"/>
      <c r="L22" s="196"/>
      <c r="M22" s="196"/>
      <c r="N22" s="196"/>
      <c r="O22" s="196"/>
      <c r="P22" s="196"/>
      <c r="Q22" s="196"/>
      <c r="R22" s="196"/>
      <c r="S22" s="196"/>
    </row>
    <row r="23" ht="18" customHeight="1" spans="1:19">
      <c r="A23" s="226"/>
      <c r="B23" s="224" t="s">
        <v>1977</v>
      </c>
      <c r="C23" s="227" t="s">
        <v>1009</v>
      </c>
      <c r="D23" s="304"/>
      <c r="E23" s="304"/>
      <c r="F23" s="304"/>
      <c r="G23" s="304"/>
      <c r="H23" s="196"/>
      <c r="I23" s="196"/>
      <c r="J23" s="196"/>
      <c r="K23" s="196"/>
      <c r="L23" s="196"/>
      <c r="M23" s="196"/>
      <c r="N23" s="196"/>
      <c r="O23" s="196"/>
      <c r="P23" s="196"/>
      <c r="Q23" s="196"/>
      <c r="R23" s="196"/>
      <c r="S23" s="196"/>
    </row>
    <row r="24" ht="18" customHeight="1" spans="1:19">
      <c r="A24" s="223">
        <v>302</v>
      </c>
      <c r="B24" s="224"/>
      <c r="C24" s="225" t="s">
        <v>1153</v>
      </c>
      <c r="D24" s="304">
        <v>156.19</v>
      </c>
      <c r="E24" s="304">
        <v>156.19</v>
      </c>
      <c r="F24" s="304">
        <v>156.19</v>
      </c>
      <c r="G24" s="304">
        <v>156.19</v>
      </c>
      <c r="H24" s="196"/>
      <c r="I24" s="196"/>
      <c r="J24" s="196"/>
      <c r="K24" s="196"/>
      <c r="L24" s="196"/>
      <c r="M24" s="196"/>
      <c r="N24" s="196"/>
      <c r="O24" s="196"/>
      <c r="P24" s="196"/>
      <c r="Q24" s="196"/>
      <c r="R24" s="196"/>
      <c r="S24" s="196"/>
    </row>
    <row r="25" ht="18" customHeight="1" spans="1:19">
      <c r="A25" s="226"/>
      <c r="B25" s="224" t="s">
        <v>1954</v>
      </c>
      <c r="C25" s="227" t="s">
        <v>1978</v>
      </c>
      <c r="D25" s="304">
        <v>0.64</v>
      </c>
      <c r="E25" s="304">
        <v>0.64</v>
      </c>
      <c r="F25" s="304">
        <v>0.64</v>
      </c>
      <c r="G25" s="304">
        <v>0.64</v>
      </c>
      <c r="H25" s="196"/>
      <c r="I25" s="196"/>
      <c r="J25" s="196"/>
      <c r="K25" s="196"/>
      <c r="L25" s="196"/>
      <c r="M25" s="196"/>
      <c r="N25" s="196"/>
      <c r="O25" s="196"/>
      <c r="P25" s="196"/>
      <c r="Q25" s="196"/>
      <c r="R25" s="196"/>
      <c r="S25" s="196"/>
    </row>
    <row r="26" ht="18" customHeight="1" spans="1:19">
      <c r="A26" s="226"/>
      <c r="B26" s="224" t="s">
        <v>1956</v>
      </c>
      <c r="C26" s="227" t="s">
        <v>1979</v>
      </c>
      <c r="D26" s="304"/>
      <c r="E26" s="304"/>
      <c r="F26" s="304"/>
      <c r="G26" s="304"/>
      <c r="H26" s="196"/>
      <c r="I26" s="196"/>
      <c r="J26" s="196"/>
      <c r="K26" s="196"/>
      <c r="L26" s="196"/>
      <c r="M26" s="196"/>
      <c r="N26" s="196"/>
      <c r="O26" s="196"/>
      <c r="P26" s="196"/>
      <c r="Q26" s="196"/>
      <c r="R26" s="196"/>
      <c r="S26" s="196"/>
    </row>
    <row r="27" ht="18" customHeight="1" spans="1:19">
      <c r="A27" s="226"/>
      <c r="B27" s="224" t="s">
        <v>1958</v>
      </c>
      <c r="C27" s="227" t="s">
        <v>1980</v>
      </c>
      <c r="D27" s="304"/>
      <c r="E27" s="304"/>
      <c r="F27" s="304"/>
      <c r="G27" s="304"/>
      <c r="H27" s="196"/>
      <c r="I27" s="196"/>
      <c r="J27" s="196"/>
      <c r="K27" s="196"/>
      <c r="L27" s="196"/>
      <c r="M27" s="196"/>
      <c r="N27" s="196"/>
      <c r="O27" s="196"/>
      <c r="P27" s="196"/>
      <c r="Q27" s="196"/>
      <c r="R27" s="196"/>
      <c r="S27" s="196"/>
    </row>
    <row r="28" ht="18" customHeight="1" spans="1:19">
      <c r="A28" s="226"/>
      <c r="B28" s="224" t="s">
        <v>1981</v>
      </c>
      <c r="C28" s="227" t="s">
        <v>1982</v>
      </c>
      <c r="D28" s="304"/>
      <c r="E28" s="304"/>
      <c r="F28" s="304"/>
      <c r="G28" s="304"/>
      <c r="H28" s="196"/>
      <c r="I28" s="196"/>
      <c r="J28" s="196"/>
      <c r="K28" s="196"/>
      <c r="L28" s="196"/>
      <c r="M28" s="196"/>
      <c r="N28" s="196"/>
      <c r="O28" s="196"/>
      <c r="P28" s="196"/>
      <c r="Q28" s="196"/>
      <c r="R28" s="196"/>
      <c r="S28" s="196"/>
    </row>
    <row r="29" ht="18" customHeight="1" spans="1:19">
      <c r="A29" s="226"/>
      <c r="B29" s="224" t="s">
        <v>1983</v>
      </c>
      <c r="C29" s="227" t="s">
        <v>1984</v>
      </c>
      <c r="D29" s="304"/>
      <c r="E29" s="304"/>
      <c r="F29" s="304"/>
      <c r="G29" s="304"/>
      <c r="H29" s="196"/>
      <c r="I29" s="196"/>
      <c r="J29" s="196"/>
      <c r="K29" s="196"/>
      <c r="L29" s="196"/>
      <c r="M29" s="196"/>
      <c r="N29" s="196"/>
      <c r="O29" s="196"/>
      <c r="P29" s="196"/>
      <c r="Q29" s="196"/>
      <c r="R29" s="196"/>
      <c r="S29" s="196"/>
    </row>
    <row r="30" ht="18" customHeight="1" spans="1:19">
      <c r="A30" s="226"/>
      <c r="B30" s="224" t="s">
        <v>1960</v>
      </c>
      <c r="C30" s="227" t="s">
        <v>1985</v>
      </c>
      <c r="D30" s="304"/>
      <c r="E30" s="304"/>
      <c r="F30" s="304"/>
      <c r="G30" s="304"/>
      <c r="H30" s="196"/>
      <c r="I30" s="196"/>
      <c r="J30" s="196"/>
      <c r="K30" s="196"/>
      <c r="L30" s="196"/>
      <c r="M30" s="196"/>
      <c r="N30" s="196"/>
      <c r="O30" s="196"/>
      <c r="P30" s="196"/>
      <c r="Q30" s="196"/>
      <c r="R30" s="196"/>
      <c r="S30" s="196"/>
    </row>
    <row r="31" ht="18" customHeight="1" spans="1:19">
      <c r="A31" s="226"/>
      <c r="B31" s="224" t="s">
        <v>1962</v>
      </c>
      <c r="C31" s="227" t="s">
        <v>1986</v>
      </c>
      <c r="D31" s="304"/>
      <c r="E31" s="304"/>
      <c r="F31" s="304"/>
      <c r="G31" s="304"/>
      <c r="H31" s="196"/>
      <c r="I31" s="196"/>
      <c r="J31" s="196"/>
      <c r="K31" s="196"/>
      <c r="L31" s="196"/>
      <c r="M31" s="196"/>
      <c r="N31" s="196"/>
      <c r="O31" s="196"/>
      <c r="P31" s="196"/>
      <c r="Q31" s="196"/>
      <c r="R31" s="196"/>
      <c r="S31" s="196"/>
    </row>
    <row r="32" ht="18" customHeight="1" spans="1:19">
      <c r="A32" s="226"/>
      <c r="B32" s="224" t="s">
        <v>1964</v>
      </c>
      <c r="C32" s="227" t="s">
        <v>1987</v>
      </c>
      <c r="D32" s="304"/>
      <c r="E32" s="304"/>
      <c r="F32" s="304"/>
      <c r="G32" s="304"/>
      <c r="H32" s="196"/>
      <c r="I32" s="196"/>
      <c r="J32" s="196"/>
      <c r="K32" s="196"/>
      <c r="L32" s="196"/>
      <c r="M32" s="196"/>
      <c r="N32" s="196"/>
      <c r="O32" s="196"/>
      <c r="P32" s="196"/>
      <c r="Q32" s="196"/>
      <c r="R32" s="196"/>
      <c r="S32" s="196"/>
    </row>
    <row r="33" ht="18" customHeight="1" spans="1:19">
      <c r="A33" s="226"/>
      <c r="B33" s="224" t="s">
        <v>1966</v>
      </c>
      <c r="C33" s="227" t="s">
        <v>1988</v>
      </c>
      <c r="D33" s="304"/>
      <c r="E33" s="304"/>
      <c r="F33" s="304"/>
      <c r="G33" s="304"/>
      <c r="H33" s="196"/>
      <c r="I33" s="196"/>
      <c r="J33" s="196"/>
      <c r="K33" s="196"/>
      <c r="L33" s="196"/>
      <c r="M33" s="196"/>
      <c r="N33" s="196"/>
      <c r="O33" s="196"/>
      <c r="P33" s="196"/>
      <c r="Q33" s="196"/>
      <c r="R33" s="196"/>
      <c r="S33" s="196"/>
    </row>
    <row r="34" ht="18" customHeight="1" spans="1:19">
      <c r="A34" s="226"/>
      <c r="B34" s="224" t="s">
        <v>1970</v>
      </c>
      <c r="C34" s="227" t="s">
        <v>1989</v>
      </c>
      <c r="D34" s="304"/>
      <c r="E34" s="304"/>
      <c r="F34" s="304"/>
      <c r="G34" s="304"/>
      <c r="H34" s="196"/>
      <c r="I34" s="196"/>
      <c r="J34" s="196"/>
      <c r="K34" s="196"/>
      <c r="L34" s="196"/>
      <c r="M34" s="196"/>
      <c r="N34" s="196"/>
      <c r="O34" s="196"/>
      <c r="P34" s="196"/>
      <c r="Q34" s="196"/>
      <c r="R34" s="196"/>
      <c r="S34" s="196"/>
    </row>
    <row r="35" ht="18" customHeight="1" spans="1:19">
      <c r="A35" s="226"/>
      <c r="B35" s="224" t="s">
        <v>1972</v>
      </c>
      <c r="C35" s="227" t="s">
        <v>1024</v>
      </c>
      <c r="D35" s="304"/>
      <c r="E35" s="304"/>
      <c r="F35" s="304"/>
      <c r="G35" s="304"/>
      <c r="H35" s="196"/>
      <c r="I35" s="196"/>
      <c r="J35" s="196"/>
      <c r="K35" s="196"/>
      <c r="L35" s="196"/>
      <c r="M35" s="196"/>
      <c r="N35" s="196"/>
      <c r="O35" s="196"/>
      <c r="P35" s="196"/>
      <c r="Q35" s="196"/>
      <c r="R35" s="196"/>
      <c r="S35" s="196"/>
    </row>
    <row r="36" ht="18" customHeight="1" spans="1:19">
      <c r="A36" s="226"/>
      <c r="B36" s="224" t="s">
        <v>1974</v>
      </c>
      <c r="C36" s="227" t="s">
        <v>1028</v>
      </c>
      <c r="D36" s="304"/>
      <c r="E36" s="304"/>
      <c r="F36" s="304"/>
      <c r="G36" s="304"/>
      <c r="H36" s="196"/>
      <c r="I36" s="196"/>
      <c r="J36" s="196"/>
      <c r="K36" s="196"/>
      <c r="L36" s="196"/>
      <c r="M36" s="196"/>
      <c r="N36" s="196"/>
      <c r="O36" s="196"/>
      <c r="P36" s="196"/>
      <c r="Q36" s="196"/>
      <c r="R36" s="196"/>
      <c r="S36" s="196"/>
    </row>
    <row r="37" ht="18" customHeight="1" spans="1:19">
      <c r="A37" s="226"/>
      <c r="B37" s="224" t="s">
        <v>1975</v>
      </c>
      <c r="C37" s="227" t="s">
        <v>1990</v>
      </c>
      <c r="D37" s="304"/>
      <c r="E37" s="304"/>
      <c r="F37" s="304"/>
      <c r="G37" s="304"/>
      <c r="H37" s="196"/>
      <c r="I37" s="196"/>
      <c r="J37" s="196"/>
      <c r="K37" s="196"/>
      <c r="L37" s="196"/>
      <c r="M37" s="196"/>
      <c r="N37" s="196"/>
      <c r="O37" s="196"/>
      <c r="P37" s="196"/>
      <c r="Q37" s="196"/>
      <c r="R37" s="196"/>
      <c r="S37" s="196"/>
    </row>
    <row r="38" ht="18" customHeight="1" spans="1:19">
      <c r="A38" s="226"/>
      <c r="B38" s="224" t="s">
        <v>1991</v>
      </c>
      <c r="C38" s="227" t="s">
        <v>1014</v>
      </c>
      <c r="D38" s="304"/>
      <c r="E38" s="304"/>
      <c r="F38" s="304"/>
      <c r="G38" s="304"/>
      <c r="H38" s="196"/>
      <c r="I38" s="196"/>
      <c r="J38" s="196"/>
      <c r="K38" s="196"/>
      <c r="L38" s="196"/>
      <c r="M38" s="196"/>
      <c r="N38" s="196"/>
      <c r="O38" s="196"/>
      <c r="P38" s="196"/>
      <c r="Q38" s="196"/>
      <c r="R38" s="196"/>
      <c r="S38" s="196"/>
    </row>
    <row r="39" ht="18" customHeight="1" spans="1:19">
      <c r="A39" s="226"/>
      <c r="B39" s="224" t="s">
        <v>1992</v>
      </c>
      <c r="C39" s="227" t="s">
        <v>1016</v>
      </c>
      <c r="D39" s="304">
        <v>10.4</v>
      </c>
      <c r="E39" s="304">
        <v>10.4</v>
      </c>
      <c r="F39" s="304">
        <v>10.4</v>
      </c>
      <c r="G39" s="304">
        <v>10.4</v>
      </c>
      <c r="H39" s="196"/>
      <c r="I39" s="196"/>
      <c r="J39" s="196"/>
      <c r="K39" s="196"/>
      <c r="L39" s="196"/>
      <c r="M39" s="196"/>
      <c r="N39" s="196"/>
      <c r="O39" s="196"/>
      <c r="P39" s="196"/>
      <c r="Q39" s="196"/>
      <c r="R39" s="196"/>
      <c r="S39" s="196"/>
    </row>
    <row r="40" ht="18" customHeight="1" spans="1:19">
      <c r="A40" s="226"/>
      <c r="B40" s="224" t="s">
        <v>1993</v>
      </c>
      <c r="C40" s="227" t="s">
        <v>1022</v>
      </c>
      <c r="D40" s="304"/>
      <c r="E40" s="304"/>
      <c r="F40" s="304"/>
      <c r="G40" s="304"/>
      <c r="H40" s="196"/>
      <c r="I40" s="196"/>
      <c r="J40" s="196"/>
      <c r="K40" s="196"/>
      <c r="L40" s="196"/>
      <c r="M40" s="196"/>
      <c r="N40" s="196"/>
      <c r="O40" s="196"/>
      <c r="P40" s="196"/>
      <c r="Q40" s="196"/>
      <c r="R40" s="196"/>
      <c r="S40" s="196"/>
    </row>
    <row r="41" ht="18" customHeight="1" spans="1:19">
      <c r="A41" s="226"/>
      <c r="B41" s="224" t="s">
        <v>1994</v>
      </c>
      <c r="C41" s="227" t="s">
        <v>1995</v>
      </c>
      <c r="D41" s="304"/>
      <c r="E41" s="304"/>
      <c r="F41" s="304"/>
      <c r="G41" s="304"/>
      <c r="H41" s="196"/>
      <c r="I41" s="196"/>
      <c r="J41" s="196"/>
      <c r="K41" s="196"/>
      <c r="L41" s="196"/>
      <c r="M41" s="196"/>
      <c r="N41" s="196"/>
      <c r="O41" s="196"/>
      <c r="P41" s="196"/>
      <c r="Q41" s="196"/>
      <c r="R41" s="196"/>
      <c r="S41" s="196"/>
    </row>
    <row r="42" ht="18" customHeight="1" spans="1:19">
      <c r="A42" s="226"/>
      <c r="B42" s="224" t="s">
        <v>1996</v>
      </c>
      <c r="C42" s="227" t="s">
        <v>1997</v>
      </c>
      <c r="D42" s="304"/>
      <c r="E42" s="304"/>
      <c r="F42" s="304"/>
      <c r="G42" s="304"/>
      <c r="H42" s="196"/>
      <c r="I42" s="196"/>
      <c r="J42" s="196"/>
      <c r="K42" s="196"/>
      <c r="L42" s="196"/>
      <c r="M42" s="196"/>
      <c r="N42" s="196"/>
      <c r="O42" s="196"/>
      <c r="P42" s="196"/>
      <c r="Q42" s="196"/>
      <c r="R42" s="196"/>
      <c r="S42" s="196"/>
    </row>
    <row r="43" ht="18" customHeight="1" spans="1:19">
      <c r="A43" s="226"/>
      <c r="B43" s="224" t="s">
        <v>1998</v>
      </c>
      <c r="C43" s="227" t="s">
        <v>1999</v>
      </c>
      <c r="D43" s="304"/>
      <c r="E43" s="304"/>
      <c r="F43" s="304"/>
      <c r="G43" s="304"/>
      <c r="H43" s="196"/>
      <c r="I43" s="196"/>
      <c r="J43" s="196"/>
      <c r="K43" s="196"/>
      <c r="L43" s="196"/>
      <c r="M43" s="196"/>
      <c r="N43" s="196"/>
      <c r="O43" s="196"/>
      <c r="P43" s="196"/>
      <c r="Q43" s="196"/>
      <c r="R43" s="196"/>
      <c r="S43" s="196"/>
    </row>
    <row r="44" ht="18" customHeight="1" spans="1:19">
      <c r="A44" s="226"/>
      <c r="B44" s="224" t="s">
        <v>2000</v>
      </c>
      <c r="C44" s="227" t="s">
        <v>2001</v>
      </c>
      <c r="D44" s="304">
        <v>116.16</v>
      </c>
      <c r="E44" s="304">
        <v>116.16</v>
      </c>
      <c r="F44" s="304">
        <v>116.16</v>
      </c>
      <c r="G44" s="304">
        <v>116.16</v>
      </c>
      <c r="H44" s="196"/>
      <c r="I44" s="196"/>
      <c r="J44" s="196"/>
      <c r="K44" s="196"/>
      <c r="L44" s="196"/>
      <c r="M44" s="196"/>
      <c r="N44" s="196"/>
      <c r="O44" s="196"/>
      <c r="P44" s="196"/>
      <c r="Q44" s="196"/>
      <c r="R44" s="196"/>
      <c r="S44" s="196"/>
    </row>
    <row r="45" ht="18" customHeight="1" spans="1:19">
      <c r="A45" s="226"/>
      <c r="B45" s="224" t="s">
        <v>2002</v>
      </c>
      <c r="C45" s="227" t="s">
        <v>1020</v>
      </c>
      <c r="D45" s="304"/>
      <c r="E45" s="304"/>
      <c r="F45" s="304"/>
      <c r="G45" s="304"/>
      <c r="H45" s="196"/>
      <c r="I45" s="196"/>
      <c r="J45" s="196"/>
      <c r="K45" s="196"/>
      <c r="L45" s="196"/>
      <c r="M45" s="196"/>
      <c r="N45" s="196"/>
      <c r="O45" s="196"/>
      <c r="P45" s="196"/>
      <c r="Q45" s="196"/>
      <c r="R45" s="196"/>
      <c r="S45" s="196"/>
    </row>
    <row r="46" ht="18" customHeight="1" spans="1:19">
      <c r="A46" s="226"/>
      <c r="B46" s="224" t="s">
        <v>2003</v>
      </c>
      <c r="C46" s="227" t="s">
        <v>2004</v>
      </c>
      <c r="D46" s="304">
        <v>28.99</v>
      </c>
      <c r="E46" s="304">
        <v>28.99</v>
      </c>
      <c r="F46" s="304">
        <v>28.99</v>
      </c>
      <c r="G46" s="304">
        <v>28.99</v>
      </c>
      <c r="H46" s="196"/>
      <c r="I46" s="196"/>
      <c r="J46" s="196"/>
      <c r="K46" s="196"/>
      <c r="L46" s="196"/>
      <c r="M46" s="196"/>
      <c r="N46" s="196"/>
      <c r="O46" s="196"/>
      <c r="P46" s="196"/>
      <c r="Q46" s="196"/>
      <c r="R46" s="196"/>
      <c r="S46" s="196"/>
    </row>
    <row r="47" ht="18" customHeight="1" spans="1:19">
      <c r="A47" s="226"/>
      <c r="B47" s="224" t="s">
        <v>2005</v>
      </c>
      <c r="C47" s="227" t="s">
        <v>2006</v>
      </c>
      <c r="D47" s="304"/>
      <c r="E47" s="304"/>
      <c r="F47" s="304"/>
      <c r="G47" s="304"/>
      <c r="H47" s="196"/>
      <c r="I47" s="196"/>
      <c r="J47" s="196"/>
      <c r="K47" s="196"/>
      <c r="L47" s="196"/>
      <c r="M47" s="196"/>
      <c r="N47" s="196"/>
      <c r="O47" s="196"/>
      <c r="P47" s="196"/>
      <c r="Q47" s="196"/>
      <c r="R47" s="196"/>
      <c r="S47" s="196"/>
    </row>
    <row r="48" ht="18" customHeight="1" spans="1:19">
      <c r="A48" s="226"/>
      <c r="B48" s="224" t="s">
        <v>2007</v>
      </c>
      <c r="C48" s="227" t="s">
        <v>1026</v>
      </c>
      <c r="D48" s="304"/>
      <c r="E48" s="304"/>
      <c r="F48" s="304"/>
      <c r="G48" s="304"/>
      <c r="H48" s="196"/>
      <c r="I48" s="196"/>
      <c r="J48" s="196"/>
      <c r="K48" s="196"/>
      <c r="L48" s="196"/>
      <c r="M48" s="196"/>
      <c r="N48" s="196"/>
      <c r="O48" s="196"/>
      <c r="P48" s="196"/>
      <c r="Q48" s="196"/>
      <c r="R48" s="196"/>
      <c r="S48" s="196"/>
    </row>
    <row r="49" ht="18" customHeight="1" spans="1:19">
      <c r="A49" s="226"/>
      <c r="B49" s="224" t="s">
        <v>2008</v>
      </c>
      <c r="C49" s="227" t="s">
        <v>2009</v>
      </c>
      <c r="D49" s="304"/>
      <c r="E49" s="304"/>
      <c r="F49" s="304"/>
      <c r="G49" s="304"/>
      <c r="H49" s="196"/>
      <c r="I49" s="196"/>
      <c r="J49" s="196"/>
      <c r="K49" s="196"/>
      <c r="L49" s="196"/>
      <c r="M49" s="196"/>
      <c r="N49" s="196"/>
      <c r="O49" s="196"/>
      <c r="P49" s="196"/>
      <c r="Q49" s="196"/>
      <c r="R49" s="196"/>
      <c r="S49" s="196"/>
    </row>
    <row r="50" ht="18" customHeight="1" spans="1:19">
      <c r="A50" s="226"/>
      <c r="B50" s="224" t="s">
        <v>2010</v>
      </c>
      <c r="C50" s="227" t="s">
        <v>2011</v>
      </c>
      <c r="D50" s="304"/>
      <c r="E50" s="304"/>
      <c r="F50" s="304"/>
      <c r="G50" s="304"/>
      <c r="H50" s="196"/>
      <c r="I50" s="196"/>
      <c r="J50" s="196"/>
      <c r="K50" s="196"/>
      <c r="L50" s="196"/>
      <c r="M50" s="196"/>
      <c r="N50" s="196"/>
      <c r="O50" s="196"/>
      <c r="P50" s="196"/>
      <c r="Q50" s="196"/>
      <c r="R50" s="196"/>
      <c r="S50" s="196"/>
    </row>
    <row r="51" ht="18" customHeight="1" spans="1:19">
      <c r="A51" s="226"/>
      <c r="B51" s="224" t="s">
        <v>1977</v>
      </c>
      <c r="C51" s="227" t="s">
        <v>1030</v>
      </c>
      <c r="D51" s="304">
        <v>0.64</v>
      </c>
      <c r="E51" s="304">
        <v>0.64</v>
      </c>
      <c r="F51" s="304">
        <v>0.64</v>
      </c>
      <c r="G51" s="304">
        <v>0.64</v>
      </c>
      <c r="H51" s="196"/>
      <c r="I51" s="196"/>
      <c r="J51" s="196"/>
      <c r="K51" s="196"/>
      <c r="L51" s="196"/>
      <c r="M51" s="196"/>
      <c r="N51" s="196"/>
      <c r="O51" s="196"/>
      <c r="P51" s="196"/>
      <c r="Q51" s="196"/>
      <c r="R51" s="196"/>
      <c r="S51" s="196"/>
    </row>
    <row r="52" ht="18" customHeight="1" spans="1:19">
      <c r="A52" s="223">
        <v>303</v>
      </c>
      <c r="B52" s="224"/>
      <c r="C52" s="225" t="s">
        <v>905</v>
      </c>
      <c r="D52" s="304">
        <v>34.28</v>
      </c>
      <c r="E52" s="304">
        <v>34.28</v>
      </c>
      <c r="F52" s="304">
        <v>34.28</v>
      </c>
      <c r="G52" s="304">
        <v>34.28</v>
      </c>
      <c r="H52" s="196"/>
      <c r="I52" s="196"/>
      <c r="J52" s="196"/>
      <c r="K52" s="196"/>
      <c r="L52" s="196"/>
      <c r="M52" s="196"/>
      <c r="N52" s="196"/>
      <c r="O52" s="196"/>
      <c r="P52" s="196"/>
      <c r="Q52" s="196"/>
      <c r="R52" s="196"/>
      <c r="S52" s="196"/>
    </row>
    <row r="53" ht="18" customHeight="1" spans="1:19">
      <c r="A53" s="226"/>
      <c r="B53" s="224" t="s">
        <v>1954</v>
      </c>
      <c r="C53" s="227" t="s">
        <v>2012</v>
      </c>
      <c r="D53" s="304"/>
      <c r="E53" s="304"/>
      <c r="F53" s="304"/>
      <c r="G53" s="304"/>
      <c r="H53" s="196"/>
      <c r="I53" s="196"/>
      <c r="J53" s="196"/>
      <c r="K53" s="196"/>
      <c r="L53" s="196"/>
      <c r="M53" s="196"/>
      <c r="N53" s="196"/>
      <c r="O53" s="196"/>
      <c r="P53" s="196"/>
      <c r="Q53" s="196"/>
      <c r="R53" s="196"/>
      <c r="S53" s="196"/>
    </row>
    <row r="54" ht="18" customHeight="1" spans="1:19">
      <c r="A54" s="226"/>
      <c r="B54" s="224" t="s">
        <v>1956</v>
      </c>
      <c r="C54" s="227" t="s">
        <v>2013</v>
      </c>
      <c r="D54" s="304">
        <v>34.28</v>
      </c>
      <c r="E54" s="304">
        <v>34.28</v>
      </c>
      <c r="F54" s="304">
        <v>34.28</v>
      </c>
      <c r="G54" s="304">
        <v>34.28</v>
      </c>
      <c r="H54" s="196"/>
      <c r="I54" s="196"/>
      <c r="J54" s="196"/>
      <c r="K54" s="196"/>
      <c r="L54" s="196"/>
      <c r="M54" s="196"/>
      <c r="N54" s="196"/>
      <c r="O54" s="196"/>
      <c r="P54" s="196"/>
      <c r="Q54" s="196"/>
      <c r="R54" s="196"/>
      <c r="S54" s="196"/>
    </row>
    <row r="55" ht="18" customHeight="1" spans="1:19">
      <c r="A55" s="226"/>
      <c r="B55" s="224" t="s">
        <v>1958</v>
      </c>
      <c r="C55" s="227" t="s">
        <v>2014</v>
      </c>
      <c r="D55" s="304"/>
      <c r="E55" s="304"/>
      <c r="F55" s="304"/>
      <c r="G55" s="304"/>
      <c r="H55" s="196"/>
      <c r="I55" s="196"/>
      <c r="J55" s="196"/>
      <c r="K55" s="196"/>
      <c r="L55" s="196"/>
      <c r="M55" s="196"/>
      <c r="N55" s="196"/>
      <c r="O55" s="196"/>
      <c r="P55" s="196"/>
      <c r="Q55" s="196"/>
      <c r="R55" s="196"/>
      <c r="S55" s="196"/>
    </row>
    <row r="56" ht="18" customHeight="1" spans="1:19">
      <c r="A56" s="226"/>
      <c r="B56" s="224" t="s">
        <v>1981</v>
      </c>
      <c r="C56" s="227" t="s">
        <v>2015</v>
      </c>
      <c r="D56" s="304"/>
      <c r="E56" s="304"/>
      <c r="F56" s="304"/>
      <c r="G56" s="304"/>
      <c r="H56" s="196"/>
      <c r="I56" s="196"/>
      <c r="J56" s="196"/>
      <c r="K56" s="196"/>
      <c r="L56" s="196"/>
      <c r="M56" s="196"/>
      <c r="N56" s="196"/>
      <c r="O56" s="196"/>
      <c r="P56" s="196"/>
      <c r="Q56" s="196"/>
      <c r="R56" s="196"/>
      <c r="S56" s="196"/>
    </row>
    <row r="57" ht="18" customHeight="1" spans="1:19">
      <c r="A57" s="226"/>
      <c r="B57" s="224" t="s">
        <v>1983</v>
      </c>
      <c r="C57" s="227" t="s">
        <v>2016</v>
      </c>
      <c r="D57" s="304"/>
      <c r="E57" s="304"/>
      <c r="F57" s="304"/>
      <c r="G57" s="304"/>
      <c r="H57" s="196"/>
      <c r="I57" s="196"/>
      <c r="J57" s="196"/>
      <c r="K57" s="196"/>
      <c r="L57" s="196"/>
      <c r="M57" s="196"/>
      <c r="N57" s="196"/>
      <c r="O57" s="196"/>
      <c r="P57" s="196"/>
      <c r="Q57" s="196"/>
      <c r="R57" s="196"/>
      <c r="S57" s="196"/>
    </row>
    <row r="58" ht="18" customHeight="1" spans="1:19">
      <c r="A58" s="226"/>
      <c r="B58" s="224" t="s">
        <v>1960</v>
      </c>
      <c r="C58" s="227" t="s">
        <v>2017</v>
      </c>
      <c r="D58" s="304"/>
      <c r="E58" s="304"/>
      <c r="F58" s="304"/>
      <c r="G58" s="304"/>
      <c r="H58" s="196"/>
      <c r="I58" s="196"/>
      <c r="J58" s="196"/>
      <c r="K58" s="196"/>
      <c r="L58" s="196"/>
      <c r="M58" s="196"/>
      <c r="N58" s="196"/>
      <c r="O58" s="196"/>
      <c r="P58" s="196"/>
      <c r="Q58" s="196"/>
      <c r="R58" s="196"/>
      <c r="S58" s="196"/>
    </row>
    <row r="59" ht="18" customHeight="1" spans="1:19">
      <c r="A59" s="226"/>
      <c r="B59" s="224" t="s">
        <v>1962</v>
      </c>
      <c r="C59" s="227" t="s">
        <v>2018</v>
      </c>
      <c r="D59" s="304"/>
      <c r="E59" s="304"/>
      <c r="F59" s="304"/>
      <c r="G59" s="304"/>
      <c r="H59" s="196"/>
      <c r="I59" s="196"/>
      <c r="J59" s="196"/>
      <c r="K59" s="196"/>
      <c r="L59" s="196"/>
      <c r="M59" s="196"/>
      <c r="N59" s="196"/>
      <c r="O59" s="196"/>
      <c r="P59" s="196"/>
      <c r="Q59" s="196"/>
      <c r="R59" s="196"/>
      <c r="S59" s="196"/>
    </row>
    <row r="60" ht="18" customHeight="1" spans="1:19">
      <c r="A60" s="226"/>
      <c r="B60" s="224" t="s">
        <v>1964</v>
      </c>
      <c r="C60" s="227" t="s">
        <v>1075</v>
      </c>
      <c r="D60" s="304"/>
      <c r="E60" s="304"/>
      <c r="F60" s="304"/>
      <c r="G60" s="304"/>
      <c r="H60" s="196"/>
      <c r="I60" s="196"/>
      <c r="J60" s="196"/>
      <c r="K60" s="196"/>
      <c r="L60" s="196"/>
      <c r="M60" s="196"/>
      <c r="N60" s="196"/>
      <c r="O60" s="196"/>
      <c r="P60" s="196"/>
      <c r="Q60" s="196"/>
      <c r="R60" s="196"/>
      <c r="S60" s="196"/>
    </row>
    <row r="61" ht="18" customHeight="1" spans="1:19">
      <c r="A61" s="226"/>
      <c r="B61" s="224" t="s">
        <v>1966</v>
      </c>
      <c r="C61" s="227" t="s">
        <v>2019</v>
      </c>
      <c r="D61" s="304"/>
      <c r="E61" s="304"/>
      <c r="F61" s="304"/>
      <c r="G61" s="304"/>
      <c r="H61" s="196"/>
      <c r="I61" s="196"/>
      <c r="J61" s="196"/>
      <c r="K61" s="196"/>
      <c r="L61" s="196"/>
      <c r="M61" s="196"/>
      <c r="N61" s="196"/>
      <c r="O61" s="196"/>
      <c r="P61" s="196"/>
      <c r="Q61" s="196"/>
      <c r="R61" s="196"/>
      <c r="S61" s="196"/>
    </row>
    <row r="62" ht="18" customHeight="1" spans="1:19">
      <c r="A62" s="226"/>
      <c r="B62" s="224" t="s">
        <v>1968</v>
      </c>
      <c r="C62" s="227" t="s">
        <v>1077</v>
      </c>
      <c r="D62" s="304"/>
      <c r="E62" s="304"/>
      <c r="F62" s="304"/>
      <c r="G62" s="304"/>
      <c r="H62" s="196"/>
      <c r="I62" s="196"/>
      <c r="J62" s="196"/>
      <c r="K62" s="196"/>
      <c r="L62" s="196"/>
      <c r="M62" s="196"/>
      <c r="N62" s="196"/>
      <c r="O62" s="196"/>
      <c r="P62" s="196"/>
      <c r="Q62" s="196"/>
      <c r="R62" s="196"/>
      <c r="S62" s="196"/>
    </row>
    <row r="63" ht="18" customHeight="1" spans="1:19">
      <c r="A63" s="226"/>
      <c r="B63" s="224" t="s">
        <v>1977</v>
      </c>
      <c r="C63" s="227" t="s">
        <v>2020</v>
      </c>
      <c r="D63" s="304"/>
      <c r="E63" s="304"/>
      <c r="F63" s="304"/>
      <c r="G63" s="304"/>
      <c r="H63" s="196"/>
      <c r="I63" s="196"/>
      <c r="J63" s="196"/>
      <c r="K63" s="196"/>
      <c r="L63" s="196"/>
      <c r="M63" s="196"/>
      <c r="N63" s="196"/>
      <c r="O63" s="196"/>
      <c r="P63" s="196"/>
      <c r="Q63" s="196"/>
      <c r="R63" s="196"/>
      <c r="S63" s="196"/>
    </row>
  </sheetData>
  <mergeCells count="16">
    <mergeCell ref="A2:S2"/>
    <mergeCell ref="A3:B3"/>
    <mergeCell ref="R3:S3"/>
    <mergeCell ref="D4:S4"/>
    <mergeCell ref="E5:O5"/>
    <mergeCell ref="F6:M6"/>
    <mergeCell ref="A9:C9"/>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D14" sqref="D14"/>
    </sheetView>
  </sheetViews>
  <sheetFormatPr defaultColWidth="10.2857142857143" defaultRowHeight="13.5" outlineLevelCol="6"/>
  <cols>
    <col min="1"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105" t="s">
        <v>2151</v>
      </c>
      <c r="B2" s="105"/>
      <c r="C2" s="105"/>
      <c r="D2" s="105"/>
      <c r="E2" s="138"/>
      <c r="F2" s="138"/>
      <c r="G2" s="164" t="s">
        <v>770</v>
      </c>
    </row>
    <row r="3" spans="1:7">
      <c r="A3" s="188" t="s">
        <v>895</v>
      </c>
      <c r="B3" s="188"/>
      <c r="C3" s="188"/>
      <c r="D3" s="188"/>
      <c r="E3" s="186" t="s">
        <v>2021</v>
      </c>
      <c r="F3" s="187"/>
      <c r="G3" s="189"/>
    </row>
    <row r="4" spans="1:7">
      <c r="A4" s="190" t="s">
        <v>1736</v>
      </c>
      <c r="B4" s="190" t="s">
        <v>1737</v>
      </c>
      <c r="C4" s="190" t="s">
        <v>1738</v>
      </c>
      <c r="D4" s="190" t="s">
        <v>1676</v>
      </c>
      <c r="E4" s="143" t="s">
        <v>884</v>
      </c>
      <c r="F4" s="143" t="s">
        <v>1682</v>
      </c>
      <c r="G4" s="143" t="s">
        <v>1683</v>
      </c>
    </row>
    <row r="5" spans="1:7">
      <c r="A5" s="190" t="s">
        <v>1184</v>
      </c>
      <c r="B5" s="190" t="s">
        <v>1185</v>
      </c>
      <c r="C5" s="190" t="s">
        <v>1186</v>
      </c>
      <c r="D5" s="190" t="s">
        <v>1187</v>
      </c>
      <c r="E5" s="190" t="s">
        <v>1188</v>
      </c>
      <c r="F5" s="190" t="s">
        <v>1189</v>
      </c>
      <c r="G5" s="190" t="s">
        <v>1190</v>
      </c>
    </row>
    <row r="6" spans="1:7">
      <c r="A6" s="198"/>
      <c r="B6" s="198"/>
      <c r="C6" s="198"/>
      <c r="D6" s="201" t="s">
        <v>910</v>
      </c>
      <c r="E6" s="194">
        <v>0</v>
      </c>
      <c r="F6" s="194">
        <v>0</v>
      </c>
      <c r="G6" s="194">
        <v>0</v>
      </c>
    </row>
    <row r="7" spans="1:7">
      <c r="A7" s="198"/>
      <c r="B7" s="198"/>
      <c r="C7" s="198"/>
      <c r="D7" s="198"/>
      <c r="E7" s="194"/>
      <c r="F7" s="194"/>
      <c r="G7" s="194"/>
    </row>
    <row r="8" ht="12" customHeight="1" spans="1:7">
      <c r="A8" s="198"/>
      <c r="B8" s="198"/>
      <c r="C8" s="198"/>
      <c r="D8" s="198"/>
      <c r="E8" s="194"/>
      <c r="F8" s="194"/>
      <c r="G8" s="194"/>
    </row>
    <row r="9" spans="1:7">
      <c r="A9" s="198"/>
      <c r="B9" s="198"/>
      <c r="C9" s="198"/>
      <c r="D9" s="198"/>
      <c r="E9" s="194"/>
      <c r="F9" s="194"/>
      <c r="G9" s="194"/>
    </row>
    <row r="10" spans="1:7">
      <c r="A10" s="198"/>
      <c r="B10" s="198"/>
      <c r="C10" s="198"/>
      <c r="D10" s="198"/>
      <c r="E10" s="194"/>
      <c r="F10" s="194"/>
      <c r="G10" s="194"/>
    </row>
    <row r="11" spans="1:7">
      <c r="A11" s="198"/>
      <c r="B11" s="198"/>
      <c r="C11" s="198"/>
      <c r="D11" s="198"/>
      <c r="E11" s="194"/>
      <c r="F11" s="194"/>
      <c r="G11" s="194"/>
    </row>
    <row r="12" spans="1:7">
      <c r="A12" s="198"/>
      <c r="B12" s="198"/>
      <c r="C12" s="198"/>
      <c r="D12" s="198"/>
      <c r="E12" s="194"/>
      <c r="F12" s="194"/>
      <c r="G12" s="194"/>
    </row>
    <row r="13" spans="1:7">
      <c r="A13" s="198"/>
      <c r="B13" s="198"/>
      <c r="C13" s="198"/>
      <c r="D13" s="198"/>
      <c r="E13" s="194"/>
      <c r="F13" s="194"/>
      <c r="G13" s="194"/>
    </row>
    <row r="14" spans="1:7">
      <c r="A14" s="198"/>
      <c r="B14" s="198"/>
      <c r="C14" s="198"/>
      <c r="D14" s="198"/>
      <c r="E14" s="194"/>
      <c r="F14" s="194"/>
      <c r="G14" s="194"/>
    </row>
    <row r="15" spans="1:7">
      <c r="A15" s="198"/>
      <c r="B15" s="198"/>
      <c r="C15" s="198"/>
      <c r="D15" s="198"/>
      <c r="E15" s="194"/>
      <c r="F15" s="194"/>
      <c r="G15" s="194"/>
    </row>
    <row r="16" spans="1:7">
      <c r="A16" s="198"/>
      <c r="B16" s="198"/>
      <c r="C16" s="198"/>
      <c r="D16" s="198"/>
      <c r="E16" s="194"/>
      <c r="F16" s="194"/>
      <c r="G16" s="194"/>
    </row>
    <row r="17" spans="1:7">
      <c r="A17" s="198"/>
      <c r="B17" s="198"/>
      <c r="C17" s="198"/>
      <c r="D17" s="198"/>
      <c r="E17" s="194"/>
      <c r="F17" s="194"/>
      <c r="G17" s="194"/>
    </row>
    <row r="18" spans="1:7">
      <c r="A18" s="198"/>
      <c r="B18" s="198"/>
      <c r="C18" s="198"/>
      <c r="D18" s="198"/>
      <c r="E18" s="194"/>
      <c r="F18" s="194"/>
      <c r="G18" s="194"/>
    </row>
    <row r="19" spans="1:7">
      <c r="A19" s="198"/>
      <c r="B19" s="198"/>
      <c r="C19" s="198"/>
      <c r="D19" s="198"/>
      <c r="E19" s="194"/>
      <c r="F19" s="194"/>
      <c r="G19" s="194"/>
    </row>
    <row r="20" spans="1:7">
      <c r="A20" s="198"/>
      <c r="B20" s="198"/>
      <c r="C20" s="198"/>
      <c r="D20" s="198"/>
      <c r="E20" s="194"/>
      <c r="F20" s="194"/>
      <c r="G20" s="194"/>
    </row>
    <row r="21" spans="1:7">
      <c r="A21" s="198"/>
      <c r="B21" s="198"/>
      <c r="C21" s="198"/>
      <c r="D21" s="198"/>
      <c r="E21" s="194"/>
      <c r="F21" s="194"/>
      <c r="G21" s="194"/>
    </row>
    <row r="22" spans="1:7">
      <c r="A22" s="198"/>
      <c r="B22" s="198"/>
      <c r="C22" s="198"/>
      <c r="D22" s="198"/>
      <c r="E22" s="194"/>
      <c r="F22" s="194"/>
      <c r="G22" s="194"/>
    </row>
    <row r="23" spans="1:7">
      <c r="A23" s="198"/>
      <c r="B23" s="198"/>
      <c r="C23" s="198"/>
      <c r="D23" s="198"/>
      <c r="E23" s="194"/>
      <c r="F23" s="194"/>
      <c r="G23" s="194"/>
    </row>
    <row r="24" spans="1:7">
      <c r="A24" s="198"/>
      <c r="B24" s="198"/>
      <c r="C24" s="198"/>
      <c r="D24" s="198"/>
      <c r="E24" s="194"/>
      <c r="F24" s="194"/>
      <c r="G24" s="194"/>
    </row>
    <row r="25" spans="1:7">
      <c r="A25" s="198"/>
      <c r="B25" s="198"/>
      <c r="C25" s="198"/>
      <c r="D25" s="198"/>
      <c r="E25" s="194"/>
      <c r="F25" s="194"/>
      <c r="G25" s="194"/>
    </row>
    <row r="26" spans="1:7">
      <c r="A26" s="198"/>
      <c r="B26" s="198"/>
      <c r="C26" s="198"/>
      <c r="D26" s="198"/>
      <c r="E26" s="194"/>
      <c r="F26" s="194"/>
      <c r="G26" s="194"/>
    </row>
    <row r="27" spans="1:7">
      <c r="A27" s="198"/>
      <c r="B27" s="198"/>
      <c r="C27" s="198"/>
      <c r="D27" s="198"/>
      <c r="E27" s="194"/>
      <c r="F27" s="194"/>
      <c r="G27" s="194"/>
    </row>
    <row r="28" spans="1:7">
      <c r="A28" s="198"/>
      <c r="B28" s="198"/>
      <c r="C28" s="198"/>
      <c r="D28" s="198"/>
      <c r="E28" s="194"/>
      <c r="F28" s="194"/>
      <c r="G28" s="194"/>
    </row>
    <row r="29" spans="1:7">
      <c r="A29" s="198"/>
      <c r="B29" s="198"/>
      <c r="C29" s="198"/>
      <c r="D29" s="198"/>
      <c r="E29" s="194"/>
      <c r="F29" s="194"/>
      <c r="G29" s="194"/>
    </row>
    <row r="30" spans="1:7">
      <c r="A30" s="198"/>
      <c r="B30" s="198"/>
      <c r="C30" s="198"/>
      <c r="D30" s="198"/>
      <c r="E30" s="194"/>
      <c r="F30" s="194"/>
      <c r="G30" s="194"/>
    </row>
    <row r="31" spans="1:7">
      <c r="A31" s="198"/>
      <c r="B31" s="198"/>
      <c r="C31" s="198"/>
      <c r="D31" s="198"/>
      <c r="E31" s="194"/>
      <c r="F31" s="194"/>
      <c r="G31" s="194"/>
    </row>
    <row r="32" spans="1:7">
      <c r="A32" s="198"/>
      <c r="B32" s="198"/>
      <c r="C32" s="198"/>
      <c r="D32" s="198"/>
      <c r="E32" s="194"/>
      <c r="F32" s="194"/>
      <c r="G32" s="194"/>
    </row>
    <row r="33" spans="1:7">
      <c r="A33" s="198"/>
      <c r="B33" s="198"/>
      <c r="C33" s="198"/>
      <c r="D33" s="198"/>
      <c r="E33" s="194"/>
      <c r="F33" s="194"/>
      <c r="G33" s="194"/>
    </row>
    <row r="34" spans="1:7">
      <c r="A34" s="198"/>
      <c r="B34" s="198"/>
      <c r="C34" s="198"/>
      <c r="D34" s="198"/>
      <c r="E34" s="194"/>
      <c r="F34" s="194"/>
      <c r="G34" s="194"/>
    </row>
    <row r="35" spans="1:7">
      <c r="A35" s="198"/>
      <c r="B35" s="198"/>
      <c r="C35" s="198"/>
      <c r="D35" s="198"/>
      <c r="E35" s="194"/>
      <c r="F35" s="194"/>
      <c r="G35" s="194"/>
    </row>
    <row r="36" spans="1:7">
      <c r="A36" s="198"/>
      <c r="B36" s="198"/>
      <c r="C36" s="198"/>
      <c r="D36" s="198"/>
      <c r="E36" s="194"/>
      <c r="F36" s="194"/>
      <c r="G36" s="194"/>
    </row>
    <row r="37" spans="1:7">
      <c r="A37" s="198"/>
      <c r="B37" s="198"/>
      <c r="C37" s="198"/>
      <c r="D37" s="198"/>
      <c r="E37" s="194"/>
      <c r="F37" s="194"/>
      <c r="G37" s="194"/>
    </row>
    <row r="38" spans="1:7">
      <c r="A38" s="198"/>
      <c r="B38" s="198"/>
      <c r="C38" s="198"/>
      <c r="D38" s="198"/>
      <c r="E38" s="194"/>
      <c r="F38" s="194"/>
      <c r="G38" s="194"/>
    </row>
    <row r="39" spans="1:7">
      <c r="A39" s="198"/>
      <c r="B39" s="198"/>
      <c r="C39" s="198"/>
      <c r="D39" s="198"/>
      <c r="E39" s="194"/>
      <c r="F39" s="194"/>
      <c r="G39" s="194"/>
    </row>
    <row r="40" spans="1:7">
      <c r="A40" s="198"/>
      <c r="B40" s="198"/>
      <c r="C40" s="198"/>
      <c r="D40" s="198"/>
      <c r="E40" s="194"/>
      <c r="F40" s="194"/>
      <c r="G40" s="194"/>
    </row>
    <row r="41" spans="1:7">
      <c r="A41" s="198"/>
      <c r="B41" s="198"/>
      <c r="C41" s="198"/>
      <c r="D41" s="198"/>
      <c r="E41" s="194"/>
      <c r="F41" s="194"/>
      <c r="G41" s="194"/>
    </row>
    <row r="42" spans="1:7">
      <c r="A42" s="198"/>
      <c r="B42" s="198"/>
      <c r="C42" s="198"/>
      <c r="D42" s="198"/>
      <c r="E42" s="194"/>
      <c r="F42" s="194"/>
      <c r="G42" s="194"/>
    </row>
    <row r="43" spans="1:7">
      <c r="A43" s="198"/>
      <c r="B43" s="198"/>
      <c r="C43" s="198"/>
      <c r="D43" s="198"/>
      <c r="E43" s="194"/>
      <c r="F43" s="194"/>
      <c r="G43" s="194"/>
    </row>
    <row r="44" spans="1:7">
      <c r="A44" s="198"/>
      <c r="B44" s="198"/>
      <c r="C44" s="198"/>
      <c r="D44" s="198"/>
      <c r="E44" s="194"/>
      <c r="F44" s="194"/>
      <c r="G44" s="194"/>
    </row>
    <row r="45" spans="1:7">
      <c r="A45" s="198"/>
      <c r="B45" s="198"/>
      <c r="C45" s="198"/>
      <c r="D45" s="198"/>
      <c r="E45" s="194"/>
      <c r="F45" s="194"/>
      <c r="G45" s="194"/>
    </row>
  </sheetData>
  <mergeCells count="4">
    <mergeCell ref="A1:G1"/>
    <mergeCell ref="A2:D2"/>
    <mergeCell ref="A3:D3"/>
    <mergeCell ref="E3:G3"/>
  </mergeCells>
  <pageMargins left="0.554166666666667" right="0.554166666666667" top="1" bottom="1" header="0.511805555555556" footer="0.511805555555556"/>
  <pageSetup paperSize="9" orientation="portrait"/>
  <headerFooter/>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workbookViewId="0">
      <selection activeCell="D14" sqref="D14"/>
    </sheetView>
  </sheetViews>
  <sheetFormatPr defaultColWidth="10.2857142857143" defaultRowHeight="13.5"/>
  <cols>
    <col min="1" max="1" width="12.2857142857143"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105" t="s">
        <v>2151</v>
      </c>
      <c r="B3" s="105"/>
      <c r="C3" s="105"/>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spans="1:18">
      <c r="A8" s="191" t="s">
        <v>2023</v>
      </c>
      <c r="B8" s="192" t="s">
        <v>2024</v>
      </c>
      <c r="C8" s="193" t="s">
        <v>897</v>
      </c>
      <c r="D8" s="194"/>
      <c r="E8" s="194"/>
      <c r="F8" s="194"/>
      <c r="G8" s="194"/>
      <c r="H8" s="194"/>
      <c r="I8" s="194"/>
      <c r="J8" s="191" t="s">
        <v>2025</v>
      </c>
      <c r="K8" s="191" t="s">
        <v>2024</v>
      </c>
      <c r="L8" s="193" t="s">
        <v>1152</v>
      </c>
      <c r="M8" s="194">
        <f>SUM(M9:M21)</f>
        <v>2556.57</v>
      </c>
      <c r="N8" s="194">
        <v>2556.57</v>
      </c>
      <c r="O8" s="194"/>
      <c r="P8" s="194"/>
      <c r="Q8" s="194"/>
      <c r="R8" s="194"/>
    </row>
    <row r="9" spans="1:18">
      <c r="A9" s="192"/>
      <c r="B9" s="192" t="s">
        <v>1954</v>
      </c>
      <c r="C9" s="195" t="s">
        <v>1131</v>
      </c>
      <c r="D9" s="194"/>
      <c r="E9" s="194"/>
      <c r="F9" s="194"/>
      <c r="G9" s="194"/>
      <c r="H9" s="194"/>
      <c r="I9" s="194"/>
      <c r="J9" s="192"/>
      <c r="K9" s="192" t="s">
        <v>1954</v>
      </c>
      <c r="L9" s="195" t="s">
        <v>1547</v>
      </c>
      <c r="M9" s="194">
        <v>673.87</v>
      </c>
      <c r="N9" s="194">
        <v>673.87</v>
      </c>
      <c r="O9" s="194"/>
      <c r="P9" s="194"/>
      <c r="Q9" s="194"/>
      <c r="R9" s="194"/>
    </row>
    <row r="10" spans="1:18">
      <c r="A10" s="192"/>
      <c r="B10" s="192" t="s">
        <v>1956</v>
      </c>
      <c r="C10" s="195" t="s">
        <v>1132</v>
      </c>
      <c r="D10" s="194"/>
      <c r="E10" s="194"/>
      <c r="F10" s="194"/>
      <c r="G10" s="194"/>
      <c r="H10" s="194"/>
      <c r="I10" s="194"/>
      <c r="J10" s="192"/>
      <c r="K10" s="192" t="s">
        <v>1956</v>
      </c>
      <c r="L10" s="195" t="s">
        <v>1548</v>
      </c>
      <c r="M10" s="194">
        <v>713.43</v>
      </c>
      <c r="N10" s="194">
        <v>713.43</v>
      </c>
      <c r="O10" s="194"/>
      <c r="P10" s="194"/>
      <c r="Q10" s="194"/>
      <c r="R10" s="194"/>
    </row>
    <row r="11" spans="1:18">
      <c r="A11" s="192"/>
      <c r="B11" s="192" t="s">
        <v>1958</v>
      </c>
      <c r="C11" s="195" t="s">
        <v>1133</v>
      </c>
      <c r="D11" s="194"/>
      <c r="E11" s="194"/>
      <c r="F11" s="194"/>
      <c r="G11" s="194"/>
      <c r="H11" s="194"/>
      <c r="I11" s="194"/>
      <c r="J11" s="192"/>
      <c r="K11" s="192" t="s">
        <v>1958</v>
      </c>
      <c r="L11" s="195" t="s">
        <v>1549</v>
      </c>
      <c r="M11" s="194">
        <v>56.15</v>
      </c>
      <c r="N11" s="194">
        <v>56.15</v>
      </c>
      <c r="O11" s="194"/>
      <c r="P11" s="194"/>
      <c r="Q11" s="194"/>
      <c r="R11" s="194"/>
    </row>
    <row r="12" spans="1:18">
      <c r="A12" s="192"/>
      <c r="B12" s="192" t="s">
        <v>1977</v>
      </c>
      <c r="C12" s="195" t="s">
        <v>1134</v>
      </c>
      <c r="D12" s="194"/>
      <c r="E12" s="194"/>
      <c r="F12" s="194"/>
      <c r="G12" s="194"/>
      <c r="H12" s="194"/>
      <c r="I12" s="194"/>
      <c r="J12" s="192"/>
      <c r="K12" s="192" t="s">
        <v>1960</v>
      </c>
      <c r="L12" s="195" t="s">
        <v>1550</v>
      </c>
      <c r="M12" s="194"/>
      <c r="N12" s="194"/>
      <c r="O12" s="194"/>
      <c r="P12" s="194"/>
      <c r="Q12" s="194"/>
      <c r="R12" s="194"/>
    </row>
    <row r="13" spans="1:18">
      <c r="A13" s="191" t="s">
        <v>2026</v>
      </c>
      <c r="B13" s="191" t="s">
        <v>2024</v>
      </c>
      <c r="C13" s="193" t="s">
        <v>898</v>
      </c>
      <c r="D13" s="194"/>
      <c r="E13" s="194"/>
      <c r="F13" s="194"/>
      <c r="G13" s="194"/>
      <c r="H13" s="194"/>
      <c r="I13" s="194"/>
      <c r="J13" s="192"/>
      <c r="K13" s="192" t="s">
        <v>1962</v>
      </c>
      <c r="L13" s="195" t="s">
        <v>1551</v>
      </c>
      <c r="M13" s="194">
        <v>400.64</v>
      </c>
      <c r="N13" s="194">
        <v>400.64</v>
      </c>
      <c r="O13" s="194"/>
      <c r="P13" s="194"/>
      <c r="Q13" s="194"/>
      <c r="R13" s="194"/>
    </row>
    <row r="14" spans="1:18">
      <c r="A14" s="192"/>
      <c r="B14" s="192" t="s">
        <v>1954</v>
      </c>
      <c r="C14" s="195" t="s">
        <v>1135</v>
      </c>
      <c r="D14" s="194"/>
      <c r="E14" s="194"/>
      <c r="F14" s="194"/>
      <c r="G14" s="194"/>
      <c r="H14" s="194"/>
      <c r="I14" s="194"/>
      <c r="J14" s="192"/>
      <c r="K14" s="192" t="s">
        <v>1964</v>
      </c>
      <c r="L14" s="195" t="s">
        <v>1552</v>
      </c>
      <c r="M14" s="194">
        <v>317.55</v>
      </c>
      <c r="N14" s="194">
        <v>317.55</v>
      </c>
      <c r="O14" s="194"/>
      <c r="P14" s="194"/>
      <c r="Q14" s="194"/>
      <c r="R14" s="194"/>
    </row>
    <row r="15" spans="1:18">
      <c r="A15" s="192"/>
      <c r="B15" s="192" t="s">
        <v>1956</v>
      </c>
      <c r="C15" s="195" t="s">
        <v>1136</v>
      </c>
      <c r="D15" s="194"/>
      <c r="E15" s="194"/>
      <c r="F15" s="194"/>
      <c r="G15" s="194"/>
      <c r="H15" s="194"/>
      <c r="I15" s="194"/>
      <c r="J15" s="192"/>
      <c r="K15" s="192" t="s">
        <v>1966</v>
      </c>
      <c r="L15" s="195" t="s">
        <v>1553</v>
      </c>
      <c r="M15" s="194"/>
      <c r="N15" s="194"/>
      <c r="O15" s="194"/>
      <c r="P15" s="194"/>
      <c r="Q15" s="194"/>
      <c r="R15" s="194"/>
    </row>
    <row r="16" spans="1:18">
      <c r="A16" s="192"/>
      <c r="B16" s="192" t="s">
        <v>1958</v>
      </c>
      <c r="C16" s="195" t="s">
        <v>1137</v>
      </c>
      <c r="D16" s="194"/>
      <c r="E16" s="194"/>
      <c r="F16" s="194"/>
      <c r="G16" s="194"/>
      <c r="H16" s="194"/>
      <c r="I16" s="194"/>
      <c r="J16" s="192"/>
      <c r="K16" s="192" t="s">
        <v>1968</v>
      </c>
      <c r="L16" s="195" t="s">
        <v>1554</v>
      </c>
      <c r="M16" s="194">
        <v>142.28</v>
      </c>
      <c r="N16" s="194">
        <v>142.28</v>
      </c>
      <c r="O16" s="194"/>
      <c r="P16" s="194"/>
      <c r="Q16" s="194"/>
      <c r="R16" s="194"/>
    </row>
    <row r="17" spans="1:18">
      <c r="A17" s="192"/>
      <c r="B17" s="192" t="s">
        <v>1981</v>
      </c>
      <c r="C17" s="195" t="s">
        <v>1138</v>
      </c>
      <c r="D17" s="194"/>
      <c r="E17" s="194"/>
      <c r="F17" s="194"/>
      <c r="G17" s="194"/>
      <c r="H17" s="194"/>
      <c r="I17" s="194"/>
      <c r="J17" s="192"/>
      <c r="K17" s="192" t="s">
        <v>1970</v>
      </c>
      <c r="L17" s="195" t="s">
        <v>1555</v>
      </c>
      <c r="M17" s="194">
        <v>59.35</v>
      </c>
      <c r="N17" s="194">
        <v>59.35</v>
      </c>
      <c r="O17" s="194"/>
      <c r="P17" s="194"/>
      <c r="Q17" s="194"/>
      <c r="R17" s="194"/>
    </row>
    <row r="18" spans="1:18">
      <c r="A18" s="192"/>
      <c r="B18" s="192" t="s">
        <v>1983</v>
      </c>
      <c r="C18" s="195" t="s">
        <v>1139</v>
      </c>
      <c r="D18" s="194"/>
      <c r="E18" s="194"/>
      <c r="F18" s="194"/>
      <c r="G18" s="194"/>
      <c r="H18" s="194"/>
      <c r="I18" s="194"/>
      <c r="J18" s="192"/>
      <c r="K18" s="192" t="s">
        <v>1972</v>
      </c>
      <c r="L18" s="195" t="s">
        <v>1556</v>
      </c>
      <c r="M18" s="194">
        <v>19.36</v>
      </c>
      <c r="N18" s="194">
        <v>19.36</v>
      </c>
      <c r="O18" s="194"/>
      <c r="P18" s="194"/>
      <c r="Q18" s="194"/>
      <c r="R18" s="194"/>
    </row>
    <row r="19" spans="1:18">
      <c r="A19" s="192"/>
      <c r="B19" s="192" t="s">
        <v>1960</v>
      </c>
      <c r="C19" s="195" t="s">
        <v>1140</v>
      </c>
      <c r="D19" s="194"/>
      <c r="E19" s="194"/>
      <c r="F19" s="194"/>
      <c r="G19" s="194"/>
      <c r="H19" s="194"/>
      <c r="I19" s="194"/>
      <c r="J19" s="192"/>
      <c r="K19" s="192" t="s">
        <v>1974</v>
      </c>
      <c r="L19" s="195" t="s">
        <v>1133</v>
      </c>
      <c r="M19" s="194">
        <v>173.94</v>
      </c>
      <c r="N19" s="194">
        <v>173.94</v>
      </c>
      <c r="O19" s="194"/>
      <c r="P19" s="194"/>
      <c r="Q19" s="194"/>
      <c r="R19" s="194"/>
    </row>
    <row r="20" ht="12" customHeight="1" spans="1:18">
      <c r="A20" s="192"/>
      <c r="B20" s="192" t="s">
        <v>1962</v>
      </c>
      <c r="C20" s="195" t="s">
        <v>1141</v>
      </c>
      <c r="D20" s="194"/>
      <c r="E20" s="194"/>
      <c r="F20" s="194"/>
      <c r="G20" s="194"/>
      <c r="H20" s="194"/>
      <c r="I20" s="194"/>
      <c r="J20" s="192"/>
      <c r="K20" s="192" t="s">
        <v>1975</v>
      </c>
      <c r="L20" s="195" t="s">
        <v>1557</v>
      </c>
      <c r="M20" s="194"/>
      <c r="N20" s="194"/>
      <c r="O20" s="194"/>
      <c r="P20" s="194"/>
      <c r="Q20" s="194"/>
      <c r="R20" s="194"/>
    </row>
    <row r="21" spans="1:18">
      <c r="A21" s="192"/>
      <c r="B21" s="192" t="s">
        <v>1964</v>
      </c>
      <c r="C21" s="195" t="s">
        <v>1142</v>
      </c>
      <c r="D21" s="194"/>
      <c r="E21" s="194"/>
      <c r="F21" s="194"/>
      <c r="G21" s="194"/>
      <c r="H21" s="194"/>
      <c r="I21" s="194"/>
      <c r="J21" s="192"/>
      <c r="K21" s="192" t="s">
        <v>1977</v>
      </c>
      <c r="L21" s="195" t="s">
        <v>1134</v>
      </c>
      <c r="M21" s="194"/>
      <c r="N21" s="194"/>
      <c r="O21" s="194"/>
      <c r="P21" s="194"/>
      <c r="Q21" s="194"/>
      <c r="R21" s="194"/>
    </row>
    <row r="22" spans="1:18">
      <c r="A22" s="192"/>
      <c r="B22" s="192" t="s">
        <v>1966</v>
      </c>
      <c r="C22" s="195" t="s">
        <v>1143</v>
      </c>
      <c r="D22" s="194"/>
      <c r="E22" s="194"/>
      <c r="F22" s="194"/>
      <c r="G22" s="194"/>
      <c r="H22" s="194"/>
      <c r="I22" s="194"/>
      <c r="J22" s="191" t="s">
        <v>2027</v>
      </c>
      <c r="K22" s="191" t="s">
        <v>2024</v>
      </c>
      <c r="L22" s="193" t="s">
        <v>1153</v>
      </c>
      <c r="M22" s="194">
        <v>156.19</v>
      </c>
      <c r="N22" s="194">
        <v>156.19</v>
      </c>
      <c r="O22" s="194"/>
      <c r="P22" s="194"/>
      <c r="Q22" s="194"/>
      <c r="R22" s="194"/>
    </row>
    <row r="23" spans="1:18">
      <c r="A23" s="192"/>
      <c r="B23" s="192" t="s">
        <v>1977</v>
      </c>
      <c r="C23" s="195" t="s">
        <v>1144</v>
      </c>
      <c r="D23" s="194"/>
      <c r="E23" s="194"/>
      <c r="F23" s="194"/>
      <c r="G23" s="194"/>
      <c r="H23" s="194"/>
      <c r="I23" s="194"/>
      <c r="J23" s="192"/>
      <c r="K23" s="192" t="s">
        <v>1954</v>
      </c>
      <c r="L23" s="195" t="s">
        <v>1558</v>
      </c>
      <c r="M23" s="194">
        <v>0.64</v>
      </c>
      <c r="N23" s="194">
        <v>0.64</v>
      </c>
      <c r="O23" s="194"/>
      <c r="P23" s="194"/>
      <c r="Q23" s="194"/>
      <c r="R23" s="194"/>
    </row>
    <row r="24" spans="1:18">
      <c r="A24" s="191" t="s">
        <v>2028</v>
      </c>
      <c r="B24" s="191" t="s">
        <v>2024</v>
      </c>
      <c r="C24" s="193" t="s">
        <v>899</v>
      </c>
      <c r="D24" s="194"/>
      <c r="E24" s="194"/>
      <c r="F24" s="194"/>
      <c r="G24" s="194"/>
      <c r="H24" s="194"/>
      <c r="I24" s="194"/>
      <c r="J24" s="192"/>
      <c r="K24" s="192" t="s">
        <v>1956</v>
      </c>
      <c r="L24" s="195" t="s">
        <v>1559</v>
      </c>
      <c r="M24" s="194"/>
      <c r="N24" s="194"/>
      <c r="O24" s="194"/>
      <c r="P24" s="194"/>
      <c r="Q24" s="194"/>
      <c r="R24" s="194"/>
    </row>
    <row r="25" spans="1:18">
      <c r="A25" s="192"/>
      <c r="B25" s="192" t="s">
        <v>1954</v>
      </c>
      <c r="C25" s="195" t="s">
        <v>1145</v>
      </c>
      <c r="D25" s="194"/>
      <c r="E25" s="194"/>
      <c r="F25" s="194"/>
      <c r="G25" s="194"/>
      <c r="H25" s="194"/>
      <c r="I25" s="194"/>
      <c r="J25" s="192"/>
      <c r="K25" s="192" t="s">
        <v>1958</v>
      </c>
      <c r="L25" s="195" t="s">
        <v>1560</v>
      </c>
      <c r="M25" s="194"/>
      <c r="N25" s="194"/>
      <c r="O25" s="194"/>
      <c r="P25" s="194"/>
      <c r="Q25" s="194"/>
      <c r="R25" s="194"/>
    </row>
    <row r="26" spans="1:18">
      <c r="A26" s="192"/>
      <c r="B26" s="192" t="s">
        <v>1956</v>
      </c>
      <c r="C26" s="195" t="s">
        <v>1146</v>
      </c>
      <c r="D26" s="194"/>
      <c r="E26" s="194"/>
      <c r="F26" s="194"/>
      <c r="G26" s="194"/>
      <c r="H26" s="194"/>
      <c r="I26" s="194"/>
      <c r="J26" s="192"/>
      <c r="K26" s="192" t="s">
        <v>1981</v>
      </c>
      <c r="L26" s="195" t="s">
        <v>1561</v>
      </c>
      <c r="M26" s="194"/>
      <c r="N26" s="194"/>
      <c r="O26" s="194"/>
      <c r="P26" s="194"/>
      <c r="Q26" s="194"/>
      <c r="R26" s="194"/>
    </row>
    <row r="27" spans="1:18">
      <c r="A27" s="192"/>
      <c r="B27" s="192" t="s">
        <v>1958</v>
      </c>
      <c r="C27" s="195" t="s">
        <v>1147</v>
      </c>
      <c r="D27" s="194"/>
      <c r="E27" s="194"/>
      <c r="F27" s="194"/>
      <c r="G27" s="194"/>
      <c r="H27" s="194"/>
      <c r="I27" s="194"/>
      <c r="J27" s="192"/>
      <c r="K27" s="192" t="s">
        <v>1983</v>
      </c>
      <c r="L27" s="195" t="s">
        <v>1562</v>
      </c>
      <c r="M27" s="194"/>
      <c r="N27" s="194"/>
      <c r="O27" s="194"/>
      <c r="P27" s="194"/>
      <c r="Q27" s="194"/>
      <c r="R27" s="194"/>
    </row>
    <row r="28" spans="1:18">
      <c r="A28" s="192"/>
      <c r="B28" s="192" t="s">
        <v>1983</v>
      </c>
      <c r="C28" s="195" t="s">
        <v>1148</v>
      </c>
      <c r="D28" s="194"/>
      <c r="E28" s="194"/>
      <c r="F28" s="194"/>
      <c r="G28" s="194"/>
      <c r="H28" s="194"/>
      <c r="I28" s="194"/>
      <c r="J28" s="192"/>
      <c r="K28" s="192" t="s">
        <v>1960</v>
      </c>
      <c r="L28" s="195" t="s">
        <v>1563</v>
      </c>
      <c r="M28" s="194"/>
      <c r="N28" s="194"/>
      <c r="O28" s="194"/>
      <c r="P28" s="194"/>
      <c r="Q28" s="194"/>
      <c r="R28" s="194"/>
    </row>
    <row r="29" spans="1:18">
      <c r="A29" s="192"/>
      <c r="B29" s="192" t="s">
        <v>1960</v>
      </c>
      <c r="C29" s="195" t="s">
        <v>1149</v>
      </c>
      <c r="D29" s="194"/>
      <c r="E29" s="194"/>
      <c r="F29" s="194"/>
      <c r="G29" s="194"/>
      <c r="H29" s="194"/>
      <c r="I29" s="194"/>
      <c r="J29" s="192"/>
      <c r="K29" s="192" t="s">
        <v>1962</v>
      </c>
      <c r="L29" s="195" t="s">
        <v>1564</v>
      </c>
      <c r="M29" s="194"/>
      <c r="N29" s="194"/>
      <c r="O29" s="194"/>
      <c r="P29" s="194"/>
      <c r="Q29" s="194"/>
      <c r="R29" s="194"/>
    </row>
    <row r="30" spans="1:18">
      <c r="A30" s="192"/>
      <c r="B30" s="192" t="s">
        <v>1962</v>
      </c>
      <c r="C30" s="195" t="s">
        <v>1150</v>
      </c>
      <c r="D30" s="194"/>
      <c r="E30" s="194"/>
      <c r="F30" s="194"/>
      <c r="G30" s="194"/>
      <c r="H30" s="194"/>
      <c r="I30" s="194"/>
      <c r="J30" s="192"/>
      <c r="K30" s="192" t="s">
        <v>1964</v>
      </c>
      <c r="L30" s="195" t="s">
        <v>1565</v>
      </c>
      <c r="M30" s="194"/>
      <c r="N30" s="194"/>
      <c r="O30" s="194"/>
      <c r="P30" s="194"/>
      <c r="Q30" s="194"/>
      <c r="R30" s="194"/>
    </row>
    <row r="31" spans="1:18">
      <c r="A31" s="192"/>
      <c r="B31" s="192" t="s">
        <v>1977</v>
      </c>
      <c r="C31" s="195" t="s">
        <v>1151</v>
      </c>
      <c r="D31" s="194"/>
      <c r="E31" s="194"/>
      <c r="F31" s="194"/>
      <c r="G31" s="194"/>
      <c r="H31" s="194"/>
      <c r="I31" s="194"/>
      <c r="J31" s="192"/>
      <c r="K31" s="192" t="s">
        <v>1966</v>
      </c>
      <c r="L31" s="195" t="s">
        <v>1566</v>
      </c>
      <c r="M31" s="194"/>
      <c r="N31" s="194"/>
      <c r="O31" s="194"/>
      <c r="P31" s="194"/>
      <c r="Q31" s="194"/>
      <c r="R31" s="194"/>
    </row>
    <row r="32" spans="1:18">
      <c r="A32" s="191" t="s">
        <v>2029</v>
      </c>
      <c r="B32" s="191" t="s">
        <v>2024</v>
      </c>
      <c r="C32" s="193" t="s">
        <v>900</v>
      </c>
      <c r="D32" s="194"/>
      <c r="E32" s="194"/>
      <c r="F32" s="194"/>
      <c r="G32" s="194"/>
      <c r="H32" s="194"/>
      <c r="I32" s="194"/>
      <c r="J32" s="192"/>
      <c r="K32" s="192" t="s">
        <v>1970</v>
      </c>
      <c r="L32" s="195" t="s">
        <v>1567</v>
      </c>
      <c r="M32" s="194"/>
      <c r="N32" s="194"/>
      <c r="O32" s="194"/>
      <c r="P32" s="194"/>
      <c r="Q32" s="194"/>
      <c r="R32" s="194"/>
    </row>
    <row r="33" spans="1:18">
      <c r="A33" s="192"/>
      <c r="B33" s="192" t="s">
        <v>1954</v>
      </c>
      <c r="C33" s="195" t="s">
        <v>1145</v>
      </c>
      <c r="D33" s="194"/>
      <c r="E33" s="194"/>
      <c r="F33" s="194"/>
      <c r="G33" s="194"/>
      <c r="H33" s="194"/>
      <c r="I33" s="194"/>
      <c r="J33" s="192"/>
      <c r="K33" s="192" t="s">
        <v>1972</v>
      </c>
      <c r="L33" s="195" t="s">
        <v>1141</v>
      </c>
      <c r="M33" s="194"/>
      <c r="N33" s="194"/>
      <c r="O33" s="194"/>
      <c r="P33" s="194"/>
      <c r="Q33" s="194"/>
      <c r="R33" s="194"/>
    </row>
    <row r="34" spans="1:18">
      <c r="A34" s="192"/>
      <c r="B34" s="192" t="s">
        <v>1956</v>
      </c>
      <c r="C34" s="195" t="s">
        <v>1146</v>
      </c>
      <c r="D34" s="194"/>
      <c r="E34" s="194"/>
      <c r="F34" s="194"/>
      <c r="G34" s="194"/>
      <c r="H34" s="194"/>
      <c r="I34" s="194"/>
      <c r="J34" s="192"/>
      <c r="K34" s="192" t="s">
        <v>1974</v>
      </c>
      <c r="L34" s="195" t="s">
        <v>1143</v>
      </c>
      <c r="M34" s="194"/>
      <c r="N34" s="194"/>
      <c r="O34" s="194"/>
      <c r="P34" s="194"/>
      <c r="Q34" s="194"/>
      <c r="R34" s="194"/>
    </row>
    <row r="35" spans="1:18">
      <c r="A35" s="192"/>
      <c r="B35" s="192" t="s">
        <v>1958</v>
      </c>
      <c r="C35" s="195" t="s">
        <v>1147</v>
      </c>
      <c r="D35" s="194"/>
      <c r="E35" s="194"/>
      <c r="F35" s="194"/>
      <c r="G35" s="194"/>
      <c r="H35" s="194"/>
      <c r="I35" s="194"/>
      <c r="J35" s="192"/>
      <c r="K35" s="192" t="s">
        <v>1975</v>
      </c>
      <c r="L35" s="195" t="s">
        <v>1568</v>
      </c>
      <c r="M35" s="194"/>
      <c r="N35" s="194"/>
      <c r="O35" s="194"/>
      <c r="P35" s="194"/>
      <c r="Q35" s="194"/>
      <c r="R35" s="194"/>
    </row>
    <row r="36" spans="1:18">
      <c r="A36" s="192"/>
      <c r="B36" s="192" t="s">
        <v>1981</v>
      </c>
      <c r="C36" s="195" t="s">
        <v>1149</v>
      </c>
      <c r="D36" s="194"/>
      <c r="E36" s="194"/>
      <c r="F36" s="194"/>
      <c r="G36" s="194"/>
      <c r="H36" s="194"/>
      <c r="I36" s="194"/>
      <c r="J36" s="192"/>
      <c r="K36" s="192" t="s">
        <v>1991</v>
      </c>
      <c r="L36" s="195" t="s">
        <v>1136</v>
      </c>
      <c r="M36" s="194"/>
      <c r="N36" s="194"/>
      <c r="O36" s="194"/>
      <c r="P36" s="194"/>
      <c r="Q36" s="194"/>
      <c r="R36" s="194"/>
    </row>
    <row r="37" spans="1:18">
      <c r="A37" s="192"/>
      <c r="B37" s="192" t="s">
        <v>1983</v>
      </c>
      <c r="C37" s="195" t="s">
        <v>1150</v>
      </c>
      <c r="D37" s="194"/>
      <c r="E37" s="194"/>
      <c r="F37" s="194"/>
      <c r="G37" s="194"/>
      <c r="H37" s="194"/>
      <c r="I37" s="194"/>
      <c r="J37" s="192"/>
      <c r="K37" s="192" t="s">
        <v>1992</v>
      </c>
      <c r="L37" s="195" t="s">
        <v>1137</v>
      </c>
      <c r="M37" s="194">
        <v>10.4</v>
      </c>
      <c r="N37" s="194">
        <v>10.4</v>
      </c>
      <c r="O37" s="194"/>
      <c r="P37" s="194"/>
      <c r="Q37" s="194"/>
      <c r="R37" s="194"/>
    </row>
    <row r="38" spans="1:18">
      <c r="A38" s="192"/>
      <c r="B38" s="192" t="s">
        <v>1977</v>
      </c>
      <c r="C38" s="195" t="s">
        <v>1151</v>
      </c>
      <c r="D38" s="194"/>
      <c r="E38" s="194"/>
      <c r="F38" s="194"/>
      <c r="G38" s="194"/>
      <c r="H38" s="194"/>
      <c r="I38" s="194"/>
      <c r="J38" s="192"/>
      <c r="K38" s="192" t="s">
        <v>1993</v>
      </c>
      <c r="L38" s="195" t="s">
        <v>1140</v>
      </c>
      <c r="M38" s="194"/>
      <c r="N38" s="194"/>
      <c r="O38" s="194"/>
      <c r="P38" s="194"/>
      <c r="Q38" s="194"/>
      <c r="R38" s="194"/>
    </row>
    <row r="39" spans="1:18">
      <c r="A39" s="191" t="s">
        <v>2030</v>
      </c>
      <c r="B39" s="191" t="s">
        <v>2024</v>
      </c>
      <c r="C39" s="193" t="s">
        <v>901</v>
      </c>
      <c r="D39" s="194">
        <v>2712.77</v>
      </c>
      <c r="E39" s="194">
        <v>2712.77</v>
      </c>
      <c r="F39" s="194"/>
      <c r="G39" s="194"/>
      <c r="H39" s="194"/>
      <c r="I39" s="194"/>
      <c r="J39" s="192"/>
      <c r="K39" s="192" t="s">
        <v>1994</v>
      </c>
      <c r="L39" s="195" t="s">
        <v>1569</v>
      </c>
      <c r="M39" s="194"/>
      <c r="N39" s="194"/>
      <c r="O39" s="194"/>
      <c r="P39" s="194"/>
      <c r="Q39" s="194"/>
      <c r="R39" s="194"/>
    </row>
    <row r="40" spans="1:18">
      <c r="A40" s="192"/>
      <c r="B40" s="192" t="s">
        <v>1954</v>
      </c>
      <c r="C40" s="195" t="s">
        <v>1152</v>
      </c>
      <c r="D40" s="194">
        <v>2556.58</v>
      </c>
      <c r="E40" s="194">
        <v>2556.58</v>
      </c>
      <c r="F40" s="194"/>
      <c r="G40" s="194"/>
      <c r="H40" s="194"/>
      <c r="I40" s="194"/>
      <c r="J40" s="192"/>
      <c r="K40" s="192" t="s">
        <v>1996</v>
      </c>
      <c r="L40" s="195" t="s">
        <v>1570</v>
      </c>
      <c r="M40" s="194"/>
      <c r="N40" s="194"/>
      <c r="O40" s="194"/>
      <c r="P40" s="194"/>
      <c r="Q40" s="194"/>
      <c r="R40" s="194"/>
    </row>
    <row r="41" spans="1:18">
      <c r="A41" s="192"/>
      <c r="B41" s="192" t="s">
        <v>1956</v>
      </c>
      <c r="C41" s="195" t="s">
        <v>1153</v>
      </c>
      <c r="D41" s="194">
        <v>156.19</v>
      </c>
      <c r="E41" s="194">
        <v>156.19</v>
      </c>
      <c r="F41" s="194"/>
      <c r="G41" s="194"/>
      <c r="H41" s="194"/>
      <c r="I41" s="194"/>
      <c r="J41" s="192"/>
      <c r="K41" s="192" t="s">
        <v>1998</v>
      </c>
      <c r="L41" s="195" t="s">
        <v>1571</v>
      </c>
      <c r="M41" s="194"/>
      <c r="N41" s="194"/>
      <c r="O41" s="194"/>
      <c r="P41" s="194"/>
      <c r="Q41" s="194"/>
      <c r="R41" s="194"/>
    </row>
    <row r="42" spans="1:18">
      <c r="A42" s="192"/>
      <c r="B42" s="192" t="s">
        <v>1977</v>
      </c>
      <c r="C42" s="195" t="s">
        <v>1154</v>
      </c>
      <c r="D42" s="194"/>
      <c r="E42" s="194"/>
      <c r="F42" s="194"/>
      <c r="G42" s="194"/>
      <c r="H42" s="194"/>
      <c r="I42" s="194"/>
      <c r="J42" s="192"/>
      <c r="K42" s="192" t="s">
        <v>2000</v>
      </c>
      <c r="L42" s="195" t="s">
        <v>1572</v>
      </c>
      <c r="M42" s="194">
        <v>116.16</v>
      </c>
      <c r="N42" s="194">
        <v>116.16</v>
      </c>
      <c r="O42" s="194"/>
      <c r="P42" s="194"/>
      <c r="Q42" s="194"/>
      <c r="R42" s="194"/>
    </row>
    <row r="43" spans="1:18">
      <c r="A43" s="191" t="s">
        <v>2031</v>
      </c>
      <c r="B43" s="191" t="s">
        <v>2024</v>
      </c>
      <c r="C43" s="193" t="s">
        <v>902</v>
      </c>
      <c r="D43" s="194"/>
      <c r="E43" s="194"/>
      <c r="F43" s="194"/>
      <c r="G43" s="194"/>
      <c r="H43" s="194"/>
      <c r="I43" s="194"/>
      <c r="J43" s="192"/>
      <c r="K43" s="192" t="s">
        <v>2002</v>
      </c>
      <c r="L43" s="195" t="s">
        <v>1139</v>
      </c>
      <c r="M43" s="194"/>
      <c r="N43" s="194"/>
      <c r="O43" s="194"/>
      <c r="P43" s="194"/>
      <c r="Q43" s="194"/>
      <c r="R43" s="194"/>
    </row>
    <row r="44" spans="1:18">
      <c r="A44" s="192"/>
      <c r="B44" s="192" t="s">
        <v>1954</v>
      </c>
      <c r="C44" s="195" t="s">
        <v>1155</v>
      </c>
      <c r="D44" s="194"/>
      <c r="E44" s="194"/>
      <c r="F44" s="194"/>
      <c r="G44" s="194"/>
      <c r="H44" s="194"/>
      <c r="I44" s="194"/>
      <c r="J44" s="192"/>
      <c r="K44" s="192" t="s">
        <v>2003</v>
      </c>
      <c r="L44" s="195" t="s">
        <v>1573</v>
      </c>
      <c r="M44" s="194">
        <v>28.99</v>
      </c>
      <c r="N44" s="194">
        <v>28.99</v>
      </c>
      <c r="O44" s="194"/>
      <c r="P44" s="194"/>
      <c r="Q44" s="194"/>
      <c r="R44" s="194"/>
    </row>
    <row r="45" spans="1:18">
      <c r="A45" s="192"/>
      <c r="B45" s="192" t="s">
        <v>1956</v>
      </c>
      <c r="C45" s="195" t="s">
        <v>1156</v>
      </c>
      <c r="D45" s="194"/>
      <c r="E45" s="194"/>
      <c r="F45" s="194"/>
      <c r="G45" s="194"/>
      <c r="H45" s="194"/>
      <c r="I45" s="194"/>
      <c r="J45" s="192"/>
      <c r="K45" s="192" t="s">
        <v>2005</v>
      </c>
      <c r="L45" s="195" t="s">
        <v>1574</v>
      </c>
      <c r="M45" s="194"/>
      <c r="N45" s="194"/>
      <c r="O45" s="194"/>
      <c r="P45" s="194"/>
      <c r="Q45" s="194"/>
      <c r="R45" s="194"/>
    </row>
    <row r="46" spans="1:18">
      <c r="A46" s="191" t="s">
        <v>2032</v>
      </c>
      <c r="B46" s="191" t="s">
        <v>2024</v>
      </c>
      <c r="C46" s="193" t="s">
        <v>903</v>
      </c>
      <c r="D46" s="194"/>
      <c r="E46" s="194"/>
      <c r="F46" s="194"/>
      <c r="G46" s="194"/>
      <c r="H46" s="194"/>
      <c r="I46" s="194"/>
      <c r="J46" s="192"/>
      <c r="K46" s="192" t="s">
        <v>2007</v>
      </c>
      <c r="L46" s="195" t="s">
        <v>1142</v>
      </c>
      <c r="M46" s="194"/>
      <c r="N46" s="194"/>
      <c r="O46" s="194"/>
      <c r="P46" s="194"/>
      <c r="Q46" s="194"/>
      <c r="R46" s="194"/>
    </row>
    <row r="47" spans="1:18">
      <c r="A47" s="192"/>
      <c r="B47" s="192" t="s">
        <v>1954</v>
      </c>
      <c r="C47" s="195" t="s">
        <v>1157</v>
      </c>
      <c r="D47" s="194"/>
      <c r="E47" s="194"/>
      <c r="F47" s="194"/>
      <c r="G47" s="194"/>
      <c r="H47" s="194"/>
      <c r="I47" s="194"/>
      <c r="J47" s="192"/>
      <c r="K47" s="192" t="s">
        <v>2008</v>
      </c>
      <c r="L47" s="195" t="s">
        <v>1575</v>
      </c>
      <c r="M47" s="194"/>
      <c r="N47" s="194"/>
      <c r="O47" s="194"/>
      <c r="P47" s="194"/>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19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v>34.28</v>
      </c>
      <c r="N50" s="194">
        <v>34.28</v>
      </c>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v>34.28</v>
      </c>
      <c r="N52" s="194">
        <v>34.28</v>
      </c>
      <c r="O52" s="194"/>
      <c r="P52" s="194"/>
      <c r="Q52" s="194"/>
      <c r="R52" s="194"/>
    </row>
    <row r="53" spans="1:18">
      <c r="A53" s="191" t="s">
        <v>2035</v>
      </c>
      <c r="B53" s="191" t="s">
        <v>2024</v>
      </c>
      <c r="C53" s="193" t="s">
        <v>905</v>
      </c>
      <c r="D53" s="194"/>
      <c r="E53" s="194"/>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v>34.27</v>
      </c>
      <c r="E57" s="194">
        <v>34.27</v>
      </c>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v>2747.04</v>
      </c>
      <c r="E114" s="154">
        <v>2747.04</v>
      </c>
      <c r="F114" s="154"/>
      <c r="G114" s="154"/>
      <c r="H114" s="154"/>
      <c r="I114" s="154"/>
      <c r="J114" s="199" t="s">
        <v>1910</v>
      </c>
      <c r="K114" s="199"/>
      <c r="L114" s="199"/>
      <c r="M114" s="154">
        <f>SUM(M8+M22+M50)</f>
        <v>2747.04</v>
      </c>
      <c r="N114" s="154">
        <f>SUM(N8+N22+N50)</f>
        <v>2747.04</v>
      </c>
      <c r="O114" s="154"/>
      <c r="P114" s="154"/>
      <c r="Q114" s="154"/>
      <c r="R114" s="154"/>
    </row>
  </sheetData>
  <mergeCells count="13">
    <mergeCell ref="A1:E1"/>
    <mergeCell ref="A2:R2"/>
    <mergeCell ref="A3:C3"/>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D14" sqref="D14"/>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2111</v>
      </c>
      <c r="B1" s="104"/>
      <c r="C1" s="104"/>
      <c r="D1" s="104"/>
      <c r="E1" s="104"/>
      <c r="F1" s="170"/>
      <c r="G1" s="170"/>
      <c r="H1" s="170"/>
    </row>
    <row r="2" ht="3" customHeight="1"/>
    <row r="3" s="168" customFormat="1" ht="28.5" customHeight="1" spans="1:5">
      <c r="A3" s="171" t="s">
        <v>2155</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178">
        <v>3</v>
      </c>
      <c r="C6" s="178">
        <v>4.29</v>
      </c>
      <c r="D6" s="178">
        <v>-1.29</v>
      </c>
      <c r="E6" s="180">
        <v>0.3</v>
      </c>
    </row>
    <row r="7" ht="30" customHeight="1" spans="1:5">
      <c r="A7" s="178" t="s">
        <v>2056</v>
      </c>
      <c r="B7" s="178"/>
      <c r="C7" s="178"/>
      <c r="D7" s="178"/>
      <c r="E7" s="182"/>
    </row>
    <row r="8" ht="30" customHeight="1" spans="1:5">
      <c r="A8" s="178" t="s">
        <v>1821</v>
      </c>
      <c r="B8" s="178">
        <v>1</v>
      </c>
      <c r="C8" s="178">
        <v>1.42</v>
      </c>
      <c r="D8" s="178">
        <v>-0.42</v>
      </c>
      <c r="E8" s="182">
        <v>0.3</v>
      </c>
    </row>
    <row r="9" ht="30" customHeight="1" spans="1:5">
      <c r="A9" s="178" t="s">
        <v>2057</v>
      </c>
      <c r="B9" s="178">
        <v>2</v>
      </c>
      <c r="C9" s="178">
        <v>2.87</v>
      </c>
      <c r="D9" s="178">
        <v>-0.87</v>
      </c>
      <c r="E9" s="182">
        <v>0.3</v>
      </c>
    </row>
    <row r="10" ht="30" customHeight="1" spans="1:5">
      <c r="A10" s="178" t="s">
        <v>1823</v>
      </c>
      <c r="B10" s="178"/>
      <c r="C10" s="178"/>
      <c r="D10" s="178"/>
      <c r="E10" s="182"/>
    </row>
    <row r="11" ht="30" customHeight="1" spans="1:5">
      <c r="A11" s="178" t="s">
        <v>1824</v>
      </c>
      <c r="B11" s="178">
        <v>2</v>
      </c>
      <c r="C11" s="178">
        <v>2.87</v>
      </c>
      <c r="D11" s="178"/>
      <c r="E11" s="182">
        <v>0.3</v>
      </c>
    </row>
    <row r="12" ht="132" customHeight="1" spans="1:5">
      <c r="A12" s="183" t="s">
        <v>2156</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4" sqref="D1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2157</v>
      </c>
      <c r="B2" s="104"/>
      <c r="C2" s="104"/>
      <c r="D2" s="104"/>
      <c r="E2" s="104"/>
      <c r="F2" s="104"/>
      <c r="G2" s="104"/>
      <c r="H2" s="104"/>
    </row>
    <row r="3" ht="13.5" spans="1:1">
      <c r="A3" s="105" t="s">
        <v>2151</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2120</v>
      </c>
      <c r="B7" s="108" t="s">
        <v>2148</v>
      </c>
      <c r="C7" s="108">
        <v>0</v>
      </c>
      <c r="D7" s="108">
        <v>0</v>
      </c>
      <c r="E7" s="106">
        <v>0</v>
      </c>
      <c r="F7" s="106">
        <v>0</v>
      </c>
      <c r="G7" s="106">
        <v>0</v>
      </c>
      <c r="H7" s="106">
        <v>0</v>
      </c>
    </row>
    <row r="8" ht="24" customHeight="1" spans="1:8">
      <c r="A8" s="108" t="s">
        <v>2121</v>
      </c>
      <c r="B8" s="108" t="s">
        <v>2148</v>
      </c>
      <c r="C8" s="108">
        <v>0</v>
      </c>
      <c r="D8" s="108">
        <v>0</v>
      </c>
      <c r="E8" s="106">
        <v>0</v>
      </c>
      <c r="F8" s="106">
        <v>0</v>
      </c>
      <c r="G8" s="106">
        <v>0</v>
      </c>
      <c r="H8" s="106">
        <v>0</v>
      </c>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D14" sqref="D14"/>
    </sheetView>
  </sheetViews>
  <sheetFormatPr defaultColWidth="9.14285714285714" defaultRowHeight="14.25" customHeight="1"/>
  <cols>
    <col min="1" max="2" width="9.14285714285714" style="138"/>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1834</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2151</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18.75" customHeight="1" spans="1:22">
      <c r="A8" s="148"/>
      <c r="B8" s="149"/>
      <c r="C8" s="150"/>
      <c r="D8" s="151"/>
      <c r="E8" s="303"/>
      <c r="F8" s="303"/>
      <c r="G8" s="151"/>
      <c r="H8" s="153"/>
      <c r="I8" s="153"/>
      <c r="J8" s="153"/>
      <c r="K8" s="153"/>
      <c r="L8" s="153"/>
      <c r="M8" s="153"/>
      <c r="N8" s="153"/>
      <c r="O8" s="153"/>
      <c r="P8" s="153"/>
      <c r="Q8" s="153"/>
      <c r="R8" s="153"/>
      <c r="S8" s="154"/>
      <c r="T8" s="154"/>
      <c r="U8" s="154"/>
      <c r="V8" s="154"/>
    </row>
    <row r="9" customHeight="1" spans="1:22">
      <c r="A9" s="154"/>
      <c r="B9" s="154"/>
      <c r="C9" s="154"/>
      <c r="D9" s="154"/>
      <c r="E9" s="154"/>
      <c r="F9" s="154"/>
      <c r="G9" s="154"/>
      <c r="H9" s="154"/>
      <c r="I9" s="154"/>
      <c r="J9" s="154"/>
      <c r="K9" s="154"/>
      <c r="L9" s="154"/>
      <c r="M9" s="154"/>
      <c r="N9" s="154"/>
      <c r="O9" s="154"/>
      <c r="P9" s="154"/>
      <c r="Q9" s="154"/>
      <c r="R9" s="154"/>
      <c r="S9" s="154"/>
      <c r="T9" s="154"/>
      <c r="U9" s="154"/>
      <c r="V9" s="154"/>
    </row>
    <row r="10" customHeight="1" spans="1:22">
      <c r="A10" s="154"/>
      <c r="B10" s="154"/>
      <c r="C10" s="154"/>
      <c r="D10" s="154"/>
      <c r="E10" s="154"/>
      <c r="F10" s="156"/>
      <c r="G10" s="156"/>
      <c r="H10" s="154"/>
      <c r="I10" s="154"/>
      <c r="J10" s="154"/>
      <c r="K10" s="154"/>
      <c r="L10" s="154"/>
      <c r="M10" s="154"/>
      <c r="N10" s="154"/>
      <c r="O10" s="154"/>
      <c r="P10" s="154"/>
      <c r="Q10" s="154"/>
      <c r="R10" s="154"/>
      <c r="S10" s="154"/>
      <c r="T10" s="154"/>
      <c r="U10" s="154"/>
      <c r="V10" s="154"/>
    </row>
    <row r="11" customHeight="1" spans="1:22">
      <c r="A11" s="154"/>
      <c r="B11" s="154"/>
      <c r="C11" s="154"/>
      <c r="D11" s="154"/>
      <c r="E11" s="154"/>
      <c r="F11" s="156"/>
      <c r="G11" s="156"/>
      <c r="H11" s="154"/>
      <c r="I11" s="154"/>
      <c r="J11" s="154"/>
      <c r="K11" s="154"/>
      <c r="L11" s="154"/>
      <c r="M11" s="154"/>
      <c r="N11" s="154"/>
      <c r="O11" s="154"/>
      <c r="P11" s="154"/>
      <c r="Q11" s="154"/>
      <c r="R11" s="154"/>
      <c r="S11" s="154"/>
      <c r="T11" s="154"/>
      <c r="U11" s="154"/>
      <c r="V11" s="154"/>
    </row>
    <row r="12" customHeight="1" spans="1:22">
      <c r="A12" s="154"/>
      <c r="B12" s="154"/>
      <c r="C12" s="154"/>
      <c r="D12" s="154"/>
      <c r="E12" s="154"/>
      <c r="F12" s="156"/>
      <c r="G12" s="156"/>
      <c r="H12" s="154"/>
      <c r="I12" s="154"/>
      <c r="J12" s="154"/>
      <c r="K12" s="154"/>
      <c r="L12" s="154"/>
      <c r="M12" s="154"/>
      <c r="N12" s="154"/>
      <c r="O12" s="154"/>
      <c r="P12" s="154"/>
      <c r="Q12" s="154"/>
      <c r="R12" s="154"/>
      <c r="S12" s="154"/>
      <c r="T12" s="154"/>
      <c r="U12" s="154"/>
      <c r="V12" s="154"/>
    </row>
    <row r="13" customHeight="1" spans="1:22">
      <c r="A13" s="154"/>
      <c r="B13" s="154"/>
      <c r="C13" s="154"/>
      <c r="D13" s="154"/>
      <c r="E13" s="154"/>
      <c r="F13" s="156"/>
      <c r="G13" s="156"/>
      <c r="H13" s="154"/>
      <c r="I13" s="154"/>
      <c r="J13" s="154"/>
      <c r="K13" s="154"/>
      <c r="L13" s="154"/>
      <c r="M13" s="154"/>
      <c r="N13" s="154"/>
      <c r="O13" s="154"/>
      <c r="P13" s="154"/>
      <c r="Q13" s="154"/>
      <c r="R13" s="154"/>
      <c r="S13" s="154"/>
      <c r="T13" s="154"/>
      <c r="U13" s="154"/>
      <c r="V13" s="154"/>
    </row>
    <row r="14" customHeight="1" spans="1:22">
      <c r="A14" s="154"/>
      <c r="B14" s="154"/>
      <c r="C14" s="154"/>
      <c r="D14" s="154"/>
      <c r="E14" s="154"/>
      <c r="F14" s="156"/>
      <c r="G14" s="156"/>
      <c r="H14" s="154"/>
      <c r="I14" s="154"/>
      <c r="J14" s="154"/>
      <c r="K14" s="154"/>
      <c r="L14" s="154"/>
      <c r="M14" s="154"/>
      <c r="N14" s="154"/>
      <c r="O14" s="154"/>
      <c r="P14" s="154"/>
      <c r="Q14" s="154"/>
      <c r="R14" s="154"/>
      <c r="S14" s="154"/>
      <c r="T14" s="154"/>
      <c r="U14" s="154"/>
      <c r="V14" s="154"/>
    </row>
    <row r="15" customHeight="1" spans="1:22">
      <c r="A15" s="154"/>
      <c r="B15" s="154"/>
      <c r="C15" s="154"/>
      <c r="D15" s="154"/>
      <c r="E15" s="154"/>
      <c r="F15" s="156"/>
      <c r="G15" s="156"/>
      <c r="H15" s="154"/>
      <c r="I15" s="154"/>
      <c r="J15" s="154"/>
      <c r="K15" s="154"/>
      <c r="L15" s="154"/>
      <c r="M15" s="154"/>
      <c r="N15" s="154"/>
      <c r="O15" s="154"/>
      <c r="P15" s="154"/>
      <c r="Q15" s="154"/>
      <c r="R15" s="154"/>
      <c r="S15" s="154"/>
      <c r="T15" s="154"/>
      <c r="U15" s="154"/>
      <c r="V15" s="154"/>
    </row>
    <row r="16" customHeight="1" spans="1:22">
      <c r="A16" s="154"/>
      <c r="B16" s="154"/>
      <c r="C16" s="154"/>
      <c r="D16" s="154"/>
      <c r="E16" s="154"/>
      <c r="F16" s="156"/>
      <c r="G16" s="156"/>
      <c r="H16" s="154"/>
      <c r="I16" s="154"/>
      <c r="J16" s="154"/>
      <c r="K16" s="154"/>
      <c r="L16" s="154"/>
      <c r="M16" s="154"/>
      <c r="N16" s="154"/>
      <c r="O16" s="154"/>
      <c r="P16" s="154"/>
      <c r="Q16" s="154"/>
      <c r="R16" s="154"/>
      <c r="S16" s="154"/>
      <c r="T16" s="154"/>
      <c r="U16" s="154"/>
      <c r="V16" s="154"/>
    </row>
    <row r="17" customHeight="1" spans="1:22">
      <c r="A17" s="154"/>
      <c r="B17" s="154"/>
      <c r="C17" s="154"/>
      <c r="D17" s="154"/>
      <c r="E17" s="154"/>
      <c r="F17" s="156"/>
      <c r="G17" s="156"/>
      <c r="H17" s="154"/>
      <c r="I17" s="154"/>
      <c r="J17" s="154"/>
      <c r="K17" s="154"/>
      <c r="L17" s="154"/>
      <c r="M17" s="154"/>
      <c r="N17" s="154"/>
      <c r="O17" s="154"/>
      <c r="P17" s="154"/>
      <c r="Q17" s="154"/>
      <c r="R17" s="154"/>
      <c r="S17" s="154"/>
      <c r="T17" s="154"/>
      <c r="U17" s="154"/>
      <c r="V17" s="154"/>
    </row>
    <row r="18" customHeight="1" spans="1:22">
      <c r="A18" s="154"/>
      <c r="B18" s="154"/>
      <c r="C18" s="154"/>
      <c r="D18" s="154"/>
      <c r="E18" s="154"/>
      <c r="F18" s="156"/>
      <c r="G18" s="156"/>
      <c r="H18" s="154"/>
      <c r="I18" s="154"/>
      <c r="J18" s="154"/>
      <c r="K18" s="154"/>
      <c r="L18" s="154"/>
      <c r="M18" s="154"/>
      <c r="N18" s="154"/>
      <c r="O18" s="154"/>
      <c r="P18" s="154"/>
      <c r="Q18" s="154"/>
      <c r="R18" s="154"/>
      <c r="S18" s="154"/>
      <c r="T18" s="154"/>
      <c r="U18" s="154"/>
      <c r="V18" s="154"/>
    </row>
    <row r="20" customHeight="1" spans="1:4">
      <c r="A20" s="158"/>
      <c r="B20" s="158"/>
      <c r="C20" s="158"/>
      <c r="D20" s="158"/>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5" orientation="landscape"/>
  <headerFooter/>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
  <sheetViews>
    <sheetView workbookViewId="0">
      <selection activeCell="D14" sqref="D14"/>
    </sheetView>
  </sheetViews>
  <sheetFormatPr defaultColWidth="10.2857142857143" defaultRowHeight="13.5"/>
  <cols>
    <col min="1" max="16384" width="10.2857142857143" style="100"/>
  </cols>
  <sheetData>
    <row r="1" ht="12.75" spans="1:22">
      <c r="A1" s="298"/>
      <c r="B1" s="109"/>
      <c r="C1" s="109"/>
      <c r="D1" s="109"/>
      <c r="E1" s="109"/>
      <c r="F1" s="109"/>
      <c r="G1" s="109"/>
      <c r="H1" s="109"/>
      <c r="I1" s="109"/>
      <c r="J1" s="109"/>
      <c r="K1" s="109"/>
      <c r="L1" s="109"/>
      <c r="M1" s="109"/>
      <c r="N1" s="109"/>
      <c r="O1" s="109"/>
      <c r="P1" s="109"/>
      <c r="Q1" s="109"/>
      <c r="R1" s="109"/>
      <c r="S1" s="109"/>
      <c r="T1" s="109"/>
      <c r="U1" s="109"/>
      <c r="V1" s="109"/>
    </row>
    <row r="2" ht="31.5" spans="1:22">
      <c r="A2" s="299" t="s">
        <v>1849</v>
      </c>
      <c r="B2" s="109"/>
      <c r="C2" s="109"/>
      <c r="D2" s="109"/>
      <c r="E2" s="109"/>
      <c r="F2" s="109"/>
      <c r="G2" s="109"/>
      <c r="H2" s="109"/>
      <c r="I2" s="109"/>
      <c r="J2" s="109"/>
      <c r="K2" s="109"/>
      <c r="L2" s="109"/>
      <c r="M2" s="109"/>
      <c r="N2" s="109"/>
      <c r="O2" s="109"/>
      <c r="P2" s="109"/>
      <c r="Q2" s="109"/>
      <c r="R2" s="109"/>
      <c r="S2" s="109"/>
      <c r="T2" s="109"/>
      <c r="U2" s="109"/>
      <c r="V2" s="109"/>
    </row>
    <row r="3" ht="12.75" spans="1:22">
      <c r="A3" s="298" t="s">
        <v>2</v>
      </c>
      <c r="B3" s="109"/>
      <c r="C3" s="109"/>
      <c r="D3" s="109"/>
      <c r="E3" s="109"/>
      <c r="F3" s="109"/>
      <c r="G3" s="109"/>
      <c r="H3" s="109"/>
      <c r="I3" s="109"/>
      <c r="J3" s="109"/>
      <c r="K3" s="109"/>
      <c r="L3" s="109"/>
      <c r="M3" s="109"/>
      <c r="N3" s="109"/>
      <c r="O3" s="109"/>
      <c r="P3" s="109"/>
      <c r="Q3" s="109"/>
      <c r="R3" s="109"/>
      <c r="S3" s="109"/>
      <c r="T3" s="109"/>
      <c r="U3" s="109"/>
      <c r="V3" s="109"/>
    </row>
    <row r="4" spans="1:22">
      <c r="A4" s="296" t="s">
        <v>1729</v>
      </c>
      <c r="B4" s="119"/>
      <c r="C4" s="125"/>
      <c r="D4" s="296" t="s">
        <v>1850</v>
      </c>
      <c r="E4" s="296" t="s">
        <v>1836</v>
      </c>
      <c r="F4" s="296" t="s">
        <v>1851</v>
      </c>
      <c r="G4" s="296" t="s">
        <v>1839</v>
      </c>
      <c r="H4" s="296" t="s">
        <v>1762</v>
      </c>
      <c r="I4" s="119"/>
      <c r="J4" s="119"/>
      <c r="K4" s="119"/>
      <c r="L4" s="119"/>
      <c r="M4" s="119"/>
      <c r="N4" s="119"/>
      <c r="O4" s="119"/>
      <c r="P4" s="119"/>
      <c r="Q4" s="119"/>
      <c r="R4" s="125"/>
      <c r="S4" s="296" t="s">
        <v>1844</v>
      </c>
      <c r="T4" s="119"/>
      <c r="U4" s="119"/>
      <c r="V4" s="125"/>
    </row>
    <row r="5" spans="1:22">
      <c r="A5" s="296" t="s">
        <v>1736</v>
      </c>
      <c r="B5" s="296" t="s">
        <v>1737</v>
      </c>
      <c r="C5" s="296" t="s">
        <v>1738</v>
      </c>
      <c r="D5" s="300"/>
      <c r="E5" s="300"/>
      <c r="F5" s="300"/>
      <c r="G5" s="300"/>
      <c r="H5" s="296" t="s">
        <v>884</v>
      </c>
      <c r="I5" s="296" t="s">
        <v>1765</v>
      </c>
      <c r="J5" s="119"/>
      <c r="K5" s="119"/>
      <c r="L5" s="119"/>
      <c r="M5" s="119"/>
      <c r="N5" s="119"/>
      <c r="O5" s="119"/>
      <c r="P5" s="125"/>
      <c r="Q5" s="296" t="s">
        <v>1842</v>
      </c>
      <c r="R5" s="296" t="s">
        <v>1843</v>
      </c>
      <c r="S5" s="296" t="s">
        <v>1130</v>
      </c>
      <c r="T5" s="296" t="s">
        <v>1773</v>
      </c>
      <c r="U5" s="296" t="s">
        <v>1674</v>
      </c>
      <c r="V5" s="296" t="s">
        <v>34</v>
      </c>
    </row>
    <row r="6" ht="67.5" spans="1:22">
      <c r="A6" s="297"/>
      <c r="B6" s="297"/>
      <c r="C6" s="297"/>
      <c r="D6" s="297"/>
      <c r="E6" s="297"/>
      <c r="F6" s="297"/>
      <c r="G6" s="297"/>
      <c r="H6" s="297"/>
      <c r="I6" s="296" t="s">
        <v>1130</v>
      </c>
      <c r="J6" s="296" t="s">
        <v>1845</v>
      </c>
      <c r="K6" s="296" t="s">
        <v>1846</v>
      </c>
      <c r="L6" s="296" t="s">
        <v>1769</v>
      </c>
      <c r="M6" s="296" t="s">
        <v>1770</v>
      </c>
      <c r="N6" s="296" t="s">
        <v>1771</v>
      </c>
      <c r="O6" s="296" t="s">
        <v>1848</v>
      </c>
      <c r="P6" s="296" t="s">
        <v>1772</v>
      </c>
      <c r="Q6" s="297"/>
      <c r="R6" s="297"/>
      <c r="S6" s="297"/>
      <c r="T6" s="297"/>
      <c r="U6" s="297"/>
      <c r="V6" s="297"/>
    </row>
    <row r="7" ht="24.95" customHeight="1" spans="1:22">
      <c r="A7" s="301" t="s">
        <v>1183</v>
      </c>
      <c r="B7" s="301" t="s">
        <v>1183</v>
      </c>
      <c r="C7" s="301" t="s">
        <v>1183</v>
      </c>
      <c r="D7" s="301" t="s">
        <v>1183</v>
      </c>
      <c r="E7" s="301" t="s">
        <v>1183</v>
      </c>
      <c r="F7" s="301" t="s">
        <v>1183</v>
      </c>
      <c r="G7" s="301" t="s">
        <v>1183</v>
      </c>
      <c r="H7" s="301" t="s">
        <v>1184</v>
      </c>
      <c r="I7" s="301" t="s">
        <v>1185</v>
      </c>
      <c r="J7" s="301" t="s">
        <v>1186</v>
      </c>
      <c r="K7" s="301" t="s">
        <v>1187</v>
      </c>
      <c r="L7" s="301" t="s">
        <v>1188</v>
      </c>
      <c r="M7" s="301" t="s">
        <v>1189</v>
      </c>
      <c r="N7" s="301" t="s">
        <v>1190</v>
      </c>
      <c r="O7" s="301" t="s">
        <v>1191</v>
      </c>
      <c r="P7" s="301" t="s">
        <v>1192</v>
      </c>
      <c r="Q7" s="301" t="s">
        <v>1193</v>
      </c>
      <c r="R7" s="301" t="s">
        <v>1194</v>
      </c>
      <c r="S7" s="301" t="s">
        <v>1195</v>
      </c>
      <c r="T7" s="301" t="s">
        <v>1196</v>
      </c>
      <c r="U7" s="301" t="s">
        <v>1197</v>
      </c>
      <c r="V7" s="301" t="s">
        <v>1198</v>
      </c>
    </row>
    <row r="8" ht="36.95" customHeight="1" spans="1:22">
      <c r="A8" s="302"/>
      <c r="B8" s="302"/>
      <c r="C8" s="302"/>
      <c r="D8" s="302" t="s">
        <v>884</v>
      </c>
      <c r="E8" s="122"/>
      <c r="F8" s="122"/>
      <c r="G8" s="122"/>
      <c r="H8" s="122"/>
      <c r="I8" s="122"/>
      <c r="J8" s="122"/>
      <c r="K8" s="122"/>
      <c r="L8" s="122"/>
      <c r="M8" s="122"/>
      <c r="N8" s="122"/>
      <c r="O8" s="122"/>
      <c r="P8" s="122"/>
      <c r="Q8" s="122"/>
      <c r="R8" s="122"/>
      <c r="S8" s="122"/>
      <c r="T8" s="122"/>
      <c r="U8" s="122"/>
      <c r="V8" s="122"/>
    </row>
    <row r="9" ht="12.75" spans="1:22">
      <c r="A9" s="109"/>
      <c r="B9" s="109"/>
      <c r="C9" s="109"/>
      <c r="D9" s="109"/>
      <c r="E9" s="109"/>
      <c r="F9" s="109"/>
      <c r="G9" s="109"/>
      <c r="H9" s="109"/>
      <c r="I9" s="109"/>
      <c r="J9" s="109"/>
      <c r="K9" s="109"/>
      <c r="L9" s="109"/>
      <c r="M9" s="109"/>
      <c r="N9" s="109"/>
      <c r="O9" s="109"/>
      <c r="P9" s="109"/>
      <c r="Q9" s="109"/>
      <c r="R9" s="109"/>
      <c r="S9" s="109"/>
      <c r="T9" s="109"/>
      <c r="U9" s="109"/>
      <c r="V9" s="109"/>
    </row>
    <row r="10" ht="12.75" spans="1:22">
      <c r="A10" s="109"/>
      <c r="B10" s="109"/>
      <c r="C10" s="109"/>
      <c r="D10" s="109"/>
      <c r="E10" s="109"/>
      <c r="F10" s="109"/>
      <c r="G10" s="109"/>
      <c r="H10" s="109"/>
      <c r="I10" s="109"/>
      <c r="J10" s="109"/>
      <c r="K10" s="109"/>
      <c r="L10" s="109"/>
      <c r="M10" s="109"/>
      <c r="N10" s="109"/>
      <c r="O10" s="109"/>
      <c r="P10" s="109"/>
      <c r="Q10" s="109"/>
      <c r="R10" s="109"/>
      <c r="S10" s="109"/>
      <c r="T10" s="109"/>
      <c r="U10" s="109"/>
      <c r="V10" s="109"/>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5" right="0.75" top="1" bottom="1" header="0.5" footer="0.5"/>
  <headerFooter/>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D14" sqref="D14"/>
    </sheetView>
  </sheetViews>
  <sheetFormatPr defaultColWidth="10.2857142857143" defaultRowHeight="13.5"/>
  <cols>
    <col min="1" max="10" width="10.2857142857143" style="100"/>
    <col min="11" max="11" width="16.1428571428571" style="100" customWidth="1"/>
    <col min="12" max="12" width="24.7142857142857" style="100" customWidth="1"/>
    <col min="13" max="13" width="35.7142857142857" style="100" customWidth="1"/>
    <col min="14" max="16384" width="10.2857142857143" style="100"/>
  </cols>
  <sheetData>
    <row r="1" ht="12.75" spans="1:13">
      <c r="A1" s="111"/>
      <c r="B1" s="109"/>
      <c r="C1" s="109"/>
      <c r="D1" s="109"/>
      <c r="E1" s="109"/>
      <c r="F1" s="109"/>
      <c r="G1" s="109"/>
      <c r="H1" s="109"/>
      <c r="I1" s="109"/>
      <c r="J1" s="109"/>
      <c r="K1" s="109"/>
      <c r="L1" s="109"/>
      <c r="M1" s="109"/>
    </row>
    <row r="2" ht="22.5" spans="1:13">
      <c r="A2" s="295" t="s">
        <v>1852</v>
      </c>
      <c r="B2" s="109"/>
      <c r="C2" s="109"/>
      <c r="D2" s="109"/>
      <c r="E2" s="109"/>
      <c r="F2" s="109"/>
      <c r="G2" s="109"/>
      <c r="H2" s="109"/>
      <c r="I2" s="109"/>
      <c r="J2" s="109"/>
      <c r="K2" s="109"/>
      <c r="L2" s="109"/>
      <c r="M2" s="109"/>
    </row>
    <row r="3" ht="12.75" spans="1:13">
      <c r="A3" s="118" t="s">
        <v>1878</v>
      </c>
      <c r="B3" s="109"/>
      <c r="C3" s="109"/>
      <c r="D3" s="109"/>
      <c r="E3" s="109"/>
      <c r="F3" s="109"/>
      <c r="G3" s="109"/>
      <c r="H3" s="109"/>
      <c r="I3" s="109"/>
      <c r="J3" s="109"/>
      <c r="K3" s="109"/>
      <c r="L3" s="109"/>
      <c r="M3" s="124" t="s">
        <v>2</v>
      </c>
    </row>
    <row r="4" spans="1:13">
      <c r="A4" s="296" t="s">
        <v>3</v>
      </c>
      <c r="B4" s="296" t="s">
        <v>1854</v>
      </c>
      <c r="C4" s="296" t="s">
        <v>1855</v>
      </c>
      <c r="D4" s="296" t="s">
        <v>1856</v>
      </c>
      <c r="E4" s="296" t="s">
        <v>1857</v>
      </c>
      <c r="F4" s="119"/>
      <c r="G4" s="119"/>
      <c r="H4" s="119"/>
      <c r="I4" s="125"/>
      <c r="J4" s="296" t="s">
        <v>1858</v>
      </c>
      <c r="K4" s="296" t="s">
        <v>1859</v>
      </c>
      <c r="L4" s="296" t="s">
        <v>1860</v>
      </c>
      <c r="M4" s="296" t="s">
        <v>1861</v>
      </c>
    </row>
    <row r="5" ht="40.5" spans="1:13">
      <c r="A5" s="297"/>
      <c r="B5" s="297"/>
      <c r="C5" s="297"/>
      <c r="D5" s="297"/>
      <c r="E5" s="296" t="s">
        <v>1130</v>
      </c>
      <c r="F5" s="296" t="s">
        <v>1862</v>
      </c>
      <c r="G5" s="296" t="s">
        <v>1863</v>
      </c>
      <c r="H5" s="296" t="s">
        <v>1864</v>
      </c>
      <c r="I5" s="296" t="s">
        <v>1865</v>
      </c>
      <c r="J5" s="297"/>
      <c r="K5" s="297"/>
      <c r="L5" s="297"/>
      <c r="M5" s="297"/>
    </row>
    <row r="6" spans="1:13">
      <c r="A6" s="296" t="s">
        <v>1866</v>
      </c>
      <c r="B6" s="296"/>
      <c r="C6" s="296" t="s">
        <v>1184</v>
      </c>
      <c r="D6" s="296" t="s">
        <v>1185</v>
      </c>
      <c r="E6" s="296" t="s">
        <v>1186</v>
      </c>
      <c r="F6" s="296" t="s">
        <v>1187</v>
      </c>
      <c r="G6" s="296" t="s">
        <v>1188</v>
      </c>
      <c r="H6" s="296" t="s">
        <v>1189</v>
      </c>
      <c r="I6" s="296" t="s">
        <v>1190</v>
      </c>
      <c r="J6" s="296" t="s">
        <v>1191</v>
      </c>
      <c r="K6" s="296" t="s">
        <v>1192</v>
      </c>
      <c r="L6" s="296" t="s">
        <v>1193</v>
      </c>
      <c r="M6" s="296" t="s">
        <v>1194</v>
      </c>
    </row>
    <row r="7" ht="21" customHeight="1" spans="1:13">
      <c r="A7" s="121" t="s">
        <v>884</v>
      </c>
      <c r="B7" s="122"/>
      <c r="C7" s="122">
        <v>3842.14</v>
      </c>
      <c r="D7" s="122">
        <v>43.79</v>
      </c>
      <c r="E7" s="122">
        <v>3798.35</v>
      </c>
      <c r="F7" s="122">
        <v>2285.14</v>
      </c>
      <c r="G7" s="122">
        <v>20.71</v>
      </c>
      <c r="H7" s="122"/>
      <c r="I7" s="122">
        <v>1492.5</v>
      </c>
      <c r="J7" s="122"/>
      <c r="K7" s="122"/>
      <c r="L7" s="122"/>
      <c r="M7" s="122"/>
    </row>
    <row r="8" ht="36" customHeight="1" spans="1:13">
      <c r="A8" s="122"/>
      <c r="B8" s="122"/>
      <c r="C8" s="122"/>
      <c r="D8" s="122"/>
      <c r="E8" s="122"/>
      <c r="F8" s="122"/>
      <c r="G8" s="122"/>
      <c r="H8" s="122"/>
      <c r="I8" s="122"/>
      <c r="J8" s="122"/>
      <c r="K8" s="122"/>
      <c r="L8" s="122"/>
      <c r="M8" s="122"/>
    </row>
    <row r="9" ht="135" customHeight="1" spans="1:13">
      <c r="A9" s="123" t="s">
        <v>1879</v>
      </c>
      <c r="B9" s="119"/>
      <c r="C9" s="119"/>
      <c r="D9" s="119"/>
      <c r="E9" s="119"/>
      <c r="F9" s="119"/>
      <c r="G9" s="119"/>
      <c r="H9" s="119"/>
      <c r="I9" s="119"/>
      <c r="J9" s="119"/>
      <c r="K9" s="119"/>
      <c r="L9" s="119"/>
      <c r="M9" s="125"/>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5" right="0.75" top="1" bottom="1" header="0.5" footer="0.5"/>
  <headerFooter/>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4" sqref="D1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2158</v>
      </c>
      <c r="B2" s="104"/>
      <c r="C2" s="104"/>
      <c r="D2" s="104"/>
      <c r="E2" s="104"/>
      <c r="F2" s="104"/>
      <c r="G2" s="104"/>
      <c r="H2" s="104"/>
    </row>
    <row r="3" ht="13.5" spans="1:1">
      <c r="A3" s="105" t="s">
        <v>2151</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t="s">
        <v>2148</v>
      </c>
      <c r="C7" s="108">
        <v>0</v>
      </c>
      <c r="D7" s="108">
        <v>0</v>
      </c>
      <c r="E7" s="106">
        <v>0</v>
      </c>
      <c r="F7" s="106">
        <v>0</v>
      </c>
      <c r="G7" s="106">
        <v>0</v>
      </c>
      <c r="H7" s="106">
        <v>0</v>
      </c>
    </row>
    <row r="8" ht="24" customHeight="1" spans="1:8">
      <c r="A8" s="108" t="s">
        <v>2117</v>
      </c>
      <c r="B8" s="108" t="s">
        <v>2148</v>
      </c>
      <c r="C8" s="108">
        <v>0</v>
      </c>
      <c r="D8" s="108">
        <v>0</v>
      </c>
      <c r="E8" s="106">
        <v>0</v>
      </c>
      <c r="F8" s="106">
        <v>0</v>
      </c>
      <c r="G8" s="106">
        <v>0</v>
      </c>
      <c r="H8" s="106">
        <v>0</v>
      </c>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G29" sqref="G29"/>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2159</v>
      </c>
      <c r="B2" s="104"/>
      <c r="C2" s="104"/>
      <c r="D2" s="104"/>
      <c r="E2" s="104"/>
      <c r="F2" s="104"/>
      <c r="G2" s="104"/>
      <c r="H2" s="104"/>
    </row>
    <row r="3" ht="13.5" spans="1:1">
      <c r="A3" s="105" t="s">
        <v>2151</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c r="C6" s="107"/>
      <c r="D6" s="107"/>
      <c r="E6" s="106"/>
      <c r="F6" s="106"/>
      <c r="G6" s="106"/>
      <c r="H6" s="106"/>
    </row>
    <row r="7" ht="24" customHeight="1" spans="1:8">
      <c r="A7" s="108" t="s">
        <v>2116</v>
      </c>
      <c r="B7" s="108" t="s">
        <v>2148</v>
      </c>
      <c r="C7" s="108">
        <v>0</v>
      </c>
      <c r="D7" s="108">
        <v>0</v>
      </c>
      <c r="E7" s="106">
        <v>0</v>
      </c>
      <c r="F7" s="106">
        <v>0</v>
      </c>
      <c r="G7" s="106">
        <v>0</v>
      </c>
      <c r="H7" s="106">
        <v>0</v>
      </c>
    </row>
    <row r="8" ht="24" customHeight="1" spans="1:8">
      <c r="A8" s="108" t="s">
        <v>2117</v>
      </c>
      <c r="B8" s="108" t="s">
        <v>2148</v>
      </c>
      <c r="C8" s="108">
        <v>0</v>
      </c>
      <c r="D8" s="108">
        <v>0</v>
      </c>
      <c r="E8" s="106">
        <v>0</v>
      </c>
      <c r="F8" s="106">
        <v>0</v>
      </c>
      <c r="G8" s="106">
        <v>0</v>
      </c>
      <c r="H8" s="106">
        <v>0</v>
      </c>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F14" sqref="F14"/>
    </sheetView>
  </sheetViews>
  <sheetFormatPr defaultColWidth="9.14285714285714" defaultRowHeight="12.75" outlineLevelRow="6" outlineLevelCol="6"/>
  <cols>
    <col min="1" max="1" width="4.71428571428571" style="383" customWidth="1"/>
    <col min="2" max="2" width="5.57142857142857" style="383" customWidth="1"/>
    <col min="3" max="3" width="4.85714285714286" style="383" customWidth="1"/>
    <col min="4" max="4" width="41.4285714285714" style="383" customWidth="1"/>
    <col min="5" max="7" width="13.4285714285714" style="383" customWidth="1"/>
    <col min="8" max="8" width="9.14285714285714" style="383" hidden="1" customWidth="1"/>
  </cols>
  <sheetData>
    <row r="1" ht="17.1" customHeight="1" spans="1:1">
      <c r="A1" s="485"/>
    </row>
    <row r="2" ht="33.95" customHeight="1" spans="1:1">
      <c r="A2" s="507" t="s">
        <v>1795</v>
      </c>
    </row>
    <row r="3" ht="17.1" customHeight="1" spans="1:5">
      <c r="A3" s="488" t="s">
        <v>1633</v>
      </c>
      <c r="E3" s="485" t="s">
        <v>2</v>
      </c>
    </row>
    <row r="4" ht="17.1" customHeight="1" spans="1:7">
      <c r="A4" s="496" t="s">
        <v>895</v>
      </c>
      <c r="B4" s="392"/>
      <c r="C4" s="392"/>
      <c r="D4" s="398"/>
      <c r="E4" s="496" t="s">
        <v>1796</v>
      </c>
      <c r="F4" s="392"/>
      <c r="G4" s="398"/>
    </row>
    <row r="5" ht="13.5" spans="1:7">
      <c r="A5" s="496" t="s">
        <v>1736</v>
      </c>
      <c r="B5" s="496" t="s">
        <v>1737</v>
      </c>
      <c r="C5" s="496" t="s">
        <v>1738</v>
      </c>
      <c r="D5" s="496" t="s">
        <v>1676</v>
      </c>
      <c r="E5" s="496" t="s">
        <v>884</v>
      </c>
      <c r="F5" s="496" t="s">
        <v>1682</v>
      </c>
      <c r="G5" s="496" t="s">
        <v>1683</v>
      </c>
    </row>
    <row r="6" spans="1:7">
      <c r="A6" s="506" t="s">
        <v>1184</v>
      </c>
      <c r="B6" s="506" t="s">
        <v>1185</v>
      </c>
      <c r="C6" s="506" t="s">
        <v>1186</v>
      </c>
      <c r="D6" s="506" t="s">
        <v>1187</v>
      </c>
      <c r="E6" s="506" t="s">
        <v>1188</v>
      </c>
      <c r="F6" s="506" t="s">
        <v>1189</v>
      </c>
      <c r="G6" s="506" t="s">
        <v>1190</v>
      </c>
    </row>
    <row r="7" ht="13.5" spans="1:7">
      <c r="A7" s="536"/>
      <c r="B7" s="536"/>
      <c r="C7" s="536"/>
      <c r="D7" s="496" t="s">
        <v>910</v>
      </c>
      <c r="E7" s="537"/>
      <c r="F7" s="537"/>
      <c r="G7" s="537"/>
    </row>
  </sheetData>
  <mergeCells count="6">
    <mergeCell ref="A1:G1"/>
    <mergeCell ref="A2:G2"/>
    <mergeCell ref="A3:D3"/>
    <mergeCell ref="E3:G3"/>
    <mergeCell ref="A4:D4"/>
    <mergeCell ref="E4:G4"/>
  </mergeCells>
  <pageMargins left="1.81041666666667" right="0.700787401574803" top="0.751968503937008" bottom="0.751968503937008" header="0.299212598425197" footer="0.299212598425197"/>
  <pageSetup paperSize="9" fitToHeight="0" orientation="landscape" horizontalDpi="300" verticalDpi="300"/>
  <headerFooter alignWithMargins="0"/>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D18" sqref="D18"/>
    </sheetView>
  </sheetViews>
  <sheetFormatPr defaultColWidth="9.14285714285714" defaultRowHeight="14.25" customHeight="1" outlineLevelCol="3"/>
  <cols>
    <col min="1" max="1" width="40.8571428571429" style="138" customWidth="1"/>
    <col min="2" max="2" width="43.1428571428571" style="138" customWidth="1"/>
    <col min="3" max="3" width="40.4285714285714" style="138" customWidth="1"/>
    <col min="4" max="4" width="46.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2160</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1219.62</v>
      </c>
      <c r="C7" s="283" t="s">
        <v>1640</v>
      </c>
      <c r="D7" s="284"/>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row>
    <row r="11" ht="17.25" customHeight="1" spans="1:4">
      <c r="A11" s="285" t="s">
        <v>1644</v>
      </c>
      <c r="B11" s="284"/>
      <c r="C11" s="283" t="s">
        <v>186</v>
      </c>
      <c r="D11" s="284">
        <v>901.97</v>
      </c>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150.39</v>
      </c>
    </row>
    <row r="15" ht="17.25" customHeight="1" spans="1:4">
      <c r="A15" s="154"/>
      <c r="B15" s="284"/>
      <c r="C15" s="283" t="s">
        <v>792</v>
      </c>
      <c r="D15" s="284">
        <v>94.16</v>
      </c>
    </row>
    <row r="16" ht="17.25" customHeight="1" spans="1:4">
      <c r="A16" s="154"/>
      <c r="B16" s="284"/>
      <c r="C16" s="283" t="s">
        <v>371</v>
      </c>
      <c r="D16" s="284"/>
    </row>
    <row r="17" ht="17.25" customHeight="1" spans="1:4">
      <c r="A17" s="154"/>
      <c r="B17" s="291"/>
      <c r="C17" s="283" t="s">
        <v>405</v>
      </c>
      <c r="D17" s="284"/>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row>
    <row r="25" ht="17.25" customHeight="1" spans="1:4">
      <c r="A25" s="283"/>
      <c r="B25" s="292"/>
      <c r="C25" s="285" t="s">
        <v>546</v>
      </c>
      <c r="D25" s="284">
        <v>73.1</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1219.62</v>
      </c>
      <c r="C30" s="199" t="s">
        <v>1910</v>
      </c>
      <c r="D30" s="282">
        <v>1219.62</v>
      </c>
    </row>
    <row r="31" ht="29.25" customHeight="1" spans="1:2">
      <c r="A31" s="158"/>
      <c r="B31" s="158"/>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D18" sqref="D18"/>
    </sheetView>
  </sheetViews>
  <sheetFormatPr defaultColWidth="10.2857142857143" defaultRowHeight="13.5" outlineLevelCol="7"/>
  <cols>
    <col min="1" max="1" width="8.42857142857143" style="100" customWidth="1"/>
    <col min="2" max="2" width="38.4285714285714" style="100" customWidth="1"/>
    <col min="3" max="3" width="44.4285714285714"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2160</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8">
        <v>1219.62</v>
      </c>
    </row>
    <row r="7" s="138" customFormat="1" ht="32.1" customHeight="1" spans="2:3">
      <c r="B7" s="289" t="s">
        <v>1912</v>
      </c>
      <c r="C7" s="284"/>
    </row>
    <row r="8" s="138" customFormat="1" ht="32.1" customHeight="1" spans="2:3">
      <c r="B8" s="289" t="s">
        <v>1913</v>
      </c>
      <c r="C8" s="284"/>
    </row>
    <row r="9" s="138" customFormat="1" ht="32.1" customHeight="1" spans="2:3">
      <c r="B9" s="289" t="s">
        <v>1914</v>
      </c>
      <c r="C9" s="284"/>
    </row>
    <row r="10" s="138" customFormat="1" ht="32.1" customHeight="1" spans="2:3">
      <c r="B10" s="289" t="s">
        <v>1915</v>
      </c>
      <c r="C10" s="284"/>
    </row>
    <row r="11" s="138" customFormat="1" ht="32.1" customHeight="1" spans="2:3">
      <c r="B11" s="289" t="s">
        <v>1916</v>
      </c>
      <c r="C11" s="284"/>
    </row>
    <row r="12" s="138" customFormat="1" ht="32.1" customHeight="1" spans="2:3">
      <c r="B12" s="289" t="s">
        <v>1917</v>
      </c>
      <c r="C12" s="284"/>
    </row>
    <row r="13" s="138" customFormat="1" ht="32.1" customHeight="1" spans="2:3">
      <c r="B13" s="154"/>
      <c r="C13" s="284"/>
    </row>
    <row r="14" s="138" customFormat="1" ht="32.1" customHeight="1" spans="2:3">
      <c r="B14" s="199" t="s">
        <v>1909</v>
      </c>
      <c r="C14" s="288">
        <v>1219.62</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workbookViewId="0">
      <selection activeCell="D18" sqref="D18"/>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2160</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row>
    <row r="7" s="138" customFormat="1" ht="24" customHeight="1" spans="2:3">
      <c r="B7" s="283" t="s">
        <v>146</v>
      </c>
      <c r="C7" s="284"/>
    </row>
    <row r="8" s="138" customFormat="1" ht="24" customHeight="1" spans="2:3">
      <c r="B8" s="283" t="s">
        <v>147</v>
      </c>
      <c r="C8" s="284"/>
    </row>
    <row r="9" s="138" customFormat="1" ht="24" customHeight="1" spans="2:3">
      <c r="B9" s="283" t="s">
        <v>153</v>
      </c>
      <c r="C9" s="284"/>
    </row>
    <row r="10" s="138" customFormat="1" ht="24" customHeight="1" spans="2:3">
      <c r="B10" s="283" t="s">
        <v>186</v>
      </c>
      <c r="C10" s="284">
        <v>901.97</v>
      </c>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150.39</v>
      </c>
    </row>
    <row r="14" s="138" customFormat="1" ht="24" customHeight="1" spans="2:3">
      <c r="B14" s="283" t="s">
        <v>792</v>
      </c>
      <c r="C14" s="284">
        <v>94.16</v>
      </c>
    </row>
    <row r="15" s="138" customFormat="1" ht="24" customHeight="1" spans="2:3">
      <c r="B15" s="283" t="s">
        <v>371</v>
      </c>
      <c r="C15" s="284"/>
    </row>
    <row r="16" s="138" customFormat="1" ht="24" customHeight="1" spans="2:3">
      <c r="B16" s="283" t="s">
        <v>405</v>
      </c>
      <c r="C16" s="284"/>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row>
    <row r="24" s="138" customFormat="1" ht="24" customHeight="1" spans="2:3">
      <c r="B24" s="285" t="s">
        <v>546</v>
      </c>
      <c r="C24" s="284">
        <v>73.1</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v>1219.62</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D18" sqref="D18"/>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2160</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1219.62</v>
      </c>
      <c r="C7" s="279" t="s">
        <v>1686</v>
      </c>
      <c r="D7" s="278">
        <v>1219.62</v>
      </c>
    </row>
    <row r="8" ht="26.1" customHeight="1" spans="1:4">
      <c r="A8" s="277" t="s">
        <v>1918</v>
      </c>
      <c r="B8" s="278">
        <v>1219.62</v>
      </c>
      <c r="C8" s="280" t="s">
        <v>1919</v>
      </c>
      <c r="D8" s="278"/>
    </row>
    <row r="9" ht="26.1" customHeight="1" spans="1:4">
      <c r="A9" s="277" t="s">
        <v>1689</v>
      </c>
      <c r="B9" s="278">
        <v>1219.62</v>
      </c>
      <c r="C9" s="280" t="s">
        <v>1920</v>
      </c>
      <c r="D9" s="278"/>
    </row>
    <row r="10" ht="26.1" customHeight="1" spans="1:4">
      <c r="A10" s="277" t="s">
        <v>1691</v>
      </c>
      <c r="B10" s="278"/>
      <c r="C10" s="280" t="s">
        <v>1921</v>
      </c>
      <c r="D10" s="278"/>
    </row>
    <row r="11" ht="26.1" customHeight="1" spans="1:4">
      <c r="A11" s="277" t="s">
        <v>1693</v>
      </c>
      <c r="B11" s="278"/>
      <c r="C11" s="280" t="s">
        <v>1922</v>
      </c>
      <c r="D11" s="278"/>
    </row>
    <row r="12" ht="26.1" customHeight="1" spans="1:4">
      <c r="A12" s="277" t="s">
        <v>1695</v>
      </c>
      <c r="B12" s="278"/>
      <c r="C12" s="280" t="s">
        <v>1923</v>
      </c>
      <c r="D12" s="278">
        <v>901.97</v>
      </c>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150.39</v>
      </c>
    </row>
    <row r="16" ht="26.1" customHeight="1" spans="1:4">
      <c r="A16" s="277" t="s">
        <v>1928</v>
      </c>
      <c r="B16" s="278"/>
      <c r="C16" s="280" t="s">
        <v>1929</v>
      </c>
      <c r="D16" s="278">
        <v>94.16</v>
      </c>
    </row>
    <row r="17" ht="26.1" customHeight="1" spans="1:4">
      <c r="A17" s="277" t="s">
        <v>1707</v>
      </c>
      <c r="B17" s="278"/>
      <c r="C17" s="280" t="s">
        <v>1930</v>
      </c>
      <c r="D17" s="278"/>
    </row>
    <row r="18" ht="26.1" customHeight="1" spans="1:4">
      <c r="A18" s="277"/>
      <c r="B18" s="278"/>
      <c r="C18" s="280" t="s">
        <v>1931</v>
      </c>
      <c r="D18" s="278"/>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row>
    <row r="26" ht="26.1" customHeight="1" spans="1:4">
      <c r="A26" s="280"/>
      <c r="B26" s="281"/>
      <c r="C26" s="277" t="s">
        <v>1939</v>
      </c>
      <c r="D26" s="278">
        <v>73.1</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v>1219.62</v>
      </c>
      <c r="C32" s="199" t="s">
        <v>1910</v>
      </c>
      <c r="D32" s="282">
        <v>1219.62</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74" orientation="landscape" blackAndWhite="1"/>
  <headerFooter alignWithMargins="0"/>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24"/>
  <sheetViews>
    <sheetView topLeftCell="G1" workbookViewId="0">
      <selection activeCell="D18" sqref="D18"/>
    </sheetView>
  </sheetViews>
  <sheetFormatPr defaultColWidth="10.2857142857143" defaultRowHeight="13.5"/>
  <cols>
    <col min="1" max="3" width="7.71428571428571" style="100" customWidth="1"/>
    <col min="4" max="4" width="29.1428571428571" style="100" customWidth="1"/>
    <col min="5" max="5" width="14.5714285714286" style="100" customWidth="1"/>
    <col min="6" max="17" width="10.2857142857143" style="100"/>
    <col min="18" max="18" width="13" style="100" customWidth="1"/>
    <col min="19" max="19" width="12.2857142857143" style="100" customWidth="1"/>
    <col min="20" max="16384" width="10.2857142857143" style="100"/>
  </cols>
  <sheetData>
    <row r="1" ht="21" spans="1:30">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row>
    <row r="2" ht="12.75" spans="1:30">
      <c r="A2" s="205" t="s">
        <v>2160</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72" t="s">
        <v>2</v>
      </c>
    </row>
    <row r="3" ht="12.75" spans="1:30">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row>
    <row r="4" ht="12.75" spans="1:30">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40"/>
      <c r="AA4" s="240"/>
      <c r="AB4" s="261"/>
      <c r="AC4" s="236" t="s">
        <v>1683</v>
      </c>
      <c r="AD4" s="238"/>
    </row>
    <row r="5" ht="12.75" spans="1:30">
      <c r="A5" s="241"/>
      <c r="B5" s="235"/>
      <c r="C5" s="242"/>
      <c r="D5" s="243"/>
      <c r="E5" s="236" t="s">
        <v>1731</v>
      </c>
      <c r="F5" s="240"/>
      <c r="G5" s="240"/>
      <c r="H5" s="240"/>
      <c r="I5" s="240"/>
      <c r="J5" s="240"/>
      <c r="K5" s="240"/>
      <c r="L5" s="240"/>
      <c r="M5" s="240"/>
      <c r="N5" s="240"/>
      <c r="O5" s="261"/>
      <c r="P5" s="239" t="s">
        <v>1732</v>
      </c>
      <c r="Q5" s="239" t="s">
        <v>1733</v>
      </c>
      <c r="R5" s="236" t="s">
        <v>1734</v>
      </c>
      <c r="S5" s="240"/>
      <c r="T5" s="240"/>
      <c r="U5" s="240"/>
      <c r="V5" s="240"/>
      <c r="W5" s="240"/>
      <c r="X5" s="240"/>
      <c r="Y5" s="240"/>
      <c r="Z5" s="240"/>
      <c r="AA5" s="240"/>
      <c r="AB5" s="261"/>
      <c r="AC5" s="244"/>
      <c r="AD5" s="246"/>
    </row>
    <row r="6" ht="12.75" spans="1:30">
      <c r="A6" s="244"/>
      <c r="B6" s="245"/>
      <c r="C6" s="246"/>
      <c r="D6" s="243"/>
      <c r="E6" s="239" t="s">
        <v>884</v>
      </c>
      <c r="F6" s="236" t="s">
        <v>1152</v>
      </c>
      <c r="G6" s="240"/>
      <c r="H6" s="240"/>
      <c r="I6" s="261"/>
      <c r="J6" s="247" t="s">
        <v>1153</v>
      </c>
      <c r="K6" s="262"/>
      <c r="L6" s="262"/>
      <c r="M6" s="262"/>
      <c r="N6" s="248"/>
      <c r="O6" s="239" t="s">
        <v>905</v>
      </c>
      <c r="P6" s="243"/>
      <c r="Q6" s="243"/>
      <c r="R6" s="239" t="s">
        <v>884</v>
      </c>
      <c r="S6" s="236" t="s">
        <v>1152</v>
      </c>
      <c r="T6" s="240"/>
      <c r="U6" s="240"/>
      <c r="V6" s="261"/>
      <c r="W6" s="236" t="s">
        <v>1153</v>
      </c>
      <c r="X6" s="262"/>
      <c r="Y6" s="240"/>
      <c r="Z6" s="240"/>
      <c r="AA6" s="261"/>
      <c r="AB6" s="239" t="s">
        <v>905</v>
      </c>
      <c r="AC6" s="239" t="s">
        <v>1130</v>
      </c>
      <c r="AD6" s="239" t="s">
        <v>1735</v>
      </c>
    </row>
    <row r="7" ht="12.75" spans="1:30">
      <c r="A7" s="239" t="s">
        <v>1736</v>
      </c>
      <c r="B7" s="239" t="s">
        <v>1737</v>
      </c>
      <c r="C7" s="239" t="s">
        <v>1738</v>
      </c>
      <c r="D7" s="243"/>
      <c r="E7" s="243"/>
      <c r="F7" s="239" t="s">
        <v>1130</v>
      </c>
      <c r="G7" s="247" t="s">
        <v>1739</v>
      </c>
      <c r="H7" s="248"/>
      <c r="I7" s="263" t="s">
        <v>1740</v>
      </c>
      <c r="J7" s="239" t="s">
        <v>884</v>
      </c>
      <c r="K7" s="264" t="s">
        <v>1153</v>
      </c>
      <c r="L7" s="239" t="s">
        <v>1945</v>
      </c>
      <c r="M7" s="239" t="s">
        <v>1741</v>
      </c>
      <c r="N7" s="239" t="s">
        <v>1742</v>
      </c>
      <c r="O7" s="243"/>
      <c r="P7" s="243"/>
      <c r="Q7" s="243"/>
      <c r="R7" s="243"/>
      <c r="S7" s="269" t="s">
        <v>1130</v>
      </c>
      <c r="T7" s="247" t="s">
        <v>1739</v>
      </c>
      <c r="U7" s="248"/>
      <c r="V7" s="263" t="s">
        <v>1740</v>
      </c>
      <c r="W7" s="269" t="s">
        <v>1130</v>
      </c>
      <c r="X7" s="270" t="s">
        <v>1153</v>
      </c>
      <c r="Y7" s="269" t="s">
        <v>1945</v>
      </c>
      <c r="Z7" s="269" t="s">
        <v>1741</v>
      </c>
      <c r="AA7" s="269" t="s">
        <v>1742</v>
      </c>
      <c r="AB7" s="243"/>
      <c r="AC7" s="243"/>
      <c r="AD7" s="243"/>
    </row>
    <row r="8" ht="24" spans="1:30">
      <c r="A8" s="249"/>
      <c r="B8" s="249"/>
      <c r="C8" s="249"/>
      <c r="D8" s="249"/>
      <c r="E8" s="249"/>
      <c r="F8" s="249"/>
      <c r="G8" s="250" t="s">
        <v>1743</v>
      </c>
      <c r="H8" s="250" t="s">
        <v>1744</v>
      </c>
      <c r="I8" s="265"/>
      <c r="J8" s="249"/>
      <c r="K8" s="266"/>
      <c r="L8" s="249"/>
      <c r="M8" s="249"/>
      <c r="N8" s="249"/>
      <c r="O8" s="249"/>
      <c r="P8" s="249"/>
      <c r="Q8" s="249"/>
      <c r="R8" s="249"/>
      <c r="S8" s="271"/>
      <c r="T8" s="250" t="s">
        <v>1743</v>
      </c>
      <c r="U8" s="250" t="s">
        <v>1744</v>
      </c>
      <c r="V8" s="265"/>
      <c r="W8" s="271"/>
      <c r="X8" s="120"/>
      <c r="Y8" s="271"/>
      <c r="Z8" s="271"/>
      <c r="AA8" s="271"/>
      <c r="AB8" s="249"/>
      <c r="AC8" s="249"/>
      <c r="AD8" s="249"/>
    </row>
    <row r="9" ht="12.75" spans="1:30">
      <c r="A9" s="239" t="s">
        <v>1184</v>
      </c>
      <c r="B9" s="239" t="s">
        <v>1185</v>
      </c>
      <c r="C9" s="239" t="s">
        <v>1186</v>
      </c>
      <c r="D9" s="239" t="s">
        <v>1187</v>
      </c>
      <c r="E9" s="239" t="s">
        <v>1188</v>
      </c>
      <c r="F9" s="239" t="s">
        <v>1189</v>
      </c>
      <c r="G9" s="239" t="s">
        <v>1190</v>
      </c>
      <c r="H9" s="239" t="s">
        <v>1191</v>
      </c>
      <c r="I9" s="239" t="s">
        <v>1192</v>
      </c>
      <c r="J9" s="239" t="s">
        <v>1193</v>
      </c>
      <c r="K9" s="266"/>
      <c r="L9" s="239" t="s">
        <v>1194</v>
      </c>
      <c r="M9" s="239" t="s">
        <v>1195</v>
      </c>
      <c r="N9" s="239" t="s">
        <v>1196</v>
      </c>
      <c r="O9" s="239" t="s">
        <v>1197</v>
      </c>
      <c r="P9" s="239" t="s">
        <v>1198</v>
      </c>
      <c r="Q9" s="239" t="s">
        <v>1199</v>
      </c>
      <c r="R9" s="239" t="s">
        <v>1200</v>
      </c>
      <c r="S9" s="239" t="s">
        <v>1201</v>
      </c>
      <c r="T9" s="239" t="s">
        <v>1202</v>
      </c>
      <c r="U9" s="239" t="s">
        <v>1203</v>
      </c>
      <c r="V9" s="239" t="s">
        <v>1204</v>
      </c>
      <c r="W9" s="239" t="s">
        <v>1205</v>
      </c>
      <c r="X9" s="239"/>
      <c r="Y9" s="239" t="s">
        <v>1206</v>
      </c>
      <c r="Z9" s="239" t="s">
        <v>1207</v>
      </c>
      <c r="AA9" s="239" t="s">
        <v>1208</v>
      </c>
      <c r="AB9" s="239" t="s">
        <v>1209</v>
      </c>
      <c r="AC9" s="239" t="s">
        <v>1210</v>
      </c>
      <c r="AD9" s="239" t="s">
        <v>1211</v>
      </c>
    </row>
    <row r="10" ht="24" customHeight="1" spans="1:30">
      <c r="A10" s="251"/>
      <c r="B10" s="251"/>
      <c r="C10" s="251"/>
      <c r="D10" s="252" t="s">
        <v>884</v>
      </c>
      <c r="E10" s="253">
        <v>1219.62</v>
      </c>
      <c r="F10" s="253">
        <f>F11+F14+F18+F22</f>
        <v>1094.84</v>
      </c>
      <c r="G10" s="253"/>
      <c r="H10" s="254">
        <v>776.56</v>
      </c>
      <c r="I10" s="253">
        <v>318.28</v>
      </c>
      <c r="J10" s="254">
        <v>120.49</v>
      </c>
      <c r="K10" s="254">
        <v>120.49</v>
      </c>
      <c r="L10" s="267"/>
      <c r="M10" s="267"/>
      <c r="N10" s="267"/>
      <c r="O10" s="267">
        <v>4.29</v>
      </c>
      <c r="P10" s="268"/>
      <c r="Q10" s="268"/>
      <c r="R10" s="253">
        <v>1219.62</v>
      </c>
      <c r="S10" s="253">
        <f>S11+S14+S18+S22</f>
        <v>1094.84</v>
      </c>
      <c r="T10" s="253"/>
      <c r="U10" s="254">
        <v>776.56</v>
      </c>
      <c r="V10" s="253">
        <v>318.28</v>
      </c>
      <c r="W10" s="254">
        <v>120.49</v>
      </c>
      <c r="X10" s="254">
        <v>120.49</v>
      </c>
      <c r="Y10" s="267"/>
      <c r="Z10" s="267"/>
      <c r="AA10" s="267"/>
      <c r="AB10" s="267">
        <v>4.29</v>
      </c>
      <c r="AC10" s="268"/>
      <c r="AD10" s="268"/>
    </row>
    <row r="11" ht="24" customHeight="1" spans="1:30">
      <c r="A11" s="255">
        <v>205</v>
      </c>
      <c r="B11" s="256"/>
      <c r="C11" s="256"/>
      <c r="D11" s="257" t="s">
        <v>1320</v>
      </c>
      <c r="E11" s="258">
        <v>901.96</v>
      </c>
      <c r="F11" s="254">
        <v>781.55</v>
      </c>
      <c r="G11" s="254"/>
      <c r="H11" s="254">
        <v>776.56</v>
      </c>
      <c r="I11" s="254">
        <v>4.99</v>
      </c>
      <c r="J11" s="254">
        <v>120.41</v>
      </c>
      <c r="K11" s="254">
        <v>120.41</v>
      </c>
      <c r="L11" s="254"/>
      <c r="M11" s="254"/>
      <c r="N11" s="254"/>
      <c r="O11" s="254"/>
      <c r="P11" s="255"/>
      <c r="Q11" s="255"/>
      <c r="R11" s="258">
        <v>901.96</v>
      </c>
      <c r="S11" s="254">
        <v>781.55</v>
      </c>
      <c r="T11" s="254"/>
      <c r="U11" s="254">
        <v>776.56</v>
      </c>
      <c r="V11" s="254">
        <v>4.99</v>
      </c>
      <c r="W11" s="254">
        <v>120.41</v>
      </c>
      <c r="X11" s="254">
        <v>120.41</v>
      </c>
      <c r="Y11" s="254"/>
      <c r="Z11" s="254"/>
      <c r="AA11" s="254"/>
      <c r="AB11" s="254"/>
      <c r="AC11" s="255"/>
      <c r="AD11" s="255"/>
    </row>
    <row r="12" ht="24" customHeight="1" spans="1:30">
      <c r="A12" s="255">
        <v>205</v>
      </c>
      <c r="B12" s="256" t="s">
        <v>1758</v>
      </c>
      <c r="C12" s="256"/>
      <c r="D12" s="257" t="s">
        <v>2153</v>
      </c>
      <c r="E12" s="258">
        <v>901.96</v>
      </c>
      <c r="F12" s="254">
        <v>781.55</v>
      </c>
      <c r="G12" s="254"/>
      <c r="H12" s="254">
        <v>776.56</v>
      </c>
      <c r="I12" s="254">
        <v>4.99</v>
      </c>
      <c r="J12" s="254">
        <v>120.41</v>
      </c>
      <c r="K12" s="254">
        <v>120.41</v>
      </c>
      <c r="L12" s="254"/>
      <c r="M12" s="254"/>
      <c r="N12" s="254"/>
      <c r="O12" s="254"/>
      <c r="P12" s="255"/>
      <c r="Q12" s="255"/>
      <c r="R12" s="258">
        <v>901.96</v>
      </c>
      <c r="S12" s="254">
        <v>781.55</v>
      </c>
      <c r="T12" s="254"/>
      <c r="U12" s="254">
        <v>776.56</v>
      </c>
      <c r="V12" s="254">
        <v>4.99</v>
      </c>
      <c r="W12" s="254">
        <v>120.41</v>
      </c>
      <c r="X12" s="254">
        <v>120.41</v>
      </c>
      <c r="Y12" s="254"/>
      <c r="Z12" s="254"/>
      <c r="AA12" s="254"/>
      <c r="AB12" s="254"/>
      <c r="AC12" s="255"/>
      <c r="AD12" s="255"/>
    </row>
    <row r="13" ht="24" customHeight="1" spans="1:30">
      <c r="A13" s="255">
        <v>205</v>
      </c>
      <c r="B13" s="256" t="s">
        <v>1758</v>
      </c>
      <c r="C13" s="256" t="s">
        <v>1758</v>
      </c>
      <c r="D13" s="257" t="s">
        <v>1604</v>
      </c>
      <c r="E13" s="258">
        <v>901.96</v>
      </c>
      <c r="F13" s="254">
        <v>781.55</v>
      </c>
      <c r="G13" s="254"/>
      <c r="H13" s="254">
        <v>776.56</v>
      </c>
      <c r="I13" s="254">
        <v>4.99</v>
      </c>
      <c r="J13" s="254">
        <v>120.41</v>
      </c>
      <c r="K13" s="254">
        <v>120.41</v>
      </c>
      <c r="L13" s="254"/>
      <c r="M13" s="254"/>
      <c r="N13" s="254"/>
      <c r="O13" s="254"/>
      <c r="P13" s="255"/>
      <c r="Q13" s="255"/>
      <c r="R13" s="258">
        <v>901.96</v>
      </c>
      <c r="S13" s="254">
        <v>781.55</v>
      </c>
      <c r="T13" s="254"/>
      <c r="U13" s="254">
        <v>776.56</v>
      </c>
      <c r="V13" s="254">
        <v>4.99</v>
      </c>
      <c r="W13" s="254">
        <v>120.41</v>
      </c>
      <c r="X13" s="254">
        <v>120.41</v>
      </c>
      <c r="Y13" s="254"/>
      <c r="Z13" s="254"/>
      <c r="AA13" s="254"/>
      <c r="AB13" s="254"/>
      <c r="AC13" s="255"/>
      <c r="AD13" s="255"/>
    </row>
    <row r="14" ht="24" customHeight="1" spans="1:30">
      <c r="A14" s="255">
        <v>208</v>
      </c>
      <c r="B14" s="256"/>
      <c r="C14" s="256"/>
      <c r="D14" s="257" t="s">
        <v>1269</v>
      </c>
      <c r="E14" s="254">
        <v>150.39</v>
      </c>
      <c r="F14" s="254">
        <v>146.02</v>
      </c>
      <c r="G14" s="254"/>
      <c r="H14" s="254"/>
      <c r="I14" s="254">
        <v>146.02</v>
      </c>
      <c r="J14" s="254">
        <v>0.08</v>
      </c>
      <c r="K14" s="254">
        <v>0.08</v>
      </c>
      <c r="L14" s="254"/>
      <c r="M14" s="254"/>
      <c r="N14" s="254"/>
      <c r="O14" s="254">
        <v>4.29</v>
      </c>
      <c r="P14" s="255"/>
      <c r="Q14" s="255"/>
      <c r="R14" s="254">
        <v>150.39</v>
      </c>
      <c r="S14" s="254">
        <v>146.02</v>
      </c>
      <c r="T14" s="254"/>
      <c r="U14" s="254"/>
      <c r="V14" s="254">
        <v>146.02</v>
      </c>
      <c r="W14" s="254">
        <v>0.08</v>
      </c>
      <c r="X14" s="254">
        <v>0.08</v>
      </c>
      <c r="Y14" s="254"/>
      <c r="Z14" s="254"/>
      <c r="AA14" s="254"/>
      <c r="AB14" s="254">
        <v>4.29</v>
      </c>
      <c r="AC14" s="255"/>
      <c r="AD14" s="255"/>
    </row>
    <row r="15" ht="24" customHeight="1" spans="1:30">
      <c r="A15" s="255">
        <v>208</v>
      </c>
      <c r="B15" s="256" t="s">
        <v>1751</v>
      </c>
      <c r="C15" s="256"/>
      <c r="D15" s="257" t="s">
        <v>1947</v>
      </c>
      <c r="E15" s="254">
        <v>150.39</v>
      </c>
      <c r="F15" s="254">
        <v>146.02</v>
      </c>
      <c r="G15" s="254"/>
      <c r="H15" s="254"/>
      <c r="I15" s="254">
        <v>146.02</v>
      </c>
      <c r="J15" s="254">
        <v>0.08</v>
      </c>
      <c r="K15" s="254">
        <v>0.08</v>
      </c>
      <c r="L15" s="254"/>
      <c r="M15" s="254"/>
      <c r="N15" s="254"/>
      <c r="O15" s="254">
        <v>4.29</v>
      </c>
      <c r="P15" s="255"/>
      <c r="Q15" s="255"/>
      <c r="R15" s="254">
        <v>150.39</v>
      </c>
      <c r="S15" s="254">
        <v>146.02</v>
      </c>
      <c r="T15" s="254"/>
      <c r="U15" s="254"/>
      <c r="V15" s="254">
        <v>146.02</v>
      </c>
      <c r="W15" s="254">
        <v>0.08</v>
      </c>
      <c r="X15" s="254">
        <v>0.08</v>
      </c>
      <c r="Y15" s="254"/>
      <c r="Z15" s="254"/>
      <c r="AA15" s="254"/>
      <c r="AB15" s="254">
        <v>4.29</v>
      </c>
      <c r="AC15" s="255"/>
      <c r="AD15" s="255"/>
    </row>
    <row r="16" ht="24" customHeight="1" spans="1:30">
      <c r="A16" s="255">
        <v>208</v>
      </c>
      <c r="B16" s="256" t="s">
        <v>1751</v>
      </c>
      <c r="C16" s="256" t="s">
        <v>1758</v>
      </c>
      <c r="D16" s="257" t="s">
        <v>1605</v>
      </c>
      <c r="E16" s="254">
        <v>4.37</v>
      </c>
      <c r="F16" s="254"/>
      <c r="G16" s="254"/>
      <c r="H16" s="254"/>
      <c r="I16" s="254"/>
      <c r="J16" s="254">
        <v>0.08</v>
      </c>
      <c r="K16" s="254">
        <v>0.08</v>
      </c>
      <c r="L16" s="254"/>
      <c r="M16" s="254"/>
      <c r="N16" s="254"/>
      <c r="O16" s="254">
        <v>4.29</v>
      </c>
      <c r="P16" s="255"/>
      <c r="Q16" s="255"/>
      <c r="R16" s="254">
        <v>4.37</v>
      </c>
      <c r="S16" s="254"/>
      <c r="T16" s="254"/>
      <c r="U16" s="254"/>
      <c r="V16" s="254"/>
      <c r="W16" s="254">
        <v>0.08</v>
      </c>
      <c r="X16" s="254">
        <v>0.08</v>
      </c>
      <c r="Y16" s="254"/>
      <c r="Z16" s="254"/>
      <c r="AA16" s="254"/>
      <c r="AB16" s="254">
        <v>4.29</v>
      </c>
      <c r="AC16" s="255"/>
      <c r="AD16" s="255"/>
    </row>
    <row r="17" ht="24" customHeight="1" spans="1:30">
      <c r="A17" s="255">
        <v>208</v>
      </c>
      <c r="B17" s="256" t="s">
        <v>1751</v>
      </c>
      <c r="C17" s="256" t="s">
        <v>1751</v>
      </c>
      <c r="D17" s="257" t="s">
        <v>1552</v>
      </c>
      <c r="E17" s="254">
        <v>146.02</v>
      </c>
      <c r="F17" s="254">
        <v>146.02</v>
      </c>
      <c r="G17" s="254"/>
      <c r="H17" s="254"/>
      <c r="I17" s="254">
        <v>146.02</v>
      </c>
      <c r="J17" s="254"/>
      <c r="K17" s="254"/>
      <c r="L17" s="254"/>
      <c r="M17" s="254"/>
      <c r="N17" s="254"/>
      <c r="O17" s="254"/>
      <c r="P17" s="255"/>
      <c r="Q17" s="255"/>
      <c r="R17" s="254">
        <v>146.02</v>
      </c>
      <c r="S17" s="254">
        <v>146.02</v>
      </c>
      <c r="T17" s="254"/>
      <c r="U17" s="254"/>
      <c r="V17" s="254">
        <v>146.02</v>
      </c>
      <c r="W17" s="254"/>
      <c r="X17" s="254"/>
      <c r="Y17" s="254"/>
      <c r="Z17" s="254"/>
      <c r="AA17" s="254"/>
      <c r="AB17" s="254"/>
      <c r="AC17" s="255"/>
      <c r="AD17" s="255"/>
    </row>
    <row r="18" ht="24" customHeight="1" spans="1:30">
      <c r="A18" s="255">
        <v>210</v>
      </c>
      <c r="B18" s="256"/>
      <c r="C18" s="256"/>
      <c r="D18" s="259" t="s">
        <v>1276</v>
      </c>
      <c r="E18" s="254">
        <v>94.17</v>
      </c>
      <c r="F18" s="254">
        <v>94.17</v>
      </c>
      <c r="G18" s="254"/>
      <c r="H18" s="254"/>
      <c r="I18" s="254">
        <v>94.17</v>
      </c>
      <c r="J18" s="254"/>
      <c r="K18" s="254"/>
      <c r="L18" s="254"/>
      <c r="M18" s="254"/>
      <c r="N18" s="254"/>
      <c r="O18" s="254"/>
      <c r="P18" s="255"/>
      <c r="Q18" s="255"/>
      <c r="R18" s="254">
        <v>94.17</v>
      </c>
      <c r="S18" s="254">
        <v>94.17</v>
      </c>
      <c r="T18" s="254"/>
      <c r="U18" s="254"/>
      <c r="V18" s="254">
        <v>94.17</v>
      </c>
      <c r="W18" s="254"/>
      <c r="X18" s="254"/>
      <c r="Y18" s="254"/>
      <c r="Z18" s="254"/>
      <c r="AA18" s="254"/>
      <c r="AB18" s="254"/>
      <c r="AC18" s="255"/>
      <c r="AD18" s="255"/>
    </row>
    <row r="19" ht="24" customHeight="1" spans="1:30">
      <c r="A19" s="255">
        <v>210</v>
      </c>
      <c r="B19" s="256" t="s">
        <v>1194</v>
      </c>
      <c r="C19" s="256"/>
      <c r="D19" s="259" t="s">
        <v>1948</v>
      </c>
      <c r="E19" s="254">
        <v>94.17</v>
      </c>
      <c r="F19" s="254">
        <v>94.17</v>
      </c>
      <c r="G19" s="254"/>
      <c r="H19" s="254"/>
      <c r="I19" s="254">
        <v>94.17</v>
      </c>
      <c r="J19" s="254"/>
      <c r="K19" s="254"/>
      <c r="L19" s="254"/>
      <c r="M19" s="254"/>
      <c r="N19" s="254"/>
      <c r="O19" s="254"/>
      <c r="P19" s="255"/>
      <c r="Q19" s="255"/>
      <c r="R19" s="254">
        <v>94.17</v>
      </c>
      <c r="S19" s="254">
        <v>94.17</v>
      </c>
      <c r="T19" s="254"/>
      <c r="U19" s="254"/>
      <c r="V19" s="254">
        <v>94.17</v>
      </c>
      <c r="W19" s="254"/>
      <c r="X19" s="254"/>
      <c r="Y19" s="254"/>
      <c r="Z19" s="254"/>
      <c r="AA19" s="254"/>
      <c r="AB19" s="254"/>
      <c r="AC19" s="255"/>
      <c r="AD19" s="255"/>
    </row>
    <row r="20" ht="24" customHeight="1" spans="1:30">
      <c r="A20" s="255">
        <v>210</v>
      </c>
      <c r="B20" s="256" t="s">
        <v>1194</v>
      </c>
      <c r="C20" s="256" t="s">
        <v>1758</v>
      </c>
      <c r="D20" s="259" t="s">
        <v>357</v>
      </c>
      <c r="E20" s="254">
        <v>69.63</v>
      </c>
      <c r="F20" s="254">
        <v>69.63</v>
      </c>
      <c r="G20" s="254"/>
      <c r="H20" s="254"/>
      <c r="I20" s="254">
        <v>69.63</v>
      </c>
      <c r="J20" s="254"/>
      <c r="K20" s="254"/>
      <c r="L20" s="254"/>
      <c r="M20" s="254"/>
      <c r="N20" s="254"/>
      <c r="O20" s="254"/>
      <c r="P20" s="255"/>
      <c r="Q20" s="255"/>
      <c r="R20" s="254">
        <v>69.63</v>
      </c>
      <c r="S20" s="254">
        <v>69.63</v>
      </c>
      <c r="T20" s="254"/>
      <c r="U20" s="254"/>
      <c r="V20" s="254">
        <v>69.63</v>
      </c>
      <c r="W20" s="254"/>
      <c r="X20" s="254"/>
      <c r="Y20" s="254"/>
      <c r="Z20" s="254"/>
      <c r="AA20" s="254"/>
      <c r="AB20" s="254"/>
      <c r="AC20" s="255"/>
      <c r="AD20" s="255"/>
    </row>
    <row r="21" ht="24" customHeight="1" spans="1:30">
      <c r="A21" s="255">
        <v>210</v>
      </c>
      <c r="B21" s="256" t="s">
        <v>1194</v>
      </c>
      <c r="C21" s="256" t="s">
        <v>1747</v>
      </c>
      <c r="D21" s="259" t="s">
        <v>358</v>
      </c>
      <c r="E21" s="254">
        <v>24.54</v>
      </c>
      <c r="F21" s="254">
        <v>24.54</v>
      </c>
      <c r="G21" s="254"/>
      <c r="H21" s="254"/>
      <c r="I21" s="254">
        <v>24.54</v>
      </c>
      <c r="J21" s="254"/>
      <c r="K21" s="254"/>
      <c r="L21" s="254"/>
      <c r="M21" s="254"/>
      <c r="N21" s="254"/>
      <c r="O21" s="254"/>
      <c r="P21" s="255"/>
      <c r="Q21" s="255"/>
      <c r="R21" s="254">
        <v>24.54</v>
      </c>
      <c r="S21" s="254">
        <v>24.54</v>
      </c>
      <c r="T21" s="254"/>
      <c r="U21" s="254"/>
      <c r="V21" s="254">
        <v>24.54</v>
      </c>
      <c r="W21" s="254"/>
      <c r="X21" s="254"/>
      <c r="Y21" s="254"/>
      <c r="Z21" s="254"/>
      <c r="AA21" s="254"/>
      <c r="AB21" s="254"/>
      <c r="AC21" s="255"/>
      <c r="AD21" s="255"/>
    </row>
    <row r="22" ht="24" customHeight="1" spans="1:30">
      <c r="A22" s="255">
        <v>221</v>
      </c>
      <c r="B22" s="256"/>
      <c r="C22" s="256"/>
      <c r="D22" s="259" t="s">
        <v>1282</v>
      </c>
      <c r="E22" s="260">
        <v>73.1</v>
      </c>
      <c r="F22" s="260">
        <v>73.1</v>
      </c>
      <c r="G22" s="255"/>
      <c r="H22" s="255"/>
      <c r="I22" s="255">
        <v>73.09</v>
      </c>
      <c r="J22" s="255"/>
      <c r="K22" s="255"/>
      <c r="L22" s="255"/>
      <c r="M22" s="255"/>
      <c r="N22" s="255"/>
      <c r="O22" s="255"/>
      <c r="P22" s="255"/>
      <c r="Q22" s="255"/>
      <c r="R22" s="260">
        <v>73.1</v>
      </c>
      <c r="S22" s="260">
        <v>73.1</v>
      </c>
      <c r="T22" s="255"/>
      <c r="U22" s="255"/>
      <c r="V22" s="255">
        <v>73.09</v>
      </c>
      <c r="W22" s="255"/>
      <c r="X22" s="255"/>
      <c r="Y22" s="255"/>
      <c r="Z22" s="255"/>
      <c r="AA22" s="255"/>
      <c r="AB22" s="255"/>
      <c r="AC22" s="255"/>
      <c r="AD22" s="255"/>
    </row>
    <row r="23" ht="24" customHeight="1" spans="1:30">
      <c r="A23" s="255">
        <v>221</v>
      </c>
      <c r="B23" s="256" t="s">
        <v>1758</v>
      </c>
      <c r="C23" s="256"/>
      <c r="D23" s="259" t="s">
        <v>1950</v>
      </c>
      <c r="E23" s="260">
        <v>73.1</v>
      </c>
      <c r="F23" s="260">
        <v>73.1</v>
      </c>
      <c r="G23" s="255"/>
      <c r="H23" s="255"/>
      <c r="I23" s="255">
        <v>73.09</v>
      </c>
      <c r="J23" s="255"/>
      <c r="K23" s="255"/>
      <c r="L23" s="255"/>
      <c r="M23" s="255"/>
      <c r="N23" s="255"/>
      <c r="O23" s="255"/>
      <c r="P23" s="255"/>
      <c r="Q23" s="255"/>
      <c r="R23" s="260">
        <v>73.1</v>
      </c>
      <c r="S23" s="260">
        <v>73.1</v>
      </c>
      <c r="T23" s="255"/>
      <c r="U23" s="255"/>
      <c r="V23" s="255">
        <v>73.09</v>
      </c>
      <c r="W23" s="255"/>
      <c r="X23" s="255"/>
      <c r="Y23" s="255"/>
      <c r="Z23" s="255"/>
      <c r="AA23" s="255"/>
      <c r="AB23" s="255"/>
      <c r="AC23" s="255"/>
      <c r="AD23" s="255"/>
    </row>
    <row r="24" ht="24" customHeight="1" spans="1:30">
      <c r="A24" s="255">
        <v>221</v>
      </c>
      <c r="B24" s="256" t="s">
        <v>1758</v>
      </c>
      <c r="C24" s="256" t="s">
        <v>1749</v>
      </c>
      <c r="D24" s="259" t="s">
        <v>1133</v>
      </c>
      <c r="E24" s="260">
        <v>73.1</v>
      </c>
      <c r="F24" s="260">
        <v>73.1</v>
      </c>
      <c r="G24" s="255"/>
      <c r="H24" s="255"/>
      <c r="I24" s="255">
        <v>73.09</v>
      </c>
      <c r="J24" s="255"/>
      <c r="K24" s="255"/>
      <c r="L24" s="255"/>
      <c r="M24" s="255"/>
      <c r="N24" s="255"/>
      <c r="O24" s="255"/>
      <c r="P24" s="255"/>
      <c r="Q24" s="255"/>
      <c r="R24" s="260">
        <v>73.1</v>
      </c>
      <c r="S24" s="260">
        <v>73.1</v>
      </c>
      <c r="T24" s="255"/>
      <c r="U24" s="255"/>
      <c r="V24" s="255">
        <v>73.09</v>
      </c>
      <c r="W24" s="255"/>
      <c r="X24" s="255"/>
      <c r="Y24" s="255"/>
      <c r="Z24" s="255"/>
      <c r="AA24" s="255"/>
      <c r="AB24" s="255"/>
      <c r="AC24" s="255"/>
      <c r="AD24" s="255"/>
    </row>
  </sheetData>
  <mergeCells count="38">
    <mergeCell ref="A1:AD1"/>
    <mergeCell ref="E4:AB4"/>
    <mergeCell ref="E5:O5"/>
    <mergeCell ref="R5:AB5"/>
    <mergeCell ref="F6:I6"/>
    <mergeCell ref="J6:N6"/>
    <mergeCell ref="S6:V6"/>
    <mergeCell ref="W6:AA6"/>
    <mergeCell ref="G7:H7"/>
    <mergeCell ref="T7:U7"/>
    <mergeCell ref="A7:A8"/>
    <mergeCell ref="B7:B8"/>
    <mergeCell ref="C7:C8"/>
    <mergeCell ref="D4:D8"/>
    <mergeCell ref="E6:E8"/>
    <mergeCell ref="F7:F8"/>
    <mergeCell ref="I7:I8"/>
    <mergeCell ref="J7:J8"/>
    <mergeCell ref="K7:K8"/>
    <mergeCell ref="L7:L8"/>
    <mergeCell ref="M7:M8"/>
    <mergeCell ref="N7:N8"/>
    <mergeCell ref="O6:O8"/>
    <mergeCell ref="P5:P8"/>
    <mergeCell ref="Q5:Q8"/>
    <mergeCell ref="R6:R8"/>
    <mergeCell ref="S7:S8"/>
    <mergeCell ref="V7:V8"/>
    <mergeCell ref="W7:W8"/>
    <mergeCell ref="X7:X8"/>
    <mergeCell ref="Y7:Y8"/>
    <mergeCell ref="Z7:Z8"/>
    <mergeCell ref="AA7:AA8"/>
    <mergeCell ref="AB6:AB8"/>
    <mergeCell ref="AC6:AC8"/>
    <mergeCell ref="AD6:AD8"/>
    <mergeCell ref="AC4:AD5"/>
    <mergeCell ref="A4:C6"/>
  </mergeCells>
  <pageMargins left="0.751388888888889" right="0.751388888888889" top="1" bottom="1" header="0.511805555555556" footer="0.511805555555556"/>
  <pageSetup paperSize="9" scale="53" orientation="landscape"/>
  <headerFooter/>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workbookViewId="0">
      <selection activeCell="D18" sqref="D18"/>
    </sheetView>
  </sheetViews>
  <sheetFormatPr defaultColWidth="10.2857142857143" defaultRowHeight="13.5"/>
  <cols>
    <col min="1" max="1" width="10.4285714285714" style="100" customWidth="1"/>
    <col min="2" max="2" width="18.2857142857143"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33.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205" t="s">
        <v>2160</v>
      </c>
      <c r="B3" s="203"/>
      <c r="C3" s="203"/>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220" t="s">
        <v>2160</v>
      </c>
      <c r="B9" s="221"/>
      <c r="C9" s="222"/>
      <c r="D9" s="218">
        <v>1219.62</v>
      </c>
      <c r="E9" s="218">
        <v>1219.62</v>
      </c>
      <c r="F9" s="218">
        <v>1219.62</v>
      </c>
      <c r="G9" s="218">
        <v>1219.62</v>
      </c>
      <c r="H9" s="218"/>
      <c r="I9" s="218"/>
      <c r="J9" s="218"/>
      <c r="K9" s="218"/>
      <c r="L9" s="218"/>
      <c r="M9" s="218"/>
      <c r="N9" s="218"/>
      <c r="O9" s="218"/>
      <c r="P9" s="218"/>
      <c r="Q9" s="218"/>
      <c r="R9" s="218"/>
      <c r="S9" s="218"/>
    </row>
    <row r="10" ht="18" customHeight="1" spans="1:19">
      <c r="A10" s="223">
        <v>301</v>
      </c>
      <c r="B10" s="224" t="s">
        <v>1953</v>
      </c>
      <c r="C10" s="225" t="s">
        <v>1152</v>
      </c>
      <c r="D10" s="196">
        <v>1094.84</v>
      </c>
      <c r="E10" s="196">
        <v>1094.84</v>
      </c>
      <c r="F10" s="196">
        <v>1094.84</v>
      </c>
      <c r="G10" s="196">
        <v>1094.84</v>
      </c>
      <c r="H10" s="196"/>
      <c r="I10" s="196"/>
      <c r="J10" s="196"/>
      <c r="K10" s="196"/>
      <c r="L10" s="196"/>
      <c r="M10" s="196"/>
      <c r="N10" s="196"/>
      <c r="O10" s="196"/>
      <c r="P10" s="196"/>
      <c r="Q10" s="196"/>
      <c r="R10" s="196"/>
      <c r="S10" s="196"/>
    </row>
    <row r="11" ht="18" customHeight="1" spans="1:19">
      <c r="A11" s="226"/>
      <c r="B11" s="224" t="s">
        <v>1954</v>
      </c>
      <c r="C11" s="227" t="s">
        <v>1955</v>
      </c>
      <c r="D11" s="196">
        <v>281.04</v>
      </c>
      <c r="E11" s="196">
        <v>281.04</v>
      </c>
      <c r="F11" s="196">
        <v>281.04</v>
      </c>
      <c r="G11" s="196">
        <v>281.04</v>
      </c>
      <c r="H11" s="196"/>
      <c r="I11" s="196"/>
      <c r="J11" s="196"/>
      <c r="K11" s="196"/>
      <c r="L11" s="196"/>
      <c r="M11" s="196"/>
      <c r="N11" s="196"/>
      <c r="O11" s="196"/>
      <c r="P11" s="196"/>
      <c r="Q11" s="196"/>
      <c r="R11" s="196"/>
      <c r="S11" s="196"/>
    </row>
    <row r="12" ht="18" customHeight="1" spans="1:19">
      <c r="A12" s="226"/>
      <c r="B12" s="224" t="s">
        <v>1956</v>
      </c>
      <c r="C12" s="227" t="s">
        <v>1957</v>
      </c>
      <c r="D12" s="196">
        <v>302.89</v>
      </c>
      <c r="E12" s="196">
        <v>302.89</v>
      </c>
      <c r="F12" s="196">
        <v>302.89</v>
      </c>
      <c r="G12" s="196">
        <v>302.89</v>
      </c>
      <c r="H12" s="196"/>
      <c r="I12" s="196"/>
      <c r="J12" s="196"/>
      <c r="K12" s="196"/>
      <c r="L12" s="196"/>
      <c r="M12" s="196"/>
      <c r="N12" s="196"/>
      <c r="O12" s="196"/>
      <c r="P12" s="196"/>
      <c r="Q12" s="196"/>
      <c r="R12" s="196"/>
      <c r="S12" s="196"/>
    </row>
    <row r="13" ht="18" customHeight="1" spans="1:19">
      <c r="A13" s="226"/>
      <c r="B13" s="224" t="s">
        <v>1958</v>
      </c>
      <c r="C13" s="227" t="s">
        <v>1959</v>
      </c>
      <c r="D13" s="196">
        <v>23.42</v>
      </c>
      <c r="E13" s="196">
        <v>23.42</v>
      </c>
      <c r="F13" s="196">
        <v>23.42</v>
      </c>
      <c r="G13" s="196">
        <v>23.42</v>
      </c>
      <c r="H13" s="196"/>
      <c r="I13" s="196"/>
      <c r="J13" s="196"/>
      <c r="K13" s="196"/>
      <c r="L13" s="196"/>
      <c r="M13" s="196"/>
      <c r="N13" s="196"/>
      <c r="O13" s="196"/>
      <c r="P13" s="196"/>
      <c r="Q13" s="196"/>
      <c r="R13" s="196"/>
      <c r="S13" s="196"/>
    </row>
    <row r="14" ht="18" customHeight="1" spans="1:19">
      <c r="A14" s="226"/>
      <c r="B14" s="224" t="s">
        <v>1960</v>
      </c>
      <c r="C14" s="227" t="s">
        <v>1961</v>
      </c>
      <c r="D14" s="196"/>
      <c r="E14" s="196"/>
      <c r="F14" s="196"/>
      <c r="G14" s="196"/>
      <c r="H14" s="196"/>
      <c r="I14" s="196"/>
      <c r="J14" s="196"/>
      <c r="K14" s="196"/>
      <c r="L14" s="196"/>
      <c r="M14" s="196"/>
      <c r="N14" s="196"/>
      <c r="O14" s="196"/>
      <c r="P14" s="196"/>
      <c r="Q14" s="196"/>
      <c r="R14" s="196"/>
      <c r="S14" s="196"/>
    </row>
    <row r="15" ht="18" customHeight="1" spans="1:19">
      <c r="A15" s="226"/>
      <c r="B15" s="224" t="s">
        <v>1962</v>
      </c>
      <c r="C15" s="227" t="s">
        <v>1963</v>
      </c>
      <c r="D15" s="196">
        <v>169.21</v>
      </c>
      <c r="E15" s="196">
        <v>169.21</v>
      </c>
      <c r="F15" s="196">
        <v>169.21</v>
      </c>
      <c r="G15" s="196">
        <v>169.21</v>
      </c>
      <c r="H15" s="196"/>
      <c r="I15" s="196"/>
      <c r="J15" s="196"/>
      <c r="K15" s="196"/>
      <c r="L15" s="196"/>
      <c r="M15" s="196"/>
      <c r="N15" s="196"/>
      <c r="O15" s="196"/>
      <c r="P15" s="196"/>
      <c r="Q15" s="196"/>
      <c r="R15" s="196"/>
      <c r="S15" s="196"/>
    </row>
    <row r="16" ht="18" customHeight="1" spans="1:19">
      <c r="A16" s="226"/>
      <c r="B16" s="224" t="s">
        <v>1964</v>
      </c>
      <c r="C16" s="227" t="s">
        <v>1965</v>
      </c>
      <c r="D16" s="196">
        <v>146.02</v>
      </c>
      <c r="E16" s="196">
        <v>146.02</v>
      </c>
      <c r="F16" s="196">
        <v>146.02</v>
      </c>
      <c r="G16" s="196">
        <v>146.02</v>
      </c>
      <c r="H16" s="196"/>
      <c r="I16" s="196"/>
      <c r="J16" s="196"/>
      <c r="K16" s="196"/>
      <c r="L16" s="196"/>
      <c r="M16" s="196"/>
      <c r="N16" s="196"/>
      <c r="O16" s="196"/>
      <c r="P16" s="196"/>
      <c r="Q16" s="196"/>
      <c r="R16" s="196"/>
      <c r="S16" s="196"/>
    </row>
    <row r="17" ht="18" customHeight="1" spans="1:19">
      <c r="A17" s="226"/>
      <c r="B17" s="224" t="s">
        <v>1966</v>
      </c>
      <c r="C17" s="227" t="s">
        <v>1967</v>
      </c>
      <c r="D17" s="196"/>
      <c r="E17" s="196"/>
      <c r="F17" s="196"/>
      <c r="G17" s="196"/>
      <c r="H17" s="196"/>
      <c r="I17" s="196"/>
      <c r="J17" s="196"/>
      <c r="K17" s="196"/>
      <c r="L17" s="196"/>
      <c r="M17" s="196"/>
      <c r="N17" s="196"/>
      <c r="O17" s="196"/>
      <c r="P17" s="196"/>
      <c r="Q17" s="196"/>
      <c r="R17" s="196"/>
      <c r="S17" s="196"/>
    </row>
    <row r="18" ht="18" customHeight="1" spans="1:19">
      <c r="A18" s="226"/>
      <c r="B18" s="224" t="s">
        <v>1968</v>
      </c>
      <c r="C18" s="227" t="s">
        <v>1969</v>
      </c>
      <c r="D18" s="196">
        <v>65.17</v>
      </c>
      <c r="E18" s="196">
        <v>65.17</v>
      </c>
      <c r="F18" s="196">
        <v>65.17</v>
      </c>
      <c r="G18" s="196">
        <v>65.17</v>
      </c>
      <c r="H18" s="196"/>
      <c r="I18" s="196"/>
      <c r="J18" s="196"/>
      <c r="K18" s="196"/>
      <c r="L18" s="196"/>
      <c r="M18" s="196"/>
      <c r="N18" s="196"/>
      <c r="O18" s="196"/>
      <c r="P18" s="196"/>
      <c r="Q18" s="196"/>
      <c r="R18" s="196"/>
      <c r="S18" s="196"/>
    </row>
    <row r="19" ht="18" customHeight="1" spans="1:19">
      <c r="A19" s="226"/>
      <c r="B19" s="224" t="s">
        <v>1970</v>
      </c>
      <c r="C19" s="227" t="s">
        <v>1971</v>
      </c>
      <c r="D19" s="196">
        <v>24.54</v>
      </c>
      <c r="E19" s="196">
        <v>24.54</v>
      </c>
      <c r="F19" s="196">
        <v>24.54</v>
      </c>
      <c r="G19" s="196">
        <v>24.54</v>
      </c>
      <c r="H19" s="196"/>
      <c r="I19" s="196"/>
      <c r="J19" s="196"/>
      <c r="K19" s="196"/>
      <c r="L19" s="196"/>
      <c r="M19" s="196"/>
      <c r="N19" s="196"/>
      <c r="O19" s="196"/>
      <c r="P19" s="196"/>
      <c r="Q19" s="196"/>
      <c r="R19" s="196"/>
      <c r="S19" s="196"/>
    </row>
    <row r="20" ht="18" customHeight="1" spans="1:19">
      <c r="A20" s="226"/>
      <c r="B20" s="224" t="s">
        <v>1972</v>
      </c>
      <c r="C20" s="227" t="s">
        <v>1973</v>
      </c>
      <c r="D20" s="196">
        <v>9.45</v>
      </c>
      <c r="E20" s="196">
        <v>9.45</v>
      </c>
      <c r="F20" s="196">
        <v>9.45</v>
      </c>
      <c r="G20" s="196">
        <v>9.45</v>
      </c>
      <c r="H20" s="196"/>
      <c r="I20" s="196"/>
      <c r="J20" s="196"/>
      <c r="K20" s="196"/>
      <c r="L20" s="196"/>
      <c r="M20" s="196"/>
      <c r="N20" s="196"/>
      <c r="O20" s="196"/>
      <c r="P20" s="196"/>
      <c r="Q20" s="196"/>
      <c r="R20" s="196"/>
      <c r="S20" s="196"/>
    </row>
    <row r="21" ht="18" customHeight="1" spans="1:19">
      <c r="A21" s="226"/>
      <c r="B21" s="224" t="s">
        <v>1974</v>
      </c>
      <c r="C21" s="227" t="s">
        <v>1007</v>
      </c>
      <c r="D21" s="197">
        <v>73.1</v>
      </c>
      <c r="E21" s="197">
        <v>73.1</v>
      </c>
      <c r="F21" s="197">
        <v>73.1</v>
      </c>
      <c r="G21" s="197">
        <v>73.1</v>
      </c>
      <c r="H21" s="196"/>
      <c r="I21" s="196"/>
      <c r="J21" s="196"/>
      <c r="K21" s="196"/>
      <c r="L21" s="196"/>
      <c r="M21" s="196"/>
      <c r="N21" s="196"/>
      <c r="O21" s="196"/>
      <c r="P21" s="196"/>
      <c r="Q21" s="196"/>
      <c r="R21" s="196"/>
      <c r="S21" s="196"/>
    </row>
    <row r="22" ht="18" customHeight="1" spans="1:19">
      <c r="A22" s="226"/>
      <c r="B22" s="224" t="s">
        <v>1975</v>
      </c>
      <c r="C22" s="227" t="s">
        <v>1976</v>
      </c>
      <c r="D22" s="196"/>
      <c r="E22" s="196"/>
      <c r="F22" s="196"/>
      <c r="G22" s="196"/>
      <c r="H22" s="196"/>
      <c r="I22" s="196"/>
      <c r="J22" s="196"/>
      <c r="K22" s="196"/>
      <c r="L22" s="196"/>
      <c r="M22" s="196"/>
      <c r="N22" s="196"/>
      <c r="O22" s="196"/>
      <c r="P22" s="196"/>
      <c r="Q22" s="196"/>
      <c r="R22" s="196"/>
      <c r="S22" s="196"/>
    </row>
    <row r="23" ht="18" customHeight="1" spans="1:19">
      <c r="A23" s="226"/>
      <c r="B23" s="224" t="s">
        <v>1977</v>
      </c>
      <c r="C23" s="227" t="s">
        <v>1009</v>
      </c>
      <c r="D23" s="196"/>
      <c r="E23" s="196"/>
      <c r="F23" s="196"/>
      <c r="G23" s="196"/>
      <c r="H23" s="196"/>
      <c r="I23" s="196"/>
      <c r="J23" s="196"/>
      <c r="K23" s="196"/>
      <c r="L23" s="196"/>
      <c r="M23" s="196"/>
      <c r="N23" s="196"/>
      <c r="O23" s="196"/>
      <c r="P23" s="196"/>
      <c r="Q23" s="196"/>
      <c r="R23" s="196"/>
      <c r="S23" s="196"/>
    </row>
    <row r="24" ht="18" customHeight="1" spans="1:19">
      <c r="A24" s="223">
        <v>302</v>
      </c>
      <c r="B24" s="224"/>
      <c r="C24" s="225" t="s">
        <v>1153</v>
      </c>
      <c r="D24" s="197">
        <v>120.49</v>
      </c>
      <c r="E24" s="197">
        <v>120.49</v>
      </c>
      <c r="F24" s="197">
        <v>120.49</v>
      </c>
      <c r="G24" s="197">
        <v>120.49</v>
      </c>
      <c r="H24" s="196"/>
      <c r="I24" s="196"/>
      <c r="J24" s="196"/>
      <c r="K24" s="196"/>
      <c r="L24" s="196"/>
      <c r="M24" s="196"/>
      <c r="N24" s="196"/>
      <c r="O24" s="196"/>
      <c r="P24" s="196"/>
      <c r="Q24" s="196"/>
      <c r="R24" s="196"/>
      <c r="S24" s="196"/>
    </row>
    <row r="25" ht="18" customHeight="1" spans="1:19">
      <c r="A25" s="226"/>
      <c r="B25" s="224" t="s">
        <v>1954</v>
      </c>
      <c r="C25" s="227" t="s">
        <v>1978</v>
      </c>
      <c r="D25" s="196">
        <v>4.63</v>
      </c>
      <c r="E25" s="196">
        <v>4.63</v>
      </c>
      <c r="F25" s="196">
        <v>4.63</v>
      </c>
      <c r="G25" s="196">
        <v>4.63</v>
      </c>
      <c r="H25" s="196"/>
      <c r="I25" s="196"/>
      <c r="J25" s="196"/>
      <c r="K25" s="196"/>
      <c r="L25" s="196"/>
      <c r="M25" s="196"/>
      <c r="N25" s="196"/>
      <c r="O25" s="196"/>
      <c r="P25" s="196"/>
      <c r="Q25" s="196"/>
      <c r="R25" s="196"/>
      <c r="S25" s="196"/>
    </row>
    <row r="26" ht="18" customHeight="1" spans="1:19">
      <c r="A26" s="226"/>
      <c r="B26" s="224" t="s">
        <v>1956</v>
      </c>
      <c r="C26" s="227" t="s">
        <v>1979</v>
      </c>
      <c r="D26" s="196"/>
      <c r="E26" s="196"/>
      <c r="F26" s="196"/>
      <c r="G26" s="196"/>
      <c r="H26" s="196"/>
      <c r="I26" s="196"/>
      <c r="J26" s="196"/>
      <c r="K26" s="196"/>
      <c r="L26" s="196"/>
      <c r="M26" s="196"/>
      <c r="N26" s="196"/>
      <c r="O26" s="196"/>
      <c r="P26" s="196"/>
      <c r="Q26" s="196"/>
      <c r="R26" s="196"/>
      <c r="S26" s="196"/>
    </row>
    <row r="27" ht="18" customHeight="1" spans="1:19">
      <c r="A27" s="226"/>
      <c r="B27" s="224" t="s">
        <v>1958</v>
      </c>
      <c r="C27" s="227" t="s">
        <v>1980</v>
      </c>
      <c r="D27" s="196"/>
      <c r="E27" s="196"/>
      <c r="F27" s="196"/>
      <c r="G27" s="196"/>
      <c r="H27" s="196"/>
      <c r="I27" s="196"/>
      <c r="J27" s="196"/>
      <c r="K27" s="196"/>
      <c r="L27" s="196"/>
      <c r="M27" s="196"/>
      <c r="N27" s="196"/>
      <c r="O27" s="196"/>
      <c r="P27" s="196"/>
      <c r="Q27" s="196"/>
      <c r="R27" s="196"/>
      <c r="S27" s="196"/>
    </row>
    <row r="28" ht="18" customHeight="1" spans="1:19">
      <c r="A28" s="226"/>
      <c r="B28" s="224" t="s">
        <v>1981</v>
      </c>
      <c r="C28" s="227" t="s">
        <v>1982</v>
      </c>
      <c r="D28" s="196"/>
      <c r="E28" s="196"/>
      <c r="F28" s="196"/>
      <c r="G28" s="196"/>
      <c r="H28" s="196"/>
      <c r="I28" s="196"/>
      <c r="J28" s="196"/>
      <c r="K28" s="196"/>
      <c r="L28" s="196"/>
      <c r="M28" s="196"/>
      <c r="N28" s="196"/>
      <c r="O28" s="196"/>
      <c r="P28" s="196"/>
      <c r="Q28" s="196"/>
      <c r="R28" s="196"/>
      <c r="S28" s="196"/>
    </row>
    <row r="29" ht="18" customHeight="1" spans="1:19">
      <c r="A29" s="226"/>
      <c r="B29" s="224" t="s">
        <v>1983</v>
      </c>
      <c r="C29" s="227" t="s">
        <v>1984</v>
      </c>
      <c r="D29" s="196"/>
      <c r="E29" s="196"/>
      <c r="F29" s="196"/>
      <c r="G29" s="196"/>
      <c r="H29" s="196"/>
      <c r="I29" s="196"/>
      <c r="J29" s="196"/>
      <c r="K29" s="196"/>
      <c r="L29" s="196"/>
      <c r="M29" s="196"/>
      <c r="N29" s="196"/>
      <c r="O29" s="196"/>
      <c r="P29" s="196"/>
      <c r="Q29" s="196"/>
      <c r="R29" s="196"/>
      <c r="S29" s="196"/>
    </row>
    <row r="30" ht="18" customHeight="1" spans="1:19">
      <c r="A30" s="226"/>
      <c r="B30" s="224" t="s">
        <v>1960</v>
      </c>
      <c r="C30" s="227" t="s">
        <v>1985</v>
      </c>
      <c r="D30" s="196"/>
      <c r="E30" s="196"/>
      <c r="F30" s="196"/>
      <c r="G30" s="196"/>
      <c r="H30" s="196"/>
      <c r="I30" s="196"/>
      <c r="J30" s="196"/>
      <c r="K30" s="196"/>
      <c r="L30" s="196"/>
      <c r="M30" s="196"/>
      <c r="N30" s="196"/>
      <c r="O30" s="196"/>
      <c r="P30" s="196"/>
      <c r="Q30" s="196"/>
      <c r="R30" s="196"/>
      <c r="S30" s="196"/>
    </row>
    <row r="31" ht="18" customHeight="1" spans="1:19">
      <c r="A31" s="226"/>
      <c r="B31" s="224" t="s">
        <v>1962</v>
      </c>
      <c r="C31" s="227" t="s">
        <v>1986</v>
      </c>
      <c r="D31" s="196"/>
      <c r="E31" s="196"/>
      <c r="F31" s="196"/>
      <c r="G31" s="196"/>
      <c r="H31" s="196"/>
      <c r="I31" s="196"/>
      <c r="J31" s="196"/>
      <c r="K31" s="196"/>
      <c r="L31" s="196"/>
      <c r="M31" s="196"/>
      <c r="N31" s="196"/>
      <c r="O31" s="196"/>
      <c r="P31" s="196"/>
      <c r="Q31" s="196"/>
      <c r="R31" s="196"/>
      <c r="S31" s="196"/>
    </row>
    <row r="32" ht="18" customHeight="1" spans="1:19">
      <c r="A32" s="226"/>
      <c r="B32" s="224" t="s">
        <v>1964</v>
      </c>
      <c r="C32" s="227" t="s">
        <v>1987</v>
      </c>
      <c r="D32" s="196"/>
      <c r="E32" s="196"/>
      <c r="F32" s="196"/>
      <c r="G32" s="196"/>
      <c r="H32" s="196"/>
      <c r="I32" s="196"/>
      <c r="J32" s="196"/>
      <c r="K32" s="196"/>
      <c r="L32" s="196"/>
      <c r="M32" s="196"/>
      <c r="N32" s="196"/>
      <c r="O32" s="196"/>
      <c r="P32" s="196"/>
      <c r="Q32" s="196"/>
      <c r="R32" s="196"/>
      <c r="S32" s="196"/>
    </row>
    <row r="33" ht="18" customHeight="1" spans="1:19">
      <c r="A33" s="226"/>
      <c r="B33" s="224" t="s">
        <v>1966</v>
      </c>
      <c r="C33" s="227" t="s">
        <v>1988</v>
      </c>
      <c r="D33" s="196"/>
      <c r="E33" s="196"/>
      <c r="F33" s="196"/>
      <c r="G33" s="196"/>
      <c r="H33" s="196"/>
      <c r="I33" s="196"/>
      <c r="J33" s="196"/>
      <c r="K33" s="196"/>
      <c r="L33" s="196"/>
      <c r="M33" s="196"/>
      <c r="N33" s="196"/>
      <c r="O33" s="196"/>
      <c r="P33" s="196"/>
      <c r="Q33" s="196"/>
      <c r="R33" s="196"/>
      <c r="S33" s="196"/>
    </row>
    <row r="34" ht="18" customHeight="1" spans="1:19">
      <c r="A34" s="226"/>
      <c r="B34" s="224" t="s">
        <v>1970</v>
      </c>
      <c r="C34" s="227" t="s">
        <v>1989</v>
      </c>
      <c r="D34" s="196"/>
      <c r="E34" s="196"/>
      <c r="F34" s="196"/>
      <c r="G34" s="196"/>
      <c r="H34" s="196"/>
      <c r="I34" s="196"/>
      <c r="J34" s="196"/>
      <c r="K34" s="196"/>
      <c r="L34" s="196"/>
      <c r="M34" s="196"/>
      <c r="N34" s="196"/>
      <c r="O34" s="196"/>
      <c r="P34" s="196"/>
      <c r="Q34" s="196"/>
      <c r="R34" s="196"/>
      <c r="S34" s="196"/>
    </row>
    <row r="35" ht="18" customHeight="1" spans="1:19">
      <c r="A35" s="226"/>
      <c r="B35" s="224" t="s">
        <v>1972</v>
      </c>
      <c r="C35" s="227" t="s">
        <v>1024</v>
      </c>
      <c r="D35" s="196"/>
      <c r="E35" s="196"/>
      <c r="F35" s="196"/>
      <c r="G35" s="196"/>
      <c r="H35" s="196"/>
      <c r="I35" s="196"/>
      <c r="J35" s="196"/>
      <c r="K35" s="196"/>
      <c r="L35" s="196"/>
      <c r="M35" s="196"/>
      <c r="N35" s="196"/>
      <c r="O35" s="196"/>
      <c r="P35" s="196"/>
      <c r="Q35" s="196"/>
      <c r="R35" s="196"/>
      <c r="S35" s="196"/>
    </row>
    <row r="36" ht="18" customHeight="1" spans="1:19">
      <c r="A36" s="226"/>
      <c r="B36" s="224" t="s">
        <v>1974</v>
      </c>
      <c r="C36" s="227" t="s">
        <v>1028</v>
      </c>
      <c r="D36" s="196"/>
      <c r="E36" s="196"/>
      <c r="F36" s="196"/>
      <c r="G36" s="196"/>
      <c r="H36" s="196"/>
      <c r="I36" s="196"/>
      <c r="J36" s="196"/>
      <c r="K36" s="196"/>
      <c r="L36" s="196"/>
      <c r="M36" s="196"/>
      <c r="N36" s="196"/>
      <c r="O36" s="196"/>
      <c r="P36" s="196"/>
      <c r="Q36" s="196"/>
      <c r="R36" s="196"/>
      <c r="S36" s="196"/>
    </row>
    <row r="37" ht="18" customHeight="1" spans="1:19">
      <c r="A37" s="226"/>
      <c r="B37" s="224" t="s">
        <v>1975</v>
      </c>
      <c r="C37" s="227" t="s">
        <v>1990</v>
      </c>
      <c r="D37" s="196"/>
      <c r="E37" s="196"/>
      <c r="F37" s="196"/>
      <c r="G37" s="196"/>
      <c r="H37" s="196"/>
      <c r="I37" s="196"/>
      <c r="J37" s="196"/>
      <c r="K37" s="196"/>
      <c r="L37" s="196"/>
      <c r="M37" s="196"/>
      <c r="N37" s="196"/>
      <c r="O37" s="196"/>
      <c r="P37" s="196"/>
      <c r="Q37" s="196"/>
      <c r="R37" s="196"/>
      <c r="S37" s="196"/>
    </row>
    <row r="38" ht="18" customHeight="1" spans="1:19">
      <c r="A38" s="226"/>
      <c r="B38" s="224" t="s">
        <v>1991</v>
      </c>
      <c r="C38" s="227" t="s">
        <v>1014</v>
      </c>
      <c r="D38" s="196"/>
      <c r="E38" s="196"/>
      <c r="F38" s="196"/>
      <c r="G38" s="196"/>
      <c r="H38" s="196"/>
      <c r="I38" s="196"/>
      <c r="J38" s="196"/>
      <c r="K38" s="196"/>
      <c r="L38" s="196"/>
      <c r="M38" s="196"/>
      <c r="N38" s="196"/>
      <c r="O38" s="196"/>
      <c r="P38" s="196"/>
      <c r="Q38" s="196"/>
      <c r="R38" s="196"/>
      <c r="S38" s="196"/>
    </row>
    <row r="39" ht="18" customHeight="1" spans="1:19">
      <c r="A39" s="226"/>
      <c r="B39" s="224" t="s">
        <v>1992</v>
      </c>
      <c r="C39" s="227" t="s">
        <v>1016</v>
      </c>
      <c r="D39" s="196"/>
      <c r="E39" s="196"/>
      <c r="F39" s="196"/>
      <c r="G39" s="196"/>
      <c r="H39" s="196"/>
      <c r="I39" s="196"/>
      <c r="J39" s="196"/>
      <c r="K39" s="196"/>
      <c r="L39" s="196"/>
      <c r="M39" s="196"/>
      <c r="N39" s="196"/>
      <c r="O39" s="196"/>
      <c r="P39" s="196"/>
      <c r="Q39" s="196"/>
      <c r="R39" s="196"/>
      <c r="S39" s="196"/>
    </row>
    <row r="40" ht="18" customHeight="1" spans="1:19">
      <c r="A40" s="226"/>
      <c r="B40" s="224" t="s">
        <v>1993</v>
      </c>
      <c r="C40" s="227" t="s">
        <v>1022</v>
      </c>
      <c r="D40" s="196"/>
      <c r="E40" s="196"/>
      <c r="F40" s="196"/>
      <c r="G40" s="196"/>
      <c r="H40" s="196"/>
      <c r="I40" s="196"/>
      <c r="J40" s="196"/>
      <c r="K40" s="196"/>
      <c r="L40" s="196"/>
      <c r="M40" s="196"/>
      <c r="N40" s="196"/>
      <c r="O40" s="196"/>
      <c r="P40" s="196"/>
      <c r="Q40" s="196"/>
      <c r="R40" s="196"/>
      <c r="S40" s="196"/>
    </row>
    <row r="41" ht="18" customHeight="1" spans="1:19">
      <c r="A41" s="226"/>
      <c r="B41" s="224" t="s">
        <v>1994</v>
      </c>
      <c r="C41" s="227" t="s">
        <v>1995</v>
      </c>
      <c r="D41" s="196"/>
      <c r="E41" s="196"/>
      <c r="F41" s="196"/>
      <c r="G41" s="196"/>
      <c r="H41" s="196"/>
      <c r="I41" s="196"/>
      <c r="J41" s="196"/>
      <c r="K41" s="196"/>
      <c r="L41" s="196"/>
      <c r="M41" s="196"/>
      <c r="N41" s="196"/>
      <c r="O41" s="196"/>
      <c r="P41" s="196"/>
      <c r="Q41" s="196"/>
      <c r="R41" s="196"/>
      <c r="S41" s="196"/>
    </row>
    <row r="42" ht="18" customHeight="1" spans="1:19">
      <c r="A42" s="226"/>
      <c r="B42" s="224" t="s">
        <v>1996</v>
      </c>
      <c r="C42" s="227" t="s">
        <v>1997</v>
      </c>
      <c r="D42" s="196"/>
      <c r="E42" s="196"/>
      <c r="F42" s="196"/>
      <c r="G42" s="196"/>
      <c r="H42" s="196"/>
      <c r="I42" s="196"/>
      <c r="J42" s="196"/>
      <c r="K42" s="196"/>
      <c r="L42" s="196"/>
      <c r="M42" s="196"/>
      <c r="N42" s="196"/>
      <c r="O42" s="196"/>
      <c r="P42" s="196"/>
      <c r="Q42" s="196"/>
      <c r="R42" s="196"/>
      <c r="S42" s="196"/>
    </row>
    <row r="43" ht="18" customHeight="1" spans="1:19">
      <c r="A43" s="226"/>
      <c r="B43" s="224" t="s">
        <v>1998</v>
      </c>
      <c r="C43" s="227" t="s">
        <v>1999</v>
      </c>
      <c r="D43" s="196"/>
      <c r="E43" s="196"/>
      <c r="F43" s="196"/>
      <c r="G43" s="196"/>
      <c r="H43" s="196"/>
      <c r="I43" s="196"/>
      <c r="J43" s="196"/>
      <c r="K43" s="196"/>
      <c r="L43" s="196"/>
      <c r="M43" s="196"/>
      <c r="N43" s="196"/>
      <c r="O43" s="196"/>
      <c r="P43" s="196"/>
      <c r="Q43" s="196"/>
      <c r="R43" s="196"/>
      <c r="S43" s="196"/>
    </row>
    <row r="44" ht="18" customHeight="1" spans="1:19">
      <c r="A44" s="226"/>
      <c r="B44" s="224" t="s">
        <v>2000</v>
      </c>
      <c r="C44" s="227" t="s">
        <v>2001</v>
      </c>
      <c r="D44" s="196">
        <v>103.68</v>
      </c>
      <c r="E44" s="196">
        <v>103.68</v>
      </c>
      <c r="F44" s="196">
        <v>103.68</v>
      </c>
      <c r="G44" s="196">
        <v>103.68</v>
      </c>
      <c r="H44" s="196"/>
      <c r="I44" s="196"/>
      <c r="J44" s="196"/>
      <c r="K44" s="196"/>
      <c r="L44" s="196"/>
      <c r="M44" s="196"/>
      <c r="N44" s="196"/>
      <c r="O44" s="196"/>
      <c r="P44" s="196"/>
      <c r="Q44" s="196"/>
      <c r="R44" s="196"/>
      <c r="S44" s="196"/>
    </row>
    <row r="45" ht="18" customHeight="1" spans="1:19">
      <c r="A45" s="226"/>
      <c r="B45" s="224" t="s">
        <v>2002</v>
      </c>
      <c r="C45" s="227" t="s">
        <v>1020</v>
      </c>
      <c r="D45" s="196"/>
      <c r="E45" s="196"/>
      <c r="F45" s="196"/>
      <c r="G45" s="196"/>
      <c r="H45" s="196"/>
      <c r="I45" s="196"/>
      <c r="J45" s="196"/>
      <c r="K45" s="196"/>
      <c r="L45" s="196"/>
      <c r="M45" s="196"/>
      <c r="N45" s="196"/>
      <c r="O45" s="196"/>
      <c r="P45" s="196"/>
      <c r="Q45" s="196"/>
      <c r="R45" s="196"/>
      <c r="S45" s="196"/>
    </row>
    <row r="46" ht="18" customHeight="1" spans="1:19">
      <c r="A46" s="226"/>
      <c r="B46" s="224" t="s">
        <v>2003</v>
      </c>
      <c r="C46" s="227" t="s">
        <v>2004</v>
      </c>
      <c r="D46" s="196">
        <v>12.18</v>
      </c>
      <c r="E46" s="196">
        <v>12.18</v>
      </c>
      <c r="F46" s="196">
        <v>12.18</v>
      </c>
      <c r="G46" s="196">
        <v>12.18</v>
      </c>
      <c r="H46" s="196"/>
      <c r="I46" s="196"/>
      <c r="J46" s="196"/>
      <c r="K46" s="196"/>
      <c r="L46" s="196"/>
      <c r="M46" s="196"/>
      <c r="N46" s="196"/>
      <c r="O46" s="196"/>
      <c r="P46" s="196"/>
      <c r="Q46" s="196"/>
      <c r="R46" s="196"/>
      <c r="S46" s="196"/>
    </row>
    <row r="47" ht="18" customHeight="1" spans="1:19">
      <c r="A47" s="226"/>
      <c r="B47" s="224" t="s">
        <v>2005</v>
      </c>
      <c r="C47" s="227" t="s">
        <v>2006</v>
      </c>
      <c r="D47" s="196"/>
      <c r="E47" s="196"/>
      <c r="F47" s="196"/>
      <c r="G47" s="196"/>
      <c r="H47" s="196"/>
      <c r="I47" s="196"/>
      <c r="J47" s="196"/>
      <c r="K47" s="196"/>
      <c r="L47" s="196"/>
      <c r="M47" s="196"/>
      <c r="N47" s="196"/>
      <c r="O47" s="196"/>
      <c r="P47" s="196"/>
      <c r="Q47" s="196"/>
      <c r="R47" s="196"/>
      <c r="S47" s="196"/>
    </row>
    <row r="48" ht="18" customHeight="1" spans="1:19">
      <c r="A48" s="226"/>
      <c r="B48" s="224" t="s">
        <v>2007</v>
      </c>
      <c r="C48" s="227" t="s">
        <v>1026</v>
      </c>
      <c r="D48" s="196"/>
      <c r="E48" s="196"/>
      <c r="F48" s="196"/>
      <c r="G48" s="196"/>
      <c r="H48" s="196"/>
      <c r="I48" s="196"/>
      <c r="J48" s="196"/>
      <c r="K48" s="196"/>
      <c r="L48" s="196"/>
      <c r="M48" s="196"/>
      <c r="N48" s="196"/>
      <c r="O48" s="196"/>
      <c r="P48" s="196"/>
      <c r="Q48" s="196"/>
      <c r="R48" s="196"/>
      <c r="S48" s="196"/>
    </row>
    <row r="49" ht="18" customHeight="1" spans="1:19">
      <c r="A49" s="226"/>
      <c r="B49" s="224" t="s">
        <v>2008</v>
      </c>
      <c r="C49" s="227" t="s">
        <v>2009</v>
      </c>
      <c r="D49" s="196"/>
      <c r="E49" s="196"/>
      <c r="F49" s="196"/>
      <c r="G49" s="196"/>
      <c r="H49" s="196"/>
      <c r="I49" s="196"/>
      <c r="J49" s="196"/>
      <c r="K49" s="196"/>
      <c r="L49" s="196"/>
      <c r="M49" s="196"/>
      <c r="N49" s="196"/>
      <c r="O49" s="196"/>
      <c r="P49" s="196"/>
      <c r="Q49" s="196"/>
      <c r="R49" s="196"/>
      <c r="S49" s="196"/>
    </row>
    <row r="50" ht="18" customHeight="1" spans="1:19">
      <c r="A50" s="226"/>
      <c r="B50" s="224" t="s">
        <v>2010</v>
      </c>
      <c r="C50" s="227" t="s">
        <v>2011</v>
      </c>
      <c r="D50" s="196"/>
      <c r="E50" s="196"/>
      <c r="F50" s="196"/>
      <c r="G50" s="196"/>
      <c r="H50" s="196"/>
      <c r="I50" s="196"/>
      <c r="J50" s="196"/>
      <c r="K50" s="196"/>
      <c r="L50" s="196"/>
      <c r="M50" s="196"/>
      <c r="N50" s="196"/>
      <c r="O50" s="196"/>
      <c r="P50" s="196"/>
      <c r="Q50" s="196"/>
      <c r="R50" s="196"/>
      <c r="S50" s="196"/>
    </row>
    <row r="51" ht="18" customHeight="1" spans="1:19">
      <c r="A51" s="226"/>
      <c r="B51" s="224" t="s">
        <v>1977</v>
      </c>
      <c r="C51" s="227" t="s">
        <v>1030</v>
      </c>
      <c r="D51" s="196"/>
      <c r="E51" s="196"/>
      <c r="F51" s="196"/>
      <c r="G51" s="196"/>
      <c r="H51" s="196"/>
      <c r="I51" s="196"/>
      <c r="J51" s="196"/>
      <c r="K51" s="196"/>
      <c r="L51" s="196"/>
      <c r="M51" s="196"/>
      <c r="N51" s="196"/>
      <c r="O51" s="196"/>
      <c r="P51" s="196"/>
      <c r="Q51" s="196"/>
      <c r="R51" s="196"/>
      <c r="S51" s="196"/>
    </row>
    <row r="52" ht="18" customHeight="1" spans="1:19">
      <c r="A52" s="223">
        <v>303</v>
      </c>
      <c r="B52" s="224"/>
      <c r="C52" s="225" t="s">
        <v>905</v>
      </c>
      <c r="D52" s="196">
        <v>4.29</v>
      </c>
      <c r="E52" s="196">
        <v>4.29</v>
      </c>
      <c r="F52" s="196">
        <v>4.29</v>
      </c>
      <c r="G52" s="196">
        <v>4.29</v>
      </c>
      <c r="H52" s="196"/>
      <c r="I52" s="196"/>
      <c r="J52" s="196"/>
      <c r="K52" s="196"/>
      <c r="L52" s="196"/>
      <c r="M52" s="196"/>
      <c r="N52" s="196"/>
      <c r="O52" s="196"/>
      <c r="P52" s="196"/>
      <c r="Q52" s="196"/>
      <c r="R52" s="196"/>
      <c r="S52" s="196"/>
    </row>
    <row r="53" ht="18" customHeight="1" spans="1:19">
      <c r="A53" s="226"/>
      <c r="B53" s="224" t="s">
        <v>1954</v>
      </c>
      <c r="C53" s="227" t="s">
        <v>2012</v>
      </c>
      <c r="D53" s="196"/>
      <c r="E53" s="196"/>
      <c r="F53" s="196"/>
      <c r="G53" s="196"/>
      <c r="H53" s="196"/>
      <c r="I53" s="196"/>
      <c r="J53" s="196"/>
      <c r="K53" s="196"/>
      <c r="L53" s="196"/>
      <c r="M53" s="196"/>
      <c r="N53" s="196"/>
      <c r="O53" s="196"/>
      <c r="P53" s="196"/>
      <c r="Q53" s="196"/>
      <c r="R53" s="196"/>
      <c r="S53" s="196"/>
    </row>
    <row r="54" ht="18" customHeight="1" spans="1:19">
      <c r="A54" s="226"/>
      <c r="B54" s="224" t="s">
        <v>1956</v>
      </c>
      <c r="C54" s="227" t="s">
        <v>2013</v>
      </c>
      <c r="D54" s="196">
        <v>4.29</v>
      </c>
      <c r="E54" s="196">
        <v>4.29</v>
      </c>
      <c r="F54" s="196">
        <v>4.29</v>
      </c>
      <c r="G54" s="196">
        <v>4.29</v>
      </c>
      <c r="H54" s="196"/>
      <c r="I54" s="196"/>
      <c r="J54" s="196"/>
      <c r="K54" s="196"/>
      <c r="L54" s="196"/>
      <c r="M54" s="196"/>
      <c r="N54" s="196"/>
      <c r="O54" s="196"/>
      <c r="P54" s="196"/>
      <c r="Q54" s="196"/>
      <c r="R54" s="196"/>
      <c r="S54" s="196"/>
    </row>
    <row r="55" ht="18" customHeight="1" spans="1:19">
      <c r="A55" s="226"/>
      <c r="B55" s="224" t="s">
        <v>1958</v>
      </c>
      <c r="C55" s="227" t="s">
        <v>2014</v>
      </c>
      <c r="D55" s="196"/>
      <c r="E55" s="196"/>
      <c r="F55" s="196"/>
      <c r="G55" s="196"/>
      <c r="H55" s="196"/>
      <c r="I55" s="196"/>
      <c r="J55" s="196"/>
      <c r="K55" s="196"/>
      <c r="L55" s="196"/>
      <c r="M55" s="196"/>
      <c r="N55" s="196"/>
      <c r="O55" s="196"/>
      <c r="P55" s="196"/>
      <c r="Q55" s="196"/>
      <c r="R55" s="196"/>
      <c r="S55" s="196"/>
    </row>
    <row r="56" ht="18" customHeight="1" spans="1:19">
      <c r="A56" s="226"/>
      <c r="B56" s="224" t="s">
        <v>1981</v>
      </c>
      <c r="C56" s="227" t="s">
        <v>2015</v>
      </c>
      <c r="D56" s="196"/>
      <c r="E56" s="196"/>
      <c r="F56" s="196"/>
      <c r="G56" s="196"/>
      <c r="H56" s="196"/>
      <c r="I56" s="196"/>
      <c r="J56" s="196"/>
      <c r="K56" s="196"/>
      <c r="L56" s="196"/>
      <c r="M56" s="196"/>
      <c r="N56" s="196"/>
      <c r="O56" s="196"/>
      <c r="P56" s="196"/>
      <c r="Q56" s="196"/>
      <c r="R56" s="196"/>
      <c r="S56" s="196"/>
    </row>
    <row r="57" ht="18" customHeight="1" spans="1:19">
      <c r="A57" s="226"/>
      <c r="B57" s="224" t="s">
        <v>1983</v>
      </c>
      <c r="C57" s="227" t="s">
        <v>2016</v>
      </c>
      <c r="D57" s="196"/>
      <c r="E57" s="196"/>
      <c r="F57" s="196"/>
      <c r="G57" s="196"/>
      <c r="H57" s="196"/>
      <c r="I57" s="196"/>
      <c r="J57" s="196"/>
      <c r="K57" s="196"/>
      <c r="L57" s="196"/>
      <c r="M57" s="196"/>
      <c r="N57" s="196"/>
      <c r="O57" s="196"/>
      <c r="P57" s="196"/>
      <c r="Q57" s="196"/>
      <c r="R57" s="196"/>
      <c r="S57" s="196"/>
    </row>
    <row r="58" ht="18" customHeight="1" spans="1:19">
      <c r="A58" s="226"/>
      <c r="B58" s="224" t="s">
        <v>1960</v>
      </c>
      <c r="C58" s="227" t="s">
        <v>2017</v>
      </c>
      <c r="D58" s="196"/>
      <c r="E58" s="196"/>
      <c r="F58" s="196"/>
      <c r="G58" s="196"/>
      <c r="H58" s="196"/>
      <c r="I58" s="196"/>
      <c r="J58" s="196"/>
      <c r="K58" s="196"/>
      <c r="L58" s="196"/>
      <c r="M58" s="196"/>
      <c r="N58" s="196"/>
      <c r="O58" s="196"/>
      <c r="P58" s="196"/>
      <c r="Q58" s="196"/>
      <c r="R58" s="196"/>
      <c r="S58" s="196"/>
    </row>
    <row r="59" ht="18" customHeight="1" spans="1:19">
      <c r="A59" s="226"/>
      <c r="B59" s="224" t="s">
        <v>1962</v>
      </c>
      <c r="C59" s="227" t="s">
        <v>2018</v>
      </c>
      <c r="D59" s="196"/>
      <c r="E59" s="196"/>
      <c r="F59" s="196"/>
      <c r="G59" s="196"/>
      <c r="H59" s="196"/>
      <c r="I59" s="196"/>
      <c r="J59" s="196"/>
      <c r="K59" s="196"/>
      <c r="L59" s="196"/>
      <c r="M59" s="196"/>
      <c r="N59" s="196"/>
      <c r="O59" s="196"/>
      <c r="P59" s="196"/>
      <c r="Q59" s="196"/>
      <c r="R59" s="196"/>
      <c r="S59" s="196"/>
    </row>
    <row r="60" ht="18" customHeight="1" spans="1:19">
      <c r="A60" s="226"/>
      <c r="B60" s="224" t="s">
        <v>1964</v>
      </c>
      <c r="C60" s="227" t="s">
        <v>1075</v>
      </c>
      <c r="D60" s="196"/>
      <c r="E60" s="196"/>
      <c r="F60" s="196"/>
      <c r="G60" s="196"/>
      <c r="H60" s="196"/>
      <c r="I60" s="196"/>
      <c r="J60" s="196"/>
      <c r="K60" s="196"/>
      <c r="L60" s="196"/>
      <c r="M60" s="196"/>
      <c r="N60" s="196"/>
      <c r="O60" s="196"/>
      <c r="P60" s="196"/>
      <c r="Q60" s="196"/>
      <c r="R60" s="196"/>
      <c r="S60" s="196"/>
    </row>
    <row r="61" ht="18" customHeight="1" spans="1:19">
      <c r="A61" s="226"/>
      <c r="B61" s="224" t="s">
        <v>1966</v>
      </c>
      <c r="C61" s="227" t="s">
        <v>2019</v>
      </c>
      <c r="D61" s="196"/>
      <c r="E61" s="196"/>
      <c r="F61" s="196"/>
      <c r="G61" s="196"/>
      <c r="H61" s="196"/>
      <c r="I61" s="196"/>
      <c r="J61" s="196"/>
      <c r="K61" s="196"/>
      <c r="L61" s="196"/>
      <c r="M61" s="196"/>
      <c r="N61" s="196"/>
      <c r="O61" s="196"/>
      <c r="P61" s="196"/>
      <c r="Q61" s="196"/>
      <c r="R61" s="196"/>
      <c r="S61" s="196"/>
    </row>
    <row r="62" ht="18" customHeight="1" spans="1:19">
      <c r="A62" s="226"/>
      <c r="B62" s="224" t="s">
        <v>1968</v>
      </c>
      <c r="C62" s="227" t="s">
        <v>1077</v>
      </c>
      <c r="D62" s="196"/>
      <c r="E62" s="196"/>
      <c r="F62" s="196"/>
      <c r="G62" s="196"/>
      <c r="H62" s="196"/>
      <c r="I62" s="196"/>
      <c r="J62" s="196"/>
      <c r="K62" s="196"/>
      <c r="L62" s="196"/>
      <c r="M62" s="196"/>
      <c r="N62" s="196"/>
      <c r="O62" s="196"/>
      <c r="P62" s="196"/>
      <c r="Q62" s="196"/>
      <c r="R62" s="196"/>
      <c r="S62" s="196"/>
    </row>
    <row r="63" ht="18" customHeight="1" spans="1:19">
      <c r="A63" s="226"/>
      <c r="B63" s="224" t="s">
        <v>1977</v>
      </c>
      <c r="C63" s="227" t="s">
        <v>2020</v>
      </c>
      <c r="D63" s="196"/>
      <c r="E63" s="196"/>
      <c r="F63" s="196"/>
      <c r="G63" s="196"/>
      <c r="H63" s="196"/>
      <c r="I63" s="196"/>
      <c r="J63" s="196"/>
      <c r="K63" s="196"/>
      <c r="L63" s="196"/>
      <c r="M63" s="196"/>
      <c r="N63" s="196"/>
      <c r="O63" s="196"/>
      <c r="P63" s="196"/>
      <c r="Q63" s="196"/>
      <c r="R63" s="196"/>
      <c r="S63" s="196"/>
    </row>
  </sheetData>
  <mergeCells count="15">
    <mergeCell ref="A2:S2"/>
    <mergeCell ref="R3:S3"/>
    <mergeCell ref="D4:S4"/>
    <mergeCell ref="E5:O5"/>
    <mergeCell ref="F6:M6"/>
    <mergeCell ref="A9:C9"/>
    <mergeCell ref="A6:A7"/>
    <mergeCell ref="B6:B7"/>
    <mergeCell ref="C4:C7"/>
    <mergeCell ref="D5:D7"/>
    <mergeCell ref="E6:E7"/>
    <mergeCell ref="N6:N7"/>
    <mergeCell ref="O6:O7"/>
    <mergeCell ref="P5:S6"/>
    <mergeCell ref="A4:B5"/>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D18" sqref="D18"/>
    </sheetView>
  </sheetViews>
  <sheetFormatPr defaultColWidth="10.2857142857143" defaultRowHeight="13.5" outlineLevelCol="6"/>
  <cols>
    <col min="1"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105" t="s">
        <v>2160</v>
      </c>
      <c r="B2" s="185"/>
      <c r="C2" s="185"/>
      <c r="D2" s="185"/>
      <c r="E2" s="138"/>
      <c r="F2" s="138"/>
      <c r="G2" s="164" t="s">
        <v>770</v>
      </c>
    </row>
    <row r="3" spans="1:7">
      <c r="A3" s="188" t="s">
        <v>895</v>
      </c>
      <c r="B3" s="188"/>
      <c r="C3" s="188"/>
      <c r="D3" s="188"/>
      <c r="E3" s="186" t="s">
        <v>2021</v>
      </c>
      <c r="F3" s="187"/>
      <c r="G3" s="189"/>
    </row>
    <row r="4" spans="1:7">
      <c r="A4" s="190" t="s">
        <v>1736</v>
      </c>
      <c r="B4" s="190" t="s">
        <v>1737</v>
      </c>
      <c r="C4" s="190" t="s">
        <v>1738</v>
      </c>
      <c r="D4" s="190" t="s">
        <v>1676</v>
      </c>
      <c r="E4" s="143" t="s">
        <v>884</v>
      </c>
      <c r="F4" s="143" t="s">
        <v>1682</v>
      </c>
      <c r="G4" s="143" t="s">
        <v>1683</v>
      </c>
    </row>
    <row r="5" spans="1:7">
      <c r="A5" s="190" t="s">
        <v>1184</v>
      </c>
      <c r="B5" s="190" t="s">
        <v>1185</v>
      </c>
      <c r="C5" s="190" t="s">
        <v>1186</v>
      </c>
      <c r="D5" s="190" t="s">
        <v>1187</v>
      </c>
      <c r="E5" s="190" t="s">
        <v>1188</v>
      </c>
      <c r="F5" s="190" t="s">
        <v>1189</v>
      </c>
      <c r="G5" s="190" t="s">
        <v>1190</v>
      </c>
    </row>
    <row r="6" spans="1:7">
      <c r="A6" s="198"/>
      <c r="B6" s="198"/>
      <c r="C6" s="198"/>
      <c r="D6" s="201" t="s">
        <v>910</v>
      </c>
      <c r="E6" s="194">
        <v>0</v>
      </c>
      <c r="F6" s="194">
        <v>0</v>
      </c>
      <c r="G6" s="194">
        <v>0</v>
      </c>
    </row>
    <row r="7" spans="1:7">
      <c r="A7" s="198"/>
      <c r="B7" s="198"/>
      <c r="C7" s="198"/>
      <c r="D7" s="198"/>
      <c r="E7" s="194"/>
      <c r="F7" s="194"/>
      <c r="G7" s="194"/>
    </row>
    <row r="8" ht="12" customHeight="1" spans="1:7">
      <c r="A8" s="198"/>
      <c r="B8" s="198"/>
      <c r="C8" s="198"/>
      <c r="D8" s="198"/>
      <c r="E8" s="194"/>
      <c r="F8" s="194"/>
      <c r="G8" s="194"/>
    </row>
    <row r="9" spans="1:7">
      <c r="A9" s="198"/>
      <c r="B9" s="198"/>
      <c r="C9" s="198"/>
      <c r="D9" s="198"/>
      <c r="E9" s="194"/>
      <c r="F9" s="194"/>
      <c r="G9" s="194"/>
    </row>
    <row r="10" spans="1:7">
      <c r="A10" s="198"/>
      <c r="B10" s="198"/>
      <c r="C10" s="198"/>
      <c r="D10" s="198"/>
      <c r="E10" s="194"/>
      <c r="F10" s="194"/>
      <c r="G10" s="194"/>
    </row>
    <row r="11" spans="1:7">
      <c r="A11" s="198"/>
      <c r="B11" s="198"/>
      <c r="C11" s="198"/>
      <c r="D11" s="198"/>
      <c r="E11" s="194"/>
      <c r="F11" s="194"/>
      <c r="G11" s="194"/>
    </row>
    <row r="12" spans="1:7">
      <c r="A12" s="198"/>
      <c r="B12" s="198"/>
      <c r="C12" s="198"/>
      <c r="D12" s="198"/>
      <c r="E12" s="194"/>
      <c r="F12" s="194"/>
      <c r="G12" s="194"/>
    </row>
    <row r="13" spans="1:7">
      <c r="A13" s="198"/>
      <c r="B13" s="198"/>
      <c r="C13" s="198"/>
      <c r="D13" s="198"/>
      <c r="E13" s="194"/>
      <c r="F13" s="194"/>
      <c r="G13" s="194"/>
    </row>
    <row r="14" spans="1:7">
      <c r="A14" s="198"/>
      <c r="B14" s="198"/>
      <c r="C14" s="198"/>
      <c r="D14" s="198"/>
      <c r="E14" s="194"/>
      <c r="F14" s="194"/>
      <c r="G14" s="194"/>
    </row>
    <row r="15" spans="1:7">
      <c r="A15" s="198"/>
      <c r="B15" s="198"/>
      <c r="C15" s="198"/>
      <c r="D15" s="198"/>
      <c r="E15" s="194"/>
      <c r="F15" s="194"/>
      <c r="G15" s="194"/>
    </row>
    <row r="16" spans="1:7">
      <c r="A16" s="198"/>
      <c r="B16" s="198"/>
      <c r="C16" s="198"/>
      <c r="D16" s="198"/>
      <c r="E16" s="194"/>
      <c r="F16" s="194"/>
      <c r="G16" s="194"/>
    </row>
    <row r="17" spans="1:7">
      <c r="A17" s="198"/>
      <c r="B17" s="198"/>
      <c r="C17" s="198"/>
      <c r="D17" s="198"/>
      <c r="E17" s="194"/>
      <c r="F17" s="194"/>
      <c r="G17" s="194"/>
    </row>
    <row r="18" spans="1:7">
      <c r="A18" s="198"/>
      <c r="B18" s="198"/>
      <c r="C18" s="198"/>
      <c r="D18" s="198"/>
      <c r="E18" s="194"/>
      <c r="F18" s="194"/>
      <c r="G18" s="194"/>
    </row>
    <row r="19" spans="1:7">
      <c r="A19" s="198"/>
      <c r="B19" s="198"/>
      <c r="C19" s="198"/>
      <c r="D19" s="198"/>
      <c r="E19" s="194"/>
      <c r="F19" s="194"/>
      <c r="G19" s="194"/>
    </row>
    <row r="20" spans="1:7">
      <c r="A20" s="198"/>
      <c r="B20" s="198"/>
      <c r="C20" s="198"/>
      <c r="D20" s="198"/>
      <c r="E20" s="194"/>
      <c r="F20" s="194"/>
      <c r="G20" s="194"/>
    </row>
    <row r="21" spans="1:7">
      <c r="A21" s="198"/>
      <c r="B21" s="198"/>
      <c r="C21" s="198"/>
      <c r="D21" s="198"/>
      <c r="E21" s="194"/>
      <c r="F21" s="194"/>
      <c r="G21" s="194"/>
    </row>
    <row r="22" spans="1:7">
      <c r="A22" s="198"/>
      <c r="B22" s="198"/>
      <c r="C22" s="198"/>
      <c r="D22" s="198"/>
      <c r="E22" s="194"/>
      <c r="F22" s="194"/>
      <c r="G22" s="194"/>
    </row>
    <row r="23" spans="1:7">
      <c r="A23" s="198"/>
      <c r="B23" s="198"/>
      <c r="C23" s="198"/>
      <c r="D23" s="198"/>
      <c r="E23" s="194"/>
      <c r="F23" s="194"/>
      <c r="G23" s="194"/>
    </row>
    <row r="24" spans="1:7">
      <c r="A24" s="198"/>
      <c r="B24" s="198"/>
      <c r="C24" s="198"/>
      <c r="D24" s="198"/>
      <c r="E24" s="194"/>
      <c r="F24" s="194"/>
      <c r="G24" s="194"/>
    </row>
    <row r="25" spans="1:7">
      <c r="A25" s="198"/>
      <c r="B25" s="198"/>
      <c r="C25" s="198"/>
      <c r="D25" s="198"/>
      <c r="E25" s="194"/>
      <c r="F25" s="194"/>
      <c r="G25" s="194"/>
    </row>
    <row r="26" spans="1:7">
      <c r="A26" s="198"/>
      <c r="B26" s="198"/>
      <c r="C26" s="198"/>
      <c r="D26" s="198"/>
      <c r="E26" s="194"/>
      <c r="F26" s="194"/>
      <c r="G26" s="194"/>
    </row>
    <row r="27" spans="1:7">
      <c r="A27" s="198"/>
      <c r="B27" s="198"/>
      <c r="C27" s="198"/>
      <c r="D27" s="198"/>
      <c r="E27" s="194"/>
      <c r="F27" s="194"/>
      <c r="G27" s="194"/>
    </row>
    <row r="28" spans="1:7">
      <c r="A28" s="198"/>
      <c r="B28" s="198"/>
      <c r="C28" s="198"/>
      <c r="D28" s="198"/>
      <c r="E28" s="194"/>
      <c r="F28" s="194"/>
      <c r="G28" s="194"/>
    </row>
    <row r="29" spans="1:7">
      <c r="A29" s="198"/>
      <c r="B29" s="198"/>
      <c r="C29" s="198"/>
      <c r="D29" s="198"/>
      <c r="E29" s="194"/>
      <c r="F29" s="194"/>
      <c r="G29" s="194"/>
    </row>
    <row r="30" spans="1:7">
      <c r="A30" s="198"/>
      <c r="B30" s="198"/>
      <c r="C30" s="198"/>
      <c r="D30" s="198"/>
      <c r="E30" s="194"/>
      <c r="F30" s="194"/>
      <c r="G30" s="194"/>
    </row>
    <row r="31" spans="1:7">
      <c r="A31" s="198"/>
      <c r="B31" s="198"/>
      <c r="C31" s="198"/>
      <c r="D31" s="198"/>
      <c r="E31" s="194"/>
      <c r="F31" s="194"/>
      <c r="G31" s="194"/>
    </row>
    <row r="32" spans="1:7">
      <c r="A32" s="198"/>
      <c r="B32" s="198"/>
      <c r="C32" s="198"/>
      <c r="D32" s="198"/>
      <c r="E32" s="194"/>
      <c r="F32" s="194"/>
      <c r="G32" s="194"/>
    </row>
    <row r="33" spans="1:7">
      <c r="A33" s="198"/>
      <c r="B33" s="198"/>
      <c r="C33" s="198"/>
      <c r="D33" s="198"/>
      <c r="E33" s="194"/>
      <c r="F33" s="194"/>
      <c r="G33" s="194"/>
    </row>
    <row r="34" spans="1:7">
      <c r="A34" s="198"/>
      <c r="B34" s="198"/>
      <c r="C34" s="198"/>
      <c r="D34" s="198"/>
      <c r="E34" s="194"/>
      <c r="F34" s="194"/>
      <c r="G34" s="194"/>
    </row>
    <row r="35" spans="1:7">
      <c r="A35" s="198"/>
      <c r="B35" s="198"/>
      <c r="C35" s="198"/>
      <c r="D35" s="198"/>
      <c r="E35" s="194"/>
      <c r="F35" s="194"/>
      <c r="G35" s="194"/>
    </row>
    <row r="36" spans="1:7">
      <c r="A36" s="198"/>
      <c r="B36" s="198"/>
      <c r="C36" s="198"/>
      <c r="D36" s="198"/>
      <c r="E36" s="194"/>
      <c r="F36" s="194"/>
      <c r="G36" s="194"/>
    </row>
    <row r="37" spans="1:7">
      <c r="A37" s="198"/>
      <c r="B37" s="198"/>
      <c r="C37" s="198"/>
      <c r="D37" s="198"/>
      <c r="E37" s="194"/>
      <c r="F37" s="194"/>
      <c r="G37" s="194"/>
    </row>
    <row r="38" spans="1:7">
      <c r="A38" s="198"/>
      <c r="B38" s="198"/>
      <c r="C38" s="198"/>
      <c r="D38" s="198"/>
      <c r="E38" s="194"/>
      <c r="F38" s="194"/>
      <c r="G38" s="194"/>
    </row>
    <row r="39" spans="1:7">
      <c r="A39" s="198"/>
      <c r="B39" s="198"/>
      <c r="C39" s="198"/>
      <c r="D39" s="198"/>
      <c r="E39" s="194"/>
      <c r="F39" s="194"/>
      <c r="G39" s="194"/>
    </row>
    <row r="40" spans="1:7">
      <c r="A40" s="198"/>
      <c r="B40" s="198"/>
      <c r="C40" s="198"/>
      <c r="D40" s="198"/>
      <c r="E40" s="194"/>
      <c r="F40" s="194"/>
      <c r="G40" s="194"/>
    </row>
    <row r="41" spans="1:7">
      <c r="A41" s="198"/>
      <c r="B41" s="198"/>
      <c r="C41" s="198"/>
      <c r="D41" s="198"/>
      <c r="E41" s="194"/>
      <c r="F41" s="194"/>
      <c r="G41" s="194"/>
    </row>
    <row r="42" spans="1:7">
      <c r="A42" s="198"/>
      <c r="B42" s="198"/>
      <c r="C42" s="198"/>
      <c r="D42" s="198"/>
      <c r="E42" s="194"/>
      <c r="F42" s="194"/>
      <c r="G42" s="194"/>
    </row>
    <row r="43" spans="1:7">
      <c r="A43" s="198"/>
      <c r="B43" s="198"/>
      <c r="C43" s="198"/>
      <c r="D43" s="198"/>
      <c r="E43" s="194"/>
      <c r="F43" s="194"/>
      <c r="G43" s="194"/>
    </row>
    <row r="44" spans="1:7">
      <c r="A44" s="198"/>
      <c r="B44" s="198"/>
      <c r="C44" s="198"/>
      <c r="D44" s="198"/>
      <c r="E44" s="194"/>
      <c r="F44" s="194"/>
      <c r="G44" s="194"/>
    </row>
    <row r="45" spans="1:7">
      <c r="A45" s="198"/>
      <c r="B45" s="198"/>
      <c r="C45" s="198"/>
      <c r="D45" s="198"/>
      <c r="E45" s="194"/>
      <c r="F45" s="194"/>
      <c r="G45" s="194"/>
    </row>
  </sheetData>
  <mergeCells count="3">
    <mergeCell ref="A1:G1"/>
    <mergeCell ref="A3:D3"/>
    <mergeCell ref="E3:G3"/>
  </mergeCells>
  <pageMargins left="0.554166666666667" right="0.554166666666667" top="1" bottom="1" header="0.511805555555556" footer="0.511805555555556"/>
  <pageSetup paperSize="9" orientation="portrait"/>
  <headerFooter/>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topLeftCell="F94" workbookViewId="0">
      <selection activeCell="D18" sqref="D18"/>
    </sheetView>
  </sheetViews>
  <sheetFormatPr defaultColWidth="10.2857142857143" defaultRowHeight="13.5"/>
  <cols>
    <col min="1" max="1" width="12.2857142857143"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105" t="s">
        <v>2160</v>
      </c>
      <c r="B3" s="185"/>
      <c r="C3" s="185"/>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ht="14.25" spans="1:18">
      <c r="A8" s="191" t="s">
        <v>2023</v>
      </c>
      <c r="B8" s="192" t="s">
        <v>2024</v>
      </c>
      <c r="C8" s="193" t="s">
        <v>897</v>
      </c>
      <c r="D8" s="194"/>
      <c r="E8" s="194"/>
      <c r="F8" s="194"/>
      <c r="G8" s="194"/>
      <c r="H8" s="194"/>
      <c r="I8" s="194"/>
      <c r="J8" s="191" t="s">
        <v>2025</v>
      </c>
      <c r="K8" s="191" t="s">
        <v>2024</v>
      </c>
      <c r="L8" s="193" t="s">
        <v>1152</v>
      </c>
      <c r="M8" s="196">
        <v>1094.84</v>
      </c>
      <c r="N8" s="196">
        <v>1094.84</v>
      </c>
      <c r="O8" s="194"/>
      <c r="P8" s="194"/>
      <c r="Q8" s="194"/>
      <c r="R8" s="194"/>
    </row>
    <row r="9" ht="14.25" spans="1:18">
      <c r="A9" s="192"/>
      <c r="B9" s="192" t="s">
        <v>1954</v>
      </c>
      <c r="C9" s="195" t="s">
        <v>1131</v>
      </c>
      <c r="D9" s="194"/>
      <c r="E9" s="194"/>
      <c r="F9" s="194"/>
      <c r="G9" s="194"/>
      <c r="H9" s="194"/>
      <c r="I9" s="194"/>
      <c r="J9" s="192"/>
      <c r="K9" s="192" t="s">
        <v>1954</v>
      </c>
      <c r="L9" s="195" t="s">
        <v>1547</v>
      </c>
      <c r="M9" s="196">
        <v>281.04</v>
      </c>
      <c r="N9" s="196">
        <v>281.04</v>
      </c>
      <c r="O9" s="194"/>
      <c r="P9" s="194"/>
      <c r="Q9" s="194"/>
      <c r="R9" s="194"/>
    </row>
    <row r="10" ht="14.25" spans="1:18">
      <c r="A10" s="192"/>
      <c r="B10" s="192" t="s">
        <v>1956</v>
      </c>
      <c r="C10" s="195" t="s">
        <v>1132</v>
      </c>
      <c r="D10" s="194"/>
      <c r="E10" s="194"/>
      <c r="F10" s="194"/>
      <c r="G10" s="194"/>
      <c r="H10" s="194"/>
      <c r="I10" s="194"/>
      <c r="J10" s="192"/>
      <c r="K10" s="192" t="s">
        <v>1956</v>
      </c>
      <c r="L10" s="195" t="s">
        <v>1548</v>
      </c>
      <c r="M10" s="196">
        <v>302.89</v>
      </c>
      <c r="N10" s="196">
        <v>302.89</v>
      </c>
      <c r="O10" s="194"/>
      <c r="P10" s="194"/>
      <c r="Q10" s="194"/>
      <c r="R10" s="194"/>
    </row>
    <row r="11" ht="14.25" spans="1:18">
      <c r="A11" s="192"/>
      <c r="B11" s="192" t="s">
        <v>1958</v>
      </c>
      <c r="C11" s="195" t="s">
        <v>1133</v>
      </c>
      <c r="D11" s="194"/>
      <c r="E11" s="194"/>
      <c r="F11" s="194"/>
      <c r="G11" s="194"/>
      <c r="H11" s="194"/>
      <c r="I11" s="194"/>
      <c r="J11" s="192"/>
      <c r="K11" s="192" t="s">
        <v>1958</v>
      </c>
      <c r="L11" s="195" t="s">
        <v>1549</v>
      </c>
      <c r="M11" s="196">
        <v>23.42</v>
      </c>
      <c r="N11" s="196">
        <v>23.42</v>
      </c>
      <c r="O11" s="194"/>
      <c r="P11" s="194"/>
      <c r="Q11" s="194"/>
      <c r="R11" s="194"/>
    </row>
    <row r="12" ht="14.25" spans="1:18">
      <c r="A12" s="192"/>
      <c r="B12" s="192" t="s">
        <v>1977</v>
      </c>
      <c r="C12" s="195" t="s">
        <v>1134</v>
      </c>
      <c r="D12" s="194"/>
      <c r="E12" s="194"/>
      <c r="F12" s="194"/>
      <c r="G12" s="194"/>
      <c r="H12" s="194"/>
      <c r="I12" s="194"/>
      <c r="J12" s="192"/>
      <c r="K12" s="192" t="s">
        <v>1960</v>
      </c>
      <c r="L12" s="195" t="s">
        <v>1550</v>
      </c>
      <c r="M12" s="196"/>
      <c r="N12" s="196"/>
      <c r="O12" s="194"/>
      <c r="P12" s="194"/>
      <c r="Q12" s="194"/>
      <c r="R12" s="194"/>
    </row>
    <row r="13" ht="14.25" spans="1:18">
      <c r="A13" s="191" t="s">
        <v>2026</v>
      </c>
      <c r="B13" s="191" t="s">
        <v>2024</v>
      </c>
      <c r="C13" s="193" t="s">
        <v>898</v>
      </c>
      <c r="D13" s="194"/>
      <c r="E13" s="194"/>
      <c r="F13" s="194"/>
      <c r="G13" s="194"/>
      <c r="H13" s="194"/>
      <c r="I13" s="194"/>
      <c r="J13" s="192"/>
      <c r="K13" s="192" t="s">
        <v>1962</v>
      </c>
      <c r="L13" s="195" t="s">
        <v>1551</v>
      </c>
      <c r="M13" s="196">
        <v>169.21</v>
      </c>
      <c r="N13" s="196">
        <v>169.21</v>
      </c>
      <c r="O13" s="194"/>
      <c r="P13" s="194"/>
      <c r="Q13" s="194"/>
      <c r="R13" s="194"/>
    </row>
    <row r="14" ht="14.25" spans="1:18">
      <c r="A14" s="192"/>
      <c r="B14" s="192" t="s">
        <v>1954</v>
      </c>
      <c r="C14" s="195" t="s">
        <v>1135</v>
      </c>
      <c r="D14" s="194"/>
      <c r="E14" s="194"/>
      <c r="F14" s="194"/>
      <c r="G14" s="194"/>
      <c r="H14" s="194"/>
      <c r="I14" s="194"/>
      <c r="J14" s="192"/>
      <c r="K14" s="192" t="s">
        <v>1964</v>
      </c>
      <c r="L14" s="195" t="s">
        <v>1552</v>
      </c>
      <c r="M14" s="196">
        <v>146.02</v>
      </c>
      <c r="N14" s="196">
        <v>146.02</v>
      </c>
      <c r="O14" s="194"/>
      <c r="P14" s="194"/>
      <c r="Q14" s="194"/>
      <c r="R14" s="194"/>
    </row>
    <row r="15" ht="14.25" spans="1:18">
      <c r="A15" s="192"/>
      <c r="B15" s="192" t="s">
        <v>1956</v>
      </c>
      <c r="C15" s="195" t="s">
        <v>1136</v>
      </c>
      <c r="D15" s="194"/>
      <c r="E15" s="194"/>
      <c r="F15" s="194"/>
      <c r="G15" s="194"/>
      <c r="H15" s="194"/>
      <c r="I15" s="194"/>
      <c r="J15" s="192"/>
      <c r="K15" s="192" t="s">
        <v>1966</v>
      </c>
      <c r="L15" s="195" t="s">
        <v>1553</v>
      </c>
      <c r="M15" s="196"/>
      <c r="N15" s="196"/>
      <c r="O15" s="194"/>
      <c r="P15" s="194"/>
      <c r="Q15" s="194"/>
      <c r="R15" s="194"/>
    </row>
    <row r="16" ht="14.25" spans="1:18">
      <c r="A16" s="192"/>
      <c r="B16" s="192" t="s">
        <v>1958</v>
      </c>
      <c r="C16" s="195" t="s">
        <v>1137</v>
      </c>
      <c r="D16" s="194"/>
      <c r="E16" s="194"/>
      <c r="F16" s="194"/>
      <c r="G16" s="194"/>
      <c r="H16" s="194"/>
      <c r="I16" s="194"/>
      <c r="J16" s="192"/>
      <c r="K16" s="192" t="s">
        <v>1968</v>
      </c>
      <c r="L16" s="195" t="s">
        <v>1554</v>
      </c>
      <c r="M16" s="196">
        <v>65.17</v>
      </c>
      <c r="N16" s="196">
        <v>65.17</v>
      </c>
      <c r="O16" s="194"/>
      <c r="P16" s="194"/>
      <c r="Q16" s="194"/>
      <c r="R16" s="194"/>
    </row>
    <row r="17" ht="14.25" spans="1:18">
      <c r="A17" s="192"/>
      <c r="B17" s="192" t="s">
        <v>1981</v>
      </c>
      <c r="C17" s="195" t="s">
        <v>1138</v>
      </c>
      <c r="D17" s="194"/>
      <c r="E17" s="194"/>
      <c r="F17" s="194"/>
      <c r="G17" s="194"/>
      <c r="H17" s="194"/>
      <c r="I17" s="194"/>
      <c r="J17" s="192"/>
      <c r="K17" s="192" t="s">
        <v>1970</v>
      </c>
      <c r="L17" s="195" t="s">
        <v>1555</v>
      </c>
      <c r="M17" s="196">
        <v>24.54</v>
      </c>
      <c r="N17" s="196">
        <v>24.54</v>
      </c>
      <c r="O17" s="194"/>
      <c r="P17" s="194"/>
      <c r="Q17" s="194"/>
      <c r="R17" s="194"/>
    </row>
    <row r="18" ht="14.25" spans="1:18">
      <c r="A18" s="192"/>
      <c r="B18" s="192" t="s">
        <v>1983</v>
      </c>
      <c r="C18" s="195" t="s">
        <v>1139</v>
      </c>
      <c r="D18" s="194"/>
      <c r="E18" s="194"/>
      <c r="F18" s="194"/>
      <c r="G18" s="194"/>
      <c r="H18" s="194"/>
      <c r="I18" s="194"/>
      <c r="J18" s="192"/>
      <c r="K18" s="192" t="s">
        <v>1972</v>
      </c>
      <c r="L18" s="195" t="s">
        <v>1556</v>
      </c>
      <c r="M18" s="196">
        <v>9.45</v>
      </c>
      <c r="N18" s="196">
        <v>9.45</v>
      </c>
      <c r="O18" s="194"/>
      <c r="P18" s="194"/>
      <c r="Q18" s="194"/>
      <c r="R18" s="194"/>
    </row>
    <row r="19" ht="14.25" spans="1:18">
      <c r="A19" s="192"/>
      <c r="B19" s="192" t="s">
        <v>1960</v>
      </c>
      <c r="C19" s="195" t="s">
        <v>1140</v>
      </c>
      <c r="D19" s="194"/>
      <c r="E19" s="194"/>
      <c r="F19" s="194"/>
      <c r="G19" s="194"/>
      <c r="H19" s="194"/>
      <c r="I19" s="194"/>
      <c r="J19" s="192"/>
      <c r="K19" s="192" t="s">
        <v>1974</v>
      </c>
      <c r="L19" s="195" t="s">
        <v>1133</v>
      </c>
      <c r="M19" s="197">
        <v>73.1</v>
      </c>
      <c r="N19" s="197">
        <v>73.1</v>
      </c>
      <c r="O19" s="194"/>
      <c r="P19" s="194"/>
      <c r="Q19" s="194"/>
      <c r="R19" s="194"/>
    </row>
    <row r="20" ht="12" customHeight="1" spans="1:18">
      <c r="A20" s="192"/>
      <c r="B20" s="192" t="s">
        <v>1962</v>
      </c>
      <c r="C20" s="195" t="s">
        <v>1141</v>
      </c>
      <c r="D20" s="194"/>
      <c r="E20" s="194"/>
      <c r="F20" s="194"/>
      <c r="G20" s="194"/>
      <c r="H20" s="194"/>
      <c r="I20" s="194"/>
      <c r="J20" s="192"/>
      <c r="K20" s="192" t="s">
        <v>1975</v>
      </c>
      <c r="L20" s="195" t="s">
        <v>1557</v>
      </c>
      <c r="M20" s="194"/>
      <c r="N20" s="194"/>
      <c r="O20" s="194"/>
      <c r="P20" s="194"/>
      <c r="Q20" s="194"/>
      <c r="R20" s="194"/>
    </row>
    <row r="21" spans="1:18">
      <c r="A21" s="192"/>
      <c r="B21" s="192" t="s">
        <v>1964</v>
      </c>
      <c r="C21" s="195" t="s">
        <v>1142</v>
      </c>
      <c r="D21" s="194"/>
      <c r="E21" s="194"/>
      <c r="F21" s="194"/>
      <c r="G21" s="194"/>
      <c r="H21" s="194"/>
      <c r="I21" s="194"/>
      <c r="J21" s="192"/>
      <c r="K21" s="192" t="s">
        <v>1977</v>
      </c>
      <c r="L21" s="195" t="s">
        <v>1134</v>
      </c>
      <c r="M21" s="194"/>
      <c r="N21" s="194"/>
      <c r="O21" s="194"/>
      <c r="P21" s="194"/>
      <c r="Q21" s="194"/>
      <c r="R21" s="194"/>
    </row>
    <row r="22" spans="1:18">
      <c r="A22" s="192"/>
      <c r="B22" s="192" t="s">
        <v>1966</v>
      </c>
      <c r="C22" s="195" t="s">
        <v>1143</v>
      </c>
      <c r="D22" s="194"/>
      <c r="E22" s="194"/>
      <c r="F22" s="194"/>
      <c r="G22" s="194"/>
      <c r="H22" s="194"/>
      <c r="I22" s="194"/>
      <c r="J22" s="191" t="s">
        <v>2027</v>
      </c>
      <c r="K22" s="191" t="s">
        <v>2024</v>
      </c>
      <c r="L22" s="193" t="s">
        <v>1153</v>
      </c>
      <c r="M22" s="194">
        <v>120.49</v>
      </c>
      <c r="N22" s="194">
        <v>120.49</v>
      </c>
      <c r="O22" s="194"/>
      <c r="P22" s="194"/>
      <c r="Q22" s="194"/>
      <c r="R22" s="194"/>
    </row>
    <row r="23" ht="14.25" spans="1:18">
      <c r="A23" s="192"/>
      <c r="B23" s="192" t="s">
        <v>1977</v>
      </c>
      <c r="C23" s="195" t="s">
        <v>1144</v>
      </c>
      <c r="D23" s="194"/>
      <c r="E23" s="194"/>
      <c r="F23" s="194"/>
      <c r="G23" s="194"/>
      <c r="H23" s="194"/>
      <c r="I23" s="194"/>
      <c r="J23" s="192"/>
      <c r="K23" s="192" t="s">
        <v>1954</v>
      </c>
      <c r="L23" s="195" t="s">
        <v>1558</v>
      </c>
      <c r="M23" s="196">
        <v>4.63</v>
      </c>
      <c r="N23" s="196">
        <v>4.63</v>
      </c>
      <c r="O23" s="194"/>
      <c r="P23" s="194"/>
      <c r="Q23" s="194"/>
      <c r="R23" s="194"/>
    </row>
    <row r="24" spans="1:18">
      <c r="A24" s="191" t="s">
        <v>2028</v>
      </c>
      <c r="B24" s="191" t="s">
        <v>2024</v>
      </c>
      <c r="C24" s="193" t="s">
        <v>899</v>
      </c>
      <c r="D24" s="194"/>
      <c r="E24" s="194"/>
      <c r="F24" s="194"/>
      <c r="G24" s="194"/>
      <c r="H24" s="194"/>
      <c r="I24" s="194"/>
      <c r="J24" s="192"/>
      <c r="K24" s="192" t="s">
        <v>1956</v>
      </c>
      <c r="L24" s="195" t="s">
        <v>1559</v>
      </c>
      <c r="M24" s="194"/>
      <c r="N24" s="194"/>
      <c r="O24" s="194"/>
      <c r="P24" s="194"/>
      <c r="Q24" s="194"/>
      <c r="R24" s="194"/>
    </row>
    <row r="25" spans="1:18">
      <c r="A25" s="192"/>
      <c r="B25" s="192" t="s">
        <v>1954</v>
      </c>
      <c r="C25" s="195" t="s">
        <v>1145</v>
      </c>
      <c r="D25" s="194"/>
      <c r="E25" s="194"/>
      <c r="F25" s="194"/>
      <c r="G25" s="194"/>
      <c r="H25" s="194"/>
      <c r="I25" s="194"/>
      <c r="J25" s="192"/>
      <c r="K25" s="192" t="s">
        <v>1958</v>
      </c>
      <c r="L25" s="195" t="s">
        <v>1560</v>
      </c>
      <c r="M25" s="194"/>
      <c r="N25" s="194"/>
      <c r="O25" s="194"/>
      <c r="P25" s="194"/>
      <c r="Q25" s="194"/>
      <c r="R25" s="194"/>
    </row>
    <row r="26" spans="1:18">
      <c r="A26" s="192"/>
      <c r="B26" s="192" t="s">
        <v>1956</v>
      </c>
      <c r="C26" s="195" t="s">
        <v>1146</v>
      </c>
      <c r="D26" s="194"/>
      <c r="E26" s="194"/>
      <c r="F26" s="194"/>
      <c r="G26" s="194"/>
      <c r="H26" s="194"/>
      <c r="I26" s="194"/>
      <c r="J26" s="192"/>
      <c r="K26" s="192" t="s">
        <v>1981</v>
      </c>
      <c r="L26" s="195" t="s">
        <v>1561</v>
      </c>
      <c r="M26" s="194"/>
      <c r="N26" s="194"/>
      <c r="O26" s="194"/>
      <c r="P26" s="194"/>
      <c r="Q26" s="194"/>
      <c r="R26" s="194"/>
    </row>
    <row r="27" spans="1:18">
      <c r="A27" s="192"/>
      <c r="B27" s="192" t="s">
        <v>1958</v>
      </c>
      <c r="C27" s="195" t="s">
        <v>1147</v>
      </c>
      <c r="D27" s="194"/>
      <c r="E27" s="194"/>
      <c r="F27" s="194"/>
      <c r="G27" s="194"/>
      <c r="H27" s="194"/>
      <c r="I27" s="194"/>
      <c r="J27" s="192"/>
      <c r="K27" s="192" t="s">
        <v>1983</v>
      </c>
      <c r="L27" s="195" t="s">
        <v>1562</v>
      </c>
      <c r="M27" s="194"/>
      <c r="N27" s="194"/>
      <c r="O27" s="194"/>
      <c r="P27" s="194"/>
      <c r="Q27" s="194"/>
      <c r="R27" s="194"/>
    </row>
    <row r="28" spans="1:18">
      <c r="A28" s="192"/>
      <c r="B28" s="192" t="s">
        <v>1983</v>
      </c>
      <c r="C28" s="195" t="s">
        <v>1148</v>
      </c>
      <c r="D28" s="194"/>
      <c r="E28" s="194"/>
      <c r="F28" s="194"/>
      <c r="G28" s="194"/>
      <c r="H28" s="194"/>
      <c r="I28" s="194"/>
      <c r="J28" s="192"/>
      <c r="K28" s="192" t="s">
        <v>1960</v>
      </c>
      <c r="L28" s="195" t="s">
        <v>1563</v>
      </c>
      <c r="M28" s="194"/>
      <c r="N28" s="194"/>
      <c r="O28" s="194"/>
      <c r="P28" s="194"/>
      <c r="Q28" s="194"/>
      <c r="R28" s="194"/>
    </row>
    <row r="29" spans="1:18">
      <c r="A29" s="192"/>
      <c r="B29" s="192" t="s">
        <v>1960</v>
      </c>
      <c r="C29" s="195" t="s">
        <v>1149</v>
      </c>
      <c r="D29" s="194"/>
      <c r="E29" s="194"/>
      <c r="F29" s="194"/>
      <c r="G29" s="194"/>
      <c r="H29" s="194"/>
      <c r="I29" s="194"/>
      <c r="J29" s="192"/>
      <c r="K29" s="192" t="s">
        <v>1962</v>
      </c>
      <c r="L29" s="195" t="s">
        <v>1564</v>
      </c>
      <c r="M29" s="194"/>
      <c r="N29" s="194"/>
      <c r="O29" s="194"/>
      <c r="P29" s="194"/>
      <c r="Q29" s="194"/>
      <c r="R29" s="194"/>
    </row>
    <row r="30" spans="1:18">
      <c r="A30" s="192"/>
      <c r="B30" s="192" t="s">
        <v>1962</v>
      </c>
      <c r="C30" s="195" t="s">
        <v>1150</v>
      </c>
      <c r="D30" s="194"/>
      <c r="E30" s="194"/>
      <c r="F30" s="194"/>
      <c r="G30" s="194"/>
      <c r="H30" s="194"/>
      <c r="I30" s="194"/>
      <c r="J30" s="192"/>
      <c r="K30" s="192" t="s">
        <v>1964</v>
      </c>
      <c r="L30" s="195" t="s">
        <v>1565</v>
      </c>
      <c r="M30" s="194"/>
      <c r="N30" s="194"/>
      <c r="O30" s="194"/>
      <c r="P30" s="194"/>
      <c r="Q30" s="194"/>
      <c r="R30" s="194"/>
    </row>
    <row r="31" spans="1:18">
      <c r="A31" s="192"/>
      <c r="B31" s="192" t="s">
        <v>1977</v>
      </c>
      <c r="C31" s="195" t="s">
        <v>1151</v>
      </c>
      <c r="D31" s="194"/>
      <c r="E31" s="194"/>
      <c r="F31" s="194"/>
      <c r="G31" s="194"/>
      <c r="H31" s="194"/>
      <c r="I31" s="194"/>
      <c r="J31" s="192"/>
      <c r="K31" s="192" t="s">
        <v>1966</v>
      </c>
      <c r="L31" s="195" t="s">
        <v>1566</v>
      </c>
      <c r="M31" s="194"/>
      <c r="N31" s="194"/>
      <c r="O31" s="194"/>
      <c r="P31" s="194"/>
      <c r="Q31" s="194"/>
      <c r="R31" s="194"/>
    </row>
    <row r="32" spans="1:18">
      <c r="A32" s="191" t="s">
        <v>2029</v>
      </c>
      <c r="B32" s="191" t="s">
        <v>2024</v>
      </c>
      <c r="C32" s="193" t="s">
        <v>900</v>
      </c>
      <c r="D32" s="194"/>
      <c r="E32" s="194"/>
      <c r="F32" s="194"/>
      <c r="G32" s="194"/>
      <c r="H32" s="194"/>
      <c r="I32" s="194"/>
      <c r="J32" s="192"/>
      <c r="K32" s="192" t="s">
        <v>1970</v>
      </c>
      <c r="L32" s="195" t="s">
        <v>1567</v>
      </c>
      <c r="M32" s="194"/>
      <c r="N32" s="194"/>
      <c r="O32" s="194"/>
      <c r="P32" s="194"/>
      <c r="Q32" s="194"/>
      <c r="R32" s="194"/>
    </row>
    <row r="33" spans="1:18">
      <c r="A33" s="192"/>
      <c r="B33" s="192" t="s">
        <v>1954</v>
      </c>
      <c r="C33" s="195" t="s">
        <v>1145</v>
      </c>
      <c r="D33" s="194"/>
      <c r="E33" s="194"/>
      <c r="F33" s="194"/>
      <c r="G33" s="194"/>
      <c r="H33" s="194"/>
      <c r="I33" s="194"/>
      <c r="J33" s="192"/>
      <c r="K33" s="192" t="s">
        <v>1972</v>
      </c>
      <c r="L33" s="195" t="s">
        <v>1141</v>
      </c>
      <c r="M33" s="194"/>
      <c r="N33" s="194"/>
      <c r="O33" s="194"/>
      <c r="P33" s="194"/>
      <c r="Q33" s="194"/>
      <c r="R33" s="194"/>
    </row>
    <row r="34" spans="1:18">
      <c r="A34" s="192"/>
      <c r="B34" s="192" t="s">
        <v>1956</v>
      </c>
      <c r="C34" s="195" t="s">
        <v>1146</v>
      </c>
      <c r="D34" s="194"/>
      <c r="E34" s="194"/>
      <c r="F34" s="194"/>
      <c r="G34" s="194"/>
      <c r="H34" s="194"/>
      <c r="I34" s="194"/>
      <c r="J34" s="192"/>
      <c r="K34" s="192" t="s">
        <v>1974</v>
      </c>
      <c r="L34" s="195" t="s">
        <v>1143</v>
      </c>
      <c r="M34" s="194"/>
      <c r="N34" s="194"/>
      <c r="O34" s="194"/>
      <c r="P34" s="194"/>
      <c r="Q34" s="194"/>
      <c r="R34" s="194"/>
    </row>
    <row r="35" spans="1:18">
      <c r="A35" s="192"/>
      <c r="B35" s="192" t="s">
        <v>1958</v>
      </c>
      <c r="C35" s="195" t="s">
        <v>1147</v>
      </c>
      <c r="D35" s="194"/>
      <c r="E35" s="194"/>
      <c r="F35" s="194"/>
      <c r="G35" s="194"/>
      <c r="H35" s="194"/>
      <c r="I35" s="194"/>
      <c r="J35" s="192"/>
      <c r="K35" s="192" t="s">
        <v>1975</v>
      </c>
      <c r="L35" s="195" t="s">
        <v>1568</v>
      </c>
      <c r="M35" s="194"/>
      <c r="N35" s="194"/>
      <c r="O35" s="194"/>
      <c r="P35" s="194"/>
      <c r="Q35" s="194"/>
      <c r="R35" s="194"/>
    </row>
    <row r="36" spans="1:18">
      <c r="A36" s="192"/>
      <c r="B36" s="192" t="s">
        <v>1981</v>
      </c>
      <c r="C36" s="195" t="s">
        <v>1149</v>
      </c>
      <c r="D36" s="194"/>
      <c r="E36" s="194"/>
      <c r="F36" s="194"/>
      <c r="G36" s="194"/>
      <c r="H36" s="194"/>
      <c r="I36" s="194"/>
      <c r="J36" s="192"/>
      <c r="K36" s="192" t="s">
        <v>1991</v>
      </c>
      <c r="L36" s="195" t="s">
        <v>1136</v>
      </c>
      <c r="M36" s="194"/>
      <c r="N36" s="194"/>
      <c r="O36" s="194"/>
      <c r="P36" s="194"/>
      <c r="Q36" s="194"/>
      <c r="R36" s="194"/>
    </row>
    <row r="37" spans="1:18">
      <c r="A37" s="192"/>
      <c r="B37" s="192" t="s">
        <v>1983</v>
      </c>
      <c r="C37" s="195" t="s">
        <v>1150</v>
      </c>
      <c r="D37" s="194"/>
      <c r="E37" s="194"/>
      <c r="F37" s="194"/>
      <c r="G37" s="194"/>
      <c r="H37" s="194"/>
      <c r="I37" s="194"/>
      <c r="J37" s="192"/>
      <c r="K37" s="192" t="s">
        <v>1992</v>
      </c>
      <c r="L37" s="195" t="s">
        <v>1137</v>
      </c>
      <c r="M37" s="194"/>
      <c r="N37" s="194"/>
      <c r="O37" s="194"/>
      <c r="P37" s="194"/>
      <c r="Q37" s="194"/>
      <c r="R37" s="194"/>
    </row>
    <row r="38" spans="1:18">
      <c r="A38" s="192"/>
      <c r="B38" s="192" t="s">
        <v>1977</v>
      </c>
      <c r="C38" s="195" t="s">
        <v>1151</v>
      </c>
      <c r="D38" s="194"/>
      <c r="E38" s="194"/>
      <c r="F38" s="194"/>
      <c r="G38" s="194"/>
      <c r="H38" s="194"/>
      <c r="I38" s="194"/>
      <c r="J38" s="192"/>
      <c r="K38" s="192" t="s">
        <v>1993</v>
      </c>
      <c r="L38" s="195" t="s">
        <v>1140</v>
      </c>
      <c r="M38" s="194"/>
      <c r="N38" s="194"/>
      <c r="O38" s="194"/>
      <c r="P38" s="194"/>
      <c r="Q38" s="194"/>
      <c r="R38" s="194"/>
    </row>
    <row r="39" spans="1:18">
      <c r="A39" s="191" t="s">
        <v>2030</v>
      </c>
      <c r="B39" s="191" t="s">
        <v>2024</v>
      </c>
      <c r="C39" s="193" t="s">
        <v>901</v>
      </c>
      <c r="D39" s="194">
        <v>1215.33</v>
      </c>
      <c r="E39" s="194">
        <v>1215.33</v>
      </c>
      <c r="F39" s="194"/>
      <c r="G39" s="194"/>
      <c r="H39" s="194"/>
      <c r="I39" s="194"/>
      <c r="J39" s="192"/>
      <c r="K39" s="192" t="s">
        <v>1994</v>
      </c>
      <c r="L39" s="195" t="s">
        <v>1569</v>
      </c>
      <c r="M39" s="194"/>
      <c r="N39" s="194"/>
      <c r="O39" s="194"/>
      <c r="P39" s="194"/>
      <c r="Q39" s="194"/>
      <c r="R39" s="194"/>
    </row>
    <row r="40" spans="1:18">
      <c r="A40" s="192"/>
      <c r="B40" s="192" t="s">
        <v>1954</v>
      </c>
      <c r="C40" s="195" t="s">
        <v>1152</v>
      </c>
      <c r="D40" s="194">
        <v>1094.84</v>
      </c>
      <c r="E40" s="194">
        <v>1094.84</v>
      </c>
      <c r="F40" s="194"/>
      <c r="G40" s="194"/>
      <c r="H40" s="194"/>
      <c r="I40" s="194"/>
      <c r="J40" s="192"/>
      <c r="K40" s="192" t="s">
        <v>1996</v>
      </c>
      <c r="L40" s="195" t="s">
        <v>1570</v>
      </c>
      <c r="M40" s="194"/>
      <c r="N40" s="194"/>
      <c r="O40" s="194"/>
      <c r="P40" s="194"/>
      <c r="Q40" s="194"/>
      <c r="R40" s="194"/>
    </row>
    <row r="41" spans="1:18">
      <c r="A41" s="192"/>
      <c r="B41" s="192" t="s">
        <v>1956</v>
      </c>
      <c r="C41" s="195" t="s">
        <v>1153</v>
      </c>
      <c r="D41" s="194">
        <v>120.49</v>
      </c>
      <c r="E41" s="194">
        <v>120.49</v>
      </c>
      <c r="F41" s="194"/>
      <c r="G41" s="194"/>
      <c r="H41" s="194"/>
      <c r="I41" s="194"/>
      <c r="J41" s="192"/>
      <c r="K41" s="192" t="s">
        <v>1998</v>
      </c>
      <c r="L41" s="195" t="s">
        <v>1571</v>
      </c>
      <c r="M41" s="194"/>
      <c r="N41" s="194"/>
      <c r="O41" s="194"/>
      <c r="P41" s="194"/>
      <c r="Q41" s="194"/>
      <c r="R41" s="194"/>
    </row>
    <row r="42" ht="14.25" spans="1:18">
      <c r="A42" s="192"/>
      <c r="B42" s="192" t="s">
        <v>1977</v>
      </c>
      <c r="C42" s="195" t="s">
        <v>1154</v>
      </c>
      <c r="D42" s="194"/>
      <c r="E42" s="194"/>
      <c r="F42" s="194"/>
      <c r="G42" s="194"/>
      <c r="H42" s="194"/>
      <c r="I42" s="194"/>
      <c r="J42" s="192"/>
      <c r="K42" s="192" t="s">
        <v>2000</v>
      </c>
      <c r="L42" s="195" t="s">
        <v>1572</v>
      </c>
      <c r="M42" s="196">
        <v>103.68</v>
      </c>
      <c r="N42" s="196">
        <v>103.68</v>
      </c>
      <c r="O42" s="194"/>
      <c r="P42" s="194"/>
      <c r="Q42" s="194"/>
      <c r="R42" s="194"/>
    </row>
    <row r="43" spans="1:18">
      <c r="A43" s="191" t="s">
        <v>2031</v>
      </c>
      <c r="B43" s="191" t="s">
        <v>2024</v>
      </c>
      <c r="C43" s="193" t="s">
        <v>902</v>
      </c>
      <c r="D43" s="194"/>
      <c r="E43" s="194"/>
      <c r="F43" s="194"/>
      <c r="G43" s="194"/>
      <c r="H43" s="194"/>
      <c r="I43" s="194"/>
      <c r="J43" s="192"/>
      <c r="K43" s="192" t="s">
        <v>2002</v>
      </c>
      <c r="L43" s="195" t="s">
        <v>1139</v>
      </c>
      <c r="M43" s="194"/>
      <c r="N43" s="194"/>
      <c r="O43" s="194"/>
      <c r="P43" s="194"/>
      <c r="Q43" s="194"/>
      <c r="R43" s="194"/>
    </row>
    <row r="44" ht="14.25" spans="1:18">
      <c r="A44" s="192"/>
      <c r="B44" s="192" t="s">
        <v>1954</v>
      </c>
      <c r="C44" s="195" t="s">
        <v>1155</v>
      </c>
      <c r="D44" s="194"/>
      <c r="E44" s="194"/>
      <c r="F44" s="194"/>
      <c r="G44" s="194"/>
      <c r="H44" s="194"/>
      <c r="I44" s="194"/>
      <c r="J44" s="192"/>
      <c r="K44" s="192" t="s">
        <v>2003</v>
      </c>
      <c r="L44" s="195" t="s">
        <v>1573</v>
      </c>
      <c r="M44" s="196">
        <v>12.18</v>
      </c>
      <c r="N44" s="196">
        <v>12.18</v>
      </c>
      <c r="O44" s="194"/>
      <c r="P44" s="194"/>
      <c r="Q44" s="194"/>
      <c r="R44" s="194"/>
    </row>
    <row r="45" spans="1:18">
      <c r="A45" s="192"/>
      <c r="B45" s="192" t="s">
        <v>1956</v>
      </c>
      <c r="C45" s="195" t="s">
        <v>1156</v>
      </c>
      <c r="D45" s="194"/>
      <c r="E45" s="194"/>
      <c r="F45" s="194"/>
      <c r="G45" s="194"/>
      <c r="H45" s="194"/>
      <c r="I45" s="194"/>
      <c r="J45" s="192"/>
      <c r="K45" s="192" t="s">
        <v>2005</v>
      </c>
      <c r="L45" s="195" t="s">
        <v>1574</v>
      </c>
      <c r="M45" s="194"/>
      <c r="N45" s="194"/>
      <c r="O45" s="194"/>
      <c r="P45" s="194"/>
      <c r="Q45" s="194"/>
      <c r="R45" s="194"/>
    </row>
    <row r="46" spans="1:18">
      <c r="A46" s="191" t="s">
        <v>2032</v>
      </c>
      <c r="B46" s="191" t="s">
        <v>2024</v>
      </c>
      <c r="C46" s="193" t="s">
        <v>903</v>
      </c>
      <c r="D46" s="194"/>
      <c r="E46" s="194"/>
      <c r="F46" s="194"/>
      <c r="G46" s="194"/>
      <c r="H46" s="194"/>
      <c r="I46" s="194"/>
      <c r="J46" s="192"/>
      <c r="K46" s="192" t="s">
        <v>2007</v>
      </c>
      <c r="L46" s="195" t="s">
        <v>1142</v>
      </c>
      <c r="M46" s="194"/>
      <c r="N46" s="194"/>
      <c r="O46" s="194"/>
      <c r="P46" s="194"/>
      <c r="Q46" s="194"/>
      <c r="R46" s="194"/>
    </row>
    <row r="47" spans="1:18">
      <c r="A47" s="192"/>
      <c r="B47" s="192" t="s">
        <v>1954</v>
      </c>
      <c r="C47" s="195" t="s">
        <v>1157</v>
      </c>
      <c r="D47" s="194"/>
      <c r="E47" s="194"/>
      <c r="F47" s="194"/>
      <c r="G47" s="194"/>
      <c r="H47" s="194"/>
      <c r="I47" s="194"/>
      <c r="J47" s="192"/>
      <c r="K47" s="192" t="s">
        <v>2008</v>
      </c>
      <c r="L47" s="195" t="s">
        <v>1575</v>
      </c>
      <c r="M47" s="194"/>
      <c r="N47" s="194"/>
      <c r="O47" s="194"/>
      <c r="P47" s="194"/>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19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v>4.29</v>
      </c>
      <c r="N50" s="194">
        <v>4.29</v>
      </c>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v>4.29</v>
      </c>
      <c r="N52" s="194">
        <v>4.29</v>
      </c>
      <c r="O52" s="194"/>
      <c r="P52" s="194"/>
      <c r="Q52" s="194"/>
      <c r="R52" s="194"/>
    </row>
    <row r="53" spans="1:18">
      <c r="A53" s="191" t="s">
        <v>2035</v>
      </c>
      <c r="B53" s="191" t="s">
        <v>2024</v>
      </c>
      <c r="C53" s="193" t="s">
        <v>905</v>
      </c>
      <c r="D53" s="194">
        <v>4.29</v>
      </c>
      <c r="E53" s="194">
        <v>4.29</v>
      </c>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v>4.29</v>
      </c>
      <c r="E57" s="194">
        <v>4.29</v>
      </c>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v>1219.62</v>
      </c>
      <c r="E114" s="154">
        <v>1219.62</v>
      </c>
      <c r="F114" s="154"/>
      <c r="G114" s="154"/>
      <c r="H114" s="154"/>
      <c r="I114" s="154"/>
      <c r="J114" s="199" t="s">
        <v>1910</v>
      </c>
      <c r="K114" s="199"/>
      <c r="L114" s="199"/>
      <c r="M114" s="154">
        <v>1219.62</v>
      </c>
      <c r="N114" s="154">
        <v>1219.62</v>
      </c>
      <c r="O114" s="154"/>
      <c r="P114" s="154"/>
      <c r="Q114" s="154"/>
      <c r="R114" s="154"/>
    </row>
  </sheetData>
  <mergeCells count="12">
    <mergeCell ref="A1:E1"/>
    <mergeCell ref="A2:R2"/>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D18" sqref="D18"/>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2111</v>
      </c>
      <c r="B1" s="104"/>
      <c r="C1" s="104"/>
      <c r="D1" s="104"/>
      <c r="E1" s="104"/>
      <c r="F1" s="170"/>
      <c r="G1" s="170"/>
      <c r="H1" s="170"/>
    </row>
    <row r="2" ht="3" customHeight="1"/>
    <row r="3" s="168" customFormat="1" ht="28.5" customHeight="1" spans="1:5">
      <c r="A3" s="171" t="s">
        <v>2161</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178">
        <v>0.35</v>
      </c>
      <c r="C6" s="179">
        <v>3.5</v>
      </c>
      <c r="D6" s="178">
        <f t="shared" ref="D6:D11" si="0">B6-C6</f>
        <v>-3.15</v>
      </c>
      <c r="E6" s="180">
        <f>D6/C6</f>
        <v>-0.9</v>
      </c>
    </row>
    <row r="7" ht="30" customHeight="1" spans="1:5">
      <c r="A7" s="178" t="s">
        <v>2056</v>
      </c>
      <c r="B7" s="178">
        <v>0</v>
      </c>
      <c r="C7" s="179">
        <v>0</v>
      </c>
      <c r="D7" s="178">
        <f t="shared" si="0"/>
        <v>0</v>
      </c>
      <c r="E7" s="181">
        <v>0</v>
      </c>
    </row>
    <row r="8" ht="30" customHeight="1" spans="1:5">
      <c r="A8" s="178" t="s">
        <v>1821</v>
      </c>
      <c r="B8" s="178">
        <v>0</v>
      </c>
      <c r="C8" s="179">
        <v>1</v>
      </c>
      <c r="D8" s="178">
        <f t="shared" si="0"/>
        <v>-1</v>
      </c>
      <c r="E8" s="182">
        <f>D8/C8</f>
        <v>-1</v>
      </c>
    </row>
    <row r="9" ht="30" customHeight="1" spans="1:5">
      <c r="A9" s="178" t="s">
        <v>2057</v>
      </c>
      <c r="B9" s="178">
        <v>0.35</v>
      </c>
      <c r="C9" s="179">
        <v>2.5</v>
      </c>
      <c r="D9" s="178">
        <f t="shared" si="0"/>
        <v>-2.15</v>
      </c>
      <c r="E9" s="182">
        <f>D9/C9</f>
        <v>-0.86</v>
      </c>
    </row>
    <row r="10" ht="30" customHeight="1" spans="1:5">
      <c r="A10" s="178" t="s">
        <v>1823</v>
      </c>
      <c r="B10" s="179">
        <v>0</v>
      </c>
      <c r="C10" s="179">
        <v>0</v>
      </c>
      <c r="D10" s="178">
        <f t="shared" si="0"/>
        <v>0</v>
      </c>
      <c r="E10" s="181">
        <v>0</v>
      </c>
    </row>
    <row r="11" ht="30" customHeight="1" spans="1:5">
      <c r="A11" s="178" t="s">
        <v>1824</v>
      </c>
      <c r="B11" s="178">
        <v>0.35</v>
      </c>
      <c r="C11" s="179">
        <v>2.5</v>
      </c>
      <c r="D11" s="178">
        <f t="shared" si="0"/>
        <v>-2.15</v>
      </c>
      <c r="E11" s="182">
        <f>D11/C11</f>
        <v>-0.86</v>
      </c>
    </row>
    <row r="12" ht="132" customHeight="1" spans="1:5">
      <c r="A12" s="183" t="s">
        <v>2162</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18" sqref="D18"/>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2163</v>
      </c>
      <c r="B2" s="104"/>
      <c r="C2" s="104"/>
      <c r="D2" s="104"/>
      <c r="E2" s="104"/>
      <c r="F2" s="104"/>
      <c r="G2" s="104"/>
      <c r="H2" s="104"/>
    </row>
    <row r="3" ht="13.5" spans="1:1">
      <c r="A3" s="105" t="s">
        <v>2160</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t="s">
        <v>2115</v>
      </c>
      <c r="B6" s="107" t="s">
        <v>2148</v>
      </c>
      <c r="C6" s="107"/>
      <c r="D6" s="107"/>
      <c r="E6" s="106"/>
      <c r="F6" s="106"/>
      <c r="G6" s="106"/>
      <c r="H6" s="106"/>
    </row>
    <row r="7" ht="24" customHeight="1" spans="1:8">
      <c r="A7" s="108" t="s">
        <v>2164</v>
      </c>
      <c r="B7" s="107" t="s">
        <v>2148</v>
      </c>
      <c r="C7" s="108"/>
      <c r="D7" s="108"/>
      <c r="E7" s="106"/>
      <c r="F7" s="106"/>
      <c r="G7" s="106"/>
      <c r="H7" s="106"/>
    </row>
    <row r="8" ht="24" customHeight="1" spans="1:8">
      <c r="A8" s="108" t="s">
        <v>2165</v>
      </c>
      <c r="B8" s="107" t="s">
        <v>2148</v>
      </c>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F16" sqref="F16"/>
    </sheetView>
  </sheetViews>
  <sheetFormatPr defaultColWidth="9.14285714285714" defaultRowHeight="12.75"/>
  <cols>
    <col min="1" max="2" width="3.71428571428571" style="383" customWidth="1"/>
    <col min="3" max="3" width="26.2857142857143" style="383" customWidth="1"/>
    <col min="4" max="9" width="15.1428571428571" style="383" customWidth="1"/>
    <col min="10" max="10" width="4.57142857142857" style="383" customWidth="1"/>
    <col min="11" max="11" width="9.14285714285714" style="383" hidden="1" customWidth="1"/>
    <col min="12" max="12" width="3.71428571428571" style="383" customWidth="1"/>
    <col min="13" max="13" width="9.14285714285714" style="383" hidden="1" customWidth="1"/>
    <col min="14" max="14" width="30" style="383" customWidth="1"/>
    <col min="15" max="15" width="9.14285714285714" style="383" hidden="1" customWidth="1"/>
    <col min="16" max="16" width="15.1428571428571" style="383" customWidth="1"/>
    <col min="17" max="17" width="9.14285714285714" style="383" hidden="1" customWidth="1"/>
    <col min="18" max="18" width="15.1428571428571" style="383" customWidth="1"/>
    <col min="19" max="19" width="9.14285714285714" style="383" hidden="1" customWidth="1"/>
    <col min="20" max="20" width="15.1428571428571" style="383" customWidth="1"/>
    <col min="21" max="21" width="9.14285714285714" style="383" hidden="1" customWidth="1"/>
    <col min="22" max="22" width="15.1428571428571" style="383" customWidth="1"/>
    <col min="23" max="23" width="9.14285714285714" style="383" hidden="1" customWidth="1"/>
    <col min="24" max="24" width="15.1428571428571" style="383" customWidth="1"/>
    <col min="25" max="25" width="9.14285714285714" style="383" hidden="1" customWidth="1"/>
    <col min="26" max="26" width="14.7142857142857" style="383" customWidth="1"/>
  </cols>
  <sheetData>
    <row r="1" ht="18" customHeight="1" spans="1:1">
      <c r="A1" s="485"/>
    </row>
    <row r="2" ht="30" customHeight="1" spans="1:1">
      <c r="A2" s="507" t="s">
        <v>1797</v>
      </c>
    </row>
    <row r="3" ht="18" customHeight="1" spans="1:10">
      <c r="A3" s="488" t="s">
        <v>1633</v>
      </c>
      <c r="J3" s="485" t="s">
        <v>2</v>
      </c>
    </row>
    <row r="4" ht="18" customHeight="1" spans="1:26">
      <c r="A4" s="514" t="s">
        <v>1798</v>
      </c>
      <c r="B4" s="392"/>
      <c r="C4" s="392"/>
      <c r="D4" s="392"/>
      <c r="E4" s="392"/>
      <c r="F4" s="392"/>
      <c r="G4" s="392"/>
      <c r="H4" s="392"/>
      <c r="I4" s="392"/>
      <c r="J4" s="490" t="s">
        <v>1798</v>
      </c>
      <c r="K4" s="392"/>
      <c r="L4" s="392"/>
      <c r="M4" s="392"/>
      <c r="N4" s="392"/>
      <c r="O4" s="392"/>
      <c r="P4" s="392"/>
      <c r="Q4" s="392"/>
      <c r="R4" s="392"/>
      <c r="S4" s="392"/>
      <c r="T4" s="392"/>
      <c r="U4" s="392"/>
      <c r="V4" s="392"/>
      <c r="W4" s="392"/>
      <c r="X4" s="392"/>
      <c r="Y4" s="392"/>
      <c r="Z4" s="398"/>
    </row>
    <row r="5" ht="18" customHeight="1" spans="1:26">
      <c r="A5" s="514" t="s">
        <v>1799</v>
      </c>
      <c r="B5" s="392"/>
      <c r="C5" s="392"/>
      <c r="D5" s="514" t="s">
        <v>1765</v>
      </c>
      <c r="E5" s="392"/>
      <c r="F5" s="392"/>
      <c r="G5" s="514" t="s">
        <v>1766</v>
      </c>
      <c r="H5" s="392"/>
      <c r="I5" s="392"/>
      <c r="J5" s="490" t="s">
        <v>1800</v>
      </c>
      <c r="K5" s="392"/>
      <c r="L5" s="392"/>
      <c r="M5" s="392"/>
      <c r="N5" s="392"/>
      <c r="O5" s="398"/>
      <c r="P5" s="514" t="s">
        <v>1765</v>
      </c>
      <c r="Q5" s="392"/>
      <c r="R5" s="392"/>
      <c r="S5" s="392"/>
      <c r="T5" s="392"/>
      <c r="U5" s="392"/>
      <c r="V5" s="490" t="s">
        <v>1766</v>
      </c>
      <c r="W5" s="392"/>
      <c r="X5" s="392"/>
      <c r="Y5" s="392"/>
      <c r="Z5" s="398"/>
    </row>
    <row r="6" ht="13.5" spans="1:26">
      <c r="A6" s="514" t="s">
        <v>1736</v>
      </c>
      <c r="B6" s="514" t="s">
        <v>1737</v>
      </c>
      <c r="C6" s="514" t="s">
        <v>1676</v>
      </c>
      <c r="D6" s="514" t="s">
        <v>1130</v>
      </c>
      <c r="E6" s="514" t="s">
        <v>1682</v>
      </c>
      <c r="F6" s="514" t="s">
        <v>1683</v>
      </c>
      <c r="G6" s="514" t="s">
        <v>1130</v>
      </c>
      <c r="H6" s="514" t="s">
        <v>1682</v>
      </c>
      <c r="I6" s="514" t="s">
        <v>1683</v>
      </c>
      <c r="J6" s="490" t="s">
        <v>1736</v>
      </c>
      <c r="K6" s="398"/>
      <c r="L6" s="490" t="s">
        <v>1737</v>
      </c>
      <c r="M6" s="398"/>
      <c r="N6" s="514" t="s">
        <v>1676</v>
      </c>
      <c r="O6" s="392"/>
      <c r="P6" s="514" t="s">
        <v>1130</v>
      </c>
      <c r="Q6" s="514" t="s">
        <v>1682</v>
      </c>
      <c r="R6" s="392"/>
      <c r="S6" s="514" t="s">
        <v>1683</v>
      </c>
      <c r="T6" s="392"/>
      <c r="U6" s="392"/>
      <c r="V6" s="514" t="s">
        <v>1130</v>
      </c>
      <c r="W6" s="514" t="s">
        <v>1682</v>
      </c>
      <c r="X6" s="392"/>
      <c r="Y6" s="490" t="s">
        <v>1683</v>
      </c>
      <c r="Z6" s="398"/>
    </row>
    <row r="7" ht="13.5" spans="1:26">
      <c r="A7" s="515" t="s">
        <v>1001</v>
      </c>
      <c r="B7" s="515"/>
      <c r="C7" s="516" t="s">
        <v>897</v>
      </c>
      <c r="D7" s="517">
        <v>497.96</v>
      </c>
      <c r="E7" s="517">
        <v>497.96</v>
      </c>
      <c r="F7" s="517">
        <v>0</v>
      </c>
      <c r="G7" s="517">
        <v>0</v>
      </c>
      <c r="H7" s="517">
        <v>0</v>
      </c>
      <c r="I7" s="518">
        <v>0</v>
      </c>
      <c r="J7" s="519" t="s">
        <v>1775</v>
      </c>
      <c r="K7" s="519"/>
      <c r="L7" s="398"/>
      <c r="M7" s="520" t="s">
        <v>1152</v>
      </c>
      <c r="N7" s="398"/>
      <c r="O7" s="521">
        <v>497.96</v>
      </c>
      <c r="P7" s="392"/>
      <c r="Q7" s="398"/>
      <c r="R7" s="522">
        <v>497.96</v>
      </c>
      <c r="S7" s="398"/>
      <c r="T7" s="517">
        <v>0</v>
      </c>
      <c r="U7" s="517">
        <v>0</v>
      </c>
      <c r="V7" s="408"/>
      <c r="W7" s="408"/>
      <c r="X7" s="517">
        <v>0</v>
      </c>
      <c r="Y7" s="408"/>
      <c r="Z7" s="523">
        <v>0</v>
      </c>
    </row>
    <row r="8" ht="13.5" spans="1:26">
      <c r="A8" s="515"/>
      <c r="B8" s="515" t="s">
        <v>1749</v>
      </c>
      <c r="C8" s="516" t="s">
        <v>1131</v>
      </c>
      <c r="D8" s="517">
        <v>336.68</v>
      </c>
      <c r="E8" s="517">
        <v>336.68</v>
      </c>
      <c r="F8" s="517">
        <v>0</v>
      </c>
      <c r="G8" s="517">
        <v>0</v>
      </c>
      <c r="H8" s="517">
        <v>0</v>
      </c>
      <c r="I8" s="518">
        <v>0</v>
      </c>
      <c r="J8" s="519"/>
      <c r="K8" s="519" t="s">
        <v>1749</v>
      </c>
      <c r="L8" s="398"/>
      <c r="M8" s="520" t="s">
        <v>1547</v>
      </c>
      <c r="N8" s="398"/>
      <c r="O8" s="521">
        <v>95.6</v>
      </c>
      <c r="P8" s="392"/>
      <c r="Q8" s="398"/>
      <c r="R8" s="522">
        <v>95.6</v>
      </c>
      <c r="S8" s="398"/>
      <c r="T8" s="517">
        <v>0</v>
      </c>
      <c r="U8" s="517">
        <v>0</v>
      </c>
      <c r="V8" s="408"/>
      <c r="W8" s="408"/>
      <c r="X8" s="517">
        <v>0</v>
      </c>
      <c r="Y8" s="408"/>
      <c r="Z8" s="523">
        <v>0</v>
      </c>
    </row>
    <row r="9" ht="13.5" spans="1:26">
      <c r="A9" s="515"/>
      <c r="B9" s="515" t="s">
        <v>1758</v>
      </c>
      <c r="C9" s="516" t="s">
        <v>1132</v>
      </c>
      <c r="D9" s="517">
        <v>132.9</v>
      </c>
      <c r="E9" s="517">
        <v>132.9</v>
      </c>
      <c r="F9" s="517">
        <v>0</v>
      </c>
      <c r="G9" s="517">
        <v>0</v>
      </c>
      <c r="H9" s="517">
        <v>0</v>
      </c>
      <c r="I9" s="518">
        <v>0</v>
      </c>
      <c r="J9" s="519"/>
      <c r="K9" s="519" t="s">
        <v>1758</v>
      </c>
      <c r="L9" s="398"/>
      <c r="M9" s="520" t="s">
        <v>1548</v>
      </c>
      <c r="N9" s="398"/>
      <c r="O9" s="521">
        <v>173.11</v>
      </c>
      <c r="P9" s="392"/>
      <c r="Q9" s="398"/>
      <c r="R9" s="522">
        <v>173.11</v>
      </c>
      <c r="S9" s="398"/>
      <c r="T9" s="517">
        <v>0</v>
      </c>
      <c r="U9" s="517">
        <v>0</v>
      </c>
      <c r="V9" s="408"/>
      <c r="W9" s="408"/>
      <c r="X9" s="517">
        <v>0</v>
      </c>
      <c r="Y9" s="408"/>
      <c r="Z9" s="523">
        <v>0</v>
      </c>
    </row>
    <row r="10" ht="13.5" spans="1:26">
      <c r="A10" s="515"/>
      <c r="B10" s="515" t="s">
        <v>1747</v>
      </c>
      <c r="C10" s="516" t="s">
        <v>1133</v>
      </c>
      <c r="D10" s="517">
        <v>28.38</v>
      </c>
      <c r="E10" s="517">
        <v>28.38</v>
      </c>
      <c r="F10" s="517">
        <v>0</v>
      </c>
      <c r="G10" s="517">
        <v>0</v>
      </c>
      <c r="H10" s="517">
        <v>0</v>
      </c>
      <c r="I10" s="518">
        <v>0</v>
      </c>
      <c r="J10" s="519"/>
      <c r="K10" s="519" t="s">
        <v>1747</v>
      </c>
      <c r="L10" s="398"/>
      <c r="M10" s="520" t="s">
        <v>1549</v>
      </c>
      <c r="N10" s="398"/>
      <c r="O10" s="521">
        <v>67.97</v>
      </c>
      <c r="P10" s="392"/>
      <c r="Q10" s="398"/>
      <c r="R10" s="522">
        <v>67.97</v>
      </c>
      <c r="S10" s="398"/>
      <c r="T10" s="517">
        <v>0</v>
      </c>
      <c r="U10" s="517">
        <v>0</v>
      </c>
      <c r="V10" s="408"/>
      <c r="W10" s="408"/>
      <c r="X10" s="517">
        <v>0</v>
      </c>
      <c r="Y10" s="408"/>
      <c r="Z10" s="523">
        <v>0</v>
      </c>
    </row>
    <row r="11" ht="13.5" spans="1:26">
      <c r="A11" s="515"/>
      <c r="B11" s="515" t="s">
        <v>1801</v>
      </c>
      <c r="C11" s="516" t="s">
        <v>1134</v>
      </c>
      <c r="D11" s="517">
        <v>0</v>
      </c>
      <c r="E11" s="517">
        <v>0</v>
      </c>
      <c r="F11" s="517">
        <v>0</v>
      </c>
      <c r="G11" s="517">
        <v>0</v>
      </c>
      <c r="H11" s="517">
        <v>0</v>
      </c>
      <c r="I11" s="518">
        <v>0</v>
      </c>
      <c r="J11" s="519"/>
      <c r="K11" s="519" t="s">
        <v>1802</v>
      </c>
      <c r="L11" s="398"/>
      <c r="M11" s="520" t="s">
        <v>1550</v>
      </c>
      <c r="N11" s="398"/>
      <c r="O11" s="521">
        <v>0</v>
      </c>
      <c r="P11" s="392"/>
      <c r="Q11" s="398"/>
      <c r="R11" s="522">
        <v>0</v>
      </c>
      <c r="S11" s="398"/>
      <c r="T11" s="517">
        <v>0</v>
      </c>
      <c r="U11" s="517">
        <v>0</v>
      </c>
      <c r="V11" s="408"/>
      <c r="W11" s="408"/>
      <c r="X11" s="517">
        <v>0</v>
      </c>
      <c r="Y11" s="408"/>
      <c r="Z11" s="523">
        <v>0</v>
      </c>
    </row>
    <row r="12" ht="13.5" spans="1:26">
      <c r="A12" s="515" t="s">
        <v>1010</v>
      </c>
      <c r="B12" s="515"/>
      <c r="C12" s="516" t="s">
        <v>898</v>
      </c>
      <c r="D12" s="517">
        <v>193.63</v>
      </c>
      <c r="E12" s="517">
        <v>193.63</v>
      </c>
      <c r="F12" s="517">
        <v>0</v>
      </c>
      <c r="G12" s="517">
        <v>0</v>
      </c>
      <c r="H12" s="517">
        <v>0</v>
      </c>
      <c r="I12" s="518">
        <v>0</v>
      </c>
      <c r="J12" s="519"/>
      <c r="K12" s="519" t="s">
        <v>1803</v>
      </c>
      <c r="L12" s="398"/>
      <c r="M12" s="520" t="s">
        <v>1551</v>
      </c>
      <c r="N12" s="398"/>
      <c r="O12" s="521">
        <v>0</v>
      </c>
      <c r="P12" s="392"/>
      <c r="Q12" s="398"/>
      <c r="R12" s="522">
        <v>0</v>
      </c>
      <c r="S12" s="398"/>
      <c r="T12" s="517">
        <v>0</v>
      </c>
      <c r="U12" s="517">
        <v>0</v>
      </c>
      <c r="V12" s="408"/>
      <c r="W12" s="408"/>
      <c r="X12" s="517">
        <v>0</v>
      </c>
      <c r="Y12" s="408"/>
      <c r="Z12" s="523">
        <v>0</v>
      </c>
    </row>
    <row r="13" ht="13.5" spans="1:26">
      <c r="A13" s="515"/>
      <c r="B13" s="515" t="s">
        <v>1749</v>
      </c>
      <c r="C13" s="516" t="s">
        <v>1135</v>
      </c>
      <c r="D13" s="517">
        <v>71.85</v>
      </c>
      <c r="E13" s="517">
        <v>71.85</v>
      </c>
      <c r="F13" s="517">
        <v>0</v>
      </c>
      <c r="G13" s="517">
        <v>0</v>
      </c>
      <c r="H13" s="517">
        <v>0</v>
      </c>
      <c r="I13" s="518">
        <v>0</v>
      </c>
      <c r="J13" s="519"/>
      <c r="K13" s="519" t="s">
        <v>1779</v>
      </c>
      <c r="L13" s="398"/>
      <c r="M13" s="520" t="s">
        <v>1552</v>
      </c>
      <c r="N13" s="398"/>
      <c r="O13" s="521">
        <v>81</v>
      </c>
      <c r="P13" s="392"/>
      <c r="Q13" s="398"/>
      <c r="R13" s="522">
        <v>81</v>
      </c>
      <c r="S13" s="398"/>
      <c r="T13" s="517">
        <v>0</v>
      </c>
      <c r="U13" s="517">
        <v>0</v>
      </c>
      <c r="V13" s="408"/>
      <c r="W13" s="408"/>
      <c r="X13" s="517">
        <v>0</v>
      </c>
      <c r="Y13" s="408"/>
      <c r="Z13" s="523">
        <v>0</v>
      </c>
    </row>
    <row r="14" ht="13.5" spans="1:26">
      <c r="A14" s="515"/>
      <c r="B14" s="515" t="s">
        <v>1758</v>
      </c>
      <c r="C14" s="516" t="s">
        <v>1136</v>
      </c>
      <c r="D14" s="517">
        <v>1</v>
      </c>
      <c r="E14" s="517">
        <v>1</v>
      </c>
      <c r="F14" s="517">
        <v>0</v>
      </c>
      <c r="G14" s="517">
        <v>0</v>
      </c>
      <c r="H14" s="517">
        <v>0</v>
      </c>
      <c r="I14" s="518">
        <v>0</v>
      </c>
      <c r="J14" s="519"/>
      <c r="K14" s="519" t="s">
        <v>1804</v>
      </c>
      <c r="L14" s="398"/>
      <c r="M14" s="520" t="s">
        <v>1553</v>
      </c>
      <c r="N14" s="398"/>
      <c r="O14" s="521">
        <v>0</v>
      </c>
      <c r="P14" s="392"/>
      <c r="Q14" s="398"/>
      <c r="R14" s="522">
        <v>0</v>
      </c>
      <c r="S14" s="398"/>
      <c r="T14" s="517">
        <v>0</v>
      </c>
      <c r="U14" s="517">
        <v>0</v>
      </c>
      <c r="V14" s="408"/>
      <c r="W14" s="408"/>
      <c r="X14" s="517">
        <v>0</v>
      </c>
      <c r="Y14" s="408"/>
      <c r="Z14" s="523">
        <v>0</v>
      </c>
    </row>
    <row r="15" ht="13.5" spans="1:26">
      <c r="A15" s="515"/>
      <c r="B15" s="515" t="s">
        <v>1747</v>
      </c>
      <c r="C15" s="516" t="s">
        <v>1137</v>
      </c>
      <c r="D15" s="517">
        <v>0</v>
      </c>
      <c r="E15" s="517">
        <v>0</v>
      </c>
      <c r="F15" s="517">
        <v>0</v>
      </c>
      <c r="G15" s="517">
        <v>0</v>
      </c>
      <c r="H15" s="517">
        <v>0</v>
      </c>
      <c r="I15" s="518">
        <v>0</v>
      </c>
      <c r="J15" s="519"/>
      <c r="K15" s="519" t="s">
        <v>1193</v>
      </c>
      <c r="L15" s="398"/>
      <c r="M15" s="520" t="s">
        <v>1554</v>
      </c>
      <c r="N15" s="398"/>
      <c r="O15" s="521">
        <v>38.83</v>
      </c>
      <c r="P15" s="392"/>
      <c r="Q15" s="398"/>
      <c r="R15" s="522">
        <v>38.83</v>
      </c>
      <c r="S15" s="398"/>
      <c r="T15" s="517">
        <v>0</v>
      </c>
      <c r="U15" s="517">
        <v>0</v>
      </c>
      <c r="V15" s="408"/>
      <c r="W15" s="408"/>
      <c r="X15" s="517">
        <v>0</v>
      </c>
      <c r="Y15" s="408"/>
      <c r="Z15" s="523">
        <v>0</v>
      </c>
    </row>
    <row r="16" ht="13.5" spans="1:26">
      <c r="A16" s="515"/>
      <c r="B16" s="515" t="s">
        <v>1752</v>
      </c>
      <c r="C16" s="516" t="s">
        <v>1138</v>
      </c>
      <c r="D16" s="517">
        <v>0</v>
      </c>
      <c r="E16" s="517">
        <v>0</v>
      </c>
      <c r="F16" s="517">
        <v>0</v>
      </c>
      <c r="G16" s="517">
        <v>0</v>
      </c>
      <c r="H16" s="517">
        <v>0</v>
      </c>
      <c r="I16" s="518">
        <v>0</v>
      </c>
      <c r="J16" s="519"/>
      <c r="K16" s="519" t="s">
        <v>1194</v>
      </c>
      <c r="L16" s="398"/>
      <c r="M16" s="520" t="s">
        <v>1555</v>
      </c>
      <c r="N16" s="398"/>
      <c r="O16" s="521">
        <v>10.16</v>
      </c>
      <c r="P16" s="392"/>
      <c r="Q16" s="398"/>
      <c r="R16" s="522">
        <v>10.16</v>
      </c>
      <c r="S16" s="398"/>
      <c r="T16" s="517">
        <v>0</v>
      </c>
      <c r="U16" s="517">
        <v>0</v>
      </c>
      <c r="V16" s="408"/>
      <c r="W16" s="408"/>
      <c r="X16" s="517">
        <v>0</v>
      </c>
      <c r="Y16" s="408"/>
      <c r="Z16" s="523">
        <v>0</v>
      </c>
    </row>
    <row r="17" ht="13.5" spans="1:26">
      <c r="A17" s="515"/>
      <c r="B17" s="515" t="s">
        <v>1751</v>
      </c>
      <c r="C17" s="516" t="s">
        <v>1139</v>
      </c>
      <c r="D17" s="517">
        <v>100.78</v>
      </c>
      <c r="E17" s="517">
        <v>100.78</v>
      </c>
      <c r="F17" s="517">
        <v>0</v>
      </c>
      <c r="G17" s="517">
        <v>0</v>
      </c>
      <c r="H17" s="517">
        <v>0</v>
      </c>
      <c r="I17" s="518">
        <v>0</v>
      </c>
      <c r="J17" s="519"/>
      <c r="K17" s="519" t="s">
        <v>1195</v>
      </c>
      <c r="L17" s="398"/>
      <c r="M17" s="520" t="s">
        <v>1556</v>
      </c>
      <c r="N17" s="398"/>
      <c r="O17" s="521">
        <v>2.92</v>
      </c>
      <c r="P17" s="392"/>
      <c r="Q17" s="398"/>
      <c r="R17" s="522">
        <v>2.92</v>
      </c>
      <c r="S17" s="398"/>
      <c r="T17" s="517">
        <v>0</v>
      </c>
      <c r="U17" s="517">
        <v>0</v>
      </c>
      <c r="V17" s="408"/>
      <c r="W17" s="408"/>
      <c r="X17" s="517">
        <v>0</v>
      </c>
      <c r="Y17" s="408"/>
      <c r="Z17" s="523">
        <v>0</v>
      </c>
    </row>
    <row r="18" ht="13.5" spans="1:26">
      <c r="A18" s="515"/>
      <c r="B18" s="515" t="s">
        <v>1802</v>
      </c>
      <c r="C18" s="516" t="s">
        <v>1140</v>
      </c>
      <c r="D18" s="517">
        <v>0</v>
      </c>
      <c r="E18" s="517">
        <v>0</v>
      </c>
      <c r="F18" s="517">
        <v>0</v>
      </c>
      <c r="G18" s="517">
        <v>0</v>
      </c>
      <c r="H18" s="517">
        <v>0</v>
      </c>
      <c r="I18" s="518">
        <v>0</v>
      </c>
      <c r="J18" s="519"/>
      <c r="K18" s="519" t="s">
        <v>1196</v>
      </c>
      <c r="L18" s="398"/>
      <c r="M18" s="520" t="s">
        <v>1133</v>
      </c>
      <c r="N18" s="398"/>
      <c r="O18" s="521">
        <v>28.38</v>
      </c>
      <c r="P18" s="392"/>
      <c r="Q18" s="398"/>
      <c r="R18" s="522">
        <v>28.38</v>
      </c>
      <c r="S18" s="398"/>
      <c r="T18" s="517">
        <v>0</v>
      </c>
      <c r="U18" s="517">
        <v>0</v>
      </c>
      <c r="V18" s="408"/>
      <c r="W18" s="408"/>
      <c r="X18" s="517">
        <v>0</v>
      </c>
      <c r="Y18" s="408"/>
      <c r="Z18" s="523">
        <v>0</v>
      </c>
    </row>
    <row r="19" ht="13.5" spans="1:26">
      <c r="A19" s="515"/>
      <c r="B19" s="515" t="s">
        <v>1803</v>
      </c>
      <c r="C19" s="516" t="s">
        <v>1141</v>
      </c>
      <c r="D19" s="517">
        <v>0</v>
      </c>
      <c r="E19" s="517">
        <v>0</v>
      </c>
      <c r="F19" s="517">
        <v>0</v>
      </c>
      <c r="G19" s="517">
        <v>0</v>
      </c>
      <c r="H19" s="517">
        <v>0</v>
      </c>
      <c r="I19" s="518">
        <v>0</v>
      </c>
      <c r="J19" s="519"/>
      <c r="K19" s="519" t="s">
        <v>1197</v>
      </c>
      <c r="L19" s="398"/>
      <c r="M19" s="520" t="s">
        <v>1557</v>
      </c>
      <c r="N19" s="398"/>
      <c r="O19" s="521">
        <v>0</v>
      </c>
      <c r="P19" s="392"/>
      <c r="Q19" s="398"/>
      <c r="R19" s="522">
        <v>0</v>
      </c>
      <c r="S19" s="398"/>
      <c r="T19" s="517">
        <v>0</v>
      </c>
      <c r="U19" s="517">
        <v>0</v>
      </c>
      <c r="V19" s="408"/>
      <c r="W19" s="408"/>
      <c r="X19" s="517">
        <v>0</v>
      </c>
      <c r="Y19" s="408"/>
      <c r="Z19" s="523">
        <v>0</v>
      </c>
    </row>
    <row r="20" ht="13.5" spans="1:26">
      <c r="A20" s="515"/>
      <c r="B20" s="515" t="s">
        <v>1779</v>
      </c>
      <c r="C20" s="516" t="s">
        <v>1142</v>
      </c>
      <c r="D20" s="517">
        <v>20</v>
      </c>
      <c r="E20" s="517">
        <v>20</v>
      </c>
      <c r="F20" s="517">
        <v>0</v>
      </c>
      <c r="G20" s="517">
        <v>0</v>
      </c>
      <c r="H20" s="517">
        <v>0</v>
      </c>
      <c r="I20" s="518">
        <v>0</v>
      </c>
      <c r="J20" s="519"/>
      <c r="K20" s="519" t="s">
        <v>1801</v>
      </c>
      <c r="L20" s="398"/>
      <c r="M20" s="520" t="s">
        <v>1134</v>
      </c>
      <c r="N20" s="398"/>
      <c r="O20" s="521">
        <v>0</v>
      </c>
      <c r="P20" s="392"/>
      <c r="Q20" s="398"/>
      <c r="R20" s="522">
        <v>0</v>
      </c>
      <c r="S20" s="398"/>
      <c r="T20" s="517">
        <v>0</v>
      </c>
      <c r="U20" s="517">
        <v>0</v>
      </c>
      <c r="V20" s="408"/>
      <c r="W20" s="408"/>
      <c r="X20" s="517">
        <v>0</v>
      </c>
      <c r="Y20" s="408"/>
      <c r="Z20" s="523">
        <v>0</v>
      </c>
    </row>
    <row r="21" ht="13.5" spans="1:26">
      <c r="A21" s="515"/>
      <c r="B21" s="515" t="s">
        <v>1804</v>
      </c>
      <c r="C21" s="516" t="s">
        <v>1143</v>
      </c>
      <c r="D21" s="517">
        <v>0</v>
      </c>
      <c r="E21" s="517">
        <v>0</v>
      </c>
      <c r="F21" s="517">
        <v>0</v>
      </c>
      <c r="G21" s="517">
        <v>0</v>
      </c>
      <c r="H21" s="517">
        <v>0</v>
      </c>
      <c r="I21" s="518">
        <v>0</v>
      </c>
      <c r="J21" s="519" t="s">
        <v>1784</v>
      </c>
      <c r="K21" s="519"/>
      <c r="L21" s="398"/>
      <c r="M21" s="520" t="s">
        <v>1153</v>
      </c>
      <c r="N21" s="398"/>
      <c r="O21" s="521">
        <v>193.63</v>
      </c>
      <c r="P21" s="392"/>
      <c r="Q21" s="398"/>
      <c r="R21" s="522">
        <v>193.63</v>
      </c>
      <c r="S21" s="398"/>
      <c r="T21" s="517">
        <v>0</v>
      </c>
      <c r="U21" s="517">
        <v>0</v>
      </c>
      <c r="V21" s="408"/>
      <c r="W21" s="408"/>
      <c r="X21" s="517">
        <v>0</v>
      </c>
      <c r="Y21" s="408"/>
      <c r="Z21" s="523">
        <v>0</v>
      </c>
    </row>
    <row r="22" ht="13.5" spans="1:26">
      <c r="A22" s="515"/>
      <c r="B22" s="515" t="s">
        <v>1801</v>
      </c>
      <c r="C22" s="516" t="s">
        <v>1144</v>
      </c>
      <c r="D22" s="517">
        <v>0</v>
      </c>
      <c r="E22" s="517">
        <v>0</v>
      </c>
      <c r="F22" s="517">
        <v>0</v>
      </c>
      <c r="G22" s="517">
        <v>0</v>
      </c>
      <c r="H22" s="517">
        <v>0</v>
      </c>
      <c r="I22" s="518">
        <v>0</v>
      </c>
      <c r="J22" s="519"/>
      <c r="K22" s="519" t="s">
        <v>1749</v>
      </c>
      <c r="L22" s="398"/>
      <c r="M22" s="520" t="s">
        <v>1558</v>
      </c>
      <c r="N22" s="398"/>
      <c r="O22" s="521">
        <v>31.15</v>
      </c>
      <c r="P22" s="392"/>
      <c r="Q22" s="398"/>
      <c r="R22" s="522">
        <v>31.15</v>
      </c>
      <c r="S22" s="398"/>
      <c r="T22" s="517">
        <v>0</v>
      </c>
      <c r="U22" s="517">
        <v>0</v>
      </c>
      <c r="V22" s="408"/>
      <c r="W22" s="408"/>
      <c r="X22" s="517">
        <v>0</v>
      </c>
      <c r="Y22" s="408"/>
      <c r="Z22" s="523">
        <v>0</v>
      </c>
    </row>
    <row r="23" ht="13.5" spans="1:26">
      <c r="A23" s="515" t="s">
        <v>1031</v>
      </c>
      <c r="B23" s="515"/>
      <c r="C23" s="516" t="s">
        <v>899</v>
      </c>
      <c r="D23" s="517">
        <v>0</v>
      </c>
      <c r="E23" s="517">
        <v>0</v>
      </c>
      <c r="F23" s="517">
        <v>0</v>
      </c>
      <c r="G23" s="517">
        <v>0</v>
      </c>
      <c r="H23" s="517">
        <v>0</v>
      </c>
      <c r="I23" s="518">
        <v>0</v>
      </c>
      <c r="J23" s="519"/>
      <c r="K23" s="519" t="s">
        <v>1758</v>
      </c>
      <c r="L23" s="398"/>
      <c r="M23" s="520" t="s">
        <v>1559</v>
      </c>
      <c r="N23" s="398"/>
      <c r="O23" s="521">
        <v>0</v>
      </c>
      <c r="P23" s="392"/>
      <c r="Q23" s="398"/>
      <c r="R23" s="522">
        <v>0</v>
      </c>
      <c r="S23" s="398"/>
      <c r="T23" s="517">
        <v>0</v>
      </c>
      <c r="U23" s="517">
        <v>0</v>
      </c>
      <c r="V23" s="408"/>
      <c r="W23" s="408"/>
      <c r="X23" s="517">
        <v>0</v>
      </c>
      <c r="Y23" s="408"/>
      <c r="Z23" s="523">
        <v>0</v>
      </c>
    </row>
    <row r="24" ht="13.5" spans="1:26">
      <c r="A24" s="515"/>
      <c r="B24" s="515" t="s">
        <v>1749</v>
      </c>
      <c r="C24" s="516" t="s">
        <v>1586</v>
      </c>
      <c r="D24" s="517">
        <v>0</v>
      </c>
      <c r="E24" s="517">
        <v>0</v>
      </c>
      <c r="F24" s="517">
        <v>0</v>
      </c>
      <c r="G24" s="517">
        <v>0</v>
      </c>
      <c r="H24" s="517">
        <v>0</v>
      </c>
      <c r="I24" s="518">
        <v>0</v>
      </c>
      <c r="J24" s="519"/>
      <c r="K24" s="519" t="s">
        <v>1747</v>
      </c>
      <c r="L24" s="398"/>
      <c r="M24" s="520" t="s">
        <v>1560</v>
      </c>
      <c r="N24" s="398"/>
      <c r="O24" s="521">
        <v>0</v>
      </c>
      <c r="P24" s="392"/>
      <c r="Q24" s="398"/>
      <c r="R24" s="522">
        <v>0</v>
      </c>
      <c r="S24" s="398"/>
      <c r="T24" s="517">
        <v>0</v>
      </c>
      <c r="U24" s="517">
        <v>0</v>
      </c>
      <c r="V24" s="408"/>
      <c r="W24" s="408"/>
      <c r="X24" s="517">
        <v>0</v>
      </c>
      <c r="Y24" s="408"/>
      <c r="Z24" s="523">
        <v>0</v>
      </c>
    </row>
    <row r="25" ht="13.5" spans="1:26">
      <c r="A25" s="515"/>
      <c r="B25" s="515" t="s">
        <v>1758</v>
      </c>
      <c r="C25" s="516" t="s">
        <v>1146</v>
      </c>
      <c r="D25" s="517">
        <v>0</v>
      </c>
      <c r="E25" s="517">
        <v>0</v>
      </c>
      <c r="F25" s="517">
        <v>0</v>
      </c>
      <c r="G25" s="517">
        <v>0</v>
      </c>
      <c r="H25" s="517">
        <v>0</v>
      </c>
      <c r="I25" s="518">
        <v>0</v>
      </c>
      <c r="J25" s="519"/>
      <c r="K25" s="519" t="s">
        <v>1752</v>
      </c>
      <c r="L25" s="398"/>
      <c r="M25" s="520" t="s">
        <v>1561</v>
      </c>
      <c r="N25" s="398"/>
      <c r="O25" s="521">
        <v>0</v>
      </c>
      <c r="P25" s="392"/>
      <c r="Q25" s="398"/>
      <c r="R25" s="522">
        <v>0</v>
      </c>
      <c r="S25" s="398"/>
      <c r="T25" s="517">
        <v>0</v>
      </c>
      <c r="U25" s="517">
        <v>0</v>
      </c>
      <c r="V25" s="408"/>
      <c r="W25" s="408"/>
      <c r="X25" s="517">
        <v>0</v>
      </c>
      <c r="Y25" s="408"/>
      <c r="Z25" s="523">
        <v>0</v>
      </c>
    </row>
    <row r="26" ht="13.5" spans="1:26">
      <c r="A26" s="515"/>
      <c r="B26" s="515" t="s">
        <v>1747</v>
      </c>
      <c r="C26" s="516" t="s">
        <v>1147</v>
      </c>
      <c r="D26" s="517">
        <v>0</v>
      </c>
      <c r="E26" s="517">
        <v>0</v>
      </c>
      <c r="F26" s="517">
        <v>0</v>
      </c>
      <c r="G26" s="517">
        <v>0</v>
      </c>
      <c r="H26" s="517">
        <v>0</v>
      </c>
      <c r="I26" s="518">
        <v>0</v>
      </c>
      <c r="J26" s="519"/>
      <c r="K26" s="519" t="s">
        <v>1751</v>
      </c>
      <c r="L26" s="398"/>
      <c r="M26" s="520" t="s">
        <v>1562</v>
      </c>
      <c r="N26" s="398"/>
      <c r="O26" s="521">
        <v>0</v>
      </c>
      <c r="P26" s="392"/>
      <c r="Q26" s="398"/>
      <c r="R26" s="522">
        <v>0</v>
      </c>
      <c r="S26" s="398"/>
      <c r="T26" s="517">
        <v>0</v>
      </c>
      <c r="U26" s="517">
        <v>0</v>
      </c>
      <c r="V26" s="408"/>
      <c r="W26" s="408"/>
      <c r="X26" s="517">
        <v>0</v>
      </c>
      <c r="Y26" s="408"/>
      <c r="Z26" s="523">
        <v>0</v>
      </c>
    </row>
    <row r="27" ht="13.5" spans="1:26">
      <c r="A27" s="515"/>
      <c r="B27" s="515" t="s">
        <v>1751</v>
      </c>
      <c r="C27" s="516" t="s">
        <v>1148</v>
      </c>
      <c r="D27" s="517">
        <v>0</v>
      </c>
      <c r="E27" s="517">
        <v>0</v>
      </c>
      <c r="F27" s="517">
        <v>0</v>
      </c>
      <c r="G27" s="517">
        <v>0</v>
      </c>
      <c r="H27" s="517">
        <v>0</v>
      </c>
      <c r="I27" s="518">
        <v>0</v>
      </c>
      <c r="J27" s="519"/>
      <c r="K27" s="519" t="s">
        <v>1802</v>
      </c>
      <c r="L27" s="398"/>
      <c r="M27" s="520" t="s">
        <v>1563</v>
      </c>
      <c r="N27" s="398"/>
      <c r="O27" s="521">
        <v>0</v>
      </c>
      <c r="P27" s="392"/>
      <c r="Q27" s="398"/>
      <c r="R27" s="522">
        <v>0</v>
      </c>
      <c r="S27" s="398"/>
      <c r="T27" s="517">
        <v>0</v>
      </c>
      <c r="U27" s="517">
        <v>0</v>
      </c>
      <c r="V27" s="408"/>
      <c r="W27" s="408"/>
      <c r="X27" s="517">
        <v>0</v>
      </c>
      <c r="Y27" s="408"/>
      <c r="Z27" s="523">
        <v>0</v>
      </c>
    </row>
    <row r="28" ht="13.5" spans="1:26">
      <c r="A28" s="515"/>
      <c r="B28" s="515" t="s">
        <v>1802</v>
      </c>
      <c r="C28" s="516" t="s">
        <v>1149</v>
      </c>
      <c r="D28" s="517">
        <v>0</v>
      </c>
      <c r="E28" s="517">
        <v>0</v>
      </c>
      <c r="F28" s="517">
        <v>0</v>
      </c>
      <c r="G28" s="517">
        <v>0</v>
      </c>
      <c r="H28" s="517">
        <v>0</v>
      </c>
      <c r="I28" s="518">
        <v>0</v>
      </c>
      <c r="J28" s="519"/>
      <c r="K28" s="519" t="s">
        <v>1803</v>
      </c>
      <c r="L28" s="398"/>
      <c r="M28" s="520" t="s">
        <v>1564</v>
      </c>
      <c r="N28" s="398"/>
      <c r="O28" s="521">
        <v>0</v>
      </c>
      <c r="P28" s="392"/>
      <c r="Q28" s="398"/>
      <c r="R28" s="522">
        <v>0</v>
      </c>
      <c r="S28" s="398"/>
      <c r="T28" s="517">
        <v>0</v>
      </c>
      <c r="U28" s="517">
        <v>0</v>
      </c>
      <c r="V28" s="408"/>
      <c r="W28" s="408"/>
      <c r="X28" s="517">
        <v>0</v>
      </c>
      <c r="Y28" s="408"/>
      <c r="Z28" s="523">
        <v>0</v>
      </c>
    </row>
    <row r="29" ht="13.5" spans="1:26">
      <c r="A29" s="515"/>
      <c r="B29" s="515" t="s">
        <v>1803</v>
      </c>
      <c r="C29" s="516" t="s">
        <v>1150</v>
      </c>
      <c r="D29" s="517">
        <v>0</v>
      </c>
      <c r="E29" s="517">
        <v>0</v>
      </c>
      <c r="F29" s="517">
        <v>0</v>
      </c>
      <c r="G29" s="517">
        <v>0</v>
      </c>
      <c r="H29" s="517">
        <v>0</v>
      </c>
      <c r="I29" s="518">
        <v>0</v>
      </c>
      <c r="J29" s="519"/>
      <c r="K29" s="519" t="s">
        <v>1779</v>
      </c>
      <c r="L29" s="398"/>
      <c r="M29" s="520" t="s">
        <v>1565</v>
      </c>
      <c r="N29" s="398"/>
      <c r="O29" s="521">
        <v>0</v>
      </c>
      <c r="P29" s="392"/>
      <c r="Q29" s="398"/>
      <c r="R29" s="522">
        <v>0</v>
      </c>
      <c r="S29" s="398"/>
      <c r="T29" s="517">
        <v>0</v>
      </c>
      <c r="U29" s="517">
        <v>0</v>
      </c>
      <c r="V29" s="408"/>
      <c r="W29" s="408"/>
      <c r="X29" s="517">
        <v>0</v>
      </c>
      <c r="Y29" s="408"/>
      <c r="Z29" s="523">
        <v>0</v>
      </c>
    </row>
    <row r="30" ht="13.5" spans="1:26">
      <c r="A30" s="515"/>
      <c r="B30" s="515" t="s">
        <v>1801</v>
      </c>
      <c r="C30" s="516" t="s">
        <v>1151</v>
      </c>
      <c r="D30" s="517">
        <v>0</v>
      </c>
      <c r="E30" s="517">
        <v>0</v>
      </c>
      <c r="F30" s="517">
        <v>0</v>
      </c>
      <c r="G30" s="517">
        <v>0</v>
      </c>
      <c r="H30" s="517">
        <v>0</v>
      </c>
      <c r="I30" s="518">
        <v>0</v>
      </c>
      <c r="J30" s="519"/>
      <c r="K30" s="519" t="s">
        <v>1804</v>
      </c>
      <c r="L30" s="398"/>
      <c r="M30" s="520" t="s">
        <v>1566</v>
      </c>
      <c r="N30" s="398"/>
      <c r="O30" s="521">
        <v>0</v>
      </c>
      <c r="P30" s="392"/>
      <c r="Q30" s="398"/>
      <c r="R30" s="522">
        <v>0</v>
      </c>
      <c r="S30" s="398"/>
      <c r="T30" s="517">
        <v>0</v>
      </c>
      <c r="U30" s="517">
        <v>0</v>
      </c>
      <c r="V30" s="408"/>
      <c r="W30" s="408"/>
      <c r="X30" s="517">
        <v>0</v>
      </c>
      <c r="Y30" s="408"/>
      <c r="Z30" s="523">
        <v>0</v>
      </c>
    </row>
    <row r="31" ht="13.5" spans="1:26">
      <c r="A31" s="515" t="s">
        <v>1046</v>
      </c>
      <c r="B31" s="515"/>
      <c r="C31" s="516" t="s">
        <v>900</v>
      </c>
      <c r="D31" s="517">
        <v>0</v>
      </c>
      <c r="E31" s="517">
        <v>0</v>
      </c>
      <c r="F31" s="517">
        <v>0</v>
      </c>
      <c r="G31" s="517">
        <v>0</v>
      </c>
      <c r="H31" s="517">
        <v>0</v>
      </c>
      <c r="I31" s="518">
        <v>0</v>
      </c>
      <c r="J31" s="519"/>
      <c r="K31" s="519" t="s">
        <v>1194</v>
      </c>
      <c r="L31" s="398"/>
      <c r="M31" s="520" t="s">
        <v>1567</v>
      </c>
      <c r="N31" s="398"/>
      <c r="O31" s="521">
        <v>8</v>
      </c>
      <c r="P31" s="392"/>
      <c r="Q31" s="398"/>
      <c r="R31" s="522">
        <v>8</v>
      </c>
      <c r="S31" s="398"/>
      <c r="T31" s="517">
        <v>0</v>
      </c>
      <c r="U31" s="517">
        <v>0</v>
      </c>
      <c r="V31" s="408"/>
      <c r="W31" s="408"/>
      <c r="X31" s="517">
        <v>0</v>
      </c>
      <c r="Y31" s="408"/>
      <c r="Z31" s="523">
        <v>0</v>
      </c>
    </row>
    <row r="32" ht="13.5" spans="1:26">
      <c r="A32" s="515"/>
      <c r="B32" s="515" t="s">
        <v>1749</v>
      </c>
      <c r="C32" s="516" t="s">
        <v>1586</v>
      </c>
      <c r="D32" s="517">
        <v>0</v>
      </c>
      <c r="E32" s="517">
        <v>0</v>
      </c>
      <c r="F32" s="517">
        <v>0</v>
      </c>
      <c r="G32" s="517">
        <v>0</v>
      </c>
      <c r="H32" s="517">
        <v>0</v>
      </c>
      <c r="I32" s="518">
        <v>0</v>
      </c>
      <c r="J32" s="519"/>
      <c r="K32" s="519" t="s">
        <v>1195</v>
      </c>
      <c r="L32" s="398"/>
      <c r="M32" s="520" t="s">
        <v>1141</v>
      </c>
      <c r="N32" s="398"/>
      <c r="O32" s="521">
        <v>0</v>
      </c>
      <c r="P32" s="392"/>
      <c r="Q32" s="398"/>
      <c r="R32" s="522">
        <v>0</v>
      </c>
      <c r="S32" s="398"/>
      <c r="T32" s="517">
        <v>0</v>
      </c>
      <c r="U32" s="517">
        <v>0</v>
      </c>
      <c r="V32" s="408"/>
      <c r="W32" s="408"/>
      <c r="X32" s="517">
        <v>0</v>
      </c>
      <c r="Y32" s="408"/>
      <c r="Z32" s="523">
        <v>0</v>
      </c>
    </row>
    <row r="33" ht="13.5" spans="1:26">
      <c r="A33" s="515"/>
      <c r="B33" s="515" t="s">
        <v>1758</v>
      </c>
      <c r="C33" s="516" t="s">
        <v>1146</v>
      </c>
      <c r="D33" s="517">
        <v>0</v>
      </c>
      <c r="E33" s="517">
        <v>0</v>
      </c>
      <c r="F33" s="517">
        <v>0</v>
      </c>
      <c r="G33" s="517">
        <v>0</v>
      </c>
      <c r="H33" s="517">
        <v>0</v>
      </c>
      <c r="I33" s="518">
        <v>0</v>
      </c>
      <c r="J33" s="519"/>
      <c r="K33" s="519" t="s">
        <v>1196</v>
      </c>
      <c r="L33" s="398"/>
      <c r="M33" s="520" t="s">
        <v>1143</v>
      </c>
      <c r="N33" s="398"/>
      <c r="O33" s="521">
        <v>0</v>
      </c>
      <c r="P33" s="392"/>
      <c r="Q33" s="398"/>
      <c r="R33" s="522">
        <v>0</v>
      </c>
      <c r="S33" s="398"/>
      <c r="T33" s="517">
        <v>0</v>
      </c>
      <c r="U33" s="517">
        <v>0</v>
      </c>
      <c r="V33" s="408"/>
      <c r="W33" s="408"/>
      <c r="X33" s="517">
        <v>0</v>
      </c>
      <c r="Y33" s="408"/>
      <c r="Z33" s="523">
        <v>0</v>
      </c>
    </row>
    <row r="34" ht="13.5" spans="1:26">
      <c r="A34" s="515"/>
      <c r="B34" s="515" t="s">
        <v>1747</v>
      </c>
      <c r="C34" s="516" t="s">
        <v>1147</v>
      </c>
      <c r="D34" s="517">
        <v>0</v>
      </c>
      <c r="E34" s="517">
        <v>0</v>
      </c>
      <c r="F34" s="517">
        <v>0</v>
      </c>
      <c r="G34" s="517">
        <v>0</v>
      </c>
      <c r="H34" s="517">
        <v>0</v>
      </c>
      <c r="I34" s="518">
        <v>0</v>
      </c>
      <c r="J34" s="519"/>
      <c r="K34" s="519" t="s">
        <v>1197</v>
      </c>
      <c r="L34" s="398"/>
      <c r="M34" s="520" t="s">
        <v>1568</v>
      </c>
      <c r="N34" s="398"/>
      <c r="O34" s="521">
        <v>0</v>
      </c>
      <c r="P34" s="392"/>
      <c r="Q34" s="398"/>
      <c r="R34" s="522">
        <v>0</v>
      </c>
      <c r="S34" s="398"/>
      <c r="T34" s="517">
        <v>0</v>
      </c>
      <c r="U34" s="517">
        <v>0</v>
      </c>
      <c r="V34" s="408"/>
      <c r="W34" s="408"/>
      <c r="X34" s="517">
        <v>0</v>
      </c>
      <c r="Y34" s="408"/>
      <c r="Z34" s="523">
        <v>0</v>
      </c>
    </row>
    <row r="35" ht="13.5" spans="1:26">
      <c r="A35" s="515"/>
      <c r="B35" s="515" t="s">
        <v>1752</v>
      </c>
      <c r="C35" s="516" t="s">
        <v>1149</v>
      </c>
      <c r="D35" s="517">
        <v>0</v>
      </c>
      <c r="E35" s="517">
        <v>0</v>
      </c>
      <c r="F35" s="517">
        <v>0</v>
      </c>
      <c r="G35" s="517">
        <v>0</v>
      </c>
      <c r="H35" s="517">
        <v>0</v>
      </c>
      <c r="I35" s="518">
        <v>0</v>
      </c>
      <c r="J35" s="519"/>
      <c r="K35" s="519" t="s">
        <v>1198</v>
      </c>
      <c r="L35" s="398"/>
      <c r="M35" s="520" t="s">
        <v>1136</v>
      </c>
      <c r="N35" s="398"/>
      <c r="O35" s="521">
        <v>1</v>
      </c>
      <c r="P35" s="392"/>
      <c r="Q35" s="398"/>
      <c r="R35" s="522">
        <v>1</v>
      </c>
      <c r="S35" s="398"/>
      <c r="T35" s="517">
        <v>0</v>
      </c>
      <c r="U35" s="517">
        <v>0</v>
      </c>
      <c r="V35" s="408"/>
      <c r="W35" s="408"/>
      <c r="X35" s="517">
        <v>0</v>
      </c>
      <c r="Y35" s="408"/>
      <c r="Z35" s="523">
        <v>0</v>
      </c>
    </row>
    <row r="36" ht="13.5" spans="1:26">
      <c r="A36" s="515"/>
      <c r="B36" s="515" t="s">
        <v>1751</v>
      </c>
      <c r="C36" s="516" t="s">
        <v>1150</v>
      </c>
      <c r="D36" s="517">
        <v>0</v>
      </c>
      <c r="E36" s="517">
        <v>0</v>
      </c>
      <c r="F36" s="517">
        <v>0</v>
      </c>
      <c r="G36" s="517">
        <v>0</v>
      </c>
      <c r="H36" s="517">
        <v>0</v>
      </c>
      <c r="I36" s="518">
        <v>0</v>
      </c>
      <c r="J36" s="519"/>
      <c r="K36" s="519" t="s">
        <v>1199</v>
      </c>
      <c r="L36" s="398"/>
      <c r="M36" s="520" t="s">
        <v>1137</v>
      </c>
      <c r="N36" s="398"/>
      <c r="O36" s="521">
        <v>0</v>
      </c>
      <c r="P36" s="392"/>
      <c r="Q36" s="398"/>
      <c r="R36" s="522">
        <v>0</v>
      </c>
      <c r="S36" s="398"/>
      <c r="T36" s="517">
        <v>0</v>
      </c>
      <c r="U36" s="517">
        <v>0</v>
      </c>
      <c r="V36" s="408"/>
      <c r="W36" s="408"/>
      <c r="X36" s="517">
        <v>0</v>
      </c>
      <c r="Y36" s="408"/>
      <c r="Z36" s="523">
        <v>0</v>
      </c>
    </row>
    <row r="37" ht="13.5" spans="1:26">
      <c r="A37" s="515"/>
      <c r="B37" s="515" t="s">
        <v>1801</v>
      </c>
      <c r="C37" s="516" t="s">
        <v>1151</v>
      </c>
      <c r="D37" s="517">
        <v>0</v>
      </c>
      <c r="E37" s="517">
        <v>0</v>
      </c>
      <c r="F37" s="517">
        <v>0</v>
      </c>
      <c r="G37" s="517">
        <v>0</v>
      </c>
      <c r="H37" s="517">
        <v>0</v>
      </c>
      <c r="I37" s="518">
        <v>0</v>
      </c>
      <c r="J37" s="519"/>
      <c r="K37" s="519" t="s">
        <v>1200</v>
      </c>
      <c r="L37" s="398"/>
      <c r="M37" s="520" t="s">
        <v>1140</v>
      </c>
      <c r="N37" s="398"/>
      <c r="O37" s="521">
        <v>0</v>
      </c>
      <c r="P37" s="392"/>
      <c r="Q37" s="398"/>
      <c r="R37" s="522">
        <v>0</v>
      </c>
      <c r="S37" s="398"/>
      <c r="T37" s="517">
        <v>0</v>
      </c>
      <c r="U37" s="517">
        <v>0</v>
      </c>
      <c r="V37" s="408"/>
      <c r="W37" s="408"/>
      <c r="X37" s="517">
        <v>0</v>
      </c>
      <c r="Y37" s="408"/>
      <c r="Z37" s="523">
        <v>0</v>
      </c>
    </row>
    <row r="38" ht="13.5" spans="1:26">
      <c r="A38" s="515" t="s">
        <v>1047</v>
      </c>
      <c r="B38" s="515"/>
      <c r="C38" s="516" t="s">
        <v>901</v>
      </c>
      <c r="D38" s="517">
        <v>0</v>
      </c>
      <c r="E38" s="517">
        <v>0</v>
      </c>
      <c r="F38" s="517">
        <v>0</v>
      </c>
      <c r="G38" s="517">
        <v>0</v>
      </c>
      <c r="H38" s="517">
        <v>0</v>
      </c>
      <c r="I38" s="518">
        <v>0</v>
      </c>
      <c r="J38" s="519"/>
      <c r="K38" s="519" t="s">
        <v>1201</v>
      </c>
      <c r="L38" s="398"/>
      <c r="M38" s="520" t="s">
        <v>1569</v>
      </c>
      <c r="N38" s="398"/>
      <c r="O38" s="521">
        <v>0</v>
      </c>
      <c r="P38" s="392"/>
      <c r="Q38" s="398"/>
      <c r="R38" s="522">
        <v>0</v>
      </c>
      <c r="S38" s="398"/>
      <c r="T38" s="517">
        <v>0</v>
      </c>
      <c r="U38" s="517">
        <v>0</v>
      </c>
      <c r="V38" s="408"/>
      <c r="W38" s="408"/>
      <c r="X38" s="517">
        <v>0</v>
      </c>
      <c r="Y38" s="408"/>
      <c r="Z38" s="523">
        <v>0</v>
      </c>
    </row>
    <row r="39" ht="13.5" spans="1:26">
      <c r="A39" s="515"/>
      <c r="B39" s="515" t="s">
        <v>1749</v>
      </c>
      <c r="C39" s="516" t="s">
        <v>1152</v>
      </c>
      <c r="D39" s="517">
        <v>0</v>
      </c>
      <c r="E39" s="517">
        <v>0</v>
      </c>
      <c r="F39" s="517">
        <v>0</v>
      </c>
      <c r="G39" s="517">
        <v>0</v>
      </c>
      <c r="H39" s="517">
        <v>0</v>
      </c>
      <c r="I39" s="518">
        <v>0</v>
      </c>
      <c r="J39" s="519"/>
      <c r="K39" s="519" t="s">
        <v>1207</v>
      </c>
      <c r="L39" s="398"/>
      <c r="M39" s="520" t="s">
        <v>1570</v>
      </c>
      <c r="N39" s="398"/>
      <c r="O39" s="521">
        <v>0</v>
      </c>
      <c r="P39" s="392"/>
      <c r="Q39" s="398"/>
      <c r="R39" s="522">
        <v>0</v>
      </c>
      <c r="S39" s="398"/>
      <c r="T39" s="517">
        <v>0</v>
      </c>
      <c r="U39" s="517">
        <v>0</v>
      </c>
      <c r="V39" s="408"/>
      <c r="W39" s="408"/>
      <c r="X39" s="517">
        <v>0</v>
      </c>
      <c r="Y39" s="408"/>
      <c r="Z39" s="523">
        <v>0</v>
      </c>
    </row>
    <row r="40" ht="13.5" spans="1:26">
      <c r="A40" s="515"/>
      <c r="B40" s="515" t="s">
        <v>1758</v>
      </c>
      <c r="C40" s="516" t="s">
        <v>1153</v>
      </c>
      <c r="D40" s="517">
        <v>0</v>
      </c>
      <c r="E40" s="517">
        <v>0</v>
      </c>
      <c r="F40" s="517">
        <v>0</v>
      </c>
      <c r="G40" s="517">
        <v>0</v>
      </c>
      <c r="H40" s="517">
        <v>0</v>
      </c>
      <c r="I40" s="518">
        <v>0</v>
      </c>
      <c r="J40" s="519"/>
      <c r="K40" s="519" t="s">
        <v>1208</v>
      </c>
      <c r="L40" s="398"/>
      <c r="M40" s="520" t="s">
        <v>1571</v>
      </c>
      <c r="N40" s="398"/>
      <c r="O40" s="521">
        <v>0</v>
      </c>
      <c r="P40" s="392"/>
      <c r="Q40" s="398"/>
      <c r="R40" s="522">
        <v>0</v>
      </c>
      <c r="S40" s="398"/>
      <c r="T40" s="517">
        <v>0</v>
      </c>
      <c r="U40" s="517">
        <v>0</v>
      </c>
      <c r="V40" s="408"/>
      <c r="W40" s="408"/>
      <c r="X40" s="517">
        <v>0</v>
      </c>
      <c r="Y40" s="408"/>
      <c r="Z40" s="523">
        <v>0</v>
      </c>
    </row>
    <row r="41" ht="13.5" spans="1:26">
      <c r="A41" s="515"/>
      <c r="B41" s="515" t="s">
        <v>1801</v>
      </c>
      <c r="C41" s="516" t="s">
        <v>1154</v>
      </c>
      <c r="D41" s="517">
        <v>0</v>
      </c>
      <c r="E41" s="517">
        <v>0</v>
      </c>
      <c r="F41" s="517">
        <v>0</v>
      </c>
      <c r="G41" s="517">
        <v>0</v>
      </c>
      <c r="H41" s="517">
        <v>0</v>
      </c>
      <c r="I41" s="518">
        <v>0</v>
      </c>
      <c r="J41" s="519"/>
      <c r="K41" s="519" t="s">
        <v>1209</v>
      </c>
      <c r="L41" s="398"/>
      <c r="M41" s="520" t="s">
        <v>1572</v>
      </c>
      <c r="N41" s="398"/>
      <c r="O41" s="521">
        <v>100.78</v>
      </c>
      <c r="P41" s="392"/>
      <c r="Q41" s="398"/>
      <c r="R41" s="522">
        <v>100.78</v>
      </c>
      <c r="S41" s="398"/>
      <c r="T41" s="517">
        <v>0</v>
      </c>
      <c r="U41" s="517">
        <v>0</v>
      </c>
      <c r="V41" s="408"/>
      <c r="W41" s="408"/>
      <c r="X41" s="517">
        <v>0</v>
      </c>
      <c r="Y41" s="408"/>
      <c r="Z41" s="523">
        <v>0</v>
      </c>
    </row>
    <row r="42" ht="13.5" spans="1:26">
      <c r="A42" s="515" t="s">
        <v>1054</v>
      </c>
      <c r="B42" s="515"/>
      <c r="C42" s="516" t="s">
        <v>902</v>
      </c>
      <c r="D42" s="517">
        <v>0</v>
      </c>
      <c r="E42" s="517">
        <v>0</v>
      </c>
      <c r="F42" s="517">
        <v>0</v>
      </c>
      <c r="G42" s="517">
        <v>0</v>
      </c>
      <c r="H42" s="517">
        <v>0</v>
      </c>
      <c r="I42" s="518">
        <v>0</v>
      </c>
      <c r="J42" s="519"/>
      <c r="K42" s="519" t="s">
        <v>1210</v>
      </c>
      <c r="L42" s="398"/>
      <c r="M42" s="520" t="s">
        <v>1139</v>
      </c>
      <c r="N42" s="398"/>
      <c r="O42" s="521">
        <v>0</v>
      </c>
      <c r="P42" s="392"/>
      <c r="Q42" s="398"/>
      <c r="R42" s="522">
        <v>0</v>
      </c>
      <c r="S42" s="398"/>
      <c r="T42" s="517">
        <v>0</v>
      </c>
      <c r="U42" s="517">
        <v>0</v>
      </c>
      <c r="V42" s="408"/>
      <c r="W42" s="408"/>
      <c r="X42" s="517">
        <v>0</v>
      </c>
      <c r="Y42" s="408"/>
      <c r="Z42" s="523">
        <v>0</v>
      </c>
    </row>
    <row r="43" ht="13.5" spans="1:26">
      <c r="A43" s="515"/>
      <c r="B43" s="515" t="s">
        <v>1749</v>
      </c>
      <c r="C43" s="516" t="s">
        <v>1155</v>
      </c>
      <c r="D43" s="517">
        <v>0</v>
      </c>
      <c r="E43" s="517">
        <v>0</v>
      </c>
      <c r="F43" s="517">
        <v>0</v>
      </c>
      <c r="G43" s="517">
        <v>0</v>
      </c>
      <c r="H43" s="517">
        <v>0</v>
      </c>
      <c r="I43" s="518">
        <v>0</v>
      </c>
      <c r="J43" s="519"/>
      <c r="K43" s="519" t="s">
        <v>1211</v>
      </c>
      <c r="L43" s="398"/>
      <c r="M43" s="520" t="s">
        <v>1573</v>
      </c>
      <c r="N43" s="398"/>
      <c r="O43" s="521">
        <v>4.12</v>
      </c>
      <c r="P43" s="392"/>
      <c r="Q43" s="398"/>
      <c r="R43" s="522">
        <v>4.12</v>
      </c>
      <c r="S43" s="398"/>
      <c r="T43" s="517">
        <v>0</v>
      </c>
      <c r="U43" s="517">
        <v>0</v>
      </c>
      <c r="V43" s="408"/>
      <c r="W43" s="408"/>
      <c r="X43" s="517">
        <v>0</v>
      </c>
      <c r="Y43" s="408"/>
      <c r="Z43" s="523">
        <v>0</v>
      </c>
    </row>
    <row r="44" ht="13.5" spans="1:26">
      <c r="A44" s="515"/>
      <c r="B44" s="515" t="s">
        <v>1758</v>
      </c>
      <c r="C44" s="516" t="s">
        <v>1156</v>
      </c>
      <c r="D44" s="517">
        <v>0</v>
      </c>
      <c r="E44" s="517">
        <v>0</v>
      </c>
      <c r="F44" s="517">
        <v>0</v>
      </c>
      <c r="G44" s="517">
        <v>0</v>
      </c>
      <c r="H44" s="517">
        <v>0</v>
      </c>
      <c r="I44" s="518">
        <v>0</v>
      </c>
      <c r="J44" s="519"/>
      <c r="K44" s="519" t="s">
        <v>1212</v>
      </c>
      <c r="L44" s="398"/>
      <c r="M44" s="520" t="s">
        <v>1574</v>
      </c>
      <c r="N44" s="398"/>
      <c r="O44" s="521">
        <v>0</v>
      </c>
      <c r="P44" s="392"/>
      <c r="Q44" s="398"/>
      <c r="R44" s="522">
        <v>0</v>
      </c>
      <c r="S44" s="398"/>
      <c r="T44" s="517">
        <v>0</v>
      </c>
      <c r="U44" s="517">
        <v>0</v>
      </c>
      <c r="V44" s="408"/>
      <c r="W44" s="408"/>
      <c r="X44" s="517">
        <v>0</v>
      </c>
      <c r="Y44" s="408"/>
      <c r="Z44" s="523">
        <v>0</v>
      </c>
    </row>
    <row r="45" ht="13.5" spans="1:26">
      <c r="A45" s="515" t="s">
        <v>1059</v>
      </c>
      <c r="B45" s="515"/>
      <c r="C45" s="516" t="s">
        <v>903</v>
      </c>
      <c r="D45" s="517">
        <v>0</v>
      </c>
      <c r="E45" s="517">
        <v>0</v>
      </c>
      <c r="F45" s="517">
        <v>0</v>
      </c>
      <c r="G45" s="517">
        <v>0</v>
      </c>
      <c r="H45" s="517">
        <v>0</v>
      </c>
      <c r="I45" s="518">
        <v>0</v>
      </c>
      <c r="J45" s="519"/>
      <c r="K45" s="519" t="s">
        <v>1214</v>
      </c>
      <c r="L45" s="398"/>
      <c r="M45" s="520" t="s">
        <v>1142</v>
      </c>
      <c r="N45" s="398"/>
      <c r="O45" s="521">
        <v>20</v>
      </c>
      <c r="P45" s="392"/>
      <c r="Q45" s="398"/>
      <c r="R45" s="522">
        <v>20</v>
      </c>
      <c r="S45" s="398"/>
      <c r="T45" s="517">
        <v>0</v>
      </c>
      <c r="U45" s="517">
        <v>0</v>
      </c>
      <c r="V45" s="408"/>
      <c r="W45" s="408"/>
      <c r="X45" s="517">
        <v>0</v>
      </c>
      <c r="Y45" s="408"/>
      <c r="Z45" s="523">
        <v>0</v>
      </c>
    </row>
    <row r="46" ht="13.5" spans="1:26">
      <c r="A46" s="515"/>
      <c r="B46" s="515" t="s">
        <v>1749</v>
      </c>
      <c r="C46" s="516" t="s">
        <v>1157</v>
      </c>
      <c r="D46" s="517">
        <v>0</v>
      </c>
      <c r="E46" s="517">
        <v>0</v>
      </c>
      <c r="F46" s="517">
        <v>0</v>
      </c>
      <c r="G46" s="517">
        <v>0</v>
      </c>
      <c r="H46" s="517">
        <v>0</v>
      </c>
      <c r="I46" s="518">
        <v>0</v>
      </c>
      <c r="J46" s="519"/>
      <c r="K46" s="519" t="s">
        <v>1222</v>
      </c>
      <c r="L46" s="398"/>
      <c r="M46" s="520" t="s">
        <v>1575</v>
      </c>
      <c r="N46" s="398"/>
      <c r="O46" s="521">
        <v>28.58</v>
      </c>
      <c r="P46" s="392"/>
      <c r="Q46" s="398"/>
      <c r="R46" s="522">
        <v>28.58</v>
      </c>
      <c r="S46" s="398"/>
      <c r="T46" s="517">
        <v>0</v>
      </c>
      <c r="U46" s="517">
        <v>0</v>
      </c>
      <c r="V46" s="408"/>
      <c r="W46" s="408"/>
      <c r="X46" s="517">
        <v>0</v>
      </c>
      <c r="Y46" s="408"/>
      <c r="Z46" s="523">
        <v>0</v>
      </c>
    </row>
    <row r="47" ht="13.5" spans="1:26">
      <c r="A47" s="515"/>
      <c r="B47" s="515" t="s">
        <v>1758</v>
      </c>
      <c r="C47" s="516" t="s">
        <v>1158</v>
      </c>
      <c r="D47" s="517">
        <v>0</v>
      </c>
      <c r="E47" s="517">
        <v>0</v>
      </c>
      <c r="F47" s="517">
        <v>0</v>
      </c>
      <c r="G47" s="517">
        <v>0</v>
      </c>
      <c r="H47" s="517">
        <v>0</v>
      </c>
      <c r="I47" s="518">
        <v>0</v>
      </c>
      <c r="J47" s="519"/>
      <c r="K47" s="519" t="s">
        <v>1223</v>
      </c>
      <c r="L47" s="398"/>
      <c r="M47" s="520" t="s">
        <v>1576</v>
      </c>
      <c r="N47" s="398"/>
      <c r="O47" s="521">
        <v>0</v>
      </c>
      <c r="P47" s="392"/>
      <c r="Q47" s="398"/>
      <c r="R47" s="522">
        <v>0</v>
      </c>
      <c r="S47" s="398"/>
      <c r="T47" s="517">
        <v>0</v>
      </c>
      <c r="U47" s="517">
        <v>0</v>
      </c>
      <c r="V47" s="408"/>
      <c r="W47" s="408"/>
      <c r="X47" s="517">
        <v>0</v>
      </c>
      <c r="Y47" s="408"/>
      <c r="Z47" s="523">
        <v>0</v>
      </c>
    </row>
    <row r="48" ht="13.5" spans="1:26">
      <c r="A48" s="515"/>
      <c r="B48" s="515" t="s">
        <v>1801</v>
      </c>
      <c r="C48" s="516" t="s">
        <v>1159</v>
      </c>
      <c r="D48" s="517">
        <v>0</v>
      </c>
      <c r="E48" s="517">
        <v>0</v>
      </c>
      <c r="F48" s="517">
        <v>0</v>
      </c>
      <c r="G48" s="517">
        <v>0</v>
      </c>
      <c r="H48" s="517">
        <v>0</v>
      </c>
      <c r="I48" s="518">
        <v>0</v>
      </c>
      <c r="J48" s="519"/>
      <c r="K48" s="519" t="s">
        <v>1801</v>
      </c>
      <c r="L48" s="398"/>
      <c r="M48" s="520" t="s">
        <v>1144</v>
      </c>
      <c r="N48" s="398"/>
      <c r="O48" s="521">
        <v>0</v>
      </c>
      <c r="P48" s="392"/>
      <c r="Q48" s="398"/>
      <c r="R48" s="522">
        <v>0</v>
      </c>
      <c r="S48" s="398"/>
      <c r="T48" s="517">
        <v>0</v>
      </c>
      <c r="U48" s="517">
        <v>0</v>
      </c>
      <c r="V48" s="408"/>
      <c r="W48" s="408"/>
      <c r="X48" s="517">
        <v>0</v>
      </c>
      <c r="Y48" s="408"/>
      <c r="Z48" s="523">
        <v>0</v>
      </c>
    </row>
    <row r="49" ht="13.5" spans="1:26">
      <c r="A49" s="515" t="s">
        <v>1066</v>
      </c>
      <c r="B49" s="515"/>
      <c r="C49" s="516" t="s">
        <v>904</v>
      </c>
      <c r="D49" s="517">
        <v>0</v>
      </c>
      <c r="E49" s="517">
        <v>0</v>
      </c>
      <c r="F49" s="517">
        <v>0</v>
      </c>
      <c r="G49" s="517">
        <v>0</v>
      </c>
      <c r="H49" s="517">
        <v>0</v>
      </c>
      <c r="I49" s="518">
        <v>0</v>
      </c>
      <c r="J49" s="519" t="s">
        <v>1792</v>
      </c>
      <c r="K49" s="519"/>
      <c r="L49" s="398"/>
      <c r="M49" s="520" t="s">
        <v>905</v>
      </c>
      <c r="N49" s="398"/>
      <c r="O49" s="521">
        <v>17.46</v>
      </c>
      <c r="P49" s="392"/>
      <c r="Q49" s="398"/>
      <c r="R49" s="522">
        <v>17.46</v>
      </c>
      <c r="S49" s="398"/>
      <c r="T49" s="517">
        <v>0</v>
      </c>
      <c r="U49" s="517">
        <v>0</v>
      </c>
      <c r="V49" s="408"/>
      <c r="W49" s="408"/>
      <c r="X49" s="517">
        <v>0</v>
      </c>
      <c r="Y49" s="408"/>
      <c r="Z49" s="523">
        <v>0</v>
      </c>
    </row>
    <row r="50" ht="13.5" spans="1:26">
      <c r="A50" s="515"/>
      <c r="B50" s="515" t="s">
        <v>1749</v>
      </c>
      <c r="C50" s="516" t="s">
        <v>1160</v>
      </c>
      <c r="D50" s="517">
        <v>0</v>
      </c>
      <c r="E50" s="517">
        <v>0</v>
      </c>
      <c r="F50" s="517">
        <v>0</v>
      </c>
      <c r="G50" s="517">
        <v>0</v>
      </c>
      <c r="H50" s="517">
        <v>0</v>
      </c>
      <c r="I50" s="518">
        <v>0</v>
      </c>
      <c r="J50" s="519"/>
      <c r="K50" s="519" t="s">
        <v>1749</v>
      </c>
      <c r="L50" s="398"/>
      <c r="M50" s="520" t="s">
        <v>1577</v>
      </c>
      <c r="N50" s="398"/>
      <c r="O50" s="521">
        <v>0</v>
      </c>
      <c r="P50" s="392"/>
      <c r="Q50" s="398"/>
      <c r="R50" s="522">
        <v>0</v>
      </c>
      <c r="S50" s="398"/>
      <c r="T50" s="517">
        <v>0</v>
      </c>
      <c r="U50" s="517">
        <v>0</v>
      </c>
      <c r="V50" s="408"/>
      <c r="W50" s="408"/>
      <c r="X50" s="517">
        <v>0</v>
      </c>
      <c r="Y50" s="408"/>
      <c r="Z50" s="523">
        <v>0</v>
      </c>
    </row>
    <row r="51" ht="13.5" spans="1:26">
      <c r="A51" s="515"/>
      <c r="B51" s="515" t="s">
        <v>1758</v>
      </c>
      <c r="C51" s="516" t="s">
        <v>1161</v>
      </c>
      <c r="D51" s="517">
        <v>0</v>
      </c>
      <c r="E51" s="517">
        <v>0</v>
      </c>
      <c r="F51" s="517">
        <v>0</v>
      </c>
      <c r="G51" s="517">
        <v>0</v>
      </c>
      <c r="H51" s="517">
        <v>0</v>
      </c>
      <c r="I51" s="518">
        <v>0</v>
      </c>
      <c r="J51" s="519"/>
      <c r="K51" s="519" t="s">
        <v>1758</v>
      </c>
      <c r="L51" s="398"/>
      <c r="M51" s="520" t="s">
        <v>1578</v>
      </c>
      <c r="N51" s="398"/>
      <c r="O51" s="521">
        <v>17.46</v>
      </c>
      <c r="P51" s="392"/>
      <c r="Q51" s="398"/>
      <c r="R51" s="522">
        <v>17.46</v>
      </c>
      <c r="S51" s="398"/>
      <c r="T51" s="517">
        <v>0</v>
      </c>
      <c r="U51" s="517">
        <v>0</v>
      </c>
      <c r="V51" s="408"/>
      <c r="W51" s="408"/>
      <c r="X51" s="517">
        <v>0</v>
      </c>
      <c r="Y51" s="408"/>
      <c r="Z51" s="523">
        <v>0</v>
      </c>
    </row>
    <row r="52" ht="13.5" spans="1:26">
      <c r="A52" s="515" t="s">
        <v>1071</v>
      </c>
      <c r="B52" s="515"/>
      <c r="C52" s="516" t="s">
        <v>905</v>
      </c>
      <c r="D52" s="517">
        <v>17.46</v>
      </c>
      <c r="E52" s="517">
        <v>17.46</v>
      </c>
      <c r="F52" s="517">
        <v>0</v>
      </c>
      <c r="G52" s="517">
        <v>0</v>
      </c>
      <c r="H52" s="517">
        <v>0</v>
      </c>
      <c r="I52" s="518">
        <v>0</v>
      </c>
      <c r="J52" s="519"/>
      <c r="K52" s="519" t="s">
        <v>1747</v>
      </c>
      <c r="L52" s="398"/>
      <c r="M52" s="520" t="s">
        <v>1579</v>
      </c>
      <c r="N52" s="398"/>
      <c r="O52" s="521">
        <v>0</v>
      </c>
      <c r="P52" s="392"/>
      <c r="Q52" s="398"/>
      <c r="R52" s="522">
        <v>0</v>
      </c>
      <c r="S52" s="398"/>
      <c r="T52" s="517">
        <v>0</v>
      </c>
      <c r="U52" s="517">
        <v>0</v>
      </c>
      <c r="V52" s="408"/>
      <c r="W52" s="408"/>
      <c r="X52" s="517">
        <v>0</v>
      </c>
      <c r="Y52" s="408"/>
      <c r="Z52" s="523">
        <v>0</v>
      </c>
    </row>
    <row r="53" ht="13.5" spans="1:26">
      <c r="A53" s="515"/>
      <c r="B53" s="515" t="s">
        <v>1749</v>
      </c>
      <c r="C53" s="516" t="s">
        <v>1162</v>
      </c>
      <c r="D53" s="517">
        <v>0</v>
      </c>
      <c r="E53" s="517">
        <v>0</v>
      </c>
      <c r="F53" s="517">
        <v>0</v>
      </c>
      <c r="G53" s="517">
        <v>0</v>
      </c>
      <c r="H53" s="517">
        <v>0</v>
      </c>
      <c r="I53" s="518">
        <v>0</v>
      </c>
      <c r="J53" s="519"/>
      <c r="K53" s="519" t="s">
        <v>1752</v>
      </c>
      <c r="L53" s="398"/>
      <c r="M53" s="520" t="s">
        <v>1580</v>
      </c>
      <c r="N53" s="398"/>
      <c r="O53" s="521">
        <v>0</v>
      </c>
      <c r="P53" s="392"/>
      <c r="Q53" s="398"/>
      <c r="R53" s="522">
        <v>0</v>
      </c>
      <c r="S53" s="398"/>
      <c r="T53" s="517">
        <v>0</v>
      </c>
      <c r="U53" s="517">
        <v>0</v>
      </c>
      <c r="V53" s="408"/>
      <c r="W53" s="408"/>
      <c r="X53" s="517">
        <v>0</v>
      </c>
      <c r="Y53" s="408"/>
      <c r="Z53" s="523">
        <v>0</v>
      </c>
    </row>
    <row r="54" ht="13.5" spans="1:26">
      <c r="A54" s="515"/>
      <c r="B54" s="515" t="s">
        <v>1758</v>
      </c>
      <c r="C54" s="516" t="s">
        <v>1163</v>
      </c>
      <c r="D54" s="517">
        <v>0</v>
      </c>
      <c r="E54" s="517">
        <v>0</v>
      </c>
      <c r="F54" s="517">
        <v>0</v>
      </c>
      <c r="G54" s="517">
        <v>0</v>
      </c>
      <c r="H54" s="517">
        <v>0</v>
      </c>
      <c r="I54" s="518">
        <v>0</v>
      </c>
      <c r="J54" s="519"/>
      <c r="K54" s="519" t="s">
        <v>1751</v>
      </c>
      <c r="L54" s="398"/>
      <c r="M54" s="520" t="s">
        <v>1581</v>
      </c>
      <c r="N54" s="398"/>
      <c r="O54" s="521">
        <v>0</v>
      </c>
      <c r="P54" s="392"/>
      <c r="Q54" s="398"/>
      <c r="R54" s="522">
        <v>0</v>
      </c>
      <c r="S54" s="398"/>
      <c r="T54" s="517">
        <v>0</v>
      </c>
      <c r="U54" s="517">
        <v>0</v>
      </c>
      <c r="V54" s="408"/>
      <c r="W54" s="408"/>
      <c r="X54" s="517">
        <v>0</v>
      </c>
      <c r="Y54" s="408"/>
      <c r="Z54" s="523">
        <v>0</v>
      </c>
    </row>
    <row r="55" ht="13.5" spans="1:26">
      <c r="A55" s="515"/>
      <c r="B55" s="515" t="s">
        <v>1747</v>
      </c>
      <c r="C55" s="516" t="s">
        <v>1164</v>
      </c>
      <c r="D55" s="517">
        <v>0</v>
      </c>
      <c r="E55" s="517">
        <v>0</v>
      </c>
      <c r="F55" s="517">
        <v>0</v>
      </c>
      <c r="G55" s="517">
        <v>0</v>
      </c>
      <c r="H55" s="517">
        <v>0</v>
      </c>
      <c r="I55" s="518">
        <v>0</v>
      </c>
      <c r="J55" s="519"/>
      <c r="K55" s="519" t="s">
        <v>1802</v>
      </c>
      <c r="L55" s="398"/>
      <c r="M55" s="520" t="s">
        <v>1582</v>
      </c>
      <c r="N55" s="398"/>
      <c r="O55" s="521">
        <v>0</v>
      </c>
      <c r="P55" s="392"/>
      <c r="Q55" s="398"/>
      <c r="R55" s="522">
        <v>0</v>
      </c>
      <c r="S55" s="398"/>
      <c r="T55" s="517">
        <v>0</v>
      </c>
      <c r="U55" s="517">
        <v>0</v>
      </c>
      <c r="V55" s="408"/>
      <c r="W55" s="408"/>
      <c r="X55" s="517">
        <v>0</v>
      </c>
      <c r="Y55" s="408"/>
      <c r="Z55" s="523">
        <v>0</v>
      </c>
    </row>
    <row r="56" ht="13.5" spans="1:26">
      <c r="A56" s="515"/>
      <c r="B56" s="515" t="s">
        <v>1751</v>
      </c>
      <c r="C56" s="516" t="s">
        <v>1165</v>
      </c>
      <c r="D56" s="517">
        <v>17.46</v>
      </c>
      <c r="E56" s="517">
        <v>17.46</v>
      </c>
      <c r="F56" s="517">
        <v>0</v>
      </c>
      <c r="G56" s="517">
        <v>0</v>
      </c>
      <c r="H56" s="517">
        <v>0</v>
      </c>
      <c r="I56" s="518">
        <v>0</v>
      </c>
      <c r="J56" s="519"/>
      <c r="K56" s="519" t="s">
        <v>1803</v>
      </c>
      <c r="L56" s="398"/>
      <c r="M56" s="520" t="s">
        <v>1583</v>
      </c>
      <c r="N56" s="398"/>
      <c r="O56" s="521">
        <v>0</v>
      </c>
      <c r="P56" s="392"/>
      <c r="Q56" s="398"/>
      <c r="R56" s="522">
        <v>0</v>
      </c>
      <c r="S56" s="398"/>
      <c r="T56" s="517">
        <v>0</v>
      </c>
      <c r="U56" s="517">
        <v>0</v>
      </c>
      <c r="V56" s="408"/>
      <c r="W56" s="408"/>
      <c r="X56" s="517">
        <v>0</v>
      </c>
      <c r="Y56" s="408"/>
      <c r="Z56" s="523">
        <v>0</v>
      </c>
    </row>
    <row r="57" ht="13.5" spans="1:26">
      <c r="A57" s="515"/>
      <c r="B57" s="515" t="s">
        <v>1801</v>
      </c>
      <c r="C57" s="516" t="s">
        <v>1166</v>
      </c>
      <c r="D57" s="517">
        <v>0</v>
      </c>
      <c r="E57" s="517">
        <v>0</v>
      </c>
      <c r="F57" s="517">
        <v>0</v>
      </c>
      <c r="G57" s="517">
        <v>0</v>
      </c>
      <c r="H57" s="517">
        <v>0</v>
      </c>
      <c r="I57" s="518">
        <v>0</v>
      </c>
      <c r="J57" s="519"/>
      <c r="K57" s="519" t="s">
        <v>1779</v>
      </c>
      <c r="L57" s="398"/>
      <c r="M57" s="520" t="s">
        <v>1163</v>
      </c>
      <c r="N57" s="398"/>
      <c r="O57" s="521">
        <v>0</v>
      </c>
      <c r="P57" s="392"/>
      <c r="Q57" s="398"/>
      <c r="R57" s="522">
        <v>0</v>
      </c>
      <c r="S57" s="398"/>
      <c r="T57" s="517">
        <v>0</v>
      </c>
      <c r="U57" s="517">
        <v>0</v>
      </c>
      <c r="V57" s="408"/>
      <c r="W57" s="408"/>
      <c r="X57" s="517">
        <v>0</v>
      </c>
      <c r="Y57" s="408"/>
      <c r="Z57" s="523">
        <v>0</v>
      </c>
    </row>
    <row r="58" ht="13.5" spans="1:26">
      <c r="A58" s="515" t="s">
        <v>1082</v>
      </c>
      <c r="B58" s="515"/>
      <c r="C58" s="516" t="s">
        <v>906</v>
      </c>
      <c r="D58" s="517">
        <v>0</v>
      </c>
      <c r="E58" s="517">
        <v>0</v>
      </c>
      <c r="F58" s="517">
        <v>0</v>
      </c>
      <c r="G58" s="517">
        <v>0</v>
      </c>
      <c r="H58" s="517">
        <v>0</v>
      </c>
      <c r="I58" s="518">
        <v>0</v>
      </c>
      <c r="J58" s="519"/>
      <c r="K58" s="519" t="s">
        <v>1804</v>
      </c>
      <c r="L58" s="398"/>
      <c r="M58" s="520" t="s">
        <v>1584</v>
      </c>
      <c r="N58" s="398"/>
      <c r="O58" s="521">
        <v>0</v>
      </c>
      <c r="P58" s="392"/>
      <c r="Q58" s="398"/>
      <c r="R58" s="522">
        <v>0</v>
      </c>
      <c r="S58" s="398"/>
      <c r="T58" s="517">
        <v>0</v>
      </c>
      <c r="U58" s="517">
        <v>0</v>
      </c>
      <c r="V58" s="408"/>
      <c r="W58" s="408"/>
      <c r="X58" s="517">
        <v>0</v>
      </c>
      <c r="Y58" s="408"/>
      <c r="Z58" s="523">
        <v>0</v>
      </c>
    </row>
    <row r="59" ht="13.5" spans="1:26">
      <c r="A59" s="515"/>
      <c r="B59" s="515" t="s">
        <v>1758</v>
      </c>
      <c r="C59" s="516" t="s">
        <v>1167</v>
      </c>
      <c r="D59" s="517">
        <v>0</v>
      </c>
      <c r="E59" s="517">
        <v>0</v>
      </c>
      <c r="F59" s="517">
        <v>0</v>
      </c>
      <c r="G59" s="517">
        <v>0</v>
      </c>
      <c r="H59" s="517">
        <v>0</v>
      </c>
      <c r="I59" s="518">
        <v>0</v>
      </c>
      <c r="J59" s="519"/>
      <c r="K59" s="519" t="s">
        <v>1193</v>
      </c>
      <c r="L59" s="398"/>
      <c r="M59" s="520" t="s">
        <v>1164</v>
      </c>
      <c r="N59" s="398"/>
      <c r="O59" s="521">
        <v>0</v>
      </c>
      <c r="P59" s="392"/>
      <c r="Q59" s="398"/>
      <c r="R59" s="522">
        <v>0</v>
      </c>
      <c r="S59" s="398"/>
      <c r="T59" s="517">
        <v>0</v>
      </c>
      <c r="U59" s="517">
        <v>0</v>
      </c>
      <c r="V59" s="408"/>
      <c r="W59" s="408"/>
      <c r="X59" s="517">
        <v>0</v>
      </c>
      <c r="Y59" s="408"/>
      <c r="Z59" s="523">
        <v>0</v>
      </c>
    </row>
    <row r="60" ht="13.5" spans="1:26">
      <c r="A60" s="515"/>
      <c r="B60" s="515" t="s">
        <v>1747</v>
      </c>
      <c r="C60" s="516" t="s">
        <v>1168</v>
      </c>
      <c r="D60" s="517">
        <v>0</v>
      </c>
      <c r="E60" s="517">
        <v>0</v>
      </c>
      <c r="F60" s="517">
        <v>0</v>
      </c>
      <c r="G60" s="517">
        <v>0</v>
      </c>
      <c r="H60" s="517">
        <v>0</v>
      </c>
      <c r="I60" s="518">
        <v>0</v>
      </c>
      <c r="J60" s="519"/>
      <c r="K60" s="519" t="s">
        <v>1801</v>
      </c>
      <c r="L60" s="398"/>
      <c r="M60" s="520" t="s">
        <v>1585</v>
      </c>
      <c r="N60" s="398"/>
      <c r="O60" s="521">
        <v>0</v>
      </c>
      <c r="P60" s="392"/>
      <c r="Q60" s="398"/>
      <c r="R60" s="522">
        <v>0</v>
      </c>
      <c r="S60" s="398"/>
      <c r="T60" s="517">
        <v>0</v>
      </c>
      <c r="U60" s="517">
        <v>0</v>
      </c>
      <c r="V60" s="408"/>
      <c r="W60" s="408"/>
      <c r="X60" s="517">
        <v>0</v>
      </c>
      <c r="Y60" s="408"/>
      <c r="Z60" s="523">
        <v>0</v>
      </c>
    </row>
    <row r="61" ht="13.5" spans="1:26">
      <c r="A61" s="515" t="s">
        <v>1087</v>
      </c>
      <c r="B61" s="515"/>
      <c r="C61" s="516" t="s">
        <v>907</v>
      </c>
      <c r="D61" s="517">
        <v>0</v>
      </c>
      <c r="E61" s="517">
        <v>0</v>
      </c>
      <c r="F61" s="517">
        <v>0</v>
      </c>
      <c r="G61" s="517">
        <v>0</v>
      </c>
      <c r="H61" s="517">
        <v>0</v>
      </c>
      <c r="I61" s="518">
        <v>0</v>
      </c>
      <c r="J61" s="519" t="s">
        <v>1805</v>
      </c>
      <c r="K61" s="519"/>
      <c r="L61" s="398"/>
      <c r="M61" s="520" t="s">
        <v>907</v>
      </c>
      <c r="N61" s="398"/>
      <c r="O61" s="521">
        <v>0</v>
      </c>
      <c r="P61" s="392"/>
      <c r="Q61" s="398"/>
      <c r="R61" s="522">
        <v>0</v>
      </c>
      <c r="S61" s="398"/>
      <c r="T61" s="517">
        <v>0</v>
      </c>
      <c r="U61" s="517">
        <v>0</v>
      </c>
      <c r="V61" s="408"/>
      <c r="W61" s="408"/>
      <c r="X61" s="517">
        <v>0</v>
      </c>
      <c r="Y61" s="408"/>
      <c r="Z61" s="523">
        <v>0</v>
      </c>
    </row>
    <row r="62" ht="13.5" spans="1:26">
      <c r="A62" s="515"/>
      <c r="B62" s="515" t="s">
        <v>1749</v>
      </c>
      <c r="C62" s="516" t="s">
        <v>1169</v>
      </c>
      <c r="D62" s="517">
        <v>0</v>
      </c>
      <c r="E62" s="517">
        <v>0</v>
      </c>
      <c r="F62" s="517">
        <v>0</v>
      </c>
      <c r="G62" s="517">
        <v>0</v>
      </c>
      <c r="H62" s="517">
        <v>0</v>
      </c>
      <c r="I62" s="518">
        <v>0</v>
      </c>
      <c r="J62" s="519"/>
      <c r="K62" s="519" t="s">
        <v>1749</v>
      </c>
      <c r="L62" s="398"/>
      <c r="M62" s="520" t="s">
        <v>1169</v>
      </c>
      <c r="N62" s="398"/>
      <c r="O62" s="521">
        <v>0</v>
      </c>
      <c r="P62" s="392"/>
      <c r="Q62" s="398"/>
      <c r="R62" s="522">
        <v>0</v>
      </c>
      <c r="S62" s="398"/>
      <c r="T62" s="517">
        <v>0</v>
      </c>
      <c r="U62" s="517">
        <v>0</v>
      </c>
      <c r="V62" s="408"/>
      <c r="W62" s="408"/>
      <c r="X62" s="517">
        <v>0</v>
      </c>
      <c r="Y62" s="408"/>
      <c r="Z62" s="523">
        <v>0</v>
      </c>
    </row>
    <row r="63" ht="13.5" spans="1:26">
      <c r="A63" s="515"/>
      <c r="B63" s="515" t="s">
        <v>1758</v>
      </c>
      <c r="C63" s="516" t="s">
        <v>1170</v>
      </c>
      <c r="D63" s="517">
        <v>0</v>
      </c>
      <c r="E63" s="517">
        <v>0</v>
      </c>
      <c r="F63" s="517">
        <v>0</v>
      </c>
      <c r="G63" s="517">
        <v>0</v>
      </c>
      <c r="H63" s="517">
        <v>0</v>
      </c>
      <c r="I63" s="518">
        <v>0</v>
      </c>
      <c r="J63" s="519"/>
      <c r="K63" s="519" t="s">
        <v>1758</v>
      </c>
      <c r="L63" s="398"/>
      <c r="M63" s="520" t="s">
        <v>1170</v>
      </c>
      <c r="N63" s="398"/>
      <c r="O63" s="521">
        <v>0</v>
      </c>
      <c r="P63" s="392"/>
      <c r="Q63" s="398"/>
      <c r="R63" s="522">
        <v>0</v>
      </c>
      <c r="S63" s="398"/>
      <c r="T63" s="517">
        <v>0</v>
      </c>
      <c r="U63" s="517">
        <v>0</v>
      </c>
      <c r="V63" s="408"/>
      <c r="W63" s="408"/>
      <c r="X63" s="517">
        <v>0</v>
      </c>
      <c r="Y63" s="408"/>
      <c r="Z63" s="523">
        <v>0</v>
      </c>
    </row>
    <row r="64" ht="13.5" spans="1:26">
      <c r="A64" s="515"/>
      <c r="B64" s="515" t="s">
        <v>1747</v>
      </c>
      <c r="C64" s="516" t="s">
        <v>1171</v>
      </c>
      <c r="D64" s="517">
        <v>0</v>
      </c>
      <c r="E64" s="517">
        <v>0</v>
      </c>
      <c r="F64" s="517">
        <v>0</v>
      </c>
      <c r="G64" s="517">
        <v>0</v>
      </c>
      <c r="H64" s="517">
        <v>0</v>
      </c>
      <c r="I64" s="518">
        <v>0</v>
      </c>
      <c r="J64" s="519"/>
      <c r="K64" s="519" t="s">
        <v>1747</v>
      </c>
      <c r="L64" s="398"/>
      <c r="M64" s="520" t="s">
        <v>1171</v>
      </c>
      <c r="N64" s="398"/>
      <c r="O64" s="521">
        <v>0</v>
      </c>
      <c r="P64" s="392"/>
      <c r="Q64" s="398"/>
      <c r="R64" s="522">
        <v>0</v>
      </c>
      <c r="S64" s="398"/>
      <c r="T64" s="517">
        <v>0</v>
      </c>
      <c r="U64" s="517">
        <v>0</v>
      </c>
      <c r="V64" s="408"/>
      <c r="W64" s="408"/>
      <c r="X64" s="517">
        <v>0</v>
      </c>
      <c r="Y64" s="408"/>
      <c r="Z64" s="523">
        <v>0</v>
      </c>
    </row>
    <row r="65" ht="13.5" spans="1:26">
      <c r="A65" s="515"/>
      <c r="B65" s="515" t="s">
        <v>1752</v>
      </c>
      <c r="C65" s="516" t="s">
        <v>1172</v>
      </c>
      <c r="D65" s="517">
        <v>0</v>
      </c>
      <c r="E65" s="517">
        <v>0</v>
      </c>
      <c r="F65" s="517">
        <v>0</v>
      </c>
      <c r="G65" s="517">
        <v>0</v>
      </c>
      <c r="H65" s="517">
        <v>0</v>
      </c>
      <c r="I65" s="518">
        <v>0</v>
      </c>
      <c r="J65" s="519"/>
      <c r="K65" s="519" t="s">
        <v>1752</v>
      </c>
      <c r="L65" s="398"/>
      <c r="M65" s="520" t="s">
        <v>1172</v>
      </c>
      <c r="N65" s="398"/>
      <c r="O65" s="521">
        <v>0</v>
      </c>
      <c r="P65" s="392"/>
      <c r="Q65" s="398"/>
      <c r="R65" s="522">
        <v>0</v>
      </c>
      <c r="S65" s="398"/>
      <c r="T65" s="517">
        <v>0</v>
      </c>
      <c r="U65" s="517">
        <v>0</v>
      </c>
      <c r="V65" s="408"/>
      <c r="W65" s="408"/>
      <c r="X65" s="517">
        <v>0</v>
      </c>
      <c r="Y65" s="408"/>
      <c r="Z65" s="523">
        <v>0</v>
      </c>
    </row>
    <row r="66" ht="13.5" spans="1:26">
      <c r="A66" s="515" t="s">
        <v>1096</v>
      </c>
      <c r="B66" s="515"/>
      <c r="C66" s="516" t="s">
        <v>766</v>
      </c>
      <c r="D66" s="517">
        <v>0</v>
      </c>
      <c r="E66" s="517">
        <v>0</v>
      </c>
      <c r="F66" s="517">
        <v>0</v>
      </c>
      <c r="G66" s="517">
        <v>0</v>
      </c>
      <c r="H66" s="517">
        <v>0</v>
      </c>
      <c r="I66" s="518">
        <v>0</v>
      </c>
      <c r="J66" s="519"/>
      <c r="K66" s="519" t="s">
        <v>1751</v>
      </c>
      <c r="L66" s="398"/>
      <c r="M66" s="520" t="s">
        <v>1173</v>
      </c>
      <c r="N66" s="398"/>
      <c r="O66" s="521">
        <v>0</v>
      </c>
      <c r="P66" s="392"/>
      <c r="Q66" s="398"/>
      <c r="R66" s="522">
        <v>0</v>
      </c>
      <c r="S66" s="398"/>
      <c r="T66" s="517">
        <v>0</v>
      </c>
      <c r="U66" s="517">
        <v>0</v>
      </c>
      <c r="V66" s="408"/>
      <c r="W66" s="408"/>
      <c r="X66" s="517">
        <v>0</v>
      </c>
      <c r="Y66" s="408"/>
      <c r="Z66" s="523">
        <v>0</v>
      </c>
    </row>
    <row r="67" ht="13.5" spans="1:26">
      <c r="A67" s="515"/>
      <c r="B67" s="515" t="s">
        <v>1749</v>
      </c>
      <c r="C67" s="516" t="s">
        <v>1173</v>
      </c>
      <c r="D67" s="517">
        <v>0</v>
      </c>
      <c r="E67" s="517">
        <v>0</v>
      </c>
      <c r="F67" s="517">
        <v>0</v>
      </c>
      <c r="G67" s="517">
        <v>0</v>
      </c>
      <c r="H67" s="517">
        <v>0</v>
      </c>
      <c r="I67" s="518">
        <v>0</v>
      </c>
      <c r="J67" s="519" t="s">
        <v>1806</v>
      </c>
      <c r="K67" s="519"/>
      <c r="L67" s="398"/>
      <c r="M67" s="520" t="s">
        <v>1544</v>
      </c>
      <c r="N67" s="398"/>
      <c r="O67" s="521">
        <v>0</v>
      </c>
      <c r="P67" s="392"/>
      <c r="Q67" s="398"/>
      <c r="R67" s="522">
        <v>0</v>
      </c>
      <c r="S67" s="398"/>
      <c r="T67" s="517">
        <v>0</v>
      </c>
      <c r="U67" s="517">
        <v>0</v>
      </c>
      <c r="V67" s="408"/>
      <c r="W67" s="408"/>
      <c r="X67" s="517">
        <v>0</v>
      </c>
      <c r="Y67" s="408"/>
      <c r="Z67" s="523">
        <v>0</v>
      </c>
    </row>
    <row r="68" ht="13.5" spans="1:26">
      <c r="A68" s="515"/>
      <c r="B68" s="515" t="s">
        <v>1758</v>
      </c>
      <c r="C68" s="516" t="s">
        <v>1174</v>
      </c>
      <c r="D68" s="517">
        <v>0</v>
      </c>
      <c r="E68" s="517">
        <v>0</v>
      </c>
      <c r="F68" s="517">
        <v>0</v>
      </c>
      <c r="G68" s="517">
        <v>0</v>
      </c>
      <c r="H68" s="517">
        <v>0</v>
      </c>
      <c r="I68" s="518">
        <v>0</v>
      </c>
      <c r="J68" s="519"/>
      <c r="K68" s="519" t="s">
        <v>1749</v>
      </c>
      <c r="L68" s="398"/>
      <c r="M68" s="520" t="s">
        <v>1586</v>
      </c>
      <c r="N68" s="398"/>
      <c r="O68" s="521">
        <v>0</v>
      </c>
      <c r="P68" s="392"/>
      <c r="Q68" s="398"/>
      <c r="R68" s="522">
        <v>0</v>
      </c>
      <c r="S68" s="398"/>
      <c r="T68" s="517">
        <v>0</v>
      </c>
      <c r="U68" s="517">
        <v>0</v>
      </c>
      <c r="V68" s="408"/>
      <c r="W68" s="408"/>
      <c r="X68" s="517">
        <v>0</v>
      </c>
      <c r="Y68" s="408"/>
      <c r="Z68" s="523">
        <v>0</v>
      </c>
    </row>
    <row r="69" ht="13.5" spans="1:26">
      <c r="A69" s="515" t="s">
        <v>1101</v>
      </c>
      <c r="B69" s="515"/>
      <c r="C69" s="516" t="s">
        <v>759</v>
      </c>
      <c r="D69" s="517">
        <v>0</v>
      </c>
      <c r="E69" s="517">
        <v>0</v>
      </c>
      <c r="F69" s="517">
        <v>0</v>
      </c>
      <c r="G69" s="517">
        <v>0</v>
      </c>
      <c r="H69" s="517">
        <v>0</v>
      </c>
      <c r="I69" s="518">
        <v>0</v>
      </c>
      <c r="J69" s="519"/>
      <c r="K69" s="519" t="s">
        <v>1758</v>
      </c>
      <c r="L69" s="398"/>
      <c r="M69" s="520" t="s">
        <v>1587</v>
      </c>
      <c r="N69" s="398"/>
      <c r="O69" s="521">
        <v>0</v>
      </c>
      <c r="P69" s="392"/>
      <c r="Q69" s="398"/>
      <c r="R69" s="522">
        <v>0</v>
      </c>
      <c r="S69" s="398"/>
      <c r="T69" s="517">
        <v>0</v>
      </c>
      <c r="U69" s="517">
        <v>0</v>
      </c>
      <c r="V69" s="408"/>
      <c r="W69" s="408"/>
      <c r="X69" s="517">
        <v>0</v>
      </c>
      <c r="Y69" s="408"/>
      <c r="Z69" s="523">
        <v>0</v>
      </c>
    </row>
    <row r="70" ht="13.5" spans="1:26">
      <c r="A70" s="515"/>
      <c r="B70" s="515" t="s">
        <v>1749</v>
      </c>
      <c r="C70" s="516" t="s">
        <v>1175</v>
      </c>
      <c r="D70" s="517">
        <v>0</v>
      </c>
      <c r="E70" s="517">
        <v>0</v>
      </c>
      <c r="F70" s="517">
        <v>0</v>
      </c>
      <c r="G70" s="517">
        <v>0</v>
      </c>
      <c r="H70" s="517">
        <v>0</v>
      </c>
      <c r="I70" s="518">
        <v>0</v>
      </c>
      <c r="J70" s="519"/>
      <c r="K70" s="519" t="s">
        <v>1747</v>
      </c>
      <c r="L70" s="398"/>
      <c r="M70" s="520" t="s">
        <v>1588</v>
      </c>
      <c r="N70" s="398"/>
      <c r="O70" s="521">
        <v>0</v>
      </c>
      <c r="P70" s="392"/>
      <c r="Q70" s="398"/>
      <c r="R70" s="522">
        <v>0</v>
      </c>
      <c r="S70" s="398"/>
      <c r="T70" s="517">
        <v>0</v>
      </c>
      <c r="U70" s="517">
        <v>0</v>
      </c>
      <c r="V70" s="408"/>
      <c r="W70" s="408"/>
      <c r="X70" s="517">
        <v>0</v>
      </c>
      <c r="Y70" s="408"/>
      <c r="Z70" s="523">
        <v>0</v>
      </c>
    </row>
    <row r="71" ht="13.5" spans="1:26">
      <c r="A71" s="515"/>
      <c r="B71" s="515" t="s">
        <v>1758</v>
      </c>
      <c r="C71" s="516" t="s">
        <v>1176</v>
      </c>
      <c r="D71" s="517">
        <v>0</v>
      </c>
      <c r="E71" s="517">
        <v>0</v>
      </c>
      <c r="F71" s="517">
        <v>0</v>
      </c>
      <c r="G71" s="517">
        <v>0</v>
      </c>
      <c r="H71" s="517">
        <v>0</v>
      </c>
      <c r="I71" s="518">
        <v>0</v>
      </c>
      <c r="J71" s="519"/>
      <c r="K71" s="519" t="s">
        <v>1751</v>
      </c>
      <c r="L71" s="398"/>
      <c r="M71" s="520" t="s">
        <v>1146</v>
      </c>
      <c r="N71" s="398"/>
      <c r="O71" s="521">
        <v>0</v>
      </c>
      <c r="P71" s="392"/>
      <c r="Q71" s="398"/>
      <c r="R71" s="522">
        <v>0</v>
      </c>
      <c r="S71" s="398"/>
      <c r="T71" s="517">
        <v>0</v>
      </c>
      <c r="U71" s="517">
        <v>0</v>
      </c>
      <c r="V71" s="408"/>
      <c r="W71" s="408"/>
      <c r="X71" s="517">
        <v>0</v>
      </c>
      <c r="Y71" s="408"/>
      <c r="Z71" s="523">
        <v>0</v>
      </c>
    </row>
    <row r="72" ht="13.5" spans="1:26">
      <c r="A72" s="515"/>
      <c r="B72" s="515" t="s">
        <v>1747</v>
      </c>
      <c r="C72" s="516" t="s">
        <v>1177</v>
      </c>
      <c r="D72" s="517">
        <v>0</v>
      </c>
      <c r="E72" s="517">
        <v>0</v>
      </c>
      <c r="F72" s="517">
        <v>0</v>
      </c>
      <c r="G72" s="517">
        <v>0</v>
      </c>
      <c r="H72" s="517">
        <v>0</v>
      </c>
      <c r="I72" s="518">
        <v>0</v>
      </c>
      <c r="J72" s="519"/>
      <c r="K72" s="519" t="s">
        <v>1802</v>
      </c>
      <c r="L72" s="398"/>
      <c r="M72" s="520" t="s">
        <v>1150</v>
      </c>
      <c r="N72" s="398"/>
      <c r="O72" s="521">
        <v>0</v>
      </c>
      <c r="P72" s="392"/>
      <c r="Q72" s="398"/>
      <c r="R72" s="522">
        <v>0</v>
      </c>
      <c r="S72" s="398"/>
      <c r="T72" s="517">
        <v>0</v>
      </c>
      <c r="U72" s="517">
        <v>0</v>
      </c>
      <c r="V72" s="408"/>
      <c r="W72" s="408"/>
      <c r="X72" s="517">
        <v>0</v>
      </c>
      <c r="Y72" s="408"/>
      <c r="Z72" s="523">
        <v>0</v>
      </c>
    </row>
    <row r="73" ht="13.5" spans="1:26">
      <c r="A73" s="515"/>
      <c r="B73" s="515" t="s">
        <v>1752</v>
      </c>
      <c r="C73" s="516" t="s">
        <v>764</v>
      </c>
      <c r="D73" s="517">
        <v>0</v>
      </c>
      <c r="E73" s="517">
        <v>0</v>
      </c>
      <c r="F73" s="517">
        <v>0</v>
      </c>
      <c r="G73" s="517">
        <v>0</v>
      </c>
      <c r="H73" s="517">
        <v>0</v>
      </c>
      <c r="I73" s="518">
        <v>0</v>
      </c>
      <c r="J73" s="519"/>
      <c r="K73" s="519" t="s">
        <v>1803</v>
      </c>
      <c r="L73" s="398"/>
      <c r="M73" s="520" t="s">
        <v>1589</v>
      </c>
      <c r="N73" s="398"/>
      <c r="O73" s="521">
        <v>0</v>
      </c>
      <c r="P73" s="392"/>
      <c r="Q73" s="398"/>
      <c r="R73" s="522">
        <v>0</v>
      </c>
      <c r="S73" s="398"/>
      <c r="T73" s="517">
        <v>0</v>
      </c>
      <c r="U73" s="517">
        <v>0</v>
      </c>
      <c r="V73" s="408"/>
      <c r="W73" s="408"/>
      <c r="X73" s="517">
        <v>0</v>
      </c>
      <c r="Y73" s="408"/>
      <c r="Z73" s="523">
        <v>0</v>
      </c>
    </row>
    <row r="74" ht="13.5" spans="1:26">
      <c r="A74" s="515"/>
      <c r="B74" s="515" t="s">
        <v>1751</v>
      </c>
      <c r="C74" s="516" t="s">
        <v>1807</v>
      </c>
      <c r="D74" s="517">
        <v>0</v>
      </c>
      <c r="E74" s="517">
        <v>0</v>
      </c>
      <c r="F74" s="517">
        <v>0</v>
      </c>
      <c r="G74" s="517">
        <v>0</v>
      </c>
      <c r="H74" s="517">
        <v>0</v>
      </c>
      <c r="I74" s="518">
        <v>0</v>
      </c>
      <c r="J74" s="519"/>
      <c r="K74" s="519" t="s">
        <v>1779</v>
      </c>
      <c r="L74" s="398"/>
      <c r="M74" s="520" t="s">
        <v>1590</v>
      </c>
      <c r="N74" s="398"/>
      <c r="O74" s="521">
        <v>0</v>
      </c>
      <c r="P74" s="392"/>
      <c r="Q74" s="398"/>
      <c r="R74" s="522">
        <v>0</v>
      </c>
      <c r="S74" s="398"/>
      <c r="T74" s="517">
        <v>0</v>
      </c>
      <c r="U74" s="517">
        <v>0</v>
      </c>
      <c r="V74" s="408"/>
      <c r="W74" s="408"/>
      <c r="X74" s="517">
        <v>0</v>
      </c>
      <c r="Y74" s="408"/>
      <c r="Z74" s="523">
        <v>0</v>
      </c>
    </row>
    <row r="75" ht="13.5" spans="1:26">
      <c r="A75" s="515"/>
      <c r="B75" s="515" t="s">
        <v>1802</v>
      </c>
      <c r="C75" s="516" t="s">
        <v>1808</v>
      </c>
      <c r="D75" s="517">
        <v>0</v>
      </c>
      <c r="E75" s="517">
        <v>0</v>
      </c>
      <c r="F75" s="517">
        <v>0</v>
      </c>
      <c r="G75" s="517">
        <v>0</v>
      </c>
      <c r="H75" s="517">
        <v>0</v>
      </c>
      <c r="I75" s="518">
        <v>0</v>
      </c>
      <c r="J75" s="519"/>
      <c r="K75" s="519" t="s">
        <v>1196</v>
      </c>
      <c r="L75" s="398"/>
      <c r="M75" s="520" t="s">
        <v>1147</v>
      </c>
      <c r="N75" s="398"/>
      <c r="O75" s="521">
        <v>0</v>
      </c>
      <c r="P75" s="392"/>
      <c r="Q75" s="398"/>
      <c r="R75" s="522">
        <v>0</v>
      </c>
      <c r="S75" s="398"/>
      <c r="T75" s="517">
        <v>0</v>
      </c>
      <c r="U75" s="517">
        <v>0</v>
      </c>
      <c r="V75" s="408"/>
      <c r="W75" s="408"/>
      <c r="X75" s="517">
        <v>0</v>
      </c>
      <c r="Y75" s="408"/>
      <c r="Z75" s="523">
        <v>0</v>
      </c>
    </row>
    <row r="76" ht="13.5" spans="1:26">
      <c r="A76" s="515" t="s">
        <v>1112</v>
      </c>
      <c r="B76" s="515"/>
      <c r="C76" s="516" t="s">
        <v>908</v>
      </c>
      <c r="D76" s="517">
        <v>0</v>
      </c>
      <c r="E76" s="517">
        <v>0</v>
      </c>
      <c r="F76" s="517">
        <v>0</v>
      </c>
      <c r="G76" s="517">
        <v>0</v>
      </c>
      <c r="H76" s="517">
        <v>0</v>
      </c>
      <c r="I76" s="518">
        <v>0</v>
      </c>
      <c r="J76" s="519"/>
      <c r="K76" s="519" t="s">
        <v>1202</v>
      </c>
      <c r="L76" s="398"/>
      <c r="M76" s="520" t="s">
        <v>1591</v>
      </c>
      <c r="N76" s="398"/>
      <c r="O76" s="521">
        <v>0</v>
      </c>
      <c r="P76" s="392"/>
      <c r="Q76" s="398"/>
      <c r="R76" s="522">
        <v>0</v>
      </c>
      <c r="S76" s="398"/>
      <c r="T76" s="517">
        <v>0</v>
      </c>
      <c r="U76" s="517">
        <v>0</v>
      </c>
      <c r="V76" s="408"/>
      <c r="W76" s="408"/>
      <c r="X76" s="517">
        <v>0</v>
      </c>
      <c r="Y76" s="408"/>
      <c r="Z76" s="523">
        <v>0</v>
      </c>
    </row>
    <row r="77" ht="13.5" spans="1:26">
      <c r="A77" s="515"/>
      <c r="B77" s="515" t="s">
        <v>1749</v>
      </c>
      <c r="C77" s="516" t="s">
        <v>1178</v>
      </c>
      <c r="D77" s="517">
        <v>0</v>
      </c>
      <c r="E77" s="517">
        <v>0</v>
      </c>
      <c r="F77" s="517">
        <v>0</v>
      </c>
      <c r="G77" s="517">
        <v>0</v>
      </c>
      <c r="H77" s="517">
        <v>0</v>
      </c>
      <c r="I77" s="518">
        <v>0</v>
      </c>
      <c r="J77" s="519"/>
      <c r="K77" s="519" t="s">
        <v>1204</v>
      </c>
      <c r="L77" s="398"/>
      <c r="M77" s="520" t="s">
        <v>1592</v>
      </c>
      <c r="N77" s="398"/>
      <c r="O77" s="521">
        <v>0</v>
      </c>
      <c r="P77" s="392"/>
      <c r="Q77" s="398"/>
      <c r="R77" s="522">
        <v>0</v>
      </c>
      <c r="S77" s="398"/>
      <c r="T77" s="517">
        <v>0</v>
      </c>
      <c r="U77" s="517">
        <v>0</v>
      </c>
      <c r="V77" s="408"/>
      <c r="W77" s="408"/>
      <c r="X77" s="517">
        <v>0</v>
      </c>
      <c r="Y77" s="408"/>
      <c r="Z77" s="523">
        <v>0</v>
      </c>
    </row>
    <row r="78" ht="13.5" spans="1:26">
      <c r="A78" s="515"/>
      <c r="B78" s="515" t="s">
        <v>1758</v>
      </c>
      <c r="C78" s="516" t="s">
        <v>1179</v>
      </c>
      <c r="D78" s="517">
        <v>0</v>
      </c>
      <c r="E78" s="517">
        <v>0</v>
      </c>
      <c r="F78" s="517">
        <v>0</v>
      </c>
      <c r="G78" s="517">
        <v>0</v>
      </c>
      <c r="H78" s="517">
        <v>0</v>
      </c>
      <c r="I78" s="518">
        <v>0</v>
      </c>
      <c r="J78" s="519"/>
      <c r="K78" s="519" t="s">
        <v>1205</v>
      </c>
      <c r="L78" s="398"/>
      <c r="M78" s="520" t="s">
        <v>1593</v>
      </c>
      <c r="N78" s="398"/>
      <c r="O78" s="521">
        <v>0</v>
      </c>
      <c r="P78" s="392"/>
      <c r="Q78" s="398"/>
      <c r="R78" s="522">
        <v>0</v>
      </c>
      <c r="S78" s="398"/>
      <c r="T78" s="517">
        <v>0</v>
      </c>
      <c r="U78" s="517">
        <v>0</v>
      </c>
      <c r="V78" s="408"/>
      <c r="W78" s="408"/>
      <c r="X78" s="517">
        <v>0</v>
      </c>
      <c r="Y78" s="408"/>
      <c r="Z78" s="523">
        <v>0</v>
      </c>
    </row>
    <row r="79" ht="13.5" spans="1:26">
      <c r="A79" s="515" t="s">
        <v>1117</v>
      </c>
      <c r="B79" s="515"/>
      <c r="C79" s="516" t="s">
        <v>909</v>
      </c>
      <c r="D79" s="517">
        <v>0</v>
      </c>
      <c r="E79" s="517">
        <v>0</v>
      </c>
      <c r="F79" s="517">
        <v>0</v>
      </c>
      <c r="G79" s="517">
        <v>0</v>
      </c>
      <c r="H79" s="517">
        <v>0</v>
      </c>
      <c r="I79" s="518">
        <v>0</v>
      </c>
      <c r="J79" s="519"/>
      <c r="K79" s="519" t="s">
        <v>1801</v>
      </c>
      <c r="L79" s="398"/>
      <c r="M79" s="520" t="s">
        <v>1594</v>
      </c>
      <c r="N79" s="398"/>
      <c r="O79" s="521">
        <v>0</v>
      </c>
      <c r="P79" s="392"/>
      <c r="Q79" s="398"/>
      <c r="R79" s="522">
        <v>0</v>
      </c>
      <c r="S79" s="398"/>
      <c r="T79" s="517">
        <v>0</v>
      </c>
      <c r="U79" s="517">
        <v>0</v>
      </c>
      <c r="V79" s="408"/>
      <c r="W79" s="408"/>
      <c r="X79" s="517">
        <v>0</v>
      </c>
      <c r="Y79" s="408"/>
      <c r="Z79" s="523">
        <v>0</v>
      </c>
    </row>
    <row r="80" ht="13.5" spans="1:26">
      <c r="A80" s="515"/>
      <c r="B80" s="515" t="s">
        <v>1802</v>
      </c>
      <c r="C80" s="516" t="s">
        <v>1180</v>
      </c>
      <c r="D80" s="517">
        <v>0</v>
      </c>
      <c r="E80" s="517">
        <v>0</v>
      </c>
      <c r="F80" s="517">
        <v>0</v>
      </c>
      <c r="G80" s="517">
        <v>0</v>
      </c>
      <c r="H80" s="517">
        <v>0</v>
      </c>
      <c r="I80" s="518">
        <v>0</v>
      </c>
      <c r="J80" s="519" t="s">
        <v>1809</v>
      </c>
      <c r="K80" s="519"/>
      <c r="L80" s="398"/>
      <c r="M80" s="520" t="s">
        <v>1545</v>
      </c>
      <c r="N80" s="398"/>
      <c r="O80" s="521">
        <v>0</v>
      </c>
      <c r="P80" s="392"/>
      <c r="Q80" s="398"/>
      <c r="R80" s="522">
        <v>0</v>
      </c>
      <c r="S80" s="398"/>
      <c r="T80" s="517">
        <v>0</v>
      </c>
      <c r="U80" s="517">
        <v>0</v>
      </c>
      <c r="V80" s="408"/>
      <c r="W80" s="408"/>
      <c r="X80" s="517">
        <v>0</v>
      </c>
      <c r="Y80" s="408"/>
      <c r="Z80" s="523">
        <v>0</v>
      </c>
    </row>
    <row r="81" ht="13.5" spans="1:26">
      <c r="A81" s="515"/>
      <c r="B81" s="515" t="s">
        <v>1803</v>
      </c>
      <c r="C81" s="516" t="s">
        <v>1181</v>
      </c>
      <c r="D81" s="517">
        <v>0</v>
      </c>
      <c r="E81" s="517">
        <v>0</v>
      </c>
      <c r="F81" s="517">
        <v>0</v>
      </c>
      <c r="G81" s="517">
        <v>0</v>
      </c>
      <c r="H81" s="517">
        <v>0</v>
      </c>
      <c r="I81" s="518">
        <v>0</v>
      </c>
      <c r="J81" s="519"/>
      <c r="K81" s="519" t="s">
        <v>1749</v>
      </c>
      <c r="L81" s="398"/>
      <c r="M81" s="520" t="s">
        <v>1586</v>
      </c>
      <c r="N81" s="398"/>
      <c r="O81" s="521">
        <v>0</v>
      </c>
      <c r="P81" s="392"/>
      <c r="Q81" s="398"/>
      <c r="R81" s="522">
        <v>0</v>
      </c>
      <c r="S81" s="398"/>
      <c r="T81" s="517">
        <v>0</v>
      </c>
      <c r="U81" s="517">
        <v>0</v>
      </c>
      <c r="V81" s="408"/>
      <c r="W81" s="408"/>
      <c r="X81" s="517">
        <v>0</v>
      </c>
      <c r="Y81" s="408"/>
      <c r="Z81" s="523">
        <v>0</v>
      </c>
    </row>
    <row r="82" ht="27" spans="1:26">
      <c r="A82" s="515"/>
      <c r="B82" s="515" t="s">
        <v>1779</v>
      </c>
      <c r="C82" s="516" t="s">
        <v>1182</v>
      </c>
      <c r="D82" s="517">
        <v>0</v>
      </c>
      <c r="E82" s="517">
        <v>0</v>
      </c>
      <c r="F82" s="517">
        <v>0</v>
      </c>
      <c r="G82" s="517">
        <v>0</v>
      </c>
      <c r="H82" s="517">
        <v>0</v>
      </c>
      <c r="I82" s="518">
        <v>0</v>
      </c>
      <c r="J82" s="519"/>
      <c r="K82" s="519" t="s">
        <v>1758</v>
      </c>
      <c r="L82" s="398"/>
      <c r="M82" s="520" t="s">
        <v>1587</v>
      </c>
      <c r="N82" s="398"/>
      <c r="O82" s="521">
        <v>0</v>
      </c>
      <c r="P82" s="392"/>
      <c r="Q82" s="398"/>
      <c r="R82" s="522">
        <v>0</v>
      </c>
      <c r="S82" s="398"/>
      <c r="T82" s="517">
        <v>0</v>
      </c>
      <c r="U82" s="517">
        <v>0</v>
      </c>
      <c r="V82" s="408"/>
      <c r="W82" s="408"/>
      <c r="X82" s="517">
        <v>0</v>
      </c>
      <c r="Y82" s="408"/>
      <c r="Z82" s="523">
        <v>0</v>
      </c>
    </row>
    <row r="83" ht="13.5" spans="1:26">
      <c r="A83" s="515"/>
      <c r="B83" s="515" t="s">
        <v>1801</v>
      </c>
      <c r="C83" s="516" t="s">
        <v>909</v>
      </c>
      <c r="D83" s="517">
        <v>0</v>
      </c>
      <c r="E83" s="517">
        <v>0</v>
      </c>
      <c r="F83" s="517">
        <v>0</v>
      </c>
      <c r="G83" s="517">
        <v>0</v>
      </c>
      <c r="H83" s="517">
        <v>0</v>
      </c>
      <c r="I83" s="518">
        <v>0</v>
      </c>
      <c r="J83" s="519"/>
      <c r="K83" s="519" t="s">
        <v>1747</v>
      </c>
      <c r="L83" s="398"/>
      <c r="M83" s="520" t="s">
        <v>1588</v>
      </c>
      <c r="N83" s="398"/>
      <c r="O83" s="521">
        <v>0</v>
      </c>
      <c r="P83" s="392"/>
      <c r="Q83" s="398"/>
      <c r="R83" s="522">
        <v>0</v>
      </c>
      <c r="S83" s="398"/>
      <c r="T83" s="517">
        <v>0</v>
      </c>
      <c r="U83" s="517">
        <v>0</v>
      </c>
      <c r="V83" s="408"/>
      <c r="W83" s="408"/>
      <c r="X83" s="517">
        <v>0</v>
      </c>
      <c r="Y83" s="408"/>
      <c r="Z83" s="523">
        <v>0</v>
      </c>
    </row>
    <row r="84" ht="13.5" spans="1:26">
      <c r="A84" s="524"/>
      <c r="B84" s="524"/>
      <c r="C84" s="514"/>
      <c r="D84" s="525"/>
      <c r="E84" s="525"/>
      <c r="F84" s="525"/>
      <c r="G84" s="525"/>
      <c r="H84" s="525"/>
      <c r="I84" s="527"/>
      <c r="J84" s="519"/>
      <c r="K84" s="519" t="s">
        <v>1751</v>
      </c>
      <c r="L84" s="398"/>
      <c r="M84" s="520" t="s">
        <v>1146</v>
      </c>
      <c r="N84" s="398"/>
      <c r="O84" s="521">
        <v>0</v>
      </c>
      <c r="P84" s="392"/>
      <c r="Q84" s="398"/>
      <c r="R84" s="522">
        <v>0</v>
      </c>
      <c r="S84" s="398"/>
      <c r="T84" s="517">
        <v>0</v>
      </c>
      <c r="U84" s="517">
        <v>0</v>
      </c>
      <c r="V84" s="408"/>
      <c r="W84" s="408"/>
      <c r="X84" s="517">
        <v>0</v>
      </c>
      <c r="Y84" s="408"/>
      <c r="Z84" s="523">
        <v>0</v>
      </c>
    </row>
    <row r="85" ht="13.5" spans="1:26">
      <c r="A85" s="524"/>
      <c r="B85" s="524"/>
      <c r="C85" s="514"/>
      <c r="D85" s="525"/>
      <c r="E85" s="525"/>
      <c r="F85" s="525"/>
      <c r="G85" s="525"/>
      <c r="H85" s="525"/>
      <c r="I85" s="527"/>
      <c r="J85" s="519"/>
      <c r="K85" s="519" t="s">
        <v>1802</v>
      </c>
      <c r="L85" s="398"/>
      <c r="M85" s="520" t="s">
        <v>1150</v>
      </c>
      <c r="N85" s="398"/>
      <c r="O85" s="521">
        <v>0</v>
      </c>
      <c r="P85" s="392"/>
      <c r="Q85" s="398"/>
      <c r="R85" s="522">
        <v>0</v>
      </c>
      <c r="S85" s="398"/>
      <c r="T85" s="517">
        <v>0</v>
      </c>
      <c r="U85" s="517">
        <v>0</v>
      </c>
      <c r="V85" s="408"/>
      <c r="W85" s="408"/>
      <c r="X85" s="517">
        <v>0</v>
      </c>
      <c r="Y85" s="408"/>
      <c r="Z85" s="523">
        <v>0</v>
      </c>
    </row>
    <row r="86" ht="13.5" spans="1:26">
      <c r="A86" s="524"/>
      <c r="B86" s="524"/>
      <c r="C86" s="514"/>
      <c r="D86" s="525"/>
      <c r="E86" s="525"/>
      <c r="F86" s="525"/>
      <c r="G86" s="525"/>
      <c r="H86" s="525"/>
      <c r="I86" s="527"/>
      <c r="J86" s="519"/>
      <c r="K86" s="519" t="s">
        <v>1803</v>
      </c>
      <c r="L86" s="398"/>
      <c r="M86" s="520" t="s">
        <v>1589</v>
      </c>
      <c r="N86" s="398"/>
      <c r="O86" s="521">
        <v>0</v>
      </c>
      <c r="P86" s="392"/>
      <c r="Q86" s="398"/>
      <c r="R86" s="522">
        <v>0</v>
      </c>
      <c r="S86" s="398"/>
      <c r="T86" s="517">
        <v>0</v>
      </c>
      <c r="U86" s="517">
        <v>0</v>
      </c>
      <c r="V86" s="408"/>
      <c r="W86" s="408"/>
      <c r="X86" s="517">
        <v>0</v>
      </c>
      <c r="Y86" s="408"/>
      <c r="Z86" s="523">
        <v>0</v>
      </c>
    </row>
    <row r="87" ht="13.5" spans="1:26">
      <c r="A87" s="524"/>
      <c r="B87" s="524"/>
      <c r="C87" s="514"/>
      <c r="D87" s="525"/>
      <c r="E87" s="525"/>
      <c r="F87" s="525"/>
      <c r="G87" s="525"/>
      <c r="H87" s="525"/>
      <c r="I87" s="527"/>
      <c r="J87" s="519"/>
      <c r="K87" s="519" t="s">
        <v>1779</v>
      </c>
      <c r="L87" s="398"/>
      <c r="M87" s="520" t="s">
        <v>1590</v>
      </c>
      <c r="N87" s="398"/>
      <c r="O87" s="521">
        <v>0</v>
      </c>
      <c r="P87" s="392"/>
      <c r="Q87" s="398"/>
      <c r="R87" s="522">
        <v>0</v>
      </c>
      <c r="S87" s="398"/>
      <c r="T87" s="517">
        <v>0</v>
      </c>
      <c r="U87" s="517">
        <v>0</v>
      </c>
      <c r="V87" s="408"/>
      <c r="W87" s="408"/>
      <c r="X87" s="517">
        <v>0</v>
      </c>
      <c r="Y87" s="408"/>
      <c r="Z87" s="523">
        <v>0</v>
      </c>
    </row>
    <row r="88" ht="13.5" spans="1:26">
      <c r="A88" s="524"/>
      <c r="B88" s="524"/>
      <c r="C88" s="514"/>
      <c r="D88" s="525"/>
      <c r="E88" s="525"/>
      <c r="F88" s="525"/>
      <c r="G88" s="525"/>
      <c r="H88" s="525"/>
      <c r="I88" s="527"/>
      <c r="J88" s="519"/>
      <c r="K88" s="519" t="s">
        <v>1804</v>
      </c>
      <c r="L88" s="398"/>
      <c r="M88" s="520" t="s">
        <v>1595</v>
      </c>
      <c r="N88" s="398"/>
      <c r="O88" s="521">
        <v>0</v>
      </c>
      <c r="P88" s="392"/>
      <c r="Q88" s="398"/>
      <c r="R88" s="522">
        <v>0</v>
      </c>
      <c r="S88" s="398"/>
      <c r="T88" s="517">
        <v>0</v>
      </c>
      <c r="U88" s="517">
        <v>0</v>
      </c>
      <c r="V88" s="408"/>
      <c r="W88" s="408"/>
      <c r="X88" s="517">
        <v>0</v>
      </c>
      <c r="Y88" s="408"/>
      <c r="Z88" s="523">
        <v>0</v>
      </c>
    </row>
    <row r="89" ht="13.5" spans="1:26">
      <c r="A89" s="524"/>
      <c r="B89" s="524"/>
      <c r="C89" s="514"/>
      <c r="D89" s="525"/>
      <c r="E89" s="525"/>
      <c r="F89" s="525"/>
      <c r="G89" s="525"/>
      <c r="H89" s="525"/>
      <c r="I89" s="527"/>
      <c r="J89" s="519"/>
      <c r="K89" s="519" t="s">
        <v>1193</v>
      </c>
      <c r="L89" s="398"/>
      <c r="M89" s="520" t="s">
        <v>1596</v>
      </c>
      <c r="N89" s="398"/>
      <c r="O89" s="521">
        <v>0</v>
      </c>
      <c r="P89" s="392"/>
      <c r="Q89" s="398"/>
      <c r="R89" s="522">
        <v>0</v>
      </c>
      <c r="S89" s="398"/>
      <c r="T89" s="517">
        <v>0</v>
      </c>
      <c r="U89" s="517">
        <v>0</v>
      </c>
      <c r="V89" s="408"/>
      <c r="W89" s="408"/>
      <c r="X89" s="517">
        <v>0</v>
      </c>
      <c r="Y89" s="408"/>
      <c r="Z89" s="523">
        <v>0</v>
      </c>
    </row>
    <row r="90" ht="13.5" spans="1:26">
      <c r="A90" s="524"/>
      <c r="B90" s="524"/>
      <c r="C90" s="514"/>
      <c r="D90" s="525"/>
      <c r="E90" s="525"/>
      <c r="F90" s="525"/>
      <c r="G90" s="525"/>
      <c r="H90" s="525"/>
      <c r="I90" s="528"/>
      <c r="J90" s="519"/>
      <c r="K90" s="519" t="s">
        <v>1194</v>
      </c>
      <c r="L90" s="398"/>
      <c r="M90" s="520" t="s">
        <v>1597</v>
      </c>
      <c r="N90" s="398"/>
      <c r="O90" s="521">
        <v>0</v>
      </c>
      <c r="P90" s="392"/>
      <c r="Q90" s="398"/>
      <c r="R90" s="522">
        <v>0</v>
      </c>
      <c r="S90" s="398"/>
      <c r="T90" s="517">
        <v>0</v>
      </c>
      <c r="U90" s="517">
        <v>0</v>
      </c>
      <c r="V90" s="408"/>
      <c r="W90" s="408"/>
      <c r="X90" s="517">
        <v>0</v>
      </c>
      <c r="Y90" s="408"/>
      <c r="Z90" s="523">
        <v>0</v>
      </c>
    </row>
    <row r="91" ht="13.5" spans="1:26">
      <c r="A91" s="524"/>
      <c r="B91" s="524"/>
      <c r="C91" s="514"/>
      <c r="D91" s="525"/>
      <c r="E91" s="525"/>
      <c r="F91" s="525"/>
      <c r="G91" s="525"/>
      <c r="H91" s="525"/>
      <c r="I91" s="528"/>
      <c r="J91" s="519"/>
      <c r="K91" s="519" t="s">
        <v>1195</v>
      </c>
      <c r="L91" s="398"/>
      <c r="M91" s="520" t="s">
        <v>1598</v>
      </c>
      <c r="N91" s="398"/>
      <c r="O91" s="521">
        <v>0</v>
      </c>
      <c r="P91" s="392"/>
      <c r="Q91" s="398"/>
      <c r="R91" s="522">
        <v>0</v>
      </c>
      <c r="S91" s="398"/>
      <c r="T91" s="517">
        <v>0</v>
      </c>
      <c r="U91" s="517">
        <v>0</v>
      </c>
      <c r="V91" s="408"/>
      <c r="W91" s="408"/>
      <c r="X91" s="517">
        <v>0</v>
      </c>
      <c r="Y91" s="408"/>
      <c r="Z91" s="523">
        <v>0</v>
      </c>
    </row>
    <row r="92" ht="13.5" spans="1:26">
      <c r="A92" s="524"/>
      <c r="B92" s="524"/>
      <c r="C92" s="514"/>
      <c r="D92" s="525"/>
      <c r="E92" s="525"/>
      <c r="F92" s="525"/>
      <c r="G92" s="525"/>
      <c r="H92" s="525"/>
      <c r="I92" s="528"/>
      <c r="J92" s="519"/>
      <c r="K92" s="519" t="s">
        <v>1196</v>
      </c>
      <c r="L92" s="398"/>
      <c r="M92" s="520" t="s">
        <v>1147</v>
      </c>
      <c r="N92" s="398"/>
      <c r="O92" s="521">
        <v>0</v>
      </c>
      <c r="P92" s="392"/>
      <c r="Q92" s="398"/>
      <c r="R92" s="522">
        <v>0</v>
      </c>
      <c r="S92" s="398"/>
      <c r="T92" s="517">
        <v>0</v>
      </c>
      <c r="U92" s="517">
        <v>0</v>
      </c>
      <c r="V92" s="408"/>
      <c r="W92" s="408"/>
      <c r="X92" s="517">
        <v>0</v>
      </c>
      <c r="Y92" s="408"/>
      <c r="Z92" s="523">
        <v>0</v>
      </c>
    </row>
    <row r="93" ht="13.5" spans="1:26">
      <c r="A93" s="524"/>
      <c r="B93" s="524"/>
      <c r="C93" s="514"/>
      <c r="D93" s="525"/>
      <c r="E93" s="525"/>
      <c r="F93" s="525"/>
      <c r="G93" s="525"/>
      <c r="H93" s="525"/>
      <c r="I93" s="528"/>
      <c r="J93" s="519"/>
      <c r="K93" s="519" t="s">
        <v>1202</v>
      </c>
      <c r="L93" s="398"/>
      <c r="M93" s="520" t="s">
        <v>1591</v>
      </c>
      <c r="N93" s="398"/>
      <c r="O93" s="521">
        <v>0</v>
      </c>
      <c r="P93" s="392"/>
      <c r="Q93" s="398"/>
      <c r="R93" s="522">
        <v>0</v>
      </c>
      <c r="S93" s="398"/>
      <c r="T93" s="517">
        <v>0</v>
      </c>
      <c r="U93" s="517">
        <v>0</v>
      </c>
      <c r="V93" s="408"/>
      <c r="W93" s="408"/>
      <c r="X93" s="517">
        <v>0</v>
      </c>
      <c r="Y93" s="408"/>
      <c r="Z93" s="523">
        <v>0</v>
      </c>
    </row>
    <row r="94" ht="13.5" spans="1:26">
      <c r="A94" s="524"/>
      <c r="B94" s="524"/>
      <c r="C94" s="514"/>
      <c r="D94" s="525"/>
      <c r="E94" s="525"/>
      <c r="F94" s="525"/>
      <c r="G94" s="525"/>
      <c r="H94" s="525"/>
      <c r="I94" s="528"/>
      <c r="J94" s="519"/>
      <c r="K94" s="519" t="s">
        <v>1204</v>
      </c>
      <c r="L94" s="398"/>
      <c r="M94" s="520" t="s">
        <v>1592</v>
      </c>
      <c r="N94" s="398"/>
      <c r="O94" s="521">
        <v>0</v>
      </c>
      <c r="P94" s="392"/>
      <c r="Q94" s="398"/>
      <c r="R94" s="522">
        <v>0</v>
      </c>
      <c r="S94" s="398"/>
      <c r="T94" s="517">
        <v>0</v>
      </c>
      <c r="U94" s="517">
        <v>0</v>
      </c>
      <c r="V94" s="408"/>
      <c r="W94" s="408"/>
      <c r="X94" s="517">
        <v>0</v>
      </c>
      <c r="Y94" s="408"/>
      <c r="Z94" s="523">
        <v>0</v>
      </c>
    </row>
    <row r="95" ht="13.5" spans="1:26">
      <c r="A95" s="524"/>
      <c r="B95" s="524"/>
      <c r="C95" s="514"/>
      <c r="D95" s="525"/>
      <c r="E95" s="525"/>
      <c r="F95" s="525"/>
      <c r="G95" s="525"/>
      <c r="H95" s="525"/>
      <c r="I95" s="528"/>
      <c r="J95" s="519"/>
      <c r="K95" s="519" t="s">
        <v>1205</v>
      </c>
      <c r="L95" s="398"/>
      <c r="M95" s="520" t="s">
        <v>1593</v>
      </c>
      <c r="N95" s="398"/>
      <c r="O95" s="521">
        <v>0</v>
      </c>
      <c r="P95" s="392"/>
      <c r="Q95" s="398"/>
      <c r="R95" s="522">
        <v>0</v>
      </c>
      <c r="S95" s="398"/>
      <c r="T95" s="517">
        <v>0</v>
      </c>
      <c r="U95" s="517">
        <v>0</v>
      </c>
      <c r="V95" s="408"/>
      <c r="W95" s="408"/>
      <c r="X95" s="517">
        <v>0</v>
      </c>
      <c r="Y95" s="408"/>
      <c r="Z95" s="523">
        <v>0</v>
      </c>
    </row>
    <row r="96" ht="13.5" spans="1:26">
      <c r="A96" s="524"/>
      <c r="B96" s="524"/>
      <c r="C96" s="514"/>
      <c r="D96" s="525"/>
      <c r="E96" s="525"/>
      <c r="F96" s="525"/>
      <c r="G96" s="525"/>
      <c r="H96" s="525"/>
      <c r="I96" s="528"/>
      <c r="J96" s="519"/>
      <c r="K96" s="519" t="s">
        <v>1801</v>
      </c>
      <c r="L96" s="398"/>
      <c r="M96" s="520" t="s">
        <v>1151</v>
      </c>
      <c r="N96" s="398"/>
      <c r="O96" s="521">
        <v>0</v>
      </c>
      <c r="P96" s="392"/>
      <c r="Q96" s="398"/>
      <c r="R96" s="522">
        <v>0</v>
      </c>
      <c r="S96" s="398"/>
      <c r="T96" s="517">
        <v>0</v>
      </c>
      <c r="U96" s="517">
        <v>0</v>
      </c>
      <c r="V96" s="408"/>
      <c r="W96" s="408"/>
      <c r="X96" s="517">
        <v>0</v>
      </c>
      <c r="Y96" s="408"/>
      <c r="Z96" s="523">
        <v>0</v>
      </c>
    </row>
    <row r="97" ht="13.5" spans="1:26">
      <c r="A97" s="524"/>
      <c r="B97" s="524"/>
      <c r="C97" s="514"/>
      <c r="D97" s="525"/>
      <c r="E97" s="525"/>
      <c r="F97" s="525"/>
      <c r="G97" s="525"/>
      <c r="H97" s="525"/>
      <c r="I97" s="528"/>
      <c r="J97" s="519" t="s">
        <v>1810</v>
      </c>
      <c r="K97" s="519"/>
      <c r="L97" s="398"/>
      <c r="M97" s="520" t="s">
        <v>1546</v>
      </c>
      <c r="N97" s="398"/>
      <c r="O97" s="521">
        <v>0</v>
      </c>
      <c r="P97" s="392"/>
      <c r="Q97" s="398"/>
      <c r="R97" s="522">
        <v>0</v>
      </c>
      <c r="S97" s="398"/>
      <c r="T97" s="517">
        <v>0</v>
      </c>
      <c r="U97" s="517">
        <v>0</v>
      </c>
      <c r="V97" s="408"/>
      <c r="W97" s="408"/>
      <c r="X97" s="517">
        <v>0</v>
      </c>
      <c r="Y97" s="408"/>
      <c r="Z97" s="523">
        <v>0</v>
      </c>
    </row>
    <row r="98" ht="13.5" spans="1:26">
      <c r="A98" s="524"/>
      <c r="B98" s="524"/>
      <c r="C98" s="514"/>
      <c r="D98" s="525"/>
      <c r="E98" s="525"/>
      <c r="F98" s="525"/>
      <c r="G98" s="525"/>
      <c r="H98" s="525"/>
      <c r="I98" s="528"/>
      <c r="J98" s="519"/>
      <c r="K98" s="519" t="s">
        <v>1749</v>
      </c>
      <c r="L98" s="398"/>
      <c r="M98" s="520" t="s">
        <v>1599</v>
      </c>
      <c r="N98" s="398"/>
      <c r="O98" s="521">
        <v>0</v>
      </c>
      <c r="P98" s="392"/>
      <c r="Q98" s="398"/>
      <c r="R98" s="522">
        <v>0</v>
      </c>
      <c r="S98" s="398"/>
      <c r="T98" s="517">
        <v>0</v>
      </c>
      <c r="U98" s="517">
        <v>0</v>
      </c>
      <c r="V98" s="408"/>
      <c r="W98" s="408"/>
      <c r="X98" s="517">
        <v>0</v>
      </c>
      <c r="Y98" s="408"/>
      <c r="Z98" s="523">
        <v>0</v>
      </c>
    </row>
    <row r="99" ht="13.5" spans="1:26">
      <c r="A99" s="524"/>
      <c r="B99" s="524"/>
      <c r="C99" s="514"/>
      <c r="D99" s="525"/>
      <c r="E99" s="525"/>
      <c r="F99" s="525"/>
      <c r="G99" s="525"/>
      <c r="H99" s="525"/>
      <c r="I99" s="528"/>
      <c r="J99" s="519"/>
      <c r="K99" s="519" t="s">
        <v>1801</v>
      </c>
      <c r="L99" s="398"/>
      <c r="M99" s="520" t="s">
        <v>1159</v>
      </c>
      <c r="N99" s="398"/>
      <c r="O99" s="521">
        <v>0</v>
      </c>
      <c r="P99" s="392"/>
      <c r="Q99" s="398"/>
      <c r="R99" s="522">
        <v>0</v>
      </c>
      <c r="S99" s="398"/>
      <c r="T99" s="517">
        <v>0</v>
      </c>
      <c r="U99" s="517">
        <v>0</v>
      </c>
      <c r="V99" s="408"/>
      <c r="W99" s="408"/>
      <c r="X99" s="517">
        <v>0</v>
      </c>
      <c r="Y99" s="408"/>
      <c r="Z99" s="523">
        <v>0</v>
      </c>
    </row>
    <row r="100" ht="13.5" spans="1:26">
      <c r="A100" s="524"/>
      <c r="B100" s="524"/>
      <c r="C100" s="514"/>
      <c r="D100" s="525"/>
      <c r="E100" s="525"/>
      <c r="F100" s="525"/>
      <c r="G100" s="525"/>
      <c r="H100" s="525"/>
      <c r="I100" s="528"/>
      <c r="J100" s="519" t="s">
        <v>1811</v>
      </c>
      <c r="K100" s="519"/>
      <c r="L100" s="398"/>
      <c r="M100" s="520" t="s">
        <v>903</v>
      </c>
      <c r="N100" s="398"/>
      <c r="O100" s="521">
        <v>0</v>
      </c>
      <c r="P100" s="392"/>
      <c r="Q100" s="398"/>
      <c r="R100" s="522">
        <v>0</v>
      </c>
      <c r="S100" s="398"/>
      <c r="T100" s="517">
        <v>0</v>
      </c>
      <c r="U100" s="517">
        <v>0</v>
      </c>
      <c r="V100" s="408"/>
      <c r="W100" s="408"/>
      <c r="X100" s="517">
        <v>0</v>
      </c>
      <c r="Y100" s="408"/>
      <c r="Z100" s="523">
        <v>0</v>
      </c>
    </row>
    <row r="101" ht="13.5" spans="1:26">
      <c r="A101" s="524"/>
      <c r="B101" s="524"/>
      <c r="C101" s="514"/>
      <c r="D101" s="525"/>
      <c r="E101" s="525"/>
      <c r="F101" s="525"/>
      <c r="G101" s="525"/>
      <c r="H101" s="525"/>
      <c r="I101" s="528"/>
      <c r="J101" s="519"/>
      <c r="K101" s="519" t="s">
        <v>1749</v>
      </c>
      <c r="L101" s="398"/>
      <c r="M101" s="520" t="s">
        <v>1599</v>
      </c>
      <c r="N101" s="398"/>
      <c r="O101" s="521">
        <v>0</v>
      </c>
      <c r="P101" s="392"/>
      <c r="Q101" s="398"/>
      <c r="R101" s="522">
        <v>0</v>
      </c>
      <c r="S101" s="398"/>
      <c r="T101" s="517">
        <v>0</v>
      </c>
      <c r="U101" s="517">
        <v>0</v>
      </c>
      <c r="V101" s="408"/>
      <c r="W101" s="408"/>
      <c r="X101" s="517">
        <v>0</v>
      </c>
      <c r="Y101" s="408"/>
      <c r="Z101" s="523">
        <v>0</v>
      </c>
    </row>
    <row r="102" ht="13.5" spans="1:26">
      <c r="A102" s="524"/>
      <c r="B102" s="524"/>
      <c r="C102" s="514"/>
      <c r="D102" s="525"/>
      <c r="E102" s="525"/>
      <c r="F102" s="525"/>
      <c r="G102" s="525"/>
      <c r="H102" s="525"/>
      <c r="I102" s="528"/>
      <c r="J102" s="519"/>
      <c r="K102" s="519" t="s">
        <v>1747</v>
      </c>
      <c r="L102" s="398"/>
      <c r="M102" s="520" t="s">
        <v>1600</v>
      </c>
      <c r="N102" s="398"/>
      <c r="O102" s="521">
        <v>0</v>
      </c>
      <c r="P102" s="392"/>
      <c r="Q102" s="398"/>
      <c r="R102" s="522">
        <v>0</v>
      </c>
      <c r="S102" s="398"/>
      <c r="T102" s="517">
        <v>0</v>
      </c>
      <c r="U102" s="517">
        <v>0</v>
      </c>
      <c r="V102" s="408"/>
      <c r="W102" s="408"/>
      <c r="X102" s="517">
        <v>0</v>
      </c>
      <c r="Y102" s="408"/>
      <c r="Z102" s="523">
        <v>0</v>
      </c>
    </row>
    <row r="103" ht="13.5" spans="1:26">
      <c r="A103" s="524"/>
      <c r="B103" s="524"/>
      <c r="C103" s="514"/>
      <c r="D103" s="525"/>
      <c r="E103" s="525"/>
      <c r="F103" s="525"/>
      <c r="G103" s="525"/>
      <c r="H103" s="525"/>
      <c r="I103" s="528"/>
      <c r="J103" s="519"/>
      <c r="K103" s="519" t="s">
        <v>1752</v>
      </c>
      <c r="L103" s="398"/>
      <c r="M103" s="520" t="s">
        <v>1157</v>
      </c>
      <c r="N103" s="398"/>
      <c r="O103" s="521">
        <v>0</v>
      </c>
      <c r="P103" s="392"/>
      <c r="Q103" s="398"/>
      <c r="R103" s="522">
        <v>0</v>
      </c>
      <c r="S103" s="398"/>
      <c r="T103" s="517">
        <v>0</v>
      </c>
      <c r="U103" s="517">
        <v>0</v>
      </c>
      <c r="V103" s="408"/>
      <c r="W103" s="408"/>
      <c r="X103" s="517">
        <v>0</v>
      </c>
      <c r="Y103" s="408"/>
      <c r="Z103" s="523">
        <v>0</v>
      </c>
    </row>
    <row r="104" ht="13.5" spans="1:26">
      <c r="A104" s="524"/>
      <c r="B104" s="524"/>
      <c r="C104" s="514"/>
      <c r="D104" s="525"/>
      <c r="E104" s="525"/>
      <c r="F104" s="525"/>
      <c r="G104" s="525"/>
      <c r="H104" s="525"/>
      <c r="I104" s="528"/>
      <c r="J104" s="519"/>
      <c r="K104" s="519" t="s">
        <v>1751</v>
      </c>
      <c r="L104" s="398"/>
      <c r="M104" s="520" t="s">
        <v>1158</v>
      </c>
      <c r="N104" s="398"/>
      <c r="O104" s="521">
        <v>0</v>
      </c>
      <c r="P104" s="392"/>
      <c r="Q104" s="398"/>
      <c r="R104" s="522">
        <v>0</v>
      </c>
      <c r="S104" s="398"/>
      <c r="T104" s="517">
        <v>0</v>
      </c>
      <c r="U104" s="517">
        <v>0</v>
      </c>
      <c r="V104" s="408"/>
      <c r="W104" s="408"/>
      <c r="X104" s="517">
        <v>0</v>
      </c>
      <c r="Y104" s="408"/>
      <c r="Z104" s="523">
        <v>0</v>
      </c>
    </row>
    <row r="105" ht="13.5" spans="1:26">
      <c r="A105" s="524"/>
      <c r="B105" s="524"/>
      <c r="C105" s="514"/>
      <c r="D105" s="525"/>
      <c r="E105" s="525"/>
      <c r="F105" s="525"/>
      <c r="G105" s="525"/>
      <c r="H105" s="525"/>
      <c r="I105" s="528"/>
      <c r="J105" s="519"/>
      <c r="K105" s="519" t="s">
        <v>1801</v>
      </c>
      <c r="L105" s="398"/>
      <c r="M105" s="520" t="s">
        <v>1159</v>
      </c>
      <c r="N105" s="398"/>
      <c r="O105" s="521">
        <v>0</v>
      </c>
      <c r="P105" s="392"/>
      <c r="Q105" s="398"/>
      <c r="R105" s="522">
        <v>0</v>
      </c>
      <c r="S105" s="398"/>
      <c r="T105" s="517">
        <v>0</v>
      </c>
      <c r="U105" s="517">
        <v>0</v>
      </c>
      <c r="V105" s="408"/>
      <c r="W105" s="408"/>
      <c r="X105" s="517">
        <v>0</v>
      </c>
      <c r="Y105" s="408"/>
      <c r="Z105" s="523">
        <v>0</v>
      </c>
    </row>
    <row r="106" ht="13.5" spans="1:26">
      <c r="A106" s="524"/>
      <c r="B106" s="524"/>
      <c r="C106" s="514"/>
      <c r="D106" s="525"/>
      <c r="E106" s="525"/>
      <c r="F106" s="525"/>
      <c r="G106" s="525"/>
      <c r="H106" s="525"/>
      <c r="I106" s="528"/>
      <c r="J106" s="519" t="s">
        <v>1812</v>
      </c>
      <c r="K106" s="519"/>
      <c r="L106" s="398"/>
      <c r="M106" s="520" t="s">
        <v>906</v>
      </c>
      <c r="N106" s="398"/>
      <c r="O106" s="521">
        <v>0</v>
      </c>
      <c r="P106" s="392"/>
      <c r="Q106" s="398"/>
      <c r="R106" s="522">
        <v>0</v>
      </c>
      <c r="S106" s="398"/>
      <c r="T106" s="517">
        <v>0</v>
      </c>
      <c r="U106" s="517">
        <v>0</v>
      </c>
      <c r="V106" s="408"/>
      <c r="W106" s="408"/>
      <c r="X106" s="517">
        <v>0</v>
      </c>
      <c r="Y106" s="408"/>
      <c r="Z106" s="523">
        <v>0</v>
      </c>
    </row>
    <row r="107" ht="13.5" spans="1:26">
      <c r="A107" s="524"/>
      <c r="B107" s="524"/>
      <c r="C107" s="514"/>
      <c r="D107" s="525"/>
      <c r="E107" s="525"/>
      <c r="F107" s="525"/>
      <c r="G107" s="525"/>
      <c r="H107" s="525"/>
      <c r="I107" s="528"/>
      <c r="J107" s="519"/>
      <c r="K107" s="519" t="s">
        <v>1758</v>
      </c>
      <c r="L107" s="398"/>
      <c r="M107" s="520" t="s">
        <v>1167</v>
      </c>
      <c r="N107" s="398"/>
      <c r="O107" s="521">
        <v>0</v>
      </c>
      <c r="P107" s="392"/>
      <c r="Q107" s="398"/>
      <c r="R107" s="522">
        <v>0</v>
      </c>
      <c r="S107" s="398"/>
      <c r="T107" s="517">
        <v>0</v>
      </c>
      <c r="U107" s="517">
        <v>0</v>
      </c>
      <c r="V107" s="408"/>
      <c r="W107" s="408"/>
      <c r="X107" s="517">
        <v>0</v>
      </c>
      <c r="Y107" s="408"/>
      <c r="Z107" s="523">
        <v>0</v>
      </c>
    </row>
    <row r="108" ht="13.5" spans="1:26">
      <c r="A108" s="524"/>
      <c r="B108" s="524"/>
      <c r="C108" s="514"/>
      <c r="D108" s="525"/>
      <c r="E108" s="525"/>
      <c r="F108" s="525"/>
      <c r="G108" s="525"/>
      <c r="H108" s="525"/>
      <c r="I108" s="528"/>
      <c r="J108" s="519"/>
      <c r="K108" s="519" t="s">
        <v>1747</v>
      </c>
      <c r="L108" s="398"/>
      <c r="M108" s="520" t="s">
        <v>1168</v>
      </c>
      <c r="N108" s="398"/>
      <c r="O108" s="521">
        <v>0</v>
      </c>
      <c r="P108" s="392"/>
      <c r="Q108" s="398"/>
      <c r="R108" s="522">
        <v>0</v>
      </c>
      <c r="S108" s="398"/>
      <c r="T108" s="517">
        <v>0</v>
      </c>
      <c r="U108" s="517">
        <v>0</v>
      </c>
      <c r="V108" s="408"/>
      <c r="W108" s="408"/>
      <c r="X108" s="517">
        <v>0</v>
      </c>
      <c r="Y108" s="408"/>
      <c r="Z108" s="523">
        <v>0</v>
      </c>
    </row>
    <row r="109" ht="13.5" spans="1:26">
      <c r="A109" s="524"/>
      <c r="B109" s="524"/>
      <c r="C109" s="514"/>
      <c r="D109" s="525"/>
      <c r="E109" s="525"/>
      <c r="F109" s="525"/>
      <c r="G109" s="525"/>
      <c r="H109" s="525"/>
      <c r="I109" s="528"/>
      <c r="J109" s="519" t="s">
        <v>1813</v>
      </c>
      <c r="K109" s="519"/>
      <c r="L109" s="398"/>
      <c r="M109" s="520" t="s">
        <v>909</v>
      </c>
      <c r="N109" s="398"/>
      <c r="O109" s="521">
        <v>0</v>
      </c>
      <c r="P109" s="392"/>
      <c r="Q109" s="398"/>
      <c r="R109" s="522">
        <v>0</v>
      </c>
      <c r="S109" s="398"/>
      <c r="T109" s="517">
        <v>0</v>
      </c>
      <c r="U109" s="517">
        <v>0</v>
      </c>
      <c r="V109" s="408"/>
      <c r="W109" s="408"/>
      <c r="X109" s="517">
        <v>0</v>
      </c>
      <c r="Y109" s="408"/>
      <c r="Z109" s="523">
        <v>0</v>
      </c>
    </row>
    <row r="110" ht="13.5" spans="1:26">
      <c r="A110" s="524"/>
      <c r="B110" s="524"/>
      <c r="C110" s="514"/>
      <c r="D110" s="525"/>
      <c r="E110" s="525"/>
      <c r="F110" s="525"/>
      <c r="G110" s="525"/>
      <c r="H110" s="525"/>
      <c r="I110" s="528"/>
      <c r="J110" s="519"/>
      <c r="K110" s="519" t="s">
        <v>1802</v>
      </c>
      <c r="L110" s="398"/>
      <c r="M110" s="520" t="s">
        <v>1180</v>
      </c>
      <c r="N110" s="398"/>
      <c r="O110" s="521">
        <v>0</v>
      </c>
      <c r="P110" s="392"/>
      <c r="Q110" s="398"/>
      <c r="R110" s="522">
        <v>0</v>
      </c>
      <c r="S110" s="398"/>
      <c r="T110" s="517">
        <v>0</v>
      </c>
      <c r="U110" s="517">
        <v>0</v>
      </c>
      <c r="V110" s="408"/>
      <c r="W110" s="408"/>
      <c r="X110" s="517">
        <v>0</v>
      </c>
      <c r="Y110" s="408"/>
      <c r="Z110" s="523">
        <v>0</v>
      </c>
    </row>
    <row r="111" ht="13.5" spans="1:26">
      <c r="A111" s="524"/>
      <c r="B111" s="524"/>
      <c r="C111" s="514"/>
      <c r="D111" s="525"/>
      <c r="E111" s="525"/>
      <c r="F111" s="525"/>
      <c r="G111" s="525"/>
      <c r="H111" s="525"/>
      <c r="I111" s="528"/>
      <c r="J111" s="519"/>
      <c r="K111" s="519" t="s">
        <v>1803</v>
      </c>
      <c r="L111" s="398"/>
      <c r="M111" s="520" t="s">
        <v>1181</v>
      </c>
      <c r="N111" s="398"/>
      <c r="O111" s="521">
        <v>0</v>
      </c>
      <c r="P111" s="392"/>
      <c r="Q111" s="398"/>
      <c r="R111" s="522">
        <v>0</v>
      </c>
      <c r="S111" s="398"/>
      <c r="T111" s="517">
        <v>0</v>
      </c>
      <c r="U111" s="517">
        <v>0</v>
      </c>
      <c r="V111" s="408"/>
      <c r="W111" s="408"/>
      <c r="X111" s="517">
        <v>0</v>
      </c>
      <c r="Y111" s="408"/>
      <c r="Z111" s="523">
        <v>0</v>
      </c>
    </row>
    <row r="112" ht="13.5" spans="1:26">
      <c r="A112" s="524"/>
      <c r="B112" s="524"/>
      <c r="C112" s="514"/>
      <c r="D112" s="525"/>
      <c r="E112" s="525"/>
      <c r="F112" s="525"/>
      <c r="G112" s="525"/>
      <c r="H112" s="525"/>
      <c r="I112" s="528"/>
      <c r="J112" s="519"/>
      <c r="K112" s="519" t="s">
        <v>1779</v>
      </c>
      <c r="L112" s="398"/>
      <c r="M112" s="520" t="s">
        <v>1182</v>
      </c>
      <c r="N112" s="398"/>
      <c r="O112" s="521">
        <v>0</v>
      </c>
      <c r="P112" s="392"/>
      <c r="Q112" s="398"/>
      <c r="R112" s="522">
        <v>0</v>
      </c>
      <c r="S112" s="398"/>
      <c r="T112" s="517">
        <v>0</v>
      </c>
      <c r="U112" s="517">
        <v>0</v>
      </c>
      <c r="V112" s="408"/>
      <c r="W112" s="408"/>
      <c r="X112" s="517">
        <v>0</v>
      </c>
      <c r="Y112" s="408"/>
      <c r="Z112" s="523">
        <v>0</v>
      </c>
    </row>
    <row r="113" ht="13.5" spans="1:26">
      <c r="A113" s="524"/>
      <c r="B113" s="524"/>
      <c r="C113" s="514"/>
      <c r="D113" s="525"/>
      <c r="E113" s="525"/>
      <c r="F113" s="525"/>
      <c r="G113" s="525"/>
      <c r="H113" s="525"/>
      <c r="I113" s="528"/>
      <c r="J113" s="519"/>
      <c r="K113" s="519" t="s">
        <v>1801</v>
      </c>
      <c r="L113" s="398"/>
      <c r="M113" s="520" t="s">
        <v>909</v>
      </c>
      <c r="N113" s="398"/>
      <c r="O113" s="521">
        <v>0</v>
      </c>
      <c r="P113" s="392"/>
      <c r="Q113" s="398"/>
      <c r="R113" s="522">
        <v>0</v>
      </c>
      <c r="S113" s="398"/>
      <c r="T113" s="517">
        <v>0</v>
      </c>
      <c r="U113" s="517">
        <v>0</v>
      </c>
      <c r="V113" s="408"/>
      <c r="W113" s="408"/>
      <c r="X113" s="517">
        <v>0</v>
      </c>
      <c r="Y113" s="408"/>
      <c r="Z113" s="523">
        <v>0</v>
      </c>
    </row>
    <row r="114" ht="13.5" spans="1:26">
      <c r="A114" s="524"/>
      <c r="B114" s="524"/>
      <c r="C114" s="514"/>
      <c r="D114" s="525"/>
      <c r="E114" s="525"/>
      <c r="F114" s="525"/>
      <c r="G114" s="525"/>
      <c r="H114" s="525"/>
      <c r="I114" s="528"/>
      <c r="J114" s="529"/>
      <c r="K114" s="392"/>
      <c r="L114" s="392"/>
      <c r="M114" s="392"/>
      <c r="N114" s="398"/>
      <c r="O114" s="530"/>
      <c r="P114" s="392"/>
      <c r="Q114" s="398"/>
      <c r="R114" s="532"/>
      <c r="S114" s="398"/>
      <c r="T114" s="533"/>
      <c r="U114" s="533"/>
      <c r="V114" s="408"/>
      <c r="W114" s="408"/>
      <c r="X114" s="533"/>
      <c r="Y114" s="408"/>
      <c r="Z114" s="534"/>
    </row>
    <row r="115" ht="13.5" spans="1:26">
      <c r="A115" s="524"/>
      <c r="B115" s="524"/>
      <c r="C115" s="514"/>
      <c r="D115" s="525"/>
      <c r="E115" s="525"/>
      <c r="F115" s="525"/>
      <c r="G115" s="525"/>
      <c r="H115" s="525"/>
      <c r="I115" s="528"/>
      <c r="J115" s="529"/>
      <c r="K115" s="392"/>
      <c r="L115" s="392"/>
      <c r="M115" s="392"/>
      <c r="N115" s="398"/>
      <c r="O115" s="530"/>
      <c r="P115" s="392"/>
      <c r="Q115" s="398"/>
      <c r="R115" s="532"/>
      <c r="S115" s="398"/>
      <c r="T115" s="533"/>
      <c r="U115" s="533"/>
      <c r="V115" s="408"/>
      <c r="W115" s="408"/>
      <c r="X115" s="533"/>
      <c r="Y115" s="408"/>
      <c r="Z115" s="534"/>
    </row>
    <row r="116" ht="13.5" spans="1:26">
      <c r="A116" s="524"/>
      <c r="B116" s="524"/>
      <c r="C116" s="514" t="s">
        <v>1668</v>
      </c>
      <c r="D116" s="526">
        <v>709.05</v>
      </c>
      <c r="E116" s="526">
        <v>709.05</v>
      </c>
      <c r="F116" s="526">
        <v>0</v>
      </c>
      <c r="G116" s="526">
        <v>0</v>
      </c>
      <c r="H116" s="526">
        <v>0</v>
      </c>
      <c r="I116" s="526">
        <v>0</v>
      </c>
      <c r="J116" s="529" t="s">
        <v>767</v>
      </c>
      <c r="K116" s="392"/>
      <c r="L116" s="392"/>
      <c r="M116" s="392"/>
      <c r="N116" s="398"/>
      <c r="O116" s="531">
        <v>709.05</v>
      </c>
      <c r="P116" s="392"/>
      <c r="Q116" s="398"/>
      <c r="R116" s="526">
        <v>709.05</v>
      </c>
      <c r="S116" s="408"/>
      <c r="T116" s="526">
        <v>0</v>
      </c>
      <c r="U116" s="526">
        <v>0</v>
      </c>
      <c r="V116" s="408"/>
      <c r="W116" s="408"/>
      <c r="X116" s="526">
        <v>0</v>
      </c>
      <c r="Y116" s="408"/>
      <c r="Z116" s="535">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00694444444444" right="0.700694444444444" top="0.751388888888889" bottom="0.751388888888889" header="0.298611111111111" footer="0.298611111111111"/>
  <pageSetup paperSize="9" scale="53" fitToHeight="0" orientation="landscape" horizontalDpi="300" verticalDpi="300"/>
  <headerFooter alignWithMargins="0"/>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4"/>
  <sheetViews>
    <sheetView workbookViewId="0">
      <selection activeCell="D18" sqref="D18"/>
    </sheetView>
  </sheetViews>
  <sheetFormatPr defaultColWidth="9.14285714285714" defaultRowHeight="14.25" customHeight="1"/>
  <cols>
    <col min="1" max="1" width="9.14285714285714" style="138"/>
    <col min="2" max="2" width="19.1428571428571" style="138" customWidth="1"/>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2166</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2160</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18.75" customHeight="1" spans="1:22">
      <c r="A8" s="148" t="s">
        <v>2167</v>
      </c>
      <c r="B8" s="149" t="s">
        <v>2168</v>
      </c>
      <c r="C8" s="150"/>
      <c r="D8" s="151" t="s">
        <v>2169</v>
      </c>
      <c r="E8" s="151">
        <v>1</v>
      </c>
      <c r="F8" s="152"/>
      <c r="G8" s="151" t="s">
        <v>1683</v>
      </c>
      <c r="H8" s="153">
        <v>70</v>
      </c>
      <c r="I8" s="153">
        <v>70</v>
      </c>
      <c r="J8" s="153">
        <v>70</v>
      </c>
      <c r="K8" s="153"/>
      <c r="L8" s="153"/>
      <c r="M8" s="153"/>
      <c r="N8" s="153"/>
      <c r="O8" s="153"/>
      <c r="P8" s="153"/>
      <c r="Q8" s="153"/>
      <c r="R8" s="153"/>
      <c r="S8" s="154"/>
      <c r="T8" s="154"/>
      <c r="U8" s="154"/>
      <c r="V8" s="154"/>
    </row>
    <row r="9" customHeight="1" spans="1:22">
      <c r="A9" s="148" t="s">
        <v>2167</v>
      </c>
      <c r="B9" s="154" t="s">
        <v>2170</v>
      </c>
      <c r="C9" s="154"/>
      <c r="D9" s="151" t="s">
        <v>2169</v>
      </c>
      <c r="E9" s="151">
        <v>1</v>
      </c>
      <c r="F9" s="154"/>
      <c r="G9" s="151" t="s">
        <v>1683</v>
      </c>
      <c r="H9" s="155">
        <v>20</v>
      </c>
      <c r="I9" s="155">
        <v>20</v>
      </c>
      <c r="J9" s="155">
        <v>20</v>
      </c>
      <c r="K9" s="154"/>
      <c r="L9" s="154"/>
      <c r="M9" s="154"/>
      <c r="N9" s="154"/>
      <c r="O9" s="154"/>
      <c r="P9" s="154"/>
      <c r="Q9" s="154"/>
      <c r="R9" s="154"/>
      <c r="S9" s="154"/>
      <c r="T9" s="154"/>
      <c r="U9" s="154"/>
      <c r="V9" s="154"/>
    </row>
    <row r="10" customHeight="1" spans="1:22">
      <c r="A10" s="148" t="s">
        <v>2167</v>
      </c>
      <c r="B10" s="154" t="s">
        <v>2171</v>
      </c>
      <c r="C10" s="154"/>
      <c r="D10" s="151" t="s">
        <v>2169</v>
      </c>
      <c r="E10" s="151">
        <v>1</v>
      </c>
      <c r="F10" s="156"/>
      <c r="G10" s="151" t="s">
        <v>1683</v>
      </c>
      <c r="H10" s="155">
        <v>20</v>
      </c>
      <c r="I10" s="155">
        <v>20</v>
      </c>
      <c r="J10" s="155">
        <v>20</v>
      </c>
      <c r="K10" s="154"/>
      <c r="L10" s="154"/>
      <c r="M10" s="154"/>
      <c r="N10" s="154"/>
      <c r="O10" s="154"/>
      <c r="P10" s="154"/>
      <c r="Q10" s="154"/>
      <c r="R10" s="154"/>
      <c r="S10" s="154"/>
      <c r="T10" s="154"/>
      <c r="U10" s="154"/>
      <c r="V10" s="154"/>
    </row>
    <row r="11" customHeight="1" spans="1:22">
      <c r="A11" s="148" t="s">
        <v>2167</v>
      </c>
      <c r="B11" s="154" t="s">
        <v>2172</v>
      </c>
      <c r="C11" s="154"/>
      <c r="D11" s="151" t="s">
        <v>2173</v>
      </c>
      <c r="E11" s="151">
        <v>1</v>
      </c>
      <c r="F11" s="156"/>
      <c r="G11" s="151" t="s">
        <v>1683</v>
      </c>
      <c r="H11" s="155">
        <v>40</v>
      </c>
      <c r="I11" s="155">
        <v>40</v>
      </c>
      <c r="J11" s="155">
        <v>40</v>
      </c>
      <c r="K11" s="154"/>
      <c r="L11" s="154"/>
      <c r="M11" s="154"/>
      <c r="N11" s="154"/>
      <c r="O11" s="154"/>
      <c r="P11" s="154"/>
      <c r="Q11" s="154"/>
      <c r="R11" s="154"/>
      <c r="S11" s="154"/>
      <c r="T11" s="154"/>
      <c r="U11" s="154"/>
      <c r="V11" s="154"/>
    </row>
    <row r="12" customHeight="1" spans="1:22">
      <c r="A12" s="148" t="s">
        <v>2167</v>
      </c>
      <c r="B12" s="154" t="s">
        <v>2174</v>
      </c>
      <c r="C12" s="154"/>
      <c r="D12" s="151" t="s">
        <v>2169</v>
      </c>
      <c r="E12" s="151">
        <v>1</v>
      </c>
      <c r="F12" s="156"/>
      <c r="G12" s="151" t="s">
        <v>1683</v>
      </c>
      <c r="H12" s="155">
        <v>10</v>
      </c>
      <c r="I12" s="155">
        <v>10</v>
      </c>
      <c r="J12" s="155">
        <v>10</v>
      </c>
      <c r="K12" s="154"/>
      <c r="L12" s="154"/>
      <c r="M12" s="154"/>
      <c r="N12" s="154"/>
      <c r="O12" s="154"/>
      <c r="P12" s="154"/>
      <c r="Q12" s="154"/>
      <c r="R12" s="154"/>
      <c r="S12" s="154"/>
      <c r="T12" s="154"/>
      <c r="U12" s="154"/>
      <c r="V12" s="154"/>
    </row>
    <row r="13" customHeight="1" spans="1:22">
      <c r="A13" s="148" t="s">
        <v>2167</v>
      </c>
      <c r="B13" s="154" t="s">
        <v>2175</v>
      </c>
      <c r="C13" s="154"/>
      <c r="D13" s="151" t="s">
        <v>2173</v>
      </c>
      <c r="E13" s="151">
        <v>1</v>
      </c>
      <c r="F13" s="156"/>
      <c r="G13" s="151" t="s">
        <v>1683</v>
      </c>
      <c r="H13" s="155">
        <v>2.5</v>
      </c>
      <c r="I13" s="155">
        <v>2.5</v>
      </c>
      <c r="J13" s="155">
        <v>2.5</v>
      </c>
      <c r="K13" s="154"/>
      <c r="L13" s="154"/>
      <c r="M13" s="154"/>
      <c r="N13" s="154"/>
      <c r="O13" s="154"/>
      <c r="P13" s="154"/>
      <c r="Q13" s="154"/>
      <c r="R13" s="154"/>
      <c r="S13" s="154"/>
      <c r="T13" s="154"/>
      <c r="U13" s="154"/>
      <c r="V13" s="154"/>
    </row>
    <row r="14" customHeight="1" spans="1:22">
      <c r="A14" s="148" t="s">
        <v>2167</v>
      </c>
      <c r="B14" s="154" t="s">
        <v>2176</v>
      </c>
      <c r="C14" s="154"/>
      <c r="D14" s="151" t="s">
        <v>2169</v>
      </c>
      <c r="E14" s="157">
        <v>10</v>
      </c>
      <c r="F14" s="156"/>
      <c r="G14" s="151" t="s">
        <v>1683</v>
      </c>
      <c r="H14" s="155">
        <v>5</v>
      </c>
      <c r="I14" s="155">
        <v>5</v>
      </c>
      <c r="J14" s="155">
        <v>5</v>
      </c>
      <c r="K14" s="154"/>
      <c r="L14" s="154"/>
      <c r="M14" s="154"/>
      <c r="N14" s="154"/>
      <c r="O14" s="154"/>
      <c r="P14" s="154"/>
      <c r="Q14" s="154"/>
      <c r="R14" s="154"/>
      <c r="S14" s="154"/>
      <c r="T14" s="154"/>
      <c r="U14" s="154"/>
      <c r="V14" s="154"/>
    </row>
    <row r="15" customHeight="1" spans="1:22">
      <c r="A15" s="154"/>
      <c r="B15" s="154"/>
      <c r="C15" s="154"/>
      <c r="D15" s="154"/>
      <c r="E15" s="154"/>
      <c r="F15" s="156"/>
      <c r="G15" s="156"/>
      <c r="H15" s="154"/>
      <c r="I15" s="154"/>
      <c r="J15" s="154"/>
      <c r="K15" s="154"/>
      <c r="L15" s="154"/>
      <c r="M15" s="154"/>
      <c r="N15" s="154"/>
      <c r="O15" s="154"/>
      <c r="P15" s="154"/>
      <c r="Q15" s="154"/>
      <c r="R15" s="154"/>
      <c r="S15" s="154"/>
      <c r="T15" s="154"/>
      <c r="U15" s="154"/>
      <c r="V15" s="154"/>
    </row>
    <row r="16" customHeight="1" spans="1:22">
      <c r="A16" s="154"/>
      <c r="B16" s="154"/>
      <c r="C16" s="154"/>
      <c r="D16" s="154"/>
      <c r="E16" s="154"/>
      <c r="F16" s="156"/>
      <c r="G16" s="156"/>
      <c r="H16" s="154"/>
      <c r="I16" s="154"/>
      <c r="J16" s="154"/>
      <c r="K16" s="154"/>
      <c r="L16" s="154"/>
      <c r="M16" s="154"/>
      <c r="N16" s="154"/>
      <c r="O16" s="154"/>
      <c r="P16" s="154"/>
      <c r="Q16" s="154"/>
      <c r="R16" s="154"/>
      <c r="S16" s="154"/>
      <c r="T16" s="154"/>
      <c r="U16" s="154"/>
      <c r="V16" s="154"/>
    </row>
    <row r="17" customHeight="1" spans="1:22">
      <c r="A17" s="154"/>
      <c r="B17" s="154"/>
      <c r="C17" s="154"/>
      <c r="D17" s="154"/>
      <c r="E17" s="154"/>
      <c r="F17" s="156"/>
      <c r="G17" s="156"/>
      <c r="H17" s="154"/>
      <c r="I17" s="154"/>
      <c r="J17" s="154"/>
      <c r="K17" s="154"/>
      <c r="L17" s="154"/>
      <c r="M17" s="154"/>
      <c r="N17" s="154"/>
      <c r="O17" s="154"/>
      <c r="P17" s="154"/>
      <c r="Q17" s="154"/>
      <c r="R17" s="154"/>
      <c r="S17" s="154"/>
      <c r="T17" s="154"/>
      <c r="U17" s="154"/>
      <c r="V17" s="154"/>
    </row>
    <row r="18" customHeight="1" spans="1:22">
      <c r="A18" s="154"/>
      <c r="B18" s="154"/>
      <c r="C18" s="154"/>
      <c r="D18" s="154"/>
      <c r="E18" s="154"/>
      <c r="F18" s="156"/>
      <c r="G18" s="156"/>
      <c r="H18" s="154"/>
      <c r="I18" s="154"/>
      <c r="J18" s="154"/>
      <c r="K18" s="154"/>
      <c r="L18" s="154"/>
      <c r="M18" s="154"/>
      <c r="N18" s="154"/>
      <c r="O18" s="154"/>
      <c r="P18" s="154"/>
      <c r="Q18" s="154"/>
      <c r="R18" s="154"/>
      <c r="S18" s="154"/>
      <c r="T18" s="154"/>
      <c r="U18" s="154"/>
      <c r="V18" s="154"/>
    </row>
    <row r="19" customHeight="1" spans="1:22">
      <c r="A19" s="154"/>
      <c r="B19" s="154"/>
      <c r="C19" s="154"/>
      <c r="D19" s="154"/>
      <c r="E19" s="154"/>
      <c r="F19" s="156"/>
      <c r="G19" s="156"/>
      <c r="H19" s="154"/>
      <c r="I19" s="154"/>
      <c r="J19" s="154"/>
      <c r="K19" s="154"/>
      <c r="L19" s="154"/>
      <c r="M19" s="154"/>
      <c r="N19" s="154"/>
      <c r="O19" s="154"/>
      <c r="P19" s="154"/>
      <c r="Q19" s="154"/>
      <c r="R19" s="154"/>
      <c r="S19" s="154"/>
      <c r="T19" s="154"/>
      <c r="U19" s="154"/>
      <c r="V19" s="154"/>
    </row>
    <row r="20" customHeight="1" spans="1:22">
      <c r="A20" s="154"/>
      <c r="B20" s="154"/>
      <c r="C20" s="154"/>
      <c r="D20" s="154"/>
      <c r="E20" s="154"/>
      <c r="F20" s="156"/>
      <c r="G20" s="156"/>
      <c r="H20" s="154"/>
      <c r="I20" s="154"/>
      <c r="J20" s="154"/>
      <c r="K20" s="154"/>
      <c r="L20" s="154"/>
      <c r="M20" s="154"/>
      <c r="N20" s="154"/>
      <c r="O20" s="154"/>
      <c r="P20" s="154"/>
      <c r="Q20" s="154"/>
      <c r="R20" s="154"/>
      <c r="S20" s="154"/>
      <c r="T20" s="154"/>
      <c r="U20" s="154"/>
      <c r="V20" s="154"/>
    </row>
    <row r="21" customHeight="1" spans="1:22">
      <c r="A21" s="154"/>
      <c r="B21" s="154"/>
      <c r="C21" s="154"/>
      <c r="D21" s="154"/>
      <c r="E21" s="154"/>
      <c r="F21" s="156"/>
      <c r="G21" s="156"/>
      <c r="H21" s="154"/>
      <c r="I21" s="154"/>
      <c r="J21" s="154"/>
      <c r="K21" s="154"/>
      <c r="L21" s="154"/>
      <c r="M21" s="154"/>
      <c r="N21" s="154"/>
      <c r="O21" s="154"/>
      <c r="P21" s="154"/>
      <c r="Q21" s="154"/>
      <c r="R21" s="154"/>
      <c r="S21" s="154"/>
      <c r="T21" s="154"/>
      <c r="U21" s="154"/>
      <c r="V21" s="154"/>
    </row>
    <row r="22" customHeight="1" spans="1:22">
      <c r="A22" s="154"/>
      <c r="B22" s="154"/>
      <c r="C22" s="154"/>
      <c r="D22" s="154"/>
      <c r="E22" s="154"/>
      <c r="F22" s="156"/>
      <c r="G22" s="156"/>
      <c r="H22" s="154"/>
      <c r="I22" s="154"/>
      <c r="J22" s="154"/>
      <c r="K22" s="154"/>
      <c r="L22" s="154"/>
      <c r="M22" s="154"/>
      <c r="N22" s="154"/>
      <c r="O22" s="154"/>
      <c r="P22" s="154"/>
      <c r="Q22" s="154"/>
      <c r="R22" s="154"/>
      <c r="S22" s="154"/>
      <c r="T22" s="154"/>
      <c r="U22" s="154"/>
      <c r="V22" s="154"/>
    </row>
    <row r="24" customHeight="1" spans="1:4">
      <c r="A24" s="158"/>
      <c r="B24" s="158"/>
      <c r="C24" s="158"/>
      <c r="D24" s="158"/>
    </row>
  </sheetData>
  <mergeCells count="15">
    <mergeCell ref="A2:V2"/>
    <mergeCell ref="H4:V4"/>
    <mergeCell ref="I5:P5"/>
    <mergeCell ref="S5:V5"/>
    <mergeCell ref="A24:D24"/>
    <mergeCell ref="A4:A6"/>
    <mergeCell ref="B4:B6"/>
    <mergeCell ref="C4:C6"/>
    <mergeCell ref="D4:D6"/>
    <mergeCell ref="E4:E6"/>
    <mergeCell ref="F4:F6"/>
    <mergeCell ref="G4:G6"/>
    <mergeCell ref="H5:H6"/>
    <mergeCell ref="Q5:Q6"/>
    <mergeCell ref="R5:R6"/>
  </mergeCells>
  <pageMargins left="0.75" right="0.75" top="1" bottom="1" header="0.5" footer="0.5"/>
  <headerFooter/>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
  <sheetViews>
    <sheetView workbookViewId="0">
      <selection activeCell="D18" sqref="D18"/>
    </sheetView>
  </sheetViews>
  <sheetFormatPr defaultColWidth="9.14285714285714" defaultRowHeight="13.5"/>
  <cols>
    <col min="1" max="1" width="4.71428571428571" style="127" customWidth="1"/>
    <col min="2" max="2" width="5.57142857142857" style="127" customWidth="1"/>
    <col min="3" max="3" width="5" style="127" customWidth="1"/>
    <col min="4" max="4" width="50.5714285714286" style="127" customWidth="1"/>
    <col min="5" max="5" width="11.2857142857143" style="127" customWidth="1"/>
    <col min="6" max="6" width="9.71428571428571" style="127" customWidth="1"/>
    <col min="7" max="7" width="6.57142857142857" style="127" customWidth="1"/>
    <col min="8" max="9" width="13.4285714285714" style="127" customWidth="1"/>
    <col min="10" max="10" width="12.2857142857143" style="127" customWidth="1"/>
    <col min="11" max="11" width="16.2857142857143" style="127" customWidth="1"/>
    <col min="12" max="12" width="15.2857142857143" style="127" customWidth="1"/>
    <col min="13" max="13" width="13.4285714285714" style="127" customWidth="1"/>
    <col min="14" max="14" width="11.8571428571429" style="127" customWidth="1"/>
    <col min="15" max="15" width="12.2857142857143" style="127" customWidth="1"/>
    <col min="16" max="16" width="12.1428571428571" style="127" customWidth="1"/>
    <col min="17" max="20" width="13.4285714285714" style="127" customWidth="1"/>
    <col min="21" max="21" width="11.5714285714286" style="127" customWidth="1"/>
    <col min="22" max="22" width="11.4285714285714" style="127" customWidth="1"/>
    <col min="23" max="23" width="13" style="127" customWidth="1"/>
    <col min="24" max="24" width="11.1428571428571" style="126" customWidth="1"/>
    <col min="25" max="26" width="10.5714285714286" style="126" customWidth="1"/>
    <col min="27" max="16384" width="9.14285714285714" style="126"/>
  </cols>
  <sheetData>
    <row r="1" s="126" customFormat="1" ht="17.1" customHeight="1" spans="1:22">
      <c r="A1" s="128"/>
      <c r="B1" s="127"/>
      <c r="C1" s="127"/>
      <c r="D1" s="127"/>
      <c r="E1" s="127"/>
      <c r="F1" s="127"/>
      <c r="G1" s="127"/>
      <c r="H1" s="127"/>
      <c r="I1" s="127"/>
      <c r="J1" s="127"/>
      <c r="K1" s="127"/>
      <c r="L1" s="127"/>
      <c r="M1" s="127"/>
      <c r="N1" s="127"/>
      <c r="O1" s="127"/>
      <c r="P1" s="127"/>
      <c r="Q1" s="127"/>
      <c r="R1" s="127"/>
      <c r="S1" s="127"/>
      <c r="T1" s="127"/>
      <c r="U1" s="127"/>
      <c r="V1" s="127"/>
    </row>
    <row r="2" s="126" customFormat="1" ht="33.6" customHeight="1" spans="1:22">
      <c r="A2" s="129" t="s">
        <v>1849</v>
      </c>
      <c r="B2" s="127"/>
      <c r="C2" s="127"/>
      <c r="D2" s="127"/>
      <c r="E2" s="127"/>
      <c r="F2" s="127"/>
      <c r="G2" s="127"/>
      <c r="H2" s="127"/>
      <c r="I2" s="127"/>
      <c r="J2" s="127"/>
      <c r="K2" s="127"/>
      <c r="L2" s="127"/>
      <c r="M2" s="127"/>
      <c r="N2" s="127"/>
      <c r="O2" s="127"/>
      <c r="P2" s="127"/>
      <c r="Q2" s="127"/>
      <c r="R2" s="127"/>
      <c r="S2" s="127"/>
      <c r="T2" s="127"/>
      <c r="U2" s="127"/>
      <c r="V2" s="127"/>
    </row>
    <row r="3" s="126" customFormat="1" ht="17.1" customHeight="1" spans="1:22">
      <c r="A3" s="128" t="s">
        <v>2</v>
      </c>
      <c r="B3" s="127"/>
      <c r="C3" s="127"/>
      <c r="D3" s="127"/>
      <c r="E3" s="127"/>
      <c r="F3" s="127"/>
      <c r="G3" s="127"/>
      <c r="H3" s="127"/>
      <c r="I3" s="127"/>
      <c r="J3" s="127"/>
      <c r="K3" s="127"/>
      <c r="L3" s="127"/>
      <c r="M3" s="127"/>
      <c r="N3" s="127"/>
      <c r="O3" s="127"/>
      <c r="P3" s="127"/>
      <c r="Q3" s="127"/>
      <c r="R3" s="127"/>
      <c r="S3" s="127"/>
      <c r="T3" s="127"/>
      <c r="U3" s="127"/>
      <c r="V3" s="127"/>
    </row>
    <row r="4" s="126" customFormat="1" ht="31.5" customHeight="1" spans="1:22">
      <c r="A4" s="130" t="s">
        <v>1729</v>
      </c>
      <c r="B4" s="131"/>
      <c r="C4" s="132"/>
      <c r="D4" s="130" t="s">
        <v>1850</v>
      </c>
      <c r="E4" s="130" t="s">
        <v>1836</v>
      </c>
      <c r="F4" s="130" t="s">
        <v>1851</v>
      </c>
      <c r="G4" s="130" t="s">
        <v>1839</v>
      </c>
      <c r="H4" s="130" t="s">
        <v>1762</v>
      </c>
      <c r="I4" s="131"/>
      <c r="J4" s="131"/>
      <c r="K4" s="131"/>
      <c r="L4" s="131"/>
      <c r="M4" s="131"/>
      <c r="N4" s="131"/>
      <c r="O4" s="131"/>
      <c r="P4" s="131"/>
      <c r="Q4" s="131"/>
      <c r="R4" s="132"/>
      <c r="S4" s="130" t="s">
        <v>1844</v>
      </c>
      <c r="T4" s="131"/>
      <c r="U4" s="131"/>
      <c r="V4" s="132"/>
    </row>
    <row r="5" s="126" customFormat="1" ht="31.5" customHeight="1" spans="1:22">
      <c r="A5" s="130" t="s">
        <v>1736</v>
      </c>
      <c r="B5" s="130" t="s">
        <v>1737</v>
      </c>
      <c r="C5" s="130" t="s">
        <v>1738</v>
      </c>
      <c r="D5" s="133"/>
      <c r="E5" s="133"/>
      <c r="F5" s="133"/>
      <c r="G5" s="133"/>
      <c r="H5" s="130" t="s">
        <v>884</v>
      </c>
      <c r="I5" s="130" t="s">
        <v>1765</v>
      </c>
      <c r="J5" s="131"/>
      <c r="K5" s="131"/>
      <c r="L5" s="131"/>
      <c r="M5" s="131"/>
      <c r="N5" s="131"/>
      <c r="O5" s="131"/>
      <c r="P5" s="132"/>
      <c r="Q5" s="130" t="s">
        <v>1842</v>
      </c>
      <c r="R5" s="130" t="s">
        <v>1843</v>
      </c>
      <c r="S5" s="130" t="s">
        <v>1130</v>
      </c>
      <c r="T5" s="130" t="s">
        <v>1773</v>
      </c>
      <c r="U5" s="130" t="s">
        <v>1674</v>
      </c>
      <c r="V5" s="130" t="s">
        <v>34</v>
      </c>
    </row>
    <row r="6" s="126" customFormat="1" ht="31.5" customHeight="1" spans="1:22">
      <c r="A6" s="134"/>
      <c r="B6" s="134"/>
      <c r="C6" s="134"/>
      <c r="D6" s="134"/>
      <c r="E6" s="134"/>
      <c r="F6" s="134"/>
      <c r="G6" s="134"/>
      <c r="H6" s="134"/>
      <c r="I6" s="130" t="s">
        <v>1130</v>
      </c>
      <c r="J6" s="130" t="s">
        <v>1845</v>
      </c>
      <c r="K6" s="130" t="s">
        <v>1846</v>
      </c>
      <c r="L6" s="130" t="s">
        <v>1769</v>
      </c>
      <c r="M6" s="130" t="s">
        <v>1770</v>
      </c>
      <c r="N6" s="130" t="s">
        <v>1771</v>
      </c>
      <c r="O6" s="130" t="s">
        <v>1848</v>
      </c>
      <c r="P6" s="130" t="s">
        <v>1772</v>
      </c>
      <c r="Q6" s="134"/>
      <c r="R6" s="134"/>
      <c r="S6" s="134"/>
      <c r="T6" s="134"/>
      <c r="U6" s="134"/>
      <c r="V6" s="134"/>
    </row>
    <row r="7" s="126" customFormat="1" ht="31.5" customHeight="1" spans="1:22">
      <c r="A7" s="135" t="s">
        <v>1183</v>
      </c>
      <c r="B7" s="135" t="s">
        <v>1183</v>
      </c>
      <c r="C7" s="135" t="s">
        <v>1183</v>
      </c>
      <c r="D7" s="135" t="s">
        <v>1183</v>
      </c>
      <c r="E7" s="135" t="s">
        <v>1183</v>
      </c>
      <c r="F7" s="135" t="s">
        <v>1183</v>
      </c>
      <c r="G7" s="135" t="s">
        <v>1183</v>
      </c>
      <c r="H7" s="135" t="s">
        <v>1184</v>
      </c>
      <c r="I7" s="135" t="s">
        <v>1185</v>
      </c>
      <c r="J7" s="135" t="s">
        <v>1186</v>
      </c>
      <c r="K7" s="135" t="s">
        <v>1187</v>
      </c>
      <c r="L7" s="135" t="s">
        <v>1188</v>
      </c>
      <c r="M7" s="135" t="s">
        <v>1189</v>
      </c>
      <c r="N7" s="135" t="s">
        <v>1190</v>
      </c>
      <c r="O7" s="135" t="s">
        <v>1191</v>
      </c>
      <c r="P7" s="135" t="s">
        <v>1192</v>
      </c>
      <c r="Q7" s="135" t="s">
        <v>1193</v>
      </c>
      <c r="R7" s="135" t="s">
        <v>1194</v>
      </c>
      <c r="S7" s="135" t="s">
        <v>1195</v>
      </c>
      <c r="T7" s="135" t="s">
        <v>1196</v>
      </c>
      <c r="U7" s="135" t="s">
        <v>1197</v>
      </c>
      <c r="V7" s="135" t="s">
        <v>1198</v>
      </c>
    </row>
    <row r="8" s="126" customFormat="1" ht="31.5" customHeight="1" spans="1:22">
      <c r="A8" s="136"/>
      <c r="B8" s="136"/>
      <c r="C8" s="136"/>
      <c r="D8" s="136" t="s">
        <v>884</v>
      </c>
      <c r="E8" s="137"/>
      <c r="F8" s="137"/>
      <c r="G8" s="137"/>
      <c r="H8" s="137"/>
      <c r="I8" s="137"/>
      <c r="J8" s="137"/>
      <c r="K8" s="137"/>
      <c r="L8" s="137"/>
      <c r="M8" s="137"/>
      <c r="N8" s="137"/>
      <c r="O8" s="137"/>
      <c r="P8" s="137"/>
      <c r="Q8" s="137"/>
      <c r="R8" s="137"/>
      <c r="S8" s="137"/>
      <c r="T8" s="137"/>
      <c r="U8" s="137"/>
      <c r="V8" s="137"/>
    </row>
    <row r="10" s="126" customFormat="1" hidden="1" customHeight="1" spans="1:22">
      <c r="A10" s="127"/>
      <c r="B10" s="127"/>
      <c r="C10" s="127"/>
      <c r="D10" s="127"/>
      <c r="E10" s="127"/>
      <c r="F10" s="127"/>
      <c r="G10" s="127"/>
      <c r="H10" s="127"/>
      <c r="I10" s="127"/>
      <c r="J10" s="127"/>
      <c r="K10" s="127"/>
      <c r="L10" s="127"/>
      <c r="M10" s="127"/>
      <c r="N10" s="127"/>
      <c r="O10" s="127"/>
      <c r="P10" s="127"/>
      <c r="Q10" s="127"/>
      <c r="R10" s="127"/>
      <c r="S10" s="127"/>
      <c r="T10" s="127"/>
      <c r="U10" s="127"/>
      <c r="V10" s="127"/>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5" right="0.75" top="1" bottom="1" header="0.5" footer="0.5"/>
  <headerFooter/>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D18" sqref="D18"/>
    </sheetView>
  </sheetViews>
  <sheetFormatPr defaultColWidth="9.14285714285714" defaultRowHeight="12.75"/>
  <cols>
    <col min="1" max="13" width="13.4285714285714" style="109" customWidth="1"/>
    <col min="14" max="16384" width="9.14285714285714" style="110"/>
  </cols>
  <sheetData>
    <row r="1" ht="17.1" customHeight="1" spans="1:1">
      <c r="A1" s="111"/>
    </row>
    <row r="2" ht="33.95" customHeight="1" spans="1:13">
      <c r="A2" s="104" t="s">
        <v>1852</v>
      </c>
      <c r="B2" s="104"/>
      <c r="C2" s="104"/>
      <c r="D2" s="104"/>
      <c r="E2" s="104"/>
      <c r="F2" s="104"/>
      <c r="G2" s="104"/>
      <c r="H2" s="104"/>
      <c r="I2" s="104"/>
      <c r="J2" s="104"/>
      <c r="K2" s="104"/>
      <c r="L2" s="104"/>
      <c r="M2" s="104"/>
    </row>
    <row r="3" spans="1:13">
      <c r="A3" s="118" t="s">
        <v>2177</v>
      </c>
      <c r="M3" s="124" t="s">
        <v>2</v>
      </c>
    </row>
    <row r="4" ht="13.5" spans="1:13">
      <c r="A4" s="117" t="s">
        <v>3</v>
      </c>
      <c r="B4" s="117" t="s">
        <v>1854</v>
      </c>
      <c r="C4" s="117" t="s">
        <v>1855</v>
      </c>
      <c r="D4" s="117" t="s">
        <v>1856</v>
      </c>
      <c r="E4" s="117" t="s">
        <v>1857</v>
      </c>
      <c r="F4" s="119"/>
      <c r="G4" s="119"/>
      <c r="H4" s="119"/>
      <c r="I4" s="125"/>
      <c r="J4" s="117" t="s">
        <v>1858</v>
      </c>
      <c r="K4" s="117" t="s">
        <v>1859</v>
      </c>
      <c r="L4" s="117" t="s">
        <v>1860</v>
      </c>
      <c r="M4" s="117" t="s">
        <v>1861</v>
      </c>
    </row>
    <row r="5" ht="27" spans="1:13">
      <c r="A5" s="120"/>
      <c r="B5" s="120"/>
      <c r="C5" s="120"/>
      <c r="D5" s="120"/>
      <c r="E5" s="117" t="s">
        <v>1130</v>
      </c>
      <c r="F5" s="117" t="s">
        <v>1862</v>
      </c>
      <c r="G5" s="117" t="s">
        <v>1863</v>
      </c>
      <c r="H5" s="117" t="s">
        <v>1864</v>
      </c>
      <c r="I5" s="117" t="s">
        <v>1865</v>
      </c>
      <c r="J5" s="120"/>
      <c r="K5" s="120"/>
      <c r="L5" s="120"/>
      <c r="M5" s="120"/>
    </row>
    <row r="6" ht="13.5" spans="1:13">
      <c r="A6" s="117" t="s">
        <v>1866</v>
      </c>
      <c r="B6" s="117"/>
      <c r="C6" s="117" t="s">
        <v>1184</v>
      </c>
      <c r="D6" s="117" t="s">
        <v>1185</v>
      </c>
      <c r="E6" s="117" t="s">
        <v>1186</v>
      </c>
      <c r="F6" s="117" t="s">
        <v>1187</v>
      </c>
      <c r="G6" s="117" t="s">
        <v>1188</v>
      </c>
      <c r="H6" s="117" t="s">
        <v>1189</v>
      </c>
      <c r="I6" s="117" t="s">
        <v>1190</v>
      </c>
      <c r="J6" s="117" t="s">
        <v>1191</v>
      </c>
      <c r="K6" s="117" t="s">
        <v>1192</v>
      </c>
      <c r="L6" s="117" t="s">
        <v>1193</v>
      </c>
      <c r="M6" s="117" t="s">
        <v>1194</v>
      </c>
    </row>
    <row r="7" spans="1:13">
      <c r="A7" s="121" t="s">
        <v>884</v>
      </c>
      <c r="B7" s="122"/>
      <c r="C7" s="122"/>
      <c r="D7" s="122"/>
      <c r="E7" s="122"/>
      <c r="F7" s="122"/>
      <c r="G7" s="122"/>
      <c r="H7" s="122"/>
      <c r="I7" s="122"/>
      <c r="J7" s="122"/>
      <c r="K7" s="122"/>
      <c r="L7" s="122"/>
      <c r="M7" s="122"/>
    </row>
    <row r="8" spans="1:13">
      <c r="A8" s="122"/>
      <c r="B8" s="122"/>
      <c r="C8" s="122"/>
      <c r="D8" s="122"/>
      <c r="E8" s="122"/>
      <c r="F8" s="122"/>
      <c r="G8" s="122"/>
      <c r="H8" s="122"/>
      <c r="I8" s="122"/>
      <c r="J8" s="122"/>
      <c r="K8" s="122"/>
      <c r="L8" s="122"/>
      <c r="M8" s="122"/>
    </row>
    <row r="9" ht="113.45" customHeight="1" spans="1:13">
      <c r="A9" s="123" t="s">
        <v>1879</v>
      </c>
      <c r="B9" s="119"/>
      <c r="C9" s="119"/>
      <c r="D9" s="119"/>
      <c r="E9" s="119"/>
      <c r="F9" s="119"/>
      <c r="G9" s="119"/>
      <c r="H9" s="119"/>
      <c r="I9" s="119"/>
      <c r="J9" s="119"/>
      <c r="K9" s="119"/>
      <c r="L9" s="119"/>
      <c r="M9" s="125"/>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5" right="0.75" top="1" bottom="1" header="0.5" footer="0.5"/>
  <headerFooter/>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
  <sheetViews>
    <sheetView workbookViewId="0">
      <selection activeCell="D18" sqref="D18"/>
    </sheetView>
  </sheetViews>
  <sheetFormatPr defaultColWidth="9.14285714285714" defaultRowHeight="12.75"/>
  <cols>
    <col min="1" max="1" width="40.8571428571429" style="109" customWidth="1"/>
    <col min="2" max="2" width="17.1428571428571" style="109" customWidth="1"/>
    <col min="3" max="3" width="17.2857142857143" style="109" customWidth="1"/>
    <col min="4" max="8" width="17.1428571428571" style="109" customWidth="1"/>
    <col min="9" max="9" width="9.14285714285714" style="109" hidden="1" customWidth="1"/>
    <col min="10" max="16384" width="9.14285714285714" style="110"/>
  </cols>
  <sheetData>
    <row r="1" s="100" customFormat="1" ht="17.1" customHeight="1" spans="1:16384">
      <c r="A1" s="111"/>
      <c r="B1" s="109"/>
      <c r="C1" s="109"/>
      <c r="D1" s="109"/>
      <c r="E1" s="109"/>
      <c r="F1" s="109"/>
      <c r="G1" s="109"/>
      <c r="H1" s="109"/>
      <c r="I1" s="109"/>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c r="OO1" s="110"/>
      <c r="OP1" s="110"/>
      <c r="OQ1" s="110"/>
      <c r="OR1" s="110"/>
      <c r="OS1" s="110"/>
      <c r="OT1" s="110"/>
      <c r="OU1" s="110"/>
      <c r="OV1" s="110"/>
      <c r="OW1" s="110"/>
      <c r="OX1" s="110"/>
      <c r="OY1" s="110"/>
      <c r="OZ1" s="110"/>
      <c r="PA1" s="110"/>
      <c r="PB1" s="110"/>
      <c r="PC1" s="110"/>
      <c r="PD1" s="110"/>
      <c r="PE1" s="110"/>
      <c r="PF1" s="110"/>
      <c r="PG1" s="110"/>
      <c r="PH1" s="110"/>
      <c r="PI1" s="110"/>
      <c r="PJ1" s="110"/>
      <c r="PK1" s="110"/>
      <c r="PL1" s="110"/>
      <c r="PM1" s="110"/>
      <c r="PN1" s="110"/>
      <c r="PO1" s="110"/>
      <c r="PP1" s="110"/>
      <c r="PQ1" s="110"/>
      <c r="PR1" s="110"/>
      <c r="PS1" s="110"/>
      <c r="PT1" s="110"/>
      <c r="PU1" s="110"/>
      <c r="PV1" s="110"/>
      <c r="PW1" s="110"/>
      <c r="PX1" s="110"/>
      <c r="PY1" s="110"/>
      <c r="PZ1" s="110"/>
      <c r="QA1" s="110"/>
      <c r="QB1" s="110"/>
      <c r="QC1" s="110"/>
      <c r="QD1" s="110"/>
      <c r="QE1" s="110"/>
      <c r="QF1" s="110"/>
      <c r="QG1" s="110"/>
      <c r="QH1" s="110"/>
      <c r="QI1" s="110"/>
      <c r="QJ1" s="110"/>
      <c r="QK1" s="110"/>
      <c r="QL1" s="110"/>
      <c r="QM1" s="110"/>
      <c r="QN1" s="110"/>
      <c r="QO1" s="110"/>
      <c r="QP1" s="110"/>
      <c r="QQ1" s="110"/>
      <c r="QR1" s="110"/>
      <c r="QS1" s="110"/>
      <c r="QT1" s="110"/>
      <c r="QU1" s="110"/>
      <c r="QV1" s="110"/>
      <c r="QW1" s="110"/>
      <c r="QX1" s="110"/>
      <c r="QY1" s="110"/>
      <c r="QZ1" s="110"/>
      <c r="RA1" s="110"/>
      <c r="RB1" s="110"/>
      <c r="RC1" s="110"/>
      <c r="RD1" s="110"/>
      <c r="RE1" s="110"/>
      <c r="RF1" s="110"/>
      <c r="RG1" s="110"/>
      <c r="RH1" s="110"/>
      <c r="RI1" s="110"/>
      <c r="RJ1" s="110"/>
      <c r="RK1" s="110"/>
      <c r="RL1" s="110"/>
      <c r="RM1" s="110"/>
      <c r="RN1" s="110"/>
      <c r="RO1" s="110"/>
      <c r="RP1" s="110"/>
      <c r="RQ1" s="110"/>
      <c r="RR1" s="110"/>
      <c r="RS1" s="110"/>
      <c r="RT1" s="110"/>
      <c r="RU1" s="110"/>
      <c r="RV1" s="110"/>
      <c r="RW1" s="110"/>
      <c r="RX1" s="110"/>
      <c r="RY1" s="110"/>
      <c r="RZ1" s="110"/>
      <c r="SA1" s="110"/>
      <c r="SB1" s="110"/>
      <c r="SC1" s="110"/>
      <c r="SD1" s="110"/>
      <c r="SE1" s="110"/>
      <c r="SF1" s="110"/>
      <c r="SG1" s="110"/>
      <c r="SH1" s="110"/>
      <c r="SI1" s="110"/>
      <c r="SJ1" s="110"/>
      <c r="SK1" s="110"/>
      <c r="SL1" s="110"/>
      <c r="SM1" s="110"/>
      <c r="SN1" s="110"/>
      <c r="SO1" s="110"/>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c r="VA1" s="110"/>
      <c r="VB1" s="110"/>
      <c r="VC1" s="110"/>
      <c r="VD1" s="110"/>
      <c r="VE1" s="110"/>
      <c r="VF1" s="110"/>
      <c r="VG1" s="110"/>
      <c r="VH1" s="110"/>
      <c r="VI1" s="110"/>
      <c r="VJ1" s="110"/>
      <c r="VK1" s="110"/>
      <c r="VL1" s="110"/>
      <c r="VM1" s="110"/>
      <c r="VN1" s="110"/>
      <c r="VO1" s="110"/>
      <c r="VP1" s="110"/>
      <c r="VQ1" s="110"/>
      <c r="VR1" s="110"/>
      <c r="VS1" s="110"/>
      <c r="VT1" s="110"/>
      <c r="VU1" s="110"/>
      <c r="VV1" s="110"/>
      <c r="VW1" s="110"/>
      <c r="VX1" s="110"/>
      <c r="VY1" s="110"/>
      <c r="VZ1" s="110"/>
      <c r="WA1" s="110"/>
      <c r="WB1" s="110"/>
      <c r="WC1" s="110"/>
      <c r="WD1" s="110"/>
      <c r="WE1" s="110"/>
      <c r="WF1" s="110"/>
      <c r="WG1" s="110"/>
      <c r="WH1" s="110"/>
      <c r="WI1" s="110"/>
      <c r="WJ1" s="110"/>
      <c r="WK1" s="110"/>
      <c r="WL1" s="110"/>
      <c r="WM1" s="110"/>
      <c r="WN1" s="110"/>
      <c r="WO1" s="110"/>
      <c r="WP1" s="110"/>
      <c r="WQ1" s="110"/>
      <c r="WR1" s="110"/>
      <c r="WS1" s="110"/>
      <c r="WT1" s="110"/>
      <c r="WU1" s="110"/>
      <c r="WV1" s="110"/>
      <c r="WW1" s="110"/>
      <c r="WX1" s="110"/>
      <c r="WY1" s="110"/>
      <c r="WZ1" s="110"/>
      <c r="XA1" s="110"/>
      <c r="XB1" s="110"/>
      <c r="XC1" s="110"/>
      <c r="XD1" s="110"/>
      <c r="XE1" s="110"/>
      <c r="XF1" s="110"/>
      <c r="XG1" s="110"/>
      <c r="XH1" s="110"/>
      <c r="XI1" s="110"/>
      <c r="XJ1" s="110"/>
      <c r="XK1" s="110"/>
      <c r="XL1" s="110"/>
      <c r="XM1" s="110"/>
      <c r="XN1" s="110"/>
      <c r="XO1" s="110"/>
      <c r="XP1" s="110"/>
      <c r="XQ1" s="110"/>
      <c r="XR1" s="110"/>
      <c r="XS1" s="110"/>
      <c r="XT1" s="110"/>
      <c r="XU1" s="110"/>
      <c r="XV1" s="110"/>
      <c r="XW1" s="110"/>
      <c r="XX1" s="110"/>
      <c r="XY1" s="110"/>
      <c r="XZ1" s="110"/>
      <c r="YA1" s="110"/>
      <c r="YB1" s="110"/>
      <c r="YC1" s="110"/>
      <c r="YD1" s="110"/>
      <c r="YE1" s="110"/>
      <c r="YF1" s="110"/>
      <c r="YG1" s="110"/>
      <c r="YH1" s="110"/>
      <c r="YI1" s="110"/>
      <c r="YJ1" s="110"/>
      <c r="YK1" s="110"/>
      <c r="YL1" s="110"/>
      <c r="YM1" s="110"/>
      <c r="YN1" s="110"/>
      <c r="YO1" s="110"/>
      <c r="YP1" s="110"/>
      <c r="YQ1" s="110"/>
      <c r="YR1" s="110"/>
      <c r="YS1" s="110"/>
      <c r="YT1" s="110"/>
      <c r="YU1" s="110"/>
      <c r="YV1" s="110"/>
      <c r="YW1" s="110"/>
      <c r="YX1" s="110"/>
      <c r="YY1" s="110"/>
      <c r="YZ1" s="110"/>
      <c r="ZA1" s="110"/>
      <c r="ZB1" s="110"/>
      <c r="ZC1" s="110"/>
      <c r="ZD1" s="110"/>
      <c r="ZE1" s="110"/>
      <c r="ZF1" s="110"/>
      <c r="ZG1" s="110"/>
      <c r="ZH1" s="110"/>
      <c r="ZI1" s="110"/>
      <c r="ZJ1" s="110"/>
      <c r="ZK1" s="110"/>
      <c r="ZL1" s="110"/>
      <c r="ZM1" s="110"/>
      <c r="ZN1" s="110"/>
      <c r="ZO1" s="110"/>
      <c r="ZP1" s="110"/>
      <c r="ZQ1" s="110"/>
      <c r="ZR1" s="110"/>
      <c r="ZS1" s="110"/>
      <c r="ZT1" s="110"/>
      <c r="ZU1" s="110"/>
      <c r="ZV1" s="110"/>
      <c r="ZW1" s="110"/>
      <c r="ZX1" s="110"/>
      <c r="ZY1" s="110"/>
      <c r="ZZ1" s="110"/>
      <c r="AAA1" s="110"/>
      <c r="AAB1" s="110"/>
      <c r="AAC1" s="110"/>
      <c r="AAD1" s="110"/>
      <c r="AAE1" s="110"/>
      <c r="AAF1" s="110"/>
      <c r="AAG1" s="110"/>
      <c r="AAH1" s="110"/>
      <c r="AAI1" s="110"/>
      <c r="AAJ1" s="110"/>
      <c r="AAK1" s="110"/>
      <c r="AAL1" s="110"/>
      <c r="AAM1" s="110"/>
      <c r="AAN1" s="110"/>
      <c r="AAO1" s="110"/>
      <c r="AAP1" s="110"/>
      <c r="AAQ1" s="110"/>
      <c r="AAR1" s="110"/>
      <c r="AAS1" s="110"/>
      <c r="AAT1" s="110"/>
      <c r="AAU1" s="110"/>
      <c r="AAV1" s="110"/>
      <c r="AAW1" s="110"/>
      <c r="AAX1" s="110"/>
      <c r="AAY1" s="110"/>
      <c r="AAZ1" s="110"/>
      <c r="ABA1" s="110"/>
      <c r="ABB1" s="110"/>
      <c r="ABC1" s="110"/>
      <c r="ABD1" s="110"/>
      <c r="ABE1" s="110"/>
      <c r="ABF1" s="110"/>
      <c r="ABG1" s="110"/>
      <c r="ABH1" s="110"/>
      <c r="ABI1" s="110"/>
      <c r="ABJ1" s="110"/>
      <c r="ABK1" s="110"/>
      <c r="ABL1" s="110"/>
      <c r="ABM1" s="110"/>
      <c r="ABN1" s="110"/>
      <c r="ABO1" s="110"/>
      <c r="ABP1" s="110"/>
      <c r="ABQ1" s="110"/>
      <c r="ABR1" s="110"/>
      <c r="ABS1" s="110"/>
      <c r="ABT1" s="110"/>
      <c r="ABU1" s="110"/>
      <c r="ABV1" s="110"/>
      <c r="ABW1" s="110"/>
      <c r="ABX1" s="110"/>
      <c r="ABY1" s="110"/>
      <c r="ABZ1" s="110"/>
      <c r="ACA1" s="110"/>
      <c r="ACB1" s="110"/>
      <c r="ACC1" s="110"/>
      <c r="ACD1" s="110"/>
      <c r="ACE1" s="110"/>
      <c r="ACF1" s="110"/>
      <c r="ACG1" s="110"/>
      <c r="ACH1" s="110"/>
      <c r="ACI1" s="110"/>
      <c r="ACJ1" s="110"/>
      <c r="ACK1" s="110"/>
      <c r="ACL1" s="110"/>
      <c r="ACM1" s="110"/>
      <c r="ACN1" s="110"/>
      <c r="ACO1" s="110"/>
      <c r="ACP1" s="110"/>
      <c r="ACQ1" s="110"/>
      <c r="ACR1" s="110"/>
      <c r="ACS1" s="110"/>
      <c r="ACT1" s="110"/>
      <c r="ACU1" s="110"/>
      <c r="ACV1" s="110"/>
      <c r="ACW1" s="110"/>
      <c r="ACX1" s="110"/>
      <c r="ACY1" s="110"/>
      <c r="ACZ1" s="110"/>
      <c r="ADA1" s="110"/>
      <c r="ADB1" s="110"/>
      <c r="ADC1" s="110"/>
      <c r="ADD1" s="110"/>
      <c r="ADE1" s="110"/>
      <c r="ADF1" s="110"/>
      <c r="ADG1" s="110"/>
      <c r="ADH1" s="110"/>
      <c r="ADI1" s="110"/>
      <c r="ADJ1" s="110"/>
      <c r="ADK1" s="110"/>
      <c r="ADL1" s="110"/>
      <c r="ADM1" s="110"/>
      <c r="ADN1" s="110"/>
      <c r="ADO1" s="110"/>
      <c r="ADP1" s="110"/>
      <c r="ADQ1" s="110"/>
      <c r="ADR1" s="110"/>
      <c r="ADS1" s="110"/>
      <c r="ADT1" s="110"/>
      <c r="ADU1" s="110"/>
      <c r="ADV1" s="110"/>
      <c r="ADW1" s="110"/>
      <c r="ADX1" s="110"/>
      <c r="ADY1" s="110"/>
      <c r="ADZ1" s="110"/>
      <c r="AEA1" s="110"/>
      <c r="AEB1" s="110"/>
      <c r="AEC1" s="110"/>
      <c r="AED1" s="110"/>
      <c r="AEE1" s="110"/>
      <c r="AEF1" s="110"/>
      <c r="AEG1" s="110"/>
      <c r="AEH1" s="110"/>
      <c r="AEI1" s="110"/>
      <c r="AEJ1" s="110"/>
      <c r="AEK1" s="110"/>
      <c r="AEL1" s="110"/>
      <c r="AEM1" s="110"/>
      <c r="AEN1" s="110"/>
      <c r="AEO1" s="110"/>
      <c r="AEP1" s="110"/>
      <c r="AEQ1" s="110"/>
      <c r="AER1" s="110"/>
      <c r="AES1" s="110"/>
      <c r="AET1" s="110"/>
      <c r="AEU1" s="110"/>
      <c r="AEV1" s="110"/>
      <c r="AEW1" s="110"/>
      <c r="AEX1" s="110"/>
      <c r="AEY1" s="110"/>
      <c r="AEZ1" s="110"/>
      <c r="AFA1" s="110"/>
      <c r="AFB1" s="110"/>
      <c r="AFC1" s="110"/>
      <c r="AFD1" s="110"/>
      <c r="AFE1" s="110"/>
      <c r="AFF1" s="110"/>
      <c r="AFG1" s="110"/>
      <c r="AFH1" s="110"/>
      <c r="AFI1" s="110"/>
      <c r="AFJ1" s="110"/>
      <c r="AFK1" s="110"/>
      <c r="AFL1" s="110"/>
      <c r="AFM1" s="110"/>
      <c r="AFN1" s="110"/>
      <c r="AFO1" s="110"/>
      <c r="AFP1" s="110"/>
      <c r="AFQ1" s="110"/>
      <c r="AFR1" s="110"/>
      <c r="AFS1" s="110"/>
      <c r="AFT1" s="110"/>
      <c r="AFU1" s="110"/>
      <c r="AFV1" s="110"/>
      <c r="AFW1" s="110"/>
      <c r="AFX1" s="110"/>
      <c r="AFY1" s="110"/>
      <c r="AFZ1" s="110"/>
      <c r="AGA1" s="110"/>
      <c r="AGB1" s="110"/>
      <c r="AGC1" s="110"/>
      <c r="AGD1" s="110"/>
      <c r="AGE1" s="110"/>
      <c r="AGF1" s="110"/>
      <c r="AGG1" s="110"/>
      <c r="AGH1" s="110"/>
      <c r="AGI1" s="110"/>
      <c r="AGJ1" s="110"/>
      <c r="AGK1" s="110"/>
      <c r="AGL1" s="110"/>
      <c r="AGM1" s="110"/>
      <c r="AGN1" s="110"/>
      <c r="AGO1" s="110"/>
      <c r="AGP1" s="110"/>
      <c r="AGQ1" s="110"/>
      <c r="AGR1" s="110"/>
      <c r="AGS1" s="110"/>
      <c r="AGT1" s="110"/>
      <c r="AGU1" s="110"/>
      <c r="AGV1" s="110"/>
      <c r="AGW1" s="110"/>
      <c r="AGX1" s="110"/>
      <c r="AGY1" s="110"/>
      <c r="AGZ1" s="110"/>
      <c r="AHA1" s="110"/>
      <c r="AHB1" s="110"/>
      <c r="AHC1" s="110"/>
      <c r="AHD1" s="110"/>
      <c r="AHE1" s="110"/>
      <c r="AHF1" s="110"/>
      <c r="AHG1" s="110"/>
      <c r="AHH1" s="110"/>
      <c r="AHI1" s="110"/>
      <c r="AHJ1" s="110"/>
      <c r="AHK1" s="110"/>
      <c r="AHL1" s="110"/>
      <c r="AHM1" s="110"/>
      <c r="AHN1" s="110"/>
      <c r="AHO1" s="110"/>
      <c r="AHP1" s="110"/>
      <c r="AHQ1" s="110"/>
      <c r="AHR1" s="110"/>
      <c r="AHS1" s="110"/>
      <c r="AHT1" s="110"/>
      <c r="AHU1" s="110"/>
      <c r="AHV1" s="110"/>
      <c r="AHW1" s="110"/>
      <c r="AHX1" s="110"/>
      <c r="AHY1" s="110"/>
      <c r="AHZ1" s="110"/>
      <c r="AIA1" s="110"/>
      <c r="AIB1" s="110"/>
      <c r="AIC1" s="110"/>
      <c r="AID1" s="110"/>
      <c r="AIE1" s="110"/>
      <c r="AIF1" s="110"/>
      <c r="AIG1" s="110"/>
      <c r="AIH1" s="110"/>
      <c r="AII1" s="110"/>
      <c r="AIJ1" s="110"/>
      <c r="AIK1" s="110"/>
      <c r="AIL1" s="110"/>
      <c r="AIM1" s="110"/>
      <c r="AIN1" s="110"/>
      <c r="AIO1" s="110"/>
      <c r="AIP1" s="110"/>
      <c r="AIQ1" s="110"/>
      <c r="AIR1" s="110"/>
      <c r="AIS1" s="110"/>
      <c r="AIT1" s="110"/>
      <c r="AIU1" s="110"/>
      <c r="AIV1" s="110"/>
      <c r="AIW1" s="110"/>
      <c r="AIX1" s="110"/>
      <c r="AIY1" s="110"/>
      <c r="AIZ1" s="110"/>
      <c r="AJA1" s="110"/>
      <c r="AJB1" s="110"/>
      <c r="AJC1" s="110"/>
      <c r="AJD1" s="110"/>
      <c r="AJE1" s="110"/>
      <c r="AJF1" s="110"/>
      <c r="AJG1" s="110"/>
      <c r="AJH1" s="110"/>
      <c r="AJI1" s="110"/>
      <c r="AJJ1" s="110"/>
      <c r="AJK1" s="110"/>
      <c r="AJL1" s="110"/>
      <c r="AJM1" s="110"/>
      <c r="AJN1" s="110"/>
      <c r="AJO1" s="110"/>
      <c r="AJP1" s="110"/>
      <c r="AJQ1" s="110"/>
      <c r="AJR1" s="110"/>
      <c r="AJS1" s="110"/>
      <c r="AJT1" s="110"/>
      <c r="AJU1" s="110"/>
      <c r="AJV1" s="110"/>
      <c r="AJW1" s="110"/>
      <c r="AJX1" s="110"/>
      <c r="AJY1" s="110"/>
      <c r="AJZ1" s="110"/>
      <c r="AKA1" s="110"/>
      <c r="AKB1" s="110"/>
      <c r="AKC1" s="110"/>
      <c r="AKD1" s="110"/>
      <c r="AKE1" s="110"/>
      <c r="AKF1" s="110"/>
      <c r="AKG1" s="110"/>
      <c r="AKH1" s="110"/>
      <c r="AKI1" s="110"/>
      <c r="AKJ1" s="110"/>
      <c r="AKK1" s="110"/>
      <c r="AKL1" s="110"/>
      <c r="AKM1" s="110"/>
      <c r="AKN1" s="110"/>
      <c r="AKO1" s="110"/>
      <c r="AKP1" s="110"/>
      <c r="AKQ1" s="110"/>
      <c r="AKR1" s="110"/>
      <c r="AKS1" s="110"/>
      <c r="AKT1" s="110"/>
      <c r="AKU1" s="110"/>
      <c r="AKV1" s="110"/>
      <c r="AKW1" s="110"/>
      <c r="AKX1" s="110"/>
      <c r="AKY1" s="110"/>
      <c r="AKZ1" s="110"/>
      <c r="ALA1" s="110"/>
      <c r="ALB1" s="110"/>
      <c r="ALC1" s="110"/>
      <c r="ALD1" s="110"/>
      <c r="ALE1" s="110"/>
      <c r="ALF1" s="110"/>
      <c r="ALG1" s="110"/>
      <c r="ALH1" s="110"/>
      <c r="ALI1" s="110"/>
      <c r="ALJ1" s="110"/>
      <c r="ALK1" s="110"/>
      <c r="ALL1" s="110"/>
      <c r="ALM1" s="110"/>
      <c r="ALN1" s="110"/>
      <c r="ALO1" s="110"/>
      <c r="ALP1" s="110"/>
      <c r="ALQ1" s="110"/>
      <c r="ALR1" s="110"/>
      <c r="ALS1" s="110"/>
      <c r="ALT1" s="110"/>
      <c r="ALU1" s="110"/>
      <c r="ALV1" s="110"/>
      <c r="ALW1" s="110"/>
      <c r="ALX1" s="110"/>
      <c r="ALY1" s="110"/>
      <c r="ALZ1" s="110"/>
      <c r="AMA1" s="110"/>
      <c r="AMB1" s="110"/>
      <c r="AMC1" s="110"/>
      <c r="AMD1" s="110"/>
      <c r="AME1" s="110"/>
      <c r="AMF1" s="110"/>
      <c r="AMG1" s="110"/>
      <c r="AMH1" s="110"/>
      <c r="AMI1" s="110"/>
      <c r="AMJ1" s="110"/>
      <c r="AMK1" s="110"/>
      <c r="AML1" s="110"/>
      <c r="AMM1" s="110"/>
      <c r="AMN1" s="110"/>
      <c r="AMO1" s="110"/>
      <c r="AMP1" s="110"/>
      <c r="AMQ1" s="110"/>
      <c r="AMR1" s="110"/>
      <c r="AMS1" s="110"/>
      <c r="AMT1" s="110"/>
      <c r="AMU1" s="110"/>
      <c r="AMV1" s="110"/>
      <c r="AMW1" s="110"/>
      <c r="AMX1" s="110"/>
      <c r="AMY1" s="110"/>
      <c r="AMZ1" s="110"/>
      <c r="ANA1" s="110"/>
      <c r="ANB1" s="110"/>
      <c r="ANC1" s="110"/>
      <c r="AND1" s="110"/>
      <c r="ANE1" s="110"/>
      <c r="ANF1" s="110"/>
      <c r="ANG1" s="110"/>
      <c r="ANH1" s="110"/>
      <c r="ANI1" s="110"/>
      <c r="ANJ1" s="110"/>
      <c r="ANK1" s="110"/>
      <c r="ANL1" s="110"/>
      <c r="ANM1" s="110"/>
      <c r="ANN1" s="110"/>
      <c r="ANO1" s="110"/>
      <c r="ANP1" s="110"/>
      <c r="ANQ1" s="110"/>
      <c r="ANR1" s="110"/>
      <c r="ANS1" s="110"/>
      <c r="ANT1" s="110"/>
      <c r="ANU1" s="110"/>
      <c r="ANV1" s="110"/>
      <c r="ANW1" s="110"/>
      <c r="ANX1" s="110"/>
      <c r="ANY1" s="110"/>
      <c r="ANZ1" s="110"/>
      <c r="AOA1" s="110"/>
      <c r="AOB1" s="110"/>
      <c r="AOC1" s="110"/>
      <c r="AOD1" s="110"/>
      <c r="AOE1" s="110"/>
      <c r="AOF1" s="110"/>
      <c r="AOG1" s="110"/>
      <c r="AOH1" s="110"/>
      <c r="AOI1" s="110"/>
      <c r="AOJ1" s="110"/>
      <c r="AOK1" s="110"/>
      <c r="AOL1" s="110"/>
      <c r="AOM1" s="110"/>
      <c r="AON1" s="110"/>
      <c r="AOO1" s="110"/>
      <c r="AOP1" s="110"/>
      <c r="AOQ1" s="110"/>
      <c r="AOR1" s="110"/>
      <c r="AOS1" s="110"/>
      <c r="AOT1" s="110"/>
      <c r="AOU1" s="110"/>
      <c r="AOV1" s="110"/>
      <c r="AOW1" s="110"/>
      <c r="AOX1" s="110"/>
      <c r="AOY1" s="110"/>
      <c r="AOZ1" s="110"/>
      <c r="APA1" s="110"/>
      <c r="APB1" s="110"/>
      <c r="APC1" s="110"/>
      <c r="APD1" s="110"/>
      <c r="APE1" s="110"/>
      <c r="APF1" s="110"/>
      <c r="APG1" s="110"/>
      <c r="APH1" s="110"/>
      <c r="API1" s="110"/>
      <c r="APJ1" s="110"/>
      <c r="APK1" s="110"/>
      <c r="APL1" s="110"/>
      <c r="APM1" s="110"/>
      <c r="APN1" s="110"/>
      <c r="APO1" s="110"/>
      <c r="APP1" s="110"/>
      <c r="APQ1" s="110"/>
      <c r="APR1" s="110"/>
      <c r="APS1" s="110"/>
      <c r="APT1" s="110"/>
      <c r="APU1" s="110"/>
      <c r="APV1" s="110"/>
      <c r="APW1" s="110"/>
      <c r="APX1" s="110"/>
      <c r="APY1" s="110"/>
      <c r="APZ1" s="110"/>
      <c r="AQA1" s="110"/>
      <c r="AQB1" s="110"/>
      <c r="AQC1" s="110"/>
      <c r="AQD1" s="110"/>
      <c r="AQE1" s="110"/>
      <c r="AQF1" s="110"/>
      <c r="AQG1" s="110"/>
      <c r="AQH1" s="110"/>
      <c r="AQI1" s="110"/>
      <c r="AQJ1" s="110"/>
      <c r="AQK1" s="110"/>
      <c r="AQL1" s="110"/>
      <c r="AQM1" s="110"/>
      <c r="AQN1" s="110"/>
      <c r="AQO1" s="110"/>
      <c r="AQP1" s="110"/>
      <c r="AQQ1" s="110"/>
      <c r="AQR1" s="110"/>
      <c r="AQS1" s="110"/>
      <c r="AQT1" s="110"/>
      <c r="AQU1" s="110"/>
      <c r="AQV1" s="110"/>
      <c r="AQW1" s="110"/>
      <c r="AQX1" s="110"/>
      <c r="AQY1" s="110"/>
      <c r="AQZ1" s="110"/>
      <c r="ARA1" s="110"/>
      <c r="ARB1" s="110"/>
      <c r="ARC1" s="110"/>
      <c r="ARD1" s="110"/>
      <c r="ARE1" s="110"/>
      <c r="ARF1" s="110"/>
      <c r="ARG1" s="110"/>
      <c r="ARH1" s="110"/>
      <c r="ARI1" s="110"/>
      <c r="ARJ1" s="110"/>
      <c r="ARK1" s="110"/>
      <c r="ARL1" s="110"/>
      <c r="ARM1" s="110"/>
      <c r="ARN1" s="110"/>
      <c r="ARO1" s="110"/>
      <c r="ARP1" s="110"/>
      <c r="ARQ1" s="110"/>
      <c r="ARR1" s="110"/>
      <c r="ARS1" s="110"/>
      <c r="ART1" s="110"/>
      <c r="ARU1" s="110"/>
      <c r="ARV1" s="110"/>
      <c r="ARW1" s="110"/>
      <c r="ARX1" s="110"/>
      <c r="ARY1" s="110"/>
      <c r="ARZ1" s="110"/>
      <c r="ASA1" s="110"/>
      <c r="ASB1" s="110"/>
      <c r="ASC1" s="110"/>
      <c r="ASD1" s="110"/>
      <c r="ASE1" s="110"/>
      <c r="ASF1" s="110"/>
      <c r="ASG1" s="110"/>
      <c r="ASH1" s="110"/>
      <c r="ASI1" s="110"/>
      <c r="ASJ1" s="110"/>
      <c r="ASK1" s="110"/>
      <c r="ASL1" s="110"/>
      <c r="ASM1" s="110"/>
      <c r="ASN1" s="110"/>
      <c r="ASO1" s="110"/>
      <c r="ASP1" s="110"/>
      <c r="ASQ1" s="110"/>
      <c r="ASR1" s="110"/>
      <c r="ASS1" s="110"/>
      <c r="AST1" s="110"/>
      <c r="ASU1" s="110"/>
      <c r="ASV1" s="110"/>
      <c r="ASW1" s="110"/>
      <c r="ASX1" s="110"/>
      <c r="ASY1" s="110"/>
      <c r="ASZ1" s="110"/>
      <c r="ATA1" s="110"/>
      <c r="ATB1" s="110"/>
      <c r="ATC1" s="110"/>
      <c r="ATD1" s="110"/>
      <c r="ATE1" s="110"/>
      <c r="ATF1" s="110"/>
      <c r="ATG1" s="110"/>
      <c r="ATH1" s="110"/>
      <c r="ATI1" s="110"/>
      <c r="ATJ1" s="110"/>
      <c r="ATK1" s="110"/>
      <c r="ATL1" s="110"/>
      <c r="ATM1" s="110"/>
      <c r="ATN1" s="110"/>
      <c r="ATO1" s="110"/>
      <c r="ATP1" s="110"/>
      <c r="ATQ1" s="110"/>
      <c r="ATR1" s="110"/>
      <c r="ATS1" s="110"/>
      <c r="ATT1" s="110"/>
      <c r="ATU1" s="110"/>
      <c r="ATV1" s="110"/>
      <c r="ATW1" s="110"/>
      <c r="ATX1" s="110"/>
      <c r="ATY1" s="110"/>
      <c r="ATZ1" s="110"/>
      <c r="AUA1" s="110"/>
      <c r="AUB1" s="110"/>
      <c r="AUC1" s="110"/>
      <c r="AUD1" s="110"/>
      <c r="AUE1" s="110"/>
      <c r="AUF1" s="110"/>
      <c r="AUG1" s="110"/>
      <c r="AUH1" s="110"/>
      <c r="AUI1" s="110"/>
      <c r="AUJ1" s="110"/>
      <c r="AUK1" s="110"/>
      <c r="AUL1" s="110"/>
      <c r="AUM1" s="110"/>
      <c r="AUN1" s="110"/>
      <c r="AUO1" s="110"/>
      <c r="AUP1" s="110"/>
      <c r="AUQ1" s="110"/>
      <c r="AUR1" s="110"/>
      <c r="AUS1" s="110"/>
      <c r="AUT1" s="110"/>
      <c r="AUU1" s="110"/>
      <c r="AUV1" s="110"/>
      <c r="AUW1" s="110"/>
      <c r="AUX1" s="110"/>
      <c r="AUY1" s="110"/>
      <c r="AUZ1" s="110"/>
      <c r="AVA1" s="110"/>
      <c r="AVB1" s="110"/>
      <c r="AVC1" s="110"/>
      <c r="AVD1" s="110"/>
      <c r="AVE1" s="110"/>
      <c r="AVF1" s="110"/>
      <c r="AVG1" s="110"/>
      <c r="AVH1" s="110"/>
      <c r="AVI1" s="110"/>
      <c r="AVJ1" s="110"/>
      <c r="AVK1" s="110"/>
      <c r="AVL1" s="110"/>
      <c r="AVM1" s="110"/>
      <c r="AVN1" s="110"/>
      <c r="AVO1" s="110"/>
      <c r="AVP1" s="110"/>
      <c r="AVQ1" s="110"/>
      <c r="AVR1" s="110"/>
      <c r="AVS1" s="110"/>
      <c r="AVT1" s="110"/>
      <c r="AVU1" s="110"/>
      <c r="AVV1" s="110"/>
      <c r="AVW1" s="110"/>
      <c r="AVX1" s="110"/>
      <c r="AVY1" s="110"/>
      <c r="AVZ1" s="110"/>
      <c r="AWA1" s="110"/>
      <c r="AWB1" s="110"/>
      <c r="AWC1" s="110"/>
      <c r="AWD1" s="110"/>
      <c r="AWE1" s="110"/>
      <c r="AWF1" s="110"/>
      <c r="AWG1" s="110"/>
      <c r="AWH1" s="110"/>
      <c r="AWI1" s="110"/>
      <c r="AWJ1" s="110"/>
      <c r="AWK1" s="110"/>
      <c r="AWL1" s="110"/>
      <c r="AWM1" s="110"/>
      <c r="AWN1" s="110"/>
      <c r="AWO1" s="110"/>
      <c r="AWP1" s="110"/>
      <c r="AWQ1" s="110"/>
      <c r="AWR1" s="110"/>
      <c r="AWS1" s="110"/>
      <c r="AWT1" s="110"/>
      <c r="AWU1" s="110"/>
      <c r="AWV1" s="110"/>
      <c r="AWW1" s="110"/>
      <c r="AWX1" s="110"/>
      <c r="AWY1" s="110"/>
      <c r="AWZ1" s="110"/>
      <c r="AXA1" s="110"/>
      <c r="AXB1" s="110"/>
      <c r="AXC1" s="110"/>
      <c r="AXD1" s="110"/>
      <c r="AXE1" s="110"/>
      <c r="AXF1" s="110"/>
      <c r="AXG1" s="110"/>
      <c r="AXH1" s="110"/>
      <c r="AXI1" s="110"/>
      <c r="AXJ1" s="110"/>
      <c r="AXK1" s="110"/>
      <c r="AXL1" s="110"/>
      <c r="AXM1" s="110"/>
      <c r="AXN1" s="110"/>
      <c r="AXO1" s="110"/>
      <c r="AXP1" s="110"/>
      <c r="AXQ1" s="110"/>
      <c r="AXR1" s="110"/>
      <c r="AXS1" s="110"/>
      <c r="AXT1" s="110"/>
      <c r="AXU1" s="110"/>
      <c r="AXV1" s="110"/>
      <c r="AXW1" s="110"/>
      <c r="AXX1" s="110"/>
      <c r="AXY1" s="110"/>
      <c r="AXZ1" s="110"/>
      <c r="AYA1" s="110"/>
      <c r="AYB1" s="110"/>
      <c r="AYC1" s="110"/>
      <c r="AYD1" s="110"/>
      <c r="AYE1" s="110"/>
      <c r="AYF1" s="110"/>
      <c r="AYG1" s="110"/>
      <c r="AYH1" s="110"/>
      <c r="AYI1" s="110"/>
      <c r="AYJ1" s="110"/>
      <c r="AYK1" s="110"/>
      <c r="AYL1" s="110"/>
      <c r="AYM1" s="110"/>
      <c r="AYN1" s="110"/>
      <c r="AYO1" s="110"/>
      <c r="AYP1" s="110"/>
      <c r="AYQ1" s="110"/>
      <c r="AYR1" s="110"/>
      <c r="AYS1" s="110"/>
      <c r="AYT1" s="110"/>
      <c r="AYU1" s="110"/>
      <c r="AYV1" s="110"/>
      <c r="AYW1" s="110"/>
      <c r="AYX1" s="110"/>
      <c r="AYY1" s="110"/>
      <c r="AYZ1" s="110"/>
      <c r="AZA1" s="110"/>
      <c r="AZB1" s="110"/>
      <c r="AZC1" s="110"/>
      <c r="AZD1" s="110"/>
      <c r="AZE1" s="110"/>
      <c r="AZF1" s="110"/>
      <c r="AZG1" s="110"/>
      <c r="AZH1" s="110"/>
      <c r="AZI1" s="110"/>
      <c r="AZJ1" s="110"/>
      <c r="AZK1" s="110"/>
      <c r="AZL1" s="110"/>
      <c r="AZM1" s="110"/>
      <c r="AZN1" s="110"/>
      <c r="AZO1" s="110"/>
      <c r="AZP1" s="110"/>
      <c r="AZQ1" s="110"/>
      <c r="AZR1" s="110"/>
      <c r="AZS1" s="110"/>
      <c r="AZT1" s="110"/>
      <c r="AZU1" s="110"/>
      <c r="AZV1" s="110"/>
      <c r="AZW1" s="110"/>
      <c r="AZX1" s="110"/>
      <c r="AZY1" s="110"/>
      <c r="AZZ1" s="110"/>
      <c r="BAA1" s="110"/>
      <c r="BAB1" s="110"/>
      <c r="BAC1" s="110"/>
      <c r="BAD1" s="110"/>
      <c r="BAE1" s="110"/>
      <c r="BAF1" s="110"/>
      <c r="BAG1" s="110"/>
      <c r="BAH1" s="110"/>
      <c r="BAI1" s="110"/>
      <c r="BAJ1" s="110"/>
      <c r="BAK1" s="110"/>
      <c r="BAL1" s="110"/>
      <c r="BAM1" s="110"/>
      <c r="BAN1" s="110"/>
      <c r="BAO1" s="110"/>
      <c r="BAP1" s="110"/>
      <c r="BAQ1" s="110"/>
      <c r="BAR1" s="110"/>
      <c r="BAS1" s="110"/>
      <c r="BAT1" s="110"/>
      <c r="BAU1" s="110"/>
      <c r="BAV1" s="110"/>
      <c r="BAW1" s="110"/>
      <c r="BAX1" s="110"/>
      <c r="BAY1" s="110"/>
      <c r="BAZ1" s="110"/>
      <c r="BBA1" s="110"/>
      <c r="BBB1" s="110"/>
      <c r="BBC1" s="110"/>
      <c r="BBD1" s="110"/>
      <c r="BBE1" s="110"/>
      <c r="BBF1" s="110"/>
      <c r="BBG1" s="110"/>
      <c r="BBH1" s="110"/>
      <c r="BBI1" s="110"/>
      <c r="BBJ1" s="110"/>
      <c r="BBK1" s="110"/>
      <c r="BBL1" s="110"/>
      <c r="BBM1" s="110"/>
      <c r="BBN1" s="110"/>
      <c r="BBO1" s="110"/>
      <c r="BBP1" s="110"/>
      <c r="BBQ1" s="110"/>
      <c r="BBR1" s="110"/>
      <c r="BBS1" s="110"/>
      <c r="BBT1" s="110"/>
      <c r="BBU1" s="110"/>
      <c r="BBV1" s="110"/>
      <c r="BBW1" s="110"/>
      <c r="BBX1" s="110"/>
      <c r="BBY1" s="110"/>
      <c r="BBZ1" s="110"/>
      <c r="BCA1" s="110"/>
      <c r="BCB1" s="110"/>
      <c r="BCC1" s="110"/>
      <c r="BCD1" s="110"/>
      <c r="BCE1" s="110"/>
      <c r="BCF1" s="110"/>
      <c r="BCG1" s="110"/>
      <c r="BCH1" s="110"/>
      <c r="BCI1" s="110"/>
      <c r="BCJ1" s="110"/>
      <c r="BCK1" s="110"/>
      <c r="BCL1" s="110"/>
      <c r="BCM1" s="110"/>
      <c r="BCN1" s="110"/>
      <c r="BCO1" s="110"/>
      <c r="BCP1" s="110"/>
      <c r="BCQ1" s="110"/>
      <c r="BCR1" s="110"/>
      <c r="BCS1" s="110"/>
      <c r="BCT1" s="110"/>
      <c r="BCU1" s="110"/>
      <c r="BCV1" s="110"/>
      <c r="BCW1" s="110"/>
      <c r="BCX1" s="110"/>
      <c r="BCY1" s="110"/>
      <c r="BCZ1" s="110"/>
      <c r="BDA1" s="110"/>
      <c r="BDB1" s="110"/>
      <c r="BDC1" s="110"/>
      <c r="BDD1" s="110"/>
      <c r="BDE1" s="110"/>
      <c r="BDF1" s="110"/>
      <c r="BDG1" s="110"/>
      <c r="BDH1" s="110"/>
      <c r="BDI1" s="110"/>
      <c r="BDJ1" s="110"/>
      <c r="BDK1" s="110"/>
      <c r="BDL1" s="110"/>
      <c r="BDM1" s="110"/>
      <c r="BDN1" s="110"/>
      <c r="BDO1" s="110"/>
      <c r="BDP1" s="110"/>
      <c r="BDQ1" s="110"/>
      <c r="BDR1" s="110"/>
      <c r="BDS1" s="110"/>
      <c r="BDT1" s="110"/>
      <c r="BDU1" s="110"/>
      <c r="BDV1" s="110"/>
      <c r="BDW1" s="110"/>
      <c r="BDX1" s="110"/>
      <c r="BDY1" s="110"/>
      <c r="BDZ1" s="110"/>
      <c r="BEA1" s="110"/>
      <c r="BEB1" s="110"/>
      <c r="BEC1" s="110"/>
      <c r="BED1" s="110"/>
      <c r="BEE1" s="110"/>
      <c r="BEF1" s="110"/>
      <c r="BEG1" s="110"/>
      <c r="BEH1" s="110"/>
      <c r="BEI1" s="110"/>
      <c r="BEJ1" s="110"/>
      <c r="BEK1" s="110"/>
      <c r="BEL1" s="110"/>
      <c r="BEM1" s="110"/>
      <c r="BEN1" s="110"/>
      <c r="BEO1" s="110"/>
      <c r="BEP1" s="110"/>
      <c r="BEQ1" s="110"/>
      <c r="BER1" s="110"/>
      <c r="BES1" s="110"/>
      <c r="BET1" s="110"/>
      <c r="BEU1" s="110"/>
      <c r="BEV1" s="110"/>
      <c r="BEW1" s="110"/>
      <c r="BEX1" s="110"/>
      <c r="BEY1" s="110"/>
      <c r="BEZ1" s="110"/>
      <c r="BFA1" s="110"/>
      <c r="BFB1" s="110"/>
      <c r="BFC1" s="110"/>
      <c r="BFD1" s="110"/>
      <c r="BFE1" s="110"/>
      <c r="BFF1" s="110"/>
      <c r="BFG1" s="110"/>
      <c r="BFH1" s="110"/>
      <c r="BFI1" s="110"/>
      <c r="BFJ1" s="110"/>
      <c r="BFK1" s="110"/>
      <c r="BFL1" s="110"/>
      <c r="BFM1" s="110"/>
      <c r="BFN1" s="110"/>
      <c r="BFO1" s="110"/>
      <c r="BFP1" s="110"/>
      <c r="BFQ1" s="110"/>
      <c r="BFR1" s="110"/>
      <c r="BFS1" s="110"/>
      <c r="BFT1" s="110"/>
      <c r="BFU1" s="110"/>
      <c r="BFV1" s="110"/>
      <c r="BFW1" s="110"/>
      <c r="BFX1" s="110"/>
      <c r="BFY1" s="110"/>
      <c r="BFZ1" s="110"/>
      <c r="BGA1" s="110"/>
      <c r="BGB1" s="110"/>
      <c r="BGC1" s="110"/>
      <c r="BGD1" s="110"/>
      <c r="BGE1" s="110"/>
      <c r="BGF1" s="110"/>
      <c r="BGG1" s="110"/>
      <c r="BGH1" s="110"/>
      <c r="BGI1" s="110"/>
      <c r="BGJ1" s="110"/>
      <c r="BGK1" s="110"/>
      <c r="BGL1" s="110"/>
      <c r="BGM1" s="110"/>
      <c r="BGN1" s="110"/>
      <c r="BGO1" s="110"/>
      <c r="BGP1" s="110"/>
      <c r="BGQ1" s="110"/>
      <c r="BGR1" s="110"/>
      <c r="BGS1" s="110"/>
      <c r="BGT1" s="110"/>
      <c r="BGU1" s="110"/>
      <c r="BGV1" s="110"/>
      <c r="BGW1" s="110"/>
      <c r="BGX1" s="110"/>
      <c r="BGY1" s="110"/>
      <c r="BGZ1" s="110"/>
      <c r="BHA1" s="110"/>
      <c r="BHB1" s="110"/>
      <c r="BHC1" s="110"/>
      <c r="BHD1" s="110"/>
      <c r="BHE1" s="110"/>
      <c r="BHF1" s="110"/>
      <c r="BHG1" s="110"/>
      <c r="BHH1" s="110"/>
      <c r="BHI1" s="110"/>
      <c r="BHJ1" s="110"/>
      <c r="BHK1" s="110"/>
      <c r="BHL1" s="110"/>
      <c r="BHM1" s="110"/>
      <c r="BHN1" s="110"/>
      <c r="BHO1" s="110"/>
      <c r="BHP1" s="110"/>
      <c r="BHQ1" s="110"/>
      <c r="BHR1" s="110"/>
      <c r="BHS1" s="110"/>
      <c r="BHT1" s="110"/>
      <c r="BHU1" s="110"/>
      <c r="BHV1" s="110"/>
      <c r="BHW1" s="110"/>
      <c r="BHX1" s="110"/>
      <c r="BHY1" s="110"/>
      <c r="BHZ1" s="110"/>
      <c r="BIA1" s="110"/>
      <c r="BIB1" s="110"/>
      <c r="BIC1" s="110"/>
      <c r="BID1" s="110"/>
      <c r="BIE1" s="110"/>
      <c r="BIF1" s="110"/>
      <c r="BIG1" s="110"/>
      <c r="BIH1" s="110"/>
      <c r="BII1" s="110"/>
      <c r="BIJ1" s="110"/>
      <c r="BIK1" s="110"/>
      <c r="BIL1" s="110"/>
      <c r="BIM1" s="110"/>
      <c r="BIN1" s="110"/>
      <c r="BIO1" s="110"/>
      <c r="BIP1" s="110"/>
      <c r="BIQ1" s="110"/>
      <c r="BIR1" s="110"/>
      <c r="BIS1" s="110"/>
      <c r="BIT1" s="110"/>
      <c r="BIU1" s="110"/>
      <c r="BIV1" s="110"/>
      <c r="BIW1" s="110"/>
      <c r="BIX1" s="110"/>
      <c r="BIY1" s="110"/>
      <c r="BIZ1" s="110"/>
      <c r="BJA1" s="110"/>
      <c r="BJB1" s="110"/>
      <c r="BJC1" s="110"/>
      <c r="BJD1" s="110"/>
      <c r="BJE1" s="110"/>
      <c r="BJF1" s="110"/>
      <c r="BJG1" s="110"/>
      <c r="BJH1" s="110"/>
      <c r="BJI1" s="110"/>
      <c r="BJJ1" s="110"/>
      <c r="BJK1" s="110"/>
      <c r="BJL1" s="110"/>
      <c r="BJM1" s="110"/>
      <c r="BJN1" s="110"/>
      <c r="BJO1" s="110"/>
      <c r="BJP1" s="110"/>
      <c r="BJQ1" s="110"/>
      <c r="BJR1" s="110"/>
      <c r="BJS1" s="110"/>
      <c r="BJT1" s="110"/>
      <c r="BJU1" s="110"/>
      <c r="BJV1" s="110"/>
      <c r="BJW1" s="110"/>
      <c r="BJX1" s="110"/>
      <c r="BJY1" s="110"/>
      <c r="BJZ1" s="110"/>
      <c r="BKA1" s="110"/>
      <c r="BKB1" s="110"/>
      <c r="BKC1" s="110"/>
      <c r="BKD1" s="110"/>
      <c r="BKE1" s="110"/>
      <c r="BKF1" s="110"/>
      <c r="BKG1" s="110"/>
      <c r="BKH1" s="110"/>
      <c r="BKI1" s="110"/>
      <c r="BKJ1" s="110"/>
      <c r="BKK1" s="110"/>
      <c r="BKL1" s="110"/>
      <c r="BKM1" s="110"/>
      <c r="BKN1" s="110"/>
      <c r="BKO1" s="110"/>
      <c r="BKP1" s="110"/>
      <c r="BKQ1" s="110"/>
      <c r="BKR1" s="110"/>
      <c r="BKS1" s="110"/>
      <c r="BKT1" s="110"/>
      <c r="BKU1" s="110"/>
      <c r="BKV1" s="110"/>
      <c r="BKW1" s="110"/>
      <c r="BKX1" s="110"/>
      <c r="BKY1" s="110"/>
      <c r="BKZ1" s="110"/>
      <c r="BLA1" s="110"/>
      <c r="BLB1" s="110"/>
      <c r="BLC1" s="110"/>
      <c r="BLD1" s="110"/>
      <c r="BLE1" s="110"/>
      <c r="BLF1" s="110"/>
      <c r="BLG1" s="110"/>
      <c r="BLH1" s="110"/>
      <c r="BLI1" s="110"/>
      <c r="BLJ1" s="110"/>
      <c r="BLK1" s="110"/>
      <c r="BLL1" s="110"/>
      <c r="BLM1" s="110"/>
      <c r="BLN1" s="110"/>
      <c r="BLO1" s="110"/>
      <c r="BLP1" s="110"/>
      <c r="BLQ1" s="110"/>
      <c r="BLR1" s="110"/>
      <c r="BLS1" s="110"/>
      <c r="BLT1" s="110"/>
      <c r="BLU1" s="110"/>
      <c r="BLV1" s="110"/>
      <c r="BLW1" s="110"/>
      <c r="BLX1" s="110"/>
      <c r="BLY1" s="110"/>
      <c r="BLZ1" s="110"/>
      <c r="BMA1" s="110"/>
      <c r="BMB1" s="110"/>
      <c r="BMC1" s="110"/>
      <c r="BMD1" s="110"/>
      <c r="BME1" s="110"/>
      <c r="BMF1" s="110"/>
      <c r="BMG1" s="110"/>
      <c r="BMH1" s="110"/>
      <c r="BMI1" s="110"/>
      <c r="BMJ1" s="110"/>
      <c r="BMK1" s="110"/>
      <c r="BML1" s="110"/>
      <c r="BMM1" s="110"/>
      <c r="BMN1" s="110"/>
      <c r="BMO1" s="110"/>
      <c r="BMP1" s="110"/>
      <c r="BMQ1" s="110"/>
      <c r="BMR1" s="110"/>
      <c r="BMS1" s="110"/>
      <c r="BMT1" s="110"/>
      <c r="BMU1" s="110"/>
      <c r="BMV1" s="110"/>
      <c r="BMW1" s="110"/>
      <c r="BMX1" s="110"/>
      <c r="BMY1" s="110"/>
      <c r="BMZ1" s="110"/>
      <c r="BNA1" s="110"/>
      <c r="BNB1" s="110"/>
      <c r="BNC1" s="110"/>
      <c r="BND1" s="110"/>
      <c r="BNE1" s="110"/>
      <c r="BNF1" s="110"/>
      <c r="BNG1" s="110"/>
      <c r="BNH1" s="110"/>
      <c r="BNI1" s="110"/>
      <c r="BNJ1" s="110"/>
      <c r="BNK1" s="110"/>
      <c r="BNL1" s="110"/>
      <c r="BNM1" s="110"/>
      <c r="BNN1" s="110"/>
      <c r="BNO1" s="110"/>
      <c r="BNP1" s="110"/>
      <c r="BNQ1" s="110"/>
      <c r="BNR1" s="110"/>
      <c r="BNS1" s="110"/>
      <c r="BNT1" s="110"/>
      <c r="BNU1" s="110"/>
      <c r="BNV1" s="110"/>
      <c r="BNW1" s="110"/>
      <c r="BNX1" s="110"/>
      <c r="BNY1" s="110"/>
      <c r="BNZ1" s="110"/>
      <c r="BOA1" s="110"/>
      <c r="BOB1" s="110"/>
      <c r="BOC1" s="110"/>
      <c r="BOD1" s="110"/>
      <c r="BOE1" s="110"/>
      <c r="BOF1" s="110"/>
      <c r="BOG1" s="110"/>
      <c r="BOH1" s="110"/>
      <c r="BOI1" s="110"/>
      <c r="BOJ1" s="110"/>
      <c r="BOK1" s="110"/>
      <c r="BOL1" s="110"/>
      <c r="BOM1" s="110"/>
      <c r="BON1" s="110"/>
      <c r="BOO1" s="110"/>
      <c r="BOP1" s="110"/>
      <c r="BOQ1" s="110"/>
      <c r="BOR1" s="110"/>
      <c r="BOS1" s="110"/>
      <c r="BOT1" s="110"/>
      <c r="BOU1" s="110"/>
      <c r="BOV1" s="110"/>
      <c r="BOW1" s="110"/>
      <c r="BOX1" s="110"/>
      <c r="BOY1" s="110"/>
      <c r="BOZ1" s="110"/>
      <c r="BPA1" s="110"/>
      <c r="BPB1" s="110"/>
      <c r="BPC1" s="110"/>
      <c r="BPD1" s="110"/>
      <c r="BPE1" s="110"/>
      <c r="BPF1" s="110"/>
      <c r="BPG1" s="110"/>
      <c r="BPH1" s="110"/>
      <c r="BPI1" s="110"/>
      <c r="BPJ1" s="110"/>
      <c r="BPK1" s="110"/>
      <c r="BPL1" s="110"/>
      <c r="BPM1" s="110"/>
      <c r="BPN1" s="110"/>
      <c r="BPO1" s="110"/>
      <c r="BPP1" s="110"/>
      <c r="BPQ1" s="110"/>
      <c r="BPR1" s="110"/>
      <c r="BPS1" s="110"/>
      <c r="BPT1" s="110"/>
      <c r="BPU1" s="110"/>
      <c r="BPV1" s="110"/>
      <c r="BPW1" s="110"/>
      <c r="BPX1" s="110"/>
      <c r="BPY1" s="110"/>
      <c r="BPZ1" s="110"/>
      <c r="BQA1" s="110"/>
      <c r="BQB1" s="110"/>
      <c r="BQC1" s="110"/>
      <c r="BQD1" s="110"/>
      <c r="BQE1" s="110"/>
      <c r="BQF1" s="110"/>
      <c r="BQG1" s="110"/>
      <c r="BQH1" s="110"/>
      <c r="BQI1" s="110"/>
      <c r="BQJ1" s="110"/>
      <c r="BQK1" s="110"/>
      <c r="BQL1" s="110"/>
      <c r="BQM1" s="110"/>
      <c r="BQN1" s="110"/>
      <c r="BQO1" s="110"/>
      <c r="BQP1" s="110"/>
      <c r="BQQ1" s="110"/>
      <c r="BQR1" s="110"/>
      <c r="BQS1" s="110"/>
      <c r="BQT1" s="110"/>
      <c r="BQU1" s="110"/>
      <c r="BQV1" s="110"/>
      <c r="BQW1" s="110"/>
      <c r="BQX1" s="110"/>
      <c r="BQY1" s="110"/>
      <c r="BQZ1" s="110"/>
      <c r="BRA1" s="110"/>
      <c r="BRB1" s="110"/>
      <c r="BRC1" s="110"/>
      <c r="BRD1" s="110"/>
      <c r="BRE1" s="110"/>
      <c r="BRF1" s="110"/>
      <c r="BRG1" s="110"/>
      <c r="BRH1" s="110"/>
      <c r="BRI1" s="110"/>
      <c r="BRJ1" s="110"/>
      <c r="BRK1" s="110"/>
      <c r="BRL1" s="110"/>
      <c r="BRM1" s="110"/>
      <c r="BRN1" s="110"/>
      <c r="BRO1" s="110"/>
      <c r="BRP1" s="110"/>
      <c r="BRQ1" s="110"/>
      <c r="BRR1" s="110"/>
      <c r="BRS1" s="110"/>
      <c r="BRT1" s="110"/>
      <c r="BRU1" s="110"/>
      <c r="BRV1" s="110"/>
      <c r="BRW1" s="110"/>
      <c r="BRX1" s="110"/>
      <c r="BRY1" s="110"/>
      <c r="BRZ1" s="110"/>
      <c r="BSA1" s="110"/>
      <c r="BSB1" s="110"/>
      <c r="BSC1" s="110"/>
      <c r="BSD1" s="110"/>
      <c r="BSE1" s="110"/>
      <c r="BSF1" s="110"/>
      <c r="BSG1" s="110"/>
      <c r="BSH1" s="110"/>
      <c r="BSI1" s="110"/>
      <c r="BSJ1" s="110"/>
      <c r="BSK1" s="110"/>
      <c r="BSL1" s="110"/>
      <c r="BSM1" s="110"/>
      <c r="BSN1" s="110"/>
      <c r="BSO1" s="110"/>
      <c r="BSP1" s="110"/>
      <c r="BSQ1" s="110"/>
      <c r="BSR1" s="110"/>
      <c r="BSS1" s="110"/>
      <c r="BST1" s="110"/>
      <c r="BSU1" s="110"/>
      <c r="BSV1" s="110"/>
      <c r="BSW1" s="110"/>
      <c r="BSX1" s="110"/>
      <c r="BSY1" s="110"/>
      <c r="BSZ1" s="110"/>
      <c r="BTA1" s="110"/>
      <c r="BTB1" s="110"/>
      <c r="BTC1" s="110"/>
      <c r="BTD1" s="110"/>
      <c r="BTE1" s="110"/>
      <c r="BTF1" s="110"/>
      <c r="BTG1" s="110"/>
      <c r="BTH1" s="110"/>
      <c r="BTI1" s="110"/>
      <c r="BTJ1" s="110"/>
      <c r="BTK1" s="110"/>
      <c r="BTL1" s="110"/>
      <c r="BTM1" s="110"/>
      <c r="BTN1" s="110"/>
      <c r="BTO1" s="110"/>
      <c r="BTP1" s="110"/>
      <c r="BTQ1" s="110"/>
      <c r="BTR1" s="110"/>
      <c r="BTS1" s="110"/>
      <c r="BTT1" s="110"/>
      <c r="BTU1" s="110"/>
      <c r="BTV1" s="110"/>
      <c r="BTW1" s="110"/>
      <c r="BTX1" s="110"/>
      <c r="BTY1" s="110"/>
      <c r="BTZ1" s="110"/>
      <c r="BUA1" s="110"/>
      <c r="BUB1" s="110"/>
      <c r="BUC1" s="110"/>
      <c r="BUD1" s="110"/>
      <c r="BUE1" s="110"/>
      <c r="BUF1" s="110"/>
      <c r="BUG1" s="110"/>
      <c r="BUH1" s="110"/>
      <c r="BUI1" s="110"/>
      <c r="BUJ1" s="110"/>
      <c r="BUK1" s="110"/>
      <c r="BUL1" s="110"/>
      <c r="BUM1" s="110"/>
      <c r="BUN1" s="110"/>
      <c r="BUO1" s="110"/>
      <c r="BUP1" s="110"/>
      <c r="BUQ1" s="110"/>
      <c r="BUR1" s="110"/>
      <c r="BUS1" s="110"/>
      <c r="BUT1" s="110"/>
      <c r="BUU1" s="110"/>
      <c r="BUV1" s="110"/>
      <c r="BUW1" s="110"/>
      <c r="BUX1" s="110"/>
      <c r="BUY1" s="110"/>
      <c r="BUZ1" s="110"/>
      <c r="BVA1" s="110"/>
      <c r="BVB1" s="110"/>
      <c r="BVC1" s="110"/>
      <c r="BVD1" s="110"/>
      <c r="BVE1" s="110"/>
      <c r="BVF1" s="110"/>
      <c r="BVG1" s="110"/>
      <c r="BVH1" s="110"/>
      <c r="BVI1" s="110"/>
      <c r="BVJ1" s="110"/>
      <c r="BVK1" s="110"/>
      <c r="BVL1" s="110"/>
      <c r="BVM1" s="110"/>
      <c r="BVN1" s="110"/>
      <c r="BVO1" s="110"/>
      <c r="BVP1" s="110"/>
      <c r="BVQ1" s="110"/>
      <c r="BVR1" s="110"/>
      <c r="BVS1" s="110"/>
      <c r="BVT1" s="110"/>
      <c r="BVU1" s="110"/>
      <c r="BVV1" s="110"/>
      <c r="BVW1" s="110"/>
      <c r="BVX1" s="110"/>
      <c r="BVY1" s="110"/>
      <c r="BVZ1" s="110"/>
      <c r="BWA1" s="110"/>
      <c r="BWB1" s="110"/>
      <c r="BWC1" s="110"/>
      <c r="BWD1" s="110"/>
      <c r="BWE1" s="110"/>
      <c r="BWF1" s="110"/>
      <c r="BWG1" s="110"/>
      <c r="BWH1" s="110"/>
      <c r="BWI1" s="110"/>
      <c r="BWJ1" s="110"/>
      <c r="BWK1" s="110"/>
      <c r="BWL1" s="110"/>
      <c r="BWM1" s="110"/>
      <c r="BWN1" s="110"/>
      <c r="BWO1" s="110"/>
      <c r="BWP1" s="110"/>
      <c r="BWQ1" s="110"/>
      <c r="BWR1" s="110"/>
      <c r="BWS1" s="110"/>
      <c r="BWT1" s="110"/>
      <c r="BWU1" s="110"/>
      <c r="BWV1" s="110"/>
      <c r="BWW1" s="110"/>
      <c r="BWX1" s="110"/>
      <c r="BWY1" s="110"/>
      <c r="BWZ1" s="110"/>
      <c r="BXA1" s="110"/>
      <c r="BXB1" s="110"/>
      <c r="BXC1" s="110"/>
      <c r="BXD1" s="110"/>
      <c r="BXE1" s="110"/>
      <c r="BXF1" s="110"/>
      <c r="BXG1" s="110"/>
      <c r="BXH1" s="110"/>
      <c r="BXI1" s="110"/>
      <c r="BXJ1" s="110"/>
      <c r="BXK1" s="110"/>
      <c r="BXL1" s="110"/>
      <c r="BXM1" s="110"/>
      <c r="BXN1" s="110"/>
      <c r="BXO1" s="110"/>
      <c r="BXP1" s="110"/>
      <c r="BXQ1" s="110"/>
      <c r="BXR1" s="110"/>
      <c r="BXS1" s="110"/>
      <c r="BXT1" s="110"/>
      <c r="BXU1" s="110"/>
      <c r="BXV1" s="110"/>
      <c r="BXW1" s="110"/>
      <c r="BXX1" s="110"/>
      <c r="BXY1" s="110"/>
      <c r="BXZ1" s="110"/>
      <c r="BYA1" s="110"/>
      <c r="BYB1" s="110"/>
      <c r="BYC1" s="110"/>
      <c r="BYD1" s="110"/>
      <c r="BYE1" s="110"/>
      <c r="BYF1" s="110"/>
      <c r="BYG1" s="110"/>
      <c r="BYH1" s="110"/>
      <c r="BYI1" s="110"/>
      <c r="BYJ1" s="110"/>
      <c r="BYK1" s="110"/>
      <c r="BYL1" s="110"/>
      <c r="BYM1" s="110"/>
      <c r="BYN1" s="110"/>
      <c r="BYO1" s="110"/>
      <c r="BYP1" s="110"/>
      <c r="BYQ1" s="110"/>
      <c r="BYR1" s="110"/>
      <c r="BYS1" s="110"/>
      <c r="BYT1" s="110"/>
      <c r="BYU1" s="110"/>
      <c r="BYV1" s="110"/>
      <c r="BYW1" s="110"/>
      <c r="BYX1" s="110"/>
      <c r="BYY1" s="110"/>
      <c r="BYZ1" s="110"/>
      <c r="BZA1" s="110"/>
      <c r="BZB1" s="110"/>
      <c r="BZC1" s="110"/>
      <c r="BZD1" s="110"/>
      <c r="BZE1" s="110"/>
      <c r="BZF1" s="110"/>
      <c r="BZG1" s="110"/>
      <c r="BZH1" s="110"/>
      <c r="BZI1" s="110"/>
      <c r="BZJ1" s="110"/>
      <c r="BZK1" s="110"/>
      <c r="BZL1" s="110"/>
      <c r="BZM1" s="110"/>
      <c r="BZN1" s="110"/>
      <c r="BZO1" s="110"/>
      <c r="BZP1" s="110"/>
      <c r="BZQ1" s="110"/>
      <c r="BZR1" s="110"/>
      <c r="BZS1" s="110"/>
      <c r="BZT1" s="110"/>
      <c r="BZU1" s="110"/>
      <c r="BZV1" s="110"/>
      <c r="BZW1" s="110"/>
      <c r="BZX1" s="110"/>
      <c r="BZY1" s="110"/>
      <c r="BZZ1" s="110"/>
      <c r="CAA1" s="110"/>
      <c r="CAB1" s="110"/>
      <c r="CAC1" s="110"/>
      <c r="CAD1" s="110"/>
      <c r="CAE1" s="110"/>
      <c r="CAF1" s="110"/>
      <c r="CAG1" s="110"/>
      <c r="CAH1" s="110"/>
      <c r="CAI1" s="110"/>
      <c r="CAJ1" s="110"/>
      <c r="CAK1" s="110"/>
      <c r="CAL1" s="110"/>
      <c r="CAM1" s="110"/>
      <c r="CAN1" s="110"/>
      <c r="CAO1" s="110"/>
      <c r="CAP1" s="110"/>
      <c r="CAQ1" s="110"/>
      <c r="CAR1" s="110"/>
      <c r="CAS1" s="110"/>
      <c r="CAT1" s="110"/>
      <c r="CAU1" s="110"/>
      <c r="CAV1" s="110"/>
      <c r="CAW1" s="110"/>
      <c r="CAX1" s="110"/>
      <c r="CAY1" s="110"/>
      <c r="CAZ1" s="110"/>
      <c r="CBA1" s="110"/>
      <c r="CBB1" s="110"/>
      <c r="CBC1" s="110"/>
      <c r="CBD1" s="110"/>
      <c r="CBE1" s="110"/>
      <c r="CBF1" s="110"/>
      <c r="CBG1" s="110"/>
      <c r="CBH1" s="110"/>
      <c r="CBI1" s="110"/>
      <c r="CBJ1" s="110"/>
      <c r="CBK1" s="110"/>
      <c r="CBL1" s="110"/>
      <c r="CBM1" s="110"/>
      <c r="CBN1" s="110"/>
      <c r="CBO1" s="110"/>
      <c r="CBP1" s="110"/>
      <c r="CBQ1" s="110"/>
      <c r="CBR1" s="110"/>
      <c r="CBS1" s="110"/>
      <c r="CBT1" s="110"/>
      <c r="CBU1" s="110"/>
      <c r="CBV1" s="110"/>
      <c r="CBW1" s="110"/>
      <c r="CBX1" s="110"/>
      <c r="CBY1" s="110"/>
      <c r="CBZ1" s="110"/>
      <c r="CCA1" s="110"/>
      <c r="CCB1" s="110"/>
      <c r="CCC1" s="110"/>
      <c r="CCD1" s="110"/>
      <c r="CCE1" s="110"/>
      <c r="CCF1" s="110"/>
      <c r="CCG1" s="110"/>
      <c r="CCH1" s="110"/>
      <c r="CCI1" s="110"/>
      <c r="CCJ1" s="110"/>
      <c r="CCK1" s="110"/>
      <c r="CCL1" s="110"/>
      <c r="CCM1" s="110"/>
      <c r="CCN1" s="110"/>
      <c r="CCO1" s="110"/>
      <c r="CCP1" s="110"/>
      <c r="CCQ1" s="110"/>
      <c r="CCR1" s="110"/>
      <c r="CCS1" s="110"/>
      <c r="CCT1" s="110"/>
      <c r="CCU1" s="110"/>
      <c r="CCV1" s="110"/>
      <c r="CCW1" s="110"/>
      <c r="CCX1" s="110"/>
      <c r="CCY1" s="110"/>
      <c r="CCZ1" s="110"/>
      <c r="CDA1" s="110"/>
      <c r="CDB1" s="110"/>
      <c r="CDC1" s="110"/>
      <c r="CDD1" s="110"/>
      <c r="CDE1" s="110"/>
      <c r="CDF1" s="110"/>
      <c r="CDG1" s="110"/>
      <c r="CDH1" s="110"/>
      <c r="CDI1" s="110"/>
      <c r="CDJ1" s="110"/>
      <c r="CDK1" s="110"/>
      <c r="CDL1" s="110"/>
      <c r="CDM1" s="110"/>
      <c r="CDN1" s="110"/>
      <c r="CDO1" s="110"/>
      <c r="CDP1" s="110"/>
      <c r="CDQ1" s="110"/>
      <c r="CDR1" s="110"/>
      <c r="CDS1" s="110"/>
      <c r="CDT1" s="110"/>
      <c r="CDU1" s="110"/>
      <c r="CDV1" s="110"/>
      <c r="CDW1" s="110"/>
      <c r="CDX1" s="110"/>
      <c r="CDY1" s="110"/>
      <c r="CDZ1" s="110"/>
      <c r="CEA1" s="110"/>
      <c r="CEB1" s="110"/>
      <c r="CEC1" s="110"/>
      <c r="CED1" s="110"/>
      <c r="CEE1" s="110"/>
      <c r="CEF1" s="110"/>
      <c r="CEG1" s="110"/>
      <c r="CEH1" s="110"/>
      <c r="CEI1" s="110"/>
      <c r="CEJ1" s="110"/>
      <c r="CEK1" s="110"/>
      <c r="CEL1" s="110"/>
      <c r="CEM1" s="110"/>
      <c r="CEN1" s="110"/>
      <c r="CEO1" s="110"/>
      <c r="CEP1" s="110"/>
      <c r="CEQ1" s="110"/>
      <c r="CER1" s="110"/>
      <c r="CES1" s="110"/>
      <c r="CET1" s="110"/>
      <c r="CEU1" s="110"/>
      <c r="CEV1" s="110"/>
      <c r="CEW1" s="110"/>
      <c r="CEX1" s="110"/>
      <c r="CEY1" s="110"/>
      <c r="CEZ1" s="110"/>
      <c r="CFA1" s="110"/>
      <c r="CFB1" s="110"/>
      <c r="CFC1" s="110"/>
      <c r="CFD1" s="110"/>
      <c r="CFE1" s="110"/>
      <c r="CFF1" s="110"/>
      <c r="CFG1" s="110"/>
      <c r="CFH1" s="110"/>
      <c r="CFI1" s="110"/>
      <c r="CFJ1" s="110"/>
      <c r="CFK1" s="110"/>
      <c r="CFL1" s="110"/>
      <c r="CFM1" s="110"/>
      <c r="CFN1" s="110"/>
      <c r="CFO1" s="110"/>
      <c r="CFP1" s="110"/>
      <c r="CFQ1" s="110"/>
      <c r="CFR1" s="110"/>
      <c r="CFS1" s="110"/>
      <c r="CFT1" s="110"/>
      <c r="CFU1" s="110"/>
      <c r="CFV1" s="110"/>
      <c r="CFW1" s="110"/>
      <c r="CFX1" s="110"/>
      <c r="CFY1" s="110"/>
      <c r="CFZ1" s="110"/>
      <c r="CGA1" s="110"/>
      <c r="CGB1" s="110"/>
      <c r="CGC1" s="110"/>
      <c r="CGD1" s="110"/>
      <c r="CGE1" s="110"/>
      <c r="CGF1" s="110"/>
      <c r="CGG1" s="110"/>
      <c r="CGH1" s="110"/>
      <c r="CGI1" s="110"/>
      <c r="CGJ1" s="110"/>
      <c r="CGK1" s="110"/>
      <c r="CGL1" s="110"/>
      <c r="CGM1" s="110"/>
      <c r="CGN1" s="110"/>
      <c r="CGO1" s="110"/>
      <c r="CGP1" s="110"/>
      <c r="CGQ1" s="110"/>
      <c r="CGR1" s="110"/>
      <c r="CGS1" s="110"/>
      <c r="CGT1" s="110"/>
      <c r="CGU1" s="110"/>
      <c r="CGV1" s="110"/>
      <c r="CGW1" s="110"/>
      <c r="CGX1" s="110"/>
      <c r="CGY1" s="110"/>
      <c r="CGZ1" s="110"/>
      <c r="CHA1" s="110"/>
      <c r="CHB1" s="110"/>
      <c r="CHC1" s="110"/>
      <c r="CHD1" s="110"/>
      <c r="CHE1" s="110"/>
      <c r="CHF1" s="110"/>
      <c r="CHG1" s="110"/>
      <c r="CHH1" s="110"/>
      <c r="CHI1" s="110"/>
      <c r="CHJ1" s="110"/>
      <c r="CHK1" s="110"/>
      <c r="CHL1" s="110"/>
      <c r="CHM1" s="110"/>
      <c r="CHN1" s="110"/>
      <c r="CHO1" s="110"/>
      <c r="CHP1" s="110"/>
      <c r="CHQ1" s="110"/>
      <c r="CHR1" s="110"/>
      <c r="CHS1" s="110"/>
      <c r="CHT1" s="110"/>
      <c r="CHU1" s="110"/>
      <c r="CHV1" s="110"/>
      <c r="CHW1" s="110"/>
      <c r="CHX1" s="110"/>
      <c r="CHY1" s="110"/>
      <c r="CHZ1" s="110"/>
      <c r="CIA1" s="110"/>
      <c r="CIB1" s="110"/>
      <c r="CIC1" s="110"/>
      <c r="CID1" s="110"/>
      <c r="CIE1" s="110"/>
      <c r="CIF1" s="110"/>
      <c r="CIG1" s="110"/>
      <c r="CIH1" s="110"/>
      <c r="CII1" s="110"/>
      <c r="CIJ1" s="110"/>
      <c r="CIK1" s="110"/>
      <c r="CIL1" s="110"/>
      <c r="CIM1" s="110"/>
      <c r="CIN1" s="110"/>
      <c r="CIO1" s="110"/>
      <c r="CIP1" s="110"/>
      <c r="CIQ1" s="110"/>
      <c r="CIR1" s="110"/>
      <c r="CIS1" s="110"/>
      <c r="CIT1" s="110"/>
      <c r="CIU1" s="110"/>
      <c r="CIV1" s="110"/>
      <c r="CIW1" s="110"/>
      <c r="CIX1" s="110"/>
      <c r="CIY1" s="110"/>
      <c r="CIZ1" s="110"/>
      <c r="CJA1" s="110"/>
      <c r="CJB1" s="110"/>
      <c r="CJC1" s="110"/>
      <c r="CJD1" s="110"/>
      <c r="CJE1" s="110"/>
      <c r="CJF1" s="110"/>
      <c r="CJG1" s="110"/>
      <c r="CJH1" s="110"/>
      <c r="CJI1" s="110"/>
      <c r="CJJ1" s="110"/>
      <c r="CJK1" s="110"/>
      <c r="CJL1" s="110"/>
      <c r="CJM1" s="110"/>
      <c r="CJN1" s="110"/>
      <c r="CJO1" s="110"/>
      <c r="CJP1" s="110"/>
      <c r="CJQ1" s="110"/>
      <c r="CJR1" s="110"/>
      <c r="CJS1" s="110"/>
      <c r="CJT1" s="110"/>
      <c r="CJU1" s="110"/>
      <c r="CJV1" s="110"/>
      <c r="CJW1" s="110"/>
      <c r="CJX1" s="110"/>
      <c r="CJY1" s="110"/>
      <c r="CJZ1" s="110"/>
      <c r="CKA1" s="110"/>
      <c r="CKB1" s="110"/>
      <c r="CKC1" s="110"/>
      <c r="CKD1" s="110"/>
      <c r="CKE1" s="110"/>
      <c r="CKF1" s="110"/>
      <c r="CKG1" s="110"/>
      <c r="CKH1" s="110"/>
      <c r="CKI1" s="110"/>
      <c r="CKJ1" s="110"/>
      <c r="CKK1" s="110"/>
      <c r="CKL1" s="110"/>
      <c r="CKM1" s="110"/>
      <c r="CKN1" s="110"/>
      <c r="CKO1" s="110"/>
      <c r="CKP1" s="110"/>
      <c r="CKQ1" s="110"/>
      <c r="CKR1" s="110"/>
      <c r="CKS1" s="110"/>
      <c r="CKT1" s="110"/>
      <c r="CKU1" s="110"/>
      <c r="CKV1" s="110"/>
      <c r="CKW1" s="110"/>
      <c r="CKX1" s="110"/>
      <c r="CKY1" s="110"/>
      <c r="CKZ1" s="110"/>
      <c r="CLA1" s="110"/>
      <c r="CLB1" s="110"/>
      <c r="CLC1" s="110"/>
      <c r="CLD1" s="110"/>
      <c r="CLE1" s="110"/>
      <c r="CLF1" s="110"/>
      <c r="CLG1" s="110"/>
      <c r="CLH1" s="110"/>
      <c r="CLI1" s="110"/>
      <c r="CLJ1" s="110"/>
      <c r="CLK1" s="110"/>
      <c r="CLL1" s="110"/>
      <c r="CLM1" s="110"/>
      <c r="CLN1" s="110"/>
      <c r="CLO1" s="110"/>
      <c r="CLP1" s="110"/>
      <c r="CLQ1" s="110"/>
      <c r="CLR1" s="110"/>
      <c r="CLS1" s="110"/>
      <c r="CLT1" s="110"/>
      <c r="CLU1" s="110"/>
      <c r="CLV1" s="110"/>
      <c r="CLW1" s="110"/>
      <c r="CLX1" s="110"/>
      <c r="CLY1" s="110"/>
      <c r="CLZ1" s="110"/>
      <c r="CMA1" s="110"/>
      <c r="CMB1" s="110"/>
      <c r="CMC1" s="110"/>
      <c r="CMD1" s="110"/>
      <c r="CME1" s="110"/>
      <c r="CMF1" s="110"/>
      <c r="CMG1" s="110"/>
      <c r="CMH1" s="110"/>
      <c r="CMI1" s="110"/>
      <c r="CMJ1" s="110"/>
      <c r="CMK1" s="110"/>
      <c r="CML1" s="110"/>
      <c r="CMM1" s="110"/>
      <c r="CMN1" s="110"/>
      <c r="CMO1" s="110"/>
      <c r="CMP1" s="110"/>
      <c r="CMQ1" s="110"/>
      <c r="CMR1" s="110"/>
      <c r="CMS1" s="110"/>
      <c r="CMT1" s="110"/>
      <c r="CMU1" s="110"/>
      <c r="CMV1" s="110"/>
      <c r="CMW1" s="110"/>
      <c r="CMX1" s="110"/>
      <c r="CMY1" s="110"/>
      <c r="CMZ1" s="110"/>
      <c r="CNA1" s="110"/>
      <c r="CNB1" s="110"/>
      <c r="CNC1" s="110"/>
      <c r="CND1" s="110"/>
      <c r="CNE1" s="110"/>
      <c r="CNF1" s="110"/>
      <c r="CNG1" s="110"/>
      <c r="CNH1" s="110"/>
      <c r="CNI1" s="110"/>
      <c r="CNJ1" s="110"/>
      <c r="CNK1" s="110"/>
      <c r="CNL1" s="110"/>
      <c r="CNM1" s="110"/>
      <c r="CNN1" s="110"/>
      <c r="CNO1" s="110"/>
      <c r="CNP1" s="110"/>
      <c r="CNQ1" s="110"/>
      <c r="CNR1" s="110"/>
      <c r="CNS1" s="110"/>
      <c r="CNT1" s="110"/>
      <c r="CNU1" s="110"/>
      <c r="CNV1" s="110"/>
      <c r="CNW1" s="110"/>
      <c r="CNX1" s="110"/>
      <c r="CNY1" s="110"/>
      <c r="CNZ1" s="110"/>
      <c r="COA1" s="110"/>
      <c r="COB1" s="110"/>
      <c r="COC1" s="110"/>
      <c r="COD1" s="110"/>
      <c r="COE1" s="110"/>
      <c r="COF1" s="110"/>
      <c r="COG1" s="110"/>
      <c r="COH1" s="110"/>
      <c r="COI1" s="110"/>
      <c r="COJ1" s="110"/>
      <c r="COK1" s="110"/>
      <c r="COL1" s="110"/>
      <c r="COM1" s="110"/>
      <c r="CON1" s="110"/>
      <c r="COO1" s="110"/>
      <c r="COP1" s="110"/>
      <c r="COQ1" s="110"/>
      <c r="COR1" s="110"/>
      <c r="COS1" s="110"/>
      <c r="COT1" s="110"/>
      <c r="COU1" s="110"/>
      <c r="COV1" s="110"/>
      <c r="COW1" s="110"/>
      <c r="COX1" s="110"/>
      <c r="COY1" s="110"/>
      <c r="COZ1" s="110"/>
      <c r="CPA1" s="110"/>
      <c r="CPB1" s="110"/>
      <c r="CPC1" s="110"/>
      <c r="CPD1" s="110"/>
      <c r="CPE1" s="110"/>
      <c r="CPF1" s="110"/>
      <c r="CPG1" s="110"/>
      <c r="CPH1" s="110"/>
      <c r="CPI1" s="110"/>
      <c r="CPJ1" s="110"/>
      <c r="CPK1" s="110"/>
      <c r="CPL1" s="110"/>
      <c r="CPM1" s="110"/>
      <c r="CPN1" s="110"/>
      <c r="CPO1" s="110"/>
      <c r="CPP1" s="110"/>
      <c r="CPQ1" s="110"/>
      <c r="CPR1" s="110"/>
      <c r="CPS1" s="110"/>
      <c r="CPT1" s="110"/>
      <c r="CPU1" s="110"/>
      <c r="CPV1" s="110"/>
      <c r="CPW1" s="110"/>
      <c r="CPX1" s="110"/>
      <c r="CPY1" s="110"/>
      <c r="CPZ1" s="110"/>
      <c r="CQA1" s="110"/>
      <c r="CQB1" s="110"/>
      <c r="CQC1" s="110"/>
      <c r="CQD1" s="110"/>
      <c r="CQE1" s="110"/>
      <c r="CQF1" s="110"/>
      <c r="CQG1" s="110"/>
      <c r="CQH1" s="110"/>
      <c r="CQI1" s="110"/>
      <c r="CQJ1" s="110"/>
      <c r="CQK1" s="110"/>
      <c r="CQL1" s="110"/>
      <c r="CQM1" s="110"/>
      <c r="CQN1" s="110"/>
      <c r="CQO1" s="110"/>
      <c r="CQP1" s="110"/>
      <c r="CQQ1" s="110"/>
      <c r="CQR1" s="110"/>
      <c r="CQS1" s="110"/>
      <c r="CQT1" s="110"/>
      <c r="CQU1" s="110"/>
      <c r="CQV1" s="110"/>
      <c r="CQW1" s="110"/>
      <c r="CQX1" s="110"/>
      <c r="CQY1" s="110"/>
      <c r="CQZ1" s="110"/>
      <c r="CRA1" s="110"/>
      <c r="CRB1" s="110"/>
      <c r="CRC1" s="110"/>
      <c r="CRD1" s="110"/>
      <c r="CRE1" s="110"/>
      <c r="CRF1" s="110"/>
      <c r="CRG1" s="110"/>
      <c r="CRH1" s="110"/>
      <c r="CRI1" s="110"/>
      <c r="CRJ1" s="110"/>
      <c r="CRK1" s="110"/>
      <c r="CRL1" s="110"/>
      <c r="CRM1" s="110"/>
      <c r="CRN1" s="110"/>
      <c r="CRO1" s="110"/>
      <c r="CRP1" s="110"/>
      <c r="CRQ1" s="110"/>
      <c r="CRR1" s="110"/>
      <c r="CRS1" s="110"/>
      <c r="CRT1" s="110"/>
      <c r="CRU1" s="110"/>
      <c r="CRV1" s="110"/>
      <c r="CRW1" s="110"/>
      <c r="CRX1" s="110"/>
      <c r="CRY1" s="110"/>
      <c r="CRZ1" s="110"/>
      <c r="CSA1" s="110"/>
      <c r="CSB1" s="110"/>
      <c r="CSC1" s="110"/>
      <c r="CSD1" s="110"/>
      <c r="CSE1" s="110"/>
      <c r="CSF1" s="110"/>
      <c r="CSG1" s="110"/>
      <c r="CSH1" s="110"/>
      <c r="CSI1" s="110"/>
      <c r="CSJ1" s="110"/>
      <c r="CSK1" s="110"/>
      <c r="CSL1" s="110"/>
      <c r="CSM1" s="110"/>
      <c r="CSN1" s="110"/>
      <c r="CSO1" s="110"/>
      <c r="CSP1" s="110"/>
      <c r="CSQ1" s="110"/>
      <c r="CSR1" s="110"/>
      <c r="CSS1" s="110"/>
      <c r="CST1" s="110"/>
      <c r="CSU1" s="110"/>
      <c r="CSV1" s="110"/>
      <c r="CSW1" s="110"/>
      <c r="CSX1" s="110"/>
      <c r="CSY1" s="110"/>
      <c r="CSZ1" s="110"/>
      <c r="CTA1" s="110"/>
      <c r="CTB1" s="110"/>
      <c r="CTC1" s="110"/>
      <c r="CTD1" s="110"/>
      <c r="CTE1" s="110"/>
      <c r="CTF1" s="110"/>
      <c r="CTG1" s="110"/>
      <c r="CTH1" s="110"/>
      <c r="CTI1" s="110"/>
      <c r="CTJ1" s="110"/>
      <c r="CTK1" s="110"/>
      <c r="CTL1" s="110"/>
      <c r="CTM1" s="110"/>
      <c r="CTN1" s="110"/>
      <c r="CTO1" s="110"/>
      <c r="CTP1" s="110"/>
      <c r="CTQ1" s="110"/>
      <c r="CTR1" s="110"/>
      <c r="CTS1" s="110"/>
      <c r="CTT1" s="110"/>
      <c r="CTU1" s="110"/>
      <c r="CTV1" s="110"/>
      <c r="CTW1" s="110"/>
      <c r="CTX1" s="110"/>
      <c r="CTY1" s="110"/>
      <c r="CTZ1" s="110"/>
      <c r="CUA1" s="110"/>
      <c r="CUB1" s="110"/>
      <c r="CUC1" s="110"/>
      <c r="CUD1" s="110"/>
      <c r="CUE1" s="110"/>
      <c r="CUF1" s="110"/>
      <c r="CUG1" s="110"/>
      <c r="CUH1" s="110"/>
      <c r="CUI1" s="110"/>
      <c r="CUJ1" s="110"/>
      <c r="CUK1" s="110"/>
      <c r="CUL1" s="110"/>
      <c r="CUM1" s="110"/>
      <c r="CUN1" s="110"/>
      <c r="CUO1" s="110"/>
      <c r="CUP1" s="110"/>
      <c r="CUQ1" s="110"/>
      <c r="CUR1" s="110"/>
      <c r="CUS1" s="110"/>
      <c r="CUT1" s="110"/>
      <c r="CUU1" s="110"/>
      <c r="CUV1" s="110"/>
      <c r="CUW1" s="110"/>
      <c r="CUX1" s="110"/>
      <c r="CUY1" s="110"/>
      <c r="CUZ1" s="110"/>
      <c r="CVA1" s="110"/>
      <c r="CVB1" s="110"/>
      <c r="CVC1" s="110"/>
      <c r="CVD1" s="110"/>
      <c r="CVE1" s="110"/>
      <c r="CVF1" s="110"/>
      <c r="CVG1" s="110"/>
      <c r="CVH1" s="110"/>
      <c r="CVI1" s="110"/>
      <c r="CVJ1" s="110"/>
      <c r="CVK1" s="110"/>
      <c r="CVL1" s="110"/>
      <c r="CVM1" s="110"/>
      <c r="CVN1" s="110"/>
      <c r="CVO1" s="110"/>
      <c r="CVP1" s="110"/>
      <c r="CVQ1" s="110"/>
      <c r="CVR1" s="110"/>
      <c r="CVS1" s="110"/>
      <c r="CVT1" s="110"/>
      <c r="CVU1" s="110"/>
      <c r="CVV1" s="110"/>
      <c r="CVW1" s="110"/>
      <c r="CVX1" s="110"/>
      <c r="CVY1" s="110"/>
      <c r="CVZ1" s="110"/>
      <c r="CWA1" s="110"/>
      <c r="CWB1" s="110"/>
      <c r="CWC1" s="110"/>
      <c r="CWD1" s="110"/>
      <c r="CWE1" s="110"/>
      <c r="CWF1" s="110"/>
      <c r="CWG1" s="110"/>
      <c r="CWH1" s="110"/>
      <c r="CWI1" s="110"/>
      <c r="CWJ1" s="110"/>
      <c r="CWK1" s="110"/>
      <c r="CWL1" s="110"/>
      <c r="CWM1" s="110"/>
      <c r="CWN1" s="110"/>
      <c r="CWO1" s="110"/>
      <c r="CWP1" s="110"/>
      <c r="CWQ1" s="110"/>
      <c r="CWR1" s="110"/>
      <c r="CWS1" s="110"/>
      <c r="CWT1" s="110"/>
      <c r="CWU1" s="110"/>
      <c r="CWV1" s="110"/>
      <c r="CWW1" s="110"/>
      <c r="CWX1" s="110"/>
      <c r="CWY1" s="110"/>
      <c r="CWZ1" s="110"/>
      <c r="CXA1" s="110"/>
      <c r="CXB1" s="110"/>
      <c r="CXC1" s="110"/>
      <c r="CXD1" s="110"/>
      <c r="CXE1" s="110"/>
      <c r="CXF1" s="110"/>
      <c r="CXG1" s="110"/>
      <c r="CXH1" s="110"/>
      <c r="CXI1" s="110"/>
      <c r="CXJ1" s="110"/>
      <c r="CXK1" s="110"/>
      <c r="CXL1" s="110"/>
      <c r="CXM1" s="110"/>
      <c r="CXN1" s="110"/>
      <c r="CXO1" s="110"/>
      <c r="CXP1" s="110"/>
      <c r="CXQ1" s="110"/>
      <c r="CXR1" s="110"/>
      <c r="CXS1" s="110"/>
      <c r="CXT1" s="110"/>
      <c r="CXU1" s="110"/>
      <c r="CXV1" s="110"/>
      <c r="CXW1" s="110"/>
      <c r="CXX1" s="110"/>
      <c r="CXY1" s="110"/>
      <c r="CXZ1" s="110"/>
      <c r="CYA1" s="110"/>
      <c r="CYB1" s="110"/>
      <c r="CYC1" s="110"/>
      <c r="CYD1" s="110"/>
      <c r="CYE1" s="110"/>
      <c r="CYF1" s="110"/>
      <c r="CYG1" s="110"/>
      <c r="CYH1" s="110"/>
      <c r="CYI1" s="110"/>
      <c r="CYJ1" s="110"/>
      <c r="CYK1" s="110"/>
      <c r="CYL1" s="110"/>
      <c r="CYM1" s="110"/>
      <c r="CYN1" s="110"/>
      <c r="CYO1" s="110"/>
      <c r="CYP1" s="110"/>
      <c r="CYQ1" s="110"/>
      <c r="CYR1" s="110"/>
      <c r="CYS1" s="110"/>
      <c r="CYT1" s="110"/>
      <c r="CYU1" s="110"/>
      <c r="CYV1" s="110"/>
      <c r="CYW1" s="110"/>
      <c r="CYX1" s="110"/>
      <c r="CYY1" s="110"/>
      <c r="CYZ1" s="110"/>
      <c r="CZA1" s="110"/>
      <c r="CZB1" s="110"/>
      <c r="CZC1" s="110"/>
      <c r="CZD1" s="110"/>
      <c r="CZE1" s="110"/>
      <c r="CZF1" s="110"/>
      <c r="CZG1" s="110"/>
      <c r="CZH1" s="110"/>
      <c r="CZI1" s="110"/>
      <c r="CZJ1" s="110"/>
      <c r="CZK1" s="110"/>
      <c r="CZL1" s="110"/>
      <c r="CZM1" s="110"/>
      <c r="CZN1" s="110"/>
      <c r="CZO1" s="110"/>
      <c r="CZP1" s="110"/>
      <c r="CZQ1" s="110"/>
      <c r="CZR1" s="110"/>
      <c r="CZS1" s="110"/>
      <c r="CZT1" s="110"/>
      <c r="CZU1" s="110"/>
      <c r="CZV1" s="110"/>
      <c r="CZW1" s="110"/>
      <c r="CZX1" s="110"/>
      <c r="CZY1" s="110"/>
      <c r="CZZ1" s="110"/>
      <c r="DAA1" s="110"/>
      <c r="DAB1" s="110"/>
      <c r="DAC1" s="110"/>
      <c r="DAD1" s="110"/>
      <c r="DAE1" s="110"/>
      <c r="DAF1" s="110"/>
      <c r="DAG1" s="110"/>
      <c r="DAH1" s="110"/>
      <c r="DAI1" s="110"/>
      <c r="DAJ1" s="110"/>
      <c r="DAK1" s="110"/>
      <c r="DAL1" s="110"/>
      <c r="DAM1" s="110"/>
      <c r="DAN1" s="110"/>
      <c r="DAO1" s="110"/>
      <c r="DAP1" s="110"/>
      <c r="DAQ1" s="110"/>
      <c r="DAR1" s="110"/>
      <c r="DAS1" s="110"/>
      <c r="DAT1" s="110"/>
      <c r="DAU1" s="110"/>
      <c r="DAV1" s="110"/>
      <c r="DAW1" s="110"/>
      <c r="DAX1" s="110"/>
      <c r="DAY1" s="110"/>
      <c r="DAZ1" s="110"/>
      <c r="DBA1" s="110"/>
      <c r="DBB1" s="110"/>
      <c r="DBC1" s="110"/>
      <c r="DBD1" s="110"/>
      <c r="DBE1" s="110"/>
      <c r="DBF1" s="110"/>
      <c r="DBG1" s="110"/>
      <c r="DBH1" s="110"/>
      <c r="DBI1" s="110"/>
      <c r="DBJ1" s="110"/>
      <c r="DBK1" s="110"/>
      <c r="DBL1" s="110"/>
      <c r="DBM1" s="110"/>
      <c r="DBN1" s="110"/>
      <c r="DBO1" s="110"/>
      <c r="DBP1" s="110"/>
      <c r="DBQ1" s="110"/>
      <c r="DBR1" s="110"/>
      <c r="DBS1" s="110"/>
      <c r="DBT1" s="110"/>
      <c r="DBU1" s="110"/>
      <c r="DBV1" s="110"/>
      <c r="DBW1" s="110"/>
      <c r="DBX1" s="110"/>
      <c r="DBY1" s="110"/>
      <c r="DBZ1" s="110"/>
      <c r="DCA1" s="110"/>
      <c r="DCB1" s="110"/>
      <c r="DCC1" s="110"/>
      <c r="DCD1" s="110"/>
      <c r="DCE1" s="110"/>
      <c r="DCF1" s="110"/>
      <c r="DCG1" s="110"/>
      <c r="DCH1" s="110"/>
      <c r="DCI1" s="110"/>
      <c r="DCJ1" s="110"/>
      <c r="DCK1" s="110"/>
      <c r="DCL1" s="110"/>
      <c r="DCM1" s="110"/>
      <c r="DCN1" s="110"/>
      <c r="DCO1" s="110"/>
      <c r="DCP1" s="110"/>
      <c r="DCQ1" s="110"/>
      <c r="DCR1" s="110"/>
      <c r="DCS1" s="110"/>
      <c r="DCT1" s="110"/>
      <c r="DCU1" s="110"/>
      <c r="DCV1" s="110"/>
      <c r="DCW1" s="110"/>
      <c r="DCX1" s="110"/>
      <c r="DCY1" s="110"/>
      <c r="DCZ1" s="110"/>
      <c r="DDA1" s="110"/>
      <c r="DDB1" s="110"/>
      <c r="DDC1" s="110"/>
      <c r="DDD1" s="110"/>
      <c r="DDE1" s="110"/>
      <c r="DDF1" s="110"/>
      <c r="DDG1" s="110"/>
      <c r="DDH1" s="110"/>
      <c r="DDI1" s="110"/>
      <c r="DDJ1" s="110"/>
      <c r="DDK1" s="110"/>
      <c r="DDL1" s="110"/>
      <c r="DDM1" s="110"/>
      <c r="DDN1" s="110"/>
      <c r="DDO1" s="110"/>
      <c r="DDP1" s="110"/>
      <c r="DDQ1" s="110"/>
      <c r="DDR1" s="110"/>
      <c r="DDS1" s="110"/>
      <c r="DDT1" s="110"/>
      <c r="DDU1" s="110"/>
      <c r="DDV1" s="110"/>
      <c r="DDW1" s="110"/>
      <c r="DDX1" s="110"/>
      <c r="DDY1" s="110"/>
      <c r="DDZ1" s="110"/>
      <c r="DEA1" s="110"/>
      <c r="DEB1" s="110"/>
      <c r="DEC1" s="110"/>
      <c r="DED1" s="110"/>
      <c r="DEE1" s="110"/>
      <c r="DEF1" s="110"/>
      <c r="DEG1" s="110"/>
      <c r="DEH1" s="110"/>
      <c r="DEI1" s="110"/>
      <c r="DEJ1" s="110"/>
      <c r="DEK1" s="110"/>
      <c r="DEL1" s="110"/>
      <c r="DEM1" s="110"/>
      <c r="DEN1" s="110"/>
      <c r="DEO1" s="110"/>
      <c r="DEP1" s="110"/>
      <c r="DEQ1" s="110"/>
      <c r="DER1" s="110"/>
      <c r="DES1" s="110"/>
      <c r="DET1" s="110"/>
      <c r="DEU1" s="110"/>
      <c r="DEV1" s="110"/>
      <c r="DEW1" s="110"/>
      <c r="DEX1" s="110"/>
      <c r="DEY1" s="110"/>
      <c r="DEZ1" s="110"/>
      <c r="DFA1" s="110"/>
      <c r="DFB1" s="110"/>
      <c r="DFC1" s="110"/>
      <c r="DFD1" s="110"/>
      <c r="DFE1" s="110"/>
      <c r="DFF1" s="110"/>
      <c r="DFG1" s="110"/>
      <c r="DFH1" s="110"/>
      <c r="DFI1" s="110"/>
      <c r="DFJ1" s="110"/>
      <c r="DFK1" s="110"/>
      <c r="DFL1" s="110"/>
      <c r="DFM1" s="110"/>
      <c r="DFN1" s="110"/>
      <c r="DFO1" s="110"/>
      <c r="DFP1" s="110"/>
      <c r="DFQ1" s="110"/>
      <c r="DFR1" s="110"/>
      <c r="DFS1" s="110"/>
      <c r="DFT1" s="110"/>
      <c r="DFU1" s="110"/>
      <c r="DFV1" s="110"/>
      <c r="DFW1" s="110"/>
      <c r="DFX1" s="110"/>
      <c r="DFY1" s="110"/>
      <c r="DFZ1" s="110"/>
      <c r="DGA1" s="110"/>
      <c r="DGB1" s="110"/>
      <c r="DGC1" s="110"/>
      <c r="DGD1" s="110"/>
      <c r="DGE1" s="110"/>
      <c r="DGF1" s="110"/>
      <c r="DGG1" s="110"/>
      <c r="DGH1" s="110"/>
      <c r="DGI1" s="110"/>
      <c r="DGJ1" s="110"/>
      <c r="DGK1" s="110"/>
      <c r="DGL1" s="110"/>
      <c r="DGM1" s="110"/>
      <c r="DGN1" s="110"/>
      <c r="DGO1" s="110"/>
      <c r="DGP1" s="110"/>
      <c r="DGQ1" s="110"/>
      <c r="DGR1" s="110"/>
      <c r="DGS1" s="110"/>
      <c r="DGT1" s="110"/>
      <c r="DGU1" s="110"/>
      <c r="DGV1" s="110"/>
      <c r="DGW1" s="110"/>
      <c r="DGX1" s="110"/>
      <c r="DGY1" s="110"/>
      <c r="DGZ1" s="110"/>
      <c r="DHA1" s="110"/>
      <c r="DHB1" s="110"/>
      <c r="DHC1" s="110"/>
      <c r="DHD1" s="110"/>
      <c r="DHE1" s="110"/>
      <c r="DHF1" s="110"/>
      <c r="DHG1" s="110"/>
      <c r="DHH1" s="110"/>
      <c r="DHI1" s="110"/>
      <c r="DHJ1" s="110"/>
      <c r="DHK1" s="110"/>
      <c r="DHL1" s="110"/>
      <c r="DHM1" s="110"/>
      <c r="DHN1" s="110"/>
      <c r="DHO1" s="110"/>
      <c r="DHP1" s="110"/>
      <c r="DHQ1" s="110"/>
      <c r="DHR1" s="110"/>
      <c r="DHS1" s="110"/>
      <c r="DHT1" s="110"/>
      <c r="DHU1" s="110"/>
      <c r="DHV1" s="110"/>
      <c r="DHW1" s="110"/>
      <c r="DHX1" s="110"/>
      <c r="DHY1" s="110"/>
      <c r="DHZ1" s="110"/>
      <c r="DIA1" s="110"/>
      <c r="DIB1" s="110"/>
      <c r="DIC1" s="110"/>
      <c r="DID1" s="110"/>
      <c r="DIE1" s="110"/>
      <c r="DIF1" s="110"/>
      <c r="DIG1" s="110"/>
      <c r="DIH1" s="110"/>
      <c r="DII1" s="110"/>
      <c r="DIJ1" s="110"/>
      <c r="DIK1" s="110"/>
      <c r="DIL1" s="110"/>
      <c r="DIM1" s="110"/>
      <c r="DIN1" s="110"/>
      <c r="DIO1" s="110"/>
      <c r="DIP1" s="110"/>
      <c r="DIQ1" s="110"/>
      <c r="DIR1" s="110"/>
      <c r="DIS1" s="110"/>
      <c r="DIT1" s="110"/>
      <c r="DIU1" s="110"/>
      <c r="DIV1" s="110"/>
      <c r="DIW1" s="110"/>
      <c r="DIX1" s="110"/>
      <c r="DIY1" s="110"/>
      <c r="DIZ1" s="110"/>
      <c r="DJA1" s="110"/>
      <c r="DJB1" s="110"/>
      <c r="DJC1" s="110"/>
      <c r="DJD1" s="110"/>
      <c r="DJE1" s="110"/>
      <c r="DJF1" s="110"/>
      <c r="DJG1" s="110"/>
      <c r="DJH1" s="110"/>
      <c r="DJI1" s="110"/>
      <c r="DJJ1" s="110"/>
      <c r="DJK1" s="110"/>
      <c r="DJL1" s="110"/>
      <c r="DJM1" s="110"/>
      <c r="DJN1" s="110"/>
      <c r="DJO1" s="110"/>
      <c r="DJP1" s="110"/>
      <c r="DJQ1" s="110"/>
      <c r="DJR1" s="110"/>
      <c r="DJS1" s="110"/>
      <c r="DJT1" s="110"/>
      <c r="DJU1" s="110"/>
      <c r="DJV1" s="110"/>
      <c r="DJW1" s="110"/>
      <c r="DJX1" s="110"/>
      <c r="DJY1" s="110"/>
      <c r="DJZ1" s="110"/>
      <c r="DKA1" s="110"/>
      <c r="DKB1" s="110"/>
      <c r="DKC1" s="110"/>
      <c r="DKD1" s="110"/>
      <c r="DKE1" s="110"/>
      <c r="DKF1" s="110"/>
      <c r="DKG1" s="110"/>
      <c r="DKH1" s="110"/>
      <c r="DKI1" s="110"/>
      <c r="DKJ1" s="110"/>
      <c r="DKK1" s="110"/>
      <c r="DKL1" s="110"/>
      <c r="DKM1" s="110"/>
      <c r="DKN1" s="110"/>
      <c r="DKO1" s="110"/>
      <c r="DKP1" s="110"/>
      <c r="DKQ1" s="110"/>
      <c r="DKR1" s="110"/>
      <c r="DKS1" s="110"/>
      <c r="DKT1" s="110"/>
      <c r="DKU1" s="110"/>
      <c r="DKV1" s="110"/>
      <c r="DKW1" s="110"/>
      <c r="DKX1" s="110"/>
      <c r="DKY1" s="110"/>
      <c r="DKZ1" s="110"/>
      <c r="DLA1" s="110"/>
      <c r="DLB1" s="110"/>
      <c r="DLC1" s="110"/>
      <c r="DLD1" s="110"/>
      <c r="DLE1" s="110"/>
      <c r="DLF1" s="110"/>
      <c r="DLG1" s="110"/>
      <c r="DLH1" s="110"/>
      <c r="DLI1" s="110"/>
      <c r="DLJ1" s="110"/>
      <c r="DLK1" s="110"/>
      <c r="DLL1" s="110"/>
      <c r="DLM1" s="110"/>
      <c r="DLN1" s="110"/>
      <c r="DLO1" s="110"/>
      <c r="DLP1" s="110"/>
      <c r="DLQ1" s="110"/>
      <c r="DLR1" s="110"/>
      <c r="DLS1" s="110"/>
      <c r="DLT1" s="110"/>
      <c r="DLU1" s="110"/>
      <c r="DLV1" s="110"/>
      <c r="DLW1" s="110"/>
      <c r="DLX1" s="110"/>
      <c r="DLY1" s="110"/>
      <c r="DLZ1" s="110"/>
      <c r="DMA1" s="110"/>
      <c r="DMB1" s="110"/>
      <c r="DMC1" s="110"/>
      <c r="DMD1" s="110"/>
      <c r="DME1" s="110"/>
      <c r="DMF1" s="110"/>
      <c r="DMG1" s="110"/>
      <c r="DMH1" s="110"/>
      <c r="DMI1" s="110"/>
      <c r="DMJ1" s="110"/>
      <c r="DMK1" s="110"/>
      <c r="DML1" s="110"/>
      <c r="DMM1" s="110"/>
      <c r="DMN1" s="110"/>
      <c r="DMO1" s="110"/>
      <c r="DMP1" s="110"/>
      <c r="DMQ1" s="110"/>
      <c r="DMR1" s="110"/>
      <c r="DMS1" s="110"/>
      <c r="DMT1" s="110"/>
      <c r="DMU1" s="110"/>
      <c r="DMV1" s="110"/>
      <c r="DMW1" s="110"/>
      <c r="DMX1" s="110"/>
      <c r="DMY1" s="110"/>
      <c r="DMZ1" s="110"/>
      <c r="DNA1" s="110"/>
      <c r="DNB1" s="110"/>
      <c r="DNC1" s="110"/>
      <c r="DND1" s="110"/>
      <c r="DNE1" s="110"/>
      <c r="DNF1" s="110"/>
      <c r="DNG1" s="110"/>
      <c r="DNH1" s="110"/>
      <c r="DNI1" s="110"/>
      <c r="DNJ1" s="110"/>
      <c r="DNK1" s="110"/>
      <c r="DNL1" s="110"/>
      <c r="DNM1" s="110"/>
      <c r="DNN1" s="110"/>
      <c r="DNO1" s="110"/>
      <c r="DNP1" s="110"/>
      <c r="DNQ1" s="110"/>
      <c r="DNR1" s="110"/>
      <c r="DNS1" s="110"/>
      <c r="DNT1" s="110"/>
      <c r="DNU1" s="110"/>
      <c r="DNV1" s="110"/>
      <c r="DNW1" s="110"/>
      <c r="DNX1" s="110"/>
      <c r="DNY1" s="110"/>
      <c r="DNZ1" s="110"/>
      <c r="DOA1" s="110"/>
      <c r="DOB1" s="110"/>
      <c r="DOC1" s="110"/>
      <c r="DOD1" s="110"/>
      <c r="DOE1" s="110"/>
      <c r="DOF1" s="110"/>
      <c r="DOG1" s="110"/>
      <c r="DOH1" s="110"/>
      <c r="DOI1" s="110"/>
      <c r="DOJ1" s="110"/>
      <c r="DOK1" s="110"/>
      <c r="DOL1" s="110"/>
      <c r="DOM1" s="110"/>
      <c r="DON1" s="110"/>
      <c r="DOO1" s="110"/>
      <c r="DOP1" s="110"/>
      <c r="DOQ1" s="110"/>
      <c r="DOR1" s="110"/>
      <c r="DOS1" s="110"/>
      <c r="DOT1" s="110"/>
      <c r="DOU1" s="110"/>
      <c r="DOV1" s="110"/>
      <c r="DOW1" s="110"/>
      <c r="DOX1" s="110"/>
      <c r="DOY1" s="110"/>
      <c r="DOZ1" s="110"/>
      <c r="DPA1" s="110"/>
      <c r="DPB1" s="110"/>
      <c r="DPC1" s="110"/>
      <c r="DPD1" s="110"/>
      <c r="DPE1" s="110"/>
      <c r="DPF1" s="110"/>
      <c r="DPG1" s="110"/>
      <c r="DPH1" s="110"/>
      <c r="DPI1" s="110"/>
      <c r="DPJ1" s="110"/>
      <c r="DPK1" s="110"/>
      <c r="DPL1" s="110"/>
      <c r="DPM1" s="110"/>
      <c r="DPN1" s="110"/>
      <c r="DPO1" s="110"/>
      <c r="DPP1" s="110"/>
      <c r="DPQ1" s="110"/>
      <c r="DPR1" s="110"/>
      <c r="DPS1" s="110"/>
      <c r="DPT1" s="110"/>
      <c r="DPU1" s="110"/>
      <c r="DPV1" s="110"/>
      <c r="DPW1" s="110"/>
      <c r="DPX1" s="110"/>
      <c r="DPY1" s="110"/>
      <c r="DPZ1" s="110"/>
      <c r="DQA1" s="110"/>
      <c r="DQB1" s="110"/>
      <c r="DQC1" s="110"/>
      <c r="DQD1" s="110"/>
      <c r="DQE1" s="110"/>
      <c r="DQF1" s="110"/>
      <c r="DQG1" s="110"/>
      <c r="DQH1" s="110"/>
      <c r="DQI1" s="110"/>
      <c r="DQJ1" s="110"/>
      <c r="DQK1" s="110"/>
      <c r="DQL1" s="110"/>
      <c r="DQM1" s="110"/>
      <c r="DQN1" s="110"/>
      <c r="DQO1" s="110"/>
      <c r="DQP1" s="110"/>
      <c r="DQQ1" s="110"/>
      <c r="DQR1" s="110"/>
      <c r="DQS1" s="110"/>
      <c r="DQT1" s="110"/>
      <c r="DQU1" s="110"/>
      <c r="DQV1" s="110"/>
      <c r="DQW1" s="110"/>
      <c r="DQX1" s="110"/>
      <c r="DQY1" s="110"/>
      <c r="DQZ1" s="110"/>
      <c r="DRA1" s="110"/>
      <c r="DRB1" s="110"/>
      <c r="DRC1" s="110"/>
      <c r="DRD1" s="110"/>
      <c r="DRE1" s="110"/>
      <c r="DRF1" s="110"/>
      <c r="DRG1" s="110"/>
      <c r="DRH1" s="110"/>
      <c r="DRI1" s="110"/>
      <c r="DRJ1" s="110"/>
      <c r="DRK1" s="110"/>
      <c r="DRL1" s="110"/>
      <c r="DRM1" s="110"/>
      <c r="DRN1" s="110"/>
      <c r="DRO1" s="110"/>
      <c r="DRP1" s="110"/>
      <c r="DRQ1" s="110"/>
      <c r="DRR1" s="110"/>
      <c r="DRS1" s="110"/>
      <c r="DRT1" s="110"/>
      <c r="DRU1" s="110"/>
      <c r="DRV1" s="110"/>
      <c r="DRW1" s="110"/>
      <c r="DRX1" s="110"/>
      <c r="DRY1" s="110"/>
      <c r="DRZ1" s="110"/>
      <c r="DSA1" s="110"/>
      <c r="DSB1" s="110"/>
      <c r="DSC1" s="110"/>
      <c r="DSD1" s="110"/>
      <c r="DSE1" s="110"/>
      <c r="DSF1" s="110"/>
      <c r="DSG1" s="110"/>
      <c r="DSH1" s="110"/>
      <c r="DSI1" s="110"/>
      <c r="DSJ1" s="110"/>
      <c r="DSK1" s="110"/>
      <c r="DSL1" s="110"/>
      <c r="DSM1" s="110"/>
      <c r="DSN1" s="110"/>
      <c r="DSO1" s="110"/>
      <c r="DSP1" s="110"/>
      <c r="DSQ1" s="110"/>
      <c r="DSR1" s="110"/>
      <c r="DSS1" s="110"/>
      <c r="DST1" s="110"/>
      <c r="DSU1" s="110"/>
      <c r="DSV1" s="110"/>
      <c r="DSW1" s="110"/>
      <c r="DSX1" s="110"/>
      <c r="DSY1" s="110"/>
      <c r="DSZ1" s="110"/>
      <c r="DTA1" s="110"/>
      <c r="DTB1" s="110"/>
      <c r="DTC1" s="110"/>
      <c r="DTD1" s="110"/>
      <c r="DTE1" s="110"/>
      <c r="DTF1" s="110"/>
      <c r="DTG1" s="110"/>
      <c r="DTH1" s="110"/>
      <c r="DTI1" s="110"/>
      <c r="DTJ1" s="110"/>
      <c r="DTK1" s="110"/>
      <c r="DTL1" s="110"/>
      <c r="DTM1" s="110"/>
      <c r="DTN1" s="110"/>
      <c r="DTO1" s="110"/>
      <c r="DTP1" s="110"/>
      <c r="DTQ1" s="110"/>
      <c r="DTR1" s="110"/>
      <c r="DTS1" s="110"/>
      <c r="DTT1" s="110"/>
      <c r="DTU1" s="110"/>
      <c r="DTV1" s="110"/>
      <c r="DTW1" s="110"/>
      <c r="DTX1" s="110"/>
      <c r="DTY1" s="110"/>
      <c r="DTZ1" s="110"/>
      <c r="DUA1" s="110"/>
      <c r="DUB1" s="110"/>
      <c r="DUC1" s="110"/>
      <c r="DUD1" s="110"/>
      <c r="DUE1" s="110"/>
      <c r="DUF1" s="110"/>
      <c r="DUG1" s="110"/>
      <c r="DUH1" s="110"/>
      <c r="DUI1" s="110"/>
      <c r="DUJ1" s="110"/>
      <c r="DUK1" s="110"/>
      <c r="DUL1" s="110"/>
      <c r="DUM1" s="110"/>
      <c r="DUN1" s="110"/>
      <c r="DUO1" s="110"/>
      <c r="DUP1" s="110"/>
      <c r="DUQ1" s="110"/>
      <c r="DUR1" s="110"/>
      <c r="DUS1" s="110"/>
      <c r="DUT1" s="110"/>
      <c r="DUU1" s="110"/>
      <c r="DUV1" s="110"/>
      <c r="DUW1" s="110"/>
      <c r="DUX1" s="110"/>
      <c r="DUY1" s="110"/>
      <c r="DUZ1" s="110"/>
      <c r="DVA1" s="110"/>
      <c r="DVB1" s="110"/>
      <c r="DVC1" s="110"/>
      <c r="DVD1" s="110"/>
      <c r="DVE1" s="110"/>
      <c r="DVF1" s="110"/>
      <c r="DVG1" s="110"/>
      <c r="DVH1" s="110"/>
      <c r="DVI1" s="110"/>
      <c r="DVJ1" s="110"/>
      <c r="DVK1" s="110"/>
      <c r="DVL1" s="110"/>
      <c r="DVM1" s="110"/>
      <c r="DVN1" s="110"/>
      <c r="DVO1" s="110"/>
      <c r="DVP1" s="110"/>
      <c r="DVQ1" s="110"/>
      <c r="DVR1" s="110"/>
      <c r="DVS1" s="110"/>
      <c r="DVT1" s="110"/>
      <c r="DVU1" s="110"/>
      <c r="DVV1" s="110"/>
      <c r="DVW1" s="110"/>
      <c r="DVX1" s="110"/>
      <c r="DVY1" s="110"/>
      <c r="DVZ1" s="110"/>
      <c r="DWA1" s="110"/>
      <c r="DWB1" s="110"/>
      <c r="DWC1" s="110"/>
      <c r="DWD1" s="110"/>
      <c r="DWE1" s="110"/>
      <c r="DWF1" s="110"/>
      <c r="DWG1" s="110"/>
      <c r="DWH1" s="110"/>
      <c r="DWI1" s="110"/>
      <c r="DWJ1" s="110"/>
      <c r="DWK1" s="110"/>
      <c r="DWL1" s="110"/>
      <c r="DWM1" s="110"/>
      <c r="DWN1" s="110"/>
      <c r="DWO1" s="110"/>
      <c r="DWP1" s="110"/>
      <c r="DWQ1" s="110"/>
      <c r="DWR1" s="110"/>
      <c r="DWS1" s="110"/>
      <c r="DWT1" s="110"/>
      <c r="DWU1" s="110"/>
      <c r="DWV1" s="110"/>
      <c r="DWW1" s="110"/>
      <c r="DWX1" s="110"/>
      <c r="DWY1" s="110"/>
      <c r="DWZ1" s="110"/>
      <c r="DXA1" s="110"/>
      <c r="DXB1" s="110"/>
      <c r="DXC1" s="110"/>
      <c r="DXD1" s="110"/>
      <c r="DXE1" s="110"/>
      <c r="DXF1" s="110"/>
      <c r="DXG1" s="110"/>
      <c r="DXH1" s="110"/>
      <c r="DXI1" s="110"/>
      <c r="DXJ1" s="110"/>
      <c r="DXK1" s="110"/>
      <c r="DXL1" s="110"/>
      <c r="DXM1" s="110"/>
      <c r="DXN1" s="110"/>
      <c r="DXO1" s="110"/>
      <c r="DXP1" s="110"/>
      <c r="DXQ1" s="110"/>
      <c r="DXR1" s="110"/>
      <c r="DXS1" s="110"/>
      <c r="DXT1" s="110"/>
      <c r="DXU1" s="110"/>
      <c r="DXV1" s="110"/>
      <c r="DXW1" s="110"/>
      <c r="DXX1" s="110"/>
      <c r="DXY1" s="110"/>
      <c r="DXZ1" s="110"/>
      <c r="DYA1" s="110"/>
      <c r="DYB1" s="110"/>
      <c r="DYC1" s="110"/>
      <c r="DYD1" s="110"/>
      <c r="DYE1" s="110"/>
      <c r="DYF1" s="110"/>
      <c r="DYG1" s="110"/>
      <c r="DYH1" s="110"/>
      <c r="DYI1" s="110"/>
      <c r="DYJ1" s="110"/>
      <c r="DYK1" s="110"/>
      <c r="DYL1" s="110"/>
      <c r="DYM1" s="110"/>
      <c r="DYN1" s="110"/>
      <c r="DYO1" s="110"/>
      <c r="DYP1" s="110"/>
      <c r="DYQ1" s="110"/>
      <c r="DYR1" s="110"/>
      <c r="DYS1" s="110"/>
      <c r="DYT1" s="110"/>
      <c r="DYU1" s="110"/>
      <c r="DYV1" s="110"/>
      <c r="DYW1" s="110"/>
      <c r="DYX1" s="110"/>
      <c r="DYY1" s="110"/>
      <c r="DYZ1" s="110"/>
      <c r="DZA1" s="110"/>
      <c r="DZB1" s="110"/>
      <c r="DZC1" s="110"/>
      <c r="DZD1" s="110"/>
      <c r="DZE1" s="110"/>
      <c r="DZF1" s="110"/>
      <c r="DZG1" s="110"/>
      <c r="DZH1" s="110"/>
      <c r="DZI1" s="110"/>
      <c r="DZJ1" s="110"/>
      <c r="DZK1" s="110"/>
      <c r="DZL1" s="110"/>
      <c r="DZM1" s="110"/>
      <c r="DZN1" s="110"/>
      <c r="DZO1" s="110"/>
      <c r="DZP1" s="110"/>
      <c r="DZQ1" s="110"/>
      <c r="DZR1" s="110"/>
      <c r="DZS1" s="110"/>
      <c r="DZT1" s="110"/>
      <c r="DZU1" s="110"/>
      <c r="DZV1" s="110"/>
      <c r="DZW1" s="110"/>
      <c r="DZX1" s="110"/>
      <c r="DZY1" s="110"/>
      <c r="DZZ1" s="110"/>
      <c r="EAA1" s="110"/>
      <c r="EAB1" s="110"/>
      <c r="EAC1" s="110"/>
      <c r="EAD1" s="110"/>
      <c r="EAE1" s="110"/>
      <c r="EAF1" s="110"/>
      <c r="EAG1" s="110"/>
      <c r="EAH1" s="110"/>
      <c r="EAI1" s="110"/>
      <c r="EAJ1" s="110"/>
      <c r="EAK1" s="110"/>
      <c r="EAL1" s="110"/>
      <c r="EAM1" s="110"/>
      <c r="EAN1" s="110"/>
      <c r="EAO1" s="110"/>
      <c r="EAP1" s="110"/>
      <c r="EAQ1" s="110"/>
      <c r="EAR1" s="110"/>
      <c r="EAS1" s="110"/>
      <c r="EAT1" s="110"/>
      <c r="EAU1" s="110"/>
      <c r="EAV1" s="110"/>
      <c r="EAW1" s="110"/>
      <c r="EAX1" s="110"/>
      <c r="EAY1" s="110"/>
      <c r="EAZ1" s="110"/>
      <c r="EBA1" s="110"/>
      <c r="EBB1" s="110"/>
      <c r="EBC1" s="110"/>
      <c r="EBD1" s="110"/>
      <c r="EBE1" s="110"/>
      <c r="EBF1" s="110"/>
      <c r="EBG1" s="110"/>
      <c r="EBH1" s="110"/>
      <c r="EBI1" s="110"/>
      <c r="EBJ1" s="110"/>
      <c r="EBK1" s="110"/>
      <c r="EBL1" s="110"/>
      <c r="EBM1" s="110"/>
      <c r="EBN1" s="110"/>
      <c r="EBO1" s="110"/>
      <c r="EBP1" s="110"/>
      <c r="EBQ1" s="110"/>
      <c r="EBR1" s="110"/>
      <c r="EBS1" s="110"/>
      <c r="EBT1" s="110"/>
      <c r="EBU1" s="110"/>
      <c r="EBV1" s="110"/>
      <c r="EBW1" s="110"/>
      <c r="EBX1" s="110"/>
      <c r="EBY1" s="110"/>
      <c r="EBZ1" s="110"/>
      <c r="ECA1" s="110"/>
      <c r="ECB1" s="110"/>
      <c r="ECC1" s="110"/>
      <c r="ECD1" s="110"/>
      <c r="ECE1" s="110"/>
      <c r="ECF1" s="110"/>
      <c r="ECG1" s="110"/>
      <c r="ECH1" s="110"/>
      <c r="ECI1" s="110"/>
      <c r="ECJ1" s="110"/>
      <c r="ECK1" s="110"/>
      <c r="ECL1" s="110"/>
      <c r="ECM1" s="110"/>
      <c r="ECN1" s="110"/>
      <c r="ECO1" s="110"/>
      <c r="ECP1" s="110"/>
      <c r="ECQ1" s="110"/>
      <c r="ECR1" s="110"/>
      <c r="ECS1" s="110"/>
      <c r="ECT1" s="110"/>
      <c r="ECU1" s="110"/>
      <c r="ECV1" s="110"/>
      <c r="ECW1" s="110"/>
      <c r="ECX1" s="110"/>
      <c r="ECY1" s="110"/>
      <c r="ECZ1" s="110"/>
      <c r="EDA1" s="110"/>
      <c r="EDB1" s="110"/>
      <c r="EDC1" s="110"/>
      <c r="EDD1" s="110"/>
      <c r="EDE1" s="110"/>
      <c r="EDF1" s="110"/>
      <c r="EDG1" s="110"/>
      <c r="EDH1" s="110"/>
      <c r="EDI1" s="110"/>
      <c r="EDJ1" s="110"/>
      <c r="EDK1" s="110"/>
      <c r="EDL1" s="110"/>
      <c r="EDM1" s="110"/>
      <c r="EDN1" s="110"/>
      <c r="EDO1" s="110"/>
      <c r="EDP1" s="110"/>
      <c r="EDQ1" s="110"/>
      <c r="EDR1" s="110"/>
      <c r="EDS1" s="110"/>
      <c r="EDT1" s="110"/>
      <c r="EDU1" s="110"/>
      <c r="EDV1" s="110"/>
      <c r="EDW1" s="110"/>
      <c r="EDX1" s="110"/>
      <c r="EDY1" s="110"/>
      <c r="EDZ1" s="110"/>
      <c r="EEA1" s="110"/>
      <c r="EEB1" s="110"/>
      <c r="EEC1" s="110"/>
      <c r="EED1" s="110"/>
      <c r="EEE1" s="110"/>
      <c r="EEF1" s="110"/>
      <c r="EEG1" s="110"/>
      <c r="EEH1" s="110"/>
      <c r="EEI1" s="110"/>
      <c r="EEJ1" s="110"/>
      <c r="EEK1" s="110"/>
      <c r="EEL1" s="110"/>
      <c r="EEM1" s="110"/>
      <c r="EEN1" s="110"/>
      <c r="EEO1" s="110"/>
      <c r="EEP1" s="110"/>
      <c r="EEQ1" s="110"/>
      <c r="EER1" s="110"/>
      <c r="EES1" s="110"/>
      <c r="EET1" s="110"/>
      <c r="EEU1" s="110"/>
      <c r="EEV1" s="110"/>
      <c r="EEW1" s="110"/>
      <c r="EEX1" s="110"/>
      <c r="EEY1" s="110"/>
      <c r="EEZ1" s="110"/>
      <c r="EFA1" s="110"/>
      <c r="EFB1" s="110"/>
      <c r="EFC1" s="110"/>
      <c r="EFD1" s="110"/>
      <c r="EFE1" s="110"/>
      <c r="EFF1" s="110"/>
      <c r="EFG1" s="110"/>
      <c r="EFH1" s="110"/>
      <c r="EFI1" s="110"/>
      <c r="EFJ1" s="110"/>
      <c r="EFK1" s="110"/>
      <c r="EFL1" s="110"/>
      <c r="EFM1" s="110"/>
      <c r="EFN1" s="110"/>
      <c r="EFO1" s="110"/>
      <c r="EFP1" s="110"/>
      <c r="EFQ1" s="110"/>
      <c r="EFR1" s="110"/>
      <c r="EFS1" s="110"/>
      <c r="EFT1" s="110"/>
      <c r="EFU1" s="110"/>
      <c r="EFV1" s="110"/>
      <c r="EFW1" s="110"/>
      <c r="EFX1" s="110"/>
      <c r="EFY1" s="110"/>
      <c r="EFZ1" s="110"/>
      <c r="EGA1" s="110"/>
      <c r="EGB1" s="110"/>
      <c r="EGC1" s="110"/>
      <c r="EGD1" s="110"/>
      <c r="EGE1" s="110"/>
      <c r="EGF1" s="110"/>
      <c r="EGG1" s="110"/>
      <c r="EGH1" s="110"/>
      <c r="EGI1" s="110"/>
      <c r="EGJ1" s="110"/>
      <c r="EGK1" s="110"/>
      <c r="EGL1" s="110"/>
      <c r="EGM1" s="110"/>
      <c r="EGN1" s="110"/>
      <c r="EGO1" s="110"/>
      <c r="EGP1" s="110"/>
      <c r="EGQ1" s="110"/>
      <c r="EGR1" s="110"/>
      <c r="EGS1" s="110"/>
      <c r="EGT1" s="110"/>
      <c r="EGU1" s="110"/>
      <c r="EGV1" s="110"/>
      <c r="EGW1" s="110"/>
      <c r="EGX1" s="110"/>
      <c r="EGY1" s="110"/>
      <c r="EGZ1" s="110"/>
      <c r="EHA1" s="110"/>
      <c r="EHB1" s="110"/>
      <c r="EHC1" s="110"/>
      <c r="EHD1" s="110"/>
      <c r="EHE1" s="110"/>
      <c r="EHF1" s="110"/>
      <c r="EHG1" s="110"/>
      <c r="EHH1" s="110"/>
      <c r="EHI1" s="110"/>
      <c r="EHJ1" s="110"/>
      <c r="EHK1" s="110"/>
      <c r="EHL1" s="110"/>
      <c r="EHM1" s="110"/>
      <c r="EHN1" s="110"/>
      <c r="EHO1" s="110"/>
      <c r="EHP1" s="110"/>
      <c r="EHQ1" s="110"/>
      <c r="EHR1" s="110"/>
      <c r="EHS1" s="110"/>
      <c r="EHT1" s="110"/>
      <c r="EHU1" s="110"/>
      <c r="EHV1" s="110"/>
      <c r="EHW1" s="110"/>
      <c r="EHX1" s="110"/>
      <c r="EHY1" s="110"/>
      <c r="EHZ1" s="110"/>
      <c r="EIA1" s="110"/>
      <c r="EIB1" s="110"/>
      <c r="EIC1" s="110"/>
      <c r="EID1" s="110"/>
      <c r="EIE1" s="110"/>
      <c r="EIF1" s="110"/>
      <c r="EIG1" s="110"/>
      <c r="EIH1" s="110"/>
      <c r="EII1" s="110"/>
      <c r="EIJ1" s="110"/>
      <c r="EIK1" s="110"/>
      <c r="EIL1" s="110"/>
      <c r="EIM1" s="110"/>
      <c r="EIN1" s="110"/>
      <c r="EIO1" s="110"/>
      <c r="EIP1" s="110"/>
      <c r="EIQ1" s="110"/>
      <c r="EIR1" s="110"/>
      <c r="EIS1" s="110"/>
      <c r="EIT1" s="110"/>
      <c r="EIU1" s="110"/>
      <c r="EIV1" s="110"/>
      <c r="EIW1" s="110"/>
      <c r="EIX1" s="110"/>
      <c r="EIY1" s="110"/>
      <c r="EIZ1" s="110"/>
      <c r="EJA1" s="110"/>
      <c r="EJB1" s="110"/>
      <c r="EJC1" s="110"/>
      <c r="EJD1" s="110"/>
      <c r="EJE1" s="110"/>
      <c r="EJF1" s="110"/>
      <c r="EJG1" s="110"/>
      <c r="EJH1" s="110"/>
      <c r="EJI1" s="110"/>
      <c r="EJJ1" s="110"/>
      <c r="EJK1" s="110"/>
      <c r="EJL1" s="110"/>
      <c r="EJM1" s="110"/>
      <c r="EJN1" s="110"/>
      <c r="EJO1" s="110"/>
      <c r="EJP1" s="110"/>
      <c r="EJQ1" s="110"/>
      <c r="EJR1" s="110"/>
      <c r="EJS1" s="110"/>
      <c r="EJT1" s="110"/>
      <c r="EJU1" s="110"/>
      <c r="EJV1" s="110"/>
      <c r="EJW1" s="110"/>
      <c r="EJX1" s="110"/>
      <c r="EJY1" s="110"/>
      <c r="EJZ1" s="110"/>
      <c r="EKA1" s="110"/>
      <c r="EKB1" s="110"/>
      <c r="EKC1" s="110"/>
      <c r="EKD1" s="110"/>
      <c r="EKE1" s="110"/>
      <c r="EKF1" s="110"/>
      <c r="EKG1" s="110"/>
      <c r="EKH1" s="110"/>
      <c r="EKI1" s="110"/>
      <c r="EKJ1" s="110"/>
      <c r="EKK1" s="110"/>
      <c r="EKL1" s="110"/>
      <c r="EKM1" s="110"/>
      <c r="EKN1" s="110"/>
      <c r="EKO1" s="110"/>
      <c r="EKP1" s="110"/>
      <c r="EKQ1" s="110"/>
      <c r="EKR1" s="110"/>
      <c r="EKS1" s="110"/>
      <c r="EKT1" s="110"/>
      <c r="EKU1" s="110"/>
      <c r="EKV1" s="110"/>
      <c r="EKW1" s="110"/>
      <c r="EKX1" s="110"/>
      <c r="EKY1" s="110"/>
      <c r="EKZ1" s="110"/>
      <c r="ELA1" s="110"/>
      <c r="ELB1" s="110"/>
      <c r="ELC1" s="110"/>
      <c r="ELD1" s="110"/>
      <c r="ELE1" s="110"/>
      <c r="ELF1" s="110"/>
      <c r="ELG1" s="110"/>
      <c r="ELH1" s="110"/>
      <c r="ELI1" s="110"/>
      <c r="ELJ1" s="110"/>
      <c r="ELK1" s="110"/>
      <c r="ELL1" s="110"/>
      <c r="ELM1" s="110"/>
      <c r="ELN1" s="110"/>
      <c r="ELO1" s="110"/>
      <c r="ELP1" s="110"/>
      <c r="ELQ1" s="110"/>
      <c r="ELR1" s="110"/>
      <c r="ELS1" s="110"/>
      <c r="ELT1" s="110"/>
      <c r="ELU1" s="110"/>
      <c r="ELV1" s="110"/>
      <c r="ELW1" s="110"/>
      <c r="ELX1" s="110"/>
      <c r="ELY1" s="110"/>
      <c r="ELZ1" s="110"/>
      <c r="EMA1" s="110"/>
      <c r="EMB1" s="110"/>
      <c r="EMC1" s="110"/>
      <c r="EMD1" s="110"/>
      <c r="EME1" s="110"/>
      <c r="EMF1" s="110"/>
      <c r="EMG1" s="110"/>
      <c r="EMH1" s="110"/>
      <c r="EMI1" s="110"/>
      <c r="EMJ1" s="110"/>
      <c r="EMK1" s="110"/>
      <c r="EML1" s="110"/>
      <c r="EMM1" s="110"/>
      <c r="EMN1" s="110"/>
      <c r="EMO1" s="110"/>
      <c r="EMP1" s="110"/>
      <c r="EMQ1" s="110"/>
      <c r="EMR1" s="110"/>
      <c r="EMS1" s="110"/>
      <c r="EMT1" s="110"/>
      <c r="EMU1" s="110"/>
      <c r="EMV1" s="110"/>
      <c r="EMW1" s="110"/>
      <c r="EMX1" s="110"/>
      <c r="EMY1" s="110"/>
      <c r="EMZ1" s="110"/>
      <c r="ENA1" s="110"/>
      <c r="ENB1" s="110"/>
      <c r="ENC1" s="110"/>
      <c r="END1" s="110"/>
      <c r="ENE1" s="110"/>
      <c r="ENF1" s="110"/>
      <c r="ENG1" s="110"/>
      <c r="ENH1" s="110"/>
      <c r="ENI1" s="110"/>
      <c r="ENJ1" s="110"/>
      <c r="ENK1" s="110"/>
      <c r="ENL1" s="110"/>
      <c r="ENM1" s="110"/>
      <c r="ENN1" s="110"/>
      <c r="ENO1" s="110"/>
      <c r="ENP1" s="110"/>
      <c r="ENQ1" s="110"/>
      <c r="ENR1" s="110"/>
      <c r="ENS1" s="110"/>
      <c r="ENT1" s="110"/>
      <c r="ENU1" s="110"/>
      <c r="ENV1" s="110"/>
      <c r="ENW1" s="110"/>
      <c r="ENX1" s="110"/>
      <c r="ENY1" s="110"/>
      <c r="ENZ1" s="110"/>
      <c r="EOA1" s="110"/>
      <c r="EOB1" s="110"/>
      <c r="EOC1" s="110"/>
      <c r="EOD1" s="110"/>
      <c r="EOE1" s="110"/>
      <c r="EOF1" s="110"/>
      <c r="EOG1" s="110"/>
      <c r="EOH1" s="110"/>
      <c r="EOI1" s="110"/>
      <c r="EOJ1" s="110"/>
      <c r="EOK1" s="110"/>
      <c r="EOL1" s="110"/>
      <c r="EOM1" s="110"/>
      <c r="EON1" s="110"/>
      <c r="EOO1" s="110"/>
      <c r="EOP1" s="110"/>
      <c r="EOQ1" s="110"/>
      <c r="EOR1" s="110"/>
      <c r="EOS1" s="110"/>
      <c r="EOT1" s="110"/>
      <c r="EOU1" s="110"/>
      <c r="EOV1" s="110"/>
      <c r="EOW1" s="110"/>
      <c r="EOX1" s="110"/>
      <c r="EOY1" s="110"/>
      <c r="EOZ1" s="110"/>
      <c r="EPA1" s="110"/>
      <c r="EPB1" s="110"/>
      <c r="EPC1" s="110"/>
      <c r="EPD1" s="110"/>
      <c r="EPE1" s="110"/>
      <c r="EPF1" s="110"/>
      <c r="EPG1" s="110"/>
      <c r="EPH1" s="110"/>
      <c r="EPI1" s="110"/>
      <c r="EPJ1" s="110"/>
      <c r="EPK1" s="110"/>
      <c r="EPL1" s="110"/>
      <c r="EPM1" s="110"/>
      <c r="EPN1" s="110"/>
      <c r="EPO1" s="110"/>
      <c r="EPP1" s="110"/>
      <c r="EPQ1" s="110"/>
      <c r="EPR1" s="110"/>
      <c r="EPS1" s="110"/>
      <c r="EPT1" s="110"/>
      <c r="EPU1" s="110"/>
      <c r="EPV1" s="110"/>
      <c r="EPW1" s="110"/>
      <c r="EPX1" s="110"/>
      <c r="EPY1" s="110"/>
      <c r="EPZ1" s="110"/>
      <c r="EQA1" s="110"/>
      <c r="EQB1" s="110"/>
      <c r="EQC1" s="110"/>
      <c r="EQD1" s="110"/>
      <c r="EQE1" s="110"/>
      <c r="EQF1" s="110"/>
      <c r="EQG1" s="110"/>
      <c r="EQH1" s="110"/>
      <c r="EQI1" s="110"/>
      <c r="EQJ1" s="110"/>
      <c r="EQK1" s="110"/>
      <c r="EQL1" s="110"/>
      <c r="EQM1" s="110"/>
      <c r="EQN1" s="110"/>
      <c r="EQO1" s="110"/>
      <c r="EQP1" s="110"/>
      <c r="EQQ1" s="110"/>
      <c r="EQR1" s="110"/>
      <c r="EQS1" s="110"/>
      <c r="EQT1" s="110"/>
      <c r="EQU1" s="110"/>
      <c r="EQV1" s="110"/>
      <c r="EQW1" s="110"/>
      <c r="EQX1" s="110"/>
      <c r="EQY1" s="110"/>
      <c r="EQZ1" s="110"/>
      <c r="ERA1" s="110"/>
      <c r="ERB1" s="110"/>
      <c r="ERC1" s="110"/>
      <c r="ERD1" s="110"/>
      <c r="ERE1" s="110"/>
      <c r="ERF1" s="110"/>
      <c r="ERG1" s="110"/>
      <c r="ERH1" s="110"/>
      <c r="ERI1" s="110"/>
      <c r="ERJ1" s="110"/>
      <c r="ERK1" s="110"/>
      <c r="ERL1" s="110"/>
      <c r="ERM1" s="110"/>
      <c r="ERN1" s="110"/>
      <c r="ERO1" s="110"/>
      <c r="ERP1" s="110"/>
      <c r="ERQ1" s="110"/>
      <c r="ERR1" s="110"/>
      <c r="ERS1" s="110"/>
      <c r="ERT1" s="110"/>
      <c r="ERU1" s="110"/>
      <c r="ERV1" s="110"/>
      <c r="ERW1" s="110"/>
      <c r="ERX1" s="110"/>
      <c r="ERY1" s="110"/>
      <c r="ERZ1" s="110"/>
      <c r="ESA1" s="110"/>
      <c r="ESB1" s="110"/>
      <c r="ESC1" s="110"/>
      <c r="ESD1" s="110"/>
      <c r="ESE1" s="110"/>
      <c r="ESF1" s="110"/>
      <c r="ESG1" s="110"/>
      <c r="ESH1" s="110"/>
      <c r="ESI1" s="110"/>
      <c r="ESJ1" s="110"/>
      <c r="ESK1" s="110"/>
      <c r="ESL1" s="110"/>
      <c r="ESM1" s="110"/>
      <c r="ESN1" s="110"/>
      <c r="ESO1" s="110"/>
      <c r="ESP1" s="110"/>
      <c r="ESQ1" s="110"/>
      <c r="ESR1" s="110"/>
      <c r="ESS1" s="110"/>
      <c r="EST1" s="110"/>
      <c r="ESU1" s="110"/>
      <c r="ESV1" s="110"/>
      <c r="ESW1" s="110"/>
      <c r="ESX1" s="110"/>
      <c r="ESY1" s="110"/>
      <c r="ESZ1" s="110"/>
      <c r="ETA1" s="110"/>
      <c r="ETB1" s="110"/>
      <c r="ETC1" s="110"/>
      <c r="ETD1" s="110"/>
      <c r="ETE1" s="110"/>
      <c r="ETF1" s="110"/>
      <c r="ETG1" s="110"/>
      <c r="ETH1" s="110"/>
      <c r="ETI1" s="110"/>
      <c r="ETJ1" s="110"/>
      <c r="ETK1" s="110"/>
      <c r="ETL1" s="110"/>
      <c r="ETM1" s="110"/>
      <c r="ETN1" s="110"/>
      <c r="ETO1" s="110"/>
      <c r="ETP1" s="110"/>
      <c r="ETQ1" s="110"/>
      <c r="ETR1" s="110"/>
      <c r="ETS1" s="110"/>
      <c r="ETT1" s="110"/>
      <c r="ETU1" s="110"/>
      <c r="ETV1" s="110"/>
      <c r="ETW1" s="110"/>
      <c r="ETX1" s="110"/>
      <c r="ETY1" s="110"/>
      <c r="ETZ1" s="110"/>
      <c r="EUA1" s="110"/>
      <c r="EUB1" s="110"/>
      <c r="EUC1" s="110"/>
      <c r="EUD1" s="110"/>
      <c r="EUE1" s="110"/>
      <c r="EUF1" s="110"/>
      <c r="EUG1" s="110"/>
      <c r="EUH1" s="110"/>
      <c r="EUI1" s="110"/>
      <c r="EUJ1" s="110"/>
      <c r="EUK1" s="110"/>
      <c r="EUL1" s="110"/>
      <c r="EUM1" s="110"/>
      <c r="EUN1" s="110"/>
      <c r="EUO1" s="110"/>
      <c r="EUP1" s="110"/>
      <c r="EUQ1" s="110"/>
      <c r="EUR1" s="110"/>
      <c r="EUS1" s="110"/>
      <c r="EUT1" s="110"/>
      <c r="EUU1" s="110"/>
      <c r="EUV1" s="110"/>
      <c r="EUW1" s="110"/>
      <c r="EUX1" s="110"/>
      <c r="EUY1" s="110"/>
      <c r="EUZ1" s="110"/>
      <c r="EVA1" s="110"/>
      <c r="EVB1" s="110"/>
      <c r="EVC1" s="110"/>
      <c r="EVD1" s="110"/>
      <c r="EVE1" s="110"/>
      <c r="EVF1" s="110"/>
      <c r="EVG1" s="110"/>
      <c r="EVH1" s="110"/>
      <c r="EVI1" s="110"/>
      <c r="EVJ1" s="110"/>
      <c r="EVK1" s="110"/>
      <c r="EVL1" s="110"/>
      <c r="EVM1" s="110"/>
      <c r="EVN1" s="110"/>
      <c r="EVO1" s="110"/>
      <c r="EVP1" s="110"/>
      <c r="EVQ1" s="110"/>
      <c r="EVR1" s="110"/>
      <c r="EVS1" s="110"/>
      <c r="EVT1" s="110"/>
      <c r="EVU1" s="110"/>
      <c r="EVV1" s="110"/>
      <c r="EVW1" s="110"/>
      <c r="EVX1" s="110"/>
      <c r="EVY1" s="110"/>
      <c r="EVZ1" s="110"/>
      <c r="EWA1" s="110"/>
      <c r="EWB1" s="110"/>
      <c r="EWC1" s="110"/>
      <c r="EWD1" s="110"/>
      <c r="EWE1" s="110"/>
      <c r="EWF1" s="110"/>
      <c r="EWG1" s="110"/>
      <c r="EWH1" s="110"/>
      <c r="EWI1" s="110"/>
      <c r="EWJ1" s="110"/>
      <c r="EWK1" s="110"/>
      <c r="EWL1" s="110"/>
      <c r="EWM1" s="110"/>
      <c r="EWN1" s="110"/>
      <c r="EWO1" s="110"/>
      <c r="EWP1" s="110"/>
      <c r="EWQ1" s="110"/>
      <c r="EWR1" s="110"/>
      <c r="EWS1" s="110"/>
      <c r="EWT1" s="110"/>
      <c r="EWU1" s="110"/>
      <c r="EWV1" s="110"/>
      <c r="EWW1" s="110"/>
      <c r="EWX1" s="110"/>
      <c r="EWY1" s="110"/>
      <c r="EWZ1" s="110"/>
      <c r="EXA1" s="110"/>
      <c r="EXB1" s="110"/>
      <c r="EXC1" s="110"/>
      <c r="EXD1" s="110"/>
      <c r="EXE1" s="110"/>
      <c r="EXF1" s="110"/>
      <c r="EXG1" s="110"/>
      <c r="EXH1" s="110"/>
      <c r="EXI1" s="110"/>
      <c r="EXJ1" s="110"/>
      <c r="EXK1" s="110"/>
      <c r="EXL1" s="110"/>
      <c r="EXM1" s="110"/>
      <c r="EXN1" s="110"/>
      <c r="EXO1" s="110"/>
      <c r="EXP1" s="110"/>
      <c r="EXQ1" s="110"/>
      <c r="EXR1" s="110"/>
      <c r="EXS1" s="110"/>
      <c r="EXT1" s="110"/>
      <c r="EXU1" s="110"/>
      <c r="EXV1" s="110"/>
      <c r="EXW1" s="110"/>
      <c r="EXX1" s="110"/>
      <c r="EXY1" s="110"/>
      <c r="EXZ1" s="110"/>
      <c r="EYA1" s="110"/>
      <c r="EYB1" s="110"/>
      <c r="EYC1" s="110"/>
      <c r="EYD1" s="110"/>
      <c r="EYE1" s="110"/>
      <c r="EYF1" s="110"/>
      <c r="EYG1" s="110"/>
      <c r="EYH1" s="110"/>
      <c r="EYI1" s="110"/>
      <c r="EYJ1" s="110"/>
      <c r="EYK1" s="110"/>
      <c r="EYL1" s="110"/>
      <c r="EYM1" s="110"/>
      <c r="EYN1" s="110"/>
      <c r="EYO1" s="110"/>
      <c r="EYP1" s="110"/>
      <c r="EYQ1" s="110"/>
      <c r="EYR1" s="110"/>
      <c r="EYS1" s="110"/>
      <c r="EYT1" s="110"/>
      <c r="EYU1" s="110"/>
      <c r="EYV1" s="110"/>
      <c r="EYW1" s="110"/>
      <c r="EYX1" s="110"/>
      <c r="EYY1" s="110"/>
      <c r="EYZ1" s="110"/>
      <c r="EZA1" s="110"/>
      <c r="EZB1" s="110"/>
      <c r="EZC1" s="110"/>
      <c r="EZD1" s="110"/>
      <c r="EZE1" s="110"/>
      <c r="EZF1" s="110"/>
      <c r="EZG1" s="110"/>
      <c r="EZH1" s="110"/>
      <c r="EZI1" s="110"/>
      <c r="EZJ1" s="110"/>
      <c r="EZK1" s="110"/>
      <c r="EZL1" s="110"/>
      <c r="EZM1" s="110"/>
      <c r="EZN1" s="110"/>
      <c r="EZO1" s="110"/>
      <c r="EZP1" s="110"/>
      <c r="EZQ1" s="110"/>
      <c r="EZR1" s="110"/>
      <c r="EZS1" s="110"/>
      <c r="EZT1" s="110"/>
      <c r="EZU1" s="110"/>
      <c r="EZV1" s="110"/>
      <c r="EZW1" s="110"/>
      <c r="EZX1" s="110"/>
      <c r="EZY1" s="110"/>
      <c r="EZZ1" s="110"/>
      <c r="FAA1" s="110"/>
      <c r="FAB1" s="110"/>
      <c r="FAC1" s="110"/>
      <c r="FAD1" s="110"/>
      <c r="FAE1" s="110"/>
      <c r="FAF1" s="110"/>
      <c r="FAG1" s="110"/>
      <c r="FAH1" s="110"/>
      <c r="FAI1" s="110"/>
      <c r="FAJ1" s="110"/>
      <c r="FAK1" s="110"/>
      <c r="FAL1" s="110"/>
      <c r="FAM1" s="110"/>
      <c r="FAN1" s="110"/>
      <c r="FAO1" s="110"/>
      <c r="FAP1" s="110"/>
      <c r="FAQ1" s="110"/>
      <c r="FAR1" s="110"/>
      <c r="FAS1" s="110"/>
      <c r="FAT1" s="110"/>
      <c r="FAU1" s="110"/>
      <c r="FAV1" s="110"/>
      <c r="FAW1" s="110"/>
      <c r="FAX1" s="110"/>
      <c r="FAY1" s="110"/>
      <c r="FAZ1" s="110"/>
      <c r="FBA1" s="110"/>
      <c r="FBB1" s="110"/>
      <c r="FBC1" s="110"/>
      <c r="FBD1" s="110"/>
      <c r="FBE1" s="110"/>
      <c r="FBF1" s="110"/>
      <c r="FBG1" s="110"/>
      <c r="FBH1" s="110"/>
      <c r="FBI1" s="110"/>
      <c r="FBJ1" s="110"/>
      <c r="FBK1" s="110"/>
      <c r="FBL1" s="110"/>
      <c r="FBM1" s="110"/>
      <c r="FBN1" s="110"/>
      <c r="FBO1" s="110"/>
      <c r="FBP1" s="110"/>
      <c r="FBQ1" s="110"/>
      <c r="FBR1" s="110"/>
      <c r="FBS1" s="110"/>
      <c r="FBT1" s="110"/>
      <c r="FBU1" s="110"/>
      <c r="FBV1" s="110"/>
      <c r="FBW1" s="110"/>
      <c r="FBX1" s="110"/>
      <c r="FBY1" s="110"/>
      <c r="FBZ1" s="110"/>
      <c r="FCA1" s="110"/>
      <c r="FCB1" s="110"/>
      <c r="FCC1" s="110"/>
      <c r="FCD1" s="110"/>
      <c r="FCE1" s="110"/>
      <c r="FCF1" s="110"/>
      <c r="FCG1" s="110"/>
      <c r="FCH1" s="110"/>
      <c r="FCI1" s="110"/>
      <c r="FCJ1" s="110"/>
      <c r="FCK1" s="110"/>
      <c r="FCL1" s="110"/>
      <c r="FCM1" s="110"/>
      <c r="FCN1" s="110"/>
      <c r="FCO1" s="110"/>
      <c r="FCP1" s="110"/>
      <c r="FCQ1" s="110"/>
      <c r="FCR1" s="110"/>
      <c r="FCS1" s="110"/>
      <c r="FCT1" s="110"/>
      <c r="FCU1" s="110"/>
      <c r="FCV1" s="110"/>
      <c r="FCW1" s="110"/>
      <c r="FCX1" s="110"/>
      <c r="FCY1" s="110"/>
      <c r="FCZ1" s="110"/>
      <c r="FDA1" s="110"/>
      <c r="FDB1" s="110"/>
      <c r="FDC1" s="110"/>
      <c r="FDD1" s="110"/>
      <c r="FDE1" s="110"/>
      <c r="FDF1" s="110"/>
      <c r="FDG1" s="110"/>
      <c r="FDH1" s="110"/>
      <c r="FDI1" s="110"/>
      <c r="FDJ1" s="110"/>
      <c r="FDK1" s="110"/>
      <c r="FDL1" s="110"/>
      <c r="FDM1" s="110"/>
      <c r="FDN1" s="110"/>
      <c r="FDO1" s="110"/>
      <c r="FDP1" s="110"/>
      <c r="FDQ1" s="110"/>
      <c r="FDR1" s="110"/>
      <c r="FDS1" s="110"/>
      <c r="FDT1" s="110"/>
      <c r="FDU1" s="110"/>
      <c r="FDV1" s="110"/>
      <c r="FDW1" s="110"/>
      <c r="FDX1" s="110"/>
      <c r="FDY1" s="110"/>
      <c r="FDZ1" s="110"/>
      <c r="FEA1" s="110"/>
      <c r="FEB1" s="110"/>
      <c r="FEC1" s="110"/>
      <c r="FED1" s="110"/>
      <c r="FEE1" s="110"/>
      <c r="FEF1" s="110"/>
      <c r="FEG1" s="110"/>
      <c r="FEH1" s="110"/>
      <c r="FEI1" s="110"/>
      <c r="FEJ1" s="110"/>
      <c r="FEK1" s="110"/>
      <c r="FEL1" s="110"/>
      <c r="FEM1" s="110"/>
      <c r="FEN1" s="110"/>
      <c r="FEO1" s="110"/>
      <c r="FEP1" s="110"/>
      <c r="FEQ1" s="110"/>
      <c r="FER1" s="110"/>
      <c r="FES1" s="110"/>
      <c r="FET1" s="110"/>
      <c r="FEU1" s="110"/>
      <c r="FEV1" s="110"/>
      <c r="FEW1" s="110"/>
      <c r="FEX1" s="110"/>
      <c r="FEY1" s="110"/>
      <c r="FEZ1" s="110"/>
      <c r="FFA1" s="110"/>
      <c r="FFB1" s="110"/>
      <c r="FFC1" s="110"/>
      <c r="FFD1" s="110"/>
      <c r="FFE1" s="110"/>
      <c r="FFF1" s="110"/>
      <c r="FFG1" s="110"/>
      <c r="FFH1" s="110"/>
      <c r="FFI1" s="110"/>
      <c r="FFJ1" s="110"/>
      <c r="FFK1" s="110"/>
      <c r="FFL1" s="110"/>
      <c r="FFM1" s="110"/>
      <c r="FFN1" s="110"/>
      <c r="FFO1" s="110"/>
      <c r="FFP1" s="110"/>
      <c r="FFQ1" s="110"/>
      <c r="FFR1" s="110"/>
      <c r="FFS1" s="110"/>
      <c r="FFT1" s="110"/>
      <c r="FFU1" s="110"/>
      <c r="FFV1" s="110"/>
      <c r="FFW1" s="110"/>
      <c r="FFX1" s="110"/>
      <c r="FFY1" s="110"/>
      <c r="FFZ1" s="110"/>
      <c r="FGA1" s="110"/>
      <c r="FGB1" s="110"/>
      <c r="FGC1" s="110"/>
      <c r="FGD1" s="110"/>
      <c r="FGE1" s="110"/>
      <c r="FGF1" s="110"/>
      <c r="FGG1" s="110"/>
      <c r="FGH1" s="110"/>
      <c r="FGI1" s="110"/>
      <c r="FGJ1" s="110"/>
      <c r="FGK1" s="110"/>
      <c r="FGL1" s="110"/>
      <c r="FGM1" s="110"/>
      <c r="FGN1" s="110"/>
      <c r="FGO1" s="110"/>
      <c r="FGP1" s="110"/>
      <c r="FGQ1" s="110"/>
      <c r="FGR1" s="110"/>
      <c r="FGS1" s="110"/>
      <c r="FGT1" s="110"/>
      <c r="FGU1" s="110"/>
      <c r="FGV1" s="110"/>
      <c r="FGW1" s="110"/>
      <c r="FGX1" s="110"/>
      <c r="FGY1" s="110"/>
      <c r="FGZ1" s="110"/>
      <c r="FHA1" s="110"/>
      <c r="FHB1" s="110"/>
      <c r="FHC1" s="110"/>
      <c r="FHD1" s="110"/>
      <c r="FHE1" s="110"/>
      <c r="FHF1" s="110"/>
      <c r="FHG1" s="110"/>
      <c r="FHH1" s="110"/>
      <c r="FHI1" s="110"/>
      <c r="FHJ1" s="110"/>
      <c r="FHK1" s="110"/>
      <c r="FHL1" s="110"/>
      <c r="FHM1" s="110"/>
      <c r="FHN1" s="110"/>
      <c r="FHO1" s="110"/>
      <c r="FHP1" s="110"/>
      <c r="FHQ1" s="110"/>
      <c r="FHR1" s="110"/>
      <c r="FHS1" s="110"/>
      <c r="FHT1" s="110"/>
      <c r="FHU1" s="110"/>
      <c r="FHV1" s="110"/>
      <c r="FHW1" s="110"/>
      <c r="FHX1" s="110"/>
      <c r="FHY1" s="110"/>
      <c r="FHZ1" s="110"/>
      <c r="FIA1" s="110"/>
      <c r="FIB1" s="110"/>
      <c r="FIC1" s="110"/>
      <c r="FID1" s="110"/>
      <c r="FIE1" s="110"/>
      <c r="FIF1" s="110"/>
      <c r="FIG1" s="110"/>
      <c r="FIH1" s="110"/>
      <c r="FII1" s="110"/>
      <c r="FIJ1" s="110"/>
      <c r="FIK1" s="110"/>
      <c r="FIL1" s="110"/>
      <c r="FIM1" s="110"/>
      <c r="FIN1" s="110"/>
      <c r="FIO1" s="110"/>
      <c r="FIP1" s="110"/>
      <c r="FIQ1" s="110"/>
      <c r="FIR1" s="110"/>
      <c r="FIS1" s="110"/>
      <c r="FIT1" s="110"/>
      <c r="FIU1" s="110"/>
      <c r="FIV1" s="110"/>
      <c r="FIW1" s="110"/>
      <c r="FIX1" s="110"/>
      <c r="FIY1" s="110"/>
      <c r="FIZ1" s="110"/>
      <c r="FJA1" s="110"/>
      <c r="FJB1" s="110"/>
      <c r="FJC1" s="110"/>
      <c r="FJD1" s="110"/>
      <c r="FJE1" s="110"/>
      <c r="FJF1" s="110"/>
      <c r="FJG1" s="110"/>
      <c r="FJH1" s="110"/>
      <c r="FJI1" s="110"/>
      <c r="FJJ1" s="110"/>
      <c r="FJK1" s="110"/>
      <c r="FJL1" s="110"/>
      <c r="FJM1" s="110"/>
      <c r="FJN1" s="110"/>
      <c r="FJO1" s="110"/>
      <c r="FJP1" s="110"/>
      <c r="FJQ1" s="110"/>
      <c r="FJR1" s="110"/>
      <c r="FJS1" s="110"/>
      <c r="FJT1" s="110"/>
      <c r="FJU1" s="110"/>
      <c r="FJV1" s="110"/>
      <c r="FJW1" s="110"/>
      <c r="FJX1" s="110"/>
      <c r="FJY1" s="110"/>
      <c r="FJZ1" s="110"/>
      <c r="FKA1" s="110"/>
      <c r="FKB1" s="110"/>
      <c r="FKC1" s="110"/>
      <c r="FKD1" s="110"/>
      <c r="FKE1" s="110"/>
      <c r="FKF1" s="110"/>
      <c r="FKG1" s="110"/>
      <c r="FKH1" s="110"/>
      <c r="FKI1" s="110"/>
      <c r="FKJ1" s="110"/>
      <c r="FKK1" s="110"/>
      <c r="FKL1" s="110"/>
      <c r="FKM1" s="110"/>
      <c r="FKN1" s="110"/>
      <c r="FKO1" s="110"/>
      <c r="FKP1" s="110"/>
      <c r="FKQ1" s="110"/>
      <c r="FKR1" s="110"/>
      <c r="FKS1" s="110"/>
      <c r="FKT1" s="110"/>
      <c r="FKU1" s="110"/>
      <c r="FKV1" s="110"/>
      <c r="FKW1" s="110"/>
      <c r="FKX1" s="110"/>
      <c r="FKY1" s="110"/>
      <c r="FKZ1" s="110"/>
      <c r="FLA1" s="110"/>
      <c r="FLB1" s="110"/>
      <c r="FLC1" s="110"/>
      <c r="FLD1" s="110"/>
      <c r="FLE1" s="110"/>
      <c r="FLF1" s="110"/>
      <c r="FLG1" s="110"/>
      <c r="FLH1" s="110"/>
      <c r="FLI1" s="110"/>
      <c r="FLJ1" s="110"/>
      <c r="FLK1" s="110"/>
      <c r="FLL1" s="110"/>
      <c r="FLM1" s="110"/>
      <c r="FLN1" s="110"/>
      <c r="FLO1" s="110"/>
      <c r="FLP1" s="110"/>
      <c r="FLQ1" s="110"/>
      <c r="FLR1" s="110"/>
      <c r="FLS1" s="110"/>
      <c r="FLT1" s="110"/>
      <c r="FLU1" s="110"/>
      <c r="FLV1" s="110"/>
      <c r="FLW1" s="110"/>
      <c r="FLX1" s="110"/>
      <c r="FLY1" s="110"/>
      <c r="FLZ1" s="110"/>
      <c r="FMA1" s="110"/>
      <c r="FMB1" s="110"/>
      <c r="FMC1" s="110"/>
      <c r="FMD1" s="110"/>
      <c r="FME1" s="110"/>
      <c r="FMF1" s="110"/>
      <c r="FMG1" s="110"/>
      <c r="FMH1" s="110"/>
      <c r="FMI1" s="110"/>
      <c r="FMJ1" s="110"/>
      <c r="FMK1" s="110"/>
      <c r="FML1" s="110"/>
      <c r="FMM1" s="110"/>
      <c r="FMN1" s="110"/>
      <c r="FMO1" s="110"/>
      <c r="FMP1" s="110"/>
      <c r="FMQ1" s="110"/>
      <c r="FMR1" s="110"/>
      <c r="FMS1" s="110"/>
      <c r="FMT1" s="110"/>
      <c r="FMU1" s="110"/>
      <c r="FMV1" s="110"/>
      <c r="FMW1" s="110"/>
      <c r="FMX1" s="110"/>
      <c r="FMY1" s="110"/>
      <c r="FMZ1" s="110"/>
      <c r="FNA1" s="110"/>
      <c r="FNB1" s="110"/>
      <c r="FNC1" s="110"/>
      <c r="FND1" s="110"/>
      <c r="FNE1" s="110"/>
      <c r="FNF1" s="110"/>
      <c r="FNG1" s="110"/>
      <c r="FNH1" s="110"/>
      <c r="FNI1" s="110"/>
      <c r="FNJ1" s="110"/>
      <c r="FNK1" s="110"/>
      <c r="FNL1" s="110"/>
      <c r="FNM1" s="110"/>
      <c r="FNN1" s="110"/>
      <c r="FNO1" s="110"/>
      <c r="FNP1" s="110"/>
      <c r="FNQ1" s="110"/>
      <c r="FNR1" s="110"/>
      <c r="FNS1" s="110"/>
      <c r="FNT1" s="110"/>
      <c r="FNU1" s="110"/>
      <c r="FNV1" s="110"/>
      <c r="FNW1" s="110"/>
      <c r="FNX1" s="110"/>
      <c r="FNY1" s="110"/>
      <c r="FNZ1" s="110"/>
      <c r="FOA1" s="110"/>
      <c r="FOB1" s="110"/>
      <c r="FOC1" s="110"/>
      <c r="FOD1" s="110"/>
      <c r="FOE1" s="110"/>
      <c r="FOF1" s="110"/>
      <c r="FOG1" s="110"/>
      <c r="FOH1" s="110"/>
      <c r="FOI1" s="110"/>
      <c r="FOJ1" s="110"/>
      <c r="FOK1" s="110"/>
      <c r="FOL1" s="110"/>
      <c r="FOM1" s="110"/>
      <c r="FON1" s="110"/>
      <c r="FOO1" s="110"/>
      <c r="FOP1" s="110"/>
      <c r="FOQ1" s="110"/>
      <c r="FOR1" s="110"/>
      <c r="FOS1" s="110"/>
      <c r="FOT1" s="110"/>
      <c r="FOU1" s="110"/>
      <c r="FOV1" s="110"/>
      <c r="FOW1" s="110"/>
      <c r="FOX1" s="110"/>
      <c r="FOY1" s="110"/>
      <c r="FOZ1" s="110"/>
      <c r="FPA1" s="110"/>
      <c r="FPB1" s="110"/>
      <c r="FPC1" s="110"/>
      <c r="FPD1" s="110"/>
      <c r="FPE1" s="110"/>
      <c r="FPF1" s="110"/>
      <c r="FPG1" s="110"/>
      <c r="FPH1" s="110"/>
      <c r="FPI1" s="110"/>
      <c r="FPJ1" s="110"/>
      <c r="FPK1" s="110"/>
      <c r="FPL1" s="110"/>
      <c r="FPM1" s="110"/>
      <c r="FPN1" s="110"/>
      <c r="FPO1" s="110"/>
      <c r="FPP1" s="110"/>
      <c r="FPQ1" s="110"/>
      <c r="FPR1" s="110"/>
      <c r="FPS1" s="110"/>
      <c r="FPT1" s="110"/>
      <c r="FPU1" s="110"/>
      <c r="FPV1" s="110"/>
      <c r="FPW1" s="110"/>
      <c r="FPX1" s="110"/>
      <c r="FPY1" s="110"/>
      <c r="FPZ1" s="110"/>
      <c r="FQA1" s="110"/>
      <c r="FQB1" s="110"/>
      <c r="FQC1" s="110"/>
      <c r="FQD1" s="110"/>
      <c r="FQE1" s="110"/>
      <c r="FQF1" s="110"/>
      <c r="FQG1" s="110"/>
      <c r="FQH1" s="110"/>
      <c r="FQI1" s="110"/>
      <c r="FQJ1" s="110"/>
      <c r="FQK1" s="110"/>
      <c r="FQL1" s="110"/>
      <c r="FQM1" s="110"/>
      <c r="FQN1" s="110"/>
      <c r="FQO1" s="110"/>
      <c r="FQP1" s="110"/>
      <c r="FQQ1" s="110"/>
      <c r="FQR1" s="110"/>
      <c r="FQS1" s="110"/>
      <c r="FQT1" s="110"/>
      <c r="FQU1" s="110"/>
      <c r="FQV1" s="110"/>
      <c r="FQW1" s="110"/>
      <c r="FQX1" s="110"/>
      <c r="FQY1" s="110"/>
      <c r="FQZ1" s="110"/>
      <c r="FRA1" s="110"/>
      <c r="FRB1" s="110"/>
      <c r="FRC1" s="110"/>
      <c r="FRD1" s="110"/>
      <c r="FRE1" s="110"/>
      <c r="FRF1" s="110"/>
      <c r="FRG1" s="110"/>
      <c r="FRH1" s="110"/>
      <c r="FRI1" s="110"/>
      <c r="FRJ1" s="110"/>
      <c r="FRK1" s="110"/>
      <c r="FRL1" s="110"/>
      <c r="FRM1" s="110"/>
      <c r="FRN1" s="110"/>
      <c r="FRO1" s="110"/>
      <c r="FRP1" s="110"/>
      <c r="FRQ1" s="110"/>
      <c r="FRR1" s="110"/>
      <c r="FRS1" s="110"/>
      <c r="FRT1" s="110"/>
      <c r="FRU1" s="110"/>
      <c r="FRV1" s="110"/>
      <c r="FRW1" s="110"/>
      <c r="FRX1" s="110"/>
      <c r="FRY1" s="110"/>
      <c r="FRZ1" s="110"/>
      <c r="FSA1" s="110"/>
      <c r="FSB1" s="110"/>
      <c r="FSC1" s="110"/>
      <c r="FSD1" s="110"/>
      <c r="FSE1" s="110"/>
      <c r="FSF1" s="110"/>
      <c r="FSG1" s="110"/>
      <c r="FSH1" s="110"/>
      <c r="FSI1" s="110"/>
      <c r="FSJ1" s="110"/>
      <c r="FSK1" s="110"/>
      <c r="FSL1" s="110"/>
      <c r="FSM1" s="110"/>
      <c r="FSN1" s="110"/>
      <c r="FSO1" s="110"/>
      <c r="FSP1" s="110"/>
      <c r="FSQ1" s="110"/>
      <c r="FSR1" s="110"/>
      <c r="FSS1" s="110"/>
      <c r="FST1" s="110"/>
      <c r="FSU1" s="110"/>
      <c r="FSV1" s="110"/>
      <c r="FSW1" s="110"/>
      <c r="FSX1" s="110"/>
      <c r="FSY1" s="110"/>
      <c r="FSZ1" s="110"/>
      <c r="FTA1" s="110"/>
      <c r="FTB1" s="110"/>
      <c r="FTC1" s="110"/>
      <c r="FTD1" s="110"/>
      <c r="FTE1" s="110"/>
      <c r="FTF1" s="110"/>
      <c r="FTG1" s="110"/>
      <c r="FTH1" s="110"/>
      <c r="FTI1" s="110"/>
      <c r="FTJ1" s="110"/>
      <c r="FTK1" s="110"/>
      <c r="FTL1" s="110"/>
      <c r="FTM1" s="110"/>
      <c r="FTN1" s="110"/>
      <c r="FTO1" s="110"/>
      <c r="FTP1" s="110"/>
      <c r="FTQ1" s="110"/>
      <c r="FTR1" s="110"/>
      <c r="FTS1" s="110"/>
      <c r="FTT1" s="110"/>
      <c r="FTU1" s="110"/>
      <c r="FTV1" s="110"/>
      <c r="FTW1" s="110"/>
      <c r="FTX1" s="110"/>
      <c r="FTY1" s="110"/>
      <c r="FTZ1" s="110"/>
      <c r="FUA1" s="110"/>
      <c r="FUB1" s="110"/>
      <c r="FUC1" s="110"/>
      <c r="FUD1" s="110"/>
      <c r="FUE1" s="110"/>
      <c r="FUF1" s="110"/>
      <c r="FUG1" s="110"/>
      <c r="FUH1" s="110"/>
      <c r="FUI1" s="110"/>
      <c r="FUJ1" s="110"/>
      <c r="FUK1" s="110"/>
      <c r="FUL1" s="110"/>
      <c r="FUM1" s="110"/>
      <c r="FUN1" s="110"/>
      <c r="FUO1" s="110"/>
      <c r="FUP1" s="110"/>
      <c r="FUQ1" s="110"/>
      <c r="FUR1" s="110"/>
      <c r="FUS1" s="110"/>
      <c r="FUT1" s="110"/>
      <c r="FUU1" s="110"/>
      <c r="FUV1" s="110"/>
      <c r="FUW1" s="110"/>
      <c r="FUX1" s="110"/>
      <c r="FUY1" s="110"/>
      <c r="FUZ1" s="110"/>
      <c r="FVA1" s="110"/>
      <c r="FVB1" s="110"/>
      <c r="FVC1" s="110"/>
      <c r="FVD1" s="110"/>
      <c r="FVE1" s="110"/>
      <c r="FVF1" s="110"/>
      <c r="FVG1" s="110"/>
      <c r="FVH1" s="110"/>
      <c r="FVI1" s="110"/>
      <c r="FVJ1" s="110"/>
      <c r="FVK1" s="110"/>
      <c r="FVL1" s="110"/>
      <c r="FVM1" s="110"/>
      <c r="FVN1" s="110"/>
      <c r="FVO1" s="110"/>
      <c r="FVP1" s="110"/>
      <c r="FVQ1" s="110"/>
      <c r="FVR1" s="110"/>
      <c r="FVS1" s="110"/>
      <c r="FVT1" s="110"/>
      <c r="FVU1" s="110"/>
      <c r="FVV1" s="110"/>
      <c r="FVW1" s="110"/>
      <c r="FVX1" s="110"/>
      <c r="FVY1" s="110"/>
      <c r="FVZ1" s="110"/>
      <c r="FWA1" s="110"/>
      <c r="FWB1" s="110"/>
      <c r="FWC1" s="110"/>
      <c r="FWD1" s="110"/>
      <c r="FWE1" s="110"/>
      <c r="FWF1" s="110"/>
      <c r="FWG1" s="110"/>
      <c r="FWH1" s="110"/>
      <c r="FWI1" s="110"/>
      <c r="FWJ1" s="110"/>
      <c r="FWK1" s="110"/>
      <c r="FWL1" s="110"/>
      <c r="FWM1" s="110"/>
      <c r="FWN1" s="110"/>
      <c r="FWO1" s="110"/>
      <c r="FWP1" s="110"/>
      <c r="FWQ1" s="110"/>
      <c r="FWR1" s="110"/>
      <c r="FWS1" s="110"/>
      <c r="FWT1" s="110"/>
      <c r="FWU1" s="110"/>
      <c r="FWV1" s="110"/>
      <c r="FWW1" s="110"/>
      <c r="FWX1" s="110"/>
      <c r="FWY1" s="110"/>
      <c r="FWZ1" s="110"/>
      <c r="FXA1" s="110"/>
      <c r="FXB1" s="110"/>
      <c r="FXC1" s="110"/>
      <c r="FXD1" s="110"/>
      <c r="FXE1" s="110"/>
      <c r="FXF1" s="110"/>
      <c r="FXG1" s="110"/>
      <c r="FXH1" s="110"/>
      <c r="FXI1" s="110"/>
      <c r="FXJ1" s="110"/>
      <c r="FXK1" s="110"/>
      <c r="FXL1" s="110"/>
      <c r="FXM1" s="110"/>
      <c r="FXN1" s="110"/>
      <c r="FXO1" s="110"/>
      <c r="FXP1" s="110"/>
      <c r="FXQ1" s="110"/>
      <c r="FXR1" s="110"/>
      <c r="FXS1" s="110"/>
      <c r="FXT1" s="110"/>
      <c r="FXU1" s="110"/>
      <c r="FXV1" s="110"/>
      <c r="FXW1" s="110"/>
      <c r="FXX1" s="110"/>
      <c r="FXY1" s="110"/>
      <c r="FXZ1" s="110"/>
      <c r="FYA1" s="110"/>
      <c r="FYB1" s="110"/>
      <c r="FYC1" s="110"/>
      <c r="FYD1" s="110"/>
      <c r="FYE1" s="110"/>
      <c r="FYF1" s="110"/>
      <c r="FYG1" s="110"/>
      <c r="FYH1" s="110"/>
      <c r="FYI1" s="110"/>
      <c r="FYJ1" s="110"/>
      <c r="FYK1" s="110"/>
      <c r="FYL1" s="110"/>
      <c r="FYM1" s="110"/>
      <c r="FYN1" s="110"/>
      <c r="FYO1" s="110"/>
      <c r="FYP1" s="110"/>
      <c r="FYQ1" s="110"/>
      <c r="FYR1" s="110"/>
      <c r="FYS1" s="110"/>
      <c r="FYT1" s="110"/>
      <c r="FYU1" s="110"/>
      <c r="FYV1" s="110"/>
      <c r="FYW1" s="110"/>
      <c r="FYX1" s="110"/>
      <c r="FYY1" s="110"/>
      <c r="FYZ1" s="110"/>
      <c r="FZA1" s="110"/>
      <c r="FZB1" s="110"/>
      <c r="FZC1" s="110"/>
      <c r="FZD1" s="110"/>
      <c r="FZE1" s="110"/>
      <c r="FZF1" s="110"/>
      <c r="FZG1" s="110"/>
      <c r="FZH1" s="110"/>
      <c r="FZI1" s="110"/>
      <c r="FZJ1" s="110"/>
      <c r="FZK1" s="110"/>
      <c r="FZL1" s="110"/>
      <c r="FZM1" s="110"/>
      <c r="FZN1" s="110"/>
      <c r="FZO1" s="110"/>
      <c r="FZP1" s="110"/>
      <c r="FZQ1" s="110"/>
      <c r="FZR1" s="110"/>
      <c r="FZS1" s="110"/>
      <c r="FZT1" s="110"/>
      <c r="FZU1" s="110"/>
      <c r="FZV1" s="110"/>
      <c r="FZW1" s="110"/>
      <c r="FZX1" s="110"/>
      <c r="FZY1" s="110"/>
      <c r="FZZ1" s="110"/>
      <c r="GAA1" s="110"/>
      <c r="GAB1" s="110"/>
      <c r="GAC1" s="110"/>
      <c r="GAD1" s="110"/>
      <c r="GAE1" s="110"/>
      <c r="GAF1" s="110"/>
      <c r="GAG1" s="110"/>
      <c r="GAH1" s="110"/>
      <c r="GAI1" s="110"/>
      <c r="GAJ1" s="110"/>
      <c r="GAK1" s="110"/>
      <c r="GAL1" s="110"/>
      <c r="GAM1" s="110"/>
      <c r="GAN1" s="110"/>
      <c r="GAO1" s="110"/>
      <c r="GAP1" s="110"/>
      <c r="GAQ1" s="110"/>
      <c r="GAR1" s="110"/>
      <c r="GAS1" s="110"/>
      <c r="GAT1" s="110"/>
      <c r="GAU1" s="110"/>
      <c r="GAV1" s="110"/>
      <c r="GAW1" s="110"/>
      <c r="GAX1" s="110"/>
      <c r="GAY1" s="110"/>
      <c r="GAZ1" s="110"/>
      <c r="GBA1" s="110"/>
      <c r="GBB1" s="110"/>
      <c r="GBC1" s="110"/>
      <c r="GBD1" s="110"/>
      <c r="GBE1" s="110"/>
      <c r="GBF1" s="110"/>
      <c r="GBG1" s="110"/>
      <c r="GBH1" s="110"/>
      <c r="GBI1" s="110"/>
      <c r="GBJ1" s="110"/>
      <c r="GBK1" s="110"/>
      <c r="GBL1" s="110"/>
      <c r="GBM1" s="110"/>
      <c r="GBN1" s="110"/>
      <c r="GBO1" s="110"/>
      <c r="GBP1" s="110"/>
      <c r="GBQ1" s="110"/>
      <c r="GBR1" s="110"/>
      <c r="GBS1" s="110"/>
      <c r="GBT1" s="110"/>
      <c r="GBU1" s="110"/>
      <c r="GBV1" s="110"/>
      <c r="GBW1" s="110"/>
      <c r="GBX1" s="110"/>
      <c r="GBY1" s="110"/>
      <c r="GBZ1" s="110"/>
      <c r="GCA1" s="110"/>
      <c r="GCB1" s="110"/>
      <c r="GCC1" s="110"/>
      <c r="GCD1" s="110"/>
      <c r="GCE1" s="110"/>
      <c r="GCF1" s="110"/>
      <c r="GCG1" s="110"/>
      <c r="GCH1" s="110"/>
      <c r="GCI1" s="110"/>
      <c r="GCJ1" s="110"/>
      <c r="GCK1" s="110"/>
      <c r="GCL1" s="110"/>
      <c r="GCM1" s="110"/>
      <c r="GCN1" s="110"/>
      <c r="GCO1" s="110"/>
      <c r="GCP1" s="110"/>
      <c r="GCQ1" s="110"/>
      <c r="GCR1" s="110"/>
      <c r="GCS1" s="110"/>
      <c r="GCT1" s="110"/>
      <c r="GCU1" s="110"/>
      <c r="GCV1" s="110"/>
      <c r="GCW1" s="110"/>
      <c r="GCX1" s="110"/>
      <c r="GCY1" s="110"/>
      <c r="GCZ1" s="110"/>
      <c r="GDA1" s="110"/>
      <c r="GDB1" s="110"/>
      <c r="GDC1" s="110"/>
      <c r="GDD1" s="110"/>
      <c r="GDE1" s="110"/>
      <c r="GDF1" s="110"/>
      <c r="GDG1" s="110"/>
      <c r="GDH1" s="110"/>
      <c r="GDI1" s="110"/>
      <c r="GDJ1" s="110"/>
      <c r="GDK1" s="110"/>
      <c r="GDL1" s="110"/>
      <c r="GDM1" s="110"/>
      <c r="GDN1" s="110"/>
      <c r="GDO1" s="110"/>
      <c r="GDP1" s="110"/>
      <c r="GDQ1" s="110"/>
      <c r="GDR1" s="110"/>
      <c r="GDS1" s="110"/>
      <c r="GDT1" s="110"/>
      <c r="GDU1" s="110"/>
      <c r="GDV1" s="110"/>
      <c r="GDW1" s="110"/>
      <c r="GDX1" s="110"/>
      <c r="GDY1" s="110"/>
      <c r="GDZ1" s="110"/>
      <c r="GEA1" s="110"/>
      <c r="GEB1" s="110"/>
      <c r="GEC1" s="110"/>
      <c r="GED1" s="110"/>
      <c r="GEE1" s="110"/>
      <c r="GEF1" s="110"/>
      <c r="GEG1" s="110"/>
      <c r="GEH1" s="110"/>
      <c r="GEI1" s="110"/>
      <c r="GEJ1" s="110"/>
      <c r="GEK1" s="110"/>
      <c r="GEL1" s="110"/>
      <c r="GEM1" s="110"/>
      <c r="GEN1" s="110"/>
      <c r="GEO1" s="110"/>
      <c r="GEP1" s="110"/>
      <c r="GEQ1" s="110"/>
      <c r="GER1" s="110"/>
      <c r="GES1" s="110"/>
      <c r="GET1" s="110"/>
      <c r="GEU1" s="110"/>
      <c r="GEV1" s="110"/>
      <c r="GEW1" s="110"/>
      <c r="GEX1" s="110"/>
      <c r="GEY1" s="110"/>
      <c r="GEZ1" s="110"/>
      <c r="GFA1" s="110"/>
      <c r="GFB1" s="110"/>
      <c r="GFC1" s="110"/>
      <c r="GFD1" s="110"/>
      <c r="GFE1" s="110"/>
      <c r="GFF1" s="110"/>
      <c r="GFG1" s="110"/>
      <c r="GFH1" s="110"/>
      <c r="GFI1" s="110"/>
      <c r="GFJ1" s="110"/>
      <c r="GFK1" s="110"/>
      <c r="GFL1" s="110"/>
      <c r="GFM1" s="110"/>
      <c r="GFN1" s="110"/>
      <c r="GFO1" s="110"/>
      <c r="GFP1" s="110"/>
      <c r="GFQ1" s="110"/>
      <c r="GFR1" s="110"/>
      <c r="GFS1" s="110"/>
      <c r="GFT1" s="110"/>
      <c r="GFU1" s="110"/>
      <c r="GFV1" s="110"/>
      <c r="GFW1" s="110"/>
      <c r="GFX1" s="110"/>
      <c r="GFY1" s="110"/>
      <c r="GFZ1" s="110"/>
      <c r="GGA1" s="110"/>
      <c r="GGB1" s="110"/>
      <c r="GGC1" s="110"/>
      <c r="GGD1" s="110"/>
      <c r="GGE1" s="110"/>
      <c r="GGF1" s="110"/>
      <c r="GGG1" s="110"/>
      <c r="GGH1" s="110"/>
      <c r="GGI1" s="110"/>
      <c r="GGJ1" s="110"/>
      <c r="GGK1" s="110"/>
      <c r="GGL1" s="110"/>
      <c r="GGM1" s="110"/>
      <c r="GGN1" s="110"/>
      <c r="GGO1" s="110"/>
      <c r="GGP1" s="110"/>
      <c r="GGQ1" s="110"/>
      <c r="GGR1" s="110"/>
      <c r="GGS1" s="110"/>
      <c r="GGT1" s="110"/>
      <c r="GGU1" s="110"/>
      <c r="GGV1" s="110"/>
      <c r="GGW1" s="110"/>
      <c r="GGX1" s="110"/>
      <c r="GGY1" s="110"/>
      <c r="GGZ1" s="110"/>
      <c r="GHA1" s="110"/>
      <c r="GHB1" s="110"/>
      <c r="GHC1" s="110"/>
      <c r="GHD1" s="110"/>
      <c r="GHE1" s="110"/>
      <c r="GHF1" s="110"/>
      <c r="GHG1" s="110"/>
      <c r="GHH1" s="110"/>
      <c r="GHI1" s="110"/>
      <c r="GHJ1" s="110"/>
      <c r="GHK1" s="110"/>
      <c r="GHL1" s="110"/>
      <c r="GHM1" s="110"/>
      <c r="GHN1" s="110"/>
      <c r="GHO1" s="110"/>
      <c r="GHP1" s="110"/>
      <c r="GHQ1" s="110"/>
      <c r="GHR1" s="110"/>
      <c r="GHS1" s="110"/>
      <c r="GHT1" s="110"/>
      <c r="GHU1" s="110"/>
      <c r="GHV1" s="110"/>
      <c r="GHW1" s="110"/>
      <c r="GHX1" s="110"/>
      <c r="GHY1" s="110"/>
      <c r="GHZ1" s="110"/>
      <c r="GIA1" s="110"/>
      <c r="GIB1" s="110"/>
      <c r="GIC1" s="110"/>
      <c r="GID1" s="110"/>
      <c r="GIE1" s="110"/>
      <c r="GIF1" s="110"/>
      <c r="GIG1" s="110"/>
      <c r="GIH1" s="110"/>
      <c r="GII1" s="110"/>
      <c r="GIJ1" s="110"/>
      <c r="GIK1" s="110"/>
      <c r="GIL1" s="110"/>
      <c r="GIM1" s="110"/>
      <c r="GIN1" s="110"/>
      <c r="GIO1" s="110"/>
      <c r="GIP1" s="110"/>
      <c r="GIQ1" s="110"/>
      <c r="GIR1" s="110"/>
      <c r="GIS1" s="110"/>
      <c r="GIT1" s="110"/>
      <c r="GIU1" s="110"/>
      <c r="GIV1" s="110"/>
      <c r="GIW1" s="110"/>
      <c r="GIX1" s="110"/>
      <c r="GIY1" s="110"/>
      <c r="GIZ1" s="110"/>
      <c r="GJA1" s="110"/>
      <c r="GJB1" s="110"/>
      <c r="GJC1" s="110"/>
      <c r="GJD1" s="110"/>
      <c r="GJE1" s="110"/>
      <c r="GJF1" s="110"/>
      <c r="GJG1" s="110"/>
      <c r="GJH1" s="110"/>
      <c r="GJI1" s="110"/>
      <c r="GJJ1" s="110"/>
      <c r="GJK1" s="110"/>
      <c r="GJL1" s="110"/>
      <c r="GJM1" s="110"/>
      <c r="GJN1" s="110"/>
      <c r="GJO1" s="110"/>
      <c r="GJP1" s="110"/>
      <c r="GJQ1" s="110"/>
      <c r="GJR1" s="110"/>
      <c r="GJS1" s="110"/>
      <c r="GJT1" s="110"/>
      <c r="GJU1" s="110"/>
      <c r="GJV1" s="110"/>
      <c r="GJW1" s="110"/>
      <c r="GJX1" s="110"/>
      <c r="GJY1" s="110"/>
      <c r="GJZ1" s="110"/>
      <c r="GKA1" s="110"/>
      <c r="GKB1" s="110"/>
      <c r="GKC1" s="110"/>
      <c r="GKD1" s="110"/>
      <c r="GKE1" s="110"/>
      <c r="GKF1" s="110"/>
      <c r="GKG1" s="110"/>
      <c r="GKH1" s="110"/>
      <c r="GKI1" s="110"/>
      <c r="GKJ1" s="110"/>
      <c r="GKK1" s="110"/>
      <c r="GKL1" s="110"/>
      <c r="GKM1" s="110"/>
      <c r="GKN1" s="110"/>
      <c r="GKO1" s="110"/>
      <c r="GKP1" s="110"/>
      <c r="GKQ1" s="110"/>
      <c r="GKR1" s="110"/>
      <c r="GKS1" s="110"/>
      <c r="GKT1" s="110"/>
      <c r="GKU1" s="110"/>
      <c r="GKV1" s="110"/>
      <c r="GKW1" s="110"/>
      <c r="GKX1" s="110"/>
      <c r="GKY1" s="110"/>
      <c r="GKZ1" s="110"/>
      <c r="GLA1" s="110"/>
      <c r="GLB1" s="110"/>
      <c r="GLC1" s="110"/>
      <c r="GLD1" s="110"/>
      <c r="GLE1" s="110"/>
      <c r="GLF1" s="110"/>
      <c r="GLG1" s="110"/>
      <c r="GLH1" s="110"/>
      <c r="GLI1" s="110"/>
      <c r="GLJ1" s="110"/>
      <c r="GLK1" s="110"/>
      <c r="GLL1" s="110"/>
      <c r="GLM1" s="110"/>
      <c r="GLN1" s="110"/>
      <c r="GLO1" s="110"/>
      <c r="GLP1" s="110"/>
      <c r="GLQ1" s="110"/>
      <c r="GLR1" s="110"/>
      <c r="GLS1" s="110"/>
      <c r="GLT1" s="110"/>
      <c r="GLU1" s="110"/>
      <c r="GLV1" s="110"/>
      <c r="GLW1" s="110"/>
      <c r="GLX1" s="110"/>
      <c r="GLY1" s="110"/>
      <c r="GLZ1" s="110"/>
      <c r="GMA1" s="110"/>
      <c r="GMB1" s="110"/>
      <c r="GMC1" s="110"/>
      <c r="GMD1" s="110"/>
      <c r="GME1" s="110"/>
      <c r="GMF1" s="110"/>
      <c r="GMG1" s="110"/>
      <c r="GMH1" s="110"/>
      <c r="GMI1" s="110"/>
      <c r="GMJ1" s="110"/>
      <c r="GMK1" s="110"/>
      <c r="GML1" s="110"/>
      <c r="GMM1" s="110"/>
      <c r="GMN1" s="110"/>
      <c r="GMO1" s="110"/>
      <c r="GMP1" s="110"/>
      <c r="GMQ1" s="110"/>
      <c r="GMR1" s="110"/>
      <c r="GMS1" s="110"/>
      <c r="GMT1" s="110"/>
      <c r="GMU1" s="110"/>
      <c r="GMV1" s="110"/>
      <c r="GMW1" s="110"/>
      <c r="GMX1" s="110"/>
      <c r="GMY1" s="110"/>
      <c r="GMZ1" s="110"/>
      <c r="GNA1" s="110"/>
      <c r="GNB1" s="110"/>
      <c r="GNC1" s="110"/>
      <c r="GND1" s="110"/>
      <c r="GNE1" s="110"/>
      <c r="GNF1" s="110"/>
      <c r="GNG1" s="110"/>
      <c r="GNH1" s="110"/>
      <c r="GNI1" s="110"/>
      <c r="GNJ1" s="110"/>
      <c r="GNK1" s="110"/>
      <c r="GNL1" s="110"/>
      <c r="GNM1" s="110"/>
      <c r="GNN1" s="110"/>
      <c r="GNO1" s="110"/>
      <c r="GNP1" s="110"/>
      <c r="GNQ1" s="110"/>
      <c r="GNR1" s="110"/>
      <c r="GNS1" s="110"/>
      <c r="GNT1" s="110"/>
      <c r="GNU1" s="110"/>
      <c r="GNV1" s="110"/>
      <c r="GNW1" s="110"/>
      <c r="GNX1" s="110"/>
      <c r="GNY1" s="110"/>
      <c r="GNZ1" s="110"/>
      <c r="GOA1" s="110"/>
      <c r="GOB1" s="110"/>
      <c r="GOC1" s="110"/>
      <c r="GOD1" s="110"/>
      <c r="GOE1" s="110"/>
      <c r="GOF1" s="110"/>
      <c r="GOG1" s="110"/>
      <c r="GOH1" s="110"/>
      <c r="GOI1" s="110"/>
      <c r="GOJ1" s="110"/>
      <c r="GOK1" s="110"/>
      <c r="GOL1" s="110"/>
      <c r="GOM1" s="110"/>
      <c r="GON1" s="110"/>
      <c r="GOO1" s="110"/>
      <c r="GOP1" s="110"/>
      <c r="GOQ1" s="110"/>
      <c r="GOR1" s="110"/>
      <c r="GOS1" s="110"/>
      <c r="GOT1" s="110"/>
      <c r="GOU1" s="110"/>
      <c r="GOV1" s="110"/>
      <c r="GOW1" s="110"/>
      <c r="GOX1" s="110"/>
      <c r="GOY1" s="110"/>
      <c r="GOZ1" s="110"/>
      <c r="GPA1" s="110"/>
      <c r="GPB1" s="110"/>
      <c r="GPC1" s="110"/>
      <c r="GPD1" s="110"/>
      <c r="GPE1" s="110"/>
      <c r="GPF1" s="110"/>
      <c r="GPG1" s="110"/>
      <c r="GPH1" s="110"/>
      <c r="GPI1" s="110"/>
      <c r="GPJ1" s="110"/>
      <c r="GPK1" s="110"/>
      <c r="GPL1" s="110"/>
      <c r="GPM1" s="110"/>
      <c r="GPN1" s="110"/>
      <c r="GPO1" s="110"/>
      <c r="GPP1" s="110"/>
      <c r="GPQ1" s="110"/>
      <c r="GPR1" s="110"/>
      <c r="GPS1" s="110"/>
      <c r="GPT1" s="110"/>
      <c r="GPU1" s="110"/>
      <c r="GPV1" s="110"/>
      <c r="GPW1" s="110"/>
      <c r="GPX1" s="110"/>
      <c r="GPY1" s="110"/>
      <c r="GPZ1" s="110"/>
      <c r="GQA1" s="110"/>
      <c r="GQB1" s="110"/>
      <c r="GQC1" s="110"/>
      <c r="GQD1" s="110"/>
      <c r="GQE1" s="110"/>
      <c r="GQF1" s="110"/>
      <c r="GQG1" s="110"/>
      <c r="GQH1" s="110"/>
      <c r="GQI1" s="110"/>
      <c r="GQJ1" s="110"/>
      <c r="GQK1" s="110"/>
      <c r="GQL1" s="110"/>
      <c r="GQM1" s="110"/>
      <c r="GQN1" s="110"/>
      <c r="GQO1" s="110"/>
      <c r="GQP1" s="110"/>
      <c r="GQQ1" s="110"/>
      <c r="GQR1" s="110"/>
      <c r="GQS1" s="110"/>
      <c r="GQT1" s="110"/>
      <c r="GQU1" s="110"/>
      <c r="GQV1" s="110"/>
      <c r="GQW1" s="110"/>
      <c r="GQX1" s="110"/>
      <c r="GQY1" s="110"/>
      <c r="GQZ1" s="110"/>
      <c r="GRA1" s="110"/>
      <c r="GRB1" s="110"/>
      <c r="GRC1" s="110"/>
      <c r="GRD1" s="110"/>
      <c r="GRE1" s="110"/>
      <c r="GRF1" s="110"/>
      <c r="GRG1" s="110"/>
      <c r="GRH1" s="110"/>
      <c r="GRI1" s="110"/>
      <c r="GRJ1" s="110"/>
      <c r="GRK1" s="110"/>
      <c r="GRL1" s="110"/>
      <c r="GRM1" s="110"/>
      <c r="GRN1" s="110"/>
      <c r="GRO1" s="110"/>
      <c r="GRP1" s="110"/>
      <c r="GRQ1" s="110"/>
      <c r="GRR1" s="110"/>
      <c r="GRS1" s="110"/>
      <c r="GRT1" s="110"/>
      <c r="GRU1" s="110"/>
      <c r="GRV1" s="110"/>
      <c r="GRW1" s="110"/>
      <c r="GRX1" s="110"/>
      <c r="GRY1" s="110"/>
      <c r="GRZ1" s="110"/>
      <c r="GSA1" s="110"/>
      <c r="GSB1" s="110"/>
      <c r="GSC1" s="110"/>
      <c r="GSD1" s="110"/>
      <c r="GSE1" s="110"/>
      <c r="GSF1" s="110"/>
      <c r="GSG1" s="110"/>
      <c r="GSH1" s="110"/>
      <c r="GSI1" s="110"/>
      <c r="GSJ1" s="110"/>
      <c r="GSK1" s="110"/>
      <c r="GSL1" s="110"/>
      <c r="GSM1" s="110"/>
      <c r="GSN1" s="110"/>
      <c r="GSO1" s="110"/>
      <c r="GSP1" s="110"/>
      <c r="GSQ1" s="110"/>
      <c r="GSR1" s="110"/>
      <c r="GSS1" s="110"/>
      <c r="GST1" s="110"/>
      <c r="GSU1" s="110"/>
      <c r="GSV1" s="110"/>
      <c r="GSW1" s="110"/>
      <c r="GSX1" s="110"/>
      <c r="GSY1" s="110"/>
      <c r="GSZ1" s="110"/>
      <c r="GTA1" s="110"/>
      <c r="GTB1" s="110"/>
      <c r="GTC1" s="110"/>
      <c r="GTD1" s="110"/>
      <c r="GTE1" s="110"/>
      <c r="GTF1" s="110"/>
      <c r="GTG1" s="110"/>
      <c r="GTH1" s="110"/>
      <c r="GTI1" s="110"/>
      <c r="GTJ1" s="110"/>
      <c r="GTK1" s="110"/>
      <c r="GTL1" s="110"/>
      <c r="GTM1" s="110"/>
      <c r="GTN1" s="110"/>
      <c r="GTO1" s="110"/>
      <c r="GTP1" s="110"/>
      <c r="GTQ1" s="110"/>
      <c r="GTR1" s="110"/>
      <c r="GTS1" s="110"/>
      <c r="GTT1" s="110"/>
      <c r="GTU1" s="110"/>
      <c r="GTV1" s="110"/>
      <c r="GTW1" s="110"/>
      <c r="GTX1" s="110"/>
      <c r="GTY1" s="110"/>
      <c r="GTZ1" s="110"/>
      <c r="GUA1" s="110"/>
      <c r="GUB1" s="110"/>
      <c r="GUC1" s="110"/>
      <c r="GUD1" s="110"/>
      <c r="GUE1" s="110"/>
      <c r="GUF1" s="110"/>
      <c r="GUG1" s="110"/>
      <c r="GUH1" s="110"/>
      <c r="GUI1" s="110"/>
      <c r="GUJ1" s="110"/>
      <c r="GUK1" s="110"/>
      <c r="GUL1" s="110"/>
      <c r="GUM1" s="110"/>
      <c r="GUN1" s="110"/>
      <c r="GUO1" s="110"/>
      <c r="GUP1" s="110"/>
      <c r="GUQ1" s="110"/>
      <c r="GUR1" s="110"/>
      <c r="GUS1" s="110"/>
      <c r="GUT1" s="110"/>
      <c r="GUU1" s="110"/>
      <c r="GUV1" s="110"/>
      <c r="GUW1" s="110"/>
      <c r="GUX1" s="110"/>
      <c r="GUY1" s="110"/>
      <c r="GUZ1" s="110"/>
      <c r="GVA1" s="110"/>
      <c r="GVB1" s="110"/>
      <c r="GVC1" s="110"/>
      <c r="GVD1" s="110"/>
      <c r="GVE1" s="110"/>
      <c r="GVF1" s="110"/>
      <c r="GVG1" s="110"/>
      <c r="GVH1" s="110"/>
      <c r="GVI1" s="110"/>
      <c r="GVJ1" s="110"/>
      <c r="GVK1" s="110"/>
      <c r="GVL1" s="110"/>
      <c r="GVM1" s="110"/>
      <c r="GVN1" s="110"/>
      <c r="GVO1" s="110"/>
      <c r="GVP1" s="110"/>
      <c r="GVQ1" s="110"/>
      <c r="GVR1" s="110"/>
      <c r="GVS1" s="110"/>
      <c r="GVT1" s="110"/>
      <c r="GVU1" s="110"/>
      <c r="GVV1" s="110"/>
      <c r="GVW1" s="110"/>
      <c r="GVX1" s="110"/>
      <c r="GVY1" s="110"/>
      <c r="GVZ1" s="110"/>
      <c r="GWA1" s="110"/>
      <c r="GWB1" s="110"/>
      <c r="GWC1" s="110"/>
      <c r="GWD1" s="110"/>
      <c r="GWE1" s="110"/>
      <c r="GWF1" s="110"/>
      <c r="GWG1" s="110"/>
      <c r="GWH1" s="110"/>
      <c r="GWI1" s="110"/>
      <c r="GWJ1" s="110"/>
      <c r="GWK1" s="110"/>
      <c r="GWL1" s="110"/>
      <c r="GWM1" s="110"/>
      <c r="GWN1" s="110"/>
      <c r="GWO1" s="110"/>
      <c r="GWP1" s="110"/>
      <c r="GWQ1" s="110"/>
      <c r="GWR1" s="110"/>
      <c r="GWS1" s="110"/>
      <c r="GWT1" s="110"/>
      <c r="GWU1" s="110"/>
      <c r="GWV1" s="110"/>
      <c r="GWW1" s="110"/>
      <c r="GWX1" s="110"/>
      <c r="GWY1" s="110"/>
      <c r="GWZ1" s="110"/>
      <c r="GXA1" s="110"/>
      <c r="GXB1" s="110"/>
      <c r="GXC1" s="110"/>
      <c r="GXD1" s="110"/>
      <c r="GXE1" s="110"/>
      <c r="GXF1" s="110"/>
      <c r="GXG1" s="110"/>
      <c r="GXH1" s="110"/>
      <c r="GXI1" s="110"/>
      <c r="GXJ1" s="110"/>
      <c r="GXK1" s="110"/>
      <c r="GXL1" s="110"/>
      <c r="GXM1" s="110"/>
      <c r="GXN1" s="110"/>
      <c r="GXO1" s="110"/>
      <c r="GXP1" s="110"/>
      <c r="GXQ1" s="110"/>
      <c r="GXR1" s="110"/>
      <c r="GXS1" s="110"/>
      <c r="GXT1" s="110"/>
      <c r="GXU1" s="110"/>
      <c r="GXV1" s="110"/>
      <c r="GXW1" s="110"/>
      <c r="GXX1" s="110"/>
      <c r="GXY1" s="110"/>
      <c r="GXZ1" s="110"/>
      <c r="GYA1" s="110"/>
      <c r="GYB1" s="110"/>
      <c r="GYC1" s="110"/>
      <c r="GYD1" s="110"/>
      <c r="GYE1" s="110"/>
      <c r="GYF1" s="110"/>
      <c r="GYG1" s="110"/>
      <c r="GYH1" s="110"/>
      <c r="GYI1" s="110"/>
      <c r="GYJ1" s="110"/>
      <c r="GYK1" s="110"/>
      <c r="GYL1" s="110"/>
      <c r="GYM1" s="110"/>
      <c r="GYN1" s="110"/>
      <c r="GYO1" s="110"/>
      <c r="GYP1" s="110"/>
      <c r="GYQ1" s="110"/>
      <c r="GYR1" s="110"/>
      <c r="GYS1" s="110"/>
      <c r="GYT1" s="110"/>
      <c r="GYU1" s="110"/>
      <c r="GYV1" s="110"/>
      <c r="GYW1" s="110"/>
      <c r="GYX1" s="110"/>
      <c r="GYY1" s="110"/>
      <c r="GYZ1" s="110"/>
      <c r="GZA1" s="110"/>
      <c r="GZB1" s="110"/>
      <c r="GZC1" s="110"/>
      <c r="GZD1" s="110"/>
      <c r="GZE1" s="110"/>
      <c r="GZF1" s="110"/>
      <c r="GZG1" s="110"/>
      <c r="GZH1" s="110"/>
      <c r="GZI1" s="110"/>
      <c r="GZJ1" s="110"/>
      <c r="GZK1" s="110"/>
      <c r="GZL1" s="110"/>
      <c r="GZM1" s="110"/>
      <c r="GZN1" s="110"/>
      <c r="GZO1" s="110"/>
      <c r="GZP1" s="110"/>
      <c r="GZQ1" s="110"/>
      <c r="GZR1" s="110"/>
      <c r="GZS1" s="110"/>
      <c r="GZT1" s="110"/>
      <c r="GZU1" s="110"/>
      <c r="GZV1" s="110"/>
      <c r="GZW1" s="110"/>
      <c r="GZX1" s="110"/>
      <c r="GZY1" s="110"/>
      <c r="GZZ1" s="110"/>
      <c r="HAA1" s="110"/>
      <c r="HAB1" s="110"/>
      <c r="HAC1" s="110"/>
      <c r="HAD1" s="110"/>
      <c r="HAE1" s="110"/>
      <c r="HAF1" s="110"/>
      <c r="HAG1" s="110"/>
      <c r="HAH1" s="110"/>
      <c r="HAI1" s="110"/>
      <c r="HAJ1" s="110"/>
      <c r="HAK1" s="110"/>
      <c r="HAL1" s="110"/>
      <c r="HAM1" s="110"/>
      <c r="HAN1" s="110"/>
      <c r="HAO1" s="110"/>
      <c r="HAP1" s="110"/>
      <c r="HAQ1" s="110"/>
      <c r="HAR1" s="110"/>
      <c r="HAS1" s="110"/>
      <c r="HAT1" s="110"/>
      <c r="HAU1" s="110"/>
      <c r="HAV1" s="110"/>
      <c r="HAW1" s="110"/>
      <c r="HAX1" s="110"/>
      <c r="HAY1" s="110"/>
      <c r="HAZ1" s="110"/>
      <c r="HBA1" s="110"/>
      <c r="HBB1" s="110"/>
      <c r="HBC1" s="110"/>
      <c r="HBD1" s="110"/>
      <c r="HBE1" s="110"/>
      <c r="HBF1" s="110"/>
      <c r="HBG1" s="110"/>
      <c r="HBH1" s="110"/>
      <c r="HBI1" s="110"/>
      <c r="HBJ1" s="110"/>
      <c r="HBK1" s="110"/>
      <c r="HBL1" s="110"/>
      <c r="HBM1" s="110"/>
      <c r="HBN1" s="110"/>
      <c r="HBO1" s="110"/>
      <c r="HBP1" s="110"/>
      <c r="HBQ1" s="110"/>
      <c r="HBR1" s="110"/>
      <c r="HBS1" s="110"/>
      <c r="HBT1" s="110"/>
      <c r="HBU1" s="110"/>
      <c r="HBV1" s="110"/>
      <c r="HBW1" s="110"/>
      <c r="HBX1" s="110"/>
      <c r="HBY1" s="110"/>
      <c r="HBZ1" s="110"/>
      <c r="HCA1" s="110"/>
      <c r="HCB1" s="110"/>
      <c r="HCC1" s="110"/>
      <c r="HCD1" s="110"/>
      <c r="HCE1" s="110"/>
      <c r="HCF1" s="110"/>
      <c r="HCG1" s="110"/>
      <c r="HCH1" s="110"/>
      <c r="HCI1" s="110"/>
      <c r="HCJ1" s="110"/>
      <c r="HCK1" s="110"/>
      <c r="HCL1" s="110"/>
      <c r="HCM1" s="110"/>
      <c r="HCN1" s="110"/>
      <c r="HCO1" s="110"/>
      <c r="HCP1" s="110"/>
      <c r="HCQ1" s="110"/>
      <c r="HCR1" s="110"/>
      <c r="HCS1" s="110"/>
      <c r="HCT1" s="110"/>
      <c r="HCU1" s="110"/>
      <c r="HCV1" s="110"/>
      <c r="HCW1" s="110"/>
      <c r="HCX1" s="110"/>
      <c r="HCY1" s="110"/>
      <c r="HCZ1" s="110"/>
      <c r="HDA1" s="110"/>
      <c r="HDB1" s="110"/>
      <c r="HDC1" s="110"/>
      <c r="HDD1" s="110"/>
      <c r="HDE1" s="110"/>
      <c r="HDF1" s="110"/>
      <c r="HDG1" s="110"/>
      <c r="HDH1" s="110"/>
      <c r="HDI1" s="110"/>
      <c r="HDJ1" s="110"/>
      <c r="HDK1" s="110"/>
      <c r="HDL1" s="110"/>
      <c r="HDM1" s="110"/>
      <c r="HDN1" s="110"/>
      <c r="HDO1" s="110"/>
      <c r="HDP1" s="110"/>
      <c r="HDQ1" s="110"/>
      <c r="HDR1" s="110"/>
      <c r="HDS1" s="110"/>
      <c r="HDT1" s="110"/>
      <c r="HDU1" s="110"/>
      <c r="HDV1" s="110"/>
      <c r="HDW1" s="110"/>
      <c r="HDX1" s="110"/>
      <c r="HDY1" s="110"/>
      <c r="HDZ1" s="110"/>
      <c r="HEA1" s="110"/>
      <c r="HEB1" s="110"/>
      <c r="HEC1" s="110"/>
      <c r="HED1" s="110"/>
      <c r="HEE1" s="110"/>
      <c r="HEF1" s="110"/>
      <c r="HEG1" s="110"/>
      <c r="HEH1" s="110"/>
      <c r="HEI1" s="110"/>
      <c r="HEJ1" s="110"/>
      <c r="HEK1" s="110"/>
      <c r="HEL1" s="110"/>
      <c r="HEM1" s="110"/>
      <c r="HEN1" s="110"/>
      <c r="HEO1" s="110"/>
      <c r="HEP1" s="110"/>
      <c r="HEQ1" s="110"/>
      <c r="HER1" s="110"/>
      <c r="HES1" s="110"/>
      <c r="HET1" s="110"/>
      <c r="HEU1" s="110"/>
      <c r="HEV1" s="110"/>
      <c r="HEW1" s="110"/>
      <c r="HEX1" s="110"/>
      <c r="HEY1" s="110"/>
      <c r="HEZ1" s="110"/>
      <c r="HFA1" s="110"/>
      <c r="HFB1" s="110"/>
      <c r="HFC1" s="110"/>
      <c r="HFD1" s="110"/>
      <c r="HFE1" s="110"/>
      <c r="HFF1" s="110"/>
      <c r="HFG1" s="110"/>
      <c r="HFH1" s="110"/>
      <c r="HFI1" s="110"/>
      <c r="HFJ1" s="110"/>
      <c r="HFK1" s="110"/>
      <c r="HFL1" s="110"/>
      <c r="HFM1" s="110"/>
      <c r="HFN1" s="110"/>
      <c r="HFO1" s="110"/>
      <c r="HFP1" s="110"/>
      <c r="HFQ1" s="110"/>
      <c r="HFR1" s="110"/>
      <c r="HFS1" s="110"/>
      <c r="HFT1" s="110"/>
      <c r="HFU1" s="110"/>
      <c r="HFV1" s="110"/>
      <c r="HFW1" s="110"/>
      <c r="HFX1" s="110"/>
      <c r="HFY1" s="110"/>
      <c r="HFZ1" s="110"/>
      <c r="HGA1" s="110"/>
      <c r="HGB1" s="110"/>
      <c r="HGC1" s="110"/>
      <c r="HGD1" s="110"/>
      <c r="HGE1" s="110"/>
      <c r="HGF1" s="110"/>
      <c r="HGG1" s="110"/>
      <c r="HGH1" s="110"/>
      <c r="HGI1" s="110"/>
      <c r="HGJ1" s="110"/>
      <c r="HGK1" s="110"/>
      <c r="HGL1" s="110"/>
      <c r="HGM1" s="110"/>
      <c r="HGN1" s="110"/>
      <c r="HGO1" s="110"/>
      <c r="HGP1" s="110"/>
      <c r="HGQ1" s="110"/>
      <c r="HGR1" s="110"/>
      <c r="HGS1" s="110"/>
      <c r="HGT1" s="110"/>
      <c r="HGU1" s="110"/>
      <c r="HGV1" s="110"/>
      <c r="HGW1" s="110"/>
      <c r="HGX1" s="110"/>
      <c r="HGY1" s="110"/>
      <c r="HGZ1" s="110"/>
      <c r="HHA1" s="110"/>
      <c r="HHB1" s="110"/>
      <c r="HHC1" s="110"/>
      <c r="HHD1" s="110"/>
      <c r="HHE1" s="110"/>
      <c r="HHF1" s="110"/>
      <c r="HHG1" s="110"/>
      <c r="HHH1" s="110"/>
      <c r="HHI1" s="110"/>
      <c r="HHJ1" s="110"/>
      <c r="HHK1" s="110"/>
      <c r="HHL1" s="110"/>
      <c r="HHM1" s="110"/>
      <c r="HHN1" s="110"/>
      <c r="HHO1" s="110"/>
      <c r="HHP1" s="110"/>
      <c r="HHQ1" s="110"/>
      <c r="HHR1" s="110"/>
      <c r="HHS1" s="110"/>
      <c r="HHT1" s="110"/>
      <c r="HHU1" s="110"/>
      <c r="HHV1" s="110"/>
      <c r="HHW1" s="110"/>
      <c r="HHX1" s="110"/>
      <c r="HHY1" s="110"/>
      <c r="HHZ1" s="110"/>
      <c r="HIA1" s="110"/>
      <c r="HIB1" s="110"/>
      <c r="HIC1" s="110"/>
      <c r="HID1" s="110"/>
      <c r="HIE1" s="110"/>
      <c r="HIF1" s="110"/>
      <c r="HIG1" s="110"/>
      <c r="HIH1" s="110"/>
      <c r="HII1" s="110"/>
      <c r="HIJ1" s="110"/>
      <c r="HIK1" s="110"/>
      <c r="HIL1" s="110"/>
      <c r="HIM1" s="110"/>
      <c r="HIN1" s="110"/>
      <c r="HIO1" s="110"/>
      <c r="HIP1" s="110"/>
      <c r="HIQ1" s="110"/>
      <c r="HIR1" s="110"/>
      <c r="HIS1" s="110"/>
      <c r="HIT1" s="110"/>
      <c r="HIU1" s="110"/>
      <c r="HIV1" s="110"/>
      <c r="HIW1" s="110"/>
      <c r="HIX1" s="110"/>
      <c r="HIY1" s="110"/>
      <c r="HIZ1" s="110"/>
      <c r="HJA1" s="110"/>
      <c r="HJB1" s="110"/>
      <c r="HJC1" s="110"/>
      <c r="HJD1" s="110"/>
      <c r="HJE1" s="110"/>
      <c r="HJF1" s="110"/>
      <c r="HJG1" s="110"/>
      <c r="HJH1" s="110"/>
      <c r="HJI1" s="110"/>
      <c r="HJJ1" s="110"/>
      <c r="HJK1" s="110"/>
      <c r="HJL1" s="110"/>
      <c r="HJM1" s="110"/>
      <c r="HJN1" s="110"/>
      <c r="HJO1" s="110"/>
      <c r="HJP1" s="110"/>
      <c r="HJQ1" s="110"/>
      <c r="HJR1" s="110"/>
      <c r="HJS1" s="110"/>
      <c r="HJT1" s="110"/>
      <c r="HJU1" s="110"/>
      <c r="HJV1" s="110"/>
      <c r="HJW1" s="110"/>
      <c r="HJX1" s="110"/>
      <c r="HJY1" s="110"/>
      <c r="HJZ1" s="110"/>
      <c r="HKA1" s="110"/>
      <c r="HKB1" s="110"/>
      <c r="HKC1" s="110"/>
      <c r="HKD1" s="110"/>
      <c r="HKE1" s="110"/>
      <c r="HKF1" s="110"/>
      <c r="HKG1" s="110"/>
      <c r="HKH1" s="110"/>
      <c r="HKI1" s="110"/>
      <c r="HKJ1" s="110"/>
      <c r="HKK1" s="110"/>
      <c r="HKL1" s="110"/>
      <c r="HKM1" s="110"/>
      <c r="HKN1" s="110"/>
      <c r="HKO1" s="110"/>
      <c r="HKP1" s="110"/>
      <c r="HKQ1" s="110"/>
      <c r="HKR1" s="110"/>
      <c r="HKS1" s="110"/>
      <c r="HKT1" s="110"/>
      <c r="HKU1" s="110"/>
      <c r="HKV1" s="110"/>
      <c r="HKW1" s="110"/>
      <c r="HKX1" s="110"/>
      <c r="HKY1" s="110"/>
      <c r="HKZ1" s="110"/>
      <c r="HLA1" s="110"/>
      <c r="HLB1" s="110"/>
      <c r="HLC1" s="110"/>
      <c r="HLD1" s="110"/>
      <c r="HLE1" s="110"/>
      <c r="HLF1" s="110"/>
      <c r="HLG1" s="110"/>
      <c r="HLH1" s="110"/>
      <c r="HLI1" s="110"/>
      <c r="HLJ1" s="110"/>
      <c r="HLK1" s="110"/>
      <c r="HLL1" s="110"/>
      <c r="HLM1" s="110"/>
      <c r="HLN1" s="110"/>
      <c r="HLO1" s="110"/>
      <c r="HLP1" s="110"/>
      <c r="HLQ1" s="110"/>
      <c r="HLR1" s="110"/>
      <c r="HLS1" s="110"/>
      <c r="HLT1" s="110"/>
      <c r="HLU1" s="110"/>
      <c r="HLV1" s="110"/>
      <c r="HLW1" s="110"/>
      <c r="HLX1" s="110"/>
      <c r="HLY1" s="110"/>
      <c r="HLZ1" s="110"/>
      <c r="HMA1" s="110"/>
      <c r="HMB1" s="110"/>
      <c r="HMC1" s="110"/>
      <c r="HMD1" s="110"/>
      <c r="HME1" s="110"/>
      <c r="HMF1" s="110"/>
      <c r="HMG1" s="110"/>
      <c r="HMH1" s="110"/>
      <c r="HMI1" s="110"/>
      <c r="HMJ1" s="110"/>
      <c r="HMK1" s="110"/>
      <c r="HML1" s="110"/>
      <c r="HMM1" s="110"/>
      <c r="HMN1" s="110"/>
      <c r="HMO1" s="110"/>
      <c r="HMP1" s="110"/>
      <c r="HMQ1" s="110"/>
      <c r="HMR1" s="110"/>
      <c r="HMS1" s="110"/>
      <c r="HMT1" s="110"/>
      <c r="HMU1" s="110"/>
      <c r="HMV1" s="110"/>
      <c r="HMW1" s="110"/>
      <c r="HMX1" s="110"/>
      <c r="HMY1" s="110"/>
      <c r="HMZ1" s="110"/>
      <c r="HNA1" s="110"/>
      <c r="HNB1" s="110"/>
      <c r="HNC1" s="110"/>
      <c r="HND1" s="110"/>
      <c r="HNE1" s="110"/>
      <c r="HNF1" s="110"/>
      <c r="HNG1" s="110"/>
      <c r="HNH1" s="110"/>
      <c r="HNI1" s="110"/>
      <c r="HNJ1" s="110"/>
      <c r="HNK1" s="110"/>
      <c r="HNL1" s="110"/>
      <c r="HNM1" s="110"/>
      <c r="HNN1" s="110"/>
      <c r="HNO1" s="110"/>
      <c r="HNP1" s="110"/>
      <c r="HNQ1" s="110"/>
      <c r="HNR1" s="110"/>
      <c r="HNS1" s="110"/>
      <c r="HNT1" s="110"/>
      <c r="HNU1" s="110"/>
      <c r="HNV1" s="110"/>
      <c r="HNW1" s="110"/>
      <c r="HNX1" s="110"/>
      <c r="HNY1" s="110"/>
      <c r="HNZ1" s="110"/>
      <c r="HOA1" s="110"/>
      <c r="HOB1" s="110"/>
      <c r="HOC1" s="110"/>
      <c r="HOD1" s="110"/>
      <c r="HOE1" s="110"/>
      <c r="HOF1" s="110"/>
      <c r="HOG1" s="110"/>
      <c r="HOH1" s="110"/>
      <c r="HOI1" s="110"/>
      <c r="HOJ1" s="110"/>
      <c r="HOK1" s="110"/>
      <c r="HOL1" s="110"/>
      <c r="HOM1" s="110"/>
      <c r="HON1" s="110"/>
      <c r="HOO1" s="110"/>
      <c r="HOP1" s="110"/>
      <c r="HOQ1" s="110"/>
      <c r="HOR1" s="110"/>
      <c r="HOS1" s="110"/>
      <c r="HOT1" s="110"/>
      <c r="HOU1" s="110"/>
      <c r="HOV1" s="110"/>
      <c r="HOW1" s="110"/>
      <c r="HOX1" s="110"/>
      <c r="HOY1" s="110"/>
      <c r="HOZ1" s="110"/>
      <c r="HPA1" s="110"/>
      <c r="HPB1" s="110"/>
      <c r="HPC1" s="110"/>
      <c r="HPD1" s="110"/>
      <c r="HPE1" s="110"/>
      <c r="HPF1" s="110"/>
      <c r="HPG1" s="110"/>
      <c r="HPH1" s="110"/>
      <c r="HPI1" s="110"/>
      <c r="HPJ1" s="110"/>
      <c r="HPK1" s="110"/>
      <c r="HPL1" s="110"/>
      <c r="HPM1" s="110"/>
      <c r="HPN1" s="110"/>
      <c r="HPO1" s="110"/>
      <c r="HPP1" s="110"/>
      <c r="HPQ1" s="110"/>
      <c r="HPR1" s="110"/>
      <c r="HPS1" s="110"/>
      <c r="HPT1" s="110"/>
      <c r="HPU1" s="110"/>
      <c r="HPV1" s="110"/>
      <c r="HPW1" s="110"/>
      <c r="HPX1" s="110"/>
      <c r="HPY1" s="110"/>
      <c r="HPZ1" s="110"/>
      <c r="HQA1" s="110"/>
      <c r="HQB1" s="110"/>
      <c r="HQC1" s="110"/>
      <c r="HQD1" s="110"/>
      <c r="HQE1" s="110"/>
      <c r="HQF1" s="110"/>
      <c r="HQG1" s="110"/>
      <c r="HQH1" s="110"/>
      <c r="HQI1" s="110"/>
      <c r="HQJ1" s="110"/>
      <c r="HQK1" s="110"/>
      <c r="HQL1" s="110"/>
      <c r="HQM1" s="110"/>
      <c r="HQN1" s="110"/>
      <c r="HQO1" s="110"/>
      <c r="HQP1" s="110"/>
      <c r="HQQ1" s="110"/>
      <c r="HQR1" s="110"/>
      <c r="HQS1" s="110"/>
      <c r="HQT1" s="110"/>
      <c r="HQU1" s="110"/>
      <c r="HQV1" s="110"/>
      <c r="HQW1" s="110"/>
      <c r="HQX1" s="110"/>
      <c r="HQY1" s="110"/>
      <c r="HQZ1" s="110"/>
      <c r="HRA1" s="110"/>
      <c r="HRB1" s="110"/>
      <c r="HRC1" s="110"/>
      <c r="HRD1" s="110"/>
      <c r="HRE1" s="110"/>
      <c r="HRF1" s="110"/>
      <c r="HRG1" s="110"/>
      <c r="HRH1" s="110"/>
      <c r="HRI1" s="110"/>
      <c r="HRJ1" s="110"/>
      <c r="HRK1" s="110"/>
      <c r="HRL1" s="110"/>
      <c r="HRM1" s="110"/>
      <c r="HRN1" s="110"/>
      <c r="HRO1" s="110"/>
      <c r="HRP1" s="110"/>
      <c r="HRQ1" s="110"/>
      <c r="HRR1" s="110"/>
      <c r="HRS1" s="110"/>
      <c r="HRT1" s="110"/>
      <c r="HRU1" s="110"/>
      <c r="HRV1" s="110"/>
      <c r="HRW1" s="110"/>
      <c r="HRX1" s="110"/>
      <c r="HRY1" s="110"/>
      <c r="HRZ1" s="110"/>
      <c r="HSA1" s="110"/>
      <c r="HSB1" s="110"/>
      <c r="HSC1" s="110"/>
      <c r="HSD1" s="110"/>
      <c r="HSE1" s="110"/>
      <c r="HSF1" s="110"/>
      <c r="HSG1" s="110"/>
      <c r="HSH1" s="110"/>
      <c r="HSI1" s="110"/>
      <c r="HSJ1" s="110"/>
      <c r="HSK1" s="110"/>
      <c r="HSL1" s="110"/>
      <c r="HSM1" s="110"/>
      <c r="HSN1" s="110"/>
      <c r="HSO1" s="110"/>
      <c r="HSP1" s="110"/>
      <c r="HSQ1" s="110"/>
      <c r="HSR1" s="110"/>
      <c r="HSS1" s="110"/>
      <c r="HST1" s="110"/>
      <c r="HSU1" s="110"/>
      <c r="HSV1" s="110"/>
      <c r="HSW1" s="110"/>
      <c r="HSX1" s="110"/>
      <c r="HSY1" s="110"/>
      <c r="HSZ1" s="110"/>
      <c r="HTA1" s="110"/>
      <c r="HTB1" s="110"/>
      <c r="HTC1" s="110"/>
      <c r="HTD1" s="110"/>
      <c r="HTE1" s="110"/>
      <c r="HTF1" s="110"/>
      <c r="HTG1" s="110"/>
      <c r="HTH1" s="110"/>
      <c r="HTI1" s="110"/>
      <c r="HTJ1" s="110"/>
      <c r="HTK1" s="110"/>
      <c r="HTL1" s="110"/>
      <c r="HTM1" s="110"/>
      <c r="HTN1" s="110"/>
      <c r="HTO1" s="110"/>
      <c r="HTP1" s="110"/>
      <c r="HTQ1" s="110"/>
      <c r="HTR1" s="110"/>
      <c r="HTS1" s="110"/>
      <c r="HTT1" s="110"/>
      <c r="HTU1" s="110"/>
      <c r="HTV1" s="110"/>
      <c r="HTW1" s="110"/>
      <c r="HTX1" s="110"/>
      <c r="HTY1" s="110"/>
      <c r="HTZ1" s="110"/>
      <c r="HUA1" s="110"/>
      <c r="HUB1" s="110"/>
      <c r="HUC1" s="110"/>
      <c r="HUD1" s="110"/>
      <c r="HUE1" s="110"/>
      <c r="HUF1" s="110"/>
      <c r="HUG1" s="110"/>
      <c r="HUH1" s="110"/>
      <c r="HUI1" s="110"/>
      <c r="HUJ1" s="110"/>
      <c r="HUK1" s="110"/>
      <c r="HUL1" s="110"/>
      <c r="HUM1" s="110"/>
      <c r="HUN1" s="110"/>
      <c r="HUO1" s="110"/>
      <c r="HUP1" s="110"/>
      <c r="HUQ1" s="110"/>
      <c r="HUR1" s="110"/>
      <c r="HUS1" s="110"/>
      <c r="HUT1" s="110"/>
      <c r="HUU1" s="110"/>
      <c r="HUV1" s="110"/>
      <c r="HUW1" s="110"/>
      <c r="HUX1" s="110"/>
      <c r="HUY1" s="110"/>
      <c r="HUZ1" s="110"/>
      <c r="HVA1" s="110"/>
      <c r="HVB1" s="110"/>
      <c r="HVC1" s="110"/>
      <c r="HVD1" s="110"/>
      <c r="HVE1" s="110"/>
      <c r="HVF1" s="110"/>
      <c r="HVG1" s="110"/>
      <c r="HVH1" s="110"/>
      <c r="HVI1" s="110"/>
      <c r="HVJ1" s="110"/>
      <c r="HVK1" s="110"/>
      <c r="HVL1" s="110"/>
      <c r="HVM1" s="110"/>
      <c r="HVN1" s="110"/>
      <c r="HVO1" s="110"/>
      <c r="HVP1" s="110"/>
      <c r="HVQ1" s="110"/>
      <c r="HVR1" s="110"/>
      <c r="HVS1" s="110"/>
      <c r="HVT1" s="110"/>
      <c r="HVU1" s="110"/>
      <c r="HVV1" s="110"/>
      <c r="HVW1" s="110"/>
      <c r="HVX1" s="110"/>
      <c r="HVY1" s="110"/>
      <c r="HVZ1" s="110"/>
      <c r="HWA1" s="110"/>
      <c r="HWB1" s="110"/>
      <c r="HWC1" s="110"/>
      <c r="HWD1" s="110"/>
      <c r="HWE1" s="110"/>
      <c r="HWF1" s="110"/>
      <c r="HWG1" s="110"/>
      <c r="HWH1" s="110"/>
      <c r="HWI1" s="110"/>
      <c r="HWJ1" s="110"/>
      <c r="HWK1" s="110"/>
      <c r="HWL1" s="110"/>
      <c r="HWM1" s="110"/>
      <c r="HWN1" s="110"/>
      <c r="HWO1" s="110"/>
      <c r="HWP1" s="110"/>
      <c r="HWQ1" s="110"/>
      <c r="HWR1" s="110"/>
      <c r="HWS1" s="110"/>
      <c r="HWT1" s="110"/>
      <c r="HWU1" s="110"/>
      <c r="HWV1" s="110"/>
      <c r="HWW1" s="110"/>
      <c r="HWX1" s="110"/>
      <c r="HWY1" s="110"/>
      <c r="HWZ1" s="110"/>
      <c r="HXA1" s="110"/>
      <c r="HXB1" s="110"/>
      <c r="HXC1" s="110"/>
      <c r="HXD1" s="110"/>
      <c r="HXE1" s="110"/>
      <c r="HXF1" s="110"/>
      <c r="HXG1" s="110"/>
      <c r="HXH1" s="110"/>
      <c r="HXI1" s="110"/>
      <c r="HXJ1" s="110"/>
      <c r="HXK1" s="110"/>
      <c r="HXL1" s="110"/>
      <c r="HXM1" s="110"/>
      <c r="HXN1" s="110"/>
      <c r="HXO1" s="110"/>
      <c r="HXP1" s="110"/>
      <c r="HXQ1" s="110"/>
      <c r="HXR1" s="110"/>
      <c r="HXS1" s="110"/>
      <c r="HXT1" s="110"/>
      <c r="HXU1" s="110"/>
      <c r="HXV1" s="110"/>
      <c r="HXW1" s="110"/>
      <c r="HXX1" s="110"/>
      <c r="HXY1" s="110"/>
      <c r="HXZ1" s="110"/>
      <c r="HYA1" s="110"/>
      <c r="HYB1" s="110"/>
      <c r="HYC1" s="110"/>
      <c r="HYD1" s="110"/>
      <c r="HYE1" s="110"/>
      <c r="HYF1" s="110"/>
      <c r="HYG1" s="110"/>
      <c r="HYH1" s="110"/>
      <c r="HYI1" s="110"/>
      <c r="HYJ1" s="110"/>
      <c r="HYK1" s="110"/>
      <c r="HYL1" s="110"/>
      <c r="HYM1" s="110"/>
      <c r="HYN1" s="110"/>
      <c r="HYO1" s="110"/>
      <c r="HYP1" s="110"/>
      <c r="HYQ1" s="110"/>
      <c r="HYR1" s="110"/>
      <c r="HYS1" s="110"/>
      <c r="HYT1" s="110"/>
      <c r="HYU1" s="110"/>
      <c r="HYV1" s="110"/>
      <c r="HYW1" s="110"/>
      <c r="HYX1" s="110"/>
      <c r="HYY1" s="110"/>
      <c r="HYZ1" s="110"/>
      <c r="HZA1" s="110"/>
      <c r="HZB1" s="110"/>
      <c r="HZC1" s="110"/>
      <c r="HZD1" s="110"/>
      <c r="HZE1" s="110"/>
      <c r="HZF1" s="110"/>
      <c r="HZG1" s="110"/>
      <c r="HZH1" s="110"/>
      <c r="HZI1" s="110"/>
      <c r="HZJ1" s="110"/>
      <c r="HZK1" s="110"/>
      <c r="HZL1" s="110"/>
      <c r="HZM1" s="110"/>
      <c r="HZN1" s="110"/>
      <c r="HZO1" s="110"/>
      <c r="HZP1" s="110"/>
      <c r="HZQ1" s="110"/>
      <c r="HZR1" s="110"/>
      <c r="HZS1" s="110"/>
      <c r="HZT1" s="110"/>
      <c r="HZU1" s="110"/>
      <c r="HZV1" s="110"/>
      <c r="HZW1" s="110"/>
      <c r="HZX1" s="110"/>
      <c r="HZY1" s="110"/>
      <c r="HZZ1" s="110"/>
      <c r="IAA1" s="110"/>
      <c r="IAB1" s="110"/>
      <c r="IAC1" s="110"/>
      <c r="IAD1" s="110"/>
      <c r="IAE1" s="110"/>
      <c r="IAF1" s="110"/>
      <c r="IAG1" s="110"/>
      <c r="IAH1" s="110"/>
      <c r="IAI1" s="110"/>
      <c r="IAJ1" s="110"/>
      <c r="IAK1" s="110"/>
      <c r="IAL1" s="110"/>
      <c r="IAM1" s="110"/>
      <c r="IAN1" s="110"/>
      <c r="IAO1" s="110"/>
      <c r="IAP1" s="110"/>
      <c r="IAQ1" s="110"/>
      <c r="IAR1" s="110"/>
      <c r="IAS1" s="110"/>
      <c r="IAT1" s="110"/>
      <c r="IAU1" s="110"/>
      <c r="IAV1" s="110"/>
      <c r="IAW1" s="110"/>
      <c r="IAX1" s="110"/>
      <c r="IAY1" s="110"/>
      <c r="IAZ1" s="110"/>
      <c r="IBA1" s="110"/>
      <c r="IBB1" s="110"/>
      <c r="IBC1" s="110"/>
      <c r="IBD1" s="110"/>
      <c r="IBE1" s="110"/>
      <c r="IBF1" s="110"/>
      <c r="IBG1" s="110"/>
      <c r="IBH1" s="110"/>
      <c r="IBI1" s="110"/>
      <c r="IBJ1" s="110"/>
      <c r="IBK1" s="110"/>
      <c r="IBL1" s="110"/>
      <c r="IBM1" s="110"/>
      <c r="IBN1" s="110"/>
      <c r="IBO1" s="110"/>
      <c r="IBP1" s="110"/>
      <c r="IBQ1" s="110"/>
      <c r="IBR1" s="110"/>
      <c r="IBS1" s="110"/>
      <c r="IBT1" s="110"/>
      <c r="IBU1" s="110"/>
      <c r="IBV1" s="110"/>
      <c r="IBW1" s="110"/>
      <c r="IBX1" s="110"/>
      <c r="IBY1" s="110"/>
      <c r="IBZ1" s="110"/>
      <c r="ICA1" s="110"/>
      <c r="ICB1" s="110"/>
      <c r="ICC1" s="110"/>
      <c r="ICD1" s="110"/>
      <c r="ICE1" s="110"/>
      <c r="ICF1" s="110"/>
      <c r="ICG1" s="110"/>
      <c r="ICH1" s="110"/>
      <c r="ICI1" s="110"/>
      <c r="ICJ1" s="110"/>
      <c r="ICK1" s="110"/>
      <c r="ICL1" s="110"/>
      <c r="ICM1" s="110"/>
      <c r="ICN1" s="110"/>
      <c r="ICO1" s="110"/>
      <c r="ICP1" s="110"/>
      <c r="ICQ1" s="110"/>
      <c r="ICR1" s="110"/>
      <c r="ICS1" s="110"/>
      <c r="ICT1" s="110"/>
      <c r="ICU1" s="110"/>
      <c r="ICV1" s="110"/>
      <c r="ICW1" s="110"/>
      <c r="ICX1" s="110"/>
      <c r="ICY1" s="110"/>
      <c r="ICZ1" s="110"/>
      <c r="IDA1" s="110"/>
      <c r="IDB1" s="110"/>
      <c r="IDC1" s="110"/>
      <c r="IDD1" s="110"/>
      <c r="IDE1" s="110"/>
      <c r="IDF1" s="110"/>
      <c r="IDG1" s="110"/>
      <c r="IDH1" s="110"/>
      <c r="IDI1" s="110"/>
      <c r="IDJ1" s="110"/>
      <c r="IDK1" s="110"/>
      <c r="IDL1" s="110"/>
      <c r="IDM1" s="110"/>
      <c r="IDN1" s="110"/>
      <c r="IDO1" s="110"/>
      <c r="IDP1" s="110"/>
      <c r="IDQ1" s="110"/>
      <c r="IDR1" s="110"/>
      <c r="IDS1" s="110"/>
      <c r="IDT1" s="110"/>
      <c r="IDU1" s="110"/>
      <c r="IDV1" s="110"/>
      <c r="IDW1" s="110"/>
      <c r="IDX1" s="110"/>
      <c r="IDY1" s="110"/>
      <c r="IDZ1" s="110"/>
      <c r="IEA1" s="110"/>
      <c r="IEB1" s="110"/>
      <c r="IEC1" s="110"/>
      <c r="IED1" s="110"/>
      <c r="IEE1" s="110"/>
      <c r="IEF1" s="110"/>
      <c r="IEG1" s="110"/>
      <c r="IEH1" s="110"/>
      <c r="IEI1" s="110"/>
      <c r="IEJ1" s="110"/>
      <c r="IEK1" s="110"/>
      <c r="IEL1" s="110"/>
      <c r="IEM1" s="110"/>
      <c r="IEN1" s="110"/>
      <c r="IEO1" s="110"/>
      <c r="IEP1" s="110"/>
      <c r="IEQ1" s="110"/>
      <c r="IER1" s="110"/>
      <c r="IES1" s="110"/>
      <c r="IET1" s="110"/>
      <c r="IEU1" s="110"/>
      <c r="IEV1" s="110"/>
      <c r="IEW1" s="110"/>
      <c r="IEX1" s="110"/>
      <c r="IEY1" s="110"/>
      <c r="IEZ1" s="110"/>
      <c r="IFA1" s="110"/>
      <c r="IFB1" s="110"/>
      <c r="IFC1" s="110"/>
      <c r="IFD1" s="110"/>
      <c r="IFE1" s="110"/>
      <c r="IFF1" s="110"/>
      <c r="IFG1" s="110"/>
      <c r="IFH1" s="110"/>
      <c r="IFI1" s="110"/>
      <c r="IFJ1" s="110"/>
      <c r="IFK1" s="110"/>
      <c r="IFL1" s="110"/>
      <c r="IFM1" s="110"/>
      <c r="IFN1" s="110"/>
      <c r="IFO1" s="110"/>
      <c r="IFP1" s="110"/>
      <c r="IFQ1" s="110"/>
      <c r="IFR1" s="110"/>
      <c r="IFS1" s="110"/>
      <c r="IFT1" s="110"/>
      <c r="IFU1" s="110"/>
      <c r="IFV1" s="110"/>
      <c r="IFW1" s="110"/>
      <c r="IFX1" s="110"/>
      <c r="IFY1" s="110"/>
      <c r="IFZ1" s="110"/>
      <c r="IGA1" s="110"/>
      <c r="IGB1" s="110"/>
      <c r="IGC1" s="110"/>
      <c r="IGD1" s="110"/>
      <c r="IGE1" s="110"/>
      <c r="IGF1" s="110"/>
      <c r="IGG1" s="110"/>
      <c r="IGH1" s="110"/>
      <c r="IGI1" s="110"/>
      <c r="IGJ1" s="110"/>
      <c r="IGK1" s="110"/>
      <c r="IGL1" s="110"/>
      <c r="IGM1" s="110"/>
      <c r="IGN1" s="110"/>
      <c r="IGO1" s="110"/>
      <c r="IGP1" s="110"/>
      <c r="IGQ1" s="110"/>
      <c r="IGR1" s="110"/>
      <c r="IGS1" s="110"/>
      <c r="IGT1" s="110"/>
      <c r="IGU1" s="110"/>
      <c r="IGV1" s="110"/>
      <c r="IGW1" s="110"/>
      <c r="IGX1" s="110"/>
      <c r="IGY1" s="110"/>
      <c r="IGZ1" s="110"/>
      <c r="IHA1" s="110"/>
      <c r="IHB1" s="110"/>
      <c r="IHC1" s="110"/>
      <c r="IHD1" s="110"/>
      <c r="IHE1" s="110"/>
      <c r="IHF1" s="110"/>
      <c r="IHG1" s="110"/>
      <c r="IHH1" s="110"/>
      <c r="IHI1" s="110"/>
      <c r="IHJ1" s="110"/>
      <c r="IHK1" s="110"/>
      <c r="IHL1" s="110"/>
      <c r="IHM1" s="110"/>
      <c r="IHN1" s="110"/>
      <c r="IHO1" s="110"/>
      <c r="IHP1" s="110"/>
      <c r="IHQ1" s="110"/>
      <c r="IHR1" s="110"/>
      <c r="IHS1" s="110"/>
      <c r="IHT1" s="110"/>
      <c r="IHU1" s="110"/>
      <c r="IHV1" s="110"/>
      <c r="IHW1" s="110"/>
      <c r="IHX1" s="110"/>
      <c r="IHY1" s="110"/>
      <c r="IHZ1" s="110"/>
      <c r="IIA1" s="110"/>
      <c r="IIB1" s="110"/>
      <c r="IIC1" s="110"/>
      <c r="IID1" s="110"/>
      <c r="IIE1" s="110"/>
      <c r="IIF1" s="110"/>
      <c r="IIG1" s="110"/>
      <c r="IIH1" s="110"/>
      <c r="III1" s="110"/>
      <c r="IIJ1" s="110"/>
      <c r="IIK1" s="110"/>
      <c r="IIL1" s="110"/>
      <c r="IIM1" s="110"/>
      <c r="IIN1" s="110"/>
      <c r="IIO1" s="110"/>
      <c r="IIP1" s="110"/>
      <c r="IIQ1" s="110"/>
      <c r="IIR1" s="110"/>
      <c r="IIS1" s="110"/>
      <c r="IIT1" s="110"/>
      <c r="IIU1" s="110"/>
      <c r="IIV1" s="110"/>
      <c r="IIW1" s="110"/>
      <c r="IIX1" s="110"/>
      <c r="IIY1" s="110"/>
      <c r="IIZ1" s="110"/>
      <c r="IJA1" s="110"/>
      <c r="IJB1" s="110"/>
      <c r="IJC1" s="110"/>
      <c r="IJD1" s="110"/>
      <c r="IJE1" s="110"/>
      <c r="IJF1" s="110"/>
      <c r="IJG1" s="110"/>
      <c r="IJH1" s="110"/>
      <c r="IJI1" s="110"/>
      <c r="IJJ1" s="110"/>
      <c r="IJK1" s="110"/>
      <c r="IJL1" s="110"/>
      <c r="IJM1" s="110"/>
      <c r="IJN1" s="110"/>
      <c r="IJO1" s="110"/>
      <c r="IJP1" s="110"/>
      <c r="IJQ1" s="110"/>
      <c r="IJR1" s="110"/>
      <c r="IJS1" s="110"/>
      <c r="IJT1" s="110"/>
      <c r="IJU1" s="110"/>
      <c r="IJV1" s="110"/>
      <c r="IJW1" s="110"/>
      <c r="IJX1" s="110"/>
      <c r="IJY1" s="110"/>
      <c r="IJZ1" s="110"/>
      <c r="IKA1" s="110"/>
      <c r="IKB1" s="110"/>
      <c r="IKC1" s="110"/>
      <c r="IKD1" s="110"/>
      <c r="IKE1" s="110"/>
      <c r="IKF1" s="110"/>
      <c r="IKG1" s="110"/>
      <c r="IKH1" s="110"/>
      <c r="IKI1" s="110"/>
      <c r="IKJ1" s="110"/>
      <c r="IKK1" s="110"/>
      <c r="IKL1" s="110"/>
      <c r="IKM1" s="110"/>
      <c r="IKN1" s="110"/>
      <c r="IKO1" s="110"/>
      <c r="IKP1" s="110"/>
      <c r="IKQ1" s="110"/>
      <c r="IKR1" s="110"/>
      <c r="IKS1" s="110"/>
      <c r="IKT1" s="110"/>
      <c r="IKU1" s="110"/>
      <c r="IKV1" s="110"/>
      <c r="IKW1" s="110"/>
      <c r="IKX1" s="110"/>
      <c r="IKY1" s="110"/>
      <c r="IKZ1" s="110"/>
      <c r="ILA1" s="110"/>
      <c r="ILB1" s="110"/>
      <c r="ILC1" s="110"/>
      <c r="ILD1" s="110"/>
      <c r="ILE1" s="110"/>
      <c r="ILF1" s="110"/>
      <c r="ILG1" s="110"/>
      <c r="ILH1" s="110"/>
      <c r="ILI1" s="110"/>
      <c r="ILJ1" s="110"/>
      <c r="ILK1" s="110"/>
      <c r="ILL1" s="110"/>
      <c r="ILM1" s="110"/>
      <c r="ILN1" s="110"/>
      <c r="ILO1" s="110"/>
      <c r="ILP1" s="110"/>
      <c r="ILQ1" s="110"/>
      <c r="ILR1" s="110"/>
      <c r="ILS1" s="110"/>
      <c r="ILT1" s="110"/>
      <c r="ILU1" s="110"/>
      <c r="ILV1" s="110"/>
      <c r="ILW1" s="110"/>
      <c r="ILX1" s="110"/>
      <c r="ILY1" s="110"/>
      <c r="ILZ1" s="110"/>
      <c r="IMA1" s="110"/>
      <c r="IMB1" s="110"/>
      <c r="IMC1" s="110"/>
      <c r="IMD1" s="110"/>
      <c r="IME1" s="110"/>
      <c r="IMF1" s="110"/>
      <c r="IMG1" s="110"/>
      <c r="IMH1" s="110"/>
      <c r="IMI1" s="110"/>
      <c r="IMJ1" s="110"/>
      <c r="IMK1" s="110"/>
      <c r="IML1" s="110"/>
      <c r="IMM1" s="110"/>
      <c r="IMN1" s="110"/>
      <c r="IMO1" s="110"/>
      <c r="IMP1" s="110"/>
      <c r="IMQ1" s="110"/>
      <c r="IMR1" s="110"/>
      <c r="IMS1" s="110"/>
      <c r="IMT1" s="110"/>
      <c r="IMU1" s="110"/>
      <c r="IMV1" s="110"/>
      <c r="IMW1" s="110"/>
      <c r="IMX1" s="110"/>
      <c r="IMY1" s="110"/>
      <c r="IMZ1" s="110"/>
      <c r="INA1" s="110"/>
      <c r="INB1" s="110"/>
      <c r="INC1" s="110"/>
      <c r="IND1" s="110"/>
      <c r="INE1" s="110"/>
      <c r="INF1" s="110"/>
      <c r="ING1" s="110"/>
      <c r="INH1" s="110"/>
      <c r="INI1" s="110"/>
      <c r="INJ1" s="110"/>
      <c r="INK1" s="110"/>
      <c r="INL1" s="110"/>
      <c r="INM1" s="110"/>
      <c r="INN1" s="110"/>
      <c r="INO1" s="110"/>
      <c r="INP1" s="110"/>
      <c r="INQ1" s="110"/>
      <c r="INR1" s="110"/>
      <c r="INS1" s="110"/>
      <c r="INT1" s="110"/>
      <c r="INU1" s="110"/>
      <c r="INV1" s="110"/>
      <c r="INW1" s="110"/>
      <c r="INX1" s="110"/>
      <c r="INY1" s="110"/>
      <c r="INZ1" s="110"/>
      <c r="IOA1" s="110"/>
      <c r="IOB1" s="110"/>
      <c r="IOC1" s="110"/>
      <c r="IOD1" s="110"/>
      <c r="IOE1" s="110"/>
      <c r="IOF1" s="110"/>
      <c r="IOG1" s="110"/>
      <c r="IOH1" s="110"/>
      <c r="IOI1" s="110"/>
      <c r="IOJ1" s="110"/>
      <c r="IOK1" s="110"/>
      <c r="IOL1" s="110"/>
      <c r="IOM1" s="110"/>
      <c r="ION1" s="110"/>
      <c r="IOO1" s="110"/>
      <c r="IOP1" s="110"/>
      <c r="IOQ1" s="110"/>
      <c r="IOR1" s="110"/>
      <c r="IOS1" s="110"/>
      <c r="IOT1" s="110"/>
      <c r="IOU1" s="110"/>
      <c r="IOV1" s="110"/>
      <c r="IOW1" s="110"/>
      <c r="IOX1" s="110"/>
      <c r="IOY1" s="110"/>
      <c r="IOZ1" s="110"/>
      <c r="IPA1" s="110"/>
      <c r="IPB1" s="110"/>
      <c r="IPC1" s="110"/>
      <c r="IPD1" s="110"/>
      <c r="IPE1" s="110"/>
      <c r="IPF1" s="110"/>
      <c r="IPG1" s="110"/>
      <c r="IPH1" s="110"/>
      <c r="IPI1" s="110"/>
      <c r="IPJ1" s="110"/>
      <c r="IPK1" s="110"/>
      <c r="IPL1" s="110"/>
      <c r="IPM1" s="110"/>
      <c r="IPN1" s="110"/>
      <c r="IPO1" s="110"/>
      <c r="IPP1" s="110"/>
      <c r="IPQ1" s="110"/>
      <c r="IPR1" s="110"/>
      <c r="IPS1" s="110"/>
      <c r="IPT1" s="110"/>
      <c r="IPU1" s="110"/>
      <c r="IPV1" s="110"/>
      <c r="IPW1" s="110"/>
      <c r="IPX1" s="110"/>
      <c r="IPY1" s="110"/>
      <c r="IPZ1" s="110"/>
      <c r="IQA1" s="110"/>
      <c r="IQB1" s="110"/>
      <c r="IQC1" s="110"/>
      <c r="IQD1" s="110"/>
      <c r="IQE1" s="110"/>
      <c r="IQF1" s="110"/>
      <c r="IQG1" s="110"/>
      <c r="IQH1" s="110"/>
      <c r="IQI1" s="110"/>
      <c r="IQJ1" s="110"/>
      <c r="IQK1" s="110"/>
      <c r="IQL1" s="110"/>
      <c r="IQM1" s="110"/>
      <c r="IQN1" s="110"/>
      <c r="IQO1" s="110"/>
      <c r="IQP1" s="110"/>
      <c r="IQQ1" s="110"/>
      <c r="IQR1" s="110"/>
      <c r="IQS1" s="110"/>
      <c r="IQT1" s="110"/>
      <c r="IQU1" s="110"/>
      <c r="IQV1" s="110"/>
      <c r="IQW1" s="110"/>
      <c r="IQX1" s="110"/>
      <c r="IQY1" s="110"/>
      <c r="IQZ1" s="110"/>
      <c r="IRA1" s="110"/>
      <c r="IRB1" s="110"/>
      <c r="IRC1" s="110"/>
      <c r="IRD1" s="110"/>
      <c r="IRE1" s="110"/>
      <c r="IRF1" s="110"/>
      <c r="IRG1" s="110"/>
      <c r="IRH1" s="110"/>
      <c r="IRI1" s="110"/>
      <c r="IRJ1" s="110"/>
      <c r="IRK1" s="110"/>
      <c r="IRL1" s="110"/>
      <c r="IRM1" s="110"/>
      <c r="IRN1" s="110"/>
      <c r="IRO1" s="110"/>
      <c r="IRP1" s="110"/>
      <c r="IRQ1" s="110"/>
      <c r="IRR1" s="110"/>
      <c r="IRS1" s="110"/>
      <c r="IRT1" s="110"/>
      <c r="IRU1" s="110"/>
      <c r="IRV1" s="110"/>
      <c r="IRW1" s="110"/>
      <c r="IRX1" s="110"/>
      <c r="IRY1" s="110"/>
      <c r="IRZ1" s="110"/>
      <c r="ISA1" s="110"/>
      <c r="ISB1" s="110"/>
      <c r="ISC1" s="110"/>
      <c r="ISD1" s="110"/>
      <c r="ISE1" s="110"/>
      <c r="ISF1" s="110"/>
      <c r="ISG1" s="110"/>
      <c r="ISH1" s="110"/>
      <c r="ISI1" s="110"/>
      <c r="ISJ1" s="110"/>
      <c r="ISK1" s="110"/>
      <c r="ISL1" s="110"/>
      <c r="ISM1" s="110"/>
      <c r="ISN1" s="110"/>
      <c r="ISO1" s="110"/>
      <c r="ISP1" s="110"/>
      <c r="ISQ1" s="110"/>
      <c r="ISR1" s="110"/>
      <c r="ISS1" s="110"/>
      <c r="IST1" s="110"/>
      <c r="ISU1" s="110"/>
      <c r="ISV1" s="110"/>
      <c r="ISW1" s="110"/>
      <c r="ISX1" s="110"/>
      <c r="ISY1" s="110"/>
      <c r="ISZ1" s="110"/>
      <c r="ITA1" s="110"/>
      <c r="ITB1" s="110"/>
      <c r="ITC1" s="110"/>
      <c r="ITD1" s="110"/>
      <c r="ITE1" s="110"/>
      <c r="ITF1" s="110"/>
      <c r="ITG1" s="110"/>
      <c r="ITH1" s="110"/>
      <c r="ITI1" s="110"/>
      <c r="ITJ1" s="110"/>
      <c r="ITK1" s="110"/>
      <c r="ITL1" s="110"/>
      <c r="ITM1" s="110"/>
      <c r="ITN1" s="110"/>
      <c r="ITO1" s="110"/>
      <c r="ITP1" s="110"/>
      <c r="ITQ1" s="110"/>
      <c r="ITR1" s="110"/>
      <c r="ITS1" s="110"/>
      <c r="ITT1" s="110"/>
      <c r="ITU1" s="110"/>
      <c r="ITV1" s="110"/>
      <c r="ITW1" s="110"/>
      <c r="ITX1" s="110"/>
      <c r="ITY1" s="110"/>
      <c r="ITZ1" s="110"/>
      <c r="IUA1" s="110"/>
      <c r="IUB1" s="110"/>
      <c r="IUC1" s="110"/>
      <c r="IUD1" s="110"/>
      <c r="IUE1" s="110"/>
      <c r="IUF1" s="110"/>
      <c r="IUG1" s="110"/>
      <c r="IUH1" s="110"/>
      <c r="IUI1" s="110"/>
      <c r="IUJ1" s="110"/>
      <c r="IUK1" s="110"/>
      <c r="IUL1" s="110"/>
      <c r="IUM1" s="110"/>
      <c r="IUN1" s="110"/>
      <c r="IUO1" s="110"/>
      <c r="IUP1" s="110"/>
      <c r="IUQ1" s="110"/>
      <c r="IUR1" s="110"/>
      <c r="IUS1" s="110"/>
      <c r="IUT1" s="110"/>
      <c r="IUU1" s="110"/>
      <c r="IUV1" s="110"/>
      <c r="IUW1" s="110"/>
      <c r="IUX1" s="110"/>
      <c r="IUY1" s="110"/>
      <c r="IUZ1" s="110"/>
      <c r="IVA1" s="110"/>
      <c r="IVB1" s="110"/>
      <c r="IVC1" s="110"/>
      <c r="IVD1" s="110"/>
      <c r="IVE1" s="110"/>
      <c r="IVF1" s="110"/>
      <c r="IVG1" s="110"/>
      <c r="IVH1" s="110"/>
      <c r="IVI1" s="110"/>
      <c r="IVJ1" s="110"/>
      <c r="IVK1" s="110"/>
      <c r="IVL1" s="110"/>
      <c r="IVM1" s="110"/>
      <c r="IVN1" s="110"/>
      <c r="IVO1" s="110"/>
      <c r="IVP1" s="110"/>
      <c r="IVQ1" s="110"/>
      <c r="IVR1" s="110"/>
      <c r="IVS1" s="110"/>
      <c r="IVT1" s="110"/>
      <c r="IVU1" s="110"/>
      <c r="IVV1" s="110"/>
      <c r="IVW1" s="110"/>
      <c r="IVX1" s="110"/>
      <c r="IVY1" s="110"/>
      <c r="IVZ1" s="110"/>
      <c r="IWA1" s="110"/>
      <c r="IWB1" s="110"/>
      <c r="IWC1" s="110"/>
      <c r="IWD1" s="110"/>
      <c r="IWE1" s="110"/>
      <c r="IWF1" s="110"/>
      <c r="IWG1" s="110"/>
      <c r="IWH1" s="110"/>
      <c r="IWI1" s="110"/>
      <c r="IWJ1" s="110"/>
      <c r="IWK1" s="110"/>
      <c r="IWL1" s="110"/>
      <c r="IWM1" s="110"/>
      <c r="IWN1" s="110"/>
      <c r="IWO1" s="110"/>
      <c r="IWP1" s="110"/>
      <c r="IWQ1" s="110"/>
      <c r="IWR1" s="110"/>
      <c r="IWS1" s="110"/>
      <c r="IWT1" s="110"/>
      <c r="IWU1" s="110"/>
      <c r="IWV1" s="110"/>
      <c r="IWW1" s="110"/>
      <c r="IWX1" s="110"/>
      <c r="IWY1" s="110"/>
      <c r="IWZ1" s="110"/>
      <c r="IXA1" s="110"/>
      <c r="IXB1" s="110"/>
      <c r="IXC1" s="110"/>
      <c r="IXD1" s="110"/>
      <c r="IXE1" s="110"/>
      <c r="IXF1" s="110"/>
      <c r="IXG1" s="110"/>
      <c r="IXH1" s="110"/>
      <c r="IXI1" s="110"/>
      <c r="IXJ1" s="110"/>
      <c r="IXK1" s="110"/>
      <c r="IXL1" s="110"/>
      <c r="IXM1" s="110"/>
      <c r="IXN1" s="110"/>
      <c r="IXO1" s="110"/>
      <c r="IXP1" s="110"/>
      <c r="IXQ1" s="110"/>
      <c r="IXR1" s="110"/>
      <c r="IXS1" s="110"/>
      <c r="IXT1" s="110"/>
      <c r="IXU1" s="110"/>
      <c r="IXV1" s="110"/>
      <c r="IXW1" s="110"/>
      <c r="IXX1" s="110"/>
      <c r="IXY1" s="110"/>
      <c r="IXZ1" s="110"/>
      <c r="IYA1" s="110"/>
      <c r="IYB1" s="110"/>
      <c r="IYC1" s="110"/>
      <c r="IYD1" s="110"/>
      <c r="IYE1" s="110"/>
      <c r="IYF1" s="110"/>
      <c r="IYG1" s="110"/>
      <c r="IYH1" s="110"/>
      <c r="IYI1" s="110"/>
      <c r="IYJ1" s="110"/>
      <c r="IYK1" s="110"/>
      <c r="IYL1" s="110"/>
      <c r="IYM1" s="110"/>
      <c r="IYN1" s="110"/>
      <c r="IYO1" s="110"/>
      <c r="IYP1" s="110"/>
      <c r="IYQ1" s="110"/>
      <c r="IYR1" s="110"/>
      <c r="IYS1" s="110"/>
      <c r="IYT1" s="110"/>
      <c r="IYU1" s="110"/>
      <c r="IYV1" s="110"/>
      <c r="IYW1" s="110"/>
      <c r="IYX1" s="110"/>
      <c r="IYY1" s="110"/>
      <c r="IYZ1" s="110"/>
      <c r="IZA1" s="110"/>
      <c r="IZB1" s="110"/>
      <c r="IZC1" s="110"/>
      <c r="IZD1" s="110"/>
      <c r="IZE1" s="110"/>
      <c r="IZF1" s="110"/>
      <c r="IZG1" s="110"/>
      <c r="IZH1" s="110"/>
      <c r="IZI1" s="110"/>
      <c r="IZJ1" s="110"/>
      <c r="IZK1" s="110"/>
      <c r="IZL1" s="110"/>
      <c r="IZM1" s="110"/>
      <c r="IZN1" s="110"/>
      <c r="IZO1" s="110"/>
      <c r="IZP1" s="110"/>
      <c r="IZQ1" s="110"/>
      <c r="IZR1" s="110"/>
      <c r="IZS1" s="110"/>
      <c r="IZT1" s="110"/>
      <c r="IZU1" s="110"/>
      <c r="IZV1" s="110"/>
      <c r="IZW1" s="110"/>
      <c r="IZX1" s="110"/>
      <c r="IZY1" s="110"/>
      <c r="IZZ1" s="110"/>
      <c r="JAA1" s="110"/>
      <c r="JAB1" s="110"/>
      <c r="JAC1" s="110"/>
      <c r="JAD1" s="110"/>
      <c r="JAE1" s="110"/>
      <c r="JAF1" s="110"/>
      <c r="JAG1" s="110"/>
      <c r="JAH1" s="110"/>
      <c r="JAI1" s="110"/>
      <c r="JAJ1" s="110"/>
      <c r="JAK1" s="110"/>
      <c r="JAL1" s="110"/>
      <c r="JAM1" s="110"/>
      <c r="JAN1" s="110"/>
      <c r="JAO1" s="110"/>
      <c r="JAP1" s="110"/>
      <c r="JAQ1" s="110"/>
      <c r="JAR1" s="110"/>
      <c r="JAS1" s="110"/>
      <c r="JAT1" s="110"/>
      <c r="JAU1" s="110"/>
      <c r="JAV1" s="110"/>
      <c r="JAW1" s="110"/>
      <c r="JAX1" s="110"/>
      <c r="JAY1" s="110"/>
      <c r="JAZ1" s="110"/>
      <c r="JBA1" s="110"/>
      <c r="JBB1" s="110"/>
      <c r="JBC1" s="110"/>
      <c r="JBD1" s="110"/>
      <c r="JBE1" s="110"/>
      <c r="JBF1" s="110"/>
      <c r="JBG1" s="110"/>
      <c r="JBH1" s="110"/>
      <c r="JBI1" s="110"/>
      <c r="JBJ1" s="110"/>
      <c r="JBK1" s="110"/>
      <c r="JBL1" s="110"/>
      <c r="JBM1" s="110"/>
      <c r="JBN1" s="110"/>
      <c r="JBO1" s="110"/>
      <c r="JBP1" s="110"/>
      <c r="JBQ1" s="110"/>
      <c r="JBR1" s="110"/>
      <c r="JBS1" s="110"/>
      <c r="JBT1" s="110"/>
      <c r="JBU1" s="110"/>
      <c r="JBV1" s="110"/>
      <c r="JBW1" s="110"/>
      <c r="JBX1" s="110"/>
      <c r="JBY1" s="110"/>
      <c r="JBZ1" s="110"/>
      <c r="JCA1" s="110"/>
      <c r="JCB1" s="110"/>
      <c r="JCC1" s="110"/>
      <c r="JCD1" s="110"/>
      <c r="JCE1" s="110"/>
      <c r="JCF1" s="110"/>
      <c r="JCG1" s="110"/>
      <c r="JCH1" s="110"/>
      <c r="JCI1" s="110"/>
      <c r="JCJ1" s="110"/>
      <c r="JCK1" s="110"/>
      <c r="JCL1" s="110"/>
      <c r="JCM1" s="110"/>
      <c r="JCN1" s="110"/>
      <c r="JCO1" s="110"/>
      <c r="JCP1" s="110"/>
      <c r="JCQ1" s="110"/>
      <c r="JCR1" s="110"/>
      <c r="JCS1" s="110"/>
      <c r="JCT1" s="110"/>
      <c r="JCU1" s="110"/>
      <c r="JCV1" s="110"/>
      <c r="JCW1" s="110"/>
      <c r="JCX1" s="110"/>
      <c r="JCY1" s="110"/>
      <c r="JCZ1" s="110"/>
      <c r="JDA1" s="110"/>
      <c r="JDB1" s="110"/>
      <c r="JDC1" s="110"/>
      <c r="JDD1" s="110"/>
      <c r="JDE1" s="110"/>
      <c r="JDF1" s="110"/>
      <c r="JDG1" s="110"/>
      <c r="JDH1" s="110"/>
      <c r="JDI1" s="110"/>
      <c r="JDJ1" s="110"/>
      <c r="JDK1" s="110"/>
      <c r="JDL1" s="110"/>
      <c r="JDM1" s="110"/>
      <c r="JDN1" s="110"/>
      <c r="JDO1" s="110"/>
      <c r="JDP1" s="110"/>
      <c r="JDQ1" s="110"/>
      <c r="JDR1" s="110"/>
      <c r="JDS1" s="110"/>
      <c r="JDT1" s="110"/>
      <c r="JDU1" s="110"/>
      <c r="JDV1" s="110"/>
      <c r="JDW1" s="110"/>
      <c r="JDX1" s="110"/>
      <c r="JDY1" s="110"/>
      <c r="JDZ1" s="110"/>
      <c r="JEA1" s="110"/>
      <c r="JEB1" s="110"/>
      <c r="JEC1" s="110"/>
      <c r="JED1" s="110"/>
      <c r="JEE1" s="110"/>
      <c r="JEF1" s="110"/>
      <c r="JEG1" s="110"/>
      <c r="JEH1" s="110"/>
      <c r="JEI1" s="110"/>
      <c r="JEJ1" s="110"/>
      <c r="JEK1" s="110"/>
      <c r="JEL1" s="110"/>
      <c r="JEM1" s="110"/>
      <c r="JEN1" s="110"/>
      <c r="JEO1" s="110"/>
      <c r="JEP1" s="110"/>
      <c r="JEQ1" s="110"/>
      <c r="JER1" s="110"/>
      <c r="JES1" s="110"/>
      <c r="JET1" s="110"/>
      <c r="JEU1" s="110"/>
      <c r="JEV1" s="110"/>
      <c r="JEW1" s="110"/>
      <c r="JEX1" s="110"/>
      <c r="JEY1" s="110"/>
      <c r="JEZ1" s="110"/>
      <c r="JFA1" s="110"/>
      <c r="JFB1" s="110"/>
      <c r="JFC1" s="110"/>
      <c r="JFD1" s="110"/>
      <c r="JFE1" s="110"/>
      <c r="JFF1" s="110"/>
      <c r="JFG1" s="110"/>
      <c r="JFH1" s="110"/>
      <c r="JFI1" s="110"/>
      <c r="JFJ1" s="110"/>
      <c r="JFK1" s="110"/>
      <c r="JFL1" s="110"/>
      <c r="JFM1" s="110"/>
      <c r="JFN1" s="110"/>
      <c r="JFO1" s="110"/>
      <c r="JFP1" s="110"/>
      <c r="JFQ1" s="110"/>
      <c r="JFR1" s="110"/>
      <c r="JFS1" s="110"/>
      <c r="JFT1" s="110"/>
      <c r="JFU1" s="110"/>
      <c r="JFV1" s="110"/>
      <c r="JFW1" s="110"/>
      <c r="JFX1" s="110"/>
      <c r="JFY1" s="110"/>
      <c r="JFZ1" s="110"/>
      <c r="JGA1" s="110"/>
      <c r="JGB1" s="110"/>
      <c r="JGC1" s="110"/>
      <c r="JGD1" s="110"/>
      <c r="JGE1" s="110"/>
      <c r="JGF1" s="110"/>
      <c r="JGG1" s="110"/>
      <c r="JGH1" s="110"/>
      <c r="JGI1" s="110"/>
      <c r="JGJ1" s="110"/>
      <c r="JGK1" s="110"/>
      <c r="JGL1" s="110"/>
      <c r="JGM1" s="110"/>
      <c r="JGN1" s="110"/>
      <c r="JGO1" s="110"/>
      <c r="JGP1" s="110"/>
      <c r="JGQ1" s="110"/>
      <c r="JGR1" s="110"/>
      <c r="JGS1" s="110"/>
      <c r="JGT1" s="110"/>
      <c r="JGU1" s="110"/>
      <c r="JGV1" s="110"/>
      <c r="JGW1" s="110"/>
      <c r="JGX1" s="110"/>
      <c r="JGY1" s="110"/>
      <c r="JGZ1" s="110"/>
      <c r="JHA1" s="110"/>
      <c r="JHB1" s="110"/>
      <c r="JHC1" s="110"/>
      <c r="JHD1" s="110"/>
      <c r="JHE1" s="110"/>
      <c r="JHF1" s="110"/>
      <c r="JHG1" s="110"/>
      <c r="JHH1" s="110"/>
      <c r="JHI1" s="110"/>
      <c r="JHJ1" s="110"/>
      <c r="JHK1" s="110"/>
      <c r="JHL1" s="110"/>
      <c r="JHM1" s="110"/>
      <c r="JHN1" s="110"/>
      <c r="JHO1" s="110"/>
      <c r="JHP1" s="110"/>
      <c r="JHQ1" s="110"/>
      <c r="JHR1" s="110"/>
      <c r="JHS1" s="110"/>
      <c r="JHT1" s="110"/>
      <c r="JHU1" s="110"/>
      <c r="JHV1" s="110"/>
      <c r="JHW1" s="110"/>
      <c r="JHX1" s="110"/>
      <c r="JHY1" s="110"/>
      <c r="JHZ1" s="110"/>
      <c r="JIA1" s="110"/>
      <c r="JIB1" s="110"/>
      <c r="JIC1" s="110"/>
      <c r="JID1" s="110"/>
      <c r="JIE1" s="110"/>
      <c r="JIF1" s="110"/>
      <c r="JIG1" s="110"/>
      <c r="JIH1" s="110"/>
      <c r="JII1" s="110"/>
      <c r="JIJ1" s="110"/>
      <c r="JIK1" s="110"/>
      <c r="JIL1" s="110"/>
      <c r="JIM1" s="110"/>
      <c r="JIN1" s="110"/>
      <c r="JIO1" s="110"/>
      <c r="JIP1" s="110"/>
      <c r="JIQ1" s="110"/>
      <c r="JIR1" s="110"/>
      <c r="JIS1" s="110"/>
      <c r="JIT1" s="110"/>
      <c r="JIU1" s="110"/>
      <c r="JIV1" s="110"/>
      <c r="JIW1" s="110"/>
      <c r="JIX1" s="110"/>
      <c r="JIY1" s="110"/>
      <c r="JIZ1" s="110"/>
      <c r="JJA1" s="110"/>
      <c r="JJB1" s="110"/>
      <c r="JJC1" s="110"/>
      <c r="JJD1" s="110"/>
      <c r="JJE1" s="110"/>
      <c r="JJF1" s="110"/>
      <c r="JJG1" s="110"/>
      <c r="JJH1" s="110"/>
      <c r="JJI1" s="110"/>
      <c r="JJJ1" s="110"/>
      <c r="JJK1" s="110"/>
      <c r="JJL1" s="110"/>
      <c r="JJM1" s="110"/>
      <c r="JJN1" s="110"/>
      <c r="JJO1" s="110"/>
      <c r="JJP1" s="110"/>
      <c r="JJQ1" s="110"/>
      <c r="JJR1" s="110"/>
      <c r="JJS1" s="110"/>
      <c r="JJT1" s="110"/>
      <c r="JJU1" s="110"/>
      <c r="JJV1" s="110"/>
      <c r="JJW1" s="110"/>
      <c r="JJX1" s="110"/>
      <c r="JJY1" s="110"/>
      <c r="JJZ1" s="110"/>
      <c r="JKA1" s="110"/>
      <c r="JKB1" s="110"/>
      <c r="JKC1" s="110"/>
      <c r="JKD1" s="110"/>
      <c r="JKE1" s="110"/>
      <c r="JKF1" s="110"/>
      <c r="JKG1" s="110"/>
      <c r="JKH1" s="110"/>
      <c r="JKI1" s="110"/>
      <c r="JKJ1" s="110"/>
      <c r="JKK1" s="110"/>
      <c r="JKL1" s="110"/>
      <c r="JKM1" s="110"/>
      <c r="JKN1" s="110"/>
      <c r="JKO1" s="110"/>
      <c r="JKP1" s="110"/>
      <c r="JKQ1" s="110"/>
      <c r="JKR1" s="110"/>
      <c r="JKS1" s="110"/>
      <c r="JKT1" s="110"/>
      <c r="JKU1" s="110"/>
      <c r="JKV1" s="110"/>
      <c r="JKW1" s="110"/>
      <c r="JKX1" s="110"/>
      <c r="JKY1" s="110"/>
      <c r="JKZ1" s="110"/>
      <c r="JLA1" s="110"/>
      <c r="JLB1" s="110"/>
      <c r="JLC1" s="110"/>
      <c r="JLD1" s="110"/>
      <c r="JLE1" s="110"/>
      <c r="JLF1" s="110"/>
      <c r="JLG1" s="110"/>
      <c r="JLH1" s="110"/>
      <c r="JLI1" s="110"/>
      <c r="JLJ1" s="110"/>
      <c r="JLK1" s="110"/>
      <c r="JLL1" s="110"/>
      <c r="JLM1" s="110"/>
      <c r="JLN1" s="110"/>
      <c r="JLO1" s="110"/>
      <c r="JLP1" s="110"/>
      <c r="JLQ1" s="110"/>
      <c r="JLR1" s="110"/>
      <c r="JLS1" s="110"/>
      <c r="JLT1" s="110"/>
      <c r="JLU1" s="110"/>
      <c r="JLV1" s="110"/>
      <c r="JLW1" s="110"/>
      <c r="JLX1" s="110"/>
      <c r="JLY1" s="110"/>
      <c r="JLZ1" s="110"/>
      <c r="JMA1" s="110"/>
      <c r="JMB1" s="110"/>
      <c r="JMC1" s="110"/>
      <c r="JMD1" s="110"/>
      <c r="JME1" s="110"/>
      <c r="JMF1" s="110"/>
      <c r="JMG1" s="110"/>
      <c r="JMH1" s="110"/>
      <c r="JMI1" s="110"/>
      <c r="JMJ1" s="110"/>
      <c r="JMK1" s="110"/>
      <c r="JML1" s="110"/>
      <c r="JMM1" s="110"/>
      <c r="JMN1" s="110"/>
      <c r="JMO1" s="110"/>
      <c r="JMP1" s="110"/>
      <c r="JMQ1" s="110"/>
      <c r="JMR1" s="110"/>
      <c r="JMS1" s="110"/>
      <c r="JMT1" s="110"/>
      <c r="JMU1" s="110"/>
      <c r="JMV1" s="110"/>
      <c r="JMW1" s="110"/>
      <c r="JMX1" s="110"/>
      <c r="JMY1" s="110"/>
      <c r="JMZ1" s="110"/>
      <c r="JNA1" s="110"/>
      <c r="JNB1" s="110"/>
      <c r="JNC1" s="110"/>
      <c r="JND1" s="110"/>
      <c r="JNE1" s="110"/>
      <c r="JNF1" s="110"/>
      <c r="JNG1" s="110"/>
      <c r="JNH1" s="110"/>
      <c r="JNI1" s="110"/>
      <c r="JNJ1" s="110"/>
      <c r="JNK1" s="110"/>
      <c r="JNL1" s="110"/>
      <c r="JNM1" s="110"/>
      <c r="JNN1" s="110"/>
      <c r="JNO1" s="110"/>
      <c r="JNP1" s="110"/>
      <c r="JNQ1" s="110"/>
      <c r="JNR1" s="110"/>
      <c r="JNS1" s="110"/>
      <c r="JNT1" s="110"/>
      <c r="JNU1" s="110"/>
      <c r="JNV1" s="110"/>
      <c r="JNW1" s="110"/>
      <c r="JNX1" s="110"/>
      <c r="JNY1" s="110"/>
      <c r="JNZ1" s="110"/>
      <c r="JOA1" s="110"/>
      <c r="JOB1" s="110"/>
      <c r="JOC1" s="110"/>
      <c r="JOD1" s="110"/>
      <c r="JOE1" s="110"/>
      <c r="JOF1" s="110"/>
      <c r="JOG1" s="110"/>
      <c r="JOH1" s="110"/>
      <c r="JOI1" s="110"/>
      <c r="JOJ1" s="110"/>
      <c r="JOK1" s="110"/>
      <c r="JOL1" s="110"/>
      <c r="JOM1" s="110"/>
      <c r="JON1" s="110"/>
      <c r="JOO1" s="110"/>
      <c r="JOP1" s="110"/>
      <c r="JOQ1" s="110"/>
      <c r="JOR1" s="110"/>
      <c r="JOS1" s="110"/>
      <c r="JOT1" s="110"/>
      <c r="JOU1" s="110"/>
      <c r="JOV1" s="110"/>
      <c r="JOW1" s="110"/>
      <c r="JOX1" s="110"/>
      <c r="JOY1" s="110"/>
      <c r="JOZ1" s="110"/>
      <c r="JPA1" s="110"/>
      <c r="JPB1" s="110"/>
      <c r="JPC1" s="110"/>
      <c r="JPD1" s="110"/>
      <c r="JPE1" s="110"/>
      <c r="JPF1" s="110"/>
      <c r="JPG1" s="110"/>
      <c r="JPH1" s="110"/>
      <c r="JPI1" s="110"/>
      <c r="JPJ1" s="110"/>
      <c r="JPK1" s="110"/>
      <c r="JPL1" s="110"/>
      <c r="JPM1" s="110"/>
      <c r="JPN1" s="110"/>
      <c r="JPO1" s="110"/>
      <c r="JPP1" s="110"/>
      <c r="JPQ1" s="110"/>
      <c r="JPR1" s="110"/>
      <c r="JPS1" s="110"/>
      <c r="JPT1" s="110"/>
      <c r="JPU1" s="110"/>
      <c r="JPV1" s="110"/>
      <c r="JPW1" s="110"/>
      <c r="JPX1" s="110"/>
      <c r="JPY1" s="110"/>
      <c r="JPZ1" s="110"/>
      <c r="JQA1" s="110"/>
      <c r="JQB1" s="110"/>
      <c r="JQC1" s="110"/>
      <c r="JQD1" s="110"/>
      <c r="JQE1" s="110"/>
      <c r="JQF1" s="110"/>
      <c r="JQG1" s="110"/>
      <c r="JQH1" s="110"/>
      <c r="JQI1" s="110"/>
      <c r="JQJ1" s="110"/>
      <c r="JQK1" s="110"/>
      <c r="JQL1" s="110"/>
      <c r="JQM1" s="110"/>
      <c r="JQN1" s="110"/>
      <c r="JQO1" s="110"/>
      <c r="JQP1" s="110"/>
      <c r="JQQ1" s="110"/>
      <c r="JQR1" s="110"/>
      <c r="JQS1" s="110"/>
      <c r="JQT1" s="110"/>
      <c r="JQU1" s="110"/>
      <c r="JQV1" s="110"/>
      <c r="JQW1" s="110"/>
      <c r="JQX1" s="110"/>
      <c r="JQY1" s="110"/>
      <c r="JQZ1" s="110"/>
      <c r="JRA1" s="110"/>
      <c r="JRB1" s="110"/>
      <c r="JRC1" s="110"/>
      <c r="JRD1" s="110"/>
      <c r="JRE1" s="110"/>
      <c r="JRF1" s="110"/>
      <c r="JRG1" s="110"/>
      <c r="JRH1" s="110"/>
      <c r="JRI1" s="110"/>
      <c r="JRJ1" s="110"/>
      <c r="JRK1" s="110"/>
      <c r="JRL1" s="110"/>
      <c r="JRM1" s="110"/>
      <c r="JRN1" s="110"/>
      <c r="JRO1" s="110"/>
      <c r="JRP1" s="110"/>
      <c r="JRQ1" s="110"/>
      <c r="JRR1" s="110"/>
      <c r="JRS1" s="110"/>
      <c r="JRT1" s="110"/>
      <c r="JRU1" s="110"/>
      <c r="JRV1" s="110"/>
      <c r="JRW1" s="110"/>
      <c r="JRX1" s="110"/>
      <c r="JRY1" s="110"/>
      <c r="JRZ1" s="110"/>
      <c r="JSA1" s="110"/>
      <c r="JSB1" s="110"/>
      <c r="JSC1" s="110"/>
      <c r="JSD1" s="110"/>
      <c r="JSE1" s="110"/>
      <c r="JSF1" s="110"/>
      <c r="JSG1" s="110"/>
      <c r="JSH1" s="110"/>
      <c r="JSI1" s="110"/>
      <c r="JSJ1" s="110"/>
      <c r="JSK1" s="110"/>
      <c r="JSL1" s="110"/>
      <c r="JSM1" s="110"/>
      <c r="JSN1" s="110"/>
      <c r="JSO1" s="110"/>
      <c r="JSP1" s="110"/>
      <c r="JSQ1" s="110"/>
      <c r="JSR1" s="110"/>
      <c r="JSS1" s="110"/>
      <c r="JST1" s="110"/>
      <c r="JSU1" s="110"/>
      <c r="JSV1" s="110"/>
      <c r="JSW1" s="110"/>
      <c r="JSX1" s="110"/>
      <c r="JSY1" s="110"/>
      <c r="JSZ1" s="110"/>
      <c r="JTA1" s="110"/>
      <c r="JTB1" s="110"/>
      <c r="JTC1" s="110"/>
      <c r="JTD1" s="110"/>
      <c r="JTE1" s="110"/>
      <c r="JTF1" s="110"/>
      <c r="JTG1" s="110"/>
      <c r="JTH1" s="110"/>
      <c r="JTI1" s="110"/>
      <c r="JTJ1" s="110"/>
      <c r="JTK1" s="110"/>
      <c r="JTL1" s="110"/>
      <c r="JTM1" s="110"/>
      <c r="JTN1" s="110"/>
      <c r="JTO1" s="110"/>
      <c r="JTP1" s="110"/>
      <c r="JTQ1" s="110"/>
      <c r="JTR1" s="110"/>
      <c r="JTS1" s="110"/>
      <c r="JTT1" s="110"/>
      <c r="JTU1" s="110"/>
      <c r="JTV1" s="110"/>
      <c r="JTW1" s="110"/>
      <c r="JTX1" s="110"/>
      <c r="JTY1" s="110"/>
      <c r="JTZ1" s="110"/>
      <c r="JUA1" s="110"/>
      <c r="JUB1" s="110"/>
      <c r="JUC1" s="110"/>
      <c r="JUD1" s="110"/>
      <c r="JUE1" s="110"/>
      <c r="JUF1" s="110"/>
      <c r="JUG1" s="110"/>
      <c r="JUH1" s="110"/>
      <c r="JUI1" s="110"/>
      <c r="JUJ1" s="110"/>
      <c r="JUK1" s="110"/>
      <c r="JUL1" s="110"/>
      <c r="JUM1" s="110"/>
      <c r="JUN1" s="110"/>
      <c r="JUO1" s="110"/>
      <c r="JUP1" s="110"/>
      <c r="JUQ1" s="110"/>
      <c r="JUR1" s="110"/>
      <c r="JUS1" s="110"/>
      <c r="JUT1" s="110"/>
      <c r="JUU1" s="110"/>
      <c r="JUV1" s="110"/>
      <c r="JUW1" s="110"/>
      <c r="JUX1" s="110"/>
      <c r="JUY1" s="110"/>
      <c r="JUZ1" s="110"/>
      <c r="JVA1" s="110"/>
      <c r="JVB1" s="110"/>
      <c r="JVC1" s="110"/>
      <c r="JVD1" s="110"/>
      <c r="JVE1" s="110"/>
      <c r="JVF1" s="110"/>
      <c r="JVG1" s="110"/>
      <c r="JVH1" s="110"/>
      <c r="JVI1" s="110"/>
      <c r="JVJ1" s="110"/>
      <c r="JVK1" s="110"/>
      <c r="JVL1" s="110"/>
      <c r="JVM1" s="110"/>
      <c r="JVN1" s="110"/>
      <c r="JVO1" s="110"/>
      <c r="JVP1" s="110"/>
      <c r="JVQ1" s="110"/>
      <c r="JVR1" s="110"/>
      <c r="JVS1" s="110"/>
      <c r="JVT1" s="110"/>
      <c r="JVU1" s="110"/>
      <c r="JVV1" s="110"/>
      <c r="JVW1" s="110"/>
      <c r="JVX1" s="110"/>
      <c r="JVY1" s="110"/>
      <c r="JVZ1" s="110"/>
      <c r="JWA1" s="110"/>
      <c r="JWB1" s="110"/>
      <c r="JWC1" s="110"/>
      <c r="JWD1" s="110"/>
      <c r="JWE1" s="110"/>
      <c r="JWF1" s="110"/>
      <c r="JWG1" s="110"/>
      <c r="JWH1" s="110"/>
      <c r="JWI1" s="110"/>
      <c r="JWJ1" s="110"/>
      <c r="JWK1" s="110"/>
      <c r="JWL1" s="110"/>
      <c r="JWM1" s="110"/>
      <c r="JWN1" s="110"/>
      <c r="JWO1" s="110"/>
      <c r="JWP1" s="110"/>
      <c r="JWQ1" s="110"/>
      <c r="JWR1" s="110"/>
      <c r="JWS1" s="110"/>
      <c r="JWT1" s="110"/>
      <c r="JWU1" s="110"/>
      <c r="JWV1" s="110"/>
      <c r="JWW1" s="110"/>
      <c r="JWX1" s="110"/>
      <c r="JWY1" s="110"/>
      <c r="JWZ1" s="110"/>
      <c r="JXA1" s="110"/>
      <c r="JXB1" s="110"/>
      <c r="JXC1" s="110"/>
      <c r="JXD1" s="110"/>
      <c r="JXE1" s="110"/>
      <c r="JXF1" s="110"/>
      <c r="JXG1" s="110"/>
      <c r="JXH1" s="110"/>
      <c r="JXI1" s="110"/>
      <c r="JXJ1" s="110"/>
      <c r="JXK1" s="110"/>
      <c r="JXL1" s="110"/>
      <c r="JXM1" s="110"/>
      <c r="JXN1" s="110"/>
      <c r="JXO1" s="110"/>
      <c r="JXP1" s="110"/>
      <c r="JXQ1" s="110"/>
      <c r="JXR1" s="110"/>
      <c r="JXS1" s="110"/>
      <c r="JXT1" s="110"/>
      <c r="JXU1" s="110"/>
      <c r="JXV1" s="110"/>
      <c r="JXW1" s="110"/>
      <c r="JXX1" s="110"/>
      <c r="JXY1" s="110"/>
      <c r="JXZ1" s="110"/>
      <c r="JYA1" s="110"/>
      <c r="JYB1" s="110"/>
      <c r="JYC1" s="110"/>
      <c r="JYD1" s="110"/>
      <c r="JYE1" s="110"/>
      <c r="JYF1" s="110"/>
      <c r="JYG1" s="110"/>
      <c r="JYH1" s="110"/>
      <c r="JYI1" s="110"/>
      <c r="JYJ1" s="110"/>
      <c r="JYK1" s="110"/>
      <c r="JYL1" s="110"/>
      <c r="JYM1" s="110"/>
      <c r="JYN1" s="110"/>
      <c r="JYO1" s="110"/>
      <c r="JYP1" s="110"/>
      <c r="JYQ1" s="110"/>
      <c r="JYR1" s="110"/>
      <c r="JYS1" s="110"/>
      <c r="JYT1" s="110"/>
      <c r="JYU1" s="110"/>
      <c r="JYV1" s="110"/>
      <c r="JYW1" s="110"/>
      <c r="JYX1" s="110"/>
      <c r="JYY1" s="110"/>
      <c r="JYZ1" s="110"/>
      <c r="JZA1" s="110"/>
      <c r="JZB1" s="110"/>
      <c r="JZC1" s="110"/>
      <c r="JZD1" s="110"/>
      <c r="JZE1" s="110"/>
      <c r="JZF1" s="110"/>
      <c r="JZG1" s="110"/>
      <c r="JZH1" s="110"/>
      <c r="JZI1" s="110"/>
      <c r="JZJ1" s="110"/>
      <c r="JZK1" s="110"/>
      <c r="JZL1" s="110"/>
      <c r="JZM1" s="110"/>
      <c r="JZN1" s="110"/>
      <c r="JZO1" s="110"/>
      <c r="JZP1" s="110"/>
      <c r="JZQ1" s="110"/>
      <c r="JZR1" s="110"/>
      <c r="JZS1" s="110"/>
      <c r="JZT1" s="110"/>
      <c r="JZU1" s="110"/>
      <c r="JZV1" s="110"/>
      <c r="JZW1" s="110"/>
      <c r="JZX1" s="110"/>
      <c r="JZY1" s="110"/>
      <c r="JZZ1" s="110"/>
      <c r="KAA1" s="110"/>
      <c r="KAB1" s="110"/>
      <c r="KAC1" s="110"/>
      <c r="KAD1" s="110"/>
      <c r="KAE1" s="110"/>
      <c r="KAF1" s="110"/>
      <c r="KAG1" s="110"/>
      <c r="KAH1" s="110"/>
      <c r="KAI1" s="110"/>
      <c r="KAJ1" s="110"/>
      <c r="KAK1" s="110"/>
      <c r="KAL1" s="110"/>
      <c r="KAM1" s="110"/>
      <c r="KAN1" s="110"/>
      <c r="KAO1" s="110"/>
      <c r="KAP1" s="110"/>
      <c r="KAQ1" s="110"/>
      <c r="KAR1" s="110"/>
      <c r="KAS1" s="110"/>
      <c r="KAT1" s="110"/>
      <c r="KAU1" s="110"/>
      <c r="KAV1" s="110"/>
      <c r="KAW1" s="110"/>
      <c r="KAX1" s="110"/>
      <c r="KAY1" s="110"/>
      <c r="KAZ1" s="110"/>
      <c r="KBA1" s="110"/>
      <c r="KBB1" s="110"/>
      <c r="KBC1" s="110"/>
      <c r="KBD1" s="110"/>
      <c r="KBE1" s="110"/>
      <c r="KBF1" s="110"/>
      <c r="KBG1" s="110"/>
      <c r="KBH1" s="110"/>
      <c r="KBI1" s="110"/>
      <c r="KBJ1" s="110"/>
      <c r="KBK1" s="110"/>
      <c r="KBL1" s="110"/>
      <c r="KBM1" s="110"/>
      <c r="KBN1" s="110"/>
      <c r="KBO1" s="110"/>
      <c r="KBP1" s="110"/>
      <c r="KBQ1" s="110"/>
      <c r="KBR1" s="110"/>
      <c r="KBS1" s="110"/>
      <c r="KBT1" s="110"/>
      <c r="KBU1" s="110"/>
      <c r="KBV1" s="110"/>
      <c r="KBW1" s="110"/>
      <c r="KBX1" s="110"/>
      <c r="KBY1" s="110"/>
      <c r="KBZ1" s="110"/>
      <c r="KCA1" s="110"/>
      <c r="KCB1" s="110"/>
      <c r="KCC1" s="110"/>
      <c r="KCD1" s="110"/>
      <c r="KCE1" s="110"/>
      <c r="KCF1" s="110"/>
      <c r="KCG1" s="110"/>
      <c r="KCH1" s="110"/>
      <c r="KCI1" s="110"/>
      <c r="KCJ1" s="110"/>
      <c r="KCK1" s="110"/>
      <c r="KCL1" s="110"/>
      <c r="KCM1" s="110"/>
      <c r="KCN1" s="110"/>
      <c r="KCO1" s="110"/>
      <c r="KCP1" s="110"/>
      <c r="KCQ1" s="110"/>
      <c r="KCR1" s="110"/>
      <c r="KCS1" s="110"/>
      <c r="KCT1" s="110"/>
      <c r="KCU1" s="110"/>
      <c r="KCV1" s="110"/>
      <c r="KCW1" s="110"/>
      <c r="KCX1" s="110"/>
      <c r="KCY1" s="110"/>
      <c r="KCZ1" s="110"/>
      <c r="KDA1" s="110"/>
      <c r="KDB1" s="110"/>
      <c r="KDC1" s="110"/>
      <c r="KDD1" s="110"/>
      <c r="KDE1" s="110"/>
      <c r="KDF1" s="110"/>
      <c r="KDG1" s="110"/>
      <c r="KDH1" s="110"/>
      <c r="KDI1" s="110"/>
      <c r="KDJ1" s="110"/>
      <c r="KDK1" s="110"/>
      <c r="KDL1" s="110"/>
      <c r="KDM1" s="110"/>
      <c r="KDN1" s="110"/>
      <c r="KDO1" s="110"/>
      <c r="KDP1" s="110"/>
      <c r="KDQ1" s="110"/>
      <c r="KDR1" s="110"/>
      <c r="KDS1" s="110"/>
      <c r="KDT1" s="110"/>
      <c r="KDU1" s="110"/>
      <c r="KDV1" s="110"/>
      <c r="KDW1" s="110"/>
      <c r="KDX1" s="110"/>
      <c r="KDY1" s="110"/>
      <c r="KDZ1" s="110"/>
      <c r="KEA1" s="110"/>
      <c r="KEB1" s="110"/>
      <c r="KEC1" s="110"/>
      <c r="KED1" s="110"/>
      <c r="KEE1" s="110"/>
      <c r="KEF1" s="110"/>
      <c r="KEG1" s="110"/>
      <c r="KEH1" s="110"/>
      <c r="KEI1" s="110"/>
      <c r="KEJ1" s="110"/>
      <c r="KEK1" s="110"/>
      <c r="KEL1" s="110"/>
      <c r="KEM1" s="110"/>
      <c r="KEN1" s="110"/>
      <c r="KEO1" s="110"/>
      <c r="KEP1" s="110"/>
      <c r="KEQ1" s="110"/>
      <c r="KER1" s="110"/>
      <c r="KES1" s="110"/>
      <c r="KET1" s="110"/>
      <c r="KEU1" s="110"/>
      <c r="KEV1" s="110"/>
      <c r="KEW1" s="110"/>
      <c r="KEX1" s="110"/>
      <c r="KEY1" s="110"/>
      <c r="KEZ1" s="110"/>
      <c r="KFA1" s="110"/>
      <c r="KFB1" s="110"/>
      <c r="KFC1" s="110"/>
      <c r="KFD1" s="110"/>
      <c r="KFE1" s="110"/>
      <c r="KFF1" s="110"/>
      <c r="KFG1" s="110"/>
      <c r="KFH1" s="110"/>
      <c r="KFI1" s="110"/>
      <c r="KFJ1" s="110"/>
      <c r="KFK1" s="110"/>
      <c r="KFL1" s="110"/>
      <c r="KFM1" s="110"/>
      <c r="KFN1" s="110"/>
      <c r="KFO1" s="110"/>
      <c r="KFP1" s="110"/>
      <c r="KFQ1" s="110"/>
      <c r="KFR1" s="110"/>
      <c r="KFS1" s="110"/>
      <c r="KFT1" s="110"/>
      <c r="KFU1" s="110"/>
      <c r="KFV1" s="110"/>
      <c r="KFW1" s="110"/>
      <c r="KFX1" s="110"/>
      <c r="KFY1" s="110"/>
      <c r="KFZ1" s="110"/>
      <c r="KGA1" s="110"/>
      <c r="KGB1" s="110"/>
      <c r="KGC1" s="110"/>
      <c r="KGD1" s="110"/>
      <c r="KGE1" s="110"/>
      <c r="KGF1" s="110"/>
      <c r="KGG1" s="110"/>
      <c r="KGH1" s="110"/>
      <c r="KGI1" s="110"/>
      <c r="KGJ1" s="110"/>
      <c r="KGK1" s="110"/>
      <c r="KGL1" s="110"/>
      <c r="KGM1" s="110"/>
      <c r="KGN1" s="110"/>
      <c r="KGO1" s="110"/>
      <c r="KGP1" s="110"/>
      <c r="KGQ1" s="110"/>
      <c r="KGR1" s="110"/>
      <c r="KGS1" s="110"/>
      <c r="KGT1" s="110"/>
      <c r="KGU1" s="110"/>
      <c r="KGV1" s="110"/>
      <c r="KGW1" s="110"/>
      <c r="KGX1" s="110"/>
      <c r="KGY1" s="110"/>
      <c r="KGZ1" s="110"/>
      <c r="KHA1" s="110"/>
      <c r="KHB1" s="110"/>
      <c r="KHC1" s="110"/>
      <c r="KHD1" s="110"/>
      <c r="KHE1" s="110"/>
      <c r="KHF1" s="110"/>
      <c r="KHG1" s="110"/>
      <c r="KHH1" s="110"/>
      <c r="KHI1" s="110"/>
      <c r="KHJ1" s="110"/>
      <c r="KHK1" s="110"/>
      <c r="KHL1" s="110"/>
      <c r="KHM1" s="110"/>
      <c r="KHN1" s="110"/>
      <c r="KHO1" s="110"/>
      <c r="KHP1" s="110"/>
      <c r="KHQ1" s="110"/>
      <c r="KHR1" s="110"/>
      <c r="KHS1" s="110"/>
      <c r="KHT1" s="110"/>
      <c r="KHU1" s="110"/>
      <c r="KHV1" s="110"/>
      <c r="KHW1" s="110"/>
      <c r="KHX1" s="110"/>
      <c r="KHY1" s="110"/>
      <c r="KHZ1" s="110"/>
      <c r="KIA1" s="110"/>
      <c r="KIB1" s="110"/>
      <c r="KIC1" s="110"/>
      <c r="KID1" s="110"/>
      <c r="KIE1" s="110"/>
      <c r="KIF1" s="110"/>
      <c r="KIG1" s="110"/>
      <c r="KIH1" s="110"/>
      <c r="KII1" s="110"/>
      <c r="KIJ1" s="110"/>
      <c r="KIK1" s="110"/>
      <c r="KIL1" s="110"/>
      <c r="KIM1" s="110"/>
      <c r="KIN1" s="110"/>
      <c r="KIO1" s="110"/>
      <c r="KIP1" s="110"/>
      <c r="KIQ1" s="110"/>
      <c r="KIR1" s="110"/>
      <c r="KIS1" s="110"/>
      <c r="KIT1" s="110"/>
      <c r="KIU1" s="110"/>
      <c r="KIV1" s="110"/>
      <c r="KIW1" s="110"/>
      <c r="KIX1" s="110"/>
      <c r="KIY1" s="110"/>
      <c r="KIZ1" s="110"/>
      <c r="KJA1" s="110"/>
      <c r="KJB1" s="110"/>
      <c r="KJC1" s="110"/>
      <c r="KJD1" s="110"/>
      <c r="KJE1" s="110"/>
      <c r="KJF1" s="110"/>
      <c r="KJG1" s="110"/>
      <c r="KJH1" s="110"/>
      <c r="KJI1" s="110"/>
      <c r="KJJ1" s="110"/>
      <c r="KJK1" s="110"/>
      <c r="KJL1" s="110"/>
      <c r="KJM1" s="110"/>
      <c r="KJN1" s="110"/>
      <c r="KJO1" s="110"/>
      <c r="KJP1" s="110"/>
      <c r="KJQ1" s="110"/>
      <c r="KJR1" s="110"/>
      <c r="KJS1" s="110"/>
      <c r="KJT1" s="110"/>
      <c r="KJU1" s="110"/>
      <c r="KJV1" s="110"/>
      <c r="KJW1" s="110"/>
      <c r="KJX1" s="110"/>
      <c r="KJY1" s="110"/>
      <c r="KJZ1" s="110"/>
      <c r="KKA1" s="110"/>
      <c r="KKB1" s="110"/>
      <c r="KKC1" s="110"/>
      <c r="KKD1" s="110"/>
      <c r="KKE1" s="110"/>
      <c r="KKF1" s="110"/>
      <c r="KKG1" s="110"/>
      <c r="KKH1" s="110"/>
      <c r="KKI1" s="110"/>
      <c r="KKJ1" s="110"/>
      <c r="KKK1" s="110"/>
      <c r="KKL1" s="110"/>
      <c r="KKM1" s="110"/>
      <c r="KKN1" s="110"/>
      <c r="KKO1" s="110"/>
      <c r="KKP1" s="110"/>
      <c r="KKQ1" s="110"/>
      <c r="KKR1" s="110"/>
      <c r="KKS1" s="110"/>
      <c r="KKT1" s="110"/>
      <c r="KKU1" s="110"/>
      <c r="KKV1" s="110"/>
      <c r="KKW1" s="110"/>
      <c r="KKX1" s="110"/>
      <c r="KKY1" s="110"/>
      <c r="KKZ1" s="110"/>
      <c r="KLA1" s="110"/>
      <c r="KLB1" s="110"/>
      <c r="KLC1" s="110"/>
      <c r="KLD1" s="110"/>
      <c r="KLE1" s="110"/>
      <c r="KLF1" s="110"/>
      <c r="KLG1" s="110"/>
      <c r="KLH1" s="110"/>
      <c r="KLI1" s="110"/>
      <c r="KLJ1" s="110"/>
      <c r="KLK1" s="110"/>
      <c r="KLL1" s="110"/>
      <c r="KLM1" s="110"/>
      <c r="KLN1" s="110"/>
      <c r="KLO1" s="110"/>
      <c r="KLP1" s="110"/>
      <c r="KLQ1" s="110"/>
      <c r="KLR1" s="110"/>
      <c r="KLS1" s="110"/>
      <c r="KLT1" s="110"/>
      <c r="KLU1" s="110"/>
      <c r="KLV1" s="110"/>
      <c r="KLW1" s="110"/>
      <c r="KLX1" s="110"/>
      <c r="KLY1" s="110"/>
      <c r="KLZ1" s="110"/>
      <c r="KMA1" s="110"/>
      <c r="KMB1" s="110"/>
      <c r="KMC1" s="110"/>
      <c r="KMD1" s="110"/>
      <c r="KME1" s="110"/>
      <c r="KMF1" s="110"/>
      <c r="KMG1" s="110"/>
      <c r="KMH1" s="110"/>
      <c r="KMI1" s="110"/>
      <c r="KMJ1" s="110"/>
      <c r="KMK1" s="110"/>
      <c r="KML1" s="110"/>
      <c r="KMM1" s="110"/>
      <c r="KMN1" s="110"/>
      <c r="KMO1" s="110"/>
      <c r="KMP1" s="110"/>
      <c r="KMQ1" s="110"/>
      <c r="KMR1" s="110"/>
      <c r="KMS1" s="110"/>
      <c r="KMT1" s="110"/>
      <c r="KMU1" s="110"/>
      <c r="KMV1" s="110"/>
      <c r="KMW1" s="110"/>
      <c r="KMX1" s="110"/>
      <c r="KMY1" s="110"/>
      <c r="KMZ1" s="110"/>
      <c r="KNA1" s="110"/>
      <c r="KNB1" s="110"/>
      <c r="KNC1" s="110"/>
      <c r="KND1" s="110"/>
      <c r="KNE1" s="110"/>
      <c r="KNF1" s="110"/>
      <c r="KNG1" s="110"/>
      <c r="KNH1" s="110"/>
      <c r="KNI1" s="110"/>
      <c r="KNJ1" s="110"/>
      <c r="KNK1" s="110"/>
      <c r="KNL1" s="110"/>
      <c r="KNM1" s="110"/>
      <c r="KNN1" s="110"/>
      <c r="KNO1" s="110"/>
      <c r="KNP1" s="110"/>
      <c r="KNQ1" s="110"/>
      <c r="KNR1" s="110"/>
      <c r="KNS1" s="110"/>
      <c r="KNT1" s="110"/>
      <c r="KNU1" s="110"/>
      <c r="KNV1" s="110"/>
      <c r="KNW1" s="110"/>
      <c r="KNX1" s="110"/>
      <c r="KNY1" s="110"/>
      <c r="KNZ1" s="110"/>
      <c r="KOA1" s="110"/>
      <c r="KOB1" s="110"/>
      <c r="KOC1" s="110"/>
      <c r="KOD1" s="110"/>
      <c r="KOE1" s="110"/>
      <c r="KOF1" s="110"/>
      <c r="KOG1" s="110"/>
      <c r="KOH1" s="110"/>
      <c r="KOI1" s="110"/>
      <c r="KOJ1" s="110"/>
      <c r="KOK1" s="110"/>
      <c r="KOL1" s="110"/>
      <c r="KOM1" s="110"/>
      <c r="KON1" s="110"/>
      <c r="KOO1" s="110"/>
      <c r="KOP1" s="110"/>
      <c r="KOQ1" s="110"/>
      <c r="KOR1" s="110"/>
      <c r="KOS1" s="110"/>
      <c r="KOT1" s="110"/>
      <c r="KOU1" s="110"/>
      <c r="KOV1" s="110"/>
      <c r="KOW1" s="110"/>
      <c r="KOX1" s="110"/>
      <c r="KOY1" s="110"/>
      <c r="KOZ1" s="110"/>
      <c r="KPA1" s="110"/>
      <c r="KPB1" s="110"/>
      <c r="KPC1" s="110"/>
      <c r="KPD1" s="110"/>
      <c r="KPE1" s="110"/>
      <c r="KPF1" s="110"/>
      <c r="KPG1" s="110"/>
      <c r="KPH1" s="110"/>
      <c r="KPI1" s="110"/>
      <c r="KPJ1" s="110"/>
      <c r="KPK1" s="110"/>
      <c r="KPL1" s="110"/>
      <c r="KPM1" s="110"/>
      <c r="KPN1" s="110"/>
      <c r="KPO1" s="110"/>
      <c r="KPP1" s="110"/>
      <c r="KPQ1" s="110"/>
      <c r="KPR1" s="110"/>
      <c r="KPS1" s="110"/>
      <c r="KPT1" s="110"/>
      <c r="KPU1" s="110"/>
      <c r="KPV1" s="110"/>
      <c r="KPW1" s="110"/>
      <c r="KPX1" s="110"/>
      <c r="KPY1" s="110"/>
      <c r="KPZ1" s="110"/>
      <c r="KQA1" s="110"/>
      <c r="KQB1" s="110"/>
      <c r="KQC1" s="110"/>
      <c r="KQD1" s="110"/>
      <c r="KQE1" s="110"/>
      <c r="KQF1" s="110"/>
      <c r="KQG1" s="110"/>
      <c r="KQH1" s="110"/>
      <c r="KQI1" s="110"/>
      <c r="KQJ1" s="110"/>
      <c r="KQK1" s="110"/>
      <c r="KQL1" s="110"/>
      <c r="KQM1" s="110"/>
      <c r="KQN1" s="110"/>
      <c r="KQO1" s="110"/>
      <c r="KQP1" s="110"/>
      <c r="KQQ1" s="110"/>
      <c r="KQR1" s="110"/>
      <c r="KQS1" s="110"/>
      <c r="KQT1" s="110"/>
      <c r="KQU1" s="110"/>
      <c r="KQV1" s="110"/>
      <c r="KQW1" s="110"/>
      <c r="KQX1" s="110"/>
      <c r="KQY1" s="110"/>
      <c r="KQZ1" s="110"/>
      <c r="KRA1" s="110"/>
      <c r="KRB1" s="110"/>
      <c r="KRC1" s="110"/>
      <c r="KRD1" s="110"/>
      <c r="KRE1" s="110"/>
      <c r="KRF1" s="110"/>
      <c r="KRG1" s="110"/>
      <c r="KRH1" s="110"/>
      <c r="KRI1" s="110"/>
      <c r="KRJ1" s="110"/>
      <c r="KRK1" s="110"/>
      <c r="KRL1" s="110"/>
      <c r="KRM1" s="110"/>
      <c r="KRN1" s="110"/>
      <c r="KRO1" s="110"/>
      <c r="KRP1" s="110"/>
      <c r="KRQ1" s="110"/>
      <c r="KRR1" s="110"/>
      <c r="KRS1" s="110"/>
      <c r="KRT1" s="110"/>
      <c r="KRU1" s="110"/>
      <c r="KRV1" s="110"/>
      <c r="KRW1" s="110"/>
      <c r="KRX1" s="110"/>
      <c r="KRY1" s="110"/>
      <c r="KRZ1" s="110"/>
      <c r="KSA1" s="110"/>
      <c r="KSB1" s="110"/>
      <c r="KSC1" s="110"/>
      <c r="KSD1" s="110"/>
      <c r="KSE1" s="110"/>
      <c r="KSF1" s="110"/>
      <c r="KSG1" s="110"/>
      <c r="KSH1" s="110"/>
      <c r="KSI1" s="110"/>
      <c r="KSJ1" s="110"/>
      <c r="KSK1" s="110"/>
      <c r="KSL1" s="110"/>
      <c r="KSM1" s="110"/>
      <c r="KSN1" s="110"/>
      <c r="KSO1" s="110"/>
      <c r="KSP1" s="110"/>
      <c r="KSQ1" s="110"/>
      <c r="KSR1" s="110"/>
      <c r="KSS1" s="110"/>
      <c r="KST1" s="110"/>
      <c r="KSU1" s="110"/>
      <c r="KSV1" s="110"/>
      <c r="KSW1" s="110"/>
      <c r="KSX1" s="110"/>
      <c r="KSY1" s="110"/>
      <c r="KSZ1" s="110"/>
      <c r="KTA1" s="110"/>
      <c r="KTB1" s="110"/>
      <c r="KTC1" s="110"/>
      <c r="KTD1" s="110"/>
      <c r="KTE1" s="110"/>
      <c r="KTF1" s="110"/>
      <c r="KTG1" s="110"/>
      <c r="KTH1" s="110"/>
      <c r="KTI1" s="110"/>
      <c r="KTJ1" s="110"/>
      <c r="KTK1" s="110"/>
      <c r="KTL1" s="110"/>
      <c r="KTM1" s="110"/>
      <c r="KTN1" s="110"/>
      <c r="KTO1" s="110"/>
      <c r="KTP1" s="110"/>
      <c r="KTQ1" s="110"/>
      <c r="KTR1" s="110"/>
      <c r="KTS1" s="110"/>
      <c r="KTT1" s="110"/>
      <c r="KTU1" s="110"/>
      <c r="KTV1" s="110"/>
      <c r="KTW1" s="110"/>
      <c r="KTX1" s="110"/>
      <c r="KTY1" s="110"/>
      <c r="KTZ1" s="110"/>
      <c r="KUA1" s="110"/>
      <c r="KUB1" s="110"/>
      <c r="KUC1" s="110"/>
      <c r="KUD1" s="110"/>
      <c r="KUE1" s="110"/>
      <c r="KUF1" s="110"/>
      <c r="KUG1" s="110"/>
      <c r="KUH1" s="110"/>
      <c r="KUI1" s="110"/>
      <c r="KUJ1" s="110"/>
      <c r="KUK1" s="110"/>
      <c r="KUL1" s="110"/>
      <c r="KUM1" s="110"/>
      <c r="KUN1" s="110"/>
      <c r="KUO1" s="110"/>
      <c r="KUP1" s="110"/>
      <c r="KUQ1" s="110"/>
      <c r="KUR1" s="110"/>
      <c r="KUS1" s="110"/>
      <c r="KUT1" s="110"/>
      <c r="KUU1" s="110"/>
      <c r="KUV1" s="110"/>
      <c r="KUW1" s="110"/>
      <c r="KUX1" s="110"/>
      <c r="KUY1" s="110"/>
      <c r="KUZ1" s="110"/>
      <c r="KVA1" s="110"/>
      <c r="KVB1" s="110"/>
      <c r="KVC1" s="110"/>
      <c r="KVD1" s="110"/>
      <c r="KVE1" s="110"/>
      <c r="KVF1" s="110"/>
      <c r="KVG1" s="110"/>
      <c r="KVH1" s="110"/>
      <c r="KVI1" s="110"/>
      <c r="KVJ1" s="110"/>
      <c r="KVK1" s="110"/>
      <c r="KVL1" s="110"/>
      <c r="KVM1" s="110"/>
      <c r="KVN1" s="110"/>
      <c r="KVO1" s="110"/>
      <c r="KVP1" s="110"/>
      <c r="KVQ1" s="110"/>
      <c r="KVR1" s="110"/>
      <c r="KVS1" s="110"/>
      <c r="KVT1" s="110"/>
      <c r="KVU1" s="110"/>
      <c r="KVV1" s="110"/>
      <c r="KVW1" s="110"/>
      <c r="KVX1" s="110"/>
      <c r="KVY1" s="110"/>
      <c r="KVZ1" s="110"/>
      <c r="KWA1" s="110"/>
      <c r="KWB1" s="110"/>
      <c r="KWC1" s="110"/>
      <c r="KWD1" s="110"/>
      <c r="KWE1" s="110"/>
      <c r="KWF1" s="110"/>
      <c r="KWG1" s="110"/>
      <c r="KWH1" s="110"/>
      <c r="KWI1" s="110"/>
      <c r="KWJ1" s="110"/>
      <c r="KWK1" s="110"/>
      <c r="KWL1" s="110"/>
      <c r="KWM1" s="110"/>
      <c r="KWN1" s="110"/>
      <c r="KWO1" s="110"/>
      <c r="KWP1" s="110"/>
      <c r="KWQ1" s="110"/>
      <c r="KWR1" s="110"/>
      <c r="KWS1" s="110"/>
      <c r="KWT1" s="110"/>
      <c r="KWU1" s="110"/>
      <c r="KWV1" s="110"/>
      <c r="KWW1" s="110"/>
      <c r="KWX1" s="110"/>
      <c r="KWY1" s="110"/>
      <c r="KWZ1" s="110"/>
      <c r="KXA1" s="110"/>
      <c r="KXB1" s="110"/>
      <c r="KXC1" s="110"/>
      <c r="KXD1" s="110"/>
      <c r="KXE1" s="110"/>
      <c r="KXF1" s="110"/>
      <c r="KXG1" s="110"/>
      <c r="KXH1" s="110"/>
      <c r="KXI1" s="110"/>
      <c r="KXJ1" s="110"/>
      <c r="KXK1" s="110"/>
      <c r="KXL1" s="110"/>
      <c r="KXM1" s="110"/>
      <c r="KXN1" s="110"/>
      <c r="KXO1" s="110"/>
      <c r="KXP1" s="110"/>
      <c r="KXQ1" s="110"/>
      <c r="KXR1" s="110"/>
      <c r="KXS1" s="110"/>
      <c r="KXT1" s="110"/>
      <c r="KXU1" s="110"/>
      <c r="KXV1" s="110"/>
      <c r="KXW1" s="110"/>
      <c r="KXX1" s="110"/>
      <c r="KXY1" s="110"/>
      <c r="KXZ1" s="110"/>
      <c r="KYA1" s="110"/>
      <c r="KYB1" s="110"/>
      <c r="KYC1" s="110"/>
      <c r="KYD1" s="110"/>
      <c r="KYE1" s="110"/>
      <c r="KYF1" s="110"/>
      <c r="KYG1" s="110"/>
      <c r="KYH1" s="110"/>
      <c r="KYI1" s="110"/>
      <c r="KYJ1" s="110"/>
      <c r="KYK1" s="110"/>
      <c r="KYL1" s="110"/>
      <c r="KYM1" s="110"/>
      <c r="KYN1" s="110"/>
      <c r="KYO1" s="110"/>
      <c r="KYP1" s="110"/>
      <c r="KYQ1" s="110"/>
      <c r="KYR1" s="110"/>
      <c r="KYS1" s="110"/>
      <c r="KYT1" s="110"/>
      <c r="KYU1" s="110"/>
      <c r="KYV1" s="110"/>
      <c r="KYW1" s="110"/>
      <c r="KYX1" s="110"/>
      <c r="KYY1" s="110"/>
      <c r="KYZ1" s="110"/>
      <c r="KZA1" s="110"/>
      <c r="KZB1" s="110"/>
      <c r="KZC1" s="110"/>
      <c r="KZD1" s="110"/>
      <c r="KZE1" s="110"/>
      <c r="KZF1" s="110"/>
      <c r="KZG1" s="110"/>
      <c r="KZH1" s="110"/>
      <c r="KZI1" s="110"/>
      <c r="KZJ1" s="110"/>
      <c r="KZK1" s="110"/>
      <c r="KZL1" s="110"/>
      <c r="KZM1" s="110"/>
      <c r="KZN1" s="110"/>
      <c r="KZO1" s="110"/>
      <c r="KZP1" s="110"/>
      <c r="KZQ1" s="110"/>
      <c r="KZR1" s="110"/>
      <c r="KZS1" s="110"/>
      <c r="KZT1" s="110"/>
      <c r="KZU1" s="110"/>
      <c r="KZV1" s="110"/>
      <c r="KZW1" s="110"/>
      <c r="KZX1" s="110"/>
      <c r="KZY1" s="110"/>
      <c r="KZZ1" s="110"/>
      <c r="LAA1" s="110"/>
      <c r="LAB1" s="110"/>
      <c r="LAC1" s="110"/>
      <c r="LAD1" s="110"/>
      <c r="LAE1" s="110"/>
      <c r="LAF1" s="110"/>
      <c r="LAG1" s="110"/>
      <c r="LAH1" s="110"/>
      <c r="LAI1" s="110"/>
      <c r="LAJ1" s="110"/>
      <c r="LAK1" s="110"/>
      <c r="LAL1" s="110"/>
      <c r="LAM1" s="110"/>
      <c r="LAN1" s="110"/>
      <c r="LAO1" s="110"/>
      <c r="LAP1" s="110"/>
      <c r="LAQ1" s="110"/>
      <c r="LAR1" s="110"/>
      <c r="LAS1" s="110"/>
      <c r="LAT1" s="110"/>
      <c r="LAU1" s="110"/>
      <c r="LAV1" s="110"/>
      <c r="LAW1" s="110"/>
      <c r="LAX1" s="110"/>
      <c r="LAY1" s="110"/>
      <c r="LAZ1" s="110"/>
      <c r="LBA1" s="110"/>
      <c r="LBB1" s="110"/>
      <c r="LBC1" s="110"/>
      <c r="LBD1" s="110"/>
      <c r="LBE1" s="110"/>
      <c r="LBF1" s="110"/>
      <c r="LBG1" s="110"/>
      <c r="LBH1" s="110"/>
      <c r="LBI1" s="110"/>
      <c r="LBJ1" s="110"/>
      <c r="LBK1" s="110"/>
      <c r="LBL1" s="110"/>
      <c r="LBM1" s="110"/>
      <c r="LBN1" s="110"/>
      <c r="LBO1" s="110"/>
      <c r="LBP1" s="110"/>
      <c r="LBQ1" s="110"/>
      <c r="LBR1" s="110"/>
      <c r="LBS1" s="110"/>
      <c r="LBT1" s="110"/>
      <c r="LBU1" s="110"/>
      <c r="LBV1" s="110"/>
      <c r="LBW1" s="110"/>
      <c r="LBX1" s="110"/>
      <c r="LBY1" s="110"/>
      <c r="LBZ1" s="110"/>
      <c r="LCA1" s="110"/>
      <c r="LCB1" s="110"/>
      <c r="LCC1" s="110"/>
      <c r="LCD1" s="110"/>
      <c r="LCE1" s="110"/>
      <c r="LCF1" s="110"/>
      <c r="LCG1" s="110"/>
      <c r="LCH1" s="110"/>
      <c r="LCI1" s="110"/>
      <c r="LCJ1" s="110"/>
      <c r="LCK1" s="110"/>
      <c r="LCL1" s="110"/>
      <c r="LCM1" s="110"/>
      <c r="LCN1" s="110"/>
      <c r="LCO1" s="110"/>
      <c r="LCP1" s="110"/>
      <c r="LCQ1" s="110"/>
      <c r="LCR1" s="110"/>
      <c r="LCS1" s="110"/>
      <c r="LCT1" s="110"/>
      <c r="LCU1" s="110"/>
      <c r="LCV1" s="110"/>
      <c r="LCW1" s="110"/>
      <c r="LCX1" s="110"/>
      <c r="LCY1" s="110"/>
      <c r="LCZ1" s="110"/>
      <c r="LDA1" s="110"/>
      <c r="LDB1" s="110"/>
      <c r="LDC1" s="110"/>
      <c r="LDD1" s="110"/>
      <c r="LDE1" s="110"/>
      <c r="LDF1" s="110"/>
      <c r="LDG1" s="110"/>
      <c r="LDH1" s="110"/>
      <c r="LDI1" s="110"/>
      <c r="LDJ1" s="110"/>
      <c r="LDK1" s="110"/>
      <c r="LDL1" s="110"/>
      <c r="LDM1" s="110"/>
      <c r="LDN1" s="110"/>
      <c r="LDO1" s="110"/>
      <c r="LDP1" s="110"/>
      <c r="LDQ1" s="110"/>
      <c r="LDR1" s="110"/>
      <c r="LDS1" s="110"/>
      <c r="LDT1" s="110"/>
      <c r="LDU1" s="110"/>
      <c r="LDV1" s="110"/>
      <c r="LDW1" s="110"/>
      <c r="LDX1" s="110"/>
      <c r="LDY1" s="110"/>
      <c r="LDZ1" s="110"/>
      <c r="LEA1" s="110"/>
      <c r="LEB1" s="110"/>
      <c r="LEC1" s="110"/>
      <c r="LED1" s="110"/>
      <c r="LEE1" s="110"/>
      <c r="LEF1" s="110"/>
      <c r="LEG1" s="110"/>
      <c r="LEH1" s="110"/>
      <c r="LEI1" s="110"/>
      <c r="LEJ1" s="110"/>
      <c r="LEK1" s="110"/>
      <c r="LEL1" s="110"/>
      <c r="LEM1" s="110"/>
      <c r="LEN1" s="110"/>
      <c r="LEO1" s="110"/>
      <c r="LEP1" s="110"/>
      <c r="LEQ1" s="110"/>
      <c r="LER1" s="110"/>
      <c r="LES1" s="110"/>
      <c r="LET1" s="110"/>
      <c r="LEU1" s="110"/>
      <c r="LEV1" s="110"/>
      <c r="LEW1" s="110"/>
      <c r="LEX1" s="110"/>
      <c r="LEY1" s="110"/>
      <c r="LEZ1" s="110"/>
      <c r="LFA1" s="110"/>
      <c r="LFB1" s="110"/>
      <c r="LFC1" s="110"/>
      <c r="LFD1" s="110"/>
      <c r="LFE1" s="110"/>
      <c r="LFF1" s="110"/>
      <c r="LFG1" s="110"/>
      <c r="LFH1" s="110"/>
      <c r="LFI1" s="110"/>
      <c r="LFJ1" s="110"/>
      <c r="LFK1" s="110"/>
      <c r="LFL1" s="110"/>
      <c r="LFM1" s="110"/>
      <c r="LFN1" s="110"/>
      <c r="LFO1" s="110"/>
      <c r="LFP1" s="110"/>
      <c r="LFQ1" s="110"/>
      <c r="LFR1" s="110"/>
      <c r="LFS1" s="110"/>
      <c r="LFT1" s="110"/>
      <c r="LFU1" s="110"/>
      <c r="LFV1" s="110"/>
      <c r="LFW1" s="110"/>
      <c r="LFX1" s="110"/>
      <c r="LFY1" s="110"/>
      <c r="LFZ1" s="110"/>
      <c r="LGA1" s="110"/>
      <c r="LGB1" s="110"/>
      <c r="LGC1" s="110"/>
      <c r="LGD1" s="110"/>
      <c r="LGE1" s="110"/>
      <c r="LGF1" s="110"/>
      <c r="LGG1" s="110"/>
      <c r="LGH1" s="110"/>
      <c r="LGI1" s="110"/>
      <c r="LGJ1" s="110"/>
      <c r="LGK1" s="110"/>
      <c r="LGL1" s="110"/>
      <c r="LGM1" s="110"/>
      <c r="LGN1" s="110"/>
      <c r="LGO1" s="110"/>
      <c r="LGP1" s="110"/>
      <c r="LGQ1" s="110"/>
      <c r="LGR1" s="110"/>
      <c r="LGS1" s="110"/>
      <c r="LGT1" s="110"/>
      <c r="LGU1" s="110"/>
      <c r="LGV1" s="110"/>
      <c r="LGW1" s="110"/>
      <c r="LGX1" s="110"/>
      <c r="LGY1" s="110"/>
      <c r="LGZ1" s="110"/>
      <c r="LHA1" s="110"/>
      <c r="LHB1" s="110"/>
      <c r="LHC1" s="110"/>
      <c r="LHD1" s="110"/>
      <c r="LHE1" s="110"/>
      <c r="LHF1" s="110"/>
      <c r="LHG1" s="110"/>
      <c r="LHH1" s="110"/>
      <c r="LHI1" s="110"/>
      <c r="LHJ1" s="110"/>
      <c r="LHK1" s="110"/>
      <c r="LHL1" s="110"/>
      <c r="LHM1" s="110"/>
      <c r="LHN1" s="110"/>
      <c r="LHO1" s="110"/>
      <c r="LHP1" s="110"/>
      <c r="LHQ1" s="110"/>
      <c r="LHR1" s="110"/>
      <c r="LHS1" s="110"/>
      <c r="LHT1" s="110"/>
      <c r="LHU1" s="110"/>
      <c r="LHV1" s="110"/>
      <c r="LHW1" s="110"/>
      <c r="LHX1" s="110"/>
      <c r="LHY1" s="110"/>
      <c r="LHZ1" s="110"/>
      <c r="LIA1" s="110"/>
      <c r="LIB1" s="110"/>
      <c r="LIC1" s="110"/>
      <c r="LID1" s="110"/>
      <c r="LIE1" s="110"/>
      <c r="LIF1" s="110"/>
      <c r="LIG1" s="110"/>
      <c r="LIH1" s="110"/>
      <c r="LII1" s="110"/>
      <c r="LIJ1" s="110"/>
      <c r="LIK1" s="110"/>
      <c r="LIL1" s="110"/>
      <c r="LIM1" s="110"/>
      <c r="LIN1" s="110"/>
      <c r="LIO1" s="110"/>
      <c r="LIP1" s="110"/>
      <c r="LIQ1" s="110"/>
      <c r="LIR1" s="110"/>
      <c r="LIS1" s="110"/>
      <c r="LIT1" s="110"/>
      <c r="LIU1" s="110"/>
      <c r="LIV1" s="110"/>
      <c r="LIW1" s="110"/>
      <c r="LIX1" s="110"/>
      <c r="LIY1" s="110"/>
      <c r="LIZ1" s="110"/>
      <c r="LJA1" s="110"/>
      <c r="LJB1" s="110"/>
      <c r="LJC1" s="110"/>
      <c r="LJD1" s="110"/>
      <c r="LJE1" s="110"/>
      <c r="LJF1" s="110"/>
      <c r="LJG1" s="110"/>
      <c r="LJH1" s="110"/>
      <c r="LJI1" s="110"/>
      <c r="LJJ1" s="110"/>
      <c r="LJK1" s="110"/>
      <c r="LJL1" s="110"/>
      <c r="LJM1" s="110"/>
      <c r="LJN1" s="110"/>
      <c r="LJO1" s="110"/>
      <c r="LJP1" s="110"/>
      <c r="LJQ1" s="110"/>
      <c r="LJR1" s="110"/>
      <c r="LJS1" s="110"/>
      <c r="LJT1" s="110"/>
      <c r="LJU1" s="110"/>
      <c r="LJV1" s="110"/>
      <c r="LJW1" s="110"/>
      <c r="LJX1" s="110"/>
      <c r="LJY1" s="110"/>
      <c r="LJZ1" s="110"/>
      <c r="LKA1" s="110"/>
      <c r="LKB1" s="110"/>
      <c r="LKC1" s="110"/>
      <c r="LKD1" s="110"/>
      <c r="LKE1" s="110"/>
      <c r="LKF1" s="110"/>
      <c r="LKG1" s="110"/>
      <c r="LKH1" s="110"/>
      <c r="LKI1" s="110"/>
      <c r="LKJ1" s="110"/>
      <c r="LKK1" s="110"/>
      <c r="LKL1" s="110"/>
      <c r="LKM1" s="110"/>
      <c r="LKN1" s="110"/>
      <c r="LKO1" s="110"/>
      <c r="LKP1" s="110"/>
      <c r="LKQ1" s="110"/>
      <c r="LKR1" s="110"/>
      <c r="LKS1" s="110"/>
      <c r="LKT1" s="110"/>
      <c r="LKU1" s="110"/>
      <c r="LKV1" s="110"/>
      <c r="LKW1" s="110"/>
      <c r="LKX1" s="110"/>
      <c r="LKY1" s="110"/>
      <c r="LKZ1" s="110"/>
      <c r="LLA1" s="110"/>
      <c r="LLB1" s="110"/>
      <c r="LLC1" s="110"/>
      <c r="LLD1" s="110"/>
      <c r="LLE1" s="110"/>
      <c r="LLF1" s="110"/>
      <c r="LLG1" s="110"/>
      <c r="LLH1" s="110"/>
      <c r="LLI1" s="110"/>
      <c r="LLJ1" s="110"/>
      <c r="LLK1" s="110"/>
      <c r="LLL1" s="110"/>
      <c r="LLM1" s="110"/>
      <c r="LLN1" s="110"/>
      <c r="LLO1" s="110"/>
      <c r="LLP1" s="110"/>
      <c r="LLQ1" s="110"/>
      <c r="LLR1" s="110"/>
      <c r="LLS1" s="110"/>
      <c r="LLT1" s="110"/>
      <c r="LLU1" s="110"/>
      <c r="LLV1" s="110"/>
      <c r="LLW1" s="110"/>
      <c r="LLX1" s="110"/>
      <c r="LLY1" s="110"/>
      <c r="LLZ1" s="110"/>
      <c r="LMA1" s="110"/>
      <c r="LMB1" s="110"/>
      <c r="LMC1" s="110"/>
      <c r="LMD1" s="110"/>
      <c r="LME1" s="110"/>
      <c r="LMF1" s="110"/>
      <c r="LMG1" s="110"/>
      <c r="LMH1" s="110"/>
      <c r="LMI1" s="110"/>
      <c r="LMJ1" s="110"/>
      <c r="LMK1" s="110"/>
      <c r="LML1" s="110"/>
      <c r="LMM1" s="110"/>
      <c r="LMN1" s="110"/>
      <c r="LMO1" s="110"/>
      <c r="LMP1" s="110"/>
      <c r="LMQ1" s="110"/>
      <c r="LMR1" s="110"/>
      <c r="LMS1" s="110"/>
      <c r="LMT1" s="110"/>
      <c r="LMU1" s="110"/>
      <c r="LMV1" s="110"/>
      <c r="LMW1" s="110"/>
      <c r="LMX1" s="110"/>
      <c r="LMY1" s="110"/>
      <c r="LMZ1" s="110"/>
      <c r="LNA1" s="110"/>
      <c r="LNB1" s="110"/>
      <c r="LNC1" s="110"/>
      <c r="LND1" s="110"/>
      <c r="LNE1" s="110"/>
      <c r="LNF1" s="110"/>
      <c r="LNG1" s="110"/>
      <c r="LNH1" s="110"/>
      <c r="LNI1" s="110"/>
      <c r="LNJ1" s="110"/>
      <c r="LNK1" s="110"/>
      <c r="LNL1" s="110"/>
      <c r="LNM1" s="110"/>
      <c r="LNN1" s="110"/>
      <c r="LNO1" s="110"/>
      <c r="LNP1" s="110"/>
      <c r="LNQ1" s="110"/>
      <c r="LNR1" s="110"/>
      <c r="LNS1" s="110"/>
      <c r="LNT1" s="110"/>
      <c r="LNU1" s="110"/>
      <c r="LNV1" s="110"/>
      <c r="LNW1" s="110"/>
      <c r="LNX1" s="110"/>
      <c r="LNY1" s="110"/>
      <c r="LNZ1" s="110"/>
      <c r="LOA1" s="110"/>
      <c r="LOB1" s="110"/>
      <c r="LOC1" s="110"/>
      <c r="LOD1" s="110"/>
      <c r="LOE1" s="110"/>
      <c r="LOF1" s="110"/>
      <c r="LOG1" s="110"/>
      <c r="LOH1" s="110"/>
      <c r="LOI1" s="110"/>
      <c r="LOJ1" s="110"/>
      <c r="LOK1" s="110"/>
      <c r="LOL1" s="110"/>
      <c r="LOM1" s="110"/>
      <c r="LON1" s="110"/>
      <c r="LOO1" s="110"/>
      <c r="LOP1" s="110"/>
      <c r="LOQ1" s="110"/>
      <c r="LOR1" s="110"/>
      <c r="LOS1" s="110"/>
      <c r="LOT1" s="110"/>
      <c r="LOU1" s="110"/>
      <c r="LOV1" s="110"/>
      <c r="LOW1" s="110"/>
      <c r="LOX1" s="110"/>
      <c r="LOY1" s="110"/>
      <c r="LOZ1" s="110"/>
      <c r="LPA1" s="110"/>
      <c r="LPB1" s="110"/>
      <c r="LPC1" s="110"/>
      <c r="LPD1" s="110"/>
      <c r="LPE1" s="110"/>
      <c r="LPF1" s="110"/>
      <c r="LPG1" s="110"/>
      <c r="LPH1" s="110"/>
      <c r="LPI1" s="110"/>
      <c r="LPJ1" s="110"/>
      <c r="LPK1" s="110"/>
      <c r="LPL1" s="110"/>
      <c r="LPM1" s="110"/>
      <c r="LPN1" s="110"/>
      <c r="LPO1" s="110"/>
      <c r="LPP1" s="110"/>
      <c r="LPQ1" s="110"/>
      <c r="LPR1" s="110"/>
      <c r="LPS1" s="110"/>
      <c r="LPT1" s="110"/>
      <c r="LPU1" s="110"/>
      <c r="LPV1" s="110"/>
      <c r="LPW1" s="110"/>
      <c r="LPX1" s="110"/>
      <c r="LPY1" s="110"/>
      <c r="LPZ1" s="110"/>
      <c r="LQA1" s="110"/>
      <c r="LQB1" s="110"/>
      <c r="LQC1" s="110"/>
      <c r="LQD1" s="110"/>
      <c r="LQE1" s="110"/>
      <c r="LQF1" s="110"/>
      <c r="LQG1" s="110"/>
      <c r="LQH1" s="110"/>
      <c r="LQI1" s="110"/>
      <c r="LQJ1" s="110"/>
      <c r="LQK1" s="110"/>
      <c r="LQL1" s="110"/>
      <c r="LQM1" s="110"/>
      <c r="LQN1" s="110"/>
      <c r="LQO1" s="110"/>
      <c r="LQP1" s="110"/>
      <c r="LQQ1" s="110"/>
      <c r="LQR1" s="110"/>
      <c r="LQS1" s="110"/>
      <c r="LQT1" s="110"/>
      <c r="LQU1" s="110"/>
      <c r="LQV1" s="110"/>
      <c r="LQW1" s="110"/>
      <c r="LQX1" s="110"/>
      <c r="LQY1" s="110"/>
      <c r="LQZ1" s="110"/>
      <c r="LRA1" s="110"/>
      <c r="LRB1" s="110"/>
      <c r="LRC1" s="110"/>
      <c r="LRD1" s="110"/>
      <c r="LRE1" s="110"/>
      <c r="LRF1" s="110"/>
      <c r="LRG1" s="110"/>
      <c r="LRH1" s="110"/>
      <c r="LRI1" s="110"/>
      <c r="LRJ1" s="110"/>
      <c r="LRK1" s="110"/>
      <c r="LRL1" s="110"/>
      <c r="LRM1" s="110"/>
      <c r="LRN1" s="110"/>
      <c r="LRO1" s="110"/>
      <c r="LRP1" s="110"/>
      <c r="LRQ1" s="110"/>
      <c r="LRR1" s="110"/>
      <c r="LRS1" s="110"/>
      <c r="LRT1" s="110"/>
      <c r="LRU1" s="110"/>
      <c r="LRV1" s="110"/>
      <c r="LRW1" s="110"/>
      <c r="LRX1" s="110"/>
      <c r="LRY1" s="110"/>
      <c r="LRZ1" s="110"/>
      <c r="LSA1" s="110"/>
      <c r="LSB1" s="110"/>
      <c r="LSC1" s="110"/>
      <c r="LSD1" s="110"/>
      <c r="LSE1" s="110"/>
      <c r="LSF1" s="110"/>
      <c r="LSG1" s="110"/>
      <c r="LSH1" s="110"/>
      <c r="LSI1" s="110"/>
      <c r="LSJ1" s="110"/>
      <c r="LSK1" s="110"/>
      <c r="LSL1" s="110"/>
      <c r="LSM1" s="110"/>
      <c r="LSN1" s="110"/>
      <c r="LSO1" s="110"/>
      <c r="LSP1" s="110"/>
      <c r="LSQ1" s="110"/>
      <c r="LSR1" s="110"/>
      <c r="LSS1" s="110"/>
      <c r="LST1" s="110"/>
      <c r="LSU1" s="110"/>
      <c r="LSV1" s="110"/>
      <c r="LSW1" s="110"/>
      <c r="LSX1" s="110"/>
      <c r="LSY1" s="110"/>
      <c r="LSZ1" s="110"/>
      <c r="LTA1" s="110"/>
      <c r="LTB1" s="110"/>
      <c r="LTC1" s="110"/>
      <c r="LTD1" s="110"/>
      <c r="LTE1" s="110"/>
      <c r="LTF1" s="110"/>
      <c r="LTG1" s="110"/>
      <c r="LTH1" s="110"/>
      <c r="LTI1" s="110"/>
      <c r="LTJ1" s="110"/>
      <c r="LTK1" s="110"/>
      <c r="LTL1" s="110"/>
      <c r="LTM1" s="110"/>
      <c r="LTN1" s="110"/>
      <c r="LTO1" s="110"/>
      <c r="LTP1" s="110"/>
      <c r="LTQ1" s="110"/>
      <c r="LTR1" s="110"/>
      <c r="LTS1" s="110"/>
      <c r="LTT1" s="110"/>
      <c r="LTU1" s="110"/>
      <c r="LTV1" s="110"/>
      <c r="LTW1" s="110"/>
      <c r="LTX1" s="110"/>
      <c r="LTY1" s="110"/>
      <c r="LTZ1" s="110"/>
      <c r="LUA1" s="110"/>
      <c r="LUB1" s="110"/>
      <c r="LUC1" s="110"/>
      <c r="LUD1" s="110"/>
      <c r="LUE1" s="110"/>
      <c r="LUF1" s="110"/>
      <c r="LUG1" s="110"/>
      <c r="LUH1" s="110"/>
      <c r="LUI1" s="110"/>
      <c r="LUJ1" s="110"/>
      <c r="LUK1" s="110"/>
      <c r="LUL1" s="110"/>
      <c r="LUM1" s="110"/>
      <c r="LUN1" s="110"/>
      <c r="LUO1" s="110"/>
      <c r="LUP1" s="110"/>
      <c r="LUQ1" s="110"/>
      <c r="LUR1" s="110"/>
      <c r="LUS1" s="110"/>
      <c r="LUT1" s="110"/>
      <c r="LUU1" s="110"/>
      <c r="LUV1" s="110"/>
      <c r="LUW1" s="110"/>
      <c r="LUX1" s="110"/>
      <c r="LUY1" s="110"/>
      <c r="LUZ1" s="110"/>
      <c r="LVA1" s="110"/>
      <c r="LVB1" s="110"/>
      <c r="LVC1" s="110"/>
      <c r="LVD1" s="110"/>
      <c r="LVE1" s="110"/>
      <c r="LVF1" s="110"/>
      <c r="LVG1" s="110"/>
      <c r="LVH1" s="110"/>
      <c r="LVI1" s="110"/>
      <c r="LVJ1" s="110"/>
      <c r="LVK1" s="110"/>
      <c r="LVL1" s="110"/>
      <c r="LVM1" s="110"/>
      <c r="LVN1" s="110"/>
      <c r="LVO1" s="110"/>
      <c r="LVP1" s="110"/>
      <c r="LVQ1" s="110"/>
      <c r="LVR1" s="110"/>
      <c r="LVS1" s="110"/>
      <c r="LVT1" s="110"/>
      <c r="LVU1" s="110"/>
      <c r="LVV1" s="110"/>
      <c r="LVW1" s="110"/>
      <c r="LVX1" s="110"/>
      <c r="LVY1" s="110"/>
      <c r="LVZ1" s="110"/>
      <c r="LWA1" s="110"/>
      <c r="LWB1" s="110"/>
      <c r="LWC1" s="110"/>
      <c r="LWD1" s="110"/>
      <c r="LWE1" s="110"/>
      <c r="LWF1" s="110"/>
      <c r="LWG1" s="110"/>
      <c r="LWH1" s="110"/>
      <c r="LWI1" s="110"/>
      <c r="LWJ1" s="110"/>
      <c r="LWK1" s="110"/>
      <c r="LWL1" s="110"/>
      <c r="LWM1" s="110"/>
      <c r="LWN1" s="110"/>
      <c r="LWO1" s="110"/>
      <c r="LWP1" s="110"/>
      <c r="LWQ1" s="110"/>
      <c r="LWR1" s="110"/>
      <c r="LWS1" s="110"/>
      <c r="LWT1" s="110"/>
      <c r="LWU1" s="110"/>
      <c r="LWV1" s="110"/>
      <c r="LWW1" s="110"/>
      <c r="LWX1" s="110"/>
      <c r="LWY1" s="110"/>
      <c r="LWZ1" s="110"/>
      <c r="LXA1" s="110"/>
      <c r="LXB1" s="110"/>
      <c r="LXC1" s="110"/>
      <c r="LXD1" s="110"/>
      <c r="LXE1" s="110"/>
      <c r="LXF1" s="110"/>
      <c r="LXG1" s="110"/>
      <c r="LXH1" s="110"/>
      <c r="LXI1" s="110"/>
      <c r="LXJ1" s="110"/>
      <c r="LXK1" s="110"/>
      <c r="LXL1" s="110"/>
      <c r="LXM1" s="110"/>
      <c r="LXN1" s="110"/>
      <c r="LXO1" s="110"/>
      <c r="LXP1" s="110"/>
      <c r="LXQ1" s="110"/>
      <c r="LXR1" s="110"/>
      <c r="LXS1" s="110"/>
      <c r="LXT1" s="110"/>
      <c r="LXU1" s="110"/>
      <c r="LXV1" s="110"/>
      <c r="LXW1" s="110"/>
      <c r="LXX1" s="110"/>
      <c r="LXY1" s="110"/>
      <c r="LXZ1" s="110"/>
      <c r="LYA1" s="110"/>
      <c r="LYB1" s="110"/>
      <c r="LYC1" s="110"/>
      <c r="LYD1" s="110"/>
      <c r="LYE1" s="110"/>
      <c r="LYF1" s="110"/>
      <c r="LYG1" s="110"/>
      <c r="LYH1" s="110"/>
      <c r="LYI1" s="110"/>
      <c r="LYJ1" s="110"/>
      <c r="LYK1" s="110"/>
      <c r="LYL1" s="110"/>
      <c r="LYM1" s="110"/>
      <c r="LYN1" s="110"/>
      <c r="LYO1" s="110"/>
      <c r="LYP1" s="110"/>
      <c r="LYQ1" s="110"/>
      <c r="LYR1" s="110"/>
      <c r="LYS1" s="110"/>
      <c r="LYT1" s="110"/>
      <c r="LYU1" s="110"/>
      <c r="LYV1" s="110"/>
      <c r="LYW1" s="110"/>
      <c r="LYX1" s="110"/>
      <c r="LYY1" s="110"/>
      <c r="LYZ1" s="110"/>
      <c r="LZA1" s="110"/>
      <c r="LZB1" s="110"/>
      <c r="LZC1" s="110"/>
      <c r="LZD1" s="110"/>
      <c r="LZE1" s="110"/>
      <c r="LZF1" s="110"/>
      <c r="LZG1" s="110"/>
      <c r="LZH1" s="110"/>
      <c r="LZI1" s="110"/>
      <c r="LZJ1" s="110"/>
      <c r="LZK1" s="110"/>
      <c r="LZL1" s="110"/>
      <c r="LZM1" s="110"/>
      <c r="LZN1" s="110"/>
      <c r="LZO1" s="110"/>
      <c r="LZP1" s="110"/>
      <c r="LZQ1" s="110"/>
      <c r="LZR1" s="110"/>
      <c r="LZS1" s="110"/>
      <c r="LZT1" s="110"/>
      <c r="LZU1" s="110"/>
      <c r="LZV1" s="110"/>
      <c r="LZW1" s="110"/>
      <c r="LZX1" s="110"/>
      <c r="LZY1" s="110"/>
      <c r="LZZ1" s="110"/>
      <c r="MAA1" s="110"/>
      <c r="MAB1" s="110"/>
      <c r="MAC1" s="110"/>
      <c r="MAD1" s="110"/>
      <c r="MAE1" s="110"/>
      <c r="MAF1" s="110"/>
      <c r="MAG1" s="110"/>
      <c r="MAH1" s="110"/>
      <c r="MAI1" s="110"/>
      <c r="MAJ1" s="110"/>
      <c r="MAK1" s="110"/>
      <c r="MAL1" s="110"/>
      <c r="MAM1" s="110"/>
      <c r="MAN1" s="110"/>
      <c r="MAO1" s="110"/>
      <c r="MAP1" s="110"/>
      <c r="MAQ1" s="110"/>
      <c r="MAR1" s="110"/>
      <c r="MAS1" s="110"/>
      <c r="MAT1" s="110"/>
      <c r="MAU1" s="110"/>
      <c r="MAV1" s="110"/>
      <c r="MAW1" s="110"/>
      <c r="MAX1" s="110"/>
      <c r="MAY1" s="110"/>
      <c r="MAZ1" s="110"/>
      <c r="MBA1" s="110"/>
      <c r="MBB1" s="110"/>
      <c r="MBC1" s="110"/>
      <c r="MBD1" s="110"/>
      <c r="MBE1" s="110"/>
      <c r="MBF1" s="110"/>
      <c r="MBG1" s="110"/>
      <c r="MBH1" s="110"/>
      <c r="MBI1" s="110"/>
      <c r="MBJ1" s="110"/>
      <c r="MBK1" s="110"/>
      <c r="MBL1" s="110"/>
      <c r="MBM1" s="110"/>
      <c r="MBN1" s="110"/>
      <c r="MBO1" s="110"/>
      <c r="MBP1" s="110"/>
      <c r="MBQ1" s="110"/>
      <c r="MBR1" s="110"/>
      <c r="MBS1" s="110"/>
      <c r="MBT1" s="110"/>
      <c r="MBU1" s="110"/>
      <c r="MBV1" s="110"/>
      <c r="MBW1" s="110"/>
      <c r="MBX1" s="110"/>
      <c r="MBY1" s="110"/>
      <c r="MBZ1" s="110"/>
      <c r="MCA1" s="110"/>
      <c r="MCB1" s="110"/>
      <c r="MCC1" s="110"/>
      <c r="MCD1" s="110"/>
      <c r="MCE1" s="110"/>
      <c r="MCF1" s="110"/>
      <c r="MCG1" s="110"/>
      <c r="MCH1" s="110"/>
      <c r="MCI1" s="110"/>
      <c r="MCJ1" s="110"/>
      <c r="MCK1" s="110"/>
      <c r="MCL1" s="110"/>
      <c r="MCM1" s="110"/>
      <c r="MCN1" s="110"/>
      <c r="MCO1" s="110"/>
      <c r="MCP1" s="110"/>
      <c r="MCQ1" s="110"/>
      <c r="MCR1" s="110"/>
      <c r="MCS1" s="110"/>
      <c r="MCT1" s="110"/>
      <c r="MCU1" s="110"/>
      <c r="MCV1" s="110"/>
      <c r="MCW1" s="110"/>
      <c r="MCX1" s="110"/>
      <c r="MCY1" s="110"/>
      <c r="MCZ1" s="110"/>
      <c r="MDA1" s="110"/>
      <c r="MDB1" s="110"/>
      <c r="MDC1" s="110"/>
      <c r="MDD1" s="110"/>
      <c r="MDE1" s="110"/>
      <c r="MDF1" s="110"/>
      <c r="MDG1" s="110"/>
      <c r="MDH1" s="110"/>
      <c r="MDI1" s="110"/>
      <c r="MDJ1" s="110"/>
      <c r="MDK1" s="110"/>
      <c r="MDL1" s="110"/>
      <c r="MDM1" s="110"/>
      <c r="MDN1" s="110"/>
      <c r="MDO1" s="110"/>
      <c r="MDP1" s="110"/>
      <c r="MDQ1" s="110"/>
      <c r="MDR1" s="110"/>
      <c r="MDS1" s="110"/>
      <c r="MDT1" s="110"/>
      <c r="MDU1" s="110"/>
      <c r="MDV1" s="110"/>
      <c r="MDW1" s="110"/>
      <c r="MDX1" s="110"/>
      <c r="MDY1" s="110"/>
      <c r="MDZ1" s="110"/>
      <c r="MEA1" s="110"/>
      <c r="MEB1" s="110"/>
      <c r="MEC1" s="110"/>
      <c r="MED1" s="110"/>
      <c r="MEE1" s="110"/>
      <c r="MEF1" s="110"/>
      <c r="MEG1" s="110"/>
      <c r="MEH1" s="110"/>
      <c r="MEI1" s="110"/>
      <c r="MEJ1" s="110"/>
      <c r="MEK1" s="110"/>
      <c r="MEL1" s="110"/>
      <c r="MEM1" s="110"/>
      <c r="MEN1" s="110"/>
      <c r="MEO1" s="110"/>
      <c r="MEP1" s="110"/>
      <c r="MEQ1" s="110"/>
      <c r="MER1" s="110"/>
      <c r="MES1" s="110"/>
      <c r="MET1" s="110"/>
      <c r="MEU1" s="110"/>
      <c r="MEV1" s="110"/>
      <c r="MEW1" s="110"/>
      <c r="MEX1" s="110"/>
      <c r="MEY1" s="110"/>
      <c r="MEZ1" s="110"/>
      <c r="MFA1" s="110"/>
      <c r="MFB1" s="110"/>
      <c r="MFC1" s="110"/>
      <c r="MFD1" s="110"/>
      <c r="MFE1" s="110"/>
      <c r="MFF1" s="110"/>
      <c r="MFG1" s="110"/>
      <c r="MFH1" s="110"/>
      <c r="MFI1" s="110"/>
      <c r="MFJ1" s="110"/>
      <c r="MFK1" s="110"/>
      <c r="MFL1" s="110"/>
      <c r="MFM1" s="110"/>
      <c r="MFN1" s="110"/>
      <c r="MFO1" s="110"/>
      <c r="MFP1" s="110"/>
      <c r="MFQ1" s="110"/>
      <c r="MFR1" s="110"/>
      <c r="MFS1" s="110"/>
      <c r="MFT1" s="110"/>
      <c r="MFU1" s="110"/>
      <c r="MFV1" s="110"/>
      <c r="MFW1" s="110"/>
      <c r="MFX1" s="110"/>
      <c r="MFY1" s="110"/>
      <c r="MFZ1" s="110"/>
      <c r="MGA1" s="110"/>
      <c r="MGB1" s="110"/>
      <c r="MGC1" s="110"/>
      <c r="MGD1" s="110"/>
      <c r="MGE1" s="110"/>
      <c r="MGF1" s="110"/>
      <c r="MGG1" s="110"/>
      <c r="MGH1" s="110"/>
      <c r="MGI1" s="110"/>
      <c r="MGJ1" s="110"/>
      <c r="MGK1" s="110"/>
      <c r="MGL1" s="110"/>
      <c r="MGM1" s="110"/>
      <c r="MGN1" s="110"/>
      <c r="MGO1" s="110"/>
      <c r="MGP1" s="110"/>
      <c r="MGQ1" s="110"/>
      <c r="MGR1" s="110"/>
      <c r="MGS1" s="110"/>
      <c r="MGT1" s="110"/>
      <c r="MGU1" s="110"/>
      <c r="MGV1" s="110"/>
      <c r="MGW1" s="110"/>
      <c r="MGX1" s="110"/>
      <c r="MGY1" s="110"/>
      <c r="MGZ1" s="110"/>
      <c r="MHA1" s="110"/>
      <c r="MHB1" s="110"/>
      <c r="MHC1" s="110"/>
      <c r="MHD1" s="110"/>
      <c r="MHE1" s="110"/>
      <c r="MHF1" s="110"/>
      <c r="MHG1" s="110"/>
      <c r="MHH1" s="110"/>
      <c r="MHI1" s="110"/>
      <c r="MHJ1" s="110"/>
      <c r="MHK1" s="110"/>
      <c r="MHL1" s="110"/>
      <c r="MHM1" s="110"/>
      <c r="MHN1" s="110"/>
      <c r="MHO1" s="110"/>
      <c r="MHP1" s="110"/>
      <c r="MHQ1" s="110"/>
      <c r="MHR1" s="110"/>
      <c r="MHS1" s="110"/>
      <c r="MHT1" s="110"/>
      <c r="MHU1" s="110"/>
      <c r="MHV1" s="110"/>
      <c r="MHW1" s="110"/>
      <c r="MHX1" s="110"/>
      <c r="MHY1" s="110"/>
      <c r="MHZ1" s="110"/>
      <c r="MIA1" s="110"/>
      <c r="MIB1" s="110"/>
      <c r="MIC1" s="110"/>
      <c r="MID1" s="110"/>
      <c r="MIE1" s="110"/>
      <c r="MIF1" s="110"/>
      <c r="MIG1" s="110"/>
      <c r="MIH1" s="110"/>
      <c r="MII1" s="110"/>
      <c r="MIJ1" s="110"/>
      <c r="MIK1" s="110"/>
      <c r="MIL1" s="110"/>
      <c r="MIM1" s="110"/>
      <c r="MIN1" s="110"/>
      <c r="MIO1" s="110"/>
      <c r="MIP1" s="110"/>
      <c r="MIQ1" s="110"/>
      <c r="MIR1" s="110"/>
      <c r="MIS1" s="110"/>
      <c r="MIT1" s="110"/>
      <c r="MIU1" s="110"/>
      <c r="MIV1" s="110"/>
      <c r="MIW1" s="110"/>
      <c r="MIX1" s="110"/>
      <c r="MIY1" s="110"/>
      <c r="MIZ1" s="110"/>
      <c r="MJA1" s="110"/>
      <c r="MJB1" s="110"/>
      <c r="MJC1" s="110"/>
      <c r="MJD1" s="110"/>
      <c r="MJE1" s="110"/>
      <c r="MJF1" s="110"/>
      <c r="MJG1" s="110"/>
      <c r="MJH1" s="110"/>
      <c r="MJI1" s="110"/>
      <c r="MJJ1" s="110"/>
      <c r="MJK1" s="110"/>
      <c r="MJL1" s="110"/>
      <c r="MJM1" s="110"/>
      <c r="MJN1" s="110"/>
      <c r="MJO1" s="110"/>
      <c r="MJP1" s="110"/>
      <c r="MJQ1" s="110"/>
      <c r="MJR1" s="110"/>
      <c r="MJS1" s="110"/>
      <c r="MJT1" s="110"/>
      <c r="MJU1" s="110"/>
      <c r="MJV1" s="110"/>
      <c r="MJW1" s="110"/>
      <c r="MJX1" s="110"/>
      <c r="MJY1" s="110"/>
      <c r="MJZ1" s="110"/>
      <c r="MKA1" s="110"/>
      <c r="MKB1" s="110"/>
      <c r="MKC1" s="110"/>
      <c r="MKD1" s="110"/>
      <c r="MKE1" s="110"/>
      <c r="MKF1" s="110"/>
      <c r="MKG1" s="110"/>
      <c r="MKH1" s="110"/>
      <c r="MKI1" s="110"/>
      <c r="MKJ1" s="110"/>
      <c r="MKK1" s="110"/>
      <c r="MKL1" s="110"/>
      <c r="MKM1" s="110"/>
      <c r="MKN1" s="110"/>
      <c r="MKO1" s="110"/>
      <c r="MKP1" s="110"/>
      <c r="MKQ1" s="110"/>
      <c r="MKR1" s="110"/>
      <c r="MKS1" s="110"/>
      <c r="MKT1" s="110"/>
      <c r="MKU1" s="110"/>
      <c r="MKV1" s="110"/>
      <c r="MKW1" s="110"/>
      <c r="MKX1" s="110"/>
      <c r="MKY1" s="110"/>
      <c r="MKZ1" s="110"/>
      <c r="MLA1" s="110"/>
      <c r="MLB1" s="110"/>
      <c r="MLC1" s="110"/>
      <c r="MLD1" s="110"/>
      <c r="MLE1" s="110"/>
      <c r="MLF1" s="110"/>
      <c r="MLG1" s="110"/>
      <c r="MLH1" s="110"/>
      <c r="MLI1" s="110"/>
      <c r="MLJ1" s="110"/>
      <c r="MLK1" s="110"/>
      <c r="MLL1" s="110"/>
      <c r="MLM1" s="110"/>
      <c r="MLN1" s="110"/>
      <c r="MLO1" s="110"/>
      <c r="MLP1" s="110"/>
      <c r="MLQ1" s="110"/>
      <c r="MLR1" s="110"/>
      <c r="MLS1" s="110"/>
      <c r="MLT1" s="110"/>
      <c r="MLU1" s="110"/>
      <c r="MLV1" s="110"/>
      <c r="MLW1" s="110"/>
      <c r="MLX1" s="110"/>
      <c r="MLY1" s="110"/>
      <c r="MLZ1" s="110"/>
      <c r="MMA1" s="110"/>
      <c r="MMB1" s="110"/>
      <c r="MMC1" s="110"/>
      <c r="MMD1" s="110"/>
      <c r="MME1" s="110"/>
      <c r="MMF1" s="110"/>
      <c r="MMG1" s="110"/>
      <c r="MMH1" s="110"/>
      <c r="MMI1" s="110"/>
      <c r="MMJ1" s="110"/>
      <c r="MMK1" s="110"/>
      <c r="MML1" s="110"/>
      <c r="MMM1" s="110"/>
      <c r="MMN1" s="110"/>
      <c r="MMO1" s="110"/>
      <c r="MMP1" s="110"/>
      <c r="MMQ1" s="110"/>
      <c r="MMR1" s="110"/>
      <c r="MMS1" s="110"/>
      <c r="MMT1" s="110"/>
      <c r="MMU1" s="110"/>
      <c r="MMV1" s="110"/>
      <c r="MMW1" s="110"/>
      <c r="MMX1" s="110"/>
      <c r="MMY1" s="110"/>
      <c r="MMZ1" s="110"/>
      <c r="MNA1" s="110"/>
      <c r="MNB1" s="110"/>
      <c r="MNC1" s="110"/>
      <c r="MND1" s="110"/>
      <c r="MNE1" s="110"/>
      <c r="MNF1" s="110"/>
      <c r="MNG1" s="110"/>
      <c r="MNH1" s="110"/>
      <c r="MNI1" s="110"/>
      <c r="MNJ1" s="110"/>
      <c r="MNK1" s="110"/>
      <c r="MNL1" s="110"/>
      <c r="MNM1" s="110"/>
      <c r="MNN1" s="110"/>
      <c r="MNO1" s="110"/>
      <c r="MNP1" s="110"/>
      <c r="MNQ1" s="110"/>
      <c r="MNR1" s="110"/>
      <c r="MNS1" s="110"/>
      <c r="MNT1" s="110"/>
      <c r="MNU1" s="110"/>
      <c r="MNV1" s="110"/>
      <c r="MNW1" s="110"/>
      <c r="MNX1" s="110"/>
      <c r="MNY1" s="110"/>
      <c r="MNZ1" s="110"/>
      <c r="MOA1" s="110"/>
      <c r="MOB1" s="110"/>
      <c r="MOC1" s="110"/>
      <c r="MOD1" s="110"/>
      <c r="MOE1" s="110"/>
      <c r="MOF1" s="110"/>
      <c r="MOG1" s="110"/>
      <c r="MOH1" s="110"/>
      <c r="MOI1" s="110"/>
      <c r="MOJ1" s="110"/>
      <c r="MOK1" s="110"/>
      <c r="MOL1" s="110"/>
      <c r="MOM1" s="110"/>
      <c r="MON1" s="110"/>
      <c r="MOO1" s="110"/>
      <c r="MOP1" s="110"/>
      <c r="MOQ1" s="110"/>
      <c r="MOR1" s="110"/>
      <c r="MOS1" s="110"/>
      <c r="MOT1" s="110"/>
      <c r="MOU1" s="110"/>
      <c r="MOV1" s="110"/>
      <c r="MOW1" s="110"/>
      <c r="MOX1" s="110"/>
      <c r="MOY1" s="110"/>
      <c r="MOZ1" s="110"/>
      <c r="MPA1" s="110"/>
      <c r="MPB1" s="110"/>
      <c r="MPC1" s="110"/>
      <c r="MPD1" s="110"/>
      <c r="MPE1" s="110"/>
      <c r="MPF1" s="110"/>
      <c r="MPG1" s="110"/>
      <c r="MPH1" s="110"/>
      <c r="MPI1" s="110"/>
      <c r="MPJ1" s="110"/>
      <c r="MPK1" s="110"/>
      <c r="MPL1" s="110"/>
      <c r="MPM1" s="110"/>
      <c r="MPN1" s="110"/>
      <c r="MPO1" s="110"/>
      <c r="MPP1" s="110"/>
      <c r="MPQ1" s="110"/>
      <c r="MPR1" s="110"/>
      <c r="MPS1" s="110"/>
      <c r="MPT1" s="110"/>
      <c r="MPU1" s="110"/>
      <c r="MPV1" s="110"/>
      <c r="MPW1" s="110"/>
      <c r="MPX1" s="110"/>
      <c r="MPY1" s="110"/>
      <c r="MPZ1" s="110"/>
      <c r="MQA1" s="110"/>
      <c r="MQB1" s="110"/>
      <c r="MQC1" s="110"/>
      <c r="MQD1" s="110"/>
      <c r="MQE1" s="110"/>
      <c r="MQF1" s="110"/>
      <c r="MQG1" s="110"/>
      <c r="MQH1" s="110"/>
      <c r="MQI1" s="110"/>
      <c r="MQJ1" s="110"/>
      <c r="MQK1" s="110"/>
      <c r="MQL1" s="110"/>
      <c r="MQM1" s="110"/>
      <c r="MQN1" s="110"/>
      <c r="MQO1" s="110"/>
      <c r="MQP1" s="110"/>
      <c r="MQQ1" s="110"/>
      <c r="MQR1" s="110"/>
      <c r="MQS1" s="110"/>
      <c r="MQT1" s="110"/>
      <c r="MQU1" s="110"/>
      <c r="MQV1" s="110"/>
      <c r="MQW1" s="110"/>
      <c r="MQX1" s="110"/>
      <c r="MQY1" s="110"/>
      <c r="MQZ1" s="110"/>
      <c r="MRA1" s="110"/>
      <c r="MRB1" s="110"/>
      <c r="MRC1" s="110"/>
      <c r="MRD1" s="110"/>
      <c r="MRE1" s="110"/>
      <c r="MRF1" s="110"/>
      <c r="MRG1" s="110"/>
      <c r="MRH1" s="110"/>
      <c r="MRI1" s="110"/>
      <c r="MRJ1" s="110"/>
      <c r="MRK1" s="110"/>
      <c r="MRL1" s="110"/>
      <c r="MRM1" s="110"/>
      <c r="MRN1" s="110"/>
      <c r="MRO1" s="110"/>
      <c r="MRP1" s="110"/>
      <c r="MRQ1" s="110"/>
      <c r="MRR1" s="110"/>
      <c r="MRS1" s="110"/>
      <c r="MRT1" s="110"/>
      <c r="MRU1" s="110"/>
      <c r="MRV1" s="110"/>
      <c r="MRW1" s="110"/>
      <c r="MRX1" s="110"/>
      <c r="MRY1" s="110"/>
      <c r="MRZ1" s="110"/>
      <c r="MSA1" s="110"/>
      <c r="MSB1" s="110"/>
      <c r="MSC1" s="110"/>
      <c r="MSD1" s="110"/>
      <c r="MSE1" s="110"/>
      <c r="MSF1" s="110"/>
      <c r="MSG1" s="110"/>
      <c r="MSH1" s="110"/>
      <c r="MSI1" s="110"/>
      <c r="MSJ1" s="110"/>
      <c r="MSK1" s="110"/>
      <c r="MSL1" s="110"/>
      <c r="MSM1" s="110"/>
      <c r="MSN1" s="110"/>
      <c r="MSO1" s="110"/>
      <c r="MSP1" s="110"/>
      <c r="MSQ1" s="110"/>
      <c r="MSR1" s="110"/>
      <c r="MSS1" s="110"/>
      <c r="MST1" s="110"/>
      <c r="MSU1" s="110"/>
      <c r="MSV1" s="110"/>
      <c r="MSW1" s="110"/>
      <c r="MSX1" s="110"/>
      <c r="MSY1" s="110"/>
      <c r="MSZ1" s="110"/>
      <c r="MTA1" s="110"/>
      <c r="MTB1" s="110"/>
      <c r="MTC1" s="110"/>
      <c r="MTD1" s="110"/>
      <c r="MTE1" s="110"/>
      <c r="MTF1" s="110"/>
      <c r="MTG1" s="110"/>
      <c r="MTH1" s="110"/>
      <c r="MTI1" s="110"/>
      <c r="MTJ1" s="110"/>
      <c r="MTK1" s="110"/>
      <c r="MTL1" s="110"/>
      <c r="MTM1" s="110"/>
      <c r="MTN1" s="110"/>
      <c r="MTO1" s="110"/>
      <c r="MTP1" s="110"/>
      <c r="MTQ1" s="110"/>
      <c r="MTR1" s="110"/>
      <c r="MTS1" s="110"/>
      <c r="MTT1" s="110"/>
      <c r="MTU1" s="110"/>
      <c r="MTV1" s="110"/>
      <c r="MTW1" s="110"/>
      <c r="MTX1" s="110"/>
      <c r="MTY1" s="110"/>
      <c r="MTZ1" s="110"/>
      <c r="MUA1" s="110"/>
      <c r="MUB1" s="110"/>
      <c r="MUC1" s="110"/>
      <c r="MUD1" s="110"/>
      <c r="MUE1" s="110"/>
      <c r="MUF1" s="110"/>
      <c r="MUG1" s="110"/>
      <c r="MUH1" s="110"/>
      <c r="MUI1" s="110"/>
      <c r="MUJ1" s="110"/>
      <c r="MUK1" s="110"/>
      <c r="MUL1" s="110"/>
      <c r="MUM1" s="110"/>
      <c r="MUN1" s="110"/>
      <c r="MUO1" s="110"/>
      <c r="MUP1" s="110"/>
      <c r="MUQ1" s="110"/>
      <c r="MUR1" s="110"/>
      <c r="MUS1" s="110"/>
      <c r="MUT1" s="110"/>
      <c r="MUU1" s="110"/>
      <c r="MUV1" s="110"/>
      <c r="MUW1" s="110"/>
      <c r="MUX1" s="110"/>
      <c r="MUY1" s="110"/>
      <c r="MUZ1" s="110"/>
      <c r="MVA1" s="110"/>
      <c r="MVB1" s="110"/>
      <c r="MVC1" s="110"/>
      <c r="MVD1" s="110"/>
      <c r="MVE1" s="110"/>
      <c r="MVF1" s="110"/>
      <c r="MVG1" s="110"/>
      <c r="MVH1" s="110"/>
      <c r="MVI1" s="110"/>
      <c r="MVJ1" s="110"/>
      <c r="MVK1" s="110"/>
      <c r="MVL1" s="110"/>
      <c r="MVM1" s="110"/>
      <c r="MVN1" s="110"/>
      <c r="MVO1" s="110"/>
      <c r="MVP1" s="110"/>
      <c r="MVQ1" s="110"/>
      <c r="MVR1" s="110"/>
      <c r="MVS1" s="110"/>
      <c r="MVT1" s="110"/>
      <c r="MVU1" s="110"/>
      <c r="MVV1" s="110"/>
      <c r="MVW1" s="110"/>
      <c r="MVX1" s="110"/>
      <c r="MVY1" s="110"/>
      <c r="MVZ1" s="110"/>
      <c r="MWA1" s="110"/>
      <c r="MWB1" s="110"/>
      <c r="MWC1" s="110"/>
      <c r="MWD1" s="110"/>
      <c r="MWE1" s="110"/>
      <c r="MWF1" s="110"/>
      <c r="MWG1" s="110"/>
      <c r="MWH1" s="110"/>
      <c r="MWI1" s="110"/>
      <c r="MWJ1" s="110"/>
      <c r="MWK1" s="110"/>
      <c r="MWL1" s="110"/>
      <c r="MWM1" s="110"/>
      <c r="MWN1" s="110"/>
      <c r="MWO1" s="110"/>
      <c r="MWP1" s="110"/>
      <c r="MWQ1" s="110"/>
      <c r="MWR1" s="110"/>
      <c r="MWS1" s="110"/>
      <c r="MWT1" s="110"/>
      <c r="MWU1" s="110"/>
      <c r="MWV1" s="110"/>
      <c r="MWW1" s="110"/>
      <c r="MWX1" s="110"/>
      <c r="MWY1" s="110"/>
      <c r="MWZ1" s="110"/>
      <c r="MXA1" s="110"/>
      <c r="MXB1" s="110"/>
      <c r="MXC1" s="110"/>
      <c r="MXD1" s="110"/>
      <c r="MXE1" s="110"/>
      <c r="MXF1" s="110"/>
      <c r="MXG1" s="110"/>
      <c r="MXH1" s="110"/>
      <c r="MXI1" s="110"/>
      <c r="MXJ1" s="110"/>
      <c r="MXK1" s="110"/>
      <c r="MXL1" s="110"/>
      <c r="MXM1" s="110"/>
      <c r="MXN1" s="110"/>
      <c r="MXO1" s="110"/>
      <c r="MXP1" s="110"/>
      <c r="MXQ1" s="110"/>
      <c r="MXR1" s="110"/>
      <c r="MXS1" s="110"/>
      <c r="MXT1" s="110"/>
      <c r="MXU1" s="110"/>
      <c r="MXV1" s="110"/>
      <c r="MXW1" s="110"/>
      <c r="MXX1" s="110"/>
      <c r="MXY1" s="110"/>
      <c r="MXZ1" s="110"/>
      <c r="MYA1" s="110"/>
      <c r="MYB1" s="110"/>
      <c r="MYC1" s="110"/>
      <c r="MYD1" s="110"/>
      <c r="MYE1" s="110"/>
      <c r="MYF1" s="110"/>
      <c r="MYG1" s="110"/>
      <c r="MYH1" s="110"/>
      <c r="MYI1" s="110"/>
      <c r="MYJ1" s="110"/>
      <c r="MYK1" s="110"/>
      <c r="MYL1" s="110"/>
      <c r="MYM1" s="110"/>
      <c r="MYN1" s="110"/>
      <c r="MYO1" s="110"/>
      <c r="MYP1" s="110"/>
      <c r="MYQ1" s="110"/>
      <c r="MYR1" s="110"/>
      <c r="MYS1" s="110"/>
      <c r="MYT1" s="110"/>
      <c r="MYU1" s="110"/>
      <c r="MYV1" s="110"/>
      <c r="MYW1" s="110"/>
      <c r="MYX1" s="110"/>
      <c r="MYY1" s="110"/>
      <c r="MYZ1" s="110"/>
      <c r="MZA1" s="110"/>
      <c r="MZB1" s="110"/>
      <c r="MZC1" s="110"/>
      <c r="MZD1" s="110"/>
      <c r="MZE1" s="110"/>
      <c r="MZF1" s="110"/>
      <c r="MZG1" s="110"/>
      <c r="MZH1" s="110"/>
      <c r="MZI1" s="110"/>
      <c r="MZJ1" s="110"/>
      <c r="MZK1" s="110"/>
      <c r="MZL1" s="110"/>
      <c r="MZM1" s="110"/>
      <c r="MZN1" s="110"/>
      <c r="MZO1" s="110"/>
      <c r="MZP1" s="110"/>
      <c r="MZQ1" s="110"/>
      <c r="MZR1" s="110"/>
      <c r="MZS1" s="110"/>
      <c r="MZT1" s="110"/>
      <c r="MZU1" s="110"/>
      <c r="MZV1" s="110"/>
      <c r="MZW1" s="110"/>
      <c r="MZX1" s="110"/>
      <c r="MZY1" s="110"/>
      <c r="MZZ1" s="110"/>
      <c r="NAA1" s="110"/>
      <c r="NAB1" s="110"/>
      <c r="NAC1" s="110"/>
      <c r="NAD1" s="110"/>
      <c r="NAE1" s="110"/>
      <c r="NAF1" s="110"/>
      <c r="NAG1" s="110"/>
      <c r="NAH1" s="110"/>
      <c r="NAI1" s="110"/>
      <c r="NAJ1" s="110"/>
      <c r="NAK1" s="110"/>
      <c r="NAL1" s="110"/>
      <c r="NAM1" s="110"/>
      <c r="NAN1" s="110"/>
      <c r="NAO1" s="110"/>
      <c r="NAP1" s="110"/>
      <c r="NAQ1" s="110"/>
      <c r="NAR1" s="110"/>
      <c r="NAS1" s="110"/>
      <c r="NAT1" s="110"/>
      <c r="NAU1" s="110"/>
      <c r="NAV1" s="110"/>
      <c r="NAW1" s="110"/>
      <c r="NAX1" s="110"/>
      <c r="NAY1" s="110"/>
      <c r="NAZ1" s="110"/>
      <c r="NBA1" s="110"/>
      <c r="NBB1" s="110"/>
      <c r="NBC1" s="110"/>
      <c r="NBD1" s="110"/>
      <c r="NBE1" s="110"/>
      <c r="NBF1" s="110"/>
      <c r="NBG1" s="110"/>
      <c r="NBH1" s="110"/>
      <c r="NBI1" s="110"/>
      <c r="NBJ1" s="110"/>
      <c r="NBK1" s="110"/>
      <c r="NBL1" s="110"/>
      <c r="NBM1" s="110"/>
      <c r="NBN1" s="110"/>
      <c r="NBO1" s="110"/>
      <c r="NBP1" s="110"/>
      <c r="NBQ1" s="110"/>
      <c r="NBR1" s="110"/>
      <c r="NBS1" s="110"/>
      <c r="NBT1" s="110"/>
      <c r="NBU1" s="110"/>
      <c r="NBV1" s="110"/>
      <c r="NBW1" s="110"/>
      <c r="NBX1" s="110"/>
      <c r="NBY1" s="110"/>
      <c r="NBZ1" s="110"/>
      <c r="NCA1" s="110"/>
      <c r="NCB1" s="110"/>
      <c r="NCC1" s="110"/>
      <c r="NCD1" s="110"/>
      <c r="NCE1" s="110"/>
      <c r="NCF1" s="110"/>
      <c r="NCG1" s="110"/>
      <c r="NCH1" s="110"/>
      <c r="NCI1" s="110"/>
      <c r="NCJ1" s="110"/>
      <c r="NCK1" s="110"/>
      <c r="NCL1" s="110"/>
      <c r="NCM1" s="110"/>
      <c r="NCN1" s="110"/>
      <c r="NCO1" s="110"/>
      <c r="NCP1" s="110"/>
      <c r="NCQ1" s="110"/>
      <c r="NCR1" s="110"/>
      <c r="NCS1" s="110"/>
      <c r="NCT1" s="110"/>
      <c r="NCU1" s="110"/>
      <c r="NCV1" s="110"/>
      <c r="NCW1" s="110"/>
      <c r="NCX1" s="110"/>
      <c r="NCY1" s="110"/>
      <c r="NCZ1" s="110"/>
      <c r="NDA1" s="110"/>
      <c r="NDB1" s="110"/>
      <c r="NDC1" s="110"/>
      <c r="NDD1" s="110"/>
      <c r="NDE1" s="110"/>
      <c r="NDF1" s="110"/>
      <c r="NDG1" s="110"/>
      <c r="NDH1" s="110"/>
      <c r="NDI1" s="110"/>
      <c r="NDJ1" s="110"/>
      <c r="NDK1" s="110"/>
      <c r="NDL1" s="110"/>
      <c r="NDM1" s="110"/>
      <c r="NDN1" s="110"/>
      <c r="NDO1" s="110"/>
      <c r="NDP1" s="110"/>
      <c r="NDQ1" s="110"/>
      <c r="NDR1" s="110"/>
      <c r="NDS1" s="110"/>
      <c r="NDT1" s="110"/>
      <c r="NDU1" s="110"/>
      <c r="NDV1" s="110"/>
      <c r="NDW1" s="110"/>
      <c r="NDX1" s="110"/>
      <c r="NDY1" s="110"/>
      <c r="NDZ1" s="110"/>
      <c r="NEA1" s="110"/>
      <c r="NEB1" s="110"/>
      <c r="NEC1" s="110"/>
      <c r="NED1" s="110"/>
      <c r="NEE1" s="110"/>
      <c r="NEF1" s="110"/>
      <c r="NEG1" s="110"/>
      <c r="NEH1" s="110"/>
      <c r="NEI1" s="110"/>
      <c r="NEJ1" s="110"/>
      <c r="NEK1" s="110"/>
      <c r="NEL1" s="110"/>
      <c r="NEM1" s="110"/>
      <c r="NEN1" s="110"/>
      <c r="NEO1" s="110"/>
      <c r="NEP1" s="110"/>
      <c r="NEQ1" s="110"/>
      <c r="NER1" s="110"/>
      <c r="NES1" s="110"/>
      <c r="NET1" s="110"/>
      <c r="NEU1" s="110"/>
      <c r="NEV1" s="110"/>
      <c r="NEW1" s="110"/>
      <c r="NEX1" s="110"/>
      <c r="NEY1" s="110"/>
      <c r="NEZ1" s="110"/>
      <c r="NFA1" s="110"/>
      <c r="NFB1" s="110"/>
      <c r="NFC1" s="110"/>
      <c r="NFD1" s="110"/>
      <c r="NFE1" s="110"/>
      <c r="NFF1" s="110"/>
      <c r="NFG1" s="110"/>
      <c r="NFH1" s="110"/>
      <c r="NFI1" s="110"/>
      <c r="NFJ1" s="110"/>
      <c r="NFK1" s="110"/>
      <c r="NFL1" s="110"/>
      <c r="NFM1" s="110"/>
      <c r="NFN1" s="110"/>
      <c r="NFO1" s="110"/>
      <c r="NFP1" s="110"/>
      <c r="NFQ1" s="110"/>
      <c r="NFR1" s="110"/>
      <c r="NFS1" s="110"/>
      <c r="NFT1" s="110"/>
      <c r="NFU1" s="110"/>
      <c r="NFV1" s="110"/>
      <c r="NFW1" s="110"/>
      <c r="NFX1" s="110"/>
      <c r="NFY1" s="110"/>
      <c r="NFZ1" s="110"/>
      <c r="NGA1" s="110"/>
      <c r="NGB1" s="110"/>
      <c r="NGC1" s="110"/>
      <c r="NGD1" s="110"/>
      <c r="NGE1" s="110"/>
      <c r="NGF1" s="110"/>
      <c r="NGG1" s="110"/>
      <c r="NGH1" s="110"/>
      <c r="NGI1" s="110"/>
      <c r="NGJ1" s="110"/>
      <c r="NGK1" s="110"/>
      <c r="NGL1" s="110"/>
      <c r="NGM1" s="110"/>
      <c r="NGN1" s="110"/>
      <c r="NGO1" s="110"/>
      <c r="NGP1" s="110"/>
      <c r="NGQ1" s="110"/>
      <c r="NGR1" s="110"/>
      <c r="NGS1" s="110"/>
      <c r="NGT1" s="110"/>
      <c r="NGU1" s="110"/>
      <c r="NGV1" s="110"/>
      <c r="NGW1" s="110"/>
      <c r="NGX1" s="110"/>
      <c r="NGY1" s="110"/>
      <c r="NGZ1" s="110"/>
      <c r="NHA1" s="110"/>
      <c r="NHB1" s="110"/>
      <c r="NHC1" s="110"/>
      <c r="NHD1" s="110"/>
      <c r="NHE1" s="110"/>
      <c r="NHF1" s="110"/>
      <c r="NHG1" s="110"/>
      <c r="NHH1" s="110"/>
      <c r="NHI1" s="110"/>
      <c r="NHJ1" s="110"/>
      <c r="NHK1" s="110"/>
      <c r="NHL1" s="110"/>
      <c r="NHM1" s="110"/>
      <c r="NHN1" s="110"/>
      <c r="NHO1" s="110"/>
      <c r="NHP1" s="110"/>
      <c r="NHQ1" s="110"/>
      <c r="NHR1" s="110"/>
      <c r="NHS1" s="110"/>
      <c r="NHT1" s="110"/>
      <c r="NHU1" s="110"/>
      <c r="NHV1" s="110"/>
      <c r="NHW1" s="110"/>
      <c r="NHX1" s="110"/>
      <c r="NHY1" s="110"/>
      <c r="NHZ1" s="110"/>
      <c r="NIA1" s="110"/>
      <c r="NIB1" s="110"/>
      <c r="NIC1" s="110"/>
      <c r="NID1" s="110"/>
      <c r="NIE1" s="110"/>
      <c r="NIF1" s="110"/>
      <c r="NIG1" s="110"/>
      <c r="NIH1" s="110"/>
      <c r="NII1" s="110"/>
      <c r="NIJ1" s="110"/>
      <c r="NIK1" s="110"/>
      <c r="NIL1" s="110"/>
      <c r="NIM1" s="110"/>
      <c r="NIN1" s="110"/>
      <c r="NIO1" s="110"/>
      <c r="NIP1" s="110"/>
      <c r="NIQ1" s="110"/>
      <c r="NIR1" s="110"/>
      <c r="NIS1" s="110"/>
      <c r="NIT1" s="110"/>
      <c r="NIU1" s="110"/>
      <c r="NIV1" s="110"/>
      <c r="NIW1" s="110"/>
      <c r="NIX1" s="110"/>
      <c r="NIY1" s="110"/>
      <c r="NIZ1" s="110"/>
      <c r="NJA1" s="110"/>
      <c r="NJB1" s="110"/>
      <c r="NJC1" s="110"/>
      <c r="NJD1" s="110"/>
      <c r="NJE1" s="110"/>
      <c r="NJF1" s="110"/>
      <c r="NJG1" s="110"/>
      <c r="NJH1" s="110"/>
      <c r="NJI1" s="110"/>
      <c r="NJJ1" s="110"/>
      <c r="NJK1" s="110"/>
      <c r="NJL1" s="110"/>
      <c r="NJM1" s="110"/>
      <c r="NJN1" s="110"/>
      <c r="NJO1" s="110"/>
      <c r="NJP1" s="110"/>
      <c r="NJQ1" s="110"/>
      <c r="NJR1" s="110"/>
      <c r="NJS1" s="110"/>
      <c r="NJT1" s="110"/>
      <c r="NJU1" s="110"/>
      <c r="NJV1" s="110"/>
      <c r="NJW1" s="110"/>
      <c r="NJX1" s="110"/>
      <c r="NJY1" s="110"/>
      <c r="NJZ1" s="110"/>
      <c r="NKA1" s="110"/>
      <c r="NKB1" s="110"/>
      <c r="NKC1" s="110"/>
      <c r="NKD1" s="110"/>
      <c r="NKE1" s="110"/>
      <c r="NKF1" s="110"/>
      <c r="NKG1" s="110"/>
      <c r="NKH1" s="110"/>
      <c r="NKI1" s="110"/>
      <c r="NKJ1" s="110"/>
      <c r="NKK1" s="110"/>
      <c r="NKL1" s="110"/>
      <c r="NKM1" s="110"/>
      <c r="NKN1" s="110"/>
      <c r="NKO1" s="110"/>
      <c r="NKP1" s="110"/>
      <c r="NKQ1" s="110"/>
      <c r="NKR1" s="110"/>
      <c r="NKS1" s="110"/>
      <c r="NKT1" s="110"/>
      <c r="NKU1" s="110"/>
      <c r="NKV1" s="110"/>
      <c r="NKW1" s="110"/>
      <c r="NKX1" s="110"/>
      <c r="NKY1" s="110"/>
      <c r="NKZ1" s="110"/>
      <c r="NLA1" s="110"/>
      <c r="NLB1" s="110"/>
      <c r="NLC1" s="110"/>
      <c r="NLD1" s="110"/>
      <c r="NLE1" s="110"/>
      <c r="NLF1" s="110"/>
      <c r="NLG1" s="110"/>
      <c r="NLH1" s="110"/>
      <c r="NLI1" s="110"/>
      <c r="NLJ1" s="110"/>
      <c r="NLK1" s="110"/>
      <c r="NLL1" s="110"/>
      <c r="NLM1" s="110"/>
      <c r="NLN1" s="110"/>
      <c r="NLO1" s="110"/>
      <c r="NLP1" s="110"/>
      <c r="NLQ1" s="110"/>
      <c r="NLR1" s="110"/>
      <c r="NLS1" s="110"/>
      <c r="NLT1" s="110"/>
      <c r="NLU1" s="110"/>
      <c r="NLV1" s="110"/>
      <c r="NLW1" s="110"/>
      <c r="NLX1" s="110"/>
      <c r="NLY1" s="110"/>
      <c r="NLZ1" s="110"/>
      <c r="NMA1" s="110"/>
      <c r="NMB1" s="110"/>
      <c r="NMC1" s="110"/>
      <c r="NMD1" s="110"/>
      <c r="NME1" s="110"/>
      <c r="NMF1" s="110"/>
      <c r="NMG1" s="110"/>
      <c r="NMH1" s="110"/>
      <c r="NMI1" s="110"/>
      <c r="NMJ1" s="110"/>
      <c r="NMK1" s="110"/>
      <c r="NML1" s="110"/>
      <c r="NMM1" s="110"/>
      <c r="NMN1" s="110"/>
      <c r="NMO1" s="110"/>
      <c r="NMP1" s="110"/>
      <c r="NMQ1" s="110"/>
      <c r="NMR1" s="110"/>
      <c r="NMS1" s="110"/>
      <c r="NMT1" s="110"/>
      <c r="NMU1" s="110"/>
      <c r="NMV1" s="110"/>
      <c r="NMW1" s="110"/>
      <c r="NMX1" s="110"/>
      <c r="NMY1" s="110"/>
      <c r="NMZ1" s="110"/>
      <c r="NNA1" s="110"/>
      <c r="NNB1" s="110"/>
      <c r="NNC1" s="110"/>
      <c r="NND1" s="110"/>
      <c r="NNE1" s="110"/>
      <c r="NNF1" s="110"/>
      <c r="NNG1" s="110"/>
      <c r="NNH1" s="110"/>
      <c r="NNI1" s="110"/>
      <c r="NNJ1" s="110"/>
      <c r="NNK1" s="110"/>
      <c r="NNL1" s="110"/>
      <c r="NNM1" s="110"/>
      <c r="NNN1" s="110"/>
      <c r="NNO1" s="110"/>
      <c r="NNP1" s="110"/>
      <c r="NNQ1" s="110"/>
      <c r="NNR1" s="110"/>
      <c r="NNS1" s="110"/>
      <c r="NNT1" s="110"/>
      <c r="NNU1" s="110"/>
      <c r="NNV1" s="110"/>
      <c r="NNW1" s="110"/>
      <c r="NNX1" s="110"/>
      <c r="NNY1" s="110"/>
      <c r="NNZ1" s="110"/>
      <c r="NOA1" s="110"/>
      <c r="NOB1" s="110"/>
      <c r="NOC1" s="110"/>
      <c r="NOD1" s="110"/>
      <c r="NOE1" s="110"/>
      <c r="NOF1" s="110"/>
      <c r="NOG1" s="110"/>
      <c r="NOH1" s="110"/>
      <c r="NOI1" s="110"/>
      <c r="NOJ1" s="110"/>
      <c r="NOK1" s="110"/>
      <c r="NOL1" s="110"/>
      <c r="NOM1" s="110"/>
      <c r="NON1" s="110"/>
      <c r="NOO1" s="110"/>
      <c r="NOP1" s="110"/>
      <c r="NOQ1" s="110"/>
      <c r="NOR1" s="110"/>
      <c r="NOS1" s="110"/>
      <c r="NOT1" s="110"/>
      <c r="NOU1" s="110"/>
      <c r="NOV1" s="110"/>
      <c r="NOW1" s="110"/>
      <c r="NOX1" s="110"/>
      <c r="NOY1" s="110"/>
      <c r="NOZ1" s="110"/>
      <c r="NPA1" s="110"/>
      <c r="NPB1" s="110"/>
      <c r="NPC1" s="110"/>
      <c r="NPD1" s="110"/>
      <c r="NPE1" s="110"/>
      <c r="NPF1" s="110"/>
      <c r="NPG1" s="110"/>
      <c r="NPH1" s="110"/>
      <c r="NPI1" s="110"/>
      <c r="NPJ1" s="110"/>
      <c r="NPK1" s="110"/>
      <c r="NPL1" s="110"/>
      <c r="NPM1" s="110"/>
      <c r="NPN1" s="110"/>
      <c r="NPO1" s="110"/>
      <c r="NPP1" s="110"/>
      <c r="NPQ1" s="110"/>
      <c r="NPR1" s="110"/>
      <c r="NPS1" s="110"/>
      <c r="NPT1" s="110"/>
      <c r="NPU1" s="110"/>
      <c r="NPV1" s="110"/>
      <c r="NPW1" s="110"/>
      <c r="NPX1" s="110"/>
      <c r="NPY1" s="110"/>
      <c r="NPZ1" s="110"/>
      <c r="NQA1" s="110"/>
      <c r="NQB1" s="110"/>
      <c r="NQC1" s="110"/>
      <c r="NQD1" s="110"/>
      <c r="NQE1" s="110"/>
      <c r="NQF1" s="110"/>
      <c r="NQG1" s="110"/>
      <c r="NQH1" s="110"/>
      <c r="NQI1" s="110"/>
      <c r="NQJ1" s="110"/>
      <c r="NQK1" s="110"/>
      <c r="NQL1" s="110"/>
      <c r="NQM1" s="110"/>
      <c r="NQN1" s="110"/>
      <c r="NQO1" s="110"/>
      <c r="NQP1" s="110"/>
      <c r="NQQ1" s="110"/>
      <c r="NQR1" s="110"/>
      <c r="NQS1" s="110"/>
      <c r="NQT1" s="110"/>
      <c r="NQU1" s="110"/>
      <c r="NQV1" s="110"/>
      <c r="NQW1" s="110"/>
      <c r="NQX1" s="110"/>
      <c r="NQY1" s="110"/>
      <c r="NQZ1" s="110"/>
      <c r="NRA1" s="110"/>
      <c r="NRB1" s="110"/>
      <c r="NRC1" s="110"/>
      <c r="NRD1" s="110"/>
      <c r="NRE1" s="110"/>
      <c r="NRF1" s="110"/>
      <c r="NRG1" s="110"/>
      <c r="NRH1" s="110"/>
      <c r="NRI1" s="110"/>
      <c r="NRJ1" s="110"/>
      <c r="NRK1" s="110"/>
      <c r="NRL1" s="110"/>
      <c r="NRM1" s="110"/>
      <c r="NRN1" s="110"/>
      <c r="NRO1" s="110"/>
      <c r="NRP1" s="110"/>
      <c r="NRQ1" s="110"/>
      <c r="NRR1" s="110"/>
      <c r="NRS1" s="110"/>
      <c r="NRT1" s="110"/>
      <c r="NRU1" s="110"/>
      <c r="NRV1" s="110"/>
      <c r="NRW1" s="110"/>
      <c r="NRX1" s="110"/>
      <c r="NRY1" s="110"/>
      <c r="NRZ1" s="110"/>
      <c r="NSA1" s="110"/>
      <c r="NSB1" s="110"/>
      <c r="NSC1" s="110"/>
      <c r="NSD1" s="110"/>
      <c r="NSE1" s="110"/>
      <c r="NSF1" s="110"/>
      <c r="NSG1" s="110"/>
      <c r="NSH1" s="110"/>
      <c r="NSI1" s="110"/>
      <c r="NSJ1" s="110"/>
      <c r="NSK1" s="110"/>
      <c r="NSL1" s="110"/>
      <c r="NSM1" s="110"/>
      <c r="NSN1" s="110"/>
      <c r="NSO1" s="110"/>
      <c r="NSP1" s="110"/>
      <c r="NSQ1" s="110"/>
      <c r="NSR1" s="110"/>
      <c r="NSS1" s="110"/>
      <c r="NST1" s="110"/>
      <c r="NSU1" s="110"/>
      <c r="NSV1" s="110"/>
      <c r="NSW1" s="110"/>
      <c r="NSX1" s="110"/>
      <c r="NSY1" s="110"/>
      <c r="NSZ1" s="110"/>
      <c r="NTA1" s="110"/>
      <c r="NTB1" s="110"/>
      <c r="NTC1" s="110"/>
      <c r="NTD1" s="110"/>
      <c r="NTE1" s="110"/>
      <c r="NTF1" s="110"/>
      <c r="NTG1" s="110"/>
      <c r="NTH1" s="110"/>
      <c r="NTI1" s="110"/>
      <c r="NTJ1" s="110"/>
      <c r="NTK1" s="110"/>
      <c r="NTL1" s="110"/>
      <c r="NTM1" s="110"/>
      <c r="NTN1" s="110"/>
      <c r="NTO1" s="110"/>
      <c r="NTP1" s="110"/>
      <c r="NTQ1" s="110"/>
      <c r="NTR1" s="110"/>
      <c r="NTS1" s="110"/>
      <c r="NTT1" s="110"/>
      <c r="NTU1" s="110"/>
      <c r="NTV1" s="110"/>
      <c r="NTW1" s="110"/>
      <c r="NTX1" s="110"/>
      <c r="NTY1" s="110"/>
      <c r="NTZ1" s="110"/>
      <c r="NUA1" s="110"/>
      <c r="NUB1" s="110"/>
      <c r="NUC1" s="110"/>
      <c r="NUD1" s="110"/>
      <c r="NUE1" s="110"/>
      <c r="NUF1" s="110"/>
      <c r="NUG1" s="110"/>
      <c r="NUH1" s="110"/>
      <c r="NUI1" s="110"/>
      <c r="NUJ1" s="110"/>
      <c r="NUK1" s="110"/>
      <c r="NUL1" s="110"/>
      <c r="NUM1" s="110"/>
      <c r="NUN1" s="110"/>
      <c r="NUO1" s="110"/>
      <c r="NUP1" s="110"/>
      <c r="NUQ1" s="110"/>
      <c r="NUR1" s="110"/>
      <c r="NUS1" s="110"/>
      <c r="NUT1" s="110"/>
      <c r="NUU1" s="110"/>
      <c r="NUV1" s="110"/>
      <c r="NUW1" s="110"/>
      <c r="NUX1" s="110"/>
      <c r="NUY1" s="110"/>
      <c r="NUZ1" s="110"/>
      <c r="NVA1" s="110"/>
      <c r="NVB1" s="110"/>
      <c r="NVC1" s="110"/>
      <c r="NVD1" s="110"/>
      <c r="NVE1" s="110"/>
      <c r="NVF1" s="110"/>
      <c r="NVG1" s="110"/>
      <c r="NVH1" s="110"/>
      <c r="NVI1" s="110"/>
      <c r="NVJ1" s="110"/>
      <c r="NVK1" s="110"/>
      <c r="NVL1" s="110"/>
      <c r="NVM1" s="110"/>
      <c r="NVN1" s="110"/>
      <c r="NVO1" s="110"/>
      <c r="NVP1" s="110"/>
      <c r="NVQ1" s="110"/>
      <c r="NVR1" s="110"/>
      <c r="NVS1" s="110"/>
      <c r="NVT1" s="110"/>
      <c r="NVU1" s="110"/>
      <c r="NVV1" s="110"/>
      <c r="NVW1" s="110"/>
      <c r="NVX1" s="110"/>
      <c r="NVY1" s="110"/>
      <c r="NVZ1" s="110"/>
      <c r="NWA1" s="110"/>
      <c r="NWB1" s="110"/>
      <c r="NWC1" s="110"/>
      <c r="NWD1" s="110"/>
      <c r="NWE1" s="110"/>
      <c r="NWF1" s="110"/>
      <c r="NWG1" s="110"/>
      <c r="NWH1" s="110"/>
      <c r="NWI1" s="110"/>
      <c r="NWJ1" s="110"/>
      <c r="NWK1" s="110"/>
      <c r="NWL1" s="110"/>
      <c r="NWM1" s="110"/>
      <c r="NWN1" s="110"/>
      <c r="NWO1" s="110"/>
      <c r="NWP1" s="110"/>
      <c r="NWQ1" s="110"/>
      <c r="NWR1" s="110"/>
      <c r="NWS1" s="110"/>
      <c r="NWT1" s="110"/>
      <c r="NWU1" s="110"/>
      <c r="NWV1" s="110"/>
      <c r="NWW1" s="110"/>
      <c r="NWX1" s="110"/>
      <c r="NWY1" s="110"/>
      <c r="NWZ1" s="110"/>
      <c r="NXA1" s="110"/>
      <c r="NXB1" s="110"/>
      <c r="NXC1" s="110"/>
      <c r="NXD1" s="110"/>
      <c r="NXE1" s="110"/>
      <c r="NXF1" s="110"/>
      <c r="NXG1" s="110"/>
      <c r="NXH1" s="110"/>
      <c r="NXI1" s="110"/>
      <c r="NXJ1" s="110"/>
      <c r="NXK1" s="110"/>
      <c r="NXL1" s="110"/>
      <c r="NXM1" s="110"/>
      <c r="NXN1" s="110"/>
      <c r="NXO1" s="110"/>
      <c r="NXP1" s="110"/>
      <c r="NXQ1" s="110"/>
      <c r="NXR1" s="110"/>
      <c r="NXS1" s="110"/>
      <c r="NXT1" s="110"/>
      <c r="NXU1" s="110"/>
      <c r="NXV1" s="110"/>
      <c r="NXW1" s="110"/>
      <c r="NXX1" s="110"/>
      <c r="NXY1" s="110"/>
      <c r="NXZ1" s="110"/>
      <c r="NYA1" s="110"/>
      <c r="NYB1" s="110"/>
      <c r="NYC1" s="110"/>
      <c r="NYD1" s="110"/>
      <c r="NYE1" s="110"/>
      <c r="NYF1" s="110"/>
      <c r="NYG1" s="110"/>
      <c r="NYH1" s="110"/>
      <c r="NYI1" s="110"/>
      <c r="NYJ1" s="110"/>
      <c r="NYK1" s="110"/>
      <c r="NYL1" s="110"/>
      <c r="NYM1" s="110"/>
      <c r="NYN1" s="110"/>
      <c r="NYO1" s="110"/>
      <c r="NYP1" s="110"/>
      <c r="NYQ1" s="110"/>
      <c r="NYR1" s="110"/>
      <c r="NYS1" s="110"/>
      <c r="NYT1" s="110"/>
      <c r="NYU1" s="110"/>
      <c r="NYV1" s="110"/>
      <c r="NYW1" s="110"/>
      <c r="NYX1" s="110"/>
      <c r="NYY1" s="110"/>
      <c r="NYZ1" s="110"/>
      <c r="NZA1" s="110"/>
      <c r="NZB1" s="110"/>
      <c r="NZC1" s="110"/>
      <c r="NZD1" s="110"/>
      <c r="NZE1" s="110"/>
      <c r="NZF1" s="110"/>
      <c r="NZG1" s="110"/>
      <c r="NZH1" s="110"/>
      <c r="NZI1" s="110"/>
      <c r="NZJ1" s="110"/>
      <c r="NZK1" s="110"/>
      <c r="NZL1" s="110"/>
      <c r="NZM1" s="110"/>
      <c r="NZN1" s="110"/>
      <c r="NZO1" s="110"/>
      <c r="NZP1" s="110"/>
      <c r="NZQ1" s="110"/>
      <c r="NZR1" s="110"/>
      <c r="NZS1" s="110"/>
      <c r="NZT1" s="110"/>
      <c r="NZU1" s="110"/>
      <c r="NZV1" s="110"/>
      <c r="NZW1" s="110"/>
      <c r="NZX1" s="110"/>
      <c r="NZY1" s="110"/>
      <c r="NZZ1" s="110"/>
      <c r="OAA1" s="110"/>
      <c r="OAB1" s="110"/>
      <c r="OAC1" s="110"/>
      <c r="OAD1" s="110"/>
      <c r="OAE1" s="110"/>
      <c r="OAF1" s="110"/>
      <c r="OAG1" s="110"/>
      <c r="OAH1" s="110"/>
      <c r="OAI1" s="110"/>
      <c r="OAJ1" s="110"/>
      <c r="OAK1" s="110"/>
      <c r="OAL1" s="110"/>
      <c r="OAM1" s="110"/>
      <c r="OAN1" s="110"/>
      <c r="OAO1" s="110"/>
      <c r="OAP1" s="110"/>
      <c r="OAQ1" s="110"/>
      <c r="OAR1" s="110"/>
      <c r="OAS1" s="110"/>
      <c r="OAT1" s="110"/>
      <c r="OAU1" s="110"/>
      <c r="OAV1" s="110"/>
      <c r="OAW1" s="110"/>
      <c r="OAX1" s="110"/>
      <c r="OAY1" s="110"/>
      <c r="OAZ1" s="110"/>
      <c r="OBA1" s="110"/>
      <c r="OBB1" s="110"/>
      <c r="OBC1" s="110"/>
      <c r="OBD1" s="110"/>
      <c r="OBE1" s="110"/>
      <c r="OBF1" s="110"/>
      <c r="OBG1" s="110"/>
      <c r="OBH1" s="110"/>
      <c r="OBI1" s="110"/>
      <c r="OBJ1" s="110"/>
      <c r="OBK1" s="110"/>
      <c r="OBL1" s="110"/>
      <c r="OBM1" s="110"/>
      <c r="OBN1" s="110"/>
      <c r="OBO1" s="110"/>
      <c r="OBP1" s="110"/>
      <c r="OBQ1" s="110"/>
      <c r="OBR1" s="110"/>
      <c r="OBS1" s="110"/>
      <c r="OBT1" s="110"/>
      <c r="OBU1" s="110"/>
      <c r="OBV1" s="110"/>
      <c r="OBW1" s="110"/>
      <c r="OBX1" s="110"/>
      <c r="OBY1" s="110"/>
      <c r="OBZ1" s="110"/>
      <c r="OCA1" s="110"/>
      <c r="OCB1" s="110"/>
      <c r="OCC1" s="110"/>
      <c r="OCD1" s="110"/>
      <c r="OCE1" s="110"/>
      <c r="OCF1" s="110"/>
      <c r="OCG1" s="110"/>
      <c r="OCH1" s="110"/>
      <c r="OCI1" s="110"/>
      <c r="OCJ1" s="110"/>
      <c r="OCK1" s="110"/>
      <c r="OCL1" s="110"/>
      <c r="OCM1" s="110"/>
      <c r="OCN1" s="110"/>
      <c r="OCO1" s="110"/>
      <c r="OCP1" s="110"/>
      <c r="OCQ1" s="110"/>
      <c r="OCR1" s="110"/>
      <c r="OCS1" s="110"/>
      <c r="OCT1" s="110"/>
      <c r="OCU1" s="110"/>
      <c r="OCV1" s="110"/>
      <c r="OCW1" s="110"/>
      <c r="OCX1" s="110"/>
      <c r="OCY1" s="110"/>
      <c r="OCZ1" s="110"/>
      <c r="ODA1" s="110"/>
      <c r="ODB1" s="110"/>
      <c r="ODC1" s="110"/>
      <c r="ODD1" s="110"/>
      <c r="ODE1" s="110"/>
      <c r="ODF1" s="110"/>
      <c r="ODG1" s="110"/>
      <c r="ODH1" s="110"/>
      <c r="ODI1" s="110"/>
      <c r="ODJ1" s="110"/>
      <c r="ODK1" s="110"/>
      <c r="ODL1" s="110"/>
      <c r="ODM1" s="110"/>
      <c r="ODN1" s="110"/>
      <c r="ODO1" s="110"/>
      <c r="ODP1" s="110"/>
      <c r="ODQ1" s="110"/>
      <c r="ODR1" s="110"/>
      <c r="ODS1" s="110"/>
      <c r="ODT1" s="110"/>
      <c r="ODU1" s="110"/>
      <c r="ODV1" s="110"/>
      <c r="ODW1" s="110"/>
      <c r="ODX1" s="110"/>
      <c r="ODY1" s="110"/>
      <c r="ODZ1" s="110"/>
      <c r="OEA1" s="110"/>
      <c r="OEB1" s="110"/>
      <c r="OEC1" s="110"/>
      <c r="OED1" s="110"/>
      <c r="OEE1" s="110"/>
      <c r="OEF1" s="110"/>
      <c r="OEG1" s="110"/>
      <c r="OEH1" s="110"/>
      <c r="OEI1" s="110"/>
      <c r="OEJ1" s="110"/>
      <c r="OEK1" s="110"/>
      <c r="OEL1" s="110"/>
      <c r="OEM1" s="110"/>
      <c r="OEN1" s="110"/>
      <c r="OEO1" s="110"/>
      <c r="OEP1" s="110"/>
      <c r="OEQ1" s="110"/>
      <c r="OER1" s="110"/>
      <c r="OES1" s="110"/>
      <c r="OET1" s="110"/>
      <c r="OEU1" s="110"/>
      <c r="OEV1" s="110"/>
      <c r="OEW1" s="110"/>
      <c r="OEX1" s="110"/>
      <c r="OEY1" s="110"/>
      <c r="OEZ1" s="110"/>
      <c r="OFA1" s="110"/>
      <c r="OFB1" s="110"/>
      <c r="OFC1" s="110"/>
      <c r="OFD1" s="110"/>
      <c r="OFE1" s="110"/>
      <c r="OFF1" s="110"/>
      <c r="OFG1" s="110"/>
      <c r="OFH1" s="110"/>
      <c r="OFI1" s="110"/>
      <c r="OFJ1" s="110"/>
      <c r="OFK1" s="110"/>
      <c r="OFL1" s="110"/>
      <c r="OFM1" s="110"/>
      <c r="OFN1" s="110"/>
      <c r="OFO1" s="110"/>
      <c r="OFP1" s="110"/>
      <c r="OFQ1" s="110"/>
      <c r="OFR1" s="110"/>
      <c r="OFS1" s="110"/>
      <c r="OFT1" s="110"/>
      <c r="OFU1" s="110"/>
      <c r="OFV1" s="110"/>
      <c r="OFW1" s="110"/>
      <c r="OFX1" s="110"/>
      <c r="OFY1" s="110"/>
      <c r="OFZ1" s="110"/>
      <c r="OGA1" s="110"/>
      <c r="OGB1" s="110"/>
      <c r="OGC1" s="110"/>
      <c r="OGD1" s="110"/>
      <c r="OGE1" s="110"/>
      <c r="OGF1" s="110"/>
      <c r="OGG1" s="110"/>
      <c r="OGH1" s="110"/>
      <c r="OGI1" s="110"/>
      <c r="OGJ1" s="110"/>
      <c r="OGK1" s="110"/>
      <c r="OGL1" s="110"/>
      <c r="OGM1" s="110"/>
      <c r="OGN1" s="110"/>
      <c r="OGO1" s="110"/>
      <c r="OGP1" s="110"/>
      <c r="OGQ1" s="110"/>
      <c r="OGR1" s="110"/>
      <c r="OGS1" s="110"/>
      <c r="OGT1" s="110"/>
      <c r="OGU1" s="110"/>
      <c r="OGV1" s="110"/>
      <c r="OGW1" s="110"/>
      <c r="OGX1" s="110"/>
      <c r="OGY1" s="110"/>
      <c r="OGZ1" s="110"/>
      <c r="OHA1" s="110"/>
      <c r="OHB1" s="110"/>
      <c r="OHC1" s="110"/>
      <c r="OHD1" s="110"/>
      <c r="OHE1" s="110"/>
      <c r="OHF1" s="110"/>
      <c r="OHG1" s="110"/>
      <c r="OHH1" s="110"/>
      <c r="OHI1" s="110"/>
      <c r="OHJ1" s="110"/>
      <c r="OHK1" s="110"/>
      <c r="OHL1" s="110"/>
      <c r="OHM1" s="110"/>
      <c r="OHN1" s="110"/>
      <c r="OHO1" s="110"/>
      <c r="OHP1" s="110"/>
      <c r="OHQ1" s="110"/>
      <c r="OHR1" s="110"/>
      <c r="OHS1" s="110"/>
      <c r="OHT1" s="110"/>
      <c r="OHU1" s="110"/>
      <c r="OHV1" s="110"/>
      <c r="OHW1" s="110"/>
      <c r="OHX1" s="110"/>
      <c r="OHY1" s="110"/>
      <c r="OHZ1" s="110"/>
      <c r="OIA1" s="110"/>
      <c r="OIB1" s="110"/>
      <c r="OIC1" s="110"/>
      <c r="OID1" s="110"/>
      <c r="OIE1" s="110"/>
      <c r="OIF1" s="110"/>
      <c r="OIG1" s="110"/>
      <c r="OIH1" s="110"/>
      <c r="OII1" s="110"/>
      <c r="OIJ1" s="110"/>
      <c r="OIK1" s="110"/>
      <c r="OIL1" s="110"/>
      <c r="OIM1" s="110"/>
      <c r="OIN1" s="110"/>
      <c r="OIO1" s="110"/>
      <c r="OIP1" s="110"/>
      <c r="OIQ1" s="110"/>
      <c r="OIR1" s="110"/>
      <c r="OIS1" s="110"/>
      <c r="OIT1" s="110"/>
      <c r="OIU1" s="110"/>
      <c r="OIV1" s="110"/>
      <c r="OIW1" s="110"/>
      <c r="OIX1" s="110"/>
      <c r="OIY1" s="110"/>
      <c r="OIZ1" s="110"/>
      <c r="OJA1" s="110"/>
      <c r="OJB1" s="110"/>
      <c r="OJC1" s="110"/>
      <c r="OJD1" s="110"/>
      <c r="OJE1" s="110"/>
      <c r="OJF1" s="110"/>
      <c r="OJG1" s="110"/>
      <c r="OJH1" s="110"/>
      <c r="OJI1" s="110"/>
      <c r="OJJ1" s="110"/>
      <c r="OJK1" s="110"/>
      <c r="OJL1" s="110"/>
      <c r="OJM1" s="110"/>
      <c r="OJN1" s="110"/>
      <c r="OJO1" s="110"/>
      <c r="OJP1" s="110"/>
      <c r="OJQ1" s="110"/>
      <c r="OJR1" s="110"/>
      <c r="OJS1" s="110"/>
      <c r="OJT1" s="110"/>
      <c r="OJU1" s="110"/>
      <c r="OJV1" s="110"/>
      <c r="OJW1" s="110"/>
      <c r="OJX1" s="110"/>
      <c r="OJY1" s="110"/>
      <c r="OJZ1" s="110"/>
      <c r="OKA1" s="110"/>
      <c r="OKB1" s="110"/>
      <c r="OKC1" s="110"/>
      <c r="OKD1" s="110"/>
      <c r="OKE1" s="110"/>
      <c r="OKF1" s="110"/>
      <c r="OKG1" s="110"/>
      <c r="OKH1" s="110"/>
      <c r="OKI1" s="110"/>
      <c r="OKJ1" s="110"/>
      <c r="OKK1" s="110"/>
      <c r="OKL1" s="110"/>
      <c r="OKM1" s="110"/>
      <c r="OKN1" s="110"/>
      <c r="OKO1" s="110"/>
      <c r="OKP1" s="110"/>
      <c r="OKQ1" s="110"/>
      <c r="OKR1" s="110"/>
      <c r="OKS1" s="110"/>
      <c r="OKT1" s="110"/>
      <c r="OKU1" s="110"/>
      <c r="OKV1" s="110"/>
      <c r="OKW1" s="110"/>
      <c r="OKX1" s="110"/>
      <c r="OKY1" s="110"/>
      <c r="OKZ1" s="110"/>
      <c r="OLA1" s="110"/>
      <c r="OLB1" s="110"/>
      <c r="OLC1" s="110"/>
      <c r="OLD1" s="110"/>
      <c r="OLE1" s="110"/>
      <c r="OLF1" s="110"/>
      <c r="OLG1" s="110"/>
      <c r="OLH1" s="110"/>
      <c r="OLI1" s="110"/>
      <c r="OLJ1" s="110"/>
      <c r="OLK1" s="110"/>
      <c r="OLL1" s="110"/>
      <c r="OLM1" s="110"/>
      <c r="OLN1" s="110"/>
      <c r="OLO1" s="110"/>
      <c r="OLP1" s="110"/>
      <c r="OLQ1" s="110"/>
      <c r="OLR1" s="110"/>
      <c r="OLS1" s="110"/>
      <c r="OLT1" s="110"/>
      <c r="OLU1" s="110"/>
      <c r="OLV1" s="110"/>
      <c r="OLW1" s="110"/>
      <c r="OLX1" s="110"/>
      <c r="OLY1" s="110"/>
      <c r="OLZ1" s="110"/>
      <c r="OMA1" s="110"/>
      <c r="OMB1" s="110"/>
      <c r="OMC1" s="110"/>
      <c r="OMD1" s="110"/>
      <c r="OME1" s="110"/>
      <c r="OMF1" s="110"/>
      <c r="OMG1" s="110"/>
      <c r="OMH1" s="110"/>
      <c r="OMI1" s="110"/>
      <c r="OMJ1" s="110"/>
      <c r="OMK1" s="110"/>
      <c r="OML1" s="110"/>
      <c r="OMM1" s="110"/>
      <c r="OMN1" s="110"/>
      <c r="OMO1" s="110"/>
      <c r="OMP1" s="110"/>
      <c r="OMQ1" s="110"/>
      <c r="OMR1" s="110"/>
      <c r="OMS1" s="110"/>
      <c r="OMT1" s="110"/>
      <c r="OMU1" s="110"/>
      <c r="OMV1" s="110"/>
      <c r="OMW1" s="110"/>
      <c r="OMX1" s="110"/>
      <c r="OMY1" s="110"/>
      <c r="OMZ1" s="110"/>
      <c r="ONA1" s="110"/>
      <c r="ONB1" s="110"/>
      <c r="ONC1" s="110"/>
      <c r="OND1" s="110"/>
      <c r="ONE1" s="110"/>
      <c r="ONF1" s="110"/>
      <c r="ONG1" s="110"/>
      <c r="ONH1" s="110"/>
      <c r="ONI1" s="110"/>
      <c r="ONJ1" s="110"/>
      <c r="ONK1" s="110"/>
      <c r="ONL1" s="110"/>
      <c r="ONM1" s="110"/>
      <c r="ONN1" s="110"/>
      <c r="ONO1" s="110"/>
      <c r="ONP1" s="110"/>
      <c r="ONQ1" s="110"/>
      <c r="ONR1" s="110"/>
      <c r="ONS1" s="110"/>
      <c r="ONT1" s="110"/>
      <c r="ONU1" s="110"/>
      <c r="ONV1" s="110"/>
      <c r="ONW1" s="110"/>
      <c r="ONX1" s="110"/>
      <c r="ONY1" s="110"/>
      <c r="ONZ1" s="110"/>
      <c r="OOA1" s="110"/>
      <c r="OOB1" s="110"/>
      <c r="OOC1" s="110"/>
      <c r="OOD1" s="110"/>
      <c r="OOE1" s="110"/>
      <c r="OOF1" s="110"/>
      <c r="OOG1" s="110"/>
      <c r="OOH1" s="110"/>
      <c r="OOI1" s="110"/>
      <c r="OOJ1" s="110"/>
      <c r="OOK1" s="110"/>
      <c r="OOL1" s="110"/>
      <c r="OOM1" s="110"/>
      <c r="OON1" s="110"/>
      <c r="OOO1" s="110"/>
      <c r="OOP1" s="110"/>
      <c r="OOQ1" s="110"/>
      <c r="OOR1" s="110"/>
      <c r="OOS1" s="110"/>
      <c r="OOT1" s="110"/>
      <c r="OOU1" s="110"/>
      <c r="OOV1" s="110"/>
      <c r="OOW1" s="110"/>
      <c r="OOX1" s="110"/>
      <c r="OOY1" s="110"/>
      <c r="OOZ1" s="110"/>
      <c r="OPA1" s="110"/>
      <c r="OPB1" s="110"/>
      <c r="OPC1" s="110"/>
      <c r="OPD1" s="110"/>
      <c r="OPE1" s="110"/>
      <c r="OPF1" s="110"/>
      <c r="OPG1" s="110"/>
      <c r="OPH1" s="110"/>
      <c r="OPI1" s="110"/>
      <c r="OPJ1" s="110"/>
      <c r="OPK1" s="110"/>
      <c r="OPL1" s="110"/>
      <c r="OPM1" s="110"/>
      <c r="OPN1" s="110"/>
      <c r="OPO1" s="110"/>
      <c r="OPP1" s="110"/>
      <c r="OPQ1" s="110"/>
      <c r="OPR1" s="110"/>
      <c r="OPS1" s="110"/>
      <c r="OPT1" s="110"/>
      <c r="OPU1" s="110"/>
      <c r="OPV1" s="110"/>
      <c r="OPW1" s="110"/>
      <c r="OPX1" s="110"/>
      <c r="OPY1" s="110"/>
      <c r="OPZ1" s="110"/>
      <c r="OQA1" s="110"/>
      <c r="OQB1" s="110"/>
      <c r="OQC1" s="110"/>
      <c r="OQD1" s="110"/>
      <c r="OQE1" s="110"/>
      <c r="OQF1" s="110"/>
      <c r="OQG1" s="110"/>
      <c r="OQH1" s="110"/>
      <c r="OQI1" s="110"/>
      <c r="OQJ1" s="110"/>
      <c r="OQK1" s="110"/>
      <c r="OQL1" s="110"/>
      <c r="OQM1" s="110"/>
      <c r="OQN1" s="110"/>
      <c r="OQO1" s="110"/>
      <c r="OQP1" s="110"/>
      <c r="OQQ1" s="110"/>
      <c r="OQR1" s="110"/>
      <c r="OQS1" s="110"/>
      <c r="OQT1" s="110"/>
      <c r="OQU1" s="110"/>
      <c r="OQV1" s="110"/>
      <c r="OQW1" s="110"/>
      <c r="OQX1" s="110"/>
      <c r="OQY1" s="110"/>
      <c r="OQZ1" s="110"/>
      <c r="ORA1" s="110"/>
      <c r="ORB1" s="110"/>
      <c r="ORC1" s="110"/>
      <c r="ORD1" s="110"/>
      <c r="ORE1" s="110"/>
      <c r="ORF1" s="110"/>
      <c r="ORG1" s="110"/>
      <c r="ORH1" s="110"/>
      <c r="ORI1" s="110"/>
      <c r="ORJ1" s="110"/>
      <c r="ORK1" s="110"/>
      <c r="ORL1" s="110"/>
      <c r="ORM1" s="110"/>
      <c r="ORN1" s="110"/>
      <c r="ORO1" s="110"/>
      <c r="ORP1" s="110"/>
      <c r="ORQ1" s="110"/>
      <c r="ORR1" s="110"/>
      <c r="ORS1" s="110"/>
      <c r="ORT1" s="110"/>
      <c r="ORU1" s="110"/>
      <c r="ORV1" s="110"/>
      <c r="ORW1" s="110"/>
      <c r="ORX1" s="110"/>
      <c r="ORY1" s="110"/>
      <c r="ORZ1" s="110"/>
      <c r="OSA1" s="110"/>
      <c r="OSB1" s="110"/>
      <c r="OSC1" s="110"/>
      <c r="OSD1" s="110"/>
      <c r="OSE1" s="110"/>
      <c r="OSF1" s="110"/>
      <c r="OSG1" s="110"/>
      <c r="OSH1" s="110"/>
      <c r="OSI1" s="110"/>
      <c r="OSJ1" s="110"/>
      <c r="OSK1" s="110"/>
      <c r="OSL1" s="110"/>
      <c r="OSM1" s="110"/>
      <c r="OSN1" s="110"/>
      <c r="OSO1" s="110"/>
      <c r="OSP1" s="110"/>
      <c r="OSQ1" s="110"/>
      <c r="OSR1" s="110"/>
      <c r="OSS1" s="110"/>
      <c r="OST1" s="110"/>
      <c r="OSU1" s="110"/>
      <c r="OSV1" s="110"/>
      <c r="OSW1" s="110"/>
      <c r="OSX1" s="110"/>
      <c r="OSY1" s="110"/>
      <c r="OSZ1" s="110"/>
      <c r="OTA1" s="110"/>
      <c r="OTB1" s="110"/>
      <c r="OTC1" s="110"/>
      <c r="OTD1" s="110"/>
      <c r="OTE1" s="110"/>
      <c r="OTF1" s="110"/>
      <c r="OTG1" s="110"/>
      <c r="OTH1" s="110"/>
      <c r="OTI1" s="110"/>
      <c r="OTJ1" s="110"/>
      <c r="OTK1" s="110"/>
      <c r="OTL1" s="110"/>
      <c r="OTM1" s="110"/>
      <c r="OTN1" s="110"/>
      <c r="OTO1" s="110"/>
      <c r="OTP1" s="110"/>
      <c r="OTQ1" s="110"/>
      <c r="OTR1" s="110"/>
      <c r="OTS1" s="110"/>
      <c r="OTT1" s="110"/>
      <c r="OTU1" s="110"/>
      <c r="OTV1" s="110"/>
      <c r="OTW1" s="110"/>
      <c r="OTX1" s="110"/>
      <c r="OTY1" s="110"/>
      <c r="OTZ1" s="110"/>
      <c r="OUA1" s="110"/>
      <c r="OUB1" s="110"/>
      <c r="OUC1" s="110"/>
      <c r="OUD1" s="110"/>
      <c r="OUE1" s="110"/>
      <c r="OUF1" s="110"/>
      <c r="OUG1" s="110"/>
      <c r="OUH1" s="110"/>
      <c r="OUI1" s="110"/>
      <c r="OUJ1" s="110"/>
      <c r="OUK1" s="110"/>
      <c r="OUL1" s="110"/>
      <c r="OUM1" s="110"/>
      <c r="OUN1" s="110"/>
      <c r="OUO1" s="110"/>
      <c r="OUP1" s="110"/>
      <c r="OUQ1" s="110"/>
      <c r="OUR1" s="110"/>
      <c r="OUS1" s="110"/>
      <c r="OUT1" s="110"/>
      <c r="OUU1" s="110"/>
      <c r="OUV1" s="110"/>
      <c r="OUW1" s="110"/>
      <c r="OUX1" s="110"/>
      <c r="OUY1" s="110"/>
      <c r="OUZ1" s="110"/>
      <c r="OVA1" s="110"/>
      <c r="OVB1" s="110"/>
      <c r="OVC1" s="110"/>
      <c r="OVD1" s="110"/>
      <c r="OVE1" s="110"/>
      <c r="OVF1" s="110"/>
      <c r="OVG1" s="110"/>
      <c r="OVH1" s="110"/>
      <c r="OVI1" s="110"/>
      <c r="OVJ1" s="110"/>
      <c r="OVK1" s="110"/>
      <c r="OVL1" s="110"/>
      <c r="OVM1" s="110"/>
      <c r="OVN1" s="110"/>
      <c r="OVO1" s="110"/>
      <c r="OVP1" s="110"/>
      <c r="OVQ1" s="110"/>
      <c r="OVR1" s="110"/>
      <c r="OVS1" s="110"/>
      <c r="OVT1" s="110"/>
      <c r="OVU1" s="110"/>
      <c r="OVV1" s="110"/>
      <c r="OVW1" s="110"/>
      <c r="OVX1" s="110"/>
      <c r="OVY1" s="110"/>
      <c r="OVZ1" s="110"/>
      <c r="OWA1" s="110"/>
      <c r="OWB1" s="110"/>
      <c r="OWC1" s="110"/>
      <c r="OWD1" s="110"/>
      <c r="OWE1" s="110"/>
      <c r="OWF1" s="110"/>
      <c r="OWG1" s="110"/>
      <c r="OWH1" s="110"/>
      <c r="OWI1" s="110"/>
      <c r="OWJ1" s="110"/>
      <c r="OWK1" s="110"/>
      <c r="OWL1" s="110"/>
      <c r="OWM1" s="110"/>
      <c r="OWN1" s="110"/>
      <c r="OWO1" s="110"/>
      <c r="OWP1" s="110"/>
      <c r="OWQ1" s="110"/>
      <c r="OWR1" s="110"/>
      <c r="OWS1" s="110"/>
      <c r="OWT1" s="110"/>
      <c r="OWU1" s="110"/>
      <c r="OWV1" s="110"/>
      <c r="OWW1" s="110"/>
      <c r="OWX1" s="110"/>
      <c r="OWY1" s="110"/>
      <c r="OWZ1" s="110"/>
      <c r="OXA1" s="110"/>
      <c r="OXB1" s="110"/>
      <c r="OXC1" s="110"/>
      <c r="OXD1" s="110"/>
      <c r="OXE1" s="110"/>
      <c r="OXF1" s="110"/>
      <c r="OXG1" s="110"/>
      <c r="OXH1" s="110"/>
      <c r="OXI1" s="110"/>
      <c r="OXJ1" s="110"/>
      <c r="OXK1" s="110"/>
      <c r="OXL1" s="110"/>
      <c r="OXM1" s="110"/>
      <c r="OXN1" s="110"/>
      <c r="OXO1" s="110"/>
      <c r="OXP1" s="110"/>
      <c r="OXQ1" s="110"/>
      <c r="OXR1" s="110"/>
      <c r="OXS1" s="110"/>
      <c r="OXT1" s="110"/>
      <c r="OXU1" s="110"/>
      <c r="OXV1" s="110"/>
      <c r="OXW1" s="110"/>
      <c r="OXX1" s="110"/>
      <c r="OXY1" s="110"/>
      <c r="OXZ1" s="110"/>
      <c r="OYA1" s="110"/>
      <c r="OYB1" s="110"/>
      <c r="OYC1" s="110"/>
      <c r="OYD1" s="110"/>
      <c r="OYE1" s="110"/>
      <c r="OYF1" s="110"/>
      <c r="OYG1" s="110"/>
      <c r="OYH1" s="110"/>
      <c r="OYI1" s="110"/>
      <c r="OYJ1" s="110"/>
      <c r="OYK1" s="110"/>
      <c r="OYL1" s="110"/>
      <c r="OYM1" s="110"/>
      <c r="OYN1" s="110"/>
      <c r="OYO1" s="110"/>
      <c r="OYP1" s="110"/>
      <c r="OYQ1" s="110"/>
      <c r="OYR1" s="110"/>
      <c r="OYS1" s="110"/>
      <c r="OYT1" s="110"/>
      <c r="OYU1" s="110"/>
      <c r="OYV1" s="110"/>
      <c r="OYW1" s="110"/>
      <c r="OYX1" s="110"/>
      <c r="OYY1" s="110"/>
      <c r="OYZ1" s="110"/>
      <c r="OZA1" s="110"/>
      <c r="OZB1" s="110"/>
      <c r="OZC1" s="110"/>
      <c r="OZD1" s="110"/>
      <c r="OZE1" s="110"/>
      <c r="OZF1" s="110"/>
      <c r="OZG1" s="110"/>
      <c r="OZH1" s="110"/>
      <c r="OZI1" s="110"/>
      <c r="OZJ1" s="110"/>
      <c r="OZK1" s="110"/>
      <c r="OZL1" s="110"/>
      <c r="OZM1" s="110"/>
      <c r="OZN1" s="110"/>
      <c r="OZO1" s="110"/>
      <c r="OZP1" s="110"/>
      <c r="OZQ1" s="110"/>
      <c r="OZR1" s="110"/>
      <c r="OZS1" s="110"/>
      <c r="OZT1" s="110"/>
      <c r="OZU1" s="110"/>
      <c r="OZV1" s="110"/>
      <c r="OZW1" s="110"/>
      <c r="OZX1" s="110"/>
      <c r="OZY1" s="110"/>
      <c r="OZZ1" s="110"/>
      <c r="PAA1" s="110"/>
      <c r="PAB1" s="110"/>
      <c r="PAC1" s="110"/>
      <c r="PAD1" s="110"/>
      <c r="PAE1" s="110"/>
      <c r="PAF1" s="110"/>
      <c r="PAG1" s="110"/>
      <c r="PAH1" s="110"/>
      <c r="PAI1" s="110"/>
      <c r="PAJ1" s="110"/>
      <c r="PAK1" s="110"/>
      <c r="PAL1" s="110"/>
      <c r="PAM1" s="110"/>
      <c r="PAN1" s="110"/>
      <c r="PAO1" s="110"/>
      <c r="PAP1" s="110"/>
      <c r="PAQ1" s="110"/>
      <c r="PAR1" s="110"/>
      <c r="PAS1" s="110"/>
      <c r="PAT1" s="110"/>
      <c r="PAU1" s="110"/>
      <c r="PAV1" s="110"/>
      <c r="PAW1" s="110"/>
      <c r="PAX1" s="110"/>
      <c r="PAY1" s="110"/>
      <c r="PAZ1" s="110"/>
      <c r="PBA1" s="110"/>
      <c r="PBB1" s="110"/>
      <c r="PBC1" s="110"/>
      <c r="PBD1" s="110"/>
      <c r="PBE1" s="110"/>
      <c r="PBF1" s="110"/>
      <c r="PBG1" s="110"/>
      <c r="PBH1" s="110"/>
      <c r="PBI1" s="110"/>
      <c r="PBJ1" s="110"/>
      <c r="PBK1" s="110"/>
      <c r="PBL1" s="110"/>
      <c r="PBM1" s="110"/>
      <c r="PBN1" s="110"/>
      <c r="PBO1" s="110"/>
      <c r="PBP1" s="110"/>
      <c r="PBQ1" s="110"/>
      <c r="PBR1" s="110"/>
      <c r="PBS1" s="110"/>
      <c r="PBT1" s="110"/>
      <c r="PBU1" s="110"/>
      <c r="PBV1" s="110"/>
      <c r="PBW1" s="110"/>
      <c r="PBX1" s="110"/>
      <c r="PBY1" s="110"/>
      <c r="PBZ1" s="110"/>
      <c r="PCA1" s="110"/>
      <c r="PCB1" s="110"/>
      <c r="PCC1" s="110"/>
      <c r="PCD1" s="110"/>
      <c r="PCE1" s="110"/>
      <c r="PCF1" s="110"/>
      <c r="PCG1" s="110"/>
      <c r="PCH1" s="110"/>
      <c r="PCI1" s="110"/>
      <c r="PCJ1" s="110"/>
      <c r="PCK1" s="110"/>
      <c r="PCL1" s="110"/>
      <c r="PCM1" s="110"/>
      <c r="PCN1" s="110"/>
      <c r="PCO1" s="110"/>
      <c r="PCP1" s="110"/>
      <c r="PCQ1" s="110"/>
      <c r="PCR1" s="110"/>
      <c r="PCS1" s="110"/>
      <c r="PCT1" s="110"/>
      <c r="PCU1" s="110"/>
      <c r="PCV1" s="110"/>
      <c r="PCW1" s="110"/>
      <c r="PCX1" s="110"/>
      <c r="PCY1" s="110"/>
      <c r="PCZ1" s="110"/>
      <c r="PDA1" s="110"/>
      <c r="PDB1" s="110"/>
      <c r="PDC1" s="110"/>
      <c r="PDD1" s="110"/>
      <c r="PDE1" s="110"/>
      <c r="PDF1" s="110"/>
      <c r="PDG1" s="110"/>
      <c r="PDH1" s="110"/>
      <c r="PDI1" s="110"/>
      <c r="PDJ1" s="110"/>
      <c r="PDK1" s="110"/>
      <c r="PDL1" s="110"/>
      <c r="PDM1" s="110"/>
      <c r="PDN1" s="110"/>
      <c r="PDO1" s="110"/>
      <c r="PDP1" s="110"/>
      <c r="PDQ1" s="110"/>
      <c r="PDR1" s="110"/>
      <c r="PDS1" s="110"/>
      <c r="PDT1" s="110"/>
      <c r="PDU1" s="110"/>
      <c r="PDV1" s="110"/>
      <c r="PDW1" s="110"/>
      <c r="PDX1" s="110"/>
      <c r="PDY1" s="110"/>
      <c r="PDZ1" s="110"/>
      <c r="PEA1" s="110"/>
      <c r="PEB1" s="110"/>
      <c r="PEC1" s="110"/>
      <c r="PED1" s="110"/>
      <c r="PEE1" s="110"/>
      <c r="PEF1" s="110"/>
      <c r="PEG1" s="110"/>
      <c r="PEH1" s="110"/>
      <c r="PEI1" s="110"/>
      <c r="PEJ1" s="110"/>
      <c r="PEK1" s="110"/>
      <c r="PEL1" s="110"/>
      <c r="PEM1" s="110"/>
      <c r="PEN1" s="110"/>
      <c r="PEO1" s="110"/>
      <c r="PEP1" s="110"/>
      <c r="PEQ1" s="110"/>
      <c r="PER1" s="110"/>
      <c r="PES1" s="110"/>
      <c r="PET1" s="110"/>
      <c r="PEU1" s="110"/>
      <c r="PEV1" s="110"/>
      <c r="PEW1" s="110"/>
      <c r="PEX1" s="110"/>
      <c r="PEY1" s="110"/>
      <c r="PEZ1" s="110"/>
      <c r="PFA1" s="110"/>
      <c r="PFB1" s="110"/>
      <c r="PFC1" s="110"/>
      <c r="PFD1" s="110"/>
      <c r="PFE1" s="110"/>
      <c r="PFF1" s="110"/>
      <c r="PFG1" s="110"/>
      <c r="PFH1" s="110"/>
      <c r="PFI1" s="110"/>
      <c r="PFJ1" s="110"/>
      <c r="PFK1" s="110"/>
      <c r="PFL1" s="110"/>
      <c r="PFM1" s="110"/>
      <c r="PFN1" s="110"/>
      <c r="PFO1" s="110"/>
      <c r="PFP1" s="110"/>
      <c r="PFQ1" s="110"/>
      <c r="PFR1" s="110"/>
      <c r="PFS1" s="110"/>
      <c r="PFT1" s="110"/>
      <c r="PFU1" s="110"/>
      <c r="PFV1" s="110"/>
      <c r="PFW1" s="110"/>
      <c r="PFX1" s="110"/>
      <c r="PFY1" s="110"/>
      <c r="PFZ1" s="110"/>
      <c r="PGA1" s="110"/>
      <c r="PGB1" s="110"/>
      <c r="PGC1" s="110"/>
      <c r="PGD1" s="110"/>
      <c r="PGE1" s="110"/>
      <c r="PGF1" s="110"/>
      <c r="PGG1" s="110"/>
      <c r="PGH1" s="110"/>
      <c r="PGI1" s="110"/>
      <c r="PGJ1" s="110"/>
      <c r="PGK1" s="110"/>
      <c r="PGL1" s="110"/>
      <c r="PGM1" s="110"/>
      <c r="PGN1" s="110"/>
      <c r="PGO1" s="110"/>
      <c r="PGP1" s="110"/>
      <c r="PGQ1" s="110"/>
      <c r="PGR1" s="110"/>
      <c r="PGS1" s="110"/>
      <c r="PGT1" s="110"/>
      <c r="PGU1" s="110"/>
      <c r="PGV1" s="110"/>
      <c r="PGW1" s="110"/>
      <c r="PGX1" s="110"/>
      <c r="PGY1" s="110"/>
      <c r="PGZ1" s="110"/>
      <c r="PHA1" s="110"/>
      <c r="PHB1" s="110"/>
      <c r="PHC1" s="110"/>
      <c r="PHD1" s="110"/>
      <c r="PHE1" s="110"/>
      <c r="PHF1" s="110"/>
      <c r="PHG1" s="110"/>
      <c r="PHH1" s="110"/>
      <c r="PHI1" s="110"/>
      <c r="PHJ1" s="110"/>
      <c r="PHK1" s="110"/>
      <c r="PHL1" s="110"/>
      <c r="PHM1" s="110"/>
      <c r="PHN1" s="110"/>
      <c r="PHO1" s="110"/>
      <c r="PHP1" s="110"/>
      <c r="PHQ1" s="110"/>
      <c r="PHR1" s="110"/>
      <c r="PHS1" s="110"/>
      <c r="PHT1" s="110"/>
      <c r="PHU1" s="110"/>
      <c r="PHV1" s="110"/>
      <c r="PHW1" s="110"/>
      <c r="PHX1" s="110"/>
      <c r="PHY1" s="110"/>
      <c r="PHZ1" s="110"/>
      <c r="PIA1" s="110"/>
      <c r="PIB1" s="110"/>
      <c r="PIC1" s="110"/>
      <c r="PID1" s="110"/>
      <c r="PIE1" s="110"/>
      <c r="PIF1" s="110"/>
      <c r="PIG1" s="110"/>
      <c r="PIH1" s="110"/>
      <c r="PII1" s="110"/>
      <c r="PIJ1" s="110"/>
      <c r="PIK1" s="110"/>
      <c r="PIL1" s="110"/>
      <c r="PIM1" s="110"/>
      <c r="PIN1" s="110"/>
      <c r="PIO1" s="110"/>
      <c r="PIP1" s="110"/>
      <c r="PIQ1" s="110"/>
      <c r="PIR1" s="110"/>
      <c r="PIS1" s="110"/>
      <c r="PIT1" s="110"/>
      <c r="PIU1" s="110"/>
      <c r="PIV1" s="110"/>
      <c r="PIW1" s="110"/>
      <c r="PIX1" s="110"/>
      <c r="PIY1" s="110"/>
      <c r="PIZ1" s="110"/>
      <c r="PJA1" s="110"/>
      <c r="PJB1" s="110"/>
      <c r="PJC1" s="110"/>
      <c r="PJD1" s="110"/>
      <c r="PJE1" s="110"/>
      <c r="PJF1" s="110"/>
      <c r="PJG1" s="110"/>
      <c r="PJH1" s="110"/>
      <c r="PJI1" s="110"/>
      <c r="PJJ1" s="110"/>
      <c r="PJK1" s="110"/>
      <c r="PJL1" s="110"/>
      <c r="PJM1" s="110"/>
      <c r="PJN1" s="110"/>
      <c r="PJO1" s="110"/>
      <c r="PJP1" s="110"/>
      <c r="PJQ1" s="110"/>
      <c r="PJR1" s="110"/>
      <c r="PJS1" s="110"/>
      <c r="PJT1" s="110"/>
      <c r="PJU1" s="110"/>
      <c r="PJV1" s="110"/>
      <c r="PJW1" s="110"/>
      <c r="PJX1" s="110"/>
      <c r="PJY1" s="110"/>
      <c r="PJZ1" s="110"/>
      <c r="PKA1" s="110"/>
      <c r="PKB1" s="110"/>
      <c r="PKC1" s="110"/>
      <c r="PKD1" s="110"/>
      <c r="PKE1" s="110"/>
      <c r="PKF1" s="110"/>
      <c r="PKG1" s="110"/>
      <c r="PKH1" s="110"/>
      <c r="PKI1" s="110"/>
      <c r="PKJ1" s="110"/>
      <c r="PKK1" s="110"/>
      <c r="PKL1" s="110"/>
      <c r="PKM1" s="110"/>
      <c r="PKN1" s="110"/>
      <c r="PKO1" s="110"/>
      <c r="PKP1" s="110"/>
      <c r="PKQ1" s="110"/>
      <c r="PKR1" s="110"/>
      <c r="PKS1" s="110"/>
      <c r="PKT1" s="110"/>
      <c r="PKU1" s="110"/>
      <c r="PKV1" s="110"/>
      <c r="PKW1" s="110"/>
      <c r="PKX1" s="110"/>
      <c r="PKY1" s="110"/>
      <c r="PKZ1" s="110"/>
      <c r="PLA1" s="110"/>
      <c r="PLB1" s="110"/>
      <c r="PLC1" s="110"/>
      <c r="PLD1" s="110"/>
      <c r="PLE1" s="110"/>
      <c r="PLF1" s="110"/>
      <c r="PLG1" s="110"/>
      <c r="PLH1" s="110"/>
      <c r="PLI1" s="110"/>
      <c r="PLJ1" s="110"/>
      <c r="PLK1" s="110"/>
      <c r="PLL1" s="110"/>
      <c r="PLM1" s="110"/>
      <c r="PLN1" s="110"/>
      <c r="PLO1" s="110"/>
      <c r="PLP1" s="110"/>
      <c r="PLQ1" s="110"/>
      <c r="PLR1" s="110"/>
      <c r="PLS1" s="110"/>
      <c r="PLT1" s="110"/>
      <c r="PLU1" s="110"/>
      <c r="PLV1" s="110"/>
      <c r="PLW1" s="110"/>
      <c r="PLX1" s="110"/>
      <c r="PLY1" s="110"/>
      <c r="PLZ1" s="110"/>
      <c r="PMA1" s="110"/>
      <c r="PMB1" s="110"/>
      <c r="PMC1" s="110"/>
      <c r="PMD1" s="110"/>
      <c r="PME1" s="110"/>
      <c r="PMF1" s="110"/>
      <c r="PMG1" s="110"/>
      <c r="PMH1" s="110"/>
      <c r="PMI1" s="110"/>
      <c r="PMJ1" s="110"/>
      <c r="PMK1" s="110"/>
      <c r="PML1" s="110"/>
      <c r="PMM1" s="110"/>
      <c r="PMN1" s="110"/>
      <c r="PMO1" s="110"/>
      <c r="PMP1" s="110"/>
      <c r="PMQ1" s="110"/>
      <c r="PMR1" s="110"/>
      <c r="PMS1" s="110"/>
      <c r="PMT1" s="110"/>
      <c r="PMU1" s="110"/>
      <c r="PMV1" s="110"/>
      <c r="PMW1" s="110"/>
      <c r="PMX1" s="110"/>
      <c r="PMY1" s="110"/>
      <c r="PMZ1" s="110"/>
      <c r="PNA1" s="110"/>
      <c r="PNB1" s="110"/>
      <c r="PNC1" s="110"/>
      <c r="PND1" s="110"/>
      <c r="PNE1" s="110"/>
      <c r="PNF1" s="110"/>
      <c r="PNG1" s="110"/>
      <c r="PNH1" s="110"/>
      <c r="PNI1" s="110"/>
      <c r="PNJ1" s="110"/>
      <c r="PNK1" s="110"/>
      <c r="PNL1" s="110"/>
      <c r="PNM1" s="110"/>
      <c r="PNN1" s="110"/>
      <c r="PNO1" s="110"/>
      <c r="PNP1" s="110"/>
      <c r="PNQ1" s="110"/>
      <c r="PNR1" s="110"/>
      <c r="PNS1" s="110"/>
      <c r="PNT1" s="110"/>
      <c r="PNU1" s="110"/>
      <c r="PNV1" s="110"/>
      <c r="PNW1" s="110"/>
      <c r="PNX1" s="110"/>
      <c r="PNY1" s="110"/>
      <c r="PNZ1" s="110"/>
      <c r="POA1" s="110"/>
      <c r="POB1" s="110"/>
      <c r="POC1" s="110"/>
      <c r="POD1" s="110"/>
      <c r="POE1" s="110"/>
      <c r="POF1" s="110"/>
      <c r="POG1" s="110"/>
      <c r="POH1" s="110"/>
      <c r="POI1" s="110"/>
      <c r="POJ1" s="110"/>
      <c r="POK1" s="110"/>
      <c r="POL1" s="110"/>
      <c r="POM1" s="110"/>
      <c r="PON1" s="110"/>
      <c r="POO1" s="110"/>
      <c r="POP1" s="110"/>
      <c r="POQ1" s="110"/>
      <c r="POR1" s="110"/>
      <c r="POS1" s="110"/>
      <c r="POT1" s="110"/>
      <c r="POU1" s="110"/>
      <c r="POV1" s="110"/>
      <c r="POW1" s="110"/>
      <c r="POX1" s="110"/>
      <c r="POY1" s="110"/>
      <c r="POZ1" s="110"/>
      <c r="PPA1" s="110"/>
      <c r="PPB1" s="110"/>
      <c r="PPC1" s="110"/>
      <c r="PPD1" s="110"/>
      <c r="PPE1" s="110"/>
      <c r="PPF1" s="110"/>
      <c r="PPG1" s="110"/>
      <c r="PPH1" s="110"/>
      <c r="PPI1" s="110"/>
      <c r="PPJ1" s="110"/>
      <c r="PPK1" s="110"/>
      <c r="PPL1" s="110"/>
      <c r="PPM1" s="110"/>
      <c r="PPN1" s="110"/>
      <c r="PPO1" s="110"/>
      <c r="PPP1" s="110"/>
      <c r="PPQ1" s="110"/>
      <c r="PPR1" s="110"/>
      <c r="PPS1" s="110"/>
      <c r="PPT1" s="110"/>
      <c r="PPU1" s="110"/>
      <c r="PPV1" s="110"/>
      <c r="PPW1" s="110"/>
      <c r="PPX1" s="110"/>
      <c r="PPY1" s="110"/>
      <c r="PPZ1" s="110"/>
      <c r="PQA1" s="110"/>
      <c r="PQB1" s="110"/>
      <c r="PQC1" s="110"/>
      <c r="PQD1" s="110"/>
      <c r="PQE1" s="110"/>
      <c r="PQF1" s="110"/>
      <c r="PQG1" s="110"/>
      <c r="PQH1" s="110"/>
      <c r="PQI1" s="110"/>
      <c r="PQJ1" s="110"/>
      <c r="PQK1" s="110"/>
      <c r="PQL1" s="110"/>
      <c r="PQM1" s="110"/>
      <c r="PQN1" s="110"/>
      <c r="PQO1" s="110"/>
      <c r="PQP1" s="110"/>
      <c r="PQQ1" s="110"/>
      <c r="PQR1" s="110"/>
      <c r="PQS1" s="110"/>
      <c r="PQT1" s="110"/>
      <c r="PQU1" s="110"/>
      <c r="PQV1" s="110"/>
      <c r="PQW1" s="110"/>
      <c r="PQX1" s="110"/>
      <c r="PQY1" s="110"/>
      <c r="PQZ1" s="110"/>
      <c r="PRA1" s="110"/>
      <c r="PRB1" s="110"/>
      <c r="PRC1" s="110"/>
      <c r="PRD1" s="110"/>
      <c r="PRE1" s="110"/>
      <c r="PRF1" s="110"/>
      <c r="PRG1" s="110"/>
      <c r="PRH1" s="110"/>
      <c r="PRI1" s="110"/>
      <c r="PRJ1" s="110"/>
      <c r="PRK1" s="110"/>
      <c r="PRL1" s="110"/>
      <c r="PRM1" s="110"/>
      <c r="PRN1" s="110"/>
      <c r="PRO1" s="110"/>
      <c r="PRP1" s="110"/>
      <c r="PRQ1" s="110"/>
      <c r="PRR1" s="110"/>
      <c r="PRS1" s="110"/>
      <c r="PRT1" s="110"/>
      <c r="PRU1" s="110"/>
      <c r="PRV1" s="110"/>
      <c r="PRW1" s="110"/>
      <c r="PRX1" s="110"/>
      <c r="PRY1" s="110"/>
      <c r="PRZ1" s="110"/>
      <c r="PSA1" s="110"/>
      <c r="PSB1" s="110"/>
      <c r="PSC1" s="110"/>
      <c r="PSD1" s="110"/>
      <c r="PSE1" s="110"/>
      <c r="PSF1" s="110"/>
      <c r="PSG1" s="110"/>
      <c r="PSH1" s="110"/>
      <c r="PSI1" s="110"/>
      <c r="PSJ1" s="110"/>
      <c r="PSK1" s="110"/>
      <c r="PSL1" s="110"/>
      <c r="PSM1" s="110"/>
      <c r="PSN1" s="110"/>
      <c r="PSO1" s="110"/>
      <c r="PSP1" s="110"/>
      <c r="PSQ1" s="110"/>
      <c r="PSR1" s="110"/>
      <c r="PSS1" s="110"/>
      <c r="PST1" s="110"/>
      <c r="PSU1" s="110"/>
      <c r="PSV1" s="110"/>
      <c r="PSW1" s="110"/>
      <c r="PSX1" s="110"/>
      <c r="PSY1" s="110"/>
      <c r="PSZ1" s="110"/>
      <c r="PTA1" s="110"/>
      <c r="PTB1" s="110"/>
      <c r="PTC1" s="110"/>
      <c r="PTD1" s="110"/>
      <c r="PTE1" s="110"/>
      <c r="PTF1" s="110"/>
      <c r="PTG1" s="110"/>
      <c r="PTH1" s="110"/>
      <c r="PTI1" s="110"/>
      <c r="PTJ1" s="110"/>
      <c r="PTK1" s="110"/>
      <c r="PTL1" s="110"/>
      <c r="PTM1" s="110"/>
      <c r="PTN1" s="110"/>
      <c r="PTO1" s="110"/>
      <c r="PTP1" s="110"/>
      <c r="PTQ1" s="110"/>
      <c r="PTR1" s="110"/>
      <c r="PTS1" s="110"/>
      <c r="PTT1" s="110"/>
      <c r="PTU1" s="110"/>
      <c r="PTV1" s="110"/>
      <c r="PTW1" s="110"/>
      <c r="PTX1" s="110"/>
      <c r="PTY1" s="110"/>
      <c r="PTZ1" s="110"/>
      <c r="PUA1" s="110"/>
      <c r="PUB1" s="110"/>
      <c r="PUC1" s="110"/>
      <c r="PUD1" s="110"/>
      <c r="PUE1" s="110"/>
      <c r="PUF1" s="110"/>
      <c r="PUG1" s="110"/>
      <c r="PUH1" s="110"/>
      <c r="PUI1" s="110"/>
      <c r="PUJ1" s="110"/>
      <c r="PUK1" s="110"/>
      <c r="PUL1" s="110"/>
      <c r="PUM1" s="110"/>
      <c r="PUN1" s="110"/>
      <c r="PUO1" s="110"/>
      <c r="PUP1" s="110"/>
      <c r="PUQ1" s="110"/>
      <c r="PUR1" s="110"/>
      <c r="PUS1" s="110"/>
      <c r="PUT1" s="110"/>
      <c r="PUU1" s="110"/>
      <c r="PUV1" s="110"/>
      <c r="PUW1" s="110"/>
      <c r="PUX1" s="110"/>
      <c r="PUY1" s="110"/>
      <c r="PUZ1" s="110"/>
      <c r="PVA1" s="110"/>
      <c r="PVB1" s="110"/>
      <c r="PVC1" s="110"/>
      <c r="PVD1" s="110"/>
      <c r="PVE1" s="110"/>
      <c r="PVF1" s="110"/>
      <c r="PVG1" s="110"/>
      <c r="PVH1" s="110"/>
      <c r="PVI1" s="110"/>
      <c r="PVJ1" s="110"/>
      <c r="PVK1" s="110"/>
      <c r="PVL1" s="110"/>
      <c r="PVM1" s="110"/>
      <c r="PVN1" s="110"/>
      <c r="PVO1" s="110"/>
      <c r="PVP1" s="110"/>
      <c r="PVQ1" s="110"/>
      <c r="PVR1" s="110"/>
      <c r="PVS1" s="110"/>
      <c r="PVT1" s="110"/>
      <c r="PVU1" s="110"/>
      <c r="PVV1" s="110"/>
      <c r="PVW1" s="110"/>
      <c r="PVX1" s="110"/>
      <c r="PVY1" s="110"/>
      <c r="PVZ1" s="110"/>
      <c r="PWA1" s="110"/>
      <c r="PWB1" s="110"/>
      <c r="PWC1" s="110"/>
      <c r="PWD1" s="110"/>
      <c r="PWE1" s="110"/>
      <c r="PWF1" s="110"/>
      <c r="PWG1" s="110"/>
      <c r="PWH1" s="110"/>
      <c r="PWI1" s="110"/>
      <c r="PWJ1" s="110"/>
      <c r="PWK1" s="110"/>
      <c r="PWL1" s="110"/>
      <c r="PWM1" s="110"/>
      <c r="PWN1" s="110"/>
      <c r="PWO1" s="110"/>
      <c r="PWP1" s="110"/>
      <c r="PWQ1" s="110"/>
      <c r="PWR1" s="110"/>
      <c r="PWS1" s="110"/>
      <c r="PWT1" s="110"/>
      <c r="PWU1" s="110"/>
      <c r="PWV1" s="110"/>
      <c r="PWW1" s="110"/>
      <c r="PWX1" s="110"/>
      <c r="PWY1" s="110"/>
      <c r="PWZ1" s="110"/>
      <c r="PXA1" s="110"/>
      <c r="PXB1" s="110"/>
      <c r="PXC1" s="110"/>
      <c r="PXD1" s="110"/>
      <c r="PXE1" s="110"/>
      <c r="PXF1" s="110"/>
      <c r="PXG1" s="110"/>
      <c r="PXH1" s="110"/>
      <c r="PXI1" s="110"/>
      <c r="PXJ1" s="110"/>
      <c r="PXK1" s="110"/>
      <c r="PXL1" s="110"/>
      <c r="PXM1" s="110"/>
      <c r="PXN1" s="110"/>
      <c r="PXO1" s="110"/>
      <c r="PXP1" s="110"/>
      <c r="PXQ1" s="110"/>
      <c r="PXR1" s="110"/>
      <c r="PXS1" s="110"/>
      <c r="PXT1" s="110"/>
      <c r="PXU1" s="110"/>
      <c r="PXV1" s="110"/>
      <c r="PXW1" s="110"/>
      <c r="PXX1" s="110"/>
      <c r="PXY1" s="110"/>
      <c r="PXZ1" s="110"/>
      <c r="PYA1" s="110"/>
      <c r="PYB1" s="110"/>
      <c r="PYC1" s="110"/>
      <c r="PYD1" s="110"/>
      <c r="PYE1" s="110"/>
      <c r="PYF1" s="110"/>
      <c r="PYG1" s="110"/>
      <c r="PYH1" s="110"/>
      <c r="PYI1" s="110"/>
      <c r="PYJ1" s="110"/>
      <c r="PYK1" s="110"/>
      <c r="PYL1" s="110"/>
      <c r="PYM1" s="110"/>
      <c r="PYN1" s="110"/>
      <c r="PYO1" s="110"/>
      <c r="PYP1" s="110"/>
      <c r="PYQ1" s="110"/>
      <c r="PYR1" s="110"/>
      <c r="PYS1" s="110"/>
      <c r="PYT1" s="110"/>
      <c r="PYU1" s="110"/>
      <c r="PYV1" s="110"/>
      <c r="PYW1" s="110"/>
      <c r="PYX1" s="110"/>
      <c r="PYY1" s="110"/>
      <c r="PYZ1" s="110"/>
      <c r="PZA1" s="110"/>
      <c r="PZB1" s="110"/>
      <c r="PZC1" s="110"/>
      <c r="PZD1" s="110"/>
      <c r="PZE1" s="110"/>
      <c r="PZF1" s="110"/>
      <c r="PZG1" s="110"/>
      <c r="PZH1" s="110"/>
      <c r="PZI1" s="110"/>
      <c r="PZJ1" s="110"/>
      <c r="PZK1" s="110"/>
      <c r="PZL1" s="110"/>
      <c r="PZM1" s="110"/>
      <c r="PZN1" s="110"/>
      <c r="PZO1" s="110"/>
      <c r="PZP1" s="110"/>
      <c r="PZQ1" s="110"/>
      <c r="PZR1" s="110"/>
      <c r="PZS1" s="110"/>
      <c r="PZT1" s="110"/>
      <c r="PZU1" s="110"/>
      <c r="PZV1" s="110"/>
      <c r="PZW1" s="110"/>
      <c r="PZX1" s="110"/>
      <c r="PZY1" s="110"/>
      <c r="PZZ1" s="110"/>
      <c r="QAA1" s="110"/>
      <c r="QAB1" s="110"/>
      <c r="QAC1" s="110"/>
      <c r="QAD1" s="110"/>
      <c r="QAE1" s="110"/>
      <c r="QAF1" s="110"/>
      <c r="QAG1" s="110"/>
      <c r="QAH1" s="110"/>
      <c r="QAI1" s="110"/>
      <c r="QAJ1" s="110"/>
      <c r="QAK1" s="110"/>
      <c r="QAL1" s="110"/>
      <c r="QAM1" s="110"/>
      <c r="QAN1" s="110"/>
      <c r="QAO1" s="110"/>
      <c r="QAP1" s="110"/>
      <c r="QAQ1" s="110"/>
      <c r="QAR1" s="110"/>
      <c r="QAS1" s="110"/>
      <c r="QAT1" s="110"/>
      <c r="QAU1" s="110"/>
      <c r="QAV1" s="110"/>
      <c r="QAW1" s="110"/>
      <c r="QAX1" s="110"/>
      <c r="QAY1" s="110"/>
      <c r="QAZ1" s="110"/>
      <c r="QBA1" s="110"/>
      <c r="QBB1" s="110"/>
      <c r="QBC1" s="110"/>
      <c r="QBD1" s="110"/>
      <c r="QBE1" s="110"/>
      <c r="QBF1" s="110"/>
      <c r="QBG1" s="110"/>
      <c r="QBH1" s="110"/>
      <c r="QBI1" s="110"/>
      <c r="QBJ1" s="110"/>
      <c r="QBK1" s="110"/>
      <c r="QBL1" s="110"/>
      <c r="QBM1" s="110"/>
      <c r="QBN1" s="110"/>
      <c r="QBO1" s="110"/>
      <c r="QBP1" s="110"/>
      <c r="QBQ1" s="110"/>
      <c r="QBR1" s="110"/>
      <c r="QBS1" s="110"/>
      <c r="QBT1" s="110"/>
      <c r="QBU1" s="110"/>
      <c r="QBV1" s="110"/>
      <c r="QBW1" s="110"/>
      <c r="QBX1" s="110"/>
      <c r="QBY1" s="110"/>
      <c r="QBZ1" s="110"/>
      <c r="QCA1" s="110"/>
      <c r="QCB1" s="110"/>
      <c r="QCC1" s="110"/>
      <c r="QCD1" s="110"/>
      <c r="QCE1" s="110"/>
      <c r="QCF1" s="110"/>
      <c r="QCG1" s="110"/>
      <c r="QCH1" s="110"/>
      <c r="QCI1" s="110"/>
      <c r="QCJ1" s="110"/>
      <c r="QCK1" s="110"/>
      <c r="QCL1" s="110"/>
      <c r="QCM1" s="110"/>
      <c r="QCN1" s="110"/>
      <c r="QCO1" s="110"/>
      <c r="QCP1" s="110"/>
      <c r="QCQ1" s="110"/>
      <c r="QCR1" s="110"/>
      <c r="QCS1" s="110"/>
      <c r="QCT1" s="110"/>
      <c r="QCU1" s="110"/>
      <c r="QCV1" s="110"/>
      <c r="QCW1" s="110"/>
      <c r="QCX1" s="110"/>
      <c r="QCY1" s="110"/>
      <c r="QCZ1" s="110"/>
      <c r="QDA1" s="110"/>
      <c r="QDB1" s="110"/>
      <c r="QDC1" s="110"/>
      <c r="QDD1" s="110"/>
      <c r="QDE1" s="110"/>
      <c r="QDF1" s="110"/>
      <c r="QDG1" s="110"/>
      <c r="QDH1" s="110"/>
      <c r="QDI1" s="110"/>
      <c r="QDJ1" s="110"/>
      <c r="QDK1" s="110"/>
      <c r="QDL1" s="110"/>
      <c r="QDM1" s="110"/>
      <c r="QDN1" s="110"/>
      <c r="QDO1" s="110"/>
      <c r="QDP1" s="110"/>
      <c r="QDQ1" s="110"/>
      <c r="QDR1" s="110"/>
      <c r="QDS1" s="110"/>
      <c r="QDT1" s="110"/>
      <c r="QDU1" s="110"/>
      <c r="QDV1" s="110"/>
      <c r="QDW1" s="110"/>
      <c r="QDX1" s="110"/>
      <c r="QDY1" s="110"/>
      <c r="QDZ1" s="110"/>
      <c r="QEA1" s="110"/>
      <c r="QEB1" s="110"/>
      <c r="QEC1" s="110"/>
      <c r="QED1" s="110"/>
      <c r="QEE1" s="110"/>
      <c r="QEF1" s="110"/>
      <c r="QEG1" s="110"/>
      <c r="QEH1" s="110"/>
      <c r="QEI1" s="110"/>
      <c r="QEJ1" s="110"/>
      <c r="QEK1" s="110"/>
      <c r="QEL1" s="110"/>
      <c r="QEM1" s="110"/>
      <c r="QEN1" s="110"/>
      <c r="QEO1" s="110"/>
      <c r="QEP1" s="110"/>
      <c r="QEQ1" s="110"/>
      <c r="QER1" s="110"/>
      <c r="QES1" s="110"/>
      <c r="QET1" s="110"/>
      <c r="QEU1" s="110"/>
      <c r="QEV1" s="110"/>
      <c r="QEW1" s="110"/>
      <c r="QEX1" s="110"/>
      <c r="QEY1" s="110"/>
      <c r="QEZ1" s="110"/>
      <c r="QFA1" s="110"/>
      <c r="QFB1" s="110"/>
      <c r="QFC1" s="110"/>
      <c r="QFD1" s="110"/>
      <c r="QFE1" s="110"/>
      <c r="QFF1" s="110"/>
      <c r="QFG1" s="110"/>
      <c r="QFH1" s="110"/>
      <c r="QFI1" s="110"/>
      <c r="QFJ1" s="110"/>
      <c r="QFK1" s="110"/>
      <c r="QFL1" s="110"/>
      <c r="QFM1" s="110"/>
      <c r="QFN1" s="110"/>
      <c r="QFO1" s="110"/>
      <c r="QFP1" s="110"/>
      <c r="QFQ1" s="110"/>
      <c r="QFR1" s="110"/>
      <c r="QFS1" s="110"/>
      <c r="QFT1" s="110"/>
      <c r="QFU1" s="110"/>
      <c r="QFV1" s="110"/>
      <c r="QFW1" s="110"/>
      <c r="QFX1" s="110"/>
      <c r="QFY1" s="110"/>
      <c r="QFZ1" s="110"/>
      <c r="QGA1" s="110"/>
      <c r="QGB1" s="110"/>
      <c r="QGC1" s="110"/>
      <c r="QGD1" s="110"/>
      <c r="QGE1" s="110"/>
      <c r="QGF1" s="110"/>
      <c r="QGG1" s="110"/>
      <c r="QGH1" s="110"/>
      <c r="QGI1" s="110"/>
      <c r="QGJ1" s="110"/>
      <c r="QGK1" s="110"/>
      <c r="QGL1" s="110"/>
      <c r="QGM1" s="110"/>
      <c r="QGN1" s="110"/>
      <c r="QGO1" s="110"/>
      <c r="QGP1" s="110"/>
      <c r="QGQ1" s="110"/>
      <c r="QGR1" s="110"/>
      <c r="QGS1" s="110"/>
      <c r="QGT1" s="110"/>
      <c r="QGU1" s="110"/>
      <c r="QGV1" s="110"/>
      <c r="QGW1" s="110"/>
      <c r="QGX1" s="110"/>
      <c r="QGY1" s="110"/>
      <c r="QGZ1" s="110"/>
      <c r="QHA1" s="110"/>
      <c r="QHB1" s="110"/>
      <c r="QHC1" s="110"/>
      <c r="QHD1" s="110"/>
      <c r="QHE1" s="110"/>
      <c r="QHF1" s="110"/>
      <c r="QHG1" s="110"/>
      <c r="QHH1" s="110"/>
      <c r="QHI1" s="110"/>
      <c r="QHJ1" s="110"/>
      <c r="QHK1" s="110"/>
      <c r="QHL1" s="110"/>
      <c r="QHM1" s="110"/>
      <c r="QHN1" s="110"/>
      <c r="QHO1" s="110"/>
      <c r="QHP1" s="110"/>
      <c r="QHQ1" s="110"/>
      <c r="QHR1" s="110"/>
      <c r="QHS1" s="110"/>
      <c r="QHT1" s="110"/>
      <c r="QHU1" s="110"/>
      <c r="QHV1" s="110"/>
      <c r="QHW1" s="110"/>
      <c r="QHX1" s="110"/>
      <c r="QHY1" s="110"/>
      <c r="QHZ1" s="110"/>
      <c r="QIA1" s="110"/>
      <c r="QIB1" s="110"/>
      <c r="QIC1" s="110"/>
      <c r="QID1" s="110"/>
      <c r="QIE1" s="110"/>
      <c r="QIF1" s="110"/>
      <c r="QIG1" s="110"/>
      <c r="QIH1" s="110"/>
      <c r="QII1" s="110"/>
      <c r="QIJ1" s="110"/>
      <c r="QIK1" s="110"/>
      <c r="QIL1" s="110"/>
      <c r="QIM1" s="110"/>
      <c r="QIN1" s="110"/>
      <c r="QIO1" s="110"/>
      <c r="QIP1" s="110"/>
      <c r="QIQ1" s="110"/>
      <c r="QIR1" s="110"/>
      <c r="QIS1" s="110"/>
      <c r="QIT1" s="110"/>
      <c r="QIU1" s="110"/>
      <c r="QIV1" s="110"/>
      <c r="QIW1" s="110"/>
      <c r="QIX1" s="110"/>
      <c r="QIY1" s="110"/>
      <c r="QIZ1" s="110"/>
      <c r="QJA1" s="110"/>
      <c r="QJB1" s="110"/>
      <c r="QJC1" s="110"/>
      <c r="QJD1" s="110"/>
      <c r="QJE1" s="110"/>
      <c r="QJF1" s="110"/>
      <c r="QJG1" s="110"/>
      <c r="QJH1" s="110"/>
      <c r="QJI1" s="110"/>
      <c r="QJJ1" s="110"/>
      <c r="QJK1" s="110"/>
      <c r="QJL1" s="110"/>
      <c r="QJM1" s="110"/>
      <c r="QJN1" s="110"/>
      <c r="QJO1" s="110"/>
      <c r="QJP1" s="110"/>
      <c r="QJQ1" s="110"/>
      <c r="QJR1" s="110"/>
      <c r="QJS1" s="110"/>
      <c r="QJT1" s="110"/>
      <c r="QJU1" s="110"/>
      <c r="QJV1" s="110"/>
      <c r="QJW1" s="110"/>
      <c r="QJX1" s="110"/>
      <c r="QJY1" s="110"/>
      <c r="QJZ1" s="110"/>
      <c r="QKA1" s="110"/>
      <c r="QKB1" s="110"/>
      <c r="QKC1" s="110"/>
      <c r="QKD1" s="110"/>
      <c r="QKE1" s="110"/>
      <c r="QKF1" s="110"/>
      <c r="QKG1" s="110"/>
      <c r="QKH1" s="110"/>
      <c r="QKI1" s="110"/>
      <c r="QKJ1" s="110"/>
      <c r="QKK1" s="110"/>
      <c r="QKL1" s="110"/>
      <c r="QKM1" s="110"/>
      <c r="QKN1" s="110"/>
      <c r="QKO1" s="110"/>
      <c r="QKP1" s="110"/>
      <c r="QKQ1" s="110"/>
      <c r="QKR1" s="110"/>
      <c r="QKS1" s="110"/>
      <c r="QKT1" s="110"/>
      <c r="QKU1" s="110"/>
      <c r="QKV1" s="110"/>
      <c r="QKW1" s="110"/>
      <c r="QKX1" s="110"/>
      <c r="QKY1" s="110"/>
      <c r="QKZ1" s="110"/>
      <c r="QLA1" s="110"/>
      <c r="QLB1" s="110"/>
      <c r="QLC1" s="110"/>
      <c r="QLD1" s="110"/>
      <c r="QLE1" s="110"/>
      <c r="QLF1" s="110"/>
      <c r="QLG1" s="110"/>
      <c r="QLH1" s="110"/>
      <c r="QLI1" s="110"/>
      <c r="QLJ1" s="110"/>
      <c r="QLK1" s="110"/>
      <c r="QLL1" s="110"/>
      <c r="QLM1" s="110"/>
      <c r="QLN1" s="110"/>
      <c r="QLO1" s="110"/>
      <c r="QLP1" s="110"/>
      <c r="QLQ1" s="110"/>
      <c r="QLR1" s="110"/>
      <c r="QLS1" s="110"/>
      <c r="QLT1" s="110"/>
      <c r="QLU1" s="110"/>
      <c r="QLV1" s="110"/>
      <c r="QLW1" s="110"/>
      <c r="QLX1" s="110"/>
      <c r="QLY1" s="110"/>
      <c r="QLZ1" s="110"/>
      <c r="QMA1" s="110"/>
      <c r="QMB1" s="110"/>
      <c r="QMC1" s="110"/>
      <c r="QMD1" s="110"/>
      <c r="QME1" s="110"/>
      <c r="QMF1" s="110"/>
      <c r="QMG1" s="110"/>
      <c r="QMH1" s="110"/>
      <c r="QMI1" s="110"/>
      <c r="QMJ1" s="110"/>
      <c r="QMK1" s="110"/>
      <c r="QML1" s="110"/>
      <c r="QMM1" s="110"/>
      <c r="QMN1" s="110"/>
      <c r="QMO1" s="110"/>
      <c r="QMP1" s="110"/>
      <c r="QMQ1" s="110"/>
      <c r="QMR1" s="110"/>
      <c r="QMS1" s="110"/>
      <c r="QMT1" s="110"/>
      <c r="QMU1" s="110"/>
      <c r="QMV1" s="110"/>
      <c r="QMW1" s="110"/>
      <c r="QMX1" s="110"/>
      <c r="QMY1" s="110"/>
      <c r="QMZ1" s="110"/>
      <c r="QNA1" s="110"/>
      <c r="QNB1" s="110"/>
      <c r="QNC1" s="110"/>
      <c r="QND1" s="110"/>
      <c r="QNE1" s="110"/>
      <c r="QNF1" s="110"/>
      <c r="QNG1" s="110"/>
      <c r="QNH1" s="110"/>
      <c r="QNI1" s="110"/>
      <c r="QNJ1" s="110"/>
      <c r="QNK1" s="110"/>
      <c r="QNL1" s="110"/>
      <c r="QNM1" s="110"/>
      <c r="QNN1" s="110"/>
      <c r="QNO1" s="110"/>
      <c r="QNP1" s="110"/>
      <c r="QNQ1" s="110"/>
      <c r="QNR1" s="110"/>
      <c r="QNS1" s="110"/>
      <c r="QNT1" s="110"/>
      <c r="QNU1" s="110"/>
      <c r="QNV1" s="110"/>
      <c r="QNW1" s="110"/>
      <c r="QNX1" s="110"/>
      <c r="QNY1" s="110"/>
      <c r="QNZ1" s="110"/>
      <c r="QOA1" s="110"/>
      <c r="QOB1" s="110"/>
      <c r="QOC1" s="110"/>
      <c r="QOD1" s="110"/>
      <c r="QOE1" s="110"/>
      <c r="QOF1" s="110"/>
      <c r="QOG1" s="110"/>
      <c r="QOH1" s="110"/>
      <c r="QOI1" s="110"/>
      <c r="QOJ1" s="110"/>
      <c r="QOK1" s="110"/>
      <c r="QOL1" s="110"/>
      <c r="QOM1" s="110"/>
      <c r="QON1" s="110"/>
      <c r="QOO1" s="110"/>
      <c r="QOP1" s="110"/>
      <c r="QOQ1" s="110"/>
      <c r="QOR1" s="110"/>
      <c r="QOS1" s="110"/>
      <c r="QOT1" s="110"/>
      <c r="QOU1" s="110"/>
      <c r="QOV1" s="110"/>
      <c r="QOW1" s="110"/>
      <c r="QOX1" s="110"/>
      <c r="QOY1" s="110"/>
      <c r="QOZ1" s="110"/>
      <c r="QPA1" s="110"/>
      <c r="QPB1" s="110"/>
      <c r="QPC1" s="110"/>
      <c r="QPD1" s="110"/>
      <c r="QPE1" s="110"/>
      <c r="QPF1" s="110"/>
      <c r="QPG1" s="110"/>
      <c r="QPH1" s="110"/>
      <c r="QPI1" s="110"/>
      <c r="QPJ1" s="110"/>
      <c r="QPK1" s="110"/>
      <c r="QPL1" s="110"/>
      <c r="QPM1" s="110"/>
      <c r="QPN1" s="110"/>
      <c r="QPO1" s="110"/>
      <c r="QPP1" s="110"/>
      <c r="QPQ1" s="110"/>
      <c r="QPR1" s="110"/>
      <c r="QPS1" s="110"/>
      <c r="QPT1" s="110"/>
      <c r="QPU1" s="110"/>
      <c r="QPV1" s="110"/>
      <c r="QPW1" s="110"/>
      <c r="QPX1" s="110"/>
      <c r="QPY1" s="110"/>
      <c r="QPZ1" s="110"/>
      <c r="QQA1" s="110"/>
      <c r="QQB1" s="110"/>
      <c r="QQC1" s="110"/>
      <c r="QQD1" s="110"/>
      <c r="QQE1" s="110"/>
      <c r="QQF1" s="110"/>
      <c r="QQG1" s="110"/>
      <c r="QQH1" s="110"/>
      <c r="QQI1" s="110"/>
      <c r="QQJ1" s="110"/>
      <c r="QQK1" s="110"/>
      <c r="QQL1" s="110"/>
      <c r="QQM1" s="110"/>
      <c r="QQN1" s="110"/>
      <c r="QQO1" s="110"/>
      <c r="QQP1" s="110"/>
      <c r="QQQ1" s="110"/>
      <c r="QQR1" s="110"/>
      <c r="QQS1" s="110"/>
      <c r="QQT1" s="110"/>
      <c r="QQU1" s="110"/>
      <c r="QQV1" s="110"/>
      <c r="QQW1" s="110"/>
      <c r="QQX1" s="110"/>
      <c r="QQY1" s="110"/>
      <c r="QQZ1" s="110"/>
      <c r="QRA1" s="110"/>
      <c r="QRB1" s="110"/>
      <c r="QRC1" s="110"/>
      <c r="QRD1" s="110"/>
      <c r="QRE1" s="110"/>
      <c r="QRF1" s="110"/>
      <c r="QRG1" s="110"/>
      <c r="QRH1" s="110"/>
      <c r="QRI1" s="110"/>
      <c r="QRJ1" s="110"/>
      <c r="QRK1" s="110"/>
      <c r="QRL1" s="110"/>
      <c r="QRM1" s="110"/>
      <c r="QRN1" s="110"/>
      <c r="QRO1" s="110"/>
      <c r="QRP1" s="110"/>
      <c r="QRQ1" s="110"/>
      <c r="QRR1" s="110"/>
      <c r="QRS1" s="110"/>
      <c r="QRT1" s="110"/>
      <c r="QRU1" s="110"/>
      <c r="QRV1" s="110"/>
      <c r="QRW1" s="110"/>
      <c r="QRX1" s="110"/>
      <c r="QRY1" s="110"/>
      <c r="QRZ1" s="110"/>
      <c r="QSA1" s="110"/>
      <c r="QSB1" s="110"/>
      <c r="QSC1" s="110"/>
      <c r="QSD1" s="110"/>
      <c r="QSE1" s="110"/>
      <c r="QSF1" s="110"/>
      <c r="QSG1" s="110"/>
      <c r="QSH1" s="110"/>
      <c r="QSI1" s="110"/>
      <c r="QSJ1" s="110"/>
      <c r="QSK1" s="110"/>
      <c r="QSL1" s="110"/>
      <c r="QSM1" s="110"/>
      <c r="QSN1" s="110"/>
      <c r="QSO1" s="110"/>
      <c r="QSP1" s="110"/>
      <c r="QSQ1" s="110"/>
      <c r="QSR1" s="110"/>
      <c r="QSS1" s="110"/>
      <c r="QST1" s="110"/>
      <c r="QSU1" s="110"/>
      <c r="QSV1" s="110"/>
      <c r="QSW1" s="110"/>
      <c r="QSX1" s="110"/>
      <c r="QSY1" s="110"/>
      <c r="QSZ1" s="110"/>
      <c r="QTA1" s="110"/>
      <c r="QTB1" s="110"/>
      <c r="QTC1" s="110"/>
      <c r="QTD1" s="110"/>
      <c r="QTE1" s="110"/>
      <c r="QTF1" s="110"/>
      <c r="QTG1" s="110"/>
      <c r="QTH1" s="110"/>
      <c r="QTI1" s="110"/>
      <c r="QTJ1" s="110"/>
      <c r="QTK1" s="110"/>
      <c r="QTL1" s="110"/>
      <c r="QTM1" s="110"/>
      <c r="QTN1" s="110"/>
      <c r="QTO1" s="110"/>
      <c r="QTP1" s="110"/>
      <c r="QTQ1" s="110"/>
      <c r="QTR1" s="110"/>
      <c r="QTS1" s="110"/>
      <c r="QTT1" s="110"/>
      <c r="QTU1" s="110"/>
      <c r="QTV1" s="110"/>
      <c r="QTW1" s="110"/>
      <c r="QTX1" s="110"/>
      <c r="QTY1" s="110"/>
      <c r="QTZ1" s="110"/>
      <c r="QUA1" s="110"/>
      <c r="QUB1" s="110"/>
      <c r="QUC1" s="110"/>
      <c r="QUD1" s="110"/>
      <c r="QUE1" s="110"/>
      <c r="QUF1" s="110"/>
      <c r="QUG1" s="110"/>
      <c r="QUH1" s="110"/>
      <c r="QUI1" s="110"/>
      <c r="QUJ1" s="110"/>
      <c r="QUK1" s="110"/>
      <c r="QUL1" s="110"/>
      <c r="QUM1" s="110"/>
      <c r="QUN1" s="110"/>
      <c r="QUO1" s="110"/>
      <c r="QUP1" s="110"/>
      <c r="QUQ1" s="110"/>
      <c r="QUR1" s="110"/>
      <c r="QUS1" s="110"/>
      <c r="QUT1" s="110"/>
      <c r="QUU1" s="110"/>
      <c r="QUV1" s="110"/>
      <c r="QUW1" s="110"/>
      <c r="QUX1" s="110"/>
      <c r="QUY1" s="110"/>
      <c r="QUZ1" s="110"/>
      <c r="QVA1" s="110"/>
      <c r="QVB1" s="110"/>
      <c r="QVC1" s="110"/>
      <c r="QVD1" s="110"/>
      <c r="QVE1" s="110"/>
      <c r="QVF1" s="110"/>
      <c r="QVG1" s="110"/>
      <c r="QVH1" s="110"/>
      <c r="QVI1" s="110"/>
      <c r="QVJ1" s="110"/>
      <c r="QVK1" s="110"/>
      <c r="QVL1" s="110"/>
      <c r="QVM1" s="110"/>
      <c r="QVN1" s="110"/>
      <c r="QVO1" s="110"/>
      <c r="QVP1" s="110"/>
      <c r="QVQ1" s="110"/>
      <c r="QVR1" s="110"/>
      <c r="QVS1" s="110"/>
      <c r="QVT1" s="110"/>
      <c r="QVU1" s="110"/>
      <c r="QVV1" s="110"/>
      <c r="QVW1" s="110"/>
      <c r="QVX1" s="110"/>
      <c r="QVY1" s="110"/>
      <c r="QVZ1" s="110"/>
      <c r="QWA1" s="110"/>
      <c r="QWB1" s="110"/>
      <c r="QWC1" s="110"/>
      <c r="QWD1" s="110"/>
      <c r="QWE1" s="110"/>
      <c r="QWF1" s="110"/>
      <c r="QWG1" s="110"/>
      <c r="QWH1" s="110"/>
      <c r="QWI1" s="110"/>
      <c r="QWJ1" s="110"/>
      <c r="QWK1" s="110"/>
      <c r="QWL1" s="110"/>
      <c r="QWM1" s="110"/>
      <c r="QWN1" s="110"/>
      <c r="QWO1" s="110"/>
      <c r="QWP1" s="110"/>
      <c r="QWQ1" s="110"/>
      <c r="QWR1" s="110"/>
      <c r="QWS1" s="110"/>
      <c r="QWT1" s="110"/>
      <c r="QWU1" s="110"/>
      <c r="QWV1" s="110"/>
      <c r="QWW1" s="110"/>
      <c r="QWX1" s="110"/>
      <c r="QWY1" s="110"/>
      <c r="QWZ1" s="110"/>
      <c r="QXA1" s="110"/>
      <c r="QXB1" s="110"/>
      <c r="QXC1" s="110"/>
      <c r="QXD1" s="110"/>
      <c r="QXE1" s="110"/>
      <c r="QXF1" s="110"/>
      <c r="QXG1" s="110"/>
      <c r="QXH1" s="110"/>
      <c r="QXI1" s="110"/>
      <c r="QXJ1" s="110"/>
      <c r="QXK1" s="110"/>
      <c r="QXL1" s="110"/>
      <c r="QXM1" s="110"/>
      <c r="QXN1" s="110"/>
      <c r="QXO1" s="110"/>
      <c r="QXP1" s="110"/>
      <c r="QXQ1" s="110"/>
      <c r="QXR1" s="110"/>
      <c r="QXS1" s="110"/>
      <c r="QXT1" s="110"/>
      <c r="QXU1" s="110"/>
      <c r="QXV1" s="110"/>
      <c r="QXW1" s="110"/>
      <c r="QXX1" s="110"/>
      <c r="QXY1" s="110"/>
      <c r="QXZ1" s="110"/>
      <c r="QYA1" s="110"/>
      <c r="QYB1" s="110"/>
      <c r="QYC1" s="110"/>
      <c r="QYD1" s="110"/>
      <c r="QYE1" s="110"/>
      <c r="QYF1" s="110"/>
      <c r="QYG1" s="110"/>
      <c r="QYH1" s="110"/>
      <c r="QYI1" s="110"/>
      <c r="QYJ1" s="110"/>
      <c r="QYK1" s="110"/>
      <c r="QYL1" s="110"/>
      <c r="QYM1" s="110"/>
      <c r="QYN1" s="110"/>
      <c r="QYO1" s="110"/>
      <c r="QYP1" s="110"/>
      <c r="QYQ1" s="110"/>
      <c r="QYR1" s="110"/>
      <c r="QYS1" s="110"/>
      <c r="QYT1" s="110"/>
      <c r="QYU1" s="110"/>
      <c r="QYV1" s="110"/>
      <c r="QYW1" s="110"/>
      <c r="QYX1" s="110"/>
      <c r="QYY1" s="110"/>
      <c r="QYZ1" s="110"/>
      <c r="QZA1" s="110"/>
      <c r="QZB1" s="110"/>
      <c r="QZC1" s="110"/>
      <c r="QZD1" s="110"/>
      <c r="QZE1" s="110"/>
      <c r="QZF1" s="110"/>
      <c r="QZG1" s="110"/>
      <c r="QZH1" s="110"/>
      <c r="QZI1" s="110"/>
      <c r="QZJ1" s="110"/>
      <c r="QZK1" s="110"/>
      <c r="QZL1" s="110"/>
      <c r="QZM1" s="110"/>
      <c r="QZN1" s="110"/>
      <c r="QZO1" s="110"/>
      <c r="QZP1" s="110"/>
      <c r="QZQ1" s="110"/>
      <c r="QZR1" s="110"/>
      <c r="QZS1" s="110"/>
      <c r="QZT1" s="110"/>
      <c r="QZU1" s="110"/>
      <c r="QZV1" s="110"/>
      <c r="QZW1" s="110"/>
      <c r="QZX1" s="110"/>
      <c r="QZY1" s="110"/>
      <c r="QZZ1" s="110"/>
      <c r="RAA1" s="110"/>
      <c r="RAB1" s="110"/>
      <c r="RAC1" s="110"/>
      <c r="RAD1" s="110"/>
      <c r="RAE1" s="110"/>
      <c r="RAF1" s="110"/>
      <c r="RAG1" s="110"/>
      <c r="RAH1" s="110"/>
      <c r="RAI1" s="110"/>
      <c r="RAJ1" s="110"/>
      <c r="RAK1" s="110"/>
      <c r="RAL1" s="110"/>
      <c r="RAM1" s="110"/>
      <c r="RAN1" s="110"/>
      <c r="RAO1" s="110"/>
      <c r="RAP1" s="110"/>
      <c r="RAQ1" s="110"/>
      <c r="RAR1" s="110"/>
      <c r="RAS1" s="110"/>
      <c r="RAT1" s="110"/>
      <c r="RAU1" s="110"/>
      <c r="RAV1" s="110"/>
      <c r="RAW1" s="110"/>
      <c r="RAX1" s="110"/>
      <c r="RAY1" s="110"/>
      <c r="RAZ1" s="110"/>
      <c r="RBA1" s="110"/>
      <c r="RBB1" s="110"/>
      <c r="RBC1" s="110"/>
      <c r="RBD1" s="110"/>
      <c r="RBE1" s="110"/>
      <c r="RBF1" s="110"/>
      <c r="RBG1" s="110"/>
      <c r="RBH1" s="110"/>
      <c r="RBI1" s="110"/>
      <c r="RBJ1" s="110"/>
      <c r="RBK1" s="110"/>
      <c r="RBL1" s="110"/>
      <c r="RBM1" s="110"/>
      <c r="RBN1" s="110"/>
      <c r="RBO1" s="110"/>
      <c r="RBP1" s="110"/>
      <c r="RBQ1" s="110"/>
      <c r="RBR1" s="110"/>
      <c r="RBS1" s="110"/>
      <c r="RBT1" s="110"/>
      <c r="RBU1" s="110"/>
      <c r="RBV1" s="110"/>
      <c r="RBW1" s="110"/>
      <c r="RBX1" s="110"/>
      <c r="RBY1" s="110"/>
      <c r="RBZ1" s="110"/>
      <c r="RCA1" s="110"/>
      <c r="RCB1" s="110"/>
      <c r="RCC1" s="110"/>
      <c r="RCD1" s="110"/>
      <c r="RCE1" s="110"/>
      <c r="RCF1" s="110"/>
      <c r="RCG1" s="110"/>
      <c r="RCH1" s="110"/>
      <c r="RCI1" s="110"/>
      <c r="RCJ1" s="110"/>
      <c r="RCK1" s="110"/>
      <c r="RCL1" s="110"/>
      <c r="RCM1" s="110"/>
      <c r="RCN1" s="110"/>
      <c r="RCO1" s="110"/>
      <c r="RCP1" s="110"/>
      <c r="RCQ1" s="110"/>
      <c r="RCR1" s="110"/>
      <c r="RCS1" s="110"/>
      <c r="RCT1" s="110"/>
      <c r="RCU1" s="110"/>
      <c r="RCV1" s="110"/>
      <c r="RCW1" s="110"/>
      <c r="RCX1" s="110"/>
      <c r="RCY1" s="110"/>
      <c r="RCZ1" s="110"/>
      <c r="RDA1" s="110"/>
      <c r="RDB1" s="110"/>
      <c r="RDC1" s="110"/>
      <c r="RDD1" s="110"/>
      <c r="RDE1" s="110"/>
      <c r="RDF1" s="110"/>
      <c r="RDG1" s="110"/>
      <c r="RDH1" s="110"/>
      <c r="RDI1" s="110"/>
      <c r="RDJ1" s="110"/>
      <c r="RDK1" s="110"/>
      <c r="RDL1" s="110"/>
      <c r="RDM1" s="110"/>
      <c r="RDN1" s="110"/>
      <c r="RDO1" s="110"/>
      <c r="RDP1" s="110"/>
      <c r="RDQ1" s="110"/>
      <c r="RDR1" s="110"/>
      <c r="RDS1" s="110"/>
      <c r="RDT1" s="110"/>
      <c r="RDU1" s="110"/>
      <c r="RDV1" s="110"/>
      <c r="RDW1" s="110"/>
      <c r="RDX1" s="110"/>
      <c r="RDY1" s="110"/>
      <c r="RDZ1" s="110"/>
      <c r="REA1" s="110"/>
      <c r="REB1" s="110"/>
      <c r="REC1" s="110"/>
      <c r="RED1" s="110"/>
      <c r="REE1" s="110"/>
      <c r="REF1" s="110"/>
      <c r="REG1" s="110"/>
      <c r="REH1" s="110"/>
      <c r="REI1" s="110"/>
      <c r="REJ1" s="110"/>
      <c r="REK1" s="110"/>
      <c r="REL1" s="110"/>
      <c r="REM1" s="110"/>
      <c r="REN1" s="110"/>
      <c r="REO1" s="110"/>
      <c r="REP1" s="110"/>
      <c r="REQ1" s="110"/>
      <c r="RER1" s="110"/>
      <c r="RES1" s="110"/>
      <c r="RET1" s="110"/>
      <c r="REU1" s="110"/>
      <c r="REV1" s="110"/>
      <c r="REW1" s="110"/>
      <c r="REX1" s="110"/>
      <c r="REY1" s="110"/>
      <c r="REZ1" s="110"/>
      <c r="RFA1" s="110"/>
      <c r="RFB1" s="110"/>
      <c r="RFC1" s="110"/>
      <c r="RFD1" s="110"/>
      <c r="RFE1" s="110"/>
      <c r="RFF1" s="110"/>
      <c r="RFG1" s="110"/>
      <c r="RFH1" s="110"/>
      <c r="RFI1" s="110"/>
      <c r="RFJ1" s="110"/>
      <c r="RFK1" s="110"/>
      <c r="RFL1" s="110"/>
      <c r="RFM1" s="110"/>
      <c r="RFN1" s="110"/>
      <c r="RFO1" s="110"/>
      <c r="RFP1" s="110"/>
      <c r="RFQ1" s="110"/>
      <c r="RFR1" s="110"/>
      <c r="RFS1" s="110"/>
      <c r="RFT1" s="110"/>
      <c r="RFU1" s="110"/>
      <c r="RFV1" s="110"/>
      <c r="RFW1" s="110"/>
      <c r="RFX1" s="110"/>
      <c r="RFY1" s="110"/>
      <c r="RFZ1" s="110"/>
      <c r="RGA1" s="110"/>
      <c r="RGB1" s="110"/>
      <c r="RGC1" s="110"/>
      <c r="RGD1" s="110"/>
      <c r="RGE1" s="110"/>
      <c r="RGF1" s="110"/>
      <c r="RGG1" s="110"/>
      <c r="RGH1" s="110"/>
      <c r="RGI1" s="110"/>
      <c r="RGJ1" s="110"/>
      <c r="RGK1" s="110"/>
      <c r="RGL1" s="110"/>
      <c r="RGM1" s="110"/>
      <c r="RGN1" s="110"/>
      <c r="RGO1" s="110"/>
      <c r="RGP1" s="110"/>
      <c r="RGQ1" s="110"/>
      <c r="RGR1" s="110"/>
      <c r="RGS1" s="110"/>
      <c r="RGT1" s="110"/>
      <c r="RGU1" s="110"/>
      <c r="RGV1" s="110"/>
      <c r="RGW1" s="110"/>
      <c r="RGX1" s="110"/>
      <c r="RGY1" s="110"/>
      <c r="RGZ1" s="110"/>
      <c r="RHA1" s="110"/>
      <c r="RHB1" s="110"/>
      <c r="RHC1" s="110"/>
      <c r="RHD1" s="110"/>
      <c r="RHE1" s="110"/>
      <c r="RHF1" s="110"/>
      <c r="RHG1" s="110"/>
      <c r="RHH1" s="110"/>
      <c r="RHI1" s="110"/>
      <c r="RHJ1" s="110"/>
      <c r="RHK1" s="110"/>
      <c r="RHL1" s="110"/>
      <c r="RHM1" s="110"/>
      <c r="RHN1" s="110"/>
      <c r="RHO1" s="110"/>
      <c r="RHP1" s="110"/>
      <c r="RHQ1" s="110"/>
      <c r="RHR1" s="110"/>
      <c r="RHS1" s="110"/>
      <c r="RHT1" s="110"/>
      <c r="RHU1" s="110"/>
      <c r="RHV1" s="110"/>
      <c r="RHW1" s="110"/>
      <c r="RHX1" s="110"/>
      <c r="RHY1" s="110"/>
      <c r="RHZ1" s="110"/>
      <c r="RIA1" s="110"/>
      <c r="RIB1" s="110"/>
      <c r="RIC1" s="110"/>
      <c r="RID1" s="110"/>
      <c r="RIE1" s="110"/>
      <c r="RIF1" s="110"/>
      <c r="RIG1" s="110"/>
      <c r="RIH1" s="110"/>
      <c r="RII1" s="110"/>
      <c r="RIJ1" s="110"/>
      <c r="RIK1" s="110"/>
      <c r="RIL1" s="110"/>
      <c r="RIM1" s="110"/>
      <c r="RIN1" s="110"/>
      <c r="RIO1" s="110"/>
      <c r="RIP1" s="110"/>
      <c r="RIQ1" s="110"/>
      <c r="RIR1" s="110"/>
      <c r="RIS1" s="110"/>
      <c r="RIT1" s="110"/>
      <c r="RIU1" s="110"/>
      <c r="RIV1" s="110"/>
      <c r="RIW1" s="110"/>
      <c r="RIX1" s="110"/>
      <c r="RIY1" s="110"/>
      <c r="RIZ1" s="110"/>
      <c r="RJA1" s="110"/>
      <c r="RJB1" s="110"/>
      <c r="RJC1" s="110"/>
      <c r="RJD1" s="110"/>
      <c r="RJE1" s="110"/>
      <c r="RJF1" s="110"/>
      <c r="RJG1" s="110"/>
      <c r="RJH1" s="110"/>
      <c r="RJI1" s="110"/>
      <c r="RJJ1" s="110"/>
      <c r="RJK1" s="110"/>
      <c r="RJL1" s="110"/>
      <c r="RJM1" s="110"/>
      <c r="RJN1" s="110"/>
      <c r="RJO1" s="110"/>
      <c r="RJP1" s="110"/>
      <c r="RJQ1" s="110"/>
      <c r="RJR1" s="110"/>
      <c r="RJS1" s="110"/>
      <c r="RJT1" s="110"/>
      <c r="RJU1" s="110"/>
      <c r="RJV1" s="110"/>
      <c r="RJW1" s="110"/>
      <c r="RJX1" s="110"/>
      <c r="RJY1" s="110"/>
      <c r="RJZ1" s="110"/>
      <c r="RKA1" s="110"/>
      <c r="RKB1" s="110"/>
      <c r="RKC1" s="110"/>
      <c r="RKD1" s="110"/>
      <c r="RKE1" s="110"/>
      <c r="RKF1" s="110"/>
      <c r="RKG1" s="110"/>
      <c r="RKH1" s="110"/>
      <c r="RKI1" s="110"/>
      <c r="RKJ1" s="110"/>
      <c r="RKK1" s="110"/>
      <c r="RKL1" s="110"/>
      <c r="RKM1" s="110"/>
      <c r="RKN1" s="110"/>
      <c r="RKO1" s="110"/>
      <c r="RKP1" s="110"/>
      <c r="RKQ1" s="110"/>
      <c r="RKR1" s="110"/>
      <c r="RKS1" s="110"/>
      <c r="RKT1" s="110"/>
      <c r="RKU1" s="110"/>
      <c r="RKV1" s="110"/>
      <c r="RKW1" s="110"/>
      <c r="RKX1" s="110"/>
      <c r="RKY1" s="110"/>
      <c r="RKZ1" s="110"/>
      <c r="RLA1" s="110"/>
      <c r="RLB1" s="110"/>
      <c r="RLC1" s="110"/>
      <c r="RLD1" s="110"/>
      <c r="RLE1" s="110"/>
      <c r="RLF1" s="110"/>
      <c r="RLG1" s="110"/>
      <c r="RLH1" s="110"/>
      <c r="RLI1" s="110"/>
      <c r="RLJ1" s="110"/>
      <c r="RLK1" s="110"/>
      <c r="RLL1" s="110"/>
      <c r="RLM1" s="110"/>
      <c r="RLN1" s="110"/>
      <c r="RLO1" s="110"/>
      <c r="RLP1" s="110"/>
      <c r="RLQ1" s="110"/>
      <c r="RLR1" s="110"/>
      <c r="RLS1" s="110"/>
      <c r="RLT1" s="110"/>
      <c r="RLU1" s="110"/>
      <c r="RLV1" s="110"/>
      <c r="RLW1" s="110"/>
      <c r="RLX1" s="110"/>
      <c r="RLY1" s="110"/>
      <c r="RLZ1" s="110"/>
      <c r="RMA1" s="110"/>
      <c r="RMB1" s="110"/>
      <c r="RMC1" s="110"/>
      <c r="RMD1" s="110"/>
      <c r="RME1" s="110"/>
      <c r="RMF1" s="110"/>
      <c r="RMG1" s="110"/>
      <c r="RMH1" s="110"/>
      <c r="RMI1" s="110"/>
      <c r="RMJ1" s="110"/>
      <c r="RMK1" s="110"/>
      <c r="RML1" s="110"/>
      <c r="RMM1" s="110"/>
      <c r="RMN1" s="110"/>
      <c r="RMO1" s="110"/>
      <c r="RMP1" s="110"/>
      <c r="RMQ1" s="110"/>
      <c r="RMR1" s="110"/>
      <c r="RMS1" s="110"/>
      <c r="RMT1" s="110"/>
      <c r="RMU1" s="110"/>
      <c r="RMV1" s="110"/>
      <c r="RMW1" s="110"/>
      <c r="RMX1" s="110"/>
      <c r="RMY1" s="110"/>
      <c r="RMZ1" s="110"/>
      <c r="RNA1" s="110"/>
      <c r="RNB1" s="110"/>
      <c r="RNC1" s="110"/>
      <c r="RND1" s="110"/>
      <c r="RNE1" s="110"/>
      <c r="RNF1" s="110"/>
      <c r="RNG1" s="110"/>
      <c r="RNH1" s="110"/>
      <c r="RNI1" s="110"/>
      <c r="RNJ1" s="110"/>
      <c r="RNK1" s="110"/>
      <c r="RNL1" s="110"/>
      <c r="RNM1" s="110"/>
      <c r="RNN1" s="110"/>
      <c r="RNO1" s="110"/>
      <c r="RNP1" s="110"/>
      <c r="RNQ1" s="110"/>
      <c r="RNR1" s="110"/>
      <c r="RNS1" s="110"/>
      <c r="RNT1" s="110"/>
      <c r="RNU1" s="110"/>
      <c r="RNV1" s="110"/>
      <c r="RNW1" s="110"/>
      <c r="RNX1" s="110"/>
      <c r="RNY1" s="110"/>
      <c r="RNZ1" s="110"/>
      <c r="ROA1" s="110"/>
      <c r="ROB1" s="110"/>
      <c r="ROC1" s="110"/>
      <c r="ROD1" s="110"/>
      <c r="ROE1" s="110"/>
      <c r="ROF1" s="110"/>
      <c r="ROG1" s="110"/>
      <c r="ROH1" s="110"/>
      <c r="ROI1" s="110"/>
      <c r="ROJ1" s="110"/>
      <c r="ROK1" s="110"/>
      <c r="ROL1" s="110"/>
      <c r="ROM1" s="110"/>
      <c r="RON1" s="110"/>
      <c r="ROO1" s="110"/>
      <c r="ROP1" s="110"/>
      <c r="ROQ1" s="110"/>
      <c r="ROR1" s="110"/>
      <c r="ROS1" s="110"/>
      <c r="ROT1" s="110"/>
      <c r="ROU1" s="110"/>
      <c r="ROV1" s="110"/>
      <c r="ROW1" s="110"/>
      <c r="ROX1" s="110"/>
      <c r="ROY1" s="110"/>
      <c r="ROZ1" s="110"/>
      <c r="RPA1" s="110"/>
      <c r="RPB1" s="110"/>
      <c r="RPC1" s="110"/>
      <c r="RPD1" s="110"/>
      <c r="RPE1" s="110"/>
      <c r="RPF1" s="110"/>
      <c r="RPG1" s="110"/>
      <c r="RPH1" s="110"/>
      <c r="RPI1" s="110"/>
      <c r="RPJ1" s="110"/>
      <c r="RPK1" s="110"/>
      <c r="RPL1" s="110"/>
      <c r="RPM1" s="110"/>
      <c r="RPN1" s="110"/>
      <c r="RPO1" s="110"/>
      <c r="RPP1" s="110"/>
      <c r="RPQ1" s="110"/>
      <c r="RPR1" s="110"/>
      <c r="RPS1" s="110"/>
      <c r="RPT1" s="110"/>
      <c r="RPU1" s="110"/>
      <c r="RPV1" s="110"/>
      <c r="RPW1" s="110"/>
      <c r="RPX1" s="110"/>
      <c r="RPY1" s="110"/>
      <c r="RPZ1" s="110"/>
      <c r="RQA1" s="110"/>
      <c r="RQB1" s="110"/>
      <c r="RQC1" s="110"/>
      <c r="RQD1" s="110"/>
      <c r="RQE1" s="110"/>
      <c r="RQF1" s="110"/>
      <c r="RQG1" s="110"/>
      <c r="RQH1" s="110"/>
      <c r="RQI1" s="110"/>
      <c r="RQJ1" s="110"/>
      <c r="RQK1" s="110"/>
      <c r="RQL1" s="110"/>
      <c r="RQM1" s="110"/>
      <c r="RQN1" s="110"/>
      <c r="RQO1" s="110"/>
      <c r="RQP1" s="110"/>
      <c r="RQQ1" s="110"/>
      <c r="RQR1" s="110"/>
      <c r="RQS1" s="110"/>
      <c r="RQT1" s="110"/>
      <c r="RQU1" s="110"/>
      <c r="RQV1" s="110"/>
      <c r="RQW1" s="110"/>
      <c r="RQX1" s="110"/>
      <c r="RQY1" s="110"/>
      <c r="RQZ1" s="110"/>
      <c r="RRA1" s="110"/>
      <c r="RRB1" s="110"/>
      <c r="RRC1" s="110"/>
      <c r="RRD1" s="110"/>
      <c r="RRE1" s="110"/>
      <c r="RRF1" s="110"/>
      <c r="RRG1" s="110"/>
      <c r="RRH1" s="110"/>
      <c r="RRI1" s="110"/>
      <c r="RRJ1" s="110"/>
      <c r="RRK1" s="110"/>
      <c r="RRL1" s="110"/>
      <c r="RRM1" s="110"/>
      <c r="RRN1" s="110"/>
      <c r="RRO1" s="110"/>
      <c r="RRP1" s="110"/>
      <c r="RRQ1" s="110"/>
      <c r="RRR1" s="110"/>
      <c r="RRS1" s="110"/>
      <c r="RRT1" s="110"/>
      <c r="RRU1" s="110"/>
      <c r="RRV1" s="110"/>
      <c r="RRW1" s="110"/>
      <c r="RRX1" s="110"/>
      <c r="RRY1" s="110"/>
      <c r="RRZ1" s="110"/>
      <c r="RSA1" s="110"/>
      <c r="RSB1" s="110"/>
      <c r="RSC1" s="110"/>
      <c r="RSD1" s="110"/>
      <c r="RSE1" s="110"/>
      <c r="RSF1" s="110"/>
      <c r="RSG1" s="110"/>
      <c r="RSH1" s="110"/>
      <c r="RSI1" s="110"/>
      <c r="RSJ1" s="110"/>
      <c r="RSK1" s="110"/>
      <c r="RSL1" s="110"/>
      <c r="RSM1" s="110"/>
      <c r="RSN1" s="110"/>
      <c r="RSO1" s="110"/>
      <c r="RSP1" s="110"/>
      <c r="RSQ1" s="110"/>
      <c r="RSR1" s="110"/>
      <c r="RSS1" s="110"/>
      <c r="RST1" s="110"/>
      <c r="RSU1" s="110"/>
      <c r="RSV1" s="110"/>
      <c r="RSW1" s="110"/>
      <c r="RSX1" s="110"/>
      <c r="RSY1" s="110"/>
      <c r="RSZ1" s="110"/>
      <c r="RTA1" s="110"/>
      <c r="RTB1" s="110"/>
      <c r="RTC1" s="110"/>
      <c r="RTD1" s="110"/>
      <c r="RTE1" s="110"/>
      <c r="RTF1" s="110"/>
      <c r="RTG1" s="110"/>
      <c r="RTH1" s="110"/>
      <c r="RTI1" s="110"/>
      <c r="RTJ1" s="110"/>
      <c r="RTK1" s="110"/>
      <c r="RTL1" s="110"/>
      <c r="RTM1" s="110"/>
      <c r="RTN1" s="110"/>
      <c r="RTO1" s="110"/>
      <c r="RTP1" s="110"/>
      <c r="RTQ1" s="110"/>
      <c r="RTR1" s="110"/>
      <c r="RTS1" s="110"/>
      <c r="RTT1" s="110"/>
      <c r="RTU1" s="110"/>
      <c r="RTV1" s="110"/>
      <c r="RTW1" s="110"/>
      <c r="RTX1" s="110"/>
      <c r="RTY1" s="110"/>
      <c r="RTZ1" s="110"/>
      <c r="RUA1" s="110"/>
      <c r="RUB1" s="110"/>
      <c r="RUC1" s="110"/>
      <c r="RUD1" s="110"/>
      <c r="RUE1" s="110"/>
      <c r="RUF1" s="110"/>
      <c r="RUG1" s="110"/>
      <c r="RUH1" s="110"/>
      <c r="RUI1" s="110"/>
      <c r="RUJ1" s="110"/>
      <c r="RUK1" s="110"/>
      <c r="RUL1" s="110"/>
      <c r="RUM1" s="110"/>
      <c r="RUN1" s="110"/>
      <c r="RUO1" s="110"/>
      <c r="RUP1" s="110"/>
      <c r="RUQ1" s="110"/>
      <c r="RUR1" s="110"/>
      <c r="RUS1" s="110"/>
      <c r="RUT1" s="110"/>
      <c r="RUU1" s="110"/>
      <c r="RUV1" s="110"/>
      <c r="RUW1" s="110"/>
      <c r="RUX1" s="110"/>
      <c r="RUY1" s="110"/>
      <c r="RUZ1" s="110"/>
      <c r="RVA1" s="110"/>
      <c r="RVB1" s="110"/>
      <c r="RVC1" s="110"/>
      <c r="RVD1" s="110"/>
      <c r="RVE1" s="110"/>
      <c r="RVF1" s="110"/>
      <c r="RVG1" s="110"/>
      <c r="RVH1" s="110"/>
      <c r="RVI1" s="110"/>
      <c r="RVJ1" s="110"/>
      <c r="RVK1" s="110"/>
      <c r="RVL1" s="110"/>
      <c r="RVM1" s="110"/>
      <c r="RVN1" s="110"/>
      <c r="RVO1" s="110"/>
      <c r="RVP1" s="110"/>
      <c r="RVQ1" s="110"/>
      <c r="RVR1" s="110"/>
      <c r="RVS1" s="110"/>
      <c r="RVT1" s="110"/>
      <c r="RVU1" s="110"/>
      <c r="RVV1" s="110"/>
      <c r="RVW1" s="110"/>
      <c r="RVX1" s="110"/>
      <c r="RVY1" s="110"/>
      <c r="RVZ1" s="110"/>
      <c r="RWA1" s="110"/>
      <c r="RWB1" s="110"/>
      <c r="RWC1" s="110"/>
      <c r="RWD1" s="110"/>
      <c r="RWE1" s="110"/>
      <c r="RWF1" s="110"/>
      <c r="RWG1" s="110"/>
      <c r="RWH1" s="110"/>
      <c r="RWI1" s="110"/>
      <c r="RWJ1" s="110"/>
      <c r="RWK1" s="110"/>
      <c r="RWL1" s="110"/>
      <c r="RWM1" s="110"/>
      <c r="RWN1" s="110"/>
      <c r="RWO1" s="110"/>
      <c r="RWP1" s="110"/>
      <c r="RWQ1" s="110"/>
      <c r="RWR1" s="110"/>
      <c r="RWS1" s="110"/>
      <c r="RWT1" s="110"/>
      <c r="RWU1" s="110"/>
      <c r="RWV1" s="110"/>
      <c r="RWW1" s="110"/>
      <c r="RWX1" s="110"/>
      <c r="RWY1" s="110"/>
      <c r="RWZ1" s="110"/>
      <c r="RXA1" s="110"/>
      <c r="RXB1" s="110"/>
      <c r="RXC1" s="110"/>
      <c r="RXD1" s="110"/>
      <c r="RXE1" s="110"/>
      <c r="RXF1" s="110"/>
      <c r="RXG1" s="110"/>
      <c r="RXH1" s="110"/>
      <c r="RXI1" s="110"/>
      <c r="RXJ1" s="110"/>
      <c r="RXK1" s="110"/>
      <c r="RXL1" s="110"/>
      <c r="RXM1" s="110"/>
      <c r="RXN1" s="110"/>
      <c r="RXO1" s="110"/>
      <c r="RXP1" s="110"/>
      <c r="RXQ1" s="110"/>
      <c r="RXR1" s="110"/>
      <c r="RXS1" s="110"/>
      <c r="RXT1" s="110"/>
      <c r="RXU1" s="110"/>
      <c r="RXV1" s="110"/>
      <c r="RXW1" s="110"/>
      <c r="RXX1" s="110"/>
      <c r="RXY1" s="110"/>
      <c r="RXZ1" s="110"/>
      <c r="RYA1" s="110"/>
      <c r="RYB1" s="110"/>
      <c r="RYC1" s="110"/>
      <c r="RYD1" s="110"/>
      <c r="RYE1" s="110"/>
      <c r="RYF1" s="110"/>
      <c r="RYG1" s="110"/>
      <c r="RYH1" s="110"/>
      <c r="RYI1" s="110"/>
      <c r="RYJ1" s="110"/>
      <c r="RYK1" s="110"/>
      <c r="RYL1" s="110"/>
      <c r="RYM1" s="110"/>
      <c r="RYN1" s="110"/>
      <c r="RYO1" s="110"/>
      <c r="RYP1" s="110"/>
      <c r="RYQ1" s="110"/>
      <c r="RYR1" s="110"/>
      <c r="RYS1" s="110"/>
      <c r="RYT1" s="110"/>
      <c r="RYU1" s="110"/>
      <c r="RYV1" s="110"/>
      <c r="RYW1" s="110"/>
      <c r="RYX1" s="110"/>
      <c r="RYY1" s="110"/>
      <c r="RYZ1" s="110"/>
      <c r="RZA1" s="110"/>
      <c r="RZB1" s="110"/>
      <c r="RZC1" s="110"/>
      <c r="RZD1" s="110"/>
      <c r="RZE1" s="110"/>
      <c r="RZF1" s="110"/>
      <c r="RZG1" s="110"/>
      <c r="RZH1" s="110"/>
      <c r="RZI1" s="110"/>
      <c r="RZJ1" s="110"/>
      <c r="RZK1" s="110"/>
      <c r="RZL1" s="110"/>
      <c r="RZM1" s="110"/>
      <c r="RZN1" s="110"/>
      <c r="RZO1" s="110"/>
      <c r="RZP1" s="110"/>
      <c r="RZQ1" s="110"/>
      <c r="RZR1" s="110"/>
      <c r="RZS1" s="110"/>
      <c r="RZT1" s="110"/>
      <c r="RZU1" s="110"/>
      <c r="RZV1" s="110"/>
      <c r="RZW1" s="110"/>
      <c r="RZX1" s="110"/>
      <c r="RZY1" s="110"/>
      <c r="RZZ1" s="110"/>
      <c r="SAA1" s="110"/>
      <c r="SAB1" s="110"/>
      <c r="SAC1" s="110"/>
      <c r="SAD1" s="110"/>
      <c r="SAE1" s="110"/>
      <c r="SAF1" s="110"/>
      <c r="SAG1" s="110"/>
      <c r="SAH1" s="110"/>
      <c r="SAI1" s="110"/>
      <c r="SAJ1" s="110"/>
      <c r="SAK1" s="110"/>
      <c r="SAL1" s="110"/>
      <c r="SAM1" s="110"/>
      <c r="SAN1" s="110"/>
      <c r="SAO1" s="110"/>
      <c r="SAP1" s="110"/>
      <c r="SAQ1" s="110"/>
      <c r="SAR1" s="110"/>
      <c r="SAS1" s="110"/>
      <c r="SAT1" s="110"/>
      <c r="SAU1" s="110"/>
      <c r="SAV1" s="110"/>
      <c r="SAW1" s="110"/>
      <c r="SAX1" s="110"/>
      <c r="SAY1" s="110"/>
      <c r="SAZ1" s="110"/>
      <c r="SBA1" s="110"/>
      <c r="SBB1" s="110"/>
      <c r="SBC1" s="110"/>
      <c r="SBD1" s="110"/>
      <c r="SBE1" s="110"/>
      <c r="SBF1" s="110"/>
      <c r="SBG1" s="110"/>
      <c r="SBH1" s="110"/>
      <c r="SBI1" s="110"/>
      <c r="SBJ1" s="110"/>
      <c r="SBK1" s="110"/>
      <c r="SBL1" s="110"/>
      <c r="SBM1" s="110"/>
      <c r="SBN1" s="110"/>
      <c r="SBO1" s="110"/>
      <c r="SBP1" s="110"/>
      <c r="SBQ1" s="110"/>
      <c r="SBR1" s="110"/>
      <c r="SBS1" s="110"/>
      <c r="SBT1" s="110"/>
      <c r="SBU1" s="110"/>
      <c r="SBV1" s="110"/>
      <c r="SBW1" s="110"/>
      <c r="SBX1" s="110"/>
      <c r="SBY1" s="110"/>
      <c r="SBZ1" s="110"/>
      <c r="SCA1" s="110"/>
      <c r="SCB1" s="110"/>
      <c r="SCC1" s="110"/>
      <c r="SCD1" s="110"/>
      <c r="SCE1" s="110"/>
      <c r="SCF1" s="110"/>
      <c r="SCG1" s="110"/>
      <c r="SCH1" s="110"/>
      <c r="SCI1" s="110"/>
      <c r="SCJ1" s="110"/>
      <c r="SCK1" s="110"/>
      <c r="SCL1" s="110"/>
      <c r="SCM1" s="110"/>
      <c r="SCN1" s="110"/>
      <c r="SCO1" s="110"/>
      <c r="SCP1" s="110"/>
      <c r="SCQ1" s="110"/>
      <c r="SCR1" s="110"/>
      <c r="SCS1" s="110"/>
      <c r="SCT1" s="110"/>
      <c r="SCU1" s="110"/>
      <c r="SCV1" s="110"/>
      <c r="SCW1" s="110"/>
      <c r="SCX1" s="110"/>
      <c r="SCY1" s="110"/>
      <c r="SCZ1" s="110"/>
      <c r="SDA1" s="110"/>
      <c r="SDB1" s="110"/>
      <c r="SDC1" s="110"/>
      <c r="SDD1" s="110"/>
      <c r="SDE1" s="110"/>
      <c r="SDF1" s="110"/>
      <c r="SDG1" s="110"/>
      <c r="SDH1" s="110"/>
      <c r="SDI1" s="110"/>
      <c r="SDJ1" s="110"/>
      <c r="SDK1" s="110"/>
      <c r="SDL1" s="110"/>
      <c r="SDM1" s="110"/>
      <c r="SDN1" s="110"/>
      <c r="SDO1" s="110"/>
      <c r="SDP1" s="110"/>
      <c r="SDQ1" s="110"/>
      <c r="SDR1" s="110"/>
      <c r="SDS1" s="110"/>
      <c r="SDT1" s="110"/>
      <c r="SDU1" s="110"/>
      <c r="SDV1" s="110"/>
      <c r="SDW1" s="110"/>
      <c r="SDX1" s="110"/>
      <c r="SDY1" s="110"/>
      <c r="SDZ1" s="110"/>
      <c r="SEA1" s="110"/>
      <c r="SEB1" s="110"/>
      <c r="SEC1" s="110"/>
      <c r="SED1" s="110"/>
      <c r="SEE1" s="110"/>
      <c r="SEF1" s="110"/>
      <c r="SEG1" s="110"/>
      <c r="SEH1" s="110"/>
      <c r="SEI1" s="110"/>
      <c r="SEJ1" s="110"/>
      <c r="SEK1" s="110"/>
      <c r="SEL1" s="110"/>
      <c r="SEM1" s="110"/>
      <c r="SEN1" s="110"/>
      <c r="SEO1" s="110"/>
      <c r="SEP1" s="110"/>
      <c r="SEQ1" s="110"/>
      <c r="SER1" s="110"/>
      <c r="SES1" s="110"/>
      <c r="SET1" s="110"/>
      <c r="SEU1" s="110"/>
      <c r="SEV1" s="110"/>
      <c r="SEW1" s="110"/>
      <c r="SEX1" s="110"/>
      <c r="SEY1" s="110"/>
      <c r="SEZ1" s="110"/>
      <c r="SFA1" s="110"/>
      <c r="SFB1" s="110"/>
      <c r="SFC1" s="110"/>
      <c r="SFD1" s="110"/>
      <c r="SFE1" s="110"/>
      <c r="SFF1" s="110"/>
      <c r="SFG1" s="110"/>
      <c r="SFH1" s="110"/>
      <c r="SFI1" s="110"/>
      <c r="SFJ1" s="110"/>
      <c r="SFK1" s="110"/>
      <c r="SFL1" s="110"/>
      <c r="SFM1" s="110"/>
      <c r="SFN1" s="110"/>
      <c r="SFO1" s="110"/>
      <c r="SFP1" s="110"/>
      <c r="SFQ1" s="110"/>
      <c r="SFR1" s="110"/>
      <c r="SFS1" s="110"/>
      <c r="SFT1" s="110"/>
      <c r="SFU1" s="110"/>
      <c r="SFV1" s="110"/>
      <c r="SFW1" s="110"/>
      <c r="SFX1" s="110"/>
      <c r="SFY1" s="110"/>
      <c r="SFZ1" s="110"/>
      <c r="SGA1" s="110"/>
      <c r="SGB1" s="110"/>
      <c r="SGC1" s="110"/>
      <c r="SGD1" s="110"/>
      <c r="SGE1" s="110"/>
      <c r="SGF1" s="110"/>
      <c r="SGG1" s="110"/>
      <c r="SGH1" s="110"/>
      <c r="SGI1" s="110"/>
      <c r="SGJ1" s="110"/>
      <c r="SGK1" s="110"/>
      <c r="SGL1" s="110"/>
      <c r="SGM1" s="110"/>
      <c r="SGN1" s="110"/>
      <c r="SGO1" s="110"/>
      <c r="SGP1" s="110"/>
      <c r="SGQ1" s="110"/>
      <c r="SGR1" s="110"/>
      <c r="SGS1" s="110"/>
      <c r="SGT1" s="110"/>
      <c r="SGU1" s="110"/>
      <c r="SGV1" s="110"/>
      <c r="SGW1" s="110"/>
      <c r="SGX1" s="110"/>
      <c r="SGY1" s="110"/>
      <c r="SGZ1" s="110"/>
      <c r="SHA1" s="110"/>
      <c r="SHB1" s="110"/>
      <c r="SHC1" s="110"/>
      <c r="SHD1" s="110"/>
      <c r="SHE1" s="110"/>
      <c r="SHF1" s="110"/>
      <c r="SHG1" s="110"/>
      <c r="SHH1" s="110"/>
      <c r="SHI1" s="110"/>
      <c r="SHJ1" s="110"/>
      <c r="SHK1" s="110"/>
      <c r="SHL1" s="110"/>
      <c r="SHM1" s="110"/>
      <c r="SHN1" s="110"/>
      <c r="SHO1" s="110"/>
      <c r="SHP1" s="110"/>
      <c r="SHQ1" s="110"/>
      <c r="SHR1" s="110"/>
      <c r="SHS1" s="110"/>
      <c r="SHT1" s="110"/>
      <c r="SHU1" s="110"/>
      <c r="SHV1" s="110"/>
      <c r="SHW1" s="110"/>
      <c r="SHX1" s="110"/>
      <c r="SHY1" s="110"/>
      <c r="SHZ1" s="110"/>
      <c r="SIA1" s="110"/>
      <c r="SIB1" s="110"/>
      <c r="SIC1" s="110"/>
      <c r="SID1" s="110"/>
      <c r="SIE1" s="110"/>
      <c r="SIF1" s="110"/>
      <c r="SIG1" s="110"/>
      <c r="SIH1" s="110"/>
      <c r="SII1" s="110"/>
      <c r="SIJ1" s="110"/>
      <c r="SIK1" s="110"/>
      <c r="SIL1" s="110"/>
      <c r="SIM1" s="110"/>
      <c r="SIN1" s="110"/>
      <c r="SIO1" s="110"/>
      <c r="SIP1" s="110"/>
      <c r="SIQ1" s="110"/>
      <c r="SIR1" s="110"/>
      <c r="SIS1" s="110"/>
      <c r="SIT1" s="110"/>
      <c r="SIU1" s="110"/>
      <c r="SIV1" s="110"/>
      <c r="SIW1" s="110"/>
      <c r="SIX1" s="110"/>
      <c r="SIY1" s="110"/>
      <c r="SIZ1" s="110"/>
      <c r="SJA1" s="110"/>
      <c r="SJB1" s="110"/>
      <c r="SJC1" s="110"/>
      <c r="SJD1" s="110"/>
      <c r="SJE1" s="110"/>
      <c r="SJF1" s="110"/>
      <c r="SJG1" s="110"/>
      <c r="SJH1" s="110"/>
      <c r="SJI1" s="110"/>
      <c r="SJJ1" s="110"/>
      <c r="SJK1" s="110"/>
      <c r="SJL1" s="110"/>
      <c r="SJM1" s="110"/>
      <c r="SJN1" s="110"/>
      <c r="SJO1" s="110"/>
      <c r="SJP1" s="110"/>
      <c r="SJQ1" s="110"/>
      <c r="SJR1" s="110"/>
      <c r="SJS1" s="110"/>
      <c r="SJT1" s="110"/>
      <c r="SJU1" s="110"/>
      <c r="SJV1" s="110"/>
      <c r="SJW1" s="110"/>
      <c r="SJX1" s="110"/>
      <c r="SJY1" s="110"/>
      <c r="SJZ1" s="110"/>
      <c r="SKA1" s="110"/>
      <c r="SKB1" s="110"/>
      <c r="SKC1" s="110"/>
      <c r="SKD1" s="110"/>
      <c r="SKE1" s="110"/>
      <c r="SKF1" s="110"/>
      <c r="SKG1" s="110"/>
      <c r="SKH1" s="110"/>
      <c r="SKI1" s="110"/>
      <c r="SKJ1" s="110"/>
      <c r="SKK1" s="110"/>
      <c r="SKL1" s="110"/>
      <c r="SKM1" s="110"/>
      <c r="SKN1" s="110"/>
      <c r="SKO1" s="110"/>
      <c r="SKP1" s="110"/>
      <c r="SKQ1" s="110"/>
      <c r="SKR1" s="110"/>
      <c r="SKS1" s="110"/>
      <c r="SKT1" s="110"/>
      <c r="SKU1" s="110"/>
      <c r="SKV1" s="110"/>
      <c r="SKW1" s="110"/>
      <c r="SKX1" s="110"/>
      <c r="SKY1" s="110"/>
      <c r="SKZ1" s="110"/>
      <c r="SLA1" s="110"/>
      <c r="SLB1" s="110"/>
      <c r="SLC1" s="110"/>
      <c r="SLD1" s="110"/>
      <c r="SLE1" s="110"/>
      <c r="SLF1" s="110"/>
      <c r="SLG1" s="110"/>
      <c r="SLH1" s="110"/>
      <c r="SLI1" s="110"/>
      <c r="SLJ1" s="110"/>
      <c r="SLK1" s="110"/>
      <c r="SLL1" s="110"/>
      <c r="SLM1" s="110"/>
      <c r="SLN1" s="110"/>
      <c r="SLO1" s="110"/>
      <c r="SLP1" s="110"/>
      <c r="SLQ1" s="110"/>
      <c r="SLR1" s="110"/>
      <c r="SLS1" s="110"/>
      <c r="SLT1" s="110"/>
      <c r="SLU1" s="110"/>
      <c r="SLV1" s="110"/>
      <c r="SLW1" s="110"/>
      <c r="SLX1" s="110"/>
      <c r="SLY1" s="110"/>
      <c r="SLZ1" s="110"/>
      <c r="SMA1" s="110"/>
      <c r="SMB1" s="110"/>
      <c r="SMC1" s="110"/>
      <c r="SMD1" s="110"/>
      <c r="SME1" s="110"/>
      <c r="SMF1" s="110"/>
      <c r="SMG1" s="110"/>
      <c r="SMH1" s="110"/>
      <c r="SMI1" s="110"/>
      <c r="SMJ1" s="110"/>
      <c r="SMK1" s="110"/>
      <c r="SML1" s="110"/>
      <c r="SMM1" s="110"/>
      <c r="SMN1" s="110"/>
      <c r="SMO1" s="110"/>
      <c r="SMP1" s="110"/>
      <c r="SMQ1" s="110"/>
      <c r="SMR1" s="110"/>
      <c r="SMS1" s="110"/>
      <c r="SMT1" s="110"/>
      <c r="SMU1" s="110"/>
      <c r="SMV1" s="110"/>
      <c r="SMW1" s="110"/>
      <c r="SMX1" s="110"/>
      <c r="SMY1" s="110"/>
      <c r="SMZ1" s="110"/>
      <c r="SNA1" s="110"/>
      <c r="SNB1" s="110"/>
      <c r="SNC1" s="110"/>
      <c r="SND1" s="110"/>
      <c r="SNE1" s="110"/>
      <c r="SNF1" s="110"/>
      <c r="SNG1" s="110"/>
      <c r="SNH1" s="110"/>
      <c r="SNI1" s="110"/>
      <c r="SNJ1" s="110"/>
      <c r="SNK1" s="110"/>
      <c r="SNL1" s="110"/>
      <c r="SNM1" s="110"/>
      <c r="SNN1" s="110"/>
      <c r="SNO1" s="110"/>
      <c r="SNP1" s="110"/>
      <c r="SNQ1" s="110"/>
      <c r="SNR1" s="110"/>
      <c r="SNS1" s="110"/>
      <c r="SNT1" s="110"/>
      <c r="SNU1" s="110"/>
      <c r="SNV1" s="110"/>
      <c r="SNW1" s="110"/>
      <c r="SNX1" s="110"/>
      <c r="SNY1" s="110"/>
      <c r="SNZ1" s="110"/>
      <c r="SOA1" s="110"/>
      <c r="SOB1" s="110"/>
      <c r="SOC1" s="110"/>
      <c r="SOD1" s="110"/>
      <c r="SOE1" s="110"/>
      <c r="SOF1" s="110"/>
      <c r="SOG1" s="110"/>
      <c r="SOH1" s="110"/>
      <c r="SOI1" s="110"/>
      <c r="SOJ1" s="110"/>
      <c r="SOK1" s="110"/>
      <c r="SOL1" s="110"/>
      <c r="SOM1" s="110"/>
      <c r="SON1" s="110"/>
      <c r="SOO1" s="110"/>
      <c r="SOP1" s="110"/>
      <c r="SOQ1" s="110"/>
      <c r="SOR1" s="110"/>
      <c r="SOS1" s="110"/>
      <c r="SOT1" s="110"/>
      <c r="SOU1" s="110"/>
      <c r="SOV1" s="110"/>
      <c r="SOW1" s="110"/>
      <c r="SOX1" s="110"/>
      <c r="SOY1" s="110"/>
      <c r="SOZ1" s="110"/>
      <c r="SPA1" s="110"/>
      <c r="SPB1" s="110"/>
      <c r="SPC1" s="110"/>
      <c r="SPD1" s="110"/>
      <c r="SPE1" s="110"/>
      <c r="SPF1" s="110"/>
      <c r="SPG1" s="110"/>
      <c r="SPH1" s="110"/>
      <c r="SPI1" s="110"/>
      <c r="SPJ1" s="110"/>
      <c r="SPK1" s="110"/>
      <c r="SPL1" s="110"/>
      <c r="SPM1" s="110"/>
      <c r="SPN1" s="110"/>
      <c r="SPO1" s="110"/>
      <c r="SPP1" s="110"/>
      <c r="SPQ1" s="110"/>
      <c r="SPR1" s="110"/>
      <c r="SPS1" s="110"/>
      <c r="SPT1" s="110"/>
      <c r="SPU1" s="110"/>
      <c r="SPV1" s="110"/>
      <c r="SPW1" s="110"/>
      <c r="SPX1" s="110"/>
      <c r="SPY1" s="110"/>
      <c r="SPZ1" s="110"/>
      <c r="SQA1" s="110"/>
      <c r="SQB1" s="110"/>
      <c r="SQC1" s="110"/>
      <c r="SQD1" s="110"/>
      <c r="SQE1" s="110"/>
      <c r="SQF1" s="110"/>
      <c r="SQG1" s="110"/>
      <c r="SQH1" s="110"/>
      <c r="SQI1" s="110"/>
      <c r="SQJ1" s="110"/>
      <c r="SQK1" s="110"/>
      <c r="SQL1" s="110"/>
      <c r="SQM1" s="110"/>
      <c r="SQN1" s="110"/>
      <c r="SQO1" s="110"/>
      <c r="SQP1" s="110"/>
      <c r="SQQ1" s="110"/>
      <c r="SQR1" s="110"/>
      <c r="SQS1" s="110"/>
      <c r="SQT1" s="110"/>
      <c r="SQU1" s="110"/>
      <c r="SQV1" s="110"/>
      <c r="SQW1" s="110"/>
      <c r="SQX1" s="110"/>
      <c r="SQY1" s="110"/>
      <c r="SQZ1" s="110"/>
      <c r="SRA1" s="110"/>
      <c r="SRB1" s="110"/>
      <c r="SRC1" s="110"/>
      <c r="SRD1" s="110"/>
      <c r="SRE1" s="110"/>
      <c r="SRF1" s="110"/>
      <c r="SRG1" s="110"/>
      <c r="SRH1" s="110"/>
      <c r="SRI1" s="110"/>
      <c r="SRJ1" s="110"/>
      <c r="SRK1" s="110"/>
      <c r="SRL1" s="110"/>
      <c r="SRM1" s="110"/>
      <c r="SRN1" s="110"/>
      <c r="SRO1" s="110"/>
      <c r="SRP1" s="110"/>
      <c r="SRQ1" s="110"/>
      <c r="SRR1" s="110"/>
      <c r="SRS1" s="110"/>
      <c r="SRT1" s="110"/>
      <c r="SRU1" s="110"/>
      <c r="SRV1" s="110"/>
      <c r="SRW1" s="110"/>
      <c r="SRX1" s="110"/>
      <c r="SRY1" s="110"/>
      <c r="SRZ1" s="110"/>
      <c r="SSA1" s="110"/>
      <c r="SSB1" s="110"/>
      <c r="SSC1" s="110"/>
      <c r="SSD1" s="110"/>
      <c r="SSE1" s="110"/>
      <c r="SSF1" s="110"/>
      <c r="SSG1" s="110"/>
      <c r="SSH1" s="110"/>
      <c r="SSI1" s="110"/>
      <c r="SSJ1" s="110"/>
      <c r="SSK1" s="110"/>
      <c r="SSL1" s="110"/>
      <c r="SSM1" s="110"/>
      <c r="SSN1" s="110"/>
      <c r="SSO1" s="110"/>
      <c r="SSP1" s="110"/>
      <c r="SSQ1" s="110"/>
      <c r="SSR1" s="110"/>
      <c r="SSS1" s="110"/>
      <c r="SST1" s="110"/>
      <c r="SSU1" s="110"/>
      <c r="SSV1" s="110"/>
      <c r="SSW1" s="110"/>
      <c r="SSX1" s="110"/>
      <c r="SSY1" s="110"/>
      <c r="SSZ1" s="110"/>
      <c r="STA1" s="110"/>
      <c r="STB1" s="110"/>
      <c r="STC1" s="110"/>
      <c r="STD1" s="110"/>
      <c r="STE1" s="110"/>
      <c r="STF1" s="110"/>
      <c r="STG1" s="110"/>
      <c r="STH1" s="110"/>
      <c r="STI1" s="110"/>
      <c r="STJ1" s="110"/>
      <c r="STK1" s="110"/>
      <c r="STL1" s="110"/>
      <c r="STM1" s="110"/>
      <c r="STN1" s="110"/>
      <c r="STO1" s="110"/>
      <c r="STP1" s="110"/>
      <c r="STQ1" s="110"/>
      <c r="STR1" s="110"/>
      <c r="STS1" s="110"/>
      <c r="STT1" s="110"/>
      <c r="STU1" s="110"/>
      <c r="STV1" s="110"/>
      <c r="STW1" s="110"/>
      <c r="STX1" s="110"/>
      <c r="STY1" s="110"/>
      <c r="STZ1" s="110"/>
      <c r="SUA1" s="110"/>
      <c r="SUB1" s="110"/>
      <c r="SUC1" s="110"/>
      <c r="SUD1" s="110"/>
      <c r="SUE1" s="110"/>
      <c r="SUF1" s="110"/>
      <c r="SUG1" s="110"/>
      <c r="SUH1" s="110"/>
      <c r="SUI1" s="110"/>
      <c r="SUJ1" s="110"/>
      <c r="SUK1" s="110"/>
      <c r="SUL1" s="110"/>
      <c r="SUM1" s="110"/>
      <c r="SUN1" s="110"/>
      <c r="SUO1" s="110"/>
      <c r="SUP1" s="110"/>
      <c r="SUQ1" s="110"/>
      <c r="SUR1" s="110"/>
      <c r="SUS1" s="110"/>
      <c r="SUT1" s="110"/>
      <c r="SUU1" s="110"/>
      <c r="SUV1" s="110"/>
      <c r="SUW1" s="110"/>
      <c r="SUX1" s="110"/>
      <c r="SUY1" s="110"/>
      <c r="SUZ1" s="110"/>
      <c r="SVA1" s="110"/>
      <c r="SVB1" s="110"/>
      <c r="SVC1" s="110"/>
      <c r="SVD1" s="110"/>
      <c r="SVE1" s="110"/>
      <c r="SVF1" s="110"/>
      <c r="SVG1" s="110"/>
      <c r="SVH1" s="110"/>
      <c r="SVI1" s="110"/>
      <c r="SVJ1" s="110"/>
      <c r="SVK1" s="110"/>
      <c r="SVL1" s="110"/>
      <c r="SVM1" s="110"/>
      <c r="SVN1" s="110"/>
      <c r="SVO1" s="110"/>
      <c r="SVP1" s="110"/>
      <c r="SVQ1" s="110"/>
      <c r="SVR1" s="110"/>
      <c r="SVS1" s="110"/>
      <c r="SVT1" s="110"/>
      <c r="SVU1" s="110"/>
      <c r="SVV1" s="110"/>
      <c r="SVW1" s="110"/>
      <c r="SVX1" s="110"/>
      <c r="SVY1" s="110"/>
      <c r="SVZ1" s="110"/>
      <c r="SWA1" s="110"/>
      <c r="SWB1" s="110"/>
      <c r="SWC1" s="110"/>
      <c r="SWD1" s="110"/>
      <c r="SWE1" s="110"/>
      <c r="SWF1" s="110"/>
      <c r="SWG1" s="110"/>
      <c r="SWH1" s="110"/>
      <c r="SWI1" s="110"/>
      <c r="SWJ1" s="110"/>
      <c r="SWK1" s="110"/>
      <c r="SWL1" s="110"/>
      <c r="SWM1" s="110"/>
      <c r="SWN1" s="110"/>
      <c r="SWO1" s="110"/>
      <c r="SWP1" s="110"/>
      <c r="SWQ1" s="110"/>
      <c r="SWR1" s="110"/>
      <c r="SWS1" s="110"/>
      <c r="SWT1" s="110"/>
      <c r="SWU1" s="110"/>
      <c r="SWV1" s="110"/>
      <c r="SWW1" s="110"/>
      <c r="SWX1" s="110"/>
      <c r="SWY1" s="110"/>
      <c r="SWZ1" s="110"/>
      <c r="SXA1" s="110"/>
      <c r="SXB1" s="110"/>
      <c r="SXC1" s="110"/>
      <c r="SXD1" s="110"/>
      <c r="SXE1" s="110"/>
      <c r="SXF1" s="110"/>
      <c r="SXG1" s="110"/>
      <c r="SXH1" s="110"/>
      <c r="SXI1" s="110"/>
      <c r="SXJ1" s="110"/>
      <c r="SXK1" s="110"/>
      <c r="SXL1" s="110"/>
      <c r="SXM1" s="110"/>
      <c r="SXN1" s="110"/>
      <c r="SXO1" s="110"/>
      <c r="SXP1" s="110"/>
      <c r="SXQ1" s="110"/>
      <c r="SXR1" s="110"/>
      <c r="SXS1" s="110"/>
      <c r="SXT1" s="110"/>
      <c r="SXU1" s="110"/>
      <c r="SXV1" s="110"/>
      <c r="SXW1" s="110"/>
      <c r="SXX1" s="110"/>
      <c r="SXY1" s="110"/>
      <c r="SXZ1" s="110"/>
      <c r="SYA1" s="110"/>
      <c r="SYB1" s="110"/>
      <c r="SYC1" s="110"/>
      <c r="SYD1" s="110"/>
      <c r="SYE1" s="110"/>
      <c r="SYF1" s="110"/>
      <c r="SYG1" s="110"/>
      <c r="SYH1" s="110"/>
      <c r="SYI1" s="110"/>
      <c r="SYJ1" s="110"/>
      <c r="SYK1" s="110"/>
      <c r="SYL1" s="110"/>
      <c r="SYM1" s="110"/>
      <c r="SYN1" s="110"/>
      <c r="SYO1" s="110"/>
      <c r="SYP1" s="110"/>
      <c r="SYQ1" s="110"/>
      <c r="SYR1" s="110"/>
      <c r="SYS1" s="110"/>
      <c r="SYT1" s="110"/>
      <c r="SYU1" s="110"/>
      <c r="SYV1" s="110"/>
      <c r="SYW1" s="110"/>
      <c r="SYX1" s="110"/>
      <c r="SYY1" s="110"/>
      <c r="SYZ1" s="110"/>
      <c r="SZA1" s="110"/>
      <c r="SZB1" s="110"/>
      <c r="SZC1" s="110"/>
      <c r="SZD1" s="110"/>
      <c r="SZE1" s="110"/>
      <c r="SZF1" s="110"/>
      <c r="SZG1" s="110"/>
      <c r="SZH1" s="110"/>
      <c r="SZI1" s="110"/>
      <c r="SZJ1" s="110"/>
      <c r="SZK1" s="110"/>
      <c r="SZL1" s="110"/>
      <c r="SZM1" s="110"/>
      <c r="SZN1" s="110"/>
      <c r="SZO1" s="110"/>
      <c r="SZP1" s="110"/>
      <c r="SZQ1" s="110"/>
      <c r="SZR1" s="110"/>
      <c r="SZS1" s="110"/>
      <c r="SZT1" s="110"/>
      <c r="SZU1" s="110"/>
      <c r="SZV1" s="110"/>
      <c r="SZW1" s="110"/>
      <c r="SZX1" s="110"/>
      <c r="SZY1" s="110"/>
      <c r="SZZ1" s="110"/>
      <c r="TAA1" s="110"/>
      <c r="TAB1" s="110"/>
      <c r="TAC1" s="110"/>
      <c r="TAD1" s="110"/>
      <c r="TAE1" s="110"/>
      <c r="TAF1" s="110"/>
      <c r="TAG1" s="110"/>
      <c r="TAH1" s="110"/>
      <c r="TAI1" s="110"/>
      <c r="TAJ1" s="110"/>
      <c r="TAK1" s="110"/>
      <c r="TAL1" s="110"/>
      <c r="TAM1" s="110"/>
      <c r="TAN1" s="110"/>
      <c r="TAO1" s="110"/>
      <c r="TAP1" s="110"/>
      <c r="TAQ1" s="110"/>
      <c r="TAR1" s="110"/>
      <c r="TAS1" s="110"/>
      <c r="TAT1" s="110"/>
      <c r="TAU1" s="110"/>
      <c r="TAV1" s="110"/>
      <c r="TAW1" s="110"/>
      <c r="TAX1" s="110"/>
      <c r="TAY1" s="110"/>
      <c r="TAZ1" s="110"/>
      <c r="TBA1" s="110"/>
      <c r="TBB1" s="110"/>
      <c r="TBC1" s="110"/>
      <c r="TBD1" s="110"/>
      <c r="TBE1" s="110"/>
      <c r="TBF1" s="110"/>
      <c r="TBG1" s="110"/>
      <c r="TBH1" s="110"/>
      <c r="TBI1" s="110"/>
      <c r="TBJ1" s="110"/>
      <c r="TBK1" s="110"/>
      <c r="TBL1" s="110"/>
      <c r="TBM1" s="110"/>
      <c r="TBN1" s="110"/>
      <c r="TBO1" s="110"/>
      <c r="TBP1" s="110"/>
      <c r="TBQ1" s="110"/>
      <c r="TBR1" s="110"/>
      <c r="TBS1" s="110"/>
      <c r="TBT1" s="110"/>
      <c r="TBU1" s="110"/>
      <c r="TBV1" s="110"/>
      <c r="TBW1" s="110"/>
      <c r="TBX1" s="110"/>
      <c r="TBY1" s="110"/>
      <c r="TBZ1" s="110"/>
      <c r="TCA1" s="110"/>
      <c r="TCB1" s="110"/>
      <c r="TCC1" s="110"/>
      <c r="TCD1" s="110"/>
      <c r="TCE1" s="110"/>
      <c r="TCF1" s="110"/>
      <c r="TCG1" s="110"/>
      <c r="TCH1" s="110"/>
      <c r="TCI1" s="110"/>
      <c r="TCJ1" s="110"/>
      <c r="TCK1" s="110"/>
      <c r="TCL1" s="110"/>
      <c r="TCM1" s="110"/>
      <c r="TCN1" s="110"/>
      <c r="TCO1" s="110"/>
      <c r="TCP1" s="110"/>
      <c r="TCQ1" s="110"/>
      <c r="TCR1" s="110"/>
      <c r="TCS1" s="110"/>
      <c r="TCT1" s="110"/>
      <c r="TCU1" s="110"/>
      <c r="TCV1" s="110"/>
      <c r="TCW1" s="110"/>
      <c r="TCX1" s="110"/>
      <c r="TCY1" s="110"/>
      <c r="TCZ1" s="110"/>
      <c r="TDA1" s="110"/>
      <c r="TDB1" s="110"/>
      <c r="TDC1" s="110"/>
      <c r="TDD1" s="110"/>
      <c r="TDE1" s="110"/>
      <c r="TDF1" s="110"/>
      <c r="TDG1" s="110"/>
      <c r="TDH1" s="110"/>
      <c r="TDI1" s="110"/>
      <c r="TDJ1" s="110"/>
      <c r="TDK1" s="110"/>
      <c r="TDL1" s="110"/>
      <c r="TDM1" s="110"/>
      <c r="TDN1" s="110"/>
      <c r="TDO1" s="110"/>
      <c r="TDP1" s="110"/>
      <c r="TDQ1" s="110"/>
      <c r="TDR1" s="110"/>
      <c r="TDS1" s="110"/>
      <c r="TDT1" s="110"/>
      <c r="TDU1" s="110"/>
      <c r="TDV1" s="110"/>
      <c r="TDW1" s="110"/>
      <c r="TDX1" s="110"/>
      <c r="TDY1" s="110"/>
      <c r="TDZ1" s="110"/>
      <c r="TEA1" s="110"/>
      <c r="TEB1" s="110"/>
      <c r="TEC1" s="110"/>
      <c r="TED1" s="110"/>
      <c r="TEE1" s="110"/>
      <c r="TEF1" s="110"/>
      <c r="TEG1" s="110"/>
      <c r="TEH1" s="110"/>
      <c r="TEI1" s="110"/>
      <c r="TEJ1" s="110"/>
      <c r="TEK1" s="110"/>
      <c r="TEL1" s="110"/>
      <c r="TEM1" s="110"/>
      <c r="TEN1" s="110"/>
      <c r="TEO1" s="110"/>
      <c r="TEP1" s="110"/>
      <c r="TEQ1" s="110"/>
      <c r="TER1" s="110"/>
      <c r="TES1" s="110"/>
      <c r="TET1" s="110"/>
      <c r="TEU1" s="110"/>
      <c r="TEV1" s="110"/>
      <c r="TEW1" s="110"/>
      <c r="TEX1" s="110"/>
      <c r="TEY1" s="110"/>
      <c r="TEZ1" s="110"/>
      <c r="TFA1" s="110"/>
      <c r="TFB1" s="110"/>
      <c r="TFC1" s="110"/>
      <c r="TFD1" s="110"/>
      <c r="TFE1" s="110"/>
      <c r="TFF1" s="110"/>
      <c r="TFG1" s="110"/>
      <c r="TFH1" s="110"/>
      <c r="TFI1" s="110"/>
      <c r="TFJ1" s="110"/>
      <c r="TFK1" s="110"/>
      <c r="TFL1" s="110"/>
      <c r="TFM1" s="110"/>
      <c r="TFN1" s="110"/>
      <c r="TFO1" s="110"/>
      <c r="TFP1" s="110"/>
      <c r="TFQ1" s="110"/>
      <c r="TFR1" s="110"/>
      <c r="TFS1" s="110"/>
      <c r="TFT1" s="110"/>
      <c r="TFU1" s="110"/>
      <c r="TFV1" s="110"/>
      <c r="TFW1" s="110"/>
      <c r="TFX1" s="110"/>
      <c r="TFY1" s="110"/>
      <c r="TFZ1" s="110"/>
      <c r="TGA1" s="110"/>
      <c r="TGB1" s="110"/>
      <c r="TGC1" s="110"/>
      <c r="TGD1" s="110"/>
      <c r="TGE1" s="110"/>
      <c r="TGF1" s="110"/>
      <c r="TGG1" s="110"/>
      <c r="TGH1" s="110"/>
      <c r="TGI1" s="110"/>
      <c r="TGJ1" s="110"/>
      <c r="TGK1" s="110"/>
      <c r="TGL1" s="110"/>
      <c r="TGM1" s="110"/>
      <c r="TGN1" s="110"/>
      <c r="TGO1" s="110"/>
      <c r="TGP1" s="110"/>
      <c r="TGQ1" s="110"/>
      <c r="TGR1" s="110"/>
      <c r="TGS1" s="110"/>
      <c r="TGT1" s="110"/>
      <c r="TGU1" s="110"/>
      <c r="TGV1" s="110"/>
      <c r="TGW1" s="110"/>
      <c r="TGX1" s="110"/>
      <c r="TGY1" s="110"/>
      <c r="TGZ1" s="110"/>
      <c r="THA1" s="110"/>
      <c r="THB1" s="110"/>
      <c r="THC1" s="110"/>
      <c r="THD1" s="110"/>
      <c r="THE1" s="110"/>
      <c r="THF1" s="110"/>
      <c r="THG1" s="110"/>
      <c r="THH1" s="110"/>
      <c r="THI1" s="110"/>
      <c r="THJ1" s="110"/>
      <c r="THK1" s="110"/>
      <c r="THL1" s="110"/>
      <c r="THM1" s="110"/>
      <c r="THN1" s="110"/>
      <c r="THO1" s="110"/>
      <c r="THP1" s="110"/>
      <c r="THQ1" s="110"/>
      <c r="THR1" s="110"/>
      <c r="THS1" s="110"/>
      <c r="THT1" s="110"/>
      <c r="THU1" s="110"/>
      <c r="THV1" s="110"/>
      <c r="THW1" s="110"/>
      <c r="THX1" s="110"/>
      <c r="THY1" s="110"/>
      <c r="THZ1" s="110"/>
      <c r="TIA1" s="110"/>
      <c r="TIB1" s="110"/>
      <c r="TIC1" s="110"/>
      <c r="TID1" s="110"/>
      <c r="TIE1" s="110"/>
      <c r="TIF1" s="110"/>
      <c r="TIG1" s="110"/>
      <c r="TIH1" s="110"/>
      <c r="TII1" s="110"/>
      <c r="TIJ1" s="110"/>
      <c r="TIK1" s="110"/>
      <c r="TIL1" s="110"/>
      <c r="TIM1" s="110"/>
      <c r="TIN1" s="110"/>
      <c r="TIO1" s="110"/>
      <c r="TIP1" s="110"/>
      <c r="TIQ1" s="110"/>
      <c r="TIR1" s="110"/>
      <c r="TIS1" s="110"/>
      <c r="TIT1" s="110"/>
      <c r="TIU1" s="110"/>
      <c r="TIV1" s="110"/>
      <c r="TIW1" s="110"/>
      <c r="TIX1" s="110"/>
      <c r="TIY1" s="110"/>
      <c r="TIZ1" s="110"/>
      <c r="TJA1" s="110"/>
      <c r="TJB1" s="110"/>
      <c r="TJC1" s="110"/>
      <c r="TJD1" s="110"/>
      <c r="TJE1" s="110"/>
      <c r="TJF1" s="110"/>
      <c r="TJG1" s="110"/>
      <c r="TJH1" s="110"/>
      <c r="TJI1" s="110"/>
      <c r="TJJ1" s="110"/>
      <c r="TJK1" s="110"/>
      <c r="TJL1" s="110"/>
      <c r="TJM1" s="110"/>
      <c r="TJN1" s="110"/>
      <c r="TJO1" s="110"/>
      <c r="TJP1" s="110"/>
      <c r="TJQ1" s="110"/>
      <c r="TJR1" s="110"/>
      <c r="TJS1" s="110"/>
      <c r="TJT1" s="110"/>
      <c r="TJU1" s="110"/>
      <c r="TJV1" s="110"/>
      <c r="TJW1" s="110"/>
      <c r="TJX1" s="110"/>
      <c r="TJY1" s="110"/>
      <c r="TJZ1" s="110"/>
      <c r="TKA1" s="110"/>
      <c r="TKB1" s="110"/>
      <c r="TKC1" s="110"/>
      <c r="TKD1" s="110"/>
      <c r="TKE1" s="110"/>
      <c r="TKF1" s="110"/>
      <c r="TKG1" s="110"/>
      <c r="TKH1" s="110"/>
      <c r="TKI1" s="110"/>
      <c r="TKJ1" s="110"/>
      <c r="TKK1" s="110"/>
      <c r="TKL1" s="110"/>
      <c r="TKM1" s="110"/>
      <c r="TKN1" s="110"/>
      <c r="TKO1" s="110"/>
      <c r="TKP1" s="110"/>
      <c r="TKQ1" s="110"/>
      <c r="TKR1" s="110"/>
      <c r="TKS1" s="110"/>
      <c r="TKT1" s="110"/>
      <c r="TKU1" s="110"/>
      <c r="TKV1" s="110"/>
      <c r="TKW1" s="110"/>
      <c r="TKX1" s="110"/>
      <c r="TKY1" s="110"/>
      <c r="TKZ1" s="110"/>
      <c r="TLA1" s="110"/>
      <c r="TLB1" s="110"/>
      <c r="TLC1" s="110"/>
      <c r="TLD1" s="110"/>
      <c r="TLE1" s="110"/>
      <c r="TLF1" s="110"/>
      <c r="TLG1" s="110"/>
      <c r="TLH1" s="110"/>
      <c r="TLI1" s="110"/>
      <c r="TLJ1" s="110"/>
      <c r="TLK1" s="110"/>
      <c r="TLL1" s="110"/>
      <c r="TLM1" s="110"/>
      <c r="TLN1" s="110"/>
      <c r="TLO1" s="110"/>
      <c r="TLP1" s="110"/>
      <c r="TLQ1" s="110"/>
      <c r="TLR1" s="110"/>
      <c r="TLS1" s="110"/>
      <c r="TLT1" s="110"/>
      <c r="TLU1" s="110"/>
      <c r="TLV1" s="110"/>
      <c r="TLW1" s="110"/>
      <c r="TLX1" s="110"/>
      <c r="TLY1" s="110"/>
      <c r="TLZ1" s="110"/>
      <c r="TMA1" s="110"/>
      <c r="TMB1" s="110"/>
      <c r="TMC1" s="110"/>
      <c r="TMD1" s="110"/>
      <c r="TME1" s="110"/>
      <c r="TMF1" s="110"/>
      <c r="TMG1" s="110"/>
      <c r="TMH1" s="110"/>
      <c r="TMI1" s="110"/>
      <c r="TMJ1" s="110"/>
      <c r="TMK1" s="110"/>
      <c r="TML1" s="110"/>
      <c r="TMM1" s="110"/>
      <c r="TMN1" s="110"/>
      <c r="TMO1" s="110"/>
      <c r="TMP1" s="110"/>
      <c r="TMQ1" s="110"/>
      <c r="TMR1" s="110"/>
      <c r="TMS1" s="110"/>
      <c r="TMT1" s="110"/>
      <c r="TMU1" s="110"/>
      <c r="TMV1" s="110"/>
      <c r="TMW1" s="110"/>
      <c r="TMX1" s="110"/>
      <c r="TMY1" s="110"/>
      <c r="TMZ1" s="110"/>
      <c r="TNA1" s="110"/>
      <c r="TNB1" s="110"/>
      <c r="TNC1" s="110"/>
      <c r="TND1" s="110"/>
      <c r="TNE1" s="110"/>
      <c r="TNF1" s="110"/>
      <c r="TNG1" s="110"/>
      <c r="TNH1" s="110"/>
      <c r="TNI1" s="110"/>
      <c r="TNJ1" s="110"/>
      <c r="TNK1" s="110"/>
      <c r="TNL1" s="110"/>
      <c r="TNM1" s="110"/>
      <c r="TNN1" s="110"/>
      <c r="TNO1" s="110"/>
      <c r="TNP1" s="110"/>
      <c r="TNQ1" s="110"/>
      <c r="TNR1" s="110"/>
      <c r="TNS1" s="110"/>
      <c r="TNT1" s="110"/>
      <c r="TNU1" s="110"/>
      <c r="TNV1" s="110"/>
      <c r="TNW1" s="110"/>
      <c r="TNX1" s="110"/>
      <c r="TNY1" s="110"/>
      <c r="TNZ1" s="110"/>
      <c r="TOA1" s="110"/>
      <c r="TOB1" s="110"/>
      <c r="TOC1" s="110"/>
      <c r="TOD1" s="110"/>
      <c r="TOE1" s="110"/>
      <c r="TOF1" s="110"/>
      <c r="TOG1" s="110"/>
      <c r="TOH1" s="110"/>
      <c r="TOI1" s="110"/>
      <c r="TOJ1" s="110"/>
      <c r="TOK1" s="110"/>
      <c r="TOL1" s="110"/>
      <c r="TOM1" s="110"/>
      <c r="TON1" s="110"/>
      <c r="TOO1" s="110"/>
      <c r="TOP1" s="110"/>
      <c r="TOQ1" s="110"/>
      <c r="TOR1" s="110"/>
      <c r="TOS1" s="110"/>
      <c r="TOT1" s="110"/>
      <c r="TOU1" s="110"/>
      <c r="TOV1" s="110"/>
      <c r="TOW1" s="110"/>
      <c r="TOX1" s="110"/>
      <c r="TOY1" s="110"/>
      <c r="TOZ1" s="110"/>
      <c r="TPA1" s="110"/>
      <c r="TPB1" s="110"/>
      <c r="TPC1" s="110"/>
      <c r="TPD1" s="110"/>
      <c r="TPE1" s="110"/>
      <c r="TPF1" s="110"/>
      <c r="TPG1" s="110"/>
      <c r="TPH1" s="110"/>
      <c r="TPI1" s="110"/>
      <c r="TPJ1" s="110"/>
      <c r="TPK1" s="110"/>
      <c r="TPL1" s="110"/>
      <c r="TPM1" s="110"/>
      <c r="TPN1" s="110"/>
      <c r="TPO1" s="110"/>
      <c r="TPP1" s="110"/>
      <c r="TPQ1" s="110"/>
      <c r="TPR1" s="110"/>
      <c r="TPS1" s="110"/>
      <c r="TPT1" s="110"/>
      <c r="TPU1" s="110"/>
      <c r="TPV1" s="110"/>
      <c r="TPW1" s="110"/>
      <c r="TPX1" s="110"/>
      <c r="TPY1" s="110"/>
      <c r="TPZ1" s="110"/>
      <c r="TQA1" s="110"/>
      <c r="TQB1" s="110"/>
      <c r="TQC1" s="110"/>
      <c r="TQD1" s="110"/>
      <c r="TQE1" s="110"/>
      <c r="TQF1" s="110"/>
      <c r="TQG1" s="110"/>
      <c r="TQH1" s="110"/>
      <c r="TQI1" s="110"/>
      <c r="TQJ1" s="110"/>
      <c r="TQK1" s="110"/>
      <c r="TQL1" s="110"/>
      <c r="TQM1" s="110"/>
      <c r="TQN1" s="110"/>
      <c r="TQO1" s="110"/>
      <c r="TQP1" s="110"/>
      <c r="TQQ1" s="110"/>
      <c r="TQR1" s="110"/>
      <c r="TQS1" s="110"/>
      <c r="TQT1" s="110"/>
      <c r="TQU1" s="110"/>
      <c r="TQV1" s="110"/>
      <c r="TQW1" s="110"/>
      <c r="TQX1" s="110"/>
      <c r="TQY1" s="110"/>
      <c r="TQZ1" s="110"/>
      <c r="TRA1" s="110"/>
      <c r="TRB1" s="110"/>
      <c r="TRC1" s="110"/>
      <c r="TRD1" s="110"/>
      <c r="TRE1" s="110"/>
      <c r="TRF1" s="110"/>
      <c r="TRG1" s="110"/>
      <c r="TRH1" s="110"/>
      <c r="TRI1" s="110"/>
      <c r="TRJ1" s="110"/>
      <c r="TRK1" s="110"/>
      <c r="TRL1" s="110"/>
      <c r="TRM1" s="110"/>
      <c r="TRN1" s="110"/>
      <c r="TRO1" s="110"/>
      <c r="TRP1" s="110"/>
      <c r="TRQ1" s="110"/>
      <c r="TRR1" s="110"/>
      <c r="TRS1" s="110"/>
      <c r="TRT1" s="110"/>
      <c r="TRU1" s="110"/>
      <c r="TRV1" s="110"/>
      <c r="TRW1" s="110"/>
      <c r="TRX1" s="110"/>
      <c r="TRY1" s="110"/>
      <c r="TRZ1" s="110"/>
      <c r="TSA1" s="110"/>
      <c r="TSB1" s="110"/>
      <c r="TSC1" s="110"/>
      <c r="TSD1" s="110"/>
      <c r="TSE1" s="110"/>
      <c r="TSF1" s="110"/>
      <c r="TSG1" s="110"/>
      <c r="TSH1" s="110"/>
      <c r="TSI1" s="110"/>
      <c r="TSJ1" s="110"/>
      <c r="TSK1" s="110"/>
      <c r="TSL1" s="110"/>
      <c r="TSM1" s="110"/>
      <c r="TSN1" s="110"/>
      <c r="TSO1" s="110"/>
      <c r="TSP1" s="110"/>
      <c r="TSQ1" s="110"/>
      <c r="TSR1" s="110"/>
      <c r="TSS1" s="110"/>
      <c r="TST1" s="110"/>
      <c r="TSU1" s="110"/>
      <c r="TSV1" s="110"/>
      <c r="TSW1" s="110"/>
      <c r="TSX1" s="110"/>
      <c r="TSY1" s="110"/>
      <c r="TSZ1" s="110"/>
      <c r="TTA1" s="110"/>
      <c r="TTB1" s="110"/>
      <c r="TTC1" s="110"/>
      <c r="TTD1" s="110"/>
      <c r="TTE1" s="110"/>
      <c r="TTF1" s="110"/>
      <c r="TTG1" s="110"/>
      <c r="TTH1" s="110"/>
      <c r="TTI1" s="110"/>
      <c r="TTJ1" s="110"/>
      <c r="TTK1" s="110"/>
      <c r="TTL1" s="110"/>
      <c r="TTM1" s="110"/>
      <c r="TTN1" s="110"/>
      <c r="TTO1" s="110"/>
      <c r="TTP1" s="110"/>
      <c r="TTQ1" s="110"/>
      <c r="TTR1" s="110"/>
      <c r="TTS1" s="110"/>
      <c r="TTT1" s="110"/>
      <c r="TTU1" s="110"/>
      <c r="TTV1" s="110"/>
      <c r="TTW1" s="110"/>
      <c r="TTX1" s="110"/>
      <c r="TTY1" s="110"/>
      <c r="TTZ1" s="110"/>
      <c r="TUA1" s="110"/>
      <c r="TUB1" s="110"/>
      <c r="TUC1" s="110"/>
      <c r="TUD1" s="110"/>
      <c r="TUE1" s="110"/>
      <c r="TUF1" s="110"/>
      <c r="TUG1" s="110"/>
      <c r="TUH1" s="110"/>
      <c r="TUI1" s="110"/>
      <c r="TUJ1" s="110"/>
      <c r="TUK1" s="110"/>
      <c r="TUL1" s="110"/>
      <c r="TUM1" s="110"/>
      <c r="TUN1" s="110"/>
      <c r="TUO1" s="110"/>
      <c r="TUP1" s="110"/>
      <c r="TUQ1" s="110"/>
      <c r="TUR1" s="110"/>
      <c r="TUS1" s="110"/>
      <c r="TUT1" s="110"/>
      <c r="TUU1" s="110"/>
      <c r="TUV1" s="110"/>
      <c r="TUW1" s="110"/>
      <c r="TUX1" s="110"/>
      <c r="TUY1" s="110"/>
      <c r="TUZ1" s="110"/>
      <c r="TVA1" s="110"/>
      <c r="TVB1" s="110"/>
      <c r="TVC1" s="110"/>
      <c r="TVD1" s="110"/>
      <c r="TVE1" s="110"/>
      <c r="TVF1" s="110"/>
      <c r="TVG1" s="110"/>
      <c r="TVH1" s="110"/>
      <c r="TVI1" s="110"/>
      <c r="TVJ1" s="110"/>
      <c r="TVK1" s="110"/>
      <c r="TVL1" s="110"/>
      <c r="TVM1" s="110"/>
      <c r="TVN1" s="110"/>
      <c r="TVO1" s="110"/>
      <c r="TVP1" s="110"/>
      <c r="TVQ1" s="110"/>
      <c r="TVR1" s="110"/>
      <c r="TVS1" s="110"/>
      <c r="TVT1" s="110"/>
      <c r="TVU1" s="110"/>
      <c r="TVV1" s="110"/>
      <c r="TVW1" s="110"/>
      <c r="TVX1" s="110"/>
      <c r="TVY1" s="110"/>
      <c r="TVZ1" s="110"/>
      <c r="TWA1" s="110"/>
      <c r="TWB1" s="110"/>
      <c r="TWC1" s="110"/>
      <c r="TWD1" s="110"/>
      <c r="TWE1" s="110"/>
      <c r="TWF1" s="110"/>
      <c r="TWG1" s="110"/>
      <c r="TWH1" s="110"/>
      <c r="TWI1" s="110"/>
      <c r="TWJ1" s="110"/>
      <c r="TWK1" s="110"/>
      <c r="TWL1" s="110"/>
      <c r="TWM1" s="110"/>
      <c r="TWN1" s="110"/>
      <c r="TWO1" s="110"/>
      <c r="TWP1" s="110"/>
      <c r="TWQ1" s="110"/>
      <c r="TWR1" s="110"/>
      <c r="TWS1" s="110"/>
      <c r="TWT1" s="110"/>
      <c r="TWU1" s="110"/>
      <c r="TWV1" s="110"/>
      <c r="TWW1" s="110"/>
      <c r="TWX1" s="110"/>
      <c r="TWY1" s="110"/>
      <c r="TWZ1" s="110"/>
      <c r="TXA1" s="110"/>
      <c r="TXB1" s="110"/>
      <c r="TXC1" s="110"/>
      <c r="TXD1" s="110"/>
      <c r="TXE1" s="110"/>
      <c r="TXF1" s="110"/>
      <c r="TXG1" s="110"/>
      <c r="TXH1" s="110"/>
      <c r="TXI1" s="110"/>
      <c r="TXJ1" s="110"/>
      <c r="TXK1" s="110"/>
      <c r="TXL1" s="110"/>
      <c r="TXM1" s="110"/>
      <c r="TXN1" s="110"/>
      <c r="TXO1" s="110"/>
      <c r="TXP1" s="110"/>
      <c r="TXQ1" s="110"/>
      <c r="TXR1" s="110"/>
      <c r="TXS1" s="110"/>
      <c r="TXT1" s="110"/>
      <c r="TXU1" s="110"/>
      <c r="TXV1" s="110"/>
      <c r="TXW1" s="110"/>
      <c r="TXX1" s="110"/>
      <c r="TXY1" s="110"/>
      <c r="TXZ1" s="110"/>
      <c r="TYA1" s="110"/>
      <c r="TYB1" s="110"/>
      <c r="TYC1" s="110"/>
      <c r="TYD1" s="110"/>
      <c r="TYE1" s="110"/>
      <c r="TYF1" s="110"/>
      <c r="TYG1" s="110"/>
      <c r="TYH1" s="110"/>
      <c r="TYI1" s="110"/>
      <c r="TYJ1" s="110"/>
      <c r="TYK1" s="110"/>
      <c r="TYL1" s="110"/>
      <c r="TYM1" s="110"/>
      <c r="TYN1" s="110"/>
      <c r="TYO1" s="110"/>
      <c r="TYP1" s="110"/>
      <c r="TYQ1" s="110"/>
      <c r="TYR1" s="110"/>
      <c r="TYS1" s="110"/>
      <c r="TYT1" s="110"/>
      <c r="TYU1" s="110"/>
      <c r="TYV1" s="110"/>
      <c r="TYW1" s="110"/>
      <c r="TYX1" s="110"/>
      <c r="TYY1" s="110"/>
      <c r="TYZ1" s="110"/>
      <c r="TZA1" s="110"/>
      <c r="TZB1" s="110"/>
      <c r="TZC1" s="110"/>
      <c r="TZD1" s="110"/>
      <c r="TZE1" s="110"/>
      <c r="TZF1" s="110"/>
      <c r="TZG1" s="110"/>
      <c r="TZH1" s="110"/>
      <c r="TZI1" s="110"/>
      <c r="TZJ1" s="110"/>
      <c r="TZK1" s="110"/>
      <c r="TZL1" s="110"/>
      <c r="TZM1" s="110"/>
      <c r="TZN1" s="110"/>
      <c r="TZO1" s="110"/>
      <c r="TZP1" s="110"/>
      <c r="TZQ1" s="110"/>
      <c r="TZR1" s="110"/>
      <c r="TZS1" s="110"/>
      <c r="TZT1" s="110"/>
      <c r="TZU1" s="110"/>
      <c r="TZV1" s="110"/>
      <c r="TZW1" s="110"/>
      <c r="TZX1" s="110"/>
      <c r="TZY1" s="110"/>
      <c r="TZZ1" s="110"/>
      <c r="UAA1" s="110"/>
      <c r="UAB1" s="110"/>
      <c r="UAC1" s="110"/>
      <c r="UAD1" s="110"/>
      <c r="UAE1" s="110"/>
      <c r="UAF1" s="110"/>
      <c r="UAG1" s="110"/>
      <c r="UAH1" s="110"/>
      <c r="UAI1" s="110"/>
      <c r="UAJ1" s="110"/>
      <c r="UAK1" s="110"/>
      <c r="UAL1" s="110"/>
      <c r="UAM1" s="110"/>
      <c r="UAN1" s="110"/>
      <c r="UAO1" s="110"/>
      <c r="UAP1" s="110"/>
      <c r="UAQ1" s="110"/>
      <c r="UAR1" s="110"/>
      <c r="UAS1" s="110"/>
      <c r="UAT1" s="110"/>
      <c r="UAU1" s="110"/>
      <c r="UAV1" s="110"/>
      <c r="UAW1" s="110"/>
      <c r="UAX1" s="110"/>
      <c r="UAY1" s="110"/>
      <c r="UAZ1" s="110"/>
      <c r="UBA1" s="110"/>
      <c r="UBB1" s="110"/>
      <c r="UBC1" s="110"/>
      <c r="UBD1" s="110"/>
      <c r="UBE1" s="110"/>
      <c r="UBF1" s="110"/>
      <c r="UBG1" s="110"/>
      <c r="UBH1" s="110"/>
      <c r="UBI1" s="110"/>
      <c r="UBJ1" s="110"/>
      <c r="UBK1" s="110"/>
      <c r="UBL1" s="110"/>
      <c r="UBM1" s="110"/>
      <c r="UBN1" s="110"/>
      <c r="UBO1" s="110"/>
      <c r="UBP1" s="110"/>
      <c r="UBQ1" s="110"/>
      <c r="UBR1" s="110"/>
      <c r="UBS1" s="110"/>
      <c r="UBT1" s="110"/>
      <c r="UBU1" s="110"/>
      <c r="UBV1" s="110"/>
      <c r="UBW1" s="110"/>
      <c r="UBX1" s="110"/>
      <c r="UBY1" s="110"/>
      <c r="UBZ1" s="110"/>
      <c r="UCA1" s="110"/>
      <c r="UCB1" s="110"/>
      <c r="UCC1" s="110"/>
      <c r="UCD1" s="110"/>
      <c r="UCE1" s="110"/>
      <c r="UCF1" s="110"/>
      <c r="UCG1" s="110"/>
      <c r="UCH1" s="110"/>
      <c r="UCI1" s="110"/>
      <c r="UCJ1" s="110"/>
      <c r="UCK1" s="110"/>
      <c r="UCL1" s="110"/>
      <c r="UCM1" s="110"/>
      <c r="UCN1" s="110"/>
      <c r="UCO1" s="110"/>
      <c r="UCP1" s="110"/>
      <c r="UCQ1" s="110"/>
      <c r="UCR1" s="110"/>
      <c r="UCS1" s="110"/>
      <c r="UCT1" s="110"/>
      <c r="UCU1" s="110"/>
      <c r="UCV1" s="110"/>
      <c r="UCW1" s="110"/>
      <c r="UCX1" s="110"/>
      <c r="UCY1" s="110"/>
      <c r="UCZ1" s="110"/>
      <c r="UDA1" s="110"/>
      <c r="UDB1" s="110"/>
      <c r="UDC1" s="110"/>
      <c r="UDD1" s="110"/>
      <c r="UDE1" s="110"/>
      <c r="UDF1" s="110"/>
      <c r="UDG1" s="110"/>
      <c r="UDH1" s="110"/>
      <c r="UDI1" s="110"/>
      <c r="UDJ1" s="110"/>
      <c r="UDK1" s="110"/>
      <c r="UDL1" s="110"/>
      <c r="UDM1" s="110"/>
      <c r="UDN1" s="110"/>
      <c r="UDO1" s="110"/>
      <c r="UDP1" s="110"/>
      <c r="UDQ1" s="110"/>
      <c r="UDR1" s="110"/>
      <c r="UDS1" s="110"/>
      <c r="UDT1" s="110"/>
      <c r="UDU1" s="110"/>
      <c r="UDV1" s="110"/>
      <c r="UDW1" s="110"/>
      <c r="UDX1" s="110"/>
      <c r="UDY1" s="110"/>
      <c r="UDZ1" s="110"/>
      <c r="UEA1" s="110"/>
      <c r="UEB1" s="110"/>
      <c r="UEC1" s="110"/>
      <c r="UED1" s="110"/>
      <c r="UEE1" s="110"/>
      <c r="UEF1" s="110"/>
      <c r="UEG1" s="110"/>
      <c r="UEH1" s="110"/>
      <c r="UEI1" s="110"/>
      <c r="UEJ1" s="110"/>
      <c r="UEK1" s="110"/>
      <c r="UEL1" s="110"/>
      <c r="UEM1" s="110"/>
      <c r="UEN1" s="110"/>
      <c r="UEO1" s="110"/>
      <c r="UEP1" s="110"/>
      <c r="UEQ1" s="110"/>
      <c r="UER1" s="110"/>
      <c r="UES1" s="110"/>
      <c r="UET1" s="110"/>
      <c r="UEU1" s="110"/>
      <c r="UEV1" s="110"/>
      <c r="UEW1" s="110"/>
      <c r="UEX1" s="110"/>
      <c r="UEY1" s="110"/>
      <c r="UEZ1" s="110"/>
      <c r="UFA1" s="110"/>
      <c r="UFB1" s="110"/>
      <c r="UFC1" s="110"/>
      <c r="UFD1" s="110"/>
      <c r="UFE1" s="110"/>
      <c r="UFF1" s="110"/>
      <c r="UFG1" s="110"/>
      <c r="UFH1" s="110"/>
      <c r="UFI1" s="110"/>
      <c r="UFJ1" s="110"/>
      <c r="UFK1" s="110"/>
      <c r="UFL1" s="110"/>
      <c r="UFM1" s="110"/>
      <c r="UFN1" s="110"/>
      <c r="UFO1" s="110"/>
      <c r="UFP1" s="110"/>
      <c r="UFQ1" s="110"/>
      <c r="UFR1" s="110"/>
      <c r="UFS1" s="110"/>
      <c r="UFT1" s="110"/>
      <c r="UFU1" s="110"/>
      <c r="UFV1" s="110"/>
      <c r="UFW1" s="110"/>
      <c r="UFX1" s="110"/>
      <c r="UFY1" s="110"/>
      <c r="UFZ1" s="110"/>
      <c r="UGA1" s="110"/>
      <c r="UGB1" s="110"/>
      <c r="UGC1" s="110"/>
      <c r="UGD1" s="110"/>
      <c r="UGE1" s="110"/>
      <c r="UGF1" s="110"/>
      <c r="UGG1" s="110"/>
      <c r="UGH1" s="110"/>
      <c r="UGI1" s="110"/>
      <c r="UGJ1" s="110"/>
      <c r="UGK1" s="110"/>
      <c r="UGL1" s="110"/>
      <c r="UGM1" s="110"/>
      <c r="UGN1" s="110"/>
      <c r="UGO1" s="110"/>
      <c r="UGP1" s="110"/>
      <c r="UGQ1" s="110"/>
      <c r="UGR1" s="110"/>
      <c r="UGS1" s="110"/>
      <c r="UGT1" s="110"/>
      <c r="UGU1" s="110"/>
      <c r="UGV1" s="110"/>
      <c r="UGW1" s="110"/>
      <c r="UGX1" s="110"/>
      <c r="UGY1" s="110"/>
      <c r="UGZ1" s="110"/>
      <c r="UHA1" s="110"/>
      <c r="UHB1" s="110"/>
      <c r="UHC1" s="110"/>
      <c r="UHD1" s="110"/>
      <c r="UHE1" s="110"/>
      <c r="UHF1" s="110"/>
      <c r="UHG1" s="110"/>
      <c r="UHH1" s="110"/>
      <c r="UHI1" s="110"/>
      <c r="UHJ1" s="110"/>
      <c r="UHK1" s="110"/>
      <c r="UHL1" s="110"/>
      <c r="UHM1" s="110"/>
      <c r="UHN1" s="110"/>
      <c r="UHO1" s="110"/>
      <c r="UHP1" s="110"/>
      <c r="UHQ1" s="110"/>
      <c r="UHR1" s="110"/>
      <c r="UHS1" s="110"/>
      <c r="UHT1" s="110"/>
      <c r="UHU1" s="110"/>
      <c r="UHV1" s="110"/>
      <c r="UHW1" s="110"/>
      <c r="UHX1" s="110"/>
      <c r="UHY1" s="110"/>
      <c r="UHZ1" s="110"/>
      <c r="UIA1" s="110"/>
      <c r="UIB1" s="110"/>
      <c r="UIC1" s="110"/>
      <c r="UID1" s="110"/>
      <c r="UIE1" s="110"/>
      <c r="UIF1" s="110"/>
      <c r="UIG1" s="110"/>
      <c r="UIH1" s="110"/>
      <c r="UII1" s="110"/>
      <c r="UIJ1" s="110"/>
      <c r="UIK1" s="110"/>
      <c r="UIL1" s="110"/>
      <c r="UIM1" s="110"/>
      <c r="UIN1" s="110"/>
      <c r="UIO1" s="110"/>
      <c r="UIP1" s="110"/>
      <c r="UIQ1" s="110"/>
      <c r="UIR1" s="110"/>
      <c r="UIS1" s="110"/>
      <c r="UIT1" s="110"/>
      <c r="UIU1" s="110"/>
      <c r="UIV1" s="110"/>
      <c r="UIW1" s="110"/>
      <c r="UIX1" s="110"/>
      <c r="UIY1" s="110"/>
      <c r="UIZ1" s="110"/>
      <c r="UJA1" s="110"/>
      <c r="UJB1" s="110"/>
      <c r="UJC1" s="110"/>
      <c r="UJD1" s="110"/>
      <c r="UJE1" s="110"/>
      <c r="UJF1" s="110"/>
      <c r="UJG1" s="110"/>
      <c r="UJH1" s="110"/>
      <c r="UJI1" s="110"/>
      <c r="UJJ1" s="110"/>
      <c r="UJK1" s="110"/>
      <c r="UJL1" s="110"/>
      <c r="UJM1" s="110"/>
      <c r="UJN1" s="110"/>
      <c r="UJO1" s="110"/>
      <c r="UJP1" s="110"/>
      <c r="UJQ1" s="110"/>
      <c r="UJR1" s="110"/>
      <c r="UJS1" s="110"/>
      <c r="UJT1" s="110"/>
      <c r="UJU1" s="110"/>
      <c r="UJV1" s="110"/>
      <c r="UJW1" s="110"/>
      <c r="UJX1" s="110"/>
      <c r="UJY1" s="110"/>
      <c r="UJZ1" s="110"/>
      <c r="UKA1" s="110"/>
      <c r="UKB1" s="110"/>
      <c r="UKC1" s="110"/>
      <c r="UKD1" s="110"/>
      <c r="UKE1" s="110"/>
      <c r="UKF1" s="110"/>
      <c r="UKG1" s="110"/>
      <c r="UKH1" s="110"/>
      <c r="UKI1" s="110"/>
      <c r="UKJ1" s="110"/>
      <c r="UKK1" s="110"/>
      <c r="UKL1" s="110"/>
      <c r="UKM1" s="110"/>
      <c r="UKN1" s="110"/>
      <c r="UKO1" s="110"/>
      <c r="UKP1" s="110"/>
      <c r="UKQ1" s="110"/>
      <c r="UKR1" s="110"/>
      <c r="UKS1" s="110"/>
      <c r="UKT1" s="110"/>
      <c r="UKU1" s="110"/>
      <c r="UKV1" s="110"/>
      <c r="UKW1" s="110"/>
      <c r="UKX1" s="110"/>
      <c r="UKY1" s="110"/>
      <c r="UKZ1" s="110"/>
      <c r="ULA1" s="110"/>
      <c r="ULB1" s="110"/>
      <c r="ULC1" s="110"/>
      <c r="ULD1" s="110"/>
      <c r="ULE1" s="110"/>
      <c r="ULF1" s="110"/>
      <c r="ULG1" s="110"/>
      <c r="ULH1" s="110"/>
      <c r="ULI1" s="110"/>
      <c r="ULJ1" s="110"/>
      <c r="ULK1" s="110"/>
      <c r="ULL1" s="110"/>
      <c r="ULM1" s="110"/>
      <c r="ULN1" s="110"/>
      <c r="ULO1" s="110"/>
      <c r="ULP1" s="110"/>
      <c r="ULQ1" s="110"/>
      <c r="ULR1" s="110"/>
      <c r="ULS1" s="110"/>
      <c r="ULT1" s="110"/>
      <c r="ULU1" s="110"/>
      <c r="ULV1" s="110"/>
      <c r="ULW1" s="110"/>
      <c r="ULX1" s="110"/>
      <c r="ULY1" s="110"/>
      <c r="ULZ1" s="110"/>
      <c r="UMA1" s="110"/>
      <c r="UMB1" s="110"/>
      <c r="UMC1" s="110"/>
      <c r="UMD1" s="110"/>
      <c r="UME1" s="110"/>
      <c r="UMF1" s="110"/>
      <c r="UMG1" s="110"/>
      <c r="UMH1" s="110"/>
      <c r="UMI1" s="110"/>
      <c r="UMJ1" s="110"/>
      <c r="UMK1" s="110"/>
      <c r="UML1" s="110"/>
      <c r="UMM1" s="110"/>
      <c r="UMN1" s="110"/>
      <c r="UMO1" s="110"/>
      <c r="UMP1" s="110"/>
      <c r="UMQ1" s="110"/>
      <c r="UMR1" s="110"/>
      <c r="UMS1" s="110"/>
      <c r="UMT1" s="110"/>
      <c r="UMU1" s="110"/>
      <c r="UMV1" s="110"/>
      <c r="UMW1" s="110"/>
      <c r="UMX1" s="110"/>
      <c r="UMY1" s="110"/>
      <c r="UMZ1" s="110"/>
      <c r="UNA1" s="110"/>
      <c r="UNB1" s="110"/>
      <c r="UNC1" s="110"/>
      <c r="UND1" s="110"/>
      <c r="UNE1" s="110"/>
      <c r="UNF1" s="110"/>
      <c r="UNG1" s="110"/>
      <c r="UNH1" s="110"/>
      <c r="UNI1" s="110"/>
      <c r="UNJ1" s="110"/>
      <c r="UNK1" s="110"/>
      <c r="UNL1" s="110"/>
      <c r="UNM1" s="110"/>
      <c r="UNN1" s="110"/>
      <c r="UNO1" s="110"/>
      <c r="UNP1" s="110"/>
      <c r="UNQ1" s="110"/>
      <c r="UNR1" s="110"/>
      <c r="UNS1" s="110"/>
      <c r="UNT1" s="110"/>
      <c r="UNU1" s="110"/>
      <c r="UNV1" s="110"/>
      <c r="UNW1" s="110"/>
      <c r="UNX1" s="110"/>
      <c r="UNY1" s="110"/>
      <c r="UNZ1" s="110"/>
      <c r="UOA1" s="110"/>
      <c r="UOB1" s="110"/>
      <c r="UOC1" s="110"/>
      <c r="UOD1" s="110"/>
      <c r="UOE1" s="110"/>
      <c r="UOF1" s="110"/>
      <c r="UOG1" s="110"/>
      <c r="UOH1" s="110"/>
      <c r="UOI1" s="110"/>
      <c r="UOJ1" s="110"/>
      <c r="UOK1" s="110"/>
      <c r="UOL1" s="110"/>
      <c r="UOM1" s="110"/>
      <c r="UON1" s="110"/>
      <c r="UOO1" s="110"/>
      <c r="UOP1" s="110"/>
      <c r="UOQ1" s="110"/>
      <c r="UOR1" s="110"/>
      <c r="UOS1" s="110"/>
      <c r="UOT1" s="110"/>
      <c r="UOU1" s="110"/>
      <c r="UOV1" s="110"/>
      <c r="UOW1" s="110"/>
      <c r="UOX1" s="110"/>
      <c r="UOY1" s="110"/>
      <c r="UOZ1" s="110"/>
      <c r="UPA1" s="110"/>
      <c r="UPB1" s="110"/>
      <c r="UPC1" s="110"/>
      <c r="UPD1" s="110"/>
      <c r="UPE1" s="110"/>
      <c r="UPF1" s="110"/>
      <c r="UPG1" s="110"/>
      <c r="UPH1" s="110"/>
      <c r="UPI1" s="110"/>
      <c r="UPJ1" s="110"/>
      <c r="UPK1" s="110"/>
      <c r="UPL1" s="110"/>
      <c r="UPM1" s="110"/>
      <c r="UPN1" s="110"/>
      <c r="UPO1" s="110"/>
      <c r="UPP1" s="110"/>
      <c r="UPQ1" s="110"/>
      <c r="UPR1" s="110"/>
      <c r="UPS1" s="110"/>
      <c r="UPT1" s="110"/>
      <c r="UPU1" s="110"/>
      <c r="UPV1" s="110"/>
      <c r="UPW1" s="110"/>
      <c r="UPX1" s="110"/>
      <c r="UPY1" s="110"/>
      <c r="UPZ1" s="110"/>
      <c r="UQA1" s="110"/>
      <c r="UQB1" s="110"/>
      <c r="UQC1" s="110"/>
      <c r="UQD1" s="110"/>
      <c r="UQE1" s="110"/>
      <c r="UQF1" s="110"/>
      <c r="UQG1" s="110"/>
      <c r="UQH1" s="110"/>
      <c r="UQI1" s="110"/>
      <c r="UQJ1" s="110"/>
      <c r="UQK1" s="110"/>
      <c r="UQL1" s="110"/>
      <c r="UQM1" s="110"/>
      <c r="UQN1" s="110"/>
      <c r="UQO1" s="110"/>
      <c r="UQP1" s="110"/>
      <c r="UQQ1" s="110"/>
      <c r="UQR1" s="110"/>
      <c r="UQS1" s="110"/>
      <c r="UQT1" s="110"/>
      <c r="UQU1" s="110"/>
      <c r="UQV1" s="110"/>
      <c r="UQW1" s="110"/>
      <c r="UQX1" s="110"/>
      <c r="UQY1" s="110"/>
      <c r="UQZ1" s="110"/>
      <c r="URA1" s="110"/>
      <c r="URB1" s="110"/>
      <c r="URC1" s="110"/>
      <c r="URD1" s="110"/>
      <c r="URE1" s="110"/>
      <c r="URF1" s="110"/>
      <c r="URG1" s="110"/>
      <c r="URH1" s="110"/>
      <c r="URI1" s="110"/>
      <c r="URJ1" s="110"/>
      <c r="URK1" s="110"/>
      <c r="URL1" s="110"/>
      <c r="URM1" s="110"/>
      <c r="URN1" s="110"/>
      <c r="URO1" s="110"/>
      <c r="URP1" s="110"/>
      <c r="URQ1" s="110"/>
      <c r="URR1" s="110"/>
      <c r="URS1" s="110"/>
      <c r="URT1" s="110"/>
      <c r="URU1" s="110"/>
      <c r="URV1" s="110"/>
      <c r="URW1" s="110"/>
      <c r="URX1" s="110"/>
      <c r="URY1" s="110"/>
      <c r="URZ1" s="110"/>
      <c r="USA1" s="110"/>
      <c r="USB1" s="110"/>
      <c r="USC1" s="110"/>
      <c r="USD1" s="110"/>
      <c r="USE1" s="110"/>
      <c r="USF1" s="110"/>
      <c r="USG1" s="110"/>
      <c r="USH1" s="110"/>
      <c r="USI1" s="110"/>
      <c r="USJ1" s="110"/>
      <c r="USK1" s="110"/>
      <c r="USL1" s="110"/>
      <c r="USM1" s="110"/>
      <c r="USN1" s="110"/>
      <c r="USO1" s="110"/>
      <c r="USP1" s="110"/>
      <c r="USQ1" s="110"/>
      <c r="USR1" s="110"/>
      <c r="USS1" s="110"/>
      <c r="UST1" s="110"/>
      <c r="USU1" s="110"/>
      <c r="USV1" s="110"/>
      <c r="USW1" s="110"/>
      <c r="USX1" s="110"/>
      <c r="USY1" s="110"/>
      <c r="USZ1" s="110"/>
      <c r="UTA1" s="110"/>
      <c r="UTB1" s="110"/>
      <c r="UTC1" s="110"/>
      <c r="UTD1" s="110"/>
      <c r="UTE1" s="110"/>
      <c r="UTF1" s="110"/>
      <c r="UTG1" s="110"/>
      <c r="UTH1" s="110"/>
      <c r="UTI1" s="110"/>
      <c r="UTJ1" s="110"/>
      <c r="UTK1" s="110"/>
      <c r="UTL1" s="110"/>
      <c r="UTM1" s="110"/>
      <c r="UTN1" s="110"/>
      <c r="UTO1" s="110"/>
      <c r="UTP1" s="110"/>
      <c r="UTQ1" s="110"/>
      <c r="UTR1" s="110"/>
      <c r="UTS1" s="110"/>
      <c r="UTT1" s="110"/>
      <c r="UTU1" s="110"/>
      <c r="UTV1" s="110"/>
      <c r="UTW1" s="110"/>
      <c r="UTX1" s="110"/>
      <c r="UTY1" s="110"/>
      <c r="UTZ1" s="110"/>
      <c r="UUA1" s="110"/>
      <c r="UUB1" s="110"/>
      <c r="UUC1" s="110"/>
      <c r="UUD1" s="110"/>
      <c r="UUE1" s="110"/>
      <c r="UUF1" s="110"/>
      <c r="UUG1" s="110"/>
      <c r="UUH1" s="110"/>
      <c r="UUI1" s="110"/>
      <c r="UUJ1" s="110"/>
      <c r="UUK1" s="110"/>
      <c r="UUL1" s="110"/>
      <c r="UUM1" s="110"/>
      <c r="UUN1" s="110"/>
      <c r="UUO1" s="110"/>
      <c r="UUP1" s="110"/>
      <c r="UUQ1" s="110"/>
      <c r="UUR1" s="110"/>
      <c r="UUS1" s="110"/>
      <c r="UUT1" s="110"/>
      <c r="UUU1" s="110"/>
      <c r="UUV1" s="110"/>
      <c r="UUW1" s="110"/>
      <c r="UUX1" s="110"/>
      <c r="UUY1" s="110"/>
      <c r="UUZ1" s="110"/>
      <c r="UVA1" s="110"/>
      <c r="UVB1" s="110"/>
      <c r="UVC1" s="110"/>
      <c r="UVD1" s="110"/>
      <c r="UVE1" s="110"/>
      <c r="UVF1" s="110"/>
      <c r="UVG1" s="110"/>
      <c r="UVH1" s="110"/>
      <c r="UVI1" s="110"/>
      <c r="UVJ1" s="110"/>
      <c r="UVK1" s="110"/>
      <c r="UVL1" s="110"/>
      <c r="UVM1" s="110"/>
      <c r="UVN1" s="110"/>
      <c r="UVO1" s="110"/>
      <c r="UVP1" s="110"/>
      <c r="UVQ1" s="110"/>
      <c r="UVR1" s="110"/>
      <c r="UVS1" s="110"/>
      <c r="UVT1" s="110"/>
      <c r="UVU1" s="110"/>
      <c r="UVV1" s="110"/>
      <c r="UVW1" s="110"/>
      <c r="UVX1" s="110"/>
      <c r="UVY1" s="110"/>
      <c r="UVZ1" s="110"/>
      <c r="UWA1" s="110"/>
      <c r="UWB1" s="110"/>
      <c r="UWC1" s="110"/>
      <c r="UWD1" s="110"/>
      <c r="UWE1" s="110"/>
      <c r="UWF1" s="110"/>
      <c r="UWG1" s="110"/>
      <c r="UWH1" s="110"/>
      <c r="UWI1" s="110"/>
      <c r="UWJ1" s="110"/>
      <c r="UWK1" s="110"/>
      <c r="UWL1" s="110"/>
      <c r="UWM1" s="110"/>
      <c r="UWN1" s="110"/>
      <c r="UWO1" s="110"/>
      <c r="UWP1" s="110"/>
      <c r="UWQ1" s="110"/>
      <c r="UWR1" s="110"/>
      <c r="UWS1" s="110"/>
      <c r="UWT1" s="110"/>
      <c r="UWU1" s="110"/>
      <c r="UWV1" s="110"/>
      <c r="UWW1" s="110"/>
      <c r="UWX1" s="110"/>
      <c r="UWY1" s="110"/>
      <c r="UWZ1" s="110"/>
      <c r="UXA1" s="110"/>
      <c r="UXB1" s="110"/>
      <c r="UXC1" s="110"/>
      <c r="UXD1" s="110"/>
      <c r="UXE1" s="110"/>
      <c r="UXF1" s="110"/>
      <c r="UXG1" s="110"/>
      <c r="UXH1" s="110"/>
      <c r="UXI1" s="110"/>
      <c r="UXJ1" s="110"/>
      <c r="UXK1" s="110"/>
      <c r="UXL1" s="110"/>
      <c r="UXM1" s="110"/>
      <c r="UXN1" s="110"/>
      <c r="UXO1" s="110"/>
      <c r="UXP1" s="110"/>
      <c r="UXQ1" s="110"/>
      <c r="UXR1" s="110"/>
      <c r="UXS1" s="110"/>
      <c r="UXT1" s="110"/>
      <c r="UXU1" s="110"/>
      <c r="UXV1" s="110"/>
      <c r="UXW1" s="110"/>
      <c r="UXX1" s="110"/>
      <c r="UXY1" s="110"/>
      <c r="UXZ1" s="110"/>
      <c r="UYA1" s="110"/>
      <c r="UYB1" s="110"/>
      <c r="UYC1" s="110"/>
      <c r="UYD1" s="110"/>
      <c r="UYE1" s="110"/>
      <c r="UYF1" s="110"/>
      <c r="UYG1" s="110"/>
      <c r="UYH1" s="110"/>
      <c r="UYI1" s="110"/>
      <c r="UYJ1" s="110"/>
      <c r="UYK1" s="110"/>
      <c r="UYL1" s="110"/>
      <c r="UYM1" s="110"/>
      <c r="UYN1" s="110"/>
      <c r="UYO1" s="110"/>
      <c r="UYP1" s="110"/>
      <c r="UYQ1" s="110"/>
      <c r="UYR1" s="110"/>
      <c r="UYS1" s="110"/>
      <c r="UYT1" s="110"/>
      <c r="UYU1" s="110"/>
      <c r="UYV1" s="110"/>
      <c r="UYW1" s="110"/>
      <c r="UYX1" s="110"/>
      <c r="UYY1" s="110"/>
      <c r="UYZ1" s="110"/>
      <c r="UZA1" s="110"/>
      <c r="UZB1" s="110"/>
      <c r="UZC1" s="110"/>
      <c r="UZD1" s="110"/>
      <c r="UZE1" s="110"/>
      <c r="UZF1" s="110"/>
      <c r="UZG1" s="110"/>
      <c r="UZH1" s="110"/>
      <c r="UZI1" s="110"/>
      <c r="UZJ1" s="110"/>
      <c r="UZK1" s="110"/>
      <c r="UZL1" s="110"/>
      <c r="UZM1" s="110"/>
      <c r="UZN1" s="110"/>
      <c r="UZO1" s="110"/>
      <c r="UZP1" s="110"/>
      <c r="UZQ1" s="110"/>
      <c r="UZR1" s="110"/>
      <c r="UZS1" s="110"/>
      <c r="UZT1" s="110"/>
      <c r="UZU1" s="110"/>
      <c r="UZV1" s="110"/>
      <c r="UZW1" s="110"/>
      <c r="UZX1" s="110"/>
      <c r="UZY1" s="110"/>
      <c r="UZZ1" s="110"/>
      <c r="VAA1" s="110"/>
      <c r="VAB1" s="110"/>
      <c r="VAC1" s="110"/>
      <c r="VAD1" s="110"/>
      <c r="VAE1" s="110"/>
      <c r="VAF1" s="110"/>
      <c r="VAG1" s="110"/>
      <c r="VAH1" s="110"/>
      <c r="VAI1" s="110"/>
      <c r="VAJ1" s="110"/>
      <c r="VAK1" s="110"/>
      <c r="VAL1" s="110"/>
      <c r="VAM1" s="110"/>
      <c r="VAN1" s="110"/>
      <c r="VAO1" s="110"/>
      <c r="VAP1" s="110"/>
      <c r="VAQ1" s="110"/>
      <c r="VAR1" s="110"/>
      <c r="VAS1" s="110"/>
      <c r="VAT1" s="110"/>
      <c r="VAU1" s="110"/>
      <c r="VAV1" s="110"/>
      <c r="VAW1" s="110"/>
      <c r="VAX1" s="110"/>
      <c r="VAY1" s="110"/>
      <c r="VAZ1" s="110"/>
      <c r="VBA1" s="110"/>
      <c r="VBB1" s="110"/>
      <c r="VBC1" s="110"/>
      <c r="VBD1" s="110"/>
      <c r="VBE1" s="110"/>
      <c r="VBF1" s="110"/>
      <c r="VBG1" s="110"/>
      <c r="VBH1" s="110"/>
      <c r="VBI1" s="110"/>
      <c r="VBJ1" s="110"/>
      <c r="VBK1" s="110"/>
      <c r="VBL1" s="110"/>
      <c r="VBM1" s="110"/>
      <c r="VBN1" s="110"/>
      <c r="VBO1" s="110"/>
      <c r="VBP1" s="110"/>
      <c r="VBQ1" s="110"/>
      <c r="VBR1" s="110"/>
      <c r="VBS1" s="110"/>
      <c r="VBT1" s="110"/>
      <c r="VBU1" s="110"/>
      <c r="VBV1" s="110"/>
      <c r="VBW1" s="110"/>
      <c r="VBX1" s="110"/>
      <c r="VBY1" s="110"/>
      <c r="VBZ1" s="110"/>
      <c r="VCA1" s="110"/>
      <c r="VCB1" s="110"/>
      <c r="VCC1" s="110"/>
      <c r="VCD1" s="110"/>
      <c r="VCE1" s="110"/>
      <c r="VCF1" s="110"/>
      <c r="VCG1" s="110"/>
      <c r="VCH1" s="110"/>
      <c r="VCI1" s="110"/>
      <c r="VCJ1" s="110"/>
      <c r="VCK1" s="110"/>
      <c r="VCL1" s="110"/>
      <c r="VCM1" s="110"/>
      <c r="VCN1" s="110"/>
      <c r="VCO1" s="110"/>
      <c r="VCP1" s="110"/>
      <c r="VCQ1" s="110"/>
      <c r="VCR1" s="110"/>
      <c r="VCS1" s="110"/>
      <c r="VCT1" s="110"/>
      <c r="VCU1" s="110"/>
      <c r="VCV1" s="110"/>
      <c r="VCW1" s="110"/>
      <c r="VCX1" s="110"/>
      <c r="VCY1" s="110"/>
      <c r="VCZ1" s="110"/>
      <c r="VDA1" s="110"/>
      <c r="VDB1" s="110"/>
      <c r="VDC1" s="110"/>
      <c r="VDD1" s="110"/>
      <c r="VDE1" s="110"/>
      <c r="VDF1" s="110"/>
      <c r="VDG1" s="110"/>
      <c r="VDH1" s="110"/>
      <c r="VDI1" s="110"/>
      <c r="VDJ1" s="110"/>
      <c r="VDK1" s="110"/>
      <c r="VDL1" s="110"/>
      <c r="VDM1" s="110"/>
      <c r="VDN1" s="110"/>
      <c r="VDO1" s="110"/>
      <c r="VDP1" s="110"/>
      <c r="VDQ1" s="110"/>
      <c r="VDR1" s="110"/>
      <c r="VDS1" s="110"/>
      <c r="VDT1" s="110"/>
      <c r="VDU1" s="110"/>
      <c r="VDV1" s="110"/>
      <c r="VDW1" s="110"/>
      <c r="VDX1" s="110"/>
      <c r="VDY1" s="110"/>
      <c r="VDZ1" s="110"/>
      <c r="VEA1" s="110"/>
      <c r="VEB1" s="110"/>
      <c r="VEC1" s="110"/>
      <c r="VED1" s="110"/>
      <c r="VEE1" s="110"/>
      <c r="VEF1" s="110"/>
      <c r="VEG1" s="110"/>
      <c r="VEH1" s="110"/>
      <c r="VEI1" s="110"/>
      <c r="VEJ1" s="110"/>
      <c r="VEK1" s="110"/>
      <c r="VEL1" s="110"/>
      <c r="VEM1" s="110"/>
      <c r="VEN1" s="110"/>
      <c r="VEO1" s="110"/>
      <c r="VEP1" s="110"/>
      <c r="VEQ1" s="110"/>
      <c r="VER1" s="110"/>
      <c r="VES1" s="110"/>
      <c r="VET1" s="110"/>
      <c r="VEU1" s="110"/>
      <c r="VEV1" s="110"/>
      <c r="VEW1" s="110"/>
      <c r="VEX1" s="110"/>
      <c r="VEY1" s="110"/>
      <c r="VEZ1" s="110"/>
      <c r="VFA1" s="110"/>
      <c r="VFB1" s="110"/>
      <c r="VFC1" s="110"/>
      <c r="VFD1" s="110"/>
      <c r="VFE1" s="110"/>
      <c r="VFF1" s="110"/>
      <c r="VFG1" s="110"/>
      <c r="VFH1" s="110"/>
      <c r="VFI1" s="110"/>
      <c r="VFJ1" s="110"/>
      <c r="VFK1" s="110"/>
      <c r="VFL1" s="110"/>
      <c r="VFM1" s="110"/>
      <c r="VFN1" s="110"/>
      <c r="VFO1" s="110"/>
      <c r="VFP1" s="110"/>
      <c r="VFQ1" s="110"/>
      <c r="VFR1" s="110"/>
      <c r="VFS1" s="110"/>
      <c r="VFT1" s="110"/>
      <c r="VFU1" s="110"/>
      <c r="VFV1" s="110"/>
      <c r="VFW1" s="110"/>
      <c r="VFX1" s="110"/>
      <c r="VFY1" s="110"/>
      <c r="VFZ1" s="110"/>
      <c r="VGA1" s="110"/>
      <c r="VGB1" s="110"/>
      <c r="VGC1" s="110"/>
      <c r="VGD1" s="110"/>
      <c r="VGE1" s="110"/>
      <c r="VGF1" s="110"/>
      <c r="VGG1" s="110"/>
      <c r="VGH1" s="110"/>
      <c r="VGI1" s="110"/>
      <c r="VGJ1" s="110"/>
      <c r="VGK1" s="110"/>
      <c r="VGL1" s="110"/>
      <c r="VGM1" s="110"/>
      <c r="VGN1" s="110"/>
      <c r="VGO1" s="110"/>
      <c r="VGP1" s="110"/>
      <c r="VGQ1" s="110"/>
      <c r="VGR1" s="110"/>
      <c r="VGS1" s="110"/>
      <c r="VGT1" s="110"/>
      <c r="VGU1" s="110"/>
      <c r="VGV1" s="110"/>
      <c r="VGW1" s="110"/>
      <c r="VGX1" s="110"/>
      <c r="VGY1" s="110"/>
      <c r="VGZ1" s="110"/>
      <c r="VHA1" s="110"/>
      <c r="VHB1" s="110"/>
      <c r="VHC1" s="110"/>
      <c r="VHD1" s="110"/>
      <c r="VHE1" s="110"/>
      <c r="VHF1" s="110"/>
      <c r="VHG1" s="110"/>
      <c r="VHH1" s="110"/>
      <c r="VHI1" s="110"/>
      <c r="VHJ1" s="110"/>
      <c r="VHK1" s="110"/>
      <c r="VHL1" s="110"/>
      <c r="VHM1" s="110"/>
      <c r="VHN1" s="110"/>
      <c r="VHO1" s="110"/>
      <c r="VHP1" s="110"/>
      <c r="VHQ1" s="110"/>
      <c r="VHR1" s="110"/>
      <c r="VHS1" s="110"/>
      <c r="VHT1" s="110"/>
      <c r="VHU1" s="110"/>
      <c r="VHV1" s="110"/>
      <c r="VHW1" s="110"/>
      <c r="VHX1" s="110"/>
      <c r="VHY1" s="110"/>
      <c r="VHZ1" s="110"/>
      <c r="VIA1" s="110"/>
      <c r="VIB1" s="110"/>
      <c r="VIC1" s="110"/>
      <c r="VID1" s="110"/>
      <c r="VIE1" s="110"/>
      <c r="VIF1" s="110"/>
      <c r="VIG1" s="110"/>
      <c r="VIH1" s="110"/>
      <c r="VII1" s="110"/>
      <c r="VIJ1" s="110"/>
      <c r="VIK1" s="110"/>
      <c r="VIL1" s="110"/>
      <c r="VIM1" s="110"/>
      <c r="VIN1" s="110"/>
      <c r="VIO1" s="110"/>
      <c r="VIP1" s="110"/>
      <c r="VIQ1" s="110"/>
      <c r="VIR1" s="110"/>
      <c r="VIS1" s="110"/>
      <c r="VIT1" s="110"/>
      <c r="VIU1" s="110"/>
      <c r="VIV1" s="110"/>
      <c r="VIW1" s="110"/>
      <c r="VIX1" s="110"/>
      <c r="VIY1" s="110"/>
      <c r="VIZ1" s="110"/>
      <c r="VJA1" s="110"/>
      <c r="VJB1" s="110"/>
      <c r="VJC1" s="110"/>
      <c r="VJD1" s="110"/>
      <c r="VJE1" s="110"/>
      <c r="VJF1" s="110"/>
      <c r="VJG1" s="110"/>
      <c r="VJH1" s="110"/>
      <c r="VJI1" s="110"/>
      <c r="VJJ1" s="110"/>
      <c r="VJK1" s="110"/>
      <c r="VJL1" s="110"/>
      <c r="VJM1" s="110"/>
      <c r="VJN1" s="110"/>
      <c r="VJO1" s="110"/>
      <c r="VJP1" s="110"/>
      <c r="VJQ1" s="110"/>
      <c r="VJR1" s="110"/>
      <c r="VJS1" s="110"/>
      <c r="VJT1" s="110"/>
      <c r="VJU1" s="110"/>
      <c r="VJV1" s="110"/>
      <c r="VJW1" s="110"/>
      <c r="VJX1" s="110"/>
      <c r="VJY1" s="110"/>
      <c r="VJZ1" s="110"/>
      <c r="VKA1" s="110"/>
      <c r="VKB1" s="110"/>
      <c r="VKC1" s="110"/>
      <c r="VKD1" s="110"/>
      <c r="VKE1" s="110"/>
      <c r="VKF1" s="110"/>
      <c r="VKG1" s="110"/>
      <c r="VKH1" s="110"/>
      <c r="VKI1" s="110"/>
      <c r="VKJ1" s="110"/>
      <c r="VKK1" s="110"/>
      <c r="VKL1" s="110"/>
      <c r="VKM1" s="110"/>
      <c r="VKN1" s="110"/>
      <c r="VKO1" s="110"/>
      <c r="VKP1" s="110"/>
      <c r="VKQ1" s="110"/>
      <c r="VKR1" s="110"/>
      <c r="VKS1" s="110"/>
      <c r="VKT1" s="110"/>
      <c r="VKU1" s="110"/>
      <c r="VKV1" s="110"/>
      <c r="VKW1" s="110"/>
      <c r="VKX1" s="110"/>
      <c r="VKY1" s="110"/>
      <c r="VKZ1" s="110"/>
      <c r="VLA1" s="110"/>
      <c r="VLB1" s="110"/>
      <c r="VLC1" s="110"/>
      <c r="VLD1" s="110"/>
      <c r="VLE1" s="110"/>
      <c r="VLF1" s="110"/>
      <c r="VLG1" s="110"/>
      <c r="VLH1" s="110"/>
      <c r="VLI1" s="110"/>
      <c r="VLJ1" s="110"/>
      <c r="VLK1" s="110"/>
      <c r="VLL1" s="110"/>
      <c r="VLM1" s="110"/>
      <c r="VLN1" s="110"/>
      <c r="VLO1" s="110"/>
      <c r="VLP1" s="110"/>
      <c r="VLQ1" s="110"/>
      <c r="VLR1" s="110"/>
      <c r="VLS1" s="110"/>
      <c r="VLT1" s="110"/>
      <c r="VLU1" s="110"/>
      <c r="VLV1" s="110"/>
      <c r="VLW1" s="110"/>
      <c r="VLX1" s="110"/>
      <c r="VLY1" s="110"/>
      <c r="VLZ1" s="110"/>
      <c r="VMA1" s="110"/>
      <c r="VMB1" s="110"/>
      <c r="VMC1" s="110"/>
      <c r="VMD1" s="110"/>
      <c r="VME1" s="110"/>
      <c r="VMF1" s="110"/>
      <c r="VMG1" s="110"/>
      <c r="VMH1" s="110"/>
      <c r="VMI1" s="110"/>
      <c r="VMJ1" s="110"/>
      <c r="VMK1" s="110"/>
      <c r="VML1" s="110"/>
      <c r="VMM1" s="110"/>
      <c r="VMN1" s="110"/>
      <c r="VMO1" s="110"/>
      <c r="VMP1" s="110"/>
      <c r="VMQ1" s="110"/>
      <c r="VMR1" s="110"/>
      <c r="VMS1" s="110"/>
      <c r="VMT1" s="110"/>
      <c r="VMU1" s="110"/>
      <c r="VMV1" s="110"/>
      <c r="VMW1" s="110"/>
      <c r="VMX1" s="110"/>
      <c r="VMY1" s="110"/>
      <c r="VMZ1" s="110"/>
      <c r="VNA1" s="110"/>
      <c r="VNB1" s="110"/>
      <c r="VNC1" s="110"/>
      <c r="VND1" s="110"/>
      <c r="VNE1" s="110"/>
      <c r="VNF1" s="110"/>
      <c r="VNG1" s="110"/>
      <c r="VNH1" s="110"/>
      <c r="VNI1" s="110"/>
      <c r="VNJ1" s="110"/>
      <c r="VNK1" s="110"/>
      <c r="VNL1" s="110"/>
      <c r="VNM1" s="110"/>
      <c r="VNN1" s="110"/>
      <c r="VNO1" s="110"/>
      <c r="VNP1" s="110"/>
      <c r="VNQ1" s="110"/>
      <c r="VNR1" s="110"/>
      <c r="VNS1" s="110"/>
      <c r="VNT1" s="110"/>
      <c r="VNU1" s="110"/>
      <c r="VNV1" s="110"/>
      <c r="VNW1" s="110"/>
      <c r="VNX1" s="110"/>
      <c r="VNY1" s="110"/>
      <c r="VNZ1" s="110"/>
      <c r="VOA1" s="110"/>
      <c r="VOB1" s="110"/>
      <c r="VOC1" s="110"/>
      <c r="VOD1" s="110"/>
      <c r="VOE1" s="110"/>
      <c r="VOF1" s="110"/>
      <c r="VOG1" s="110"/>
      <c r="VOH1" s="110"/>
      <c r="VOI1" s="110"/>
      <c r="VOJ1" s="110"/>
      <c r="VOK1" s="110"/>
      <c r="VOL1" s="110"/>
      <c r="VOM1" s="110"/>
      <c r="VON1" s="110"/>
      <c r="VOO1" s="110"/>
      <c r="VOP1" s="110"/>
      <c r="VOQ1" s="110"/>
      <c r="VOR1" s="110"/>
      <c r="VOS1" s="110"/>
      <c r="VOT1" s="110"/>
      <c r="VOU1" s="110"/>
      <c r="VOV1" s="110"/>
      <c r="VOW1" s="110"/>
      <c r="VOX1" s="110"/>
      <c r="VOY1" s="110"/>
      <c r="VOZ1" s="110"/>
      <c r="VPA1" s="110"/>
      <c r="VPB1" s="110"/>
      <c r="VPC1" s="110"/>
      <c r="VPD1" s="110"/>
      <c r="VPE1" s="110"/>
      <c r="VPF1" s="110"/>
      <c r="VPG1" s="110"/>
      <c r="VPH1" s="110"/>
      <c r="VPI1" s="110"/>
      <c r="VPJ1" s="110"/>
      <c r="VPK1" s="110"/>
      <c r="VPL1" s="110"/>
      <c r="VPM1" s="110"/>
      <c r="VPN1" s="110"/>
      <c r="VPO1" s="110"/>
      <c r="VPP1" s="110"/>
      <c r="VPQ1" s="110"/>
      <c r="VPR1" s="110"/>
      <c r="VPS1" s="110"/>
      <c r="VPT1" s="110"/>
      <c r="VPU1" s="110"/>
      <c r="VPV1" s="110"/>
      <c r="VPW1" s="110"/>
      <c r="VPX1" s="110"/>
      <c r="VPY1" s="110"/>
      <c r="VPZ1" s="110"/>
      <c r="VQA1" s="110"/>
      <c r="VQB1" s="110"/>
      <c r="VQC1" s="110"/>
      <c r="VQD1" s="110"/>
      <c r="VQE1" s="110"/>
      <c r="VQF1" s="110"/>
      <c r="VQG1" s="110"/>
      <c r="VQH1" s="110"/>
      <c r="VQI1" s="110"/>
      <c r="VQJ1" s="110"/>
      <c r="VQK1" s="110"/>
      <c r="VQL1" s="110"/>
      <c r="VQM1" s="110"/>
      <c r="VQN1" s="110"/>
      <c r="VQO1" s="110"/>
      <c r="VQP1" s="110"/>
      <c r="VQQ1" s="110"/>
      <c r="VQR1" s="110"/>
      <c r="VQS1" s="110"/>
      <c r="VQT1" s="110"/>
      <c r="VQU1" s="110"/>
      <c r="VQV1" s="110"/>
      <c r="VQW1" s="110"/>
      <c r="VQX1" s="110"/>
      <c r="VQY1" s="110"/>
      <c r="VQZ1" s="110"/>
      <c r="VRA1" s="110"/>
      <c r="VRB1" s="110"/>
      <c r="VRC1" s="110"/>
      <c r="VRD1" s="110"/>
      <c r="VRE1" s="110"/>
      <c r="VRF1" s="110"/>
      <c r="VRG1" s="110"/>
      <c r="VRH1" s="110"/>
      <c r="VRI1" s="110"/>
      <c r="VRJ1" s="110"/>
      <c r="VRK1" s="110"/>
      <c r="VRL1" s="110"/>
      <c r="VRM1" s="110"/>
      <c r="VRN1" s="110"/>
      <c r="VRO1" s="110"/>
      <c r="VRP1" s="110"/>
      <c r="VRQ1" s="110"/>
      <c r="VRR1" s="110"/>
      <c r="VRS1" s="110"/>
      <c r="VRT1" s="110"/>
      <c r="VRU1" s="110"/>
      <c r="VRV1" s="110"/>
      <c r="VRW1" s="110"/>
      <c r="VRX1" s="110"/>
      <c r="VRY1" s="110"/>
      <c r="VRZ1" s="110"/>
      <c r="VSA1" s="110"/>
      <c r="VSB1" s="110"/>
      <c r="VSC1" s="110"/>
      <c r="VSD1" s="110"/>
      <c r="VSE1" s="110"/>
      <c r="VSF1" s="110"/>
      <c r="VSG1" s="110"/>
      <c r="VSH1" s="110"/>
      <c r="VSI1" s="110"/>
      <c r="VSJ1" s="110"/>
      <c r="VSK1" s="110"/>
      <c r="VSL1" s="110"/>
      <c r="VSM1" s="110"/>
      <c r="VSN1" s="110"/>
      <c r="VSO1" s="110"/>
      <c r="VSP1" s="110"/>
      <c r="VSQ1" s="110"/>
      <c r="VSR1" s="110"/>
      <c r="VSS1" s="110"/>
      <c r="VST1" s="110"/>
      <c r="VSU1" s="110"/>
      <c r="VSV1" s="110"/>
      <c r="VSW1" s="110"/>
      <c r="VSX1" s="110"/>
      <c r="VSY1" s="110"/>
      <c r="VSZ1" s="110"/>
      <c r="VTA1" s="110"/>
      <c r="VTB1" s="110"/>
      <c r="VTC1" s="110"/>
      <c r="VTD1" s="110"/>
      <c r="VTE1" s="110"/>
      <c r="VTF1" s="110"/>
      <c r="VTG1" s="110"/>
      <c r="VTH1" s="110"/>
      <c r="VTI1" s="110"/>
      <c r="VTJ1" s="110"/>
      <c r="VTK1" s="110"/>
      <c r="VTL1" s="110"/>
      <c r="VTM1" s="110"/>
      <c r="VTN1" s="110"/>
      <c r="VTO1" s="110"/>
      <c r="VTP1" s="110"/>
      <c r="VTQ1" s="110"/>
      <c r="VTR1" s="110"/>
      <c r="VTS1" s="110"/>
      <c r="VTT1" s="110"/>
      <c r="VTU1" s="110"/>
      <c r="VTV1" s="110"/>
      <c r="VTW1" s="110"/>
      <c r="VTX1" s="110"/>
      <c r="VTY1" s="110"/>
      <c r="VTZ1" s="110"/>
      <c r="VUA1" s="110"/>
      <c r="VUB1" s="110"/>
      <c r="VUC1" s="110"/>
      <c r="VUD1" s="110"/>
      <c r="VUE1" s="110"/>
      <c r="VUF1" s="110"/>
      <c r="VUG1" s="110"/>
      <c r="VUH1" s="110"/>
      <c r="VUI1" s="110"/>
      <c r="VUJ1" s="110"/>
      <c r="VUK1" s="110"/>
      <c r="VUL1" s="110"/>
      <c r="VUM1" s="110"/>
      <c r="VUN1" s="110"/>
      <c r="VUO1" s="110"/>
      <c r="VUP1" s="110"/>
      <c r="VUQ1" s="110"/>
      <c r="VUR1" s="110"/>
      <c r="VUS1" s="110"/>
      <c r="VUT1" s="110"/>
      <c r="VUU1" s="110"/>
      <c r="VUV1" s="110"/>
      <c r="VUW1" s="110"/>
      <c r="VUX1" s="110"/>
      <c r="VUY1" s="110"/>
      <c r="VUZ1" s="110"/>
      <c r="VVA1" s="110"/>
      <c r="VVB1" s="110"/>
      <c r="VVC1" s="110"/>
      <c r="VVD1" s="110"/>
      <c r="VVE1" s="110"/>
      <c r="VVF1" s="110"/>
      <c r="VVG1" s="110"/>
      <c r="VVH1" s="110"/>
      <c r="VVI1" s="110"/>
      <c r="VVJ1" s="110"/>
      <c r="VVK1" s="110"/>
      <c r="VVL1" s="110"/>
      <c r="VVM1" s="110"/>
      <c r="VVN1" s="110"/>
      <c r="VVO1" s="110"/>
      <c r="VVP1" s="110"/>
      <c r="VVQ1" s="110"/>
      <c r="VVR1" s="110"/>
      <c r="VVS1" s="110"/>
      <c r="VVT1" s="110"/>
      <c r="VVU1" s="110"/>
      <c r="VVV1" s="110"/>
      <c r="VVW1" s="110"/>
      <c r="VVX1" s="110"/>
      <c r="VVY1" s="110"/>
      <c r="VVZ1" s="110"/>
      <c r="VWA1" s="110"/>
      <c r="VWB1" s="110"/>
      <c r="VWC1" s="110"/>
      <c r="VWD1" s="110"/>
      <c r="VWE1" s="110"/>
      <c r="VWF1" s="110"/>
      <c r="VWG1" s="110"/>
      <c r="VWH1" s="110"/>
      <c r="VWI1" s="110"/>
      <c r="VWJ1" s="110"/>
      <c r="VWK1" s="110"/>
      <c r="VWL1" s="110"/>
      <c r="VWM1" s="110"/>
      <c r="VWN1" s="110"/>
      <c r="VWO1" s="110"/>
      <c r="VWP1" s="110"/>
      <c r="VWQ1" s="110"/>
      <c r="VWR1" s="110"/>
      <c r="VWS1" s="110"/>
      <c r="VWT1" s="110"/>
      <c r="VWU1" s="110"/>
      <c r="VWV1" s="110"/>
      <c r="VWW1" s="110"/>
      <c r="VWX1" s="110"/>
      <c r="VWY1" s="110"/>
      <c r="VWZ1" s="110"/>
      <c r="VXA1" s="110"/>
      <c r="VXB1" s="110"/>
      <c r="VXC1" s="110"/>
      <c r="VXD1" s="110"/>
      <c r="VXE1" s="110"/>
      <c r="VXF1" s="110"/>
      <c r="VXG1" s="110"/>
      <c r="VXH1" s="110"/>
      <c r="VXI1" s="110"/>
      <c r="VXJ1" s="110"/>
      <c r="VXK1" s="110"/>
      <c r="VXL1" s="110"/>
      <c r="VXM1" s="110"/>
      <c r="VXN1" s="110"/>
      <c r="VXO1" s="110"/>
      <c r="VXP1" s="110"/>
      <c r="VXQ1" s="110"/>
      <c r="VXR1" s="110"/>
      <c r="VXS1" s="110"/>
      <c r="VXT1" s="110"/>
      <c r="VXU1" s="110"/>
      <c r="VXV1" s="110"/>
      <c r="VXW1" s="110"/>
      <c r="VXX1" s="110"/>
      <c r="VXY1" s="110"/>
      <c r="VXZ1" s="110"/>
      <c r="VYA1" s="110"/>
      <c r="VYB1" s="110"/>
      <c r="VYC1" s="110"/>
      <c r="VYD1" s="110"/>
      <c r="VYE1" s="110"/>
      <c r="VYF1" s="110"/>
      <c r="VYG1" s="110"/>
      <c r="VYH1" s="110"/>
      <c r="VYI1" s="110"/>
      <c r="VYJ1" s="110"/>
      <c r="VYK1" s="110"/>
      <c r="VYL1" s="110"/>
      <c r="VYM1" s="110"/>
      <c r="VYN1" s="110"/>
      <c r="VYO1" s="110"/>
      <c r="VYP1" s="110"/>
      <c r="VYQ1" s="110"/>
      <c r="VYR1" s="110"/>
      <c r="VYS1" s="110"/>
      <c r="VYT1" s="110"/>
      <c r="VYU1" s="110"/>
      <c r="VYV1" s="110"/>
      <c r="VYW1" s="110"/>
      <c r="VYX1" s="110"/>
      <c r="VYY1" s="110"/>
      <c r="VYZ1" s="110"/>
      <c r="VZA1" s="110"/>
      <c r="VZB1" s="110"/>
      <c r="VZC1" s="110"/>
      <c r="VZD1" s="110"/>
      <c r="VZE1" s="110"/>
      <c r="VZF1" s="110"/>
      <c r="VZG1" s="110"/>
      <c r="VZH1" s="110"/>
      <c r="VZI1" s="110"/>
      <c r="VZJ1" s="110"/>
      <c r="VZK1" s="110"/>
      <c r="VZL1" s="110"/>
      <c r="VZM1" s="110"/>
      <c r="VZN1" s="110"/>
      <c r="VZO1" s="110"/>
      <c r="VZP1" s="110"/>
      <c r="VZQ1" s="110"/>
      <c r="VZR1" s="110"/>
      <c r="VZS1" s="110"/>
      <c r="VZT1" s="110"/>
      <c r="VZU1" s="110"/>
      <c r="VZV1" s="110"/>
      <c r="VZW1" s="110"/>
      <c r="VZX1" s="110"/>
      <c r="VZY1" s="110"/>
      <c r="VZZ1" s="110"/>
      <c r="WAA1" s="110"/>
      <c r="WAB1" s="110"/>
      <c r="WAC1" s="110"/>
      <c r="WAD1" s="110"/>
      <c r="WAE1" s="110"/>
      <c r="WAF1" s="110"/>
      <c r="WAG1" s="110"/>
      <c r="WAH1" s="110"/>
      <c r="WAI1" s="110"/>
      <c r="WAJ1" s="110"/>
      <c r="WAK1" s="110"/>
      <c r="WAL1" s="110"/>
      <c r="WAM1" s="110"/>
      <c r="WAN1" s="110"/>
      <c r="WAO1" s="110"/>
      <c r="WAP1" s="110"/>
      <c r="WAQ1" s="110"/>
      <c r="WAR1" s="110"/>
      <c r="WAS1" s="110"/>
      <c r="WAT1" s="110"/>
      <c r="WAU1" s="110"/>
      <c r="WAV1" s="110"/>
      <c r="WAW1" s="110"/>
      <c r="WAX1" s="110"/>
      <c r="WAY1" s="110"/>
      <c r="WAZ1" s="110"/>
      <c r="WBA1" s="110"/>
      <c r="WBB1" s="110"/>
      <c r="WBC1" s="110"/>
      <c r="WBD1" s="110"/>
      <c r="WBE1" s="110"/>
      <c r="WBF1" s="110"/>
      <c r="WBG1" s="110"/>
      <c r="WBH1" s="110"/>
      <c r="WBI1" s="110"/>
      <c r="WBJ1" s="110"/>
      <c r="WBK1" s="110"/>
      <c r="WBL1" s="110"/>
      <c r="WBM1" s="110"/>
      <c r="WBN1" s="110"/>
      <c r="WBO1" s="110"/>
      <c r="WBP1" s="110"/>
      <c r="WBQ1" s="110"/>
      <c r="WBR1" s="110"/>
      <c r="WBS1" s="110"/>
      <c r="WBT1" s="110"/>
      <c r="WBU1" s="110"/>
      <c r="WBV1" s="110"/>
      <c r="WBW1" s="110"/>
      <c r="WBX1" s="110"/>
      <c r="WBY1" s="110"/>
      <c r="WBZ1" s="110"/>
      <c r="WCA1" s="110"/>
      <c r="WCB1" s="110"/>
      <c r="WCC1" s="110"/>
      <c r="WCD1" s="110"/>
      <c r="WCE1" s="110"/>
      <c r="WCF1" s="110"/>
      <c r="WCG1" s="110"/>
      <c r="WCH1" s="110"/>
      <c r="WCI1" s="110"/>
      <c r="WCJ1" s="110"/>
      <c r="WCK1" s="110"/>
      <c r="WCL1" s="110"/>
      <c r="WCM1" s="110"/>
      <c r="WCN1" s="110"/>
      <c r="WCO1" s="110"/>
      <c r="WCP1" s="110"/>
      <c r="WCQ1" s="110"/>
      <c r="WCR1" s="110"/>
      <c r="WCS1" s="110"/>
      <c r="WCT1" s="110"/>
      <c r="WCU1" s="110"/>
      <c r="WCV1" s="110"/>
      <c r="WCW1" s="110"/>
      <c r="WCX1" s="110"/>
      <c r="WCY1" s="110"/>
      <c r="WCZ1" s="110"/>
      <c r="WDA1" s="110"/>
      <c r="WDB1" s="110"/>
      <c r="WDC1" s="110"/>
      <c r="WDD1" s="110"/>
      <c r="WDE1" s="110"/>
      <c r="WDF1" s="110"/>
      <c r="WDG1" s="110"/>
      <c r="WDH1" s="110"/>
      <c r="WDI1" s="110"/>
      <c r="WDJ1" s="110"/>
      <c r="WDK1" s="110"/>
      <c r="WDL1" s="110"/>
      <c r="WDM1" s="110"/>
      <c r="WDN1" s="110"/>
      <c r="WDO1" s="110"/>
      <c r="WDP1" s="110"/>
      <c r="WDQ1" s="110"/>
      <c r="WDR1" s="110"/>
      <c r="WDS1" s="110"/>
      <c r="WDT1" s="110"/>
      <c r="WDU1" s="110"/>
      <c r="WDV1" s="110"/>
      <c r="WDW1" s="110"/>
      <c r="WDX1" s="110"/>
      <c r="WDY1" s="110"/>
      <c r="WDZ1" s="110"/>
      <c r="WEA1" s="110"/>
      <c r="WEB1" s="110"/>
      <c r="WEC1" s="110"/>
      <c r="WED1" s="110"/>
      <c r="WEE1" s="110"/>
      <c r="WEF1" s="110"/>
      <c r="WEG1" s="110"/>
      <c r="WEH1" s="110"/>
      <c r="WEI1" s="110"/>
      <c r="WEJ1" s="110"/>
      <c r="WEK1" s="110"/>
      <c r="WEL1" s="110"/>
      <c r="WEM1" s="110"/>
      <c r="WEN1" s="110"/>
      <c r="WEO1" s="110"/>
      <c r="WEP1" s="110"/>
      <c r="WEQ1" s="110"/>
      <c r="WER1" s="110"/>
      <c r="WES1" s="110"/>
      <c r="WET1" s="110"/>
      <c r="WEU1" s="110"/>
      <c r="WEV1" s="110"/>
      <c r="WEW1" s="110"/>
      <c r="WEX1" s="110"/>
      <c r="WEY1" s="110"/>
      <c r="WEZ1" s="110"/>
      <c r="WFA1" s="110"/>
      <c r="WFB1" s="110"/>
      <c r="WFC1" s="110"/>
      <c r="WFD1" s="110"/>
      <c r="WFE1" s="110"/>
      <c r="WFF1" s="110"/>
      <c r="WFG1" s="110"/>
      <c r="WFH1" s="110"/>
      <c r="WFI1" s="110"/>
      <c r="WFJ1" s="110"/>
      <c r="WFK1" s="110"/>
      <c r="WFL1" s="110"/>
      <c r="WFM1" s="110"/>
      <c r="WFN1" s="110"/>
      <c r="WFO1" s="110"/>
      <c r="WFP1" s="110"/>
      <c r="WFQ1" s="110"/>
      <c r="WFR1" s="110"/>
      <c r="WFS1" s="110"/>
      <c r="WFT1" s="110"/>
      <c r="WFU1" s="110"/>
      <c r="WFV1" s="110"/>
      <c r="WFW1" s="110"/>
      <c r="WFX1" s="110"/>
      <c r="WFY1" s="110"/>
      <c r="WFZ1" s="110"/>
      <c r="WGA1" s="110"/>
      <c r="WGB1" s="110"/>
      <c r="WGC1" s="110"/>
      <c r="WGD1" s="110"/>
      <c r="WGE1" s="110"/>
      <c r="WGF1" s="110"/>
      <c r="WGG1" s="110"/>
      <c r="WGH1" s="110"/>
      <c r="WGI1" s="110"/>
      <c r="WGJ1" s="110"/>
      <c r="WGK1" s="110"/>
      <c r="WGL1" s="110"/>
      <c r="WGM1" s="110"/>
      <c r="WGN1" s="110"/>
      <c r="WGO1" s="110"/>
      <c r="WGP1" s="110"/>
      <c r="WGQ1" s="110"/>
      <c r="WGR1" s="110"/>
      <c r="WGS1" s="110"/>
      <c r="WGT1" s="110"/>
      <c r="WGU1" s="110"/>
      <c r="WGV1" s="110"/>
      <c r="WGW1" s="110"/>
      <c r="WGX1" s="110"/>
      <c r="WGY1" s="110"/>
      <c r="WGZ1" s="110"/>
      <c r="WHA1" s="110"/>
      <c r="WHB1" s="110"/>
      <c r="WHC1" s="110"/>
      <c r="WHD1" s="110"/>
      <c r="WHE1" s="110"/>
      <c r="WHF1" s="110"/>
      <c r="WHG1" s="110"/>
      <c r="WHH1" s="110"/>
      <c r="WHI1" s="110"/>
      <c r="WHJ1" s="110"/>
      <c r="WHK1" s="110"/>
      <c r="WHL1" s="110"/>
      <c r="WHM1" s="110"/>
      <c r="WHN1" s="110"/>
      <c r="WHO1" s="110"/>
      <c r="WHP1" s="110"/>
      <c r="WHQ1" s="110"/>
      <c r="WHR1" s="110"/>
      <c r="WHS1" s="110"/>
      <c r="WHT1" s="110"/>
      <c r="WHU1" s="110"/>
      <c r="WHV1" s="110"/>
      <c r="WHW1" s="110"/>
      <c r="WHX1" s="110"/>
      <c r="WHY1" s="110"/>
      <c r="WHZ1" s="110"/>
      <c r="WIA1" s="110"/>
      <c r="WIB1" s="110"/>
      <c r="WIC1" s="110"/>
      <c r="WID1" s="110"/>
      <c r="WIE1" s="110"/>
      <c r="WIF1" s="110"/>
      <c r="WIG1" s="110"/>
      <c r="WIH1" s="110"/>
      <c r="WII1" s="110"/>
      <c r="WIJ1" s="110"/>
      <c r="WIK1" s="110"/>
      <c r="WIL1" s="110"/>
      <c r="WIM1" s="110"/>
      <c r="WIN1" s="110"/>
      <c r="WIO1" s="110"/>
      <c r="WIP1" s="110"/>
      <c r="WIQ1" s="110"/>
      <c r="WIR1" s="110"/>
      <c r="WIS1" s="110"/>
      <c r="WIT1" s="110"/>
      <c r="WIU1" s="110"/>
      <c r="WIV1" s="110"/>
      <c r="WIW1" s="110"/>
      <c r="WIX1" s="110"/>
      <c r="WIY1" s="110"/>
      <c r="WIZ1" s="110"/>
      <c r="WJA1" s="110"/>
      <c r="WJB1" s="110"/>
      <c r="WJC1" s="110"/>
      <c r="WJD1" s="110"/>
      <c r="WJE1" s="110"/>
      <c r="WJF1" s="110"/>
      <c r="WJG1" s="110"/>
      <c r="WJH1" s="110"/>
      <c r="WJI1" s="110"/>
      <c r="WJJ1" s="110"/>
      <c r="WJK1" s="110"/>
      <c r="WJL1" s="110"/>
      <c r="WJM1" s="110"/>
      <c r="WJN1" s="110"/>
      <c r="WJO1" s="110"/>
      <c r="WJP1" s="110"/>
      <c r="WJQ1" s="110"/>
      <c r="WJR1" s="110"/>
      <c r="WJS1" s="110"/>
      <c r="WJT1" s="110"/>
      <c r="WJU1" s="110"/>
      <c r="WJV1" s="110"/>
      <c r="WJW1" s="110"/>
      <c r="WJX1" s="110"/>
      <c r="WJY1" s="110"/>
      <c r="WJZ1" s="110"/>
      <c r="WKA1" s="110"/>
      <c r="WKB1" s="110"/>
      <c r="WKC1" s="110"/>
      <c r="WKD1" s="110"/>
      <c r="WKE1" s="110"/>
      <c r="WKF1" s="110"/>
      <c r="WKG1" s="110"/>
      <c r="WKH1" s="110"/>
      <c r="WKI1" s="110"/>
      <c r="WKJ1" s="110"/>
      <c r="WKK1" s="110"/>
      <c r="WKL1" s="110"/>
      <c r="WKM1" s="110"/>
      <c r="WKN1" s="110"/>
      <c r="WKO1" s="110"/>
      <c r="WKP1" s="110"/>
      <c r="WKQ1" s="110"/>
      <c r="WKR1" s="110"/>
      <c r="WKS1" s="110"/>
      <c r="WKT1" s="110"/>
      <c r="WKU1" s="110"/>
      <c r="WKV1" s="110"/>
      <c r="WKW1" s="110"/>
      <c r="WKX1" s="110"/>
      <c r="WKY1" s="110"/>
      <c r="WKZ1" s="110"/>
      <c r="WLA1" s="110"/>
      <c r="WLB1" s="110"/>
      <c r="WLC1" s="110"/>
      <c r="WLD1" s="110"/>
      <c r="WLE1" s="110"/>
      <c r="WLF1" s="110"/>
      <c r="WLG1" s="110"/>
      <c r="WLH1" s="110"/>
      <c r="WLI1" s="110"/>
      <c r="WLJ1" s="110"/>
      <c r="WLK1" s="110"/>
      <c r="WLL1" s="110"/>
      <c r="WLM1" s="110"/>
      <c r="WLN1" s="110"/>
      <c r="WLO1" s="110"/>
      <c r="WLP1" s="110"/>
      <c r="WLQ1" s="110"/>
      <c r="WLR1" s="110"/>
      <c r="WLS1" s="110"/>
      <c r="WLT1" s="110"/>
      <c r="WLU1" s="110"/>
      <c r="WLV1" s="110"/>
      <c r="WLW1" s="110"/>
      <c r="WLX1" s="110"/>
      <c r="WLY1" s="110"/>
      <c r="WLZ1" s="110"/>
      <c r="WMA1" s="110"/>
      <c r="WMB1" s="110"/>
      <c r="WMC1" s="110"/>
      <c r="WMD1" s="110"/>
      <c r="WME1" s="110"/>
      <c r="WMF1" s="110"/>
      <c r="WMG1" s="110"/>
      <c r="WMH1" s="110"/>
      <c r="WMI1" s="110"/>
      <c r="WMJ1" s="110"/>
      <c r="WMK1" s="110"/>
      <c r="WML1" s="110"/>
      <c r="WMM1" s="110"/>
      <c r="WMN1" s="110"/>
      <c r="WMO1" s="110"/>
      <c r="WMP1" s="110"/>
      <c r="WMQ1" s="110"/>
      <c r="WMR1" s="110"/>
      <c r="WMS1" s="110"/>
      <c r="WMT1" s="110"/>
      <c r="WMU1" s="110"/>
      <c r="WMV1" s="110"/>
      <c r="WMW1" s="110"/>
      <c r="WMX1" s="110"/>
      <c r="WMY1" s="110"/>
      <c r="WMZ1" s="110"/>
      <c r="WNA1" s="110"/>
      <c r="WNB1" s="110"/>
      <c r="WNC1" s="110"/>
      <c r="WND1" s="110"/>
      <c r="WNE1" s="110"/>
      <c r="WNF1" s="110"/>
      <c r="WNG1" s="110"/>
      <c r="WNH1" s="110"/>
      <c r="WNI1" s="110"/>
      <c r="WNJ1" s="110"/>
      <c r="WNK1" s="110"/>
      <c r="WNL1" s="110"/>
      <c r="WNM1" s="110"/>
      <c r="WNN1" s="110"/>
      <c r="WNO1" s="110"/>
      <c r="WNP1" s="110"/>
      <c r="WNQ1" s="110"/>
      <c r="WNR1" s="110"/>
      <c r="WNS1" s="110"/>
      <c r="WNT1" s="110"/>
      <c r="WNU1" s="110"/>
      <c r="WNV1" s="110"/>
      <c r="WNW1" s="110"/>
      <c r="WNX1" s="110"/>
      <c r="WNY1" s="110"/>
      <c r="WNZ1" s="110"/>
      <c r="WOA1" s="110"/>
      <c r="WOB1" s="110"/>
      <c r="WOC1" s="110"/>
      <c r="WOD1" s="110"/>
      <c r="WOE1" s="110"/>
      <c r="WOF1" s="110"/>
      <c r="WOG1" s="110"/>
      <c r="WOH1" s="110"/>
      <c r="WOI1" s="110"/>
      <c r="WOJ1" s="110"/>
      <c r="WOK1" s="110"/>
      <c r="WOL1" s="110"/>
      <c r="WOM1" s="110"/>
      <c r="WON1" s="110"/>
      <c r="WOO1" s="110"/>
      <c r="WOP1" s="110"/>
      <c r="WOQ1" s="110"/>
      <c r="WOR1" s="110"/>
      <c r="WOS1" s="110"/>
      <c r="WOT1" s="110"/>
      <c r="WOU1" s="110"/>
      <c r="WOV1" s="110"/>
      <c r="WOW1" s="110"/>
      <c r="WOX1" s="110"/>
      <c r="WOY1" s="110"/>
      <c r="WOZ1" s="110"/>
      <c r="WPA1" s="110"/>
      <c r="WPB1" s="110"/>
      <c r="WPC1" s="110"/>
      <c r="WPD1" s="110"/>
      <c r="WPE1" s="110"/>
      <c r="WPF1" s="110"/>
      <c r="WPG1" s="110"/>
      <c r="WPH1" s="110"/>
      <c r="WPI1" s="110"/>
      <c r="WPJ1" s="110"/>
      <c r="WPK1" s="110"/>
      <c r="WPL1" s="110"/>
      <c r="WPM1" s="110"/>
      <c r="WPN1" s="110"/>
      <c r="WPO1" s="110"/>
      <c r="WPP1" s="110"/>
      <c r="WPQ1" s="110"/>
      <c r="WPR1" s="110"/>
      <c r="WPS1" s="110"/>
      <c r="WPT1" s="110"/>
      <c r="WPU1" s="110"/>
      <c r="WPV1" s="110"/>
      <c r="WPW1" s="110"/>
      <c r="WPX1" s="110"/>
      <c r="WPY1" s="110"/>
      <c r="WPZ1" s="110"/>
      <c r="WQA1" s="110"/>
      <c r="WQB1" s="110"/>
      <c r="WQC1" s="110"/>
      <c r="WQD1" s="110"/>
      <c r="WQE1" s="110"/>
      <c r="WQF1" s="110"/>
      <c r="WQG1" s="110"/>
      <c r="WQH1" s="110"/>
      <c r="WQI1" s="110"/>
      <c r="WQJ1" s="110"/>
      <c r="WQK1" s="110"/>
      <c r="WQL1" s="110"/>
      <c r="WQM1" s="110"/>
      <c r="WQN1" s="110"/>
      <c r="WQO1" s="110"/>
      <c r="WQP1" s="110"/>
      <c r="WQQ1" s="110"/>
      <c r="WQR1" s="110"/>
      <c r="WQS1" s="110"/>
      <c r="WQT1" s="110"/>
      <c r="WQU1" s="110"/>
      <c r="WQV1" s="110"/>
      <c r="WQW1" s="110"/>
      <c r="WQX1" s="110"/>
      <c r="WQY1" s="110"/>
      <c r="WQZ1" s="110"/>
      <c r="WRA1" s="110"/>
      <c r="WRB1" s="110"/>
      <c r="WRC1" s="110"/>
      <c r="WRD1" s="110"/>
      <c r="WRE1" s="110"/>
      <c r="WRF1" s="110"/>
      <c r="WRG1" s="110"/>
      <c r="WRH1" s="110"/>
      <c r="WRI1" s="110"/>
      <c r="WRJ1" s="110"/>
      <c r="WRK1" s="110"/>
      <c r="WRL1" s="110"/>
      <c r="WRM1" s="110"/>
      <c r="WRN1" s="110"/>
      <c r="WRO1" s="110"/>
      <c r="WRP1" s="110"/>
      <c r="WRQ1" s="110"/>
      <c r="WRR1" s="110"/>
      <c r="WRS1" s="110"/>
      <c r="WRT1" s="110"/>
      <c r="WRU1" s="110"/>
      <c r="WRV1" s="110"/>
      <c r="WRW1" s="110"/>
      <c r="WRX1" s="110"/>
      <c r="WRY1" s="110"/>
      <c r="WRZ1" s="110"/>
      <c r="WSA1" s="110"/>
      <c r="WSB1" s="110"/>
      <c r="WSC1" s="110"/>
      <c r="WSD1" s="110"/>
      <c r="WSE1" s="110"/>
      <c r="WSF1" s="110"/>
      <c r="WSG1" s="110"/>
      <c r="WSH1" s="110"/>
      <c r="WSI1" s="110"/>
      <c r="WSJ1" s="110"/>
      <c r="WSK1" s="110"/>
      <c r="WSL1" s="110"/>
      <c r="WSM1" s="110"/>
      <c r="WSN1" s="110"/>
      <c r="WSO1" s="110"/>
      <c r="WSP1" s="110"/>
      <c r="WSQ1" s="110"/>
      <c r="WSR1" s="110"/>
      <c r="WSS1" s="110"/>
      <c r="WST1" s="110"/>
      <c r="WSU1" s="110"/>
      <c r="WSV1" s="110"/>
      <c r="WSW1" s="110"/>
      <c r="WSX1" s="110"/>
      <c r="WSY1" s="110"/>
      <c r="WSZ1" s="110"/>
      <c r="WTA1" s="110"/>
      <c r="WTB1" s="110"/>
      <c r="WTC1" s="110"/>
      <c r="WTD1" s="110"/>
      <c r="WTE1" s="110"/>
      <c r="WTF1" s="110"/>
      <c r="WTG1" s="110"/>
      <c r="WTH1" s="110"/>
      <c r="WTI1" s="110"/>
      <c r="WTJ1" s="110"/>
      <c r="WTK1" s="110"/>
      <c r="WTL1" s="110"/>
      <c r="WTM1" s="110"/>
      <c r="WTN1" s="110"/>
      <c r="WTO1" s="110"/>
      <c r="WTP1" s="110"/>
      <c r="WTQ1" s="110"/>
      <c r="WTR1" s="110"/>
      <c r="WTS1" s="110"/>
      <c r="WTT1" s="110"/>
      <c r="WTU1" s="110"/>
      <c r="WTV1" s="110"/>
      <c r="WTW1" s="110"/>
      <c r="WTX1" s="110"/>
      <c r="WTY1" s="110"/>
      <c r="WTZ1" s="110"/>
      <c r="WUA1" s="110"/>
      <c r="WUB1" s="110"/>
      <c r="WUC1" s="110"/>
      <c r="WUD1" s="110"/>
      <c r="WUE1" s="110"/>
      <c r="WUF1" s="110"/>
      <c r="WUG1" s="110"/>
      <c r="WUH1" s="110"/>
      <c r="WUI1" s="110"/>
      <c r="WUJ1" s="110"/>
      <c r="WUK1" s="110"/>
      <c r="WUL1" s="110"/>
      <c r="WUM1" s="110"/>
      <c r="WUN1" s="110"/>
      <c r="WUO1" s="110"/>
      <c r="WUP1" s="110"/>
      <c r="WUQ1" s="110"/>
      <c r="WUR1" s="110"/>
      <c r="WUS1" s="110"/>
      <c r="WUT1" s="110"/>
      <c r="WUU1" s="110"/>
      <c r="WUV1" s="110"/>
      <c r="WUW1" s="110"/>
      <c r="WUX1" s="110"/>
      <c r="WUY1" s="110"/>
      <c r="WUZ1" s="110"/>
      <c r="WVA1" s="110"/>
      <c r="WVB1" s="110"/>
      <c r="WVC1" s="110"/>
      <c r="WVD1" s="110"/>
      <c r="WVE1" s="110"/>
      <c r="WVF1" s="110"/>
      <c r="WVG1" s="110"/>
      <c r="WVH1" s="110"/>
      <c r="WVI1" s="110"/>
      <c r="WVJ1" s="110"/>
      <c r="WVK1" s="110"/>
      <c r="WVL1" s="110"/>
      <c r="WVM1" s="110"/>
      <c r="WVN1" s="110"/>
      <c r="WVO1" s="110"/>
      <c r="WVP1" s="110"/>
      <c r="WVQ1" s="110"/>
      <c r="WVR1" s="110"/>
      <c r="WVS1" s="110"/>
      <c r="WVT1" s="110"/>
      <c r="WVU1" s="110"/>
      <c r="WVV1" s="110"/>
      <c r="WVW1" s="110"/>
      <c r="WVX1" s="110"/>
      <c r="WVY1" s="110"/>
      <c r="WVZ1" s="110"/>
      <c r="WWA1" s="110"/>
      <c r="WWB1" s="110"/>
      <c r="WWC1" s="110"/>
      <c r="WWD1" s="110"/>
      <c r="WWE1" s="110"/>
      <c r="WWF1" s="110"/>
      <c r="WWG1" s="110"/>
      <c r="WWH1" s="110"/>
      <c r="WWI1" s="110"/>
      <c r="WWJ1" s="110"/>
      <c r="WWK1" s="110"/>
      <c r="WWL1" s="110"/>
      <c r="WWM1" s="110"/>
      <c r="WWN1" s="110"/>
      <c r="WWO1" s="110"/>
      <c r="WWP1" s="110"/>
      <c r="WWQ1" s="110"/>
      <c r="WWR1" s="110"/>
      <c r="WWS1" s="110"/>
      <c r="WWT1" s="110"/>
      <c r="WWU1" s="110"/>
      <c r="WWV1" s="110"/>
      <c r="WWW1" s="110"/>
      <c r="WWX1" s="110"/>
      <c r="WWY1" s="110"/>
      <c r="WWZ1" s="110"/>
      <c r="WXA1" s="110"/>
      <c r="WXB1" s="110"/>
      <c r="WXC1" s="110"/>
      <c r="WXD1" s="110"/>
      <c r="WXE1" s="110"/>
      <c r="WXF1" s="110"/>
      <c r="WXG1" s="110"/>
      <c r="WXH1" s="110"/>
      <c r="WXI1" s="110"/>
      <c r="WXJ1" s="110"/>
      <c r="WXK1" s="110"/>
      <c r="WXL1" s="110"/>
      <c r="WXM1" s="110"/>
      <c r="WXN1" s="110"/>
      <c r="WXO1" s="110"/>
      <c r="WXP1" s="110"/>
      <c r="WXQ1" s="110"/>
      <c r="WXR1" s="110"/>
      <c r="WXS1" s="110"/>
      <c r="WXT1" s="110"/>
      <c r="WXU1" s="110"/>
      <c r="WXV1" s="110"/>
      <c r="WXW1" s="110"/>
      <c r="WXX1" s="110"/>
      <c r="WXY1" s="110"/>
      <c r="WXZ1" s="110"/>
      <c r="WYA1" s="110"/>
      <c r="WYB1" s="110"/>
      <c r="WYC1" s="110"/>
      <c r="WYD1" s="110"/>
      <c r="WYE1" s="110"/>
      <c r="WYF1" s="110"/>
      <c r="WYG1" s="110"/>
      <c r="WYH1" s="110"/>
      <c r="WYI1" s="110"/>
      <c r="WYJ1" s="110"/>
      <c r="WYK1" s="110"/>
      <c r="WYL1" s="110"/>
      <c r="WYM1" s="110"/>
      <c r="WYN1" s="110"/>
      <c r="WYO1" s="110"/>
      <c r="WYP1" s="110"/>
      <c r="WYQ1" s="110"/>
      <c r="WYR1" s="110"/>
      <c r="WYS1" s="110"/>
      <c r="WYT1" s="110"/>
      <c r="WYU1" s="110"/>
      <c r="WYV1" s="110"/>
      <c r="WYW1" s="110"/>
      <c r="WYX1" s="110"/>
      <c r="WYY1" s="110"/>
      <c r="WYZ1" s="110"/>
      <c r="WZA1" s="110"/>
      <c r="WZB1" s="110"/>
      <c r="WZC1" s="110"/>
      <c r="WZD1" s="110"/>
      <c r="WZE1" s="110"/>
      <c r="WZF1" s="110"/>
      <c r="WZG1" s="110"/>
      <c r="WZH1" s="110"/>
      <c r="WZI1" s="110"/>
      <c r="WZJ1" s="110"/>
      <c r="WZK1" s="110"/>
      <c r="WZL1" s="110"/>
      <c r="WZM1" s="110"/>
      <c r="WZN1" s="110"/>
      <c r="WZO1" s="110"/>
      <c r="WZP1" s="110"/>
      <c r="WZQ1" s="110"/>
      <c r="WZR1" s="110"/>
      <c r="WZS1" s="110"/>
      <c r="WZT1" s="110"/>
      <c r="WZU1" s="110"/>
      <c r="WZV1" s="110"/>
      <c r="WZW1" s="110"/>
      <c r="WZX1" s="110"/>
      <c r="WZY1" s="110"/>
      <c r="WZZ1" s="110"/>
      <c r="XAA1" s="110"/>
      <c r="XAB1" s="110"/>
      <c r="XAC1" s="110"/>
      <c r="XAD1" s="110"/>
      <c r="XAE1" s="110"/>
      <c r="XAF1" s="110"/>
      <c r="XAG1" s="110"/>
      <c r="XAH1" s="110"/>
      <c r="XAI1" s="110"/>
      <c r="XAJ1" s="110"/>
      <c r="XAK1" s="110"/>
      <c r="XAL1" s="110"/>
      <c r="XAM1" s="110"/>
      <c r="XAN1" s="110"/>
      <c r="XAO1" s="110"/>
      <c r="XAP1" s="110"/>
      <c r="XAQ1" s="110"/>
      <c r="XAR1" s="110"/>
      <c r="XAS1" s="110"/>
      <c r="XAT1" s="110"/>
      <c r="XAU1" s="110"/>
      <c r="XAV1" s="110"/>
      <c r="XAW1" s="110"/>
      <c r="XAX1" s="110"/>
      <c r="XAY1" s="110"/>
      <c r="XAZ1" s="110"/>
      <c r="XBA1" s="110"/>
      <c r="XBB1" s="110"/>
      <c r="XBC1" s="110"/>
      <c r="XBD1" s="110"/>
      <c r="XBE1" s="110"/>
      <c r="XBF1" s="110"/>
      <c r="XBG1" s="110"/>
      <c r="XBH1" s="110"/>
      <c r="XBI1" s="110"/>
      <c r="XBJ1" s="110"/>
      <c r="XBK1" s="110"/>
      <c r="XBL1" s="110"/>
      <c r="XBM1" s="110"/>
      <c r="XBN1" s="110"/>
      <c r="XBO1" s="110"/>
      <c r="XBP1" s="110"/>
      <c r="XBQ1" s="110"/>
      <c r="XBR1" s="110"/>
      <c r="XBS1" s="110"/>
      <c r="XBT1" s="110"/>
      <c r="XBU1" s="110"/>
      <c r="XBV1" s="110"/>
      <c r="XBW1" s="110"/>
      <c r="XBX1" s="110"/>
      <c r="XBY1" s="110"/>
      <c r="XBZ1" s="110"/>
      <c r="XCA1" s="110"/>
      <c r="XCB1" s="110"/>
      <c r="XCC1" s="110"/>
      <c r="XCD1" s="110"/>
      <c r="XCE1" s="110"/>
      <c r="XCF1" s="110"/>
      <c r="XCG1" s="110"/>
      <c r="XCH1" s="110"/>
      <c r="XCI1" s="110"/>
      <c r="XCJ1" s="110"/>
      <c r="XCK1" s="110"/>
      <c r="XCL1" s="110"/>
      <c r="XCM1" s="110"/>
      <c r="XCN1" s="110"/>
      <c r="XCO1" s="110"/>
      <c r="XCP1" s="110"/>
      <c r="XCQ1" s="110"/>
      <c r="XCR1" s="110"/>
      <c r="XCS1" s="110"/>
      <c r="XCT1" s="110"/>
      <c r="XCU1" s="110"/>
      <c r="XCV1" s="110"/>
      <c r="XCW1" s="110"/>
      <c r="XCX1" s="110"/>
      <c r="XCY1" s="110"/>
      <c r="XCZ1" s="110"/>
      <c r="XDA1" s="110"/>
      <c r="XDB1" s="110"/>
      <c r="XDC1" s="110"/>
      <c r="XDD1" s="110"/>
      <c r="XDE1" s="110"/>
      <c r="XDF1" s="110"/>
      <c r="XDG1" s="110"/>
      <c r="XDH1" s="110"/>
      <c r="XDI1" s="110"/>
      <c r="XDJ1" s="110"/>
      <c r="XDK1" s="110"/>
      <c r="XDL1" s="110"/>
      <c r="XDM1" s="110"/>
      <c r="XDN1" s="110"/>
      <c r="XDO1" s="110"/>
      <c r="XDP1" s="110"/>
      <c r="XDQ1" s="110"/>
      <c r="XDR1" s="110"/>
      <c r="XDS1" s="110"/>
      <c r="XDT1" s="110"/>
      <c r="XDU1" s="110"/>
      <c r="XDV1" s="110"/>
      <c r="XDW1" s="110"/>
      <c r="XDX1" s="110"/>
      <c r="XDY1" s="110"/>
      <c r="XDZ1" s="110"/>
      <c r="XEA1" s="110"/>
      <c r="XEB1" s="110"/>
      <c r="XEC1" s="110"/>
      <c r="XED1" s="110"/>
      <c r="XEE1" s="110"/>
      <c r="XEF1" s="110"/>
      <c r="XEG1" s="110"/>
      <c r="XEH1" s="110"/>
      <c r="XEI1" s="110"/>
      <c r="XEJ1" s="110"/>
      <c r="XEK1" s="110"/>
      <c r="XEL1" s="110"/>
      <c r="XEM1" s="110"/>
      <c r="XEN1" s="110"/>
      <c r="XEO1" s="110"/>
      <c r="XEP1" s="110"/>
      <c r="XEQ1" s="110"/>
      <c r="XER1" s="110"/>
      <c r="XES1" s="110"/>
      <c r="XET1" s="110"/>
      <c r="XEU1" s="110"/>
      <c r="XEV1" s="110"/>
      <c r="XEW1" s="110"/>
      <c r="XEX1" s="110"/>
      <c r="XEY1" s="110"/>
      <c r="XEZ1" s="110"/>
      <c r="XFA1" s="110"/>
      <c r="XFB1" s="110"/>
      <c r="XFC1" s="110"/>
      <c r="XFD1" s="110"/>
    </row>
    <row r="2" s="101" customFormat="1" ht="39.75" customHeight="1" spans="1:16384">
      <c r="A2" s="112" t="s">
        <v>2068</v>
      </c>
      <c r="B2" s="113"/>
      <c r="C2" s="113"/>
      <c r="D2" s="113"/>
      <c r="E2" s="113"/>
      <c r="F2" s="113"/>
      <c r="G2" s="113"/>
      <c r="H2" s="113"/>
      <c r="I2" s="109"/>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c r="BWV2" s="110"/>
      <c r="BWW2" s="110"/>
      <c r="BWX2" s="110"/>
      <c r="BWY2" s="110"/>
      <c r="BWZ2" s="110"/>
      <c r="BXA2" s="110"/>
      <c r="BXB2" s="110"/>
      <c r="BXC2" s="110"/>
      <c r="BXD2" s="110"/>
      <c r="BXE2" s="110"/>
      <c r="BXF2" s="110"/>
      <c r="BXG2" s="110"/>
      <c r="BXH2" s="110"/>
      <c r="BXI2" s="110"/>
      <c r="BXJ2" s="110"/>
      <c r="BXK2" s="110"/>
      <c r="BXL2" s="110"/>
      <c r="BXM2" s="110"/>
      <c r="BXN2" s="110"/>
      <c r="BXO2" s="110"/>
      <c r="BXP2" s="110"/>
      <c r="BXQ2" s="110"/>
      <c r="BXR2" s="110"/>
      <c r="BXS2" s="110"/>
      <c r="BXT2" s="110"/>
      <c r="BXU2" s="110"/>
      <c r="BXV2" s="110"/>
      <c r="BXW2" s="110"/>
      <c r="BXX2" s="110"/>
      <c r="BXY2" s="110"/>
      <c r="BXZ2" s="110"/>
      <c r="BYA2" s="110"/>
      <c r="BYB2" s="110"/>
      <c r="BYC2" s="110"/>
      <c r="BYD2" s="110"/>
      <c r="BYE2" s="110"/>
      <c r="BYF2" s="110"/>
      <c r="BYG2" s="110"/>
      <c r="BYH2" s="110"/>
      <c r="BYI2" s="110"/>
      <c r="BYJ2" s="110"/>
      <c r="BYK2" s="110"/>
      <c r="BYL2" s="110"/>
      <c r="BYM2" s="110"/>
      <c r="BYN2" s="110"/>
      <c r="BYO2" s="110"/>
      <c r="BYP2" s="110"/>
      <c r="BYQ2" s="110"/>
      <c r="BYR2" s="110"/>
      <c r="BYS2" s="110"/>
      <c r="BYT2" s="110"/>
      <c r="BYU2" s="110"/>
      <c r="BYV2" s="110"/>
      <c r="BYW2" s="110"/>
      <c r="BYX2" s="110"/>
      <c r="BYY2" s="110"/>
      <c r="BYZ2" s="110"/>
      <c r="BZA2" s="110"/>
      <c r="BZB2" s="110"/>
      <c r="BZC2" s="110"/>
      <c r="BZD2" s="110"/>
      <c r="BZE2" s="110"/>
      <c r="BZF2" s="110"/>
      <c r="BZG2" s="110"/>
      <c r="BZH2" s="110"/>
      <c r="BZI2" s="110"/>
      <c r="BZJ2" s="110"/>
      <c r="BZK2" s="110"/>
      <c r="BZL2" s="110"/>
      <c r="BZM2" s="110"/>
      <c r="BZN2" s="110"/>
      <c r="BZO2" s="110"/>
      <c r="BZP2" s="110"/>
      <c r="BZQ2" s="110"/>
      <c r="BZR2" s="110"/>
      <c r="BZS2" s="110"/>
      <c r="BZT2" s="110"/>
      <c r="BZU2" s="110"/>
      <c r="BZV2" s="110"/>
      <c r="BZW2" s="110"/>
      <c r="BZX2" s="110"/>
      <c r="BZY2" s="110"/>
      <c r="BZZ2" s="110"/>
      <c r="CAA2" s="110"/>
      <c r="CAB2" s="110"/>
      <c r="CAC2" s="110"/>
      <c r="CAD2" s="110"/>
      <c r="CAE2" s="110"/>
      <c r="CAF2" s="110"/>
      <c r="CAG2" s="110"/>
      <c r="CAH2" s="110"/>
      <c r="CAI2" s="110"/>
      <c r="CAJ2" s="110"/>
      <c r="CAK2" s="110"/>
      <c r="CAL2" s="110"/>
      <c r="CAM2" s="110"/>
      <c r="CAN2" s="110"/>
      <c r="CAO2" s="110"/>
      <c r="CAP2" s="110"/>
      <c r="CAQ2" s="110"/>
      <c r="CAR2" s="110"/>
      <c r="CAS2" s="110"/>
      <c r="CAT2" s="110"/>
      <c r="CAU2" s="110"/>
      <c r="CAV2" s="110"/>
      <c r="CAW2" s="110"/>
      <c r="CAX2" s="110"/>
      <c r="CAY2" s="110"/>
      <c r="CAZ2" s="110"/>
      <c r="CBA2" s="110"/>
      <c r="CBB2" s="110"/>
      <c r="CBC2" s="110"/>
      <c r="CBD2" s="110"/>
      <c r="CBE2" s="110"/>
      <c r="CBF2" s="110"/>
      <c r="CBG2" s="110"/>
      <c r="CBH2" s="110"/>
      <c r="CBI2" s="110"/>
      <c r="CBJ2" s="110"/>
      <c r="CBK2" s="110"/>
      <c r="CBL2" s="110"/>
      <c r="CBM2" s="110"/>
      <c r="CBN2" s="110"/>
      <c r="CBO2" s="110"/>
      <c r="CBP2" s="110"/>
      <c r="CBQ2" s="110"/>
      <c r="CBR2" s="110"/>
      <c r="CBS2" s="110"/>
      <c r="CBT2" s="110"/>
      <c r="CBU2" s="110"/>
      <c r="CBV2" s="110"/>
      <c r="CBW2" s="110"/>
      <c r="CBX2" s="110"/>
      <c r="CBY2" s="110"/>
      <c r="CBZ2" s="110"/>
      <c r="CCA2" s="110"/>
      <c r="CCB2" s="110"/>
      <c r="CCC2" s="110"/>
      <c r="CCD2" s="110"/>
      <c r="CCE2" s="110"/>
      <c r="CCF2" s="110"/>
      <c r="CCG2" s="110"/>
      <c r="CCH2" s="110"/>
      <c r="CCI2" s="110"/>
      <c r="CCJ2" s="110"/>
      <c r="CCK2" s="110"/>
      <c r="CCL2" s="110"/>
      <c r="CCM2" s="110"/>
      <c r="CCN2" s="110"/>
      <c r="CCO2" s="110"/>
      <c r="CCP2" s="110"/>
      <c r="CCQ2" s="110"/>
      <c r="CCR2" s="110"/>
      <c r="CCS2" s="110"/>
      <c r="CCT2" s="110"/>
      <c r="CCU2" s="110"/>
      <c r="CCV2" s="110"/>
      <c r="CCW2" s="110"/>
      <c r="CCX2" s="110"/>
      <c r="CCY2" s="110"/>
      <c r="CCZ2" s="110"/>
      <c r="CDA2" s="110"/>
      <c r="CDB2" s="110"/>
      <c r="CDC2" s="110"/>
      <c r="CDD2" s="110"/>
      <c r="CDE2" s="110"/>
      <c r="CDF2" s="110"/>
      <c r="CDG2" s="110"/>
      <c r="CDH2" s="110"/>
      <c r="CDI2" s="110"/>
      <c r="CDJ2" s="110"/>
      <c r="CDK2" s="110"/>
      <c r="CDL2" s="110"/>
      <c r="CDM2" s="110"/>
      <c r="CDN2" s="110"/>
      <c r="CDO2" s="110"/>
      <c r="CDP2" s="110"/>
      <c r="CDQ2" s="110"/>
      <c r="CDR2" s="110"/>
      <c r="CDS2" s="110"/>
      <c r="CDT2" s="110"/>
      <c r="CDU2" s="110"/>
      <c r="CDV2" s="110"/>
      <c r="CDW2" s="110"/>
      <c r="CDX2" s="110"/>
      <c r="CDY2" s="110"/>
      <c r="CDZ2" s="110"/>
      <c r="CEA2" s="110"/>
      <c r="CEB2" s="110"/>
      <c r="CEC2" s="110"/>
      <c r="CED2" s="110"/>
      <c r="CEE2" s="110"/>
      <c r="CEF2" s="110"/>
      <c r="CEG2" s="110"/>
      <c r="CEH2" s="110"/>
      <c r="CEI2" s="110"/>
      <c r="CEJ2" s="110"/>
      <c r="CEK2" s="110"/>
      <c r="CEL2" s="110"/>
      <c r="CEM2" s="110"/>
      <c r="CEN2" s="110"/>
      <c r="CEO2" s="110"/>
      <c r="CEP2" s="110"/>
      <c r="CEQ2" s="110"/>
      <c r="CER2" s="110"/>
      <c r="CES2" s="110"/>
      <c r="CET2" s="110"/>
      <c r="CEU2" s="110"/>
      <c r="CEV2" s="110"/>
      <c r="CEW2" s="110"/>
      <c r="CEX2" s="110"/>
      <c r="CEY2" s="110"/>
      <c r="CEZ2" s="110"/>
      <c r="CFA2" s="110"/>
      <c r="CFB2" s="110"/>
      <c r="CFC2" s="110"/>
      <c r="CFD2" s="110"/>
      <c r="CFE2" s="110"/>
      <c r="CFF2" s="110"/>
      <c r="CFG2" s="110"/>
      <c r="CFH2" s="110"/>
      <c r="CFI2" s="110"/>
      <c r="CFJ2" s="110"/>
      <c r="CFK2" s="110"/>
      <c r="CFL2" s="110"/>
      <c r="CFM2" s="110"/>
      <c r="CFN2" s="110"/>
      <c r="CFO2" s="110"/>
      <c r="CFP2" s="110"/>
      <c r="CFQ2" s="110"/>
      <c r="CFR2" s="110"/>
      <c r="CFS2" s="110"/>
      <c r="CFT2" s="110"/>
      <c r="CFU2" s="110"/>
      <c r="CFV2" s="110"/>
      <c r="CFW2" s="110"/>
      <c r="CFX2" s="110"/>
      <c r="CFY2" s="110"/>
      <c r="CFZ2" s="110"/>
      <c r="CGA2" s="110"/>
      <c r="CGB2" s="110"/>
      <c r="CGC2" s="110"/>
      <c r="CGD2" s="110"/>
      <c r="CGE2" s="110"/>
      <c r="CGF2" s="110"/>
      <c r="CGG2" s="110"/>
      <c r="CGH2" s="110"/>
      <c r="CGI2" s="110"/>
      <c r="CGJ2" s="110"/>
      <c r="CGK2" s="110"/>
      <c r="CGL2" s="110"/>
      <c r="CGM2" s="110"/>
      <c r="CGN2" s="110"/>
      <c r="CGO2" s="110"/>
      <c r="CGP2" s="110"/>
      <c r="CGQ2" s="110"/>
      <c r="CGR2" s="110"/>
      <c r="CGS2" s="110"/>
      <c r="CGT2" s="110"/>
      <c r="CGU2" s="110"/>
      <c r="CGV2" s="110"/>
      <c r="CGW2" s="110"/>
      <c r="CGX2" s="110"/>
      <c r="CGY2" s="110"/>
      <c r="CGZ2" s="110"/>
      <c r="CHA2" s="110"/>
      <c r="CHB2" s="110"/>
      <c r="CHC2" s="110"/>
      <c r="CHD2" s="110"/>
      <c r="CHE2" s="110"/>
      <c r="CHF2" s="110"/>
      <c r="CHG2" s="110"/>
      <c r="CHH2" s="110"/>
      <c r="CHI2" s="110"/>
      <c r="CHJ2" s="110"/>
      <c r="CHK2" s="110"/>
      <c r="CHL2" s="110"/>
      <c r="CHM2" s="110"/>
      <c r="CHN2" s="110"/>
      <c r="CHO2" s="110"/>
      <c r="CHP2" s="110"/>
      <c r="CHQ2" s="110"/>
      <c r="CHR2" s="110"/>
      <c r="CHS2" s="110"/>
      <c r="CHT2" s="110"/>
      <c r="CHU2" s="110"/>
      <c r="CHV2" s="110"/>
      <c r="CHW2" s="110"/>
      <c r="CHX2" s="110"/>
      <c r="CHY2" s="110"/>
      <c r="CHZ2" s="110"/>
      <c r="CIA2" s="110"/>
      <c r="CIB2" s="110"/>
      <c r="CIC2" s="110"/>
      <c r="CID2" s="110"/>
      <c r="CIE2" s="110"/>
      <c r="CIF2" s="110"/>
      <c r="CIG2" s="110"/>
      <c r="CIH2" s="110"/>
      <c r="CII2" s="110"/>
      <c r="CIJ2" s="110"/>
      <c r="CIK2" s="110"/>
      <c r="CIL2" s="110"/>
      <c r="CIM2" s="110"/>
      <c r="CIN2" s="110"/>
      <c r="CIO2" s="110"/>
      <c r="CIP2" s="110"/>
      <c r="CIQ2" s="110"/>
      <c r="CIR2" s="110"/>
      <c r="CIS2" s="110"/>
      <c r="CIT2" s="110"/>
      <c r="CIU2" s="110"/>
      <c r="CIV2" s="110"/>
      <c r="CIW2" s="110"/>
      <c r="CIX2" s="110"/>
      <c r="CIY2" s="110"/>
      <c r="CIZ2" s="110"/>
      <c r="CJA2" s="110"/>
      <c r="CJB2" s="110"/>
      <c r="CJC2" s="110"/>
      <c r="CJD2" s="110"/>
      <c r="CJE2" s="110"/>
      <c r="CJF2" s="110"/>
      <c r="CJG2" s="110"/>
      <c r="CJH2" s="110"/>
      <c r="CJI2" s="110"/>
      <c r="CJJ2" s="110"/>
      <c r="CJK2" s="110"/>
      <c r="CJL2" s="110"/>
      <c r="CJM2" s="110"/>
      <c r="CJN2" s="110"/>
      <c r="CJO2" s="110"/>
      <c r="CJP2" s="110"/>
      <c r="CJQ2" s="110"/>
      <c r="CJR2" s="110"/>
      <c r="CJS2" s="110"/>
      <c r="CJT2" s="110"/>
      <c r="CJU2" s="110"/>
      <c r="CJV2" s="110"/>
      <c r="CJW2" s="110"/>
      <c r="CJX2" s="110"/>
      <c r="CJY2" s="110"/>
      <c r="CJZ2" s="110"/>
      <c r="CKA2" s="110"/>
      <c r="CKB2" s="110"/>
      <c r="CKC2" s="110"/>
      <c r="CKD2" s="110"/>
      <c r="CKE2" s="110"/>
      <c r="CKF2" s="110"/>
      <c r="CKG2" s="110"/>
      <c r="CKH2" s="110"/>
      <c r="CKI2" s="110"/>
      <c r="CKJ2" s="110"/>
      <c r="CKK2" s="110"/>
      <c r="CKL2" s="110"/>
      <c r="CKM2" s="110"/>
      <c r="CKN2" s="110"/>
      <c r="CKO2" s="110"/>
      <c r="CKP2" s="110"/>
      <c r="CKQ2" s="110"/>
      <c r="CKR2" s="110"/>
      <c r="CKS2" s="110"/>
      <c r="CKT2" s="110"/>
      <c r="CKU2" s="110"/>
      <c r="CKV2" s="110"/>
      <c r="CKW2" s="110"/>
      <c r="CKX2" s="110"/>
      <c r="CKY2" s="110"/>
      <c r="CKZ2" s="110"/>
      <c r="CLA2" s="110"/>
      <c r="CLB2" s="110"/>
      <c r="CLC2" s="110"/>
      <c r="CLD2" s="110"/>
      <c r="CLE2" s="110"/>
      <c r="CLF2" s="110"/>
      <c r="CLG2" s="110"/>
      <c r="CLH2" s="110"/>
      <c r="CLI2" s="110"/>
      <c r="CLJ2" s="110"/>
      <c r="CLK2" s="110"/>
      <c r="CLL2" s="110"/>
      <c r="CLM2" s="110"/>
      <c r="CLN2" s="110"/>
      <c r="CLO2" s="110"/>
      <c r="CLP2" s="110"/>
      <c r="CLQ2" s="110"/>
      <c r="CLR2" s="110"/>
      <c r="CLS2" s="110"/>
      <c r="CLT2" s="110"/>
      <c r="CLU2" s="110"/>
      <c r="CLV2" s="110"/>
      <c r="CLW2" s="110"/>
      <c r="CLX2" s="110"/>
      <c r="CLY2" s="110"/>
      <c r="CLZ2" s="110"/>
      <c r="CMA2" s="110"/>
      <c r="CMB2" s="110"/>
      <c r="CMC2" s="110"/>
      <c r="CMD2" s="110"/>
      <c r="CME2" s="110"/>
      <c r="CMF2" s="110"/>
      <c r="CMG2" s="110"/>
      <c r="CMH2" s="110"/>
      <c r="CMI2" s="110"/>
      <c r="CMJ2" s="110"/>
      <c r="CMK2" s="110"/>
      <c r="CML2" s="110"/>
      <c r="CMM2" s="110"/>
      <c r="CMN2" s="110"/>
      <c r="CMO2" s="110"/>
      <c r="CMP2" s="110"/>
      <c r="CMQ2" s="110"/>
      <c r="CMR2" s="110"/>
      <c r="CMS2" s="110"/>
      <c r="CMT2" s="110"/>
      <c r="CMU2" s="110"/>
      <c r="CMV2" s="110"/>
      <c r="CMW2" s="110"/>
      <c r="CMX2" s="110"/>
      <c r="CMY2" s="110"/>
      <c r="CMZ2" s="110"/>
      <c r="CNA2" s="110"/>
      <c r="CNB2" s="110"/>
      <c r="CNC2" s="110"/>
      <c r="CND2" s="110"/>
      <c r="CNE2" s="110"/>
      <c r="CNF2" s="110"/>
      <c r="CNG2" s="110"/>
      <c r="CNH2" s="110"/>
      <c r="CNI2" s="110"/>
      <c r="CNJ2" s="110"/>
      <c r="CNK2" s="110"/>
      <c r="CNL2" s="110"/>
      <c r="CNM2" s="110"/>
      <c r="CNN2" s="110"/>
      <c r="CNO2" s="110"/>
      <c r="CNP2" s="110"/>
      <c r="CNQ2" s="110"/>
      <c r="CNR2" s="110"/>
      <c r="CNS2" s="110"/>
      <c r="CNT2" s="110"/>
      <c r="CNU2" s="110"/>
      <c r="CNV2" s="110"/>
      <c r="CNW2" s="110"/>
      <c r="CNX2" s="110"/>
      <c r="CNY2" s="110"/>
      <c r="CNZ2" s="110"/>
      <c r="COA2" s="110"/>
      <c r="COB2" s="110"/>
      <c r="COC2" s="110"/>
      <c r="COD2" s="110"/>
      <c r="COE2" s="110"/>
      <c r="COF2" s="110"/>
      <c r="COG2" s="110"/>
      <c r="COH2" s="110"/>
      <c r="COI2" s="110"/>
      <c r="COJ2" s="110"/>
      <c r="COK2" s="110"/>
      <c r="COL2" s="110"/>
      <c r="COM2" s="110"/>
      <c r="CON2" s="110"/>
      <c r="COO2" s="110"/>
      <c r="COP2" s="110"/>
      <c r="COQ2" s="110"/>
      <c r="COR2" s="110"/>
      <c r="COS2" s="110"/>
      <c r="COT2" s="110"/>
      <c r="COU2" s="110"/>
      <c r="COV2" s="110"/>
      <c r="COW2" s="110"/>
      <c r="COX2" s="110"/>
      <c r="COY2" s="110"/>
      <c r="COZ2" s="110"/>
      <c r="CPA2" s="110"/>
      <c r="CPB2" s="110"/>
      <c r="CPC2" s="110"/>
      <c r="CPD2" s="110"/>
      <c r="CPE2" s="110"/>
      <c r="CPF2" s="110"/>
      <c r="CPG2" s="110"/>
      <c r="CPH2" s="110"/>
      <c r="CPI2" s="110"/>
      <c r="CPJ2" s="110"/>
      <c r="CPK2" s="110"/>
      <c r="CPL2" s="110"/>
      <c r="CPM2" s="110"/>
      <c r="CPN2" s="110"/>
      <c r="CPO2" s="110"/>
      <c r="CPP2" s="110"/>
      <c r="CPQ2" s="110"/>
      <c r="CPR2" s="110"/>
      <c r="CPS2" s="110"/>
      <c r="CPT2" s="110"/>
      <c r="CPU2" s="110"/>
      <c r="CPV2" s="110"/>
      <c r="CPW2" s="110"/>
      <c r="CPX2" s="110"/>
      <c r="CPY2" s="110"/>
      <c r="CPZ2" s="110"/>
      <c r="CQA2" s="110"/>
      <c r="CQB2" s="110"/>
      <c r="CQC2" s="110"/>
      <c r="CQD2" s="110"/>
      <c r="CQE2" s="110"/>
      <c r="CQF2" s="110"/>
      <c r="CQG2" s="110"/>
      <c r="CQH2" s="110"/>
      <c r="CQI2" s="110"/>
      <c r="CQJ2" s="110"/>
      <c r="CQK2" s="110"/>
      <c r="CQL2" s="110"/>
      <c r="CQM2" s="110"/>
      <c r="CQN2" s="110"/>
      <c r="CQO2" s="110"/>
      <c r="CQP2" s="110"/>
      <c r="CQQ2" s="110"/>
      <c r="CQR2" s="110"/>
      <c r="CQS2" s="110"/>
      <c r="CQT2" s="110"/>
      <c r="CQU2" s="110"/>
      <c r="CQV2" s="110"/>
      <c r="CQW2" s="110"/>
      <c r="CQX2" s="110"/>
      <c r="CQY2" s="110"/>
      <c r="CQZ2" s="110"/>
      <c r="CRA2" s="110"/>
      <c r="CRB2" s="110"/>
      <c r="CRC2" s="110"/>
      <c r="CRD2" s="110"/>
      <c r="CRE2" s="110"/>
      <c r="CRF2" s="110"/>
      <c r="CRG2" s="110"/>
      <c r="CRH2" s="110"/>
      <c r="CRI2" s="110"/>
      <c r="CRJ2" s="110"/>
      <c r="CRK2" s="110"/>
      <c r="CRL2" s="110"/>
      <c r="CRM2" s="110"/>
      <c r="CRN2" s="110"/>
      <c r="CRO2" s="110"/>
      <c r="CRP2" s="110"/>
      <c r="CRQ2" s="110"/>
      <c r="CRR2" s="110"/>
      <c r="CRS2" s="110"/>
      <c r="CRT2" s="110"/>
      <c r="CRU2" s="110"/>
      <c r="CRV2" s="110"/>
      <c r="CRW2" s="110"/>
      <c r="CRX2" s="110"/>
      <c r="CRY2" s="110"/>
      <c r="CRZ2" s="110"/>
      <c r="CSA2" s="110"/>
      <c r="CSB2" s="110"/>
      <c r="CSC2" s="110"/>
      <c r="CSD2" s="110"/>
      <c r="CSE2" s="110"/>
      <c r="CSF2" s="110"/>
      <c r="CSG2" s="110"/>
      <c r="CSH2" s="110"/>
      <c r="CSI2" s="110"/>
      <c r="CSJ2" s="110"/>
      <c r="CSK2" s="110"/>
      <c r="CSL2" s="110"/>
      <c r="CSM2" s="110"/>
      <c r="CSN2" s="110"/>
      <c r="CSO2" s="110"/>
      <c r="CSP2" s="110"/>
      <c r="CSQ2" s="110"/>
      <c r="CSR2" s="110"/>
      <c r="CSS2" s="110"/>
      <c r="CST2" s="110"/>
      <c r="CSU2" s="110"/>
      <c r="CSV2" s="110"/>
      <c r="CSW2" s="110"/>
      <c r="CSX2" s="110"/>
      <c r="CSY2" s="110"/>
      <c r="CSZ2" s="110"/>
      <c r="CTA2" s="110"/>
      <c r="CTB2" s="110"/>
      <c r="CTC2" s="110"/>
      <c r="CTD2" s="110"/>
      <c r="CTE2" s="110"/>
      <c r="CTF2" s="110"/>
      <c r="CTG2" s="110"/>
      <c r="CTH2" s="110"/>
      <c r="CTI2" s="110"/>
      <c r="CTJ2" s="110"/>
      <c r="CTK2" s="110"/>
      <c r="CTL2" s="110"/>
      <c r="CTM2" s="110"/>
      <c r="CTN2" s="110"/>
      <c r="CTO2" s="110"/>
      <c r="CTP2" s="110"/>
      <c r="CTQ2" s="110"/>
      <c r="CTR2" s="110"/>
      <c r="CTS2" s="110"/>
      <c r="CTT2" s="110"/>
      <c r="CTU2" s="110"/>
      <c r="CTV2" s="110"/>
      <c r="CTW2" s="110"/>
      <c r="CTX2" s="110"/>
      <c r="CTY2" s="110"/>
      <c r="CTZ2" s="110"/>
      <c r="CUA2" s="110"/>
      <c r="CUB2" s="110"/>
      <c r="CUC2" s="110"/>
      <c r="CUD2" s="110"/>
      <c r="CUE2" s="110"/>
      <c r="CUF2" s="110"/>
      <c r="CUG2" s="110"/>
      <c r="CUH2" s="110"/>
      <c r="CUI2" s="110"/>
      <c r="CUJ2" s="110"/>
      <c r="CUK2" s="110"/>
      <c r="CUL2" s="110"/>
      <c r="CUM2" s="110"/>
      <c r="CUN2" s="110"/>
      <c r="CUO2" s="110"/>
      <c r="CUP2" s="110"/>
      <c r="CUQ2" s="110"/>
      <c r="CUR2" s="110"/>
      <c r="CUS2" s="110"/>
      <c r="CUT2" s="110"/>
      <c r="CUU2" s="110"/>
      <c r="CUV2" s="110"/>
      <c r="CUW2" s="110"/>
      <c r="CUX2" s="110"/>
      <c r="CUY2" s="110"/>
      <c r="CUZ2" s="110"/>
      <c r="CVA2" s="110"/>
      <c r="CVB2" s="110"/>
      <c r="CVC2" s="110"/>
      <c r="CVD2" s="110"/>
      <c r="CVE2" s="110"/>
      <c r="CVF2" s="110"/>
      <c r="CVG2" s="110"/>
      <c r="CVH2" s="110"/>
      <c r="CVI2" s="110"/>
      <c r="CVJ2" s="110"/>
      <c r="CVK2" s="110"/>
      <c r="CVL2" s="110"/>
      <c r="CVM2" s="110"/>
      <c r="CVN2" s="110"/>
      <c r="CVO2" s="110"/>
      <c r="CVP2" s="110"/>
      <c r="CVQ2" s="110"/>
      <c r="CVR2" s="110"/>
      <c r="CVS2" s="110"/>
      <c r="CVT2" s="110"/>
      <c r="CVU2" s="110"/>
      <c r="CVV2" s="110"/>
      <c r="CVW2" s="110"/>
      <c r="CVX2" s="110"/>
      <c r="CVY2" s="110"/>
      <c r="CVZ2" s="110"/>
      <c r="CWA2" s="110"/>
      <c r="CWB2" s="110"/>
      <c r="CWC2" s="110"/>
      <c r="CWD2" s="110"/>
      <c r="CWE2" s="110"/>
      <c r="CWF2" s="110"/>
      <c r="CWG2" s="110"/>
      <c r="CWH2" s="110"/>
      <c r="CWI2" s="110"/>
      <c r="CWJ2" s="110"/>
      <c r="CWK2" s="110"/>
      <c r="CWL2" s="110"/>
      <c r="CWM2" s="110"/>
      <c r="CWN2" s="110"/>
      <c r="CWO2" s="110"/>
      <c r="CWP2" s="110"/>
      <c r="CWQ2" s="110"/>
      <c r="CWR2" s="110"/>
      <c r="CWS2" s="110"/>
      <c r="CWT2" s="110"/>
      <c r="CWU2" s="110"/>
      <c r="CWV2" s="110"/>
      <c r="CWW2" s="110"/>
      <c r="CWX2" s="110"/>
      <c r="CWY2" s="110"/>
      <c r="CWZ2" s="110"/>
      <c r="CXA2" s="110"/>
      <c r="CXB2" s="110"/>
      <c r="CXC2" s="110"/>
      <c r="CXD2" s="110"/>
      <c r="CXE2" s="110"/>
      <c r="CXF2" s="110"/>
      <c r="CXG2" s="110"/>
      <c r="CXH2" s="110"/>
      <c r="CXI2" s="110"/>
      <c r="CXJ2" s="110"/>
      <c r="CXK2" s="110"/>
      <c r="CXL2" s="110"/>
      <c r="CXM2" s="110"/>
      <c r="CXN2" s="110"/>
      <c r="CXO2" s="110"/>
      <c r="CXP2" s="110"/>
      <c r="CXQ2" s="110"/>
      <c r="CXR2" s="110"/>
      <c r="CXS2" s="110"/>
      <c r="CXT2" s="110"/>
      <c r="CXU2" s="110"/>
      <c r="CXV2" s="110"/>
      <c r="CXW2" s="110"/>
      <c r="CXX2" s="110"/>
      <c r="CXY2" s="110"/>
      <c r="CXZ2" s="110"/>
      <c r="CYA2" s="110"/>
      <c r="CYB2" s="110"/>
      <c r="CYC2" s="110"/>
      <c r="CYD2" s="110"/>
      <c r="CYE2" s="110"/>
      <c r="CYF2" s="110"/>
      <c r="CYG2" s="110"/>
      <c r="CYH2" s="110"/>
      <c r="CYI2" s="110"/>
      <c r="CYJ2" s="110"/>
      <c r="CYK2" s="110"/>
      <c r="CYL2" s="110"/>
      <c r="CYM2" s="110"/>
      <c r="CYN2" s="110"/>
      <c r="CYO2" s="110"/>
      <c r="CYP2" s="110"/>
      <c r="CYQ2" s="110"/>
      <c r="CYR2" s="110"/>
      <c r="CYS2" s="110"/>
      <c r="CYT2" s="110"/>
      <c r="CYU2" s="110"/>
      <c r="CYV2" s="110"/>
      <c r="CYW2" s="110"/>
      <c r="CYX2" s="110"/>
      <c r="CYY2" s="110"/>
      <c r="CYZ2" s="110"/>
      <c r="CZA2" s="110"/>
      <c r="CZB2" s="110"/>
      <c r="CZC2" s="110"/>
      <c r="CZD2" s="110"/>
      <c r="CZE2" s="110"/>
      <c r="CZF2" s="110"/>
      <c r="CZG2" s="110"/>
      <c r="CZH2" s="110"/>
      <c r="CZI2" s="110"/>
      <c r="CZJ2" s="110"/>
      <c r="CZK2" s="110"/>
      <c r="CZL2" s="110"/>
      <c r="CZM2" s="110"/>
      <c r="CZN2" s="110"/>
      <c r="CZO2" s="110"/>
      <c r="CZP2" s="110"/>
      <c r="CZQ2" s="110"/>
      <c r="CZR2" s="110"/>
      <c r="CZS2" s="110"/>
      <c r="CZT2" s="110"/>
      <c r="CZU2" s="110"/>
      <c r="CZV2" s="110"/>
      <c r="CZW2" s="110"/>
      <c r="CZX2" s="110"/>
      <c r="CZY2" s="110"/>
      <c r="CZZ2" s="110"/>
      <c r="DAA2" s="110"/>
      <c r="DAB2" s="110"/>
      <c r="DAC2" s="110"/>
      <c r="DAD2" s="110"/>
      <c r="DAE2" s="110"/>
      <c r="DAF2" s="110"/>
      <c r="DAG2" s="110"/>
      <c r="DAH2" s="110"/>
      <c r="DAI2" s="110"/>
      <c r="DAJ2" s="110"/>
      <c r="DAK2" s="110"/>
      <c r="DAL2" s="110"/>
      <c r="DAM2" s="110"/>
      <c r="DAN2" s="110"/>
      <c r="DAO2" s="110"/>
      <c r="DAP2" s="110"/>
      <c r="DAQ2" s="110"/>
      <c r="DAR2" s="110"/>
      <c r="DAS2" s="110"/>
      <c r="DAT2" s="110"/>
      <c r="DAU2" s="110"/>
      <c r="DAV2" s="110"/>
      <c r="DAW2" s="110"/>
      <c r="DAX2" s="110"/>
      <c r="DAY2" s="110"/>
      <c r="DAZ2" s="110"/>
      <c r="DBA2" s="110"/>
      <c r="DBB2" s="110"/>
      <c r="DBC2" s="110"/>
      <c r="DBD2" s="110"/>
      <c r="DBE2" s="110"/>
      <c r="DBF2" s="110"/>
      <c r="DBG2" s="110"/>
      <c r="DBH2" s="110"/>
      <c r="DBI2" s="110"/>
      <c r="DBJ2" s="110"/>
      <c r="DBK2" s="110"/>
      <c r="DBL2" s="110"/>
      <c r="DBM2" s="110"/>
      <c r="DBN2" s="110"/>
      <c r="DBO2" s="110"/>
      <c r="DBP2" s="110"/>
      <c r="DBQ2" s="110"/>
      <c r="DBR2" s="110"/>
      <c r="DBS2" s="110"/>
      <c r="DBT2" s="110"/>
      <c r="DBU2" s="110"/>
      <c r="DBV2" s="110"/>
      <c r="DBW2" s="110"/>
      <c r="DBX2" s="110"/>
      <c r="DBY2" s="110"/>
      <c r="DBZ2" s="110"/>
      <c r="DCA2" s="110"/>
      <c r="DCB2" s="110"/>
      <c r="DCC2" s="110"/>
      <c r="DCD2" s="110"/>
      <c r="DCE2" s="110"/>
      <c r="DCF2" s="110"/>
      <c r="DCG2" s="110"/>
      <c r="DCH2" s="110"/>
      <c r="DCI2" s="110"/>
      <c r="DCJ2" s="110"/>
      <c r="DCK2" s="110"/>
      <c r="DCL2" s="110"/>
      <c r="DCM2" s="110"/>
      <c r="DCN2" s="110"/>
      <c r="DCO2" s="110"/>
      <c r="DCP2" s="110"/>
      <c r="DCQ2" s="110"/>
      <c r="DCR2" s="110"/>
      <c r="DCS2" s="110"/>
      <c r="DCT2" s="110"/>
      <c r="DCU2" s="110"/>
      <c r="DCV2" s="110"/>
      <c r="DCW2" s="110"/>
      <c r="DCX2" s="110"/>
      <c r="DCY2" s="110"/>
      <c r="DCZ2" s="110"/>
      <c r="DDA2" s="110"/>
      <c r="DDB2" s="110"/>
      <c r="DDC2" s="110"/>
      <c r="DDD2" s="110"/>
      <c r="DDE2" s="110"/>
      <c r="DDF2" s="110"/>
      <c r="DDG2" s="110"/>
      <c r="DDH2" s="110"/>
      <c r="DDI2" s="110"/>
      <c r="DDJ2" s="110"/>
      <c r="DDK2" s="110"/>
      <c r="DDL2" s="110"/>
      <c r="DDM2" s="110"/>
      <c r="DDN2" s="110"/>
      <c r="DDO2" s="110"/>
      <c r="DDP2" s="110"/>
      <c r="DDQ2" s="110"/>
      <c r="DDR2" s="110"/>
      <c r="DDS2" s="110"/>
      <c r="DDT2" s="110"/>
      <c r="DDU2" s="110"/>
      <c r="DDV2" s="110"/>
      <c r="DDW2" s="110"/>
      <c r="DDX2" s="110"/>
      <c r="DDY2" s="110"/>
      <c r="DDZ2" s="110"/>
      <c r="DEA2" s="110"/>
      <c r="DEB2" s="110"/>
      <c r="DEC2" s="110"/>
      <c r="DED2" s="110"/>
      <c r="DEE2" s="110"/>
      <c r="DEF2" s="110"/>
      <c r="DEG2" s="110"/>
      <c r="DEH2" s="110"/>
      <c r="DEI2" s="110"/>
      <c r="DEJ2" s="110"/>
      <c r="DEK2" s="110"/>
      <c r="DEL2" s="110"/>
      <c r="DEM2" s="110"/>
      <c r="DEN2" s="110"/>
      <c r="DEO2" s="110"/>
      <c r="DEP2" s="110"/>
      <c r="DEQ2" s="110"/>
      <c r="DER2" s="110"/>
      <c r="DES2" s="110"/>
      <c r="DET2" s="110"/>
      <c r="DEU2" s="110"/>
      <c r="DEV2" s="110"/>
      <c r="DEW2" s="110"/>
      <c r="DEX2" s="110"/>
      <c r="DEY2" s="110"/>
      <c r="DEZ2" s="110"/>
      <c r="DFA2" s="110"/>
      <c r="DFB2" s="110"/>
      <c r="DFC2" s="110"/>
      <c r="DFD2" s="110"/>
      <c r="DFE2" s="110"/>
      <c r="DFF2" s="110"/>
      <c r="DFG2" s="110"/>
      <c r="DFH2" s="110"/>
      <c r="DFI2" s="110"/>
      <c r="DFJ2" s="110"/>
      <c r="DFK2" s="110"/>
      <c r="DFL2" s="110"/>
      <c r="DFM2" s="110"/>
      <c r="DFN2" s="110"/>
      <c r="DFO2" s="110"/>
      <c r="DFP2" s="110"/>
      <c r="DFQ2" s="110"/>
      <c r="DFR2" s="110"/>
      <c r="DFS2" s="110"/>
      <c r="DFT2" s="110"/>
      <c r="DFU2" s="110"/>
      <c r="DFV2" s="110"/>
      <c r="DFW2" s="110"/>
      <c r="DFX2" s="110"/>
      <c r="DFY2" s="110"/>
      <c r="DFZ2" s="110"/>
      <c r="DGA2" s="110"/>
      <c r="DGB2" s="110"/>
      <c r="DGC2" s="110"/>
      <c r="DGD2" s="110"/>
      <c r="DGE2" s="110"/>
      <c r="DGF2" s="110"/>
      <c r="DGG2" s="110"/>
      <c r="DGH2" s="110"/>
      <c r="DGI2" s="110"/>
      <c r="DGJ2" s="110"/>
      <c r="DGK2" s="110"/>
      <c r="DGL2" s="110"/>
      <c r="DGM2" s="110"/>
      <c r="DGN2" s="110"/>
      <c r="DGO2" s="110"/>
      <c r="DGP2" s="110"/>
      <c r="DGQ2" s="110"/>
      <c r="DGR2" s="110"/>
      <c r="DGS2" s="110"/>
      <c r="DGT2" s="110"/>
      <c r="DGU2" s="110"/>
      <c r="DGV2" s="110"/>
      <c r="DGW2" s="110"/>
      <c r="DGX2" s="110"/>
      <c r="DGY2" s="110"/>
      <c r="DGZ2" s="110"/>
      <c r="DHA2" s="110"/>
      <c r="DHB2" s="110"/>
      <c r="DHC2" s="110"/>
      <c r="DHD2" s="110"/>
      <c r="DHE2" s="110"/>
      <c r="DHF2" s="110"/>
      <c r="DHG2" s="110"/>
      <c r="DHH2" s="110"/>
      <c r="DHI2" s="110"/>
      <c r="DHJ2" s="110"/>
      <c r="DHK2" s="110"/>
      <c r="DHL2" s="110"/>
      <c r="DHM2" s="110"/>
      <c r="DHN2" s="110"/>
      <c r="DHO2" s="110"/>
      <c r="DHP2" s="110"/>
      <c r="DHQ2" s="110"/>
      <c r="DHR2" s="110"/>
      <c r="DHS2" s="110"/>
      <c r="DHT2" s="110"/>
      <c r="DHU2" s="110"/>
      <c r="DHV2" s="110"/>
      <c r="DHW2" s="110"/>
      <c r="DHX2" s="110"/>
      <c r="DHY2" s="110"/>
      <c r="DHZ2" s="110"/>
      <c r="DIA2" s="110"/>
      <c r="DIB2" s="110"/>
      <c r="DIC2" s="110"/>
      <c r="DID2" s="110"/>
      <c r="DIE2" s="110"/>
      <c r="DIF2" s="110"/>
      <c r="DIG2" s="110"/>
      <c r="DIH2" s="110"/>
      <c r="DII2" s="110"/>
      <c r="DIJ2" s="110"/>
      <c r="DIK2" s="110"/>
      <c r="DIL2" s="110"/>
      <c r="DIM2" s="110"/>
      <c r="DIN2" s="110"/>
      <c r="DIO2" s="110"/>
      <c r="DIP2" s="110"/>
      <c r="DIQ2" s="110"/>
      <c r="DIR2" s="110"/>
      <c r="DIS2" s="110"/>
      <c r="DIT2" s="110"/>
      <c r="DIU2" s="110"/>
      <c r="DIV2" s="110"/>
      <c r="DIW2" s="110"/>
      <c r="DIX2" s="110"/>
      <c r="DIY2" s="110"/>
      <c r="DIZ2" s="110"/>
      <c r="DJA2" s="110"/>
      <c r="DJB2" s="110"/>
      <c r="DJC2" s="110"/>
      <c r="DJD2" s="110"/>
      <c r="DJE2" s="110"/>
      <c r="DJF2" s="110"/>
      <c r="DJG2" s="110"/>
      <c r="DJH2" s="110"/>
      <c r="DJI2" s="110"/>
      <c r="DJJ2" s="110"/>
      <c r="DJK2" s="110"/>
      <c r="DJL2" s="110"/>
      <c r="DJM2" s="110"/>
      <c r="DJN2" s="110"/>
      <c r="DJO2" s="110"/>
      <c r="DJP2" s="110"/>
      <c r="DJQ2" s="110"/>
      <c r="DJR2" s="110"/>
      <c r="DJS2" s="110"/>
      <c r="DJT2" s="110"/>
      <c r="DJU2" s="110"/>
      <c r="DJV2" s="110"/>
      <c r="DJW2" s="110"/>
      <c r="DJX2" s="110"/>
      <c r="DJY2" s="110"/>
      <c r="DJZ2" s="110"/>
      <c r="DKA2" s="110"/>
      <c r="DKB2" s="110"/>
      <c r="DKC2" s="110"/>
      <c r="DKD2" s="110"/>
      <c r="DKE2" s="110"/>
      <c r="DKF2" s="110"/>
      <c r="DKG2" s="110"/>
      <c r="DKH2" s="110"/>
      <c r="DKI2" s="110"/>
      <c r="DKJ2" s="110"/>
      <c r="DKK2" s="110"/>
      <c r="DKL2" s="110"/>
      <c r="DKM2" s="110"/>
      <c r="DKN2" s="110"/>
      <c r="DKO2" s="110"/>
      <c r="DKP2" s="110"/>
      <c r="DKQ2" s="110"/>
      <c r="DKR2" s="110"/>
      <c r="DKS2" s="110"/>
      <c r="DKT2" s="110"/>
      <c r="DKU2" s="110"/>
      <c r="DKV2" s="110"/>
      <c r="DKW2" s="110"/>
      <c r="DKX2" s="110"/>
      <c r="DKY2" s="110"/>
      <c r="DKZ2" s="110"/>
      <c r="DLA2" s="110"/>
      <c r="DLB2" s="110"/>
      <c r="DLC2" s="110"/>
      <c r="DLD2" s="110"/>
      <c r="DLE2" s="110"/>
      <c r="DLF2" s="110"/>
      <c r="DLG2" s="110"/>
      <c r="DLH2" s="110"/>
      <c r="DLI2" s="110"/>
      <c r="DLJ2" s="110"/>
      <c r="DLK2" s="110"/>
      <c r="DLL2" s="110"/>
      <c r="DLM2" s="110"/>
      <c r="DLN2" s="110"/>
      <c r="DLO2" s="110"/>
      <c r="DLP2" s="110"/>
      <c r="DLQ2" s="110"/>
      <c r="DLR2" s="110"/>
      <c r="DLS2" s="110"/>
      <c r="DLT2" s="110"/>
      <c r="DLU2" s="110"/>
      <c r="DLV2" s="110"/>
      <c r="DLW2" s="110"/>
      <c r="DLX2" s="110"/>
      <c r="DLY2" s="110"/>
      <c r="DLZ2" s="110"/>
      <c r="DMA2" s="110"/>
      <c r="DMB2" s="110"/>
      <c r="DMC2" s="110"/>
      <c r="DMD2" s="110"/>
      <c r="DME2" s="110"/>
      <c r="DMF2" s="110"/>
      <c r="DMG2" s="110"/>
      <c r="DMH2" s="110"/>
      <c r="DMI2" s="110"/>
      <c r="DMJ2" s="110"/>
      <c r="DMK2" s="110"/>
      <c r="DML2" s="110"/>
      <c r="DMM2" s="110"/>
      <c r="DMN2" s="110"/>
      <c r="DMO2" s="110"/>
      <c r="DMP2" s="110"/>
      <c r="DMQ2" s="110"/>
      <c r="DMR2" s="110"/>
      <c r="DMS2" s="110"/>
      <c r="DMT2" s="110"/>
      <c r="DMU2" s="110"/>
      <c r="DMV2" s="110"/>
      <c r="DMW2" s="110"/>
      <c r="DMX2" s="110"/>
      <c r="DMY2" s="110"/>
      <c r="DMZ2" s="110"/>
      <c r="DNA2" s="110"/>
      <c r="DNB2" s="110"/>
      <c r="DNC2" s="110"/>
      <c r="DND2" s="110"/>
      <c r="DNE2" s="110"/>
      <c r="DNF2" s="110"/>
      <c r="DNG2" s="110"/>
      <c r="DNH2" s="110"/>
      <c r="DNI2" s="110"/>
      <c r="DNJ2" s="110"/>
      <c r="DNK2" s="110"/>
      <c r="DNL2" s="110"/>
      <c r="DNM2" s="110"/>
      <c r="DNN2" s="110"/>
      <c r="DNO2" s="110"/>
      <c r="DNP2" s="110"/>
      <c r="DNQ2" s="110"/>
      <c r="DNR2" s="110"/>
      <c r="DNS2" s="110"/>
      <c r="DNT2" s="110"/>
      <c r="DNU2" s="110"/>
      <c r="DNV2" s="110"/>
      <c r="DNW2" s="110"/>
      <c r="DNX2" s="110"/>
      <c r="DNY2" s="110"/>
      <c r="DNZ2" s="110"/>
      <c r="DOA2" s="110"/>
      <c r="DOB2" s="110"/>
      <c r="DOC2" s="110"/>
      <c r="DOD2" s="110"/>
      <c r="DOE2" s="110"/>
      <c r="DOF2" s="110"/>
      <c r="DOG2" s="110"/>
      <c r="DOH2" s="110"/>
      <c r="DOI2" s="110"/>
      <c r="DOJ2" s="110"/>
      <c r="DOK2" s="110"/>
      <c r="DOL2" s="110"/>
      <c r="DOM2" s="110"/>
      <c r="DON2" s="110"/>
      <c r="DOO2" s="110"/>
      <c r="DOP2" s="110"/>
      <c r="DOQ2" s="110"/>
      <c r="DOR2" s="110"/>
      <c r="DOS2" s="110"/>
      <c r="DOT2" s="110"/>
      <c r="DOU2" s="110"/>
      <c r="DOV2" s="110"/>
      <c r="DOW2" s="110"/>
      <c r="DOX2" s="110"/>
      <c r="DOY2" s="110"/>
      <c r="DOZ2" s="110"/>
      <c r="DPA2" s="110"/>
      <c r="DPB2" s="110"/>
      <c r="DPC2" s="110"/>
      <c r="DPD2" s="110"/>
      <c r="DPE2" s="110"/>
      <c r="DPF2" s="110"/>
      <c r="DPG2" s="110"/>
      <c r="DPH2" s="110"/>
      <c r="DPI2" s="110"/>
      <c r="DPJ2" s="110"/>
      <c r="DPK2" s="110"/>
      <c r="DPL2" s="110"/>
      <c r="DPM2" s="110"/>
      <c r="DPN2" s="110"/>
      <c r="DPO2" s="110"/>
      <c r="DPP2" s="110"/>
      <c r="DPQ2" s="110"/>
      <c r="DPR2" s="110"/>
      <c r="DPS2" s="110"/>
      <c r="DPT2" s="110"/>
      <c r="DPU2" s="110"/>
      <c r="DPV2" s="110"/>
      <c r="DPW2" s="110"/>
      <c r="DPX2" s="110"/>
      <c r="DPY2" s="110"/>
      <c r="DPZ2" s="110"/>
      <c r="DQA2" s="110"/>
      <c r="DQB2" s="110"/>
      <c r="DQC2" s="110"/>
      <c r="DQD2" s="110"/>
      <c r="DQE2" s="110"/>
      <c r="DQF2" s="110"/>
      <c r="DQG2" s="110"/>
      <c r="DQH2" s="110"/>
      <c r="DQI2" s="110"/>
      <c r="DQJ2" s="110"/>
      <c r="DQK2" s="110"/>
      <c r="DQL2" s="110"/>
      <c r="DQM2" s="110"/>
      <c r="DQN2" s="110"/>
      <c r="DQO2" s="110"/>
      <c r="DQP2" s="110"/>
      <c r="DQQ2" s="110"/>
      <c r="DQR2" s="110"/>
      <c r="DQS2" s="110"/>
      <c r="DQT2" s="110"/>
      <c r="DQU2" s="110"/>
      <c r="DQV2" s="110"/>
      <c r="DQW2" s="110"/>
      <c r="DQX2" s="110"/>
      <c r="DQY2" s="110"/>
      <c r="DQZ2" s="110"/>
      <c r="DRA2" s="110"/>
      <c r="DRB2" s="110"/>
      <c r="DRC2" s="110"/>
      <c r="DRD2" s="110"/>
      <c r="DRE2" s="110"/>
      <c r="DRF2" s="110"/>
      <c r="DRG2" s="110"/>
      <c r="DRH2" s="110"/>
      <c r="DRI2" s="110"/>
      <c r="DRJ2" s="110"/>
      <c r="DRK2" s="110"/>
      <c r="DRL2" s="110"/>
      <c r="DRM2" s="110"/>
      <c r="DRN2" s="110"/>
      <c r="DRO2" s="110"/>
      <c r="DRP2" s="110"/>
      <c r="DRQ2" s="110"/>
      <c r="DRR2" s="110"/>
      <c r="DRS2" s="110"/>
      <c r="DRT2" s="110"/>
      <c r="DRU2" s="110"/>
      <c r="DRV2" s="110"/>
      <c r="DRW2" s="110"/>
      <c r="DRX2" s="110"/>
      <c r="DRY2" s="110"/>
      <c r="DRZ2" s="110"/>
      <c r="DSA2" s="110"/>
      <c r="DSB2" s="110"/>
      <c r="DSC2" s="110"/>
      <c r="DSD2" s="110"/>
      <c r="DSE2" s="110"/>
      <c r="DSF2" s="110"/>
      <c r="DSG2" s="110"/>
      <c r="DSH2" s="110"/>
      <c r="DSI2" s="110"/>
      <c r="DSJ2" s="110"/>
      <c r="DSK2" s="110"/>
      <c r="DSL2" s="110"/>
      <c r="DSM2" s="110"/>
      <c r="DSN2" s="110"/>
      <c r="DSO2" s="110"/>
      <c r="DSP2" s="110"/>
      <c r="DSQ2" s="110"/>
      <c r="DSR2" s="110"/>
      <c r="DSS2" s="110"/>
      <c r="DST2" s="110"/>
      <c r="DSU2" s="110"/>
      <c r="DSV2" s="110"/>
      <c r="DSW2" s="110"/>
      <c r="DSX2" s="110"/>
      <c r="DSY2" s="110"/>
      <c r="DSZ2" s="110"/>
      <c r="DTA2" s="110"/>
      <c r="DTB2" s="110"/>
      <c r="DTC2" s="110"/>
      <c r="DTD2" s="110"/>
      <c r="DTE2" s="110"/>
      <c r="DTF2" s="110"/>
      <c r="DTG2" s="110"/>
      <c r="DTH2" s="110"/>
      <c r="DTI2" s="110"/>
      <c r="DTJ2" s="110"/>
      <c r="DTK2" s="110"/>
      <c r="DTL2" s="110"/>
      <c r="DTM2" s="110"/>
      <c r="DTN2" s="110"/>
      <c r="DTO2" s="110"/>
      <c r="DTP2" s="110"/>
      <c r="DTQ2" s="110"/>
      <c r="DTR2" s="110"/>
      <c r="DTS2" s="110"/>
      <c r="DTT2" s="110"/>
      <c r="DTU2" s="110"/>
      <c r="DTV2" s="110"/>
      <c r="DTW2" s="110"/>
      <c r="DTX2" s="110"/>
      <c r="DTY2" s="110"/>
      <c r="DTZ2" s="110"/>
      <c r="DUA2" s="110"/>
      <c r="DUB2" s="110"/>
      <c r="DUC2" s="110"/>
      <c r="DUD2" s="110"/>
      <c r="DUE2" s="110"/>
      <c r="DUF2" s="110"/>
      <c r="DUG2" s="110"/>
      <c r="DUH2" s="110"/>
      <c r="DUI2" s="110"/>
      <c r="DUJ2" s="110"/>
      <c r="DUK2" s="110"/>
      <c r="DUL2" s="110"/>
      <c r="DUM2" s="110"/>
      <c r="DUN2" s="110"/>
      <c r="DUO2" s="110"/>
      <c r="DUP2" s="110"/>
      <c r="DUQ2" s="110"/>
      <c r="DUR2" s="110"/>
      <c r="DUS2" s="110"/>
      <c r="DUT2" s="110"/>
      <c r="DUU2" s="110"/>
      <c r="DUV2" s="110"/>
      <c r="DUW2" s="110"/>
      <c r="DUX2" s="110"/>
      <c r="DUY2" s="110"/>
      <c r="DUZ2" s="110"/>
      <c r="DVA2" s="110"/>
      <c r="DVB2" s="110"/>
      <c r="DVC2" s="110"/>
      <c r="DVD2" s="110"/>
      <c r="DVE2" s="110"/>
      <c r="DVF2" s="110"/>
      <c r="DVG2" s="110"/>
      <c r="DVH2" s="110"/>
      <c r="DVI2" s="110"/>
      <c r="DVJ2" s="110"/>
      <c r="DVK2" s="110"/>
      <c r="DVL2" s="110"/>
      <c r="DVM2" s="110"/>
      <c r="DVN2" s="110"/>
      <c r="DVO2" s="110"/>
      <c r="DVP2" s="110"/>
      <c r="DVQ2" s="110"/>
      <c r="DVR2" s="110"/>
      <c r="DVS2" s="110"/>
      <c r="DVT2" s="110"/>
      <c r="DVU2" s="110"/>
      <c r="DVV2" s="110"/>
      <c r="DVW2" s="110"/>
      <c r="DVX2" s="110"/>
      <c r="DVY2" s="110"/>
      <c r="DVZ2" s="110"/>
      <c r="DWA2" s="110"/>
      <c r="DWB2" s="110"/>
      <c r="DWC2" s="110"/>
      <c r="DWD2" s="110"/>
      <c r="DWE2" s="110"/>
      <c r="DWF2" s="110"/>
      <c r="DWG2" s="110"/>
      <c r="DWH2" s="110"/>
      <c r="DWI2" s="110"/>
      <c r="DWJ2" s="110"/>
      <c r="DWK2" s="110"/>
      <c r="DWL2" s="110"/>
      <c r="DWM2" s="110"/>
      <c r="DWN2" s="110"/>
      <c r="DWO2" s="110"/>
      <c r="DWP2" s="110"/>
      <c r="DWQ2" s="110"/>
      <c r="DWR2" s="110"/>
      <c r="DWS2" s="110"/>
      <c r="DWT2" s="110"/>
      <c r="DWU2" s="110"/>
      <c r="DWV2" s="110"/>
      <c r="DWW2" s="110"/>
      <c r="DWX2" s="110"/>
      <c r="DWY2" s="110"/>
      <c r="DWZ2" s="110"/>
      <c r="DXA2" s="110"/>
      <c r="DXB2" s="110"/>
      <c r="DXC2" s="110"/>
      <c r="DXD2" s="110"/>
      <c r="DXE2" s="110"/>
      <c r="DXF2" s="110"/>
      <c r="DXG2" s="110"/>
      <c r="DXH2" s="110"/>
      <c r="DXI2" s="110"/>
      <c r="DXJ2" s="110"/>
      <c r="DXK2" s="110"/>
      <c r="DXL2" s="110"/>
      <c r="DXM2" s="110"/>
      <c r="DXN2" s="110"/>
      <c r="DXO2" s="110"/>
      <c r="DXP2" s="110"/>
      <c r="DXQ2" s="110"/>
      <c r="DXR2" s="110"/>
      <c r="DXS2" s="110"/>
      <c r="DXT2" s="110"/>
      <c r="DXU2" s="110"/>
      <c r="DXV2" s="110"/>
      <c r="DXW2" s="110"/>
      <c r="DXX2" s="110"/>
      <c r="DXY2" s="110"/>
      <c r="DXZ2" s="110"/>
      <c r="DYA2" s="110"/>
      <c r="DYB2" s="110"/>
      <c r="DYC2" s="110"/>
      <c r="DYD2" s="110"/>
      <c r="DYE2" s="110"/>
      <c r="DYF2" s="110"/>
      <c r="DYG2" s="110"/>
      <c r="DYH2" s="110"/>
      <c r="DYI2" s="110"/>
      <c r="DYJ2" s="110"/>
      <c r="DYK2" s="110"/>
      <c r="DYL2" s="110"/>
      <c r="DYM2" s="110"/>
      <c r="DYN2" s="110"/>
      <c r="DYO2" s="110"/>
      <c r="DYP2" s="110"/>
      <c r="DYQ2" s="110"/>
      <c r="DYR2" s="110"/>
      <c r="DYS2" s="110"/>
      <c r="DYT2" s="110"/>
      <c r="DYU2" s="110"/>
      <c r="DYV2" s="110"/>
      <c r="DYW2" s="110"/>
      <c r="DYX2" s="110"/>
      <c r="DYY2" s="110"/>
      <c r="DYZ2" s="110"/>
      <c r="DZA2" s="110"/>
      <c r="DZB2" s="110"/>
      <c r="DZC2" s="110"/>
      <c r="DZD2" s="110"/>
      <c r="DZE2" s="110"/>
      <c r="DZF2" s="110"/>
      <c r="DZG2" s="110"/>
      <c r="DZH2" s="110"/>
      <c r="DZI2" s="110"/>
      <c r="DZJ2" s="110"/>
      <c r="DZK2" s="110"/>
      <c r="DZL2" s="110"/>
      <c r="DZM2" s="110"/>
      <c r="DZN2" s="110"/>
      <c r="DZO2" s="110"/>
      <c r="DZP2" s="110"/>
      <c r="DZQ2" s="110"/>
      <c r="DZR2" s="110"/>
      <c r="DZS2" s="110"/>
      <c r="DZT2" s="110"/>
      <c r="DZU2" s="110"/>
      <c r="DZV2" s="110"/>
      <c r="DZW2" s="110"/>
      <c r="DZX2" s="110"/>
      <c r="DZY2" s="110"/>
      <c r="DZZ2" s="110"/>
      <c r="EAA2" s="110"/>
      <c r="EAB2" s="110"/>
      <c r="EAC2" s="110"/>
      <c r="EAD2" s="110"/>
      <c r="EAE2" s="110"/>
      <c r="EAF2" s="110"/>
      <c r="EAG2" s="110"/>
      <c r="EAH2" s="110"/>
      <c r="EAI2" s="110"/>
      <c r="EAJ2" s="110"/>
      <c r="EAK2" s="110"/>
      <c r="EAL2" s="110"/>
      <c r="EAM2" s="110"/>
      <c r="EAN2" s="110"/>
      <c r="EAO2" s="110"/>
      <c r="EAP2" s="110"/>
      <c r="EAQ2" s="110"/>
      <c r="EAR2" s="110"/>
      <c r="EAS2" s="110"/>
      <c r="EAT2" s="110"/>
      <c r="EAU2" s="110"/>
      <c r="EAV2" s="110"/>
      <c r="EAW2" s="110"/>
      <c r="EAX2" s="110"/>
      <c r="EAY2" s="110"/>
      <c r="EAZ2" s="110"/>
      <c r="EBA2" s="110"/>
      <c r="EBB2" s="110"/>
      <c r="EBC2" s="110"/>
      <c r="EBD2" s="110"/>
      <c r="EBE2" s="110"/>
      <c r="EBF2" s="110"/>
      <c r="EBG2" s="110"/>
      <c r="EBH2" s="110"/>
      <c r="EBI2" s="110"/>
      <c r="EBJ2" s="110"/>
      <c r="EBK2" s="110"/>
      <c r="EBL2" s="110"/>
      <c r="EBM2" s="110"/>
      <c r="EBN2" s="110"/>
      <c r="EBO2" s="110"/>
      <c r="EBP2" s="110"/>
      <c r="EBQ2" s="110"/>
      <c r="EBR2" s="110"/>
      <c r="EBS2" s="110"/>
      <c r="EBT2" s="110"/>
      <c r="EBU2" s="110"/>
      <c r="EBV2" s="110"/>
      <c r="EBW2" s="110"/>
      <c r="EBX2" s="110"/>
      <c r="EBY2" s="110"/>
      <c r="EBZ2" s="110"/>
      <c r="ECA2" s="110"/>
      <c r="ECB2" s="110"/>
      <c r="ECC2" s="110"/>
      <c r="ECD2" s="110"/>
      <c r="ECE2" s="110"/>
      <c r="ECF2" s="110"/>
      <c r="ECG2" s="110"/>
      <c r="ECH2" s="110"/>
      <c r="ECI2" s="110"/>
      <c r="ECJ2" s="110"/>
      <c r="ECK2" s="110"/>
      <c r="ECL2" s="110"/>
      <c r="ECM2" s="110"/>
      <c r="ECN2" s="110"/>
      <c r="ECO2" s="110"/>
      <c r="ECP2" s="110"/>
      <c r="ECQ2" s="110"/>
      <c r="ECR2" s="110"/>
      <c r="ECS2" s="110"/>
      <c r="ECT2" s="110"/>
      <c r="ECU2" s="110"/>
      <c r="ECV2" s="110"/>
      <c r="ECW2" s="110"/>
      <c r="ECX2" s="110"/>
      <c r="ECY2" s="110"/>
      <c r="ECZ2" s="110"/>
      <c r="EDA2" s="110"/>
      <c r="EDB2" s="110"/>
      <c r="EDC2" s="110"/>
      <c r="EDD2" s="110"/>
      <c r="EDE2" s="110"/>
      <c r="EDF2" s="110"/>
      <c r="EDG2" s="110"/>
      <c r="EDH2" s="110"/>
      <c r="EDI2" s="110"/>
      <c r="EDJ2" s="110"/>
      <c r="EDK2" s="110"/>
      <c r="EDL2" s="110"/>
      <c r="EDM2" s="110"/>
      <c r="EDN2" s="110"/>
      <c r="EDO2" s="110"/>
      <c r="EDP2" s="110"/>
      <c r="EDQ2" s="110"/>
      <c r="EDR2" s="110"/>
      <c r="EDS2" s="110"/>
      <c r="EDT2" s="110"/>
      <c r="EDU2" s="110"/>
      <c r="EDV2" s="110"/>
      <c r="EDW2" s="110"/>
      <c r="EDX2" s="110"/>
      <c r="EDY2" s="110"/>
      <c r="EDZ2" s="110"/>
      <c r="EEA2" s="110"/>
      <c r="EEB2" s="110"/>
      <c r="EEC2" s="110"/>
      <c r="EED2" s="110"/>
      <c r="EEE2" s="110"/>
      <c r="EEF2" s="110"/>
      <c r="EEG2" s="110"/>
      <c r="EEH2" s="110"/>
      <c r="EEI2" s="110"/>
      <c r="EEJ2" s="110"/>
      <c r="EEK2" s="110"/>
      <c r="EEL2" s="110"/>
      <c r="EEM2" s="110"/>
      <c r="EEN2" s="110"/>
      <c r="EEO2" s="110"/>
      <c r="EEP2" s="110"/>
      <c r="EEQ2" s="110"/>
      <c r="EER2" s="110"/>
      <c r="EES2" s="110"/>
      <c r="EET2" s="110"/>
      <c r="EEU2" s="110"/>
      <c r="EEV2" s="110"/>
      <c r="EEW2" s="110"/>
      <c r="EEX2" s="110"/>
      <c r="EEY2" s="110"/>
      <c r="EEZ2" s="110"/>
      <c r="EFA2" s="110"/>
      <c r="EFB2" s="110"/>
      <c r="EFC2" s="110"/>
      <c r="EFD2" s="110"/>
      <c r="EFE2" s="110"/>
      <c r="EFF2" s="110"/>
      <c r="EFG2" s="110"/>
      <c r="EFH2" s="110"/>
      <c r="EFI2" s="110"/>
      <c r="EFJ2" s="110"/>
      <c r="EFK2" s="110"/>
      <c r="EFL2" s="110"/>
      <c r="EFM2" s="110"/>
      <c r="EFN2" s="110"/>
      <c r="EFO2" s="110"/>
      <c r="EFP2" s="110"/>
      <c r="EFQ2" s="110"/>
      <c r="EFR2" s="110"/>
      <c r="EFS2" s="110"/>
      <c r="EFT2" s="110"/>
      <c r="EFU2" s="110"/>
      <c r="EFV2" s="110"/>
      <c r="EFW2" s="110"/>
      <c r="EFX2" s="110"/>
      <c r="EFY2" s="110"/>
      <c r="EFZ2" s="110"/>
      <c r="EGA2" s="110"/>
      <c r="EGB2" s="110"/>
      <c r="EGC2" s="110"/>
      <c r="EGD2" s="110"/>
      <c r="EGE2" s="110"/>
      <c r="EGF2" s="110"/>
      <c r="EGG2" s="110"/>
      <c r="EGH2" s="110"/>
      <c r="EGI2" s="110"/>
      <c r="EGJ2" s="110"/>
      <c r="EGK2" s="110"/>
      <c r="EGL2" s="110"/>
      <c r="EGM2" s="110"/>
      <c r="EGN2" s="110"/>
      <c r="EGO2" s="110"/>
      <c r="EGP2" s="110"/>
      <c r="EGQ2" s="110"/>
      <c r="EGR2" s="110"/>
      <c r="EGS2" s="110"/>
      <c r="EGT2" s="110"/>
      <c r="EGU2" s="110"/>
      <c r="EGV2" s="110"/>
      <c r="EGW2" s="110"/>
      <c r="EGX2" s="110"/>
      <c r="EGY2" s="110"/>
      <c r="EGZ2" s="110"/>
      <c r="EHA2" s="110"/>
      <c r="EHB2" s="110"/>
      <c r="EHC2" s="110"/>
      <c r="EHD2" s="110"/>
      <c r="EHE2" s="110"/>
      <c r="EHF2" s="110"/>
      <c r="EHG2" s="110"/>
      <c r="EHH2" s="110"/>
      <c r="EHI2" s="110"/>
      <c r="EHJ2" s="110"/>
      <c r="EHK2" s="110"/>
      <c r="EHL2" s="110"/>
      <c r="EHM2" s="110"/>
      <c r="EHN2" s="110"/>
      <c r="EHO2" s="110"/>
      <c r="EHP2" s="110"/>
      <c r="EHQ2" s="110"/>
      <c r="EHR2" s="110"/>
      <c r="EHS2" s="110"/>
      <c r="EHT2" s="110"/>
      <c r="EHU2" s="110"/>
      <c r="EHV2" s="110"/>
      <c r="EHW2" s="110"/>
      <c r="EHX2" s="110"/>
      <c r="EHY2" s="110"/>
      <c r="EHZ2" s="110"/>
      <c r="EIA2" s="110"/>
      <c r="EIB2" s="110"/>
      <c r="EIC2" s="110"/>
      <c r="EID2" s="110"/>
      <c r="EIE2" s="110"/>
      <c r="EIF2" s="110"/>
      <c r="EIG2" s="110"/>
      <c r="EIH2" s="110"/>
      <c r="EII2" s="110"/>
      <c r="EIJ2" s="110"/>
      <c r="EIK2" s="110"/>
      <c r="EIL2" s="110"/>
      <c r="EIM2" s="110"/>
      <c r="EIN2" s="110"/>
      <c r="EIO2" s="110"/>
      <c r="EIP2" s="110"/>
      <c r="EIQ2" s="110"/>
      <c r="EIR2" s="110"/>
      <c r="EIS2" s="110"/>
      <c r="EIT2" s="110"/>
      <c r="EIU2" s="110"/>
      <c r="EIV2" s="110"/>
      <c r="EIW2" s="110"/>
      <c r="EIX2" s="110"/>
      <c r="EIY2" s="110"/>
      <c r="EIZ2" s="110"/>
      <c r="EJA2" s="110"/>
      <c r="EJB2" s="110"/>
      <c r="EJC2" s="110"/>
      <c r="EJD2" s="110"/>
      <c r="EJE2" s="110"/>
      <c r="EJF2" s="110"/>
      <c r="EJG2" s="110"/>
      <c r="EJH2" s="110"/>
      <c r="EJI2" s="110"/>
      <c r="EJJ2" s="110"/>
      <c r="EJK2" s="110"/>
      <c r="EJL2" s="110"/>
      <c r="EJM2" s="110"/>
      <c r="EJN2" s="110"/>
      <c r="EJO2" s="110"/>
      <c r="EJP2" s="110"/>
      <c r="EJQ2" s="110"/>
      <c r="EJR2" s="110"/>
      <c r="EJS2" s="110"/>
      <c r="EJT2" s="110"/>
      <c r="EJU2" s="110"/>
      <c r="EJV2" s="110"/>
      <c r="EJW2" s="110"/>
      <c r="EJX2" s="110"/>
      <c r="EJY2" s="110"/>
      <c r="EJZ2" s="110"/>
      <c r="EKA2" s="110"/>
      <c r="EKB2" s="110"/>
      <c r="EKC2" s="110"/>
      <c r="EKD2" s="110"/>
      <c r="EKE2" s="110"/>
      <c r="EKF2" s="110"/>
      <c r="EKG2" s="110"/>
      <c r="EKH2" s="110"/>
      <c r="EKI2" s="110"/>
      <c r="EKJ2" s="110"/>
      <c r="EKK2" s="110"/>
      <c r="EKL2" s="110"/>
      <c r="EKM2" s="110"/>
      <c r="EKN2" s="110"/>
      <c r="EKO2" s="110"/>
      <c r="EKP2" s="110"/>
      <c r="EKQ2" s="110"/>
      <c r="EKR2" s="110"/>
      <c r="EKS2" s="110"/>
      <c r="EKT2" s="110"/>
      <c r="EKU2" s="110"/>
      <c r="EKV2" s="110"/>
      <c r="EKW2" s="110"/>
      <c r="EKX2" s="110"/>
      <c r="EKY2" s="110"/>
      <c r="EKZ2" s="110"/>
      <c r="ELA2" s="110"/>
      <c r="ELB2" s="110"/>
      <c r="ELC2" s="110"/>
      <c r="ELD2" s="110"/>
      <c r="ELE2" s="110"/>
      <c r="ELF2" s="110"/>
      <c r="ELG2" s="110"/>
      <c r="ELH2" s="110"/>
      <c r="ELI2" s="110"/>
      <c r="ELJ2" s="110"/>
      <c r="ELK2" s="110"/>
      <c r="ELL2" s="110"/>
      <c r="ELM2" s="110"/>
      <c r="ELN2" s="110"/>
      <c r="ELO2" s="110"/>
      <c r="ELP2" s="110"/>
      <c r="ELQ2" s="110"/>
      <c r="ELR2" s="110"/>
      <c r="ELS2" s="110"/>
      <c r="ELT2" s="110"/>
      <c r="ELU2" s="110"/>
      <c r="ELV2" s="110"/>
      <c r="ELW2" s="110"/>
      <c r="ELX2" s="110"/>
      <c r="ELY2" s="110"/>
      <c r="ELZ2" s="110"/>
      <c r="EMA2" s="110"/>
      <c r="EMB2" s="110"/>
      <c r="EMC2" s="110"/>
      <c r="EMD2" s="110"/>
      <c r="EME2" s="110"/>
      <c r="EMF2" s="110"/>
      <c r="EMG2" s="110"/>
      <c r="EMH2" s="110"/>
      <c r="EMI2" s="110"/>
      <c r="EMJ2" s="110"/>
      <c r="EMK2" s="110"/>
      <c r="EML2" s="110"/>
      <c r="EMM2" s="110"/>
      <c r="EMN2" s="110"/>
      <c r="EMO2" s="110"/>
      <c r="EMP2" s="110"/>
      <c r="EMQ2" s="110"/>
      <c r="EMR2" s="110"/>
      <c r="EMS2" s="110"/>
      <c r="EMT2" s="110"/>
      <c r="EMU2" s="110"/>
      <c r="EMV2" s="110"/>
      <c r="EMW2" s="110"/>
      <c r="EMX2" s="110"/>
      <c r="EMY2" s="110"/>
      <c r="EMZ2" s="110"/>
      <c r="ENA2" s="110"/>
      <c r="ENB2" s="110"/>
      <c r="ENC2" s="110"/>
      <c r="END2" s="110"/>
      <c r="ENE2" s="110"/>
      <c r="ENF2" s="110"/>
      <c r="ENG2" s="110"/>
      <c r="ENH2" s="110"/>
      <c r="ENI2" s="110"/>
      <c r="ENJ2" s="110"/>
      <c r="ENK2" s="110"/>
      <c r="ENL2" s="110"/>
      <c r="ENM2" s="110"/>
      <c r="ENN2" s="110"/>
      <c r="ENO2" s="110"/>
      <c r="ENP2" s="110"/>
      <c r="ENQ2" s="110"/>
      <c r="ENR2" s="110"/>
      <c r="ENS2" s="110"/>
      <c r="ENT2" s="110"/>
      <c r="ENU2" s="110"/>
      <c r="ENV2" s="110"/>
      <c r="ENW2" s="110"/>
      <c r="ENX2" s="110"/>
      <c r="ENY2" s="110"/>
      <c r="ENZ2" s="110"/>
      <c r="EOA2" s="110"/>
      <c r="EOB2" s="110"/>
      <c r="EOC2" s="110"/>
      <c r="EOD2" s="110"/>
      <c r="EOE2" s="110"/>
      <c r="EOF2" s="110"/>
      <c r="EOG2" s="110"/>
      <c r="EOH2" s="110"/>
      <c r="EOI2" s="110"/>
      <c r="EOJ2" s="110"/>
      <c r="EOK2" s="110"/>
      <c r="EOL2" s="110"/>
      <c r="EOM2" s="110"/>
      <c r="EON2" s="110"/>
      <c r="EOO2" s="110"/>
      <c r="EOP2" s="110"/>
      <c r="EOQ2" s="110"/>
      <c r="EOR2" s="110"/>
      <c r="EOS2" s="110"/>
      <c r="EOT2" s="110"/>
      <c r="EOU2" s="110"/>
      <c r="EOV2" s="110"/>
      <c r="EOW2" s="110"/>
      <c r="EOX2" s="110"/>
      <c r="EOY2" s="110"/>
      <c r="EOZ2" s="110"/>
      <c r="EPA2" s="110"/>
      <c r="EPB2" s="110"/>
      <c r="EPC2" s="110"/>
      <c r="EPD2" s="110"/>
      <c r="EPE2" s="110"/>
      <c r="EPF2" s="110"/>
      <c r="EPG2" s="110"/>
      <c r="EPH2" s="110"/>
      <c r="EPI2" s="110"/>
      <c r="EPJ2" s="110"/>
      <c r="EPK2" s="110"/>
      <c r="EPL2" s="110"/>
      <c r="EPM2" s="110"/>
      <c r="EPN2" s="110"/>
      <c r="EPO2" s="110"/>
      <c r="EPP2" s="110"/>
      <c r="EPQ2" s="110"/>
      <c r="EPR2" s="110"/>
      <c r="EPS2" s="110"/>
      <c r="EPT2" s="110"/>
      <c r="EPU2" s="110"/>
      <c r="EPV2" s="110"/>
      <c r="EPW2" s="110"/>
      <c r="EPX2" s="110"/>
      <c r="EPY2" s="110"/>
      <c r="EPZ2" s="110"/>
      <c r="EQA2" s="110"/>
      <c r="EQB2" s="110"/>
      <c r="EQC2" s="110"/>
      <c r="EQD2" s="110"/>
      <c r="EQE2" s="110"/>
      <c r="EQF2" s="110"/>
      <c r="EQG2" s="110"/>
      <c r="EQH2" s="110"/>
      <c r="EQI2" s="110"/>
      <c r="EQJ2" s="110"/>
      <c r="EQK2" s="110"/>
      <c r="EQL2" s="110"/>
      <c r="EQM2" s="110"/>
      <c r="EQN2" s="110"/>
      <c r="EQO2" s="110"/>
      <c r="EQP2" s="110"/>
      <c r="EQQ2" s="110"/>
      <c r="EQR2" s="110"/>
      <c r="EQS2" s="110"/>
      <c r="EQT2" s="110"/>
      <c r="EQU2" s="110"/>
      <c r="EQV2" s="110"/>
      <c r="EQW2" s="110"/>
      <c r="EQX2" s="110"/>
      <c r="EQY2" s="110"/>
      <c r="EQZ2" s="110"/>
      <c r="ERA2" s="110"/>
      <c r="ERB2" s="110"/>
      <c r="ERC2" s="110"/>
      <c r="ERD2" s="110"/>
      <c r="ERE2" s="110"/>
      <c r="ERF2" s="110"/>
      <c r="ERG2" s="110"/>
      <c r="ERH2" s="110"/>
      <c r="ERI2" s="110"/>
      <c r="ERJ2" s="110"/>
      <c r="ERK2" s="110"/>
      <c r="ERL2" s="110"/>
      <c r="ERM2" s="110"/>
      <c r="ERN2" s="110"/>
      <c r="ERO2" s="110"/>
      <c r="ERP2" s="110"/>
      <c r="ERQ2" s="110"/>
      <c r="ERR2" s="110"/>
      <c r="ERS2" s="110"/>
      <c r="ERT2" s="110"/>
      <c r="ERU2" s="110"/>
      <c r="ERV2" s="110"/>
      <c r="ERW2" s="110"/>
      <c r="ERX2" s="110"/>
      <c r="ERY2" s="110"/>
      <c r="ERZ2" s="110"/>
      <c r="ESA2" s="110"/>
      <c r="ESB2" s="110"/>
      <c r="ESC2" s="110"/>
      <c r="ESD2" s="110"/>
      <c r="ESE2" s="110"/>
      <c r="ESF2" s="110"/>
      <c r="ESG2" s="110"/>
      <c r="ESH2" s="110"/>
      <c r="ESI2" s="110"/>
      <c r="ESJ2" s="110"/>
      <c r="ESK2" s="110"/>
      <c r="ESL2" s="110"/>
      <c r="ESM2" s="110"/>
      <c r="ESN2" s="110"/>
      <c r="ESO2" s="110"/>
      <c r="ESP2" s="110"/>
      <c r="ESQ2" s="110"/>
      <c r="ESR2" s="110"/>
      <c r="ESS2" s="110"/>
      <c r="EST2" s="110"/>
      <c r="ESU2" s="110"/>
      <c r="ESV2" s="110"/>
      <c r="ESW2" s="110"/>
      <c r="ESX2" s="110"/>
      <c r="ESY2" s="110"/>
      <c r="ESZ2" s="110"/>
      <c r="ETA2" s="110"/>
      <c r="ETB2" s="110"/>
      <c r="ETC2" s="110"/>
      <c r="ETD2" s="110"/>
      <c r="ETE2" s="110"/>
      <c r="ETF2" s="110"/>
      <c r="ETG2" s="110"/>
      <c r="ETH2" s="110"/>
      <c r="ETI2" s="110"/>
      <c r="ETJ2" s="110"/>
      <c r="ETK2" s="110"/>
      <c r="ETL2" s="110"/>
      <c r="ETM2" s="110"/>
      <c r="ETN2" s="110"/>
      <c r="ETO2" s="110"/>
      <c r="ETP2" s="110"/>
      <c r="ETQ2" s="110"/>
      <c r="ETR2" s="110"/>
      <c r="ETS2" s="110"/>
      <c r="ETT2" s="110"/>
      <c r="ETU2" s="110"/>
      <c r="ETV2" s="110"/>
      <c r="ETW2" s="110"/>
      <c r="ETX2" s="110"/>
      <c r="ETY2" s="110"/>
      <c r="ETZ2" s="110"/>
      <c r="EUA2" s="110"/>
      <c r="EUB2" s="110"/>
      <c r="EUC2" s="110"/>
      <c r="EUD2" s="110"/>
      <c r="EUE2" s="110"/>
      <c r="EUF2" s="110"/>
      <c r="EUG2" s="110"/>
      <c r="EUH2" s="110"/>
      <c r="EUI2" s="110"/>
      <c r="EUJ2" s="110"/>
      <c r="EUK2" s="110"/>
      <c r="EUL2" s="110"/>
      <c r="EUM2" s="110"/>
      <c r="EUN2" s="110"/>
      <c r="EUO2" s="110"/>
      <c r="EUP2" s="110"/>
      <c r="EUQ2" s="110"/>
      <c r="EUR2" s="110"/>
      <c r="EUS2" s="110"/>
      <c r="EUT2" s="110"/>
      <c r="EUU2" s="110"/>
      <c r="EUV2" s="110"/>
      <c r="EUW2" s="110"/>
      <c r="EUX2" s="110"/>
      <c r="EUY2" s="110"/>
      <c r="EUZ2" s="110"/>
      <c r="EVA2" s="110"/>
      <c r="EVB2" s="110"/>
      <c r="EVC2" s="110"/>
      <c r="EVD2" s="110"/>
      <c r="EVE2" s="110"/>
      <c r="EVF2" s="110"/>
      <c r="EVG2" s="110"/>
      <c r="EVH2" s="110"/>
      <c r="EVI2" s="110"/>
      <c r="EVJ2" s="110"/>
      <c r="EVK2" s="110"/>
      <c r="EVL2" s="110"/>
      <c r="EVM2" s="110"/>
      <c r="EVN2" s="110"/>
      <c r="EVO2" s="110"/>
      <c r="EVP2" s="110"/>
      <c r="EVQ2" s="110"/>
      <c r="EVR2" s="110"/>
      <c r="EVS2" s="110"/>
      <c r="EVT2" s="110"/>
      <c r="EVU2" s="110"/>
      <c r="EVV2" s="110"/>
      <c r="EVW2" s="110"/>
      <c r="EVX2" s="110"/>
      <c r="EVY2" s="110"/>
      <c r="EVZ2" s="110"/>
      <c r="EWA2" s="110"/>
      <c r="EWB2" s="110"/>
      <c r="EWC2" s="110"/>
      <c r="EWD2" s="110"/>
      <c r="EWE2" s="110"/>
      <c r="EWF2" s="110"/>
      <c r="EWG2" s="110"/>
      <c r="EWH2" s="110"/>
      <c r="EWI2" s="110"/>
      <c r="EWJ2" s="110"/>
      <c r="EWK2" s="110"/>
      <c r="EWL2" s="110"/>
      <c r="EWM2" s="110"/>
      <c r="EWN2" s="110"/>
      <c r="EWO2" s="110"/>
      <c r="EWP2" s="110"/>
      <c r="EWQ2" s="110"/>
      <c r="EWR2" s="110"/>
      <c r="EWS2" s="110"/>
      <c r="EWT2" s="110"/>
      <c r="EWU2" s="110"/>
      <c r="EWV2" s="110"/>
      <c r="EWW2" s="110"/>
      <c r="EWX2" s="110"/>
      <c r="EWY2" s="110"/>
      <c r="EWZ2" s="110"/>
      <c r="EXA2" s="110"/>
      <c r="EXB2" s="110"/>
      <c r="EXC2" s="110"/>
      <c r="EXD2" s="110"/>
      <c r="EXE2" s="110"/>
      <c r="EXF2" s="110"/>
      <c r="EXG2" s="110"/>
      <c r="EXH2" s="110"/>
      <c r="EXI2" s="110"/>
      <c r="EXJ2" s="110"/>
      <c r="EXK2" s="110"/>
      <c r="EXL2" s="110"/>
      <c r="EXM2" s="110"/>
      <c r="EXN2" s="110"/>
      <c r="EXO2" s="110"/>
      <c r="EXP2" s="110"/>
      <c r="EXQ2" s="110"/>
      <c r="EXR2" s="110"/>
      <c r="EXS2" s="110"/>
      <c r="EXT2" s="110"/>
      <c r="EXU2" s="110"/>
      <c r="EXV2" s="110"/>
      <c r="EXW2" s="110"/>
      <c r="EXX2" s="110"/>
      <c r="EXY2" s="110"/>
      <c r="EXZ2" s="110"/>
      <c r="EYA2" s="110"/>
      <c r="EYB2" s="110"/>
      <c r="EYC2" s="110"/>
      <c r="EYD2" s="110"/>
      <c r="EYE2" s="110"/>
      <c r="EYF2" s="110"/>
      <c r="EYG2" s="110"/>
      <c r="EYH2" s="110"/>
      <c r="EYI2" s="110"/>
      <c r="EYJ2" s="110"/>
      <c r="EYK2" s="110"/>
      <c r="EYL2" s="110"/>
      <c r="EYM2" s="110"/>
      <c r="EYN2" s="110"/>
      <c r="EYO2" s="110"/>
      <c r="EYP2" s="110"/>
      <c r="EYQ2" s="110"/>
      <c r="EYR2" s="110"/>
      <c r="EYS2" s="110"/>
      <c r="EYT2" s="110"/>
      <c r="EYU2" s="110"/>
      <c r="EYV2" s="110"/>
      <c r="EYW2" s="110"/>
      <c r="EYX2" s="110"/>
      <c r="EYY2" s="110"/>
      <c r="EYZ2" s="110"/>
      <c r="EZA2" s="110"/>
      <c r="EZB2" s="110"/>
      <c r="EZC2" s="110"/>
      <c r="EZD2" s="110"/>
      <c r="EZE2" s="110"/>
      <c r="EZF2" s="110"/>
      <c r="EZG2" s="110"/>
      <c r="EZH2" s="110"/>
      <c r="EZI2" s="110"/>
      <c r="EZJ2" s="110"/>
      <c r="EZK2" s="110"/>
      <c r="EZL2" s="110"/>
      <c r="EZM2" s="110"/>
      <c r="EZN2" s="110"/>
      <c r="EZO2" s="110"/>
      <c r="EZP2" s="110"/>
      <c r="EZQ2" s="110"/>
      <c r="EZR2" s="110"/>
      <c r="EZS2" s="110"/>
      <c r="EZT2" s="110"/>
      <c r="EZU2" s="110"/>
      <c r="EZV2" s="110"/>
      <c r="EZW2" s="110"/>
      <c r="EZX2" s="110"/>
      <c r="EZY2" s="110"/>
      <c r="EZZ2" s="110"/>
      <c r="FAA2" s="110"/>
      <c r="FAB2" s="110"/>
      <c r="FAC2" s="110"/>
      <c r="FAD2" s="110"/>
      <c r="FAE2" s="110"/>
      <c r="FAF2" s="110"/>
      <c r="FAG2" s="110"/>
      <c r="FAH2" s="110"/>
      <c r="FAI2" s="110"/>
      <c r="FAJ2" s="110"/>
      <c r="FAK2" s="110"/>
      <c r="FAL2" s="110"/>
      <c r="FAM2" s="110"/>
      <c r="FAN2" s="110"/>
      <c r="FAO2" s="110"/>
      <c r="FAP2" s="110"/>
      <c r="FAQ2" s="110"/>
      <c r="FAR2" s="110"/>
      <c r="FAS2" s="110"/>
      <c r="FAT2" s="110"/>
      <c r="FAU2" s="110"/>
      <c r="FAV2" s="110"/>
      <c r="FAW2" s="110"/>
      <c r="FAX2" s="110"/>
      <c r="FAY2" s="110"/>
      <c r="FAZ2" s="110"/>
      <c r="FBA2" s="110"/>
      <c r="FBB2" s="110"/>
      <c r="FBC2" s="110"/>
      <c r="FBD2" s="110"/>
      <c r="FBE2" s="110"/>
      <c r="FBF2" s="110"/>
      <c r="FBG2" s="110"/>
      <c r="FBH2" s="110"/>
      <c r="FBI2" s="110"/>
      <c r="FBJ2" s="110"/>
      <c r="FBK2" s="110"/>
      <c r="FBL2" s="110"/>
      <c r="FBM2" s="110"/>
      <c r="FBN2" s="110"/>
      <c r="FBO2" s="110"/>
      <c r="FBP2" s="110"/>
      <c r="FBQ2" s="110"/>
      <c r="FBR2" s="110"/>
      <c r="FBS2" s="110"/>
      <c r="FBT2" s="110"/>
      <c r="FBU2" s="110"/>
      <c r="FBV2" s="110"/>
      <c r="FBW2" s="110"/>
      <c r="FBX2" s="110"/>
      <c r="FBY2" s="110"/>
      <c r="FBZ2" s="110"/>
      <c r="FCA2" s="110"/>
      <c r="FCB2" s="110"/>
      <c r="FCC2" s="110"/>
      <c r="FCD2" s="110"/>
      <c r="FCE2" s="110"/>
      <c r="FCF2" s="110"/>
      <c r="FCG2" s="110"/>
      <c r="FCH2" s="110"/>
      <c r="FCI2" s="110"/>
      <c r="FCJ2" s="110"/>
      <c r="FCK2" s="110"/>
      <c r="FCL2" s="110"/>
      <c r="FCM2" s="110"/>
      <c r="FCN2" s="110"/>
      <c r="FCO2" s="110"/>
      <c r="FCP2" s="110"/>
      <c r="FCQ2" s="110"/>
      <c r="FCR2" s="110"/>
      <c r="FCS2" s="110"/>
      <c r="FCT2" s="110"/>
      <c r="FCU2" s="110"/>
      <c r="FCV2" s="110"/>
      <c r="FCW2" s="110"/>
      <c r="FCX2" s="110"/>
      <c r="FCY2" s="110"/>
      <c r="FCZ2" s="110"/>
      <c r="FDA2" s="110"/>
      <c r="FDB2" s="110"/>
      <c r="FDC2" s="110"/>
      <c r="FDD2" s="110"/>
      <c r="FDE2" s="110"/>
      <c r="FDF2" s="110"/>
      <c r="FDG2" s="110"/>
      <c r="FDH2" s="110"/>
      <c r="FDI2" s="110"/>
      <c r="FDJ2" s="110"/>
      <c r="FDK2" s="110"/>
      <c r="FDL2" s="110"/>
      <c r="FDM2" s="110"/>
      <c r="FDN2" s="110"/>
      <c r="FDO2" s="110"/>
      <c r="FDP2" s="110"/>
      <c r="FDQ2" s="110"/>
      <c r="FDR2" s="110"/>
      <c r="FDS2" s="110"/>
      <c r="FDT2" s="110"/>
      <c r="FDU2" s="110"/>
      <c r="FDV2" s="110"/>
      <c r="FDW2" s="110"/>
      <c r="FDX2" s="110"/>
      <c r="FDY2" s="110"/>
      <c r="FDZ2" s="110"/>
      <c r="FEA2" s="110"/>
      <c r="FEB2" s="110"/>
      <c r="FEC2" s="110"/>
      <c r="FED2" s="110"/>
      <c r="FEE2" s="110"/>
      <c r="FEF2" s="110"/>
      <c r="FEG2" s="110"/>
      <c r="FEH2" s="110"/>
      <c r="FEI2" s="110"/>
      <c r="FEJ2" s="110"/>
      <c r="FEK2" s="110"/>
      <c r="FEL2" s="110"/>
      <c r="FEM2" s="110"/>
      <c r="FEN2" s="110"/>
      <c r="FEO2" s="110"/>
      <c r="FEP2" s="110"/>
      <c r="FEQ2" s="110"/>
      <c r="FER2" s="110"/>
      <c r="FES2" s="110"/>
      <c r="FET2" s="110"/>
      <c r="FEU2" s="110"/>
      <c r="FEV2" s="110"/>
      <c r="FEW2" s="110"/>
      <c r="FEX2" s="110"/>
      <c r="FEY2" s="110"/>
      <c r="FEZ2" s="110"/>
      <c r="FFA2" s="110"/>
      <c r="FFB2" s="110"/>
      <c r="FFC2" s="110"/>
      <c r="FFD2" s="110"/>
      <c r="FFE2" s="110"/>
      <c r="FFF2" s="110"/>
      <c r="FFG2" s="110"/>
      <c r="FFH2" s="110"/>
      <c r="FFI2" s="110"/>
      <c r="FFJ2" s="110"/>
      <c r="FFK2" s="110"/>
      <c r="FFL2" s="110"/>
      <c r="FFM2" s="110"/>
      <c r="FFN2" s="110"/>
      <c r="FFO2" s="110"/>
      <c r="FFP2" s="110"/>
      <c r="FFQ2" s="110"/>
      <c r="FFR2" s="110"/>
      <c r="FFS2" s="110"/>
      <c r="FFT2" s="110"/>
      <c r="FFU2" s="110"/>
      <c r="FFV2" s="110"/>
      <c r="FFW2" s="110"/>
      <c r="FFX2" s="110"/>
      <c r="FFY2" s="110"/>
      <c r="FFZ2" s="110"/>
      <c r="FGA2" s="110"/>
      <c r="FGB2" s="110"/>
      <c r="FGC2" s="110"/>
      <c r="FGD2" s="110"/>
      <c r="FGE2" s="110"/>
      <c r="FGF2" s="110"/>
      <c r="FGG2" s="110"/>
      <c r="FGH2" s="110"/>
      <c r="FGI2" s="110"/>
      <c r="FGJ2" s="110"/>
      <c r="FGK2" s="110"/>
      <c r="FGL2" s="110"/>
      <c r="FGM2" s="110"/>
      <c r="FGN2" s="110"/>
      <c r="FGO2" s="110"/>
      <c r="FGP2" s="110"/>
      <c r="FGQ2" s="110"/>
      <c r="FGR2" s="110"/>
      <c r="FGS2" s="110"/>
      <c r="FGT2" s="110"/>
      <c r="FGU2" s="110"/>
      <c r="FGV2" s="110"/>
      <c r="FGW2" s="110"/>
      <c r="FGX2" s="110"/>
      <c r="FGY2" s="110"/>
      <c r="FGZ2" s="110"/>
      <c r="FHA2" s="110"/>
      <c r="FHB2" s="110"/>
      <c r="FHC2" s="110"/>
      <c r="FHD2" s="110"/>
      <c r="FHE2" s="110"/>
      <c r="FHF2" s="110"/>
      <c r="FHG2" s="110"/>
      <c r="FHH2" s="110"/>
      <c r="FHI2" s="110"/>
      <c r="FHJ2" s="110"/>
      <c r="FHK2" s="110"/>
      <c r="FHL2" s="110"/>
      <c r="FHM2" s="110"/>
      <c r="FHN2" s="110"/>
      <c r="FHO2" s="110"/>
      <c r="FHP2" s="110"/>
      <c r="FHQ2" s="110"/>
      <c r="FHR2" s="110"/>
      <c r="FHS2" s="110"/>
      <c r="FHT2" s="110"/>
      <c r="FHU2" s="110"/>
      <c r="FHV2" s="110"/>
      <c r="FHW2" s="110"/>
      <c r="FHX2" s="110"/>
      <c r="FHY2" s="110"/>
      <c r="FHZ2" s="110"/>
      <c r="FIA2" s="110"/>
      <c r="FIB2" s="110"/>
      <c r="FIC2" s="110"/>
      <c r="FID2" s="110"/>
      <c r="FIE2" s="110"/>
      <c r="FIF2" s="110"/>
      <c r="FIG2" s="110"/>
      <c r="FIH2" s="110"/>
      <c r="FII2" s="110"/>
      <c r="FIJ2" s="110"/>
      <c r="FIK2" s="110"/>
      <c r="FIL2" s="110"/>
      <c r="FIM2" s="110"/>
      <c r="FIN2" s="110"/>
      <c r="FIO2" s="110"/>
      <c r="FIP2" s="110"/>
      <c r="FIQ2" s="110"/>
      <c r="FIR2" s="110"/>
      <c r="FIS2" s="110"/>
      <c r="FIT2" s="110"/>
      <c r="FIU2" s="110"/>
      <c r="FIV2" s="110"/>
      <c r="FIW2" s="110"/>
      <c r="FIX2" s="110"/>
      <c r="FIY2" s="110"/>
      <c r="FIZ2" s="110"/>
      <c r="FJA2" s="110"/>
      <c r="FJB2" s="110"/>
      <c r="FJC2" s="110"/>
      <c r="FJD2" s="110"/>
      <c r="FJE2" s="110"/>
      <c r="FJF2" s="110"/>
      <c r="FJG2" s="110"/>
      <c r="FJH2" s="110"/>
      <c r="FJI2" s="110"/>
      <c r="FJJ2" s="110"/>
      <c r="FJK2" s="110"/>
      <c r="FJL2" s="110"/>
      <c r="FJM2" s="110"/>
      <c r="FJN2" s="110"/>
      <c r="FJO2" s="110"/>
      <c r="FJP2" s="110"/>
      <c r="FJQ2" s="110"/>
      <c r="FJR2" s="110"/>
      <c r="FJS2" s="110"/>
      <c r="FJT2" s="110"/>
      <c r="FJU2" s="110"/>
      <c r="FJV2" s="110"/>
      <c r="FJW2" s="110"/>
      <c r="FJX2" s="110"/>
      <c r="FJY2" s="110"/>
      <c r="FJZ2" s="110"/>
      <c r="FKA2" s="110"/>
      <c r="FKB2" s="110"/>
      <c r="FKC2" s="110"/>
      <c r="FKD2" s="110"/>
      <c r="FKE2" s="110"/>
      <c r="FKF2" s="110"/>
      <c r="FKG2" s="110"/>
      <c r="FKH2" s="110"/>
      <c r="FKI2" s="110"/>
      <c r="FKJ2" s="110"/>
      <c r="FKK2" s="110"/>
      <c r="FKL2" s="110"/>
      <c r="FKM2" s="110"/>
      <c r="FKN2" s="110"/>
      <c r="FKO2" s="110"/>
      <c r="FKP2" s="110"/>
      <c r="FKQ2" s="110"/>
      <c r="FKR2" s="110"/>
      <c r="FKS2" s="110"/>
      <c r="FKT2" s="110"/>
      <c r="FKU2" s="110"/>
      <c r="FKV2" s="110"/>
      <c r="FKW2" s="110"/>
      <c r="FKX2" s="110"/>
      <c r="FKY2" s="110"/>
      <c r="FKZ2" s="110"/>
      <c r="FLA2" s="110"/>
      <c r="FLB2" s="110"/>
      <c r="FLC2" s="110"/>
      <c r="FLD2" s="110"/>
      <c r="FLE2" s="110"/>
      <c r="FLF2" s="110"/>
      <c r="FLG2" s="110"/>
      <c r="FLH2" s="110"/>
      <c r="FLI2" s="110"/>
      <c r="FLJ2" s="110"/>
      <c r="FLK2" s="110"/>
      <c r="FLL2" s="110"/>
      <c r="FLM2" s="110"/>
      <c r="FLN2" s="110"/>
      <c r="FLO2" s="110"/>
      <c r="FLP2" s="110"/>
      <c r="FLQ2" s="110"/>
      <c r="FLR2" s="110"/>
      <c r="FLS2" s="110"/>
      <c r="FLT2" s="110"/>
      <c r="FLU2" s="110"/>
      <c r="FLV2" s="110"/>
      <c r="FLW2" s="110"/>
      <c r="FLX2" s="110"/>
      <c r="FLY2" s="110"/>
      <c r="FLZ2" s="110"/>
      <c r="FMA2" s="110"/>
      <c r="FMB2" s="110"/>
      <c r="FMC2" s="110"/>
      <c r="FMD2" s="110"/>
      <c r="FME2" s="110"/>
      <c r="FMF2" s="110"/>
      <c r="FMG2" s="110"/>
      <c r="FMH2" s="110"/>
      <c r="FMI2" s="110"/>
      <c r="FMJ2" s="110"/>
      <c r="FMK2" s="110"/>
      <c r="FML2" s="110"/>
      <c r="FMM2" s="110"/>
      <c r="FMN2" s="110"/>
      <c r="FMO2" s="110"/>
      <c r="FMP2" s="110"/>
      <c r="FMQ2" s="110"/>
      <c r="FMR2" s="110"/>
      <c r="FMS2" s="110"/>
      <c r="FMT2" s="110"/>
      <c r="FMU2" s="110"/>
      <c r="FMV2" s="110"/>
      <c r="FMW2" s="110"/>
      <c r="FMX2" s="110"/>
      <c r="FMY2" s="110"/>
      <c r="FMZ2" s="110"/>
      <c r="FNA2" s="110"/>
      <c r="FNB2" s="110"/>
      <c r="FNC2" s="110"/>
      <c r="FND2" s="110"/>
      <c r="FNE2" s="110"/>
      <c r="FNF2" s="110"/>
      <c r="FNG2" s="110"/>
      <c r="FNH2" s="110"/>
      <c r="FNI2" s="110"/>
      <c r="FNJ2" s="110"/>
      <c r="FNK2" s="110"/>
      <c r="FNL2" s="110"/>
      <c r="FNM2" s="110"/>
      <c r="FNN2" s="110"/>
      <c r="FNO2" s="110"/>
      <c r="FNP2" s="110"/>
      <c r="FNQ2" s="110"/>
      <c r="FNR2" s="110"/>
      <c r="FNS2" s="110"/>
      <c r="FNT2" s="110"/>
      <c r="FNU2" s="110"/>
      <c r="FNV2" s="110"/>
      <c r="FNW2" s="110"/>
      <c r="FNX2" s="110"/>
      <c r="FNY2" s="110"/>
      <c r="FNZ2" s="110"/>
      <c r="FOA2" s="110"/>
      <c r="FOB2" s="110"/>
      <c r="FOC2" s="110"/>
      <c r="FOD2" s="110"/>
      <c r="FOE2" s="110"/>
      <c r="FOF2" s="110"/>
      <c r="FOG2" s="110"/>
      <c r="FOH2" s="110"/>
      <c r="FOI2" s="110"/>
      <c r="FOJ2" s="110"/>
      <c r="FOK2" s="110"/>
      <c r="FOL2" s="110"/>
      <c r="FOM2" s="110"/>
      <c r="FON2" s="110"/>
      <c r="FOO2" s="110"/>
      <c r="FOP2" s="110"/>
      <c r="FOQ2" s="110"/>
      <c r="FOR2" s="110"/>
      <c r="FOS2" s="110"/>
      <c r="FOT2" s="110"/>
      <c r="FOU2" s="110"/>
      <c r="FOV2" s="110"/>
      <c r="FOW2" s="110"/>
      <c r="FOX2" s="110"/>
      <c r="FOY2" s="110"/>
      <c r="FOZ2" s="110"/>
      <c r="FPA2" s="110"/>
      <c r="FPB2" s="110"/>
      <c r="FPC2" s="110"/>
      <c r="FPD2" s="110"/>
      <c r="FPE2" s="110"/>
      <c r="FPF2" s="110"/>
      <c r="FPG2" s="110"/>
      <c r="FPH2" s="110"/>
      <c r="FPI2" s="110"/>
      <c r="FPJ2" s="110"/>
      <c r="FPK2" s="110"/>
      <c r="FPL2" s="110"/>
      <c r="FPM2" s="110"/>
      <c r="FPN2" s="110"/>
      <c r="FPO2" s="110"/>
      <c r="FPP2" s="110"/>
      <c r="FPQ2" s="110"/>
      <c r="FPR2" s="110"/>
      <c r="FPS2" s="110"/>
      <c r="FPT2" s="110"/>
      <c r="FPU2" s="110"/>
      <c r="FPV2" s="110"/>
      <c r="FPW2" s="110"/>
      <c r="FPX2" s="110"/>
      <c r="FPY2" s="110"/>
      <c r="FPZ2" s="110"/>
      <c r="FQA2" s="110"/>
      <c r="FQB2" s="110"/>
      <c r="FQC2" s="110"/>
      <c r="FQD2" s="110"/>
      <c r="FQE2" s="110"/>
      <c r="FQF2" s="110"/>
      <c r="FQG2" s="110"/>
      <c r="FQH2" s="110"/>
      <c r="FQI2" s="110"/>
      <c r="FQJ2" s="110"/>
      <c r="FQK2" s="110"/>
      <c r="FQL2" s="110"/>
      <c r="FQM2" s="110"/>
      <c r="FQN2" s="110"/>
      <c r="FQO2" s="110"/>
      <c r="FQP2" s="110"/>
      <c r="FQQ2" s="110"/>
      <c r="FQR2" s="110"/>
      <c r="FQS2" s="110"/>
      <c r="FQT2" s="110"/>
      <c r="FQU2" s="110"/>
      <c r="FQV2" s="110"/>
      <c r="FQW2" s="110"/>
      <c r="FQX2" s="110"/>
      <c r="FQY2" s="110"/>
      <c r="FQZ2" s="110"/>
      <c r="FRA2" s="110"/>
      <c r="FRB2" s="110"/>
      <c r="FRC2" s="110"/>
      <c r="FRD2" s="110"/>
      <c r="FRE2" s="110"/>
      <c r="FRF2" s="110"/>
      <c r="FRG2" s="110"/>
      <c r="FRH2" s="110"/>
      <c r="FRI2" s="110"/>
      <c r="FRJ2" s="110"/>
      <c r="FRK2" s="110"/>
      <c r="FRL2" s="110"/>
      <c r="FRM2" s="110"/>
      <c r="FRN2" s="110"/>
      <c r="FRO2" s="110"/>
      <c r="FRP2" s="110"/>
      <c r="FRQ2" s="110"/>
      <c r="FRR2" s="110"/>
      <c r="FRS2" s="110"/>
      <c r="FRT2" s="110"/>
      <c r="FRU2" s="110"/>
      <c r="FRV2" s="110"/>
      <c r="FRW2" s="110"/>
      <c r="FRX2" s="110"/>
      <c r="FRY2" s="110"/>
      <c r="FRZ2" s="110"/>
      <c r="FSA2" s="110"/>
      <c r="FSB2" s="110"/>
      <c r="FSC2" s="110"/>
      <c r="FSD2" s="110"/>
      <c r="FSE2" s="110"/>
      <c r="FSF2" s="110"/>
      <c r="FSG2" s="110"/>
      <c r="FSH2" s="110"/>
      <c r="FSI2" s="110"/>
      <c r="FSJ2" s="110"/>
      <c r="FSK2" s="110"/>
      <c r="FSL2" s="110"/>
      <c r="FSM2" s="110"/>
      <c r="FSN2" s="110"/>
      <c r="FSO2" s="110"/>
      <c r="FSP2" s="110"/>
      <c r="FSQ2" s="110"/>
      <c r="FSR2" s="110"/>
      <c r="FSS2" s="110"/>
      <c r="FST2" s="110"/>
      <c r="FSU2" s="110"/>
      <c r="FSV2" s="110"/>
      <c r="FSW2" s="110"/>
      <c r="FSX2" s="110"/>
      <c r="FSY2" s="110"/>
      <c r="FSZ2" s="110"/>
      <c r="FTA2" s="110"/>
      <c r="FTB2" s="110"/>
      <c r="FTC2" s="110"/>
      <c r="FTD2" s="110"/>
      <c r="FTE2" s="110"/>
      <c r="FTF2" s="110"/>
      <c r="FTG2" s="110"/>
      <c r="FTH2" s="110"/>
      <c r="FTI2" s="110"/>
      <c r="FTJ2" s="110"/>
      <c r="FTK2" s="110"/>
      <c r="FTL2" s="110"/>
      <c r="FTM2" s="110"/>
      <c r="FTN2" s="110"/>
      <c r="FTO2" s="110"/>
      <c r="FTP2" s="110"/>
      <c r="FTQ2" s="110"/>
      <c r="FTR2" s="110"/>
      <c r="FTS2" s="110"/>
      <c r="FTT2" s="110"/>
      <c r="FTU2" s="110"/>
      <c r="FTV2" s="110"/>
      <c r="FTW2" s="110"/>
      <c r="FTX2" s="110"/>
      <c r="FTY2" s="110"/>
      <c r="FTZ2" s="110"/>
      <c r="FUA2" s="110"/>
      <c r="FUB2" s="110"/>
      <c r="FUC2" s="110"/>
      <c r="FUD2" s="110"/>
      <c r="FUE2" s="110"/>
      <c r="FUF2" s="110"/>
      <c r="FUG2" s="110"/>
      <c r="FUH2" s="110"/>
      <c r="FUI2" s="110"/>
      <c r="FUJ2" s="110"/>
      <c r="FUK2" s="110"/>
      <c r="FUL2" s="110"/>
      <c r="FUM2" s="110"/>
      <c r="FUN2" s="110"/>
      <c r="FUO2" s="110"/>
      <c r="FUP2" s="110"/>
      <c r="FUQ2" s="110"/>
      <c r="FUR2" s="110"/>
      <c r="FUS2" s="110"/>
      <c r="FUT2" s="110"/>
      <c r="FUU2" s="110"/>
      <c r="FUV2" s="110"/>
      <c r="FUW2" s="110"/>
      <c r="FUX2" s="110"/>
      <c r="FUY2" s="110"/>
      <c r="FUZ2" s="110"/>
      <c r="FVA2" s="110"/>
      <c r="FVB2" s="110"/>
      <c r="FVC2" s="110"/>
      <c r="FVD2" s="110"/>
      <c r="FVE2" s="110"/>
      <c r="FVF2" s="110"/>
      <c r="FVG2" s="110"/>
      <c r="FVH2" s="110"/>
      <c r="FVI2" s="110"/>
      <c r="FVJ2" s="110"/>
      <c r="FVK2" s="110"/>
      <c r="FVL2" s="110"/>
      <c r="FVM2" s="110"/>
      <c r="FVN2" s="110"/>
      <c r="FVO2" s="110"/>
      <c r="FVP2" s="110"/>
      <c r="FVQ2" s="110"/>
      <c r="FVR2" s="110"/>
      <c r="FVS2" s="110"/>
      <c r="FVT2" s="110"/>
      <c r="FVU2" s="110"/>
      <c r="FVV2" s="110"/>
      <c r="FVW2" s="110"/>
      <c r="FVX2" s="110"/>
      <c r="FVY2" s="110"/>
      <c r="FVZ2" s="110"/>
      <c r="FWA2" s="110"/>
      <c r="FWB2" s="110"/>
      <c r="FWC2" s="110"/>
      <c r="FWD2" s="110"/>
      <c r="FWE2" s="110"/>
      <c r="FWF2" s="110"/>
      <c r="FWG2" s="110"/>
      <c r="FWH2" s="110"/>
      <c r="FWI2" s="110"/>
      <c r="FWJ2" s="110"/>
      <c r="FWK2" s="110"/>
      <c r="FWL2" s="110"/>
      <c r="FWM2" s="110"/>
      <c r="FWN2" s="110"/>
      <c r="FWO2" s="110"/>
      <c r="FWP2" s="110"/>
      <c r="FWQ2" s="110"/>
      <c r="FWR2" s="110"/>
      <c r="FWS2" s="110"/>
      <c r="FWT2" s="110"/>
      <c r="FWU2" s="110"/>
      <c r="FWV2" s="110"/>
      <c r="FWW2" s="110"/>
      <c r="FWX2" s="110"/>
      <c r="FWY2" s="110"/>
      <c r="FWZ2" s="110"/>
      <c r="FXA2" s="110"/>
      <c r="FXB2" s="110"/>
      <c r="FXC2" s="110"/>
      <c r="FXD2" s="110"/>
      <c r="FXE2" s="110"/>
      <c r="FXF2" s="110"/>
      <c r="FXG2" s="110"/>
      <c r="FXH2" s="110"/>
      <c r="FXI2" s="110"/>
      <c r="FXJ2" s="110"/>
      <c r="FXK2" s="110"/>
      <c r="FXL2" s="110"/>
      <c r="FXM2" s="110"/>
      <c r="FXN2" s="110"/>
      <c r="FXO2" s="110"/>
      <c r="FXP2" s="110"/>
      <c r="FXQ2" s="110"/>
      <c r="FXR2" s="110"/>
      <c r="FXS2" s="110"/>
      <c r="FXT2" s="110"/>
      <c r="FXU2" s="110"/>
      <c r="FXV2" s="110"/>
      <c r="FXW2" s="110"/>
      <c r="FXX2" s="110"/>
      <c r="FXY2" s="110"/>
      <c r="FXZ2" s="110"/>
      <c r="FYA2" s="110"/>
      <c r="FYB2" s="110"/>
      <c r="FYC2" s="110"/>
      <c r="FYD2" s="110"/>
      <c r="FYE2" s="110"/>
      <c r="FYF2" s="110"/>
      <c r="FYG2" s="110"/>
      <c r="FYH2" s="110"/>
      <c r="FYI2" s="110"/>
      <c r="FYJ2" s="110"/>
      <c r="FYK2" s="110"/>
      <c r="FYL2" s="110"/>
      <c r="FYM2" s="110"/>
      <c r="FYN2" s="110"/>
      <c r="FYO2" s="110"/>
      <c r="FYP2" s="110"/>
      <c r="FYQ2" s="110"/>
      <c r="FYR2" s="110"/>
      <c r="FYS2" s="110"/>
      <c r="FYT2" s="110"/>
      <c r="FYU2" s="110"/>
      <c r="FYV2" s="110"/>
      <c r="FYW2" s="110"/>
      <c r="FYX2" s="110"/>
      <c r="FYY2" s="110"/>
      <c r="FYZ2" s="110"/>
      <c r="FZA2" s="110"/>
      <c r="FZB2" s="110"/>
      <c r="FZC2" s="110"/>
      <c r="FZD2" s="110"/>
      <c r="FZE2" s="110"/>
      <c r="FZF2" s="110"/>
      <c r="FZG2" s="110"/>
      <c r="FZH2" s="110"/>
      <c r="FZI2" s="110"/>
      <c r="FZJ2" s="110"/>
      <c r="FZK2" s="110"/>
      <c r="FZL2" s="110"/>
      <c r="FZM2" s="110"/>
      <c r="FZN2" s="110"/>
      <c r="FZO2" s="110"/>
      <c r="FZP2" s="110"/>
      <c r="FZQ2" s="110"/>
      <c r="FZR2" s="110"/>
      <c r="FZS2" s="110"/>
      <c r="FZT2" s="110"/>
      <c r="FZU2" s="110"/>
      <c r="FZV2" s="110"/>
      <c r="FZW2" s="110"/>
      <c r="FZX2" s="110"/>
      <c r="FZY2" s="110"/>
      <c r="FZZ2" s="110"/>
      <c r="GAA2" s="110"/>
      <c r="GAB2" s="110"/>
      <c r="GAC2" s="110"/>
      <c r="GAD2" s="110"/>
      <c r="GAE2" s="110"/>
      <c r="GAF2" s="110"/>
      <c r="GAG2" s="110"/>
      <c r="GAH2" s="110"/>
      <c r="GAI2" s="110"/>
      <c r="GAJ2" s="110"/>
      <c r="GAK2" s="110"/>
      <c r="GAL2" s="110"/>
      <c r="GAM2" s="110"/>
      <c r="GAN2" s="110"/>
      <c r="GAO2" s="110"/>
      <c r="GAP2" s="110"/>
      <c r="GAQ2" s="110"/>
      <c r="GAR2" s="110"/>
      <c r="GAS2" s="110"/>
      <c r="GAT2" s="110"/>
      <c r="GAU2" s="110"/>
      <c r="GAV2" s="110"/>
      <c r="GAW2" s="110"/>
      <c r="GAX2" s="110"/>
      <c r="GAY2" s="110"/>
      <c r="GAZ2" s="110"/>
      <c r="GBA2" s="110"/>
      <c r="GBB2" s="110"/>
      <c r="GBC2" s="110"/>
      <c r="GBD2" s="110"/>
      <c r="GBE2" s="110"/>
      <c r="GBF2" s="110"/>
      <c r="GBG2" s="110"/>
      <c r="GBH2" s="110"/>
      <c r="GBI2" s="110"/>
      <c r="GBJ2" s="110"/>
      <c r="GBK2" s="110"/>
      <c r="GBL2" s="110"/>
      <c r="GBM2" s="110"/>
      <c r="GBN2" s="110"/>
      <c r="GBO2" s="110"/>
      <c r="GBP2" s="110"/>
      <c r="GBQ2" s="110"/>
      <c r="GBR2" s="110"/>
      <c r="GBS2" s="110"/>
      <c r="GBT2" s="110"/>
      <c r="GBU2" s="110"/>
      <c r="GBV2" s="110"/>
      <c r="GBW2" s="110"/>
      <c r="GBX2" s="110"/>
      <c r="GBY2" s="110"/>
      <c r="GBZ2" s="110"/>
      <c r="GCA2" s="110"/>
      <c r="GCB2" s="110"/>
      <c r="GCC2" s="110"/>
      <c r="GCD2" s="110"/>
      <c r="GCE2" s="110"/>
      <c r="GCF2" s="110"/>
      <c r="GCG2" s="110"/>
      <c r="GCH2" s="110"/>
      <c r="GCI2" s="110"/>
      <c r="GCJ2" s="110"/>
      <c r="GCK2" s="110"/>
      <c r="GCL2" s="110"/>
      <c r="GCM2" s="110"/>
      <c r="GCN2" s="110"/>
      <c r="GCO2" s="110"/>
      <c r="GCP2" s="110"/>
      <c r="GCQ2" s="110"/>
      <c r="GCR2" s="110"/>
      <c r="GCS2" s="110"/>
      <c r="GCT2" s="110"/>
      <c r="GCU2" s="110"/>
      <c r="GCV2" s="110"/>
      <c r="GCW2" s="110"/>
      <c r="GCX2" s="110"/>
      <c r="GCY2" s="110"/>
      <c r="GCZ2" s="110"/>
      <c r="GDA2" s="110"/>
      <c r="GDB2" s="110"/>
      <c r="GDC2" s="110"/>
      <c r="GDD2" s="110"/>
      <c r="GDE2" s="110"/>
      <c r="GDF2" s="110"/>
      <c r="GDG2" s="110"/>
      <c r="GDH2" s="110"/>
      <c r="GDI2" s="110"/>
      <c r="GDJ2" s="110"/>
      <c r="GDK2" s="110"/>
      <c r="GDL2" s="110"/>
      <c r="GDM2" s="110"/>
      <c r="GDN2" s="110"/>
      <c r="GDO2" s="110"/>
      <c r="GDP2" s="110"/>
      <c r="GDQ2" s="110"/>
      <c r="GDR2" s="110"/>
      <c r="GDS2" s="110"/>
      <c r="GDT2" s="110"/>
      <c r="GDU2" s="110"/>
      <c r="GDV2" s="110"/>
      <c r="GDW2" s="110"/>
      <c r="GDX2" s="110"/>
      <c r="GDY2" s="110"/>
      <c r="GDZ2" s="110"/>
      <c r="GEA2" s="110"/>
      <c r="GEB2" s="110"/>
      <c r="GEC2" s="110"/>
      <c r="GED2" s="110"/>
      <c r="GEE2" s="110"/>
      <c r="GEF2" s="110"/>
      <c r="GEG2" s="110"/>
      <c r="GEH2" s="110"/>
      <c r="GEI2" s="110"/>
      <c r="GEJ2" s="110"/>
      <c r="GEK2" s="110"/>
      <c r="GEL2" s="110"/>
      <c r="GEM2" s="110"/>
      <c r="GEN2" s="110"/>
      <c r="GEO2" s="110"/>
      <c r="GEP2" s="110"/>
      <c r="GEQ2" s="110"/>
      <c r="GER2" s="110"/>
      <c r="GES2" s="110"/>
      <c r="GET2" s="110"/>
      <c r="GEU2" s="110"/>
      <c r="GEV2" s="110"/>
      <c r="GEW2" s="110"/>
      <c r="GEX2" s="110"/>
      <c r="GEY2" s="110"/>
      <c r="GEZ2" s="110"/>
      <c r="GFA2" s="110"/>
      <c r="GFB2" s="110"/>
      <c r="GFC2" s="110"/>
      <c r="GFD2" s="110"/>
      <c r="GFE2" s="110"/>
      <c r="GFF2" s="110"/>
      <c r="GFG2" s="110"/>
      <c r="GFH2" s="110"/>
      <c r="GFI2" s="110"/>
      <c r="GFJ2" s="110"/>
      <c r="GFK2" s="110"/>
      <c r="GFL2" s="110"/>
      <c r="GFM2" s="110"/>
      <c r="GFN2" s="110"/>
      <c r="GFO2" s="110"/>
      <c r="GFP2" s="110"/>
      <c r="GFQ2" s="110"/>
      <c r="GFR2" s="110"/>
      <c r="GFS2" s="110"/>
      <c r="GFT2" s="110"/>
      <c r="GFU2" s="110"/>
      <c r="GFV2" s="110"/>
      <c r="GFW2" s="110"/>
      <c r="GFX2" s="110"/>
      <c r="GFY2" s="110"/>
      <c r="GFZ2" s="110"/>
      <c r="GGA2" s="110"/>
      <c r="GGB2" s="110"/>
      <c r="GGC2" s="110"/>
      <c r="GGD2" s="110"/>
      <c r="GGE2" s="110"/>
      <c r="GGF2" s="110"/>
      <c r="GGG2" s="110"/>
      <c r="GGH2" s="110"/>
      <c r="GGI2" s="110"/>
      <c r="GGJ2" s="110"/>
      <c r="GGK2" s="110"/>
      <c r="GGL2" s="110"/>
      <c r="GGM2" s="110"/>
      <c r="GGN2" s="110"/>
      <c r="GGO2" s="110"/>
      <c r="GGP2" s="110"/>
      <c r="GGQ2" s="110"/>
      <c r="GGR2" s="110"/>
      <c r="GGS2" s="110"/>
      <c r="GGT2" s="110"/>
      <c r="GGU2" s="110"/>
      <c r="GGV2" s="110"/>
      <c r="GGW2" s="110"/>
      <c r="GGX2" s="110"/>
      <c r="GGY2" s="110"/>
      <c r="GGZ2" s="110"/>
      <c r="GHA2" s="110"/>
      <c r="GHB2" s="110"/>
      <c r="GHC2" s="110"/>
      <c r="GHD2" s="110"/>
      <c r="GHE2" s="110"/>
      <c r="GHF2" s="110"/>
      <c r="GHG2" s="110"/>
      <c r="GHH2" s="110"/>
      <c r="GHI2" s="110"/>
      <c r="GHJ2" s="110"/>
      <c r="GHK2" s="110"/>
      <c r="GHL2" s="110"/>
      <c r="GHM2" s="110"/>
      <c r="GHN2" s="110"/>
      <c r="GHO2" s="110"/>
      <c r="GHP2" s="110"/>
      <c r="GHQ2" s="110"/>
      <c r="GHR2" s="110"/>
      <c r="GHS2" s="110"/>
      <c r="GHT2" s="110"/>
      <c r="GHU2" s="110"/>
      <c r="GHV2" s="110"/>
      <c r="GHW2" s="110"/>
      <c r="GHX2" s="110"/>
      <c r="GHY2" s="110"/>
      <c r="GHZ2" s="110"/>
      <c r="GIA2" s="110"/>
      <c r="GIB2" s="110"/>
      <c r="GIC2" s="110"/>
      <c r="GID2" s="110"/>
      <c r="GIE2" s="110"/>
      <c r="GIF2" s="110"/>
      <c r="GIG2" s="110"/>
      <c r="GIH2" s="110"/>
      <c r="GII2" s="110"/>
      <c r="GIJ2" s="110"/>
      <c r="GIK2" s="110"/>
      <c r="GIL2" s="110"/>
      <c r="GIM2" s="110"/>
      <c r="GIN2" s="110"/>
      <c r="GIO2" s="110"/>
      <c r="GIP2" s="110"/>
      <c r="GIQ2" s="110"/>
      <c r="GIR2" s="110"/>
      <c r="GIS2" s="110"/>
      <c r="GIT2" s="110"/>
      <c r="GIU2" s="110"/>
      <c r="GIV2" s="110"/>
      <c r="GIW2" s="110"/>
      <c r="GIX2" s="110"/>
      <c r="GIY2" s="110"/>
      <c r="GIZ2" s="110"/>
      <c r="GJA2" s="110"/>
      <c r="GJB2" s="110"/>
      <c r="GJC2" s="110"/>
      <c r="GJD2" s="110"/>
      <c r="GJE2" s="110"/>
      <c r="GJF2" s="110"/>
      <c r="GJG2" s="110"/>
      <c r="GJH2" s="110"/>
      <c r="GJI2" s="110"/>
      <c r="GJJ2" s="110"/>
      <c r="GJK2" s="110"/>
      <c r="GJL2" s="110"/>
      <c r="GJM2" s="110"/>
      <c r="GJN2" s="110"/>
      <c r="GJO2" s="110"/>
      <c r="GJP2" s="110"/>
      <c r="GJQ2" s="110"/>
      <c r="GJR2" s="110"/>
      <c r="GJS2" s="110"/>
      <c r="GJT2" s="110"/>
      <c r="GJU2" s="110"/>
      <c r="GJV2" s="110"/>
      <c r="GJW2" s="110"/>
      <c r="GJX2" s="110"/>
      <c r="GJY2" s="110"/>
      <c r="GJZ2" s="110"/>
      <c r="GKA2" s="110"/>
      <c r="GKB2" s="110"/>
      <c r="GKC2" s="110"/>
      <c r="GKD2" s="110"/>
      <c r="GKE2" s="110"/>
      <c r="GKF2" s="110"/>
      <c r="GKG2" s="110"/>
      <c r="GKH2" s="110"/>
      <c r="GKI2" s="110"/>
      <c r="GKJ2" s="110"/>
      <c r="GKK2" s="110"/>
      <c r="GKL2" s="110"/>
      <c r="GKM2" s="110"/>
      <c r="GKN2" s="110"/>
      <c r="GKO2" s="110"/>
      <c r="GKP2" s="110"/>
      <c r="GKQ2" s="110"/>
      <c r="GKR2" s="110"/>
      <c r="GKS2" s="110"/>
      <c r="GKT2" s="110"/>
      <c r="GKU2" s="110"/>
      <c r="GKV2" s="110"/>
      <c r="GKW2" s="110"/>
      <c r="GKX2" s="110"/>
      <c r="GKY2" s="110"/>
      <c r="GKZ2" s="110"/>
      <c r="GLA2" s="110"/>
      <c r="GLB2" s="110"/>
      <c r="GLC2" s="110"/>
      <c r="GLD2" s="110"/>
      <c r="GLE2" s="110"/>
      <c r="GLF2" s="110"/>
      <c r="GLG2" s="110"/>
      <c r="GLH2" s="110"/>
      <c r="GLI2" s="110"/>
      <c r="GLJ2" s="110"/>
      <c r="GLK2" s="110"/>
      <c r="GLL2" s="110"/>
      <c r="GLM2" s="110"/>
      <c r="GLN2" s="110"/>
      <c r="GLO2" s="110"/>
      <c r="GLP2" s="110"/>
      <c r="GLQ2" s="110"/>
      <c r="GLR2" s="110"/>
      <c r="GLS2" s="110"/>
      <c r="GLT2" s="110"/>
      <c r="GLU2" s="110"/>
      <c r="GLV2" s="110"/>
      <c r="GLW2" s="110"/>
      <c r="GLX2" s="110"/>
      <c r="GLY2" s="110"/>
      <c r="GLZ2" s="110"/>
      <c r="GMA2" s="110"/>
      <c r="GMB2" s="110"/>
      <c r="GMC2" s="110"/>
      <c r="GMD2" s="110"/>
      <c r="GME2" s="110"/>
      <c r="GMF2" s="110"/>
      <c r="GMG2" s="110"/>
      <c r="GMH2" s="110"/>
      <c r="GMI2" s="110"/>
      <c r="GMJ2" s="110"/>
      <c r="GMK2" s="110"/>
      <c r="GML2" s="110"/>
      <c r="GMM2" s="110"/>
      <c r="GMN2" s="110"/>
      <c r="GMO2" s="110"/>
      <c r="GMP2" s="110"/>
      <c r="GMQ2" s="110"/>
      <c r="GMR2" s="110"/>
      <c r="GMS2" s="110"/>
      <c r="GMT2" s="110"/>
      <c r="GMU2" s="110"/>
      <c r="GMV2" s="110"/>
      <c r="GMW2" s="110"/>
      <c r="GMX2" s="110"/>
      <c r="GMY2" s="110"/>
      <c r="GMZ2" s="110"/>
      <c r="GNA2" s="110"/>
      <c r="GNB2" s="110"/>
      <c r="GNC2" s="110"/>
      <c r="GND2" s="110"/>
      <c r="GNE2" s="110"/>
      <c r="GNF2" s="110"/>
      <c r="GNG2" s="110"/>
      <c r="GNH2" s="110"/>
      <c r="GNI2" s="110"/>
      <c r="GNJ2" s="110"/>
      <c r="GNK2" s="110"/>
      <c r="GNL2" s="110"/>
      <c r="GNM2" s="110"/>
      <c r="GNN2" s="110"/>
      <c r="GNO2" s="110"/>
      <c r="GNP2" s="110"/>
      <c r="GNQ2" s="110"/>
      <c r="GNR2" s="110"/>
      <c r="GNS2" s="110"/>
      <c r="GNT2" s="110"/>
      <c r="GNU2" s="110"/>
      <c r="GNV2" s="110"/>
      <c r="GNW2" s="110"/>
      <c r="GNX2" s="110"/>
      <c r="GNY2" s="110"/>
      <c r="GNZ2" s="110"/>
      <c r="GOA2" s="110"/>
      <c r="GOB2" s="110"/>
      <c r="GOC2" s="110"/>
      <c r="GOD2" s="110"/>
      <c r="GOE2" s="110"/>
      <c r="GOF2" s="110"/>
      <c r="GOG2" s="110"/>
      <c r="GOH2" s="110"/>
      <c r="GOI2" s="110"/>
      <c r="GOJ2" s="110"/>
      <c r="GOK2" s="110"/>
      <c r="GOL2" s="110"/>
      <c r="GOM2" s="110"/>
      <c r="GON2" s="110"/>
      <c r="GOO2" s="110"/>
      <c r="GOP2" s="110"/>
      <c r="GOQ2" s="110"/>
      <c r="GOR2" s="110"/>
      <c r="GOS2" s="110"/>
      <c r="GOT2" s="110"/>
      <c r="GOU2" s="110"/>
      <c r="GOV2" s="110"/>
      <c r="GOW2" s="110"/>
      <c r="GOX2" s="110"/>
      <c r="GOY2" s="110"/>
      <c r="GOZ2" s="110"/>
      <c r="GPA2" s="110"/>
      <c r="GPB2" s="110"/>
      <c r="GPC2" s="110"/>
      <c r="GPD2" s="110"/>
      <c r="GPE2" s="110"/>
      <c r="GPF2" s="110"/>
      <c r="GPG2" s="110"/>
      <c r="GPH2" s="110"/>
      <c r="GPI2" s="110"/>
      <c r="GPJ2" s="110"/>
      <c r="GPK2" s="110"/>
      <c r="GPL2" s="110"/>
      <c r="GPM2" s="110"/>
      <c r="GPN2" s="110"/>
      <c r="GPO2" s="110"/>
      <c r="GPP2" s="110"/>
      <c r="GPQ2" s="110"/>
      <c r="GPR2" s="110"/>
      <c r="GPS2" s="110"/>
      <c r="GPT2" s="110"/>
      <c r="GPU2" s="110"/>
      <c r="GPV2" s="110"/>
      <c r="GPW2" s="110"/>
      <c r="GPX2" s="110"/>
      <c r="GPY2" s="110"/>
      <c r="GPZ2" s="110"/>
      <c r="GQA2" s="110"/>
      <c r="GQB2" s="110"/>
      <c r="GQC2" s="110"/>
      <c r="GQD2" s="110"/>
      <c r="GQE2" s="110"/>
      <c r="GQF2" s="110"/>
      <c r="GQG2" s="110"/>
      <c r="GQH2" s="110"/>
      <c r="GQI2" s="110"/>
      <c r="GQJ2" s="110"/>
      <c r="GQK2" s="110"/>
      <c r="GQL2" s="110"/>
      <c r="GQM2" s="110"/>
      <c r="GQN2" s="110"/>
      <c r="GQO2" s="110"/>
      <c r="GQP2" s="110"/>
      <c r="GQQ2" s="110"/>
      <c r="GQR2" s="110"/>
      <c r="GQS2" s="110"/>
      <c r="GQT2" s="110"/>
      <c r="GQU2" s="110"/>
      <c r="GQV2" s="110"/>
      <c r="GQW2" s="110"/>
      <c r="GQX2" s="110"/>
      <c r="GQY2" s="110"/>
      <c r="GQZ2" s="110"/>
      <c r="GRA2" s="110"/>
      <c r="GRB2" s="110"/>
      <c r="GRC2" s="110"/>
      <c r="GRD2" s="110"/>
      <c r="GRE2" s="110"/>
      <c r="GRF2" s="110"/>
      <c r="GRG2" s="110"/>
      <c r="GRH2" s="110"/>
      <c r="GRI2" s="110"/>
      <c r="GRJ2" s="110"/>
      <c r="GRK2" s="110"/>
      <c r="GRL2" s="110"/>
      <c r="GRM2" s="110"/>
      <c r="GRN2" s="110"/>
      <c r="GRO2" s="110"/>
      <c r="GRP2" s="110"/>
      <c r="GRQ2" s="110"/>
      <c r="GRR2" s="110"/>
      <c r="GRS2" s="110"/>
      <c r="GRT2" s="110"/>
      <c r="GRU2" s="110"/>
      <c r="GRV2" s="110"/>
      <c r="GRW2" s="110"/>
      <c r="GRX2" s="110"/>
      <c r="GRY2" s="110"/>
      <c r="GRZ2" s="110"/>
      <c r="GSA2" s="110"/>
      <c r="GSB2" s="110"/>
      <c r="GSC2" s="110"/>
      <c r="GSD2" s="110"/>
      <c r="GSE2" s="110"/>
      <c r="GSF2" s="110"/>
      <c r="GSG2" s="110"/>
      <c r="GSH2" s="110"/>
      <c r="GSI2" s="110"/>
      <c r="GSJ2" s="110"/>
      <c r="GSK2" s="110"/>
      <c r="GSL2" s="110"/>
      <c r="GSM2" s="110"/>
      <c r="GSN2" s="110"/>
      <c r="GSO2" s="110"/>
      <c r="GSP2" s="110"/>
      <c r="GSQ2" s="110"/>
      <c r="GSR2" s="110"/>
      <c r="GSS2" s="110"/>
      <c r="GST2" s="110"/>
      <c r="GSU2" s="110"/>
      <c r="GSV2" s="110"/>
      <c r="GSW2" s="110"/>
      <c r="GSX2" s="110"/>
      <c r="GSY2" s="110"/>
      <c r="GSZ2" s="110"/>
      <c r="GTA2" s="110"/>
      <c r="GTB2" s="110"/>
      <c r="GTC2" s="110"/>
      <c r="GTD2" s="110"/>
      <c r="GTE2" s="110"/>
      <c r="GTF2" s="110"/>
      <c r="GTG2" s="110"/>
      <c r="GTH2" s="110"/>
      <c r="GTI2" s="110"/>
      <c r="GTJ2" s="110"/>
      <c r="GTK2" s="110"/>
      <c r="GTL2" s="110"/>
      <c r="GTM2" s="110"/>
      <c r="GTN2" s="110"/>
      <c r="GTO2" s="110"/>
      <c r="GTP2" s="110"/>
      <c r="GTQ2" s="110"/>
      <c r="GTR2" s="110"/>
      <c r="GTS2" s="110"/>
      <c r="GTT2" s="110"/>
      <c r="GTU2" s="110"/>
      <c r="GTV2" s="110"/>
      <c r="GTW2" s="110"/>
      <c r="GTX2" s="110"/>
      <c r="GTY2" s="110"/>
      <c r="GTZ2" s="110"/>
      <c r="GUA2" s="110"/>
      <c r="GUB2" s="110"/>
      <c r="GUC2" s="110"/>
      <c r="GUD2" s="110"/>
      <c r="GUE2" s="110"/>
      <c r="GUF2" s="110"/>
      <c r="GUG2" s="110"/>
      <c r="GUH2" s="110"/>
      <c r="GUI2" s="110"/>
      <c r="GUJ2" s="110"/>
      <c r="GUK2" s="110"/>
      <c r="GUL2" s="110"/>
      <c r="GUM2" s="110"/>
      <c r="GUN2" s="110"/>
      <c r="GUO2" s="110"/>
      <c r="GUP2" s="110"/>
      <c r="GUQ2" s="110"/>
      <c r="GUR2" s="110"/>
      <c r="GUS2" s="110"/>
      <c r="GUT2" s="110"/>
      <c r="GUU2" s="110"/>
      <c r="GUV2" s="110"/>
      <c r="GUW2" s="110"/>
      <c r="GUX2" s="110"/>
      <c r="GUY2" s="110"/>
      <c r="GUZ2" s="110"/>
      <c r="GVA2" s="110"/>
      <c r="GVB2" s="110"/>
      <c r="GVC2" s="110"/>
      <c r="GVD2" s="110"/>
      <c r="GVE2" s="110"/>
      <c r="GVF2" s="110"/>
      <c r="GVG2" s="110"/>
      <c r="GVH2" s="110"/>
      <c r="GVI2" s="110"/>
      <c r="GVJ2" s="110"/>
      <c r="GVK2" s="110"/>
      <c r="GVL2" s="110"/>
      <c r="GVM2" s="110"/>
      <c r="GVN2" s="110"/>
      <c r="GVO2" s="110"/>
      <c r="GVP2" s="110"/>
      <c r="GVQ2" s="110"/>
      <c r="GVR2" s="110"/>
      <c r="GVS2" s="110"/>
      <c r="GVT2" s="110"/>
      <c r="GVU2" s="110"/>
      <c r="GVV2" s="110"/>
      <c r="GVW2" s="110"/>
      <c r="GVX2" s="110"/>
      <c r="GVY2" s="110"/>
      <c r="GVZ2" s="110"/>
      <c r="GWA2" s="110"/>
      <c r="GWB2" s="110"/>
      <c r="GWC2" s="110"/>
      <c r="GWD2" s="110"/>
      <c r="GWE2" s="110"/>
      <c r="GWF2" s="110"/>
      <c r="GWG2" s="110"/>
      <c r="GWH2" s="110"/>
      <c r="GWI2" s="110"/>
      <c r="GWJ2" s="110"/>
      <c r="GWK2" s="110"/>
      <c r="GWL2" s="110"/>
      <c r="GWM2" s="110"/>
      <c r="GWN2" s="110"/>
      <c r="GWO2" s="110"/>
      <c r="GWP2" s="110"/>
      <c r="GWQ2" s="110"/>
      <c r="GWR2" s="110"/>
      <c r="GWS2" s="110"/>
      <c r="GWT2" s="110"/>
      <c r="GWU2" s="110"/>
      <c r="GWV2" s="110"/>
      <c r="GWW2" s="110"/>
      <c r="GWX2" s="110"/>
      <c r="GWY2" s="110"/>
      <c r="GWZ2" s="110"/>
      <c r="GXA2" s="110"/>
      <c r="GXB2" s="110"/>
      <c r="GXC2" s="110"/>
      <c r="GXD2" s="110"/>
      <c r="GXE2" s="110"/>
      <c r="GXF2" s="110"/>
      <c r="GXG2" s="110"/>
      <c r="GXH2" s="110"/>
      <c r="GXI2" s="110"/>
      <c r="GXJ2" s="110"/>
      <c r="GXK2" s="110"/>
      <c r="GXL2" s="110"/>
      <c r="GXM2" s="110"/>
      <c r="GXN2" s="110"/>
      <c r="GXO2" s="110"/>
      <c r="GXP2" s="110"/>
      <c r="GXQ2" s="110"/>
      <c r="GXR2" s="110"/>
      <c r="GXS2" s="110"/>
      <c r="GXT2" s="110"/>
      <c r="GXU2" s="110"/>
      <c r="GXV2" s="110"/>
      <c r="GXW2" s="110"/>
      <c r="GXX2" s="110"/>
      <c r="GXY2" s="110"/>
      <c r="GXZ2" s="110"/>
      <c r="GYA2" s="110"/>
      <c r="GYB2" s="110"/>
      <c r="GYC2" s="110"/>
      <c r="GYD2" s="110"/>
      <c r="GYE2" s="110"/>
      <c r="GYF2" s="110"/>
      <c r="GYG2" s="110"/>
      <c r="GYH2" s="110"/>
      <c r="GYI2" s="110"/>
      <c r="GYJ2" s="110"/>
      <c r="GYK2" s="110"/>
      <c r="GYL2" s="110"/>
      <c r="GYM2" s="110"/>
      <c r="GYN2" s="110"/>
      <c r="GYO2" s="110"/>
      <c r="GYP2" s="110"/>
      <c r="GYQ2" s="110"/>
      <c r="GYR2" s="110"/>
      <c r="GYS2" s="110"/>
      <c r="GYT2" s="110"/>
      <c r="GYU2" s="110"/>
      <c r="GYV2" s="110"/>
      <c r="GYW2" s="110"/>
      <c r="GYX2" s="110"/>
      <c r="GYY2" s="110"/>
      <c r="GYZ2" s="110"/>
      <c r="GZA2" s="110"/>
      <c r="GZB2" s="110"/>
      <c r="GZC2" s="110"/>
      <c r="GZD2" s="110"/>
      <c r="GZE2" s="110"/>
      <c r="GZF2" s="110"/>
      <c r="GZG2" s="110"/>
      <c r="GZH2" s="110"/>
      <c r="GZI2" s="110"/>
      <c r="GZJ2" s="110"/>
      <c r="GZK2" s="110"/>
      <c r="GZL2" s="110"/>
      <c r="GZM2" s="110"/>
      <c r="GZN2" s="110"/>
      <c r="GZO2" s="110"/>
      <c r="GZP2" s="110"/>
      <c r="GZQ2" s="110"/>
      <c r="GZR2" s="110"/>
      <c r="GZS2" s="110"/>
      <c r="GZT2" s="110"/>
      <c r="GZU2" s="110"/>
      <c r="GZV2" s="110"/>
      <c r="GZW2" s="110"/>
      <c r="GZX2" s="110"/>
      <c r="GZY2" s="110"/>
      <c r="GZZ2" s="110"/>
      <c r="HAA2" s="110"/>
      <c r="HAB2" s="110"/>
      <c r="HAC2" s="110"/>
      <c r="HAD2" s="110"/>
      <c r="HAE2" s="110"/>
      <c r="HAF2" s="110"/>
      <c r="HAG2" s="110"/>
      <c r="HAH2" s="110"/>
      <c r="HAI2" s="110"/>
      <c r="HAJ2" s="110"/>
      <c r="HAK2" s="110"/>
      <c r="HAL2" s="110"/>
      <c r="HAM2" s="110"/>
      <c r="HAN2" s="110"/>
      <c r="HAO2" s="110"/>
      <c r="HAP2" s="110"/>
      <c r="HAQ2" s="110"/>
      <c r="HAR2" s="110"/>
      <c r="HAS2" s="110"/>
      <c r="HAT2" s="110"/>
      <c r="HAU2" s="110"/>
      <c r="HAV2" s="110"/>
      <c r="HAW2" s="110"/>
      <c r="HAX2" s="110"/>
      <c r="HAY2" s="110"/>
      <c r="HAZ2" s="110"/>
      <c r="HBA2" s="110"/>
      <c r="HBB2" s="110"/>
      <c r="HBC2" s="110"/>
      <c r="HBD2" s="110"/>
      <c r="HBE2" s="110"/>
      <c r="HBF2" s="110"/>
      <c r="HBG2" s="110"/>
      <c r="HBH2" s="110"/>
      <c r="HBI2" s="110"/>
      <c r="HBJ2" s="110"/>
      <c r="HBK2" s="110"/>
      <c r="HBL2" s="110"/>
      <c r="HBM2" s="110"/>
      <c r="HBN2" s="110"/>
      <c r="HBO2" s="110"/>
      <c r="HBP2" s="110"/>
      <c r="HBQ2" s="110"/>
      <c r="HBR2" s="110"/>
      <c r="HBS2" s="110"/>
      <c r="HBT2" s="110"/>
      <c r="HBU2" s="110"/>
      <c r="HBV2" s="110"/>
      <c r="HBW2" s="110"/>
      <c r="HBX2" s="110"/>
      <c r="HBY2" s="110"/>
      <c r="HBZ2" s="110"/>
      <c r="HCA2" s="110"/>
      <c r="HCB2" s="110"/>
      <c r="HCC2" s="110"/>
      <c r="HCD2" s="110"/>
      <c r="HCE2" s="110"/>
      <c r="HCF2" s="110"/>
      <c r="HCG2" s="110"/>
      <c r="HCH2" s="110"/>
      <c r="HCI2" s="110"/>
      <c r="HCJ2" s="110"/>
      <c r="HCK2" s="110"/>
      <c r="HCL2" s="110"/>
      <c r="HCM2" s="110"/>
      <c r="HCN2" s="110"/>
      <c r="HCO2" s="110"/>
      <c r="HCP2" s="110"/>
      <c r="HCQ2" s="110"/>
      <c r="HCR2" s="110"/>
      <c r="HCS2" s="110"/>
      <c r="HCT2" s="110"/>
      <c r="HCU2" s="110"/>
      <c r="HCV2" s="110"/>
      <c r="HCW2" s="110"/>
      <c r="HCX2" s="110"/>
      <c r="HCY2" s="110"/>
      <c r="HCZ2" s="110"/>
      <c r="HDA2" s="110"/>
      <c r="HDB2" s="110"/>
      <c r="HDC2" s="110"/>
      <c r="HDD2" s="110"/>
      <c r="HDE2" s="110"/>
      <c r="HDF2" s="110"/>
      <c r="HDG2" s="110"/>
      <c r="HDH2" s="110"/>
      <c r="HDI2" s="110"/>
      <c r="HDJ2" s="110"/>
      <c r="HDK2" s="110"/>
      <c r="HDL2" s="110"/>
      <c r="HDM2" s="110"/>
      <c r="HDN2" s="110"/>
      <c r="HDO2" s="110"/>
      <c r="HDP2" s="110"/>
      <c r="HDQ2" s="110"/>
      <c r="HDR2" s="110"/>
      <c r="HDS2" s="110"/>
      <c r="HDT2" s="110"/>
      <c r="HDU2" s="110"/>
      <c r="HDV2" s="110"/>
      <c r="HDW2" s="110"/>
      <c r="HDX2" s="110"/>
      <c r="HDY2" s="110"/>
      <c r="HDZ2" s="110"/>
      <c r="HEA2" s="110"/>
      <c r="HEB2" s="110"/>
      <c r="HEC2" s="110"/>
      <c r="HED2" s="110"/>
      <c r="HEE2" s="110"/>
      <c r="HEF2" s="110"/>
      <c r="HEG2" s="110"/>
      <c r="HEH2" s="110"/>
      <c r="HEI2" s="110"/>
      <c r="HEJ2" s="110"/>
      <c r="HEK2" s="110"/>
      <c r="HEL2" s="110"/>
      <c r="HEM2" s="110"/>
      <c r="HEN2" s="110"/>
      <c r="HEO2" s="110"/>
      <c r="HEP2" s="110"/>
      <c r="HEQ2" s="110"/>
      <c r="HER2" s="110"/>
      <c r="HES2" s="110"/>
      <c r="HET2" s="110"/>
      <c r="HEU2" s="110"/>
      <c r="HEV2" s="110"/>
      <c r="HEW2" s="110"/>
      <c r="HEX2" s="110"/>
      <c r="HEY2" s="110"/>
      <c r="HEZ2" s="110"/>
      <c r="HFA2" s="110"/>
      <c r="HFB2" s="110"/>
      <c r="HFC2" s="110"/>
      <c r="HFD2" s="110"/>
      <c r="HFE2" s="110"/>
      <c r="HFF2" s="110"/>
      <c r="HFG2" s="110"/>
      <c r="HFH2" s="110"/>
      <c r="HFI2" s="110"/>
      <c r="HFJ2" s="110"/>
      <c r="HFK2" s="110"/>
      <c r="HFL2" s="110"/>
      <c r="HFM2" s="110"/>
      <c r="HFN2" s="110"/>
      <c r="HFO2" s="110"/>
      <c r="HFP2" s="110"/>
      <c r="HFQ2" s="110"/>
      <c r="HFR2" s="110"/>
      <c r="HFS2" s="110"/>
      <c r="HFT2" s="110"/>
      <c r="HFU2" s="110"/>
      <c r="HFV2" s="110"/>
      <c r="HFW2" s="110"/>
      <c r="HFX2" s="110"/>
      <c r="HFY2" s="110"/>
      <c r="HFZ2" s="110"/>
      <c r="HGA2" s="110"/>
      <c r="HGB2" s="110"/>
      <c r="HGC2" s="110"/>
      <c r="HGD2" s="110"/>
      <c r="HGE2" s="110"/>
      <c r="HGF2" s="110"/>
      <c r="HGG2" s="110"/>
      <c r="HGH2" s="110"/>
      <c r="HGI2" s="110"/>
      <c r="HGJ2" s="110"/>
      <c r="HGK2" s="110"/>
      <c r="HGL2" s="110"/>
      <c r="HGM2" s="110"/>
      <c r="HGN2" s="110"/>
      <c r="HGO2" s="110"/>
      <c r="HGP2" s="110"/>
      <c r="HGQ2" s="110"/>
      <c r="HGR2" s="110"/>
      <c r="HGS2" s="110"/>
      <c r="HGT2" s="110"/>
      <c r="HGU2" s="110"/>
      <c r="HGV2" s="110"/>
      <c r="HGW2" s="110"/>
      <c r="HGX2" s="110"/>
      <c r="HGY2" s="110"/>
      <c r="HGZ2" s="110"/>
      <c r="HHA2" s="110"/>
      <c r="HHB2" s="110"/>
      <c r="HHC2" s="110"/>
      <c r="HHD2" s="110"/>
      <c r="HHE2" s="110"/>
      <c r="HHF2" s="110"/>
      <c r="HHG2" s="110"/>
      <c r="HHH2" s="110"/>
      <c r="HHI2" s="110"/>
      <c r="HHJ2" s="110"/>
      <c r="HHK2" s="110"/>
      <c r="HHL2" s="110"/>
      <c r="HHM2" s="110"/>
      <c r="HHN2" s="110"/>
      <c r="HHO2" s="110"/>
      <c r="HHP2" s="110"/>
      <c r="HHQ2" s="110"/>
      <c r="HHR2" s="110"/>
      <c r="HHS2" s="110"/>
      <c r="HHT2" s="110"/>
      <c r="HHU2" s="110"/>
      <c r="HHV2" s="110"/>
      <c r="HHW2" s="110"/>
      <c r="HHX2" s="110"/>
      <c r="HHY2" s="110"/>
      <c r="HHZ2" s="110"/>
      <c r="HIA2" s="110"/>
      <c r="HIB2" s="110"/>
      <c r="HIC2" s="110"/>
      <c r="HID2" s="110"/>
      <c r="HIE2" s="110"/>
      <c r="HIF2" s="110"/>
      <c r="HIG2" s="110"/>
      <c r="HIH2" s="110"/>
      <c r="HII2" s="110"/>
      <c r="HIJ2" s="110"/>
      <c r="HIK2" s="110"/>
      <c r="HIL2" s="110"/>
      <c r="HIM2" s="110"/>
      <c r="HIN2" s="110"/>
      <c r="HIO2" s="110"/>
      <c r="HIP2" s="110"/>
      <c r="HIQ2" s="110"/>
      <c r="HIR2" s="110"/>
      <c r="HIS2" s="110"/>
      <c r="HIT2" s="110"/>
      <c r="HIU2" s="110"/>
      <c r="HIV2" s="110"/>
      <c r="HIW2" s="110"/>
      <c r="HIX2" s="110"/>
      <c r="HIY2" s="110"/>
      <c r="HIZ2" s="110"/>
      <c r="HJA2" s="110"/>
      <c r="HJB2" s="110"/>
      <c r="HJC2" s="110"/>
      <c r="HJD2" s="110"/>
      <c r="HJE2" s="110"/>
      <c r="HJF2" s="110"/>
      <c r="HJG2" s="110"/>
      <c r="HJH2" s="110"/>
      <c r="HJI2" s="110"/>
      <c r="HJJ2" s="110"/>
      <c r="HJK2" s="110"/>
      <c r="HJL2" s="110"/>
      <c r="HJM2" s="110"/>
      <c r="HJN2" s="110"/>
      <c r="HJO2" s="110"/>
      <c r="HJP2" s="110"/>
      <c r="HJQ2" s="110"/>
      <c r="HJR2" s="110"/>
      <c r="HJS2" s="110"/>
      <c r="HJT2" s="110"/>
      <c r="HJU2" s="110"/>
      <c r="HJV2" s="110"/>
      <c r="HJW2" s="110"/>
      <c r="HJX2" s="110"/>
      <c r="HJY2" s="110"/>
      <c r="HJZ2" s="110"/>
      <c r="HKA2" s="110"/>
      <c r="HKB2" s="110"/>
      <c r="HKC2" s="110"/>
      <c r="HKD2" s="110"/>
      <c r="HKE2" s="110"/>
      <c r="HKF2" s="110"/>
      <c r="HKG2" s="110"/>
      <c r="HKH2" s="110"/>
      <c r="HKI2" s="110"/>
      <c r="HKJ2" s="110"/>
      <c r="HKK2" s="110"/>
      <c r="HKL2" s="110"/>
      <c r="HKM2" s="110"/>
      <c r="HKN2" s="110"/>
      <c r="HKO2" s="110"/>
      <c r="HKP2" s="110"/>
      <c r="HKQ2" s="110"/>
      <c r="HKR2" s="110"/>
      <c r="HKS2" s="110"/>
      <c r="HKT2" s="110"/>
      <c r="HKU2" s="110"/>
      <c r="HKV2" s="110"/>
      <c r="HKW2" s="110"/>
      <c r="HKX2" s="110"/>
      <c r="HKY2" s="110"/>
      <c r="HKZ2" s="110"/>
      <c r="HLA2" s="110"/>
      <c r="HLB2" s="110"/>
      <c r="HLC2" s="110"/>
      <c r="HLD2" s="110"/>
      <c r="HLE2" s="110"/>
      <c r="HLF2" s="110"/>
      <c r="HLG2" s="110"/>
      <c r="HLH2" s="110"/>
      <c r="HLI2" s="110"/>
      <c r="HLJ2" s="110"/>
      <c r="HLK2" s="110"/>
      <c r="HLL2" s="110"/>
      <c r="HLM2" s="110"/>
      <c r="HLN2" s="110"/>
      <c r="HLO2" s="110"/>
      <c r="HLP2" s="110"/>
      <c r="HLQ2" s="110"/>
      <c r="HLR2" s="110"/>
      <c r="HLS2" s="110"/>
      <c r="HLT2" s="110"/>
      <c r="HLU2" s="110"/>
      <c r="HLV2" s="110"/>
      <c r="HLW2" s="110"/>
      <c r="HLX2" s="110"/>
      <c r="HLY2" s="110"/>
      <c r="HLZ2" s="110"/>
      <c r="HMA2" s="110"/>
      <c r="HMB2" s="110"/>
      <c r="HMC2" s="110"/>
      <c r="HMD2" s="110"/>
      <c r="HME2" s="110"/>
      <c r="HMF2" s="110"/>
      <c r="HMG2" s="110"/>
      <c r="HMH2" s="110"/>
      <c r="HMI2" s="110"/>
      <c r="HMJ2" s="110"/>
      <c r="HMK2" s="110"/>
      <c r="HML2" s="110"/>
      <c r="HMM2" s="110"/>
      <c r="HMN2" s="110"/>
      <c r="HMO2" s="110"/>
      <c r="HMP2" s="110"/>
      <c r="HMQ2" s="110"/>
      <c r="HMR2" s="110"/>
      <c r="HMS2" s="110"/>
      <c r="HMT2" s="110"/>
      <c r="HMU2" s="110"/>
      <c r="HMV2" s="110"/>
      <c r="HMW2" s="110"/>
      <c r="HMX2" s="110"/>
      <c r="HMY2" s="110"/>
      <c r="HMZ2" s="110"/>
      <c r="HNA2" s="110"/>
      <c r="HNB2" s="110"/>
      <c r="HNC2" s="110"/>
      <c r="HND2" s="110"/>
      <c r="HNE2" s="110"/>
      <c r="HNF2" s="110"/>
      <c r="HNG2" s="110"/>
      <c r="HNH2" s="110"/>
      <c r="HNI2" s="110"/>
      <c r="HNJ2" s="110"/>
      <c r="HNK2" s="110"/>
      <c r="HNL2" s="110"/>
      <c r="HNM2" s="110"/>
      <c r="HNN2" s="110"/>
      <c r="HNO2" s="110"/>
      <c r="HNP2" s="110"/>
      <c r="HNQ2" s="110"/>
      <c r="HNR2" s="110"/>
      <c r="HNS2" s="110"/>
      <c r="HNT2" s="110"/>
      <c r="HNU2" s="110"/>
      <c r="HNV2" s="110"/>
      <c r="HNW2" s="110"/>
      <c r="HNX2" s="110"/>
      <c r="HNY2" s="110"/>
      <c r="HNZ2" s="110"/>
      <c r="HOA2" s="110"/>
      <c r="HOB2" s="110"/>
      <c r="HOC2" s="110"/>
      <c r="HOD2" s="110"/>
      <c r="HOE2" s="110"/>
      <c r="HOF2" s="110"/>
      <c r="HOG2" s="110"/>
      <c r="HOH2" s="110"/>
      <c r="HOI2" s="110"/>
      <c r="HOJ2" s="110"/>
      <c r="HOK2" s="110"/>
      <c r="HOL2" s="110"/>
      <c r="HOM2" s="110"/>
      <c r="HON2" s="110"/>
      <c r="HOO2" s="110"/>
      <c r="HOP2" s="110"/>
      <c r="HOQ2" s="110"/>
      <c r="HOR2" s="110"/>
      <c r="HOS2" s="110"/>
      <c r="HOT2" s="110"/>
      <c r="HOU2" s="110"/>
      <c r="HOV2" s="110"/>
      <c r="HOW2" s="110"/>
      <c r="HOX2" s="110"/>
      <c r="HOY2" s="110"/>
      <c r="HOZ2" s="110"/>
      <c r="HPA2" s="110"/>
      <c r="HPB2" s="110"/>
      <c r="HPC2" s="110"/>
      <c r="HPD2" s="110"/>
      <c r="HPE2" s="110"/>
      <c r="HPF2" s="110"/>
      <c r="HPG2" s="110"/>
      <c r="HPH2" s="110"/>
      <c r="HPI2" s="110"/>
      <c r="HPJ2" s="110"/>
      <c r="HPK2" s="110"/>
      <c r="HPL2" s="110"/>
      <c r="HPM2" s="110"/>
      <c r="HPN2" s="110"/>
      <c r="HPO2" s="110"/>
      <c r="HPP2" s="110"/>
      <c r="HPQ2" s="110"/>
      <c r="HPR2" s="110"/>
      <c r="HPS2" s="110"/>
      <c r="HPT2" s="110"/>
      <c r="HPU2" s="110"/>
      <c r="HPV2" s="110"/>
      <c r="HPW2" s="110"/>
      <c r="HPX2" s="110"/>
      <c r="HPY2" s="110"/>
      <c r="HPZ2" s="110"/>
      <c r="HQA2" s="110"/>
      <c r="HQB2" s="110"/>
      <c r="HQC2" s="110"/>
      <c r="HQD2" s="110"/>
      <c r="HQE2" s="110"/>
      <c r="HQF2" s="110"/>
      <c r="HQG2" s="110"/>
      <c r="HQH2" s="110"/>
      <c r="HQI2" s="110"/>
      <c r="HQJ2" s="110"/>
      <c r="HQK2" s="110"/>
      <c r="HQL2" s="110"/>
      <c r="HQM2" s="110"/>
      <c r="HQN2" s="110"/>
      <c r="HQO2" s="110"/>
      <c r="HQP2" s="110"/>
      <c r="HQQ2" s="110"/>
      <c r="HQR2" s="110"/>
      <c r="HQS2" s="110"/>
      <c r="HQT2" s="110"/>
      <c r="HQU2" s="110"/>
      <c r="HQV2" s="110"/>
      <c r="HQW2" s="110"/>
      <c r="HQX2" s="110"/>
      <c r="HQY2" s="110"/>
      <c r="HQZ2" s="110"/>
      <c r="HRA2" s="110"/>
      <c r="HRB2" s="110"/>
      <c r="HRC2" s="110"/>
      <c r="HRD2" s="110"/>
      <c r="HRE2" s="110"/>
      <c r="HRF2" s="110"/>
      <c r="HRG2" s="110"/>
      <c r="HRH2" s="110"/>
      <c r="HRI2" s="110"/>
      <c r="HRJ2" s="110"/>
      <c r="HRK2" s="110"/>
      <c r="HRL2" s="110"/>
      <c r="HRM2" s="110"/>
      <c r="HRN2" s="110"/>
      <c r="HRO2" s="110"/>
      <c r="HRP2" s="110"/>
      <c r="HRQ2" s="110"/>
      <c r="HRR2" s="110"/>
      <c r="HRS2" s="110"/>
      <c r="HRT2" s="110"/>
      <c r="HRU2" s="110"/>
      <c r="HRV2" s="110"/>
      <c r="HRW2" s="110"/>
      <c r="HRX2" s="110"/>
      <c r="HRY2" s="110"/>
      <c r="HRZ2" s="110"/>
      <c r="HSA2" s="110"/>
      <c r="HSB2" s="110"/>
      <c r="HSC2" s="110"/>
      <c r="HSD2" s="110"/>
      <c r="HSE2" s="110"/>
      <c r="HSF2" s="110"/>
      <c r="HSG2" s="110"/>
      <c r="HSH2" s="110"/>
      <c r="HSI2" s="110"/>
      <c r="HSJ2" s="110"/>
      <c r="HSK2" s="110"/>
      <c r="HSL2" s="110"/>
      <c r="HSM2" s="110"/>
      <c r="HSN2" s="110"/>
      <c r="HSO2" s="110"/>
      <c r="HSP2" s="110"/>
      <c r="HSQ2" s="110"/>
      <c r="HSR2" s="110"/>
      <c r="HSS2" s="110"/>
      <c r="HST2" s="110"/>
      <c r="HSU2" s="110"/>
      <c r="HSV2" s="110"/>
      <c r="HSW2" s="110"/>
      <c r="HSX2" s="110"/>
      <c r="HSY2" s="110"/>
      <c r="HSZ2" s="110"/>
      <c r="HTA2" s="110"/>
      <c r="HTB2" s="110"/>
      <c r="HTC2" s="110"/>
      <c r="HTD2" s="110"/>
      <c r="HTE2" s="110"/>
      <c r="HTF2" s="110"/>
      <c r="HTG2" s="110"/>
      <c r="HTH2" s="110"/>
      <c r="HTI2" s="110"/>
      <c r="HTJ2" s="110"/>
      <c r="HTK2" s="110"/>
      <c r="HTL2" s="110"/>
      <c r="HTM2" s="110"/>
      <c r="HTN2" s="110"/>
      <c r="HTO2" s="110"/>
      <c r="HTP2" s="110"/>
      <c r="HTQ2" s="110"/>
      <c r="HTR2" s="110"/>
      <c r="HTS2" s="110"/>
      <c r="HTT2" s="110"/>
      <c r="HTU2" s="110"/>
      <c r="HTV2" s="110"/>
      <c r="HTW2" s="110"/>
      <c r="HTX2" s="110"/>
      <c r="HTY2" s="110"/>
      <c r="HTZ2" s="110"/>
      <c r="HUA2" s="110"/>
      <c r="HUB2" s="110"/>
      <c r="HUC2" s="110"/>
      <c r="HUD2" s="110"/>
      <c r="HUE2" s="110"/>
      <c r="HUF2" s="110"/>
      <c r="HUG2" s="110"/>
      <c r="HUH2" s="110"/>
      <c r="HUI2" s="110"/>
      <c r="HUJ2" s="110"/>
      <c r="HUK2" s="110"/>
      <c r="HUL2" s="110"/>
      <c r="HUM2" s="110"/>
      <c r="HUN2" s="110"/>
      <c r="HUO2" s="110"/>
      <c r="HUP2" s="110"/>
      <c r="HUQ2" s="110"/>
      <c r="HUR2" s="110"/>
      <c r="HUS2" s="110"/>
      <c r="HUT2" s="110"/>
      <c r="HUU2" s="110"/>
      <c r="HUV2" s="110"/>
      <c r="HUW2" s="110"/>
      <c r="HUX2" s="110"/>
      <c r="HUY2" s="110"/>
      <c r="HUZ2" s="110"/>
      <c r="HVA2" s="110"/>
      <c r="HVB2" s="110"/>
      <c r="HVC2" s="110"/>
      <c r="HVD2" s="110"/>
      <c r="HVE2" s="110"/>
      <c r="HVF2" s="110"/>
      <c r="HVG2" s="110"/>
      <c r="HVH2" s="110"/>
      <c r="HVI2" s="110"/>
      <c r="HVJ2" s="110"/>
      <c r="HVK2" s="110"/>
      <c r="HVL2" s="110"/>
      <c r="HVM2" s="110"/>
      <c r="HVN2" s="110"/>
      <c r="HVO2" s="110"/>
      <c r="HVP2" s="110"/>
      <c r="HVQ2" s="110"/>
      <c r="HVR2" s="110"/>
      <c r="HVS2" s="110"/>
      <c r="HVT2" s="110"/>
      <c r="HVU2" s="110"/>
      <c r="HVV2" s="110"/>
      <c r="HVW2" s="110"/>
      <c r="HVX2" s="110"/>
      <c r="HVY2" s="110"/>
      <c r="HVZ2" s="110"/>
      <c r="HWA2" s="110"/>
      <c r="HWB2" s="110"/>
      <c r="HWC2" s="110"/>
      <c r="HWD2" s="110"/>
      <c r="HWE2" s="110"/>
      <c r="HWF2" s="110"/>
      <c r="HWG2" s="110"/>
      <c r="HWH2" s="110"/>
      <c r="HWI2" s="110"/>
      <c r="HWJ2" s="110"/>
      <c r="HWK2" s="110"/>
      <c r="HWL2" s="110"/>
      <c r="HWM2" s="110"/>
      <c r="HWN2" s="110"/>
      <c r="HWO2" s="110"/>
      <c r="HWP2" s="110"/>
      <c r="HWQ2" s="110"/>
      <c r="HWR2" s="110"/>
      <c r="HWS2" s="110"/>
      <c r="HWT2" s="110"/>
      <c r="HWU2" s="110"/>
      <c r="HWV2" s="110"/>
      <c r="HWW2" s="110"/>
      <c r="HWX2" s="110"/>
      <c r="HWY2" s="110"/>
      <c r="HWZ2" s="110"/>
      <c r="HXA2" s="110"/>
      <c r="HXB2" s="110"/>
      <c r="HXC2" s="110"/>
      <c r="HXD2" s="110"/>
      <c r="HXE2" s="110"/>
      <c r="HXF2" s="110"/>
      <c r="HXG2" s="110"/>
      <c r="HXH2" s="110"/>
      <c r="HXI2" s="110"/>
      <c r="HXJ2" s="110"/>
      <c r="HXK2" s="110"/>
      <c r="HXL2" s="110"/>
      <c r="HXM2" s="110"/>
      <c r="HXN2" s="110"/>
      <c r="HXO2" s="110"/>
      <c r="HXP2" s="110"/>
      <c r="HXQ2" s="110"/>
      <c r="HXR2" s="110"/>
      <c r="HXS2" s="110"/>
      <c r="HXT2" s="110"/>
      <c r="HXU2" s="110"/>
      <c r="HXV2" s="110"/>
      <c r="HXW2" s="110"/>
      <c r="HXX2" s="110"/>
      <c r="HXY2" s="110"/>
      <c r="HXZ2" s="110"/>
      <c r="HYA2" s="110"/>
      <c r="HYB2" s="110"/>
      <c r="HYC2" s="110"/>
      <c r="HYD2" s="110"/>
      <c r="HYE2" s="110"/>
      <c r="HYF2" s="110"/>
      <c r="HYG2" s="110"/>
      <c r="HYH2" s="110"/>
      <c r="HYI2" s="110"/>
      <c r="HYJ2" s="110"/>
      <c r="HYK2" s="110"/>
      <c r="HYL2" s="110"/>
      <c r="HYM2" s="110"/>
      <c r="HYN2" s="110"/>
      <c r="HYO2" s="110"/>
      <c r="HYP2" s="110"/>
      <c r="HYQ2" s="110"/>
      <c r="HYR2" s="110"/>
      <c r="HYS2" s="110"/>
      <c r="HYT2" s="110"/>
      <c r="HYU2" s="110"/>
      <c r="HYV2" s="110"/>
      <c r="HYW2" s="110"/>
      <c r="HYX2" s="110"/>
      <c r="HYY2" s="110"/>
      <c r="HYZ2" s="110"/>
      <c r="HZA2" s="110"/>
      <c r="HZB2" s="110"/>
      <c r="HZC2" s="110"/>
      <c r="HZD2" s="110"/>
      <c r="HZE2" s="110"/>
      <c r="HZF2" s="110"/>
      <c r="HZG2" s="110"/>
      <c r="HZH2" s="110"/>
      <c r="HZI2" s="110"/>
      <c r="HZJ2" s="110"/>
      <c r="HZK2" s="110"/>
      <c r="HZL2" s="110"/>
      <c r="HZM2" s="110"/>
      <c r="HZN2" s="110"/>
      <c r="HZO2" s="110"/>
      <c r="HZP2" s="110"/>
      <c r="HZQ2" s="110"/>
      <c r="HZR2" s="110"/>
      <c r="HZS2" s="110"/>
      <c r="HZT2" s="110"/>
      <c r="HZU2" s="110"/>
      <c r="HZV2" s="110"/>
      <c r="HZW2" s="110"/>
      <c r="HZX2" s="110"/>
      <c r="HZY2" s="110"/>
      <c r="HZZ2" s="110"/>
      <c r="IAA2" s="110"/>
      <c r="IAB2" s="110"/>
      <c r="IAC2" s="110"/>
      <c r="IAD2" s="110"/>
      <c r="IAE2" s="110"/>
      <c r="IAF2" s="110"/>
      <c r="IAG2" s="110"/>
      <c r="IAH2" s="110"/>
      <c r="IAI2" s="110"/>
      <c r="IAJ2" s="110"/>
      <c r="IAK2" s="110"/>
      <c r="IAL2" s="110"/>
      <c r="IAM2" s="110"/>
      <c r="IAN2" s="110"/>
      <c r="IAO2" s="110"/>
      <c r="IAP2" s="110"/>
      <c r="IAQ2" s="110"/>
      <c r="IAR2" s="110"/>
      <c r="IAS2" s="110"/>
      <c r="IAT2" s="110"/>
      <c r="IAU2" s="110"/>
      <c r="IAV2" s="110"/>
      <c r="IAW2" s="110"/>
      <c r="IAX2" s="110"/>
      <c r="IAY2" s="110"/>
      <c r="IAZ2" s="110"/>
      <c r="IBA2" s="110"/>
      <c r="IBB2" s="110"/>
      <c r="IBC2" s="110"/>
      <c r="IBD2" s="110"/>
      <c r="IBE2" s="110"/>
      <c r="IBF2" s="110"/>
      <c r="IBG2" s="110"/>
      <c r="IBH2" s="110"/>
      <c r="IBI2" s="110"/>
      <c r="IBJ2" s="110"/>
      <c r="IBK2" s="110"/>
      <c r="IBL2" s="110"/>
      <c r="IBM2" s="110"/>
      <c r="IBN2" s="110"/>
      <c r="IBO2" s="110"/>
      <c r="IBP2" s="110"/>
      <c r="IBQ2" s="110"/>
      <c r="IBR2" s="110"/>
      <c r="IBS2" s="110"/>
      <c r="IBT2" s="110"/>
      <c r="IBU2" s="110"/>
      <c r="IBV2" s="110"/>
      <c r="IBW2" s="110"/>
      <c r="IBX2" s="110"/>
      <c r="IBY2" s="110"/>
      <c r="IBZ2" s="110"/>
      <c r="ICA2" s="110"/>
      <c r="ICB2" s="110"/>
      <c r="ICC2" s="110"/>
      <c r="ICD2" s="110"/>
      <c r="ICE2" s="110"/>
      <c r="ICF2" s="110"/>
      <c r="ICG2" s="110"/>
      <c r="ICH2" s="110"/>
      <c r="ICI2" s="110"/>
      <c r="ICJ2" s="110"/>
      <c r="ICK2" s="110"/>
      <c r="ICL2" s="110"/>
      <c r="ICM2" s="110"/>
      <c r="ICN2" s="110"/>
      <c r="ICO2" s="110"/>
      <c r="ICP2" s="110"/>
      <c r="ICQ2" s="110"/>
      <c r="ICR2" s="110"/>
      <c r="ICS2" s="110"/>
      <c r="ICT2" s="110"/>
      <c r="ICU2" s="110"/>
      <c r="ICV2" s="110"/>
      <c r="ICW2" s="110"/>
      <c r="ICX2" s="110"/>
      <c r="ICY2" s="110"/>
      <c r="ICZ2" s="110"/>
      <c r="IDA2" s="110"/>
      <c r="IDB2" s="110"/>
      <c r="IDC2" s="110"/>
      <c r="IDD2" s="110"/>
      <c r="IDE2" s="110"/>
      <c r="IDF2" s="110"/>
      <c r="IDG2" s="110"/>
      <c r="IDH2" s="110"/>
      <c r="IDI2" s="110"/>
      <c r="IDJ2" s="110"/>
      <c r="IDK2" s="110"/>
      <c r="IDL2" s="110"/>
      <c r="IDM2" s="110"/>
      <c r="IDN2" s="110"/>
      <c r="IDO2" s="110"/>
      <c r="IDP2" s="110"/>
      <c r="IDQ2" s="110"/>
      <c r="IDR2" s="110"/>
      <c r="IDS2" s="110"/>
      <c r="IDT2" s="110"/>
      <c r="IDU2" s="110"/>
      <c r="IDV2" s="110"/>
      <c r="IDW2" s="110"/>
      <c r="IDX2" s="110"/>
      <c r="IDY2" s="110"/>
      <c r="IDZ2" s="110"/>
      <c r="IEA2" s="110"/>
      <c r="IEB2" s="110"/>
      <c r="IEC2" s="110"/>
      <c r="IED2" s="110"/>
      <c r="IEE2" s="110"/>
      <c r="IEF2" s="110"/>
      <c r="IEG2" s="110"/>
      <c r="IEH2" s="110"/>
      <c r="IEI2" s="110"/>
      <c r="IEJ2" s="110"/>
      <c r="IEK2" s="110"/>
      <c r="IEL2" s="110"/>
      <c r="IEM2" s="110"/>
      <c r="IEN2" s="110"/>
      <c r="IEO2" s="110"/>
      <c r="IEP2" s="110"/>
      <c r="IEQ2" s="110"/>
      <c r="IER2" s="110"/>
      <c r="IES2" s="110"/>
      <c r="IET2" s="110"/>
      <c r="IEU2" s="110"/>
      <c r="IEV2" s="110"/>
      <c r="IEW2" s="110"/>
      <c r="IEX2" s="110"/>
      <c r="IEY2" s="110"/>
      <c r="IEZ2" s="110"/>
      <c r="IFA2" s="110"/>
      <c r="IFB2" s="110"/>
      <c r="IFC2" s="110"/>
      <c r="IFD2" s="110"/>
      <c r="IFE2" s="110"/>
      <c r="IFF2" s="110"/>
      <c r="IFG2" s="110"/>
      <c r="IFH2" s="110"/>
      <c r="IFI2" s="110"/>
      <c r="IFJ2" s="110"/>
      <c r="IFK2" s="110"/>
      <c r="IFL2" s="110"/>
      <c r="IFM2" s="110"/>
      <c r="IFN2" s="110"/>
      <c r="IFO2" s="110"/>
      <c r="IFP2" s="110"/>
      <c r="IFQ2" s="110"/>
      <c r="IFR2" s="110"/>
      <c r="IFS2" s="110"/>
      <c r="IFT2" s="110"/>
      <c r="IFU2" s="110"/>
      <c r="IFV2" s="110"/>
      <c r="IFW2" s="110"/>
      <c r="IFX2" s="110"/>
      <c r="IFY2" s="110"/>
      <c r="IFZ2" s="110"/>
      <c r="IGA2" s="110"/>
      <c r="IGB2" s="110"/>
      <c r="IGC2" s="110"/>
      <c r="IGD2" s="110"/>
      <c r="IGE2" s="110"/>
      <c r="IGF2" s="110"/>
      <c r="IGG2" s="110"/>
      <c r="IGH2" s="110"/>
      <c r="IGI2" s="110"/>
      <c r="IGJ2" s="110"/>
      <c r="IGK2" s="110"/>
      <c r="IGL2" s="110"/>
      <c r="IGM2" s="110"/>
      <c r="IGN2" s="110"/>
      <c r="IGO2" s="110"/>
      <c r="IGP2" s="110"/>
      <c r="IGQ2" s="110"/>
      <c r="IGR2" s="110"/>
      <c r="IGS2" s="110"/>
      <c r="IGT2" s="110"/>
      <c r="IGU2" s="110"/>
      <c r="IGV2" s="110"/>
      <c r="IGW2" s="110"/>
      <c r="IGX2" s="110"/>
      <c r="IGY2" s="110"/>
      <c r="IGZ2" s="110"/>
      <c r="IHA2" s="110"/>
      <c r="IHB2" s="110"/>
      <c r="IHC2" s="110"/>
      <c r="IHD2" s="110"/>
      <c r="IHE2" s="110"/>
      <c r="IHF2" s="110"/>
      <c r="IHG2" s="110"/>
      <c r="IHH2" s="110"/>
      <c r="IHI2" s="110"/>
      <c r="IHJ2" s="110"/>
      <c r="IHK2" s="110"/>
      <c r="IHL2" s="110"/>
      <c r="IHM2" s="110"/>
      <c r="IHN2" s="110"/>
      <c r="IHO2" s="110"/>
      <c r="IHP2" s="110"/>
      <c r="IHQ2" s="110"/>
      <c r="IHR2" s="110"/>
      <c r="IHS2" s="110"/>
      <c r="IHT2" s="110"/>
      <c r="IHU2" s="110"/>
      <c r="IHV2" s="110"/>
      <c r="IHW2" s="110"/>
      <c r="IHX2" s="110"/>
      <c r="IHY2" s="110"/>
      <c r="IHZ2" s="110"/>
      <c r="IIA2" s="110"/>
      <c r="IIB2" s="110"/>
      <c r="IIC2" s="110"/>
      <c r="IID2" s="110"/>
      <c r="IIE2" s="110"/>
      <c r="IIF2" s="110"/>
      <c r="IIG2" s="110"/>
      <c r="IIH2" s="110"/>
      <c r="III2" s="110"/>
      <c r="IIJ2" s="110"/>
      <c r="IIK2" s="110"/>
      <c r="IIL2" s="110"/>
      <c r="IIM2" s="110"/>
      <c r="IIN2" s="110"/>
      <c r="IIO2" s="110"/>
      <c r="IIP2" s="110"/>
      <c r="IIQ2" s="110"/>
      <c r="IIR2" s="110"/>
      <c r="IIS2" s="110"/>
      <c r="IIT2" s="110"/>
      <c r="IIU2" s="110"/>
      <c r="IIV2" s="110"/>
      <c r="IIW2" s="110"/>
      <c r="IIX2" s="110"/>
      <c r="IIY2" s="110"/>
      <c r="IIZ2" s="110"/>
      <c r="IJA2" s="110"/>
      <c r="IJB2" s="110"/>
      <c r="IJC2" s="110"/>
      <c r="IJD2" s="110"/>
      <c r="IJE2" s="110"/>
      <c r="IJF2" s="110"/>
      <c r="IJG2" s="110"/>
      <c r="IJH2" s="110"/>
      <c r="IJI2" s="110"/>
      <c r="IJJ2" s="110"/>
      <c r="IJK2" s="110"/>
      <c r="IJL2" s="110"/>
      <c r="IJM2" s="110"/>
      <c r="IJN2" s="110"/>
      <c r="IJO2" s="110"/>
      <c r="IJP2" s="110"/>
      <c r="IJQ2" s="110"/>
      <c r="IJR2" s="110"/>
      <c r="IJS2" s="110"/>
      <c r="IJT2" s="110"/>
      <c r="IJU2" s="110"/>
      <c r="IJV2" s="110"/>
      <c r="IJW2" s="110"/>
      <c r="IJX2" s="110"/>
      <c r="IJY2" s="110"/>
      <c r="IJZ2" s="110"/>
      <c r="IKA2" s="110"/>
      <c r="IKB2" s="110"/>
      <c r="IKC2" s="110"/>
      <c r="IKD2" s="110"/>
      <c r="IKE2" s="110"/>
      <c r="IKF2" s="110"/>
      <c r="IKG2" s="110"/>
      <c r="IKH2" s="110"/>
      <c r="IKI2" s="110"/>
      <c r="IKJ2" s="110"/>
      <c r="IKK2" s="110"/>
      <c r="IKL2" s="110"/>
      <c r="IKM2" s="110"/>
      <c r="IKN2" s="110"/>
      <c r="IKO2" s="110"/>
      <c r="IKP2" s="110"/>
      <c r="IKQ2" s="110"/>
      <c r="IKR2" s="110"/>
      <c r="IKS2" s="110"/>
      <c r="IKT2" s="110"/>
      <c r="IKU2" s="110"/>
      <c r="IKV2" s="110"/>
      <c r="IKW2" s="110"/>
      <c r="IKX2" s="110"/>
      <c r="IKY2" s="110"/>
      <c r="IKZ2" s="110"/>
      <c r="ILA2" s="110"/>
      <c r="ILB2" s="110"/>
      <c r="ILC2" s="110"/>
      <c r="ILD2" s="110"/>
      <c r="ILE2" s="110"/>
      <c r="ILF2" s="110"/>
      <c r="ILG2" s="110"/>
      <c r="ILH2" s="110"/>
      <c r="ILI2" s="110"/>
      <c r="ILJ2" s="110"/>
      <c r="ILK2" s="110"/>
      <c r="ILL2" s="110"/>
      <c r="ILM2" s="110"/>
      <c r="ILN2" s="110"/>
      <c r="ILO2" s="110"/>
      <c r="ILP2" s="110"/>
      <c r="ILQ2" s="110"/>
      <c r="ILR2" s="110"/>
      <c r="ILS2" s="110"/>
      <c r="ILT2" s="110"/>
      <c r="ILU2" s="110"/>
      <c r="ILV2" s="110"/>
      <c r="ILW2" s="110"/>
      <c r="ILX2" s="110"/>
      <c r="ILY2" s="110"/>
      <c r="ILZ2" s="110"/>
      <c r="IMA2" s="110"/>
      <c r="IMB2" s="110"/>
      <c r="IMC2" s="110"/>
      <c r="IMD2" s="110"/>
      <c r="IME2" s="110"/>
      <c r="IMF2" s="110"/>
      <c r="IMG2" s="110"/>
      <c r="IMH2" s="110"/>
      <c r="IMI2" s="110"/>
      <c r="IMJ2" s="110"/>
      <c r="IMK2" s="110"/>
      <c r="IML2" s="110"/>
      <c r="IMM2" s="110"/>
      <c r="IMN2" s="110"/>
      <c r="IMO2" s="110"/>
      <c r="IMP2" s="110"/>
      <c r="IMQ2" s="110"/>
      <c r="IMR2" s="110"/>
      <c r="IMS2" s="110"/>
      <c r="IMT2" s="110"/>
      <c r="IMU2" s="110"/>
      <c r="IMV2" s="110"/>
      <c r="IMW2" s="110"/>
      <c r="IMX2" s="110"/>
      <c r="IMY2" s="110"/>
      <c r="IMZ2" s="110"/>
      <c r="INA2" s="110"/>
      <c r="INB2" s="110"/>
      <c r="INC2" s="110"/>
      <c r="IND2" s="110"/>
      <c r="INE2" s="110"/>
      <c r="INF2" s="110"/>
      <c r="ING2" s="110"/>
      <c r="INH2" s="110"/>
      <c r="INI2" s="110"/>
      <c r="INJ2" s="110"/>
      <c r="INK2" s="110"/>
      <c r="INL2" s="110"/>
      <c r="INM2" s="110"/>
      <c r="INN2" s="110"/>
      <c r="INO2" s="110"/>
      <c r="INP2" s="110"/>
      <c r="INQ2" s="110"/>
      <c r="INR2" s="110"/>
      <c r="INS2" s="110"/>
      <c r="INT2" s="110"/>
      <c r="INU2" s="110"/>
      <c r="INV2" s="110"/>
      <c r="INW2" s="110"/>
      <c r="INX2" s="110"/>
      <c r="INY2" s="110"/>
      <c r="INZ2" s="110"/>
      <c r="IOA2" s="110"/>
      <c r="IOB2" s="110"/>
      <c r="IOC2" s="110"/>
      <c r="IOD2" s="110"/>
      <c r="IOE2" s="110"/>
      <c r="IOF2" s="110"/>
      <c r="IOG2" s="110"/>
      <c r="IOH2" s="110"/>
      <c r="IOI2" s="110"/>
      <c r="IOJ2" s="110"/>
      <c r="IOK2" s="110"/>
      <c r="IOL2" s="110"/>
      <c r="IOM2" s="110"/>
      <c r="ION2" s="110"/>
      <c r="IOO2" s="110"/>
      <c r="IOP2" s="110"/>
      <c r="IOQ2" s="110"/>
      <c r="IOR2" s="110"/>
      <c r="IOS2" s="110"/>
      <c r="IOT2" s="110"/>
      <c r="IOU2" s="110"/>
      <c r="IOV2" s="110"/>
      <c r="IOW2" s="110"/>
      <c r="IOX2" s="110"/>
      <c r="IOY2" s="110"/>
      <c r="IOZ2" s="110"/>
      <c r="IPA2" s="110"/>
      <c r="IPB2" s="110"/>
      <c r="IPC2" s="110"/>
      <c r="IPD2" s="110"/>
      <c r="IPE2" s="110"/>
      <c r="IPF2" s="110"/>
      <c r="IPG2" s="110"/>
      <c r="IPH2" s="110"/>
      <c r="IPI2" s="110"/>
      <c r="IPJ2" s="110"/>
      <c r="IPK2" s="110"/>
      <c r="IPL2" s="110"/>
      <c r="IPM2" s="110"/>
      <c r="IPN2" s="110"/>
      <c r="IPO2" s="110"/>
      <c r="IPP2" s="110"/>
      <c r="IPQ2" s="110"/>
      <c r="IPR2" s="110"/>
      <c r="IPS2" s="110"/>
      <c r="IPT2" s="110"/>
      <c r="IPU2" s="110"/>
      <c r="IPV2" s="110"/>
      <c r="IPW2" s="110"/>
      <c r="IPX2" s="110"/>
      <c r="IPY2" s="110"/>
      <c r="IPZ2" s="110"/>
      <c r="IQA2" s="110"/>
      <c r="IQB2" s="110"/>
      <c r="IQC2" s="110"/>
      <c r="IQD2" s="110"/>
      <c r="IQE2" s="110"/>
      <c r="IQF2" s="110"/>
      <c r="IQG2" s="110"/>
      <c r="IQH2" s="110"/>
      <c r="IQI2" s="110"/>
      <c r="IQJ2" s="110"/>
      <c r="IQK2" s="110"/>
      <c r="IQL2" s="110"/>
      <c r="IQM2" s="110"/>
      <c r="IQN2" s="110"/>
      <c r="IQO2" s="110"/>
      <c r="IQP2" s="110"/>
      <c r="IQQ2" s="110"/>
      <c r="IQR2" s="110"/>
      <c r="IQS2" s="110"/>
      <c r="IQT2" s="110"/>
      <c r="IQU2" s="110"/>
      <c r="IQV2" s="110"/>
      <c r="IQW2" s="110"/>
      <c r="IQX2" s="110"/>
      <c r="IQY2" s="110"/>
      <c r="IQZ2" s="110"/>
      <c r="IRA2" s="110"/>
      <c r="IRB2" s="110"/>
      <c r="IRC2" s="110"/>
      <c r="IRD2" s="110"/>
      <c r="IRE2" s="110"/>
      <c r="IRF2" s="110"/>
      <c r="IRG2" s="110"/>
      <c r="IRH2" s="110"/>
      <c r="IRI2" s="110"/>
      <c r="IRJ2" s="110"/>
      <c r="IRK2" s="110"/>
      <c r="IRL2" s="110"/>
      <c r="IRM2" s="110"/>
      <c r="IRN2" s="110"/>
      <c r="IRO2" s="110"/>
      <c r="IRP2" s="110"/>
      <c r="IRQ2" s="110"/>
      <c r="IRR2" s="110"/>
      <c r="IRS2" s="110"/>
      <c r="IRT2" s="110"/>
      <c r="IRU2" s="110"/>
      <c r="IRV2" s="110"/>
      <c r="IRW2" s="110"/>
      <c r="IRX2" s="110"/>
      <c r="IRY2" s="110"/>
      <c r="IRZ2" s="110"/>
      <c r="ISA2" s="110"/>
      <c r="ISB2" s="110"/>
      <c r="ISC2" s="110"/>
      <c r="ISD2" s="110"/>
      <c r="ISE2" s="110"/>
      <c r="ISF2" s="110"/>
      <c r="ISG2" s="110"/>
      <c r="ISH2" s="110"/>
      <c r="ISI2" s="110"/>
      <c r="ISJ2" s="110"/>
      <c r="ISK2" s="110"/>
      <c r="ISL2" s="110"/>
      <c r="ISM2" s="110"/>
      <c r="ISN2" s="110"/>
      <c r="ISO2" s="110"/>
      <c r="ISP2" s="110"/>
      <c r="ISQ2" s="110"/>
      <c r="ISR2" s="110"/>
      <c r="ISS2" s="110"/>
      <c r="IST2" s="110"/>
      <c r="ISU2" s="110"/>
      <c r="ISV2" s="110"/>
      <c r="ISW2" s="110"/>
      <c r="ISX2" s="110"/>
      <c r="ISY2" s="110"/>
      <c r="ISZ2" s="110"/>
      <c r="ITA2" s="110"/>
      <c r="ITB2" s="110"/>
      <c r="ITC2" s="110"/>
      <c r="ITD2" s="110"/>
      <c r="ITE2" s="110"/>
      <c r="ITF2" s="110"/>
      <c r="ITG2" s="110"/>
      <c r="ITH2" s="110"/>
      <c r="ITI2" s="110"/>
      <c r="ITJ2" s="110"/>
      <c r="ITK2" s="110"/>
      <c r="ITL2" s="110"/>
      <c r="ITM2" s="110"/>
      <c r="ITN2" s="110"/>
      <c r="ITO2" s="110"/>
      <c r="ITP2" s="110"/>
      <c r="ITQ2" s="110"/>
      <c r="ITR2" s="110"/>
      <c r="ITS2" s="110"/>
      <c r="ITT2" s="110"/>
      <c r="ITU2" s="110"/>
      <c r="ITV2" s="110"/>
      <c r="ITW2" s="110"/>
      <c r="ITX2" s="110"/>
      <c r="ITY2" s="110"/>
      <c r="ITZ2" s="110"/>
      <c r="IUA2" s="110"/>
      <c r="IUB2" s="110"/>
      <c r="IUC2" s="110"/>
      <c r="IUD2" s="110"/>
      <c r="IUE2" s="110"/>
      <c r="IUF2" s="110"/>
      <c r="IUG2" s="110"/>
      <c r="IUH2" s="110"/>
      <c r="IUI2" s="110"/>
      <c r="IUJ2" s="110"/>
      <c r="IUK2" s="110"/>
      <c r="IUL2" s="110"/>
      <c r="IUM2" s="110"/>
      <c r="IUN2" s="110"/>
      <c r="IUO2" s="110"/>
      <c r="IUP2" s="110"/>
      <c r="IUQ2" s="110"/>
      <c r="IUR2" s="110"/>
      <c r="IUS2" s="110"/>
      <c r="IUT2" s="110"/>
      <c r="IUU2" s="110"/>
      <c r="IUV2" s="110"/>
      <c r="IUW2" s="110"/>
      <c r="IUX2" s="110"/>
      <c r="IUY2" s="110"/>
      <c r="IUZ2" s="110"/>
      <c r="IVA2" s="110"/>
      <c r="IVB2" s="110"/>
      <c r="IVC2" s="110"/>
      <c r="IVD2" s="110"/>
      <c r="IVE2" s="110"/>
      <c r="IVF2" s="110"/>
      <c r="IVG2" s="110"/>
      <c r="IVH2" s="110"/>
      <c r="IVI2" s="110"/>
      <c r="IVJ2" s="110"/>
      <c r="IVK2" s="110"/>
      <c r="IVL2" s="110"/>
      <c r="IVM2" s="110"/>
      <c r="IVN2" s="110"/>
      <c r="IVO2" s="110"/>
      <c r="IVP2" s="110"/>
      <c r="IVQ2" s="110"/>
      <c r="IVR2" s="110"/>
      <c r="IVS2" s="110"/>
      <c r="IVT2" s="110"/>
      <c r="IVU2" s="110"/>
      <c r="IVV2" s="110"/>
      <c r="IVW2" s="110"/>
      <c r="IVX2" s="110"/>
      <c r="IVY2" s="110"/>
      <c r="IVZ2" s="110"/>
      <c r="IWA2" s="110"/>
      <c r="IWB2" s="110"/>
      <c r="IWC2" s="110"/>
      <c r="IWD2" s="110"/>
      <c r="IWE2" s="110"/>
      <c r="IWF2" s="110"/>
      <c r="IWG2" s="110"/>
      <c r="IWH2" s="110"/>
      <c r="IWI2" s="110"/>
      <c r="IWJ2" s="110"/>
      <c r="IWK2" s="110"/>
      <c r="IWL2" s="110"/>
      <c r="IWM2" s="110"/>
      <c r="IWN2" s="110"/>
      <c r="IWO2" s="110"/>
      <c r="IWP2" s="110"/>
      <c r="IWQ2" s="110"/>
      <c r="IWR2" s="110"/>
      <c r="IWS2" s="110"/>
      <c r="IWT2" s="110"/>
      <c r="IWU2" s="110"/>
      <c r="IWV2" s="110"/>
      <c r="IWW2" s="110"/>
      <c r="IWX2" s="110"/>
      <c r="IWY2" s="110"/>
      <c r="IWZ2" s="110"/>
      <c r="IXA2" s="110"/>
      <c r="IXB2" s="110"/>
      <c r="IXC2" s="110"/>
      <c r="IXD2" s="110"/>
      <c r="IXE2" s="110"/>
      <c r="IXF2" s="110"/>
      <c r="IXG2" s="110"/>
      <c r="IXH2" s="110"/>
      <c r="IXI2" s="110"/>
      <c r="IXJ2" s="110"/>
      <c r="IXK2" s="110"/>
      <c r="IXL2" s="110"/>
      <c r="IXM2" s="110"/>
      <c r="IXN2" s="110"/>
      <c r="IXO2" s="110"/>
      <c r="IXP2" s="110"/>
      <c r="IXQ2" s="110"/>
      <c r="IXR2" s="110"/>
      <c r="IXS2" s="110"/>
      <c r="IXT2" s="110"/>
      <c r="IXU2" s="110"/>
      <c r="IXV2" s="110"/>
      <c r="IXW2" s="110"/>
      <c r="IXX2" s="110"/>
      <c r="IXY2" s="110"/>
      <c r="IXZ2" s="110"/>
      <c r="IYA2" s="110"/>
      <c r="IYB2" s="110"/>
      <c r="IYC2" s="110"/>
      <c r="IYD2" s="110"/>
      <c r="IYE2" s="110"/>
      <c r="IYF2" s="110"/>
      <c r="IYG2" s="110"/>
      <c r="IYH2" s="110"/>
      <c r="IYI2" s="110"/>
      <c r="IYJ2" s="110"/>
      <c r="IYK2" s="110"/>
      <c r="IYL2" s="110"/>
      <c r="IYM2" s="110"/>
      <c r="IYN2" s="110"/>
      <c r="IYO2" s="110"/>
      <c r="IYP2" s="110"/>
      <c r="IYQ2" s="110"/>
      <c r="IYR2" s="110"/>
      <c r="IYS2" s="110"/>
      <c r="IYT2" s="110"/>
      <c r="IYU2" s="110"/>
      <c r="IYV2" s="110"/>
      <c r="IYW2" s="110"/>
      <c r="IYX2" s="110"/>
      <c r="IYY2" s="110"/>
      <c r="IYZ2" s="110"/>
      <c r="IZA2" s="110"/>
      <c r="IZB2" s="110"/>
      <c r="IZC2" s="110"/>
      <c r="IZD2" s="110"/>
      <c r="IZE2" s="110"/>
      <c r="IZF2" s="110"/>
      <c r="IZG2" s="110"/>
      <c r="IZH2" s="110"/>
      <c r="IZI2" s="110"/>
      <c r="IZJ2" s="110"/>
      <c r="IZK2" s="110"/>
      <c r="IZL2" s="110"/>
      <c r="IZM2" s="110"/>
      <c r="IZN2" s="110"/>
      <c r="IZO2" s="110"/>
      <c r="IZP2" s="110"/>
      <c r="IZQ2" s="110"/>
      <c r="IZR2" s="110"/>
      <c r="IZS2" s="110"/>
      <c r="IZT2" s="110"/>
      <c r="IZU2" s="110"/>
      <c r="IZV2" s="110"/>
      <c r="IZW2" s="110"/>
      <c r="IZX2" s="110"/>
      <c r="IZY2" s="110"/>
      <c r="IZZ2" s="110"/>
      <c r="JAA2" s="110"/>
      <c r="JAB2" s="110"/>
      <c r="JAC2" s="110"/>
      <c r="JAD2" s="110"/>
      <c r="JAE2" s="110"/>
      <c r="JAF2" s="110"/>
      <c r="JAG2" s="110"/>
      <c r="JAH2" s="110"/>
      <c r="JAI2" s="110"/>
      <c r="JAJ2" s="110"/>
      <c r="JAK2" s="110"/>
      <c r="JAL2" s="110"/>
      <c r="JAM2" s="110"/>
      <c r="JAN2" s="110"/>
      <c r="JAO2" s="110"/>
      <c r="JAP2" s="110"/>
      <c r="JAQ2" s="110"/>
      <c r="JAR2" s="110"/>
      <c r="JAS2" s="110"/>
      <c r="JAT2" s="110"/>
      <c r="JAU2" s="110"/>
      <c r="JAV2" s="110"/>
      <c r="JAW2" s="110"/>
      <c r="JAX2" s="110"/>
      <c r="JAY2" s="110"/>
      <c r="JAZ2" s="110"/>
      <c r="JBA2" s="110"/>
      <c r="JBB2" s="110"/>
      <c r="JBC2" s="110"/>
      <c r="JBD2" s="110"/>
      <c r="JBE2" s="110"/>
      <c r="JBF2" s="110"/>
      <c r="JBG2" s="110"/>
      <c r="JBH2" s="110"/>
      <c r="JBI2" s="110"/>
      <c r="JBJ2" s="110"/>
      <c r="JBK2" s="110"/>
      <c r="JBL2" s="110"/>
      <c r="JBM2" s="110"/>
      <c r="JBN2" s="110"/>
      <c r="JBO2" s="110"/>
      <c r="JBP2" s="110"/>
      <c r="JBQ2" s="110"/>
      <c r="JBR2" s="110"/>
      <c r="JBS2" s="110"/>
      <c r="JBT2" s="110"/>
      <c r="JBU2" s="110"/>
      <c r="JBV2" s="110"/>
      <c r="JBW2" s="110"/>
      <c r="JBX2" s="110"/>
      <c r="JBY2" s="110"/>
      <c r="JBZ2" s="110"/>
      <c r="JCA2" s="110"/>
      <c r="JCB2" s="110"/>
      <c r="JCC2" s="110"/>
      <c r="JCD2" s="110"/>
      <c r="JCE2" s="110"/>
      <c r="JCF2" s="110"/>
      <c r="JCG2" s="110"/>
      <c r="JCH2" s="110"/>
      <c r="JCI2" s="110"/>
      <c r="JCJ2" s="110"/>
      <c r="JCK2" s="110"/>
      <c r="JCL2" s="110"/>
      <c r="JCM2" s="110"/>
      <c r="JCN2" s="110"/>
      <c r="JCO2" s="110"/>
      <c r="JCP2" s="110"/>
      <c r="JCQ2" s="110"/>
      <c r="JCR2" s="110"/>
      <c r="JCS2" s="110"/>
      <c r="JCT2" s="110"/>
      <c r="JCU2" s="110"/>
      <c r="JCV2" s="110"/>
      <c r="JCW2" s="110"/>
      <c r="JCX2" s="110"/>
      <c r="JCY2" s="110"/>
      <c r="JCZ2" s="110"/>
      <c r="JDA2" s="110"/>
      <c r="JDB2" s="110"/>
      <c r="JDC2" s="110"/>
      <c r="JDD2" s="110"/>
      <c r="JDE2" s="110"/>
      <c r="JDF2" s="110"/>
      <c r="JDG2" s="110"/>
      <c r="JDH2" s="110"/>
      <c r="JDI2" s="110"/>
      <c r="JDJ2" s="110"/>
      <c r="JDK2" s="110"/>
      <c r="JDL2" s="110"/>
      <c r="JDM2" s="110"/>
      <c r="JDN2" s="110"/>
      <c r="JDO2" s="110"/>
      <c r="JDP2" s="110"/>
      <c r="JDQ2" s="110"/>
      <c r="JDR2" s="110"/>
      <c r="JDS2" s="110"/>
      <c r="JDT2" s="110"/>
      <c r="JDU2" s="110"/>
      <c r="JDV2" s="110"/>
      <c r="JDW2" s="110"/>
      <c r="JDX2" s="110"/>
      <c r="JDY2" s="110"/>
      <c r="JDZ2" s="110"/>
      <c r="JEA2" s="110"/>
      <c r="JEB2" s="110"/>
      <c r="JEC2" s="110"/>
      <c r="JED2" s="110"/>
      <c r="JEE2" s="110"/>
      <c r="JEF2" s="110"/>
      <c r="JEG2" s="110"/>
      <c r="JEH2" s="110"/>
      <c r="JEI2" s="110"/>
      <c r="JEJ2" s="110"/>
      <c r="JEK2" s="110"/>
      <c r="JEL2" s="110"/>
      <c r="JEM2" s="110"/>
      <c r="JEN2" s="110"/>
      <c r="JEO2" s="110"/>
      <c r="JEP2" s="110"/>
      <c r="JEQ2" s="110"/>
      <c r="JER2" s="110"/>
      <c r="JES2" s="110"/>
      <c r="JET2" s="110"/>
      <c r="JEU2" s="110"/>
      <c r="JEV2" s="110"/>
      <c r="JEW2" s="110"/>
      <c r="JEX2" s="110"/>
      <c r="JEY2" s="110"/>
      <c r="JEZ2" s="110"/>
      <c r="JFA2" s="110"/>
      <c r="JFB2" s="110"/>
      <c r="JFC2" s="110"/>
      <c r="JFD2" s="110"/>
      <c r="JFE2" s="110"/>
      <c r="JFF2" s="110"/>
      <c r="JFG2" s="110"/>
      <c r="JFH2" s="110"/>
      <c r="JFI2" s="110"/>
      <c r="JFJ2" s="110"/>
      <c r="JFK2" s="110"/>
      <c r="JFL2" s="110"/>
      <c r="JFM2" s="110"/>
      <c r="JFN2" s="110"/>
      <c r="JFO2" s="110"/>
      <c r="JFP2" s="110"/>
      <c r="JFQ2" s="110"/>
      <c r="JFR2" s="110"/>
      <c r="JFS2" s="110"/>
      <c r="JFT2" s="110"/>
      <c r="JFU2" s="110"/>
      <c r="JFV2" s="110"/>
      <c r="JFW2" s="110"/>
      <c r="JFX2" s="110"/>
      <c r="JFY2" s="110"/>
      <c r="JFZ2" s="110"/>
      <c r="JGA2" s="110"/>
      <c r="JGB2" s="110"/>
      <c r="JGC2" s="110"/>
      <c r="JGD2" s="110"/>
      <c r="JGE2" s="110"/>
      <c r="JGF2" s="110"/>
      <c r="JGG2" s="110"/>
      <c r="JGH2" s="110"/>
      <c r="JGI2" s="110"/>
      <c r="JGJ2" s="110"/>
      <c r="JGK2" s="110"/>
      <c r="JGL2" s="110"/>
      <c r="JGM2" s="110"/>
      <c r="JGN2" s="110"/>
      <c r="JGO2" s="110"/>
      <c r="JGP2" s="110"/>
      <c r="JGQ2" s="110"/>
      <c r="JGR2" s="110"/>
      <c r="JGS2" s="110"/>
      <c r="JGT2" s="110"/>
      <c r="JGU2" s="110"/>
      <c r="JGV2" s="110"/>
      <c r="JGW2" s="110"/>
      <c r="JGX2" s="110"/>
      <c r="JGY2" s="110"/>
      <c r="JGZ2" s="110"/>
      <c r="JHA2" s="110"/>
      <c r="JHB2" s="110"/>
      <c r="JHC2" s="110"/>
      <c r="JHD2" s="110"/>
      <c r="JHE2" s="110"/>
      <c r="JHF2" s="110"/>
      <c r="JHG2" s="110"/>
      <c r="JHH2" s="110"/>
      <c r="JHI2" s="110"/>
      <c r="JHJ2" s="110"/>
      <c r="JHK2" s="110"/>
      <c r="JHL2" s="110"/>
      <c r="JHM2" s="110"/>
      <c r="JHN2" s="110"/>
      <c r="JHO2" s="110"/>
      <c r="JHP2" s="110"/>
      <c r="JHQ2" s="110"/>
      <c r="JHR2" s="110"/>
      <c r="JHS2" s="110"/>
      <c r="JHT2" s="110"/>
      <c r="JHU2" s="110"/>
      <c r="JHV2" s="110"/>
      <c r="JHW2" s="110"/>
      <c r="JHX2" s="110"/>
      <c r="JHY2" s="110"/>
      <c r="JHZ2" s="110"/>
      <c r="JIA2" s="110"/>
      <c r="JIB2" s="110"/>
      <c r="JIC2" s="110"/>
      <c r="JID2" s="110"/>
      <c r="JIE2" s="110"/>
      <c r="JIF2" s="110"/>
      <c r="JIG2" s="110"/>
      <c r="JIH2" s="110"/>
      <c r="JII2" s="110"/>
      <c r="JIJ2" s="110"/>
      <c r="JIK2" s="110"/>
      <c r="JIL2" s="110"/>
      <c r="JIM2" s="110"/>
      <c r="JIN2" s="110"/>
      <c r="JIO2" s="110"/>
      <c r="JIP2" s="110"/>
      <c r="JIQ2" s="110"/>
      <c r="JIR2" s="110"/>
      <c r="JIS2" s="110"/>
      <c r="JIT2" s="110"/>
      <c r="JIU2" s="110"/>
      <c r="JIV2" s="110"/>
      <c r="JIW2" s="110"/>
      <c r="JIX2" s="110"/>
      <c r="JIY2" s="110"/>
      <c r="JIZ2" s="110"/>
      <c r="JJA2" s="110"/>
      <c r="JJB2" s="110"/>
      <c r="JJC2" s="110"/>
      <c r="JJD2" s="110"/>
      <c r="JJE2" s="110"/>
      <c r="JJF2" s="110"/>
      <c r="JJG2" s="110"/>
      <c r="JJH2" s="110"/>
      <c r="JJI2" s="110"/>
      <c r="JJJ2" s="110"/>
      <c r="JJK2" s="110"/>
      <c r="JJL2" s="110"/>
      <c r="JJM2" s="110"/>
      <c r="JJN2" s="110"/>
      <c r="JJO2" s="110"/>
      <c r="JJP2" s="110"/>
      <c r="JJQ2" s="110"/>
      <c r="JJR2" s="110"/>
      <c r="JJS2" s="110"/>
      <c r="JJT2" s="110"/>
      <c r="JJU2" s="110"/>
      <c r="JJV2" s="110"/>
      <c r="JJW2" s="110"/>
      <c r="JJX2" s="110"/>
      <c r="JJY2" s="110"/>
      <c r="JJZ2" s="110"/>
      <c r="JKA2" s="110"/>
      <c r="JKB2" s="110"/>
      <c r="JKC2" s="110"/>
      <c r="JKD2" s="110"/>
      <c r="JKE2" s="110"/>
      <c r="JKF2" s="110"/>
      <c r="JKG2" s="110"/>
      <c r="JKH2" s="110"/>
      <c r="JKI2" s="110"/>
      <c r="JKJ2" s="110"/>
      <c r="JKK2" s="110"/>
      <c r="JKL2" s="110"/>
      <c r="JKM2" s="110"/>
      <c r="JKN2" s="110"/>
      <c r="JKO2" s="110"/>
      <c r="JKP2" s="110"/>
      <c r="JKQ2" s="110"/>
      <c r="JKR2" s="110"/>
      <c r="JKS2" s="110"/>
      <c r="JKT2" s="110"/>
      <c r="JKU2" s="110"/>
      <c r="JKV2" s="110"/>
      <c r="JKW2" s="110"/>
      <c r="JKX2" s="110"/>
      <c r="JKY2" s="110"/>
      <c r="JKZ2" s="110"/>
      <c r="JLA2" s="110"/>
      <c r="JLB2" s="110"/>
      <c r="JLC2" s="110"/>
      <c r="JLD2" s="110"/>
      <c r="JLE2" s="110"/>
      <c r="JLF2" s="110"/>
      <c r="JLG2" s="110"/>
      <c r="JLH2" s="110"/>
      <c r="JLI2" s="110"/>
      <c r="JLJ2" s="110"/>
      <c r="JLK2" s="110"/>
      <c r="JLL2" s="110"/>
      <c r="JLM2" s="110"/>
      <c r="JLN2" s="110"/>
      <c r="JLO2" s="110"/>
      <c r="JLP2" s="110"/>
      <c r="JLQ2" s="110"/>
      <c r="JLR2" s="110"/>
      <c r="JLS2" s="110"/>
      <c r="JLT2" s="110"/>
      <c r="JLU2" s="110"/>
      <c r="JLV2" s="110"/>
      <c r="JLW2" s="110"/>
      <c r="JLX2" s="110"/>
      <c r="JLY2" s="110"/>
      <c r="JLZ2" s="110"/>
      <c r="JMA2" s="110"/>
      <c r="JMB2" s="110"/>
      <c r="JMC2" s="110"/>
      <c r="JMD2" s="110"/>
      <c r="JME2" s="110"/>
      <c r="JMF2" s="110"/>
      <c r="JMG2" s="110"/>
      <c r="JMH2" s="110"/>
      <c r="JMI2" s="110"/>
      <c r="JMJ2" s="110"/>
      <c r="JMK2" s="110"/>
      <c r="JML2" s="110"/>
      <c r="JMM2" s="110"/>
      <c r="JMN2" s="110"/>
      <c r="JMO2" s="110"/>
      <c r="JMP2" s="110"/>
      <c r="JMQ2" s="110"/>
      <c r="JMR2" s="110"/>
      <c r="JMS2" s="110"/>
      <c r="JMT2" s="110"/>
      <c r="JMU2" s="110"/>
      <c r="JMV2" s="110"/>
      <c r="JMW2" s="110"/>
      <c r="JMX2" s="110"/>
      <c r="JMY2" s="110"/>
      <c r="JMZ2" s="110"/>
      <c r="JNA2" s="110"/>
      <c r="JNB2" s="110"/>
      <c r="JNC2" s="110"/>
      <c r="JND2" s="110"/>
      <c r="JNE2" s="110"/>
      <c r="JNF2" s="110"/>
      <c r="JNG2" s="110"/>
      <c r="JNH2" s="110"/>
      <c r="JNI2" s="110"/>
      <c r="JNJ2" s="110"/>
      <c r="JNK2" s="110"/>
      <c r="JNL2" s="110"/>
      <c r="JNM2" s="110"/>
      <c r="JNN2" s="110"/>
      <c r="JNO2" s="110"/>
      <c r="JNP2" s="110"/>
      <c r="JNQ2" s="110"/>
      <c r="JNR2" s="110"/>
      <c r="JNS2" s="110"/>
      <c r="JNT2" s="110"/>
      <c r="JNU2" s="110"/>
      <c r="JNV2" s="110"/>
      <c r="JNW2" s="110"/>
      <c r="JNX2" s="110"/>
      <c r="JNY2" s="110"/>
      <c r="JNZ2" s="110"/>
      <c r="JOA2" s="110"/>
      <c r="JOB2" s="110"/>
      <c r="JOC2" s="110"/>
      <c r="JOD2" s="110"/>
      <c r="JOE2" s="110"/>
      <c r="JOF2" s="110"/>
      <c r="JOG2" s="110"/>
      <c r="JOH2" s="110"/>
      <c r="JOI2" s="110"/>
      <c r="JOJ2" s="110"/>
      <c r="JOK2" s="110"/>
      <c r="JOL2" s="110"/>
      <c r="JOM2" s="110"/>
      <c r="JON2" s="110"/>
      <c r="JOO2" s="110"/>
      <c r="JOP2" s="110"/>
      <c r="JOQ2" s="110"/>
      <c r="JOR2" s="110"/>
      <c r="JOS2" s="110"/>
      <c r="JOT2" s="110"/>
      <c r="JOU2" s="110"/>
      <c r="JOV2" s="110"/>
      <c r="JOW2" s="110"/>
      <c r="JOX2" s="110"/>
      <c r="JOY2" s="110"/>
      <c r="JOZ2" s="110"/>
      <c r="JPA2" s="110"/>
      <c r="JPB2" s="110"/>
      <c r="JPC2" s="110"/>
      <c r="JPD2" s="110"/>
      <c r="JPE2" s="110"/>
      <c r="JPF2" s="110"/>
      <c r="JPG2" s="110"/>
      <c r="JPH2" s="110"/>
      <c r="JPI2" s="110"/>
      <c r="JPJ2" s="110"/>
      <c r="JPK2" s="110"/>
      <c r="JPL2" s="110"/>
      <c r="JPM2" s="110"/>
      <c r="JPN2" s="110"/>
      <c r="JPO2" s="110"/>
      <c r="JPP2" s="110"/>
      <c r="JPQ2" s="110"/>
      <c r="JPR2" s="110"/>
      <c r="JPS2" s="110"/>
      <c r="JPT2" s="110"/>
      <c r="JPU2" s="110"/>
      <c r="JPV2" s="110"/>
      <c r="JPW2" s="110"/>
      <c r="JPX2" s="110"/>
      <c r="JPY2" s="110"/>
      <c r="JPZ2" s="110"/>
      <c r="JQA2" s="110"/>
      <c r="JQB2" s="110"/>
      <c r="JQC2" s="110"/>
      <c r="JQD2" s="110"/>
      <c r="JQE2" s="110"/>
      <c r="JQF2" s="110"/>
      <c r="JQG2" s="110"/>
      <c r="JQH2" s="110"/>
      <c r="JQI2" s="110"/>
      <c r="JQJ2" s="110"/>
      <c r="JQK2" s="110"/>
      <c r="JQL2" s="110"/>
      <c r="JQM2" s="110"/>
      <c r="JQN2" s="110"/>
      <c r="JQO2" s="110"/>
      <c r="JQP2" s="110"/>
      <c r="JQQ2" s="110"/>
      <c r="JQR2" s="110"/>
      <c r="JQS2" s="110"/>
      <c r="JQT2" s="110"/>
      <c r="JQU2" s="110"/>
      <c r="JQV2" s="110"/>
      <c r="JQW2" s="110"/>
      <c r="JQX2" s="110"/>
      <c r="JQY2" s="110"/>
      <c r="JQZ2" s="110"/>
      <c r="JRA2" s="110"/>
      <c r="JRB2" s="110"/>
      <c r="JRC2" s="110"/>
      <c r="JRD2" s="110"/>
      <c r="JRE2" s="110"/>
      <c r="JRF2" s="110"/>
      <c r="JRG2" s="110"/>
      <c r="JRH2" s="110"/>
      <c r="JRI2" s="110"/>
      <c r="JRJ2" s="110"/>
      <c r="JRK2" s="110"/>
      <c r="JRL2" s="110"/>
      <c r="JRM2" s="110"/>
      <c r="JRN2" s="110"/>
      <c r="JRO2" s="110"/>
      <c r="JRP2" s="110"/>
      <c r="JRQ2" s="110"/>
      <c r="JRR2" s="110"/>
      <c r="JRS2" s="110"/>
      <c r="JRT2" s="110"/>
      <c r="JRU2" s="110"/>
      <c r="JRV2" s="110"/>
      <c r="JRW2" s="110"/>
      <c r="JRX2" s="110"/>
      <c r="JRY2" s="110"/>
      <c r="JRZ2" s="110"/>
      <c r="JSA2" s="110"/>
      <c r="JSB2" s="110"/>
      <c r="JSC2" s="110"/>
      <c r="JSD2" s="110"/>
      <c r="JSE2" s="110"/>
      <c r="JSF2" s="110"/>
      <c r="JSG2" s="110"/>
      <c r="JSH2" s="110"/>
      <c r="JSI2" s="110"/>
      <c r="JSJ2" s="110"/>
      <c r="JSK2" s="110"/>
      <c r="JSL2" s="110"/>
      <c r="JSM2" s="110"/>
      <c r="JSN2" s="110"/>
      <c r="JSO2" s="110"/>
      <c r="JSP2" s="110"/>
      <c r="JSQ2" s="110"/>
      <c r="JSR2" s="110"/>
      <c r="JSS2" s="110"/>
      <c r="JST2" s="110"/>
      <c r="JSU2" s="110"/>
      <c r="JSV2" s="110"/>
      <c r="JSW2" s="110"/>
      <c r="JSX2" s="110"/>
      <c r="JSY2" s="110"/>
      <c r="JSZ2" s="110"/>
      <c r="JTA2" s="110"/>
      <c r="JTB2" s="110"/>
      <c r="JTC2" s="110"/>
      <c r="JTD2" s="110"/>
      <c r="JTE2" s="110"/>
      <c r="JTF2" s="110"/>
      <c r="JTG2" s="110"/>
      <c r="JTH2" s="110"/>
      <c r="JTI2" s="110"/>
      <c r="JTJ2" s="110"/>
      <c r="JTK2" s="110"/>
      <c r="JTL2" s="110"/>
      <c r="JTM2" s="110"/>
      <c r="JTN2" s="110"/>
      <c r="JTO2" s="110"/>
      <c r="JTP2" s="110"/>
      <c r="JTQ2" s="110"/>
      <c r="JTR2" s="110"/>
      <c r="JTS2" s="110"/>
      <c r="JTT2" s="110"/>
      <c r="JTU2" s="110"/>
      <c r="JTV2" s="110"/>
      <c r="JTW2" s="110"/>
      <c r="JTX2" s="110"/>
      <c r="JTY2" s="110"/>
      <c r="JTZ2" s="110"/>
      <c r="JUA2" s="110"/>
      <c r="JUB2" s="110"/>
      <c r="JUC2" s="110"/>
      <c r="JUD2" s="110"/>
      <c r="JUE2" s="110"/>
      <c r="JUF2" s="110"/>
      <c r="JUG2" s="110"/>
      <c r="JUH2" s="110"/>
      <c r="JUI2" s="110"/>
      <c r="JUJ2" s="110"/>
      <c r="JUK2" s="110"/>
      <c r="JUL2" s="110"/>
      <c r="JUM2" s="110"/>
      <c r="JUN2" s="110"/>
      <c r="JUO2" s="110"/>
      <c r="JUP2" s="110"/>
      <c r="JUQ2" s="110"/>
      <c r="JUR2" s="110"/>
      <c r="JUS2" s="110"/>
      <c r="JUT2" s="110"/>
      <c r="JUU2" s="110"/>
      <c r="JUV2" s="110"/>
      <c r="JUW2" s="110"/>
      <c r="JUX2" s="110"/>
      <c r="JUY2" s="110"/>
      <c r="JUZ2" s="110"/>
      <c r="JVA2" s="110"/>
      <c r="JVB2" s="110"/>
      <c r="JVC2" s="110"/>
      <c r="JVD2" s="110"/>
      <c r="JVE2" s="110"/>
      <c r="JVF2" s="110"/>
      <c r="JVG2" s="110"/>
      <c r="JVH2" s="110"/>
      <c r="JVI2" s="110"/>
      <c r="JVJ2" s="110"/>
      <c r="JVK2" s="110"/>
      <c r="JVL2" s="110"/>
      <c r="JVM2" s="110"/>
      <c r="JVN2" s="110"/>
      <c r="JVO2" s="110"/>
      <c r="JVP2" s="110"/>
      <c r="JVQ2" s="110"/>
      <c r="JVR2" s="110"/>
      <c r="JVS2" s="110"/>
      <c r="JVT2" s="110"/>
      <c r="JVU2" s="110"/>
      <c r="JVV2" s="110"/>
      <c r="JVW2" s="110"/>
      <c r="JVX2" s="110"/>
      <c r="JVY2" s="110"/>
      <c r="JVZ2" s="110"/>
      <c r="JWA2" s="110"/>
      <c r="JWB2" s="110"/>
      <c r="JWC2" s="110"/>
      <c r="JWD2" s="110"/>
      <c r="JWE2" s="110"/>
      <c r="JWF2" s="110"/>
      <c r="JWG2" s="110"/>
      <c r="JWH2" s="110"/>
      <c r="JWI2" s="110"/>
      <c r="JWJ2" s="110"/>
      <c r="JWK2" s="110"/>
      <c r="JWL2" s="110"/>
      <c r="JWM2" s="110"/>
      <c r="JWN2" s="110"/>
      <c r="JWO2" s="110"/>
      <c r="JWP2" s="110"/>
      <c r="JWQ2" s="110"/>
      <c r="JWR2" s="110"/>
      <c r="JWS2" s="110"/>
      <c r="JWT2" s="110"/>
      <c r="JWU2" s="110"/>
      <c r="JWV2" s="110"/>
      <c r="JWW2" s="110"/>
      <c r="JWX2" s="110"/>
      <c r="JWY2" s="110"/>
      <c r="JWZ2" s="110"/>
      <c r="JXA2" s="110"/>
      <c r="JXB2" s="110"/>
      <c r="JXC2" s="110"/>
      <c r="JXD2" s="110"/>
      <c r="JXE2" s="110"/>
      <c r="JXF2" s="110"/>
      <c r="JXG2" s="110"/>
      <c r="JXH2" s="110"/>
      <c r="JXI2" s="110"/>
      <c r="JXJ2" s="110"/>
      <c r="JXK2" s="110"/>
      <c r="JXL2" s="110"/>
      <c r="JXM2" s="110"/>
      <c r="JXN2" s="110"/>
      <c r="JXO2" s="110"/>
      <c r="JXP2" s="110"/>
      <c r="JXQ2" s="110"/>
      <c r="JXR2" s="110"/>
      <c r="JXS2" s="110"/>
      <c r="JXT2" s="110"/>
      <c r="JXU2" s="110"/>
      <c r="JXV2" s="110"/>
      <c r="JXW2" s="110"/>
      <c r="JXX2" s="110"/>
      <c r="JXY2" s="110"/>
      <c r="JXZ2" s="110"/>
      <c r="JYA2" s="110"/>
      <c r="JYB2" s="110"/>
      <c r="JYC2" s="110"/>
      <c r="JYD2" s="110"/>
      <c r="JYE2" s="110"/>
      <c r="JYF2" s="110"/>
      <c r="JYG2" s="110"/>
      <c r="JYH2" s="110"/>
      <c r="JYI2" s="110"/>
      <c r="JYJ2" s="110"/>
      <c r="JYK2" s="110"/>
      <c r="JYL2" s="110"/>
      <c r="JYM2" s="110"/>
      <c r="JYN2" s="110"/>
      <c r="JYO2" s="110"/>
      <c r="JYP2" s="110"/>
      <c r="JYQ2" s="110"/>
      <c r="JYR2" s="110"/>
      <c r="JYS2" s="110"/>
      <c r="JYT2" s="110"/>
      <c r="JYU2" s="110"/>
      <c r="JYV2" s="110"/>
      <c r="JYW2" s="110"/>
      <c r="JYX2" s="110"/>
      <c r="JYY2" s="110"/>
      <c r="JYZ2" s="110"/>
      <c r="JZA2" s="110"/>
      <c r="JZB2" s="110"/>
      <c r="JZC2" s="110"/>
      <c r="JZD2" s="110"/>
      <c r="JZE2" s="110"/>
      <c r="JZF2" s="110"/>
      <c r="JZG2" s="110"/>
      <c r="JZH2" s="110"/>
      <c r="JZI2" s="110"/>
      <c r="JZJ2" s="110"/>
      <c r="JZK2" s="110"/>
      <c r="JZL2" s="110"/>
      <c r="JZM2" s="110"/>
      <c r="JZN2" s="110"/>
      <c r="JZO2" s="110"/>
      <c r="JZP2" s="110"/>
      <c r="JZQ2" s="110"/>
      <c r="JZR2" s="110"/>
      <c r="JZS2" s="110"/>
      <c r="JZT2" s="110"/>
      <c r="JZU2" s="110"/>
      <c r="JZV2" s="110"/>
      <c r="JZW2" s="110"/>
      <c r="JZX2" s="110"/>
      <c r="JZY2" s="110"/>
      <c r="JZZ2" s="110"/>
      <c r="KAA2" s="110"/>
      <c r="KAB2" s="110"/>
      <c r="KAC2" s="110"/>
      <c r="KAD2" s="110"/>
      <c r="KAE2" s="110"/>
      <c r="KAF2" s="110"/>
      <c r="KAG2" s="110"/>
      <c r="KAH2" s="110"/>
      <c r="KAI2" s="110"/>
      <c r="KAJ2" s="110"/>
      <c r="KAK2" s="110"/>
      <c r="KAL2" s="110"/>
      <c r="KAM2" s="110"/>
      <c r="KAN2" s="110"/>
      <c r="KAO2" s="110"/>
      <c r="KAP2" s="110"/>
      <c r="KAQ2" s="110"/>
      <c r="KAR2" s="110"/>
      <c r="KAS2" s="110"/>
      <c r="KAT2" s="110"/>
      <c r="KAU2" s="110"/>
      <c r="KAV2" s="110"/>
      <c r="KAW2" s="110"/>
      <c r="KAX2" s="110"/>
      <c r="KAY2" s="110"/>
      <c r="KAZ2" s="110"/>
      <c r="KBA2" s="110"/>
      <c r="KBB2" s="110"/>
      <c r="KBC2" s="110"/>
      <c r="KBD2" s="110"/>
      <c r="KBE2" s="110"/>
      <c r="KBF2" s="110"/>
      <c r="KBG2" s="110"/>
      <c r="KBH2" s="110"/>
      <c r="KBI2" s="110"/>
      <c r="KBJ2" s="110"/>
      <c r="KBK2" s="110"/>
      <c r="KBL2" s="110"/>
      <c r="KBM2" s="110"/>
      <c r="KBN2" s="110"/>
      <c r="KBO2" s="110"/>
      <c r="KBP2" s="110"/>
      <c r="KBQ2" s="110"/>
      <c r="KBR2" s="110"/>
      <c r="KBS2" s="110"/>
      <c r="KBT2" s="110"/>
      <c r="KBU2" s="110"/>
      <c r="KBV2" s="110"/>
      <c r="KBW2" s="110"/>
      <c r="KBX2" s="110"/>
      <c r="KBY2" s="110"/>
      <c r="KBZ2" s="110"/>
      <c r="KCA2" s="110"/>
      <c r="KCB2" s="110"/>
      <c r="KCC2" s="110"/>
      <c r="KCD2" s="110"/>
      <c r="KCE2" s="110"/>
      <c r="KCF2" s="110"/>
      <c r="KCG2" s="110"/>
      <c r="KCH2" s="110"/>
      <c r="KCI2" s="110"/>
      <c r="KCJ2" s="110"/>
      <c r="KCK2" s="110"/>
      <c r="KCL2" s="110"/>
      <c r="KCM2" s="110"/>
      <c r="KCN2" s="110"/>
      <c r="KCO2" s="110"/>
      <c r="KCP2" s="110"/>
      <c r="KCQ2" s="110"/>
      <c r="KCR2" s="110"/>
      <c r="KCS2" s="110"/>
      <c r="KCT2" s="110"/>
      <c r="KCU2" s="110"/>
      <c r="KCV2" s="110"/>
      <c r="KCW2" s="110"/>
      <c r="KCX2" s="110"/>
      <c r="KCY2" s="110"/>
      <c r="KCZ2" s="110"/>
      <c r="KDA2" s="110"/>
      <c r="KDB2" s="110"/>
      <c r="KDC2" s="110"/>
      <c r="KDD2" s="110"/>
      <c r="KDE2" s="110"/>
      <c r="KDF2" s="110"/>
      <c r="KDG2" s="110"/>
      <c r="KDH2" s="110"/>
      <c r="KDI2" s="110"/>
      <c r="KDJ2" s="110"/>
      <c r="KDK2" s="110"/>
      <c r="KDL2" s="110"/>
      <c r="KDM2" s="110"/>
      <c r="KDN2" s="110"/>
      <c r="KDO2" s="110"/>
      <c r="KDP2" s="110"/>
      <c r="KDQ2" s="110"/>
      <c r="KDR2" s="110"/>
      <c r="KDS2" s="110"/>
      <c r="KDT2" s="110"/>
      <c r="KDU2" s="110"/>
      <c r="KDV2" s="110"/>
      <c r="KDW2" s="110"/>
      <c r="KDX2" s="110"/>
      <c r="KDY2" s="110"/>
      <c r="KDZ2" s="110"/>
      <c r="KEA2" s="110"/>
      <c r="KEB2" s="110"/>
      <c r="KEC2" s="110"/>
      <c r="KED2" s="110"/>
      <c r="KEE2" s="110"/>
      <c r="KEF2" s="110"/>
      <c r="KEG2" s="110"/>
      <c r="KEH2" s="110"/>
      <c r="KEI2" s="110"/>
      <c r="KEJ2" s="110"/>
      <c r="KEK2" s="110"/>
      <c r="KEL2" s="110"/>
      <c r="KEM2" s="110"/>
      <c r="KEN2" s="110"/>
      <c r="KEO2" s="110"/>
      <c r="KEP2" s="110"/>
      <c r="KEQ2" s="110"/>
      <c r="KER2" s="110"/>
      <c r="KES2" s="110"/>
      <c r="KET2" s="110"/>
      <c r="KEU2" s="110"/>
      <c r="KEV2" s="110"/>
      <c r="KEW2" s="110"/>
      <c r="KEX2" s="110"/>
      <c r="KEY2" s="110"/>
      <c r="KEZ2" s="110"/>
      <c r="KFA2" s="110"/>
      <c r="KFB2" s="110"/>
      <c r="KFC2" s="110"/>
      <c r="KFD2" s="110"/>
      <c r="KFE2" s="110"/>
      <c r="KFF2" s="110"/>
      <c r="KFG2" s="110"/>
      <c r="KFH2" s="110"/>
      <c r="KFI2" s="110"/>
      <c r="KFJ2" s="110"/>
      <c r="KFK2" s="110"/>
      <c r="KFL2" s="110"/>
      <c r="KFM2" s="110"/>
      <c r="KFN2" s="110"/>
      <c r="KFO2" s="110"/>
      <c r="KFP2" s="110"/>
      <c r="KFQ2" s="110"/>
      <c r="KFR2" s="110"/>
      <c r="KFS2" s="110"/>
      <c r="KFT2" s="110"/>
      <c r="KFU2" s="110"/>
      <c r="KFV2" s="110"/>
      <c r="KFW2" s="110"/>
      <c r="KFX2" s="110"/>
      <c r="KFY2" s="110"/>
      <c r="KFZ2" s="110"/>
      <c r="KGA2" s="110"/>
      <c r="KGB2" s="110"/>
      <c r="KGC2" s="110"/>
      <c r="KGD2" s="110"/>
      <c r="KGE2" s="110"/>
      <c r="KGF2" s="110"/>
      <c r="KGG2" s="110"/>
      <c r="KGH2" s="110"/>
      <c r="KGI2" s="110"/>
      <c r="KGJ2" s="110"/>
      <c r="KGK2" s="110"/>
      <c r="KGL2" s="110"/>
      <c r="KGM2" s="110"/>
      <c r="KGN2" s="110"/>
      <c r="KGO2" s="110"/>
      <c r="KGP2" s="110"/>
      <c r="KGQ2" s="110"/>
      <c r="KGR2" s="110"/>
      <c r="KGS2" s="110"/>
      <c r="KGT2" s="110"/>
      <c r="KGU2" s="110"/>
      <c r="KGV2" s="110"/>
      <c r="KGW2" s="110"/>
      <c r="KGX2" s="110"/>
      <c r="KGY2" s="110"/>
      <c r="KGZ2" s="110"/>
      <c r="KHA2" s="110"/>
      <c r="KHB2" s="110"/>
      <c r="KHC2" s="110"/>
      <c r="KHD2" s="110"/>
      <c r="KHE2" s="110"/>
      <c r="KHF2" s="110"/>
      <c r="KHG2" s="110"/>
      <c r="KHH2" s="110"/>
      <c r="KHI2" s="110"/>
      <c r="KHJ2" s="110"/>
      <c r="KHK2" s="110"/>
      <c r="KHL2" s="110"/>
      <c r="KHM2" s="110"/>
      <c r="KHN2" s="110"/>
      <c r="KHO2" s="110"/>
      <c r="KHP2" s="110"/>
      <c r="KHQ2" s="110"/>
      <c r="KHR2" s="110"/>
      <c r="KHS2" s="110"/>
      <c r="KHT2" s="110"/>
      <c r="KHU2" s="110"/>
      <c r="KHV2" s="110"/>
      <c r="KHW2" s="110"/>
      <c r="KHX2" s="110"/>
      <c r="KHY2" s="110"/>
      <c r="KHZ2" s="110"/>
      <c r="KIA2" s="110"/>
      <c r="KIB2" s="110"/>
      <c r="KIC2" s="110"/>
      <c r="KID2" s="110"/>
      <c r="KIE2" s="110"/>
      <c r="KIF2" s="110"/>
      <c r="KIG2" s="110"/>
      <c r="KIH2" s="110"/>
      <c r="KII2" s="110"/>
      <c r="KIJ2" s="110"/>
      <c r="KIK2" s="110"/>
      <c r="KIL2" s="110"/>
      <c r="KIM2" s="110"/>
      <c r="KIN2" s="110"/>
      <c r="KIO2" s="110"/>
      <c r="KIP2" s="110"/>
      <c r="KIQ2" s="110"/>
      <c r="KIR2" s="110"/>
      <c r="KIS2" s="110"/>
      <c r="KIT2" s="110"/>
      <c r="KIU2" s="110"/>
      <c r="KIV2" s="110"/>
      <c r="KIW2" s="110"/>
      <c r="KIX2" s="110"/>
      <c r="KIY2" s="110"/>
      <c r="KIZ2" s="110"/>
      <c r="KJA2" s="110"/>
      <c r="KJB2" s="110"/>
      <c r="KJC2" s="110"/>
      <c r="KJD2" s="110"/>
      <c r="KJE2" s="110"/>
      <c r="KJF2" s="110"/>
      <c r="KJG2" s="110"/>
      <c r="KJH2" s="110"/>
      <c r="KJI2" s="110"/>
      <c r="KJJ2" s="110"/>
      <c r="KJK2" s="110"/>
      <c r="KJL2" s="110"/>
      <c r="KJM2" s="110"/>
      <c r="KJN2" s="110"/>
      <c r="KJO2" s="110"/>
      <c r="KJP2" s="110"/>
      <c r="KJQ2" s="110"/>
      <c r="KJR2" s="110"/>
      <c r="KJS2" s="110"/>
      <c r="KJT2" s="110"/>
      <c r="KJU2" s="110"/>
      <c r="KJV2" s="110"/>
      <c r="KJW2" s="110"/>
      <c r="KJX2" s="110"/>
      <c r="KJY2" s="110"/>
      <c r="KJZ2" s="110"/>
      <c r="KKA2" s="110"/>
      <c r="KKB2" s="110"/>
      <c r="KKC2" s="110"/>
      <c r="KKD2" s="110"/>
      <c r="KKE2" s="110"/>
      <c r="KKF2" s="110"/>
      <c r="KKG2" s="110"/>
      <c r="KKH2" s="110"/>
      <c r="KKI2" s="110"/>
      <c r="KKJ2" s="110"/>
      <c r="KKK2" s="110"/>
      <c r="KKL2" s="110"/>
      <c r="KKM2" s="110"/>
      <c r="KKN2" s="110"/>
      <c r="KKO2" s="110"/>
      <c r="KKP2" s="110"/>
      <c r="KKQ2" s="110"/>
      <c r="KKR2" s="110"/>
      <c r="KKS2" s="110"/>
      <c r="KKT2" s="110"/>
      <c r="KKU2" s="110"/>
      <c r="KKV2" s="110"/>
      <c r="KKW2" s="110"/>
      <c r="KKX2" s="110"/>
      <c r="KKY2" s="110"/>
      <c r="KKZ2" s="110"/>
      <c r="KLA2" s="110"/>
      <c r="KLB2" s="110"/>
      <c r="KLC2" s="110"/>
      <c r="KLD2" s="110"/>
      <c r="KLE2" s="110"/>
      <c r="KLF2" s="110"/>
      <c r="KLG2" s="110"/>
      <c r="KLH2" s="110"/>
      <c r="KLI2" s="110"/>
      <c r="KLJ2" s="110"/>
      <c r="KLK2" s="110"/>
      <c r="KLL2" s="110"/>
      <c r="KLM2" s="110"/>
      <c r="KLN2" s="110"/>
      <c r="KLO2" s="110"/>
      <c r="KLP2" s="110"/>
      <c r="KLQ2" s="110"/>
      <c r="KLR2" s="110"/>
      <c r="KLS2" s="110"/>
      <c r="KLT2" s="110"/>
      <c r="KLU2" s="110"/>
      <c r="KLV2" s="110"/>
      <c r="KLW2" s="110"/>
      <c r="KLX2" s="110"/>
      <c r="KLY2" s="110"/>
      <c r="KLZ2" s="110"/>
      <c r="KMA2" s="110"/>
      <c r="KMB2" s="110"/>
      <c r="KMC2" s="110"/>
      <c r="KMD2" s="110"/>
      <c r="KME2" s="110"/>
      <c r="KMF2" s="110"/>
      <c r="KMG2" s="110"/>
      <c r="KMH2" s="110"/>
      <c r="KMI2" s="110"/>
      <c r="KMJ2" s="110"/>
      <c r="KMK2" s="110"/>
      <c r="KML2" s="110"/>
      <c r="KMM2" s="110"/>
      <c r="KMN2" s="110"/>
      <c r="KMO2" s="110"/>
      <c r="KMP2" s="110"/>
      <c r="KMQ2" s="110"/>
      <c r="KMR2" s="110"/>
      <c r="KMS2" s="110"/>
      <c r="KMT2" s="110"/>
      <c r="KMU2" s="110"/>
      <c r="KMV2" s="110"/>
      <c r="KMW2" s="110"/>
      <c r="KMX2" s="110"/>
      <c r="KMY2" s="110"/>
      <c r="KMZ2" s="110"/>
      <c r="KNA2" s="110"/>
      <c r="KNB2" s="110"/>
      <c r="KNC2" s="110"/>
      <c r="KND2" s="110"/>
      <c r="KNE2" s="110"/>
      <c r="KNF2" s="110"/>
      <c r="KNG2" s="110"/>
      <c r="KNH2" s="110"/>
      <c r="KNI2" s="110"/>
      <c r="KNJ2" s="110"/>
      <c r="KNK2" s="110"/>
      <c r="KNL2" s="110"/>
      <c r="KNM2" s="110"/>
      <c r="KNN2" s="110"/>
      <c r="KNO2" s="110"/>
      <c r="KNP2" s="110"/>
      <c r="KNQ2" s="110"/>
      <c r="KNR2" s="110"/>
      <c r="KNS2" s="110"/>
      <c r="KNT2" s="110"/>
      <c r="KNU2" s="110"/>
      <c r="KNV2" s="110"/>
      <c r="KNW2" s="110"/>
      <c r="KNX2" s="110"/>
      <c r="KNY2" s="110"/>
      <c r="KNZ2" s="110"/>
      <c r="KOA2" s="110"/>
      <c r="KOB2" s="110"/>
      <c r="KOC2" s="110"/>
      <c r="KOD2" s="110"/>
      <c r="KOE2" s="110"/>
      <c r="KOF2" s="110"/>
      <c r="KOG2" s="110"/>
      <c r="KOH2" s="110"/>
      <c r="KOI2" s="110"/>
      <c r="KOJ2" s="110"/>
      <c r="KOK2" s="110"/>
      <c r="KOL2" s="110"/>
      <c r="KOM2" s="110"/>
      <c r="KON2" s="110"/>
      <c r="KOO2" s="110"/>
      <c r="KOP2" s="110"/>
      <c r="KOQ2" s="110"/>
      <c r="KOR2" s="110"/>
      <c r="KOS2" s="110"/>
      <c r="KOT2" s="110"/>
      <c r="KOU2" s="110"/>
      <c r="KOV2" s="110"/>
      <c r="KOW2" s="110"/>
      <c r="KOX2" s="110"/>
      <c r="KOY2" s="110"/>
      <c r="KOZ2" s="110"/>
      <c r="KPA2" s="110"/>
      <c r="KPB2" s="110"/>
      <c r="KPC2" s="110"/>
      <c r="KPD2" s="110"/>
      <c r="KPE2" s="110"/>
      <c r="KPF2" s="110"/>
      <c r="KPG2" s="110"/>
      <c r="KPH2" s="110"/>
      <c r="KPI2" s="110"/>
      <c r="KPJ2" s="110"/>
      <c r="KPK2" s="110"/>
      <c r="KPL2" s="110"/>
      <c r="KPM2" s="110"/>
      <c r="KPN2" s="110"/>
      <c r="KPO2" s="110"/>
      <c r="KPP2" s="110"/>
      <c r="KPQ2" s="110"/>
      <c r="KPR2" s="110"/>
      <c r="KPS2" s="110"/>
      <c r="KPT2" s="110"/>
      <c r="KPU2" s="110"/>
      <c r="KPV2" s="110"/>
      <c r="KPW2" s="110"/>
      <c r="KPX2" s="110"/>
      <c r="KPY2" s="110"/>
      <c r="KPZ2" s="110"/>
      <c r="KQA2" s="110"/>
      <c r="KQB2" s="110"/>
      <c r="KQC2" s="110"/>
      <c r="KQD2" s="110"/>
      <c r="KQE2" s="110"/>
      <c r="KQF2" s="110"/>
      <c r="KQG2" s="110"/>
      <c r="KQH2" s="110"/>
      <c r="KQI2" s="110"/>
      <c r="KQJ2" s="110"/>
      <c r="KQK2" s="110"/>
      <c r="KQL2" s="110"/>
      <c r="KQM2" s="110"/>
      <c r="KQN2" s="110"/>
      <c r="KQO2" s="110"/>
      <c r="KQP2" s="110"/>
      <c r="KQQ2" s="110"/>
      <c r="KQR2" s="110"/>
      <c r="KQS2" s="110"/>
      <c r="KQT2" s="110"/>
      <c r="KQU2" s="110"/>
      <c r="KQV2" s="110"/>
      <c r="KQW2" s="110"/>
      <c r="KQX2" s="110"/>
      <c r="KQY2" s="110"/>
      <c r="KQZ2" s="110"/>
      <c r="KRA2" s="110"/>
      <c r="KRB2" s="110"/>
      <c r="KRC2" s="110"/>
      <c r="KRD2" s="110"/>
      <c r="KRE2" s="110"/>
      <c r="KRF2" s="110"/>
      <c r="KRG2" s="110"/>
      <c r="KRH2" s="110"/>
      <c r="KRI2" s="110"/>
      <c r="KRJ2" s="110"/>
      <c r="KRK2" s="110"/>
      <c r="KRL2" s="110"/>
      <c r="KRM2" s="110"/>
      <c r="KRN2" s="110"/>
      <c r="KRO2" s="110"/>
      <c r="KRP2" s="110"/>
      <c r="KRQ2" s="110"/>
      <c r="KRR2" s="110"/>
      <c r="KRS2" s="110"/>
      <c r="KRT2" s="110"/>
      <c r="KRU2" s="110"/>
      <c r="KRV2" s="110"/>
      <c r="KRW2" s="110"/>
      <c r="KRX2" s="110"/>
      <c r="KRY2" s="110"/>
      <c r="KRZ2" s="110"/>
      <c r="KSA2" s="110"/>
      <c r="KSB2" s="110"/>
      <c r="KSC2" s="110"/>
      <c r="KSD2" s="110"/>
      <c r="KSE2" s="110"/>
      <c r="KSF2" s="110"/>
      <c r="KSG2" s="110"/>
      <c r="KSH2" s="110"/>
      <c r="KSI2" s="110"/>
      <c r="KSJ2" s="110"/>
      <c r="KSK2" s="110"/>
      <c r="KSL2" s="110"/>
      <c r="KSM2" s="110"/>
      <c r="KSN2" s="110"/>
      <c r="KSO2" s="110"/>
      <c r="KSP2" s="110"/>
      <c r="KSQ2" s="110"/>
      <c r="KSR2" s="110"/>
      <c r="KSS2" s="110"/>
      <c r="KST2" s="110"/>
      <c r="KSU2" s="110"/>
      <c r="KSV2" s="110"/>
      <c r="KSW2" s="110"/>
      <c r="KSX2" s="110"/>
      <c r="KSY2" s="110"/>
      <c r="KSZ2" s="110"/>
      <c r="KTA2" s="110"/>
      <c r="KTB2" s="110"/>
      <c r="KTC2" s="110"/>
      <c r="KTD2" s="110"/>
      <c r="KTE2" s="110"/>
      <c r="KTF2" s="110"/>
      <c r="KTG2" s="110"/>
      <c r="KTH2" s="110"/>
      <c r="KTI2" s="110"/>
      <c r="KTJ2" s="110"/>
      <c r="KTK2" s="110"/>
      <c r="KTL2" s="110"/>
      <c r="KTM2" s="110"/>
      <c r="KTN2" s="110"/>
      <c r="KTO2" s="110"/>
      <c r="KTP2" s="110"/>
      <c r="KTQ2" s="110"/>
      <c r="KTR2" s="110"/>
      <c r="KTS2" s="110"/>
      <c r="KTT2" s="110"/>
      <c r="KTU2" s="110"/>
      <c r="KTV2" s="110"/>
      <c r="KTW2" s="110"/>
      <c r="KTX2" s="110"/>
      <c r="KTY2" s="110"/>
      <c r="KTZ2" s="110"/>
      <c r="KUA2" s="110"/>
      <c r="KUB2" s="110"/>
      <c r="KUC2" s="110"/>
      <c r="KUD2" s="110"/>
      <c r="KUE2" s="110"/>
      <c r="KUF2" s="110"/>
      <c r="KUG2" s="110"/>
      <c r="KUH2" s="110"/>
      <c r="KUI2" s="110"/>
      <c r="KUJ2" s="110"/>
      <c r="KUK2" s="110"/>
      <c r="KUL2" s="110"/>
      <c r="KUM2" s="110"/>
      <c r="KUN2" s="110"/>
      <c r="KUO2" s="110"/>
      <c r="KUP2" s="110"/>
      <c r="KUQ2" s="110"/>
      <c r="KUR2" s="110"/>
      <c r="KUS2" s="110"/>
      <c r="KUT2" s="110"/>
      <c r="KUU2" s="110"/>
      <c r="KUV2" s="110"/>
      <c r="KUW2" s="110"/>
      <c r="KUX2" s="110"/>
      <c r="KUY2" s="110"/>
      <c r="KUZ2" s="110"/>
      <c r="KVA2" s="110"/>
      <c r="KVB2" s="110"/>
      <c r="KVC2" s="110"/>
      <c r="KVD2" s="110"/>
      <c r="KVE2" s="110"/>
      <c r="KVF2" s="110"/>
      <c r="KVG2" s="110"/>
      <c r="KVH2" s="110"/>
      <c r="KVI2" s="110"/>
      <c r="KVJ2" s="110"/>
      <c r="KVK2" s="110"/>
      <c r="KVL2" s="110"/>
      <c r="KVM2" s="110"/>
      <c r="KVN2" s="110"/>
      <c r="KVO2" s="110"/>
      <c r="KVP2" s="110"/>
      <c r="KVQ2" s="110"/>
      <c r="KVR2" s="110"/>
      <c r="KVS2" s="110"/>
      <c r="KVT2" s="110"/>
      <c r="KVU2" s="110"/>
      <c r="KVV2" s="110"/>
      <c r="KVW2" s="110"/>
      <c r="KVX2" s="110"/>
      <c r="KVY2" s="110"/>
      <c r="KVZ2" s="110"/>
      <c r="KWA2" s="110"/>
      <c r="KWB2" s="110"/>
      <c r="KWC2" s="110"/>
      <c r="KWD2" s="110"/>
      <c r="KWE2" s="110"/>
      <c r="KWF2" s="110"/>
      <c r="KWG2" s="110"/>
      <c r="KWH2" s="110"/>
      <c r="KWI2" s="110"/>
      <c r="KWJ2" s="110"/>
      <c r="KWK2" s="110"/>
      <c r="KWL2" s="110"/>
      <c r="KWM2" s="110"/>
      <c r="KWN2" s="110"/>
      <c r="KWO2" s="110"/>
      <c r="KWP2" s="110"/>
      <c r="KWQ2" s="110"/>
      <c r="KWR2" s="110"/>
      <c r="KWS2" s="110"/>
      <c r="KWT2" s="110"/>
      <c r="KWU2" s="110"/>
      <c r="KWV2" s="110"/>
      <c r="KWW2" s="110"/>
      <c r="KWX2" s="110"/>
      <c r="KWY2" s="110"/>
      <c r="KWZ2" s="110"/>
      <c r="KXA2" s="110"/>
      <c r="KXB2" s="110"/>
      <c r="KXC2" s="110"/>
      <c r="KXD2" s="110"/>
      <c r="KXE2" s="110"/>
      <c r="KXF2" s="110"/>
      <c r="KXG2" s="110"/>
      <c r="KXH2" s="110"/>
      <c r="KXI2" s="110"/>
      <c r="KXJ2" s="110"/>
      <c r="KXK2" s="110"/>
      <c r="KXL2" s="110"/>
      <c r="KXM2" s="110"/>
      <c r="KXN2" s="110"/>
      <c r="KXO2" s="110"/>
      <c r="KXP2" s="110"/>
      <c r="KXQ2" s="110"/>
      <c r="KXR2" s="110"/>
      <c r="KXS2" s="110"/>
      <c r="KXT2" s="110"/>
      <c r="KXU2" s="110"/>
      <c r="KXV2" s="110"/>
      <c r="KXW2" s="110"/>
      <c r="KXX2" s="110"/>
      <c r="KXY2" s="110"/>
      <c r="KXZ2" s="110"/>
      <c r="KYA2" s="110"/>
      <c r="KYB2" s="110"/>
      <c r="KYC2" s="110"/>
      <c r="KYD2" s="110"/>
      <c r="KYE2" s="110"/>
      <c r="KYF2" s="110"/>
      <c r="KYG2" s="110"/>
      <c r="KYH2" s="110"/>
      <c r="KYI2" s="110"/>
      <c r="KYJ2" s="110"/>
      <c r="KYK2" s="110"/>
      <c r="KYL2" s="110"/>
      <c r="KYM2" s="110"/>
      <c r="KYN2" s="110"/>
      <c r="KYO2" s="110"/>
      <c r="KYP2" s="110"/>
      <c r="KYQ2" s="110"/>
      <c r="KYR2" s="110"/>
      <c r="KYS2" s="110"/>
      <c r="KYT2" s="110"/>
      <c r="KYU2" s="110"/>
      <c r="KYV2" s="110"/>
      <c r="KYW2" s="110"/>
      <c r="KYX2" s="110"/>
      <c r="KYY2" s="110"/>
      <c r="KYZ2" s="110"/>
      <c r="KZA2" s="110"/>
      <c r="KZB2" s="110"/>
      <c r="KZC2" s="110"/>
      <c r="KZD2" s="110"/>
      <c r="KZE2" s="110"/>
      <c r="KZF2" s="110"/>
      <c r="KZG2" s="110"/>
      <c r="KZH2" s="110"/>
      <c r="KZI2" s="110"/>
      <c r="KZJ2" s="110"/>
      <c r="KZK2" s="110"/>
      <c r="KZL2" s="110"/>
      <c r="KZM2" s="110"/>
      <c r="KZN2" s="110"/>
      <c r="KZO2" s="110"/>
      <c r="KZP2" s="110"/>
      <c r="KZQ2" s="110"/>
      <c r="KZR2" s="110"/>
      <c r="KZS2" s="110"/>
      <c r="KZT2" s="110"/>
      <c r="KZU2" s="110"/>
      <c r="KZV2" s="110"/>
      <c r="KZW2" s="110"/>
      <c r="KZX2" s="110"/>
      <c r="KZY2" s="110"/>
      <c r="KZZ2" s="110"/>
      <c r="LAA2" s="110"/>
      <c r="LAB2" s="110"/>
      <c r="LAC2" s="110"/>
      <c r="LAD2" s="110"/>
      <c r="LAE2" s="110"/>
      <c r="LAF2" s="110"/>
      <c r="LAG2" s="110"/>
      <c r="LAH2" s="110"/>
      <c r="LAI2" s="110"/>
      <c r="LAJ2" s="110"/>
      <c r="LAK2" s="110"/>
      <c r="LAL2" s="110"/>
      <c r="LAM2" s="110"/>
      <c r="LAN2" s="110"/>
      <c r="LAO2" s="110"/>
      <c r="LAP2" s="110"/>
      <c r="LAQ2" s="110"/>
      <c r="LAR2" s="110"/>
      <c r="LAS2" s="110"/>
      <c r="LAT2" s="110"/>
      <c r="LAU2" s="110"/>
      <c r="LAV2" s="110"/>
      <c r="LAW2" s="110"/>
      <c r="LAX2" s="110"/>
      <c r="LAY2" s="110"/>
      <c r="LAZ2" s="110"/>
      <c r="LBA2" s="110"/>
      <c r="LBB2" s="110"/>
      <c r="LBC2" s="110"/>
      <c r="LBD2" s="110"/>
      <c r="LBE2" s="110"/>
      <c r="LBF2" s="110"/>
      <c r="LBG2" s="110"/>
      <c r="LBH2" s="110"/>
      <c r="LBI2" s="110"/>
      <c r="LBJ2" s="110"/>
      <c r="LBK2" s="110"/>
      <c r="LBL2" s="110"/>
      <c r="LBM2" s="110"/>
      <c r="LBN2" s="110"/>
      <c r="LBO2" s="110"/>
      <c r="LBP2" s="110"/>
      <c r="LBQ2" s="110"/>
      <c r="LBR2" s="110"/>
      <c r="LBS2" s="110"/>
      <c r="LBT2" s="110"/>
      <c r="LBU2" s="110"/>
      <c r="LBV2" s="110"/>
      <c r="LBW2" s="110"/>
      <c r="LBX2" s="110"/>
      <c r="LBY2" s="110"/>
      <c r="LBZ2" s="110"/>
      <c r="LCA2" s="110"/>
      <c r="LCB2" s="110"/>
      <c r="LCC2" s="110"/>
      <c r="LCD2" s="110"/>
      <c r="LCE2" s="110"/>
      <c r="LCF2" s="110"/>
      <c r="LCG2" s="110"/>
      <c r="LCH2" s="110"/>
      <c r="LCI2" s="110"/>
      <c r="LCJ2" s="110"/>
      <c r="LCK2" s="110"/>
      <c r="LCL2" s="110"/>
      <c r="LCM2" s="110"/>
      <c r="LCN2" s="110"/>
      <c r="LCO2" s="110"/>
      <c r="LCP2" s="110"/>
      <c r="LCQ2" s="110"/>
      <c r="LCR2" s="110"/>
      <c r="LCS2" s="110"/>
      <c r="LCT2" s="110"/>
      <c r="LCU2" s="110"/>
      <c r="LCV2" s="110"/>
      <c r="LCW2" s="110"/>
      <c r="LCX2" s="110"/>
      <c r="LCY2" s="110"/>
      <c r="LCZ2" s="110"/>
      <c r="LDA2" s="110"/>
      <c r="LDB2" s="110"/>
      <c r="LDC2" s="110"/>
      <c r="LDD2" s="110"/>
      <c r="LDE2" s="110"/>
      <c r="LDF2" s="110"/>
      <c r="LDG2" s="110"/>
      <c r="LDH2" s="110"/>
      <c r="LDI2" s="110"/>
      <c r="LDJ2" s="110"/>
      <c r="LDK2" s="110"/>
      <c r="LDL2" s="110"/>
      <c r="LDM2" s="110"/>
      <c r="LDN2" s="110"/>
      <c r="LDO2" s="110"/>
      <c r="LDP2" s="110"/>
      <c r="LDQ2" s="110"/>
      <c r="LDR2" s="110"/>
      <c r="LDS2" s="110"/>
      <c r="LDT2" s="110"/>
      <c r="LDU2" s="110"/>
      <c r="LDV2" s="110"/>
      <c r="LDW2" s="110"/>
      <c r="LDX2" s="110"/>
      <c r="LDY2" s="110"/>
      <c r="LDZ2" s="110"/>
      <c r="LEA2" s="110"/>
      <c r="LEB2" s="110"/>
      <c r="LEC2" s="110"/>
      <c r="LED2" s="110"/>
      <c r="LEE2" s="110"/>
      <c r="LEF2" s="110"/>
      <c r="LEG2" s="110"/>
      <c r="LEH2" s="110"/>
      <c r="LEI2" s="110"/>
      <c r="LEJ2" s="110"/>
      <c r="LEK2" s="110"/>
      <c r="LEL2" s="110"/>
      <c r="LEM2" s="110"/>
      <c r="LEN2" s="110"/>
      <c r="LEO2" s="110"/>
      <c r="LEP2" s="110"/>
      <c r="LEQ2" s="110"/>
      <c r="LER2" s="110"/>
      <c r="LES2" s="110"/>
      <c r="LET2" s="110"/>
      <c r="LEU2" s="110"/>
      <c r="LEV2" s="110"/>
      <c r="LEW2" s="110"/>
      <c r="LEX2" s="110"/>
      <c r="LEY2" s="110"/>
      <c r="LEZ2" s="110"/>
      <c r="LFA2" s="110"/>
      <c r="LFB2" s="110"/>
      <c r="LFC2" s="110"/>
      <c r="LFD2" s="110"/>
      <c r="LFE2" s="110"/>
      <c r="LFF2" s="110"/>
      <c r="LFG2" s="110"/>
      <c r="LFH2" s="110"/>
      <c r="LFI2" s="110"/>
      <c r="LFJ2" s="110"/>
      <c r="LFK2" s="110"/>
      <c r="LFL2" s="110"/>
      <c r="LFM2" s="110"/>
      <c r="LFN2" s="110"/>
      <c r="LFO2" s="110"/>
      <c r="LFP2" s="110"/>
      <c r="LFQ2" s="110"/>
      <c r="LFR2" s="110"/>
      <c r="LFS2" s="110"/>
      <c r="LFT2" s="110"/>
      <c r="LFU2" s="110"/>
      <c r="LFV2" s="110"/>
      <c r="LFW2" s="110"/>
      <c r="LFX2" s="110"/>
      <c r="LFY2" s="110"/>
      <c r="LFZ2" s="110"/>
      <c r="LGA2" s="110"/>
      <c r="LGB2" s="110"/>
      <c r="LGC2" s="110"/>
      <c r="LGD2" s="110"/>
      <c r="LGE2" s="110"/>
      <c r="LGF2" s="110"/>
      <c r="LGG2" s="110"/>
      <c r="LGH2" s="110"/>
      <c r="LGI2" s="110"/>
      <c r="LGJ2" s="110"/>
      <c r="LGK2" s="110"/>
      <c r="LGL2" s="110"/>
      <c r="LGM2" s="110"/>
      <c r="LGN2" s="110"/>
      <c r="LGO2" s="110"/>
      <c r="LGP2" s="110"/>
      <c r="LGQ2" s="110"/>
      <c r="LGR2" s="110"/>
      <c r="LGS2" s="110"/>
      <c r="LGT2" s="110"/>
      <c r="LGU2" s="110"/>
      <c r="LGV2" s="110"/>
      <c r="LGW2" s="110"/>
      <c r="LGX2" s="110"/>
      <c r="LGY2" s="110"/>
      <c r="LGZ2" s="110"/>
      <c r="LHA2" s="110"/>
      <c r="LHB2" s="110"/>
      <c r="LHC2" s="110"/>
      <c r="LHD2" s="110"/>
      <c r="LHE2" s="110"/>
      <c r="LHF2" s="110"/>
      <c r="LHG2" s="110"/>
      <c r="LHH2" s="110"/>
      <c r="LHI2" s="110"/>
      <c r="LHJ2" s="110"/>
      <c r="LHK2" s="110"/>
      <c r="LHL2" s="110"/>
      <c r="LHM2" s="110"/>
      <c r="LHN2" s="110"/>
      <c r="LHO2" s="110"/>
      <c r="LHP2" s="110"/>
      <c r="LHQ2" s="110"/>
      <c r="LHR2" s="110"/>
      <c r="LHS2" s="110"/>
      <c r="LHT2" s="110"/>
      <c r="LHU2" s="110"/>
      <c r="LHV2" s="110"/>
      <c r="LHW2" s="110"/>
      <c r="LHX2" s="110"/>
      <c r="LHY2" s="110"/>
      <c r="LHZ2" s="110"/>
      <c r="LIA2" s="110"/>
      <c r="LIB2" s="110"/>
      <c r="LIC2" s="110"/>
      <c r="LID2" s="110"/>
      <c r="LIE2" s="110"/>
      <c r="LIF2" s="110"/>
      <c r="LIG2" s="110"/>
      <c r="LIH2" s="110"/>
      <c r="LII2" s="110"/>
      <c r="LIJ2" s="110"/>
      <c r="LIK2" s="110"/>
      <c r="LIL2" s="110"/>
      <c r="LIM2" s="110"/>
      <c r="LIN2" s="110"/>
      <c r="LIO2" s="110"/>
      <c r="LIP2" s="110"/>
      <c r="LIQ2" s="110"/>
      <c r="LIR2" s="110"/>
      <c r="LIS2" s="110"/>
      <c r="LIT2" s="110"/>
      <c r="LIU2" s="110"/>
      <c r="LIV2" s="110"/>
      <c r="LIW2" s="110"/>
      <c r="LIX2" s="110"/>
      <c r="LIY2" s="110"/>
      <c r="LIZ2" s="110"/>
      <c r="LJA2" s="110"/>
      <c r="LJB2" s="110"/>
      <c r="LJC2" s="110"/>
      <c r="LJD2" s="110"/>
      <c r="LJE2" s="110"/>
      <c r="LJF2" s="110"/>
      <c r="LJG2" s="110"/>
      <c r="LJH2" s="110"/>
      <c r="LJI2" s="110"/>
      <c r="LJJ2" s="110"/>
      <c r="LJK2" s="110"/>
      <c r="LJL2" s="110"/>
      <c r="LJM2" s="110"/>
      <c r="LJN2" s="110"/>
      <c r="LJO2" s="110"/>
      <c r="LJP2" s="110"/>
      <c r="LJQ2" s="110"/>
      <c r="LJR2" s="110"/>
      <c r="LJS2" s="110"/>
      <c r="LJT2" s="110"/>
      <c r="LJU2" s="110"/>
      <c r="LJV2" s="110"/>
      <c r="LJW2" s="110"/>
      <c r="LJX2" s="110"/>
      <c r="LJY2" s="110"/>
      <c r="LJZ2" s="110"/>
      <c r="LKA2" s="110"/>
      <c r="LKB2" s="110"/>
      <c r="LKC2" s="110"/>
      <c r="LKD2" s="110"/>
      <c r="LKE2" s="110"/>
      <c r="LKF2" s="110"/>
      <c r="LKG2" s="110"/>
      <c r="LKH2" s="110"/>
      <c r="LKI2" s="110"/>
      <c r="LKJ2" s="110"/>
      <c r="LKK2" s="110"/>
      <c r="LKL2" s="110"/>
      <c r="LKM2" s="110"/>
      <c r="LKN2" s="110"/>
      <c r="LKO2" s="110"/>
      <c r="LKP2" s="110"/>
      <c r="LKQ2" s="110"/>
      <c r="LKR2" s="110"/>
      <c r="LKS2" s="110"/>
      <c r="LKT2" s="110"/>
      <c r="LKU2" s="110"/>
      <c r="LKV2" s="110"/>
      <c r="LKW2" s="110"/>
      <c r="LKX2" s="110"/>
      <c r="LKY2" s="110"/>
      <c r="LKZ2" s="110"/>
      <c r="LLA2" s="110"/>
      <c r="LLB2" s="110"/>
      <c r="LLC2" s="110"/>
      <c r="LLD2" s="110"/>
      <c r="LLE2" s="110"/>
      <c r="LLF2" s="110"/>
      <c r="LLG2" s="110"/>
      <c r="LLH2" s="110"/>
      <c r="LLI2" s="110"/>
      <c r="LLJ2" s="110"/>
      <c r="LLK2" s="110"/>
      <c r="LLL2" s="110"/>
      <c r="LLM2" s="110"/>
      <c r="LLN2" s="110"/>
      <c r="LLO2" s="110"/>
      <c r="LLP2" s="110"/>
      <c r="LLQ2" s="110"/>
      <c r="LLR2" s="110"/>
      <c r="LLS2" s="110"/>
      <c r="LLT2" s="110"/>
      <c r="LLU2" s="110"/>
      <c r="LLV2" s="110"/>
      <c r="LLW2" s="110"/>
      <c r="LLX2" s="110"/>
      <c r="LLY2" s="110"/>
      <c r="LLZ2" s="110"/>
      <c r="LMA2" s="110"/>
      <c r="LMB2" s="110"/>
      <c r="LMC2" s="110"/>
      <c r="LMD2" s="110"/>
      <c r="LME2" s="110"/>
      <c r="LMF2" s="110"/>
      <c r="LMG2" s="110"/>
      <c r="LMH2" s="110"/>
      <c r="LMI2" s="110"/>
      <c r="LMJ2" s="110"/>
      <c r="LMK2" s="110"/>
      <c r="LML2" s="110"/>
      <c r="LMM2" s="110"/>
      <c r="LMN2" s="110"/>
      <c r="LMO2" s="110"/>
      <c r="LMP2" s="110"/>
      <c r="LMQ2" s="110"/>
      <c r="LMR2" s="110"/>
      <c r="LMS2" s="110"/>
      <c r="LMT2" s="110"/>
      <c r="LMU2" s="110"/>
      <c r="LMV2" s="110"/>
      <c r="LMW2" s="110"/>
      <c r="LMX2" s="110"/>
      <c r="LMY2" s="110"/>
      <c r="LMZ2" s="110"/>
      <c r="LNA2" s="110"/>
      <c r="LNB2" s="110"/>
      <c r="LNC2" s="110"/>
      <c r="LND2" s="110"/>
      <c r="LNE2" s="110"/>
      <c r="LNF2" s="110"/>
      <c r="LNG2" s="110"/>
      <c r="LNH2" s="110"/>
      <c r="LNI2" s="110"/>
      <c r="LNJ2" s="110"/>
      <c r="LNK2" s="110"/>
      <c r="LNL2" s="110"/>
      <c r="LNM2" s="110"/>
      <c r="LNN2" s="110"/>
      <c r="LNO2" s="110"/>
      <c r="LNP2" s="110"/>
      <c r="LNQ2" s="110"/>
      <c r="LNR2" s="110"/>
      <c r="LNS2" s="110"/>
      <c r="LNT2" s="110"/>
      <c r="LNU2" s="110"/>
      <c r="LNV2" s="110"/>
      <c r="LNW2" s="110"/>
      <c r="LNX2" s="110"/>
      <c r="LNY2" s="110"/>
      <c r="LNZ2" s="110"/>
      <c r="LOA2" s="110"/>
      <c r="LOB2" s="110"/>
      <c r="LOC2" s="110"/>
      <c r="LOD2" s="110"/>
      <c r="LOE2" s="110"/>
      <c r="LOF2" s="110"/>
      <c r="LOG2" s="110"/>
      <c r="LOH2" s="110"/>
      <c r="LOI2" s="110"/>
      <c r="LOJ2" s="110"/>
      <c r="LOK2" s="110"/>
      <c r="LOL2" s="110"/>
      <c r="LOM2" s="110"/>
      <c r="LON2" s="110"/>
      <c r="LOO2" s="110"/>
      <c r="LOP2" s="110"/>
      <c r="LOQ2" s="110"/>
      <c r="LOR2" s="110"/>
      <c r="LOS2" s="110"/>
      <c r="LOT2" s="110"/>
      <c r="LOU2" s="110"/>
      <c r="LOV2" s="110"/>
      <c r="LOW2" s="110"/>
      <c r="LOX2" s="110"/>
      <c r="LOY2" s="110"/>
      <c r="LOZ2" s="110"/>
      <c r="LPA2" s="110"/>
      <c r="LPB2" s="110"/>
      <c r="LPC2" s="110"/>
      <c r="LPD2" s="110"/>
      <c r="LPE2" s="110"/>
      <c r="LPF2" s="110"/>
      <c r="LPG2" s="110"/>
      <c r="LPH2" s="110"/>
      <c r="LPI2" s="110"/>
      <c r="LPJ2" s="110"/>
      <c r="LPK2" s="110"/>
      <c r="LPL2" s="110"/>
      <c r="LPM2" s="110"/>
      <c r="LPN2" s="110"/>
      <c r="LPO2" s="110"/>
      <c r="LPP2" s="110"/>
      <c r="LPQ2" s="110"/>
      <c r="LPR2" s="110"/>
      <c r="LPS2" s="110"/>
      <c r="LPT2" s="110"/>
      <c r="LPU2" s="110"/>
      <c r="LPV2" s="110"/>
      <c r="LPW2" s="110"/>
      <c r="LPX2" s="110"/>
      <c r="LPY2" s="110"/>
      <c r="LPZ2" s="110"/>
      <c r="LQA2" s="110"/>
      <c r="LQB2" s="110"/>
      <c r="LQC2" s="110"/>
      <c r="LQD2" s="110"/>
      <c r="LQE2" s="110"/>
      <c r="LQF2" s="110"/>
      <c r="LQG2" s="110"/>
      <c r="LQH2" s="110"/>
      <c r="LQI2" s="110"/>
      <c r="LQJ2" s="110"/>
      <c r="LQK2" s="110"/>
      <c r="LQL2" s="110"/>
      <c r="LQM2" s="110"/>
      <c r="LQN2" s="110"/>
      <c r="LQO2" s="110"/>
      <c r="LQP2" s="110"/>
      <c r="LQQ2" s="110"/>
      <c r="LQR2" s="110"/>
      <c r="LQS2" s="110"/>
      <c r="LQT2" s="110"/>
      <c r="LQU2" s="110"/>
      <c r="LQV2" s="110"/>
      <c r="LQW2" s="110"/>
      <c r="LQX2" s="110"/>
      <c r="LQY2" s="110"/>
      <c r="LQZ2" s="110"/>
      <c r="LRA2" s="110"/>
      <c r="LRB2" s="110"/>
      <c r="LRC2" s="110"/>
      <c r="LRD2" s="110"/>
      <c r="LRE2" s="110"/>
      <c r="LRF2" s="110"/>
      <c r="LRG2" s="110"/>
      <c r="LRH2" s="110"/>
      <c r="LRI2" s="110"/>
      <c r="LRJ2" s="110"/>
      <c r="LRK2" s="110"/>
      <c r="LRL2" s="110"/>
      <c r="LRM2" s="110"/>
      <c r="LRN2" s="110"/>
      <c r="LRO2" s="110"/>
      <c r="LRP2" s="110"/>
      <c r="LRQ2" s="110"/>
      <c r="LRR2" s="110"/>
      <c r="LRS2" s="110"/>
      <c r="LRT2" s="110"/>
      <c r="LRU2" s="110"/>
      <c r="LRV2" s="110"/>
      <c r="LRW2" s="110"/>
      <c r="LRX2" s="110"/>
      <c r="LRY2" s="110"/>
      <c r="LRZ2" s="110"/>
      <c r="LSA2" s="110"/>
      <c r="LSB2" s="110"/>
      <c r="LSC2" s="110"/>
      <c r="LSD2" s="110"/>
      <c r="LSE2" s="110"/>
      <c r="LSF2" s="110"/>
      <c r="LSG2" s="110"/>
      <c r="LSH2" s="110"/>
      <c r="LSI2" s="110"/>
      <c r="LSJ2" s="110"/>
      <c r="LSK2" s="110"/>
      <c r="LSL2" s="110"/>
      <c r="LSM2" s="110"/>
      <c r="LSN2" s="110"/>
      <c r="LSO2" s="110"/>
      <c r="LSP2" s="110"/>
      <c r="LSQ2" s="110"/>
      <c r="LSR2" s="110"/>
      <c r="LSS2" s="110"/>
      <c r="LST2" s="110"/>
      <c r="LSU2" s="110"/>
      <c r="LSV2" s="110"/>
      <c r="LSW2" s="110"/>
      <c r="LSX2" s="110"/>
      <c r="LSY2" s="110"/>
      <c r="LSZ2" s="110"/>
      <c r="LTA2" s="110"/>
      <c r="LTB2" s="110"/>
      <c r="LTC2" s="110"/>
      <c r="LTD2" s="110"/>
      <c r="LTE2" s="110"/>
      <c r="LTF2" s="110"/>
      <c r="LTG2" s="110"/>
      <c r="LTH2" s="110"/>
      <c r="LTI2" s="110"/>
      <c r="LTJ2" s="110"/>
      <c r="LTK2" s="110"/>
      <c r="LTL2" s="110"/>
      <c r="LTM2" s="110"/>
      <c r="LTN2" s="110"/>
      <c r="LTO2" s="110"/>
      <c r="LTP2" s="110"/>
      <c r="LTQ2" s="110"/>
      <c r="LTR2" s="110"/>
      <c r="LTS2" s="110"/>
      <c r="LTT2" s="110"/>
      <c r="LTU2" s="110"/>
      <c r="LTV2" s="110"/>
      <c r="LTW2" s="110"/>
      <c r="LTX2" s="110"/>
      <c r="LTY2" s="110"/>
      <c r="LTZ2" s="110"/>
      <c r="LUA2" s="110"/>
      <c r="LUB2" s="110"/>
      <c r="LUC2" s="110"/>
      <c r="LUD2" s="110"/>
      <c r="LUE2" s="110"/>
      <c r="LUF2" s="110"/>
      <c r="LUG2" s="110"/>
      <c r="LUH2" s="110"/>
      <c r="LUI2" s="110"/>
      <c r="LUJ2" s="110"/>
      <c r="LUK2" s="110"/>
      <c r="LUL2" s="110"/>
      <c r="LUM2" s="110"/>
      <c r="LUN2" s="110"/>
      <c r="LUO2" s="110"/>
      <c r="LUP2" s="110"/>
      <c r="LUQ2" s="110"/>
      <c r="LUR2" s="110"/>
      <c r="LUS2" s="110"/>
      <c r="LUT2" s="110"/>
      <c r="LUU2" s="110"/>
      <c r="LUV2" s="110"/>
      <c r="LUW2" s="110"/>
      <c r="LUX2" s="110"/>
      <c r="LUY2" s="110"/>
      <c r="LUZ2" s="110"/>
      <c r="LVA2" s="110"/>
      <c r="LVB2" s="110"/>
      <c r="LVC2" s="110"/>
      <c r="LVD2" s="110"/>
      <c r="LVE2" s="110"/>
      <c r="LVF2" s="110"/>
      <c r="LVG2" s="110"/>
      <c r="LVH2" s="110"/>
      <c r="LVI2" s="110"/>
      <c r="LVJ2" s="110"/>
      <c r="LVK2" s="110"/>
      <c r="LVL2" s="110"/>
      <c r="LVM2" s="110"/>
      <c r="LVN2" s="110"/>
      <c r="LVO2" s="110"/>
      <c r="LVP2" s="110"/>
      <c r="LVQ2" s="110"/>
      <c r="LVR2" s="110"/>
      <c r="LVS2" s="110"/>
      <c r="LVT2" s="110"/>
      <c r="LVU2" s="110"/>
      <c r="LVV2" s="110"/>
      <c r="LVW2" s="110"/>
      <c r="LVX2" s="110"/>
      <c r="LVY2" s="110"/>
      <c r="LVZ2" s="110"/>
      <c r="LWA2" s="110"/>
      <c r="LWB2" s="110"/>
      <c r="LWC2" s="110"/>
      <c r="LWD2" s="110"/>
      <c r="LWE2" s="110"/>
      <c r="LWF2" s="110"/>
      <c r="LWG2" s="110"/>
      <c r="LWH2" s="110"/>
      <c r="LWI2" s="110"/>
      <c r="LWJ2" s="110"/>
      <c r="LWK2" s="110"/>
      <c r="LWL2" s="110"/>
      <c r="LWM2" s="110"/>
      <c r="LWN2" s="110"/>
      <c r="LWO2" s="110"/>
      <c r="LWP2" s="110"/>
      <c r="LWQ2" s="110"/>
      <c r="LWR2" s="110"/>
      <c r="LWS2" s="110"/>
      <c r="LWT2" s="110"/>
      <c r="LWU2" s="110"/>
      <c r="LWV2" s="110"/>
      <c r="LWW2" s="110"/>
      <c r="LWX2" s="110"/>
      <c r="LWY2" s="110"/>
      <c r="LWZ2" s="110"/>
      <c r="LXA2" s="110"/>
      <c r="LXB2" s="110"/>
      <c r="LXC2" s="110"/>
      <c r="LXD2" s="110"/>
      <c r="LXE2" s="110"/>
      <c r="LXF2" s="110"/>
      <c r="LXG2" s="110"/>
      <c r="LXH2" s="110"/>
      <c r="LXI2" s="110"/>
      <c r="LXJ2" s="110"/>
      <c r="LXK2" s="110"/>
      <c r="LXL2" s="110"/>
      <c r="LXM2" s="110"/>
      <c r="LXN2" s="110"/>
      <c r="LXO2" s="110"/>
      <c r="LXP2" s="110"/>
      <c r="LXQ2" s="110"/>
      <c r="LXR2" s="110"/>
      <c r="LXS2" s="110"/>
      <c r="LXT2" s="110"/>
      <c r="LXU2" s="110"/>
      <c r="LXV2" s="110"/>
      <c r="LXW2" s="110"/>
      <c r="LXX2" s="110"/>
      <c r="LXY2" s="110"/>
      <c r="LXZ2" s="110"/>
      <c r="LYA2" s="110"/>
      <c r="LYB2" s="110"/>
      <c r="LYC2" s="110"/>
      <c r="LYD2" s="110"/>
      <c r="LYE2" s="110"/>
      <c r="LYF2" s="110"/>
      <c r="LYG2" s="110"/>
      <c r="LYH2" s="110"/>
      <c r="LYI2" s="110"/>
      <c r="LYJ2" s="110"/>
      <c r="LYK2" s="110"/>
      <c r="LYL2" s="110"/>
      <c r="LYM2" s="110"/>
      <c r="LYN2" s="110"/>
      <c r="LYO2" s="110"/>
      <c r="LYP2" s="110"/>
      <c r="LYQ2" s="110"/>
      <c r="LYR2" s="110"/>
      <c r="LYS2" s="110"/>
      <c r="LYT2" s="110"/>
      <c r="LYU2" s="110"/>
      <c r="LYV2" s="110"/>
      <c r="LYW2" s="110"/>
      <c r="LYX2" s="110"/>
      <c r="LYY2" s="110"/>
      <c r="LYZ2" s="110"/>
      <c r="LZA2" s="110"/>
      <c r="LZB2" s="110"/>
      <c r="LZC2" s="110"/>
      <c r="LZD2" s="110"/>
      <c r="LZE2" s="110"/>
      <c r="LZF2" s="110"/>
      <c r="LZG2" s="110"/>
      <c r="LZH2" s="110"/>
      <c r="LZI2" s="110"/>
      <c r="LZJ2" s="110"/>
      <c r="LZK2" s="110"/>
      <c r="LZL2" s="110"/>
      <c r="LZM2" s="110"/>
      <c r="LZN2" s="110"/>
      <c r="LZO2" s="110"/>
      <c r="LZP2" s="110"/>
      <c r="LZQ2" s="110"/>
      <c r="LZR2" s="110"/>
      <c r="LZS2" s="110"/>
      <c r="LZT2" s="110"/>
      <c r="LZU2" s="110"/>
      <c r="LZV2" s="110"/>
      <c r="LZW2" s="110"/>
      <c r="LZX2" s="110"/>
      <c r="LZY2" s="110"/>
      <c r="LZZ2" s="110"/>
      <c r="MAA2" s="110"/>
      <c r="MAB2" s="110"/>
      <c r="MAC2" s="110"/>
      <c r="MAD2" s="110"/>
      <c r="MAE2" s="110"/>
      <c r="MAF2" s="110"/>
      <c r="MAG2" s="110"/>
      <c r="MAH2" s="110"/>
      <c r="MAI2" s="110"/>
      <c r="MAJ2" s="110"/>
      <c r="MAK2" s="110"/>
      <c r="MAL2" s="110"/>
      <c r="MAM2" s="110"/>
      <c r="MAN2" s="110"/>
      <c r="MAO2" s="110"/>
      <c r="MAP2" s="110"/>
      <c r="MAQ2" s="110"/>
      <c r="MAR2" s="110"/>
      <c r="MAS2" s="110"/>
      <c r="MAT2" s="110"/>
      <c r="MAU2" s="110"/>
      <c r="MAV2" s="110"/>
      <c r="MAW2" s="110"/>
      <c r="MAX2" s="110"/>
      <c r="MAY2" s="110"/>
      <c r="MAZ2" s="110"/>
      <c r="MBA2" s="110"/>
      <c r="MBB2" s="110"/>
      <c r="MBC2" s="110"/>
      <c r="MBD2" s="110"/>
      <c r="MBE2" s="110"/>
      <c r="MBF2" s="110"/>
      <c r="MBG2" s="110"/>
      <c r="MBH2" s="110"/>
      <c r="MBI2" s="110"/>
      <c r="MBJ2" s="110"/>
      <c r="MBK2" s="110"/>
      <c r="MBL2" s="110"/>
      <c r="MBM2" s="110"/>
      <c r="MBN2" s="110"/>
      <c r="MBO2" s="110"/>
      <c r="MBP2" s="110"/>
      <c r="MBQ2" s="110"/>
      <c r="MBR2" s="110"/>
      <c r="MBS2" s="110"/>
      <c r="MBT2" s="110"/>
      <c r="MBU2" s="110"/>
      <c r="MBV2" s="110"/>
      <c r="MBW2" s="110"/>
      <c r="MBX2" s="110"/>
      <c r="MBY2" s="110"/>
      <c r="MBZ2" s="110"/>
      <c r="MCA2" s="110"/>
      <c r="MCB2" s="110"/>
      <c r="MCC2" s="110"/>
      <c r="MCD2" s="110"/>
      <c r="MCE2" s="110"/>
      <c r="MCF2" s="110"/>
      <c r="MCG2" s="110"/>
      <c r="MCH2" s="110"/>
      <c r="MCI2" s="110"/>
      <c r="MCJ2" s="110"/>
      <c r="MCK2" s="110"/>
      <c r="MCL2" s="110"/>
      <c r="MCM2" s="110"/>
      <c r="MCN2" s="110"/>
      <c r="MCO2" s="110"/>
      <c r="MCP2" s="110"/>
      <c r="MCQ2" s="110"/>
      <c r="MCR2" s="110"/>
      <c r="MCS2" s="110"/>
      <c r="MCT2" s="110"/>
      <c r="MCU2" s="110"/>
      <c r="MCV2" s="110"/>
      <c r="MCW2" s="110"/>
      <c r="MCX2" s="110"/>
      <c r="MCY2" s="110"/>
      <c r="MCZ2" s="110"/>
      <c r="MDA2" s="110"/>
      <c r="MDB2" s="110"/>
      <c r="MDC2" s="110"/>
      <c r="MDD2" s="110"/>
      <c r="MDE2" s="110"/>
      <c r="MDF2" s="110"/>
      <c r="MDG2" s="110"/>
      <c r="MDH2" s="110"/>
      <c r="MDI2" s="110"/>
      <c r="MDJ2" s="110"/>
      <c r="MDK2" s="110"/>
      <c r="MDL2" s="110"/>
      <c r="MDM2" s="110"/>
      <c r="MDN2" s="110"/>
      <c r="MDO2" s="110"/>
      <c r="MDP2" s="110"/>
      <c r="MDQ2" s="110"/>
      <c r="MDR2" s="110"/>
      <c r="MDS2" s="110"/>
      <c r="MDT2" s="110"/>
      <c r="MDU2" s="110"/>
      <c r="MDV2" s="110"/>
      <c r="MDW2" s="110"/>
      <c r="MDX2" s="110"/>
      <c r="MDY2" s="110"/>
      <c r="MDZ2" s="110"/>
      <c r="MEA2" s="110"/>
      <c r="MEB2" s="110"/>
      <c r="MEC2" s="110"/>
      <c r="MED2" s="110"/>
      <c r="MEE2" s="110"/>
      <c r="MEF2" s="110"/>
      <c r="MEG2" s="110"/>
      <c r="MEH2" s="110"/>
      <c r="MEI2" s="110"/>
      <c r="MEJ2" s="110"/>
      <c r="MEK2" s="110"/>
      <c r="MEL2" s="110"/>
      <c r="MEM2" s="110"/>
      <c r="MEN2" s="110"/>
      <c r="MEO2" s="110"/>
      <c r="MEP2" s="110"/>
      <c r="MEQ2" s="110"/>
      <c r="MER2" s="110"/>
      <c r="MES2" s="110"/>
      <c r="MET2" s="110"/>
      <c r="MEU2" s="110"/>
      <c r="MEV2" s="110"/>
      <c r="MEW2" s="110"/>
      <c r="MEX2" s="110"/>
      <c r="MEY2" s="110"/>
      <c r="MEZ2" s="110"/>
      <c r="MFA2" s="110"/>
      <c r="MFB2" s="110"/>
      <c r="MFC2" s="110"/>
      <c r="MFD2" s="110"/>
      <c r="MFE2" s="110"/>
      <c r="MFF2" s="110"/>
      <c r="MFG2" s="110"/>
      <c r="MFH2" s="110"/>
      <c r="MFI2" s="110"/>
      <c r="MFJ2" s="110"/>
      <c r="MFK2" s="110"/>
      <c r="MFL2" s="110"/>
      <c r="MFM2" s="110"/>
      <c r="MFN2" s="110"/>
      <c r="MFO2" s="110"/>
      <c r="MFP2" s="110"/>
      <c r="MFQ2" s="110"/>
      <c r="MFR2" s="110"/>
      <c r="MFS2" s="110"/>
      <c r="MFT2" s="110"/>
      <c r="MFU2" s="110"/>
      <c r="MFV2" s="110"/>
      <c r="MFW2" s="110"/>
      <c r="MFX2" s="110"/>
      <c r="MFY2" s="110"/>
      <c r="MFZ2" s="110"/>
      <c r="MGA2" s="110"/>
      <c r="MGB2" s="110"/>
      <c r="MGC2" s="110"/>
      <c r="MGD2" s="110"/>
      <c r="MGE2" s="110"/>
      <c r="MGF2" s="110"/>
      <c r="MGG2" s="110"/>
      <c r="MGH2" s="110"/>
      <c r="MGI2" s="110"/>
      <c r="MGJ2" s="110"/>
      <c r="MGK2" s="110"/>
      <c r="MGL2" s="110"/>
      <c r="MGM2" s="110"/>
      <c r="MGN2" s="110"/>
      <c r="MGO2" s="110"/>
      <c r="MGP2" s="110"/>
      <c r="MGQ2" s="110"/>
      <c r="MGR2" s="110"/>
      <c r="MGS2" s="110"/>
      <c r="MGT2" s="110"/>
      <c r="MGU2" s="110"/>
      <c r="MGV2" s="110"/>
      <c r="MGW2" s="110"/>
      <c r="MGX2" s="110"/>
      <c r="MGY2" s="110"/>
      <c r="MGZ2" s="110"/>
      <c r="MHA2" s="110"/>
      <c r="MHB2" s="110"/>
      <c r="MHC2" s="110"/>
      <c r="MHD2" s="110"/>
      <c r="MHE2" s="110"/>
      <c r="MHF2" s="110"/>
      <c r="MHG2" s="110"/>
      <c r="MHH2" s="110"/>
      <c r="MHI2" s="110"/>
      <c r="MHJ2" s="110"/>
      <c r="MHK2" s="110"/>
      <c r="MHL2" s="110"/>
      <c r="MHM2" s="110"/>
      <c r="MHN2" s="110"/>
      <c r="MHO2" s="110"/>
      <c r="MHP2" s="110"/>
      <c r="MHQ2" s="110"/>
      <c r="MHR2" s="110"/>
      <c r="MHS2" s="110"/>
      <c r="MHT2" s="110"/>
      <c r="MHU2" s="110"/>
      <c r="MHV2" s="110"/>
      <c r="MHW2" s="110"/>
      <c r="MHX2" s="110"/>
      <c r="MHY2" s="110"/>
      <c r="MHZ2" s="110"/>
      <c r="MIA2" s="110"/>
      <c r="MIB2" s="110"/>
      <c r="MIC2" s="110"/>
      <c r="MID2" s="110"/>
      <c r="MIE2" s="110"/>
      <c r="MIF2" s="110"/>
      <c r="MIG2" s="110"/>
      <c r="MIH2" s="110"/>
      <c r="MII2" s="110"/>
      <c r="MIJ2" s="110"/>
      <c r="MIK2" s="110"/>
      <c r="MIL2" s="110"/>
      <c r="MIM2" s="110"/>
      <c r="MIN2" s="110"/>
      <c r="MIO2" s="110"/>
      <c r="MIP2" s="110"/>
      <c r="MIQ2" s="110"/>
      <c r="MIR2" s="110"/>
      <c r="MIS2" s="110"/>
      <c r="MIT2" s="110"/>
      <c r="MIU2" s="110"/>
      <c r="MIV2" s="110"/>
      <c r="MIW2" s="110"/>
      <c r="MIX2" s="110"/>
      <c r="MIY2" s="110"/>
      <c r="MIZ2" s="110"/>
      <c r="MJA2" s="110"/>
      <c r="MJB2" s="110"/>
      <c r="MJC2" s="110"/>
      <c r="MJD2" s="110"/>
      <c r="MJE2" s="110"/>
      <c r="MJF2" s="110"/>
      <c r="MJG2" s="110"/>
      <c r="MJH2" s="110"/>
      <c r="MJI2" s="110"/>
      <c r="MJJ2" s="110"/>
      <c r="MJK2" s="110"/>
      <c r="MJL2" s="110"/>
      <c r="MJM2" s="110"/>
      <c r="MJN2" s="110"/>
      <c r="MJO2" s="110"/>
      <c r="MJP2" s="110"/>
      <c r="MJQ2" s="110"/>
      <c r="MJR2" s="110"/>
      <c r="MJS2" s="110"/>
      <c r="MJT2" s="110"/>
      <c r="MJU2" s="110"/>
      <c r="MJV2" s="110"/>
      <c r="MJW2" s="110"/>
      <c r="MJX2" s="110"/>
      <c r="MJY2" s="110"/>
      <c r="MJZ2" s="110"/>
      <c r="MKA2" s="110"/>
      <c r="MKB2" s="110"/>
      <c r="MKC2" s="110"/>
      <c r="MKD2" s="110"/>
      <c r="MKE2" s="110"/>
      <c r="MKF2" s="110"/>
      <c r="MKG2" s="110"/>
      <c r="MKH2" s="110"/>
      <c r="MKI2" s="110"/>
      <c r="MKJ2" s="110"/>
      <c r="MKK2" s="110"/>
      <c r="MKL2" s="110"/>
      <c r="MKM2" s="110"/>
      <c r="MKN2" s="110"/>
      <c r="MKO2" s="110"/>
      <c r="MKP2" s="110"/>
      <c r="MKQ2" s="110"/>
      <c r="MKR2" s="110"/>
      <c r="MKS2" s="110"/>
      <c r="MKT2" s="110"/>
      <c r="MKU2" s="110"/>
      <c r="MKV2" s="110"/>
      <c r="MKW2" s="110"/>
      <c r="MKX2" s="110"/>
      <c r="MKY2" s="110"/>
      <c r="MKZ2" s="110"/>
      <c r="MLA2" s="110"/>
      <c r="MLB2" s="110"/>
      <c r="MLC2" s="110"/>
      <c r="MLD2" s="110"/>
      <c r="MLE2" s="110"/>
      <c r="MLF2" s="110"/>
      <c r="MLG2" s="110"/>
      <c r="MLH2" s="110"/>
      <c r="MLI2" s="110"/>
      <c r="MLJ2" s="110"/>
      <c r="MLK2" s="110"/>
      <c r="MLL2" s="110"/>
      <c r="MLM2" s="110"/>
      <c r="MLN2" s="110"/>
      <c r="MLO2" s="110"/>
      <c r="MLP2" s="110"/>
      <c r="MLQ2" s="110"/>
      <c r="MLR2" s="110"/>
      <c r="MLS2" s="110"/>
      <c r="MLT2" s="110"/>
      <c r="MLU2" s="110"/>
      <c r="MLV2" s="110"/>
      <c r="MLW2" s="110"/>
      <c r="MLX2" s="110"/>
      <c r="MLY2" s="110"/>
      <c r="MLZ2" s="110"/>
      <c r="MMA2" s="110"/>
      <c r="MMB2" s="110"/>
      <c r="MMC2" s="110"/>
      <c r="MMD2" s="110"/>
      <c r="MME2" s="110"/>
      <c r="MMF2" s="110"/>
      <c r="MMG2" s="110"/>
      <c r="MMH2" s="110"/>
      <c r="MMI2" s="110"/>
      <c r="MMJ2" s="110"/>
      <c r="MMK2" s="110"/>
      <c r="MML2" s="110"/>
      <c r="MMM2" s="110"/>
      <c r="MMN2" s="110"/>
      <c r="MMO2" s="110"/>
      <c r="MMP2" s="110"/>
      <c r="MMQ2" s="110"/>
      <c r="MMR2" s="110"/>
      <c r="MMS2" s="110"/>
      <c r="MMT2" s="110"/>
      <c r="MMU2" s="110"/>
      <c r="MMV2" s="110"/>
      <c r="MMW2" s="110"/>
      <c r="MMX2" s="110"/>
      <c r="MMY2" s="110"/>
      <c r="MMZ2" s="110"/>
      <c r="MNA2" s="110"/>
      <c r="MNB2" s="110"/>
      <c r="MNC2" s="110"/>
      <c r="MND2" s="110"/>
      <c r="MNE2" s="110"/>
      <c r="MNF2" s="110"/>
      <c r="MNG2" s="110"/>
      <c r="MNH2" s="110"/>
      <c r="MNI2" s="110"/>
      <c r="MNJ2" s="110"/>
      <c r="MNK2" s="110"/>
      <c r="MNL2" s="110"/>
      <c r="MNM2" s="110"/>
      <c r="MNN2" s="110"/>
      <c r="MNO2" s="110"/>
      <c r="MNP2" s="110"/>
      <c r="MNQ2" s="110"/>
      <c r="MNR2" s="110"/>
      <c r="MNS2" s="110"/>
      <c r="MNT2" s="110"/>
      <c r="MNU2" s="110"/>
      <c r="MNV2" s="110"/>
      <c r="MNW2" s="110"/>
      <c r="MNX2" s="110"/>
      <c r="MNY2" s="110"/>
      <c r="MNZ2" s="110"/>
      <c r="MOA2" s="110"/>
      <c r="MOB2" s="110"/>
      <c r="MOC2" s="110"/>
      <c r="MOD2" s="110"/>
      <c r="MOE2" s="110"/>
      <c r="MOF2" s="110"/>
      <c r="MOG2" s="110"/>
      <c r="MOH2" s="110"/>
      <c r="MOI2" s="110"/>
      <c r="MOJ2" s="110"/>
      <c r="MOK2" s="110"/>
      <c r="MOL2" s="110"/>
      <c r="MOM2" s="110"/>
      <c r="MON2" s="110"/>
      <c r="MOO2" s="110"/>
      <c r="MOP2" s="110"/>
      <c r="MOQ2" s="110"/>
      <c r="MOR2" s="110"/>
      <c r="MOS2" s="110"/>
      <c r="MOT2" s="110"/>
      <c r="MOU2" s="110"/>
      <c r="MOV2" s="110"/>
      <c r="MOW2" s="110"/>
      <c r="MOX2" s="110"/>
      <c r="MOY2" s="110"/>
      <c r="MOZ2" s="110"/>
      <c r="MPA2" s="110"/>
      <c r="MPB2" s="110"/>
      <c r="MPC2" s="110"/>
      <c r="MPD2" s="110"/>
      <c r="MPE2" s="110"/>
      <c r="MPF2" s="110"/>
      <c r="MPG2" s="110"/>
      <c r="MPH2" s="110"/>
      <c r="MPI2" s="110"/>
      <c r="MPJ2" s="110"/>
      <c r="MPK2" s="110"/>
      <c r="MPL2" s="110"/>
      <c r="MPM2" s="110"/>
      <c r="MPN2" s="110"/>
      <c r="MPO2" s="110"/>
      <c r="MPP2" s="110"/>
      <c r="MPQ2" s="110"/>
      <c r="MPR2" s="110"/>
      <c r="MPS2" s="110"/>
      <c r="MPT2" s="110"/>
      <c r="MPU2" s="110"/>
      <c r="MPV2" s="110"/>
      <c r="MPW2" s="110"/>
      <c r="MPX2" s="110"/>
      <c r="MPY2" s="110"/>
      <c r="MPZ2" s="110"/>
      <c r="MQA2" s="110"/>
      <c r="MQB2" s="110"/>
      <c r="MQC2" s="110"/>
      <c r="MQD2" s="110"/>
      <c r="MQE2" s="110"/>
      <c r="MQF2" s="110"/>
      <c r="MQG2" s="110"/>
      <c r="MQH2" s="110"/>
      <c r="MQI2" s="110"/>
      <c r="MQJ2" s="110"/>
      <c r="MQK2" s="110"/>
      <c r="MQL2" s="110"/>
      <c r="MQM2" s="110"/>
      <c r="MQN2" s="110"/>
      <c r="MQO2" s="110"/>
      <c r="MQP2" s="110"/>
      <c r="MQQ2" s="110"/>
      <c r="MQR2" s="110"/>
      <c r="MQS2" s="110"/>
      <c r="MQT2" s="110"/>
      <c r="MQU2" s="110"/>
      <c r="MQV2" s="110"/>
      <c r="MQW2" s="110"/>
      <c r="MQX2" s="110"/>
      <c r="MQY2" s="110"/>
      <c r="MQZ2" s="110"/>
      <c r="MRA2" s="110"/>
      <c r="MRB2" s="110"/>
      <c r="MRC2" s="110"/>
      <c r="MRD2" s="110"/>
      <c r="MRE2" s="110"/>
      <c r="MRF2" s="110"/>
      <c r="MRG2" s="110"/>
      <c r="MRH2" s="110"/>
      <c r="MRI2" s="110"/>
      <c r="MRJ2" s="110"/>
      <c r="MRK2" s="110"/>
      <c r="MRL2" s="110"/>
      <c r="MRM2" s="110"/>
      <c r="MRN2" s="110"/>
      <c r="MRO2" s="110"/>
      <c r="MRP2" s="110"/>
      <c r="MRQ2" s="110"/>
      <c r="MRR2" s="110"/>
      <c r="MRS2" s="110"/>
      <c r="MRT2" s="110"/>
      <c r="MRU2" s="110"/>
      <c r="MRV2" s="110"/>
      <c r="MRW2" s="110"/>
      <c r="MRX2" s="110"/>
      <c r="MRY2" s="110"/>
      <c r="MRZ2" s="110"/>
      <c r="MSA2" s="110"/>
      <c r="MSB2" s="110"/>
      <c r="MSC2" s="110"/>
      <c r="MSD2" s="110"/>
      <c r="MSE2" s="110"/>
      <c r="MSF2" s="110"/>
      <c r="MSG2" s="110"/>
      <c r="MSH2" s="110"/>
      <c r="MSI2" s="110"/>
      <c r="MSJ2" s="110"/>
      <c r="MSK2" s="110"/>
      <c r="MSL2" s="110"/>
      <c r="MSM2" s="110"/>
      <c r="MSN2" s="110"/>
      <c r="MSO2" s="110"/>
      <c r="MSP2" s="110"/>
      <c r="MSQ2" s="110"/>
      <c r="MSR2" s="110"/>
      <c r="MSS2" s="110"/>
      <c r="MST2" s="110"/>
      <c r="MSU2" s="110"/>
      <c r="MSV2" s="110"/>
      <c r="MSW2" s="110"/>
      <c r="MSX2" s="110"/>
      <c r="MSY2" s="110"/>
      <c r="MSZ2" s="110"/>
      <c r="MTA2" s="110"/>
      <c r="MTB2" s="110"/>
      <c r="MTC2" s="110"/>
      <c r="MTD2" s="110"/>
      <c r="MTE2" s="110"/>
      <c r="MTF2" s="110"/>
      <c r="MTG2" s="110"/>
      <c r="MTH2" s="110"/>
      <c r="MTI2" s="110"/>
      <c r="MTJ2" s="110"/>
      <c r="MTK2" s="110"/>
      <c r="MTL2" s="110"/>
      <c r="MTM2" s="110"/>
      <c r="MTN2" s="110"/>
      <c r="MTO2" s="110"/>
      <c r="MTP2" s="110"/>
      <c r="MTQ2" s="110"/>
      <c r="MTR2" s="110"/>
      <c r="MTS2" s="110"/>
      <c r="MTT2" s="110"/>
      <c r="MTU2" s="110"/>
      <c r="MTV2" s="110"/>
      <c r="MTW2" s="110"/>
      <c r="MTX2" s="110"/>
      <c r="MTY2" s="110"/>
      <c r="MTZ2" s="110"/>
      <c r="MUA2" s="110"/>
      <c r="MUB2" s="110"/>
      <c r="MUC2" s="110"/>
      <c r="MUD2" s="110"/>
      <c r="MUE2" s="110"/>
      <c r="MUF2" s="110"/>
      <c r="MUG2" s="110"/>
      <c r="MUH2" s="110"/>
      <c r="MUI2" s="110"/>
      <c r="MUJ2" s="110"/>
      <c r="MUK2" s="110"/>
      <c r="MUL2" s="110"/>
      <c r="MUM2" s="110"/>
      <c r="MUN2" s="110"/>
      <c r="MUO2" s="110"/>
      <c r="MUP2" s="110"/>
      <c r="MUQ2" s="110"/>
      <c r="MUR2" s="110"/>
      <c r="MUS2" s="110"/>
      <c r="MUT2" s="110"/>
      <c r="MUU2" s="110"/>
      <c r="MUV2" s="110"/>
      <c r="MUW2" s="110"/>
      <c r="MUX2" s="110"/>
      <c r="MUY2" s="110"/>
      <c r="MUZ2" s="110"/>
      <c r="MVA2" s="110"/>
      <c r="MVB2" s="110"/>
      <c r="MVC2" s="110"/>
      <c r="MVD2" s="110"/>
      <c r="MVE2" s="110"/>
      <c r="MVF2" s="110"/>
      <c r="MVG2" s="110"/>
      <c r="MVH2" s="110"/>
      <c r="MVI2" s="110"/>
      <c r="MVJ2" s="110"/>
      <c r="MVK2" s="110"/>
      <c r="MVL2" s="110"/>
      <c r="MVM2" s="110"/>
      <c r="MVN2" s="110"/>
      <c r="MVO2" s="110"/>
      <c r="MVP2" s="110"/>
      <c r="MVQ2" s="110"/>
      <c r="MVR2" s="110"/>
      <c r="MVS2" s="110"/>
      <c r="MVT2" s="110"/>
      <c r="MVU2" s="110"/>
      <c r="MVV2" s="110"/>
      <c r="MVW2" s="110"/>
      <c r="MVX2" s="110"/>
      <c r="MVY2" s="110"/>
      <c r="MVZ2" s="110"/>
      <c r="MWA2" s="110"/>
      <c r="MWB2" s="110"/>
      <c r="MWC2" s="110"/>
      <c r="MWD2" s="110"/>
      <c r="MWE2" s="110"/>
      <c r="MWF2" s="110"/>
      <c r="MWG2" s="110"/>
      <c r="MWH2" s="110"/>
      <c r="MWI2" s="110"/>
      <c r="MWJ2" s="110"/>
      <c r="MWK2" s="110"/>
      <c r="MWL2" s="110"/>
      <c r="MWM2" s="110"/>
      <c r="MWN2" s="110"/>
      <c r="MWO2" s="110"/>
      <c r="MWP2" s="110"/>
      <c r="MWQ2" s="110"/>
      <c r="MWR2" s="110"/>
      <c r="MWS2" s="110"/>
      <c r="MWT2" s="110"/>
      <c r="MWU2" s="110"/>
      <c r="MWV2" s="110"/>
      <c r="MWW2" s="110"/>
      <c r="MWX2" s="110"/>
      <c r="MWY2" s="110"/>
      <c r="MWZ2" s="110"/>
      <c r="MXA2" s="110"/>
      <c r="MXB2" s="110"/>
      <c r="MXC2" s="110"/>
      <c r="MXD2" s="110"/>
      <c r="MXE2" s="110"/>
      <c r="MXF2" s="110"/>
      <c r="MXG2" s="110"/>
      <c r="MXH2" s="110"/>
      <c r="MXI2" s="110"/>
      <c r="MXJ2" s="110"/>
      <c r="MXK2" s="110"/>
      <c r="MXL2" s="110"/>
      <c r="MXM2" s="110"/>
      <c r="MXN2" s="110"/>
      <c r="MXO2" s="110"/>
      <c r="MXP2" s="110"/>
      <c r="MXQ2" s="110"/>
      <c r="MXR2" s="110"/>
      <c r="MXS2" s="110"/>
      <c r="MXT2" s="110"/>
      <c r="MXU2" s="110"/>
      <c r="MXV2" s="110"/>
      <c r="MXW2" s="110"/>
      <c r="MXX2" s="110"/>
      <c r="MXY2" s="110"/>
      <c r="MXZ2" s="110"/>
      <c r="MYA2" s="110"/>
      <c r="MYB2" s="110"/>
      <c r="MYC2" s="110"/>
      <c r="MYD2" s="110"/>
      <c r="MYE2" s="110"/>
      <c r="MYF2" s="110"/>
      <c r="MYG2" s="110"/>
      <c r="MYH2" s="110"/>
      <c r="MYI2" s="110"/>
      <c r="MYJ2" s="110"/>
      <c r="MYK2" s="110"/>
      <c r="MYL2" s="110"/>
      <c r="MYM2" s="110"/>
      <c r="MYN2" s="110"/>
      <c r="MYO2" s="110"/>
      <c r="MYP2" s="110"/>
      <c r="MYQ2" s="110"/>
      <c r="MYR2" s="110"/>
      <c r="MYS2" s="110"/>
      <c r="MYT2" s="110"/>
      <c r="MYU2" s="110"/>
      <c r="MYV2" s="110"/>
      <c r="MYW2" s="110"/>
      <c r="MYX2" s="110"/>
      <c r="MYY2" s="110"/>
      <c r="MYZ2" s="110"/>
      <c r="MZA2" s="110"/>
      <c r="MZB2" s="110"/>
      <c r="MZC2" s="110"/>
      <c r="MZD2" s="110"/>
      <c r="MZE2" s="110"/>
      <c r="MZF2" s="110"/>
      <c r="MZG2" s="110"/>
      <c r="MZH2" s="110"/>
      <c r="MZI2" s="110"/>
      <c r="MZJ2" s="110"/>
      <c r="MZK2" s="110"/>
      <c r="MZL2" s="110"/>
      <c r="MZM2" s="110"/>
      <c r="MZN2" s="110"/>
      <c r="MZO2" s="110"/>
      <c r="MZP2" s="110"/>
      <c r="MZQ2" s="110"/>
      <c r="MZR2" s="110"/>
      <c r="MZS2" s="110"/>
      <c r="MZT2" s="110"/>
      <c r="MZU2" s="110"/>
      <c r="MZV2" s="110"/>
      <c r="MZW2" s="110"/>
      <c r="MZX2" s="110"/>
      <c r="MZY2" s="110"/>
      <c r="MZZ2" s="110"/>
      <c r="NAA2" s="110"/>
      <c r="NAB2" s="110"/>
      <c r="NAC2" s="110"/>
      <c r="NAD2" s="110"/>
      <c r="NAE2" s="110"/>
      <c r="NAF2" s="110"/>
      <c r="NAG2" s="110"/>
      <c r="NAH2" s="110"/>
      <c r="NAI2" s="110"/>
      <c r="NAJ2" s="110"/>
      <c r="NAK2" s="110"/>
      <c r="NAL2" s="110"/>
      <c r="NAM2" s="110"/>
      <c r="NAN2" s="110"/>
      <c r="NAO2" s="110"/>
      <c r="NAP2" s="110"/>
      <c r="NAQ2" s="110"/>
      <c r="NAR2" s="110"/>
      <c r="NAS2" s="110"/>
      <c r="NAT2" s="110"/>
      <c r="NAU2" s="110"/>
      <c r="NAV2" s="110"/>
      <c r="NAW2" s="110"/>
      <c r="NAX2" s="110"/>
      <c r="NAY2" s="110"/>
      <c r="NAZ2" s="110"/>
      <c r="NBA2" s="110"/>
      <c r="NBB2" s="110"/>
      <c r="NBC2" s="110"/>
      <c r="NBD2" s="110"/>
      <c r="NBE2" s="110"/>
      <c r="NBF2" s="110"/>
      <c r="NBG2" s="110"/>
      <c r="NBH2" s="110"/>
      <c r="NBI2" s="110"/>
      <c r="NBJ2" s="110"/>
      <c r="NBK2" s="110"/>
      <c r="NBL2" s="110"/>
      <c r="NBM2" s="110"/>
      <c r="NBN2" s="110"/>
      <c r="NBO2" s="110"/>
      <c r="NBP2" s="110"/>
      <c r="NBQ2" s="110"/>
      <c r="NBR2" s="110"/>
      <c r="NBS2" s="110"/>
      <c r="NBT2" s="110"/>
      <c r="NBU2" s="110"/>
      <c r="NBV2" s="110"/>
      <c r="NBW2" s="110"/>
      <c r="NBX2" s="110"/>
      <c r="NBY2" s="110"/>
      <c r="NBZ2" s="110"/>
      <c r="NCA2" s="110"/>
      <c r="NCB2" s="110"/>
      <c r="NCC2" s="110"/>
      <c r="NCD2" s="110"/>
      <c r="NCE2" s="110"/>
      <c r="NCF2" s="110"/>
      <c r="NCG2" s="110"/>
      <c r="NCH2" s="110"/>
      <c r="NCI2" s="110"/>
      <c r="NCJ2" s="110"/>
      <c r="NCK2" s="110"/>
      <c r="NCL2" s="110"/>
      <c r="NCM2" s="110"/>
      <c r="NCN2" s="110"/>
      <c r="NCO2" s="110"/>
      <c r="NCP2" s="110"/>
      <c r="NCQ2" s="110"/>
      <c r="NCR2" s="110"/>
      <c r="NCS2" s="110"/>
      <c r="NCT2" s="110"/>
      <c r="NCU2" s="110"/>
      <c r="NCV2" s="110"/>
      <c r="NCW2" s="110"/>
      <c r="NCX2" s="110"/>
      <c r="NCY2" s="110"/>
      <c r="NCZ2" s="110"/>
      <c r="NDA2" s="110"/>
      <c r="NDB2" s="110"/>
      <c r="NDC2" s="110"/>
      <c r="NDD2" s="110"/>
      <c r="NDE2" s="110"/>
      <c r="NDF2" s="110"/>
      <c r="NDG2" s="110"/>
      <c r="NDH2" s="110"/>
      <c r="NDI2" s="110"/>
      <c r="NDJ2" s="110"/>
      <c r="NDK2" s="110"/>
      <c r="NDL2" s="110"/>
      <c r="NDM2" s="110"/>
      <c r="NDN2" s="110"/>
      <c r="NDO2" s="110"/>
      <c r="NDP2" s="110"/>
      <c r="NDQ2" s="110"/>
      <c r="NDR2" s="110"/>
      <c r="NDS2" s="110"/>
      <c r="NDT2" s="110"/>
      <c r="NDU2" s="110"/>
      <c r="NDV2" s="110"/>
      <c r="NDW2" s="110"/>
      <c r="NDX2" s="110"/>
      <c r="NDY2" s="110"/>
      <c r="NDZ2" s="110"/>
      <c r="NEA2" s="110"/>
      <c r="NEB2" s="110"/>
      <c r="NEC2" s="110"/>
      <c r="NED2" s="110"/>
      <c r="NEE2" s="110"/>
      <c r="NEF2" s="110"/>
      <c r="NEG2" s="110"/>
      <c r="NEH2" s="110"/>
      <c r="NEI2" s="110"/>
      <c r="NEJ2" s="110"/>
      <c r="NEK2" s="110"/>
      <c r="NEL2" s="110"/>
      <c r="NEM2" s="110"/>
      <c r="NEN2" s="110"/>
      <c r="NEO2" s="110"/>
      <c r="NEP2" s="110"/>
      <c r="NEQ2" s="110"/>
      <c r="NER2" s="110"/>
      <c r="NES2" s="110"/>
      <c r="NET2" s="110"/>
      <c r="NEU2" s="110"/>
      <c r="NEV2" s="110"/>
      <c r="NEW2" s="110"/>
      <c r="NEX2" s="110"/>
      <c r="NEY2" s="110"/>
      <c r="NEZ2" s="110"/>
      <c r="NFA2" s="110"/>
      <c r="NFB2" s="110"/>
      <c r="NFC2" s="110"/>
      <c r="NFD2" s="110"/>
      <c r="NFE2" s="110"/>
      <c r="NFF2" s="110"/>
      <c r="NFG2" s="110"/>
      <c r="NFH2" s="110"/>
      <c r="NFI2" s="110"/>
      <c r="NFJ2" s="110"/>
      <c r="NFK2" s="110"/>
      <c r="NFL2" s="110"/>
      <c r="NFM2" s="110"/>
      <c r="NFN2" s="110"/>
      <c r="NFO2" s="110"/>
      <c r="NFP2" s="110"/>
      <c r="NFQ2" s="110"/>
      <c r="NFR2" s="110"/>
      <c r="NFS2" s="110"/>
      <c r="NFT2" s="110"/>
      <c r="NFU2" s="110"/>
      <c r="NFV2" s="110"/>
      <c r="NFW2" s="110"/>
      <c r="NFX2" s="110"/>
      <c r="NFY2" s="110"/>
      <c r="NFZ2" s="110"/>
      <c r="NGA2" s="110"/>
      <c r="NGB2" s="110"/>
      <c r="NGC2" s="110"/>
      <c r="NGD2" s="110"/>
      <c r="NGE2" s="110"/>
      <c r="NGF2" s="110"/>
      <c r="NGG2" s="110"/>
      <c r="NGH2" s="110"/>
      <c r="NGI2" s="110"/>
      <c r="NGJ2" s="110"/>
      <c r="NGK2" s="110"/>
      <c r="NGL2" s="110"/>
      <c r="NGM2" s="110"/>
      <c r="NGN2" s="110"/>
      <c r="NGO2" s="110"/>
      <c r="NGP2" s="110"/>
      <c r="NGQ2" s="110"/>
      <c r="NGR2" s="110"/>
      <c r="NGS2" s="110"/>
      <c r="NGT2" s="110"/>
      <c r="NGU2" s="110"/>
      <c r="NGV2" s="110"/>
      <c r="NGW2" s="110"/>
      <c r="NGX2" s="110"/>
      <c r="NGY2" s="110"/>
      <c r="NGZ2" s="110"/>
      <c r="NHA2" s="110"/>
      <c r="NHB2" s="110"/>
      <c r="NHC2" s="110"/>
      <c r="NHD2" s="110"/>
      <c r="NHE2" s="110"/>
      <c r="NHF2" s="110"/>
      <c r="NHG2" s="110"/>
      <c r="NHH2" s="110"/>
      <c r="NHI2" s="110"/>
      <c r="NHJ2" s="110"/>
      <c r="NHK2" s="110"/>
      <c r="NHL2" s="110"/>
      <c r="NHM2" s="110"/>
      <c r="NHN2" s="110"/>
      <c r="NHO2" s="110"/>
      <c r="NHP2" s="110"/>
      <c r="NHQ2" s="110"/>
      <c r="NHR2" s="110"/>
      <c r="NHS2" s="110"/>
      <c r="NHT2" s="110"/>
      <c r="NHU2" s="110"/>
      <c r="NHV2" s="110"/>
      <c r="NHW2" s="110"/>
      <c r="NHX2" s="110"/>
      <c r="NHY2" s="110"/>
      <c r="NHZ2" s="110"/>
      <c r="NIA2" s="110"/>
      <c r="NIB2" s="110"/>
      <c r="NIC2" s="110"/>
      <c r="NID2" s="110"/>
      <c r="NIE2" s="110"/>
      <c r="NIF2" s="110"/>
      <c r="NIG2" s="110"/>
      <c r="NIH2" s="110"/>
      <c r="NII2" s="110"/>
      <c r="NIJ2" s="110"/>
      <c r="NIK2" s="110"/>
      <c r="NIL2" s="110"/>
      <c r="NIM2" s="110"/>
      <c r="NIN2" s="110"/>
      <c r="NIO2" s="110"/>
      <c r="NIP2" s="110"/>
      <c r="NIQ2" s="110"/>
      <c r="NIR2" s="110"/>
      <c r="NIS2" s="110"/>
      <c r="NIT2" s="110"/>
      <c r="NIU2" s="110"/>
      <c r="NIV2" s="110"/>
      <c r="NIW2" s="110"/>
      <c r="NIX2" s="110"/>
      <c r="NIY2" s="110"/>
      <c r="NIZ2" s="110"/>
      <c r="NJA2" s="110"/>
      <c r="NJB2" s="110"/>
      <c r="NJC2" s="110"/>
      <c r="NJD2" s="110"/>
      <c r="NJE2" s="110"/>
      <c r="NJF2" s="110"/>
      <c r="NJG2" s="110"/>
      <c r="NJH2" s="110"/>
      <c r="NJI2" s="110"/>
      <c r="NJJ2" s="110"/>
      <c r="NJK2" s="110"/>
      <c r="NJL2" s="110"/>
      <c r="NJM2" s="110"/>
      <c r="NJN2" s="110"/>
      <c r="NJO2" s="110"/>
      <c r="NJP2" s="110"/>
      <c r="NJQ2" s="110"/>
      <c r="NJR2" s="110"/>
      <c r="NJS2" s="110"/>
      <c r="NJT2" s="110"/>
      <c r="NJU2" s="110"/>
      <c r="NJV2" s="110"/>
      <c r="NJW2" s="110"/>
      <c r="NJX2" s="110"/>
      <c r="NJY2" s="110"/>
      <c r="NJZ2" s="110"/>
      <c r="NKA2" s="110"/>
      <c r="NKB2" s="110"/>
      <c r="NKC2" s="110"/>
      <c r="NKD2" s="110"/>
      <c r="NKE2" s="110"/>
      <c r="NKF2" s="110"/>
      <c r="NKG2" s="110"/>
      <c r="NKH2" s="110"/>
      <c r="NKI2" s="110"/>
      <c r="NKJ2" s="110"/>
      <c r="NKK2" s="110"/>
      <c r="NKL2" s="110"/>
      <c r="NKM2" s="110"/>
      <c r="NKN2" s="110"/>
      <c r="NKO2" s="110"/>
      <c r="NKP2" s="110"/>
      <c r="NKQ2" s="110"/>
      <c r="NKR2" s="110"/>
      <c r="NKS2" s="110"/>
      <c r="NKT2" s="110"/>
      <c r="NKU2" s="110"/>
      <c r="NKV2" s="110"/>
      <c r="NKW2" s="110"/>
      <c r="NKX2" s="110"/>
      <c r="NKY2" s="110"/>
      <c r="NKZ2" s="110"/>
      <c r="NLA2" s="110"/>
      <c r="NLB2" s="110"/>
      <c r="NLC2" s="110"/>
      <c r="NLD2" s="110"/>
      <c r="NLE2" s="110"/>
      <c r="NLF2" s="110"/>
      <c r="NLG2" s="110"/>
      <c r="NLH2" s="110"/>
      <c r="NLI2" s="110"/>
      <c r="NLJ2" s="110"/>
      <c r="NLK2" s="110"/>
      <c r="NLL2" s="110"/>
      <c r="NLM2" s="110"/>
      <c r="NLN2" s="110"/>
      <c r="NLO2" s="110"/>
      <c r="NLP2" s="110"/>
      <c r="NLQ2" s="110"/>
      <c r="NLR2" s="110"/>
      <c r="NLS2" s="110"/>
      <c r="NLT2" s="110"/>
      <c r="NLU2" s="110"/>
      <c r="NLV2" s="110"/>
      <c r="NLW2" s="110"/>
      <c r="NLX2" s="110"/>
      <c r="NLY2" s="110"/>
      <c r="NLZ2" s="110"/>
      <c r="NMA2" s="110"/>
      <c r="NMB2" s="110"/>
      <c r="NMC2" s="110"/>
      <c r="NMD2" s="110"/>
      <c r="NME2" s="110"/>
      <c r="NMF2" s="110"/>
      <c r="NMG2" s="110"/>
      <c r="NMH2" s="110"/>
      <c r="NMI2" s="110"/>
      <c r="NMJ2" s="110"/>
      <c r="NMK2" s="110"/>
      <c r="NML2" s="110"/>
      <c r="NMM2" s="110"/>
      <c r="NMN2" s="110"/>
      <c r="NMO2" s="110"/>
      <c r="NMP2" s="110"/>
      <c r="NMQ2" s="110"/>
      <c r="NMR2" s="110"/>
      <c r="NMS2" s="110"/>
      <c r="NMT2" s="110"/>
      <c r="NMU2" s="110"/>
      <c r="NMV2" s="110"/>
      <c r="NMW2" s="110"/>
      <c r="NMX2" s="110"/>
      <c r="NMY2" s="110"/>
      <c r="NMZ2" s="110"/>
      <c r="NNA2" s="110"/>
      <c r="NNB2" s="110"/>
      <c r="NNC2" s="110"/>
      <c r="NND2" s="110"/>
      <c r="NNE2" s="110"/>
      <c r="NNF2" s="110"/>
      <c r="NNG2" s="110"/>
      <c r="NNH2" s="110"/>
      <c r="NNI2" s="110"/>
      <c r="NNJ2" s="110"/>
      <c r="NNK2" s="110"/>
      <c r="NNL2" s="110"/>
      <c r="NNM2" s="110"/>
      <c r="NNN2" s="110"/>
      <c r="NNO2" s="110"/>
      <c r="NNP2" s="110"/>
      <c r="NNQ2" s="110"/>
      <c r="NNR2" s="110"/>
      <c r="NNS2" s="110"/>
      <c r="NNT2" s="110"/>
      <c r="NNU2" s="110"/>
      <c r="NNV2" s="110"/>
      <c r="NNW2" s="110"/>
      <c r="NNX2" s="110"/>
      <c r="NNY2" s="110"/>
      <c r="NNZ2" s="110"/>
      <c r="NOA2" s="110"/>
      <c r="NOB2" s="110"/>
      <c r="NOC2" s="110"/>
      <c r="NOD2" s="110"/>
      <c r="NOE2" s="110"/>
      <c r="NOF2" s="110"/>
      <c r="NOG2" s="110"/>
      <c r="NOH2" s="110"/>
      <c r="NOI2" s="110"/>
      <c r="NOJ2" s="110"/>
      <c r="NOK2" s="110"/>
      <c r="NOL2" s="110"/>
      <c r="NOM2" s="110"/>
      <c r="NON2" s="110"/>
      <c r="NOO2" s="110"/>
      <c r="NOP2" s="110"/>
      <c r="NOQ2" s="110"/>
      <c r="NOR2" s="110"/>
      <c r="NOS2" s="110"/>
      <c r="NOT2" s="110"/>
      <c r="NOU2" s="110"/>
      <c r="NOV2" s="110"/>
      <c r="NOW2" s="110"/>
      <c r="NOX2" s="110"/>
      <c r="NOY2" s="110"/>
      <c r="NOZ2" s="110"/>
      <c r="NPA2" s="110"/>
      <c r="NPB2" s="110"/>
      <c r="NPC2" s="110"/>
      <c r="NPD2" s="110"/>
      <c r="NPE2" s="110"/>
      <c r="NPF2" s="110"/>
      <c r="NPG2" s="110"/>
      <c r="NPH2" s="110"/>
      <c r="NPI2" s="110"/>
      <c r="NPJ2" s="110"/>
      <c r="NPK2" s="110"/>
      <c r="NPL2" s="110"/>
      <c r="NPM2" s="110"/>
      <c r="NPN2" s="110"/>
      <c r="NPO2" s="110"/>
      <c r="NPP2" s="110"/>
      <c r="NPQ2" s="110"/>
      <c r="NPR2" s="110"/>
      <c r="NPS2" s="110"/>
      <c r="NPT2" s="110"/>
      <c r="NPU2" s="110"/>
      <c r="NPV2" s="110"/>
      <c r="NPW2" s="110"/>
      <c r="NPX2" s="110"/>
      <c r="NPY2" s="110"/>
      <c r="NPZ2" s="110"/>
      <c r="NQA2" s="110"/>
      <c r="NQB2" s="110"/>
      <c r="NQC2" s="110"/>
      <c r="NQD2" s="110"/>
      <c r="NQE2" s="110"/>
      <c r="NQF2" s="110"/>
      <c r="NQG2" s="110"/>
      <c r="NQH2" s="110"/>
      <c r="NQI2" s="110"/>
      <c r="NQJ2" s="110"/>
      <c r="NQK2" s="110"/>
      <c r="NQL2" s="110"/>
      <c r="NQM2" s="110"/>
      <c r="NQN2" s="110"/>
      <c r="NQO2" s="110"/>
      <c r="NQP2" s="110"/>
      <c r="NQQ2" s="110"/>
      <c r="NQR2" s="110"/>
      <c r="NQS2" s="110"/>
      <c r="NQT2" s="110"/>
      <c r="NQU2" s="110"/>
      <c r="NQV2" s="110"/>
      <c r="NQW2" s="110"/>
      <c r="NQX2" s="110"/>
      <c r="NQY2" s="110"/>
      <c r="NQZ2" s="110"/>
      <c r="NRA2" s="110"/>
      <c r="NRB2" s="110"/>
      <c r="NRC2" s="110"/>
      <c r="NRD2" s="110"/>
      <c r="NRE2" s="110"/>
      <c r="NRF2" s="110"/>
      <c r="NRG2" s="110"/>
      <c r="NRH2" s="110"/>
      <c r="NRI2" s="110"/>
      <c r="NRJ2" s="110"/>
      <c r="NRK2" s="110"/>
      <c r="NRL2" s="110"/>
      <c r="NRM2" s="110"/>
      <c r="NRN2" s="110"/>
      <c r="NRO2" s="110"/>
      <c r="NRP2" s="110"/>
      <c r="NRQ2" s="110"/>
      <c r="NRR2" s="110"/>
      <c r="NRS2" s="110"/>
      <c r="NRT2" s="110"/>
      <c r="NRU2" s="110"/>
      <c r="NRV2" s="110"/>
      <c r="NRW2" s="110"/>
      <c r="NRX2" s="110"/>
      <c r="NRY2" s="110"/>
      <c r="NRZ2" s="110"/>
      <c r="NSA2" s="110"/>
      <c r="NSB2" s="110"/>
      <c r="NSC2" s="110"/>
      <c r="NSD2" s="110"/>
      <c r="NSE2" s="110"/>
      <c r="NSF2" s="110"/>
      <c r="NSG2" s="110"/>
      <c r="NSH2" s="110"/>
      <c r="NSI2" s="110"/>
      <c r="NSJ2" s="110"/>
      <c r="NSK2" s="110"/>
      <c r="NSL2" s="110"/>
      <c r="NSM2" s="110"/>
      <c r="NSN2" s="110"/>
      <c r="NSO2" s="110"/>
      <c r="NSP2" s="110"/>
      <c r="NSQ2" s="110"/>
      <c r="NSR2" s="110"/>
      <c r="NSS2" s="110"/>
      <c r="NST2" s="110"/>
      <c r="NSU2" s="110"/>
      <c r="NSV2" s="110"/>
      <c r="NSW2" s="110"/>
      <c r="NSX2" s="110"/>
      <c r="NSY2" s="110"/>
      <c r="NSZ2" s="110"/>
      <c r="NTA2" s="110"/>
      <c r="NTB2" s="110"/>
      <c r="NTC2" s="110"/>
      <c r="NTD2" s="110"/>
      <c r="NTE2" s="110"/>
      <c r="NTF2" s="110"/>
      <c r="NTG2" s="110"/>
      <c r="NTH2" s="110"/>
      <c r="NTI2" s="110"/>
      <c r="NTJ2" s="110"/>
      <c r="NTK2" s="110"/>
      <c r="NTL2" s="110"/>
      <c r="NTM2" s="110"/>
      <c r="NTN2" s="110"/>
      <c r="NTO2" s="110"/>
      <c r="NTP2" s="110"/>
      <c r="NTQ2" s="110"/>
      <c r="NTR2" s="110"/>
      <c r="NTS2" s="110"/>
      <c r="NTT2" s="110"/>
      <c r="NTU2" s="110"/>
      <c r="NTV2" s="110"/>
      <c r="NTW2" s="110"/>
      <c r="NTX2" s="110"/>
      <c r="NTY2" s="110"/>
      <c r="NTZ2" s="110"/>
      <c r="NUA2" s="110"/>
      <c r="NUB2" s="110"/>
      <c r="NUC2" s="110"/>
      <c r="NUD2" s="110"/>
      <c r="NUE2" s="110"/>
      <c r="NUF2" s="110"/>
      <c r="NUG2" s="110"/>
      <c r="NUH2" s="110"/>
      <c r="NUI2" s="110"/>
      <c r="NUJ2" s="110"/>
      <c r="NUK2" s="110"/>
      <c r="NUL2" s="110"/>
      <c r="NUM2" s="110"/>
      <c r="NUN2" s="110"/>
      <c r="NUO2" s="110"/>
      <c r="NUP2" s="110"/>
      <c r="NUQ2" s="110"/>
      <c r="NUR2" s="110"/>
      <c r="NUS2" s="110"/>
      <c r="NUT2" s="110"/>
      <c r="NUU2" s="110"/>
      <c r="NUV2" s="110"/>
      <c r="NUW2" s="110"/>
      <c r="NUX2" s="110"/>
      <c r="NUY2" s="110"/>
      <c r="NUZ2" s="110"/>
      <c r="NVA2" s="110"/>
      <c r="NVB2" s="110"/>
      <c r="NVC2" s="110"/>
      <c r="NVD2" s="110"/>
      <c r="NVE2" s="110"/>
      <c r="NVF2" s="110"/>
      <c r="NVG2" s="110"/>
      <c r="NVH2" s="110"/>
      <c r="NVI2" s="110"/>
      <c r="NVJ2" s="110"/>
      <c r="NVK2" s="110"/>
      <c r="NVL2" s="110"/>
      <c r="NVM2" s="110"/>
      <c r="NVN2" s="110"/>
      <c r="NVO2" s="110"/>
      <c r="NVP2" s="110"/>
      <c r="NVQ2" s="110"/>
      <c r="NVR2" s="110"/>
      <c r="NVS2" s="110"/>
      <c r="NVT2" s="110"/>
      <c r="NVU2" s="110"/>
      <c r="NVV2" s="110"/>
      <c r="NVW2" s="110"/>
      <c r="NVX2" s="110"/>
      <c r="NVY2" s="110"/>
      <c r="NVZ2" s="110"/>
      <c r="NWA2" s="110"/>
      <c r="NWB2" s="110"/>
      <c r="NWC2" s="110"/>
      <c r="NWD2" s="110"/>
      <c r="NWE2" s="110"/>
      <c r="NWF2" s="110"/>
      <c r="NWG2" s="110"/>
      <c r="NWH2" s="110"/>
      <c r="NWI2" s="110"/>
      <c r="NWJ2" s="110"/>
      <c r="NWK2" s="110"/>
      <c r="NWL2" s="110"/>
      <c r="NWM2" s="110"/>
      <c r="NWN2" s="110"/>
      <c r="NWO2" s="110"/>
      <c r="NWP2" s="110"/>
      <c r="NWQ2" s="110"/>
      <c r="NWR2" s="110"/>
      <c r="NWS2" s="110"/>
      <c r="NWT2" s="110"/>
      <c r="NWU2" s="110"/>
      <c r="NWV2" s="110"/>
      <c r="NWW2" s="110"/>
      <c r="NWX2" s="110"/>
      <c r="NWY2" s="110"/>
      <c r="NWZ2" s="110"/>
      <c r="NXA2" s="110"/>
      <c r="NXB2" s="110"/>
      <c r="NXC2" s="110"/>
      <c r="NXD2" s="110"/>
      <c r="NXE2" s="110"/>
      <c r="NXF2" s="110"/>
      <c r="NXG2" s="110"/>
      <c r="NXH2" s="110"/>
      <c r="NXI2" s="110"/>
      <c r="NXJ2" s="110"/>
      <c r="NXK2" s="110"/>
      <c r="NXL2" s="110"/>
      <c r="NXM2" s="110"/>
      <c r="NXN2" s="110"/>
      <c r="NXO2" s="110"/>
      <c r="NXP2" s="110"/>
      <c r="NXQ2" s="110"/>
      <c r="NXR2" s="110"/>
      <c r="NXS2" s="110"/>
      <c r="NXT2" s="110"/>
      <c r="NXU2" s="110"/>
      <c r="NXV2" s="110"/>
      <c r="NXW2" s="110"/>
      <c r="NXX2" s="110"/>
      <c r="NXY2" s="110"/>
      <c r="NXZ2" s="110"/>
      <c r="NYA2" s="110"/>
      <c r="NYB2" s="110"/>
      <c r="NYC2" s="110"/>
      <c r="NYD2" s="110"/>
      <c r="NYE2" s="110"/>
      <c r="NYF2" s="110"/>
      <c r="NYG2" s="110"/>
      <c r="NYH2" s="110"/>
      <c r="NYI2" s="110"/>
      <c r="NYJ2" s="110"/>
      <c r="NYK2" s="110"/>
      <c r="NYL2" s="110"/>
      <c r="NYM2" s="110"/>
      <c r="NYN2" s="110"/>
      <c r="NYO2" s="110"/>
      <c r="NYP2" s="110"/>
      <c r="NYQ2" s="110"/>
      <c r="NYR2" s="110"/>
      <c r="NYS2" s="110"/>
      <c r="NYT2" s="110"/>
      <c r="NYU2" s="110"/>
      <c r="NYV2" s="110"/>
      <c r="NYW2" s="110"/>
      <c r="NYX2" s="110"/>
      <c r="NYY2" s="110"/>
      <c r="NYZ2" s="110"/>
      <c r="NZA2" s="110"/>
      <c r="NZB2" s="110"/>
      <c r="NZC2" s="110"/>
      <c r="NZD2" s="110"/>
      <c r="NZE2" s="110"/>
      <c r="NZF2" s="110"/>
      <c r="NZG2" s="110"/>
      <c r="NZH2" s="110"/>
      <c r="NZI2" s="110"/>
      <c r="NZJ2" s="110"/>
      <c r="NZK2" s="110"/>
      <c r="NZL2" s="110"/>
      <c r="NZM2" s="110"/>
      <c r="NZN2" s="110"/>
      <c r="NZO2" s="110"/>
      <c r="NZP2" s="110"/>
      <c r="NZQ2" s="110"/>
      <c r="NZR2" s="110"/>
      <c r="NZS2" s="110"/>
      <c r="NZT2" s="110"/>
      <c r="NZU2" s="110"/>
      <c r="NZV2" s="110"/>
      <c r="NZW2" s="110"/>
      <c r="NZX2" s="110"/>
      <c r="NZY2" s="110"/>
      <c r="NZZ2" s="110"/>
      <c r="OAA2" s="110"/>
      <c r="OAB2" s="110"/>
      <c r="OAC2" s="110"/>
      <c r="OAD2" s="110"/>
      <c r="OAE2" s="110"/>
      <c r="OAF2" s="110"/>
      <c r="OAG2" s="110"/>
      <c r="OAH2" s="110"/>
      <c r="OAI2" s="110"/>
      <c r="OAJ2" s="110"/>
      <c r="OAK2" s="110"/>
      <c r="OAL2" s="110"/>
      <c r="OAM2" s="110"/>
      <c r="OAN2" s="110"/>
      <c r="OAO2" s="110"/>
      <c r="OAP2" s="110"/>
      <c r="OAQ2" s="110"/>
      <c r="OAR2" s="110"/>
      <c r="OAS2" s="110"/>
      <c r="OAT2" s="110"/>
      <c r="OAU2" s="110"/>
      <c r="OAV2" s="110"/>
      <c r="OAW2" s="110"/>
      <c r="OAX2" s="110"/>
      <c r="OAY2" s="110"/>
      <c r="OAZ2" s="110"/>
      <c r="OBA2" s="110"/>
      <c r="OBB2" s="110"/>
      <c r="OBC2" s="110"/>
      <c r="OBD2" s="110"/>
      <c r="OBE2" s="110"/>
      <c r="OBF2" s="110"/>
      <c r="OBG2" s="110"/>
      <c r="OBH2" s="110"/>
      <c r="OBI2" s="110"/>
      <c r="OBJ2" s="110"/>
      <c r="OBK2" s="110"/>
      <c r="OBL2" s="110"/>
      <c r="OBM2" s="110"/>
      <c r="OBN2" s="110"/>
      <c r="OBO2" s="110"/>
      <c r="OBP2" s="110"/>
      <c r="OBQ2" s="110"/>
      <c r="OBR2" s="110"/>
      <c r="OBS2" s="110"/>
      <c r="OBT2" s="110"/>
      <c r="OBU2" s="110"/>
      <c r="OBV2" s="110"/>
      <c r="OBW2" s="110"/>
      <c r="OBX2" s="110"/>
      <c r="OBY2" s="110"/>
      <c r="OBZ2" s="110"/>
      <c r="OCA2" s="110"/>
      <c r="OCB2" s="110"/>
      <c r="OCC2" s="110"/>
      <c r="OCD2" s="110"/>
      <c r="OCE2" s="110"/>
      <c r="OCF2" s="110"/>
      <c r="OCG2" s="110"/>
      <c r="OCH2" s="110"/>
      <c r="OCI2" s="110"/>
      <c r="OCJ2" s="110"/>
      <c r="OCK2" s="110"/>
      <c r="OCL2" s="110"/>
      <c r="OCM2" s="110"/>
      <c r="OCN2" s="110"/>
      <c r="OCO2" s="110"/>
      <c r="OCP2" s="110"/>
      <c r="OCQ2" s="110"/>
      <c r="OCR2" s="110"/>
      <c r="OCS2" s="110"/>
      <c r="OCT2" s="110"/>
      <c r="OCU2" s="110"/>
      <c r="OCV2" s="110"/>
      <c r="OCW2" s="110"/>
      <c r="OCX2" s="110"/>
      <c r="OCY2" s="110"/>
      <c r="OCZ2" s="110"/>
      <c r="ODA2" s="110"/>
      <c r="ODB2" s="110"/>
      <c r="ODC2" s="110"/>
      <c r="ODD2" s="110"/>
      <c r="ODE2" s="110"/>
      <c r="ODF2" s="110"/>
      <c r="ODG2" s="110"/>
      <c r="ODH2" s="110"/>
      <c r="ODI2" s="110"/>
      <c r="ODJ2" s="110"/>
      <c r="ODK2" s="110"/>
      <c r="ODL2" s="110"/>
      <c r="ODM2" s="110"/>
      <c r="ODN2" s="110"/>
      <c r="ODO2" s="110"/>
      <c r="ODP2" s="110"/>
      <c r="ODQ2" s="110"/>
      <c r="ODR2" s="110"/>
      <c r="ODS2" s="110"/>
      <c r="ODT2" s="110"/>
      <c r="ODU2" s="110"/>
      <c r="ODV2" s="110"/>
      <c r="ODW2" s="110"/>
      <c r="ODX2" s="110"/>
      <c r="ODY2" s="110"/>
      <c r="ODZ2" s="110"/>
      <c r="OEA2" s="110"/>
      <c r="OEB2" s="110"/>
      <c r="OEC2" s="110"/>
      <c r="OED2" s="110"/>
      <c r="OEE2" s="110"/>
      <c r="OEF2" s="110"/>
      <c r="OEG2" s="110"/>
      <c r="OEH2" s="110"/>
      <c r="OEI2" s="110"/>
      <c r="OEJ2" s="110"/>
      <c r="OEK2" s="110"/>
      <c r="OEL2" s="110"/>
      <c r="OEM2" s="110"/>
      <c r="OEN2" s="110"/>
      <c r="OEO2" s="110"/>
      <c r="OEP2" s="110"/>
      <c r="OEQ2" s="110"/>
      <c r="OER2" s="110"/>
      <c r="OES2" s="110"/>
      <c r="OET2" s="110"/>
      <c r="OEU2" s="110"/>
      <c r="OEV2" s="110"/>
      <c r="OEW2" s="110"/>
      <c r="OEX2" s="110"/>
      <c r="OEY2" s="110"/>
      <c r="OEZ2" s="110"/>
      <c r="OFA2" s="110"/>
      <c r="OFB2" s="110"/>
      <c r="OFC2" s="110"/>
      <c r="OFD2" s="110"/>
      <c r="OFE2" s="110"/>
      <c r="OFF2" s="110"/>
      <c r="OFG2" s="110"/>
      <c r="OFH2" s="110"/>
      <c r="OFI2" s="110"/>
      <c r="OFJ2" s="110"/>
      <c r="OFK2" s="110"/>
      <c r="OFL2" s="110"/>
      <c r="OFM2" s="110"/>
      <c r="OFN2" s="110"/>
      <c r="OFO2" s="110"/>
      <c r="OFP2" s="110"/>
      <c r="OFQ2" s="110"/>
      <c r="OFR2" s="110"/>
      <c r="OFS2" s="110"/>
      <c r="OFT2" s="110"/>
      <c r="OFU2" s="110"/>
      <c r="OFV2" s="110"/>
      <c r="OFW2" s="110"/>
      <c r="OFX2" s="110"/>
      <c r="OFY2" s="110"/>
      <c r="OFZ2" s="110"/>
      <c r="OGA2" s="110"/>
      <c r="OGB2" s="110"/>
      <c r="OGC2" s="110"/>
      <c r="OGD2" s="110"/>
      <c r="OGE2" s="110"/>
      <c r="OGF2" s="110"/>
      <c r="OGG2" s="110"/>
      <c r="OGH2" s="110"/>
      <c r="OGI2" s="110"/>
      <c r="OGJ2" s="110"/>
      <c r="OGK2" s="110"/>
      <c r="OGL2" s="110"/>
      <c r="OGM2" s="110"/>
      <c r="OGN2" s="110"/>
      <c r="OGO2" s="110"/>
      <c r="OGP2" s="110"/>
      <c r="OGQ2" s="110"/>
      <c r="OGR2" s="110"/>
      <c r="OGS2" s="110"/>
      <c r="OGT2" s="110"/>
      <c r="OGU2" s="110"/>
      <c r="OGV2" s="110"/>
      <c r="OGW2" s="110"/>
      <c r="OGX2" s="110"/>
      <c r="OGY2" s="110"/>
      <c r="OGZ2" s="110"/>
      <c r="OHA2" s="110"/>
      <c r="OHB2" s="110"/>
      <c r="OHC2" s="110"/>
      <c r="OHD2" s="110"/>
      <c r="OHE2" s="110"/>
      <c r="OHF2" s="110"/>
      <c r="OHG2" s="110"/>
      <c r="OHH2" s="110"/>
      <c r="OHI2" s="110"/>
      <c r="OHJ2" s="110"/>
      <c r="OHK2" s="110"/>
      <c r="OHL2" s="110"/>
      <c r="OHM2" s="110"/>
      <c r="OHN2" s="110"/>
      <c r="OHO2" s="110"/>
      <c r="OHP2" s="110"/>
      <c r="OHQ2" s="110"/>
      <c r="OHR2" s="110"/>
      <c r="OHS2" s="110"/>
      <c r="OHT2" s="110"/>
      <c r="OHU2" s="110"/>
      <c r="OHV2" s="110"/>
      <c r="OHW2" s="110"/>
      <c r="OHX2" s="110"/>
      <c r="OHY2" s="110"/>
      <c r="OHZ2" s="110"/>
      <c r="OIA2" s="110"/>
      <c r="OIB2" s="110"/>
      <c r="OIC2" s="110"/>
      <c r="OID2" s="110"/>
      <c r="OIE2" s="110"/>
      <c r="OIF2" s="110"/>
      <c r="OIG2" s="110"/>
      <c r="OIH2" s="110"/>
      <c r="OII2" s="110"/>
      <c r="OIJ2" s="110"/>
      <c r="OIK2" s="110"/>
      <c r="OIL2" s="110"/>
      <c r="OIM2" s="110"/>
      <c r="OIN2" s="110"/>
      <c r="OIO2" s="110"/>
      <c r="OIP2" s="110"/>
      <c r="OIQ2" s="110"/>
      <c r="OIR2" s="110"/>
      <c r="OIS2" s="110"/>
      <c r="OIT2" s="110"/>
      <c r="OIU2" s="110"/>
      <c r="OIV2" s="110"/>
      <c r="OIW2" s="110"/>
      <c r="OIX2" s="110"/>
      <c r="OIY2" s="110"/>
      <c r="OIZ2" s="110"/>
      <c r="OJA2" s="110"/>
      <c r="OJB2" s="110"/>
      <c r="OJC2" s="110"/>
      <c r="OJD2" s="110"/>
      <c r="OJE2" s="110"/>
      <c r="OJF2" s="110"/>
      <c r="OJG2" s="110"/>
      <c r="OJH2" s="110"/>
      <c r="OJI2" s="110"/>
      <c r="OJJ2" s="110"/>
      <c r="OJK2" s="110"/>
      <c r="OJL2" s="110"/>
      <c r="OJM2" s="110"/>
      <c r="OJN2" s="110"/>
      <c r="OJO2" s="110"/>
      <c r="OJP2" s="110"/>
      <c r="OJQ2" s="110"/>
      <c r="OJR2" s="110"/>
      <c r="OJS2" s="110"/>
      <c r="OJT2" s="110"/>
      <c r="OJU2" s="110"/>
      <c r="OJV2" s="110"/>
      <c r="OJW2" s="110"/>
      <c r="OJX2" s="110"/>
      <c r="OJY2" s="110"/>
      <c r="OJZ2" s="110"/>
      <c r="OKA2" s="110"/>
      <c r="OKB2" s="110"/>
      <c r="OKC2" s="110"/>
      <c r="OKD2" s="110"/>
      <c r="OKE2" s="110"/>
      <c r="OKF2" s="110"/>
      <c r="OKG2" s="110"/>
      <c r="OKH2" s="110"/>
      <c r="OKI2" s="110"/>
      <c r="OKJ2" s="110"/>
      <c r="OKK2" s="110"/>
      <c r="OKL2" s="110"/>
      <c r="OKM2" s="110"/>
      <c r="OKN2" s="110"/>
      <c r="OKO2" s="110"/>
      <c r="OKP2" s="110"/>
      <c r="OKQ2" s="110"/>
      <c r="OKR2" s="110"/>
      <c r="OKS2" s="110"/>
      <c r="OKT2" s="110"/>
      <c r="OKU2" s="110"/>
      <c r="OKV2" s="110"/>
      <c r="OKW2" s="110"/>
      <c r="OKX2" s="110"/>
      <c r="OKY2" s="110"/>
      <c r="OKZ2" s="110"/>
      <c r="OLA2" s="110"/>
      <c r="OLB2" s="110"/>
      <c r="OLC2" s="110"/>
      <c r="OLD2" s="110"/>
      <c r="OLE2" s="110"/>
      <c r="OLF2" s="110"/>
      <c r="OLG2" s="110"/>
      <c r="OLH2" s="110"/>
      <c r="OLI2" s="110"/>
      <c r="OLJ2" s="110"/>
      <c r="OLK2" s="110"/>
      <c r="OLL2" s="110"/>
      <c r="OLM2" s="110"/>
      <c r="OLN2" s="110"/>
      <c r="OLO2" s="110"/>
      <c r="OLP2" s="110"/>
      <c r="OLQ2" s="110"/>
      <c r="OLR2" s="110"/>
      <c r="OLS2" s="110"/>
      <c r="OLT2" s="110"/>
      <c r="OLU2" s="110"/>
      <c r="OLV2" s="110"/>
      <c r="OLW2" s="110"/>
      <c r="OLX2" s="110"/>
      <c r="OLY2" s="110"/>
      <c r="OLZ2" s="110"/>
      <c r="OMA2" s="110"/>
      <c r="OMB2" s="110"/>
      <c r="OMC2" s="110"/>
      <c r="OMD2" s="110"/>
      <c r="OME2" s="110"/>
      <c r="OMF2" s="110"/>
      <c r="OMG2" s="110"/>
      <c r="OMH2" s="110"/>
      <c r="OMI2" s="110"/>
      <c r="OMJ2" s="110"/>
      <c r="OMK2" s="110"/>
      <c r="OML2" s="110"/>
      <c r="OMM2" s="110"/>
      <c r="OMN2" s="110"/>
      <c r="OMO2" s="110"/>
      <c r="OMP2" s="110"/>
      <c r="OMQ2" s="110"/>
      <c r="OMR2" s="110"/>
      <c r="OMS2" s="110"/>
      <c r="OMT2" s="110"/>
      <c r="OMU2" s="110"/>
      <c r="OMV2" s="110"/>
      <c r="OMW2" s="110"/>
      <c r="OMX2" s="110"/>
      <c r="OMY2" s="110"/>
      <c r="OMZ2" s="110"/>
      <c r="ONA2" s="110"/>
      <c r="ONB2" s="110"/>
      <c r="ONC2" s="110"/>
      <c r="OND2" s="110"/>
      <c r="ONE2" s="110"/>
      <c r="ONF2" s="110"/>
      <c r="ONG2" s="110"/>
      <c r="ONH2" s="110"/>
      <c r="ONI2" s="110"/>
      <c r="ONJ2" s="110"/>
      <c r="ONK2" s="110"/>
      <c r="ONL2" s="110"/>
      <c r="ONM2" s="110"/>
      <c r="ONN2" s="110"/>
      <c r="ONO2" s="110"/>
      <c r="ONP2" s="110"/>
      <c r="ONQ2" s="110"/>
      <c r="ONR2" s="110"/>
      <c r="ONS2" s="110"/>
      <c r="ONT2" s="110"/>
      <c r="ONU2" s="110"/>
      <c r="ONV2" s="110"/>
      <c r="ONW2" s="110"/>
      <c r="ONX2" s="110"/>
      <c r="ONY2" s="110"/>
      <c r="ONZ2" s="110"/>
      <c r="OOA2" s="110"/>
      <c r="OOB2" s="110"/>
      <c r="OOC2" s="110"/>
      <c r="OOD2" s="110"/>
      <c r="OOE2" s="110"/>
      <c r="OOF2" s="110"/>
      <c r="OOG2" s="110"/>
      <c r="OOH2" s="110"/>
      <c r="OOI2" s="110"/>
      <c r="OOJ2" s="110"/>
      <c r="OOK2" s="110"/>
      <c r="OOL2" s="110"/>
      <c r="OOM2" s="110"/>
      <c r="OON2" s="110"/>
      <c r="OOO2" s="110"/>
      <c r="OOP2" s="110"/>
      <c r="OOQ2" s="110"/>
      <c r="OOR2" s="110"/>
      <c r="OOS2" s="110"/>
      <c r="OOT2" s="110"/>
      <c r="OOU2" s="110"/>
      <c r="OOV2" s="110"/>
      <c r="OOW2" s="110"/>
      <c r="OOX2" s="110"/>
      <c r="OOY2" s="110"/>
      <c r="OOZ2" s="110"/>
      <c r="OPA2" s="110"/>
      <c r="OPB2" s="110"/>
      <c r="OPC2" s="110"/>
      <c r="OPD2" s="110"/>
      <c r="OPE2" s="110"/>
      <c r="OPF2" s="110"/>
      <c r="OPG2" s="110"/>
      <c r="OPH2" s="110"/>
      <c r="OPI2" s="110"/>
      <c r="OPJ2" s="110"/>
      <c r="OPK2" s="110"/>
      <c r="OPL2" s="110"/>
      <c r="OPM2" s="110"/>
      <c r="OPN2" s="110"/>
      <c r="OPO2" s="110"/>
      <c r="OPP2" s="110"/>
      <c r="OPQ2" s="110"/>
      <c r="OPR2" s="110"/>
      <c r="OPS2" s="110"/>
      <c r="OPT2" s="110"/>
      <c r="OPU2" s="110"/>
      <c r="OPV2" s="110"/>
      <c r="OPW2" s="110"/>
      <c r="OPX2" s="110"/>
      <c r="OPY2" s="110"/>
      <c r="OPZ2" s="110"/>
      <c r="OQA2" s="110"/>
      <c r="OQB2" s="110"/>
      <c r="OQC2" s="110"/>
      <c r="OQD2" s="110"/>
      <c r="OQE2" s="110"/>
      <c r="OQF2" s="110"/>
      <c r="OQG2" s="110"/>
      <c r="OQH2" s="110"/>
      <c r="OQI2" s="110"/>
      <c r="OQJ2" s="110"/>
      <c r="OQK2" s="110"/>
      <c r="OQL2" s="110"/>
      <c r="OQM2" s="110"/>
      <c r="OQN2" s="110"/>
      <c r="OQO2" s="110"/>
      <c r="OQP2" s="110"/>
      <c r="OQQ2" s="110"/>
      <c r="OQR2" s="110"/>
      <c r="OQS2" s="110"/>
      <c r="OQT2" s="110"/>
      <c r="OQU2" s="110"/>
      <c r="OQV2" s="110"/>
      <c r="OQW2" s="110"/>
      <c r="OQX2" s="110"/>
      <c r="OQY2" s="110"/>
      <c r="OQZ2" s="110"/>
      <c r="ORA2" s="110"/>
      <c r="ORB2" s="110"/>
      <c r="ORC2" s="110"/>
      <c r="ORD2" s="110"/>
      <c r="ORE2" s="110"/>
      <c r="ORF2" s="110"/>
      <c r="ORG2" s="110"/>
      <c r="ORH2" s="110"/>
      <c r="ORI2" s="110"/>
      <c r="ORJ2" s="110"/>
      <c r="ORK2" s="110"/>
      <c r="ORL2" s="110"/>
      <c r="ORM2" s="110"/>
      <c r="ORN2" s="110"/>
      <c r="ORO2" s="110"/>
      <c r="ORP2" s="110"/>
      <c r="ORQ2" s="110"/>
      <c r="ORR2" s="110"/>
      <c r="ORS2" s="110"/>
      <c r="ORT2" s="110"/>
      <c r="ORU2" s="110"/>
      <c r="ORV2" s="110"/>
      <c r="ORW2" s="110"/>
      <c r="ORX2" s="110"/>
      <c r="ORY2" s="110"/>
      <c r="ORZ2" s="110"/>
      <c r="OSA2" s="110"/>
      <c r="OSB2" s="110"/>
      <c r="OSC2" s="110"/>
      <c r="OSD2" s="110"/>
      <c r="OSE2" s="110"/>
      <c r="OSF2" s="110"/>
      <c r="OSG2" s="110"/>
      <c r="OSH2" s="110"/>
      <c r="OSI2" s="110"/>
      <c r="OSJ2" s="110"/>
      <c r="OSK2" s="110"/>
      <c r="OSL2" s="110"/>
      <c r="OSM2" s="110"/>
      <c r="OSN2" s="110"/>
      <c r="OSO2" s="110"/>
      <c r="OSP2" s="110"/>
      <c r="OSQ2" s="110"/>
      <c r="OSR2" s="110"/>
      <c r="OSS2" s="110"/>
      <c r="OST2" s="110"/>
      <c r="OSU2" s="110"/>
      <c r="OSV2" s="110"/>
      <c r="OSW2" s="110"/>
      <c r="OSX2" s="110"/>
      <c r="OSY2" s="110"/>
      <c r="OSZ2" s="110"/>
      <c r="OTA2" s="110"/>
      <c r="OTB2" s="110"/>
      <c r="OTC2" s="110"/>
      <c r="OTD2" s="110"/>
      <c r="OTE2" s="110"/>
      <c r="OTF2" s="110"/>
      <c r="OTG2" s="110"/>
      <c r="OTH2" s="110"/>
      <c r="OTI2" s="110"/>
      <c r="OTJ2" s="110"/>
      <c r="OTK2" s="110"/>
      <c r="OTL2" s="110"/>
      <c r="OTM2" s="110"/>
      <c r="OTN2" s="110"/>
      <c r="OTO2" s="110"/>
      <c r="OTP2" s="110"/>
      <c r="OTQ2" s="110"/>
      <c r="OTR2" s="110"/>
      <c r="OTS2" s="110"/>
      <c r="OTT2" s="110"/>
      <c r="OTU2" s="110"/>
      <c r="OTV2" s="110"/>
      <c r="OTW2" s="110"/>
      <c r="OTX2" s="110"/>
      <c r="OTY2" s="110"/>
      <c r="OTZ2" s="110"/>
      <c r="OUA2" s="110"/>
      <c r="OUB2" s="110"/>
      <c r="OUC2" s="110"/>
      <c r="OUD2" s="110"/>
      <c r="OUE2" s="110"/>
      <c r="OUF2" s="110"/>
      <c r="OUG2" s="110"/>
      <c r="OUH2" s="110"/>
      <c r="OUI2" s="110"/>
      <c r="OUJ2" s="110"/>
      <c r="OUK2" s="110"/>
      <c r="OUL2" s="110"/>
      <c r="OUM2" s="110"/>
      <c r="OUN2" s="110"/>
      <c r="OUO2" s="110"/>
      <c r="OUP2" s="110"/>
      <c r="OUQ2" s="110"/>
      <c r="OUR2" s="110"/>
      <c r="OUS2" s="110"/>
      <c r="OUT2" s="110"/>
      <c r="OUU2" s="110"/>
      <c r="OUV2" s="110"/>
      <c r="OUW2" s="110"/>
      <c r="OUX2" s="110"/>
      <c r="OUY2" s="110"/>
      <c r="OUZ2" s="110"/>
      <c r="OVA2" s="110"/>
      <c r="OVB2" s="110"/>
      <c r="OVC2" s="110"/>
      <c r="OVD2" s="110"/>
      <c r="OVE2" s="110"/>
      <c r="OVF2" s="110"/>
      <c r="OVG2" s="110"/>
      <c r="OVH2" s="110"/>
      <c r="OVI2" s="110"/>
      <c r="OVJ2" s="110"/>
      <c r="OVK2" s="110"/>
      <c r="OVL2" s="110"/>
      <c r="OVM2" s="110"/>
      <c r="OVN2" s="110"/>
      <c r="OVO2" s="110"/>
      <c r="OVP2" s="110"/>
      <c r="OVQ2" s="110"/>
      <c r="OVR2" s="110"/>
      <c r="OVS2" s="110"/>
      <c r="OVT2" s="110"/>
      <c r="OVU2" s="110"/>
      <c r="OVV2" s="110"/>
      <c r="OVW2" s="110"/>
      <c r="OVX2" s="110"/>
      <c r="OVY2" s="110"/>
      <c r="OVZ2" s="110"/>
      <c r="OWA2" s="110"/>
      <c r="OWB2" s="110"/>
      <c r="OWC2" s="110"/>
      <c r="OWD2" s="110"/>
      <c r="OWE2" s="110"/>
      <c r="OWF2" s="110"/>
      <c r="OWG2" s="110"/>
      <c r="OWH2" s="110"/>
      <c r="OWI2" s="110"/>
      <c r="OWJ2" s="110"/>
      <c r="OWK2" s="110"/>
      <c r="OWL2" s="110"/>
      <c r="OWM2" s="110"/>
      <c r="OWN2" s="110"/>
      <c r="OWO2" s="110"/>
      <c r="OWP2" s="110"/>
      <c r="OWQ2" s="110"/>
      <c r="OWR2" s="110"/>
      <c r="OWS2" s="110"/>
      <c r="OWT2" s="110"/>
      <c r="OWU2" s="110"/>
      <c r="OWV2" s="110"/>
      <c r="OWW2" s="110"/>
      <c r="OWX2" s="110"/>
      <c r="OWY2" s="110"/>
      <c r="OWZ2" s="110"/>
      <c r="OXA2" s="110"/>
      <c r="OXB2" s="110"/>
      <c r="OXC2" s="110"/>
      <c r="OXD2" s="110"/>
      <c r="OXE2" s="110"/>
      <c r="OXF2" s="110"/>
      <c r="OXG2" s="110"/>
      <c r="OXH2" s="110"/>
      <c r="OXI2" s="110"/>
      <c r="OXJ2" s="110"/>
      <c r="OXK2" s="110"/>
      <c r="OXL2" s="110"/>
      <c r="OXM2" s="110"/>
      <c r="OXN2" s="110"/>
      <c r="OXO2" s="110"/>
      <c r="OXP2" s="110"/>
      <c r="OXQ2" s="110"/>
      <c r="OXR2" s="110"/>
      <c r="OXS2" s="110"/>
      <c r="OXT2" s="110"/>
      <c r="OXU2" s="110"/>
      <c r="OXV2" s="110"/>
      <c r="OXW2" s="110"/>
      <c r="OXX2" s="110"/>
      <c r="OXY2" s="110"/>
      <c r="OXZ2" s="110"/>
      <c r="OYA2" s="110"/>
      <c r="OYB2" s="110"/>
      <c r="OYC2" s="110"/>
      <c r="OYD2" s="110"/>
      <c r="OYE2" s="110"/>
      <c r="OYF2" s="110"/>
      <c r="OYG2" s="110"/>
      <c r="OYH2" s="110"/>
      <c r="OYI2" s="110"/>
      <c r="OYJ2" s="110"/>
      <c r="OYK2" s="110"/>
      <c r="OYL2" s="110"/>
      <c r="OYM2" s="110"/>
      <c r="OYN2" s="110"/>
      <c r="OYO2" s="110"/>
      <c r="OYP2" s="110"/>
      <c r="OYQ2" s="110"/>
      <c r="OYR2" s="110"/>
      <c r="OYS2" s="110"/>
      <c r="OYT2" s="110"/>
      <c r="OYU2" s="110"/>
      <c r="OYV2" s="110"/>
      <c r="OYW2" s="110"/>
      <c r="OYX2" s="110"/>
      <c r="OYY2" s="110"/>
      <c r="OYZ2" s="110"/>
      <c r="OZA2" s="110"/>
      <c r="OZB2" s="110"/>
      <c r="OZC2" s="110"/>
      <c r="OZD2" s="110"/>
      <c r="OZE2" s="110"/>
      <c r="OZF2" s="110"/>
      <c r="OZG2" s="110"/>
      <c r="OZH2" s="110"/>
      <c r="OZI2" s="110"/>
      <c r="OZJ2" s="110"/>
      <c r="OZK2" s="110"/>
      <c r="OZL2" s="110"/>
      <c r="OZM2" s="110"/>
      <c r="OZN2" s="110"/>
      <c r="OZO2" s="110"/>
      <c r="OZP2" s="110"/>
      <c r="OZQ2" s="110"/>
      <c r="OZR2" s="110"/>
      <c r="OZS2" s="110"/>
      <c r="OZT2" s="110"/>
      <c r="OZU2" s="110"/>
      <c r="OZV2" s="110"/>
      <c r="OZW2" s="110"/>
      <c r="OZX2" s="110"/>
      <c r="OZY2" s="110"/>
      <c r="OZZ2" s="110"/>
      <c r="PAA2" s="110"/>
      <c r="PAB2" s="110"/>
      <c r="PAC2" s="110"/>
      <c r="PAD2" s="110"/>
      <c r="PAE2" s="110"/>
      <c r="PAF2" s="110"/>
      <c r="PAG2" s="110"/>
      <c r="PAH2" s="110"/>
      <c r="PAI2" s="110"/>
      <c r="PAJ2" s="110"/>
      <c r="PAK2" s="110"/>
      <c r="PAL2" s="110"/>
      <c r="PAM2" s="110"/>
      <c r="PAN2" s="110"/>
      <c r="PAO2" s="110"/>
      <c r="PAP2" s="110"/>
      <c r="PAQ2" s="110"/>
      <c r="PAR2" s="110"/>
      <c r="PAS2" s="110"/>
      <c r="PAT2" s="110"/>
      <c r="PAU2" s="110"/>
      <c r="PAV2" s="110"/>
      <c r="PAW2" s="110"/>
      <c r="PAX2" s="110"/>
      <c r="PAY2" s="110"/>
      <c r="PAZ2" s="110"/>
      <c r="PBA2" s="110"/>
      <c r="PBB2" s="110"/>
      <c r="PBC2" s="110"/>
      <c r="PBD2" s="110"/>
      <c r="PBE2" s="110"/>
      <c r="PBF2" s="110"/>
      <c r="PBG2" s="110"/>
      <c r="PBH2" s="110"/>
      <c r="PBI2" s="110"/>
      <c r="PBJ2" s="110"/>
      <c r="PBK2" s="110"/>
      <c r="PBL2" s="110"/>
      <c r="PBM2" s="110"/>
      <c r="PBN2" s="110"/>
      <c r="PBO2" s="110"/>
      <c r="PBP2" s="110"/>
      <c r="PBQ2" s="110"/>
      <c r="PBR2" s="110"/>
      <c r="PBS2" s="110"/>
      <c r="PBT2" s="110"/>
      <c r="PBU2" s="110"/>
      <c r="PBV2" s="110"/>
      <c r="PBW2" s="110"/>
      <c r="PBX2" s="110"/>
      <c r="PBY2" s="110"/>
      <c r="PBZ2" s="110"/>
      <c r="PCA2" s="110"/>
      <c r="PCB2" s="110"/>
      <c r="PCC2" s="110"/>
      <c r="PCD2" s="110"/>
      <c r="PCE2" s="110"/>
      <c r="PCF2" s="110"/>
      <c r="PCG2" s="110"/>
      <c r="PCH2" s="110"/>
      <c r="PCI2" s="110"/>
      <c r="PCJ2" s="110"/>
      <c r="PCK2" s="110"/>
      <c r="PCL2" s="110"/>
      <c r="PCM2" s="110"/>
      <c r="PCN2" s="110"/>
      <c r="PCO2" s="110"/>
      <c r="PCP2" s="110"/>
      <c r="PCQ2" s="110"/>
      <c r="PCR2" s="110"/>
      <c r="PCS2" s="110"/>
      <c r="PCT2" s="110"/>
      <c r="PCU2" s="110"/>
      <c r="PCV2" s="110"/>
      <c r="PCW2" s="110"/>
      <c r="PCX2" s="110"/>
      <c r="PCY2" s="110"/>
      <c r="PCZ2" s="110"/>
      <c r="PDA2" s="110"/>
      <c r="PDB2" s="110"/>
      <c r="PDC2" s="110"/>
      <c r="PDD2" s="110"/>
      <c r="PDE2" s="110"/>
      <c r="PDF2" s="110"/>
      <c r="PDG2" s="110"/>
      <c r="PDH2" s="110"/>
      <c r="PDI2" s="110"/>
      <c r="PDJ2" s="110"/>
      <c r="PDK2" s="110"/>
      <c r="PDL2" s="110"/>
      <c r="PDM2" s="110"/>
      <c r="PDN2" s="110"/>
      <c r="PDO2" s="110"/>
      <c r="PDP2" s="110"/>
      <c r="PDQ2" s="110"/>
      <c r="PDR2" s="110"/>
      <c r="PDS2" s="110"/>
      <c r="PDT2" s="110"/>
      <c r="PDU2" s="110"/>
      <c r="PDV2" s="110"/>
      <c r="PDW2" s="110"/>
      <c r="PDX2" s="110"/>
      <c r="PDY2" s="110"/>
      <c r="PDZ2" s="110"/>
      <c r="PEA2" s="110"/>
      <c r="PEB2" s="110"/>
      <c r="PEC2" s="110"/>
      <c r="PED2" s="110"/>
      <c r="PEE2" s="110"/>
      <c r="PEF2" s="110"/>
      <c r="PEG2" s="110"/>
      <c r="PEH2" s="110"/>
      <c r="PEI2" s="110"/>
      <c r="PEJ2" s="110"/>
      <c r="PEK2" s="110"/>
      <c r="PEL2" s="110"/>
      <c r="PEM2" s="110"/>
      <c r="PEN2" s="110"/>
      <c r="PEO2" s="110"/>
      <c r="PEP2" s="110"/>
      <c r="PEQ2" s="110"/>
      <c r="PER2" s="110"/>
      <c r="PES2" s="110"/>
      <c r="PET2" s="110"/>
      <c r="PEU2" s="110"/>
      <c r="PEV2" s="110"/>
      <c r="PEW2" s="110"/>
      <c r="PEX2" s="110"/>
      <c r="PEY2" s="110"/>
      <c r="PEZ2" s="110"/>
      <c r="PFA2" s="110"/>
      <c r="PFB2" s="110"/>
      <c r="PFC2" s="110"/>
      <c r="PFD2" s="110"/>
      <c r="PFE2" s="110"/>
      <c r="PFF2" s="110"/>
      <c r="PFG2" s="110"/>
      <c r="PFH2" s="110"/>
      <c r="PFI2" s="110"/>
      <c r="PFJ2" s="110"/>
      <c r="PFK2" s="110"/>
      <c r="PFL2" s="110"/>
      <c r="PFM2" s="110"/>
      <c r="PFN2" s="110"/>
      <c r="PFO2" s="110"/>
      <c r="PFP2" s="110"/>
      <c r="PFQ2" s="110"/>
      <c r="PFR2" s="110"/>
      <c r="PFS2" s="110"/>
      <c r="PFT2" s="110"/>
      <c r="PFU2" s="110"/>
      <c r="PFV2" s="110"/>
      <c r="PFW2" s="110"/>
      <c r="PFX2" s="110"/>
      <c r="PFY2" s="110"/>
      <c r="PFZ2" s="110"/>
      <c r="PGA2" s="110"/>
      <c r="PGB2" s="110"/>
      <c r="PGC2" s="110"/>
      <c r="PGD2" s="110"/>
      <c r="PGE2" s="110"/>
      <c r="PGF2" s="110"/>
      <c r="PGG2" s="110"/>
      <c r="PGH2" s="110"/>
      <c r="PGI2" s="110"/>
      <c r="PGJ2" s="110"/>
      <c r="PGK2" s="110"/>
      <c r="PGL2" s="110"/>
      <c r="PGM2" s="110"/>
      <c r="PGN2" s="110"/>
      <c r="PGO2" s="110"/>
      <c r="PGP2" s="110"/>
      <c r="PGQ2" s="110"/>
      <c r="PGR2" s="110"/>
      <c r="PGS2" s="110"/>
      <c r="PGT2" s="110"/>
      <c r="PGU2" s="110"/>
      <c r="PGV2" s="110"/>
      <c r="PGW2" s="110"/>
      <c r="PGX2" s="110"/>
      <c r="PGY2" s="110"/>
      <c r="PGZ2" s="110"/>
      <c r="PHA2" s="110"/>
      <c r="PHB2" s="110"/>
      <c r="PHC2" s="110"/>
      <c r="PHD2" s="110"/>
      <c r="PHE2" s="110"/>
      <c r="PHF2" s="110"/>
      <c r="PHG2" s="110"/>
      <c r="PHH2" s="110"/>
      <c r="PHI2" s="110"/>
      <c r="PHJ2" s="110"/>
      <c r="PHK2" s="110"/>
      <c r="PHL2" s="110"/>
      <c r="PHM2" s="110"/>
      <c r="PHN2" s="110"/>
      <c r="PHO2" s="110"/>
      <c r="PHP2" s="110"/>
      <c r="PHQ2" s="110"/>
      <c r="PHR2" s="110"/>
      <c r="PHS2" s="110"/>
      <c r="PHT2" s="110"/>
      <c r="PHU2" s="110"/>
      <c r="PHV2" s="110"/>
      <c r="PHW2" s="110"/>
      <c r="PHX2" s="110"/>
      <c r="PHY2" s="110"/>
      <c r="PHZ2" s="110"/>
      <c r="PIA2" s="110"/>
      <c r="PIB2" s="110"/>
      <c r="PIC2" s="110"/>
      <c r="PID2" s="110"/>
      <c r="PIE2" s="110"/>
      <c r="PIF2" s="110"/>
      <c r="PIG2" s="110"/>
      <c r="PIH2" s="110"/>
      <c r="PII2" s="110"/>
      <c r="PIJ2" s="110"/>
      <c r="PIK2" s="110"/>
      <c r="PIL2" s="110"/>
      <c r="PIM2" s="110"/>
      <c r="PIN2" s="110"/>
      <c r="PIO2" s="110"/>
      <c r="PIP2" s="110"/>
      <c r="PIQ2" s="110"/>
      <c r="PIR2" s="110"/>
      <c r="PIS2" s="110"/>
      <c r="PIT2" s="110"/>
      <c r="PIU2" s="110"/>
      <c r="PIV2" s="110"/>
      <c r="PIW2" s="110"/>
      <c r="PIX2" s="110"/>
      <c r="PIY2" s="110"/>
      <c r="PIZ2" s="110"/>
      <c r="PJA2" s="110"/>
      <c r="PJB2" s="110"/>
      <c r="PJC2" s="110"/>
      <c r="PJD2" s="110"/>
      <c r="PJE2" s="110"/>
      <c r="PJF2" s="110"/>
      <c r="PJG2" s="110"/>
      <c r="PJH2" s="110"/>
      <c r="PJI2" s="110"/>
      <c r="PJJ2" s="110"/>
      <c r="PJK2" s="110"/>
      <c r="PJL2" s="110"/>
      <c r="PJM2" s="110"/>
      <c r="PJN2" s="110"/>
      <c r="PJO2" s="110"/>
      <c r="PJP2" s="110"/>
      <c r="PJQ2" s="110"/>
      <c r="PJR2" s="110"/>
      <c r="PJS2" s="110"/>
      <c r="PJT2" s="110"/>
      <c r="PJU2" s="110"/>
      <c r="PJV2" s="110"/>
      <c r="PJW2" s="110"/>
      <c r="PJX2" s="110"/>
      <c r="PJY2" s="110"/>
      <c r="PJZ2" s="110"/>
      <c r="PKA2" s="110"/>
      <c r="PKB2" s="110"/>
      <c r="PKC2" s="110"/>
      <c r="PKD2" s="110"/>
      <c r="PKE2" s="110"/>
      <c r="PKF2" s="110"/>
      <c r="PKG2" s="110"/>
      <c r="PKH2" s="110"/>
      <c r="PKI2" s="110"/>
      <c r="PKJ2" s="110"/>
      <c r="PKK2" s="110"/>
      <c r="PKL2" s="110"/>
      <c r="PKM2" s="110"/>
      <c r="PKN2" s="110"/>
      <c r="PKO2" s="110"/>
      <c r="PKP2" s="110"/>
      <c r="PKQ2" s="110"/>
      <c r="PKR2" s="110"/>
      <c r="PKS2" s="110"/>
      <c r="PKT2" s="110"/>
      <c r="PKU2" s="110"/>
      <c r="PKV2" s="110"/>
      <c r="PKW2" s="110"/>
      <c r="PKX2" s="110"/>
      <c r="PKY2" s="110"/>
      <c r="PKZ2" s="110"/>
      <c r="PLA2" s="110"/>
      <c r="PLB2" s="110"/>
      <c r="PLC2" s="110"/>
      <c r="PLD2" s="110"/>
      <c r="PLE2" s="110"/>
      <c r="PLF2" s="110"/>
      <c r="PLG2" s="110"/>
      <c r="PLH2" s="110"/>
      <c r="PLI2" s="110"/>
      <c r="PLJ2" s="110"/>
      <c r="PLK2" s="110"/>
      <c r="PLL2" s="110"/>
      <c r="PLM2" s="110"/>
      <c r="PLN2" s="110"/>
      <c r="PLO2" s="110"/>
      <c r="PLP2" s="110"/>
      <c r="PLQ2" s="110"/>
      <c r="PLR2" s="110"/>
      <c r="PLS2" s="110"/>
      <c r="PLT2" s="110"/>
      <c r="PLU2" s="110"/>
      <c r="PLV2" s="110"/>
      <c r="PLW2" s="110"/>
      <c r="PLX2" s="110"/>
      <c r="PLY2" s="110"/>
      <c r="PLZ2" s="110"/>
      <c r="PMA2" s="110"/>
      <c r="PMB2" s="110"/>
      <c r="PMC2" s="110"/>
      <c r="PMD2" s="110"/>
      <c r="PME2" s="110"/>
      <c r="PMF2" s="110"/>
      <c r="PMG2" s="110"/>
      <c r="PMH2" s="110"/>
      <c r="PMI2" s="110"/>
      <c r="PMJ2" s="110"/>
      <c r="PMK2" s="110"/>
      <c r="PML2" s="110"/>
      <c r="PMM2" s="110"/>
      <c r="PMN2" s="110"/>
      <c r="PMO2" s="110"/>
      <c r="PMP2" s="110"/>
      <c r="PMQ2" s="110"/>
      <c r="PMR2" s="110"/>
      <c r="PMS2" s="110"/>
      <c r="PMT2" s="110"/>
      <c r="PMU2" s="110"/>
      <c r="PMV2" s="110"/>
      <c r="PMW2" s="110"/>
      <c r="PMX2" s="110"/>
      <c r="PMY2" s="110"/>
      <c r="PMZ2" s="110"/>
      <c r="PNA2" s="110"/>
      <c r="PNB2" s="110"/>
      <c r="PNC2" s="110"/>
      <c r="PND2" s="110"/>
      <c r="PNE2" s="110"/>
      <c r="PNF2" s="110"/>
      <c r="PNG2" s="110"/>
      <c r="PNH2" s="110"/>
      <c r="PNI2" s="110"/>
      <c r="PNJ2" s="110"/>
      <c r="PNK2" s="110"/>
      <c r="PNL2" s="110"/>
      <c r="PNM2" s="110"/>
      <c r="PNN2" s="110"/>
      <c r="PNO2" s="110"/>
      <c r="PNP2" s="110"/>
      <c r="PNQ2" s="110"/>
      <c r="PNR2" s="110"/>
      <c r="PNS2" s="110"/>
      <c r="PNT2" s="110"/>
      <c r="PNU2" s="110"/>
      <c r="PNV2" s="110"/>
      <c r="PNW2" s="110"/>
      <c r="PNX2" s="110"/>
      <c r="PNY2" s="110"/>
      <c r="PNZ2" s="110"/>
      <c r="POA2" s="110"/>
      <c r="POB2" s="110"/>
      <c r="POC2" s="110"/>
      <c r="POD2" s="110"/>
      <c r="POE2" s="110"/>
      <c r="POF2" s="110"/>
      <c r="POG2" s="110"/>
      <c r="POH2" s="110"/>
      <c r="POI2" s="110"/>
      <c r="POJ2" s="110"/>
      <c r="POK2" s="110"/>
      <c r="POL2" s="110"/>
      <c r="POM2" s="110"/>
      <c r="PON2" s="110"/>
      <c r="POO2" s="110"/>
      <c r="POP2" s="110"/>
      <c r="POQ2" s="110"/>
      <c r="POR2" s="110"/>
      <c r="POS2" s="110"/>
      <c r="POT2" s="110"/>
      <c r="POU2" s="110"/>
      <c r="POV2" s="110"/>
      <c r="POW2" s="110"/>
      <c r="POX2" s="110"/>
      <c r="POY2" s="110"/>
      <c r="POZ2" s="110"/>
      <c r="PPA2" s="110"/>
      <c r="PPB2" s="110"/>
      <c r="PPC2" s="110"/>
      <c r="PPD2" s="110"/>
      <c r="PPE2" s="110"/>
      <c r="PPF2" s="110"/>
      <c r="PPG2" s="110"/>
      <c r="PPH2" s="110"/>
      <c r="PPI2" s="110"/>
      <c r="PPJ2" s="110"/>
      <c r="PPK2" s="110"/>
      <c r="PPL2" s="110"/>
      <c r="PPM2" s="110"/>
      <c r="PPN2" s="110"/>
      <c r="PPO2" s="110"/>
      <c r="PPP2" s="110"/>
      <c r="PPQ2" s="110"/>
      <c r="PPR2" s="110"/>
      <c r="PPS2" s="110"/>
      <c r="PPT2" s="110"/>
      <c r="PPU2" s="110"/>
      <c r="PPV2" s="110"/>
      <c r="PPW2" s="110"/>
      <c r="PPX2" s="110"/>
      <c r="PPY2" s="110"/>
      <c r="PPZ2" s="110"/>
      <c r="PQA2" s="110"/>
      <c r="PQB2" s="110"/>
      <c r="PQC2" s="110"/>
      <c r="PQD2" s="110"/>
      <c r="PQE2" s="110"/>
      <c r="PQF2" s="110"/>
      <c r="PQG2" s="110"/>
      <c r="PQH2" s="110"/>
      <c r="PQI2" s="110"/>
      <c r="PQJ2" s="110"/>
      <c r="PQK2" s="110"/>
      <c r="PQL2" s="110"/>
      <c r="PQM2" s="110"/>
      <c r="PQN2" s="110"/>
      <c r="PQO2" s="110"/>
      <c r="PQP2" s="110"/>
      <c r="PQQ2" s="110"/>
      <c r="PQR2" s="110"/>
      <c r="PQS2" s="110"/>
      <c r="PQT2" s="110"/>
      <c r="PQU2" s="110"/>
      <c r="PQV2" s="110"/>
      <c r="PQW2" s="110"/>
      <c r="PQX2" s="110"/>
      <c r="PQY2" s="110"/>
      <c r="PQZ2" s="110"/>
      <c r="PRA2" s="110"/>
      <c r="PRB2" s="110"/>
      <c r="PRC2" s="110"/>
      <c r="PRD2" s="110"/>
      <c r="PRE2" s="110"/>
      <c r="PRF2" s="110"/>
      <c r="PRG2" s="110"/>
      <c r="PRH2" s="110"/>
      <c r="PRI2" s="110"/>
      <c r="PRJ2" s="110"/>
      <c r="PRK2" s="110"/>
      <c r="PRL2" s="110"/>
      <c r="PRM2" s="110"/>
      <c r="PRN2" s="110"/>
      <c r="PRO2" s="110"/>
      <c r="PRP2" s="110"/>
      <c r="PRQ2" s="110"/>
      <c r="PRR2" s="110"/>
      <c r="PRS2" s="110"/>
      <c r="PRT2" s="110"/>
      <c r="PRU2" s="110"/>
      <c r="PRV2" s="110"/>
      <c r="PRW2" s="110"/>
      <c r="PRX2" s="110"/>
      <c r="PRY2" s="110"/>
      <c r="PRZ2" s="110"/>
      <c r="PSA2" s="110"/>
      <c r="PSB2" s="110"/>
      <c r="PSC2" s="110"/>
      <c r="PSD2" s="110"/>
      <c r="PSE2" s="110"/>
      <c r="PSF2" s="110"/>
      <c r="PSG2" s="110"/>
      <c r="PSH2" s="110"/>
      <c r="PSI2" s="110"/>
      <c r="PSJ2" s="110"/>
      <c r="PSK2" s="110"/>
      <c r="PSL2" s="110"/>
      <c r="PSM2" s="110"/>
      <c r="PSN2" s="110"/>
      <c r="PSO2" s="110"/>
      <c r="PSP2" s="110"/>
      <c r="PSQ2" s="110"/>
      <c r="PSR2" s="110"/>
      <c r="PSS2" s="110"/>
      <c r="PST2" s="110"/>
      <c r="PSU2" s="110"/>
      <c r="PSV2" s="110"/>
      <c r="PSW2" s="110"/>
      <c r="PSX2" s="110"/>
      <c r="PSY2" s="110"/>
      <c r="PSZ2" s="110"/>
      <c r="PTA2" s="110"/>
      <c r="PTB2" s="110"/>
      <c r="PTC2" s="110"/>
      <c r="PTD2" s="110"/>
      <c r="PTE2" s="110"/>
      <c r="PTF2" s="110"/>
      <c r="PTG2" s="110"/>
      <c r="PTH2" s="110"/>
      <c r="PTI2" s="110"/>
      <c r="PTJ2" s="110"/>
      <c r="PTK2" s="110"/>
      <c r="PTL2" s="110"/>
      <c r="PTM2" s="110"/>
      <c r="PTN2" s="110"/>
      <c r="PTO2" s="110"/>
      <c r="PTP2" s="110"/>
      <c r="PTQ2" s="110"/>
      <c r="PTR2" s="110"/>
      <c r="PTS2" s="110"/>
      <c r="PTT2" s="110"/>
      <c r="PTU2" s="110"/>
      <c r="PTV2" s="110"/>
      <c r="PTW2" s="110"/>
      <c r="PTX2" s="110"/>
      <c r="PTY2" s="110"/>
      <c r="PTZ2" s="110"/>
      <c r="PUA2" s="110"/>
      <c r="PUB2" s="110"/>
      <c r="PUC2" s="110"/>
      <c r="PUD2" s="110"/>
      <c r="PUE2" s="110"/>
      <c r="PUF2" s="110"/>
      <c r="PUG2" s="110"/>
      <c r="PUH2" s="110"/>
      <c r="PUI2" s="110"/>
      <c r="PUJ2" s="110"/>
      <c r="PUK2" s="110"/>
      <c r="PUL2" s="110"/>
      <c r="PUM2" s="110"/>
      <c r="PUN2" s="110"/>
      <c r="PUO2" s="110"/>
      <c r="PUP2" s="110"/>
      <c r="PUQ2" s="110"/>
      <c r="PUR2" s="110"/>
      <c r="PUS2" s="110"/>
      <c r="PUT2" s="110"/>
      <c r="PUU2" s="110"/>
      <c r="PUV2" s="110"/>
      <c r="PUW2" s="110"/>
      <c r="PUX2" s="110"/>
      <c r="PUY2" s="110"/>
      <c r="PUZ2" s="110"/>
      <c r="PVA2" s="110"/>
      <c r="PVB2" s="110"/>
      <c r="PVC2" s="110"/>
      <c r="PVD2" s="110"/>
      <c r="PVE2" s="110"/>
      <c r="PVF2" s="110"/>
      <c r="PVG2" s="110"/>
      <c r="PVH2" s="110"/>
      <c r="PVI2" s="110"/>
      <c r="PVJ2" s="110"/>
      <c r="PVK2" s="110"/>
      <c r="PVL2" s="110"/>
      <c r="PVM2" s="110"/>
      <c r="PVN2" s="110"/>
      <c r="PVO2" s="110"/>
      <c r="PVP2" s="110"/>
      <c r="PVQ2" s="110"/>
      <c r="PVR2" s="110"/>
      <c r="PVS2" s="110"/>
      <c r="PVT2" s="110"/>
      <c r="PVU2" s="110"/>
      <c r="PVV2" s="110"/>
      <c r="PVW2" s="110"/>
      <c r="PVX2" s="110"/>
      <c r="PVY2" s="110"/>
      <c r="PVZ2" s="110"/>
      <c r="PWA2" s="110"/>
      <c r="PWB2" s="110"/>
      <c r="PWC2" s="110"/>
      <c r="PWD2" s="110"/>
      <c r="PWE2" s="110"/>
      <c r="PWF2" s="110"/>
      <c r="PWG2" s="110"/>
      <c r="PWH2" s="110"/>
      <c r="PWI2" s="110"/>
      <c r="PWJ2" s="110"/>
      <c r="PWK2" s="110"/>
      <c r="PWL2" s="110"/>
      <c r="PWM2" s="110"/>
      <c r="PWN2" s="110"/>
      <c r="PWO2" s="110"/>
      <c r="PWP2" s="110"/>
      <c r="PWQ2" s="110"/>
      <c r="PWR2" s="110"/>
      <c r="PWS2" s="110"/>
      <c r="PWT2" s="110"/>
      <c r="PWU2" s="110"/>
      <c r="PWV2" s="110"/>
      <c r="PWW2" s="110"/>
      <c r="PWX2" s="110"/>
      <c r="PWY2" s="110"/>
      <c r="PWZ2" s="110"/>
      <c r="PXA2" s="110"/>
      <c r="PXB2" s="110"/>
      <c r="PXC2" s="110"/>
      <c r="PXD2" s="110"/>
      <c r="PXE2" s="110"/>
      <c r="PXF2" s="110"/>
      <c r="PXG2" s="110"/>
      <c r="PXH2" s="110"/>
      <c r="PXI2" s="110"/>
      <c r="PXJ2" s="110"/>
      <c r="PXK2" s="110"/>
      <c r="PXL2" s="110"/>
      <c r="PXM2" s="110"/>
      <c r="PXN2" s="110"/>
      <c r="PXO2" s="110"/>
      <c r="PXP2" s="110"/>
      <c r="PXQ2" s="110"/>
      <c r="PXR2" s="110"/>
      <c r="PXS2" s="110"/>
      <c r="PXT2" s="110"/>
      <c r="PXU2" s="110"/>
      <c r="PXV2" s="110"/>
      <c r="PXW2" s="110"/>
      <c r="PXX2" s="110"/>
      <c r="PXY2" s="110"/>
      <c r="PXZ2" s="110"/>
      <c r="PYA2" s="110"/>
      <c r="PYB2" s="110"/>
      <c r="PYC2" s="110"/>
      <c r="PYD2" s="110"/>
      <c r="PYE2" s="110"/>
      <c r="PYF2" s="110"/>
      <c r="PYG2" s="110"/>
      <c r="PYH2" s="110"/>
      <c r="PYI2" s="110"/>
      <c r="PYJ2" s="110"/>
      <c r="PYK2" s="110"/>
      <c r="PYL2" s="110"/>
      <c r="PYM2" s="110"/>
      <c r="PYN2" s="110"/>
      <c r="PYO2" s="110"/>
      <c r="PYP2" s="110"/>
      <c r="PYQ2" s="110"/>
      <c r="PYR2" s="110"/>
      <c r="PYS2" s="110"/>
      <c r="PYT2" s="110"/>
      <c r="PYU2" s="110"/>
      <c r="PYV2" s="110"/>
      <c r="PYW2" s="110"/>
      <c r="PYX2" s="110"/>
      <c r="PYY2" s="110"/>
      <c r="PYZ2" s="110"/>
      <c r="PZA2" s="110"/>
      <c r="PZB2" s="110"/>
      <c r="PZC2" s="110"/>
      <c r="PZD2" s="110"/>
      <c r="PZE2" s="110"/>
      <c r="PZF2" s="110"/>
      <c r="PZG2" s="110"/>
      <c r="PZH2" s="110"/>
      <c r="PZI2" s="110"/>
      <c r="PZJ2" s="110"/>
      <c r="PZK2" s="110"/>
      <c r="PZL2" s="110"/>
      <c r="PZM2" s="110"/>
      <c r="PZN2" s="110"/>
      <c r="PZO2" s="110"/>
      <c r="PZP2" s="110"/>
      <c r="PZQ2" s="110"/>
      <c r="PZR2" s="110"/>
      <c r="PZS2" s="110"/>
      <c r="PZT2" s="110"/>
      <c r="PZU2" s="110"/>
      <c r="PZV2" s="110"/>
      <c r="PZW2" s="110"/>
      <c r="PZX2" s="110"/>
      <c r="PZY2" s="110"/>
      <c r="PZZ2" s="110"/>
      <c r="QAA2" s="110"/>
      <c r="QAB2" s="110"/>
      <c r="QAC2" s="110"/>
      <c r="QAD2" s="110"/>
      <c r="QAE2" s="110"/>
      <c r="QAF2" s="110"/>
      <c r="QAG2" s="110"/>
      <c r="QAH2" s="110"/>
      <c r="QAI2" s="110"/>
      <c r="QAJ2" s="110"/>
      <c r="QAK2" s="110"/>
      <c r="QAL2" s="110"/>
      <c r="QAM2" s="110"/>
      <c r="QAN2" s="110"/>
      <c r="QAO2" s="110"/>
      <c r="QAP2" s="110"/>
      <c r="QAQ2" s="110"/>
      <c r="QAR2" s="110"/>
      <c r="QAS2" s="110"/>
      <c r="QAT2" s="110"/>
      <c r="QAU2" s="110"/>
      <c r="QAV2" s="110"/>
      <c r="QAW2" s="110"/>
      <c r="QAX2" s="110"/>
      <c r="QAY2" s="110"/>
      <c r="QAZ2" s="110"/>
      <c r="QBA2" s="110"/>
      <c r="QBB2" s="110"/>
      <c r="QBC2" s="110"/>
      <c r="QBD2" s="110"/>
      <c r="QBE2" s="110"/>
      <c r="QBF2" s="110"/>
      <c r="QBG2" s="110"/>
      <c r="QBH2" s="110"/>
      <c r="QBI2" s="110"/>
      <c r="QBJ2" s="110"/>
      <c r="QBK2" s="110"/>
      <c r="QBL2" s="110"/>
      <c r="QBM2" s="110"/>
      <c r="QBN2" s="110"/>
      <c r="QBO2" s="110"/>
      <c r="QBP2" s="110"/>
      <c r="QBQ2" s="110"/>
      <c r="QBR2" s="110"/>
      <c r="QBS2" s="110"/>
      <c r="QBT2" s="110"/>
      <c r="QBU2" s="110"/>
      <c r="QBV2" s="110"/>
      <c r="QBW2" s="110"/>
      <c r="QBX2" s="110"/>
      <c r="QBY2" s="110"/>
      <c r="QBZ2" s="110"/>
      <c r="QCA2" s="110"/>
      <c r="QCB2" s="110"/>
      <c r="QCC2" s="110"/>
      <c r="QCD2" s="110"/>
      <c r="QCE2" s="110"/>
      <c r="QCF2" s="110"/>
      <c r="QCG2" s="110"/>
      <c r="QCH2" s="110"/>
      <c r="QCI2" s="110"/>
      <c r="QCJ2" s="110"/>
      <c r="QCK2" s="110"/>
      <c r="QCL2" s="110"/>
      <c r="QCM2" s="110"/>
      <c r="QCN2" s="110"/>
      <c r="QCO2" s="110"/>
      <c r="QCP2" s="110"/>
      <c r="QCQ2" s="110"/>
      <c r="QCR2" s="110"/>
      <c r="QCS2" s="110"/>
      <c r="QCT2" s="110"/>
      <c r="QCU2" s="110"/>
      <c r="QCV2" s="110"/>
      <c r="QCW2" s="110"/>
      <c r="QCX2" s="110"/>
      <c r="QCY2" s="110"/>
      <c r="QCZ2" s="110"/>
      <c r="QDA2" s="110"/>
      <c r="QDB2" s="110"/>
      <c r="QDC2" s="110"/>
      <c r="QDD2" s="110"/>
      <c r="QDE2" s="110"/>
      <c r="QDF2" s="110"/>
      <c r="QDG2" s="110"/>
      <c r="QDH2" s="110"/>
      <c r="QDI2" s="110"/>
      <c r="QDJ2" s="110"/>
      <c r="QDK2" s="110"/>
      <c r="QDL2" s="110"/>
      <c r="QDM2" s="110"/>
      <c r="QDN2" s="110"/>
      <c r="QDO2" s="110"/>
      <c r="QDP2" s="110"/>
      <c r="QDQ2" s="110"/>
      <c r="QDR2" s="110"/>
      <c r="QDS2" s="110"/>
      <c r="QDT2" s="110"/>
      <c r="QDU2" s="110"/>
      <c r="QDV2" s="110"/>
      <c r="QDW2" s="110"/>
      <c r="QDX2" s="110"/>
      <c r="QDY2" s="110"/>
      <c r="QDZ2" s="110"/>
      <c r="QEA2" s="110"/>
      <c r="QEB2" s="110"/>
      <c r="QEC2" s="110"/>
      <c r="QED2" s="110"/>
      <c r="QEE2" s="110"/>
      <c r="QEF2" s="110"/>
      <c r="QEG2" s="110"/>
      <c r="QEH2" s="110"/>
      <c r="QEI2" s="110"/>
      <c r="QEJ2" s="110"/>
      <c r="QEK2" s="110"/>
      <c r="QEL2" s="110"/>
      <c r="QEM2" s="110"/>
      <c r="QEN2" s="110"/>
      <c r="QEO2" s="110"/>
      <c r="QEP2" s="110"/>
      <c r="QEQ2" s="110"/>
      <c r="QER2" s="110"/>
      <c r="QES2" s="110"/>
      <c r="QET2" s="110"/>
      <c r="QEU2" s="110"/>
      <c r="QEV2" s="110"/>
      <c r="QEW2" s="110"/>
      <c r="QEX2" s="110"/>
      <c r="QEY2" s="110"/>
      <c r="QEZ2" s="110"/>
      <c r="QFA2" s="110"/>
      <c r="QFB2" s="110"/>
      <c r="QFC2" s="110"/>
      <c r="QFD2" s="110"/>
      <c r="QFE2" s="110"/>
      <c r="QFF2" s="110"/>
      <c r="QFG2" s="110"/>
      <c r="QFH2" s="110"/>
      <c r="QFI2" s="110"/>
      <c r="QFJ2" s="110"/>
      <c r="QFK2" s="110"/>
      <c r="QFL2" s="110"/>
      <c r="QFM2" s="110"/>
      <c r="QFN2" s="110"/>
      <c r="QFO2" s="110"/>
      <c r="QFP2" s="110"/>
      <c r="QFQ2" s="110"/>
      <c r="QFR2" s="110"/>
      <c r="QFS2" s="110"/>
      <c r="QFT2" s="110"/>
      <c r="QFU2" s="110"/>
      <c r="QFV2" s="110"/>
      <c r="QFW2" s="110"/>
      <c r="QFX2" s="110"/>
      <c r="QFY2" s="110"/>
      <c r="QFZ2" s="110"/>
      <c r="QGA2" s="110"/>
      <c r="QGB2" s="110"/>
      <c r="QGC2" s="110"/>
      <c r="QGD2" s="110"/>
      <c r="QGE2" s="110"/>
      <c r="QGF2" s="110"/>
      <c r="QGG2" s="110"/>
      <c r="QGH2" s="110"/>
      <c r="QGI2" s="110"/>
      <c r="QGJ2" s="110"/>
      <c r="QGK2" s="110"/>
      <c r="QGL2" s="110"/>
      <c r="QGM2" s="110"/>
      <c r="QGN2" s="110"/>
      <c r="QGO2" s="110"/>
      <c r="QGP2" s="110"/>
      <c r="QGQ2" s="110"/>
      <c r="QGR2" s="110"/>
      <c r="QGS2" s="110"/>
      <c r="QGT2" s="110"/>
      <c r="QGU2" s="110"/>
      <c r="QGV2" s="110"/>
      <c r="QGW2" s="110"/>
      <c r="QGX2" s="110"/>
      <c r="QGY2" s="110"/>
      <c r="QGZ2" s="110"/>
      <c r="QHA2" s="110"/>
      <c r="QHB2" s="110"/>
      <c r="QHC2" s="110"/>
      <c r="QHD2" s="110"/>
      <c r="QHE2" s="110"/>
      <c r="QHF2" s="110"/>
      <c r="QHG2" s="110"/>
      <c r="QHH2" s="110"/>
      <c r="QHI2" s="110"/>
      <c r="QHJ2" s="110"/>
      <c r="QHK2" s="110"/>
      <c r="QHL2" s="110"/>
      <c r="QHM2" s="110"/>
      <c r="QHN2" s="110"/>
      <c r="QHO2" s="110"/>
      <c r="QHP2" s="110"/>
      <c r="QHQ2" s="110"/>
      <c r="QHR2" s="110"/>
      <c r="QHS2" s="110"/>
      <c r="QHT2" s="110"/>
      <c r="QHU2" s="110"/>
      <c r="QHV2" s="110"/>
      <c r="QHW2" s="110"/>
      <c r="QHX2" s="110"/>
      <c r="QHY2" s="110"/>
      <c r="QHZ2" s="110"/>
      <c r="QIA2" s="110"/>
      <c r="QIB2" s="110"/>
      <c r="QIC2" s="110"/>
      <c r="QID2" s="110"/>
      <c r="QIE2" s="110"/>
      <c r="QIF2" s="110"/>
      <c r="QIG2" s="110"/>
      <c r="QIH2" s="110"/>
      <c r="QII2" s="110"/>
      <c r="QIJ2" s="110"/>
      <c r="QIK2" s="110"/>
      <c r="QIL2" s="110"/>
      <c r="QIM2" s="110"/>
      <c r="QIN2" s="110"/>
      <c r="QIO2" s="110"/>
      <c r="QIP2" s="110"/>
      <c r="QIQ2" s="110"/>
      <c r="QIR2" s="110"/>
      <c r="QIS2" s="110"/>
      <c r="QIT2" s="110"/>
      <c r="QIU2" s="110"/>
      <c r="QIV2" s="110"/>
      <c r="QIW2" s="110"/>
      <c r="QIX2" s="110"/>
      <c r="QIY2" s="110"/>
      <c r="QIZ2" s="110"/>
      <c r="QJA2" s="110"/>
      <c r="QJB2" s="110"/>
      <c r="QJC2" s="110"/>
      <c r="QJD2" s="110"/>
      <c r="QJE2" s="110"/>
      <c r="QJF2" s="110"/>
      <c r="QJG2" s="110"/>
      <c r="QJH2" s="110"/>
      <c r="QJI2" s="110"/>
      <c r="QJJ2" s="110"/>
      <c r="QJK2" s="110"/>
      <c r="QJL2" s="110"/>
      <c r="QJM2" s="110"/>
      <c r="QJN2" s="110"/>
      <c r="QJO2" s="110"/>
      <c r="QJP2" s="110"/>
      <c r="QJQ2" s="110"/>
      <c r="QJR2" s="110"/>
      <c r="QJS2" s="110"/>
      <c r="QJT2" s="110"/>
      <c r="QJU2" s="110"/>
      <c r="QJV2" s="110"/>
      <c r="QJW2" s="110"/>
      <c r="QJX2" s="110"/>
      <c r="QJY2" s="110"/>
      <c r="QJZ2" s="110"/>
      <c r="QKA2" s="110"/>
      <c r="QKB2" s="110"/>
      <c r="QKC2" s="110"/>
      <c r="QKD2" s="110"/>
      <c r="QKE2" s="110"/>
      <c r="QKF2" s="110"/>
      <c r="QKG2" s="110"/>
      <c r="QKH2" s="110"/>
      <c r="QKI2" s="110"/>
      <c r="QKJ2" s="110"/>
      <c r="QKK2" s="110"/>
      <c r="QKL2" s="110"/>
      <c r="QKM2" s="110"/>
      <c r="QKN2" s="110"/>
      <c r="QKO2" s="110"/>
      <c r="QKP2" s="110"/>
      <c r="QKQ2" s="110"/>
      <c r="QKR2" s="110"/>
      <c r="QKS2" s="110"/>
      <c r="QKT2" s="110"/>
      <c r="QKU2" s="110"/>
      <c r="QKV2" s="110"/>
      <c r="QKW2" s="110"/>
      <c r="QKX2" s="110"/>
      <c r="QKY2" s="110"/>
      <c r="QKZ2" s="110"/>
      <c r="QLA2" s="110"/>
      <c r="QLB2" s="110"/>
      <c r="QLC2" s="110"/>
      <c r="QLD2" s="110"/>
      <c r="QLE2" s="110"/>
      <c r="QLF2" s="110"/>
      <c r="QLG2" s="110"/>
      <c r="QLH2" s="110"/>
      <c r="QLI2" s="110"/>
      <c r="QLJ2" s="110"/>
      <c r="QLK2" s="110"/>
      <c r="QLL2" s="110"/>
      <c r="QLM2" s="110"/>
      <c r="QLN2" s="110"/>
      <c r="QLO2" s="110"/>
      <c r="QLP2" s="110"/>
      <c r="QLQ2" s="110"/>
      <c r="QLR2" s="110"/>
      <c r="QLS2" s="110"/>
      <c r="QLT2" s="110"/>
      <c r="QLU2" s="110"/>
      <c r="QLV2" s="110"/>
      <c r="QLW2" s="110"/>
      <c r="QLX2" s="110"/>
      <c r="QLY2" s="110"/>
      <c r="QLZ2" s="110"/>
      <c r="QMA2" s="110"/>
      <c r="QMB2" s="110"/>
      <c r="QMC2" s="110"/>
      <c r="QMD2" s="110"/>
      <c r="QME2" s="110"/>
      <c r="QMF2" s="110"/>
      <c r="QMG2" s="110"/>
      <c r="QMH2" s="110"/>
      <c r="QMI2" s="110"/>
      <c r="QMJ2" s="110"/>
      <c r="QMK2" s="110"/>
      <c r="QML2" s="110"/>
      <c r="QMM2" s="110"/>
      <c r="QMN2" s="110"/>
      <c r="QMO2" s="110"/>
      <c r="QMP2" s="110"/>
      <c r="QMQ2" s="110"/>
      <c r="QMR2" s="110"/>
      <c r="QMS2" s="110"/>
      <c r="QMT2" s="110"/>
      <c r="QMU2" s="110"/>
      <c r="QMV2" s="110"/>
      <c r="QMW2" s="110"/>
      <c r="QMX2" s="110"/>
      <c r="QMY2" s="110"/>
      <c r="QMZ2" s="110"/>
      <c r="QNA2" s="110"/>
      <c r="QNB2" s="110"/>
      <c r="QNC2" s="110"/>
      <c r="QND2" s="110"/>
      <c r="QNE2" s="110"/>
      <c r="QNF2" s="110"/>
      <c r="QNG2" s="110"/>
      <c r="QNH2" s="110"/>
      <c r="QNI2" s="110"/>
      <c r="QNJ2" s="110"/>
      <c r="QNK2" s="110"/>
      <c r="QNL2" s="110"/>
      <c r="QNM2" s="110"/>
      <c r="QNN2" s="110"/>
      <c r="QNO2" s="110"/>
      <c r="QNP2" s="110"/>
      <c r="QNQ2" s="110"/>
      <c r="QNR2" s="110"/>
      <c r="QNS2" s="110"/>
      <c r="QNT2" s="110"/>
      <c r="QNU2" s="110"/>
      <c r="QNV2" s="110"/>
      <c r="QNW2" s="110"/>
      <c r="QNX2" s="110"/>
      <c r="QNY2" s="110"/>
      <c r="QNZ2" s="110"/>
      <c r="QOA2" s="110"/>
      <c r="QOB2" s="110"/>
      <c r="QOC2" s="110"/>
      <c r="QOD2" s="110"/>
      <c r="QOE2" s="110"/>
      <c r="QOF2" s="110"/>
      <c r="QOG2" s="110"/>
      <c r="QOH2" s="110"/>
      <c r="QOI2" s="110"/>
      <c r="QOJ2" s="110"/>
      <c r="QOK2" s="110"/>
      <c r="QOL2" s="110"/>
      <c r="QOM2" s="110"/>
      <c r="QON2" s="110"/>
      <c r="QOO2" s="110"/>
      <c r="QOP2" s="110"/>
      <c r="QOQ2" s="110"/>
      <c r="QOR2" s="110"/>
      <c r="QOS2" s="110"/>
      <c r="QOT2" s="110"/>
      <c r="QOU2" s="110"/>
      <c r="QOV2" s="110"/>
      <c r="QOW2" s="110"/>
      <c r="QOX2" s="110"/>
      <c r="QOY2" s="110"/>
      <c r="QOZ2" s="110"/>
      <c r="QPA2" s="110"/>
      <c r="QPB2" s="110"/>
      <c r="QPC2" s="110"/>
      <c r="QPD2" s="110"/>
      <c r="QPE2" s="110"/>
      <c r="QPF2" s="110"/>
      <c r="QPG2" s="110"/>
      <c r="QPH2" s="110"/>
      <c r="QPI2" s="110"/>
      <c r="QPJ2" s="110"/>
      <c r="QPK2" s="110"/>
      <c r="QPL2" s="110"/>
      <c r="QPM2" s="110"/>
      <c r="QPN2" s="110"/>
      <c r="QPO2" s="110"/>
      <c r="QPP2" s="110"/>
      <c r="QPQ2" s="110"/>
      <c r="QPR2" s="110"/>
      <c r="QPS2" s="110"/>
      <c r="QPT2" s="110"/>
      <c r="QPU2" s="110"/>
      <c r="QPV2" s="110"/>
      <c r="QPW2" s="110"/>
      <c r="QPX2" s="110"/>
      <c r="QPY2" s="110"/>
      <c r="QPZ2" s="110"/>
      <c r="QQA2" s="110"/>
      <c r="QQB2" s="110"/>
      <c r="QQC2" s="110"/>
      <c r="QQD2" s="110"/>
      <c r="QQE2" s="110"/>
      <c r="QQF2" s="110"/>
      <c r="QQG2" s="110"/>
      <c r="QQH2" s="110"/>
      <c r="QQI2" s="110"/>
      <c r="QQJ2" s="110"/>
      <c r="QQK2" s="110"/>
      <c r="QQL2" s="110"/>
      <c r="QQM2" s="110"/>
      <c r="QQN2" s="110"/>
      <c r="QQO2" s="110"/>
      <c r="QQP2" s="110"/>
      <c r="QQQ2" s="110"/>
      <c r="QQR2" s="110"/>
      <c r="QQS2" s="110"/>
      <c r="QQT2" s="110"/>
      <c r="QQU2" s="110"/>
      <c r="QQV2" s="110"/>
      <c r="QQW2" s="110"/>
      <c r="QQX2" s="110"/>
      <c r="QQY2" s="110"/>
      <c r="QQZ2" s="110"/>
      <c r="QRA2" s="110"/>
      <c r="QRB2" s="110"/>
      <c r="QRC2" s="110"/>
      <c r="QRD2" s="110"/>
      <c r="QRE2" s="110"/>
      <c r="QRF2" s="110"/>
      <c r="QRG2" s="110"/>
      <c r="QRH2" s="110"/>
      <c r="QRI2" s="110"/>
      <c r="QRJ2" s="110"/>
      <c r="QRK2" s="110"/>
      <c r="QRL2" s="110"/>
      <c r="QRM2" s="110"/>
      <c r="QRN2" s="110"/>
      <c r="QRO2" s="110"/>
      <c r="QRP2" s="110"/>
      <c r="QRQ2" s="110"/>
      <c r="QRR2" s="110"/>
      <c r="QRS2" s="110"/>
      <c r="QRT2" s="110"/>
      <c r="QRU2" s="110"/>
      <c r="QRV2" s="110"/>
      <c r="QRW2" s="110"/>
      <c r="QRX2" s="110"/>
      <c r="QRY2" s="110"/>
      <c r="QRZ2" s="110"/>
      <c r="QSA2" s="110"/>
      <c r="QSB2" s="110"/>
      <c r="QSC2" s="110"/>
      <c r="QSD2" s="110"/>
      <c r="QSE2" s="110"/>
      <c r="QSF2" s="110"/>
      <c r="QSG2" s="110"/>
      <c r="QSH2" s="110"/>
      <c r="QSI2" s="110"/>
      <c r="QSJ2" s="110"/>
      <c r="QSK2" s="110"/>
      <c r="QSL2" s="110"/>
      <c r="QSM2" s="110"/>
      <c r="QSN2" s="110"/>
      <c r="QSO2" s="110"/>
      <c r="QSP2" s="110"/>
      <c r="QSQ2" s="110"/>
      <c r="QSR2" s="110"/>
      <c r="QSS2" s="110"/>
      <c r="QST2" s="110"/>
      <c r="QSU2" s="110"/>
      <c r="QSV2" s="110"/>
      <c r="QSW2" s="110"/>
      <c r="QSX2" s="110"/>
      <c r="QSY2" s="110"/>
      <c r="QSZ2" s="110"/>
      <c r="QTA2" s="110"/>
      <c r="QTB2" s="110"/>
      <c r="QTC2" s="110"/>
      <c r="QTD2" s="110"/>
      <c r="QTE2" s="110"/>
      <c r="QTF2" s="110"/>
      <c r="QTG2" s="110"/>
      <c r="QTH2" s="110"/>
      <c r="QTI2" s="110"/>
      <c r="QTJ2" s="110"/>
      <c r="QTK2" s="110"/>
      <c r="QTL2" s="110"/>
      <c r="QTM2" s="110"/>
      <c r="QTN2" s="110"/>
      <c r="QTO2" s="110"/>
      <c r="QTP2" s="110"/>
      <c r="QTQ2" s="110"/>
      <c r="QTR2" s="110"/>
      <c r="QTS2" s="110"/>
      <c r="QTT2" s="110"/>
      <c r="QTU2" s="110"/>
      <c r="QTV2" s="110"/>
      <c r="QTW2" s="110"/>
      <c r="QTX2" s="110"/>
      <c r="QTY2" s="110"/>
      <c r="QTZ2" s="110"/>
      <c r="QUA2" s="110"/>
      <c r="QUB2" s="110"/>
      <c r="QUC2" s="110"/>
      <c r="QUD2" s="110"/>
      <c r="QUE2" s="110"/>
      <c r="QUF2" s="110"/>
      <c r="QUG2" s="110"/>
      <c r="QUH2" s="110"/>
      <c r="QUI2" s="110"/>
      <c r="QUJ2" s="110"/>
      <c r="QUK2" s="110"/>
      <c r="QUL2" s="110"/>
      <c r="QUM2" s="110"/>
      <c r="QUN2" s="110"/>
      <c r="QUO2" s="110"/>
      <c r="QUP2" s="110"/>
      <c r="QUQ2" s="110"/>
      <c r="QUR2" s="110"/>
      <c r="QUS2" s="110"/>
      <c r="QUT2" s="110"/>
      <c r="QUU2" s="110"/>
      <c r="QUV2" s="110"/>
      <c r="QUW2" s="110"/>
      <c r="QUX2" s="110"/>
      <c r="QUY2" s="110"/>
      <c r="QUZ2" s="110"/>
      <c r="QVA2" s="110"/>
      <c r="QVB2" s="110"/>
      <c r="QVC2" s="110"/>
      <c r="QVD2" s="110"/>
      <c r="QVE2" s="110"/>
      <c r="QVF2" s="110"/>
      <c r="QVG2" s="110"/>
      <c r="QVH2" s="110"/>
      <c r="QVI2" s="110"/>
      <c r="QVJ2" s="110"/>
      <c r="QVK2" s="110"/>
      <c r="QVL2" s="110"/>
      <c r="QVM2" s="110"/>
      <c r="QVN2" s="110"/>
      <c r="QVO2" s="110"/>
      <c r="QVP2" s="110"/>
      <c r="QVQ2" s="110"/>
      <c r="QVR2" s="110"/>
      <c r="QVS2" s="110"/>
      <c r="QVT2" s="110"/>
      <c r="QVU2" s="110"/>
      <c r="QVV2" s="110"/>
      <c r="QVW2" s="110"/>
      <c r="QVX2" s="110"/>
      <c r="QVY2" s="110"/>
      <c r="QVZ2" s="110"/>
      <c r="QWA2" s="110"/>
      <c r="QWB2" s="110"/>
      <c r="QWC2" s="110"/>
      <c r="QWD2" s="110"/>
      <c r="QWE2" s="110"/>
      <c r="QWF2" s="110"/>
      <c r="QWG2" s="110"/>
      <c r="QWH2" s="110"/>
      <c r="QWI2" s="110"/>
      <c r="QWJ2" s="110"/>
      <c r="QWK2" s="110"/>
      <c r="QWL2" s="110"/>
      <c r="QWM2" s="110"/>
      <c r="QWN2" s="110"/>
      <c r="QWO2" s="110"/>
      <c r="QWP2" s="110"/>
      <c r="QWQ2" s="110"/>
      <c r="QWR2" s="110"/>
      <c r="QWS2" s="110"/>
      <c r="QWT2" s="110"/>
      <c r="QWU2" s="110"/>
      <c r="QWV2" s="110"/>
      <c r="QWW2" s="110"/>
      <c r="QWX2" s="110"/>
      <c r="QWY2" s="110"/>
      <c r="QWZ2" s="110"/>
      <c r="QXA2" s="110"/>
      <c r="QXB2" s="110"/>
      <c r="QXC2" s="110"/>
      <c r="QXD2" s="110"/>
      <c r="QXE2" s="110"/>
      <c r="QXF2" s="110"/>
      <c r="QXG2" s="110"/>
      <c r="QXH2" s="110"/>
      <c r="QXI2" s="110"/>
      <c r="QXJ2" s="110"/>
      <c r="QXK2" s="110"/>
      <c r="QXL2" s="110"/>
      <c r="QXM2" s="110"/>
      <c r="QXN2" s="110"/>
      <c r="QXO2" s="110"/>
      <c r="QXP2" s="110"/>
      <c r="QXQ2" s="110"/>
      <c r="QXR2" s="110"/>
      <c r="QXS2" s="110"/>
      <c r="QXT2" s="110"/>
      <c r="QXU2" s="110"/>
      <c r="QXV2" s="110"/>
      <c r="QXW2" s="110"/>
      <c r="QXX2" s="110"/>
      <c r="QXY2" s="110"/>
      <c r="QXZ2" s="110"/>
      <c r="QYA2" s="110"/>
      <c r="QYB2" s="110"/>
      <c r="QYC2" s="110"/>
      <c r="QYD2" s="110"/>
      <c r="QYE2" s="110"/>
      <c r="QYF2" s="110"/>
      <c r="QYG2" s="110"/>
      <c r="QYH2" s="110"/>
      <c r="QYI2" s="110"/>
      <c r="QYJ2" s="110"/>
      <c r="QYK2" s="110"/>
      <c r="QYL2" s="110"/>
      <c r="QYM2" s="110"/>
      <c r="QYN2" s="110"/>
      <c r="QYO2" s="110"/>
      <c r="QYP2" s="110"/>
      <c r="QYQ2" s="110"/>
      <c r="QYR2" s="110"/>
      <c r="QYS2" s="110"/>
      <c r="QYT2" s="110"/>
      <c r="QYU2" s="110"/>
      <c r="QYV2" s="110"/>
      <c r="QYW2" s="110"/>
      <c r="QYX2" s="110"/>
      <c r="QYY2" s="110"/>
      <c r="QYZ2" s="110"/>
      <c r="QZA2" s="110"/>
      <c r="QZB2" s="110"/>
      <c r="QZC2" s="110"/>
      <c r="QZD2" s="110"/>
      <c r="QZE2" s="110"/>
      <c r="QZF2" s="110"/>
      <c r="QZG2" s="110"/>
      <c r="QZH2" s="110"/>
      <c r="QZI2" s="110"/>
      <c r="QZJ2" s="110"/>
      <c r="QZK2" s="110"/>
      <c r="QZL2" s="110"/>
      <c r="QZM2" s="110"/>
      <c r="QZN2" s="110"/>
      <c r="QZO2" s="110"/>
      <c r="QZP2" s="110"/>
      <c r="QZQ2" s="110"/>
      <c r="QZR2" s="110"/>
      <c r="QZS2" s="110"/>
      <c r="QZT2" s="110"/>
      <c r="QZU2" s="110"/>
      <c r="QZV2" s="110"/>
      <c r="QZW2" s="110"/>
      <c r="QZX2" s="110"/>
      <c r="QZY2" s="110"/>
      <c r="QZZ2" s="110"/>
      <c r="RAA2" s="110"/>
      <c r="RAB2" s="110"/>
      <c r="RAC2" s="110"/>
      <c r="RAD2" s="110"/>
      <c r="RAE2" s="110"/>
      <c r="RAF2" s="110"/>
      <c r="RAG2" s="110"/>
      <c r="RAH2" s="110"/>
      <c r="RAI2" s="110"/>
      <c r="RAJ2" s="110"/>
      <c r="RAK2" s="110"/>
      <c r="RAL2" s="110"/>
      <c r="RAM2" s="110"/>
      <c r="RAN2" s="110"/>
      <c r="RAO2" s="110"/>
      <c r="RAP2" s="110"/>
      <c r="RAQ2" s="110"/>
      <c r="RAR2" s="110"/>
      <c r="RAS2" s="110"/>
      <c r="RAT2" s="110"/>
      <c r="RAU2" s="110"/>
      <c r="RAV2" s="110"/>
      <c r="RAW2" s="110"/>
      <c r="RAX2" s="110"/>
      <c r="RAY2" s="110"/>
      <c r="RAZ2" s="110"/>
      <c r="RBA2" s="110"/>
      <c r="RBB2" s="110"/>
      <c r="RBC2" s="110"/>
      <c r="RBD2" s="110"/>
      <c r="RBE2" s="110"/>
      <c r="RBF2" s="110"/>
      <c r="RBG2" s="110"/>
      <c r="RBH2" s="110"/>
      <c r="RBI2" s="110"/>
      <c r="RBJ2" s="110"/>
      <c r="RBK2" s="110"/>
      <c r="RBL2" s="110"/>
      <c r="RBM2" s="110"/>
      <c r="RBN2" s="110"/>
      <c r="RBO2" s="110"/>
      <c r="RBP2" s="110"/>
      <c r="RBQ2" s="110"/>
      <c r="RBR2" s="110"/>
      <c r="RBS2" s="110"/>
      <c r="RBT2" s="110"/>
      <c r="RBU2" s="110"/>
      <c r="RBV2" s="110"/>
      <c r="RBW2" s="110"/>
      <c r="RBX2" s="110"/>
      <c r="RBY2" s="110"/>
      <c r="RBZ2" s="110"/>
      <c r="RCA2" s="110"/>
      <c r="RCB2" s="110"/>
      <c r="RCC2" s="110"/>
      <c r="RCD2" s="110"/>
      <c r="RCE2" s="110"/>
      <c r="RCF2" s="110"/>
      <c r="RCG2" s="110"/>
      <c r="RCH2" s="110"/>
      <c r="RCI2" s="110"/>
      <c r="RCJ2" s="110"/>
      <c r="RCK2" s="110"/>
      <c r="RCL2" s="110"/>
      <c r="RCM2" s="110"/>
      <c r="RCN2" s="110"/>
      <c r="RCO2" s="110"/>
      <c r="RCP2" s="110"/>
      <c r="RCQ2" s="110"/>
      <c r="RCR2" s="110"/>
      <c r="RCS2" s="110"/>
      <c r="RCT2" s="110"/>
      <c r="RCU2" s="110"/>
      <c r="RCV2" s="110"/>
      <c r="RCW2" s="110"/>
      <c r="RCX2" s="110"/>
      <c r="RCY2" s="110"/>
      <c r="RCZ2" s="110"/>
      <c r="RDA2" s="110"/>
      <c r="RDB2" s="110"/>
      <c r="RDC2" s="110"/>
      <c r="RDD2" s="110"/>
      <c r="RDE2" s="110"/>
      <c r="RDF2" s="110"/>
      <c r="RDG2" s="110"/>
      <c r="RDH2" s="110"/>
      <c r="RDI2" s="110"/>
      <c r="RDJ2" s="110"/>
      <c r="RDK2" s="110"/>
      <c r="RDL2" s="110"/>
      <c r="RDM2" s="110"/>
      <c r="RDN2" s="110"/>
      <c r="RDO2" s="110"/>
      <c r="RDP2" s="110"/>
      <c r="RDQ2" s="110"/>
      <c r="RDR2" s="110"/>
      <c r="RDS2" s="110"/>
      <c r="RDT2" s="110"/>
      <c r="RDU2" s="110"/>
      <c r="RDV2" s="110"/>
      <c r="RDW2" s="110"/>
      <c r="RDX2" s="110"/>
      <c r="RDY2" s="110"/>
      <c r="RDZ2" s="110"/>
      <c r="REA2" s="110"/>
      <c r="REB2" s="110"/>
      <c r="REC2" s="110"/>
      <c r="RED2" s="110"/>
      <c r="REE2" s="110"/>
      <c r="REF2" s="110"/>
      <c r="REG2" s="110"/>
      <c r="REH2" s="110"/>
      <c r="REI2" s="110"/>
      <c r="REJ2" s="110"/>
      <c r="REK2" s="110"/>
      <c r="REL2" s="110"/>
      <c r="REM2" s="110"/>
      <c r="REN2" s="110"/>
      <c r="REO2" s="110"/>
      <c r="REP2" s="110"/>
      <c r="REQ2" s="110"/>
      <c r="RER2" s="110"/>
      <c r="RES2" s="110"/>
      <c r="RET2" s="110"/>
      <c r="REU2" s="110"/>
      <c r="REV2" s="110"/>
      <c r="REW2" s="110"/>
      <c r="REX2" s="110"/>
      <c r="REY2" s="110"/>
      <c r="REZ2" s="110"/>
      <c r="RFA2" s="110"/>
      <c r="RFB2" s="110"/>
      <c r="RFC2" s="110"/>
      <c r="RFD2" s="110"/>
      <c r="RFE2" s="110"/>
      <c r="RFF2" s="110"/>
      <c r="RFG2" s="110"/>
      <c r="RFH2" s="110"/>
      <c r="RFI2" s="110"/>
      <c r="RFJ2" s="110"/>
      <c r="RFK2" s="110"/>
      <c r="RFL2" s="110"/>
      <c r="RFM2" s="110"/>
      <c r="RFN2" s="110"/>
      <c r="RFO2" s="110"/>
      <c r="RFP2" s="110"/>
      <c r="RFQ2" s="110"/>
      <c r="RFR2" s="110"/>
      <c r="RFS2" s="110"/>
      <c r="RFT2" s="110"/>
      <c r="RFU2" s="110"/>
      <c r="RFV2" s="110"/>
      <c r="RFW2" s="110"/>
      <c r="RFX2" s="110"/>
      <c r="RFY2" s="110"/>
      <c r="RFZ2" s="110"/>
      <c r="RGA2" s="110"/>
      <c r="RGB2" s="110"/>
      <c r="RGC2" s="110"/>
      <c r="RGD2" s="110"/>
      <c r="RGE2" s="110"/>
      <c r="RGF2" s="110"/>
      <c r="RGG2" s="110"/>
      <c r="RGH2" s="110"/>
      <c r="RGI2" s="110"/>
      <c r="RGJ2" s="110"/>
      <c r="RGK2" s="110"/>
      <c r="RGL2" s="110"/>
      <c r="RGM2" s="110"/>
      <c r="RGN2" s="110"/>
      <c r="RGO2" s="110"/>
      <c r="RGP2" s="110"/>
      <c r="RGQ2" s="110"/>
      <c r="RGR2" s="110"/>
      <c r="RGS2" s="110"/>
      <c r="RGT2" s="110"/>
      <c r="RGU2" s="110"/>
      <c r="RGV2" s="110"/>
      <c r="RGW2" s="110"/>
      <c r="RGX2" s="110"/>
      <c r="RGY2" s="110"/>
      <c r="RGZ2" s="110"/>
      <c r="RHA2" s="110"/>
      <c r="RHB2" s="110"/>
      <c r="RHC2" s="110"/>
      <c r="RHD2" s="110"/>
      <c r="RHE2" s="110"/>
      <c r="RHF2" s="110"/>
      <c r="RHG2" s="110"/>
      <c r="RHH2" s="110"/>
      <c r="RHI2" s="110"/>
      <c r="RHJ2" s="110"/>
      <c r="RHK2" s="110"/>
      <c r="RHL2" s="110"/>
      <c r="RHM2" s="110"/>
      <c r="RHN2" s="110"/>
      <c r="RHO2" s="110"/>
      <c r="RHP2" s="110"/>
      <c r="RHQ2" s="110"/>
      <c r="RHR2" s="110"/>
      <c r="RHS2" s="110"/>
      <c r="RHT2" s="110"/>
      <c r="RHU2" s="110"/>
      <c r="RHV2" s="110"/>
      <c r="RHW2" s="110"/>
      <c r="RHX2" s="110"/>
      <c r="RHY2" s="110"/>
      <c r="RHZ2" s="110"/>
      <c r="RIA2" s="110"/>
      <c r="RIB2" s="110"/>
      <c r="RIC2" s="110"/>
      <c r="RID2" s="110"/>
      <c r="RIE2" s="110"/>
      <c r="RIF2" s="110"/>
      <c r="RIG2" s="110"/>
      <c r="RIH2" s="110"/>
      <c r="RII2" s="110"/>
      <c r="RIJ2" s="110"/>
      <c r="RIK2" s="110"/>
      <c r="RIL2" s="110"/>
      <c r="RIM2" s="110"/>
      <c r="RIN2" s="110"/>
      <c r="RIO2" s="110"/>
      <c r="RIP2" s="110"/>
      <c r="RIQ2" s="110"/>
      <c r="RIR2" s="110"/>
      <c r="RIS2" s="110"/>
      <c r="RIT2" s="110"/>
      <c r="RIU2" s="110"/>
      <c r="RIV2" s="110"/>
      <c r="RIW2" s="110"/>
      <c r="RIX2" s="110"/>
      <c r="RIY2" s="110"/>
      <c r="RIZ2" s="110"/>
      <c r="RJA2" s="110"/>
      <c r="RJB2" s="110"/>
      <c r="RJC2" s="110"/>
      <c r="RJD2" s="110"/>
      <c r="RJE2" s="110"/>
      <c r="RJF2" s="110"/>
      <c r="RJG2" s="110"/>
      <c r="RJH2" s="110"/>
      <c r="RJI2" s="110"/>
      <c r="RJJ2" s="110"/>
      <c r="RJK2" s="110"/>
      <c r="RJL2" s="110"/>
      <c r="RJM2" s="110"/>
      <c r="RJN2" s="110"/>
      <c r="RJO2" s="110"/>
      <c r="RJP2" s="110"/>
      <c r="RJQ2" s="110"/>
      <c r="RJR2" s="110"/>
      <c r="RJS2" s="110"/>
      <c r="RJT2" s="110"/>
      <c r="RJU2" s="110"/>
      <c r="RJV2" s="110"/>
      <c r="RJW2" s="110"/>
      <c r="RJX2" s="110"/>
      <c r="RJY2" s="110"/>
      <c r="RJZ2" s="110"/>
      <c r="RKA2" s="110"/>
      <c r="RKB2" s="110"/>
      <c r="RKC2" s="110"/>
      <c r="RKD2" s="110"/>
      <c r="RKE2" s="110"/>
      <c r="RKF2" s="110"/>
      <c r="RKG2" s="110"/>
      <c r="RKH2" s="110"/>
      <c r="RKI2" s="110"/>
      <c r="RKJ2" s="110"/>
      <c r="RKK2" s="110"/>
      <c r="RKL2" s="110"/>
      <c r="RKM2" s="110"/>
      <c r="RKN2" s="110"/>
      <c r="RKO2" s="110"/>
      <c r="RKP2" s="110"/>
      <c r="RKQ2" s="110"/>
      <c r="RKR2" s="110"/>
      <c r="RKS2" s="110"/>
      <c r="RKT2" s="110"/>
      <c r="RKU2" s="110"/>
      <c r="RKV2" s="110"/>
      <c r="RKW2" s="110"/>
      <c r="RKX2" s="110"/>
      <c r="RKY2" s="110"/>
      <c r="RKZ2" s="110"/>
      <c r="RLA2" s="110"/>
      <c r="RLB2" s="110"/>
      <c r="RLC2" s="110"/>
      <c r="RLD2" s="110"/>
      <c r="RLE2" s="110"/>
      <c r="RLF2" s="110"/>
      <c r="RLG2" s="110"/>
      <c r="RLH2" s="110"/>
      <c r="RLI2" s="110"/>
      <c r="RLJ2" s="110"/>
      <c r="RLK2" s="110"/>
      <c r="RLL2" s="110"/>
      <c r="RLM2" s="110"/>
      <c r="RLN2" s="110"/>
      <c r="RLO2" s="110"/>
      <c r="RLP2" s="110"/>
      <c r="RLQ2" s="110"/>
      <c r="RLR2" s="110"/>
      <c r="RLS2" s="110"/>
      <c r="RLT2" s="110"/>
      <c r="RLU2" s="110"/>
      <c r="RLV2" s="110"/>
      <c r="RLW2" s="110"/>
      <c r="RLX2" s="110"/>
      <c r="RLY2" s="110"/>
      <c r="RLZ2" s="110"/>
      <c r="RMA2" s="110"/>
      <c r="RMB2" s="110"/>
      <c r="RMC2" s="110"/>
      <c r="RMD2" s="110"/>
      <c r="RME2" s="110"/>
      <c r="RMF2" s="110"/>
      <c r="RMG2" s="110"/>
      <c r="RMH2" s="110"/>
      <c r="RMI2" s="110"/>
      <c r="RMJ2" s="110"/>
      <c r="RMK2" s="110"/>
      <c r="RML2" s="110"/>
      <c r="RMM2" s="110"/>
      <c r="RMN2" s="110"/>
      <c r="RMO2" s="110"/>
      <c r="RMP2" s="110"/>
      <c r="RMQ2" s="110"/>
      <c r="RMR2" s="110"/>
      <c r="RMS2" s="110"/>
      <c r="RMT2" s="110"/>
      <c r="RMU2" s="110"/>
      <c r="RMV2" s="110"/>
      <c r="RMW2" s="110"/>
      <c r="RMX2" s="110"/>
      <c r="RMY2" s="110"/>
      <c r="RMZ2" s="110"/>
      <c r="RNA2" s="110"/>
      <c r="RNB2" s="110"/>
      <c r="RNC2" s="110"/>
      <c r="RND2" s="110"/>
      <c r="RNE2" s="110"/>
      <c r="RNF2" s="110"/>
      <c r="RNG2" s="110"/>
      <c r="RNH2" s="110"/>
      <c r="RNI2" s="110"/>
      <c r="RNJ2" s="110"/>
      <c r="RNK2" s="110"/>
      <c r="RNL2" s="110"/>
      <c r="RNM2" s="110"/>
      <c r="RNN2" s="110"/>
      <c r="RNO2" s="110"/>
      <c r="RNP2" s="110"/>
      <c r="RNQ2" s="110"/>
      <c r="RNR2" s="110"/>
      <c r="RNS2" s="110"/>
      <c r="RNT2" s="110"/>
      <c r="RNU2" s="110"/>
      <c r="RNV2" s="110"/>
      <c r="RNW2" s="110"/>
      <c r="RNX2" s="110"/>
      <c r="RNY2" s="110"/>
      <c r="RNZ2" s="110"/>
      <c r="ROA2" s="110"/>
      <c r="ROB2" s="110"/>
      <c r="ROC2" s="110"/>
      <c r="ROD2" s="110"/>
      <c r="ROE2" s="110"/>
      <c r="ROF2" s="110"/>
      <c r="ROG2" s="110"/>
      <c r="ROH2" s="110"/>
      <c r="ROI2" s="110"/>
      <c r="ROJ2" s="110"/>
      <c r="ROK2" s="110"/>
      <c r="ROL2" s="110"/>
      <c r="ROM2" s="110"/>
      <c r="RON2" s="110"/>
      <c r="ROO2" s="110"/>
      <c r="ROP2" s="110"/>
      <c r="ROQ2" s="110"/>
      <c r="ROR2" s="110"/>
      <c r="ROS2" s="110"/>
      <c r="ROT2" s="110"/>
      <c r="ROU2" s="110"/>
      <c r="ROV2" s="110"/>
      <c r="ROW2" s="110"/>
      <c r="ROX2" s="110"/>
      <c r="ROY2" s="110"/>
      <c r="ROZ2" s="110"/>
      <c r="RPA2" s="110"/>
      <c r="RPB2" s="110"/>
      <c r="RPC2" s="110"/>
      <c r="RPD2" s="110"/>
      <c r="RPE2" s="110"/>
      <c r="RPF2" s="110"/>
      <c r="RPG2" s="110"/>
      <c r="RPH2" s="110"/>
      <c r="RPI2" s="110"/>
      <c r="RPJ2" s="110"/>
      <c r="RPK2" s="110"/>
      <c r="RPL2" s="110"/>
      <c r="RPM2" s="110"/>
      <c r="RPN2" s="110"/>
      <c r="RPO2" s="110"/>
      <c r="RPP2" s="110"/>
      <c r="RPQ2" s="110"/>
      <c r="RPR2" s="110"/>
      <c r="RPS2" s="110"/>
      <c r="RPT2" s="110"/>
      <c r="RPU2" s="110"/>
      <c r="RPV2" s="110"/>
      <c r="RPW2" s="110"/>
      <c r="RPX2" s="110"/>
      <c r="RPY2" s="110"/>
      <c r="RPZ2" s="110"/>
      <c r="RQA2" s="110"/>
      <c r="RQB2" s="110"/>
      <c r="RQC2" s="110"/>
      <c r="RQD2" s="110"/>
      <c r="RQE2" s="110"/>
      <c r="RQF2" s="110"/>
      <c r="RQG2" s="110"/>
      <c r="RQH2" s="110"/>
      <c r="RQI2" s="110"/>
      <c r="RQJ2" s="110"/>
      <c r="RQK2" s="110"/>
      <c r="RQL2" s="110"/>
      <c r="RQM2" s="110"/>
      <c r="RQN2" s="110"/>
      <c r="RQO2" s="110"/>
      <c r="RQP2" s="110"/>
      <c r="RQQ2" s="110"/>
      <c r="RQR2" s="110"/>
      <c r="RQS2" s="110"/>
      <c r="RQT2" s="110"/>
      <c r="RQU2" s="110"/>
      <c r="RQV2" s="110"/>
      <c r="RQW2" s="110"/>
      <c r="RQX2" s="110"/>
      <c r="RQY2" s="110"/>
      <c r="RQZ2" s="110"/>
      <c r="RRA2" s="110"/>
      <c r="RRB2" s="110"/>
      <c r="RRC2" s="110"/>
      <c r="RRD2" s="110"/>
      <c r="RRE2" s="110"/>
      <c r="RRF2" s="110"/>
      <c r="RRG2" s="110"/>
      <c r="RRH2" s="110"/>
      <c r="RRI2" s="110"/>
      <c r="RRJ2" s="110"/>
      <c r="RRK2" s="110"/>
      <c r="RRL2" s="110"/>
      <c r="RRM2" s="110"/>
      <c r="RRN2" s="110"/>
      <c r="RRO2" s="110"/>
      <c r="RRP2" s="110"/>
      <c r="RRQ2" s="110"/>
      <c r="RRR2" s="110"/>
      <c r="RRS2" s="110"/>
      <c r="RRT2" s="110"/>
      <c r="RRU2" s="110"/>
      <c r="RRV2" s="110"/>
      <c r="RRW2" s="110"/>
      <c r="RRX2" s="110"/>
      <c r="RRY2" s="110"/>
      <c r="RRZ2" s="110"/>
      <c r="RSA2" s="110"/>
      <c r="RSB2" s="110"/>
      <c r="RSC2" s="110"/>
      <c r="RSD2" s="110"/>
      <c r="RSE2" s="110"/>
      <c r="RSF2" s="110"/>
      <c r="RSG2" s="110"/>
      <c r="RSH2" s="110"/>
      <c r="RSI2" s="110"/>
      <c r="RSJ2" s="110"/>
      <c r="RSK2" s="110"/>
      <c r="RSL2" s="110"/>
      <c r="RSM2" s="110"/>
      <c r="RSN2" s="110"/>
      <c r="RSO2" s="110"/>
      <c r="RSP2" s="110"/>
      <c r="RSQ2" s="110"/>
      <c r="RSR2" s="110"/>
      <c r="RSS2" s="110"/>
      <c r="RST2" s="110"/>
      <c r="RSU2" s="110"/>
      <c r="RSV2" s="110"/>
      <c r="RSW2" s="110"/>
      <c r="RSX2" s="110"/>
      <c r="RSY2" s="110"/>
      <c r="RSZ2" s="110"/>
      <c r="RTA2" s="110"/>
      <c r="RTB2" s="110"/>
      <c r="RTC2" s="110"/>
      <c r="RTD2" s="110"/>
      <c r="RTE2" s="110"/>
      <c r="RTF2" s="110"/>
      <c r="RTG2" s="110"/>
      <c r="RTH2" s="110"/>
      <c r="RTI2" s="110"/>
      <c r="RTJ2" s="110"/>
      <c r="RTK2" s="110"/>
      <c r="RTL2" s="110"/>
      <c r="RTM2" s="110"/>
      <c r="RTN2" s="110"/>
      <c r="RTO2" s="110"/>
      <c r="RTP2" s="110"/>
      <c r="RTQ2" s="110"/>
      <c r="RTR2" s="110"/>
      <c r="RTS2" s="110"/>
      <c r="RTT2" s="110"/>
      <c r="RTU2" s="110"/>
      <c r="RTV2" s="110"/>
      <c r="RTW2" s="110"/>
      <c r="RTX2" s="110"/>
      <c r="RTY2" s="110"/>
      <c r="RTZ2" s="110"/>
      <c r="RUA2" s="110"/>
      <c r="RUB2" s="110"/>
      <c r="RUC2" s="110"/>
      <c r="RUD2" s="110"/>
      <c r="RUE2" s="110"/>
      <c r="RUF2" s="110"/>
      <c r="RUG2" s="110"/>
      <c r="RUH2" s="110"/>
      <c r="RUI2" s="110"/>
      <c r="RUJ2" s="110"/>
      <c r="RUK2" s="110"/>
      <c r="RUL2" s="110"/>
      <c r="RUM2" s="110"/>
      <c r="RUN2" s="110"/>
      <c r="RUO2" s="110"/>
      <c r="RUP2" s="110"/>
      <c r="RUQ2" s="110"/>
      <c r="RUR2" s="110"/>
      <c r="RUS2" s="110"/>
      <c r="RUT2" s="110"/>
      <c r="RUU2" s="110"/>
      <c r="RUV2" s="110"/>
      <c r="RUW2" s="110"/>
      <c r="RUX2" s="110"/>
      <c r="RUY2" s="110"/>
      <c r="RUZ2" s="110"/>
      <c r="RVA2" s="110"/>
      <c r="RVB2" s="110"/>
      <c r="RVC2" s="110"/>
      <c r="RVD2" s="110"/>
      <c r="RVE2" s="110"/>
      <c r="RVF2" s="110"/>
      <c r="RVG2" s="110"/>
      <c r="RVH2" s="110"/>
      <c r="RVI2" s="110"/>
      <c r="RVJ2" s="110"/>
      <c r="RVK2" s="110"/>
      <c r="RVL2" s="110"/>
      <c r="RVM2" s="110"/>
      <c r="RVN2" s="110"/>
      <c r="RVO2" s="110"/>
      <c r="RVP2" s="110"/>
      <c r="RVQ2" s="110"/>
      <c r="RVR2" s="110"/>
      <c r="RVS2" s="110"/>
      <c r="RVT2" s="110"/>
      <c r="RVU2" s="110"/>
      <c r="RVV2" s="110"/>
      <c r="RVW2" s="110"/>
      <c r="RVX2" s="110"/>
      <c r="RVY2" s="110"/>
      <c r="RVZ2" s="110"/>
      <c r="RWA2" s="110"/>
      <c r="RWB2" s="110"/>
      <c r="RWC2" s="110"/>
      <c r="RWD2" s="110"/>
      <c r="RWE2" s="110"/>
      <c r="RWF2" s="110"/>
      <c r="RWG2" s="110"/>
      <c r="RWH2" s="110"/>
      <c r="RWI2" s="110"/>
      <c r="RWJ2" s="110"/>
      <c r="RWK2" s="110"/>
      <c r="RWL2" s="110"/>
      <c r="RWM2" s="110"/>
      <c r="RWN2" s="110"/>
      <c r="RWO2" s="110"/>
      <c r="RWP2" s="110"/>
      <c r="RWQ2" s="110"/>
      <c r="RWR2" s="110"/>
      <c r="RWS2" s="110"/>
      <c r="RWT2" s="110"/>
      <c r="RWU2" s="110"/>
      <c r="RWV2" s="110"/>
      <c r="RWW2" s="110"/>
      <c r="RWX2" s="110"/>
      <c r="RWY2" s="110"/>
      <c r="RWZ2" s="110"/>
      <c r="RXA2" s="110"/>
      <c r="RXB2" s="110"/>
      <c r="RXC2" s="110"/>
      <c r="RXD2" s="110"/>
      <c r="RXE2" s="110"/>
      <c r="RXF2" s="110"/>
      <c r="RXG2" s="110"/>
      <c r="RXH2" s="110"/>
      <c r="RXI2" s="110"/>
      <c r="RXJ2" s="110"/>
      <c r="RXK2" s="110"/>
      <c r="RXL2" s="110"/>
      <c r="RXM2" s="110"/>
      <c r="RXN2" s="110"/>
      <c r="RXO2" s="110"/>
      <c r="RXP2" s="110"/>
      <c r="RXQ2" s="110"/>
      <c r="RXR2" s="110"/>
      <c r="RXS2" s="110"/>
      <c r="RXT2" s="110"/>
      <c r="RXU2" s="110"/>
      <c r="RXV2" s="110"/>
      <c r="RXW2" s="110"/>
      <c r="RXX2" s="110"/>
      <c r="RXY2" s="110"/>
      <c r="RXZ2" s="110"/>
      <c r="RYA2" s="110"/>
      <c r="RYB2" s="110"/>
      <c r="RYC2" s="110"/>
      <c r="RYD2" s="110"/>
      <c r="RYE2" s="110"/>
      <c r="RYF2" s="110"/>
      <c r="RYG2" s="110"/>
      <c r="RYH2" s="110"/>
      <c r="RYI2" s="110"/>
      <c r="RYJ2" s="110"/>
      <c r="RYK2" s="110"/>
      <c r="RYL2" s="110"/>
      <c r="RYM2" s="110"/>
      <c r="RYN2" s="110"/>
      <c r="RYO2" s="110"/>
      <c r="RYP2" s="110"/>
      <c r="RYQ2" s="110"/>
      <c r="RYR2" s="110"/>
      <c r="RYS2" s="110"/>
      <c r="RYT2" s="110"/>
      <c r="RYU2" s="110"/>
      <c r="RYV2" s="110"/>
      <c r="RYW2" s="110"/>
      <c r="RYX2" s="110"/>
      <c r="RYY2" s="110"/>
      <c r="RYZ2" s="110"/>
      <c r="RZA2" s="110"/>
      <c r="RZB2" s="110"/>
      <c r="RZC2" s="110"/>
      <c r="RZD2" s="110"/>
      <c r="RZE2" s="110"/>
      <c r="RZF2" s="110"/>
      <c r="RZG2" s="110"/>
      <c r="RZH2" s="110"/>
      <c r="RZI2" s="110"/>
      <c r="RZJ2" s="110"/>
      <c r="RZK2" s="110"/>
      <c r="RZL2" s="110"/>
      <c r="RZM2" s="110"/>
      <c r="RZN2" s="110"/>
      <c r="RZO2" s="110"/>
      <c r="RZP2" s="110"/>
      <c r="RZQ2" s="110"/>
      <c r="RZR2" s="110"/>
      <c r="RZS2" s="110"/>
      <c r="RZT2" s="110"/>
      <c r="RZU2" s="110"/>
      <c r="RZV2" s="110"/>
      <c r="RZW2" s="110"/>
      <c r="RZX2" s="110"/>
      <c r="RZY2" s="110"/>
      <c r="RZZ2" s="110"/>
      <c r="SAA2" s="110"/>
      <c r="SAB2" s="110"/>
      <c r="SAC2" s="110"/>
      <c r="SAD2" s="110"/>
      <c r="SAE2" s="110"/>
      <c r="SAF2" s="110"/>
      <c r="SAG2" s="110"/>
      <c r="SAH2" s="110"/>
      <c r="SAI2" s="110"/>
      <c r="SAJ2" s="110"/>
      <c r="SAK2" s="110"/>
      <c r="SAL2" s="110"/>
      <c r="SAM2" s="110"/>
      <c r="SAN2" s="110"/>
      <c r="SAO2" s="110"/>
      <c r="SAP2" s="110"/>
      <c r="SAQ2" s="110"/>
      <c r="SAR2" s="110"/>
      <c r="SAS2" s="110"/>
      <c r="SAT2" s="110"/>
      <c r="SAU2" s="110"/>
      <c r="SAV2" s="110"/>
      <c r="SAW2" s="110"/>
      <c r="SAX2" s="110"/>
      <c r="SAY2" s="110"/>
      <c r="SAZ2" s="110"/>
      <c r="SBA2" s="110"/>
      <c r="SBB2" s="110"/>
      <c r="SBC2" s="110"/>
      <c r="SBD2" s="110"/>
      <c r="SBE2" s="110"/>
      <c r="SBF2" s="110"/>
      <c r="SBG2" s="110"/>
      <c r="SBH2" s="110"/>
      <c r="SBI2" s="110"/>
      <c r="SBJ2" s="110"/>
      <c r="SBK2" s="110"/>
      <c r="SBL2" s="110"/>
      <c r="SBM2" s="110"/>
      <c r="SBN2" s="110"/>
      <c r="SBO2" s="110"/>
      <c r="SBP2" s="110"/>
      <c r="SBQ2" s="110"/>
      <c r="SBR2" s="110"/>
      <c r="SBS2" s="110"/>
      <c r="SBT2" s="110"/>
      <c r="SBU2" s="110"/>
      <c r="SBV2" s="110"/>
      <c r="SBW2" s="110"/>
      <c r="SBX2" s="110"/>
      <c r="SBY2" s="110"/>
      <c r="SBZ2" s="110"/>
      <c r="SCA2" s="110"/>
      <c r="SCB2" s="110"/>
      <c r="SCC2" s="110"/>
      <c r="SCD2" s="110"/>
      <c r="SCE2" s="110"/>
      <c r="SCF2" s="110"/>
      <c r="SCG2" s="110"/>
      <c r="SCH2" s="110"/>
      <c r="SCI2" s="110"/>
      <c r="SCJ2" s="110"/>
      <c r="SCK2" s="110"/>
      <c r="SCL2" s="110"/>
      <c r="SCM2" s="110"/>
      <c r="SCN2" s="110"/>
      <c r="SCO2" s="110"/>
      <c r="SCP2" s="110"/>
      <c r="SCQ2" s="110"/>
      <c r="SCR2" s="110"/>
      <c r="SCS2" s="110"/>
      <c r="SCT2" s="110"/>
      <c r="SCU2" s="110"/>
      <c r="SCV2" s="110"/>
      <c r="SCW2" s="110"/>
      <c r="SCX2" s="110"/>
      <c r="SCY2" s="110"/>
      <c r="SCZ2" s="110"/>
      <c r="SDA2" s="110"/>
      <c r="SDB2" s="110"/>
      <c r="SDC2" s="110"/>
      <c r="SDD2" s="110"/>
      <c r="SDE2" s="110"/>
      <c r="SDF2" s="110"/>
      <c r="SDG2" s="110"/>
      <c r="SDH2" s="110"/>
      <c r="SDI2" s="110"/>
      <c r="SDJ2" s="110"/>
      <c r="SDK2" s="110"/>
      <c r="SDL2" s="110"/>
      <c r="SDM2" s="110"/>
      <c r="SDN2" s="110"/>
      <c r="SDO2" s="110"/>
      <c r="SDP2" s="110"/>
      <c r="SDQ2" s="110"/>
      <c r="SDR2" s="110"/>
      <c r="SDS2" s="110"/>
      <c r="SDT2" s="110"/>
      <c r="SDU2" s="110"/>
      <c r="SDV2" s="110"/>
      <c r="SDW2" s="110"/>
      <c r="SDX2" s="110"/>
      <c r="SDY2" s="110"/>
      <c r="SDZ2" s="110"/>
      <c r="SEA2" s="110"/>
      <c r="SEB2" s="110"/>
      <c r="SEC2" s="110"/>
      <c r="SED2" s="110"/>
      <c r="SEE2" s="110"/>
      <c r="SEF2" s="110"/>
      <c r="SEG2" s="110"/>
      <c r="SEH2" s="110"/>
      <c r="SEI2" s="110"/>
      <c r="SEJ2" s="110"/>
      <c r="SEK2" s="110"/>
      <c r="SEL2" s="110"/>
      <c r="SEM2" s="110"/>
      <c r="SEN2" s="110"/>
      <c r="SEO2" s="110"/>
      <c r="SEP2" s="110"/>
      <c r="SEQ2" s="110"/>
      <c r="SER2" s="110"/>
      <c r="SES2" s="110"/>
      <c r="SET2" s="110"/>
      <c r="SEU2" s="110"/>
      <c r="SEV2" s="110"/>
      <c r="SEW2" s="110"/>
      <c r="SEX2" s="110"/>
      <c r="SEY2" s="110"/>
      <c r="SEZ2" s="110"/>
      <c r="SFA2" s="110"/>
      <c r="SFB2" s="110"/>
      <c r="SFC2" s="110"/>
      <c r="SFD2" s="110"/>
      <c r="SFE2" s="110"/>
      <c r="SFF2" s="110"/>
      <c r="SFG2" s="110"/>
      <c r="SFH2" s="110"/>
      <c r="SFI2" s="110"/>
      <c r="SFJ2" s="110"/>
      <c r="SFK2" s="110"/>
      <c r="SFL2" s="110"/>
      <c r="SFM2" s="110"/>
      <c r="SFN2" s="110"/>
      <c r="SFO2" s="110"/>
      <c r="SFP2" s="110"/>
      <c r="SFQ2" s="110"/>
      <c r="SFR2" s="110"/>
      <c r="SFS2" s="110"/>
      <c r="SFT2" s="110"/>
      <c r="SFU2" s="110"/>
      <c r="SFV2" s="110"/>
      <c r="SFW2" s="110"/>
      <c r="SFX2" s="110"/>
      <c r="SFY2" s="110"/>
      <c r="SFZ2" s="110"/>
      <c r="SGA2" s="110"/>
      <c r="SGB2" s="110"/>
      <c r="SGC2" s="110"/>
      <c r="SGD2" s="110"/>
      <c r="SGE2" s="110"/>
      <c r="SGF2" s="110"/>
      <c r="SGG2" s="110"/>
      <c r="SGH2" s="110"/>
      <c r="SGI2" s="110"/>
      <c r="SGJ2" s="110"/>
      <c r="SGK2" s="110"/>
      <c r="SGL2" s="110"/>
      <c r="SGM2" s="110"/>
      <c r="SGN2" s="110"/>
      <c r="SGO2" s="110"/>
      <c r="SGP2" s="110"/>
      <c r="SGQ2" s="110"/>
      <c r="SGR2" s="110"/>
      <c r="SGS2" s="110"/>
      <c r="SGT2" s="110"/>
      <c r="SGU2" s="110"/>
      <c r="SGV2" s="110"/>
      <c r="SGW2" s="110"/>
      <c r="SGX2" s="110"/>
      <c r="SGY2" s="110"/>
      <c r="SGZ2" s="110"/>
      <c r="SHA2" s="110"/>
      <c r="SHB2" s="110"/>
      <c r="SHC2" s="110"/>
      <c r="SHD2" s="110"/>
      <c r="SHE2" s="110"/>
      <c r="SHF2" s="110"/>
      <c r="SHG2" s="110"/>
      <c r="SHH2" s="110"/>
      <c r="SHI2" s="110"/>
      <c r="SHJ2" s="110"/>
      <c r="SHK2" s="110"/>
      <c r="SHL2" s="110"/>
      <c r="SHM2" s="110"/>
      <c r="SHN2" s="110"/>
      <c r="SHO2" s="110"/>
      <c r="SHP2" s="110"/>
      <c r="SHQ2" s="110"/>
      <c r="SHR2" s="110"/>
      <c r="SHS2" s="110"/>
      <c r="SHT2" s="110"/>
      <c r="SHU2" s="110"/>
      <c r="SHV2" s="110"/>
      <c r="SHW2" s="110"/>
      <c r="SHX2" s="110"/>
      <c r="SHY2" s="110"/>
      <c r="SHZ2" s="110"/>
      <c r="SIA2" s="110"/>
      <c r="SIB2" s="110"/>
      <c r="SIC2" s="110"/>
      <c r="SID2" s="110"/>
      <c r="SIE2" s="110"/>
      <c r="SIF2" s="110"/>
      <c r="SIG2" s="110"/>
      <c r="SIH2" s="110"/>
      <c r="SII2" s="110"/>
      <c r="SIJ2" s="110"/>
      <c r="SIK2" s="110"/>
      <c r="SIL2" s="110"/>
      <c r="SIM2" s="110"/>
      <c r="SIN2" s="110"/>
      <c r="SIO2" s="110"/>
      <c r="SIP2" s="110"/>
      <c r="SIQ2" s="110"/>
      <c r="SIR2" s="110"/>
      <c r="SIS2" s="110"/>
      <c r="SIT2" s="110"/>
      <c r="SIU2" s="110"/>
      <c r="SIV2" s="110"/>
      <c r="SIW2" s="110"/>
      <c r="SIX2" s="110"/>
      <c r="SIY2" s="110"/>
      <c r="SIZ2" s="110"/>
      <c r="SJA2" s="110"/>
      <c r="SJB2" s="110"/>
      <c r="SJC2" s="110"/>
      <c r="SJD2" s="110"/>
      <c r="SJE2" s="110"/>
      <c r="SJF2" s="110"/>
      <c r="SJG2" s="110"/>
      <c r="SJH2" s="110"/>
      <c r="SJI2" s="110"/>
      <c r="SJJ2" s="110"/>
      <c r="SJK2" s="110"/>
      <c r="SJL2" s="110"/>
      <c r="SJM2" s="110"/>
      <c r="SJN2" s="110"/>
      <c r="SJO2" s="110"/>
      <c r="SJP2" s="110"/>
      <c r="SJQ2" s="110"/>
      <c r="SJR2" s="110"/>
      <c r="SJS2" s="110"/>
      <c r="SJT2" s="110"/>
      <c r="SJU2" s="110"/>
      <c r="SJV2" s="110"/>
      <c r="SJW2" s="110"/>
      <c r="SJX2" s="110"/>
      <c r="SJY2" s="110"/>
      <c r="SJZ2" s="110"/>
      <c r="SKA2" s="110"/>
      <c r="SKB2" s="110"/>
      <c r="SKC2" s="110"/>
      <c r="SKD2" s="110"/>
      <c r="SKE2" s="110"/>
      <c r="SKF2" s="110"/>
      <c r="SKG2" s="110"/>
      <c r="SKH2" s="110"/>
      <c r="SKI2" s="110"/>
      <c r="SKJ2" s="110"/>
      <c r="SKK2" s="110"/>
      <c r="SKL2" s="110"/>
      <c r="SKM2" s="110"/>
      <c r="SKN2" s="110"/>
      <c r="SKO2" s="110"/>
      <c r="SKP2" s="110"/>
      <c r="SKQ2" s="110"/>
      <c r="SKR2" s="110"/>
      <c r="SKS2" s="110"/>
      <c r="SKT2" s="110"/>
      <c r="SKU2" s="110"/>
      <c r="SKV2" s="110"/>
      <c r="SKW2" s="110"/>
      <c r="SKX2" s="110"/>
      <c r="SKY2" s="110"/>
      <c r="SKZ2" s="110"/>
      <c r="SLA2" s="110"/>
      <c r="SLB2" s="110"/>
      <c r="SLC2" s="110"/>
      <c r="SLD2" s="110"/>
      <c r="SLE2" s="110"/>
      <c r="SLF2" s="110"/>
      <c r="SLG2" s="110"/>
      <c r="SLH2" s="110"/>
      <c r="SLI2" s="110"/>
      <c r="SLJ2" s="110"/>
      <c r="SLK2" s="110"/>
      <c r="SLL2" s="110"/>
      <c r="SLM2" s="110"/>
      <c r="SLN2" s="110"/>
      <c r="SLO2" s="110"/>
      <c r="SLP2" s="110"/>
      <c r="SLQ2" s="110"/>
      <c r="SLR2" s="110"/>
      <c r="SLS2" s="110"/>
      <c r="SLT2" s="110"/>
      <c r="SLU2" s="110"/>
      <c r="SLV2" s="110"/>
      <c r="SLW2" s="110"/>
      <c r="SLX2" s="110"/>
      <c r="SLY2" s="110"/>
      <c r="SLZ2" s="110"/>
      <c r="SMA2" s="110"/>
      <c r="SMB2" s="110"/>
      <c r="SMC2" s="110"/>
      <c r="SMD2" s="110"/>
      <c r="SME2" s="110"/>
      <c r="SMF2" s="110"/>
      <c r="SMG2" s="110"/>
      <c r="SMH2" s="110"/>
      <c r="SMI2" s="110"/>
      <c r="SMJ2" s="110"/>
      <c r="SMK2" s="110"/>
      <c r="SML2" s="110"/>
      <c r="SMM2" s="110"/>
      <c r="SMN2" s="110"/>
      <c r="SMO2" s="110"/>
      <c r="SMP2" s="110"/>
      <c r="SMQ2" s="110"/>
      <c r="SMR2" s="110"/>
      <c r="SMS2" s="110"/>
      <c r="SMT2" s="110"/>
      <c r="SMU2" s="110"/>
      <c r="SMV2" s="110"/>
      <c r="SMW2" s="110"/>
      <c r="SMX2" s="110"/>
      <c r="SMY2" s="110"/>
      <c r="SMZ2" s="110"/>
      <c r="SNA2" s="110"/>
      <c r="SNB2" s="110"/>
      <c r="SNC2" s="110"/>
      <c r="SND2" s="110"/>
      <c r="SNE2" s="110"/>
      <c r="SNF2" s="110"/>
      <c r="SNG2" s="110"/>
      <c r="SNH2" s="110"/>
      <c r="SNI2" s="110"/>
      <c r="SNJ2" s="110"/>
      <c r="SNK2" s="110"/>
      <c r="SNL2" s="110"/>
      <c r="SNM2" s="110"/>
      <c r="SNN2" s="110"/>
      <c r="SNO2" s="110"/>
      <c r="SNP2" s="110"/>
      <c r="SNQ2" s="110"/>
      <c r="SNR2" s="110"/>
      <c r="SNS2" s="110"/>
      <c r="SNT2" s="110"/>
      <c r="SNU2" s="110"/>
      <c r="SNV2" s="110"/>
      <c r="SNW2" s="110"/>
      <c r="SNX2" s="110"/>
      <c r="SNY2" s="110"/>
      <c r="SNZ2" s="110"/>
      <c r="SOA2" s="110"/>
      <c r="SOB2" s="110"/>
      <c r="SOC2" s="110"/>
      <c r="SOD2" s="110"/>
      <c r="SOE2" s="110"/>
      <c r="SOF2" s="110"/>
      <c r="SOG2" s="110"/>
      <c r="SOH2" s="110"/>
      <c r="SOI2" s="110"/>
      <c r="SOJ2" s="110"/>
      <c r="SOK2" s="110"/>
      <c r="SOL2" s="110"/>
      <c r="SOM2" s="110"/>
      <c r="SON2" s="110"/>
      <c r="SOO2" s="110"/>
      <c r="SOP2" s="110"/>
      <c r="SOQ2" s="110"/>
      <c r="SOR2" s="110"/>
      <c r="SOS2" s="110"/>
      <c r="SOT2" s="110"/>
      <c r="SOU2" s="110"/>
      <c r="SOV2" s="110"/>
      <c r="SOW2" s="110"/>
      <c r="SOX2" s="110"/>
      <c r="SOY2" s="110"/>
      <c r="SOZ2" s="110"/>
      <c r="SPA2" s="110"/>
      <c r="SPB2" s="110"/>
      <c r="SPC2" s="110"/>
      <c r="SPD2" s="110"/>
      <c r="SPE2" s="110"/>
      <c r="SPF2" s="110"/>
      <c r="SPG2" s="110"/>
      <c r="SPH2" s="110"/>
      <c r="SPI2" s="110"/>
      <c r="SPJ2" s="110"/>
      <c r="SPK2" s="110"/>
      <c r="SPL2" s="110"/>
      <c r="SPM2" s="110"/>
      <c r="SPN2" s="110"/>
      <c r="SPO2" s="110"/>
      <c r="SPP2" s="110"/>
      <c r="SPQ2" s="110"/>
      <c r="SPR2" s="110"/>
      <c r="SPS2" s="110"/>
      <c r="SPT2" s="110"/>
      <c r="SPU2" s="110"/>
      <c r="SPV2" s="110"/>
      <c r="SPW2" s="110"/>
      <c r="SPX2" s="110"/>
      <c r="SPY2" s="110"/>
      <c r="SPZ2" s="110"/>
      <c r="SQA2" s="110"/>
      <c r="SQB2" s="110"/>
      <c r="SQC2" s="110"/>
      <c r="SQD2" s="110"/>
      <c r="SQE2" s="110"/>
      <c r="SQF2" s="110"/>
      <c r="SQG2" s="110"/>
      <c r="SQH2" s="110"/>
      <c r="SQI2" s="110"/>
      <c r="SQJ2" s="110"/>
      <c r="SQK2" s="110"/>
      <c r="SQL2" s="110"/>
      <c r="SQM2" s="110"/>
      <c r="SQN2" s="110"/>
      <c r="SQO2" s="110"/>
      <c r="SQP2" s="110"/>
      <c r="SQQ2" s="110"/>
      <c r="SQR2" s="110"/>
      <c r="SQS2" s="110"/>
      <c r="SQT2" s="110"/>
      <c r="SQU2" s="110"/>
      <c r="SQV2" s="110"/>
      <c r="SQW2" s="110"/>
      <c r="SQX2" s="110"/>
      <c r="SQY2" s="110"/>
      <c r="SQZ2" s="110"/>
      <c r="SRA2" s="110"/>
      <c r="SRB2" s="110"/>
      <c r="SRC2" s="110"/>
      <c r="SRD2" s="110"/>
      <c r="SRE2" s="110"/>
      <c r="SRF2" s="110"/>
      <c r="SRG2" s="110"/>
      <c r="SRH2" s="110"/>
      <c r="SRI2" s="110"/>
      <c r="SRJ2" s="110"/>
      <c r="SRK2" s="110"/>
      <c r="SRL2" s="110"/>
      <c r="SRM2" s="110"/>
      <c r="SRN2" s="110"/>
      <c r="SRO2" s="110"/>
      <c r="SRP2" s="110"/>
      <c r="SRQ2" s="110"/>
      <c r="SRR2" s="110"/>
      <c r="SRS2" s="110"/>
      <c r="SRT2" s="110"/>
      <c r="SRU2" s="110"/>
      <c r="SRV2" s="110"/>
      <c r="SRW2" s="110"/>
      <c r="SRX2" s="110"/>
      <c r="SRY2" s="110"/>
      <c r="SRZ2" s="110"/>
      <c r="SSA2" s="110"/>
      <c r="SSB2" s="110"/>
      <c r="SSC2" s="110"/>
      <c r="SSD2" s="110"/>
      <c r="SSE2" s="110"/>
      <c r="SSF2" s="110"/>
      <c r="SSG2" s="110"/>
      <c r="SSH2" s="110"/>
      <c r="SSI2" s="110"/>
      <c r="SSJ2" s="110"/>
      <c r="SSK2" s="110"/>
      <c r="SSL2" s="110"/>
      <c r="SSM2" s="110"/>
      <c r="SSN2" s="110"/>
      <c r="SSO2" s="110"/>
      <c r="SSP2" s="110"/>
      <c r="SSQ2" s="110"/>
      <c r="SSR2" s="110"/>
      <c r="SSS2" s="110"/>
      <c r="SST2" s="110"/>
      <c r="SSU2" s="110"/>
      <c r="SSV2" s="110"/>
      <c r="SSW2" s="110"/>
      <c r="SSX2" s="110"/>
      <c r="SSY2" s="110"/>
      <c r="SSZ2" s="110"/>
      <c r="STA2" s="110"/>
      <c r="STB2" s="110"/>
      <c r="STC2" s="110"/>
      <c r="STD2" s="110"/>
      <c r="STE2" s="110"/>
      <c r="STF2" s="110"/>
      <c r="STG2" s="110"/>
      <c r="STH2" s="110"/>
      <c r="STI2" s="110"/>
      <c r="STJ2" s="110"/>
      <c r="STK2" s="110"/>
      <c r="STL2" s="110"/>
      <c r="STM2" s="110"/>
      <c r="STN2" s="110"/>
      <c r="STO2" s="110"/>
      <c r="STP2" s="110"/>
      <c r="STQ2" s="110"/>
      <c r="STR2" s="110"/>
      <c r="STS2" s="110"/>
      <c r="STT2" s="110"/>
      <c r="STU2" s="110"/>
      <c r="STV2" s="110"/>
      <c r="STW2" s="110"/>
      <c r="STX2" s="110"/>
      <c r="STY2" s="110"/>
      <c r="STZ2" s="110"/>
      <c r="SUA2" s="110"/>
      <c r="SUB2" s="110"/>
      <c r="SUC2" s="110"/>
      <c r="SUD2" s="110"/>
      <c r="SUE2" s="110"/>
      <c r="SUF2" s="110"/>
      <c r="SUG2" s="110"/>
      <c r="SUH2" s="110"/>
      <c r="SUI2" s="110"/>
      <c r="SUJ2" s="110"/>
      <c r="SUK2" s="110"/>
      <c r="SUL2" s="110"/>
      <c r="SUM2" s="110"/>
      <c r="SUN2" s="110"/>
      <c r="SUO2" s="110"/>
      <c r="SUP2" s="110"/>
      <c r="SUQ2" s="110"/>
      <c r="SUR2" s="110"/>
      <c r="SUS2" s="110"/>
      <c r="SUT2" s="110"/>
      <c r="SUU2" s="110"/>
      <c r="SUV2" s="110"/>
      <c r="SUW2" s="110"/>
      <c r="SUX2" s="110"/>
      <c r="SUY2" s="110"/>
      <c r="SUZ2" s="110"/>
      <c r="SVA2" s="110"/>
      <c r="SVB2" s="110"/>
      <c r="SVC2" s="110"/>
      <c r="SVD2" s="110"/>
      <c r="SVE2" s="110"/>
      <c r="SVF2" s="110"/>
      <c r="SVG2" s="110"/>
      <c r="SVH2" s="110"/>
      <c r="SVI2" s="110"/>
      <c r="SVJ2" s="110"/>
      <c r="SVK2" s="110"/>
      <c r="SVL2" s="110"/>
      <c r="SVM2" s="110"/>
      <c r="SVN2" s="110"/>
      <c r="SVO2" s="110"/>
      <c r="SVP2" s="110"/>
      <c r="SVQ2" s="110"/>
      <c r="SVR2" s="110"/>
      <c r="SVS2" s="110"/>
      <c r="SVT2" s="110"/>
      <c r="SVU2" s="110"/>
      <c r="SVV2" s="110"/>
      <c r="SVW2" s="110"/>
      <c r="SVX2" s="110"/>
      <c r="SVY2" s="110"/>
      <c r="SVZ2" s="110"/>
      <c r="SWA2" s="110"/>
      <c r="SWB2" s="110"/>
      <c r="SWC2" s="110"/>
      <c r="SWD2" s="110"/>
      <c r="SWE2" s="110"/>
      <c r="SWF2" s="110"/>
      <c r="SWG2" s="110"/>
      <c r="SWH2" s="110"/>
      <c r="SWI2" s="110"/>
      <c r="SWJ2" s="110"/>
      <c r="SWK2" s="110"/>
      <c r="SWL2" s="110"/>
      <c r="SWM2" s="110"/>
      <c r="SWN2" s="110"/>
      <c r="SWO2" s="110"/>
      <c r="SWP2" s="110"/>
      <c r="SWQ2" s="110"/>
      <c r="SWR2" s="110"/>
      <c r="SWS2" s="110"/>
      <c r="SWT2" s="110"/>
      <c r="SWU2" s="110"/>
      <c r="SWV2" s="110"/>
      <c r="SWW2" s="110"/>
      <c r="SWX2" s="110"/>
      <c r="SWY2" s="110"/>
      <c r="SWZ2" s="110"/>
      <c r="SXA2" s="110"/>
      <c r="SXB2" s="110"/>
      <c r="SXC2" s="110"/>
      <c r="SXD2" s="110"/>
      <c r="SXE2" s="110"/>
      <c r="SXF2" s="110"/>
      <c r="SXG2" s="110"/>
      <c r="SXH2" s="110"/>
      <c r="SXI2" s="110"/>
      <c r="SXJ2" s="110"/>
      <c r="SXK2" s="110"/>
      <c r="SXL2" s="110"/>
      <c r="SXM2" s="110"/>
      <c r="SXN2" s="110"/>
      <c r="SXO2" s="110"/>
      <c r="SXP2" s="110"/>
      <c r="SXQ2" s="110"/>
      <c r="SXR2" s="110"/>
      <c r="SXS2" s="110"/>
      <c r="SXT2" s="110"/>
      <c r="SXU2" s="110"/>
      <c r="SXV2" s="110"/>
      <c r="SXW2" s="110"/>
      <c r="SXX2" s="110"/>
      <c r="SXY2" s="110"/>
      <c r="SXZ2" s="110"/>
      <c r="SYA2" s="110"/>
      <c r="SYB2" s="110"/>
      <c r="SYC2" s="110"/>
      <c r="SYD2" s="110"/>
      <c r="SYE2" s="110"/>
      <c r="SYF2" s="110"/>
      <c r="SYG2" s="110"/>
      <c r="SYH2" s="110"/>
      <c r="SYI2" s="110"/>
      <c r="SYJ2" s="110"/>
      <c r="SYK2" s="110"/>
      <c r="SYL2" s="110"/>
      <c r="SYM2" s="110"/>
      <c r="SYN2" s="110"/>
      <c r="SYO2" s="110"/>
      <c r="SYP2" s="110"/>
      <c r="SYQ2" s="110"/>
      <c r="SYR2" s="110"/>
      <c r="SYS2" s="110"/>
      <c r="SYT2" s="110"/>
      <c r="SYU2" s="110"/>
      <c r="SYV2" s="110"/>
      <c r="SYW2" s="110"/>
      <c r="SYX2" s="110"/>
      <c r="SYY2" s="110"/>
      <c r="SYZ2" s="110"/>
      <c r="SZA2" s="110"/>
      <c r="SZB2" s="110"/>
      <c r="SZC2" s="110"/>
      <c r="SZD2" s="110"/>
      <c r="SZE2" s="110"/>
      <c r="SZF2" s="110"/>
      <c r="SZG2" s="110"/>
      <c r="SZH2" s="110"/>
      <c r="SZI2" s="110"/>
      <c r="SZJ2" s="110"/>
      <c r="SZK2" s="110"/>
      <c r="SZL2" s="110"/>
      <c r="SZM2" s="110"/>
      <c r="SZN2" s="110"/>
      <c r="SZO2" s="110"/>
      <c r="SZP2" s="110"/>
      <c r="SZQ2" s="110"/>
      <c r="SZR2" s="110"/>
      <c r="SZS2" s="110"/>
      <c r="SZT2" s="110"/>
      <c r="SZU2" s="110"/>
      <c r="SZV2" s="110"/>
      <c r="SZW2" s="110"/>
      <c r="SZX2" s="110"/>
      <c r="SZY2" s="110"/>
      <c r="SZZ2" s="110"/>
      <c r="TAA2" s="110"/>
      <c r="TAB2" s="110"/>
      <c r="TAC2" s="110"/>
      <c r="TAD2" s="110"/>
      <c r="TAE2" s="110"/>
      <c r="TAF2" s="110"/>
      <c r="TAG2" s="110"/>
      <c r="TAH2" s="110"/>
      <c r="TAI2" s="110"/>
      <c r="TAJ2" s="110"/>
      <c r="TAK2" s="110"/>
      <c r="TAL2" s="110"/>
      <c r="TAM2" s="110"/>
      <c r="TAN2" s="110"/>
      <c r="TAO2" s="110"/>
      <c r="TAP2" s="110"/>
      <c r="TAQ2" s="110"/>
      <c r="TAR2" s="110"/>
      <c r="TAS2" s="110"/>
      <c r="TAT2" s="110"/>
      <c r="TAU2" s="110"/>
      <c r="TAV2" s="110"/>
      <c r="TAW2" s="110"/>
      <c r="TAX2" s="110"/>
      <c r="TAY2" s="110"/>
      <c r="TAZ2" s="110"/>
      <c r="TBA2" s="110"/>
      <c r="TBB2" s="110"/>
      <c r="TBC2" s="110"/>
      <c r="TBD2" s="110"/>
      <c r="TBE2" s="110"/>
      <c r="TBF2" s="110"/>
      <c r="TBG2" s="110"/>
      <c r="TBH2" s="110"/>
      <c r="TBI2" s="110"/>
      <c r="TBJ2" s="110"/>
      <c r="TBK2" s="110"/>
      <c r="TBL2" s="110"/>
      <c r="TBM2" s="110"/>
      <c r="TBN2" s="110"/>
      <c r="TBO2" s="110"/>
      <c r="TBP2" s="110"/>
      <c r="TBQ2" s="110"/>
      <c r="TBR2" s="110"/>
      <c r="TBS2" s="110"/>
      <c r="TBT2" s="110"/>
      <c r="TBU2" s="110"/>
      <c r="TBV2" s="110"/>
      <c r="TBW2" s="110"/>
      <c r="TBX2" s="110"/>
      <c r="TBY2" s="110"/>
      <c r="TBZ2" s="110"/>
      <c r="TCA2" s="110"/>
      <c r="TCB2" s="110"/>
      <c r="TCC2" s="110"/>
      <c r="TCD2" s="110"/>
      <c r="TCE2" s="110"/>
      <c r="TCF2" s="110"/>
      <c r="TCG2" s="110"/>
      <c r="TCH2" s="110"/>
      <c r="TCI2" s="110"/>
      <c r="TCJ2" s="110"/>
      <c r="TCK2" s="110"/>
      <c r="TCL2" s="110"/>
      <c r="TCM2" s="110"/>
      <c r="TCN2" s="110"/>
      <c r="TCO2" s="110"/>
      <c r="TCP2" s="110"/>
      <c r="TCQ2" s="110"/>
      <c r="TCR2" s="110"/>
      <c r="TCS2" s="110"/>
      <c r="TCT2" s="110"/>
      <c r="TCU2" s="110"/>
      <c r="TCV2" s="110"/>
      <c r="TCW2" s="110"/>
      <c r="TCX2" s="110"/>
      <c r="TCY2" s="110"/>
      <c r="TCZ2" s="110"/>
      <c r="TDA2" s="110"/>
      <c r="TDB2" s="110"/>
      <c r="TDC2" s="110"/>
      <c r="TDD2" s="110"/>
      <c r="TDE2" s="110"/>
      <c r="TDF2" s="110"/>
      <c r="TDG2" s="110"/>
      <c r="TDH2" s="110"/>
      <c r="TDI2" s="110"/>
      <c r="TDJ2" s="110"/>
      <c r="TDK2" s="110"/>
      <c r="TDL2" s="110"/>
      <c r="TDM2" s="110"/>
      <c r="TDN2" s="110"/>
      <c r="TDO2" s="110"/>
      <c r="TDP2" s="110"/>
      <c r="TDQ2" s="110"/>
      <c r="TDR2" s="110"/>
      <c r="TDS2" s="110"/>
      <c r="TDT2" s="110"/>
      <c r="TDU2" s="110"/>
      <c r="TDV2" s="110"/>
      <c r="TDW2" s="110"/>
      <c r="TDX2" s="110"/>
      <c r="TDY2" s="110"/>
      <c r="TDZ2" s="110"/>
      <c r="TEA2" s="110"/>
      <c r="TEB2" s="110"/>
      <c r="TEC2" s="110"/>
      <c r="TED2" s="110"/>
      <c r="TEE2" s="110"/>
      <c r="TEF2" s="110"/>
      <c r="TEG2" s="110"/>
      <c r="TEH2" s="110"/>
      <c r="TEI2" s="110"/>
      <c r="TEJ2" s="110"/>
      <c r="TEK2" s="110"/>
      <c r="TEL2" s="110"/>
      <c r="TEM2" s="110"/>
      <c r="TEN2" s="110"/>
      <c r="TEO2" s="110"/>
      <c r="TEP2" s="110"/>
      <c r="TEQ2" s="110"/>
      <c r="TER2" s="110"/>
      <c r="TES2" s="110"/>
      <c r="TET2" s="110"/>
      <c r="TEU2" s="110"/>
      <c r="TEV2" s="110"/>
      <c r="TEW2" s="110"/>
      <c r="TEX2" s="110"/>
      <c r="TEY2" s="110"/>
      <c r="TEZ2" s="110"/>
      <c r="TFA2" s="110"/>
      <c r="TFB2" s="110"/>
      <c r="TFC2" s="110"/>
      <c r="TFD2" s="110"/>
      <c r="TFE2" s="110"/>
      <c r="TFF2" s="110"/>
      <c r="TFG2" s="110"/>
      <c r="TFH2" s="110"/>
      <c r="TFI2" s="110"/>
      <c r="TFJ2" s="110"/>
      <c r="TFK2" s="110"/>
      <c r="TFL2" s="110"/>
      <c r="TFM2" s="110"/>
      <c r="TFN2" s="110"/>
      <c r="TFO2" s="110"/>
      <c r="TFP2" s="110"/>
      <c r="TFQ2" s="110"/>
      <c r="TFR2" s="110"/>
      <c r="TFS2" s="110"/>
      <c r="TFT2" s="110"/>
      <c r="TFU2" s="110"/>
      <c r="TFV2" s="110"/>
      <c r="TFW2" s="110"/>
      <c r="TFX2" s="110"/>
      <c r="TFY2" s="110"/>
      <c r="TFZ2" s="110"/>
      <c r="TGA2" s="110"/>
      <c r="TGB2" s="110"/>
      <c r="TGC2" s="110"/>
      <c r="TGD2" s="110"/>
      <c r="TGE2" s="110"/>
      <c r="TGF2" s="110"/>
      <c r="TGG2" s="110"/>
      <c r="TGH2" s="110"/>
      <c r="TGI2" s="110"/>
      <c r="TGJ2" s="110"/>
      <c r="TGK2" s="110"/>
      <c r="TGL2" s="110"/>
      <c r="TGM2" s="110"/>
      <c r="TGN2" s="110"/>
      <c r="TGO2" s="110"/>
      <c r="TGP2" s="110"/>
      <c r="TGQ2" s="110"/>
      <c r="TGR2" s="110"/>
      <c r="TGS2" s="110"/>
      <c r="TGT2" s="110"/>
      <c r="TGU2" s="110"/>
      <c r="TGV2" s="110"/>
      <c r="TGW2" s="110"/>
      <c r="TGX2" s="110"/>
      <c r="TGY2" s="110"/>
      <c r="TGZ2" s="110"/>
      <c r="THA2" s="110"/>
      <c r="THB2" s="110"/>
      <c r="THC2" s="110"/>
      <c r="THD2" s="110"/>
      <c r="THE2" s="110"/>
      <c r="THF2" s="110"/>
      <c r="THG2" s="110"/>
      <c r="THH2" s="110"/>
      <c r="THI2" s="110"/>
      <c r="THJ2" s="110"/>
      <c r="THK2" s="110"/>
      <c r="THL2" s="110"/>
      <c r="THM2" s="110"/>
      <c r="THN2" s="110"/>
      <c r="THO2" s="110"/>
      <c r="THP2" s="110"/>
      <c r="THQ2" s="110"/>
      <c r="THR2" s="110"/>
      <c r="THS2" s="110"/>
      <c r="THT2" s="110"/>
      <c r="THU2" s="110"/>
      <c r="THV2" s="110"/>
      <c r="THW2" s="110"/>
      <c r="THX2" s="110"/>
      <c r="THY2" s="110"/>
      <c r="THZ2" s="110"/>
      <c r="TIA2" s="110"/>
      <c r="TIB2" s="110"/>
      <c r="TIC2" s="110"/>
      <c r="TID2" s="110"/>
      <c r="TIE2" s="110"/>
      <c r="TIF2" s="110"/>
      <c r="TIG2" s="110"/>
      <c r="TIH2" s="110"/>
      <c r="TII2" s="110"/>
      <c r="TIJ2" s="110"/>
      <c r="TIK2" s="110"/>
      <c r="TIL2" s="110"/>
      <c r="TIM2" s="110"/>
      <c r="TIN2" s="110"/>
      <c r="TIO2" s="110"/>
      <c r="TIP2" s="110"/>
      <c r="TIQ2" s="110"/>
      <c r="TIR2" s="110"/>
      <c r="TIS2" s="110"/>
      <c r="TIT2" s="110"/>
      <c r="TIU2" s="110"/>
      <c r="TIV2" s="110"/>
      <c r="TIW2" s="110"/>
      <c r="TIX2" s="110"/>
      <c r="TIY2" s="110"/>
      <c r="TIZ2" s="110"/>
      <c r="TJA2" s="110"/>
      <c r="TJB2" s="110"/>
      <c r="TJC2" s="110"/>
      <c r="TJD2" s="110"/>
      <c r="TJE2" s="110"/>
      <c r="TJF2" s="110"/>
      <c r="TJG2" s="110"/>
      <c r="TJH2" s="110"/>
      <c r="TJI2" s="110"/>
      <c r="TJJ2" s="110"/>
      <c r="TJK2" s="110"/>
      <c r="TJL2" s="110"/>
      <c r="TJM2" s="110"/>
      <c r="TJN2" s="110"/>
      <c r="TJO2" s="110"/>
      <c r="TJP2" s="110"/>
      <c r="TJQ2" s="110"/>
      <c r="TJR2" s="110"/>
      <c r="TJS2" s="110"/>
      <c r="TJT2" s="110"/>
      <c r="TJU2" s="110"/>
      <c r="TJV2" s="110"/>
      <c r="TJW2" s="110"/>
      <c r="TJX2" s="110"/>
      <c r="TJY2" s="110"/>
      <c r="TJZ2" s="110"/>
      <c r="TKA2" s="110"/>
      <c r="TKB2" s="110"/>
      <c r="TKC2" s="110"/>
      <c r="TKD2" s="110"/>
      <c r="TKE2" s="110"/>
      <c r="TKF2" s="110"/>
      <c r="TKG2" s="110"/>
      <c r="TKH2" s="110"/>
      <c r="TKI2" s="110"/>
      <c r="TKJ2" s="110"/>
      <c r="TKK2" s="110"/>
      <c r="TKL2" s="110"/>
      <c r="TKM2" s="110"/>
      <c r="TKN2" s="110"/>
      <c r="TKO2" s="110"/>
      <c r="TKP2" s="110"/>
      <c r="TKQ2" s="110"/>
      <c r="TKR2" s="110"/>
      <c r="TKS2" s="110"/>
      <c r="TKT2" s="110"/>
      <c r="TKU2" s="110"/>
      <c r="TKV2" s="110"/>
      <c r="TKW2" s="110"/>
      <c r="TKX2" s="110"/>
      <c r="TKY2" s="110"/>
      <c r="TKZ2" s="110"/>
      <c r="TLA2" s="110"/>
      <c r="TLB2" s="110"/>
      <c r="TLC2" s="110"/>
      <c r="TLD2" s="110"/>
      <c r="TLE2" s="110"/>
      <c r="TLF2" s="110"/>
      <c r="TLG2" s="110"/>
      <c r="TLH2" s="110"/>
      <c r="TLI2" s="110"/>
      <c r="TLJ2" s="110"/>
      <c r="TLK2" s="110"/>
      <c r="TLL2" s="110"/>
      <c r="TLM2" s="110"/>
      <c r="TLN2" s="110"/>
      <c r="TLO2" s="110"/>
      <c r="TLP2" s="110"/>
      <c r="TLQ2" s="110"/>
      <c r="TLR2" s="110"/>
      <c r="TLS2" s="110"/>
      <c r="TLT2" s="110"/>
      <c r="TLU2" s="110"/>
      <c r="TLV2" s="110"/>
      <c r="TLW2" s="110"/>
      <c r="TLX2" s="110"/>
      <c r="TLY2" s="110"/>
      <c r="TLZ2" s="110"/>
      <c r="TMA2" s="110"/>
      <c r="TMB2" s="110"/>
      <c r="TMC2" s="110"/>
      <c r="TMD2" s="110"/>
      <c r="TME2" s="110"/>
      <c r="TMF2" s="110"/>
      <c r="TMG2" s="110"/>
      <c r="TMH2" s="110"/>
      <c r="TMI2" s="110"/>
      <c r="TMJ2" s="110"/>
      <c r="TMK2" s="110"/>
      <c r="TML2" s="110"/>
      <c r="TMM2" s="110"/>
      <c r="TMN2" s="110"/>
      <c r="TMO2" s="110"/>
      <c r="TMP2" s="110"/>
      <c r="TMQ2" s="110"/>
      <c r="TMR2" s="110"/>
      <c r="TMS2" s="110"/>
      <c r="TMT2" s="110"/>
      <c r="TMU2" s="110"/>
      <c r="TMV2" s="110"/>
      <c r="TMW2" s="110"/>
      <c r="TMX2" s="110"/>
      <c r="TMY2" s="110"/>
      <c r="TMZ2" s="110"/>
      <c r="TNA2" s="110"/>
      <c r="TNB2" s="110"/>
      <c r="TNC2" s="110"/>
      <c r="TND2" s="110"/>
      <c r="TNE2" s="110"/>
      <c r="TNF2" s="110"/>
      <c r="TNG2" s="110"/>
      <c r="TNH2" s="110"/>
      <c r="TNI2" s="110"/>
      <c r="TNJ2" s="110"/>
      <c r="TNK2" s="110"/>
      <c r="TNL2" s="110"/>
      <c r="TNM2" s="110"/>
      <c r="TNN2" s="110"/>
      <c r="TNO2" s="110"/>
      <c r="TNP2" s="110"/>
      <c r="TNQ2" s="110"/>
      <c r="TNR2" s="110"/>
      <c r="TNS2" s="110"/>
      <c r="TNT2" s="110"/>
      <c r="TNU2" s="110"/>
      <c r="TNV2" s="110"/>
      <c r="TNW2" s="110"/>
      <c r="TNX2" s="110"/>
      <c r="TNY2" s="110"/>
      <c r="TNZ2" s="110"/>
      <c r="TOA2" s="110"/>
      <c r="TOB2" s="110"/>
      <c r="TOC2" s="110"/>
      <c r="TOD2" s="110"/>
      <c r="TOE2" s="110"/>
      <c r="TOF2" s="110"/>
      <c r="TOG2" s="110"/>
      <c r="TOH2" s="110"/>
      <c r="TOI2" s="110"/>
      <c r="TOJ2" s="110"/>
      <c r="TOK2" s="110"/>
      <c r="TOL2" s="110"/>
      <c r="TOM2" s="110"/>
      <c r="TON2" s="110"/>
      <c r="TOO2" s="110"/>
      <c r="TOP2" s="110"/>
      <c r="TOQ2" s="110"/>
      <c r="TOR2" s="110"/>
      <c r="TOS2" s="110"/>
      <c r="TOT2" s="110"/>
      <c r="TOU2" s="110"/>
      <c r="TOV2" s="110"/>
      <c r="TOW2" s="110"/>
      <c r="TOX2" s="110"/>
      <c r="TOY2" s="110"/>
      <c r="TOZ2" s="110"/>
      <c r="TPA2" s="110"/>
      <c r="TPB2" s="110"/>
      <c r="TPC2" s="110"/>
      <c r="TPD2" s="110"/>
      <c r="TPE2" s="110"/>
      <c r="TPF2" s="110"/>
      <c r="TPG2" s="110"/>
      <c r="TPH2" s="110"/>
      <c r="TPI2" s="110"/>
      <c r="TPJ2" s="110"/>
      <c r="TPK2" s="110"/>
      <c r="TPL2" s="110"/>
      <c r="TPM2" s="110"/>
      <c r="TPN2" s="110"/>
      <c r="TPO2" s="110"/>
      <c r="TPP2" s="110"/>
      <c r="TPQ2" s="110"/>
      <c r="TPR2" s="110"/>
      <c r="TPS2" s="110"/>
      <c r="TPT2" s="110"/>
      <c r="TPU2" s="110"/>
      <c r="TPV2" s="110"/>
      <c r="TPW2" s="110"/>
      <c r="TPX2" s="110"/>
      <c r="TPY2" s="110"/>
      <c r="TPZ2" s="110"/>
      <c r="TQA2" s="110"/>
      <c r="TQB2" s="110"/>
      <c r="TQC2" s="110"/>
      <c r="TQD2" s="110"/>
      <c r="TQE2" s="110"/>
      <c r="TQF2" s="110"/>
      <c r="TQG2" s="110"/>
      <c r="TQH2" s="110"/>
      <c r="TQI2" s="110"/>
      <c r="TQJ2" s="110"/>
      <c r="TQK2" s="110"/>
      <c r="TQL2" s="110"/>
      <c r="TQM2" s="110"/>
      <c r="TQN2" s="110"/>
      <c r="TQO2" s="110"/>
      <c r="TQP2" s="110"/>
      <c r="TQQ2" s="110"/>
      <c r="TQR2" s="110"/>
      <c r="TQS2" s="110"/>
      <c r="TQT2" s="110"/>
      <c r="TQU2" s="110"/>
      <c r="TQV2" s="110"/>
      <c r="TQW2" s="110"/>
      <c r="TQX2" s="110"/>
      <c r="TQY2" s="110"/>
      <c r="TQZ2" s="110"/>
      <c r="TRA2" s="110"/>
      <c r="TRB2" s="110"/>
      <c r="TRC2" s="110"/>
      <c r="TRD2" s="110"/>
      <c r="TRE2" s="110"/>
      <c r="TRF2" s="110"/>
      <c r="TRG2" s="110"/>
      <c r="TRH2" s="110"/>
      <c r="TRI2" s="110"/>
      <c r="TRJ2" s="110"/>
      <c r="TRK2" s="110"/>
      <c r="TRL2" s="110"/>
      <c r="TRM2" s="110"/>
      <c r="TRN2" s="110"/>
      <c r="TRO2" s="110"/>
      <c r="TRP2" s="110"/>
      <c r="TRQ2" s="110"/>
      <c r="TRR2" s="110"/>
      <c r="TRS2" s="110"/>
      <c r="TRT2" s="110"/>
      <c r="TRU2" s="110"/>
      <c r="TRV2" s="110"/>
      <c r="TRW2" s="110"/>
      <c r="TRX2" s="110"/>
      <c r="TRY2" s="110"/>
      <c r="TRZ2" s="110"/>
      <c r="TSA2" s="110"/>
      <c r="TSB2" s="110"/>
      <c r="TSC2" s="110"/>
      <c r="TSD2" s="110"/>
      <c r="TSE2" s="110"/>
      <c r="TSF2" s="110"/>
      <c r="TSG2" s="110"/>
      <c r="TSH2" s="110"/>
      <c r="TSI2" s="110"/>
      <c r="TSJ2" s="110"/>
      <c r="TSK2" s="110"/>
      <c r="TSL2" s="110"/>
      <c r="TSM2" s="110"/>
      <c r="TSN2" s="110"/>
      <c r="TSO2" s="110"/>
      <c r="TSP2" s="110"/>
      <c r="TSQ2" s="110"/>
      <c r="TSR2" s="110"/>
      <c r="TSS2" s="110"/>
      <c r="TST2" s="110"/>
      <c r="TSU2" s="110"/>
      <c r="TSV2" s="110"/>
      <c r="TSW2" s="110"/>
      <c r="TSX2" s="110"/>
      <c r="TSY2" s="110"/>
      <c r="TSZ2" s="110"/>
      <c r="TTA2" s="110"/>
      <c r="TTB2" s="110"/>
      <c r="TTC2" s="110"/>
      <c r="TTD2" s="110"/>
      <c r="TTE2" s="110"/>
      <c r="TTF2" s="110"/>
      <c r="TTG2" s="110"/>
      <c r="TTH2" s="110"/>
      <c r="TTI2" s="110"/>
      <c r="TTJ2" s="110"/>
      <c r="TTK2" s="110"/>
      <c r="TTL2" s="110"/>
      <c r="TTM2" s="110"/>
      <c r="TTN2" s="110"/>
      <c r="TTO2" s="110"/>
      <c r="TTP2" s="110"/>
      <c r="TTQ2" s="110"/>
      <c r="TTR2" s="110"/>
      <c r="TTS2" s="110"/>
      <c r="TTT2" s="110"/>
      <c r="TTU2" s="110"/>
      <c r="TTV2" s="110"/>
      <c r="TTW2" s="110"/>
      <c r="TTX2" s="110"/>
      <c r="TTY2" s="110"/>
      <c r="TTZ2" s="110"/>
      <c r="TUA2" s="110"/>
      <c r="TUB2" s="110"/>
      <c r="TUC2" s="110"/>
      <c r="TUD2" s="110"/>
      <c r="TUE2" s="110"/>
      <c r="TUF2" s="110"/>
      <c r="TUG2" s="110"/>
      <c r="TUH2" s="110"/>
      <c r="TUI2" s="110"/>
      <c r="TUJ2" s="110"/>
      <c r="TUK2" s="110"/>
      <c r="TUL2" s="110"/>
      <c r="TUM2" s="110"/>
      <c r="TUN2" s="110"/>
      <c r="TUO2" s="110"/>
      <c r="TUP2" s="110"/>
      <c r="TUQ2" s="110"/>
      <c r="TUR2" s="110"/>
      <c r="TUS2" s="110"/>
      <c r="TUT2" s="110"/>
      <c r="TUU2" s="110"/>
      <c r="TUV2" s="110"/>
      <c r="TUW2" s="110"/>
      <c r="TUX2" s="110"/>
      <c r="TUY2" s="110"/>
      <c r="TUZ2" s="110"/>
      <c r="TVA2" s="110"/>
      <c r="TVB2" s="110"/>
      <c r="TVC2" s="110"/>
      <c r="TVD2" s="110"/>
      <c r="TVE2" s="110"/>
      <c r="TVF2" s="110"/>
      <c r="TVG2" s="110"/>
      <c r="TVH2" s="110"/>
      <c r="TVI2" s="110"/>
      <c r="TVJ2" s="110"/>
      <c r="TVK2" s="110"/>
      <c r="TVL2" s="110"/>
      <c r="TVM2" s="110"/>
      <c r="TVN2" s="110"/>
      <c r="TVO2" s="110"/>
      <c r="TVP2" s="110"/>
      <c r="TVQ2" s="110"/>
      <c r="TVR2" s="110"/>
      <c r="TVS2" s="110"/>
      <c r="TVT2" s="110"/>
      <c r="TVU2" s="110"/>
      <c r="TVV2" s="110"/>
      <c r="TVW2" s="110"/>
      <c r="TVX2" s="110"/>
      <c r="TVY2" s="110"/>
      <c r="TVZ2" s="110"/>
      <c r="TWA2" s="110"/>
      <c r="TWB2" s="110"/>
      <c r="TWC2" s="110"/>
      <c r="TWD2" s="110"/>
      <c r="TWE2" s="110"/>
      <c r="TWF2" s="110"/>
      <c r="TWG2" s="110"/>
      <c r="TWH2" s="110"/>
      <c r="TWI2" s="110"/>
      <c r="TWJ2" s="110"/>
      <c r="TWK2" s="110"/>
      <c r="TWL2" s="110"/>
      <c r="TWM2" s="110"/>
      <c r="TWN2" s="110"/>
      <c r="TWO2" s="110"/>
      <c r="TWP2" s="110"/>
      <c r="TWQ2" s="110"/>
      <c r="TWR2" s="110"/>
      <c r="TWS2" s="110"/>
      <c r="TWT2" s="110"/>
      <c r="TWU2" s="110"/>
      <c r="TWV2" s="110"/>
      <c r="TWW2" s="110"/>
      <c r="TWX2" s="110"/>
      <c r="TWY2" s="110"/>
      <c r="TWZ2" s="110"/>
      <c r="TXA2" s="110"/>
      <c r="TXB2" s="110"/>
      <c r="TXC2" s="110"/>
      <c r="TXD2" s="110"/>
      <c r="TXE2" s="110"/>
      <c r="TXF2" s="110"/>
      <c r="TXG2" s="110"/>
      <c r="TXH2" s="110"/>
      <c r="TXI2" s="110"/>
      <c r="TXJ2" s="110"/>
      <c r="TXK2" s="110"/>
      <c r="TXL2" s="110"/>
      <c r="TXM2" s="110"/>
      <c r="TXN2" s="110"/>
      <c r="TXO2" s="110"/>
      <c r="TXP2" s="110"/>
      <c r="TXQ2" s="110"/>
      <c r="TXR2" s="110"/>
      <c r="TXS2" s="110"/>
      <c r="TXT2" s="110"/>
      <c r="TXU2" s="110"/>
      <c r="TXV2" s="110"/>
      <c r="TXW2" s="110"/>
      <c r="TXX2" s="110"/>
      <c r="TXY2" s="110"/>
      <c r="TXZ2" s="110"/>
      <c r="TYA2" s="110"/>
      <c r="TYB2" s="110"/>
      <c r="TYC2" s="110"/>
      <c r="TYD2" s="110"/>
      <c r="TYE2" s="110"/>
      <c r="TYF2" s="110"/>
      <c r="TYG2" s="110"/>
      <c r="TYH2" s="110"/>
      <c r="TYI2" s="110"/>
      <c r="TYJ2" s="110"/>
      <c r="TYK2" s="110"/>
      <c r="TYL2" s="110"/>
      <c r="TYM2" s="110"/>
      <c r="TYN2" s="110"/>
      <c r="TYO2" s="110"/>
      <c r="TYP2" s="110"/>
      <c r="TYQ2" s="110"/>
      <c r="TYR2" s="110"/>
      <c r="TYS2" s="110"/>
      <c r="TYT2" s="110"/>
      <c r="TYU2" s="110"/>
      <c r="TYV2" s="110"/>
      <c r="TYW2" s="110"/>
      <c r="TYX2" s="110"/>
      <c r="TYY2" s="110"/>
      <c r="TYZ2" s="110"/>
      <c r="TZA2" s="110"/>
      <c r="TZB2" s="110"/>
      <c r="TZC2" s="110"/>
      <c r="TZD2" s="110"/>
      <c r="TZE2" s="110"/>
      <c r="TZF2" s="110"/>
      <c r="TZG2" s="110"/>
      <c r="TZH2" s="110"/>
      <c r="TZI2" s="110"/>
      <c r="TZJ2" s="110"/>
      <c r="TZK2" s="110"/>
      <c r="TZL2" s="110"/>
      <c r="TZM2" s="110"/>
      <c r="TZN2" s="110"/>
      <c r="TZO2" s="110"/>
      <c r="TZP2" s="110"/>
      <c r="TZQ2" s="110"/>
      <c r="TZR2" s="110"/>
      <c r="TZS2" s="110"/>
      <c r="TZT2" s="110"/>
      <c r="TZU2" s="110"/>
      <c r="TZV2" s="110"/>
      <c r="TZW2" s="110"/>
      <c r="TZX2" s="110"/>
      <c r="TZY2" s="110"/>
      <c r="TZZ2" s="110"/>
      <c r="UAA2" s="110"/>
      <c r="UAB2" s="110"/>
      <c r="UAC2" s="110"/>
      <c r="UAD2" s="110"/>
      <c r="UAE2" s="110"/>
      <c r="UAF2" s="110"/>
      <c r="UAG2" s="110"/>
      <c r="UAH2" s="110"/>
      <c r="UAI2" s="110"/>
      <c r="UAJ2" s="110"/>
      <c r="UAK2" s="110"/>
      <c r="UAL2" s="110"/>
      <c r="UAM2" s="110"/>
      <c r="UAN2" s="110"/>
      <c r="UAO2" s="110"/>
      <c r="UAP2" s="110"/>
      <c r="UAQ2" s="110"/>
      <c r="UAR2" s="110"/>
      <c r="UAS2" s="110"/>
      <c r="UAT2" s="110"/>
      <c r="UAU2" s="110"/>
      <c r="UAV2" s="110"/>
      <c r="UAW2" s="110"/>
      <c r="UAX2" s="110"/>
      <c r="UAY2" s="110"/>
      <c r="UAZ2" s="110"/>
      <c r="UBA2" s="110"/>
      <c r="UBB2" s="110"/>
      <c r="UBC2" s="110"/>
      <c r="UBD2" s="110"/>
      <c r="UBE2" s="110"/>
      <c r="UBF2" s="110"/>
      <c r="UBG2" s="110"/>
      <c r="UBH2" s="110"/>
      <c r="UBI2" s="110"/>
      <c r="UBJ2" s="110"/>
      <c r="UBK2" s="110"/>
      <c r="UBL2" s="110"/>
      <c r="UBM2" s="110"/>
      <c r="UBN2" s="110"/>
      <c r="UBO2" s="110"/>
      <c r="UBP2" s="110"/>
      <c r="UBQ2" s="110"/>
      <c r="UBR2" s="110"/>
      <c r="UBS2" s="110"/>
      <c r="UBT2" s="110"/>
      <c r="UBU2" s="110"/>
      <c r="UBV2" s="110"/>
      <c r="UBW2" s="110"/>
      <c r="UBX2" s="110"/>
      <c r="UBY2" s="110"/>
      <c r="UBZ2" s="110"/>
      <c r="UCA2" s="110"/>
      <c r="UCB2" s="110"/>
      <c r="UCC2" s="110"/>
      <c r="UCD2" s="110"/>
      <c r="UCE2" s="110"/>
      <c r="UCF2" s="110"/>
      <c r="UCG2" s="110"/>
      <c r="UCH2" s="110"/>
      <c r="UCI2" s="110"/>
      <c r="UCJ2" s="110"/>
      <c r="UCK2" s="110"/>
      <c r="UCL2" s="110"/>
      <c r="UCM2" s="110"/>
      <c r="UCN2" s="110"/>
      <c r="UCO2" s="110"/>
      <c r="UCP2" s="110"/>
      <c r="UCQ2" s="110"/>
      <c r="UCR2" s="110"/>
      <c r="UCS2" s="110"/>
      <c r="UCT2" s="110"/>
      <c r="UCU2" s="110"/>
      <c r="UCV2" s="110"/>
      <c r="UCW2" s="110"/>
      <c r="UCX2" s="110"/>
      <c r="UCY2" s="110"/>
      <c r="UCZ2" s="110"/>
      <c r="UDA2" s="110"/>
      <c r="UDB2" s="110"/>
      <c r="UDC2" s="110"/>
      <c r="UDD2" s="110"/>
      <c r="UDE2" s="110"/>
      <c r="UDF2" s="110"/>
      <c r="UDG2" s="110"/>
      <c r="UDH2" s="110"/>
      <c r="UDI2" s="110"/>
      <c r="UDJ2" s="110"/>
      <c r="UDK2" s="110"/>
      <c r="UDL2" s="110"/>
      <c r="UDM2" s="110"/>
      <c r="UDN2" s="110"/>
      <c r="UDO2" s="110"/>
      <c r="UDP2" s="110"/>
      <c r="UDQ2" s="110"/>
      <c r="UDR2" s="110"/>
      <c r="UDS2" s="110"/>
      <c r="UDT2" s="110"/>
      <c r="UDU2" s="110"/>
      <c r="UDV2" s="110"/>
      <c r="UDW2" s="110"/>
      <c r="UDX2" s="110"/>
      <c r="UDY2" s="110"/>
      <c r="UDZ2" s="110"/>
      <c r="UEA2" s="110"/>
      <c r="UEB2" s="110"/>
      <c r="UEC2" s="110"/>
      <c r="UED2" s="110"/>
      <c r="UEE2" s="110"/>
      <c r="UEF2" s="110"/>
      <c r="UEG2" s="110"/>
      <c r="UEH2" s="110"/>
      <c r="UEI2" s="110"/>
      <c r="UEJ2" s="110"/>
      <c r="UEK2" s="110"/>
      <c r="UEL2" s="110"/>
      <c r="UEM2" s="110"/>
      <c r="UEN2" s="110"/>
      <c r="UEO2" s="110"/>
      <c r="UEP2" s="110"/>
      <c r="UEQ2" s="110"/>
      <c r="UER2" s="110"/>
      <c r="UES2" s="110"/>
      <c r="UET2" s="110"/>
      <c r="UEU2" s="110"/>
      <c r="UEV2" s="110"/>
      <c r="UEW2" s="110"/>
      <c r="UEX2" s="110"/>
      <c r="UEY2" s="110"/>
      <c r="UEZ2" s="110"/>
      <c r="UFA2" s="110"/>
      <c r="UFB2" s="110"/>
      <c r="UFC2" s="110"/>
      <c r="UFD2" s="110"/>
      <c r="UFE2" s="110"/>
      <c r="UFF2" s="110"/>
      <c r="UFG2" s="110"/>
      <c r="UFH2" s="110"/>
      <c r="UFI2" s="110"/>
      <c r="UFJ2" s="110"/>
      <c r="UFK2" s="110"/>
      <c r="UFL2" s="110"/>
      <c r="UFM2" s="110"/>
      <c r="UFN2" s="110"/>
      <c r="UFO2" s="110"/>
      <c r="UFP2" s="110"/>
      <c r="UFQ2" s="110"/>
      <c r="UFR2" s="110"/>
      <c r="UFS2" s="110"/>
      <c r="UFT2" s="110"/>
      <c r="UFU2" s="110"/>
      <c r="UFV2" s="110"/>
      <c r="UFW2" s="110"/>
      <c r="UFX2" s="110"/>
      <c r="UFY2" s="110"/>
      <c r="UFZ2" s="110"/>
      <c r="UGA2" s="110"/>
      <c r="UGB2" s="110"/>
      <c r="UGC2" s="110"/>
      <c r="UGD2" s="110"/>
      <c r="UGE2" s="110"/>
      <c r="UGF2" s="110"/>
      <c r="UGG2" s="110"/>
      <c r="UGH2" s="110"/>
      <c r="UGI2" s="110"/>
      <c r="UGJ2" s="110"/>
      <c r="UGK2" s="110"/>
      <c r="UGL2" s="110"/>
      <c r="UGM2" s="110"/>
      <c r="UGN2" s="110"/>
      <c r="UGO2" s="110"/>
      <c r="UGP2" s="110"/>
      <c r="UGQ2" s="110"/>
      <c r="UGR2" s="110"/>
      <c r="UGS2" s="110"/>
      <c r="UGT2" s="110"/>
      <c r="UGU2" s="110"/>
      <c r="UGV2" s="110"/>
      <c r="UGW2" s="110"/>
      <c r="UGX2" s="110"/>
      <c r="UGY2" s="110"/>
      <c r="UGZ2" s="110"/>
      <c r="UHA2" s="110"/>
      <c r="UHB2" s="110"/>
      <c r="UHC2" s="110"/>
      <c r="UHD2" s="110"/>
      <c r="UHE2" s="110"/>
      <c r="UHF2" s="110"/>
      <c r="UHG2" s="110"/>
      <c r="UHH2" s="110"/>
      <c r="UHI2" s="110"/>
      <c r="UHJ2" s="110"/>
      <c r="UHK2" s="110"/>
      <c r="UHL2" s="110"/>
      <c r="UHM2" s="110"/>
      <c r="UHN2" s="110"/>
      <c r="UHO2" s="110"/>
      <c r="UHP2" s="110"/>
      <c r="UHQ2" s="110"/>
      <c r="UHR2" s="110"/>
      <c r="UHS2" s="110"/>
      <c r="UHT2" s="110"/>
      <c r="UHU2" s="110"/>
      <c r="UHV2" s="110"/>
      <c r="UHW2" s="110"/>
      <c r="UHX2" s="110"/>
      <c r="UHY2" s="110"/>
      <c r="UHZ2" s="110"/>
      <c r="UIA2" s="110"/>
      <c r="UIB2" s="110"/>
      <c r="UIC2" s="110"/>
      <c r="UID2" s="110"/>
      <c r="UIE2" s="110"/>
      <c r="UIF2" s="110"/>
      <c r="UIG2" s="110"/>
      <c r="UIH2" s="110"/>
      <c r="UII2" s="110"/>
      <c r="UIJ2" s="110"/>
      <c r="UIK2" s="110"/>
      <c r="UIL2" s="110"/>
      <c r="UIM2" s="110"/>
      <c r="UIN2" s="110"/>
      <c r="UIO2" s="110"/>
      <c r="UIP2" s="110"/>
      <c r="UIQ2" s="110"/>
      <c r="UIR2" s="110"/>
      <c r="UIS2" s="110"/>
      <c r="UIT2" s="110"/>
      <c r="UIU2" s="110"/>
      <c r="UIV2" s="110"/>
      <c r="UIW2" s="110"/>
      <c r="UIX2" s="110"/>
      <c r="UIY2" s="110"/>
      <c r="UIZ2" s="110"/>
      <c r="UJA2" s="110"/>
      <c r="UJB2" s="110"/>
      <c r="UJC2" s="110"/>
      <c r="UJD2" s="110"/>
      <c r="UJE2" s="110"/>
      <c r="UJF2" s="110"/>
      <c r="UJG2" s="110"/>
      <c r="UJH2" s="110"/>
      <c r="UJI2" s="110"/>
      <c r="UJJ2" s="110"/>
      <c r="UJK2" s="110"/>
      <c r="UJL2" s="110"/>
      <c r="UJM2" s="110"/>
      <c r="UJN2" s="110"/>
      <c r="UJO2" s="110"/>
      <c r="UJP2" s="110"/>
      <c r="UJQ2" s="110"/>
      <c r="UJR2" s="110"/>
      <c r="UJS2" s="110"/>
      <c r="UJT2" s="110"/>
      <c r="UJU2" s="110"/>
      <c r="UJV2" s="110"/>
      <c r="UJW2" s="110"/>
      <c r="UJX2" s="110"/>
      <c r="UJY2" s="110"/>
      <c r="UJZ2" s="110"/>
      <c r="UKA2" s="110"/>
      <c r="UKB2" s="110"/>
      <c r="UKC2" s="110"/>
      <c r="UKD2" s="110"/>
      <c r="UKE2" s="110"/>
      <c r="UKF2" s="110"/>
      <c r="UKG2" s="110"/>
      <c r="UKH2" s="110"/>
      <c r="UKI2" s="110"/>
      <c r="UKJ2" s="110"/>
      <c r="UKK2" s="110"/>
      <c r="UKL2" s="110"/>
      <c r="UKM2" s="110"/>
      <c r="UKN2" s="110"/>
      <c r="UKO2" s="110"/>
      <c r="UKP2" s="110"/>
      <c r="UKQ2" s="110"/>
      <c r="UKR2" s="110"/>
      <c r="UKS2" s="110"/>
      <c r="UKT2" s="110"/>
      <c r="UKU2" s="110"/>
      <c r="UKV2" s="110"/>
      <c r="UKW2" s="110"/>
      <c r="UKX2" s="110"/>
      <c r="UKY2" s="110"/>
      <c r="UKZ2" s="110"/>
      <c r="ULA2" s="110"/>
      <c r="ULB2" s="110"/>
      <c r="ULC2" s="110"/>
      <c r="ULD2" s="110"/>
      <c r="ULE2" s="110"/>
      <c r="ULF2" s="110"/>
      <c r="ULG2" s="110"/>
      <c r="ULH2" s="110"/>
      <c r="ULI2" s="110"/>
      <c r="ULJ2" s="110"/>
      <c r="ULK2" s="110"/>
      <c r="ULL2" s="110"/>
      <c r="ULM2" s="110"/>
      <c r="ULN2" s="110"/>
      <c r="ULO2" s="110"/>
      <c r="ULP2" s="110"/>
      <c r="ULQ2" s="110"/>
      <c r="ULR2" s="110"/>
      <c r="ULS2" s="110"/>
      <c r="ULT2" s="110"/>
      <c r="ULU2" s="110"/>
      <c r="ULV2" s="110"/>
      <c r="ULW2" s="110"/>
      <c r="ULX2" s="110"/>
      <c r="ULY2" s="110"/>
      <c r="ULZ2" s="110"/>
      <c r="UMA2" s="110"/>
      <c r="UMB2" s="110"/>
      <c r="UMC2" s="110"/>
      <c r="UMD2" s="110"/>
      <c r="UME2" s="110"/>
      <c r="UMF2" s="110"/>
      <c r="UMG2" s="110"/>
      <c r="UMH2" s="110"/>
      <c r="UMI2" s="110"/>
      <c r="UMJ2" s="110"/>
      <c r="UMK2" s="110"/>
      <c r="UML2" s="110"/>
      <c r="UMM2" s="110"/>
      <c r="UMN2" s="110"/>
      <c r="UMO2" s="110"/>
      <c r="UMP2" s="110"/>
      <c r="UMQ2" s="110"/>
      <c r="UMR2" s="110"/>
      <c r="UMS2" s="110"/>
      <c r="UMT2" s="110"/>
      <c r="UMU2" s="110"/>
      <c r="UMV2" s="110"/>
      <c r="UMW2" s="110"/>
      <c r="UMX2" s="110"/>
      <c r="UMY2" s="110"/>
      <c r="UMZ2" s="110"/>
      <c r="UNA2" s="110"/>
      <c r="UNB2" s="110"/>
      <c r="UNC2" s="110"/>
      <c r="UND2" s="110"/>
      <c r="UNE2" s="110"/>
      <c r="UNF2" s="110"/>
      <c r="UNG2" s="110"/>
      <c r="UNH2" s="110"/>
      <c r="UNI2" s="110"/>
      <c r="UNJ2" s="110"/>
      <c r="UNK2" s="110"/>
      <c r="UNL2" s="110"/>
      <c r="UNM2" s="110"/>
      <c r="UNN2" s="110"/>
      <c r="UNO2" s="110"/>
      <c r="UNP2" s="110"/>
      <c r="UNQ2" s="110"/>
      <c r="UNR2" s="110"/>
      <c r="UNS2" s="110"/>
      <c r="UNT2" s="110"/>
      <c r="UNU2" s="110"/>
      <c r="UNV2" s="110"/>
      <c r="UNW2" s="110"/>
      <c r="UNX2" s="110"/>
      <c r="UNY2" s="110"/>
      <c r="UNZ2" s="110"/>
      <c r="UOA2" s="110"/>
      <c r="UOB2" s="110"/>
      <c r="UOC2" s="110"/>
      <c r="UOD2" s="110"/>
      <c r="UOE2" s="110"/>
      <c r="UOF2" s="110"/>
      <c r="UOG2" s="110"/>
      <c r="UOH2" s="110"/>
      <c r="UOI2" s="110"/>
      <c r="UOJ2" s="110"/>
      <c r="UOK2" s="110"/>
      <c r="UOL2" s="110"/>
      <c r="UOM2" s="110"/>
      <c r="UON2" s="110"/>
      <c r="UOO2" s="110"/>
      <c r="UOP2" s="110"/>
      <c r="UOQ2" s="110"/>
      <c r="UOR2" s="110"/>
      <c r="UOS2" s="110"/>
      <c r="UOT2" s="110"/>
      <c r="UOU2" s="110"/>
      <c r="UOV2" s="110"/>
      <c r="UOW2" s="110"/>
      <c r="UOX2" s="110"/>
      <c r="UOY2" s="110"/>
      <c r="UOZ2" s="110"/>
      <c r="UPA2" s="110"/>
      <c r="UPB2" s="110"/>
      <c r="UPC2" s="110"/>
      <c r="UPD2" s="110"/>
      <c r="UPE2" s="110"/>
      <c r="UPF2" s="110"/>
      <c r="UPG2" s="110"/>
      <c r="UPH2" s="110"/>
      <c r="UPI2" s="110"/>
      <c r="UPJ2" s="110"/>
      <c r="UPK2" s="110"/>
      <c r="UPL2" s="110"/>
      <c r="UPM2" s="110"/>
      <c r="UPN2" s="110"/>
      <c r="UPO2" s="110"/>
      <c r="UPP2" s="110"/>
      <c r="UPQ2" s="110"/>
      <c r="UPR2" s="110"/>
      <c r="UPS2" s="110"/>
      <c r="UPT2" s="110"/>
      <c r="UPU2" s="110"/>
      <c r="UPV2" s="110"/>
      <c r="UPW2" s="110"/>
      <c r="UPX2" s="110"/>
      <c r="UPY2" s="110"/>
      <c r="UPZ2" s="110"/>
      <c r="UQA2" s="110"/>
      <c r="UQB2" s="110"/>
      <c r="UQC2" s="110"/>
      <c r="UQD2" s="110"/>
      <c r="UQE2" s="110"/>
      <c r="UQF2" s="110"/>
      <c r="UQG2" s="110"/>
      <c r="UQH2" s="110"/>
      <c r="UQI2" s="110"/>
      <c r="UQJ2" s="110"/>
      <c r="UQK2" s="110"/>
      <c r="UQL2" s="110"/>
      <c r="UQM2" s="110"/>
      <c r="UQN2" s="110"/>
      <c r="UQO2" s="110"/>
      <c r="UQP2" s="110"/>
      <c r="UQQ2" s="110"/>
      <c r="UQR2" s="110"/>
      <c r="UQS2" s="110"/>
      <c r="UQT2" s="110"/>
      <c r="UQU2" s="110"/>
      <c r="UQV2" s="110"/>
      <c r="UQW2" s="110"/>
      <c r="UQX2" s="110"/>
      <c r="UQY2" s="110"/>
      <c r="UQZ2" s="110"/>
      <c r="URA2" s="110"/>
      <c r="URB2" s="110"/>
      <c r="URC2" s="110"/>
      <c r="URD2" s="110"/>
      <c r="URE2" s="110"/>
      <c r="URF2" s="110"/>
      <c r="URG2" s="110"/>
      <c r="URH2" s="110"/>
      <c r="URI2" s="110"/>
      <c r="URJ2" s="110"/>
      <c r="URK2" s="110"/>
      <c r="URL2" s="110"/>
      <c r="URM2" s="110"/>
      <c r="URN2" s="110"/>
      <c r="URO2" s="110"/>
      <c r="URP2" s="110"/>
      <c r="URQ2" s="110"/>
      <c r="URR2" s="110"/>
      <c r="URS2" s="110"/>
      <c r="URT2" s="110"/>
      <c r="URU2" s="110"/>
      <c r="URV2" s="110"/>
      <c r="URW2" s="110"/>
      <c r="URX2" s="110"/>
      <c r="URY2" s="110"/>
      <c r="URZ2" s="110"/>
      <c r="USA2" s="110"/>
      <c r="USB2" s="110"/>
      <c r="USC2" s="110"/>
      <c r="USD2" s="110"/>
      <c r="USE2" s="110"/>
      <c r="USF2" s="110"/>
      <c r="USG2" s="110"/>
      <c r="USH2" s="110"/>
      <c r="USI2" s="110"/>
      <c r="USJ2" s="110"/>
      <c r="USK2" s="110"/>
      <c r="USL2" s="110"/>
      <c r="USM2" s="110"/>
      <c r="USN2" s="110"/>
      <c r="USO2" s="110"/>
      <c r="USP2" s="110"/>
      <c r="USQ2" s="110"/>
      <c r="USR2" s="110"/>
      <c r="USS2" s="110"/>
      <c r="UST2" s="110"/>
      <c r="USU2" s="110"/>
      <c r="USV2" s="110"/>
      <c r="USW2" s="110"/>
      <c r="USX2" s="110"/>
      <c r="USY2" s="110"/>
      <c r="USZ2" s="110"/>
      <c r="UTA2" s="110"/>
      <c r="UTB2" s="110"/>
      <c r="UTC2" s="110"/>
      <c r="UTD2" s="110"/>
      <c r="UTE2" s="110"/>
      <c r="UTF2" s="110"/>
      <c r="UTG2" s="110"/>
      <c r="UTH2" s="110"/>
      <c r="UTI2" s="110"/>
      <c r="UTJ2" s="110"/>
      <c r="UTK2" s="110"/>
      <c r="UTL2" s="110"/>
      <c r="UTM2" s="110"/>
      <c r="UTN2" s="110"/>
      <c r="UTO2" s="110"/>
      <c r="UTP2" s="110"/>
      <c r="UTQ2" s="110"/>
      <c r="UTR2" s="110"/>
      <c r="UTS2" s="110"/>
      <c r="UTT2" s="110"/>
      <c r="UTU2" s="110"/>
      <c r="UTV2" s="110"/>
      <c r="UTW2" s="110"/>
      <c r="UTX2" s="110"/>
      <c r="UTY2" s="110"/>
      <c r="UTZ2" s="110"/>
      <c r="UUA2" s="110"/>
      <c r="UUB2" s="110"/>
      <c r="UUC2" s="110"/>
      <c r="UUD2" s="110"/>
      <c r="UUE2" s="110"/>
      <c r="UUF2" s="110"/>
      <c r="UUG2" s="110"/>
      <c r="UUH2" s="110"/>
      <c r="UUI2" s="110"/>
      <c r="UUJ2" s="110"/>
      <c r="UUK2" s="110"/>
      <c r="UUL2" s="110"/>
      <c r="UUM2" s="110"/>
      <c r="UUN2" s="110"/>
      <c r="UUO2" s="110"/>
      <c r="UUP2" s="110"/>
      <c r="UUQ2" s="110"/>
      <c r="UUR2" s="110"/>
      <c r="UUS2" s="110"/>
      <c r="UUT2" s="110"/>
      <c r="UUU2" s="110"/>
      <c r="UUV2" s="110"/>
      <c r="UUW2" s="110"/>
      <c r="UUX2" s="110"/>
      <c r="UUY2" s="110"/>
      <c r="UUZ2" s="110"/>
      <c r="UVA2" s="110"/>
      <c r="UVB2" s="110"/>
      <c r="UVC2" s="110"/>
      <c r="UVD2" s="110"/>
      <c r="UVE2" s="110"/>
      <c r="UVF2" s="110"/>
      <c r="UVG2" s="110"/>
      <c r="UVH2" s="110"/>
      <c r="UVI2" s="110"/>
      <c r="UVJ2" s="110"/>
      <c r="UVK2" s="110"/>
      <c r="UVL2" s="110"/>
      <c r="UVM2" s="110"/>
      <c r="UVN2" s="110"/>
      <c r="UVO2" s="110"/>
      <c r="UVP2" s="110"/>
      <c r="UVQ2" s="110"/>
      <c r="UVR2" s="110"/>
      <c r="UVS2" s="110"/>
      <c r="UVT2" s="110"/>
      <c r="UVU2" s="110"/>
      <c r="UVV2" s="110"/>
      <c r="UVW2" s="110"/>
      <c r="UVX2" s="110"/>
      <c r="UVY2" s="110"/>
      <c r="UVZ2" s="110"/>
      <c r="UWA2" s="110"/>
      <c r="UWB2" s="110"/>
      <c r="UWC2" s="110"/>
      <c r="UWD2" s="110"/>
      <c r="UWE2" s="110"/>
      <c r="UWF2" s="110"/>
      <c r="UWG2" s="110"/>
      <c r="UWH2" s="110"/>
      <c r="UWI2" s="110"/>
      <c r="UWJ2" s="110"/>
      <c r="UWK2" s="110"/>
      <c r="UWL2" s="110"/>
      <c r="UWM2" s="110"/>
      <c r="UWN2" s="110"/>
      <c r="UWO2" s="110"/>
      <c r="UWP2" s="110"/>
      <c r="UWQ2" s="110"/>
      <c r="UWR2" s="110"/>
      <c r="UWS2" s="110"/>
      <c r="UWT2" s="110"/>
      <c r="UWU2" s="110"/>
      <c r="UWV2" s="110"/>
      <c r="UWW2" s="110"/>
      <c r="UWX2" s="110"/>
      <c r="UWY2" s="110"/>
      <c r="UWZ2" s="110"/>
      <c r="UXA2" s="110"/>
      <c r="UXB2" s="110"/>
      <c r="UXC2" s="110"/>
      <c r="UXD2" s="110"/>
      <c r="UXE2" s="110"/>
      <c r="UXF2" s="110"/>
      <c r="UXG2" s="110"/>
      <c r="UXH2" s="110"/>
      <c r="UXI2" s="110"/>
      <c r="UXJ2" s="110"/>
      <c r="UXK2" s="110"/>
      <c r="UXL2" s="110"/>
      <c r="UXM2" s="110"/>
      <c r="UXN2" s="110"/>
      <c r="UXO2" s="110"/>
      <c r="UXP2" s="110"/>
      <c r="UXQ2" s="110"/>
      <c r="UXR2" s="110"/>
      <c r="UXS2" s="110"/>
      <c r="UXT2" s="110"/>
      <c r="UXU2" s="110"/>
      <c r="UXV2" s="110"/>
      <c r="UXW2" s="110"/>
      <c r="UXX2" s="110"/>
      <c r="UXY2" s="110"/>
      <c r="UXZ2" s="110"/>
      <c r="UYA2" s="110"/>
      <c r="UYB2" s="110"/>
      <c r="UYC2" s="110"/>
      <c r="UYD2" s="110"/>
      <c r="UYE2" s="110"/>
      <c r="UYF2" s="110"/>
      <c r="UYG2" s="110"/>
      <c r="UYH2" s="110"/>
      <c r="UYI2" s="110"/>
      <c r="UYJ2" s="110"/>
      <c r="UYK2" s="110"/>
      <c r="UYL2" s="110"/>
      <c r="UYM2" s="110"/>
      <c r="UYN2" s="110"/>
      <c r="UYO2" s="110"/>
      <c r="UYP2" s="110"/>
      <c r="UYQ2" s="110"/>
      <c r="UYR2" s="110"/>
      <c r="UYS2" s="110"/>
      <c r="UYT2" s="110"/>
      <c r="UYU2" s="110"/>
      <c r="UYV2" s="110"/>
      <c r="UYW2" s="110"/>
      <c r="UYX2" s="110"/>
      <c r="UYY2" s="110"/>
      <c r="UYZ2" s="110"/>
      <c r="UZA2" s="110"/>
      <c r="UZB2" s="110"/>
      <c r="UZC2" s="110"/>
      <c r="UZD2" s="110"/>
      <c r="UZE2" s="110"/>
      <c r="UZF2" s="110"/>
      <c r="UZG2" s="110"/>
      <c r="UZH2" s="110"/>
      <c r="UZI2" s="110"/>
      <c r="UZJ2" s="110"/>
      <c r="UZK2" s="110"/>
      <c r="UZL2" s="110"/>
      <c r="UZM2" s="110"/>
      <c r="UZN2" s="110"/>
      <c r="UZO2" s="110"/>
      <c r="UZP2" s="110"/>
      <c r="UZQ2" s="110"/>
      <c r="UZR2" s="110"/>
      <c r="UZS2" s="110"/>
      <c r="UZT2" s="110"/>
      <c r="UZU2" s="110"/>
      <c r="UZV2" s="110"/>
      <c r="UZW2" s="110"/>
      <c r="UZX2" s="110"/>
      <c r="UZY2" s="110"/>
      <c r="UZZ2" s="110"/>
      <c r="VAA2" s="110"/>
      <c r="VAB2" s="110"/>
      <c r="VAC2" s="110"/>
      <c r="VAD2" s="110"/>
      <c r="VAE2" s="110"/>
      <c r="VAF2" s="110"/>
      <c r="VAG2" s="110"/>
      <c r="VAH2" s="110"/>
      <c r="VAI2" s="110"/>
      <c r="VAJ2" s="110"/>
      <c r="VAK2" s="110"/>
      <c r="VAL2" s="110"/>
      <c r="VAM2" s="110"/>
      <c r="VAN2" s="110"/>
      <c r="VAO2" s="110"/>
      <c r="VAP2" s="110"/>
      <c r="VAQ2" s="110"/>
      <c r="VAR2" s="110"/>
      <c r="VAS2" s="110"/>
      <c r="VAT2" s="110"/>
      <c r="VAU2" s="110"/>
      <c r="VAV2" s="110"/>
      <c r="VAW2" s="110"/>
      <c r="VAX2" s="110"/>
      <c r="VAY2" s="110"/>
      <c r="VAZ2" s="110"/>
      <c r="VBA2" s="110"/>
      <c r="VBB2" s="110"/>
      <c r="VBC2" s="110"/>
      <c r="VBD2" s="110"/>
      <c r="VBE2" s="110"/>
      <c r="VBF2" s="110"/>
      <c r="VBG2" s="110"/>
      <c r="VBH2" s="110"/>
      <c r="VBI2" s="110"/>
      <c r="VBJ2" s="110"/>
      <c r="VBK2" s="110"/>
      <c r="VBL2" s="110"/>
      <c r="VBM2" s="110"/>
      <c r="VBN2" s="110"/>
      <c r="VBO2" s="110"/>
      <c r="VBP2" s="110"/>
      <c r="VBQ2" s="110"/>
      <c r="VBR2" s="110"/>
      <c r="VBS2" s="110"/>
      <c r="VBT2" s="110"/>
      <c r="VBU2" s="110"/>
      <c r="VBV2" s="110"/>
      <c r="VBW2" s="110"/>
      <c r="VBX2" s="110"/>
      <c r="VBY2" s="110"/>
      <c r="VBZ2" s="110"/>
      <c r="VCA2" s="110"/>
      <c r="VCB2" s="110"/>
      <c r="VCC2" s="110"/>
      <c r="VCD2" s="110"/>
      <c r="VCE2" s="110"/>
      <c r="VCF2" s="110"/>
      <c r="VCG2" s="110"/>
      <c r="VCH2" s="110"/>
      <c r="VCI2" s="110"/>
      <c r="VCJ2" s="110"/>
      <c r="VCK2" s="110"/>
      <c r="VCL2" s="110"/>
      <c r="VCM2" s="110"/>
      <c r="VCN2" s="110"/>
      <c r="VCO2" s="110"/>
      <c r="VCP2" s="110"/>
      <c r="VCQ2" s="110"/>
      <c r="VCR2" s="110"/>
      <c r="VCS2" s="110"/>
      <c r="VCT2" s="110"/>
      <c r="VCU2" s="110"/>
      <c r="VCV2" s="110"/>
      <c r="VCW2" s="110"/>
      <c r="VCX2" s="110"/>
      <c r="VCY2" s="110"/>
      <c r="VCZ2" s="110"/>
      <c r="VDA2" s="110"/>
      <c r="VDB2" s="110"/>
      <c r="VDC2" s="110"/>
      <c r="VDD2" s="110"/>
      <c r="VDE2" s="110"/>
      <c r="VDF2" s="110"/>
      <c r="VDG2" s="110"/>
      <c r="VDH2" s="110"/>
      <c r="VDI2" s="110"/>
      <c r="VDJ2" s="110"/>
      <c r="VDK2" s="110"/>
      <c r="VDL2" s="110"/>
      <c r="VDM2" s="110"/>
      <c r="VDN2" s="110"/>
      <c r="VDO2" s="110"/>
      <c r="VDP2" s="110"/>
      <c r="VDQ2" s="110"/>
      <c r="VDR2" s="110"/>
      <c r="VDS2" s="110"/>
      <c r="VDT2" s="110"/>
      <c r="VDU2" s="110"/>
      <c r="VDV2" s="110"/>
      <c r="VDW2" s="110"/>
      <c r="VDX2" s="110"/>
      <c r="VDY2" s="110"/>
      <c r="VDZ2" s="110"/>
      <c r="VEA2" s="110"/>
      <c r="VEB2" s="110"/>
      <c r="VEC2" s="110"/>
      <c r="VED2" s="110"/>
      <c r="VEE2" s="110"/>
      <c r="VEF2" s="110"/>
      <c r="VEG2" s="110"/>
      <c r="VEH2" s="110"/>
      <c r="VEI2" s="110"/>
      <c r="VEJ2" s="110"/>
      <c r="VEK2" s="110"/>
      <c r="VEL2" s="110"/>
      <c r="VEM2" s="110"/>
      <c r="VEN2" s="110"/>
      <c r="VEO2" s="110"/>
      <c r="VEP2" s="110"/>
      <c r="VEQ2" s="110"/>
      <c r="VER2" s="110"/>
      <c r="VES2" s="110"/>
      <c r="VET2" s="110"/>
      <c r="VEU2" s="110"/>
      <c r="VEV2" s="110"/>
      <c r="VEW2" s="110"/>
      <c r="VEX2" s="110"/>
      <c r="VEY2" s="110"/>
      <c r="VEZ2" s="110"/>
      <c r="VFA2" s="110"/>
      <c r="VFB2" s="110"/>
      <c r="VFC2" s="110"/>
      <c r="VFD2" s="110"/>
      <c r="VFE2" s="110"/>
      <c r="VFF2" s="110"/>
      <c r="VFG2" s="110"/>
      <c r="VFH2" s="110"/>
      <c r="VFI2" s="110"/>
      <c r="VFJ2" s="110"/>
      <c r="VFK2" s="110"/>
      <c r="VFL2" s="110"/>
      <c r="VFM2" s="110"/>
      <c r="VFN2" s="110"/>
      <c r="VFO2" s="110"/>
      <c r="VFP2" s="110"/>
      <c r="VFQ2" s="110"/>
      <c r="VFR2" s="110"/>
      <c r="VFS2" s="110"/>
      <c r="VFT2" s="110"/>
      <c r="VFU2" s="110"/>
      <c r="VFV2" s="110"/>
      <c r="VFW2" s="110"/>
      <c r="VFX2" s="110"/>
      <c r="VFY2" s="110"/>
      <c r="VFZ2" s="110"/>
      <c r="VGA2" s="110"/>
      <c r="VGB2" s="110"/>
      <c r="VGC2" s="110"/>
      <c r="VGD2" s="110"/>
      <c r="VGE2" s="110"/>
      <c r="VGF2" s="110"/>
      <c r="VGG2" s="110"/>
      <c r="VGH2" s="110"/>
      <c r="VGI2" s="110"/>
      <c r="VGJ2" s="110"/>
      <c r="VGK2" s="110"/>
      <c r="VGL2" s="110"/>
      <c r="VGM2" s="110"/>
      <c r="VGN2" s="110"/>
      <c r="VGO2" s="110"/>
      <c r="VGP2" s="110"/>
      <c r="VGQ2" s="110"/>
      <c r="VGR2" s="110"/>
      <c r="VGS2" s="110"/>
      <c r="VGT2" s="110"/>
      <c r="VGU2" s="110"/>
      <c r="VGV2" s="110"/>
      <c r="VGW2" s="110"/>
      <c r="VGX2" s="110"/>
      <c r="VGY2" s="110"/>
      <c r="VGZ2" s="110"/>
      <c r="VHA2" s="110"/>
      <c r="VHB2" s="110"/>
      <c r="VHC2" s="110"/>
      <c r="VHD2" s="110"/>
      <c r="VHE2" s="110"/>
      <c r="VHF2" s="110"/>
      <c r="VHG2" s="110"/>
      <c r="VHH2" s="110"/>
      <c r="VHI2" s="110"/>
      <c r="VHJ2" s="110"/>
      <c r="VHK2" s="110"/>
      <c r="VHL2" s="110"/>
      <c r="VHM2" s="110"/>
      <c r="VHN2" s="110"/>
      <c r="VHO2" s="110"/>
      <c r="VHP2" s="110"/>
      <c r="VHQ2" s="110"/>
      <c r="VHR2" s="110"/>
      <c r="VHS2" s="110"/>
      <c r="VHT2" s="110"/>
      <c r="VHU2" s="110"/>
      <c r="VHV2" s="110"/>
      <c r="VHW2" s="110"/>
      <c r="VHX2" s="110"/>
      <c r="VHY2" s="110"/>
      <c r="VHZ2" s="110"/>
      <c r="VIA2" s="110"/>
      <c r="VIB2" s="110"/>
      <c r="VIC2" s="110"/>
      <c r="VID2" s="110"/>
      <c r="VIE2" s="110"/>
      <c r="VIF2" s="110"/>
      <c r="VIG2" s="110"/>
      <c r="VIH2" s="110"/>
      <c r="VII2" s="110"/>
      <c r="VIJ2" s="110"/>
      <c r="VIK2" s="110"/>
      <c r="VIL2" s="110"/>
      <c r="VIM2" s="110"/>
      <c r="VIN2" s="110"/>
      <c r="VIO2" s="110"/>
      <c r="VIP2" s="110"/>
      <c r="VIQ2" s="110"/>
      <c r="VIR2" s="110"/>
      <c r="VIS2" s="110"/>
      <c r="VIT2" s="110"/>
      <c r="VIU2" s="110"/>
      <c r="VIV2" s="110"/>
      <c r="VIW2" s="110"/>
      <c r="VIX2" s="110"/>
      <c r="VIY2" s="110"/>
      <c r="VIZ2" s="110"/>
      <c r="VJA2" s="110"/>
      <c r="VJB2" s="110"/>
      <c r="VJC2" s="110"/>
      <c r="VJD2" s="110"/>
      <c r="VJE2" s="110"/>
      <c r="VJF2" s="110"/>
      <c r="VJG2" s="110"/>
      <c r="VJH2" s="110"/>
      <c r="VJI2" s="110"/>
      <c r="VJJ2" s="110"/>
      <c r="VJK2" s="110"/>
      <c r="VJL2" s="110"/>
      <c r="VJM2" s="110"/>
      <c r="VJN2" s="110"/>
      <c r="VJO2" s="110"/>
      <c r="VJP2" s="110"/>
      <c r="VJQ2" s="110"/>
      <c r="VJR2" s="110"/>
      <c r="VJS2" s="110"/>
      <c r="VJT2" s="110"/>
      <c r="VJU2" s="110"/>
      <c r="VJV2" s="110"/>
      <c r="VJW2" s="110"/>
      <c r="VJX2" s="110"/>
      <c r="VJY2" s="110"/>
      <c r="VJZ2" s="110"/>
      <c r="VKA2" s="110"/>
      <c r="VKB2" s="110"/>
      <c r="VKC2" s="110"/>
      <c r="VKD2" s="110"/>
      <c r="VKE2" s="110"/>
      <c r="VKF2" s="110"/>
      <c r="VKG2" s="110"/>
      <c r="VKH2" s="110"/>
      <c r="VKI2" s="110"/>
      <c r="VKJ2" s="110"/>
      <c r="VKK2" s="110"/>
      <c r="VKL2" s="110"/>
      <c r="VKM2" s="110"/>
      <c r="VKN2" s="110"/>
      <c r="VKO2" s="110"/>
      <c r="VKP2" s="110"/>
      <c r="VKQ2" s="110"/>
      <c r="VKR2" s="110"/>
      <c r="VKS2" s="110"/>
      <c r="VKT2" s="110"/>
      <c r="VKU2" s="110"/>
      <c r="VKV2" s="110"/>
      <c r="VKW2" s="110"/>
      <c r="VKX2" s="110"/>
      <c r="VKY2" s="110"/>
      <c r="VKZ2" s="110"/>
      <c r="VLA2" s="110"/>
      <c r="VLB2" s="110"/>
      <c r="VLC2" s="110"/>
      <c r="VLD2" s="110"/>
      <c r="VLE2" s="110"/>
      <c r="VLF2" s="110"/>
      <c r="VLG2" s="110"/>
      <c r="VLH2" s="110"/>
      <c r="VLI2" s="110"/>
      <c r="VLJ2" s="110"/>
      <c r="VLK2" s="110"/>
      <c r="VLL2" s="110"/>
      <c r="VLM2" s="110"/>
      <c r="VLN2" s="110"/>
      <c r="VLO2" s="110"/>
      <c r="VLP2" s="110"/>
      <c r="VLQ2" s="110"/>
      <c r="VLR2" s="110"/>
      <c r="VLS2" s="110"/>
      <c r="VLT2" s="110"/>
      <c r="VLU2" s="110"/>
      <c r="VLV2" s="110"/>
      <c r="VLW2" s="110"/>
      <c r="VLX2" s="110"/>
      <c r="VLY2" s="110"/>
      <c r="VLZ2" s="110"/>
      <c r="VMA2" s="110"/>
      <c r="VMB2" s="110"/>
      <c r="VMC2" s="110"/>
      <c r="VMD2" s="110"/>
      <c r="VME2" s="110"/>
      <c r="VMF2" s="110"/>
      <c r="VMG2" s="110"/>
      <c r="VMH2" s="110"/>
      <c r="VMI2" s="110"/>
      <c r="VMJ2" s="110"/>
      <c r="VMK2" s="110"/>
      <c r="VML2" s="110"/>
      <c r="VMM2" s="110"/>
      <c r="VMN2" s="110"/>
      <c r="VMO2" s="110"/>
      <c r="VMP2" s="110"/>
      <c r="VMQ2" s="110"/>
      <c r="VMR2" s="110"/>
      <c r="VMS2" s="110"/>
      <c r="VMT2" s="110"/>
      <c r="VMU2" s="110"/>
      <c r="VMV2" s="110"/>
      <c r="VMW2" s="110"/>
      <c r="VMX2" s="110"/>
      <c r="VMY2" s="110"/>
      <c r="VMZ2" s="110"/>
      <c r="VNA2" s="110"/>
      <c r="VNB2" s="110"/>
      <c r="VNC2" s="110"/>
      <c r="VND2" s="110"/>
      <c r="VNE2" s="110"/>
      <c r="VNF2" s="110"/>
      <c r="VNG2" s="110"/>
      <c r="VNH2" s="110"/>
      <c r="VNI2" s="110"/>
      <c r="VNJ2" s="110"/>
      <c r="VNK2" s="110"/>
      <c r="VNL2" s="110"/>
      <c r="VNM2" s="110"/>
      <c r="VNN2" s="110"/>
      <c r="VNO2" s="110"/>
      <c r="VNP2" s="110"/>
      <c r="VNQ2" s="110"/>
      <c r="VNR2" s="110"/>
      <c r="VNS2" s="110"/>
      <c r="VNT2" s="110"/>
      <c r="VNU2" s="110"/>
      <c r="VNV2" s="110"/>
      <c r="VNW2" s="110"/>
      <c r="VNX2" s="110"/>
      <c r="VNY2" s="110"/>
      <c r="VNZ2" s="110"/>
      <c r="VOA2" s="110"/>
      <c r="VOB2" s="110"/>
      <c r="VOC2" s="110"/>
      <c r="VOD2" s="110"/>
      <c r="VOE2" s="110"/>
      <c r="VOF2" s="110"/>
      <c r="VOG2" s="110"/>
      <c r="VOH2" s="110"/>
      <c r="VOI2" s="110"/>
      <c r="VOJ2" s="110"/>
      <c r="VOK2" s="110"/>
      <c r="VOL2" s="110"/>
      <c r="VOM2" s="110"/>
      <c r="VON2" s="110"/>
      <c r="VOO2" s="110"/>
      <c r="VOP2" s="110"/>
      <c r="VOQ2" s="110"/>
      <c r="VOR2" s="110"/>
      <c r="VOS2" s="110"/>
      <c r="VOT2" s="110"/>
      <c r="VOU2" s="110"/>
      <c r="VOV2" s="110"/>
      <c r="VOW2" s="110"/>
      <c r="VOX2" s="110"/>
      <c r="VOY2" s="110"/>
      <c r="VOZ2" s="110"/>
      <c r="VPA2" s="110"/>
      <c r="VPB2" s="110"/>
      <c r="VPC2" s="110"/>
      <c r="VPD2" s="110"/>
      <c r="VPE2" s="110"/>
      <c r="VPF2" s="110"/>
      <c r="VPG2" s="110"/>
      <c r="VPH2" s="110"/>
      <c r="VPI2" s="110"/>
      <c r="VPJ2" s="110"/>
      <c r="VPK2" s="110"/>
      <c r="VPL2" s="110"/>
      <c r="VPM2" s="110"/>
      <c r="VPN2" s="110"/>
      <c r="VPO2" s="110"/>
      <c r="VPP2" s="110"/>
      <c r="VPQ2" s="110"/>
      <c r="VPR2" s="110"/>
      <c r="VPS2" s="110"/>
      <c r="VPT2" s="110"/>
      <c r="VPU2" s="110"/>
      <c r="VPV2" s="110"/>
      <c r="VPW2" s="110"/>
      <c r="VPX2" s="110"/>
      <c r="VPY2" s="110"/>
      <c r="VPZ2" s="110"/>
      <c r="VQA2" s="110"/>
      <c r="VQB2" s="110"/>
      <c r="VQC2" s="110"/>
      <c r="VQD2" s="110"/>
      <c r="VQE2" s="110"/>
      <c r="VQF2" s="110"/>
      <c r="VQG2" s="110"/>
      <c r="VQH2" s="110"/>
      <c r="VQI2" s="110"/>
      <c r="VQJ2" s="110"/>
      <c r="VQK2" s="110"/>
      <c r="VQL2" s="110"/>
      <c r="VQM2" s="110"/>
      <c r="VQN2" s="110"/>
      <c r="VQO2" s="110"/>
      <c r="VQP2" s="110"/>
      <c r="VQQ2" s="110"/>
      <c r="VQR2" s="110"/>
      <c r="VQS2" s="110"/>
      <c r="VQT2" s="110"/>
      <c r="VQU2" s="110"/>
      <c r="VQV2" s="110"/>
      <c r="VQW2" s="110"/>
      <c r="VQX2" s="110"/>
      <c r="VQY2" s="110"/>
      <c r="VQZ2" s="110"/>
      <c r="VRA2" s="110"/>
      <c r="VRB2" s="110"/>
      <c r="VRC2" s="110"/>
      <c r="VRD2" s="110"/>
      <c r="VRE2" s="110"/>
      <c r="VRF2" s="110"/>
      <c r="VRG2" s="110"/>
      <c r="VRH2" s="110"/>
      <c r="VRI2" s="110"/>
      <c r="VRJ2" s="110"/>
      <c r="VRK2" s="110"/>
      <c r="VRL2" s="110"/>
      <c r="VRM2" s="110"/>
      <c r="VRN2" s="110"/>
      <c r="VRO2" s="110"/>
      <c r="VRP2" s="110"/>
      <c r="VRQ2" s="110"/>
      <c r="VRR2" s="110"/>
      <c r="VRS2" s="110"/>
      <c r="VRT2" s="110"/>
      <c r="VRU2" s="110"/>
      <c r="VRV2" s="110"/>
      <c r="VRW2" s="110"/>
      <c r="VRX2" s="110"/>
      <c r="VRY2" s="110"/>
      <c r="VRZ2" s="110"/>
      <c r="VSA2" s="110"/>
      <c r="VSB2" s="110"/>
      <c r="VSC2" s="110"/>
      <c r="VSD2" s="110"/>
      <c r="VSE2" s="110"/>
      <c r="VSF2" s="110"/>
      <c r="VSG2" s="110"/>
      <c r="VSH2" s="110"/>
      <c r="VSI2" s="110"/>
      <c r="VSJ2" s="110"/>
      <c r="VSK2" s="110"/>
      <c r="VSL2" s="110"/>
      <c r="VSM2" s="110"/>
      <c r="VSN2" s="110"/>
      <c r="VSO2" s="110"/>
      <c r="VSP2" s="110"/>
      <c r="VSQ2" s="110"/>
      <c r="VSR2" s="110"/>
      <c r="VSS2" s="110"/>
      <c r="VST2" s="110"/>
      <c r="VSU2" s="110"/>
      <c r="VSV2" s="110"/>
      <c r="VSW2" s="110"/>
      <c r="VSX2" s="110"/>
      <c r="VSY2" s="110"/>
      <c r="VSZ2" s="110"/>
      <c r="VTA2" s="110"/>
      <c r="VTB2" s="110"/>
      <c r="VTC2" s="110"/>
      <c r="VTD2" s="110"/>
      <c r="VTE2" s="110"/>
      <c r="VTF2" s="110"/>
      <c r="VTG2" s="110"/>
      <c r="VTH2" s="110"/>
      <c r="VTI2" s="110"/>
      <c r="VTJ2" s="110"/>
      <c r="VTK2" s="110"/>
      <c r="VTL2" s="110"/>
      <c r="VTM2" s="110"/>
      <c r="VTN2" s="110"/>
      <c r="VTO2" s="110"/>
      <c r="VTP2" s="110"/>
      <c r="VTQ2" s="110"/>
      <c r="VTR2" s="110"/>
      <c r="VTS2" s="110"/>
      <c r="VTT2" s="110"/>
      <c r="VTU2" s="110"/>
      <c r="VTV2" s="110"/>
      <c r="VTW2" s="110"/>
      <c r="VTX2" s="110"/>
      <c r="VTY2" s="110"/>
      <c r="VTZ2" s="110"/>
      <c r="VUA2" s="110"/>
      <c r="VUB2" s="110"/>
      <c r="VUC2" s="110"/>
      <c r="VUD2" s="110"/>
      <c r="VUE2" s="110"/>
      <c r="VUF2" s="110"/>
      <c r="VUG2" s="110"/>
      <c r="VUH2" s="110"/>
      <c r="VUI2" s="110"/>
      <c r="VUJ2" s="110"/>
      <c r="VUK2" s="110"/>
      <c r="VUL2" s="110"/>
      <c r="VUM2" s="110"/>
      <c r="VUN2" s="110"/>
      <c r="VUO2" s="110"/>
      <c r="VUP2" s="110"/>
      <c r="VUQ2" s="110"/>
      <c r="VUR2" s="110"/>
      <c r="VUS2" s="110"/>
      <c r="VUT2" s="110"/>
      <c r="VUU2" s="110"/>
      <c r="VUV2" s="110"/>
      <c r="VUW2" s="110"/>
      <c r="VUX2" s="110"/>
      <c r="VUY2" s="110"/>
      <c r="VUZ2" s="110"/>
      <c r="VVA2" s="110"/>
      <c r="VVB2" s="110"/>
      <c r="VVC2" s="110"/>
      <c r="VVD2" s="110"/>
      <c r="VVE2" s="110"/>
      <c r="VVF2" s="110"/>
      <c r="VVG2" s="110"/>
      <c r="VVH2" s="110"/>
      <c r="VVI2" s="110"/>
      <c r="VVJ2" s="110"/>
      <c r="VVK2" s="110"/>
      <c r="VVL2" s="110"/>
      <c r="VVM2" s="110"/>
      <c r="VVN2" s="110"/>
      <c r="VVO2" s="110"/>
      <c r="VVP2" s="110"/>
      <c r="VVQ2" s="110"/>
      <c r="VVR2" s="110"/>
      <c r="VVS2" s="110"/>
      <c r="VVT2" s="110"/>
      <c r="VVU2" s="110"/>
      <c r="VVV2" s="110"/>
      <c r="VVW2" s="110"/>
      <c r="VVX2" s="110"/>
      <c r="VVY2" s="110"/>
      <c r="VVZ2" s="110"/>
      <c r="VWA2" s="110"/>
      <c r="VWB2" s="110"/>
      <c r="VWC2" s="110"/>
      <c r="VWD2" s="110"/>
      <c r="VWE2" s="110"/>
      <c r="VWF2" s="110"/>
      <c r="VWG2" s="110"/>
      <c r="VWH2" s="110"/>
      <c r="VWI2" s="110"/>
      <c r="VWJ2" s="110"/>
      <c r="VWK2" s="110"/>
      <c r="VWL2" s="110"/>
      <c r="VWM2" s="110"/>
      <c r="VWN2" s="110"/>
      <c r="VWO2" s="110"/>
      <c r="VWP2" s="110"/>
      <c r="VWQ2" s="110"/>
      <c r="VWR2" s="110"/>
      <c r="VWS2" s="110"/>
      <c r="VWT2" s="110"/>
      <c r="VWU2" s="110"/>
      <c r="VWV2" s="110"/>
      <c r="VWW2" s="110"/>
      <c r="VWX2" s="110"/>
      <c r="VWY2" s="110"/>
      <c r="VWZ2" s="110"/>
      <c r="VXA2" s="110"/>
      <c r="VXB2" s="110"/>
      <c r="VXC2" s="110"/>
      <c r="VXD2" s="110"/>
      <c r="VXE2" s="110"/>
      <c r="VXF2" s="110"/>
      <c r="VXG2" s="110"/>
      <c r="VXH2" s="110"/>
      <c r="VXI2" s="110"/>
      <c r="VXJ2" s="110"/>
      <c r="VXK2" s="110"/>
      <c r="VXL2" s="110"/>
      <c r="VXM2" s="110"/>
      <c r="VXN2" s="110"/>
      <c r="VXO2" s="110"/>
      <c r="VXP2" s="110"/>
      <c r="VXQ2" s="110"/>
      <c r="VXR2" s="110"/>
      <c r="VXS2" s="110"/>
      <c r="VXT2" s="110"/>
      <c r="VXU2" s="110"/>
      <c r="VXV2" s="110"/>
      <c r="VXW2" s="110"/>
      <c r="VXX2" s="110"/>
      <c r="VXY2" s="110"/>
      <c r="VXZ2" s="110"/>
      <c r="VYA2" s="110"/>
      <c r="VYB2" s="110"/>
      <c r="VYC2" s="110"/>
      <c r="VYD2" s="110"/>
      <c r="VYE2" s="110"/>
      <c r="VYF2" s="110"/>
      <c r="VYG2" s="110"/>
      <c r="VYH2" s="110"/>
      <c r="VYI2" s="110"/>
      <c r="VYJ2" s="110"/>
      <c r="VYK2" s="110"/>
      <c r="VYL2" s="110"/>
      <c r="VYM2" s="110"/>
      <c r="VYN2" s="110"/>
      <c r="VYO2" s="110"/>
      <c r="VYP2" s="110"/>
      <c r="VYQ2" s="110"/>
      <c r="VYR2" s="110"/>
      <c r="VYS2" s="110"/>
      <c r="VYT2" s="110"/>
      <c r="VYU2" s="110"/>
      <c r="VYV2" s="110"/>
      <c r="VYW2" s="110"/>
      <c r="VYX2" s="110"/>
      <c r="VYY2" s="110"/>
      <c r="VYZ2" s="110"/>
      <c r="VZA2" s="110"/>
      <c r="VZB2" s="110"/>
      <c r="VZC2" s="110"/>
      <c r="VZD2" s="110"/>
      <c r="VZE2" s="110"/>
      <c r="VZF2" s="110"/>
      <c r="VZG2" s="110"/>
      <c r="VZH2" s="110"/>
      <c r="VZI2" s="110"/>
      <c r="VZJ2" s="110"/>
      <c r="VZK2" s="110"/>
      <c r="VZL2" s="110"/>
      <c r="VZM2" s="110"/>
      <c r="VZN2" s="110"/>
      <c r="VZO2" s="110"/>
      <c r="VZP2" s="110"/>
      <c r="VZQ2" s="110"/>
      <c r="VZR2" s="110"/>
      <c r="VZS2" s="110"/>
      <c r="VZT2" s="110"/>
      <c r="VZU2" s="110"/>
      <c r="VZV2" s="110"/>
      <c r="VZW2" s="110"/>
      <c r="VZX2" s="110"/>
      <c r="VZY2" s="110"/>
      <c r="VZZ2" s="110"/>
      <c r="WAA2" s="110"/>
      <c r="WAB2" s="110"/>
      <c r="WAC2" s="110"/>
      <c r="WAD2" s="110"/>
      <c r="WAE2" s="110"/>
      <c r="WAF2" s="110"/>
      <c r="WAG2" s="110"/>
      <c r="WAH2" s="110"/>
      <c r="WAI2" s="110"/>
      <c r="WAJ2" s="110"/>
      <c r="WAK2" s="110"/>
      <c r="WAL2" s="110"/>
      <c r="WAM2" s="110"/>
      <c r="WAN2" s="110"/>
      <c r="WAO2" s="110"/>
      <c r="WAP2" s="110"/>
      <c r="WAQ2" s="110"/>
      <c r="WAR2" s="110"/>
      <c r="WAS2" s="110"/>
      <c r="WAT2" s="110"/>
      <c r="WAU2" s="110"/>
      <c r="WAV2" s="110"/>
      <c r="WAW2" s="110"/>
      <c r="WAX2" s="110"/>
      <c r="WAY2" s="110"/>
      <c r="WAZ2" s="110"/>
      <c r="WBA2" s="110"/>
      <c r="WBB2" s="110"/>
      <c r="WBC2" s="110"/>
      <c r="WBD2" s="110"/>
      <c r="WBE2" s="110"/>
      <c r="WBF2" s="110"/>
      <c r="WBG2" s="110"/>
      <c r="WBH2" s="110"/>
      <c r="WBI2" s="110"/>
      <c r="WBJ2" s="110"/>
      <c r="WBK2" s="110"/>
      <c r="WBL2" s="110"/>
      <c r="WBM2" s="110"/>
      <c r="WBN2" s="110"/>
      <c r="WBO2" s="110"/>
      <c r="WBP2" s="110"/>
      <c r="WBQ2" s="110"/>
      <c r="WBR2" s="110"/>
      <c r="WBS2" s="110"/>
      <c r="WBT2" s="110"/>
      <c r="WBU2" s="110"/>
      <c r="WBV2" s="110"/>
      <c r="WBW2" s="110"/>
      <c r="WBX2" s="110"/>
      <c r="WBY2" s="110"/>
      <c r="WBZ2" s="110"/>
      <c r="WCA2" s="110"/>
      <c r="WCB2" s="110"/>
      <c r="WCC2" s="110"/>
      <c r="WCD2" s="110"/>
      <c r="WCE2" s="110"/>
      <c r="WCF2" s="110"/>
      <c r="WCG2" s="110"/>
      <c r="WCH2" s="110"/>
      <c r="WCI2" s="110"/>
      <c r="WCJ2" s="110"/>
      <c r="WCK2" s="110"/>
      <c r="WCL2" s="110"/>
      <c r="WCM2" s="110"/>
      <c r="WCN2" s="110"/>
      <c r="WCO2" s="110"/>
      <c r="WCP2" s="110"/>
      <c r="WCQ2" s="110"/>
      <c r="WCR2" s="110"/>
      <c r="WCS2" s="110"/>
      <c r="WCT2" s="110"/>
      <c r="WCU2" s="110"/>
      <c r="WCV2" s="110"/>
      <c r="WCW2" s="110"/>
      <c r="WCX2" s="110"/>
      <c r="WCY2" s="110"/>
      <c r="WCZ2" s="110"/>
      <c r="WDA2" s="110"/>
      <c r="WDB2" s="110"/>
      <c r="WDC2" s="110"/>
      <c r="WDD2" s="110"/>
      <c r="WDE2" s="110"/>
      <c r="WDF2" s="110"/>
      <c r="WDG2" s="110"/>
      <c r="WDH2" s="110"/>
      <c r="WDI2" s="110"/>
      <c r="WDJ2" s="110"/>
      <c r="WDK2" s="110"/>
      <c r="WDL2" s="110"/>
      <c r="WDM2" s="110"/>
      <c r="WDN2" s="110"/>
      <c r="WDO2" s="110"/>
      <c r="WDP2" s="110"/>
      <c r="WDQ2" s="110"/>
      <c r="WDR2" s="110"/>
      <c r="WDS2" s="110"/>
      <c r="WDT2" s="110"/>
      <c r="WDU2" s="110"/>
      <c r="WDV2" s="110"/>
      <c r="WDW2" s="110"/>
      <c r="WDX2" s="110"/>
      <c r="WDY2" s="110"/>
      <c r="WDZ2" s="110"/>
      <c r="WEA2" s="110"/>
      <c r="WEB2" s="110"/>
      <c r="WEC2" s="110"/>
      <c r="WED2" s="110"/>
      <c r="WEE2" s="110"/>
      <c r="WEF2" s="110"/>
      <c r="WEG2" s="110"/>
      <c r="WEH2" s="110"/>
      <c r="WEI2" s="110"/>
      <c r="WEJ2" s="110"/>
      <c r="WEK2" s="110"/>
      <c r="WEL2" s="110"/>
      <c r="WEM2" s="110"/>
      <c r="WEN2" s="110"/>
      <c r="WEO2" s="110"/>
      <c r="WEP2" s="110"/>
      <c r="WEQ2" s="110"/>
      <c r="WER2" s="110"/>
      <c r="WES2" s="110"/>
      <c r="WET2" s="110"/>
      <c r="WEU2" s="110"/>
      <c r="WEV2" s="110"/>
      <c r="WEW2" s="110"/>
      <c r="WEX2" s="110"/>
      <c r="WEY2" s="110"/>
      <c r="WEZ2" s="110"/>
      <c r="WFA2" s="110"/>
      <c r="WFB2" s="110"/>
      <c r="WFC2" s="110"/>
      <c r="WFD2" s="110"/>
      <c r="WFE2" s="110"/>
      <c r="WFF2" s="110"/>
      <c r="WFG2" s="110"/>
      <c r="WFH2" s="110"/>
      <c r="WFI2" s="110"/>
      <c r="WFJ2" s="110"/>
      <c r="WFK2" s="110"/>
      <c r="WFL2" s="110"/>
      <c r="WFM2" s="110"/>
      <c r="WFN2" s="110"/>
      <c r="WFO2" s="110"/>
      <c r="WFP2" s="110"/>
      <c r="WFQ2" s="110"/>
      <c r="WFR2" s="110"/>
      <c r="WFS2" s="110"/>
      <c r="WFT2" s="110"/>
      <c r="WFU2" s="110"/>
      <c r="WFV2" s="110"/>
      <c r="WFW2" s="110"/>
      <c r="WFX2" s="110"/>
      <c r="WFY2" s="110"/>
      <c r="WFZ2" s="110"/>
      <c r="WGA2" s="110"/>
      <c r="WGB2" s="110"/>
      <c r="WGC2" s="110"/>
      <c r="WGD2" s="110"/>
      <c r="WGE2" s="110"/>
      <c r="WGF2" s="110"/>
      <c r="WGG2" s="110"/>
      <c r="WGH2" s="110"/>
      <c r="WGI2" s="110"/>
      <c r="WGJ2" s="110"/>
      <c r="WGK2" s="110"/>
      <c r="WGL2" s="110"/>
      <c r="WGM2" s="110"/>
      <c r="WGN2" s="110"/>
      <c r="WGO2" s="110"/>
      <c r="WGP2" s="110"/>
      <c r="WGQ2" s="110"/>
      <c r="WGR2" s="110"/>
      <c r="WGS2" s="110"/>
      <c r="WGT2" s="110"/>
      <c r="WGU2" s="110"/>
      <c r="WGV2" s="110"/>
      <c r="WGW2" s="110"/>
      <c r="WGX2" s="110"/>
      <c r="WGY2" s="110"/>
      <c r="WGZ2" s="110"/>
      <c r="WHA2" s="110"/>
      <c r="WHB2" s="110"/>
      <c r="WHC2" s="110"/>
      <c r="WHD2" s="110"/>
      <c r="WHE2" s="110"/>
      <c r="WHF2" s="110"/>
      <c r="WHG2" s="110"/>
      <c r="WHH2" s="110"/>
      <c r="WHI2" s="110"/>
      <c r="WHJ2" s="110"/>
      <c r="WHK2" s="110"/>
      <c r="WHL2" s="110"/>
      <c r="WHM2" s="110"/>
      <c r="WHN2" s="110"/>
      <c r="WHO2" s="110"/>
      <c r="WHP2" s="110"/>
      <c r="WHQ2" s="110"/>
      <c r="WHR2" s="110"/>
      <c r="WHS2" s="110"/>
      <c r="WHT2" s="110"/>
      <c r="WHU2" s="110"/>
      <c r="WHV2" s="110"/>
      <c r="WHW2" s="110"/>
      <c r="WHX2" s="110"/>
      <c r="WHY2" s="110"/>
      <c r="WHZ2" s="110"/>
      <c r="WIA2" s="110"/>
      <c r="WIB2" s="110"/>
      <c r="WIC2" s="110"/>
      <c r="WID2" s="110"/>
      <c r="WIE2" s="110"/>
      <c r="WIF2" s="110"/>
      <c r="WIG2" s="110"/>
      <c r="WIH2" s="110"/>
      <c r="WII2" s="110"/>
      <c r="WIJ2" s="110"/>
      <c r="WIK2" s="110"/>
      <c r="WIL2" s="110"/>
      <c r="WIM2" s="110"/>
      <c r="WIN2" s="110"/>
      <c r="WIO2" s="110"/>
      <c r="WIP2" s="110"/>
      <c r="WIQ2" s="110"/>
      <c r="WIR2" s="110"/>
      <c r="WIS2" s="110"/>
      <c r="WIT2" s="110"/>
      <c r="WIU2" s="110"/>
      <c r="WIV2" s="110"/>
      <c r="WIW2" s="110"/>
      <c r="WIX2" s="110"/>
      <c r="WIY2" s="110"/>
      <c r="WIZ2" s="110"/>
      <c r="WJA2" s="110"/>
      <c r="WJB2" s="110"/>
      <c r="WJC2" s="110"/>
      <c r="WJD2" s="110"/>
      <c r="WJE2" s="110"/>
      <c r="WJF2" s="110"/>
      <c r="WJG2" s="110"/>
      <c r="WJH2" s="110"/>
      <c r="WJI2" s="110"/>
      <c r="WJJ2" s="110"/>
      <c r="WJK2" s="110"/>
      <c r="WJL2" s="110"/>
      <c r="WJM2" s="110"/>
      <c r="WJN2" s="110"/>
      <c r="WJO2" s="110"/>
      <c r="WJP2" s="110"/>
      <c r="WJQ2" s="110"/>
      <c r="WJR2" s="110"/>
      <c r="WJS2" s="110"/>
      <c r="WJT2" s="110"/>
      <c r="WJU2" s="110"/>
      <c r="WJV2" s="110"/>
      <c r="WJW2" s="110"/>
      <c r="WJX2" s="110"/>
      <c r="WJY2" s="110"/>
      <c r="WJZ2" s="110"/>
      <c r="WKA2" s="110"/>
      <c r="WKB2" s="110"/>
      <c r="WKC2" s="110"/>
      <c r="WKD2" s="110"/>
      <c r="WKE2" s="110"/>
      <c r="WKF2" s="110"/>
      <c r="WKG2" s="110"/>
      <c r="WKH2" s="110"/>
      <c r="WKI2" s="110"/>
      <c r="WKJ2" s="110"/>
      <c r="WKK2" s="110"/>
      <c r="WKL2" s="110"/>
      <c r="WKM2" s="110"/>
      <c r="WKN2" s="110"/>
      <c r="WKO2" s="110"/>
      <c r="WKP2" s="110"/>
      <c r="WKQ2" s="110"/>
      <c r="WKR2" s="110"/>
      <c r="WKS2" s="110"/>
      <c r="WKT2" s="110"/>
      <c r="WKU2" s="110"/>
      <c r="WKV2" s="110"/>
      <c r="WKW2" s="110"/>
      <c r="WKX2" s="110"/>
      <c r="WKY2" s="110"/>
      <c r="WKZ2" s="110"/>
      <c r="WLA2" s="110"/>
      <c r="WLB2" s="110"/>
      <c r="WLC2" s="110"/>
      <c r="WLD2" s="110"/>
      <c r="WLE2" s="110"/>
      <c r="WLF2" s="110"/>
      <c r="WLG2" s="110"/>
      <c r="WLH2" s="110"/>
      <c r="WLI2" s="110"/>
      <c r="WLJ2" s="110"/>
      <c r="WLK2" s="110"/>
      <c r="WLL2" s="110"/>
      <c r="WLM2" s="110"/>
      <c r="WLN2" s="110"/>
      <c r="WLO2" s="110"/>
      <c r="WLP2" s="110"/>
      <c r="WLQ2" s="110"/>
      <c r="WLR2" s="110"/>
      <c r="WLS2" s="110"/>
      <c r="WLT2" s="110"/>
      <c r="WLU2" s="110"/>
      <c r="WLV2" s="110"/>
      <c r="WLW2" s="110"/>
      <c r="WLX2" s="110"/>
      <c r="WLY2" s="110"/>
      <c r="WLZ2" s="110"/>
      <c r="WMA2" s="110"/>
      <c r="WMB2" s="110"/>
      <c r="WMC2" s="110"/>
      <c r="WMD2" s="110"/>
      <c r="WME2" s="110"/>
      <c r="WMF2" s="110"/>
      <c r="WMG2" s="110"/>
      <c r="WMH2" s="110"/>
      <c r="WMI2" s="110"/>
      <c r="WMJ2" s="110"/>
      <c r="WMK2" s="110"/>
      <c r="WML2" s="110"/>
      <c r="WMM2" s="110"/>
      <c r="WMN2" s="110"/>
      <c r="WMO2" s="110"/>
      <c r="WMP2" s="110"/>
      <c r="WMQ2" s="110"/>
      <c r="WMR2" s="110"/>
      <c r="WMS2" s="110"/>
      <c r="WMT2" s="110"/>
      <c r="WMU2" s="110"/>
      <c r="WMV2" s="110"/>
      <c r="WMW2" s="110"/>
      <c r="WMX2" s="110"/>
      <c r="WMY2" s="110"/>
      <c r="WMZ2" s="110"/>
      <c r="WNA2" s="110"/>
      <c r="WNB2" s="110"/>
      <c r="WNC2" s="110"/>
      <c r="WND2" s="110"/>
      <c r="WNE2" s="110"/>
      <c r="WNF2" s="110"/>
      <c r="WNG2" s="110"/>
      <c r="WNH2" s="110"/>
      <c r="WNI2" s="110"/>
      <c r="WNJ2" s="110"/>
      <c r="WNK2" s="110"/>
      <c r="WNL2" s="110"/>
      <c r="WNM2" s="110"/>
      <c r="WNN2" s="110"/>
      <c r="WNO2" s="110"/>
      <c r="WNP2" s="110"/>
      <c r="WNQ2" s="110"/>
      <c r="WNR2" s="110"/>
      <c r="WNS2" s="110"/>
      <c r="WNT2" s="110"/>
      <c r="WNU2" s="110"/>
      <c r="WNV2" s="110"/>
      <c r="WNW2" s="110"/>
      <c r="WNX2" s="110"/>
      <c r="WNY2" s="110"/>
      <c r="WNZ2" s="110"/>
      <c r="WOA2" s="110"/>
      <c r="WOB2" s="110"/>
      <c r="WOC2" s="110"/>
      <c r="WOD2" s="110"/>
      <c r="WOE2" s="110"/>
      <c r="WOF2" s="110"/>
      <c r="WOG2" s="110"/>
      <c r="WOH2" s="110"/>
      <c r="WOI2" s="110"/>
      <c r="WOJ2" s="110"/>
      <c r="WOK2" s="110"/>
      <c r="WOL2" s="110"/>
      <c r="WOM2" s="110"/>
      <c r="WON2" s="110"/>
      <c r="WOO2" s="110"/>
      <c r="WOP2" s="110"/>
      <c r="WOQ2" s="110"/>
      <c r="WOR2" s="110"/>
      <c r="WOS2" s="110"/>
      <c r="WOT2" s="110"/>
      <c r="WOU2" s="110"/>
      <c r="WOV2" s="110"/>
      <c r="WOW2" s="110"/>
      <c r="WOX2" s="110"/>
      <c r="WOY2" s="110"/>
      <c r="WOZ2" s="110"/>
      <c r="WPA2" s="110"/>
      <c r="WPB2" s="110"/>
      <c r="WPC2" s="110"/>
      <c r="WPD2" s="110"/>
      <c r="WPE2" s="110"/>
      <c r="WPF2" s="110"/>
      <c r="WPG2" s="110"/>
      <c r="WPH2" s="110"/>
      <c r="WPI2" s="110"/>
      <c r="WPJ2" s="110"/>
      <c r="WPK2" s="110"/>
      <c r="WPL2" s="110"/>
      <c r="WPM2" s="110"/>
      <c r="WPN2" s="110"/>
      <c r="WPO2" s="110"/>
      <c r="WPP2" s="110"/>
      <c r="WPQ2" s="110"/>
      <c r="WPR2" s="110"/>
      <c r="WPS2" s="110"/>
      <c r="WPT2" s="110"/>
      <c r="WPU2" s="110"/>
      <c r="WPV2" s="110"/>
      <c r="WPW2" s="110"/>
      <c r="WPX2" s="110"/>
      <c r="WPY2" s="110"/>
      <c r="WPZ2" s="110"/>
      <c r="WQA2" s="110"/>
      <c r="WQB2" s="110"/>
      <c r="WQC2" s="110"/>
      <c r="WQD2" s="110"/>
      <c r="WQE2" s="110"/>
      <c r="WQF2" s="110"/>
      <c r="WQG2" s="110"/>
      <c r="WQH2" s="110"/>
      <c r="WQI2" s="110"/>
      <c r="WQJ2" s="110"/>
      <c r="WQK2" s="110"/>
      <c r="WQL2" s="110"/>
      <c r="WQM2" s="110"/>
      <c r="WQN2" s="110"/>
      <c r="WQO2" s="110"/>
      <c r="WQP2" s="110"/>
      <c r="WQQ2" s="110"/>
      <c r="WQR2" s="110"/>
      <c r="WQS2" s="110"/>
      <c r="WQT2" s="110"/>
      <c r="WQU2" s="110"/>
      <c r="WQV2" s="110"/>
      <c r="WQW2" s="110"/>
      <c r="WQX2" s="110"/>
      <c r="WQY2" s="110"/>
      <c r="WQZ2" s="110"/>
      <c r="WRA2" s="110"/>
      <c r="WRB2" s="110"/>
      <c r="WRC2" s="110"/>
      <c r="WRD2" s="110"/>
      <c r="WRE2" s="110"/>
      <c r="WRF2" s="110"/>
      <c r="WRG2" s="110"/>
      <c r="WRH2" s="110"/>
      <c r="WRI2" s="110"/>
      <c r="WRJ2" s="110"/>
      <c r="WRK2" s="110"/>
      <c r="WRL2" s="110"/>
      <c r="WRM2" s="110"/>
      <c r="WRN2" s="110"/>
      <c r="WRO2" s="110"/>
      <c r="WRP2" s="110"/>
      <c r="WRQ2" s="110"/>
      <c r="WRR2" s="110"/>
      <c r="WRS2" s="110"/>
      <c r="WRT2" s="110"/>
      <c r="WRU2" s="110"/>
      <c r="WRV2" s="110"/>
      <c r="WRW2" s="110"/>
      <c r="WRX2" s="110"/>
      <c r="WRY2" s="110"/>
      <c r="WRZ2" s="110"/>
      <c r="WSA2" s="110"/>
      <c r="WSB2" s="110"/>
      <c r="WSC2" s="110"/>
      <c r="WSD2" s="110"/>
      <c r="WSE2" s="110"/>
      <c r="WSF2" s="110"/>
      <c r="WSG2" s="110"/>
      <c r="WSH2" s="110"/>
      <c r="WSI2" s="110"/>
      <c r="WSJ2" s="110"/>
      <c r="WSK2" s="110"/>
      <c r="WSL2" s="110"/>
      <c r="WSM2" s="110"/>
      <c r="WSN2" s="110"/>
      <c r="WSO2" s="110"/>
      <c r="WSP2" s="110"/>
      <c r="WSQ2" s="110"/>
      <c r="WSR2" s="110"/>
      <c r="WSS2" s="110"/>
      <c r="WST2" s="110"/>
      <c r="WSU2" s="110"/>
      <c r="WSV2" s="110"/>
      <c r="WSW2" s="110"/>
      <c r="WSX2" s="110"/>
      <c r="WSY2" s="110"/>
      <c r="WSZ2" s="110"/>
      <c r="WTA2" s="110"/>
      <c r="WTB2" s="110"/>
      <c r="WTC2" s="110"/>
      <c r="WTD2" s="110"/>
      <c r="WTE2" s="110"/>
      <c r="WTF2" s="110"/>
      <c r="WTG2" s="110"/>
      <c r="WTH2" s="110"/>
      <c r="WTI2" s="110"/>
      <c r="WTJ2" s="110"/>
      <c r="WTK2" s="110"/>
      <c r="WTL2" s="110"/>
      <c r="WTM2" s="110"/>
      <c r="WTN2" s="110"/>
      <c r="WTO2" s="110"/>
      <c r="WTP2" s="110"/>
      <c r="WTQ2" s="110"/>
      <c r="WTR2" s="110"/>
      <c r="WTS2" s="110"/>
      <c r="WTT2" s="110"/>
      <c r="WTU2" s="110"/>
      <c r="WTV2" s="110"/>
      <c r="WTW2" s="110"/>
      <c r="WTX2" s="110"/>
      <c r="WTY2" s="110"/>
      <c r="WTZ2" s="110"/>
      <c r="WUA2" s="110"/>
      <c r="WUB2" s="110"/>
      <c r="WUC2" s="110"/>
      <c r="WUD2" s="110"/>
      <c r="WUE2" s="110"/>
      <c r="WUF2" s="110"/>
      <c r="WUG2" s="110"/>
      <c r="WUH2" s="110"/>
      <c r="WUI2" s="110"/>
      <c r="WUJ2" s="110"/>
      <c r="WUK2" s="110"/>
      <c r="WUL2" s="110"/>
      <c r="WUM2" s="110"/>
      <c r="WUN2" s="110"/>
      <c r="WUO2" s="110"/>
      <c r="WUP2" s="110"/>
      <c r="WUQ2" s="110"/>
      <c r="WUR2" s="110"/>
      <c r="WUS2" s="110"/>
      <c r="WUT2" s="110"/>
      <c r="WUU2" s="110"/>
      <c r="WUV2" s="110"/>
      <c r="WUW2" s="110"/>
      <c r="WUX2" s="110"/>
      <c r="WUY2" s="110"/>
      <c r="WUZ2" s="110"/>
      <c r="WVA2" s="110"/>
      <c r="WVB2" s="110"/>
      <c r="WVC2" s="110"/>
      <c r="WVD2" s="110"/>
      <c r="WVE2" s="110"/>
      <c r="WVF2" s="110"/>
      <c r="WVG2" s="110"/>
      <c r="WVH2" s="110"/>
      <c r="WVI2" s="110"/>
      <c r="WVJ2" s="110"/>
      <c r="WVK2" s="110"/>
      <c r="WVL2" s="110"/>
      <c r="WVM2" s="110"/>
      <c r="WVN2" s="110"/>
      <c r="WVO2" s="110"/>
      <c r="WVP2" s="110"/>
      <c r="WVQ2" s="110"/>
      <c r="WVR2" s="110"/>
      <c r="WVS2" s="110"/>
      <c r="WVT2" s="110"/>
      <c r="WVU2" s="110"/>
      <c r="WVV2" s="110"/>
      <c r="WVW2" s="110"/>
      <c r="WVX2" s="110"/>
      <c r="WVY2" s="110"/>
      <c r="WVZ2" s="110"/>
      <c r="WWA2" s="110"/>
      <c r="WWB2" s="110"/>
      <c r="WWC2" s="110"/>
      <c r="WWD2" s="110"/>
      <c r="WWE2" s="110"/>
      <c r="WWF2" s="110"/>
      <c r="WWG2" s="110"/>
      <c r="WWH2" s="110"/>
      <c r="WWI2" s="110"/>
      <c r="WWJ2" s="110"/>
      <c r="WWK2" s="110"/>
      <c r="WWL2" s="110"/>
      <c r="WWM2" s="110"/>
      <c r="WWN2" s="110"/>
      <c r="WWO2" s="110"/>
      <c r="WWP2" s="110"/>
      <c r="WWQ2" s="110"/>
      <c r="WWR2" s="110"/>
      <c r="WWS2" s="110"/>
      <c r="WWT2" s="110"/>
      <c r="WWU2" s="110"/>
      <c r="WWV2" s="110"/>
      <c r="WWW2" s="110"/>
      <c r="WWX2" s="110"/>
      <c r="WWY2" s="110"/>
      <c r="WWZ2" s="110"/>
      <c r="WXA2" s="110"/>
      <c r="WXB2" s="110"/>
      <c r="WXC2" s="110"/>
      <c r="WXD2" s="110"/>
      <c r="WXE2" s="110"/>
      <c r="WXF2" s="110"/>
      <c r="WXG2" s="110"/>
      <c r="WXH2" s="110"/>
      <c r="WXI2" s="110"/>
      <c r="WXJ2" s="110"/>
      <c r="WXK2" s="110"/>
      <c r="WXL2" s="110"/>
      <c r="WXM2" s="110"/>
      <c r="WXN2" s="110"/>
      <c r="WXO2" s="110"/>
      <c r="WXP2" s="110"/>
      <c r="WXQ2" s="110"/>
      <c r="WXR2" s="110"/>
      <c r="WXS2" s="110"/>
      <c r="WXT2" s="110"/>
      <c r="WXU2" s="110"/>
      <c r="WXV2" s="110"/>
      <c r="WXW2" s="110"/>
      <c r="WXX2" s="110"/>
      <c r="WXY2" s="110"/>
      <c r="WXZ2" s="110"/>
      <c r="WYA2" s="110"/>
      <c r="WYB2" s="110"/>
      <c r="WYC2" s="110"/>
      <c r="WYD2" s="110"/>
      <c r="WYE2" s="110"/>
      <c r="WYF2" s="110"/>
      <c r="WYG2" s="110"/>
      <c r="WYH2" s="110"/>
      <c r="WYI2" s="110"/>
      <c r="WYJ2" s="110"/>
      <c r="WYK2" s="110"/>
      <c r="WYL2" s="110"/>
      <c r="WYM2" s="110"/>
      <c r="WYN2" s="110"/>
      <c r="WYO2" s="110"/>
      <c r="WYP2" s="110"/>
      <c r="WYQ2" s="110"/>
      <c r="WYR2" s="110"/>
      <c r="WYS2" s="110"/>
      <c r="WYT2" s="110"/>
      <c r="WYU2" s="110"/>
      <c r="WYV2" s="110"/>
      <c r="WYW2" s="110"/>
      <c r="WYX2" s="110"/>
      <c r="WYY2" s="110"/>
      <c r="WYZ2" s="110"/>
      <c r="WZA2" s="110"/>
      <c r="WZB2" s="110"/>
      <c r="WZC2" s="110"/>
      <c r="WZD2" s="110"/>
      <c r="WZE2" s="110"/>
      <c r="WZF2" s="110"/>
      <c r="WZG2" s="110"/>
      <c r="WZH2" s="110"/>
      <c r="WZI2" s="110"/>
      <c r="WZJ2" s="110"/>
      <c r="WZK2" s="110"/>
      <c r="WZL2" s="110"/>
      <c r="WZM2" s="110"/>
      <c r="WZN2" s="110"/>
      <c r="WZO2" s="110"/>
      <c r="WZP2" s="110"/>
      <c r="WZQ2" s="110"/>
      <c r="WZR2" s="110"/>
      <c r="WZS2" s="110"/>
      <c r="WZT2" s="110"/>
      <c r="WZU2" s="110"/>
      <c r="WZV2" s="110"/>
      <c r="WZW2" s="110"/>
      <c r="WZX2" s="110"/>
      <c r="WZY2" s="110"/>
      <c r="WZZ2" s="110"/>
      <c r="XAA2" s="110"/>
      <c r="XAB2" s="110"/>
      <c r="XAC2" s="110"/>
      <c r="XAD2" s="110"/>
      <c r="XAE2" s="110"/>
      <c r="XAF2" s="110"/>
      <c r="XAG2" s="110"/>
      <c r="XAH2" s="110"/>
      <c r="XAI2" s="110"/>
      <c r="XAJ2" s="110"/>
      <c r="XAK2" s="110"/>
      <c r="XAL2" s="110"/>
      <c r="XAM2" s="110"/>
      <c r="XAN2" s="110"/>
      <c r="XAO2" s="110"/>
      <c r="XAP2" s="110"/>
      <c r="XAQ2" s="110"/>
      <c r="XAR2" s="110"/>
      <c r="XAS2" s="110"/>
      <c r="XAT2" s="110"/>
      <c r="XAU2" s="110"/>
      <c r="XAV2" s="110"/>
      <c r="XAW2" s="110"/>
      <c r="XAX2" s="110"/>
      <c r="XAY2" s="110"/>
      <c r="XAZ2" s="110"/>
      <c r="XBA2" s="110"/>
      <c r="XBB2" s="110"/>
      <c r="XBC2" s="110"/>
      <c r="XBD2" s="110"/>
      <c r="XBE2" s="110"/>
      <c r="XBF2" s="110"/>
      <c r="XBG2" s="110"/>
      <c r="XBH2" s="110"/>
      <c r="XBI2" s="110"/>
      <c r="XBJ2" s="110"/>
      <c r="XBK2" s="110"/>
      <c r="XBL2" s="110"/>
      <c r="XBM2" s="110"/>
      <c r="XBN2" s="110"/>
      <c r="XBO2" s="110"/>
      <c r="XBP2" s="110"/>
      <c r="XBQ2" s="110"/>
      <c r="XBR2" s="110"/>
      <c r="XBS2" s="110"/>
      <c r="XBT2" s="110"/>
      <c r="XBU2" s="110"/>
      <c r="XBV2" s="110"/>
      <c r="XBW2" s="110"/>
      <c r="XBX2" s="110"/>
      <c r="XBY2" s="110"/>
      <c r="XBZ2" s="110"/>
      <c r="XCA2" s="110"/>
      <c r="XCB2" s="110"/>
      <c r="XCC2" s="110"/>
      <c r="XCD2" s="110"/>
      <c r="XCE2" s="110"/>
      <c r="XCF2" s="110"/>
      <c r="XCG2" s="110"/>
      <c r="XCH2" s="110"/>
      <c r="XCI2" s="110"/>
      <c r="XCJ2" s="110"/>
      <c r="XCK2" s="110"/>
      <c r="XCL2" s="110"/>
      <c r="XCM2" s="110"/>
      <c r="XCN2" s="110"/>
      <c r="XCO2" s="110"/>
      <c r="XCP2" s="110"/>
      <c r="XCQ2" s="110"/>
      <c r="XCR2" s="110"/>
      <c r="XCS2" s="110"/>
      <c r="XCT2" s="110"/>
      <c r="XCU2" s="110"/>
      <c r="XCV2" s="110"/>
      <c r="XCW2" s="110"/>
      <c r="XCX2" s="110"/>
      <c r="XCY2" s="110"/>
      <c r="XCZ2" s="110"/>
      <c r="XDA2" s="110"/>
      <c r="XDB2" s="110"/>
      <c r="XDC2" s="110"/>
      <c r="XDD2" s="110"/>
      <c r="XDE2" s="110"/>
      <c r="XDF2" s="110"/>
      <c r="XDG2" s="110"/>
      <c r="XDH2" s="110"/>
      <c r="XDI2" s="110"/>
      <c r="XDJ2" s="110"/>
      <c r="XDK2" s="110"/>
      <c r="XDL2" s="110"/>
      <c r="XDM2" s="110"/>
      <c r="XDN2" s="110"/>
      <c r="XDO2" s="110"/>
      <c r="XDP2" s="110"/>
      <c r="XDQ2" s="110"/>
      <c r="XDR2" s="110"/>
      <c r="XDS2" s="110"/>
      <c r="XDT2" s="110"/>
      <c r="XDU2" s="110"/>
      <c r="XDV2" s="110"/>
      <c r="XDW2" s="110"/>
      <c r="XDX2" s="110"/>
      <c r="XDY2" s="110"/>
      <c r="XDZ2" s="110"/>
      <c r="XEA2" s="110"/>
      <c r="XEB2" s="110"/>
      <c r="XEC2" s="110"/>
      <c r="XED2" s="110"/>
      <c r="XEE2" s="110"/>
      <c r="XEF2" s="110"/>
      <c r="XEG2" s="110"/>
      <c r="XEH2" s="110"/>
      <c r="XEI2" s="110"/>
      <c r="XEJ2" s="110"/>
      <c r="XEK2" s="110"/>
      <c r="XEL2" s="110"/>
      <c r="XEM2" s="110"/>
      <c r="XEN2" s="110"/>
      <c r="XEO2" s="110"/>
      <c r="XEP2" s="110"/>
      <c r="XEQ2" s="110"/>
      <c r="XER2" s="110"/>
      <c r="XES2" s="110"/>
      <c r="XET2" s="110"/>
      <c r="XEU2" s="110"/>
      <c r="XEV2" s="110"/>
      <c r="XEW2" s="110"/>
      <c r="XEX2" s="110"/>
      <c r="XEY2" s="110"/>
      <c r="XEZ2" s="110"/>
      <c r="XFA2" s="110"/>
      <c r="XFB2" s="110"/>
      <c r="XFC2" s="110"/>
      <c r="XFD2" s="110"/>
    </row>
    <row r="3" s="101" customFormat="1" ht="20.85" customHeight="1" spans="1:16384">
      <c r="A3" s="114" t="s">
        <v>2178</v>
      </c>
      <c r="B3" s="115"/>
      <c r="C3" s="115"/>
      <c r="D3" s="115"/>
      <c r="E3" s="115"/>
      <c r="F3" s="115"/>
      <c r="G3" s="115"/>
      <c r="H3" s="115"/>
      <c r="I3" s="109"/>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0"/>
      <c r="IW3" s="110"/>
      <c r="IX3" s="110"/>
      <c r="IY3" s="110"/>
      <c r="IZ3" s="110"/>
      <c r="JA3" s="110"/>
      <c r="JB3" s="110"/>
      <c r="JC3" s="110"/>
      <c r="JD3" s="110"/>
      <c r="JE3" s="110"/>
      <c r="JF3" s="110"/>
      <c r="JG3" s="110"/>
      <c r="JH3" s="110"/>
      <c r="JI3" s="110"/>
      <c r="JJ3" s="110"/>
      <c r="JK3" s="110"/>
      <c r="JL3" s="110"/>
      <c r="JM3" s="110"/>
      <c r="JN3" s="110"/>
      <c r="JO3" s="110"/>
      <c r="JP3" s="110"/>
      <c r="JQ3" s="110"/>
      <c r="JR3" s="110"/>
      <c r="JS3" s="110"/>
      <c r="JT3" s="110"/>
      <c r="JU3" s="110"/>
      <c r="JV3" s="110"/>
      <c r="JW3" s="110"/>
      <c r="JX3" s="110"/>
      <c r="JY3" s="110"/>
      <c r="JZ3" s="110"/>
      <c r="KA3" s="110"/>
      <c r="KB3" s="110"/>
      <c r="KC3" s="110"/>
      <c r="KD3" s="110"/>
      <c r="KE3" s="110"/>
      <c r="KF3" s="110"/>
      <c r="KG3" s="110"/>
      <c r="KH3" s="110"/>
      <c r="KI3" s="110"/>
      <c r="KJ3" s="110"/>
      <c r="KK3" s="110"/>
      <c r="KL3" s="110"/>
      <c r="KM3" s="110"/>
      <c r="KN3" s="110"/>
      <c r="KO3" s="110"/>
      <c r="KP3" s="110"/>
      <c r="KQ3" s="110"/>
      <c r="KR3" s="110"/>
      <c r="KS3" s="110"/>
      <c r="KT3" s="110"/>
      <c r="KU3" s="110"/>
      <c r="KV3" s="110"/>
      <c r="KW3" s="110"/>
      <c r="KX3" s="110"/>
      <c r="KY3" s="110"/>
      <c r="KZ3" s="110"/>
      <c r="LA3" s="110"/>
      <c r="LB3" s="110"/>
      <c r="LC3" s="110"/>
      <c r="LD3" s="110"/>
      <c r="LE3" s="110"/>
      <c r="LF3" s="110"/>
      <c r="LG3" s="110"/>
      <c r="LH3" s="110"/>
      <c r="LI3" s="110"/>
      <c r="LJ3" s="110"/>
      <c r="LK3" s="110"/>
      <c r="LL3" s="110"/>
      <c r="LM3" s="110"/>
      <c r="LN3" s="110"/>
      <c r="LO3" s="110"/>
      <c r="LP3" s="110"/>
      <c r="LQ3" s="110"/>
      <c r="LR3" s="110"/>
      <c r="LS3" s="110"/>
      <c r="LT3" s="110"/>
      <c r="LU3" s="110"/>
      <c r="LV3" s="110"/>
      <c r="LW3" s="110"/>
      <c r="LX3" s="110"/>
      <c r="LY3" s="110"/>
      <c r="LZ3" s="110"/>
      <c r="MA3" s="110"/>
      <c r="MB3" s="110"/>
      <c r="MC3" s="110"/>
      <c r="MD3" s="110"/>
      <c r="ME3" s="110"/>
      <c r="MF3" s="110"/>
      <c r="MG3" s="110"/>
      <c r="MH3" s="110"/>
      <c r="MI3" s="110"/>
      <c r="MJ3" s="110"/>
      <c r="MK3" s="110"/>
      <c r="ML3" s="110"/>
      <c r="MM3" s="110"/>
      <c r="MN3" s="110"/>
      <c r="MO3" s="110"/>
      <c r="MP3" s="110"/>
      <c r="MQ3" s="110"/>
      <c r="MR3" s="110"/>
      <c r="MS3" s="110"/>
      <c r="MT3" s="110"/>
      <c r="MU3" s="110"/>
      <c r="MV3" s="110"/>
      <c r="MW3" s="110"/>
      <c r="MX3" s="110"/>
      <c r="MY3" s="110"/>
      <c r="MZ3" s="110"/>
      <c r="NA3" s="110"/>
      <c r="NB3" s="110"/>
      <c r="NC3" s="110"/>
      <c r="ND3" s="110"/>
      <c r="NE3" s="110"/>
      <c r="NF3" s="110"/>
      <c r="NG3" s="110"/>
      <c r="NH3" s="110"/>
      <c r="NI3" s="110"/>
      <c r="NJ3" s="110"/>
      <c r="NK3" s="110"/>
      <c r="NL3" s="110"/>
      <c r="NM3" s="110"/>
      <c r="NN3" s="110"/>
      <c r="NO3" s="110"/>
      <c r="NP3" s="110"/>
      <c r="NQ3" s="110"/>
      <c r="NR3" s="110"/>
      <c r="NS3" s="110"/>
      <c r="NT3" s="110"/>
      <c r="NU3" s="110"/>
      <c r="NV3" s="110"/>
      <c r="NW3" s="110"/>
      <c r="NX3" s="110"/>
      <c r="NY3" s="110"/>
      <c r="NZ3" s="110"/>
      <c r="OA3" s="110"/>
      <c r="OB3" s="110"/>
      <c r="OC3" s="110"/>
      <c r="OD3" s="110"/>
      <c r="OE3" s="110"/>
      <c r="OF3" s="110"/>
      <c r="OG3" s="110"/>
      <c r="OH3" s="110"/>
      <c r="OI3" s="110"/>
      <c r="OJ3" s="110"/>
      <c r="OK3" s="110"/>
      <c r="OL3" s="110"/>
      <c r="OM3" s="110"/>
      <c r="ON3" s="110"/>
      <c r="OO3" s="110"/>
      <c r="OP3" s="110"/>
      <c r="OQ3" s="110"/>
      <c r="OR3" s="110"/>
      <c r="OS3" s="110"/>
      <c r="OT3" s="110"/>
      <c r="OU3" s="110"/>
      <c r="OV3" s="110"/>
      <c r="OW3" s="110"/>
      <c r="OX3" s="110"/>
      <c r="OY3" s="110"/>
      <c r="OZ3" s="110"/>
      <c r="PA3" s="110"/>
      <c r="PB3" s="110"/>
      <c r="PC3" s="110"/>
      <c r="PD3" s="110"/>
      <c r="PE3" s="110"/>
      <c r="PF3" s="110"/>
      <c r="PG3" s="110"/>
      <c r="PH3" s="110"/>
      <c r="PI3" s="110"/>
      <c r="PJ3" s="110"/>
      <c r="PK3" s="110"/>
      <c r="PL3" s="110"/>
      <c r="PM3" s="110"/>
      <c r="PN3" s="110"/>
      <c r="PO3" s="110"/>
      <c r="PP3" s="110"/>
      <c r="PQ3" s="110"/>
      <c r="PR3" s="110"/>
      <c r="PS3" s="110"/>
      <c r="PT3" s="110"/>
      <c r="PU3" s="110"/>
      <c r="PV3" s="110"/>
      <c r="PW3" s="110"/>
      <c r="PX3" s="110"/>
      <c r="PY3" s="110"/>
      <c r="PZ3" s="110"/>
      <c r="QA3" s="110"/>
      <c r="QB3" s="110"/>
      <c r="QC3" s="110"/>
      <c r="QD3" s="110"/>
      <c r="QE3" s="110"/>
      <c r="QF3" s="110"/>
      <c r="QG3" s="110"/>
      <c r="QH3" s="110"/>
      <c r="QI3" s="110"/>
      <c r="QJ3" s="110"/>
      <c r="QK3" s="110"/>
      <c r="QL3" s="110"/>
      <c r="QM3" s="110"/>
      <c r="QN3" s="110"/>
      <c r="QO3" s="110"/>
      <c r="QP3" s="110"/>
      <c r="QQ3" s="110"/>
      <c r="QR3" s="110"/>
      <c r="QS3" s="110"/>
      <c r="QT3" s="110"/>
      <c r="QU3" s="110"/>
      <c r="QV3" s="110"/>
      <c r="QW3" s="110"/>
      <c r="QX3" s="110"/>
      <c r="QY3" s="110"/>
      <c r="QZ3" s="110"/>
      <c r="RA3" s="110"/>
      <c r="RB3" s="110"/>
      <c r="RC3" s="110"/>
      <c r="RD3" s="110"/>
      <c r="RE3" s="110"/>
      <c r="RF3" s="110"/>
      <c r="RG3" s="110"/>
      <c r="RH3" s="110"/>
      <c r="RI3" s="110"/>
      <c r="RJ3" s="110"/>
      <c r="RK3" s="110"/>
      <c r="RL3" s="110"/>
      <c r="RM3" s="110"/>
      <c r="RN3" s="110"/>
      <c r="RO3" s="110"/>
      <c r="RP3" s="110"/>
      <c r="RQ3" s="110"/>
      <c r="RR3" s="110"/>
      <c r="RS3" s="110"/>
      <c r="RT3" s="110"/>
      <c r="RU3" s="110"/>
      <c r="RV3" s="110"/>
      <c r="RW3" s="110"/>
      <c r="RX3" s="110"/>
      <c r="RY3" s="110"/>
      <c r="RZ3" s="110"/>
      <c r="SA3" s="110"/>
      <c r="SB3" s="110"/>
      <c r="SC3" s="110"/>
      <c r="SD3" s="110"/>
      <c r="SE3" s="110"/>
      <c r="SF3" s="110"/>
      <c r="SG3" s="110"/>
      <c r="SH3" s="110"/>
      <c r="SI3" s="110"/>
      <c r="SJ3" s="110"/>
      <c r="SK3" s="110"/>
      <c r="SL3" s="110"/>
      <c r="SM3" s="110"/>
      <c r="SN3" s="110"/>
      <c r="SO3" s="110"/>
      <c r="SP3" s="110"/>
      <c r="SQ3" s="110"/>
      <c r="SR3" s="110"/>
      <c r="SS3" s="110"/>
      <c r="ST3" s="110"/>
      <c r="SU3" s="110"/>
      <c r="SV3" s="110"/>
      <c r="SW3" s="110"/>
      <c r="SX3" s="110"/>
      <c r="SY3" s="110"/>
      <c r="SZ3" s="110"/>
      <c r="TA3" s="110"/>
      <c r="TB3" s="110"/>
      <c r="TC3" s="110"/>
      <c r="TD3" s="110"/>
      <c r="TE3" s="110"/>
      <c r="TF3" s="110"/>
      <c r="TG3" s="110"/>
      <c r="TH3" s="110"/>
      <c r="TI3" s="110"/>
      <c r="TJ3" s="110"/>
      <c r="TK3" s="110"/>
      <c r="TL3" s="110"/>
      <c r="TM3" s="110"/>
      <c r="TN3" s="110"/>
      <c r="TO3" s="110"/>
      <c r="TP3" s="110"/>
      <c r="TQ3" s="110"/>
      <c r="TR3" s="110"/>
      <c r="TS3" s="110"/>
      <c r="TT3" s="110"/>
      <c r="TU3" s="110"/>
      <c r="TV3" s="110"/>
      <c r="TW3" s="110"/>
      <c r="TX3" s="110"/>
      <c r="TY3" s="110"/>
      <c r="TZ3" s="110"/>
      <c r="UA3" s="110"/>
      <c r="UB3" s="110"/>
      <c r="UC3" s="110"/>
      <c r="UD3" s="110"/>
      <c r="UE3" s="110"/>
      <c r="UF3" s="110"/>
      <c r="UG3" s="110"/>
      <c r="UH3" s="110"/>
      <c r="UI3" s="110"/>
      <c r="UJ3" s="110"/>
      <c r="UK3" s="110"/>
      <c r="UL3" s="110"/>
      <c r="UM3" s="110"/>
      <c r="UN3" s="110"/>
      <c r="UO3" s="110"/>
      <c r="UP3" s="110"/>
      <c r="UQ3" s="110"/>
      <c r="UR3" s="110"/>
      <c r="US3" s="110"/>
      <c r="UT3" s="110"/>
      <c r="UU3" s="110"/>
      <c r="UV3" s="110"/>
      <c r="UW3" s="110"/>
      <c r="UX3" s="110"/>
      <c r="UY3" s="110"/>
      <c r="UZ3" s="110"/>
      <c r="VA3" s="110"/>
      <c r="VB3" s="110"/>
      <c r="VC3" s="110"/>
      <c r="VD3" s="110"/>
      <c r="VE3" s="110"/>
      <c r="VF3" s="110"/>
      <c r="VG3" s="110"/>
      <c r="VH3" s="110"/>
      <c r="VI3" s="110"/>
      <c r="VJ3" s="110"/>
      <c r="VK3" s="110"/>
      <c r="VL3" s="110"/>
      <c r="VM3" s="110"/>
      <c r="VN3" s="110"/>
      <c r="VO3" s="110"/>
      <c r="VP3" s="110"/>
      <c r="VQ3" s="110"/>
      <c r="VR3" s="110"/>
      <c r="VS3" s="110"/>
      <c r="VT3" s="110"/>
      <c r="VU3" s="110"/>
      <c r="VV3" s="110"/>
      <c r="VW3" s="110"/>
      <c r="VX3" s="110"/>
      <c r="VY3" s="110"/>
      <c r="VZ3" s="110"/>
      <c r="WA3" s="110"/>
      <c r="WB3" s="110"/>
      <c r="WC3" s="110"/>
      <c r="WD3" s="110"/>
      <c r="WE3" s="110"/>
      <c r="WF3" s="110"/>
      <c r="WG3" s="110"/>
      <c r="WH3" s="110"/>
      <c r="WI3" s="110"/>
      <c r="WJ3" s="110"/>
      <c r="WK3" s="110"/>
      <c r="WL3" s="110"/>
      <c r="WM3" s="110"/>
      <c r="WN3" s="110"/>
      <c r="WO3" s="110"/>
      <c r="WP3" s="110"/>
      <c r="WQ3" s="110"/>
      <c r="WR3" s="110"/>
      <c r="WS3" s="110"/>
      <c r="WT3" s="110"/>
      <c r="WU3" s="110"/>
      <c r="WV3" s="110"/>
      <c r="WW3" s="110"/>
      <c r="WX3" s="110"/>
      <c r="WY3" s="110"/>
      <c r="WZ3" s="110"/>
      <c r="XA3" s="110"/>
      <c r="XB3" s="110"/>
      <c r="XC3" s="110"/>
      <c r="XD3" s="110"/>
      <c r="XE3" s="110"/>
      <c r="XF3" s="110"/>
      <c r="XG3" s="110"/>
      <c r="XH3" s="110"/>
      <c r="XI3" s="110"/>
      <c r="XJ3" s="110"/>
      <c r="XK3" s="110"/>
      <c r="XL3" s="110"/>
      <c r="XM3" s="110"/>
      <c r="XN3" s="110"/>
      <c r="XO3" s="110"/>
      <c r="XP3" s="110"/>
      <c r="XQ3" s="110"/>
      <c r="XR3" s="110"/>
      <c r="XS3" s="110"/>
      <c r="XT3" s="110"/>
      <c r="XU3" s="110"/>
      <c r="XV3" s="110"/>
      <c r="XW3" s="110"/>
      <c r="XX3" s="110"/>
      <c r="XY3" s="110"/>
      <c r="XZ3" s="110"/>
      <c r="YA3" s="110"/>
      <c r="YB3" s="110"/>
      <c r="YC3" s="110"/>
      <c r="YD3" s="110"/>
      <c r="YE3" s="110"/>
      <c r="YF3" s="110"/>
      <c r="YG3" s="110"/>
      <c r="YH3" s="110"/>
      <c r="YI3" s="110"/>
      <c r="YJ3" s="110"/>
      <c r="YK3" s="110"/>
      <c r="YL3" s="110"/>
      <c r="YM3" s="110"/>
      <c r="YN3" s="110"/>
      <c r="YO3" s="110"/>
      <c r="YP3" s="110"/>
      <c r="YQ3" s="110"/>
      <c r="YR3" s="110"/>
      <c r="YS3" s="110"/>
      <c r="YT3" s="110"/>
      <c r="YU3" s="110"/>
      <c r="YV3" s="110"/>
      <c r="YW3" s="110"/>
      <c r="YX3" s="110"/>
      <c r="YY3" s="110"/>
      <c r="YZ3" s="110"/>
      <c r="ZA3" s="110"/>
      <c r="ZB3" s="110"/>
      <c r="ZC3" s="110"/>
      <c r="ZD3" s="110"/>
      <c r="ZE3" s="110"/>
      <c r="ZF3" s="110"/>
      <c r="ZG3" s="110"/>
      <c r="ZH3" s="110"/>
      <c r="ZI3" s="110"/>
      <c r="ZJ3" s="110"/>
      <c r="ZK3" s="110"/>
      <c r="ZL3" s="110"/>
      <c r="ZM3" s="110"/>
      <c r="ZN3" s="110"/>
      <c r="ZO3" s="110"/>
      <c r="ZP3" s="110"/>
      <c r="ZQ3" s="110"/>
      <c r="ZR3" s="110"/>
      <c r="ZS3" s="110"/>
      <c r="ZT3" s="110"/>
      <c r="ZU3" s="110"/>
      <c r="ZV3" s="110"/>
      <c r="ZW3" s="110"/>
      <c r="ZX3" s="110"/>
      <c r="ZY3" s="110"/>
      <c r="ZZ3" s="110"/>
      <c r="AAA3" s="110"/>
      <c r="AAB3" s="110"/>
      <c r="AAC3" s="110"/>
      <c r="AAD3" s="110"/>
      <c r="AAE3" s="110"/>
      <c r="AAF3" s="110"/>
      <c r="AAG3" s="110"/>
      <c r="AAH3" s="110"/>
      <c r="AAI3" s="110"/>
      <c r="AAJ3" s="110"/>
      <c r="AAK3" s="110"/>
      <c r="AAL3" s="110"/>
      <c r="AAM3" s="110"/>
      <c r="AAN3" s="110"/>
      <c r="AAO3" s="110"/>
      <c r="AAP3" s="110"/>
      <c r="AAQ3" s="110"/>
      <c r="AAR3" s="110"/>
      <c r="AAS3" s="110"/>
      <c r="AAT3" s="110"/>
      <c r="AAU3" s="110"/>
      <c r="AAV3" s="110"/>
      <c r="AAW3" s="110"/>
      <c r="AAX3" s="110"/>
      <c r="AAY3" s="110"/>
      <c r="AAZ3" s="110"/>
      <c r="ABA3" s="110"/>
      <c r="ABB3" s="110"/>
      <c r="ABC3" s="110"/>
      <c r="ABD3" s="110"/>
      <c r="ABE3" s="110"/>
      <c r="ABF3" s="110"/>
      <c r="ABG3" s="110"/>
      <c r="ABH3" s="110"/>
      <c r="ABI3" s="110"/>
      <c r="ABJ3" s="110"/>
      <c r="ABK3" s="110"/>
      <c r="ABL3" s="110"/>
      <c r="ABM3" s="110"/>
      <c r="ABN3" s="110"/>
      <c r="ABO3" s="110"/>
      <c r="ABP3" s="110"/>
      <c r="ABQ3" s="110"/>
      <c r="ABR3" s="110"/>
      <c r="ABS3" s="110"/>
      <c r="ABT3" s="110"/>
      <c r="ABU3" s="110"/>
      <c r="ABV3" s="110"/>
      <c r="ABW3" s="110"/>
      <c r="ABX3" s="110"/>
      <c r="ABY3" s="110"/>
      <c r="ABZ3" s="110"/>
      <c r="ACA3" s="110"/>
      <c r="ACB3" s="110"/>
      <c r="ACC3" s="110"/>
      <c r="ACD3" s="110"/>
      <c r="ACE3" s="110"/>
      <c r="ACF3" s="110"/>
      <c r="ACG3" s="110"/>
      <c r="ACH3" s="110"/>
      <c r="ACI3" s="110"/>
      <c r="ACJ3" s="110"/>
      <c r="ACK3" s="110"/>
      <c r="ACL3" s="110"/>
      <c r="ACM3" s="110"/>
      <c r="ACN3" s="110"/>
      <c r="ACO3" s="110"/>
      <c r="ACP3" s="110"/>
      <c r="ACQ3" s="110"/>
      <c r="ACR3" s="110"/>
      <c r="ACS3" s="110"/>
      <c r="ACT3" s="110"/>
      <c r="ACU3" s="110"/>
      <c r="ACV3" s="110"/>
      <c r="ACW3" s="110"/>
      <c r="ACX3" s="110"/>
      <c r="ACY3" s="110"/>
      <c r="ACZ3" s="110"/>
      <c r="ADA3" s="110"/>
      <c r="ADB3" s="110"/>
      <c r="ADC3" s="110"/>
      <c r="ADD3" s="110"/>
      <c r="ADE3" s="110"/>
      <c r="ADF3" s="110"/>
      <c r="ADG3" s="110"/>
      <c r="ADH3" s="110"/>
      <c r="ADI3" s="110"/>
      <c r="ADJ3" s="110"/>
      <c r="ADK3" s="110"/>
      <c r="ADL3" s="110"/>
      <c r="ADM3" s="110"/>
      <c r="ADN3" s="110"/>
      <c r="ADO3" s="110"/>
      <c r="ADP3" s="110"/>
      <c r="ADQ3" s="110"/>
      <c r="ADR3" s="110"/>
      <c r="ADS3" s="110"/>
      <c r="ADT3" s="110"/>
      <c r="ADU3" s="110"/>
      <c r="ADV3" s="110"/>
      <c r="ADW3" s="110"/>
      <c r="ADX3" s="110"/>
      <c r="ADY3" s="110"/>
      <c r="ADZ3" s="110"/>
      <c r="AEA3" s="110"/>
      <c r="AEB3" s="110"/>
      <c r="AEC3" s="110"/>
      <c r="AED3" s="110"/>
      <c r="AEE3" s="110"/>
      <c r="AEF3" s="110"/>
      <c r="AEG3" s="110"/>
      <c r="AEH3" s="110"/>
      <c r="AEI3" s="110"/>
      <c r="AEJ3" s="110"/>
      <c r="AEK3" s="110"/>
      <c r="AEL3" s="110"/>
      <c r="AEM3" s="110"/>
      <c r="AEN3" s="110"/>
      <c r="AEO3" s="110"/>
      <c r="AEP3" s="110"/>
      <c r="AEQ3" s="110"/>
      <c r="AER3" s="110"/>
      <c r="AES3" s="110"/>
      <c r="AET3" s="110"/>
      <c r="AEU3" s="110"/>
      <c r="AEV3" s="110"/>
      <c r="AEW3" s="110"/>
      <c r="AEX3" s="110"/>
      <c r="AEY3" s="110"/>
      <c r="AEZ3" s="110"/>
      <c r="AFA3" s="110"/>
      <c r="AFB3" s="110"/>
      <c r="AFC3" s="110"/>
      <c r="AFD3" s="110"/>
      <c r="AFE3" s="110"/>
      <c r="AFF3" s="110"/>
      <c r="AFG3" s="110"/>
      <c r="AFH3" s="110"/>
      <c r="AFI3" s="110"/>
      <c r="AFJ3" s="110"/>
      <c r="AFK3" s="110"/>
      <c r="AFL3" s="110"/>
      <c r="AFM3" s="110"/>
      <c r="AFN3" s="110"/>
      <c r="AFO3" s="110"/>
      <c r="AFP3" s="110"/>
      <c r="AFQ3" s="110"/>
      <c r="AFR3" s="110"/>
      <c r="AFS3" s="110"/>
      <c r="AFT3" s="110"/>
      <c r="AFU3" s="110"/>
      <c r="AFV3" s="110"/>
      <c r="AFW3" s="110"/>
      <c r="AFX3" s="110"/>
      <c r="AFY3" s="110"/>
      <c r="AFZ3" s="110"/>
      <c r="AGA3" s="110"/>
      <c r="AGB3" s="110"/>
      <c r="AGC3" s="110"/>
      <c r="AGD3" s="110"/>
      <c r="AGE3" s="110"/>
      <c r="AGF3" s="110"/>
      <c r="AGG3" s="110"/>
      <c r="AGH3" s="110"/>
      <c r="AGI3" s="110"/>
      <c r="AGJ3" s="110"/>
      <c r="AGK3" s="110"/>
      <c r="AGL3" s="110"/>
      <c r="AGM3" s="110"/>
      <c r="AGN3" s="110"/>
      <c r="AGO3" s="110"/>
      <c r="AGP3" s="110"/>
      <c r="AGQ3" s="110"/>
      <c r="AGR3" s="110"/>
      <c r="AGS3" s="110"/>
      <c r="AGT3" s="110"/>
      <c r="AGU3" s="110"/>
      <c r="AGV3" s="110"/>
      <c r="AGW3" s="110"/>
      <c r="AGX3" s="110"/>
      <c r="AGY3" s="110"/>
      <c r="AGZ3" s="110"/>
      <c r="AHA3" s="110"/>
      <c r="AHB3" s="110"/>
      <c r="AHC3" s="110"/>
      <c r="AHD3" s="110"/>
      <c r="AHE3" s="110"/>
      <c r="AHF3" s="110"/>
      <c r="AHG3" s="110"/>
      <c r="AHH3" s="110"/>
      <c r="AHI3" s="110"/>
      <c r="AHJ3" s="110"/>
      <c r="AHK3" s="110"/>
      <c r="AHL3" s="110"/>
      <c r="AHM3" s="110"/>
      <c r="AHN3" s="110"/>
      <c r="AHO3" s="110"/>
      <c r="AHP3" s="110"/>
      <c r="AHQ3" s="110"/>
      <c r="AHR3" s="110"/>
      <c r="AHS3" s="110"/>
      <c r="AHT3" s="110"/>
      <c r="AHU3" s="110"/>
      <c r="AHV3" s="110"/>
      <c r="AHW3" s="110"/>
      <c r="AHX3" s="110"/>
      <c r="AHY3" s="110"/>
      <c r="AHZ3" s="110"/>
      <c r="AIA3" s="110"/>
      <c r="AIB3" s="110"/>
      <c r="AIC3" s="110"/>
      <c r="AID3" s="110"/>
      <c r="AIE3" s="110"/>
      <c r="AIF3" s="110"/>
      <c r="AIG3" s="110"/>
      <c r="AIH3" s="110"/>
      <c r="AII3" s="110"/>
      <c r="AIJ3" s="110"/>
      <c r="AIK3" s="110"/>
      <c r="AIL3" s="110"/>
      <c r="AIM3" s="110"/>
      <c r="AIN3" s="110"/>
      <c r="AIO3" s="110"/>
      <c r="AIP3" s="110"/>
      <c r="AIQ3" s="110"/>
      <c r="AIR3" s="110"/>
      <c r="AIS3" s="110"/>
      <c r="AIT3" s="110"/>
      <c r="AIU3" s="110"/>
      <c r="AIV3" s="110"/>
      <c r="AIW3" s="110"/>
      <c r="AIX3" s="110"/>
      <c r="AIY3" s="110"/>
      <c r="AIZ3" s="110"/>
      <c r="AJA3" s="110"/>
      <c r="AJB3" s="110"/>
      <c r="AJC3" s="110"/>
      <c r="AJD3" s="110"/>
      <c r="AJE3" s="110"/>
      <c r="AJF3" s="110"/>
      <c r="AJG3" s="110"/>
      <c r="AJH3" s="110"/>
      <c r="AJI3" s="110"/>
      <c r="AJJ3" s="110"/>
      <c r="AJK3" s="110"/>
      <c r="AJL3" s="110"/>
      <c r="AJM3" s="110"/>
      <c r="AJN3" s="110"/>
      <c r="AJO3" s="110"/>
      <c r="AJP3" s="110"/>
      <c r="AJQ3" s="110"/>
      <c r="AJR3" s="110"/>
      <c r="AJS3" s="110"/>
      <c r="AJT3" s="110"/>
      <c r="AJU3" s="110"/>
      <c r="AJV3" s="110"/>
      <c r="AJW3" s="110"/>
      <c r="AJX3" s="110"/>
      <c r="AJY3" s="110"/>
      <c r="AJZ3" s="110"/>
      <c r="AKA3" s="110"/>
      <c r="AKB3" s="110"/>
      <c r="AKC3" s="110"/>
      <c r="AKD3" s="110"/>
      <c r="AKE3" s="110"/>
      <c r="AKF3" s="110"/>
      <c r="AKG3" s="110"/>
      <c r="AKH3" s="110"/>
      <c r="AKI3" s="110"/>
      <c r="AKJ3" s="110"/>
      <c r="AKK3" s="110"/>
      <c r="AKL3" s="110"/>
      <c r="AKM3" s="110"/>
      <c r="AKN3" s="110"/>
      <c r="AKO3" s="110"/>
      <c r="AKP3" s="110"/>
      <c r="AKQ3" s="110"/>
      <c r="AKR3" s="110"/>
      <c r="AKS3" s="110"/>
      <c r="AKT3" s="110"/>
      <c r="AKU3" s="110"/>
      <c r="AKV3" s="110"/>
      <c r="AKW3" s="110"/>
      <c r="AKX3" s="110"/>
      <c r="AKY3" s="110"/>
      <c r="AKZ3" s="110"/>
      <c r="ALA3" s="110"/>
      <c r="ALB3" s="110"/>
      <c r="ALC3" s="110"/>
      <c r="ALD3" s="110"/>
      <c r="ALE3" s="110"/>
      <c r="ALF3" s="110"/>
      <c r="ALG3" s="110"/>
      <c r="ALH3" s="110"/>
      <c r="ALI3" s="110"/>
      <c r="ALJ3" s="110"/>
      <c r="ALK3" s="110"/>
      <c r="ALL3" s="110"/>
      <c r="ALM3" s="110"/>
      <c r="ALN3" s="110"/>
      <c r="ALO3" s="110"/>
      <c r="ALP3" s="110"/>
      <c r="ALQ3" s="110"/>
      <c r="ALR3" s="110"/>
      <c r="ALS3" s="110"/>
      <c r="ALT3" s="110"/>
      <c r="ALU3" s="110"/>
      <c r="ALV3" s="110"/>
      <c r="ALW3" s="110"/>
      <c r="ALX3" s="110"/>
      <c r="ALY3" s="110"/>
      <c r="ALZ3" s="110"/>
      <c r="AMA3" s="110"/>
      <c r="AMB3" s="110"/>
      <c r="AMC3" s="110"/>
      <c r="AMD3" s="110"/>
      <c r="AME3" s="110"/>
      <c r="AMF3" s="110"/>
      <c r="AMG3" s="110"/>
      <c r="AMH3" s="110"/>
      <c r="AMI3" s="110"/>
      <c r="AMJ3" s="110"/>
      <c r="AMK3" s="110"/>
      <c r="AML3" s="110"/>
      <c r="AMM3" s="110"/>
      <c r="AMN3" s="110"/>
      <c r="AMO3" s="110"/>
      <c r="AMP3" s="110"/>
      <c r="AMQ3" s="110"/>
      <c r="AMR3" s="110"/>
      <c r="AMS3" s="110"/>
      <c r="AMT3" s="110"/>
      <c r="AMU3" s="110"/>
      <c r="AMV3" s="110"/>
      <c r="AMW3" s="110"/>
      <c r="AMX3" s="110"/>
      <c r="AMY3" s="110"/>
      <c r="AMZ3" s="110"/>
      <c r="ANA3" s="110"/>
      <c r="ANB3" s="110"/>
      <c r="ANC3" s="110"/>
      <c r="AND3" s="110"/>
      <c r="ANE3" s="110"/>
      <c r="ANF3" s="110"/>
      <c r="ANG3" s="110"/>
      <c r="ANH3" s="110"/>
      <c r="ANI3" s="110"/>
      <c r="ANJ3" s="110"/>
      <c r="ANK3" s="110"/>
      <c r="ANL3" s="110"/>
      <c r="ANM3" s="110"/>
      <c r="ANN3" s="110"/>
      <c r="ANO3" s="110"/>
      <c r="ANP3" s="110"/>
      <c r="ANQ3" s="110"/>
      <c r="ANR3" s="110"/>
      <c r="ANS3" s="110"/>
      <c r="ANT3" s="110"/>
      <c r="ANU3" s="110"/>
      <c r="ANV3" s="110"/>
      <c r="ANW3" s="110"/>
      <c r="ANX3" s="110"/>
      <c r="ANY3" s="110"/>
      <c r="ANZ3" s="110"/>
      <c r="AOA3" s="110"/>
      <c r="AOB3" s="110"/>
      <c r="AOC3" s="110"/>
      <c r="AOD3" s="110"/>
      <c r="AOE3" s="110"/>
      <c r="AOF3" s="110"/>
      <c r="AOG3" s="110"/>
      <c r="AOH3" s="110"/>
      <c r="AOI3" s="110"/>
      <c r="AOJ3" s="110"/>
      <c r="AOK3" s="110"/>
      <c r="AOL3" s="110"/>
      <c r="AOM3" s="110"/>
      <c r="AON3" s="110"/>
      <c r="AOO3" s="110"/>
      <c r="AOP3" s="110"/>
      <c r="AOQ3" s="110"/>
      <c r="AOR3" s="110"/>
      <c r="AOS3" s="110"/>
      <c r="AOT3" s="110"/>
      <c r="AOU3" s="110"/>
      <c r="AOV3" s="110"/>
      <c r="AOW3" s="110"/>
      <c r="AOX3" s="110"/>
      <c r="AOY3" s="110"/>
      <c r="AOZ3" s="110"/>
      <c r="APA3" s="110"/>
      <c r="APB3" s="110"/>
      <c r="APC3" s="110"/>
      <c r="APD3" s="110"/>
      <c r="APE3" s="110"/>
      <c r="APF3" s="110"/>
      <c r="APG3" s="110"/>
      <c r="APH3" s="110"/>
      <c r="API3" s="110"/>
      <c r="APJ3" s="110"/>
      <c r="APK3" s="110"/>
      <c r="APL3" s="110"/>
      <c r="APM3" s="110"/>
      <c r="APN3" s="110"/>
      <c r="APO3" s="110"/>
      <c r="APP3" s="110"/>
      <c r="APQ3" s="110"/>
      <c r="APR3" s="110"/>
      <c r="APS3" s="110"/>
      <c r="APT3" s="110"/>
      <c r="APU3" s="110"/>
      <c r="APV3" s="110"/>
      <c r="APW3" s="110"/>
      <c r="APX3" s="110"/>
      <c r="APY3" s="110"/>
      <c r="APZ3" s="110"/>
      <c r="AQA3" s="110"/>
      <c r="AQB3" s="110"/>
      <c r="AQC3" s="110"/>
      <c r="AQD3" s="110"/>
      <c r="AQE3" s="110"/>
      <c r="AQF3" s="110"/>
      <c r="AQG3" s="110"/>
      <c r="AQH3" s="110"/>
      <c r="AQI3" s="110"/>
      <c r="AQJ3" s="110"/>
      <c r="AQK3" s="110"/>
      <c r="AQL3" s="110"/>
      <c r="AQM3" s="110"/>
      <c r="AQN3" s="110"/>
      <c r="AQO3" s="110"/>
      <c r="AQP3" s="110"/>
      <c r="AQQ3" s="110"/>
      <c r="AQR3" s="110"/>
      <c r="AQS3" s="110"/>
      <c r="AQT3" s="110"/>
      <c r="AQU3" s="110"/>
      <c r="AQV3" s="110"/>
      <c r="AQW3" s="110"/>
      <c r="AQX3" s="110"/>
      <c r="AQY3" s="110"/>
      <c r="AQZ3" s="110"/>
      <c r="ARA3" s="110"/>
      <c r="ARB3" s="110"/>
      <c r="ARC3" s="110"/>
      <c r="ARD3" s="110"/>
      <c r="ARE3" s="110"/>
      <c r="ARF3" s="110"/>
      <c r="ARG3" s="110"/>
      <c r="ARH3" s="110"/>
      <c r="ARI3" s="110"/>
      <c r="ARJ3" s="110"/>
      <c r="ARK3" s="110"/>
      <c r="ARL3" s="110"/>
      <c r="ARM3" s="110"/>
      <c r="ARN3" s="110"/>
      <c r="ARO3" s="110"/>
      <c r="ARP3" s="110"/>
      <c r="ARQ3" s="110"/>
      <c r="ARR3" s="110"/>
      <c r="ARS3" s="110"/>
      <c r="ART3" s="110"/>
      <c r="ARU3" s="110"/>
      <c r="ARV3" s="110"/>
      <c r="ARW3" s="110"/>
      <c r="ARX3" s="110"/>
      <c r="ARY3" s="110"/>
      <c r="ARZ3" s="110"/>
      <c r="ASA3" s="110"/>
      <c r="ASB3" s="110"/>
      <c r="ASC3" s="110"/>
      <c r="ASD3" s="110"/>
      <c r="ASE3" s="110"/>
      <c r="ASF3" s="110"/>
      <c r="ASG3" s="110"/>
      <c r="ASH3" s="110"/>
      <c r="ASI3" s="110"/>
      <c r="ASJ3" s="110"/>
      <c r="ASK3" s="110"/>
      <c r="ASL3" s="110"/>
      <c r="ASM3" s="110"/>
      <c r="ASN3" s="110"/>
      <c r="ASO3" s="110"/>
      <c r="ASP3" s="110"/>
      <c r="ASQ3" s="110"/>
      <c r="ASR3" s="110"/>
      <c r="ASS3" s="110"/>
      <c r="AST3" s="110"/>
      <c r="ASU3" s="110"/>
      <c r="ASV3" s="110"/>
      <c r="ASW3" s="110"/>
      <c r="ASX3" s="110"/>
      <c r="ASY3" s="110"/>
      <c r="ASZ3" s="110"/>
      <c r="ATA3" s="110"/>
      <c r="ATB3" s="110"/>
      <c r="ATC3" s="110"/>
      <c r="ATD3" s="110"/>
      <c r="ATE3" s="110"/>
      <c r="ATF3" s="110"/>
      <c r="ATG3" s="110"/>
      <c r="ATH3" s="110"/>
      <c r="ATI3" s="110"/>
      <c r="ATJ3" s="110"/>
      <c r="ATK3" s="110"/>
      <c r="ATL3" s="110"/>
      <c r="ATM3" s="110"/>
      <c r="ATN3" s="110"/>
      <c r="ATO3" s="110"/>
      <c r="ATP3" s="110"/>
      <c r="ATQ3" s="110"/>
      <c r="ATR3" s="110"/>
      <c r="ATS3" s="110"/>
      <c r="ATT3" s="110"/>
      <c r="ATU3" s="110"/>
      <c r="ATV3" s="110"/>
      <c r="ATW3" s="110"/>
      <c r="ATX3" s="110"/>
      <c r="ATY3" s="110"/>
      <c r="ATZ3" s="110"/>
      <c r="AUA3" s="110"/>
      <c r="AUB3" s="110"/>
      <c r="AUC3" s="110"/>
      <c r="AUD3" s="110"/>
      <c r="AUE3" s="110"/>
      <c r="AUF3" s="110"/>
      <c r="AUG3" s="110"/>
      <c r="AUH3" s="110"/>
      <c r="AUI3" s="110"/>
      <c r="AUJ3" s="110"/>
      <c r="AUK3" s="110"/>
      <c r="AUL3" s="110"/>
      <c r="AUM3" s="110"/>
      <c r="AUN3" s="110"/>
      <c r="AUO3" s="110"/>
      <c r="AUP3" s="110"/>
      <c r="AUQ3" s="110"/>
      <c r="AUR3" s="110"/>
      <c r="AUS3" s="110"/>
      <c r="AUT3" s="110"/>
      <c r="AUU3" s="110"/>
      <c r="AUV3" s="110"/>
      <c r="AUW3" s="110"/>
      <c r="AUX3" s="110"/>
      <c r="AUY3" s="110"/>
      <c r="AUZ3" s="110"/>
      <c r="AVA3" s="110"/>
      <c r="AVB3" s="110"/>
      <c r="AVC3" s="110"/>
      <c r="AVD3" s="110"/>
      <c r="AVE3" s="110"/>
      <c r="AVF3" s="110"/>
      <c r="AVG3" s="110"/>
      <c r="AVH3" s="110"/>
      <c r="AVI3" s="110"/>
      <c r="AVJ3" s="110"/>
      <c r="AVK3" s="110"/>
      <c r="AVL3" s="110"/>
      <c r="AVM3" s="110"/>
      <c r="AVN3" s="110"/>
      <c r="AVO3" s="110"/>
      <c r="AVP3" s="110"/>
      <c r="AVQ3" s="110"/>
      <c r="AVR3" s="110"/>
      <c r="AVS3" s="110"/>
      <c r="AVT3" s="110"/>
      <c r="AVU3" s="110"/>
      <c r="AVV3" s="110"/>
      <c r="AVW3" s="110"/>
      <c r="AVX3" s="110"/>
      <c r="AVY3" s="110"/>
      <c r="AVZ3" s="110"/>
      <c r="AWA3" s="110"/>
      <c r="AWB3" s="110"/>
      <c r="AWC3" s="110"/>
      <c r="AWD3" s="110"/>
      <c r="AWE3" s="110"/>
      <c r="AWF3" s="110"/>
      <c r="AWG3" s="110"/>
      <c r="AWH3" s="110"/>
      <c r="AWI3" s="110"/>
      <c r="AWJ3" s="110"/>
      <c r="AWK3" s="110"/>
      <c r="AWL3" s="110"/>
      <c r="AWM3" s="110"/>
      <c r="AWN3" s="110"/>
      <c r="AWO3" s="110"/>
      <c r="AWP3" s="110"/>
      <c r="AWQ3" s="110"/>
      <c r="AWR3" s="110"/>
      <c r="AWS3" s="110"/>
      <c r="AWT3" s="110"/>
      <c r="AWU3" s="110"/>
      <c r="AWV3" s="110"/>
      <c r="AWW3" s="110"/>
      <c r="AWX3" s="110"/>
      <c r="AWY3" s="110"/>
      <c r="AWZ3" s="110"/>
      <c r="AXA3" s="110"/>
      <c r="AXB3" s="110"/>
      <c r="AXC3" s="110"/>
      <c r="AXD3" s="110"/>
      <c r="AXE3" s="110"/>
      <c r="AXF3" s="110"/>
      <c r="AXG3" s="110"/>
      <c r="AXH3" s="110"/>
      <c r="AXI3" s="110"/>
      <c r="AXJ3" s="110"/>
      <c r="AXK3" s="110"/>
      <c r="AXL3" s="110"/>
      <c r="AXM3" s="110"/>
      <c r="AXN3" s="110"/>
      <c r="AXO3" s="110"/>
      <c r="AXP3" s="110"/>
      <c r="AXQ3" s="110"/>
      <c r="AXR3" s="110"/>
      <c r="AXS3" s="110"/>
      <c r="AXT3" s="110"/>
      <c r="AXU3" s="110"/>
      <c r="AXV3" s="110"/>
      <c r="AXW3" s="110"/>
      <c r="AXX3" s="110"/>
      <c r="AXY3" s="110"/>
      <c r="AXZ3" s="110"/>
      <c r="AYA3" s="110"/>
      <c r="AYB3" s="110"/>
      <c r="AYC3" s="110"/>
      <c r="AYD3" s="110"/>
      <c r="AYE3" s="110"/>
      <c r="AYF3" s="110"/>
      <c r="AYG3" s="110"/>
      <c r="AYH3" s="110"/>
      <c r="AYI3" s="110"/>
      <c r="AYJ3" s="110"/>
      <c r="AYK3" s="110"/>
      <c r="AYL3" s="110"/>
      <c r="AYM3" s="110"/>
      <c r="AYN3" s="110"/>
      <c r="AYO3" s="110"/>
      <c r="AYP3" s="110"/>
      <c r="AYQ3" s="110"/>
      <c r="AYR3" s="110"/>
      <c r="AYS3" s="110"/>
      <c r="AYT3" s="110"/>
      <c r="AYU3" s="110"/>
      <c r="AYV3" s="110"/>
      <c r="AYW3" s="110"/>
      <c r="AYX3" s="110"/>
      <c r="AYY3" s="110"/>
      <c r="AYZ3" s="110"/>
      <c r="AZA3" s="110"/>
      <c r="AZB3" s="110"/>
      <c r="AZC3" s="110"/>
      <c r="AZD3" s="110"/>
      <c r="AZE3" s="110"/>
      <c r="AZF3" s="110"/>
      <c r="AZG3" s="110"/>
      <c r="AZH3" s="110"/>
      <c r="AZI3" s="110"/>
      <c r="AZJ3" s="110"/>
      <c r="AZK3" s="110"/>
      <c r="AZL3" s="110"/>
      <c r="AZM3" s="110"/>
      <c r="AZN3" s="110"/>
      <c r="AZO3" s="110"/>
      <c r="AZP3" s="110"/>
      <c r="AZQ3" s="110"/>
      <c r="AZR3" s="110"/>
      <c r="AZS3" s="110"/>
      <c r="AZT3" s="110"/>
      <c r="AZU3" s="110"/>
      <c r="AZV3" s="110"/>
      <c r="AZW3" s="110"/>
      <c r="AZX3" s="110"/>
      <c r="AZY3" s="110"/>
      <c r="AZZ3" s="110"/>
      <c r="BAA3" s="110"/>
      <c r="BAB3" s="110"/>
      <c r="BAC3" s="110"/>
      <c r="BAD3" s="110"/>
      <c r="BAE3" s="110"/>
      <c r="BAF3" s="110"/>
      <c r="BAG3" s="110"/>
      <c r="BAH3" s="110"/>
      <c r="BAI3" s="110"/>
      <c r="BAJ3" s="110"/>
      <c r="BAK3" s="110"/>
      <c r="BAL3" s="110"/>
      <c r="BAM3" s="110"/>
      <c r="BAN3" s="110"/>
      <c r="BAO3" s="110"/>
      <c r="BAP3" s="110"/>
      <c r="BAQ3" s="110"/>
      <c r="BAR3" s="110"/>
      <c r="BAS3" s="110"/>
      <c r="BAT3" s="110"/>
      <c r="BAU3" s="110"/>
      <c r="BAV3" s="110"/>
      <c r="BAW3" s="110"/>
      <c r="BAX3" s="110"/>
      <c r="BAY3" s="110"/>
      <c r="BAZ3" s="110"/>
      <c r="BBA3" s="110"/>
      <c r="BBB3" s="110"/>
      <c r="BBC3" s="110"/>
      <c r="BBD3" s="110"/>
      <c r="BBE3" s="110"/>
      <c r="BBF3" s="110"/>
      <c r="BBG3" s="110"/>
      <c r="BBH3" s="110"/>
      <c r="BBI3" s="110"/>
      <c r="BBJ3" s="110"/>
      <c r="BBK3" s="110"/>
      <c r="BBL3" s="110"/>
      <c r="BBM3" s="110"/>
      <c r="BBN3" s="110"/>
      <c r="BBO3" s="110"/>
      <c r="BBP3" s="110"/>
      <c r="BBQ3" s="110"/>
      <c r="BBR3" s="110"/>
      <c r="BBS3" s="110"/>
      <c r="BBT3" s="110"/>
      <c r="BBU3" s="110"/>
      <c r="BBV3" s="110"/>
      <c r="BBW3" s="110"/>
      <c r="BBX3" s="110"/>
      <c r="BBY3" s="110"/>
      <c r="BBZ3" s="110"/>
      <c r="BCA3" s="110"/>
      <c r="BCB3" s="110"/>
      <c r="BCC3" s="110"/>
      <c r="BCD3" s="110"/>
      <c r="BCE3" s="110"/>
      <c r="BCF3" s="110"/>
      <c r="BCG3" s="110"/>
      <c r="BCH3" s="110"/>
      <c r="BCI3" s="110"/>
      <c r="BCJ3" s="110"/>
      <c r="BCK3" s="110"/>
      <c r="BCL3" s="110"/>
      <c r="BCM3" s="110"/>
      <c r="BCN3" s="110"/>
      <c r="BCO3" s="110"/>
      <c r="BCP3" s="110"/>
      <c r="BCQ3" s="110"/>
      <c r="BCR3" s="110"/>
      <c r="BCS3" s="110"/>
      <c r="BCT3" s="110"/>
      <c r="BCU3" s="110"/>
      <c r="BCV3" s="110"/>
      <c r="BCW3" s="110"/>
      <c r="BCX3" s="110"/>
      <c r="BCY3" s="110"/>
      <c r="BCZ3" s="110"/>
      <c r="BDA3" s="110"/>
      <c r="BDB3" s="110"/>
      <c r="BDC3" s="110"/>
      <c r="BDD3" s="110"/>
      <c r="BDE3" s="110"/>
      <c r="BDF3" s="110"/>
      <c r="BDG3" s="110"/>
      <c r="BDH3" s="110"/>
      <c r="BDI3" s="110"/>
      <c r="BDJ3" s="110"/>
      <c r="BDK3" s="110"/>
      <c r="BDL3" s="110"/>
      <c r="BDM3" s="110"/>
      <c r="BDN3" s="110"/>
      <c r="BDO3" s="110"/>
      <c r="BDP3" s="110"/>
      <c r="BDQ3" s="110"/>
      <c r="BDR3" s="110"/>
      <c r="BDS3" s="110"/>
      <c r="BDT3" s="110"/>
      <c r="BDU3" s="110"/>
      <c r="BDV3" s="110"/>
      <c r="BDW3" s="110"/>
      <c r="BDX3" s="110"/>
      <c r="BDY3" s="110"/>
      <c r="BDZ3" s="110"/>
      <c r="BEA3" s="110"/>
      <c r="BEB3" s="110"/>
      <c r="BEC3" s="110"/>
      <c r="BED3" s="110"/>
      <c r="BEE3" s="110"/>
      <c r="BEF3" s="110"/>
      <c r="BEG3" s="110"/>
      <c r="BEH3" s="110"/>
      <c r="BEI3" s="110"/>
      <c r="BEJ3" s="110"/>
      <c r="BEK3" s="110"/>
      <c r="BEL3" s="110"/>
      <c r="BEM3" s="110"/>
      <c r="BEN3" s="110"/>
      <c r="BEO3" s="110"/>
      <c r="BEP3" s="110"/>
      <c r="BEQ3" s="110"/>
      <c r="BER3" s="110"/>
      <c r="BES3" s="110"/>
      <c r="BET3" s="110"/>
      <c r="BEU3" s="110"/>
      <c r="BEV3" s="110"/>
      <c r="BEW3" s="110"/>
      <c r="BEX3" s="110"/>
      <c r="BEY3" s="110"/>
      <c r="BEZ3" s="110"/>
      <c r="BFA3" s="110"/>
      <c r="BFB3" s="110"/>
      <c r="BFC3" s="110"/>
      <c r="BFD3" s="110"/>
      <c r="BFE3" s="110"/>
      <c r="BFF3" s="110"/>
      <c r="BFG3" s="110"/>
      <c r="BFH3" s="110"/>
      <c r="BFI3" s="110"/>
      <c r="BFJ3" s="110"/>
      <c r="BFK3" s="110"/>
      <c r="BFL3" s="110"/>
      <c r="BFM3" s="110"/>
      <c r="BFN3" s="110"/>
      <c r="BFO3" s="110"/>
      <c r="BFP3" s="110"/>
      <c r="BFQ3" s="110"/>
      <c r="BFR3" s="110"/>
      <c r="BFS3" s="110"/>
      <c r="BFT3" s="110"/>
      <c r="BFU3" s="110"/>
      <c r="BFV3" s="110"/>
      <c r="BFW3" s="110"/>
      <c r="BFX3" s="110"/>
      <c r="BFY3" s="110"/>
      <c r="BFZ3" s="110"/>
      <c r="BGA3" s="110"/>
      <c r="BGB3" s="110"/>
      <c r="BGC3" s="110"/>
      <c r="BGD3" s="110"/>
      <c r="BGE3" s="110"/>
      <c r="BGF3" s="110"/>
      <c r="BGG3" s="110"/>
      <c r="BGH3" s="110"/>
      <c r="BGI3" s="110"/>
      <c r="BGJ3" s="110"/>
      <c r="BGK3" s="110"/>
      <c r="BGL3" s="110"/>
      <c r="BGM3" s="110"/>
      <c r="BGN3" s="110"/>
      <c r="BGO3" s="110"/>
      <c r="BGP3" s="110"/>
      <c r="BGQ3" s="110"/>
      <c r="BGR3" s="110"/>
      <c r="BGS3" s="110"/>
      <c r="BGT3" s="110"/>
      <c r="BGU3" s="110"/>
      <c r="BGV3" s="110"/>
      <c r="BGW3" s="110"/>
      <c r="BGX3" s="110"/>
      <c r="BGY3" s="110"/>
      <c r="BGZ3" s="110"/>
      <c r="BHA3" s="110"/>
      <c r="BHB3" s="110"/>
      <c r="BHC3" s="110"/>
      <c r="BHD3" s="110"/>
      <c r="BHE3" s="110"/>
      <c r="BHF3" s="110"/>
      <c r="BHG3" s="110"/>
      <c r="BHH3" s="110"/>
      <c r="BHI3" s="110"/>
      <c r="BHJ3" s="110"/>
      <c r="BHK3" s="110"/>
      <c r="BHL3" s="110"/>
      <c r="BHM3" s="110"/>
      <c r="BHN3" s="110"/>
      <c r="BHO3" s="110"/>
      <c r="BHP3" s="110"/>
      <c r="BHQ3" s="110"/>
      <c r="BHR3" s="110"/>
      <c r="BHS3" s="110"/>
      <c r="BHT3" s="110"/>
      <c r="BHU3" s="110"/>
      <c r="BHV3" s="110"/>
      <c r="BHW3" s="110"/>
      <c r="BHX3" s="110"/>
      <c r="BHY3" s="110"/>
      <c r="BHZ3" s="110"/>
      <c r="BIA3" s="110"/>
      <c r="BIB3" s="110"/>
      <c r="BIC3" s="110"/>
      <c r="BID3" s="110"/>
      <c r="BIE3" s="110"/>
      <c r="BIF3" s="110"/>
      <c r="BIG3" s="110"/>
      <c r="BIH3" s="110"/>
      <c r="BII3" s="110"/>
      <c r="BIJ3" s="110"/>
      <c r="BIK3" s="110"/>
      <c r="BIL3" s="110"/>
      <c r="BIM3" s="110"/>
      <c r="BIN3" s="110"/>
      <c r="BIO3" s="110"/>
      <c r="BIP3" s="110"/>
      <c r="BIQ3" s="110"/>
      <c r="BIR3" s="110"/>
      <c r="BIS3" s="110"/>
      <c r="BIT3" s="110"/>
      <c r="BIU3" s="110"/>
      <c r="BIV3" s="110"/>
      <c r="BIW3" s="110"/>
      <c r="BIX3" s="110"/>
      <c r="BIY3" s="110"/>
      <c r="BIZ3" s="110"/>
      <c r="BJA3" s="110"/>
      <c r="BJB3" s="110"/>
      <c r="BJC3" s="110"/>
      <c r="BJD3" s="110"/>
      <c r="BJE3" s="110"/>
      <c r="BJF3" s="110"/>
      <c r="BJG3" s="110"/>
      <c r="BJH3" s="110"/>
      <c r="BJI3" s="110"/>
      <c r="BJJ3" s="110"/>
      <c r="BJK3" s="110"/>
      <c r="BJL3" s="110"/>
      <c r="BJM3" s="110"/>
      <c r="BJN3" s="110"/>
      <c r="BJO3" s="110"/>
      <c r="BJP3" s="110"/>
      <c r="BJQ3" s="110"/>
      <c r="BJR3" s="110"/>
      <c r="BJS3" s="110"/>
      <c r="BJT3" s="110"/>
      <c r="BJU3" s="110"/>
      <c r="BJV3" s="110"/>
      <c r="BJW3" s="110"/>
      <c r="BJX3" s="110"/>
      <c r="BJY3" s="110"/>
      <c r="BJZ3" s="110"/>
      <c r="BKA3" s="110"/>
      <c r="BKB3" s="110"/>
      <c r="BKC3" s="110"/>
      <c r="BKD3" s="110"/>
      <c r="BKE3" s="110"/>
      <c r="BKF3" s="110"/>
      <c r="BKG3" s="110"/>
      <c r="BKH3" s="110"/>
      <c r="BKI3" s="110"/>
      <c r="BKJ3" s="110"/>
      <c r="BKK3" s="110"/>
      <c r="BKL3" s="110"/>
      <c r="BKM3" s="110"/>
      <c r="BKN3" s="110"/>
      <c r="BKO3" s="110"/>
      <c r="BKP3" s="110"/>
      <c r="BKQ3" s="110"/>
      <c r="BKR3" s="110"/>
      <c r="BKS3" s="110"/>
      <c r="BKT3" s="110"/>
      <c r="BKU3" s="110"/>
      <c r="BKV3" s="110"/>
      <c r="BKW3" s="110"/>
      <c r="BKX3" s="110"/>
      <c r="BKY3" s="110"/>
      <c r="BKZ3" s="110"/>
      <c r="BLA3" s="110"/>
      <c r="BLB3" s="110"/>
      <c r="BLC3" s="110"/>
      <c r="BLD3" s="110"/>
      <c r="BLE3" s="110"/>
      <c r="BLF3" s="110"/>
      <c r="BLG3" s="110"/>
      <c r="BLH3" s="110"/>
      <c r="BLI3" s="110"/>
      <c r="BLJ3" s="110"/>
      <c r="BLK3" s="110"/>
      <c r="BLL3" s="110"/>
      <c r="BLM3" s="110"/>
      <c r="BLN3" s="110"/>
      <c r="BLO3" s="110"/>
      <c r="BLP3" s="110"/>
      <c r="BLQ3" s="110"/>
      <c r="BLR3" s="110"/>
      <c r="BLS3" s="110"/>
      <c r="BLT3" s="110"/>
      <c r="BLU3" s="110"/>
      <c r="BLV3" s="110"/>
      <c r="BLW3" s="110"/>
      <c r="BLX3" s="110"/>
      <c r="BLY3" s="110"/>
      <c r="BLZ3" s="110"/>
      <c r="BMA3" s="110"/>
      <c r="BMB3" s="110"/>
      <c r="BMC3" s="110"/>
      <c r="BMD3" s="110"/>
      <c r="BME3" s="110"/>
      <c r="BMF3" s="110"/>
      <c r="BMG3" s="110"/>
      <c r="BMH3" s="110"/>
      <c r="BMI3" s="110"/>
      <c r="BMJ3" s="110"/>
      <c r="BMK3" s="110"/>
      <c r="BML3" s="110"/>
      <c r="BMM3" s="110"/>
      <c r="BMN3" s="110"/>
      <c r="BMO3" s="110"/>
      <c r="BMP3" s="110"/>
      <c r="BMQ3" s="110"/>
      <c r="BMR3" s="110"/>
      <c r="BMS3" s="110"/>
      <c r="BMT3" s="110"/>
      <c r="BMU3" s="110"/>
      <c r="BMV3" s="110"/>
      <c r="BMW3" s="110"/>
      <c r="BMX3" s="110"/>
      <c r="BMY3" s="110"/>
      <c r="BMZ3" s="110"/>
      <c r="BNA3" s="110"/>
      <c r="BNB3" s="110"/>
      <c r="BNC3" s="110"/>
      <c r="BND3" s="110"/>
      <c r="BNE3" s="110"/>
      <c r="BNF3" s="110"/>
      <c r="BNG3" s="110"/>
      <c r="BNH3" s="110"/>
      <c r="BNI3" s="110"/>
      <c r="BNJ3" s="110"/>
      <c r="BNK3" s="110"/>
      <c r="BNL3" s="110"/>
      <c r="BNM3" s="110"/>
      <c r="BNN3" s="110"/>
      <c r="BNO3" s="110"/>
      <c r="BNP3" s="110"/>
      <c r="BNQ3" s="110"/>
      <c r="BNR3" s="110"/>
      <c r="BNS3" s="110"/>
      <c r="BNT3" s="110"/>
      <c r="BNU3" s="110"/>
      <c r="BNV3" s="110"/>
      <c r="BNW3" s="110"/>
      <c r="BNX3" s="110"/>
      <c r="BNY3" s="110"/>
      <c r="BNZ3" s="110"/>
      <c r="BOA3" s="110"/>
      <c r="BOB3" s="110"/>
      <c r="BOC3" s="110"/>
      <c r="BOD3" s="110"/>
      <c r="BOE3" s="110"/>
      <c r="BOF3" s="110"/>
      <c r="BOG3" s="110"/>
      <c r="BOH3" s="110"/>
      <c r="BOI3" s="110"/>
      <c r="BOJ3" s="110"/>
      <c r="BOK3" s="110"/>
      <c r="BOL3" s="110"/>
      <c r="BOM3" s="110"/>
      <c r="BON3" s="110"/>
      <c r="BOO3" s="110"/>
      <c r="BOP3" s="110"/>
      <c r="BOQ3" s="110"/>
      <c r="BOR3" s="110"/>
      <c r="BOS3" s="110"/>
      <c r="BOT3" s="110"/>
      <c r="BOU3" s="110"/>
      <c r="BOV3" s="110"/>
      <c r="BOW3" s="110"/>
      <c r="BOX3" s="110"/>
      <c r="BOY3" s="110"/>
      <c r="BOZ3" s="110"/>
      <c r="BPA3" s="110"/>
      <c r="BPB3" s="110"/>
      <c r="BPC3" s="110"/>
      <c r="BPD3" s="110"/>
      <c r="BPE3" s="110"/>
      <c r="BPF3" s="110"/>
      <c r="BPG3" s="110"/>
      <c r="BPH3" s="110"/>
      <c r="BPI3" s="110"/>
      <c r="BPJ3" s="110"/>
      <c r="BPK3" s="110"/>
      <c r="BPL3" s="110"/>
      <c r="BPM3" s="110"/>
      <c r="BPN3" s="110"/>
      <c r="BPO3" s="110"/>
      <c r="BPP3" s="110"/>
      <c r="BPQ3" s="110"/>
      <c r="BPR3" s="110"/>
      <c r="BPS3" s="110"/>
      <c r="BPT3" s="110"/>
      <c r="BPU3" s="110"/>
      <c r="BPV3" s="110"/>
      <c r="BPW3" s="110"/>
      <c r="BPX3" s="110"/>
      <c r="BPY3" s="110"/>
      <c r="BPZ3" s="110"/>
      <c r="BQA3" s="110"/>
      <c r="BQB3" s="110"/>
      <c r="BQC3" s="110"/>
      <c r="BQD3" s="110"/>
      <c r="BQE3" s="110"/>
      <c r="BQF3" s="110"/>
      <c r="BQG3" s="110"/>
      <c r="BQH3" s="110"/>
      <c r="BQI3" s="110"/>
      <c r="BQJ3" s="110"/>
      <c r="BQK3" s="110"/>
      <c r="BQL3" s="110"/>
      <c r="BQM3" s="110"/>
      <c r="BQN3" s="110"/>
      <c r="BQO3" s="110"/>
      <c r="BQP3" s="110"/>
      <c r="BQQ3" s="110"/>
      <c r="BQR3" s="110"/>
      <c r="BQS3" s="110"/>
      <c r="BQT3" s="110"/>
      <c r="BQU3" s="110"/>
      <c r="BQV3" s="110"/>
      <c r="BQW3" s="110"/>
      <c r="BQX3" s="110"/>
      <c r="BQY3" s="110"/>
      <c r="BQZ3" s="110"/>
      <c r="BRA3" s="110"/>
      <c r="BRB3" s="110"/>
      <c r="BRC3" s="110"/>
      <c r="BRD3" s="110"/>
      <c r="BRE3" s="110"/>
      <c r="BRF3" s="110"/>
      <c r="BRG3" s="110"/>
      <c r="BRH3" s="110"/>
      <c r="BRI3" s="110"/>
      <c r="BRJ3" s="110"/>
      <c r="BRK3" s="110"/>
      <c r="BRL3" s="110"/>
      <c r="BRM3" s="110"/>
      <c r="BRN3" s="110"/>
      <c r="BRO3" s="110"/>
      <c r="BRP3" s="110"/>
      <c r="BRQ3" s="110"/>
      <c r="BRR3" s="110"/>
      <c r="BRS3" s="110"/>
      <c r="BRT3" s="110"/>
      <c r="BRU3" s="110"/>
      <c r="BRV3" s="110"/>
      <c r="BRW3" s="110"/>
      <c r="BRX3" s="110"/>
      <c r="BRY3" s="110"/>
      <c r="BRZ3" s="110"/>
      <c r="BSA3" s="110"/>
      <c r="BSB3" s="110"/>
      <c r="BSC3" s="110"/>
      <c r="BSD3" s="110"/>
      <c r="BSE3" s="110"/>
      <c r="BSF3" s="110"/>
      <c r="BSG3" s="110"/>
      <c r="BSH3" s="110"/>
      <c r="BSI3" s="110"/>
      <c r="BSJ3" s="110"/>
      <c r="BSK3" s="110"/>
      <c r="BSL3" s="110"/>
      <c r="BSM3" s="110"/>
      <c r="BSN3" s="110"/>
      <c r="BSO3" s="110"/>
      <c r="BSP3" s="110"/>
      <c r="BSQ3" s="110"/>
      <c r="BSR3" s="110"/>
      <c r="BSS3" s="110"/>
      <c r="BST3" s="110"/>
      <c r="BSU3" s="110"/>
      <c r="BSV3" s="110"/>
      <c r="BSW3" s="110"/>
      <c r="BSX3" s="110"/>
      <c r="BSY3" s="110"/>
      <c r="BSZ3" s="110"/>
      <c r="BTA3" s="110"/>
      <c r="BTB3" s="110"/>
      <c r="BTC3" s="110"/>
      <c r="BTD3" s="110"/>
      <c r="BTE3" s="110"/>
      <c r="BTF3" s="110"/>
      <c r="BTG3" s="110"/>
      <c r="BTH3" s="110"/>
      <c r="BTI3" s="110"/>
      <c r="BTJ3" s="110"/>
      <c r="BTK3" s="110"/>
      <c r="BTL3" s="110"/>
      <c r="BTM3" s="110"/>
      <c r="BTN3" s="110"/>
      <c r="BTO3" s="110"/>
      <c r="BTP3" s="110"/>
      <c r="BTQ3" s="110"/>
      <c r="BTR3" s="110"/>
      <c r="BTS3" s="110"/>
      <c r="BTT3" s="110"/>
      <c r="BTU3" s="110"/>
      <c r="BTV3" s="110"/>
      <c r="BTW3" s="110"/>
      <c r="BTX3" s="110"/>
      <c r="BTY3" s="110"/>
      <c r="BTZ3" s="110"/>
      <c r="BUA3" s="110"/>
      <c r="BUB3" s="110"/>
      <c r="BUC3" s="110"/>
      <c r="BUD3" s="110"/>
      <c r="BUE3" s="110"/>
      <c r="BUF3" s="110"/>
      <c r="BUG3" s="110"/>
      <c r="BUH3" s="110"/>
      <c r="BUI3" s="110"/>
      <c r="BUJ3" s="110"/>
      <c r="BUK3" s="110"/>
      <c r="BUL3" s="110"/>
      <c r="BUM3" s="110"/>
      <c r="BUN3" s="110"/>
      <c r="BUO3" s="110"/>
      <c r="BUP3" s="110"/>
      <c r="BUQ3" s="110"/>
      <c r="BUR3" s="110"/>
      <c r="BUS3" s="110"/>
      <c r="BUT3" s="110"/>
      <c r="BUU3" s="110"/>
      <c r="BUV3" s="110"/>
      <c r="BUW3" s="110"/>
      <c r="BUX3" s="110"/>
      <c r="BUY3" s="110"/>
      <c r="BUZ3" s="110"/>
      <c r="BVA3" s="110"/>
      <c r="BVB3" s="110"/>
      <c r="BVC3" s="110"/>
      <c r="BVD3" s="110"/>
      <c r="BVE3" s="110"/>
      <c r="BVF3" s="110"/>
      <c r="BVG3" s="110"/>
      <c r="BVH3" s="110"/>
      <c r="BVI3" s="110"/>
      <c r="BVJ3" s="110"/>
      <c r="BVK3" s="110"/>
      <c r="BVL3" s="110"/>
      <c r="BVM3" s="110"/>
      <c r="BVN3" s="110"/>
      <c r="BVO3" s="110"/>
      <c r="BVP3" s="110"/>
      <c r="BVQ3" s="110"/>
      <c r="BVR3" s="110"/>
      <c r="BVS3" s="110"/>
      <c r="BVT3" s="110"/>
      <c r="BVU3" s="110"/>
      <c r="BVV3" s="110"/>
      <c r="BVW3" s="110"/>
      <c r="BVX3" s="110"/>
      <c r="BVY3" s="110"/>
      <c r="BVZ3" s="110"/>
      <c r="BWA3" s="110"/>
      <c r="BWB3" s="110"/>
      <c r="BWC3" s="110"/>
      <c r="BWD3" s="110"/>
      <c r="BWE3" s="110"/>
      <c r="BWF3" s="110"/>
      <c r="BWG3" s="110"/>
      <c r="BWH3" s="110"/>
      <c r="BWI3" s="110"/>
      <c r="BWJ3" s="110"/>
      <c r="BWK3" s="110"/>
      <c r="BWL3" s="110"/>
      <c r="BWM3" s="110"/>
      <c r="BWN3" s="110"/>
      <c r="BWO3" s="110"/>
      <c r="BWP3" s="110"/>
      <c r="BWQ3" s="110"/>
      <c r="BWR3" s="110"/>
      <c r="BWS3" s="110"/>
      <c r="BWT3" s="110"/>
      <c r="BWU3" s="110"/>
      <c r="BWV3" s="110"/>
      <c r="BWW3" s="110"/>
      <c r="BWX3" s="110"/>
      <c r="BWY3" s="110"/>
      <c r="BWZ3" s="110"/>
      <c r="BXA3" s="110"/>
      <c r="BXB3" s="110"/>
      <c r="BXC3" s="110"/>
      <c r="BXD3" s="110"/>
      <c r="BXE3" s="110"/>
      <c r="BXF3" s="110"/>
      <c r="BXG3" s="110"/>
      <c r="BXH3" s="110"/>
      <c r="BXI3" s="110"/>
      <c r="BXJ3" s="110"/>
      <c r="BXK3" s="110"/>
      <c r="BXL3" s="110"/>
      <c r="BXM3" s="110"/>
      <c r="BXN3" s="110"/>
      <c r="BXO3" s="110"/>
      <c r="BXP3" s="110"/>
      <c r="BXQ3" s="110"/>
      <c r="BXR3" s="110"/>
      <c r="BXS3" s="110"/>
      <c r="BXT3" s="110"/>
      <c r="BXU3" s="110"/>
      <c r="BXV3" s="110"/>
      <c r="BXW3" s="110"/>
      <c r="BXX3" s="110"/>
      <c r="BXY3" s="110"/>
      <c r="BXZ3" s="110"/>
      <c r="BYA3" s="110"/>
      <c r="BYB3" s="110"/>
      <c r="BYC3" s="110"/>
      <c r="BYD3" s="110"/>
      <c r="BYE3" s="110"/>
      <c r="BYF3" s="110"/>
      <c r="BYG3" s="110"/>
      <c r="BYH3" s="110"/>
      <c r="BYI3" s="110"/>
      <c r="BYJ3" s="110"/>
      <c r="BYK3" s="110"/>
      <c r="BYL3" s="110"/>
      <c r="BYM3" s="110"/>
      <c r="BYN3" s="110"/>
      <c r="BYO3" s="110"/>
      <c r="BYP3" s="110"/>
      <c r="BYQ3" s="110"/>
      <c r="BYR3" s="110"/>
      <c r="BYS3" s="110"/>
      <c r="BYT3" s="110"/>
      <c r="BYU3" s="110"/>
      <c r="BYV3" s="110"/>
      <c r="BYW3" s="110"/>
      <c r="BYX3" s="110"/>
      <c r="BYY3" s="110"/>
      <c r="BYZ3" s="110"/>
      <c r="BZA3" s="110"/>
      <c r="BZB3" s="110"/>
      <c r="BZC3" s="110"/>
      <c r="BZD3" s="110"/>
      <c r="BZE3" s="110"/>
      <c r="BZF3" s="110"/>
      <c r="BZG3" s="110"/>
      <c r="BZH3" s="110"/>
      <c r="BZI3" s="110"/>
      <c r="BZJ3" s="110"/>
      <c r="BZK3" s="110"/>
      <c r="BZL3" s="110"/>
      <c r="BZM3" s="110"/>
      <c r="BZN3" s="110"/>
      <c r="BZO3" s="110"/>
      <c r="BZP3" s="110"/>
      <c r="BZQ3" s="110"/>
      <c r="BZR3" s="110"/>
      <c r="BZS3" s="110"/>
      <c r="BZT3" s="110"/>
      <c r="BZU3" s="110"/>
      <c r="BZV3" s="110"/>
      <c r="BZW3" s="110"/>
      <c r="BZX3" s="110"/>
      <c r="BZY3" s="110"/>
      <c r="BZZ3" s="110"/>
      <c r="CAA3" s="110"/>
      <c r="CAB3" s="110"/>
      <c r="CAC3" s="110"/>
      <c r="CAD3" s="110"/>
      <c r="CAE3" s="110"/>
      <c r="CAF3" s="110"/>
      <c r="CAG3" s="110"/>
      <c r="CAH3" s="110"/>
      <c r="CAI3" s="110"/>
      <c r="CAJ3" s="110"/>
      <c r="CAK3" s="110"/>
      <c r="CAL3" s="110"/>
      <c r="CAM3" s="110"/>
      <c r="CAN3" s="110"/>
      <c r="CAO3" s="110"/>
      <c r="CAP3" s="110"/>
      <c r="CAQ3" s="110"/>
      <c r="CAR3" s="110"/>
      <c r="CAS3" s="110"/>
      <c r="CAT3" s="110"/>
      <c r="CAU3" s="110"/>
      <c r="CAV3" s="110"/>
      <c r="CAW3" s="110"/>
      <c r="CAX3" s="110"/>
      <c r="CAY3" s="110"/>
      <c r="CAZ3" s="110"/>
      <c r="CBA3" s="110"/>
      <c r="CBB3" s="110"/>
      <c r="CBC3" s="110"/>
      <c r="CBD3" s="110"/>
      <c r="CBE3" s="110"/>
      <c r="CBF3" s="110"/>
      <c r="CBG3" s="110"/>
      <c r="CBH3" s="110"/>
      <c r="CBI3" s="110"/>
      <c r="CBJ3" s="110"/>
      <c r="CBK3" s="110"/>
      <c r="CBL3" s="110"/>
      <c r="CBM3" s="110"/>
      <c r="CBN3" s="110"/>
      <c r="CBO3" s="110"/>
      <c r="CBP3" s="110"/>
      <c r="CBQ3" s="110"/>
      <c r="CBR3" s="110"/>
      <c r="CBS3" s="110"/>
      <c r="CBT3" s="110"/>
      <c r="CBU3" s="110"/>
      <c r="CBV3" s="110"/>
      <c r="CBW3" s="110"/>
      <c r="CBX3" s="110"/>
      <c r="CBY3" s="110"/>
      <c r="CBZ3" s="110"/>
      <c r="CCA3" s="110"/>
      <c r="CCB3" s="110"/>
      <c r="CCC3" s="110"/>
      <c r="CCD3" s="110"/>
      <c r="CCE3" s="110"/>
      <c r="CCF3" s="110"/>
      <c r="CCG3" s="110"/>
      <c r="CCH3" s="110"/>
      <c r="CCI3" s="110"/>
      <c r="CCJ3" s="110"/>
      <c r="CCK3" s="110"/>
      <c r="CCL3" s="110"/>
      <c r="CCM3" s="110"/>
      <c r="CCN3" s="110"/>
      <c r="CCO3" s="110"/>
      <c r="CCP3" s="110"/>
      <c r="CCQ3" s="110"/>
      <c r="CCR3" s="110"/>
      <c r="CCS3" s="110"/>
      <c r="CCT3" s="110"/>
      <c r="CCU3" s="110"/>
      <c r="CCV3" s="110"/>
      <c r="CCW3" s="110"/>
      <c r="CCX3" s="110"/>
      <c r="CCY3" s="110"/>
      <c r="CCZ3" s="110"/>
      <c r="CDA3" s="110"/>
      <c r="CDB3" s="110"/>
      <c r="CDC3" s="110"/>
      <c r="CDD3" s="110"/>
      <c r="CDE3" s="110"/>
      <c r="CDF3" s="110"/>
      <c r="CDG3" s="110"/>
      <c r="CDH3" s="110"/>
      <c r="CDI3" s="110"/>
      <c r="CDJ3" s="110"/>
      <c r="CDK3" s="110"/>
      <c r="CDL3" s="110"/>
      <c r="CDM3" s="110"/>
      <c r="CDN3" s="110"/>
      <c r="CDO3" s="110"/>
      <c r="CDP3" s="110"/>
      <c r="CDQ3" s="110"/>
      <c r="CDR3" s="110"/>
      <c r="CDS3" s="110"/>
      <c r="CDT3" s="110"/>
      <c r="CDU3" s="110"/>
      <c r="CDV3" s="110"/>
      <c r="CDW3" s="110"/>
      <c r="CDX3" s="110"/>
      <c r="CDY3" s="110"/>
      <c r="CDZ3" s="110"/>
      <c r="CEA3" s="110"/>
      <c r="CEB3" s="110"/>
      <c r="CEC3" s="110"/>
      <c r="CED3" s="110"/>
      <c r="CEE3" s="110"/>
      <c r="CEF3" s="110"/>
      <c r="CEG3" s="110"/>
      <c r="CEH3" s="110"/>
      <c r="CEI3" s="110"/>
      <c r="CEJ3" s="110"/>
      <c r="CEK3" s="110"/>
      <c r="CEL3" s="110"/>
      <c r="CEM3" s="110"/>
      <c r="CEN3" s="110"/>
      <c r="CEO3" s="110"/>
      <c r="CEP3" s="110"/>
      <c r="CEQ3" s="110"/>
      <c r="CER3" s="110"/>
      <c r="CES3" s="110"/>
      <c r="CET3" s="110"/>
      <c r="CEU3" s="110"/>
      <c r="CEV3" s="110"/>
      <c r="CEW3" s="110"/>
      <c r="CEX3" s="110"/>
      <c r="CEY3" s="110"/>
      <c r="CEZ3" s="110"/>
      <c r="CFA3" s="110"/>
      <c r="CFB3" s="110"/>
      <c r="CFC3" s="110"/>
      <c r="CFD3" s="110"/>
      <c r="CFE3" s="110"/>
      <c r="CFF3" s="110"/>
      <c r="CFG3" s="110"/>
      <c r="CFH3" s="110"/>
      <c r="CFI3" s="110"/>
      <c r="CFJ3" s="110"/>
      <c r="CFK3" s="110"/>
      <c r="CFL3" s="110"/>
      <c r="CFM3" s="110"/>
      <c r="CFN3" s="110"/>
      <c r="CFO3" s="110"/>
      <c r="CFP3" s="110"/>
      <c r="CFQ3" s="110"/>
      <c r="CFR3" s="110"/>
      <c r="CFS3" s="110"/>
      <c r="CFT3" s="110"/>
      <c r="CFU3" s="110"/>
      <c r="CFV3" s="110"/>
      <c r="CFW3" s="110"/>
      <c r="CFX3" s="110"/>
      <c r="CFY3" s="110"/>
      <c r="CFZ3" s="110"/>
      <c r="CGA3" s="110"/>
      <c r="CGB3" s="110"/>
      <c r="CGC3" s="110"/>
      <c r="CGD3" s="110"/>
      <c r="CGE3" s="110"/>
      <c r="CGF3" s="110"/>
      <c r="CGG3" s="110"/>
      <c r="CGH3" s="110"/>
      <c r="CGI3" s="110"/>
      <c r="CGJ3" s="110"/>
      <c r="CGK3" s="110"/>
      <c r="CGL3" s="110"/>
      <c r="CGM3" s="110"/>
      <c r="CGN3" s="110"/>
      <c r="CGO3" s="110"/>
      <c r="CGP3" s="110"/>
      <c r="CGQ3" s="110"/>
      <c r="CGR3" s="110"/>
      <c r="CGS3" s="110"/>
      <c r="CGT3" s="110"/>
      <c r="CGU3" s="110"/>
      <c r="CGV3" s="110"/>
      <c r="CGW3" s="110"/>
      <c r="CGX3" s="110"/>
      <c r="CGY3" s="110"/>
      <c r="CGZ3" s="110"/>
      <c r="CHA3" s="110"/>
      <c r="CHB3" s="110"/>
      <c r="CHC3" s="110"/>
      <c r="CHD3" s="110"/>
      <c r="CHE3" s="110"/>
      <c r="CHF3" s="110"/>
      <c r="CHG3" s="110"/>
      <c r="CHH3" s="110"/>
      <c r="CHI3" s="110"/>
      <c r="CHJ3" s="110"/>
      <c r="CHK3" s="110"/>
      <c r="CHL3" s="110"/>
      <c r="CHM3" s="110"/>
      <c r="CHN3" s="110"/>
      <c r="CHO3" s="110"/>
      <c r="CHP3" s="110"/>
      <c r="CHQ3" s="110"/>
      <c r="CHR3" s="110"/>
      <c r="CHS3" s="110"/>
      <c r="CHT3" s="110"/>
      <c r="CHU3" s="110"/>
      <c r="CHV3" s="110"/>
      <c r="CHW3" s="110"/>
      <c r="CHX3" s="110"/>
      <c r="CHY3" s="110"/>
      <c r="CHZ3" s="110"/>
      <c r="CIA3" s="110"/>
      <c r="CIB3" s="110"/>
      <c r="CIC3" s="110"/>
      <c r="CID3" s="110"/>
      <c r="CIE3" s="110"/>
      <c r="CIF3" s="110"/>
      <c r="CIG3" s="110"/>
      <c r="CIH3" s="110"/>
      <c r="CII3" s="110"/>
      <c r="CIJ3" s="110"/>
      <c r="CIK3" s="110"/>
      <c r="CIL3" s="110"/>
      <c r="CIM3" s="110"/>
      <c r="CIN3" s="110"/>
      <c r="CIO3" s="110"/>
      <c r="CIP3" s="110"/>
      <c r="CIQ3" s="110"/>
      <c r="CIR3" s="110"/>
      <c r="CIS3" s="110"/>
      <c r="CIT3" s="110"/>
      <c r="CIU3" s="110"/>
      <c r="CIV3" s="110"/>
      <c r="CIW3" s="110"/>
      <c r="CIX3" s="110"/>
      <c r="CIY3" s="110"/>
      <c r="CIZ3" s="110"/>
      <c r="CJA3" s="110"/>
      <c r="CJB3" s="110"/>
      <c r="CJC3" s="110"/>
      <c r="CJD3" s="110"/>
      <c r="CJE3" s="110"/>
      <c r="CJF3" s="110"/>
      <c r="CJG3" s="110"/>
      <c r="CJH3" s="110"/>
      <c r="CJI3" s="110"/>
      <c r="CJJ3" s="110"/>
      <c r="CJK3" s="110"/>
      <c r="CJL3" s="110"/>
      <c r="CJM3" s="110"/>
      <c r="CJN3" s="110"/>
      <c r="CJO3" s="110"/>
      <c r="CJP3" s="110"/>
      <c r="CJQ3" s="110"/>
      <c r="CJR3" s="110"/>
      <c r="CJS3" s="110"/>
      <c r="CJT3" s="110"/>
      <c r="CJU3" s="110"/>
      <c r="CJV3" s="110"/>
      <c r="CJW3" s="110"/>
      <c r="CJX3" s="110"/>
      <c r="CJY3" s="110"/>
      <c r="CJZ3" s="110"/>
      <c r="CKA3" s="110"/>
      <c r="CKB3" s="110"/>
      <c r="CKC3" s="110"/>
      <c r="CKD3" s="110"/>
      <c r="CKE3" s="110"/>
      <c r="CKF3" s="110"/>
      <c r="CKG3" s="110"/>
      <c r="CKH3" s="110"/>
      <c r="CKI3" s="110"/>
      <c r="CKJ3" s="110"/>
      <c r="CKK3" s="110"/>
      <c r="CKL3" s="110"/>
      <c r="CKM3" s="110"/>
      <c r="CKN3" s="110"/>
      <c r="CKO3" s="110"/>
      <c r="CKP3" s="110"/>
      <c r="CKQ3" s="110"/>
      <c r="CKR3" s="110"/>
      <c r="CKS3" s="110"/>
      <c r="CKT3" s="110"/>
      <c r="CKU3" s="110"/>
      <c r="CKV3" s="110"/>
      <c r="CKW3" s="110"/>
      <c r="CKX3" s="110"/>
      <c r="CKY3" s="110"/>
      <c r="CKZ3" s="110"/>
      <c r="CLA3" s="110"/>
      <c r="CLB3" s="110"/>
      <c r="CLC3" s="110"/>
      <c r="CLD3" s="110"/>
      <c r="CLE3" s="110"/>
      <c r="CLF3" s="110"/>
      <c r="CLG3" s="110"/>
      <c r="CLH3" s="110"/>
      <c r="CLI3" s="110"/>
      <c r="CLJ3" s="110"/>
      <c r="CLK3" s="110"/>
      <c r="CLL3" s="110"/>
      <c r="CLM3" s="110"/>
      <c r="CLN3" s="110"/>
      <c r="CLO3" s="110"/>
      <c r="CLP3" s="110"/>
      <c r="CLQ3" s="110"/>
      <c r="CLR3" s="110"/>
      <c r="CLS3" s="110"/>
      <c r="CLT3" s="110"/>
      <c r="CLU3" s="110"/>
      <c r="CLV3" s="110"/>
      <c r="CLW3" s="110"/>
      <c r="CLX3" s="110"/>
      <c r="CLY3" s="110"/>
      <c r="CLZ3" s="110"/>
      <c r="CMA3" s="110"/>
      <c r="CMB3" s="110"/>
      <c r="CMC3" s="110"/>
      <c r="CMD3" s="110"/>
      <c r="CME3" s="110"/>
      <c r="CMF3" s="110"/>
      <c r="CMG3" s="110"/>
      <c r="CMH3" s="110"/>
      <c r="CMI3" s="110"/>
      <c r="CMJ3" s="110"/>
      <c r="CMK3" s="110"/>
      <c r="CML3" s="110"/>
      <c r="CMM3" s="110"/>
      <c r="CMN3" s="110"/>
      <c r="CMO3" s="110"/>
      <c r="CMP3" s="110"/>
      <c r="CMQ3" s="110"/>
      <c r="CMR3" s="110"/>
      <c r="CMS3" s="110"/>
      <c r="CMT3" s="110"/>
      <c r="CMU3" s="110"/>
      <c r="CMV3" s="110"/>
      <c r="CMW3" s="110"/>
      <c r="CMX3" s="110"/>
      <c r="CMY3" s="110"/>
      <c r="CMZ3" s="110"/>
      <c r="CNA3" s="110"/>
      <c r="CNB3" s="110"/>
      <c r="CNC3" s="110"/>
      <c r="CND3" s="110"/>
      <c r="CNE3" s="110"/>
      <c r="CNF3" s="110"/>
      <c r="CNG3" s="110"/>
      <c r="CNH3" s="110"/>
      <c r="CNI3" s="110"/>
      <c r="CNJ3" s="110"/>
      <c r="CNK3" s="110"/>
      <c r="CNL3" s="110"/>
      <c r="CNM3" s="110"/>
      <c r="CNN3" s="110"/>
      <c r="CNO3" s="110"/>
      <c r="CNP3" s="110"/>
      <c r="CNQ3" s="110"/>
      <c r="CNR3" s="110"/>
      <c r="CNS3" s="110"/>
      <c r="CNT3" s="110"/>
      <c r="CNU3" s="110"/>
      <c r="CNV3" s="110"/>
      <c r="CNW3" s="110"/>
      <c r="CNX3" s="110"/>
      <c r="CNY3" s="110"/>
      <c r="CNZ3" s="110"/>
      <c r="COA3" s="110"/>
      <c r="COB3" s="110"/>
      <c r="COC3" s="110"/>
      <c r="COD3" s="110"/>
      <c r="COE3" s="110"/>
      <c r="COF3" s="110"/>
      <c r="COG3" s="110"/>
      <c r="COH3" s="110"/>
      <c r="COI3" s="110"/>
      <c r="COJ3" s="110"/>
      <c r="COK3" s="110"/>
      <c r="COL3" s="110"/>
      <c r="COM3" s="110"/>
      <c r="CON3" s="110"/>
      <c r="COO3" s="110"/>
      <c r="COP3" s="110"/>
      <c r="COQ3" s="110"/>
      <c r="COR3" s="110"/>
      <c r="COS3" s="110"/>
      <c r="COT3" s="110"/>
      <c r="COU3" s="110"/>
      <c r="COV3" s="110"/>
      <c r="COW3" s="110"/>
      <c r="COX3" s="110"/>
      <c r="COY3" s="110"/>
      <c r="COZ3" s="110"/>
      <c r="CPA3" s="110"/>
      <c r="CPB3" s="110"/>
      <c r="CPC3" s="110"/>
      <c r="CPD3" s="110"/>
      <c r="CPE3" s="110"/>
      <c r="CPF3" s="110"/>
      <c r="CPG3" s="110"/>
      <c r="CPH3" s="110"/>
      <c r="CPI3" s="110"/>
      <c r="CPJ3" s="110"/>
      <c r="CPK3" s="110"/>
      <c r="CPL3" s="110"/>
      <c r="CPM3" s="110"/>
      <c r="CPN3" s="110"/>
      <c r="CPO3" s="110"/>
      <c r="CPP3" s="110"/>
      <c r="CPQ3" s="110"/>
      <c r="CPR3" s="110"/>
      <c r="CPS3" s="110"/>
      <c r="CPT3" s="110"/>
      <c r="CPU3" s="110"/>
      <c r="CPV3" s="110"/>
      <c r="CPW3" s="110"/>
      <c r="CPX3" s="110"/>
      <c r="CPY3" s="110"/>
      <c r="CPZ3" s="110"/>
      <c r="CQA3" s="110"/>
      <c r="CQB3" s="110"/>
      <c r="CQC3" s="110"/>
      <c r="CQD3" s="110"/>
      <c r="CQE3" s="110"/>
      <c r="CQF3" s="110"/>
      <c r="CQG3" s="110"/>
      <c r="CQH3" s="110"/>
      <c r="CQI3" s="110"/>
      <c r="CQJ3" s="110"/>
      <c r="CQK3" s="110"/>
      <c r="CQL3" s="110"/>
      <c r="CQM3" s="110"/>
      <c r="CQN3" s="110"/>
      <c r="CQO3" s="110"/>
      <c r="CQP3" s="110"/>
      <c r="CQQ3" s="110"/>
      <c r="CQR3" s="110"/>
      <c r="CQS3" s="110"/>
      <c r="CQT3" s="110"/>
      <c r="CQU3" s="110"/>
      <c r="CQV3" s="110"/>
      <c r="CQW3" s="110"/>
      <c r="CQX3" s="110"/>
      <c r="CQY3" s="110"/>
      <c r="CQZ3" s="110"/>
      <c r="CRA3" s="110"/>
      <c r="CRB3" s="110"/>
      <c r="CRC3" s="110"/>
      <c r="CRD3" s="110"/>
      <c r="CRE3" s="110"/>
      <c r="CRF3" s="110"/>
      <c r="CRG3" s="110"/>
      <c r="CRH3" s="110"/>
      <c r="CRI3" s="110"/>
      <c r="CRJ3" s="110"/>
      <c r="CRK3" s="110"/>
      <c r="CRL3" s="110"/>
      <c r="CRM3" s="110"/>
      <c r="CRN3" s="110"/>
      <c r="CRO3" s="110"/>
      <c r="CRP3" s="110"/>
      <c r="CRQ3" s="110"/>
      <c r="CRR3" s="110"/>
      <c r="CRS3" s="110"/>
      <c r="CRT3" s="110"/>
      <c r="CRU3" s="110"/>
      <c r="CRV3" s="110"/>
      <c r="CRW3" s="110"/>
      <c r="CRX3" s="110"/>
      <c r="CRY3" s="110"/>
      <c r="CRZ3" s="110"/>
      <c r="CSA3" s="110"/>
      <c r="CSB3" s="110"/>
      <c r="CSC3" s="110"/>
      <c r="CSD3" s="110"/>
      <c r="CSE3" s="110"/>
      <c r="CSF3" s="110"/>
      <c r="CSG3" s="110"/>
      <c r="CSH3" s="110"/>
      <c r="CSI3" s="110"/>
      <c r="CSJ3" s="110"/>
      <c r="CSK3" s="110"/>
      <c r="CSL3" s="110"/>
      <c r="CSM3" s="110"/>
      <c r="CSN3" s="110"/>
      <c r="CSO3" s="110"/>
      <c r="CSP3" s="110"/>
      <c r="CSQ3" s="110"/>
      <c r="CSR3" s="110"/>
      <c r="CSS3" s="110"/>
      <c r="CST3" s="110"/>
      <c r="CSU3" s="110"/>
      <c r="CSV3" s="110"/>
      <c r="CSW3" s="110"/>
      <c r="CSX3" s="110"/>
      <c r="CSY3" s="110"/>
      <c r="CSZ3" s="110"/>
      <c r="CTA3" s="110"/>
      <c r="CTB3" s="110"/>
      <c r="CTC3" s="110"/>
      <c r="CTD3" s="110"/>
      <c r="CTE3" s="110"/>
      <c r="CTF3" s="110"/>
      <c r="CTG3" s="110"/>
      <c r="CTH3" s="110"/>
      <c r="CTI3" s="110"/>
      <c r="CTJ3" s="110"/>
      <c r="CTK3" s="110"/>
      <c r="CTL3" s="110"/>
      <c r="CTM3" s="110"/>
      <c r="CTN3" s="110"/>
      <c r="CTO3" s="110"/>
      <c r="CTP3" s="110"/>
      <c r="CTQ3" s="110"/>
      <c r="CTR3" s="110"/>
      <c r="CTS3" s="110"/>
      <c r="CTT3" s="110"/>
      <c r="CTU3" s="110"/>
      <c r="CTV3" s="110"/>
      <c r="CTW3" s="110"/>
      <c r="CTX3" s="110"/>
      <c r="CTY3" s="110"/>
      <c r="CTZ3" s="110"/>
      <c r="CUA3" s="110"/>
      <c r="CUB3" s="110"/>
      <c r="CUC3" s="110"/>
      <c r="CUD3" s="110"/>
      <c r="CUE3" s="110"/>
      <c r="CUF3" s="110"/>
      <c r="CUG3" s="110"/>
      <c r="CUH3" s="110"/>
      <c r="CUI3" s="110"/>
      <c r="CUJ3" s="110"/>
      <c r="CUK3" s="110"/>
      <c r="CUL3" s="110"/>
      <c r="CUM3" s="110"/>
      <c r="CUN3" s="110"/>
      <c r="CUO3" s="110"/>
      <c r="CUP3" s="110"/>
      <c r="CUQ3" s="110"/>
      <c r="CUR3" s="110"/>
      <c r="CUS3" s="110"/>
      <c r="CUT3" s="110"/>
      <c r="CUU3" s="110"/>
      <c r="CUV3" s="110"/>
      <c r="CUW3" s="110"/>
      <c r="CUX3" s="110"/>
      <c r="CUY3" s="110"/>
      <c r="CUZ3" s="110"/>
      <c r="CVA3" s="110"/>
      <c r="CVB3" s="110"/>
      <c r="CVC3" s="110"/>
      <c r="CVD3" s="110"/>
      <c r="CVE3" s="110"/>
      <c r="CVF3" s="110"/>
      <c r="CVG3" s="110"/>
      <c r="CVH3" s="110"/>
      <c r="CVI3" s="110"/>
      <c r="CVJ3" s="110"/>
      <c r="CVK3" s="110"/>
      <c r="CVL3" s="110"/>
      <c r="CVM3" s="110"/>
      <c r="CVN3" s="110"/>
      <c r="CVO3" s="110"/>
      <c r="CVP3" s="110"/>
      <c r="CVQ3" s="110"/>
      <c r="CVR3" s="110"/>
      <c r="CVS3" s="110"/>
      <c r="CVT3" s="110"/>
      <c r="CVU3" s="110"/>
      <c r="CVV3" s="110"/>
      <c r="CVW3" s="110"/>
      <c r="CVX3" s="110"/>
      <c r="CVY3" s="110"/>
      <c r="CVZ3" s="110"/>
      <c r="CWA3" s="110"/>
      <c r="CWB3" s="110"/>
      <c r="CWC3" s="110"/>
      <c r="CWD3" s="110"/>
      <c r="CWE3" s="110"/>
      <c r="CWF3" s="110"/>
      <c r="CWG3" s="110"/>
      <c r="CWH3" s="110"/>
      <c r="CWI3" s="110"/>
      <c r="CWJ3" s="110"/>
      <c r="CWK3" s="110"/>
      <c r="CWL3" s="110"/>
      <c r="CWM3" s="110"/>
      <c r="CWN3" s="110"/>
      <c r="CWO3" s="110"/>
      <c r="CWP3" s="110"/>
      <c r="CWQ3" s="110"/>
      <c r="CWR3" s="110"/>
      <c r="CWS3" s="110"/>
      <c r="CWT3" s="110"/>
      <c r="CWU3" s="110"/>
      <c r="CWV3" s="110"/>
      <c r="CWW3" s="110"/>
      <c r="CWX3" s="110"/>
      <c r="CWY3" s="110"/>
      <c r="CWZ3" s="110"/>
      <c r="CXA3" s="110"/>
      <c r="CXB3" s="110"/>
      <c r="CXC3" s="110"/>
      <c r="CXD3" s="110"/>
      <c r="CXE3" s="110"/>
      <c r="CXF3" s="110"/>
      <c r="CXG3" s="110"/>
      <c r="CXH3" s="110"/>
      <c r="CXI3" s="110"/>
      <c r="CXJ3" s="110"/>
      <c r="CXK3" s="110"/>
      <c r="CXL3" s="110"/>
      <c r="CXM3" s="110"/>
      <c r="CXN3" s="110"/>
      <c r="CXO3" s="110"/>
      <c r="CXP3" s="110"/>
      <c r="CXQ3" s="110"/>
      <c r="CXR3" s="110"/>
      <c r="CXS3" s="110"/>
      <c r="CXT3" s="110"/>
      <c r="CXU3" s="110"/>
      <c r="CXV3" s="110"/>
      <c r="CXW3" s="110"/>
      <c r="CXX3" s="110"/>
      <c r="CXY3" s="110"/>
      <c r="CXZ3" s="110"/>
      <c r="CYA3" s="110"/>
      <c r="CYB3" s="110"/>
      <c r="CYC3" s="110"/>
      <c r="CYD3" s="110"/>
      <c r="CYE3" s="110"/>
      <c r="CYF3" s="110"/>
      <c r="CYG3" s="110"/>
      <c r="CYH3" s="110"/>
      <c r="CYI3" s="110"/>
      <c r="CYJ3" s="110"/>
      <c r="CYK3" s="110"/>
      <c r="CYL3" s="110"/>
      <c r="CYM3" s="110"/>
      <c r="CYN3" s="110"/>
      <c r="CYO3" s="110"/>
      <c r="CYP3" s="110"/>
      <c r="CYQ3" s="110"/>
      <c r="CYR3" s="110"/>
      <c r="CYS3" s="110"/>
      <c r="CYT3" s="110"/>
      <c r="CYU3" s="110"/>
      <c r="CYV3" s="110"/>
      <c r="CYW3" s="110"/>
      <c r="CYX3" s="110"/>
      <c r="CYY3" s="110"/>
      <c r="CYZ3" s="110"/>
      <c r="CZA3" s="110"/>
      <c r="CZB3" s="110"/>
      <c r="CZC3" s="110"/>
      <c r="CZD3" s="110"/>
      <c r="CZE3" s="110"/>
      <c r="CZF3" s="110"/>
      <c r="CZG3" s="110"/>
      <c r="CZH3" s="110"/>
      <c r="CZI3" s="110"/>
      <c r="CZJ3" s="110"/>
      <c r="CZK3" s="110"/>
      <c r="CZL3" s="110"/>
      <c r="CZM3" s="110"/>
      <c r="CZN3" s="110"/>
      <c r="CZO3" s="110"/>
      <c r="CZP3" s="110"/>
      <c r="CZQ3" s="110"/>
      <c r="CZR3" s="110"/>
      <c r="CZS3" s="110"/>
      <c r="CZT3" s="110"/>
      <c r="CZU3" s="110"/>
      <c r="CZV3" s="110"/>
      <c r="CZW3" s="110"/>
      <c r="CZX3" s="110"/>
      <c r="CZY3" s="110"/>
      <c r="CZZ3" s="110"/>
      <c r="DAA3" s="110"/>
      <c r="DAB3" s="110"/>
      <c r="DAC3" s="110"/>
      <c r="DAD3" s="110"/>
      <c r="DAE3" s="110"/>
      <c r="DAF3" s="110"/>
      <c r="DAG3" s="110"/>
      <c r="DAH3" s="110"/>
      <c r="DAI3" s="110"/>
      <c r="DAJ3" s="110"/>
      <c r="DAK3" s="110"/>
      <c r="DAL3" s="110"/>
      <c r="DAM3" s="110"/>
      <c r="DAN3" s="110"/>
      <c r="DAO3" s="110"/>
      <c r="DAP3" s="110"/>
      <c r="DAQ3" s="110"/>
      <c r="DAR3" s="110"/>
      <c r="DAS3" s="110"/>
      <c r="DAT3" s="110"/>
      <c r="DAU3" s="110"/>
      <c r="DAV3" s="110"/>
      <c r="DAW3" s="110"/>
      <c r="DAX3" s="110"/>
      <c r="DAY3" s="110"/>
      <c r="DAZ3" s="110"/>
      <c r="DBA3" s="110"/>
      <c r="DBB3" s="110"/>
      <c r="DBC3" s="110"/>
      <c r="DBD3" s="110"/>
      <c r="DBE3" s="110"/>
      <c r="DBF3" s="110"/>
      <c r="DBG3" s="110"/>
      <c r="DBH3" s="110"/>
      <c r="DBI3" s="110"/>
      <c r="DBJ3" s="110"/>
      <c r="DBK3" s="110"/>
      <c r="DBL3" s="110"/>
      <c r="DBM3" s="110"/>
      <c r="DBN3" s="110"/>
      <c r="DBO3" s="110"/>
      <c r="DBP3" s="110"/>
      <c r="DBQ3" s="110"/>
      <c r="DBR3" s="110"/>
      <c r="DBS3" s="110"/>
      <c r="DBT3" s="110"/>
      <c r="DBU3" s="110"/>
      <c r="DBV3" s="110"/>
      <c r="DBW3" s="110"/>
      <c r="DBX3" s="110"/>
      <c r="DBY3" s="110"/>
      <c r="DBZ3" s="110"/>
      <c r="DCA3" s="110"/>
      <c r="DCB3" s="110"/>
      <c r="DCC3" s="110"/>
      <c r="DCD3" s="110"/>
      <c r="DCE3" s="110"/>
      <c r="DCF3" s="110"/>
      <c r="DCG3" s="110"/>
      <c r="DCH3" s="110"/>
      <c r="DCI3" s="110"/>
      <c r="DCJ3" s="110"/>
      <c r="DCK3" s="110"/>
      <c r="DCL3" s="110"/>
      <c r="DCM3" s="110"/>
      <c r="DCN3" s="110"/>
      <c r="DCO3" s="110"/>
      <c r="DCP3" s="110"/>
      <c r="DCQ3" s="110"/>
      <c r="DCR3" s="110"/>
      <c r="DCS3" s="110"/>
      <c r="DCT3" s="110"/>
      <c r="DCU3" s="110"/>
      <c r="DCV3" s="110"/>
      <c r="DCW3" s="110"/>
      <c r="DCX3" s="110"/>
      <c r="DCY3" s="110"/>
      <c r="DCZ3" s="110"/>
      <c r="DDA3" s="110"/>
      <c r="DDB3" s="110"/>
      <c r="DDC3" s="110"/>
      <c r="DDD3" s="110"/>
      <c r="DDE3" s="110"/>
      <c r="DDF3" s="110"/>
      <c r="DDG3" s="110"/>
      <c r="DDH3" s="110"/>
      <c r="DDI3" s="110"/>
      <c r="DDJ3" s="110"/>
      <c r="DDK3" s="110"/>
      <c r="DDL3" s="110"/>
      <c r="DDM3" s="110"/>
      <c r="DDN3" s="110"/>
      <c r="DDO3" s="110"/>
      <c r="DDP3" s="110"/>
      <c r="DDQ3" s="110"/>
      <c r="DDR3" s="110"/>
      <c r="DDS3" s="110"/>
      <c r="DDT3" s="110"/>
      <c r="DDU3" s="110"/>
      <c r="DDV3" s="110"/>
      <c r="DDW3" s="110"/>
      <c r="DDX3" s="110"/>
      <c r="DDY3" s="110"/>
      <c r="DDZ3" s="110"/>
      <c r="DEA3" s="110"/>
      <c r="DEB3" s="110"/>
      <c r="DEC3" s="110"/>
      <c r="DED3" s="110"/>
      <c r="DEE3" s="110"/>
      <c r="DEF3" s="110"/>
      <c r="DEG3" s="110"/>
      <c r="DEH3" s="110"/>
      <c r="DEI3" s="110"/>
      <c r="DEJ3" s="110"/>
      <c r="DEK3" s="110"/>
      <c r="DEL3" s="110"/>
      <c r="DEM3" s="110"/>
      <c r="DEN3" s="110"/>
      <c r="DEO3" s="110"/>
      <c r="DEP3" s="110"/>
      <c r="DEQ3" s="110"/>
      <c r="DER3" s="110"/>
      <c r="DES3" s="110"/>
      <c r="DET3" s="110"/>
      <c r="DEU3" s="110"/>
      <c r="DEV3" s="110"/>
      <c r="DEW3" s="110"/>
      <c r="DEX3" s="110"/>
      <c r="DEY3" s="110"/>
      <c r="DEZ3" s="110"/>
      <c r="DFA3" s="110"/>
      <c r="DFB3" s="110"/>
      <c r="DFC3" s="110"/>
      <c r="DFD3" s="110"/>
      <c r="DFE3" s="110"/>
      <c r="DFF3" s="110"/>
      <c r="DFG3" s="110"/>
      <c r="DFH3" s="110"/>
      <c r="DFI3" s="110"/>
      <c r="DFJ3" s="110"/>
      <c r="DFK3" s="110"/>
      <c r="DFL3" s="110"/>
      <c r="DFM3" s="110"/>
      <c r="DFN3" s="110"/>
      <c r="DFO3" s="110"/>
      <c r="DFP3" s="110"/>
      <c r="DFQ3" s="110"/>
      <c r="DFR3" s="110"/>
      <c r="DFS3" s="110"/>
      <c r="DFT3" s="110"/>
      <c r="DFU3" s="110"/>
      <c r="DFV3" s="110"/>
      <c r="DFW3" s="110"/>
      <c r="DFX3" s="110"/>
      <c r="DFY3" s="110"/>
      <c r="DFZ3" s="110"/>
      <c r="DGA3" s="110"/>
      <c r="DGB3" s="110"/>
      <c r="DGC3" s="110"/>
      <c r="DGD3" s="110"/>
      <c r="DGE3" s="110"/>
      <c r="DGF3" s="110"/>
      <c r="DGG3" s="110"/>
      <c r="DGH3" s="110"/>
      <c r="DGI3" s="110"/>
      <c r="DGJ3" s="110"/>
      <c r="DGK3" s="110"/>
      <c r="DGL3" s="110"/>
      <c r="DGM3" s="110"/>
      <c r="DGN3" s="110"/>
      <c r="DGO3" s="110"/>
      <c r="DGP3" s="110"/>
      <c r="DGQ3" s="110"/>
      <c r="DGR3" s="110"/>
      <c r="DGS3" s="110"/>
      <c r="DGT3" s="110"/>
      <c r="DGU3" s="110"/>
      <c r="DGV3" s="110"/>
      <c r="DGW3" s="110"/>
      <c r="DGX3" s="110"/>
      <c r="DGY3" s="110"/>
      <c r="DGZ3" s="110"/>
      <c r="DHA3" s="110"/>
      <c r="DHB3" s="110"/>
      <c r="DHC3" s="110"/>
      <c r="DHD3" s="110"/>
      <c r="DHE3" s="110"/>
      <c r="DHF3" s="110"/>
      <c r="DHG3" s="110"/>
      <c r="DHH3" s="110"/>
      <c r="DHI3" s="110"/>
      <c r="DHJ3" s="110"/>
      <c r="DHK3" s="110"/>
      <c r="DHL3" s="110"/>
      <c r="DHM3" s="110"/>
      <c r="DHN3" s="110"/>
      <c r="DHO3" s="110"/>
      <c r="DHP3" s="110"/>
      <c r="DHQ3" s="110"/>
      <c r="DHR3" s="110"/>
      <c r="DHS3" s="110"/>
      <c r="DHT3" s="110"/>
      <c r="DHU3" s="110"/>
      <c r="DHV3" s="110"/>
      <c r="DHW3" s="110"/>
      <c r="DHX3" s="110"/>
      <c r="DHY3" s="110"/>
      <c r="DHZ3" s="110"/>
      <c r="DIA3" s="110"/>
      <c r="DIB3" s="110"/>
      <c r="DIC3" s="110"/>
      <c r="DID3" s="110"/>
      <c r="DIE3" s="110"/>
      <c r="DIF3" s="110"/>
      <c r="DIG3" s="110"/>
      <c r="DIH3" s="110"/>
      <c r="DII3" s="110"/>
      <c r="DIJ3" s="110"/>
      <c r="DIK3" s="110"/>
      <c r="DIL3" s="110"/>
      <c r="DIM3" s="110"/>
      <c r="DIN3" s="110"/>
      <c r="DIO3" s="110"/>
      <c r="DIP3" s="110"/>
      <c r="DIQ3" s="110"/>
      <c r="DIR3" s="110"/>
      <c r="DIS3" s="110"/>
      <c r="DIT3" s="110"/>
      <c r="DIU3" s="110"/>
      <c r="DIV3" s="110"/>
      <c r="DIW3" s="110"/>
      <c r="DIX3" s="110"/>
      <c r="DIY3" s="110"/>
      <c r="DIZ3" s="110"/>
      <c r="DJA3" s="110"/>
      <c r="DJB3" s="110"/>
      <c r="DJC3" s="110"/>
      <c r="DJD3" s="110"/>
      <c r="DJE3" s="110"/>
      <c r="DJF3" s="110"/>
      <c r="DJG3" s="110"/>
      <c r="DJH3" s="110"/>
      <c r="DJI3" s="110"/>
      <c r="DJJ3" s="110"/>
      <c r="DJK3" s="110"/>
      <c r="DJL3" s="110"/>
      <c r="DJM3" s="110"/>
      <c r="DJN3" s="110"/>
      <c r="DJO3" s="110"/>
      <c r="DJP3" s="110"/>
      <c r="DJQ3" s="110"/>
      <c r="DJR3" s="110"/>
      <c r="DJS3" s="110"/>
      <c r="DJT3" s="110"/>
      <c r="DJU3" s="110"/>
      <c r="DJV3" s="110"/>
      <c r="DJW3" s="110"/>
      <c r="DJX3" s="110"/>
      <c r="DJY3" s="110"/>
      <c r="DJZ3" s="110"/>
      <c r="DKA3" s="110"/>
      <c r="DKB3" s="110"/>
      <c r="DKC3" s="110"/>
      <c r="DKD3" s="110"/>
      <c r="DKE3" s="110"/>
      <c r="DKF3" s="110"/>
      <c r="DKG3" s="110"/>
      <c r="DKH3" s="110"/>
      <c r="DKI3" s="110"/>
      <c r="DKJ3" s="110"/>
      <c r="DKK3" s="110"/>
      <c r="DKL3" s="110"/>
      <c r="DKM3" s="110"/>
      <c r="DKN3" s="110"/>
      <c r="DKO3" s="110"/>
      <c r="DKP3" s="110"/>
      <c r="DKQ3" s="110"/>
      <c r="DKR3" s="110"/>
      <c r="DKS3" s="110"/>
      <c r="DKT3" s="110"/>
      <c r="DKU3" s="110"/>
      <c r="DKV3" s="110"/>
      <c r="DKW3" s="110"/>
      <c r="DKX3" s="110"/>
      <c r="DKY3" s="110"/>
      <c r="DKZ3" s="110"/>
      <c r="DLA3" s="110"/>
      <c r="DLB3" s="110"/>
      <c r="DLC3" s="110"/>
      <c r="DLD3" s="110"/>
      <c r="DLE3" s="110"/>
      <c r="DLF3" s="110"/>
      <c r="DLG3" s="110"/>
      <c r="DLH3" s="110"/>
      <c r="DLI3" s="110"/>
      <c r="DLJ3" s="110"/>
      <c r="DLK3" s="110"/>
      <c r="DLL3" s="110"/>
      <c r="DLM3" s="110"/>
      <c r="DLN3" s="110"/>
      <c r="DLO3" s="110"/>
      <c r="DLP3" s="110"/>
      <c r="DLQ3" s="110"/>
      <c r="DLR3" s="110"/>
      <c r="DLS3" s="110"/>
      <c r="DLT3" s="110"/>
      <c r="DLU3" s="110"/>
      <c r="DLV3" s="110"/>
      <c r="DLW3" s="110"/>
      <c r="DLX3" s="110"/>
      <c r="DLY3" s="110"/>
      <c r="DLZ3" s="110"/>
      <c r="DMA3" s="110"/>
      <c r="DMB3" s="110"/>
      <c r="DMC3" s="110"/>
      <c r="DMD3" s="110"/>
      <c r="DME3" s="110"/>
      <c r="DMF3" s="110"/>
      <c r="DMG3" s="110"/>
      <c r="DMH3" s="110"/>
      <c r="DMI3" s="110"/>
      <c r="DMJ3" s="110"/>
      <c r="DMK3" s="110"/>
      <c r="DML3" s="110"/>
      <c r="DMM3" s="110"/>
      <c r="DMN3" s="110"/>
      <c r="DMO3" s="110"/>
      <c r="DMP3" s="110"/>
      <c r="DMQ3" s="110"/>
      <c r="DMR3" s="110"/>
      <c r="DMS3" s="110"/>
      <c r="DMT3" s="110"/>
      <c r="DMU3" s="110"/>
      <c r="DMV3" s="110"/>
      <c r="DMW3" s="110"/>
      <c r="DMX3" s="110"/>
      <c r="DMY3" s="110"/>
      <c r="DMZ3" s="110"/>
      <c r="DNA3" s="110"/>
      <c r="DNB3" s="110"/>
      <c r="DNC3" s="110"/>
      <c r="DND3" s="110"/>
      <c r="DNE3" s="110"/>
      <c r="DNF3" s="110"/>
      <c r="DNG3" s="110"/>
      <c r="DNH3" s="110"/>
      <c r="DNI3" s="110"/>
      <c r="DNJ3" s="110"/>
      <c r="DNK3" s="110"/>
      <c r="DNL3" s="110"/>
      <c r="DNM3" s="110"/>
      <c r="DNN3" s="110"/>
      <c r="DNO3" s="110"/>
      <c r="DNP3" s="110"/>
      <c r="DNQ3" s="110"/>
      <c r="DNR3" s="110"/>
      <c r="DNS3" s="110"/>
      <c r="DNT3" s="110"/>
      <c r="DNU3" s="110"/>
      <c r="DNV3" s="110"/>
      <c r="DNW3" s="110"/>
      <c r="DNX3" s="110"/>
      <c r="DNY3" s="110"/>
      <c r="DNZ3" s="110"/>
      <c r="DOA3" s="110"/>
      <c r="DOB3" s="110"/>
      <c r="DOC3" s="110"/>
      <c r="DOD3" s="110"/>
      <c r="DOE3" s="110"/>
      <c r="DOF3" s="110"/>
      <c r="DOG3" s="110"/>
      <c r="DOH3" s="110"/>
      <c r="DOI3" s="110"/>
      <c r="DOJ3" s="110"/>
      <c r="DOK3" s="110"/>
      <c r="DOL3" s="110"/>
      <c r="DOM3" s="110"/>
      <c r="DON3" s="110"/>
      <c r="DOO3" s="110"/>
      <c r="DOP3" s="110"/>
      <c r="DOQ3" s="110"/>
      <c r="DOR3" s="110"/>
      <c r="DOS3" s="110"/>
      <c r="DOT3" s="110"/>
      <c r="DOU3" s="110"/>
      <c r="DOV3" s="110"/>
      <c r="DOW3" s="110"/>
      <c r="DOX3" s="110"/>
      <c r="DOY3" s="110"/>
      <c r="DOZ3" s="110"/>
      <c r="DPA3" s="110"/>
      <c r="DPB3" s="110"/>
      <c r="DPC3" s="110"/>
      <c r="DPD3" s="110"/>
      <c r="DPE3" s="110"/>
      <c r="DPF3" s="110"/>
      <c r="DPG3" s="110"/>
      <c r="DPH3" s="110"/>
      <c r="DPI3" s="110"/>
      <c r="DPJ3" s="110"/>
      <c r="DPK3" s="110"/>
      <c r="DPL3" s="110"/>
      <c r="DPM3" s="110"/>
      <c r="DPN3" s="110"/>
      <c r="DPO3" s="110"/>
      <c r="DPP3" s="110"/>
      <c r="DPQ3" s="110"/>
      <c r="DPR3" s="110"/>
      <c r="DPS3" s="110"/>
      <c r="DPT3" s="110"/>
      <c r="DPU3" s="110"/>
      <c r="DPV3" s="110"/>
      <c r="DPW3" s="110"/>
      <c r="DPX3" s="110"/>
      <c r="DPY3" s="110"/>
      <c r="DPZ3" s="110"/>
      <c r="DQA3" s="110"/>
      <c r="DQB3" s="110"/>
      <c r="DQC3" s="110"/>
      <c r="DQD3" s="110"/>
      <c r="DQE3" s="110"/>
      <c r="DQF3" s="110"/>
      <c r="DQG3" s="110"/>
      <c r="DQH3" s="110"/>
      <c r="DQI3" s="110"/>
      <c r="DQJ3" s="110"/>
      <c r="DQK3" s="110"/>
      <c r="DQL3" s="110"/>
      <c r="DQM3" s="110"/>
      <c r="DQN3" s="110"/>
      <c r="DQO3" s="110"/>
      <c r="DQP3" s="110"/>
      <c r="DQQ3" s="110"/>
      <c r="DQR3" s="110"/>
      <c r="DQS3" s="110"/>
      <c r="DQT3" s="110"/>
      <c r="DQU3" s="110"/>
      <c r="DQV3" s="110"/>
      <c r="DQW3" s="110"/>
      <c r="DQX3" s="110"/>
      <c r="DQY3" s="110"/>
      <c r="DQZ3" s="110"/>
      <c r="DRA3" s="110"/>
      <c r="DRB3" s="110"/>
      <c r="DRC3" s="110"/>
      <c r="DRD3" s="110"/>
      <c r="DRE3" s="110"/>
      <c r="DRF3" s="110"/>
      <c r="DRG3" s="110"/>
      <c r="DRH3" s="110"/>
      <c r="DRI3" s="110"/>
      <c r="DRJ3" s="110"/>
      <c r="DRK3" s="110"/>
      <c r="DRL3" s="110"/>
      <c r="DRM3" s="110"/>
      <c r="DRN3" s="110"/>
      <c r="DRO3" s="110"/>
      <c r="DRP3" s="110"/>
      <c r="DRQ3" s="110"/>
      <c r="DRR3" s="110"/>
      <c r="DRS3" s="110"/>
      <c r="DRT3" s="110"/>
      <c r="DRU3" s="110"/>
      <c r="DRV3" s="110"/>
      <c r="DRW3" s="110"/>
      <c r="DRX3" s="110"/>
      <c r="DRY3" s="110"/>
      <c r="DRZ3" s="110"/>
      <c r="DSA3" s="110"/>
      <c r="DSB3" s="110"/>
      <c r="DSC3" s="110"/>
      <c r="DSD3" s="110"/>
      <c r="DSE3" s="110"/>
      <c r="DSF3" s="110"/>
      <c r="DSG3" s="110"/>
      <c r="DSH3" s="110"/>
      <c r="DSI3" s="110"/>
      <c r="DSJ3" s="110"/>
      <c r="DSK3" s="110"/>
      <c r="DSL3" s="110"/>
      <c r="DSM3" s="110"/>
      <c r="DSN3" s="110"/>
      <c r="DSO3" s="110"/>
      <c r="DSP3" s="110"/>
      <c r="DSQ3" s="110"/>
      <c r="DSR3" s="110"/>
      <c r="DSS3" s="110"/>
      <c r="DST3" s="110"/>
      <c r="DSU3" s="110"/>
      <c r="DSV3" s="110"/>
      <c r="DSW3" s="110"/>
      <c r="DSX3" s="110"/>
      <c r="DSY3" s="110"/>
      <c r="DSZ3" s="110"/>
      <c r="DTA3" s="110"/>
      <c r="DTB3" s="110"/>
      <c r="DTC3" s="110"/>
      <c r="DTD3" s="110"/>
      <c r="DTE3" s="110"/>
      <c r="DTF3" s="110"/>
      <c r="DTG3" s="110"/>
      <c r="DTH3" s="110"/>
      <c r="DTI3" s="110"/>
      <c r="DTJ3" s="110"/>
      <c r="DTK3" s="110"/>
      <c r="DTL3" s="110"/>
      <c r="DTM3" s="110"/>
      <c r="DTN3" s="110"/>
      <c r="DTO3" s="110"/>
      <c r="DTP3" s="110"/>
      <c r="DTQ3" s="110"/>
      <c r="DTR3" s="110"/>
      <c r="DTS3" s="110"/>
      <c r="DTT3" s="110"/>
      <c r="DTU3" s="110"/>
      <c r="DTV3" s="110"/>
      <c r="DTW3" s="110"/>
      <c r="DTX3" s="110"/>
      <c r="DTY3" s="110"/>
      <c r="DTZ3" s="110"/>
      <c r="DUA3" s="110"/>
      <c r="DUB3" s="110"/>
      <c r="DUC3" s="110"/>
      <c r="DUD3" s="110"/>
      <c r="DUE3" s="110"/>
      <c r="DUF3" s="110"/>
      <c r="DUG3" s="110"/>
      <c r="DUH3" s="110"/>
      <c r="DUI3" s="110"/>
      <c r="DUJ3" s="110"/>
      <c r="DUK3" s="110"/>
      <c r="DUL3" s="110"/>
      <c r="DUM3" s="110"/>
      <c r="DUN3" s="110"/>
      <c r="DUO3" s="110"/>
      <c r="DUP3" s="110"/>
      <c r="DUQ3" s="110"/>
      <c r="DUR3" s="110"/>
      <c r="DUS3" s="110"/>
      <c r="DUT3" s="110"/>
      <c r="DUU3" s="110"/>
      <c r="DUV3" s="110"/>
      <c r="DUW3" s="110"/>
      <c r="DUX3" s="110"/>
      <c r="DUY3" s="110"/>
      <c r="DUZ3" s="110"/>
      <c r="DVA3" s="110"/>
      <c r="DVB3" s="110"/>
      <c r="DVC3" s="110"/>
      <c r="DVD3" s="110"/>
      <c r="DVE3" s="110"/>
      <c r="DVF3" s="110"/>
      <c r="DVG3" s="110"/>
      <c r="DVH3" s="110"/>
      <c r="DVI3" s="110"/>
      <c r="DVJ3" s="110"/>
      <c r="DVK3" s="110"/>
      <c r="DVL3" s="110"/>
      <c r="DVM3" s="110"/>
      <c r="DVN3" s="110"/>
      <c r="DVO3" s="110"/>
      <c r="DVP3" s="110"/>
      <c r="DVQ3" s="110"/>
      <c r="DVR3" s="110"/>
      <c r="DVS3" s="110"/>
      <c r="DVT3" s="110"/>
      <c r="DVU3" s="110"/>
      <c r="DVV3" s="110"/>
      <c r="DVW3" s="110"/>
      <c r="DVX3" s="110"/>
      <c r="DVY3" s="110"/>
      <c r="DVZ3" s="110"/>
      <c r="DWA3" s="110"/>
      <c r="DWB3" s="110"/>
      <c r="DWC3" s="110"/>
      <c r="DWD3" s="110"/>
      <c r="DWE3" s="110"/>
      <c r="DWF3" s="110"/>
      <c r="DWG3" s="110"/>
      <c r="DWH3" s="110"/>
      <c r="DWI3" s="110"/>
      <c r="DWJ3" s="110"/>
      <c r="DWK3" s="110"/>
      <c r="DWL3" s="110"/>
      <c r="DWM3" s="110"/>
      <c r="DWN3" s="110"/>
      <c r="DWO3" s="110"/>
      <c r="DWP3" s="110"/>
      <c r="DWQ3" s="110"/>
      <c r="DWR3" s="110"/>
      <c r="DWS3" s="110"/>
      <c r="DWT3" s="110"/>
      <c r="DWU3" s="110"/>
      <c r="DWV3" s="110"/>
      <c r="DWW3" s="110"/>
      <c r="DWX3" s="110"/>
      <c r="DWY3" s="110"/>
      <c r="DWZ3" s="110"/>
      <c r="DXA3" s="110"/>
      <c r="DXB3" s="110"/>
      <c r="DXC3" s="110"/>
      <c r="DXD3" s="110"/>
      <c r="DXE3" s="110"/>
      <c r="DXF3" s="110"/>
      <c r="DXG3" s="110"/>
      <c r="DXH3" s="110"/>
      <c r="DXI3" s="110"/>
      <c r="DXJ3" s="110"/>
      <c r="DXK3" s="110"/>
      <c r="DXL3" s="110"/>
      <c r="DXM3" s="110"/>
      <c r="DXN3" s="110"/>
      <c r="DXO3" s="110"/>
      <c r="DXP3" s="110"/>
      <c r="DXQ3" s="110"/>
      <c r="DXR3" s="110"/>
      <c r="DXS3" s="110"/>
      <c r="DXT3" s="110"/>
      <c r="DXU3" s="110"/>
      <c r="DXV3" s="110"/>
      <c r="DXW3" s="110"/>
      <c r="DXX3" s="110"/>
      <c r="DXY3" s="110"/>
      <c r="DXZ3" s="110"/>
      <c r="DYA3" s="110"/>
      <c r="DYB3" s="110"/>
      <c r="DYC3" s="110"/>
      <c r="DYD3" s="110"/>
      <c r="DYE3" s="110"/>
      <c r="DYF3" s="110"/>
      <c r="DYG3" s="110"/>
      <c r="DYH3" s="110"/>
      <c r="DYI3" s="110"/>
      <c r="DYJ3" s="110"/>
      <c r="DYK3" s="110"/>
      <c r="DYL3" s="110"/>
      <c r="DYM3" s="110"/>
      <c r="DYN3" s="110"/>
      <c r="DYO3" s="110"/>
      <c r="DYP3" s="110"/>
      <c r="DYQ3" s="110"/>
      <c r="DYR3" s="110"/>
      <c r="DYS3" s="110"/>
      <c r="DYT3" s="110"/>
      <c r="DYU3" s="110"/>
      <c r="DYV3" s="110"/>
      <c r="DYW3" s="110"/>
      <c r="DYX3" s="110"/>
      <c r="DYY3" s="110"/>
      <c r="DYZ3" s="110"/>
      <c r="DZA3" s="110"/>
      <c r="DZB3" s="110"/>
      <c r="DZC3" s="110"/>
      <c r="DZD3" s="110"/>
      <c r="DZE3" s="110"/>
      <c r="DZF3" s="110"/>
      <c r="DZG3" s="110"/>
      <c r="DZH3" s="110"/>
      <c r="DZI3" s="110"/>
      <c r="DZJ3" s="110"/>
      <c r="DZK3" s="110"/>
      <c r="DZL3" s="110"/>
      <c r="DZM3" s="110"/>
      <c r="DZN3" s="110"/>
      <c r="DZO3" s="110"/>
      <c r="DZP3" s="110"/>
      <c r="DZQ3" s="110"/>
      <c r="DZR3" s="110"/>
      <c r="DZS3" s="110"/>
      <c r="DZT3" s="110"/>
      <c r="DZU3" s="110"/>
      <c r="DZV3" s="110"/>
      <c r="DZW3" s="110"/>
      <c r="DZX3" s="110"/>
      <c r="DZY3" s="110"/>
      <c r="DZZ3" s="110"/>
      <c r="EAA3" s="110"/>
      <c r="EAB3" s="110"/>
      <c r="EAC3" s="110"/>
      <c r="EAD3" s="110"/>
      <c r="EAE3" s="110"/>
      <c r="EAF3" s="110"/>
      <c r="EAG3" s="110"/>
      <c r="EAH3" s="110"/>
      <c r="EAI3" s="110"/>
      <c r="EAJ3" s="110"/>
      <c r="EAK3" s="110"/>
      <c r="EAL3" s="110"/>
      <c r="EAM3" s="110"/>
      <c r="EAN3" s="110"/>
      <c r="EAO3" s="110"/>
      <c r="EAP3" s="110"/>
      <c r="EAQ3" s="110"/>
      <c r="EAR3" s="110"/>
      <c r="EAS3" s="110"/>
      <c r="EAT3" s="110"/>
      <c r="EAU3" s="110"/>
      <c r="EAV3" s="110"/>
      <c r="EAW3" s="110"/>
      <c r="EAX3" s="110"/>
      <c r="EAY3" s="110"/>
      <c r="EAZ3" s="110"/>
      <c r="EBA3" s="110"/>
      <c r="EBB3" s="110"/>
      <c r="EBC3" s="110"/>
      <c r="EBD3" s="110"/>
      <c r="EBE3" s="110"/>
      <c r="EBF3" s="110"/>
      <c r="EBG3" s="110"/>
      <c r="EBH3" s="110"/>
      <c r="EBI3" s="110"/>
      <c r="EBJ3" s="110"/>
      <c r="EBK3" s="110"/>
      <c r="EBL3" s="110"/>
      <c r="EBM3" s="110"/>
      <c r="EBN3" s="110"/>
      <c r="EBO3" s="110"/>
      <c r="EBP3" s="110"/>
      <c r="EBQ3" s="110"/>
      <c r="EBR3" s="110"/>
      <c r="EBS3" s="110"/>
      <c r="EBT3" s="110"/>
      <c r="EBU3" s="110"/>
      <c r="EBV3" s="110"/>
      <c r="EBW3" s="110"/>
      <c r="EBX3" s="110"/>
      <c r="EBY3" s="110"/>
      <c r="EBZ3" s="110"/>
      <c r="ECA3" s="110"/>
      <c r="ECB3" s="110"/>
      <c r="ECC3" s="110"/>
      <c r="ECD3" s="110"/>
      <c r="ECE3" s="110"/>
      <c r="ECF3" s="110"/>
      <c r="ECG3" s="110"/>
      <c r="ECH3" s="110"/>
      <c r="ECI3" s="110"/>
      <c r="ECJ3" s="110"/>
      <c r="ECK3" s="110"/>
      <c r="ECL3" s="110"/>
      <c r="ECM3" s="110"/>
      <c r="ECN3" s="110"/>
      <c r="ECO3" s="110"/>
      <c r="ECP3" s="110"/>
      <c r="ECQ3" s="110"/>
      <c r="ECR3" s="110"/>
      <c r="ECS3" s="110"/>
      <c r="ECT3" s="110"/>
      <c r="ECU3" s="110"/>
      <c r="ECV3" s="110"/>
      <c r="ECW3" s="110"/>
      <c r="ECX3" s="110"/>
      <c r="ECY3" s="110"/>
      <c r="ECZ3" s="110"/>
      <c r="EDA3" s="110"/>
      <c r="EDB3" s="110"/>
      <c r="EDC3" s="110"/>
      <c r="EDD3" s="110"/>
      <c r="EDE3" s="110"/>
      <c r="EDF3" s="110"/>
      <c r="EDG3" s="110"/>
      <c r="EDH3" s="110"/>
      <c r="EDI3" s="110"/>
      <c r="EDJ3" s="110"/>
      <c r="EDK3" s="110"/>
      <c r="EDL3" s="110"/>
      <c r="EDM3" s="110"/>
      <c r="EDN3" s="110"/>
      <c r="EDO3" s="110"/>
      <c r="EDP3" s="110"/>
      <c r="EDQ3" s="110"/>
      <c r="EDR3" s="110"/>
      <c r="EDS3" s="110"/>
      <c r="EDT3" s="110"/>
      <c r="EDU3" s="110"/>
      <c r="EDV3" s="110"/>
      <c r="EDW3" s="110"/>
      <c r="EDX3" s="110"/>
      <c r="EDY3" s="110"/>
      <c r="EDZ3" s="110"/>
      <c r="EEA3" s="110"/>
      <c r="EEB3" s="110"/>
      <c r="EEC3" s="110"/>
      <c r="EED3" s="110"/>
      <c r="EEE3" s="110"/>
      <c r="EEF3" s="110"/>
      <c r="EEG3" s="110"/>
      <c r="EEH3" s="110"/>
      <c r="EEI3" s="110"/>
      <c r="EEJ3" s="110"/>
      <c r="EEK3" s="110"/>
      <c r="EEL3" s="110"/>
      <c r="EEM3" s="110"/>
      <c r="EEN3" s="110"/>
      <c r="EEO3" s="110"/>
      <c r="EEP3" s="110"/>
      <c r="EEQ3" s="110"/>
      <c r="EER3" s="110"/>
      <c r="EES3" s="110"/>
      <c r="EET3" s="110"/>
      <c r="EEU3" s="110"/>
      <c r="EEV3" s="110"/>
      <c r="EEW3" s="110"/>
      <c r="EEX3" s="110"/>
      <c r="EEY3" s="110"/>
      <c r="EEZ3" s="110"/>
      <c r="EFA3" s="110"/>
      <c r="EFB3" s="110"/>
      <c r="EFC3" s="110"/>
      <c r="EFD3" s="110"/>
      <c r="EFE3" s="110"/>
      <c r="EFF3" s="110"/>
      <c r="EFG3" s="110"/>
      <c r="EFH3" s="110"/>
      <c r="EFI3" s="110"/>
      <c r="EFJ3" s="110"/>
      <c r="EFK3" s="110"/>
      <c r="EFL3" s="110"/>
      <c r="EFM3" s="110"/>
      <c r="EFN3" s="110"/>
      <c r="EFO3" s="110"/>
      <c r="EFP3" s="110"/>
      <c r="EFQ3" s="110"/>
      <c r="EFR3" s="110"/>
      <c r="EFS3" s="110"/>
      <c r="EFT3" s="110"/>
      <c r="EFU3" s="110"/>
      <c r="EFV3" s="110"/>
      <c r="EFW3" s="110"/>
      <c r="EFX3" s="110"/>
      <c r="EFY3" s="110"/>
      <c r="EFZ3" s="110"/>
      <c r="EGA3" s="110"/>
      <c r="EGB3" s="110"/>
      <c r="EGC3" s="110"/>
      <c r="EGD3" s="110"/>
      <c r="EGE3" s="110"/>
      <c r="EGF3" s="110"/>
      <c r="EGG3" s="110"/>
      <c r="EGH3" s="110"/>
      <c r="EGI3" s="110"/>
      <c r="EGJ3" s="110"/>
      <c r="EGK3" s="110"/>
      <c r="EGL3" s="110"/>
      <c r="EGM3" s="110"/>
      <c r="EGN3" s="110"/>
      <c r="EGO3" s="110"/>
      <c r="EGP3" s="110"/>
      <c r="EGQ3" s="110"/>
      <c r="EGR3" s="110"/>
      <c r="EGS3" s="110"/>
      <c r="EGT3" s="110"/>
      <c r="EGU3" s="110"/>
      <c r="EGV3" s="110"/>
      <c r="EGW3" s="110"/>
      <c r="EGX3" s="110"/>
      <c r="EGY3" s="110"/>
      <c r="EGZ3" s="110"/>
      <c r="EHA3" s="110"/>
      <c r="EHB3" s="110"/>
      <c r="EHC3" s="110"/>
      <c r="EHD3" s="110"/>
      <c r="EHE3" s="110"/>
      <c r="EHF3" s="110"/>
      <c r="EHG3" s="110"/>
      <c r="EHH3" s="110"/>
      <c r="EHI3" s="110"/>
      <c r="EHJ3" s="110"/>
      <c r="EHK3" s="110"/>
      <c r="EHL3" s="110"/>
      <c r="EHM3" s="110"/>
      <c r="EHN3" s="110"/>
      <c r="EHO3" s="110"/>
      <c r="EHP3" s="110"/>
      <c r="EHQ3" s="110"/>
      <c r="EHR3" s="110"/>
      <c r="EHS3" s="110"/>
      <c r="EHT3" s="110"/>
      <c r="EHU3" s="110"/>
      <c r="EHV3" s="110"/>
      <c r="EHW3" s="110"/>
      <c r="EHX3" s="110"/>
      <c r="EHY3" s="110"/>
      <c r="EHZ3" s="110"/>
      <c r="EIA3" s="110"/>
      <c r="EIB3" s="110"/>
      <c r="EIC3" s="110"/>
      <c r="EID3" s="110"/>
      <c r="EIE3" s="110"/>
      <c r="EIF3" s="110"/>
      <c r="EIG3" s="110"/>
      <c r="EIH3" s="110"/>
      <c r="EII3" s="110"/>
      <c r="EIJ3" s="110"/>
      <c r="EIK3" s="110"/>
      <c r="EIL3" s="110"/>
      <c r="EIM3" s="110"/>
      <c r="EIN3" s="110"/>
      <c r="EIO3" s="110"/>
      <c r="EIP3" s="110"/>
      <c r="EIQ3" s="110"/>
      <c r="EIR3" s="110"/>
      <c r="EIS3" s="110"/>
      <c r="EIT3" s="110"/>
      <c r="EIU3" s="110"/>
      <c r="EIV3" s="110"/>
      <c r="EIW3" s="110"/>
      <c r="EIX3" s="110"/>
      <c r="EIY3" s="110"/>
      <c r="EIZ3" s="110"/>
      <c r="EJA3" s="110"/>
      <c r="EJB3" s="110"/>
      <c r="EJC3" s="110"/>
      <c r="EJD3" s="110"/>
      <c r="EJE3" s="110"/>
      <c r="EJF3" s="110"/>
      <c r="EJG3" s="110"/>
      <c r="EJH3" s="110"/>
      <c r="EJI3" s="110"/>
      <c r="EJJ3" s="110"/>
      <c r="EJK3" s="110"/>
      <c r="EJL3" s="110"/>
      <c r="EJM3" s="110"/>
      <c r="EJN3" s="110"/>
      <c r="EJO3" s="110"/>
      <c r="EJP3" s="110"/>
      <c r="EJQ3" s="110"/>
      <c r="EJR3" s="110"/>
      <c r="EJS3" s="110"/>
      <c r="EJT3" s="110"/>
      <c r="EJU3" s="110"/>
      <c r="EJV3" s="110"/>
      <c r="EJW3" s="110"/>
      <c r="EJX3" s="110"/>
      <c r="EJY3" s="110"/>
      <c r="EJZ3" s="110"/>
      <c r="EKA3" s="110"/>
      <c r="EKB3" s="110"/>
      <c r="EKC3" s="110"/>
      <c r="EKD3" s="110"/>
      <c r="EKE3" s="110"/>
      <c r="EKF3" s="110"/>
      <c r="EKG3" s="110"/>
      <c r="EKH3" s="110"/>
      <c r="EKI3" s="110"/>
      <c r="EKJ3" s="110"/>
      <c r="EKK3" s="110"/>
      <c r="EKL3" s="110"/>
      <c r="EKM3" s="110"/>
      <c r="EKN3" s="110"/>
      <c r="EKO3" s="110"/>
      <c r="EKP3" s="110"/>
      <c r="EKQ3" s="110"/>
      <c r="EKR3" s="110"/>
      <c r="EKS3" s="110"/>
      <c r="EKT3" s="110"/>
      <c r="EKU3" s="110"/>
      <c r="EKV3" s="110"/>
      <c r="EKW3" s="110"/>
      <c r="EKX3" s="110"/>
      <c r="EKY3" s="110"/>
      <c r="EKZ3" s="110"/>
      <c r="ELA3" s="110"/>
      <c r="ELB3" s="110"/>
      <c r="ELC3" s="110"/>
      <c r="ELD3" s="110"/>
      <c r="ELE3" s="110"/>
      <c r="ELF3" s="110"/>
      <c r="ELG3" s="110"/>
      <c r="ELH3" s="110"/>
      <c r="ELI3" s="110"/>
      <c r="ELJ3" s="110"/>
      <c r="ELK3" s="110"/>
      <c r="ELL3" s="110"/>
      <c r="ELM3" s="110"/>
      <c r="ELN3" s="110"/>
      <c r="ELO3" s="110"/>
      <c r="ELP3" s="110"/>
      <c r="ELQ3" s="110"/>
      <c r="ELR3" s="110"/>
      <c r="ELS3" s="110"/>
      <c r="ELT3" s="110"/>
      <c r="ELU3" s="110"/>
      <c r="ELV3" s="110"/>
      <c r="ELW3" s="110"/>
      <c r="ELX3" s="110"/>
      <c r="ELY3" s="110"/>
      <c r="ELZ3" s="110"/>
      <c r="EMA3" s="110"/>
      <c r="EMB3" s="110"/>
      <c r="EMC3" s="110"/>
      <c r="EMD3" s="110"/>
      <c r="EME3" s="110"/>
      <c r="EMF3" s="110"/>
      <c r="EMG3" s="110"/>
      <c r="EMH3" s="110"/>
      <c r="EMI3" s="110"/>
      <c r="EMJ3" s="110"/>
      <c r="EMK3" s="110"/>
      <c r="EML3" s="110"/>
      <c r="EMM3" s="110"/>
      <c r="EMN3" s="110"/>
      <c r="EMO3" s="110"/>
      <c r="EMP3" s="110"/>
      <c r="EMQ3" s="110"/>
      <c r="EMR3" s="110"/>
      <c r="EMS3" s="110"/>
      <c r="EMT3" s="110"/>
      <c r="EMU3" s="110"/>
      <c r="EMV3" s="110"/>
      <c r="EMW3" s="110"/>
      <c r="EMX3" s="110"/>
      <c r="EMY3" s="110"/>
      <c r="EMZ3" s="110"/>
      <c r="ENA3" s="110"/>
      <c r="ENB3" s="110"/>
      <c r="ENC3" s="110"/>
      <c r="END3" s="110"/>
      <c r="ENE3" s="110"/>
      <c r="ENF3" s="110"/>
      <c r="ENG3" s="110"/>
      <c r="ENH3" s="110"/>
      <c r="ENI3" s="110"/>
      <c r="ENJ3" s="110"/>
      <c r="ENK3" s="110"/>
      <c r="ENL3" s="110"/>
      <c r="ENM3" s="110"/>
      <c r="ENN3" s="110"/>
      <c r="ENO3" s="110"/>
      <c r="ENP3" s="110"/>
      <c r="ENQ3" s="110"/>
      <c r="ENR3" s="110"/>
      <c r="ENS3" s="110"/>
      <c r="ENT3" s="110"/>
      <c r="ENU3" s="110"/>
      <c r="ENV3" s="110"/>
      <c r="ENW3" s="110"/>
      <c r="ENX3" s="110"/>
      <c r="ENY3" s="110"/>
      <c r="ENZ3" s="110"/>
      <c r="EOA3" s="110"/>
      <c r="EOB3" s="110"/>
      <c r="EOC3" s="110"/>
      <c r="EOD3" s="110"/>
      <c r="EOE3" s="110"/>
      <c r="EOF3" s="110"/>
      <c r="EOG3" s="110"/>
      <c r="EOH3" s="110"/>
      <c r="EOI3" s="110"/>
      <c r="EOJ3" s="110"/>
      <c r="EOK3" s="110"/>
      <c r="EOL3" s="110"/>
      <c r="EOM3" s="110"/>
      <c r="EON3" s="110"/>
      <c r="EOO3" s="110"/>
      <c r="EOP3" s="110"/>
      <c r="EOQ3" s="110"/>
      <c r="EOR3" s="110"/>
      <c r="EOS3" s="110"/>
      <c r="EOT3" s="110"/>
      <c r="EOU3" s="110"/>
      <c r="EOV3" s="110"/>
      <c r="EOW3" s="110"/>
      <c r="EOX3" s="110"/>
      <c r="EOY3" s="110"/>
      <c r="EOZ3" s="110"/>
      <c r="EPA3" s="110"/>
      <c r="EPB3" s="110"/>
      <c r="EPC3" s="110"/>
      <c r="EPD3" s="110"/>
      <c r="EPE3" s="110"/>
      <c r="EPF3" s="110"/>
      <c r="EPG3" s="110"/>
      <c r="EPH3" s="110"/>
      <c r="EPI3" s="110"/>
      <c r="EPJ3" s="110"/>
      <c r="EPK3" s="110"/>
      <c r="EPL3" s="110"/>
      <c r="EPM3" s="110"/>
      <c r="EPN3" s="110"/>
      <c r="EPO3" s="110"/>
      <c r="EPP3" s="110"/>
      <c r="EPQ3" s="110"/>
      <c r="EPR3" s="110"/>
      <c r="EPS3" s="110"/>
      <c r="EPT3" s="110"/>
      <c r="EPU3" s="110"/>
      <c r="EPV3" s="110"/>
      <c r="EPW3" s="110"/>
      <c r="EPX3" s="110"/>
      <c r="EPY3" s="110"/>
      <c r="EPZ3" s="110"/>
      <c r="EQA3" s="110"/>
      <c r="EQB3" s="110"/>
      <c r="EQC3" s="110"/>
      <c r="EQD3" s="110"/>
      <c r="EQE3" s="110"/>
      <c r="EQF3" s="110"/>
      <c r="EQG3" s="110"/>
      <c r="EQH3" s="110"/>
      <c r="EQI3" s="110"/>
      <c r="EQJ3" s="110"/>
      <c r="EQK3" s="110"/>
      <c r="EQL3" s="110"/>
      <c r="EQM3" s="110"/>
      <c r="EQN3" s="110"/>
      <c r="EQO3" s="110"/>
      <c r="EQP3" s="110"/>
      <c r="EQQ3" s="110"/>
      <c r="EQR3" s="110"/>
      <c r="EQS3" s="110"/>
      <c r="EQT3" s="110"/>
      <c r="EQU3" s="110"/>
      <c r="EQV3" s="110"/>
      <c r="EQW3" s="110"/>
      <c r="EQX3" s="110"/>
      <c r="EQY3" s="110"/>
      <c r="EQZ3" s="110"/>
      <c r="ERA3" s="110"/>
      <c r="ERB3" s="110"/>
      <c r="ERC3" s="110"/>
      <c r="ERD3" s="110"/>
      <c r="ERE3" s="110"/>
      <c r="ERF3" s="110"/>
      <c r="ERG3" s="110"/>
      <c r="ERH3" s="110"/>
      <c r="ERI3" s="110"/>
      <c r="ERJ3" s="110"/>
      <c r="ERK3" s="110"/>
      <c r="ERL3" s="110"/>
      <c r="ERM3" s="110"/>
      <c r="ERN3" s="110"/>
      <c r="ERO3" s="110"/>
      <c r="ERP3" s="110"/>
      <c r="ERQ3" s="110"/>
      <c r="ERR3" s="110"/>
      <c r="ERS3" s="110"/>
      <c r="ERT3" s="110"/>
      <c r="ERU3" s="110"/>
      <c r="ERV3" s="110"/>
      <c r="ERW3" s="110"/>
      <c r="ERX3" s="110"/>
      <c r="ERY3" s="110"/>
      <c r="ERZ3" s="110"/>
      <c r="ESA3" s="110"/>
      <c r="ESB3" s="110"/>
      <c r="ESC3" s="110"/>
      <c r="ESD3" s="110"/>
      <c r="ESE3" s="110"/>
      <c r="ESF3" s="110"/>
      <c r="ESG3" s="110"/>
      <c r="ESH3" s="110"/>
      <c r="ESI3" s="110"/>
      <c r="ESJ3" s="110"/>
      <c r="ESK3" s="110"/>
      <c r="ESL3" s="110"/>
      <c r="ESM3" s="110"/>
      <c r="ESN3" s="110"/>
      <c r="ESO3" s="110"/>
      <c r="ESP3" s="110"/>
      <c r="ESQ3" s="110"/>
      <c r="ESR3" s="110"/>
      <c r="ESS3" s="110"/>
      <c r="EST3" s="110"/>
      <c r="ESU3" s="110"/>
      <c r="ESV3" s="110"/>
      <c r="ESW3" s="110"/>
      <c r="ESX3" s="110"/>
      <c r="ESY3" s="110"/>
      <c r="ESZ3" s="110"/>
      <c r="ETA3" s="110"/>
      <c r="ETB3" s="110"/>
      <c r="ETC3" s="110"/>
      <c r="ETD3" s="110"/>
      <c r="ETE3" s="110"/>
      <c r="ETF3" s="110"/>
      <c r="ETG3" s="110"/>
      <c r="ETH3" s="110"/>
      <c r="ETI3" s="110"/>
      <c r="ETJ3" s="110"/>
      <c r="ETK3" s="110"/>
      <c r="ETL3" s="110"/>
      <c r="ETM3" s="110"/>
      <c r="ETN3" s="110"/>
      <c r="ETO3" s="110"/>
      <c r="ETP3" s="110"/>
      <c r="ETQ3" s="110"/>
      <c r="ETR3" s="110"/>
      <c r="ETS3" s="110"/>
      <c r="ETT3" s="110"/>
      <c r="ETU3" s="110"/>
      <c r="ETV3" s="110"/>
      <c r="ETW3" s="110"/>
      <c r="ETX3" s="110"/>
      <c r="ETY3" s="110"/>
      <c r="ETZ3" s="110"/>
      <c r="EUA3" s="110"/>
      <c r="EUB3" s="110"/>
      <c r="EUC3" s="110"/>
      <c r="EUD3" s="110"/>
      <c r="EUE3" s="110"/>
      <c r="EUF3" s="110"/>
      <c r="EUG3" s="110"/>
      <c r="EUH3" s="110"/>
      <c r="EUI3" s="110"/>
      <c r="EUJ3" s="110"/>
      <c r="EUK3" s="110"/>
      <c r="EUL3" s="110"/>
      <c r="EUM3" s="110"/>
      <c r="EUN3" s="110"/>
      <c r="EUO3" s="110"/>
      <c r="EUP3" s="110"/>
      <c r="EUQ3" s="110"/>
      <c r="EUR3" s="110"/>
      <c r="EUS3" s="110"/>
      <c r="EUT3" s="110"/>
      <c r="EUU3" s="110"/>
      <c r="EUV3" s="110"/>
      <c r="EUW3" s="110"/>
      <c r="EUX3" s="110"/>
      <c r="EUY3" s="110"/>
      <c r="EUZ3" s="110"/>
      <c r="EVA3" s="110"/>
      <c r="EVB3" s="110"/>
      <c r="EVC3" s="110"/>
      <c r="EVD3" s="110"/>
      <c r="EVE3" s="110"/>
      <c r="EVF3" s="110"/>
      <c r="EVG3" s="110"/>
      <c r="EVH3" s="110"/>
      <c r="EVI3" s="110"/>
      <c r="EVJ3" s="110"/>
      <c r="EVK3" s="110"/>
      <c r="EVL3" s="110"/>
      <c r="EVM3" s="110"/>
      <c r="EVN3" s="110"/>
      <c r="EVO3" s="110"/>
      <c r="EVP3" s="110"/>
      <c r="EVQ3" s="110"/>
      <c r="EVR3" s="110"/>
      <c r="EVS3" s="110"/>
      <c r="EVT3" s="110"/>
      <c r="EVU3" s="110"/>
      <c r="EVV3" s="110"/>
      <c r="EVW3" s="110"/>
      <c r="EVX3" s="110"/>
      <c r="EVY3" s="110"/>
      <c r="EVZ3" s="110"/>
      <c r="EWA3" s="110"/>
      <c r="EWB3" s="110"/>
      <c r="EWC3" s="110"/>
      <c r="EWD3" s="110"/>
      <c r="EWE3" s="110"/>
      <c r="EWF3" s="110"/>
      <c r="EWG3" s="110"/>
      <c r="EWH3" s="110"/>
      <c r="EWI3" s="110"/>
      <c r="EWJ3" s="110"/>
      <c r="EWK3" s="110"/>
      <c r="EWL3" s="110"/>
      <c r="EWM3" s="110"/>
      <c r="EWN3" s="110"/>
      <c r="EWO3" s="110"/>
      <c r="EWP3" s="110"/>
      <c r="EWQ3" s="110"/>
      <c r="EWR3" s="110"/>
      <c r="EWS3" s="110"/>
      <c r="EWT3" s="110"/>
      <c r="EWU3" s="110"/>
      <c r="EWV3" s="110"/>
      <c r="EWW3" s="110"/>
      <c r="EWX3" s="110"/>
      <c r="EWY3" s="110"/>
      <c r="EWZ3" s="110"/>
      <c r="EXA3" s="110"/>
      <c r="EXB3" s="110"/>
      <c r="EXC3" s="110"/>
      <c r="EXD3" s="110"/>
      <c r="EXE3" s="110"/>
      <c r="EXF3" s="110"/>
      <c r="EXG3" s="110"/>
      <c r="EXH3" s="110"/>
      <c r="EXI3" s="110"/>
      <c r="EXJ3" s="110"/>
      <c r="EXK3" s="110"/>
      <c r="EXL3" s="110"/>
      <c r="EXM3" s="110"/>
      <c r="EXN3" s="110"/>
      <c r="EXO3" s="110"/>
      <c r="EXP3" s="110"/>
      <c r="EXQ3" s="110"/>
      <c r="EXR3" s="110"/>
      <c r="EXS3" s="110"/>
      <c r="EXT3" s="110"/>
      <c r="EXU3" s="110"/>
      <c r="EXV3" s="110"/>
      <c r="EXW3" s="110"/>
      <c r="EXX3" s="110"/>
      <c r="EXY3" s="110"/>
      <c r="EXZ3" s="110"/>
      <c r="EYA3" s="110"/>
      <c r="EYB3" s="110"/>
      <c r="EYC3" s="110"/>
      <c r="EYD3" s="110"/>
      <c r="EYE3" s="110"/>
      <c r="EYF3" s="110"/>
      <c r="EYG3" s="110"/>
      <c r="EYH3" s="110"/>
      <c r="EYI3" s="110"/>
      <c r="EYJ3" s="110"/>
      <c r="EYK3" s="110"/>
      <c r="EYL3" s="110"/>
      <c r="EYM3" s="110"/>
      <c r="EYN3" s="110"/>
      <c r="EYO3" s="110"/>
      <c r="EYP3" s="110"/>
      <c r="EYQ3" s="110"/>
      <c r="EYR3" s="110"/>
      <c r="EYS3" s="110"/>
      <c r="EYT3" s="110"/>
      <c r="EYU3" s="110"/>
      <c r="EYV3" s="110"/>
      <c r="EYW3" s="110"/>
      <c r="EYX3" s="110"/>
      <c r="EYY3" s="110"/>
      <c r="EYZ3" s="110"/>
      <c r="EZA3" s="110"/>
      <c r="EZB3" s="110"/>
      <c r="EZC3" s="110"/>
      <c r="EZD3" s="110"/>
      <c r="EZE3" s="110"/>
      <c r="EZF3" s="110"/>
      <c r="EZG3" s="110"/>
      <c r="EZH3" s="110"/>
      <c r="EZI3" s="110"/>
      <c r="EZJ3" s="110"/>
      <c r="EZK3" s="110"/>
      <c r="EZL3" s="110"/>
      <c r="EZM3" s="110"/>
      <c r="EZN3" s="110"/>
      <c r="EZO3" s="110"/>
      <c r="EZP3" s="110"/>
      <c r="EZQ3" s="110"/>
      <c r="EZR3" s="110"/>
      <c r="EZS3" s="110"/>
      <c r="EZT3" s="110"/>
      <c r="EZU3" s="110"/>
      <c r="EZV3" s="110"/>
      <c r="EZW3" s="110"/>
      <c r="EZX3" s="110"/>
      <c r="EZY3" s="110"/>
      <c r="EZZ3" s="110"/>
      <c r="FAA3" s="110"/>
      <c r="FAB3" s="110"/>
      <c r="FAC3" s="110"/>
      <c r="FAD3" s="110"/>
      <c r="FAE3" s="110"/>
      <c r="FAF3" s="110"/>
      <c r="FAG3" s="110"/>
      <c r="FAH3" s="110"/>
      <c r="FAI3" s="110"/>
      <c r="FAJ3" s="110"/>
      <c r="FAK3" s="110"/>
      <c r="FAL3" s="110"/>
      <c r="FAM3" s="110"/>
      <c r="FAN3" s="110"/>
      <c r="FAO3" s="110"/>
      <c r="FAP3" s="110"/>
      <c r="FAQ3" s="110"/>
      <c r="FAR3" s="110"/>
      <c r="FAS3" s="110"/>
      <c r="FAT3" s="110"/>
      <c r="FAU3" s="110"/>
      <c r="FAV3" s="110"/>
      <c r="FAW3" s="110"/>
      <c r="FAX3" s="110"/>
      <c r="FAY3" s="110"/>
      <c r="FAZ3" s="110"/>
      <c r="FBA3" s="110"/>
      <c r="FBB3" s="110"/>
      <c r="FBC3" s="110"/>
      <c r="FBD3" s="110"/>
      <c r="FBE3" s="110"/>
      <c r="FBF3" s="110"/>
      <c r="FBG3" s="110"/>
      <c r="FBH3" s="110"/>
      <c r="FBI3" s="110"/>
      <c r="FBJ3" s="110"/>
      <c r="FBK3" s="110"/>
      <c r="FBL3" s="110"/>
      <c r="FBM3" s="110"/>
      <c r="FBN3" s="110"/>
      <c r="FBO3" s="110"/>
      <c r="FBP3" s="110"/>
      <c r="FBQ3" s="110"/>
      <c r="FBR3" s="110"/>
      <c r="FBS3" s="110"/>
      <c r="FBT3" s="110"/>
      <c r="FBU3" s="110"/>
      <c r="FBV3" s="110"/>
      <c r="FBW3" s="110"/>
      <c r="FBX3" s="110"/>
      <c r="FBY3" s="110"/>
      <c r="FBZ3" s="110"/>
      <c r="FCA3" s="110"/>
      <c r="FCB3" s="110"/>
      <c r="FCC3" s="110"/>
      <c r="FCD3" s="110"/>
      <c r="FCE3" s="110"/>
      <c r="FCF3" s="110"/>
      <c r="FCG3" s="110"/>
      <c r="FCH3" s="110"/>
      <c r="FCI3" s="110"/>
      <c r="FCJ3" s="110"/>
      <c r="FCK3" s="110"/>
      <c r="FCL3" s="110"/>
      <c r="FCM3" s="110"/>
      <c r="FCN3" s="110"/>
      <c r="FCO3" s="110"/>
      <c r="FCP3" s="110"/>
      <c r="FCQ3" s="110"/>
      <c r="FCR3" s="110"/>
      <c r="FCS3" s="110"/>
      <c r="FCT3" s="110"/>
      <c r="FCU3" s="110"/>
      <c r="FCV3" s="110"/>
      <c r="FCW3" s="110"/>
      <c r="FCX3" s="110"/>
      <c r="FCY3" s="110"/>
      <c r="FCZ3" s="110"/>
      <c r="FDA3" s="110"/>
      <c r="FDB3" s="110"/>
      <c r="FDC3" s="110"/>
      <c r="FDD3" s="110"/>
      <c r="FDE3" s="110"/>
      <c r="FDF3" s="110"/>
      <c r="FDG3" s="110"/>
      <c r="FDH3" s="110"/>
      <c r="FDI3" s="110"/>
      <c r="FDJ3" s="110"/>
      <c r="FDK3" s="110"/>
      <c r="FDL3" s="110"/>
      <c r="FDM3" s="110"/>
      <c r="FDN3" s="110"/>
      <c r="FDO3" s="110"/>
      <c r="FDP3" s="110"/>
      <c r="FDQ3" s="110"/>
      <c r="FDR3" s="110"/>
      <c r="FDS3" s="110"/>
      <c r="FDT3" s="110"/>
      <c r="FDU3" s="110"/>
      <c r="FDV3" s="110"/>
      <c r="FDW3" s="110"/>
      <c r="FDX3" s="110"/>
      <c r="FDY3" s="110"/>
      <c r="FDZ3" s="110"/>
      <c r="FEA3" s="110"/>
      <c r="FEB3" s="110"/>
      <c r="FEC3" s="110"/>
      <c r="FED3" s="110"/>
      <c r="FEE3" s="110"/>
      <c r="FEF3" s="110"/>
      <c r="FEG3" s="110"/>
      <c r="FEH3" s="110"/>
      <c r="FEI3" s="110"/>
      <c r="FEJ3" s="110"/>
      <c r="FEK3" s="110"/>
      <c r="FEL3" s="110"/>
      <c r="FEM3" s="110"/>
      <c r="FEN3" s="110"/>
      <c r="FEO3" s="110"/>
      <c r="FEP3" s="110"/>
      <c r="FEQ3" s="110"/>
      <c r="FER3" s="110"/>
      <c r="FES3" s="110"/>
      <c r="FET3" s="110"/>
      <c r="FEU3" s="110"/>
      <c r="FEV3" s="110"/>
      <c r="FEW3" s="110"/>
      <c r="FEX3" s="110"/>
      <c r="FEY3" s="110"/>
      <c r="FEZ3" s="110"/>
      <c r="FFA3" s="110"/>
      <c r="FFB3" s="110"/>
      <c r="FFC3" s="110"/>
      <c r="FFD3" s="110"/>
      <c r="FFE3" s="110"/>
      <c r="FFF3" s="110"/>
      <c r="FFG3" s="110"/>
      <c r="FFH3" s="110"/>
      <c r="FFI3" s="110"/>
      <c r="FFJ3" s="110"/>
      <c r="FFK3" s="110"/>
      <c r="FFL3" s="110"/>
      <c r="FFM3" s="110"/>
      <c r="FFN3" s="110"/>
      <c r="FFO3" s="110"/>
      <c r="FFP3" s="110"/>
      <c r="FFQ3" s="110"/>
      <c r="FFR3" s="110"/>
      <c r="FFS3" s="110"/>
      <c r="FFT3" s="110"/>
      <c r="FFU3" s="110"/>
      <c r="FFV3" s="110"/>
      <c r="FFW3" s="110"/>
      <c r="FFX3" s="110"/>
      <c r="FFY3" s="110"/>
      <c r="FFZ3" s="110"/>
      <c r="FGA3" s="110"/>
      <c r="FGB3" s="110"/>
      <c r="FGC3" s="110"/>
      <c r="FGD3" s="110"/>
      <c r="FGE3" s="110"/>
      <c r="FGF3" s="110"/>
      <c r="FGG3" s="110"/>
      <c r="FGH3" s="110"/>
      <c r="FGI3" s="110"/>
      <c r="FGJ3" s="110"/>
      <c r="FGK3" s="110"/>
      <c r="FGL3" s="110"/>
      <c r="FGM3" s="110"/>
      <c r="FGN3" s="110"/>
      <c r="FGO3" s="110"/>
      <c r="FGP3" s="110"/>
      <c r="FGQ3" s="110"/>
      <c r="FGR3" s="110"/>
      <c r="FGS3" s="110"/>
      <c r="FGT3" s="110"/>
      <c r="FGU3" s="110"/>
      <c r="FGV3" s="110"/>
      <c r="FGW3" s="110"/>
      <c r="FGX3" s="110"/>
      <c r="FGY3" s="110"/>
      <c r="FGZ3" s="110"/>
      <c r="FHA3" s="110"/>
      <c r="FHB3" s="110"/>
      <c r="FHC3" s="110"/>
      <c r="FHD3" s="110"/>
      <c r="FHE3" s="110"/>
      <c r="FHF3" s="110"/>
      <c r="FHG3" s="110"/>
      <c r="FHH3" s="110"/>
      <c r="FHI3" s="110"/>
      <c r="FHJ3" s="110"/>
      <c r="FHK3" s="110"/>
      <c r="FHL3" s="110"/>
      <c r="FHM3" s="110"/>
      <c r="FHN3" s="110"/>
      <c r="FHO3" s="110"/>
      <c r="FHP3" s="110"/>
      <c r="FHQ3" s="110"/>
      <c r="FHR3" s="110"/>
      <c r="FHS3" s="110"/>
      <c r="FHT3" s="110"/>
      <c r="FHU3" s="110"/>
      <c r="FHV3" s="110"/>
      <c r="FHW3" s="110"/>
      <c r="FHX3" s="110"/>
      <c r="FHY3" s="110"/>
      <c r="FHZ3" s="110"/>
      <c r="FIA3" s="110"/>
      <c r="FIB3" s="110"/>
      <c r="FIC3" s="110"/>
      <c r="FID3" s="110"/>
      <c r="FIE3" s="110"/>
      <c r="FIF3" s="110"/>
      <c r="FIG3" s="110"/>
      <c r="FIH3" s="110"/>
      <c r="FII3" s="110"/>
      <c r="FIJ3" s="110"/>
      <c r="FIK3" s="110"/>
      <c r="FIL3" s="110"/>
      <c r="FIM3" s="110"/>
      <c r="FIN3" s="110"/>
      <c r="FIO3" s="110"/>
      <c r="FIP3" s="110"/>
      <c r="FIQ3" s="110"/>
      <c r="FIR3" s="110"/>
      <c r="FIS3" s="110"/>
      <c r="FIT3" s="110"/>
      <c r="FIU3" s="110"/>
      <c r="FIV3" s="110"/>
      <c r="FIW3" s="110"/>
      <c r="FIX3" s="110"/>
      <c r="FIY3" s="110"/>
      <c r="FIZ3" s="110"/>
      <c r="FJA3" s="110"/>
      <c r="FJB3" s="110"/>
      <c r="FJC3" s="110"/>
      <c r="FJD3" s="110"/>
      <c r="FJE3" s="110"/>
      <c r="FJF3" s="110"/>
      <c r="FJG3" s="110"/>
      <c r="FJH3" s="110"/>
      <c r="FJI3" s="110"/>
      <c r="FJJ3" s="110"/>
      <c r="FJK3" s="110"/>
      <c r="FJL3" s="110"/>
      <c r="FJM3" s="110"/>
      <c r="FJN3" s="110"/>
      <c r="FJO3" s="110"/>
      <c r="FJP3" s="110"/>
      <c r="FJQ3" s="110"/>
      <c r="FJR3" s="110"/>
      <c r="FJS3" s="110"/>
      <c r="FJT3" s="110"/>
      <c r="FJU3" s="110"/>
      <c r="FJV3" s="110"/>
      <c r="FJW3" s="110"/>
      <c r="FJX3" s="110"/>
      <c r="FJY3" s="110"/>
      <c r="FJZ3" s="110"/>
      <c r="FKA3" s="110"/>
      <c r="FKB3" s="110"/>
      <c r="FKC3" s="110"/>
      <c r="FKD3" s="110"/>
      <c r="FKE3" s="110"/>
      <c r="FKF3" s="110"/>
      <c r="FKG3" s="110"/>
      <c r="FKH3" s="110"/>
      <c r="FKI3" s="110"/>
      <c r="FKJ3" s="110"/>
      <c r="FKK3" s="110"/>
      <c r="FKL3" s="110"/>
      <c r="FKM3" s="110"/>
      <c r="FKN3" s="110"/>
      <c r="FKO3" s="110"/>
      <c r="FKP3" s="110"/>
      <c r="FKQ3" s="110"/>
      <c r="FKR3" s="110"/>
      <c r="FKS3" s="110"/>
      <c r="FKT3" s="110"/>
      <c r="FKU3" s="110"/>
      <c r="FKV3" s="110"/>
      <c r="FKW3" s="110"/>
      <c r="FKX3" s="110"/>
      <c r="FKY3" s="110"/>
      <c r="FKZ3" s="110"/>
      <c r="FLA3" s="110"/>
      <c r="FLB3" s="110"/>
      <c r="FLC3" s="110"/>
      <c r="FLD3" s="110"/>
      <c r="FLE3" s="110"/>
      <c r="FLF3" s="110"/>
      <c r="FLG3" s="110"/>
      <c r="FLH3" s="110"/>
      <c r="FLI3" s="110"/>
      <c r="FLJ3" s="110"/>
      <c r="FLK3" s="110"/>
      <c r="FLL3" s="110"/>
      <c r="FLM3" s="110"/>
      <c r="FLN3" s="110"/>
      <c r="FLO3" s="110"/>
      <c r="FLP3" s="110"/>
      <c r="FLQ3" s="110"/>
      <c r="FLR3" s="110"/>
      <c r="FLS3" s="110"/>
      <c r="FLT3" s="110"/>
      <c r="FLU3" s="110"/>
      <c r="FLV3" s="110"/>
      <c r="FLW3" s="110"/>
      <c r="FLX3" s="110"/>
      <c r="FLY3" s="110"/>
      <c r="FLZ3" s="110"/>
      <c r="FMA3" s="110"/>
      <c r="FMB3" s="110"/>
      <c r="FMC3" s="110"/>
      <c r="FMD3" s="110"/>
      <c r="FME3" s="110"/>
      <c r="FMF3" s="110"/>
      <c r="FMG3" s="110"/>
      <c r="FMH3" s="110"/>
      <c r="FMI3" s="110"/>
      <c r="FMJ3" s="110"/>
      <c r="FMK3" s="110"/>
      <c r="FML3" s="110"/>
      <c r="FMM3" s="110"/>
      <c r="FMN3" s="110"/>
      <c r="FMO3" s="110"/>
      <c r="FMP3" s="110"/>
      <c r="FMQ3" s="110"/>
      <c r="FMR3" s="110"/>
      <c r="FMS3" s="110"/>
      <c r="FMT3" s="110"/>
      <c r="FMU3" s="110"/>
      <c r="FMV3" s="110"/>
      <c r="FMW3" s="110"/>
      <c r="FMX3" s="110"/>
      <c r="FMY3" s="110"/>
      <c r="FMZ3" s="110"/>
      <c r="FNA3" s="110"/>
      <c r="FNB3" s="110"/>
      <c r="FNC3" s="110"/>
      <c r="FND3" s="110"/>
      <c r="FNE3" s="110"/>
      <c r="FNF3" s="110"/>
      <c r="FNG3" s="110"/>
      <c r="FNH3" s="110"/>
      <c r="FNI3" s="110"/>
      <c r="FNJ3" s="110"/>
      <c r="FNK3" s="110"/>
      <c r="FNL3" s="110"/>
      <c r="FNM3" s="110"/>
      <c r="FNN3" s="110"/>
      <c r="FNO3" s="110"/>
      <c r="FNP3" s="110"/>
      <c r="FNQ3" s="110"/>
      <c r="FNR3" s="110"/>
      <c r="FNS3" s="110"/>
      <c r="FNT3" s="110"/>
      <c r="FNU3" s="110"/>
      <c r="FNV3" s="110"/>
      <c r="FNW3" s="110"/>
      <c r="FNX3" s="110"/>
      <c r="FNY3" s="110"/>
      <c r="FNZ3" s="110"/>
      <c r="FOA3" s="110"/>
      <c r="FOB3" s="110"/>
      <c r="FOC3" s="110"/>
      <c r="FOD3" s="110"/>
      <c r="FOE3" s="110"/>
      <c r="FOF3" s="110"/>
      <c r="FOG3" s="110"/>
      <c r="FOH3" s="110"/>
      <c r="FOI3" s="110"/>
      <c r="FOJ3" s="110"/>
      <c r="FOK3" s="110"/>
      <c r="FOL3" s="110"/>
      <c r="FOM3" s="110"/>
      <c r="FON3" s="110"/>
      <c r="FOO3" s="110"/>
      <c r="FOP3" s="110"/>
      <c r="FOQ3" s="110"/>
      <c r="FOR3" s="110"/>
      <c r="FOS3" s="110"/>
      <c r="FOT3" s="110"/>
      <c r="FOU3" s="110"/>
      <c r="FOV3" s="110"/>
      <c r="FOW3" s="110"/>
      <c r="FOX3" s="110"/>
      <c r="FOY3" s="110"/>
      <c r="FOZ3" s="110"/>
      <c r="FPA3" s="110"/>
      <c r="FPB3" s="110"/>
      <c r="FPC3" s="110"/>
      <c r="FPD3" s="110"/>
      <c r="FPE3" s="110"/>
      <c r="FPF3" s="110"/>
      <c r="FPG3" s="110"/>
      <c r="FPH3" s="110"/>
      <c r="FPI3" s="110"/>
      <c r="FPJ3" s="110"/>
      <c r="FPK3" s="110"/>
      <c r="FPL3" s="110"/>
      <c r="FPM3" s="110"/>
      <c r="FPN3" s="110"/>
      <c r="FPO3" s="110"/>
      <c r="FPP3" s="110"/>
      <c r="FPQ3" s="110"/>
      <c r="FPR3" s="110"/>
      <c r="FPS3" s="110"/>
      <c r="FPT3" s="110"/>
      <c r="FPU3" s="110"/>
      <c r="FPV3" s="110"/>
      <c r="FPW3" s="110"/>
      <c r="FPX3" s="110"/>
      <c r="FPY3" s="110"/>
      <c r="FPZ3" s="110"/>
      <c r="FQA3" s="110"/>
      <c r="FQB3" s="110"/>
      <c r="FQC3" s="110"/>
      <c r="FQD3" s="110"/>
      <c r="FQE3" s="110"/>
      <c r="FQF3" s="110"/>
      <c r="FQG3" s="110"/>
      <c r="FQH3" s="110"/>
      <c r="FQI3" s="110"/>
      <c r="FQJ3" s="110"/>
      <c r="FQK3" s="110"/>
      <c r="FQL3" s="110"/>
      <c r="FQM3" s="110"/>
      <c r="FQN3" s="110"/>
      <c r="FQO3" s="110"/>
      <c r="FQP3" s="110"/>
      <c r="FQQ3" s="110"/>
      <c r="FQR3" s="110"/>
      <c r="FQS3" s="110"/>
      <c r="FQT3" s="110"/>
      <c r="FQU3" s="110"/>
      <c r="FQV3" s="110"/>
      <c r="FQW3" s="110"/>
      <c r="FQX3" s="110"/>
      <c r="FQY3" s="110"/>
      <c r="FQZ3" s="110"/>
      <c r="FRA3" s="110"/>
      <c r="FRB3" s="110"/>
      <c r="FRC3" s="110"/>
      <c r="FRD3" s="110"/>
      <c r="FRE3" s="110"/>
      <c r="FRF3" s="110"/>
      <c r="FRG3" s="110"/>
      <c r="FRH3" s="110"/>
      <c r="FRI3" s="110"/>
      <c r="FRJ3" s="110"/>
      <c r="FRK3" s="110"/>
      <c r="FRL3" s="110"/>
      <c r="FRM3" s="110"/>
      <c r="FRN3" s="110"/>
      <c r="FRO3" s="110"/>
      <c r="FRP3" s="110"/>
      <c r="FRQ3" s="110"/>
      <c r="FRR3" s="110"/>
      <c r="FRS3" s="110"/>
      <c r="FRT3" s="110"/>
      <c r="FRU3" s="110"/>
      <c r="FRV3" s="110"/>
      <c r="FRW3" s="110"/>
      <c r="FRX3" s="110"/>
      <c r="FRY3" s="110"/>
      <c r="FRZ3" s="110"/>
      <c r="FSA3" s="110"/>
      <c r="FSB3" s="110"/>
      <c r="FSC3" s="110"/>
      <c r="FSD3" s="110"/>
      <c r="FSE3" s="110"/>
      <c r="FSF3" s="110"/>
      <c r="FSG3" s="110"/>
      <c r="FSH3" s="110"/>
      <c r="FSI3" s="110"/>
      <c r="FSJ3" s="110"/>
      <c r="FSK3" s="110"/>
      <c r="FSL3" s="110"/>
      <c r="FSM3" s="110"/>
      <c r="FSN3" s="110"/>
      <c r="FSO3" s="110"/>
      <c r="FSP3" s="110"/>
      <c r="FSQ3" s="110"/>
      <c r="FSR3" s="110"/>
      <c r="FSS3" s="110"/>
      <c r="FST3" s="110"/>
      <c r="FSU3" s="110"/>
      <c r="FSV3" s="110"/>
      <c r="FSW3" s="110"/>
      <c r="FSX3" s="110"/>
      <c r="FSY3" s="110"/>
      <c r="FSZ3" s="110"/>
      <c r="FTA3" s="110"/>
      <c r="FTB3" s="110"/>
      <c r="FTC3" s="110"/>
      <c r="FTD3" s="110"/>
      <c r="FTE3" s="110"/>
      <c r="FTF3" s="110"/>
      <c r="FTG3" s="110"/>
      <c r="FTH3" s="110"/>
      <c r="FTI3" s="110"/>
      <c r="FTJ3" s="110"/>
      <c r="FTK3" s="110"/>
      <c r="FTL3" s="110"/>
      <c r="FTM3" s="110"/>
      <c r="FTN3" s="110"/>
      <c r="FTO3" s="110"/>
      <c r="FTP3" s="110"/>
      <c r="FTQ3" s="110"/>
      <c r="FTR3" s="110"/>
      <c r="FTS3" s="110"/>
      <c r="FTT3" s="110"/>
      <c r="FTU3" s="110"/>
      <c r="FTV3" s="110"/>
      <c r="FTW3" s="110"/>
      <c r="FTX3" s="110"/>
      <c r="FTY3" s="110"/>
      <c r="FTZ3" s="110"/>
      <c r="FUA3" s="110"/>
      <c r="FUB3" s="110"/>
      <c r="FUC3" s="110"/>
      <c r="FUD3" s="110"/>
      <c r="FUE3" s="110"/>
      <c r="FUF3" s="110"/>
      <c r="FUG3" s="110"/>
      <c r="FUH3" s="110"/>
      <c r="FUI3" s="110"/>
      <c r="FUJ3" s="110"/>
      <c r="FUK3" s="110"/>
      <c r="FUL3" s="110"/>
      <c r="FUM3" s="110"/>
      <c r="FUN3" s="110"/>
      <c r="FUO3" s="110"/>
      <c r="FUP3" s="110"/>
      <c r="FUQ3" s="110"/>
      <c r="FUR3" s="110"/>
      <c r="FUS3" s="110"/>
      <c r="FUT3" s="110"/>
      <c r="FUU3" s="110"/>
      <c r="FUV3" s="110"/>
      <c r="FUW3" s="110"/>
      <c r="FUX3" s="110"/>
      <c r="FUY3" s="110"/>
      <c r="FUZ3" s="110"/>
      <c r="FVA3" s="110"/>
      <c r="FVB3" s="110"/>
      <c r="FVC3" s="110"/>
      <c r="FVD3" s="110"/>
      <c r="FVE3" s="110"/>
      <c r="FVF3" s="110"/>
      <c r="FVG3" s="110"/>
      <c r="FVH3" s="110"/>
      <c r="FVI3" s="110"/>
      <c r="FVJ3" s="110"/>
      <c r="FVK3" s="110"/>
      <c r="FVL3" s="110"/>
      <c r="FVM3" s="110"/>
      <c r="FVN3" s="110"/>
      <c r="FVO3" s="110"/>
      <c r="FVP3" s="110"/>
      <c r="FVQ3" s="110"/>
      <c r="FVR3" s="110"/>
      <c r="FVS3" s="110"/>
      <c r="FVT3" s="110"/>
      <c r="FVU3" s="110"/>
      <c r="FVV3" s="110"/>
      <c r="FVW3" s="110"/>
      <c r="FVX3" s="110"/>
      <c r="FVY3" s="110"/>
      <c r="FVZ3" s="110"/>
      <c r="FWA3" s="110"/>
      <c r="FWB3" s="110"/>
      <c r="FWC3" s="110"/>
      <c r="FWD3" s="110"/>
      <c r="FWE3" s="110"/>
      <c r="FWF3" s="110"/>
      <c r="FWG3" s="110"/>
      <c r="FWH3" s="110"/>
      <c r="FWI3" s="110"/>
      <c r="FWJ3" s="110"/>
      <c r="FWK3" s="110"/>
      <c r="FWL3" s="110"/>
      <c r="FWM3" s="110"/>
      <c r="FWN3" s="110"/>
      <c r="FWO3" s="110"/>
      <c r="FWP3" s="110"/>
      <c r="FWQ3" s="110"/>
      <c r="FWR3" s="110"/>
      <c r="FWS3" s="110"/>
      <c r="FWT3" s="110"/>
      <c r="FWU3" s="110"/>
      <c r="FWV3" s="110"/>
      <c r="FWW3" s="110"/>
      <c r="FWX3" s="110"/>
      <c r="FWY3" s="110"/>
      <c r="FWZ3" s="110"/>
      <c r="FXA3" s="110"/>
      <c r="FXB3" s="110"/>
      <c r="FXC3" s="110"/>
      <c r="FXD3" s="110"/>
      <c r="FXE3" s="110"/>
      <c r="FXF3" s="110"/>
      <c r="FXG3" s="110"/>
      <c r="FXH3" s="110"/>
      <c r="FXI3" s="110"/>
      <c r="FXJ3" s="110"/>
      <c r="FXK3" s="110"/>
      <c r="FXL3" s="110"/>
      <c r="FXM3" s="110"/>
      <c r="FXN3" s="110"/>
      <c r="FXO3" s="110"/>
      <c r="FXP3" s="110"/>
      <c r="FXQ3" s="110"/>
      <c r="FXR3" s="110"/>
      <c r="FXS3" s="110"/>
      <c r="FXT3" s="110"/>
      <c r="FXU3" s="110"/>
      <c r="FXV3" s="110"/>
      <c r="FXW3" s="110"/>
      <c r="FXX3" s="110"/>
      <c r="FXY3" s="110"/>
      <c r="FXZ3" s="110"/>
      <c r="FYA3" s="110"/>
      <c r="FYB3" s="110"/>
      <c r="FYC3" s="110"/>
      <c r="FYD3" s="110"/>
      <c r="FYE3" s="110"/>
      <c r="FYF3" s="110"/>
      <c r="FYG3" s="110"/>
      <c r="FYH3" s="110"/>
      <c r="FYI3" s="110"/>
      <c r="FYJ3" s="110"/>
      <c r="FYK3" s="110"/>
      <c r="FYL3" s="110"/>
      <c r="FYM3" s="110"/>
      <c r="FYN3" s="110"/>
      <c r="FYO3" s="110"/>
      <c r="FYP3" s="110"/>
      <c r="FYQ3" s="110"/>
      <c r="FYR3" s="110"/>
      <c r="FYS3" s="110"/>
      <c r="FYT3" s="110"/>
      <c r="FYU3" s="110"/>
      <c r="FYV3" s="110"/>
      <c r="FYW3" s="110"/>
      <c r="FYX3" s="110"/>
      <c r="FYY3" s="110"/>
      <c r="FYZ3" s="110"/>
      <c r="FZA3" s="110"/>
      <c r="FZB3" s="110"/>
      <c r="FZC3" s="110"/>
      <c r="FZD3" s="110"/>
      <c r="FZE3" s="110"/>
      <c r="FZF3" s="110"/>
      <c r="FZG3" s="110"/>
      <c r="FZH3" s="110"/>
      <c r="FZI3" s="110"/>
      <c r="FZJ3" s="110"/>
      <c r="FZK3" s="110"/>
      <c r="FZL3" s="110"/>
      <c r="FZM3" s="110"/>
      <c r="FZN3" s="110"/>
      <c r="FZO3" s="110"/>
      <c r="FZP3" s="110"/>
      <c r="FZQ3" s="110"/>
      <c r="FZR3" s="110"/>
      <c r="FZS3" s="110"/>
      <c r="FZT3" s="110"/>
      <c r="FZU3" s="110"/>
      <c r="FZV3" s="110"/>
      <c r="FZW3" s="110"/>
      <c r="FZX3" s="110"/>
      <c r="FZY3" s="110"/>
      <c r="FZZ3" s="110"/>
      <c r="GAA3" s="110"/>
      <c r="GAB3" s="110"/>
      <c r="GAC3" s="110"/>
      <c r="GAD3" s="110"/>
      <c r="GAE3" s="110"/>
      <c r="GAF3" s="110"/>
      <c r="GAG3" s="110"/>
      <c r="GAH3" s="110"/>
      <c r="GAI3" s="110"/>
      <c r="GAJ3" s="110"/>
      <c r="GAK3" s="110"/>
      <c r="GAL3" s="110"/>
      <c r="GAM3" s="110"/>
      <c r="GAN3" s="110"/>
      <c r="GAO3" s="110"/>
      <c r="GAP3" s="110"/>
      <c r="GAQ3" s="110"/>
      <c r="GAR3" s="110"/>
      <c r="GAS3" s="110"/>
      <c r="GAT3" s="110"/>
      <c r="GAU3" s="110"/>
      <c r="GAV3" s="110"/>
      <c r="GAW3" s="110"/>
      <c r="GAX3" s="110"/>
      <c r="GAY3" s="110"/>
      <c r="GAZ3" s="110"/>
      <c r="GBA3" s="110"/>
      <c r="GBB3" s="110"/>
      <c r="GBC3" s="110"/>
      <c r="GBD3" s="110"/>
      <c r="GBE3" s="110"/>
      <c r="GBF3" s="110"/>
      <c r="GBG3" s="110"/>
      <c r="GBH3" s="110"/>
      <c r="GBI3" s="110"/>
      <c r="GBJ3" s="110"/>
      <c r="GBK3" s="110"/>
      <c r="GBL3" s="110"/>
      <c r="GBM3" s="110"/>
      <c r="GBN3" s="110"/>
      <c r="GBO3" s="110"/>
      <c r="GBP3" s="110"/>
      <c r="GBQ3" s="110"/>
      <c r="GBR3" s="110"/>
      <c r="GBS3" s="110"/>
      <c r="GBT3" s="110"/>
      <c r="GBU3" s="110"/>
      <c r="GBV3" s="110"/>
      <c r="GBW3" s="110"/>
      <c r="GBX3" s="110"/>
      <c r="GBY3" s="110"/>
      <c r="GBZ3" s="110"/>
      <c r="GCA3" s="110"/>
      <c r="GCB3" s="110"/>
      <c r="GCC3" s="110"/>
      <c r="GCD3" s="110"/>
      <c r="GCE3" s="110"/>
      <c r="GCF3" s="110"/>
      <c r="GCG3" s="110"/>
      <c r="GCH3" s="110"/>
      <c r="GCI3" s="110"/>
      <c r="GCJ3" s="110"/>
      <c r="GCK3" s="110"/>
      <c r="GCL3" s="110"/>
      <c r="GCM3" s="110"/>
      <c r="GCN3" s="110"/>
      <c r="GCO3" s="110"/>
      <c r="GCP3" s="110"/>
      <c r="GCQ3" s="110"/>
      <c r="GCR3" s="110"/>
      <c r="GCS3" s="110"/>
      <c r="GCT3" s="110"/>
      <c r="GCU3" s="110"/>
      <c r="GCV3" s="110"/>
      <c r="GCW3" s="110"/>
      <c r="GCX3" s="110"/>
      <c r="GCY3" s="110"/>
      <c r="GCZ3" s="110"/>
      <c r="GDA3" s="110"/>
      <c r="GDB3" s="110"/>
      <c r="GDC3" s="110"/>
      <c r="GDD3" s="110"/>
      <c r="GDE3" s="110"/>
      <c r="GDF3" s="110"/>
      <c r="GDG3" s="110"/>
      <c r="GDH3" s="110"/>
      <c r="GDI3" s="110"/>
      <c r="GDJ3" s="110"/>
      <c r="GDK3" s="110"/>
      <c r="GDL3" s="110"/>
      <c r="GDM3" s="110"/>
      <c r="GDN3" s="110"/>
      <c r="GDO3" s="110"/>
      <c r="GDP3" s="110"/>
      <c r="GDQ3" s="110"/>
      <c r="GDR3" s="110"/>
      <c r="GDS3" s="110"/>
      <c r="GDT3" s="110"/>
      <c r="GDU3" s="110"/>
      <c r="GDV3" s="110"/>
      <c r="GDW3" s="110"/>
      <c r="GDX3" s="110"/>
      <c r="GDY3" s="110"/>
      <c r="GDZ3" s="110"/>
      <c r="GEA3" s="110"/>
      <c r="GEB3" s="110"/>
      <c r="GEC3" s="110"/>
      <c r="GED3" s="110"/>
      <c r="GEE3" s="110"/>
      <c r="GEF3" s="110"/>
      <c r="GEG3" s="110"/>
      <c r="GEH3" s="110"/>
      <c r="GEI3" s="110"/>
      <c r="GEJ3" s="110"/>
      <c r="GEK3" s="110"/>
      <c r="GEL3" s="110"/>
      <c r="GEM3" s="110"/>
      <c r="GEN3" s="110"/>
      <c r="GEO3" s="110"/>
      <c r="GEP3" s="110"/>
      <c r="GEQ3" s="110"/>
      <c r="GER3" s="110"/>
      <c r="GES3" s="110"/>
      <c r="GET3" s="110"/>
      <c r="GEU3" s="110"/>
      <c r="GEV3" s="110"/>
      <c r="GEW3" s="110"/>
      <c r="GEX3" s="110"/>
      <c r="GEY3" s="110"/>
      <c r="GEZ3" s="110"/>
      <c r="GFA3" s="110"/>
      <c r="GFB3" s="110"/>
      <c r="GFC3" s="110"/>
      <c r="GFD3" s="110"/>
      <c r="GFE3" s="110"/>
      <c r="GFF3" s="110"/>
      <c r="GFG3" s="110"/>
      <c r="GFH3" s="110"/>
      <c r="GFI3" s="110"/>
      <c r="GFJ3" s="110"/>
      <c r="GFK3" s="110"/>
      <c r="GFL3" s="110"/>
      <c r="GFM3" s="110"/>
      <c r="GFN3" s="110"/>
      <c r="GFO3" s="110"/>
      <c r="GFP3" s="110"/>
      <c r="GFQ3" s="110"/>
      <c r="GFR3" s="110"/>
      <c r="GFS3" s="110"/>
      <c r="GFT3" s="110"/>
      <c r="GFU3" s="110"/>
      <c r="GFV3" s="110"/>
      <c r="GFW3" s="110"/>
      <c r="GFX3" s="110"/>
      <c r="GFY3" s="110"/>
      <c r="GFZ3" s="110"/>
      <c r="GGA3" s="110"/>
      <c r="GGB3" s="110"/>
      <c r="GGC3" s="110"/>
      <c r="GGD3" s="110"/>
      <c r="GGE3" s="110"/>
      <c r="GGF3" s="110"/>
      <c r="GGG3" s="110"/>
      <c r="GGH3" s="110"/>
      <c r="GGI3" s="110"/>
      <c r="GGJ3" s="110"/>
      <c r="GGK3" s="110"/>
      <c r="GGL3" s="110"/>
      <c r="GGM3" s="110"/>
      <c r="GGN3" s="110"/>
      <c r="GGO3" s="110"/>
      <c r="GGP3" s="110"/>
      <c r="GGQ3" s="110"/>
      <c r="GGR3" s="110"/>
      <c r="GGS3" s="110"/>
      <c r="GGT3" s="110"/>
      <c r="GGU3" s="110"/>
      <c r="GGV3" s="110"/>
      <c r="GGW3" s="110"/>
      <c r="GGX3" s="110"/>
      <c r="GGY3" s="110"/>
      <c r="GGZ3" s="110"/>
      <c r="GHA3" s="110"/>
      <c r="GHB3" s="110"/>
      <c r="GHC3" s="110"/>
      <c r="GHD3" s="110"/>
      <c r="GHE3" s="110"/>
      <c r="GHF3" s="110"/>
      <c r="GHG3" s="110"/>
      <c r="GHH3" s="110"/>
      <c r="GHI3" s="110"/>
      <c r="GHJ3" s="110"/>
      <c r="GHK3" s="110"/>
      <c r="GHL3" s="110"/>
      <c r="GHM3" s="110"/>
      <c r="GHN3" s="110"/>
      <c r="GHO3" s="110"/>
      <c r="GHP3" s="110"/>
      <c r="GHQ3" s="110"/>
      <c r="GHR3" s="110"/>
      <c r="GHS3" s="110"/>
      <c r="GHT3" s="110"/>
      <c r="GHU3" s="110"/>
      <c r="GHV3" s="110"/>
      <c r="GHW3" s="110"/>
      <c r="GHX3" s="110"/>
      <c r="GHY3" s="110"/>
      <c r="GHZ3" s="110"/>
      <c r="GIA3" s="110"/>
      <c r="GIB3" s="110"/>
      <c r="GIC3" s="110"/>
      <c r="GID3" s="110"/>
      <c r="GIE3" s="110"/>
      <c r="GIF3" s="110"/>
      <c r="GIG3" s="110"/>
      <c r="GIH3" s="110"/>
      <c r="GII3" s="110"/>
      <c r="GIJ3" s="110"/>
      <c r="GIK3" s="110"/>
      <c r="GIL3" s="110"/>
      <c r="GIM3" s="110"/>
      <c r="GIN3" s="110"/>
      <c r="GIO3" s="110"/>
      <c r="GIP3" s="110"/>
      <c r="GIQ3" s="110"/>
      <c r="GIR3" s="110"/>
      <c r="GIS3" s="110"/>
      <c r="GIT3" s="110"/>
      <c r="GIU3" s="110"/>
      <c r="GIV3" s="110"/>
      <c r="GIW3" s="110"/>
      <c r="GIX3" s="110"/>
      <c r="GIY3" s="110"/>
      <c r="GIZ3" s="110"/>
      <c r="GJA3" s="110"/>
      <c r="GJB3" s="110"/>
      <c r="GJC3" s="110"/>
      <c r="GJD3" s="110"/>
      <c r="GJE3" s="110"/>
      <c r="GJF3" s="110"/>
      <c r="GJG3" s="110"/>
      <c r="GJH3" s="110"/>
      <c r="GJI3" s="110"/>
      <c r="GJJ3" s="110"/>
      <c r="GJK3" s="110"/>
      <c r="GJL3" s="110"/>
      <c r="GJM3" s="110"/>
      <c r="GJN3" s="110"/>
      <c r="GJO3" s="110"/>
      <c r="GJP3" s="110"/>
      <c r="GJQ3" s="110"/>
      <c r="GJR3" s="110"/>
      <c r="GJS3" s="110"/>
      <c r="GJT3" s="110"/>
      <c r="GJU3" s="110"/>
      <c r="GJV3" s="110"/>
      <c r="GJW3" s="110"/>
      <c r="GJX3" s="110"/>
      <c r="GJY3" s="110"/>
      <c r="GJZ3" s="110"/>
      <c r="GKA3" s="110"/>
      <c r="GKB3" s="110"/>
      <c r="GKC3" s="110"/>
      <c r="GKD3" s="110"/>
      <c r="GKE3" s="110"/>
      <c r="GKF3" s="110"/>
      <c r="GKG3" s="110"/>
      <c r="GKH3" s="110"/>
      <c r="GKI3" s="110"/>
      <c r="GKJ3" s="110"/>
      <c r="GKK3" s="110"/>
      <c r="GKL3" s="110"/>
      <c r="GKM3" s="110"/>
      <c r="GKN3" s="110"/>
      <c r="GKO3" s="110"/>
      <c r="GKP3" s="110"/>
      <c r="GKQ3" s="110"/>
      <c r="GKR3" s="110"/>
      <c r="GKS3" s="110"/>
      <c r="GKT3" s="110"/>
      <c r="GKU3" s="110"/>
      <c r="GKV3" s="110"/>
      <c r="GKW3" s="110"/>
      <c r="GKX3" s="110"/>
      <c r="GKY3" s="110"/>
      <c r="GKZ3" s="110"/>
      <c r="GLA3" s="110"/>
      <c r="GLB3" s="110"/>
      <c r="GLC3" s="110"/>
      <c r="GLD3" s="110"/>
      <c r="GLE3" s="110"/>
      <c r="GLF3" s="110"/>
      <c r="GLG3" s="110"/>
      <c r="GLH3" s="110"/>
      <c r="GLI3" s="110"/>
      <c r="GLJ3" s="110"/>
      <c r="GLK3" s="110"/>
      <c r="GLL3" s="110"/>
      <c r="GLM3" s="110"/>
      <c r="GLN3" s="110"/>
      <c r="GLO3" s="110"/>
      <c r="GLP3" s="110"/>
      <c r="GLQ3" s="110"/>
      <c r="GLR3" s="110"/>
      <c r="GLS3" s="110"/>
      <c r="GLT3" s="110"/>
      <c r="GLU3" s="110"/>
      <c r="GLV3" s="110"/>
      <c r="GLW3" s="110"/>
      <c r="GLX3" s="110"/>
      <c r="GLY3" s="110"/>
      <c r="GLZ3" s="110"/>
      <c r="GMA3" s="110"/>
      <c r="GMB3" s="110"/>
      <c r="GMC3" s="110"/>
      <c r="GMD3" s="110"/>
      <c r="GME3" s="110"/>
      <c r="GMF3" s="110"/>
      <c r="GMG3" s="110"/>
      <c r="GMH3" s="110"/>
      <c r="GMI3" s="110"/>
      <c r="GMJ3" s="110"/>
      <c r="GMK3" s="110"/>
      <c r="GML3" s="110"/>
      <c r="GMM3" s="110"/>
      <c r="GMN3" s="110"/>
      <c r="GMO3" s="110"/>
      <c r="GMP3" s="110"/>
      <c r="GMQ3" s="110"/>
      <c r="GMR3" s="110"/>
      <c r="GMS3" s="110"/>
      <c r="GMT3" s="110"/>
      <c r="GMU3" s="110"/>
      <c r="GMV3" s="110"/>
      <c r="GMW3" s="110"/>
      <c r="GMX3" s="110"/>
      <c r="GMY3" s="110"/>
      <c r="GMZ3" s="110"/>
      <c r="GNA3" s="110"/>
      <c r="GNB3" s="110"/>
      <c r="GNC3" s="110"/>
      <c r="GND3" s="110"/>
      <c r="GNE3" s="110"/>
      <c r="GNF3" s="110"/>
      <c r="GNG3" s="110"/>
      <c r="GNH3" s="110"/>
      <c r="GNI3" s="110"/>
      <c r="GNJ3" s="110"/>
      <c r="GNK3" s="110"/>
      <c r="GNL3" s="110"/>
      <c r="GNM3" s="110"/>
      <c r="GNN3" s="110"/>
      <c r="GNO3" s="110"/>
      <c r="GNP3" s="110"/>
      <c r="GNQ3" s="110"/>
      <c r="GNR3" s="110"/>
      <c r="GNS3" s="110"/>
      <c r="GNT3" s="110"/>
      <c r="GNU3" s="110"/>
      <c r="GNV3" s="110"/>
      <c r="GNW3" s="110"/>
      <c r="GNX3" s="110"/>
      <c r="GNY3" s="110"/>
      <c r="GNZ3" s="110"/>
      <c r="GOA3" s="110"/>
      <c r="GOB3" s="110"/>
      <c r="GOC3" s="110"/>
      <c r="GOD3" s="110"/>
      <c r="GOE3" s="110"/>
      <c r="GOF3" s="110"/>
      <c r="GOG3" s="110"/>
      <c r="GOH3" s="110"/>
      <c r="GOI3" s="110"/>
      <c r="GOJ3" s="110"/>
      <c r="GOK3" s="110"/>
      <c r="GOL3" s="110"/>
      <c r="GOM3" s="110"/>
      <c r="GON3" s="110"/>
      <c r="GOO3" s="110"/>
      <c r="GOP3" s="110"/>
      <c r="GOQ3" s="110"/>
      <c r="GOR3" s="110"/>
      <c r="GOS3" s="110"/>
      <c r="GOT3" s="110"/>
      <c r="GOU3" s="110"/>
      <c r="GOV3" s="110"/>
      <c r="GOW3" s="110"/>
      <c r="GOX3" s="110"/>
      <c r="GOY3" s="110"/>
      <c r="GOZ3" s="110"/>
      <c r="GPA3" s="110"/>
      <c r="GPB3" s="110"/>
      <c r="GPC3" s="110"/>
      <c r="GPD3" s="110"/>
      <c r="GPE3" s="110"/>
      <c r="GPF3" s="110"/>
      <c r="GPG3" s="110"/>
      <c r="GPH3" s="110"/>
      <c r="GPI3" s="110"/>
      <c r="GPJ3" s="110"/>
      <c r="GPK3" s="110"/>
      <c r="GPL3" s="110"/>
      <c r="GPM3" s="110"/>
      <c r="GPN3" s="110"/>
      <c r="GPO3" s="110"/>
      <c r="GPP3" s="110"/>
      <c r="GPQ3" s="110"/>
      <c r="GPR3" s="110"/>
      <c r="GPS3" s="110"/>
      <c r="GPT3" s="110"/>
      <c r="GPU3" s="110"/>
      <c r="GPV3" s="110"/>
      <c r="GPW3" s="110"/>
      <c r="GPX3" s="110"/>
      <c r="GPY3" s="110"/>
      <c r="GPZ3" s="110"/>
      <c r="GQA3" s="110"/>
      <c r="GQB3" s="110"/>
      <c r="GQC3" s="110"/>
      <c r="GQD3" s="110"/>
      <c r="GQE3" s="110"/>
      <c r="GQF3" s="110"/>
      <c r="GQG3" s="110"/>
      <c r="GQH3" s="110"/>
      <c r="GQI3" s="110"/>
      <c r="GQJ3" s="110"/>
      <c r="GQK3" s="110"/>
      <c r="GQL3" s="110"/>
      <c r="GQM3" s="110"/>
      <c r="GQN3" s="110"/>
      <c r="GQO3" s="110"/>
      <c r="GQP3" s="110"/>
      <c r="GQQ3" s="110"/>
      <c r="GQR3" s="110"/>
      <c r="GQS3" s="110"/>
      <c r="GQT3" s="110"/>
      <c r="GQU3" s="110"/>
      <c r="GQV3" s="110"/>
      <c r="GQW3" s="110"/>
      <c r="GQX3" s="110"/>
      <c r="GQY3" s="110"/>
      <c r="GQZ3" s="110"/>
      <c r="GRA3" s="110"/>
      <c r="GRB3" s="110"/>
      <c r="GRC3" s="110"/>
      <c r="GRD3" s="110"/>
      <c r="GRE3" s="110"/>
      <c r="GRF3" s="110"/>
      <c r="GRG3" s="110"/>
      <c r="GRH3" s="110"/>
      <c r="GRI3" s="110"/>
      <c r="GRJ3" s="110"/>
      <c r="GRK3" s="110"/>
      <c r="GRL3" s="110"/>
      <c r="GRM3" s="110"/>
      <c r="GRN3" s="110"/>
      <c r="GRO3" s="110"/>
      <c r="GRP3" s="110"/>
      <c r="GRQ3" s="110"/>
      <c r="GRR3" s="110"/>
      <c r="GRS3" s="110"/>
      <c r="GRT3" s="110"/>
      <c r="GRU3" s="110"/>
      <c r="GRV3" s="110"/>
      <c r="GRW3" s="110"/>
      <c r="GRX3" s="110"/>
      <c r="GRY3" s="110"/>
      <c r="GRZ3" s="110"/>
      <c r="GSA3" s="110"/>
      <c r="GSB3" s="110"/>
      <c r="GSC3" s="110"/>
      <c r="GSD3" s="110"/>
      <c r="GSE3" s="110"/>
      <c r="GSF3" s="110"/>
      <c r="GSG3" s="110"/>
      <c r="GSH3" s="110"/>
      <c r="GSI3" s="110"/>
      <c r="GSJ3" s="110"/>
      <c r="GSK3" s="110"/>
      <c r="GSL3" s="110"/>
      <c r="GSM3" s="110"/>
      <c r="GSN3" s="110"/>
      <c r="GSO3" s="110"/>
      <c r="GSP3" s="110"/>
      <c r="GSQ3" s="110"/>
      <c r="GSR3" s="110"/>
      <c r="GSS3" s="110"/>
      <c r="GST3" s="110"/>
      <c r="GSU3" s="110"/>
      <c r="GSV3" s="110"/>
      <c r="GSW3" s="110"/>
      <c r="GSX3" s="110"/>
      <c r="GSY3" s="110"/>
      <c r="GSZ3" s="110"/>
      <c r="GTA3" s="110"/>
      <c r="GTB3" s="110"/>
      <c r="GTC3" s="110"/>
      <c r="GTD3" s="110"/>
      <c r="GTE3" s="110"/>
      <c r="GTF3" s="110"/>
      <c r="GTG3" s="110"/>
      <c r="GTH3" s="110"/>
      <c r="GTI3" s="110"/>
      <c r="GTJ3" s="110"/>
      <c r="GTK3" s="110"/>
      <c r="GTL3" s="110"/>
      <c r="GTM3" s="110"/>
      <c r="GTN3" s="110"/>
      <c r="GTO3" s="110"/>
      <c r="GTP3" s="110"/>
      <c r="GTQ3" s="110"/>
      <c r="GTR3" s="110"/>
      <c r="GTS3" s="110"/>
      <c r="GTT3" s="110"/>
      <c r="GTU3" s="110"/>
      <c r="GTV3" s="110"/>
      <c r="GTW3" s="110"/>
      <c r="GTX3" s="110"/>
      <c r="GTY3" s="110"/>
      <c r="GTZ3" s="110"/>
      <c r="GUA3" s="110"/>
      <c r="GUB3" s="110"/>
      <c r="GUC3" s="110"/>
      <c r="GUD3" s="110"/>
      <c r="GUE3" s="110"/>
      <c r="GUF3" s="110"/>
      <c r="GUG3" s="110"/>
      <c r="GUH3" s="110"/>
      <c r="GUI3" s="110"/>
      <c r="GUJ3" s="110"/>
      <c r="GUK3" s="110"/>
      <c r="GUL3" s="110"/>
      <c r="GUM3" s="110"/>
      <c r="GUN3" s="110"/>
      <c r="GUO3" s="110"/>
      <c r="GUP3" s="110"/>
      <c r="GUQ3" s="110"/>
      <c r="GUR3" s="110"/>
      <c r="GUS3" s="110"/>
      <c r="GUT3" s="110"/>
      <c r="GUU3" s="110"/>
      <c r="GUV3" s="110"/>
      <c r="GUW3" s="110"/>
      <c r="GUX3" s="110"/>
      <c r="GUY3" s="110"/>
      <c r="GUZ3" s="110"/>
      <c r="GVA3" s="110"/>
      <c r="GVB3" s="110"/>
      <c r="GVC3" s="110"/>
      <c r="GVD3" s="110"/>
      <c r="GVE3" s="110"/>
      <c r="GVF3" s="110"/>
      <c r="GVG3" s="110"/>
      <c r="GVH3" s="110"/>
      <c r="GVI3" s="110"/>
      <c r="GVJ3" s="110"/>
      <c r="GVK3" s="110"/>
      <c r="GVL3" s="110"/>
      <c r="GVM3" s="110"/>
      <c r="GVN3" s="110"/>
      <c r="GVO3" s="110"/>
      <c r="GVP3" s="110"/>
      <c r="GVQ3" s="110"/>
      <c r="GVR3" s="110"/>
      <c r="GVS3" s="110"/>
      <c r="GVT3" s="110"/>
      <c r="GVU3" s="110"/>
      <c r="GVV3" s="110"/>
      <c r="GVW3" s="110"/>
      <c r="GVX3" s="110"/>
      <c r="GVY3" s="110"/>
      <c r="GVZ3" s="110"/>
      <c r="GWA3" s="110"/>
      <c r="GWB3" s="110"/>
      <c r="GWC3" s="110"/>
      <c r="GWD3" s="110"/>
      <c r="GWE3" s="110"/>
      <c r="GWF3" s="110"/>
      <c r="GWG3" s="110"/>
      <c r="GWH3" s="110"/>
      <c r="GWI3" s="110"/>
      <c r="GWJ3" s="110"/>
      <c r="GWK3" s="110"/>
      <c r="GWL3" s="110"/>
      <c r="GWM3" s="110"/>
      <c r="GWN3" s="110"/>
      <c r="GWO3" s="110"/>
      <c r="GWP3" s="110"/>
      <c r="GWQ3" s="110"/>
      <c r="GWR3" s="110"/>
      <c r="GWS3" s="110"/>
      <c r="GWT3" s="110"/>
      <c r="GWU3" s="110"/>
      <c r="GWV3" s="110"/>
      <c r="GWW3" s="110"/>
      <c r="GWX3" s="110"/>
      <c r="GWY3" s="110"/>
      <c r="GWZ3" s="110"/>
      <c r="GXA3" s="110"/>
      <c r="GXB3" s="110"/>
      <c r="GXC3" s="110"/>
      <c r="GXD3" s="110"/>
      <c r="GXE3" s="110"/>
      <c r="GXF3" s="110"/>
      <c r="GXG3" s="110"/>
      <c r="GXH3" s="110"/>
      <c r="GXI3" s="110"/>
      <c r="GXJ3" s="110"/>
      <c r="GXK3" s="110"/>
      <c r="GXL3" s="110"/>
      <c r="GXM3" s="110"/>
      <c r="GXN3" s="110"/>
      <c r="GXO3" s="110"/>
      <c r="GXP3" s="110"/>
      <c r="GXQ3" s="110"/>
      <c r="GXR3" s="110"/>
      <c r="GXS3" s="110"/>
      <c r="GXT3" s="110"/>
      <c r="GXU3" s="110"/>
      <c r="GXV3" s="110"/>
      <c r="GXW3" s="110"/>
      <c r="GXX3" s="110"/>
      <c r="GXY3" s="110"/>
      <c r="GXZ3" s="110"/>
      <c r="GYA3" s="110"/>
      <c r="GYB3" s="110"/>
      <c r="GYC3" s="110"/>
      <c r="GYD3" s="110"/>
      <c r="GYE3" s="110"/>
      <c r="GYF3" s="110"/>
      <c r="GYG3" s="110"/>
      <c r="GYH3" s="110"/>
      <c r="GYI3" s="110"/>
      <c r="GYJ3" s="110"/>
      <c r="GYK3" s="110"/>
      <c r="GYL3" s="110"/>
      <c r="GYM3" s="110"/>
      <c r="GYN3" s="110"/>
      <c r="GYO3" s="110"/>
      <c r="GYP3" s="110"/>
      <c r="GYQ3" s="110"/>
      <c r="GYR3" s="110"/>
      <c r="GYS3" s="110"/>
      <c r="GYT3" s="110"/>
      <c r="GYU3" s="110"/>
      <c r="GYV3" s="110"/>
      <c r="GYW3" s="110"/>
      <c r="GYX3" s="110"/>
      <c r="GYY3" s="110"/>
      <c r="GYZ3" s="110"/>
      <c r="GZA3" s="110"/>
      <c r="GZB3" s="110"/>
      <c r="GZC3" s="110"/>
      <c r="GZD3" s="110"/>
      <c r="GZE3" s="110"/>
      <c r="GZF3" s="110"/>
      <c r="GZG3" s="110"/>
      <c r="GZH3" s="110"/>
      <c r="GZI3" s="110"/>
      <c r="GZJ3" s="110"/>
      <c r="GZK3" s="110"/>
      <c r="GZL3" s="110"/>
      <c r="GZM3" s="110"/>
      <c r="GZN3" s="110"/>
      <c r="GZO3" s="110"/>
      <c r="GZP3" s="110"/>
      <c r="GZQ3" s="110"/>
      <c r="GZR3" s="110"/>
      <c r="GZS3" s="110"/>
      <c r="GZT3" s="110"/>
      <c r="GZU3" s="110"/>
      <c r="GZV3" s="110"/>
      <c r="GZW3" s="110"/>
      <c r="GZX3" s="110"/>
      <c r="GZY3" s="110"/>
      <c r="GZZ3" s="110"/>
      <c r="HAA3" s="110"/>
      <c r="HAB3" s="110"/>
      <c r="HAC3" s="110"/>
      <c r="HAD3" s="110"/>
      <c r="HAE3" s="110"/>
      <c r="HAF3" s="110"/>
      <c r="HAG3" s="110"/>
      <c r="HAH3" s="110"/>
      <c r="HAI3" s="110"/>
      <c r="HAJ3" s="110"/>
      <c r="HAK3" s="110"/>
      <c r="HAL3" s="110"/>
      <c r="HAM3" s="110"/>
      <c r="HAN3" s="110"/>
      <c r="HAO3" s="110"/>
      <c r="HAP3" s="110"/>
      <c r="HAQ3" s="110"/>
      <c r="HAR3" s="110"/>
      <c r="HAS3" s="110"/>
      <c r="HAT3" s="110"/>
      <c r="HAU3" s="110"/>
      <c r="HAV3" s="110"/>
      <c r="HAW3" s="110"/>
      <c r="HAX3" s="110"/>
      <c r="HAY3" s="110"/>
      <c r="HAZ3" s="110"/>
      <c r="HBA3" s="110"/>
      <c r="HBB3" s="110"/>
      <c r="HBC3" s="110"/>
      <c r="HBD3" s="110"/>
      <c r="HBE3" s="110"/>
      <c r="HBF3" s="110"/>
      <c r="HBG3" s="110"/>
      <c r="HBH3" s="110"/>
      <c r="HBI3" s="110"/>
      <c r="HBJ3" s="110"/>
      <c r="HBK3" s="110"/>
      <c r="HBL3" s="110"/>
      <c r="HBM3" s="110"/>
      <c r="HBN3" s="110"/>
      <c r="HBO3" s="110"/>
      <c r="HBP3" s="110"/>
      <c r="HBQ3" s="110"/>
      <c r="HBR3" s="110"/>
      <c r="HBS3" s="110"/>
      <c r="HBT3" s="110"/>
      <c r="HBU3" s="110"/>
      <c r="HBV3" s="110"/>
      <c r="HBW3" s="110"/>
      <c r="HBX3" s="110"/>
      <c r="HBY3" s="110"/>
      <c r="HBZ3" s="110"/>
      <c r="HCA3" s="110"/>
      <c r="HCB3" s="110"/>
      <c r="HCC3" s="110"/>
      <c r="HCD3" s="110"/>
      <c r="HCE3" s="110"/>
      <c r="HCF3" s="110"/>
      <c r="HCG3" s="110"/>
      <c r="HCH3" s="110"/>
      <c r="HCI3" s="110"/>
      <c r="HCJ3" s="110"/>
      <c r="HCK3" s="110"/>
      <c r="HCL3" s="110"/>
      <c r="HCM3" s="110"/>
      <c r="HCN3" s="110"/>
      <c r="HCO3" s="110"/>
      <c r="HCP3" s="110"/>
      <c r="HCQ3" s="110"/>
      <c r="HCR3" s="110"/>
      <c r="HCS3" s="110"/>
      <c r="HCT3" s="110"/>
      <c r="HCU3" s="110"/>
      <c r="HCV3" s="110"/>
      <c r="HCW3" s="110"/>
      <c r="HCX3" s="110"/>
      <c r="HCY3" s="110"/>
      <c r="HCZ3" s="110"/>
      <c r="HDA3" s="110"/>
      <c r="HDB3" s="110"/>
      <c r="HDC3" s="110"/>
      <c r="HDD3" s="110"/>
      <c r="HDE3" s="110"/>
      <c r="HDF3" s="110"/>
      <c r="HDG3" s="110"/>
      <c r="HDH3" s="110"/>
      <c r="HDI3" s="110"/>
      <c r="HDJ3" s="110"/>
      <c r="HDK3" s="110"/>
      <c r="HDL3" s="110"/>
      <c r="HDM3" s="110"/>
      <c r="HDN3" s="110"/>
      <c r="HDO3" s="110"/>
      <c r="HDP3" s="110"/>
      <c r="HDQ3" s="110"/>
      <c r="HDR3" s="110"/>
      <c r="HDS3" s="110"/>
      <c r="HDT3" s="110"/>
      <c r="HDU3" s="110"/>
      <c r="HDV3" s="110"/>
      <c r="HDW3" s="110"/>
      <c r="HDX3" s="110"/>
      <c r="HDY3" s="110"/>
      <c r="HDZ3" s="110"/>
      <c r="HEA3" s="110"/>
      <c r="HEB3" s="110"/>
      <c r="HEC3" s="110"/>
      <c r="HED3" s="110"/>
      <c r="HEE3" s="110"/>
      <c r="HEF3" s="110"/>
      <c r="HEG3" s="110"/>
      <c r="HEH3" s="110"/>
      <c r="HEI3" s="110"/>
      <c r="HEJ3" s="110"/>
      <c r="HEK3" s="110"/>
      <c r="HEL3" s="110"/>
      <c r="HEM3" s="110"/>
      <c r="HEN3" s="110"/>
      <c r="HEO3" s="110"/>
      <c r="HEP3" s="110"/>
      <c r="HEQ3" s="110"/>
      <c r="HER3" s="110"/>
      <c r="HES3" s="110"/>
      <c r="HET3" s="110"/>
      <c r="HEU3" s="110"/>
      <c r="HEV3" s="110"/>
      <c r="HEW3" s="110"/>
      <c r="HEX3" s="110"/>
      <c r="HEY3" s="110"/>
      <c r="HEZ3" s="110"/>
      <c r="HFA3" s="110"/>
      <c r="HFB3" s="110"/>
      <c r="HFC3" s="110"/>
      <c r="HFD3" s="110"/>
      <c r="HFE3" s="110"/>
      <c r="HFF3" s="110"/>
      <c r="HFG3" s="110"/>
      <c r="HFH3" s="110"/>
      <c r="HFI3" s="110"/>
      <c r="HFJ3" s="110"/>
      <c r="HFK3" s="110"/>
      <c r="HFL3" s="110"/>
      <c r="HFM3" s="110"/>
      <c r="HFN3" s="110"/>
      <c r="HFO3" s="110"/>
      <c r="HFP3" s="110"/>
      <c r="HFQ3" s="110"/>
      <c r="HFR3" s="110"/>
      <c r="HFS3" s="110"/>
      <c r="HFT3" s="110"/>
      <c r="HFU3" s="110"/>
      <c r="HFV3" s="110"/>
      <c r="HFW3" s="110"/>
      <c r="HFX3" s="110"/>
      <c r="HFY3" s="110"/>
      <c r="HFZ3" s="110"/>
      <c r="HGA3" s="110"/>
      <c r="HGB3" s="110"/>
      <c r="HGC3" s="110"/>
      <c r="HGD3" s="110"/>
      <c r="HGE3" s="110"/>
      <c r="HGF3" s="110"/>
      <c r="HGG3" s="110"/>
      <c r="HGH3" s="110"/>
      <c r="HGI3" s="110"/>
      <c r="HGJ3" s="110"/>
      <c r="HGK3" s="110"/>
      <c r="HGL3" s="110"/>
      <c r="HGM3" s="110"/>
      <c r="HGN3" s="110"/>
      <c r="HGO3" s="110"/>
      <c r="HGP3" s="110"/>
      <c r="HGQ3" s="110"/>
      <c r="HGR3" s="110"/>
      <c r="HGS3" s="110"/>
      <c r="HGT3" s="110"/>
      <c r="HGU3" s="110"/>
      <c r="HGV3" s="110"/>
      <c r="HGW3" s="110"/>
      <c r="HGX3" s="110"/>
      <c r="HGY3" s="110"/>
      <c r="HGZ3" s="110"/>
      <c r="HHA3" s="110"/>
      <c r="HHB3" s="110"/>
      <c r="HHC3" s="110"/>
      <c r="HHD3" s="110"/>
      <c r="HHE3" s="110"/>
      <c r="HHF3" s="110"/>
      <c r="HHG3" s="110"/>
      <c r="HHH3" s="110"/>
      <c r="HHI3" s="110"/>
      <c r="HHJ3" s="110"/>
      <c r="HHK3" s="110"/>
      <c r="HHL3" s="110"/>
      <c r="HHM3" s="110"/>
      <c r="HHN3" s="110"/>
      <c r="HHO3" s="110"/>
      <c r="HHP3" s="110"/>
      <c r="HHQ3" s="110"/>
      <c r="HHR3" s="110"/>
      <c r="HHS3" s="110"/>
      <c r="HHT3" s="110"/>
      <c r="HHU3" s="110"/>
      <c r="HHV3" s="110"/>
      <c r="HHW3" s="110"/>
      <c r="HHX3" s="110"/>
      <c r="HHY3" s="110"/>
      <c r="HHZ3" s="110"/>
      <c r="HIA3" s="110"/>
      <c r="HIB3" s="110"/>
      <c r="HIC3" s="110"/>
      <c r="HID3" s="110"/>
      <c r="HIE3" s="110"/>
      <c r="HIF3" s="110"/>
      <c r="HIG3" s="110"/>
      <c r="HIH3" s="110"/>
      <c r="HII3" s="110"/>
      <c r="HIJ3" s="110"/>
      <c r="HIK3" s="110"/>
      <c r="HIL3" s="110"/>
      <c r="HIM3" s="110"/>
      <c r="HIN3" s="110"/>
      <c r="HIO3" s="110"/>
      <c r="HIP3" s="110"/>
      <c r="HIQ3" s="110"/>
      <c r="HIR3" s="110"/>
      <c r="HIS3" s="110"/>
      <c r="HIT3" s="110"/>
      <c r="HIU3" s="110"/>
      <c r="HIV3" s="110"/>
      <c r="HIW3" s="110"/>
      <c r="HIX3" s="110"/>
      <c r="HIY3" s="110"/>
      <c r="HIZ3" s="110"/>
      <c r="HJA3" s="110"/>
      <c r="HJB3" s="110"/>
      <c r="HJC3" s="110"/>
      <c r="HJD3" s="110"/>
      <c r="HJE3" s="110"/>
      <c r="HJF3" s="110"/>
      <c r="HJG3" s="110"/>
      <c r="HJH3" s="110"/>
      <c r="HJI3" s="110"/>
      <c r="HJJ3" s="110"/>
      <c r="HJK3" s="110"/>
      <c r="HJL3" s="110"/>
      <c r="HJM3" s="110"/>
      <c r="HJN3" s="110"/>
      <c r="HJO3" s="110"/>
      <c r="HJP3" s="110"/>
      <c r="HJQ3" s="110"/>
      <c r="HJR3" s="110"/>
      <c r="HJS3" s="110"/>
      <c r="HJT3" s="110"/>
      <c r="HJU3" s="110"/>
      <c r="HJV3" s="110"/>
      <c r="HJW3" s="110"/>
      <c r="HJX3" s="110"/>
      <c r="HJY3" s="110"/>
      <c r="HJZ3" s="110"/>
      <c r="HKA3" s="110"/>
      <c r="HKB3" s="110"/>
      <c r="HKC3" s="110"/>
      <c r="HKD3" s="110"/>
      <c r="HKE3" s="110"/>
      <c r="HKF3" s="110"/>
      <c r="HKG3" s="110"/>
      <c r="HKH3" s="110"/>
      <c r="HKI3" s="110"/>
      <c r="HKJ3" s="110"/>
      <c r="HKK3" s="110"/>
      <c r="HKL3" s="110"/>
      <c r="HKM3" s="110"/>
      <c r="HKN3" s="110"/>
      <c r="HKO3" s="110"/>
      <c r="HKP3" s="110"/>
      <c r="HKQ3" s="110"/>
      <c r="HKR3" s="110"/>
      <c r="HKS3" s="110"/>
      <c r="HKT3" s="110"/>
      <c r="HKU3" s="110"/>
      <c r="HKV3" s="110"/>
      <c r="HKW3" s="110"/>
      <c r="HKX3" s="110"/>
      <c r="HKY3" s="110"/>
      <c r="HKZ3" s="110"/>
      <c r="HLA3" s="110"/>
      <c r="HLB3" s="110"/>
      <c r="HLC3" s="110"/>
      <c r="HLD3" s="110"/>
      <c r="HLE3" s="110"/>
      <c r="HLF3" s="110"/>
      <c r="HLG3" s="110"/>
      <c r="HLH3" s="110"/>
      <c r="HLI3" s="110"/>
      <c r="HLJ3" s="110"/>
      <c r="HLK3" s="110"/>
      <c r="HLL3" s="110"/>
      <c r="HLM3" s="110"/>
      <c r="HLN3" s="110"/>
      <c r="HLO3" s="110"/>
      <c r="HLP3" s="110"/>
      <c r="HLQ3" s="110"/>
      <c r="HLR3" s="110"/>
      <c r="HLS3" s="110"/>
      <c r="HLT3" s="110"/>
      <c r="HLU3" s="110"/>
      <c r="HLV3" s="110"/>
      <c r="HLW3" s="110"/>
      <c r="HLX3" s="110"/>
      <c r="HLY3" s="110"/>
      <c r="HLZ3" s="110"/>
      <c r="HMA3" s="110"/>
      <c r="HMB3" s="110"/>
      <c r="HMC3" s="110"/>
      <c r="HMD3" s="110"/>
      <c r="HME3" s="110"/>
      <c r="HMF3" s="110"/>
      <c r="HMG3" s="110"/>
      <c r="HMH3" s="110"/>
      <c r="HMI3" s="110"/>
      <c r="HMJ3" s="110"/>
      <c r="HMK3" s="110"/>
      <c r="HML3" s="110"/>
      <c r="HMM3" s="110"/>
      <c r="HMN3" s="110"/>
      <c r="HMO3" s="110"/>
      <c r="HMP3" s="110"/>
      <c r="HMQ3" s="110"/>
      <c r="HMR3" s="110"/>
      <c r="HMS3" s="110"/>
      <c r="HMT3" s="110"/>
      <c r="HMU3" s="110"/>
      <c r="HMV3" s="110"/>
      <c r="HMW3" s="110"/>
      <c r="HMX3" s="110"/>
      <c r="HMY3" s="110"/>
      <c r="HMZ3" s="110"/>
      <c r="HNA3" s="110"/>
      <c r="HNB3" s="110"/>
      <c r="HNC3" s="110"/>
      <c r="HND3" s="110"/>
      <c r="HNE3" s="110"/>
      <c r="HNF3" s="110"/>
      <c r="HNG3" s="110"/>
      <c r="HNH3" s="110"/>
      <c r="HNI3" s="110"/>
      <c r="HNJ3" s="110"/>
      <c r="HNK3" s="110"/>
      <c r="HNL3" s="110"/>
      <c r="HNM3" s="110"/>
      <c r="HNN3" s="110"/>
      <c r="HNO3" s="110"/>
      <c r="HNP3" s="110"/>
      <c r="HNQ3" s="110"/>
      <c r="HNR3" s="110"/>
      <c r="HNS3" s="110"/>
      <c r="HNT3" s="110"/>
      <c r="HNU3" s="110"/>
      <c r="HNV3" s="110"/>
      <c r="HNW3" s="110"/>
      <c r="HNX3" s="110"/>
      <c r="HNY3" s="110"/>
      <c r="HNZ3" s="110"/>
      <c r="HOA3" s="110"/>
      <c r="HOB3" s="110"/>
      <c r="HOC3" s="110"/>
      <c r="HOD3" s="110"/>
      <c r="HOE3" s="110"/>
      <c r="HOF3" s="110"/>
      <c r="HOG3" s="110"/>
      <c r="HOH3" s="110"/>
      <c r="HOI3" s="110"/>
      <c r="HOJ3" s="110"/>
      <c r="HOK3" s="110"/>
      <c r="HOL3" s="110"/>
      <c r="HOM3" s="110"/>
      <c r="HON3" s="110"/>
      <c r="HOO3" s="110"/>
      <c r="HOP3" s="110"/>
      <c r="HOQ3" s="110"/>
      <c r="HOR3" s="110"/>
      <c r="HOS3" s="110"/>
      <c r="HOT3" s="110"/>
      <c r="HOU3" s="110"/>
      <c r="HOV3" s="110"/>
      <c r="HOW3" s="110"/>
      <c r="HOX3" s="110"/>
      <c r="HOY3" s="110"/>
      <c r="HOZ3" s="110"/>
      <c r="HPA3" s="110"/>
      <c r="HPB3" s="110"/>
      <c r="HPC3" s="110"/>
      <c r="HPD3" s="110"/>
      <c r="HPE3" s="110"/>
      <c r="HPF3" s="110"/>
      <c r="HPG3" s="110"/>
      <c r="HPH3" s="110"/>
      <c r="HPI3" s="110"/>
      <c r="HPJ3" s="110"/>
      <c r="HPK3" s="110"/>
      <c r="HPL3" s="110"/>
      <c r="HPM3" s="110"/>
      <c r="HPN3" s="110"/>
      <c r="HPO3" s="110"/>
      <c r="HPP3" s="110"/>
      <c r="HPQ3" s="110"/>
      <c r="HPR3" s="110"/>
      <c r="HPS3" s="110"/>
      <c r="HPT3" s="110"/>
      <c r="HPU3" s="110"/>
      <c r="HPV3" s="110"/>
      <c r="HPW3" s="110"/>
      <c r="HPX3" s="110"/>
      <c r="HPY3" s="110"/>
      <c r="HPZ3" s="110"/>
      <c r="HQA3" s="110"/>
      <c r="HQB3" s="110"/>
      <c r="HQC3" s="110"/>
      <c r="HQD3" s="110"/>
      <c r="HQE3" s="110"/>
      <c r="HQF3" s="110"/>
      <c r="HQG3" s="110"/>
      <c r="HQH3" s="110"/>
      <c r="HQI3" s="110"/>
      <c r="HQJ3" s="110"/>
      <c r="HQK3" s="110"/>
      <c r="HQL3" s="110"/>
      <c r="HQM3" s="110"/>
      <c r="HQN3" s="110"/>
      <c r="HQO3" s="110"/>
      <c r="HQP3" s="110"/>
      <c r="HQQ3" s="110"/>
      <c r="HQR3" s="110"/>
      <c r="HQS3" s="110"/>
      <c r="HQT3" s="110"/>
      <c r="HQU3" s="110"/>
      <c r="HQV3" s="110"/>
      <c r="HQW3" s="110"/>
      <c r="HQX3" s="110"/>
      <c r="HQY3" s="110"/>
      <c r="HQZ3" s="110"/>
      <c r="HRA3" s="110"/>
      <c r="HRB3" s="110"/>
      <c r="HRC3" s="110"/>
      <c r="HRD3" s="110"/>
      <c r="HRE3" s="110"/>
      <c r="HRF3" s="110"/>
      <c r="HRG3" s="110"/>
      <c r="HRH3" s="110"/>
      <c r="HRI3" s="110"/>
      <c r="HRJ3" s="110"/>
      <c r="HRK3" s="110"/>
      <c r="HRL3" s="110"/>
      <c r="HRM3" s="110"/>
      <c r="HRN3" s="110"/>
      <c r="HRO3" s="110"/>
      <c r="HRP3" s="110"/>
      <c r="HRQ3" s="110"/>
      <c r="HRR3" s="110"/>
      <c r="HRS3" s="110"/>
      <c r="HRT3" s="110"/>
      <c r="HRU3" s="110"/>
      <c r="HRV3" s="110"/>
      <c r="HRW3" s="110"/>
      <c r="HRX3" s="110"/>
      <c r="HRY3" s="110"/>
      <c r="HRZ3" s="110"/>
      <c r="HSA3" s="110"/>
      <c r="HSB3" s="110"/>
      <c r="HSC3" s="110"/>
      <c r="HSD3" s="110"/>
      <c r="HSE3" s="110"/>
      <c r="HSF3" s="110"/>
      <c r="HSG3" s="110"/>
      <c r="HSH3" s="110"/>
      <c r="HSI3" s="110"/>
      <c r="HSJ3" s="110"/>
      <c r="HSK3" s="110"/>
      <c r="HSL3" s="110"/>
      <c r="HSM3" s="110"/>
      <c r="HSN3" s="110"/>
      <c r="HSO3" s="110"/>
      <c r="HSP3" s="110"/>
      <c r="HSQ3" s="110"/>
      <c r="HSR3" s="110"/>
      <c r="HSS3" s="110"/>
      <c r="HST3" s="110"/>
      <c r="HSU3" s="110"/>
      <c r="HSV3" s="110"/>
      <c r="HSW3" s="110"/>
      <c r="HSX3" s="110"/>
      <c r="HSY3" s="110"/>
      <c r="HSZ3" s="110"/>
      <c r="HTA3" s="110"/>
      <c r="HTB3" s="110"/>
      <c r="HTC3" s="110"/>
      <c r="HTD3" s="110"/>
      <c r="HTE3" s="110"/>
      <c r="HTF3" s="110"/>
      <c r="HTG3" s="110"/>
      <c r="HTH3" s="110"/>
      <c r="HTI3" s="110"/>
      <c r="HTJ3" s="110"/>
      <c r="HTK3" s="110"/>
      <c r="HTL3" s="110"/>
      <c r="HTM3" s="110"/>
      <c r="HTN3" s="110"/>
      <c r="HTO3" s="110"/>
      <c r="HTP3" s="110"/>
      <c r="HTQ3" s="110"/>
      <c r="HTR3" s="110"/>
      <c r="HTS3" s="110"/>
      <c r="HTT3" s="110"/>
      <c r="HTU3" s="110"/>
      <c r="HTV3" s="110"/>
      <c r="HTW3" s="110"/>
      <c r="HTX3" s="110"/>
      <c r="HTY3" s="110"/>
      <c r="HTZ3" s="110"/>
      <c r="HUA3" s="110"/>
      <c r="HUB3" s="110"/>
      <c r="HUC3" s="110"/>
      <c r="HUD3" s="110"/>
      <c r="HUE3" s="110"/>
      <c r="HUF3" s="110"/>
      <c r="HUG3" s="110"/>
      <c r="HUH3" s="110"/>
      <c r="HUI3" s="110"/>
      <c r="HUJ3" s="110"/>
      <c r="HUK3" s="110"/>
      <c r="HUL3" s="110"/>
      <c r="HUM3" s="110"/>
      <c r="HUN3" s="110"/>
      <c r="HUO3" s="110"/>
      <c r="HUP3" s="110"/>
      <c r="HUQ3" s="110"/>
      <c r="HUR3" s="110"/>
      <c r="HUS3" s="110"/>
      <c r="HUT3" s="110"/>
      <c r="HUU3" s="110"/>
      <c r="HUV3" s="110"/>
      <c r="HUW3" s="110"/>
      <c r="HUX3" s="110"/>
      <c r="HUY3" s="110"/>
      <c r="HUZ3" s="110"/>
      <c r="HVA3" s="110"/>
      <c r="HVB3" s="110"/>
      <c r="HVC3" s="110"/>
      <c r="HVD3" s="110"/>
      <c r="HVE3" s="110"/>
      <c r="HVF3" s="110"/>
      <c r="HVG3" s="110"/>
      <c r="HVH3" s="110"/>
      <c r="HVI3" s="110"/>
      <c r="HVJ3" s="110"/>
      <c r="HVK3" s="110"/>
      <c r="HVL3" s="110"/>
      <c r="HVM3" s="110"/>
      <c r="HVN3" s="110"/>
      <c r="HVO3" s="110"/>
      <c r="HVP3" s="110"/>
      <c r="HVQ3" s="110"/>
      <c r="HVR3" s="110"/>
      <c r="HVS3" s="110"/>
      <c r="HVT3" s="110"/>
      <c r="HVU3" s="110"/>
      <c r="HVV3" s="110"/>
      <c r="HVW3" s="110"/>
      <c r="HVX3" s="110"/>
      <c r="HVY3" s="110"/>
      <c r="HVZ3" s="110"/>
      <c r="HWA3" s="110"/>
      <c r="HWB3" s="110"/>
      <c r="HWC3" s="110"/>
      <c r="HWD3" s="110"/>
      <c r="HWE3" s="110"/>
      <c r="HWF3" s="110"/>
      <c r="HWG3" s="110"/>
      <c r="HWH3" s="110"/>
      <c r="HWI3" s="110"/>
      <c r="HWJ3" s="110"/>
      <c r="HWK3" s="110"/>
      <c r="HWL3" s="110"/>
      <c r="HWM3" s="110"/>
      <c r="HWN3" s="110"/>
      <c r="HWO3" s="110"/>
      <c r="HWP3" s="110"/>
      <c r="HWQ3" s="110"/>
      <c r="HWR3" s="110"/>
      <c r="HWS3" s="110"/>
      <c r="HWT3" s="110"/>
      <c r="HWU3" s="110"/>
      <c r="HWV3" s="110"/>
      <c r="HWW3" s="110"/>
      <c r="HWX3" s="110"/>
      <c r="HWY3" s="110"/>
      <c r="HWZ3" s="110"/>
      <c r="HXA3" s="110"/>
      <c r="HXB3" s="110"/>
      <c r="HXC3" s="110"/>
      <c r="HXD3" s="110"/>
      <c r="HXE3" s="110"/>
      <c r="HXF3" s="110"/>
      <c r="HXG3" s="110"/>
      <c r="HXH3" s="110"/>
      <c r="HXI3" s="110"/>
      <c r="HXJ3" s="110"/>
      <c r="HXK3" s="110"/>
      <c r="HXL3" s="110"/>
      <c r="HXM3" s="110"/>
      <c r="HXN3" s="110"/>
      <c r="HXO3" s="110"/>
      <c r="HXP3" s="110"/>
      <c r="HXQ3" s="110"/>
      <c r="HXR3" s="110"/>
      <c r="HXS3" s="110"/>
      <c r="HXT3" s="110"/>
      <c r="HXU3" s="110"/>
      <c r="HXV3" s="110"/>
      <c r="HXW3" s="110"/>
      <c r="HXX3" s="110"/>
      <c r="HXY3" s="110"/>
      <c r="HXZ3" s="110"/>
      <c r="HYA3" s="110"/>
      <c r="HYB3" s="110"/>
      <c r="HYC3" s="110"/>
      <c r="HYD3" s="110"/>
      <c r="HYE3" s="110"/>
      <c r="HYF3" s="110"/>
      <c r="HYG3" s="110"/>
      <c r="HYH3" s="110"/>
      <c r="HYI3" s="110"/>
      <c r="HYJ3" s="110"/>
      <c r="HYK3" s="110"/>
      <c r="HYL3" s="110"/>
      <c r="HYM3" s="110"/>
      <c r="HYN3" s="110"/>
      <c r="HYO3" s="110"/>
      <c r="HYP3" s="110"/>
      <c r="HYQ3" s="110"/>
      <c r="HYR3" s="110"/>
      <c r="HYS3" s="110"/>
      <c r="HYT3" s="110"/>
      <c r="HYU3" s="110"/>
      <c r="HYV3" s="110"/>
      <c r="HYW3" s="110"/>
      <c r="HYX3" s="110"/>
      <c r="HYY3" s="110"/>
      <c r="HYZ3" s="110"/>
      <c r="HZA3" s="110"/>
      <c r="HZB3" s="110"/>
      <c r="HZC3" s="110"/>
      <c r="HZD3" s="110"/>
      <c r="HZE3" s="110"/>
      <c r="HZF3" s="110"/>
      <c r="HZG3" s="110"/>
      <c r="HZH3" s="110"/>
      <c r="HZI3" s="110"/>
      <c r="HZJ3" s="110"/>
      <c r="HZK3" s="110"/>
      <c r="HZL3" s="110"/>
      <c r="HZM3" s="110"/>
      <c r="HZN3" s="110"/>
      <c r="HZO3" s="110"/>
      <c r="HZP3" s="110"/>
      <c r="HZQ3" s="110"/>
      <c r="HZR3" s="110"/>
      <c r="HZS3" s="110"/>
      <c r="HZT3" s="110"/>
      <c r="HZU3" s="110"/>
      <c r="HZV3" s="110"/>
      <c r="HZW3" s="110"/>
      <c r="HZX3" s="110"/>
      <c r="HZY3" s="110"/>
      <c r="HZZ3" s="110"/>
      <c r="IAA3" s="110"/>
      <c r="IAB3" s="110"/>
      <c r="IAC3" s="110"/>
      <c r="IAD3" s="110"/>
      <c r="IAE3" s="110"/>
      <c r="IAF3" s="110"/>
      <c r="IAG3" s="110"/>
      <c r="IAH3" s="110"/>
      <c r="IAI3" s="110"/>
      <c r="IAJ3" s="110"/>
      <c r="IAK3" s="110"/>
      <c r="IAL3" s="110"/>
      <c r="IAM3" s="110"/>
      <c r="IAN3" s="110"/>
      <c r="IAO3" s="110"/>
      <c r="IAP3" s="110"/>
      <c r="IAQ3" s="110"/>
      <c r="IAR3" s="110"/>
      <c r="IAS3" s="110"/>
      <c r="IAT3" s="110"/>
      <c r="IAU3" s="110"/>
      <c r="IAV3" s="110"/>
      <c r="IAW3" s="110"/>
      <c r="IAX3" s="110"/>
      <c r="IAY3" s="110"/>
      <c r="IAZ3" s="110"/>
      <c r="IBA3" s="110"/>
      <c r="IBB3" s="110"/>
      <c r="IBC3" s="110"/>
      <c r="IBD3" s="110"/>
      <c r="IBE3" s="110"/>
      <c r="IBF3" s="110"/>
      <c r="IBG3" s="110"/>
      <c r="IBH3" s="110"/>
      <c r="IBI3" s="110"/>
      <c r="IBJ3" s="110"/>
      <c r="IBK3" s="110"/>
      <c r="IBL3" s="110"/>
      <c r="IBM3" s="110"/>
      <c r="IBN3" s="110"/>
      <c r="IBO3" s="110"/>
      <c r="IBP3" s="110"/>
      <c r="IBQ3" s="110"/>
      <c r="IBR3" s="110"/>
      <c r="IBS3" s="110"/>
      <c r="IBT3" s="110"/>
      <c r="IBU3" s="110"/>
      <c r="IBV3" s="110"/>
      <c r="IBW3" s="110"/>
      <c r="IBX3" s="110"/>
      <c r="IBY3" s="110"/>
      <c r="IBZ3" s="110"/>
      <c r="ICA3" s="110"/>
      <c r="ICB3" s="110"/>
      <c r="ICC3" s="110"/>
      <c r="ICD3" s="110"/>
      <c r="ICE3" s="110"/>
      <c r="ICF3" s="110"/>
      <c r="ICG3" s="110"/>
      <c r="ICH3" s="110"/>
      <c r="ICI3" s="110"/>
      <c r="ICJ3" s="110"/>
      <c r="ICK3" s="110"/>
      <c r="ICL3" s="110"/>
      <c r="ICM3" s="110"/>
      <c r="ICN3" s="110"/>
      <c r="ICO3" s="110"/>
      <c r="ICP3" s="110"/>
      <c r="ICQ3" s="110"/>
      <c r="ICR3" s="110"/>
      <c r="ICS3" s="110"/>
      <c r="ICT3" s="110"/>
      <c r="ICU3" s="110"/>
      <c r="ICV3" s="110"/>
      <c r="ICW3" s="110"/>
      <c r="ICX3" s="110"/>
      <c r="ICY3" s="110"/>
      <c r="ICZ3" s="110"/>
      <c r="IDA3" s="110"/>
      <c r="IDB3" s="110"/>
      <c r="IDC3" s="110"/>
      <c r="IDD3" s="110"/>
      <c r="IDE3" s="110"/>
      <c r="IDF3" s="110"/>
      <c r="IDG3" s="110"/>
      <c r="IDH3" s="110"/>
      <c r="IDI3" s="110"/>
      <c r="IDJ3" s="110"/>
      <c r="IDK3" s="110"/>
      <c r="IDL3" s="110"/>
      <c r="IDM3" s="110"/>
      <c r="IDN3" s="110"/>
      <c r="IDO3" s="110"/>
      <c r="IDP3" s="110"/>
      <c r="IDQ3" s="110"/>
      <c r="IDR3" s="110"/>
      <c r="IDS3" s="110"/>
      <c r="IDT3" s="110"/>
      <c r="IDU3" s="110"/>
      <c r="IDV3" s="110"/>
      <c r="IDW3" s="110"/>
      <c r="IDX3" s="110"/>
      <c r="IDY3" s="110"/>
      <c r="IDZ3" s="110"/>
      <c r="IEA3" s="110"/>
      <c r="IEB3" s="110"/>
      <c r="IEC3" s="110"/>
      <c r="IED3" s="110"/>
      <c r="IEE3" s="110"/>
      <c r="IEF3" s="110"/>
      <c r="IEG3" s="110"/>
      <c r="IEH3" s="110"/>
      <c r="IEI3" s="110"/>
      <c r="IEJ3" s="110"/>
      <c r="IEK3" s="110"/>
      <c r="IEL3" s="110"/>
      <c r="IEM3" s="110"/>
      <c r="IEN3" s="110"/>
      <c r="IEO3" s="110"/>
      <c r="IEP3" s="110"/>
      <c r="IEQ3" s="110"/>
      <c r="IER3" s="110"/>
      <c r="IES3" s="110"/>
      <c r="IET3" s="110"/>
      <c r="IEU3" s="110"/>
      <c r="IEV3" s="110"/>
      <c r="IEW3" s="110"/>
      <c r="IEX3" s="110"/>
      <c r="IEY3" s="110"/>
      <c r="IEZ3" s="110"/>
      <c r="IFA3" s="110"/>
      <c r="IFB3" s="110"/>
      <c r="IFC3" s="110"/>
      <c r="IFD3" s="110"/>
      <c r="IFE3" s="110"/>
      <c r="IFF3" s="110"/>
      <c r="IFG3" s="110"/>
      <c r="IFH3" s="110"/>
      <c r="IFI3" s="110"/>
      <c r="IFJ3" s="110"/>
      <c r="IFK3" s="110"/>
      <c r="IFL3" s="110"/>
      <c r="IFM3" s="110"/>
      <c r="IFN3" s="110"/>
      <c r="IFO3" s="110"/>
      <c r="IFP3" s="110"/>
      <c r="IFQ3" s="110"/>
      <c r="IFR3" s="110"/>
      <c r="IFS3" s="110"/>
      <c r="IFT3" s="110"/>
      <c r="IFU3" s="110"/>
      <c r="IFV3" s="110"/>
      <c r="IFW3" s="110"/>
      <c r="IFX3" s="110"/>
      <c r="IFY3" s="110"/>
      <c r="IFZ3" s="110"/>
      <c r="IGA3" s="110"/>
      <c r="IGB3" s="110"/>
      <c r="IGC3" s="110"/>
      <c r="IGD3" s="110"/>
      <c r="IGE3" s="110"/>
      <c r="IGF3" s="110"/>
      <c r="IGG3" s="110"/>
      <c r="IGH3" s="110"/>
      <c r="IGI3" s="110"/>
      <c r="IGJ3" s="110"/>
      <c r="IGK3" s="110"/>
      <c r="IGL3" s="110"/>
      <c r="IGM3" s="110"/>
      <c r="IGN3" s="110"/>
      <c r="IGO3" s="110"/>
      <c r="IGP3" s="110"/>
      <c r="IGQ3" s="110"/>
      <c r="IGR3" s="110"/>
      <c r="IGS3" s="110"/>
      <c r="IGT3" s="110"/>
      <c r="IGU3" s="110"/>
      <c r="IGV3" s="110"/>
      <c r="IGW3" s="110"/>
      <c r="IGX3" s="110"/>
      <c r="IGY3" s="110"/>
      <c r="IGZ3" s="110"/>
      <c r="IHA3" s="110"/>
      <c r="IHB3" s="110"/>
      <c r="IHC3" s="110"/>
      <c r="IHD3" s="110"/>
      <c r="IHE3" s="110"/>
      <c r="IHF3" s="110"/>
      <c r="IHG3" s="110"/>
      <c r="IHH3" s="110"/>
      <c r="IHI3" s="110"/>
      <c r="IHJ3" s="110"/>
      <c r="IHK3" s="110"/>
      <c r="IHL3" s="110"/>
      <c r="IHM3" s="110"/>
      <c r="IHN3" s="110"/>
      <c r="IHO3" s="110"/>
      <c r="IHP3" s="110"/>
      <c r="IHQ3" s="110"/>
      <c r="IHR3" s="110"/>
      <c r="IHS3" s="110"/>
      <c r="IHT3" s="110"/>
      <c r="IHU3" s="110"/>
      <c r="IHV3" s="110"/>
      <c r="IHW3" s="110"/>
      <c r="IHX3" s="110"/>
      <c r="IHY3" s="110"/>
      <c r="IHZ3" s="110"/>
      <c r="IIA3" s="110"/>
      <c r="IIB3" s="110"/>
      <c r="IIC3" s="110"/>
      <c r="IID3" s="110"/>
      <c r="IIE3" s="110"/>
      <c r="IIF3" s="110"/>
      <c r="IIG3" s="110"/>
      <c r="IIH3" s="110"/>
      <c r="III3" s="110"/>
      <c r="IIJ3" s="110"/>
      <c r="IIK3" s="110"/>
      <c r="IIL3" s="110"/>
      <c r="IIM3" s="110"/>
      <c r="IIN3" s="110"/>
      <c r="IIO3" s="110"/>
      <c r="IIP3" s="110"/>
      <c r="IIQ3" s="110"/>
      <c r="IIR3" s="110"/>
      <c r="IIS3" s="110"/>
      <c r="IIT3" s="110"/>
      <c r="IIU3" s="110"/>
      <c r="IIV3" s="110"/>
      <c r="IIW3" s="110"/>
      <c r="IIX3" s="110"/>
      <c r="IIY3" s="110"/>
      <c r="IIZ3" s="110"/>
      <c r="IJA3" s="110"/>
      <c r="IJB3" s="110"/>
      <c r="IJC3" s="110"/>
      <c r="IJD3" s="110"/>
      <c r="IJE3" s="110"/>
      <c r="IJF3" s="110"/>
      <c r="IJG3" s="110"/>
      <c r="IJH3" s="110"/>
      <c r="IJI3" s="110"/>
      <c r="IJJ3" s="110"/>
      <c r="IJK3" s="110"/>
      <c r="IJL3" s="110"/>
      <c r="IJM3" s="110"/>
      <c r="IJN3" s="110"/>
      <c r="IJO3" s="110"/>
      <c r="IJP3" s="110"/>
      <c r="IJQ3" s="110"/>
      <c r="IJR3" s="110"/>
      <c r="IJS3" s="110"/>
      <c r="IJT3" s="110"/>
      <c r="IJU3" s="110"/>
      <c r="IJV3" s="110"/>
      <c r="IJW3" s="110"/>
      <c r="IJX3" s="110"/>
      <c r="IJY3" s="110"/>
      <c r="IJZ3" s="110"/>
      <c r="IKA3" s="110"/>
      <c r="IKB3" s="110"/>
      <c r="IKC3" s="110"/>
      <c r="IKD3" s="110"/>
      <c r="IKE3" s="110"/>
      <c r="IKF3" s="110"/>
      <c r="IKG3" s="110"/>
      <c r="IKH3" s="110"/>
      <c r="IKI3" s="110"/>
      <c r="IKJ3" s="110"/>
      <c r="IKK3" s="110"/>
      <c r="IKL3" s="110"/>
      <c r="IKM3" s="110"/>
      <c r="IKN3" s="110"/>
      <c r="IKO3" s="110"/>
      <c r="IKP3" s="110"/>
      <c r="IKQ3" s="110"/>
      <c r="IKR3" s="110"/>
      <c r="IKS3" s="110"/>
      <c r="IKT3" s="110"/>
      <c r="IKU3" s="110"/>
      <c r="IKV3" s="110"/>
      <c r="IKW3" s="110"/>
      <c r="IKX3" s="110"/>
      <c r="IKY3" s="110"/>
      <c r="IKZ3" s="110"/>
      <c r="ILA3" s="110"/>
      <c r="ILB3" s="110"/>
      <c r="ILC3" s="110"/>
      <c r="ILD3" s="110"/>
      <c r="ILE3" s="110"/>
      <c r="ILF3" s="110"/>
      <c r="ILG3" s="110"/>
      <c r="ILH3" s="110"/>
      <c r="ILI3" s="110"/>
      <c r="ILJ3" s="110"/>
      <c r="ILK3" s="110"/>
      <c r="ILL3" s="110"/>
      <c r="ILM3" s="110"/>
      <c r="ILN3" s="110"/>
      <c r="ILO3" s="110"/>
      <c r="ILP3" s="110"/>
      <c r="ILQ3" s="110"/>
      <c r="ILR3" s="110"/>
      <c r="ILS3" s="110"/>
      <c r="ILT3" s="110"/>
      <c r="ILU3" s="110"/>
      <c r="ILV3" s="110"/>
      <c r="ILW3" s="110"/>
      <c r="ILX3" s="110"/>
      <c r="ILY3" s="110"/>
      <c r="ILZ3" s="110"/>
      <c r="IMA3" s="110"/>
      <c r="IMB3" s="110"/>
      <c r="IMC3" s="110"/>
      <c r="IMD3" s="110"/>
      <c r="IME3" s="110"/>
      <c r="IMF3" s="110"/>
      <c r="IMG3" s="110"/>
      <c r="IMH3" s="110"/>
      <c r="IMI3" s="110"/>
      <c r="IMJ3" s="110"/>
      <c r="IMK3" s="110"/>
      <c r="IML3" s="110"/>
      <c r="IMM3" s="110"/>
      <c r="IMN3" s="110"/>
      <c r="IMO3" s="110"/>
      <c r="IMP3" s="110"/>
      <c r="IMQ3" s="110"/>
      <c r="IMR3" s="110"/>
      <c r="IMS3" s="110"/>
      <c r="IMT3" s="110"/>
      <c r="IMU3" s="110"/>
      <c r="IMV3" s="110"/>
      <c r="IMW3" s="110"/>
      <c r="IMX3" s="110"/>
      <c r="IMY3" s="110"/>
      <c r="IMZ3" s="110"/>
      <c r="INA3" s="110"/>
      <c r="INB3" s="110"/>
      <c r="INC3" s="110"/>
      <c r="IND3" s="110"/>
      <c r="INE3" s="110"/>
      <c r="INF3" s="110"/>
      <c r="ING3" s="110"/>
      <c r="INH3" s="110"/>
      <c r="INI3" s="110"/>
      <c r="INJ3" s="110"/>
      <c r="INK3" s="110"/>
      <c r="INL3" s="110"/>
      <c r="INM3" s="110"/>
      <c r="INN3" s="110"/>
      <c r="INO3" s="110"/>
      <c r="INP3" s="110"/>
      <c r="INQ3" s="110"/>
      <c r="INR3" s="110"/>
      <c r="INS3" s="110"/>
      <c r="INT3" s="110"/>
      <c r="INU3" s="110"/>
      <c r="INV3" s="110"/>
      <c r="INW3" s="110"/>
      <c r="INX3" s="110"/>
      <c r="INY3" s="110"/>
      <c r="INZ3" s="110"/>
      <c r="IOA3" s="110"/>
      <c r="IOB3" s="110"/>
      <c r="IOC3" s="110"/>
      <c r="IOD3" s="110"/>
      <c r="IOE3" s="110"/>
      <c r="IOF3" s="110"/>
      <c r="IOG3" s="110"/>
      <c r="IOH3" s="110"/>
      <c r="IOI3" s="110"/>
      <c r="IOJ3" s="110"/>
      <c r="IOK3" s="110"/>
      <c r="IOL3" s="110"/>
      <c r="IOM3" s="110"/>
      <c r="ION3" s="110"/>
      <c r="IOO3" s="110"/>
      <c r="IOP3" s="110"/>
      <c r="IOQ3" s="110"/>
      <c r="IOR3" s="110"/>
      <c r="IOS3" s="110"/>
      <c r="IOT3" s="110"/>
      <c r="IOU3" s="110"/>
      <c r="IOV3" s="110"/>
      <c r="IOW3" s="110"/>
      <c r="IOX3" s="110"/>
      <c r="IOY3" s="110"/>
      <c r="IOZ3" s="110"/>
      <c r="IPA3" s="110"/>
      <c r="IPB3" s="110"/>
      <c r="IPC3" s="110"/>
      <c r="IPD3" s="110"/>
      <c r="IPE3" s="110"/>
      <c r="IPF3" s="110"/>
      <c r="IPG3" s="110"/>
      <c r="IPH3" s="110"/>
      <c r="IPI3" s="110"/>
      <c r="IPJ3" s="110"/>
      <c r="IPK3" s="110"/>
      <c r="IPL3" s="110"/>
      <c r="IPM3" s="110"/>
      <c r="IPN3" s="110"/>
      <c r="IPO3" s="110"/>
      <c r="IPP3" s="110"/>
      <c r="IPQ3" s="110"/>
      <c r="IPR3" s="110"/>
      <c r="IPS3" s="110"/>
      <c r="IPT3" s="110"/>
      <c r="IPU3" s="110"/>
      <c r="IPV3" s="110"/>
      <c r="IPW3" s="110"/>
      <c r="IPX3" s="110"/>
      <c r="IPY3" s="110"/>
      <c r="IPZ3" s="110"/>
      <c r="IQA3" s="110"/>
      <c r="IQB3" s="110"/>
      <c r="IQC3" s="110"/>
      <c r="IQD3" s="110"/>
      <c r="IQE3" s="110"/>
      <c r="IQF3" s="110"/>
      <c r="IQG3" s="110"/>
      <c r="IQH3" s="110"/>
      <c r="IQI3" s="110"/>
      <c r="IQJ3" s="110"/>
      <c r="IQK3" s="110"/>
      <c r="IQL3" s="110"/>
      <c r="IQM3" s="110"/>
      <c r="IQN3" s="110"/>
      <c r="IQO3" s="110"/>
      <c r="IQP3" s="110"/>
      <c r="IQQ3" s="110"/>
      <c r="IQR3" s="110"/>
      <c r="IQS3" s="110"/>
      <c r="IQT3" s="110"/>
      <c r="IQU3" s="110"/>
      <c r="IQV3" s="110"/>
      <c r="IQW3" s="110"/>
      <c r="IQX3" s="110"/>
      <c r="IQY3" s="110"/>
      <c r="IQZ3" s="110"/>
      <c r="IRA3" s="110"/>
      <c r="IRB3" s="110"/>
      <c r="IRC3" s="110"/>
      <c r="IRD3" s="110"/>
      <c r="IRE3" s="110"/>
      <c r="IRF3" s="110"/>
      <c r="IRG3" s="110"/>
      <c r="IRH3" s="110"/>
      <c r="IRI3" s="110"/>
      <c r="IRJ3" s="110"/>
      <c r="IRK3" s="110"/>
      <c r="IRL3" s="110"/>
      <c r="IRM3" s="110"/>
      <c r="IRN3" s="110"/>
      <c r="IRO3" s="110"/>
      <c r="IRP3" s="110"/>
      <c r="IRQ3" s="110"/>
      <c r="IRR3" s="110"/>
      <c r="IRS3" s="110"/>
      <c r="IRT3" s="110"/>
      <c r="IRU3" s="110"/>
      <c r="IRV3" s="110"/>
      <c r="IRW3" s="110"/>
      <c r="IRX3" s="110"/>
      <c r="IRY3" s="110"/>
      <c r="IRZ3" s="110"/>
      <c r="ISA3" s="110"/>
      <c r="ISB3" s="110"/>
      <c r="ISC3" s="110"/>
      <c r="ISD3" s="110"/>
      <c r="ISE3" s="110"/>
      <c r="ISF3" s="110"/>
      <c r="ISG3" s="110"/>
      <c r="ISH3" s="110"/>
      <c r="ISI3" s="110"/>
      <c r="ISJ3" s="110"/>
      <c r="ISK3" s="110"/>
      <c r="ISL3" s="110"/>
      <c r="ISM3" s="110"/>
      <c r="ISN3" s="110"/>
      <c r="ISO3" s="110"/>
      <c r="ISP3" s="110"/>
      <c r="ISQ3" s="110"/>
      <c r="ISR3" s="110"/>
      <c r="ISS3" s="110"/>
      <c r="IST3" s="110"/>
      <c r="ISU3" s="110"/>
      <c r="ISV3" s="110"/>
      <c r="ISW3" s="110"/>
      <c r="ISX3" s="110"/>
      <c r="ISY3" s="110"/>
      <c r="ISZ3" s="110"/>
      <c r="ITA3" s="110"/>
      <c r="ITB3" s="110"/>
      <c r="ITC3" s="110"/>
      <c r="ITD3" s="110"/>
      <c r="ITE3" s="110"/>
      <c r="ITF3" s="110"/>
      <c r="ITG3" s="110"/>
      <c r="ITH3" s="110"/>
      <c r="ITI3" s="110"/>
      <c r="ITJ3" s="110"/>
      <c r="ITK3" s="110"/>
      <c r="ITL3" s="110"/>
      <c r="ITM3" s="110"/>
      <c r="ITN3" s="110"/>
      <c r="ITO3" s="110"/>
      <c r="ITP3" s="110"/>
      <c r="ITQ3" s="110"/>
      <c r="ITR3" s="110"/>
      <c r="ITS3" s="110"/>
      <c r="ITT3" s="110"/>
      <c r="ITU3" s="110"/>
      <c r="ITV3" s="110"/>
      <c r="ITW3" s="110"/>
      <c r="ITX3" s="110"/>
      <c r="ITY3" s="110"/>
      <c r="ITZ3" s="110"/>
      <c r="IUA3" s="110"/>
      <c r="IUB3" s="110"/>
      <c r="IUC3" s="110"/>
      <c r="IUD3" s="110"/>
      <c r="IUE3" s="110"/>
      <c r="IUF3" s="110"/>
      <c r="IUG3" s="110"/>
      <c r="IUH3" s="110"/>
      <c r="IUI3" s="110"/>
      <c r="IUJ3" s="110"/>
      <c r="IUK3" s="110"/>
      <c r="IUL3" s="110"/>
      <c r="IUM3" s="110"/>
      <c r="IUN3" s="110"/>
      <c r="IUO3" s="110"/>
      <c r="IUP3" s="110"/>
      <c r="IUQ3" s="110"/>
      <c r="IUR3" s="110"/>
      <c r="IUS3" s="110"/>
      <c r="IUT3" s="110"/>
      <c r="IUU3" s="110"/>
      <c r="IUV3" s="110"/>
      <c r="IUW3" s="110"/>
      <c r="IUX3" s="110"/>
      <c r="IUY3" s="110"/>
      <c r="IUZ3" s="110"/>
      <c r="IVA3" s="110"/>
      <c r="IVB3" s="110"/>
      <c r="IVC3" s="110"/>
      <c r="IVD3" s="110"/>
      <c r="IVE3" s="110"/>
      <c r="IVF3" s="110"/>
      <c r="IVG3" s="110"/>
      <c r="IVH3" s="110"/>
      <c r="IVI3" s="110"/>
      <c r="IVJ3" s="110"/>
      <c r="IVK3" s="110"/>
      <c r="IVL3" s="110"/>
      <c r="IVM3" s="110"/>
      <c r="IVN3" s="110"/>
      <c r="IVO3" s="110"/>
      <c r="IVP3" s="110"/>
      <c r="IVQ3" s="110"/>
      <c r="IVR3" s="110"/>
      <c r="IVS3" s="110"/>
      <c r="IVT3" s="110"/>
      <c r="IVU3" s="110"/>
      <c r="IVV3" s="110"/>
      <c r="IVW3" s="110"/>
      <c r="IVX3" s="110"/>
      <c r="IVY3" s="110"/>
      <c r="IVZ3" s="110"/>
      <c r="IWA3" s="110"/>
      <c r="IWB3" s="110"/>
      <c r="IWC3" s="110"/>
      <c r="IWD3" s="110"/>
      <c r="IWE3" s="110"/>
      <c r="IWF3" s="110"/>
      <c r="IWG3" s="110"/>
      <c r="IWH3" s="110"/>
      <c r="IWI3" s="110"/>
      <c r="IWJ3" s="110"/>
      <c r="IWK3" s="110"/>
      <c r="IWL3" s="110"/>
      <c r="IWM3" s="110"/>
      <c r="IWN3" s="110"/>
      <c r="IWO3" s="110"/>
      <c r="IWP3" s="110"/>
      <c r="IWQ3" s="110"/>
      <c r="IWR3" s="110"/>
      <c r="IWS3" s="110"/>
      <c r="IWT3" s="110"/>
      <c r="IWU3" s="110"/>
      <c r="IWV3" s="110"/>
      <c r="IWW3" s="110"/>
      <c r="IWX3" s="110"/>
      <c r="IWY3" s="110"/>
      <c r="IWZ3" s="110"/>
      <c r="IXA3" s="110"/>
      <c r="IXB3" s="110"/>
      <c r="IXC3" s="110"/>
      <c r="IXD3" s="110"/>
      <c r="IXE3" s="110"/>
      <c r="IXF3" s="110"/>
      <c r="IXG3" s="110"/>
      <c r="IXH3" s="110"/>
      <c r="IXI3" s="110"/>
      <c r="IXJ3" s="110"/>
      <c r="IXK3" s="110"/>
      <c r="IXL3" s="110"/>
      <c r="IXM3" s="110"/>
      <c r="IXN3" s="110"/>
      <c r="IXO3" s="110"/>
      <c r="IXP3" s="110"/>
      <c r="IXQ3" s="110"/>
      <c r="IXR3" s="110"/>
      <c r="IXS3" s="110"/>
      <c r="IXT3" s="110"/>
      <c r="IXU3" s="110"/>
      <c r="IXV3" s="110"/>
      <c r="IXW3" s="110"/>
      <c r="IXX3" s="110"/>
      <c r="IXY3" s="110"/>
      <c r="IXZ3" s="110"/>
      <c r="IYA3" s="110"/>
      <c r="IYB3" s="110"/>
      <c r="IYC3" s="110"/>
      <c r="IYD3" s="110"/>
      <c r="IYE3" s="110"/>
      <c r="IYF3" s="110"/>
      <c r="IYG3" s="110"/>
      <c r="IYH3" s="110"/>
      <c r="IYI3" s="110"/>
      <c r="IYJ3" s="110"/>
      <c r="IYK3" s="110"/>
      <c r="IYL3" s="110"/>
      <c r="IYM3" s="110"/>
      <c r="IYN3" s="110"/>
      <c r="IYO3" s="110"/>
      <c r="IYP3" s="110"/>
      <c r="IYQ3" s="110"/>
      <c r="IYR3" s="110"/>
      <c r="IYS3" s="110"/>
      <c r="IYT3" s="110"/>
      <c r="IYU3" s="110"/>
      <c r="IYV3" s="110"/>
      <c r="IYW3" s="110"/>
      <c r="IYX3" s="110"/>
      <c r="IYY3" s="110"/>
      <c r="IYZ3" s="110"/>
      <c r="IZA3" s="110"/>
      <c r="IZB3" s="110"/>
      <c r="IZC3" s="110"/>
      <c r="IZD3" s="110"/>
      <c r="IZE3" s="110"/>
      <c r="IZF3" s="110"/>
      <c r="IZG3" s="110"/>
      <c r="IZH3" s="110"/>
      <c r="IZI3" s="110"/>
      <c r="IZJ3" s="110"/>
      <c r="IZK3" s="110"/>
      <c r="IZL3" s="110"/>
      <c r="IZM3" s="110"/>
      <c r="IZN3" s="110"/>
      <c r="IZO3" s="110"/>
      <c r="IZP3" s="110"/>
      <c r="IZQ3" s="110"/>
      <c r="IZR3" s="110"/>
      <c r="IZS3" s="110"/>
      <c r="IZT3" s="110"/>
      <c r="IZU3" s="110"/>
      <c r="IZV3" s="110"/>
      <c r="IZW3" s="110"/>
      <c r="IZX3" s="110"/>
      <c r="IZY3" s="110"/>
      <c r="IZZ3" s="110"/>
      <c r="JAA3" s="110"/>
      <c r="JAB3" s="110"/>
      <c r="JAC3" s="110"/>
      <c r="JAD3" s="110"/>
      <c r="JAE3" s="110"/>
      <c r="JAF3" s="110"/>
      <c r="JAG3" s="110"/>
      <c r="JAH3" s="110"/>
      <c r="JAI3" s="110"/>
      <c r="JAJ3" s="110"/>
      <c r="JAK3" s="110"/>
      <c r="JAL3" s="110"/>
      <c r="JAM3" s="110"/>
      <c r="JAN3" s="110"/>
      <c r="JAO3" s="110"/>
      <c r="JAP3" s="110"/>
      <c r="JAQ3" s="110"/>
      <c r="JAR3" s="110"/>
      <c r="JAS3" s="110"/>
      <c r="JAT3" s="110"/>
      <c r="JAU3" s="110"/>
      <c r="JAV3" s="110"/>
      <c r="JAW3" s="110"/>
      <c r="JAX3" s="110"/>
      <c r="JAY3" s="110"/>
      <c r="JAZ3" s="110"/>
      <c r="JBA3" s="110"/>
      <c r="JBB3" s="110"/>
      <c r="JBC3" s="110"/>
      <c r="JBD3" s="110"/>
      <c r="JBE3" s="110"/>
      <c r="JBF3" s="110"/>
      <c r="JBG3" s="110"/>
      <c r="JBH3" s="110"/>
      <c r="JBI3" s="110"/>
      <c r="JBJ3" s="110"/>
      <c r="JBK3" s="110"/>
      <c r="JBL3" s="110"/>
      <c r="JBM3" s="110"/>
      <c r="JBN3" s="110"/>
      <c r="JBO3" s="110"/>
      <c r="JBP3" s="110"/>
      <c r="JBQ3" s="110"/>
      <c r="JBR3" s="110"/>
      <c r="JBS3" s="110"/>
      <c r="JBT3" s="110"/>
      <c r="JBU3" s="110"/>
      <c r="JBV3" s="110"/>
      <c r="JBW3" s="110"/>
      <c r="JBX3" s="110"/>
      <c r="JBY3" s="110"/>
      <c r="JBZ3" s="110"/>
      <c r="JCA3" s="110"/>
      <c r="JCB3" s="110"/>
      <c r="JCC3" s="110"/>
      <c r="JCD3" s="110"/>
      <c r="JCE3" s="110"/>
      <c r="JCF3" s="110"/>
      <c r="JCG3" s="110"/>
      <c r="JCH3" s="110"/>
      <c r="JCI3" s="110"/>
      <c r="JCJ3" s="110"/>
      <c r="JCK3" s="110"/>
      <c r="JCL3" s="110"/>
      <c r="JCM3" s="110"/>
      <c r="JCN3" s="110"/>
      <c r="JCO3" s="110"/>
      <c r="JCP3" s="110"/>
      <c r="JCQ3" s="110"/>
      <c r="JCR3" s="110"/>
      <c r="JCS3" s="110"/>
      <c r="JCT3" s="110"/>
      <c r="JCU3" s="110"/>
      <c r="JCV3" s="110"/>
      <c r="JCW3" s="110"/>
      <c r="JCX3" s="110"/>
      <c r="JCY3" s="110"/>
      <c r="JCZ3" s="110"/>
      <c r="JDA3" s="110"/>
      <c r="JDB3" s="110"/>
      <c r="JDC3" s="110"/>
      <c r="JDD3" s="110"/>
      <c r="JDE3" s="110"/>
      <c r="JDF3" s="110"/>
      <c r="JDG3" s="110"/>
      <c r="JDH3" s="110"/>
      <c r="JDI3" s="110"/>
      <c r="JDJ3" s="110"/>
      <c r="JDK3" s="110"/>
      <c r="JDL3" s="110"/>
      <c r="JDM3" s="110"/>
      <c r="JDN3" s="110"/>
      <c r="JDO3" s="110"/>
      <c r="JDP3" s="110"/>
      <c r="JDQ3" s="110"/>
      <c r="JDR3" s="110"/>
      <c r="JDS3" s="110"/>
      <c r="JDT3" s="110"/>
      <c r="JDU3" s="110"/>
      <c r="JDV3" s="110"/>
      <c r="JDW3" s="110"/>
      <c r="JDX3" s="110"/>
      <c r="JDY3" s="110"/>
      <c r="JDZ3" s="110"/>
      <c r="JEA3" s="110"/>
      <c r="JEB3" s="110"/>
      <c r="JEC3" s="110"/>
      <c r="JED3" s="110"/>
      <c r="JEE3" s="110"/>
      <c r="JEF3" s="110"/>
      <c r="JEG3" s="110"/>
      <c r="JEH3" s="110"/>
      <c r="JEI3" s="110"/>
      <c r="JEJ3" s="110"/>
      <c r="JEK3" s="110"/>
      <c r="JEL3" s="110"/>
      <c r="JEM3" s="110"/>
      <c r="JEN3" s="110"/>
      <c r="JEO3" s="110"/>
      <c r="JEP3" s="110"/>
      <c r="JEQ3" s="110"/>
      <c r="JER3" s="110"/>
      <c r="JES3" s="110"/>
      <c r="JET3" s="110"/>
      <c r="JEU3" s="110"/>
      <c r="JEV3" s="110"/>
      <c r="JEW3" s="110"/>
      <c r="JEX3" s="110"/>
      <c r="JEY3" s="110"/>
      <c r="JEZ3" s="110"/>
      <c r="JFA3" s="110"/>
      <c r="JFB3" s="110"/>
      <c r="JFC3" s="110"/>
      <c r="JFD3" s="110"/>
      <c r="JFE3" s="110"/>
      <c r="JFF3" s="110"/>
      <c r="JFG3" s="110"/>
      <c r="JFH3" s="110"/>
      <c r="JFI3" s="110"/>
      <c r="JFJ3" s="110"/>
      <c r="JFK3" s="110"/>
      <c r="JFL3" s="110"/>
      <c r="JFM3" s="110"/>
      <c r="JFN3" s="110"/>
      <c r="JFO3" s="110"/>
      <c r="JFP3" s="110"/>
      <c r="JFQ3" s="110"/>
      <c r="JFR3" s="110"/>
      <c r="JFS3" s="110"/>
      <c r="JFT3" s="110"/>
      <c r="JFU3" s="110"/>
      <c r="JFV3" s="110"/>
      <c r="JFW3" s="110"/>
      <c r="JFX3" s="110"/>
      <c r="JFY3" s="110"/>
      <c r="JFZ3" s="110"/>
      <c r="JGA3" s="110"/>
      <c r="JGB3" s="110"/>
      <c r="JGC3" s="110"/>
      <c r="JGD3" s="110"/>
      <c r="JGE3" s="110"/>
      <c r="JGF3" s="110"/>
      <c r="JGG3" s="110"/>
      <c r="JGH3" s="110"/>
      <c r="JGI3" s="110"/>
      <c r="JGJ3" s="110"/>
      <c r="JGK3" s="110"/>
      <c r="JGL3" s="110"/>
      <c r="JGM3" s="110"/>
      <c r="JGN3" s="110"/>
      <c r="JGO3" s="110"/>
      <c r="JGP3" s="110"/>
      <c r="JGQ3" s="110"/>
      <c r="JGR3" s="110"/>
      <c r="JGS3" s="110"/>
      <c r="JGT3" s="110"/>
      <c r="JGU3" s="110"/>
      <c r="JGV3" s="110"/>
      <c r="JGW3" s="110"/>
      <c r="JGX3" s="110"/>
      <c r="JGY3" s="110"/>
      <c r="JGZ3" s="110"/>
      <c r="JHA3" s="110"/>
      <c r="JHB3" s="110"/>
      <c r="JHC3" s="110"/>
      <c r="JHD3" s="110"/>
      <c r="JHE3" s="110"/>
      <c r="JHF3" s="110"/>
      <c r="JHG3" s="110"/>
      <c r="JHH3" s="110"/>
      <c r="JHI3" s="110"/>
      <c r="JHJ3" s="110"/>
      <c r="JHK3" s="110"/>
      <c r="JHL3" s="110"/>
      <c r="JHM3" s="110"/>
      <c r="JHN3" s="110"/>
      <c r="JHO3" s="110"/>
      <c r="JHP3" s="110"/>
      <c r="JHQ3" s="110"/>
      <c r="JHR3" s="110"/>
      <c r="JHS3" s="110"/>
      <c r="JHT3" s="110"/>
      <c r="JHU3" s="110"/>
      <c r="JHV3" s="110"/>
      <c r="JHW3" s="110"/>
      <c r="JHX3" s="110"/>
      <c r="JHY3" s="110"/>
      <c r="JHZ3" s="110"/>
      <c r="JIA3" s="110"/>
      <c r="JIB3" s="110"/>
      <c r="JIC3" s="110"/>
      <c r="JID3" s="110"/>
      <c r="JIE3" s="110"/>
      <c r="JIF3" s="110"/>
      <c r="JIG3" s="110"/>
      <c r="JIH3" s="110"/>
      <c r="JII3" s="110"/>
      <c r="JIJ3" s="110"/>
      <c r="JIK3" s="110"/>
      <c r="JIL3" s="110"/>
      <c r="JIM3" s="110"/>
      <c r="JIN3" s="110"/>
      <c r="JIO3" s="110"/>
      <c r="JIP3" s="110"/>
      <c r="JIQ3" s="110"/>
      <c r="JIR3" s="110"/>
      <c r="JIS3" s="110"/>
      <c r="JIT3" s="110"/>
      <c r="JIU3" s="110"/>
      <c r="JIV3" s="110"/>
      <c r="JIW3" s="110"/>
      <c r="JIX3" s="110"/>
      <c r="JIY3" s="110"/>
      <c r="JIZ3" s="110"/>
      <c r="JJA3" s="110"/>
      <c r="JJB3" s="110"/>
      <c r="JJC3" s="110"/>
      <c r="JJD3" s="110"/>
      <c r="JJE3" s="110"/>
      <c r="JJF3" s="110"/>
      <c r="JJG3" s="110"/>
      <c r="JJH3" s="110"/>
      <c r="JJI3" s="110"/>
      <c r="JJJ3" s="110"/>
      <c r="JJK3" s="110"/>
      <c r="JJL3" s="110"/>
      <c r="JJM3" s="110"/>
      <c r="JJN3" s="110"/>
      <c r="JJO3" s="110"/>
      <c r="JJP3" s="110"/>
      <c r="JJQ3" s="110"/>
      <c r="JJR3" s="110"/>
      <c r="JJS3" s="110"/>
      <c r="JJT3" s="110"/>
      <c r="JJU3" s="110"/>
      <c r="JJV3" s="110"/>
      <c r="JJW3" s="110"/>
      <c r="JJX3" s="110"/>
      <c r="JJY3" s="110"/>
      <c r="JJZ3" s="110"/>
      <c r="JKA3" s="110"/>
      <c r="JKB3" s="110"/>
      <c r="JKC3" s="110"/>
      <c r="JKD3" s="110"/>
      <c r="JKE3" s="110"/>
      <c r="JKF3" s="110"/>
      <c r="JKG3" s="110"/>
      <c r="JKH3" s="110"/>
      <c r="JKI3" s="110"/>
      <c r="JKJ3" s="110"/>
      <c r="JKK3" s="110"/>
      <c r="JKL3" s="110"/>
      <c r="JKM3" s="110"/>
      <c r="JKN3" s="110"/>
      <c r="JKO3" s="110"/>
      <c r="JKP3" s="110"/>
      <c r="JKQ3" s="110"/>
      <c r="JKR3" s="110"/>
      <c r="JKS3" s="110"/>
      <c r="JKT3" s="110"/>
      <c r="JKU3" s="110"/>
      <c r="JKV3" s="110"/>
      <c r="JKW3" s="110"/>
      <c r="JKX3" s="110"/>
      <c r="JKY3" s="110"/>
      <c r="JKZ3" s="110"/>
      <c r="JLA3" s="110"/>
      <c r="JLB3" s="110"/>
      <c r="JLC3" s="110"/>
      <c r="JLD3" s="110"/>
      <c r="JLE3" s="110"/>
      <c r="JLF3" s="110"/>
      <c r="JLG3" s="110"/>
      <c r="JLH3" s="110"/>
      <c r="JLI3" s="110"/>
      <c r="JLJ3" s="110"/>
      <c r="JLK3" s="110"/>
      <c r="JLL3" s="110"/>
      <c r="JLM3" s="110"/>
      <c r="JLN3" s="110"/>
      <c r="JLO3" s="110"/>
      <c r="JLP3" s="110"/>
      <c r="JLQ3" s="110"/>
      <c r="JLR3" s="110"/>
      <c r="JLS3" s="110"/>
      <c r="JLT3" s="110"/>
      <c r="JLU3" s="110"/>
      <c r="JLV3" s="110"/>
      <c r="JLW3" s="110"/>
      <c r="JLX3" s="110"/>
      <c r="JLY3" s="110"/>
      <c r="JLZ3" s="110"/>
      <c r="JMA3" s="110"/>
      <c r="JMB3" s="110"/>
      <c r="JMC3" s="110"/>
      <c r="JMD3" s="110"/>
      <c r="JME3" s="110"/>
      <c r="JMF3" s="110"/>
      <c r="JMG3" s="110"/>
      <c r="JMH3" s="110"/>
      <c r="JMI3" s="110"/>
      <c r="JMJ3" s="110"/>
      <c r="JMK3" s="110"/>
      <c r="JML3" s="110"/>
      <c r="JMM3" s="110"/>
      <c r="JMN3" s="110"/>
      <c r="JMO3" s="110"/>
      <c r="JMP3" s="110"/>
      <c r="JMQ3" s="110"/>
      <c r="JMR3" s="110"/>
      <c r="JMS3" s="110"/>
      <c r="JMT3" s="110"/>
      <c r="JMU3" s="110"/>
      <c r="JMV3" s="110"/>
      <c r="JMW3" s="110"/>
      <c r="JMX3" s="110"/>
      <c r="JMY3" s="110"/>
      <c r="JMZ3" s="110"/>
      <c r="JNA3" s="110"/>
      <c r="JNB3" s="110"/>
      <c r="JNC3" s="110"/>
      <c r="JND3" s="110"/>
      <c r="JNE3" s="110"/>
      <c r="JNF3" s="110"/>
      <c r="JNG3" s="110"/>
      <c r="JNH3" s="110"/>
      <c r="JNI3" s="110"/>
      <c r="JNJ3" s="110"/>
      <c r="JNK3" s="110"/>
      <c r="JNL3" s="110"/>
      <c r="JNM3" s="110"/>
      <c r="JNN3" s="110"/>
      <c r="JNO3" s="110"/>
      <c r="JNP3" s="110"/>
      <c r="JNQ3" s="110"/>
      <c r="JNR3" s="110"/>
      <c r="JNS3" s="110"/>
      <c r="JNT3" s="110"/>
      <c r="JNU3" s="110"/>
      <c r="JNV3" s="110"/>
      <c r="JNW3" s="110"/>
      <c r="JNX3" s="110"/>
      <c r="JNY3" s="110"/>
      <c r="JNZ3" s="110"/>
      <c r="JOA3" s="110"/>
      <c r="JOB3" s="110"/>
      <c r="JOC3" s="110"/>
      <c r="JOD3" s="110"/>
      <c r="JOE3" s="110"/>
      <c r="JOF3" s="110"/>
      <c r="JOG3" s="110"/>
      <c r="JOH3" s="110"/>
      <c r="JOI3" s="110"/>
      <c r="JOJ3" s="110"/>
      <c r="JOK3" s="110"/>
      <c r="JOL3" s="110"/>
      <c r="JOM3" s="110"/>
      <c r="JON3" s="110"/>
      <c r="JOO3" s="110"/>
      <c r="JOP3" s="110"/>
      <c r="JOQ3" s="110"/>
      <c r="JOR3" s="110"/>
      <c r="JOS3" s="110"/>
      <c r="JOT3" s="110"/>
      <c r="JOU3" s="110"/>
      <c r="JOV3" s="110"/>
      <c r="JOW3" s="110"/>
      <c r="JOX3" s="110"/>
      <c r="JOY3" s="110"/>
      <c r="JOZ3" s="110"/>
      <c r="JPA3" s="110"/>
      <c r="JPB3" s="110"/>
      <c r="JPC3" s="110"/>
      <c r="JPD3" s="110"/>
      <c r="JPE3" s="110"/>
      <c r="JPF3" s="110"/>
      <c r="JPG3" s="110"/>
      <c r="JPH3" s="110"/>
      <c r="JPI3" s="110"/>
      <c r="JPJ3" s="110"/>
      <c r="JPK3" s="110"/>
      <c r="JPL3" s="110"/>
      <c r="JPM3" s="110"/>
      <c r="JPN3" s="110"/>
      <c r="JPO3" s="110"/>
      <c r="JPP3" s="110"/>
      <c r="JPQ3" s="110"/>
      <c r="JPR3" s="110"/>
      <c r="JPS3" s="110"/>
      <c r="JPT3" s="110"/>
      <c r="JPU3" s="110"/>
      <c r="JPV3" s="110"/>
      <c r="JPW3" s="110"/>
      <c r="JPX3" s="110"/>
      <c r="JPY3" s="110"/>
      <c r="JPZ3" s="110"/>
      <c r="JQA3" s="110"/>
      <c r="JQB3" s="110"/>
      <c r="JQC3" s="110"/>
      <c r="JQD3" s="110"/>
      <c r="JQE3" s="110"/>
      <c r="JQF3" s="110"/>
      <c r="JQG3" s="110"/>
      <c r="JQH3" s="110"/>
      <c r="JQI3" s="110"/>
      <c r="JQJ3" s="110"/>
      <c r="JQK3" s="110"/>
      <c r="JQL3" s="110"/>
      <c r="JQM3" s="110"/>
      <c r="JQN3" s="110"/>
      <c r="JQO3" s="110"/>
      <c r="JQP3" s="110"/>
      <c r="JQQ3" s="110"/>
      <c r="JQR3" s="110"/>
      <c r="JQS3" s="110"/>
      <c r="JQT3" s="110"/>
      <c r="JQU3" s="110"/>
      <c r="JQV3" s="110"/>
      <c r="JQW3" s="110"/>
      <c r="JQX3" s="110"/>
      <c r="JQY3" s="110"/>
      <c r="JQZ3" s="110"/>
      <c r="JRA3" s="110"/>
      <c r="JRB3" s="110"/>
      <c r="JRC3" s="110"/>
      <c r="JRD3" s="110"/>
      <c r="JRE3" s="110"/>
      <c r="JRF3" s="110"/>
      <c r="JRG3" s="110"/>
      <c r="JRH3" s="110"/>
      <c r="JRI3" s="110"/>
      <c r="JRJ3" s="110"/>
      <c r="JRK3" s="110"/>
      <c r="JRL3" s="110"/>
      <c r="JRM3" s="110"/>
      <c r="JRN3" s="110"/>
      <c r="JRO3" s="110"/>
      <c r="JRP3" s="110"/>
      <c r="JRQ3" s="110"/>
      <c r="JRR3" s="110"/>
      <c r="JRS3" s="110"/>
      <c r="JRT3" s="110"/>
      <c r="JRU3" s="110"/>
      <c r="JRV3" s="110"/>
      <c r="JRW3" s="110"/>
      <c r="JRX3" s="110"/>
      <c r="JRY3" s="110"/>
      <c r="JRZ3" s="110"/>
      <c r="JSA3" s="110"/>
      <c r="JSB3" s="110"/>
      <c r="JSC3" s="110"/>
      <c r="JSD3" s="110"/>
      <c r="JSE3" s="110"/>
      <c r="JSF3" s="110"/>
      <c r="JSG3" s="110"/>
      <c r="JSH3" s="110"/>
      <c r="JSI3" s="110"/>
      <c r="JSJ3" s="110"/>
      <c r="JSK3" s="110"/>
      <c r="JSL3" s="110"/>
      <c r="JSM3" s="110"/>
      <c r="JSN3" s="110"/>
      <c r="JSO3" s="110"/>
      <c r="JSP3" s="110"/>
      <c r="JSQ3" s="110"/>
      <c r="JSR3" s="110"/>
      <c r="JSS3" s="110"/>
      <c r="JST3" s="110"/>
      <c r="JSU3" s="110"/>
      <c r="JSV3" s="110"/>
      <c r="JSW3" s="110"/>
      <c r="JSX3" s="110"/>
      <c r="JSY3" s="110"/>
      <c r="JSZ3" s="110"/>
      <c r="JTA3" s="110"/>
      <c r="JTB3" s="110"/>
      <c r="JTC3" s="110"/>
      <c r="JTD3" s="110"/>
      <c r="JTE3" s="110"/>
      <c r="JTF3" s="110"/>
      <c r="JTG3" s="110"/>
      <c r="JTH3" s="110"/>
      <c r="JTI3" s="110"/>
      <c r="JTJ3" s="110"/>
      <c r="JTK3" s="110"/>
      <c r="JTL3" s="110"/>
      <c r="JTM3" s="110"/>
      <c r="JTN3" s="110"/>
      <c r="JTO3" s="110"/>
      <c r="JTP3" s="110"/>
      <c r="JTQ3" s="110"/>
      <c r="JTR3" s="110"/>
      <c r="JTS3" s="110"/>
      <c r="JTT3" s="110"/>
      <c r="JTU3" s="110"/>
      <c r="JTV3" s="110"/>
      <c r="JTW3" s="110"/>
      <c r="JTX3" s="110"/>
      <c r="JTY3" s="110"/>
      <c r="JTZ3" s="110"/>
      <c r="JUA3" s="110"/>
      <c r="JUB3" s="110"/>
      <c r="JUC3" s="110"/>
      <c r="JUD3" s="110"/>
      <c r="JUE3" s="110"/>
      <c r="JUF3" s="110"/>
      <c r="JUG3" s="110"/>
      <c r="JUH3" s="110"/>
      <c r="JUI3" s="110"/>
      <c r="JUJ3" s="110"/>
      <c r="JUK3" s="110"/>
      <c r="JUL3" s="110"/>
      <c r="JUM3" s="110"/>
      <c r="JUN3" s="110"/>
      <c r="JUO3" s="110"/>
      <c r="JUP3" s="110"/>
      <c r="JUQ3" s="110"/>
      <c r="JUR3" s="110"/>
      <c r="JUS3" s="110"/>
      <c r="JUT3" s="110"/>
      <c r="JUU3" s="110"/>
      <c r="JUV3" s="110"/>
      <c r="JUW3" s="110"/>
      <c r="JUX3" s="110"/>
      <c r="JUY3" s="110"/>
      <c r="JUZ3" s="110"/>
      <c r="JVA3" s="110"/>
      <c r="JVB3" s="110"/>
      <c r="JVC3" s="110"/>
      <c r="JVD3" s="110"/>
      <c r="JVE3" s="110"/>
      <c r="JVF3" s="110"/>
      <c r="JVG3" s="110"/>
      <c r="JVH3" s="110"/>
      <c r="JVI3" s="110"/>
      <c r="JVJ3" s="110"/>
      <c r="JVK3" s="110"/>
      <c r="JVL3" s="110"/>
      <c r="JVM3" s="110"/>
      <c r="JVN3" s="110"/>
      <c r="JVO3" s="110"/>
      <c r="JVP3" s="110"/>
      <c r="JVQ3" s="110"/>
      <c r="JVR3" s="110"/>
      <c r="JVS3" s="110"/>
      <c r="JVT3" s="110"/>
      <c r="JVU3" s="110"/>
      <c r="JVV3" s="110"/>
      <c r="JVW3" s="110"/>
      <c r="JVX3" s="110"/>
      <c r="JVY3" s="110"/>
      <c r="JVZ3" s="110"/>
      <c r="JWA3" s="110"/>
      <c r="JWB3" s="110"/>
      <c r="JWC3" s="110"/>
      <c r="JWD3" s="110"/>
      <c r="JWE3" s="110"/>
      <c r="JWF3" s="110"/>
      <c r="JWG3" s="110"/>
      <c r="JWH3" s="110"/>
      <c r="JWI3" s="110"/>
      <c r="JWJ3" s="110"/>
      <c r="JWK3" s="110"/>
      <c r="JWL3" s="110"/>
      <c r="JWM3" s="110"/>
      <c r="JWN3" s="110"/>
      <c r="JWO3" s="110"/>
      <c r="JWP3" s="110"/>
      <c r="JWQ3" s="110"/>
      <c r="JWR3" s="110"/>
      <c r="JWS3" s="110"/>
      <c r="JWT3" s="110"/>
      <c r="JWU3" s="110"/>
      <c r="JWV3" s="110"/>
      <c r="JWW3" s="110"/>
      <c r="JWX3" s="110"/>
      <c r="JWY3" s="110"/>
      <c r="JWZ3" s="110"/>
      <c r="JXA3" s="110"/>
      <c r="JXB3" s="110"/>
      <c r="JXC3" s="110"/>
      <c r="JXD3" s="110"/>
      <c r="JXE3" s="110"/>
      <c r="JXF3" s="110"/>
      <c r="JXG3" s="110"/>
      <c r="JXH3" s="110"/>
      <c r="JXI3" s="110"/>
      <c r="JXJ3" s="110"/>
      <c r="JXK3" s="110"/>
      <c r="JXL3" s="110"/>
      <c r="JXM3" s="110"/>
      <c r="JXN3" s="110"/>
      <c r="JXO3" s="110"/>
      <c r="JXP3" s="110"/>
      <c r="JXQ3" s="110"/>
      <c r="JXR3" s="110"/>
      <c r="JXS3" s="110"/>
      <c r="JXT3" s="110"/>
      <c r="JXU3" s="110"/>
      <c r="JXV3" s="110"/>
      <c r="JXW3" s="110"/>
      <c r="JXX3" s="110"/>
      <c r="JXY3" s="110"/>
      <c r="JXZ3" s="110"/>
      <c r="JYA3" s="110"/>
      <c r="JYB3" s="110"/>
      <c r="JYC3" s="110"/>
      <c r="JYD3" s="110"/>
      <c r="JYE3" s="110"/>
      <c r="JYF3" s="110"/>
      <c r="JYG3" s="110"/>
      <c r="JYH3" s="110"/>
      <c r="JYI3" s="110"/>
      <c r="JYJ3" s="110"/>
      <c r="JYK3" s="110"/>
      <c r="JYL3" s="110"/>
      <c r="JYM3" s="110"/>
      <c r="JYN3" s="110"/>
      <c r="JYO3" s="110"/>
      <c r="JYP3" s="110"/>
      <c r="JYQ3" s="110"/>
      <c r="JYR3" s="110"/>
      <c r="JYS3" s="110"/>
      <c r="JYT3" s="110"/>
      <c r="JYU3" s="110"/>
      <c r="JYV3" s="110"/>
      <c r="JYW3" s="110"/>
      <c r="JYX3" s="110"/>
      <c r="JYY3" s="110"/>
      <c r="JYZ3" s="110"/>
      <c r="JZA3" s="110"/>
      <c r="JZB3" s="110"/>
      <c r="JZC3" s="110"/>
      <c r="JZD3" s="110"/>
      <c r="JZE3" s="110"/>
      <c r="JZF3" s="110"/>
      <c r="JZG3" s="110"/>
      <c r="JZH3" s="110"/>
      <c r="JZI3" s="110"/>
      <c r="JZJ3" s="110"/>
      <c r="JZK3" s="110"/>
      <c r="JZL3" s="110"/>
      <c r="JZM3" s="110"/>
      <c r="JZN3" s="110"/>
      <c r="JZO3" s="110"/>
      <c r="JZP3" s="110"/>
      <c r="JZQ3" s="110"/>
      <c r="JZR3" s="110"/>
      <c r="JZS3" s="110"/>
      <c r="JZT3" s="110"/>
      <c r="JZU3" s="110"/>
      <c r="JZV3" s="110"/>
      <c r="JZW3" s="110"/>
      <c r="JZX3" s="110"/>
      <c r="JZY3" s="110"/>
      <c r="JZZ3" s="110"/>
      <c r="KAA3" s="110"/>
      <c r="KAB3" s="110"/>
      <c r="KAC3" s="110"/>
      <c r="KAD3" s="110"/>
      <c r="KAE3" s="110"/>
      <c r="KAF3" s="110"/>
      <c r="KAG3" s="110"/>
      <c r="KAH3" s="110"/>
      <c r="KAI3" s="110"/>
      <c r="KAJ3" s="110"/>
      <c r="KAK3" s="110"/>
      <c r="KAL3" s="110"/>
      <c r="KAM3" s="110"/>
      <c r="KAN3" s="110"/>
      <c r="KAO3" s="110"/>
      <c r="KAP3" s="110"/>
      <c r="KAQ3" s="110"/>
      <c r="KAR3" s="110"/>
      <c r="KAS3" s="110"/>
      <c r="KAT3" s="110"/>
      <c r="KAU3" s="110"/>
      <c r="KAV3" s="110"/>
      <c r="KAW3" s="110"/>
      <c r="KAX3" s="110"/>
      <c r="KAY3" s="110"/>
      <c r="KAZ3" s="110"/>
      <c r="KBA3" s="110"/>
      <c r="KBB3" s="110"/>
      <c r="KBC3" s="110"/>
      <c r="KBD3" s="110"/>
      <c r="KBE3" s="110"/>
      <c r="KBF3" s="110"/>
      <c r="KBG3" s="110"/>
      <c r="KBH3" s="110"/>
      <c r="KBI3" s="110"/>
      <c r="KBJ3" s="110"/>
      <c r="KBK3" s="110"/>
      <c r="KBL3" s="110"/>
      <c r="KBM3" s="110"/>
      <c r="KBN3" s="110"/>
      <c r="KBO3" s="110"/>
      <c r="KBP3" s="110"/>
      <c r="KBQ3" s="110"/>
      <c r="KBR3" s="110"/>
      <c r="KBS3" s="110"/>
      <c r="KBT3" s="110"/>
      <c r="KBU3" s="110"/>
      <c r="KBV3" s="110"/>
      <c r="KBW3" s="110"/>
      <c r="KBX3" s="110"/>
      <c r="KBY3" s="110"/>
      <c r="KBZ3" s="110"/>
      <c r="KCA3" s="110"/>
      <c r="KCB3" s="110"/>
      <c r="KCC3" s="110"/>
      <c r="KCD3" s="110"/>
      <c r="KCE3" s="110"/>
      <c r="KCF3" s="110"/>
      <c r="KCG3" s="110"/>
      <c r="KCH3" s="110"/>
      <c r="KCI3" s="110"/>
      <c r="KCJ3" s="110"/>
      <c r="KCK3" s="110"/>
      <c r="KCL3" s="110"/>
      <c r="KCM3" s="110"/>
      <c r="KCN3" s="110"/>
      <c r="KCO3" s="110"/>
      <c r="KCP3" s="110"/>
      <c r="KCQ3" s="110"/>
      <c r="KCR3" s="110"/>
      <c r="KCS3" s="110"/>
      <c r="KCT3" s="110"/>
      <c r="KCU3" s="110"/>
      <c r="KCV3" s="110"/>
      <c r="KCW3" s="110"/>
      <c r="KCX3" s="110"/>
      <c r="KCY3" s="110"/>
      <c r="KCZ3" s="110"/>
      <c r="KDA3" s="110"/>
      <c r="KDB3" s="110"/>
      <c r="KDC3" s="110"/>
      <c r="KDD3" s="110"/>
      <c r="KDE3" s="110"/>
      <c r="KDF3" s="110"/>
      <c r="KDG3" s="110"/>
      <c r="KDH3" s="110"/>
      <c r="KDI3" s="110"/>
      <c r="KDJ3" s="110"/>
      <c r="KDK3" s="110"/>
      <c r="KDL3" s="110"/>
      <c r="KDM3" s="110"/>
      <c r="KDN3" s="110"/>
      <c r="KDO3" s="110"/>
      <c r="KDP3" s="110"/>
      <c r="KDQ3" s="110"/>
      <c r="KDR3" s="110"/>
      <c r="KDS3" s="110"/>
      <c r="KDT3" s="110"/>
      <c r="KDU3" s="110"/>
      <c r="KDV3" s="110"/>
      <c r="KDW3" s="110"/>
      <c r="KDX3" s="110"/>
      <c r="KDY3" s="110"/>
      <c r="KDZ3" s="110"/>
      <c r="KEA3" s="110"/>
      <c r="KEB3" s="110"/>
      <c r="KEC3" s="110"/>
      <c r="KED3" s="110"/>
      <c r="KEE3" s="110"/>
      <c r="KEF3" s="110"/>
      <c r="KEG3" s="110"/>
      <c r="KEH3" s="110"/>
      <c r="KEI3" s="110"/>
      <c r="KEJ3" s="110"/>
      <c r="KEK3" s="110"/>
      <c r="KEL3" s="110"/>
      <c r="KEM3" s="110"/>
      <c r="KEN3" s="110"/>
      <c r="KEO3" s="110"/>
      <c r="KEP3" s="110"/>
      <c r="KEQ3" s="110"/>
      <c r="KER3" s="110"/>
      <c r="KES3" s="110"/>
      <c r="KET3" s="110"/>
      <c r="KEU3" s="110"/>
      <c r="KEV3" s="110"/>
      <c r="KEW3" s="110"/>
      <c r="KEX3" s="110"/>
      <c r="KEY3" s="110"/>
      <c r="KEZ3" s="110"/>
      <c r="KFA3" s="110"/>
      <c r="KFB3" s="110"/>
      <c r="KFC3" s="110"/>
      <c r="KFD3" s="110"/>
      <c r="KFE3" s="110"/>
      <c r="KFF3" s="110"/>
      <c r="KFG3" s="110"/>
      <c r="KFH3" s="110"/>
      <c r="KFI3" s="110"/>
      <c r="KFJ3" s="110"/>
      <c r="KFK3" s="110"/>
      <c r="KFL3" s="110"/>
      <c r="KFM3" s="110"/>
      <c r="KFN3" s="110"/>
      <c r="KFO3" s="110"/>
      <c r="KFP3" s="110"/>
      <c r="KFQ3" s="110"/>
      <c r="KFR3" s="110"/>
      <c r="KFS3" s="110"/>
      <c r="KFT3" s="110"/>
      <c r="KFU3" s="110"/>
      <c r="KFV3" s="110"/>
      <c r="KFW3" s="110"/>
      <c r="KFX3" s="110"/>
      <c r="KFY3" s="110"/>
      <c r="KFZ3" s="110"/>
      <c r="KGA3" s="110"/>
      <c r="KGB3" s="110"/>
      <c r="KGC3" s="110"/>
      <c r="KGD3" s="110"/>
      <c r="KGE3" s="110"/>
      <c r="KGF3" s="110"/>
      <c r="KGG3" s="110"/>
      <c r="KGH3" s="110"/>
      <c r="KGI3" s="110"/>
      <c r="KGJ3" s="110"/>
      <c r="KGK3" s="110"/>
      <c r="KGL3" s="110"/>
      <c r="KGM3" s="110"/>
      <c r="KGN3" s="110"/>
      <c r="KGO3" s="110"/>
      <c r="KGP3" s="110"/>
      <c r="KGQ3" s="110"/>
      <c r="KGR3" s="110"/>
      <c r="KGS3" s="110"/>
      <c r="KGT3" s="110"/>
      <c r="KGU3" s="110"/>
      <c r="KGV3" s="110"/>
      <c r="KGW3" s="110"/>
      <c r="KGX3" s="110"/>
      <c r="KGY3" s="110"/>
      <c r="KGZ3" s="110"/>
      <c r="KHA3" s="110"/>
      <c r="KHB3" s="110"/>
      <c r="KHC3" s="110"/>
      <c r="KHD3" s="110"/>
      <c r="KHE3" s="110"/>
      <c r="KHF3" s="110"/>
      <c r="KHG3" s="110"/>
      <c r="KHH3" s="110"/>
      <c r="KHI3" s="110"/>
      <c r="KHJ3" s="110"/>
      <c r="KHK3" s="110"/>
      <c r="KHL3" s="110"/>
      <c r="KHM3" s="110"/>
      <c r="KHN3" s="110"/>
      <c r="KHO3" s="110"/>
      <c r="KHP3" s="110"/>
      <c r="KHQ3" s="110"/>
      <c r="KHR3" s="110"/>
      <c r="KHS3" s="110"/>
      <c r="KHT3" s="110"/>
      <c r="KHU3" s="110"/>
      <c r="KHV3" s="110"/>
      <c r="KHW3" s="110"/>
      <c r="KHX3" s="110"/>
      <c r="KHY3" s="110"/>
      <c r="KHZ3" s="110"/>
      <c r="KIA3" s="110"/>
      <c r="KIB3" s="110"/>
      <c r="KIC3" s="110"/>
      <c r="KID3" s="110"/>
      <c r="KIE3" s="110"/>
      <c r="KIF3" s="110"/>
      <c r="KIG3" s="110"/>
      <c r="KIH3" s="110"/>
      <c r="KII3" s="110"/>
      <c r="KIJ3" s="110"/>
      <c r="KIK3" s="110"/>
      <c r="KIL3" s="110"/>
      <c r="KIM3" s="110"/>
      <c r="KIN3" s="110"/>
      <c r="KIO3" s="110"/>
      <c r="KIP3" s="110"/>
      <c r="KIQ3" s="110"/>
      <c r="KIR3" s="110"/>
      <c r="KIS3" s="110"/>
      <c r="KIT3" s="110"/>
      <c r="KIU3" s="110"/>
      <c r="KIV3" s="110"/>
      <c r="KIW3" s="110"/>
      <c r="KIX3" s="110"/>
      <c r="KIY3" s="110"/>
      <c r="KIZ3" s="110"/>
      <c r="KJA3" s="110"/>
      <c r="KJB3" s="110"/>
      <c r="KJC3" s="110"/>
      <c r="KJD3" s="110"/>
      <c r="KJE3" s="110"/>
      <c r="KJF3" s="110"/>
      <c r="KJG3" s="110"/>
      <c r="KJH3" s="110"/>
      <c r="KJI3" s="110"/>
      <c r="KJJ3" s="110"/>
      <c r="KJK3" s="110"/>
      <c r="KJL3" s="110"/>
      <c r="KJM3" s="110"/>
      <c r="KJN3" s="110"/>
      <c r="KJO3" s="110"/>
      <c r="KJP3" s="110"/>
      <c r="KJQ3" s="110"/>
      <c r="KJR3" s="110"/>
      <c r="KJS3" s="110"/>
      <c r="KJT3" s="110"/>
      <c r="KJU3" s="110"/>
      <c r="KJV3" s="110"/>
      <c r="KJW3" s="110"/>
      <c r="KJX3" s="110"/>
      <c r="KJY3" s="110"/>
      <c r="KJZ3" s="110"/>
      <c r="KKA3" s="110"/>
      <c r="KKB3" s="110"/>
      <c r="KKC3" s="110"/>
      <c r="KKD3" s="110"/>
      <c r="KKE3" s="110"/>
      <c r="KKF3" s="110"/>
      <c r="KKG3" s="110"/>
      <c r="KKH3" s="110"/>
      <c r="KKI3" s="110"/>
      <c r="KKJ3" s="110"/>
      <c r="KKK3" s="110"/>
      <c r="KKL3" s="110"/>
      <c r="KKM3" s="110"/>
      <c r="KKN3" s="110"/>
      <c r="KKO3" s="110"/>
      <c r="KKP3" s="110"/>
      <c r="KKQ3" s="110"/>
      <c r="KKR3" s="110"/>
      <c r="KKS3" s="110"/>
      <c r="KKT3" s="110"/>
      <c r="KKU3" s="110"/>
      <c r="KKV3" s="110"/>
      <c r="KKW3" s="110"/>
      <c r="KKX3" s="110"/>
      <c r="KKY3" s="110"/>
      <c r="KKZ3" s="110"/>
      <c r="KLA3" s="110"/>
      <c r="KLB3" s="110"/>
      <c r="KLC3" s="110"/>
      <c r="KLD3" s="110"/>
      <c r="KLE3" s="110"/>
      <c r="KLF3" s="110"/>
      <c r="KLG3" s="110"/>
      <c r="KLH3" s="110"/>
      <c r="KLI3" s="110"/>
      <c r="KLJ3" s="110"/>
      <c r="KLK3" s="110"/>
      <c r="KLL3" s="110"/>
      <c r="KLM3" s="110"/>
      <c r="KLN3" s="110"/>
      <c r="KLO3" s="110"/>
      <c r="KLP3" s="110"/>
      <c r="KLQ3" s="110"/>
      <c r="KLR3" s="110"/>
      <c r="KLS3" s="110"/>
      <c r="KLT3" s="110"/>
      <c r="KLU3" s="110"/>
      <c r="KLV3" s="110"/>
      <c r="KLW3" s="110"/>
      <c r="KLX3" s="110"/>
      <c r="KLY3" s="110"/>
      <c r="KLZ3" s="110"/>
      <c r="KMA3" s="110"/>
      <c r="KMB3" s="110"/>
      <c r="KMC3" s="110"/>
      <c r="KMD3" s="110"/>
      <c r="KME3" s="110"/>
      <c r="KMF3" s="110"/>
      <c r="KMG3" s="110"/>
      <c r="KMH3" s="110"/>
      <c r="KMI3" s="110"/>
      <c r="KMJ3" s="110"/>
      <c r="KMK3" s="110"/>
      <c r="KML3" s="110"/>
      <c r="KMM3" s="110"/>
      <c r="KMN3" s="110"/>
      <c r="KMO3" s="110"/>
      <c r="KMP3" s="110"/>
      <c r="KMQ3" s="110"/>
      <c r="KMR3" s="110"/>
      <c r="KMS3" s="110"/>
      <c r="KMT3" s="110"/>
      <c r="KMU3" s="110"/>
      <c r="KMV3" s="110"/>
      <c r="KMW3" s="110"/>
      <c r="KMX3" s="110"/>
      <c r="KMY3" s="110"/>
      <c r="KMZ3" s="110"/>
      <c r="KNA3" s="110"/>
      <c r="KNB3" s="110"/>
      <c r="KNC3" s="110"/>
      <c r="KND3" s="110"/>
      <c r="KNE3" s="110"/>
      <c r="KNF3" s="110"/>
      <c r="KNG3" s="110"/>
      <c r="KNH3" s="110"/>
      <c r="KNI3" s="110"/>
      <c r="KNJ3" s="110"/>
      <c r="KNK3" s="110"/>
      <c r="KNL3" s="110"/>
      <c r="KNM3" s="110"/>
      <c r="KNN3" s="110"/>
      <c r="KNO3" s="110"/>
      <c r="KNP3" s="110"/>
      <c r="KNQ3" s="110"/>
      <c r="KNR3" s="110"/>
      <c r="KNS3" s="110"/>
      <c r="KNT3" s="110"/>
      <c r="KNU3" s="110"/>
      <c r="KNV3" s="110"/>
      <c r="KNW3" s="110"/>
      <c r="KNX3" s="110"/>
      <c r="KNY3" s="110"/>
      <c r="KNZ3" s="110"/>
      <c r="KOA3" s="110"/>
      <c r="KOB3" s="110"/>
      <c r="KOC3" s="110"/>
      <c r="KOD3" s="110"/>
      <c r="KOE3" s="110"/>
      <c r="KOF3" s="110"/>
      <c r="KOG3" s="110"/>
      <c r="KOH3" s="110"/>
      <c r="KOI3" s="110"/>
      <c r="KOJ3" s="110"/>
      <c r="KOK3" s="110"/>
      <c r="KOL3" s="110"/>
      <c r="KOM3" s="110"/>
      <c r="KON3" s="110"/>
      <c r="KOO3" s="110"/>
      <c r="KOP3" s="110"/>
      <c r="KOQ3" s="110"/>
      <c r="KOR3" s="110"/>
      <c r="KOS3" s="110"/>
      <c r="KOT3" s="110"/>
      <c r="KOU3" s="110"/>
      <c r="KOV3" s="110"/>
      <c r="KOW3" s="110"/>
      <c r="KOX3" s="110"/>
      <c r="KOY3" s="110"/>
      <c r="KOZ3" s="110"/>
      <c r="KPA3" s="110"/>
      <c r="KPB3" s="110"/>
      <c r="KPC3" s="110"/>
      <c r="KPD3" s="110"/>
      <c r="KPE3" s="110"/>
      <c r="KPF3" s="110"/>
      <c r="KPG3" s="110"/>
      <c r="KPH3" s="110"/>
      <c r="KPI3" s="110"/>
      <c r="KPJ3" s="110"/>
      <c r="KPK3" s="110"/>
      <c r="KPL3" s="110"/>
      <c r="KPM3" s="110"/>
      <c r="KPN3" s="110"/>
      <c r="KPO3" s="110"/>
      <c r="KPP3" s="110"/>
      <c r="KPQ3" s="110"/>
      <c r="KPR3" s="110"/>
      <c r="KPS3" s="110"/>
      <c r="KPT3" s="110"/>
      <c r="KPU3" s="110"/>
      <c r="KPV3" s="110"/>
      <c r="KPW3" s="110"/>
      <c r="KPX3" s="110"/>
      <c r="KPY3" s="110"/>
      <c r="KPZ3" s="110"/>
      <c r="KQA3" s="110"/>
      <c r="KQB3" s="110"/>
      <c r="KQC3" s="110"/>
      <c r="KQD3" s="110"/>
      <c r="KQE3" s="110"/>
      <c r="KQF3" s="110"/>
      <c r="KQG3" s="110"/>
      <c r="KQH3" s="110"/>
      <c r="KQI3" s="110"/>
      <c r="KQJ3" s="110"/>
      <c r="KQK3" s="110"/>
      <c r="KQL3" s="110"/>
      <c r="KQM3" s="110"/>
      <c r="KQN3" s="110"/>
      <c r="KQO3" s="110"/>
      <c r="KQP3" s="110"/>
      <c r="KQQ3" s="110"/>
      <c r="KQR3" s="110"/>
      <c r="KQS3" s="110"/>
      <c r="KQT3" s="110"/>
      <c r="KQU3" s="110"/>
      <c r="KQV3" s="110"/>
      <c r="KQW3" s="110"/>
      <c r="KQX3" s="110"/>
      <c r="KQY3" s="110"/>
      <c r="KQZ3" s="110"/>
      <c r="KRA3" s="110"/>
      <c r="KRB3" s="110"/>
      <c r="KRC3" s="110"/>
      <c r="KRD3" s="110"/>
      <c r="KRE3" s="110"/>
      <c r="KRF3" s="110"/>
      <c r="KRG3" s="110"/>
      <c r="KRH3" s="110"/>
      <c r="KRI3" s="110"/>
      <c r="KRJ3" s="110"/>
      <c r="KRK3" s="110"/>
      <c r="KRL3" s="110"/>
      <c r="KRM3" s="110"/>
      <c r="KRN3" s="110"/>
      <c r="KRO3" s="110"/>
      <c r="KRP3" s="110"/>
      <c r="KRQ3" s="110"/>
      <c r="KRR3" s="110"/>
      <c r="KRS3" s="110"/>
      <c r="KRT3" s="110"/>
      <c r="KRU3" s="110"/>
      <c r="KRV3" s="110"/>
      <c r="KRW3" s="110"/>
      <c r="KRX3" s="110"/>
      <c r="KRY3" s="110"/>
      <c r="KRZ3" s="110"/>
      <c r="KSA3" s="110"/>
      <c r="KSB3" s="110"/>
      <c r="KSC3" s="110"/>
      <c r="KSD3" s="110"/>
      <c r="KSE3" s="110"/>
      <c r="KSF3" s="110"/>
      <c r="KSG3" s="110"/>
      <c r="KSH3" s="110"/>
      <c r="KSI3" s="110"/>
      <c r="KSJ3" s="110"/>
      <c r="KSK3" s="110"/>
      <c r="KSL3" s="110"/>
      <c r="KSM3" s="110"/>
      <c r="KSN3" s="110"/>
      <c r="KSO3" s="110"/>
      <c r="KSP3" s="110"/>
      <c r="KSQ3" s="110"/>
      <c r="KSR3" s="110"/>
      <c r="KSS3" s="110"/>
      <c r="KST3" s="110"/>
      <c r="KSU3" s="110"/>
      <c r="KSV3" s="110"/>
      <c r="KSW3" s="110"/>
      <c r="KSX3" s="110"/>
      <c r="KSY3" s="110"/>
      <c r="KSZ3" s="110"/>
      <c r="KTA3" s="110"/>
      <c r="KTB3" s="110"/>
      <c r="KTC3" s="110"/>
      <c r="KTD3" s="110"/>
      <c r="KTE3" s="110"/>
      <c r="KTF3" s="110"/>
      <c r="KTG3" s="110"/>
      <c r="KTH3" s="110"/>
      <c r="KTI3" s="110"/>
      <c r="KTJ3" s="110"/>
      <c r="KTK3" s="110"/>
      <c r="KTL3" s="110"/>
      <c r="KTM3" s="110"/>
      <c r="KTN3" s="110"/>
      <c r="KTO3" s="110"/>
      <c r="KTP3" s="110"/>
      <c r="KTQ3" s="110"/>
      <c r="KTR3" s="110"/>
      <c r="KTS3" s="110"/>
      <c r="KTT3" s="110"/>
      <c r="KTU3" s="110"/>
      <c r="KTV3" s="110"/>
      <c r="KTW3" s="110"/>
      <c r="KTX3" s="110"/>
      <c r="KTY3" s="110"/>
      <c r="KTZ3" s="110"/>
      <c r="KUA3" s="110"/>
      <c r="KUB3" s="110"/>
      <c r="KUC3" s="110"/>
      <c r="KUD3" s="110"/>
      <c r="KUE3" s="110"/>
      <c r="KUF3" s="110"/>
      <c r="KUG3" s="110"/>
      <c r="KUH3" s="110"/>
      <c r="KUI3" s="110"/>
      <c r="KUJ3" s="110"/>
      <c r="KUK3" s="110"/>
      <c r="KUL3" s="110"/>
      <c r="KUM3" s="110"/>
      <c r="KUN3" s="110"/>
      <c r="KUO3" s="110"/>
      <c r="KUP3" s="110"/>
      <c r="KUQ3" s="110"/>
      <c r="KUR3" s="110"/>
      <c r="KUS3" s="110"/>
      <c r="KUT3" s="110"/>
      <c r="KUU3" s="110"/>
      <c r="KUV3" s="110"/>
      <c r="KUW3" s="110"/>
      <c r="KUX3" s="110"/>
      <c r="KUY3" s="110"/>
      <c r="KUZ3" s="110"/>
      <c r="KVA3" s="110"/>
      <c r="KVB3" s="110"/>
      <c r="KVC3" s="110"/>
      <c r="KVD3" s="110"/>
      <c r="KVE3" s="110"/>
      <c r="KVF3" s="110"/>
      <c r="KVG3" s="110"/>
      <c r="KVH3" s="110"/>
      <c r="KVI3" s="110"/>
      <c r="KVJ3" s="110"/>
      <c r="KVK3" s="110"/>
      <c r="KVL3" s="110"/>
      <c r="KVM3" s="110"/>
      <c r="KVN3" s="110"/>
      <c r="KVO3" s="110"/>
      <c r="KVP3" s="110"/>
      <c r="KVQ3" s="110"/>
      <c r="KVR3" s="110"/>
      <c r="KVS3" s="110"/>
      <c r="KVT3" s="110"/>
      <c r="KVU3" s="110"/>
      <c r="KVV3" s="110"/>
      <c r="KVW3" s="110"/>
      <c r="KVX3" s="110"/>
      <c r="KVY3" s="110"/>
      <c r="KVZ3" s="110"/>
      <c r="KWA3" s="110"/>
      <c r="KWB3" s="110"/>
      <c r="KWC3" s="110"/>
      <c r="KWD3" s="110"/>
      <c r="KWE3" s="110"/>
      <c r="KWF3" s="110"/>
      <c r="KWG3" s="110"/>
      <c r="KWH3" s="110"/>
      <c r="KWI3" s="110"/>
      <c r="KWJ3" s="110"/>
      <c r="KWK3" s="110"/>
      <c r="KWL3" s="110"/>
      <c r="KWM3" s="110"/>
      <c r="KWN3" s="110"/>
      <c r="KWO3" s="110"/>
      <c r="KWP3" s="110"/>
      <c r="KWQ3" s="110"/>
      <c r="KWR3" s="110"/>
      <c r="KWS3" s="110"/>
      <c r="KWT3" s="110"/>
      <c r="KWU3" s="110"/>
      <c r="KWV3" s="110"/>
      <c r="KWW3" s="110"/>
      <c r="KWX3" s="110"/>
      <c r="KWY3" s="110"/>
      <c r="KWZ3" s="110"/>
      <c r="KXA3" s="110"/>
      <c r="KXB3" s="110"/>
      <c r="KXC3" s="110"/>
      <c r="KXD3" s="110"/>
      <c r="KXE3" s="110"/>
      <c r="KXF3" s="110"/>
      <c r="KXG3" s="110"/>
      <c r="KXH3" s="110"/>
      <c r="KXI3" s="110"/>
      <c r="KXJ3" s="110"/>
      <c r="KXK3" s="110"/>
      <c r="KXL3" s="110"/>
      <c r="KXM3" s="110"/>
      <c r="KXN3" s="110"/>
      <c r="KXO3" s="110"/>
      <c r="KXP3" s="110"/>
      <c r="KXQ3" s="110"/>
      <c r="KXR3" s="110"/>
      <c r="KXS3" s="110"/>
      <c r="KXT3" s="110"/>
      <c r="KXU3" s="110"/>
      <c r="KXV3" s="110"/>
      <c r="KXW3" s="110"/>
      <c r="KXX3" s="110"/>
      <c r="KXY3" s="110"/>
      <c r="KXZ3" s="110"/>
      <c r="KYA3" s="110"/>
      <c r="KYB3" s="110"/>
      <c r="KYC3" s="110"/>
      <c r="KYD3" s="110"/>
      <c r="KYE3" s="110"/>
      <c r="KYF3" s="110"/>
      <c r="KYG3" s="110"/>
      <c r="KYH3" s="110"/>
      <c r="KYI3" s="110"/>
      <c r="KYJ3" s="110"/>
      <c r="KYK3" s="110"/>
      <c r="KYL3" s="110"/>
      <c r="KYM3" s="110"/>
      <c r="KYN3" s="110"/>
      <c r="KYO3" s="110"/>
      <c r="KYP3" s="110"/>
      <c r="KYQ3" s="110"/>
      <c r="KYR3" s="110"/>
      <c r="KYS3" s="110"/>
      <c r="KYT3" s="110"/>
      <c r="KYU3" s="110"/>
      <c r="KYV3" s="110"/>
      <c r="KYW3" s="110"/>
      <c r="KYX3" s="110"/>
      <c r="KYY3" s="110"/>
      <c r="KYZ3" s="110"/>
      <c r="KZA3" s="110"/>
      <c r="KZB3" s="110"/>
      <c r="KZC3" s="110"/>
      <c r="KZD3" s="110"/>
      <c r="KZE3" s="110"/>
      <c r="KZF3" s="110"/>
      <c r="KZG3" s="110"/>
      <c r="KZH3" s="110"/>
      <c r="KZI3" s="110"/>
      <c r="KZJ3" s="110"/>
      <c r="KZK3" s="110"/>
      <c r="KZL3" s="110"/>
      <c r="KZM3" s="110"/>
      <c r="KZN3" s="110"/>
      <c r="KZO3" s="110"/>
      <c r="KZP3" s="110"/>
      <c r="KZQ3" s="110"/>
      <c r="KZR3" s="110"/>
      <c r="KZS3" s="110"/>
      <c r="KZT3" s="110"/>
      <c r="KZU3" s="110"/>
      <c r="KZV3" s="110"/>
      <c r="KZW3" s="110"/>
      <c r="KZX3" s="110"/>
      <c r="KZY3" s="110"/>
      <c r="KZZ3" s="110"/>
      <c r="LAA3" s="110"/>
      <c r="LAB3" s="110"/>
      <c r="LAC3" s="110"/>
      <c r="LAD3" s="110"/>
      <c r="LAE3" s="110"/>
      <c r="LAF3" s="110"/>
      <c r="LAG3" s="110"/>
      <c r="LAH3" s="110"/>
      <c r="LAI3" s="110"/>
      <c r="LAJ3" s="110"/>
      <c r="LAK3" s="110"/>
      <c r="LAL3" s="110"/>
      <c r="LAM3" s="110"/>
      <c r="LAN3" s="110"/>
      <c r="LAO3" s="110"/>
      <c r="LAP3" s="110"/>
      <c r="LAQ3" s="110"/>
      <c r="LAR3" s="110"/>
      <c r="LAS3" s="110"/>
      <c r="LAT3" s="110"/>
      <c r="LAU3" s="110"/>
      <c r="LAV3" s="110"/>
      <c r="LAW3" s="110"/>
      <c r="LAX3" s="110"/>
      <c r="LAY3" s="110"/>
      <c r="LAZ3" s="110"/>
      <c r="LBA3" s="110"/>
      <c r="LBB3" s="110"/>
      <c r="LBC3" s="110"/>
      <c r="LBD3" s="110"/>
      <c r="LBE3" s="110"/>
      <c r="LBF3" s="110"/>
      <c r="LBG3" s="110"/>
      <c r="LBH3" s="110"/>
      <c r="LBI3" s="110"/>
      <c r="LBJ3" s="110"/>
      <c r="LBK3" s="110"/>
      <c r="LBL3" s="110"/>
      <c r="LBM3" s="110"/>
      <c r="LBN3" s="110"/>
      <c r="LBO3" s="110"/>
      <c r="LBP3" s="110"/>
      <c r="LBQ3" s="110"/>
      <c r="LBR3" s="110"/>
      <c r="LBS3" s="110"/>
      <c r="LBT3" s="110"/>
      <c r="LBU3" s="110"/>
      <c r="LBV3" s="110"/>
      <c r="LBW3" s="110"/>
      <c r="LBX3" s="110"/>
      <c r="LBY3" s="110"/>
      <c r="LBZ3" s="110"/>
      <c r="LCA3" s="110"/>
      <c r="LCB3" s="110"/>
      <c r="LCC3" s="110"/>
      <c r="LCD3" s="110"/>
      <c r="LCE3" s="110"/>
      <c r="LCF3" s="110"/>
      <c r="LCG3" s="110"/>
      <c r="LCH3" s="110"/>
      <c r="LCI3" s="110"/>
      <c r="LCJ3" s="110"/>
      <c r="LCK3" s="110"/>
      <c r="LCL3" s="110"/>
      <c r="LCM3" s="110"/>
      <c r="LCN3" s="110"/>
      <c r="LCO3" s="110"/>
      <c r="LCP3" s="110"/>
      <c r="LCQ3" s="110"/>
      <c r="LCR3" s="110"/>
      <c r="LCS3" s="110"/>
      <c r="LCT3" s="110"/>
      <c r="LCU3" s="110"/>
      <c r="LCV3" s="110"/>
      <c r="LCW3" s="110"/>
      <c r="LCX3" s="110"/>
      <c r="LCY3" s="110"/>
      <c r="LCZ3" s="110"/>
      <c r="LDA3" s="110"/>
      <c r="LDB3" s="110"/>
      <c r="LDC3" s="110"/>
      <c r="LDD3" s="110"/>
      <c r="LDE3" s="110"/>
      <c r="LDF3" s="110"/>
      <c r="LDG3" s="110"/>
      <c r="LDH3" s="110"/>
      <c r="LDI3" s="110"/>
      <c r="LDJ3" s="110"/>
      <c r="LDK3" s="110"/>
      <c r="LDL3" s="110"/>
      <c r="LDM3" s="110"/>
      <c r="LDN3" s="110"/>
      <c r="LDO3" s="110"/>
      <c r="LDP3" s="110"/>
      <c r="LDQ3" s="110"/>
      <c r="LDR3" s="110"/>
      <c r="LDS3" s="110"/>
      <c r="LDT3" s="110"/>
      <c r="LDU3" s="110"/>
      <c r="LDV3" s="110"/>
      <c r="LDW3" s="110"/>
      <c r="LDX3" s="110"/>
      <c r="LDY3" s="110"/>
      <c r="LDZ3" s="110"/>
      <c r="LEA3" s="110"/>
      <c r="LEB3" s="110"/>
      <c r="LEC3" s="110"/>
      <c r="LED3" s="110"/>
      <c r="LEE3" s="110"/>
      <c r="LEF3" s="110"/>
      <c r="LEG3" s="110"/>
      <c r="LEH3" s="110"/>
      <c r="LEI3" s="110"/>
      <c r="LEJ3" s="110"/>
      <c r="LEK3" s="110"/>
      <c r="LEL3" s="110"/>
      <c r="LEM3" s="110"/>
      <c r="LEN3" s="110"/>
      <c r="LEO3" s="110"/>
      <c r="LEP3" s="110"/>
      <c r="LEQ3" s="110"/>
      <c r="LER3" s="110"/>
      <c r="LES3" s="110"/>
      <c r="LET3" s="110"/>
      <c r="LEU3" s="110"/>
      <c r="LEV3" s="110"/>
      <c r="LEW3" s="110"/>
      <c r="LEX3" s="110"/>
      <c r="LEY3" s="110"/>
      <c r="LEZ3" s="110"/>
      <c r="LFA3" s="110"/>
      <c r="LFB3" s="110"/>
      <c r="LFC3" s="110"/>
      <c r="LFD3" s="110"/>
      <c r="LFE3" s="110"/>
      <c r="LFF3" s="110"/>
      <c r="LFG3" s="110"/>
      <c r="LFH3" s="110"/>
      <c r="LFI3" s="110"/>
      <c r="LFJ3" s="110"/>
      <c r="LFK3" s="110"/>
      <c r="LFL3" s="110"/>
      <c r="LFM3" s="110"/>
      <c r="LFN3" s="110"/>
      <c r="LFO3" s="110"/>
      <c r="LFP3" s="110"/>
      <c r="LFQ3" s="110"/>
      <c r="LFR3" s="110"/>
      <c r="LFS3" s="110"/>
      <c r="LFT3" s="110"/>
      <c r="LFU3" s="110"/>
      <c r="LFV3" s="110"/>
      <c r="LFW3" s="110"/>
      <c r="LFX3" s="110"/>
      <c r="LFY3" s="110"/>
      <c r="LFZ3" s="110"/>
      <c r="LGA3" s="110"/>
      <c r="LGB3" s="110"/>
      <c r="LGC3" s="110"/>
      <c r="LGD3" s="110"/>
      <c r="LGE3" s="110"/>
      <c r="LGF3" s="110"/>
      <c r="LGG3" s="110"/>
      <c r="LGH3" s="110"/>
      <c r="LGI3" s="110"/>
      <c r="LGJ3" s="110"/>
      <c r="LGK3" s="110"/>
      <c r="LGL3" s="110"/>
      <c r="LGM3" s="110"/>
      <c r="LGN3" s="110"/>
      <c r="LGO3" s="110"/>
      <c r="LGP3" s="110"/>
      <c r="LGQ3" s="110"/>
      <c r="LGR3" s="110"/>
      <c r="LGS3" s="110"/>
      <c r="LGT3" s="110"/>
      <c r="LGU3" s="110"/>
      <c r="LGV3" s="110"/>
      <c r="LGW3" s="110"/>
      <c r="LGX3" s="110"/>
      <c r="LGY3" s="110"/>
      <c r="LGZ3" s="110"/>
      <c r="LHA3" s="110"/>
      <c r="LHB3" s="110"/>
      <c r="LHC3" s="110"/>
      <c r="LHD3" s="110"/>
      <c r="LHE3" s="110"/>
      <c r="LHF3" s="110"/>
      <c r="LHG3" s="110"/>
      <c r="LHH3" s="110"/>
      <c r="LHI3" s="110"/>
      <c r="LHJ3" s="110"/>
      <c r="LHK3" s="110"/>
      <c r="LHL3" s="110"/>
      <c r="LHM3" s="110"/>
      <c r="LHN3" s="110"/>
      <c r="LHO3" s="110"/>
      <c r="LHP3" s="110"/>
      <c r="LHQ3" s="110"/>
      <c r="LHR3" s="110"/>
      <c r="LHS3" s="110"/>
      <c r="LHT3" s="110"/>
      <c r="LHU3" s="110"/>
      <c r="LHV3" s="110"/>
      <c r="LHW3" s="110"/>
      <c r="LHX3" s="110"/>
      <c r="LHY3" s="110"/>
      <c r="LHZ3" s="110"/>
      <c r="LIA3" s="110"/>
      <c r="LIB3" s="110"/>
      <c r="LIC3" s="110"/>
      <c r="LID3" s="110"/>
      <c r="LIE3" s="110"/>
      <c r="LIF3" s="110"/>
      <c r="LIG3" s="110"/>
      <c r="LIH3" s="110"/>
      <c r="LII3" s="110"/>
      <c r="LIJ3" s="110"/>
      <c r="LIK3" s="110"/>
      <c r="LIL3" s="110"/>
      <c r="LIM3" s="110"/>
      <c r="LIN3" s="110"/>
      <c r="LIO3" s="110"/>
      <c r="LIP3" s="110"/>
      <c r="LIQ3" s="110"/>
      <c r="LIR3" s="110"/>
      <c r="LIS3" s="110"/>
      <c r="LIT3" s="110"/>
      <c r="LIU3" s="110"/>
      <c r="LIV3" s="110"/>
      <c r="LIW3" s="110"/>
      <c r="LIX3" s="110"/>
      <c r="LIY3" s="110"/>
      <c r="LIZ3" s="110"/>
      <c r="LJA3" s="110"/>
      <c r="LJB3" s="110"/>
      <c r="LJC3" s="110"/>
      <c r="LJD3" s="110"/>
      <c r="LJE3" s="110"/>
      <c r="LJF3" s="110"/>
      <c r="LJG3" s="110"/>
      <c r="LJH3" s="110"/>
      <c r="LJI3" s="110"/>
      <c r="LJJ3" s="110"/>
      <c r="LJK3" s="110"/>
      <c r="LJL3" s="110"/>
      <c r="LJM3" s="110"/>
      <c r="LJN3" s="110"/>
      <c r="LJO3" s="110"/>
      <c r="LJP3" s="110"/>
      <c r="LJQ3" s="110"/>
      <c r="LJR3" s="110"/>
      <c r="LJS3" s="110"/>
      <c r="LJT3" s="110"/>
      <c r="LJU3" s="110"/>
      <c r="LJV3" s="110"/>
      <c r="LJW3" s="110"/>
      <c r="LJX3" s="110"/>
      <c r="LJY3" s="110"/>
      <c r="LJZ3" s="110"/>
      <c r="LKA3" s="110"/>
      <c r="LKB3" s="110"/>
      <c r="LKC3" s="110"/>
      <c r="LKD3" s="110"/>
      <c r="LKE3" s="110"/>
      <c r="LKF3" s="110"/>
      <c r="LKG3" s="110"/>
      <c r="LKH3" s="110"/>
      <c r="LKI3" s="110"/>
      <c r="LKJ3" s="110"/>
      <c r="LKK3" s="110"/>
      <c r="LKL3" s="110"/>
      <c r="LKM3" s="110"/>
      <c r="LKN3" s="110"/>
      <c r="LKO3" s="110"/>
      <c r="LKP3" s="110"/>
      <c r="LKQ3" s="110"/>
      <c r="LKR3" s="110"/>
      <c r="LKS3" s="110"/>
      <c r="LKT3" s="110"/>
      <c r="LKU3" s="110"/>
      <c r="LKV3" s="110"/>
      <c r="LKW3" s="110"/>
      <c r="LKX3" s="110"/>
      <c r="LKY3" s="110"/>
      <c r="LKZ3" s="110"/>
      <c r="LLA3" s="110"/>
      <c r="LLB3" s="110"/>
      <c r="LLC3" s="110"/>
      <c r="LLD3" s="110"/>
      <c r="LLE3" s="110"/>
      <c r="LLF3" s="110"/>
      <c r="LLG3" s="110"/>
      <c r="LLH3" s="110"/>
      <c r="LLI3" s="110"/>
      <c r="LLJ3" s="110"/>
      <c r="LLK3" s="110"/>
      <c r="LLL3" s="110"/>
      <c r="LLM3" s="110"/>
      <c r="LLN3" s="110"/>
      <c r="LLO3" s="110"/>
      <c r="LLP3" s="110"/>
      <c r="LLQ3" s="110"/>
      <c r="LLR3" s="110"/>
      <c r="LLS3" s="110"/>
      <c r="LLT3" s="110"/>
      <c r="LLU3" s="110"/>
      <c r="LLV3" s="110"/>
      <c r="LLW3" s="110"/>
      <c r="LLX3" s="110"/>
      <c r="LLY3" s="110"/>
      <c r="LLZ3" s="110"/>
      <c r="LMA3" s="110"/>
      <c r="LMB3" s="110"/>
      <c r="LMC3" s="110"/>
      <c r="LMD3" s="110"/>
      <c r="LME3" s="110"/>
      <c r="LMF3" s="110"/>
      <c r="LMG3" s="110"/>
      <c r="LMH3" s="110"/>
      <c r="LMI3" s="110"/>
      <c r="LMJ3" s="110"/>
      <c r="LMK3" s="110"/>
      <c r="LML3" s="110"/>
      <c r="LMM3" s="110"/>
      <c r="LMN3" s="110"/>
      <c r="LMO3" s="110"/>
      <c r="LMP3" s="110"/>
      <c r="LMQ3" s="110"/>
      <c r="LMR3" s="110"/>
      <c r="LMS3" s="110"/>
      <c r="LMT3" s="110"/>
      <c r="LMU3" s="110"/>
      <c r="LMV3" s="110"/>
      <c r="LMW3" s="110"/>
      <c r="LMX3" s="110"/>
      <c r="LMY3" s="110"/>
      <c r="LMZ3" s="110"/>
      <c r="LNA3" s="110"/>
      <c r="LNB3" s="110"/>
      <c r="LNC3" s="110"/>
      <c r="LND3" s="110"/>
      <c r="LNE3" s="110"/>
      <c r="LNF3" s="110"/>
      <c r="LNG3" s="110"/>
      <c r="LNH3" s="110"/>
      <c r="LNI3" s="110"/>
      <c r="LNJ3" s="110"/>
      <c r="LNK3" s="110"/>
      <c r="LNL3" s="110"/>
      <c r="LNM3" s="110"/>
      <c r="LNN3" s="110"/>
      <c r="LNO3" s="110"/>
      <c r="LNP3" s="110"/>
      <c r="LNQ3" s="110"/>
      <c r="LNR3" s="110"/>
      <c r="LNS3" s="110"/>
      <c r="LNT3" s="110"/>
      <c r="LNU3" s="110"/>
      <c r="LNV3" s="110"/>
      <c r="LNW3" s="110"/>
      <c r="LNX3" s="110"/>
      <c r="LNY3" s="110"/>
      <c r="LNZ3" s="110"/>
      <c r="LOA3" s="110"/>
      <c r="LOB3" s="110"/>
      <c r="LOC3" s="110"/>
      <c r="LOD3" s="110"/>
      <c r="LOE3" s="110"/>
      <c r="LOF3" s="110"/>
      <c r="LOG3" s="110"/>
      <c r="LOH3" s="110"/>
      <c r="LOI3" s="110"/>
      <c r="LOJ3" s="110"/>
      <c r="LOK3" s="110"/>
      <c r="LOL3" s="110"/>
      <c r="LOM3" s="110"/>
      <c r="LON3" s="110"/>
      <c r="LOO3" s="110"/>
      <c r="LOP3" s="110"/>
      <c r="LOQ3" s="110"/>
      <c r="LOR3" s="110"/>
      <c r="LOS3" s="110"/>
      <c r="LOT3" s="110"/>
      <c r="LOU3" s="110"/>
      <c r="LOV3" s="110"/>
      <c r="LOW3" s="110"/>
      <c r="LOX3" s="110"/>
      <c r="LOY3" s="110"/>
      <c r="LOZ3" s="110"/>
      <c r="LPA3" s="110"/>
      <c r="LPB3" s="110"/>
      <c r="LPC3" s="110"/>
      <c r="LPD3" s="110"/>
      <c r="LPE3" s="110"/>
      <c r="LPF3" s="110"/>
      <c r="LPG3" s="110"/>
      <c r="LPH3" s="110"/>
      <c r="LPI3" s="110"/>
      <c r="LPJ3" s="110"/>
      <c r="LPK3" s="110"/>
      <c r="LPL3" s="110"/>
      <c r="LPM3" s="110"/>
      <c r="LPN3" s="110"/>
      <c r="LPO3" s="110"/>
      <c r="LPP3" s="110"/>
      <c r="LPQ3" s="110"/>
      <c r="LPR3" s="110"/>
      <c r="LPS3" s="110"/>
      <c r="LPT3" s="110"/>
      <c r="LPU3" s="110"/>
      <c r="LPV3" s="110"/>
      <c r="LPW3" s="110"/>
      <c r="LPX3" s="110"/>
      <c r="LPY3" s="110"/>
      <c r="LPZ3" s="110"/>
      <c r="LQA3" s="110"/>
      <c r="LQB3" s="110"/>
      <c r="LQC3" s="110"/>
      <c r="LQD3" s="110"/>
      <c r="LQE3" s="110"/>
      <c r="LQF3" s="110"/>
      <c r="LQG3" s="110"/>
      <c r="LQH3" s="110"/>
      <c r="LQI3" s="110"/>
      <c r="LQJ3" s="110"/>
      <c r="LQK3" s="110"/>
      <c r="LQL3" s="110"/>
      <c r="LQM3" s="110"/>
      <c r="LQN3" s="110"/>
      <c r="LQO3" s="110"/>
      <c r="LQP3" s="110"/>
      <c r="LQQ3" s="110"/>
      <c r="LQR3" s="110"/>
      <c r="LQS3" s="110"/>
      <c r="LQT3" s="110"/>
      <c r="LQU3" s="110"/>
      <c r="LQV3" s="110"/>
      <c r="LQW3" s="110"/>
      <c r="LQX3" s="110"/>
      <c r="LQY3" s="110"/>
      <c r="LQZ3" s="110"/>
      <c r="LRA3" s="110"/>
      <c r="LRB3" s="110"/>
      <c r="LRC3" s="110"/>
      <c r="LRD3" s="110"/>
      <c r="LRE3" s="110"/>
      <c r="LRF3" s="110"/>
      <c r="LRG3" s="110"/>
      <c r="LRH3" s="110"/>
      <c r="LRI3" s="110"/>
      <c r="LRJ3" s="110"/>
      <c r="LRK3" s="110"/>
      <c r="LRL3" s="110"/>
      <c r="LRM3" s="110"/>
      <c r="LRN3" s="110"/>
      <c r="LRO3" s="110"/>
      <c r="LRP3" s="110"/>
      <c r="LRQ3" s="110"/>
      <c r="LRR3" s="110"/>
      <c r="LRS3" s="110"/>
      <c r="LRT3" s="110"/>
      <c r="LRU3" s="110"/>
      <c r="LRV3" s="110"/>
      <c r="LRW3" s="110"/>
      <c r="LRX3" s="110"/>
      <c r="LRY3" s="110"/>
      <c r="LRZ3" s="110"/>
      <c r="LSA3" s="110"/>
      <c r="LSB3" s="110"/>
      <c r="LSC3" s="110"/>
      <c r="LSD3" s="110"/>
      <c r="LSE3" s="110"/>
      <c r="LSF3" s="110"/>
      <c r="LSG3" s="110"/>
      <c r="LSH3" s="110"/>
      <c r="LSI3" s="110"/>
      <c r="LSJ3" s="110"/>
      <c r="LSK3" s="110"/>
      <c r="LSL3" s="110"/>
      <c r="LSM3" s="110"/>
      <c r="LSN3" s="110"/>
      <c r="LSO3" s="110"/>
      <c r="LSP3" s="110"/>
      <c r="LSQ3" s="110"/>
      <c r="LSR3" s="110"/>
      <c r="LSS3" s="110"/>
      <c r="LST3" s="110"/>
      <c r="LSU3" s="110"/>
      <c r="LSV3" s="110"/>
      <c r="LSW3" s="110"/>
      <c r="LSX3" s="110"/>
      <c r="LSY3" s="110"/>
      <c r="LSZ3" s="110"/>
      <c r="LTA3" s="110"/>
      <c r="LTB3" s="110"/>
      <c r="LTC3" s="110"/>
      <c r="LTD3" s="110"/>
      <c r="LTE3" s="110"/>
      <c r="LTF3" s="110"/>
      <c r="LTG3" s="110"/>
      <c r="LTH3" s="110"/>
      <c r="LTI3" s="110"/>
      <c r="LTJ3" s="110"/>
      <c r="LTK3" s="110"/>
      <c r="LTL3" s="110"/>
      <c r="LTM3" s="110"/>
      <c r="LTN3" s="110"/>
      <c r="LTO3" s="110"/>
      <c r="LTP3" s="110"/>
      <c r="LTQ3" s="110"/>
      <c r="LTR3" s="110"/>
      <c r="LTS3" s="110"/>
      <c r="LTT3" s="110"/>
      <c r="LTU3" s="110"/>
      <c r="LTV3" s="110"/>
      <c r="LTW3" s="110"/>
      <c r="LTX3" s="110"/>
      <c r="LTY3" s="110"/>
      <c r="LTZ3" s="110"/>
      <c r="LUA3" s="110"/>
      <c r="LUB3" s="110"/>
      <c r="LUC3" s="110"/>
      <c r="LUD3" s="110"/>
      <c r="LUE3" s="110"/>
      <c r="LUF3" s="110"/>
      <c r="LUG3" s="110"/>
      <c r="LUH3" s="110"/>
      <c r="LUI3" s="110"/>
      <c r="LUJ3" s="110"/>
      <c r="LUK3" s="110"/>
      <c r="LUL3" s="110"/>
      <c r="LUM3" s="110"/>
      <c r="LUN3" s="110"/>
      <c r="LUO3" s="110"/>
      <c r="LUP3" s="110"/>
      <c r="LUQ3" s="110"/>
      <c r="LUR3" s="110"/>
      <c r="LUS3" s="110"/>
      <c r="LUT3" s="110"/>
      <c r="LUU3" s="110"/>
      <c r="LUV3" s="110"/>
      <c r="LUW3" s="110"/>
      <c r="LUX3" s="110"/>
      <c r="LUY3" s="110"/>
      <c r="LUZ3" s="110"/>
      <c r="LVA3" s="110"/>
      <c r="LVB3" s="110"/>
      <c r="LVC3" s="110"/>
      <c r="LVD3" s="110"/>
      <c r="LVE3" s="110"/>
      <c r="LVF3" s="110"/>
      <c r="LVG3" s="110"/>
      <c r="LVH3" s="110"/>
      <c r="LVI3" s="110"/>
      <c r="LVJ3" s="110"/>
      <c r="LVK3" s="110"/>
      <c r="LVL3" s="110"/>
      <c r="LVM3" s="110"/>
      <c r="LVN3" s="110"/>
      <c r="LVO3" s="110"/>
      <c r="LVP3" s="110"/>
      <c r="LVQ3" s="110"/>
      <c r="LVR3" s="110"/>
      <c r="LVS3" s="110"/>
      <c r="LVT3" s="110"/>
      <c r="LVU3" s="110"/>
      <c r="LVV3" s="110"/>
      <c r="LVW3" s="110"/>
      <c r="LVX3" s="110"/>
      <c r="LVY3" s="110"/>
      <c r="LVZ3" s="110"/>
      <c r="LWA3" s="110"/>
      <c r="LWB3" s="110"/>
      <c r="LWC3" s="110"/>
      <c r="LWD3" s="110"/>
      <c r="LWE3" s="110"/>
      <c r="LWF3" s="110"/>
      <c r="LWG3" s="110"/>
      <c r="LWH3" s="110"/>
      <c r="LWI3" s="110"/>
      <c r="LWJ3" s="110"/>
      <c r="LWK3" s="110"/>
      <c r="LWL3" s="110"/>
      <c r="LWM3" s="110"/>
      <c r="LWN3" s="110"/>
      <c r="LWO3" s="110"/>
      <c r="LWP3" s="110"/>
      <c r="LWQ3" s="110"/>
      <c r="LWR3" s="110"/>
      <c r="LWS3" s="110"/>
      <c r="LWT3" s="110"/>
      <c r="LWU3" s="110"/>
      <c r="LWV3" s="110"/>
      <c r="LWW3" s="110"/>
      <c r="LWX3" s="110"/>
      <c r="LWY3" s="110"/>
      <c r="LWZ3" s="110"/>
      <c r="LXA3" s="110"/>
      <c r="LXB3" s="110"/>
      <c r="LXC3" s="110"/>
      <c r="LXD3" s="110"/>
      <c r="LXE3" s="110"/>
      <c r="LXF3" s="110"/>
      <c r="LXG3" s="110"/>
      <c r="LXH3" s="110"/>
      <c r="LXI3" s="110"/>
      <c r="LXJ3" s="110"/>
      <c r="LXK3" s="110"/>
      <c r="LXL3" s="110"/>
      <c r="LXM3" s="110"/>
      <c r="LXN3" s="110"/>
      <c r="LXO3" s="110"/>
      <c r="LXP3" s="110"/>
      <c r="LXQ3" s="110"/>
      <c r="LXR3" s="110"/>
      <c r="LXS3" s="110"/>
      <c r="LXT3" s="110"/>
      <c r="LXU3" s="110"/>
      <c r="LXV3" s="110"/>
      <c r="LXW3" s="110"/>
      <c r="LXX3" s="110"/>
      <c r="LXY3" s="110"/>
      <c r="LXZ3" s="110"/>
      <c r="LYA3" s="110"/>
      <c r="LYB3" s="110"/>
      <c r="LYC3" s="110"/>
      <c r="LYD3" s="110"/>
      <c r="LYE3" s="110"/>
      <c r="LYF3" s="110"/>
      <c r="LYG3" s="110"/>
      <c r="LYH3" s="110"/>
      <c r="LYI3" s="110"/>
      <c r="LYJ3" s="110"/>
      <c r="LYK3" s="110"/>
      <c r="LYL3" s="110"/>
      <c r="LYM3" s="110"/>
      <c r="LYN3" s="110"/>
      <c r="LYO3" s="110"/>
      <c r="LYP3" s="110"/>
      <c r="LYQ3" s="110"/>
      <c r="LYR3" s="110"/>
      <c r="LYS3" s="110"/>
      <c r="LYT3" s="110"/>
      <c r="LYU3" s="110"/>
      <c r="LYV3" s="110"/>
      <c r="LYW3" s="110"/>
      <c r="LYX3" s="110"/>
      <c r="LYY3" s="110"/>
      <c r="LYZ3" s="110"/>
      <c r="LZA3" s="110"/>
      <c r="LZB3" s="110"/>
      <c r="LZC3" s="110"/>
      <c r="LZD3" s="110"/>
      <c r="LZE3" s="110"/>
      <c r="LZF3" s="110"/>
      <c r="LZG3" s="110"/>
      <c r="LZH3" s="110"/>
      <c r="LZI3" s="110"/>
      <c r="LZJ3" s="110"/>
      <c r="LZK3" s="110"/>
      <c r="LZL3" s="110"/>
      <c r="LZM3" s="110"/>
      <c r="LZN3" s="110"/>
      <c r="LZO3" s="110"/>
      <c r="LZP3" s="110"/>
      <c r="LZQ3" s="110"/>
      <c r="LZR3" s="110"/>
      <c r="LZS3" s="110"/>
      <c r="LZT3" s="110"/>
      <c r="LZU3" s="110"/>
      <c r="LZV3" s="110"/>
      <c r="LZW3" s="110"/>
      <c r="LZX3" s="110"/>
      <c r="LZY3" s="110"/>
      <c r="LZZ3" s="110"/>
      <c r="MAA3" s="110"/>
      <c r="MAB3" s="110"/>
      <c r="MAC3" s="110"/>
      <c r="MAD3" s="110"/>
      <c r="MAE3" s="110"/>
      <c r="MAF3" s="110"/>
      <c r="MAG3" s="110"/>
      <c r="MAH3" s="110"/>
      <c r="MAI3" s="110"/>
      <c r="MAJ3" s="110"/>
      <c r="MAK3" s="110"/>
      <c r="MAL3" s="110"/>
      <c r="MAM3" s="110"/>
      <c r="MAN3" s="110"/>
      <c r="MAO3" s="110"/>
      <c r="MAP3" s="110"/>
      <c r="MAQ3" s="110"/>
      <c r="MAR3" s="110"/>
      <c r="MAS3" s="110"/>
      <c r="MAT3" s="110"/>
      <c r="MAU3" s="110"/>
      <c r="MAV3" s="110"/>
      <c r="MAW3" s="110"/>
      <c r="MAX3" s="110"/>
      <c r="MAY3" s="110"/>
      <c r="MAZ3" s="110"/>
      <c r="MBA3" s="110"/>
      <c r="MBB3" s="110"/>
      <c r="MBC3" s="110"/>
      <c r="MBD3" s="110"/>
      <c r="MBE3" s="110"/>
      <c r="MBF3" s="110"/>
      <c r="MBG3" s="110"/>
      <c r="MBH3" s="110"/>
      <c r="MBI3" s="110"/>
      <c r="MBJ3" s="110"/>
      <c r="MBK3" s="110"/>
      <c r="MBL3" s="110"/>
      <c r="MBM3" s="110"/>
      <c r="MBN3" s="110"/>
      <c r="MBO3" s="110"/>
      <c r="MBP3" s="110"/>
      <c r="MBQ3" s="110"/>
      <c r="MBR3" s="110"/>
      <c r="MBS3" s="110"/>
      <c r="MBT3" s="110"/>
      <c r="MBU3" s="110"/>
      <c r="MBV3" s="110"/>
      <c r="MBW3" s="110"/>
      <c r="MBX3" s="110"/>
      <c r="MBY3" s="110"/>
      <c r="MBZ3" s="110"/>
      <c r="MCA3" s="110"/>
      <c r="MCB3" s="110"/>
      <c r="MCC3" s="110"/>
      <c r="MCD3" s="110"/>
      <c r="MCE3" s="110"/>
      <c r="MCF3" s="110"/>
      <c r="MCG3" s="110"/>
      <c r="MCH3" s="110"/>
      <c r="MCI3" s="110"/>
      <c r="MCJ3" s="110"/>
      <c r="MCK3" s="110"/>
      <c r="MCL3" s="110"/>
      <c r="MCM3" s="110"/>
      <c r="MCN3" s="110"/>
      <c r="MCO3" s="110"/>
      <c r="MCP3" s="110"/>
      <c r="MCQ3" s="110"/>
      <c r="MCR3" s="110"/>
      <c r="MCS3" s="110"/>
      <c r="MCT3" s="110"/>
      <c r="MCU3" s="110"/>
      <c r="MCV3" s="110"/>
      <c r="MCW3" s="110"/>
      <c r="MCX3" s="110"/>
      <c r="MCY3" s="110"/>
      <c r="MCZ3" s="110"/>
      <c r="MDA3" s="110"/>
      <c r="MDB3" s="110"/>
      <c r="MDC3" s="110"/>
      <c r="MDD3" s="110"/>
      <c r="MDE3" s="110"/>
      <c r="MDF3" s="110"/>
      <c r="MDG3" s="110"/>
      <c r="MDH3" s="110"/>
      <c r="MDI3" s="110"/>
      <c r="MDJ3" s="110"/>
      <c r="MDK3" s="110"/>
      <c r="MDL3" s="110"/>
      <c r="MDM3" s="110"/>
      <c r="MDN3" s="110"/>
      <c r="MDO3" s="110"/>
      <c r="MDP3" s="110"/>
      <c r="MDQ3" s="110"/>
      <c r="MDR3" s="110"/>
      <c r="MDS3" s="110"/>
      <c r="MDT3" s="110"/>
      <c r="MDU3" s="110"/>
      <c r="MDV3" s="110"/>
      <c r="MDW3" s="110"/>
      <c r="MDX3" s="110"/>
      <c r="MDY3" s="110"/>
      <c r="MDZ3" s="110"/>
      <c r="MEA3" s="110"/>
      <c r="MEB3" s="110"/>
      <c r="MEC3" s="110"/>
      <c r="MED3" s="110"/>
      <c r="MEE3" s="110"/>
      <c r="MEF3" s="110"/>
      <c r="MEG3" s="110"/>
      <c r="MEH3" s="110"/>
      <c r="MEI3" s="110"/>
      <c r="MEJ3" s="110"/>
      <c r="MEK3" s="110"/>
      <c r="MEL3" s="110"/>
      <c r="MEM3" s="110"/>
      <c r="MEN3" s="110"/>
      <c r="MEO3" s="110"/>
      <c r="MEP3" s="110"/>
      <c r="MEQ3" s="110"/>
      <c r="MER3" s="110"/>
      <c r="MES3" s="110"/>
      <c r="MET3" s="110"/>
      <c r="MEU3" s="110"/>
      <c r="MEV3" s="110"/>
      <c r="MEW3" s="110"/>
      <c r="MEX3" s="110"/>
      <c r="MEY3" s="110"/>
      <c r="MEZ3" s="110"/>
      <c r="MFA3" s="110"/>
      <c r="MFB3" s="110"/>
      <c r="MFC3" s="110"/>
      <c r="MFD3" s="110"/>
      <c r="MFE3" s="110"/>
      <c r="MFF3" s="110"/>
      <c r="MFG3" s="110"/>
      <c r="MFH3" s="110"/>
      <c r="MFI3" s="110"/>
      <c r="MFJ3" s="110"/>
      <c r="MFK3" s="110"/>
      <c r="MFL3" s="110"/>
      <c r="MFM3" s="110"/>
      <c r="MFN3" s="110"/>
      <c r="MFO3" s="110"/>
      <c r="MFP3" s="110"/>
      <c r="MFQ3" s="110"/>
      <c r="MFR3" s="110"/>
      <c r="MFS3" s="110"/>
      <c r="MFT3" s="110"/>
      <c r="MFU3" s="110"/>
      <c r="MFV3" s="110"/>
      <c r="MFW3" s="110"/>
      <c r="MFX3" s="110"/>
      <c r="MFY3" s="110"/>
      <c r="MFZ3" s="110"/>
      <c r="MGA3" s="110"/>
      <c r="MGB3" s="110"/>
      <c r="MGC3" s="110"/>
      <c r="MGD3" s="110"/>
      <c r="MGE3" s="110"/>
      <c r="MGF3" s="110"/>
      <c r="MGG3" s="110"/>
      <c r="MGH3" s="110"/>
      <c r="MGI3" s="110"/>
      <c r="MGJ3" s="110"/>
      <c r="MGK3" s="110"/>
      <c r="MGL3" s="110"/>
      <c r="MGM3" s="110"/>
      <c r="MGN3" s="110"/>
      <c r="MGO3" s="110"/>
      <c r="MGP3" s="110"/>
      <c r="MGQ3" s="110"/>
      <c r="MGR3" s="110"/>
      <c r="MGS3" s="110"/>
      <c r="MGT3" s="110"/>
      <c r="MGU3" s="110"/>
      <c r="MGV3" s="110"/>
      <c r="MGW3" s="110"/>
      <c r="MGX3" s="110"/>
      <c r="MGY3" s="110"/>
      <c r="MGZ3" s="110"/>
      <c r="MHA3" s="110"/>
      <c r="MHB3" s="110"/>
      <c r="MHC3" s="110"/>
      <c r="MHD3" s="110"/>
      <c r="MHE3" s="110"/>
      <c r="MHF3" s="110"/>
      <c r="MHG3" s="110"/>
      <c r="MHH3" s="110"/>
      <c r="MHI3" s="110"/>
      <c r="MHJ3" s="110"/>
      <c r="MHK3" s="110"/>
      <c r="MHL3" s="110"/>
      <c r="MHM3" s="110"/>
      <c r="MHN3" s="110"/>
      <c r="MHO3" s="110"/>
      <c r="MHP3" s="110"/>
      <c r="MHQ3" s="110"/>
      <c r="MHR3" s="110"/>
      <c r="MHS3" s="110"/>
      <c r="MHT3" s="110"/>
      <c r="MHU3" s="110"/>
      <c r="MHV3" s="110"/>
      <c r="MHW3" s="110"/>
      <c r="MHX3" s="110"/>
      <c r="MHY3" s="110"/>
      <c r="MHZ3" s="110"/>
      <c r="MIA3" s="110"/>
      <c r="MIB3" s="110"/>
      <c r="MIC3" s="110"/>
      <c r="MID3" s="110"/>
      <c r="MIE3" s="110"/>
      <c r="MIF3" s="110"/>
      <c r="MIG3" s="110"/>
      <c r="MIH3" s="110"/>
      <c r="MII3" s="110"/>
      <c r="MIJ3" s="110"/>
      <c r="MIK3" s="110"/>
      <c r="MIL3" s="110"/>
      <c r="MIM3" s="110"/>
      <c r="MIN3" s="110"/>
      <c r="MIO3" s="110"/>
      <c r="MIP3" s="110"/>
      <c r="MIQ3" s="110"/>
      <c r="MIR3" s="110"/>
      <c r="MIS3" s="110"/>
      <c r="MIT3" s="110"/>
      <c r="MIU3" s="110"/>
      <c r="MIV3" s="110"/>
      <c r="MIW3" s="110"/>
      <c r="MIX3" s="110"/>
      <c r="MIY3" s="110"/>
      <c r="MIZ3" s="110"/>
      <c r="MJA3" s="110"/>
      <c r="MJB3" s="110"/>
      <c r="MJC3" s="110"/>
      <c r="MJD3" s="110"/>
      <c r="MJE3" s="110"/>
      <c r="MJF3" s="110"/>
      <c r="MJG3" s="110"/>
      <c r="MJH3" s="110"/>
      <c r="MJI3" s="110"/>
      <c r="MJJ3" s="110"/>
      <c r="MJK3" s="110"/>
      <c r="MJL3" s="110"/>
      <c r="MJM3" s="110"/>
      <c r="MJN3" s="110"/>
      <c r="MJO3" s="110"/>
      <c r="MJP3" s="110"/>
      <c r="MJQ3" s="110"/>
      <c r="MJR3" s="110"/>
      <c r="MJS3" s="110"/>
      <c r="MJT3" s="110"/>
      <c r="MJU3" s="110"/>
      <c r="MJV3" s="110"/>
      <c r="MJW3" s="110"/>
      <c r="MJX3" s="110"/>
      <c r="MJY3" s="110"/>
      <c r="MJZ3" s="110"/>
      <c r="MKA3" s="110"/>
      <c r="MKB3" s="110"/>
      <c r="MKC3" s="110"/>
      <c r="MKD3" s="110"/>
      <c r="MKE3" s="110"/>
      <c r="MKF3" s="110"/>
      <c r="MKG3" s="110"/>
      <c r="MKH3" s="110"/>
      <c r="MKI3" s="110"/>
      <c r="MKJ3" s="110"/>
      <c r="MKK3" s="110"/>
      <c r="MKL3" s="110"/>
      <c r="MKM3" s="110"/>
      <c r="MKN3" s="110"/>
      <c r="MKO3" s="110"/>
      <c r="MKP3" s="110"/>
      <c r="MKQ3" s="110"/>
      <c r="MKR3" s="110"/>
      <c r="MKS3" s="110"/>
      <c r="MKT3" s="110"/>
      <c r="MKU3" s="110"/>
      <c r="MKV3" s="110"/>
      <c r="MKW3" s="110"/>
      <c r="MKX3" s="110"/>
      <c r="MKY3" s="110"/>
      <c r="MKZ3" s="110"/>
      <c r="MLA3" s="110"/>
      <c r="MLB3" s="110"/>
      <c r="MLC3" s="110"/>
      <c r="MLD3" s="110"/>
      <c r="MLE3" s="110"/>
      <c r="MLF3" s="110"/>
      <c r="MLG3" s="110"/>
      <c r="MLH3" s="110"/>
      <c r="MLI3" s="110"/>
      <c r="MLJ3" s="110"/>
      <c r="MLK3" s="110"/>
      <c r="MLL3" s="110"/>
      <c r="MLM3" s="110"/>
      <c r="MLN3" s="110"/>
      <c r="MLO3" s="110"/>
      <c r="MLP3" s="110"/>
      <c r="MLQ3" s="110"/>
      <c r="MLR3" s="110"/>
      <c r="MLS3" s="110"/>
      <c r="MLT3" s="110"/>
      <c r="MLU3" s="110"/>
      <c r="MLV3" s="110"/>
      <c r="MLW3" s="110"/>
      <c r="MLX3" s="110"/>
      <c r="MLY3" s="110"/>
      <c r="MLZ3" s="110"/>
      <c r="MMA3" s="110"/>
      <c r="MMB3" s="110"/>
      <c r="MMC3" s="110"/>
      <c r="MMD3" s="110"/>
      <c r="MME3" s="110"/>
      <c r="MMF3" s="110"/>
      <c r="MMG3" s="110"/>
      <c r="MMH3" s="110"/>
      <c r="MMI3" s="110"/>
      <c r="MMJ3" s="110"/>
      <c r="MMK3" s="110"/>
      <c r="MML3" s="110"/>
      <c r="MMM3" s="110"/>
      <c r="MMN3" s="110"/>
      <c r="MMO3" s="110"/>
      <c r="MMP3" s="110"/>
      <c r="MMQ3" s="110"/>
      <c r="MMR3" s="110"/>
      <c r="MMS3" s="110"/>
      <c r="MMT3" s="110"/>
      <c r="MMU3" s="110"/>
      <c r="MMV3" s="110"/>
      <c r="MMW3" s="110"/>
      <c r="MMX3" s="110"/>
      <c r="MMY3" s="110"/>
      <c r="MMZ3" s="110"/>
      <c r="MNA3" s="110"/>
      <c r="MNB3" s="110"/>
      <c r="MNC3" s="110"/>
      <c r="MND3" s="110"/>
      <c r="MNE3" s="110"/>
      <c r="MNF3" s="110"/>
      <c r="MNG3" s="110"/>
      <c r="MNH3" s="110"/>
      <c r="MNI3" s="110"/>
      <c r="MNJ3" s="110"/>
      <c r="MNK3" s="110"/>
      <c r="MNL3" s="110"/>
      <c r="MNM3" s="110"/>
      <c r="MNN3" s="110"/>
      <c r="MNO3" s="110"/>
      <c r="MNP3" s="110"/>
      <c r="MNQ3" s="110"/>
      <c r="MNR3" s="110"/>
      <c r="MNS3" s="110"/>
      <c r="MNT3" s="110"/>
      <c r="MNU3" s="110"/>
      <c r="MNV3" s="110"/>
      <c r="MNW3" s="110"/>
      <c r="MNX3" s="110"/>
      <c r="MNY3" s="110"/>
      <c r="MNZ3" s="110"/>
      <c r="MOA3" s="110"/>
      <c r="MOB3" s="110"/>
      <c r="MOC3" s="110"/>
      <c r="MOD3" s="110"/>
      <c r="MOE3" s="110"/>
      <c r="MOF3" s="110"/>
      <c r="MOG3" s="110"/>
      <c r="MOH3" s="110"/>
      <c r="MOI3" s="110"/>
      <c r="MOJ3" s="110"/>
      <c r="MOK3" s="110"/>
      <c r="MOL3" s="110"/>
      <c r="MOM3" s="110"/>
      <c r="MON3" s="110"/>
      <c r="MOO3" s="110"/>
      <c r="MOP3" s="110"/>
      <c r="MOQ3" s="110"/>
      <c r="MOR3" s="110"/>
      <c r="MOS3" s="110"/>
      <c r="MOT3" s="110"/>
      <c r="MOU3" s="110"/>
      <c r="MOV3" s="110"/>
      <c r="MOW3" s="110"/>
      <c r="MOX3" s="110"/>
      <c r="MOY3" s="110"/>
      <c r="MOZ3" s="110"/>
      <c r="MPA3" s="110"/>
      <c r="MPB3" s="110"/>
      <c r="MPC3" s="110"/>
      <c r="MPD3" s="110"/>
      <c r="MPE3" s="110"/>
      <c r="MPF3" s="110"/>
      <c r="MPG3" s="110"/>
      <c r="MPH3" s="110"/>
      <c r="MPI3" s="110"/>
      <c r="MPJ3" s="110"/>
      <c r="MPK3" s="110"/>
      <c r="MPL3" s="110"/>
      <c r="MPM3" s="110"/>
      <c r="MPN3" s="110"/>
      <c r="MPO3" s="110"/>
      <c r="MPP3" s="110"/>
      <c r="MPQ3" s="110"/>
      <c r="MPR3" s="110"/>
      <c r="MPS3" s="110"/>
      <c r="MPT3" s="110"/>
      <c r="MPU3" s="110"/>
      <c r="MPV3" s="110"/>
      <c r="MPW3" s="110"/>
      <c r="MPX3" s="110"/>
      <c r="MPY3" s="110"/>
      <c r="MPZ3" s="110"/>
      <c r="MQA3" s="110"/>
      <c r="MQB3" s="110"/>
      <c r="MQC3" s="110"/>
      <c r="MQD3" s="110"/>
      <c r="MQE3" s="110"/>
      <c r="MQF3" s="110"/>
      <c r="MQG3" s="110"/>
      <c r="MQH3" s="110"/>
      <c r="MQI3" s="110"/>
      <c r="MQJ3" s="110"/>
      <c r="MQK3" s="110"/>
      <c r="MQL3" s="110"/>
      <c r="MQM3" s="110"/>
      <c r="MQN3" s="110"/>
      <c r="MQO3" s="110"/>
      <c r="MQP3" s="110"/>
      <c r="MQQ3" s="110"/>
      <c r="MQR3" s="110"/>
      <c r="MQS3" s="110"/>
      <c r="MQT3" s="110"/>
      <c r="MQU3" s="110"/>
      <c r="MQV3" s="110"/>
      <c r="MQW3" s="110"/>
      <c r="MQX3" s="110"/>
      <c r="MQY3" s="110"/>
      <c r="MQZ3" s="110"/>
      <c r="MRA3" s="110"/>
      <c r="MRB3" s="110"/>
      <c r="MRC3" s="110"/>
      <c r="MRD3" s="110"/>
      <c r="MRE3" s="110"/>
      <c r="MRF3" s="110"/>
      <c r="MRG3" s="110"/>
      <c r="MRH3" s="110"/>
      <c r="MRI3" s="110"/>
      <c r="MRJ3" s="110"/>
      <c r="MRK3" s="110"/>
      <c r="MRL3" s="110"/>
      <c r="MRM3" s="110"/>
      <c r="MRN3" s="110"/>
      <c r="MRO3" s="110"/>
      <c r="MRP3" s="110"/>
      <c r="MRQ3" s="110"/>
      <c r="MRR3" s="110"/>
      <c r="MRS3" s="110"/>
      <c r="MRT3" s="110"/>
      <c r="MRU3" s="110"/>
      <c r="MRV3" s="110"/>
      <c r="MRW3" s="110"/>
      <c r="MRX3" s="110"/>
      <c r="MRY3" s="110"/>
      <c r="MRZ3" s="110"/>
      <c r="MSA3" s="110"/>
      <c r="MSB3" s="110"/>
      <c r="MSC3" s="110"/>
      <c r="MSD3" s="110"/>
      <c r="MSE3" s="110"/>
      <c r="MSF3" s="110"/>
      <c r="MSG3" s="110"/>
      <c r="MSH3" s="110"/>
      <c r="MSI3" s="110"/>
      <c r="MSJ3" s="110"/>
      <c r="MSK3" s="110"/>
      <c r="MSL3" s="110"/>
      <c r="MSM3" s="110"/>
      <c r="MSN3" s="110"/>
      <c r="MSO3" s="110"/>
      <c r="MSP3" s="110"/>
      <c r="MSQ3" s="110"/>
      <c r="MSR3" s="110"/>
      <c r="MSS3" s="110"/>
      <c r="MST3" s="110"/>
      <c r="MSU3" s="110"/>
      <c r="MSV3" s="110"/>
      <c r="MSW3" s="110"/>
      <c r="MSX3" s="110"/>
      <c r="MSY3" s="110"/>
      <c r="MSZ3" s="110"/>
      <c r="MTA3" s="110"/>
      <c r="MTB3" s="110"/>
      <c r="MTC3" s="110"/>
      <c r="MTD3" s="110"/>
      <c r="MTE3" s="110"/>
      <c r="MTF3" s="110"/>
      <c r="MTG3" s="110"/>
      <c r="MTH3" s="110"/>
      <c r="MTI3" s="110"/>
      <c r="MTJ3" s="110"/>
      <c r="MTK3" s="110"/>
      <c r="MTL3" s="110"/>
      <c r="MTM3" s="110"/>
      <c r="MTN3" s="110"/>
      <c r="MTO3" s="110"/>
      <c r="MTP3" s="110"/>
      <c r="MTQ3" s="110"/>
      <c r="MTR3" s="110"/>
      <c r="MTS3" s="110"/>
      <c r="MTT3" s="110"/>
      <c r="MTU3" s="110"/>
      <c r="MTV3" s="110"/>
      <c r="MTW3" s="110"/>
      <c r="MTX3" s="110"/>
      <c r="MTY3" s="110"/>
      <c r="MTZ3" s="110"/>
      <c r="MUA3" s="110"/>
      <c r="MUB3" s="110"/>
      <c r="MUC3" s="110"/>
      <c r="MUD3" s="110"/>
      <c r="MUE3" s="110"/>
      <c r="MUF3" s="110"/>
      <c r="MUG3" s="110"/>
      <c r="MUH3" s="110"/>
      <c r="MUI3" s="110"/>
      <c r="MUJ3" s="110"/>
      <c r="MUK3" s="110"/>
      <c r="MUL3" s="110"/>
      <c r="MUM3" s="110"/>
      <c r="MUN3" s="110"/>
      <c r="MUO3" s="110"/>
      <c r="MUP3" s="110"/>
      <c r="MUQ3" s="110"/>
      <c r="MUR3" s="110"/>
      <c r="MUS3" s="110"/>
      <c r="MUT3" s="110"/>
      <c r="MUU3" s="110"/>
      <c r="MUV3" s="110"/>
      <c r="MUW3" s="110"/>
      <c r="MUX3" s="110"/>
      <c r="MUY3" s="110"/>
      <c r="MUZ3" s="110"/>
      <c r="MVA3" s="110"/>
      <c r="MVB3" s="110"/>
      <c r="MVC3" s="110"/>
      <c r="MVD3" s="110"/>
      <c r="MVE3" s="110"/>
      <c r="MVF3" s="110"/>
      <c r="MVG3" s="110"/>
      <c r="MVH3" s="110"/>
      <c r="MVI3" s="110"/>
      <c r="MVJ3" s="110"/>
      <c r="MVK3" s="110"/>
      <c r="MVL3" s="110"/>
      <c r="MVM3" s="110"/>
      <c r="MVN3" s="110"/>
      <c r="MVO3" s="110"/>
      <c r="MVP3" s="110"/>
      <c r="MVQ3" s="110"/>
      <c r="MVR3" s="110"/>
      <c r="MVS3" s="110"/>
      <c r="MVT3" s="110"/>
      <c r="MVU3" s="110"/>
      <c r="MVV3" s="110"/>
      <c r="MVW3" s="110"/>
      <c r="MVX3" s="110"/>
      <c r="MVY3" s="110"/>
      <c r="MVZ3" s="110"/>
      <c r="MWA3" s="110"/>
      <c r="MWB3" s="110"/>
      <c r="MWC3" s="110"/>
      <c r="MWD3" s="110"/>
      <c r="MWE3" s="110"/>
      <c r="MWF3" s="110"/>
      <c r="MWG3" s="110"/>
      <c r="MWH3" s="110"/>
      <c r="MWI3" s="110"/>
      <c r="MWJ3" s="110"/>
      <c r="MWK3" s="110"/>
      <c r="MWL3" s="110"/>
      <c r="MWM3" s="110"/>
      <c r="MWN3" s="110"/>
      <c r="MWO3" s="110"/>
      <c r="MWP3" s="110"/>
      <c r="MWQ3" s="110"/>
      <c r="MWR3" s="110"/>
      <c r="MWS3" s="110"/>
      <c r="MWT3" s="110"/>
      <c r="MWU3" s="110"/>
      <c r="MWV3" s="110"/>
      <c r="MWW3" s="110"/>
      <c r="MWX3" s="110"/>
      <c r="MWY3" s="110"/>
      <c r="MWZ3" s="110"/>
      <c r="MXA3" s="110"/>
      <c r="MXB3" s="110"/>
      <c r="MXC3" s="110"/>
      <c r="MXD3" s="110"/>
      <c r="MXE3" s="110"/>
      <c r="MXF3" s="110"/>
      <c r="MXG3" s="110"/>
      <c r="MXH3" s="110"/>
      <c r="MXI3" s="110"/>
      <c r="MXJ3" s="110"/>
      <c r="MXK3" s="110"/>
      <c r="MXL3" s="110"/>
      <c r="MXM3" s="110"/>
      <c r="MXN3" s="110"/>
      <c r="MXO3" s="110"/>
      <c r="MXP3" s="110"/>
      <c r="MXQ3" s="110"/>
      <c r="MXR3" s="110"/>
      <c r="MXS3" s="110"/>
      <c r="MXT3" s="110"/>
      <c r="MXU3" s="110"/>
      <c r="MXV3" s="110"/>
      <c r="MXW3" s="110"/>
      <c r="MXX3" s="110"/>
      <c r="MXY3" s="110"/>
      <c r="MXZ3" s="110"/>
      <c r="MYA3" s="110"/>
      <c r="MYB3" s="110"/>
      <c r="MYC3" s="110"/>
      <c r="MYD3" s="110"/>
      <c r="MYE3" s="110"/>
      <c r="MYF3" s="110"/>
      <c r="MYG3" s="110"/>
      <c r="MYH3" s="110"/>
      <c r="MYI3" s="110"/>
      <c r="MYJ3" s="110"/>
      <c r="MYK3" s="110"/>
      <c r="MYL3" s="110"/>
      <c r="MYM3" s="110"/>
      <c r="MYN3" s="110"/>
      <c r="MYO3" s="110"/>
      <c r="MYP3" s="110"/>
      <c r="MYQ3" s="110"/>
      <c r="MYR3" s="110"/>
      <c r="MYS3" s="110"/>
      <c r="MYT3" s="110"/>
      <c r="MYU3" s="110"/>
      <c r="MYV3" s="110"/>
      <c r="MYW3" s="110"/>
      <c r="MYX3" s="110"/>
      <c r="MYY3" s="110"/>
      <c r="MYZ3" s="110"/>
      <c r="MZA3" s="110"/>
      <c r="MZB3" s="110"/>
      <c r="MZC3" s="110"/>
      <c r="MZD3" s="110"/>
      <c r="MZE3" s="110"/>
      <c r="MZF3" s="110"/>
      <c r="MZG3" s="110"/>
      <c r="MZH3" s="110"/>
      <c r="MZI3" s="110"/>
      <c r="MZJ3" s="110"/>
      <c r="MZK3" s="110"/>
      <c r="MZL3" s="110"/>
      <c r="MZM3" s="110"/>
      <c r="MZN3" s="110"/>
      <c r="MZO3" s="110"/>
      <c r="MZP3" s="110"/>
      <c r="MZQ3" s="110"/>
      <c r="MZR3" s="110"/>
      <c r="MZS3" s="110"/>
      <c r="MZT3" s="110"/>
      <c r="MZU3" s="110"/>
      <c r="MZV3" s="110"/>
      <c r="MZW3" s="110"/>
      <c r="MZX3" s="110"/>
      <c r="MZY3" s="110"/>
      <c r="MZZ3" s="110"/>
      <c r="NAA3" s="110"/>
      <c r="NAB3" s="110"/>
      <c r="NAC3" s="110"/>
      <c r="NAD3" s="110"/>
      <c r="NAE3" s="110"/>
      <c r="NAF3" s="110"/>
      <c r="NAG3" s="110"/>
      <c r="NAH3" s="110"/>
      <c r="NAI3" s="110"/>
      <c r="NAJ3" s="110"/>
      <c r="NAK3" s="110"/>
      <c r="NAL3" s="110"/>
      <c r="NAM3" s="110"/>
      <c r="NAN3" s="110"/>
      <c r="NAO3" s="110"/>
      <c r="NAP3" s="110"/>
      <c r="NAQ3" s="110"/>
      <c r="NAR3" s="110"/>
      <c r="NAS3" s="110"/>
      <c r="NAT3" s="110"/>
      <c r="NAU3" s="110"/>
      <c r="NAV3" s="110"/>
      <c r="NAW3" s="110"/>
      <c r="NAX3" s="110"/>
      <c r="NAY3" s="110"/>
      <c r="NAZ3" s="110"/>
      <c r="NBA3" s="110"/>
      <c r="NBB3" s="110"/>
      <c r="NBC3" s="110"/>
      <c r="NBD3" s="110"/>
      <c r="NBE3" s="110"/>
      <c r="NBF3" s="110"/>
      <c r="NBG3" s="110"/>
      <c r="NBH3" s="110"/>
      <c r="NBI3" s="110"/>
      <c r="NBJ3" s="110"/>
      <c r="NBK3" s="110"/>
      <c r="NBL3" s="110"/>
      <c r="NBM3" s="110"/>
      <c r="NBN3" s="110"/>
      <c r="NBO3" s="110"/>
      <c r="NBP3" s="110"/>
      <c r="NBQ3" s="110"/>
      <c r="NBR3" s="110"/>
      <c r="NBS3" s="110"/>
      <c r="NBT3" s="110"/>
      <c r="NBU3" s="110"/>
      <c r="NBV3" s="110"/>
      <c r="NBW3" s="110"/>
      <c r="NBX3" s="110"/>
      <c r="NBY3" s="110"/>
      <c r="NBZ3" s="110"/>
      <c r="NCA3" s="110"/>
      <c r="NCB3" s="110"/>
      <c r="NCC3" s="110"/>
      <c r="NCD3" s="110"/>
      <c r="NCE3" s="110"/>
      <c r="NCF3" s="110"/>
      <c r="NCG3" s="110"/>
      <c r="NCH3" s="110"/>
      <c r="NCI3" s="110"/>
      <c r="NCJ3" s="110"/>
      <c r="NCK3" s="110"/>
      <c r="NCL3" s="110"/>
      <c r="NCM3" s="110"/>
      <c r="NCN3" s="110"/>
      <c r="NCO3" s="110"/>
      <c r="NCP3" s="110"/>
      <c r="NCQ3" s="110"/>
      <c r="NCR3" s="110"/>
      <c r="NCS3" s="110"/>
      <c r="NCT3" s="110"/>
      <c r="NCU3" s="110"/>
      <c r="NCV3" s="110"/>
      <c r="NCW3" s="110"/>
      <c r="NCX3" s="110"/>
      <c r="NCY3" s="110"/>
      <c r="NCZ3" s="110"/>
      <c r="NDA3" s="110"/>
      <c r="NDB3" s="110"/>
      <c r="NDC3" s="110"/>
      <c r="NDD3" s="110"/>
      <c r="NDE3" s="110"/>
      <c r="NDF3" s="110"/>
      <c r="NDG3" s="110"/>
      <c r="NDH3" s="110"/>
      <c r="NDI3" s="110"/>
      <c r="NDJ3" s="110"/>
      <c r="NDK3" s="110"/>
      <c r="NDL3" s="110"/>
      <c r="NDM3" s="110"/>
      <c r="NDN3" s="110"/>
      <c r="NDO3" s="110"/>
      <c r="NDP3" s="110"/>
      <c r="NDQ3" s="110"/>
      <c r="NDR3" s="110"/>
      <c r="NDS3" s="110"/>
      <c r="NDT3" s="110"/>
      <c r="NDU3" s="110"/>
      <c r="NDV3" s="110"/>
      <c r="NDW3" s="110"/>
      <c r="NDX3" s="110"/>
      <c r="NDY3" s="110"/>
      <c r="NDZ3" s="110"/>
      <c r="NEA3" s="110"/>
      <c r="NEB3" s="110"/>
      <c r="NEC3" s="110"/>
      <c r="NED3" s="110"/>
      <c r="NEE3" s="110"/>
      <c r="NEF3" s="110"/>
      <c r="NEG3" s="110"/>
      <c r="NEH3" s="110"/>
      <c r="NEI3" s="110"/>
      <c r="NEJ3" s="110"/>
      <c r="NEK3" s="110"/>
      <c r="NEL3" s="110"/>
      <c r="NEM3" s="110"/>
      <c r="NEN3" s="110"/>
      <c r="NEO3" s="110"/>
      <c r="NEP3" s="110"/>
      <c r="NEQ3" s="110"/>
      <c r="NER3" s="110"/>
      <c r="NES3" s="110"/>
      <c r="NET3" s="110"/>
      <c r="NEU3" s="110"/>
      <c r="NEV3" s="110"/>
      <c r="NEW3" s="110"/>
      <c r="NEX3" s="110"/>
      <c r="NEY3" s="110"/>
      <c r="NEZ3" s="110"/>
      <c r="NFA3" s="110"/>
      <c r="NFB3" s="110"/>
      <c r="NFC3" s="110"/>
      <c r="NFD3" s="110"/>
      <c r="NFE3" s="110"/>
      <c r="NFF3" s="110"/>
      <c r="NFG3" s="110"/>
      <c r="NFH3" s="110"/>
      <c r="NFI3" s="110"/>
      <c r="NFJ3" s="110"/>
      <c r="NFK3" s="110"/>
      <c r="NFL3" s="110"/>
      <c r="NFM3" s="110"/>
      <c r="NFN3" s="110"/>
      <c r="NFO3" s="110"/>
      <c r="NFP3" s="110"/>
      <c r="NFQ3" s="110"/>
      <c r="NFR3" s="110"/>
      <c r="NFS3" s="110"/>
      <c r="NFT3" s="110"/>
      <c r="NFU3" s="110"/>
      <c r="NFV3" s="110"/>
      <c r="NFW3" s="110"/>
      <c r="NFX3" s="110"/>
      <c r="NFY3" s="110"/>
      <c r="NFZ3" s="110"/>
      <c r="NGA3" s="110"/>
      <c r="NGB3" s="110"/>
      <c r="NGC3" s="110"/>
      <c r="NGD3" s="110"/>
      <c r="NGE3" s="110"/>
      <c r="NGF3" s="110"/>
      <c r="NGG3" s="110"/>
      <c r="NGH3" s="110"/>
      <c r="NGI3" s="110"/>
      <c r="NGJ3" s="110"/>
      <c r="NGK3" s="110"/>
      <c r="NGL3" s="110"/>
      <c r="NGM3" s="110"/>
      <c r="NGN3" s="110"/>
      <c r="NGO3" s="110"/>
      <c r="NGP3" s="110"/>
      <c r="NGQ3" s="110"/>
      <c r="NGR3" s="110"/>
      <c r="NGS3" s="110"/>
      <c r="NGT3" s="110"/>
      <c r="NGU3" s="110"/>
      <c r="NGV3" s="110"/>
      <c r="NGW3" s="110"/>
      <c r="NGX3" s="110"/>
      <c r="NGY3" s="110"/>
      <c r="NGZ3" s="110"/>
      <c r="NHA3" s="110"/>
      <c r="NHB3" s="110"/>
      <c r="NHC3" s="110"/>
      <c r="NHD3" s="110"/>
      <c r="NHE3" s="110"/>
      <c r="NHF3" s="110"/>
      <c r="NHG3" s="110"/>
      <c r="NHH3" s="110"/>
      <c r="NHI3" s="110"/>
      <c r="NHJ3" s="110"/>
      <c r="NHK3" s="110"/>
      <c r="NHL3" s="110"/>
      <c r="NHM3" s="110"/>
      <c r="NHN3" s="110"/>
      <c r="NHO3" s="110"/>
      <c r="NHP3" s="110"/>
      <c r="NHQ3" s="110"/>
      <c r="NHR3" s="110"/>
      <c r="NHS3" s="110"/>
      <c r="NHT3" s="110"/>
      <c r="NHU3" s="110"/>
      <c r="NHV3" s="110"/>
      <c r="NHW3" s="110"/>
      <c r="NHX3" s="110"/>
      <c r="NHY3" s="110"/>
      <c r="NHZ3" s="110"/>
      <c r="NIA3" s="110"/>
      <c r="NIB3" s="110"/>
      <c r="NIC3" s="110"/>
      <c r="NID3" s="110"/>
      <c r="NIE3" s="110"/>
      <c r="NIF3" s="110"/>
      <c r="NIG3" s="110"/>
      <c r="NIH3" s="110"/>
      <c r="NII3" s="110"/>
      <c r="NIJ3" s="110"/>
      <c r="NIK3" s="110"/>
      <c r="NIL3" s="110"/>
      <c r="NIM3" s="110"/>
      <c r="NIN3" s="110"/>
      <c r="NIO3" s="110"/>
      <c r="NIP3" s="110"/>
      <c r="NIQ3" s="110"/>
      <c r="NIR3" s="110"/>
      <c r="NIS3" s="110"/>
      <c r="NIT3" s="110"/>
      <c r="NIU3" s="110"/>
      <c r="NIV3" s="110"/>
      <c r="NIW3" s="110"/>
      <c r="NIX3" s="110"/>
      <c r="NIY3" s="110"/>
      <c r="NIZ3" s="110"/>
      <c r="NJA3" s="110"/>
      <c r="NJB3" s="110"/>
      <c r="NJC3" s="110"/>
      <c r="NJD3" s="110"/>
      <c r="NJE3" s="110"/>
      <c r="NJF3" s="110"/>
      <c r="NJG3" s="110"/>
      <c r="NJH3" s="110"/>
      <c r="NJI3" s="110"/>
      <c r="NJJ3" s="110"/>
      <c r="NJK3" s="110"/>
      <c r="NJL3" s="110"/>
      <c r="NJM3" s="110"/>
      <c r="NJN3" s="110"/>
      <c r="NJO3" s="110"/>
      <c r="NJP3" s="110"/>
      <c r="NJQ3" s="110"/>
      <c r="NJR3" s="110"/>
      <c r="NJS3" s="110"/>
      <c r="NJT3" s="110"/>
      <c r="NJU3" s="110"/>
      <c r="NJV3" s="110"/>
      <c r="NJW3" s="110"/>
      <c r="NJX3" s="110"/>
      <c r="NJY3" s="110"/>
      <c r="NJZ3" s="110"/>
      <c r="NKA3" s="110"/>
      <c r="NKB3" s="110"/>
      <c r="NKC3" s="110"/>
      <c r="NKD3" s="110"/>
      <c r="NKE3" s="110"/>
      <c r="NKF3" s="110"/>
      <c r="NKG3" s="110"/>
      <c r="NKH3" s="110"/>
      <c r="NKI3" s="110"/>
      <c r="NKJ3" s="110"/>
      <c r="NKK3" s="110"/>
      <c r="NKL3" s="110"/>
      <c r="NKM3" s="110"/>
      <c r="NKN3" s="110"/>
      <c r="NKO3" s="110"/>
      <c r="NKP3" s="110"/>
      <c r="NKQ3" s="110"/>
      <c r="NKR3" s="110"/>
      <c r="NKS3" s="110"/>
      <c r="NKT3" s="110"/>
      <c r="NKU3" s="110"/>
      <c r="NKV3" s="110"/>
      <c r="NKW3" s="110"/>
      <c r="NKX3" s="110"/>
      <c r="NKY3" s="110"/>
      <c r="NKZ3" s="110"/>
      <c r="NLA3" s="110"/>
      <c r="NLB3" s="110"/>
      <c r="NLC3" s="110"/>
      <c r="NLD3" s="110"/>
      <c r="NLE3" s="110"/>
      <c r="NLF3" s="110"/>
      <c r="NLG3" s="110"/>
      <c r="NLH3" s="110"/>
      <c r="NLI3" s="110"/>
      <c r="NLJ3" s="110"/>
      <c r="NLK3" s="110"/>
      <c r="NLL3" s="110"/>
      <c r="NLM3" s="110"/>
      <c r="NLN3" s="110"/>
      <c r="NLO3" s="110"/>
      <c r="NLP3" s="110"/>
      <c r="NLQ3" s="110"/>
      <c r="NLR3" s="110"/>
      <c r="NLS3" s="110"/>
      <c r="NLT3" s="110"/>
      <c r="NLU3" s="110"/>
      <c r="NLV3" s="110"/>
      <c r="NLW3" s="110"/>
      <c r="NLX3" s="110"/>
      <c r="NLY3" s="110"/>
      <c r="NLZ3" s="110"/>
      <c r="NMA3" s="110"/>
      <c r="NMB3" s="110"/>
      <c r="NMC3" s="110"/>
      <c r="NMD3" s="110"/>
      <c r="NME3" s="110"/>
      <c r="NMF3" s="110"/>
      <c r="NMG3" s="110"/>
      <c r="NMH3" s="110"/>
      <c r="NMI3" s="110"/>
      <c r="NMJ3" s="110"/>
      <c r="NMK3" s="110"/>
      <c r="NML3" s="110"/>
      <c r="NMM3" s="110"/>
      <c r="NMN3" s="110"/>
      <c r="NMO3" s="110"/>
      <c r="NMP3" s="110"/>
      <c r="NMQ3" s="110"/>
      <c r="NMR3" s="110"/>
      <c r="NMS3" s="110"/>
      <c r="NMT3" s="110"/>
      <c r="NMU3" s="110"/>
      <c r="NMV3" s="110"/>
      <c r="NMW3" s="110"/>
      <c r="NMX3" s="110"/>
      <c r="NMY3" s="110"/>
      <c r="NMZ3" s="110"/>
      <c r="NNA3" s="110"/>
      <c r="NNB3" s="110"/>
      <c r="NNC3" s="110"/>
      <c r="NND3" s="110"/>
      <c r="NNE3" s="110"/>
      <c r="NNF3" s="110"/>
      <c r="NNG3" s="110"/>
      <c r="NNH3" s="110"/>
      <c r="NNI3" s="110"/>
      <c r="NNJ3" s="110"/>
      <c r="NNK3" s="110"/>
      <c r="NNL3" s="110"/>
      <c r="NNM3" s="110"/>
      <c r="NNN3" s="110"/>
      <c r="NNO3" s="110"/>
      <c r="NNP3" s="110"/>
      <c r="NNQ3" s="110"/>
      <c r="NNR3" s="110"/>
      <c r="NNS3" s="110"/>
      <c r="NNT3" s="110"/>
      <c r="NNU3" s="110"/>
      <c r="NNV3" s="110"/>
      <c r="NNW3" s="110"/>
      <c r="NNX3" s="110"/>
      <c r="NNY3" s="110"/>
      <c r="NNZ3" s="110"/>
      <c r="NOA3" s="110"/>
      <c r="NOB3" s="110"/>
      <c r="NOC3" s="110"/>
      <c r="NOD3" s="110"/>
      <c r="NOE3" s="110"/>
      <c r="NOF3" s="110"/>
      <c r="NOG3" s="110"/>
      <c r="NOH3" s="110"/>
      <c r="NOI3" s="110"/>
      <c r="NOJ3" s="110"/>
      <c r="NOK3" s="110"/>
      <c r="NOL3" s="110"/>
      <c r="NOM3" s="110"/>
      <c r="NON3" s="110"/>
      <c r="NOO3" s="110"/>
      <c r="NOP3" s="110"/>
      <c r="NOQ3" s="110"/>
      <c r="NOR3" s="110"/>
      <c r="NOS3" s="110"/>
      <c r="NOT3" s="110"/>
      <c r="NOU3" s="110"/>
      <c r="NOV3" s="110"/>
      <c r="NOW3" s="110"/>
      <c r="NOX3" s="110"/>
      <c r="NOY3" s="110"/>
      <c r="NOZ3" s="110"/>
      <c r="NPA3" s="110"/>
      <c r="NPB3" s="110"/>
      <c r="NPC3" s="110"/>
      <c r="NPD3" s="110"/>
      <c r="NPE3" s="110"/>
      <c r="NPF3" s="110"/>
      <c r="NPG3" s="110"/>
      <c r="NPH3" s="110"/>
      <c r="NPI3" s="110"/>
      <c r="NPJ3" s="110"/>
      <c r="NPK3" s="110"/>
      <c r="NPL3" s="110"/>
      <c r="NPM3" s="110"/>
      <c r="NPN3" s="110"/>
      <c r="NPO3" s="110"/>
      <c r="NPP3" s="110"/>
      <c r="NPQ3" s="110"/>
      <c r="NPR3" s="110"/>
      <c r="NPS3" s="110"/>
      <c r="NPT3" s="110"/>
      <c r="NPU3" s="110"/>
      <c r="NPV3" s="110"/>
      <c r="NPW3" s="110"/>
      <c r="NPX3" s="110"/>
      <c r="NPY3" s="110"/>
      <c r="NPZ3" s="110"/>
      <c r="NQA3" s="110"/>
      <c r="NQB3" s="110"/>
      <c r="NQC3" s="110"/>
      <c r="NQD3" s="110"/>
      <c r="NQE3" s="110"/>
      <c r="NQF3" s="110"/>
      <c r="NQG3" s="110"/>
      <c r="NQH3" s="110"/>
      <c r="NQI3" s="110"/>
      <c r="NQJ3" s="110"/>
      <c r="NQK3" s="110"/>
      <c r="NQL3" s="110"/>
      <c r="NQM3" s="110"/>
      <c r="NQN3" s="110"/>
      <c r="NQO3" s="110"/>
      <c r="NQP3" s="110"/>
      <c r="NQQ3" s="110"/>
      <c r="NQR3" s="110"/>
      <c r="NQS3" s="110"/>
      <c r="NQT3" s="110"/>
      <c r="NQU3" s="110"/>
      <c r="NQV3" s="110"/>
      <c r="NQW3" s="110"/>
      <c r="NQX3" s="110"/>
      <c r="NQY3" s="110"/>
      <c r="NQZ3" s="110"/>
      <c r="NRA3" s="110"/>
      <c r="NRB3" s="110"/>
      <c r="NRC3" s="110"/>
      <c r="NRD3" s="110"/>
      <c r="NRE3" s="110"/>
      <c r="NRF3" s="110"/>
      <c r="NRG3" s="110"/>
      <c r="NRH3" s="110"/>
      <c r="NRI3" s="110"/>
      <c r="NRJ3" s="110"/>
      <c r="NRK3" s="110"/>
      <c r="NRL3" s="110"/>
      <c r="NRM3" s="110"/>
      <c r="NRN3" s="110"/>
      <c r="NRO3" s="110"/>
      <c r="NRP3" s="110"/>
      <c r="NRQ3" s="110"/>
      <c r="NRR3" s="110"/>
      <c r="NRS3" s="110"/>
      <c r="NRT3" s="110"/>
      <c r="NRU3" s="110"/>
      <c r="NRV3" s="110"/>
      <c r="NRW3" s="110"/>
      <c r="NRX3" s="110"/>
      <c r="NRY3" s="110"/>
      <c r="NRZ3" s="110"/>
      <c r="NSA3" s="110"/>
      <c r="NSB3" s="110"/>
      <c r="NSC3" s="110"/>
      <c r="NSD3" s="110"/>
      <c r="NSE3" s="110"/>
      <c r="NSF3" s="110"/>
      <c r="NSG3" s="110"/>
      <c r="NSH3" s="110"/>
      <c r="NSI3" s="110"/>
      <c r="NSJ3" s="110"/>
      <c r="NSK3" s="110"/>
      <c r="NSL3" s="110"/>
      <c r="NSM3" s="110"/>
      <c r="NSN3" s="110"/>
      <c r="NSO3" s="110"/>
      <c r="NSP3" s="110"/>
      <c r="NSQ3" s="110"/>
      <c r="NSR3" s="110"/>
      <c r="NSS3" s="110"/>
      <c r="NST3" s="110"/>
      <c r="NSU3" s="110"/>
      <c r="NSV3" s="110"/>
      <c r="NSW3" s="110"/>
      <c r="NSX3" s="110"/>
      <c r="NSY3" s="110"/>
      <c r="NSZ3" s="110"/>
      <c r="NTA3" s="110"/>
      <c r="NTB3" s="110"/>
      <c r="NTC3" s="110"/>
      <c r="NTD3" s="110"/>
      <c r="NTE3" s="110"/>
      <c r="NTF3" s="110"/>
      <c r="NTG3" s="110"/>
      <c r="NTH3" s="110"/>
      <c r="NTI3" s="110"/>
      <c r="NTJ3" s="110"/>
      <c r="NTK3" s="110"/>
      <c r="NTL3" s="110"/>
      <c r="NTM3" s="110"/>
      <c r="NTN3" s="110"/>
      <c r="NTO3" s="110"/>
      <c r="NTP3" s="110"/>
      <c r="NTQ3" s="110"/>
      <c r="NTR3" s="110"/>
      <c r="NTS3" s="110"/>
      <c r="NTT3" s="110"/>
      <c r="NTU3" s="110"/>
      <c r="NTV3" s="110"/>
      <c r="NTW3" s="110"/>
      <c r="NTX3" s="110"/>
      <c r="NTY3" s="110"/>
      <c r="NTZ3" s="110"/>
      <c r="NUA3" s="110"/>
      <c r="NUB3" s="110"/>
      <c r="NUC3" s="110"/>
      <c r="NUD3" s="110"/>
      <c r="NUE3" s="110"/>
      <c r="NUF3" s="110"/>
      <c r="NUG3" s="110"/>
      <c r="NUH3" s="110"/>
      <c r="NUI3" s="110"/>
      <c r="NUJ3" s="110"/>
      <c r="NUK3" s="110"/>
      <c r="NUL3" s="110"/>
      <c r="NUM3" s="110"/>
      <c r="NUN3" s="110"/>
      <c r="NUO3" s="110"/>
      <c r="NUP3" s="110"/>
      <c r="NUQ3" s="110"/>
      <c r="NUR3" s="110"/>
      <c r="NUS3" s="110"/>
      <c r="NUT3" s="110"/>
      <c r="NUU3" s="110"/>
      <c r="NUV3" s="110"/>
      <c r="NUW3" s="110"/>
      <c r="NUX3" s="110"/>
      <c r="NUY3" s="110"/>
      <c r="NUZ3" s="110"/>
      <c r="NVA3" s="110"/>
      <c r="NVB3" s="110"/>
      <c r="NVC3" s="110"/>
      <c r="NVD3" s="110"/>
      <c r="NVE3" s="110"/>
      <c r="NVF3" s="110"/>
      <c r="NVG3" s="110"/>
      <c r="NVH3" s="110"/>
      <c r="NVI3" s="110"/>
      <c r="NVJ3" s="110"/>
      <c r="NVK3" s="110"/>
      <c r="NVL3" s="110"/>
      <c r="NVM3" s="110"/>
      <c r="NVN3" s="110"/>
      <c r="NVO3" s="110"/>
      <c r="NVP3" s="110"/>
      <c r="NVQ3" s="110"/>
      <c r="NVR3" s="110"/>
      <c r="NVS3" s="110"/>
      <c r="NVT3" s="110"/>
      <c r="NVU3" s="110"/>
      <c r="NVV3" s="110"/>
      <c r="NVW3" s="110"/>
      <c r="NVX3" s="110"/>
      <c r="NVY3" s="110"/>
      <c r="NVZ3" s="110"/>
      <c r="NWA3" s="110"/>
      <c r="NWB3" s="110"/>
      <c r="NWC3" s="110"/>
      <c r="NWD3" s="110"/>
      <c r="NWE3" s="110"/>
      <c r="NWF3" s="110"/>
      <c r="NWG3" s="110"/>
      <c r="NWH3" s="110"/>
      <c r="NWI3" s="110"/>
      <c r="NWJ3" s="110"/>
      <c r="NWK3" s="110"/>
      <c r="NWL3" s="110"/>
      <c r="NWM3" s="110"/>
      <c r="NWN3" s="110"/>
      <c r="NWO3" s="110"/>
      <c r="NWP3" s="110"/>
      <c r="NWQ3" s="110"/>
      <c r="NWR3" s="110"/>
      <c r="NWS3" s="110"/>
      <c r="NWT3" s="110"/>
      <c r="NWU3" s="110"/>
      <c r="NWV3" s="110"/>
      <c r="NWW3" s="110"/>
      <c r="NWX3" s="110"/>
      <c r="NWY3" s="110"/>
      <c r="NWZ3" s="110"/>
      <c r="NXA3" s="110"/>
      <c r="NXB3" s="110"/>
      <c r="NXC3" s="110"/>
      <c r="NXD3" s="110"/>
      <c r="NXE3" s="110"/>
      <c r="NXF3" s="110"/>
      <c r="NXG3" s="110"/>
      <c r="NXH3" s="110"/>
      <c r="NXI3" s="110"/>
      <c r="NXJ3" s="110"/>
      <c r="NXK3" s="110"/>
      <c r="NXL3" s="110"/>
      <c r="NXM3" s="110"/>
      <c r="NXN3" s="110"/>
      <c r="NXO3" s="110"/>
      <c r="NXP3" s="110"/>
      <c r="NXQ3" s="110"/>
      <c r="NXR3" s="110"/>
      <c r="NXS3" s="110"/>
      <c r="NXT3" s="110"/>
      <c r="NXU3" s="110"/>
      <c r="NXV3" s="110"/>
      <c r="NXW3" s="110"/>
      <c r="NXX3" s="110"/>
      <c r="NXY3" s="110"/>
      <c r="NXZ3" s="110"/>
      <c r="NYA3" s="110"/>
      <c r="NYB3" s="110"/>
      <c r="NYC3" s="110"/>
      <c r="NYD3" s="110"/>
      <c r="NYE3" s="110"/>
      <c r="NYF3" s="110"/>
      <c r="NYG3" s="110"/>
      <c r="NYH3" s="110"/>
      <c r="NYI3" s="110"/>
      <c r="NYJ3" s="110"/>
      <c r="NYK3" s="110"/>
      <c r="NYL3" s="110"/>
      <c r="NYM3" s="110"/>
      <c r="NYN3" s="110"/>
      <c r="NYO3" s="110"/>
      <c r="NYP3" s="110"/>
      <c r="NYQ3" s="110"/>
      <c r="NYR3" s="110"/>
      <c r="NYS3" s="110"/>
      <c r="NYT3" s="110"/>
      <c r="NYU3" s="110"/>
      <c r="NYV3" s="110"/>
      <c r="NYW3" s="110"/>
      <c r="NYX3" s="110"/>
      <c r="NYY3" s="110"/>
      <c r="NYZ3" s="110"/>
      <c r="NZA3" s="110"/>
      <c r="NZB3" s="110"/>
      <c r="NZC3" s="110"/>
      <c r="NZD3" s="110"/>
      <c r="NZE3" s="110"/>
      <c r="NZF3" s="110"/>
      <c r="NZG3" s="110"/>
      <c r="NZH3" s="110"/>
      <c r="NZI3" s="110"/>
      <c r="NZJ3" s="110"/>
      <c r="NZK3" s="110"/>
      <c r="NZL3" s="110"/>
      <c r="NZM3" s="110"/>
      <c r="NZN3" s="110"/>
      <c r="NZO3" s="110"/>
      <c r="NZP3" s="110"/>
      <c r="NZQ3" s="110"/>
      <c r="NZR3" s="110"/>
      <c r="NZS3" s="110"/>
      <c r="NZT3" s="110"/>
      <c r="NZU3" s="110"/>
      <c r="NZV3" s="110"/>
      <c r="NZW3" s="110"/>
      <c r="NZX3" s="110"/>
      <c r="NZY3" s="110"/>
      <c r="NZZ3" s="110"/>
      <c r="OAA3" s="110"/>
      <c r="OAB3" s="110"/>
      <c r="OAC3" s="110"/>
      <c r="OAD3" s="110"/>
      <c r="OAE3" s="110"/>
      <c r="OAF3" s="110"/>
      <c r="OAG3" s="110"/>
      <c r="OAH3" s="110"/>
      <c r="OAI3" s="110"/>
      <c r="OAJ3" s="110"/>
      <c r="OAK3" s="110"/>
      <c r="OAL3" s="110"/>
      <c r="OAM3" s="110"/>
      <c r="OAN3" s="110"/>
      <c r="OAO3" s="110"/>
      <c r="OAP3" s="110"/>
      <c r="OAQ3" s="110"/>
      <c r="OAR3" s="110"/>
      <c r="OAS3" s="110"/>
      <c r="OAT3" s="110"/>
      <c r="OAU3" s="110"/>
      <c r="OAV3" s="110"/>
      <c r="OAW3" s="110"/>
      <c r="OAX3" s="110"/>
      <c r="OAY3" s="110"/>
      <c r="OAZ3" s="110"/>
      <c r="OBA3" s="110"/>
      <c r="OBB3" s="110"/>
      <c r="OBC3" s="110"/>
      <c r="OBD3" s="110"/>
      <c r="OBE3" s="110"/>
      <c r="OBF3" s="110"/>
      <c r="OBG3" s="110"/>
      <c r="OBH3" s="110"/>
      <c r="OBI3" s="110"/>
      <c r="OBJ3" s="110"/>
      <c r="OBK3" s="110"/>
      <c r="OBL3" s="110"/>
      <c r="OBM3" s="110"/>
      <c r="OBN3" s="110"/>
      <c r="OBO3" s="110"/>
      <c r="OBP3" s="110"/>
      <c r="OBQ3" s="110"/>
      <c r="OBR3" s="110"/>
      <c r="OBS3" s="110"/>
      <c r="OBT3" s="110"/>
      <c r="OBU3" s="110"/>
      <c r="OBV3" s="110"/>
      <c r="OBW3" s="110"/>
      <c r="OBX3" s="110"/>
      <c r="OBY3" s="110"/>
      <c r="OBZ3" s="110"/>
      <c r="OCA3" s="110"/>
      <c r="OCB3" s="110"/>
      <c r="OCC3" s="110"/>
      <c r="OCD3" s="110"/>
      <c r="OCE3" s="110"/>
      <c r="OCF3" s="110"/>
      <c r="OCG3" s="110"/>
      <c r="OCH3" s="110"/>
      <c r="OCI3" s="110"/>
      <c r="OCJ3" s="110"/>
      <c r="OCK3" s="110"/>
      <c r="OCL3" s="110"/>
      <c r="OCM3" s="110"/>
      <c r="OCN3" s="110"/>
      <c r="OCO3" s="110"/>
      <c r="OCP3" s="110"/>
      <c r="OCQ3" s="110"/>
      <c r="OCR3" s="110"/>
      <c r="OCS3" s="110"/>
      <c r="OCT3" s="110"/>
      <c r="OCU3" s="110"/>
      <c r="OCV3" s="110"/>
      <c r="OCW3" s="110"/>
      <c r="OCX3" s="110"/>
      <c r="OCY3" s="110"/>
      <c r="OCZ3" s="110"/>
      <c r="ODA3" s="110"/>
      <c r="ODB3" s="110"/>
      <c r="ODC3" s="110"/>
      <c r="ODD3" s="110"/>
      <c r="ODE3" s="110"/>
      <c r="ODF3" s="110"/>
      <c r="ODG3" s="110"/>
      <c r="ODH3" s="110"/>
      <c r="ODI3" s="110"/>
      <c r="ODJ3" s="110"/>
      <c r="ODK3" s="110"/>
      <c r="ODL3" s="110"/>
      <c r="ODM3" s="110"/>
      <c r="ODN3" s="110"/>
      <c r="ODO3" s="110"/>
      <c r="ODP3" s="110"/>
      <c r="ODQ3" s="110"/>
      <c r="ODR3" s="110"/>
      <c r="ODS3" s="110"/>
      <c r="ODT3" s="110"/>
      <c r="ODU3" s="110"/>
      <c r="ODV3" s="110"/>
      <c r="ODW3" s="110"/>
      <c r="ODX3" s="110"/>
      <c r="ODY3" s="110"/>
      <c r="ODZ3" s="110"/>
      <c r="OEA3" s="110"/>
      <c r="OEB3" s="110"/>
      <c r="OEC3" s="110"/>
      <c r="OED3" s="110"/>
      <c r="OEE3" s="110"/>
      <c r="OEF3" s="110"/>
      <c r="OEG3" s="110"/>
      <c r="OEH3" s="110"/>
      <c r="OEI3" s="110"/>
      <c r="OEJ3" s="110"/>
      <c r="OEK3" s="110"/>
      <c r="OEL3" s="110"/>
      <c r="OEM3" s="110"/>
      <c r="OEN3" s="110"/>
      <c r="OEO3" s="110"/>
      <c r="OEP3" s="110"/>
      <c r="OEQ3" s="110"/>
      <c r="OER3" s="110"/>
      <c r="OES3" s="110"/>
      <c r="OET3" s="110"/>
      <c r="OEU3" s="110"/>
      <c r="OEV3" s="110"/>
      <c r="OEW3" s="110"/>
      <c r="OEX3" s="110"/>
      <c r="OEY3" s="110"/>
      <c r="OEZ3" s="110"/>
      <c r="OFA3" s="110"/>
      <c r="OFB3" s="110"/>
      <c r="OFC3" s="110"/>
      <c r="OFD3" s="110"/>
      <c r="OFE3" s="110"/>
      <c r="OFF3" s="110"/>
      <c r="OFG3" s="110"/>
      <c r="OFH3" s="110"/>
      <c r="OFI3" s="110"/>
      <c r="OFJ3" s="110"/>
      <c r="OFK3" s="110"/>
      <c r="OFL3" s="110"/>
      <c r="OFM3" s="110"/>
      <c r="OFN3" s="110"/>
      <c r="OFO3" s="110"/>
      <c r="OFP3" s="110"/>
      <c r="OFQ3" s="110"/>
      <c r="OFR3" s="110"/>
      <c r="OFS3" s="110"/>
      <c r="OFT3" s="110"/>
      <c r="OFU3" s="110"/>
      <c r="OFV3" s="110"/>
      <c r="OFW3" s="110"/>
      <c r="OFX3" s="110"/>
      <c r="OFY3" s="110"/>
      <c r="OFZ3" s="110"/>
      <c r="OGA3" s="110"/>
      <c r="OGB3" s="110"/>
      <c r="OGC3" s="110"/>
      <c r="OGD3" s="110"/>
      <c r="OGE3" s="110"/>
      <c r="OGF3" s="110"/>
      <c r="OGG3" s="110"/>
      <c r="OGH3" s="110"/>
      <c r="OGI3" s="110"/>
      <c r="OGJ3" s="110"/>
      <c r="OGK3" s="110"/>
      <c r="OGL3" s="110"/>
      <c r="OGM3" s="110"/>
      <c r="OGN3" s="110"/>
      <c r="OGO3" s="110"/>
      <c r="OGP3" s="110"/>
      <c r="OGQ3" s="110"/>
      <c r="OGR3" s="110"/>
      <c r="OGS3" s="110"/>
      <c r="OGT3" s="110"/>
      <c r="OGU3" s="110"/>
      <c r="OGV3" s="110"/>
      <c r="OGW3" s="110"/>
      <c r="OGX3" s="110"/>
      <c r="OGY3" s="110"/>
      <c r="OGZ3" s="110"/>
      <c r="OHA3" s="110"/>
      <c r="OHB3" s="110"/>
      <c r="OHC3" s="110"/>
      <c r="OHD3" s="110"/>
      <c r="OHE3" s="110"/>
      <c r="OHF3" s="110"/>
      <c r="OHG3" s="110"/>
      <c r="OHH3" s="110"/>
      <c r="OHI3" s="110"/>
      <c r="OHJ3" s="110"/>
      <c r="OHK3" s="110"/>
      <c r="OHL3" s="110"/>
      <c r="OHM3" s="110"/>
      <c r="OHN3" s="110"/>
      <c r="OHO3" s="110"/>
      <c r="OHP3" s="110"/>
      <c r="OHQ3" s="110"/>
      <c r="OHR3" s="110"/>
      <c r="OHS3" s="110"/>
      <c r="OHT3" s="110"/>
      <c r="OHU3" s="110"/>
      <c r="OHV3" s="110"/>
      <c r="OHW3" s="110"/>
      <c r="OHX3" s="110"/>
      <c r="OHY3" s="110"/>
      <c r="OHZ3" s="110"/>
      <c r="OIA3" s="110"/>
      <c r="OIB3" s="110"/>
      <c r="OIC3" s="110"/>
      <c r="OID3" s="110"/>
      <c r="OIE3" s="110"/>
      <c r="OIF3" s="110"/>
      <c r="OIG3" s="110"/>
      <c r="OIH3" s="110"/>
      <c r="OII3" s="110"/>
      <c r="OIJ3" s="110"/>
      <c r="OIK3" s="110"/>
      <c r="OIL3" s="110"/>
      <c r="OIM3" s="110"/>
      <c r="OIN3" s="110"/>
      <c r="OIO3" s="110"/>
      <c r="OIP3" s="110"/>
      <c r="OIQ3" s="110"/>
      <c r="OIR3" s="110"/>
      <c r="OIS3" s="110"/>
      <c r="OIT3" s="110"/>
      <c r="OIU3" s="110"/>
      <c r="OIV3" s="110"/>
      <c r="OIW3" s="110"/>
      <c r="OIX3" s="110"/>
      <c r="OIY3" s="110"/>
      <c r="OIZ3" s="110"/>
      <c r="OJA3" s="110"/>
      <c r="OJB3" s="110"/>
      <c r="OJC3" s="110"/>
      <c r="OJD3" s="110"/>
      <c r="OJE3" s="110"/>
      <c r="OJF3" s="110"/>
      <c r="OJG3" s="110"/>
      <c r="OJH3" s="110"/>
      <c r="OJI3" s="110"/>
      <c r="OJJ3" s="110"/>
      <c r="OJK3" s="110"/>
      <c r="OJL3" s="110"/>
      <c r="OJM3" s="110"/>
      <c r="OJN3" s="110"/>
      <c r="OJO3" s="110"/>
      <c r="OJP3" s="110"/>
      <c r="OJQ3" s="110"/>
      <c r="OJR3" s="110"/>
      <c r="OJS3" s="110"/>
      <c r="OJT3" s="110"/>
      <c r="OJU3" s="110"/>
      <c r="OJV3" s="110"/>
      <c r="OJW3" s="110"/>
      <c r="OJX3" s="110"/>
      <c r="OJY3" s="110"/>
      <c r="OJZ3" s="110"/>
      <c r="OKA3" s="110"/>
      <c r="OKB3" s="110"/>
      <c r="OKC3" s="110"/>
      <c r="OKD3" s="110"/>
      <c r="OKE3" s="110"/>
      <c r="OKF3" s="110"/>
      <c r="OKG3" s="110"/>
      <c r="OKH3" s="110"/>
      <c r="OKI3" s="110"/>
      <c r="OKJ3" s="110"/>
      <c r="OKK3" s="110"/>
      <c r="OKL3" s="110"/>
      <c r="OKM3" s="110"/>
      <c r="OKN3" s="110"/>
      <c r="OKO3" s="110"/>
      <c r="OKP3" s="110"/>
      <c r="OKQ3" s="110"/>
      <c r="OKR3" s="110"/>
      <c r="OKS3" s="110"/>
      <c r="OKT3" s="110"/>
      <c r="OKU3" s="110"/>
      <c r="OKV3" s="110"/>
      <c r="OKW3" s="110"/>
      <c r="OKX3" s="110"/>
      <c r="OKY3" s="110"/>
      <c r="OKZ3" s="110"/>
      <c r="OLA3" s="110"/>
      <c r="OLB3" s="110"/>
      <c r="OLC3" s="110"/>
      <c r="OLD3" s="110"/>
      <c r="OLE3" s="110"/>
      <c r="OLF3" s="110"/>
      <c r="OLG3" s="110"/>
      <c r="OLH3" s="110"/>
      <c r="OLI3" s="110"/>
      <c r="OLJ3" s="110"/>
      <c r="OLK3" s="110"/>
      <c r="OLL3" s="110"/>
      <c r="OLM3" s="110"/>
      <c r="OLN3" s="110"/>
      <c r="OLO3" s="110"/>
      <c r="OLP3" s="110"/>
      <c r="OLQ3" s="110"/>
      <c r="OLR3" s="110"/>
      <c r="OLS3" s="110"/>
      <c r="OLT3" s="110"/>
      <c r="OLU3" s="110"/>
      <c r="OLV3" s="110"/>
      <c r="OLW3" s="110"/>
      <c r="OLX3" s="110"/>
      <c r="OLY3" s="110"/>
      <c r="OLZ3" s="110"/>
      <c r="OMA3" s="110"/>
      <c r="OMB3" s="110"/>
      <c r="OMC3" s="110"/>
      <c r="OMD3" s="110"/>
      <c r="OME3" s="110"/>
      <c r="OMF3" s="110"/>
      <c r="OMG3" s="110"/>
      <c r="OMH3" s="110"/>
      <c r="OMI3" s="110"/>
      <c r="OMJ3" s="110"/>
      <c r="OMK3" s="110"/>
      <c r="OML3" s="110"/>
      <c r="OMM3" s="110"/>
      <c r="OMN3" s="110"/>
      <c r="OMO3" s="110"/>
      <c r="OMP3" s="110"/>
      <c r="OMQ3" s="110"/>
      <c r="OMR3" s="110"/>
      <c r="OMS3" s="110"/>
      <c r="OMT3" s="110"/>
      <c r="OMU3" s="110"/>
      <c r="OMV3" s="110"/>
      <c r="OMW3" s="110"/>
      <c r="OMX3" s="110"/>
      <c r="OMY3" s="110"/>
      <c r="OMZ3" s="110"/>
      <c r="ONA3" s="110"/>
      <c r="ONB3" s="110"/>
      <c r="ONC3" s="110"/>
      <c r="OND3" s="110"/>
      <c r="ONE3" s="110"/>
      <c r="ONF3" s="110"/>
      <c r="ONG3" s="110"/>
      <c r="ONH3" s="110"/>
      <c r="ONI3" s="110"/>
      <c r="ONJ3" s="110"/>
      <c r="ONK3" s="110"/>
      <c r="ONL3" s="110"/>
      <c r="ONM3" s="110"/>
      <c r="ONN3" s="110"/>
      <c r="ONO3" s="110"/>
      <c r="ONP3" s="110"/>
      <c r="ONQ3" s="110"/>
      <c r="ONR3" s="110"/>
      <c r="ONS3" s="110"/>
      <c r="ONT3" s="110"/>
      <c r="ONU3" s="110"/>
      <c r="ONV3" s="110"/>
      <c r="ONW3" s="110"/>
      <c r="ONX3" s="110"/>
      <c r="ONY3" s="110"/>
      <c r="ONZ3" s="110"/>
      <c r="OOA3" s="110"/>
      <c r="OOB3" s="110"/>
      <c r="OOC3" s="110"/>
      <c r="OOD3" s="110"/>
      <c r="OOE3" s="110"/>
      <c r="OOF3" s="110"/>
      <c r="OOG3" s="110"/>
      <c r="OOH3" s="110"/>
      <c r="OOI3" s="110"/>
      <c r="OOJ3" s="110"/>
      <c r="OOK3" s="110"/>
      <c r="OOL3" s="110"/>
      <c r="OOM3" s="110"/>
      <c r="OON3" s="110"/>
      <c r="OOO3" s="110"/>
      <c r="OOP3" s="110"/>
      <c r="OOQ3" s="110"/>
      <c r="OOR3" s="110"/>
      <c r="OOS3" s="110"/>
      <c r="OOT3" s="110"/>
      <c r="OOU3" s="110"/>
      <c r="OOV3" s="110"/>
      <c r="OOW3" s="110"/>
      <c r="OOX3" s="110"/>
      <c r="OOY3" s="110"/>
      <c r="OOZ3" s="110"/>
      <c r="OPA3" s="110"/>
      <c r="OPB3" s="110"/>
      <c r="OPC3" s="110"/>
      <c r="OPD3" s="110"/>
      <c r="OPE3" s="110"/>
      <c r="OPF3" s="110"/>
      <c r="OPG3" s="110"/>
      <c r="OPH3" s="110"/>
      <c r="OPI3" s="110"/>
      <c r="OPJ3" s="110"/>
      <c r="OPK3" s="110"/>
      <c r="OPL3" s="110"/>
      <c r="OPM3" s="110"/>
      <c r="OPN3" s="110"/>
      <c r="OPO3" s="110"/>
      <c r="OPP3" s="110"/>
      <c r="OPQ3" s="110"/>
      <c r="OPR3" s="110"/>
      <c r="OPS3" s="110"/>
      <c r="OPT3" s="110"/>
      <c r="OPU3" s="110"/>
      <c r="OPV3" s="110"/>
      <c r="OPW3" s="110"/>
      <c r="OPX3" s="110"/>
      <c r="OPY3" s="110"/>
      <c r="OPZ3" s="110"/>
      <c r="OQA3" s="110"/>
      <c r="OQB3" s="110"/>
      <c r="OQC3" s="110"/>
      <c r="OQD3" s="110"/>
      <c r="OQE3" s="110"/>
      <c r="OQF3" s="110"/>
      <c r="OQG3" s="110"/>
      <c r="OQH3" s="110"/>
      <c r="OQI3" s="110"/>
      <c r="OQJ3" s="110"/>
      <c r="OQK3" s="110"/>
      <c r="OQL3" s="110"/>
      <c r="OQM3" s="110"/>
      <c r="OQN3" s="110"/>
      <c r="OQO3" s="110"/>
      <c r="OQP3" s="110"/>
      <c r="OQQ3" s="110"/>
      <c r="OQR3" s="110"/>
      <c r="OQS3" s="110"/>
      <c r="OQT3" s="110"/>
      <c r="OQU3" s="110"/>
      <c r="OQV3" s="110"/>
      <c r="OQW3" s="110"/>
      <c r="OQX3" s="110"/>
      <c r="OQY3" s="110"/>
      <c r="OQZ3" s="110"/>
      <c r="ORA3" s="110"/>
      <c r="ORB3" s="110"/>
      <c r="ORC3" s="110"/>
      <c r="ORD3" s="110"/>
      <c r="ORE3" s="110"/>
      <c r="ORF3" s="110"/>
      <c r="ORG3" s="110"/>
      <c r="ORH3" s="110"/>
      <c r="ORI3" s="110"/>
      <c r="ORJ3" s="110"/>
      <c r="ORK3" s="110"/>
      <c r="ORL3" s="110"/>
      <c r="ORM3" s="110"/>
      <c r="ORN3" s="110"/>
      <c r="ORO3" s="110"/>
      <c r="ORP3" s="110"/>
      <c r="ORQ3" s="110"/>
      <c r="ORR3" s="110"/>
      <c r="ORS3" s="110"/>
      <c r="ORT3" s="110"/>
      <c r="ORU3" s="110"/>
      <c r="ORV3" s="110"/>
      <c r="ORW3" s="110"/>
      <c r="ORX3" s="110"/>
      <c r="ORY3" s="110"/>
      <c r="ORZ3" s="110"/>
      <c r="OSA3" s="110"/>
      <c r="OSB3" s="110"/>
      <c r="OSC3" s="110"/>
      <c r="OSD3" s="110"/>
      <c r="OSE3" s="110"/>
      <c r="OSF3" s="110"/>
      <c r="OSG3" s="110"/>
      <c r="OSH3" s="110"/>
      <c r="OSI3" s="110"/>
      <c r="OSJ3" s="110"/>
      <c r="OSK3" s="110"/>
      <c r="OSL3" s="110"/>
      <c r="OSM3" s="110"/>
      <c r="OSN3" s="110"/>
      <c r="OSO3" s="110"/>
      <c r="OSP3" s="110"/>
      <c r="OSQ3" s="110"/>
      <c r="OSR3" s="110"/>
      <c r="OSS3" s="110"/>
      <c r="OST3" s="110"/>
      <c r="OSU3" s="110"/>
      <c r="OSV3" s="110"/>
      <c r="OSW3" s="110"/>
      <c r="OSX3" s="110"/>
      <c r="OSY3" s="110"/>
      <c r="OSZ3" s="110"/>
      <c r="OTA3" s="110"/>
      <c r="OTB3" s="110"/>
      <c r="OTC3" s="110"/>
      <c r="OTD3" s="110"/>
      <c r="OTE3" s="110"/>
      <c r="OTF3" s="110"/>
      <c r="OTG3" s="110"/>
      <c r="OTH3" s="110"/>
      <c r="OTI3" s="110"/>
      <c r="OTJ3" s="110"/>
      <c r="OTK3" s="110"/>
      <c r="OTL3" s="110"/>
      <c r="OTM3" s="110"/>
      <c r="OTN3" s="110"/>
      <c r="OTO3" s="110"/>
      <c r="OTP3" s="110"/>
      <c r="OTQ3" s="110"/>
      <c r="OTR3" s="110"/>
      <c r="OTS3" s="110"/>
      <c r="OTT3" s="110"/>
      <c r="OTU3" s="110"/>
      <c r="OTV3" s="110"/>
      <c r="OTW3" s="110"/>
      <c r="OTX3" s="110"/>
      <c r="OTY3" s="110"/>
      <c r="OTZ3" s="110"/>
      <c r="OUA3" s="110"/>
      <c r="OUB3" s="110"/>
      <c r="OUC3" s="110"/>
      <c r="OUD3" s="110"/>
      <c r="OUE3" s="110"/>
      <c r="OUF3" s="110"/>
      <c r="OUG3" s="110"/>
      <c r="OUH3" s="110"/>
      <c r="OUI3" s="110"/>
      <c r="OUJ3" s="110"/>
      <c r="OUK3" s="110"/>
      <c r="OUL3" s="110"/>
      <c r="OUM3" s="110"/>
      <c r="OUN3" s="110"/>
      <c r="OUO3" s="110"/>
      <c r="OUP3" s="110"/>
      <c r="OUQ3" s="110"/>
      <c r="OUR3" s="110"/>
      <c r="OUS3" s="110"/>
      <c r="OUT3" s="110"/>
      <c r="OUU3" s="110"/>
      <c r="OUV3" s="110"/>
      <c r="OUW3" s="110"/>
      <c r="OUX3" s="110"/>
      <c r="OUY3" s="110"/>
      <c r="OUZ3" s="110"/>
      <c r="OVA3" s="110"/>
      <c r="OVB3" s="110"/>
      <c r="OVC3" s="110"/>
      <c r="OVD3" s="110"/>
      <c r="OVE3" s="110"/>
      <c r="OVF3" s="110"/>
      <c r="OVG3" s="110"/>
      <c r="OVH3" s="110"/>
      <c r="OVI3" s="110"/>
      <c r="OVJ3" s="110"/>
      <c r="OVK3" s="110"/>
      <c r="OVL3" s="110"/>
      <c r="OVM3" s="110"/>
      <c r="OVN3" s="110"/>
      <c r="OVO3" s="110"/>
      <c r="OVP3" s="110"/>
      <c r="OVQ3" s="110"/>
      <c r="OVR3" s="110"/>
      <c r="OVS3" s="110"/>
      <c r="OVT3" s="110"/>
      <c r="OVU3" s="110"/>
      <c r="OVV3" s="110"/>
      <c r="OVW3" s="110"/>
      <c r="OVX3" s="110"/>
      <c r="OVY3" s="110"/>
      <c r="OVZ3" s="110"/>
      <c r="OWA3" s="110"/>
      <c r="OWB3" s="110"/>
      <c r="OWC3" s="110"/>
      <c r="OWD3" s="110"/>
      <c r="OWE3" s="110"/>
      <c r="OWF3" s="110"/>
      <c r="OWG3" s="110"/>
      <c r="OWH3" s="110"/>
      <c r="OWI3" s="110"/>
      <c r="OWJ3" s="110"/>
      <c r="OWK3" s="110"/>
      <c r="OWL3" s="110"/>
      <c r="OWM3" s="110"/>
      <c r="OWN3" s="110"/>
      <c r="OWO3" s="110"/>
      <c r="OWP3" s="110"/>
      <c r="OWQ3" s="110"/>
      <c r="OWR3" s="110"/>
      <c r="OWS3" s="110"/>
      <c r="OWT3" s="110"/>
      <c r="OWU3" s="110"/>
      <c r="OWV3" s="110"/>
      <c r="OWW3" s="110"/>
      <c r="OWX3" s="110"/>
      <c r="OWY3" s="110"/>
      <c r="OWZ3" s="110"/>
      <c r="OXA3" s="110"/>
      <c r="OXB3" s="110"/>
      <c r="OXC3" s="110"/>
      <c r="OXD3" s="110"/>
      <c r="OXE3" s="110"/>
      <c r="OXF3" s="110"/>
      <c r="OXG3" s="110"/>
      <c r="OXH3" s="110"/>
      <c r="OXI3" s="110"/>
      <c r="OXJ3" s="110"/>
      <c r="OXK3" s="110"/>
      <c r="OXL3" s="110"/>
      <c r="OXM3" s="110"/>
      <c r="OXN3" s="110"/>
      <c r="OXO3" s="110"/>
      <c r="OXP3" s="110"/>
      <c r="OXQ3" s="110"/>
      <c r="OXR3" s="110"/>
      <c r="OXS3" s="110"/>
      <c r="OXT3" s="110"/>
      <c r="OXU3" s="110"/>
      <c r="OXV3" s="110"/>
      <c r="OXW3" s="110"/>
      <c r="OXX3" s="110"/>
      <c r="OXY3" s="110"/>
      <c r="OXZ3" s="110"/>
      <c r="OYA3" s="110"/>
      <c r="OYB3" s="110"/>
      <c r="OYC3" s="110"/>
      <c r="OYD3" s="110"/>
      <c r="OYE3" s="110"/>
      <c r="OYF3" s="110"/>
      <c r="OYG3" s="110"/>
      <c r="OYH3" s="110"/>
      <c r="OYI3" s="110"/>
      <c r="OYJ3" s="110"/>
      <c r="OYK3" s="110"/>
      <c r="OYL3" s="110"/>
      <c r="OYM3" s="110"/>
      <c r="OYN3" s="110"/>
      <c r="OYO3" s="110"/>
      <c r="OYP3" s="110"/>
      <c r="OYQ3" s="110"/>
      <c r="OYR3" s="110"/>
      <c r="OYS3" s="110"/>
      <c r="OYT3" s="110"/>
      <c r="OYU3" s="110"/>
      <c r="OYV3" s="110"/>
      <c r="OYW3" s="110"/>
      <c r="OYX3" s="110"/>
      <c r="OYY3" s="110"/>
      <c r="OYZ3" s="110"/>
      <c r="OZA3" s="110"/>
      <c r="OZB3" s="110"/>
      <c r="OZC3" s="110"/>
      <c r="OZD3" s="110"/>
      <c r="OZE3" s="110"/>
      <c r="OZF3" s="110"/>
      <c r="OZG3" s="110"/>
      <c r="OZH3" s="110"/>
      <c r="OZI3" s="110"/>
      <c r="OZJ3" s="110"/>
      <c r="OZK3" s="110"/>
      <c r="OZL3" s="110"/>
      <c r="OZM3" s="110"/>
      <c r="OZN3" s="110"/>
      <c r="OZO3" s="110"/>
      <c r="OZP3" s="110"/>
      <c r="OZQ3" s="110"/>
      <c r="OZR3" s="110"/>
      <c r="OZS3" s="110"/>
      <c r="OZT3" s="110"/>
      <c r="OZU3" s="110"/>
      <c r="OZV3" s="110"/>
      <c r="OZW3" s="110"/>
      <c r="OZX3" s="110"/>
      <c r="OZY3" s="110"/>
      <c r="OZZ3" s="110"/>
      <c r="PAA3" s="110"/>
      <c r="PAB3" s="110"/>
      <c r="PAC3" s="110"/>
      <c r="PAD3" s="110"/>
      <c r="PAE3" s="110"/>
      <c r="PAF3" s="110"/>
      <c r="PAG3" s="110"/>
      <c r="PAH3" s="110"/>
      <c r="PAI3" s="110"/>
      <c r="PAJ3" s="110"/>
      <c r="PAK3" s="110"/>
      <c r="PAL3" s="110"/>
      <c r="PAM3" s="110"/>
      <c r="PAN3" s="110"/>
      <c r="PAO3" s="110"/>
      <c r="PAP3" s="110"/>
      <c r="PAQ3" s="110"/>
      <c r="PAR3" s="110"/>
      <c r="PAS3" s="110"/>
      <c r="PAT3" s="110"/>
      <c r="PAU3" s="110"/>
      <c r="PAV3" s="110"/>
      <c r="PAW3" s="110"/>
      <c r="PAX3" s="110"/>
      <c r="PAY3" s="110"/>
      <c r="PAZ3" s="110"/>
      <c r="PBA3" s="110"/>
      <c r="PBB3" s="110"/>
      <c r="PBC3" s="110"/>
      <c r="PBD3" s="110"/>
      <c r="PBE3" s="110"/>
      <c r="PBF3" s="110"/>
      <c r="PBG3" s="110"/>
      <c r="PBH3" s="110"/>
      <c r="PBI3" s="110"/>
      <c r="PBJ3" s="110"/>
      <c r="PBK3" s="110"/>
      <c r="PBL3" s="110"/>
      <c r="PBM3" s="110"/>
      <c r="PBN3" s="110"/>
      <c r="PBO3" s="110"/>
      <c r="PBP3" s="110"/>
      <c r="PBQ3" s="110"/>
      <c r="PBR3" s="110"/>
      <c r="PBS3" s="110"/>
      <c r="PBT3" s="110"/>
      <c r="PBU3" s="110"/>
      <c r="PBV3" s="110"/>
      <c r="PBW3" s="110"/>
      <c r="PBX3" s="110"/>
      <c r="PBY3" s="110"/>
      <c r="PBZ3" s="110"/>
      <c r="PCA3" s="110"/>
      <c r="PCB3" s="110"/>
      <c r="PCC3" s="110"/>
      <c r="PCD3" s="110"/>
      <c r="PCE3" s="110"/>
      <c r="PCF3" s="110"/>
      <c r="PCG3" s="110"/>
      <c r="PCH3" s="110"/>
      <c r="PCI3" s="110"/>
      <c r="PCJ3" s="110"/>
      <c r="PCK3" s="110"/>
      <c r="PCL3" s="110"/>
      <c r="PCM3" s="110"/>
      <c r="PCN3" s="110"/>
      <c r="PCO3" s="110"/>
      <c r="PCP3" s="110"/>
      <c r="PCQ3" s="110"/>
      <c r="PCR3" s="110"/>
      <c r="PCS3" s="110"/>
      <c r="PCT3" s="110"/>
      <c r="PCU3" s="110"/>
      <c r="PCV3" s="110"/>
      <c r="PCW3" s="110"/>
      <c r="PCX3" s="110"/>
      <c r="PCY3" s="110"/>
      <c r="PCZ3" s="110"/>
      <c r="PDA3" s="110"/>
      <c r="PDB3" s="110"/>
      <c r="PDC3" s="110"/>
      <c r="PDD3" s="110"/>
      <c r="PDE3" s="110"/>
      <c r="PDF3" s="110"/>
      <c r="PDG3" s="110"/>
      <c r="PDH3" s="110"/>
      <c r="PDI3" s="110"/>
      <c r="PDJ3" s="110"/>
      <c r="PDK3" s="110"/>
      <c r="PDL3" s="110"/>
      <c r="PDM3" s="110"/>
      <c r="PDN3" s="110"/>
      <c r="PDO3" s="110"/>
      <c r="PDP3" s="110"/>
      <c r="PDQ3" s="110"/>
      <c r="PDR3" s="110"/>
      <c r="PDS3" s="110"/>
      <c r="PDT3" s="110"/>
      <c r="PDU3" s="110"/>
      <c r="PDV3" s="110"/>
      <c r="PDW3" s="110"/>
      <c r="PDX3" s="110"/>
      <c r="PDY3" s="110"/>
      <c r="PDZ3" s="110"/>
      <c r="PEA3" s="110"/>
      <c r="PEB3" s="110"/>
      <c r="PEC3" s="110"/>
      <c r="PED3" s="110"/>
      <c r="PEE3" s="110"/>
      <c r="PEF3" s="110"/>
      <c r="PEG3" s="110"/>
      <c r="PEH3" s="110"/>
      <c r="PEI3" s="110"/>
      <c r="PEJ3" s="110"/>
      <c r="PEK3" s="110"/>
      <c r="PEL3" s="110"/>
      <c r="PEM3" s="110"/>
      <c r="PEN3" s="110"/>
      <c r="PEO3" s="110"/>
      <c r="PEP3" s="110"/>
      <c r="PEQ3" s="110"/>
      <c r="PER3" s="110"/>
      <c r="PES3" s="110"/>
      <c r="PET3" s="110"/>
      <c r="PEU3" s="110"/>
      <c r="PEV3" s="110"/>
      <c r="PEW3" s="110"/>
      <c r="PEX3" s="110"/>
      <c r="PEY3" s="110"/>
      <c r="PEZ3" s="110"/>
      <c r="PFA3" s="110"/>
      <c r="PFB3" s="110"/>
      <c r="PFC3" s="110"/>
      <c r="PFD3" s="110"/>
      <c r="PFE3" s="110"/>
      <c r="PFF3" s="110"/>
      <c r="PFG3" s="110"/>
      <c r="PFH3" s="110"/>
      <c r="PFI3" s="110"/>
      <c r="PFJ3" s="110"/>
      <c r="PFK3" s="110"/>
      <c r="PFL3" s="110"/>
      <c r="PFM3" s="110"/>
      <c r="PFN3" s="110"/>
      <c r="PFO3" s="110"/>
      <c r="PFP3" s="110"/>
      <c r="PFQ3" s="110"/>
      <c r="PFR3" s="110"/>
      <c r="PFS3" s="110"/>
      <c r="PFT3" s="110"/>
      <c r="PFU3" s="110"/>
      <c r="PFV3" s="110"/>
      <c r="PFW3" s="110"/>
      <c r="PFX3" s="110"/>
      <c r="PFY3" s="110"/>
      <c r="PFZ3" s="110"/>
      <c r="PGA3" s="110"/>
      <c r="PGB3" s="110"/>
      <c r="PGC3" s="110"/>
      <c r="PGD3" s="110"/>
      <c r="PGE3" s="110"/>
      <c r="PGF3" s="110"/>
      <c r="PGG3" s="110"/>
      <c r="PGH3" s="110"/>
      <c r="PGI3" s="110"/>
      <c r="PGJ3" s="110"/>
      <c r="PGK3" s="110"/>
      <c r="PGL3" s="110"/>
      <c r="PGM3" s="110"/>
      <c r="PGN3" s="110"/>
      <c r="PGO3" s="110"/>
      <c r="PGP3" s="110"/>
      <c r="PGQ3" s="110"/>
      <c r="PGR3" s="110"/>
      <c r="PGS3" s="110"/>
      <c r="PGT3" s="110"/>
      <c r="PGU3" s="110"/>
      <c r="PGV3" s="110"/>
      <c r="PGW3" s="110"/>
      <c r="PGX3" s="110"/>
      <c r="PGY3" s="110"/>
      <c r="PGZ3" s="110"/>
      <c r="PHA3" s="110"/>
      <c r="PHB3" s="110"/>
      <c r="PHC3" s="110"/>
      <c r="PHD3" s="110"/>
      <c r="PHE3" s="110"/>
      <c r="PHF3" s="110"/>
      <c r="PHG3" s="110"/>
      <c r="PHH3" s="110"/>
      <c r="PHI3" s="110"/>
      <c r="PHJ3" s="110"/>
      <c r="PHK3" s="110"/>
      <c r="PHL3" s="110"/>
      <c r="PHM3" s="110"/>
      <c r="PHN3" s="110"/>
      <c r="PHO3" s="110"/>
      <c r="PHP3" s="110"/>
      <c r="PHQ3" s="110"/>
      <c r="PHR3" s="110"/>
      <c r="PHS3" s="110"/>
      <c r="PHT3" s="110"/>
      <c r="PHU3" s="110"/>
      <c r="PHV3" s="110"/>
      <c r="PHW3" s="110"/>
      <c r="PHX3" s="110"/>
      <c r="PHY3" s="110"/>
      <c r="PHZ3" s="110"/>
      <c r="PIA3" s="110"/>
      <c r="PIB3" s="110"/>
      <c r="PIC3" s="110"/>
      <c r="PID3" s="110"/>
      <c r="PIE3" s="110"/>
      <c r="PIF3" s="110"/>
      <c r="PIG3" s="110"/>
      <c r="PIH3" s="110"/>
      <c r="PII3" s="110"/>
      <c r="PIJ3" s="110"/>
      <c r="PIK3" s="110"/>
      <c r="PIL3" s="110"/>
      <c r="PIM3" s="110"/>
      <c r="PIN3" s="110"/>
      <c r="PIO3" s="110"/>
      <c r="PIP3" s="110"/>
      <c r="PIQ3" s="110"/>
      <c r="PIR3" s="110"/>
      <c r="PIS3" s="110"/>
      <c r="PIT3" s="110"/>
      <c r="PIU3" s="110"/>
      <c r="PIV3" s="110"/>
      <c r="PIW3" s="110"/>
      <c r="PIX3" s="110"/>
      <c r="PIY3" s="110"/>
      <c r="PIZ3" s="110"/>
      <c r="PJA3" s="110"/>
      <c r="PJB3" s="110"/>
      <c r="PJC3" s="110"/>
      <c r="PJD3" s="110"/>
      <c r="PJE3" s="110"/>
      <c r="PJF3" s="110"/>
      <c r="PJG3" s="110"/>
      <c r="PJH3" s="110"/>
      <c r="PJI3" s="110"/>
      <c r="PJJ3" s="110"/>
      <c r="PJK3" s="110"/>
      <c r="PJL3" s="110"/>
      <c r="PJM3" s="110"/>
      <c r="PJN3" s="110"/>
      <c r="PJO3" s="110"/>
      <c r="PJP3" s="110"/>
      <c r="PJQ3" s="110"/>
      <c r="PJR3" s="110"/>
      <c r="PJS3" s="110"/>
      <c r="PJT3" s="110"/>
      <c r="PJU3" s="110"/>
      <c r="PJV3" s="110"/>
      <c r="PJW3" s="110"/>
      <c r="PJX3" s="110"/>
      <c r="PJY3" s="110"/>
      <c r="PJZ3" s="110"/>
      <c r="PKA3" s="110"/>
      <c r="PKB3" s="110"/>
      <c r="PKC3" s="110"/>
      <c r="PKD3" s="110"/>
      <c r="PKE3" s="110"/>
      <c r="PKF3" s="110"/>
      <c r="PKG3" s="110"/>
      <c r="PKH3" s="110"/>
      <c r="PKI3" s="110"/>
      <c r="PKJ3" s="110"/>
      <c r="PKK3" s="110"/>
      <c r="PKL3" s="110"/>
      <c r="PKM3" s="110"/>
      <c r="PKN3" s="110"/>
      <c r="PKO3" s="110"/>
      <c r="PKP3" s="110"/>
      <c r="PKQ3" s="110"/>
      <c r="PKR3" s="110"/>
      <c r="PKS3" s="110"/>
      <c r="PKT3" s="110"/>
      <c r="PKU3" s="110"/>
      <c r="PKV3" s="110"/>
      <c r="PKW3" s="110"/>
      <c r="PKX3" s="110"/>
      <c r="PKY3" s="110"/>
      <c r="PKZ3" s="110"/>
      <c r="PLA3" s="110"/>
      <c r="PLB3" s="110"/>
      <c r="PLC3" s="110"/>
      <c r="PLD3" s="110"/>
      <c r="PLE3" s="110"/>
      <c r="PLF3" s="110"/>
      <c r="PLG3" s="110"/>
      <c r="PLH3" s="110"/>
      <c r="PLI3" s="110"/>
      <c r="PLJ3" s="110"/>
      <c r="PLK3" s="110"/>
      <c r="PLL3" s="110"/>
      <c r="PLM3" s="110"/>
      <c r="PLN3" s="110"/>
      <c r="PLO3" s="110"/>
      <c r="PLP3" s="110"/>
      <c r="PLQ3" s="110"/>
      <c r="PLR3" s="110"/>
      <c r="PLS3" s="110"/>
      <c r="PLT3" s="110"/>
      <c r="PLU3" s="110"/>
      <c r="PLV3" s="110"/>
      <c r="PLW3" s="110"/>
      <c r="PLX3" s="110"/>
      <c r="PLY3" s="110"/>
      <c r="PLZ3" s="110"/>
      <c r="PMA3" s="110"/>
      <c r="PMB3" s="110"/>
      <c r="PMC3" s="110"/>
      <c r="PMD3" s="110"/>
      <c r="PME3" s="110"/>
      <c r="PMF3" s="110"/>
      <c r="PMG3" s="110"/>
      <c r="PMH3" s="110"/>
      <c r="PMI3" s="110"/>
      <c r="PMJ3" s="110"/>
      <c r="PMK3" s="110"/>
      <c r="PML3" s="110"/>
      <c r="PMM3" s="110"/>
      <c r="PMN3" s="110"/>
      <c r="PMO3" s="110"/>
      <c r="PMP3" s="110"/>
      <c r="PMQ3" s="110"/>
      <c r="PMR3" s="110"/>
      <c r="PMS3" s="110"/>
      <c r="PMT3" s="110"/>
      <c r="PMU3" s="110"/>
      <c r="PMV3" s="110"/>
      <c r="PMW3" s="110"/>
      <c r="PMX3" s="110"/>
      <c r="PMY3" s="110"/>
      <c r="PMZ3" s="110"/>
      <c r="PNA3" s="110"/>
      <c r="PNB3" s="110"/>
      <c r="PNC3" s="110"/>
      <c r="PND3" s="110"/>
      <c r="PNE3" s="110"/>
      <c r="PNF3" s="110"/>
      <c r="PNG3" s="110"/>
      <c r="PNH3" s="110"/>
      <c r="PNI3" s="110"/>
      <c r="PNJ3" s="110"/>
      <c r="PNK3" s="110"/>
      <c r="PNL3" s="110"/>
      <c r="PNM3" s="110"/>
      <c r="PNN3" s="110"/>
      <c r="PNO3" s="110"/>
      <c r="PNP3" s="110"/>
      <c r="PNQ3" s="110"/>
      <c r="PNR3" s="110"/>
      <c r="PNS3" s="110"/>
      <c r="PNT3" s="110"/>
      <c r="PNU3" s="110"/>
      <c r="PNV3" s="110"/>
      <c r="PNW3" s="110"/>
      <c r="PNX3" s="110"/>
      <c r="PNY3" s="110"/>
      <c r="PNZ3" s="110"/>
      <c r="POA3" s="110"/>
      <c r="POB3" s="110"/>
      <c r="POC3" s="110"/>
      <c r="POD3" s="110"/>
      <c r="POE3" s="110"/>
      <c r="POF3" s="110"/>
      <c r="POG3" s="110"/>
      <c r="POH3" s="110"/>
      <c r="POI3" s="110"/>
      <c r="POJ3" s="110"/>
      <c r="POK3" s="110"/>
      <c r="POL3" s="110"/>
      <c r="POM3" s="110"/>
      <c r="PON3" s="110"/>
      <c r="POO3" s="110"/>
      <c r="POP3" s="110"/>
      <c r="POQ3" s="110"/>
      <c r="POR3" s="110"/>
      <c r="POS3" s="110"/>
      <c r="POT3" s="110"/>
      <c r="POU3" s="110"/>
      <c r="POV3" s="110"/>
      <c r="POW3" s="110"/>
      <c r="POX3" s="110"/>
      <c r="POY3" s="110"/>
      <c r="POZ3" s="110"/>
      <c r="PPA3" s="110"/>
      <c r="PPB3" s="110"/>
      <c r="PPC3" s="110"/>
      <c r="PPD3" s="110"/>
      <c r="PPE3" s="110"/>
      <c r="PPF3" s="110"/>
      <c r="PPG3" s="110"/>
      <c r="PPH3" s="110"/>
      <c r="PPI3" s="110"/>
      <c r="PPJ3" s="110"/>
      <c r="PPK3" s="110"/>
      <c r="PPL3" s="110"/>
      <c r="PPM3" s="110"/>
      <c r="PPN3" s="110"/>
      <c r="PPO3" s="110"/>
      <c r="PPP3" s="110"/>
      <c r="PPQ3" s="110"/>
      <c r="PPR3" s="110"/>
      <c r="PPS3" s="110"/>
      <c r="PPT3" s="110"/>
      <c r="PPU3" s="110"/>
      <c r="PPV3" s="110"/>
      <c r="PPW3" s="110"/>
      <c r="PPX3" s="110"/>
      <c r="PPY3" s="110"/>
      <c r="PPZ3" s="110"/>
      <c r="PQA3" s="110"/>
      <c r="PQB3" s="110"/>
      <c r="PQC3" s="110"/>
      <c r="PQD3" s="110"/>
      <c r="PQE3" s="110"/>
      <c r="PQF3" s="110"/>
      <c r="PQG3" s="110"/>
      <c r="PQH3" s="110"/>
      <c r="PQI3" s="110"/>
      <c r="PQJ3" s="110"/>
      <c r="PQK3" s="110"/>
      <c r="PQL3" s="110"/>
      <c r="PQM3" s="110"/>
      <c r="PQN3" s="110"/>
      <c r="PQO3" s="110"/>
      <c r="PQP3" s="110"/>
      <c r="PQQ3" s="110"/>
      <c r="PQR3" s="110"/>
      <c r="PQS3" s="110"/>
      <c r="PQT3" s="110"/>
      <c r="PQU3" s="110"/>
      <c r="PQV3" s="110"/>
      <c r="PQW3" s="110"/>
      <c r="PQX3" s="110"/>
      <c r="PQY3" s="110"/>
      <c r="PQZ3" s="110"/>
      <c r="PRA3" s="110"/>
      <c r="PRB3" s="110"/>
      <c r="PRC3" s="110"/>
      <c r="PRD3" s="110"/>
      <c r="PRE3" s="110"/>
      <c r="PRF3" s="110"/>
      <c r="PRG3" s="110"/>
      <c r="PRH3" s="110"/>
      <c r="PRI3" s="110"/>
      <c r="PRJ3" s="110"/>
      <c r="PRK3" s="110"/>
      <c r="PRL3" s="110"/>
      <c r="PRM3" s="110"/>
      <c r="PRN3" s="110"/>
      <c r="PRO3" s="110"/>
      <c r="PRP3" s="110"/>
      <c r="PRQ3" s="110"/>
      <c r="PRR3" s="110"/>
      <c r="PRS3" s="110"/>
      <c r="PRT3" s="110"/>
      <c r="PRU3" s="110"/>
      <c r="PRV3" s="110"/>
      <c r="PRW3" s="110"/>
      <c r="PRX3" s="110"/>
      <c r="PRY3" s="110"/>
      <c r="PRZ3" s="110"/>
      <c r="PSA3" s="110"/>
      <c r="PSB3" s="110"/>
      <c r="PSC3" s="110"/>
      <c r="PSD3" s="110"/>
      <c r="PSE3" s="110"/>
      <c r="PSF3" s="110"/>
      <c r="PSG3" s="110"/>
      <c r="PSH3" s="110"/>
      <c r="PSI3" s="110"/>
      <c r="PSJ3" s="110"/>
      <c r="PSK3" s="110"/>
      <c r="PSL3" s="110"/>
      <c r="PSM3" s="110"/>
      <c r="PSN3" s="110"/>
      <c r="PSO3" s="110"/>
      <c r="PSP3" s="110"/>
      <c r="PSQ3" s="110"/>
      <c r="PSR3" s="110"/>
      <c r="PSS3" s="110"/>
      <c r="PST3" s="110"/>
      <c r="PSU3" s="110"/>
      <c r="PSV3" s="110"/>
      <c r="PSW3" s="110"/>
      <c r="PSX3" s="110"/>
      <c r="PSY3" s="110"/>
      <c r="PSZ3" s="110"/>
      <c r="PTA3" s="110"/>
      <c r="PTB3" s="110"/>
      <c r="PTC3" s="110"/>
      <c r="PTD3" s="110"/>
      <c r="PTE3" s="110"/>
      <c r="PTF3" s="110"/>
      <c r="PTG3" s="110"/>
      <c r="PTH3" s="110"/>
      <c r="PTI3" s="110"/>
      <c r="PTJ3" s="110"/>
      <c r="PTK3" s="110"/>
      <c r="PTL3" s="110"/>
      <c r="PTM3" s="110"/>
      <c r="PTN3" s="110"/>
      <c r="PTO3" s="110"/>
      <c r="PTP3" s="110"/>
      <c r="PTQ3" s="110"/>
      <c r="PTR3" s="110"/>
      <c r="PTS3" s="110"/>
      <c r="PTT3" s="110"/>
      <c r="PTU3" s="110"/>
      <c r="PTV3" s="110"/>
      <c r="PTW3" s="110"/>
      <c r="PTX3" s="110"/>
      <c r="PTY3" s="110"/>
      <c r="PTZ3" s="110"/>
      <c r="PUA3" s="110"/>
      <c r="PUB3" s="110"/>
      <c r="PUC3" s="110"/>
      <c r="PUD3" s="110"/>
      <c r="PUE3" s="110"/>
      <c r="PUF3" s="110"/>
      <c r="PUG3" s="110"/>
      <c r="PUH3" s="110"/>
      <c r="PUI3" s="110"/>
      <c r="PUJ3" s="110"/>
      <c r="PUK3" s="110"/>
      <c r="PUL3" s="110"/>
      <c r="PUM3" s="110"/>
      <c r="PUN3" s="110"/>
      <c r="PUO3" s="110"/>
      <c r="PUP3" s="110"/>
      <c r="PUQ3" s="110"/>
      <c r="PUR3" s="110"/>
      <c r="PUS3" s="110"/>
      <c r="PUT3" s="110"/>
      <c r="PUU3" s="110"/>
      <c r="PUV3" s="110"/>
      <c r="PUW3" s="110"/>
      <c r="PUX3" s="110"/>
      <c r="PUY3" s="110"/>
      <c r="PUZ3" s="110"/>
      <c r="PVA3" s="110"/>
      <c r="PVB3" s="110"/>
      <c r="PVC3" s="110"/>
      <c r="PVD3" s="110"/>
      <c r="PVE3" s="110"/>
      <c r="PVF3" s="110"/>
      <c r="PVG3" s="110"/>
      <c r="PVH3" s="110"/>
      <c r="PVI3" s="110"/>
      <c r="PVJ3" s="110"/>
      <c r="PVK3" s="110"/>
      <c r="PVL3" s="110"/>
      <c r="PVM3" s="110"/>
      <c r="PVN3" s="110"/>
      <c r="PVO3" s="110"/>
      <c r="PVP3" s="110"/>
      <c r="PVQ3" s="110"/>
      <c r="PVR3" s="110"/>
      <c r="PVS3" s="110"/>
      <c r="PVT3" s="110"/>
      <c r="PVU3" s="110"/>
      <c r="PVV3" s="110"/>
      <c r="PVW3" s="110"/>
      <c r="PVX3" s="110"/>
      <c r="PVY3" s="110"/>
      <c r="PVZ3" s="110"/>
      <c r="PWA3" s="110"/>
      <c r="PWB3" s="110"/>
      <c r="PWC3" s="110"/>
      <c r="PWD3" s="110"/>
      <c r="PWE3" s="110"/>
      <c r="PWF3" s="110"/>
      <c r="PWG3" s="110"/>
      <c r="PWH3" s="110"/>
      <c r="PWI3" s="110"/>
      <c r="PWJ3" s="110"/>
      <c r="PWK3" s="110"/>
      <c r="PWL3" s="110"/>
      <c r="PWM3" s="110"/>
      <c r="PWN3" s="110"/>
      <c r="PWO3" s="110"/>
      <c r="PWP3" s="110"/>
      <c r="PWQ3" s="110"/>
      <c r="PWR3" s="110"/>
      <c r="PWS3" s="110"/>
      <c r="PWT3" s="110"/>
      <c r="PWU3" s="110"/>
      <c r="PWV3" s="110"/>
      <c r="PWW3" s="110"/>
      <c r="PWX3" s="110"/>
      <c r="PWY3" s="110"/>
      <c r="PWZ3" s="110"/>
      <c r="PXA3" s="110"/>
      <c r="PXB3" s="110"/>
      <c r="PXC3" s="110"/>
      <c r="PXD3" s="110"/>
      <c r="PXE3" s="110"/>
      <c r="PXF3" s="110"/>
      <c r="PXG3" s="110"/>
      <c r="PXH3" s="110"/>
      <c r="PXI3" s="110"/>
      <c r="PXJ3" s="110"/>
      <c r="PXK3" s="110"/>
      <c r="PXL3" s="110"/>
      <c r="PXM3" s="110"/>
      <c r="PXN3" s="110"/>
      <c r="PXO3" s="110"/>
      <c r="PXP3" s="110"/>
      <c r="PXQ3" s="110"/>
      <c r="PXR3" s="110"/>
      <c r="PXS3" s="110"/>
      <c r="PXT3" s="110"/>
      <c r="PXU3" s="110"/>
      <c r="PXV3" s="110"/>
      <c r="PXW3" s="110"/>
      <c r="PXX3" s="110"/>
      <c r="PXY3" s="110"/>
      <c r="PXZ3" s="110"/>
      <c r="PYA3" s="110"/>
      <c r="PYB3" s="110"/>
      <c r="PYC3" s="110"/>
      <c r="PYD3" s="110"/>
      <c r="PYE3" s="110"/>
      <c r="PYF3" s="110"/>
      <c r="PYG3" s="110"/>
      <c r="PYH3" s="110"/>
      <c r="PYI3" s="110"/>
      <c r="PYJ3" s="110"/>
      <c r="PYK3" s="110"/>
      <c r="PYL3" s="110"/>
      <c r="PYM3" s="110"/>
      <c r="PYN3" s="110"/>
      <c r="PYO3" s="110"/>
      <c r="PYP3" s="110"/>
      <c r="PYQ3" s="110"/>
      <c r="PYR3" s="110"/>
      <c r="PYS3" s="110"/>
      <c r="PYT3" s="110"/>
      <c r="PYU3" s="110"/>
      <c r="PYV3" s="110"/>
      <c r="PYW3" s="110"/>
      <c r="PYX3" s="110"/>
      <c r="PYY3" s="110"/>
      <c r="PYZ3" s="110"/>
      <c r="PZA3" s="110"/>
      <c r="PZB3" s="110"/>
      <c r="PZC3" s="110"/>
      <c r="PZD3" s="110"/>
      <c r="PZE3" s="110"/>
      <c r="PZF3" s="110"/>
      <c r="PZG3" s="110"/>
      <c r="PZH3" s="110"/>
      <c r="PZI3" s="110"/>
      <c r="PZJ3" s="110"/>
      <c r="PZK3" s="110"/>
      <c r="PZL3" s="110"/>
      <c r="PZM3" s="110"/>
      <c r="PZN3" s="110"/>
      <c r="PZO3" s="110"/>
      <c r="PZP3" s="110"/>
      <c r="PZQ3" s="110"/>
      <c r="PZR3" s="110"/>
      <c r="PZS3" s="110"/>
      <c r="PZT3" s="110"/>
      <c r="PZU3" s="110"/>
      <c r="PZV3" s="110"/>
      <c r="PZW3" s="110"/>
      <c r="PZX3" s="110"/>
      <c r="PZY3" s="110"/>
      <c r="PZZ3" s="110"/>
      <c r="QAA3" s="110"/>
      <c r="QAB3" s="110"/>
      <c r="QAC3" s="110"/>
      <c r="QAD3" s="110"/>
      <c r="QAE3" s="110"/>
      <c r="QAF3" s="110"/>
      <c r="QAG3" s="110"/>
      <c r="QAH3" s="110"/>
      <c r="QAI3" s="110"/>
      <c r="QAJ3" s="110"/>
      <c r="QAK3" s="110"/>
      <c r="QAL3" s="110"/>
      <c r="QAM3" s="110"/>
      <c r="QAN3" s="110"/>
      <c r="QAO3" s="110"/>
      <c r="QAP3" s="110"/>
      <c r="QAQ3" s="110"/>
      <c r="QAR3" s="110"/>
      <c r="QAS3" s="110"/>
      <c r="QAT3" s="110"/>
      <c r="QAU3" s="110"/>
      <c r="QAV3" s="110"/>
      <c r="QAW3" s="110"/>
      <c r="QAX3" s="110"/>
      <c r="QAY3" s="110"/>
      <c r="QAZ3" s="110"/>
      <c r="QBA3" s="110"/>
      <c r="QBB3" s="110"/>
      <c r="QBC3" s="110"/>
      <c r="QBD3" s="110"/>
      <c r="QBE3" s="110"/>
      <c r="QBF3" s="110"/>
      <c r="QBG3" s="110"/>
      <c r="QBH3" s="110"/>
      <c r="QBI3" s="110"/>
      <c r="QBJ3" s="110"/>
      <c r="QBK3" s="110"/>
      <c r="QBL3" s="110"/>
      <c r="QBM3" s="110"/>
      <c r="QBN3" s="110"/>
      <c r="QBO3" s="110"/>
      <c r="QBP3" s="110"/>
      <c r="QBQ3" s="110"/>
      <c r="QBR3" s="110"/>
      <c r="QBS3" s="110"/>
      <c r="QBT3" s="110"/>
      <c r="QBU3" s="110"/>
      <c r="QBV3" s="110"/>
      <c r="QBW3" s="110"/>
      <c r="QBX3" s="110"/>
      <c r="QBY3" s="110"/>
      <c r="QBZ3" s="110"/>
      <c r="QCA3" s="110"/>
      <c r="QCB3" s="110"/>
      <c r="QCC3" s="110"/>
      <c r="QCD3" s="110"/>
      <c r="QCE3" s="110"/>
      <c r="QCF3" s="110"/>
      <c r="QCG3" s="110"/>
      <c r="QCH3" s="110"/>
      <c r="QCI3" s="110"/>
      <c r="QCJ3" s="110"/>
      <c r="QCK3" s="110"/>
      <c r="QCL3" s="110"/>
      <c r="QCM3" s="110"/>
      <c r="QCN3" s="110"/>
      <c r="QCO3" s="110"/>
      <c r="QCP3" s="110"/>
      <c r="QCQ3" s="110"/>
      <c r="QCR3" s="110"/>
      <c r="QCS3" s="110"/>
      <c r="QCT3" s="110"/>
      <c r="QCU3" s="110"/>
      <c r="QCV3" s="110"/>
      <c r="QCW3" s="110"/>
      <c r="QCX3" s="110"/>
      <c r="QCY3" s="110"/>
      <c r="QCZ3" s="110"/>
      <c r="QDA3" s="110"/>
      <c r="QDB3" s="110"/>
      <c r="QDC3" s="110"/>
      <c r="QDD3" s="110"/>
      <c r="QDE3" s="110"/>
      <c r="QDF3" s="110"/>
      <c r="QDG3" s="110"/>
      <c r="QDH3" s="110"/>
      <c r="QDI3" s="110"/>
      <c r="QDJ3" s="110"/>
      <c r="QDK3" s="110"/>
      <c r="QDL3" s="110"/>
      <c r="QDM3" s="110"/>
      <c r="QDN3" s="110"/>
      <c r="QDO3" s="110"/>
      <c r="QDP3" s="110"/>
      <c r="QDQ3" s="110"/>
      <c r="QDR3" s="110"/>
      <c r="QDS3" s="110"/>
      <c r="QDT3" s="110"/>
      <c r="QDU3" s="110"/>
      <c r="QDV3" s="110"/>
      <c r="QDW3" s="110"/>
      <c r="QDX3" s="110"/>
      <c r="QDY3" s="110"/>
      <c r="QDZ3" s="110"/>
      <c r="QEA3" s="110"/>
      <c r="QEB3" s="110"/>
      <c r="QEC3" s="110"/>
      <c r="QED3" s="110"/>
      <c r="QEE3" s="110"/>
      <c r="QEF3" s="110"/>
      <c r="QEG3" s="110"/>
      <c r="QEH3" s="110"/>
      <c r="QEI3" s="110"/>
      <c r="QEJ3" s="110"/>
      <c r="QEK3" s="110"/>
      <c r="QEL3" s="110"/>
      <c r="QEM3" s="110"/>
      <c r="QEN3" s="110"/>
      <c r="QEO3" s="110"/>
      <c r="QEP3" s="110"/>
      <c r="QEQ3" s="110"/>
      <c r="QER3" s="110"/>
      <c r="QES3" s="110"/>
      <c r="QET3" s="110"/>
      <c r="QEU3" s="110"/>
      <c r="QEV3" s="110"/>
      <c r="QEW3" s="110"/>
      <c r="QEX3" s="110"/>
      <c r="QEY3" s="110"/>
      <c r="QEZ3" s="110"/>
      <c r="QFA3" s="110"/>
      <c r="QFB3" s="110"/>
      <c r="QFC3" s="110"/>
      <c r="QFD3" s="110"/>
      <c r="QFE3" s="110"/>
      <c r="QFF3" s="110"/>
      <c r="QFG3" s="110"/>
      <c r="QFH3" s="110"/>
      <c r="QFI3" s="110"/>
      <c r="QFJ3" s="110"/>
      <c r="QFK3" s="110"/>
      <c r="QFL3" s="110"/>
      <c r="QFM3" s="110"/>
      <c r="QFN3" s="110"/>
      <c r="QFO3" s="110"/>
      <c r="QFP3" s="110"/>
      <c r="QFQ3" s="110"/>
      <c r="QFR3" s="110"/>
      <c r="QFS3" s="110"/>
      <c r="QFT3" s="110"/>
      <c r="QFU3" s="110"/>
      <c r="QFV3" s="110"/>
      <c r="QFW3" s="110"/>
      <c r="QFX3" s="110"/>
      <c r="QFY3" s="110"/>
      <c r="QFZ3" s="110"/>
      <c r="QGA3" s="110"/>
      <c r="QGB3" s="110"/>
      <c r="QGC3" s="110"/>
      <c r="QGD3" s="110"/>
      <c r="QGE3" s="110"/>
      <c r="QGF3" s="110"/>
      <c r="QGG3" s="110"/>
      <c r="QGH3" s="110"/>
      <c r="QGI3" s="110"/>
      <c r="QGJ3" s="110"/>
      <c r="QGK3" s="110"/>
      <c r="QGL3" s="110"/>
      <c r="QGM3" s="110"/>
      <c r="QGN3" s="110"/>
      <c r="QGO3" s="110"/>
      <c r="QGP3" s="110"/>
      <c r="QGQ3" s="110"/>
      <c r="QGR3" s="110"/>
      <c r="QGS3" s="110"/>
      <c r="QGT3" s="110"/>
      <c r="QGU3" s="110"/>
      <c r="QGV3" s="110"/>
      <c r="QGW3" s="110"/>
      <c r="QGX3" s="110"/>
      <c r="QGY3" s="110"/>
      <c r="QGZ3" s="110"/>
      <c r="QHA3" s="110"/>
      <c r="QHB3" s="110"/>
      <c r="QHC3" s="110"/>
      <c r="QHD3" s="110"/>
      <c r="QHE3" s="110"/>
      <c r="QHF3" s="110"/>
      <c r="QHG3" s="110"/>
      <c r="QHH3" s="110"/>
      <c r="QHI3" s="110"/>
      <c r="QHJ3" s="110"/>
      <c r="QHK3" s="110"/>
      <c r="QHL3" s="110"/>
      <c r="QHM3" s="110"/>
      <c r="QHN3" s="110"/>
      <c r="QHO3" s="110"/>
      <c r="QHP3" s="110"/>
      <c r="QHQ3" s="110"/>
      <c r="QHR3" s="110"/>
      <c r="QHS3" s="110"/>
      <c r="QHT3" s="110"/>
      <c r="QHU3" s="110"/>
      <c r="QHV3" s="110"/>
      <c r="QHW3" s="110"/>
      <c r="QHX3" s="110"/>
      <c r="QHY3" s="110"/>
      <c r="QHZ3" s="110"/>
      <c r="QIA3" s="110"/>
      <c r="QIB3" s="110"/>
      <c r="QIC3" s="110"/>
      <c r="QID3" s="110"/>
      <c r="QIE3" s="110"/>
      <c r="QIF3" s="110"/>
      <c r="QIG3" s="110"/>
      <c r="QIH3" s="110"/>
      <c r="QII3" s="110"/>
      <c r="QIJ3" s="110"/>
      <c r="QIK3" s="110"/>
      <c r="QIL3" s="110"/>
      <c r="QIM3" s="110"/>
      <c r="QIN3" s="110"/>
      <c r="QIO3" s="110"/>
      <c r="QIP3" s="110"/>
      <c r="QIQ3" s="110"/>
      <c r="QIR3" s="110"/>
      <c r="QIS3" s="110"/>
      <c r="QIT3" s="110"/>
      <c r="QIU3" s="110"/>
      <c r="QIV3" s="110"/>
      <c r="QIW3" s="110"/>
      <c r="QIX3" s="110"/>
      <c r="QIY3" s="110"/>
      <c r="QIZ3" s="110"/>
      <c r="QJA3" s="110"/>
      <c r="QJB3" s="110"/>
      <c r="QJC3" s="110"/>
      <c r="QJD3" s="110"/>
      <c r="QJE3" s="110"/>
      <c r="QJF3" s="110"/>
      <c r="QJG3" s="110"/>
      <c r="QJH3" s="110"/>
      <c r="QJI3" s="110"/>
      <c r="QJJ3" s="110"/>
      <c r="QJK3" s="110"/>
      <c r="QJL3" s="110"/>
      <c r="QJM3" s="110"/>
      <c r="QJN3" s="110"/>
      <c r="QJO3" s="110"/>
      <c r="QJP3" s="110"/>
      <c r="QJQ3" s="110"/>
      <c r="QJR3" s="110"/>
      <c r="QJS3" s="110"/>
      <c r="QJT3" s="110"/>
      <c r="QJU3" s="110"/>
      <c r="QJV3" s="110"/>
      <c r="QJW3" s="110"/>
      <c r="QJX3" s="110"/>
      <c r="QJY3" s="110"/>
      <c r="QJZ3" s="110"/>
      <c r="QKA3" s="110"/>
      <c r="QKB3" s="110"/>
      <c r="QKC3" s="110"/>
      <c r="QKD3" s="110"/>
      <c r="QKE3" s="110"/>
      <c r="QKF3" s="110"/>
      <c r="QKG3" s="110"/>
      <c r="QKH3" s="110"/>
      <c r="QKI3" s="110"/>
      <c r="QKJ3" s="110"/>
      <c r="QKK3" s="110"/>
      <c r="QKL3" s="110"/>
      <c r="QKM3" s="110"/>
      <c r="QKN3" s="110"/>
      <c r="QKO3" s="110"/>
      <c r="QKP3" s="110"/>
      <c r="QKQ3" s="110"/>
      <c r="QKR3" s="110"/>
      <c r="QKS3" s="110"/>
      <c r="QKT3" s="110"/>
      <c r="QKU3" s="110"/>
      <c r="QKV3" s="110"/>
      <c r="QKW3" s="110"/>
      <c r="QKX3" s="110"/>
      <c r="QKY3" s="110"/>
      <c r="QKZ3" s="110"/>
      <c r="QLA3" s="110"/>
      <c r="QLB3" s="110"/>
      <c r="QLC3" s="110"/>
      <c r="QLD3" s="110"/>
      <c r="QLE3" s="110"/>
      <c r="QLF3" s="110"/>
      <c r="QLG3" s="110"/>
      <c r="QLH3" s="110"/>
      <c r="QLI3" s="110"/>
      <c r="QLJ3" s="110"/>
      <c r="QLK3" s="110"/>
      <c r="QLL3" s="110"/>
      <c r="QLM3" s="110"/>
      <c r="QLN3" s="110"/>
      <c r="QLO3" s="110"/>
      <c r="QLP3" s="110"/>
      <c r="QLQ3" s="110"/>
      <c r="QLR3" s="110"/>
      <c r="QLS3" s="110"/>
      <c r="QLT3" s="110"/>
      <c r="QLU3" s="110"/>
      <c r="QLV3" s="110"/>
      <c r="QLW3" s="110"/>
      <c r="QLX3" s="110"/>
      <c r="QLY3" s="110"/>
      <c r="QLZ3" s="110"/>
      <c r="QMA3" s="110"/>
      <c r="QMB3" s="110"/>
      <c r="QMC3" s="110"/>
      <c r="QMD3" s="110"/>
      <c r="QME3" s="110"/>
      <c r="QMF3" s="110"/>
      <c r="QMG3" s="110"/>
      <c r="QMH3" s="110"/>
      <c r="QMI3" s="110"/>
      <c r="QMJ3" s="110"/>
      <c r="QMK3" s="110"/>
      <c r="QML3" s="110"/>
      <c r="QMM3" s="110"/>
      <c r="QMN3" s="110"/>
      <c r="QMO3" s="110"/>
      <c r="QMP3" s="110"/>
      <c r="QMQ3" s="110"/>
      <c r="QMR3" s="110"/>
      <c r="QMS3" s="110"/>
      <c r="QMT3" s="110"/>
      <c r="QMU3" s="110"/>
      <c r="QMV3" s="110"/>
      <c r="QMW3" s="110"/>
      <c r="QMX3" s="110"/>
      <c r="QMY3" s="110"/>
      <c r="QMZ3" s="110"/>
      <c r="QNA3" s="110"/>
      <c r="QNB3" s="110"/>
      <c r="QNC3" s="110"/>
      <c r="QND3" s="110"/>
      <c r="QNE3" s="110"/>
      <c r="QNF3" s="110"/>
      <c r="QNG3" s="110"/>
      <c r="QNH3" s="110"/>
      <c r="QNI3" s="110"/>
      <c r="QNJ3" s="110"/>
      <c r="QNK3" s="110"/>
      <c r="QNL3" s="110"/>
      <c r="QNM3" s="110"/>
      <c r="QNN3" s="110"/>
      <c r="QNO3" s="110"/>
      <c r="QNP3" s="110"/>
      <c r="QNQ3" s="110"/>
      <c r="QNR3" s="110"/>
      <c r="QNS3" s="110"/>
      <c r="QNT3" s="110"/>
      <c r="QNU3" s="110"/>
      <c r="QNV3" s="110"/>
      <c r="QNW3" s="110"/>
      <c r="QNX3" s="110"/>
      <c r="QNY3" s="110"/>
      <c r="QNZ3" s="110"/>
      <c r="QOA3" s="110"/>
      <c r="QOB3" s="110"/>
      <c r="QOC3" s="110"/>
      <c r="QOD3" s="110"/>
      <c r="QOE3" s="110"/>
      <c r="QOF3" s="110"/>
      <c r="QOG3" s="110"/>
      <c r="QOH3" s="110"/>
      <c r="QOI3" s="110"/>
      <c r="QOJ3" s="110"/>
      <c r="QOK3" s="110"/>
      <c r="QOL3" s="110"/>
      <c r="QOM3" s="110"/>
      <c r="QON3" s="110"/>
      <c r="QOO3" s="110"/>
      <c r="QOP3" s="110"/>
      <c r="QOQ3" s="110"/>
      <c r="QOR3" s="110"/>
      <c r="QOS3" s="110"/>
      <c r="QOT3" s="110"/>
      <c r="QOU3" s="110"/>
      <c r="QOV3" s="110"/>
      <c r="QOW3" s="110"/>
      <c r="QOX3" s="110"/>
      <c r="QOY3" s="110"/>
      <c r="QOZ3" s="110"/>
      <c r="QPA3" s="110"/>
      <c r="QPB3" s="110"/>
      <c r="QPC3" s="110"/>
      <c r="QPD3" s="110"/>
      <c r="QPE3" s="110"/>
      <c r="QPF3" s="110"/>
      <c r="QPG3" s="110"/>
      <c r="QPH3" s="110"/>
      <c r="QPI3" s="110"/>
      <c r="QPJ3" s="110"/>
      <c r="QPK3" s="110"/>
      <c r="QPL3" s="110"/>
      <c r="QPM3" s="110"/>
      <c r="QPN3" s="110"/>
      <c r="QPO3" s="110"/>
      <c r="QPP3" s="110"/>
      <c r="QPQ3" s="110"/>
      <c r="QPR3" s="110"/>
      <c r="QPS3" s="110"/>
      <c r="QPT3" s="110"/>
      <c r="QPU3" s="110"/>
      <c r="QPV3" s="110"/>
      <c r="QPW3" s="110"/>
      <c r="QPX3" s="110"/>
      <c r="QPY3" s="110"/>
      <c r="QPZ3" s="110"/>
      <c r="QQA3" s="110"/>
      <c r="QQB3" s="110"/>
      <c r="QQC3" s="110"/>
      <c r="QQD3" s="110"/>
      <c r="QQE3" s="110"/>
      <c r="QQF3" s="110"/>
      <c r="QQG3" s="110"/>
      <c r="QQH3" s="110"/>
      <c r="QQI3" s="110"/>
      <c r="QQJ3" s="110"/>
      <c r="QQK3" s="110"/>
      <c r="QQL3" s="110"/>
      <c r="QQM3" s="110"/>
      <c r="QQN3" s="110"/>
      <c r="QQO3" s="110"/>
      <c r="QQP3" s="110"/>
      <c r="QQQ3" s="110"/>
      <c r="QQR3" s="110"/>
      <c r="QQS3" s="110"/>
      <c r="QQT3" s="110"/>
      <c r="QQU3" s="110"/>
      <c r="QQV3" s="110"/>
      <c r="QQW3" s="110"/>
      <c r="QQX3" s="110"/>
      <c r="QQY3" s="110"/>
      <c r="QQZ3" s="110"/>
      <c r="QRA3" s="110"/>
      <c r="QRB3" s="110"/>
      <c r="QRC3" s="110"/>
      <c r="QRD3" s="110"/>
      <c r="QRE3" s="110"/>
      <c r="QRF3" s="110"/>
      <c r="QRG3" s="110"/>
      <c r="QRH3" s="110"/>
      <c r="QRI3" s="110"/>
      <c r="QRJ3" s="110"/>
      <c r="QRK3" s="110"/>
      <c r="QRL3" s="110"/>
      <c r="QRM3" s="110"/>
      <c r="QRN3" s="110"/>
      <c r="QRO3" s="110"/>
      <c r="QRP3" s="110"/>
      <c r="QRQ3" s="110"/>
      <c r="QRR3" s="110"/>
      <c r="QRS3" s="110"/>
      <c r="QRT3" s="110"/>
      <c r="QRU3" s="110"/>
      <c r="QRV3" s="110"/>
      <c r="QRW3" s="110"/>
      <c r="QRX3" s="110"/>
      <c r="QRY3" s="110"/>
      <c r="QRZ3" s="110"/>
      <c r="QSA3" s="110"/>
      <c r="QSB3" s="110"/>
      <c r="QSC3" s="110"/>
      <c r="QSD3" s="110"/>
      <c r="QSE3" s="110"/>
      <c r="QSF3" s="110"/>
      <c r="QSG3" s="110"/>
      <c r="QSH3" s="110"/>
      <c r="QSI3" s="110"/>
      <c r="QSJ3" s="110"/>
      <c r="QSK3" s="110"/>
      <c r="QSL3" s="110"/>
      <c r="QSM3" s="110"/>
      <c r="QSN3" s="110"/>
      <c r="QSO3" s="110"/>
      <c r="QSP3" s="110"/>
      <c r="QSQ3" s="110"/>
      <c r="QSR3" s="110"/>
      <c r="QSS3" s="110"/>
      <c r="QST3" s="110"/>
      <c r="QSU3" s="110"/>
      <c r="QSV3" s="110"/>
      <c r="QSW3" s="110"/>
      <c r="QSX3" s="110"/>
      <c r="QSY3" s="110"/>
      <c r="QSZ3" s="110"/>
      <c r="QTA3" s="110"/>
      <c r="QTB3" s="110"/>
      <c r="QTC3" s="110"/>
      <c r="QTD3" s="110"/>
      <c r="QTE3" s="110"/>
      <c r="QTF3" s="110"/>
      <c r="QTG3" s="110"/>
      <c r="QTH3" s="110"/>
      <c r="QTI3" s="110"/>
      <c r="QTJ3" s="110"/>
      <c r="QTK3" s="110"/>
      <c r="QTL3" s="110"/>
      <c r="QTM3" s="110"/>
      <c r="QTN3" s="110"/>
      <c r="QTO3" s="110"/>
      <c r="QTP3" s="110"/>
      <c r="QTQ3" s="110"/>
      <c r="QTR3" s="110"/>
      <c r="QTS3" s="110"/>
      <c r="QTT3" s="110"/>
      <c r="QTU3" s="110"/>
      <c r="QTV3" s="110"/>
      <c r="QTW3" s="110"/>
      <c r="QTX3" s="110"/>
      <c r="QTY3" s="110"/>
      <c r="QTZ3" s="110"/>
      <c r="QUA3" s="110"/>
      <c r="QUB3" s="110"/>
      <c r="QUC3" s="110"/>
      <c r="QUD3" s="110"/>
      <c r="QUE3" s="110"/>
      <c r="QUF3" s="110"/>
      <c r="QUG3" s="110"/>
      <c r="QUH3" s="110"/>
      <c r="QUI3" s="110"/>
      <c r="QUJ3" s="110"/>
      <c r="QUK3" s="110"/>
      <c r="QUL3" s="110"/>
      <c r="QUM3" s="110"/>
      <c r="QUN3" s="110"/>
      <c r="QUO3" s="110"/>
      <c r="QUP3" s="110"/>
      <c r="QUQ3" s="110"/>
      <c r="QUR3" s="110"/>
      <c r="QUS3" s="110"/>
      <c r="QUT3" s="110"/>
      <c r="QUU3" s="110"/>
      <c r="QUV3" s="110"/>
      <c r="QUW3" s="110"/>
      <c r="QUX3" s="110"/>
      <c r="QUY3" s="110"/>
      <c r="QUZ3" s="110"/>
      <c r="QVA3" s="110"/>
      <c r="QVB3" s="110"/>
      <c r="QVC3" s="110"/>
      <c r="QVD3" s="110"/>
      <c r="QVE3" s="110"/>
      <c r="QVF3" s="110"/>
      <c r="QVG3" s="110"/>
      <c r="QVH3" s="110"/>
      <c r="QVI3" s="110"/>
      <c r="QVJ3" s="110"/>
      <c r="QVK3" s="110"/>
      <c r="QVL3" s="110"/>
      <c r="QVM3" s="110"/>
      <c r="QVN3" s="110"/>
      <c r="QVO3" s="110"/>
      <c r="QVP3" s="110"/>
      <c r="QVQ3" s="110"/>
      <c r="QVR3" s="110"/>
      <c r="QVS3" s="110"/>
      <c r="QVT3" s="110"/>
      <c r="QVU3" s="110"/>
      <c r="QVV3" s="110"/>
      <c r="QVW3" s="110"/>
      <c r="QVX3" s="110"/>
      <c r="QVY3" s="110"/>
      <c r="QVZ3" s="110"/>
      <c r="QWA3" s="110"/>
      <c r="QWB3" s="110"/>
      <c r="QWC3" s="110"/>
      <c r="QWD3" s="110"/>
      <c r="QWE3" s="110"/>
      <c r="QWF3" s="110"/>
      <c r="QWG3" s="110"/>
      <c r="QWH3" s="110"/>
      <c r="QWI3" s="110"/>
      <c r="QWJ3" s="110"/>
      <c r="QWK3" s="110"/>
      <c r="QWL3" s="110"/>
      <c r="QWM3" s="110"/>
      <c r="QWN3" s="110"/>
      <c r="QWO3" s="110"/>
      <c r="QWP3" s="110"/>
      <c r="QWQ3" s="110"/>
      <c r="QWR3" s="110"/>
      <c r="QWS3" s="110"/>
      <c r="QWT3" s="110"/>
      <c r="QWU3" s="110"/>
      <c r="QWV3" s="110"/>
      <c r="QWW3" s="110"/>
      <c r="QWX3" s="110"/>
      <c r="QWY3" s="110"/>
      <c r="QWZ3" s="110"/>
      <c r="QXA3" s="110"/>
      <c r="QXB3" s="110"/>
      <c r="QXC3" s="110"/>
      <c r="QXD3" s="110"/>
      <c r="QXE3" s="110"/>
      <c r="QXF3" s="110"/>
      <c r="QXG3" s="110"/>
      <c r="QXH3" s="110"/>
      <c r="QXI3" s="110"/>
      <c r="QXJ3" s="110"/>
      <c r="QXK3" s="110"/>
      <c r="QXL3" s="110"/>
      <c r="QXM3" s="110"/>
      <c r="QXN3" s="110"/>
      <c r="QXO3" s="110"/>
      <c r="QXP3" s="110"/>
      <c r="QXQ3" s="110"/>
      <c r="QXR3" s="110"/>
      <c r="QXS3" s="110"/>
      <c r="QXT3" s="110"/>
      <c r="QXU3" s="110"/>
      <c r="QXV3" s="110"/>
      <c r="QXW3" s="110"/>
      <c r="QXX3" s="110"/>
      <c r="QXY3" s="110"/>
      <c r="QXZ3" s="110"/>
      <c r="QYA3" s="110"/>
      <c r="QYB3" s="110"/>
      <c r="QYC3" s="110"/>
      <c r="QYD3" s="110"/>
      <c r="QYE3" s="110"/>
      <c r="QYF3" s="110"/>
      <c r="QYG3" s="110"/>
      <c r="QYH3" s="110"/>
      <c r="QYI3" s="110"/>
      <c r="QYJ3" s="110"/>
      <c r="QYK3" s="110"/>
      <c r="QYL3" s="110"/>
      <c r="QYM3" s="110"/>
      <c r="QYN3" s="110"/>
      <c r="QYO3" s="110"/>
      <c r="QYP3" s="110"/>
      <c r="QYQ3" s="110"/>
      <c r="QYR3" s="110"/>
      <c r="QYS3" s="110"/>
      <c r="QYT3" s="110"/>
      <c r="QYU3" s="110"/>
      <c r="QYV3" s="110"/>
      <c r="QYW3" s="110"/>
      <c r="QYX3" s="110"/>
      <c r="QYY3" s="110"/>
      <c r="QYZ3" s="110"/>
      <c r="QZA3" s="110"/>
      <c r="QZB3" s="110"/>
      <c r="QZC3" s="110"/>
      <c r="QZD3" s="110"/>
      <c r="QZE3" s="110"/>
      <c r="QZF3" s="110"/>
      <c r="QZG3" s="110"/>
      <c r="QZH3" s="110"/>
      <c r="QZI3" s="110"/>
      <c r="QZJ3" s="110"/>
      <c r="QZK3" s="110"/>
      <c r="QZL3" s="110"/>
      <c r="QZM3" s="110"/>
      <c r="QZN3" s="110"/>
      <c r="QZO3" s="110"/>
      <c r="QZP3" s="110"/>
      <c r="QZQ3" s="110"/>
      <c r="QZR3" s="110"/>
      <c r="QZS3" s="110"/>
      <c r="QZT3" s="110"/>
      <c r="QZU3" s="110"/>
      <c r="QZV3" s="110"/>
      <c r="QZW3" s="110"/>
      <c r="QZX3" s="110"/>
      <c r="QZY3" s="110"/>
      <c r="QZZ3" s="110"/>
      <c r="RAA3" s="110"/>
      <c r="RAB3" s="110"/>
      <c r="RAC3" s="110"/>
      <c r="RAD3" s="110"/>
      <c r="RAE3" s="110"/>
      <c r="RAF3" s="110"/>
      <c r="RAG3" s="110"/>
      <c r="RAH3" s="110"/>
      <c r="RAI3" s="110"/>
      <c r="RAJ3" s="110"/>
      <c r="RAK3" s="110"/>
      <c r="RAL3" s="110"/>
      <c r="RAM3" s="110"/>
      <c r="RAN3" s="110"/>
      <c r="RAO3" s="110"/>
      <c r="RAP3" s="110"/>
      <c r="RAQ3" s="110"/>
      <c r="RAR3" s="110"/>
      <c r="RAS3" s="110"/>
      <c r="RAT3" s="110"/>
      <c r="RAU3" s="110"/>
      <c r="RAV3" s="110"/>
      <c r="RAW3" s="110"/>
      <c r="RAX3" s="110"/>
      <c r="RAY3" s="110"/>
      <c r="RAZ3" s="110"/>
      <c r="RBA3" s="110"/>
      <c r="RBB3" s="110"/>
      <c r="RBC3" s="110"/>
      <c r="RBD3" s="110"/>
      <c r="RBE3" s="110"/>
      <c r="RBF3" s="110"/>
      <c r="RBG3" s="110"/>
      <c r="RBH3" s="110"/>
      <c r="RBI3" s="110"/>
      <c r="RBJ3" s="110"/>
      <c r="RBK3" s="110"/>
      <c r="RBL3" s="110"/>
      <c r="RBM3" s="110"/>
      <c r="RBN3" s="110"/>
      <c r="RBO3" s="110"/>
      <c r="RBP3" s="110"/>
      <c r="RBQ3" s="110"/>
      <c r="RBR3" s="110"/>
      <c r="RBS3" s="110"/>
      <c r="RBT3" s="110"/>
      <c r="RBU3" s="110"/>
      <c r="RBV3" s="110"/>
      <c r="RBW3" s="110"/>
      <c r="RBX3" s="110"/>
      <c r="RBY3" s="110"/>
      <c r="RBZ3" s="110"/>
      <c r="RCA3" s="110"/>
      <c r="RCB3" s="110"/>
      <c r="RCC3" s="110"/>
      <c r="RCD3" s="110"/>
      <c r="RCE3" s="110"/>
      <c r="RCF3" s="110"/>
      <c r="RCG3" s="110"/>
      <c r="RCH3" s="110"/>
      <c r="RCI3" s="110"/>
      <c r="RCJ3" s="110"/>
      <c r="RCK3" s="110"/>
      <c r="RCL3" s="110"/>
      <c r="RCM3" s="110"/>
      <c r="RCN3" s="110"/>
      <c r="RCO3" s="110"/>
      <c r="RCP3" s="110"/>
      <c r="RCQ3" s="110"/>
      <c r="RCR3" s="110"/>
      <c r="RCS3" s="110"/>
      <c r="RCT3" s="110"/>
      <c r="RCU3" s="110"/>
      <c r="RCV3" s="110"/>
      <c r="RCW3" s="110"/>
      <c r="RCX3" s="110"/>
      <c r="RCY3" s="110"/>
      <c r="RCZ3" s="110"/>
      <c r="RDA3" s="110"/>
      <c r="RDB3" s="110"/>
      <c r="RDC3" s="110"/>
      <c r="RDD3" s="110"/>
      <c r="RDE3" s="110"/>
      <c r="RDF3" s="110"/>
      <c r="RDG3" s="110"/>
      <c r="RDH3" s="110"/>
      <c r="RDI3" s="110"/>
      <c r="RDJ3" s="110"/>
      <c r="RDK3" s="110"/>
      <c r="RDL3" s="110"/>
      <c r="RDM3" s="110"/>
      <c r="RDN3" s="110"/>
      <c r="RDO3" s="110"/>
      <c r="RDP3" s="110"/>
      <c r="RDQ3" s="110"/>
      <c r="RDR3" s="110"/>
      <c r="RDS3" s="110"/>
      <c r="RDT3" s="110"/>
      <c r="RDU3" s="110"/>
      <c r="RDV3" s="110"/>
      <c r="RDW3" s="110"/>
      <c r="RDX3" s="110"/>
      <c r="RDY3" s="110"/>
      <c r="RDZ3" s="110"/>
      <c r="REA3" s="110"/>
      <c r="REB3" s="110"/>
      <c r="REC3" s="110"/>
      <c r="RED3" s="110"/>
      <c r="REE3" s="110"/>
      <c r="REF3" s="110"/>
      <c r="REG3" s="110"/>
      <c r="REH3" s="110"/>
      <c r="REI3" s="110"/>
      <c r="REJ3" s="110"/>
      <c r="REK3" s="110"/>
      <c r="REL3" s="110"/>
      <c r="REM3" s="110"/>
      <c r="REN3" s="110"/>
      <c r="REO3" s="110"/>
      <c r="REP3" s="110"/>
      <c r="REQ3" s="110"/>
      <c r="RER3" s="110"/>
      <c r="RES3" s="110"/>
      <c r="RET3" s="110"/>
      <c r="REU3" s="110"/>
      <c r="REV3" s="110"/>
      <c r="REW3" s="110"/>
      <c r="REX3" s="110"/>
      <c r="REY3" s="110"/>
      <c r="REZ3" s="110"/>
      <c r="RFA3" s="110"/>
      <c r="RFB3" s="110"/>
      <c r="RFC3" s="110"/>
      <c r="RFD3" s="110"/>
      <c r="RFE3" s="110"/>
      <c r="RFF3" s="110"/>
      <c r="RFG3" s="110"/>
      <c r="RFH3" s="110"/>
      <c r="RFI3" s="110"/>
      <c r="RFJ3" s="110"/>
      <c r="RFK3" s="110"/>
      <c r="RFL3" s="110"/>
      <c r="RFM3" s="110"/>
      <c r="RFN3" s="110"/>
      <c r="RFO3" s="110"/>
      <c r="RFP3" s="110"/>
      <c r="RFQ3" s="110"/>
      <c r="RFR3" s="110"/>
      <c r="RFS3" s="110"/>
      <c r="RFT3" s="110"/>
      <c r="RFU3" s="110"/>
      <c r="RFV3" s="110"/>
      <c r="RFW3" s="110"/>
      <c r="RFX3" s="110"/>
      <c r="RFY3" s="110"/>
      <c r="RFZ3" s="110"/>
      <c r="RGA3" s="110"/>
      <c r="RGB3" s="110"/>
      <c r="RGC3" s="110"/>
      <c r="RGD3" s="110"/>
      <c r="RGE3" s="110"/>
      <c r="RGF3" s="110"/>
      <c r="RGG3" s="110"/>
      <c r="RGH3" s="110"/>
      <c r="RGI3" s="110"/>
      <c r="RGJ3" s="110"/>
      <c r="RGK3" s="110"/>
      <c r="RGL3" s="110"/>
      <c r="RGM3" s="110"/>
      <c r="RGN3" s="110"/>
      <c r="RGO3" s="110"/>
      <c r="RGP3" s="110"/>
      <c r="RGQ3" s="110"/>
      <c r="RGR3" s="110"/>
      <c r="RGS3" s="110"/>
      <c r="RGT3" s="110"/>
      <c r="RGU3" s="110"/>
      <c r="RGV3" s="110"/>
      <c r="RGW3" s="110"/>
      <c r="RGX3" s="110"/>
      <c r="RGY3" s="110"/>
      <c r="RGZ3" s="110"/>
      <c r="RHA3" s="110"/>
      <c r="RHB3" s="110"/>
      <c r="RHC3" s="110"/>
      <c r="RHD3" s="110"/>
      <c r="RHE3" s="110"/>
      <c r="RHF3" s="110"/>
      <c r="RHG3" s="110"/>
      <c r="RHH3" s="110"/>
      <c r="RHI3" s="110"/>
      <c r="RHJ3" s="110"/>
      <c r="RHK3" s="110"/>
      <c r="RHL3" s="110"/>
      <c r="RHM3" s="110"/>
      <c r="RHN3" s="110"/>
      <c r="RHO3" s="110"/>
      <c r="RHP3" s="110"/>
      <c r="RHQ3" s="110"/>
      <c r="RHR3" s="110"/>
      <c r="RHS3" s="110"/>
      <c r="RHT3" s="110"/>
      <c r="RHU3" s="110"/>
      <c r="RHV3" s="110"/>
      <c r="RHW3" s="110"/>
      <c r="RHX3" s="110"/>
      <c r="RHY3" s="110"/>
      <c r="RHZ3" s="110"/>
      <c r="RIA3" s="110"/>
      <c r="RIB3" s="110"/>
      <c r="RIC3" s="110"/>
      <c r="RID3" s="110"/>
      <c r="RIE3" s="110"/>
      <c r="RIF3" s="110"/>
      <c r="RIG3" s="110"/>
      <c r="RIH3" s="110"/>
      <c r="RII3" s="110"/>
      <c r="RIJ3" s="110"/>
      <c r="RIK3" s="110"/>
      <c r="RIL3" s="110"/>
      <c r="RIM3" s="110"/>
      <c r="RIN3" s="110"/>
      <c r="RIO3" s="110"/>
      <c r="RIP3" s="110"/>
      <c r="RIQ3" s="110"/>
      <c r="RIR3" s="110"/>
      <c r="RIS3" s="110"/>
      <c r="RIT3" s="110"/>
      <c r="RIU3" s="110"/>
      <c r="RIV3" s="110"/>
      <c r="RIW3" s="110"/>
      <c r="RIX3" s="110"/>
      <c r="RIY3" s="110"/>
      <c r="RIZ3" s="110"/>
      <c r="RJA3" s="110"/>
      <c r="RJB3" s="110"/>
      <c r="RJC3" s="110"/>
      <c r="RJD3" s="110"/>
      <c r="RJE3" s="110"/>
      <c r="RJF3" s="110"/>
      <c r="RJG3" s="110"/>
      <c r="RJH3" s="110"/>
      <c r="RJI3" s="110"/>
      <c r="RJJ3" s="110"/>
      <c r="RJK3" s="110"/>
      <c r="RJL3" s="110"/>
      <c r="RJM3" s="110"/>
      <c r="RJN3" s="110"/>
      <c r="RJO3" s="110"/>
      <c r="RJP3" s="110"/>
      <c r="RJQ3" s="110"/>
      <c r="RJR3" s="110"/>
      <c r="RJS3" s="110"/>
      <c r="RJT3" s="110"/>
      <c r="RJU3" s="110"/>
      <c r="RJV3" s="110"/>
      <c r="RJW3" s="110"/>
      <c r="RJX3" s="110"/>
      <c r="RJY3" s="110"/>
      <c r="RJZ3" s="110"/>
      <c r="RKA3" s="110"/>
      <c r="RKB3" s="110"/>
      <c r="RKC3" s="110"/>
      <c r="RKD3" s="110"/>
      <c r="RKE3" s="110"/>
      <c r="RKF3" s="110"/>
      <c r="RKG3" s="110"/>
      <c r="RKH3" s="110"/>
      <c r="RKI3" s="110"/>
      <c r="RKJ3" s="110"/>
      <c r="RKK3" s="110"/>
      <c r="RKL3" s="110"/>
      <c r="RKM3" s="110"/>
      <c r="RKN3" s="110"/>
      <c r="RKO3" s="110"/>
      <c r="RKP3" s="110"/>
      <c r="RKQ3" s="110"/>
      <c r="RKR3" s="110"/>
      <c r="RKS3" s="110"/>
      <c r="RKT3" s="110"/>
      <c r="RKU3" s="110"/>
      <c r="RKV3" s="110"/>
      <c r="RKW3" s="110"/>
      <c r="RKX3" s="110"/>
      <c r="RKY3" s="110"/>
      <c r="RKZ3" s="110"/>
      <c r="RLA3" s="110"/>
      <c r="RLB3" s="110"/>
      <c r="RLC3" s="110"/>
      <c r="RLD3" s="110"/>
      <c r="RLE3" s="110"/>
      <c r="RLF3" s="110"/>
      <c r="RLG3" s="110"/>
      <c r="RLH3" s="110"/>
      <c r="RLI3" s="110"/>
      <c r="RLJ3" s="110"/>
      <c r="RLK3" s="110"/>
      <c r="RLL3" s="110"/>
      <c r="RLM3" s="110"/>
      <c r="RLN3" s="110"/>
      <c r="RLO3" s="110"/>
      <c r="RLP3" s="110"/>
      <c r="RLQ3" s="110"/>
      <c r="RLR3" s="110"/>
      <c r="RLS3" s="110"/>
      <c r="RLT3" s="110"/>
      <c r="RLU3" s="110"/>
      <c r="RLV3" s="110"/>
      <c r="RLW3" s="110"/>
      <c r="RLX3" s="110"/>
      <c r="RLY3" s="110"/>
      <c r="RLZ3" s="110"/>
      <c r="RMA3" s="110"/>
      <c r="RMB3" s="110"/>
      <c r="RMC3" s="110"/>
      <c r="RMD3" s="110"/>
      <c r="RME3" s="110"/>
      <c r="RMF3" s="110"/>
      <c r="RMG3" s="110"/>
      <c r="RMH3" s="110"/>
      <c r="RMI3" s="110"/>
      <c r="RMJ3" s="110"/>
      <c r="RMK3" s="110"/>
      <c r="RML3" s="110"/>
      <c r="RMM3" s="110"/>
      <c r="RMN3" s="110"/>
      <c r="RMO3" s="110"/>
      <c r="RMP3" s="110"/>
      <c r="RMQ3" s="110"/>
      <c r="RMR3" s="110"/>
      <c r="RMS3" s="110"/>
      <c r="RMT3" s="110"/>
      <c r="RMU3" s="110"/>
      <c r="RMV3" s="110"/>
      <c r="RMW3" s="110"/>
      <c r="RMX3" s="110"/>
      <c r="RMY3" s="110"/>
      <c r="RMZ3" s="110"/>
      <c r="RNA3" s="110"/>
      <c r="RNB3" s="110"/>
      <c r="RNC3" s="110"/>
      <c r="RND3" s="110"/>
      <c r="RNE3" s="110"/>
      <c r="RNF3" s="110"/>
      <c r="RNG3" s="110"/>
      <c r="RNH3" s="110"/>
      <c r="RNI3" s="110"/>
      <c r="RNJ3" s="110"/>
      <c r="RNK3" s="110"/>
      <c r="RNL3" s="110"/>
      <c r="RNM3" s="110"/>
      <c r="RNN3" s="110"/>
      <c r="RNO3" s="110"/>
      <c r="RNP3" s="110"/>
      <c r="RNQ3" s="110"/>
      <c r="RNR3" s="110"/>
      <c r="RNS3" s="110"/>
      <c r="RNT3" s="110"/>
      <c r="RNU3" s="110"/>
      <c r="RNV3" s="110"/>
      <c r="RNW3" s="110"/>
      <c r="RNX3" s="110"/>
      <c r="RNY3" s="110"/>
      <c r="RNZ3" s="110"/>
      <c r="ROA3" s="110"/>
      <c r="ROB3" s="110"/>
      <c r="ROC3" s="110"/>
      <c r="ROD3" s="110"/>
      <c r="ROE3" s="110"/>
      <c r="ROF3" s="110"/>
      <c r="ROG3" s="110"/>
      <c r="ROH3" s="110"/>
      <c r="ROI3" s="110"/>
      <c r="ROJ3" s="110"/>
      <c r="ROK3" s="110"/>
      <c r="ROL3" s="110"/>
      <c r="ROM3" s="110"/>
      <c r="RON3" s="110"/>
      <c r="ROO3" s="110"/>
      <c r="ROP3" s="110"/>
      <c r="ROQ3" s="110"/>
      <c r="ROR3" s="110"/>
      <c r="ROS3" s="110"/>
      <c r="ROT3" s="110"/>
      <c r="ROU3" s="110"/>
      <c r="ROV3" s="110"/>
      <c r="ROW3" s="110"/>
      <c r="ROX3" s="110"/>
      <c r="ROY3" s="110"/>
      <c r="ROZ3" s="110"/>
      <c r="RPA3" s="110"/>
      <c r="RPB3" s="110"/>
      <c r="RPC3" s="110"/>
      <c r="RPD3" s="110"/>
      <c r="RPE3" s="110"/>
      <c r="RPF3" s="110"/>
      <c r="RPG3" s="110"/>
      <c r="RPH3" s="110"/>
      <c r="RPI3" s="110"/>
      <c r="RPJ3" s="110"/>
      <c r="RPK3" s="110"/>
      <c r="RPL3" s="110"/>
      <c r="RPM3" s="110"/>
      <c r="RPN3" s="110"/>
      <c r="RPO3" s="110"/>
      <c r="RPP3" s="110"/>
      <c r="RPQ3" s="110"/>
      <c r="RPR3" s="110"/>
      <c r="RPS3" s="110"/>
      <c r="RPT3" s="110"/>
      <c r="RPU3" s="110"/>
      <c r="RPV3" s="110"/>
      <c r="RPW3" s="110"/>
      <c r="RPX3" s="110"/>
      <c r="RPY3" s="110"/>
      <c r="RPZ3" s="110"/>
      <c r="RQA3" s="110"/>
      <c r="RQB3" s="110"/>
      <c r="RQC3" s="110"/>
      <c r="RQD3" s="110"/>
      <c r="RQE3" s="110"/>
      <c r="RQF3" s="110"/>
      <c r="RQG3" s="110"/>
      <c r="RQH3" s="110"/>
      <c r="RQI3" s="110"/>
      <c r="RQJ3" s="110"/>
      <c r="RQK3" s="110"/>
      <c r="RQL3" s="110"/>
      <c r="RQM3" s="110"/>
      <c r="RQN3" s="110"/>
      <c r="RQO3" s="110"/>
      <c r="RQP3" s="110"/>
      <c r="RQQ3" s="110"/>
      <c r="RQR3" s="110"/>
      <c r="RQS3" s="110"/>
      <c r="RQT3" s="110"/>
      <c r="RQU3" s="110"/>
      <c r="RQV3" s="110"/>
      <c r="RQW3" s="110"/>
      <c r="RQX3" s="110"/>
      <c r="RQY3" s="110"/>
      <c r="RQZ3" s="110"/>
      <c r="RRA3" s="110"/>
      <c r="RRB3" s="110"/>
      <c r="RRC3" s="110"/>
      <c r="RRD3" s="110"/>
      <c r="RRE3" s="110"/>
      <c r="RRF3" s="110"/>
      <c r="RRG3" s="110"/>
      <c r="RRH3" s="110"/>
      <c r="RRI3" s="110"/>
      <c r="RRJ3" s="110"/>
      <c r="RRK3" s="110"/>
      <c r="RRL3" s="110"/>
      <c r="RRM3" s="110"/>
      <c r="RRN3" s="110"/>
      <c r="RRO3" s="110"/>
      <c r="RRP3" s="110"/>
      <c r="RRQ3" s="110"/>
      <c r="RRR3" s="110"/>
      <c r="RRS3" s="110"/>
      <c r="RRT3" s="110"/>
      <c r="RRU3" s="110"/>
      <c r="RRV3" s="110"/>
      <c r="RRW3" s="110"/>
      <c r="RRX3" s="110"/>
      <c r="RRY3" s="110"/>
      <c r="RRZ3" s="110"/>
      <c r="RSA3" s="110"/>
      <c r="RSB3" s="110"/>
      <c r="RSC3" s="110"/>
      <c r="RSD3" s="110"/>
      <c r="RSE3" s="110"/>
      <c r="RSF3" s="110"/>
      <c r="RSG3" s="110"/>
      <c r="RSH3" s="110"/>
      <c r="RSI3" s="110"/>
      <c r="RSJ3" s="110"/>
      <c r="RSK3" s="110"/>
      <c r="RSL3" s="110"/>
      <c r="RSM3" s="110"/>
      <c r="RSN3" s="110"/>
      <c r="RSO3" s="110"/>
      <c r="RSP3" s="110"/>
      <c r="RSQ3" s="110"/>
      <c r="RSR3" s="110"/>
      <c r="RSS3" s="110"/>
      <c r="RST3" s="110"/>
      <c r="RSU3" s="110"/>
      <c r="RSV3" s="110"/>
      <c r="RSW3" s="110"/>
      <c r="RSX3" s="110"/>
      <c r="RSY3" s="110"/>
      <c r="RSZ3" s="110"/>
      <c r="RTA3" s="110"/>
      <c r="RTB3" s="110"/>
      <c r="RTC3" s="110"/>
      <c r="RTD3" s="110"/>
      <c r="RTE3" s="110"/>
      <c r="RTF3" s="110"/>
      <c r="RTG3" s="110"/>
      <c r="RTH3" s="110"/>
      <c r="RTI3" s="110"/>
      <c r="RTJ3" s="110"/>
      <c r="RTK3" s="110"/>
      <c r="RTL3" s="110"/>
      <c r="RTM3" s="110"/>
      <c r="RTN3" s="110"/>
      <c r="RTO3" s="110"/>
      <c r="RTP3" s="110"/>
      <c r="RTQ3" s="110"/>
      <c r="RTR3" s="110"/>
      <c r="RTS3" s="110"/>
      <c r="RTT3" s="110"/>
      <c r="RTU3" s="110"/>
      <c r="RTV3" s="110"/>
      <c r="RTW3" s="110"/>
      <c r="RTX3" s="110"/>
      <c r="RTY3" s="110"/>
      <c r="RTZ3" s="110"/>
      <c r="RUA3" s="110"/>
      <c r="RUB3" s="110"/>
      <c r="RUC3" s="110"/>
      <c r="RUD3" s="110"/>
      <c r="RUE3" s="110"/>
      <c r="RUF3" s="110"/>
      <c r="RUG3" s="110"/>
      <c r="RUH3" s="110"/>
      <c r="RUI3" s="110"/>
      <c r="RUJ3" s="110"/>
      <c r="RUK3" s="110"/>
      <c r="RUL3" s="110"/>
      <c r="RUM3" s="110"/>
      <c r="RUN3" s="110"/>
      <c r="RUO3" s="110"/>
      <c r="RUP3" s="110"/>
      <c r="RUQ3" s="110"/>
      <c r="RUR3" s="110"/>
      <c r="RUS3" s="110"/>
      <c r="RUT3" s="110"/>
      <c r="RUU3" s="110"/>
      <c r="RUV3" s="110"/>
      <c r="RUW3" s="110"/>
      <c r="RUX3" s="110"/>
      <c r="RUY3" s="110"/>
      <c r="RUZ3" s="110"/>
      <c r="RVA3" s="110"/>
      <c r="RVB3" s="110"/>
      <c r="RVC3" s="110"/>
      <c r="RVD3" s="110"/>
      <c r="RVE3" s="110"/>
      <c r="RVF3" s="110"/>
      <c r="RVG3" s="110"/>
      <c r="RVH3" s="110"/>
      <c r="RVI3" s="110"/>
      <c r="RVJ3" s="110"/>
      <c r="RVK3" s="110"/>
      <c r="RVL3" s="110"/>
      <c r="RVM3" s="110"/>
      <c r="RVN3" s="110"/>
      <c r="RVO3" s="110"/>
      <c r="RVP3" s="110"/>
      <c r="RVQ3" s="110"/>
      <c r="RVR3" s="110"/>
      <c r="RVS3" s="110"/>
      <c r="RVT3" s="110"/>
      <c r="RVU3" s="110"/>
      <c r="RVV3" s="110"/>
      <c r="RVW3" s="110"/>
      <c r="RVX3" s="110"/>
      <c r="RVY3" s="110"/>
      <c r="RVZ3" s="110"/>
      <c r="RWA3" s="110"/>
      <c r="RWB3" s="110"/>
      <c r="RWC3" s="110"/>
      <c r="RWD3" s="110"/>
      <c r="RWE3" s="110"/>
      <c r="RWF3" s="110"/>
      <c r="RWG3" s="110"/>
      <c r="RWH3" s="110"/>
      <c r="RWI3" s="110"/>
      <c r="RWJ3" s="110"/>
      <c r="RWK3" s="110"/>
      <c r="RWL3" s="110"/>
      <c r="RWM3" s="110"/>
      <c r="RWN3" s="110"/>
      <c r="RWO3" s="110"/>
      <c r="RWP3" s="110"/>
      <c r="RWQ3" s="110"/>
      <c r="RWR3" s="110"/>
      <c r="RWS3" s="110"/>
      <c r="RWT3" s="110"/>
      <c r="RWU3" s="110"/>
      <c r="RWV3" s="110"/>
      <c r="RWW3" s="110"/>
      <c r="RWX3" s="110"/>
      <c r="RWY3" s="110"/>
      <c r="RWZ3" s="110"/>
      <c r="RXA3" s="110"/>
      <c r="RXB3" s="110"/>
      <c r="RXC3" s="110"/>
      <c r="RXD3" s="110"/>
      <c r="RXE3" s="110"/>
      <c r="RXF3" s="110"/>
      <c r="RXG3" s="110"/>
      <c r="RXH3" s="110"/>
      <c r="RXI3" s="110"/>
      <c r="RXJ3" s="110"/>
      <c r="RXK3" s="110"/>
      <c r="RXL3" s="110"/>
      <c r="RXM3" s="110"/>
      <c r="RXN3" s="110"/>
      <c r="RXO3" s="110"/>
      <c r="RXP3" s="110"/>
      <c r="RXQ3" s="110"/>
      <c r="RXR3" s="110"/>
      <c r="RXS3" s="110"/>
      <c r="RXT3" s="110"/>
      <c r="RXU3" s="110"/>
      <c r="RXV3" s="110"/>
      <c r="RXW3" s="110"/>
      <c r="RXX3" s="110"/>
      <c r="RXY3" s="110"/>
      <c r="RXZ3" s="110"/>
      <c r="RYA3" s="110"/>
      <c r="RYB3" s="110"/>
      <c r="RYC3" s="110"/>
      <c r="RYD3" s="110"/>
      <c r="RYE3" s="110"/>
      <c r="RYF3" s="110"/>
      <c r="RYG3" s="110"/>
      <c r="RYH3" s="110"/>
      <c r="RYI3" s="110"/>
      <c r="RYJ3" s="110"/>
      <c r="RYK3" s="110"/>
      <c r="RYL3" s="110"/>
      <c r="RYM3" s="110"/>
      <c r="RYN3" s="110"/>
      <c r="RYO3" s="110"/>
      <c r="RYP3" s="110"/>
      <c r="RYQ3" s="110"/>
      <c r="RYR3" s="110"/>
      <c r="RYS3" s="110"/>
      <c r="RYT3" s="110"/>
      <c r="RYU3" s="110"/>
      <c r="RYV3" s="110"/>
      <c r="RYW3" s="110"/>
      <c r="RYX3" s="110"/>
      <c r="RYY3" s="110"/>
      <c r="RYZ3" s="110"/>
      <c r="RZA3" s="110"/>
      <c r="RZB3" s="110"/>
      <c r="RZC3" s="110"/>
      <c r="RZD3" s="110"/>
      <c r="RZE3" s="110"/>
      <c r="RZF3" s="110"/>
      <c r="RZG3" s="110"/>
      <c r="RZH3" s="110"/>
      <c r="RZI3" s="110"/>
      <c r="RZJ3" s="110"/>
      <c r="RZK3" s="110"/>
      <c r="RZL3" s="110"/>
      <c r="RZM3" s="110"/>
      <c r="RZN3" s="110"/>
      <c r="RZO3" s="110"/>
      <c r="RZP3" s="110"/>
      <c r="RZQ3" s="110"/>
      <c r="RZR3" s="110"/>
      <c r="RZS3" s="110"/>
      <c r="RZT3" s="110"/>
      <c r="RZU3" s="110"/>
      <c r="RZV3" s="110"/>
      <c r="RZW3" s="110"/>
      <c r="RZX3" s="110"/>
      <c r="RZY3" s="110"/>
      <c r="RZZ3" s="110"/>
      <c r="SAA3" s="110"/>
      <c r="SAB3" s="110"/>
      <c r="SAC3" s="110"/>
      <c r="SAD3" s="110"/>
      <c r="SAE3" s="110"/>
      <c r="SAF3" s="110"/>
      <c r="SAG3" s="110"/>
      <c r="SAH3" s="110"/>
      <c r="SAI3" s="110"/>
      <c r="SAJ3" s="110"/>
      <c r="SAK3" s="110"/>
      <c r="SAL3" s="110"/>
      <c r="SAM3" s="110"/>
      <c r="SAN3" s="110"/>
      <c r="SAO3" s="110"/>
      <c r="SAP3" s="110"/>
      <c r="SAQ3" s="110"/>
      <c r="SAR3" s="110"/>
      <c r="SAS3" s="110"/>
      <c r="SAT3" s="110"/>
      <c r="SAU3" s="110"/>
      <c r="SAV3" s="110"/>
      <c r="SAW3" s="110"/>
      <c r="SAX3" s="110"/>
      <c r="SAY3" s="110"/>
      <c r="SAZ3" s="110"/>
      <c r="SBA3" s="110"/>
      <c r="SBB3" s="110"/>
      <c r="SBC3" s="110"/>
      <c r="SBD3" s="110"/>
      <c r="SBE3" s="110"/>
      <c r="SBF3" s="110"/>
      <c r="SBG3" s="110"/>
      <c r="SBH3" s="110"/>
      <c r="SBI3" s="110"/>
      <c r="SBJ3" s="110"/>
      <c r="SBK3" s="110"/>
      <c r="SBL3" s="110"/>
      <c r="SBM3" s="110"/>
      <c r="SBN3" s="110"/>
      <c r="SBO3" s="110"/>
      <c r="SBP3" s="110"/>
      <c r="SBQ3" s="110"/>
      <c r="SBR3" s="110"/>
      <c r="SBS3" s="110"/>
      <c r="SBT3" s="110"/>
      <c r="SBU3" s="110"/>
      <c r="SBV3" s="110"/>
      <c r="SBW3" s="110"/>
      <c r="SBX3" s="110"/>
      <c r="SBY3" s="110"/>
      <c r="SBZ3" s="110"/>
      <c r="SCA3" s="110"/>
      <c r="SCB3" s="110"/>
      <c r="SCC3" s="110"/>
      <c r="SCD3" s="110"/>
      <c r="SCE3" s="110"/>
      <c r="SCF3" s="110"/>
      <c r="SCG3" s="110"/>
      <c r="SCH3" s="110"/>
      <c r="SCI3" s="110"/>
      <c r="SCJ3" s="110"/>
      <c r="SCK3" s="110"/>
      <c r="SCL3" s="110"/>
      <c r="SCM3" s="110"/>
      <c r="SCN3" s="110"/>
      <c r="SCO3" s="110"/>
      <c r="SCP3" s="110"/>
      <c r="SCQ3" s="110"/>
      <c r="SCR3" s="110"/>
      <c r="SCS3" s="110"/>
      <c r="SCT3" s="110"/>
      <c r="SCU3" s="110"/>
      <c r="SCV3" s="110"/>
      <c r="SCW3" s="110"/>
      <c r="SCX3" s="110"/>
      <c r="SCY3" s="110"/>
      <c r="SCZ3" s="110"/>
      <c r="SDA3" s="110"/>
      <c r="SDB3" s="110"/>
      <c r="SDC3" s="110"/>
      <c r="SDD3" s="110"/>
      <c r="SDE3" s="110"/>
      <c r="SDF3" s="110"/>
      <c r="SDG3" s="110"/>
      <c r="SDH3" s="110"/>
      <c r="SDI3" s="110"/>
      <c r="SDJ3" s="110"/>
      <c r="SDK3" s="110"/>
      <c r="SDL3" s="110"/>
      <c r="SDM3" s="110"/>
      <c r="SDN3" s="110"/>
      <c r="SDO3" s="110"/>
      <c r="SDP3" s="110"/>
      <c r="SDQ3" s="110"/>
      <c r="SDR3" s="110"/>
      <c r="SDS3" s="110"/>
      <c r="SDT3" s="110"/>
      <c r="SDU3" s="110"/>
      <c r="SDV3" s="110"/>
      <c r="SDW3" s="110"/>
      <c r="SDX3" s="110"/>
      <c r="SDY3" s="110"/>
      <c r="SDZ3" s="110"/>
      <c r="SEA3" s="110"/>
      <c r="SEB3" s="110"/>
      <c r="SEC3" s="110"/>
      <c r="SED3" s="110"/>
      <c r="SEE3" s="110"/>
      <c r="SEF3" s="110"/>
      <c r="SEG3" s="110"/>
      <c r="SEH3" s="110"/>
      <c r="SEI3" s="110"/>
      <c r="SEJ3" s="110"/>
      <c r="SEK3" s="110"/>
      <c r="SEL3" s="110"/>
      <c r="SEM3" s="110"/>
      <c r="SEN3" s="110"/>
      <c r="SEO3" s="110"/>
      <c r="SEP3" s="110"/>
      <c r="SEQ3" s="110"/>
      <c r="SER3" s="110"/>
      <c r="SES3" s="110"/>
      <c r="SET3" s="110"/>
      <c r="SEU3" s="110"/>
      <c r="SEV3" s="110"/>
      <c r="SEW3" s="110"/>
      <c r="SEX3" s="110"/>
      <c r="SEY3" s="110"/>
      <c r="SEZ3" s="110"/>
      <c r="SFA3" s="110"/>
      <c r="SFB3" s="110"/>
      <c r="SFC3" s="110"/>
      <c r="SFD3" s="110"/>
      <c r="SFE3" s="110"/>
      <c r="SFF3" s="110"/>
      <c r="SFG3" s="110"/>
      <c r="SFH3" s="110"/>
      <c r="SFI3" s="110"/>
      <c r="SFJ3" s="110"/>
      <c r="SFK3" s="110"/>
      <c r="SFL3" s="110"/>
      <c r="SFM3" s="110"/>
      <c r="SFN3" s="110"/>
      <c r="SFO3" s="110"/>
      <c r="SFP3" s="110"/>
      <c r="SFQ3" s="110"/>
      <c r="SFR3" s="110"/>
      <c r="SFS3" s="110"/>
      <c r="SFT3" s="110"/>
      <c r="SFU3" s="110"/>
      <c r="SFV3" s="110"/>
      <c r="SFW3" s="110"/>
      <c r="SFX3" s="110"/>
      <c r="SFY3" s="110"/>
      <c r="SFZ3" s="110"/>
      <c r="SGA3" s="110"/>
      <c r="SGB3" s="110"/>
      <c r="SGC3" s="110"/>
      <c r="SGD3" s="110"/>
      <c r="SGE3" s="110"/>
      <c r="SGF3" s="110"/>
      <c r="SGG3" s="110"/>
      <c r="SGH3" s="110"/>
      <c r="SGI3" s="110"/>
      <c r="SGJ3" s="110"/>
      <c r="SGK3" s="110"/>
      <c r="SGL3" s="110"/>
      <c r="SGM3" s="110"/>
      <c r="SGN3" s="110"/>
      <c r="SGO3" s="110"/>
      <c r="SGP3" s="110"/>
      <c r="SGQ3" s="110"/>
      <c r="SGR3" s="110"/>
      <c r="SGS3" s="110"/>
      <c r="SGT3" s="110"/>
      <c r="SGU3" s="110"/>
      <c r="SGV3" s="110"/>
      <c r="SGW3" s="110"/>
      <c r="SGX3" s="110"/>
      <c r="SGY3" s="110"/>
      <c r="SGZ3" s="110"/>
      <c r="SHA3" s="110"/>
      <c r="SHB3" s="110"/>
      <c r="SHC3" s="110"/>
      <c r="SHD3" s="110"/>
      <c r="SHE3" s="110"/>
      <c r="SHF3" s="110"/>
      <c r="SHG3" s="110"/>
      <c r="SHH3" s="110"/>
      <c r="SHI3" s="110"/>
      <c r="SHJ3" s="110"/>
      <c r="SHK3" s="110"/>
      <c r="SHL3" s="110"/>
      <c r="SHM3" s="110"/>
      <c r="SHN3" s="110"/>
      <c r="SHO3" s="110"/>
      <c r="SHP3" s="110"/>
      <c r="SHQ3" s="110"/>
      <c r="SHR3" s="110"/>
      <c r="SHS3" s="110"/>
      <c r="SHT3" s="110"/>
      <c r="SHU3" s="110"/>
      <c r="SHV3" s="110"/>
      <c r="SHW3" s="110"/>
      <c r="SHX3" s="110"/>
      <c r="SHY3" s="110"/>
      <c r="SHZ3" s="110"/>
      <c r="SIA3" s="110"/>
      <c r="SIB3" s="110"/>
      <c r="SIC3" s="110"/>
      <c r="SID3" s="110"/>
      <c r="SIE3" s="110"/>
      <c r="SIF3" s="110"/>
      <c r="SIG3" s="110"/>
      <c r="SIH3" s="110"/>
      <c r="SII3" s="110"/>
      <c r="SIJ3" s="110"/>
      <c r="SIK3" s="110"/>
      <c r="SIL3" s="110"/>
      <c r="SIM3" s="110"/>
      <c r="SIN3" s="110"/>
      <c r="SIO3" s="110"/>
      <c r="SIP3" s="110"/>
      <c r="SIQ3" s="110"/>
      <c r="SIR3" s="110"/>
      <c r="SIS3" s="110"/>
      <c r="SIT3" s="110"/>
      <c r="SIU3" s="110"/>
      <c r="SIV3" s="110"/>
      <c r="SIW3" s="110"/>
      <c r="SIX3" s="110"/>
      <c r="SIY3" s="110"/>
      <c r="SIZ3" s="110"/>
      <c r="SJA3" s="110"/>
      <c r="SJB3" s="110"/>
      <c r="SJC3" s="110"/>
      <c r="SJD3" s="110"/>
      <c r="SJE3" s="110"/>
      <c r="SJF3" s="110"/>
      <c r="SJG3" s="110"/>
      <c r="SJH3" s="110"/>
      <c r="SJI3" s="110"/>
      <c r="SJJ3" s="110"/>
      <c r="SJK3" s="110"/>
      <c r="SJL3" s="110"/>
      <c r="SJM3" s="110"/>
      <c r="SJN3" s="110"/>
      <c r="SJO3" s="110"/>
      <c r="SJP3" s="110"/>
      <c r="SJQ3" s="110"/>
      <c r="SJR3" s="110"/>
      <c r="SJS3" s="110"/>
      <c r="SJT3" s="110"/>
      <c r="SJU3" s="110"/>
      <c r="SJV3" s="110"/>
      <c r="SJW3" s="110"/>
      <c r="SJX3" s="110"/>
      <c r="SJY3" s="110"/>
      <c r="SJZ3" s="110"/>
      <c r="SKA3" s="110"/>
      <c r="SKB3" s="110"/>
      <c r="SKC3" s="110"/>
      <c r="SKD3" s="110"/>
      <c r="SKE3" s="110"/>
      <c r="SKF3" s="110"/>
      <c r="SKG3" s="110"/>
      <c r="SKH3" s="110"/>
      <c r="SKI3" s="110"/>
      <c r="SKJ3" s="110"/>
      <c r="SKK3" s="110"/>
      <c r="SKL3" s="110"/>
      <c r="SKM3" s="110"/>
      <c r="SKN3" s="110"/>
      <c r="SKO3" s="110"/>
      <c r="SKP3" s="110"/>
      <c r="SKQ3" s="110"/>
      <c r="SKR3" s="110"/>
      <c r="SKS3" s="110"/>
      <c r="SKT3" s="110"/>
      <c r="SKU3" s="110"/>
      <c r="SKV3" s="110"/>
      <c r="SKW3" s="110"/>
      <c r="SKX3" s="110"/>
      <c r="SKY3" s="110"/>
      <c r="SKZ3" s="110"/>
      <c r="SLA3" s="110"/>
      <c r="SLB3" s="110"/>
      <c r="SLC3" s="110"/>
      <c r="SLD3" s="110"/>
      <c r="SLE3" s="110"/>
      <c r="SLF3" s="110"/>
      <c r="SLG3" s="110"/>
      <c r="SLH3" s="110"/>
      <c r="SLI3" s="110"/>
      <c r="SLJ3" s="110"/>
      <c r="SLK3" s="110"/>
      <c r="SLL3" s="110"/>
      <c r="SLM3" s="110"/>
      <c r="SLN3" s="110"/>
      <c r="SLO3" s="110"/>
      <c r="SLP3" s="110"/>
      <c r="SLQ3" s="110"/>
      <c r="SLR3" s="110"/>
      <c r="SLS3" s="110"/>
      <c r="SLT3" s="110"/>
      <c r="SLU3" s="110"/>
      <c r="SLV3" s="110"/>
      <c r="SLW3" s="110"/>
      <c r="SLX3" s="110"/>
      <c r="SLY3" s="110"/>
      <c r="SLZ3" s="110"/>
      <c r="SMA3" s="110"/>
      <c r="SMB3" s="110"/>
      <c r="SMC3" s="110"/>
      <c r="SMD3" s="110"/>
      <c r="SME3" s="110"/>
      <c r="SMF3" s="110"/>
      <c r="SMG3" s="110"/>
      <c r="SMH3" s="110"/>
      <c r="SMI3" s="110"/>
      <c r="SMJ3" s="110"/>
      <c r="SMK3" s="110"/>
      <c r="SML3" s="110"/>
      <c r="SMM3" s="110"/>
      <c r="SMN3" s="110"/>
      <c r="SMO3" s="110"/>
      <c r="SMP3" s="110"/>
      <c r="SMQ3" s="110"/>
      <c r="SMR3" s="110"/>
      <c r="SMS3" s="110"/>
      <c r="SMT3" s="110"/>
      <c r="SMU3" s="110"/>
      <c r="SMV3" s="110"/>
      <c r="SMW3" s="110"/>
      <c r="SMX3" s="110"/>
      <c r="SMY3" s="110"/>
      <c r="SMZ3" s="110"/>
      <c r="SNA3" s="110"/>
      <c r="SNB3" s="110"/>
      <c r="SNC3" s="110"/>
      <c r="SND3" s="110"/>
      <c r="SNE3" s="110"/>
      <c r="SNF3" s="110"/>
      <c r="SNG3" s="110"/>
      <c r="SNH3" s="110"/>
      <c r="SNI3" s="110"/>
      <c r="SNJ3" s="110"/>
      <c r="SNK3" s="110"/>
      <c r="SNL3" s="110"/>
      <c r="SNM3" s="110"/>
      <c r="SNN3" s="110"/>
      <c r="SNO3" s="110"/>
      <c r="SNP3" s="110"/>
      <c r="SNQ3" s="110"/>
      <c r="SNR3" s="110"/>
      <c r="SNS3" s="110"/>
      <c r="SNT3" s="110"/>
      <c r="SNU3" s="110"/>
      <c r="SNV3" s="110"/>
      <c r="SNW3" s="110"/>
      <c r="SNX3" s="110"/>
      <c r="SNY3" s="110"/>
      <c r="SNZ3" s="110"/>
      <c r="SOA3" s="110"/>
      <c r="SOB3" s="110"/>
      <c r="SOC3" s="110"/>
      <c r="SOD3" s="110"/>
      <c r="SOE3" s="110"/>
      <c r="SOF3" s="110"/>
      <c r="SOG3" s="110"/>
      <c r="SOH3" s="110"/>
      <c r="SOI3" s="110"/>
      <c r="SOJ3" s="110"/>
      <c r="SOK3" s="110"/>
      <c r="SOL3" s="110"/>
      <c r="SOM3" s="110"/>
      <c r="SON3" s="110"/>
      <c r="SOO3" s="110"/>
      <c r="SOP3" s="110"/>
      <c r="SOQ3" s="110"/>
      <c r="SOR3" s="110"/>
      <c r="SOS3" s="110"/>
      <c r="SOT3" s="110"/>
      <c r="SOU3" s="110"/>
      <c r="SOV3" s="110"/>
      <c r="SOW3" s="110"/>
      <c r="SOX3" s="110"/>
      <c r="SOY3" s="110"/>
      <c r="SOZ3" s="110"/>
      <c r="SPA3" s="110"/>
      <c r="SPB3" s="110"/>
      <c r="SPC3" s="110"/>
      <c r="SPD3" s="110"/>
      <c r="SPE3" s="110"/>
      <c r="SPF3" s="110"/>
      <c r="SPG3" s="110"/>
      <c r="SPH3" s="110"/>
      <c r="SPI3" s="110"/>
      <c r="SPJ3" s="110"/>
      <c r="SPK3" s="110"/>
      <c r="SPL3" s="110"/>
      <c r="SPM3" s="110"/>
      <c r="SPN3" s="110"/>
      <c r="SPO3" s="110"/>
      <c r="SPP3" s="110"/>
      <c r="SPQ3" s="110"/>
      <c r="SPR3" s="110"/>
      <c r="SPS3" s="110"/>
      <c r="SPT3" s="110"/>
      <c r="SPU3" s="110"/>
      <c r="SPV3" s="110"/>
      <c r="SPW3" s="110"/>
      <c r="SPX3" s="110"/>
      <c r="SPY3" s="110"/>
      <c r="SPZ3" s="110"/>
      <c r="SQA3" s="110"/>
      <c r="SQB3" s="110"/>
      <c r="SQC3" s="110"/>
      <c r="SQD3" s="110"/>
      <c r="SQE3" s="110"/>
      <c r="SQF3" s="110"/>
      <c r="SQG3" s="110"/>
      <c r="SQH3" s="110"/>
      <c r="SQI3" s="110"/>
      <c r="SQJ3" s="110"/>
      <c r="SQK3" s="110"/>
      <c r="SQL3" s="110"/>
      <c r="SQM3" s="110"/>
      <c r="SQN3" s="110"/>
      <c r="SQO3" s="110"/>
      <c r="SQP3" s="110"/>
      <c r="SQQ3" s="110"/>
      <c r="SQR3" s="110"/>
      <c r="SQS3" s="110"/>
      <c r="SQT3" s="110"/>
      <c r="SQU3" s="110"/>
      <c r="SQV3" s="110"/>
      <c r="SQW3" s="110"/>
      <c r="SQX3" s="110"/>
      <c r="SQY3" s="110"/>
      <c r="SQZ3" s="110"/>
      <c r="SRA3" s="110"/>
      <c r="SRB3" s="110"/>
      <c r="SRC3" s="110"/>
      <c r="SRD3" s="110"/>
      <c r="SRE3" s="110"/>
      <c r="SRF3" s="110"/>
      <c r="SRG3" s="110"/>
      <c r="SRH3" s="110"/>
      <c r="SRI3" s="110"/>
      <c r="SRJ3" s="110"/>
      <c r="SRK3" s="110"/>
      <c r="SRL3" s="110"/>
      <c r="SRM3" s="110"/>
      <c r="SRN3" s="110"/>
      <c r="SRO3" s="110"/>
      <c r="SRP3" s="110"/>
      <c r="SRQ3" s="110"/>
      <c r="SRR3" s="110"/>
      <c r="SRS3" s="110"/>
      <c r="SRT3" s="110"/>
      <c r="SRU3" s="110"/>
      <c r="SRV3" s="110"/>
      <c r="SRW3" s="110"/>
      <c r="SRX3" s="110"/>
      <c r="SRY3" s="110"/>
      <c r="SRZ3" s="110"/>
      <c r="SSA3" s="110"/>
      <c r="SSB3" s="110"/>
      <c r="SSC3" s="110"/>
      <c r="SSD3" s="110"/>
      <c r="SSE3" s="110"/>
      <c r="SSF3" s="110"/>
      <c r="SSG3" s="110"/>
      <c r="SSH3" s="110"/>
      <c r="SSI3" s="110"/>
      <c r="SSJ3" s="110"/>
      <c r="SSK3" s="110"/>
      <c r="SSL3" s="110"/>
      <c r="SSM3" s="110"/>
      <c r="SSN3" s="110"/>
      <c r="SSO3" s="110"/>
      <c r="SSP3" s="110"/>
      <c r="SSQ3" s="110"/>
      <c r="SSR3" s="110"/>
      <c r="SSS3" s="110"/>
      <c r="SST3" s="110"/>
      <c r="SSU3" s="110"/>
      <c r="SSV3" s="110"/>
      <c r="SSW3" s="110"/>
      <c r="SSX3" s="110"/>
      <c r="SSY3" s="110"/>
      <c r="SSZ3" s="110"/>
      <c r="STA3" s="110"/>
      <c r="STB3" s="110"/>
      <c r="STC3" s="110"/>
      <c r="STD3" s="110"/>
      <c r="STE3" s="110"/>
      <c r="STF3" s="110"/>
      <c r="STG3" s="110"/>
      <c r="STH3" s="110"/>
      <c r="STI3" s="110"/>
      <c r="STJ3" s="110"/>
      <c r="STK3" s="110"/>
      <c r="STL3" s="110"/>
      <c r="STM3" s="110"/>
      <c r="STN3" s="110"/>
      <c r="STO3" s="110"/>
      <c r="STP3" s="110"/>
      <c r="STQ3" s="110"/>
      <c r="STR3" s="110"/>
      <c r="STS3" s="110"/>
      <c r="STT3" s="110"/>
      <c r="STU3" s="110"/>
      <c r="STV3" s="110"/>
      <c r="STW3" s="110"/>
      <c r="STX3" s="110"/>
      <c r="STY3" s="110"/>
      <c r="STZ3" s="110"/>
      <c r="SUA3" s="110"/>
      <c r="SUB3" s="110"/>
      <c r="SUC3" s="110"/>
      <c r="SUD3" s="110"/>
      <c r="SUE3" s="110"/>
      <c r="SUF3" s="110"/>
      <c r="SUG3" s="110"/>
      <c r="SUH3" s="110"/>
      <c r="SUI3" s="110"/>
      <c r="SUJ3" s="110"/>
      <c r="SUK3" s="110"/>
      <c r="SUL3" s="110"/>
      <c r="SUM3" s="110"/>
      <c r="SUN3" s="110"/>
      <c r="SUO3" s="110"/>
      <c r="SUP3" s="110"/>
      <c r="SUQ3" s="110"/>
      <c r="SUR3" s="110"/>
      <c r="SUS3" s="110"/>
      <c r="SUT3" s="110"/>
      <c r="SUU3" s="110"/>
      <c r="SUV3" s="110"/>
      <c r="SUW3" s="110"/>
      <c r="SUX3" s="110"/>
      <c r="SUY3" s="110"/>
      <c r="SUZ3" s="110"/>
      <c r="SVA3" s="110"/>
      <c r="SVB3" s="110"/>
      <c r="SVC3" s="110"/>
      <c r="SVD3" s="110"/>
      <c r="SVE3" s="110"/>
      <c r="SVF3" s="110"/>
      <c r="SVG3" s="110"/>
      <c r="SVH3" s="110"/>
      <c r="SVI3" s="110"/>
      <c r="SVJ3" s="110"/>
      <c r="SVK3" s="110"/>
      <c r="SVL3" s="110"/>
      <c r="SVM3" s="110"/>
      <c r="SVN3" s="110"/>
      <c r="SVO3" s="110"/>
      <c r="SVP3" s="110"/>
      <c r="SVQ3" s="110"/>
      <c r="SVR3" s="110"/>
      <c r="SVS3" s="110"/>
      <c r="SVT3" s="110"/>
      <c r="SVU3" s="110"/>
      <c r="SVV3" s="110"/>
      <c r="SVW3" s="110"/>
      <c r="SVX3" s="110"/>
      <c r="SVY3" s="110"/>
      <c r="SVZ3" s="110"/>
      <c r="SWA3" s="110"/>
      <c r="SWB3" s="110"/>
      <c r="SWC3" s="110"/>
      <c r="SWD3" s="110"/>
      <c r="SWE3" s="110"/>
      <c r="SWF3" s="110"/>
      <c r="SWG3" s="110"/>
      <c r="SWH3" s="110"/>
      <c r="SWI3" s="110"/>
      <c r="SWJ3" s="110"/>
      <c r="SWK3" s="110"/>
      <c r="SWL3" s="110"/>
      <c r="SWM3" s="110"/>
      <c r="SWN3" s="110"/>
      <c r="SWO3" s="110"/>
      <c r="SWP3" s="110"/>
      <c r="SWQ3" s="110"/>
      <c r="SWR3" s="110"/>
      <c r="SWS3" s="110"/>
      <c r="SWT3" s="110"/>
      <c r="SWU3" s="110"/>
      <c r="SWV3" s="110"/>
      <c r="SWW3" s="110"/>
      <c r="SWX3" s="110"/>
      <c r="SWY3" s="110"/>
      <c r="SWZ3" s="110"/>
      <c r="SXA3" s="110"/>
      <c r="SXB3" s="110"/>
      <c r="SXC3" s="110"/>
      <c r="SXD3" s="110"/>
      <c r="SXE3" s="110"/>
      <c r="SXF3" s="110"/>
      <c r="SXG3" s="110"/>
      <c r="SXH3" s="110"/>
      <c r="SXI3" s="110"/>
      <c r="SXJ3" s="110"/>
      <c r="SXK3" s="110"/>
      <c r="SXL3" s="110"/>
      <c r="SXM3" s="110"/>
      <c r="SXN3" s="110"/>
      <c r="SXO3" s="110"/>
      <c r="SXP3" s="110"/>
      <c r="SXQ3" s="110"/>
      <c r="SXR3" s="110"/>
      <c r="SXS3" s="110"/>
      <c r="SXT3" s="110"/>
      <c r="SXU3" s="110"/>
      <c r="SXV3" s="110"/>
      <c r="SXW3" s="110"/>
      <c r="SXX3" s="110"/>
      <c r="SXY3" s="110"/>
      <c r="SXZ3" s="110"/>
      <c r="SYA3" s="110"/>
      <c r="SYB3" s="110"/>
      <c r="SYC3" s="110"/>
      <c r="SYD3" s="110"/>
      <c r="SYE3" s="110"/>
      <c r="SYF3" s="110"/>
      <c r="SYG3" s="110"/>
      <c r="SYH3" s="110"/>
      <c r="SYI3" s="110"/>
      <c r="SYJ3" s="110"/>
      <c r="SYK3" s="110"/>
      <c r="SYL3" s="110"/>
      <c r="SYM3" s="110"/>
      <c r="SYN3" s="110"/>
      <c r="SYO3" s="110"/>
      <c r="SYP3" s="110"/>
      <c r="SYQ3" s="110"/>
      <c r="SYR3" s="110"/>
      <c r="SYS3" s="110"/>
      <c r="SYT3" s="110"/>
      <c r="SYU3" s="110"/>
      <c r="SYV3" s="110"/>
      <c r="SYW3" s="110"/>
      <c r="SYX3" s="110"/>
      <c r="SYY3" s="110"/>
      <c r="SYZ3" s="110"/>
      <c r="SZA3" s="110"/>
      <c r="SZB3" s="110"/>
      <c r="SZC3" s="110"/>
      <c r="SZD3" s="110"/>
      <c r="SZE3" s="110"/>
      <c r="SZF3" s="110"/>
      <c r="SZG3" s="110"/>
      <c r="SZH3" s="110"/>
      <c r="SZI3" s="110"/>
      <c r="SZJ3" s="110"/>
      <c r="SZK3" s="110"/>
      <c r="SZL3" s="110"/>
      <c r="SZM3" s="110"/>
      <c r="SZN3" s="110"/>
      <c r="SZO3" s="110"/>
      <c r="SZP3" s="110"/>
      <c r="SZQ3" s="110"/>
      <c r="SZR3" s="110"/>
      <c r="SZS3" s="110"/>
      <c r="SZT3" s="110"/>
      <c r="SZU3" s="110"/>
      <c r="SZV3" s="110"/>
      <c r="SZW3" s="110"/>
      <c r="SZX3" s="110"/>
      <c r="SZY3" s="110"/>
      <c r="SZZ3" s="110"/>
      <c r="TAA3" s="110"/>
      <c r="TAB3" s="110"/>
      <c r="TAC3" s="110"/>
      <c r="TAD3" s="110"/>
      <c r="TAE3" s="110"/>
      <c r="TAF3" s="110"/>
      <c r="TAG3" s="110"/>
      <c r="TAH3" s="110"/>
      <c r="TAI3" s="110"/>
      <c r="TAJ3" s="110"/>
      <c r="TAK3" s="110"/>
      <c r="TAL3" s="110"/>
      <c r="TAM3" s="110"/>
      <c r="TAN3" s="110"/>
      <c r="TAO3" s="110"/>
      <c r="TAP3" s="110"/>
      <c r="TAQ3" s="110"/>
      <c r="TAR3" s="110"/>
      <c r="TAS3" s="110"/>
      <c r="TAT3" s="110"/>
      <c r="TAU3" s="110"/>
      <c r="TAV3" s="110"/>
      <c r="TAW3" s="110"/>
      <c r="TAX3" s="110"/>
      <c r="TAY3" s="110"/>
      <c r="TAZ3" s="110"/>
      <c r="TBA3" s="110"/>
      <c r="TBB3" s="110"/>
      <c r="TBC3" s="110"/>
      <c r="TBD3" s="110"/>
      <c r="TBE3" s="110"/>
      <c r="TBF3" s="110"/>
      <c r="TBG3" s="110"/>
      <c r="TBH3" s="110"/>
      <c r="TBI3" s="110"/>
      <c r="TBJ3" s="110"/>
      <c r="TBK3" s="110"/>
      <c r="TBL3" s="110"/>
      <c r="TBM3" s="110"/>
      <c r="TBN3" s="110"/>
      <c r="TBO3" s="110"/>
      <c r="TBP3" s="110"/>
      <c r="TBQ3" s="110"/>
      <c r="TBR3" s="110"/>
      <c r="TBS3" s="110"/>
      <c r="TBT3" s="110"/>
      <c r="TBU3" s="110"/>
      <c r="TBV3" s="110"/>
      <c r="TBW3" s="110"/>
      <c r="TBX3" s="110"/>
      <c r="TBY3" s="110"/>
      <c r="TBZ3" s="110"/>
      <c r="TCA3" s="110"/>
      <c r="TCB3" s="110"/>
      <c r="TCC3" s="110"/>
      <c r="TCD3" s="110"/>
      <c r="TCE3" s="110"/>
      <c r="TCF3" s="110"/>
      <c r="TCG3" s="110"/>
      <c r="TCH3" s="110"/>
      <c r="TCI3" s="110"/>
      <c r="TCJ3" s="110"/>
      <c r="TCK3" s="110"/>
      <c r="TCL3" s="110"/>
      <c r="TCM3" s="110"/>
      <c r="TCN3" s="110"/>
      <c r="TCO3" s="110"/>
      <c r="TCP3" s="110"/>
      <c r="TCQ3" s="110"/>
      <c r="TCR3" s="110"/>
      <c r="TCS3" s="110"/>
      <c r="TCT3" s="110"/>
      <c r="TCU3" s="110"/>
      <c r="TCV3" s="110"/>
      <c r="TCW3" s="110"/>
      <c r="TCX3" s="110"/>
      <c r="TCY3" s="110"/>
      <c r="TCZ3" s="110"/>
      <c r="TDA3" s="110"/>
      <c r="TDB3" s="110"/>
      <c r="TDC3" s="110"/>
      <c r="TDD3" s="110"/>
      <c r="TDE3" s="110"/>
      <c r="TDF3" s="110"/>
      <c r="TDG3" s="110"/>
      <c r="TDH3" s="110"/>
      <c r="TDI3" s="110"/>
      <c r="TDJ3" s="110"/>
      <c r="TDK3" s="110"/>
      <c r="TDL3" s="110"/>
      <c r="TDM3" s="110"/>
      <c r="TDN3" s="110"/>
      <c r="TDO3" s="110"/>
      <c r="TDP3" s="110"/>
      <c r="TDQ3" s="110"/>
      <c r="TDR3" s="110"/>
      <c r="TDS3" s="110"/>
      <c r="TDT3" s="110"/>
      <c r="TDU3" s="110"/>
      <c r="TDV3" s="110"/>
      <c r="TDW3" s="110"/>
      <c r="TDX3" s="110"/>
      <c r="TDY3" s="110"/>
      <c r="TDZ3" s="110"/>
      <c r="TEA3" s="110"/>
      <c r="TEB3" s="110"/>
      <c r="TEC3" s="110"/>
      <c r="TED3" s="110"/>
      <c r="TEE3" s="110"/>
      <c r="TEF3" s="110"/>
      <c r="TEG3" s="110"/>
      <c r="TEH3" s="110"/>
      <c r="TEI3" s="110"/>
      <c r="TEJ3" s="110"/>
      <c r="TEK3" s="110"/>
      <c r="TEL3" s="110"/>
      <c r="TEM3" s="110"/>
      <c r="TEN3" s="110"/>
      <c r="TEO3" s="110"/>
      <c r="TEP3" s="110"/>
      <c r="TEQ3" s="110"/>
      <c r="TER3" s="110"/>
      <c r="TES3" s="110"/>
      <c r="TET3" s="110"/>
      <c r="TEU3" s="110"/>
      <c r="TEV3" s="110"/>
      <c r="TEW3" s="110"/>
      <c r="TEX3" s="110"/>
      <c r="TEY3" s="110"/>
      <c r="TEZ3" s="110"/>
      <c r="TFA3" s="110"/>
      <c r="TFB3" s="110"/>
      <c r="TFC3" s="110"/>
      <c r="TFD3" s="110"/>
      <c r="TFE3" s="110"/>
      <c r="TFF3" s="110"/>
      <c r="TFG3" s="110"/>
      <c r="TFH3" s="110"/>
      <c r="TFI3" s="110"/>
      <c r="TFJ3" s="110"/>
      <c r="TFK3" s="110"/>
      <c r="TFL3" s="110"/>
      <c r="TFM3" s="110"/>
      <c r="TFN3" s="110"/>
      <c r="TFO3" s="110"/>
      <c r="TFP3" s="110"/>
      <c r="TFQ3" s="110"/>
      <c r="TFR3" s="110"/>
      <c r="TFS3" s="110"/>
      <c r="TFT3" s="110"/>
      <c r="TFU3" s="110"/>
      <c r="TFV3" s="110"/>
      <c r="TFW3" s="110"/>
      <c r="TFX3" s="110"/>
      <c r="TFY3" s="110"/>
      <c r="TFZ3" s="110"/>
      <c r="TGA3" s="110"/>
      <c r="TGB3" s="110"/>
      <c r="TGC3" s="110"/>
      <c r="TGD3" s="110"/>
      <c r="TGE3" s="110"/>
      <c r="TGF3" s="110"/>
      <c r="TGG3" s="110"/>
      <c r="TGH3" s="110"/>
      <c r="TGI3" s="110"/>
      <c r="TGJ3" s="110"/>
      <c r="TGK3" s="110"/>
      <c r="TGL3" s="110"/>
      <c r="TGM3" s="110"/>
      <c r="TGN3" s="110"/>
      <c r="TGO3" s="110"/>
      <c r="TGP3" s="110"/>
      <c r="TGQ3" s="110"/>
      <c r="TGR3" s="110"/>
      <c r="TGS3" s="110"/>
      <c r="TGT3" s="110"/>
      <c r="TGU3" s="110"/>
      <c r="TGV3" s="110"/>
      <c r="TGW3" s="110"/>
      <c r="TGX3" s="110"/>
      <c r="TGY3" s="110"/>
      <c r="TGZ3" s="110"/>
      <c r="THA3" s="110"/>
      <c r="THB3" s="110"/>
      <c r="THC3" s="110"/>
      <c r="THD3" s="110"/>
      <c r="THE3" s="110"/>
      <c r="THF3" s="110"/>
      <c r="THG3" s="110"/>
      <c r="THH3" s="110"/>
      <c r="THI3" s="110"/>
      <c r="THJ3" s="110"/>
      <c r="THK3" s="110"/>
      <c r="THL3" s="110"/>
      <c r="THM3" s="110"/>
      <c r="THN3" s="110"/>
      <c r="THO3" s="110"/>
      <c r="THP3" s="110"/>
      <c r="THQ3" s="110"/>
      <c r="THR3" s="110"/>
      <c r="THS3" s="110"/>
      <c r="THT3" s="110"/>
      <c r="THU3" s="110"/>
      <c r="THV3" s="110"/>
      <c r="THW3" s="110"/>
      <c r="THX3" s="110"/>
      <c r="THY3" s="110"/>
      <c r="THZ3" s="110"/>
      <c r="TIA3" s="110"/>
      <c r="TIB3" s="110"/>
      <c r="TIC3" s="110"/>
      <c r="TID3" s="110"/>
      <c r="TIE3" s="110"/>
      <c r="TIF3" s="110"/>
      <c r="TIG3" s="110"/>
      <c r="TIH3" s="110"/>
      <c r="TII3" s="110"/>
      <c r="TIJ3" s="110"/>
      <c r="TIK3" s="110"/>
      <c r="TIL3" s="110"/>
      <c r="TIM3" s="110"/>
      <c r="TIN3" s="110"/>
      <c r="TIO3" s="110"/>
      <c r="TIP3" s="110"/>
      <c r="TIQ3" s="110"/>
      <c r="TIR3" s="110"/>
      <c r="TIS3" s="110"/>
      <c r="TIT3" s="110"/>
      <c r="TIU3" s="110"/>
      <c r="TIV3" s="110"/>
      <c r="TIW3" s="110"/>
      <c r="TIX3" s="110"/>
      <c r="TIY3" s="110"/>
      <c r="TIZ3" s="110"/>
      <c r="TJA3" s="110"/>
      <c r="TJB3" s="110"/>
      <c r="TJC3" s="110"/>
      <c r="TJD3" s="110"/>
      <c r="TJE3" s="110"/>
      <c r="TJF3" s="110"/>
      <c r="TJG3" s="110"/>
      <c r="TJH3" s="110"/>
      <c r="TJI3" s="110"/>
      <c r="TJJ3" s="110"/>
      <c r="TJK3" s="110"/>
      <c r="TJL3" s="110"/>
      <c r="TJM3" s="110"/>
      <c r="TJN3" s="110"/>
      <c r="TJO3" s="110"/>
      <c r="TJP3" s="110"/>
      <c r="TJQ3" s="110"/>
      <c r="TJR3" s="110"/>
      <c r="TJS3" s="110"/>
      <c r="TJT3" s="110"/>
      <c r="TJU3" s="110"/>
      <c r="TJV3" s="110"/>
      <c r="TJW3" s="110"/>
      <c r="TJX3" s="110"/>
      <c r="TJY3" s="110"/>
      <c r="TJZ3" s="110"/>
      <c r="TKA3" s="110"/>
      <c r="TKB3" s="110"/>
      <c r="TKC3" s="110"/>
      <c r="TKD3" s="110"/>
      <c r="TKE3" s="110"/>
      <c r="TKF3" s="110"/>
      <c r="TKG3" s="110"/>
      <c r="TKH3" s="110"/>
      <c r="TKI3" s="110"/>
      <c r="TKJ3" s="110"/>
      <c r="TKK3" s="110"/>
      <c r="TKL3" s="110"/>
      <c r="TKM3" s="110"/>
      <c r="TKN3" s="110"/>
      <c r="TKO3" s="110"/>
      <c r="TKP3" s="110"/>
      <c r="TKQ3" s="110"/>
      <c r="TKR3" s="110"/>
      <c r="TKS3" s="110"/>
      <c r="TKT3" s="110"/>
      <c r="TKU3" s="110"/>
      <c r="TKV3" s="110"/>
      <c r="TKW3" s="110"/>
      <c r="TKX3" s="110"/>
      <c r="TKY3" s="110"/>
      <c r="TKZ3" s="110"/>
      <c r="TLA3" s="110"/>
      <c r="TLB3" s="110"/>
      <c r="TLC3" s="110"/>
      <c r="TLD3" s="110"/>
      <c r="TLE3" s="110"/>
      <c r="TLF3" s="110"/>
      <c r="TLG3" s="110"/>
      <c r="TLH3" s="110"/>
      <c r="TLI3" s="110"/>
      <c r="TLJ3" s="110"/>
      <c r="TLK3" s="110"/>
      <c r="TLL3" s="110"/>
      <c r="TLM3" s="110"/>
      <c r="TLN3" s="110"/>
      <c r="TLO3" s="110"/>
      <c r="TLP3" s="110"/>
      <c r="TLQ3" s="110"/>
      <c r="TLR3" s="110"/>
      <c r="TLS3" s="110"/>
      <c r="TLT3" s="110"/>
      <c r="TLU3" s="110"/>
      <c r="TLV3" s="110"/>
      <c r="TLW3" s="110"/>
      <c r="TLX3" s="110"/>
      <c r="TLY3" s="110"/>
      <c r="TLZ3" s="110"/>
      <c r="TMA3" s="110"/>
      <c r="TMB3" s="110"/>
      <c r="TMC3" s="110"/>
      <c r="TMD3" s="110"/>
      <c r="TME3" s="110"/>
      <c r="TMF3" s="110"/>
      <c r="TMG3" s="110"/>
      <c r="TMH3" s="110"/>
      <c r="TMI3" s="110"/>
      <c r="TMJ3" s="110"/>
      <c r="TMK3" s="110"/>
      <c r="TML3" s="110"/>
      <c r="TMM3" s="110"/>
      <c r="TMN3" s="110"/>
      <c r="TMO3" s="110"/>
      <c r="TMP3" s="110"/>
      <c r="TMQ3" s="110"/>
      <c r="TMR3" s="110"/>
      <c r="TMS3" s="110"/>
      <c r="TMT3" s="110"/>
      <c r="TMU3" s="110"/>
      <c r="TMV3" s="110"/>
      <c r="TMW3" s="110"/>
      <c r="TMX3" s="110"/>
      <c r="TMY3" s="110"/>
      <c r="TMZ3" s="110"/>
      <c r="TNA3" s="110"/>
      <c r="TNB3" s="110"/>
      <c r="TNC3" s="110"/>
      <c r="TND3" s="110"/>
      <c r="TNE3" s="110"/>
      <c r="TNF3" s="110"/>
      <c r="TNG3" s="110"/>
      <c r="TNH3" s="110"/>
      <c r="TNI3" s="110"/>
      <c r="TNJ3" s="110"/>
      <c r="TNK3" s="110"/>
      <c r="TNL3" s="110"/>
      <c r="TNM3" s="110"/>
      <c r="TNN3" s="110"/>
      <c r="TNO3" s="110"/>
      <c r="TNP3" s="110"/>
      <c r="TNQ3" s="110"/>
      <c r="TNR3" s="110"/>
      <c r="TNS3" s="110"/>
      <c r="TNT3" s="110"/>
      <c r="TNU3" s="110"/>
      <c r="TNV3" s="110"/>
      <c r="TNW3" s="110"/>
      <c r="TNX3" s="110"/>
      <c r="TNY3" s="110"/>
      <c r="TNZ3" s="110"/>
      <c r="TOA3" s="110"/>
      <c r="TOB3" s="110"/>
      <c r="TOC3" s="110"/>
      <c r="TOD3" s="110"/>
      <c r="TOE3" s="110"/>
      <c r="TOF3" s="110"/>
      <c r="TOG3" s="110"/>
      <c r="TOH3" s="110"/>
      <c r="TOI3" s="110"/>
      <c r="TOJ3" s="110"/>
      <c r="TOK3" s="110"/>
      <c r="TOL3" s="110"/>
      <c r="TOM3" s="110"/>
      <c r="TON3" s="110"/>
      <c r="TOO3" s="110"/>
      <c r="TOP3" s="110"/>
      <c r="TOQ3" s="110"/>
      <c r="TOR3" s="110"/>
      <c r="TOS3" s="110"/>
      <c r="TOT3" s="110"/>
      <c r="TOU3" s="110"/>
      <c r="TOV3" s="110"/>
      <c r="TOW3" s="110"/>
      <c r="TOX3" s="110"/>
      <c r="TOY3" s="110"/>
      <c r="TOZ3" s="110"/>
      <c r="TPA3" s="110"/>
      <c r="TPB3" s="110"/>
      <c r="TPC3" s="110"/>
      <c r="TPD3" s="110"/>
      <c r="TPE3" s="110"/>
      <c r="TPF3" s="110"/>
      <c r="TPG3" s="110"/>
      <c r="TPH3" s="110"/>
      <c r="TPI3" s="110"/>
      <c r="TPJ3" s="110"/>
      <c r="TPK3" s="110"/>
      <c r="TPL3" s="110"/>
      <c r="TPM3" s="110"/>
      <c r="TPN3" s="110"/>
      <c r="TPO3" s="110"/>
      <c r="TPP3" s="110"/>
      <c r="TPQ3" s="110"/>
      <c r="TPR3" s="110"/>
      <c r="TPS3" s="110"/>
      <c r="TPT3" s="110"/>
      <c r="TPU3" s="110"/>
      <c r="TPV3" s="110"/>
      <c r="TPW3" s="110"/>
      <c r="TPX3" s="110"/>
      <c r="TPY3" s="110"/>
      <c r="TPZ3" s="110"/>
      <c r="TQA3" s="110"/>
      <c r="TQB3" s="110"/>
      <c r="TQC3" s="110"/>
      <c r="TQD3" s="110"/>
      <c r="TQE3" s="110"/>
      <c r="TQF3" s="110"/>
      <c r="TQG3" s="110"/>
      <c r="TQH3" s="110"/>
      <c r="TQI3" s="110"/>
      <c r="TQJ3" s="110"/>
      <c r="TQK3" s="110"/>
      <c r="TQL3" s="110"/>
      <c r="TQM3" s="110"/>
      <c r="TQN3" s="110"/>
      <c r="TQO3" s="110"/>
      <c r="TQP3" s="110"/>
      <c r="TQQ3" s="110"/>
      <c r="TQR3" s="110"/>
      <c r="TQS3" s="110"/>
      <c r="TQT3" s="110"/>
      <c r="TQU3" s="110"/>
      <c r="TQV3" s="110"/>
      <c r="TQW3" s="110"/>
      <c r="TQX3" s="110"/>
      <c r="TQY3" s="110"/>
      <c r="TQZ3" s="110"/>
      <c r="TRA3" s="110"/>
      <c r="TRB3" s="110"/>
      <c r="TRC3" s="110"/>
      <c r="TRD3" s="110"/>
      <c r="TRE3" s="110"/>
      <c r="TRF3" s="110"/>
      <c r="TRG3" s="110"/>
      <c r="TRH3" s="110"/>
      <c r="TRI3" s="110"/>
      <c r="TRJ3" s="110"/>
      <c r="TRK3" s="110"/>
      <c r="TRL3" s="110"/>
      <c r="TRM3" s="110"/>
      <c r="TRN3" s="110"/>
      <c r="TRO3" s="110"/>
      <c r="TRP3" s="110"/>
      <c r="TRQ3" s="110"/>
      <c r="TRR3" s="110"/>
      <c r="TRS3" s="110"/>
      <c r="TRT3" s="110"/>
      <c r="TRU3" s="110"/>
      <c r="TRV3" s="110"/>
      <c r="TRW3" s="110"/>
      <c r="TRX3" s="110"/>
      <c r="TRY3" s="110"/>
      <c r="TRZ3" s="110"/>
      <c r="TSA3" s="110"/>
      <c r="TSB3" s="110"/>
      <c r="TSC3" s="110"/>
      <c r="TSD3" s="110"/>
      <c r="TSE3" s="110"/>
      <c r="TSF3" s="110"/>
      <c r="TSG3" s="110"/>
      <c r="TSH3" s="110"/>
      <c r="TSI3" s="110"/>
      <c r="TSJ3" s="110"/>
      <c r="TSK3" s="110"/>
      <c r="TSL3" s="110"/>
      <c r="TSM3" s="110"/>
      <c r="TSN3" s="110"/>
      <c r="TSO3" s="110"/>
      <c r="TSP3" s="110"/>
      <c r="TSQ3" s="110"/>
      <c r="TSR3" s="110"/>
      <c r="TSS3" s="110"/>
      <c r="TST3" s="110"/>
      <c r="TSU3" s="110"/>
      <c r="TSV3" s="110"/>
      <c r="TSW3" s="110"/>
      <c r="TSX3" s="110"/>
      <c r="TSY3" s="110"/>
      <c r="TSZ3" s="110"/>
      <c r="TTA3" s="110"/>
      <c r="TTB3" s="110"/>
      <c r="TTC3" s="110"/>
      <c r="TTD3" s="110"/>
      <c r="TTE3" s="110"/>
      <c r="TTF3" s="110"/>
      <c r="TTG3" s="110"/>
      <c r="TTH3" s="110"/>
      <c r="TTI3" s="110"/>
      <c r="TTJ3" s="110"/>
      <c r="TTK3" s="110"/>
      <c r="TTL3" s="110"/>
      <c r="TTM3" s="110"/>
      <c r="TTN3" s="110"/>
      <c r="TTO3" s="110"/>
      <c r="TTP3" s="110"/>
      <c r="TTQ3" s="110"/>
      <c r="TTR3" s="110"/>
      <c r="TTS3" s="110"/>
      <c r="TTT3" s="110"/>
      <c r="TTU3" s="110"/>
      <c r="TTV3" s="110"/>
      <c r="TTW3" s="110"/>
      <c r="TTX3" s="110"/>
      <c r="TTY3" s="110"/>
      <c r="TTZ3" s="110"/>
      <c r="TUA3" s="110"/>
      <c r="TUB3" s="110"/>
      <c r="TUC3" s="110"/>
      <c r="TUD3" s="110"/>
      <c r="TUE3" s="110"/>
      <c r="TUF3" s="110"/>
      <c r="TUG3" s="110"/>
      <c r="TUH3" s="110"/>
      <c r="TUI3" s="110"/>
      <c r="TUJ3" s="110"/>
      <c r="TUK3" s="110"/>
      <c r="TUL3" s="110"/>
      <c r="TUM3" s="110"/>
      <c r="TUN3" s="110"/>
      <c r="TUO3" s="110"/>
      <c r="TUP3" s="110"/>
      <c r="TUQ3" s="110"/>
      <c r="TUR3" s="110"/>
      <c r="TUS3" s="110"/>
      <c r="TUT3" s="110"/>
      <c r="TUU3" s="110"/>
      <c r="TUV3" s="110"/>
      <c r="TUW3" s="110"/>
      <c r="TUX3" s="110"/>
      <c r="TUY3" s="110"/>
      <c r="TUZ3" s="110"/>
      <c r="TVA3" s="110"/>
      <c r="TVB3" s="110"/>
      <c r="TVC3" s="110"/>
      <c r="TVD3" s="110"/>
      <c r="TVE3" s="110"/>
      <c r="TVF3" s="110"/>
      <c r="TVG3" s="110"/>
      <c r="TVH3" s="110"/>
      <c r="TVI3" s="110"/>
      <c r="TVJ3" s="110"/>
      <c r="TVK3" s="110"/>
      <c r="TVL3" s="110"/>
      <c r="TVM3" s="110"/>
      <c r="TVN3" s="110"/>
      <c r="TVO3" s="110"/>
      <c r="TVP3" s="110"/>
      <c r="TVQ3" s="110"/>
      <c r="TVR3" s="110"/>
      <c r="TVS3" s="110"/>
      <c r="TVT3" s="110"/>
      <c r="TVU3" s="110"/>
      <c r="TVV3" s="110"/>
      <c r="TVW3" s="110"/>
      <c r="TVX3" s="110"/>
      <c r="TVY3" s="110"/>
      <c r="TVZ3" s="110"/>
      <c r="TWA3" s="110"/>
      <c r="TWB3" s="110"/>
      <c r="TWC3" s="110"/>
      <c r="TWD3" s="110"/>
      <c r="TWE3" s="110"/>
      <c r="TWF3" s="110"/>
      <c r="TWG3" s="110"/>
      <c r="TWH3" s="110"/>
      <c r="TWI3" s="110"/>
      <c r="TWJ3" s="110"/>
      <c r="TWK3" s="110"/>
      <c r="TWL3" s="110"/>
      <c r="TWM3" s="110"/>
      <c r="TWN3" s="110"/>
      <c r="TWO3" s="110"/>
      <c r="TWP3" s="110"/>
      <c r="TWQ3" s="110"/>
      <c r="TWR3" s="110"/>
      <c r="TWS3" s="110"/>
      <c r="TWT3" s="110"/>
      <c r="TWU3" s="110"/>
      <c r="TWV3" s="110"/>
      <c r="TWW3" s="110"/>
      <c r="TWX3" s="110"/>
      <c r="TWY3" s="110"/>
      <c r="TWZ3" s="110"/>
      <c r="TXA3" s="110"/>
      <c r="TXB3" s="110"/>
      <c r="TXC3" s="110"/>
      <c r="TXD3" s="110"/>
      <c r="TXE3" s="110"/>
      <c r="TXF3" s="110"/>
      <c r="TXG3" s="110"/>
      <c r="TXH3" s="110"/>
      <c r="TXI3" s="110"/>
      <c r="TXJ3" s="110"/>
      <c r="TXK3" s="110"/>
      <c r="TXL3" s="110"/>
      <c r="TXM3" s="110"/>
      <c r="TXN3" s="110"/>
      <c r="TXO3" s="110"/>
      <c r="TXP3" s="110"/>
      <c r="TXQ3" s="110"/>
      <c r="TXR3" s="110"/>
      <c r="TXS3" s="110"/>
      <c r="TXT3" s="110"/>
      <c r="TXU3" s="110"/>
      <c r="TXV3" s="110"/>
      <c r="TXW3" s="110"/>
      <c r="TXX3" s="110"/>
      <c r="TXY3" s="110"/>
      <c r="TXZ3" s="110"/>
      <c r="TYA3" s="110"/>
      <c r="TYB3" s="110"/>
      <c r="TYC3" s="110"/>
      <c r="TYD3" s="110"/>
      <c r="TYE3" s="110"/>
      <c r="TYF3" s="110"/>
      <c r="TYG3" s="110"/>
      <c r="TYH3" s="110"/>
      <c r="TYI3" s="110"/>
      <c r="TYJ3" s="110"/>
      <c r="TYK3" s="110"/>
      <c r="TYL3" s="110"/>
      <c r="TYM3" s="110"/>
      <c r="TYN3" s="110"/>
      <c r="TYO3" s="110"/>
      <c r="TYP3" s="110"/>
      <c r="TYQ3" s="110"/>
      <c r="TYR3" s="110"/>
      <c r="TYS3" s="110"/>
      <c r="TYT3" s="110"/>
      <c r="TYU3" s="110"/>
      <c r="TYV3" s="110"/>
      <c r="TYW3" s="110"/>
      <c r="TYX3" s="110"/>
      <c r="TYY3" s="110"/>
      <c r="TYZ3" s="110"/>
      <c r="TZA3" s="110"/>
      <c r="TZB3" s="110"/>
      <c r="TZC3" s="110"/>
      <c r="TZD3" s="110"/>
      <c r="TZE3" s="110"/>
      <c r="TZF3" s="110"/>
      <c r="TZG3" s="110"/>
      <c r="TZH3" s="110"/>
      <c r="TZI3" s="110"/>
      <c r="TZJ3" s="110"/>
      <c r="TZK3" s="110"/>
      <c r="TZL3" s="110"/>
      <c r="TZM3" s="110"/>
      <c r="TZN3" s="110"/>
      <c r="TZO3" s="110"/>
      <c r="TZP3" s="110"/>
      <c r="TZQ3" s="110"/>
      <c r="TZR3" s="110"/>
      <c r="TZS3" s="110"/>
      <c r="TZT3" s="110"/>
      <c r="TZU3" s="110"/>
      <c r="TZV3" s="110"/>
      <c r="TZW3" s="110"/>
      <c r="TZX3" s="110"/>
      <c r="TZY3" s="110"/>
      <c r="TZZ3" s="110"/>
      <c r="UAA3" s="110"/>
      <c r="UAB3" s="110"/>
      <c r="UAC3" s="110"/>
      <c r="UAD3" s="110"/>
      <c r="UAE3" s="110"/>
      <c r="UAF3" s="110"/>
      <c r="UAG3" s="110"/>
      <c r="UAH3" s="110"/>
      <c r="UAI3" s="110"/>
      <c r="UAJ3" s="110"/>
      <c r="UAK3" s="110"/>
      <c r="UAL3" s="110"/>
      <c r="UAM3" s="110"/>
      <c r="UAN3" s="110"/>
      <c r="UAO3" s="110"/>
      <c r="UAP3" s="110"/>
      <c r="UAQ3" s="110"/>
      <c r="UAR3" s="110"/>
      <c r="UAS3" s="110"/>
      <c r="UAT3" s="110"/>
      <c r="UAU3" s="110"/>
      <c r="UAV3" s="110"/>
      <c r="UAW3" s="110"/>
      <c r="UAX3" s="110"/>
      <c r="UAY3" s="110"/>
      <c r="UAZ3" s="110"/>
      <c r="UBA3" s="110"/>
      <c r="UBB3" s="110"/>
      <c r="UBC3" s="110"/>
      <c r="UBD3" s="110"/>
      <c r="UBE3" s="110"/>
      <c r="UBF3" s="110"/>
      <c r="UBG3" s="110"/>
      <c r="UBH3" s="110"/>
      <c r="UBI3" s="110"/>
      <c r="UBJ3" s="110"/>
      <c r="UBK3" s="110"/>
      <c r="UBL3" s="110"/>
      <c r="UBM3" s="110"/>
      <c r="UBN3" s="110"/>
      <c r="UBO3" s="110"/>
      <c r="UBP3" s="110"/>
      <c r="UBQ3" s="110"/>
      <c r="UBR3" s="110"/>
      <c r="UBS3" s="110"/>
      <c r="UBT3" s="110"/>
      <c r="UBU3" s="110"/>
      <c r="UBV3" s="110"/>
      <c r="UBW3" s="110"/>
      <c r="UBX3" s="110"/>
      <c r="UBY3" s="110"/>
      <c r="UBZ3" s="110"/>
      <c r="UCA3" s="110"/>
      <c r="UCB3" s="110"/>
      <c r="UCC3" s="110"/>
      <c r="UCD3" s="110"/>
      <c r="UCE3" s="110"/>
      <c r="UCF3" s="110"/>
      <c r="UCG3" s="110"/>
      <c r="UCH3" s="110"/>
      <c r="UCI3" s="110"/>
      <c r="UCJ3" s="110"/>
      <c r="UCK3" s="110"/>
      <c r="UCL3" s="110"/>
      <c r="UCM3" s="110"/>
      <c r="UCN3" s="110"/>
      <c r="UCO3" s="110"/>
      <c r="UCP3" s="110"/>
      <c r="UCQ3" s="110"/>
      <c r="UCR3" s="110"/>
      <c r="UCS3" s="110"/>
      <c r="UCT3" s="110"/>
      <c r="UCU3" s="110"/>
      <c r="UCV3" s="110"/>
      <c r="UCW3" s="110"/>
      <c r="UCX3" s="110"/>
      <c r="UCY3" s="110"/>
      <c r="UCZ3" s="110"/>
      <c r="UDA3" s="110"/>
      <c r="UDB3" s="110"/>
      <c r="UDC3" s="110"/>
      <c r="UDD3" s="110"/>
      <c r="UDE3" s="110"/>
      <c r="UDF3" s="110"/>
      <c r="UDG3" s="110"/>
      <c r="UDH3" s="110"/>
      <c r="UDI3" s="110"/>
      <c r="UDJ3" s="110"/>
      <c r="UDK3" s="110"/>
      <c r="UDL3" s="110"/>
      <c r="UDM3" s="110"/>
      <c r="UDN3" s="110"/>
      <c r="UDO3" s="110"/>
      <c r="UDP3" s="110"/>
      <c r="UDQ3" s="110"/>
      <c r="UDR3" s="110"/>
      <c r="UDS3" s="110"/>
      <c r="UDT3" s="110"/>
      <c r="UDU3" s="110"/>
      <c r="UDV3" s="110"/>
      <c r="UDW3" s="110"/>
      <c r="UDX3" s="110"/>
      <c r="UDY3" s="110"/>
      <c r="UDZ3" s="110"/>
      <c r="UEA3" s="110"/>
      <c r="UEB3" s="110"/>
      <c r="UEC3" s="110"/>
      <c r="UED3" s="110"/>
      <c r="UEE3" s="110"/>
      <c r="UEF3" s="110"/>
      <c r="UEG3" s="110"/>
      <c r="UEH3" s="110"/>
      <c r="UEI3" s="110"/>
      <c r="UEJ3" s="110"/>
      <c r="UEK3" s="110"/>
      <c r="UEL3" s="110"/>
      <c r="UEM3" s="110"/>
      <c r="UEN3" s="110"/>
      <c r="UEO3" s="110"/>
      <c r="UEP3" s="110"/>
      <c r="UEQ3" s="110"/>
      <c r="UER3" s="110"/>
      <c r="UES3" s="110"/>
      <c r="UET3" s="110"/>
      <c r="UEU3" s="110"/>
      <c r="UEV3" s="110"/>
      <c r="UEW3" s="110"/>
      <c r="UEX3" s="110"/>
      <c r="UEY3" s="110"/>
      <c r="UEZ3" s="110"/>
      <c r="UFA3" s="110"/>
      <c r="UFB3" s="110"/>
      <c r="UFC3" s="110"/>
      <c r="UFD3" s="110"/>
      <c r="UFE3" s="110"/>
      <c r="UFF3" s="110"/>
      <c r="UFG3" s="110"/>
      <c r="UFH3" s="110"/>
      <c r="UFI3" s="110"/>
      <c r="UFJ3" s="110"/>
      <c r="UFK3" s="110"/>
      <c r="UFL3" s="110"/>
      <c r="UFM3" s="110"/>
      <c r="UFN3" s="110"/>
      <c r="UFO3" s="110"/>
      <c r="UFP3" s="110"/>
      <c r="UFQ3" s="110"/>
      <c r="UFR3" s="110"/>
      <c r="UFS3" s="110"/>
      <c r="UFT3" s="110"/>
      <c r="UFU3" s="110"/>
      <c r="UFV3" s="110"/>
      <c r="UFW3" s="110"/>
      <c r="UFX3" s="110"/>
      <c r="UFY3" s="110"/>
      <c r="UFZ3" s="110"/>
      <c r="UGA3" s="110"/>
      <c r="UGB3" s="110"/>
      <c r="UGC3" s="110"/>
      <c r="UGD3" s="110"/>
      <c r="UGE3" s="110"/>
      <c r="UGF3" s="110"/>
      <c r="UGG3" s="110"/>
      <c r="UGH3" s="110"/>
      <c r="UGI3" s="110"/>
      <c r="UGJ3" s="110"/>
      <c r="UGK3" s="110"/>
      <c r="UGL3" s="110"/>
      <c r="UGM3" s="110"/>
      <c r="UGN3" s="110"/>
      <c r="UGO3" s="110"/>
      <c r="UGP3" s="110"/>
      <c r="UGQ3" s="110"/>
      <c r="UGR3" s="110"/>
      <c r="UGS3" s="110"/>
      <c r="UGT3" s="110"/>
      <c r="UGU3" s="110"/>
      <c r="UGV3" s="110"/>
      <c r="UGW3" s="110"/>
      <c r="UGX3" s="110"/>
      <c r="UGY3" s="110"/>
      <c r="UGZ3" s="110"/>
      <c r="UHA3" s="110"/>
      <c r="UHB3" s="110"/>
      <c r="UHC3" s="110"/>
      <c r="UHD3" s="110"/>
      <c r="UHE3" s="110"/>
      <c r="UHF3" s="110"/>
      <c r="UHG3" s="110"/>
      <c r="UHH3" s="110"/>
      <c r="UHI3" s="110"/>
      <c r="UHJ3" s="110"/>
      <c r="UHK3" s="110"/>
      <c r="UHL3" s="110"/>
      <c r="UHM3" s="110"/>
      <c r="UHN3" s="110"/>
      <c r="UHO3" s="110"/>
      <c r="UHP3" s="110"/>
      <c r="UHQ3" s="110"/>
      <c r="UHR3" s="110"/>
      <c r="UHS3" s="110"/>
      <c r="UHT3" s="110"/>
      <c r="UHU3" s="110"/>
      <c r="UHV3" s="110"/>
      <c r="UHW3" s="110"/>
      <c r="UHX3" s="110"/>
      <c r="UHY3" s="110"/>
      <c r="UHZ3" s="110"/>
      <c r="UIA3" s="110"/>
      <c r="UIB3" s="110"/>
      <c r="UIC3" s="110"/>
      <c r="UID3" s="110"/>
      <c r="UIE3" s="110"/>
      <c r="UIF3" s="110"/>
      <c r="UIG3" s="110"/>
      <c r="UIH3" s="110"/>
      <c r="UII3" s="110"/>
      <c r="UIJ3" s="110"/>
      <c r="UIK3" s="110"/>
      <c r="UIL3" s="110"/>
      <c r="UIM3" s="110"/>
      <c r="UIN3" s="110"/>
      <c r="UIO3" s="110"/>
      <c r="UIP3" s="110"/>
      <c r="UIQ3" s="110"/>
      <c r="UIR3" s="110"/>
      <c r="UIS3" s="110"/>
      <c r="UIT3" s="110"/>
      <c r="UIU3" s="110"/>
      <c r="UIV3" s="110"/>
      <c r="UIW3" s="110"/>
      <c r="UIX3" s="110"/>
      <c r="UIY3" s="110"/>
      <c r="UIZ3" s="110"/>
      <c r="UJA3" s="110"/>
      <c r="UJB3" s="110"/>
      <c r="UJC3" s="110"/>
      <c r="UJD3" s="110"/>
      <c r="UJE3" s="110"/>
      <c r="UJF3" s="110"/>
      <c r="UJG3" s="110"/>
      <c r="UJH3" s="110"/>
      <c r="UJI3" s="110"/>
      <c r="UJJ3" s="110"/>
      <c r="UJK3" s="110"/>
      <c r="UJL3" s="110"/>
      <c r="UJM3" s="110"/>
      <c r="UJN3" s="110"/>
      <c r="UJO3" s="110"/>
      <c r="UJP3" s="110"/>
      <c r="UJQ3" s="110"/>
      <c r="UJR3" s="110"/>
      <c r="UJS3" s="110"/>
      <c r="UJT3" s="110"/>
      <c r="UJU3" s="110"/>
      <c r="UJV3" s="110"/>
      <c r="UJW3" s="110"/>
      <c r="UJX3" s="110"/>
      <c r="UJY3" s="110"/>
      <c r="UJZ3" s="110"/>
      <c r="UKA3" s="110"/>
      <c r="UKB3" s="110"/>
      <c r="UKC3" s="110"/>
      <c r="UKD3" s="110"/>
      <c r="UKE3" s="110"/>
      <c r="UKF3" s="110"/>
      <c r="UKG3" s="110"/>
      <c r="UKH3" s="110"/>
      <c r="UKI3" s="110"/>
      <c r="UKJ3" s="110"/>
      <c r="UKK3" s="110"/>
      <c r="UKL3" s="110"/>
      <c r="UKM3" s="110"/>
      <c r="UKN3" s="110"/>
      <c r="UKO3" s="110"/>
      <c r="UKP3" s="110"/>
      <c r="UKQ3" s="110"/>
      <c r="UKR3" s="110"/>
      <c r="UKS3" s="110"/>
      <c r="UKT3" s="110"/>
      <c r="UKU3" s="110"/>
      <c r="UKV3" s="110"/>
      <c r="UKW3" s="110"/>
      <c r="UKX3" s="110"/>
      <c r="UKY3" s="110"/>
      <c r="UKZ3" s="110"/>
      <c r="ULA3" s="110"/>
      <c r="ULB3" s="110"/>
      <c r="ULC3" s="110"/>
      <c r="ULD3" s="110"/>
      <c r="ULE3" s="110"/>
      <c r="ULF3" s="110"/>
      <c r="ULG3" s="110"/>
      <c r="ULH3" s="110"/>
      <c r="ULI3" s="110"/>
      <c r="ULJ3" s="110"/>
      <c r="ULK3" s="110"/>
      <c r="ULL3" s="110"/>
      <c r="ULM3" s="110"/>
      <c r="ULN3" s="110"/>
      <c r="ULO3" s="110"/>
      <c r="ULP3" s="110"/>
      <c r="ULQ3" s="110"/>
      <c r="ULR3" s="110"/>
      <c r="ULS3" s="110"/>
      <c r="ULT3" s="110"/>
      <c r="ULU3" s="110"/>
      <c r="ULV3" s="110"/>
      <c r="ULW3" s="110"/>
      <c r="ULX3" s="110"/>
      <c r="ULY3" s="110"/>
      <c r="ULZ3" s="110"/>
      <c r="UMA3" s="110"/>
      <c r="UMB3" s="110"/>
      <c r="UMC3" s="110"/>
      <c r="UMD3" s="110"/>
      <c r="UME3" s="110"/>
      <c r="UMF3" s="110"/>
      <c r="UMG3" s="110"/>
      <c r="UMH3" s="110"/>
      <c r="UMI3" s="110"/>
      <c r="UMJ3" s="110"/>
      <c r="UMK3" s="110"/>
      <c r="UML3" s="110"/>
      <c r="UMM3" s="110"/>
      <c r="UMN3" s="110"/>
      <c r="UMO3" s="110"/>
      <c r="UMP3" s="110"/>
      <c r="UMQ3" s="110"/>
      <c r="UMR3" s="110"/>
      <c r="UMS3" s="110"/>
      <c r="UMT3" s="110"/>
      <c r="UMU3" s="110"/>
      <c r="UMV3" s="110"/>
      <c r="UMW3" s="110"/>
      <c r="UMX3" s="110"/>
      <c r="UMY3" s="110"/>
      <c r="UMZ3" s="110"/>
      <c r="UNA3" s="110"/>
      <c r="UNB3" s="110"/>
      <c r="UNC3" s="110"/>
      <c r="UND3" s="110"/>
      <c r="UNE3" s="110"/>
      <c r="UNF3" s="110"/>
      <c r="UNG3" s="110"/>
      <c r="UNH3" s="110"/>
      <c r="UNI3" s="110"/>
      <c r="UNJ3" s="110"/>
      <c r="UNK3" s="110"/>
      <c r="UNL3" s="110"/>
      <c r="UNM3" s="110"/>
      <c r="UNN3" s="110"/>
      <c r="UNO3" s="110"/>
      <c r="UNP3" s="110"/>
      <c r="UNQ3" s="110"/>
      <c r="UNR3" s="110"/>
      <c r="UNS3" s="110"/>
      <c r="UNT3" s="110"/>
      <c r="UNU3" s="110"/>
      <c r="UNV3" s="110"/>
      <c r="UNW3" s="110"/>
      <c r="UNX3" s="110"/>
      <c r="UNY3" s="110"/>
      <c r="UNZ3" s="110"/>
      <c r="UOA3" s="110"/>
      <c r="UOB3" s="110"/>
      <c r="UOC3" s="110"/>
      <c r="UOD3" s="110"/>
      <c r="UOE3" s="110"/>
      <c r="UOF3" s="110"/>
      <c r="UOG3" s="110"/>
      <c r="UOH3" s="110"/>
      <c r="UOI3" s="110"/>
      <c r="UOJ3" s="110"/>
      <c r="UOK3" s="110"/>
      <c r="UOL3" s="110"/>
      <c r="UOM3" s="110"/>
      <c r="UON3" s="110"/>
      <c r="UOO3" s="110"/>
      <c r="UOP3" s="110"/>
      <c r="UOQ3" s="110"/>
      <c r="UOR3" s="110"/>
      <c r="UOS3" s="110"/>
      <c r="UOT3" s="110"/>
      <c r="UOU3" s="110"/>
      <c r="UOV3" s="110"/>
      <c r="UOW3" s="110"/>
      <c r="UOX3" s="110"/>
      <c r="UOY3" s="110"/>
      <c r="UOZ3" s="110"/>
      <c r="UPA3" s="110"/>
      <c r="UPB3" s="110"/>
      <c r="UPC3" s="110"/>
      <c r="UPD3" s="110"/>
      <c r="UPE3" s="110"/>
      <c r="UPF3" s="110"/>
      <c r="UPG3" s="110"/>
      <c r="UPH3" s="110"/>
      <c r="UPI3" s="110"/>
      <c r="UPJ3" s="110"/>
      <c r="UPK3" s="110"/>
      <c r="UPL3" s="110"/>
      <c r="UPM3" s="110"/>
      <c r="UPN3" s="110"/>
      <c r="UPO3" s="110"/>
      <c r="UPP3" s="110"/>
      <c r="UPQ3" s="110"/>
      <c r="UPR3" s="110"/>
      <c r="UPS3" s="110"/>
      <c r="UPT3" s="110"/>
      <c r="UPU3" s="110"/>
      <c r="UPV3" s="110"/>
      <c r="UPW3" s="110"/>
      <c r="UPX3" s="110"/>
      <c r="UPY3" s="110"/>
      <c r="UPZ3" s="110"/>
      <c r="UQA3" s="110"/>
      <c r="UQB3" s="110"/>
      <c r="UQC3" s="110"/>
      <c r="UQD3" s="110"/>
      <c r="UQE3" s="110"/>
      <c r="UQF3" s="110"/>
      <c r="UQG3" s="110"/>
      <c r="UQH3" s="110"/>
      <c r="UQI3" s="110"/>
      <c r="UQJ3" s="110"/>
      <c r="UQK3" s="110"/>
      <c r="UQL3" s="110"/>
      <c r="UQM3" s="110"/>
      <c r="UQN3" s="110"/>
      <c r="UQO3" s="110"/>
      <c r="UQP3" s="110"/>
      <c r="UQQ3" s="110"/>
      <c r="UQR3" s="110"/>
      <c r="UQS3" s="110"/>
      <c r="UQT3" s="110"/>
      <c r="UQU3" s="110"/>
      <c r="UQV3" s="110"/>
      <c r="UQW3" s="110"/>
      <c r="UQX3" s="110"/>
      <c r="UQY3" s="110"/>
      <c r="UQZ3" s="110"/>
      <c r="URA3" s="110"/>
      <c r="URB3" s="110"/>
      <c r="URC3" s="110"/>
      <c r="URD3" s="110"/>
      <c r="URE3" s="110"/>
      <c r="URF3" s="110"/>
      <c r="URG3" s="110"/>
      <c r="URH3" s="110"/>
      <c r="URI3" s="110"/>
      <c r="URJ3" s="110"/>
      <c r="URK3" s="110"/>
      <c r="URL3" s="110"/>
      <c r="URM3" s="110"/>
      <c r="URN3" s="110"/>
      <c r="URO3" s="110"/>
      <c r="URP3" s="110"/>
      <c r="URQ3" s="110"/>
      <c r="URR3" s="110"/>
      <c r="URS3" s="110"/>
      <c r="URT3" s="110"/>
      <c r="URU3" s="110"/>
      <c r="URV3" s="110"/>
      <c r="URW3" s="110"/>
      <c r="URX3" s="110"/>
      <c r="URY3" s="110"/>
      <c r="URZ3" s="110"/>
      <c r="USA3" s="110"/>
      <c r="USB3" s="110"/>
      <c r="USC3" s="110"/>
      <c r="USD3" s="110"/>
      <c r="USE3" s="110"/>
      <c r="USF3" s="110"/>
      <c r="USG3" s="110"/>
      <c r="USH3" s="110"/>
      <c r="USI3" s="110"/>
      <c r="USJ3" s="110"/>
      <c r="USK3" s="110"/>
      <c r="USL3" s="110"/>
      <c r="USM3" s="110"/>
      <c r="USN3" s="110"/>
      <c r="USO3" s="110"/>
      <c r="USP3" s="110"/>
      <c r="USQ3" s="110"/>
      <c r="USR3" s="110"/>
      <c r="USS3" s="110"/>
      <c r="UST3" s="110"/>
      <c r="USU3" s="110"/>
      <c r="USV3" s="110"/>
      <c r="USW3" s="110"/>
      <c r="USX3" s="110"/>
      <c r="USY3" s="110"/>
      <c r="USZ3" s="110"/>
      <c r="UTA3" s="110"/>
      <c r="UTB3" s="110"/>
      <c r="UTC3" s="110"/>
      <c r="UTD3" s="110"/>
      <c r="UTE3" s="110"/>
      <c r="UTF3" s="110"/>
      <c r="UTG3" s="110"/>
      <c r="UTH3" s="110"/>
      <c r="UTI3" s="110"/>
      <c r="UTJ3" s="110"/>
      <c r="UTK3" s="110"/>
      <c r="UTL3" s="110"/>
      <c r="UTM3" s="110"/>
      <c r="UTN3" s="110"/>
      <c r="UTO3" s="110"/>
      <c r="UTP3" s="110"/>
      <c r="UTQ3" s="110"/>
      <c r="UTR3" s="110"/>
      <c r="UTS3" s="110"/>
      <c r="UTT3" s="110"/>
      <c r="UTU3" s="110"/>
      <c r="UTV3" s="110"/>
      <c r="UTW3" s="110"/>
      <c r="UTX3" s="110"/>
      <c r="UTY3" s="110"/>
      <c r="UTZ3" s="110"/>
      <c r="UUA3" s="110"/>
      <c r="UUB3" s="110"/>
      <c r="UUC3" s="110"/>
      <c r="UUD3" s="110"/>
      <c r="UUE3" s="110"/>
      <c r="UUF3" s="110"/>
      <c r="UUG3" s="110"/>
      <c r="UUH3" s="110"/>
      <c r="UUI3" s="110"/>
      <c r="UUJ3" s="110"/>
      <c r="UUK3" s="110"/>
      <c r="UUL3" s="110"/>
      <c r="UUM3" s="110"/>
      <c r="UUN3" s="110"/>
      <c r="UUO3" s="110"/>
      <c r="UUP3" s="110"/>
      <c r="UUQ3" s="110"/>
      <c r="UUR3" s="110"/>
      <c r="UUS3" s="110"/>
      <c r="UUT3" s="110"/>
      <c r="UUU3" s="110"/>
      <c r="UUV3" s="110"/>
      <c r="UUW3" s="110"/>
      <c r="UUX3" s="110"/>
      <c r="UUY3" s="110"/>
      <c r="UUZ3" s="110"/>
      <c r="UVA3" s="110"/>
      <c r="UVB3" s="110"/>
      <c r="UVC3" s="110"/>
      <c r="UVD3" s="110"/>
      <c r="UVE3" s="110"/>
      <c r="UVF3" s="110"/>
      <c r="UVG3" s="110"/>
      <c r="UVH3" s="110"/>
      <c r="UVI3" s="110"/>
      <c r="UVJ3" s="110"/>
      <c r="UVK3" s="110"/>
      <c r="UVL3" s="110"/>
      <c r="UVM3" s="110"/>
      <c r="UVN3" s="110"/>
      <c r="UVO3" s="110"/>
      <c r="UVP3" s="110"/>
      <c r="UVQ3" s="110"/>
      <c r="UVR3" s="110"/>
      <c r="UVS3" s="110"/>
      <c r="UVT3" s="110"/>
      <c r="UVU3" s="110"/>
      <c r="UVV3" s="110"/>
      <c r="UVW3" s="110"/>
      <c r="UVX3" s="110"/>
      <c r="UVY3" s="110"/>
      <c r="UVZ3" s="110"/>
      <c r="UWA3" s="110"/>
      <c r="UWB3" s="110"/>
      <c r="UWC3" s="110"/>
      <c r="UWD3" s="110"/>
      <c r="UWE3" s="110"/>
      <c r="UWF3" s="110"/>
      <c r="UWG3" s="110"/>
      <c r="UWH3" s="110"/>
      <c r="UWI3" s="110"/>
      <c r="UWJ3" s="110"/>
      <c r="UWK3" s="110"/>
      <c r="UWL3" s="110"/>
      <c r="UWM3" s="110"/>
      <c r="UWN3" s="110"/>
      <c r="UWO3" s="110"/>
      <c r="UWP3" s="110"/>
      <c r="UWQ3" s="110"/>
      <c r="UWR3" s="110"/>
      <c r="UWS3" s="110"/>
      <c r="UWT3" s="110"/>
      <c r="UWU3" s="110"/>
      <c r="UWV3" s="110"/>
      <c r="UWW3" s="110"/>
      <c r="UWX3" s="110"/>
      <c r="UWY3" s="110"/>
      <c r="UWZ3" s="110"/>
      <c r="UXA3" s="110"/>
      <c r="UXB3" s="110"/>
      <c r="UXC3" s="110"/>
      <c r="UXD3" s="110"/>
      <c r="UXE3" s="110"/>
      <c r="UXF3" s="110"/>
      <c r="UXG3" s="110"/>
      <c r="UXH3" s="110"/>
      <c r="UXI3" s="110"/>
      <c r="UXJ3" s="110"/>
      <c r="UXK3" s="110"/>
      <c r="UXL3" s="110"/>
      <c r="UXM3" s="110"/>
      <c r="UXN3" s="110"/>
      <c r="UXO3" s="110"/>
      <c r="UXP3" s="110"/>
      <c r="UXQ3" s="110"/>
      <c r="UXR3" s="110"/>
      <c r="UXS3" s="110"/>
      <c r="UXT3" s="110"/>
      <c r="UXU3" s="110"/>
      <c r="UXV3" s="110"/>
      <c r="UXW3" s="110"/>
      <c r="UXX3" s="110"/>
      <c r="UXY3" s="110"/>
      <c r="UXZ3" s="110"/>
      <c r="UYA3" s="110"/>
      <c r="UYB3" s="110"/>
      <c r="UYC3" s="110"/>
      <c r="UYD3" s="110"/>
      <c r="UYE3" s="110"/>
      <c r="UYF3" s="110"/>
      <c r="UYG3" s="110"/>
      <c r="UYH3" s="110"/>
      <c r="UYI3" s="110"/>
      <c r="UYJ3" s="110"/>
      <c r="UYK3" s="110"/>
      <c r="UYL3" s="110"/>
      <c r="UYM3" s="110"/>
      <c r="UYN3" s="110"/>
      <c r="UYO3" s="110"/>
      <c r="UYP3" s="110"/>
      <c r="UYQ3" s="110"/>
      <c r="UYR3" s="110"/>
      <c r="UYS3" s="110"/>
      <c r="UYT3" s="110"/>
      <c r="UYU3" s="110"/>
      <c r="UYV3" s="110"/>
      <c r="UYW3" s="110"/>
      <c r="UYX3" s="110"/>
      <c r="UYY3" s="110"/>
      <c r="UYZ3" s="110"/>
      <c r="UZA3" s="110"/>
      <c r="UZB3" s="110"/>
      <c r="UZC3" s="110"/>
      <c r="UZD3" s="110"/>
      <c r="UZE3" s="110"/>
      <c r="UZF3" s="110"/>
      <c r="UZG3" s="110"/>
      <c r="UZH3" s="110"/>
      <c r="UZI3" s="110"/>
      <c r="UZJ3" s="110"/>
      <c r="UZK3" s="110"/>
      <c r="UZL3" s="110"/>
      <c r="UZM3" s="110"/>
      <c r="UZN3" s="110"/>
      <c r="UZO3" s="110"/>
      <c r="UZP3" s="110"/>
      <c r="UZQ3" s="110"/>
      <c r="UZR3" s="110"/>
      <c r="UZS3" s="110"/>
      <c r="UZT3" s="110"/>
      <c r="UZU3" s="110"/>
      <c r="UZV3" s="110"/>
      <c r="UZW3" s="110"/>
      <c r="UZX3" s="110"/>
      <c r="UZY3" s="110"/>
      <c r="UZZ3" s="110"/>
      <c r="VAA3" s="110"/>
      <c r="VAB3" s="110"/>
      <c r="VAC3" s="110"/>
      <c r="VAD3" s="110"/>
      <c r="VAE3" s="110"/>
      <c r="VAF3" s="110"/>
      <c r="VAG3" s="110"/>
      <c r="VAH3" s="110"/>
      <c r="VAI3" s="110"/>
      <c r="VAJ3" s="110"/>
      <c r="VAK3" s="110"/>
      <c r="VAL3" s="110"/>
      <c r="VAM3" s="110"/>
      <c r="VAN3" s="110"/>
      <c r="VAO3" s="110"/>
      <c r="VAP3" s="110"/>
      <c r="VAQ3" s="110"/>
      <c r="VAR3" s="110"/>
      <c r="VAS3" s="110"/>
      <c r="VAT3" s="110"/>
      <c r="VAU3" s="110"/>
      <c r="VAV3" s="110"/>
      <c r="VAW3" s="110"/>
      <c r="VAX3" s="110"/>
      <c r="VAY3" s="110"/>
      <c r="VAZ3" s="110"/>
      <c r="VBA3" s="110"/>
      <c r="VBB3" s="110"/>
      <c r="VBC3" s="110"/>
      <c r="VBD3" s="110"/>
      <c r="VBE3" s="110"/>
      <c r="VBF3" s="110"/>
      <c r="VBG3" s="110"/>
      <c r="VBH3" s="110"/>
      <c r="VBI3" s="110"/>
      <c r="VBJ3" s="110"/>
      <c r="VBK3" s="110"/>
      <c r="VBL3" s="110"/>
      <c r="VBM3" s="110"/>
      <c r="VBN3" s="110"/>
      <c r="VBO3" s="110"/>
      <c r="VBP3" s="110"/>
      <c r="VBQ3" s="110"/>
      <c r="VBR3" s="110"/>
      <c r="VBS3" s="110"/>
      <c r="VBT3" s="110"/>
      <c r="VBU3" s="110"/>
      <c r="VBV3" s="110"/>
      <c r="VBW3" s="110"/>
      <c r="VBX3" s="110"/>
      <c r="VBY3" s="110"/>
      <c r="VBZ3" s="110"/>
      <c r="VCA3" s="110"/>
      <c r="VCB3" s="110"/>
      <c r="VCC3" s="110"/>
      <c r="VCD3" s="110"/>
      <c r="VCE3" s="110"/>
      <c r="VCF3" s="110"/>
      <c r="VCG3" s="110"/>
      <c r="VCH3" s="110"/>
      <c r="VCI3" s="110"/>
      <c r="VCJ3" s="110"/>
      <c r="VCK3" s="110"/>
      <c r="VCL3" s="110"/>
      <c r="VCM3" s="110"/>
      <c r="VCN3" s="110"/>
      <c r="VCO3" s="110"/>
      <c r="VCP3" s="110"/>
      <c r="VCQ3" s="110"/>
      <c r="VCR3" s="110"/>
      <c r="VCS3" s="110"/>
      <c r="VCT3" s="110"/>
      <c r="VCU3" s="110"/>
      <c r="VCV3" s="110"/>
      <c r="VCW3" s="110"/>
      <c r="VCX3" s="110"/>
      <c r="VCY3" s="110"/>
      <c r="VCZ3" s="110"/>
      <c r="VDA3" s="110"/>
      <c r="VDB3" s="110"/>
      <c r="VDC3" s="110"/>
      <c r="VDD3" s="110"/>
      <c r="VDE3" s="110"/>
      <c r="VDF3" s="110"/>
      <c r="VDG3" s="110"/>
      <c r="VDH3" s="110"/>
      <c r="VDI3" s="110"/>
      <c r="VDJ3" s="110"/>
      <c r="VDK3" s="110"/>
      <c r="VDL3" s="110"/>
      <c r="VDM3" s="110"/>
      <c r="VDN3" s="110"/>
      <c r="VDO3" s="110"/>
      <c r="VDP3" s="110"/>
      <c r="VDQ3" s="110"/>
      <c r="VDR3" s="110"/>
      <c r="VDS3" s="110"/>
      <c r="VDT3" s="110"/>
      <c r="VDU3" s="110"/>
      <c r="VDV3" s="110"/>
      <c r="VDW3" s="110"/>
      <c r="VDX3" s="110"/>
      <c r="VDY3" s="110"/>
      <c r="VDZ3" s="110"/>
      <c r="VEA3" s="110"/>
      <c r="VEB3" s="110"/>
      <c r="VEC3" s="110"/>
      <c r="VED3" s="110"/>
      <c r="VEE3" s="110"/>
      <c r="VEF3" s="110"/>
      <c r="VEG3" s="110"/>
      <c r="VEH3" s="110"/>
      <c r="VEI3" s="110"/>
      <c r="VEJ3" s="110"/>
      <c r="VEK3" s="110"/>
      <c r="VEL3" s="110"/>
      <c r="VEM3" s="110"/>
      <c r="VEN3" s="110"/>
      <c r="VEO3" s="110"/>
      <c r="VEP3" s="110"/>
      <c r="VEQ3" s="110"/>
      <c r="VER3" s="110"/>
      <c r="VES3" s="110"/>
      <c r="VET3" s="110"/>
      <c r="VEU3" s="110"/>
      <c r="VEV3" s="110"/>
      <c r="VEW3" s="110"/>
      <c r="VEX3" s="110"/>
      <c r="VEY3" s="110"/>
      <c r="VEZ3" s="110"/>
      <c r="VFA3" s="110"/>
      <c r="VFB3" s="110"/>
      <c r="VFC3" s="110"/>
      <c r="VFD3" s="110"/>
      <c r="VFE3" s="110"/>
      <c r="VFF3" s="110"/>
      <c r="VFG3" s="110"/>
      <c r="VFH3" s="110"/>
      <c r="VFI3" s="110"/>
      <c r="VFJ3" s="110"/>
      <c r="VFK3" s="110"/>
      <c r="VFL3" s="110"/>
      <c r="VFM3" s="110"/>
      <c r="VFN3" s="110"/>
      <c r="VFO3" s="110"/>
      <c r="VFP3" s="110"/>
      <c r="VFQ3" s="110"/>
      <c r="VFR3" s="110"/>
      <c r="VFS3" s="110"/>
      <c r="VFT3" s="110"/>
      <c r="VFU3" s="110"/>
      <c r="VFV3" s="110"/>
      <c r="VFW3" s="110"/>
      <c r="VFX3" s="110"/>
      <c r="VFY3" s="110"/>
      <c r="VFZ3" s="110"/>
      <c r="VGA3" s="110"/>
      <c r="VGB3" s="110"/>
      <c r="VGC3" s="110"/>
      <c r="VGD3" s="110"/>
      <c r="VGE3" s="110"/>
      <c r="VGF3" s="110"/>
      <c r="VGG3" s="110"/>
      <c r="VGH3" s="110"/>
      <c r="VGI3" s="110"/>
      <c r="VGJ3" s="110"/>
      <c r="VGK3" s="110"/>
      <c r="VGL3" s="110"/>
      <c r="VGM3" s="110"/>
      <c r="VGN3" s="110"/>
      <c r="VGO3" s="110"/>
      <c r="VGP3" s="110"/>
      <c r="VGQ3" s="110"/>
      <c r="VGR3" s="110"/>
      <c r="VGS3" s="110"/>
      <c r="VGT3" s="110"/>
      <c r="VGU3" s="110"/>
      <c r="VGV3" s="110"/>
      <c r="VGW3" s="110"/>
      <c r="VGX3" s="110"/>
      <c r="VGY3" s="110"/>
      <c r="VGZ3" s="110"/>
      <c r="VHA3" s="110"/>
      <c r="VHB3" s="110"/>
      <c r="VHC3" s="110"/>
      <c r="VHD3" s="110"/>
      <c r="VHE3" s="110"/>
      <c r="VHF3" s="110"/>
      <c r="VHG3" s="110"/>
      <c r="VHH3" s="110"/>
      <c r="VHI3" s="110"/>
      <c r="VHJ3" s="110"/>
      <c r="VHK3" s="110"/>
      <c r="VHL3" s="110"/>
      <c r="VHM3" s="110"/>
      <c r="VHN3" s="110"/>
      <c r="VHO3" s="110"/>
      <c r="VHP3" s="110"/>
      <c r="VHQ3" s="110"/>
      <c r="VHR3" s="110"/>
      <c r="VHS3" s="110"/>
      <c r="VHT3" s="110"/>
      <c r="VHU3" s="110"/>
      <c r="VHV3" s="110"/>
      <c r="VHW3" s="110"/>
      <c r="VHX3" s="110"/>
      <c r="VHY3" s="110"/>
      <c r="VHZ3" s="110"/>
      <c r="VIA3" s="110"/>
      <c r="VIB3" s="110"/>
      <c r="VIC3" s="110"/>
      <c r="VID3" s="110"/>
      <c r="VIE3" s="110"/>
      <c r="VIF3" s="110"/>
      <c r="VIG3" s="110"/>
      <c r="VIH3" s="110"/>
      <c r="VII3" s="110"/>
      <c r="VIJ3" s="110"/>
      <c r="VIK3" s="110"/>
      <c r="VIL3" s="110"/>
      <c r="VIM3" s="110"/>
      <c r="VIN3" s="110"/>
      <c r="VIO3" s="110"/>
      <c r="VIP3" s="110"/>
      <c r="VIQ3" s="110"/>
      <c r="VIR3" s="110"/>
      <c r="VIS3" s="110"/>
      <c r="VIT3" s="110"/>
      <c r="VIU3" s="110"/>
      <c r="VIV3" s="110"/>
      <c r="VIW3" s="110"/>
      <c r="VIX3" s="110"/>
      <c r="VIY3" s="110"/>
      <c r="VIZ3" s="110"/>
      <c r="VJA3" s="110"/>
      <c r="VJB3" s="110"/>
      <c r="VJC3" s="110"/>
      <c r="VJD3" s="110"/>
      <c r="VJE3" s="110"/>
      <c r="VJF3" s="110"/>
      <c r="VJG3" s="110"/>
      <c r="VJH3" s="110"/>
      <c r="VJI3" s="110"/>
      <c r="VJJ3" s="110"/>
      <c r="VJK3" s="110"/>
      <c r="VJL3" s="110"/>
      <c r="VJM3" s="110"/>
      <c r="VJN3" s="110"/>
      <c r="VJO3" s="110"/>
      <c r="VJP3" s="110"/>
      <c r="VJQ3" s="110"/>
      <c r="VJR3" s="110"/>
      <c r="VJS3" s="110"/>
      <c r="VJT3" s="110"/>
      <c r="VJU3" s="110"/>
      <c r="VJV3" s="110"/>
      <c r="VJW3" s="110"/>
      <c r="VJX3" s="110"/>
      <c r="VJY3" s="110"/>
      <c r="VJZ3" s="110"/>
      <c r="VKA3" s="110"/>
      <c r="VKB3" s="110"/>
      <c r="VKC3" s="110"/>
      <c r="VKD3" s="110"/>
      <c r="VKE3" s="110"/>
      <c r="VKF3" s="110"/>
      <c r="VKG3" s="110"/>
      <c r="VKH3" s="110"/>
      <c r="VKI3" s="110"/>
      <c r="VKJ3" s="110"/>
      <c r="VKK3" s="110"/>
      <c r="VKL3" s="110"/>
      <c r="VKM3" s="110"/>
      <c r="VKN3" s="110"/>
      <c r="VKO3" s="110"/>
      <c r="VKP3" s="110"/>
      <c r="VKQ3" s="110"/>
      <c r="VKR3" s="110"/>
      <c r="VKS3" s="110"/>
      <c r="VKT3" s="110"/>
      <c r="VKU3" s="110"/>
      <c r="VKV3" s="110"/>
      <c r="VKW3" s="110"/>
      <c r="VKX3" s="110"/>
      <c r="VKY3" s="110"/>
      <c r="VKZ3" s="110"/>
      <c r="VLA3" s="110"/>
      <c r="VLB3" s="110"/>
      <c r="VLC3" s="110"/>
      <c r="VLD3" s="110"/>
      <c r="VLE3" s="110"/>
      <c r="VLF3" s="110"/>
      <c r="VLG3" s="110"/>
      <c r="VLH3" s="110"/>
      <c r="VLI3" s="110"/>
      <c r="VLJ3" s="110"/>
      <c r="VLK3" s="110"/>
      <c r="VLL3" s="110"/>
      <c r="VLM3" s="110"/>
      <c r="VLN3" s="110"/>
      <c r="VLO3" s="110"/>
      <c r="VLP3" s="110"/>
      <c r="VLQ3" s="110"/>
      <c r="VLR3" s="110"/>
      <c r="VLS3" s="110"/>
      <c r="VLT3" s="110"/>
      <c r="VLU3" s="110"/>
      <c r="VLV3" s="110"/>
      <c r="VLW3" s="110"/>
      <c r="VLX3" s="110"/>
      <c r="VLY3" s="110"/>
      <c r="VLZ3" s="110"/>
      <c r="VMA3" s="110"/>
      <c r="VMB3" s="110"/>
      <c r="VMC3" s="110"/>
      <c r="VMD3" s="110"/>
      <c r="VME3" s="110"/>
      <c r="VMF3" s="110"/>
      <c r="VMG3" s="110"/>
      <c r="VMH3" s="110"/>
      <c r="VMI3" s="110"/>
      <c r="VMJ3" s="110"/>
      <c r="VMK3" s="110"/>
      <c r="VML3" s="110"/>
      <c r="VMM3" s="110"/>
      <c r="VMN3" s="110"/>
      <c r="VMO3" s="110"/>
      <c r="VMP3" s="110"/>
      <c r="VMQ3" s="110"/>
      <c r="VMR3" s="110"/>
      <c r="VMS3" s="110"/>
      <c r="VMT3" s="110"/>
      <c r="VMU3" s="110"/>
      <c r="VMV3" s="110"/>
      <c r="VMW3" s="110"/>
      <c r="VMX3" s="110"/>
      <c r="VMY3" s="110"/>
      <c r="VMZ3" s="110"/>
      <c r="VNA3" s="110"/>
      <c r="VNB3" s="110"/>
      <c r="VNC3" s="110"/>
      <c r="VND3" s="110"/>
      <c r="VNE3" s="110"/>
      <c r="VNF3" s="110"/>
      <c r="VNG3" s="110"/>
      <c r="VNH3" s="110"/>
      <c r="VNI3" s="110"/>
      <c r="VNJ3" s="110"/>
      <c r="VNK3" s="110"/>
      <c r="VNL3" s="110"/>
      <c r="VNM3" s="110"/>
      <c r="VNN3" s="110"/>
      <c r="VNO3" s="110"/>
      <c r="VNP3" s="110"/>
      <c r="VNQ3" s="110"/>
      <c r="VNR3" s="110"/>
      <c r="VNS3" s="110"/>
      <c r="VNT3" s="110"/>
      <c r="VNU3" s="110"/>
      <c r="VNV3" s="110"/>
      <c r="VNW3" s="110"/>
      <c r="VNX3" s="110"/>
      <c r="VNY3" s="110"/>
      <c r="VNZ3" s="110"/>
      <c r="VOA3" s="110"/>
      <c r="VOB3" s="110"/>
      <c r="VOC3" s="110"/>
      <c r="VOD3" s="110"/>
      <c r="VOE3" s="110"/>
      <c r="VOF3" s="110"/>
      <c r="VOG3" s="110"/>
      <c r="VOH3" s="110"/>
      <c r="VOI3" s="110"/>
      <c r="VOJ3" s="110"/>
      <c r="VOK3" s="110"/>
      <c r="VOL3" s="110"/>
      <c r="VOM3" s="110"/>
      <c r="VON3" s="110"/>
      <c r="VOO3" s="110"/>
      <c r="VOP3" s="110"/>
      <c r="VOQ3" s="110"/>
      <c r="VOR3" s="110"/>
      <c r="VOS3" s="110"/>
      <c r="VOT3" s="110"/>
      <c r="VOU3" s="110"/>
      <c r="VOV3" s="110"/>
      <c r="VOW3" s="110"/>
      <c r="VOX3" s="110"/>
      <c r="VOY3" s="110"/>
      <c r="VOZ3" s="110"/>
      <c r="VPA3" s="110"/>
      <c r="VPB3" s="110"/>
      <c r="VPC3" s="110"/>
      <c r="VPD3" s="110"/>
      <c r="VPE3" s="110"/>
      <c r="VPF3" s="110"/>
      <c r="VPG3" s="110"/>
      <c r="VPH3" s="110"/>
      <c r="VPI3" s="110"/>
      <c r="VPJ3" s="110"/>
      <c r="VPK3" s="110"/>
      <c r="VPL3" s="110"/>
      <c r="VPM3" s="110"/>
      <c r="VPN3" s="110"/>
      <c r="VPO3" s="110"/>
      <c r="VPP3" s="110"/>
      <c r="VPQ3" s="110"/>
      <c r="VPR3" s="110"/>
      <c r="VPS3" s="110"/>
      <c r="VPT3" s="110"/>
      <c r="VPU3" s="110"/>
      <c r="VPV3" s="110"/>
      <c r="VPW3" s="110"/>
      <c r="VPX3" s="110"/>
      <c r="VPY3" s="110"/>
      <c r="VPZ3" s="110"/>
      <c r="VQA3" s="110"/>
      <c r="VQB3" s="110"/>
      <c r="VQC3" s="110"/>
      <c r="VQD3" s="110"/>
      <c r="VQE3" s="110"/>
      <c r="VQF3" s="110"/>
      <c r="VQG3" s="110"/>
      <c r="VQH3" s="110"/>
      <c r="VQI3" s="110"/>
      <c r="VQJ3" s="110"/>
      <c r="VQK3" s="110"/>
      <c r="VQL3" s="110"/>
      <c r="VQM3" s="110"/>
      <c r="VQN3" s="110"/>
      <c r="VQO3" s="110"/>
      <c r="VQP3" s="110"/>
      <c r="VQQ3" s="110"/>
      <c r="VQR3" s="110"/>
      <c r="VQS3" s="110"/>
      <c r="VQT3" s="110"/>
      <c r="VQU3" s="110"/>
      <c r="VQV3" s="110"/>
      <c r="VQW3" s="110"/>
      <c r="VQX3" s="110"/>
      <c r="VQY3" s="110"/>
      <c r="VQZ3" s="110"/>
      <c r="VRA3" s="110"/>
      <c r="VRB3" s="110"/>
      <c r="VRC3" s="110"/>
      <c r="VRD3" s="110"/>
      <c r="VRE3" s="110"/>
      <c r="VRF3" s="110"/>
      <c r="VRG3" s="110"/>
      <c r="VRH3" s="110"/>
      <c r="VRI3" s="110"/>
      <c r="VRJ3" s="110"/>
      <c r="VRK3" s="110"/>
      <c r="VRL3" s="110"/>
      <c r="VRM3" s="110"/>
      <c r="VRN3" s="110"/>
      <c r="VRO3" s="110"/>
      <c r="VRP3" s="110"/>
      <c r="VRQ3" s="110"/>
      <c r="VRR3" s="110"/>
      <c r="VRS3" s="110"/>
      <c r="VRT3" s="110"/>
      <c r="VRU3" s="110"/>
      <c r="VRV3" s="110"/>
      <c r="VRW3" s="110"/>
      <c r="VRX3" s="110"/>
      <c r="VRY3" s="110"/>
      <c r="VRZ3" s="110"/>
      <c r="VSA3" s="110"/>
      <c r="VSB3" s="110"/>
      <c r="VSC3" s="110"/>
      <c r="VSD3" s="110"/>
      <c r="VSE3" s="110"/>
      <c r="VSF3" s="110"/>
      <c r="VSG3" s="110"/>
      <c r="VSH3" s="110"/>
      <c r="VSI3" s="110"/>
      <c r="VSJ3" s="110"/>
      <c r="VSK3" s="110"/>
      <c r="VSL3" s="110"/>
      <c r="VSM3" s="110"/>
      <c r="VSN3" s="110"/>
      <c r="VSO3" s="110"/>
      <c r="VSP3" s="110"/>
      <c r="VSQ3" s="110"/>
      <c r="VSR3" s="110"/>
      <c r="VSS3" s="110"/>
      <c r="VST3" s="110"/>
      <c r="VSU3" s="110"/>
      <c r="VSV3" s="110"/>
      <c r="VSW3" s="110"/>
      <c r="VSX3" s="110"/>
      <c r="VSY3" s="110"/>
      <c r="VSZ3" s="110"/>
      <c r="VTA3" s="110"/>
      <c r="VTB3" s="110"/>
      <c r="VTC3" s="110"/>
      <c r="VTD3" s="110"/>
      <c r="VTE3" s="110"/>
      <c r="VTF3" s="110"/>
      <c r="VTG3" s="110"/>
      <c r="VTH3" s="110"/>
      <c r="VTI3" s="110"/>
      <c r="VTJ3" s="110"/>
      <c r="VTK3" s="110"/>
      <c r="VTL3" s="110"/>
      <c r="VTM3" s="110"/>
      <c r="VTN3" s="110"/>
      <c r="VTO3" s="110"/>
      <c r="VTP3" s="110"/>
      <c r="VTQ3" s="110"/>
      <c r="VTR3" s="110"/>
      <c r="VTS3" s="110"/>
      <c r="VTT3" s="110"/>
      <c r="VTU3" s="110"/>
      <c r="VTV3" s="110"/>
      <c r="VTW3" s="110"/>
      <c r="VTX3" s="110"/>
      <c r="VTY3" s="110"/>
      <c r="VTZ3" s="110"/>
      <c r="VUA3" s="110"/>
      <c r="VUB3" s="110"/>
      <c r="VUC3" s="110"/>
      <c r="VUD3" s="110"/>
      <c r="VUE3" s="110"/>
      <c r="VUF3" s="110"/>
      <c r="VUG3" s="110"/>
      <c r="VUH3" s="110"/>
      <c r="VUI3" s="110"/>
      <c r="VUJ3" s="110"/>
      <c r="VUK3" s="110"/>
      <c r="VUL3" s="110"/>
      <c r="VUM3" s="110"/>
      <c r="VUN3" s="110"/>
      <c r="VUO3" s="110"/>
      <c r="VUP3" s="110"/>
      <c r="VUQ3" s="110"/>
      <c r="VUR3" s="110"/>
      <c r="VUS3" s="110"/>
      <c r="VUT3" s="110"/>
      <c r="VUU3" s="110"/>
      <c r="VUV3" s="110"/>
      <c r="VUW3" s="110"/>
      <c r="VUX3" s="110"/>
      <c r="VUY3" s="110"/>
      <c r="VUZ3" s="110"/>
      <c r="VVA3" s="110"/>
      <c r="VVB3" s="110"/>
      <c r="VVC3" s="110"/>
      <c r="VVD3" s="110"/>
      <c r="VVE3" s="110"/>
      <c r="VVF3" s="110"/>
      <c r="VVG3" s="110"/>
      <c r="VVH3" s="110"/>
      <c r="VVI3" s="110"/>
      <c r="VVJ3" s="110"/>
      <c r="VVK3" s="110"/>
      <c r="VVL3" s="110"/>
      <c r="VVM3" s="110"/>
      <c r="VVN3" s="110"/>
      <c r="VVO3" s="110"/>
      <c r="VVP3" s="110"/>
      <c r="VVQ3" s="110"/>
      <c r="VVR3" s="110"/>
      <c r="VVS3" s="110"/>
      <c r="VVT3" s="110"/>
      <c r="VVU3" s="110"/>
      <c r="VVV3" s="110"/>
      <c r="VVW3" s="110"/>
      <c r="VVX3" s="110"/>
      <c r="VVY3" s="110"/>
      <c r="VVZ3" s="110"/>
      <c r="VWA3" s="110"/>
      <c r="VWB3" s="110"/>
      <c r="VWC3" s="110"/>
      <c r="VWD3" s="110"/>
      <c r="VWE3" s="110"/>
      <c r="VWF3" s="110"/>
      <c r="VWG3" s="110"/>
      <c r="VWH3" s="110"/>
      <c r="VWI3" s="110"/>
      <c r="VWJ3" s="110"/>
      <c r="VWK3" s="110"/>
      <c r="VWL3" s="110"/>
      <c r="VWM3" s="110"/>
      <c r="VWN3" s="110"/>
      <c r="VWO3" s="110"/>
      <c r="VWP3" s="110"/>
      <c r="VWQ3" s="110"/>
      <c r="VWR3" s="110"/>
      <c r="VWS3" s="110"/>
      <c r="VWT3" s="110"/>
      <c r="VWU3" s="110"/>
      <c r="VWV3" s="110"/>
      <c r="VWW3" s="110"/>
      <c r="VWX3" s="110"/>
      <c r="VWY3" s="110"/>
      <c r="VWZ3" s="110"/>
      <c r="VXA3" s="110"/>
      <c r="VXB3" s="110"/>
      <c r="VXC3" s="110"/>
      <c r="VXD3" s="110"/>
      <c r="VXE3" s="110"/>
      <c r="VXF3" s="110"/>
      <c r="VXG3" s="110"/>
      <c r="VXH3" s="110"/>
      <c r="VXI3" s="110"/>
      <c r="VXJ3" s="110"/>
      <c r="VXK3" s="110"/>
      <c r="VXL3" s="110"/>
      <c r="VXM3" s="110"/>
      <c r="VXN3" s="110"/>
      <c r="VXO3" s="110"/>
      <c r="VXP3" s="110"/>
      <c r="VXQ3" s="110"/>
      <c r="VXR3" s="110"/>
      <c r="VXS3" s="110"/>
      <c r="VXT3" s="110"/>
      <c r="VXU3" s="110"/>
      <c r="VXV3" s="110"/>
      <c r="VXW3" s="110"/>
      <c r="VXX3" s="110"/>
      <c r="VXY3" s="110"/>
      <c r="VXZ3" s="110"/>
      <c r="VYA3" s="110"/>
      <c r="VYB3" s="110"/>
      <c r="VYC3" s="110"/>
      <c r="VYD3" s="110"/>
      <c r="VYE3" s="110"/>
      <c r="VYF3" s="110"/>
      <c r="VYG3" s="110"/>
      <c r="VYH3" s="110"/>
      <c r="VYI3" s="110"/>
      <c r="VYJ3" s="110"/>
      <c r="VYK3" s="110"/>
      <c r="VYL3" s="110"/>
      <c r="VYM3" s="110"/>
      <c r="VYN3" s="110"/>
      <c r="VYO3" s="110"/>
      <c r="VYP3" s="110"/>
      <c r="VYQ3" s="110"/>
      <c r="VYR3" s="110"/>
      <c r="VYS3" s="110"/>
      <c r="VYT3" s="110"/>
      <c r="VYU3" s="110"/>
      <c r="VYV3" s="110"/>
      <c r="VYW3" s="110"/>
      <c r="VYX3" s="110"/>
      <c r="VYY3" s="110"/>
      <c r="VYZ3" s="110"/>
      <c r="VZA3" s="110"/>
      <c r="VZB3" s="110"/>
      <c r="VZC3" s="110"/>
      <c r="VZD3" s="110"/>
      <c r="VZE3" s="110"/>
      <c r="VZF3" s="110"/>
      <c r="VZG3" s="110"/>
      <c r="VZH3" s="110"/>
      <c r="VZI3" s="110"/>
      <c r="VZJ3" s="110"/>
      <c r="VZK3" s="110"/>
      <c r="VZL3" s="110"/>
      <c r="VZM3" s="110"/>
      <c r="VZN3" s="110"/>
      <c r="VZO3" s="110"/>
      <c r="VZP3" s="110"/>
      <c r="VZQ3" s="110"/>
      <c r="VZR3" s="110"/>
      <c r="VZS3" s="110"/>
      <c r="VZT3" s="110"/>
      <c r="VZU3" s="110"/>
      <c r="VZV3" s="110"/>
      <c r="VZW3" s="110"/>
      <c r="VZX3" s="110"/>
      <c r="VZY3" s="110"/>
      <c r="VZZ3" s="110"/>
      <c r="WAA3" s="110"/>
      <c r="WAB3" s="110"/>
      <c r="WAC3" s="110"/>
      <c r="WAD3" s="110"/>
      <c r="WAE3" s="110"/>
      <c r="WAF3" s="110"/>
      <c r="WAG3" s="110"/>
      <c r="WAH3" s="110"/>
      <c r="WAI3" s="110"/>
      <c r="WAJ3" s="110"/>
      <c r="WAK3" s="110"/>
      <c r="WAL3" s="110"/>
      <c r="WAM3" s="110"/>
      <c r="WAN3" s="110"/>
      <c r="WAO3" s="110"/>
      <c r="WAP3" s="110"/>
      <c r="WAQ3" s="110"/>
      <c r="WAR3" s="110"/>
      <c r="WAS3" s="110"/>
      <c r="WAT3" s="110"/>
      <c r="WAU3" s="110"/>
      <c r="WAV3" s="110"/>
      <c r="WAW3" s="110"/>
      <c r="WAX3" s="110"/>
      <c r="WAY3" s="110"/>
      <c r="WAZ3" s="110"/>
      <c r="WBA3" s="110"/>
      <c r="WBB3" s="110"/>
      <c r="WBC3" s="110"/>
      <c r="WBD3" s="110"/>
      <c r="WBE3" s="110"/>
      <c r="WBF3" s="110"/>
      <c r="WBG3" s="110"/>
      <c r="WBH3" s="110"/>
      <c r="WBI3" s="110"/>
      <c r="WBJ3" s="110"/>
      <c r="WBK3" s="110"/>
      <c r="WBL3" s="110"/>
      <c r="WBM3" s="110"/>
      <c r="WBN3" s="110"/>
      <c r="WBO3" s="110"/>
      <c r="WBP3" s="110"/>
      <c r="WBQ3" s="110"/>
      <c r="WBR3" s="110"/>
      <c r="WBS3" s="110"/>
      <c r="WBT3" s="110"/>
      <c r="WBU3" s="110"/>
      <c r="WBV3" s="110"/>
      <c r="WBW3" s="110"/>
      <c r="WBX3" s="110"/>
      <c r="WBY3" s="110"/>
      <c r="WBZ3" s="110"/>
      <c r="WCA3" s="110"/>
      <c r="WCB3" s="110"/>
      <c r="WCC3" s="110"/>
      <c r="WCD3" s="110"/>
      <c r="WCE3" s="110"/>
      <c r="WCF3" s="110"/>
      <c r="WCG3" s="110"/>
      <c r="WCH3" s="110"/>
      <c r="WCI3" s="110"/>
      <c r="WCJ3" s="110"/>
      <c r="WCK3" s="110"/>
      <c r="WCL3" s="110"/>
      <c r="WCM3" s="110"/>
      <c r="WCN3" s="110"/>
      <c r="WCO3" s="110"/>
      <c r="WCP3" s="110"/>
      <c r="WCQ3" s="110"/>
      <c r="WCR3" s="110"/>
      <c r="WCS3" s="110"/>
      <c r="WCT3" s="110"/>
      <c r="WCU3" s="110"/>
      <c r="WCV3" s="110"/>
      <c r="WCW3" s="110"/>
      <c r="WCX3" s="110"/>
      <c r="WCY3" s="110"/>
      <c r="WCZ3" s="110"/>
      <c r="WDA3" s="110"/>
      <c r="WDB3" s="110"/>
      <c r="WDC3" s="110"/>
      <c r="WDD3" s="110"/>
      <c r="WDE3" s="110"/>
      <c r="WDF3" s="110"/>
      <c r="WDG3" s="110"/>
      <c r="WDH3" s="110"/>
      <c r="WDI3" s="110"/>
      <c r="WDJ3" s="110"/>
      <c r="WDK3" s="110"/>
      <c r="WDL3" s="110"/>
      <c r="WDM3" s="110"/>
      <c r="WDN3" s="110"/>
      <c r="WDO3" s="110"/>
      <c r="WDP3" s="110"/>
      <c r="WDQ3" s="110"/>
      <c r="WDR3" s="110"/>
      <c r="WDS3" s="110"/>
      <c r="WDT3" s="110"/>
      <c r="WDU3" s="110"/>
      <c r="WDV3" s="110"/>
      <c r="WDW3" s="110"/>
      <c r="WDX3" s="110"/>
      <c r="WDY3" s="110"/>
      <c r="WDZ3" s="110"/>
      <c r="WEA3" s="110"/>
      <c r="WEB3" s="110"/>
      <c r="WEC3" s="110"/>
      <c r="WED3" s="110"/>
      <c r="WEE3" s="110"/>
      <c r="WEF3" s="110"/>
      <c r="WEG3" s="110"/>
      <c r="WEH3" s="110"/>
      <c r="WEI3" s="110"/>
      <c r="WEJ3" s="110"/>
      <c r="WEK3" s="110"/>
      <c r="WEL3" s="110"/>
      <c r="WEM3" s="110"/>
      <c r="WEN3" s="110"/>
      <c r="WEO3" s="110"/>
      <c r="WEP3" s="110"/>
      <c r="WEQ3" s="110"/>
      <c r="WER3" s="110"/>
      <c r="WES3" s="110"/>
      <c r="WET3" s="110"/>
      <c r="WEU3" s="110"/>
      <c r="WEV3" s="110"/>
      <c r="WEW3" s="110"/>
      <c r="WEX3" s="110"/>
      <c r="WEY3" s="110"/>
      <c r="WEZ3" s="110"/>
      <c r="WFA3" s="110"/>
      <c r="WFB3" s="110"/>
      <c r="WFC3" s="110"/>
      <c r="WFD3" s="110"/>
      <c r="WFE3" s="110"/>
      <c r="WFF3" s="110"/>
      <c r="WFG3" s="110"/>
      <c r="WFH3" s="110"/>
      <c r="WFI3" s="110"/>
      <c r="WFJ3" s="110"/>
      <c r="WFK3" s="110"/>
      <c r="WFL3" s="110"/>
      <c r="WFM3" s="110"/>
      <c r="WFN3" s="110"/>
      <c r="WFO3" s="110"/>
      <c r="WFP3" s="110"/>
      <c r="WFQ3" s="110"/>
      <c r="WFR3" s="110"/>
      <c r="WFS3" s="110"/>
      <c r="WFT3" s="110"/>
      <c r="WFU3" s="110"/>
      <c r="WFV3" s="110"/>
      <c r="WFW3" s="110"/>
      <c r="WFX3" s="110"/>
      <c r="WFY3" s="110"/>
      <c r="WFZ3" s="110"/>
      <c r="WGA3" s="110"/>
      <c r="WGB3" s="110"/>
      <c r="WGC3" s="110"/>
      <c r="WGD3" s="110"/>
      <c r="WGE3" s="110"/>
      <c r="WGF3" s="110"/>
      <c r="WGG3" s="110"/>
      <c r="WGH3" s="110"/>
      <c r="WGI3" s="110"/>
      <c r="WGJ3" s="110"/>
      <c r="WGK3" s="110"/>
      <c r="WGL3" s="110"/>
      <c r="WGM3" s="110"/>
      <c r="WGN3" s="110"/>
      <c r="WGO3" s="110"/>
      <c r="WGP3" s="110"/>
      <c r="WGQ3" s="110"/>
      <c r="WGR3" s="110"/>
      <c r="WGS3" s="110"/>
      <c r="WGT3" s="110"/>
      <c r="WGU3" s="110"/>
      <c r="WGV3" s="110"/>
      <c r="WGW3" s="110"/>
      <c r="WGX3" s="110"/>
      <c r="WGY3" s="110"/>
      <c r="WGZ3" s="110"/>
      <c r="WHA3" s="110"/>
      <c r="WHB3" s="110"/>
      <c r="WHC3" s="110"/>
      <c r="WHD3" s="110"/>
      <c r="WHE3" s="110"/>
      <c r="WHF3" s="110"/>
      <c r="WHG3" s="110"/>
      <c r="WHH3" s="110"/>
      <c r="WHI3" s="110"/>
      <c r="WHJ3" s="110"/>
      <c r="WHK3" s="110"/>
      <c r="WHL3" s="110"/>
      <c r="WHM3" s="110"/>
      <c r="WHN3" s="110"/>
      <c r="WHO3" s="110"/>
      <c r="WHP3" s="110"/>
      <c r="WHQ3" s="110"/>
      <c r="WHR3" s="110"/>
      <c r="WHS3" s="110"/>
      <c r="WHT3" s="110"/>
      <c r="WHU3" s="110"/>
      <c r="WHV3" s="110"/>
      <c r="WHW3" s="110"/>
      <c r="WHX3" s="110"/>
      <c r="WHY3" s="110"/>
      <c r="WHZ3" s="110"/>
      <c r="WIA3" s="110"/>
      <c r="WIB3" s="110"/>
      <c r="WIC3" s="110"/>
      <c r="WID3" s="110"/>
      <c r="WIE3" s="110"/>
      <c r="WIF3" s="110"/>
      <c r="WIG3" s="110"/>
      <c r="WIH3" s="110"/>
      <c r="WII3" s="110"/>
      <c r="WIJ3" s="110"/>
      <c r="WIK3" s="110"/>
      <c r="WIL3" s="110"/>
      <c r="WIM3" s="110"/>
      <c r="WIN3" s="110"/>
      <c r="WIO3" s="110"/>
      <c r="WIP3" s="110"/>
      <c r="WIQ3" s="110"/>
      <c r="WIR3" s="110"/>
      <c r="WIS3" s="110"/>
      <c r="WIT3" s="110"/>
      <c r="WIU3" s="110"/>
      <c r="WIV3" s="110"/>
      <c r="WIW3" s="110"/>
      <c r="WIX3" s="110"/>
      <c r="WIY3" s="110"/>
      <c r="WIZ3" s="110"/>
      <c r="WJA3" s="110"/>
      <c r="WJB3" s="110"/>
      <c r="WJC3" s="110"/>
      <c r="WJD3" s="110"/>
      <c r="WJE3" s="110"/>
      <c r="WJF3" s="110"/>
      <c r="WJG3" s="110"/>
      <c r="WJH3" s="110"/>
      <c r="WJI3" s="110"/>
      <c r="WJJ3" s="110"/>
      <c r="WJK3" s="110"/>
      <c r="WJL3" s="110"/>
      <c r="WJM3" s="110"/>
      <c r="WJN3" s="110"/>
      <c r="WJO3" s="110"/>
      <c r="WJP3" s="110"/>
      <c r="WJQ3" s="110"/>
      <c r="WJR3" s="110"/>
      <c r="WJS3" s="110"/>
      <c r="WJT3" s="110"/>
      <c r="WJU3" s="110"/>
      <c r="WJV3" s="110"/>
      <c r="WJW3" s="110"/>
      <c r="WJX3" s="110"/>
      <c r="WJY3" s="110"/>
      <c r="WJZ3" s="110"/>
      <c r="WKA3" s="110"/>
      <c r="WKB3" s="110"/>
      <c r="WKC3" s="110"/>
      <c r="WKD3" s="110"/>
      <c r="WKE3" s="110"/>
      <c r="WKF3" s="110"/>
      <c r="WKG3" s="110"/>
      <c r="WKH3" s="110"/>
      <c r="WKI3" s="110"/>
      <c r="WKJ3" s="110"/>
      <c r="WKK3" s="110"/>
      <c r="WKL3" s="110"/>
      <c r="WKM3" s="110"/>
      <c r="WKN3" s="110"/>
      <c r="WKO3" s="110"/>
      <c r="WKP3" s="110"/>
      <c r="WKQ3" s="110"/>
      <c r="WKR3" s="110"/>
      <c r="WKS3" s="110"/>
      <c r="WKT3" s="110"/>
      <c r="WKU3" s="110"/>
      <c r="WKV3" s="110"/>
      <c r="WKW3" s="110"/>
      <c r="WKX3" s="110"/>
      <c r="WKY3" s="110"/>
      <c r="WKZ3" s="110"/>
      <c r="WLA3" s="110"/>
      <c r="WLB3" s="110"/>
      <c r="WLC3" s="110"/>
      <c r="WLD3" s="110"/>
      <c r="WLE3" s="110"/>
      <c r="WLF3" s="110"/>
      <c r="WLG3" s="110"/>
      <c r="WLH3" s="110"/>
      <c r="WLI3" s="110"/>
      <c r="WLJ3" s="110"/>
      <c r="WLK3" s="110"/>
      <c r="WLL3" s="110"/>
      <c r="WLM3" s="110"/>
      <c r="WLN3" s="110"/>
      <c r="WLO3" s="110"/>
      <c r="WLP3" s="110"/>
      <c r="WLQ3" s="110"/>
      <c r="WLR3" s="110"/>
      <c r="WLS3" s="110"/>
      <c r="WLT3" s="110"/>
      <c r="WLU3" s="110"/>
      <c r="WLV3" s="110"/>
      <c r="WLW3" s="110"/>
      <c r="WLX3" s="110"/>
      <c r="WLY3" s="110"/>
      <c r="WLZ3" s="110"/>
      <c r="WMA3" s="110"/>
      <c r="WMB3" s="110"/>
      <c r="WMC3" s="110"/>
      <c r="WMD3" s="110"/>
      <c r="WME3" s="110"/>
      <c r="WMF3" s="110"/>
      <c r="WMG3" s="110"/>
      <c r="WMH3" s="110"/>
      <c r="WMI3" s="110"/>
      <c r="WMJ3" s="110"/>
      <c r="WMK3" s="110"/>
      <c r="WML3" s="110"/>
      <c r="WMM3" s="110"/>
      <c r="WMN3" s="110"/>
      <c r="WMO3" s="110"/>
      <c r="WMP3" s="110"/>
      <c r="WMQ3" s="110"/>
      <c r="WMR3" s="110"/>
      <c r="WMS3" s="110"/>
      <c r="WMT3" s="110"/>
      <c r="WMU3" s="110"/>
      <c r="WMV3" s="110"/>
      <c r="WMW3" s="110"/>
      <c r="WMX3" s="110"/>
      <c r="WMY3" s="110"/>
      <c r="WMZ3" s="110"/>
      <c r="WNA3" s="110"/>
      <c r="WNB3" s="110"/>
      <c r="WNC3" s="110"/>
      <c r="WND3" s="110"/>
      <c r="WNE3" s="110"/>
      <c r="WNF3" s="110"/>
      <c r="WNG3" s="110"/>
      <c r="WNH3" s="110"/>
      <c r="WNI3" s="110"/>
      <c r="WNJ3" s="110"/>
      <c r="WNK3" s="110"/>
      <c r="WNL3" s="110"/>
      <c r="WNM3" s="110"/>
      <c r="WNN3" s="110"/>
      <c r="WNO3" s="110"/>
      <c r="WNP3" s="110"/>
      <c r="WNQ3" s="110"/>
      <c r="WNR3" s="110"/>
      <c r="WNS3" s="110"/>
      <c r="WNT3" s="110"/>
      <c r="WNU3" s="110"/>
      <c r="WNV3" s="110"/>
      <c r="WNW3" s="110"/>
      <c r="WNX3" s="110"/>
      <c r="WNY3" s="110"/>
      <c r="WNZ3" s="110"/>
      <c r="WOA3" s="110"/>
      <c r="WOB3" s="110"/>
      <c r="WOC3" s="110"/>
      <c r="WOD3" s="110"/>
      <c r="WOE3" s="110"/>
      <c r="WOF3" s="110"/>
      <c r="WOG3" s="110"/>
      <c r="WOH3" s="110"/>
      <c r="WOI3" s="110"/>
      <c r="WOJ3" s="110"/>
      <c r="WOK3" s="110"/>
      <c r="WOL3" s="110"/>
      <c r="WOM3" s="110"/>
      <c r="WON3" s="110"/>
      <c r="WOO3" s="110"/>
      <c r="WOP3" s="110"/>
      <c r="WOQ3" s="110"/>
      <c r="WOR3" s="110"/>
      <c r="WOS3" s="110"/>
      <c r="WOT3" s="110"/>
      <c r="WOU3" s="110"/>
      <c r="WOV3" s="110"/>
      <c r="WOW3" s="110"/>
      <c r="WOX3" s="110"/>
      <c r="WOY3" s="110"/>
      <c r="WOZ3" s="110"/>
      <c r="WPA3" s="110"/>
      <c r="WPB3" s="110"/>
      <c r="WPC3" s="110"/>
      <c r="WPD3" s="110"/>
      <c r="WPE3" s="110"/>
      <c r="WPF3" s="110"/>
      <c r="WPG3" s="110"/>
      <c r="WPH3" s="110"/>
      <c r="WPI3" s="110"/>
      <c r="WPJ3" s="110"/>
      <c r="WPK3" s="110"/>
      <c r="WPL3" s="110"/>
      <c r="WPM3" s="110"/>
      <c r="WPN3" s="110"/>
      <c r="WPO3" s="110"/>
      <c r="WPP3" s="110"/>
      <c r="WPQ3" s="110"/>
      <c r="WPR3" s="110"/>
      <c r="WPS3" s="110"/>
      <c r="WPT3" s="110"/>
      <c r="WPU3" s="110"/>
      <c r="WPV3" s="110"/>
      <c r="WPW3" s="110"/>
      <c r="WPX3" s="110"/>
      <c r="WPY3" s="110"/>
      <c r="WPZ3" s="110"/>
      <c r="WQA3" s="110"/>
      <c r="WQB3" s="110"/>
      <c r="WQC3" s="110"/>
      <c r="WQD3" s="110"/>
      <c r="WQE3" s="110"/>
      <c r="WQF3" s="110"/>
      <c r="WQG3" s="110"/>
      <c r="WQH3" s="110"/>
      <c r="WQI3" s="110"/>
      <c r="WQJ3" s="110"/>
      <c r="WQK3" s="110"/>
      <c r="WQL3" s="110"/>
      <c r="WQM3" s="110"/>
      <c r="WQN3" s="110"/>
      <c r="WQO3" s="110"/>
      <c r="WQP3" s="110"/>
      <c r="WQQ3" s="110"/>
      <c r="WQR3" s="110"/>
      <c r="WQS3" s="110"/>
      <c r="WQT3" s="110"/>
      <c r="WQU3" s="110"/>
      <c r="WQV3" s="110"/>
      <c r="WQW3" s="110"/>
      <c r="WQX3" s="110"/>
      <c r="WQY3" s="110"/>
      <c r="WQZ3" s="110"/>
      <c r="WRA3" s="110"/>
      <c r="WRB3" s="110"/>
      <c r="WRC3" s="110"/>
      <c r="WRD3" s="110"/>
      <c r="WRE3" s="110"/>
      <c r="WRF3" s="110"/>
      <c r="WRG3" s="110"/>
      <c r="WRH3" s="110"/>
      <c r="WRI3" s="110"/>
      <c r="WRJ3" s="110"/>
      <c r="WRK3" s="110"/>
      <c r="WRL3" s="110"/>
      <c r="WRM3" s="110"/>
      <c r="WRN3" s="110"/>
      <c r="WRO3" s="110"/>
      <c r="WRP3" s="110"/>
      <c r="WRQ3" s="110"/>
      <c r="WRR3" s="110"/>
      <c r="WRS3" s="110"/>
      <c r="WRT3" s="110"/>
      <c r="WRU3" s="110"/>
      <c r="WRV3" s="110"/>
      <c r="WRW3" s="110"/>
      <c r="WRX3" s="110"/>
      <c r="WRY3" s="110"/>
      <c r="WRZ3" s="110"/>
      <c r="WSA3" s="110"/>
      <c r="WSB3" s="110"/>
      <c r="WSC3" s="110"/>
      <c r="WSD3" s="110"/>
      <c r="WSE3" s="110"/>
      <c r="WSF3" s="110"/>
      <c r="WSG3" s="110"/>
      <c r="WSH3" s="110"/>
      <c r="WSI3" s="110"/>
      <c r="WSJ3" s="110"/>
      <c r="WSK3" s="110"/>
      <c r="WSL3" s="110"/>
      <c r="WSM3" s="110"/>
      <c r="WSN3" s="110"/>
      <c r="WSO3" s="110"/>
      <c r="WSP3" s="110"/>
      <c r="WSQ3" s="110"/>
      <c r="WSR3" s="110"/>
      <c r="WSS3" s="110"/>
      <c r="WST3" s="110"/>
      <c r="WSU3" s="110"/>
      <c r="WSV3" s="110"/>
      <c r="WSW3" s="110"/>
      <c r="WSX3" s="110"/>
      <c r="WSY3" s="110"/>
      <c r="WSZ3" s="110"/>
      <c r="WTA3" s="110"/>
      <c r="WTB3" s="110"/>
      <c r="WTC3" s="110"/>
      <c r="WTD3" s="110"/>
      <c r="WTE3" s="110"/>
      <c r="WTF3" s="110"/>
      <c r="WTG3" s="110"/>
      <c r="WTH3" s="110"/>
      <c r="WTI3" s="110"/>
      <c r="WTJ3" s="110"/>
      <c r="WTK3" s="110"/>
      <c r="WTL3" s="110"/>
      <c r="WTM3" s="110"/>
      <c r="WTN3" s="110"/>
      <c r="WTO3" s="110"/>
      <c r="WTP3" s="110"/>
      <c r="WTQ3" s="110"/>
      <c r="WTR3" s="110"/>
      <c r="WTS3" s="110"/>
      <c r="WTT3" s="110"/>
      <c r="WTU3" s="110"/>
      <c r="WTV3" s="110"/>
      <c r="WTW3" s="110"/>
      <c r="WTX3" s="110"/>
      <c r="WTY3" s="110"/>
      <c r="WTZ3" s="110"/>
      <c r="WUA3" s="110"/>
      <c r="WUB3" s="110"/>
      <c r="WUC3" s="110"/>
      <c r="WUD3" s="110"/>
      <c r="WUE3" s="110"/>
      <c r="WUF3" s="110"/>
      <c r="WUG3" s="110"/>
      <c r="WUH3" s="110"/>
      <c r="WUI3" s="110"/>
      <c r="WUJ3" s="110"/>
      <c r="WUK3" s="110"/>
      <c r="WUL3" s="110"/>
      <c r="WUM3" s="110"/>
      <c r="WUN3" s="110"/>
      <c r="WUO3" s="110"/>
      <c r="WUP3" s="110"/>
      <c r="WUQ3" s="110"/>
      <c r="WUR3" s="110"/>
      <c r="WUS3" s="110"/>
      <c r="WUT3" s="110"/>
      <c r="WUU3" s="110"/>
      <c r="WUV3" s="110"/>
      <c r="WUW3" s="110"/>
      <c r="WUX3" s="110"/>
      <c r="WUY3" s="110"/>
      <c r="WUZ3" s="110"/>
      <c r="WVA3" s="110"/>
      <c r="WVB3" s="110"/>
      <c r="WVC3" s="110"/>
      <c r="WVD3" s="110"/>
      <c r="WVE3" s="110"/>
      <c r="WVF3" s="110"/>
      <c r="WVG3" s="110"/>
      <c r="WVH3" s="110"/>
      <c r="WVI3" s="110"/>
      <c r="WVJ3" s="110"/>
      <c r="WVK3" s="110"/>
      <c r="WVL3" s="110"/>
      <c r="WVM3" s="110"/>
      <c r="WVN3" s="110"/>
      <c r="WVO3" s="110"/>
      <c r="WVP3" s="110"/>
      <c r="WVQ3" s="110"/>
      <c r="WVR3" s="110"/>
      <c r="WVS3" s="110"/>
      <c r="WVT3" s="110"/>
      <c r="WVU3" s="110"/>
      <c r="WVV3" s="110"/>
      <c r="WVW3" s="110"/>
      <c r="WVX3" s="110"/>
      <c r="WVY3" s="110"/>
      <c r="WVZ3" s="110"/>
      <c r="WWA3" s="110"/>
      <c r="WWB3" s="110"/>
      <c r="WWC3" s="110"/>
      <c r="WWD3" s="110"/>
      <c r="WWE3" s="110"/>
      <c r="WWF3" s="110"/>
      <c r="WWG3" s="110"/>
      <c r="WWH3" s="110"/>
      <c r="WWI3" s="110"/>
      <c r="WWJ3" s="110"/>
      <c r="WWK3" s="110"/>
      <c r="WWL3" s="110"/>
      <c r="WWM3" s="110"/>
      <c r="WWN3" s="110"/>
      <c r="WWO3" s="110"/>
      <c r="WWP3" s="110"/>
      <c r="WWQ3" s="110"/>
      <c r="WWR3" s="110"/>
      <c r="WWS3" s="110"/>
      <c r="WWT3" s="110"/>
      <c r="WWU3" s="110"/>
      <c r="WWV3" s="110"/>
      <c r="WWW3" s="110"/>
      <c r="WWX3" s="110"/>
      <c r="WWY3" s="110"/>
      <c r="WWZ3" s="110"/>
      <c r="WXA3" s="110"/>
      <c r="WXB3" s="110"/>
      <c r="WXC3" s="110"/>
      <c r="WXD3" s="110"/>
      <c r="WXE3" s="110"/>
      <c r="WXF3" s="110"/>
      <c r="WXG3" s="110"/>
      <c r="WXH3" s="110"/>
      <c r="WXI3" s="110"/>
      <c r="WXJ3" s="110"/>
      <c r="WXK3" s="110"/>
      <c r="WXL3" s="110"/>
      <c r="WXM3" s="110"/>
      <c r="WXN3" s="110"/>
      <c r="WXO3" s="110"/>
      <c r="WXP3" s="110"/>
      <c r="WXQ3" s="110"/>
      <c r="WXR3" s="110"/>
      <c r="WXS3" s="110"/>
      <c r="WXT3" s="110"/>
      <c r="WXU3" s="110"/>
      <c r="WXV3" s="110"/>
      <c r="WXW3" s="110"/>
      <c r="WXX3" s="110"/>
      <c r="WXY3" s="110"/>
      <c r="WXZ3" s="110"/>
      <c r="WYA3" s="110"/>
      <c r="WYB3" s="110"/>
      <c r="WYC3" s="110"/>
      <c r="WYD3" s="110"/>
      <c r="WYE3" s="110"/>
      <c r="WYF3" s="110"/>
      <c r="WYG3" s="110"/>
      <c r="WYH3" s="110"/>
      <c r="WYI3" s="110"/>
      <c r="WYJ3" s="110"/>
      <c r="WYK3" s="110"/>
      <c r="WYL3" s="110"/>
      <c r="WYM3" s="110"/>
      <c r="WYN3" s="110"/>
      <c r="WYO3" s="110"/>
      <c r="WYP3" s="110"/>
      <c r="WYQ3" s="110"/>
      <c r="WYR3" s="110"/>
      <c r="WYS3" s="110"/>
      <c r="WYT3" s="110"/>
      <c r="WYU3" s="110"/>
      <c r="WYV3" s="110"/>
      <c r="WYW3" s="110"/>
      <c r="WYX3" s="110"/>
      <c r="WYY3" s="110"/>
      <c r="WYZ3" s="110"/>
      <c r="WZA3" s="110"/>
      <c r="WZB3" s="110"/>
      <c r="WZC3" s="110"/>
      <c r="WZD3" s="110"/>
      <c r="WZE3" s="110"/>
      <c r="WZF3" s="110"/>
      <c r="WZG3" s="110"/>
      <c r="WZH3" s="110"/>
      <c r="WZI3" s="110"/>
      <c r="WZJ3" s="110"/>
      <c r="WZK3" s="110"/>
      <c r="WZL3" s="110"/>
      <c r="WZM3" s="110"/>
      <c r="WZN3" s="110"/>
      <c r="WZO3" s="110"/>
      <c r="WZP3" s="110"/>
      <c r="WZQ3" s="110"/>
      <c r="WZR3" s="110"/>
      <c r="WZS3" s="110"/>
      <c r="WZT3" s="110"/>
      <c r="WZU3" s="110"/>
      <c r="WZV3" s="110"/>
      <c r="WZW3" s="110"/>
      <c r="WZX3" s="110"/>
      <c r="WZY3" s="110"/>
      <c r="WZZ3" s="110"/>
      <c r="XAA3" s="110"/>
      <c r="XAB3" s="110"/>
      <c r="XAC3" s="110"/>
      <c r="XAD3" s="110"/>
      <c r="XAE3" s="110"/>
      <c r="XAF3" s="110"/>
      <c r="XAG3" s="110"/>
      <c r="XAH3" s="110"/>
      <c r="XAI3" s="110"/>
      <c r="XAJ3" s="110"/>
      <c r="XAK3" s="110"/>
      <c r="XAL3" s="110"/>
      <c r="XAM3" s="110"/>
      <c r="XAN3" s="110"/>
      <c r="XAO3" s="110"/>
      <c r="XAP3" s="110"/>
      <c r="XAQ3" s="110"/>
      <c r="XAR3" s="110"/>
      <c r="XAS3" s="110"/>
      <c r="XAT3" s="110"/>
      <c r="XAU3" s="110"/>
      <c r="XAV3" s="110"/>
      <c r="XAW3" s="110"/>
      <c r="XAX3" s="110"/>
      <c r="XAY3" s="110"/>
      <c r="XAZ3" s="110"/>
      <c r="XBA3" s="110"/>
      <c r="XBB3" s="110"/>
      <c r="XBC3" s="110"/>
      <c r="XBD3" s="110"/>
      <c r="XBE3" s="110"/>
      <c r="XBF3" s="110"/>
      <c r="XBG3" s="110"/>
      <c r="XBH3" s="110"/>
      <c r="XBI3" s="110"/>
      <c r="XBJ3" s="110"/>
      <c r="XBK3" s="110"/>
      <c r="XBL3" s="110"/>
      <c r="XBM3" s="110"/>
      <c r="XBN3" s="110"/>
      <c r="XBO3" s="110"/>
      <c r="XBP3" s="110"/>
      <c r="XBQ3" s="110"/>
      <c r="XBR3" s="110"/>
      <c r="XBS3" s="110"/>
      <c r="XBT3" s="110"/>
      <c r="XBU3" s="110"/>
      <c r="XBV3" s="110"/>
      <c r="XBW3" s="110"/>
      <c r="XBX3" s="110"/>
      <c r="XBY3" s="110"/>
      <c r="XBZ3" s="110"/>
      <c r="XCA3" s="110"/>
      <c r="XCB3" s="110"/>
      <c r="XCC3" s="110"/>
      <c r="XCD3" s="110"/>
      <c r="XCE3" s="110"/>
      <c r="XCF3" s="110"/>
      <c r="XCG3" s="110"/>
      <c r="XCH3" s="110"/>
      <c r="XCI3" s="110"/>
      <c r="XCJ3" s="110"/>
      <c r="XCK3" s="110"/>
      <c r="XCL3" s="110"/>
      <c r="XCM3" s="110"/>
      <c r="XCN3" s="110"/>
      <c r="XCO3" s="110"/>
      <c r="XCP3" s="110"/>
      <c r="XCQ3" s="110"/>
      <c r="XCR3" s="110"/>
      <c r="XCS3" s="110"/>
      <c r="XCT3" s="110"/>
      <c r="XCU3" s="110"/>
      <c r="XCV3" s="110"/>
      <c r="XCW3" s="110"/>
      <c r="XCX3" s="110"/>
      <c r="XCY3" s="110"/>
      <c r="XCZ3" s="110"/>
      <c r="XDA3" s="110"/>
      <c r="XDB3" s="110"/>
      <c r="XDC3" s="110"/>
      <c r="XDD3" s="110"/>
      <c r="XDE3" s="110"/>
      <c r="XDF3" s="110"/>
      <c r="XDG3" s="110"/>
      <c r="XDH3" s="110"/>
      <c r="XDI3" s="110"/>
      <c r="XDJ3" s="110"/>
      <c r="XDK3" s="110"/>
      <c r="XDL3" s="110"/>
      <c r="XDM3" s="110"/>
      <c r="XDN3" s="110"/>
      <c r="XDO3" s="110"/>
      <c r="XDP3" s="110"/>
      <c r="XDQ3" s="110"/>
      <c r="XDR3" s="110"/>
      <c r="XDS3" s="110"/>
      <c r="XDT3" s="110"/>
      <c r="XDU3" s="110"/>
      <c r="XDV3" s="110"/>
      <c r="XDW3" s="110"/>
      <c r="XDX3" s="110"/>
      <c r="XDY3" s="110"/>
      <c r="XDZ3" s="110"/>
      <c r="XEA3" s="110"/>
      <c r="XEB3" s="110"/>
      <c r="XEC3" s="110"/>
      <c r="XED3" s="110"/>
      <c r="XEE3" s="110"/>
      <c r="XEF3" s="110"/>
      <c r="XEG3" s="110"/>
      <c r="XEH3" s="110"/>
      <c r="XEI3" s="110"/>
      <c r="XEJ3" s="110"/>
      <c r="XEK3" s="110"/>
      <c r="XEL3" s="110"/>
      <c r="XEM3" s="110"/>
      <c r="XEN3" s="110"/>
      <c r="XEO3" s="110"/>
      <c r="XEP3" s="110"/>
      <c r="XEQ3" s="110"/>
      <c r="XER3" s="110"/>
      <c r="XES3" s="110"/>
      <c r="XET3" s="110"/>
      <c r="XEU3" s="110"/>
      <c r="XEV3" s="110"/>
      <c r="XEW3" s="110"/>
      <c r="XEX3" s="110"/>
      <c r="XEY3" s="110"/>
      <c r="XEZ3" s="110"/>
      <c r="XFA3" s="110"/>
      <c r="XFB3" s="110"/>
      <c r="XFC3" s="110"/>
      <c r="XFD3" s="110"/>
    </row>
    <row r="4" s="101" customFormat="1" ht="27" spans="1:16384">
      <c r="A4" s="116" t="s">
        <v>1826</v>
      </c>
      <c r="B4" s="116" t="s">
        <v>1827</v>
      </c>
      <c r="C4" s="117" t="s">
        <v>1828</v>
      </c>
      <c r="D4" s="116" t="s">
        <v>1829</v>
      </c>
      <c r="E4" s="116" t="s">
        <v>1830</v>
      </c>
      <c r="F4" s="116" t="s">
        <v>1831</v>
      </c>
      <c r="G4" s="116" t="s">
        <v>1832</v>
      </c>
      <c r="H4" s="116" t="s">
        <v>1833</v>
      </c>
      <c r="I4" s="109"/>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c r="TC4" s="110"/>
      <c r="TD4" s="110"/>
      <c r="TE4" s="110"/>
      <c r="TF4" s="110"/>
      <c r="TG4" s="110"/>
      <c r="TH4" s="110"/>
      <c r="TI4" s="110"/>
      <c r="TJ4" s="110"/>
      <c r="TK4" s="110"/>
      <c r="TL4" s="110"/>
      <c r="TM4" s="110"/>
      <c r="TN4" s="110"/>
      <c r="TO4" s="110"/>
      <c r="TP4" s="110"/>
      <c r="TQ4" s="110"/>
      <c r="TR4" s="110"/>
      <c r="TS4" s="110"/>
      <c r="TT4" s="110"/>
      <c r="TU4" s="110"/>
      <c r="TV4" s="110"/>
      <c r="TW4" s="110"/>
      <c r="TX4" s="110"/>
      <c r="TY4" s="110"/>
      <c r="TZ4" s="110"/>
      <c r="UA4" s="110"/>
      <c r="UB4" s="110"/>
      <c r="UC4" s="110"/>
      <c r="UD4" s="110"/>
      <c r="UE4" s="110"/>
      <c r="UF4" s="110"/>
      <c r="UG4" s="110"/>
      <c r="UH4" s="110"/>
      <c r="UI4" s="110"/>
      <c r="UJ4" s="110"/>
      <c r="UK4" s="110"/>
      <c r="UL4" s="110"/>
      <c r="UM4" s="110"/>
      <c r="UN4" s="110"/>
      <c r="UO4" s="110"/>
      <c r="UP4" s="110"/>
      <c r="UQ4" s="110"/>
      <c r="UR4" s="110"/>
      <c r="US4" s="110"/>
      <c r="UT4" s="110"/>
      <c r="UU4" s="110"/>
      <c r="UV4" s="110"/>
      <c r="UW4" s="110"/>
      <c r="UX4" s="110"/>
      <c r="UY4" s="110"/>
      <c r="UZ4" s="110"/>
      <c r="VA4" s="110"/>
      <c r="VB4" s="110"/>
      <c r="VC4" s="110"/>
      <c r="VD4" s="110"/>
      <c r="VE4" s="110"/>
      <c r="VF4" s="110"/>
      <c r="VG4" s="110"/>
      <c r="VH4" s="110"/>
      <c r="VI4" s="110"/>
      <c r="VJ4" s="110"/>
      <c r="VK4" s="110"/>
      <c r="VL4" s="110"/>
      <c r="VM4" s="110"/>
      <c r="VN4" s="110"/>
      <c r="VO4" s="110"/>
      <c r="VP4" s="110"/>
      <c r="VQ4" s="110"/>
      <c r="VR4" s="110"/>
      <c r="VS4" s="110"/>
      <c r="VT4" s="110"/>
      <c r="VU4" s="110"/>
      <c r="VV4" s="110"/>
      <c r="VW4" s="110"/>
      <c r="VX4" s="110"/>
      <c r="VY4" s="110"/>
      <c r="VZ4" s="110"/>
      <c r="WA4" s="110"/>
      <c r="WB4" s="110"/>
      <c r="WC4" s="110"/>
      <c r="WD4" s="110"/>
      <c r="WE4" s="110"/>
      <c r="WF4" s="110"/>
      <c r="WG4" s="110"/>
      <c r="WH4" s="110"/>
      <c r="WI4" s="110"/>
      <c r="WJ4" s="110"/>
      <c r="WK4" s="110"/>
      <c r="WL4" s="110"/>
      <c r="WM4" s="110"/>
      <c r="WN4" s="110"/>
      <c r="WO4" s="110"/>
      <c r="WP4" s="110"/>
      <c r="WQ4" s="110"/>
      <c r="WR4" s="110"/>
      <c r="WS4" s="110"/>
      <c r="WT4" s="110"/>
      <c r="WU4" s="110"/>
      <c r="WV4" s="110"/>
      <c r="WW4" s="110"/>
      <c r="WX4" s="110"/>
      <c r="WY4" s="110"/>
      <c r="WZ4" s="110"/>
      <c r="XA4" s="110"/>
      <c r="XB4" s="110"/>
      <c r="XC4" s="110"/>
      <c r="XD4" s="110"/>
      <c r="XE4" s="110"/>
      <c r="XF4" s="110"/>
      <c r="XG4" s="110"/>
      <c r="XH4" s="110"/>
      <c r="XI4" s="110"/>
      <c r="XJ4" s="110"/>
      <c r="XK4" s="110"/>
      <c r="XL4" s="110"/>
      <c r="XM4" s="110"/>
      <c r="XN4" s="110"/>
      <c r="XO4" s="110"/>
      <c r="XP4" s="110"/>
      <c r="XQ4" s="110"/>
      <c r="XR4" s="110"/>
      <c r="XS4" s="110"/>
      <c r="XT4" s="110"/>
      <c r="XU4" s="110"/>
      <c r="XV4" s="110"/>
      <c r="XW4" s="110"/>
      <c r="XX4" s="110"/>
      <c r="XY4" s="110"/>
      <c r="XZ4" s="110"/>
      <c r="YA4" s="110"/>
      <c r="YB4" s="110"/>
      <c r="YC4" s="110"/>
      <c r="YD4" s="110"/>
      <c r="YE4" s="110"/>
      <c r="YF4" s="110"/>
      <c r="YG4" s="110"/>
      <c r="YH4" s="110"/>
      <c r="YI4" s="110"/>
      <c r="YJ4" s="110"/>
      <c r="YK4" s="110"/>
      <c r="YL4" s="110"/>
      <c r="YM4" s="110"/>
      <c r="YN4" s="110"/>
      <c r="YO4" s="110"/>
      <c r="YP4" s="110"/>
      <c r="YQ4" s="110"/>
      <c r="YR4" s="110"/>
      <c r="YS4" s="110"/>
      <c r="YT4" s="110"/>
      <c r="YU4" s="110"/>
      <c r="YV4" s="110"/>
      <c r="YW4" s="110"/>
      <c r="YX4" s="110"/>
      <c r="YY4" s="110"/>
      <c r="YZ4" s="110"/>
      <c r="ZA4" s="110"/>
      <c r="ZB4" s="110"/>
      <c r="ZC4" s="110"/>
      <c r="ZD4" s="110"/>
      <c r="ZE4" s="110"/>
      <c r="ZF4" s="110"/>
      <c r="ZG4" s="110"/>
      <c r="ZH4" s="110"/>
      <c r="ZI4" s="110"/>
      <c r="ZJ4" s="110"/>
      <c r="ZK4" s="110"/>
      <c r="ZL4" s="110"/>
      <c r="ZM4" s="110"/>
      <c r="ZN4" s="110"/>
      <c r="ZO4" s="110"/>
      <c r="ZP4" s="110"/>
      <c r="ZQ4" s="110"/>
      <c r="ZR4" s="110"/>
      <c r="ZS4" s="110"/>
      <c r="ZT4" s="110"/>
      <c r="ZU4" s="110"/>
      <c r="ZV4" s="110"/>
      <c r="ZW4" s="110"/>
      <c r="ZX4" s="110"/>
      <c r="ZY4" s="110"/>
      <c r="ZZ4" s="110"/>
      <c r="AAA4" s="110"/>
      <c r="AAB4" s="110"/>
      <c r="AAC4" s="110"/>
      <c r="AAD4" s="110"/>
      <c r="AAE4" s="110"/>
      <c r="AAF4" s="110"/>
      <c r="AAG4" s="110"/>
      <c r="AAH4" s="110"/>
      <c r="AAI4" s="110"/>
      <c r="AAJ4" s="110"/>
      <c r="AAK4" s="110"/>
      <c r="AAL4" s="110"/>
      <c r="AAM4" s="110"/>
      <c r="AAN4" s="110"/>
      <c r="AAO4" s="110"/>
      <c r="AAP4" s="110"/>
      <c r="AAQ4" s="110"/>
      <c r="AAR4" s="110"/>
      <c r="AAS4" s="110"/>
      <c r="AAT4" s="110"/>
      <c r="AAU4" s="110"/>
      <c r="AAV4" s="110"/>
      <c r="AAW4" s="110"/>
      <c r="AAX4" s="110"/>
      <c r="AAY4" s="110"/>
      <c r="AAZ4" s="110"/>
      <c r="ABA4" s="110"/>
      <c r="ABB4" s="110"/>
      <c r="ABC4" s="110"/>
      <c r="ABD4" s="110"/>
      <c r="ABE4" s="110"/>
      <c r="ABF4" s="110"/>
      <c r="ABG4" s="110"/>
      <c r="ABH4" s="110"/>
      <c r="ABI4" s="110"/>
      <c r="ABJ4" s="110"/>
      <c r="ABK4" s="110"/>
      <c r="ABL4" s="110"/>
      <c r="ABM4" s="110"/>
      <c r="ABN4" s="110"/>
      <c r="ABO4" s="110"/>
      <c r="ABP4" s="110"/>
      <c r="ABQ4" s="110"/>
      <c r="ABR4" s="110"/>
      <c r="ABS4" s="110"/>
      <c r="ABT4" s="110"/>
      <c r="ABU4" s="110"/>
      <c r="ABV4" s="110"/>
      <c r="ABW4" s="110"/>
      <c r="ABX4" s="110"/>
      <c r="ABY4" s="110"/>
      <c r="ABZ4" s="110"/>
      <c r="ACA4" s="110"/>
      <c r="ACB4" s="110"/>
      <c r="ACC4" s="110"/>
      <c r="ACD4" s="110"/>
      <c r="ACE4" s="110"/>
      <c r="ACF4" s="110"/>
      <c r="ACG4" s="110"/>
      <c r="ACH4" s="110"/>
      <c r="ACI4" s="110"/>
      <c r="ACJ4" s="110"/>
      <c r="ACK4" s="110"/>
      <c r="ACL4" s="110"/>
      <c r="ACM4" s="110"/>
      <c r="ACN4" s="110"/>
      <c r="ACO4" s="110"/>
      <c r="ACP4" s="110"/>
      <c r="ACQ4" s="110"/>
      <c r="ACR4" s="110"/>
      <c r="ACS4" s="110"/>
      <c r="ACT4" s="110"/>
      <c r="ACU4" s="110"/>
      <c r="ACV4" s="110"/>
      <c r="ACW4" s="110"/>
      <c r="ACX4" s="110"/>
      <c r="ACY4" s="110"/>
      <c r="ACZ4" s="110"/>
      <c r="ADA4" s="110"/>
      <c r="ADB4" s="110"/>
      <c r="ADC4" s="110"/>
      <c r="ADD4" s="110"/>
      <c r="ADE4" s="110"/>
      <c r="ADF4" s="110"/>
      <c r="ADG4" s="110"/>
      <c r="ADH4" s="110"/>
      <c r="ADI4" s="110"/>
      <c r="ADJ4" s="110"/>
      <c r="ADK4" s="110"/>
      <c r="ADL4" s="110"/>
      <c r="ADM4" s="110"/>
      <c r="ADN4" s="110"/>
      <c r="ADO4" s="110"/>
      <c r="ADP4" s="110"/>
      <c r="ADQ4" s="110"/>
      <c r="ADR4" s="110"/>
      <c r="ADS4" s="110"/>
      <c r="ADT4" s="110"/>
      <c r="ADU4" s="110"/>
      <c r="ADV4" s="110"/>
      <c r="ADW4" s="110"/>
      <c r="ADX4" s="110"/>
      <c r="ADY4" s="110"/>
      <c r="ADZ4" s="110"/>
      <c r="AEA4" s="110"/>
      <c r="AEB4" s="110"/>
      <c r="AEC4" s="110"/>
      <c r="AED4" s="110"/>
      <c r="AEE4" s="110"/>
      <c r="AEF4" s="110"/>
      <c r="AEG4" s="110"/>
      <c r="AEH4" s="110"/>
      <c r="AEI4" s="110"/>
      <c r="AEJ4" s="110"/>
      <c r="AEK4" s="110"/>
      <c r="AEL4" s="110"/>
      <c r="AEM4" s="110"/>
      <c r="AEN4" s="110"/>
      <c r="AEO4" s="110"/>
      <c r="AEP4" s="110"/>
      <c r="AEQ4" s="110"/>
      <c r="AER4" s="110"/>
      <c r="AES4" s="110"/>
      <c r="AET4" s="110"/>
      <c r="AEU4" s="110"/>
      <c r="AEV4" s="110"/>
      <c r="AEW4" s="110"/>
      <c r="AEX4" s="110"/>
      <c r="AEY4" s="110"/>
      <c r="AEZ4" s="110"/>
      <c r="AFA4" s="110"/>
      <c r="AFB4" s="110"/>
      <c r="AFC4" s="110"/>
      <c r="AFD4" s="110"/>
      <c r="AFE4" s="110"/>
      <c r="AFF4" s="110"/>
      <c r="AFG4" s="110"/>
      <c r="AFH4" s="110"/>
      <c r="AFI4" s="110"/>
      <c r="AFJ4" s="110"/>
      <c r="AFK4" s="110"/>
      <c r="AFL4" s="110"/>
      <c r="AFM4" s="110"/>
      <c r="AFN4" s="110"/>
      <c r="AFO4" s="110"/>
      <c r="AFP4" s="110"/>
      <c r="AFQ4" s="110"/>
      <c r="AFR4" s="110"/>
      <c r="AFS4" s="110"/>
      <c r="AFT4" s="110"/>
      <c r="AFU4" s="110"/>
      <c r="AFV4" s="110"/>
      <c r="AFW4" s="110"/>
      <c r="AFX4" s="110"/>
      <c r="AFY4" s="110"/>
      <c r="AFZ4" s="110"/>
      <c r="AGA4" s="110"/>
      <c r="AGB4" s="110"/>
      <c r="AGC4" s="110"/>
      <c r="AGD4" s="110"/>
      <c r="AGE4" s="110"/>
      <c r="AGF4" s="110"/>
      <c r="AGG4" s="110"/>
      <c r="AGH4" s="110"/>
      <c r="AGI4" s="110"/>
      <c r="AGJ4" s="110"/>
      <c r="AGK4" s="110"/>
      <c r="AGL4" s="110"/>
      <c r="AGM4" s="110"/>
      <c r="AGN4" s="110"/>
      <c r="AGO4" s="110"/>
      <c r="AGP4" s="110"/>
      <c r="AGQ4" s="110"/>
      <c r="AGR4" s="110"/>
      <c r="AGS4" s="110"/>
      <c r="AGT4" s="110"/>
      <c r="AGU4" s="110"/>
      <c r="AGV4" s="110"/>
      <c r="AGW4" s="110"/>
      <c r="AGX4" s="110"/>
      <c r="AGY4" s="110"/>
      <c r="AGZ4" s="110"/>
      <c r="AHA4" s="110"/>
      <c r="AHB4" s="110"/>
      <c r="AHC4" s="110"/>
      <c r="AHD4" s="110"/>
      <c r="AHE4" s="110"/>
      <c r="AHF4" s="110"/>
      <c r="AHG4" s="110"/>
      <c r="AHH4" s="110"/>
      <c r="AHI4" s="110"/>
      <c r="AHJ4" s="110"/>
      <c r="AHK4" s="110"/>
      <c r="AHL4" s="110"/>
      <c r="AHM4" s="110"/>
      <c r="AHN4" s="110"/>
      <c r="AHO4" s="110"/>
      <c r="AHP4" s="110"/>
      <c r="AHQ4" s="110"/>
      <c r="AHR4" s="110"/>
      <c r="AHS4" s="110"/>
      <c r="AHT4" s="110"/>
      <c r="AHU4" s="110"/>
      <c r="AHV4" s="110"/>
      <c r="AHW4" s="110"/>
      <c r="AHX4" s="110"/>
      <c r="AHY4" s="110"/>
      <c r="AHZ4" s="110"/>
      <c r="AIA4" s="110"/>
      <c r="AIB4" s="110"/>
      <c r="AIC4" s="110"/>
      <c r="AID4" s="110"/>
      <c r="AIE4" s="110"/>
      <c r="AIF4" s="110"/>
      <c r="AIG4" s="110"/>
      <c r="AIH4" s="110"/>
      <c r="AII4" s="110"/>
      <c r="AIJ4" s="110"/>
      <c r="AIK4" s="110"/>
      <c r="AIL4" s="110"/>
      <c r="AIM4" s="110"/>
      <c r="AIN4" s="110"/>
      <c r="AIO4" s="110"/>
      <c r="AIP4" s="110"/>
      <c r="AIQ4" s="110"/>
      <c r="AIR4" s="110"/>
      <c r="AIS4" s="110"/>
      <c r="AIT4" s="110"/>
      <c r="AIU4" s="110"/>
      <c r="AIV4" s="110"/>
      <c r="AIW4" s="110"/>
      <c r="AIX4" s="110"/>
      <c r="AIY4" s="110"/>
      <c r="AIZ4" s="110"/>
      <c r="AJA4" s="110"/>
      <c r="AJB4" s="110"/>
      <c r="AJC4" s="110"/>
      <c r="AJD4" s="110"/>
      <c r="AJE4" s="110"/>
      <c r="AJF4" s="110"/>
      <c r="AJG4" s="110"/>
      <c r="AJH4" s="110"/>
      <c r="AJI4" s="110"/>
      <c r="AJJ4" s="110"/>
      <c r="AJK4" s="110"/>
      <c r="AJL4" s="110"/>
      <c r="AJM4" s="110"/>
      <c r="AJN4" s="110"/>
      <c r="AJO4" s="110"/>
      <c r="AJP4" s="110"/>
      <c r="AJQ4" s="110"/>
      <c r="AJR4" s="110"/>
      <c r="AJS4" s="110"/>
      <c r="AJT4" s="110"/>
      <c r="AJU4" s="110"/>
      <c r="AJV4" s="110"/>
      <c r="AJW4" s="110"/>
      <c r="AJX4" s="110"/>
      <c r="AJY4" s="110"/>
      <c r="AJZ4" s="110"/>
      <c r="AKA4" s="110"/>
      <c r="AKB4" s="110"/>
      <c r="AKC4" s="110"/>
      <c r="AKD4" s="110"/>
      <c r="AKE4" s="110"/>
      <c r="AKF4" s="110"/>
      <c r="AKG4" s="110"/>
      <c r="AKH4" s="110"/>
      <c r="AKI4" s="110"/>
      <c r="AKJ4" s="110"/>
      <c r="AKK4" s="110"/>
      <c r="AKL4" s="110"/>
      <c r="AKM4" s="110"/>
      <c r="AKN4" s="110"/>
      <c r="AKO4" s="110"/>
      <c r="AKP4" s="110"/>
      <c r="AKQ4" s="110"/>
      <c r="AKR4" s="110"/>
      <c r="AKS4" s="110"/>
      <c r="AKT4" s="110"/>
      <c r="AKU4" s="110"/>
      <c r="AKV4" s="110"/>
      <c r="AKW4" s="110"/>
      <c r="AKX4" s="110"/>
      <c r="AKY4" s="110"/>
      <c r="AKZ4" s="110"/>
      <c r="ALA4" s="110"/>
      <c r="ALB4" s="110"/>
      <c r="ALC4" s="110"/>
      <c r="ALD4" s="110"/>
      <c r="ALE4" s="110"/>
      <c r="ALF4" s="110"/>
      <c r="ALG4" s="110"/>
      <c r="ALH4" s="110"/>
      <c r="ALI4" s="110"/>
      <c r="ALJ4" s="110"/>
      <c r="ALK4" s="110"/>
      <c r="ALL4" s="110"/>
      <c r="ALM4" s="110"/>
      <c r="ALN4" s="110"/>
      <c r="ALO4" s="110"/>
      <c r="ALP4" s="110"/>
      <c r="ALQ4" s="110"/>
      <c r="ALR4" s="110"/>
      <c r="ALS4" s="110"/>
      <c r="ALT4" s="110"/>
      <c r="ALU4" s="110"/>
      <c r="ALV4" s="110"/>
      <c r="ALW4" s="110"/>
      <c r="ALX4" s="110"/>
      <c r="ALY4" s="110"/>
      <c r="ALZ4" s="110"/>
      <c r="AMA4" s="110"/>
      <c r="AMB4" s="110"/>
      <c r="AMC4" s="110"/>
      <c r="AMD4" s="110"/>
      <c r="AME4" s="110"/>
      <c r="AMF4" s="110"/>
      <c r="AMG4" s="110"/>
      <c r="AMH4" s="110"/>
      <c r="AMI4" s="110"/>
      <c r="AMJ4" s="110"/>
      <c r="AMK4" s="110"/>
      <c r="AML4" s="110"/>
      <c r="AMM4" s="110"/>
      <c r="AMN4" s="110"/>
      <c r="AMO4" s="110"/>
      <c r="AMP4" s="110"/>
      <c r="AMQ4" s="110"/>
      <c r="AMR4" s="110"/>
      <c r="AMS4" s="110"/>
      <c r="AMT4" s="110"/>
      <c r="AMU4" s="110"/>
      <c r="AMV4" s="110"/>
      <c r="AMW4" s="110"/>
      <c r="AMX4" s="110"/>
      <c r="AMY4" s="110"/>
      <c r="AMZ4" s="110"/>
      <c r="ANA4" s="110"/>
      <c r="ANB4" s="110"/>
      <c r="ANC4" s="110"/>
      <c r="AND4" s="110"/>
      <c r="ANE4" s="110"/>
      <c r="ANF4" s="110"/>
      <c r="ANG4" s="110"/>
      <c r="ANH4" s="110"/>
      <c r="ANI4" s="110"/>
      <c r="ANJ4" s="110"/>
      <c r="ANK4" s="110"/>
      <c r="ANL4" s="110"/>
      <c r="ANM4" s="110"/>
      <c r="ANN4" s="110"/>
      <c r="ANO4" s="110"/>
      <c r="ANP4" s="110"/>
      <c r="ANQ4" s="110"/>
      <c r="ANR4" s="110"/>
      <c r="ANS4" s="110"/>
      <c r="ANT4" s="110"/>
      <c r="ANU4" s="110"/>
      <c r="ANV4" s="110"/>
      <c r="ANW4" s="110"/>
      <c r="ANX4" s="110"/>
      <c r="ANY4" s="110"/>
      <c r="ANZ4" s="110"/>
      <c r="AOA4" s="110"/>
      <c r="AOB4" s="110"/>
      <c r="AOC4" s="110"/>
      <c r="AOD4" s="110"/>
      <c r="AOE4" s="110"/>
      <c r="AOF4" s="110"/>
      <c r="AOG4" s="110"/>
      <c r="AOH4" s="110"/>
      <c r="AOI4" s="110"/>
      <c r="AOJ4" s="110"/>
      <c r="AOK4" s="110"/>
      <c r="AOL4" s="110"/>
      <c r="AOM4" s="110"/>
      <c r="AON4" s="110"/>
      <c r="AOO4" s="110"/>
      <c r="AOP4" s="110"/>
      <c r="AOQ4" s="110"/>
      <c r="AOR4" s="110"/>
      <c r="AOS4" s="110"/>
      <c r="AOT4" s="110"/>
      <c r="AOU4" s="110"/>
      <c r="AOV4" s="110"/>
      <c r="AOW4" s="110"/>
      <c r="AOX4" s="110"/>
      <c r="AOY4" s="110"/>
      <c r="AOZ4" s="110"/>
      <c r="APA4" s="110"/>
      <c r="APB4" s="110"/>
      <c r="APC4" s="110"/>
      <c r="APD4" s="110"/>
      <c r="APE4" s="110"/>
      <c r="APF4" s="110"/>
      <c r="APG4" s="110"/>
      <c r="APH4" s="110"/>
      <c r="API4" s="110"/>
      <c r="APJ4" s="110"/>
      <c r="APK4" s="110"/>
      <c r="APL4" s="110"/>
      <c r="APM4" s="110"/>
      <c r="APN4" s="110"/>
      <c r="APO4" s="110"/>
      <c r="APP4" s="110"/>
      <c r="APQ4" s="110"/>
      <c r="APR4" s="110"/>
      <c r="APS4" s="110"/>
      <c r="APT4" s="110"/>
      <c r="APU4" s="110"/>
      <c r="APV4" s="110"/>
      <c r="APW4" s="110"/>
      <c r="APX4" s="110"/>
      <c r="APY4" s="110"/>
      <c r="APZ4" s="110"/>
      <c r="AQA4" s="110"/>
      <c r="AQB4" s="110"/>
      <c r="AQC4" s="110"/>
      <c r="AQD4" s="110"/>
      <c r="AQE4" s="110"/>
      <c r="AQF4" s="110"/>
      <c r="AQG4" s="110"/>
      <c r="AQH4" s="110"/>
      <c r="AQI4" s="110"/>
      <c r="AQJ4" s="110"/>
      <c r="AQK4" s="110"/>
      <c r="AQL4" s="110"/>
      <c r="AQM4" s="110"/>
      <c r="AQN4" s="110"/>
      <c r="AQO4" s="110"/>
      <c r="AQP4" s="110"/>
      <c r="AQQ4" s="110"/>
      <c r="AQR4" s="110"/>
      <c r="AQS4" s="110"/>
      <c r="AQT4" s="110"/>
      <c r="AQU4" s="110"/>
      <c r="AQV4" s="110"/>
      <c r="AQW4" s="110"/>
      <c r="AQX4" s="110"/>
      <c r="AQY4" s="110"/>
      <c r="AQZ4" s="110"/>
      <c r="ARA4" s="110"/>
      <c r="ARB4" s="110"/>
      <c r="ARC4" s="110"/>
      <c r="ARD4" s="110"/>
      <c r="ARE4" s="110"/>
      <c r="ARF4" s="110"/>
      <c r="ARG4" s="110"/>
      <c r="ARH4" s="110"/>
      <c r="ARI4" s="110"/>
      <c r="ARJ4" s="110"/>
      <c r="ARK4" s="110"/>
      <c r="ARL4" s="110"/>
      <c r="ARM4" s="110"/>
      <c r="ARN4" s="110"/>
      <c r="ARO4" s="110"/>
      <c r="ARP4" s="110"/>
      <c r="ARQ4" s="110"/>
      <c r="ARR4" s="110"/>
      <c r="ARS4" s="110"/>
      <c r="ART4" s="110"/>
      <c r="ARU4" s="110"/>
      <c r="ARV4" s="110"/>
      <c r="ARW4" s="110"/>
      <c r="ARX4" s="110"/>
      <c r="ARY4" s="110"/>
      <c r="ARZ4" s="110"/>
      <c r="ASA4" s="110"/>
      <c r="ASB4" s="110"/>
      <c r="ASC4" s="110"/>
      <c r="ASD4" s="110"/>
      <c r="ASE4" s="110"/>
      <c r="ASF4" s="110"/>
      <c r="ASG4" s="110"/>
      <c r="ASH4" s="110"/>
      <c r="ASI4" s="110"/>
      <c r="ASJ4" s="110"/>
      <c r="ASK4" s="110"/>
      <c r="ASL4" s="110"/>
      <c r="ASM4" s="110"/>
      <c r="ASN4" s="110"/>
      <c r="ASO4" s="110"/>
      <c r="ASP4" s="110"/>
      <c r="ASQ4" s="110"/>
      <c r="ASR4" s="110"/>
      <c r="ASS4" s="110"/>
      <c r="AST4" s="110"/>
      <c r="ASU4" s="110"/>
      <c r="ASV4" s="110"/>
      <c r="ASW4" s="110"/>
      <c r="ASX4" s="110"/>
      <c r="ASY4" s="110"/>
      <c r="ASZ4" s="110"/>
      <c r="ATA4" s="110"/>
      <c r="ATB4" s="110"/>
      <c r="ATC4" s="110"/>
      <c r="ATD4" s="110"/>
      <c r="ATE4" s="110"/>
      <c r="ATF4" s="110"/>
      <c r="ATG4" s="110"/>
      <c r="ATH4" s="110"/>
      <c r="ATI4" s="110"/>
      <c r="ATJ4" s="110"/>
      <c r="ATK4" s="110"/>
      <c r="ATL4" s="110"/>
      <c r="ATM4" s="110"/>
      <c r="ATN4" s="110"/>
      <c r="ATO4" s="110"/>
      <c r="ATP4" s="110"/>
      <c r="ATQ4" s="110"/>
      <c r="ATR4" s="110"/>
      <c r="ATS4" s="110"/>
      <c r="ATT4" s="110"/>
      <c r="ATU4" s="110"/>
      <c r="ATV4" s="110"/>
      <c r="ATW4" s="110"/>
      <c r="ATX4" s="110"/>
      <c r="ATY4" s="110"/>
      <c r="ATZ4" s="110"/>
      <c r="AUA4" s="110"/>
      <c r="AUB4" s="110"/>
      <c r="AUC4" s="110"/>
      <c r="AUD4" s="110"/>
      <c r="AUE4" s="110"/>
      <c r="AUF4" s="110"/>
      <c r="AUG4" s="110"/>
      <c r="AUH4" s="110"/>
      <c r="AUI4" s="110"/>
      <c r="AUJ4" s="110"/>
      <c r="AUK4" s="110"/>
      <c r="AUL4" s="110"/>
      <c r="AUM4" s="110"/>
      <c r="AUN4" s="110"/>
      <c r="AUO4" s="110"/>
      <c r="AUP4" s="110"/>
      <c r="AUQ4" s="110"/>
      <c r="AUR4" s="110"/>
      <c r="AUS4" s="110"/>
      <c r="AUT4" s="110"/>
      <c r="AUU4" s="110"/>
      <c r="AUV4" s="110"/>
      <c r="AUW4" s="110"/>
      <c r="AUX4" s="110"/>
      <c r="AUY4" s="110"/>
      <c r="AUZ4" s="110"/>
      <c r="AVA4" s="110"/>
      <c r="AVB4" s="110"/>
      <c r="AVC4" s="110"/>
      <c r="AVD4" s="110"/>
      <c r="AVE4" s="110"/>
      <c r="AVF4" s="110"/>
      <c r="AVG4" s="110"/>
      <c r="AVH4" s="110"/>
      <c r="AVI4" s="110"/>
      <c r="AVJ4" s="110"/>
      <c r="AVK4" s="110"/>
      <c r="AVL4" s="110"/>
      <c r="AVM4" s="110"/>
      <c r="AVN4" s="110"/>
      <c r="AVO4" s="110"/>
      <c r="AVP4" s="110"/>
      <c r="AVQ4" s="110"/>
      <c r="AVR4" s="110"/>
      <c r="AVS4" s="110"/>
      <c r="AVT4" s="110"/>
      <c r="AVU4" s="110"/>
      <c r="AVV4" s="110"/>
      <c r="AVW4" s="110"/>
      <c r="AVX4" s="110"/>
      <c r="AVY4" s="110"/>
      <c r="AVZ4" s="110"/>
      <c r="AWA4" s="110"/>
      <c r="AWB4" s="110"/>
      <c r="AWC4" s="110"/>
      <c r="AWD4" s="110"/>
      <c r="AWE4" s="110"/>
      <c r="AWF4" s="110"/>
      <c r="AWG4" s="110"/>
      <c r="AWH4" s="110"/>
      <c r="AWI4" s="110"/>
      <c r="AWJ4" s="110"/>
      <c r="AWK4" s="110"/>
      <c r="AWL4" s="110"/>
      <c r="AWM4" s="110"/>
      <c r="AWN4" s="110"/>
      <c r="AWO4" s="110"/>
      <c r="AWP4" s="110"/>
      <c r="AWQ4" s="110"/>
      <c r="AWR4" s="110"/>
      <c r="AWS4" s="110"/>
      <c r="AWT4" s="110"/>
      <c r="AWU4" s="110"/>
      <c r="AWV4" s="110"/>
      <c r="AWW4" s="110"/>
      <c r="AWX4" s="110"/>
      <c r="AWY4" s="110"/>
      <c r="AWZ4" s="110"/>
      <c r="AXA4" s="110"/>
      <c r="AXB4" s="110"/>
      <c r="AXC4" s="110"/>
      <c r="AXD4" s="110"/>
      <c r="AXE4" s="110"/>
      <c r="AXF4" s="110"/>
      <c r="AXG4" s="110"/>
      <c r="AXH4" s="110"/>
      <c r="AXI4" s="110"/>
      <c r="AXJ4" s="110"/>
      <c r="AXK4" s="110"/>
      <c r="AXL4" s="110"/>
      <c r="AXM4" s="110"/>
      <c r="AXN4" s="110"/>
      <c r="AXO4" s="110"/>
      <c r="AXP4" s="110"/>
      <c r="AXQ4" s="110"/>
      <c r="AXR4" s="110"/>
      <c r="AXS4" s="110"/>
      <c r="AXT4" s="110"/>
      <c r="AXU4" s="110"/>
      <c r="AXV4" s="110"/>
      <c r="AXW4" s="110"/>
      <c r="AXX4" s="110"/>
      <c r="AXY4" s="110"/>
      <c r="AXZ4" s="110"/>
      <c r="AYA4" s="110"/>
      <c r="AYB4" s="110"/>
      <c r="AYC4" s="110"/>
      <c r="AYD4" s="110"/>
      <c r="AYE4" s="110"/>
      <c r="AYF4" s="110"/>
      <c r="AYG4" s="110"/>
      <c r="AYH4" s="110"/>
      <c r="AYI4" s="110"/>
      <c r="AYJ4" s="110"/>
      <c r="AYK4" s="110"/>
      <c r="AYL4" s="110"/>
      <c r="AYM4" s="110"/>
      <c r="AYN4" s="110"/>
      <c r="AYO4" s="110"/>
      <c r="AYP4" s="110"/>
      <c r="AYQ4" s="110"/>
      <c r="AYR4" s="110"/>
      <c r="AYS4" s="110"/>
      <c r="AYT4" s="110"/>
      <c r="AYU4" s="110"/>
      <c r="AYV4" s="110"/>
      <c r="AYW4" s="110"/>
      <c r="AYX4" s="110"/>
      <c r="AYY4" s="110"/>
      <c r="AYZ4" s="110"/>
      <c r="AZA4" s="110"/>
      <c r="AZB4" s="110"/>
      <c r="AZC4" s="110"/>
      <c r="AZD4" s="110"/>
      <c r="AZE4" s="110"/>
      <c r="AZF4" s="110"/>
      <c r="AZG4" s="110"/>
      <c r="AZH4" s="110"/>
      <c r="AZI4" s="110"/>
      <c r="AZJ4" s="110"/>
      <c r="AZK4" s="110"/>
      <c r="AZL4" s="110"/>
      <c r="AZM4" s="110"/>
      <c r="AZN4" s="110"/>
      <c r="AZO4" s="110"/>
      <c r="AZP4" s="110"/>
      <c r="AZQ4" s="110"/>
      <c r="AZR4" s="110"/>
      <c r="AZS4" s="110"/>
      <c r="AZT4" s="110"/>
      <c r="AZU4" s="110"/>
      <c r="AZV4" s="110"/>
      <c r="AZW4" s="110"/>
      <c r="AZX4" s="110"/>
      <c r="AZY4" s="110"/>
      <c r="AZZ4" s="110"/>
      <c r="BAA4" s="110"/>
      <c r="BAB4" s="110"/>
      <c r="BAC4" s="110"/>
      <c r="BAD4" s="110"/>
      <c r="BAE4" s="110"/>
      <c r="BAF4" s="110"/>
      <c r="BAG4" s="110"/>
      <c r="BAH4" s="110"/>
      <c r="BAI4" s="110"/>
      <c r="BAJ4" s="110"/>
      <c r="BAK4" s="110"/>
      <c r="BAL4" s="110"/>
      <c r="BAM4" s="110"/>
      <c r="BAN4" s="110"/>
      <c r="BAO4" s="110"/>
      <c r="BAP4" s="110"/>
      <c r="BAQ4" s="110"/>
      <c r="BAR4" s="110"/>
      <c r="BAS4" s="110"/>
      <c r="BAT4" s="110"/>
      <c r="BAU4" s="110"/>
      <c r="BAV4" s="110"/>
      <c r="BAW4" s="110"/>
      <c r="BAX4" s="110"/>
      <c r="BAY4" s="110"/>
      <c r="BAZ4" s="110"/>
      <c r="BBA4" s="110"/>
      <c r="BBB4" s="110"/>
      <c r="BBC4" s="110"/>
      <c r="BBD4" s="110"/>
      <c r="BBE4" s="110"/>
      <c r="BBF4" s="110"/>
      <c r="BBG4" s="110"/>
      <c r="BBH4" s="110"/>
      <c r="BBI4" s="110"/>
      <c r="BBJ4" s="110"/>
      <c r="BBK4" s="110"/>
      <c r="BBL4" s="110"/>
      <c r="BBM4" s="110"/>
      <c r="BBN4" s="110"/>
      <c r="BBO4" s="110"/>
      <c r="BBP4" s="110"/>
      <c r="BBQ4" s="110"/>
      <c r="BBR4" s="110"/>
      <c r="BBS4" s="110"/>
      <c r="BBT4" s="110"/>
      <c r="BBU4" s="110"/>
      <c r="BBV4" s="110"/>
      <c r="BBW4" s="110"/>
      <c r="BBX4" s="110"/>
      <c r="BBY4" s="110"/>
      <c r="BBZ4" s="110"/>
      <c r="BCA4" s="110"/>
      <c r="BCB4" s="110"/>
      <c r="BCC4" s="110"/>
      <c r="BCD4" s="110"/>
      <c r="BCE4" s="110"/>
      <c r="BCF4" s="110"/>
      <c r="BCG4" s="110"/>
      <c r="BCH4" s="110"/>
      <c r="BCI4" s="110"/>
      <c r="BCJ4" s="110"/>
      <c r="BCK4" s="110"/>
      <c r="BCL4" s="110"/>
      <c r="BCM4" s="110"/>
      <c r="BCN4" s="110"/>
      <c r="BCO4" s="110"/>
      <c r="BCP4" s="110"/>
      <c r="BCQ4" s="110"/>
      <c r="BCR4" s="110"/>
      <c r="BCS4" s="110"/>
      <c r="BCT4" s="110"/>
      <c r="BCU4" s="110"/>
      <c r="BCV4" s="110"/>
      <c r="BCW4" s="110"/>
      <c r="BCX4" s="110"/>
      <c r="BCY4" s="110"/>
      <c r="BCZ4" s="110"/>
      <c r="BDA4" s="110"/>
      <c r="BDB4" s="110"/>
      <c r="BDC4" s="110"/>
      <c r="BDD4" s="110"/>
      <c r="BDE4" s="110"/>
      <c r="BDF4" s="110"/>
      <c r="BDG4" s="110"/>
      <c r="BDH4" s="110"/>
      <c r="BDI4" s="110"/>
      <c r="BDJ4" s="110"/>
      <c r="BDK4" s="110"/>
      <c r="BDL4" s="110"/>
      <c r="BDM4" s="110"/>
      <c r="BDN4" s="110"/>
      <c r="BDO4" s="110"/>
      <c r="BDP4" s="110"/>
      <c r="BDQ4" s="110"/>
      <c r="BDR4" s="110"/>
      <c r="BDS4" s="110"/>
      <c r="BDT4" s="110"/>
      <c r="BDU4" s="110"/>
      <c r="BDV4" s="110"/>
      <c r="BDW4" s="110"/>
      <c r="BDX4" s="110"/>
      <c r="BDY4" s="110"/>
      <c r="BDZ4" s="110"/>
      <c r="BEA4" s="110"/>
      <c r="BEB4" s="110"/>
      <c r="BEC4" s="110"/>
      <c r="BED4" s="110"/>
      <c r="BEE4" s="110"/>
      <c r="BEF4" s="110"/>
      <c r="BEG4" s="110"/>
      <c r="BEH4" s="110"/>
      <c r="BEI4" s="110"/>
      <c r="BEJ4" s="110"/>
      <c r="BEK4" s="110"/>
      <c r="BEL4" s="110"/>
      <c r="BEM4" s="110"/>
      <c r="BEN4" s="110"/>
      <c r="BEO4" s="110"/>
      <c r="BEP4" s="110"/>
      <c r="BEQ4" s="110"/>
      <c r="BER4" s="110"/>
      <c r="BES4" s="110"/>
      <c r="BET4" s="110"/>
      <c r="BEU4" s="110"/>
      <c r="BEV4" s="110"/>
      <c r="BEW4" s="110"/>
      <c r="BEX4" s="110"/>
      <c r="BEY4" s="110"/>
      <c r="BEZ4" s="110"/>
      <c r="BFA4" s="110"/>
      <c r="BFB4" s="110"/>
      <c r="BFC4" s="110"/>
      <c r="BFD4" s="110"/>
      <c r="BFE4" s="110"/>
      <c r="BFF4" s="110"/>
      <c r="BFG4" s="110"/>
      <c r="BFH4" s="110"/>
      <c r="BFI4" s="110"/>
      <c r="BFJ4" s="110"/>
      <c r="BFK4" s="110"/>
      <c r="BFL4" s="110"/>
      <c r="BFM4" s="110"/>
      <c r="BFN4" s="110"/>
      <c r="BFO4" s="110"/>
      <c r="BFP4" s="110"/>
      <c r="BFQ4" s="110"/>
      <c r="BFR4" s="110"/>
      <c r="BFS4" s="110"/>
      <c r="BFT4" s="110"/>
      <c r="BFU4" s="110"/>
      <c r="BFV4" s="110"/>
      <c r="BFW4" s="110"/>
      <c r="BFX4" s="110"/>
      <c r="BFY4" s="110"/>
      <c r="BFZ4" s="110"/>
      <c r="BGA4" s="110"/>
      <c r="BGB4" s="110"/>
      <c r="BGC4" s="110"/>
      <c r="BGD4" s="110"/>
      <c r="BGE4" s="110"/>
      <c r="BGF4" s="110"/>
      <c r="BGG4" s="110"/>
      <c r="BGH4" s="110"/>
      <c r="BGI4" s="110"/>
      <c r="BGJ4" s="110"/>
      <c r="BGK4" s="110"/>
      <c r="BGL4" s="110"/>
      <c r="BGM4" s="110"/>
      <c r="BGN4" s="110"/>
      <c r="BGO4" s="110"/>
      <c r="BGP4" s="110"/>
      <c r="BGQ4" s="110"/>
      <c r="BGR4" s="110"/>
      <c r="BGS4" s="110"/>
      <c r="BGT4" s="110"/>
      <c r="BGU4" s="110"/>
      <c r="BGV4" s="110"/>
      <c r="BGW4" s="110"/>
      <c r="BGX4" s="110"/>
      <c r="BGY4" s="110"/>
      <c r="BGZ4" s="110"/>
      <c r="BHA4" s="110"/>
      <c r="BHB4" s="110"/>
      <c r="BHC4" s="110"/>
      <c r="BHD4" s="110"/>
      <c r="BHE4" s="110"/>
      <c r="BHF4" s="110"/>
      <c r="BHG4" s="110"/>
      <c r="BHH4" s="110"/>
      <c r="BHI4" s="110"/>
      <c r="BHJ4" s="110"/>
      <c r="BHK4" s="110"/>
      <c r="BHL4" s="110"/>
      <c r="BHM4" s="110"/>
      <c r="BHN4" s="110"/>
      <c r="BHO4" s="110"/>
      <c r="BHP4" s="110"/>
      <c r="BHQ4" s="110"/>
      <c r="BHR4" s="110"/>
      <c r="BHS4" s="110"/>
      <c r="BHT4" s="110"/>
      <c r="BHU4" s="110"/>
      <c r="BHV4" s="110"/>
      <c r="BHW4" s="110"/>
      <c r="BHX4" s="110"/>
      <c r="BHY4" s="110"/>
      <c r="BHZ4" s="110"/>
      <c r="BIA4" s="110"/>
      <c r="BIB4" s="110"/>
      <c r="BIC4" s="110"/>
      <c r="BID4" s="110"/>
      <c r="BIE4" s="110"/>
      <c r="BIF4" s="110"/>
      <c r="BIG4" s="110"/>
      <c r="BIH4" s="110"/>
      <c r="BII4" s="110"/>
      <c r="BIJ4" s="110"/>
      <c r="BIK4" s="110"/>
      <c r="BIL4" s="110"/>
      <c r="BIM4" s="110"/>
      <c r="BIN4" s="110"/>
      <c r="BIO4" s="110"/>
      <c r="BIP4" s="110"/>
      <c r="BIQ4" s="110"/>
      <c r="BIR4" s="110"/>
      <c r="BIS4" s="110"/>
      <c r="BIT4" s="110"/>
      <c r="BIU4" s="110"/>
      <c r="BIV4" s="110"/>
      <c r="BIW4" s="110"/>
      <c r="BIX4" s="110"/>
      <c r="BIY4" s="110"/>
      <c r="BIZ4" s="110"/>
      <c r="BJA4" s="110"/>
      <c r="BJB4" s="110"/>
      <c r="BJC4" s="110"/>
      <c r="BJD4" s="110"/>
      <c r="BJE4" s="110"/>
      <c r="BJF4" s="110"/>
      <c r="BJG4" s="110"/>
      <c r="BJH4" s="110"/>
      <c r="BJI4" s="110"/>
      <c r="BJJ4" s="110"/>
      <c r="BJK4" s="110"/>
      <c r="BJL4" s="110"/>
      <c r="BJM4" s="110"/>
      <c r="BJN4" s="110"/>
      <c r="BJO4" s="110"/>
      <c r="BJP4" s="110"/>
      <c r="BJQ4" s="110"/>
      <c r="BJR4" s="110"/>
      <c r="BJS4" s="110"/>
      <c r="BJT4" s="110"/>
      <c r="BJU4" s="110"/>
      <c r="BJV4" s="110"/>
      <c r="BJW4" s="110"/>
      <c r="BJX4" s="110"/>
      <c r="BJY4" s="110"/>
      <c r="BJZ4" s="110"/>
      <c r="BKA4" s="110"/>
      <c r="BKB4" s="110"/>
      <c r="BKC4" s="110"/>
      <c r="BKD4" s="110"/>
      <c r="BKE4" s="110"/>
      <c r="BKF4" s="110"/>
      <c r="BKG4" s="110"/>
      <c r="BKH4" s="110"/>
      <c r="BKI4" s="110"/>
      <c r="BKJ4" s="110"/>
      <c r="BKK4" s="110"/>
      <c r="BKL4" s="110"/>
      <c r="BKM4" s="110"/>
      <c r="BKN4" s="110"/>
      <c r="BKO4" s="110"/>
      <c r="BKP4" s="110"/>
      <c r="BKQ4" s="110"/>
      <c r="BKR4" s="110"/>
      <c r="BKS4" s="110"/>
      <c r="BKT4" s="110"/>
      <c r="BKU4" s="110"/>
      <c r="BKV4" s="110"/>
      <c r="BKW4" s="110"/>
      <c r="BKX4" s="110"/>
      <c r="BKY4" s="110"/>
      <c r="BKZ4" s="110"/>
      <c r="BLA4" s="110"/>
      <c r="BLB4" s="110"/>
      <c r="BLC4" s="110"/>
      <c r="BLD4" s="110"/>
      <c r="BLE4" s="110"/>
      <c r="BLF4" s="110"/>
      <c r="BLG4" s="110"/>
      <c r="BLH4" s="110"/>
      <c r="BLI4" s="110"/>
      <c r="BLJ4" s="110"/>
      <c r="BLK4" s="110"/>
      <c r="BLL4" s="110"/>
      <c r="BLM4" s="110"/>
      <c r="BLN4" s="110"/>
      <c r="BLO4" s="110"/>
      <c r="BLP4" s="110"/>
      <c r="BLQ4" s="110"/>
      <c r="BLR4" s="110"/>
      <c r="BLS4" s="110"/>
      <c r="BLT4" s="110"/>
      <c r="BLU4" s="110"/>
      <c r="BLV4" s="110"/>
      <c r="BLW4" s="110"/>
      <c r="BLX4" s="110"/>
      <c r="BLY4" s="110"/>
      <c r="BLZ4" s="110"/>
      <c r="BMA4" s="110"/>
      <c r="BMB4" s="110"/>
      <c r="BMC4" s="110"/>
      <c r="BMD4" s="110"/>
      <c r="BME4" s="110"/>
      <c r="BMF4" s="110"/>
      <c r="BMG4" s="110"/>
      <c r="BMH4" s="110"/>
      <c r="BMI4" s="110"/>
      <c r="BMJ4" s="110"/>
      <c r="BMK4" s="110"/>
      <c r="BML4" s="110"/>
      <c r="BMM4" s="110"/>
      <c r="BMN4" s="110"/>
      <c r="BMO4" s="110"/>
      <c r="BMP4" s="110"/>
      <c r="BMQ4" s="110"/>
      <c r="BMR4" s="110"/>
      <c r="BMS4" s="110"/>
      <c r="BMT4" s="110"/>
      <c r="BMU4" s="110"/>
      <c r="BMV4" s="110"/>
      <c r="BMW4" s="110"/>
      <c r="BMX4" s="110"/>
      <c r="BMY4" s="110"/>
      <c r="BMZ4" s="110"/>
      <c r="BNA4" s="110"/>
      <c r="BNB4" s="110"/>
      <c r="BNC4" s="110"/>
      <c r="BND4" s="110"/>
      <c r="BNE4" s="110"/>
      <c r="BNF4" s="110"/>
      <c r="BNG4" s="110"/>
      <c r="BNH4" s="110"/>
      <c r="BNI4" s="110"/>
      <c r="BNJ4" s="110"/>
      <c r="BNK4" s="110"/>
      <c r="BNL4" s="110"/>
      <c r="BNM4" s="110"/>
      <c r="BNN4" s="110"/>
      <c r="BNO4" s="110"/>
      <c r="BNP4" s="110"/>
      <c r="BNQ4" s="110"/>
      <c r="BNR4" s="110"/>
      <c r="BNS4" s="110"/>
      <c r="BNT4" s="110"/>
      <c r="BNU4" s="110"/>
      <c r="BNV4" s="110"/>
      <c r="BNW4" s="110"/>
      <c r="BNX4" s="110"/>
      <c r="BNY4" s="110"/>
      <c r="BNZ4" s="110"/>
      <c r="BOA4" s="110"/>
      <c r="BOB4" s="110"/>
      <c r="BOC4" s="110"/>
      <c r="BOD4" s="110"/>
      <c r="BOE4" s="110"/>
      <c r="BOF4" s="110"/>
      <c r="BOG4" s="110"/>
      <c r="BOH4" s="110"/>
      <c r="BOI4" s="110"/>
      <c r="BOJ4" s="110"/>
      <c r="BOK4" s="110"/>
      <c r="BOL4" s="110"/>
      <c r="BOM4" s="110"/>
      <c r="BON4" s="110"/>
      <c r="BOO4" s="110"/>
      <c r="BOP4" s="110"/>
      <c r="BOQ4" s="110"/>
      <c r="BOR4" s="110"/>
      <c r="BOS4" s="110"/>
      <c r="BOT4" s="110"/>
      <c r="BOU4" s="110"/>
      <c r="BOV4" s="110"/>
      <c r="BOW4" s="110"/>
      <c r="BOX4" s="110"/>
      <c r="BOY4" s="110"/>
      <c r="BOZ4" s="110"/>
      <c r="BPA4" s="110"/>
      <c r="BPB4" s="110"/>
      <c r="BPC4" s="110"/>
      <c r="BPD4" s="110"/>
      <c r="BPE4" s="110"/>
      <c r="BPF4" s="110"/>
      <c r="BPG4" s="110"/>
      <c r="BPH4" s="110"/>
      <c r="BPI4" s="110"/>
      <c r="BPJ4" s="110"/>
      <c r="BPK4" s="110"/>
      <c r="BPL4" s="110"/>
      <c r="BPM4" s="110"/>
      <c r="BPN4" s="110"/>
      <c r="BPO4" s="110"/>
      <c r="BPP4" s="110"/>
      <c r="BPQ4" s="110"/>
      <c r="BPR4" s="110"/>
      <c r="BPS4" s="110"/>
      <c r="BPT4" s="110"/>
      <c r="BPU4" s="110"/>
      <c r="BPV4" s="110"/>
      <c r="BPW4" s="110"/>
      <c r="BPX4" s="110"/>
      <c r="BPY4" s="110"/>
      <c r="BPZ4" s="110"/>
      <c r="BQA4" s="110"/>
      <c r="BQB4" s="110"/>
      <c r="BQC4" s="110"/>
      <c r="BQD4" s="110"/>
      <c r="BQE4" s="110"/>
      <c r="BQF4" s="110"/>
      <c r="BQG4" s="110"/>
      <c r="BQH4" s="110"/>
      <c r="BQI4" s="110"/>
      <c r="BQJ4" s="110"/>
      <c r="BQK4" s="110"/>
      <c r="BQL4" s="110"/>
      <c r="BQM4" s="110"/>
      <c r="BQN4" s="110"/>
      <c r="BQO4" s="110"/>
      <c r="BQP4" s="110"/>
      <c r="BQQ4" s="110"/>
      <c r="BQR4" s="110"/>
      <c r="BQS4" s="110"/>
      <c r="BQT4" s="110"/>
      <c r="BQU4" s="110"/>
      <c r="BQV4" s="110"/>
      <c r="BQW4" s="110"/>
      <c r="BQX4" s="110"/>
      <c r="BQY4" s="110"/>
      <c r="BQZ4" s="110"/>
      <c r="BRA4" s="110"/>
      <c r="BRB4" s="110"/>
      <c r="BRC4" s="110"/>
      <c r="BRD4" s="110"/>
      <c r="BRE4" s="110"/>
      <c r="BRF4" s="110"/>
      <c r="BRG4" s="110"/>
      <c r="BRH4" s="110"/>
      <c r="BRI4" s="110"/>
      <c r="BRJ4" s="110"/>
      <c r="BRK4" s="110"/>
      <c r="BRL4" s="110"/>
      <c r="BRM4" s="110"/>
      <c r="BRN4" s="110"/>
      <c r="BRO4" s="110"/>
      <c r="BRP4" s="110"/>
      <c r="BRQ4" s="110"/>
      <c r="BRR4" s="110"/>
      <c r="BRS4" s="110"/>
      <c r="BRT4" s="110"/>
      <c r="BRU4" s="110"/>
      <c r="BRV4" s="110"/>
      <c r="BRW4" s="110"/>
      <c r="BRX4" s="110"/>
      <c r="BRY4" s="110"/>
      <c r="BRZ4" s="110"/>
      <c r="BSA4" s="110"/>
      <c r="BSB4" s="110"/>
      <c r="BSC4" s="110"/>
      <c r="BSD4" s="110"/>
      <c r="BSE4" s="110"/>
      <c r="BSF4" s="110"/>
      <c r="BSG4" s="110"/>
      <c r="BSH4" s="110"/>
      <c r="BSI4" s="110"/>
      <c r="BSJ4" s="110"/>
      <c r="BSK4" s="110"/>
      <c r="BSL4" s="110"/>
      <c r="BSM4" s="110"/>
      <c r="BSN4" s="110"/>
      <c r="BSO4" s="110"/>
      <c r="BSP4" s="110"/>
      <c r="BSQ4" s="110"/>
      <c r="BSR4" s="110"/>
      <c r="BSS4" s="110"/>
      <c r="BST4" s="110"/>
      <c r="BSU4" s="110"/>
      <c r="BSV4" s="110"/>
      <c r="BSW4" s="110"/>
      <c r="BSX4" s="110"/>
      <c r="BSY4" s="110"/>
      <c r="BSZ4" s="110"/>
      <c r="BTA4" s="110"/>
      <c r="BTB4" s="110"/>
      <c r="BTC4" s="110"/>
      <c r="BTD4" s="110"/>
      <c r="BTE4" s="110"/>
      <c r="BTF4" s="110"/>
      <c r="BTG4" s="110"/>
      <c r="BTH4" s="110"/>
      <c r="BTI4" s="110"/>
      <c r="BTJ4" s="110"/>
      <c r="BTK4" s="110"/>
      <c r="BTL4" s="110"/>
      <c r="BTM4" s="110"/>
      <c r="BTN4" s="110"/>
      <c r="BTO4" s="110"/>
      <c r="BTP4" s="110"/>
      <c r="BTQ4" s="110"/>
      <c r="BTR4" s="110"/>
      <c r="BTS4" s="110"/>
      <c r="BTT4" s="110"/>
      <c r="BTU4" s="110"/>
      <c r="BTV4" s="110"/>
      <c r="BTW4" s="110"/>
      <c r="BTX4" s="110"/>
      <c r="BTY4" s="110"/>
      <c r="BTZ4" s="110"/>
      <c r="BUA4" s="110"/>
      <c r="BUB4" s="110"/>
      <c r="BUC4" s="110"/>
      <c r="BUD4" s="110"/>
      <c r="BUE4" s="110"/>
      <c r="BUF4" s="110"/>
      <c r="BUG4" s="110"/>
      <c r="BUH4" s="110"/>
      <c r="BUI4" s="110"/>
      <c r="BUJ4" s="110"/>
      <c r="BUK4" s="110"/>
      <c r="BUL4" s="110"/>
      <c r="BUM4" s="110"/>
      <c r="BUN4" s="110"/>
      <c r="BUO4" s="110"/>
      <c r="BUP4" s="110"/>
      <c r="BUQ4" s="110"/>
      <c r="BUR4" s="110"/>
      <c r="BUS4" s="110"/>
      <c r="BUT4" s="110"/>
      <c r="BUU4" s="110"/>
      <c r="BUV4" s="110"/>
      <c r="BUW4" s="110"/>
      <c r="BUX4" s="110"/>
      <c r="BUY4" s="110"/>
      <c r="BUZ4" s="110"/>
      <c r="BVA4" s="110"/>
      <c r="BVB4" s="110"/>
      <c r="BVC4" s="110"/>
      <c r="BVD4" s="110"/>
      <c r="BVE4" s="110"/>
      <c r="BVF4" s="110"/>
      <c r="BVG4" s="110"/>
      <c r="BVH4" s="110"/>
      <c r="BVI4" s="110"/>
      <c r="BVJ4" s="110"/>
      <c r="BVK4" s="110"/>
      <c r="BVL4" s="110"/>
      <c r="BVM4" s="110"/>
      <c r="BVN4" s="110"/>
      <c r="BVO4" s="110"/>
      <c r="BVP4" s="110"/>
      <c r="BVQ4" s="110"/>
      <c r="BVR4" s="110"/>
      <c r="BVS4" s="110"/>
      <c r="BVT4" s="110"/>
      <c r="BVU4" s="110"/>
      <c r="BVV4" s="110"/>
      <c r="BVW4" s="110"/>
      <c r="BVX4" s="110"/>
      <c r="BVY4" s="110"/>
      <c r="BVZ4" s="110"/>
      <c r="BWA4" s="110"/>
      <c r="BWB4" s="110"/>
      <c r="BWC4" s="110"/>
      <c r="BWD4" s="110"/>
      <c r="BWE4" s="110"/>
      <c r="BWF4" s="110"/>
      <c r="BWG4" s="110"/>
      <c r="BWH4" s="110"/>
      <c r="BWI4" s="110"/>
      <c r="BWJ4" s="110"/>
      <c r="BWK4" s="110"/>
      <c r="BWL4" s="110"/>
      <c r="BWM4" s="110"/>
      <c r="BWN4" s="110"/>
      <c r="BWO4" s="110"/>
      <c r="BWP4" s="110"/>
      <c r="BWQ4" s="110"/>
      <c r="BWR4" s="110"/>
      <c r="BWS4" s="110"/>
      <c r="BWT4" s="110"/>
      <c r="BWU4" s="110"/>
      <c r="BWV4" s="110"/>
      <c r="BWW4" s="110"/>
      <c r="BWX4" s="110"/>
      <c r="BWY4" s="110"/>
      <c r="BWZ4" s="110"/>
      <c r="BXA4" s="110"/>
      <c r="BXB4" s="110"/>
      <c r="BXC4" s="110"/>
      <c r="BXD4" s="110"/>
      <c r="BXE4" s="110"/>
      <c r="BXF4" s="110"/>
      <c r="BXG4" s="110"/>
      <c r="BXH4" s="110"/>
      <c r="BXI4" s="110"/>
      <c r="BXJ4" s="110"/>
      <c r="BXK4" s="110"/>
      <c r="BXL4" s="110"/>
      <c r="BXM4" s="110"/>
      <c r="BXN4" s="110"/>
      <c r="BXO4" s="110"/>
      <c r="BXP4" s="110"/>
      <c r="BXQ4" s="110"/>
      <c r="BXR4" s="110"/>
      <c r="BXS4" s="110"/>
      <c r="BXT4" s="110"/>
      <c r="BXU4" s="110"/>
      <c r="BXV4" s="110"/>
      <c r="BXW4" s="110"/>
      <c r="BXX4" s="110"/>
      <c r="BXY4" s="110"/>
      <c r="BXZ4" s="110"/>
      <c r="BYA4" s="110"/>
      <c r="BYB4" s="110"/>
      <c r="BYC4" s="110"/>
      <c r="BYD4" s="110"/>
      <c r="BYE4" s="110"/>
      <c r="BYF4" s="110"/>
      <c r="BYG4" s="110"/>
      <c r="BYH4" s="110"/>
      <c r="BYI4" s="110"/>
      <c r="BYJ4" s="110"/>
      <c r="BYK4" s="110"/>
      <c r="BYL4" s="110"/>
      <c r="BYM4" s="110"/>
      <c r="BYN4" s="110"/>
      <c r="BYO4" s="110"/>
      <c r="BYP4" s="110"/>
      <c r="BYQ4" s="110"/>
      <c r="BYR4" s="110"/>
      <c r="BYS4" s="110"/>
      <c r="BYT4" s="110"/>
      <c r="BYU4" s="110"/>
      <c r="BYV4" s="110"/>
      <c r="BYW4" s="110"/>
      <c r="BYX4" s="110"/>
      <c r="BYY4" s="110"/>
      <c r="BYZ4" s="110"/>
      <c r="BZA4" s="110"/>
      <c r="BZB4" s="110"/>
      <c r="BZC4" s="110"/>
      <c r="BZD4" s="110"/>
      <c r="BZE4" s="110"/>
      <c r="BZF4" s="110"/>
      <c r="BZG4" s="110"/>
      <c r="BZH4" s="110"/>
      <c r="BZI4" s="110"/>
      <c r="BZJ4" s="110"/>
      <c r="BZK4" s="110"/>
      <c r="BZL4" s="110"/>
      <c r="BZM4" s="110"/>
      <c r="BZN4" s="110"/>
      <c r="BZO4" s="110"/>
      <c r="BZP4" s="110"/>
      <c r="BZQ4" s="110"/>
      <c r="BZR4" s="110"/>
      <c r="BZS4" s="110"/>
      <c r="BZT4" s="110"/>
      <c r="BZU4" s="110"/>
      <c r="BZV4" s="110"/>
      <c r="BZW4" s="110"/>
      <c r="BZX4" s="110"/>
      <c r="BZY4" s="110"/>
      <c r="BZZ4" s="110"/>
      <c r="CAA4" s="110"/>
      <c r="CAB4" s="110"/>
      <c r="CAC4" s="110"/>
      <c r="CAD4" s="110"/>
      <c r="CAE4" s="110"/>
      <c r="CAF4" s="110"/>
      <c r="CAG4" s="110"/>
      <c r="CAH4" s="110"/>
      <c r="CAI4" s="110"/>
      <c r="CAJ4" s="110"/>
      <c r="CAK4" s="110"/>
      <c r="CAL4" s="110"/>
      <c r="CAM4" s="110"/>
      <c r="CAN4" s="110"/>
      <c r="CAO4" s="110"/>
      <c r="CAP4" s="110"/>
      <c r="CAQ4" s="110"/>
      <c r="CAR4" s="110"/>
      <c r="CAS4" s="110"/>
      <c r="CAT4" s="110"/>
      <c r="CAU4" s="110"/>
      <c r="CAV4" s="110"/>
      <c r="CAW4" s="110"/>
      <c r="CAX4" s="110"/>
      <c r="CAY4" s="110"/>
      <c r="CAZ4" s="110"/>
      <c r="CBA4" s="110"/>
      <c r="CBB4" s="110"/>
      <c r="CBC4" s="110"/>
      <c r="CBD4" s="110"/>
      <c r="CBE4" s="110"/>
      <c r="CBF4" s="110"/>
      <c r="CBG4" s="110"/>
      <c r="CBH4" s="110"/>
      <c r="CBI4" s="110"/>
      <c r="CBJ4" s="110"/>
      <c r="CBK4" s="110"/>
      <c r="CBL4" s="110"/>
      <c r="CBM4" s="110"/>
      <c r="CBN4" s="110"/>
      <c r="CBO4" s="110"/>
      <c r="CBP4" s="110"/>
      <c r="CBQ4" s="110"/>
      <c r="CBR4" s="110"/>
      <c r="CBS4" s="110"/>
      <c r="CBT4" s="110"/>
      <c r="CBU4" s="110"/>
      <c r="CBV4" s="110"/>
      <c r="CBW4" s="110"/>
      <c r="CBX4" s="110"/>
      <c r="CBY4" s="110"/>
      <c r="CBZ4" s="110"/>
      <c r="CCA4" s="110"/>
      <c r="CCB4" s="110"/>
      <c r="CCC4" s="110"/>
      <c r="CCD4" s="110"/>
      <c r="CCE4" s="110"/>
      <c r="CCF4" s="110"/>
      <c r="CCG4" s="110"/>
      <c r="CCH4" s="110"/>
      <c r="CCI4" s="110"/>
      <c r="CCJ4" s="110"/>
      <c r="CCK4" s="110"/>
      <c r="CCL4" s="110"/>
      <c r="CCM4" s="110"/>
      <c r="CCN4" s="110"/>
      <c r="CCO4" s="110"/>
      <c r="CCP4" s="110"/>
      <c r="CCQ4" s="110"/>
      <c r="CCR4" s="110"/>
      <c r="CCS4" s="110"/>
      <c r="CCT4" s="110"/>
      <c r="CCU4" s="110"/>
      <c r="CCV4" s="110"/>
      <c r="CCW4" s="110"/>
      <c r="CCX4" s="110"/>
      <c r="CCY4" s="110"/>
      <c r="CCZ4" s="110"/>
      <c r="CDA4" s="110"/>
      <c r="CDB4" s="110"/>
      <c r="CDC4" s="110"/>
      <c r="CDD4" s="110"/>
      <c r="CDE4" s="110"/>
      <c r="CDF4" s="110"/>
      <c r="CDG4" s="110"/>
      <c r="CDH4" s="110"/>
      <c r="CDI4" s="110"/>
      <c r="CDJ4" s="110"/>
      <c r="CDK4" s="110"/>
      <c r="CDL4" s="110"/>
      <c r="CDM4" s="110"/>
      <c r="CDN4" s="110"/>
      <c r="CDO4" s="110"/>
      <c r="CDP4" s="110"/>
      <c r="CDQ4" s="110"/>
      <c r="CDR4" s="110"/>
      <c r="CDS4" s="110"/>
      <c r="CDT4" s="110"/>
      <c r="CDU4" s="110"/>
      <c r="CDV4" s="110"/>
      <c r="CDW4" s="110"/>
      <c r="CDX4" s="110"/>
      <c r="CDY4" s="110"/>
      <c r="CDZ4" s="110"/>
      <c r="CEA4" s="110"/>
      <c r="CEB4" s="110"/>
      <c r="CEC4" s="110"/>
      <c r="CED4" s="110"/>
      <c r="CEE4" s="110"/>
      <c r="CEF4" s="110"/>
      <c r="CEG4" s="110"/>
      <c r="CEH4" s="110"/>
      <c r="CEI4" s="110"/>
      <c r="CEJ4" s="110"/>
      <c r="CEK4" s="110"/>
      <c r="CEL4" s="110"/>
      <c r="CEM4" s="110"/>
      <c r="CEN4" s="110"/>
      <c r="CEO4" s="110"/>
      <c r="CEP4" s="110"/>
      <c r="CEQ4" s="110"/>
      <c r="CER4" s="110"/>
      <c r="CES4" s="110"/>
      <c r="CET4" s="110"/>
      <c r="CEU4" s="110"/>
      <c r="CEV4" s="110"/>
      <c r="CEW4" s="110"/>
      <c r="CEX4" s="110"/>
      <c r="CEY4" s="110"/>
      <c r="CEZ4" s="110"/>
      <c r="CFA4" s="110"/>
      <c r="CFB4" s="110"/>
      <c r="CFC4" s="110"/>
      <c r="CFD4" s="110"/>
      <c r="CFE4" s="110"/>
      <c r="CFF4" s="110"/>
      <c r="CFG4" s="110"/>
      <c r="CFH4" s="110"/>
      <c r="CFI4" s="110"/>
      <c r="CFJ4" s="110"/>
      <c r="CFK4" s="110"/>
      <c r="CFL4" s="110"/>
      <c r="CFM4" s="110"/>
      <c r="CFN4" s="110"/>
      <c r="CFO4" s="110"/>
      <c r="CFP4" s="110"/>
      <c r="CFQ4" s="110"/>
      <c r="CFR4" s="110"/>
      <c r="CFS4" s="110"/>
      <c r="CFT4" s="110"/>
      <c r="CFU4" s="110"/>
      <c r="CFV4" s="110"/>
      <c r="CFW4" s="110"/>
      <c r="CFX4" s="110"/>
      <c r="CFY4" s="110"/>
      <c r="CFZ4" s="110"/>
      <c r="CGA4" s="110"/>
      <c r="CGB4" s="110"/>
      <c r="CGC4" s="110"/>
      <c r="CGD4" s="110"/>
      <c r="CGE4" s="110"/>
      <c r="CGF4" s="110"/>
      <c r="CGG4" s="110"/>
      <c r="CGH4" s="110"/>
      <c r="CGI4" s="110"/>
      <c r="CGJ4" s="110"/>
      <c r="CGK4" s="110"/>
      <c r="CGL4" s="110"/>
      <c r="CGM4" s="110"/>
      <c r="CGN4" s="110"/>
      <c r="CGO4" s="110"/>
      <c r="CGP4" s="110"/>
      <c r="CGQ4" s="110"/>
      <c r="CGR4" s="110"/>
      <c r="CGS4" s="110"/>
      <c r="CGT4" s="110"/>
      <c r="CGU4" s="110"/>
      <c r="CGV4" s="110"/>
      <c r="CGW4" s="110"/>
      <c r="CGX4" s="110"/>
      <c r="CGY4" s="110"/>
      <c r="CGZ4" s="110"/>
      <c r="CHA4" s="110"/>
      <c r="CHB4" s="110"/>
      <c r="CHC4" s="110"/>
      <c r="CHD4" s="110"/>
      <c r="CHE4" s="110"/>
      <c r="CHF4" s="110"/>
      <c r="CHG4" s="110"/>
      <c r="CHH4" s="110"/>
      <c r="CHI4" s="110"/>
      <c r="CHJ4" s="110"/>
      <c r="CHK4" s="110"/>
      <c r="CHL4" s="110"/>
      <c r="CHM4" s="110"/>
      <c r="CHN4" s="110"/>
      <c r="CHO4" s="110"/>
      <c r="CHP4" s="110"/>
      <c r="CHQ4" s="110"/>
      <c r="CHR4" s="110"/>
      <c r="CHS4" s="110"/>
      <c r="CHT4" s="110"/>
      <c r="CHU4" s="110"/>
      <c r="CHV4" s="110"/>
      <c r="CHW4" s="110"/>
      <c r="CHX4" s="110"/>
      <c r="CHY4" s="110"/>
      <c r="CHZ4" s="110"/>
      <c r="CIA4" s="110"/>
      <c r="CIB4" s="110"/>
      <c r="CIC4" s="110"/>
      <c r="CID4" s="110"/>
      <c r="CIE4" s="110"/>
      <c r="CIF4" s="110"/>
      <c r="CIG4" s="110"/>
      <c r="CIH4" s="110"/>
      <c r="CII4" s="110"/>
      <c r="CIJ4" s="110"/>
      <c r="CIK4" s="110"/>
      <c r="CIL4" s="110"/>
      <c r="CIM4" s="110"/>
      <c r="CIN4" s="110"/>
      <c r="CIO4" s="110"/>
      <c r="CIP4" s="110"/>
      <c r="CIQ4" s="110"/>
      <c r="CIR4" s="110"/>
      <c r="CIS4" s="110"/>
      <c r="CIT4" s="110"/>
      <c r="CIU4" s="110"/>
      <c r="CIV4" s="110"/>
      <c r="CIW4" s="110"/>
      <c r="CIX4" s="110"/>
      <c r="CIY4" s="110"/>
      <c r="CIZ4" s="110"/>
      <c r="CJA4" s="110"/>
      <c r="CJB4" s="110"/>
      <c r="CJC4" s="110"/>
      <c r="CJD4" s="110"/>
      <c r="CJE4" s="110"/>
      <c r="CJF4" s="110"/>
      <c r="CJG4" s="110"/>
      <c r="CJH4" s="110"/>
      <c r="CJI4" s="110"/>
      <c r="CJJ4" s="110"/>
      <c r="CJK4" s="110"/>
      <c r="CJL4" s="110"/>
      <c r="CJM4" s="110"/>
      <c r="CJN4" s="110"/>
      <c r="CJO4" s="110"/>
      <c r="CJP4" s="110"/>
      <c r="CJQ4" s="110"/>
      <c r="CJR4" s="110"/>
      <c r="CJS4" s="110"/>
      <c r="CJT4" s="110"/>
      <c r="CJU4" s="110"/>
      <c r="CJV4" s="110"/>
      <c r="CJW4" s="110"/>
      <c r="CJX4" s="110"/>
      <c r="CJY4" s="110"/>
      <c r="CJZ4" s="110"/>
      <c r="CKA4" s="110"/>
      <c r="CKB4" s="110"/>
      <c r="CKC4" s="110"/>
      <c r="CKD4" s="110"/>
      <c r="CKE4" s="110"/>
      <c r="CKF4" s="110"/>
      <c r="CKG4" s="110"/>
      <c r="CKH4" s="110"/>
      <c r="CKI4" s="110"/>
      <c r="CKJ4" s="110"/>
      <c r="CKK4" s="110"/>
      <c r="CKL4" s="110"/>
      <c r="CKM4" s="110"/>
      <c r="CKN4" s="110"/>
      <c r="CKO4" s="110"/>
      <c r="CKP4" s="110"/>
      <c r="CKQ4" s="110"/>
      <c r="CKR4" s="110"/>
      <c r="CKS4" s="110"/>
      <c r="CKT4" s="110"/>
      <c r="CKU4" s="110"/>
      <c r="CKV4" s="110"/>
      <c r="CKW4" s="110"/>
      <c r="CKX4" s="110"/>
      <c r="CKY4" s="110"/>
      <c r="CKZ4" s="110"/>
      <c r="CLA4" s="110"/>
      <c r="CLB4" s="110"/>
      <c r="CLC4" s="110"/>
      <c r="CLD4" s="110"/>
      <c r="CLE4" s="110"/>
      <c r="CLF4" s="110"/>
      <c r="CLG4" s="110"/>
      <c r="CLH4" s="110"/>
      <c r="CLI4" s="110"/>
      <c r="CLJ4" s="110"/>
      <c r="CLK4" s="110"/>
      <c r="CLL4" s="110"/>
      <c r="CLM4" s="110"/>
      <c r="CLN4" s="110"/>
      <c r="CLO4" s="110"/>
      <c r="CLP4" s="110"/>
      <c r="CLQ4" s="110"/>
      <c r="CLR4" s="110"/>
      <c r="CLS4" s="110"/>
      <c r="CLT4" s="110"/>
      <c r="CLU4" s="110"/>
      <c r="CLV4" s="110"/>
      <c r="CLW4" s="110"/>
      <c r="CLX4" s="110"/>
      <c r="CLY4" s="110"/>
      <c r="CLZ4" s="110"/>
      <c r="CMA4" s="110"/>
      <c r="CMB4" s="110"/>
      <c r="CMC4" s="110"/>
      <c r="CMD4" s="110"/>
      <c r="CME4" s="110"/>
      <c r="CMF4" s="110"/>
      <c r="CMG4" s="110"/>
      <c r="CMH4" s="110"/>
      <c r="CMI4" s="110"/>
      <c r="CMJ4" s="110"/>
      <c r="CMK4" s="110"/>
      <c r="CML4" s="110"/>
      <c r="CMM4" s="110"/>
      <c r="CMN4" s="110"/>
      <c r="CMO4" s="110"/>
      <c r="CMP4" s="110"/>
      <c r="CMQ4" s="110"/>
      <c r="CMR4" s="110"/>
      <c r="CMS4" s="110"/>
      <c r="CMT4" s="110"/>
      <c r="CMU4" s="110"/>
      <c r="CMV4" s="110"/>
      <c r="CMW4" s="110"/>
      <c r="CMX4" s="110"/>
      <c r="CMY4" s="110"/>
      <c r="CMZ4" s="110"/>
      <c r="CNA4" s="110"/>
      <c r="CNB4" s="110"/>
      <c r="CNC4" s="110"/>
      <c r="CND4" s="110"/>
      <c r="CNE4" s="110"/>
      <c r="CNF4" s="110"/>
      <c r="CNG4" s="110"/>
      <c r="CNH4" s="110"/>
      <c r="CNI4" s="110"/>
      <c r="CNJ4" s="110"/>
      <c r="CNK4" s="110"/>
      <c r="CNL4" s="110"/>
      <c r="CNM4" s="110"/>
      <c r="CNN4" s="110"/>
      <c r="CNO4" s="110"/>
      <c r="CNP4" s="110"/>
      <c r="CNQ4" s="110"/>
      <c r="CNR4" s="110"/>
      <c r="CNS4" s="110"/>
      <c r="CNT4" s="110"/>
      <c r="CNU4" s="110"/>
      <c r="CNV4" s="110"/>
      <c r="CNW4" s="110"/>
      <c r="CNX4" s="110"/>
      <c r="CNY4" s="110"/>
      <c r="CNZ4" s="110"/>
      <c r="COA4" s="110"/>
      <c r="COB4" s="110"/>
      <c r="COC4" s="110"/>
      <c r="COD4" s="110"/>
      <c r="COE4" s="110"/>
      <c r="COF4" s="110"/>
      <c r="COG4" s="110"/>
      <c r="COH4" s="110"/>
      <c r="COI4" s="110"/>
      <c r="COJ4" s="110"/>
      <c r="COK4" s="110"/>
      <c r="COL4" s="110"/>
      <c r="COM4" s="110"/>
      <c r="CON4" s="110"/>
      <c r="COO4" s="110"/>
      <c r="COP4" s="110"/>
      <c r="COQ4" s="110"/>
      <c r="COR4" s="110"/>
      <c r="COS4" s="110"/>
      <c r="COT4" s="110"/>
      <c r="COU4" s="110"/>
      <c r="COV4" s="110"/>
      <c r="COW4" s="110"/>
      <c r="COX4" s="110"/>
      <c r="COY4" s="110"/>
      <c r="COZ4" s="110"/>
      <c r="CPA4" s="110"/>
      <c r="CPB4" s="110"/>
      <c r="CPC4" s="110"/>
      <c r="CPD4" s="110"/>
      <c r="CPE4" s="110"/>
      <c r="CPF4" s="110"/>
      <c r="CPG4" s="110"/>
      <c r="CPH4" s="110"/>
      <c r="CPI4" s="110"/>
      <c r="CPJ4" s="110"/>
      <c r="CPK4" s="110"/>
      <c r="CPL4" s="110"/>
      <c r="CPM4" s="110"/>
      <c r="CPN4" s="110"/>
      <c r="CPO4" s="110"/>
      <c r="CPP4" s="110"/>
      <c r="CPQ4" s="110"/>
      <c r="CPR4" s="110"/>
      <c r="CPS4" s="110"/>
      <c r="CPT4" s="110"/>
      <c r="CPU4" s="110"/>
      <c r="CPV4" s="110"/>
      <c r="CPW4" s="110"/>
      <c r="CPX4" s="110"/>
      <c r="CPY4" s="110"/>
      <c r="CPZ4" s="110"/>
      <c r="CQA4" s="110"/>
      <c r="CQB4" s="110"/>
      <c r="CQC4" s="110"/>
      <c r="CQD4" s="110"/>
      <c r="CQE4" s="110"/>
      <c r="CQF4" s="110"/>
      <c r="CQG4" s="110"/>
      <c r="CQH4" s="110"/>
      <c r="CQI4" s="110"/>
      <c r="CQJ4" s="110"/>
      <c r="CQK4" s="110"/>
      <c r="CQL4" s="110"/>
      <c r="CQM4" s="110"/>
      <c r="CQN4" s="110"/>
      <c r="CQO4" s="110"/>
      <c r="CQP4" s="110"/>
      <c r="CQQ4" s="110"/>
      <c r="CQR4" s="110"/>
      <c r="CQS4" s="110"/>
      <c r="CQT4" s="110"/>
      <c r="CQU4" s="110"/>
      <c r="CQV4" s="110"/>
      <c r="CQW4" s="110"/>
      <c r="CQX4" s="110"/>
      <c r="CQY4" s="110"/>
      <c r="CQZ4" s="110"/>
      <c r="CRA4" s="110"/>
      <c r="CRB4" s="110"/>
      <c r="CRC4" s="110"/>
      <c r="CRD4" s="110"/>
      <c r="CRE4" s="110"/>
      <c r="CRF4" s="110"/>
      <c r="CRG4" s="110"/>
      <c r="CRH4" s="110"/>
      <c r="CRI4" s="110"/>
      <c r="CRJ4" s="110"/>
      <c r="CRK4" s="110"/>
      <c r="CRL4" s="110"/>
      <c r="CRM4" s="110"/>
      <c r="CRN4" s="110"/>
      <c r="CRO4" s="110"/>
      <c r="CRP4" s="110"/>
      <c r="CRQ4" s="110"/>
      <c r="CRR4" s="110"/>
      <c r="CRS4" s="110"/>
      <c r="CRT4" s="110"/>
      <c r="CRU4" s="110"/>
      <c r="CRV4" s="110"/>
      <c r="CRW4" s="110"/>
      <c r="CRX4" s="110"/>
      <c r="CRY4" s="110"/>
      <c r="CRZ4" s="110"/>
      <c r="CSA4" s="110"/>
      <c r="CSB4" s="110"/>
      <c r="CSC4" s="110"/>
      <c r="CSD4" s="110"/>
      <c r="CSE4" s="110"/>
      <c r="CSF4" s="110"/>
      <c r="CSG4" s="110"/>
      <c r="CSH4" s="110"/>
      <c r="CSI4" s="110"/>
      <c r="CSJ4" s="110"/>
      <c r="CSK4" s="110"/>
      <c r="CSL4" s="110"/>
      <c r="CSM4" s="110"/>
      <c r="CSN4" s="110"/>
      <c r="CSO4" s="110"/>
      <c r="CSP4" s="110"/>
      <c r="CSQ4" s="110"/>
      <c r="CSR4" s="110"/>
      <c r="CSS4" s="110"/>
      <c r="CST4" s="110"/>
      <c r="CSU4" s="110"/>
      <c r="CSV4" s="110"/>
      <c r="CSW4" s="110"/>
      <c r="CSX4" s="110"/>
      <c r="CSY4" s="110"/>
      <c r="CSZ4" s="110"/>
      <c r="CTA4" s="110"/>
      <c r="CTB4" s="110"/>
      <c r="CTC4" s="110"/>
      <c r="CTD4" s="110"/>
      <c r="CTE4" s="110"/>
      <c r="CTF4" s="110"/>
      <c r="CTG4" s="110"/>
      <c r="CTH4" s="110"/>
      <c r="CTI4" s="110"/>
      <c r="CTJ4" s="110"/>
      <c r="CTK4" s="110"/>
      <c r="CTL4" s="110"/>
      <c r="CTM4" s="110"/>
      <c r="CTN4" s="110"/>
      <c r="CTO4" s="110"/>
      <c r="CTP4" s="110"/>
      <c r="CTQ4" s="110"/>
      <c r="CTR4" s="110"/>
      <c r="CTS4" s="110"/>
      <c r="CTT4" s="110"/>
      <c r="CTU4" s="110"/>
      <c r="CTV4" s="110"/>
      <c r="CTW4" s="110"/>
      <c r="CTX4" s="110"/>
      <c r="CTY4" s="110"/>
      <c r="CTZ4" s="110"/>
      <c r="CUA4" s="110"/>
      <c r="CUB4" s="110"/>
      <c r="CUC4" s="110"/>
      <c r="CUD4" s="110"/>
      <c r="CUE4" s="110"/>
      <c r="CUF4" s="110"/>
      <c r="CUG4" s="110"/>
      <c r="CUH4" s="110"/>
      <c r="CUI4" s="110"/>
      <c r="CUJ4" s="110"/>
      <c r="CUK4" s="110"/>
      <c r="CUL4" s="110"/>
      <c r="CUM4" s="110"/>
      <c r="CUN4" s="110"/>
      <c r="CUO4" s="110"/>
      <c r="CUP4" s="110"/>
      <c r="CUQ4" s="110"/>
      <c r="CUR4" s="110"/>
      <c r="CUS4" s="110"/>
      <c r="CUT4" s="110"/>
      <c r="CUU4" s="110"/>
      <c r="CUV4" s="110"/>
      <c r="CUW4" s="110"/>
      <c r="CUX4" s="110"/>
      <c r="CUY4" s="110"/>
      <c r="CUZ4" s="110"/>
      <c r="CVA4" s="110"/>
      <c r="CVB4" s="110"/>
      <c r="CVC4" s="110"/>
      <c r="CVD4" s="110"/>
      <c r="CVE4" s="110"/>
      <c r="CVF4" s="110"/>
      <c r="CVG4" s="110"/>
      <c r="CVH4" s="110"/>
      <c r="CVI4" s="110"/>
      <c r="CVJ4" s="110"/>
      <c r="CVK4" s="110"/>
      <c r="CVL4" s="110"/>
      <c r="CVM4" s="110"/>
      <c r="CVN4" s="110"/>
      <c r="CVO4" s="110"/>
      <c r="CVP4" s="110"/>
      <c r="CVQ4" s="110"/>
      <c r="CVR4" s="110"/>
      <c r="CVS4" s="110"/>
      <c r="CVT4" s="110"/>
      <c r="CVU4" s="110"/>
      <c r="CVV4" s="110"/>
      <c r="CVW4" s="110"/>
      <c r="CVX4" s="110"/>
      <c r="CVY4" s="110"/>
      <c r="CVZ4" s="110"/>
      <c r="CWA4" s="110"/>
      <c r="CWB4" s="110"/>
      <c r="CWC4" s="110"/>
      <c r="CWD4" s="110"/>
      <c r="CWE4" s="110"/>
      <c r="CWF4" s="110"/>
      <c r="CWG4" s="110"/>
      <c r="CWH4" s="110"/>
      <c r="CWI4" s="110"/>
      <c r="CWJ4" s="110"/>
      <c r="CWK4" s="110"/>
      <c r="CWL4" s="110"/>
      <c r="CWM4" s="110"/>
      <c r="CWN4" s="110"/>
      <c r="CWO4" s="110"/>
      <c r="CWP4" s="110"/>
      <c r="CWQ4" s="110"/>
      <c r="CWR4" s="110"/>
      <c r="CWS4" s="110"/>
      <c r="CWT4" s="110"/>
      <c r="CWU4" s="110"/>
      <c r="CWV4" s="110"/>
      <c r="CWW4" s="110"/>
      <c r="CWX4" s="110"/>
      <c r="CWY4" s="110"/>
      <c r="CWZ4" s="110"/>
      <c r="CXA4" s="110"/>
      <c r="CXB4" s="110"/>
      <c r="CXC4" s="110"/>
      <c r="CXD4" s="110"/>
      <c r="CXE4" s="110"/>
      <c r="CXF4" s="110"/>
      <c r="CXG4" s="110"/>
      <c r="CXH4" s="110"/>
      <c r="CXI4" s="110"/>
      <c r="CXJ4" s="110"/>
      <c r="CXK4" s="110"/>
      <c r="CXL4" s="110"/>
      <c r="CXM4" s="110"/>
      <c r="CXN4" s="110"/>
      <c r="CXO4" s="110"/>
      <c r="CXP4" s="110"/>
      <c r="CXQ4" s="110"/>
      <c r="CXR4" s="110"/>
      <c r="CXS4" s="110"/>
      <c r="CXT4" s="110"/>
      <c r="CXU4" s="110"/>
      <c r="CXV4" s="110"/>
      <c r="CXW4" s="110"/>
      <c r="CXX4" s="110"/>
      <c r="CXY4" s="110"/>
      <c r="CXZ4" s="110"/>
      <c r="CYA4" s="110"/>
      <c r="CYB4" s="110"/>
      <c r="CYC4" s="110"/>
      <c r="CYD4" s="110"/>
      <c r="CYE4" s="110"/>
      <c r="CYF4" s="110"/>
      <c r="CYG4" s="110"/>
      <c r="CYH4" s="110"/>
      <c r="CYI4" s="110"/>
      <c r="CYJ4" s="110"/>
      <c r="CYK4" s="110"/>
      <c r="CYL4" s="110"/>
      <c r="CYM4" s="110"/>
      <c r="CYN4" s="110"/>
      <c r="CYO4" s="110"/>
      <c r="CYP4" s="110"/>
      <c r="CYQ4" s="110"/>
      <c r="CYR4" s="110"/>
      <c r="CYS4" s="110"/>
      <c r="CYT4" s="110"/>
      <c r="CYU4" s="110"/>
      <c r="CYV4" s="110"/>
      <c r="CYW4" s="110"/>
      <c r="CYX4" s="110"/>
      <c r="CYY4" s="110"/>
      <c r="CYZ4" s="110"/>
      <c r="CZA4" s="110"/>
      <c r="CZB4" s="110"/>
      <c r="CZC4" s="110"/>
      <c r="CZD4" s="110"/>
      <c r="CZE4" s="110"/>
      <c r="CZF4" s="110"/>
      <c r="CZG4" s="110"/>
      <c r="CZH4" s="110"/>
      <c r="CZI4" s="110"/>
      <c r="CZJ4" s="110"/>
      <c r="CZK4" s="110"/>
      <c r="CZL4" s="110"/>
      <c r="CZM4" s="110"/>
      <c r="CZN4" s="110"/>
      <c r="CZO4" s="110"/>
      <c r="CZP4" s="110"/>
      <c r="CZQ4" s="110"/>
      <c r="CZR4" s="110"/>
      <c r="CZS4" s="110"/>
      <c r="CZT4" s="110"/>
      <c r="CZU4" s="110"/>
      <c r="CZV4" s="110"/>
      <c r="CZW4" s="110"/>
      <c r="CZX4" s="110"/>
      <c r="CZY4" s="110"/>
      <c r="CZZ4" s="110"/>
      <c r="DAA4" s="110"/>
      <c r="DAB4" s="110"/>
      <c r="DAC4" s="110"/>
      <c r="DAD4" s="110"/>
      <c r="DAE4" s="110"/>
      <c r="DAF4" s="110"/>
      <c r="DAG4" s="110"/>
      <c r="DAH4" s="110"/>
      <c r="DAI4" s="110"/>
      <c r="DAJ4" s="110"/>
      <c r="DAK4" s="110"/>
      <c r="DAL4" s="110"/>
      <c r="DAM4" s="110"/>
      <c r="DAN4" s="110"/>
      <c r="DAO4" s="110"/>
      <c r="DAP4" s="110"/>
      <c r="DAQ4" s="110"/>
      <c r="DAR4" s="110"/>
      <c r="DAS4" s="110"/>
      <c r="DAT4" s="110"/>
      <c r="DAU4" s="110"/>
      <c r="DAV4" s="110"/>
      <c r="DAW4" s="110"/>
      <c r="DAX4" s="110"/>
      <c r="DAY4" s="110"/>
      <c r="DAZ4" s="110"/>
      <c r="DBA4" s="110"/>
      <c r="DBB4" s="110"/>
      <c r="DBC4" s="110"/>
      <c r="DBD4" s="110"/>
      <c r="DBE4" s="110"/>
      <c r="DBF4" s="110"/>
      <c r="DBG4" s="110"/>
      <c r="DBH4" s="110"/>
      <c r="DBI4" s="110"/>
      <c r="DBJ4" s="110"/>
      <c r="DBK4" s="110"/>
      <c r="DBL4" s="110"/>
      <c r="DBM4" s="110"/>
      <c r="DBN4" s="110"/>
      <c r="DBO4" s="110"/>
      <c r="DBP4" s="110"/>
      <c r="DBQ4" s="110"/>
      <c r="DBR4" s="110"/>
      <c r="DBS4" s="110"/>
      <c r="DBT4" s="110"/>
      <c r="DBU4" s="110"/>
      <c r="DBV4" s="110"/>
      <c r="DBW4" s="110"/>
      <c r="DBX4" s="110"/>
      <c r="DBY4" s="110"/>
      <c r="DBZ4" s="110"/>
      <c r="DCA4" s="110"/>
      <c r="DCB4" s="110"/>
      <c r="DCC4" s="110"/>
      <c r="DCD4" s="110"/>
      <c r="DCE4" s="110"/>
      <c r="DCF4" s="110"/>
      <c r="DCG4" s="110"/>
      <c r="DCH4" s="110"/>
      <c r="DCI4" s="110"/>
      <c r="DCJ4" s="110"/>
      <c r="DCK4" s="110"/>
      <c r="DCL4" s="110"/>
      <c r="DCM4" s="110"/>
      <c r="DCN4" s="110"/>
      <c r="DCO4" s="110"/>
      <c r="DCP4" s="110"/>
      <c r="DCQ4" s="110"/>
      <c r="DCR4" s="110"/>
      <c r="DCS4" s="110"/>
      <c r="DCT4" s="110"/>
      <c r="DCU4" s="110"/>
      <c r="DCV4" s="110"/>
      <c r="DCW4" s="110"/>
      <c r="DCX4" s="110"/>
      <c r="DCY4" s="110"/>
      <c r="DCZ4" s="110"/>
      <c r="DDA4" s="110"/>
      <c r="DDB4" s="110"/>
      <c r="DDC4" s="110"/>
      <c r="DDD4" s="110"/>
      <c r="DDE4" s="110"/>
      <c r="DDF4" s="110"/>
      <c r="DDG4" s="110"/>
      <c r="DDH4" s="110"/>
      <c r="DDI4" s="110"/>
      <c r="DDJ4" s="110"/>
      <c r="DDK4" s="110"/>
      <c r="DDL4" s="110"/>
      <c r="DDM4" s="110"/>
      <c r="DDN4" s="110"/>
      <c r="DDO4" s="110"/>
      <c r="DDP4" s="110"/>
      <c r="DDQ4" s="110"/>
      <c r="DDR4" s="110"/>
      <c r="DDS4" s="110"/>
      <c r="DDT4" s="110"/>
      <c r="DDU4" s="110"/>
      <c r="DDV4" s="110"/>
      <c r="DDW4" s="110"/>
      <c r="DDX4" s="110"/>
      <c r="DDY4" s="110"/>
      <c r="DDZ4" s="110"/>
      <c r="DEA4" s="110"/>
      <c r="DEB4" s="110"/>
      <c r="DEC4" s="110"/>
      <c r="DED4" s="110"/>
      <c r="DEE4" s="110"/>
      <c r="DEF4" s="110"/>
      <c r="DEG4" s="110"/>
      <c r="DEH4" s="110"/>
      <c r="DEI4" s="110"/>
      <c r="DEJ4" s="110"/>
      <c r="DEK4" s="110"/>
      <c r="DEL4" s="110"/>
      <c r="DEM4" s="110"/>
      <c r="DEN4" s="110"/>
      <c r="DEO4" s="110"/>
      <c r="DEP4" s="110"/>
      <c r="DEQ4" s="110"/>
      <c r="DER4" s="110"/>
      <c r="DES4" s="110"/>
      <c r="DET4" s="110"/>
      <c r="DEU4" s="110"/>
      <c r="DEV4" s="110"/>
      <c r="DEW4" s="110"/>
      <c r="DEX4" s="110"/>
      <c r="DEY4" s="110"/>
      <c r="DEZ4" s="110"/>
      <c r="DFA4" s="110"/>
      <c r="DFB4" s="110"/>
      <c r="DFC4" s="110"/>
      <c r="DFD4" s="110"/>
      <c r="DFE4" s="110"/>
      <c r="DFF4" s="110"/>
      <c r="DFG4" s="110"/>
      <c r="DFH4" s="110"/>
      <c r="DFI4" s="110"/>
      <c r="DFJ4" s="110"/>
      <c r="DFK4" s="110"/>
      <c r="DFL4" s="110"/>
      <c r="DFM4" s="110"/>
      <c r="DFN4" s="110"/>
      <c r="DFO4" s="110"/>
      <c r="DFP4" s="110"/>
      <c r="DFQ4" s="110"/>
      <c r="DFR4" s="110"/>
      <c r="DFS4" s="110"/>
      <c r="DFT4" s="110"/>
      <c r="DFU4" s="110"/>
      <c r="DFV4" s="110"/>
      <c r="DFW4" s="110"/>
      <c r="DFX4" s="110"/>
      <c r="DFY4" s="110"/>
      <c r="DFZ4" s="110"/>
      <c r="DGA4" s="110"/>
      <c r="DGB4" s="110"/>
      <c r="DGC4" s="110"/>
      <c r="DGD4" s="110"/>
      <c r="DGE4" s="110"/>
      <c r="DGF4" s="110"/>
      <c r="DGG4" s="110"/>
      <c r="DGH4" s="110"/>
      <c r="DGI4" s="110"/>
      <c r="DGJ4" s="110"/>
      <c r="DGK4" s="110"/>
      <c r="DGL4" s="110"/>
      <c r="DGM4" s="110"/>
      <c r="DGN4" s="110"/>
      <c r="DGO4" s="110"/>
      <c r="DGP4" s="110"/>
      <c r="DGQ4" s="110"/>
      <c r="DGR4" s="110"/>
      <c r="DGS4" s="110"/>
      <c r="DGT4" s="110"/>
      <c r="DGU4" s="110"/>
      <c r="DGV4" s="110"/>
      <c r="DGW4" s="110"/>
      <c r="DGX4" s="110"/>
      <c r="DGY4" s="110"/>
      <c r="DGZ4" s="110"/>
      <c r="DHA4" s="110"/>
      <c r="DHB4" s="110"/>
      <c r="DHC4" s="110"/>
      <c r="DHD4" s="110"/>
      <c r="DHE4" s="110"/>
      <c r="DHF4" s="110"/>
      <c r="DHG4" s="110"/>
      <c r="DHH4" s="110"/>
      <c r="DHI4" s="110"/>
      <c r="DHJ4" s="110"/>
      <c r="DHK4" s="110"/>
      <c r="DHL4" s="110"/>
      <c r="DHM4" s="110"/>
      <c r="DHN4" s="110"/>
      <c r="DHO4" s="110"/>
      <c r="DHP4" s="110"/>
      <c r="DHQ4" s="110"/>
      <c r="DHR4" s="110"/>
      <c r="DHS4" s="110"/>
      <c r="DHT4" s="110"/>
      <c r="DHU4" s="110"/>
      <c r="DHV4" s="110"/>
      <c r="DHW4" s="110"/>
      <c r="DHX4" s="110"/>
      <c r="DHY4" s="110"/>
      <c r="DHZ4" s="110"/>
      <c r="DIA4" s="110"/>
      <c r="DIB4" s="110"/>
      <c r="DIC4" s="110"/>
      <c r="DID4" s="110"/>
      <c r="DIE4" s="110"/>
      <c r="DIF4" s="110"/>
      <c r="DIG4" s="110"/>
      <c r="DIH4" s="110"/>
      <c r="DII4" s="110"/>
      <c r="DIJ4" s="110"/>
      <c r="DIK4" s="110"/>
      <c r="DIL4" s="110"/>
      <c r="DIM4" s="110"/>
      <c r="DIN4" s="110"/>
      <c r="DIO4" s="110"/>
      <c r="DIP4" s="110"/>
      <c r="DIQ4" s="110"/>
      <c r="DIR4" s="110"/>
      <c r="DIS4" s="110"/>
      <c r="DIT4" s="110"/>
      <c r="DIU4" s="110"/>
      <c r="DIV4" s="110"/>
      <c r="DIW4" s="110"/>
      <c r="DIX4" s="110"/>
      <c r="DIY4" s="110"/>
      <c r="DIZ4" s="110"/>
      <c r="DJA4" s="110"/>
      <c r="DJB4" s="110"/>
      <c r="DJC4" s="110"/>
      <c r="DJD4" s="110"/>
      <c r="DJE4" s="110"/>
      <c r="DJF4" s="110"/>
      <c r="DJG4" s="110"/>
      <c r="DJH4" s="110"/>
      <c r="DJI4" s="110"/>
      <c r="DJJ4" s="110"/>
      <c r="DJK4" s="110"/>
      <c r="DJL4" s="110"/>
      <c r="DJM4" s="110"/>
      <c r="DJN4" s="110"/>
      <c r="DJO4" s="110"/>
      <c r="DJP4" s="110"/>
      <c r="DJQ4" s="110"/>
      <c r="DJR4" s="110"/>
      <c r="DJS4" s="110"/>
      <c r="DJT4" s="110"/>
      <c r="DJU4" s="110"/>
      <c r="DJV4" s="110"/>
      <c r="DJW4" s="110"/>
      <c r="DJX4" s="110"/>
      <c r="DJY4" s="110"/>
      <c r="DJZ4" s="110"/>
      <c r="DKA4" s="110"/>
      <c r="DKB4" s="110"/>
      <c r="DKC4" s="110"/>
      <c r="DKD4" s="110"/>
      <c r="DKE4" s="110"/>
      <c r="DKF4" s="110"/>
      <c r="DKG4" s="110"/>
      <c r="DKH4" s="110"/>
      <c r="DKI4" s="110"/>
      <c r="DKJ4" s="110"/>
      <c r="DKK4" s="110"/>
      <c r="DKL4" s="110"/>
      <c r="DKM4" s="110"/>
      <c r="DKN4" s="110"/>
      <c r="DKO4" s="110"/>
      <c r="DKP4" s="110"/>
      <c r="DKQ4" s="110"/>
      <c r="DKR4" s="110"/>
      <c r="DKS4" s="110"/>
      <c r="DKT4" s="110"/>
      <c r="DKU4" s="110"/>
      <c r="DKV4" s="110"/>
      <c r="DKW4" s="110"/>
      <c r="DKX4" s="110"/>
      <c r="DKY4" s="110"/>
      <c r="DKZ4" s="110"/>
      <c r="DLA4" s="110"/>
      <c r="DLB4" s="110"/>
      <c r="DLC4" s="110"/>
      <c r="DLD4" s="110"/>
      <c r="DLE4" s="110"/>
      <c r="DLF4" s="110"/>
      <c r="DLG4" s="110"/>
      <c r="DLH4" s="110"/>
      <c r="DLI4" s="110"/>
      <c r="DLJ4" s="110"/>
      <c r="DLK4" s="110"/>
      <c r="DLL4" s="110"/>
      <c r="DLM4" s="110"/>
      <c r="DLN4" s="110"/>
      <c r="DLO4" s="110"/>
      <c r="DLP4" s="110"/>
      <c r="DLQ4" s="110"/>
      <c r="DLR4" s="110"/>
      <c r="DLS4" s="110"/>
      <c r="DLT4" s="110"/>
      <c r="DLU4" s="110"/>
      <c r="DLV4" s="110"/>
      <c r="DLW4" s="110"/>
      <c r="DLX4" s="110"/>
      <c r="DLY4" s="110"/>
      <c r="DLZ4" s="110"/>
      <c r="DMA4" s="110"/>
      <c r="DMB4" s="110"/>
      <c r="DMC4" s="110"/>
      <c r="DMD4" s="110"/>
      <c r="DME4" s="110"/>
      <c r="DMF4" s="110"/>
      <c r="DMG4" s="110"/>
      <c r="DMH4" s="110"/>
      <c r="DMI4" s="110"/>
      <c r="DMJ4" s="110"/>
      <c r="DMK4" s="110"/>
      <c r="DML4" s="110"/>
      <c r="DMM4" s="110"/>
      <c r="DMN4" s="110"/>
      <c r="DMO4" s="110"/>
      <c r="DMP4" s="110"/>
      <c r="DMQ4" s="110"/>
      <c r="DMR4" s="110"/>
      <c r="DMS4" s="110"/>
      <c r="DMT4" s="110"/>
      <c r="DMU4" s="110"/>
      <c r="DMV4" s="110"/>
      <c r="DMW4" s="110"/>
      <c r="DMX4" s="110"/>
      <c r="DMY4" s="110"/>
      <c r="DMZ4" s="110"/>
      <c r="DNA4" s="110"/>
      <c r="DNB4" s="110"/>
      <c r="DNC4" s="110"/>
      <c r="DND4" s="110"/>
      <c r="DNE4" s="110"/>
      <c r="DNF4" s="110"/>
      <c r="DNG4" s="110"/>
      <c r="DNH4" s="110"/>
      <c r="DNI4" s="110"/>
      <c r="DNJ4" s="110"/>
      <c r="DNK4" s="110"/>
      <c r="DNL4" s="110"/>
      <c r="DNM4" s="110"/>
      <c r="DNN4" s="110"/>
      <c r="DNO4" s="110"/>
      <c r="DNP4" s="110"/>
      <c r="DNQ4" s="110"/>
      <c r="DNR4" s="110"/>
      <c r="DNS4" s="110"/>
      <c r="DNT4" s="110"/>
      <c r="DNU4" s="110"/>
      <c r="DNV4" s="110"/>
      <c r="DNW4" s="110"/>
      <c r="DNX4" s="110"/>
      <c r="DNY4" s="110"/>
      <c r="DNZ4" s="110"/>
      <c r="DOA4" s="110"/>
      <c r="DOB4" s="110"/>
      <c r="DOC4" s="110"/>
      <c r="DOD4" s="110"/>
      <c r="DOE4" s="110"/>
      <c r="DOF4" s="110"/>
      <c r="DOG4" s="110"/>
      <c r="DOH4" s="110"/>
      <c r="DOI4" s="110"/>
      <c r="DOJ4" s="110"/>
      <c r="DOK4" s="110"/>
      <c r="DOL4" s="110"/>
      <c r="DOM4" s="110"/>
      <c r="DON4" s="110"/>
      <c r="DOO4" s="110"/>
      <c r="DOP4" s="110"/>
      <c r="DOQ4" s="110"/>
      <c r="DOR4" s="110"/>
      <c r="DOS4" s="110"/>
      <c r="DOT4" s="110"/>
      <c r="DOU4" s="110"/>
      <c r="DOV4" s="110"/>
      <c r="DOW4" s="110"/>
      <c r="DOX4" s="110"/>
      <c r="DOY4" s="110"/>
      <c r="DOZ4" s="110"/>
      <c r="DPA4" s="110"/>
      <c r="DPB4" s="110"/>
      <c r="DPC4" s="110"/>
      <c r="DPD4" s="110"/>
      <c r="DPE4" s="110"/>
      <c r="DPF4" s="110"/>
      <c r="DPG4" s="110"/>
      <c r="DPH4" s="110"/>
      <c r="DPI4" s="110"/>
      <c r="DPJ4" s="110"/>
      <c r="DPK4" s="110"/>
      <c r="DPL4" s="110"/>
      <c r="DPM4" s="110"/>
      <c r="DPN4" s="110"/>
      <c r="DPO4" s="110"/>
      <c r="DPP4" s="110"/>
      <c r="DPQ4" s="110"/>
      <c r="DPR4" s="110"/>
      <c r="DPS4" s="110"/>
      <c r="DPT4" s="110"/>
      <c r="DPU4" s="110"/>
      <c r="DPV4" s="110"/>
      <c r="DPW4" s="110"/>
      <c r="DPX4" s="110"/>
      <c r="DPY4" s="110"/>
      <c r="DPZ4" s="110"/>
      <c r="DQA4" s="110"/>
      <c r="DQB4" s="110"/>
      <c r="DQC4" s="110"/>
      <c r="DQD4" s="110"/>
      <c r="DQE4" s="110"/>
      <c r="DQF4" s="110"/>
      <c r="DQG4" s="110"/>
      <c r="DQH4" s="110"/>
      <c r="DQI4" s="110"/>
      <c r="DQJ4" s="110"/>
      <c r="DQK4" s="110"/>
      <c r="DQL4" s="110"/>
      <c r="DQM4" s="110"/>
      <c r="DQN4" s="110"/>
      <c r="DQO4" s="110"/>
      <c r="DQP4" s="110"/>
      <c r="DQQ4" s="110"/>
      <c r="DQR4" s="110"/>
      <c r="DQS4" s="110"/>
      <c r="DQT4" s="110"/>
      <c r="DQU4" s="110"/>
      <c r="DQV4" s="110"/>
      <c r="DQW4" s="110"/>
      <c r="DQX4" s="110"/>
      <c r="DQY4" s="110"/>
      <c r="DQZ4" s="110"/>
      <c r="DRA4" s="110"/>
      <c r="DRB4" s="110"/>
      <c r="DRC4" s="110"/>
      <c r="DRD4" s="110"/>
      <c r="DRE4" s="110"/>
      <c r="DRF4" s="110"/>
      <c r="DRG4" s="110"/>
      <c r="DRH4" s="110"/>
      <c r="DRI4" s="110"/>
      <c r="DRJ4" s="110"/>
      <c r="DRK4" s="110"/>
      <c r="DRL4" s="110"/>
      <c r="DRM4" s="110"/>
      <c r="DRN4" s="110"/>
      <c r="DRO4" s="110"/>
      <c r="DRP4" s="110"/>
      <c r="DRQ4" s="110"/>
      <c r="DRR4" s="110"/>
      <c r="DRS4" s="110"/>
      <c r="DRT4" s="110"/>
      <c r="DRU4" s="110"/>
      <c r="DRV4" s="110"/>
      <c r="DRW4" s="110"/>
      <c r="DRX4" s="110"/>
      <c r="DRY4" s="110"/>
      <c r="DRZ4" s="110"/>
      <c r="DSA4" s="110"/>
      <c r="DSB4" s="110"/>
      <c r="DSC4" s="110"/>
      <c r="DSD4" s="110"/>
      <c r="DSE4" s="110"/>
      <c r="DSF4" s="110"/>
      <c r="DSG4" s="110"/>
      <c r="DSH4" s="110"/>
      <c r="DSI4" s="110"/>
      <c r="DSJ4" s="110"/>
      <c r="DSK4" s="110"/>
      <c r="DSL4" s="110"/>
      <c r="DSM4" s="110"/>
      <c r="DSN4" s="110"/>
      <c r="DSO4" s="110"/>
      <c r="DSP4" s="110"/>
      <c r="DSQ4" s="110"/>
      <c r="DSR4" s="110"/>
      <c r="DSS4" s="110"/>
      <c r="DST4" s="110"/>
      <c r="DSU4" s="110"/>
      <c r="DSV4" s="110"/>
      <c r="DSW4" s="110"/>
      <c r="DSX4" s="110"/>
      <c r="DSY4" s="110"/>
      <c r="DSZ4" s="110"/>
      <c r="DTA4" s="110"/>
      <c r="DTB4" s="110"/>
      <c r="DTC4" s="110"/>
      <c r="DTD4" s="110"/>
      <c r="DTE4" s="110"/>
      <c r="DTF4" s="110"/>
      <c r="DTG4" s="110"/>
      <c r="DTH4" s="110"/>
      <c r="DTI4" s="110"/>
      <c r="DTJ4" s="110"/>
      <c r="DTK4" s="110"/>
      <c r="DTL4" s="110"/>
      <c r="DTM4" s="110"/>
      <c r="DTN4" s="110"/>
      <c r="DTO4" s="110"/>
      <c r="DTP4" s="110"/>
      <c r="DTQ4" s="110"/>
      <c r="DTR4" s="110"/>
      <c r="DTS4" s="110"/>
      <c r="DTT4" s="110"/>
      <c r="DTU4" s="110"/>
      <c r="DTV4" s="110"/>
      <c r="DTW4" s="110"/>
      <c r="DTX4" s="110"/>
      <c r="DTY4" s="110"/>
      <c r="DTZ4" s="110"/>
      <c r="DUA4" s="110"/>
      <c r="DUB4" s="110"/>
      <c r="DUC4" s="110"/>
      <c r="DUD4" s="110"/>
      <c r="DUE4" s="110"/>
      <c r="DUF4" s="110"/>
      <c r="DUG4" s="110"/>
      <c r="DUH4" s="110"/>
      <c r="DUI4" s="110"/>
      <c r="DUJ4" s="110"/>
      <c r="DUK4" s="110"/>
      <c r="DUL4" s="110"/>
      <c r="DUM4" s="110"/>
      <c r="DUN4" s="110"/>
      <c r="DUO4" s="110"/>
      <c r="DUP4" s="110"/>
      <c r="DUQ4" s="110"/>
      <c r="DUR4" s="110"/>
      <c r="DUS4" s="110"/>
      <c r="DUT4" s="110"/>
      <c r="DUU4" s="110"/>
      <c r="DUV4" s="110"/>
      <c r="DUW4" s="110"/>
      <c r="DUX4" s="110"/>
      <c r="DUY4" s="110"/>
      <c r="DUZ4" s="110"/>
      <c r="DVA4" s="110"/>
      <c r="DVB4" s="110"/>
      <c r="DVC4" s="110"/>
      <c r="DVD4" s="110"/>
      <c r="DVE4" s="110"/>
      <c r="DVF4" s="110"/>
      <c r="DVG4" s="110"/>
      <c r="DVH4" s="110"/>
      <c r="DVI4" s="110"/>
      <c r="DVJ4" s="110"/>
      <c r="DVK4" s="110"/>
      <c r="DVL4" s="110"/>
      <c r="DVM4" s="110"/>
      <c r="DVN4" s="110"/>
      <c r="DVO4" s="110"/>
      <c r="DVP4" s="110"/>
      <c r="DVQ4" s="110"/>
      <c r="DVR4" s="110"/>
      <c r="DVS4" s="110"/>
      <c r="DVT4" s="110"/>
      <c r="DVU4" s="110"/>
      <c r="DVV4" s="110"/>
      <c r="DVW4" s="110"/>
      <c r="DVX4" s="110"/>
      <c r="DVY4" s="110"/>
      <c r="DVZ4" s="110"/>
      <c r="DWA4" s="110"/>
      <c r="DWB4" s="110"/>
      <c r="DWC4" s="110"/>
      <c r="DWD4" s="110"/>
      <c r="DWE4" s="110"/>
      <c r="DWF4" s="110"/>
      <c r="DWG4" s="110"/>
      <c r="DWH4" s="110"/>
      <c r="DWI4" s="110"/>
      <c r="DWJ4" s="110"/>
      <c r="DWK4" s="110"/>
      <c r="DWL4" s="110"/>
      <c r="DWM4" s="110"/>
      <c r="DWN4" s="110"/>
      <c r="DWO4" s="110"/>
      <c r="DWP4" s="110"/>
      <c r="DWQ4" s="110"/>
      <c r="DWR4" s="110"/>
      <c r="DWS4" s="110"/>
      <c r="DWT4" s="110"/>
      <c r="DWU4" s="110"/>
      <c r="DWV4" s="110"/>
      <c r="DWW4" s="110"/>
      <c r="DWX4" s="110"/>
      <c r="DWY4" s="110"/>
      <c r="DWZ4" s="110"/>
      <c r="DXA4" s="110"/>
      <c r="DXB4" s="110"/>
      <c r="DXC4" s="110"/>
      <c r="DXD4" s="110"/>
      <c r="DXE4" s="110"/>
      <c r="DXF4" s="110"/>
      <c r="DXG4" s="110"/>
      <c r="DXH4" s="110"/>
      <c r="DXI4" s="110"/>
      <c r="DXJ4" s="110"/>
      <c r="DXK4" s="110"/>
      <c r="DXL4" s="110"/>
      <c r="DXM4" s="110"/>
      <c r="DXN4" s="110"/>
      <c r="DXO4" s="110"/>
      <c r="DXP4" s="110"/>
      <c r="DXQ4" s="110"/>
      <c r="DXR4" s="110"/>
      <c r="DXS4" s="110"/>
      <c r="DXT4" s="110"/>
      <c r="DXU4" s="110"/>
      <c r="DXV4" s="110"/>
      <c r="DXW4" s="110"/>
      <c r="DXX4" s="110"/>
      <c r="DXY4" s="110"/>
      <c r="DXZ4" s="110"/>
      <c r="DYA4" s="110"/>
      <c r="DYB4" s="110"/>
      <c r="DYC4" s="110"/>
      <c r="DYD4" s="110"/>
      <c r="DYE4" s="110"/>
      <c r="DYF4" s="110"/>
      <c r="DYG4" s="110"/>
      <c r="DYH4" s="110"/>
      <c r="DYI4" s="110"/>
      <c r="DYJ4" s="110"/>
      <c r="DYK4" s="110"/>
      <c r="DYL4" s="110"/>
      <c r="DYM4" s="110"/>
      <c r="DYN4" s="110"/>
      <c r="DYO4" s="110"/>
      <c r="DYP4" s="110"/>
      <c r="DYQ4" s="110"/>
      <c r="DYR4" s="110"/>
      <c r="DYS4" s="110"/>
      <c r="DYT4" s="110"/>
      <c r="DYU4" s="110"/>
      <c r="DYV4" s="110"/>
      <c r="DYW4" s="110"/>
      <c r="DYX4" s="110"/>
      <c r="DYY4" s="110"/>
      <c r="DYZ4" s="110"/>
      <c r="DZA4" s="110"/>
      <c r="DZB4" s="110"/>
      <c r="DZC4" s="110"/>
      <c r="DZD4" s="110"/>
      <c r="DZE4" s="110"/>
      <c r="DZF4" s="110"/>
      <c r="DZG4" s="110"/>
      <c r="DZH4" s="110"/>
      <c r="DZI4" s="110"/>
      <c r="DZJ4" s="110"/>
      <c r="DZK4" s="110"/>
      <c r="DZL4" s="110"/>
      <c r="DZM4" s="110"/>
      <c r="DZN4" s="110"/>
      <c r="DZO4" s="110"/>
      <c r="DZP4" s="110"/>
      <c r="DZQ4" s="110"/>
      <c r="DZR4" s="110"/>
      <c r="DZS4" s="110"/>
      <c r="DZT4" s="110"/>
      <c r="DZU4" s="110"/>
      <c r="DZV4" s="110"/>
      <c r="DZW4" s="110"/>
      <c r="DZX4" s="110"/>
      <c r="DZY4" s="110"/>
      <c r="DZZ4" s="110"/>
      <c r="EAA4" s="110"/>
      <c r="EAB4" s="110"/>
      <c r="EAC4" s="110"/>
      <c r="EAD4" s="110"/>
      <c r="EAE4" s="110"/>
      <c r="EAF4" s="110"/>
      <c r="EAG4" s="110"/>
      <c r="EAH4" s="110"/>
      <c r="EAI4" s="110"/>
      <c r="EAJ4" s="110"/>
      <c r="EAK4" s="110"/>
      <c r="EAL4" s="110"/>
      <c r="EAM4" s="110"/>
      <c r="EAN4" s="110"/>
      <c r="EAO4" s="110"/>
      <c r="EAP4" s="110"/>
      <c r="EAQ4" s="110"/>
      <c r="EAR4" s="110"/>
      <c r="EAS4" s="110"/>
      <c r="EAT4" s="110"/>
      <c r="EAU4" s="110"/>
      <c r="EAV4" s="110"/>
      <c r="EAW4" s="110"/>
      <c r="EAX4" s="110"/>
      <c r="EAY4" s="110"/>
      <c r="EAZ4" s="110"/>
      <c r="EBA4" s="110"/>
      <c r="EBB4" s="110"/>
      <c r="EBC4" s="110"/>
      <c r="EBD4" s="110"/>
      <c r="EBE4" s="110"/>
      <c r="EBF4" s="110"/>
      <c r="EBG4" s="110"/>
      <c r="EBH4" s="110"/>
      <c r="EBI4" s="110"/>
      <c r="EBJ4" s="110"/>
      <c r="EBK4" s="110"/>
      <c r="EBL4" s="110"/>
      <c r="EBM4" s="110"/>
      <c r="EBN4" s="110"/>
      <c r="EBO4" s="110"/>
      <c r="EBP4" s="110"/>
      <c r="EBQ4" s="110"/>
      <c r="EBR4" s="110"/>
      <c r="EBS4" s="110"/>
      <c r="EBT4" s="110"/>
      <c r="EBU4" s="110"/>
      <c r="EBV4" s="110"/>
      <c r="EBW4" s="110"/>
      <c r="EBX4" s="110"/>
      <c r="EBY4" s="110"/>
      <c r="EBZ4" s="110"/>
      <c r="ECA4" s="110"/>
      <c r="ECB4" s="110"/>
      <c r="ECC4" s="110"/>
      <c r="ECD4" s="110"/>
      <c r="ECE4" s="110"/>
      <c r="ECF4" s="110"/>
      <c r="ECG4" s="110"/>
      <c r="ECH4" s="110"/>
      <c r="ECI4" s="110"/>
      <c r="ECJ4" s="110"/>
      <c r="ECK4" s="110"/>
      <c r="ECL4" s="110"/>
      <c r="ECM4" s="110"/>
      <c r="ECN4" s="110"/>
      <c r="ECO4" s="110"/>
      <c r="ECP4" s="110"/>
      <c r="ECQ4" s="110"/>
      <c r="ECR4" s="110"/>
      <c r="ECS4" s="110"/>
      <c r="ECT4" s="110"/>
      <c r="ECU4" s="110"/>
      <c r="ECV4" s="110"/>
      <c r="ECW4" s="110"/>
      <c r="ECX4" s="110"/>
      <c r="ECY4" s="110"/>
      <c r="ECZ4" s="110"/>
      <c r="EDA4" s="110"/>
      <c r="EDB4" s="110"/>
      <c r="EDC4" s="110"/>
      <c r="EDD4" s="110"/>
      <c r="EDE4" s="110"/>
      <c r="EDF4" s="110"/>
      <c r="EDG4" s="110"/>
      <c r="EDH4" s="110"/>
      <c r="EDI4" s="110"/>
      <c r="EDJ4" s="110"/>
      <c r="EDK4" s="110"/>
      <c r="EDL4" s="110"/>
      <c r="EDM4" s="110"/>
      <c r="EDN4" s="110"/>
      <c r="EDO4" s="110"/>
      <c r="EDP4" s="110"/>
      <c r="EDQ4" s="110"/>
      <c r="EDR4" s="110"/>
      <c r="EDS4" s="110"/>
      <c r="EDT4" s="110"/>
      <c r="EDU4" s="110"/>
      <c r="EDV4" s="110"/>
      <c r="EDW4" s="110"/>
      <c r="EDX4" s="110"/>
      <c r="EDY4" s="110"/>
      <c r="EDZ4" s="110"/>
      <c r="EEA4" s="110"/>
      <c r="EEB4" s="110"/>
      <c r="EEC4" s="110"/>
      <c r="EED4" s="110"/>
      <c r="EEE4" s="110"/>
      <c r="EEF4" s="110"/>
      <c r="EEG4" s="110"/>
      <c r="EEH4" s="110"/>
      <c r="EEI4" s="110"/>
      <c r="EEJ4" s="110"/>
      <c r="EEK4" s="110"/>
      <c r="EEL4" s="110"/>
      <c r="EEM4" s="110"/>
      <c r="EEN4" s="110"/>
      <c r="EEO4" s="110"/>
      <c r="EEP4" s="110"/>
      <c r="EEQ4" s="110"/>
      <c r="EER4" s="110"/>
      <c r="EES4" s="110"/>
      <c r="EET4" s="110"/>
      <c r="EEU4" s="110"/>
      <c r="EEV4" s="110"/>
      <c r="EEW4" s="110"/>
      <c r="EEX4" s="110"/>
      <c r="EEY4" s="110"/>
      <c r="EEZ4" s="110"/>
      <c r="EFA4" s="110"/>
      <c r="EFB4" s="110"/>
      <c r="EFC4" s="110"/>
      <c r="EFD4" s="110"/>
      <c r="EFE4" s="110"/>
      <c r="EFF4" s="110"/>
      <c r="EFG4" s="110"/>
      <c r="EFH4" s="110"/>
      <c r="EFI4" s="110"/>
      <c r="EFJ4" s="110"/>
      <c r="EFK4" s="110"/>
      <c r="EFL4" s="110"/>
      <c r="EFM4" s="110"/>
      <c r="EFN4" s="110"/>
      <c r="EFO4" s="110"/>
      <c r="EFP4" s="110"/>
      <c r="EFQ4" s="110"/>
      <c r="EFR4" s="110"/>
      <c r="EFS4" s="110"/>
      <c r="EFT4" s="110"/>
      <c r="EFU4" s="110"/>
      <c r="EFV4" s="110"/>
      <c r="EFW4" s="110"/>
      <c r="EFX4" s="110"/>
      <c r="EFY4" s="110"/>
      <c r="EFZ4" s="110"/>
      <c r="EGA4" s="110"/>
      <c r="EGB4" s="110"/>
      <c r="EGC4" s="110"/>
      <c r="EGD4" s="110"/>
      <c r="EGE4" s="110"/>
      <c r="EGF4" s="110"/>
      <c r="EGG4" s="110"/>
      <c r="EGH4" s="110"/>
      <c r="EGI4" s="110"/>
      <c r="EGJ4" s="110"/>
      <c r="EGK4" s="110"/>
      <c r="EGL4" s="110"/>
      <c r="EGM4" s="110"/>
      <c r="EGN4" s="110"/>
      <c r="EGO4" s="110"/>
      <c r="EGP4" s="110"/>
      <c r="EGQ4" s="110"/>
      <c r="EGR4" s="110"/>
      <c r="EGS4" s="110"/>
      <c r="EGT4" s="110"/>
      <c r="EGU4" s="110"/>
      <c r="EGV4" s="110"/>
      <c r="EGW4" s="110"/>
      <c r="EGX4" s="110"/>
      <c r="EGY4" s="110"/>
      <c r="EGZ4" s="110"/>
      <c r="EHA4" s="110"/>
      <c r="EHB4" s="110"/>
      <c r="EHC4" s="110"/>
      <c r="EHD4" s="110"/>
      <c r="EHE4" s="110"/>
      <c r="EHF4" s="110"/>
      <c r="EHG4" s="110"/>
      <c r="EHH4" s="110"/>
      <c r="EHI4" s="110"/>
      <c r="EHJ4" s="110"/>
      <c r="EHK4" s="110"/>
      <c r="EHL4" s="110"/>
      <c r="EHM4" s="110"/>
      <c r="EHN4" s="110"/>
      <c r="EHO4" s="110"/>
      <c r="EHP4" s="110"/>
      <c r="EHQ4" s="110"/>
      <c r="EHR4" s="110"/>
      <c r="EHS4" s="110"/>
      <c r="EHT4" s="110"/>
      <c r="EHU4" s="110"/>
      <c r="EHV4" s="110"/>
      <c r="EHW4" s="110"/>
      <c r="EHX4" s="110"/>
      <c r="EHY4" s="110"/>
      <c r="EHZ4" s="110"/>
      <c r="EIA4" s="110"/>
      <c r="EIB4" s="110"/>
      <c r="EIC4" s="110"/>
      <c r="EID4" s="110"/>
      <c r="EIE4" s="110"/>
      <c r="EIF4" s="110"/>
      <c r="EIG4" s="110"/>
      <c r="EIH4" s="110"/>
      <c r="EII4" s="110"/>
      <c r="EIJ4" s="110"/>
      <c r="EIK4" s="110"/>
      <c r="EIL4" s="110"/>
      <c r="EIM4" s="110"/>
      <c r="EIN4" s="110"/>
      <c r="EIO4" s="110"/>
      <c r="EIP4" s="110"/>
      <c r="EIQ4" s="110"/>
      <c r="EIR4" s="110"/>
      <c r="EIS4" s="110"/>
      <c r="EIT4" s="110"/>
      <c r="EIU4" s="110"/>
      <c r="EIV4" s="110"/>
      <c r="EIW4" s="110"/>
      <c r="EIX4" s="110"/>
      <c r="EIY4" s="110"/>
      <c r="EIZ4" s="110"/>
      <c r="EJA4" s="110"/>
      <c r="EJB4" s="110"/>
      <c r="EJC4" s="110"/>
      <c r="EJD4" s="110"/>
      <c r="EJE4" s="110"/>
      <c r="EJF4" s="110"/>
      <c r="EJG4" s="110"/>
      <c r="EJH4" s="110"/>
      <c r="EJI4" s="110"/>
      <c r="EJJ4" s="110"/>
      <c r="EJK4" s="110"/>
      <c r="EJL4" s="110"/>
      <c r="EJM4" s="110"/>
      <c r="EJN4" s="110"/>
      <c r="EJO4" s="110"/>
      <c r="EJP4" s="110"/>
      <c r="EJQ4" s="110"/>
      <c r="EJR4" s="110"/>
      <c r="EJS4" s="110"/>
      <c r="EJT4" s="110"/>
      <c r="EJU4" s="110"/>
      <c r="EJV4" s="110"/>
      <c r="EJW4" s="110"/>
      <c r="EJX4" s="110"/>
      <c r="EJY4" s="110"/>
      <c r="EJZ4" s="110"/>
      <c r="EKA4" s="110"/>
      <c r="EKB4" s="110"/>
      <c r="EKC4" s="110"/>
      <c r="EKD4" s="110"/>
      <c r="EKE4" s="110"/>
      <c r="EKF4" s="110"/>
      <c r="EKG4" s="110"/>
      <c r="EKH4" s="110"/>
      <c r="EKI4" s="110"/>
      <c r="EKJ4" s="110"/>
      <c r="EKK4" s="110"/>
      <c r="EKL4" s="110"/>
      <c r="EKM4" s="110"/>
      <c r="EKN4" s="110"/>
      <c r="EKO4" s="110"/>
      <c r="EKP4" s="110"/>
      <c r="EKQ4" s="110"/>
      <c r="EKR4" s="110"/>
      <c r="EKS4" s="110"/>
      <c r="EKT4" s="110"/>
      <c r="EKU4" s="110"/>
      <c r="EKV4" s="110"/>
      <c r="EKW4" s="110"/>
      <c r="EKX4" s="110"/>
      <c r="EKY4" s="110"/>
      <c r="EKZ4" s="110"/>
      <c r="ELA4" s="110"/>
      <c r="ELB4" s="110"/>
      <c r="ELC4" s="110"/>
      <c r="ELD4" s="110"/>
      <c r="ELE4" s="110"/>
      <c r="ELF4" s="110"/>
      <c r="ELG4" s="110"/>
      <c r="ELH4" s="110"/>
      <c r="ELI4" s="110"/>
      <c r="ELJ4" s="110"/>
      <c r="ELK4" s="110"/>
      <c r="ELL4" s="110"/>
      <c r="ELM4" s="110"/>
      <c r="ELN4" s="110"/>
      <c r="ELO4" s="110"/>
      <c r="ELP4" s="110"/>
      <c r="ELQ4" s="110"/>
      <c r="ELR4" s="110"/>
      <c r="ELS4" s="110"/>
      <c r="ELT4" s="110"/>
      <c r="ELU4" s="110"/>
      <c r="ELV4" s="110"/>
      <c r="ELW4" s="110"/>
      <c r="ELX4" s="110"/>
      <c r="ELY4" s="110"/>
      <c r="ELZ4" s="110"/>
      <c r="EMA4" s="110"/>
      <c r="EMB4" s="110"/>
      <c r="EMC4" s="110"/>
      <c r="EMD4" s="110"/>
      <c r="EME4" s="110"/>
      <c r="EMF4" s="110"/>
      <c r="EMG4" s="110"/>
      <c r="EMH4" s="110"/>
      <c r="EMI4" s="110"/>
      <c r="EMJ4" s="110"/>
      <c r="EMK4" s="110"/>
      <c r="EML4" s="110"/>
      <c r="EMM4" s="110"/>
      <c r="EMN4" s="110"/>
      <c r="EMO4" s="110"/>
      <c r="EMP4" s="110"/>
      <c r="EMQ4" s="110"/>
      <c r="EMR4" s="110"/>
      <c r="EMS4" s="110"/>
      <c r="EMT4" s="110"/>
      <c r="EMU4" s="110"/>
      <c r="EMV4" s="110"/>
      <c r="EMW4" s="110"/>
      <c r="EMX4" s="110"/>
      <c r="EMY4" s="110"/>
      <c r="EMZ4" s="110"/>
      <c r="ENA4" s="110"/>
      <c r="ENB4" s="110"/>
      <c r="ENC4" s="110"/>
      <c r="END4" s="110"/>
      <c r="ENE4" s="110"/>
      <c r="ENF4" s="110"/>
      <c r="ENG4" s="110"/>
      <c r="ENH4" s="110"/>
      <c r="ENI4" s="110"/>
      <c r="ENJ4" s="110"/>
      <c r="ENK4" s="110"/>
      <c r="ENL4" s="110"/>
      <c r="ENM4" s="110"/>
      <c r="ENN4" s="110"/>
      <c r="ENO4" s="110"/>
      <c r="ENP4" s="110"/>
      <c r="ENQ4" s="110"/>
      <c r="ENR4" s="110"/>
      <c r="ENS4" s="110"/>
      <c r="ENT4" s="110"/>
      <c r="ENU4" s="110"/>
      <c r="ENV4" s="110"/>
      <c r="ENW4" s="110"/>
      <c r="ENX4" s="110"/>
      <c r="ENY4" s="110"/>
      <c r="ENZ4" s="110"/>
      <c r="EOA4" s="110"/>
      <c r="EOB4" s="110"/>
      <c r="EOC4" s="110"/>
      <c r="EOD4" s="110"/>
      <c r="EOE4" s="110"/>
      <c r="EOF4" s="110"/>
      <c r="EOG4" s="110"/>
      <c r="EOH4" s="110"/>
      <c r="EOI4" s="110"/>
      <c r="EOJ4" s="110"/>
      <c r="EOK4" s="110"/>
      <c r="EOL4" s="110"/>
      <c r="EOM4" s="110"/>
      <c r="EON4" s="110"/>
      <c r="EOO4" s="110"/>
      <c r="EOP4" s="110"/>
      <c r="EOQ4" s="110"/>
      <c r="EOR4" s="110"/>
      <c r="EOS4" s="110"/>
      <c r="EOT4" s="110"/>
      <c r="EOU4" s="110"/>
      <c r="EOV4" s="110"/>
      <c r="EOW4" s="110"/>
      <c r="EOX4" s="110"/>
      <c r="EOY4" s="110"/>
      <c r="EOZ4" s="110"/>
      <c r="EPA4" s="110"/>
      <c r="EPB4" s="110"/>
      <c r="EPC4" s="110"/>
      <c r="EPD4" s="110"/>
      <c r="EPE4" s="110"/>
      <c r="EPF4" s="110"/>
      <c r="EPG4" s="110"/>
      <c r="EPH4" s="110"/>
      <c r="EPI4" s="110"/>
      <c r="EPJ4" s="110"/>
      <c r="EPK4" s="110"/>
      <c r="EPL4" s="110"/>
      <c r="EPM4" s="110"/>
      <c r="EPN4" s="110"/>
      <c r="EPO4" s="110"/>
      <c r="EPP4" s="110"/>
      <c r="EPQ4" s="110"/>
      <c r="EPR4" s="110"/>
      <c r="EPS4" s="110"/>
      <c r="EPT4" s="110"/>
      <c r="EPU4" s="110"/>
      <c r="EPV4" s="110"/>
      <c r="EPW4" s="110"/>
      <c r="EPX4" s="110"/>
      <c r="EPY4" s="110"/>
      <c r="EPZ4" s="110"/>
      <c r="EQA4" s="110"/>
      <c r="EQB4" s="110"/>
      <c r="EQC4" s="110"/>
      <c r="EQD4" s="110"/>
      <c r="EQE4" s="110"/>
      <c r="EQF4" s="110"/>
      <c r="EQG4" s="110"/>
      <c r="EQH4" s="110"/>
      <c r="EQI4" s="110"/>
      <c r="EQJ4" s="110"/>
      <c r="EQK4" s="110"/>
      <c r="EQL4" s="110"/>
      <c r="EQM4" s="110"/>
      <c r="EQN4" s="110"/>
      <c r="EQO4" s="110"/>
      <c r="EQP4" s="110"/>
      <c r="EQQ4" s="110"/>
      <c r="EQR4" s="110"/>
      <c r="EQS4" s="110"/>
      <c r="EQT4" s="110"/>
      <c r="EQU4" s="110"/>
      <c r="EQV4" s="110"/>
      <c r="EQW4" s="110"/>
      <c r="EQX4" s="110"/>
      <c r="EQY4" s="110"/>
      <c r="EQZ4" s="110"/>
      <c r="ERA4" s="110"/>
      <c r="ERB4" s="110"/>
      <c r="ERC4" s="110"/>
      <c r="ERD4" s="110"/>
      <c r="ERE4" s="110"/>
      <c r="ERF4" s="110"/>
      <c r="ERG4" s="110"/>
      <c r="ERH4" s="110"/>
      <c r="ERI4" s="110"/>
      <c r="ERJ4" s="110"/>
      <c r="ERK4" s="110"/>
      <c r="ERL4" s="110"/>
      <c r="ERM4" s="110"/>
      <c r="ERN4" s="110"/>
      <c r="ERO4" s="110"/>
      <c r="ERP4" s="110"/>
      <c r="ERQ4" s="110"/>
      <c r="ERR4" s="110"/>
      <c r="ERS4" s="110"/>
      <c r="ERT4" s="110"/>
      <c r="ERU4" s="110"/>
      <c r="ERV4" s="110"/>
      <c r="ERW4" s="110"/>
      <c r="ERX4" s="110"/>
      <c r="ERY4" s="110"/>
      <c r="ERZ4" s="110"/>
      <c r="ESA4" s="110"/>
      <c r="ESB4" s="110"/>
      <c r="ESC4" s="110"/>
      <c r="ESD4" s="110"/>
      <c r="ESE4" s="110"/>
      <c r="ESF4" s="110"/>
      <c r="ESG4" s="110"/>
      <c r="ESH4" s="110"/>
      <c r="ESI4" s="110"/>
      <c r="ESJ4" s="110"/>
      <c r="ESK4" s="110"/>
      <c r="ESL4" s="110"/>
      <c r="ESM4" s="110"/>
      <c r="ESN4" s="110"/>
      <c r="ESO4" s="110"/>
      <c r="ESP4" s="110"/>
      <c r="ESQ4" s="110"/>
      <c r="ESR4" s="110"/>
      <c r="ESS4" s="110"/>
      <c r="EST4" s="110"/>
      <c r="ESU4" s="110"/>
      <c r="ESV4" s="110"/>
      <c r="ESW4" s="110"/>
      <c r="ESX4" s="110"/>
      <c r="ESY4" s="110"/>
      <c r="ESZ4" s="110"/>
      <c r="ETA4" s="110"/>
      <c r="ETB4" s="110"/>
      <c r="ETC4" s="110"/>
      <c r="ETD4" s="110"/>
      <c r="ETE4" s="110"/>
      <c r="ETF4" s="110"/>
      <c r="ETG4" s="110"/>
      <c r="ETH4" s="110"/>
      <c r="ETI4" s="110"/>
      <c r="ETJ4" s="110"/>
      <c r="ETK4" s="110"/>
      <c r="ETL4" s="110"/>
      <c r="ETM4" s="110"/>
      <c r="ETN4" s="110"/>
      <c r="ETO4" s="110"/>
      <c r="ETP4" s="110"/>
      <c r="ETQ4" s="110"/>
      <c r="ETR4" s="110"/>
      <c r="ETS4" s="110"/>
      <c r="ETT4" s="110"/>
      <c r="ETU4" s="110"/>
      <c r="ETV4" s="110"/>
      <c r="ETW4" s="110"/>
      <c r="ETX4" s="110"/>
      <c r="ETY4" s="110"/>
      <c r="ETZ4" s="110"/>
      <c r="EUA4" s="110"/>
      <c r="EUB4" s="110"/>
      <c r="EUC4" s="110"/>
      <c r="EUD4" s="110"/>
      <c r="EUE4" s="110"/>
      <c r="EUF4" s="110"/>
      <c r="EUG4" s="110"/>
      <c r="EUH4" s="110"/>
      <c r="EUI4" s="110"/>
      <c r="EUJ4" s="110"/>
      <c r="EUK4" s="110"/>
      <c r="EUL4" s="110"/>
      <c r="EUM4" s="110"/>
      <c r="EUN4" s="110"/>
      <c r="EUO4" s="110"/>
      <c r="EUP4" s="110"/>
      <c r="EUQ4" s="110"/>
      <c r="EUR4" s="110"/>
      <c r="EUS4" s="110"/>
      <c r="EUT4" s="110"/>
      <c r="EUU4" s="110"/>
      <c r="EUV4" s="110"/>
      <c r="EUW4" s="110"/>
      <c r="EUX4" s="110"/>
      <c r="EUY4" s="110"/>
      <c r="EUZ4" s="110"/>
      <c r="EVA4" s="110"/>
      <c r="EVB4" s="110"/>
      <c r="EVC4" s="110"/>
      <c r="EVD4" s="110"/>
      <c r="EVE4" s="110"/>
      <c r="EVF4" s="110"/>
      <c r="EVG4" s="110"/>
      <c r="EVH4" s="110"/>
      <c r="EVI4" s="110"/>
      <c r="EVJ4" s="110"/>
      <c r="EVK4" s="110"/>
      <c r="EVL4" s="110"/>
      <c r="EVM4" s="110"/>
      <c r="EVN4" s="110"/>
      <c r="EVO4" s="110"/>
      <c r="EVP4" s="110"/>
      <c r="EVQ4" s="110"/>
      <c r="EVR4" s="110"/>
      <c r="EVS4" s="110"/>
      <c r="EVT4" s="110"/>
      <c r="EVU4" s="110"/>
      <c r="EVV4" s="110"/>
      <c r="EVW4" s="110"/>
      <c r="EVX4" s="110"/>
      <c r="EVY4" s="110"/>
      <c r="EVZ4" s="110"/>
      <c r="EWA4" s="110"/>
      <c r="EWB4" s="110"/>
      <c r="EWC4" s="110"/>
      <c r="EWD4" s="110"/>
      <c r="EWE4" s="110"/>
      <c r="EWF4" s="110"/>
      <c r="EWG4" s="110"/>
      <c r="EWH4" s="110"/>
      <c r="EWI4" s="110"/>
      <c r="EWJ4" s="110"/>
      <c r="EWK4" s="110"/>
      <c r="EWL4" s="110"/>
      <c r="EWM4" s="110"/>
      <c r="EWN4" s="110"/>
      <c r="EWO4" s="110"/>
      <c r="EWP4" s="110"/>
      <c r="EWQ4" s="110"/>
      <c r="EWR4" s="110"/>
      <c r="EWS4" s="110"/>
      <c r="EWT4" s="110"/>
      <c r="EWU4" s="110"/>
      <c r="EWV4" s="110"/>
      <c r="EWW4" s="110"/>
      <c r="EWX4" s="110"/>
      <c r="EWY4" s="110"/>
      <c r="EWZ4" s="110"/>
      <c r="EXA4" s="110"/>
      <c r="EXB4" s="110"/>
      <c r="EXC4" s="110"/>
      <c r="EXD4" s="110"/>
      <c r="EXE4" s="110"/>
      <c r="EXF4" s="110"/>
      <c r="EXG4" s="110"/>
      <c r="EXH4" s="110"/>
      <c r="EXI4" s="110"/>
      <c r="EXJ4" s="110"/>
      <c r="EXK4" s="110"/>
      <c r="EXL4" s="110"/>
      <c r="EXM4" s="110"/>
      <c r="EXN4" s="110"/>
      <c r="EXO4" s="110"/>
      <c r="EXP4" s="110"/>
      <c r="EXQ4" s="110"/>
      <c r="EXR4" s="110"/>
      <c r="EXS4" s="110"/>
      <c r="EXT4" s="110"/>
      <c r="EXU4" s="110"/>
      <c r="EXV4" s="110"/>
      <c r="EXW4" s="110"/>
      <c r="EXX4" s="110"/>
      <c r="EXY4" s="110"/>
      <c r="EXZ4" s="110"/>
      <c r="EYA4" s="110"/>
      <c r="EYB4" s="110"/>
      <c r="EYC4" s="110"/>
      <c r="EYD4" s="110"/>
      <c r="EYE4" s="110"/>
      <c r="EYF4" s="110"/>
      <c r="EYG4" s="110"/>
      <c r="EYH4" s="110"/>
      <c r="EYI4" s="110"/>
      <c r="EYJ4" s="110"/>
      <c r="EYK4" s="110"/>
      <c r="EYL4" s="110"/>
      <c r="EYM4" s="110"/>
      <c r="EYN4" s="110"/>
      <c r="EYO4" s="110"/>
      <c r="EYP4" s="110"/>
      <c r="EYQ4" s="110"/>
      <c r="EYR4" s="110"/>
      <c r="EYS4" s="110"/>
      <c r="EYT4" s="110"/>
      <c r="EYU4" s="110"/>
      <c r="EYV4" s="110"/>
      <c r="EYW4" s="110"/>
      <c r="EYX4" s="110"/>
      <c r="EYY4" s="110"/>
      <c r="EYZ4" s="110"/>
      <c r="EZA4" s="110"/>
      <c r="EZB4" s="110"/>
      <c r="EZC4" s="110"/>
      <c r="EZD4" s="110"/>
      <c r="EZE4" s="110"/>
      <c r="EZF4" s="110"/>
      <c r="EZG4" s="110"/>
      <c r="EZH4" s="110"/>
      <c r="EZI4" s="110"/>
      <c r="EZJ4" s="110"/>
      <c r="EZK4" s="110"/>
      <c r="EZL4" s="110"/>
      <c r="EZM4" s="110"/>
      <c r="EZN4" s="110"/>
      <c r="EZO4" s="110"/>
      <c r="EZP4" s="110"/>
      <c r="EZQ4" s="110"/>
      <c r="EZR4" s="110"/>
      <c r="EZS4" s="110"/>
      <c r="EZT4" s="110"/>
      <c r="EZU4" s="110"/>
      <c r="EZV4" s="110"/>
      <c r="EZW4" s="110"/>
      <c r="EZX4" s="110"/>
      <c r="EZY4" s="110"/>
      <c r="EZZ4" s="110"/>
      <c r="FAA4" s="110"/>
      <c r="FAB4" s="110"/>
      <c r="FAC4" s="110"/>
      <c r="FAD4" s="110"/>
      <c r="FAE4" s="110"/>
      <c r="FAF4" s="110"/>
      <c r="FAG4" s="110"/>
      <c r="FAH4" s="110"/>
      <c r="FAI4" s="110"/>
      <c r="FAJ4" s="110"/>
      <c r="FAK4" s="110"/>
      <c r="FAL4" s="110"/>
      <c r="FAM4" s="110"/>
      <c r="FAN4" s="110"/>
      <c r="FAO4" s="110"/>
      <c r="FAP4" s="110"/>
      <c r="FAQ4" s="110"/>
      <c r="FAR4" s="110"/>
      <c r="FAS4" s="110"/>
      <c r="FAT4" s="110"/>
      <c r="FAU4" s="110"/>
      <c r="FAV4" s="110"/>
      <c r="FAW4" s="110"/>
      <c r="FAX4" s="110"/>
      <c r="FAY4" s="110"/>
      <c r="FAZ4" s="110"/>
      <c r="FBA4" s="110"/>
      <c r="FBB4" s="110"/>
      <c r="FBC4" s="110"/>
      <c r="FBD4" s="110"/>
      <c r="FBE4" s="110"/>
      <c r="FBF4" s="110"/>
      <c r="FBG4" s="110"/>
      <c r="FBH4" s="110"/>
      <c r="FBI4" s="110"/>
      <c r="FBJ4" s="110"/>
      <c r="FBK4" s="110"/>
      <c r="FBL4" s="110"/>
      <c r="FBM4" s="110"/>
      <c r="FBN4" s="110"/>
      <c r="FBO4" s="110"/>
      <c r="FBP4" s="110"/>
      <c r="FBQ4" s="110"/>
      <c r="FBR4" s="110"/>
      <c r="FBS4" s="110"/>
      <c r="FBT4" s="110"/>
      <c r="FBU4" s="110"/>
      <c r="FBV4" s="110"/>
      <c r="FBW4" s="110"/>
      <c r="FBX4" s="110"/>
      <c r="FBY4" s="110"/>
      <c r="FBZ4" s="110"/>
      <c r="FCA4" s="110"/>
      <c r="FCB4" s="110"/>
      <c r="FCC4" s="110"/>
      <c r="FCD4" s="110"/>
      <c r="FCE4" s="110"/>
      <c r="FCF4" s="110"/>
      <c r="FCG4" s="110"/>
      <c r="FCH4" s="110"/>
      <c r="FCI4" s="110"/>
      <c r="FCJ4" s="110"/>
      <c r="FCK4" s="110"/>
      <c r="FCL4" s="110"/>
      <c r="FCM4" s="110"/>
      <c r="FCN4" s="110"/>
      <c r="FCO4" s="110"/>
      <c r="FCP4" s="110"/>
      <c r="FCQ4" s="110"/>
      <c r="FCR4" s="110"/>
      <c r="FCS4" s="110"/>
      <c r="FCT4" s="110"/>
      <c r="FCU4" s="110"/>
      <c r="FCV4" s="110"/>
      <c r="FCW4" s="110"/>
      <c r="FCX4" s="110"/>
      <c r="FCY4" s="110"/>
      <c r="FCZ4" s="110"/>
      <c r="FDA4" s="110"/>
      <c r="FDB4" s="110"/>
      <c r="FDC4" s="110"/>
      <c r="FDD4" s="110"/>
      <c r="FDE4" s="110"/>
      <c r="FDF4" s="110"/>
      <c r="FDG4" s="110"/>
      <c r="FDH4" s="110"/>
      <c r="FDI4" s="110"/>
      <c r="FDJ4" s="110"/>
      <c r="FDK4" s="110"/>
      <c r="FDL4" s="110"/>
      <c r="FDM4" s="110"/>
      <c r="FDN4" s="110"/>
      <c r="FDO4" s="110"/>
      <c r="FDP4" s="110"/>
      <c r="FDQ4" s="110"/>
      <c r="FDR4" s="110"/>
      <c r="FDS4" s="110"/>
      <c r="FDT4" s="110"/>
      <c r="FDU4" s="110"/>
      <c r="FDV4" s="110"/>
      <c r="FDW4" s="110"/>
      <c r="FDX4" s="110"/>
      <c r="FDY4" s="110"/>
      <c r="FDZ4" s="110"/>
      <c r="FEA4" s="110"/>
      <c r="FEB4" s="110"/>
      <c r="FEC4" s="110"/>
      <c r="FED4" s="110"/>
      <c r="FEE4" s="110"/>
      <c r="FEF4" s="110"/>
      <c r="FEG4" s="110"/>
      <c r="FEH4" s="110"/>
      <c r="FEI4" s="110"/>
      <c r="FEJ4" s="110"/>
      <c r="FEK4" s="110"/>
      <c r="FEL4" s="110"/>
      <c r="FEM4" s="110"/>
      <c r="FEN4" s="110"/>
      <c r="FEO4" s="110"/>
      <c r="FEP4" s="110"/>
      <c r="FEQ4" s="110"/>
      <c r="FER4" s="110"/>
      <c r="FES4" s="110"/>
      <c r="FET4" s="110"/>
      <c r="FEU4" s="110"/>
      <c r="FEV4" s="110"/>
      <c r="FEW4" s="110"/>
      <c r="FEX4" s="110"/>
      <c r="FEY4" s="110"/>
      <c r="FEZ4" s="110"/>
      <c r="FFA4" s="110"/>
      <c r="FFB4" s="110"/>
      <c r="FFC4" s="110"/>
      <c r="FFD4" s="110"/>
      <c r="FFE4" s="110"/>
      <c r="FFF4" s="110"/>
      <c r="FFG4" s="110"/>
      <c r="FFH4" s="110"/>
      <c r="FFI4" s="110"/>
      <c r="FFJ4" s="110"/>
      <c r="FFK4" s="110"/>
      <c r="FFL4" s="110"/>
      <c r="FFM4" s="110"/>
      <c r="FFN4" s="110"/>
      <c r="FFO4" s="110"/>
      <c r="FFP4" s="110"/>
      <c r="FFQ4" s="110"/>
      <c r="FFR4" s="110"/>
      <c r="FFS4" s="110"/>
      <c r="FFT4" s="110"/>
      <c r="FFU4" s="110"/>
      <c r="FFV4" s="110"/>
      <c r="FFW4" s="110"/>
      <c r="FFX4" s="110"/>
      <c r="FFY4" s="110"/>
      <c r="FFZ4" s="110"/>
      <c r="FGA4" s="110"/>
      <c r="FGB4" s="110"/>
      <c r="FGC4" s="110"/>
      <c r="FGD4" s="110"/>
      <c r="FGE4" s="110"/>
      <c r="FGF4" s="110"/>
      <c r="FGG4" s="110"/>
      <c r="FGH4" s="110"/>
      <c r="FGI4" s="110"/>
      <c r="FGJ4" s="110"/>
      <c r="FGK4" s="110"/>
      <c r="FGL4" s="110"/>
      <c r="FGM4" s="110"/>
      <c r="FGN4" s="110"/>
      <c r="FGO4" s="110"/>
      <c r="FGP4" s="110"/>
      <c r="FGQ4" s="110"/>
      <c r="FGR4" s="110"/>
      <c r="FGS4" s="110"/>
      <c r="FGT4" s="110"/>
      <c r="FGU4" s="110"/>
      <c r="FGV4" s="110"/>
      <c r="FGW4" s="110"/>
      <c r="FGX4" s="110"/>
      <c r="FGY4" s="110"/>
      <c r="FGZ4" s="110"/>
      <c r="FHA4" s="110"/>
      <c r="FHB4" s="110"/>
      <c r="FHC4" s="110"/>
      <c r="FHD4" s="110"/>
      <c r="FHE4" s="110"/>
      <c r="FHF4" s="110"/>
      <c r="FHG4" s="110"/>
      <c r="FHH4" s="110"/>
      <c r="FHI4" s="110"/>
      <c r="FHJ4" s="110"/>
      <c r="FHK4" s="110"/>
      <c r="FHL4" s="110"/>
      <c r="FHM4" s="110"/>
      <c r="FHN4" s="110"/>
      <c r="FHO4" s="110"/>
      <c r="FHP4" s="110"/>
      <c r="FHQ4" s="110"/>
      <c r="FHR4" s="110"/>
      <c r="FHS4" s="110"/>
      <c r="FHT4" s="110"/>
      <c r="FHU4" s="110"/>
      <c r="FHV4" s="110"/>
      <c r="FHW4" s="110"/>
      <c r="FHX4" s="110"/>
      <c r="FHY4" s="110"/>
      <c r="FHZ4" s="110"/>
      <c r="FIA4" s="110"/>
      <c r="FIB4" s="110"/>
      <c r="FIC4" s="110"/>
      <c r="FID4" s="110"/>
      <c r="FIE4" s="110"/>
      <c r="FIF4" s="110"/>
      <c r="FIG4" s="110"/>
      <c r="FIH4" s="110"/>
      <c r="FII4" s="110"/>
      <c r="FIJ4" s="110"/>
      <c r="FIK4" s="110"/>
      <c r="FIL4" s="110"/>
      <c r="FIM4" s="110"/>
      <c r="FIN4" s="110"/>
      <c r="FIO4" s="110"/>
      <c r="FIP4" s="110"/>
      <c r="FIQ4" s="110"/>
      <c r="FIR4" s="110"/>
      <c r="FIS4" s="110"/>
      <c r="FIT4" s="110"/>
      <c r="FIU4" s="110"/>
      <c r="FIV4" s="110"/>
      <c r="FIW4" s="110"/>
      <c r="FIX4" s="110"/>
      <c r="FIY4" s="110"/>
      <c r="FIZ4" s="110"/>
      <c r="FJA4" s="110"/>
      <c r="FJB4" s="110"/>
      <c r="FJC4" s="110"/>
      <c r="FJD4" s="110"/>
      <c r="FJE4" s="110"/>
      <c r="FJF4" s="110"/>
      <c r="FJG4" s="110"/>
      <c r="FJH4" s="110"/>
      <c r="FJI4" s="110"/>
      <c r="FJJ4" s="110"/>
      <c r="FJK4" s="110"/>
      <c r="FJL4" s="110"/>
      <c r="FJM4" s="110"/>
      <c r="FJN4" s="110"/>
      <c r="FJO4" s="110"/>
      <c r="FJP4" s="110"/>
      <c r="FJQ4" s="110"/>
      <c r="FJR4" s="110"/>
      <c r="FJS4" s="110"/>
      <c r="FJT4" s="110"/>
      <c r="FJU4" s="110"/>
      <c r="FJV4" s="110"/>
      <c r="FJW4" s="110"/>
      <c r="FJX4" s="110"/>
      <c r="FJY4" s="110"/>
      <c r="FJZ4" s="110"/>
      <c r="FKA4" s="110"/>
      <c r="FKB4" s="110"/>
      <c r="FKC4" s="110"/>
      <c r="FKD4" s="110"/>
      <c r="FKE4" s="110"/>
      <c r="FKF4" s="110"/>
      <c r="FKG4" s="110"/>
      <c r="FKH4" s="110"/>
      <c r="FKI4" s="110"/>
      <c r="FKJ4" s="110"/>
      <c r="FKK4" s="110"/>
      <c r="FKL4" s="110"/>
      <c r="FKM4" s="110"/>
      <c r="FKN4" s="110"/>
      <c r="FKO4" s="110"/>
      <c r="FKP4" s="110"/>
      <c r="FKQ4" s="110"/>
      <c r="FKR4" s="110"/>
      <c r="FKS4" s="110"/>
      <c r="FKT4" s="110"/>
      <c r="FKU4" s="110"/>
      <c r="FKV4" s="110"/>
      <c r="FKW4" s="110"/>
      <c r="FKX4" s="110"/>
      <c r="FKY4" s="110"/>
      <c r="FKZ4" s="110"/>
      <c r="FLA4" s="110"/>
      <c r="FLB4" s="110"/>
      <c r="FLC4" s="110"/>
      <c r="FLD4" s="110"/>
      <c r="FLE4" s="110"/>
      <c r="FLF4" s="110"/>
      <c r="FLG4" s="110"/>
      <c r="FLH4" s="110"/>
      <c r="FLI4" s="110"/>
      <c r="FLJ4" s="110"/>
      <c r="FLK4" s="110"/>
      <c r="FLL4" s="110"/>
      <c r="FLM4" s="110"/>
      <c r="FLN4" s="110"/>
      <c r="FLO4" s="110"/>
      <c r="FLP4" s="110"/>
      <c r="FLQ4" s="110"/>
      <c r="FLR4" s="110"/>
      <c r="FLS4" s="110"/>
      <c r="FLT4" s="110"/>
      <c r="FLU4" s="110"/>
      <c r="FLV4" s="110"/>
      <c r="FLW4" s="110"/>
      <c r="FLX4" s="110"/>
      <c r="FLY4" s="110"/>
      <c r="FLZ4" s="110"/>
      <c r="FMA4" s="110"/>
      <c r="FMB4" s="110"/>
      <c r="FMC4" s="110"/>
      <c r="FMD4" s="110"/>
      <c r="FME4" s="110"/>
      <c r="FMF4" s="110"/>
      <c r="FMG4" s="110"/>
      <c r="FMH4" s="110"/>
      <c r="FMI4" s="110"/>
      <c r="FMJ4" s="110"/>
      <c r="FMK4" s="110"/>
      <c r="FML4" s="110"/>
      <c r="FMM4" s="110"/>
      <c r="FMN4" s="110"/>
      <c r="FMO4" s="110"/>
      <c r="FMP4" s="110"/>
      <c r="FMQ4" s="110"/>
      <c r="FMR4" s="110"/>
      <c r="FMS4" s="110"/>
      <c r="FMT4" s="110"/>
      <c r="FMU4" s="110"/>
      <c r="FMV4" s="110"/>
      <c r="FMW4" s="110"/>
      <c r="FMX4" s="110"/>
      <c r="FMY4" s="110"/>
      <c r="FMZ4" s="110"/>
      <c r="FNA4" s="110"/>
      <c r="FNB4" s="110"/>
      <c r="FNC4" s="110"/>
      <c r="FND4" s="110"/>
      <c r="FNE4" s="110"/>
      <c r="FNF4" s="110"/>
      <c r="FNG4" s="110"/>
      <c r="FNH4" s="110"/>
      <c r="FNI4" s="110"/>
      <c r="FNJ4" s="110"/>
      <c r="FNK4" s="110"/>
      <c r="FNL4" s="110"/>
      <c r="FNM4" s="110"/>
      <c r="FNN4" s="110"/>
      <c r="FNO4" s="110"/>
      <c r="FNP4" s="110"/>
      <c r="FNQ4" s="110"/>
      <c r="FNR4" s="110"/>
      <c r="FNS4" s="110"/>
      <c r="FNT4" s="110"/>
      <c r="FNU4" s="110"/>
      <c r="FNV4" s="110"/>
      <c r="FNW4" s="110"/>
      <c r="FNX4" s="110"/>
      <c r="FNY4" s="110"/>
      <c r="FNZ4" s="110"/>
      <c r="FOA4" s="110"/>
      <c r="FOB4" s="110"/>
      <c r="FOC4" s="110"/>
      <c r="FOD4" s="110"/>
      <c r="FOE4" s="110"/>
      <c r="FOF4" s="110"/>
      <c r="FOG4" s="110"/>
      <c r="FOH4" s="110"/>
      <c r="FOI4" s="110"/>
      <c r="FOJ4" s="110"/>
      <c r="FOK4" s="110"/>
      <c r="FOL4" s="110"/>
      <c r="FOM4" s="110"/>
      <c r="FON4" s="110"/>
      <c r="FOO4" s="110"/>
      <c r="FOP4" s="110"/>
      <c r="FOQ4" s="110"/>
      <c r="FOR4" s="110"/>
      <c r="FOS4" s="110"/>
      <c r="FOT4" s="110"/>
      <c r="FOU4" s="110"/>
      <c r="FOV4" s="110"/>
      <c r="FOW4" s="110"/>
      <c r="FOX4" s="110"/>
      <c r="FOY4" s="110"/>
      <c r="FOZ4" s="110"/>
      <c r="FPA4" s="110"/>
      <c r="FPB4" s="110"/>
      <c r="FPC4" s="110"/>
      <c r="FPD4" s="110"/>
      <c r="FPE4" s="110"/>
      <c r="FPF4" s="110"/>
      <c r="FPG4" s="110"/>
      <c r="FPH4" s="110"/>
      <c r="FPI4" s="110"/>
      <c r="FPJ4" s="110"/>
      <c r="FPK4" s="110"/>
      <c r="FPL4" s="110"/>
      <c r="FPM4" s="110"/>
      <c r="FPN4" s="110"/>
      <c r="FPO4" s="110"/>
      <c r="FPP4" s="110"/>
      <c r="FPQ4" s="110"/>
      <c r="FPR4" s="110"/>
      <c r="FPS4" s="110"/>
      <c r="FPT4" s="110"/>
      <c r="FPU4" s="110"/>
      <c r="FPV4" s="110"/>
      <c r="FPW4" s="110"/>
      <c r="FPX4" s="110"/>
      <c r="FPY4" s="110"/>
      <c r="FPZ4" s="110"/>
      <c r="FQA4" s="110"/>
      <c r="FQB4" s="110"/>
      <c r="FQC4" s="110"/>
      <c r="FQD4" s="110"/>
      <c r="FQE4" s="110"/>
      <c r="FQF4" s="110"/>
      <c r="FQG4" s="110"/>
      <c r="FQH4" s="110"/>
      <c r="FQI4" s="110"/>
      <c r="FQJ4" s="110"/>
      <c r="FQK4" s="110"/>
      <c r="FQL4" s="110"/>
      <c r="FQM4" s="110"/>
      <c r="FQN4" s="110"/>
      <c r="FQO4" s="110"/>
      <c r="FQP4" s="110"/>
      <c r="FQQ4" s="110"/>
      <c r="FQR4" s="110"/>
      <c r="FQS4" s="110"/>
      <c r="FQT4" s="110"/>
      <c r="FQU4" s="110"/>
      <c r="FQV4" s="110"/>
      <c r="FQW4" s="110"/>
      <c r="FQX4" s="110"/>
      <c r="FQY4" s="110"/>
      <c r="FQZ4" s="110"/>
      <c r="FRA4" s="110"/>
      <c r="FRB4" s="110"/>
      <c r="FRC4" s="110"/>
      <c r="FRD4" s="110"/>
      <c r="FRE4" s="110"/>
      <c r="FRF4" s="110"/>
      <c r="FRG4" s="110"/>
      <c r="FRH4" s="110"/>
      <c r="FRI4" s="110"/>
      <c r="FRJ4" s="110"/>
      <c r="FRK4" s="110"/>
      <c r="FRL4" s="110"/>
      <c r="FRM4" s="110"/>
      <c r="FRN4" s="110"/>
      <c r="FRO4" s="110"/>
      <c r="FRP4" s="110"/>
      <c r="FRQ4" s="110"/>
      <c r="FRR4" s="110"/>
      <c r="FRS4" s="110"/>
      <c r="FRT4" s="110"/>
      <c r="FRU4" s="110"/>
      <c r="FRV4" s="110"/>
      <c r="FRW4" s="110"/>
      <c r="FRX4" s="110"/>
      <c r="FRY4" s="110"/>
      <c r="FRZ4" s="110"/>
      <c r="FSA4" s="110"/>
      <c r="FSB4" s="110"/>
      <c r="FSC4" s="110"/>
      <c r="FSD4" s="110"/>
      <c r="FSE4" s="110"/>
      <c r="FSF4" s="110"/>
      <c r="FSG4" s="110"/>
      <c r="FSH4" s="110"/>
      <c r="FSI4" s="110"/>
      <c r="FSJ4" s="110"/>
      <c r="FSK4" s="110"/>
      <c r="FSL4" s="110"/>
      <c r="FSM4" s="110"/>
      <c r="FSN4" s="110"/>
      <c r="FSO4" s="110"/>
      <c r="FSP4" s="110"/>
      <c r="FSQ4" s="110"/>
      <c r="FSR4" s="110"/>
      <c r="FSS4" s="110"/>
      <c r="FST4" s="110"/>
      <c r="FSU4" s="110"/>
      <c r="FSV4" s="110"/>
      <c r="FSW4" s="110"/>
      <c r="FSX4" s="110"/>
      <c r="FSY4" s="110"/>
      <c r="FSZ4" s="110"/>
      <c r="FTA4" s="110"/>
      <c r="FTB4" s="110"/>
      <c r="FTC4" s="110"/>
      <c r="FTD4" s="110"/>
      <c r="FTE4" s="110"/>
      <c r="FTF4" s="110"/>
      <c r="FTG4" s="110"/>
      <c r="FTH4" s="110"/>
      <c r="FTI4" s="110"/>
      <c r="FTJ4" s="110"/>
      <c r="FTK4" s="110"/>
      <c r="FTL4" s="110"/>
      <c r="FTM4" s="110"/>
      <c r="FTN4" s="110"/>
      <c r="FTO4" s="110"/>
      <c r="FTP4" s="110"/>
      <c r="FTQ4" s="110"/>
      <c r="FTR4" s="110"/>
      <c r="FTS4" s="110"/>
      <c r="FTT4" s="110"/>
      <c r="FTU4" s="110"/>
      <c r="FTV4" s="110"/>
      <c r="FTW4" s="110"/>
      <c r="FTX4" s="110"/>
      <c r="FTY4" s="110"/>
      <c r="FTZ4" s="110"/>
      <c r="FUA4" s="110"/>
      <c r="FUB4" s="110"/>
      <c r="FUC4" s="110"/>
      <c r="FUD4" s="110"/>
      <c r="FUE4" s="110"/>
      <c r="FUF4" s="110"/>
      <c r="FUG4" s="110"/>
      <c r="FUH4" s="110"/>
      <c r="FUI4" s="110"/>
      <c r="FUJ4" s="110"/>
      <c r="FUK4" s="110"/>
      <c r="FUL4" s="110"/>
      <c r="FUM4" s="110"/>
      <c r="FUN4" s="110"/>
      <c r="FUO4" s="110"/>
      <c r="FUP4" s="110"/>
      <c r="FUQ4" s="110"/>
      <c r="FUR4" s="110"/>
      <c r="FUS4" s="110"/>
      <c r="FUT4" s="110"/>
      <c r="FUU4" s="110"/>
      <c r="FUV4" s="110"/>
      <c r="FUW4" s="110"/>
      <c r="FUX4" s="110"/>
      <c r="FUY4" s="110"/>
      <c r="FUZ4" s="110"/>
      <c r="FVA4" s="110"/>
      <c r="FVB4" s="110"/>
      <c r="FVC4" s="110"/>
      <c r="FVD4" s="110"/>
      <c r="FVE4" s="110"/>
      <c r="FVF4" s="110"/>
      <c r="FVG4" s="110"/>
      <c r="FVH4" s="110"/>
      <c r="FVI4" s="110"/>
      <c r="FVJ4" s="110"/>
      <c r="FVK4" s="110"/>
      <c r="FVL4" s="110"/>
      <c r="FVM4" s="110"/>
      <c r="FVN4" s="110"/>
      <c r="FVO4" s="110"/>
      <c r="FVP4" s="110"/>
      <c r="FVQ4" s="110"/>
      <c r="FVR4" s="110"/>
      <c r="FVS4" s="110"/>
      <c r="FVT4" s="110"/>
      <c r="FVU4" s="110"/>
      <c r="FVV4" s="110"/>
      <c r="FVW4" s="110"/>
      <c r="FVX4" s="110"/>
      <c r="FVY4" s="110"/>
      <c r="FVZ4" s="110"/>
      <c r="FWA4" s="110"/>
      <c r="FWB4" s="110"/>
      <c r="FWC4" s="110"/>
      <c r="FWD4" s="110"/>
      <c r="FWE4" s="110"/>
      <c r="FWF4" s="110"/>
      <c r="FWG4" s="110"/>
      <c r="FWH4" s="110"/>
      <c r="FWI4" s="110"/>
      <c r="FWJ4" s="110"/>
      <c r="FWK4" s="110"/>
      <c r="FWL4" s="110"/>
      <c r="FWM4" s="110"/>
      <c r="FWN4" s="110"/>
      <c r="FWO4" s="110"/>
      <c r="FWP4" s="110"/>
      <c r="FWQ4" s="110"/>
      <c r="FWR4" s="110"/>
      <c r="FWS4" s="110"/>
      <c r="FWT4" s="110"/>
      <c r="FWU4" s="110"/>
      <c r="FWV4" s="110"/>
      <c r="FWW4" s="110"/>
      <c r="FWX4" s="110"/>
      <c r="FWY4" s="110"/>
      <c r="FWZ4" s="110"/>
      <c r="FXA4" s="110"/>
      <c r="FXB4" s="110"/>
      <c r="FXC4" s="110"/>
      <c r="FXD4" s="110"/>
      <c r="FXE4" s="110"/>
      <c r="FXF4" s="110"/>
      <c r="FXG4" s="110"/>
      <c r="FXH4" s="110"/>
      <c r="FXI4" s="110"/>
      <c r="FXJ4" s="110"/>
      <c r="FXK4" s="110"/>
      <c r="FXL4" s="110"/>
      <c r="FXM4" s="110"/>
      <c r="FXN4" s="110"/>
      <c r="FXO4" s="110"/>
      <c r="FXP4" s="110"/>
      <c r="FXQ4" s="110"/>
      <c r="FXR4" s="110"/>
      <c r="FXS4" s="110"/>
      <c r="FXT4" s="110"/>
      <c r="FXU4" s="110"/>
      <c r="FXV4" s="110"/>
      <c r="FXW4" s="110"/>
      <c r="FXX4" s="110"/>
      <c r="FXY4" s="110"/>
      <c r="FXZ4" s="110"/>
      <c r="FYA4" s="110"/>
      <c r="FYB4" s="110"/>
      <c r="FYC4" s="110"/>
      <c r="FYD4" s="110"/>
      <c r="FYE4" s="110"/>
      <c r="FYF4" s="110"/>
      <c r="FYG4" s="110"/>
      <c r="FYH4" s="110"/>
      <c r="FYI4" s="110"/>
      <c r="FYJ4" s="110"/>
      <c r="FYK4" s="110"/>
      <c r="FYL4" s="110"/>
      <c r="FYM4" s="110"/>
      <c r="FYN4" s="110"/>
      <c r="FYO4" s="110"/>
      <c r="FYP4" s="110"/>
      <c r="FYQ4" s="110"/>
      <c r="FYR4" s="110"/>
      <c r="FYS4" s="110"/>
      <c r="FYT4" s="110"/>
      <c r="FYU4" s="110"/>
      <c r="FYV4" s="110"/>
      <c r="FYW4" s="110"/>
      <c r="FYX4" s="110"/>
      <c r="FYY4" s="110"/>
      <c r="FYZ4" s="110"/>
      <c r="FZA4" s="110"/>
      <c r="FZB4" s="110"/>
      <c r="FZC4" s="110"/>
      <c r="FZD4" s="110"/>
      <c r="FZE4" s="110"/>
      <c r="FZF4" s="110"/>
      <c r="FZG4" s="110"/>
      <c r="FZH4" s="110"/>
      <c r="FZI4" s="110"/>
      <c r="FZJ4" s="110"/>
      <c r="FZK4" s="110"/>
      <c r="FZL4" s="110"/>
      <c r="FZM4" s="110"/>
      <c r="FZN4" s="110"/>
      <c r="FZO4" s="110"/>
      <c r="FZP4" s="110"/>
      <c r="FZQ4" s="110"/>
      <c r="FZR4" s="110"/>
      <c r="FZS4" s="110"/>
      <c r="FZT4" s="110"/>
      <c r="FZU4" s="110"/>
      <c r="FZV4" s="110"/>
      <c r="FZW4" s="110"/>
      <c r="FZX4" s="110"/>
      <c r="FZY4" s="110"/>
      <c r="FZZ4" s="110"/>
      <c r="GAA4" s="110"/>
      <c r="GAB4" s="110"/>
      <c r="GAC4" s="110"/>
      <c r="GAD4" s="110"/>
      <c r="GAE4" s="110"/>
      <c r="GAF4" s="110"/>
      <c r="GAG4" s="110"/>
      <c r="GAH4" s="110"/>
      <c r="GAI4" s="110"/>
      <c r="GAJ4" s="110"/>
      <c r="GAK4" s="110"/>
      <c r="GAL4" s="110"/>
      <c r="GAM4" s="110"/>
      <c r="GAN4" s="110"/>
      <c r="GAO4" s="110"/>
      <c r="GAP4" s="110"/>
      <c r="GAQ4" s="110"/>
      <c r="GAR4" s="110"/>
      <c r="GAS4" s="110"/>
      <c r="GAT4" s="110"/>
      <c r="GAU4" s="110"/>
      <c r="GAV4" s="110"/>
      <c r="GAW4" s="110"/>
      <c r="GAX4" s="110"/>
      <c r="GAY4" s="110"/>
      <c r="GAZ4" s="110"/>
      <c r="GBA4" s="110"/>
      <c r="GBB4" s="110"/>
      <c r="GBC4" s="110"/>
      <c r="GBD4" s="110"/>
      <c r="GBE4" s="110"/>
      <c r="GBF4" s="110"/>
      <c r="GBG4" s="110"/>
      <c r="GBH4" s="110"/>
      <c r="GBI4" s="110"/>
      <c r="GBJ4" s="110"/>
      <c r="GBK4" s="110"/>
      <c r="GBL4" s="110"/>
      <c r="GBM4" s="110"/>
      <c r="GBN4" s="110"/>
      <c r="GBO4" s="110"/>
      <c r="GBP4" s="110"/>
      <c r="GBQ4" s="110"/>
      <c r="GBR4" s="110"/>
      <c r="GBS4" s="110"/>
      <c r="GBT4" s="110"/>
      <c r="GBU4" s="110"/>
      <c r="GBV4" s="110"/>
      <c r="GBW4" s="110"/>
      <c r="GBX4" s="110"/>
      <c r="GBY4" s="110"/>
      <c r="GBZ4" s="110"/>
      <c r="GCA4" s="110"/>
      <c r="GCB4" s="110"/>
      <c r="GCC4" s="110"/>
      <c r="GCD4" s="110"/>
      <c r="GCE4" s="110"/>
      <c r="GCF4" s="110"/>
      <c r="GCG4" s="110"/>
      <c r="GCH4" s="110"/>
      <c r="GCI4" s="110"/>
      <c r="GCJ4" s="110"/>
      <c r="GCK4" s="110"/>
      <c r="GCL4" s="110"/>
      <c r="GCM4" s="110"/>
      <c r="GCN4" s="110"/>
      <c r="GCO4" s="110"/>
      <c r="GCP4" s="110"/>
      <c r="GCQ4" s="110"/>
      <c r="GCR4" s="110"/>
      <c r="GCS4" s="110"/>
      <c r="GCT4" s="110"/>
      <c r="GCU4" s="110"/>
      <c r="GCV4" s="110"/>
      <c r="GCW4" s="110"/>
      <c r="GCX4" s="110"/>
      <c r="GCY4" s="110"/>
      <c r="GCZ4" s="110"/>
      <c r="GDA4" s="110"/>
      <c r="GDB4" s="110"/>
      <c r="GDC4" s="110"/>
      <c r="GDD4" s="110"/>
      <c r="GDE4" s="110"/>
      <c r="GDF4" s="110"/>
      <c r="GDG4" s="110"/>
      <c r="GDH4" s="110"/>
      <c r="GDI4" s="110"/>
      <c r="GDJ4" s="110"/>
      <c r="GDK4" s="110"/>
      <c r="GDL4" s="110"/>
      <c r="GDM4" s="110"/>
      <c r="GDN4" s="110"/>
      <c r="GDO4" s="110"/>
      <c r="GDP4" s="110"/>
      <c r="GDQ4" s="110"/>
      <c r="GDR4" s="110"/>
      <c r="GDS4" s="110"/>
      <c r="GDT4" s="110"/>
      <c r="GDU4" s="110"/>
      <c r="GDV4" s="110"/>
      <c r="GDW4" s="110"/>
      <c r="GDX4" s="110"/>
      <c r="GDY4" s="110"/>
      <c r="GDZ4" s="110"/>
      <c r="GEA4" s="110"/>
      <c r="GEB4" s="110"/>
      <c r="GEC4" s="110"/>
      <c r="GED4" s="110"/>
      <c r="GEE4" s="110"/>
      <c r="GEF4" s="110"/>
      <c r="GEG4" s="110"/>
      <c r="GEH4" s="110"/>
      <c r="GEI4" s="110"/>
      <c r="GEJ4" s="110"/>
      <c r="GEK4" s="110"/>
      <c r="GEL4" s="110"/>
      <c r="GEM4" s="110"/>
      <c r="GEN4" s="110"/>
      <c r="GEO4" s="110"/>
      <c r="GEP4" s="110"/>
      <c r="GEQ4" s="110"/>
      <c r="GER4" s="110"/>
      <c r="GES4" s="110"/>
      <c r="GET4" s="110"/>
      <c r="GEU4" s="110"/>
      <c r="GEV4" s="110"/>
      <c r="GEW4" s="110"/>
      <c r="GEX4" s="110"/>
      <c r="GEY4" s="110"/>
      <c r="GEZ4" s="110"/>
      <c r="GFA4" s="110"/>
      <c r="GFB4" s="110"/>
      <c r="GFC4" s="110"/>
      <c r="GFD4" s="110"/>
      <c r="GFE4" s="110"/>
      <c r="GFF4" s="110"/>
      <c r="GFG4" s="110"/>
      <c r="GFH4" s="110"/>
      <c r="GFI4" s="110"/>
      <c r="GFJ4" s="110"/>
      <c r="GFK4" s="110"/>
      <c r="GFL4" s="110"/>
      <c r="GFM4" s="110"/>
      <c r="GFN4" s="110"/>
      <c r="GFO4" s="110"/>
      <c r="GFP4" s="110"/>
      <c r="GFQ4" s="110"/>
      <c r="GFR4" s="110"/>
      <c r="GFS4" s="110"/>
      <c r="GFT4" s="110"/>
      <c r="GFU4" s="110"/>
      <c r="GFV4" s="110"/>
      <c r="GFW4" s="110"/>
      <c r="GFX4" s="110"/>
      <c r="GFY4" s="110"/>
      <c r="GFZ4" s="110"/>
      <c r="GGA4" s="110"/>
      <c r="GGB4" s="110"/>
      <c r="GGC4" s="110"/>
      <c r="GGD4" s="110"/>
      <c r="GGE4" s="110"/>
      <c r="GGF4" s="110"/>
      <c r="GGG4" s="110"/>
      <c r="GGH4" s="110"/>
      <c r="GGI4" s="110"/>
      <c r="GGJ4" s="110"/>
      <c r="GGK4" s="110"/>
      <c r="GGL4" s="110"/>
      <c r="GGM4" s="110"/>
      <c r="GGN4" s="110"/>
      <c r="GGO4" s="110"/>
      <c r="GGP4" s="110"/>
      <c r="GGQ4" s="110"/>
      <c r="GGR4" s="110"/>
      <c r="GGS4" s="110"/>
      <c r="GGT4" s="110"/>
      <c r="GGU4" s="110"/>
      <c r="GGV4" s="110"/>
      <c r="GGW4" s="110"/>
      <c r="GGX4" s="110"/>
      <c r="GGY4" s="110"/>
      <c r="GGZ4" s="110"/>
      <c r="GHA4" s="110"/>
      <c r="GHB4" s="110"/>
      <c r="GHC4" s="110"/>
      <c r="GHD4" s="110"/>
      <c r="GHE4" s="110"/>
      <c r="GHF4" s="110"/>
      <c r="GHG4" s="110"/>
      <c r="GHH4" s="110"/>
      <c r="GHI4" s="110"/>
      <c r="GHJ4" s="110"/>
      <c r="GHK4" s="110"/>
      <c r="GHL4" s="110"/>
      <c r="GHM4" s="110"/>
      <c r="GHN4" s="110"/>
      <c r="GHO4" s="110"/>
      <c r="GHP4" s="110"/>
      <c r="GHQ4" s="110"/>
      <c r="GHR4" s="110"/>
      <c r="GHS4" s="110"/>
      <c r="GHT4" s="110"/>
      <c r="GHU4" s="110"/>
      <c r="GHV4" s="110"/>
      <c r="GHW4" s="110"/>
      <c r="GHX4" s="110"/>
      <c r="GHY4" s="110"/>
      <c r="GHZ4" s="110"/>
      <c r="GIA4" s="110"/>
      <c r="GIB4" s="110"/>
      <c r="GIC4" s="110"/>
      <c r="GID4" s="110"/>
      <c r="GIE4" s="110"/>
      <c r="GIF4" s="110"/>
      <c r="GIG4" s="110"/>
      <c r="GIH4" s="110"/>
      <c r="GII4" s="110"/>
      <c r="GIJ4" s="110"/>
      <c r="GIK4" s="110"/>
      <c r="GIL4" s="110"/>
      <c r="GIM4" s="110"/>
      <c r="GIN4" s="110"/>
      <c r="GIO4" s="110"/>
      <c r="GIP4" s="110"/>
      <c r="GIQ4" s="110"/>
      <c r="GIR4" s="110"/>
      <c r="GIS4" s="110"/>
      <c r="GIT4" s="110"/>
      <c r="GIU4" s="110"/>
      <c r="GIV4" s="110"/>
      <c r="GIW4" s="110"/>
      <c r="GIX4" s="110"/>
      <c r="GIY4" s="110"/>
      <c r="GIZ4" s="110"/>
      <c r="GJA4" s="110"/>
      <c r="GJB4" s="110"/>
      <c r="GJC4" s="110"/>
      <c r="GJD4" s="110"/>
      <c r="GJE4" s="110"/>
      <c r="GJF4" s="110"/>
      <c r="GJG4" s="110"/>
      <c r="GJH4" s="110"/>
      <c r="GJI4" s="110"/>
      <c r="GJJ4" s="110"/>
      <c r="GJK4" s="110"/>
      <c r="GJL4" s="110"/>
      <c r="GJM4" s="110"/>
      <c r="GJN4" s="110"/>
      <c r="GJO4" s="110"/>
      <c r="GJP4" s="110"/>
      <c r="GJQ4" s="110"/>
      <c r="GJR4" s="110"/>
      <c r="GJS4" s="110"/>
      <c r="GJT4" s="110"/>
      <c r="GJU4" s="110"/>
      <c r="GJV4" s="110"/>
      <c r="GJW4" s="110"/>
      <c r="GJX4" s="110"/>
      <c r="GJY4" s="110"/>
      <c r="GJZ4" s="110"/>
      <c r="GKA4" s="110"/>
      <c r="GKB4" s="110"/>
      <c r="GKC4" s="110"/>
      <c r="GKD4" s="110"/>
      <c r="GKE4" s="110"/>
      <c r="GKF4" s="110"/>
      <c r="GKG4" s="110"/>
      <c r="GKH4" s="110"/>
      <c r="GKI4" s="110"/>
      <c r="GKJ4" s="110"/>
      <c r="GKK4" s="110"/>
      <c r="GKL4" s="110"/>
      <c r="GKM4" s="110"/>
      <c r="GKN4" s="110"/>
      <c r="GKO4" s="110"/>
      <c r="GKP4" s="110"/>
      <c r="GKQ4" s="110"/>
      <c r="GKR4" s="110"/>
      <c r="GKS4" s="110"/>
      <c r="GKT4" s="110"/>
      <c r="GKU4" s="110"/>
      <c r="GKV4" s="110"/>
      <c r="GKW4" s="110"/>
      <c r="GKX4" s="110"/>
      <c r="GKY4" s="110"/>
      <c r="GKZ4" s="110"/>
      <c r="GLA4" s="110"/>
      <c r="GLB4" s="110"/>
      <c r="GLC4" s="110"/>
      <c r="GLD4" s="110"/>
      <c r="GLE4" s="110"/>
      <c r="GLF4" s="110"/>
      <c r="GLG4" s="110"/>
      <c r="GLH4" s="110"/>
      <c r="GLI4" s="110"/>
      <c r="GLJ4" s="110"/>
      <c r="GLK4" s="110"/>
      <c r="GLL4" s="110"/>
      <c r="GLM4" s="110"/>
      <c r="GLN4" s="110"/>
      <c r="GLO4" s="110"/>
      <c r="GLP4" s="110"/>
      <c r="GLQ4" s="110"/>
      <c r="GLR4" s="110"/>
      <c r="GLS4" s="110"/>
      <c r="GLT4" s="110"/>
      <c r="GLU4" s="110"/>
      <c r="GLV4" s="110"/>
      <c r="GLW4" s="110"/>
      <c r="GLX4" s="110"/>
      <c r="GLY4" s="110"/>
      <c r="GLZ4" s="110"/>
      <c r="GMA4" s="110"/>
      <c r="GMB4" s="110"/>
      <c r="GMC4" s="110"/>
      <c r="GMD4" s="110"/>
      <c r="GME4" s="110"/>
      <c r="GMF4" s="110"/>
      <c r="GMG4" s="110"/>
      <c r="GMH4" s="110"/>
      <c r="GMI4" s="110"/>
      <c r="GMJ4" s="110"/>
      <c r="GMK4" s="110"/>
      <c r="GML4" s="110"/>
      <c r="GMM4" s="110"/>
      <c r="GMN4" s="110"/>
      <c r="GMO4" s="110"/>
      <c r="GMP4" s="110"/>
      <c r="GMQ4" s="110"/>
      <c r="GMR4" s="110"/>
      <c r="GMS4" s="110"/>
      <c r="GMT4" s="110"/>
      <c r="GMU4" s="110"/>
      <c r="GMV4" s="110"/>
      <c r="GMW4" s="110"/>
      <c r="GMX4" s="110"/>
      <c r="GMY4" s="110"/>
      <c r="GMZ4" s="110"/>
      <c r="GNA4" s="110"/>
      <c r="GNB4" s="110"/>
      <c r="GNC4" s="110"/>
      <c r="GND4" s="110"/>
      <c r="GNE4" s="110"/>
      <c r="GNF4" s="110"/>
      <c r="GNG4" s="110"/>
      <c r="GNH4" s="110"/>
      <c r="GNI4" s="110"/>
      <c r="GNJ4" s="110"/>
      <c r="GNK4" s="110"/>
      <c r="GNL4" s="110"/>
      <c r="GNM4" s="110"/>
      <c r="GNN4" s="110"/>
      <c r="GNO4" s="110"/>
      <c r="GNP4" s="110"/>
      <c r="GNQ4" s="110"/>
      <c r="GNR4" s="110"/>
      <c r="GNS4" s="110"/>
      <c r="GNT4" s="110"/>
      <c r="GNU4" s="110"/>
      <c r="GNV4" s="110"/>
      <c r="GNW4" s="110"/>
      <c r="GNX4" s="110"/>
      <c r="GNY4" s="110"/>
      <c r="GNZ4" s="110"/>
      <c r="GOA4" s="110"/>
      <c r="GOB4" s="110"/>
      <c r="GOC4" s="110"/>
      <c r="GOD4" s="110"/>
      <c r="GOE4" s="110"/>
      <c r="GOF4" s="110"/>
      <c r="GOG4" s="110"/>
      <c r="GOH4" s="110"/>
      <c r="GOI4" s="110"/>
      <c r="GOJ4" s="110"/>
      <c r="GOK4" s="110"/>
      <c r="GOL4" s="110"/>
      <c r="GOM4" s="110"/>
      <c r="GON4" s="110"/>
      <c r="GOO4" s="110"/>
      <c r="GOP4" s="110"/>
      <c r="GOQ4" s="110"/>
      <c r="GOR4" s="110"/>
      <c r="GOS4" s="110"/>
      <c r="GOT4" s="110"/>
      <c r="GOU4" s="110"/>
      <c r="GOV4" s="110"/>
      <c r="GOW4" s="110"/>
      <c r="GOX4" s="110"/>
      <c r="GOY4" s="110"/>
      <c r="GOZ4" s="110"/>
      <c r="GPA4" s="110"/>
      <c r="GPB4" s="110"/>
      <c r="GPC4" s="110"/>
      <c r="GPD4" s="110"/>
      <c r="GPE4" s="110"/>
      <c r="GPF4" s="110"/>
      <c r="GPG4" s="110"/>
      <c r="GPH4" s="110"/>
      <c r="GPI4" s="110"/>
      <c r="GPJ4" s="110"/>
      <c r="GPK4" s="110"/>
      <c r="GPL4" s="110"/>
      <c r="GPM4" s="110"/>
      <c r="GPN4" s="110"/>
      <c r="GPO4" s="110"/>
      <c r="GPP4" s="110"/>
      <c r="GPQ4" s="110"/>
      <c r="GPR4" s="110"/>
      <c r="GPS4" s="110"/>
      <c r="GPT4" s="110"/>
      <c r="GPU4" s="110"/>
      <c r="GPV4" s="110"/>
      <c r="GPW4" s="110"/>
      <c r="GPX4" s="110"/>
      <c r="GPY4" s="110"/>
      <c r="GPZ4" s="110"/>
      <c r="GQA4" s="110"/>
      <c r="GQB4" s="110"/>
      <c r="GQC4" s="110"/>
      <c r="GQD4" s="110"/>
      <c r="GQE4" s="110"/>
      <c r="GQF4" s="110"/>
      <c r="GQG4" s="110"/>
      <c r="GQH4" s="110"/>
      <c r="GQI4" s="110"/>
      <c r="GQJ4" s="110"/>
      <c r="GQK4" s="110"/>
      <c r="GQL4" s="110"/>
      <c r="GQM4" s="110"/>
      <c r="GQN4" s="110"/>
      <c r="GQO4" s="110"/>
      <c r="GQP4" s="110"/>
      <c r="GQQ4" s="110"/>
      <c r="GQR4" s="110"/>
      <c r="GQS4" s="110"/>
      <c r="GQT4" s="110"/>
      <c r="GQU4" s="110"/>
      <c r="GQV4" s="110"/>
      <c r="GQW4" s="110"/>
      <c r="GQX4" s="110"/>
      <c r="GQY4" s="110"/>
      <c r="GQZ4" s="110"/>
      <c r="GRA4" s="110"/>
      <c r="GRB4" s="110"/>
      <c r="GRC4" s="110"/>
      <c r="GRD4" s="110"/>
      <c r="GRE4" s="110"/>
      <c r="GRF4" s="110"/>
      <c r="GRG4" s="110"/>
      <c r="GRH4" s="110"/>
      <c r="GRI4" s="110"/>
      <c r="GRJ4" s="110"/>
      <c r="GRK4" s="110"/>
      <c r="GRL4" s="110"/>
      <c r="GRM4" s="110"/>
      <c r="GRN4" s="110"/>
      <c r="GRO4" s="110"/>
      <c r="GRP4" s="110"/>
      <c r="GRQ4" s="110"/>
      <c r="GRR4" s="110"/>
      <c r="GRS4" s="110"/>
      <c r="GRT4" s="110"/>
      <c r="GRU4" s="110"/>
      <c r="GRV4" s="110"/>
      <c r="GRW4" s="110"/>
      <c r="GRX4" s="110"/>
      <c r="GRY4" s="110"/>
      <c r="GRZ4" s="110"/>
      <c r="GSA4" s="110"/>
      <c r="GSB4" s="110"/>
      <c r="GSC4" s="110"/>
      <c r="GSD4" s="110"/>
      <c r="GSE4" s="110"/>
      <c r="GSF4" s="110"/>
      <c r="GSG4" s="110"/>
      <c r="GSH4" s="110"/>
      <c r="GSI4" s="110"/>
      <c r="GSJ4" s="110"/>
      <c r="GSK4" s="110"/>
      <c r="GSL4" s="110"/>
      <c r="GSM4" s="110"/>
      <c r="GSN4" s="110"/>
      <c r="GSO4" s="110"/>
      <c r="GSP4" s="110"/>
      <c r="GSQ4" s="110"/>
      <c r="GSR4" s="110"/>
      <c r="GSS4" s="110"/>
      <c r="GST4" s="110"/>
      <c r="GSU4" s="110"/>
      <c r="GSV4" s="110"/>
      <c r="GSW4" s="110"/>
      <c r="GSX4" s="110"/>
      <c r="GSY4" s="110"/>
      <c r="GSZ4" s="110"/>
      <c r="GTA4" s="110"/>
      <c r="GTB4" s="110"/>
      <c r="GTC4" s="110"/>
      <c r="GTD4" s="110"/>
      <c r="GTE4" s="110"/>
      <c r="GTF4" s="110"/>
      <c r="GTG4" s="110"/>
      <c r="GTH4" s="110"/>
      <c r="GTI4" s="110"/>
      <c r="GTJ4" s="110"/>
      <c r="GTK4" s="110"/>
      <c r="GTL4" s="110"/>
      <c r="GTM4" s="110"/>
      <c r="GTN4" s="110"/>
      <c r="GTO4" s="110"/>
      <c r="GTP4" s="110"/>
      <c r="GTQ4" s="110"/>
      <c r="GTR4" s="110"/>
      <c r="GTS4" s="110"/>
      <c r="GTT4" s="110"/>
      <c r="GTU4" s="110"/>
      <c r="GTV4" s="110"/>
      <c r="GTW4" s="110"/>
      <c r="GTX4" s="110"/>
      <c r="GTY4" s="110"/>
      <c r="GTZ4" s="110"/>
      <c r="GUA4" s="110"/>
      <c r="GUB4" s="110"/>
      <c r="GUC4" s="110"/>
      <c r="GUD4" s="110"/>
      <c r="GUE4" s="110"/>
      <c r="GUF4" s="110"/>
      <c r="GUG4" s="110"/>
      <c r="GUH4" s="110"/>
      <c r="GUI4" s="110"/>
      <c r="GUJ4" s="110"/>
      <c r="GUK4" s="110"/>
      <c r="GUL4" s="110"/>
      <c r="GUM4" s="110"/>
      <c r="GUN4" s="110"/>
      <c r="GUO4" s="110"/>
      <c r="GUP4" s="110"/>
      <c r="GUQ4" s="110"/>
      <c r="GUR4" s="110"/>
      <c r="GUS4" s="110"/>
      <c r="GUT4" s="110"/>
      <c r="GUU4" s="110"/>
      <c r="GUV4" s="110"/>
      <c r="GUW4" s="110"/>
      <c r="GUX4" s="110"/>
      <c r="GUY4" s="110"/>
      <c r="GUZ4" s="110"/>
      <c r="GVA4" s="110"/>
      <c r="GVB4" s="110"/>
      <c r="GVC4" s="110"/>
      <c r="GVD4" s="110"/>
      <c r="GVE4" s="110"/>
      <c r="GVF4" s="110"/>
      <c r="GVG4" s="110"/>
      <c r="GVH4" s="110"/>
      <c r="GVI4" s="110"/>
      <c r="GVJ4" s="110"/>
      <c r="GVK4" s="110"/>
      <c r="GVL4" s="110"/>
      <c r="GVM4" s="110"/>
      <c r="GVN4" s="110"/>
      <c r="GVO4" s="110"/>
      <c r="GVP4" s="110"/>
      <c r="GVQ4" s="110"/>
      <c r="GVR4" s="110"/>
      <c r="GVS4" s="110"/>
      <c r="GVT4" s="110"/>
      <c r="GVU4" s="110"/>
      <c r="GVV4" s="110"/>
      <c r="GVW4" s="110"/>
      <c r="GVX4" s="110"/>
      <c r="GVY4" s="110"/>
      <c r="GVZ4" s="110"/>
      <c r="GWA4" s="110"/>
      <c r="GWB4" s="110"/>
      <c r="GWC4" s="110"/>
      <c r="GWD4" s="110"/>
      <c r="GWE4" s="110"/>
      <c r="GWF4" s="110"/>
      <c r="GWG4" s="110"/>
      <c r="GWH4" s="110"/>
      <c r="GWI4" s="110"/>
      <c r="GWJ4" s="110"/>
      <c r="GWK4" s="110"/>
      <c r="GWL4" s="110"/>
      <c r="GWM4" s="110"/>
      <c r="GWN4" s="110"/>
      <c r="GWO4" s="110"/>
      <c r="GWP4" s="110"/>
      <c r="GWQ4" s="110"/>
      <c r="GWR4" s="110"/>
      <c r="GWS4" s="110"/>
      <c r="GWT4" s="110"/>
      <c r="GWU4" s="110"/>
      <c r="GWV4" s="110"/>
      <c r="GWW4" s="110"/>
      <c r="GWX4" s="110"/>
      <c r="GWY4" s="110"/>
      <c r="GWZ4" s="110"/>
      <c r="GXA4" s="110"/>
      <c r="GXB4" s="110"/>
      <c r="GXC4" s="110"/>
      <c r="GXD4" s="110"/>
      <c r="GXE4" s="110"/>
      <c r="GXF4" s="110"/>
      <c r="GXG4" s="110"/>
      <c r="GXH4" s="110"/>
      <c r="GXI4" s="110"/>
      <c r="GXJ4" s="110"/>
      <c r="GXK4" s="110"/>
      <c r="GXL4" s="110"/>
      <c r="GXM4" s="110"/>
      <c r="GXN4" s="110"/>
      <c r="GXO4" s="110"/>
      <c r="GXP4" s="110"/>
      <c r="GXQ4" s="110"/>
      <c r="GXR4" s="110"/>
      <c r="GXS4" s="110"/>
      <c r="GXT4" s="110"/>
      <c r="GXU4" s="110"/>
      <c r="GXV4" s="110"/>
      <c r="GXW4" s="110"/>
      <c r="GXX4" s="110"/>
      <c r="GXY4" s="110"/>
      <c r="GXZ4" s="110"/>
      <c r="GYA4" s="110"/>
      <c r="GYB4" s="110"/>
      <c r="GYC4" s="110"/>
      <c r="GYD4" s="110"/>
      <c r="GYE4" s="110"/>
      <c r="GYF4" s="110"/>
      <c r="GYG4" s="110"/>
      <c r="GYH4" s="110"/>
      <c r="GYI4" s="110"/>
      <c r="GYJ4" s="110"/>
      <c r="GYK4" s="110"/>
      <c r="GYL4" s="110"/>
      <c r="GYM4" s="110"/>
      <c r="GYN4" s="110"/>
      <c r="GYO4" s="110"/>
      <c r="GYP4" s="110"/>
      <c r="GYQ4" s="110"/>
      <c r="GYR4" s="110"/>
      <c r="GYS4" s="110"/>
      <c r="GYT4" s="110"/>
      <c r="GYU4" s="110"/>
      <c r="GYV4" s="110"/>
      <c r="GYW4" s="110"/>
      <c r="GYX4" s="110"/>
      <c r="GYY4" s="110"/>
      <c r="GYZ4" s="110"/>
      <c r="GZA4" s="110"/>
      <c r="GZB4" s="110"/>
      <c r="GZC4" s="110"/>
      <c r="GZD4" s="110"/>
      <c r="GZE4" s="110"/>
      <c r="GZF4" s="110"/>
      <c r="GZG4" s="110"/>
      <c r="GZH4" s="110"/>
      <c r="GZI4" s="110"/>
      <c r="GZJ4" s="110"/>
      <c r="GZK4" s="110"/>
      <c r="GZL4" s="110"/>
      <c r="GZM4" s="110"/>
      <c r="GZN4" s="110"/>
      <c r="GZO4" s="110"/>
      <c r="GZP4" s="110"/>
      <c r="GZQ4" s="110"/>
      <c r="GZR4" s="110"/>
      <c r="GZS4" s="110"/>
      <c r="GZT4" s="110"/>
      <c r="GZU4" s="110"/>
      <c r="GZV4" s="110"/>
      <c r="GZW4" s="110"/>
      <c r="GZX4" s="110"/>
      <c r="GZY4" s="110"/>
      <c r="GZZ4" s="110"/>
      <c r="HAA4" s="110"/>
      <c r="HAB4" s="110"/>
      <c r="HAC4" s="110"/>
      <c r="HAD4" s="110"/>
      <c r="HAE4" s="110"/>
      <c r="HAF4" s="110"/>
      <c r="HAG4" s="110"/>
      <c r="HAH4" s="110"/>
      <c r="HAI4" s="110"/>
      <c r="HAJ4" s="110"/>
      <c r="HAK4" s="110"/>
      <c r="HAL4" s="110"/>
      <c r="HAM4" s="110"/>
      <c r="HAN4" s="110"/>
      <c r="HAO4" s="110"/>
      <c r="HAP4" s="110"/>
      <c r="HAQ4" s="110"/>
      <c r="HAR4" s="110"/>
      <c r="HAS4" s="110"/>
      <c r="HAT4" s="110"/>
      <c r="HAU4" s="110"/>
      <c r="HAV4" s="110"/>
      <c r="HAW4" s="110"/>
      <c r="HAX4" s="110"/>
      <c r="HAY4" s="110"/>
      <c r="HAZ4" s="110"/>
      <c r="HBA4" s="110"/>
      <c r="HBB4" s="110"/>
      <c r="HBC4" s="110"/>
      <c r="HBD4" s="110"/>
      <c r="HBE4" s="110"/>
      <c r="HBF4" s="110"/>
      <c r="HBG4" s="110"/>
      <c r="HBH4" s="110"/>
      <c r="HBI4" s="110"/>
      <c r="HBJ4" s="110"/>
      <c r="HBK4" s="110"/>
      <c r="HBL4" s="110"/>
      <c r="HBM4" s="110"/>
      <c r="HBN4" s="110"/>
      <c r="HBO4" s="110"/>
      <c r="HBP4" s="110"/>
      <c r="HBQ4" s="110"/>
      <c r="HBR4" s="110"/>
      <c r="HBS4" s="110"/>
      <c r="HBT4" s="110"/>
      <c r="HBU4" s="110"/>
      <c r="HBV4" s="110"/>
      <c r="HBW4" s="110"/>
      <c r="HBX4" s="110"/>
      <c r="HBY4" s="110"/>
      <c r="HBZ4" s="110"/>
      <c r="HCA4" s="110"/>
      <c r="HCB4" s="110"/>
      <c r="HCC4" s="110"/>
      <c r="HCD4" s="110"/>
      <c r="HCE4" s="110"/>
      <c r="HCF4" s="110"/>
      <c r="HCG4" s="110"/>
      <c r="HCH4" s="110"/>
      <c r="HCI4" s="110"/>
      <c r="HCJ4" s="110"/>
      <c r="HCK4" s="110"/>
      <c r="HCL4" s="110"/>
      <c r="HCM4" s="110"/>
      <c r="HCN4" s="110"/>
      <c r="HCO4" s="110"/>
      <c r="HCP4" s="110"/>
      <c r="HCQ4" s="110"/>
      <c r="HCR4" s="110"/>
      <c r="HCS4" s="110"/>
      <c r="HCT4" s="110"/>
      <c r="HCU4" s="110"/>
      <c r="HCV4" s="110"/>
      <c r="HCW4" s="110"/>
      <c r="HCX4" s="110"/>
      <c r="HCY4" s="110"/>
      <c r="HCZ4" s="110"/>
      <c r="HDA4" s="110"/>
      <c r="HDB4" s="110"/>
      <c r="HDC4" s="110"/>
      <c r="HDD4" s="110"/>
      <c r="HDE4" s="110"/>
      <c r="HDF4" s="110"/>
      <c r="HDG4" s="110"/>
      <c r="HDH4" s="110"/>
      <c r="HDI4" s="110"/>
      <c r="HDJ4" s="110"/>
      <c r="HDK4" s="110"/>
      <c r="HDL4" s="110"/>
      <c r="HDM4" s="110"/>
      <c r="HDN4" s="110"/>
      <c r="HDO4" s="110"/>
      <c r="HDP4" s="110"/>
      <c r="HDQ4" s="110"/>
      <c r="HDR4" s="110"/>
      <c r="HDS4" s="110"/>
      <c r="HDT4" s="110"/>
      <c r="HDU4" s="110"/>
      <c r="HDV4" s="110"/>
      <c r="HDW4" s="110"/>
      <c r="HDX4" s="110"/>
      <c r="HDY4" s="110"/>
      <c r="HDZ4" s="110"/>
      <c r="HEA4" s="110"/>
      <c r="HEB4" s="110"/>
      <c r="HEC4" s="110"/>
      <c r="HED4" s="110"/>
      <c r="HEE4" s="110"/>
      <c r="HEF4" s="110"/>
      <c r="HEG4" s="110"/>
      <c r="HEH4" s="110"/>
      <c r="HEI4" s="110"/>
      <c r="HEJ4" s="110"/>
      <c r="HEK4" s="110"/>
      <c r="HEL4" s="110"/>
      <c r="HEM4" s="110"/>
      <c r="HEN4" s="110"/>
      <c r="HEO4" s="110"/>
      <c r="HEP4" s="110"/>
      <c r="HEQ4" s="110"/>
      <c r="HER4" s="110"/>
      <c r="HES4" s="110"/>
      <c r="HET4" s="110"/>
      <c r="HEU4" s="110"/>
      <c r="HEV4" s="110"/>
      <c r="HEW4" s="110"/>
      <c r="HEX4" s="110"/>
      <c r="HEY4" s="110"/>
      <c r="HEZ4" s="110"/>
      <c r="HFA4" s="110"/>
      <c r="HFB4" s="110"/>
      <c r="HFC4" s="110"/>
      <c r="HFD4" s="110"/>
      <c r="HFE4" s="110"/>
      <c r="HFF4" s="110"/>
      <c r="HFG4" s="110"/>
      <c r="HFH4" s="110"/>
      <c r="HFI4" s="110"/>
      <c r="HFJ4" s="110"/>
      <c r="HFK4" s="110"/>
      <c r="HFL4" s="110"/>
      <c r="HFM4" s="110"/>
      <c r="HFN4" s="110"/>
      <c r="HFO4" s="110"/>
      <c r="HFP4" s="110"/>
      <c r="HFQ4" s="110"/>
      <c r="HFR4" s="110"/>
      <c r="HFS4" s="110"/>
      <c r="HFT4" s="110"/>
      <c r="HFU4" s="110"/>
      <c r="HFV4" s="110"/>
      <c r="HFW4" s="110"/>
      <c r="HFX4" s="110"/>
      <c r="HFY4" s="110"/>
      <c r="HFZ4" s="110"/>
      <c r="HGA4" s="110"/>
      <c r="HGB4" s="110"/>
      <c r="HGC4" s="110"/>
      <c r="HGD4" s="110"/>
      <c r="HGE4" s="110"/>
      <c r="HGF4" s="110"/>
      <c r="HGG4" s="110"/>
      <c r="HGH4" s="110"/>
      <c r="HGI4" s="110"/>
      <c r="HGJ4" s="110"/>
      <c r="HGK4" s="110"/>
      <c r="HGL4" s="110"/>
      <c r="HGM4" s="110"/>
      <c r="HGN4" s="110"/>
      <c r="HGO4" s="110"/>
      <c r="HGP4" s="110"/>
      <c r="HGQ4" s="110"/>
      <c r="HGR4" s="110"/>
      <c r="HGS4" s="110"/>
      <c r="HGT4" s="110"/>
      <c r="HGU4" s="110"/>
      <c r="HGV4" s="110"/>
      <c r="HGW4" s="110"/>
      <c r="HGX4" s="110"/>
      <c r="HGY4" s="110"/>
      <c r="HGZ4" s="110"/>
      <c r="HHA4" s="110"/>
      <c r="HHB4" s="110"/>
      <c r="HHC4" s="110"/>
      <c r="HHD4" s="110"/>
      <c r="HHE4" s="110"/>
      <c r="HHF4" s="110"/>
      <c r="HHG4" s="110"/>
      <c r="HHH4" s="110"/>
      <c r="HHI4" s="110"/>
      <c r="HHJ4" s="110"/>
      <c r="HHK4" s="110"/>
      <c r="HHL4" s="110"/>
      <c r="HHM4" s="110"/>
      <c r="HHN4" s="110"/>
      <c r="HHO4" s="110"/>
      <c r="HHP4" s="110"/>
      <c r="HHQ4" s="110"/>
      <c r="HHR4" s="110"/>
      <c r="HHS4" s="110"/>
      <c r="HHT4" s="110"/>
      <c r="HHU4" s="110"/>
      <c r="HHV4" s="110"/>
      <c r="HHW4" s="110"/>
      <c r="HHX4" s="110"/>
      <c r="HHY4" s="110"/>
      <c r="HHZ4" s="110"/>
      <c r="HIA4" s="110"/>
      <c r="HIB4" s="110"/>
      <c r="HIC4" s="110"/>
      <c r="HID4" s="110"/>
      <c r="HIE4" s="110"/>
      <c r="HIF4" s="110"/>
      <c r="HIG4" s="110"/>
      <c r="HIH4" s="110"/>
      <c r="HII4" s="110"/>
      <c r="HIJ4" s="110"/>
      <c r="HIK4" s="110"/>
      <c r="HIL4" s="110"/>
      <c r="HIM4" s="110"/>
      <c r="HIN4" s="110"/>
      <c r="HIO4" s="110"/>
      <c r="HIP4" s="110"/>
      <c r="HIQ4" s="110"/>
      <c r="HIR4" s="110"/>
      <c r="HIS4" s="110"/>
      <c r="HIT4" s="110"/>
      <c r="HIU4" s="110"/>
      <c r="HIV4" s="110"/>
      <c r="HIW4" s="110"/>
      <c r="HIX4" s="110"/>
      <c r="HIY4" s="110"/>
      <c r="HIZ4" s="110"/>
      <c r="HJA4" s="110"/>
      <c r="HJB4" s="110"/>
      <c r="HJC4" s="110"/>
      <c r="HJD4" s="110"/>
      <c r="HJE4" s="110"/>
      <c r="HJF4" s="110"/>
      <c r="HJG4" s="110"/>
      <c r="HJH4" s="110"/>
      <c r="HJI4" s="110"/>
      <c r="HJJ4" s="110"/>
      <c r="HJK4" s="110"/>
      <c r="HJL4" s="110"/>
      <c r="HJM4" s="110"/>
      <c r="HJN4" s="110"/>
      <c r="HJO4" s="110"/>
      <c r="HJP4" s="110"/>
      <c r="HJQ4" s="110"/>
      <c r="HJR4" s="110"/>
      <c r="HJS4" s="110"/>
      <c r="HJT4" s="110"/>
      <c r="HJU4" s="110"/>
      <c r="HJV4" s="110"/>
      <c r="HJW4" s="110"/>
      <c r="HJX4" s="110"/>
      <c r="HJY4" s="110"/>
      <c r="HJZ4" s="110"/>
      <c r="HKA4" s="110"/>
      <c r="HKB4" s="110"/>
      <c r="HKC4" s="110"/>
      <c r="HKD4" s="110"/>
      <c r="HKE4" s="110"/>
      <c r="HKF4" s="110"/>
      <c r="HKG4" s="110"/>
      <c r="HKH4" s="110"/>
      <c r="HKI4" s="110"/>
      <c r="HKJ4" s="110"/>
      <c r="HKK4" s="110"/>
      <c r="HKL4" s="110"/>
      <c r="HKM4" s="110"/>
      <c r="HKN4" s="110"/>
      <c r="HKO4" s="110"/>
      <c r="HKP4" s="110"/>
      <c r="HKQ4" s="110"/>
      <c r="HKR4" s="110"/>
      <c r="HKS4" s="110"/>
      <c r="HKT4" s="110"/>
      <c r="HKU4" s="110"/>
      <c r="HKV4" s="110"/>
      <c r="HKW4" s="110"/>
      <c r="HKX4" s="110"/>
      <c r="HKY4" s="110"/>
      <c r="HKZ4" s="110"/>
      <c r="HLA4" s="110"/>
      <c r="HLB4" s="110"/>
      <c r="HLC4" s="110"/>
      <c r="HLD4" s="110"/>
      <c r="HLE4" s="110"/>
      <c r="HLF4" s="110"/>
      <c r="HLG4" s="110"/>
      <c r="HLH4" s="110"/>
      <c r="HLI4" s="110"/>
      <c r="HLJ4" s="110"/>
      <c r="HLK4" s="110"/>
      <c r="HLL4" s="110"/>
      <c r="HLM4" s="110"/>
      <c r="HLN4" s="110"/>
      <c r="HLO4" s="110"/>
      <c r="HLP4" s="110"/>
      <c r="HLQ4" s="110"/>
      <c r="HLR4" s="110"/>
      <c r="HLS4" s="110"/>
      <c r="HLT4" s="110"/>
      <c r="HLU4" s="110"/>
      <c r="HLV4" s="110"/>
      <c r="HLW4" s="110"/>
      <c r="HLX4" s="110"/>
      <c r="HLY4" s="110"/>
      <c r="HLZ4" s="110"/>
      <c r="HMA4" s="110"/>
      <c r="HMB4" s="110"/>
      <c r="HMC4" s="110"/>
      <c r="HMD4" s="110"/>
      <c r="HME4" s="110"/>
      <c r="HMF4" s="110"/>
      <c r="HMG4" s="110"/>
      <c r="HMH4" s="110"/>
      <c r="HMI4" s="110"/>
      <c r="HMJ4" s="110"/>
      <c r="HMK4" s="110"/>
      <c r="HML4" s="110"/>
      <c r="HMM4" s="110"/>
      <c r="HMN4" s="110"/>
      <c r="HMO4" s="110"/>
      <c r="HMP4" s="110"/>
      <c r="HMQ4" s="110"/>
      <c r="HMR4" s="110"/>
      <c r="HMS4" s="110"/>
      <c r="HMT4" s="110"/>
      <c r="HMU4" s="110"/>
      <c r="HMV4" s="110"/>
      <c r="HMW4" s="110"/>
      <c r="HMX4" s="110"/>
      <c r="HMY4" s="110"/>
      <c r="HMZ4" s="110"/>
      <c r="HNA4" s="110"/>
      <c r="HNB4" s="110"/>
      <c r="HNC4" s="110"/>
      <c r="HND4" s="110"/>
      <c r="HNE4" s="110"/>
      <c r="HNF4" s="110"/>
      <c r="HNG4" s="110"/>
      <c r="HNH4" s="110"/>
      <c r="HNI4" s="110"/>
      <c r="HNJ4" s="110"/>
      <c r="HNK4" s="110"/>
      <c r="HNL4" s="110"/>
      <c r="HNM4" s="110"/>
      <c r="HNN4" s="110"/>
      <c r="HNO4" s="110"/>
      <c r="HNP4" s="110"/>
      <c r="HNQ4" s="110"/>
      <c r="HNR4" s="110"/>
      <c r="HNS4" s="110"/>
      <c r="HNT4" s="110"/>
      <c r="HNU4" s="110"/>
      <c r="HNV4" s="110"/>
      <c r="HNW4" s="110"/>
      <c r="HNX4" s="110"/>
      <c r="HNY4" s="110"/>
      <c r="HNZ4" s="110"/>
      <c r="HOA4" s="110"/>
      <c r="HOB4" s="110"/>
      <c r="HOC4" s="110"/>
      <c r="HOD4" s="110"/>
      <c r="HOE4" s="110"/>
      <c r="HOF4" s="110"/>
      <c r="HOG4" s="110"/>
      <c r="HOH4" s="110"/>
      <c r="HOI4" s="110"/>
      <c r="HOJ4" s="110"/>
      <c r="HOK4" s="110"/>
      <c r="HOL4" s="110"/>
      <c r="HOM4" s="110"/>
      <c r="HON4" s="110"/>
      <c r="HOO4" s="110"/>
      <c r="HOP4" s="110"/>
      <c r="HOQ4" s="110"/>
      <c r="HOR4" s="110"/>
      <c r="HOS4" s="110"/>
      <c r="HOT4" s="110"/>
      <c r="HOU4" s="110"/>
      <c r="HOV4" s="110"/>
      <c r="HOW4" s="110"/>
      <c r="HOX4" s="110"/>
      <c r="HOY4" s="110"/>
      <c r="HOZ4" s="110"/>
      <c r="HPA4" s="110"/>
      <c r="HPB4" s="110"/>
      <c r="HPC4" s="110"/>
      <c r="HPD4" s="110"/>
      <c r="HPE4" s="110"/>
      <c r="HPF4" s="110"/>
      <c r="HPG4" s="110"/>
      <c r="HPH4" s="110"/>
      <c r="HPI4" s="110"/>
      <c r="HPJ4" s="110"/>
      <c r="HPK4" s="110"/>
      <c r="HPL4" s="110"/>
      <c r="HPM4" s="110"/>
      <c r="HPN4" s="110"/>
      <c r="HPO4" s="110"/>
      <c r="HPP4" s="110"/>
      <c r="HPQ4" s="110"/>
      <c r="HPR4" s="110"/>
      <c r="HPS4" s="110"/>
      <c r="HPT4" s="110"/>
      <c r="HPU4" s="110"/>
      <c r="HPV4" s="110"/>
      <c r="HPW4" s="110"/>
      <c r="HPX4" s="110"/>
      <c r="HPY4" s="110"/>
      <c r="HPZ4" s="110"/>
      <c r="HQA4" s="110"/>
      <c r="HQB4" s="110"/>
      <c r="HQC4" s="110"/>
      <c r="HQD4" s="110"/>
      <c r="HQE4" s="110"/>
      <c r="HQF4" s="110"/>
      <c r="HQG4" s="110"/>
      <c r="HQH4" s="110"/>
      <c r="HQI4" s="110"/>
      <c r="HQJ4" s="110"/>
      <c r="HQK4" s="110"/>
      <c r="HQL4" s="110"/>
      <c r="HQM4" s="110"/>
      <c r="HQN4" s="110"/>
      <c r="HQO4" s="110"/>
      <c r="HQP4" s="110"/>
      <c r="HQQ4" s="110"/>
      <c r="HQR4" s="110"/>
      <c r="HQS4" s="110"/>
      <c r="HQT4" s="110"/>
      <c r="HQU4" s="110"/>
      <c r="HQV4" s="110"/>
      <c r="HQW4" s="110"/>
      <c r="HQX4" s="110"/>
      <c r="HQY4" s="110"/>
      <c r="HQZ4" s="110"/>
      <c r="HRA4" s="110"/>
      <c r="HRB4" s="110"/>
      <c r="HRC4" s="110"/>
      <c r="HRD4" s="110"/>
      <c r="HRE4" s="110"/>
      <c r="HRF4" s="110"/>
      <c r="HRG4" s="110"/>
      <c r="HRH4" s="110"/>
      <c r="HRI4" s="110"/>
      <c r="HRJ4" s="110"/>
      <c r="HRK4" s="110"/>
      <c r="HRL4" s="110"/>
      <c r="HRM4" s="110"/>
      <c r="HRN4" s="110"/>
      <c r="HRO4" s="110"/>
      <c r="HRP4" s="110"/>
      <c r="HRQ4" s="110"/>
      <c r="HRR4" s="110"/>
      <c r="HRS4" s="110"/>
      <c r="HRT4" s="110"/>
      <c r="HRU4" s="110"/>
      <c r="HRV4" s="110"/>
      <c r="HRW4" s="110"/>
      <c r="HRX4" s="110"/>
      <c r="HRY4" s="110"/>
      <c r="HRZ4" s="110"/>
      <c r="HSA4" s="110"/>
      <c r="HSB4" s="110"/>
      <c r="HSC4" s="110"/>
      <c r="HSD4" s="110"/>
      <c r="HSE4" s="110"/>
      <c r="HSF4" s="110"/>
      <c r="HSG4" s="110"/>
      <c r="HSH4" s="110"/>
      <c r="HSI4" s="110"/>
      <c r="HSJ4" s="110"/>
      <c r="HSK4" s="110"/>
      <c r="HSL4" s="110"/>
      <c r="HSM4" s="110"/>
      <c r="HSN4" s="110"/>
      <c r="HSO4" s="110"/>
      <c r="HSP4" s="110"/>
      <c r="HSQ4" s="110"/>
      <c r="HSR4" s="110"/>
      <c r="HSS4" s="110"/>
      <c r="HST4" s="110"/>
      <c r="HSU4" s="110"/>
      <c r="HSV4" s="110"/>
      <c r="HSW4" s="110"/>
      <c r="HSX4" s="110"/>
      <c r="HSY4" s="110"/>
      <c r="HSZ4" s="110"/>
      <c r="HTA4" s="110"/>
      <c r="HTB4" s="110"/>
      <c r="HTC4" s="110"/>
      <c r="HTD4" s="110"/>
      <c r="HTE4" s="110"/>
      <c r="HTF4" s="110"/>
      <c r="HTG4" s="110"/>
      <c r="HTH4" s="110"/>
      <c r="HTI4" s="110"/>
      <c r="HTJ4" s="110"/>
      <c r="HTK4" s="110"/>
      <c r="HTL4" s="110"/>
      <c r="HTM4" s="110"/>
      <c r="HTN4" s="110"/>
      <c r="HTO4" s="110"/>
      <c r="HTP4" s="110"/>
      <c r="HTQ4" s="110"/>
      <c r="HTR4" s="110"/>
      <c r="HTS4" s="110"/>
      <c r="HTT4" s="110"/>
      <c r="HTU4" s="110"/>
      <c r="HTV4" s="110"/>
      <c r="HTW4" s="110"/>
      <c r="HTX4" s="110"/>
      <c r="HTY4" s="110"/>
      <c r="HTZ4" s="110"/>
      <c r="HUA4" s="110"/>
      <c r="HUB4" s="110"/>
      <c r="HUC4" s="110"/>
      <c r="HUD4" s="110"/>
      <c r="HUE4" s="110"/>
      <c r="HUF4" s="110"/>
      <c r="HUG4" s="110"/>
      <c r="HUH4" s="110"/>
      <c r="HUI4" s="110"/>
      <c r="HUJ4" s="110"/>
      <c r="HUK4" s="110"/>
      <c r="HUL4" s="110"/>
      <c r="HUM4" s="110"/>
      <c r="HUN4" s="110"/>
      <c r="HUO4" s="110"/>
      <c r="HUP4" s="110"/>
      <c r="HUQ4" s="110"/>
      <c r="HUR4" s="110"/>
      <c r="HUS4" s="110"/>
      <c r="HUT4" s="110"/>
      <c r="HUU4" s="110"/>
      <c r="HUV4" s="110"/>
      <c r="HUW4" s="110"/>
      <c r="HUX4" s="110"/>
      <c r="HUY4" s="110"/>
      <c r="HUZ4" s="110"/>
      <c r="HVA4" s="110"/>
      <c r="HVB4" s="110"/>
      <c r="HVC4" s="110"/>
      <c r="HVD4" s="110"/>
      <c r="HVE4" s="110"/>
      <c r="HVF4" s="110"/>
      <c r="HVG4" s="110"/>
      <c r="HVH4" s="110"/>
      <c r="HVI4" s="110"/>
      <c r="HVJ4" s="110"/>
      <c r="HVK4" s="110"/>
      <c r="HVL4" s="110"/>
      <c r="HVM4" s="110"/>
      <c r="HVN4" s="110"/>
      <c r="HVO4" s="110"/>
      <c r="HVP4" s="110"/>
      <c r="HVQ4" s="110"/>
      <c r="HVR4" s="110"/>
      <c r="HVS4" s="110"/>
      <c r="HVT4" s="110"/>
      <c r="HVU4" s="110"/>
      <c r="HVV4" s="110"/>
      <c r="HVW4" s="110"/>
      <c r="HVX4" s="110"/>
      <c r="HVY4" s="110"/>
      <c r="HVZ4" s="110"/>
      <c r="HWA4" s="110"/>
      <c r="HWB4" s="110"/>
      <c r="HWC4" s="110"/>
      <c r="HWD4" s="110"/>
      <c r="HWE4" s="110"/>
      <c r="HWF4" s="110"/>
      <c r="HWG4" s="110"/>
      <c r="HWH4" s="110"/>
      <c r="HWI4" s="110"/>
      <c r="HWJ4" s="110"/>
      <c r="HWK4" s="110"/>
      <c r="HWL4" s="110"/>
      <c r="HWM4" s="110"/>
      <c r="HWN4" s="110"/>
      <c r="HWO4" s="110"/>
      <c r="HWP4" s="110"/>
      <c r="HWQ4" s="110"/>
      <c r="HWR4" s="110"/>
      <c r="HWS4" s="110"/>
      <c r="HWT4" s="110"/>
      <c r="HWU4" s="110"/>
      <c r="HWV4" s="110"/>
      <c r="HWW4" s="110"/>
      <c r="HWX4" s="110"/>
      <c r="HWY4" s="110"/>
      <c r="HWZ4" s="110"/>
      <c r="HXA4" s="110"/>
      <c r="HXB4" s="110"/>
      <c r="HXC4" s="110"/>
      <c r="HXD4" s="110"/>
      <c r="HXE4" s="110"/>
      <c r="HXF4" s="110"/>
      <c r="HXG4" s="110"/>
      <c r="HXH4" s="110"/>
      <c r="HXI4" s="110"/>
      <c r="HXJ4" s="110"/>
      <c r="HXK4" s="110"/>
      <c r="HXL4" s="110"/>
      <c r="HXM4" s="110"/>
      <c r="HXN4" s="110"/>
      <c r="HXO4" s="110"/>
      <c r="HXP4" s="110"/>
      <c r="HXQ4" s="110"/>
      <c r="HXR4" s="110"/>
      <c r="HXS4" s="110"/>
      <c r="HXT4" s="110"/>
      <c r="HXU4" s="110"/>
      <c r="HXV4" s="110"/>
      <c r="HXW4" s="110"/>
      <c r="HXX4" s="110"/>
      <c r="HXY4" s="110"/>
      <c r="HXZ4" s="110"/>
      <c r="HYA4" s="110"/>
      <c r="HYB4" s="110"/>
      <c r="HYC4" s="110"/>
      <c r="HYD4" s="110"/>
      <c r="HYE4" s="110"/>
      <c r="HYF4" s="110"/>
      <c r="HYG4" s="110"/>
      <c r="HYH4" s="110"/>
      <c r="HYI4" s="110"/>
      <c r="HYJ4" s="110"/>
      <c r="HYK4" s="110"/>
      <c r="HYL4" s="110"/>
      <c r="HYM4" s="110"/>
      <c r="HYN4" s="110"/>
      <c r="HYO4" s="110"/>
      <c r="HYP4" s="110"/>
      <c r="HYQ4" s="110"/>
      <c r="HYR4" s="110"/>
      <c r="HYS4" s="110"/>
      <c r="HYT4" s="110"/>
      <c r="HYU4" s="110"/>
      <c r="HYV4" s="110"/>
      <c r="HYW4" s="110"/>
      <c r="HYX4" s="110"/>
      <c r="HYY4" s="110"/>
      <c r="HYZ4" s="110"/>
      <c r="HZA4" s="110"/>
      <c r="HZB4" s="110"/>
      <c r="HZC4" s="110"/>
      <c r="HZD4" s="110"/>
      <c r="HZE4" s="110"/>
      <c r="HZF4" s="110"/>
      <c r="HZG4" s="110"/>
      <c r="HZH4" s="110"/>
      <c r="HZI4" s="110"/>
      <c r="HZJ4" s="110"/>
      <c r="HZK4" s="110"/>
      <c r="HZL4" s="110"/>
      <c r="HZM4" s="110"/>
      <c r="HZN4" s="110"/>
      <c r="HZO4" s="110"/>
      <c r="HZP4" s="110"/>
      <c r="HZQ4" s="110"/>
      <c r="HZR4" s="110"/>
      <c r="HZS4" s="110"/>
      <c r="HZT4" s="110"/>
      <c r="HZU4" s="110"/>
      <c r="HZV4" s="110"/>
      <c r="HZW4" s="110"/>
      <c r="HZX4" s="110"/>
      <c r="HZY4" s="110"/>
      <c r="HZZ4" s="110"/>
      <c r="IAA4" s="110"/>
      <c r="IAB4" s="110"/>
      <c r="IAC4" s="110"/>
      <c r="IAD4" s="110"/>
      <c r="IAE4" s="110"/>
      <c r="IAF4" s="110"/>
      <c r="IAG4" s="110"/>
      <c r="IAH4" s="110"/>
      <c r="IAI4" s="110"/>
      <c r="IAJ4" s="110"/>
      <c r="IAK4" s="110"/>
      <c r="IAL4" s="110"/>
      <c r="IAM4" s="110"/>
      <c r="IAN4" s="110"/>
      <c r="IAO4" s="110"/>
      <c r="IAP4" s="110"/>
      <c r="IAQ4" s="110"/>
      <c r="IAR4" s="110"/>
      <c r="IAS4" s="110"/>
      <c r="IAT4" s="110"/>
      <c r="IAU4" s="110"/>
      <c r="IAV4" s="110"/>
      <c r="IAW4" s="110"/>
      <c r="IAX4" s="110"/>
      <c r="IAY4" s="110"/>
      <c r="IAZ4" s="110"/>
      <c r="IBA4" s="110"/>
      <c r="IBB4" s="110"/>
      <c r="IBC4" s="110"/>
      <c r="IBD4" s="110"/>
      <c r="IBE4" s="110"/>
      <c r="IBF4" s="110"/>
      <c r="IBG4" s="110"/>
      <c r="IBH4" s="110"/>
      <c r="IBI4" s="110"/>
      <c r="IBJ4" s="110"/>
      <c r="IBK4" s="110"/>
      <c r="IBL4" s="110"/>
      <c r="IBM4" s="110"/>
      <c r="IBN4" s="110"/>
      <c r="IBO4" s="110"/>
      <c r="IBP4" s="110"/>
      <c r="IBQ4" s="110"/>
      <c r="IBR4" s="110"/>
      <c r="IBS4" s="110"/>
      <c r="IBT4" s="110"/>
      <c r="IBU4" s="110"/>
      <c r="IBV4" s="110"/>
      <c r="IBW4" s="110"/>
      <c r="IBX4" s="110"/>
      <c r="IBY4" s="110"/>
      <c r="IBZ4" s="110"/>
      <c r="ICA4" s="110"/>
      <c r="ICB4" s="110"/>
      <c r="ICC4" s="110"/>
      <c r="ICD4" s="110"/>
      <c r="ICE4" s="110"/>
      <c r="ICF4" s="110"/>
      <c r="ICG4" s="110"/>
      <c r="ICH4" s="110"/>
      <c r="ICI4" s="110"/>
      <c r="ICJ4" s="110"/>
      <c r="ICK4" s="110"/>
      <c r="ICL4" s="110"/>
      <c r="ICM4" s="110"/>
      <c r="ICN4" s="110"/>
      <c r="ICO4" s="110"/>
      <c r="ICP4" s="110"/>
      <c r="ICQ4" s="110"/>
      <c r="ICR4" s="110"/>
      <c r="ICS4" s="110"/>
      <c r="ICT4" s="110"/>
      <c r="ICU4" s="110"/>
      <c r="ICV4" s="110"/>
      <c r="ICW4" s="110"/>
      <c r="ICX4" s="110"/>
      <c r="ICY4" s="110"/>
      <c r="ICZ4" s="110"/>
      <c r="IDA4" s="110"/>
      <c r="IDB4" s="110"/>
      <c r="IDC4" s="110"/>
      <c r="IDD4" s="110"/>
      <c r="IDE4" s="110"/>
      <c r="IDF4" s="110"/>
      <c r="IDG4" s="110"/>
      <c r="IDH4" s="110"/>
      <c r="IDI4" s="110"/>
      <c r="IDJ4" s="110"/>
      <c r="IDK4" s="110"/>
      <c r="IDL4" s="110"/>
      <c r="IDM4" s="110"/>
      <c r="IDN4" s="110"/>
      <c r="IDO4" s="110"/>
      <c r="IDP4" s="110"/>
      <c r="IDQ4" s="110"/>
      <c r="IDR4" s="110"/>
      <c r="IDS4" s="110"/>
      <c r="IDT4" s="110"/>
      <c r="IDU4" s="110"/>
      <c r="IDV4" s="110"/>
      <c r="IDW4" s="110"/>
      <c r="IDX4" s="110"/>
      <c r="IDY4" s="110"/>
      <c r="IDZ4" s="110"/>
      <c r="IEA4" s="110"/>
      <c r="IEB4" s="110"/>
      <c r="IEC4" s="110"/>
      <c r="IED4" s="110"/>
      <c r="IEE4" s="110"/>
      <c r="IEF4" s="110"/>
      <c r="IEG4" s="110"/>
      <c r="IEH4" s="110"/>
      <c r="IEI4" s="110"/>
      <c r="IEJ4" s="110"/>
      <c r="IEK4" s="110"/>
      <c r="IEL4" s="110"/>
      <c r="IEM4" s="110"/>
      <c r="IEN4" s="110"/>
      <c r="IEO4" s="110"/>
      <c r="IEP4" s="110"/>
      <c r="IEQ4" s="110"/>
      <c r="IER4" s="110"/>
      <c r="IES4" s="110"/>
      <c r="IET4" s="110"/>
      <c r="IEU4" s="110"/>
      <c r="IEV4" s="110"/>
      <c r="IEW4" s="110"/>
      <c r="IEX4" s="110"/>
      <c r="IEY4" s="110"/>
      <c r="IEZ4" s="110"/>
      <c r="IFA4" s="110"/>
      <c r="IFB4" s="110"/>
      <c r="IFC4" s="110"/>
      <c r="IFD4" s="110"/>
      <c r="IFE4" s="110"/>
      <c r="IFF4" s="110"/>
      <c r="IFG4" s="110"/>
      <c r="IFH4" s="110"/>
      <c r="IFI4" s="110"/>
      <c r="IFJ4" s="110"/>
      <c r="IFK4" s="110"/>
      <c r="IFL4" s="110"/>
      <c r="IFM4" s="110"/>
      <c r="IFN4" s="110"/>
      <c r="IFO4" s="110"/>
      <c r="IFP4" s="110"/>
      <c r="IFQ4" s="110"/>
      <c r="IFR4" s="110"/>
      <c r="IFS4" s="110"/>
      <c r="IFT4" s="110"/>
      <c r="IFU4" s="110"/>
      <c r="IFV4" s="110"/>
      <c r="IFW4" s="110"/>
      <c r="IFX4" s="110"/>
      <c r="IFY4" s="110"/>
      <c r="IFZ4" s="110"/>
      <c r="IGA4" s="110"/>
      <c r="IGB4" s="110"/>
      <c r="IGC4" s="110"/>
      <c r="IGD4" s="110"/>
      <c r="IGE4" s="110"/>
      <c r="IGF4" s="110"/>
      <c r="IGG4" s="110"/>
      <c r="IGH4" s="110"/>
      <c r="IGI4" s="110"/>
      <c r="IGJ4" s="110"/>
      <c r="IGK4" s="110"/>
      <c r="IGL4" s="110"/>
      <c r="IGM4" s="110"/>
      <c r="IGN4" s="110"/>
      <c r="IGO4" s="110"/>
      <c r="IGP4" s="110"/>
      <c r="IGQ4" s="110"/>
      <c r="IGR4" s="110"/>
      <c r="IGS4" s="110"/>
      <c r="IGT4" s="110"/>
      <c r="IGU4" s="110"/>
      <c r="IGV4" s="110"/>
      <c r="IGW4" s="110"/>
      <c r="IGX4" s="110"/>
      <c r="IGY4" s="110"/>
      <c r="IGZ4" s="110"/>
      <c r="IHA4" s="110"/>
      <c r="IHB4" s="110"/>
      <c r="IHC4" s="110"/>
      <c r="IHD4" s="110"/>
      <c r="IHE4" s="110"/>
      <c r="IHF4" s="110"/>
      <c r="IHG4" s="110"/>
      <c r="IHH4" s="110"/>
      <c r="IHI4" s="110"/>
      <c r="IHJ4" s="110"/>
      <c r="IHK4" s="110"/>
      <c r="IHL4" s="110"/>
      <c r="IHM4" s="110"/>
      <c r="IHN4" s="110"/>
      <c r="IHO4" s="110"/>
      <c r="IHP4" s="110"/>
      <c r="IHQ4" s="110"/>
      <c r="IHR4" s="110"/>
      <c r="IHS4" s="110"/>
      <c r="IHT4" s="110"/>
      <c r="IHU4" s="110"/>
      <c r="IHV4" s="110"/>
      <c r="IHW4" s="110"/>
      <c r="IHX4" s="110"/>
      <c r="IHY4" s="110"/>
      <c r="IHZ4" s="110"/>
      <c r="IIA4" s="110"/>
      <c r="IIB4" s="110"/>
      <c r="IIC4" s="110"/>
      <c r="IID4" s="110"/>
      <c r="IIE4" s="110"/>
      <c r="IIF4" s="110"/>
      <c r="IIG4" s="110"/>
      <c r="IIH4" s="110"/>
      <c r="III4" s="110"/>
      <c r="IIJ4" s="110"/>
      <c r="IIK4" s="110"/>
      <c r="IIL4" s="110"/>
      <c r="IIM4" s="110"/>
      <c r="IIN4" s="110"/>
      <c r="IIO4" s="110"/>
      <c r="IIP4" s="110"/>
      <c r="IIQ4" s="110"/>
      <c r="IIR4" s="110"/>
      <c r="IIS4" s="110"/>
      <c r="IIT4" s="110"/>
      <c r="IIU4" s="110"/>
      <c r="IIV4" s="110"/>
      <c r="IIW4" s="110"/>
      <c r="IIX4" s="110"/>
      <c r="IIY4" s="110"/>
      <c r="IIZ4" s="110"/>
      <c r="IJA4" s="110"/>
      <c r="IJB4" s="110"/>
      <c r="IJC4" s="110"/>
      <c r="IJD4" s="110"/>
      <c r="IJE4" s="110"/>
      <c r="IJF4" s="110"/>
      <c r="IJG4" s="110"/>
      <c r="IJH4" s="110"/>
      <c r="IJI4" s="110"/>
      <c r="IJJ4" s="110"/>
      <c r="IJK4" s="110"/>
      <c r="IJL4" s="110"/>
      <c r="IJM4" s="110"/>
      <c r="IJN4" s="110"/>
      <c r="IJO4" s="110"/>
      <c r="IJP4" s="110"/>
      <c r="IJQ4" s="110"/>
      <c r="IJR4" s="110"/>
      <c r="IJS4" s="110"/>
      <c r="IJT4" s="110"/>
      <c r="IJU4" s="110"/>
      <c r="IJV4" s="110"/>
      <c r="IJW4" s="110"/>
      <c r="IJX4" s="110"/>
      <c r="IJY4" s="110"/>
      <c r="IJZ4" s="110"/>
      <c r="IKA4" s="110"/>
      <c r="IKB4" s="110"/>
      <c r="IKC4" s="110"/>
      <c r="IKD4" s="110"/>
      <c r="IKE4" s="110"/>
      <c r="IKF4" s="110"/>
      <c r="IKG4" s="110"/>
      <c r="IKH4" s="110"/>
      <c r="IKI4" s="110"/>
      <c r="IKJ4" s="110"/>
      <c r="IKK4" s="110"/>
      <c r="IKL4" s="110"/>
      <c r="IKM4" s="110"/>
      <c r="IKN4" s="110"/>
      <c r="IKO4" s="110"/>
      <c r="IKP4" s="110"/>
      <c r="IKQ4" s="110"/>
      <c r="IKR4" s="110"/>
      <c r="IKS4" s="110"/>
      <c r="IKT4" s="110"/>
      <c r="IKU4" s="110"/>
      <c r="IKV4" s="110"/>
      <c r="IKW4" s="110"/>
      <c r="IKX4" s="110"/>
      <c r="IKY4" s="110"/>
      <c r="IKZ4" s="110"/>
      <c r="ILA4" s="110"/>
      <c r="ILB4" s="110"/>
      <c r="ILC4" s="110"/>
      <c r="ILD4" s="110"/>
      <c r="ILE4" s="110"/>
      <c r="ILF4" s="110"/>
      <c r="ILG4" s="110"/>
      <c r="ILH4" s="110"/>
      <c r="ILI4" s="110"/>
      <c r="ILJ4" s="110"/>
      <c r="ILK4" s="110"/>
      <c r="ILL4" s="110"/>
      <c r="ILM4" s="110"/>
      <c r="ILN4" s="110"/>
      <c r="ILO4" s="110"/>
      <c r="ILP4" s="110"/>
      <c r="ILQ4" s="110"/>
      <c r="ILR4" s="110"/>
      <c r="ILS4" s="110"/>
      <c r="ILT4" s="110"/>
      <c r="ILU4" s="110"/>
      <c r="ILV4" s="110"/>
      <c r="ILW4" s="110"/>
      <c r="ILX4" s="110"/>
      <c r="ILY4" s="110"/>
      <c r="ILZ4" s="110"/>
      <c r="IMA4" s="110"/>
      <c r="IMB4" s="110"/>
      <c r="IMC4" s="110"/>
      <c r="IMD4" s="110"/>
      <c r="IME4" s="110"/>
      <c r="IMF4" s="110"/>
      <c r="IMG4" s="110"/>
      <c r="IMH4" s="110"/>
      <c r="IMI4" s="110"/>
      <c r="IMJ4" s="110"/>
      <c r="IMK4" s="110"/>
      <c r="IML4" s="110"/>
      <c r="IMM4" s="110"/>
      <c r="IMN4" s="110"/>
      <c r="IMO4" s="110"/>
      <c r="IMP4" s="110"/>
      <c r="IMQ4" s="110"/>
      <c r="IMR4" s="110"/>
      <c r="IMS4" s="110"/>
      <c r="IMT4" s="110"/>
      <c r="IMU4" s="110"/>
      <c r="IMV4" s="110"/>
      <c r="IMW4" s="110"/>
      <c r="IMX4" s="110"/>
      <c r="IMY4" s="110"/>
      <c r="IMZ4" s="110"/>
      <c r="INA4" s="110"/>
      <c r="INB4" s="110"/>
      <c r="INC4" s="110"/>
      <c r="IND4" s="110"/>
      <c r="INE4" s="110"/>
      <c r="INF4" s="110"/>
      <c r="ING4" s="110"/>
      <c r="INH4" s="110"/>
      <c r="INI4" s="110"/>
      <c r="INJ4" s="110"/>
      <c r="INK4" s="110"/>
      <c r="INL4" s="110"/>
      <c r="INM4" s="110"/>
      <c r="INN4" s="110"/>
      <c r="INO4" s="110"/>
      <c r="INP4" s="110"/>
      <c r="INQ4" s="110"/>
      <c r="INR4" s="110"/>
      <c r="INS4" s="110"/>
      <c r="INT4" s="110"/>
      <c r="INU4" s="110"/>
      <c r="INV4" s="110"/>
      <c r="INW4" s="110"/>
      <c r="INX4" s="110"/>
      <c r="INY4" s="110"/>
      <c r="INZ4" s="110"/>
      <c r="IOA4" s="110"/>
      <c r="IOB4" s="110"/>
      <c r="IOC4" s="110"/>
      <c r="IOD4" s="110"/>
      <c r="IOE4" s="110"/>
      <c r="IOF4" s="110"/>
      <c r="IOG4" s="110"/>
      <c r="IOH4" s="110"/>
      <c r="IOI4" s="110"/>
      <c r="IOJ4" s="110"/>
      <c r="IOK4" s="110"/>
      <c r="IOL4" s="110"/>
      <c r="IOM4" s="110"/>
      <c r="ION4" s="110"/>
      <c r="IOO4" s="110"/>
      <c r="IOP4" s="110"/>
      <c r="IOQ4" s="110"/>
      <c r="IOR4" s="110"/>
      <c r="IOS4" s="110"/>
      <c r="IOT4" s="110"/>
      <c r="IOU4" s="110"/>
      <c r="IOV4" s="110"/>
      <c r="IOW4" s="110"/>
      <c r="IOX4" s="110"/>
      <c r="IOY4" s="110"/>
      <c r="IOZ4" s="110"/>
      <c r="IPA4" s="110"/>
      <c r="IPB4" s="110"/>
      <c r="IPC4" s="110"/>
      <c r="IPD4" s="110"/>
      <c r="IPE4" s="110"/>
      <c r="IPF4" s="110"/>
      <c r="IPG4" s="110"/>
      <c r="IPH4" s="110"/>
      <c r="IPI4" s="110"/>
      <c r="IPJ4" s="110"/>
      <c r="IPK4" s="110"/>
      <c r="IPL4" s="110"/>
      <c r="IPM4" s="110"/>
      <c r="IPN4" s="110"/>
      <c r="IPO4" s="110"/>
      <c r="IPP4" s="110"/>
      <c r="IPQ4" s="110"/>
      <c r="IPR4" s="110"/>
      <c r="IPS4" s="110"/>
      <c r="IPT4" s="110"/>
      <c r="IPU4" s="110"/>
      <c r="IPV4" s="110"/>
      <c r="IPW4" s="110"/>
      <c r="IPX4" s="110"/>
      <c r="IPY4" s="110"/>
      <c r="IPZ4" s="110"/>
      <c r="IQA4" s="110"/>
      <c r="IQB4" s="110"/>
      <c r="IQC4" s="110"/>
      <c r="IQD4" s="110"/>
      <c r="IQE4" s="110"/>
      <c r="IQF4" s="110"/>
      <c r="IQG4" s="110"/>
      <c r="IQH4" s="110"/>
      <c r="IQI4" s="110"/>
      <c r="IQJ4" s="110"/>
      <c r="IQK4" s="110"/>
      <c r="IQL4" s="110"/>
      <c r="IQM4" s="110"/>
      <c r="IQN4" s="110"/>
      <c r="IQO4" s="110"/>
      <c r="IQP4" s="110"/>
      <c r="IQQ4" s="110"/>
      <c r="IQR4" s="110"/>
      <c r="IQS4" s="110"/>
      <c r="IQT4" s="110"/>
      <c r="IQU4" s="110"/>
      <c r="IQV4" s="110"/>
      <c r="IQW4" s="110"/>
      <c r="IQX4" s="110"/>
      <c r="IQY4" s="110"/>
      <c r="IQZ4" s="110"/>
      <c r="IRA4" s="110"/>
      <c r="IRB4" s="110"/>
      <c r="IRC4" s="110"/>
      <c r="IRD4" s="110"/>
      <c r="IRE4" s="110"/>
      <c r="IRF4" s="110"/>
      <c r="IRG4" s="110"/>
      <c r="IRH4" s="110"/>
      <c r="IRI4" s="110"/>
      <c r="IRJ4" s="110"/>
      <c r="IRK4" s="110"/>
      <c r="IRL4" s="110"/>
      <c r="IRM4" s="110"/>
      <c r="IRN4" s="110"/>
      <c r="IRO4" s="110"/>
      <c r="IRP4" s="110"/>
      <c r="IRQ4" s="110"/>
      <c r="IRR4" s="110"/>
      <c r="IRS4" s="110"/>
      <c r="IRT4" s="110"/>
      <c r="IRU4" s="110"/>
      <c r="IRV4" s="110"/>
      <c r="IRW4" s="110"/>
      <c r="IRX4" s="110"/>
      <c r="IRY4" s="110"/>
      <c r="IRZ4" s="110"/>
      <c r="ISA4" s="110"/>
      <c r="ISB4" s="110"/>
      <c r="ISC4" s="110"/>
      <c r="ISD4" s="110"/>
      <c r="ISE4" s="110"/>
      <c r="ISF4" s="110"/>
      <c r="ISG4" s="110"/>
      <c r="ISH4" s="110"/>
      <c r="ISI4" s="110"/>
      <c r="ISJ4" s="110"/>
      <c r="ISK4" s="110"/>
      <c r="ISL4" s="110"/>
      <c r="ISM4" s="110"/>
      <c r="ISN4" s="110"/>
      <c r="ISO4" s="110"/>
      <c r="ISP4" s="110"/>
      <c r="ISQ4" s="110"/>
      <c r="ISR4" s="110"/>
      <c r="ISS4" s="110"/>
      <c r="IST4" s="110"/>
      <c r="ISU4" s="110"/>
      <c r="ISV4" s="110"/>
      <c r="ISW4" s="110"/>
      <c r="ISX4" s="110"/>
      <c r="ISY4" s="110"/>
      <c r="ISZ4" s="110"/>
      <c r="ITA4" s="110"/>
      <c r="ITB4" s="110"/>
      <c r="ITC4" s="110"/>
      <c r="ITD4" s="110"/>
      <c r="ITE4" s="110"/>
      <c r="ITF4" s="110"/>
      <c r="ITG4" s="110"/>
      <c r="ITH4" s="110"/>
      <c r="ITI4" s="110"/>
      <c r="ITJ4" s="110"/>
      <c r="ITK4" s="110"/>
      <c r="ITL4" s="110"/>
      <c r="ITM4" s="110"/>
      <c r="ITN4" s="110"/>
      <c r="ITO4" s="110"/>
      <c r="ITP4" s="110"/>
      <c r="ITQ4" s="110"/>
      <c r="ITR4" s="110"/>
      <c r="ITS4" s="110"/>
      <c r="ITT4" s="110"/>
      <c r="ITU4" s="110"/>
      <c r="ITV4" s="110"/>
      <c r="ITW4" s="110"/>
      <c r="ITX4" s="110"/>
      <c r="ITY4" s="110"/>
      <c r="ITZ4" s="110"/>
      <c r="IUA4" s="110"/>
      <c r="IUB4" s="110"/>
      <c r="IUC4" s="110"/>
      <c r="IUD4" s="110"/>
      <c r="IUE4" s="110"/>
      <c r="IUF4" s="110"/>
      <c r="IUG4" s="110"/>
      <c r="IUH4" s="110"/>
      <c r="IUI4" s="110"/>
      <c r="IUJ4" s="110"/>
      <c r="IUK4" s="110"/>
      <c r="IUL4" s="110"/>
      <c r="IUM4" s="110"/>
      <c r="IUN4" s="110"/>
      <c r="IUO4" s="110"/>
      <c r="IUP4" s="110"/>
      <c r="IUQ4" s="110"/>
      <c r="IUR4" s="110"/>
      <c r="IUS4" s="110"/>
      <c r="IUT4" s="110"/>
      <c r="IUU4" s="110"/>
      <c r="IUV4" s="110"/>
      <c r="IUW4" s="110"/>
      <c r="IUX4" s="110"/>
      <c r="IUY4" s="110"/>
      <c r="IUZ4" s="110"/>
      <c r="IVA4" s="110"/>
      <c r="IVB4" s="110"/>
      <c r="IVC4" s="110"/>
      <c r="IVD4" s="110"/>
      <c r="IVE4" s="110"/>
      <c r="IVF4" s="110"/>
      <c r="IVG4" s="110"/>
      <c r="IVH4" s="110"/>
      <c r="IVI4" s="110"/>
      <c r="IVJ4" s="110"/>
      <c r="IVK4" s="110"/>
      <c r="IVL4" s="110"/>
      <c r="IVM4" s="110"/>
      <c r="IVN4" s="110"/>
      <c r="IVO4" s="110"/>
      <c r="IVP4" s="110"/>
      <c r="IVQ4" s="110"/>
      <c r="IVR4" s="110"/>
      <c r="IVS4" s="110"/>
      <c r="IVT4" s="110"/>
      <c r="IVU4" s="110"/>
      <c r="IVV4" s="110"/>
      <c r="IVW4" s="110"/>
      <c r="IVX4" s="110"/>
      <c r="IVY4" s="110"/>
      <c r="IVZ4" s="110"/>
      <c r="IWA4" s="110"/>
      <c r="IWB4" s="110"/>
      <c r="IWC4" s="110"/>
      <c r="IWD4" s="110"/>
      <c r="IWE4" s="110"/>
      <c r="IWF4" s="110"/>
      <c r="IWG4" s="110"/>
      <c r="IWH4" s="110"/>
      <c r="IWI4" s="110"/>
      <c r="IWJ4" s="110"/>
      <c r="IWK4" s="110"/>
      <c r="IWL4" s="110"/>
      <c r="IWM4" s="110"/>
      <c r="IWN4" s="110"/>
      <c r="IWO4" s="110"/>
      <c r="IWP4" s="110"/>
      <c r="IWQ4" s="110"/>
      <c r="IWR4" s="110"/>
      <c r="IWS4" s="110"/>
      <c r="IWT4" s="110"/>
      <c r="IWU4" s="110"/>
      <c r="IWV4" s="110"/>
      <c r="IWW4" s="110"/>
      <c r="IWX4" s="110"/>
      <c r="IWY4" s="110"/>
      <c r="IWZ4" s="110"/>
      <c r="IXA4" s="110"/>
      <c r="IXB4" s="110"/>
      <c r="IXC4" s="110"/>
      <c r="IXD4" s="110"/>
      <c r="IXE4" s="110"/>
      <c r="IXF4" s="110"/>
      <c r="IXG4" s="110"/>
      <c r="IXH4" s="110"/>
      <c r="IXI4" s="110"/>
      <c r="IXJ4" s="110"/>
      <c r="IXK4" s="110"/>
      <c r="IXL4" s="110"/>
      <c r="IXM4" s="110"/>
      <c r="IXN4" s="110"/>
      <c r="IXO4" s="110"/>
      <c r="IXP4" s="110"/>
      <c r="IXQ4" s="110"/>
      <c r="IXR4" s="110"/>
      <c r="IXS4" s="110"/>
      <c r="IXT4" s="110"/>
      <c r="IXU4" s="110"/>
      <c r="IXV4" s="110"/>
      <c r="IXW4" s="110"/>
      <c r="IXX4" s="110"/>
      <c r="IXY4" s="110"/>
      <c r="IXZ4" s="110"/>
      <c r="IYA4" s="110"/>
      <c r="IYB4" s="110"/>
      <c r="IYC4" s="110"/>
      <c r="IYD4" s="110"/>
      <c r="IYE4" s="110"/>
      <c r="IYF4" s="110"/>
      <c r="IYG4" s="110"/>
      <c r="IYH4" s="110"/>
      <c r="IYI4" s="110"/>
      <c r="IYJ4" s="110"/>
      <c r="IYK4" s="110"/>
      <c r="IYL4" s="110"/>
      <c r="IYM4" s="110"/>
      <c r="IYN4" s="110"/>
      <c r="IYO4" s="110"/>
      <c r="IYP4" s="110"/>
      <c r="IYQ4" s="110"/>
      <c r="IYR4" s="110"/>
      <c r="IYS4" s="110"/>
      <c r="IYT4" s="110"/>
      <c r="IYU4" s="110"/>
      <c r="IYV4" s="110"/>
      <c r="IYW4" s="110"/>
      <c r="IYX4" s="110"/>
      <c r="IYY4" s="110"/>
      <c r="IYZ4" s="110"/>
      <c r="IZA4" s="110"/>
      <c r="IZB4" s="110"/>
      <c r="IZC4" s="110"/>
      <c r="IZD4" s="110"/>
      <c r="IZE4" s="110"/>
      <c r="IZF4" s="110"/>
      <c r="IZG4" s="110"/>
      <c r="IZH4" s="110"/>
      <c r="IZI4" s="110"/>
      <c r="IZJ4" s="110"/>
      <c r="IZK4" s="110"/>
      <c r="IZL4" s="110"/>
      <c r="IZM4" s="110"/>
      <c r="IZN4" s="110"/>
      <c r="IZO4" s="110"/>
      <c r="IZP4" s="110"/>
      <c r="IZQ4" s="110"/>
      <c r="IZR4" s="110"/>
      <c r="IZS4" s="110"/>
      <c r="IZT4" s="110"/>
      <c r="IZU4" s="110"/>
      <c r="IZV4" s="110"/>
      <c r="IZW4" s="110"/>
      <c r="IZX4" s="110"/>
      <c r="IZY4" s="110"/>
      <c r="IZZ4" s="110"/>
      <c r="JAA4" s="110"/>
      <c r="JAB4" s="110"/>
      <c r="JAC4" s="110"/>
      <c r="JAD4" s="110"/>
      <c r="JAE4" s="110"/>
      <c r="JAF4" s="110"/>
      <c r="JAG4" s="110"/>
      <c r="JAH4" s="110"/>
      <c r="JAI4" s="110"/>
      <c r="JAJ4" s="110"/>
      <c r="JAK4" s="110"/>
      <c r="JAL4" s="110"/>
      <c r="JAM4" s="110"/>
      <c r="JAN4" s="110"/>
      <c r="JAO4" s="110"/>
      <c r="JAP4" s="110"/>
      <c r="JAQ4" s="110"/>
      <c r="JAR4" s="110"/>
      <c r="JAS4" s="110"/>
      <c r="JAT4" s="110"/>
      <c r="JAU4" s="110"/>
      <c r="JAV4" s="110"/>
      <c r="JAW4" s="110"/>
      <c r="JAX4" s="110"/>
      <c r="JAY4" s="110"/>
      <c r="JAZ4" s="110"/>
      <c r="JBA4" s="110"/>
      <c r="JBB4" s="110"/>
      <c r="JBC4" s="110"/>
      <c r="JBD4" s="110"/>
      <c r="JBE4" s="110"/>
      <c r="JBF4" s="110"/>
      <c r="JBG4" s="110"/>
      <c r="JBH4" s="110"/>
      <c r="JBI4" s="110"/>
      <c r="JBJ4" s="110"/>
      <c r="JBK4" s="110"/>
      <c r="JBL4" s="110"/>
      <c r="JBM4" s="110"/>
      <c r="JBN4" s="110"/>
      <c r="JBO4" s="110"/>
      <c r="JBP4" s="110"/>
      <c r="JBQ4" s="110"/>
      <c r="JBR4" s="110"/>
      <c r="JBS4" s="110"/>
      <c r="JBT4" s="110"/>
      <c r="JBU4" s="110"/>
      <c r="JBV4" s="110"/>
      <c r="JBW4" s="110"/>
      <c r="JBX4" s="110"/>
      <c r="JBY4" s="110"/>
      <c r="JBZ4" s="110"/>
      <c r="JCA4" s="110"/>
      <c r="JCB4" s="110"/>
      <c r="JCC4" s="110"/>
      <c r="JCD4" s="110"/>
      <c r="JCE4" s="110"/>
      <c r="JCF4" s="110"/>
      <c r="JCG4" s="110"/>
      <c r="JCH4" s="110"/>
      <c r="JCI4" s="110"/>
      <c r="JCJ4" s="110"/>
      <c r="JCK4" s="110"/>
      <c r="JCL4" s="110"/>
      <c r="JCM4" s="110"/>
      <c r="JCN4" s="110"/>
      <c r="JCO4" s="110"/>
      <c r="JCP4" s="110"/>
      <c r="JCQ4" s="110"/>
      <c r="JCR4" s="110"/>
      <c r="JCS4" s="110"/>
      <c r="JCT4" s="110"/>
      <c r="JCU4" s="110"/>
      <c r="JCV4" s="110"/>
      <c r="JCW4" s="110"/>
      <c r="JCX4" s="110"/>
      <c r="JCY4" s="110"/>
      <c r="JCZ4" s="110"/>
      <c r="JDA4" s="110"/>
      <c r="JDB4" s="110"/>
      <c r="JDC4" s="110"/>
      <c r="JDD4" s="110"/>
      <c r="JDE4" s="110"/>
      <c r="JDF4" s="110"/>
      <c r="JDG4" s="110"/>
      <c r="JDH4" s="110"/>
      <c r="JDI4" s="110"/>
      <c r="JDJ4" s="110"/>
      <c r="JDK4" s="110"/>
      <c r="JDL4" s="110"/>
      <c r="JDM4" s="110"/>
      <c r="JDN4" s="110"/>
      <c r="JDO4" s="110"/>
      <c r="JDP4" s="110"/>
      <c r="JDQ4" s="110"/>
      <c r="JDR4" s="110"/>
      <c r="JDS4" s="110"/>
      <c r="JDT4" s="110"/>
      <c r="JDU4" s="110"/>
      <c r="JDV4" s="110"/>
      <c r="JDW4" s="110"/>
      <c r="JDX4" s="110"/>
      <c r="JDY4" s="110"/>
      <c r="JDZ4" s="110"/>
      <c r="JEA4" s="110"/>
      <c r="JEB4" s="110"/>
      <c r="JEC4" s="110"/>
      <c r="JED4" s="110"/>
      <c r="JEE4" s="110"/>
      <c r="JEF4" s="110"/>
      <c r="JEG4" s="110"/>
      <c r="JEH4" s="110"/>
      <c r="JEI4" s="110"/>
      <c r="JEJ4" s="110"/>
      <c r="JEK4" s="110"/>
      <c r="JEL4" s="110"/>
      <c r="JEM4" s="110"/>
      <c r="JEN4" s="110"/>
      <c r="JEO4" s="110"/>
      <c r="JEP4" s="110"/>
      <c r="JEQ4" s="110"/>
      <c r="JER4" s="110"/>
      <c r="JES4" s="110"/>
      <c r="JET4" s="110"/>
      <c r="JEU4" s="110"/>
      <c r="JEV4" s="110"/>
      <c r="JEW4" s="110"/>
      <c r="JEX4" s="110"/>
      <c r="JEY4" s="110"/>
      <c r="JEZ4" s="110"/>
      <c r="JFA4" s="110"/>
      <c r="JFB4" s="110"/>
      <c r="JFC4" s="110"/>
      <c r="JFD4" s="110"/>
      <c r="JFE4" s="110"/>
      <c r="JFF4" s="110"/>
      <c r="JFG4" s="110"/>
      <c r="JFH4" s="110"/>
      <c r="JFI4" s="110"/>
      <c r="JFJ4" s="110"/>
      <c r="JFK4" s="110"/>
      <c r="JFL4" s="110"/>
      <c r="JFM4" s="110"/>
      <c r="JFN4" s="110"/>
      <c r="JFO4" s="110"/>
      <c r="JFP4" s="110"/>
      <c r="JFQ4" s="110"/>
      <c r="JFR4" s="110"/>
      <c r="JFS4" s="110"/>
      <c r="JFT4" s="110"/>
      <c r="JFU4" s="110"/>
      <c r="JFV4" s="110"/>
      <c r="JFW4" s="110"/>
      <c r="JFX4" s="110"/>
      <c r="JFY4" s="110"/>
      <c r="JFZ4" s="110"/>
      <c r="JGA4" s="110"/>
      <c r="JGB4" s="110"/>
      <c r="JGC4" s="110"/>
      <c r="JGD4" s="110"/>
      <c r="JGE4" s="110"/>
      <c r="JGF4" s="110"/>
      <c r="JGG4" s="110"/>
      <c r="JGH4" s="110"/>
      <c r="JGI4" s="110"/>
      <c r="JGJ4" s="110"/>
      <c r="JGK4" s="110"/>
      <c r="JGL4" s="110"/>
      <c r="JGM4" s="110"/>
      <c r="JGN4" s="110"/>
      <c r="JGO4" s="110"/>
      <c r="JGP4" s="110"/>
      <c r="JGQ4" s="110"/>
      <c r="JGR4" s="110"/>
      <c r="JGS4" s="110"/>
      <c r="JGT4" s="110"/>
      <c r="JGU4" s="110"/>
      <c r="JGV4" s="110"/>
      <c r="JGW4" s="110"/>
      <c r="JGX4" s="110"/>
      <c r="JGY4" s="110"/>
      <c r="JGZ4" s="110"/>
      <c r="JHA4" s="110"/>
      <c r="JHB4" s="110"/>
      <c r="JHC4" s="110"/>
      <c r="JHD4" s="110"/>
      <c r="JHE4" s="110"/>
      <c r="JHF4" s="110"/>
      <c r="JHG4" s="110"/>
      <c r="JHH4" s="110"/>
      <c r="JHI4" s="110"/>
      <c r="JHJ4" s="110"/>
      <c r="JHK4" s="110"/>
      <c r="JHL4" s="110"/>
      <c r="JHM4" s="110"/>
      <c r="JHN4" s="110"/>
      <c r="JHO4" s="110"/>
      <c r="JHP4" s="110"/>
      <c r="JHQ4" s="110"/>
      <c r="JHR4" s="110"/>
      <c r="JHS4" s="110"/>
      <c r="JHT4" s="110"/>
      <c r="JHU4" s="110"/>
      <c r="JHV4" s="110"/>
      <c r="JHW4" s="110"/>
      <c r="JHX4" s="110"/>
      <c r="JHY4" s="110"/>
      <c r="JHZ4" s="110"/>
      <c r="JIA4" s="110"/>
      <c r="JIB4" s="110"/>
      <c r="JIC4" s="110"/>
      <c r="JID4" s="110"/>
      <c r="JIE4" s="110"/>
      <c r="JIF4" s="110"/>
      <c r="JIG4" s="110"/>
      <c r="JIH4" s="110"/>
      <c r="JII4" s="110"/>
      <c r="JIJ4" s="110"/>
      <c r="JIK4" s="110"/>
      <c r="JIL4" s="110"/>
      <c r="JIM4" s="110"/>
      <c r="JIN4" s="110"/>
      <c r="JIO4" s="110"/>
      <c r="JIP4" s="110"/>
      <c r="JIQ4" s="110"/>
      <c r="JIR4" s="110"/>
      <c r="JIS4" s="110"/>
      <c r="JIT4" s="110"/>
      <c r="JIU4" s="110"/>
      <c r="JIV4" s="110"/>
      <c r="JIW4" s="110"/>
      <c r="JIX4" s="110"/>
      <c r="JIY4" s="110"/>
      <c r="JIZ4" s="110"/>
      <c r="JJA4" s="110"/>
      <c r="JJB4" s="110"/>
      <c r="JJC4" s="110"/>
      <c r="JJD4" s="110"/>
      <c r="JJE4" s="110"/>
      <c r="JJF4" s="110"/>
      <c r="JJG4" s="110"/>
      <c r="JJH4" s="110"/>
      <c r="JJI4" s="110"/>
      <c r="JJJ4" s="110"/>
      <c r="JJK4" s="110"/>
      <c r="JJL4" s="110"/>
      <c r="JJM4" s="110"/>
      <c r="JJN4" s="110"/>
      <c r="JJO4" s="110"/>
      <c r="JJP4" s="110"/>
      <c r="JJQ4" s="110"/>
      <c r="JJR4" s="110"/>
      <c r="JJS4" s="110"/>
      <c r="JJT4" s="110"/>
      <c r="JJU4" s="110"/>
      <c r="JJV4" s="110"/>
      <c r="JJW4" s="110"/>
      <c r="JJX4" s="110"/>
      <c r="JJY4" s="110"/>
      <c r="JJZ4" s="110"/>
      <c r="JKA4" s="110"/>
      <c r="JKB4" s="110"/>
      <c r="JKC4" s="110"/>
      <c r="JKD4" s="110"/>
      <c r="JKE4" s="110"/>
      <c r="JKF4" s="110"/>
      <c r="JKG4" s="110"/>
      <c r="JKH4" s="110"/>
      <c r="JKI4" s="110"/>
      <c r="JKJ4" s="110"/>
      <c r="JKK4" s="110"/>
      <c r="JKL4" s="110"/>
      <c r="JKM4" s="110"/>
      <c r="JKN4" s="110"/>
      <c r="JKO4" s="110"/>
      <c r="JKP4" s="110"/>
      <c r="JKQ4" s="110"/>
      <c r="JKR4" s="110"/>
      <c r="JKS4" s="110"/>
      <c r="JKT4" s="110"/>
      <c r="JKU4" s="110"/>
      <c r="JKV4" s="110"/>
      <c r="JKW4" s="110"/>
      <c r="JKX4" s="110"/>
      <c r="JKY4" s="110"/>
      <c r="JKZ4" s="110"/>
      <c r="JLA4" s="110"/>
      <c r="JLB4" s="110"/>
      <c r="JLC4" s="110"/>
      <c r="JLD4" s="110"/>
      <c r="JLE4" s="110"/>
      <c r="JLF4" s="110"/>
      <c r="JLG4" s="110"/>
      <c r="JLH4" s="110"/>
      <c r="JLI4" s="110"/>
      <c r="JLJ4" s="110"/>
      <c r="JLK4" s="110"/>
      <c r="JLL4" s="110"/>
      <c r="JLM4" s="110"/>
      <c r="JLN4" s="110"/>
      <c r="JLO4" s="110"/>
      <c r="JLP4" s="110"/>
      <c r="JLQ4" s="110"/>
      <c r="JLR4" s="110"/>
      <c r="JLS4" s="110"/>
      <c r="JLT4" s="110"/>
      <c r="JLU4" s="110"/>
      <c r="JLV4" s="110"/>
      <c r="JLW4" s="110"/>
      <c r="JLX4" s="110"/>
      <c r="JLY4" s="110"/>
      <c r="JLZ4" s="110"/>
      <c r="JMA4" s="110"/>
      <c r="JMB4" s="110"/>
      <c r="JMC4" s="110"/>
      <c r="JMD4" s="110"/>
      <c r="JME4" s="110"/>
      <c r="JMF4" s="110"/>
      <c r="JMG4" s="110"/>
      <c r="JMH4" s="110"/>
      <c r="JMI4" s="110"/>
      <c r="JMJ4" s="110"/>
      <c r="JMK4" s="110"/>
      <c r="JML4" s="110"/>
      <c r="JMM4" s="110"/>
      <c r="JMN4" s="110"/>
      <c r="JMO4" s="110"/>
      <c r="JMP4" s="110"/>
      <c r="JMQ4" s="110"/>
      <c r="JMR4" s="110"/>
      <c r="JMS4" s="110"/>
      <c r="JMT4" s="110"/>
      <c r="JMU4" s="110"/>
      <c r="JMV4" s="110"/>
      <c r="JMW4" s="110"/>
      <c r="JMX4" s="110"/>
      <c r="JMY4" s="110"/>
      <c r="JMZ4" s="110"/>
      <c r="JNA4" s="110"/>
      <c r="JNB4" s="110"/>
      <c r="JNC4" s="110"/>
      <c r="JND4" s="110"/>
      <c r="JNE4" s="110"/>
      <c r="JNF4" s="110"/>
      <c r="JNG4" s="110"/>
      <c r="JNH4" s="110"/>
      <c r="JNI4" s="110"/>
      <c r="JNJ4" s="110"/>
      <c r="JNK4" s="110"/>
      <c r="JNL4" s="110"/>
      <c r="JNM4" s="110"/>
      <c r="JNN4" s="110"/>
      <c r="JNO4" s="110"/>
      <c r="JNP4" s="110"/>
      <c r="JNQ4" s="110"/>
      <c r="JNR4" s="110"/>
      <c r="JNS4" s="110"/>
      <c r="JNT4" s="110"/>
      <c r="JNU4" s="110"/>
      <c r="JNV4" s="110"/>
      <c r="JNW4" s="110"/>
      <c r="JNX4" s="110"/>
      <c r="JNY4" s="110"/>
      <c r="JNZ4" s="110"/>
      <c r="JOA4" s="110"/>
      <c r="JOB4" s="110"/>
      <c r="JOC4" s="110"/>
      <c r="JOD4" s="110"/>
      <c r="JOE4" s="110"/>
      <c r="JOF4" s="110"/>
      <c r="JOG4" s="110"/>
      <c r="JOH4" s="110"/>
      <c r="JOI4" s="110"/>
      <c r="JOJ4" s="110"/>
      <c r="JOK4" s="110"/>
      <c r="JOL4" s="110"/>
      <c r="JOM4" s="110"/>
      <c r="JON4" s="110"/>
      <c r="JOO4" s="110"/>
      <c r="JOP4" s="110"/>
      <c r="JOQ4" s="110"/>
      <c r="JOR4" s="110"/>
      <c r="JOS4" s="110"/>
      <c r="JOT4" s="110"/>
      <c r="JOU4" s="110"/>
      <c r="JOV4" s="110"/>
      <c r="JOW4" s="110"/>
      <c r="JOX4" s="110"/>
      <c r="JOY4" s="110"/>
      <c r="JOZ4" s="110"/>
      <c r="JPA4" s="110"/>
      <c r="JPB4" s="110"/>
      <c r="JPC4" s="110"/>
      <c r="JPD4" s="110"/>
      <c r="JPE4" s="110"/>
      <c r="JPF4" s="110"/>
      <c r="JPG4" s="110"/>
      <c r="JPH4" s="110"/>
      <c r="JPI4" s="110"/>
      <c r="JPJ4" s="110"/>
      <c r="JPK4" s="110"/>
      <c r="JPL4" s="110"/>
      <c r="JPM4" s="110"/>
      <c r="JPN4" s="110"/>
      <c r="JPO4" s="110"/>
      <c r="JPP4" s="110"/>
      <c r="JPQ4" s="110"/>
      <c r="JPR4" s="110"/>
      <c r="JPS4" s="110"/>
      <c r="JPT4" s="110"/>
      <c r="JPU4" s="110"/>
      <c r="JPV4" s="110"/>
      <c r="JPW4" s="110"/>
      <c r="JPX4" s="110"/>
      <c r="JPY4" s="110"/>
      <c r="JPZ4" s="110"/>
      <c r="JQA4" s="110"/>
      <c r="JQB4" s="110"/>
      <c r="JQC4" s="110"/>
      <c r="JQD4" s="110"/>
      <c r="JQE4" s="110"/>
      <c r="JQF4" s="110"/>
      <c r="JQG4" s="110"/>
      <c r="JQH4" s="110"/>
      <c r="JQI4" s="110"/>
      <c r="JQJ4" s="110"/>
      <c r="JQK4" s="110"/>
      <c r="JQL4" s="110"/>
      <c r="JQM4" s="110"/>
      <c r="JQN4" s="110"/>
      <c r="JQO4" s="110"/>
      <c r="JQP4" s="110"/>
      <c r="JQQ4" s="110"/>
      <c r="JQR4" s="110"/>
      <c r="JQS4" s="110"/>
      <c r="JQT4" s="110"/>
      <c r="JQU4" s="110"/>
      <c r="JQV4" s="110"/>
      <c r="JQW4" s="110"/>
      <c r="JQX4" s="110"/>
      <c r="JQY4" s="110"/>
      <c r="JQZ4" s="110"/>
      <c r="JRA4" s="110"/>
      <c r="JRB4" s="110"/>
      <c r="JRC4" s="110"/>
      <c r="JRD4" s="110"/>
      <c r="JRE4" s="110"/>
      <c r="JRF4" s="110"/>
      <c r="JRG4" s="110"/>
      <c r="JRH4" s="110"/>
      <c r="JRI4" s="110"/>
      <c r="JRJ4" s="110"/>
      <c r="JRK4" s="110"/>
      <c r="JRL4" s="110"/>
      <c r="JRM4" s="110"/>
      <c r="JRN4" s="110"/>
      <c r="JRO4" s="110"/>
      <c r="JRP4" s="110"/>
      <c r="JRQ4" s="110"/>
      <c r="JRR4" s="110"/>
      <c r="JRS4" s="110"/>
      <c r="JRT4" s="110"/>
      <c r="JRU4" s="110"/>
      <c r="JRV4" s="110"/>
      <c r="JRW4" s="110"/>
      <c r="JRX4" s="110"/>
      <c r="JRY4" s="110"/>
      <c r="JRZ4" s="110"/>
      <c r="JSA4" s="110"/>
      <c r="JSB4" s="110"/>
      <c r="JSC4" s="110"/>
      <c r="JSD4" s="110"/>
      <c r="JSE4" s="110"/>
      <c r="JSF4" s="110"/>
      <c r="JSG4" s="110"/>
      <c r="JSH4" s="110"/>
      <c r="JSI4" s="110"/>
      <c r="JSJ4" s="110"/>
      <c r="JSK4" s="110"/>
      <c r="JSL4" s="110"/>
      <c r="JSM4" s="110"/>
      <c r="JSN4" s="110"/>
      <c r="JSO4" s="110"/>
      <c r="JSP4" s="110"/>
      <c r="JSQ4" s="110"/>
      <c r="JSR4" s="110"/>
      <c r="JSS4" s="110"/>
      <c r="JST4" s="110"/>
      <c r="JSU4" s="110"/>
      <c r="JSV4" s="110"/>
      <c r="JSW4" s="110"/>
      <c r="JSX4" s="110"/>
      <c r="JSY4" s="110"/>
      <c r="JSZ4" s="110"/>
      <c r="JTA4" s="110"/>
      <c r="JTB4" s="110"/>
      <c r="JTC4" s="110"/>
      <c r="JTD4" s="110"/>
      <c r="JTE4" s="110"/>
      <c r="JTF4" s="110"/>
      <c r="JTG4" s="110"/>
      <c r="JTH4" s="110"/>
      <c r="JTI4" s="110"/>
      <c r="JTJ4" s="110"/>
      <c r="JTK4" s="110"/>
      <c r="JTL4" s="110"/>
      <c r="JTM4" s="110"/>
      <c r="JTN4" s="110"/>
      <c r="JTO4" s="110"/>
      <c r="JTP4" s="110"/>
      <c r="JTQ4" s="110"/>
      <c r="JTR4" s="110"/>
      <c r="JTS4" s="110"/>
      <c r="JTT4" s="110"/>
      <c r="JTU4" s="110"/>
      <c r="JTV4" s="110"/>
      <c r="JTW4" s="110"/>
      <c r="JTX4" s="110"/>
      <c r="JTY4" s="110"/>
      <c r="JTZ4" s="110"/>
      <c r="JUA4" s="110"/>
      <c r="JUB4" s="110"/>
      <c r="JUC4" s="110"/>
      <c r="JUD4" s="110"/>
      <c r="JUE4" s="110"/>
      <c r="JUF4" s="110"/>
      <c r="JUG4" s="110"/>
      <c r="JUH4" s="110"/>
      <c r="JUI4" s="110"/>
      <c r="JUJ4" s="110"/>
      <c r="JUK4" s="110"/>
      <c r="JUL4" s="110"/>
      <c r="JUM4" s="110"/>
      <c r="JUN4" s="110"/>
      <c r="JUO4" s="110"/>
      <c r="JUP4" s="110"/>
      <c r="JUQ4" s="110"/>
      <c r="JUR4" s="110"/>
      <c r="JUS4" s="110"/>
      <c r="JUT4" s="110"/>
      <c r="JUU4" s="110"/>
      <c r="JUV4" s="110"/>
      <c r="JUW4" s="110"/>
      <c r="JUX4" s="110"/>
      <c r="JUY4" s="110"/>
      <c r="JUZ4" s="110"/>
      <c r="JVA4" s="110"/>
      <c r="JVB4" s="110"/>
      <c r="JVC4" s="110"/>
      <c r="JVD4" s="110"/>
      <c r="JVE4" s="110"/>
      <c r="JVF4" s="110"/>
      <c r="JVG4" s="110"/>
      <c r="JVH4" s="110"/>
      <c r="JVI4" s="110"/>
      <c r="JVJ4" s="110"/>
      <c r="JVK4" s="110"/>
      <c r="JVL4" s="110"/>
      <c r="JVM4" s="110"/>
      <c r="JVN4" s="110"/>
      <c r="JVO4" s="110"/>
      <c r="JVP4" s="110"/>
      <c r="JVQ4" s="110"/>
      <c r="JVR4" s="110"/>
      <c r="JVS4" s="110"/>
      <c r="JVT4" s="110"/>
      <c r="JVU4" s="110"/>
      <c r="JVV4" s="110"/>
      <c r="JVW4" s="110"/>
      <c r="JVX4" s="110"/>
      <c r="JVY4" s="110"/>
      <c r="JVZ4" s="110"/>
      <c r="JWA4" s="110"/>
      <c r="JWB4" s="110"/>
      <c r="JWC4" s="110"/>
      <c r="JWD4" s="110"/>
      <c r="JWE4" s="110"/>
      <c r="JWF4" s="110"/>
      <c r="JWG4" s="110"/>
      <c r="JWH4" s="110"/>
      <c r="JWI4" s="110"/>
      <c r="JWJ4" s="110"/>
      <c r="JWK4" s="110"/>
      <c r="JWL4" s="110"/>
      <c r="JWM4" s="110"/>
      <c r="JWN4" s="110"/>
      <c r="JWO4" s="110"/>
      <c r="JWP4" s="110"/>
      <c r="JWQ4" s="110"/>
      <c r="JWR4" s="110"/>
      <c r="JWS4" s="110"/>
      <c r="JWT4" s="110"/>
      <c r="JWU4" s="110"/>
      <c r="JWV4" s="110"/>
      <c r="JWW4" s="110"/>
      <c r="JWX4" s="110"/>
      <c r="JWY4" s="110"/>
      <c r="JWZ4" s="110"/>
      <c r="JXA4" s="110"/>
      <c r="JXB4" s="110"/>
      <c r="JXC4" s="110"/>
      <c r="JXD4" s="110"/>
      <c r="JXE4" s="110"/>
      <c r="JXF4" s="110"/>
      <c r="JXG4" s="110"/>
      <c r="JXH4" s="110"/>
      <c r="JXI4" s="110"/>
      <c r="JXJ4" s="110"/>
      <c r="JXK4" s="110"/>
      <c r="JXL4" s="110"/>
      <c r="JXM4" s="110"/>
      <c r="JXN4" s="110"/>
      <c r="JXO4" s="110"/>
      <c r="JXP4" s="110"/>
      <c r="JXQ4" s="110"/>
      <c r="JXR4" s="110"/>
      <c r="JXS4" s="110"/>
      <c r="JXT4" s="110"/>
      <c r="JXU4" s="110"/>
      <c r="JXV4" s="110"/>
      <c r="JXW4" s="110"/>
      <c r="JXX4" s="110"/>
      <c r="JXY4" s="110"/>
      <c r="JXZ4" s="110"/>
      <c r="JYA4" s="110"/>
      <c r="JYB4" s="110"/>
      <c r="JYC4" s="110"/>
      <c r="JYD4" s="110"/>
      <c r="JYE4" s="110"/>
      <c r="JYF4" s="110"/>
      <c r="JYG4" s="110"/>
      <c r="JYH4" s="110"/>
      <c r="JYI4" s="110"/>
      <c r="JYJ4" s="110"/>
      <c r="JYK4" s="110"/>
      <c r="JYL4" s="110"/>
      <c r="JYM4" s="110"/>
      <c r="JYN4" s="110"/>
      <c r="JYO4" s="110"/>
      <c r="JYP4" s="110"/>
      <c r="JYQ4" s="110"/>
      <c r="JYR4" s="110"/>
      <c r="JYS4" s="110"/>
      <c r="JYT4" s="110"/>
      <c r="JYU4" s="110"/>
      <c r="JYV4" s="110"/>
      <c r="JYW4" s="110"/>
      <c r="JYX4" s="110"/>
      <c r="JYY4" s="110"/>
      <c r="JYZ4" s="110"/>
      <c r="JZA4" s="110"/>
      <c r="JZB4" s="110"/>
      <c r="JZC4" s="110"/>
      <c r="JZD4" s="110"/>
      <c r="JZE4" s="110"/>
      <c r="JZF4" s="110"/>
      <c r="JZG4" s="110"/>
      <c r="JZH4" s="110"/>
      <c r="JZI4" s="110"/>
      <c r="JZJ4" s="110"/>
      <c r="JZK4" s="110"/>
      <c r="JZL4" s="110"/>
      <c r="JZM4" s="110"/>
      <c r="JZN4" s="110"/>
      <c r="JZO4" s="110"/>
      <c r="JZP4" s="110"/>
      <c r="JZQ4" s="110"/>
      <c r="JZR4" s="110"/>
      <c r="JZS4" s="110"/>
      <c r="JZT4" s="110"/>
      <c r="JZU4" s="110"/>
      <c r="JZV4" s="110"/>
      <c r="JZW4" s="110"/>
      <c r="JZX4" s="110"/>
      <c r="JZY4" s="110"/>
      <c r="JZZ4" s="110"/>
      <c r="KAA4" s="110"/>
      <c r="KAB4" s="110"/>
      <c r="KAC4" s="110"/>
      <c r="KAD4" s="110"/>
      <c r="KAE4" s="110"/>
      <c r="KAF4" s="110"/>
      <c r="KAG4" s="110"/>
      <c r="KAH4" s="110"/>
      <c r="KAI4" s="110"/>
      <c r="KAJ4" s="110"/>
      <c r="KAK4" s="110"/>
      <c r="KAL4" s="110"/>
      <c r="KAM4" s="110"/>
      <c r="KAN4" s="110"/>
      <c r="KAO4" s="110"/>
      <c r="KAP4" s="110"/>
      <c r="KAQ4" s="110"/>
      <c r="KAR4" s="110"/>
      <c r="KAS4" s="110"/>
      <c r="KAT4" s="110"/>
      <c r="KAU4" s="110"/>
      <c r="KAV4" s="110"/>
      <c r="KAW4" s="110"/>
      <c r="KAX4" s="110"/>
      <c r="KAY4" s="110"/>
      <c r="KAZ4" s="110"/>
      <c r="KBA4" s="110"/>
      <c r="KBB4" s="110"/>
      <c r="KBC4" s="110"/>
      <c r="KBD4" s="110"/>
      <c r="KBE4" s="110"/>
      <c r="KBF4" s="110"/>
      <c r="KBG4" s="110"/>
      <c r="KBH4" s="110"/>
      <c r="KBI4" s="110"/>
      <c r="KBJ4" s="110"/>
      <c r="KBK4" s="110"/>
      <c r="KBL4" s="110"/>
      <c r="KBM4" s="110"/>
      <c r="KBN4" s="110"/>
      <c r="KBO4" s="110"/>
      <c r="KBP4" s="110"/>
      <c r="KBQ4" s="110"/>
      <c r="KBR4" s="110"/>
      <c r="KBS4" s="110"/>
      <c r="KBT4" s="110"/>
      <c r="KBU4" s="110"/>
      <c r="KBV4" s="110"/>
      <c r="KBW4" s="110"/>
      <c r="KBX4" s="110"/>
      <c r="KBY4" s="110"/>
      <c r="KBZ4" s="110"/>
      <c r="KCA4" s="110"/>
      <c r="KCB4" s="110"/>
      <c r="KCC4" s="110"/>
      <c r="KCD4" s="110"/>
      <c r="KCE4" s="110"/>
      <c r="KCF4" s="110"/>
      <c r="KCG4" s="110"/>
      <c r="KCH4" s="110"/>
      <c r="KCI4" s="110"/>
      <c r="KCJ4" s="110"/>
      <c r="KCK4" s="110"/>
      <c r="KCL4" s="110"/>
      <c r="KCM4" s="110"/>
      <c r="KCN4" s="110"/>
      <c r="KCO4" s="110"/>
      <c r="KCP4" s="110"/>
      <c r="KCQ4" s="110"/>
      <c r="KCR4" s="110"/>
      <c r="KCS4" s="110"/>
      <c r="KCT4" s="110"/>
      <c r="KCU4" s="110"/>
      <c r="KCV4" s="110"/>
      <c r="KCW4" s="110"/>
      <c r="KCX4" s="110"/>
      <c r="KCY4" s="110"/>
      <c r="KCZ4" s="110"/>
      <c r="KDA4" s="110"/>
      <c r="KDB4" s="110"/>
      <c r="KDC4" s="110"/>
      <c r="KDD4" s="110"/>
      <c r="KDE4" s="110"/>
      <c r="KDF4" s="110"/>
      <c r="KDG4" s="110"/>
      <c r="KDH4" s="110"/>
      <c r="KDI4" s="110"/>
      <c r="KDJ4" s="110"/>
      <c r="KDK4" s="110"/>
      <c r="KDL4" s="110"/>
      <c r="KDM4" s="110"/>
      <c r="KDN4" s="110"/>
      <c r="KDO4" s="110"/>
      <c r="KDP4" s="110"/>
      <c r="KDQ4" s="110"/>
      <c r="KDR4" s="110"/>
      <c r="KDS4" s="110"/>
      <c r="KDT4" s="110"/>
      <c r="KDU4" s="110"/>
      <c r="KDV4" s="110"/>
      <c r="KDW4" s="110"/>
      <c r="KDX4" s="110"/>
      <c r="KDY4" s="110"/>
      <c r="KDZ4" s="110"/>
      <c r="KEA4" s="110"/>
      <c r="KEB4" s="110"/>
      <c r="KEC4" s="110"/>
      <c r="KED4" s="110"/>
      <c r="KEE4" s="110"/>
      <c r="KEF4" s="110"/>
      <c r="KEG4" s="110"/>
      <c r="KEH4" s="110"/>
      <c r="KEI4" s="110"/>
      <c r="KEJ4" s="110"/>
      <c r="KEK4" s="110"/>
      <c r="KEL4" s="110"/>
      <c r="KEM4" s="110"/>
      <c r="KEN4" s="110"/>
      <c r="KEO4" s="110"/>
      <c r="KEP4" s="110"/>
      <c r="KEQ4" s="110"/>
      <c r="KER4" s="110"/>
      <c r="KES4" s="110"/>
      <c r="KET4" s="110"/>
      <c r="KEU4" s="110"/>
      <c r="KEV4" s="110"/>
      <c r="KEW4" s="110"/>
      <c r="KEX4" s="110"/>
      <c r="KEY4" s="110"/>
      <c r="KEZ4" s="110"/>
      <c r="KFA4" s="110"/>
      <c r="KFB4" s="110"/>
      <c r="KFC4" s="110"/>
      <c r="KFD4" s="110"/>
      <c r="KFE4" s="110"/>
      <c r="KFF4" s="110"/>
      <c r="KFG4" s="110"/>
      <c r="KFH4" s="110"/>
      <c r="KFI4" s="110"/>
      <c r="KFJ4" s="110"/>
      <c r="KFK4" s="110"/>
      <c r="KFL4" s="110"/>
      <c r="KFM4" s="110"/>
      <c r="KFN4" s="110"/>
      <c r="KFO4" s="110"/>
      <c r="KFP4" s="110"/>
      <c r="KFQ4" s="110"/>
      <c r="KFR4" s="110"/>
      <c r="KFS4" s="110"/>
      <c r="KFT4" s="110"/>
      <c r="KFU4" s="110"/>
      <c r="KFV4" s="110"/>
      <c r="KFW4" s="110"/>
      <c r="KFX4" s="110"/>
      <c r="KFY4" s="110"/>
      <c r="KFZ4" s="110"/>
      <c r="KGA4" s="110"/>
      <c r="KGB4" s="110"/>
      <c r="KGC4" s="110"/>
      <c r="KGD4" s="110"/>
      <c r="KGE4" s="110"/>
      <c r="KGF4" s="110"/>
      <c r="KGG4" s="110"/>
      <c r="KGH4" s="110"/>
      <c r="KGI4" s="110"/>
      <c r="KGJ4" s="110"/>
      <c r="KGK4" s="110"/>
      <c r="KGL4" s="110"/>
      <c r="KGM4" s="110"/>
      <c r="KGN4" s="110"/>
      <c r="KGO4" s="110"/>
      <c r="KGP4" s="110"/>
      <c r="KGQ4" s="110"/>
      <c r="KGR4" s="110"/>
      <c r="KGS4" s="110"/>
      <c r="KGT4" s="110"/>
      <c r="KGU4" s="110"/>
      <c r="KGV4" s="110"/>
      <c r="KGW4" s="110"/>
      <c r="KGX4" s="110"/>
      <c r="KGY4" s="110"/>
      <c r="KGZ4" s="110"/>
      <c r="KHA4" s="110"/>
      <c r="KHB4" s="110"/>
      <c r="KHC4" s="110"/>
      <c r="KHD4" s="110"/>
      <c r="KHE4" s="110"/>
      <c r="KHF4" s="110"/>
      <c r="KHG4" s="110"/>
      <c r="KHH4" s="110"/>
      <c r="KHI4" s="110"/>
      <c r="KHJ4" s="110"/>
      <c r="KHK4" s="110"/>
      <c r="KHL4" s="110"/>
      <c r="KHM4" s="110"/>
      <c r="KHN4" s="110"/>
      <c r="KHO4" s="110"/>
      <c r="KHP4" s="110"/>
      <c r="KHQ4" s="110"/>
      <c r="KHR4" s="110"/>
      <c r="KHS4" s="110"/>
      <c r="KHT4" s="110"/>
      <c r="KHU4" s="110"/>
      <c r="KHV4" s="110"/>
      <c r="KHW4" s="110"/>
      <c r="KHX4" s="110"/>
      <c r="KHY4" s="110"/>
      <c r="KHZ4" s="110"/>
      <c r="KIA4" s="110"/>
      <c r="KIB4" s="110"/>
      <c r="KIC4" s="110"/>
      <c r="KID4" s="110"/>
      <c r="KIE4" s="110"/>
      <c r="KIF4" s="110"/>
      <c r="KIG4" s="110"/>
      <c r="KIH4" s="110"/>
      <c r="KII4" s="110"/>
      <c r="KIJ4" s="110"/>
      <c r="KIK4" s="110"/>
      <c r="KIL4" s="110"/>
      <c r="KIM4" s="110"/>
      <c r="KIN4" s="110"/>
      <c r="KIO4" s="110"/>
      <c r="KIP4" s="110"/>
      <c r="KIQ4" s="110"/>
      <c r="KIR4" s="110"/>
      <c r="KIS4" s="110"/>
      <c r="KIT4" s="110"/>
      <c r="KIU4" s="110"/>
      <c r="KIV4" s="110"/>
      <c r="KIW4" s="110"/>
      <c r="KIX4" s="110"/>
      <c r="KIY4" s="110"/>
      <c r="KIZ4" s="110"/>
      <c r="KJA4" s="110"/>
      <c r="KJB4" s="110"/>
      <c r="KJC4" s="110"/>
      <c r="KJD4" s="110"/>
      <c r="KJE4" s="110"/>
      <c r="KJF4" s="110"/>
      <c r="KJG4" s="110"/>
      <c r="KJH4" s="110"/>
      <c r="KJI4" s="110"/>
      <c r="KJJ4" s="110"/>
      <c r="KJK4" s="110"/>
      <c r="KJL4" s="110"/>
      <c r="KJM4" s="110"/>
      <c r="KJN4" s="110"/>
      <c r="KJO4" s="110"/>
      <c r="KJP4" s="110"/>
      <c r="KJQ4" s="110"/>
      <c r="KJR4" s="110"/>
      <c r="KJS4" s="110"/>
      <c r="KJT4" s="110"/>
      <c r="KJU4" s="110"/>
      <c r="KJV4" s="110"/>
      <c r="KJW4" s="110"/>
      <c r="KJX4" s="110"/>
      <c r="KJY4" s="110"/>
      <c r="KJZ4" s="110"/>
      <c r="KKA4" s="110"/>
      <c r="KKB4" s="110"/>
      <c r="KKC4" s="110"/>
      <c r="KKD4" s="110"/>
      <c r="KKE4" s="110"/>
      <c r="KKF4" s="110"/>
      <c r="KKG4" s="110"/>
      <c r="KKH4" s="110"/>
      <c r="KKI4" s="110"/>
      <c r="KKJ4" s="110"/>
      <c r="KKK4" s="110"/>
      <c r="KKL4" s="110"/>
      <c r="KKM4" s="110"/>
      <c r="KKN4" s="110"/>
      <c r="KKO4" s="110"/>
      <c r="KKP4" s="110"/>
      <c r="KKQ4" s="110"/>
      <c r="KKR4" s="110"/>
      <c r="KKS4" s="110"/>
      <c r="KKT4" s="110"/>
      <c r="KKU4" s="110"/>
      <c r="KKV4" s="110"/>
      <c r="KKW4" s="110"/>
      <c r="KKX4" s="110"/>
      <c r="KKY4" s="110"/>
      <c r="KKZ4" s="110"/>
      <c r="KLA4" s="110"/>
      <c r="KLB4" s="110"/>
      <c r="KLC4" s="110"/>
      <c r="KLD4" s="110"/>
      <c r="KLE4" s="110"/>
      <c r="KLF4" s="110"/>
      <c r="KLG4" s="110"/>
      <c r="KLH4" s="110"/>
      <c r="KLI4" s="110"/>
      <c r="KLJ4" s="110"/>
      <c r="KLK4" s="110"/>
      <c r="KLL4" s="110"/>
      <c r="KLM4" s="110"/>
      <c r="KLN4" s="110"/>
      <c r="KLO4" s="110"/>
      <c r="KLP4" s="110"/>
      <c r="KLQ4" s="110"/>
      <c r="KLR4" s="110"/>
      <c r="KLS4" s="110"/>
      <c r="KLT4" s="110"/>
      <c r="KLU4" s="110"/>
      <c r="KLV4" s="110"/>
      <c r="KLW4" s="110"/>
      <c r="KLX4" s="110"/>
      <c r="KLY4" s="110"/>
      <c r="KLZ4" s="110"/>
      <c r="KMA4" s="110"/>
      <c r="KMB4" s="110"/>
      <c r="KMC4" s="110"/>
      <c r="KMD4" s="110"/>
      <c r="KME4" s="110"/>
      <c r="KMF4" s="110"/>
      <c r="KMG4" s="110"/>
      <c r="KMH4" s="110"/>
      <c r="KMI4" s="110"/>
      <c r="KMJ4" s="110"/>
      <c r="KMK4" s="110"/>
      <c r="KML4" s="110"/>
      <c r="KMM4" s="110"/>
      <c r="KMN4" s="110"/>
      <c r="KMO4" s="110"/>
      <c r="KMP4" s="110"/>
      <c r="KMQ4" s="110"/>
      <c r="KMR4" s="110"/>
      <c r="KMS4" s="110"/>
      <c r="KMT4" s="110"/>
      <c r="KMU4" s="110"/>
      <c r="KMV4" s="110"/>
      <c r="KMW4" s="110"/>
      <c r="KMX4" s="110"/>
      <c r="KMY4" s="110"/>
      <c r="KMZ4" s="110"/>
      <c r="KNA4" s="110"/>
      <c r="KNB4" s="110"/>
      <c r="KNC4" s="110"/>
      <c r="KND4" s="110"/>
      <c r="KNE4" s="110"/>
      <c r="KNF4" s="110"/>
      <c r="KNG4" s="110"/>
      <c r="KNH4" s="110"/>
      <c r="KNI4" s="110"/>
      <c r="KNJ4" s="110"/>
      <c r="KNK4" s="110"/>
      <c r="KNL4" s="110"/>
      <c r="KNM4" s="110"/>
      <c r="KNN4" s="110"/>
      <c r="KNO4" s="110"/>
      <c r="KNP4" s="110"/>
      <c r="KNQ4" s="110"/>
      <c r="KNR4" s="110"/>
      <c r="KNS4" s="110"/>
      <c r="KNT4" s="110"/>
      <c r="KNU4" s="110"/>
      <c r="KNV4" s="110"/>
      <c r="KNW4" s="110"/>
      <c r="KNX4" s="110"/>
      <c r="KNY4" s="110"/>
      <c r="KNZ4" s="110"/>
      <c r="KOA4" s="110"/>
      <c r="KOB4" s="110"/>
      <c r="KOC4" s="110"/>
      <c r="KOD4" s="110"/>
      <c r="KOE4" s="110"/>
      <c r="KOF4" s="110"/>
      <c r="KOG4" s="110"/>
      <c r="KOH4" s="110"/>
      <c r="KOI4" s="110"/>
      <c r="KOJ4" s="110"/>
      <c r="KOK4" s="110"/>
      <c r="KOL4" s="110"/>
      <c r="KOM4" s="110"/>
      <c r="KON4" s="110"/>
      <c r="KOO4" s="110"/>
      <c r="KOP4" s="110"/>
      <c r="KOQ4" s="110"/>
      <c r="KOR4" s="110"/>
      <c r="KOS4" s="110"/>
      <c r="KOT4" s="110"/>
      <c r="KOU4" s="110"/>
      <c r="KOV4" s="110"/>
      <c r="KOW4" s="110"/>
      <c r="KOX4" s="110"/>
      <c r="KOY4" s="110"/>
      <c r="KOZ4" s="110"/>
      <c r="KPA4" s="110"/>
      <c r="KPB4" s="110"/>
      <c r="KPC4" s="110"/>
      <c r="KPD4" s="110"/>
      <c r="KPE4" s="110"/>
      <c r="KPF4" s="110"/>
      <c r="KPG4" s="110"/>
      <c r="KPH4" s="110"/>
      <c r="KPI4" s="110"/>
      <c r="KPJ4" s="110"/>
      <c r="KPK4" s="110"/>
      <c r="KPL4" s="110"/>
      <c r="KPM4" s="110"/>
      <c r="KPN4" s="110"/>
      <c r="KPO4" s="110"/>
      <c r="KPP4" s="110"/>
      <c r="KPQ4" s="110"/>
      <c r="KPR4" s="110"/>
      <c r="KPS4" s="110"/>
      <c r="KPT4" s="110"/>
      <c r="KPU4" s="110"/>
      <c r="KPV4" s="110"/>
      <c r="KPW4" s="110"/>
      <c r="KPX4" s="110"/>
      <c r="KPY4" s="110"/>
      <c r="KPZ4" s="110"/>
      <c r="KQA4" s="110"/>
      <c r="KQB4" s="110"/>
      <c r="KQC4" s="110"/>
      <c r="KQD4" s="110"/>
      <c r="KQE4" s="110"/>
      <c r="KQF4" s="110"/>
      <c r="KQG4" s="110"/>
      <c r="KQH4" s="110"/>
      <c r="KQI4" s="110"/>
      <c r="KQJ4" s="110"/>
      <c r="KQK4" s="110"/>
      <c r="KQL4" s="110"/>
      <c r="KQM4" s="110"/>
      <c r="KQN4" s="110"/>
      <c r="KQO4" s="110"/>
      <c r="KQP4" s="110"/>
      <c r="KQQ4" s="110"/>
      <c r="KQR4" s="110"/>
      <c r="KQS4" s="110"/>
      <c r="KQT4" s="110"/>
      <c r="KQU4" s="110"/>
      <c r="KQV4" s="110"/>
      <c r="KQW4" s="110"/>
      <c r="KQX4" s="110"/>
      <c r="KQY4" s="110"/>
      <c r="KQZ4" s="110"/>
      <c r="KRA4" s="110"/>
      <c r="KRB4" s="110"/>
      <c r="KRC4" s="110"/>
      <c r="KRD4" s="110"/>
      <c r="KRE4" s="110"/>
      <c r="KRF4" s="110"/>
      <c r="KRG4" s="110"/>
      <c r="KRH4" s="110"/>
      <c r="KRI4" s="110"/>
      <c r="KRJ4" s="110"/>
      <c r="KRK4" s="110"/>
      <c r="KRL4" s="110"/>
      <c r="KRM4" s="110"/>
      <c r="KRN4" s="110"/>
      <c r="KRO4" s="110"/>
      <c r="KRP4" s="110"/>
      <c r="KRQ4" s="110"/>
      <c r="KRR4" s="110"/>
      <c r="KRS4" s="110"/>
      <c r="KRT4" s="110"/>
      <c r="KRU4" s="110"/>
      <c r="KRV4" s="110"/>
      <c r="KRW4" s="110"/>
      <c r="KRX4" s="110"/>
      <c r="KRY4" s="110"/>
      <c r="KRZ4" s="110"/>
      <c r="KSA4" s="110"/>
      <c r="KSB4" s="110"/>
      <c r="KSC4" s="110"/>
      <c r="KSD4" s="110"/>
      <c r="KSE4" s="110"/>
      <c r="KSF4" s="110"/>
      <c r="KSG4" s="110"/>
      <c r="KSH4" s="110"/>
      <c r="KSI4" s="110"/>
      <c r="KSJ4" s="110"/>
      <c r="KSK4" s="110"/>
      <c r="KSL4" s="110"/>
      <c r="KSM4" s="110"/>
      <c r="KSN4" s="110"/>
      <c r="KSO4" s="110"/>
      <c r="KSP4" s="110"/>
      <c r="KSQ4" s="110"/>
      <c r="KSR4" s="110"/>
      <c r="KSS4" s="110"/>
      <c r="KST4" s="110"/>
      <c r="KSU4" s="110"/>
      <c r="KSV4" s="110"/>
      <c r="KSW4" s="110"/>
      <c r="KSX4" s="110"/>
      <c r="KSY4" s="110"/>
      <c r="KSZ4" s="110"/>
      <c r="KTA4" s="110"/>
      <c r="KTB4" s="110"/>
      <c r="KTC4" s="110"/>
      <c r="KTD4" s="110"/>
      <c r="KTE4" s="110"/>
      <c r="KTF4" s="110"/>
      <c r="KTG4" s="110"/>
      <c r="KTH4" s="110"/>
      <c r="KTI4" s="110"/>
      <c r="KTJ4" s="110"/>
      <c r="KTK4" s="110"/>
      <c r="KTL4" s="110"/>
      <c r="KTM4" s="110"/>
      <c r="KTN4" s="110"/>
      <c r="KTO4" s="110"/>
      <c r="KTP4" s="110"/>
      <c r="KTQ4" s="110"/>
      <c r="KTR4" s="110"/>
      <c r="KTS4" s="110"/>
      <c r="KTT4" s="110"/>
      <c r="KTU4" s="110"/>
      <c r="KTV4" s="110"/>
      <c r="KTW4" s="110"/>
      <c r="KTX4" s="110"/>
      <c r="KTY4" s="110"/>
      <c r="KTZ4" s="110"/>
      <c r="KUA4" s="110"/>
      <c r="KUB4" s="110"/>
      <c r="KUC4" s="110"/>
      <c r="KUD4" s="110"/>
      <c r="KUE4" s="110"/>
      <c r="KUF4" s="110"/>
      <c r="KUG4" s="110"/>
      <c r="KUH4" s="110"/>
      <c r="KUI4" s="110"/>
      <c r="KUJ4" s="110"/>
      <c r="KUK4" s="110"/>
      <c r="KUL4" s="110"/>
      <c r="KUM4" s="110"/>
      <c r="KUN4" s="110"/>
      <c r="KUO4" s="110"/>
      <c r="KUP4" s="110"/>
      <c r="KUQ4" s="110"/>
      <c r="KUR4" s="110"/>
      <c r="KUS4" s="110"/>
      <c r="KUT4" s="110"/>
      <c r="KUU4" s="110"/>
      <c r="KUV4" s="110"/>
      <c r="KUW4" s="110"/>
      <c r="KUX4" s="110"/>
      <c r="KUY4" s="110"/>
      <c r="KUZ4" s="110"/>
      <c r="KVA4" s="110"/>
      <c r="KVB4" s="110"/>
      <c r="KVC4" s="110"/>
      <c r="KVD4" s="110"/>
      <c r="KVE4" s="110"/>
      <c r="KVF4" s="110"/>
      <c r="KVG4" s="110"/>
      <c r="KVH4" s="110"/>
      <c r="KVI4" s="110"/>
      <c r="KVJ4" s="110"/>
      <c r="KVK4" s="110"/>
      <c r="KVL4" s="110"/>
      <c r="KVM4" s="110"/>
      <c r="KVN4" s="110"/>
      <c r="KVO4" s="110"/>
      <c r="KVP4" s="110"/>
      <c r="KVQ4" s="110"/>
      <c r="KVR4" s="110"/>
      <c r="KVS4" s="110"/>
      <c r="KVT4" s="110"/>
      <c r="KVU4" s="110"/>
      <c r="KVV4" s="110"/>
      <c r="KVW4" s="110"/>
      <c r="KVX4" s="110"/>
      <c r="KVY4" s="110"/>
      <c r="KVZ4" s="110"/>
      <c r="KWA4" s="110"/>
      <c r="KWB4" s="110"/>
      <c r="KWC4" s="110"/>
      <c r="KWD4" s="110"/>
      <c r="KWE4" s="110"/>
      <c r="KWF4" s="110"/>
      <c r="KWG4" s="110"/>
      <c r="KWH4" s="110"/>
      <c r="KWI4" s="110"/>
      <c r="KWJ4" s="110"/>
      <c r="KWK4" s="110"/>
      <c r="KWL4" s="110"/>
      <c r="KWM4" s="110"/>
      <c r="KWN4" s="110"/>
      <c r="KWO4" s="110"/>
      <c r="KWP4" s="110"/>
      <c r="KWQ4" s="110"/>
      <c r="KWR4" s="110"/>
      <c r="KWS4" s="110"/>
      <c r="KWT4" s="110"/>
      <c r="KWU4" s="110"/>
      <c r="KWV4" s="110"/>
      <c r="KWW4" s="110"/>
      <c r="KWX4" s="110"/>
      <c r="KWY4" s="110"/>
      <c r="KWZ4" s="110"/>
      <c r="KXA4" s="110"/>
      <c r="KXB4" s="110"/>
      <c r="KXC4" s="110"/>
      <c r="KXD4" s="110"/>
      <c r="KXE4" s="110"/>
      <c r="KXF4" s="110"/>
      <c r="KXG4" s="110"/>
      <c r="KXH4" s="110"/>
      <c r="KXI4" s="110"/>
      <c r="KXJ4" s="110"/>
      <c r="KXK4" s="110"/>
      <c r="KXL4" s="110"/>
      <c r="KXM4" s="110"/>
      <c r="KXN4" s="110"/>
      <c r="KXO4" s="110"/>
      <c r="KXP4" s="110"/>
      <c r="KXQ4" s="110"/>
      <c r="KXR4" s="110"/>
      <c r="KXS4" s="110"/>
      <c r="KXT4" s="110"/>
      <c r="KXU4" s="110"/>
      <c r="KXV4" s="110"/>
      <c r="KXW4" s="110"/>
      <c r="KXX4" s="110"/>
      <c r="KXY4" s="110"/>
      <c r="KXZ4" s="110"/>
      <c r="KYA4" s="110"/>
      <c r="KYB4" s="110"/>
      <c r="KYC4" s="110"/>
      <c r="KYD4" s="110"/>
      <c r="KYE4" s="110"/>
      <c r="KYF4" s="110"/>
      <c r="KYG4" s="110"/>
      <c r="KYH4" s="110"/>
      <c r="KYI4" s="110"/>
      <c r="KYJ4" s="110"/>
      <c r="KYK4" s="110"/>
      <c r="KYL4" s="110"/>
      <c r="KYM4" s="110"/>
      <c r="KYN4" s="110"/>
      <c r="KYO4" s="110"/>
      <c r="KYP4" s="110"/>
      <c r="KYQ4" s="110"/>
      <c r="KYR4" s="110"/>
      <c r="KYS4" s="110"/>
      <c r="KYT4" s="110"/>
      <c r="KYU4" s="110"/>
      <c r="KYV4" s="110"/>
      <c r="KYW4" s="110"/>
      <c r="KYX4" s="110"/>
      <c r="KYY4" s="110"/>
      <c r="KYZ4" s="110"/>
      <c r="KZA4" s="110"/>
      <c r="KZB4" s="110"/>
      <c r="KZC4" s="110"/>
      <c r="KZD4" s="110"/>
      <c r="KZE4" s="110"/>
      <c r="KZF4" s="110"/>
      <c r="KZG4" s="110"/>
      <c r="KZH4" s="110"/>
      <c r="KZI4" s="110"/>
      <c r="KZJ4" s="110"/>
      <c r="KZK4" s="110"/>
      <c r="KZL4" s="110"/>
      <c r="KZM4" s="110"/>
      <c r="KZN4" s="110"/>
      <c r="KZO4" s="110"/>
      <c r="KZP4" s="110"/>
      <c r="KZQ4" s="110"/>
      <c r="KZR4" s="110"/>
      <c r="KZS4" s="110"/>
      <c r="KZT4" s="110"/>
      <c r="KZU4" s="110"/>
      <c r="KZV4" s="110"/>
      <c r="KZW4" s="110"/>
      <c r="KZX4" s="110"/>
      <c r="KZY4" s="110"/>
      <c r="KZZ4" s="110"/>
      <c r="LAA4" s="110"/>
      <c r="LAB4" s="110"/>
      <c r="LAC4" s="110"/>
      <c r="LAD4" s="110"/>
      <c r="LAE4" s="110"/>
      <c r="LAF4" s="110"/>
      <c r="LAG4" s="110"/>
      <c r="LAH4" s="110"/>
      <c r="LAI4" s="110"/>
      <c r="LAJ4" s="110"/>
      <c r="LAK4" s="110"/>
      <c r="LAL4" s="110"/>
      <c r="LAM4" s="110"/>
      <c r="LAN4" s="110"/>
      <c r="LAO4" s="110"/>
      <c r="LAP4" s="110"/>
      <c r="LAQ4" s="110"/>
      <c r="LAR4" s="110"/>
      <c r="LAS4" s="110"/>
      <c r="LAT4" s="110"/>
      <c r="LAU4" s="110"/>
      <c r="LAV4" s="110"/>
      <c r="LAW4" s="110"/>
      <c r="LAX4" s="110"/>
      <c r="LAY4" s="110"/>
      <c r="LAZ4" s="110"/>
      <c r="LBA4" s="110"/>
      <c r="LBB4" s="110"/>
      <c r="LBC4" s="110"/>
      <c r="LBD4" s="110"/>
      <c r="LBE4" s="110"/>
      <c r="LBF4" s="110"/>
      <c r="LBG4" s="110"/>
      <c r="LBH4" s="110"/>
      <c r="LBI4" s="110"/>
      <c r="LBJ4" s="110"/>
      <c r="LBK4" s="110"/>
      <c r="LBL4" s="110"/>
      <c r="LBM4" s="110"/>
      <c r="LBN4" s="110"/>
      <c r="LBO4" s="110"/>
      <c r="LBP4" s="110"/>
      <c r="LBQ4" s="110"/>
      <c r="LBR4" s="110"/>
      <c r="LBS4" s="110"/>
      <c r="LBT4" s="110"/>
      <c r="LBU4" s="110"/>
      <c r="LBV4" s="110"/>
      <c r="LBW4" s="110"/>
      <c r="LBX4" s="110"/>
      <c r="LBY4" s="110"/>
      <c r="LBZ4" s="110"/>
      <c r="LCA4" s="110"/>
      <c r="LCB4" s="110"/>
      <c r="LCC4" s="110"/>
      <c r="LCD4" s="110"/>
      <c r="LCE4" s="110"/>
      <c r="LCF4" s="110"/>
      <c r="LCG4" s="110"/>
      <c r="LCH4" s="110"/>
      <c r="LCI4" s="110"/>
      <c r="LCJ4" s="110"/>
      <c r="LCK4" s="110"/>
      <c r="LCL4" s="110"/>
      <c r="LCM4" s="110"/>
      <c r="LCN4" s="110"/>
      <c r="LCO4" s="110"/>
      <c r="LCP4" s="110"/>
      <c r="LCQ4" s="110"/>
      <c r="LCR4" s="110"/>
      <c r="LCS4" s="110"/>
      <c r="LCT4" s="110"/>
      <c r="LCU4" s="110"/>
      <c r="LCV4" s="110"/>
      <c r="LCW4" s="110"/>
      <c r="LCX4" s="110"/>
      <c r="LCY4" s="110"/>
      <c r="LCZ4" s="110"/>
      <c r="LDA4" s="110"/>
      <c r="LDB4" s="110"/>
      <c r="LDC4" s="110"/>
      <c r="LDD4" s="110"/>
      <c r="LDE4" s="110"/>
      <c r="LDF4" s="110"/>
      <c r="LDG4" s="110"/>
      <c r="LDH4" s="110"/>
      <c r="LDI4" s="110"/>
      <c r="LDJ4" s="110"/>
      <c r="LDK4" s="110"/>
      <c r="LDL4" s="110"/>
      <c r="LDM4" s="110"/>
      <c r="LDN4" s="110"/>
      <c r="LDO4" s="110"/>
      <c r="LDP4" s="110"/>
      <c r="LDQ4" s="110"/>
      <c r="LDR4" s="110"/>
      <c r="LDS4" s="110"/>
      <c r="LDT4" s="110"/>
      <c r="LDU4" s="110"/>
      <c r="LDV4" s="110"/>
      <c r="LDW4" s="110"/>
      <c r="LDX4" s="110"/>
      <c r="LDY4" s="110"/>
      <c r="LDZ4" s="110"/>
      <c r="LEA4" s="110"/>
      <c r="LEB4" s="110"/>
      <c r="LEC4" s="110"/>
      <c r="LED4" s="110"/>
      <c r="LEE4" s="110"/>
      <c r="LEF4" s="110"/>
      <c r="LEG4" s="110"/>
      <c r="LEH4" s="110"/>
      <c r="LEI4" s="110"/>
      <c r="LEJ4" s="110"/>
      <c r="LEK4" s="110"/>
      <c r="LEL4" s="110"/>
      <c r="LEM4" s="110"/>
      <c r="LEN4" s="110"/>
      <c r="LEO4" s="110"/>
      <c r="LEP4" s="110"/>
      <c r="LEQ4" s="110"/>
      <c r="LER4" s="110"/>
      <c r="LES4" s="110"/>
      <c r="LET4" s="110"/>
      <c r="LEU4" s="110"/>
      <c r="LEV4" s="110"/>
      <c r="LEW4" s="110"/>
      <c r="LEX4" s="110"/>
      <c r="LEY4" s="110"/>
      <c r="LEZ4" s="110"/>
      <c r="LFA4" s="110"/>
      <c r="LFB4" s="110"/>
      <c r="LFC4" s="110"/>
      <c r="LFD4" s="110"/>
      <c r="LFE4" s="110"/>
      <c r="LFF4" s="110"/>
      <c r="LFG4" s="110"/>
      <c r="LFH4" s="110"/>
      <c r="LFI4" s="110"/>
      <c r="LFJ4" s="110"/>
      <c r="LFK4" s="110"/>
      <c r="LFL4" s="110"/>
      <c r="LFM4" s="110"/>
      <c r="LFN4" s="110"/>
      <c r="LFO4" s="110"/>
      <c r="LFP4" s="110"/>
      <c r="LFQ4" s="110"/>
      <c r="LFR4" s="110"/>
      <c r="LFS4" s="110"/>
      <c r="LFT4" s="110"/>
      <c r="LFU4" s="110"/>
      <c r="LFV4" s="110"/>
      <c r="LFW4" s="110"/>
      <c r="LFX4" s="110"/>
      <c r="LFY4" s="110"/>
      <c r="LFZ4" s="110"/>
      <c r="LGA4" s="110"/>
      <c r="LGB4" s="110"/>
      <c r="LGC4" s="110"/>
      <c r="LGD4" s="110"/>
      <c r="LGE4" s="110"/>
      <c r="LGF4" s="110"/>
      <c r="LGG4" s="110"/>
      <c r="LGH4" s="110"/>
      <c r="LGI4" s="110"/>
      <c r="LGJ4" s="110"/>
      <c r="LGK4" s="110"/>
      <c r="LGL4" s="110"/>
      <c r="LGM4" s="110"/>
      <c r="LGN4" s="110"/>
      <c r="LGO4" s="110"/>
      <c r="LGP4" s="110"/>
      <c r="LGQ4" s="110"/>
      <c r="LGR4" s="110"/>
      <c r="LGS4" s="110"/>
      <c r="LGT4" s="110"/>
      <c r="LGU4" s="110"/>
      <c r="LGV4" s="110"/>
      <c r="LGW4" s="110"/>
      <c r="LGX4" s="110"/>
      <c r="LGY4" s="110"/>
      <c r="LGZ4" s="110"/>
      <c r="LHA4" s="110"/>
      <c r="LHB4" s="110"/>
      <c r="LHC4" s="110"/>
      <c r="LHD4" s="110"/>
      <c r="LHE4" s="110"/>
      <c r="LHF4" s="110"/>
      <c r="LHG4" s="110"/>
      <c r="LHH4" s="110"/>
      <c r="LHI4" s="110"/>
      <c r="LHJ4" s="110"/>
      <c r="LHK4" s="110"/>
      <c r="LHL4" s="110"/>
      <c r="LHM4" s="110"/>
      <c r="LHN4" s="110"/>
      <c r="LHO4" s="110"/>
      <c r="LHP4" s="110"/>
      <c r="LHQ4" s="110"/>
      <c r="LHR4" s="110"/>
      <c r="LHS4" s="110"/>
      <c r="LHT4" s="110"/>
      <c r="LHU4" s="110"/>
      <c r="LHV4" s="110"/>
      <c r="LHW4" s="110"/>
      <c r="LHX4" s="110"/>
      <c r="LHY4" s="110"/>
      <c r="LHZ4" s="110"/>
      <c r="LIA4" s="110"/>
      <c r="LIB4" s="110"/>
      <c r="LIC4" s="110"/>
      <c r="LID4" s="110"/>
      <c r="LIE4" s="110"/>
      <c r="LIF4" s="110"/>
      <c r="LIG4" s="110"/>
      <c r="LIH4" s="110"/>
      <c r="LII4" s="110"/>
      <c r="LIJ4" s="110"/>
      <c r="LIK4" s="110"/>
      <c r="LIL4" s="110"/>
      <c r="LIM4" s="110"/>
      <c r="LIN4" s="110"/>
      <c r="LIO4" s="110"/>
      <c r="LIP4" s="110"/>
      <c r="LIQ4" s="110"/>
      <c r="LIR4" s="110"/>
      <c r="LIS4" s="110"/>
      <c r="LIT4" s="110"/>
      <c r="LIU4" s="110"/>
      <c r="LIV4" s="110"/>
      <c r="LIW4" s="110"/>
      <c r="LIX4" s="110"/>
      <c r="LIY4" s="110"/>
      <c r="LIZ4" s="110"/>
      <c r="LJA4" s="110"/>
      <c r="LJB4" s="110"/>
      <c r="LJC4" s="110"/>
      <c r="LJD4" s="110"/>
      <c r="LJE4" s="110"/>
      <c r="LJF4" s="110"/>
      <c r="LJG4" s="110"/>
      <c r="LJH4" s="110"/>
      <c r="LJI4" s="110"/>
      <c r="LJJ4" s="110"/>
      <c r="LJK4" s="110"/>
      <c r="LJL4" s="110"/>
      <c r="LJM4" s="110"/>
      <c r="LJN4" s="110"/>
      <c r="LJO4" s="110"/>
      <c r="LJP4" s="110"/>
      <c r="LJQ4" s="110"/>
      <c r="LJR4" s="110"/>
      <c r="LJS4" s="110"/>
      <c r="LJT4" s="110"/>
      <c r="LJU4" s="110"/>
      <c r="LJV4" s="110"/>
      <c r="LJW4" s="110"/>
      <c r="LJX4" s="110"/>
      <c r="LJY4" s="110"/>
      <c r="LJZ4" s="110"/>
      <c r="LKA4" s="110"/>
      <c r="LKB4" s="110"/>
      <c r="LKC4" s="110"/>
      <c r="LKD4" s="110"/>
      <c r="LKE4" s="110"/>
      <c r="LKF4" s="110"/>
      <c r="LKG4" s="110"/>
      <c r="LKH4" s="110"/>
      <c r="LKI4" s="110"/>
      <c r="LKJ4" s="110"/>
      <c r="LKK4" s="110"/>
      <c r="LKL4" s="110"/>
      <c r="LKM4" s="110"/>
      <c r="LKN4" s="110"/>
      <c r="LKO4" s="110"/>
      <c r="LKP4" s="110"/>
      <c r="LKQ4" s="110"/>
      <c r="LKR4" s="110"/>
      <c r="LKS4" s="110"/>
      <c r="LKT4" s="110"/>
      <c r="LKU4" s="110"/>
      <c r="LKV4" s="110"/>
      <c r="LKW4" s="110"/>
      <c r="LKX4" s="110"/>
      <c r="LKY4" s="110"/>
      <c r="LKZ4" s="110"/>
      <c r="LLA4" s="110"/>
      <c r="LLB4" s="110"/>
      <c r="LLC4" s="110"/>
      <c r="LLD4" s="110"/>
      <c r="LLE4" s="110"/>
      <c r="LLF4" s="110"/>
      <c r="LLG4" s="110"/>
      <c r="LLH4" s="110"/>
      <c r="LLI4" s="110"/>
      <c r="LLJ4" s="110"/>
      <c r="LLK4" s="110"/>
      <c r="LLL4" s="110"/>
      <c r="LLM4" s="110"/>
      <c r="LLN4" s="110"/>
      <c r="LLO4" s="110"/>
      <c r="LLP4" s="110"/>
      <c r="LLQ4" s="110"/>
      <c r="LLR4" s="110"/>
      <c r="LLS4" s="110"/>
      <c r="LLT4" s="110"/>
      <c r="LLU4" s="110"/>
      <c r="LLV4" s="110"/>
      <c r="LLW4" s="110"/>
      <c r="LLX4" s="110"/>
      <c r="LLY4" s="110"/>
      <c r="LLZ4" s="110"/>
      <c r="LMA4" s="110"/>
      <c r="LMB4" s="110"/>
      <c r="LMC4" s="110"/>
      <c r="LMD4" s="110"/>
      <c r="LME4" s="110"/>
      <c r="LMF4" s="110"/>
      <c r="LMG4" s="110"/>
      <c r="LMH4" s="110"/>
      <c r="LMI4" s="110"/>
      <c r="LMJ4" s="110"/>
      <c r="LMK4" s="110"/>
      <c r="LML4" s="110"/>
      <c r="LMM4" s="110"/>
      <c r="LMN4" s="110"/>
      <c r="LMO4" s="110"/>
      <c r="LMP4" s="110"/>
      <c r="LMQ4" s="110"/>
      <c r="LMR4" s="110"/>
      <c r="LMS4" s="110"/>
      <c r="LMT4" s="110"/>
      <c r="LMU4" s="110"/>
      <c r="LMV4" s="110"/>
      <c r="LMW4" s="110"/>
      <c r="LMX4" s="110"/>
      <c r="LMY4" s="110"/>
      <c r="LMZ4" s="110"/>
      <c r="LNA4" s="110"/>
      <c r="LNB4" s="110"/>
      <c r="LNC4" s="110"/>
      <c r="LND4" s="110"/>
      <c r="LNE4" s="110"/>
      <c r="LNF4" s="110"/>
      <c r="LNG4" s="110"/>
      <c r="LNH4" s="110"/>
      <c r="LNI4" s="110"/>
      <c r="LNJ4" s="110"/>
      <c r="LNK4" s="110"/>
      <c r="LNL4" s="110"/>
      <c r="LNM4" s="110"/>
      <c r="LNN4" s="110"/>
      <c r="LNO4" s="110"/>
      <c r="LNP4" s="110"/>
      <c r="LNQ4" s="110"/>
      <c r="LNR4" s="110"/>
      <c r="LNS4" s="110"/>
      <c r="LNT4" s="110"/>
      <c r="LNU4" s="110"/>
      <c r="LNV4" s="110"/>
      <c r="LNW4" s="110"/>
      <c r="LNX4" s="110"/>
      <c r="LNY4" s="110"/>
      <c r="LNZ4" s="110"/>
      <c r="LOA4" s="110"/>
      <c r="LOB4" s="110"/>
      <c r="LOC4" s="110"/>
      <c r="LOD4" s="110"/>
      <c r="LOE4" s="110"/>
      <c r="LOF4" s="110"/>
      <c r="LOG4" s="110"/>
      <c r="LOH4" s="110"/>
      <c r="LOI4" s="110"/>
      <c r="LOJ4" s="110"/>
      <c r="LOK4" s="110"/>
      <c r="LOL4" s="110"/>
      <c r="LOM4" s="110"/>
      <c r="LON4" s="110"/>
      <c r="LOO4" s="110"/>
      <c r="LOP4" s="110"/>
      <c r="LOQ4" s="110"/>
      <c r="LOR4" s="110"/>
      <c r="LOS4" s="110"/>
      <c r="LOT4" s="110"/>
      <c r="LOU4" s="110"/>
      <c r="LOV4" s="110"/>
      <c r="LOW4" s="110"/>
      <c r="LOX4" s="110"/>
      <c r="LOY4" s="110"/>
      <c r="LOZ4" s="110"/>
      <c r="LPA4" s="110"/>
      <c r="LPB4" s="110"/>
      <c r="LPC4" s="110"/>
      <c r="LPD4" s="110"/>
      <c r="LPE4" s="110"/>
      <c r="LPF4" s="110"/>
      <c r="LPG4" s="110"/>
      <c r="LPH4" s="110"/>
      <c r="LPI4" s="110"/>
      <c r="LPJ4" s="110"/>
      <c r="LPK4" s="110"/>
      <c r="LPL4" s="110"/>
      <c r="LPM4" s="110"/>
      <c r="LPN4" s="110"/>
      <c r="LPO4" s="110"/>
      <c r="LPP4" s="110"/>
      <c r="LPQ4" s="110"/>
      <c r="LPR4" s="110"/>
      <c r="LPS4" s="110"/>
      <c r="LPT4" s="110"/>
      <c r="LPU4" s="110"/>
      <c r="LPV4" s="110"/>
      <c r="LPW4" s="110"/>
      <c r="LPX4" s="110"/>
      <c r="LPY4" s="110"/>
      <c r="LPZ4" s="110"/>
      <c r="LQA4" s="110"/>
      <c r="LQB4" s="110"/>
      <c r="LQC4" s="110"/>
      <c r="LQD4" s="110"/>
      <c r="LQE4" s="110"/>
      <c r="LQF4" s="110"/>
      <c r="LQG4" s="110"/>
      <c r="LQH4" s="110"/>
      <c r="LQI4" s="110"/>
      <c r="LQJ4" s="110"/>
      <c r="LQK4" s="110"/>
      <c r="LQL4" s="110"/>
      <c r="LQM4" s="110"/>
      <c r="LQN4" s="110"/>
      <c r="LQO4" s="110"/>
      <c r="LQP4" s="110"/>
      <c r="LQQ4" s="110"/>
      <c r="LQR4" s="110"/>
      <c r="LQS4" s="110"/>
      <c r="LQT4" s="110"/>
      <c r="LQU4" s="110"/>
      <c r="LQV4" s="110"/>
      <c r="LQW4" s="110"/>
      <c r="LQX4" s="110"/>
      <c r="LQY4" s="110"/>
      <c r="LQZ4" s="110"/>
      <c r="LRA4" s="110"/>
      <c r="LRB4" s="110"/>
      <c r="LRC4" s="110"/>
      <c r="LRD4" s="110"/>
      <c r="LRE4" s="110"/>
      <c r="LRF4" s="110"/>
      <c r="LRG4" s="110"/>
      <c r="LRH4" s="110"/>
      <c r="LRI4" s="110"/>
      <c r="LRJ4" s="110"/>
      <c r="LRK4" s="110"/>
      <c r="LRL4" s="110"/>
      <c r="LRM4" s="110"/>
      <c r="LRN4" s="110"/>
      <c r="LRO4" s="110"/>
      <c r="LRP4" s="110"/>
      <c r="LRQ4" s="110"/>
      <c r="LRR4" s="110"/>
      <c r="LRS4" s="110"/>
      <c r="LRT4" s="110"/>
      <c r="LRU4" s="110"/>
      <c r="LRV4" s="110"/>
      <c r="LRW4" s="110"/>
      <c r="LRX4" s="110"/>
      <c r="LRY4" s="110"/>
      <c r="LRZ4" s="110"/>
      <c r="LSA4" s="110"/>
      <c r="LSB4" s="110"/>
      <c r="LSC4" s="110"/>
      <c r="LSD4" s="110"/>
      <c r="LSE4" s="110"/>
      <c r="LSF4" s="110"/>
      <c r="LSG4" s="110"/>
      <c r="LSH4" s="110"/>
      <c r="LSI4" s="110"/>
      <c r="LSJ4" s="110"/>
      <c r="LSK4" s="110"/>
      <c r="LSL4" s="110"/>
      <c r="LSM4" s="110"/>
      <c r="LSN4" s="110"/>
      <c r="LSO4" s="110"/>
      <c r="LSP4" s="110"/>
      <c r="LSQ4" s="110"/>
      <c r="LSR4" s="110"/>
      <c r="LSS4" s="110"/>
      <c r="LST4" s="110"/>
      <c r="LSU4" s="110"/>
      <c r="LSV4" s="110"/>
      <c r="LSW4" s="110"/>
      <c r="LSX4" s="110"/>
      <c r="LSY4" s="110"/>
      <c r="LSZ4" s="110"/>
      <c r="LTA4" s="110"/>
      <c r="LTB4" s="110"/>
      <c r="LTC4" s="110"/>
      <c r="LTD4" s="110"/>
      <c r="LTE4" s="110"/>
      <c r="LTF4" s="110"/>
      <c r="LTG4" s="110"/>
      <c r="LTH4" s="110"/>
      <c r="LTI4" s="110"/>
      <c r="LTJ4" s="110"/>
      <c r="LTK4" s="110"/>
      <c r="LTL4" s="110"/>
      <c r="LTM4" s="110"/>
      <c r="LTN4" s="110"/>
      <c r="LTO4" s="110"/>
      <c r="LTP4" s="110"/>
      <c r="LTQ4" s="110"/>
      <c r="LTR4" s="110"/>
      <c r="LTS4" s="110"/>
      <c r="LTT4" s="110"/>
      <c r="LTU4" s="110"/>
      <c r="LTV4" s="110"/>
      <c r="LTW4" s="110"/>
      <c r="LTX4" s="110"/>
      <c r="LTY4" s="110"/>
      <c r="LTZ4" s="110"/>
      <c r="LUA4" s="110"/>
      <c r="LUB4" s="110"/>
      <c r="LUC4" s="110"/>
      <c r="LUD4" s="110"/>
      <c r="LUE4" s="110"/>
      <c r="LUF4" s="110"/>
      <c r="LUG4" s="110"/>
      <c r="LUH4" s="110"/>
      <c r="LUI4" s="110"/>
      <c r="LUJ4" s="110"/>
      <c r="LUK4" s="110"/>
      <c r="LUL4" s="110"/>
      <c r="LUM4" s="110"/>
      <c r="LUN4" s="110"/>
      <c r="LUO4" s="110"/>
      <c r="LUP4" s="110"/>
      <c r="LUQ4" s="110"/>
      <c r="LUR4" s="110"/>
      <c r="LUS4" s="110"/>
      <c r="LUT4" s="110"/>
      <c r="LUU4" s="110"/>
      <c r="LUV4" s="110"/>
      <c r="LUW4" s="110"/>
      <c r="LUX4" s="110"/>
      <c r="LUY4" s="110"/>
      <c r="LUZ4" s="110"/>
      <c r="LVA4" s="110"/>
      <c r="LVB4" s="110"/>
      <c r="LVC4" s="110"/>
      <c r="LVD4" s="110"/>
      <c r="LVE4" s="110"/>
      <c r="LVF4" s="110"/>
      <c r="LVG4" s="110"/>
      <c r="LVH4" s="110"/>
      <c r="LVI4" s="110"/>
      <c r="LVJ4" s="110"/>
      <c r="LVK4" s="110"/>
      <c r="LVL4" s="110"/>
      <c r="LVM4" s="110"/>
      <c r="LVN4" s="110"/>
      <c r="LVO4" s="110"/>
      <c r="LVP4" s="110"/>
      <c r="LVQ4" s="110"/>
      <c r="LVR4" s="110"/>
      <c r="LVS4" s="110"/>
      <c r="LVT4" s="110"/>
      <c r="LVU4" s="110"/>
      <c r="LVV4" s="110"/>
      <c r="LVW4" s="110"/>
      <c r="LVX4" s="110"/>
      <c r="LVY4" s="110"/>
      <c r="LVZ4" s="110"/>
      <c r="LWA4" s="110"/>
      <c r="LWB4" s="110"/>
      <c r="LWC4" s="110"/>
      <c r="LWD4" s="110"/>
      <c r="LWE4" s="110"/>
      <c r="LWF4" s="110"/>
      <c r="LWG4" s="110"/>
      <c r="LWH4" s="110"/>
      <c r="LWI4" s="110"/>
      <c r="LWJ4" s="110"/>
      <c r="LWK4" s="110"/>
      <c r="LWL4" s="110"/>
      <c r="LWM4" s="110"/>
      <c r="LWN4" s="110"/>
      <c r="LWO4" s="110"/>
      <c r="LWP4" s="110"/>
      <c r="LWQ4" s="110"/>
      <c r="LWR4" s="110"/>
      <c r="LWS4" s="110"/>
      <c r="LWT4" s="110"/>
      <c r="LWU4" s="110"/>
      <c r="LWV4" s="110"/>
      <c r="LWW4" s="110"/>
      <c r="LWX4" s="110"/>
      <c r="LWY4" s="110"/>
      <c r="LWZ4" s="110"/>
      <c r="LXA4" s="110"/>
      <c r="LXB4" s="110"/>
      <c r="LXC4" s="110"/>
      <c r="LXD4" s="110"/>
      <c r="LXE4" s="110"/>
      <c r="LXF4" s="110"/>
      <c r="LXG4" s="110"/>
      <c r="LXH4" s="110"/>
      <c r="LXI4" s="110"/>
      <c r="LXJ4" s="110"/>
      <c r="LXK4" s="110"/>
      <c r="LXL4" s="110"/>
      <c r="LXM4" s="110"/>
      <c r="LXN4" s="110"/>
      <c r="LXO4" s="110"/>
      <c r="LXP4" s="110"/>
      <c r="LXQ4" s="110"/>
      <c r="LXR4" s="110"/>
      <c r="LXS4" s="110"/>
      <c r="LXT4" s="110"/>
      <c r="LXU4" s="110"/>
      <c r="LXV4" s="110"/>
      <c r="LXW4" s="110"/>
      <c r="LXX4" s="110"/>
      <c r="LXY4" s="110"/>
      <c r="LXZ4" s="110"/>
      <c r="LYA4" s="110"/>
      <c r="LYB4" s="110"/>
      <c r="LYC4" s="110"/>
      <c r="LYD4" s="110"/>
      <c r="LYE4" s="110"/>
      <c r="LYF4" s="110"/>
      <c r="LYG4" s="110"/>
      <c r="LYH4" s="110"/>
      <c r="LYI4" s="110"/>
      <c r="LYJ4" s="110"/>
      <c r="LYK4" s="110"/>
      <c r="LYL4" s="110"/>
      <c r="LYM4" s="110"/>
      <c r="LYN4" s="110"/>
      <c r="LYO4" s="110"/>
      <c r="LYP4" s="110"/>
      <c r="LYQ4" s="110"/>
      <c r="LYR4" s="110"/>
      <c r="LYS4" s="110"/>
      <c r="LYT4" s="110"/>
      <c r="LYU4" s="110"/>
      <c r="LYV4" s="110"/>
      <c r="LYW4" s="110"/>
      <c r="LYX4" s="110"/>
      <c r="LYY4" s="110"/>
      <c r="LYZ4" s="110"/>
      <c r="LZA4" s="110"/>
      <c r="LZB4" s="110"/>
      <c r="LZC4" s="110"/>
      <c r="LZD4" s="110"/>
      <c r="LZE4" s="110"/>
      <c r="LZF4" s="110"/>
      <c r="LZG4" s="110"/>
      <c r="LZH4" s="110"/>
      <c r="LZI4" s="110"/>
      <c r="LZJ4" s="110"/>
      <c r="LZK4" s="110"/>
      <c r="LZL4" s="110"/>
      <c r="LZM4" s="110"/>
      <c r="LZN4" s="110"/>
      <c r="LZO4" s="110"/>
      <c r="LZP4" s="110"/>
      <c r="LZQ4" s="110"/>
      <c r="LZR4" s="110"/>
      <c r="LZS4" s="110"/>
      <c r="LZT4" s="110"/>
      <c r="LZU4" s="110"/>
      <c r="LZV4" s="110"/>
      <c r="LZW4" s="110"/>
      <c r="LZX4" s="110"/>
      <c r="LZY4" s="110"/>
      <c r="LZZ4" s="110"/>
      <c r="MAA4" s="110"/>
      <c r="MAB4" s="110"/>
      <c r="MAC4" s="110"/>
      <c r="MAD4" s="110"/>
      <c r="MAE4" s="110"/>
      <c r="MAF4" s="110"/>
      <c r="MAG4" s="110"/>
      <c r="MAH4" s="110"/>
      <c r="MAI4" s="110"/>
      <c r="MAJ4" s="110"/>
      <c r="MAK4" s="110"/>
      <c r="MAL4" s="110"/>
      <c r="MAM4" s="110"/>
      <c r="MAN4" s="110"/>
      <c r="MAO4" s="110"/>
      <c r="MAP4" s="110"/>
      <c r="MAQ4" s="110"/>
      <c r="MAR4" s="110"/>
      <c r="MAS4" s="110"/>
      <c r="MAT4" s="110"/>
      <c r="MAU4" s="110"/>
      <c r="MAV4" s="110"/>
      <c r="MAW4" s="110"/>
      <c r="MAX4" s="110"/>
      <c r="MAY4" s="110"/>
      <c r="MAZ4" s="110"/>
      <c r="MBA4" s="110"/>
      <c r="MBB4" s="110"/>
      <c r="MBC4" s="110"/>
      <c r="MBD4" s="110"/>
      <c r="MBE4" s="110"/>
      <c r="MBF4" s="110"/>
      <c r="MBG4" s="110"/>
      <c r="MBH4" s="110"/>
      <c r="MBI4" s="110"/>
      <c r="MBJ4" s="110"/>
      <c r="MBK4" s="110"/>
      <c r="MBL4" s="110"/>
      <c r="MBM4" s="110"/>
      <c r="MBN4" s="110"/>
      <c r="MBO4" s="110"/>
      <c r="MBP4" s="110"/>
      <c r="MBQ4" s="110"/>
      <c r="MBR4" s="110"/>
      <c r="MBS4" s="110"/>
      <c r="MBT4" s="110"/>
      <c r="MBU4" s="110"/>
      <c r="MBV4" s="110"/>
      <c r="MBW4" s="110"/>
      <c r="MBX4" s="110"/>
      <c r="MBY4" s="110"/>
      <c r="MBZ4" s="110"/>
      <c r="MCA4" s="110"/>
      <c r="MCB4" s="110"/>
      <c r="MCC4" s="110"/>
      <c r="MCD4" s="110"/>
      <c r="MCE4" s="110"/>
      <c r="MCF4" s="110"/>
      <c r="MCG4" s="110"/>
      <c r="MCH4" s="110"/>
      <c r="MCI4" s="110"/>
      <c r="MCJ4" s="110"/>
      <c r="MCK4" s="110"/>
      <c r="MCL4" s="110"/>
      <c r="MCM4" s="110"/>
      <c r="MCN4" s="110"/>
      <c r="MCO4" s="110"/>
      <c r="MCP4" s="110"/>
      <c r="MCQ4" s="110"/>
      <c r="MCR4" s="110"/>
      <c r="MCS4" s="110"/>
      <c r="MCT4" s="110"/>
      <c r="MCU4" s="110"/>
      <c r="MCV4" s="110"/>
      <c r="MCW4" s="110"/>
      <c r="MCX4" s="110"/>
      <c r="MCY4" s="110"/>
      <c r="MCZ4" s="110"/>
      <c r="MDA4" s="110"/>
      <c r="MDB4" s="110"/>
      <c r="MDC4" s="110"/>
      <c r="MDD4" s="110"/>
      <c r="MDE4" s="110"/>
      <c r="MDF4" s="110"/>
      <c r="MDG4" s="110"/>
      <c r="MDH4" s="110"/>
      <c r="MDI4" s="110"/>
      <c r="MDJ4" s="110"/>
      <c r="MDK4" s="110"/>
      <c r="MDL4" s="110"/>
      <c r="MDM4" s="110"/>
      <c r="MDN4" s="110"/>
      <c r="MDO4" s="110"/>
      <c r="MDP4" s="110"/>
      <c r="MDQ4" s="110"/>
      <c r="MDR4" s="110"/>
      <c r="MDS4" s="110"/>
      <c r="MDT4" s="110"/>
      <c r="MDU4" s="110"/>
      <c r="MDV4" s="110"/>
      <c r="MDW4" s="110"/>
      <c r="MDX4" s="110"/>
      <c r="MDY4" s="110"/>
      <c r="MDZ4" s="110"/>
      <c r="MEA4" s="110"/>
      <c r="MEB4" s="110"/>
      <c r="MEC4" s="110"/>
      <c r="MED4" s="110"/>
      <c r="MEE4" s="110"/>
      <c r="MEF4" s="110"/>
      <c r="MEG4" s="110"/>
      <c r="MEH4" s="110"/>
      <c r="MEI4" s="110"/>
      <c r="MEJ4" s="110"/>
      <c r="MEK4" s="110"/>
      <c r="MEL4" s="110"/>
      <c r="MEM4" s="110"/>
      <c r="MEN4" s="110"/>
      <c r="MEO4" s="110"/>
      <c r="MEP4" s="110"/>
      <c r="MEQ4" s="110"/>
      <c r="MER4" s="110"/>
      <c r="MES4" s="110"/>
      <c r="MET4" s="110"/>
      <c r="MEU4" s="110"/>
      <c r="MEV4" s="110"/>
      <c r="MEW4" s="110"/>
      <c r="MEX4" s="110"/>
      <c r="MEY4" s="110"/>
      <c r="MEZ4" s="110"/>
      <c r="MFA4" s="110"/>
      <c r="MFB4" s="110"/>
      <c r="MFC4" s="110"/>
      <c r="MFD4" s="110"/>
      <c r="MFE4" s="110"/>
      <c r="MFF4" s="110"/>
      <c r="MFG4" s="110"/>
      <c r="MFH4" s="110"/>
      <c r="MFI4" s="110"/>
      <c r="MFJ4" s="110"/>
      <c r="MFK4" s="110"/>
      <c r="MFL4" s="110"/>
      <c r="MFM4" s="110"/>
      <c r="MFN4" s="110"/>
      <c r="MFO4" s="110"/>
      <c r="MFP4" s="110"/>
      <c r="MFQ4" s="110"/>
      <c r="MFR4" s="110"/>
      <c r="MFS4" s="110"/>
      <c r="MFT4" s="110"/>
      <c r="MFU4" s="110"/>
      <c r="MFV4" s="110"/>
      <c r="MFW4" s="110"/>
      <c r="MFX4" s="110"/>
      <c r="MFY4" s="110"/>
      <c r="MFZ4" s="110"/>
      <c r="MGA4" s="110"/>
      <c r="MGB4" s="110"/>
      <c r="MGC4" s="110"/>
      <c r="MGD4" s="110"/>
      <c r="MGE4" s="110"/>
      <c r="MGF4" s="110"/>
      <c r="MGG4" s="110"/>
      <c r="MGH4" s="110"/>
      <c r="MGI4" s="110"/>
      <c r="MGJ4" s="110"/>
      <c r="MGK4" s="110"/>
      <c r="MGL4" s="110"/>
      <c r="MGM4" s="110"/>
      <c r="MGN4" s="110"/>
      <c r="MGO4" s="110"/>
      <c r="MGP4" s="110"/>
      <c r="MGQ4" s="110"/>
      <c r="MGR4" s="110"/>
      <c r="MGS4" s="110"/>
      <c r="MGT4" s="110"/>
      <c r="MGU4" s="110"/>
      <c r="MGV4" s="110"/>
      <c r="MGW4" s="110"/>
      <c r="MGX4" s="110"/>
      <c r="MGY4" s="110"/>
      <c r="MGZ4" s="110"/>
      <c r="MHA4" s="110"/>
      <c r="MHB4" s="110"/>
      <c r="MHC4" s="110"/>
      <c r="MHD4" s="110"/>
      <c r="MHE4" s="110"/>
      <c r="MHF4" s="110"/>
      <c r="MHG4" s="110"/>
      <c r="MHH4" s="110"/>
      <c r="MHI4" s="110"/>
      <c r="MHJ4" s="110"/>
      <c r="MHK4" s="110"/>
      <c r="MHL4" s="110"/>
      <c r="MHM4" s="110"/>
      <c r="MHN4" s="110"/>
      <c r="MHO4" s="110"/>
      <c r="MHP4" s="110"/>
      <c r="MHQ4" s="110"/>
      <c r="MHR4" s="110"/>
      <c r="MHS4" s="110"/>
      <c r="MHT4" s="110"/>
      <c r="MHU4" s="110"/>
      <c r="MHV4" s="110"/>
      <c r="MHW4" s="110"/>
      <c r="MHX4" s="110"/>
      <c r="MHY4" s="110"/>
      <c r="MHZ4" s="110"/>
      <c r="MIA4" s="110"/>
      <c r="MIB4" s="110"/>
      <c r="MIC4" s="110"/>
      <c r="MID4" s="110"/>
      <c r="MIE4" s="110"/>
      <c r="MIF4" s="110"/>
      <c r="MIG4" s="110"/>
      <c r="MIH4" s="110"/>
      <c r="MII4" s="110"/>
      <c r="MIJ4" s="110"/>
      <c r="MIK4" s="110"/>
      <c r="MIL4" s="110"/>
      <c r="MIM4" s="110"/>
      <c r="MIN4" s="110"/>
      <c r="MIO4" s="110"/>
      <c r="MIP4" s="110"/>
      <c r="MIQ4" s="110"/>
      <c r="MIR4" s="110"/>
      <c r="MIS4" s="110"/>
      <c r="MIT4" s="110"/>
      <c r="MIU4" s="110"/>
      <c r="MIV4" s="110"/>
      <c r="MIW4" s="110"/>
      <c r="MIX4" s="110"/>
      <c r="MIY4" s="110"/>
      <c r="MIZ4" s="110"/>
      <c r="MJA4" s="110"/>
      <c r="MJB4" s="110"/>
      <c r="MJC4" s="110"/>
      <c r="MJD4" s="110"/>
      <c r="MJE4" s="110"/>
      <c r="MJF4" s="110"/>
      <c r="MJG4" s="110"/>
      <c r="MJH4" s="110"/>
      <c r="MJI4" s="110"/>
      <c r="MJJ4" s="110"/>
      <c r="MJK4" s="110"/>
      <c r="MJL4" s="110"/>
      <c r="MJM4" s="110"/>
      <c r="MJN4" s="110"/>
      <c r="MJO4" s="110"/>
      <c r="MJP4" s="110"/>
      <c r="MJQ4" s="110"/>
      <c r="MJR4" s="110"/>
      <c r="MJS4" s="110"/>
      <c r="MJT4" s="110"/>
      <c r="MJU4" s="110"/>
      <c r="MJV4" s="110"/>
      <c r="MJW4" s="110"/>
      <c r="MJX4" s="110"/>
      <c r="MJY4" s="110"/>
      <c r="MJZ4" s="110"/>
      <c r="MKA4" s="110"/>
      <c r="MKB4" s="110"/>
      <c r="MKC4" s="110"/>
      <c r="MKD4" s="110"/>
      <c r="MKE4" s="110"/>
      <c r="MKF4" s="110"/>
      <c r="MKG4" s="110"/>
      <c r="MKH4" s="110"/>
      <c r="MKI4" s="110"/>
      <c r="MKJ4" s="110"/>
      <c r="MKK4" s="110"/>
      <c r="MKL4" s="110"/>
      <c r="MKM4" s="110"/>
      <c r="MKN4" s="110"/>
      <c r="MKO4" s="110"/>
      <c r="MKP4" s="110"/>
      <c r="MKQ4" s="110"/>
      <c r="MKR4" s="110"/>
      <c r="MKS4" s="110"/>
      <c r="MKT4" s="110"/>
      <c r="MKU4" s="110"/>
      <c r="MKV4" s="110"/>
      <c r="MKW4" s="110"/>
      <c r="MKX4" s="110"/>
      <c r="MKY4" s="110"/>
      <c r="MKZ4" s="110"/>
      <c r="MLA4" s="110"/>
      <c r="MLB4" s="110"/>
      <c r="MLC4" s="110"/>
      <c r="MLD4" s="110"/>
      <c r="MLE4" s="110"/>
      <c r="MLF4" s="110"/>
      <c r="MLG4" s="110"/>
      <c r="MLH4" s="110"/>
      <c r="MLI4" s="110"/>
      <c r="MLJ4" s="110"/>
      <c r="MLK4" s="110"/>
      <c r="MLL4" s="110"/>
      <c r="MLM4" s="110"/>
      <c r="MLN4" s="110"/>
      <c r="MLO4" s="110"/>
      <c r="MLP4" s="110"/>
      <c r="MLQ4" s="110"/>
      <c r="MLR4" s="110"/>
      <c r="MLS4" s="110"/>
      <c r="MLT4" s="110"/>
      <c r="MLU4" s="110"/>
      <c r="MLV4" s="110"/>
      <c r="MLW4" s="110"/>
      <c r="MLX4" s="110"/>
      <c r="MLY4" s="110"/>
      <c r="MLZ4" s="110"/>
      <c r="MMA4" s="110"/>
      <c r="MMB4" s="110"/>
      <c r="MMC4" s="110"/>
      <c r="MMD4" s="110"/>
      <c r="MME4" s="110"/>
      <c r="MMF4" s="110"/>
      <c r="MMG4" s="110"/>
      <c r="MMH4" s="110"/>
      <c r="MMI4" s="110"/>
      <c r="MMJ4" s="110"/>
      <c r="MMK4" s="110"/>
      <c r="MML4" s="110"/>
      <c r="MMM4" s="110"/>
      <c r="MMN4" s="110"/>
      <c r="MMO4" s="110"/>
      <c r="MMP4" s="110"/>
      <c r="MMQ4" s="110"/>
      <c r="MMR4" s="110"/>
      <c r="MMS4" s="110"/>
      <c r="MMT4" s="110"/>
      <c r="MMU4" s="110"/>
      <c r="MMV4" s="110"/>
      <c r="MMW4" s="110"/>
      <c r="MMX4" s="110"/>
      <c r="MMY4" s="110"/>
      <c r="MMZ4" s="110"/>
      <c r="MNA4" s="110"/>
      <c r="MNB4" s="110"/>
      <c r="MNC4" s="110"/>
      <c r="MND4" s="110"/>
      <c r="MNE4" s="110"/>
      <c r="MNF4" s="110"/>
      <c r="MNG4" s="110"/>
      <c r="MNH4" s="110"/>
      <c r="MNI4" s="110"/>
      <c r="MNJ4" s="110"/>
      <c r="MNK4" s="110"/>
      <c r="MNL4" s="110"/>
      <c r="MNM4" s="110"/>
      <c r="MNN4" s="110"/>
      <c r="MNO4" s="110"/>
      <c r="MNP4" s="110"/>
      <c r="MNQ4" s="110"/>
      <c r="MNR4" s="110"/>
      <c r="MNS4" s="110"/>
      <c r="MNT4" s="110"/>
      <c r="MNU4" s="110"/>
      <c r="MNV4" s="110"/>
      <c r="MNW4" s="110"/>
      <c r="MNX4" s="110"/>
      <c r="MNY4" s="110"/>
      <c r="MNZ4" s="110"/>
      <c r="MOA4" s="110"/>
      <c r="MOB4" s="110"/>
      <c r="MOC4" s="110"/>
      <c r="MOD4" s="110"/>
      <c r="MOE4" s="110"/>
      <c r="MOF4" s="110"/>
      <c r="MOG4" s="110"/>
      <c r="MOH4" s="110"/>
      <c r="MOI4" s="110"/>
      <c r="MOJ4" s="110"/>
      <c r="MOK4" s="110"/>
      <c r="MOL4" s="110"/>
      <c r="MOM4" s="110"/>
      <c r="MON4" s="110"/>
      <c r="MOO4" s="110"/>
      <c r="MOP4" s="110"/>
      <c r="MOQ4" s="110"/>
      <c r="MOR4" s="110"/>
      <c r="MOS4" s="110"/>
      <c r="MOT4" s="110"/>
      <c r="MOU4" s="110"/>
      <c r="MOV4" s="110"/>
      <c r="MOW4" s="110"/>
      <c r="MOX4" s="110"/>
      <c r="MOY4" s="110"/>
      <c r="MOZ4" s="110"/>
      <c r="MPA4" s="110"/>
      <c r="MPB4" s="110"/>
      <c r="MPC4" s="110"/>
      <c r="MPD4" s="110"/>
      <c r="MPE4" s="110"/>
      <c r="MPF4" s="110"/>
      <c r="MPG4" s="110"/>
      <c r="MPH4" s="110"/>
      <c r="MPI4" s="110"/>
      <c r="MPJ4" s="110"/>
      <c r="MPK4" s="110"/>
      <c r="MPL4" s="110"/>
      <c r="MPM4" s="110"/>
      <c r="MPN4" s="110"/>
      <c r="MPO4" s="110"/>
      <c r="MPP4" s="110"/>
      <c r="MPQ4" s="110"/>
      <c r="MPR4" s="110"/>
      <c r="MPS4" s="110"/>
      <c r="MPT4" s="110"/>
      <c r="MPU4" s="110"/>
      <c r="MPV4" s="110"/>
      <c r="MPW4" s="110"/>
      <c r="MPX4" s="110"/>
      <c r="MPY4" s="110"/>
      <c r="MPZ4" s="110"/>
      <c r="MQA4" s="110"/>
      <c r="MQB4" s="110"/>
      <c r="MQC4" s="110"/>
      <c r="MQD4" s="110"/>
      <c r="MQE4" s="110"/>
      <c r="MQF4" s="110"/>
      <c r="MQG4" s="110"/>
      <c r="MQH4" s="110"/>
      <c r="MQI4" s="110"/>
      <c r="MQJ4" s="110"/>
      <c r="MQK4" s="110"/>
      <c r="MQL4" s="110"/>
      <c r="MQM4" s="110"/>
      <c r="MQN4" s="110"/>
      <c r="MQO4" s="110"/>
      <c r="MQP4" s="110"/>
      <c r="MQQ4" s="110"/>
      <c r="MQR4" s="110"/>
      <c r="MQS4" s="110"/>
      <c r="MQT4" s="110"/>
      <c r="MQU4" s="110"/>
      <c r="MQV4" s="110"/>
      <c r="MQW4" s="110"/>
      <c r="MQX4" s="110"/>
      <c r="MQY4" s="110"/>
      <c r="MQZ4" s="110"/>
      <c r="MRA4" s="110"/>
      <c r="MRB4" s="110"/>
      <c r="MRC4" s="110"/>
      <c r="MRD4" s="110"/>
      <c r="MRE4" s="110"/>
      <c r="MRF4" s="110"/>
      <c r="MRG4" s="110"/>
      <c r="MRH4" s="110"/>
      <c r="MRI4" s="110"/>
      <c r="MRJ4" s="110"/>
      <c r="MRK4" s="110"/>
      <c r="MRL4" s="110"/>
      <c r="MRM4" s="110"/>
      <c r="MRN4" s="110"/>
      <c r="MRO4" s="110"/>
      <c r="MRP4" s="110"/>
      <c r="MRQ4" s="110"/>
      <c r="MRR4" s="110"/>
      <c r="MRS4" s="110"/>
      <c r="MRT4" s="110"/>
      <c r="MRU4" s="110"/>
      <c r="MRV4" s="110"/>
      <c r="MRW4" s="110"/>
      <c r="MRX4" s="110"/>
      <c r="MRY4" s="110"/>
      <c r="MRZ4" s="110"/>
      <c r="MSA4" s="110"/>
      <c r="MSB4" s="110"/>
      <c r="MSC4" s="110"/>
      <c r="MSD4" s="110"/>
      <c r="MSE4" s="110"/>
      <c r="MSF4" s="110"/>
      <c r="MSG4" s="110"/>
      <c r="MSH4" s="110"/>
      <c r="MSI4" s="110"/>
      <c r="MSJ4" s="110"/>
      <c r="MSK4" s="110"/>
      <c r="MSL4" s="110"/>
      <c r="MSM4" s="110"/>
      <c r="MSN4" s="110"/>
      <c r="MSO4" s="110"/>
      <c r="MSP4" s="110"/>
      <c r="MSQ4" s="110"/>
      <c r="MSR4" s="110"/>
      <c r="MSS4" s="110"/>
      <c r="MST4" s="110"/>
      <c r="MSU4" s="110"/>
      <c r="MSV4" s="110"/>
      <c r="MSW4" s="110"/>
      <c r="MSX4" s="110"/>
      <c r="MSY4" s="110"/>
      <c r="MSZ4" s="110"/>
      <c r="MTA4" s="110"/>
      <c r="MTB4" s="110"/>
      <c r="MTC4" s="110"/>
      <c r="MTD4" s="110"/>
      <c r="MTE4" s="110"/>
      <c r="MTF4" s="110"/>
      <c r="MTG4" s="110"/>
      <c r="MTH4" s="110"/>
      <c r="MTI4" s="110"/>
      <c r="MTJ4" s="110"/>
      <c r="MTK4" s="110"/>
      <c r="MTL4" s="110"/>
      <c r="MTM4" s="110"/>
      <c r="MTN4" s="110"/>
      <c r="MTO4" s="110"/>
      <c r="MTP4" s="110"/>
      <c r="MTQ4" s="110"/>
      <c r="MTR4" s="110"/>
      <c r="MTS4" s="110"/>
      <c r="MTT4" s="110"/>
      <c r="MTU4" s="110"/>
      <c r="MTV4" s="110"/>
      <c r="MTW4" s="110"/>
      <c r="MTX4" s="110"/>
      <c r="MTY4" s="110"/>
      <c r="MTZ4" s="110"/>
      <c r="MUA4" s="110"/>
      <c r="MUB4" s="110"/>
      <c r="MUC4" s="110"/>
      <c r="MUD4" s="110"/>
      <c r="MUE4" s="110"/>
      <c r="MUF4" s="110"/>
      <c r="MUG4" s="110"/>
      <c r="MUH4" s="110"/>
      <c r="MUI4" s="110"/>
      <c r="MUJ4" s="110"/>
      <c r="MUK4" s="110"/>
      <c r="MUL4" s="110"/>
      <c r="MUM4" s="110"/>
      <c r="MUN4" s="110"/>
      <c r="MUO4" s="110"/>
      <c r="MUP4" s="110"/>
      <c r="MUQ4" s="110"/>
      <c r="MUR4" s="110"/>
      <c r="MUS4" s="110"/>
      <c r="MUT4" s="110"/>
      <c r="MUU4" s="110"/>
      <c r="MUV4" s="110"/>
      <c r="MUW4" s="110"/>
      <c r="MUX4" s="110"/>
      <c r="MUY4" s="110"/>
      <c r="MUZ4" s="110"/>
      <c r="MVA4" s="110"/>
      <c r="MVB4" s="110"/>
      <c r="MVC4" s="110"/>
      <c r="MVD4" s="110"/>
      <c r="MVE4" s="110"/>
      <c r="MVF4" s="110"/>
      <c r="MVG4" s="110"/>
      <c r="MVH4" s="110"/>
      <c r="MVI4" s="110"/>
      <c r="MVJ4" s="110"/>
      <c r="MVK4" s="110"/>
      <c r="MVL4" s="110"/>
      <c r="MVM4" s="110"/>
      <c r="MVN4" s="110"/>
      <c r="MVO4" s="110"/>
      <c r="MVP4" s="110"/>
      <c r="MVQ4" s="110"/>
      <c r="MVR4" s="110"/>
      <c r="MVS4" s="110"/>
      <c r="MVT4" s="110"/>
      <c r="MVU4" s="110"/>
      <c r="MVV4" s="110"/>
      <c r="MVW4" s="110"/>
      <c r="MVX4" s="110"/>
      <c r="MVY4" s="110"/>
      <c r="MVZ4" s="110"/>
      <c r="MWA4" s="110"/>
      <c r="MWB4" s="110"/>
      <c r="MWC4" s="110"/>
      <c r="MWD4" s="110"/>
      <c r="MWE4" s="110"/>
      <c r="MWF4" s="110"/>
      <c r="MWG4" s="110"/>
      <c r="MWH4" s="110"/>
      <c r="MWI4" s="110"/>
      <c r="MWJ4" s="110"/>
      <c r="MWK4" s="110"/>
      <c r="MWL4" s="110"/>
      <c r="MWM4" s="110"/>
      <c r="MWN4" s="110"/>
      <c r="MWO4" s="110"/>
      <c r="MWP4" s="110"/>
      <c r="MWQ4" s="110"/>
      <c r="MWR4" s="110"/>
      <c r="MWS4" s="110"/>
      <c r="MWT4" s="110"/>
      <c r="MWU4" s="110"/>
      <c r="MWV4" s="110"/>
      <c r="MWW4" s="110"/>
      <c r="MWX4" s="110"/>
      <c r="MWY4" s="110"/>
      <c r="MWZ4" s="110"/>
      <c r="MXA4" s="110"/>
      <c r="MXB4" s="110"/>
      <c r="MXC4" s="110"/>
      <c r="MXD4" s="110"/>
      <c r="MXE4" s="110"/>
      <c r="MXF4" s="110"/>
      <c r="MXG4" s="110"/>
      <c r="MXH4" s="110"/>
      <c r="MXI4" s="110"/>
      <c r="MXJ4" s="110"/>
      <c r="MXK4" s="110"/>
      <c r="MXL4" s="110"/>
      <c r="MXM4" s="110"/>
      <c r="MXN4" s="110"/>
      <c r="MXO4" s="110"/>
      <c r="MXP4" s="110"/>
      <c r="MXQ4" s="110"/>
      <c r="MXR4" s="110"/>
      <c r="MXS4" s="110"/>
      <c r="MXT4" s="110"/>
      <c r="MXU4" s="110"/>
      <c r="MXV4" s="110"/>
      <c r="MXW4" s="110"/>
      <c r="MXX4" s="110"/>
      <c r="MXY4" s="110"/>
      <c r="MXZ4" s="110"/>
      <c r="MYA4" s="110"/>
      <c r="MYB4" s="110"/>
      <c r="MYC4" s="110"/>
      <c r="MYD4" s="110"/>
      <c r="MYE4" s="110"/>
      <c r="MYF4" s="110"/>
      <c r="MYG4" s="110"/>
      <c r="MYH4" s="110"/>
      <c r="MYI4" s="110"/>
      <c r="MYJ4" s="110"/>
      <c r="MYK4" s="110"/>
      <c r="MYL4" s="110"/>
      <c r="MYM4" s="110"/>
      <c r="MYN4" s="110"/>
      <c r="MYO4" s="110"/>
      <c r="MYP4" s="110"/>
      <c r="MYQ4" s="110"/>
      <c r="MYR4" s="110"/>
      <c r="MYS4" s="110"/>
      <c r="MYT4" s="110"/>
      <c r="MYU4" s="110"/>
      <c r="MYV4" s="110"/>
      <c r="MYW4" s="110"/>
      <c r="MYX4" s="110"/>
      <c r="MYY4" s="110"/>
      <c r="MYZ4" s="110"/>
      <c r="MZA4" s="110"/>
      <c r="MZB4" s="110"/>
      <c r="MZC4" s="110"/>
      <c r="MZD4" s="110"/>
      <c r="MZE4" s="110"/>
      <c r="MZF4" s="110"/>
      <c r="MZG4" s="110"/>
      <c r="MZH4" s="110"/>
      <c r="MZI4" s="110"/>
      <c r="MZJ4" s="110"/>
      <c r="MZK4" s="110"/>
      <c r="MZL4" s="110"/>
      <c r="MZM4" s="110"/>
      <c r="MZN4" s="110"/>
      <c r="MZO4" s="110"/>
      <c r="MZP4" s="110"/>
      <c r="MZQ4" s="110"/>
      <c r="MZR4" s="110"/>
      <c r="MZS4" s="110"/>
      <c r="MZT4" s="110"/>
      <c r="MZU4" s="110"/>
      <c r="MZV4" s="110"/>
      <c r="MZW4" s="110"/>
      <c r="MZX4" s="110"/>
      <c r="MZY4" s="110"/>
      <c r="MZZ4" s="110"/>
      <c r="NAA4" s="110"/>
      <c r="NAB4" s="110"/>
      <c r="NAC4" s="110"/>
      <c r="NAD4" s="110"/>
      <c r="NAE4" s="110"/>
      <c r="NAF4" s="110"/>
      <c r="NAG4" s="110"/>
      <c r="NAH4" s="110"/>
      <c r="NAI4" s="110"/>
      <c r="NAJ4" s="110"/>
      <c r="NAK4" s="110"/>
      <c r="NAL4" s="110"/>
      <c r="NAM4" s="110"/>
      <c r="NAN4" s="110"/>
      <c r="NAO4" s="110"/>
      <c r="NAP4" s="110"/>
      <c r="NAQ4" s="110"/>
      <c r="NAR4" s="110"/>
      <c r="NAS4" s="110"/>
      <c r="NAT4" s="110"/>
      <c r="NAU4" s="110"/>
      <c r="NAV4" s="110"/>
      <c r="NAW4" s="110"/>
      <c r="NAX4" s="110"/>
      <c r="NAY4" s="110"/>
      <c r="NAZ4" s="110"/>
      <c r="NBA4" s="110"/>
      <c r="NBB4" s="110"/>
      <c r="NBC4" s="110"/>
      <c r="NBD4" s="110"/>
      <c r="NBE4" s="110"/>
      <c r="NBF4" s="110"/>
      <c r="NBG4" s="110"/>
      <c r="NBH4" s="110"/>
      <c r="NBI4" s="110"/>
      <c r="NBJ4" s="110"/>
      <c r="NBK4" s="110"/>
      <c r="NBL4" s="110"/>
      <c r="NBM4" s="110"/>
      <c r="NBN4" s="110"/>
      <c r="NBO4" s="110"/>
      <c r="NBP4" s="110"/>
      <c r="NBQ4" s="110"/>
      <c r="NBR4" s="110"/>
      <c r="NBS4" s="110"/>
      <c r="NBT4" s="110"/>
      <c r="NBU4" s="110"/>
      <c r="NBV4" s="110"/>
      <c r="NBW4" s="110"/>
      <c r="NBX4" s="110"/>
      <c r="NBY4" s="110"/>
      <c r="NBZ4" s="110"/>
      <c r="NCA4" s="110"/>
      <c r="NCB4" s="110"/>
      <c r="NCC4" s="110"/>
      <c r="NCD4" s="110"/>
      <c r="NCE4" s="110"/>
      <c r="NCF4" s="110"/>
      <c r="NCG4" s="110"/>
      <c r="NCH4" s="110"/>
      <c r="NCI4" s="110"/>
      <c r="NCJ4" s="110"/>
      <c r="NCK4" s="110"/>
      <c r="NCL4" s="110"/>
      <c r="NCM4" s="110"/>
      <c r="NCN4" s="110"/>
      <c r="NCO4" s="110"/>
      <c r="NCP4" s="110"/>
      <c r="NCQ4" s="110"/>
      <c r="NCR4" s="110"/>
      <c r="NCS4" s="110"/>
      <c r="NCT4" s="110"/>
      <c r="NCU4" s="110"/>
      <c r="NCV4" s="110"/>
      <c r="NCW4" s="110"/>
      <c r="NCX4" s="110"/>
      <c r="NCY4" s="110"/>
      <c r="NCZ4" s="110"/>
      <c r="NDA4" s="110"/>
      <c r="NDB4" s="110"/>
      <c r="NDC4" s="110"/>
      <c r="NDD4" s="110"/>
      <c r="NDE4" s="110"/>
      <c r="NDF4" s="110"/>
      <c r="NDG4" s="110"/>
      <c r="NDH4" s="110"/>
      <c r="NDI4" s="110"/>
      <c r="NDJ4" s="110"/>
      <c r="NDK4" s="110"/>
      <c r="NDL4" s="110"/>
      <c r="NDM4" s="110"/>
      <c r="NDN4" s="110"/>
      <c r="NDO4" s="110"/>
      <c r="NDP4" s="110"/>
      <c r="NDQ4" s="110"/>
      <c r="NDR4" s="110"/>
      <c r="NDS4" s="110"/>
      <c r="NDT4" s="110"/>
      <c r="NDU4" s="110"/>
      <c r="NDV4" s="110"/>
      <c r="NDW4" s="110"/>
      <c r="NDX4" s="110"/>
      <c r="NDY4" s="110"/>
      <c r="NDZ4" s="110"/>
      <c r="NEA4" s="110"/>
      <c r="NEB4" s="110"/>
      <c r="NEC4" s="110"/>
      <c r="NED4" s="110"/>
      <c r="NEE4" s="110"/>
      <c r="NEF4" s="110"/>
      <c r="NEG4" s="110"/>
      <c r="NEH4" s="110"/>
      <c r="NEI4" s="110"/>
      <c r="NEJ4" s="110"/>
      <c r="NEK4" s="110"/>
      <c r="NEL4" s="110"/>
      <c r="NEM4" s="110"/>
      <c r="NEN4" s="110"/>
      <c r="NEO4" s="110"/>
      <c r="NEP4" s="110"/>
      <c r="NEQ4" s="110"/>
      <c r="NER4" s="110"/>
      <c r="NES4" s="110"/>
      <c r="NET4" s="110"/>
      <c r="NEU4" s="110"/>
      <c r="NEV4" s="110"/>
      <c r="NEW4" s="110"/>
      <c r="NEX4" s="110"/>
      <c r="NEY4" s="110"/>
      <c r="NEZ4" s="110"/>
      <c r="NFA4" s="110"/>
      <c r="NFB4" s="110"/>
      <c r="NFC4" s="110"/>
      <c r="NFD4" s="110"/>
      <c r="NFE4" s="110"/>
      <c r="NFF4" s="110"/>
      <c r="NFG4" s="110"/>
      <c r="NFH4" s="110"/>
      <c r="NFI4" s="110"/>
      <c r="NFJ4" s="110"/>
      <c r="NFK4" s="110"/>
      <c r="NFL4" s="110"/>
      <c r="NFM4" s="110"/>
      <c r="NFN4" s="110"/>
      <c r="NFO4" s="110"/>
      <c r="NFP4" s="110"/>
      <c r="NFQ4" s="110"/>
      <c r="NFR4" s="110"/>
      <c r="NFS4" s="110"/>
      <c r="NFT4" s="110"/>
      <c r="NFU4" s="110"/>
      <c r="NFV4" s="110"/>
      <c r="NFW4" s="110"/>
      <c r="NFX4" s="110"/>
      <c r="NFY4" s="110"/>
      <c r="NFZ4" s="110"/>
      <c r="NGA4" s="110"/>
      <c r="NGB4" s="110"/>
      <c r="NGC4" s="110"/>
      <c r="NGD4" s="110"/>
      <c r="NGE4" s="110"/>
      <c r="NGF4" s="110"/>
      <c r="NGG4" s="110"/>
      <c r="NGH4" s="110"/>
      <c r="NGI4" s="110"/>
      <c r="NGJ4" s="110"/>
      <c r="NGK4" s="110"/>
      <c r="NGL4" s="110"/>
      <c r="NGM4" s="110"/>
      <c r="NGN4" s="110"/>
      <c r="NGO4" s="110"/>
      <c r="NGP4" s="110"/>
      <c r="NGQ4" s="110"/>
      <c r="NGR4" s="110"/>
      <c r="NGS4" s="110"/>
      <c r="NGT4" s="110"/>
      <c r="NGU4" s="110"/>
      <c r="NGV4" s="110"/>
      <c r="NGW4" s="110"/>
      <c r="NGX4" s="110"/>
      <c r="NGY4" s="110"/>
      <c r="NGZ4" s="110"/>
      <c r="NHA4" s="110"/>
      <c r="NHB4" s="110"/>
      <c r="NHC4" s="110"/>
      <c r="NHD4" s="110"/>
      <c r="NHE4" s="110"/>
      <c r="NHF4" s="110"/>
      <c r="NHG4" s="110"/>
      <c r="NHH4" s="110"/>
      <c r="NHI4" s="110"/>
      <c r="NHJ4" s="110"/>
      <c r="NHK4" s="110"/>
      <c r="NHL4" s="110"/>
      <c r="NHM4" s="110"/>
      <c r="NHN4" s="110"/>
      <c r="NHO4" s="110"/>
      <c r="NHP4" s="110"/>
      <c r="NHQ4" s="110"/>
      <c r="NHR4" s="110"/>
      <c r="NHS4" s="110"/>
      <c r="NHT4" s="110"/>
      <c r="NHU4" s="110"/>
      <c r="NHV4" s="110"/>
      <c r="NHW4" s="110"/>
      <c r="NHX4" s="110"/>
      <c r="NHY4" s="110"/>
      <c r="NHZ4" s="110"/>
      <c r="NIA4" s="110"/>
      <c r="NIB4" s="110"/>
      <c r="NIC4" s="110"/>
      <c r="NID4" s="110"/>
      <c r="NIE4" s="110"/>
      <c r="NIF4" s="110"/>
      <c r="NIG4" s="110"/>
      <c r="NIH4" s="110"/>
      <c r="NII4" s="110"/>
      <c r="NIJ4" s="110"/>
      <c r="NIK4" s="110"/>
      <c r="NIL4" s="110"/>
      <c r="NIM4" s="110"/>
      <c r="NIN4" s="110"/>
      <c r="NIO4" s="110"/>
      <c r="NIP4" s="110"/>
      <c r="NIQ4" s="110"/>
      <c r="NIR4" s="110"/>
      <c r="NIS4" s="110"/>
      <c r="NIT4" s="110"/>
      <c r="NIU4" s="110"/>
      <c r="NIV4" s="110"/>
      <c r="NIW4" s="110"/>
      <c r="NIX4" s="110"/>
      <c r="NIY4" s="110"/>
      <c r="NIZ4" s="110"/>
      <c r="NJA4" s="110"/>
      <c r="NJB4" s="110"/>
      <c r="NJC4" s="110"/>
      <c r="NJD4" s="110"/>
      <c r="NJE4" s="110"/>
      <c r="NJF4" s="110"/>
      <c r="NJG4" s="110"/>
      <c r="NJH4" s="110"/>
      <c r="NJI4" s="110"/>
      <c r="NJJ4" s="110"/>
      <c r="NJK4" s="110"/>
      <c r="NJL4" s="110"/>
      <c r="NJM4" s="110"/>
      <c r="NJN4" s="110"/>
      <c r="NJO4" s="110"/>
      <c r="NJP4" s="110"/>
      <c r="NJQ4" s="110"/>
      <c r="NJR4" s="110"/>
      <c r="NJS4" s="110"/>
      <c r="NJT4" s="110"/>
      <c r="NJU4" s="110"/>
      <c r="NJV4" s="110"/>
      <c r="NJW4" s="110"/>
      <c r="NJX4" s="110"/>
      <c r="NJY4" s="110"/>
      <c r="NJZ4" s="110"/>
      <c r="NKA4" s="110"/>
      <c r="NKB4" s="110"/>
      <c r="NKC4" s="110"/>
      <c r="NKD4" s="110"/>
      <c r="NKE4" s="110"/>
      <c r="NKF4" s="110"/>
      <c r="NKG4" s="110"/>
      <c r="NKH4" s="110"/>
      <c r="NKI4" s="110"/>
      <c r="NKJ4" s="110"/>
      <c r="NKK4" s="110"/>
      <c r="NKL4" s="110"/>
      <c r="NKM4" s="110"/>
      <c r="NKN4" s="110"/>
      <c r="NKO4" s="110"/>
      <c r="NKP4" s="110"/>
      <c r="NKQ4" s="110"/>
      <c r="NKR4" s="110"/>
      <c r="NKS4" s="110"/>
      <c r="NKT4" s="110"/>
      <c r="NKU4" s="110"/>
      <c r="NKV4" s="110"/>
      <c r="NKW4" s="110"/>
      <c r="NKX4" s="110"/>
      <c r="NKY4" s="110"/>
      <c r="NKZ4" s="110"/>
      <c r="NLA4" s="110"/>
      <c r="NLB4" s="110"/>
      <c r="NLC4" s="110"/>
      <c r="NLD4" s="110"/>
      <c r="NLE4" s="110"/>
      <c r="NLF4" s="110"/>
      <c r="NLG4" s="110"/>
      <c r="NLH4" s="110"/>
      <c r="NLI4" s="110"/>
      <c r="NLJ4" s="110"/>
      <c r="NLK4" s="110"/>
      <c r="NLL4" s="110"/>
      <c r="NLM4" s="110"/>
      <c r="NLN4" s="110"/>
      <c r="NLO4" s="110"/>
      <c r="NLP4" s="110"/>
      <c r="NLQ4" s="110"/>
      <c r="NLR4" s="110"/>
      <c r="NLS4" s="110"/>
      <c r="NLT4" s="110"/>
      <c r="NLU4" s="110"/>
      <c r="NLV4" s="110"/>
      <c r="NLW4" s="110"/>
      <c r="NLX4" s="110"/>
      <c r="NLY4" s="110"/>
      <c r="NLZ4" s="110"/>
      <c r="NMA4" s="110"/>
      <c r="NMB4" s="110"/>
      <c r="NMC4" s="110"/>
      <c r="NMD4" s="110"/>
      <c r="NME4" s="110"/>
      <c r="NMF4" s="110"/>
      <c r="NMG4" s="110"/>
      <c r="NMH4" s="110"/>
      <c r="NMI4" s="110"/>
      <c r="NMJ4" s="110"/>
      <c r="NMK4" s="110"/>
      <c r="NML4" s="110"/>
      <c r="NMM4" s="110"/>
      <c r="NMN4" s="110"/>
      <c r="NMO4" s="110"/>
      <c r="NMP4" s="110"/>
      <c r="NMQ4" s="110"/>
      <c r="NMR4" s="110"/>
      <c r="NMS4" s="110"/>
      <c r="NMT4" s="110"/>
      <c r="NMU4" s="110"/>
      <c r="NMV4" s="110"/>
      <c r="NMW4" s="110"/>
      <c r="NMX4" s="110"/>
      <c r="NMY4" s="110"/>
      <c r="NMZ4" s="110"/>
      <c r="NNA4" s="110"/>
      <c r="NNB4" s="110"/>
      <c r="NNC4" s="110"/>
      <c r="NND4" s="110"/>
      <c r="NNE4" s="110"/>
      <c r="NNF4" s="110"/>
      <c r="NNG4" s="110"/>
      <c r="NNH4" s="110"/>
      <c r="NNI4" s="110"/>
      <c r="NNJ4" s="110"/>
      <c r="NNK4" s="110"/>
      <c r="NNL4" s="110"/>
      <c r="NNM4" s="110"/>
      <c r="NNN4" s="110"/>
      <c r="NNO4" s="110"/>
      <c r="NNP4" s="110"/>
      <c r="NNQ4" s="110"/>
      <c r="NNR4" s="110"/>
      <c r="NNS4" s="110"/>
      <c r="NNT4" s="110"/>
      <c r="NNU4" s="110"/>
      <c r="NNV4" s="110"/>
      <c r="NNW4" s="110"/>
      <c r="NNX4" s="110"/>
      <c r="NNY4" s="110"/>
      <c r="NNZ4" s="110"/>
      <c r="NOA4" s="110"/>
      <c r="NOB4" s="110"/>
      <c r="NOC4" s="110"/>
      <c r="NOD4" s="110"/>
      <c r="NOE4" s="110"/>
      <c r="NOF4" s="110"/>
      <c r="NOG4" s="110"/>
      <c r="NOH4" s="110"/>
      <c r="NOI4" s="110"/>
      <c r="NOJ4" s="110"/>
      <c r="NOK4" s="110"/>
      <c r="NOL4" s="110"/>
      <c r="NOM4" s="110"/>
      <c r="NON4" s="110"/>
      <c r="NOO4" s="110"/>
      <c r="NOP4" s="110"/>
      <c r="NOQ4" s="110"/>
      <c r="NOR4" s="110"/>
      <c r="NOS4" s="110"/>
      <c r="NOT4" s="110"/>
      <c r="NOU4" s="110"/>
      <c r="NOV4" s="110"/>
      <c r="NOW4" s="110"/>
      <c r="NOX4" s="110"/>
      <c r="NOY4" s="110"/>
      <c r="NOZ4" s="110"/>
      <c r="NPA4" s="110"/>
      <c r="NPB4" s="110"/>
      <c r="NPC4" s="110"/>
      <c r="NPD4" s="110"/>
      <c r="NPE4" s="110"/>
      <c r="NPF4" s="110"/>
      <c r="NPG4" s="110"/>
      <c r="NPH4" s="110"/>
      <c r="NPI4" s="110"/>
      <c r="NPJ4" s="110"/>
      <c r="NPK4" s="110"/>
      <c r="NPL4" s="110"/>
      <c r="NPM4" s="110"/>
      <c r="NPN4" s="110"/>
      <c r="NPO4" s="110"/>
      <c r="NPP4" s="110"/>
      <c r="NPQ4" s="110"/>
      <c r="NPR4" s="110"/>
      <c r="NPS4" s="110"/>
      <c r="NPT4" s="110"/>
      <c r="NPU4" s="110"/>
      <c r="NPV4" s="110"/>
      <c r="NPW4" s="110"/>
      <c r="NPX4" s="110"/>
      <c r="NPY4" s="110"/>
      <c r="NPZ4" s="110"/>
      <c r="NQA4" s="110"/>
      <c r="NQB4" s="110"/>
      <c r="NQC4" s="110"/>
      <c r="NQD4" s="110"/>
      <c r="NQE4" s="110"/>
      <c r="NQF4" s="110"/>
      <c r="NQG4" s="110"/>
      <c r="NQH4" s="110"/>
      <c r="NQI4" s="110"/>
      <c r="NQJ4" s="110"/>
      <c r="NQK4" s="110"/>
      <c r="NQL4" s="110"/>
      <c r="NQM4" s="110"/>
      <c r="NQN4" s="110"/>
      <c r="NQO4" s="110"/>
      <c r="NQP4" s="110"/>
      <c r="NQQ4" s="110"/>
      <c r="NQR4" s="110"/>
      <c r="NQS4" s="110"/>
      <c r="NQT4" s="110"/>
      <c r="NQU4" s="110"/>
      <c r="NQV4" s="110"/>
      <c r="NQW4" s="110"/>
      <c r="NQX4" s="110"/>
      <c r="NQY4" s="110"/>
      <c r="NQZ4" s="110"/>
      <c r="NRA4" s="110"/>
      <c r="NRB4" s="110"/>
      <c r="NRC4" s="110"/>
      <c r="NRD4" s="110"/>
      <c r="NRE4" s="110"/>
      <c r="NRF4" s="110"/>
      <c r="NRG4" s="110"/>
      <c r="NRH4" s="110"/>
      <c r="NRI4" s="110"/>
      <c r="NRJ4" s="110"/>
      <c r="NRK4" s="110"/>
      <c r="NRL4" s="110"/>
      <c r="NRM4" s="110"/>
      <c r="NRN4" s="110"/>
      <c r="NRO4" s="110"/>
      <c r="NRP4" s="110"/>
      <c r="NRQ4" s="110"/>
      <c r="NRR4" s="110"/>
      <c r="NRS4" s="110"/>
      <c r="NRT4" s="110"/>
      <c r="NRU4" s="110"/>
      <c r="NRV4" s="110"/>
      <c r="NRW4" s="110"/>
      <c r="NRX4" s="110"/>
      <c r="NRY4" s="110"/>
      <c r="NRZ4" s="110"/>
      <c r="NSA4" s="110"/>
      <c r="NSB4" s="110"/>
      <c r="NSC4" s="110"/>
      <c r="NSD4" s="110"/>
      <c r="NSE4" s="110"/>
      <c r="NSF4" s="110"/>
      <c r="NSG4" s="110"/>
      <c r="NSH4" s="110"/>
      <c r="NSI4" s="110"/>
      <c r="NSJ4" s="110"/>
      <c r="NSK4" s="110"/>
      <c r="NSL4" s="110"/>
      <c r="NSM4" s="110"/>
      <c r="NSN4" s="110"/>
      <c r="NSO4" s="110"/>
      <c r="NSP4" s="110"/>
      <c r="NSQ4" s="110"/>
      <c r="NSR4" s="110"/>
      <c r="NSS4" s="110"/>
      <c r="NST4" s="110"/>
      <c r="NSU4" s="110"/>
      <c r="NSV4" s="110"/>
      <c r="NSW4" s="110"/>
      <c r="NSX4" s="110"/>
      <c r="NSY4" s="110"/>
      <c r="NSZ4" s="110"/>
      <c r="NTA4" s="110"/>
      <c r="NTB4" s="110"/>
      <c r="NTC4" s="110"/>
      <c r="NTD4" s="110"/>
      <c r="NTE4" s="110"/>
      <c r="NTF4" s="110"/>
      <c r="NTG4" s="110"/>
      <c r="NTH4" s="110"/>
      <c r="NTI4" s="110"/>
      <c r="NTJ4" s="110"/>
      <c r="NTK4" s="110"/>
      <c r="NTL4" s="110"/>
      <c r="NTM4" s="110"/>
      <c r="NTN4" s="110"/>
      <c r="NTO4" s="110"/>
      <c r="NTP4" s="110"/>
      <c r="NTQ4" s="110"/>
      <c r="NTR4" s="110"/>
      <c r="NTS4" s="110"/>
      <c r="NTT4" s="110"/>
      <c r="NTU4" s="110"/>
      <c r="NTV4" s="110"/>
      <c r="NTW4" s="110"/>
      <c r="NTX4" s="110"/>
      <c r="NTY4" s="110"/>
      <c r="NTZ4" s="110"/>
      <c r="NUA4" s="110"/>
      <c r="NUB4" s="110"/>
      <c r="NUC4" s="110"/>
      <c r="NUD4" s="110"/>
      <c r="NUE4" s="110"/>
      <c r="NUF4" s="110"/>
      <c r="NUG4" s="110"/>
      <c r="NUH4" s="110"/>
      <c r="NUI4" s="110"/>
      <c r="NUJ4" s="110"/>
      <c r="NUK4" s="110"/>
      <c r="NUL4" s="110"/>
      <c r="NUM4" s="110"/>
      <c r="NUN4" s="110"/>
      <c r="NUO4" s="110"/>
      <c r="NUP4" s="110"/>
      <c r="NUQ4" s="110"/>
      <c r="NUR4" s="110"/>
      <c r="NUS4" s="110"/>
      <c r="NUT4" s="110"/>
      <c r="NUU4" s="110"/>
      <c r="NUV4" s="110"/>
      <c r="NUW4" s="110"/>
      <c r="NUX4" s="110"/>
      <c r="NUY4" s="110"/>
      <c r="NUZ4" s="110"/>
      <c r="NVA4" s="110"/>
      <c r="NVB4" s="110"/>
      <c r="NVC4" s="110"/>
      <c r="NVD4" s="110"/>
      <c r="NVE4" s="110"/>
      <c r="NVF4" s="110"/>
      <c r="NVG4" s="110"/>
      <c r="NVH4" s="110"/>
      <c r="NVI4" s="110"/>
      <c r="NVJ4" s="110"/>
      <c r="NVK4" s="110"/>
      <c r="NVL4" s="110"/>
      <c r="NVM4" s="110"/>
      <c r="NVN4" s="110"/>
      <c r="NVO4" s="110"/>
      <c r="NVP4" s="110"/>
      <c r="NVQ4" s="110"/>
      <c r="NVR4" s="110"/>
      <c r="NVS4" s="110"/>
      <c r="NVT4" s="110"/>
      <c r="NVU4" s="110"/>
      <c r="NVV4" s="110"/>
      <c r="NVW4" s="110"/>
      <c r="NVX4" s="110"/>
      <c r="NVY4" s="110"/>
      <c r="NVZ4" s="110"/>
      <c r="NWA4" s="110"/>
      <c r="NWB4" s="110"/>
      <c r="NWC4" s="110"/>
      <c r="NWD4" s="110"/>
      <c r="NWE4" s="110"/>
      <c r="NWF4" s="110"/>
      <c r="NWG4" s="110"/>
      <c r="NWH4" s="110"/>
      <c r="NWI4" s="110"/>
      <c r="NWJ4" s="110"/>
      <c r="NWK4" s="110"/>
      <c r="NWL4" s="110"/>
      <c r="NWM4" s="110"/>
      <c r="NWN4" s="110"/>
      <c r="NWO4" s="110"/>
      <c r="NWP4" s="110"/>
      <c r="NWQ4" s="110"/>
      <c r="NWR4" s="110"/>
      <c r="NWS4" s="110"/>
      <c r="NWT4" s="110"/>
      <c r="NWU4" s="110"/>
      <c r="NWV4" s="110"/>
      <c r="NWW4" s="110"/>
      <c r="NWX4" s="110"/>
      <c r="NWY4" s="110"/>
      <c r="NWZ4" s="110"/>
      <c r="NXA4" s="110"/>
      <c r="NXB4" s="110"/>
      <c r="NXC4" s="110"/>
      <c r="NXD4" s="110"/>
      <c r="NXE4" s="110"/>
      <c r="NXF4" s="110"/>
      <c r="NXG4" s="110"/>
      <c r="NXH4" s="110"/>
      <c r="NXI4" s="110"/>
      <c r="NXJ4" s="110"/>
      <c r="NXK4" s="110"/>
      <c r="NXL4" s="110"/>
      <c r="NXM4" s="110"/>
      <c r="NXN4" s="110"/>
      <c r="NXO4" s="110"/>
      <c r="NXP4" s="110"/>
      <c r="NXQ4" s="110"/>
      <c r="NXR4" s="110"/>
      <c r="NXS4" s="110"/>
      <c r="NXT4" s="110"/>
      <c r="NXU4" s="110"/>
      <c r="NXV4" s="110"/>
      <c r="NXW4" s="110"/>
      <c r="NXX4" s="110"/>
      <c r="NXY4" s="110"/>
      <c r="NXZ4" s="110"/>
      <c r="NYA4" s="110"/>
      <c r="NYB4" s="110"/>
      <c r="NYC4" s="110"/>
      <c r="NYD4" s="110"/>
      <c r="NYE4" s="110"/>
      <c r="NYF4" s="110"/>
      <c r="NYG4" s="110"/>
      <c r="NYH4" s="110"/>
      <c r="NYI4" s="110"/>
      <c r="NYJ4" s="110"/>
      <c r="NYK4" s="110"/>
      <c r="NYL4" s="110"/>
      <c r="NYM4" s="110"/>
      <c r="NYN4" s="110"/>
      <c r="NYO4" s="110"/>
      <c r="NYP4" s="110"/>
      <c r="NYQ4" s="110"/>
      <c r="NYR4" s="110"/>
      <c r="NYS4" s="110"/>
      <c r="NYT4" s="110"/>
      <c r="NYU4" s="110"/>
      <c r="NYV4" s="110"/>
      <c r="NYW4" s="110"/>
      <c r="NYX4" s="110"/>
      <c r="NYY4" s="110"/>
      <c r="NYZ4" s="110"/>
      <c r="NZA4" s="110"/>
      <c r="NZB4" s="110"/>
      <c r="NZC4" s="110"/>
      <c r="NZD4" s="110"/>
      <c r="NZE4" s="110"/>
      <c r="NZF4" s="110"/>
      <c r="NZG4" s="110"/>
      <c r="NZH4" s="110"/>
      <c r="NZI4" s="110"/>
      <c r="NZJ4" s="110"/>
      <c r="NZK4" s="110"/>
      <c r="NZL4" s="110"/>
      <c r="NZM4" s="110"/>
      <c r="NZN4" s="110"/>
      <c r="NZO4" s="110"/>
      <c r="NZP4" s="110"/>
      <c r="NZQ4" s="110"/>
      <c r="NZR4" s="110"/>
      <c r="NZS4" s="110"/>
      <c r="NZT4" s="110"/>
      <c r="NZU4" s="110"/>
      <c r="NZV4" s="110"/>
      <c r="NZW4" s="110"/>
      <c r="NZX4" s="110"/>
      <c r="NZY4" s="110"/>
      <c r="NZZ4" s="110"/>
      <c r="OAA4" s="110"/>
      <c r="OAB4" s="110"/>
      <c r="OAC4" s="110"/>
      <c r="OAD4" s="110"/>
      <c r="OAE4" s="110"/>
      <c r="OAF4" s="110"/>
      <c r="OAG4" s="110"/>
      <c r="OAH4" s="110"/>
      <c r="OAI4" s="110"/>
      <c r="OAJ4" s="110"/>
      <c r="OAK4" s="110"/>
      <c r="OAL4" s="110"/>
      <c r="OAM4" s="110"/>
      <c r="OAN4" s="110"/>
      <c r="OAO4" s="110"/>
      <c r="OAP4" s="110"/>
      <c r="OAQ4" s="110"/>
      <c r="OAR4" s="110"/>
      <c r="OAS4" s="110"/>
      <c r="OAT4" s="110"/>
      <c r="OAU4" s="110"/>
      <c r="OAV4" s="110"/>
      <c r="OAW4" s="110"/>
      <c r="OAX4" s="110"/>
      <c r="OAY4" s="110"/>
      <c r="OAZ4" s="110"/>
      <c r="OBA4" s="110"/>
      <c r="OBB4" s="110"/>
      <c r="OBC4" s="110"/>
      <c r="OBD4" s="110"/>
      <c r="OBE4" s="110"/>
      <c r="OBF4" s="110"/>
      <c r="OBG4" s="110"/>
      <c r="OBH4" s="110"/>
      <c r="OBI4" s="110"/>
      <c r="OBJ4" s="110"/>
      <c r="OBK4" s="110"/>
      <c r="OBL4" s="110"/>
      <c r="OBM4" s="110"/>
      <c r="OBN4" s="110"/>
      <c r="OBO4" s="110"/>
      <c r="OBP4" s="110"/>
      <c r="OBQ4" s="110"/>
      <c r="OBR4" s="110"/>
      <c r="OBS4" s="110"/>
      <c r="OBT4" s="110"/>
      <c r="OBU4" s="110"/>
      <c r="OBV4" s="110"/>
      <c r="OBW4" s="110"/>
      <c r="OBX4" s="110"/>
      <c r="OBY4" s="110"/>
      <c r="OBZ4" s="110"/>
      <c r="OCA4" s="110"/>
      <c r="OCB4" s="110"/>
      <c r="OCC4" s="110"/>
      <c r="OCD4" s="110"/>
      <c r="OCE4" s="110"/>
      <c r="OCF4" s="110"/>
      <c r="OCG4" s="110"/>
      <c r="OCH4" s="110"/>
      <c r="OCI4" s="110"/>
      <c r="OCJ4" s="110"/>
      <c r="OCK4" s="110"/>
      <c r="OCL4" s="110"/>
      <c r="OCM4" s="110"/>
      <c r="OCN4" s="110"/>
      <c r="OCO4" s="110"/>
      <c r="OCP4" s="110"/>
      <c r="OCQ4" s="110"/>
      <c r="OCR4" s="110"/>
      <c r="OCS4" s="110"/>
      <c r="OCT4" s="110"/>
      <c r="OCU4" s="110"/>
      <c r="OCV4" s="110"/>
      <c r="OCW4" s="110"/>
      <c r="OCX4" s="110"/>
      <c r="OCY4" s="110"/>
      <c r="OCZ4" s="110"/>
      <c r="ODA4" s="110"/>
      <c r="ODB4" s="110"/>
      <c r="ODC4" s="110"/>
      <c r="ODD4" s="110"/>
      <c r="ODE4" s="110"/>
      <c r="ODF4" s="110"/>
      <c r="ODG4" s="110"/>
      <c r="ODH4" s="110"/>
      <c r="ODI4" s="110"/>
      <c r="ODJ4" s="110"/>
      <c r="ODK4" s="110"/>
      <c r="ODL4" s="110"/>
      <c r="ODM4" s="110"/>
      <c r="ODN4" s="110"/>
      <c r="ODO4" s="110"/>
      <c r="ODP4" s="110"/>
      <c r="ODQ4" s="110"/>
      <c r="ODR4" s="110"/>
      <c r="ODS4" s="110"/>
      <c r="ODT4" s="110"/>
      <c r="ODU4" s="110"/>
      <c r="ODV4" s="110"/>
      <c r="ODW4" s="110"/>
      <c r="ODX4" s="110"/>
      <c r="ODY4" s="110"/>
      <c r="ODZ4" s="110"/>
      <c r="OEA4" s="110"/>
      <c r="OEB4" s="110"/>
      <c r="OEC4" s="110"/>
      <c r="OED4" s="110"/>
      <c r="OEE4" s="110"/>
      <c r="OEF4" s="110"/>
      <c r="OEG4" s="110"/>
      <c r="OEH4" s="110"/>
      <c r="OEI4" s="110"/>
      <c r="OEJ4" s="110"/>
      <c r="OEK4" s="110"/>
      <c r="OEL4" s="110"/>
      <c r="OEM4" s="110"/>
      <c r="OEN4" s="110"/>
      <c r="OEO4" s="110"/>
      <c r="OEP4" s="110"/>
      <c r="OEQ4" s="110"/>
      <c r="OER4" s="110"/>
      <c r="OES4" s="110"/>
      <c r="OET4" s="110"/>
      <c r="OEU4" s="110"/>
      <c r="OEV4" s="110"/>
      <c r="OEW4" s="110"/>
      <c r="OEX4" s="110"/>
      <c r="OEY4" s="110"/>
      <c r="OEZ4" s="110"/>
      <c r="OFA4" s="110"/>
      <c r="OFB4" s="110"/>
      <c r="OFC4" s="110"/>
      <c r="OFD4" s="110"/>
      <c r="OFE4" s="110"/>
      <c r="OFF4" s="110"/>
      <c r="OFG4" s="110"/>
      <c r="OFH4" s="110"/>
      <c r="OFI4" s="110"/>
      <c r="OFJ4" s="110"/>
      <c r="OFK4" s="110"/>
      <c r="OFL4" s="110"/>
      <c r="OFM4" s="110"/>
      <c r="OFN4" s="110"/>
      <c r="OFO4" s="110"/>
      <c r="OFP4" s="110"/>
      <c r="OFQ4" s="110"/>
      <c r="OFR4" s="110"/>
      <c r="OFS4" s="110"/>
      <c r="OFT4" s="110"/>
      <c r="OFU4" s="110"/>
      <c r="OFV4" s="110"/>
      <c r="OFW4" s="110"/>
      <c r="OFX4" s="110"/>
      <c r="OFY4" s="110"/>
      <c r="OFZ4" s="110"/>
      <c r="OGA4" s="110"/>
      <c r="OGB4" s="110"/>
      <c r="OGC4" s="110"/>
      <c r="OGD4" s="110"/>
      <c r="OGE4" s="110"/>
      <c r="OGF4" s="110"/>
      <c r="OGG4" s="110"/>
      <c r="OGH4" s="110"/>
      <c r="OGI4" s="110"/>
      <c r="OGJ4" s="110"/>
      <c r="OGK4" s="110"/>
      <c r="OGL4" s="110"/>
      <c r="OGM4" s="110"/>
      <c r="OGN4" s="110"/>
      <c r="OGO4" s="110"/>
      <c r="OGP4" s="110"/>
      <c r="OGQ4" s="110"/>
      <c r="OGR4" s="110"/>
      <c r="OGS4" s="110"/>
      <c r="OGT4" s="110"/>
      <c r="OGU4" s="110"/>
      <c r="OGV4" s="110"/>
      <c r="OGW4" s="110"/>
      <c r="OGX4" s="110"/>
      <c r="OGY4" s="110"/>
      <c r="OGZ4" s="110"/>
      <c r="OHA4" s="110"/>
      <c r="OHB4" s="110"/>
      <c r="OHC4" s="110"/>
      <c r="OHD4" s="110"/>
      <c r="OHE4" s="110"/>
      <c r="OHF4" s="110"/>
      <c r="OHG4" s="110"/>
      <c r="OHH4" s="110"/>
      <c r="OHI4" s="110"/>
      <c r="OHJ4" s="110"/>
      <c r="OHK4" s="110"/>
      <c r="OHL4" s="110"/>
      <c r="OHM4" s="110"/>
      <c r="OHN4" s="110"/>
      <c r="OHO4" s="110"/>
      <c r="OHP4" s="110"/>
      <c r="OHQ4" s="110"/>
      <c r="OHR4" s="110"/>
      <c r="OHS4" s="110"/>
      <c r="OHT4" s="110"/>
      <c r="OHU4" s="110"/>
      <c r="OHV4" s="110"/>
      <c r="OHW4" s="110"/>
      <c r="OHX4" s="110"/>
      <c r="OHY4" s="110"/>
      <c r="OHZ4" s="110"/>
      <c r="OIA4" s="110"/>
      <c r="OIB4" s="110"/>
      <c r="OIC4" s="110"/>
      <c r="OID4" s="110"/>
      <c r="OIE4" s="110"/>
      <c r="OIF4" s="110"/>
      <c r="OIG4" s="110"/>
      <c r="OIH4" s="110"/>
      <c r="OII4" s="110"/>
      <c r="OIJ4" s="110"/>
      <c r="OIK4" s="110"/>
      <c r="OIL4" s="110"/>
      <c r="OIM4" s="110"/>
      <c r="OIN4" s="110"/>
      <c r="OIO4" s="110"/>
      <c r="OIP4" s="110"/>
      <c r="OIQ4" s="110"/>
      <c r="OIR4" s="110"/>
      <c r="OIS4" s="110"/>
      <c r="OIT4" s="110"/>
      <c r="OIU4" s="110"/>
      <c r="OIV4" s="110"/>
      <c r="OIW4" s="110"/>
      <c r="OIX4" s="110"/>
      <c r="OIY4" s="110"/>
      <c r="OIZ4" s="110"/>
      <c r="OJA4" s="110"/>
      <c r="OJB4" s="110"/>
      <c r="OJC4" s="110"/>
      <c r="OJD4" s="110"/>
      <c r="OJE4" s="110"/>
      <c r="OJF4" s="110"/>
      <c r="OJG4" s="110"/>
      <c r="OJH4" s="110"/>
      <c r="OJI4" s="110"/>
      <c r="OJJ4" s="110"/>
      <c r="OJK4" s="110"/>
      <c r="OJL4" s="110"/>
      <c r="OJM4" s="110"/>
      <c r="OJN4" s="110"/>
      <c r="OJO4" s="110"/>
      <c r="OJP4" s="110"/>
      <c r="OJQ4" s="110"/>
      <c r="OJR4" s="110"/>
      <c r="OJS4" s="110"/>
      <c r="OJT4" s="110"/>
      <c r="OJU4" s="110"/>
      <c r="OJV4" s="110"/>
      <c r="OJW4" s="110"/>
      <c r="OJX4" s="110"/>
      <c r="OJY4" s="110"/>
      <c r="OJZ4" s="110"/>
      <c r="OKA4" s="110"/>
      <c r="OKB4" s="110"/>
      <c r="OKC4" s="110"/>
      <c r="OKD4" s="110"/>
      <c r="OKE4" s="110"/>
      <c r="OKF4" s="110"/>
      <c r="OKG4" s="110"/>
      <c r="OKH4" s="110"/>
      <c r="OKI4" s="110"/>
      <c r="OKJ4" s="110"/>
      <c r="OKK4" s="110"/>
      <c r="OKL4" s="110"/>
      <c r="OKM4" s="110"/>
      <c r="OKN4" s="110"/>
      <c r="OKO4" s="110"/>
      <c r="OKP4" s="110"/>
      <c r="OKQ4" s="110"/>
      <c r="OKR4" s="110"/>
      <c r="OKS4" s="110"/>
      <c r="OKT4" s="110"/>
      <c r="OKU4" s="110"/>
      <c r="OKV4" s="110"/>
      <c r="OKW4" s="110"/>
      <c r="OKX4" s="110"/>
      <c r="OKY4" s="110"/>
      <c r="OKZ4" s="110"/>
      <c r="OLA4" s="110"/>
      <c r="OLB4" s="110"/>
      <c r="OLC4" s="110"/>
      <c r="OLD4" s="110"/>
      <c r="OLE4" s="110"/>
      <c r="OLF4" s="110"/>
      <c r="OLG4" s="110"/>
      <c r="OLH4" s="110"/>
      <c r="OLI4" s="110"/>
      <c r="OLJ4" s="110"/>
      <c r="OLK4" s="110"/>
      <c r="OLL4" s="110"/>
      <c r="OLM4" s="110"/>
      <c r="OLN4" s="110"/>
      <c r="OLO4" s="110"/>
      <c r="OLP4" s="110"/>
      <c r="OLQ4" s="110"/>
      <c r="OLR4" s="110"/>
      <c r="OLS4" s="110"/>
      <c r="OLT4" s="110"/>
      <c r="OLU4" s="110"/>
      <c r="OLV4" s="110"/>
      <c r="OLW4" s="110"/>
      <c r="OLX4" s="110"/>
      <c r="OLY4" s="110"/>
      <c r="OLZ4" s="110"/>
      <c r="OMA4" s="110"/>
      <c r="OMB4" s="110"/>
      <c r="OMC4" s="110"/>
      <c r="OMD4" s="110"/>
      <c r="OME4" s="110"/>
      <c r="OMF4" s="110"/>
      <c r="OMG4" s="110"/>
      <c r="OMH4" s="110"/>
      <c r="OMI4" s="110"/>
      <c r="OMJ4" s="110"/>
      <c r="OMK4" s="110"/>
      <c r="OML4" s="110"/>
      <c r="OMM4" s="110"/>
      <c r="OMN4" s="110"/>
      <c r="OMO4" s="110"/>
      <c r="OMP4" s="110"/>
      <c r="OMQ4" s="110"/>
      <c r="OMR4" s="110"/>
      <c r="OMS4" s="110"/>
      <c r="OMT4" s="110"/>
      <c r="OMU4" s="110"/>
      <c r="OMV4" s="110"/>
      <c r="OMW4" s="110"/>
      <c r="OMX4" s="110"/>
      <c r="OMY4" s="110"/>
      <c r="OMZ4" s="110"/>
      <c r="ONA4" s="110"/>
      <c r="ONB4" s="110"/>
      <c r="ONC4" s="110"/>
      <c r="OND4" s="110"/>
      <c r="ONE4" s="110"/>
      <c r="ONF4" s="110"/>
      <c r="ONG4" s="110"/>
      <c r="ONH4" s="110"/>
      <c r="ONI4" s="110"/>
      <c r="ONJ4" s="110"/>
      <c r="ONK4" s="110"/>
      <c r="ONL4" s="110"/>
      <c r="ONM4" s="110"/>
      <c r="ONN4" s="110"/>
      <c r="ONO4" s="110"/>
      <c r="ONP4" s="110"/>
      <c r="ONQ4" s="110"/>
      <c r="ONR4" s="110"/>
      <c r="ONS4" s="110"/>
      <c r="ONT4" s="110"/>
      <c r="ONU4" s="110"/>
      <c r="ONV4" s="110"/>
      <c r="ONW4" s="110"/>
      <c r="ONX4" s="110"/>
      <c r="ONY4" s="110"/>
      <c r="ONZ4" s="110"/>
      <c r="OOA4" s="110"/>
      <c r="OOB4" s="110"/>
      <c r="OOC4" s="110"/>
      <c r="OOD4" s="110"/>
      <c r="OOE4" s="110"/>
      <c r="OOF4" s="110"/>
      <c r="OOG4" s="110"/>
      <c r="OOH4" s="110"/>
      <c r="OOI4" s="110"/>
      <c r="OOJ4" s="110"/>
      <c r="OOK4" s="110"/>
      <c r="OOL4" s="110"/>
      <c r="OOM4" s="110"/>
      <c r="OON4" s="110"/>
      <c r="OOO4" s="110"/>
      <c r="OOP4" s="110"/>
      <c r="OOQ4" s="110"/>
      <c r="OOR4" s="110"/>
      <c r="OOS4" s="110"/>
      <c r="OOT4" s="110"/>
      <c r="OOU4" s="110"/>
      <c r="OOV4" s="110"/>
      <c r="OOW4" s="110"/>
      <c r="OOX4" s="110"/>
      <c r="OOY4" s="110"/>
      <c r="OOZ4" s="110"/>
      <c r="OPA4" s="110"/>
      <c r="OPB4" s="110"/>
      <c r="OPC4" s="110"/>
      <c r="OPD4" s="110"/>
      <c r="OPE4" s="110"/>
      <c r="OPF4" s="110"/>
      <c r="OPG4" s="110"/>
      <c r="OPH4" s="110"/>
      <c r="OPI4" s="110"/>
      <c r="OPJ4" s="110"/>
      <c r="OPK4" s="110"/>
      <c r="OPL4" s="110"/>
      <c r="OPM4" s="110"/>
      <c r="OPN4" s="110"/>
      <c r="OPO4" s="110"/>
      <c r="OPP4" s="110"/>
      <c r="OPQ4" s="110"/>
      <c r="OPR4" s="110"/>
      <c r="OPS4" s="110"/>
      <c r="OPT4" s="110"/>
      <c r="OPU4" s="110"/>
      <c r="OPV4" s="110"/>
      <c r="OPW4" s="110"/>
      <c r="OPX4" s="110"/>
      <c r="OPY4" s="110"/>
      <c r="OPZ4" s="110"/>
      <c r="OQA4" s="110"/>
      <c r="OQB4" s="110"/>
      <c r="OQC4" s="110"/>
      <c r="OQD4" s="110"/>
      <c r="OQE4" s="110"/>
      <c r="OQF4" s="110"/>
      <c r="OQG4" s="110"/>
      <c r="OQH4" s="110"/>
      <c r="OQI4" s="110"/>
      <c r="OQJ4" s="110"/>
      <c r="OQK4" s="110"/>
      <c r="OQL4" s="110"/>
      <c r="OQM4" s="110"/>
      <c r="OQN4" s="110"/>
      <c r="OQO4" s="110"/>
      <c r="OQP4" s="110"/>
      <c r="OQQ4" s="110"/>
      <c r="OQR4" s="110"/>
      <c r="OQS4" s="110"/>
      <c r="OQT4" s="110"/>
      <c r="OQU4" s="110"/>
      <c r="OQV4" s="110"/>
      <c r="OQW4" s="110"/>
      <c r="OQX4" s="110"/>
      <c r="OQY4" s="110"/>
      <c r="OQZ4" s="110"/>
      <c r="ORA4" s="110"/>
      <c r="ORB4" s="110"/>
      <c r="ORC4" s="110"/>
      <c r="ORD4" s="110"/>
      <c r="ORE4" s="110"/>
      <c r="ORF4" s="110"/>
      <c r="ORG4" s="110"/>
      <c r="ORH4" s="110"/>
      <c r="ORI4" s="110"/>
      <c r="ORJ4" s="110"/>
      <c r="ORK4" s="110"/>
      <c r="ORL4" s="110"/>
      <c r="ORM4" s="110"/>
      <c r="ORN4" s="110"/>
      <c r="ORO4" s="110"/>
      <c r="ORP4" s="110"/>
      <c r="ORQ4" s="110"/>
      <c r="ORR4" s="110"/>
      <c r="ORS4" s="110"/>
      <c r="ORT4" s="110"/>
      <c r="ORU4" s="110"/>
      <c r="ORV4" s="110"/>
      <c r="ORW4" s="110"/>
      <c r="ORX4" s="110"/>
      <c r="ORY4" s="110"/>
      <c r="ORZ4" s="110"/>
      <c r="OSA4" s="110"/>
      <c r="OSB4" s="110"/>
      <c r="OSC4" s="110"/>
      <c r="OSD4" s="110"/>
      <c r="OSE4" s="110"/>
      <c r="OSF4" s="110"/>
      <c r="OSG4" s="110"/>
      <c r="OSH4" s="110"/>
      <c r="OSI4" s="110"/>
      <c r="OSJ4" s="110"/>
      <c r="OSK4" s="110"/>
      <c r="OSL4" s="110"/>
      <c r="OSM4" s="110"/>
      <c r="OSN4" s="110"/>
      <c r="OSO4" s="110"/>
      <c r="OSP4" s="110"/>
      <c r="OSQ4" s="110"/>
      <c r="OSR4" s="110"/>
      <c r="OSS4" s="110"/>
      <c r="OST4" s="110"/>
      <c r="OSU4" s="110"/>
      <c r="OSV4" s="110"/>
      <c r="OSW4" s="110"/>
      <c r="OSX4" s="110"/>
      <c r="OSY4" s="110"/>
      <c r="OSZ4" s="110"/>
      <c r="OTA4" s="110"/>
      <c r="OTB4" s="110"/>
      <c r="OTC4" s="110"/>
      <c r="OTD4" s="110"/>
      <c r="OTE4" s="110"/>
      <c r="OTF4" s="110"/>
      <c r="OTG4" s="110"/>
      <c r="OTH4" s="110"/>
      <c r="OTI4" s="110"/>
      <c r="OTJ4" s="110"/>
      <c r="OTK4" s="110"/>
      <c r="OTL4" s="110"/>
      <c r="OTM4" s="110"/>
      <c r="OTN4" s="110"/>
      <c r="OTO4" s="110"/>
      <c r="OTP4" s="110"/>
      <c r="OTQ4" s="110"/>
      <c r="OTR4" s="110"/>
      <c r="OTS4" s="110"/>
      <c r="OTT4" s="110"/>
      <c r="OTU4" s="110"/>
      <c r="OTV4" s="110"/>
      <c r="OTW4" s="110"/>
      <c r="OTX4" s="110"/>
      <c r="OTY4" s="110"/>
      <c r="OTZ4" s="110"/>
      <c r="OUA4" s="110"/>
      <c r="OUB4" s="110"/>
      <c r="OUC4" s="110"/>
      <c r="OUD4" s="110"/>
      <c r="OUE4" s="110"/>
      <c r="OUF4" s="110"/>
      <c r="OUG4" s="110"/>
      <c r="OUH4" s="110"/>
      <c r="OUI4" s="110"/>
      <c r="OUJ4" s="110"/>
      <c r="OUK4" s="110"/>
      <c r="OUL4" s="110"/>
      <c r="OUM4" s="110"/>
      <c r="OUN4" s="110"/>
      <c r="OUO4" s="110"/>
      <c r="OUP4" s="110"/>
      <c r="OUQ4" s="110"/>
      <c r="OUR4" s="110"/>
      <c r="OUS4" s="110"/>
      <c r="OUT4" s="110"/>
      <c r="OUU4" s="110"/>
      <c r="OUV4" s="110"/>
      <c r="OUW4" s="110"/>
      <c r="OUX4" s="110"/>
      <c r="OUY4" s="110"/>
      <c r="OUZ4" s="110"/>
      <c r="OVA4" s="110"/>
      <c r="OVB4" s="110"/>
      <c r="OVC4" s="110"/>
      <c r="OVD4" s="110"/>
      <c r="OVE4" s="110"/>
      <c r="OVF4" s="110"/>
      <c r="OVG4" s="110"/>
      <c r="OVH4" s="110"/>
      <c r="OVI4" s="110"/>
      <c r="OVJ4" s="110"/>
      <c r="OVK4" s="110"/>
      <c r="OVL4" s="110"/>
      <c r="OVM4" s="110"/>
      <c r="OVN4" s="110"/>
      <c r="OVO4" s="110"/>
      <c r="OVP4" s="110"/>
      <c r="OVQ4" s="110"/>
      <c r="OVR4" s="110"/>
      <c r="OVS4" s="110"/>
      <c r="OVT4" s="110"/>
      <c r="OVU4" s="110"/>
      <c r="OVV4" s="110"/>
      <c r="OVW4" s="110"/>
      <c r="OVX4" s="110"/>
      <c r="OVY4" s="110"/>
      <c r="OVZ4" s="110"/>
      <c r="OWA4" s="110"/>
      <c r="OWB4" s="110"/>
      <c r="OWC4" s="110"/>
      <c r="OWD4" s="110"/>
      <c r="OWE4" s="110"/>
      <c r="OWF4" s="110"/>
      <c r="OWG4" s="110"/>
      <c r="OWH4" s="110"/>
      <c r="OWI4" s="110"/>
      <c r="OWJ4" s="110"/>
      <c r="OWK4" s="110"/>
      <c r="OWL4" s="110"/>
      <c r="OWM4" s="110"/>
      <c r="OWN4" s="110"/>
      <c r="OWO4" s="110"/>
      <c r="OWP4" s="110"/>
      <c r="OWQ4" s="110"/>
      <c r="OWR4" s="110"/>
      <c r="OWS4" s="110"/>
      <c r="OWT4" s="110"/>
      <c r="OWU4" s="110"/>
      <c r="OWV4" s="110"/>
      <c r="OWW4" s="110"/>
      <c r="OWX4" s="110"/>
      <c r="OWY4" s="110"/>
      <c r="OWZ4" s="110"/>
      <c r="OXA4" s="110"/>
      <c r="OXB4" s="110"/>
      <c r="OXC4" s="110"/>
      <c r="OXD4" s="110"/>
      <c r="OXE4" s="110"/>
      <c r="OXF4" s="110"/>
      <c r="OXG4" s="110"/>
      <c r="OXH4" s="110"/>
      <c r="OXI4" s="110"/>
      <c r="OXJ4" s="110"/>
      <c r="OXK4" s="110"/>
      <c r="OXL4" s="110"/>
      <c r="OXM4" s="110"/>
      <c r="OXN4" s="110"/>
      <c r="OXO4" s="110"/>
      <c r="OXP4" s="110"/>
      <c r="OXQ4" s="110"/>
      <c r="OXR4" s="110"/>
      <c r="OXS4" s="110"/>
      <c r="OXT4" s="110"/>
      <c r="OXU4" s="110"/>
      <c r="OXV4" s="110"/>
      <c r="OXW4" s="110"/>
      <c r="OXX4" s="110"/>
      <c r="OXY4" s="110"/>
      <c r="OXZ4" s="110"/>
      <c r="OYA4" s="110"/>
      <c r="OYB4" s="110"/>
      <c r="OYC4" s="110"/>
      <c r="OYD4" s="110"/>
      <c r="OYE4" s="110"/>
      <c r="OYF4" s="110"/>
      <c r="OYG4" s="110"/>
      <c r="OYH4" s="110"/>
      <c r="OYI4" s="110"/>
      <c r="OYJ4" s="110"/>
      <c r="OYK4" s="110"/>
      <c r="OYL4" s="110"/>
      <c r="OYM4" s="110"/>
      <c r="OYN4" s="110"/>
      <c r="OYO4" s="110"/>
      <c r="OYP4" s="110"/>
      <c r="OYQ4" s="110"/>
      <c r="OYR4" s="110"/>
      <c r="OYS4" s="110"/>
      <c r="OYT4" s="110"/>
      <c r="OYU4" s="110"/>
      <c r="OYV4" s="110"/>
      <c r="OYW4" s="110"/>
      <c r="OYX4" s="110"/>
      <c r="OYY4" s="110"/>
      <c r="OYZ4" s="110"/>
      <c r="OZA4" s="110"/>
      <c r="OZB4" s="110"/>
      <c r="OZC4" s="110"/>
      <c r="OZD4" s="110"/>
      <c r="OZE4" s="110"/>
      <c r="OZF4" s="110"/>
      <c r="OZG4" s="110"/>
      <c r="OZH4" s="110"/>
      <c r="OZI4" s="110"/>
      <c r="OZJ4" s="110"/>
      <c r="OZK4" s="110"/>
      <c r="OZL4" s="110"/>
      <c r="OZM4" s="110"/>
      <c r="OZN4" s="110"/>
      <c r="OZO4" s="110"/>
      <c r="OZP4" s="110"/>
      <c r="OZQ4" s="110"/>
      <c r="OZR4" s="110"/>
      <c r="OZS4" s="110"/>
      <c r="OZT4" s="110"/>
      <c r="OZU4" s="110"/>
      <c r="OZV4" s="110"/>
      <c r="OZW4" s="110"/>
      <c r="OZX4" s="110"/>
      <c r="OZY4" s="110"/>
      <c r="OZZ4" s="110"/>
      <c r="PAA4" s="110"/>
      <c r="PAB4" s="110"/>
      <c r="PAC4" s="110"/>
      <c r="PAD4" s="110"/>
      <c r="PAE4" s="110"/>
      <c r="PAF4" s="110"/>
      <c r="PAG4" s="110"/>
      <c r="PAH4" s="110"/>
      <c r="PAI4" s="110"/>
      <c r="PAJ4" s="110"/>
      <c r="PAK4" s="110"/>
      <c r="PAL4" s="110"/>
      <c r="PAM4" s="110"/>
      <c r="PAN4" s="110"/>
      <c r="PAO4" s="110"/>
      <c r="PAP4" s="110"/>
      <c r="PAQ4" s="110"/>
      <c r="PAR4" s="110"/>
      <c r="PAS4" s="110"/>
      <c r="PAT4" s="110"/>
      <c r="PAU4" s="110"/>
      <c r="PAV4" s="110"/>
      <c r="PAW4" s="110"/>
      <c r="PAX4" s="110"/>
      <c r="PAY4" s="110"/>
      <c r="PAZ4" s="110"/>
      <c r="PBA4" s="110"/>
      <c r="PBB4" s="110"/>
      <c r="PBC4" s="110"/>
      <c r="PBD4" s="110"/>
      <c r="PBE4" s="110"/>
      <c r="PBF4" s="110"/>
      <c r="PBG4" s="110"/>
      <c r="PBH4" s="110"/>
      <c r="PBI4" s="110"/>
      <c r="PBJ4" s="110"/>
      <c r="PBK4" s="110"/>
      <c r="PBL4" s="110"/>
      <c r="PBM4" s="110"/>
      <c r="PBN4" s="110"/>
      <c r="PBO4" s="110"/>
      <c r="PBP4" s="110"/>
      <c r="PBQ4" s="110"/>
      <c r="PBR4" s="110"/>
      <c r="PBS4" s="110"/>
      <c r="PBT4" s="110"/>
      <c r="PBU4" s="110"/>
      <c r="PBV4" s="110"/>
      <c r="PBW4" s="110"/>
      <c r="PBX4" s="110"/>
      <c r="PBY4" s="110"/>
      <c r="PBZ4" s="110"/>
      <c r="PCA4" s="110"/>
      <c r="PCB4" s="110"/>
      <c r="PCC4" s="110"/>
      <c r="PCD4" s="110"/>
      <c r="PCE4" s="110"/>
      <c r="PCF4" s="110"/>
      <c r="PCG4" s="110"/>
      <c r="PCH4" s="110"/>
      <c r="PCI4" s="110"/>
      <c r="PCJ4" s="110"/>
      <c r="PCK4" s="110"/>
      <c r="PCL4" s="110"/>
      <c r="PCM4" s="110"/>
      <c r="PCN4" s="110"/>
      <c r="PCO4" s="110"/>
      <c r="PCP4" s="110"/>
      <c r="PCQ4" s="110"/>
      <c r="PCR4" s="110"/>
      <c r="PCS4" s="110"/>
      <c r="PCT4" s="110"/>
      <c r="PCU4" s="110"/>
      <c r="PCV4" s="110"/>
      <c r="PCW4" s="110"/>
      <c r="PCX4" s="110"/>
      <c r="PCY4" s="110"/>
      <c r="PCZ4" s="110"/>
      <c r="PDA4" s="110"/>
      <c r="PDB4" s="110"/>
      <c r="PDC4" s="110"/>
      <c r="PDD4" s="110"/>
      <c r="PDE4" s="110"/>
      <c r="PDF4" s="110"/>
      <c r="PDG4" s="110"/>
      <c r="PDH4" s="110"/>
      <c r="PDI4" s="110"/>
      <c r="PDJ4" s="110"/>
      <c r="PDK4" s="110"/>
      <c r="PDL4" s="110"/>
      <c r="PDM4" s="110"/>
      <c r="PDN4" s="110"/>
      <c r="PDO4" s="110"/>
      <c r="PDP4" s="110"/>
      <c r="PDQ4" s="110"/>
      <c r="PDR4" s="110"/>
      <c r="PDS4" s="110"/>
      <c r="PDT4" s="110"/>
      <c r="PDU4" s="110"/>
      <c r="PDV4" s="110"/>
      <c r="PDW4" s="110"/>
      <c r="PDX4" s="110"/>
      <c r="PDY4" s="110"/>
      <c r="PDZ4" s="110"/>
      <c r="PEA4" s="110"/>
      <c r="PEB4" s="110"/>
      <c r="PEC4" s="110"/>
      <c r="PED4" s="110"/>
      <c r="PEE4" s="110"/>
      <c r="PEF4" s="110"/>
      <c r="PEG4" s="110"/>
      <c r="PEH4" s="110"/>
      <c r="PEI4" s="110"/>
      <c r="PEJ4" s="110"/>
      <c r="PEK4" s="110"/>
      <c r="PEL4" s="110"/>
      <c r="PEM4" s="110"/>
      <c r="PEN4" s="110"/>
      <c r="PEO4" s="110"/>
      <c r="PEP4" s="110"/>
      <c r="PEQ4" s="110"/>
      <c r="PER4" s="110"/>
      <c r="PES4" s="110"/>
      <c r="PET4" s="110"/>
      <c r="PEU4" s="110"/>
      <c r="PEV4" s="110"/>
      <c r="PEW4" s="110"/>
      <c r="PEX4" s="110"/>
      <c r="PEY4" s="110"/>
      <c r="PEZ4" s="110"/>
      <c r="PFA4" s="110"/>
      <c r="PFB4" s="110"/>
      <c r="PFC4" s="110"/>
      <c r="PFD4" s="110"/>
      <c r="PFE4" s="110"/>
      <c r="PFF4" s="110"/>
      <c r="PFG4" s="110"/>
      <c r="PFH4" s="110"/>
      <c r="PFI4" s="110"/>
      <c r="PFJ4" s="110"/>
      <c r="PFK4" s="110"/>
      <c r="PFL4" s="110"/>
      <c r="PFM4" s="110"/>
      <c r="PFN4" s="110"/>
      <c r="PFO4" s="110"/>
      <c r="PFP4" s="110"/>
      <c r="PFQ4" s="110"/>
      <c r="PFR4" s="110"/>
      <c r="PFS4" s="110"/>
      <c r="PFT4" s="110"/>
      <c r="PFU4" s="110"/>
      <c r="PFV4" s="110"/>
      <c r="PFW4" s="110"/>
      <c r="PFX4" s="110"/>
      <c r="PFY4" s="110"/>
      <c r="PFZ4" s="110"/>
      <c r="PGA4" s="110"/>
      <c r="PGB4" s="110"/>
      <c r="PGC4" s="110"/>
      <c r="PGD4" s="110"/>
      <c r="PGE4" s="110"/>
      <c r="PGF4" s="110"/>
      <c r="PGG4" s="110"/>
      <c r="PGH4" s="110"/>
      <c r="PGI4" s="110"/>
      <c r="PGJ4" s="110"/>
      <c r="PGK4" s="110"/>
      <c r="PGL4" s="110"/>
      <c r="PGM4" s="110"/>
      <c r="PGN4" s="110"/>
      <c r="PGO4" s="110"/>
      <c r="PGP4" s="110"/>
      <c r="PGQ4" s="110"/>
      <c r="PGR4" s="110"/>
      <c r="PGS4" s="110"/>
      <c r="PGT4" s="110"/>
      <c r="PGU4" s="110"/>
      <c r="PGV4" s="110"/>
      <c r="PGW4" s="110"/>
      <c r="PGX4" s="110"/>
      <c r="PGY4" s="110"/>
      <c r="PGZ4" s="110"/>
      <c r="PHA4" s="110"/>
      <c r="PHB4" s="110"/>
      <c r="PHC4" s="110"/>
      <c r="PHD4" s="110"/>
      <c r="PHE4" s="110"/>
      <c r="PHF4" s="110"/>
      <c r="PHG4" s="110"/>
      <c r="PHH4" s="110"/>
      <c r="PHI4" s="110"/>
      <c r="PHJ4" s="110"/>
      <c r="PHK4" s="110"/>
      <c r="PHL4" s="110"/>
      <c r="PHM4" s="110"/>
      <c r="PHN4" s="110"/>
      <c r="PHO4" s="110"/>
      <c r="PHP4" s="110"/>
      <c r="PHQ4" s="110"/>
      <c r="PHR4" s="110"/>
      <c r="PHS4" s="110"/>
      <c r="PHT4" s="110"/>
      <c r="PHU4" s="110"/>
      <c r="PHV4" s="110"/>
      <c r="PHW4" s="110"/>
      <c r="PHX4" s="110"/>
      <c r="PHY4" s="110"/>
      <c r="PHZ4" s="110"/>
      <c r="PIA4" s="110"/>
      <c r="PIB4" s="110"/>
      <c r="PIC4" s="110"/>
      <c r="PID4" s="110"/>
      <c r="PIE4" s="110"/>
      <c r="PIF4" s="110"/>
      <c r="PIG4" s="110"/>
      <c r="PIH4" s="110"/>
      <c r="PII4" s="110"/>
      <c r="PIJ4" s="110"/>
      <c r="PIK4" s="110"/>
      <c r="PIL4" s="110"/>
      <c r="PIM4" s="110"/>
      <c r="PIN4" s="110"/>
      <c r="PIO4" s="110"/>
      <c r="PIP4" s="110"/>
      <c r="PIQ4" s="110"/>
      <c r="PIR4" s="110"/>
      <c r="PIS4" s="110"/>
      <c r="PIT4" s="110"/>
      <c r="PIU4" s="110"/>
      <c r="PIV4" s="110"/>
      <c r="PIW4" s="110"/>
      <c r="PIX4" s="110"/>
      <c r="PIY4" s="110"/>
      <c r="PIZ4" s="110"/>
      <c r="PJA4" s="110"/>
      <c r="PJB4" s="110"/>
      <c r="PJC4" s="110"/>
      <c r="PJD4" s="110"/>
      <c r="PJE4" s="110"/>
      <c r="PJF4" s="110"/>
      <c r="PJG4" s="110"/>
      <c r="PJH4" s="110"/>
      <c r="PJI4" s="110"/>
      <c r="PJJ4" s="110"/>
      <c r="PJK4" s="110"/>
      <c r="PJL4" s="110"/>
      <c r="PJM4" s="110"/>
      <c r="PJN4" s="110"/>
      <c r="PJO4" s="110"/>
      <c r="PJP4" s="110"/>
      <c r="PJQ4" s="110"/>
      <c r="PJR4" s="110"/>
      <c r="PJS4" s="110"/>
      <c r="PJT4" s="110"/>
      <c r="PJU4" s="110"/>
      <c r="PJV4" s="110"/>
      <c r="PJW4" s="110"/>
      <c r="PJX4" s="110"/>
      <c r="PJY4" s="110"/>
      <c r="PJZ4" s="110"/>
      <c r="PKA4" s="110"/>
      <c r="PKB4" s="110"/>
      <c r="PKC4" s="110"/>
      <c r="PKD4" s="110"/>
      <c r="PKE4" s="110"/>
      <c r="PKF4" s="110"/>
      <c r="PKG4" s="110"/>
      <c r="PKH4" s="110"/>
      <c r="PKI4" s="110"/>
      <c r="PKJ4" s="110"/>
      <c r="PKK4" s="110"/>
      <c r="PKL4" s="110"/>
      <c r="PKM4" s="110"/>
      <c r="PKN4" s="110"/>
      <c r="PKO4" s="110"/>
      <c r="PKP4" s="110"/>
      <c r="PKQ4" s="110"/>
      <c r="PKR4" s="110"/>
      <c r="PKS4" s="110"/>
      <c r="PKT4" s="110"/>
      <c r="PKU4" s="110"/>
      <c r="PKV4" s="110"/>
      <c r="PKW4" s="110"/>
      <c r="PKX4" s="110"/>
      <c r="PKY4" s="110"/>
      <c r="PKZ4" s="110"/>
      <c r="PLA4" s="110"/>
      <c r="PLB4" s="110"/>
      <c r="PLC4" s="110"/>
      <c r="PLD4" s="110"/>
      <c r="PLE4" s="110"/>
      <c r="PLF4" s="110"/>
      <c r="PLG4" s="110"/>
      <c r="PLH4" s="110"/>
      <c r="PLI4" s="110"/>
      <c r="PLJ4" s="110"/>
      <c r="PLK4" s="110"/>
      <c r="PLL4" s="110"/>
      <c r="PLM4" s="110"/>
      <c r="PLN4" s="110"/>
      <c r="PLO4" s="110"/>
      <c r="PLP4" s="110"/>
      <c r="PLQ4" s="110"/>
      <c r="PLR4" s="110"/>
      <c r="PLS4" s="110"/>
      <c r="PLT4" s="110"/>
      <c r="PLU4" s="110"/>
      <c r="PLV4" s="110"/>
      <c r="PLW4" s="110"/>
      <c r="PLX4" s="110"/>
      <c r="PLY4" s="110"/>
      <c r="PLZ4" s="110"/>
      <c r="PMA4" s="110"/>
      <c r="PMB4" s="110"/>
      <c r="PMC4" s="110"/>
      <c r="PMD4" s="110"/>
      <c r="PME4" s="110"/>
      <c r="PMF4" s="110"/>
      <c r="PMG4" s="110"/>
      <c r="PMH4" s="110"/>
      <c r="PMI4" s="110"/>
      <c r="PMJ4" s="110"/>
      <c r="PMK4" s="110"/>
      <c r="PML4" s="110"/>
      <c r="PMM4" s="110"/>
      <c r="PMN4" s="110"/>
      <c r="PMO4" s="110"/>
      <c r="PMP4" s="110"/>
      <c r="PMQ4" s="110"/>
      <c r="PMR4" s="110"/>
      <c r="PMS4" s="110"/>
      <c r="PMT4" s="110"/>
      <c r="PMU4" s="110"/>
      <c r="PMV4" s="110"/>
      <c r="PMW4" s="110"/>
      <c r="PMX4" s="110"/>
      <c r="PMY4" s="110"/>
      <c r="PMZ4" s="110"/>
      <c r="PNA4" s="110"/>
      <c r="PNB4" s="110"/>
      <c r="PNC4" s="110"/>
      <c r="PND4" s="110"/>
      <c r="PNE4" s="110"/>
      <c r="PNF4" s="110"/>
      <c r="PNG4" s="110"/>
      <c r="PNH4" s="110"/>
      <c r="PNI4" s="110"/>
      <c r="PNJ4" s="110"/>
      <c r="PNK4" s="110"/>
      <c r="PNL4" s="110"/>
      <c r="PNM4" s="110"/>
      <c r="PNN4" s="110"/>
      <c r="PNO4" s="110"/>
      <c r="PNP4" s="110"/>
      <c r="PNQ4" s="110"/>
      <c r="PNR4" s="110"/>
      <c r="PNS4" s="110"/>
      <c r="PNT4" s="110"/>
      <c r="PNU4" s="110"/>
      <c r="PNV4" s="110"/>
      <c r="PNW4" s="110"/>
      <c r="PNX4" s="110"/>
      <c r="PNY4" s="110"/>
      <c r="PNZ4" s="110"/>
      <c r="POA4" s="110"/>
      <c r="POB4" s="110"/>
      <c r="POC4" s="110"/>
      <c r="POD4" s="110"/>
      <c r="POE4" s="110"/>
      <c r="POF4" s="110"/>
      <c r="POG4" s="110"/>
      <c r="POH4" s="110"/>
      <c r="POI4" s="110"/>
      <c r="POJ4" s="110"/>
      <c r="POK4" s="110"/>
      <c r="POL4" s="110"/>
      <c r="POM4" s="110"/>
      <c r="PON4" s="110"/>
      <c r="POO4" s="110"/>
      <c r="POP4" s="110"/>
      <c r="POQ4" s="110"/>
      <c r="POR4" s="110"/>
      <c r="POS4" s="110"/>
      <c r="POT4" s="110"/>
      <c r="POU4" s="110"/>
      <c r="POV4" s="110"/>
      <c r="POW4" s="110"/>
      <c r="POX4" s="110"/>
      <c r="POY4" s="110"/>
      <c r="POZ4" s="110"/>
      <c r="PPA4" s="110"/>
      <c r="PPB4" s="110"/>
      <c r="PPC4" s="110"/>
      <c r="PPD4" s="110"/>
      <c r="PPE4" s="110"/>
      <c r="PPF4" s="110"/>
      <c r="PPG4" s="110"/>
      <c r="PPH4" s="110"/>
      <c r="PPI4" s="110"/>
      <c r="PPJ4" s="110"/>
      <c r="PPK4" s="110"/>
      <c r="PPL4" s="110"/>
      <c r="PPM4" s="110"/>
      <c r="PPN4" s="110"/>
      <c r="PPO4" s="110"/>
      <c r="PPP4" s="110"/>
      <c r="PPQ4" s="110"/>
      <c r="PPR4" s="110"/>
      <c r="PPS4" s="110"/>
      <c r="PPT4" s="110"/>
      <c r="PPU4" s="110"/>
      <c r="PPV4" s="110"/>
      <c r="PPW4" s="110"/>
      <c r="PPX4" s="110"/>
      <c r="PPY4" s="110"/>
      <c r="PPZ4" s="110"/>
      <c r="PQA4" s="110"/>
      <c r="PQB4" s="110"/>
      <c r="PQC4" s="110"/>
      <c r="PQD4" s="110"/>
      <c r="PQE4" s="110"/>
      <c r="PQF4" s="110"/>
      <c r="PQG4" s="110"/>
      <c r="PQH4" s="110"/>
      <c r="PQI4" s="110"/>
      <c r="PQJ4" s="110"/>
      <c r="PQK4" s="110"/>
      <c r="PQL4" s="110"/>
      <c r="PQM4" s="110"/>
      <c r="PQN4" s="110"/>
      <c r="PQO4" s="110"/>
      <c r="PQP4" s="110"/>
      <c r="PQQ4" s="110"/>
      <c r="PQR4" s="110"/>
      <c r="PQS4" s="110"/>
      <c r="PQT4" s="110"/>
      <c r="PQU4" s="110"/>
      <c r="PQV4" s="110"/>
      <c r="PQW4" s="110"/>
      <c r="PQX4" s="110"/>
      <c r="PQY4" s="110"/>
      <c r="PQZ4" s="110"/>
      <c r="PRA4" s="110"/>
      <c r="PRB4" s="110"/>
      <c r="PRC4" s="110"/>
      <c r="PRD4" s="110"/>
      <c r="PRE4" s="110"/>
      <c r="PRF4" s="110"/>
      <c r="PRG4" s="110"/>
      <c r="PRH4" s="110"/>
      <c r="PRI4" s="110"/>
      <c r="PRJ4" s="110"/>
      <c r="PRK4" s="110"/>
      <c r="PRL4" s="110"/>
      <c r="PRM4" s="110"/>
      <c r="PRN4" s="110"/>
      <c r="PRO4" s="110"/>
      <c r="PRP4" s="110"/>
      <c r="PRQ4" s="110"/>
      <c r="PRR4" s="110"/>
      <c r="PRS4" s="110"/>
      <c r="PRT4" s="110"/>
      <c r="PRU4" s="110"/>
      <c r="PRV4" s="110"/>
      <c r="PRW4" s="110"/>
      <c r="PRX4" s="110"/>
      <c r="PRY4" s="110"/>
      <c r="PRZ4" s="110"/>
      <c r="PSA4" s="110"/>
      <c r="PSB4" s="110"/>
      <c r="PSC4" s="110"/>
      <c r="PSD4" s="110"/>
      <c r="PSE4" s="110"/>
      <c r="PSF4" s="110"/>
      <c r="PSG4" s="110"/>
      <c r="PSH4" s="110"/>
      <c r="PSI4" s="110"/>
      <c r="PSJ4" s="110"/>
      <c r="PSK4" s="110"/>
      <c r="PSL4" s="110"/>
      <c r="PSM4" s="110"/>
      <c r="PSN4" s="110"/>
      <c r="PSO4" s="110"/>
      <c r="PSP4" s="110"/>
      <c r="PSQ4" s="110"/>
      <c r="PSR4" s="110"/>
      <c r="PSS4" s="110"/>
      <c r="PST4" s="110"/>
      <c r="PSU4" s="110"/>
      <c r="PSV4" s="110"/>
      <c r="PSW4" s="110"/>
      <c r="PSX4" s="110"/>
      <c r="PSY4" s="110"/>
      <c r="PSZ4" s="110"/>
      <c r="PTA4" s="110"/>
      <c r="PTB4" s="110"/>
      <c r="PTC4" s="110"/>
      <c r="PTD4" s="110"/>
      <c r="PTE4" s="110"/>
      <c r="PTF4" s="110"/>
      <c r="PTG4" s="110"/>
      <c r="PTH4" s="110"/>
      <c r="PTI4" s="110"/>
      <c r="PTJ4" s="110"/>
      <c r="PTK4" s="110"/>
      <c r="PTL4" s="110"/>
      <c r="PTM4" s="110"/>
      <c r="PTN4" s="110"/>
      <c r="PTO4" s="110"/>
      <c r="PTP4" s="110"/>
      <c r="PTQ4" s="110"/>
      <c r="PTR4" s="110"/>
      <c r="PTS4" s="110"/>
      <c r="PTT4" s="110"/>
      <c r="PTU4" s="110"/>
      <c r="PTV4" s="110"/>
      <c r="PTW4" s="110"/>
      <c r="PTX4" s="110"/>
      <c r="PTY4" s="110"/>
      <c r="PTZ4" s="110"/>
      <c r="PUA4" s="110"/>
      <c r="PUB4" s="110"/>
      <c r="PUC4" s="110"/>
      <c r="PUD4" s="110"/>
      <c r="PUE4" s="110"/>
      <c r="PUF4" s="110"/>
      <c r="PUG4" s="110"/>
      <c r="PUH4" s="110"/>
      <c r="PUI4" s="110"/>
      <c r="PUJ4" s="110"/>
      <c r="PUK4" s="110"/>
      <c r="PUL4" s="110"/>
      <c r="PUM4" s="110"/>
      <c r="PUN4" s="110"/>
      <c r="PUO4" s="110"/>
      <c r="PUP4" s="110"/>
      <c r="PUQ4" s="110"/>
      <c r="PUR4" s="110"/>
      <c r="PUS4" s="110"/>
      <c r="PUT4" s="110"/>
      <c r="PUU4" s="110"/>
      <c r="PUV4" s="110"/>
      <c r="PUW4" s="110"/>
      <c r="PUX4" s="110"/>
      <c r="PUY4" s="110"/>
      <c r="PUZ4" s="110"/>
      <c r="PVA4" s="110"/>
      <c r="PVB4" s="110"/>
      <c r="PVC4" s="110"/>
      <c r="PVD4" s="110"/>
      <c r="PVE4" s="110"/>
      <c r="PVF4" s="110"/>
      <c r="PVG4" s="110"/>
      <c r="PVH4" s="110"/>
      <c r="PVI4" s="110"/>
      <c r="PVJ4" s="110"/>
      <c r="PVK4" s="110"/>
      <c r="PVL4" s="110"/>
      <c r="PVM4" s="110"/>
      <c r="PVN4" s="110"/>
      <c r="PVO4" s="110"/>
      <c r="PVP4" s="110"/>
      <c r="PVQ4" s="110"/>
      <c r="PVR4" s="110"/>
      <c r="PVS4" s="110"/>
      <c r="PVT4" s="110"/>
      <c r="PVU4" s="110"/>
      <c r="PVV4" s="110"/>
      <c r="PVW4" s="110"/>
      <c r="PVX4" s="110"/>
      <c r="PVY4" s="110"/>
      <c r="PVZ4" s="110"/>
      <c r="PWA4" s="110"/>
      <c r="PWB4" s="110"/>
      <c r="PWC4" s="110"/>
      <c r="PWD4" s="110"/>
      <c r="PWE4" s="110"/>
      <c r="PWF4" s="110"/>
      <c r="PWG4" s="110"/>
      <c r="PWH4" s="110"/>
      <c r="PWI4" s="110"/>
      <c r="PWJ4" s="110"/>
      <c r="PWK4" s="110"/>
      <c r="PWL4" s="110"/>
      <c r="PWM4" s="110"/>
      <c r="PWN4" s="110"/>
      <c r="PWO4" s="110"/>
      <c r="PWP4" s="110"/>
      <c r="PWQ4" s="110"/>
      <c r="PWR4" s="110"/>
      <c r="PWS4" s="110"/>
      <c r="PWT4" s="110"/>
      <c r="PWU4" s="110"/>
      <c r="PWV4" s="110"/>
      <c r="PWW4" s="110"/>
      <c r="PWX4" s="110"/>
      <c r="PWY4" s="110"/>
      <c r="PWZ4" s="110"/>
      <c r="PXA4" s="110"/>
      <c r="PXB4" s="110"/>
      <c r="PXC4" s="110"/>
      <c r="PXD4" s="110"/>
      <c r="PXE4" s="110"/>
      <c r="PXF4" s="110"/>
      <c r="PXG4" s="110"/>
      <c r="PXH4" s="110"/>
      <c r="PXI4" s="110"/>
      <c r="PXJ4" s="110"/>
      <c r="PXK4" s="110"/>
      <c r="PXL4" s="110"/>
      <c r="PXM4" s="110"/>
      <c r="PXN4" s="110"/>
      <c r="PXO4" s="110"/>
      <c r="PXP4" s="110"/>
      <c r="PXQ4" s="110"/>
      <c r="PXR4" s="110"/>
      <c r="PXS4" s="110"/>
      <c r="PXT4" s="110"/>
      <c r="PXU4" s="110"/>
      <c r="PXV4" s="110"/>
      <c r="PXW4" s="110"/>
      <c r="PXX4" s="110"/>
      <c r="PXY4" s="110"/>
      <c r="PXZ4" s="110"/>
      <c r="PYA4" s="110"/>
      <c r="PYB4" s="110"/>
      <c r="PYC4" s="110"/>
      <c r="PYD4" s="110"/>
      <c r="PYE4" s="110"/>
      <c r="PYF4" s="110"/>
      <c r="PYG4" s="110"/>
      <c r="PYH4" s="110"/>
      <c r="PYI4" s="110"/>
      <c r="PYJ4" s="110"/>
      <c r="PYK4" s="110"/>
      <c r="PYL4" s="110"/>
      <c r="PYM4" s="110"/>
      <c r="PYN4" s="110"/>
      <c r="PYO4" s="110"/>
      <c r="PYP4" s="110"/>
      <c r="PYQ4" s="110"/>
      <c r="PYR4" s="110"/>
      <c r="PYS4" s="110"/>
      <c r="PYT4" s="110"/>
      <c r="PYU4" s="110"/>
      <c r="PYV4" s="110"/>
      <c r="PYW4" s="110"/>
      <c r="PYX4" s="110"/>
      <c r="PYY4" s="110"/>
      <c r="PYZ4" s="110"/>
      <c r="PZA4" s="110"/>
      <c r="PZB4" s="110"/>
      <c r="PZC4" s="110"/>
      <c r="PZD4" s="110"/>
      <c r="PZE4" s="110"/>
      <c r="PZF4" s="110"/>
      <c r="PZG4" s="110"/>
      <c r="PZH4" s="110"/>
      <c r="PZI4" s="110"/>
      <c r="PZJ4" s="110"/>
      <c r="PZK4" s="110"/>
      <c r="PZL4" s="110"/>
      <c r="PZM4" s="110"/>
      <c r="PZN4" s="110"/>
      <c r="PZO4" s="110"/>
      <c r="PZP4" s="110"/>
      <c r="PZQ4" s="110"/>
      <c r="PZR4" s="110"/>
      <c r="PZS4" s="110"/>
      <c r="PZT4" s="110"/>
      <c r="PZU4" s="110"/>
      <c r="PZV4" s="110"/>
      <c r="PZW4" s="110"/>
      <c r="PZX4" s="110"/>
      <c r="PZY4" s="110"/>
      <c r="PZZ4" s="110"/>
      <c r="QAA4" s="110"/>
      <c r="QAB4" s="110"/>
      <c r="QAC4" s="110"/>
      <c r="QAD4" s="110"/>
      <c r="QAE4" s="110"/>
      <c r="QAF4" s="110"/>
      <c r="QAG4" s="110"/>
      <c r="QAH4" s="110"/>
      <c r="QAI4" s="110"/>
      <c r="QAJ4" s="110"/>
      <c r="QAK4" s="110"/>
      <c r="QAL4" s="110"/>
      <c r="QAM4" s="110"/>
      <c r="QAN4" s="110"/>
      <c r="QAO4" s="110"/>
      <c r="QAP4" s="110"/>
      <c r="QAQ4" s="110"/>
      <c r="QAR4" s="110"/>
      <c r="QAS4" s="110"/>
      <c r="QAT4" s="110"/>
      <c r="QAU4" s="110"/>
      <c r="QAV4" s="110"/>
      <c r="QAW4" s="110"/>
      <c r="QAX4" s="110"/>
      <c r="QAY4" s="110"/>
      <c r="QAZ4" s="110"/>
      <c r="QBA4" s="110"/>
      <c r="QBB4" s="110"/>
      <c r="QBC4" s="110"/>
      <c r="QBD4" s="110"/>
      <c r="QBE4" s="110"/>
      <c r="QBF4" s="110"/>
      <c r="QBG4" s="110"/>
      <c r="QBH4" s="110"/>
      <c r="QBI4" s="110"/>
      <c r="QBJ4" s="110"/>
      <c r="QBK4" s="110"/>
      <c r="QBL4" s="110"/>
      <c r="QBM4" s="110"/>
      <c r="QBN4" s="110"/>
      <c r="QBO4" s="110"/>
      <c r="QBP4" s="110"/>
      <c r="QBQ4" s="110"/>
      <c r="QBR4" s="110"/>
      <c r="QBS4" s="110"/>
      <c r="QBT4" s="110"/>
      <c r="QBU4" s="110"/>
      <c r="QBV4" s="110"/>
      <c r="QBW4" s="110"/>
      <c r="QBX4" s="110"/>
      <c r="QBY4" s="110"/>
      <c r="QBZ4" s="110"/>
      <c r="QCA4" s="110"/>
      <c r="QCB4" s="110"/>
      <c r="QCC4" s="110"/>
      <c r="QCD4" s="110"/>
      <c r="QCE4" s="110"/>
      <c r="QCF4" s="110"/>
      <c r="QCG4" s="110"/>
      <c r="QCH4" s="110"/>
      <c r="QCI4" s="110"/>
      <c r="QCJ4" s="110"/>
      <c r="QCK4" s="110"/>
      <c r="QCL4" s="110"/>
      <c r="QCM4" s="110"/>
      <c r="QCN4" s="110"/>
      <c r="QCO4" s="110"/>
      <c r="QCP4" s="110"/>
      <c r="QCQ4" s="110"/>
      <c r="QCR4" s="110"/>
      <c r="QCS4" s="110"/>
      <c r="QCT4" s="110"/>
      <c r="QCU4" s="110"/>
      <c r="QCV4" s="110"/>
      <c r="QCW4" s="110"/>
      <c r="QCX4" s="110"/>
      <c r="QCY4" s="110"/>
      <c r="QCZ4" s="110"/>
      <c r="QDA4" s="110"/>
      <c r="QDB4" s="110"/>
      <c r="QDC4" s="110"/>
      <c r="QDD4" s="110"/>
      <c r="QDE4" s="110"/>
      <c r="QDF4" s="110"/>
      <c r="QDG4" s="110"/>
      <c r="QDH4" s="110"/>
      <c r="QDI4" s="110"/>
      <c r="QDJ4" s="110"/>
      <c r="QDK4" s="110"/>
      <c r="QDL4" s="110"/>
      <c r="QDM4" s="110"/>
      <c r="QDN4" s="110"/>
      <c r="QDO4" s="110"/>
      <c r="QDP4" s="110"/>
      <c r="QDQ4" s="110"/>
      <c r="QDR4" s="110"/>
      <c r="QDS4" s="110"/>
      <c r="QDT4" s="110"/>
      <c r="QDU4" s="110"/>
      <c r="QDV4" s="110"/>
      <c r="QDW4" s="110"/>
      <c r="QDX4" s="110"/>
      <c r="QDY4" s="110"/>
      <c r="QDZ4" s="110"/>
      <c r="QEA4" s="110"/>
      <c r="QEB4" s="110"/>
      <c r="QEC4" s="110"/>
      <c r="QED4" s="110"/>
      <c r="QEE4" s="110"/>
      <c r="QEF4" s="110"/>
      <c r="QEG4" s="110"/>
      <c r="QEH4" s="110"/>
      <c r="QEI4" s="110"/>
      <c r="QEJ4" s="110"/>
      <c r="QEK4" s="110"/>
      <c r="QEL4" s="110"/>
      <c r="QEM4" s="110"/>
      <c r="QEN4" s="110"/>
      <c r="QEO4" s="110"/>
      <c r="QEP4" s="110"/>
      <c r="QEQ4" s="110"/>
      <c r="QER4" s="110"/>
      <c r="QES4" s="110"/>
      <c r="QET4" s="110"/>
      <c r="QEU4" s="110"/>
      <c r="QEV4" s="110"/>
      <c r="QEW4" s="110"/>
      <c r="QEX4" s="110"/>
      <c r="QEY4" s="110"/>
      <c r="QEZ4" s="110"/>
      <c r="QFA4" s="110"/>
      <c r="QFB4" s="110"/>
      <c r="QFC4" s="110"/>
      <c r="QFD4" s="110"/>
      <c r="QFE4" s="110"/>
      <c r="QFF4" s="110"/>
      <c r="QFG4" s="110"/>
      <c r="QFH4" s="110"/>
      <c r="QFI4" s="110"/>
      <c r="QFJ4" s="110"/>
      <c r="QFK4" s="110"/>
      <c r="QFL4" s="110"/>
      <c r="QFM4" s="110"/>
      <c r="QFN4" s="110"/>
      <c r="QFO4" s="110"/>
      <c r="QFP4" s="110"/>
      <c r="QFQ4" s="110"/>
      <c r="QFR4" s="110"/>
      <c r="QFS4" s="110"/>
      <c r="QFT4" s="110"/>
      <c r="QFU4" s="110"/>
      <c r="QFV4" s="110"/>
      <c r="QFW4" s="110"/>
      <c r="QFX4" s="110"/>
      <c r="QFY4" s="110"/>
      <c r="QFZ4" s="110"/>
      <c r="QGA4" s="110"/>
      <c r="QGB4" s="110"/>
      <c r="QGC4" s="110"/>
      <c r="QGD4" s="110"/>
      <c r="QGE4" s="110"/>
      <c r="QGF4" s="110"/>
      <c r="QGG4" s="110"/>
      <c r="QGH4" s="110"/>
      <c r="QGI4" s="110"/>
      <c r="QGJ4" s="110"/>
      <c r="QGK4" s="110"/>
      <c r="QGL4" s="110"/>
      <c r="QGM4" s="110"/>
      <c r="QGN4" s="110"/>
      <c r="QGO4" s="110"/>
      <c r="QGP4" s="110"/>
      <c r="QGQ4" s="110"/>
      <c r="QGR4" s="110"/>
      <c r="QGS4" s="110"/>
      <c r="QGT4" s="110"/>
      <c r="QGU4" s="110"/>
      <c r="QGV4" s="110"/>
      <c r="QGW4" s="110"/>
      <c r="QGX4" s="110"/>
      <c r="QGY4" s="110"/>
      <c r="QGZ4" s="110"/>
      <c r="QHA4" s="110"/>
      <c r="QHB4" s="110"/>
      <c r="QHC4" s="110"/>
      <c r="QHD4" s="110"/>
      <c r="QHE4" s="110"/>
      <c r="QHF4" s="110"/>
      <c r="QHG4" s="110"/>
      <c r="QHH4" s="110"/>
      <c r="QHI4" s="110"/>
      <c r="QHJ4" s="110"/>
      <c r="QHK4" s="110"/>
      <c r="QHL4" s="110"/>
      <c r="QHM4" s="110"/>
      <c r="QHN4" s="110"/>
      <c r="QHO4" s="110"/>
      <c r="QHP4" s="110"/>
      <c r="QHQ4" s="110"/>
      <c r="QHR4" s="110"/>
      <c r="QHS4" s="110"/>
      <c r="QHT4" s="110"/>
      <c r="QHU4" s="110"/>
      <c r="QHV4" s="110"/>
      <c r="QHW4" s="110"/>
      <c r="QHX4" s="110"/>
      <c r="QHY4" s="110"/>
      <c r="QHZ4" s="110"/>
      <c r="QIA4" s="110"/>
      <c r="QIB4" s="110"/>
      <c r="QIC4" s="110"/>
      <c r="QID4" s="110"/>
      <c r="QIE4" s="110"/>
      <c r="QIF4" s="110"/>
      <c r="QIG4" s="110"/>
      <c r="QIH4" s="110"/>
      <c r="QII4" s="110"/>
      <c r="QIJ4" s="110"/>
      <c r="QIK4" s="110"/>
      <c r="QIL4" s="110"/>
      <c r="QIM4" s="110"/>
      <c r="QIN4" s="110"/>
      <c r="QIO4" s="110"/>
      <c r="QIP4" s="110"/>
      <c r="QIQ4" s="110"/>
      <c r="QIR4" s="110"/>
      <c r="QIS4" s="110"/>
      <c r="QIT4" s="110"/>
      <c r="QIU4" s="110"/>
      <c r="QIV4" s="110"/>
      <c r="QIW4" s="110"/>
      <c r="QIX4" s="110"/>
      <c r="QIY4" s="110"/>
      <c r="QIZ4" s="110"/>
      <c r="QJA4" s="110"/>
      <c r="QJB4" s="110"/>
      <c r="QJC4" s="110"/>
      <c r="QJD4" s="110"/>
      <c r="QJE4" s="110"/>
      <c r="QJF4" s="110"/>
      <c r="QJG4" s="110"/>
      <c r="QJH4" s="110"/>
      <c r="QJI4" s="110"/>
      <c r="QJJ4" s="110"/>
      <c r="QJK4" s="110"/>
      <c r="QJL4" s="110"/>
      <c r="QJM4" s="110"/>
      <c r="QJN4" s="110"/>
      <c r="QJO4" s="110"/>
      <c r="QJP4" s="110"/>
      <c r="QJQ4" s="110"/>
      <c r="QJR4" s="110"/>
      <c r="QJS4" s="110"/>
      <c r="QJT4" s="110"/>
      <c r="QJU4" s="110"/>
      <c r="QJV4" s="110"/>
      <c r="QJW4" s="110"/>
      <c r="QJX4" s="110"/>
      <c r="QJY4" s="110"/>
      <c r="QJZ4" s="110"/>
      <c r="QKA4" s="110"/>
      <c r="QKB4" s="110"/>
      <c r="QKC4" s="110"/>
      <c r="QKD4" s="110"/>
      <c r="QKE4" s="110"/>
      <c r="QKF4" s="110"/>
      <c r="QKG4" s="110"/>
      <c r="QKH4" s="110"/>
      <c r="QKI4" s="110"/>
      <c r="QKJ4" s="110"/>
      <c r="QKK4" s="110"/>
      <c r="QKL4" s="110"/>
      <c r="QKM4" s="110"/>
      <c r="QKN4" s="110"/>
      <c r="QKO4" s="110"/>
      <c r="QKP4" s="110"/>
      <c r="QKQ4" s="110"/>
      <c r="QKR4" s="110"/>
      <c r="QKS4" s="110"/>
      <c r="QKT4" s="110"/>
      <c r="QKU4" s="110"/>
      <c r="QKV4" s="110"/>
      <c r="QKW4" s="110"/>
      <c r="QKX4" s="110"/>
      <c r="QKY4" s="110"/>
      <c r="QKZ4" s="110"/>
      <c r="QLA4" s="110"/>
      <c r="QLB4" s="110"/>
      <c r="QLC4" s="110"/>
      <c r="QLD4" s="110"/>
      <c r="QLE4" s="110"/>
      <c r="QLF4" s="110"/>
      <c r="QLG4" s="110"/>
      <c r="QLH4" s="110"/>
      <c r="QLI4" s="110"/>
      <c r="QLJ4" s="110"/>
      <c r="QLK4" s="110"/>
      <c r="QLL4" s="110"/>
      <c r="QLM4" s="110"/>
      <c r="QLN4" s="110"/>
      <c r="QLO4" s="110"/>
      <c r="QLP4" s="110"/>
      <c r="QLQ4" s="110"/>
      <c r="QLR4" s="110"/>
      <c r="QLS4" s="110"/>
      <c r="QLT4" s="110"/>
      <c r="QLU4" s="110"/>
      <c r="QLV4" s="110"/>
      <c r="QLW4" s="110"/>
      <c r="QLX4" s="110"/>
      <c r="QLY4" s="110"/>
      <c r="QLZ4" s="110"/>
      <c r="QMA4" s="110"/>
      <c r="QMB4" s="110"/>
      <c r="QMC4" s="110"/>
      <c r="QMD4" s="110"/>
      <c r="QME4" s="110"/>
      <c r="QMF4" s="110"/>
      <c r="QMG4" s="110"/>
      <c r="QMH4" s="110"/>
      <c r="QMI4" s="110"/>
      <c r="QMJ4" s="110"/>
      <c r="QMK4" s="110"/>
      <c r="QML4" s="110"/>
      <c r="QMM4" s="110"/>
      <c r="QMN4" s="110"/>
      <c r="QMO4" s="110"/>
      <c r="QMP4" s="110"/>
      <c r="QMQ4" s="110"/>
      <c r="QMR4" s="110"/>
      <c r="QMS4" s="110"/>
      <c r="QMT4" s="110"/>
      <c r="QMU4" s="110"/>
      <c r="QMV4" s="110"/>
      <c r="QMW4" s="110"/>
      <c r="QMX4" s="110"/>
      <c r="QMY4" s="110"/>
      <c r="QMZ4" s="110"/>
      <c r="QNA4" s="110"/>
      <c r="QNB4" s="110"/>
      <c r="QNC4" s="110"/>
      <c r="QND4" s="110"/>
      <c r="QNE4" s="110"/>
      <c r="QNF4" s="110"/>
      <c r="QNG4" s="110"/>
      <c r="QNH4" s="110"/>
      <c r="QNI4" s="110"/>
      <c r="QNJ4" s="110"/>
      <c r="QNK4" s="110"/>
      <c r="QNL4" s="110"/>
      <c r="QNM4" s="110"/>
      <c r="QNN4" s="110"/>
      <c r="QNO4" s="110"/>
      <c r="QNP4" s="110"/>
      <c r="QNQ4" s="110"/>
      <c r="QNR4" s="110"/>
      <c r="QNS4" s="110"/>
      <c r="QNT4" s="110"/>
      <c r="QNU4" s="110"/>
      <c r="QNV4" s="110"/>
      <c r="QNW4" s="110"/>
      <c r="QNX4" s="110"/>
      <c r="QNY4" s="110"/>
      <c r="QNZ4" s="110"/>
      <c r="QOA4" s="110"/>
      <c r="QOB4" s="110"/>
      <c r="QOC4" s="110"/>
      <c r="QOD4" s="110"/>
      <c r="QOE4" s="110"/>
      <c r="QOF4" s="110"/>
      <c r="QOG4" s="110"/>
      <c r="QOH4" s="110"/>
      <c r="QOI4" s="110"/>
      <c r="QOJ4" s="110"/>
      <c r="QOK4" s="110"/>
      <c r="QOL4" s="110"/>
      <c r="QOM4" s="110"/>
      <c r="QON4" s="110"/>
      <c r="QOO4" s="110"/>
      <c r="QOP4" s="110"/>
      <c r="QOQ4" s="110"/>
      <c r="QOR4" s="110"/>
      <c r="QOS4" s="110"/>
      <c r="QOT4" s="110"/>
      <c r="QOU4" s="110"/>
      <c r="QOV4" s="110"/>
      <c r="QOW4" s="110"/>
      <c r="QOX4" s="110"/>
      <c r="QOY4" s="110"/>
      <c r="QOZ4" s="110"/>
      <c r="QPA4" s="110"/>
      <c r="QPB4" s="110"/>
      <c r="QPC4" s="110"/>
      <c r="QPD4" s="110"/>
      <c r="QPE4" s="110"/>
      <c r="QPF4" s="110"/>
      <c r="QPG4" s="110"/>
      <c r="QPH4" s="110"/>
      <c r="QPI4" s="110"/>
      <c r="QPJ4" s="110"/>
      <c r="QPK4" s="110"/>
      <c r="QPL4" s="110"/>
      <c r="QPM4" s="110"/>
      <c r="QPN4" s="110"/>
      <c r="QPO4" s="110"/>
      <c r="QPP4" s="110"/>
      <c r="QPQ4" s="110"/>
      <c r="QPR4" s="110"/>
      <c r="QPS4" s="110"/>
      <c r="QPT4" s="110"/>
      <c r="QPU4" s="110"/>
      <c r="QPV4" s="110"/>
      <c r="QPW4" s="110"/>
      <c r="QPX4" s="110"/>
      <c r="QPY4" s="110"/>
      <c r="QPZ4" s="110"/>
      <c r="QQA4" s="110"/>
      <c r="QQB4" s="110"/>
      <c r="QQC4" s="110"/>
      <c r="QQD4" s="110"/>
      <c r="QQE4" s="110"/>
      <c r="QQF4" s="110"/>
      <c r="QQG4" s="110"/>
      <c r="QQH4" s="110"/>
      <c r="QQI4" s="110"/>
      <c r="QQJ4" s="110"/>
      <c r="QQK4" s="110"/>
      <c r="QQL4" s="110"/>
      <c r="QQM4" s="110"/>
      <c r="QQN4" s="110"/>
      <c r="QQO4" s="110"/>
      <c r="QQP4" s="110"/>
      <c r="QQQ4" s="110"/>
      <c r="QQR4" s="110"/>
      <c r="QQS4" s="110"/>
      <c r="QQT4" s="110"/>
      <c r="QQU4" s="110"/>
      <c r="QQV4" s="110"/>
      <c r="QQW4" s="110"/>
      <c r="QQX4" s="110"/>
      <c r="QQY4" s="110"/>
      <c r="QQZ4" s="110"/>
      <c r="QRA4" s="110"/>
      <c r="QRB4" s="110"/>
      <c r="QRC4" s="110"/>
      <c r="QRD4" s="110"/>
      <c r="QRE4" s="110"/>
      <c r="QRF4" s="110"/>
      <c r="QRG4" s="110"/>
      <c r="QRH4" s="110"/>
      <c r="QRI4" s="110"/>
      <c r="QRJ4" s="110"/>
      <c r="QRK4" s="110"/>
      <c r="QRL4" s="110"/>
      <c r="QRM4" s="110"/>
      <c r="QRN4" s="110"/>
      <c r="QRO4" s="110"/>
      <c r="QRP4" s="110"/>
      <c r="QRQ4" s="110"/>
      <c r="QRR4" s="110"/>
      <c r="QRS4" s="110"/>
      <c r="QRT4" s="110"/>
      <c r="QRU4" s="110"/>
      <c r="QRV4" s="110"/>
      <c r="QRW4" s="110"/>
      <c r="QRX4" s="110"/>
      <c r="QRY4" s="110"/>
      <c r="QRZ4" s="110"/>
      <c r="QSA4" s="110"/>
      <c r="QSB4" s="110"/>
      <c r="QSC4" s="110"/>
      <c r="QSD4" s="110"/>
      <c r="QSE4" s="110"/>
      <c r="QSF4" s="110"/>
      <c r="QSG4" s="110"/>
      <c r="QSH4" s="110"/>
      <c r="QSI4" s="110"/>
      <c r="QSJ4" s="110"/>
      <c r="QSK4" s="110"/>
      <c r="QSL4" s="110"/>
      <c r="QSM4" s="110"/>
      <c r="QSN4" s="110"/>
      <c r="QSO4" s="110"/>
      <c r="QSP4" s="110"/>
      <c r="QSQ4" s="110"/>
      <c r="QSR4" s="110"/>
      <c r="QSS4" s="110"/>
      <c r="QST4" s="110"/>
      <c r="QSU4" s="110"/>
      <c r="QSV4" s="110"/>
      <c r="QSW4" s="110"/>
      <c r="QSX4" s="110"/>
      <c r="QSY4" s="110"/>
      <c r="QSZ4" s="110"/>
      <c r="QTA4" s="110"/>
      <c r="QTB4" s="110"/>
      <c r="QTC4" s="110"/>
      <c r="QTD4" s="110"/>
      <c r="QTE4" s="110"/>
      <c r="QTF4" s="110"/>
      <c r="QTG4" s="110"/>
      <c r="QTH4" s="110"/>
      <c r="QTI4" s="110"/>
      <c r="QTJ4" s="110"/>
      <c r="QTK4" s="110"/>
      <c r="QTL4" s="110"/>
      <c r="QTM4" s="110"/>
      <c r="QTN4" s="110"/>
      <c r="QTO4" s="110"/>
      <c r="QTP4" s="110"/>
      <c r="QTQ4" s="110"/>
      <c r="QTR4" s="110"/>
      <c r="QTS4" s="110"/>
      <c r="QTT4" s="110"/>
      <c r="QTU4" s="110"/>
      <c r="QTV4" s="110"/>
      <c r="QTW4" s="110"/>
      <c r="QTX4" s="110"/>
      <c r="QTY4" s="110"/>
      <c r="QTZ4" s="110"/>
      <c r="QUA4" s="110"/>
      <c r="QUB4" s="110"/>
      <c r="QUC4" s="110"/>
      <c r="QUD4" s="110"/>
      <c r="QUE4" s="110"/>
      <c r="QUF4" s="110"/>
      <c r="QUG4" s="110"/>
      <c r="QUH4" s="110"/>
      <c r="QUI4" s="110"/>
      <c r="QUJ4" s="110"/>
      <c r="QUK4" s="110"/>
      <c r="QUL4" s="110"/>
      <c r="QUM4" s="110"/>
      <c r="QUN4" s="110"/>
      <c r="QUO4" s="110"/>
      <c r="QUP4" s="110"/>
      <c r="QUQ4" s="110"/>
      <c r="QUR4" s="110"/>
      <c r="QUS4" s="110"/>
      <c r="QUT4" s="110"/>
      <c r="QUU4" s="110"/>
      <c r="QUV4" s="110"/>
      <c r="QUW4" s="110"/>
      <c r="QUX4" s="110"/>
      <c r="QUY4" s="110"/>
      <c r="QUZ4" s="110"/>
      <c r="QVA4" s="110"/>
      <c r="QVB4" s="110"/>
      <c r="QVC4" s="110"/>
      <c r="QVD4" s="110"/>
      <c r="QVE4" s="110"/>
      <c r="QVF4" s="110"/>
      <c r="QVG4" s="110"/>
      <c r="QVH4" s="110"/>
      <c r="QVI4" s="110"/>
      <c r="QVJ4" s="110"/>
      <c r="QVK4" s="110"/>
      <c r="QVL4" s="110"/>
      <c r="QVM4" s="110"/>
      <c r="QVN4" s="110"/>
      <c r="QVO4" s="110"/>
      <c r="QVP4" s="110"/>
      <c r="QVQ4" s="110"/>
      <c r="QVR4" s="110"/>
      <c r="QVS4" s="110"/>
      <c r="QVT4" s="110"/>
      <c r="QVU4" s="110"/>
      <c r="QVV4" s="110"/>
      <c r="QVW4" s="110"/>
      <c r="QVX4" s="110"/>
      <c r="QVY4" s="110"/>
      <c r="QVZ4" s="110"/>
      <c r="QWA4" s="110"/>
      <c r="QWB4" s="110"/>
      <c r="QWC4" s="110"/>
      <c r="QWD4" s="110"/>
      <c r="QWE4" s="110"/>
      <c r="QWF4" s="110"/>
      <c r="QWG4" s="110"/>
      <c r="QWH4" s="110"/>
      <c r="QWI4" s="110"/>
      <c r="QWJ4" s="110"/>
      <c r="QWK4" s="110"/>
      <c r="QWL4" s="110"/>
      <c r="QWM4" s="110"/>
      <c r="QWN4" s="110"/>
      <c r="QWO4" s="110"/>
      <c r="QWP4" s="110"/>
      <c r="QWQ4" s="110"/>
      <c r="QWR4" s="110"/>
      <c r="QWS4" s="110"/>
      <c r="QWT4" s="110"/>
      <c r="QWU4" s="110"/>
      <c r="QWV4" s="110"/>
      <c r="QWW4" s="110"/>
      <c r="QWX4" s="110"/>
      <c r="QWY4" s="110"/>
      <c r="QWZ4" s="110"/>
      <c r="QXA4" s="110"/>
      <c r="QXB4" s="110"/>
      <c r="QXC4" s="110"/>
      <c r="QXD4" s="110"/>
      <c r="QXE4" s="110"/>
      <c r="QXF4" s="110"/>
      <c r="QXG4" s="110"/>
      <c r="QXH4" s="110"/>
      <c r="QXI4" s="110"/>
      <c r="QXJ4" s="110"/>
      <c r="QXK4" s="110"/>
      <c r="QXL4" s="110"/>
      <c r="QXM4" s="110"/>
      <c r="QXN4" s="110"/>
      <c r="QXO4" s="110"/>
      <c r="QXP4" s="110"/>
      <c r="QXQ4" s="110"/>
      <c r="QXR4" s="110"/>
      <c r="QXS4" s="110"/>
      <c r="QXT4" s="110"/>
      <c r="QXU4" s="110"/>
      <c r="QXV4" s="110"/>
      <c r="QXW4" s="110"/>
      <c r="QXX4" s="110"/>
      <c r="QXY4" s="110"/>
      <c r="QXZ4" s="110"/>
      <c r="QYA4" s="110"/>
      <c r="QYB4" s="110"/>
      <c r="QYC4" s="110"/>
      <c r="QYD4" s="110"/>
      <c r="QYE4" s="110"/>
      <c r="QYF4" s="110"/>
      <c r="QYG4" s="110"/>
      <c r="QYH4" s="110"/>
      <c r="QYI4" s="110"/>
      <c r="QYJ4" s="110"/>
      <c r="QYK4" s="110"/>
      <c r="QYL4" s="110"/>
      <c r="QYM4" s="110"/>
      <c r="QYN4" s="110"/>
      <c r="QYO4" s="110"/>
      <c r="QYP4" s="110"/>
      <c r="QYQ4" s="110"/>
      <c r="QYR4" s="110"/>
      <c r="QYS4" s="110"/>
      <c r="QYT4" s="110"/>
      <c r="QYU4" s="110"/>
      <c r="QYV4" s="110"/>
      <c r="QYW4" s="110"/>
      <c r="QYX4" s="110"/>
      <c r="QYY4" s="110"/>
      <c r="QYZ4" s="110"/>
      <c r="QZA4" s="110"/>
      <c r="QZB4" s="110"/>
      <c r="QZC4" s="110"/>
      <c r="QZD4" s="110"/>
      <c r="QZE4" s="110"/>
      <c r="QZF4" s="110"/>
      <c r="QZG4" s="110"/>
      <c r="QZH4" s="110"/>
      <c r="QZI4" s="110"/>
      <c r="QZJ4" s="110"/>
      <c r="QZK4" s="110"/>
      <c r="QZL4" s="110"/>
      <c r="QZM4" s="110"/>
      <c r="QZN4" s="110"/>
      <c r="QZO4" s="110"/>
      <c r="QZP4" s="110"/>
      <c r="QZQ4" s="110"/>
      <c r="QZR4" s="110"/>
      <c r="QZS4" s="110"/>
      <c r="QZT4" s="110"/>
      <c r="QZU4" s="110"/>
      <c r="QZV4" s="110"/>
      <c r="QZW4" s="110"/>
      <c r="QZX4" s="110"/>
      <c r="QZY4" s="110"/>
      <c r="QZZ4" s="110"/>
      <c r="RAA4" s="110"/>
      <c r="RAB4" s="110"/>
      <c r="RAC4" s="110"/>
      <c r="RAD4" s="110"/>
      <c r="RAE4" s="110"/>
      <c r="RAF4" s="110"/>
      <c r="RAG4" s="110"/>
      <c r="RAH4" s="110"/>
      <c r="RAI4" s="110"/>
      <c r="RAJ4" s="110"/>
      <c r="RAK4" s="110"/>
      <c r="RAL4" s="110"/>
      <c r="RAM4" s="110"/>
      <c r="RAN4" s="110"/>
      <c r="RAO4" s="110"/>
      <c r="RAP4" s="110"/>
      <c r="RAQ4" s="110"/>
      <c r="RAR4" s="110"/>
      <c r="RAS4" s="110"/>
      <c r="RAT4" s="110"/>
      <c r="RAU4" s="110"/>
      <c r="RAV4" s="110"/>
      <c r="RAW4" s="110"/>
      <c r="RAX4" s="110"/>
      <c r="RAY4" s="110"/>
      <c r="RAZ4" s="110"/>
      <c r="RBA4" s="110"/>
      <c r="RBB4" s="110"/>
      <c r="RBC4" s="110"/>
      <c r="RBD4" s="110"/>
      <c r="RBE4" s="110"/>
      <c r="RBF4" s="110"/>
      <c r="RBG4" s="110"/>
      <c r="RBH4" s="110"/>
      <c r="RBI4" s="110"/>
      <c r="RBJ4" s="110"/>
      <c r="RBK4" s="110"/>
      <c r="RBL4" s="110"/>
      <c r="RBM4" s="110"/>
      <c r="RBN4" s="110"/>
      <c r="RBO4" s="110"/>
      <c r="RBP4" s="110"/>
      <c r="RBQ4" s="110"/>
      <c r="RBR4" s="110"/>
      <c r="RBS4" s="110"/>
      <c r="RBT4" s="110"/>
      <c r="RBU4" s="110"/>
      <c r="RBV4" s="110"/>
      <c r="RBW4" s="110"/>
      <c r="RBX4" s="110"/>
      <c r="RBY4" s="110"/>
      <c r="RBZ4" s="110"/>
      <c r="RCA4" s="110"/>
      <c r="RCB4" s="110"/>
      <c r="RCC4" s="110"/>
      <c r="RCD4" s="110"/>
      <c r="RCE4" s="110"/>
      <c r="RCF4" s="110"/>
      <c r="RCG4" s="110"/>
      <c r="RCH4" s="110"/>
      <c r="RCI4" s="110"/>
      <c r="RCJ4" s="110"/>
      <c r="RCK4" s="110"/>
      <c r="RCL4" s="110"/>
      <c r="RCM4" s="110"/>
      <c r="RCN4" s="110"/>
      <c r="RCO4" s="110"/>
      <c r="RCP4" s="110"/>
      <c r="RCQ4" s="110"/>
      <c r="RCR4" s="110"/>
      <c r="RCS4" s="110"/>
      <c r="RCT4" s="110"/>
      <c r="RCU4" s="110"/>
      <c r="RCV4" s="110"/>
      <c r="RCW4" s="110"/>
      <c r="RCX4" s="110"/>
      <c r="RCY4" s="110"/>
      <c r="RCZ4" s="110"/>
      <c r="RDA4" s="110"/>
      <c r="RDB4" s="110"/>
      <c r="RDC4" s="110"/>
      <c r="RDD4" s="110"/>
      <c r="RDE4" s="110"/>
      <c r="RDF4" s="110"/>
      <c r="RDG4" s="110"/>
      <c r="RDH4" s="110"/>
      <c r="RDI4" s="110"/>
      <c r="RDJ4" s="110"/>
      <c r="RDK4" s="110"/>
      <c r="RDL4" s="110"/>
      <c r="RDM4" s="110"/>
      <c r="RDN4" s="110"/>
      <c r="RDO4" s="110"/>
      <c r="RDP4" s="110"/>
      <c r="RDQ4" s="110"/>
      <c r="RDR4" s="110"/>
      <c r="RDS4" s="110"/>
      <c r="RDT4" s="110"/>
      <c r="RDU4" s="110"/>
      <c r="RDV4" s="110"/>
      <c r="RDW4" s="110"/>
      <c r="RDX4" s="110"/>
      <c r="RDY4" s="110"/>
      <c r="RDZ4" s="110"/>
      <c r="REA4" s="110"/>
      <c r="REB4" s="110"/>
      <c r="REC4" s="110"/>
      <c r="RED4" s="110"/>
      <c r="REE4" s="110"/>
      <c r="REF4" s="110"/>
      <c r="REG4" s="110"/>
      <c r="REH4" s="110"/>
      <c r="REI4" s="110"/>
      <c r="REJ4" s="110"/>
      <c r="REK4" s="110"/>
      <c r="REL4" s="110"/>
      <c r="REM4" s="110"/>
      <c r="REN4" s="110"/>
      <c r="REO4" s="110"/>
      <c r="REP4" s="110"/>
      <c r="REQ4" s="110"/>
      <c r="RER4" s="110"/>
      <c r="RES4" s="110"/>
      <c r="RET4" s="110"/>
      <c r="REU4" s="110"/>
      <c r="REV4" s="110"/>
      <c r="REW4" s="110"/>
      <c r="REX4" s="110"/>
      <c r="REY4" s="110"/>
      <c r="REZ4" s="110"/>
      <c r="RFA4" s="110"/>
      <c r="RFB4" s="110"/>
      <c r="RFC4" s="110"/>
      <c r="RFD4" s="110"/>
      <c r="RFE4" s="110"/>
      <c r="RFF4" s="110"/>
      <c r="RFG4" s="110"/>
      <c r="RFH4" s="110"/>
      <c r="RFI4" s="110"/>
      <c r="RFJ4" s="110"/>
      <c r="RFK4" s="110"/>
      <c r="RFL4" s="110"/>
      <c r="RFM4" s="110"/>
      <c r="RFN4" s="110"/>
      <c r="RFO4" s="110"/>
      <c r="RFP4" s="110"/>
      <c r="RFQ4" s="110"/>
      <c r="RFR4" s="110"/>
      <c r="RFS4" s="110"/>
      <c r="RFT4" s="110"/>
      <c r="RFU4" s="110"/>
      <c r="RFV4" s="110"/>
      <c r="RFW4" s="110"/>
      <c r="RFX4" s="110"/>
      <c r="RFY4" s="110"/>
      <c r="RFZ4" s="110"/>
      <c r="RGA4" s="110"/>
      <c r="RGB4" s="110"/>
      <c r="RGC4" s="110"/>
      <c r="RGD4" s="110"/>
      <c r="RGE4" s="110"/>
      <c r="RGF4" s="110"/>
      <c r="RGG4" s="110"/>
      <c r="RGH4" s="110"/>
      <c r="RGI4" s="110"/>
      <c r="RGJ4" s="110"/>
      <c r="RGK4" s="110"/>
      <c r="RGL4" s="110"/>
      <c r="RGM4" s="110"/>
      <c r="RGN4" s="110"/>
      <c r="RGO4" s="110"/>
      <c r="RGP4" s="110"/>
      <c r="RGQ4" s="110"/>
      <c r="RGR4" s="110"/>
      <c r="RGS4" s="110"/>
      <c r="RGT4" s="110"/>
      <c r="RGU4" s="110"/>
      <c r="RGV4" s="110"/>
      <c r="RGW4" s="110"/>
      <c r="RGX4" s="110"/>
      <c r="RGY4" s="110"/>
      <c r="RGZ4" s="110"/>
      <c r="RHA4" s="110"/>
      <c r="RHB4" s="110"/>
      <c r="RHC4" s="110"/>
      <c r="RHD4" s="110"/>
      <c r="RHE4" s="110"/>
      <c r="RHF4" s="110"/>
      <c r="RHG4" s="110"/>
      <c r="RHH4" s="110"/>
      <c r="RHI4" s="110"/>
      <c r="RHJ4" s="110"/>
      <c r="RHK4" s="110"/>
      <c r="RHL4" s="110"/>
      <c r="RHM4" s="110"/>
      <c r="RHN4" s="110"/>
      <c r="RHO4" s="110"/>
      <c r="RHP4" s="110"/>
      <c r="RHQ4" s="110"/>
      <c r="RHR4" s="110"/>
      <c r="RHS4" s="110"/>
      <c r="RHT4" s="110"/>
      <c r="RHU4" s="110"/>
      <c r="RHV4" s="110"/>
      <c r="RHW4" s="110"/>
      <c r="RHX4" s="110"/>
      <c r="RHY4" s="110"/>
      <c r="RHZ4" s="110"/>
      <c r="RIA4" s="110"/>
      <c r="RIB4" s="110"/>
      <c r="RIC4" s="110"/>
      <c r="RID4" s="110"/>
      <c r="RIE4" s="110"/>
      <c r="RIF4" s="110"/>
      <c r="RIG4" s="110"/>
      <c r="RIH4" s="110"/>
      <c r="RII4" s="110"/>
      <c r="RIJ4" s="110"/>
      <c r="RIK4" s="110"/>
      <c r="RIL4" s="110"/>
      <c r="RIM4" s="110"/>
      <c r="RIN4" s="110"/>
      <c r="RIO4" s="110"/>
      <c r="RIP4" s="110"/>
      <c r="RIQ4" s="110"/>
      <c r="RIR4" s="110"/>
      <c r="RIS4" s="110"/>
      <c r="RIT4" s="110"/>
      <c r="RIU4" s="110"/>
      <c r="RIV4" s="110"/>
      <c r="RIW4" s="110"/>
      <c r="RIX4" s="110"/>
      <c r="RIY4" s="110"/>
      <c r="RIZ4" s="110"/>
      <c r="RJA4" s="110"/>
      <c r="RJB4" s="110"/>
      <c r="RJC4" s="110"/>
      <c r="RJD4" s="110"/>
      <c r="RJE4" s="110"/>
      <c r="RJF4" s="110"/>
      <c r="RJG4" s="110"/>
      <c r="RJH4" s="110"/>
      <c r="RJI4" s="110"/>
      <c r="RJJ4" s="110"/>
      <c r="RJK4" s="110"/>
      <c r="RJL4" s="110"/>
      <c r="RJM4" s="110"/>
      <c r="RJN4" s="110"/>
      <c r="RJO4" s="110"/>
      <c r="RJP4" s="110"/>
      <c r="RJQ4" s="110"/>
      <c r="RJR4" s="110"/>
      <c r="RJS4" s="110"/>
      <c r="RJT4" s="110"/>
      <c r="RJU4" s="110"/>
      <c r="RJV4" s="110"/>
      <c r="RJW4" s="110"/>
      <c r="RJX4" s="110"/>
      <c r="RJY4" s="110"/>
      <c r="RJZ4" s="110"/>
      <c r="RKA4" s="110"/>
      <c r="RKB4" s="110"/>
      <c r="RKC4" s="110"/>
      <c r="RKD4" s="110"/>
      <c r="RKE4" s="110"/>
      <c r="RKF4" s="110"/>
      <c r="RKG4" s="110"/>
      <c r="RKH4" s="110"/>
      <c r="RKI4" s="110"/>
      <c r="RKJ4" s="110"/>
      <c r="RKK4" s="110"/>
      <c r="RKL4" s="110"/>
      <c r="RKM4" s="110"/>
      <c r="RKN4" s="110"/>
      <c r="RKO4" s="110"/>
      <c r="RKP4" s="110"/>
      <c r="RKQ4" s="110"/>
      <c r="RKR4" s="110"/>
      <c r="RKS4" s="110"/>
      <c r="RKT4" s="110"/>
      <c r="RKU4" s="110"/>
      <c r="RKV4" s="110"/>
      <c r="RKW4" s="110"/>
      <c r="RKX4" s="110"/>
      <c r="RKY4" s="110"/>
      <c r="RKZ4" s="110"/>
      <c r="RLA4" s="110"/>
      <c r="RLB4" s="110"/>
      <c r="RLC4" s="110"/>
      <c r="RLD4" s="110"/>
      <c r="RLE4" s="110"/>
      <c r="RLF4" s="110"/>
      <c r="RLG4" s="110"/>
      <c r="RLH4" s="110"/>
      <c r="RLI4" s="110"/>
      <c r="RLJ4" s="110"/>
      <c r="RLK4" s="110"/>
      <c r="RLL4" s="110"/>
      <c r="RLM4" s="110"/>
      <c r="RLN4" s="110"/>
      <c r="RLO4" s="110"/>
      <c r="RLP4" s="110"/>
      <c r="RLQ4" s="110"/>
      <c r="RLR4" s="110"/>
      <c r="RLS4" s="110"/>
      <c r="RLT4" s="110"/>
      <c r="RLU4" s="110"/>
      <c r="RLV4" s="110"/>
      <c r="RLW4" s="110"/>
      <c r="RLX4" s="110"/>
      <c r="RLY4" s="110"/>
      <c r="RLZ4" s="110"/>
      <c r="RMA4" s="110"/>
      <c r="RMB4" s="110"/>
      <c r="RMC4" s="110"/>
      <c r="RMD4" s="110"/>
      <c r="RME4" s="110"/>
      <c r="RMF4" s="110"/>
      <c r="RMG4" s="110"/>
      <c r="RMH4" s="110"/>
      <c r="RMI4" s="110"/>
      <c r="RMJ4" s="110"/>
      <c r="RMK4" s="110"/>
      <c r="RML4" s="110"/>
      <c r="RMM4" s="110"/>
      <c r="RMN4" s="110"/>
      <c r="RMO4" s="110"/>
      <c r="RMP4" s="110"/>
      <c r="RMQ4" s="110"/>
      <c r="RMR4" s="110"/>
      <c r="RMS4" s="110"/>
      <c r="RMT4" s="110"/>
      <c r="RMU4" s="110"/>
      <c r="RMV4" s="110"/>
      <c r="RMW4" s="110"/>
      <c r="RMX4" s="110"/>
      <c r="RMY4" s="110"/>
      <c r="RMZ4" s="110"/>
      <c r="RNA4" s="110"/>
      <c r="RNB4" s="110"/>
      <c r="RNC4" s="110"/>
      <c r="RND4" s="110"/>
      <c r="RNE4" s="110"/>
      <c r="RNF4" s="110"/>
      <c r="RNG4" s="110"/>
      <c r="RNH4" s="110"/>
      <c r="RNI4" s="110"/>
      <c r="RNJ4" s="110"/>
      <c r="RNK4" s="110"/>
      <c r="RNL4" s="110"/>
      <c r="RNM4" s="110"/>
      <c r="RNN4" s="110"/>
      <c r="RNO4" s="110"/>
      <c r="RNP4" s="110"/>
      <c r="RNQ4" s="110"/>
      <c r="RNR4" s="110"/>
      <c r="RNS4" s="110"/>
      <c r="RNT4" s="110"/>
      <c r="RNU4" s="110"/>
      <c r="RNV4" s="110"/>
      <c r="RNW4" s="110"/>
      <c r="RNX4" s="110"/>
      <c r="RNY4" s="110"/>
      <c r="RNZ4" s="110"/>
      <c r="ROA4" s="110"/>
      <c r="ROB4" s="110"/>
      <c r="ROC4" s="110"/>
      <c r="ROD4" s="110"/>
      <c r="ROE4" s="110"/>
      <c r="ROF4" s="110"/>
      <c r="ROG4" s="110"/>
      <c r="ROH4" s="110"/>
      <c r="ROI4" s="110"/>
      <c r="ROJ4" s="110"/>
      <c r="ROK4" s="110"/>
      <c r="ROL4" s="110"/>
      <c r="ROM4" s="110"/>
      <c r="RON4" s="110"/>
      <c r="ROO4" s="110"/>
      <c r="ROP4" s="110"/>
      <c r="ROQ4" s="110"/>
      <c r="ROR4" s="110"/>
      <c r="ROS4" s="110"/>
      <c r="ROT4" s="110"/>
      <c r="ROU4" s="110"/>
      <c r="ROV4" s="110"/>
      <c r="ROW4" s="110"/>
      <c r="ROX4" s="110"/>
      <c r="ROY4" s="110"/>
      <c r="ROZ4" s="110"/>
      <c r="RPA4" s="110"/>
      <c r="RPB4" s="110"/>
      <c r="RPC4" s="110"/>
      <c r="RPD4" s="110"/>
      <c r="RPE4" s="110"/>
      <c r="RPF4" s="110"/>
      <c r="RPG4" s="110"/>
      <c r="RPH4" s="110"/>
      <c r="RPI4" s="110"/>
      <c r="RPJ4" s="110"/>
      <c r="RPK4" s="110"/>
      <c r="RPL4" s="110"/>
      <c r="RPM4" s="110"/>
      <c r="RPN4" s="110"/>
      <c r="RPO4" s="110"/>
      <c r="RPP4" s="110"/>
      <c r="RPQ4" s="110"/>
      <c r="RPR4" s="110"/>
      <c r="RPS4" s="110"/>
      <c r="RPT4" s="110"/>
      <c r="RPU4" s="110"/>
      <c r="RPV4" s="110"/>
      <c r="RPW4" s="110"/>
      <c r="RPX4" s="110"/>
      <c r="RPY4" s="110"/>
      <c r="RPZ4" s="110"/>
      <c r="RQA4" s="110"/>
      <c r="RQB4" s="110"/>
      <c r="RQC4" s="110"/>
      <c r="RQD4" s="110"/>
      <c r="RQE4" s="110"/>
      <c r="RQF4" s="110"/>
      <c r="RQG4" s="110"/>
      <c r="RQH4" s="110"/>
      <c r="RQI4" s="110"/>
      <c r="RQJ4" s="110"/>
      <c r="RQK4" s="110"/>
      <c r="RQL4" s="110"/>
      <c r="RQM4" s="110"/>
      <c r="RQN4" s="110"/>
      <c r="RQO4" s="110"/>
      <c r="RQP4" s="110"/>
      <c r="RQQ4" s="110"/>
      <c r="RQR4" s="110"/>
      <c r="RQS4" s="110"/>
      <c r="RQT4" s="110"/>
      <c r="RQU4" s="110"/>
      <c r="RQV4" s="110"/>
      <c r="RQW4" s="110"/>
      <c r="RQX4" s="110"/>
      <c r="RQY4" s="110"/>
      <c r="RQZ4" s="110"/>
      <c r="RRA4" s="110"/>
      <c r="RRB4" s="110"/>
      <c r="RRC4" s="110"/>
      <c r="RRD4" s="110"/>
      <c r="RRE4" s="110"/>
      <c r="RRF4" s="110"/>
      <c r="RRG4" s="110"/>
      <c r="RRH4" s="110"/>
      <c r="RRI4" s="110"/>
      <c r="RRJ4" s="110"/>
      <c r="RRK4" s="110"/>
      <c r="RRL4" s="110"/>
      <c r="RRM4" s="110"/>
      <c r="RRN4" s="110"/>
      <c r="RRO4" s="110"/>
      <c r="RRP4" s="110"/>
      <c r="RRQ4" s="110"/>
      <c r="RRR4" s="110"/>
      <c r="RRS4" s="110"/>
      <c r="RRT4" s="110"/>
      <c r="RRU4" s="110"/>
      <c r="RRV4" s="110"/>
      <c r="RRW4" s="110"/>
      <c r="RRX4" s="110"/>
      <c r="RRY4" s="110"/>
      <c r="RRZ4" s="110"/>
      <c r="RSA4" s="110"/>
      <c r="RSB4" s="110"/>
      <c r="RSC4" s="110"/>
      <c r="RSD4" s="110"/>
      <c r="RSE4" s="110"/>
      <c r="RSF4" s="110"/>
      <c r="RSG4" s="110"/>
      <c r="RSH4" s="110"/>
      <c r="RSI4" s="110"/>
      <c r="RSJ4" s="110"/>
      <c r="RSK4" s="110"/>
      <c r="RSL4" s="110"/>
      <c r="RSM4" s="110"/>
      <c r="RSN4" s="110"/>
      <c r="RSO4" s="110"/>
      <c r="RSP4" s="110"/>
      <c r="RSQ4" s="110"/>
      <c r="RSR4" s="110"/>
      <c r="RSS4" s="110"/>
      <c r="RST4" s="110"/>
      <c r="RSU4" s="110"/>
      <c r="RSV4" s="110"/>
      <c r="RSW4" s="110"/>
      <c r="RSX4" s="110"/>
      <c r="RSY4" s="110"/>
      <c r="RSZ4" s="110"/>
      <c r="RTA4" s="110"/>
      <c r="RTB4" s="110"/>
      <c r="RTC4" s="110"/>
      <c r="RTD4" s="110"/>
      <c r="RTE4" s="110"/>
      <c r="RTF4" s="110"/>
      <c r="RTG4" s="110"/>
      <c r="RTH4" s="110"/>
      <c r="RTI4" s="110"/>
      <c r="RTJ4" s="110"/>
      <c r="RTK4" s="110"/>
      <c r="RTL4" s="110"/>
      <c r="RTM4" s="110"/>
      <c r="RTN4" s="110"/>
      <c r="RTO4" s="110"/>
      <c r="RTP4" s="110"/>
      <c r="RTQ4" s="110"/>
      <c r="RTR4" s="110"/>
      <c r="RTS4" s="110"/>
      <c r="RTT4" s="110"/>
      <c r="RTU4" s="110"/>
      <c r="RTV4" s="110"/>
      <c r="RTW4" s="110"/>
      <c r="RTX4" s="110"/>
      <c r="RTY4" s="110"/>
      <c r="RTZ4" s="110"/>
      <c r="RUA4" s="110"/>
      <c r="RUB4" s="110"/>
      <c r="RUC4" s="110"/>
      <c r="RUD4" s="110"/>
      <c r="RUE4" s="110"/>
      <c r="RUF4" s="110"/>
      <c r="RUG4" s="110"/>
      <c r="RUH4" s="110"/>
      <c r="RUI4" s="110"/>
      <c r="RUJ4" s="110"/>
      <c r="RUK4" s="110"/>
      <c r="RUL4" s="110"/>
      <c r="RUM4" s="110"/>
      <c r="RUN4" s="110"/>
      <c r="RUO4" s="110"/>
      <c r="RUP4" s="110"/>
      <c r="RUQ4" s="110"/>
      <c r="RUR4" s="110"/>
      <c r="RUS4" s="110"/>
      <c r="RUT4" s="110"/>
      <c r="RUU4" s="110"/>
      <c r="RUV4" s="110"/>
      <c r="RUW4" s="110"/>
      <c r="RUX4" s="110"/>
      <c r="RUY4" s="110"/>
      <c r="RUZ4" s="110"/>
      <c r="RVA4" s="110"/>
      <c r="RVB4" s="110"/>
      <c r="RVC4" s="110"/>
      <c r="RVD4" s="110"/>
      <c r="RVE4" s="110"/>
      <c r="RVF4" s="110"/>
      <c r="RVG4" s="110"/>
      <c r="RVH4" s="110"/>
      <c r="RVI4" s="110"/>
      <c r="RVJ4" s="110"/>
      <c r="RVK4" s="110"/>
      <c r="RVL4" s="110"/>
      <c r="RVM4" s="110"/>
      <c r="RVN4" s="110"/>
      <c r="RVO4" s="110"/>
      <c r="RVP4" s="110"/>
      <c r="RVQ4" s="110"/>
      <c r="RVR4" s="110"/>
      <c r="RVS4" s="110"/>
      <c r="RVT4" s="110"/>
      <c r="RVU4" s="110"/>
      <c r="RVV4" s="110"/>
      <c r="RVW4" s="110"/>
      <c r="RVX4" s="110"/>
      <c r="RVY4" s="110"/>
      <c r="RVZ4" s="110"/>
      <c r="RWA4" s="110"/>
      <c r="RWB4" s="110"/>
      <c r="RWC4" s="110"/>
      <c r="RWD4" s="110"/>
      <c r="RWE4" s="110"/>
      <c r="RWF4" s="110"/>
      <c r="RWG4" s="110"/>
      <c r="RWH4" s="110"/>
      <c r="RWI4" s="110"/>
      <c r="RWJ4" s="110"/>
      <c r="RWK4" s="110"/>
      <c r="RWL4" s="110"/>
      <c r="RWM4" s="110"/>
      <c r="RWN4" s="110"/>
      <c r="RWO4" s="110"/>
      <c r="RWP4" s="110"/>
      <c r="RWQ4" s="110"/>
      <c r="RWR4" s="110"/>
      <c r="RWS4" s="110"/>
      <c r="RWT4" s="110"/>
      <c r="RWU4" s="110"/>
      <c r="RWV4" s="110"/>
      <c r="RWW4" s="110"/>
      <c r="RWX4" s="110"/>
      <c r="RWY4" s="110"/>
      <c r="RWZ4" s="110"/>
      <c r="RXA4" s="110"/>
      <c r="RXB4" s="110"/>
      <c r="RXC4" s="110"/>
      <c r="RXD4" s="110"/>
      <c r="RXE4" s="110"/>
      <c r="RXF4" s="110"/>
      <c r="RXG4" s="110"/>
      <c r="RXH4" s="110"/>
      <c r="RXI4" s="110"/>
      <c r="RXJ4" s="110"/>
      <c r="RXK4" s="110"/>
      <c r="RXL4" s="110"/>
      <c r="RXM4" s="110"/>
      <c r="RXN4" s="110"/>
      <c r="RXO4" s="110"/>
      <c r="RXP4" s="110"/>
      <c r="RXQ4" s="110"/>
      <c r="RXR4" s="110"/>
      <c r="RXS4" s="110"/>
      <c r="RXT4" s="110"/>
      <c r="RXU4" s="110"/>
      <c r="RXV4" s="110"/>
      <c r="RXW4" s="110"/>
      <c r="RXX4" s="110"/>
      <c r="RXY4" s="110"/>
      <c r="RXZ4" s="110"/>
      <c r="RYA4" s="110"/>
      <c r="RYB4" s="110"/>
      <c r="RYC4" s="110"/>
      <c r="RYD4" s="110"/>
      <c r="RYE4" s="110"/>
      <c r="RYF4" s="110"/>
      <c r="RYG4" s="110"/>
      <c r="RYH4" s="110"/>
      <c r="RYI4" s="110"/>
      <c r="RYJ4" s="110"/>
      <c r="RYK4" s="110"/>
      <c r="RYL4" s="110"/>
      <c r="RYM4" s="110"/>
      <c r="RYN4" s="110"/>
      <c r="RYO4" s="110"/>
      <c r="RYP4" s="110"/>
      <c r="RYQ4" s="110"/>
      <c r="RYR4" s="110"/>
      <c r="RYS4" s="110"/>
      <c r="RYT4" s="110"/>
      <c r="RYU4" s="110"/>
      <c r="RYV4" s="110"/>
      <c r="RYW4" s="110"/>
      <c r="RYX4" s="110"/>
      <c r="RYY4" s="110"/>
      <c r="RYZ4" s="110"/>
      <c r="RZA4" s="110"/>
      <c r="RZB4" s="110"/>
      <c r="RZC4" s="110"/>
      <c r="RZD4" s="110"/>
      <c r="RZE4" s="110"/>
      <c r="RZF4" s="110"/>
      <c r="RZG4" s="110"/>
      <c r="RZH4" s="110"/>
      <c r="RZI4" s="110"/>
      <c r="RZJ4" s="110"/>
      <c r="RZK4" s="110"/>
      <c r="RZL4" s="110"/>
      <c r="RZM4" s="110"/>
      <c r="RZN4" s="110"/>
      <c r="RZO4" s="110"/>
      <c r="RZP4" s="110"/>
      <c r="RZQ4" s="110"/>
      <c r="RZR4" s="110"/>
      <c r="RZS4" s="110"/>
      <c r="RZT4" s="110"/>
      <c r="RZU4" s="110"/>
      <c r="RZV4" s="110"/>
      <c r="RZW4" s="110"/>
      <c r="RZX4" s="110"/>
      <c r="RZY4" s="110"/>
      <c r="RZZ4" s="110"/>
      <c r="SAA4" s="110"/>
      <c r="SAB4" s="110"/>
      <c r="SAC4" s="110"/>
      <c r="SAD4" s="110"/>
      <c r="SAE4" s="110"/>
      <c r="SAF4" s="110"/>
      <c r="SAG4" s="110"/>
      <c r="SAH4" s="110"/>
      <c r="SAI4" s="110"/>
      <c r="SAJ4" s="110"/>
      <c r="SAK4" s="110"/>
      <c r="SAL4" s="110"/>
      <c r="SAM4" s="110"/>
      <c r="SAN4" s="110"/>
      <c r="SAO4" s="110"/>
      <c r="SAP4" s="110"/>
      <c r="SAQ4" s="110"/>
      <c r="SAR4" s="110"/>
      <c r="SAS4" s="110"/>
      <c r="SAT4" s="110"/>
      <c r="SAU4" s="110"/>
      <c r="SAV4" s="110"/>
      <c r="SAW4" s="110"/>
      <c r="SAX4" s="110"/>
      <c r="SAY4" s="110"/>
      <c r="SAZ4" s="110"/>
      <c r="SBA4" s="110"/>
      <c r="SBB4" s="110"/>
      <c r="SBC4" s="110"/>
      <c r="SBD4" s="110"/>
      <c r="SBE4" s="110"/>
      <c r="SBF4" s="110"/>
      <c r="SBG4" s="110"/>
      <c r="SBH4" s="110"/>
      <c r="SBI4" s="110"/>
      <c r="SBJ4" s="110"/>
      <c r="SBK4" s="110"/>
      <c r="SBL4" s="110"/>
      <c r="SBM4" s="110"/>
      <c r="SBN4" s="110"/>
      <c r="SBO4" s="110"/>
      <c r="SBP4" s="110"/>
      <c r="SBQ4" s="110"/>
      <c r="SBR4" s="110"/>
      <c r="SBS4" s="110"/>
      <c r="SBT4" s="110"/>
      <c r="SBU4" s="110"/>
      <c r="SBV4" s="110"/>
      <c r="SBW4" s="110"/>
      <c r="SBX4" s="110"/>
      <c r="SBY4" s="110"/>
      <c r="SBZ4" s="110"/>
      <c r="SCA4" s="110"/>
      <c r="SCB4" s="110"/>
      <c r="SCC4" s="110"/>
      <c r="SCD4" s="110"/>
      <c r="SCE4" s="110"/>
      <c r="SCF4" s="110"/>
      <c r="SCG4" s="110"/>
      <c r="SCH4" s="110"/>
      <c r="SCI4" s="110"/>
      <c r="SCJ4" s="110"/>
      <c r="SCK4" s="110"/>
      <c r="SCL4" s="110"/>
      <c r="SCM4" s="110"/>
      <c r="SCN4" s="110"/>
      <c r="SCO4" s="110"/>
      <c r="SCP4" s="110"/>
      <c r="SCQ4" s="110"/>
      <c r="SCR4" s="110"/>
      <c r="SCS4" s="110"/>
      <c r="SCT4" s="110"/>
      <c r="SCU4" s="110"/>
      <c r="SCV4" s="110"/>
      <c r="SCW4" s="110"/>
      <c r="SCX4" s="110"/>
      <c r="SCY4" s="110"/>
      <c r="SCZ4" s="110"/>
      <c r="SDA4" s="110"/>
      <c r="SDB4" s="110"/>
      <c r="SDC4" s="110"/>
      <c r="SDD4" s="110"/>
      <c r="SDE4" s="110"/>
      <c r="SDF4" s="110"/>
      <c r="SDG4" s="110"/>
      <c r="SDH4" s="110"/>
      <c r="SDI4" s="110"/>
      <c r="SDJ4" s="110"/>
      <c r="SDK4" s="110"/>
      <c r="SDL4" s="110"/>
      <c r="SDM4" s="110"/>
      <c r="SDN4" s="110"/>
      <c r="SDO4" s="110"/>
      <c r="SDP4" s="110"/>
      <c r="SDQ4" s="110"/>
      <c r="SDR4" s="110"/>
      <c r="SDS4" s="110"/>
      <c r="SDT4" s="110"/>
      <c r="SDU4" s="110"/>
      <c r="SDV4" s="110"/>
      <c r="SDW4" s="110"/>
      <c r="SDX4" s="110"/>
      <c r="SDY4" s="110"/>
      <c r="SDZ4" s="110"/>
      <c r="SEA4" s="110"/>
      <c r="SEB4" s="110"/>
      <c r="SEC4" s="110"/>
      <c r="SED4" s="110"/>
      <c r="SEE4" s="110"/>
      <c r="SEF4" s="110"/>
      <c r="SEG4" s="110"/>
      <c r="SEH4" s="110"/>
      <c r="SEI4" s="110"/>
      <c r="SEJ4" s="110"/>
      <c r="SEK4" s="110"/>
      <c r="SEL4" s="110"/>
      <c r="SEM4" s="110"/>
      <c r="SEN4" s="110"/>
      <c r="SEO4" s="110"/>
      <c r="SEP4" s="110"/>
      <c r="SEQ4" s="110"/>
      <c r="SER4" s="110"/>
      <c r="SES4" s="110"/>
      <c r="SET4" s="110"/>
      <c r="SEU4" s="110"/>
      <c r="SEV4" s="110"/>
      <c r="SEW4" s="110"/>
      <c r="SEX4" s="110"/>
      <c r="SEY4" s="110"/>
      <c r="SEZ4" s="110"/>
      <c r="SFA4" s="110"/>
      <c r="SFB4" s="110"/>
      <c r="SFC4" s="110"/>
      <c r="SFD4" s="110"/>
      <c r="SFE4" s="110"/>
      <c r="SFF4" s="110"/>
      <c r="SFG4" s="110"/>
      <c r="SFH4" s="110"/>
      <c r="SFI4" s="110"/>
      <c r="SFJ4" s="110"/>
      <c r="SFK4" s="110"/>
      <c r="SFL4" s="110"/>
      <c r="SFM4" s="110"/>
      <c r="SFN4" s="110"/>
      <c r="SFO4" s="110"/>
      <c r="SFP4" s="110"/>
      <c r="SFQ4" s="110"/>
      <c r="SFR4" s="110"/>
      <c r="SFS4" s="110"/>
      <c r="SFT4" s="110"/>
      <c r="SFU4" s="110"/>
      <c r="SFV4" s="110"/>
      <c r="SFW4" s="110"/>
      <c r="SFX4" s="110"/>
      <c r="SFY4" s="110"/>
      <c r="SFZ4" s="110"/>
      <c r="SGA4" s="110"/>
      <c r="SGB4" s="110"/>
      <c r="SGC4" s="110"/>
      <c r="SGD4" s="110"/>
      <c r="SGE4" s="110"/>
      <c r="SGF4" s="110"/>
      <c r="SGG4" s="110"/>
      <c r="SGH4" s="110"/>
      <c r="SGI4" s="110"/>
      <c r="SGJ4" s="110"/>
      <c r="SGK4" s="110"/>
      <c r="SGL4" s="110"/>
      <c r="SGM4" s="110"/>
      <c r="SGN4" s="110"/>
      <c r="SGO4" s="110"/>
      <c r="SGP4" s="110"/>
      <c r="SGQ4" s="110"/>
      <c r="SGR4" s="110"/>
      <c r="SGS4" s="110"/>
      <c r="SGT4" s="110"/>
      <c r="SGU4" s="110"/>
      <c r="SGV4" s="110"/>
      <c r="SGW4" s="110"/>
      <c r="SGX4" s="110"/>
      <c r="SGY4" s="110"/>
      <c r="SGZ4" s="110"/>
      <c r="SHA4" s="110"/>
      <c r="SHB4" s="110"/>
      <c r="SHC4" s="110"/>
      <c r="SHD4" s="110"/>
      <c r="SHE4" s="110"/>
      <c r="SHF4" s="110"/>
      <c r="SHG4" s="110"/>
      <c r="SHH4" s="110"/>
      <c r="SHI4" s="110"/>
      <c r="SHJ4" s="110"/>
      <c r="SHK4" s="110"/>
      <c r="SHL4" s="110"/>
      <c r="SHM4" s="110"/>
      <c r="SHN4" s="110"/>
      <c r="SHO4" s="110"/>
      <c r="SHP4" s="110"/>
      <c r="SHQ4" s="110"/>
      <c r="SHR4" s="110"/>
      <c r="SHS4" s="110"/>
      <c r="SHT4" s="110"/>
      <c r="SHU4" s="110"/>
      <c r="SHV4" s="110"/>
      <c r="SHW4" s="110"/>
      <c r="SHX4" s="110"/>
      <c r="SHY4" s="110"/>
      <c r="SHZ4" s="110"/>
      <c r="SIA4" s="110"/>
      <c r="SIB4" s="110"/>
      <c r="SIC4" s="110"/>
      <c r="SID4" s="110"/>
      <c r="SIE4" s="110"/>
      <c r="SIF4" s="110"/>
      <c r="SIG4" s="110"/>
      <c r="SIH4" s="110"/>
      <c r="SII4" s="110"/>
      <c r="SIJ4" s="110"/>
      <c r="SIK4" s="110"/>
      <c r="SIL4" s="110"/>
      <c r="SIM4" s="110"/>
      <c r="SIN4" s="110"/>
      <c r="SIO4" s="110"/>
      <c r="SIP4" s="110"/>
      <c r="SIQ4" s="110"/>
      <c r="SIR4" s="110"/>
      <c r="SIS4" s="110"/>
      <c r="SIT4" s="110"/>
      <c r="SIU4" s="110"/>
      <c r="SIV4" s="110"/>
      <c r="SIW4" s="110"/>
      <c r="SIX4" s="110"/>
      <c r="SIY4" s="110"/>
      <c r="SIZ4" s="110"/>
      <c r="SJA4" s="110"/>
      <c r="SJB4" s="110"/>
      <c r="SJC4" s="110"/>
      <c r="SJD4" s="110"/>
      <c r="SJE4" s="110"/>
      <c r="SJF4" s="110"/>
      <c r="SJG4" s="110"/>
      <c r="SJH4" s="110"/>
      <c r="SJI4" s="110"/>
      <c r="SJJ4" s="110"/>
      <c r="SJK4" s="110"/>
      <c r="SJL4" s="110"/>
      <c r="SJM4" s="110"/>
      <c r="SJN4" s="110"/>
      <c r="SJO4" s="110"/>
      <c r="SJP4" s="110"/>
      <c r="SJQ4" s="110"/>
      <c r="SJR4" s="110"/>
      <c r="SJS4" s="110"/>
      <c r="SJT4" s="110"/>
      <c r="SJU4" s="110"/>
      <c r="SJV4" s="110"/>
      <c r="SJW4" s="110"/>
      <c r="SJX4" s="110"/>
      <c r="SJY4" s="110"/>
      <c r="SJZ4" s="110"/>
      <c r="SKA4" s="110"/>
      <c r="SKB4" s="110"/>
      <c r="SKC4" s="110"/>
      <c r="SKD4" s="110"/>
      <c r="SKE4" s="110"/>
      <c r="SKF4" s="110"/>
      <c r="SKG4" s="110"/>
      <c r="SKH4" s="110"/>
      <c r="SKI4" s="110"/>
      <c r="SKJ4" s="110"/>
      <c r="SKK4" s="110"/>
      <c r="SKL4" s="110"/>
      <c r="SKM4" s="110"/>
      <c r="SKN4" s="110"/>
      <c r="SKO4" s="110"/>
      <c r="SKP4" s="110"/>
      <c r="SKQ4" s="110"/>
      <c r="SKR4" s="110"/>
      <c r="SKS4" s="110"/>
      <c r="SKT4" s="110"/>
      <c r="SKU4" s="110"/>
      <c r="SKV4" s="110"/>
      <c r="SKW4" s="110"/>
      <c r="SKX4" s="110"/>
      <c r="SKY4" s="110"/>
      <c r="SKZ4" s="110"/>
      <c r="SLA4" s="110"/>
      <c r="SLB4" s="110"/>
      <c r="SLC4" s="110"/>
      <c r="SLD4" s="110"/>
      <c r="SLE4" s="110"/>
      <c r="SLF4" s="110"/>
      <c r="SLG4" s="110"/>
      <c r="SLH4" s="110"/>
      <c r="SLI4" s="110"/>
      <c r="SLJ4" s="110"/>
      <c r="SLK4" s="110"/>
      <c r="SLL4" s="110"/>
      <c r="SLM4" s="110"/>
      <c r="SLN4" s="110"/>
      <c r="SLO4" s="110"/>
      <c r="SLP4" s="110"/>
      <c r="SLQ4" s="110"/>
      <c r="SLR4" s="110"/>
      <c r="SLS4" s="110"/>
      <c r="SLT4" s="110"/>
      <c r="SLU4" s="110"/>
      <c r="SLV4" s="110"/>
      <c r="SLW4" s="110"/>
      <c r="SLX4" s="110"/>
      <c r="SLY4" s="110"/>
      <c r="SLZ4" s="110"/>
      <c r="SMA4" s="110"/>
      <c r="SMB4" s="110"/>
      <c r="SMC4" s="110"/>
      <c r="SMD4" s="110"/>
      <c r="SME4" s="110"/>
      <c r="SMF4" s="110"/>
      <c r="SMG4" s="110"/>
      <c r="SMH4" s="110"/>
      <c r="SMI4" s="110"/>
      <c r="SMJ4" s="110"/>
      <c r="SMK4" s="110"/>
      <c r="SML4" s="110"/>
      <c r="SMM4" s="110"/>
      <c r="SMN4" s="110"/>
      <c r="SMO4" s="110"/>
      <c r="SMP4" s="110"/>
      <c r="SMQ4" s="110"/>
      <c r="SMR4" s="110"/>
      <c r="SMS4" s="110"/>
      <c r="SMT4" s="110"/>
      <c r="SMU4" s="110"/>
      <c r="SMV4" s="110"/>
      <c r="SMW4" s="110"/>
      <c r="SMX4" s="110"/>
      <c r="SMY4" s="110"/>
      <c r="SMZ4" s="110"/>
      <c r="SNA4" s="110"/>
      <c r="SNB4" s="110"/>
      <c r="SNC4" s="110"/>
      <c r="SND4" s="110"/>
      <c r="SNE4" s="110"/>
      <c r="SNF4" s="110"/>
      <c r="SNG4" s="110"/>
      <c r="SNH4" s="110"/>
      <c r="SNI4" s="110"/>
      <c r="SNJ4" s="110"/>
      <c r="SNK4" s="110"/>
      <c r="SNL4" s="110"/>
      <c r="SNM4" s="110"/>
      <c r="SNN4" s="110"/>
      <c r="SNO4" s="110"/>
      <c r="SNP4" s="110"/>
      <c r="SNQ4" s="110"/>
      <c r="SNR4" s="110"/>
      <c r="SNS4" s="110"/>
      <c r="SNT4" s="110"/>
      <c r="SNU4" s="110"/>
      <c r="SNV4" s="110"/>
      <c r="SNW4" s="110"/>
      <c r="SNX4" s="110"/>
      <c r="SNY4" s="110"/>
      <c r="SNZ4" s="110"/>
      <c r="SOA4" s="110"/>
      <c r="SOB4" s="110"/>
      <c r="SOC4" s="110"/>
      <c r="SOD4" s="110"/>
      <c r="SOE4" s="110"/>
      <c r="SOF4" s="110"/>
      <c r="SOG4" s="110"/>
      <c r="SOH4" s="110"/>
      <c r="SOI4" s="110"/>
      <c r="SOJ4" s="110"/>
      <c r="SOK4" s="110"/>
      <c r="SOL4" s="110"/>
      <c r="SOM4" s="110"/>
      <c r="SON4" s="110"/>
      <c r="SOO4" s="110"/>
      <c r="SOP4" s="110"/>
      <c r="SOQ4" s="110"/>
      <c r="SOR4" s="110"/>
      <c r="SOS4" s="110"/>
      <c r="SOT4" s="110"/>
      <c r="SOU4" s="110"/>
      <c r="SOV4" s="110"/>
      <c r="SOW4" s="110"/>
      <c r="SOX4" s="110"/>
      <c r="SOY4" s="110"/>
      <c r="SOZ4" s="110"/>
      <c r="SPA4" s="110"/>
      <c r="SPB4" s="110"/>
      <c r="SPC4" s="110"/>
      <c r="SPD4" s="110"/>
      <c r="SPE4" s="110"/>
      <c r="SPF4" s="110"/>
      <c r="SPG4" s="110"/>
      <c r="SPH4" s="110"/>
      <c r="SPI4" s="110"/>
      <c r="SPJ4" s="110"/>
      <c r="SPK4" s="110"/>
      <c r="SPL4" s="110"/>
      <c r="SPM4" s="110"/>
      <c r="SPN4" s="110"/>
      <c r="SPO4" s="110"/>
      <c r="SPP4" s="110"/>
      <c r="SPQ4" s="110"/>
      <c r="SPR4" s="110"/>
      <c r="SPS4" s="110"/>
      <c r="SPT4" s="110"/>
      <c r="SPU4" s="110"/>
      <c r="SPV4" s="110"/>
      <c r="SPW4" s="110"/>
      <c r="SPX4" s="110"/>
      <c r="SPY4" s="110"/>
      <c r="SPZ4" s="110"/>
      <c r="SQA4" s="110"/>
      <c r="SQB4" s="110"/>
      <c r="SQC4" s="110"/>
      <c r="SQD4" s="110"/>
      <c r="SQE4" s="110"/>
      <c r="SQF4" s="110"/>
      <c r="SQG4" s="110"/>
      <c r="SQH4" s="110"/>
      <c r="SQI4" s="110"/>
      <c r="SQJ4" s="110"/>
      <c r="SQK4" s="110"/>
      <c r="SQL4" s="110"/>
      <c r="SQM4" s="110"/>
      <c r="SQN4" s="110"/>
      <c r="SQO4" s="110"/>
      <c r="SQP4" s="110"/>
      <c r="SQQ4" s="110"/>
      <c r="SQR4" s="110"/>
      <c r="SQS4" s="110"/>
      <c r="SQT4" s="110"/>
      <c r="SQU4" s="110"/>
      <c r="SQV4" s="110"/>
      <c r="SQW4" s="110"/>
      <c r="SQX4" s="110"/>
      <c r="SQY4" s="110"/>
      <c r="SQZ4" s="110"/>
      <c r="SRA4" s="110"/>
      <c r="SRB4" s="110"/>
      <c r="SRC4" s="110"/>
      <c r="SRD4" s="110"/>
      <c r="SRE4" s="110"/>
      <c r="SRF4" s="110"/>
      <c r="SRG4" s="110"/>
      <c r="SRH4" s="110"/>
      <c r="SRI4" s="110"/>
      <c r="SRJ4" s="110"/>
      <c r="SRK4" s="110"/>
      <c r="SRL4" s="110"/>
      <c r="SRM4" s="110"/>
      <c r="SRN4" s="110"/>
      <c r="SRO4" s="110"/>
      <c r="SRP4" s="110"/>
      <c r="SRQ4" s="110"/>
      <c r="SRR4" s="110"/>
      <c r="SRS4" s="110"/>
      <c r="SRT4" s="110"/>
      <c r="SRU4" s="110"/>
      <c r="SRV4" s="110"/>
      <c r="SRW4" s="110"/>
      <c r="SRX4" s="110"/>
      <c r="SRY4" s="110"/>
      <c r="SRZ4" s="110"/>
      <c r="SSA4" s="110"/>
      <c r="SSB4" s="110"/>
      <c r="SSC4" s="110"/>
      <c r="SSD4" s="110"/>
      <c r="SSE4" s="110"/>
      <c r="SSF4" s="110"/>
      <c r="SSG4" s="110"/>
      <c r="SSH4" s="110"/>
      <c r="SSI4" s="110"/>
      <c r="SSJ4" s="110"/>
      <c r="SSK4" s="110"/>
      <c r="SSL4" s="110"/>
      <c r="SSM4" s="110"/>
      <c r="SSN4" s="110"/>
      <c r="SSO4" s="110"/>
      <c r="SSP4" s="110"/>
      <c r="SSQ4" s="110"/>
      <c r="SSR4" s="110"/>
      <c r="SSS4" s="110"/>
      <c r="SST4" s="110"/>
      <c r="SSU4" s="110"/>
      <c r="SSV4" s="110"/>
      <c r="SSW4" s="110"/>
      <c r="SSX4" s="110"/>
      <c r="SSY4" s="110"/>
      <c r="SSZ4" s="110"/>
      <c r="STA4" s="110"/>
      <c r="STB4" s="110"/>
      <c r="STC4" s="110"/>
      <c r="STD4" s="110"/>
      <c r="STE4" s="110"/>
      <c r="STF4" s="110"/>
      <c r="STG4" s="110"/>
      <c r="STH4" s="110"/>
      <c r="STI4" s="110"/>
      <c r="STJ4" s="110"/>
      <c r="STK4" s="110"/>
      <c r="STL4" s="110"/>
      <c r="STM4" s="110"/>
      <c r="STN4" s="110"/>
      <c r="STO4" s="110"/>
      <c r="STP4" s="110"/>
      <c r="STQ4" s="110"/>
      <c r="STR4" s="110"/>
      <c r="STS4" s="110"/>
      <c r="STT4" s="110"/>
      <c r="STU4" s="110"/>
      <c r="STV4" s="110"/>
      <c r="STW4" s="110"/>
      <c r="STX4" s="110"/>
      <c r="STY4" s="110"/>
      <c r="STZ4" s="110"/>
      <c r="SUA4" s="110"/>
      <c r="SUB4" s="110"/>
      <c r="SUC4" s="110"/>
      <c r="SUD4" s="110"/>
      <c r="SUE4" s="110"/>
      <c r="SUF4" s="110"/>
      <c r="SUG4" s="110"/>
      <c r="SUH4" s="110"/>
      <c r="SUI4" s="110"/>
      <c r="SUJ4" s="110"/>
      <c r="SUK4" s="110"/>
      <c r="SUL4" s="110"/>
      <c r="SUM4" s="110"/>
      <c r="SUN4" s="110"/>
      <c r="SUO4" s="110"/>
      <c r="SUP4" s="110"/>
      <c r="SUQ4" s="110"/>
      <c r="SUR4" s="110"/>
      <c r="SUS4" s="110"/>
      <c r="SUT4" s="110"/>
      <c r="SUU4" s="110"/>
      <c r="SUV4" s="110"/>
      <c r="SUW4" s="110"/>
      <c r="SUX4" s="110"/>
      <c r="SUY4" s="110"/>
      <c r="SUZ4" s="110"/>
      <c r="SVA4" s="110"/>
      <c r="SVB4" s="110"/>
      <c r="SVC4" s="110"/>
      <c r="SVD4" s="110"/>
      <c r="SVE4" s="110"/>
      <c r="SVF4" s="110"/>
      <c r="SVG4" s="110"/>
      <c r="SVH4" s="110"/>
      <c r="SVI4" s="110"/>
      <c r="SVJ4" s="110"/>
      <c r="SVK4" s="110"/>
      <c r="SVL4" s="110"/>
      <c r="SVM4" s="110"/>
      <c r="SVN4" s="110"/>
      <c r="SVO4" s="110"/>
      <c r="SVP4" s="110"/>
      <c r="SVQ4" s="110"/>
      <c r="SVR4" s="110"/>
      <c r="SVS4" s="110"/>
      <c r="SVT4" s="110"/>
      <c r="SVU4" s="110"/>
      <c r="SVV4" s="110"/>
      <c r="SVW4" s="110"/>
      <c r="SVX4" s="110"/>
      <c r="SVY4" s="110"/>
      <c r="SVZ4" s="110"/>
      <c r="SWA4" s="110"/>
      <c r="SWB4" s="110"/>
      <c r="SWC4" s="110"/>
      <c r="SWD4" s="110"/>
      <c r="SWE4" s="110"/>
      <c r="SWF4" s="110"/>
      <c r="SWG4" s="110"/>
      <c r="SWH4" s="110"/>
      <c r="SWI4" s="110"/>
      <c r="SWJ4" s="110"/>
      <c r="SWK4" s="110"/>
      <c r="SWL4" s="110"/>
      <c r="SWM4" s="110"/>
      <c r="SWN4" s="110"/>
      <c r="SWO4" s="110"/>
      <c r="SWP4" s="110"/>
      <c r="SWQ4" s="110"/>
      <c r="SWR4" s="110"/>
      <c r="SWS4" s="110"/>
      <c r="SWT4" s="110"/>
      <c r="SWU4" s="110"/>
      <c r="SWV4" s="110"/>
      <c r="SWW4" s="110"/>
      <c r="SWX4" s="110"/>
      <c r="SWY4" s="110"/>
      <c r="SWZ4" s="110"/>
      <c r="SXA4" s="110"/>
      <c r="SXB4" s="110"/>
      <c r="SXC4" s="110"/>
      <c r="SXD4" s="110"/>
      <c r="SXE4" s="110"/>
      <c r="SXF4" s="110"/>
      <c r="SXG4" s="110"/>
      <c r="SXH4" s="110"/>
      <c r="SXI4" s="110"/>
      <c r="SXJ4" s="110"/>
      <c r="SXK4" s="110"/>
      <c r="SXL4" s="110"/>
      <c r="SXM4" s="110"/>
      <c r="SXN4" s="110"/>
      <c r="SXO4" s="110"/>
      <c r="SXP4" s="110"/>
      <c r="SXQ4" s="110"/>
      <c r="SXR4" s="110"/>
      <c r="SXS4" s="110"/>
      <c r="SXT4" s="110"/>
      <c r="SXU4" s="110"/>
      <c r="SXV4" s="110"/>
      <c r="SXW4" s="110"/>
      <c r="SXX4" s="110"/>
      <c r="SXY4" s="110"/>
      <c r="SXZ4" s="110"/>
      <c r="SYA4" s="110"/>
      <c r="SYB4" s="110"/>
      <c r="SYC4" s="110"/>
      <c r="SYD4" s="110"/>
      <c r="SYE4" s="110"/>
      <c r="SYF4" s="110"/>
      <c r="SYG4" s="110"/>
      <c r="SYH4" s="110"/>
      <c r="SYI4" s="110"/>
      <c r="SYJ4" s="110"/>
      <c r="SYK4" s="110"/>
      <c r="SYL4" s="110"/>
      <c r="SYM4" s="110"/>
      <c r="SYN4" s="110"/>
      <c r="SYO4" s="110"/>
      <c r="SYP4" s="110"/>
      <c r="SYQ4" s="110"/>
      <c r="SYR4" s="110"/>
      <c r="SYS4" s="110"/>
      <c r="SYT4" s="110"/>
      <c r="SYU4" s="110"/>
      <c r="SYV4" s="110"/>
      <c r="SYW4" s="110"/>
      <c r="SYX4" s="110"/>
      <c r="SYY4" s="110"/>
      <c r="SYZ4" s="110"/>
      <c r="SZA4" s="110"/>
      <c r="SZB4" s="110"/>
      <c r="SZC4" s="110"/>
      <c r="SZD4" s="110"/>
      <c r="SZE4" s="110"/>
      <c r="SZF4" s="110"/>
      <c r="SZG4" s="110"/>
      <c r="SZH4" s="110"/>
      <c r="SZI4" s="110"/>
      <c r="SZJ4" s="110"/>
      <c r="SZK4" s="110"/>
      <c r="SZL4" s="110"/>
      <c r="SZM4" s="110"/>
      <c r="SZN4" s="110"/>
      <c r="SZO4" s="110"/>
      <c r="SZP4" s="110"/>
      <c r="SZQ4" s="110"/>
      <c r="SZR4" s="110"/>
      <c r="SZS4" s="110"/>
      <c r="SZT4" s="110"/>
      <c r="SZU4" s="110"/>
      <c r="SZV4" s="110"/>
      <c r="SZW4" s="110"/>
      <c r="SZX4" s="110"/>
      <c r="SZY4" s="110"/>
      <c r="SZZ4" s="110"/>
      <c r="TAA4" s="110"/>
      <c r="TAB4" s="110"/>
      <c r="TAC4" s="110"/>
      <c r="TAD4" s="110"/>
      <c r="TAE4" s="110"/>
      <c r="TAF4" s="110"/>
      <c r="TAG4" s="110"/>
      <c r="TAH4" s="110"/>
      <c r="TAI4" s="110"/>
      <c r="TAJ4" s="110"/>
      <c r="TAK4" s="110"/>
      <c r="TAL4" s="110"/>
      <c r="TAM4" s="110"/>
      <c r="TAN4" s="110"/>
      <c r="TAO4" s="110"/>
      <c r="TAP4" s="110"/>
      <c r="TAQ4" s="110"/>
      <c r="TAR4" s="110"/>
      <c r="TAS4" s="110"/>
      <c r="TAT4" s="110"/>
      <c r="TAU4" s="110"/>
      <c r="TAV4" s="110"/>
      <c r="TAW4" s="110"/>
      <c r="TAX4" s="110"/>
      <c r="TAY4" s="110"/>
      <c r="TAZ4" s="110"/>
      <c r="TBA4" s="110"/>
      <c r="TBB4" s="110"/>
      <c r="TBC4" s="110"/>
      <c r="TBD4" s="110"/>
      <c r="TBE4" s="110"/>
      <c r="TBF4" s="110"/>
      <c r="TBG4" s="110"/>
      <c r="TBH4" s="110"/>
      <c r="TBI4" s="110"/>
      <c r="TBJ4" s="110"/>
      <c r="TBK4" s="110"/>
      <c r="TBL4" s="110"/>
      <c r="TBM4" s="110"/>
      <c r="TBN4" s="110"/>
      <c r="TBO4" s="110"/>
      <c r="TBP4" s="110"/>
      <c r="TBQ4" s="110"/>
      <c r="TBR4" s="110"/>
      <c r="TBS4" s="110"/>
      <c r="TBT4" s="110"/>
      <c r="TBU4" s="110"/>
      <c r="TBV4" s="110"/>
      <c r="TBW4" s="110"/>
      <c r="TBX4" s="110"/>
      <c r="TBY4" s="110"/>
      <c r="TBZ4" s="110"/>
      <c r="TCA4" s="110"/>
      <c r="TCB4" s="110"/>
      <c r="TCC4" s="110"/>
      <c r="TCD4" s="110"/>
      <c r="TCE4" s="110"/>
      <c r="TCF4" s="110"/>
      <c r="TCG4" s="110"/>
      <c r="TCH4" s="110"/>
      <c r="TCI4" s="110"/>
      <c r="TCJ4" s="110"/>
      <c r="TCK4" s="110"/>
      <c r="TCL4" s="110"/>
      <c r="TCM4" s="110"/>
      <c r="TCN4" s="110"/>
      <c r="TCO4" s="110"/>
      <c r="TCP4" s="110"/>
      <c r="TCQ4" s="110"/>
      <c r="TCR4" s="110"/>
      <c r="TCS4" s="110"/>
      <c r="TCT4" s="110"/>
      <c r="TCU4" s="110"/>
      <c r="TCV4" s="110"/>
      <c r="TCW4" s="110"/>
      <c r="TCX4" s="110"/>
      <c r="TCY4" s="110"/>
      <c r="TCZ4" s="110"/>
      <c r="TDA4" s="110"/>
      <c r="TDB4" s="110"/>
      <c r="TDC4" s="110"/>
      <c r="TDD4" s="110"/>
      <c r="TDE4" s="110"/>
      <c r="TDF4" s="110"/>
      <c r="TDG4" s="110"/>
      <c r="TDH4" s="110"/>
      <c r="TDI4" s="110"/>
      <c r="TDJ4" s="110"/>
      <c r="TDK4" s="110"/>
      <c r="TDL4" s="110"/>
      <c r="TDM4" s="110"/>
      <c r="TDN4" s="110"/>
      <c r="TDO4" s="110"/>
      <c r="TDP4" s="110"/>
      <c r="TDQ4" s="110"/>
      <c r="TDR4" s="110"/>
      <c r="TDS4" s="110"/>
      <c r="TDT4" s="110"/>
      <c r="TDU4" s="110"/>
      <c r="TDV4" s="110"/>
      <c r="TDW4" s="110"/>
      <c r="TDX4" s="110"/>
      <c r="TDY4" s="110"/>
      <c r="TDZ4" s="110"/>
      <c r="TEA4" s="110"/>
      <c r="TEB4" s="110"/>
      <c r="TEC4" s="110"/>
      <c r="TED4" s="110"/>
      <c r="TEE4" s="110"/>
      <c r="TEF4" s="110"/>
      <c r="TEG4" s="110"/>
      <c r="TEH4" s="110"/>
      <c r="TEI4" s="110"/>
      <c r="TEJ4" s="110"/>
      <c r="TEK4" s="110"/>
      <c r="TEL4" s="110"/>
      <c r="TEM4" s="110"/>
      <c r="TEN4" s="110"/>
      <c r="TEO4" s="110"/>
      <c r="TEP4" s="110"/>
      <c r="TEQ4" s="110"/>
      <c r="TER4" s="110"/>
      <c r="TES4" s="110"/>
      <c r="TET4" s="110"/>
      <c r="TEU4" s="110"/>
      <c r="TEV4" s="110"/>
      <c r="TEW4" s="110"/>
      <c r="TEX4" s="110"/>
      <c r="TEY4" s="110"/>
      <c r="TEZ4" s="110"/>
      <c r="TFA4" s="110"/>
      <c r="TFB4" s="110"/>
      <c r="TFC4" s="110"/>
      <c r="TFD4" s="110"/>
      <c r="TFE4" s="110"/>
      <c r="TFF4" s="110"/>
      <c r="TFG4" s="110"/>
      <c r="TFH4" s="110"/>
      <c r="TFI4" s="110"/>
      <c r="TFJ4" s="110"/>
      <c r="TFK4" s="110"/>
      <c r="TFL4" s="110"/>
      <c r="TFM4" s="110"/>
      <c r="TFN4" s="110"/>
      <c r="TFO4" s="110"/>
      <c r="TFP4" s="110"/>
      <c r="TFQ4" s="110"/>
      <c r="TFR4" s="110"/>
      <c r="TFS4" s="110"/>
      <c r="TFT4" s="110"/>
      <c r="TFU4" s="110"/>
      <c r="TFV4" s="110"/>
      <c r="TFW4" s="110"/>
      <c r="TFX4" s="110"/>
      <c r="TFY4" s="110"/>
      <c r="TFZ4" s="110"/>
      <c r="TGA4" s="110"/>
      <c r="TGB4" s="110"/>
      <c r="TGC4" s="110"/>
      <c r="TGD4" s="110"/>
      <c r="TGE4" s="110"/>
      <c r="TGF4" s="110"/>
      <c r="TGG4" s="110"/>
      <c r="TGH4" s="110"/>
      <c r="TGI4" s="110"/>
      <c r="TGJ4" s="110"/>
      <c r="TGK4" s="110"/>
      <c r="TGL4" s="110"/>
      <c r="TGM4" s="110"/>
      <c r="TGN4" s="110"/>
      <c r="TGO4" s="110"/>
      <c r="TGP4" s="110"/>
      <c r="TGQ4" s="110"/>
      <c r="TGR4" s="110"/>
      <c r="TGS4" s="110"/>
      <c r="TGT4" s="110"/>
      <c r="TGU4" s="110"/>
      <c r="TGV4" s="110"/>
      <c r="TGW4" s="110"/>
      <c r="TGX4" s="110"/>
      <c r="TGY4" s="110"/>
      <c r="TGZ4" s="110"/>
      <c r="THA4" s="110"/>
      <c r="THB4" s="110"/>
      <c r="THC4" s="110"/>
      <c r="THD4" s="110"/>
      <c r="THE4" s="110"/>
      <c r="THF4" s="110"/>
      <c r="THG4" s="110"/>
      <c r="THH4" s="110"/>
      <c r="THI4" s="110"/>
      <c r="THJ4" s="110"/>
      <c r="THK4" s="110"/>
      <c r="THL4" s="110"/>
      <c r="THM4" s="110"/>
      <c r="THN4" s="110"/>
      <c r="THO4" s="110"/>
      <c r="THP4" s="110"/>
      <c r="THQ4" s="110"/>
      <c r="THR4" s="110"/>
      <c r="THS4" s="110"/>
      <c r="THT4" s="110"/>
      <c r="THU4" s="110"/>
      <c r="THV4" s="110"/>
      <c r="THW4" s="110"/>
      <c r="THX4" s="110"/>
      <c r="THY4" s="110"/>
      <c r="THZ4" s="110"/>
      <c r="TIA4" s="110"/>
      <c r="TIB4" s="110"/>
      <c r="TIC4" s="110"/>
      <c r="TID4" s="110"/>
      <c r="TIE4" s="110"/>
      <c r="TIF4" s="110"/>
      <c r="TIG4" s="110"/>
      <c r="TIH4" s="110"/>
      <c r="TII4" s="110"/>
      <c r="TIJ4" s="110"/>
      <c r="TIK4" s="110"/>
      <c r="TIL4" s="110"/>
      <c r="TIM4" s="110"/>
      <c r="TIN4" s="110"/>
      <c r="TIO4" s="110"/>
      <c r="TIP4" s="110"/>
      <c r="TIQ4" s="110"/>
      <c r="TIR4" s="110"/>
      <c r="TIS4" s="110"/>
      <c r="TIT4" s="110"/>
      <c r="TIU4" s="110"/>
      <c r="TIV4" s="110"/>
      <c r="TIW4" s="110"/>
      <c r="TIX4" s="110"/>
      <c r="TIY4" s="110"/>
      <c r="TIZ4" s="110"/>
      <c r="TJA4" s="110"/>
      <c r="TJB4" s="110"/>
      <c r="TJC4" s="110"/>
      <c r="TJD4" s="110"/>
      <c r="TJE4" s="110"/>
      <c r="TJF4" s="110"/>
      <c r="TJG4" s="110"/>
      <c r="TJH4" s="110"/>
      <c r="TJI4" s="110"/>
      <c r="TJJ4" s="110"/>
      <c r="TJK4" s="110"/>
      <c r="TJL4" s="110"/>
      <c r="TJM4" s="110"/>
      <c r="TJN4" s="110"/>
      <c r="TJO4" s="110"/>
      <c r="TJP4" s="110"/>
      <c r="TJQ4" s="110"/>
      <c r="TJR4" s="110"/>
      <c r="TJS4" s="110"/>
      <c r="TJT4" s="110"/>
      <c r="TJU4" s="110"/>
      <c r="TJV4" s="110"/>
      <c r="TJW4" s="110"/>
      <c r="TJX4" s="110"/>
      <c r="TJY4" s="110"/>
      <c r="TJZ4" s="110"/>
      <c r="TKA4" s="110"/>
      <c r="TKB4" s="110"/>
      <c r="TKC4" s="110"/>
      <c r="TKD4" s="110"/>
      <c r="TKE4" s="110"/>
      <c r="TKF4" s="110"/>
      <c r="TKG4" s="110"/>
      <c r="TKH4" s="110"/>
      <c r="TKI4" s="110"/>
      <c r="TKJ4" s="110"/>
      <c r="TKK4" s="110"/>
      <c r="TKL4" s="110"/>
      <c r="TKM4" s="110"/>
      <c r="TKN4" s="110"/>
      <c r="TKO4" s="110"/>
      <c r="TKP4" s="110"/>
      <c r="TKQ4" s="110"/>
      <c r="TKR4" s="110"/>
      <c r="TKS4" s="110"/>
      <c r="TKT4" s="110"/>
      <c r="TKU4" s="110"/>
      <c r="TKV4" s="110"/>
      <c r="TKW4" s="110"/>
      <c r="TKX4" s="110"/>
      <c r="TKY4" s="110"/>
      <c r="TKZ4" s="110"/>
      <c r="TLA4" s="110"/>
      <c r="TLB4" s="110"/>
      <c r="TLC4" s="110"/>
      <c r="TLD4" s="110"/>
      <c r="TLE4" s="110"/>
      <c r="TLF4" s="110"/>
      <c r="TLG4" s="110"/>
      <c r="TLH4" s="110"/>
      <c r="TLI4" s="110"/>
      <c r="TLJ4" s="110"/>
      <c r="TLK4" s="110"/>
      <c r="TLL4" s="110"/>
      <c r="TLM4" s="110"/>
      <c r="TLN4" s="110"/>
      <c r="TLO4" s="110"/>
      <c r="TLP4" s="110"/>
      <c r="TLQ4" s="110"/>
      <c r="TLR4" s="110"/>
      <c r="TLS4" s="110"/>
      <c r="TLT4" s="110"/>
      <c r="TLU4" s="110"/>
      <c r="TLV4" s="110"/>
      <c r="TLW4" s="110"/>
      <c r="TLX4" s="110"/>
      <c r="TLY4" s="110"/>
      <c r="TLZ4" s="110"/>
      <c r="TMA4" s="110"/>
      <c r="TMB4" s="110"/>
      <c r="TMC4" s="110"/>
      <c r="TMD4" s="110"/>
      <c r="TME4" s="110"/>
      <c r="TMF4" s="110"/>
      <c r="TMG4" s="110"/>
      <c r="TMH4" s="110"/>
      <c r="TMI4" s="110"/>
      <c r="TMJ4" s="110"/>
      <c r="TMK4" s="110"/>
      <c r="TML4" s="110"/>
      <c r="TMM4" s="110"/>
      <c r="TMN4" s="110"/>
      <c r="TMO4" s="110"/>
      <c r="TMP4" s="110"/>
      <c r="TMQ4" s="110"/>
      <c r="TMR4" s="110"/>
      <c r="TMS4" s="110"/>
      <c r="TMT4" s="110"/>
      <c r="TMU4" s="110"/>
      <c r="TMV4" s="110"/>
      <c r="TMW4" s="110"/>
      <c r="TMX4" s="110"/>
      <c r="TMY4" s="110"/>
      <c r="TMZ4" s="110"/>
      <c r="TNA4" s="110"/>
      <c r="TNB4" s="110"/>
      <c r="TNC4" s="110"/>
      <c r="TND4" s="110"/>
      <c r="TNE4" s="110"/>
      <c r="TNF4" s="110"/>
      <c r="TNG4" s="110"/>
      <c r="TNH4" s="110"/>
      <c r="TNI4" s="110"/>
      <c r="TNJ4" s="110"/>
      <c r="TNK4" s="110"/>
      <c r="TNL4" s="110"/>
      <c r="TNM4" s="110"/>
      <c r="TNN4" s="110"/>
      <c r="TNO4" s="110"/>
      <c r="TNP4" s="110"/>
      <c r="TNQ4" s="110"/>
      <c r="TNR4" s="110"/>
      <c r="TNS4" s="110"/>
      <c r="TNT4" s="110"/>
      <c r="TNU4" s="110"/>
      <c r="TNV4" s="110"/>
      <c r="TNW4" s="110"/>
      <c r="TNX4" s="110"/>
      <c r="TNY4" s="110"/>
      <c r="TNZ4" s="110"/>
      <c r="TOA4" s="110"/>
      <c r="TOB4" s="110"/>
      <c r="TOC4" s="110"/>
      <c r="TOD4" s="110"/>
      <c r="TOE4" s="110"/>
      <c r="TOF4" s="110"/>
      <c r="TOG4" s="110"/>
      <c r="TOH4" s="110"/>
      <c r="TOI4" s="110"/>
      <c r="TOJ4" s="110"/>
      <c r="TOK4" s="110"/>
      <c r="TOL4" s="110"/>
      <c r="TOM4" s="110"/>
      <c r="TON4" s="110"/>
      <c r="TOO4" s="110"/>
      <c r="TOP4" s="110"/>
      <c r="TOQ4" s="110"/>
      <c r="TOR4" s="110"/>
      <c r="TOS4" s="110"/>
      <c r="TOT4" s="110"/>
      <c r="TOU4" s="110"/>
      <c r="TOV4" s="110"/>
      <c r="TOW4" s="110"/>
      <c r="TOX4" s="110"/>
      <c r="TOY4" s="110"/>
      <c r="TOZ4" s="110"/>
      <c r="TPA4" s="110"/>
      <c r="TPB4" s="110"/>
      <c r="TPC4" s="110"/>
      <c r="TPD4" s="110"/>
      <c r="TPE4" s="110"/>
      <c r="TPF4" s="110"/>
      <c r="TPG4" s="110"/>
      <c r="TPH4" s="110"/>
      <c r="TPI4" s="110"/>
      <c r="TPJ4" s="110"/>
      <c r="TPK4" s="110"/>
      <c r="TPL4" s="110"/>
      <c r="TPM4" s="110"/>
      <c r="TPN4" s="110"/>
      <c r="TPO4" s="110"/>
      <c r="TPP4" s="110"/>
      <c r="TPQ4" s="110"/>
      <c r="TPR4" s="110"/>
      <c r="TPS4" s="110"/>
      <c r="TPT4" s="110"/>
      <c r="TPU4" s="110"/>
      <c r="TPV4" s="110"/>
      <c r="TPW4" s="110"/>
      <c r="TPX4" s="110"/>
      <c r="TPY4" s="110"/>
      <c r="TPZ4" s="110"/>
      <c r="TQA4" s="110"/>
      <c r="TQB4" s="110"/>
      <c r="TQC4" s="110"/>
      <c r="TQD4" s="110"/>
      <c r="TQE4" s="110"/>
      <c r="TQF4" s="110"/>
      <c r="TQG4" s="110"/>
      <c r="TQH4" s="110"/>
      <c r="TQI4" s="110"/>
      <c r="TQJ4" s="110"/>
      <c r="TQK4" s="110"/>
      <c r="TQL4" s="110"/>
      <c r="TQM4" s="110"/>
      <c r="TQN4" s="110"/>
      <c r="TQO4" s="110"/>
      <c r="TQP4" s="110"/>
      <c r="TQQ4" s="110"/>
      <c r="TQR4" s="110"/>
      <c r="TQS4" s="110"/>
      <c r="TQT4" s="110"/>
      <c r="TQU4" s="110"/>
      <c r="TQV4" s="110"/>
      <c r="TQW4" s="110"/>
      <c r="TQX4" s="110"/>
      <c r="TQY4" s="110"/>
      <c r="TQZ4" s="110"/>
      <c r="TRA4" s="110"/>
      <c r="TRB4" s="110"/>
      <c r="TRC4" s="110"/>
      <c r="TRD4" s="110"/>
      <c r="TRE4" s="110"/>
      <c r="TRF4" s="110"/>
      <c r="TRG4" s="110"/>
      <c r="TRH4" s="110"/>
      <c r="TRI4" s="110"/>
      <c r="TRJ4" s="110"/>
      <c r="TRK4" s="110"/>
      <c r="TRL4" s="110"/>
      <c r="TRM4" s="110"/>
      <c r="TRN4" s="110"/>
      <c r="TRO4" s="110"/>
      <c r="TRP4" s="110"/>
      <c r="TRQ4" s="110"/>
      <c r="TRR4" s="110"/>
      <c r="TRS4" s="110"/>
      <c r="TRT4" s="110"/>
      <c r="TRU4" s="110"/>
      <c r="TRV4" s="110"/>
      <c r="TRW4" s="110"/>
      <c r="TRX4" s="110"/>
      <c r="TRY4" s="110"/>
      <c r="TRZ4" s="110"/>
      <c r="TSA4" s="110"/>
      <c r="TSB4" s="110"/>
      <c r="TSC4" s="110"/>
      <c r="TSD4" s="110"/>
      <c r="TSE4" s="110"/>
      <c r="TSF4" s="110"/>
      <c r="TSG4" s="110"/>
      <c r="TSH4" s="110"/>
      <c r="TSI4" s="110"/>
      <c r="TSJ4" s="110"/>
      <c r="TSK4" s="110"/>
      <c r="TSL4" s="110"/>
      <c r="TSM4" s="110"/>
      <c r="TSN4" s="110"/>
      <c r="TSO4" s="110"/>
      <c r="TSP4" s="110"/>
      <c r="TSQ4" s="110"/>
      <c r="TSR4" s="110"/>
      <c r="TSS4" s="110"/>
      <c r="TST4" s="110"/>
      <c r="TSU4" s="110"/>
      <c r="TSV4" s="110"/>
      <c r="TSW4" s="110"/>
      <c r="TSX4" s="110"/>
      <c r="TSY4" s="110"/>
      <c r="TSZ4" s="110"/>
      <c r="TTA4" s="110"/>
      <c r="TTB4" s="110"/>
      <c r="TTC4" s="110"/>
      <c r="TTD4" s="110"/>
      <c r="TTE4" s="110"/>
      <c r="TTF4" s="110"/>
      <c r="TTG4" s="110"/>
      <c r="TTH4" s="110"/>
      <c r="TTI4" s="110"/>
      <c r="TTJ4" s="110"/>
      <c r="TTK4" s="110"/>
      <c r="TTL4" s="110"/>
      <c r="TTM4" s="110"/>
      <c r="TTN4" s="110"/>
      <c r="TTO4" s="110"/>
      <c r="TTP4" s="110"/>
      <c r="TTQ4" s="110"/>
      <c r="TTR4" s="110"/>
      <c r="TTS4" s="110"/>
      <c r="TTT4" s="110"/>
      <c r="TTU4" s="110"/>
      <c r="TTV4" s="110"/>
      <c r="TTW4" s="110"/>
      <c r="TTX4" s="110"/>
      <c r="TTY4" s="110"/>
      <c r="TTZ4" s="110"/>
      <c r="TUA4" s="110"/>
      <c r="TUB4" s="110"/>
      <c r="TUC4" s="110"/>
      <c r="TUD4" s="110"/>
      <c r="TUE4" s="110"/>
      <c r="TUF4" s="110"/>
      <c r="TUG4" s="110"/>
      <c r="TUH4" s="110"/>
      <c r="TUI4" s="110"/>
      <c r="TUJ4" s="110"/>
      <c r="TUK4" s="110"/>
      <c r="TUL4" s="110"/>
      <c r="TUM4" s="110"/>
      <c r="TUN4" s="110"/>
      <c r="TUO4" s="110"/>
      <c r="TUP4" s="110"/>
      <c r="TUQ4" s="110"/>
      <c r="TUR4" s="110"/>
      <c r="TUS4" s="110"/>
      <c r="TUT4" s="110"/>
      <c r="TUU4" s="110"/>
      <c r="TUV4" s="110"/>
      <c r="TUW4" s="110"/>
      <c r="TUX4" s="110"/>
      <c r="TUY4" s="110"/>
      <c r="TUZ4" s="110"/>
      <c r="TVA4" s="110"/>
      <c r="TVB4" s="110"/>
      <c r="TVC4" s="110"/>
      <c r="TVD4" s="110"/>
      <c r="TVE4" s="110"/>
      <c r="TVF4" s="110"/>
      <c r="TVG4" s="110"/>
      <c r="TVH4" s="110"/>
      <c r="TVI4" s="110"/>
      <c r="TVJ4" s="110"/>
      <c r="TVK4" s="110"/>
      <c r="TVL4" s="110"/>
      <c r="TVM4" s="110"/>
      <c r="TVN4" s="110"/>
      <c r="TVO4" s="110"/>
      <c r="TVP4" s="110"/>
      <c r="TVQ4" s="110"/>
      <c r="TVR4" s="110"/>
      <c r="TVS4" s="110"/>
      <c r="TVT4" s="110"/>
      <c r="TVU4" s="110"/>
      <c r="TVV4" s="110"/>
      <c r="TVW4" s="110"/>
      <c r="TVX4" s="110"/>
      <c r="TVY4" s="110"/>
      <c r="TVZ4" s="110"/>
      <c r="TWA4" s="110"/>
      <c r="TWB4" s="110"/>
      <c r="TWC4" s="110"/>
      <c r="TWD4" s="110"/>
      <c r="TWE4" s="110"/>
      <c r="TWF4" s="110"/>
      <c r="TWG4" s="110"/>
      <c r="TWH4" s="110"/>
      <c r="TWI4" s="110"/>
      <c r="TWJ4" s="110"/>
      <c r="TWK4" s="110"/>
      <c r="TWL4" s="110"/>
      <c r="TWM4" s="110"/>
      <c r="TWN4" s="110"/>
      <c r="TWO4" s="110"/>
      <c r="TWP4" s="110"/>
      <c r="TWQ4" s="110"/>
      <c r="TWR4" s="110"/>
      <c r="TWS4" s="110"/>
      <c r="TWT4" s="110"/>
      <c r="TWU4" s="110"/>
      <c r="TWV4" s="110"/>
      <c r="TWW4" s="110"/>
      <c r="TWX4" s="110"/>
      <c r="TWY4" s="110"/>
      <c r="TWZ4" s="110"/>
      <c r="TXA4" s="110"/>
      <c r="TXB4" s="110"/>
      <c r="TXC4" s="110"/>
      <c r="TXD4" s="110"/>
      <c r="TXE4" s="110"/>
      <c r="TXF4" s="110"/>
      <c r="TXG4" s="110"/>
      <c r="TXH4" s="110"/>
      <c r="TXI4" s="110"/>
      <c r="TXJ4" s="110"/>
      <c r="TXK4" s="110"/>
      <c r="TXL4" s="110"/>
      <c r="TXM4" s="110"/>
      <c r="TXN4" s="110"/>
      <c r="TXO4" s="110"/>
      <c r="TXP4" s="110"/>
      <c r="TXQ4" s="110"/>
      <c r="TXR4" s="110"/>
      <c r="TXS4" s="110"/>
      <c r="TXT4" s="110"/>
      <c r="TXU4" s="110"/>
      <c r="TXV4" s="110"/>
      <c r="TXW4" s="110"/>
      <c r="TXX4" s="110"/>
      <c r="TXY4" s="110"/>
      <c r="TXZ4" s="110"/>
      <c r="TYA4" s="110"/>
      <c r="TYB4" s="110"/>
      <c r="TYC4" s="110"/>
      <c r="TYD4" s="110"/>
      <c r="TYE4" s="110"/>
      <c r="TYF4" s="110"/>
      <c r="TYG4" s="110"/>
      <c r="TYH4" s="110"/>
      <c r="TYI4" s="110"/>
      <c r="TYJ4" s="110"/>
      <c r="TYK4" s="110"/>
      <c r="TYL4" s="110"/>
      <c r="TYM4" s="110"/>
      <c r="TYN4" s="110"/>
      <c r="TYO4" s="110"/>
      <c r="TYP4" s="110"/>
      <c r="TYQ4" s="110"/>
      <c r="TYR4" s="110"/>
      <c r="TYS4" s="110"/>
      <c r="TYT4" s="110"/>
      <c r="TYU4" s="110"/>
      <c r="TYV4" s="110"/>
      <c r="TYW4" s="110"/>
      <c r="TYX4" s="110"/>
      <c r="TYY4" s="110"/>
      <c r="TYZ4" s="110"/>
      <c r="TZA4" s="110"/>
      <c r="TZB4" s="110"/>
      <c r="TZC4" s="110"/>
      <c r="TZD4" s="110"/>
      <c r="TZE4" s="110"/>
      <c r="TZF4" s="110"/>
      <c r="TZG4" s="110"/>
      <c r="TZH4" s="110"/>
      <c r="TZI4" s="110"/>
      <c r="TZJ4" s="110"/>
      <c r="TZK4" s="110"/>
      <c r="TZL4" s="110"/>
      <c r="TZM4" s="110"/>
      <c r="TZN4" s="110"/>
      <c r="TZO4" s="110"/>
      <c r="TZP4" s="110"/>
      <c r="TZQ4" s="110"/>
      <c r="TZR4" s="110"/>
      <c r="TZS4" s="110"/>
      <c r="TZT4" s="110"/>
      <c r="TZU4" s="110"/>
      <c r="TZV4" s="110"/>
      <c r="TZW4" s="110"/>
      <c r="TZX4" s="110"/>
      <c r="TZY4" s="110"/>
      <c r="TZZ4" s="110"/>
      <c r="UAA4" s="110"/>
      <c r="UAB4" s="110"/>
      <c r="UAC4" s="110"/>
      <c r="UAD4" s="110"/>
      <c r="UAE4" s="110"/>
      <c r="UAF4" s="110"/>
      <c r="UAG4" s="110"/>
      <c r="UAH4" s="110"/>
      <c r="UAI4" s="110"/>
      <c r="UAJ4" s="110"/>
      <c r="UAK4" s="110"/>
      <c r="UAL4" s="110"/>
      <c r="UAM4" s="110"/>
      <c r="UAN4" s="110"/>
      <c r="UAO4" s="110"/>
      <c r="UAP4" s="110"/>
      <c r="UAQ4" s="110"/>
      <c r="UAR4" s="110"/>
      <c r="UAS4" s="110"/>
      <c r="UAT4" s="110"/>
      <c r="UAU4" s="110"/>
      <c r="UAV4" s="110"/>
      <c r="UAW4" s="110"/>
      <c r="UAX4" s="110"/>
      <c r="UAY4" s="110"/>
      <c r="UAZ4" s="110"/>
      <c r="UBA4" s="110"/>
      <c r="UBB4" s="110"/>
      <c r="UBC4" s="110"/>
      <c r="UBD4" s="110"/>
      <c r="UBE4" s="110"/>
      <c r="UBF4" s="110"/>
      <c r="UBG4" s="110"/>
      <c r="UBH4" s="110"/>
      <c r="UBI4" s="110"/>
      <c r="UBJ4" s="110"/>
      <c r="UBK4" s="110"/>
      <c r="UBL4" s="110"/>
      <c r="UBM4" s="110"/>
      <c r="UBN4" s="110"/>
      <c r="UBO4" s="110"/>
      <c r="UBP4" s="110"/>
      <c r="UBQ4" s="110"/>
      <c r="UBR4" s="110"/>
      <c r="UBS4" s="110"/>
      <c r="UBT4" s="110"/>
      <c r="UBU4" s="110"/>
      <c r="UBV4" s="110"/>
      <c r="UBW4" s="110"/>
      <c r="UBX4" s="110"/>
      <c r="UBY4" s="110"/>
      <c r="UBZ4" s="110"/>
      <c r="UCA4" s="110"/>
      <c r="UCB4" s="110"/>
      <c r="UCC4" s="110"/>
      <c r="UCD4" s="110"/>
      <c r="UCE4" s="110"/>
      <c r="UCF4" s="110"/>
      <c r="UCG4" s="110"/>
      <c r="UCH4" s="110"/>
      <c r="UCI4" s="110"/>
      <c r="UCJ4" s="110"/>
      <c r="UCK4" s="110"/>
      <c r="UCL4" s="110"/>
      <c r="UCM4" s="110"/>
      <c r="UCN4" s="110"/>
      <c r="UCO4" s="110"/>
      <c r="UCP4" s="110"/>
      <c r="UCQ4" s="110"/>
      <c r="UCR4" s="110"/>
      <c r="UCS4" s="110"/>
      <c r="UCT4" s="110"/>
      <c r="UCU4" s="110"/>
      <c r="UCV4" s="110"/>
      <c r="UCW4" s="110"/>
      <c r="UCX4" s="110"/>
      <c r="UCY4" s="110"/>
      <c r="UCZ4" s="110"/>
      <c r="UDA4" s="110"/>
      <c r="UDB4" s="110"/>
      <c r="UDC4" s="110"/>
      <c r="UDD4" s="110"/>
      <c r="UDE4" s="110"/>
      <c r="UDF4" s="110"/>
      <c r="UDG4" s="110"/>
      <c r="UDH4" s="110"/>
      <c r="UDI4" s="110"/>
      <c r="UDJ4" s="110"/>
      <c r="UDK4" s="110"/>
      <c r="UDL4" s="110"/>
      <c r="UDM4" s="110"/>
      <c r="UDN4" s="110"/>
      <c r="UDO4" s="110"/>
      <c r="UDP4" s="110"/>
      <c r="UDQ4" s="110"/>
      <c r="UDR4" s="110"/>
      <c r="UDS4" s="110"/>
      <c r="UDT4" s="110"/>
      <c r="UDU4" s="110"/>
      <c r="UDV4" s="110"/>
      <c r="UDW4" s="110"/>
      <c r="UDX4" s="110"/>
      <c r="UDY4" s="110"/>
      <c r="UDZ4" s="110"/>
      <c r="UEA4" s="110"/>
      <c r="UEB4" s="110"/>
      <c r="UEC4" s="110"/>
      <c r="UED4" s="110"/>
      <c r="UEE4" s="110"/>
      <c r="UEF4" s="110"/>
      <c r="UEG4" s="110"/>
      <c r="UEH4" s="110"/>
      <c r="UEI4" s="110"/>
      <c r="UEJ4" s="110"/>
      <c r="UEK4" s="110"/>
      <c r="UEL4" s="110"/>
      <c r="UEM4" s="110"/>
      <c r="UEN4" s="110"/>
      <c r="UEO4" s="110"/>
      <c r="UEP4" s="110"/>
      <c r="UEQ4" s="110"/>
      <c r="UER4" s="110"/>
      <c r="UES4" s="110"/>
      <c r="UET4" s="110"/>
      <c r="UEU4" s="110"/>
      <c r="UEV4" s="110"/>
      <c r="UEW4" s="110"/>
      <c r="UEX4" s="110"/>
      <c r="UEY4" s="110"/>
      <c r="UEZ4" s="110"/>
      <c r="UFA4" s="110"/>
      <c r="UFB4" s="110"/>
      <c r="UFC4" s="110"/>
      <c r="UFD4" s="110"/>
      <c r="UFE4" s="110"/>
      <c r="UFF4" s="110"/>
      <c r="UFG4" s="110"/>
      <c r="UFH4" s="110"/>
      <c r="UFI4" s="110"/>
      <c r="UFJ4" s="110"/>
      <c r="UFK4" s="110"/>
      <c r="UFL4" s="110"/>
      <c r="UFM4" s="110"/>
      <c r="UFN4" s="110"/>
      <c r="UFO4" s="110"/>
      <c r="UFP4" s="110"/>
      <c r="UFQ4" s="110"/>
      <c r="UFR4" s="110"/>
      <c r="UFS4" s="110"/>
      <c r="UFT4" s="110"/>
      <c r="UFU4" s="110"/>
      <c r="UFV4" s="110"/>
      <c r="UFW4" s="110"/>
      <c r="UFX4" s="110"/>
      <c r="UFY4" s="110"/>
      <c r="UFZ4" s="110"/>
      <c r="UGA4" s="110"/>
      <c r="UGB4" s="110"/>
      <c r="UGC4" s="110"/>
      <c r="UGD4" s="110"/>
      <c r="UGE4" s="110"/>
      <c r="UGF4" s="110"/>
      <c r="UGG4" s="110"/>
      <c r="UGH4" s="110"/>
      <c r="UGI4" s="110"/>
      <c r="UGJ4" s="110"/>
      <c r="UGK4" s="110"/>
      <c r="UGL4" s="110"/>
      <c r="UGM4" s="110"/>
      <c r="UGN4" s="110"/>
      <c r="UGO4" s="110"/>
      <c r="UGP4" s="110"/>
      <c r="UGQ4" s="110"/>
      <c r="UGR4" s="110"/>
      <c r="UGS4" s="110"/>
      <c r="UGT4" s="110"/>
      <c r="UGU4" s="110"/>
      <c r="UGV4" s="110"/>
      <c r="UGW4" s="110"/>
      <c r="UGX4" s="110"/>
      <c r="UGY4" s="110"/>
      <c r="UGZ4" s="110"/>
      <c r="UHA4" s="110"/>
      <c r="UHB4" s="110"/>
      <c r="UHC4" s="110"/>
      <c r="UHD4" s="110"/>
      <c r="UHE4" s="110"/>
      <c r="UHF4" s="110"/>
      <c r="UHG4" s="110"/>
      <c r="UHH4" s="110"/>
      <c r="UHI4" s="110"/>
      <c r="UHJ4" s="110"/>
      <c r="UHK4" s="110"/>
      <c r="UHL4" s="110"/>
      <c r="UHM4" s="110"/>
      <c r="UHN4" s="110"/>
      <c r="UHO4" s="110"/>
      <c r="UHP4" s="110"/>
      <c r="UHQ4" s="110"/>
      <c r="UHR4" s="110"/>
      <c r="UHS4" s="110"/>
      <c r="UHT4" s="110"/>
      <c r="UHU4" s="110"/>
      <c r="UHV4" s="110"/>
      <c r="UHW4" s="110"/>
      <c r="UHX4" s="110"/>
      <c r="UHY4" s="110"/>
      <c r="UHZ4" s="110"/>
      <c r="UIA4" s="110"/>
      <c r="UIB4" s="110"/>
      <c r="UIC4" s="110"/>
      <c r="UID4" s="110"/>
      <c r="UIE4" s="110"/>
      <c r="UIF4" s="110"/>
      <c r="UIG4" s="110"/>
      <c r="UIH4" s="110"/>
      <c r="UII4" s="110"/>
      <c r="UIJ4" s="110"/>
      <c r="UIK4" s="110"/>
      <c r="UIL4" s="110"/>
      <c r="UIM4" s="110"/>
      <c r="UIN4" s="110"/>
      <c r="UIO4" s="110"/>
      <c r="UIP4" s="110"/>
      <c r="UIQ4" s="110"/>
      <c r="UIR4" s="110"/>
      <c r="UIS4" s="110"/>
      <c r="UIT4" s="110"/>
      <c r="UIU4" s="110"/>
      <c r="UIV4" s="110"/>
      <c r="UIW4" s="110"/>
      <c r="UIX4" s="110"/>
      <c r="UIY4" s="110"/>
      <c r="UIZ4" s="110"/>
      <c r="UJA4" s="110"/>
      <c r="UJB4" s="110"/>
      <c r="UJC4" s="110"/>
      <c r="UJD4" s="110"/>
      <c r="UJE4" s="110"/>
      <c r="UJF4" s="110"/>
      <c r="UJG4" s="110"/>
      <c r="UJH4" s="110"/>
      <c r="UJI4" s="110"/>
      <c r="UJJ4" s="110"/>
      <c r="UJK4" s="110"/>
      <c r="UJL4" s="110"/>
      <c r="UJM4" s="110"/>
      <c r="UJN4" s="110"/>
      <c r="UJO4" s="110"/>
      <c r="UJP4" s="110"/>
      <c r="UJQ4" s="110"/>
      <c r="UJR4" s="110"/>
      <c r="UJS4" s="110"/>
      <c r="UJT4" s="110"/>
      <c r="UJU4" s="110"/>
      <c r="UJV4" s="110"/>
      <c r="UJW4" s="110"/>
      <c r="UJX4" s="110"/>
      <c r="UJY4" s="110"/>
      <c r="UJZ4" s="110"/>
      <c r="UKA4" s="110"/>
      <c r="UKB4" s="110"/>
      <c r="UKC4" s="110"/>
      <c r="UKD4" s="110"/>
      <c r="UKE4" s="110"/>
      <c r="UKF4" s="110"/>
      <c r="UKG4" s="110"/>
      <c r="UKH4" s="110"/>
      <c r="UKI4" s="110"/>
      <c r="UKJ4" s="110"/>
      <c r="UKK4" s="110"/>
      <c r="UKL4" s="110"/>
      <c r="UKM4" s="110"/>
      <c r="UKN4" s="110"/>
      <c r="UKO4" s="110"/>
      <c r="UKP4" s="110"/>
      <c r="UKQ4" s="110"/>
      <c r="UKR4" s="110"/>
      <c r="UKS4" s="110"/>
      <c r="UKT4" s="110"/>
      <c r="UKU4" s="110"/>
      <c r="UKV4" s="110"/>
      <c r="UKW4" s="110"/>
      <c r="UKX4" s="110"/>
      <c r="UKY4" s="110"/>
      <c r="UKZ4" s="110"/>
      <c r="ULA4" s="110"/>
      <c r="ULB4" s="110"/>
      <c r="ULC4" s="110"/>
      <c r="ULD4" s="110"/>
      <c r="ULE4" s="110"/>
      <c r="ULF4" s="110"/>
      <c r="ULG4" s="110"/>
      <c r="ULH4" s="110"/>
      <c r="ULI4" s="110"/>
      <c r="ULJ4" s="110"/>
      <c r="ULK4" s="110"/>
      <c r="ULL4" s="110"/>
      <c r="ULM4" s="110"/>
      <c r="ULN4" s="110"/>
      <c r="ULO4" s="110"/>
      <c r="ULP4" s="110"/>
      <c r="ULQ4" s="110"/>
      <c r="ULR4" s="110"/>
      <c r="ULS4" s="110"/>
      <c r="ULT4" s="110"/>
      <c r="ULU4" s="110"/>
      <c r="ULV4" s="110"/>
      <c r="ULW4" s="110"/>
      <c r="ULX4" s="110"/>
      <c r="ULY4" s="110"/>
      <c r="ULZ4" s="110"/>
      <c r="UMA4" s="110"/>
      <c r="UMB4" s="110"/>
      <c r="UMC4" s="110"/>
      <c r="UMD4" s="110"/>
      <c r="UME4" s="110"/>
      <c r="UMF4" s="110"/>
      <c r="UMG4" s="110"/>
      <c r="UMH4" s="110"/>
      <c r="UMI4" s="110"/>
      <c r="UMJ4" s="110"/>
      <c r="UMK4" s="110"/>
      <c r="UML4" s="110"/>
      <c r="UMM4" s="110"/>
      <c r="UMN4" s="110"/>
      <c r="UMO4" s="110"/>
      <c r="UMP4" s="110"/>
      <c r="UMQ4" s="110"/>
      <c r="UMR4" s="110"/>
      <c r="UMS4" s="110"/>
      <c r="UMT4" s="110"/>
      <c r="UMU4" s="110"/>
      <c r="UMV4" s="110"/>
      <c r="UMW4" s="110"/>
      <c r="UMX4" s="110"/>
      <c r="UMY4" s="110"/>
      <c r="UMZ4" s="110"/>
      <c r="UNA4" s="110"/>
      <c r="UNB4" s="110"/>
      <c r="UNC4" s="110"/>
      <c r="UND4" s="110"/>
      <c r="UNE4" s="110"/>
      <c r="UNF4" s="110"/>
      <c r="UNG4" s="110"/>
      <c r="UNH4" s="110"/>
      <c r="UNI4" s="110"/>
      <c r="UNJ4" s="110"/>
      <c r="UNK4" s="110"/>
      <c r="UNL4" s="110"/>
      <c r="UNM4" s="110"/>
      <c r="UNN4" s="110"/>
      <c r="UNO4" s="110"/>
      <c r="UNP4" s="110"/>
      <c r="UNQ4" s="110"/>
      <c r="UNR4" s="110"/>
      <c r="UNS4" s="110"/>
      <c r="UNT4" s="110"/>
      <c r="UNU4" s="110"/>
      <c r="UNV4" s="110"/>
      <c r="UNW4" s="110"/>
      <c r="UNX4" s="110"/>
      <c r="UNY4" s="110"/>
      <c r="UNZ4" s="110"/>
      <c r="UOA4" s="110"/>
      <c r="UOB4" s="110"/>
      <c r="UOC4" s="110"/>
      <c r="UOD4" s="110"/>
      <c r="UOE4" s="110"/>
      <c r="UOF4" s="110"/>
      <c r="UOG4" s="110"/>
      <c r="UOH4" s="110"/>
      <c r="UOI4" s="110"/>
      <c r="UOJ4" s="110"/>
      <c r="UOK4" s="110"/>
      <c r="UOL4" s="110"/>
      <c r="UOM4" s="110"/>
      <c r="UON4" s="110"/>
      <c r="UOO4" s="110"/>
      <c r="UOP4" s="110"/>
      <c r="UOQ4" s="110"/>
      <c r="UOR4" s="110"/>
      <c r="UOS4" s="110"/>
      <c r="UOT4" s="110"/>
      <c r="UOU4" s="110"/>
      <c r="UOV4" s="110"/>
      <c r="UOW4" s="110"/>
      <c r="UOX4" s="110"/>
      <c r="UOY4" s="110"/>
      <c r="UOZ4" s="110"/>
      <c r="UPA4" s="110"/>
      <c r="UPB4" s="110"/>
      <c r="UPC4" s="110"/>
      <c r="UPD4" s="110"/>
      <c r="UPE4" s="110"/>
      <c r="UPF4" s="110"/>
      <c r="UPG4" s="110"/>
      <c r="UPH4" s="110"/>
      <c r="UPI4" s="110"/>
      <c r="UPJ4" s="110"/>
      <c r="UPK4" s="110"/>
      <c r="UPL4" s="110"/>
      <c r="UPM4" s="110"/>
      <c r="UPN4" s="110"/>
      <c r="UPO4" s="110"/>
      <c r="UPP4" s="110"/>
      <c r="UPQ4" s="110"/>
      <c r="UPR4" s="110"/>
      <c r="UPS4" s="110"/>
      <c r="UPT4" s="110"/>
      <c r="UPU4" s="110"/>
      <c r="UPV4" s="110"/>
      <c r="UPW4" s="110"/>
      <c r="UPX4" s="110"/>
      <c r="UPY4" s="110"/>
      <c r="UPZ4" s="110"/>
      <c r="UQA4" s="110"/>
      <c r="UQB4" s="110"/>
      <c r="UQC4" s="110"/>
      <c r="UQD4" s="110"/>
      <c r="UQE4" s="110"/>
      <c r="UQF4" s="110"/>
      <c r="UQG4" s="110"/>
      <c r="UQH4" s="110"/>
      <c r="UQI4" s="110"/>
      <c r="UQJ4" s="110"/>
      <c r="UQK4" s="110"/>
      <c r="UQL4" s="110"/>
      <c r="UQM4" s="110"/>
      <c r="UQN4" s="110"/>
      <c r="UQO4" s="110"/>
      <c r="UQP4" s="110"/>
      <c r="UQQ4" s="110"/>
      <c r="UQR4" s="110"/>
      <c r="UQS4" s="110"/>
      <c r="UQT4" s="110"/>
      <c r="UQU4" s="110"/>
      <c r="UQV4" s="110"/>
      <c r="UQW4" s="110"/>
      <c r="UQX4" s="110"/>
      <c r="UQY4" s="110"/>
      <c r="UQZ4" s="110"/>
      <c r="URA4" s="110"/>
      <c r="URB4" s="110"/>
      <c r="URC4" s="110"/>
      <c r="URD4" s="110"/>
      <c r="URE4" s="110"/>
      <c r="URF4" s="110"/>
      <c r="URG4" s="110"/>
      <c r="URH4" s="110"/>
      <c r="URI4" s="110"/>
      <c r="URJ4" s="110"/>
      <c r="URK4" s="110"/>
      <c r="URL4" s="110"/>
      <c r="URM4" s="110"/>
      <c r="URN4" s="110"/>
      <c r="URO4" s="110"/>
      <c r="URP4" s="110"/>
      <c r="URQ4" s="110"/>
      <c r="URR4" s="110"/>
      <c r="URS4" s="110"/>
      <c r="URT4" s="110"/>
      <c r="URU4" s="110"/>
      <c r="URV4" s="110"/>
      <c r="URW4" s="110"/>
      <c r="URX4" s="110"/>
      <c r="URY4" s="110"/>
      <c r="URZ4" s="110"/>
      <c r="USA4" s="110"/>
      <c r="USB4" s="110"/>
      <c r="USC4" s="110"/>
      <c r="USD4" s="110"/>
      <c r="USE4" s="110"/>
      <c r="USF4" s="110"/>
      <c r="USG4" s="110"/>
      <c r="USH4" s="110"/>
      <c r="USI4" s="110"/>
      <c r="USJ4" s="110"/>
      <c r="USK4" s="110"/>
      <c r="USL4" s="110"/>
      <c r="USM4" s="110"/>
      <c r="USN4" s="110"/>
      <c r="USO4" s="110"/>
      <c r="USP4" s="110"/>
      <c r="USQ4" s="110"/>
      <c r="USR4" s="110"/>
      <c r="USS4" s="110"/>
      <c r="UST4" s="110"/>
      <c r="USU4" s="110"/>
      <c r="USV4" s="110"/>
      <c r="USW4" s="110"/>
      <c r="USX4" s="110"/>
      <c r="USY4" s="110"/>
      <c r="USZ4" s="110"/>
      <c r="UTA4" s="110"/>
      <c r="UTB4" s="110"/>
      <c r="UTC4" s="110"/>
      <c r="UTD4" s="110"/>
      <c r="UTE4" s="110"/>
      <c r="UTF4" s="110"/>
      <c r="UTG4" s="110"/>
      <c r="UTH4" s="110"/>
      <c r="UTI4" s="110"/>
      <c r="UTJ4" s="110"/>
      <c r="UTK4" s="110"/>
      <c r="UTL4" s="110"/>
      <c r="UTM4" s="110"/>
      <c r="UTN4" s="110"/>
      <c r="UTO4" s="110"/>
      <c r="UTP4" s="110"/>
      <c r="UTQ4" s="110"/>
      <c r="UTR4" s="110"/>
      <c r="UTS4" s="110"/>
      <c r="UTT4" s="110"/>
      <c r="UTU4" s="110"/>
      <c r="UTV4" s="110"/>
      <c r="UTW4" s="110"/>
      <c r="UTX4" s="110"/>
      <c r="UTY4" s="110"/>
      <c r="UTZ4" s="110"/>
      <c r="UUA4" s="110"/>
      <c r="UUB4" s="110"/>
      <c r="UUC4" s="110"/>
      <c r="UUD4" s="110"/>
      <c r="UUE4" s="110"/>
      <c r="UUF4" s="110"/>
      <c r="UUG4" s="110"/>
      <c r="UUH4" s="110"/>
      <c r="UUI4" s="110"/>
      <c r="UUJ4" s="110"/>
      <c r="UUK4" s="110"/>
      <c r="UUL4" s="110"/>
      <c r="UUM4" s="110"/>
      <c r="UUN4" s="110"/>
      <c r="UUO4" s="110"/>
      <c r="UUP4" s="110"/>
      <c r="UUQ4" s="110"/>
      <c r="UUR4" s="110"/>
      <c r="UUS4" s="110"/>
      <c r="UUT4" s="110"/>
      <c r="UUU4" s="110"/>
      <c r="UUV4" s="110"/>
      <c r="UUW4" s="110"/>
      <c r="UUX4" s="110"/>
      <c r="UUY4" s="110"/>
      <c r="UUZ4" s="110"/>
      <c r="UVA4" s="110"/>
      <c r="UVB4" s="110"/>
      <c r="UVC4" s="110"/>
      <c r="UVD4" s="110"/>
      <c r="UVE4" s="110"/>
      <c r="UVF4" s="110"/>
      <c r="UVG4" s="110"/>
      <c r="UVH4" s="110"/>
      <c r="UVI4" s="110"/>
      <c r="UVJ4" s="110"/>
      <c r="UVK4" s="110"/>
      <c r="UVL4" s="110"/>
      <c r="UVM4" s="110"/>
      <c r="UVN4" s="110"/>
      <c r="UVO4" s="110"/>
      <c r="UVP4" s="110"/>
      <c r="UVQ4" s="110"/>
      <c r="UVR4" s="110"/>
      <c r="UVS4" s="110"/>
      <c r="UVT4" s="110"/>
      <c r="UVU4" s="110"/>
      <c r="UVV4" s="110"/>
      <c r="UVW4" s="110"/>
      <c r="UVX4" s="110"/>
      <c r="UVY4" s="110"/>
      <c r="UVZ4" s="110"/>
      <c r="UWA4" s="110"/>
      <c r="UWB4" s="110"/>
      <c r="UWC4" s="110"/>
      <c r="UWD4" s="110"/>
      <c r="UWE4" s="110"/>
      <c r="UWF4" s="110"/>
      <c r="UWG4" s="110"/>
      <c r="UWH4" s="110"/>
      <c r="UWI4" s="110"/>
      <c r="UWJ4" s="110"/>
      <c r="UWK4" s="110"/>
      <c r="UWL4" s="110"/>
      <c r="UWM4" s="110"/>
      <c r="UWN4" s="110"/>
      <c r="UWO4" s="110"/>
      <c r="UWP4" s="110"/>
      <c r="UWQ4" s="110"/>
      <c r="UWR4" s="110"/>
      <c r="UWS4" s="110"/>
      <c r="UWT4" s="110"/>
      <c r="UWU4" s="110"/>
      <c r="UWV4" s="110"/>
      <c r="UWW4" s="110"/>
      <c r="UWX4" s="110"/>
      <c r="UWY4" s="110"/>
      <c r="UWZ4" s="110"/>
      <c r="UXA4" s="110"/>
      <c r="UXB4" s="110"/>
      <c r="UXC4" s="110"/>
      <c r="UXD4" s="110"/>
      <c r="UXE4" s="110"/>
      <c r="UXF4" s="110"/>
      <c r="UXG4" s="110"/>
      <c r="UXH4" s="110"/>
      <c r="UXI4" s="110"/>
      <c r="UXJ4" s="110"/>
      <c r="UXK4" s="110"/>
      <c r="UXL4" s="110"/>
      <c r="UXM4" s="110"/>
      <c r="UXN4" s="110"/>
      <c r="UXO4" s="110"/>
      <c r="UXP4" s="110"/>
      <c r="UXQ4" s="110"/>
      <c r="UXR4" s="110"/>
      <c r="UXS4" s="110"/>
      <c r="UXT4" s="110"/>
      <c r="UXU4" s="110"/>
      <c r="UXV4" s="110"/>
      <c r="UXW4" s="110"/>
      <c r="UXX4" s="110"/>
      <c r="UXY4" s="110"/>
      <c r="UXZ4" s="110"/>
      <c r="UYA4" s="110"/>
      <c r="UYB4" s="110"/>
      <c r="UYC4" s="110"/>
      <c r="UYD4" s="110"/>
      <c r="UYE4" s="110"/>
      <c r="UYF4" s="110"/>
      <c r="UYG4" s="110"/>
      <c r="UYH4" s="110"/>
      <c r="UYI4" s="110"/>
      <c r="UYJ4" s="110"/>
      <c r="UYK4" s="110"/>
      <c r="UYL4" s="110"/>
      <c r="UYM4" s="110"/>
      <c r="UYN4" s="110"/>
      <c r="UYO4" s="110"/>
      <c r="UYP4" s="110"/>
      <c r="UYQ4" s="110"/>
      <c r="UYR4" s="110"/>
      <c r="UYS4" s="110"/>
      <c r="UYT4" s="110"/>
      <c r="UYU4" s="110"/>
      <c r="UYV4" s="110"/>
      <c r="UYW4" s="110"/>
      <c r="UYX4" s="110"/>
      <c r="UYY4" s="110"/>
      <c r="UYZ4" s="110"/>
      <c r="UZA4" s="110"/>
      <c r="UZB4" s="110"/>
      <c r="UZC4" s="110"/>
      <c r="UZD4" s="110"/>
      <c r="UZE4" s="110"/>
      <c r="UZF4" s="110"/>
      <c r="UZG4" s="110"/>
      <c r="UZH4" s="110"/>
      <c r="UZI4" s="110"/>
      <c r="UZJ4" s="110"/>
      <c r="UZK4" s="110"/>
      <c r="UZL4" s="110"/>
      <c r="UZM4" s="110"/>
      <c r="UZN4" s="110"/>
      <c r="UZO4" s="110"/>
      <c r="UZP4" s="110"/>
      <c r="UZQ4" s="110"/>
      <c r="UZR4" s="110"/>
      <c r="UZS4" s="110"/>
      <c r="UZT4" s="110"/>
      <c r="UZU4" s="110"/>
      <c r="UZV4" s="110"/>
      <c r="UZW4" s="110"/>
      <c r="UZX4" s="110"/>
      <c r="UZY4" s="110"/>
      <c r="UZZ4" s="110"/>
      <c r="VAA4" s="110"/>
      <c r="VAB4" s="110"/>
      <c r="VAC4" s="110"/>
      <c r="VAD4" s="110"/>
      <c r="VAE4" s="110"/>
      <c r="VAF4" s="110"/>
      <c r="VAG4" s="110"/>
      <c r="VAH4" s="110"/>
      <c r="VAI4" s="110"/>
      <c r="VAJ4" s="110"/>
      <c r="VAK4" s="110"/>
      <c r="VAL4" s="110"/>
      <c r="VAM4" s="110"/>
      <c r="VAN4" s="110"/>
      <c r="VAO4" s="110"/>
      <c r="VAP4" s="110"/>
      <c r="VAQ4" s="110"/>
      <c r="VAR4" s="110"/>
      <c r="VAS4" s="110"/>
      <c r="VAT4" s="110"/>
      <c r="VAU4" s="110"/>
      <c r="VAV4" s="110"/>
      <c r="VAW4" s="110"/>
      <c r="VAX4" s="110"/>
      <c r="VAY4" s="110"/>
      <c r="VAZ4" s="110"/>
      <c r="VBA4" s="110"/>
      <c r="VBB4" s="110"/>
      <c r="VBC4" s="110"/>
      <c r="VBD4" s="110"/>
      <c r="VBE4" s="110"/>
      <c r="VBF4" s="110"/>
      <c r="VBG4" s="110"/>
      <c r="VBH4" s="110"/>
      <c r="VBI4" s="110"/>
      <c r="VBJ4" s="110"/>
      <c r="VBK4" s="110"/>
      <c r="VBL4" s="110"/>
      <c r="VBM4" s="110"/>
      <c r="VBN4" s="110"/>
      <c r="VBO4" s="110"/>
      <c r="VBP4" s="110"/>
      <c r="VBQ4" s="110"/>
      <c r="VBR4" s="110"/>
      <c r="VBS4" s="110"/>
      <c r="VBT4" s="110"/>
      <c r="VBU4" s="110"/>
      <c r="VBV4" s="110"/>
      <c r="VBW4" s="110"/>
      <c r="VBX4" s="110"/>
      <c r="VBY4" s="110"/>
      <c r="VBZ4" s="110"/>
      <c r="VCA4" s="110"/>
      <c r="VCB4" s="110"/>
      <c r="VCC4" s="110"/>
      <c r="VCD4" s="110"/>
      <c r="VCE4" s="110"/>
      <c r="VCF4" s="110"/>
      <c r="VCG4" s="110"/>
      <c r="VCH4" s="110"/>
      <c r="VCI4" s="110"/>
      <c r="VCJ4" s="110"/>
      <c r="VCK4" s="110"/>
      <c r="VCL4" s="110"/>
      <c r="VCM4" s="110"/>
      <c r="VCN4" s="110"/>
      <c r="VCO4" s="110"/>
      <c r="VCP4" s="110"/>
      <c r="VCQ4" s="110"/>
      <c r="VCR4" s="110"/>
      <c r="VCS4" s="110"/>
      <c r="VCT4" s="110"/>
      <c r="VCU4" s="110"/>
      <c r="VCV4" s="110"/>
      <c r="VCW4" s="110"/>
      <c r="VCX4" s="110"/>
      <c r="VCY4" s="110"/>
      <c r="VCZ4" s="110"/>
      <c r="VDA4" s="110"/>
      <c r="VDB4" s="110"/>
      <c r="VDC4" s="110"/>
      <c r="VDD4" s="110"/>
      <c r="VDE4" s="110"/>
      <c r="VDF4" s="110"/>
      <c r="VDG4" s="110"/>
      <c r="VDH4" s="110"/>
      <c r="VDI4" s="110"/>
      <c r="VDJ4" s="110"/>
      <c r="VDK4" s="110"/>
      <c r="VDL4" s="110"/>
      <c r="VDM4" s="110"/>
      <c r="VDN4" s="110"/>
      <c r="VDO4" s="110"/>
      <c r="VDP4" s="110"/>
      <c r="VDQ4" s="110"/>
      <c r="VDR4" s="110"/>
      <c r="VDS4" s="110"/>
      <c r="VDT4" s="110"/>
      <c r="VDU4" s="110"/>
      <c r="VDV4" s="110"/>
      <c r="VDW4" s="110"/>
      <c r="VDX4" s="110"/>
      <c r="VDY4" s="110"/>
      <c r="VDZ4" s="110"/>
      <c r="VEA4" s="110"/>
      <c r="VEB4" s="110"/>
      <c r="VEC4" s="110"/>
      <c r="VED4" s="110"/>
      <c r="VEE4" s="110"/>
      <c r="VEF4" s="110"/>
      <c r="VEG4" s="110"/>
      <c r="VEH4" s="110"/>
      <c r="VEI4" s="110"/>
      <c r="VEJ4" s="110"/>
      <c r="VEK4" s="110"/>
      <c r="VEL4" s="110"/>
      <c r="VEM4" s="110"/>
      <c r="VEN4" s="110"/>
      <c r="VEO4" s="110"/>
      <c r="VEP4" s="110"/>
      <c r="VEQ4" s="110"/>
      <c r="VER4" s="110"/>
      <c r="VES4" s="110"/>
      <c r="VET4" s="110"/>
      <c r="VEU4" s="110"/>
      <c r="VEV4" s="110"/>
      <c r="VEW4" s="110"/>
      <c r="VEX4" s="110"/>
      <c r="VEY4" s="110"/>
      <c r="VEZ4" s="110"/>
      <c r="VFA4" s="110"/>
      <c r="VFB4" s="110"/>
      <c r="VFC4" s="110"/>
      <c r="VFD4" s="110"/>
      <c r="VFE4" s="110"/>
      <c r="VFF4" s="110"/>
      <c r="VFG4" s="110"/>
      <c r="VFH4" s="110"/>
      <c r="VFI4" s="110"/>
      <c r="VFJ4" s="110"/>
      <c r="VFK4" s="110"/>
      <c r="VFL4" s="110"/>
      <c r="VFM4" s="110"/>
      <c r="VFN4" s="110"/>
      <c r="VFO4" s="110"/>
      <c r="VFP4" s="110"/>
      <c r="VFQ4" s="110"/>
      <c r="VFR4" s="110"/>
      <c r="VFS4" s="110"/>
      <c r="VFT4" s="110"/>
      <c r="VFU4" s="110"/>
      <c r="VFV4" s="110"/>
      <c r="VFW4" s="110"/>
      <c r="VFX4" s="110"/>
      <c r="VFY4" s="110"/>
      <c r="VFZ4" s="110"/>
      <c r="VGA4" s="110"/>
      <c r="VGB4" s="110"/>
      <c r="VGC4" s="110"/>
      <c r="VGD4" s="110"/>
      <c r="VGE4" s="110"/>
      <c r="VGF4" s="110"/>
      <c r="VGG4" s="110"/>
      <c r="VGH4" s="110"/>
      <c r="VGI4" s="110"/>
      <c r="VGJ4" s="110"/>
      <c r="VGK4" s="110"/>
      <c r="VGL4" s="110"/>
      <c r="VGM4" s="110"/>
      <c r="VGN4" s="110"/>
      <c r="VGO4" s="110"/>
      <c r="VGP4" s="110"/>
      <c r="VGQ4" s="110"/>
      <c r="VGR4" s="110"/>
      <c r="VGS4" s="110"/>
      <c r="VGT4" s="110"/>
      <c r="VGU4" s="110"/>
      <c r="VGV4" s="110"/>
      <c r="VGW4" s="110"/>
      <c r="VGX4" s="110"/>
      <c r="VGY4" s="110"/>
      <c r="VGZ4" s="110"/>
      <c r="VHA4" s="110"/>
      <c r="VHB4" s="110"/>
      <c r="VHC4" s="110"/>
      <c r="VHD4" s="110"/>
      <c r="VHE4" s="110"/>
      <c r="VHF4" s="110"/>
      <c r="VHG4" s="110"/>
      <c r="VHH4" s="110"/>
      <c r="VHI4" s="110"/>
      <c r="VHJ4" s="110"/>
      <c r="VHK4" s="110"/>
      <c r="VHL4" s="110"/>
      <c r="VHM4" s="110"/>
      <c r="VHN4" s="110"/>
      <c r="VHO4" s="110"/>
      <c r="VHP4" s="110"/>
      <c r="VHQ4" s="110"/>
      <c r="VHR4" s="110"/>
      <c r="VHS4" s="110"/>
      <c r="VHT4" s="110"/>
      <c r="VHU4" s="110"/>
      <c r="VHV4" s="110"/>
      <c r="VHW4" s="110"/>
      <c r="VHX4" s="110"/>
      <c r="VHY4" s="110"/>
      <c r="VHZ4" s="110"/>
      <c r="VIA4" s="110"/>
      <c r="VIB4" s="110"/>
      <c r="VIC4" s="110"/>
      <c r="VID4" s="110"/>
      <c r="VIE4" s="110"/>
      <c r="VIF4" s="110"/>
      <c r="VIG4" s="110"/>
      <c r="VIH4" s="110"/>
      <c r="VII4" s="110"/>
      <c r="VIJ4" s="110"/>
      <c r="VIK4" s="110"/>
      <c r="VIL4" s="110"/>
      <c r="VIM4" s="110"/>
      <c r="VIN4" s="110"/>
      <c r="VIO4" s="110"/>
      <c r="VIP4" s="110"/>
      <c r="VIQ4" s="110"/>
      <c r="VIR4" s="110"/>
      <c r="VIS4" s="110"/>
      <c r="VIT4" s="110"/>
      <c r="VIU4" s="110"/>
      <c r="VIV4" s="110"/>
      <c r="VIW4" s="110"/>
      <c r="VIX4" s="110"/>
      <c r="VIY4" s="110"/>
      <c r="VIZ4" s="110"/>
      <c r="VJA4" s="110"/>
      <c r="VJB4" s="110"/>
      <c r="VJC4" s="110"/>
      <c r="VJD4" s="110"/>
      <c r="VJE4" s="110"/>
      <c r="VJF4" s="110"/>
      <c r="VJG4" s="110"/>
      <c r="VJH4" s="110"/>
      <c r="VJI4" s="110"/>
      <c r="VJJ4" s="110"/>
      <c r="VJK4" s="110"/>
      <c r="VJL4" s="110"/>
      <c r="VJM4" s="110"/>
      <c r="VJN4" s="110"/>
      <c r="VJO4" s="110"/>
      <c r="VJP4" s="110"/>
      <c r="VJQ4" s="110"/>
      <c r="VJR4" s="110"/>
      <c r="VJS4" s="110"/>
      <c r="VJT4" s="110"/>
      <c r="VJU4" s="110"/>
      <c r="VJV4" s="110"/>
      <c r="VJW4" s="110"/>
      <c r="VJX4" s="110"/>
      <c r="VJY4" s="110"/>
      <c r="VJZ4" s="110"/>
      <c r="VKA4" s="110"/>
      <c r="VKB4" s="110"/>
      <c r="VKC4" s="110"/>
      <c r="VKD4" s="110"/>
      <c r="VKE4" s="110"/>
      <c r="VKF4" s="110"/>
      <c r="VKG4" s="110"/>
      <c r="VKH4" s="110"/>
      <c r="VKI4" s="110"/>
      <c r="VKJ4" s="110"/>
      <c r="VKK4" s="110"/>
      <c r="VKL4" s="110"/>
      <c r="VKM4" s="110"/>
      <c r="VKN4" s="110"/>
      <c r="VKO4" s="110"/>
      <c r="VKP4" s="110"/>
      <c r="VKQ4" s="110"/>
      <c r="VKR4" s="110"/>
      <c r="VKS4" s="110"/>
      <c r="VKT4" s="110"/>
      <c r="VKU4" s="110"/>
      <c r="VKV4" s="110"/>
      <c r="VKW4" s="110"/>
      <c r="VKX4" s="110"/>
      <c r="VKY4" s="110"/>
      <c r="VKZ4" s="110"/>
      <c r="VLA4" s="110"/>
      <c r="VLB4" s="110"/>
      <c r="VLC4" s="110"/>
      <c r="VLD4" s="110"/>
      <c r="VLE4" s="110"/>
      <c r="VLF4" s="110"/>
      <c r="VLG4" s="110"/>
      <c r="VLH4" s="110"/>
      <c r="VLI4" s="110"/>
      <c r="VLJ4" s="110"/>
      <c r="VLK4" s="110"/>
      <c r="VLL4" s="110"/>
      <c r="VLM4" s="110"/>
      <c r="VLN4" s="110"/>
      <c r="VLO4" s="110"/>
      <c r="VLP4" s="110"/>
      <c r="VLQ4" s="110"/>
      <c r="VLR4" s="110"/>
      <c r="VLS4" s="110"/>
      <c r="VLT4" s="110"/>
      <c r="VLU4" s="110"/>
      <c r="VLV4" s="110"/>
      <c r="VLW4" s="110"/>
      <c r="VLX4" s="110"/>
      <c r="VLY4" s="110"/>
      <c r="VLZ4" s="110"/>
      <c r="VMA4" s="110"/>
      <c r="VMB4" s="110"/>
      <c r="VMC4" s="110"/>
      <c r="VMD4" s="110"/>
      <c r="VME4" s="110"/>
      <c r="VMF4" s="110"/>
      <c r="VMG4" s="110"/>
      <c r="VMH4" s="110"/>
      <c r="VMI4" s="110"/>
      <c r="VMJ4" s="110"/>
      <c r="VMK4" s="110"/>
      <c r="VML4" s="110"/>
      <c r="VMM4" s="110"/>
      <c r="VMN4" s="110"/>
      <c r="VMO4" s="110"/>
      <c r="VMP4" s="110"/>
      <c r="VMQ4" s="110"/>
      <c r="VMR4" s="110"/>
      <c r="VMS4" s="110"/>
      <c r="VMT4" s="110"/>
      <c r="VMU4" s="110"/>
      <c r="VMV4" s="110"/>
      <c r="VMW4" s="110"/>
      <c r="VMX4" s="110"/>
      <c r="VMY4" s="110"/>
      <c r="VMZ4" s="110"/>
      <c r="VNA4" s="110"/>
      <c r="VNB4" s="110"/>
      <c r="VNC4" s="110"/>
      <c r="VND4" s="110"/>
      <c r="VNE4" s="110"/>
      <c r="VNF4" s="110"/>
      <c r="VNG4" s="110"/>
      <c r="VNH4" s="110"/>
      <c r="VNI4" s="110"/>
      <c r="VNJ4" s="110"/>
      <c r="VNK4" s="110"/>
      <c r="VNL4" s="110"/>
      <c r="VNM4" s="110"/>
      <c r="VNN4" s="110"/>
      <c r="VNO4" s="110"/>
      <c r="VNP4" s="110"/>
      <c r="VNQ4" s="110"/>
      <c r="VNR4" s="110"/>
      <c r="VNS4" s="110"/>
      <c r="VNT4" s="110"/>
      <c r="VNU4" s="110"/>
      <c r="VNV4" s="110"/>
      <c r="VNW4" s="110"/>
      <c r="VNX4" s="110"/>
      <c r="VNY4" s="110"/>
      <c r="VNZ4" s="110"/>
      <c r="VOA4" s="110"/>
      <c r="VOB4" s="110"/>
      <c r="VOC4" s="110"/>
      <c r="VOD4" s="110"/>
      <c r="VOE4" s="110"/>
      <c r="VOF4" s="110"/>
      <c r="VOG4" s="110"/>
      <c r="VOH4" s="110"/>
      <c r="VOI4" s="110"/>
      <c r="VOJ4" s="110"/>
      <c r="VOK4" s="110"/>
      <c r="VOL4" s="110"/>
      <c r="VOM4" s="110"/>
      <c r="VON4" s="110"/>
      <c r="VOO4" s="110"/>
      <c r="VOP4" s="110"/>
      <c r="VOQ4" s="110"/>
      <c r="VOR4" s="110"/>
      <c r="VOS4" s="110"/>
      <c r="VOT4" s="110"/>
      <c r="VOU4" s="110"/>
      <c r="VOV4" s="110"/>
      <c r="VOW4" s="110"/>
      <c r="VOX4" s="110"/>
      <c r="VOY4" s="110"/>
      <c r="VOZ4" s="110"/>
      <c r="VPA4" s="110"/>
      <c r="VPB4" s="110"/>
      <c r="VPC4" s="110"/>
      <c r="VPD4" s="110"/>
      <c r="VPE4" s="110"/>
      <c r="VPF4" s="110"/>
      <c r="VPG4" s="110"/>
      <c r="VPH4" s="110"/>
      <c r="VPI4" s="110"/>
      <c r="VPJ4" s="110"/>
      <c r="VPK4" s="110"/>
      <c r="VPL4" s="110"/>
      <c r="VPM4" s="110"/>
      <c r="VPN4" s="110"/>
      <c r="VPO4" s="110"/>
      <c r="VPP4" s="110"/>
      <c r="VPQ4" s="110"/>
      <c r="VPR4" s="110"/>
      <c r="VPS4" s="110"/>
      <c r="VPT4" s="110"/>
      <c r="VPU4" s="110"/>
      <c r="VPV4" s="110"/>
      <c r="VPW4" s="110"/>
      <c r="VPX4" s="110"/>
      <c r="VPY4" s="110"/>
      <c r="VPZ4" s="110"/>
      <c r="VQA4" s="110"/>
      <c r="VQB4" s="110"/>
      <c r="VQC4" s="110"/>
      <c r="VQD4" s="110"/>
      <c r="VQE4" s="110"/>
      <c r="VQF4" s="110"/>
      <c r="VQG4" s="110"/>
      <c r="VQH4" s="110"/>
      <c r="VQI4" s="110"/>
      <c r="VQJ4" s="110"/>
      <c r="VQK4" s="110"/>
      <c r="VQL4" s="110"/>
      <c r="VQM4" s="110"/>
      <c r="VQN4" s="110"/>
      <c r="VQO4" s="110"/>
      <c r="VQP4" s="110"/>
      <c r="VQQ4" s="110"/>
      <c r="VQR4" s="110"/>
      <c r="VQS4" s="110"/>
      <c r="VQT4" s="110"/>
      <c r="VQU4" s="110"/>
      <c r="VQV4" s="110"/>
      <c r="VQW4" s="110"/>
      <c r="VQX4" s="110"/>
      <c r="VQY4" s="110"/>
      <c r="VQZ4" s="110"/>
      <c r="VRA4" s="110"/>
      <c r="VRB4" s="110"/>
      <c r="VRC4" s="110"/>
      <c r="VRD4" s="110"/>
      <c r="VRE4" s="110"/>
      <c r="VRF4" s="110"/>
      <c r="VRG4" s="110"/>
      <c r="VRH4" s="110"/>
      <c r="VRI4" s="110"/>
      <c r="VRJ4" s="110"/>
      <c r="VRK4" s="110"/>
      <c r="VRL4" s="110"/>
      <c r="VRM4" s="110"/>
      <c r="VRN4" s="110"/>
      <c r="VRO4" s="110"/>
      <c r="VRP4" s="110"/>
      <c r="VRQ4" s="110"/>
      <c r="VRR4" s="110"/>
      <c r="VRS4" s="110"/>
      <c r="VRT4" s="110"/>
      <c r="VRU4" s="110"/>
      <c r="VRV4" s="110"/>
      <c r="VRW4" s="110"/>
      <c r="VRX4" s="110"/>
      <c r="VRY4" s="110"/>
      <c r="VRZ4" s="110"/>
      <c r="VSA4" s="110"/>
      <c r="VSB4" s="110"/>
      <c r="VSC4" s="110"/>
      <c r="VSD4" s="110"/>
      <c r="VSE4" s="110"/>
      <c r="VSF4" s="110"/>
      <c r="VSG4" s="110"/>
      <c r="VSH4" s="110"/>
      <c r="VSI4" s="110"/>
      <c r="VSJ4" s="110"/>
      <c r="VSK4" s="110"/>
      <c r="VSL4" s="110"/>
      <c r="VSM4" s="110"/>
      <c r="VSN4" s="110"/>
      <c r="VSO4" s="110"/>
      <c r="VSP4" s="110"/>
      <c r="VSQ4" s="110"/>
      <c r="VSR4" s="110"/>
      <c r="VSS4" s="110"/>
      <c r="VST4" s="110"/>
      <c r="VSU4" s="110"/>
      <c r="VSV4" s="110"/>
      <c r="VSW4" s="110"/>
      <c r="VSX4" s="110"/>
      <c r="VSY4" s="110"/>
      <c r="VSZ4" s="110"/>
      <c r="VTA4" s="110"/>
      <c r="VTB4" s="110"/>
      <c r="VTC4" s="110"/>
      <c r="VTD4" s="110"/>
      <c r="VTE4" s="110"/>
      <c r="VTF4" s="110"/>
      <c r="VTG4" s="110"/>
      <c r="VTH4" s="110"/>
      <c r="VTI4" s="110"/>
      <c r="VTJ4" s="110"/>
      <c r="VTK4" s="110"/>
      <c r="VTL4" s="110"/>
      <c r="VTM4" s="110"/>
      <c r="VTN4" s="110"/>
      <c r="VTO4" s="110"/>
      <c r="VTP4" s="110"/>
      <c r="VTQ4" s="110"/>
      <c r="VTR4" s="110"/>
      <c r="VTS4" s="110"/>
      <c r="VTT4" s="110"/>
      <c r="VTU4" s="110"/>
      <c r="VTV4" s="110"/>
      <c r="VTW4" s="110"/>
      <c r="VTX4" s="110"/>
      <c r="VTY4" s="110"/>
      <c r="VTZ4" s="110"/>
      <c r="VUA4" s="110"/>
      <c r="VUB4" s="110"/>
      <c r="VUC4" s="110"/>
      <c r="VUD4" s="110"/>
      <c r="VUE4" s="110"/>
      <c r="VUF4" s="110"/>
      <c r="VUG4" s="110"/>
      <c r="VUH4" s="110"/>
      <c r="VUI4" s="110"/>
      <c r="VUJ4" s="110"/>
      <c r="VUK4" s="110"/>
      <c r="VUL4" s="110"/>
      <c r="VUM4" s="110"/>
      <c r="VUN4" s="110"/>
      <c r="VUO4" s="110"/>
      <c r="VUP4" s="110"/>
      <c r="VUQ4" s="110"/>
      <c r="VUR4" s="110"/>
      <c r="VUS4" s="110"/>
      <c r="VUT4" s="110"/>
      <c r="VUU4" s="110"/>
      <c r="VUV4" s="110"/>
      <c r="VUW4" s="110"/>
      <c r="VUX4" s="110"/>
      <c r="VUY4" s="110"/>
      <c r="VUZ4" s="110"/>
      <c r="VVA4" s="110"/>
      <c r="VVB4" s="110"/>
      <c r="VVC4" s="110"/>
      <c r="VVD4" s="110"/>
      <c r="VVE4" s="110"/>
      <c r="VVF4" s="110"/>
      <c r="VVG4" s="110"/>
      <c r="VVH4" s="110"/>
      <c r="VVI4" s="110"/>
      <c r="VVJ4" s="110"/>
      <c r="VVK4" s="110"/>
      <c r="VVL4" s="110"/>
      <c r="VVM4" s="110"/>
      <c r="VVN4" s="110"/>
      <c r="VVO4" s="110"/>
      <c r="VVP4" s="110"/>
      <c r="VVQ4" s="110"/>
      <c r="VVR4" s="110"/>
      <c r="VVS4" s="110"/>
      <c r="VVT4" s="110"/>
      <c r="VVU4" s="110"/>
      <c r="VVV4" s="110"/>
      <c r="VVW4" s="110"/>
      <c r="VVX4" s="110"/>
      <c r="VVY4" s="110"/>
      <c r="VVZ4" s="110"/>
      <c r="VWA4" s="110"/>
      <c r="VWB4" s="110"/>
      <c r="VWC4" s="110"/>
      <c r="VWD4" s="110"/>
      <c r="VWE4" s="110"/>
      <c r="VWF4" s="110"/>
      <c r="VWG4" s="110"/>
      <c r="VWH4" s="110"/>
      <c r="VWI4" s="110"/>
      <c r="VWJ4" s="110"/>
      <c r="VWK4" s="110"/>
      <c r="VWL4" s="110"/>
      <c r="VWM4" s="110"/>
      <c r="VWN4" s="110"/>
      <c r="VWO4" s="110"/>
      <c r="VWP4" s="110"/>
      <c r="VWQ4" s="110"/>
      <c r="VWR4" s="110"/>
      <c r="VWS4" s="110"/>
      <c r="VWT4" s="110"/>
      <c r="VWU4" s="110"/>
      <c r="VWV4" s="110"/>
      <c r="VWW4" s="110"/>
      <c r="VWX4" s="110"/>
      <c r="VWY4" s="110"/>
      <c r="VWZ4" s="110"/>
      <c r="VXA4" s="110"/>
      <c r="VXB4" s="110"/>
      <c r="VXC4" s="110"/>
      <c r="VXD4" s="110"/>
      <c r="VXE4" s="110"/>
      <c r="VXF4" s="110"/>
      <c r="VXG4" s="110"/>
      <c r="VXH4" s="110"/>
      <c r="VXI4" s="110"/>
      <c r="VXJ4" s="110"/>
      <c r="VXK4" s="110"/>
      <c r="VXL4" s="110"/>
      <c r="VXM4" s="110"/>
      <c r="VXN4" s="110"/>
      <c r="VXO4" s="110"/>
      <c r="VXP4" s="110"/>
      <c r="VXQ4" s="110"/>
      <c r="VXR4" s="110"/>
      <c r="VXS4" s="110"/>
      <c r="VXT4" s="110"/>
      <c r="VXU4" s="110"/>
      <c r="VXV4" s="110"/>
      <c r="VXW4" s="110"/>
      <c r="VXX4" s="110"/>
      <c r="VXY4" s="110"/>
      <c r="VXZ4" s="110"/>
      <c r="VYA4" s="110"/>
      <c r="VYB4" s="110"/>
      <c r="VYC4" s="110"/>
      <c r="VYD4" s="110"/>
      <c r="VYE4" s="110"/>
      <c r="VYF4" s="110"/>
      <c r="VYG4" s="110"/>
      <c r="VYH4" s="110"/>
      <c r="VYI4" s="110"/>
      <c r="VYJ4" s="110"/>
      <c r="VYK4" s="110"/>
      <c r="VYL4" s="110"/>
      <c r="VYM4" s="110"/>
      <c r="VYN4" s="110"/>
      <c r="VYO4" s="110"/>
      <c r="VYP4" s="110"/>
      <c r="VYQ4" s="110"/>
      <c r="VYR4" s="110"/>
      <c r="VYS4" s="110"/>
      <c r="VYT4" s="110"/>
      <c r="VYU4" s="110"/>
      <c r="VYV4" s="110"/>
      <c r="VYW4" s="110"/>
      <c r="VYX4" s="110"/>
      <c r="VYY4" s="110"/>
      <c r="VYZ4" s="110"/>
      <c r="VZA4" s="110"/>
      <c r="VZB4" s="110"/>
      <c r="VZC4" s="110"/>
      <c r="VZD4" s="110"/>
      <c r="VZE4" s="110"/>
      <c r="VZF4" s="110"/>
      <c r="VZG4" s="110"/>
      <c r="VZH4" s="110"/>
      <c r="VZI4" s="110"/>
      <c r="VZJ4" s="110"/>
      <c r="VZK4" s="110"/>
      <c r="VZL4" s="110"/>
      <c r="VZM4" s="110"/>
      <c r="VZN4" s="110"/>
      <c r="VZO4" s="110"/>
      <c r="VZP4" s="110"/>
      <c r="VZQ4" s="110"/>
      <c r="VZR4" s="110"/>
      <c r="VZS4" s="110"/>
      <c r="VZT4" s="110"/>
      <c r="VZU4" s="110"/>
      <c r="VZV4" s="110"/>
      <c r="VZW4" s="110"/>
      <c r="VZX4" s="110"/>
      <c r="VZY4" s="110"/>
      <c r="VZZ4" s="110"/>
      <c r="WAA4" s="110"/>
      <c r="WAB4" s="110"/>
      <c r="WAC4" s="110"/>
      <c r="WAD4" s="110"/>
      <c r="WAE4" s="110"/>
      <c r="WAF4" s="110"/>
      <c r="WAG4" s="110"/>
      <c r="WAH4" s="110"/>
      <c r="WAI4" s="110"/>
      <c r="WAJ4" s="110"/>
      <c r="WAK4" s="110"/>
      <c r="WAL4" s="110"/>
      <c r="WAM4" s="110"/>
      <c r="WAN4" s="110"/>
      <c r="WAO4" s="110"/>
      <c r="WAP4" s="110"/>
      <c r="WAQ4" s="110"/>
      <c r="WAR4" s="110"/>
      <c r="WAS4" s="110"/>
      <c r="WAT4" s="110"/>
      <c r="WAU4" s="110"/>
      <c r="WAV4" s="110"/>
      <c r="WAW4" s="110"/>
      <c r="WAX4" s="110"/>
      <c r="WAY4" s="110"/>
      <c r="WAZ4" s="110"/>
      <c r="WBA4" s="110"/>
      <c r="WBB4" s="110"/>
      <c r="WBC4" s="110"/>
      <c r="WBD4" s="110"/>
      <c r="WBE4" s="110"/>
      <c r="WBF4" s="110"/>
      <c r="WBG4" s="110"/>
      <c r="WBH4" s="110"/>
      <c r="WBI4" s="110"/>
      <c r="WBJ4" s="110"/>
      <c r="WBK4" s="110"/>
      <c r="WBL4" s="110"/>
      <c r="WBM4" s="110"/>
      <c r="WBN4" s="110"/>
      <c r="WBO4" s="110"/>
      <c r="WBP4" s="110"/>
      <c r="WBQ4" s="110"/>
      <c r="WBR4" s="110"/>
      <c r="WBS4" s="110"/>
      <c r="WBT4" s="110"/>
      <c r="WBU4" s="110"/>
      <c r="WBV4" s="110"/>
      <c r="WBW4" s="110"/>
      <c r="WBX4" s="110"/>
      <c r="WBY4" s="110"/>
      <c r="WBZ4" s="110"/>
      <c r="WCA4" s="110"/>
      <c r="WCB4" s="110"/>
      <c r="WCC4" s="110"/>
      <c r="WCD4" s="110"/>
      <c r="WCE4" s="110"/>
      <c r="WCF4" s="110"/>
      <c r="WCG4" s="110"/>
      <c r="WCH4" s="110"/>
      <c r="WCI4" s="110"/>
      <c r="WCJ4" s="110"/>
      <c r="WCK4" s="110"/>
      <c r="WCL4" s="110"/>
      <c r="WCM4" s="110"/>
      <c r="WCN4" s="110"/>
      <c r="WCO4" s="110"/>
      <c r="WCP4" s="110"/>
      <c r="WCQ4" s="110"/>
      <c r="WCR4" s="110"/>
      <c r="WCS4" s="110"/>
      <c r="WCT4" s="110"/>
      <c r="WCU4" s="110"/>
      <c r="WCV4" s="110"/>
      <c r="WCW4" s="110"/>
      <c r="WCX4" s="110"/>
      <c r="WCY4" s="110"/>
      <c r="WCZ4" s="110"/>
      <c r="WDA4" s="110"/>
      <c r="WDB4" s="110"/>
      <c r="WDC4" s="110"/>
      <c r="WDD4" s="110"/>
      <c r="WDE4" s="110"/>
      <c r="WDF4" s="110"/>
      <c r="WDG4" s="110"/>
      <c r="WDH4" s="110"/>
      <c r="WDI4" s="110"/>
      <c r="WDJ4" s="110"/>
      <c r="WDK4" s="110"/>
      <c r="WDL4" s="110"/>
      <c r="WDM4" s="110"/>
      <c r="WDN4" s="110"/>
      <c r="WDO4" s="110"/>
      <c r="WDP4" s="110"/>
      <c r="WDQ4" s="110"/>
      <c r="WDR4" s="110"/>
      <c r="WDS4" s="110"/>
      <c r="WDT4" s="110"/>
      <c r="WDU4" s="110"/>
      <c r="WDV4" s="110"/>
      <c r="WDW4" s="110"/>
      <c r="WDX4" s="110"/>
      <c r="WDY4" s="110"/>
      <c r="WDZ4" s="110"/>
      <c r="WEA4" s="110"/>
      <c r="WEB4" s="110"/>
      <c r="WEC4" s="110"/>
      <c r="WED4" s="110"/>
      <c r="WEE4" s="110"/>
      <c r="WEF4" s="110"/>
      <c r="WEG4" s="110"/>
      <c r="WEH4" s="110"/>
      <c r="WEI4" s="110"/>
      <c r="WEJ4" s="110"/>
      <c r="WEK4" s="110"/>
      <c r="WEL4" s="110"/>
      <c r="WEM4" s="110"/>
      <c r="WEN4" s="110"/>
      <c r="WEO4" s="110"/>
      <c r="WEP4" s="110"/>
      <c r="WEQ4" s="110"/>
      <c r="WER4" s="110"/>
      <c r="WES4" s="110"/>
      <c r="WET4" s="110"/>
      <c r="WEU4" s="110"/>
      <c r="WEV4" s="110"/>
      <c r="WEW4" s="110"/>
      <c r="WEX4" s="110"/>
      <c r="WEY4" s="110"/>
      <c r="WEZ4" s="110"/>
      <c r="WFA4" s="110"/>
      <c r="WFB4" s="110"/>
      <c r="WFC4" s="110"/>
      <c r="WFD4" s="110"/>
      <c r="WFE4" s="110"/>
      <c r="WFF4" s="110"/>
      <c r="WFG4" s="110"/>
      <c r="WFH4" s="110"/>
      <c r="WFI4" s="110"/>
      <c r="WFJ4" s="110"/>
      <c r="WFK4" s="110"/>
      <c r="WFL4" s="110"/>
      <c r="WFM4" s="110"/>
      <c r="WFN4" s="110"/>
      <c r="WFO4" s="110"/>
      <c r="WFP4" s="110"/>
      <c r="WFQ4" s="110"/>
      <c r="WFR4" s="110"/>
      <c r="WFS4" s="110"/>
      <c r="WFT4" s="110"/>
      <c r="WFU4" s="110"/>
      <c r="WFV4" s="110"/>
      <c r="WFW4" s="110"/>
      <c r="WFX4" s="110"/>
      <c r="WFY4" s="110"/>
      <c r="WFZ4" s="110"/>
      <c r="WGA4" s="110"/>
      <c r="WGB4" s="110"/>
      <c r="WGC4" s="110"/>
      <c r="WGD4" s="110"/>
      <c r="WGE4" s="110"/>
      <c r="WGF4" s="110"/>
      <c r="WGG4" s="110"/>
      <c r="WGH4" s="110"/>
      <c r="WGI4" s="110"/>
      <c r="WGJ4" s="110"/>
      <c r="WGK4" s="110"/>
      <c r="WGL4" s="110"/>
      <c r="WGM4" s="110"/>
      <c r="WGN4" s="110"/>
      <c r="WGO4" s="110"/>
      <c r="WGP4" s="110"/>
      <c r="WGQ4" s="110"/>
      <c r="WGR4" s="110"/>
      <c r="WGS4" s="110"/>
      <c r="WGT4" s="110"/>
      <c r="WGU4" s="110"/>
      <c r="WGV4" s="110"/>
      <c r="WGW4" s="110"/>
      <c r="WGX4" s="110"/>
      <c r="WGY4" s="110"/>
      <c r="WGZ4" s="110"/>
      <c r="WHA4" s="110"/>
      <c r="WHB4" s="110"/>
      <c r="WHC4" s="110"/>
      <c r="WHD4" s="110"/>
      <c r="WHE4" s="110"/>
      <c r="WHF4" s="110"/>
      <c r="WHG4" s="110"/>
      <c r="WHH4" s="110"/>
      <c r="WHI4" s="110"/>
      <c r="WHJ4" s="110"/>
      <c r="WHK4" s="110"/>
      <c r="WHL4" s="110"/>
      <c r="WHM4" s="110"/>
      <c r="WHN4" s="110"/>
      <c r="WHO4" s="110"/>
      <c r="WHP4" s="110"/>
      <c r="WHQ4" s="110"/>
      <c r="WHR4" s="110"/>
      <c r="WHS4" s="110"/>
      <c r="WHT4" s="110"/>
      <c r="WHU4" s="110"/>
      <c r="WHV4" s="110"/>
      <c r="WHW4" s="110"/>
      <c r="WHX4" s="110"/>
      <c r="WHY4" s="110"/>
      <c r="WHZ4" s="110"/>
      <c r="WIA4" s="110"/>
      <c r="WIB4" s="110"/>
      <c r="WIC4" s="110"/>
      <c r="WID4" s="110"/>
      <c r="WIE4" s="110"/>
      <c r="WIF4" s="110"/>
      <c r="WIG4" s="110"/>
      <c r="WIH4" s="110"/>
      <c r="WII4" s="110"/>
      <c r="WIJ4" s="110"/>
      <c r="WIK4" s="110"/>
      <c r="WIL4" s="110"/>
      <c r="WIM4" s="110"/>
      <c r="WIN4" s="110"/>
      <c r="WIO4" s="110"/>
      <c r="WIP4" s="110"/>
      <c r="WIQ4" s="110"/>
      <c r="WIR4" s="110"/>
      <c r="WIS4" s="110"/>
      <c r="WIT4" s="110"/>
      <c r="WIU4" s="110"/>
      <c r="WIV4" s="110"/>
      <c r="WIW4" s="110"/>
      <c r="WIX4" s="110"/>
      <c r="WIY4" s="110"/>
      <c r="WIZ4" s="110"/>
      <c r="WJA4" s="110"/>
      <c r="WJB4" s="110"/>
      <c r="WJC4" s="110"/>
      <c r="WJD4" s="110"/>
      <c r="WJE4" s="110"/>
      <c r="WJF4" s="110"/>
      <c r="WJG4" s="110"/>
      <c r="WJH4" s="110"/>
      <c r="WJI4" s="110"/>
      <c r="WJJ4" s="110"/>
      <c r="WJK4" s="110"/>
      <c r="WJL4" s="110"/>
      <c r="WJM4" s="110"/>
      <c r="WJN4" s="110"/>
      <c r="WJO4" s="110"/>
      <c r="WJP4" s="110"/>
      <c r="WJQ4" s="110"/>
      <c r="WJR4" s="110"/>
      <c r="WJS4" s="110"/>
      <c r="WJT4" s="110"/>
      <c r="WJU4" s="110"/>
      <c r="WJV4" s="110"/>
      <c r="WJW4" s="110"/>
      <c r="WJX4" s="110"/>
      <c r="WJY4" s="110"/>
      <c r="WJZ4" s="110"/>
      <c r="WKA4" s="110"/>
      <c r="WKB4" s="110"/>
      <c r="WKC4" s="110"/>
      <c r="WKD4" s="110"/>
      <c r="WKE4" s="110"/>
      <c r="WKF4" s="110"/>
      <c r="WKG4" s="110"/>
      <c r="WKH4" s="110"/>
      <c r="WKI4" s="110"/>
      <c r="WKJ4" s="110"/>
      <c r="WKK4" s="110"/>
      <c r="WKL4" s="110"/>
      <c r="WKM4" s="110"/>
      <c r="WKN4" s="110"/>
      <c r="WKO4" s="110"/>
      <c r="WKP4" s="110"/>
      <c r="WKQ4" s="110"/>
      <c r="WKR4" s="110"/>
      <c r="WKS4" s="110"/>
      <c r="WKT4" s="110"/>
      <c r="WKU4" s="110"/>
      <c r="WKV4" s="110"/>
      <c r="WKW4" s="110"/>
      <c r="WKX4" s="110"/>
      <c r="WKY4" s="110"/>
      <c r="WKZ4" s="110"/>
      <c r="WLA4" s="110"/>
      <c r="WLB4" s="110"/>
      <c r="WLC4" s="110"/>
      <c r="WLD4" s="110"/>
      <c r="WLE4" s="110"/>
      <c r="WLF4" s="110"/>
      <c r="WLG4" s="110"/>
      <c r="WLH4" s="110"/>
      <c r="WLI4" s="110"/>
      <c r="WLJ4" s="110"/>
      <c r="WLK4" s="110"/>
      <c r="WLL4" s="110"/>
      <c r="WLM4" s="110"/>
      <c r="WLN4" s="110"/>
      <c r="WLO4" s="110"/>
      <c r="WLP4" s="110"/>
      <c r="WLQ4" s="110"/>
      <c r="WLR4" s="110"/>
      <c r="WLS4" s="110"/>
      <c r="WLT4" s="110"/>
      <c r="WLU4" s="110"/>
      <c r="WLV4" s="110"/>
      <c r="WLW4" s="110"/>
      <c r="WLX4" s="110"/>
      <c r="WLY4" s="110"/>
      <c r="WLZ4" s="110"/>
      <c r="WMA4" s="110"/>
      <c r="WMB4" s="110"/>
      <c r="WMC4" s="110"/>
      <c r="WMD4" s="110"/>
      <c r="WME4" s="110"/>
      <c r="WMF4" s="110"/>
      <c r="WMG4" s="110"/>
      <c r="WMH4" s="110"/>
      <c r="WMI4" s="110"/>
      <c r="WMJ4" s="110"/>
      <c r="WMK4" s="110"/>
      <c r="WML4" s="110"/>
      <c r="WMM4" s="110"/>
      <c r="WMN4" s="110"/>
      <c r="WMO4" s="110"/>
      <c r="WMP4" s="110"/>
      <c r="WMQ4" s="110"/>
      <c r="WMR4" s="110"/>
      <c r="WMS4" s="110"/>
      <c r="WMT4" s="110"/>
      <c r="WMU4" s="110"/>
      <c r="WMV4" s="110"/>
      <c r="WMW4" s="110"/>
      <c r="WMX4" s="110"/>
      <c r="WMY4" s="110"/>
      <c r="WMZ4" s="110"/>
      <c r="WNA4" s="110"/>
      <c r="WNB4" s="110"/>
      <c r="WNC4" s="110"/>
      <c r="WND4" s="110"/>
      <c r="WNE4" s="110"/>
      <c r="WNF4" s="110"/>
      <c r="WNG4" s="110"/>
      <c r="WNH4" s="110"/>
      <c r="WNI4" s="110"/>
      <c r="WNJ4" s="110"/>
      <c r="WNK4" s="110"/>
      <c r="WNL4" s="110"/>
      <c r="WNM4" s="110"/>
      <c r="WNN4" s="110"/>
      <c r="WNO4" s="110"/>
      <c r="WNP4" s="110"/>
      <c r="WNQ4" s="110"/>
      <c r="WNR4" s="110"/>
      <c r="WNS4" s="110"/>
      <c r="WNT4" s="110"/>
      <c r="WNU4" s="110"/>
      <c r="WNV4" s="110"/>
      <c r="WNW4" s="110"/>
      <c r="WNX4" s="110"/>
      <c r="WNY4" s="110"/>
      <c r="WNZ4" s="110"/>
      <c r="WOA4" s="110"/>
      <c r="WOB4" s="110"/>
      <c r="WOC4" s="110"/>
      <c r="WOD4" s="110"/>
      <c r="WOE4" s="110"/>
      <c r="WOF4" s="110"/>
      <c r="WOG4" s="110"/>
      <c r="WOH4" s="110"/>
      <c r="WOI4" s="110"/>
      <c r="WOJ4" s="110"/>
      <c r="WOK4" s="110"/>
      <c r="WOL4" s="110"/>
      <c r="WOM4" s="110"/>
      <c r="WON4" s="110"/>
      <c r="WOO4" s="110"/>
      <c r="WOP4" s="110"/>
      <c r="WOQ4" s="110"/>
      <c r="WOR4" s="110"/>
      <c r="WOS4" s="110"/>
      <c r="WOT4" s="110"/>
      <c r="WOU4" s="110"/>
      <c r="WOV4" s="110"/>
      <c r="WOW4" s="110"/>
      <c r="WOX4" s="110"/>
      <c r="WOY4" s="110"/>
      <c r="WOZ4" s="110"/>
      <c r="WPA4" s="110"/>
      <c r="WPB4" s="110"/>
      <c r="WPC4" s="110"/>
      <c r="WPD4" s="110"/>
      <c r="WPE4" s="110"/>
      <c r="WPF4" s="110"/>
      <c r="WPG4" s="110"/>
      <c r="WPH4" s="110"/>
      <c r="WPI4" s="110"/>
      <c r="WPJ4" s="110"/>
      <c r="WPK4" s="110"/>
      <c r="WPL4" s="110"/>
      <c r="WPM4" s="110"/>
      <c r="WPN4" s="110"/>
      <c r="WPO4" s="110"/>
      <c r="WPP4" s="110"/>
      <c r="WPQ4" s="110"/>
      <c r="WPR4" s="110"/>
      <c r="WPS4" s="110"/>
      <c r="WPT4" s="110"/>
      <c r="WPU4" s="110"/>
      <c r="WPV4" s="110"/>
      <c r="WPW4" s="110"/>
      <c r="WPX4" s="110"/>
      <c r="WPY4" s="110"/>
      <c r="WPZ4" s="110"/>
      <c r="WQA4" s="110"/>
      <c r="WQB4" s="110"/>
      <c r="WQC4" s="110"/>
      <c r="WQD4" s="110"/>
      <c r="WQE4" s="110"/>
      <c r="WQF4" s="110"/>
      <c r="WQG4" s="110"/>
      <c r="WQH4" s="110"/>
      <c r="WQI4" s="110"/>
      <c r="WQJ4" s="110"/>
      <c r="WQK4" s="110"/>
      <c r="WQL4" s="110"/>
      <c r="WQM4" s="110"/>
      <c r="WQN4" s="110"/>
      <c r="WQO4" s="110"/>
      <c r="WQP4" s="110"/>
      <c r="WQQ4" s="110"/>
      <c r="WQR4" s="110"/>
      <c r="WQS4" s="110"/>
      <c r="WQT4" s="110"/>
      <c r="WQU4" s="110"/>
      <c r="WQV4" s="110"/>
      <c r="WQW4" s="110"/>
      <c r="WQX4" s="110"/>
      <c r="WQY4" s="110"/>
      <c r="WQZ4" s="110"/>
      <c r="WRA4" s="110"/>
      <c r="WRB4" s="110"/>
      <c r="WRC4" s="110"/>
      <c r="WRD4" s="110"/>
      <c r="WRE4" s="110"/>
      <c r="WRF4" s="110"/>
      <c r="WRG4" s="110"/>
      <c r="WRH4" s="110"/>
      <c r="WRI4" s="110"/>
      <c r="WRJ4" s="110"/>
      <c r="WRK4" s="110"/>
      <c r="WRL4" s="110"/>
      <c r="WRM4" s="110"/>
      <c r="WRN4" s="110"/>
      <c r="WRO4" s="110"/>
      <c r="WRP4" s="110"/>
      <c r="WRQ4" s="110"/>
      <c r="WRR4" s="110"/>
      <c r="WRS4" s="110"/>
      <c r="WRT4" s="110"/>
      <c r="WRU4" s="110"/>
      <c r="WRV4" s="110"/>
      <c r="WRW4" s="110"/>
      <c r="WRX4" s="110"/>
      <c r="WRY4" s="110"/>
      <c r="WRZ4" s="110"/>
      <c r="WSA4" s="110"/>
      <c r="WSB4" s="110"/>
      <c r="WSC4" s="110"/>
      <c r="WSD4" s="110"/>
      <c r="WSE4" s="110"/>
      <c r="WSF4" s="110"/>
      <c r="WSG4" s="110"/>
      <c r="WSH4" s="110"/>
      <c r="WSI4" s="110"/>
      <c r="WSJ4" s="110"/>
      <c r="WSK4" s="110"/>
      <c r="WSL4" s="110"/>
      <c r="WSM4" s="110"/>
      <c r="WSN4" s="110"/>
      <c r="WSO4" s="110"/>
      <c r="WSP4" s="110"/>
      <c r="WSQ4" s="110"/>
      <c r="WSR4" s="110"/>
      <c r="WSS4" s="110"/>
      <c r="WST4" s="110"/>
      <c r="WSU4" s="110"/>
      <c r="WSV4" s="110"/>
      <c r="WSW4" s="110"/>
      <c r="WSX4" s="110"/>
      <c r="WSY4" s="110"/>
      <c r="WSZ4" s="110"/>
      <c r="WTA4" s="110"/>
      <c r="WTB4" s="110"/>
      <c r="WTC4" s="110"/>
      <c r="WTD4" s="110"/>
      <c r="WTE4" s="110"/>
      <c r="WTF4" s="110"/>
      <c r="WTG4" s="110"/>
      <c r="WTH4" s="110"/>
      <c r="WTI4" s="110"/>
      <c r="WTJ4" s="110"/>
      <c r="WTK4" s="110"/>
      <c r="WTL4" s="110"/>
      <c r="WTM4" s="110"/>
      <c r="WTN4" s="110"/>
      <c r="WTO4" s="110"/>
      <c r="WTP4" s="110"/>
      <c r="WTQ4" s="110"/>
      <c r="WTR4" s="110"/>
      <c r="WTS4" s="110"/>
      <c r="WTT4" s="110"/>
      <c r="WTU4" s="110"/>
      <c r="WTV4" s="110"/>
      <c r="WTW4" s="110"/>
      <c r="WTX4" s="110"/>
      <c r="WTY4" s="110"/>
      <c r="WTZ4" s="110"/>
      <c r="WUA4" s="110"/>
      <c r="WUB4" s="110"/>
      <c r="WUC4" s="110"/>
      <c r="WUD4" s="110"/>
      <c r="WUE4" s="110"/>
      <c r="WUF4" s="110"/>
      <c r="WUG4" s="110"/>
      <c r="WUH4" s="110"/>
      <c r="WUI4" s="110"/>
      <c r="WUJ4" s="110"/>
      <c r="WUK4" s="110"/>
      <c r="WUL4" s="110"/>
      <c r="WUM4" s="110"/>
      <c r="WUN4" s="110"/>
      <c r="WUO4" s="110"/>
      <c r="WUP4" s="110"/>
      <c r="WUQ4" s="110"/>
      <c r="WUR4" s="110"/>
      <c r="WUS4" s="110"/>
      <c r="WUT4" s="110"/>
      <c r="WUU4" s="110"/>
      <c r="WUV4" s="110"/>
      <c r="WUW4" s="110"/>
      <c r="WUX4" s="110"/>
      <c r="WUY4" s="110"/>
      <c r="WUZ4" s="110"/>
      <c r="WVA4" s="110"/>
      <c r="WVB4" s="110"/>
      <c r="WVC4" s="110"/>
      <c r="WVD4" s="110"/>
      <c r="WVE4" s="110"/>
      <c r="WVF4" s="110"/>
      <c r="WVG4" s="110"/>
      <c r="WVH4" s="110"/>
      <c r="WVI4" s="110"/>
      <c r="WVJ4" s="110"/>
      <c r="WVK4" s="110"/>
      <c r="WVL4" s="110"/>
      <c r="WVM4" s="110"/>
      <c r="WVN4" s="110"/>
      <c r="WVO4" s="110"/>
      <c r="WVP4" s="110"/>
      <c r="WVQ4" s="110"/>
      <c r="WVR4" s="110"/>
      <c r="WVS4" s="110"/>
      <c r="WVT4" s="110"/>
      <c r="WVU4" s="110"/>
      <c r="WVV4" s="110"/>
      <c r="WVW4" s="110"/>
      <c r="WVX4" s="110"/>
      <c r="WVY4" s="110"/>
      <c r="WVZ4" s="110"/>
      <c r="WWA4" s="110"/>
      <c r="WWB4" s="110"/>
      <c r="WWC4" s="110"/>
      <c r="WWD4" s="110"/>
      <c r="WWE4" s="110"/>
      <c r="WWF4" s="110"/>
      <c r="WWG4" s="110"/>
      <c r="WWH4" s="110"/>
      <c r="WWI4" s="110"/>
      <c r="WWJ4" s="110"/>
      <c r="WWK4" s="110"/>
      <c r="WWL4" s="110"/>
      <c r="WWM4" s="110"/>
      <c r="WWN4" s="110"/>
      <c r="WWO4" s="110"/>
      <c r="WWP4" s="110"/>
      <c r="WWQ4" s="110"/>
      <c r="WWR4" s="110"/>
      <c r="WWS4" s="110"/>
      <c r="WWT4" s="110"/>
      <c r="WWU4" s="110"/>
      <c r="WWV4" s="110"/>
      <c r="WWW4" s="110"/>
      <c r="WWX4" s="110"/>
      <c r="WWY4" s="110"/>
      <c r="WWZ4" s="110"/>
      <c r="WXA4" s="110"/>
      <c r="WXB4" s="110"/>
      <c r="WXC4" s="110"/>
      <c r="WXD4" s="110"/>
      <c r="WXE4" s="110"/>
      <c r="WXF4" s="110"/>
      <c r="WXG4" s="110"/>
      <c r="WXH4" s="110"/>
      <c r="WXI4" s="110"/>
      <c r="WXJ4" s="110"/>
      <c r="WXK4" s="110"/>
      <c r="WXL4" s="110"/>
      <c r="WXM4" s="110"/>
      <c r="WXN4" s="110"/>
      <c r="WXO4" s="110"/>
      <c r="WXP4" s="110"/>
      <c r="WXQ4" s="110"/>
      <c r="WXR4" s="110"/>
      <c r="WXS4" s="110"/>
      <c r="WXT4" s="110"/>
      <c r="WXU4" s="110"/>
      <c r="WXV4" s="110"/>
      <c r="WXW4" s="110"/>
      <c r="WXX4" s="110"/>
      <c r="WXY4" s="110"/>
      <c r="WXZ4" s="110"/>
      <c r="WYA4" s="110"/>
      <c r="WYB4" s="110"/>
      <c r="WYC4" s="110"/>
      <c r="WYD4" s="110"/>
      <c r="WYE4" s="110"/>
      <c r="WYF4" s="110"/>
      <c r="WYG4" s="110"/>
      <c r="WYH4" s="110"/>
      <c r="WYI4" s="110"/>
      <c r="WYJ4" s="110"/>
      <c r="WYK4" s="110"/>
      <c r="WYL4" s="110"/>
      <c r="WYM4" s="110"/>
      <c r="WYN4" s="110"/>
      <c r="WYO4" s="110"/>
      <c r="WYP4" s="110"/>
      <c r="WYQ4" s="110"/>
      <c r="WYR4" s="110"/>
      <c r="WYS4" s="110"/>
      <c r="WYT4" s="110"/>
      <c r="WYU4" s="110"/>
      <c r="WYV4" s="110"/>
      <c r="WYW4" s="110"/>
      <c r="WYX4" s="110"/>
      <c r="WYY4" s="110"/>
      <c r="WYZ4" s="110"/>
      <c r="WZA4" s="110"/>
      <c r="WZB4" s="110"/>
      <c r="WZC4" s="110"/>
      <c r="WZD4" s="110"/>
      <c r="WZE4" s="110"/>
      <c r="WZF4" s="110"/>
      <c r="WZG4" s="110"/>
      <c r="WZH4" s="110"/>
      <c r="WZI4" s="110"/>
      <c r="WZJ4" s="110"/>
      <c r="WZK4" s="110"/>
      <c r="WZL4" s="110"/>
      <c r="WZM4" s="110"/>
      <c r="WZN4" s="110"/>
      <c r="WZO4" s="110"/>
      <c r="WZP4" s="110"/>
      <c r="WZQ4" s="110"/>
      <c r="WZR4" s="110"/>
      <c r="WZS4" s="110"/>
      <c r="WZT4" s="110"/>
      <c r="WZU4" s="110"/>
      <c r="WZV4" s="110"/>
      <c r="WZW4" s="110"/>
      <c r="WZX4" s="110"/>
      <c r="WZY4" s="110"/>
      <c r="WZZ4" s="110"/>
      <c r="XAA4" s="110"/>
      <c r="XAB4" s="110"/>
      <c r="XAC4" s="110"/>
      <c r="XAD4" s="110"/>
      <c r="XAE4" s="110"/>
      <c r="XAF4" s="110"/>
      <c r="XAG4" s="110"/>
      <c r="XAH4" s="110"/>
      <c r="XAI4" s="110"/>
      <c r="XAJ4" s="110"/>
      <c r="XAK4" s="110"/>
      <c r="XAL4" s="110"/>
      <c r="XAM4" s="110"/>
      <c r="XAN4" s="110"/>
      <c r="XAO4" s="110"/>
      <c r="XAP4" s="110"/>
      <c r="XAQ4" s="110"/>
      <c r="XAR4" s="110"/>
      <c r="XAS4" s="110"/>
      <c r="XAT4" s="110"/>
      <c r="XAU4" s="110"/>
      <c r="XAV4" s="110"/>
      <c r="XAW4" s="110"/>
      <c r="XAX4" s="110"/>
      <c r="XAY4" s="110"/>
      <c r="XAZ4" s="110"/>
      <c r="XBA4" s="110"/>
      <c r="XBB4" s="110"/>
      <c r="XBC4" s="110"/>
      <c r="XBD4" s="110"/>
      <c r="XBE4" s="110"/>
      <c r="XBF4" s="110"/>
      <c r="XBG4" s="110"/>
      <c r="XBH4" s="110"/>
      <c r="XBI4" s="110"/>
      <c r="XBJ4" s="110"/>
      <c r="XBK4" s="110"/>
      <c r="XBL4" s="110"/>
      <c r="XBM4" s="110"/>
      <c r="XBN4" s="110"/>
      <c r="XBO4" s="110"/>
      <c r="XBP4" s="110"/>
      <c r="XBQ4" s="110"/>
      <c r="XBR4" s="110"/>
      <c r="XBS4" s="110"/>
      <c r="XBT4" s="110"/>
      <c r="XBU4" s="110"/>
      <c r="XBV4" s="110"/>
      <c r="XBW4" s="110"/>
      <c r="XBX4" s="110"/>
      <c r="XBY4" s="110"/>
      <c r="XBZ4" s="110"/>
      <c r="XCA4" s="110"/>
      <c r="XCB4" s="110"/>
      <c r="XCC4" s="110"/>
      <c r="XCD4" s="110"/>
      <c r="XCE4" s="110"/>
      <c r="XCF4" s="110"/>
      <c r="XCG4" s="110"/>
      <c r="XCH4" s="110"/>
      <c r="XCI4" s="110"/>
      <c r="XCJ4" s="110"/>
      <c r="XCK4" s="110"/>
      <c r="XCL4" s="110"/>
      <c r="XCM4" s="110"/>
      <c r="XCN4" s="110"/>
      <c r="XCO4" s="110"/>
      <c r="XCP4" s="110"/>
      <c r="XCQ4" s="110"/>
      <c r="XCR4" s="110"/>
      <c r="XCS4" s="110"/>
      <c r="XCT4" s="110"/>
      <c r="XCU4" s="110"/>
      <c r="XCV4" s="110"/>
      <c r="XCW4" s="110"/>
      <c r="XCX4" s="110"/>
      <c r="XCY4" s="110"/>
      <c r="XCZ4" s="110"/>
      <c r="XDA4" s="110"/>
      <c r="XDB4" s="110"/>
      <c r="XDC4" s="110"/>
      <c r="XDD4" s="110"/>
      <c r="XDE4" s="110"/>
      <c r="XDF4" s="110"/>
      <c r="XDG4" s="110"/>
      <c r="XDH4" s="110"/>
      <c r="XDI4" s="110"/>
      <c r="XDJ4" s="110"/>
      <c r="XDK4" s="110"/>
      <c r="XDL4" s="110"/>
      <c r="XDM4" s="110"/>
      <c r="XDN4" s="110"/>
      <c r="XDO4" s="110"/>
      <c r="XDP4" s="110"/>
      <c r="XDQ4" s="110"/>
      <c r="XDR4" s="110"/>
      <c r="XDS4" s="110"/>
      <c r="XDT4" s="110"/>
      <c r="XDU4" s="110"/>
      <c r="XDV4" s="110"/>
      <c r="XDW4" s="110"/>
      <c r="XDX4" s="110"/>
      <c r="XDY4" s="110"/>
      <c r="XDZ4" s="110"/>
      <c r="XEA4" s="110"/>
      <c r="XEB4" s="110"/>
      <c r="XEC4" s="110"/>
      <c r="XED4" s="110"/>
      <c r="XEE4" s="110"/>
      <c r="XEF4" s="110"/>
      <c r="XEG4" s="110"/>
      <c r="XEH4" s="110"/>
      <c r="XEI4" s="110"/>
      <c r="XEJ4" s="110"/>
      <c r="XEK4" s="110"/>
      <c r="XEL4" s="110"/>
      <c r="XEM4" s="110"/>
      <c r="XEN4" s="110"/>
      <c r="XEO4" s="110"/>
      <c r="XEP4" s="110"/>
      <c r="XEQ4" s="110"/>
      <c r="XER4" s="110"/>
      <c r="XES4" s="110"/>
      <c r="XET4" s="110"/>
      <c r="XEU4" s="110"/>
      <c r="XEV4" s="110"/>
      <c r="XEW4" s="110"/>
      <c r="XEX4" s="110"/>
      <c r="XEY4" s="110"/>
      <c r="XEZ4" s="110"/>
      <c r="XFA4" s="110"/>
      <c r="XFB4" s="110"/>
      <c r="XFC4" s="110"/>
      <c r="XFD4" s="110"/>
    </row>
    <row r="5" s="101" customFormat="1" ht="13.5" spans="1:16384">
      <c r="A5" s="116" t="s">
        <v>1184</v>
      </c>
      <c r="B5" s="116" t="s">
        <v>1185</v>
      </c>
      <c r="C5" s="116" t="s">
        <v>1186</v>
      </c>
      <c r="D5" s="116" t="s">
        <v>1187</v>
      </c>
      <c r="E5" s="116" t="s">
        <v>1188</v>
      </c>
      <c r="F5" s="116" t="s">
        <v>1189</v>
      </c>
      <c r="G5" s="116" t="s">
        <v>1190</v>
      </c>
      <c r="H5" s="116" t="s">
        <v>1191</v>
      </c>
      <c r="I5" s="109"/>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c r="IU5" s="110"/>
      <c r="IV5" s="110"/>
      <c r="IW5" s="110"/>
      <c r="IX5" s="110"/>
      <c r="IY5" s="110"/>
      <c r="IZ5" s="110"/>
      <c r="JA5" s="110"/>
      <c r="JB5" s="110"/>
      <c r="JC5" s="110"/>
      <c r="JD5" s="110"/>
      <c r="JE5" s="110"/>
      <c r="JF5" s="110"/>
      <c r="JG5" s="110"/>
      <c r="JH5" s="110"/>
      <c r="JI5" s="110"/>
      <c r="JJ5" s="110"/>
      <c r="JK5" s="110"/>
      <c r="JL5" s="110"/>
      <c r="JM5" s="110"/>
      <c r="JN5" s="110"/>
      <c r="JO5" s="110"/>
      <c r="JP5" s="110"/>
      <c r="JQ5" s="110"/>
      <c r="JR5" s="110"/>
      <c r="JS5" s="110"/>
      <c r="JT5" s="110"/>
      <c r="JU5" s="110"/>
      <c r="JV5" s="110"/>
      <c r="JW5" s="110"/>
      <c r="JX5" s="110"/>
      <c r="JY5" s="110"/>
      <c r="JZ5" s="110"/>
      <c r="KA5" s="110"/>
      <c r="KB5" s="110"/>
      <c r="KC5" s="110"/>
      <c r="KD5" s="110"/>
      <c r="KE5" s="110"/>
      <c r="KF5" s="110"/>
      <c r="KG5" s="110"/>
      <c r="KH5" s="110"/>
      <c r="KI5" s="110"/>
      <c r="KJ5" s="110"/>
      <c r="KK5" s="110"/>
      <c r="KL5" s="110"/>
      <c r="KM5" s="110"/>
      <c r="KN5" s="110"/>
      <c r="KO5" s="110"/>
      <c r="KP5" s="110"/>
      <c r="KQ5" s="110"/>
      <c r="KR5" s="110"/>
      <c r="KS5" s="110"/>
      <c r="KT5" s="110"/>
      <c r="KU5" s="110"/>
      <c r="KV5" s="110"/>
      <c r="KW5" s="110"/>
      <c r="KX5" s="110"/>
      <c r="KY5" s="110"/>
      <c r="KZ5" s="110"/>
      <c r="LA5" s="110"/>
      <c r="LB5" s="110"/>
      <c r="LC5" s="110"/>
      <c r="LD5" s="110"/>
      <c r="LE5" s="110"/>
      <c r="LF5" s="110"/>
      <c r="LG5" s="110"/>
      <c r="LH5" s="110"/>
      <c r="LI5" s="110"/>
      <c r="LJ5" s="110"/>
      <c r="LK5" s="110"/>
      <c r="LL5" s="110"/>
      <c r="LM5" s="110"/>
      <c r="LN5" s="110"/>
      <c r="LO5" s="110"/>
      <c r="LP5" s="110"/>
      <c r="LQ5" s="110"/>
      <c r="LR5" s="110"/>
      <c r="LS5" s="110"/>
      <c r="LT5" s="110"/>
      <c r="LU5" s="110"/>
      <c r="LV5" s="110"/>
      <c r="LW5" s="110"/>
      <c r="LX5" s="110"/>
      <c r="LY5" s="110"/>
      <c r="LZ5" s="110"/>
      <c r="MA5" s="110"/>
      <c r="MB5" s="110"/>
      <c r="MC5" s="110"/>
      <c r="MD5" s="110"/>
      <c r="ME5" s="110"/>
      <c r="MF5" s="110"/>
      <c r="MG5" s="110"/>
      <c r="MH5" s="110"/>
      <c r="MI5" s="110"/>
      <c r="MJ5" s="110"/>
      <c r="MK5" s="110"/>
      <c r="ML5" s="110"/>
      <c r="MM5" s="110"/>
      <c r="MN5" s="110"/>
      <c r="MO5" s="110"/>
      <c r="MP5" s="110"/>
      <c r="MQ5" s="110"/>
      <c r="MR5" s="110"/>
      <c r="MS5" s="110"/>
      <c r="MT5" s="110"/>
      <c r="MU5" s="110"/>
      <c r="MV5" s="110"/>
      <c r="MW5" s="110"/>
      <c r="MX5" s="110"/>
      <c r="MY5" s="110"/>
      <c r="MZ5" s="110"/>
      <c r="NA5" s="110"/>
      <c r="NB5" s="110"/>
      <c r="NC5" s="110"/>
      <c r="ND5" s="110"/>
      <c r="NE5" s="110"/>
      <c r="NF5" s="110"/>
      <c r="NG5" s="110"/>
      <c r="NH5" s="110"/>
      <c r="NI5" s="110"/>
      <c r="NJ5" s="110"/>
      <c r="NK5" s="110"/>
      <c r="NL5" s="110"/>
      <c r="NM5" s="110"/>
      <c r="NN5" s="110"/>
      <c r="NO5" s="110"/>
      <c r="NP5" s="110"/>
      <c r="NQ5" s="110"/>
      <c r="NR5" s="110"/>
      <c r="NS5" s="110"/>
      <c r="NT5" s="110"/>
      <c r="NU5" s="110"/>
      <c r="NV5" s="110"/>
      <c r="NW5" s="110"/>
      <c r="NX5" s="110"/>
      <c r="NY5" s="110"/>
      <c r="NZ5" s="110"/>
      <c r="OA5" s="110"/>
      <c r="OB5" s="110"/>
      <c r="OC5" s="110"/>
      <c r="OD5" s="110"/>
      <c r="OE5" s="110"/>
      <c r="OF5" s="110"/>
      <c r="OG5" s="110"/>
      <c r="OH5" s="110"/>
      <c r="OI5" s="110"/>
      <c r="OJ5" s="110"/>
      <c r="OK5" s="110"/>
      <c r="OL5" s="110"/>
      <c r="OM5" s="110"/>
      <c r="ON5" s="110"/>
      <c r="OO5" s="110"/>
      <c r="OP5" s="110"/>
      <c r="OQ5" s="110"/>
      <c r="OR5" s="110"/>
      <c r="OS5" s="110"/>
      <c r="OT5" s="110"/>
      <c r="OU5" s="110"/>
      <c r="OV5" s="110"/>
      <c r="OW5" s="110"/>
      <c r="OX5" s="110"/>
      <c r="OY5" s="110"/>
      <c r="OZ5" s="110"/>
      <c r="PA5" s="110"/>
      <c r="PB5" s="110"/>
      <c r="PC5" s="110"/>
      <c r="PD5" s="110"/>
      <c r="PE5" s="110"/>
      <c r="PF5" s="110"/>
      <c r="PG5" s="110"/>
      <c r="PH5" s="110"/>
      <c r="PI5" s="110"/>
      <c r="PJ5" s="110"/>
      <c r="PK5" s="110"/>
      <c r="PL5" s="110"/>
      <c r="PM5" s="110"/>
      <c r="PN5" s="110"/>
      <c r="PO5" s="110"/>
      <c r="PP5" s="110"/>
      <c r="PQ5" s="110"/>
      <c r="PR5" s="110"/>
      <c r="PS5" s="110"/>
      <c r="PT5" s="110"/>
      <c r="PU5" s="110"/>
      <c r="PV5" s="110"/>
      <c r="PW5" s="110"/>
      <c r="PX5" s="110"/>
      <c r="PY5" s="110"/>
      <c r="PZ5" s="110"/>
      <c r="QA5" s="110"/>
      <c r="QB5" s="110"/>
      <c r="QC5" s="110"/>
      <c r="QD5" s="110"/>
      <c r="QE5" s="110"/>
      <c r="QF5" s="110"/>
      <c r="QG5" s="110"/>
      <c r="QH5" s="110"/>
      <c r="QI5" s="110"/>
      <c r="QJ5" s="110"/>
      <c r="QK5" s="110"/>
      <c r="QL5" s="110"/>
      <c r="QM5" s="110"/>
      <c r="QN5" s="110"/>
      <c r="QO5" s="110"/>
      <c r="QP5" s="110"/>
      <c r="QQ5" s="110"/>
      <c r="QR5" s="110"/>
      <c r="QS5" s="110"/>
      <c r="QT5" s="110"/>
      <c r="QU5" s="110"/>
      <c r="QV5" s="110"/>
      <c r="QW5" s="110"/>
      <c r="QX5" s="110"/>
      <c r="QY5" s="110"/>
      <c r="QZ5" s="110"/>
      <c r="RA5" s="110"/>
      <c r="RB5" s="110"/>
      <c r="RC5" s="110"/>
      <c r="RD5" s="110"/>
      <c r="RE5" s="110"/>
      <c r="RF5" s="110"/>
      <c r="RG5" s="110"/>
      <c r="RH5" s="110"/>
      <c r="RI5" s="110"/>
      <c r="RJ5" s="110"/>
      <c r="RK5" s="110"/>
      <c r="RL5" s="110"/>
      <c r="RM5" s="110"/>
      <c r="RN5" s="110"/>
      <c r="RO5" s="110"/>
      <c r="RP5" s="110"/>
      <c r="RQ5" s="110"/>
      <c r="RR5" s="110"/>
      <c r="RS5" s="110"/>
      <c r="RT5" s="110"/>
      <c r="RU5" s="110"/>
      <c r="RV5" s="110"/>
      <c r="RW5" s="110"/>
      <c r="RX5" s="110"/>
      <c r="RY5" s="110"/>
      <c r="RZ5" s="110"/>
      <c r="SA5" s="110"/>
      <c r="SB5" s="110"/>
      <c r="SC5" s="110"/>
      <c r="SD5" s="110"/>
      <c r="SE5" s="110"/>
      <c r="SF5" s="110"/>
      <c r="SG5" s="110"/>
      <c r="SH5" s="110"/>
      <c r="SI5" s="110"/>
      <c r="SJ5" s="110"/>
      <c r="SK5" s="110"/>
      <c r="SL5" s="110"/>
      <c r="SM5" s="110"/>
      <c r="SN5" s="110"/>
      <c r="SO5" s="110"/>
      <c r="SP5" s="110"/>
      <c r="SQ5" s="110"/>
      <c r="SR5" s="110"/>
      <c r="SS5" s="110"/>
      <c r="ST5" s="110"/>
      <c r="SU5" s="110"/>
      <c r="SV5" s="110"/>
      <c r="SW5" s="110"/>
      <c r="SX5" s="110"/>
      <c r="SY5" s="110"/>
      <c r="SZ5" s="110"/>
      <c r="TA5" s="110"/>
      <c r="TB5" s="110"/>
      <c r="TC5" s="110"/>
      <c r="TD5" s="110"/>
      <c r="TE5" s="110"/>
      <c r="TF5" s="110"/>
      <c r="TG5" s="110"/>
      <c r="TH5" s="110"/>
      <c r="TI5" s="110"/>
      <c r="TJ5" s="110"/>
      <c r="TK5" s="110"/>
      <c r="TL5" s="110"/>
      <c r="TM5" s="110"/>
      <c r="TN5" s="110"/>
      <c r="TO5" s="110"/>
      <c r="TP5" s="110"/>
      <c r="TQ5" s="110"/>
      <c r="TR5" s="110"/>
      <c r="TS5" s="110"/>
      <c r="TT5" s="110"/>
      <c r="TU5" s="110"/>
      <c r="TV5" s="110"/>
      <c r="TW5" s="110"/>
      <c r="TX5" s="110"/>
      <c r="TY5" s="110"/>
      <c r="TZ5" s="110"/>
      <c r="UA5" s="110"/>
      <c r="UB5" s="110"/>
      <c r="UC5" s="110"/>
      <c r="UD5" s="110"/>
      <c r="UE5" s="110"/>
      <c r="UF5" s="110"/>
      <c r="UG5" s="110"/>
      <c r="UH5" s="110"/>
      <c r="UI5" s="110"/>
      <c r="UJ5" s="110"/>
      <c r="UK5" s="110"/>
      <c r="UL5" s="110"/>
      <c r="UM5" s="110"/>
      <c r="UN5" s="110"/>
      <c r="UO5" s="110"/>
      <c r="UP5" s="110"/>
      <c r="UQ5" s="110"/>
      <c r="UR5" s="110"/>
      <c r="US5" s="110"/>
      <c r="UT5" s="110"/>
      <c r="UU5" s="110"/>
      <c r="UV5" s="110"/>
      <c r="UW5" s="110"/>
      <c r="UX5" s="110"/>
      <c r="UY5" s="110"/>
      <c r="UZ5" s="110"/>
      <c r="VA5" s="110"/>
      <c r="VB5" s="110"/>
      <c r="VC5" s="110"/>
      <c r="VD5" s="110"/>
      <c r="VE5" s="110"/>
      <c r="VF5" s="110"/>
      <c r="VG5" s="110"/>
      <c r="VH5" s="110"/>
      <c r="VI5" s="110"/>
      <c r="VJ5" s="110"/>
      <c r="VK5" s="110"/>
      <c r="VL5" s="110"/>
      <c r="VM5" s="110"/>
      <c r="VN5" s="110"/>
      <c r="VO5" s="110"/>
      <c r="VP5" s="110"/>
      <c r="VQ5" s="110"/>
      <c r="VR5" s="110"/>
      <c r="VS5" s="110"/>
      <c r="VT5" s="110"/>
      <c r="VU5" s="110"/>
      <c r="VV5" s="110"/>
      <c r="VW5" s="110"/>
      <c r="VX5" s="110"/>
      <c r="VY5" s="110"/>
      <c r="VZ5" s="110"/>
      <c r="WA5" s="110"/>
      <c r="WB5" s="110"/>
      <c r="WC5" s="110"/>
      <c r="WD5" s="110"/>
      <c r="WE5" s="110"/>
      <c r="WF5" s="110"/>
      <c r="WG5" s="110"/>
      <c r="WH5" s="110"/>
      <c r="WI5" s="110"/>
      <c r="WJ5" s="110"/>
      <c r="WK5" s="110"/>
      <c r="WL5" s="110"/>
      <c r="WM5" s="110"/>
      <c r="WN5" s="110"/>
      <c r="WO5" s="110"/>
      <c r="WP5" s="110"/>
      <c r="WQ5" s="110"/>
      <c r="WR5" s="110"/>
      <c r="WS5" s="110"/>
      <c r="WT5" s="110"/>
      <c r="WU5" s="110"/>
      <c r="WV5" s="110"/>
      <c r="WW5" s="110"/>
      <c r="WX5" s="110"/>
      <c r="WY5" s="110"/>
      <c r="WZ5" s="110"/>
      <c r="XA5" s="110"/>
      <c r="XB5" s="110"/>
      <c r="XC5" s="110"/>
      <c r="XD5" s="110"/>
      <c r="XE5" s="110"/>
      <c r="XF5" s="110"/>
      <c r="XG5" s="110"/>
      <c r="XH5" s="110"/>
      <c r="XI5" s="110"/>
      <c r="XJ5" s="110"/>
      <c r="XK5" s="110"/>
      <c r="XL5" s="110"/>
      <c r="XM5" s="110"/>
      <c r="XN5" s="110"/>
      <c r="XO5" s="110"/>
      <c r="XP5" s="110"/>
      <c r="XQ5" s="110"/>
      <c r="XR5" s="110"/>
      <c r="XS5" s="110"/>
      <c r="XT5" s="110"/>
      <c r="XU5" s="110"/>
      <c r="XV5" s="110"/>
      <c r="XW5" s="110"/>
      <c r="XX5" s="110"/>
      <c r="XY5" s="110"/>
      <c r="XZ5" s="110"/>
      <c r="YA5" s="110"/>
      <c r="YB5" s="110"/>
      <c r="YC5" s="110"/>
      <c r="YD5" s="110"/>
      <c r="YE5" s="110"/>
      <c r="YF5" s="110"/>
      <c r="YG5" s="110"/>
      <c r="YH5" s="110"/>
      <c r="YI5" s="110"/>
      <c r="YJ5" s="110"/>
      <c r="YK5" s="110"/>
      <c r="YL5" s="110"/>
      <c r="YM5" s="110"/>
      <c r="YN5" s="110"/>
      <c r="YO5" s="110"/>
      <c r="YP5" s="110"/>
      <c r="YQ5" s="110"/>
      <c r="YR5" s="110"/>
      <c r="YS5" s="110"/>
      <c r="YT5" s="110"/>
      <c r="YU5" s="110"/>
      <c r="YV5" s="110"/>
      <c r="YW5" s="110"/>
      <c r="YX5" s="110"/>
      <c r="YY5" s="110"/>
      <c r="YZ5" s="110"/>
      <c r="ZA5" s="110"/>
      <c r="ZB5" s="110"/>
      <c r="ZC5" s="110"/>
      <c r="ZD5" s="110"/>
      <c r="ZE5" s="110"/>
      <c r="ZF5" s="110"/>
      <c r="ZG5" s="110"/>
      <c r="ZH5" s="110"/>
      <c r="ZI5" s="110"/>
      <c r="ZJ5" s="110"/>
      <c r="ZK5" s="110"/>
      <c r="ZL5" s="110"/>
      <c r="ZM5" s="110"/>
      <c r="ZN5" s="110"/>
      <c r="ZO5" s="110"/>
      <c r="ZP5" s="110"/>
      <c r="ZQ5" s="110"/>
      <c r="ZR5" s="110"/>
      <c r="ZS5" s="110"/>
      <c r="ZT5" s="110"/>
      <c r="ZU5" s="110"/>
      <c r="ZV5" s="110"/>
      <c r="ZW5" s="110"/>
      <c r="ZX5" s="110"/>
      <c r="ZY5" s="110"/>
      <c r="ZZ5" s="110"/>
      <c r="AAA5" s="110"/>
      <c r="AAB5" s="110"/>
      <c r="AAC5" s="110"/>
      <c r="AAD5" s="110"/>
      <c r="AAE5" s="110"/>
      <c r="AAF5" s="110"/>
      <c r="AAG5" s="110"/>
      <c r="AAH5" s="110"/>
      <c r="AAI5" s="110"/>
      <c r="AAJ5" s="110"/>
      <c r="AAK5" s="110"/>
      <c r="AAL5" s="110"/>
      <c r="AAM5" s="110"/>
      <c r="AAN5" s="110"/>
      <c r="AAO5" s="110"/>
      <c r="AAP5" s="110"/>
      <c r="AAQ5" s="110"/>
      <c r="AAR5" s="110"/>
      <c r="AAS5" s="110"/>
      <c r="AAT5" s="110"/>
      <c r="AAU5" s="110"/>
      <c r="AAV5" s="110"/>
      <c r="AAW5" s="110"/>
      <c r="AAX5" s="110"/>
      <c r="AAY5" s="110"/>
      <c r="AAZ5" s="110"/>
      <c r="ABA5" s="110"/>
      <c r="ABB5" s="110"/>
      <c r="ABC5" s="110"/>
      <c r="ABD5" s="110"/>
      <c r="ABE5" s="110"/>
      <c r="ABF5" s="110"/>
      <c r="ABG5" s="110"/>
      <c r="ABH5" s="110"/>
      <c r="ABI5" s="110"/>
      <c r="ABJ5" s="110"/>
      <c r="ABK5" s="110"/>
      <c r="ABL5" s="110"/>
      <c r="ABM5" s="110"/>
      <c r="ABN5" s="110"/>
      <c r="ABO5" s="110"/>
      <c r="ABP5" s="110"/>
      <c r="ABQ5" s="110"/>
      <c r="ABR5" s="110"/>
      <c r="ABS5" s="110"/>
      <c r="ABT5" s="110"/>
      <c r="ABU5" s="110"/>
      <c r="ABV5" s="110"/>
      <c r="ABW5" s="110"/>
      <c r="ABX5" s="110"/>
      <c r="ABY5" s="110"/>
      <c r="ABZ5" s="110"/>
      <c r="ACA5" s="110"/>
      <c r="ACB5" s="110"/>
      <c r="ACC5" s="110"/>
      <c r="ACD5" s="110"/>
      <c r="ACE5" s="110"/>
      <c r="ACF5" s="110"/>
      <c r="ACG5" s="110"/>
      <c r="ACH5" s="110"/>
      <c r="ACI5" s="110"/>
      <c r="ACJ5" s="110"/>
      <c r="ACK5" s="110"/>
      <c r="ACL5" s="110"/>
      <c r="ACM5" s="110"/>
      <c r="ACN5" s="110"/>
      <c r="ACO5" s="110"/>
      <c r="ACP5" s="110"/>
      <c r="ACQ5" s="110"/>
      <c r="ACR5" s="110"/>
      <c r="ACS5" s="110"/>
      <c r="ACT5" s="110"/>
      <c r="ACU5" s="110"/>
      <c r="ACV5" s="110"/>
      <c r="ACW5" s="110"/>
      <c r="ACX5" s="110"/>
      <c r="ACY5" s="110"/>
      <c r="ACZ5" s="110"/>
      <c r="ADA5" s="110"/>
      <c r="ADB5" s="110"/>
      <c r="ADC5" s="110"/>
      <c r="ADD5" s="110"/>
      <c r="ADE5" s="110"/>
      <c r="ADF5" s="110"/>
      <c r="ADG5" s="110"/>
      <c r="ADH5" s="110"/>
      <c r="ADI5" s="110"/>
      <c r="ADJ5" s="110"/>
      <c r="ADK5" s="110"/>
      <c r="ADL5" s="110"/>
      <c r="ADM5" s="110"/>
      <c r="ADN5" s="110"/>
      <c r="ADO5" s="110"/>
      <c r="ADP5" s="110"/>
      <c r="ADQ5" s="110"/>
      <c r="ADR5" s="110"/>
      <c r="ADS5" s="110"/>
      <c r="ADT5" s="110"/>
      <c r="ADU5" s="110"/>
      <c r="ADV5" s="110"/>
      <c r="ADW5" s="110"/>
      <c r="ADX5" s="110"/>
      <c r="ADY5" s="110"/>
      <c r="ADZ5" s="110"/>
      <c r="AEA5" s="110"/>
      <c r="AEB5" s="110"/>
      <c r="AEC5" s="110"/>
      <c r="AED5" s="110"/>
      <c r="AEE5" s="110"/>
      <c r="AEF5" s="110"/>
      <c r="AEG5" s="110"/>
      <c r="AEH5" s="110"/>
      <c r="AEI5" s="110"/>
      <c r="AEJ5" s="110"/>
      <c r="AEK5" s="110"/>
      <c r="AEL5" s="110"/>
      <c r="AEM5" s="110"/>
      <c r="AEN5" s="110"/>
      <c r="AEO5" s="110"/>
      <c r="AEP5" s="110"/>
      <c r="AEQ5" s="110"/>
      <c r="AER5" s="110"/>
      <c r="AES5" s="110"/>
      <c r="AET5" s="110"/>
      <c r="AEU5" s="110"/>
      <c r="AEV5" s="110"/>
      <c r="AEW5" s="110"/>
      <c r="AEX5" s="110"/>
      <c r="AEY5" s="110"/>
      <c r="AEZ5" s="110"/>
      <c r="AFA5" s="110"/>
      <c r="AFB5" s="110"/>
      <c r="AFC5" s="110"/>
      <c r="AFD5" s="110"/>
      <c r="AFE5" s="110"/>
      <c r="AFF5" s="110"/>
      <c r="AFG5" s="110"/>
      <c r="AFH5" s="110"/>
      <c r="AFI5" s="110"/>
      <c r="AFJ5" s="110"/>
      <c r="AFK5" s="110"/>
      <c r="AFL5" s="110"/>
      <c r="AFM5" s="110"/>
      <c r="AFN5" s="110"/>
      <c r="AFO5" s="110"/>
      <c r="AFP5" s="110"/>
      <c r="AFQ5" s="110"/>
      <c r="AFR5" s="110"/>
      <c r="AFS5" s="110"/>
      <c r="AFT5" s="110"/>
      <c r="AFU5" s="110"/>
      <c r="AFV5" s="110"/>
      <c r="AFW5" s="110"/>
      <c r="AFX5" s="110"/>
      <c r="AFY5" s="110"/>
      <c r="AFZ5" s="110"/>
      <c r="AGA5" s="110"/>
      <c r="AGB5" s="110"/>
      <c r="AGC5" s="110"/>
      <c r="AGD5" s="110"/>
      <c r="AGE5" s="110"/>
      <c r="AGF5" s="110"/>
      <c r="AGG5" s="110"/>
      <c r="AGH5" s="110"/>
      <c r="AGI5" s="110"/>
      <c r="AGJ5" s="110"/>
      <c r="AGK5" s="110"/>
      <c r="AGL5" s="110"/>
      <c r="AGM5" s="110"/>
      <c r="AGN5" s="110"/>
      <c r="AGO5" s="110"/>
      <c r="AGP5" s="110"/>
      <c r="AGQ5" s="110"/>
      <c r="AGR5" s="110"/>
      <c r="AGS5" s="110"/>
      <c r="AGT5" s="110"/>
      <c r="AGU5" s="110"/>
      <c r="AGV5" s="110"/>
      <c r="AGW5" s="110"/>
      <c r="AGX5" s="110"/>
      <c r="AGY5" s="110"/>
      <c r="AGZ5" s="110"/>
      <c r="AHA5" s="110"/>
      <c r="AHB5" s="110"/>
      <c r="AHC5" s="110"/>
      <c r="AHD5" s="110"/>
      <c r="AHE5" s="110"/>
      <c r="AHF5" s="110"/>
      <c r="AHG5" s="110"/>
      <c r="AHH5" s="110"/>
      <c r="AHI5" s="110"/>
      <c r="AHJ5" s="110"/>
      <c r="AHK5" s="110"/>
      <c r="AHL5" s="110"/>
      <c r="AHM5" s="110"/>
      <c r="AHN5" s="110"/>
      <c r="AHO5" s="110"/>
      <c r="AHP5" s="110"/>
      <c r="AHQ5" s="110"/>
      <c r="AHR5" s="110"/>
      <c r="AHS5" s="110"/>
      <c r="AHT5" s="110"/>
      <c r="AHU5" s="110"/>
      <c r="AHV5" s="110"/>
      <c r="AHW5" s="110"/>
      <c r="AHX5" s="110"/>
      <c r="AHY5" s="110"/>
      <c r="AHZ5" s="110"/>
      <c r="AIA5" s="110"/>
      <c r="AIB5" s="110"/>
      <c r="AIC5" s="110"/>
      <c r="AID5" s="110"/>
      <c r="AIE5" s="110"/>
      <c r="AIF5" s="110"/>
      <c r="AIG5" s="110"/>
      <c r="AIH5" s="110"/>
      <c r="AII5" s="110"/>
      <c r="AIJ5" s="110"/>
      <c r="AIK5" s="110"/>
      <c r="AIL5" s="110"/>
      <c r="AIM5" s="110"/>
      <c r="AIN5" s="110"/>
      <c r="AIO5" s="110"/>
      <c r="AIP5" s="110"/>
      <c r="AIQ5" s="110"/>
      <c r="AIR5" s="110"/>
      <c r="AIS5" s="110"/>
      <c r="AIT5" s="110"/>
      <c r="AIU5" s="110"/>
      <c r="AIV5" s="110"/>
      <c r="AIW5" s="110"/>
      <c r="AIX5" s="110"/>
      <c r="AIY5" s="110"/>
      <c r="AIZ5" s="110"/>
      <c r="AJA5" s="110"/>
      <c r="AJB5" s="110"/>
      <c r="AJC5" s="110"/>
      <c r="AJD5" s="110"/>
      <c r="AJE5" s="110"/>
      <c r="AJF5" s="110"/>
      <c r="AJG5" s="110"/>
      <c r="AJH5" s="110"/>
      <c r="AJI5" s="110"/>
      <c r="AJJ5" s="110"/>
      <c r="AJK5" s="110"/>
      <c r="AJL5" s="110"/>
      <c r="AJM5" s="110"/>
      <c r="AJN5" s="110"/>
      <c r="AJO5" s="110"/>
      <c r="AJP5" s="110"/>
      <c r="AJQ5" s="110"/>
      <c r="AJR5" s="110"/>
      <c r="AJS5" s="110"/>
      <c r="AJT5" s="110"/>
      <c r="AJU5" s="110"/>
      <c r="AJV5" s="110"/>
      <c r="AJW5" s="110"/>
      <c r="AJX5" s="110"/>
      <c r="AJY5" s="110"/>
      <c r="AJZ5" s="110"/>
      <c r="AKA5" s="110"/>
      <c r="AKB5" s="110"/>
      <c r="AKC5" s="110"/>
      <c r="AKD5" s="110"/>
      <c r="AKE5" s="110"/>
      <c r="AKF5" s="110"/>
      <c r="AKG5" s="110"/>
      <c r="AKH5" s="110"/>
      <c r="AKI5" s="110"/>
      <c r="AKJ5" s="110"/>
      <c r="AKK5" s="110"/>
      <c r="AKL5" s="110"/>
      <c r="AKM5" s="110"/>
      <c r="AKN5" s="110"/>
      <c r="AKO5" s="110"/>
      <c r="AKP5" s="110"/>
      <c r="AKQ5" s="110"/>
      <c r="AKR5" s="110"/>
      <c r="AKS5" s="110"/>
      <c r="AKT5" s="110"/>
      <c r="AKU5" s="110"/>
      <c r="AKV5" s="110"/>
      <c r="AKW5" s="110"/>
      <c r="AKX5" s="110"/>
      <c r="AKY5" s="110"/>
      <c r="AKZ5" s="110"/>
      <c r="ALA5" s="110"/>
      <c r="ALB5" s="110"/>
      <c r="ALC5" s="110"/>
      <c r="ALD5" s="110"/>
      <c r="ALE5" s="110"/>
      <c r="ALF5" s="110"/>
      <c r="ALG5" s="110"/>
      <c r="ALH5" s="110"/>
      <c r="ALI5" s="110"/>
      <c r="ALJ5" s="110"/>
      <c r="ALK5" s="110"/>
      <c r="ALL5" s="110"/>
      <c r="ALM5" s="110"/>
      <c r="ALN5" s="110"/>
      <c r="ALO5" s="110"/>
      <c r="ALP5" s="110"/>
      <c r="ALQ5" s="110"/>
      <c r="ALR5" s="110"/>
      <c r="ALS5" s="110"/>
      <c r="ALT5" s="110"/>
      <c r="ALU5" s="110"/>
      <c r="ALV5" s="110"/>
      <c r="ALW5" s="110"/>
      <c r="ALX5" s="110"/>
      <c r="ALY5" s="110"/>
      <c r="ALZ5" s="110"/>
      <c r="AMA5" s="110"/>
      <c r="AMB5" s="110"/>
      <c r="AMC5" s="110"/>
      <c r="AMD5" s="110"/>
      <c r="AME5" s="110"/>
      <c r="AMF5" s="110"/>
      <c r="AMG5" s="110"/>
      <c r="AMH5" s="110"/>
      <c r="AMI5" s="110"/>
      <c r="AMJ5" s="110"/>
      <c r="AMK5" s="110"/>
      <c r="AML5" s="110"/>
      <c r="AMM5" s="110"/>
      <c r="AMN5" s="110"/>
      <c r="AMO5" s="110"/>
      <c r="AMP5" s="110"/>
      <c r="AMQ5" s="110"/>
      <c r="AMR5" s="110"/>
      <c r="AMS5" s="110"/>
      <c r="AMT5" s="110"/>
      <c r="AMU5" s="110"/>
      <c r="AMV5" s="110"/>
      <c r="AMW5" s="110"/>
      <c r="AMX5" s="110"/>
      <c r="AMY5" s="110"/>
      <c r="AMZ5" s="110"/>
      <c r="ANA5" s="110"/>
      <c r="ANB5" s="110"/>
      <c r="ANC5" s="110"/>
      <c r="AND5" s="110"/>
      <c r="ANE5" s="110"/>
      <c r="ANF5" s="110"/>
      <c r="ANG5" s="110"/>
      <c r="ANH5" s="110"/>
      <c r="ANI5" s="110"/>
      <c r="ANJ5" s="110"/>
      <c r="ANK5" s="110"/>
      <c r="ANL5" s="110"/>
      <c r="ANM5" s="110"/>
      <c r="ANN5" s="110"/>
      <c r="ANO5" s="110"/>
      <c r="ANP5" s="110"/>
      <c r="ANQ5" s="110"/>
      <c r="ANR5" s="110"/>
      <c r="ANS5" s="110"/>
      <c r="ANT5" s="110"/>
      <c r="ANU5" s="110"/>
      <c r="ANV5" s="110"/>
      <c r="ANW5" s="110"/>
      <c r="ANX5" s="110"/>
      <c r="ANY5" s="110"/>
      <c r="ANZ5" s="110"/>
      <c r="AOA5" s="110"/>
      <c r="AOB5" s="110"/>
      <c r="AOC5" s="110"/>
      <c r="AOD5" s="110"/>
      <c r="AOE5" s="110"/>
      <c r="AOF5" s="110"/>
      <c r="AOG5" s="110"/>
      <c r="AOH5" s="110"/>
      <c r="AOI5" s="110"/>
      <c r="AOJ5" s="110"/>
      <c r="AOK5" s="110"/>
      <c r="AOL5" s="110"/>
      <c r="AOM5" s="110"/>
      <c r="AON5" s="110"/>
      <c r="AOO5" s="110"/>
      <c r="AOP5" s="110"/>
      <c r="AOQ5" s="110"/>
      <c r="AOR5" s="110"/>
      <c r="AOS5" s="110"/>
      <c r="AOT5" s="110"/>
      <c r="AOU5" s="110"/>
      <c r="AOV5" s="110"/>
      <c r="AOW5" s="110"/>
      <c r="AOX5" s="110"/>
      <c r="AOY5" s="110"/>
      <c r="AOZ5" s="110"/>
      <c r="APA5" s="110"/>
      <c r="APB5" s="110"/>
      <c r="APC5" s="110"/>
      <c r="APD5" s="110"/>
      <c r="APE5" s="110"/>
      <c r="APF5" s="110"/>
      <c r="APG5" s="110"/>
      <c r="APH5" s="110"/>
      <c r="API5" s="110"/>
      <c r="APJ5" s="110"/>
      <c r="APK5" s="110"/>
      <c r="APL5" s="110"/>
      <c r="APM5" s="110"/>
      <c r="APN5" s="110"/>
      <c r="APO5" s="110"/>
      <c r="APP5" s="110"/>
      <c r="APQ5" s="110"/>
      <c r="APR5" s="110"/>
      <c r="APS5" s="110"/>
      <c r="APT5" s="110"/>
      <c r="APU5" s="110"/>
      <c r="APV5" s="110"/>
      <c r="APW5" s="110"/>
      <c r="APX5" s="110"/>
      <c r="APY5" s="110"/>
      <c r="APZ5" s="110"/>
      <c r="AQA5" s="110"/>
      <c r="AQB5" s="110"/>
      <c r="AQC5" s="110"/>
      <c r="AQD5" s="110"/>
      <c r="AQE5" s="110"/>
      <c r="AQF5" s="110"/>
      <c r="AQG5" s="110"/>
      <c r="AQH5" s="110"/>
      <c r="AQI5" s="110"/>
      <c r="AQJ5" s="110"/>
      <c r="AQK5" s="110"/>
      <c r="AQL5" s="110"/>
      <c r="AQM5" s="110"/>
      <c r="AQN5" s="110"/>
      <c r="AQO5" s="110"/>
      <c r="AQP5" s="110"/>
      <c r="AQQ5" s="110"/>
      <c r="AQR5" s="110"/>
      <c r="AQS5" s="110"/>
      <c r="AQT5" s="110"/>
      <c r="AQU5" s="110"/>
      <c r="AQV5" s="110"/>
      <c r="AQW5" s="110"/>
      <c r="AQX5" s="110"/>
      <c r="AQY5" s="110"/>
      <c r="AQZ5" s="110"/>
      <c r="ARA5" s="110"/>
      <c r="ARB5" s="110"/>
      <c r="ARC5" s="110"/>
      <c r="ARD5" s="110"/>
      <c r="ARE5" s="110"/>
      <c r="ARF5" s="110"/>
      <c r="ARG5" s="110"/>
      <c r="ARH5" s="110"/>
      <c r="ARI5" s="110"/>
      <c r="ARJ5" s="110"/>
      <c r="ARK5" s="110"/>
      <c r="ARL5" s="110"/>
      <c r="ARM5" s="110"/>
      <c r="ARN5" s="110"/>
      <c r="ARO5" s="110"/>
      <c r="ARP5" s="110"/>
      <c r="ARQ5" s="110"/>
      <c r="ARR5" s="110"/>
      <c r="ARS5" s="110"/>
      <c r="ART5" s="110"/>
      <c r="ARU5" s="110"/>
      <c r="ARV5" s="110"/>
      <c r="ARW5" s="110"/>
      <c r="ARX5" s="110"/>
      <c r="ARY5" s="110"/>
      <c r="ARZ5" s="110"/>
      <c r="ASA5" s="110"/>
      <c r="ASB5" s="110"/>
      <c r="ASC5" s="110"/>
      <c r="ASD5" s="110"/>
      <c r="ASE5" s="110"/>
      <c r="ASF5" s="110"/>
      <c r="ASG5" s="110"/>
      <c r="ASH5" s="110"/>
      <c r="ASI5" s="110"/>
      <c r="ASJ5" s="110"/>
      <c r="ASK5" s="110"/>
      <c r="ASL5" s="110"/>
      <c r="ASM5" s="110"/>
      <c r="ASN5" s="110"/>
      <c r="ASO5" s="110"/>
      <c r="ASP5" s="110"/>
      <c r="ASQ5" s="110"/>
      <c r="ASR5" s="110"/>
      <c r="ASS5" s="110"/>
      <c r="AST5" s="110"/>
      <c r="ASU5" s="110"/>
      <c r="ASV5" s="110"/>
      <c r="ASW5" s="110"/>
      <c r="ASX5" s="110"/>
      <c r="ASY5" s="110"/>
      <c r="ASZ5" s="110"/>
      <c r="ATA5" s="110"/>
      <c r="ATB5" s="110"/>
      <c r="ATC5" s="110"/>
      <c r="ATD5" s="110"/>
      <c r="ATE5" s="110"/>
      <c r="ATF5" s="110"/>
      <c r="ATG5" s="110"/>
      <c r="ATH5" s="110"/>
      <c r="ATI5" s="110"/>
      <c r="ATJ5" s="110"/>
      <c r="ATK5" s="110"/>
      <c r="ATL5" s="110"/>
      <c r="ATM5" s="110"/>
      <c r="ATN5" s="110"/>
      <c r="ATO5" s="110"/>
      <c r="ATP5" s="110"/>
      <c r="ATQ5" s="110"/>
      <c r="ATR5" s="110"/>
      <c r="ATS5" s="110"/>
      <c r="ATT5" s="110"/>
      <c r="ATU5" s="110"/>
      <c r="ATV5" s="110"/>
      <c r="ATW5" s="110"/>
      <c r="ATX5" s="110"/>
      <c r="ATY5" s="110"/>
      <c r="ATZ5" s="110"/>
      <c r="AUA5" s="110"/>
      <c r="AUB5" s="110"/>
      <c r="AUC5" s="110"/>
      <c r="AUD5" s="110"/>
      <c r="AUE5" s="110"/>
      <c r="AUF5" s="110"/>
      <c r="AUG5" s="110"/>
      <c r="AUH5" s="110"/>
      <c r="AUI5" s="110"/>
      <c r="AUJ5" s="110"/>
      <c r="AUK5" s="110"/>
      <c r="AUL5" s="110"/>
      <c r="AUM5" s="110"/>
      <c r="AUN5" s="110"/>
      <c r="AUO5" s="110"/>
      <c r="AUP5" s="110"/>
      <c r="AUQ5" s="110"/>
      <c r="AUR5" s="110"/>
      <c r="AUS5" s="110"/>
      <c r="AUT5" s="110"/>
      <c r="AUU5" s="110"/>
      <c r="AUV5" s="110"/>
      <c r="AUW5" s="110"/>
      <c r="AUX5" s="110"/>
      <c r="AUY5" s="110"/>
      <c r="AUZ5" s="110"/>
      <c r="AVA5" s="110"/>
      <c r="AVB5" s="110"/>
      <c r="AVC5" s="110"/>
      <c r="AVD5" s="110"/>
      <c r="AVE5" s="110"/>
      <c r="AVF5" s="110"/>
      <c r="AVG5" s="110"/>
      <c r="AVH5" s="110"/>
      <c r="AVI5" s="110"/>
      <c r="AVJ5" s="110"/>
      <c r="AVK5" s="110"/>
      <c r="AVL5" s="110"/>
      <c r="AVM5" s="110"/>
      <c r="AVN5" s="110"/>
      <c r="AVO5" s="110"/>
      <c r="AVP5" s="110"/>
      <c r="AVQ5" s="110"/>
      <c r="AVR5" s="110"/>
      <c r="AVS5" s="110"/>
      <c r="AVT5" s="110"/>
      <c r="AVU5" s="110"/>
      <c r="AVV5" s="110"/>
      <c r="AVW5" s="110"/>
      <c r="AVX5" s="110"/>
      <c r="AVY5" s="110"/>
      <c r="AVZ5" s="110"/>
      <c r="AWA5" s="110"/>
      <c r="AWB5" s="110"/>
      <c r="AWC5" s="110"/>
      <c r="AWD5" s="110"/>
      <c r="AWE5" s="110"/>
      <c r="AWF5" s="110"/>
      <c r="AWG5" s="110"/>
      <c r="AWH5" s="110"/>
      <c r="AWI5" s="110"/>
      <c r="AWJ5" s="110"/>
      <c r="AWK5" s="110"/>
      <c r="AWL5" s="110"/>
      <c r="AWM5" s="110"/>
      <c r="AWN5" s="110"/>
      <c r="AWO5" s="110"/>
      <c r="AWP5" s="110"/>
      <c r="AWQ5" s="110"/>
      <c r="AWR5" s="110"/>
      <c r="AWS5" s="110"/>
      <c r="AWT5" s="110"/>
      <c r="AWU5" s="110"/>
      <c r="AWV5" s="110"/>
      <c r="AWW5" s="110"/>
      <c r="AWX5" s="110"/>
      <c r="AWY5" s="110"/>
      <c r="AWZ5" s="110"/>
      <c r="AXA5" s="110"/>
      <c r="AXB5" s="110"/>
      <c r="AXC5" s="110"/>
      <c r="AXD5" s="110"/>
      <c r="AXE5" s="110"/>
      <c r="AXF5" s="110"/>
      <c r="AXG5" s="110"/>
      <c r="AXH5" s="110"/>
      <c r="AXI5" s="110"/>
      <c r="AXJ5" s="110"/>
      <c r="AXK5" s="110"/>
      <c r="AXL5" s="110"/>
      <c r="AXM5" s="110"/>
      <c r="AXN5" s="110"/>
      <c r="AXO5" s="110"/>
      <c r="AXP5" s="110"/>
      <c r="AXQ5" s="110"/>
      <c r="AXR5" s="110"/>
      <c r="AXS5" s="110"/>
      <c r="AXT5" s="110"/>
      <c r="AXU5" s="110"/>
      <c r="AXV5" s="110"/>
      <c r="AXW5" s="110"/>
      <c r="AXX5" s="110"/>
      <c r="AXY5" s="110"/>
      <c r="AXZ5" s="110"/>
      <c r="AYA5" s="110"/>
      <c r="AYB5" s="110"/>
      <c r="AYC5" s="110"/>
      <c r="AYD5" s="110"/>
      <c r="AYE5" s="110"/>
      <c r="AYF5" s="110"/>
      <c r="AYG5" s="110"/>
      <c r="AYH5" s="110"/>
      <c r="AYI5" s="110"/>
      <c r="AYJ5" s="110"/>
      <c r="AYK5" s="110"/>
      <c r="AYL5" s="110"/>
      <c r="AYM5" s="110"/>
      <c r="AYN5" s="110"/>
      <c r="AYO5" s="110"/>
      <c r="AYP5" s="110"/>
      <c r="AYQ5" s="110"/>
      <c r="AYR5" s="110"/>
      <c r="AYS5" s="110"/>
      <c r="AYT5" s="110"/>
      <c r="AYU5" s="110"/>
      <c r="AYV5" s="110"/>
      <c r="AYW5" s="110"/>
      <c r="AYX5" s="110"/>
      <c r="AYY5" s="110"/>
      <c r="AYZ5" s="110"/>
      <c r="AZA5" s="110"/>
      <c r="AZB5" s="110"/>
      <c r="AZC5" s="110"/>
      <c r="AZD5" s="110"/>
      <c r="AZE5" s="110"/>
      <c r="AZF5" s="110"/>
      <c r="AZG5" s="110"/>
      <c r="AZH5" s="110"/>
      <c r="AZI5" s="110"/>
      <c r="AZJ5" s="110"/>
      <c r="AZK5" s="110"/>
      <c r="AZL5" s="110"/>
      <c r="AZM5" s="110"/>
      <c r="AZN5" s="110"/>
      <c r="AZO5" s="110"/>
      <c r="AZP5" s="110"/>
      <c r="AZQ5" s="110"/>
      <c r="AZR5" s="110"/>
      <c r="AZS5" s="110"/>
      <c r="AZT5" s="110"/>
      <c r="AZU5" s="110"/>
      <c r="AZV5" s="110"/>
      <c r="AZW5" s="110"/>
      <c r="AZX5" s="110"/>
      <c r="AZY5" s="110"/>
      <c r="AZZ5" s="110"/>
      <c r="BAA5" s="110"/>
      <c r="BAB5" s="110"/>
      <c r="BAC5" s="110"/>
      <c r="BAD5" s="110"/>
      <c r="BAE5" s="110"/>
      <c r="BAF5" s="110"/>
      <c r="BAG5" s="110"/>
      <c r="BAH5" s="110"/>
      <c r="BAI5" s="110"/>
      <c r="BAJ5" s="110"/>
      <c r="BAK5" s="110"/>
      <c r="BAL5" s="110"/>
      <c r="BAM5" s="110"/>
      <c r="BAN5" s="110"/>
      <c r="BAO5" s="110"/>
      <c r="BAP5" s="110"/>
      <c r="BAQ5" s="110"/>
      <c r="BAR5" s="110"/>
      <c r="BAS5" s="110"/>
      <c r="BAT5" s="110"/>
      <c r="BAU5" s="110"/>
      <c r="BAV5" s="110"/>
      <c r="BAW5" s="110"/>
      <c r="BAX5" s="110"/>
      <c r="BAY5" s="110"/>
      <c r="BAZ5" s="110"/>
      <c r="BBA5" s="110"/>
      <c r="BBB5" s="110"/>
      <c r="BBC5" s="110"/>
      <c r="BBD5" s="110"/>
      <c r="BBE5" s="110"/>
      <c r="BBF5" s="110"/>
      <c r="BBG5" s="110"/>
      <c r="BBH5" s="110"/>
      <c r="BBI5" s="110"/>
      <c r="BBJ5" s="110"/>
      <c r="BBK5" s="110"/>
      <c r="BBL5" s="110"/>
      <c r="BBM5" s="110"/>
      <c r="BBN5" s="110"/>
      <c r="BBO5" s="110"/>
      <c r="BBP5" s="110"/>
      <c r="BBQ5" s="110"/>
      <c r="BBR5" s="110"/>
      <c r="BBS5" s="110"/>
      <c r="BBT5" s="110"/>
      <c r="BBU5" s="110"/>
      <c r="BBV5" s="110"/>
      <c r="BBW5" s="110"/>
      <c r="BBX5" s="110"/>
      <c r="BBY5" s="110"/>
      <c r="BBZ5" s="110"/>
      <c r="BCA5" s="110"/>
      <c r="BCB5" s="110"/>
      <c r="BCC5" s="110"/>
      <c r="BCD5" s="110"/>
      <c r="BCE5" s="110"/>
      <c r="BCF5" s="110"/>
      <c r="BCG5" s="110"/>
      <c r="BCH5" s="110"/>
      <c r="BCI5" s="110"/>
      <c r="BCJ5" s="110"/>
      <c r="BCK5" s="110"/>
      <c r="BCL5" s="110"/>
      <c r="BCM5" s="110"/>
      <c r="BCN5" s="110"/>
      <c r="BCO5" s="110"/>
      <c r="BCP5" s="110"/>
      <c r="BCQ5" s="110"/>
      <c r="BCR5" s="110"/>
      <c r="BCS5" s="110"/>
      <c r="BCT5" s="110"/>
      <c r="BCU5" s="110"/>
      <c r="BCV5" s="110"/>
      <c r="BCW5" s="110"/>
      <c r="BCX5" s="110"/>
      <c r="BCY5" s="110"/>
      <c r="BCZ5" s="110"/>
      <c r="BDA5" s="110"/>
      <c r="BDB5" s="110"/>
      <c r="BDC5" s="110"/>
      <c r="BDD5" s="110"/>
      <c r="BDE5" s="110"/>
      <c r="BDF5" s="110"/>
      <c r="BDG5" s="110"/>
      <c r="BDH5" s="110"/>
      <c r="BDI5" s="110"/>
      <c r="BDJ5" s="110"/>
      <c r="BDK5" s="110"/>
      <c r="BDL5" s="110"/>
      <c r="BDM5" s="110"/>
      <c r="BDN5" s="110"/>
      <c r="BDO5" s="110"/>
      <c r="BDP5" s="110"/>
      <c r="BDQ5" s="110"/>
      <c r="BDR5" s="110"/>
      <c r="BDS5" s="110"/>
      <c r="BDT5" s="110"/>
      <c r="BDU5" s="110"/>
      <c r="BDV5" s="110"/>
      <c r="BDW5" s="110"/>
      <c r="BDX5" s="110"/>
      <c r="BDY5" s="110"/>
      <c r="BDZ5" s="110"/>
      <c r="BEA5" s="110"/>
      <c r="BEB5" s="110"/>
      <c r="BEC5" s="110"/>
      <c r="BED5" s="110"/>
      <c r="BEE5" s="110"/>
      <c r="BEF5" s="110"/>
      <c r="BEG5" s="110"/>
      <c r="BEH5" s="110"/>
      <c r="BEI5" s="110"/>
      <c r="BEJ5" s="110"/>
      <c r="BEK5" s="110"/>
      <c r="BEL5" s="110"/>
      <c r="BEM5" s="110"/>
      <c r="BEN5" s="110"/>
      <c r="BEO5" s="110"/>
      <c r="BEP5" s="110"/>
      <c r="BEQ5" s="110"/>
      <c r="BER5" s="110"/>
      <c r="BES5" s="110"/>
      <c r="BET5" s="110"/>
      <c r="BEU5" s="110"/>
      <c r="BEV5" s="110"/>
      <c r="BEW5" s="110"/>
      <c r="BEX5" s="110"/>
      <c r="BEY5" s="110"/>
      <c r="BEZ5" s="110"/>
      <c r="BFA5" s="110"/>
      <c r="BFB5" s="110"/>
      <c r="BFC5" s="110"/>
      <c r="BFD5" s="110"/>
      <c r="BFE5" s="110"/>
      <c r="BFF5" s="110"/>
      <c r="BFG5" s="110"/>
      <c r="BFH5" s="110"/>
      <c r="BFI5" s="110"/>
      <c r="BFJ5" s="110"/>
      <c r="BFK5" s="110"/>
      <c r="BFL5" s="110"/>
      <c r="BFM5" s="110"/>
      <c r="BFN5" s="110"/>
      <c r="BFO5" s="110"/>
      <c r="BFP5" s="110"/>
      <c r="BFQ5" s="110"/>
      <c r="BFR5" s="110"/>
      <c r="BFS5" s="110"/>
      <c r="BFT5" s="110"/>
      <c r="BFU5" s="110"/>
      <c r="BFV5" s="110"/>
      <c r="BFW5" s="110"/>
      <c r="BFX5" s="110"/>
      <c r="BFY5" s="110"/>
      <c r="BFZ5" s="110"/>
      <c r="BGA5" s="110"/>
      <c r="BGB5" s="110"/>
      <c r="BGC5" s="110"/>
      <c r="BGD5" s="110"/>
      <c r="BGE5" s="110"/>
      <c r="BGF5" s="110"/>
      <c r="BGG5" s="110"/>
      <c r="BGH5" s="110"/>
      <c r="BGI5" s="110"/>
      <c r="BGJ5" s="110"/>
      <c r="BGK5" s="110"/>
      <c r="BGL5" s="110"/>
      <c r="BGM5" s="110"/>
      <c r="BGN5" s="110"/>
      <c r="BGO5" s="110"/>
      <c r="BGP5" s="110"/>
      <c r="BGQ5" s="110"/>
      <c r="BGR5" s="110"/>
      <c r="BGS5" s="110"/>
      <c r="BGT5" s="110"/>
      <c r="BGU5" s="110"/>
      <c r="BGV5" s="110"/>
      <c r="BGW5" s="110"/>
      <c r="BGX5" s="110"/>
      <c r="BGY5" s="110"/>
      <c r="BGZ5" s="110"/>
      <c r="BHA5" s="110"/>
      <c r="BHB5" s="110"/>
      <c r="BHC5" s="110"/>
      <c r="BHD5" s="110"/>
      <c r="BHE5" s="110"/>
      <c r="BHF5" s="110"/>
      <c r="BHG5" s="110"/>
      <c r="BHH5" s="110"/>
      <c r="BHI5" s="110"/>
      <c r="BHJ5" s="110"/>
      <c r="BHK5" s="110"/>
      <c r="BHL5" s="110"/>
      <c r="BHM5" s="110"/>
      <c r="BHN5" s="110"/>
      <c r="BHO5" s="110"/>
      <c r="BHP5" s="110"/>
      <c r="BHQ5" s="110"/>
      <c r="BHR5" s="110"/>
      <c r="BHS5" s="110"/>
      <c r="BHT5" s="110"/>
      <c r="BHU5" s="110"/>
      <c r="BHV5" s="110"/>
      <c r="BHW5" s="110"/>
      <c r="BHX5" s="110"/>
      <c r="BHY5" s="110"/>
      <c r="BHZ5" s="110"/>
      <c r="BIA5" s="110"/>
      <c r="BIB5" s="110"/>
      <c r="BIC5" s="110"/>
      <c r="BID5" s="110"/>
      <c r="BIE5" s="110"/>
      <c r="BIF5" s="110"/>
      <c r="BIG5" s="110"/>
      <c r="BIH5" s="110"/>
      <c r="BII5" s="110"/>
      <c r="BIJ5" s="110"/>
      <c r="BIK5" s="110"/>
      <c r="BIL5" s="110"/>
      <c r="BIM5" s="110"/>
      <c r="BIN5" s="110"/>
      <c r="BIO5" s="110"/>
      <c r="BIP5" s="110"/>
      <c r="BIQ5" s="110"/>
      <c r="BIR5" s="110"/>
      <c r="BIS5" s="110"/>
      <c r="BIT5" s="110"/>
      <c r="BIU5" s="110"/>
      <c r="BIV5" s="110"/>
      <c r="BIW5" s="110"/>
      <c r="BIX5" s="110"/>
      <c r="BIY5" s="110"/>
      <c r="BIZ5" s="110"/>
      <c r="BJA5" s="110"/>
      <c r="BJB5" s="110"/>
      <c r="BJC5" s="110"/>
      <c r="BJD5" s="110"/>
      <c r="BJE5" s="110"/>
      <c r="BJF5" s="110"/>
      <c r="BJG5" s="110"/>
      <c r="BJH5" s="110"/>
      <c r="BJI5" s="110"/>
      <c r="BJJ5" s="110"/>
      <c r="BJK5" s="110"/>
      <c r="BJL5" s="110"/>
      <c r="BJM5" s="110"/>
      <c r="BJN5" s="110"/>
      <c r="BJO5" s="110"/>
      <c r="BJP5" s="110"/>
      <c r="BJQ5" s="110"/>
      <c r="BJR5" s="110"/>
      <c r="BJS5" s="110"/>
      <c r="BJT5" s="110"/>
      <c r="BJU5" s="110"/>
      <c r="BJV5" s="110"/>
      <c r="BJW5" s="110"/>
      <c r="BJX5" s="110"/>
      <c r="BJY5" s="110"/>
      <c r="BJZ5" s="110"/>
      <c r="BKA5" s="110"/>
      <c r="BKB5" s="110"/>
      <c r="BKC5" s="110"/>
      <c r="BKD5" s="110"/>
      <c r="BKE5" s="110"/>
      <c r="BKF5" s="110"/>
      <c r="BKG5" s="110"/>
      <c r="BKH5" s="110"/>
      <c r="BKI5" s="110"/>
      <c r="BKJ5" s="110"/>
      <c r="BKK5" s="110"/>
      <c r="BKL5" s="110"/>
      <c r="BKM5" s="110"/>
      <c r="BKN5" s="110"/>
      <c r="BKO5" s="110"/>
      <c r="BKP5" s="110"/>
      <c r="BKQ5" s="110"/>
      <c r="BKR5" s="110"/>
      <c r="BKS5" s="110"/>
      <c r="BKT5" s="110"/>
      <c r="BKU5" s="110"/>
      <c r="BKV5" s="110"/>
      <c r="BKW5" s="110"/>
      <c r="BKX5" s="110"/>
      <c r="BKY5" s="110"/>
      <c r="BKZ5" s="110"/>
      <c r="BLA5" s="110"/>
      <c r="BLB5" s="110"/>
      <c r="BLC5" s="110"/>
      <c r="BLD5" s="110"/>
      <c r="BLE5" s="110"/>
      <c r="BLF5" s="110"/>
      <c r="BLG5" s="110"/>
      <c r="BLH5" s="110"/>
      <c r="BLI5" s="110"/>
      <c r="BLJ5" s="110"/>
      <c r="BLK5" s="110"/>
      <c r="BLL5" s="110"/>
      <c r="BLM5" s="110"/>
      <c r="BLN5" s="110"/>
      <c r="BLO5" s="110"/>
      <c r="BLP5" s="110"/>
      <c r="BLQ5" s="110"/>
      <c r="BLR5" s="110"/>
      <c r="BLS5" s="110"/>
      <c r="BLT5" s="110"/>
      <c r="BLU5" s="110"/>
      <c r="BLV5" s="110"/>
      <c r="BLW5" s="110"/>
      <c r="BLX5" s="110"/>
      <c r="BLY5" s="110"/>
      <c r="BLZ5" s="110"/>
      <c r="BMA5" s="110"/>
      <c r="BMB5" s="110"/>
      <c r="BMC5" s="110"/>
      <c r="BMD5" s="110"/>
      <c r="BME5" s="110"/>
      <c r="BMF5" s="110"/>
      <c r="BMG5" s="110"/>
      <c r="BMH5" s="110"/>
      <c r="BMI5" s="110"/>
      <c r="BMJ5" s="110"/>
      <c r="BMK5" s="110"/>
      <c r="BML5" s="110"/>
      <c r="BMM5" s="110"/>
      <c r="BMN5" s="110"/>
      <c r="BMO5" s="110"/>
      <c r="BMP5" s="110"/>
      <c r="BMQ5" s="110"/>
      <c r="BMR5" s="110"/>
      <c r="BMS5" s="110"/>
      <c r="BMT5" s="110"/>
      <c r="BMU5" s="110"/>
      <c r="BMV5" s="110"/>
      <c r="BMW5" s="110"/>
      <c r="BMX5" s="110"/>
      <c r="BMY5" s="110"/>
      <c r="BMZ5" s="110"/>
      <c r="BNA5" s="110"/>
      <c r="BNB5" s="110"/>
      <c r="BNC5" s="110"/>
      <c r="BND5" s="110"/>
      <c r="BNE5" s="110"/>
      <c r="BNF5" s="110"/>
      <c r="BNG5" s="110"/>
      <c r="BNH5" s="110"/>
      <c r="BNI5" s="110"/>
      <c r="BNJ5" s="110"/>
      <c r="BNK5" s="110"/>
      <c r="BNL5" s="110"/>
      <c r="BNM5" s="110"/>
      <c r="BNN5" s="110"/>
      <c r="BNO5" s="110"/>
      <c r="BNP5" s="110"/>
      <c r="BNQ5" s="110"/>
      <c r="BNR5" s="110"/>
      <c r="BNS5" s="110"/>
      <c r="BNT5" s="110"/>
      <c r="BNU5" s="110"/>
      <c r="BNV5" s="110"/>
      <c r="BNW5" s="110"/>
      <c r="BNX5" s="110"/>
      <c r="BNY5" s="110"/>
      <c r="BNZ5" s="110"/>
      <c r="BOA5" s="110"/>
      <c r="BOB5" s="110"/>
      <c r="BOC5" s="110"/>
      <c r="BOD5" s="110"/>
      <c r="BOE5" s="110"/>
      <c r="BOF5" s="110"/>
      <c r="BOG5" s="110"/>
      <c r="BOH5" s="110"/>
      <c r="BOI5" s="110"/>
      <c r="BOJ5" s="110"/>
      <c r="BOK5" s="110"/>
      <c r="BOL5" s="110"/>
      <c r="BOM5" s="110"/>
      <c r="BON5" s="110"/>
      <c r="BOO5" s="110"/>
      <c r="BOP5" s="110"/>
      <c r="BOQ5" s="110"/>
      <c r="BOR5" s="110"/>
      <c r="BOS5" s="110"/>
      <c r="BOT5" s="110"/>
      <c r="BOU5" s="110"/>
      <c r="BOV5" s="110"/>
      <c r="BOW5" s="110"/>
      <c r="BOX5" s="110"/>
      <c r="BOY5" s="110"/>
      <c r="BOZ5" s="110"/>
      <c r="BPA5" s="110"/>
      <c r="BPB5" s="110"/>
      <c r="BPC5" s="110"/>
      <c r="BPD5" s="110"/>
      <c r="BPE5" s="110"/>
      <c r="BPF5" s="110"/>
      <c r="BPG5" s="110"/>
      <c r="BPH5" s="110"/>
      <c r="BPI5" s="110"/>
      <c r="BPJ5" s="110"/>
      <c r="BPK5" s="110"/>
      <c r="BPL5" s="110"/>
      <c r="BPM5" s="110"/>
      <c r="BPN5" s="110"/>
      <c r="BPO5" s="110"/>
      <c r="BPP5" s="110"/>
      <c r="BPQ5" s="110"/>
      <c r="BPR5" s="110"/>
      <c r="BPS5" s="110"/>
      <c r="BPT5" s="110"/>
      <c r="BPU5" s="110"/>
      <c r="BPV5" s="110"/>
      <c r="BPW5" s="110"/>
      <c r="BPX5" s="110"/>
      <c r="BPY5" s="110"/>
      <c r="BPZ5" s="110"/>
      <c r="BQA5" s="110"/>
      <c r="BQB5" s="110"/>
      <c r="BQC5" s="110"/>
      <c r="BQD5" s="110"/>
      <c r="BQE5" s="110"/>
      <c r="BQF5" s="110"/>
      <c r="BQG5" s="110"/>
      <c r="BQH5" s="110"/>
      <c r="BQI5" s="110"/>
      <c r="BQJ5" s="110"/>
      <c r="BQK5" s="110"/>
      <c r="BQL5" s="110"/>
      <c r="BQM5" s="110"/>
      <c r="BQN5" s="110"/>
      <c r="BQO5" s="110"/>
      <c r="BQP5" s="110"/>
      <c r="BQQ5" s="110"/>
      <c r="BQR5" s="110"/>
      <c r="BQS5" s="110"/>
      <c r="BQT5" s="110"/>
      <c r="BQU5" s="110"/>
      <c r="BQV5" s="110"/>
      <c r="BQW5" s="110"/>
      <c r="BQX5" s="110"/>
      <c r="BQY5" s="110"/>
      <c r="BQZ5" s="110"/>
      <c r="BRA5" s="110"/>
      <c r="BRB5" s="110"/>
      <c r="BRC5" s="110"/>
      <c r="BRD5" s="110"/>
      <c r="BRE5" s="110"/>
      <c r="BRF5" s="110"/>
      <c r="BRG5" s="110"/>
      <c r="BRH5" s="110"/>
      <c r="BRI5" s="110"/>
      <c r="BRJ5" s="110"/>
      <c r="BRK5" s="110"/>
      <c r="BRL5" s="110"/>
      <c r="BRM5" s="110"/>
      <c r="BRN5" s="110"/>
      <c r="BRO5" s="110"/>
      <c r="BRP5" s="110"/>
      <c r="BRQ5" s="110"/>
      <c r="BRR5" s="110"/>
      <c r="BRS5" s="110"/>
      <c r="BRT5" s="110"/>
      <c r="BRU5" s="110"/>
      <c r="BRV5" s="110"/>
      <c r="BRW5" s="110"/>
      <c r="BRX5" s="110"/>
      <c r="BRY5" s="110"/>
      <c r="BRZ5" s="110"/>
      <c r="BSA5" s="110"/>
      <c r="BSB5" s="110"/>
      <c r="BSC5" s="110"/>
      <c r="BSD5" s="110"/>
      <c r="BSE5" s="110"/>
      <c r="BSF5" s="110"/>
      <c r="BSG5" s="110"/>
      <c r="BSH5" s="110"/>
      <c r="BSI5" s="110"/>
      <c r="BSJ5" s="110"/>
      <c r="BSK5" s="110"/>
      <c r="BSL5" s="110"/>
      <c r="BSM5" s="110"/>
      <c r="BSN5" s="110"/>
      <c r="BSO5" s="110"/>
      <c r="BSP5" s="110"/>
      <c r="BSQ5" s="110"/>
      <c r="BSR5" s="110"/>
      <c r="BSS5" s="110"/>
      <c r="BST5" s="110"/>
      <c r="BSU5" s="110"/>
      <c r="BSV5" s="110"/>
      <c r="BSW5" s="110"/>
      <c r="BSX5" s="110"/>
      <c r="BSY5" s="110"/>
      <c r="BSZ5" s="110"/>
      <c r="BTA5" s="110"/>
      <c r="BTB5" s="110"/>
      <c r="BTC5" s="110"/>
      <c r="BTD5" s="110"/>
      <c r="BTE5" s="110"/>
      <c r="BTF5" s="110"/>
      <c r="BTG5" s="110"/>
      <c r="BTH5" s="110"/>
      <c r="BTI5" s="110"/>
      <c r="BTJ5" s="110"/>
      <c r="BTK5" s="110"/>
      <c r="BTL5" s="110"/>
      <c r="BTM5" s="110"/>
      <c r="BTN5" s="110"/>
      <c r="BTO5" s="110"/>
      <c r="BTP5" s="110"/>
      <c r="BTQ5" s="110"/>
      <c r="BTR5" s="110"/>
      <c r="BTS5" s="110"/>
      <c r="BTT5" s="110"/>
      <c r="BTU5" s="110"/>
      <c r="BTV5" s="110"/>
      <c r="BTW5" s="110"/>
      <c r="BTX5" s="110"/>
      <c r="BTY5" s="110"/>
      <c r="BTZ5" s="110"/>
      <c r="BUA5" s="110"/>
      <c r="BUB5" s="110"/>
      <c r="BUC5" s="110"/>
      <c r="BUD5" s="110"/>
      <c r="BUE5" s="110"/>
      <c r="BUF5" s="110"/>
      <c r="BUG5" s="110"/>
      <c r="BUH5" s="110"/>
      <c r="BUI5" s="110"/>
      <c r="BUJ5" s="110"/>
      <c r="BUK5" s="110"/>
      <c r="BUL5" s="110"/>
      <c r="BUM5" s="110"/>
      <c r="BUN5" s="110"/>
      <c r="BUO5" s="110"/>
      <c r="BUP5" s="110"/>
      <c r="BUQ5" s="110"/>
      <c r="BUR5" s="110"/>
      <c r="BUS5" s="110"/>
      <c r="BUT5" s="110"/>
      <c r="BUU5" s="110"/>
      <c r="BUV5" s="110"/>
      <c r="BUW5" s="110"/>
      <c r="BUX5" s="110"/>
      <c r="BUY5" s="110"/>
      <c r="BUZ5" s="110"/>
      <c r="BVA5" s="110"/>
      <c r="BVB5" s="110"/>
      <c r="BVC5" s="110"/>
      <c r="BVD5" s="110"/>
      <c r="BVE5" s="110"/>
      <c r="BVF5" s="110"/>
      <c r="BVG5" s="110"/>
      <c r="BVH5" s="110"/>
      <c r="BVI5" s="110"/>
      <c r="BVJ5" s="110"/>
      <c r="BVK5" s="110"/>
      <c r="BVL5" s="110"/>
      <c r="BVM5" s="110"/>
      <c r="BVN5" s="110"/>
      <c r="BVO5" s="110"/>
      <c r="BVP5" s="110"/>
      <c r="BVQ5" s="110"/>
      <c r="BVR5" s="110"/>
      <c r="BVS5" s="110"/>
      <c r="BVT5" s="110"/>
      <c r="BVU5" s="110"/>
      <c r="BVV5" s="110"/>
      <c r="BVW5" s="110"/>
      <c r="BVX5" s="110"/>
      <c r="BVY5" s="110"/>
      <c r="BVZ5" s="110"/>
      <c r="BWA5" s="110"/>
      <c r="BWB5" s="110"/>
      <c r="BWC5" s="110"/>
      <c r="BWD5" s="110"/>
      <c r="BWE5" s="110"/>
      <c r="BWF5" s="110"/>
      <c r="BWG5" s="110"/>
      <c r="BWH5" s="110"/>
      <c r="BWI5" s="110"/>
      <c r="BWJ5" s="110"/>
      <c r="BWK5" s="110"/>
      <c r="BWL5" s="110"/>
      <c r="BWM5" s="110"/>
      <c r="BWN5" s="110"/>
      <c r="BWO5" s="110"/>
      <c r="BWP5" s="110"/>
      <c r="BWQ5" s="110"/>
      <c r="BWR5" s="110"/>
      <c r="BWS5" s="110"/>
      <c r="BWT5" s="110"/>
      <c r="BWU5" s="110"/>
      <c r="BWV5" s="110"/>
      <c r="BWW5" s="110"/>
      <c r="BWX5" s="110"/>
      <c r="BWY5" s="110"/>
      <c r="BWZ5" s="110"/>
      <c r="BXA5" s="110"/>
      <c r="BXB5" s="110"/>
      <c r="BXC5" s="110"/>
      <c r="BXD5" s="110"/>
      <c r="BXE5" s="110"/>
      <c r="BXF5" s="110"/>
      <c r="BXG5" s="110"/>
      <c r="BXH5" s="110"/>
      <c r="BXI5" s="110"/>
      <c r="BXJ5" s="110"/>
      <c r="BXK5" s="110"/>
      <c r="BXL5" s="110"/>
      <c r="BXM5" s="110"/>
      <c r="BXN5" s="110"/>
      <c r="BXO5" s="110"/>
      <c r="BXP5" s="110"/>
      <c r="BXQ5" s="110"/>
      <c r="BXR5" s="110"/>
      <c r="BXS5" s="110"/>
      <c r="BXT5" s="110"/>
      <c r="BXU5" s="110"/>
      <c r="BXV5" s="110"/>
      <c r="BXW5" s="110"/>
      <c r="BXX5" s="110"/>
      <c r="BXY5" s="110"/>
      <c r="BXZ5" s="110"/>
      <c r="BYA5" s="110"/>
      <c r="BYB5" s="110"/>
      <c r="BYC5" s="110"/>
      <c r="BYD5" s="110"/>
      <c r="BYE5" s="110"/>
      <c r="BYF5" s="110"/>
      <c r="BYG5" s="110"/>
      <c r="BYH5" s="110"/>
      <c r="BYI5" s="110"/>
      <c r="BYJ5" s="110"/>
      <c r="BYK5" s="110"/>
      <c r="BYL5" s="110"/>
      <c r="BYM5" s="110"/>
      <c r="BYN5" s="110"/>
      <c r="BYO5" s="110"/>
      <c r="BYP5" s="110"/>
      <c r="BYQ5" s="110"/>
      <c r="BYR5" s="110"/>
      <c r="BYS5" s="110"/>
      <c r="BYT5" s="110"/>
      <c r="BYU5" s="110"/>
      <c r="BYV5" s="110"/>
      <c r="BYW5" s="110"/>
      <c r="BYX5" s="110"/>
      <c r="BYY5" s="110"/>
      <c r="BYZ5" s="110"/>
      <c r="BZA5" s="110"/>
      <c r="BZB5" s="110"/>
      <c r="BZC5" s="110"/>
      <c r="BZD5" s="110"/>
      <c r="BZE5" s="110"/>
      <c r="BZF5" s="110"/>
      <c r="BZG5" s="110"/>
      <c r="BZH5" s="110"/>
      <c r="BZI5" s="110"/>
      <c r="BZJ5" s="110"/>
      <c r="BZK5" s="110"/>
      <c r="BZL5" s="110"/>
      <c r="BZM5" s="110"/>
      <c r="BZN5" s="110"/>
      <c r="BZO5" s="110"/>
      <c r="BZP5" s="110"/>
      <c r="BZQ5" s="110"/>
      <c r="BZR5" s="110"/>
      <c r="BZS5" s="110"/>
      <c r="BZT5" s="110"/>
      <c r="BZU5" s="110"/>
      <c r="BZV5" s="110"/>
      <c r="BZW5" s="110"/>
      <c r="BZX5" s="110"/>
      <c r="BZY5" s="110"/>
      <c r="BZZ5" s="110"/>
      <c r="CAA5" s="110"/>
      <c r="CAB5" s="110"/>
      <c r="CAC5" s="110"/>
      <c r="CAD5" s="110"/>
      <c r="CAE5" s="110"/>
      <c r="CAF5" s="110"/>
      <c r="CAG5" s="110"/>
      <c r="CAH5" s="110"/>
      <c r="CAI5" s="110"/>
      <c r="CAJ5" s="110"/>
      <c r="CAK5" s="110"/>
      <c r="CAL5" s="110"/>
      <c r="CAM5" s="110"/>
      <c r="CAN5" s="110"/>
      <c r="CAO5" s="110"/>
      <c r="CAP5" s="110"/>
      <c r="CAQ5" s="110"/>
      <c r="CAR5" s="110"/>
      <c r="CAS5" s="110"/>
      <c r="CAT5" s="110"/>
      <c r="CAU5" s="110"/>
      <c r="CAV5" s="110"/>
      <c r="CAW5" s="110"/>
      <c r="CAX5" s="110"/>
      <c r="CAY5" s="110"/>
      <c r="CAZ5" s="110"/>
      <c r="CBA5" s="110"/>
      <c r="CBB5" s="110"/>
      <c r="CBC5" s="110"/>
      <c r="CBD5" s="110"/>
      <c r="CBE5" s="110"/>
      <c r="CBF5" s="110"/>
      <c r="CBG5" s="110"/>
      <c r="CBH5" s="110"/>
      <c r="CBI5" s="110"/>
      <c r="CBJ5" s="110"/>
      <c r="CBK5" s="110"/>
      <c r="CBL5" s="110"/>
      <c r="CBM5" s="110"/>
      <c r="CBN5" s="110"/>
      <c r="CBO5" s="110"/>
      <c r="CBP5" s="110"/>
      <c r="CBQ5" s="110"/>
      <c r="CBR5" s="110"/>
      <c r="CBS5" s="110"/>
      <c r="CBT5" s="110"/>
      <c r="CBU5" s="110"/>
      <c r="CBV5" s="110"/>
      <c r="CBW5" s="110"/>
      <c r="CBX5" s="110"/>
      <c r="CBY5" s="110"/>
      <c r="CBZ5" s="110"/>
      <c r="CCA5" s="110"/>
      <c r="CCB5" s="110"/>
      <c r="CCC5" s="110"/>
      <c r="CCD5" s="110"/>
      <c r="CCE5" s="110"/>
      <c r="CCF5" s="110"/>
      <c r="CCG5" s="110"/>
      <c r="CCH5" s="110"/>
      <c r="CCI5" s="110"/>
      <c r="CCJ5" s="110"/>
      <c r="CCK5" s="110"/>
      <c r="CCL5" s="110"/>
      <c r="CCM5" s="110"/>
      <c r="CCN5" s="110"/>
      <c r="CCO5" s="110"/>
      <c r="CCP5" s="110"/>
      <c r="CCQ5" s="110"/>
      <c r="CCR5" s="110"/>
      <c r="CCS5" s="110"/>
      <c r="CCT5" s="110"/>
      <c r="CCU5" s="110"/>
      <c r="CCV5" s="110"/>
      <c r="CCW5" s="110"/>
      <c r="CCX5" s="110"/>
      <c r="CCY5" s="110"/>
      <c r="CCZ5" s="110"/>
      <c r="CDA5" s="110"/>
      <c r="CDB5" s="110"/>
      <c r="CDC5" s="110"/>
      <c r="CDD5" s="110"/>
      <c r="CDE5" s="110"/>
      <c r="CDF5" s="110"/>
      <c r="CDG5" s="110"/>
      <c r="CDH5" s="110"/>
      <c r="CDI5" s="110"/>
      <c r="CDJ5" s="110"/>
      <c r="CDK5" s="110"/>
      <c r="CDL5" s="110"/>
      <c r="CDM5" s="110"/>
      <c r="CDN5" s="110"/>
      <c r="CDO5" s="110"/>
      <c r="CDP5" s="110"/>
      <c r="CDQ5" s="110"/>
      <c r="CDR5" s="110"/>
      <c r="CDS5" s="110"/>
      <c r="CDT5" s="110"/>
      <c r="CDU5" s="110"/>
      <c r="CDV5" s="110"/>
      <c r="CDW5" s="110"/>
      <c r="CDX5" s="110"/>
      <c r="CDY5" s="110"/>
      <c r="CDZ5" s="110"/>
      <c r="CEA5" s="110"/>
      <c r="CEB5" s="110"/>
      <c r="CEC5" s="110"/>
      <c r="CED5" s="110"/>
      <c r="CEE5" s="110"/>
      <c r="CEF5" s="110"/>
      <c r="CEG5" s="110"/>
      <c r="CEH5" s="110"/>
      <c r="CEI5" s="110"/>
      <c r="CEJ5" s="110"/>
      <c r="CEK5" s="110"/>
      <c r="CEL5" s="110"/>
      <c r="CEM5" s="110"/>
      <c r="CEN5" s="110"/>
      <c r="CEO5" s="110"/>
      <c r="CEP5" s="110"/>
      <c r="CEQ5" s="110"/>
      <c r="CER5" s="110"/>
      <c r="CES5" s="110"/>
      <c r="CET5" s="110"/>
      <c r="CEU5" s="110"/>
      <c r="CEV5" s="110"/>
      <c r="CEW5" s="110"/>
      <c r="CEX5" s="110"/>
      <c r="CEY5" s="110"/>
      <c r="CEZ5" s="110"/>
      <c r="CFA5" s="110"/>
      <c r="CFB5" s="110"/>
      <c r="CFC5" s="110"/>
      <c r="CFD5" s="110"/>
      <c r="CFE5" s="110"/>
      <c r="CFF5" s="110"/>
      <c r="CFG5" s="110"/>
      <c r="CFH5" s="110"/>
      <c r="CFI5" s="110"/>
      <c r="CFJ5" s="110"/>
      <c r="CFK5" s="110"/>
      <c r="CFL5" s="110"/>
      <c r="CFM5" s="110"/>
      <c r="CFN5" s="110"/>
      <c r="CFO5" s="110"/>
      <c r="CFP5" s="110"/>
      <c r="CFQ5" s="110"/>
      <c r="CFR5" s="110"/>
      <c r="CFS5" s="110"/>
      <c r="CFT5" s="110"/>
      <c r="CFU5" s="110"/>
      <c r="CFV5" s="110"/>
      <c r="CFW5" s="110"/>
      <c r="CFX5" s="110"/>
      <c r="CFY5" s="110"/>
      <c r="CFZ5" s="110"/>
      <c r="CGA5" s="110"/>
      <c r="CGB5" s="110"/>
      <c r="CGC5" s="110"/>
      <c r="CGD5" s="110"/>
      <c r="CGE5" s="110"/>
      <c r="CGF5" s="110"/>
      <c r="CGG5" s="110"/>
      <c r="CGH5" s="110"/>
      <c r="CGI5" s="110"/>
      <c r="CGJ5" s="110"/>
      <c r="CGK5" s="110"/>
      <c r="CGL5" s="110"/>
      <c r="CGM5" s="110"/>
      <c r="CGN5" s="110"/>
      <c r="CGO5" s="110"/>
      <c r="CGP5" s="110"/>
      <c r="CGQ5" s="110"/>
      <c r="CGR5" s="110"/>
      <c r="CGS5" s="110"/>
      <c r="CGT5" s="110"/>
      <c r="CGU5" s="110"/>
      <c r="CGV5" s="110"/>
      <c r="CGW5" s="110"/>
      <c r="CGX5" s="110"/>
      <c r="CGY5" s="110"/>
      <c r="CGZ5" s="110"/>
      <c r="CHA5" s="110"/>
      <c r="CHB5" s="110"/>
      <c r="CHC5" s="110"/>
      <c r="CHD5" s="110"/>
      <c r="CHE5" s="110"/>
      <c r="CHF5" s="110"/>
      <c r="CHG5" s="110"/>
      <c r="CHH5" s="110"/>
      <c r="CHI5" s="110"/>
      <c r="CHJ5" s="110"/>
      <c r="CHK5" s="110"/>
      <c r="CHL5" s="110"/>
      <c r="CHM5" s="110"/>
      <c r="CHN5" s="110"/>
      <c r="CHO5" s="110"/>
      <c r="CHP5" s="110"/>
      <c r="CHQ5" s="110"/>
      <c r="CHR5" s="110"/>
      <c r="CHS5" s="110"/>
      <c r="CHT5" s="110"/>
      <c r="CHU5" s="110"/>
      <c r="CHV5" s="110"/>
      <c r="CHW5" s="110"/>
      <c r="CHX5" s="110"/>
      <c r="CHY5" s="110"/>
      <c r="CHZ5" s="110"/>
      <c r="CIA5" s="110"/>
      <c r="CIB5" s="110"/>
      <c r="CIC5" s="110"/>
      <c r="CID5" s="110"/>
      <c r="CIE5" s="110"/>
      <c r="CIF5" s="110"/>
      <c r="CIG5" s="110"/>
      <c r="CIH5" s="110"/>
      <c r="CII5" s="110"/>
      <c r="CIJ5" s="110"/>
      <c r="CIK5" s="110"/>
      <c r="CIL5" s="110"/>
      <c r="CIM5" s="110"/>
      <c r="CIN5" s="110"/>
      <c r="CIO5" s="110"/>
      <c r="CIP5" s="110"/>
      <c r="CIQ5" s="110"/>
      <c r="CIR5" s="110"/>
      <c r="CIS5" s="110"/>
      <c r="CIT5" s="110"/>
      <c r="CIU5" s="110"/>
      <c r="CIV5" s="110"/>
      <c r="CIW5" s="110"/>
      <c r="CIX5" s="110"/>
      <c r="CIY5" s="110"/>
      <c r="CIZ5" s="110"/>
      <c r="CJA5" s="110"/>
      <c r="CJB5" s="110"/>
      <c r="CJC5" s="110"/>
      <c r="CJD5" s="110"/>
      <c r="CJE5" s="110"/>
      <c r="CJF5" s="110"/>
      <c r="CJG5" s="110"/>
      <c r="CJH5" s="110"/>
      <c r="CJI5" s="110"/>
      <c r="CJJ5" s="110"/>
      <c r="CJK5" s="110"/>
      <c r="CJL5" s="110"/>
      <c r="CJM5" s="110"/>
      <c r="CJN5" s="110"/>
      <c r="CJO5" s="110"/>
      <c r="CJP5" s="110"/>
      <c r="CJQ5" s="110"/>
      <c r="CJR5" s="110"/>
      <c r="CJS5" s="110"/>
      <c r="CJT5" s="110"/>
      <c r="CJU5" s="110"/>
      <c r="CJV5" s="110"/>
      <c r="CJW5" s="110"/>
      <c r="CJX5" s="110"/>
      <c r="CJY5" s="110"/>
      <c r="CJZ5" s="110"/>
      <c r="CKA5" s="110"/>
      <c r="CKB5" s="110"/>
      <c r="CKC5" s="110"/>
      <c r="CKD5" s="110"/>
      <c r="CKE5" s="110"/>
      <c r="CKF5" s="110"/>
      <c r="CKG5" s="110"/>
      <c r="CKH5" s="110"/>
      <c r="CKI5" s="110"/>
      <c r="CKJ5" s="110"/>
      <c r="CKK5" s="110"/>
      <c r="CKL5" s="110"/>
      <c r="CKM5" s="110"/>
      <c r="CKN5" s="110"/>
      <c r="CKO5" s="110"/>
      <c r="CKP5" s="110"/>
      <c r="CKQ5" s="110"/>
      <c r="CKR5" s="110"/>
      <c r="CKS5" s="110"/>
      <c r="CKT5" s="110"/>
      <c r="CKU5" s="110"/>
      <c r="CKV5" s="110"/>
      <c r="CKW5" s="110"/>
      <c r="CKX5" s="110"/>
      <c r="CKY5" s="110"/>
      <c r="CKZ5" s="110"/>
      <c r="CLA5" s="110"/>
      <c r="CLB5" s="110"/>
      <c r="CLC5" s="110"/>
      <c r="CLD5" s="110"/>
      <c r="CLE5" s="110"/>
      <c r="CLF5" s="110"/>
      <c r="CLG5" s="110"/>
      <c r="CLH5" s="110"/>
      <c r="CLI5" s="110"/>
      <c r="CLJ5" s="110"/>
      <c r="CLK5" s="110"/>
      <c r="CLL5" s="110"/>
      <c r="CLM5" s="110"/>
      <c r="CLN5" s="110"/>
      <c r="CLO5" s="110"/>
      <c r="CLP5" s="110"/>
      <c r="CLQ5" s="110"/>
      <c r="CLR5" s="110"/>
      <c r="CLS5" s="110"/>
      <c r="CLT5" s="110"/>
      <c r="CLU5" s="110"/>
      <c r="CLV5" s="110"/>
      <c r="CLW5" s="110"/>
      <c r="CLX5" s="110"/>
      <c r="CLY5" s="110"/>
      <c r="CLZ5" s="110"/>
      <c r="CMA5" s="110"/>
      <c r="CMB5" s="110"/>
      <c r="CMC5" s="110"/>
      <c r="CMD5" s="110"/>
      <c r="CME5" s="110"/>
      <c r="CMF5" s="110"/>
      <c r="CMG5" s="110"/>
      <c r="CMH5" s="110"/>
      <c r="CMI5" s="110"/>
      <c r="CMJ5" s="110"/>
      <c r="CMK5" s="110"/>
      <c r="CML5" s="110"/>
      <c r="CMM5" s="110"/>
      <c r="CMN5" s="110"/>
      <c r="CMO5" s="110"/>
      <c r="CMP5" s="110"/>
      <c r="CMQ5" s="110"/>
      <c r="CMR5" s="110"/>
      <c r="CMS5" s="110"/>
      <c r="CMT5" s="110"/>
      <c r="CMU5" s="110"/>
      <c r="CMV5" s="110"/>
      <c r="CMW5" s="110"/>
      <c r="CMX5" s="110"/>
      <c r="CMY5" s="110"/>
      <c r="CMZ5" s="110"/>
      <c r="CNA5" s="110"/>
      <c r="CNB5" s="110"/>
      <c r="CNC5" s="110"/>
      <c r="CND5" s="110"/>
      <c r="CNE5" s="110"/>
      <c r="CNF5" s="110"/>
      <c r="CNG5" s="110"/>
      <c r="CNH5" s="110"/>
      <c r="CNI5" s="110"/>
      <c r="CNJ5" s="110"/>
      <c r="CNK5" s="110"/>
      <c r="CNL5" s="110"/>
      <c r="CNM5" s="110"/>
      <c r="CNN5" s="110"/>
      <c r="CNO5" s="110"/>
      <c r="CNP5" s="110"/>
      <c r="CNQ5" s="110"/>
      <c r="CNR5" s="110"/>
      <c r="CNS5" s="110"/>
      <c r="CNT5" s="110"/>
      <c r="CNU5" s="110"/>
      <c r="CNV5" s="110"/>
      <c r="CNW5" s="110"/>
      <c r="CNX5" s="110"/>
      <c r="CNY5" s="110"/>
      <c r="CNZ5" s="110"/>
      <c r="COA5" s="110"/>
      <c r="COB5" s="110"/>
      <c r="COC5" s="110"/>
      <c r="COD5" s="110"/>
      <c r="COE5" s="110"/>
      <c r="COF5" s="110"/>
      <c r="COG5" s="110"/>
      <c r="COH5" s="110"/>
      <c r="COI5" s="110"/>
      <c r="COJ5" s="110"/>
      <c r="COK5" s="110"/>
      <c r="COL5" s="110"/>
      <c r="COM5" s="110"/>
      <c r="CON5" s="110"/>
      <c r="COO5" s="110"/>
      <c r="COP5" s="110"/>
      <c r="COQ5" s="110"/>
      <c r="COR5" s="110"/>
      <c r="COS5" s="110"/>
      <c r="COT5" s="110"/>
      <c r="COU5" s="110"/>
      <c r="COV5" s="110"/>
      <c r="COW5" s="110"/>
      <c r="COX5" s="110"/>
      <c r="COY5" s="110"/>
      <c r="COZ5" s="110"/>
      <c r="CPA5" s="110"/>
      <c r="CPB5" s="110"/>
      <c r="CPC5" s="110"/>
      <c r="CPD5" s="110"/>
      <c r="CPE5" s="110"/>
      <c r="CPF5" s="110"/>
      <c r="CPG5" s="110"/>
      <c r="CPH5" s="110"/>
      <c r="CPI5" s="110"/>
      <c r="CPJ5" s="110"/>
      <c r="CPK5" s="110"/>
      <c r="CPL5" s="110"/>
      <c r="CPM5" s="110"/>
      <c r="CPN5" s="110"/>
      <c r="CPO5" s="110"/>
      <c r="CPP5" s="110"/>
      <c r="CPQ5" s="110"/>
      <c r="CPR5" s="110"/>
      <c r="CPS5" s="110"/>
      <c r="CPT5" s="110"/>
      <c r="CPU5" s="110"/>
      <c r="CPV5" s="110"/>
      <c r="CPW5" s="110"/>
      <c r="CPX5" s="110"/>
      <c r="CPY5" s="110"/>
      <c r="CPZ5" s="110"/>
      <c r="CQA5" s="110"/>
      <c r="CQB5" s="110"/>
      <c r="CQC5" s="110"/>
      <c r="CQD5" s="110"/>
      <c r="CQE5" s="110"/>
      <c r="CQF5" s="110"/>
      <c r="CQG5" s="110"/>
      <c r="CQH5" s="110"/>
      <c r="CQI5" s="110"/>
      <c r="CQJ5" s="110"/>
      <c r="CQK5" s="110"/>
      <c r="CQL5" s="110"/>
      <c r="CQM5" s="110"/>
      <c r="CQN5" s="110"/>
      <c r="CQO5" s="110"/>
      <c r="CQP5" s="110"/>
      <c r="CQQ5" s="110"/>
      <c r="CQR5" s="110"/>
      <c r="CQS5" s="110"/>
      <c r="CQT5" s="110"/>
      <c r="CQU5" s="110"/>
      <c r="CQV5" s="110"/>
      <c r="CQW5" s="110"/>
      <c r="CQX5" s="110"/>
      <c r="CQY5" s="110"/>
      <c r="CQZ5" s="110"/>
      <c r="CRA5" s="110"/>
      <c r="CRB5" s="110"/>
      <c r="CRC5" s="110"/>
      <c r="CRD5" s="110"/>
      <c r="CRE5" s="110"/>
      <c r="CRF5" s="110"/>
      <c r="CRG5" s="110"/>
      <c r="CRH5" s="110"/>
      <c r="CRI5" s="110"/>
      <c r="CRJ5" s="110"/>
      <c r="CRK5" s="110"/>
      <c r="CRL5" s="110"/>
      <c r="CRM5" s="110"/>
      <c r="CRN5" s="110"/>
      <c r="CRO5" s="110"/>
      <c r="CRP5" s="110"/>
      <c r="CRQ5" s="110"/>
      <c r="CRR5" s="110"/>
      <c r="CRS5" s="110"/>
      <c r="CRT5" s="110"/>
      <c r="CRU5" s="110"/>
      <c r="CRV5" s="110"/>
      <c r="CRW5" s="110"/>
      <c r="CRX5" s="110"/>
      <c r="CRY5" s="110"/>
      <c r="CRZ5" s="110"/>
      <c r="CSA5" s="110"/>
      <c r="CSB5" s="110"/>
      <c r="CSC5" s="110"/>
      <c r="CSD5" s="110"/>
      <c r="CSE5" s="110"/>
      <c r="CSF5" s="110"/>
      <c r="CSG5" s="110"/>
      <c r="CSH5" s="110"/>
      <c r="CSI5" s="110"/>
      <c r="CSJ5" s="110"/>
      <c r="CSK5" s="110"/>
      <c r="CSL5" s="110"/>
      <c r="CSM5" s="110"/>
      <c r="CSN5" s="110"/>
      <c r="CSO5" s="110"/>
      <c r="CSP5" s="110"/>
      <c r="CSQ5" s="110"/>
      <c r="CSR5" s="110"/>
      <c r="CSS5" s="110"/>
      <c r="CST5" s="110"/>
      <c r="CSU5" s="110"/>
      <c r="CSV5" s="110"/>
      <c r="CSW5" s="110"/>
      <c r="CSX5" s="110"/>
      <c r="CSY5" s="110"/>
      <c r="CSZ5" s="110"/>
      <c r="CTA5" s="110"/>
      <c r="CTB5" s="110"/>
      <c r="CTC5" s="110"/>
      <c r="CTD5" s="110"/>
      <c r="CTE5" s="110"/>
      <c r="CTF5" s="110"/>
      <c r="CTG5" s="110"/>
      <c r="CTH5" s="110"/>
      <c r="CTI5" s="110"/>
      <c r="CTJ5" s="110"/>
      <c r="CTK5" s="110"/>
      <c r="CTL5" s="110"/>
      <c r="CTM5" s="110"/>
      <c r="CTN5" s="110"/>
      <c r="CTO5" s="110"/>
      <c r="CTP5" s="110"/>
      <c r="CTQ5" s="110"/>
      <c r="CTR5" s="110"/>
      <c r="CTS5" s="110"/>
      <c r="CTT5" s="110"/>
      <c r="CTU5" s="110"/>
      <c r="CTV5" s="110"/>
      <c r="CTW5" s="110"/>
      <c r="CTX5" s="110"/>
      <c r="CTY5" s="110"/>
      <c r="CTZ5" s="110"/>
      <c r="CUA5" s="110"/>
      <c r="CUB5" s="110"/>
      <c r="CUC5" s="110"/>
      <c r="CUD5" s="110"/>
      <c r="CUE5" s="110"/>
      <c r="CUF5" s="110"/>
      <c r="CUG5" s="110"/>
      <c r="CUH5" s="110"/>
      <c r="CUI5" s="110"/>
      <c r="CUJ5" s="110"/>
      <c r="CUK5" s="110"/>
      <c r="CUL5" s="110"/>
      <c r="CUM5" s="110"/>
      <c r="CUN5" s="110"/>
      <c r="CUO5" s="110"/>
      <c r="CUP5" s="110"/>
      <c r="CUQ5" s="110"/>
      <c r="CUR5" s="110"/>
      <c r="CUS5" s="110"/>
      <c r="CUT5" s="110"/>
      <c r="CUU5" s="110"/>
      <c r="CUV5" s="110"/>
      <c r="CUW5" s="110"/>
      <c r="CUX5" s="110"/>
      <c r="CUY5" s="110"/>
      <c r="CUZ5" s="110"/>
      <c r="CVA5" s="110"/>
      <c r="CVB5" s="110"/>
      <c r="CVC5" s="110"/>
      <c r="CVD5" s="110"/>
      <c r="CVE5" s="110"/>
      <c r="CVF5" s="110"/>
      <c r="CVG5" s="110"/>
      <c r="CVH5" s="110"/>
      <c r="CVI5" s="110"/>
      <c r="CVJ5" s="110"/>
      <c r="CVK5" s="110"/>
      <c r="CVL5" s="110"/>
      <c r="CVM5" s="110"/>
      <c r="CVN5" s="110"/>
      <c r="CVO5" s="110"/>
      <c r="CVP5" s="110"/>
      <c r="CVQ5" s="110"/>
      <c r="CVR5" s="110"/>
      <c r="CVS5" s="110"/>
      <c r="CVT5" s="110"/>
      <c r="CVU5" s="110"/>
      <c r="CVV5" s="110"/>
      <c r="CVW5" s="110"/>
      <c r="CVX5" s="110"/>
      <c r="CVY5" s="110"/>
      <c r="CVZ5" s="110"/>
      <c r="CWA5" s="110"/>
      <c r="CWB5" s="110"/>
      <c r="CWC5" s="110"/>
      <c r="CWD5" s="110"/>
      <c r="CWE5" s="110"/>
      <c r="CWF5" s="110"/>
      <c r="CWG5" s="110"/>
      <c r="CWH5" s="110"/>
      <c r="CWI5" s="110"/>
      <c r="CWJ5" s="110"/>
      <c r="CWK5" s="110"/>
      <c r="CWL5" s="110"/>
      <c r="CWM5" s="110"/>
      <c r="CWN5" s="110"/>
      <c r="CWO5" s="110"/>
      <c r="CWP5" s="110"/>
      <c r="CWQ5" s="110"/>
      <c r="CWR5" s="110"/>
      <c r="CWS5" s="110"/>
      <c r="CWT5" s="110"/>
      <c r="CWU5" s="110"/>
      <c r="CWV5" s="110"/>
      <c r="CWW5" s="110"/>
      <c r="CWX5" s="110"/>
      <c r="CWY5" s="110"/>
      <c r="CWZ5" s="110"/>
      <c r="CXA5" s="110"/>
      <c r="CXB5" s="110"/>
      <c r="CXC5" s="110"/>
      <c r="CXD5" s="110"/>
      <c r="CXE5" s="110"/>
      <c r="CXF5" s="110"/>
      <c r="CXG5" s="110"/>
      <c r="CXH5" s="110"/>
      <c r="CXI5" s="110"/>
      <c r="CXJ5" s="110"/>
      <c r="CXK5" s="110"/>
      <c r="CXL5" s="110"/>
      <c r="CXM5" s="110"/>
      <c r="CXN5" s="110"/>
      <c r="CXO5" s="110"/>
      <c r="CXP5" s="110"/>
      <c r="CXQ5" s="110"/>
      <c r="CXR5" s="110"/>
      <c r="CXS5" s="110"/>
      <c r="CXT5" s="110"/>
      <c r="CXU5" s="110"/>
      <c r="CXV5" s="110"/>
      <c r="CXW5" s="110"/>
      <c r="CXX5" s="110"/>
      <c r="CXY5" s="110"/>
      <c r="CXZ5" s="110"/>
      <c r="CYA5" s="110"/>
      <c r="CYB5" s="110"/>
      <c r="CYC5" s="110"/>
      <c r="CYD5" s="110"/>
      <c r="CYE5" s="110"/>
      <c r="CYF5" s="110"/>
      <c r="CYG5" s="110"/>
      <c r="CYH5" s="110"/>
      <c r="CYI5" s="110"/>
      <c r="CYJ5" s="110"/>
      <c r="CYK5" s="110"/>
      <c r="CYL5" s="110"/>
      <c r="CYM5" s="110"/>
      <c r="CYN5" s="110"/>
      <c r="CYO5" s="110"/>
      <c r="CYP5" s="110"/>
      <c r="CYQ5" s="110"/>
      <c r="CYR5" s="110"/>
      <c r="CYS5" s="110"/>
      <c r="CYT5" s="110"/>
      <c r="CYU5" s="110"/>
      <c r="CYV5" s="110"/>
      <c r="CYW5" s="110"/>
      <c r="CYX5" s="110"/>
      <c r="CYY5" s="110"/>
      <c r="CYZ5" s="110"/>
      <c r="CZA5" s="110"/>
      <c r="CZB5" s="110"/>
      <c r="CZC5" s="110"/>
      <c r="CZD5" s="110"/>
      <c r="CZE5" s="110"/>
      <c r="CZF5" s="110"/>
      <c r="CZG5" s="110"/>
      <c r="CZH5" s="110"/>
      <c r="CZI5" s="110"/>
      <c r="CZJ5" s="110"/>
      <c r="CZK5" s="110"/>
      <c r="CZL5" s="110"/>
      <c r="CZM5" s="110"/>
      <c r="CZN5" s="110"/>
      <c r="CZO5" s="110"/>
      <c r="CZP5" s="110"/>
      <c r="CZQ5" s="110"/>
      <c r="CZR5" s="110"/>
      <c r="CZS5" s="110"/>
      <c r="CZT5" s="110"/>
      <c r="CZU5" s="110"/>
      <c r="CZV5" s="110"/>
      <c r="CZW5" s="110"/>
      <c r="CZX5" s="110"/>
      <c r="CZY5" s="110"/>
      <c r="CZZ5" s="110"/>
      <c r="DAA5" s="110"/>
      <c r="DAB5" s="110"/>
      <c r="DAC5" s="110"/>
      <c r="DAD5" s="110"/>
      <c r="DAE5" s="110"/>
      <c r="DAF5" s="110"/>
      <c r="DAG5" s="110"/>
      <c r="DAH5" s="110"/>
      <c r="DAI5" s="110"/>
      <c r="DAJ5" s="110"/>
      <c r="DAK5" s="110"/>
      <c r="DAL5" s="110"/>
      <c r="DAM5" s="110"/>
      <c r="DAN5" s="110"/>
      <c r="DAO5" s="110"/>
      <c r="DAP5" s="110"/>
      <c r="DAQ5" s="110"/>
      <c r="DAR5" s="110"/>
      <c r="DAS5" s="110"/>
      <c r="DAT5" s="110"/>
      <c r="DAU5" s="110"/>
      <c r="DAV5" s="110"/>
      <c r="DAW5" s="110"/>
      <c r="DAX5" s="110"/>
      <c r="DAY5" s="110"/>
      <c r="DAZ5" s="110"/>
      <c r="DBA5" s="110"/>
      <c r="DBB5" s="110"/>
      <c r="DBC5" s="110"/>
      <c r="DBD5" s="110"/>
      <c r="DBE5" s="110"/>
      <c r="DBF5" s="110"/>
      <c r="DBG5" s="110"/>
      <c r="DBH5" s="110"/>
      <c r="DBI5" s="110"/>
      <c r="DBJ5" s="110"/>
      <c r="DBK5" s="110"/>
      <c r="DBL5" s="110"/>
      <c r="DBM5" s="110"/>
      <c r="DBN5" s="110"/>
      <c r="DBO5" s="110"/>
      <c r="DBP5" s="110"/>
      <c r="DBQ5" s="110"/>
      <c r="DBR5" s="110"/>
      <c r="DBS5" s="110"/>
      <c r="DBT5" s="110"/>
      <c r="DBU5" s="110"/>
      <c r="DBV5" s="110"/>
      <c r="DBW5" s="110"/>
      <c r="DBX5" s="110"/>
      <c r="DBY5" s="110"/>
      <c r="DBZ5" s="110"/>
      <c r="DCA5" s="110"/>
      <c r="DCB5" s="110"/>
      <c r="DCC5" s="110"/>
      <c r="DCD5" s="110"/>
      <c r="DCE5" s="110"/>
      <c r="DCF5" s="110"/>
      <c r="DCG5" s="110"/>
      <c r="DCH5" s="110"/>
      <c r="DCI5" s="110"/>
      <c r="DCJ5" s="110"/>
      <c r="DCK5" s="110"/>
      <c r="DCL5" s="110"/>
      <c r="DCM5" s="110"/>
      <c r="DCN5" s="110"/>
      <c r="DCO5" s="110"/>
      <c r="DCP5" s="110"/>
      <c r="DCQ5" s="110"/>
      <c r="DCR5" s="110"/>
      <c r="DCS5" s="110"/>
      <c r="DCT5" s="110"/>
      <c r="DCU5" s="110"/>
      <c r="DCV5" s="110"/>
      <c r="DCW5" s="110"/>
      <c r="DCX5" s="110"/>
      <c r="DCY5" s="110"/>
      <c r="DCZ5" s="110"/>
      <c r="DDA5" s="110"/>
      <c r="DDB5" s="110"/>
      <c r="DDC5" s="110"/>
      <c r="DDD5" s="110"/>
      <c r="DDE5" s="110"/>
      <c r="DDF5" s="110"/>
      <c r="DDG5" s="110"/>
      <c r="DDH5" s="110"/>
      <c r="DDI5" s="110"/>
      <c r="DDJ5" s="110"/>
      <c r="DDK5" s="110"/>
      <c r="DDL5" s="110"/>
      <c r="DDM5" s="110"/>
      <c r="DDN5" s="110"/>
      <c r="DDO5" s="110"/>
      <c r="DDP5" s="110"/>
      <c r="DDQ5" s="110"/>
      <c r="DDR5" s="110"/>
      <c r="DDS5" s="110"/>
      <c r="DDT5" s="110"/>
      <c r="DDU5" s="110"/>
      <c r="DDV5" s="110"/>
      <c r="DDW5" s="110"/>
      <c r="DDX5" s="110"/>
      <c r="DDY5" s="110"/>
      <c r="DDZ5" s="110"/>
      <c r="DEA5" s="110"/>
      <c r="DEB5" s="110"/>
      <c r="DEC5" s="110"/>
      <c r="DED5" s="110"/>
      <c r="DEE5" s="110"/>
      <c r="DEF5" s="110"/>
      <c r="DEG5" s="110"/>
      <c r="DEH5" s="110"/>
      <c r="DEI5" s="110"/>
      <c r="DEJ5" s="110"/>
      <c r="DEK5" s="110"/>
      <c r="DEL5" s="110"/>
      <c r="DEM5" s="110"/>
      <c r="DEN5" s="110"/>
      <c r="DEO5" s="110"/>
      <c r="DEP5" s="110"/>
      <c r="DEQ5" s="110"/>
      <c r="DER5" s="110"/>
      <c r="DES5" s="110"/>
      <c r="DET5" s="110"/>
      <c r="DEU5" s="110"/>
      <c r="DEV5" s="110"/>
      <c r="DEW5" s="110"/>
      <c r="DEX5" s="110"/>
      <c r="DEY5" s="110"/>
      <c r="DEZ5" s="110"/>
      <c r="DFA5" s="110"/>
      <c r="DFB5" s="110"/>
      <c r="DFC5" s="110"/>
      <c r="DFD5" s="110"/>
      <c r="DFE5" s="110"/>
      <c r="DFF5" s="110"/>
      <c r="DFG5" s="110"/>
      <c r="DFH5" s="110"/>
      <c r="DFI5" s="110"/>
      <c r="DFJ5" s="110"/>
      <c r="DFK5" s="110"/>
      <c r="DFL5" s="110"/>
      <c r="DFM5" s="110"/>
      <c r="DFN5" s="110"/>
      <c r="DFO5" s="110"/>
      <c r="DFP5" s="110"/>
      <c r="DFQ5" s="110"/>
      <c r="DFR5" s="110"/>
      <c r="DFS5" s="110"/>
      <c r="DFT5" s="110"/>
      <c r="DFU5" s="110"/>
      <c r="DFV5" s="110"/>
      <c r="DFW5" s="110"/>
      <c r="DFX5" s="110"/>
      <c r="DFY5" s="110"/>
      <c r="DFZ5" s="110"/>
      <c r="DGA5" s="110"/>
      <c r="DGB5" s="110"/>
      <c r="DGC5" s="110"/>
      <c r="DGD5" s="110"/>
      <c r="DGE5" s="110"/>
      <c r="DGF5" s="110"/>
      <c r="DGG5" s="110"/>
      <c r="DGH5" s="110"/>
      <c r="DGI5" s="110"/>
      <c r="DGJ5" s="110"/>
      <c r="DGK5" s="110"/>
      <c r="DGL5" s="110"/>
      <c r="DGM5" s="110"/>
      <c r="DGN5" s="110"/>
      <c r="DGO5" s="110"/>
      <c r="DGP5" s="110"/>
      <c r="DGQ5" s="110"/>
      <c r="DGR5" s="110"/>
      <c r="DGS5" s="110"/>
      <c r="DGT5" s="110"/>
      <c r="DGU5" s="110"/>
      <c r="DGV5" s="110"/>
      <c r="DGW5" s="110"/>
      <c r="DGX5" s="110"/>
      <c r="DGY5" s="110"/>
      <c r="DGZ5" s="110"/>
      <c r="DHA5" s="110"/>
      <c r="DHB5" s="110"/>
      <c r="DHC5" s="110"/>
      <c r="DHD5" s="110"/>
      <c r="DHE5" s="110"/>
      <c r="DHF5" s="110"/>
      <c r="DHG5" s="110"/>
      <c r="DHH5" s="110"/>
      <c r="DHI5" s="110"/>
      <c r="DHJ5" s="110"/>
      <c r="DHK5" s="110"/>
      <c r="DHL5" s="110"/>
      <c r="DHM5" s="110"/>
      <c r="DHN5" s="110"/>
      <c r="DHO5" s="110"/>
      <c r="DHP5" s="110"/>
      <c r="DHQ5" s="110"/>
      <c r="DHR5" s="110"/>
      <c r="DHS5" s="110"/>
      <c r="DHT5" s="110"/>
      <c r="DHU5" s="110"/>
      <c r="DHV5" s="110"/>
      <c r="DHW5" s="110"/>
      <c r="DHX5" s="110"/>
      <c r="DHY5" s="110"/>
      <c r="DHZ5" s="110"/>
      <c r="DIA5" s="110"/>
      <c r="DIB5" s="110"/>
      <c r="DIC5" s="110"/>
      <c r="DID5" s="110"/>
      <c r="DIE5" s="110"/>
      <c r="DIF5" s="110"/>
      <c r="DIG5" s="110"/>
      <c r="DIH5" s="110"/>
      <c r="DII5" s="110"/>
      <c r="DIJ5" s="110"/>
      <c r="DIK5" s="110"/>
      <c r="DIL5" s="110"/>
      <c r="DIM5" s="110"/>
      <c r="DIN5" s="110"/>
      <c r="DIO5" s="110"/>
      <c r="DIP5" s="110"/>
      <c r="DIQ5" s="110"/>
      <c r="DIR5" s="110"/>
      <c r="DIS5" s="110"/>
      <c r="DIT5" s="110"/>
      <c r="DIU5" s="110"/>
      <c r="DIV5" s="110"/>
      <c r="DIW5" s="110"/>
      <c r="DIX5" s="110"/>
      <c r="DIY5" s="110"/>
      <c r="DIZ5" s="110"/>
      <c r="DJA5" s="110"/>
      <c r="DJB5" s="110"/>
      <c r="DJC5" s="110"/>
      <c r="DJD5" s="110"/>
      <c r="DJE5" s="110"/>
      <c r="DJF5" s="110"/>
      <c r="DJG5" s="110"/>
      <c r="DJH5" s="110"/>
      <c r="DJI5" s="110"/>
      <c r="DJJ5" s="110"/>
      <c r="DJK5" s="110"/>
      <c r="DJL5" s="110"/>
      <c r="DJM5" s="110"/>
      <c r="DJN5" s="110"/>
      <c r="DJO5" s="110"/>
      <c r="DJP5" s="110"/>
      <c r="DJQ5" s="110"/>
      <c r="DJR5" s="110"/>
      <c r="DJS5" s="110"/>
      <c r="DJT5" s="110"/>
      <c r="DJU5" s="110"/>
      <c r="DJV5" s="110"/>
      <c r="DJW5" s="110"/>
      <c r="DJX5" s="110"/>
      <c r="DJY5" s="110"/>
      <c r="DJZ5" s="110"/>
      <c r="DKA5" s="110"/>
      <c r="DKB5" s="110"/>
      <c r="DKC5" s="110"/>
      <c r="DKD5" s="110"/>
      <c r="DKE5" s="110"/>
      <c r="DKF5" s="110"/>
      <c r="DKG5" s="110"/>
      <c r="DKH5" s="110"/>
      <c r="DKI5" s="110"/>
      <c r="DKJ5" s="110"/>
      <c r="DKK5" s="110"/>
      <c r="DKL5" s="110"/>
      <c r="DKM5" s="110"/>
      <c r="DKN5" s="110"/>
      <c r="DKO5" s="110"/>
      <c r="DKP5" s="110"/>
      <c r="DKQ5" s="110"/>
      <c r="DKR5" s="110"/>
      <c r="DKS5" s="110"/>
      <c r="DKT5" s="110"/>
      <c r="DKU5" s="110"/>
      <c r="DKV5" s="110"/>
      <c r="DKW5" s="110"/>
      <c r="DKX5" s="110"/>
      <c r="DKY5" s="110"/>
      <c r="DKZ5" s="110"/>
      <c r="DLA5" s="110"/>
      <c r="DLB5" s="110"/>
      <c r="DLC5" s="110"/>
      <c r="DLD5" s="110"/>
      <c r="DLE5" s="110"/>
      <c r="DLF5" s="110"/>
      <c r="DLG5" s="110"/>
      <c r="DLH5" s="110"/>
      <c r="DLI5" s="110"/>
      <c r="DLJ5" s="110"/>
      <c r="DLK5" s="110"/>
      <c r="DLL5" s="110"/>
      <c r="DLM5" s="110"/>
      <c r="DLN5" s="110"/>
      <c r="DLO5" s="110"/>
      <c r="DLP5" s="110"/>
      <c r="DLQ5" s="110"/>
      <c r="DLR5" s="110"/>
      <c r="DLS5" s="110"/>
      <c r="DLT5" s="110"/>
      <c r="DLU5" s="110"/>
      <c r="DLV5" s="110"/>
      <c r="DLW5" s="110"/>
      <c r="DLX5" s="110"/>
      <c r="DLY5" s="110"/>
      <c r="DLZ5" s="110"/>
      <c r="DMA5" s="110"/>
      <c r="DMB5" s="110"/>
      <c r="DMC5" s="110"/>
      <c r="DMD5" s="110"/>
      <c r="DME5" s="110"/>
      <c r="DMF5" s="110"/>
      <c r="DMG5" s="110"/>
      <c r="DMH5" s="110"/>
      <c r="DMI5" s="110"/>
      <c r="DMJ5" s="110"/>
      <c r="DMK5" s="110"/>
      <c r="DML5" s="110"/>
      <c r="DMM5" s="110"/>
      <c r="DMN5" s="110"/>
      <c r="DMO5" s="110"/>
      <c r="DMP5" s="110"/>
      <c r="DMQ5" s="110"/>
      <c r="DMR5" s="110"/>
      <c r="DMS5" s="110"/>
      <c r="DMT5" s="110"/>
      <c r="DMU5" s="110"/>
      <c r="DMV5" s="110"/>
      <c r="DMW5" s="110"/>
      <c r="DMX5" s="110"/>
      <c r="DMY5" s="110"/>
      <c r="DMZ5" s="110"/>
      <c r="DNA5" s="110"/>
      <c r="DNB5" s="110"/>
      <c r="DNC5" s="110"/>
      <c r="DND5" s="110"/>
      <c r="DNE5" s="110"/>
      <c r="DNF5" s="110"/>
      <c r="DNG5" s="110"/>
      <c r="DNH5" s="110"/>
      <c r="DNI5" s="110"/>
      <c r="DNJ5" s="110"/>
      <c r="DNK5" s="110"/>
      <c r="DNL5" s="110"/>
      <c r="DNM5" s="110"/>
      <c r="DNN5" s="110"/>
      <c r="DNO5" s="110"/>
      <c r="DNP5" s="110"/>
      <c r="DNQ5" s="110"/>
      <c r="DNR5" s="110"/>
      <c r="DNS5" s="110"/>
      <c r="DNT5" s="110"/>
      <c r="DNU5" s="110"/>
      <c r="DNV5" s="110"/>
      <c r="DNW5" s="110"/>
      <c r="DNX5" s="110"/>
      <c r="DNY5" s="110"/>
      <c r="DNZ5" s="110"/>
      <c r="DOA5" s="110"/>
      <c r="DOB5" s="110"/>
      <c r="DOC5" s="110"/>
      <c r="DOD5" s="110"/>
      <c r="DOE5" s="110"/>
      <c r="DOF5" s="110"/>
      <c r="DOG5" s="110"/>
      <c r="DOH5" s="110"/>
      <c r="DOI5" s="110"/>
      <c r="DOJ5" s="110"/>
      <c r="DOK5" s="110"/>
      <c r="DOL5" s="110"/>
      <c r="DOM5" s="110"/>
      <c r="DON5" s="110"/>
      <c r="DOO5" s="110"/>
      <c r="DOP5" s="110"/>
      <c r="DOQ5" s="110"/>
      <c r="DOR5" s="110"/>
      <c r="DOS5" s="110"/>
      <c r="DOT5" s="110"/>
      <c r="DOU5" s="110"/>
      <c r="DOV5" s="110"/>
      <c r="DOW5" s="110"/>
      <c r="DOX5" s="110"/>
      <c r="DOY5" s="110"/>
      <c r="DOZ5" s="110"/>
      <c r="DPA5" s="110"/>
      <c r="DPB5" s="110"/>
      <c r="DPC5" s="110"/>
      <c r="DPD5" s="110"/>
      <c r="DPE5" s="110"/>
      <c r="DPF5" s="110"/>
      <c r="DPG5" s="110"/>
      <c r="DPH5" s="110"/>
      <c r="DPI5" s="110"/>
      <c r="DPJ5" s="110"/>
      <c r="DPK5" s="110"/>
      <c r="DPL5" s="110"/>
      <c r="DPM5" s="110"/>
      <c r="DPN5" s="110"/>
      <c r="DPO5" s="110"/>
      <c r="DPP5" s="110"/>
      <c r="DPQ5" s="110"/>
      <c r="DPR5" s="110"/>
      <c r="DPS5" s="110"/>
      <c r="DPT5" s="110"/>
      <c r="DPU5" s="110"/>
      <c r="DPV5" s="110"/>
      <c r="DPW5" s="110"/>
      <c r="DPX5" s="110"/>
      <c r="DPY5" s="110"/>
      <c r="DPZ5" s="110"/>
      <c r="DQA5" s="110"/>
      <c r="DQB5" s="110"/>
      <c r="DQC5" s="110"/>
      <c r="DQD5" s="110"/>
      <c r="DQE5" s="110"/>
      <c r="DQF5" s="110"/>
      <c r="DQG5" s="110"/>
      <c r="DQH5" s="110"/>
      <c r="DQI5" s="110"/>
      <c r="DQJ5" s="110"/>
      <c r="DQK5" s="110"/>
      <c r="DQL5" s="110"/>
      <c r="DQM5" s="110"/>
      <c r="DQN5" s="110"/>
      <c r="DQO5" s="110"/>
      <c r="DQP5" s="110"/>
      <c r="DQQ5" s="110"/>
      <c r="DQR5" s="110"/>
      <c r="DQS5" s="110"/>
      <c r="DQT5" s="110"/>
      <c r="DQU5" s="110"/>
      <c r="DQV5" s="110"/>
      <c r="DQW5" s="110"/>
      <c r="DQX5" s="110"/>
      <c r="DQY5" s="110"/>
      <c r="DQZ5" s="110"/>
      <c r="DRA5" s="110"/>
      <c r="DRB5" s="110"/>
      <c r="DRC5" s="110"/>
      <c r="DRD5" s="110"/>
      <c r="DRE5" s="110"/>
      <c r="DRF5" s="110"/>
      <c r="DRG5" s="110"/>
      <c r="DRH5" s="110"/>
      <c r="DRI5" s="110"/>
      <c r="DRJ5" s="110"/>
      <c r="DRK5" s="110"/>
      <c r="DRL5" s="110"/>
      <c r="DRM5" s="110"/>
      <c r="DRN5" s="110"/>
      <c r="DRO5" s="110"/>
      <c r="DRP5" s="110"/>
      <c r="DRQ5" s="110"/>
      <c r="DRR5" s="110"/>
      <c r="DRS5" s="110"/>
      <c r="DRT5" s="110"/>
      <c r="DRU5" s="110"/>
      <c r="DRV5" s="110"/>
      <c r="DRW5" s="110"/>
      <c r="DRX5" s="110"/>
      <c r="DRY5" s="110"/>
      <c r="DRZ5" s="110"/>
      <c r="DSA5" s="110"/>
      <c r="DSB5" s="110"/>
      <c r="DSC5" s="110"/>
      <c r="DSD5" s="110"/>
      <c r="DSE5" s="110"/>
      <c r="DSF5" s="110"/>
      <c r="DSG5" s="110"/>
      <c r="DSH5" s="110"/>
      <c r="DSI5" s="110"/>
      <c r="DSJ5" s="110"/>
      <c r="DSK5" s="110"/>
      <c r="DSL5" s="110"/>
      <c r="DSM5" s="110"/>
      <c r="DSN5" s="110"/>
      <c r="DSO5" s="110"/>
      <c r="DSP5" s="110"/>
      <c r="DSQ5" s="110"/>
      <c r="DSR5" s="110"/>
      <c r="DSS5" s="110"/>
      <c r="DST5" s="110"/>
      <c r="DSU5" s="110"/>
      <c r="DSV5" s="110"/>
      <c r="DSW5" s="110"/>
      <c r="DSX5" s="110"/>
      <c r="DSY5" s="110"/>
      <c r="DSZ5" s="110"/>
      <c r="DTA5" s="110"/>
      <c r="DTB5" s="110"/>
      <c r="DTC5" s="110"/>
      <c r="DTD5" s="110"/>
      <c r="DTE5" s="110"/>
      <c r="DTF5" s="110"/>
      <c r="DTG5" s="110"/>
      <c r="DTH5" s="110"/>
      <c r="DTI5" s="110"/>
      <c r="DTJ5" s="110"/>
      <c r="DTK5" s="110"/>
      <c r="DTL5" s="110"/>
      <c r="DTM5" s="110"/>
      <c r="DTN5" s="110"/>
      <c r="DTO5" s="110"/>
      <c r="DTP5" s="110"/>
      <c r="DTQ5" s="110"/>
      <c r="DTR5" s="110"/>
      <c r="DTS5" s="110"/>
      <c r="DTT5" s="110"/>
      <c r="DTU5" s="110"/>
      <c r="DTV5" s="110"/>
      <c r="DTW5" s="110"/>
      <c r="DTX5" s="110"/>
      <c r="DTY5" s="110"/>
      <c r="DTZ5" s="110"/>
      <c r="DUA5" s="110"/>
      <c r="DUB5" s="110"/>
      <c r="DUC5" s="110"/>
      <c r="DUD5" s="110"/>
      <c r="DUE5" s="110"/>
      <c r="DUF5" s="110"/>
      <c r="DUG5" s="110"/>
      <c r="DUH5" s="110"/>
      <c r="DUI5" s="110"/>
      <c r="DUJ5" s="110"/>
      <c r="DUK5" s="110"/>
      <c r="DUL5" s="110"/>
      <c r="DUM5" s="110"/>
      <c r="DUN5" s="110"/>
      <c r="DUO5" s="110"/>
      <c r="DUP5" s="110"/>
      <c r="DUQ5" s="110"/>
      <c r="DUR5" s="110"/>
      <c r="DUS5" s="110"/>
      <c r="DUT5" s="110"/>
      <c r="DUU5" s="110"/>
      <c r="DUV5" s="110"/>
      <c r="DUW5" s="110"/>
      <c r="DUX5" s="110"/>
      <c r="DUY5" s="110"/>
      <c r="DUZ5" s="110"/>
      <c r="DVA5" s="110"/>
      <c r="DVB5" s="110"/>
      <c r="DVC5" s="110"/>
      <c r="DVD5" s="110"/>
      <c r="DVE5" s="110"/>
      <c r="DVF5" s="110"/>
      <c r="DVG5" s="110"/>
      <c r="DVH5" s="110"/>
      <c r="DVI5" s="110"/>
      <c r="DVJ5" s="110"/>
      <c r="DVK5" s="110"/>
      <c r="DVL5" s="110"/>
      <c r="DVM5" s="110"/>
      <c r="DVN5" s="110"/>
      <c r="DVO5" s="110"/>
      <c r="DVP5" s="110"/>
      <c r="DVQ5" s="110"/>
      <c r="DVR5" s="110"/>
      <c r="DVS5" s="110"/>
      <c r="DVT5" s="110"/>
      <c r="DVU5" s="110"/>
      <c r="DVV5" s="110"/>
      <c r="DVW5" s="110"/>
      <c r="DVX5" s="110"/>
      <c r="DVY5" s="110"/>
      <c r="DVZ5" s="110"/>
      <c r="DWA5" s="110"/>
      <c r="DWB5" s="110"/>
      <c r="DWC5" s="110"/>
      <c r="DWD5" s="110"/>
      <c r="DWE5" s="110"/>
      <c r="DWF5" s="110"/>
      <c r="DWG5" s="110"/>
      <c r="DWH5" s="110"/>
      <c r="DWI5" s="110"/>
      <c r="DWJ5" s="110"/>
      <c r="DWK5" s="110"/>
      <c r="DWL5" s="110"/>
      <c r="DWM5" s="110"/>
      <c r="DWN5" s="110"/>
      <c r="DWO5" s="110"/>
      <c r="DWP5" s="110"/>
      <c r="DWQ5" s="110"/>
      <c r="DWR5" s="110"/>
      <c r="DWS5" s="110"/>
      <c r="DWT5" s="110"/>
      <c r="DWU5" s="110"/>
      <c r="DWV5" s="110"/>
      <c r="DWW5" s="110"/>
      <c r="DWX5" s="110"/>
      <c r="DWY5" s="110"/>
      <c r="DWZ5" s="110"/>
      <c r="DXA5" s="110"/>
      <c r="DXB5" s="110"/>
      <c r="DXC5" s="110"/>
      <c r="DXD5" s="110"/>
      <c r="DXE5" s="110"/>
      <c r="DXF5" s="110"/>
      <c r="DXG5" s="110"/>
      <c r="DXH5" s="110"/>
      <c r="DXI5" s="110"/>
      <c r="DXJ5" s="110"/>
      <c r="DXK5" s="110"/>
      <c r="DXL5" s="110"/>
      <c r="DXM5" s="110"/>
      <c r="DXN5" s="110"/>
      <c r="DXO5" s="110"/>
      <c r="DXP5" s="110"/>
      <c r="DXQ5" s="110"/>
      <c r="DXR5" s="110"/>
      <c r="DXS5" s="110"/>
      <c r="DXT5" s="110"/>
      <c r="DXU5" s="110"/>
      <c r="DXV5" s="110"/>
      <c r="DXW5" s="110"/>
      <c r="DXX5" s="110"/>
      <c r="DXY5" s="110"/>
      <c r="DXZ5" s="110"/>
      <c r="DYA5" s="110"/>
      <c r="DYB5" s="110"/>
      <c r="DYC5" s="110"/>
      <c r="DYD5" s="110"/>
      <c r="DYE5" s="110"/>
      <c r="DYF5" s="110"/>
      <c r="DYG5" s="110"/>
      <c r="DYH5" s="110"/>
      <c r="DYI5" s="110"/>
      <c r="DYJ5" s="110"/>
      <c r="DYK5" s="110"/>
      <c r="DYL5" s="110"/>
      <c r="DYM5" s="110"/>
      <c r="DYN5" s="110"/>
      <c r="DYO5" s="110"/>
      <c r="DYP5" s="110"/>
      <c r="DYQ5" s="110"/>
      <c r="DYR5" s="110"/>
      <c r="DYS5" s="110"/>
      <c r="DYT5" s="110"/>
      <c r="DYU5" s="110"/>
      <c r="DYV5" s="110"/>
      <c r="DYW5" s="110"/>
      <c r="DYX5" s="110"/>
      <c r="DYY5" s="110"/>
      <c r="DYZ5" s="110"/>
      <c r="DZA5" s="110"/>
      <c r="DZB5" s="110"/>
      <c r="DZC5" s="110"/>
      <c r="DZD5" s="110"/>
      <c r="DZE5" s="110"/>
      <c r="DZF5" s="110"/>
      <c r="DZG5" s="110"/>
      <c r="DZH5" s="110"/>
      <c r="DZI5" s="110"/>
      <c r="DZJ5" s="110"/>
      <c r="DZK5" s="110"/>
      <c r="DZL5" s="110"/>
      <c r="DZM5" s="110"/>
      <c r="DZN5" s="110"/>
      <c r="DZO5" s="110"/>
      <c r="DZP5" s="110"/>
      <c r="DZQ5" s="110"/>
      <c r="DZR5" s="110"/>
      <c r="DZS5" s="110"/>
      <c r="DZT5" s="110"/>
      <c r="DZU5" s="110"/>
      <c r="DZV5" s="110"/>
      <c r="DZW5" s="110"/>
      <c r="DZX5" s="110"/>
      <c r="DZY5" s="110"/>
      <c r="DZZ5" s="110"/>
      <c r="EAA5" s="110"/>
      <c r="EAB5" s="110"/>
      <c r="EAC5" s="110"/>
      <c r="EAD5" s="110"/>
      <c r="EAE5" s="110"/>
      <c r="EAF5" s="110"/>
      <c r="EAG5" s="110"/>
      <c r="EAH5" s="110"/>
      <c r="EAI5" s="110"/>
      <c r="EAJ5" s="110"/>
      <c r="EAK5" s="110"/>
      <c r="EAL5" s="110"/>
      <c r="EAM5" s="110"/>
      <c r="EAN5" s="110"/>
      <c r="EAO5" s="110"/>
      <c r="EAP5" s="110"/>
      <c r="EAQ5" s="110"/>
      <c r="EAR5" s="110"/>
      <c r="EAS5" s="110"/>
      <c r="EAT5" s="110"/>
      <c r="EAU5" s="110"/>
      <c r="EAV5" s="110"/>
      <c r="EAW5" s="110"/>
      <c r="EAX5" s="110"/>
      <c r="EAY5" s="110"/>
      <c r="EAZ5" s="110"/>
      <c r="EBA5" s="110"/>
      <c r="EBB5" s="110"/>
      <c r="EBC5" s="110"/>
      <c r="EBD5" s="110"/>
      <c r="EBE5" s="110"/>
      <c r="EBF5" s="110"/>
      <c r="EBG5" s="110"/>
      <c r="EBH5" s="110"/>
      <c r="EBI5" s="110"/>
      <c r="EBJ5" s="110"/>
      <c r="EBK5" s="110"/>
      <c r="EBL5" s="110"/>
      <c r="EBM5" s="110"/>
      <c r="EBN5" s="110"/>
      <c r="EBO5" s="110"/>
      <c r="EBP5" s="110"/>
      <c r="EBQ5" s="110"/>
      <c r="EBR5" s="110"/>
      <c r="EBS5" s="110"/>
      <c r="EBT5" s="110"/>
      <c r="EBU5" s="110"/>
      <c r="EBV5" s="110"/>
      <c r="EBW5" s="110"/>
      <c r="EBX5" s="110"/>
      <c r="EBY5" s="110"/>
      <c r="EBZ5" s="110"/>
      <c r="ECA5" s="110"/>
      <c r="ECB5" s="110"/>
      <c r="ECC5" s="110"/>
      <c r="ECD5" s="110"/>
      <c r="ECE5" s="110"/>
      <c r="ECF5" s="110"/>
      <c r="ECG5" s="110"/>
      <c r="ECH5" s="110"/>
      <c r="ECI5" s="110"/>
      <c r="ECJ5" s="110"/>
      <c r="ECK5" s="110"/>
      <c r="ECL5" s="110"/>
      <c r="ECM5" s="110"/>
      <c r="ECN5" s="110"/>
      <c r="ECO5" s="110"/>
      <c r="ECP5" s="110"/>
      <c r="ECQ5" s="110"/>
      <c r="ECR5" s="110"/>
      <c r="ECS5" s="110"/>
      <c r="ECT5" s="110"/>
      <c r="ECU5" s="110"/>
      <c r="ECV5" s="110"/>
      <c r="ECW5" s="110"/>
      <c r="ECX5" s="110"/>
      <c r="ECY5" s="110"/>
      <c r="ECZ5" s="110"/>
      <c r="EDA5" s="110"/>
      <c r="EDB5" s="110"/>
      <c r="EDC5" s="110"/>
      <c r="EDD5" s="110"/>
      <c r="EDE5" s="110"/>
      <c r="EDF5" s="110"/>
      <c r="EDG5" s="110"/>
      <c r="EDH5" s="110"/>
      <c r="EDI5" s="110"/>
      <c r="EDJ5" s="110"/>
      <c r="EDK5" s="110"/>
      <c r="EDL5" s="110"/>
      <c r="EDM5" s="110"/>
      <c r="EDN5" s="110"/>
      <c r="EDO5" s="110"/>
      <c r="EDP5" s="110"/>
      <c r="EDQ5" s="110"/>
      <c r="EDR5" s="110"/>
      <c r="EDS5" s="110"/>
      <c r="EDT5" s="110"/>
      <c r="EDU5" s="110"/>
      <c r="EDV5" s="110"/>
      <c r="EDW5" s="110"/>
      <c r="EDX5" s="110"/>
      <c r="EDY5" s="110"/>
      <c r="EDZ5" s="110"/>
      <c r="EEA5" s="110"/>
      <c r="EEB5" s="110"/>
      <c r="EEC5" s="110"/>
      <c r="EED5" s="110"/>
      <c r="EEE5" s="110"/>
      <c r="EEF5" s="110"/>
      <c r="EEG5" s="110"/>
      <c r="EEH5" s="110"/>
      <c r="EEI5" s="110"/>
      <c r="EEJ5" s="110"/>
      <c r="EEK5" s="110"/>
      <c r="EEL5" s="110"/>
      <c r="EEM5" s="110"/>
      <c r="EEN5" s="110"/>
      <c r="EEO5" s="110"/>
      <c r="EEP5" s="110"/>
      <c r="EEQ5" s="110"/>
      <c r="EER5" s="110"/>
      <c r="EES5" s="110"/>
      <c r="EET5" s="110"/>
      <c r="EEU5" s="110"/>
      <c r="EEV5" s="110"/>
      <c r="EEW5" s="110"/>
      <c r="EEX5" s="110"/>
      <c r="EEY5" s="110"/>
      <c r="EEZ5" s="110"/>
      <c r="EFA5" s="110"/>
      <c r="EFB5" s="110"/>
      <c r="EFC5" s="110"/>
      <c r="EFD5" s="110"/>
      <c r="EFE5" s="110"/>
      <c r="EFF5" s="110"/>
      <c r="EFG5" s="110"/>
      <c r="EFH5" s="110"/>
      <c r="EFI5" s="110"/>
      <c r="EFJ5" s="110"/>
      <c r="EFK5" s="110"/>
      <c r="EFL5" s="110"/>
      <c r="EFM5" s="110"/>
      <c r="EFN5" s="110"/>
      <c r="EFO5" s="110"/>
      <c r="EFP5" s="110"/>
      <c r="EFQ5" s="110"/>
      <c r="EFR5" s="110"/>
      <c r="EFS5" s="110"/>
      <c r="EFT5" s="110"/>
      <c r="EFU5" s="110"/>
      <c r="EFV5" s="110"/>
      <c r="EFW5" s="110"/>
      <c r="EFX5" s="110"/>
      <c r="EFY5" s="110"/>
      <c r="EFZ5" s="110"/>
      <c r="EGA5" s="110"/>
      <c r="EGB5" s="110"/>
      <c r="EGC5" s="110"/>
      <c r="EGD5" s="110"/>
      <c r="EGE5" s="110"/>
      <c r="EGF5" s="110"/>
      <c r="EGG5" s="110"/>
      <c r="EGH5" s="110"/>
      <c r="EGI5" s="110"/>
      <c r="EGJ5" s="110"/>
      <c r="EGK5" s="110"/>
      <c r="EGL5" s="110"/>
      <c r="EGM5" s="110"/>
      <c r="EGN5" s="110"/>
      <c r="EGO5" s="110"/>
      <c r="EGP5" s="110"/>
      <c r="EGQ5" s="110"/>
      <c r="EGR5" s="110"/>
      <c r="EGS5" s="110"/>
      <c r="EGT5" s="110"/>
      <c r="EGU5" s="110"/>
      <c r="EGV5" s="110"/>
      <c r="EGW5" s="110"/>
      <c r="EGX5" s="110"/>
      <c r="EGY5" s="110"/>
      <c r="EGZ5" s="110"/>
      <c r="EHA5" s="110"/>
      <c r="EHB5" s="110"/>
      <c r="EHC5" s="110"/>
      <c r="EHD5" s="110"/>
      <c r="EHE5" s="110"/>
      <c r="EHF5" s="110"/>
      <c r="EHG5" s="110"/>
      <c r="EHH5" s="110"/>
      <c r="EHI5" s="110"/>
      <c r="EHJ5" s="110"/>
      <c r="EHK5" s="110"/>
      <c r="EHL5" s="110"/>
      <c r="EHM5" s="110"/>
      <c r="EHN5" s="110"/>
      <c r="EHO5" s="110"/>
      <c r="EHP5" s="110"/>
      <c r="EHQ5" s="110"/>
      <c r="EHR5" s="110"/>
      <c r="EHS5" s="110"/>
      <c r="EHT5" s="110"/>
      <c r="EHU5" s="110"/>
      <c r="EHV5" s="110"/>
      <c r="EHW5" s="110"/>
      <c r="EHX5" s="110"/>
      <c r="EHY5" s="110"/>
      <c r="EHZ5" s="110"/>
      <c r="EIA5" s="110"/>
      <c r="EIB5" s="110"/>
      <c r="EIC5" s="110"/>
      <c r="EID5" s="110"/>
      <c r="EIE5" s="110"/>
      <c r="EIF5" s="110"/>
      <c r="EIG5" s="110"/>
      <c r="EIH5" s="110"/>
      <c r="EII5" s="110"/>
      <c r="EIJ5" s="110"/>
      <c r="EIK5" s="110"/>
      <c r="EIL5" s="110"/>
      <c r="EIM5" s="110"/>
      <c r="EIN5" s="110"/>
      <c r="EIO5" s="110"/>
      <c r="EIP5" s="110"/>
      <c r="EIQ5" s="110"/>
      <c r="EIR5" s="110"/>
      <c r="EIS5" s="110"/>
      <c r="EIT5" s="110"/>
      <c r="EIU5" s="110"/>
      <c r="EIV5" s="110"/>
      <c r="EIW5" s="110"/>
      <c r="EIX5" s="110"/>
      <c r="EIY5" s="110"/>
      <c r="EIZ5" s="110"/>
      <c r="EJA5" s="110"/>
      <c r="EJB5" s="110"/>
      <c r="EJC5" s="110"/>
      <c r="EJD5" s="110"/>
      <c r="EJE5" s="110"/>
      <c r="EJF5" s="110"/>
      <c r="EJG5" s="110"/>
      <c r="EJH5" s="110"/>
      <c r="EJI5" s="110"/>
      <c r="EJJ5" s="110"/>
      <c r="EJK5" s="110"/>
      <c r="EJL5" s="110"/>
      <c r="EJM5" s="110"/>
      <c r="EJN5" s="110"/>
      <c r="EJO5" s="110"/>
      <c r="EJP5" s="110"/>
      <c r="EJQ5" s="110"/>
      <c r="EJR5" s="110"/>
      <c r="EJS5" s="110"/>
      <c r="EJT5" s="110"/>
      <c r="EJU5" s="110"/>
      <c r="EJV5" s="110"/>
      <c r="EJW5" s="110"/>
      <c r="EJX5" s="110"/>
      <c r="EJY5" s="110"/>
      <c r="EJZ5" s="110"/>
      <c r="EKA5" s="110"/>
      <c r="EKB5" s="110"/>
      <c r="EKC5" s="110"/>
      <c r="EKD5" s="110"/>
      <c r="EKE5" s="110"/>
      <c r="EKF5" s="110"/>
      <c r="EKG5" s="110"/>
      <c r="EKH5" s="110"/>
      <c r="EKI5" s="110"/>
      <c r="EKJ5" s="110"/>
      <c r="EKK5" s="110"/>
      <c r="EKL5" s="110"/>
      <c r="EKM5" s="110"/>
      <c r="EKN5" s="110"/>
      <c r="EKO5" s="110"/>
      <c r="EKP5" s="110"/>
      <c r="EKQ5" s="110"/>
      <c r="EKR5" s="110"/>
      <c r="EKS5" s="110"/>
      <c r="EKT5" s="110"/>
      <c r="EKU5" s="110"/>
      <c r="EKV5" s="110"/>
      <c r="EKW5" s="110"/>
      <c r="EKX5" s="110"/>
      <c r="EKY5" s="110"/>
      <c r="EKZ5" s="110"/>
      <c r="ELA5" s="110"/>
      <c r="ELB5" s="110"/>
      <c r="ELC5" s="110"/>
      <c r="ELD5" s="110"/>
      <c r="ELE5" s="110"/>
      <c r="ELF5" s="110"/>
      <c r="ELG5" s="110"/>
      <c r="ELH5" s="110"/>
      <c r="ELI5" s="110"/>
      <c r="ELJ5" s="110"/>
      <c r="ELK5" s="110"/>
      <c r="ELL5" s="110"/>
      <c r="ELM5" s="110"/>
      <c r="ELN5" s="110"/>
      <c r="ELO5" s="110"/>
      <c r="ELP5" s="110"/>
      <c r="ELQ5" s="110"/>
      <c r="ELR5" s="110"/>
      <c r="ELS5" s="110"/>
      <c r="ELT5" s="110"/>
      <c r="ELU5" s="110"/>
      <c r="ELV5" s="110"/>
      <c r="ELW5" s="110"/>
      <c r="ELX5" s="110"/>
      <c r="ELY5" s="110"/>
      <c r="ELZ5" s="110"/>
      <c r="EMA5" s="110"/>
      <c r="EMB5" s="110"/>
      <c r="EMC5" s="110"/>
      <c r="EMD5" s="110"/>
      <c r="EME5" s="110"/>
      <c r="EMF5" s="110"/>
      <c r="EMG5" s="110"/>
      <c r="EMH5" s="110"/>
      <c r="EMI5" s="110"/>
      <c r="EMJ5" s="110"/>
      <c r="EMK5" s="110"/>
      <c r="EML5" s="110"/>
      <c r="EMM5" s="110"/>
      <c r="EMN5" s="110"/>
      <c r="EMO5" s="110"/>
      <c r="EMP5" s="110"/>
      <c r="EMQ5" s="110"/>
      <c r="EMR5" s="110"/>
      <c r="EMS5" s="110"/>
      <c r="EMT5" s="110"/>
      <c r="EMU5" s="110"/>
      <c r="EMV5" s="110"/>
      <c r="EMW5" s="110"/>
      <c r="EMX5" s="110"/>
      <c r="EMY5" s="110"/>
      <c r="EMZ5" s="110"/>
      <c r="ENA5" s="110"/>
      <c r="ENB5" s="110"/>
      <c r="ENC5" s="110"/>
      <c r="END5" s="110"/>
      <c r="ENE5" s="110"/>
      <c r="ENF5" s="110"/>
      <c r="ENG5" s="110"/>
      <c r="ENH5" s="110"/>
      <c r="ENI5" s="110"/>
      <c r="ENJ5" s="110"/>
      <c r="ENK5" s="110"/>
      <c r="ENL5" s="110"/>
      <c r="ENM5" s="110"/>
      <c r="ENN5" s="110"/>
      <c r="ENO5" s="110"/>
      <c r="ENP5" s="110"/>
      <c r="ENQ5" s="110"/>
      <c r="ENR5" s="110"/>
      <c r="ENS5" s="110"/>
      <c r="ENT5" s="110"/>
      <c r="ENU5" s="110"/>
      <c r="ENV5" s="110"/>
      <c r="ENW5" s="110"/>
      <c r="ENX5" s="110"/>
      <c r="ENY5" s="110"/>
      <c r="ENZ5" s="110"/>
      <c r="EOA5" s="110"/>
      <c r="EOB5" s="110"/>
      <c r="EOC5" s="110"/>
      <c r="EOD5" s="110"/>
      <c r="EOE5" s="110"/>
      <c r="EOF5" s="110"/>
      <c r="EOG5" s="110"/>
      <c r="EOH5" s="110"/>
      <c r="EOI5" s="110"/>
      <c r="EOJ5" s="110"/>
      <c r="EOK5" s="110"/>
      <c r="EOL5" s="110"/>
      <c r="EOM5" s="110"/>
      <c r="EON5" s="110"/>
      <c r="EOO5" s="110"/>
      <c r="EOP5" s="110"/>
      <c r="EOQ5" s="110"/>
      <c r="EOR5" s="110"/>
      <c r="EOS5" s="110"/>
      <c r="EOT5" s="110"/>
      <c r="EOU5" s="110"/>
      <c r="EOV5" s="110"/>
      <c r="EOW5" s="110"/>
      <c r="EOX5" s="110"/>
      <c r="EOY5" s="110"/>
      <c r="EOZ5" s="110"/>
      <c r="EPA5" s="110"/>
      <c r="EPB5" s="110"/>
      <c r="EPC5" s="110"/>
      <c r="EPD5" s="110"/>
      <c r="EPE5" s="110"/>
      <c r="EPF5" s="110"/>
      <c r="EPG5" s="110"/>
      <c r="EPH5" s="110"/>
      <c r="EPI5" s="110"/>
      <c r="EPJ5" s="110"/>
      <c r="EPK5" s="110"/>
      <c r="EPL5" s="110"/>
      <c r="EPM5" s="110"/>
      <c r="EPN5" s="110"/>
      <c r="EPO5" s="110"/>
      <c r="EPP5" s="110"/>
      <c r="EPQ5" s="110"/>
      <c r="EPR5" s="110"/>
      <c r="EPS5" s="110"/>
      <c r="EPT5" s="110"/>
      <c r="EPU5" s="110"/>
      <c r="EPV5" s="110"/>
      <c r="EPW5" s="110"/>
      <c r="EPX5" s="110"/>
      <c r="EPY5" s="110"/>
      <c r="EPZ5" s="110"/>
      <c r="EQA5" s="110"/>
      <c r="EQB5" s="110"/>
      <c r="EQC5" s="110"/>
      <c r="EQD5" s="110"/>
      <c r="EQE5" s="110"/>
      <c r="EQF5" s="110"/>
      <c r="EQG5" s="110"/>
      <c r="EQH5" s="110"/>
      <c r="EQI5" s="110"/>
      <c r="EQJ5" s="110"/>
      <c r="EQK5" s="110"/>
      <c r="EQL5" s="110"/>
      <c r="EQM5" s="110"/>
      <c r="EQN5" s="110"/>
      <c r="EQO5" s="110"/>
      <c r="EQP5" s="110"/>
      <c r="EQQ5" s="110"/>
      <c r="EQR5" s="110"/>
      <c r="EQS5" s="110"/>
      <c r="EQT5" s="110"/>
      <c r="EQU5" s="110"/>
      <c r="EQV5" s="110"/>
      <c r="EQW5" s="110"/>
      <c r="EQX5" s="110"/>
      <c r="EQY5" s="110"/>
      <c r="EQZ5" s="110"/>
      <c r="ERA5" s="110"/>
      <c r="ERB5" s="110"/>
      <c r="ERC5" s="110"/>
      <c r="ERD5" s="110"/>
      <c r="ERE5" s="110"/>
      <c r="ERF5" s="110"/>
      <c r="ERG5" s="110"/>
      <c r="ERH5" s="110"/>
      <c r="ERI5" s="110"/>
      <c r="ERJ5" s="110"/>
      <c r="ERK5" s="110"/>
      <c r="ERL5" s="110"/>
      <c r="ERM5" s="110"/>
      <c r="ERN5" s="110"/>
      <c r="ERO5" s="110"/>
      <c r="ERP5" s="110"/>
      <c r="ERQ5" s="110"/>
      <c r="ERR5" s="110"/>
      <c r="ERS5" s="110"/>
      <c r="ERT5" s="110"/>
      <c r="ERU5" s="110"/>
      <c r="ERV5" s="110"/>
      <c r="ERW5" s="110"/>
      <c r="ERX5" s="110"/>
      <c r="ERY5" s="110"/>
      <c r="ERZ5" s="110"/>
      <c r="ESA5" s="110"/>
      <c r="ESB5" s="110"/>
      <c r="ESC5" s="110"/>
      <c r="ESD5" s="110"/>
      <c r="ESE5" s="110"/>
      <c r="ESF5" s="110"/>
      <c r="ESG5" s="110"/>
      <c r="ESH5" s="110"/>
      <c r="ESI5" s="110"/>
      <c r="ESJ5" s="110"/>
      <c r="ESK5" s="110"/>
      <c r="ESL5" s="110"/>
      <c r="ESM5" s="110"/>
      <c r="ESN5" s="110"/>
      <c r="ESO5" s="110"/>
      <c r="ESP5" s="110"/>
      <c r="ESQ5" s="110"/>
      <c r="ESR5" s="110"/>
      <c r="ESS5" s="110"/>
      <c r="EST5" s="110"/>
      <c r="ESU5" s="110"/>
      <c r="ESV5" s="110"/>
      <c r="ESW5" s="110"/>
      <c r="ESX5" s="110"/>
      <c r="ESY5" s="110"/>
      <c r="ESZ5" s="110"/>
      <c r="ETA5" s="110"/>
      <c r="ETB5" s="110"/>
      <c r="ETC5" s="110"/>
      <c r="ETD5" s="110"/>
      <c r="ETE5" s="110"/>
      <c r="ETF5" s="110"/>
      <c r="ETG5" s="110"/>
      <c r="ETH5" s="110"/>
      <c r="ETI5" s="110"/>
      <c r="ETJ5" s="110"/>
      <c r="ETK5" s="110"/>
      <c r="ETL5" s="110"/>
      <c r="ETM5" s="110"/>
      <c r="ETN5" s="110"/>
      <c r="ETO5" s="110"/>
      <c r="ETP5" s="110"/>
      <c r="ETQ5" s="110"/>
      <c r="ETR5" s="110"/>
      <c r="ETS5" s="110"/>
      <c r="ETT5" s="110"/>
      <c r="ETU5" s="110"/>
      <c r="ETV5" s="110"/>
      <c r="ETW5" s="110"/>
      <c r="ETX5" s="110"/>
      <c r="ETY5" s="110"/>
      <c r="ETZ5" s="110"/>
      <c r="EUA5" s="110"/>
      <c r="EUB5" s="110"/>
      <c r="EUC5" s="110"/>
      <c r="EUD5" s="110"/>
      <c r="EUE5" s="110"/>
      <c r="EUF5" s="110"/>
      <c r="EUG5" s="110"/>
      <c r="EUH5" s="110"/>
      <c r="EUI5" s="110"/>
      <c r="EUJ5" s="110"/>
      <c r="EUK5" s="110"/>
      <c r="EUL5" s="110"/>
      <c r="EUM5" s="110"/>
      <c r="EUN5" s="110"/>
      <c r="EUO5" s="110"/>
      <c r="EUP5" s="110"/>
      <c r="EUQ5" s="110"/>
      <c r="EUR5" s="110"/>
      <c r="EUS5" s="110"/>
      <c r="EUT5" s="110"/>
      <c r="EUU5" s="110"/>
      <c r="EUV5" s="110"/>
      <c r="EUW5" s="110"/>
      <c r="EUX5" s="110"/>
      <c r="EUY5" s="110"/>
      <c r="EUZ5" s="110"/>
      <c r="EVA5" s="110"/>
      <c r="EVB5" s="110"/>
      <c r="EVC5" s="110"/>
      <c r="EVD5" s="110"/>
      <c r="EVE5" s="110"/>
      <c r="EVF5" s="110"/>
      <c r="EVG5" s="110"/>
      <c r="EVH5" s="110"/>
      <c r="EVI5" s="110"/>
      <c r="EVJ5" s="110"/>
      <c r="EVK5" s="110"/>
      <c r="EVL5" s="110"/>
      <c r="EVM5" s="110"/>
      <c r="EVN5" s="110"/>
      <c r="EVO5" s="110"/>
      <c r="EVP5" s="110"/>
      <c r="EVQ5" s="110"/>
      <c r="EVR5" s="110"/>
      <c r="EVS5" s="110"/>
      <c r="EVT5" s="110"/>
      <c r="EVU5" s="110"/>
      <c r="EVV5" s="110"/>
      <c r="EVW5" s="110"/>
      <c r="EVX5" s="110"/>
      <c r="EVY5" s="110"/>
      <c r="EVZ5" s="110"/>
      <c r="EWA5" s="110"/>
      <c r="EWB5" s="110"/>
      <c r="EWC5" s="110"/>
      <c r="EWD5" s="110"/>
      <c r="EWE5" s="110"/>
      <c r="EWF5" s="110"/>
      <c r="EWG5" s="110"/>
      <c r="EWH5" s="110"/>
      <c r="EWI5" s="110"/>
      <c r="EWJ5" s="110"/>
      <c r="EWK5" s="110"/>
      <c r="EWL5" s="110"/>
      <c r="EWM5" s="110"/>
      <c r="EWN5" s="110"/>
      <c r="EWO5" s="110"/>
      <c r="EWP5" s="110"/>
      <c r="EWQ5" s="110"/>
      <c r="EWR5" s="110"/>
      <c r="EWS5" s="110"/>
      <c r="EWT5" s="110"/>
      <c r="EWU5" s="110"/>
      <c r="EWV5" s="110"/>
      <c r="EWW5" s="110"/>
      <c r="EWX5" s="110"/>
      <c r="EWY5" s="110"/>
      <c r="EWZ5" s="110"/>
      <c r="EXA5" s="110"/>
      <c r="EXB5" s="110"/>
      <c r="EXC5" s="110"/>
      <c r="EXD5" s="110"/>
      <c r="EXE5" s="110"/>
      <c r="EXF5" s="110"/>
      <c r="EXG5" s="110"/>
      <c r="EXH5" s="110"/>
      <c r="EXI5" s="110"/>
      <c r="EXJ5" s="110"/>
      <c r="EXK5" s="110"/>
      <c r="EXL5" s="110"/>
      <c r="EXM5" s="110"/>
      <c r="EXN5" s="110"/>
      <c r="EXO5" s="110"/>
      <c r="EXP5" s="110"/>
      <c r="EXQ5" s="110"/>
      <c r="EXR5" s="110"/>
      <c r="EXS5" s="110"/>
      <c r="EXT5" s="110"/>
      <c r="EXU5" s="110"/>
      <c r="EXV5" s="110"/>
      <c r="EXW5" s="110"/>
      <c r="EXX5" s="110"/>
      <c r="EXY5" s="110"/>
      <c r="EXZ5" s="110"/>
      <c r="EYA5" s="110"/>
      <c r="EYB5" s="110"/>
      <c r="EYC5" s="110"/>
      <c r="EYD5" s="110"/>
      <c r="EYE5" s="110"/>
      <c r="EYF5" s="110"/>
      <c r="EYG5" s="110"/>
      <c r="EYH5" s="110"/>
      <c r="EYI5" s="110"/>
      <c r="EYJ5" s="110"/>
      <c r="EYK5" s="110"/>
      <c r="EYL5" s="110"/>
      <c r="EYM5" s="110"/>
      <c r="EYN5" s="110"/>
      <c r="EYO5" s="110"/>
      <c r="EYP5" s="110"/>
      <c r="EYQ5" s="110"/>
      <c r="EYR5" s="110"/>
      <c r="EYS5" s="110"/>
      <c r="EYT5" s="110"/>
      <c r="EYU5" s="110"/>
      <c r="EYV5" s="110"/>
      <c r="EYW5" s="110"/>
      <c r="EYX5" s="110"/>
      <c r="EYY5" s="110"/>
      <c r="EYZ5" s="110"/>
      <c r="EZA5" s="110"/>
      <c r="EZB5" s="110"/>
      <c r="EZC5" s="110"/>
      <c r="EZD5" s="110"/>
      <c r="EZE5" s="110"/>
      <c r="EZF5" s="110"/>
      <c r="EZG5" s="110"/>
      <c r="EZH5" s="110"/>
      <c r="EZI5" s="110"/>
      <c r="EZJ5" s="110"/>
      <c r="EZK5" s="110"/>
      <c r="EZL5" s="110"/>
      <c r="EZM5" s="110"/>
      <c r="EZN5" s="110"/>
      <c r="EZO5" s="110"/>
      <c r="EZP5" s="110"/>
      <c r="EZQ5" s="110"/>
      <c r="EZR5" s="110"/>
      <c r="EZS5" s="110"/>
      <c r="EZT5" s="110"/>
      <c r="EZU5" s="110"/>
      <c r="EZV5" s="110"/>
      <c r="EZW5" s="110"/>
      <c r="EZX5" s="110"/>
      <c r="EZY5" s="110"/>
      <c r="EZZ5" s="110"/>
      <c r="FAA5" s="110"/>
      <c r="FAB5" s="110"/>
      <c r="FAC5" s="110"/>
      <c r="FAD5" s="110"/>
      <c r="FAE5" s="110"/>
      <c r="FAF5" s="110"/>
      <c r="FAG5" s="110"/>
      <c r="FAH5" s="110"/>
      <c r="FAI5" s="110"/>
      <c r="FAJ5" s="110"/>
      <c r="FAK5" s="110"/>
      <c r="FAL5" s="110"/>
      <c r="FAM5" s="110"/>
      <c r="FAN5" s="110"/>
      <c r="FAO5" s="110"/>
      <c r="FAP5" s="110"/>
      <c r="FAQ5" s="110"/>
      <c r="FAR5" s="110"/>
      <c r="FAS5" s="110"/>
      <c r="FAT5" s="110"/>
      <c r="FAU5" s="110"/>
      <c r="FAV5" s="110"/>
      <c r="FAW5" s="110"/>
      <c r="FAX5" s="110"/>
      <c r="FAY5" s="110"/>
      <c r="FAZ5" s="110"/>
      <c r="FBA5" s="110"/>
      <c r="FBB5" s="110"/>
      <c r="FBC5" s="110"/>
      <c r="FBD5" s="110"/>
      <c r="FBE5" s="110"/>
      <c r="FBF5" s="110"/>
      <c r="FBG5" s="110"/>
      <c r="FBH5" s="110"/>
      <c r="FBI5" s="110"/>
      <c r="FBJ5" s="110"/>
      <c r="FBK5" s="110"/>
      <c r="FBL5" s="110"/>
      <c r="FBM5" s="110"/>
      <c r="FBN5" s="110"/>
      <c r="FBO5" s="110"/>
      <c r="FBP5" s="110"/>
      <c r="FBQ5" s="110"/>
      <c r="FBR5" s="110"/>
      <c r="FBS5" s="110"/>
      <c r="FBT5" s="110"/>
      <c r="FBU5" s="110"/>
      <c r="FBV5" s="110"/>
      <c r="FBW5" s="110"/>
      <c r="FBX5" s="110"/>
      <c r="FBY5" s="110"/>
      <c r="FBZ5" s="110"/>
      <c r="FCA5" s="110"/>
      <c r="FCB5" s="110"/>
      <c r="FCC5" s="110"/>
      <c r="FCD5" s="110"/>
      <c r="FCE5" s="110"/>
      <c r="FCF5" s="110"/>
      <c r="FCG5" s="110"/>
      <c r="FCH5" s="110"/>
      <c r="FCI5" s="110"/>
      <c r="FCJ5" s="110"/>
      <c r="FCK5" s="110"/>
      <c r="FCL5" s="110"/>
      <c r="FCM5" s="110"/>
      <c r="FCN5" s="110"/>
      <c r="FCO5" s="110"/>
      <c r="FCP5" s="110"/>
      <c r="FCQ5" s="110"/>
      <c r="FCR5" s="110"/>
      <c r="FCS5" s="110"/>
      <c r="FCT5" s="110"/>
      <c r="FCU5" s="110"/>
      <c r="FCV5" s="110"/>
      <c r="FCW5" s="110"/>
      <c r="FCX5" s="110"/>
      <c r="FCY5" s="110"/>
      <c r="FCZ5" s="110"/>
      <c r="FDA5" s="110"/>
      <c r="FDB5" s="110"/>
      <c r="FDC5" s="110"/>
      <c r="FDD5" s="110"/>
      <c r="FDE5" s="110"/>
      <c r="FDF5" s="110"/>
      <c r="FDG5" s="110"/>
      <c r="FDH5" s="110"/>
      <c r="FDI5" s="110"/>
      <c r="FDJ5" s="110"/>
      <c r="FDK5" s="110"/>
      <c r="FDL5" s="110"/>
      <c r="FDM5" s="110"/>
      <c r="FDN5" s="110"/>
      <c r="FDO5" s="110"/>
      <c r="FDP5" s="110"/>
      <c r="FDQ5" s="110"/>
      <c r="FDR5" s="110"/>
      <c r="FDS5" s="110"/>
      <c r="FDT5" s="110"/>
      <c r="FDU5" s="110"/>
      <c r="FDV5" s="110"/>
      <c r="FDW5" s="110"/>
      <c r="FDX5" s="110"/>
      <c r="FDY5" s="110"/>
      <c r="FDZ5" s="110"/>
      <c r="FEA5" s="110"/>
      <c r="FEB5" s="110"/>
      <c r="FEC5" s="110"/>
      <c r="FED5" s="110"/>
      <c r="FEE5" s="110"/>
      <c r="FEF5" s="110"/>
      <c r="FEG5" s="110"/>
      <c r="FEH5" s="110"/>
      <c r="FEI5" s="110"/>
      <c r="FEJ5" s="110"/>
      <c r="FEK5" s="110"/>
      <c r="FEL5" s="110"/>
      <c r="FEM5" s="110"/>
      <c r="FEN5" s="110"/>
      <c r="FEO5" s="110"/>
      <c r="FEP5" s="110"/>
      <c r="FEQ5" s="110"/>
      <c r="FER5" s="110"/>
      <c r="FES5" s="110"/>
      <c r="FET5" s="110"/>
      <c r="FEU5" s="110"/>
      <c r="FEV5" s="110"/>
      <c r="FEW5" s="110"/>
      <c r="FEX5" s="110"/>
      <c r="FEY5" s="110"/>
      <c r="FEZ5" s="110"/>
      <c r="FFA5" s="110"/>
      <c r="FFB5" s="110"/>
      <c r="FFC5" s="110"/>
      <c r="FFD5" s="110"/>
      <c r="FFE5" s="110"/>
      <c r="FFF5" s="110"/>
      <c r="FFG5" s="110"/>
      <c r="FFH5" s="110"/>
      <c r="FFI5" s="110"/>
      <c r="FFJ5" s="110"/>
      <c r="FFK5" s="110"/>
      <c r="FFL5" s="110"/>
      <c r="FFM5" s="110"/>
      <c r="FFN5" s="110"/>
      <c r="FFO5" s="110"/>
      <c r="FFP5" s="110"/>
      <c r="FFQ5" s="110"/>
      <c r="FFR5" s="110"/>
      <c r="FFS5" s="110"/>
      <c r="FFT5" s="110"/>
      <c r="FFU5" s="110"/>
      <c r="FFV5" s="110"/>
      <c r="FFW5" s="110"/>
      <c r="FFX5" s="110"/>
      <c r="FFY5" s="110"/>
      <c r="FFZ5" s="110"/>
      <c r="FGA5" s="110"/>
      <c r="FGB5" s="110"/>
      <c r="FGC5" s="110"/>
      <c r="FGD5" s="110"/>
      <c r="FGE5" s="110"/>
      <c r="FGF5" s="110"/>
      <c r="FGG5" s="110"/>
      <c r="FGH5" s="110"/>
      <c r="FGI5" s="110"/>
      <c r="FGJ5" s="110"/>
      <c r="FGK5" s="110"/>
      <c r="FGL5" s="110"/>
      <c r="FGM5" s="110"/>
      <c r="FGN5" s="110"/>
      <c r="FGO5" s="110"/>
      <c r="FGP5" s="110"/>
      <c r="FGQ5" s="110"/>
      <c r="FGR5" s="110"/>
      <c r="FGS5" s="110"/>
      <c r="FGT5" s="110"/>
      <c r="FGU5" s="110"/>
      <c r="FGV5" s="110"/>
      <c r="FGW5" s="110"/>
      <c r="FGX5" s="110"/>
      <c r="FGY5" s="110"/>
      <c r="FGZ5" s="110"/>
      <c r="FHA5" s="110"/>
      <c r="FHB5" s="110"/>
      <c r="FHC5" s="110"/>
      <c r="FHD5" s="110"/>
      <c r="FHE5" s="110"/>
      <c r="FHF5" s="110"/>
      <c r="FHG5" s="110"/>
      <c r="FHH5" s="110"/>
      <c r="FHI5" s="110"/>
      <c r="FHJ5" s="110"/>
      <c r="FHK5" s="110"/>
      <c r="FHL5" s="110"/>
      <c r="FHM5" s="110"/>
      <c r="FHN5" s="110"/>
      <c r="FHO5" s="110"/>
      <c r="FHP5" s="110"/>
      <c r="FHQ5" s="110"/>
      <c r="FHR5" s="110"/>
      <c r="FHS5" s="110"/>
      <c r="FHT5" s="110"/>
      <c r="FHU5" s="110"/>
      <c r="FHV5" s="110"/>
      <c r="FHW5" s="110"/>
      <c r="FHX5" s="110"/>
      <c r="FHY5" s="110"/>
      <c r="FHZ5" s="110"/>
      <c r="FIA5" s="110"/>
      <c r="FIB5" s="110"/>
      <c r="FIC5" s="110"/>
      <c r="FID5" s="110"/>
      <c r="FIE5" s="110"/>
      <c r="FIF5" s="110"/>
      <c r="FIG5" s="110"/>
      <c r="FIH5" s="110"/>
      <c r="FII5" s="110"/>
      <c r="FIJ5" s="110"/>
      <c r="FIK5" s="110"/>
      <c r="FIL5" s="110"/>
      <c r="FIM5" s="110"/>
      <c r="FIN5" s="110"/>
      <c r="FIO5" s="110"/>
      <c r="FIP5" s="110"/>
      <c r="FIQ5" s="110"/>
      <c r="FIR5" s="110"/>
      <c r="FIS5" s="110"/>
      <c r="FIT5" s="110"/>
      <c r="FIU5" s="110"/>
      <c r="FIV5" s="110"/>
      <c r="FIW5" s="110"/>
      <c r="FIX5" s="110"/>
      <c r="FIY5" s="110"/>
      <c r="FIZ5" s="110"/>
      <c r="FJA5" s="110"/>
      <c r="FJB5" s="110"/>
      <c r="FJC5" s="110"/>
      <c r="FJD5" s="110"/>
      <c r="FJE5" s="110"/>
      <c r="FJF5" s="110"/>
      <c r="FJG5" s="110"/>
      <c r="FJH5" s="110"/>
      <c r="FJI5" s="110"/>
      <c r="FJJ5" s="110"/>
      <c r="FJK5" s="110"/>
      <c r="FJL5" s="110"/>
      <c r="FJM5" s="110"/>
      <c r="FJN5" s="110"/>
      <c r="FJO5" s="110"/>
      <c r="FJP5" s="110"/>
      <c r="FJQ5" s="110"/>
      <c r="FJR5" s="110"/>
      <c r="FJS5" s="110"/>
      <c r="FJT5" s="110"/>
      <c r="FJU5" s="110"/>
      <c r="FJV5" s="110"/>
      <c r="FJW5" s="110"/>
      <c r="FJX5" s="110"/>
      <c r="FJY5" s="110"/>
      <c r="FJZ5" s="110"/>
      <c r="FKA5" s="110"/>
      <c r="FKB5" s="110"/>
      <c r="FKC5" s="110"/>
      <c r="FKD5" s="110"/>
      <c r="FKE5" s="110"/>
      <c r="FKF5" s="110"/>
      <c r="FKG5" s="110"/>
      <c r="FKH5" s="110"/>
      <c r="FKI5" s="110"/>
      <c r="FKJ5" s="110"/>
      <c r="FKK5" s="110"/>
      <c r="FKL5" s="110"/>
      <c r="FKM5" s="110"/>
      <c r="FKN5" s="110"/>
      <c r="FKO5" s="110"/>
      <c r="FKP5" s="110"/>
      <c r="FKQ5" s="110"/>
      <c r="FKR5" s="110"/>
      <c r="FKS5" s="110"/>
      <c r="FKT5" s="110"/>
      <c r="FKU5" s="110"/>
      <c r="FKV5" s="110"/>
      <c r="FKW5" s="110"/>
      <c r="FKX5" s="110"/>
      <c r="FKY5" s="110"/>
      <c r="FKZ5" s="110"/>
      <c r="FLA5" s="110"/>
      <c r="FLB5" s="110"/>
      <c r="FLC5" s="110"/>
      <c r="FLD5" s="110"/>
      <c r="FLE5" s="110"/>
      <c r="FLF5" s="110"/>
      <c r="FLG5" s="110"/>
      <c r="FLH5" s="110"/>
      <c r="FLI5" s="110"/>
      <c r="FLJ5" s="110"/>
      <c r="FLK5" s="110"/>
      <c r="FLL5" s="110"/>
      <c r="FLM5" s="110"/>
      <c r="FLN5" s="110"/>
      <c r="FLO5" s="110"/>
      <c r="FLP5" s="110"/>
      <c r="FLQ5" s="110"/>
      <c r="FLR5" s="110"/>
      <c r="FLS5" s="110"/>
      <c r="FLT5" s="110"/>
      <c r="FLU5" s="110"/>
      <c r="FLV5" s="110"/>
      <c r="FLW5" s="110"/>
      <c r="FLX5" s="110"/>
      <c r="FLY5" s="110"/>
      <c r="FLZ5" s="110"/>
      <c r="FMA5" s="110"/>
      <c r="FMB5" s="110"/>
      <c r="FMC5" s="110"/>
      <c r="FMD5" s="110"/>
      <c r="FME5" s="110"/>
      <c r="FMF5" s="110"/>
      <c r="FMG5" s="110"/>
      <c r="FMH5" s="110"/>
      <c r="FMI5" s="110"/>
      <c r="FMJ5" s="110"/>
      <c r="FMK5" s="110"/>
      <c r="FML5" s="110"/>
      <c r="FMM5" s="110"/>
      <c r="FMN5" s="110"/>
      <c r="FMO5" s="110"/>
      <c r="FMP5" s="110"/>
      <c r="FMQ5" s="110"/>
      <c r="FMR5" s="110"/>
      <c r="FMS5" s="110"/>
      <c r="FMT5" s="110"/>
      <c r="FMU5" s="110"/>
      <c r="FMV5" s="110"/>
      <c r="FMW5" s="110"/>
      <c r="FMX5" s="110"/>
      <c r="FMY5" s="110"/>
      <c r="FMZ5" s="110"/>
      <c r="FNA5" s="110"/>
      <c r="FNB5" s="110"/>
      <c r="FNC5" s="110"/>
      <c r="FND5" s="110"/>
      <c r="FNE5" s="110"/>
      <c r="FNF5" s="110"/>
      <c r="FNG5" s="110"/>
      <c r="FNH5" s="110"/>
      <c r="FNI5" s="110"/>
      <c r="FNJ5" s="110"/>
      <c r="FNK5" s="110"/>
      <c r="FNL5" s="110"/>
      <c r="FNM5" s="110"/>
      <c r="FNN5" s="110"/>
      <c r="FNO5" s="110"/>
      <c r="FNP5" s="110"/>
      <c r="FNQ5" s="110"/>
      <c r="FNR5" s="110"/>
      <c r="FNS5" s="110"/>
      <c r="FNT5" s="110"/>
      <c r="FNU5" s="110"/>
      <c r="FNV5" s="110"/>
      <c r="FNW5" s="110"/>
      <c r="FNX5" s="110"/>
      <c r="FNY5" s="110"/>
      <c r="FNZ5" s="110"/>
      <c r="FOA5" s="110"/>
      <c r="FOB5" s="110"/>
      <c r="FOC5" s="110"/>
      <c r="FOD5" s="110"/>
      <c r="FOE5" s="110"/>
      <c r="FOF5" s="110"/>
      <c r="FOG5" s="110"/>
      <c r="FOH5" s="110"/>
      <c r="FOI5" s="110"/>
      <c r="FOJ5" s="110"/>
      <c r="FOK5" s="110"/>
      <c r="FOL5" s="110"/>
      <c r="FOM5" s="110"/>
      <c r="FON5" s="110"/>
      <c r="FOO5" s="110"/>
      <c r="FOP5" s="110"/>
      <c r="FOQ5" s="110"/>
      <c r="FOR5" s="110"/>
      <c r="FOS5" s="110"/>
      <c r="FOT5" s="110"/>
      <c r="FOU5" s="110"/>
      <c r="FOV5" s="110"/>
      <c r="FOW5" s="110"/>
      <c r="FOX5" s="110"/>
      <c r="FOY5" s="110"/>
      <c r="FOZ5" s="110"/>
      <c r="FPA5" s="110"/>
      <c r="FPB5" s="110"/>
      <c r="FPC5" s="110"/>
      <c r="FPD5" s="110"/>
      <c r="FPE5" s="110"/>
      <c r="FPF5" s="110"/>
      <c r="FPG5" s="110"/>
      <c r="FPH5" s="110"/>
      <c r="FPI5" s="110"/>
      <c r="FPJ5" s="110"/>
      <c r="FPK5" s="110"/>
      <c r="FPL5" s="110"/>
      <c r="FPM5" s="110"/>
      <c r="FPN5" s="110"/>
      <c r="FPO5" s="110"/>
      <c r="FPP5" s="110"/>
      <c r="FPQ5" s="110"/>
      <c r="FPR5" s="110"/>
      <c r="FPS5" s="110"/>
      <c r="FPT5" s="110"/>
      <c r="FPU5" s="110"/>
      <c r="FPV5" s="110"/>
      <c r="FPW5" s="110"/>
      <c r="FPX5" s="110"/>
      <c r="FPY5" s="110"/>
      <c r="FPZ5" s="110"/>
      <c r="FQA5" s="110"/>
      <c r="FQB5" s="110"/>
      <c r="FQC5" s="110"/>
      <c r="FQD5" s="110"/>
      <c r="FQE5" s="110"/>
      <c r="FQF5" s="110"/>
      <c r="FQG5" s="110"/>
      <c r="FQH5" s="110"/>
      <c r="FQI5" s="110"/>
      <c r="FQJ5" s="110"/>
      <c r="FQK5" s="110"/>
      <c r="FQL5" s="110"/>
      <c r="FQM5" s="110"/>
      <c r="FQN5" s="110"/>
      <c r="FQO5" s="110"/>
      <c r="FQP5" s="110"/>
      <c r="FQQ5" s="110"/>
      <c r="FQR5" s="110"/>
      <c r="FQS5" s="110"/>
      <c r="FQT5" s="110"/>
      <c r="FQU5" s="110"/>
      <c r="FQV5" s="110"/>
      <c r="FQW5" s="110"/>
      <c r="FQX5" s="110"/>
      <c r="FQY5" s="110"/>
      <c r="FQZ5" s="110"/>
      <c r="FRA5" s="110"/>
      <c r="FRB5" s="110"/>
      <c r="FRC5" s="110"/>
      <c r="FRD5" s="110"/>
      <c r="FRE5" s="110"/>
      <c r="FRF5" s="110"/>
      <c r="FRG5" s="110"/>
      <c r="FRH5" s="110"/>
      <c r="FRI5" s="110"/>
      <c r="FRJ5" s="110"/>
      <c r="FRK5" s="110"/>
      <c r="FRL5" s="110"/>
      <c r="FRM5" s="110"/>
      <c r="FRN5" s="110"/>
      <c r="FRO5" s="110"/>
      <c r="FRP5" s="110"/>
      <c r="FRQ5" s="110"/>
      <c r="FRR5" s="110"/>
      <c r="FRS5" s="110"/>
      <c r="FRT5" s="110"/>
      <c r="FRU5" s="110"/>
      <c r="FRV5" s="110"/>
      <c r="FRW5" s="110"/>
      <c r="FRX5" s="110"/>
      <c r="FRY5" s="110"/>
      <c r="FRZ5" s="110"/>
      <c r="FSA5" s="110"/>
      <c r="FSB5" s="110"/>
      <c r="FSC5" s="110"/>
      <c r="FSD5" s="110"/>
      <c r="FSE5" s="110"/>
      <c r="FSF5" s="110"/>
      <c r="FSG5" s="110"/>
      <c r="FSH5" s="110"/>
      <c r="FSI5" s="110"/>
      <c r="FSJ5" s="110"/>
      <c r="FSK5" s="110"/>
      <c r="FSL5" s="110"/>
      <c r="FSM5" s="110"/>
      <c r="FSN5" s="110"/>
      <c r="FSO5" s="110"/>
      <c r="FSP5" s="110"/>
      <c r="FSQ5" s="110"/>
      <c r="FSR5" s="110"/>
      <c r="FSS5" s="110"/>
      <c r="FST5" s="110"/>
      <c r="FSU5" s="110"/>
      <c r="FSV5" s="110"/>
      <c r="FSW5" s="110"/>
      <c r="FSX5" s="110"/>
      <c r="FSY5" s="110"/>
      <c r="FSZ5" s="110"/>
      <c r="FTA5" s="110"/>
      <c r="FTB5" s="110"/>
      <c r="FTC5" s="110"/>
      <c r="FTD5" s="110"/>
      <c r="FTE5" s="110"/>
      <c r="FTF5" s="110"/>
      <c r="FTG5" s="110"/>
      <c r="FTH5" s="110"/>
      <c r="FTI5" s="110"/>
      <c r="FTJ5" s="110"/>
      <c r="FTK5" s="110"/>
      <c r="FTL5" s="110"/>
      <c r="FTM5" s="110"/>
      <c r="FTN5" s="110"/>
      <c r="FTO5" s="110"/>
      <c r="FTP5" s="110"/>
      <c r="FTQ5" s="110"/>
      <c r="FTR5" s="110"/>
      <c r="FTS5" s="110"/>
      <c r="FTT5" s="110"/>
      <c r="FTU5" s="110"/>
      <c r="FTV5" s="110"/>
      <c r="FTW5" s="110"/>
      <c r="FTX5" s="110"/>
      <c r="FTY5" s="110"/>
      <c r="FTZ5" s="110"/>
      <c r="FUA5" s="110"/>
      <c r="FUB5" s="110"/>
      <c r="FUC5" s="110"/>
      <c r="FUD5" s="110"/>
      <c r="FUE5" s="110"/>
      <c r="FUF5" s="110"/>
      <c r="FUG5" s="110"/>
      <c r="FUH5" s="110"/>
      <c r="FUI5" s="110"/>
      <c r="FUJ5" s="110"/>
      <c r="FUK5" s="110"/>
      <c r="FUL5" s="110"/>
      <c r="FUM5" s="110"/>
      <c r="FUN5" s="110"/>
      <c r="FUO5" s="110"/>
      <c r="FUP5" s="110"/>
      <c r="FUQ5" s="110"/>
      <c r="FUR5" s="110"/>
      <c r="FUS5" s="110"/>
      <c r="FUT5" s="110"/>
      <c r="FUU5" s="110"/>
      <c r="FUV5" s="110"/>
      <c r="FUW5" s="110"/>
      <c r="FUX5" s="110"/>
      <c r="FUY5" s="110"/>
      <c r="FUZ5" s="110"/>
      <c r="FVA5" s="110"/>
      <c r="FVB5" s="110"/>
      <c r="FVC5" s="110"/>
      <c r="FVD5" s="110"/>
      <c r="FVE5" s="110"/>
      <c r="FVF5" s="110"/>
      <c r="FVG5" s="110"/>
      <c r="FVH5" s="110"/>
      <c r="FVI5" s="110"/>
      <c r="FVJ5" s="110"/>
      <c r="FVK5" s="110"/>
      <c r="FVL5" s="110"/>
      <c r="FVM5" s="110"/>
      <c r="FVN5" s="110"/>
      <c r="FVO5" s="110"/>
      <c r="FVP5" s="110"/>
      <c r="FVQ5" s="110"/>
      <c r="FVR5" s="110"/>
      <c r="FVS5" s="110"/>
      <c r="FVT5" s="110"/>
      <c r="FVU5" s="110"/>
      <c r="FVV5" s="110"/>
      <c r="FVW5" s="110"/>
      <c r="FVX5" s="110"/>
      <c r="FVY5" s="110"/>
      <c r="FVZ5" s="110"/>
      <c r="FWA5" s="110"/>
      <c r="FWB5" s="110"/>
      <c r="FWC5" s="110"/>
      <c r="FWD5" s="110"/>
      <c r="FWE5" s="110"/>
      <c r="FWF5" s="110"/>
      <c r="FWG5" s="110"/>
      <c r="FWH5" s="110"/>
      <c r="FWI5" s="110"/>
      <c r="FWJ5" s="110"/>
      <c r="FWK5" s="110"/>
      <c r="FWL5" s="110"/>
      <c r="FWM5" s="110"/>
      <c r="FWN5" s="110"/>
      <c r="FWO5" s="110"/>
      <c r="FWP5" s="110"/>
      <c r="FWQ5" s="110"/>
      <c r="FWR5" s="110"/>
      <c r="FWS5" s="110"/>
      <c r="FWT5" s="110"/>
      <c r="FWU5" s="110"/>
      <c r="FWV5" s="110"/>
      <c r="FWW5" s="110"/>
      <c r="FWX5" s="110"/>
      <c r="FWY5" s="110"/>
      <c r="FWZ5" s="110"/>
      <c r="FXA5" s="110"/>
      <c r="FXB5" s="110"/>
      <c r="FXC5" s="110"/>
      <c r="FXD5" s="110"/>
      <c r="FXE5" s="110"/>
      <c r="FXF5" s="110"/>
      <c r="FXG5" s="110"/>
      <c r="FXH5" s="110"/>
      <c r="FXI5" s="110"/>
      <c r="FXJ5" s="110"/>
      <c r="FXK5" s="110"/>
      <c r="FXL5" s="110"/>
      <c r="FXM5" s="110"/>
      <c r="FXN5" s="110"/>
      <c r="FXO5" s="110"/>
      <c r="FXP5" s="110"/>
      <c r="FXQ5" s="110"/>
      <c r="FXR5" s="110"/>
      <c r="FXS5" s="110"/>
      <c r="FXT5" s="110"/>
      <c r="FXU5" s="110"/>
      <c r="FXV5" s="110"/>
      <c r="FXW5" s="110"/>
      <c r="FXX5" s="110"/>
      <c r="FXY5" s="110"/>
      <c r="FXZ5" s="110"/>
      <c r="FYA5" s="110"/>
      <c r="FYB5" s="110"/>
      <c r="FYC5" s="110"/>
      <c r="FYD5" s="110"/>
      <c r="FYE5" s="110"/>
      <c r="FYF5" s="110"/>
      <c r="FYG5" s="110"/>
      <c r="FYH5" s="110"/>
      <c r="FYI5" s="110"/>
      <c r="FYJ5" s="110"/>
      <c r="FYK5" s="110"/>
      <c r="FYL5" s="110"/>
      <c r="FYM5" s="110"/>
      <c r="FYN5" s="110"/>
      <c r="FYO5" s="110"/>
      <c r="FYP5" s="110"/>
      <c r="FYQ5" s="110"/>
      <c r="FYR5" s="110"/>
      <c r="FYS5" s="110"/>
      <c r="FYT5" s="110"/>
      <c r="FYU5" s="110"/>
      <c r="FYV5" s="110"/>
      <c r="FYW5" s="110"/>
      <c r="FYX5" s="110"/>
      <c r="FYY5" s="110"/>
      <c r="FYZ5" s="110"/>
      <c r="FZA5" s="110"/>
      <c r="FZB5" s="110"/>
      <c r="FZC5" s="110"/>
      <c r="FZD5" s="110"/>
      <c r="FZE5" s="110"/>
      <c r="FZF5" s="110"/>
      <c r="FZG5" s="110"/>
      <c r="FZH5" s="110"/>
      <c r="FZI5" s="110"/>
      <c r="FZJ5" s="110"/>
      <c r="FZK5" s="110"/>
      <c r="FZL5" s="110"/>
      <c r="FZM5" s="110"/>
      <c r="FZN5" s="110"/>
      <c r="FZO5" s="110"/>
      <c r="FZP5" s="110"/>
      <c r="FZQ5" s="110"/>
      <c r="FZR5" s="110"/>
      <c r="FZS5" s="110"/>
      <c r="FZT5" s="110"/>
      <c r="FZU5" s="110"/>
      <c r="FZV5" s="110"/>
      <c r="FZW5" s="110"/>
      <c r="FZX5" s="110"/>
      <c r="FZY5" s="110"/>
      <c r="FZZ5" s="110"/>
      <c r="GAA5" s="110"/>
      <c r="GAB5" s="110"/>
      <c r="GAC5" s="110"/>
      <c r="GAD5" s="110"/>
      <c r="GAE5" s="110"/>
      <c r="GAF5" s="110"/>
      <c r="GAG5" s="110"/>
      <c r="GAH5" s="110"/>
      <c r="GAI5" s="110"/>
      <c r="GAJ5" s="110"/>
      <c r="GAK5" s="110"/>
      <c r="GAL5" s="110"/>
      <c r="GAM5" s="110"/>
      <c r="GAN5" s="110"/>
      <c r="GAO5" s="110"/>
      <c r="GAP5" s="110"/>
      <c r="GAQ5" s="110"/>
      <c r="GAR5" s="110"/>
      <c r="GAS5" s="110"/>
      <c r="GAT5" s="110"/>
      <c r="GAU5" s="110"/>
      <c r="GAV5" s="110"/>
      <c r="GAW5" s="110"/>
      <c r="GAX5" s="110"/>
      <c r="GAY5" s="110"/>
      <c r="GAZ5" s="110"/>
      <c r="GBA5" s="110"/>
      <c r="GBB5" s="110"/>
      <c r="GBC5" s="110"/>
      <c r="GBD5" s="110"/>
      <c r="GBE5" s="110"/>
      <c r="GBF5" s="110"/>
      <c r="GBG5" s="110"/>
      <c r="GBH5" s="110"/>
      <c r="GBI5" s="110"/>
      <c r="GBJ5" s="110"/>
      <c r="GBK5" s="110"/>
      <c r="GBL5" s="110"/>
      <c r="GBM5" s="110"/>
      <c r="GBN5" s="110"/>
      <c r="GBO5" s="110"/>
      <c r="GBP5" s="110"/>
      <c r="GBQ5" s="110"/>
      <c r="GBR5" s="110"/>
      <c r="GBS5" s="110"/>
      <c r="GBT5" s="110"/>
      <c r="GBU5" s="110"/>
      <c r="GBV5" s="110"/>
      <c r="GBW5" s="110"/>
      <c r="GBX5" s="110"/>
      <c r="GBY5" s="110"/>
      <c r="GBZ5" s="110"/>
      <c r="GCA5" s="110"/>
      <c r="GCB5" s="110"/>
      <c r="GCC5" s="110"/>
      <c r="GCD5" s="110"/>
      <c r="GCE5" s="110"/>
      <c r="GCF5" s="110"/>
      <c r="GCG5" s="110"/>
      <c r="GCH5" s="110"/>
      <c r="GCI5" s="110"/>
      <c r="GCJ5" s="110"/>
      <c r="GCK5" s="110"/>
      <c r="GCL5" s="110"/>
      <c r="GCM5" s="110"/>
      <c r="GCN5" s="110"/>
      <c r="GCO5" s="110"/>
      <c r="GCP5" s="110"/>
      <c r="GCQ5" s="110"/>
      <c r="GCR5" s="110"/>
      <c r="GCS5" s="110"/>
      <c r="GCT5" s="110"/>
      <c r="GCU5" s="110"/>
      <c r="GCV5" s="110"/>
      <c r="GCW5" s="110"/>
      <c r="GCX5" s="110"/>
      <c r="GCY5" s="110"/>
      <c r="GCZ5" s="110"/>
      <c r="GDA5" s="110"/>
      <c r="GDB5" s="110"/>
      <c r="GDC5" s="110"/>
      <c r="GDD5" s="110"/>
      <c r="GDE5" s="110"/>
      <c r="GDF5" s="110"/>
      <c r="GDG5" s="110"/>
      <c r="GDH5" s="110"/>
      <c r="GDI5" s="110"/>
      <c r="GDJ5" s="110"/>
      <c r="GDK5" s="110"/>
      <c r="GDL5" s="110"/>
      <c r="GDM5" s="110"/>
      <c r="GDN5" s="110"/>
      <c r="GDO5" s="110"/>
      <c r="GDP5" s="110"/>
      <c r="GDQ5" s="110"/>
      <c r="GDR5" s="110"/>
      <c r="GDS5" s="110"/>
      <c r="GDT5" s="110"/>
      <c r="GDU5" s="110"/>
      <c r="GDV5" s="110"/>
      <c r="GDW5" s="110"/>
      <c r="GDX5" s="110"/>
      <c r="GDY5" s="110"/>
      <c r="GDZ5" s="110"/>
      <c r="GEA5" s="110"/>
      <c r="GEB5" s="110"/>
      <c r="GEC5" s="110"/>
      <c r="GED5" s="110"/>
      <c r="GEE5" s="110"/>
      <c r="GEF5" s="110"/>
      <c r="GEG5" s="110"/>
      <c r="GEH5" s="110"/>
      <c r="GEI5" s="110"/>
      <c r="GEJ5" s="110"/>
      <c r="GEK5" s="110"/>
      <c r="GEL5" s="110"/>
      <c r="GEM5" s="110"/>
      <c r="GEN5" s="110"/>
      <c r="GEO5" s="110"/>
      <c r="GEP5" s="110"/>
      <c r="GEQ5" s="110"/>
      <c r="GER5" s="110"/>
      <c r="GES5" s="110"/>
      <c r="GET5" s="110"/>
      <c r="GEU5" s="110"/>
      <c r="GEV5" s="110"/>
      <c r="GEW5" s="110"/>
      <c r="GEX5" s="110"/>
      <c r="GEY5" s="110"/>
      <c r="GEZ5" s="110"/>
      <c r="GFA5" s="110"/>
      <c r="GFB5" s="110"/>
      <c r="GFC5" s="110"/>
      <c r="GFD5" s="110"/>
      <c r="GFE5" s="110"/>
      <c r="GFF5" s="110"/>
      <c r="GFG5" s="110"/>
      <c r="GFH5" s="110"/>
      <c r="GFI5" s="110"/>
      <c r="GFJ5" s="110"/>
      <c r="GFK5" s="110"/>
      <c r="GFL5" s="110"/>
      <c r="GFM5" s="110"/>
      <c r="GFN5" s="110"/>
      <c r="GFO5" s="110"/>
      <c r="GFP5" s="110"/>
      <c r="GFQ5" s="110"/>
      <c r="GFR5" s="110"/>
      <c r="GFS5" s="110"/>
      <c r="GFT5" s="110"/>
      <c r="GFU5" s="110"/>
      <c r="GFV5" s="110"/>
      <c r="GFW5" s="110"/>
      <c r="GFX5" s="110"/>
      <c r="GFY5" s="110"/>
      <c r="GFZ5" s="110"/>
      <c r="GGA5" s="110"/>
      <c r="GGB5" s="110"/>
      <c r="GGC5" s="110"/>
      <c r="GGD5" s="110"/>
      <c r="GGE5" s="110"/>
      <c r="GGF5" s="110"/>
      <c r="GGG5" s="110"/>
      <c r="GGH5" s="110"/>
      <c r="GGI5" s="110"/>
      <c r="GGJ5" s="110"/>
      <c r="GGK5" s="110"/>
      <c r="GGL5" s="110"/>
      <c r="GGM5" s="110"/>
      <c r="GGN5" s="110"/>
      <c r="GGO5" s="110"/>
      <c r="GGP5" s="110"/>
      <c r="GGQ5" s="110"/>
      <c r="GGR5" s="110"/>
      <c r="GGS5" s="110"/>
      <c r="GGT5" s="110"/>
      <c r="GGU5" s="110"/>
      <c r="GGV5" s="110"/>
      <c r="GGW5" s="110"/>
      <c r="GGX5" s="110"/>
      <c r="GGY5" s="110"/>
      <c r="GGZ5" s="110"/>
      <c r="GHA5" s="110"/>
      <c r="GHB5" s="110"/>
      <c r="GHC5" s="110"/>
      <c r="GHD5" s="110"/>
      <c r="GHE5" s="110"/>
      <c r="GHF5" s="110"/>
      <c r="GHG5" s="110"/>
      <c r="GHH5" s="110"/>
      <c r="GHI5" s="110"/>
      <c r="GHJ5" s="110"/>
      <c r="GHK5" s="110"/>
      <c r="GHL5" s="110"/>
      <c r="GHM5" s="110"/>
      <c r="GHN5" s="110"/>
      <c r="GHO5" s="110"/>
      <c r="GHP5" s="110"/>
      <c r="GHQ5" s="110"/>
      <c r="GHR5" s="110"/>
      <c r="GHS5" s="110"/>
      <c r="GHT5" s="110"/>
      <c r="GHU5" s="110"/>
      <c r="GHV5" s="110"/>
      <c r="GHW5" s="110"/>
      <c r="GHX5" s="110"/>
      <c r="GHY5" s="110"/>
      <c r="GHZ5" s="110"/>
      <c r="GIA5" s="110"/>
      <c r="GIB5" s="110"/>
      <c r="GIC5" s="110"/>
      <c r="GID5" s="110"/>
      <c r="GIE5" s="110"/>
      <c r="GIF5" s="110"/>
      <c r="GIG5" s="110"/>
      <c r="GIH5" s="110"/>
      <c r="GII5" s="110"/>
      <c r="GIJ5" s="110"/>
      <c r="GIK5" s="110"/>
      <c r="GIL5" s="110"/>
      <c r="GIM5" s="110"/>
      <c r="GIN5" s="110"/>
      <c r="GIO5" s="110"/>
      <c r="GIP5" s="110"/>
      <c r="GIQ5" s="110"/>
      <c r="GIR5" s="110"/>
      <c r="GIS5" s="110"/>
      <c r="GIT5" s="110"/>
      <c r="GIU5" s="110"/>
      <c r="GIV5" s="110"/>
      <c r="GIW5" s="110"/>
      <c r="GIX5" s="110"/>
      <c r="GIY5" s="110"/>
      <c r="GIZ5" s="110"/>
      <c r="GJA5" s="110"/>
      <c r="GJB5" s="110"/>
      <c r="GJC5" s="110"/>
      <c r="GJD5" s="110"/>
      <c r="GJE5" s="110"/>
      <c r="GJF5" s="110"/>
      <c r="GJG5" s="110"/>
      <c r="GJH5" s="110"/>
      <c r="GJI5" s="110"/>
      <c r="GJJ5" s="110"/>
      <c r="GJK5" s="110"/>
      <c r="GJL5" s="110"/>
      <c r="GJM5" s="110"/>
      <c r="GJN5" s="110"/>
      <c r="GJO5" s="110"/>
      <c r="GJP5" s="110"/>
      <c r="GJQ5" s="110"/>
      <c r="GJR5" s="110"/>
      <c r="GJS5" s="110"/>
      <c r="GJT5" s="110"/>
      <c r="GJU5" s="110"/>
      <c r="GJV5" s="110"/>
      <c r="GJW5" s="110"/>
      <c r="GJX5" s="110"/>
      <c r="GJY5" s="110"/>
      <c r="GJZ5" s="110"/>
      <c r="GKA5" s="110"/>
      <c r="GKB5" s="110"/>
      <c r="GKC5" s="110"/>
      <c r="GKD5" s="110"/>
      <c r="GKE5" s="110"/>
      <c r="GKF5" s="110"/>
      <c r="GKG5" s="110"/>
      <c r="GKH5" s="110"/>
      <c r="GKI5" s="110"/>
      <c r="GKJ5" s="110"/>
      <c r="GKK5" s="110"/>
      <c r="GKL5" s="110"/>
      <c r="GKM5" s="110"/>
      <c r="GKN5" s="110"/>
      <c r="GKO5" s="110"/>
      <c r="GKP5" s="110"/>
      <c r="GKQ5" s="110"/>
      <c r="GKR5" s="110"/>
      <c r="GKS5" s="110"/>
      <c r="GKT5" s="110"/>
      <c r="GKU5" s="110"/>
      <c r="GKV5" s="110"/>
      <c r="GKW5" s="110"/>
      <c r="GKX5" s="110"/>
      <c r="GKY5" s="110"/>
      <c r="GKZ5" s="110"/>
      <c r="GLA5" s="110"/>
      <c r="GLB5" s="110"/>
      <c r="GLC5" s="110"/>
      <c r="GLD5" s="110"/>
      <c r="GLE5" s="110"/>
      <c r="GLF5" s="110"/>
      <c r="GLG5" s="110"/>
      <c r="GLH5" s="110"/>
      <c r="GLI5" s="110"/>
      <c r="GLJ5" s="110"/>
      <c r="GLK5" s="110"/>
      <c r="GLL5" s="110"/>
      <c r="GLM5" s="110"/>
      <c r="GLN5" s="110"/>
      <c r="GLO5" s="110"/>
      <c r="GLP5" s="110"/>
      <c r="GLQ5" s="110"/>
      <c r="GLR5" s="110"/>
      <c r="GLS5" s="110"/>
      <c r="GLT5" s="110"/>
      <c r="GLU5" s="110"/>
      <c r="GLV5" s="110"/>
      <c r="GLW5" s="110"/>
      <c r="GLX5" s="110"/>
      <c r="GLY5" s="110"/>
      <c r="GLZ5" s="110"/>
      <c r="GMA5" s="110"/>
      <c r="GMB5" s="110"/>
      <c r="GMC5" s="110"/>
      <c r="GMD5" s="110"/>
      <c r="GME5" s="110"/>
      <c r="GMF5" s="110"/>
      <c r="GMG5" s="110"/>
      <c r="GMH5" s="110"/>
      <c r="GMI5" s="110"/>
      <c r="GMJ5" s="110"/>
      <c r="GMK5" s="110"/>
      <c r="GML5" s="110"/>
      <c r="GMM5" s="110"/>
      <c r="GMN5" s="110"/>
      <c r="GMO5" s="110"/>
      <c r="GMP5" s="110"/>
      <c r="GMQ5" s="110"/>
      <c r="GMR5" s="110"/>
      <c r="GMS5" s="110"/>
      <c r="GMT5" s="110"/>
      <c r="GMU5" s="110"/>
      <c r="GMV5" s="110"/>
      <c r="GMW5" s="110"/>
      <c r="GMX5" s="110"/>
      <c r="GMY5" s="110"/>
      <c r="GMZ5" s="110"/>
      <c r="GNA5" s="110"/>
      <c r="GNB5" s="110"/>
      <c r="GNC5" s="110"/>
      <c r="GND5" s="110"/>
      <c r="GNE5" s="110"/>
      <c r="GNF5" s="110"/>
      <c r="GNG5" s="110"/>
      <c r="GNH5" s="110"/>
      <c r="GNI5" s="110"/>
      <c r="GNJ5" s="110"/>
      <c r="GNK5" s="110"/>
      <c r="GNL5" s="110"/>
      <c r="GNM5" s="110"/>
      <c r="GNN5" s="110"/>
      <c r="GNO5" s="110"/>
      <c r="GNP5" s="110"/>
      <c r="GNQ5" s="110"/>
      <c r="GNR5" s="110"/>
      <c r="GNS5" s="110"/>
      <c r="GNT5" s="110"/>
      <c r="GNU5" s="110"/>
      <c r="GNV5" s="110"/>
      <c r="GNW5" s="110"/>
      <c r="GNX5" s="110"/>
      <c r="GNY5" s="110"/>
      <c r="GNZ5" s="110"/>
      <c r="GOA5" s="110"/>
      <c r="GOB5" s="110"/>
      <c r="GOC5" s="110"/>
      <c r="GOD5" s="110"/>
      <c r="GOE5" s="110"/>
      <c r="GOF5" s="110"/>
      <c r="GOG5" s="110"/>
      <c r="GOH5" s="110"/>
      <c r="GOI5" s="110"/>
      <c r="GOJ5" s="110"/>
      <c r="GOK5" s="110"/>
      <c r="GOL5" s="110"/>
      <c r="GOM5" s="110"/>
      <c r="GON5" s="110"/>
      <c r="GOO5" s="110"/>
      <c r="GOP5" s="110"/>
      <c r="GOQ5" s="110"/>
      <c r="GOR5" s="110"/>
      <c r="GOS5" s="110"/>
      <c r="GOT5" s="110"/>
      <c r="GOU5" s="110"/>
      <c r="GOV5" s="110"/>
      <c r="GOW5" s="110"/>
      <c r="GOX5" s="110"/>
      <c r="GOY5" s="110"/>
      <c r="GOZ5" s="110"/>
      <c r="GPA5" s="110"/>
      <c r="GPB5" s="110"/>
      <c r="GPC5" s="110"/>
      <c r="GPD5" s="110"/>
      <c r="GPE5" s="110"/>
      <c r="GPF5" s="110"/>
      <c r="GPG5" s="110"/>
      <c r="GPH5" s="110"/>
      <c r="GPI5" s="110"/>
      <c r="GPJ5" s="110"/>
      <c r="GPK5" s="110"/>
      <c r="GPL5" s="110"/>
      <c r="GPM5" s="110"/>
      <c r="GPN5" s="110"/>
      <c r="GPO5" s="110"/>
      <c r="GPP5" s="110"/>
      <c r="GPQ5" s="110"/>
      <c r="GPR5" s="110"/>
      <c r="GPS5" s="110"/>
      <c r="GPT5" s="110"/>
      <c r="GPU5" s="110"/>
      <c r="GPV5" s="110"/>
      <c r="GPW5" s="110"/>
      <c r="GPX5" s="110"/>
      <c r="GPY5" s="110"/>
      <c r="GPZ5" s="110"/>
      <c r="GQA5" s="110"/>
      <c r="GQB5" s="110"/>
      <c r="GQC5" s="110"/>
      <c r="GQD5" s="110"/>
      <c r="GQE5" s="110"/>
      <c r="GQF5" s="110"/>
      <c r="GQG5" s="110"/>
      <c r="GQH5" s="110"/>
      <c r="GQI5" s="110"/>
      <c r="GQJ5" s="110"/>
      <c r="GQK5" s="110"/>
      <c r="GQL5" s="110"/>
      <c r="GQM5" s="110"/>
      <c r="GQN5" s="110"/>
      <c r="GQO5" s="110"/>
      <c r="GQP5" s="110"/>
      <c r="GQQ5" s="110"/>
      <c r="GQR5" s="110"/>
      <c r="GQS5" s="110"/>
      <c r="GQT5" s="110"/>
      <c r="GQU5" s="110"/>
      <c r="GQV5" s="110"/>
      <c r="GQW5" s="110"/>
      <c r="GQX5" s="110"/>
      <c r="GQY5" s="110"/>
      <c r="GQZ5" s="110"/>
      <c r="GRA5" s="110"/>
      <c r="GRB5" s="110"/>
      <c r="GRC5" s="110"/>
      <c r="GRD5" s="110"/>
      <c r="GRE5" s="110"/>
      <c r="GRF5" s="110"/>
      <c r="GRG5" s="110"/>
      <c r="GRH5" s="110"/>
      <c r="GRI5" s="110"/>
      <c r="GRJ5" s="110"/>
      <c r="GRK5" s="110"/>
      <c r="GRL5" s="110"/>
      <c r="GRM5" s="110"/>
      <c r="GRN5" s="110"/>
      <c r="GRO5" s="110"/>
      <c r="GRP5" s="110"/>
      <c r="GRQ5" s="110"/>
      <c r="GRR5" s="110"/>
      <c r="GRS5" s="110"/>
      <c r="GRT5" s="110"/>
      <c r="GRU5" s="110"/>
      <c r="GRV5" s="110"/>
      <c r="GRW5" s="110"/>
      <c r="GRX5" s="110"/>
      <c r="GRY5" s="110"/>
      <c r="GRZ5" s="110"/>
      <c r="GSA5" s="110"/>
      <c r="GSB5" s="110"/>
      <c r="GSC5" s="110"/>
      <c r="GSD5" s="110"/>
      <c r="GSE5" s="110"/>
      <c r="GSF5" s="110"/>
      <c r="GSG5" s="110"/>
      <c r="GSH5" s="110"/>
      <c r="GSI5" s="110"/>
      <c r="GSJ5" s="110"/>
      <c r="GSK5" s="110"/>
      <c r="GSL5" s="110"/>
      <c r="GSM5" s="110"/>
      <c r="GSN5" s="110"/>
      <c r="GSO5" s="110"/>
      <c r="GSP5" s="110"/>
      <c r="GSQ5" s="110"/>
      <c r="GSR5" s="110"/>
      <c r="GSS5" s="110"/>
      <c r="GST5" s="110"/>
      <c r="GSU5" s="110"/>
      <c r="GSV5" s="110"/>
      <c r="GSW5" s="110"/>
      <c r="GSX5" s="110"/>
      <c r="GSY5" s="110"/>
      <c r="GSZ5" s="110"/>
      <c r="GTA5" s="110"/>
      <c r="GTB5" s="110"/>
      <c r="GTC5" s="110"/>
      <c r="GTD5" s="110"/>
      <c r="GTE5" s="110"/>
      <c r="GTF5" s="110"/>
      <c r="GTG5" s="110"/>
      <c r="GTH5" s="110"/>
      <c r="GTI5" s="110"/>
      <c r="GTJ5" s="110"/>
      <c r="GTK5" s="110"/>
      <c r="GTL5" s="110"/>
      <c r="GTM5" s="110"/>
      <c r="GTN5" s="110"/>
      <c r="GTO5" s="110"/>
      <c r="GTP5" s="110"/>
      <c r="GTQ5" s="110"/>
      <c r="GTR5" s="110"/>
      <c r="GTS5" s="110"/>
      <c r="GTT5" s="110"/>
      <c r="GTU5" s="110"/>
      <c r="GTV5" s="110"/>
      <c r="GTW5" s="110"/>
      <c r="GTX5" s="110"/>
      <c r="GTY5" s="110"/>
      <c r="GTZ5" s="110"/>
      <c r="GUA5" s="110"/>
      <c r="GUB5" s="110"/>
      <c r="GUC5" s="110"/>
      <c r="GUD5" s="110"/>
      <c r="GUE5" s="110"/>
      <c r="GUF5" s="110"/>
      <c r="GUG5" s="110"/>
      <c r="GUH5" s="110"/>
      <c r="GUI5" s="110"/>
      <c r="GUJ5" s="110"/>
      <c r="GUK5" s="110"/>
      <c r="GUL5" s="110"/>
      <c r="GUM5" s="110"/>
      <c r="GUN5" s="110"/>
      <c r="GUO5" s="110"/>
      <c r="GUP5" s="110"/>
      <c r="GUQ5" s="110"/>
      <c r="GUR5" s="110"/>
      <c r="GUS5" s="110"/>
      <c r="GUT5" s="110"/>
      <c r="GUU5" s="110"/>
      <c r="GUV5" s="110"/>
      <c r="GUW5" s="110"/>
      <c r="GUX5" s="110"/>
      <c r="GUY5" s="110"/>
      <c r="GUZ5" s="110"/>
      <c r="GVA5" s="110"/>
      <c r="GVB5" s="110"/>
      <c r="GVC5" s="110"/>
      <c r="GVD5" s="110"/>
      <c r="GVE5" s="110"/>
      <c r="GVF5" s="110"/>
      <c r="GVG5" s="110"/>
      <c r="GVH5" s="110"/>
      <c r="GVI5" s="110"/>
      <c r="GVJ5" s="110"/>
      <c r="GVK5" s="110"/>
      <c r="GVL5" s="110"/>
      <c r="GVM5" s="110"/>
      <c r="GVN5" s="110"/>
      <c r="GVO5" s="110"/>
      <c r="GVP5" s="110"/>
      <c r="GVQ5" s="110"/>
      <c r="GVR5" s="110"/>
      <c r="GVS5" s="110"/>
      <c r="GVT5" s="110"/>
      <c r="GVU5" s="110"/>
      <c r="GVV5" s="110"/>
      <c r="GVW5" s="110"/>
      <c r="GVX5" s="110"/>
      <c r="GVY5" s="110"/>
      <c r="GVZ5" s="110"/>
      <c r="GWA5" s="110"/>
      <c r="GWB5" s="110"/>
      <c r="GWC5" s="110"/>
      <c r="GWD5" s="110"/>
      <c r="GWE5" s="110"/>
      <c r="GWF5" s="110"/>
      <c r="GWG5" s="110"/>
      <c r="GWH5" s="110"/>
      <c r="GWI5" s="110"/>
      <c r="GWJ5" s="110"/>
      <c r="GWK5" s="110"/>
      <c r="GWL5" s="110"/>
      <c r="GWM5" s="110"/>
      <c r="GWN5" s="110"/>
      <c r="GWO5" s="110"/>
      <c r="GWP5" s="110"/>
      <c r="GWQ5" s="110"/>
      <c r="GWR5" s="110"/>
      <c r="GWS5" s="110"/>
      <c r="GWT5" s="110"/>
      <c r="GWU5" s="110"/>
      <c r="GWV5" s="110"/>
      <c r="GWW5" s="110"/>
      <c r="GWX5" s="110"/>
      <c r="GWY5" s="110"/>
      <c r="GWZ5" s="110"/>
      <c r="GXA5" s="110"/>
      <c r="GXB5" s="110"/>
      <c r="GXC5" s="110"/>
      <c r="GXD5" s="110"/>
      <c r="GXE5" s="110"/>
      <c r="GXF5" s="110"/>
      <c r="GXG5" s="110"/>
      <c r="GXH5" s="110"/>
      <c r="GXI5" s="110"/>
      <c r="GXJ5" s="110"/>
      <c r="GXK5" s="110"/>
      <c r="GXL5" s="110"/>
      <c r="GXM5" s="110"/>
      <c r="GXN5" s="110"/>
      <c r="GXO5" s="110"/>
      <c r="GXP5" s="110"/>
      <c r="GXQ5" s="110"/>
      <c r="GXR5" s="110"/>
      <c r="GXS5" s="110"/>
      <c r="GXT5" s="110"/>
      <c r="GXU5" s="110"/>
      <c r="GXV5" s="110"/>
      <c r="GXW5" s="110"/>
      <c r="GXX5" s="110"/>
      <c r="GXY5" s="110"/>
      <c r="GXZ5" s="110"/>
      <c r="GYA5" s="110"/>
      <c r="GYB5" s="110"/>
      <c r="GYC5" s="110"/>
      <c r="GYD5" s="110"/>
      <c r="GYE5" s="110"/>
      <c r="GYF5" s="110"/>
      <c r="GYG5" s="110"/>
      <c r="GYH5" s="110"/>
      <c r="GYI5" s="110"/>
      <c r="GYJ5" s="110"/>
      <c r="GYK5" s="110"/>
      <c r="GYL5" s="110"/>
      <c r="GYM5" s="110"/>
      <c r="GYN5" s="110"/>
      <c r="GYO5" s="110"/>
      <c r="GYP5" s="110"/>
      <c r="GYQ5" s="110"/>
      <c r="GYR5" s="110"/>
      <c r="GYS5" s="110"/>
      <c r="GYT5" s="110"/>
      <c r="GYU5" s="110"/>
      <c r="GYV5" s="110"/>
      <c r="GYW5" s="110"/>
      <c r="GYX5" s="110"/>
      <c r="GYY5" s="110"/>
      <c r="GYZ5" s="110"/>
      <c r="GZA5" s="110"/>
      <c r="GZB5" s="110"/>
      <c r="GZC5" s="110"/>
      <c r="GZD5" s="110"/>
      <c r="GZE5" s="110"/>
      <c r="GZF5" s="110"/>
      <c r="GZG5" s="110"/>
      <c r="GZH5" s="110"/>
      <c r="GZI5" s="110"/>
      <c r="GZJ5" s="110"/>
      <c r="GZK5" s="110"/>
      <c r="GZL5" s="110"/>
      <c r="GZM5" s="110"/>
      <c r="GZN5" s="110"/>
      <c r="GZO5" s="110"/>
      <c r="GZP5" s="110"/>
      <c r="GZQ5" s="110"/>
      <c r="GZR5" s="110"/>
      <c r="GZS5" s="110"/>
      <c r="GZT5" s="110"/>
      <c r="GZU5" s="110"/>
      <c r="GZV5" s="110"/>
      <c r="GZW5" s="110"/>
      <c r="GZX5" s="110"/>
      <c r="GZY5" s="110"/>
      <c r="GZZ5" s="110"/>
      <c r="HAA5" s="110"/>
      <c r="HAB5" s="110"/>
      <c r="HAC5" s="110"/>
      <c r="HAD5" s="110"/>
      <c r="HAE5" s="110"/>
      <c r="HAF5" s="110"/>
      <c r="HAG5" s="110"/>
      <c r="HAH5" s="110"/>
      <c r="HAI5" s="110"/>
      <c r="HAJ5" s="110"/>
      <c r="HAK5" s="110"/>
      <c r="HAL5" s="110"/>
      <c r="HAM5" s="110"/>
      <c r="HAN5" s="110"/>
      <c r="HAO5" s="110"/>
      <c r="HAP5" s="110"/>
      <c r="HAQ5" s="110"/>
      <c r="HAR5" s="110"/>
      <c r="HAS5" s="110"/>
      <c r="HAT5" s="110"/>
      <c r="HAU5" s="110"/>
      <c r="HAV5" s="110"/>
      <c r="HAW5" s="110"/>
      <c r="HAX5" s="110"/>
      <c r="HAY5" s="110"/>
      <c r="HAZ5" s="110"/>
      <c r="HBA5" s="110"/>
      <c r="HBB5" s="110"/>
      <c r="HBC5" s="110"/>
      <c r="HBD5" s="110"/>
      <c r="HBE5" s="110"/>
      <c r="HBF5" s="110"/>
      <c r="HBG5" s="110"/>
      <c r="HBH5" s="110"/>
      <c r="HBI5" s="110"/>
      <c r="HBJ5" s="110"/>
      <c r="HBK5" s="110"/>
      <c r="HBL5" s="110"/>
      <c r="HBM5" s="110"/>
      <c r="HBN5" s="110"/>
      <c r="HBO5" s="110"/>
      <c r="HBP5" s="110"/>
      <c r="HBQ5" s="110"/>
      <c r="HBR5" s="110"/>
      <c r="HBS5" s="110"/>
      <c r="HBT5" s="110"/>
      <c r="HBU5" s="110"/>
      <c r="HBV5" s="110"/>
      <c r="HBW5" s="110"/>
      <c r="HBX5" s="110"/>
      <c r="HBY5" s="110"/>
      <c r="HBZ5" s="110"/>
      <c r="HCA5" s="110"/>
      <c r="HCB5" s="110"/>
      <c r="HCC5" s="110"/>
      <c r="HCD5" s="110"/>
      <c r="HCE5" s="110"/>
      <c r="HCF5" s="110"/>
      <c r="HCG5" s="110"/>
      <c r="HCH5" s="110"/>
      <c r="HCI5" s="110"/>
      <c r="HCJ5" s="110"/>
      <c r="HCK5" s="110"/>
      <c r="HCL5" s="110"/>
      <c r="HCM5" s="110"/>
      <c r="HCN5" s="110"/>
      <c r="HCO5" s="110"/>
      <c r="HCP5" s="110"/>
      <c r="HCQ5" s="110"/>
      <c r="HCR5" s="110"/>
      <c r="HCS5" s="110"/>
      <c r="HCT5" s="110"/>
      <c r="HCU5" s="110"/>
      <c r="HCV5" s="110"/>
      <c r="HCW5" s="110"/>
      <c r="HCX5" s="110"/>
      <c r="HCY5" s="110"/>
      <c r="HCZ5" s="110"/>
      <c r="HDA5" s="110"/>
      <c r="HDB5" s="110"/>
      <c r="HDC5" s="110"/>
      <c r="HDD5" s="110"/>
      <c r="HDE5" s="110"/>
      <c r="HDF5" s="110"/>
      <c r="HDG5" s="110"/>
      <c r="HDH5" s="110"/>
      <c r="HDI5" s="110"/>
      <c r="HDJ5" s="110"/>
      <c r="HDK5" s="110"/>
      <c r="HDL5" s="110"/>
      <c r="HDM5" s="110"/>
      <c r="HDN5" s="110"/>
      <c r="HDO5" s="110"/>
      <c r="HDP5" s="110"/>
      <c r="HDQ5" s="110"/>
      <c r="HDR5" s="110"/>
      <c r="HDS5" s="110"/>
      <c r="HDT5" s="110"/>
      <c r="HDU5" s="110"/>
      <c r="HDV5" s="110"/>
      <c r="HDW5" s="110"/>
      <c r="HDX5" s="110"/>
      <c r="HDY5" s="110"/>
      <c r="HDZ5" s="110"/>
      <c r="HEA5" s="110"/>
      <c r="HEB5" s="110"/>
      <c r="HEC5" s="110"/>
      <c r="HED5" s="110"/>
      <c r="HEE5" s="110"/>
      <c r="HEF5" s="110"/>
      <c r="HEG5" s="110"/>
      <c r="HEH5" s="110"/>
      <c r="HEI5" s="110"/>
      <c r="HEJ5" s="110"/>
      <c r="HEK5" s="110"/>
      <c r="HEL5" s="110"/>
      <c r="HEM5" s="110"/>
      <c r="HEN5" s="110"/>
      <c r="HEO5" s="110"/>
      <c r="HEP5" s="110"/>
      <c r="HEQ5" s="110"/>
      <c r="HER5" s="110"/>
      <c r="HES5" s="110"/>
      <c r="HET5" s="110"/>
      <c r="HEU5" s="110"/>
      <c r="HEV5" s="110"/>
      <c r="HEW5" s="110"/>
      <c r="HEX5" s="110"/>
      <c r="HEY5" s="110"/>
      <c r="HEZ5" s="110"/>
      <c r="HFA5" s="110"/>
      <c r="HFB5" s="110"/>
      <c r="HFC5" s="110"/>
      <c r="HFD5" s="110"/>
      <c r="HFE5" s="110"/>
      <c r="HFF5" s="110"/>
      <c r="HFG5" s="110"/>
      <c r="HFH5" s="110"/>
      <c r="HFI5" s="110"/>
      <c r="HFJ5" s="110"/>
      <c r="HFK5" s="110"/>
      <c r="HFL5" s="110"/>
      <c r="HFM5" s="110"/>
      <c r="HFN5" s="110"/>
      <c r="HFO5" s="110"/>
      <c r="HFP5" s="110"/>
      <c r="HFQ5" s="110"/>
      <c r="HFR5" s="110"/>
      <c r="HFS5" s="110"/>
      <c r="HFT5" s="110"/>
      <c r="HFU5" s="110"/>
      <c r="HFV5" s="110"/>
      <c r="HFW5" s="110"/>
      <c r="HFX5" s="110"/>
      <c r="HFY5" s="110"/>
      <c r="HFZ5" s="110"/>
      <c r="HGA5" s="110"/>
      <c r="HGB5" s="110"/>
      <c r="HGC5" s="110"/>
      <c r="HGD5" s="110"/>
      <c r="HGE5" s="110"/>
      <c r="HGF5" s="110"/>
      <c r="HGG5" s="110"/>
      <c r="HGH5" s="110"/>
      <c r="HGI5" s="110"/>
      <c r="HGJ5" s="110"/>
      <c r="HGK5" s="110"/>
      <c r="HGL5" s="110"/>
      <c r="HGM5" s="110"/>
      <c r="HGN5" s="110"/>
      <c r="HGO5" s="110"/>
      <c r="HGP5" s="110"/>
      <c r="HGQ5" s="110"/>
      <c r="HGR5" s="110"/>
      <c r="HGS5" s="110"/>
      <c r="HGT5" s="110"/>
      <c r="HGU5" s="110"/>
      <c r="HGV5" s="110"/>
      <c r="HGW5" s="110"/>
      <c r="HGX5" s="110"/>
      <c r="HGY5" s="110"/>
      <c r="HGZ5" s="110"/>
      <c r="HHA5" s="110"/>
      <c r="HHB5" s="110"/>
      <c r="HHC5" s="110"/>
      <c r="HHD5" s="110"/>
      <c r="HHE5" s="110"/>
      <c r="HHF5" s="110"/>
      <c r="HHG5" s="110"/>
      <c r="HHH5" s="110"/>
      <c r="HHI5" s="110"/>
      <c r="HHJ5" s="110"/>
      <c r="HHK5" s="110"/>
      <c r="HHL5" s="110"/>
      <c r="HHM5" s="110"/>
      <c r="HHN5" s="110"/>
      <c r="HHO5" s="110"/>
      <c r="HHP5" s="110"/>
      <c r="HHQ5" s="110"/>
      <c r="HHR5" s="110"/>
      <c r="HHS5" s="110"/>
      <c r="HHT5" s="110"/>
      <c r="HHU5" s="110"/>
      <c r="HHV5" s="110"/>
      <c r="HHW5" s="110"/>
      <c r="HHX5" s="110"/>
      <c r="HHY5" s="110"/>
      <c r="HHZ5" s="110"/>
      <c r="HIA5" s="110"/>
      <c r="HIB5" s="110"/>
      <c r="HIC5" s="110"/>
      <c r="HID5" s="110"/>
      <c r="HIE5" s="110"/>
      <c r="HIF5" s="110"/>
      <c r="HIG5" s="110"/>
      <c r="HIH5" s="110"/>
      <c r="HII5" s="110"/>
      <c r="HIJ5" s="110"/>
      <c r="HIK5" s="110"/>
      <c r="HIL5" s="110"/>
      <c r="HIM5" s="110"/>
      <c r="HIN5" s="110"/>
      <c r="HIO5" s="110"/>
      <c r="HIP5" s="110"/>
      <c r="HIQ5" s="110"/>
      <c r="HIR5" s="110"/>
      <c r="HIS5" s="110"/>
      <c r="HIT5" s="110"/>
      <c r="HIU5" s="110"/>
      <c r="HIV5" s="110"/>
      <c r="HIW5" s="110"/>
      <c r="HIX5" s="110"/>
      <c r="HIY5" s="110"/>
      <c r="HIZ5" s="110"/>
      <c r="HJA5" s="110"/>
      <c r="HJB5" s="110"/>
      <c r="HJC5" s="110"/>
      <c r="HJD5" s="110"/>
      <c r="HJE5" s="110"/>
      <c r="HJF5" s="110"/>
      <c r="HJG5" s="110"/>
      <c r="HJH5" s="110"/>
      <c r="HJI5" s="110"/>
      <c r="HJJ5" s="110"/>
      <c r="HJK5" s="110"/>
      <c r="HJL5" s="110"/>
      <c r="HJM5" s="110"/>
      <c r="HJN5" s="110"/>
      <c r="HJO5" s="110"/>
      <c r="HJP5" s="110"/>
      <c r="HJQ5" s="110"/>
      <c r="HJR5" s="110"/>
      <c r="HJS5" s="110"/>
      <c r="HJT5" s="110"/>
      <c r="HJU5" s="110"/>
      <c r="HJV5" s="110"/>
      <c r="HJW5" s="110"/>
      <c r="HJX5" s="110"/>
      <c r="HJY5" s="110"/>
      <c r="HJZ5" s="110"/>
      <c r="HKA5" s="110"/>
      <c r="HKB5" s="110"/>
      <c r="HKC5" s="110"/>
      <c r="HKD5" s="110"/>
      <c r="HKE5" s="110"/>
      <c r="HKF5" s="110"/>
      <c r="HKG5" s="110"/>
      <c r="HKH5" s="110"/>
      <c r="HKI5" s="110"/>
      <c r="HKJ5" s="110"/>
      <c r="HKK5" s="110"/>
      <c r="HKL5" s="110"/>
      <c r="HKM5" s="110"/>
      <c r="HKN5" s="110"/>
      <c r="HKO5" s="110"/>
      <c r="HKP5" s="110"/>
      <c r="HKQ5" s="110"/>
      <c r="HKR5" s="110"/>
      <c r="HKS5" s="110"/>
      <c r="HKT5" s="110"/>
      <c r="HKU5" s="110"/>
      <c r="HKV5" s="110"/>
      <c r="HKW5" s="110"/>
      <c r="HKX5" s="110"/>
      <c r="HKY5" s="110"/>
      <c r="HKZ5" s="110"/>
      <c r="HLA5" s="110"/>
      <c r="HLB5" s="110"/>
      <c r="HLC5" s="110"/>
      <c r="HLD5" s="110"/>
      <c r="HLE5" s="110"/>
      <c r="HLF5" s="110"/>
      <c r="HLG5" s="110"/>
      <c r="HLH5" s="110"/>
      <c r="HLI5" s="110"/>
      <c r="HLJ5" s="110"/>
      <c r="HLK5" s="110"/>
      <c r="HLL5" s="110"/>
      <c r="HLM5" s="110"/>
      <c r="HLN5" s="110"/>
      <c r="HLO5" s="110"/>
      <c r="HLP5" s="110"/>
      <c r="HLQ5" s="110"/>
      <c r="HLR5" s="110"/>
      <c r="HLS5" s="110"/>
      <c r="HLT5" s="110"/>
      <c r="HLU5" s="110"/>
      <c r="HLV5" s="110"/>
      <c r="HLW5" s="110"/>
      <c r="HLX5" s="110"/>
      <c r="HLY5" s="110"/>
      <c r="HLZ5" s="110"/>
      <c r="HMA5" s="110"/>
      <c r="HMB5" s="110"/>
      <c r="HMC5" s="110"/>
      <c r="HMD5" s="110"/>
      <c r="HME5" s="110"/>
      <c r="HMF5" s="110"/>
      <c r="HMG5" s="110"/>
      <c r="HMH5" s="110"/>
      <c r="HMI5" s="110"/>
      <c r="HMJ5" s="110"/>
      <c r="HMK5" s="110"/>
      <c r="HML5" s="110"/>
      <c r="HMM5" s="110"/>
      <c r="HMN5" s="110"/>
      <c r="HMO5" s="110"/>
      <c r="HMP5" s="110"/>
      <c r="HMQ5" s="110"/>
      <c r="HMR5" s="110"/>
      <c r="HMS5" s="110"/>
      <c r="HMT5" s="110"/>
      <c r="HMU5" s="110"/>
      <c r="HMV5" s="110"/>
      <c r="HMW5" s="110"/>
      <c r="HMX5" s="110"/>
      <c r="HMY5" s="110"/>
      <c r="HMZ5" s="110"/>
      <c r="HNA5" s="110"/>
      <c r="HNB5" s="110"/>
      <c r="HNC5" s="110"/>
      <c r="HND5" s="110"/>
      <c r="HNE5" s="110"/>
      <c r="HNF5" s="110"/>
      <c r="HNG5" s="110"/>
      <c r="HNH5" s="110"/>
      <c r="HNI5" s="110"/>
      <c r="HNJ5" s="110"/>
      <c r="HNK5" s="110"/>
      <c r="HNL5" s="110"/>
      <c r="HNM5" s="110"/>
      <c r="HNN5" s="110"/>
      <c r="HNO5" s="110"/>
      <c r="HNP5" s="110"/>
      <c r="HNQ5" s="110"/>
      <c r="HNR5" s="110"/>
      <c r="HNS5" s="110"/>
      <c r="HNT5" s="110"/>
      <c r="HNU5" s="110"/>
      <c r="HNV5" s="110"/>
      <c r="HNW5" s="110"/>
      <c r="HNX5" s="110"/>
      <c r="HNY5" s="110"/>
      <c r="HNZ5" s="110"/>
      <c r="HOA5" s="110"/>
      <c r="HOB5" s="110"/>
      <c r="HOC5" s="110"/>
      <c r="HOD5" s="110"/>
      <c r="HOE5" s="110"/>
      <c r="HOF5" s="110"/>
      <c r="HOG5" s="110"/>
      <c r="HOH5" s="110"/>
      <c r="HOI5" s="110"/>
      <c r="HOJ5" s="110"/>
      <c r="HOK5" s="110"/>
      <c r="HOL5" s="110"/>
      <c r="HOM5" s="110"/>
      <c r="HON5" s="110"/>
      <c r="HOO5" s="110"/>
      <c r="HOP5" s="110"/>
      <c r="HOQ5" s="110"/>
      <c r="HOR5" s="110"/>
      <c r="HOS5" s="110"/>
      <c r="HOT5" s="110"/>
      <c r="HOU5" s="110"/>
      <c r="HOV5" s="110"/>
      <c r="HOW5" s="110"/>
      <c r="HOX5" s="110"/>
      <c r="HOY5" s="110"/>
      <c r="HOZ5" s="110"/>
      <c r="HPA5" s="110"/>
      <c r="HPB5" s="110"/>
      <c r="HPC5" s="110"/>
      <c r="HPD5" s="110"/>
      <c r="HPE5" s="110"/>
      <c r="HPF5" s="110"/>
      <c r="HPG5" s="110"/>
      <c r="HPH5" s="110"/>
      <c r="HPI5" s="110"/>
      <c r="HPJ5" s="110"/>
      <c r="HPK5" s="110"/>
      <c r="HPL5" s="110"/>
      <c r="HPM5" s="110"/>
      <c r="HPN5" s="110"/>
      <c r="HPO5" s="110"/>
      <c r="HPP5" s="110"/>
      <c r="HPQ5" s="110"/>
      <c r="HPR5" s="110"/>
      <c r="HPS5" s="110"/>
      <c r="HPT5" s="110"/>
      <c r="HPU5" s="110"/>
      <c r="HPV5" s="110"/>
      <c r="HPW5" s="110"/>
      <c r="HPX5" s="110"/>
      <c r="HPY5" s="110"/>
      <c r="HPZ5" s="110"/>
      <c r="HQA5" s="110"/>
      <c r="HQB5" s="110"/>
      <c r="HQC5" s="110"/>
      <c r="HQD5" s="110"/>
      <c r="HQE5" s="110"/>
      <c r="HQF5" s="110"/>
      <c r="HQG5" s="110"/>
      <c r="HQH5" s="110"/>
      <c r="HQI5" s="110"/>
      <c r="HQJ5" s="110"/>
      <c r="HQK5" s="110"/>
      <c r="HQL5" s="110"/>
      <c r="HQM5" s="110"/>
      <c r="HQN5" s="110"/>
      <c r="HQO5" s="110"/>
      <c r="HQP5" s="110"/>
      <c r="HQQ5" s="110"/>
      <c r="HQR5" s="110"/>
      <c r="HQS5" s="110"/>
      <c r="HQT5" s="110"/>
      <c r="HQU5" s="110"/>
      <c r="HQV5" s="110"/>
      <c r="HQW5" s="110"/>
      <c r="HQX5" s="110"/>
      <c r="HQY5" s="110"/>
      <c r="HQZ5" s="110"/>
      <c r="HRA5" s="110"/>
      <c r="HRB5" s="110"/>
      <c r="HRC5" s="110"/>
      <c r="HRD5" s="110"/>
      <c r="HRE5" s="110"/>
      <c r="HRF5" s="110"/>
      <c r="HRG5" s="110"/>
      <c r="HRH5" s="110"/>
      <c r="HRI5" s="110"/>
      <c r="HRJ5" s="110"/>
      <c r="HRK5" s="110"/>
      <c r="HRL5" s="110"/>
      <c r="HRM5" s="110"/>
      <c r="HRN5" s="110"/>
      <c r="HRO5" s="110"/>
      <c r="HRP5" s="110"/>
      <c r="HRQ5" s="110"/>
      <c r="HRR5" s="110"/>
      <c r="HRS5" s="110"/>
      <c r="HRT5" s="110"/>
      <c r="HRU5" s="110"/>
      <c r="HRV5" s="110"/>
      <c r="HRW5" s="110"/>
      <c r="HRX5" s="110"/>
      <c r="HRY5" s="110"/>
      <c r="HRZ5" s="110"/>
      <c r="HSA5" s="110"/>
      <c r="HSB5" s="110"/>
      <c r="HSC5" s="110"/>
      <c r="HSD5" s="110"/>
      <c r="HSE5" s="110"/>
      <c r="HSF5" s="110"/>
      <c r="HSG5" s="110"/>
      <c r="HSH5" s="110"/>
      <c r="HSI5" s="110"/>
      <c r="HSJ5" s="110"/>
      <c r="HSK5" s="110"/>
      <c r="HSL5" s="110"/>
      <c r="HSM5" s="110"/>
      <c r="HSN5" s="110"/>
      <c r="HSO5" s="110"/>
      <c r="HSP5" s="110"/>
      <c r="HSQ5" s="110"/>
      <c r="HSR5" s="110"/>
      <c r="HSS5" s="110"/>
      <c r="HST5" s="110"/>
      <c r="HSU5" s="110"/>
      <c r="HSV5" s="110"/>
      <c r="HSW5" s="110"/>
      <c r="HSX5" s="110"/>
      <c r="HSY5" s="110"/>
      <c r="HSZ5" s="110"/>
      <c r="HTA5" s="110"/>
      <c r="HTB5" s="110"/>
      <c r="HTC5" s="110"/>
      <c r="HTD5" s="110"/>
      <c r="HTE5" s="110"/>
      <c r="HTF5" s="110"/>
      <c r="HTG5" s="110"/>
      <c r="HTH5" s="110"/>
      <c r="HTI5" s="110"/>
      <c r="HTJ5" s="110"/>
      <c r="HTK5" s="110"/>
      <c r="HTL5" s="110"/>
      <c r="HTM5" s="110"/>
      <c r="HTN5" s="110"/>
      <c r="HTO5" s="110"/>
      <c r="HTP5" s="110"/>
      <c r="HTQ5" s="110"/>
      <c r="HTR5" s="110"/>
      <c r="HTS5" s="110"/>
      <c r="HTT5" s="110"/>
      <c r="HTU5" s="110"/>
      <c r="HTV5" s="110"/>
      <c r="HTW5" s="110"/>
      <c r="HTX5" s="110"/>
      <c r="HTY5" s="110"/>
      <c r="HTZ5" s="110"/>
      <c r="HUA5" s="110"/>
      <c r="HUB5" s="110"/>
      <c r="HUC5" s="110"/>
      <c r="HUD5" s="110"/>
      <c r="HUE5" s="110"/>
      <c r="HUF5" s="110"/>
      <c r="HUG5" s="110"/>
      <c r="HUH5" s="110"/>
      <c r="HUI5" s="110"/>
      <c r="HUJ5" s="110"/>
      <c r="HUK5" s="110"/>
      <c r="HUL5" s="110"/>
      <c r="HUM5" s="110"/>
      <c r="HUN5" s="110"/>
      <c r="HUO5" s="110"/>
      <c r="HUP5" s="110"/>
      <c r="HUQ5" s="110"/>
      <c r="HUR5" s="110"/>
      <c r="HUS5" s="110"/>
      <c r="HUT5" s="110"/>
      <c r="HUU5" s="110"/>
      <c r="HUV5" s="110"/>
      <c r="HUW5" s="110"/>
      <c r="HUX5" s="110"/>
      <c r="HUY5" s="110"/>
      <c r="HUZ5" s="110"/>
      <c r="HVA5" s="110"/>
      <c r="HVB5" s="110"/>
      <c r="HVC5" s="110"/>
      <c r="HVD5" s="110"/>
      <c r="HVE5" s="110"/>
      <c r="HVF5" s="110"/>
      <c r="HVG5" s="110"/>
      <c r="HVH5" s="110"/>
      <c r="HVI5" s="110"/>
      <c r="HVJ5" s="110"/>
      <c r="HVK5" s="110"/>
      <c r="HVL5" s="110"/>
      <c r="HVM5" s="110"/>
      <c r="HVN5" s="110"/>
      <c r="HVO5" s="110"/>
      <c r="HVP5" s="110"/>
      <c r="HVQ5" s="110"/>
      <c r="HVR5" s="110"/>
      <c r="HVS5" s="110"/>
      <c r="HVT5" s="110"/>
      <c r="HVU5" s="110"/>
      <c r="HVV5" s="110"/>
      <c r="HVW5" s="110"/>
      <c r="HVX5" s="110"/>
      <c r="HVY5" s="110"/>
      <c r="HVZ5" s="110"/>
      <c r="HWA5" s="110"/>
      <c r="HWB5" s="110"/>
      <c r="HWC5" s="110"/>
      <c r="HWD5" s="110"/>
      <c r="HWE5" s="110"/>
      <c r="HWF5" s="110"/>
      <c r="HWG5" s="110"/>
      <c r="HWH5" s="110"/>
      <c r="HWI5" s="110"/>
      <c r="HWJ5" s="110"/>
      <c r="HWK5" s="110"/>
      <c r="HWL5" s="110"/>
      <c r="HWM5" s="110"/>
      <c r="HWN5" s="110"/>
      <c r="HWO5" s="110"/>
      <c r="HWP5" s="110"/>
      <c r="HWQ5" s="110"/>
      <c r="HWR5" s="110"/>
      <c r="HWS5" s="110"/>
      <c r="HWT5" s="110"/>
      <c r="HWU5" s="110"/>
      <c r="HWV5" s="110"/>
      <c r="HWW5" s="110"/>
      <c r="HWX5" s="110"/>
      <c r="HWY5" s="110"/>
      <c r="HWZ5" s="110"/>
      <c r="HXA5" s="110"/>
      <c r="HXB5" s="110"/>
      <c r="HXC5" s="110"/>
      <c r="HXD5" s="110"/>
      <c r="HXE5" s="110"/>
      <c r="HXF5" s="110"/>
      <c r="HXG5" s="110"/>
      <c r="HXH5" s="110"/>
      <c r="HXI5" s="110"/>
      <c r="HXJ5" s="110"/>
      <c r="HXK5" s="110"/>
      <c r="HXL5" s="110"/>
      <c r="HXM5" s="110"/>
      <c r="HXN5" s="110"/>
      <c r="HXO5" s="110"/>
      <c r="HXP5" s="110"/>
      <c r="HXQ5" s="110"/>
      <c r="HXR5" s="110"/>
      <c r="HXS5" s="110"/>
      <c r="HXT5" s="110"/>
      <c r="HXU5" s="110"/>
      <c r="HXV5" s="110"/>
      <c r="HXW5" s="110"/>
      <c r="HXX5" s="110"/>
      <c r="HXY5" s="110"/>
      <c r="HXZ5" s="110"/>
      <c r="HYA5" s="110"/>
      <c r="HYB5" s="110"/>
      <c r="HYC5" s="110"/>
      <c r="HYD5" s="110"/>
      <c r="HYE5" s="110"/>
      <c r="HYF5" s="110"/>
      <c r="HYG5" s="110"/>
      <c r="HYH5" s="110"/>
      <c r="HYI5" s="110"/>
      <c r="HYJ5" s="110"/>
      <c r="HYK5" s="110"/>
      <c r="HYL5" s="110"/>
      <c r="HYM5" s="110"/>
      <c r="HYN5" s="110"/>
      <c r="HYO5" s="110"/>
      <c r="HYP5" s="110"/>
      <c r="HYQ5" s="110"/>
      <c r="HYR5" s="110"/>
      <c r="HYS5" s="110"/>
      <c r="HYT5" s="110"/>
      <c r="HYU5" s="110"/>
      <c r="HYV5" s="110"/>
      <c r="HYW5" s="110"/>
      <c r="HYX5" s="110"/>
      <c r="HYY5" s="110"/>
      <c r="HYZ5" s="110"/>
      <c r="HZA5" s="110"/>
      <c r="HZB5" s="110"/>
      <c r="HZC5" s="110"/>
      <c r="HZD5" s="110"/>
      <c r="HZE5" s="110"/>
      <c r="HZF5" s="110"/>
      <c r="HZG5" s="110"/>
      <c r="HZH5" s="110"/>
      <c r="HZI5" s="110"/>
      <c r="HZJ5" s="110"/>
      <c r="HZK5" s="110"/>
      <c r="HZL5" s="110"/>
      <c r="HZM5" s="110"/>
      <c r="HZN5" s="110"/>
      <c r="HZO5" s="110"/>
      <c r="HZP5" s="110"/>
      <c r="HZQ5" s="110"/>
      <c r="HZR5" s="110"/>
      <c r="HZS5" s="110"/>
      <c r="HZT5" s="110"/>
      <c r="HZU5" s="110"/>
      <c r="HZV5" s="110"/>
      <c r="HZW5" s="110"/>
      <c r="HZX5" s="110"/>
      <c r="HZY5" s="110"/>
      <c r="HZZ5" s="110"/>
      <c r="IAA5" s="110"/>
      <c r="IAB5" s="110"/>
      <c r="IAC5" s="110"/>
      <c r="IAD5" s="110"/>
      <c r="IAE5" s="110"/>
      <c r="IAF5" s="110"/>
      <c r="IAG5" s="110"/>
      <c r="IAH5" s="110"/>
      <c r="IAI5" s="110"/>
      <c r="IAJ5" s="110"/>
      <c r="IAK5" s="110"/>
      <c r="IAL5" s="110"/>
      <c r="IAM5" s="110"/>
      <c r="IAN5" s="110"/>
      <c r="IAO5" s="110"/>
      <c r="IAP5" s="110"/>
      <c r="IAQ5" s="110"/>
      <c r="IAR5" s="110"/>
      <c r="IAS5" s="110"/>
      <c r="IAT5" s="110"/>
      <c r="IAU5" s="110"/>
      <c r="IAV5" s="110"/>
      <c r="IAW5" s="110"/>
      <c r="IAX5" s="110"/>
      <c r="IAY5" s="110"/>
      <c r="IAZ5" s="110"/>
      <c r="IBA5" s="110"/>
      <c r="IBB5" s="110"/>
      <c r="IBC5" s="110"/>
      <c r="IBD5" s="110"/>
      <c r="IBE5" s="110"/>
      <c r="IBF5" s="110"/>
      <c r="IBG5" s="110"/>
      <c r="IBH5" s="110"/>
      <c r="IBI5" s="110"/>
      <c r="IBJ5" s="110"/>
      <c r="IBK5" s="110"/>
      <c r="IBL5" s="110"/>
      <c r="IBM5" s="110"/>
      <c r="IBN5" s="110"/>
      <c r="IBO5" s="110"/>
      <c r="IBP5" s="110"/>
      <c r="IBQ5" s="110"/>
      <c r="IBR5" s="110"/>
      <c r="IBS5" s="110"/>
      <c r="IBT5" s="110"/>
      <c r="IBU5" s="110"/>
      <c r="IBV5" s="110"/>
      <c r="IBW5" s="110"/>
      <c r="IBX5" s="110"/>
      <c r="IBY5" s="110"/>
      <c r="IBZ5" s="110"/>
      <c r="ICA5" s="110"/>
      <c r="ICB5" s="110"/>
      <c r="ICC5" s="110"/>
      <c r="ICD5" s="110"/>
      <c r="ICE5" s="110"/>
      <c r="ICF5" s="110"/>
      <c r="ICG5" s="110"/>
      <c r="ICH5" s="110"/>
      <c r="ICI5" s="110"/>
      <c r="ICJ5" s="110"/>
      <c r="ICK5" s="110"/>
      <c r="ICL5" s="110"/>
      <c r="ICM5" s="110"/>
      <c r="ICN5" s="110"/>
      <c r="ICO5" s="110"/>
      <c r="ICP5" s="110"/>
      <c r="ICQ5" s="110"/>
      <c r="ICR5" s="110"/>
      <c r="ICS5" s="110"/>
      <c r="ICT5" s="110"/>
      <c r="ICU5" s="110"/>
      <c r="ICV5" s="110"/>
      <c r="ICW5" s="110"/>
      <c r="ICX5" s="110"/>
      <c r="ICY5" s="110"/>
      <c r="ICZ5" s="110"/>
      <c r="IDA5" s="110"/>
      <c r="IDB5" s="110"/>
      <c r="IDC5" s="110"/>
      <c r="IDD5" s="110"/>
      <c r="IDE5" s="110"/>
      <c r="IDF5" s="110"/>
      <c r="IDG5" s="110"/>
      <c r="IDH5" s="110"/>
      <c r="IDI5" s="110"/>
      <c r="IDJ5" s="110"/>
      <c r="IDK5" s="110"/>
      <c r="IDL5" s="110"/>
      <c r="IDM5" s="110"/>
      <c r="IDN5" s="110"/>
      <c r="IDO5" s="110"/>
      <c r="IDP5" s="110"/>
      <c r="IDQ5" s="110"/>
      <c r="IDR5" s="110"/>
      <c r="IDS5" s="110"/>
      <c r="IDT5" s="110"/>
      <c r="IDU5" s="110"/>
      <c r="IDV5" s="110"/>
      <c r="IDW5" s="110"/>
      <c r="IDX5" s="110"/>
      <c r="IDY5" s="110"/>
      <c r="IDZ5" s="110"/>
      <c r="IEA5" s="110"/>
      <c r="IEB5" s="110"/>
      <c r="IEC5" s="110"/>
      <c r="IED5" s="110"/>
      <c r="IEE5" s="110"/>
      <c r="IEF5" s="110"/>
      <c r="IEG5" s="110"/>
      <c r="IEH5" s="110"/>
      <c r="IEI5" s="110"/>
      <c r="IEJ5" s="110"/>
      <c r="IEK5" s="110"/>
      <c r="IEL5" s="110"/>
      <c r="IEM5" s="110"/>
      <c r="IEN5" s="110"/>
      <c r="IEO5" s="110"/>
      <c r="IEP5" s="110"/>
      <c r="IEQ5" s="110"/>
      <c r="IER5" s="110"/>
      <c r="IES5" s="110"/>
      <c r="IET5" s="110"/>
      <c r="IEU5" s="110"/>
      <c r="IEV5" s="110"/>
      <c r="IEW5" s="110"/>
      <c r="IEX5" s="110"/>
      <c r="IEY5" s="110"/>
      <c r="IEZ5" s="110"/>
      <c r="IFA5" s="110"/>
      <c r="IFB5" s="110"/>
      <c r="IFC5" s="110"/>
      <c r="IFD5" s="110"/>
      <c r="IFE5" s="110"/>
      <c r="IFF5" s="110"/>
      <c r="IFG5" s="110"/>
      <c r="IFH5" s="110"/>
      <c r="IFI5" s="110"/>
      <c r="IFJ5" s="110"/>
      <c r="IFK5" s="110"/>
      <c r="IFL5" s="110"/>
      <c r="IFM5" s="110"/>
      <c r="IFN5" s="110"/>
      <c r="IFO5" s="110"/>
      <c r="IFP5" s="110"/>
      <c r="IFQ5" s="110"/>
      <c r="IFR5" s="110"/>
      <c r="IFS5" s="110"/>
      <c r="IFT5" s="110"/>
      <c r="IFU5" s="110"/>
      <c r="IFV5" s="110"/>
      <c r="IFW5" s="110"/>
      <c r="IFX5" s="110"/>
      <c r="IFY5" s="110"/>
      <c r="IFZ5" s="110"/>
      <c r="IGA5" s="110"/>
      <c r="IGB5" s="110"/>
      <c r="IGC5" s="110"/>
      <c r="IGD5" s="110"/>
      <c r="IGE5" s="110"/>
      <c r="IGF5" s="110"/>
      <c r="IGG5" s="110"/>
      <c r="IGH5" s="110"/>
      <c r="IGI5" s="110"/>
      <c r="IGJ5" s="110"/>
      <c r="IGK5" s="110"/>
      <c r="IGL5" s="110"/>
      <c r="IGM5" s="110"/>
      <c r="IGN5" s="110"/>
      <c r="IGO5" s="110"/>
      <c r="IGP5" s="110"/>
      <c r="IGQ5" s="110"/>
      <c r="IGR5" s="110"/>
      <c r="IGS5" s="110"/>
      <c r="IGT5" s="110"/>
      <c r="IGU5" s="110"/>
      <c r="IGV5" s="110"/>
      <c r="IGW5" s="110"/>
      <c r="IGX5" s="110"/>
      <c r="IGY5" s="110"/>
      <c r="IGZ5" s="110"/>
      <c r="IHA5" s="110"/>
      <c r="IHB5" s="110"/>
      <c r="IHC5" s="110"/>
      <c r="IHD5" s="110"/>
      <c r="IHE5" s="110"/>
      <c r="IHF5" s="110"/>
      <c r="IHG5" s="110"/>
      <c r="IHH5" s="110"/>
      <c r="IHI5" s="110"/>
      <c r="IHJ5" s="110"/>
      <c r="IHK5" s="110"/>
      <c r="IHL5" s="110"/>
      <c r="IHM5" s="110"/>
      <c r="IHN5" s="110"/>
      <c r="IHO5" s="110"/>
      <c r="IHP5" s="110"/>
      <c r="IHQ5" s="110"/>
      <c r="IHR5" s="110"/>
      <c r="IHS5" s="110"/>
      <c r="IHT5" s="110"/>
      <c r="IHU5" s="110"/>
      <c r="IHV5" s="110"/>
      <c r="IHW5" s="110"/>
      <c r="IHX5" s="110"/>
      <c r="IHY5" s="110"/>
      <c r="IHZ5" s="110"/>
      <c r="IIA5" s="110"/>
      <c r="IIB5" s="110"/>
      <c r="IIC5" s="110"/>
      <c r="IID5" s="110"/>
      <c r="IIE5" s="110"/>
      <c r="IIF5" s="110"/>
      <c r="IIG5" s="110"/>
      <c r="IIH5" s="110"/>
      <c r="III5" s="110"/>
      <c r="IIJ5" s="110"/>
      <c r="IIK5" s="110"/>
      <c r="IIL5" s="110"/>
      <c r="IIM5" s="110"/>
      <c r="IIN5" s="110"/>
      <c r="IIO5" s="110"/>
      <c r="IIP5" s="110"/>
      <c r="IIQ5" s="110"/>
      <c r="IIR5" s="110"/>
      <c r="IIS5" s="110"/>
      <c r="IIT5" s="110"/>
      <c r="IIU5" s="110"/>
      <c r="IIV5" s="110"/>
      <c r="IIW5" s="110"/>
      <c r="IIX5" s="110"/>
      <c r="IIY5" s="110"/>
      <c r="IIZ5" s="110"/>
      <c r="IJA5" s="110"/>
      <c r="IJB5" s="110"/>
      <c r="IJC5" s="110"/>
      <c r="IJD5" s="110"/>
      <c r="IJE5" s="110"/>
      <c r="IJF5" s="110"/>
      <c r="IJG5" s="110"/>
      <c r="IJH5" s="110"/>
      <c r="IJI5" s="110"/>
      <c r="IJJ5" s="110"/>
      <c r="IJK5" s="110"/>
      <c r="IJL5" s="110"/>
      <c r="IJM5" s="110"/>
      <c r="IJN5" s="110"/>
      <c r="IJO5" s="110"/>
      <c r="IJP5" s="110"/>
      <c r="IJQ5" s="110"/>
      <c r="IJR5" s="110"/>
      <c r="IJS5" s="110"/>
      <c r="IJT5" s="110"/>
      <c r="IJU5" s="110"/>
      <c r="IJV5" s="110"/>
      <c r="IJW5" s="110"/>
      <c r="IJX5" s="110"/>
      <c r="IJY5" s="110"/>
      <c r="IJZ5" s="110"/>
      <c r="IKA5" s="110"/>
      <c r="IKB5" s="110"/>
      <c r="IKC5" s="110"/>
      <c r="IKD5" s="110"/>
      <c r="IKE5" s="110"/>
      <c r="IKF5" s="110"/>
      <c r="IKG5" s="110"/>
      <c r="IKH5" s="110"/>
      <c r="IKI5" s="110"/>
      <c r="IKJ5" s="110"/>
      <c r="IKK5" s="110"/>
      <c r="IKL5" s="110"/>
      <c r="IKM5" s="110"/>
      <c r="IKN5" s="110"/>
      <c r="IKO5" s="110"/>
      <c r="IKP5" s="110"/>
      <c r="IKQ5" s="110"/>
      <c r="IKR5" s="110"/>
      <c r="IKS5" s="110"/>
      <c r="IKT5" s="110"/>
      <c r="IKU5" s="110"/>
      <c r="IKV5" s="110"/>
      <c r="IKW5" s="110"/>
      <c r="IKX5" s="110"/>
      <c r="IKY5" s="110"/>
      <c r="IKZ5" s="110"/>
      <c r="ILA5" s="110"/>
      <c r="ILB5" s="110"/>
      <c r="ILC5" s="110"/>
      <c r="ILD5" s="110"/>
      <c r="ILE5" s="110"/>
      <c r="ILF5" s="110"/>
      <c r="ILG5" s="110"/>
      <c r="ILH5" s="110"/>
      <c r="ILI5" s="110"/>
      <c r="ILJ5" s="110"/>
      <c r="ILK5" s="110"/>
      <c r="ILL5" s="110"/>
      <c r="ILM5" s="110"/>
      <c r="ILN5" s="110"/>
      <c r="ILO5" s="110"/>
      <c r="ILP5" s="110"/>
      <c r="ILQ5" s="110"/>
      <c r="ILR5" s="110"/>
      <c r="ILS5" s="110"/>
      <c r="ILT5" s="110"/>
      <c r="ILU5" s="110"/>
      <c r="ILV5" s="110"/>
      <c r="ILW5" s="110"/>
      <c r="ILX5" s="110"/>
      <c r="ILY5" s="110"/>
      <c r="ILZ5" s="110"/>
      <c r="IMA5" s="110"/>
      <c r="IMB5" s="110"/>
      <c r="IMC5" s="110"/>
      <c r="IMD5" s="110"/>
      <c r="IME5" s="110"/>
      <c r="IMF5" s="110"/>
      <c r="IMG5" s="110"/>
      <c r="IMH5" s="110"/>
      <c r="IMI5" s="110"/>
      <c r="IMJ5" s="110"/>
      <c r="IMK5" s="110"/>
      <c r="IML5" s="110"/>
      <c r="IMM5" s="110"/>
      <c r="IMN5" s="110"/>
      <c r="IMO5" s="110"/>
      <c r="IMP5" s="110"/>
      <c r="IMQ5" s="110"/>
      <c r="IMR5" s="110"/>
      <c r="IMS5" s="110"/>
      <c r="IMT5" s="110"/>
      <c r="IMU5" s="110"/>
      <c r="IMV5" s="110"/>
      <c r="IMW5" s="110"/>
      <c r="IMX5" s="110"/>
      <c r="IMY5" s="110"/>
      <c r="IMZ5" s="110"/>
      <c r="INA5" s="110"/>
      <c r="INB5" s="110"/>
      <c r="INC5" s="110"/>
      <c r="IND5" s="110"/>
      <c r="INE5" s="110"/>
      <c r="INF5" s="110"/>
      <c r="ING5" s="110"/>
      <c r="INH5" s="110"/>
      <c r="INI5" s="110"/>
      <c r="INJ5" s="110"/>
      <c r="INK5" s="110"/>
      <c r="INL5" s="110"/>
      <c r="INM5" s="110"/>
      <c r="INN5" s="110"/>
      <c r="INO5" s="110"/>
      <c r="INP5" s="110"/>
      <c r="INQ5" s="110"/>
      <c r="INR5" s="110"/>
      <c r="INS5" s="110"/>
      <c r="INT5" s="110"/>
      <c r="INU5" s="110"/>
      <c r="INV5" s="110"/>
      <c r="INW5" s="110"/>
      <c r="INX5" s="110"/>
      <c r="INY5" s="110"/>
      <c r="INZ5" s="110"/>
      <c r="IOA5" s="110"/>
      <c r="IOB5" s="110"/>
      <c r="IOC5" s="110"/>
      <c r="IOD5" s="110"/>
      <c r="IOE5" s="110"/>
      <c r="IOF5" s="110"/>
      <c r="IOG5" s="110"/>
      <c r="IOH5" s="110"/>
      <c r="IOI5" s="110"/>
      <c r="IOJ5" s="110"/>
      <c r="IOK5" s="110"/>
      <c r="IOL5" s="110"/>
      <c r="IOM5" s="110"/>
      <c r="ION5" s="110"/>
      <c r="IOO5" s="110"/>
      <c r="IOP5" s="110"/>
      <c r="IOQ5" s="110"/>
      <c r="IOR5" s="110"/>
      <c r="IOS5" s="110"/>
      <c r="IOT5" s="110"/>
      <c r="IOU5" s="110"/>
      <c r="IOV5" s="110"/>
      <c r="IOW5" s="110"/>
      <c r="IOX5" s="110"/>
      <c r="IOY5" s="110"/>
      <c r="IOZ5" s="110"/>
      <c r="IPA5" s="110"/>
      <c r="IPB5" s="110"/>
      <c r="IPC5" s="110"/>
      <c r="IPD5" s="110"/>
      <c r="IPE5" s="110"/>
      <c r="IPF5" s="110"/>
      <c r="IPG5" s="110"/>
      <c r="IPH5" s="110"/>
      <c r="IPI5" s="110"/>
      <c r="IPJ5" s="110"/>
      <c r="IPK5" s="110"/>
      <c r="IPL5" s="110"/>
      <c r="IPM5" s="110"/>
      <c r="IPN5" s="110"/>
      <c r="IPO5" s="110"/>
      <c r="IPP5" s="110"/>
      <c r="IPQ5" s="110"/>
      <c r="IPR5" s="110"/>
      <c r="IPS5" s="110"/>
      <c r="IPT5" s="110"/>
      <c r="IPU5" s="110"/>
      <c r="IPV5" s="110"/>
      <c r="IPW5" s="110"/>
      <c r="IPX5" s="110"/>
      <c r="IPY5" s="110"/>
      <c r="IPZ5" s="110"/>
      <c r="IQA5" s="110"/>
      <c r="IQB5" s="110"/>
      <c r="IQC5" s="110"/>
      <c r="IQD5" s="110"/>
      <c r="IQE5" s="110"/>
      <c r="IQF5" s="110"/>
      <c r="IQG5" s="110"/>
      <c r="IQH5" s="110"/>
      <c r="IQI5" s="110"/>
      <c r="IQJ5" s="110"/>
      <c r="IQK5" s="110"/>
      <c r="IQL5" s="110"/>
      <c r="IQM5" s="110"/>
      <c r="IQN5" s="110"/>
      <c r="IQO5" s="110"/>
      <c r="IQP5" s="110"/>
      <c r="IQQ5" s="110"/>
      <c r="IQR5" s="110"/>
      <c r="IQS5" s="110"/>
      <c r="IQT5" s="110"/>
      <c r="IQU5" s="110"/>
      <c r="IQV5" s="110"/>
      <c r="IQW5" s="110"/>
      <c r="IQX5" s="110"/>
      <c r="IQY5" s="110"/>
      <c r="IQZ5" s="110"/>
      <c r="IRA5" s="110"/>
      <c r="IRB5" s="110"/>
      <c r="IRC5" s="110"/>
      <c r="IRD5" s="110"/>
      <c r="IRE5" s="110"/>
      <c r="IRF5" s="110"/>
      <c r="IRG5" s="110"/>
      <c r="IRH5" s="110"/>
      <c r="IRI5" s="110"/>
      <c r="IRJ5" s="110"/>
      <c r="IRK5" s="110"/>
      <c r="IRL5" s="110"/>
      <c r="IRM5" s="110"/>
      <c r="IRN5" s="110"/>
      <c r="IRO5" s="110"/>
      <c r="IRP5" s="110"/>
      <c r="IRQ5" s="110"/>
      <c r="IRR5" s="110"/>
      <c r="IRS5" s="110"/>
      <c r="IRT5" s="110"/>
      <c r="IRU5" s="110"/>
      <c r="IRV5" s="110"/>
      <c r="IRW5" s="110"/>
      <c r="IRX5" s="110"/>
      <c r="IRY5" s="110"/>
      <c r="IRZ5" s="110"/>
      <c r="ISA5" s="110"/>
      <c r="ISB5" s="110"/>
      <c r="ISC5" s="110"/>
      <c r="ISD5" s="110"/>
      <c r="ISE5" s="110"/>
      <c r="ISF5" s="110"/>
      <c r="ISG5" s="110"/>
      <c r="ISH5" s="110"/>
      <c r="ISI5" s="110"/>
      <c r="ISJ5" s="110"/>
      <c r="ISK5" s="110"/>
      <c r="ISL5" s="110"/>
      <c r="ISM5" s="110"/>
      <c r="ISN5" s="110"/>
      <c r="ISO5" s="110"/>
      <c r="ISP5" s="110"/>
      <c r="ISQ5" s="110"/>
      <c r="ISR5" s="110"/>
      <c r="ISS5" s="110"/>
      <c r="IST5" s="110"/>
      <c r="ISU5" s="110"/>
      <c r="ISV5" s="110"/>
      <c r="ISW5" s="110"/>
      <c r="ISX5" s="110"/>
      <c r="ISY5" s="110"/>
      <c r="ISZ5" s="110"/>
      <c r="ITA5" s="110"/>
      <c r="ITB5" s="110"/>
      <c r="ITC5" s="110"/>
      <c r="ITD5" s="110"/>
      <c r="ITE5" s="110"/>
      <c r="ITF5" s="110"/>
      <c r="ITG5" s="110"/>
      <c r="ITH5" s="110"/>
      <c r="ITI5" s="110"/>
      <c r="ITJ5" s="110"/>
      <c r="ITK5" s="110"/>
      <c r="ITL5" s="110"/>
      <c r="ITM5" s="110"/>
      <c r="ITN5" s="110"/>
      <c r="ITO5" s="110"/>
      <c r="ITP5" s="110"/>
      <c r="ITQ5" s="110"/>
      <c r="ITR5" s="110"/>
      <c r="ITS5" s="110"/>
      <c r="ITT5" s="110"/>
      <c r="ITU5" s="110"/>
      <c r="ITV5" s="110"/>
      <c r="ITW5" s="110"/>
      <c r="ITX5" s="110"/>
      <c r="ITY5" s="110"/>
      <c r="ITZ5" s="110"/>
      <c r="IUA5" s="110"/>
      <c r="IUB5" s="110"/>
      <c r="IUC5" s="110"/>
      <c r="IUD5" s="110"/>
      <c r="IUE5" s="110"/>
      <c r="IUF5" s="110"/>
      <c r="IUG5" s="110"/>
      <c r="IUH5" s="110"/>
      <c r="IUI5" s="110"/>
      <c r="IUJ5" s="110"/>
      <c r="IUK5" s="110"/>
      <c r="IUL5" s="110"/>
      <c r="IUM5" s="110"/>
      <c r="IUN5" s="110"/>
      <c r="IUO5" s="110"/>
      <c r="IUP5" s="110"/>
      <c r="IUQ5" s="110"/>
      <c r="IUR5" s="110"/>
      <c r="IUS5" s="110"/>
      <c r="IUT5" s="110"/>
      <c r="IUU5" s="110"/>
      <c r="IUV5" s="110"/>
      <c r="IUW5" s="110"/>
      <c r="IUX5" s="110"/>
      <c r="IUY5" s="110"/>
      <c r="IUZ5" s="110"/>
      <c r="IVA5" s="110"/>
      <c r="IVB5" s="110"/>
      <c r="IVC5" s="110"/>
      <c r="IVD5" s="110"/>
      <c r="IVE5" s="110"/>
      <c r="IVF5" s="110"/>
      <c r="IVG5" s="110"/>
      <c r="IVH5" s="110"/>
      <c r="IVI5" s="110"/>
      <c r="IVJ5" s="110"/>
      <c r="IVK5" s="110"/>
      <c r="IVL5" s="110"/>
      <c r="IVM5" s="110"/>
      <c r="IVN5" s="110"/>
      <c r="IVO5" s="110"/>
      <c r="IVP5" s="110"/>
      <c r="IVQ5" s="110"/>
      <c r="IVR5" s="110"/>
      <c r="IVS5" s="110"/>
      <c r="IVT5" s="110"/>
      <c r="IVU5" s="110"/>
      <c r="IVV5" s="110"/>
      <c r="IVW5" s="110"/>
      <c r="IVX5" s="110"/>
      <c r="IVY5" s="110"/>
      <c r="IVZ5" s="110"/>
      <c r="IWA5" s="110"/>
      <c r="IWB5" s="110"/>
      <c r="IWC5" s="110"/>
      <c r="IWD5" s="110"/>
      <c r="IWE5" s="110"/>
      <c r="IWF5" s="110"/>
      <c r="IWG5" s="110"/>
      <c r="IWH5" s="110"/>
      <c r="IWI5" s="110"/>
      <c r="IWJ5" s="110"/>
      <c r="IWK5" s="110"/>
      <c r="IWL5" s="110"/>
      <c r="IWM5" s="110"/>
      <c r="IWN5" s="110"/>
      <c r="IWO5" s="110"/>
      <c r="IWP5" s="110"/>
      <c r="IWQ5" s="110"/>
      <c r="IWR5" s="110"/>
      <c r="IWS5" s="110"/>
      <c r="IWT5" s="110"/>
      <c r="IWU5" s="110"/>
      <c r="IWV5" s="110"/>
      <c r="IWW5" s="110"/>
      <c r="IWX5" s="110"/>
      <c r="IWY5" s="110"/>
      <c r="IWZ5" s="110"/>
      <c r="IXA5" s="110"/>
      <c r="IXB5" s="110"/>
      <c r="IXC5" s="110"/>
      <c r="IXD5" s="110"/>
      <c r="IXE5" s="110"/>
      <c r="IXF5" s="110"/>
      <c r="IXG5" s="110"/>
      <c r="IXH5" s="110"/>
      <c r="IXI5" s="110"/>
      <c r="IXJ5" s="110"/>
      <c r="IXK5" s="110"/>
      <c r="IXL5" s="110"/>
      <c r="IXM5" s="110"/>
      <c r="IXN5" s="110"/>
      <c r="IXO5" s="110"/>
      <c r="IXP5" s="110"/>
      <c r="IXQ5" s="110"/>
      <c r="IXR5" s="110"/>
      <c r="IXS5" s="110"/>
      <c r="IXT5" s="110"/>
      <c r="IXU5" s="110"/>
      <c r="IXV5" s="110"/>
      <c r="IXW5" s="110"/>
      <c r="IXX5" s="110"/>
      <c r="IXY5" s="110"/>
      <c r="IXZ5" s="110"/>
      <c r="IYA5" s="110"/>
      <c r="IYB5" s="110"/>
      <c r="IYC5" s="110"/>
      <c r="IYD5" s="110"/>
      <c r="IYE5" s="110"/>
      <c r="IYF5" s="110"/>
      <c r="IYG5" s="110"/>
      <c r="IYH5" s="110"/>
      <c r="IYI5" s="110"/>
      <c r="IYJ5" s="110"/>
      <c r="IYK5" s="110"/>
      <c r="IYL5" s="110"/>
      <c r="IYM5" s="110"/>
      <c r="IYN5" s="110"/>
      <c r="IYO5" s="110"/>
      <c r="IYP5" s="110"/>
      <c r="IYQ5" s="110"/>
      <c r="IYR5" s="110"/>
      <c r="IYS5" s="110"/>
      <c r="IYT5" s="110"/>
      <c r="IYU5" s="110"/>
      <c r="IYV5" s="110"/>
      <c r="IYW5" s="110"/>
      <c r="IYX5" s="110"/>
      <c r="IYY5" s="110"/>
      <c r="IYZ5" s="110"/>
      <c r="IZA5" s="110"/>
      <c r="IZB5" s="110"/>
      <c r="IZC5" s="110"/>
      <c r="IZD5" s="110"/>
      <c r="IZE5" s="110"/>
      <c r="IZF5" s="110"/>
      <c r="IZG5" s="110"/>
      <c r="IZH5" s="110"/>
      <c r="IZI5" s="110"/>
      <c r="IZJ5" s="110"/>
      <c r="IZK5" s="110"/>
      <c r="IZL5" s="110"/>
      <c r="IZM5" s="110"/>
      <c r="IZN5" s="110"/>
      <c r="IZO5" s="110"/>
      <c r="IZP5" s="110"/>
      <c r="IZQ5" s="110"/>
      <c r="IZR5" s="110"/>
      <c r="IZS5" s="110"/>
      <c r="IZT5" s="110"/>
      <c r="IZU5" s="110"/>
      <c r="IZV5" s="110"/>
      <c r="IZW5" s="110"/>
      <c r="IZX5" s="110"/>
      <c r="IZY5" s="110"/>
      <c r="IZZ5" s="110"/>
      <c r="JAA5" s="110"/>
      <c r="JAB5" s="110"/>
      <c r="JAC5" s="110"/>
      <c r="JAD5" s="110"/>
      <c r="JAE5" s="110"/>
      <c r="JAF5" s="110"/>
      <c r="JAG5" s="110"/>
      <c r="JAH5" s="110"/>
      <c r="JAI5" s="110"/>
      <c r="JAJ5" s="110"/>
      <c r="JAK5" s="110"/>
      <c r="JAL5" s="110"/>
      <c r="JAM5" s="110"/>
      <c r="JAN5" s="110"/>
      <c r="JAO5" s="110"/>
      <c r="JAP5" s="110"/>
      <c r="JAQ5" s="110"/>
      <c r="JAR5" s="110"/>
      <c r="JAS5" s="110"/>
      <c r="JAT5" s="110"/>
      <c r="JAU5" s="110"/>
      <c r="JAV5" s="110"/>
      <c r="JAW5" s="110"/>
      <c r="JAX5" s="110"/>
      <c r="JAY5" s="110"/>
      <c r="JAZ5" s="110"/>
      <c r="JBA5" s="110"/>
      <c r="JBB5" s="110"/>
      <c r="JBC5" s="110"/>
      <c r="JBD5" s="110"/>
      <c r="JBE5" s="110"/>
      <c r="JBF5" s="110"/>
      <c r="JBG5" s="110"/>
      <c r="JBH5" s="110"/>
      <c r="JBI5" s="110"/>
      <c r="JBJ5" s="110"/>
      <c r="JBK5" s="110"/>
      <c r="JBL5" s="110"/>
      <c r="JBM5" s="110"/>
      <c r="JBN5" s="110"/>
      <c r="JBO5" s="110"/>
      <c r="JBP5" s="110"/>
      <c r="JBQ5" s="110"/>
      <c r="JBR5" s="110"/>
      <c r="JBS5" s="110"/>
      <c r="JBT5" s="110"/>
      <c r="JBU5" s="110"/>
      <c r="JBV5" s="110"/>
      <c r="JBW5" s="110"/>
      <c r="JBX5" s="110"/>
      <c r="JBY5" s="110"/>
      <c r="JBZ5" s="110"/>
      <c r="JCA5" s="110"/>
      <c r="JCB5" s="110"/>
      <c r="JCC5" s="110"/>
      <c r="JCD5" s="110"/>
      <c r="JCE5" s="110"/>
      <c r="JCF5" s="110"/>
      <c r="JCG5" s="110"/>
      <c r="JCH5" s="110"/>
      <c r="JCI5" s="110"/>
      <c r="JCJ5" s="110"/>
      <c r="JCK5" s="110"/>
      <c r="JCL5" s="110"/>
      <c r="JCM5" s="110"/>
      <c r="JCN5" s="110"/>
      <c r="JCO5" s="110"/>
      <c r="JCP5" s="110"/>
      <c r="JCQ5" s="110"/>
      <c r="JCR5" s="110"/>
      <c r="JCS5" s="110"/>
      <c r="JCT5" s="110"/>
      <c r="JCU5" s="110"/>
      <c r="JCV5" s="110"/>
      <c r="JCW5" s="110"/>
      <c r="JCX5" s="110"/>
      <c r="JCY5" s="110"/>
      <c r="JCZ5" s="110"/>
      <c r="JDA5" s="110"/>
      <c r="JDB5" s="110"/>
      <c r="JDC5" s="110"/>
      <c r="JDD5" s="110"/>
      <c r="JDE5" s="110"/>
      <c r="JDF5" s="110"/>
      <c r="JDG5" s="110"/>
      <c r="JDH5" s="110"/>
      <c r="JDI5" s="110"/>
      <c r="JDJ5" s="110"/>
      <c r="JDK5" s="110"/>
      <c r="JDL5" s="110"/>
      <c r="JDM5" s="110"/>
      <c r="JDN5" s="110"/>
      <c r="JDO5" s="110"/>
      <c r="JDP5" s="110"/>
      <c r="JDQ5" s="110"/>
      <c r="JDR5" s="110"/>
      <c r="JDS5" s="110"/>
      <c r="JDT5" s="110"/>
      <c r="JDU5" s="110"/>
      <c r="JDV5" s="110"/>
      <c r="JDW5" s="110"/>
      <c r="JDX5" s="110"/>
      <c r="JDY5" s="110"/>
      <c r="JDZ5" s="110"/>
      <c r="JEA5" s="110"/>
      <c r="JEB5" s="110"/>
      <c r="JEC5" s="110"/>
      <c r="JED5" s="110"/>
      <c r="JEE5" s="110"/>
      <c r="JEF5" s="110"/>
      <c r="JEG5" s="110"/>
      <c r="JEH5" s="110"/>
      <c r="JEI5" s="110"/>
      <c r="JEJ5" s="110"/>
      <c r="JEK5" s="110"/>
      <c r="JEL5" s="110"/>
      <c r="JEM5" s="110"/>
      <c r="JEN5" s="110"/>
      <c r="JEO5" s="110"/>
      <c r="JEP5" s="110"/>
      <c r="JEQ5" s="110"/>
      <c r="JER5" s="110"/>
      <c r="JES5" s="110"/>
      <c r="JET5" s="110"/>
      <c r="JEU5" s="110"/>
      <c r="JEV5" s="110"/>
      <c r="JEW5" s="110"/>
      <c r="JEX5" s="110"/>
      <c r="JEY5" s="110"/>
      <c r="JEZ5" s="110"/>
      <c r="JFA5" s="110"/>
      <c r="JFB5" s="110"/>
      <c r="JFC5" s="110"/>
      <c r="JFD5" s="110"/>
      <c r="JFE5" s="110"/>
      <c r="JFF5" s="110"/>
      <c r="JFG5" s="110"/>
      <c r="JFH5" s="110"/>
      <c r="JFI5" s="110"/>
      <c r="JFJ5" s="110"/>
      <c r="JFK5" s="110"/>
      <c r="JFL5" s="110"/>
      <c r="JFM5" s="110"/>
      <c r="JFN5" s="110"/>
      <c r="JFO5" s="110"/>
      <c r="JFP5" s="110"/>
      <c r="JFQ5" s="110"/>
      <c r="JFR5" s="110"/>
      <c r="JFS5" s="110"/>
      <c r="JFT5" s="110"/>
      <c r="JFU5" s="110"/>
      <c r="JFV5" s="110"/>
      <c r="JFW5" s="110"/>
      <c r="JFX5" s="110"/>
      <c r="JFY5" s="110"/>
      <c r="JFZ5" s="110"/>
      <c r="JGA5" s="110"/>
      <c r="JGB5" s="110"/>
      <c r="JGC5" s="110"/>
      <c r="JGD5" s="110"/>
      <c r="JGE5" s="110"/>
      <c r="JGF5" s="110"/>
      <c r="JGG5" s="110"/>
      <c r="JGH5" s="110"/>
      <c r="JGI5" s="110"/>
      <c r="JGJ5" s="110"/>
      <c r="JGK5" s="110"/>
      <c r="JGL5" s="110"/>
      <c r="JGM5" s="110"/>
      <c r="JGN5" s="110"/>
      <c r="JGO5" s="110"/>
      <c r="JGP5" s="110"/>
      <c r="JGQ5" s="110"/>
      <c r="JGR5" s="110"/>
      <c r="JGS5" s="110"/>
      <c r="JGT5" s="110"/>
      <c r="JGU5" s="110"/>
      <c r="JGV5" s="110"/>
      <c r="JGW5" s="110"/>
      <c r="JGX5" s="110"/>
      <c r="JGY5" s="110"/>
      <c r="JGZ5" s="110"/>
      <c r="JHA5" s="110"/>
      <c r="JHB5" s="110"/>
      <c r="JHC5" s="110"/>
      <c r="JHD5" s="110"/>
      <c r="JHE5" s="110"/>
      <c r="JHF5" s="110"/>
      <c r="JHG5" s="110"/>
      <c r="JHH5" s="110"/>
      <c r="JHI5" s="110"/>
      <c r="JHJ5" s="110"/>
      <c r="JHK5" s="110"/>
      <c r="JHL5" s="110"/>
      <c r="JHM5" s="110"/>
      <c r="JHN5" s="110"/>
      <c r="JHO5" s="110"/>
      <c r="JHP5" s="110"/>
      <c r="JHQ5" s="110"/>
      <c r="JHR5" s="110"/>
      <c r="JHS5" s="110"/>
      <c r="JHT5" s="110"/>
      <c r="JHU5" s="110"/>
      <c r="JHV5" s="110"/>
      <c r="JHW5" s="110"/>
      <c r="JHX5" s="110"/>
      <c r="JHY5" s="110"/>
      <c r="JHZ5" s="110"/>
      <c r="JIA5" s="110"/>
      <c r="JIB5" s="110"/>
      <c r="JIC5" s="110"/>
      <c r="JID5" s="110"/>
      <c r="JIE5" s="110"/>
      <c r="JIF5" s="110"/>
      <c r="JIG5" s="110"/>
      <c r="JIH5" s="110"/>
      <c r="JII5" s="110"/>
      <c r="JIJ5" s="110"/>
      <c r="JIK5" s="110"/>
      <c r="JIL5" s="110"/>
      <c r="JIM5" s="110"/>
      <c r="JIN5" s="110"/>
      <c r="JIO5" s="110"/>
      <c r="JIP5" s="110"/>
      <c r="JIQ5" s="110"/>
      <c r="JIR5" s="110"/>
      <c r="JIS5" s="110"/>
      <c r="JIT5" s="110"/>
      <c r="JIU5" s="110"/>
      <c r="JIV5" s="110"/>
      <c r="JIW5" s="110"/>
      <c r="JIX5" s="110"/>
      <c r="JIY5" s="110"/>
      <c r="JIZ5" s="110"/>
      <c r="JJA5" s="110"/>
      <c r="JJB5" s="110"/>
      <c r="JJC5" s="110"/>
      <c r="JJD5" s="110"/>
      <c r="JJE5" s="110"/>
      <c r="JJF5" s="110"/>
      <c r="JJG5" s="110"/>
      <c r="JJH5" s="110"/>
      <c r="JJI5" s="110"/>
      <c r="JJJ5" s="110"/>
      <c r="JJK5" s="110"/>
      <c r="JJL5" s="110"/>
      <c r="JJM5" s="110"/>
      <c r="JJN5" s="110"/>
      <c r="JJO5" s="110"/>
      <c r="JJP5" s="110"/>
      <c r="JJQ5" s="110"/>
      <c r="JJR5" s="110"/>
      <c r="JJS5" s="110"/>
      <c r="JJT5" s="110"/>
      <c r="JJU5" s="110"/>
      <c r="JJV5" s="110"/>
      <c r="JJW5" s="110"/>
      <c r="JJX5" s="110"/>
      <c r="JJY5" s="110"/>
      <c r="JJZ5" s="110"/>
      <c r="JKA5" s="110"/>
      <c r="JKB5" s="110"/>
      <c r="JKC5" s="110"/>
      <c r="JKD5" s="110"/>
      <c r="JKE5" s="110"/>
      <c r="JKF5" s="110"/>
      <c r="JKG5" s="110"/>
      <c r="JKH5" s="110"/>
      <c r="JKI5" s="110"/>
      <c r="JKJ5" s="110"/>
      <c r="JKK5" s="110"/>
      <c r="JKL5" s="110"/>
      <c r="JKM5" s="110"/>
      <c r="JKN5" s="110"/>
      <c r="JKO5" s="110"/>
      <c r="JKP5" s="110"/>
      <c r="JKQ5" s="110"/>
      <c r="JKR5" s="110"/>
      <c r="JKS5" s="110"/>
      <c r="JKT5" s="110"/>
      <c r="JKU5" s="110"/>
      <c r="JKV5" s="110"/>
      <c r="JKW5" s="110"/>
      <c r="JKX5" s="110"/>
      <c r="JKY5" s="110"/>
      <c r="JKZ5" s="110"/>
      <c r="JLA5" s="110"/>
      <c r="JLB5" s="110"/>
      <c r="JLC5" s="110"/>
      <c r="JLD5" s="110"/>
      <c r="JLE5" s="110"/>
      <c r="JLF5" s="110"/>
      <c r="JLG5" s="110"/>
      <c r="JLH5" s="110"/>
      <c r="JLI5" s="110"/>
      <c r="JLJ5" s="110"/>
      <c r="JLK5" s="110"/>
      <c r="JLL5" s="110"/>
      <c r="JLM5" s="110"/>
      <c r="JLN5" s="110"/>
      <c r="JLO5" s="110"/>
      <c r="JLP5" s="110"/>
      <c r="JLQ5" s="110"/>
      <c r="JLR5" s="110"/>
      <c r="JLS5" s="110"/>
      <c r="JLT5" s="110"/>
      <c r="JLU5" s="110"/>
      <c r="JLV5" s="110"/>
      <c r="JLW5" s="110"/>
      <c r="JLX5" s="110"/>
      <c r="JLY5" s="110"/>
      <c r="JLZ5" s="110"/>
      <c r="JMA5" s="110"/>
      <c r="JMB5" s="110"/>
      <c r="JMC5" s="110"/>
      <c r="JMD5" s="110"/>
      <c r="JME5" s="110"/>
      <c r="JMF5" s="110"/>
      <c r="JMG5" s="110"/>
      <c r="JMH5" s="110"/>
      <c r="JMI5" s="110"/>
      <c r="JMJ5" s="110"/>
      <c r="JMK5" s="110"/>
      <c r="JML5" s="110"/>
      <c r="JMM5" s="110"/>
      <c r="JMN5" s="110"/>
      <c r="JMO5" s="110"/>
      <c r="JMP5" s="110"/>
      <c r="JMQ5" s="110"/>
      <c r="JMR5" s="110"/>
      <c r="JMS5" s="110"/>
      <c r="JMT5" s="110"/>
      <c r="JMU5" s="110"/>
      <c r="JMV5" s="110"/>
      <c r="JMW5" s="110"/>
      <c r="JMX5" s="110"/>
      <c r="JMY5" s="110"/>
      <c r="JMZ5" s="110"/>
      <c r="JNA5" s="110"/>
      <c r="JNB5" s="110"/>
      <c r="JNC5" s="110"/>
      <c r="JND5" s="110"/>
      <c r="JNE5" s="110"/>
      <c r="JNF5" s="110"/>
      <c r="JNG5" s="110"/>
      <c r="JNH5" s="110"/>
      <c r="JNI5" s="110"/>
      <c r="JNJ5" s="110"/>
      <c r="JNK5" s="110"/>
      <c r="JNL5" s="110"/>
      <c r="JNM5" s="110"/>
      <c r="JNN5" s="110"/>
      <c r="JNO5" s="110"/>
      <c r="JNP5" s="110"/>
      <c r="JNQ5" s="110"/>
      <c r="JNR5" s="110"/>
      <c r="JNS5" s="110"/>
      <c r="JNT5" s="110"/>
      <c r="JNU5" s="110"/>
      <c r="JNV5" s="110"/>
      <c r="JNW5" s="110"/>
      <c r="JNX5" s="110"/>
      <c r="JNY5" s="110"/>
      <c r="JNZ5" s="110"/>
      <c r="JOA5" s="110"/>
      <c r="JOB5" s="110"/>
      <c r="JOC5" s="110"/>
      <c r="JOD5" s="110"/>
      <c r="JOE5" s="110"/>
      <c r="JOF5" s="110"/>
      <c r="JOG5" s="110"/>
      <c r="JOH5" s="110"/>
      <c r="JOI5" s="110"/>
      <c r="JOJ5" s="110"/>
      <c r="JOK5" s="110"/>
      <c r="JOL5" s="110"/>
      <c r="JOM5" s="110"/>
      <c r="JON5" s="110"/>
      <c r="JOO5" s="110"/>
      <c r="JOP5" s="110"/>
      <c r="JOQ5" s="110"/>
      <c r="JOR5" s="110"/>
      <c r="JOS5" s="110"/>
      <c r="JOT5" s="110"/>
      <c r="JOU5" s="110"/>
      <c r="JOV5" s="110"/>
      <c r="JOW5" s="110"/>
      <c r="JOX5" s="110"/>
      <c r="JOY5" s="110"/>
      <c r="JOZ5" s="110"/>
      <c r="JPA5" s="110"/>
      <c r="JPB5" s="110"/>
      <c r="JPC5" s="110"/>
      <c r="JPD5" s="110"/>
      <c r="JPE5" s="110"/>
      <c r="JPF5" s="110"/>
      <c r="JPG5" s="110"/>
      <c r="JPH5" s="110"/>
      <c r="JPI5" s="110"/>
      <c r="JPJ5" s="110"/>
      <c r="JPK5" s="110"/>
      <c r="JPL5" s="110"/>
      <c r="JPM5" s="110"/>
      <c r="JPN5" s="110"/>
      <c r="JPO5" s="110"/>
      <c r="JPP5" s="110"/>
      <c r="JPQ5" s="110"/>
      <c r="JPR5" s="110"/>
      <c r="JPS5" s="110"/>
      <c r="JPT5" s="110"/>
      <c r="JPU5" s="110"/>
      <c r="JPV5" s="110"/>
      <c r="JPW5" s="110"/>
      <c r="JPX5" s="110"/>
      <c r="JPY5" s="110"/>
      <c r="JPZ5" s="110"/>
      <c r="JQA5" s="110"/>
      <c r="JQB5" s="110"/>
      <c r="JQC5" s="110"/>
      <c r="JQD5" s="110"/>
      <c r="JQE5" s="110"/>
      <c r="JQF5" s="110"/>
      <c r="JQG5" s="110"/>
      <c r="JQH5" s="110"/>
      <c r="JQI5" s="110"/>
      <c r="JQJ5" s="110"/>
      <c r="JQK5" s="110"/>
      <c r="JQL5" s="110"/>
      <c r="JQM5" s="110"/>
      <c r="JQN5" s="110"/>
      <c r="JQO5" s="110"/>
      <c r="JQP5" s="110"/>
      <c r="JQQ5" s="110"/>
      <c r="JQR5" s="110"/>
      <c r="JQS5" s="110"/>
      <c r="JQT5" s="110"/>
      <c r="JQU5" s="110"/>
      <c r="JQV5" s="110"/>
      <c r="JQW5" s="110"/>
      <c r="JQX5" s="110"/>
      <c r="JQY5" s="110"/>
      <c r="JQZ5" s="110"/>
      <c r="JRA5" s="110"/>
      <c r="JRB5" s="110"/>
      <c r="JRC5" s="110"/>
      <c r="JRD5" s="110"/>
      <c r="JRE5" s="110"/>
      <c r="JRF5" s="110"/>
      <c r="JRG5" s="110"/>
      <c r="JRH5" s="110"/>
      <c r="JRI5" s="110"/>
      <c r="JRJ5" s="110"/>
      <c r="JRK5" s="110"/>
      <c r="JRL5" s="110"/>
      <c r="JRM5" s="110"/>
      <c r="JRN5" s="110"/>
      <c r="JRO5" s="110"/>
      <c r="JRP5" s="110"/>
      <c r="JRQ5" s="110"/>
      <c r="JRR5" s="110"/>
      <c r="JRS5" s="110"/>
      <c r="JRT5" s="110"/>
      <c r="JRU5" s="110"/>
      <c r="JRV5" s="110"/>
      <c r="JRW5" s="110"/>
      <c r="JRX5" s="110"/>
      <c r="JRY5" s="110"/>
      <c r="JRZ5" s="110"/>
      <c r="JSA5" s="110"/>
      <c r="JSB5" s="110"/>
      <c r="JSC5" s="110"/>
      <c r="JSD5" s="110"/>
      <c r="JSE5" s="110"/>
      <c r="JSF5" s="110"/>
      <c r="JSG5" s="110"/>
      <c r="JSH5" s="110"/>
      <c r="JSI5" s="110"/>
      <c r="JSJ5" s="110"/>
      <c r="JSK5" s="110"/>
      <c r="JSL5" s="110"/>
      <c r="JSM5" s="110"/>
      <c r="JSN5" s="110"/>
      <c r="JSO5" s="110"/>
      <c r="JSP5" s="110"/>
      <c r="JSQ5" s="110"/>
      <c r="JSR5" s="110"/>
      <c r="JSS5" s="110"/>
      <c r="JST5" s="110"/>
      <c r="JSU5" s="110"/>
      <c r="JSV5" s="110"/>
      <c r="JSW5" s="110"/>
      <c r="JSX5" s="110"/>
      <c r="JSY5" s="110"/>
      <c r="JSZ5" s="110"/>
      <c r="JTA5" s="110"/>
      <c r="JTB5" s="110"/>
      <c r="JTC5" s="110"/>
      <c r="JTD5" s="110"/>
      <c r="JTE5" s="110"/>
      <c r="JTF5" s="110"/>
      <c r="JTG5" s="110"/>
      <c r="JTH5" s="110"/>
      <c r="JTI5" s="110"/>
      <c r="JTJ5" s="110"/>
      <c r="JTK5" s="110"/>
      <c r="JTL5" s="110"/>
      <c r="JTM5" s="110"/>
      <c r="JTN5" s="110"/>
      <c r="JTO5" s="110"/>
      <c r="JTP5" s="110"/>
      <c r="JTQ5" s="110"/>
      <c r="JTR5" s="110"/>
      <c r="JTS5" s="110"/>
      <c r="JTT5" s="110"/>
      <c r="JTU5" s="110"/>
      <c r="JTV5" s="110"/>
      <c r="JTW5" s="110"/>
      <c r="JTX5" s="110"/>
      <c r="JTY5" s="110"/>
      <c r="JTZ5" s="110"/>
      <c r="JUA5" s="110"/>
      <c r="JUB5" s="110"/>
      <c r="JUC5" s="110"/>
      <c r="JUD5" s="110"/>
      <c r="JUE5" s="110"/>
      <c r="JUF5" s="110"/>
      <c r="JUG5" s="110"/>
      <c r="JUH5" s="110"/>
      <c r="JUI5" s="110"/>
      <c r="JUJ5" s="110"/>
      <c r="JUK5" s="110"/>
      <c r="JUL5" s="110"/>
      <c r="JUM5" s="110"/>
      <c r="JUN5" s="110"/>
      <c r="JUO5" s="110"/>
      <c r="JUP5" s="110"/>
      <c r="JUQ5" s="110"/>
      <c r="JUR5" s="110"/>
      <c r="JUS5" s="110"/>
      <c r="JUT5" s="110"/>
      <c r="JUU5" s="110"/>
      <c r="JUV5" s="110"/>
      <c r="JUW5" s="110"/>
      <c r="JUX5" s="110"/>
      <c r="JUY5" s="110"/>
      <c r="JUZ5" s="110"/>
      <c r="JVA5" s="110"/>
      <c r="JVB5" s="110"/>
      <c r="JVC5" s="110"/>
      <c r="JVD5" s="110"/>
      <c r="JVE5" s="110"/>
      <c r="JVF5" s="110"/>
      <c r="JVG5" s="110"/>
      <c r="JVH5" s="110"/>
      <c r="JVI5" s="110"/>
      <c r="JVJ5" s="110"/>
      <c r="JVK5" s="110"/>
      <c r="JVL5" s="110"/>
      <c r="JVM5" s="110"/>
      <c r="JVN5" s="110"/>
      <c r="JVO5" s="110"/>
      <c r="JVP5" s="110"/>
      <c r="JVQ5" s="110"/>
      <c r="JVR5" s="110"/>
      <c r="JVS5" s="110"/>
      <c r="JVT5" s="110"/>
      <c r="JVU5" s="110"/>
      <c r="JVV5" s="110"/>
      <c r="JVW5" s="110"/>
      <c r="JVX5" s="110"/>
      <c r="JVY5" s="110"/>
      <c r="JVZ5" s="110"/>
      <c r="JWA5" s="110"/>
      <c r="JWB5" s="110"/>
      <c r="JWC5" s="110"/>
      <c r="JWD5" s="110"/>
      <c r="JWE5" s="110"/>
      <c r="JWF5" s="110"/>
      <c r="JWG5" s="110"/>
      <c r="JWH5" s="110"/>
      <c r="JWI5" s="110"/>
      <c r="JWJ5" s="110"/>
      <c r="JWK5" s="110"/>
      <c r="JWL5" s="110"/>
      <c r="JWM5" s="110"/>
      <c r="JWN5" s="110"/>
      <c r="JWO5" s="110"/>
      <c r="JWP5" s="110"/>
      <c r="JWQ5" s="110"/>
      <c r="JWR5" s="110"/>
      <c r="JWS5" s="110"/>
      <c r="JWT5" s="110"/>
      <c r="JWU5" s="110"/>
      <c r="JWV5" s="110"/>
      <c r="JWW5" s="110"/>
      <c r="JWX5" s="110"/>
      <c r="JWY5" s="110"/>
      <c r="JWZ5" s="110"/>
      <c r="JXA5" s="110"/>
      <c r="JXB5" s="110"/>
      <c r="JXC5" s="110"/>
      <c r="JXD5" s="110"/>
      <c r="JXE5" s="110"/>
      <c r="JXF5" s="110"/>
      <c r="JXG5" s="110"/>
      <c r="JXH5" s="110"/>
      <c r="JXI5" s="110"/>
      <c r="JXJ5" s="110"/>
      <c r="JXK5" s="110"/>
      <c r="JXL5" s="110"/>
      <c r="JXM5" s="110"/>
      <c r="JXN5" s="110"/>
      <c r="JXO5" s="110"/>
      <c r="JXP5" s="110"/>
      <c r="JXQ5" s="110"/>
      <c r="JXR5" s="110"/>
      <c r="JXS5" s="110"/>
      <c r="JXT5" s="110"/>
      <c r="JXU5" s="110"/>
      <c r="JXV5" s="110"/>
      <c r="JXW5" s="110"/>
      <c r="JXX5" s="110"/>
      <c r="JXY5" s="110"/>
      <c r="JXZ5" s="110"/>
      <c r="JYA5" s="110"/>
      <c r="JYB5" s="110"/>
      <c r="JYC5" s="110"/>
      <c r="JYD5" s="110"/>
      <c r="JYE5" s="110"/>
      <c r="JYF5" s="110"/>
      <c r="JYG5" s="110"/>
      <c r="JYH5" s="110"/>
      <c r="JYI5" s="110"/>
      <c r="JYJ5" s="110"/>
      <c r="JYK5" s="110"/>
      <c r="JYL5" s="110"/>
      <c r="JYM5" s="110"/>
      <c r="JYN5" s="110"/>
      <c r="JYO5" s="110"/>
      <c r="JYP5" s="110"/>
      <c r="JYQ5" s="110"/>
      <c r="JYR5" s="110"/>
      <c r="JYS5" s="110"/>
      <c r="JYT5" s="110"/>
      <c r="JYU5" s="110"/>
      <c r="JYV5" s="110"/>
      <c r="JYW5" s="110"/>
      <c r="JYX5" s="110"/>
      <c r="JYY5" s="110"/>
      <c r="JYZ5" s="110"/>
      <c r="JZA5" s="110"/>
      <c r="JZB5" s="110"/>
      <c r="JZC5" s="110"/>
      <c r="JZD5" s="110"/>
      <c r="JZE5" s="110"/>
      <c r="JZF5" s="110"/>
      <c r="JZG5" s="110"/>
      <c r="JZH5" s="110"/>
      <c r="JZI5" s="110"/>
      <c r="JZJ5" s="110"/>
      <c r="JZK5" s="110"/>
      <c r="JZL5" s="110"/>
      <c r="JZM5" s="110"/>
      <c r="JZN5" s="110"/>
      <c r="JZO5" s="110"/>
      <c r="JZP5" s="110"/>
      <c r="JZQ5" s="110"/>
      <c r="JZR5" s="110"/>
      <c r="JZS5" s="110"/>
      <c r="JZT5" s="110"/>
      <c r="JZU5" s="110"/>
      <c r="JZV5" s="110"/>
      <c r="JZW5" s="110"/>
      <c r="JZX5" s="110"/>
      <c r="JZY5" s="110"/>
      <c r="JZZ5" s="110"/>
      <c r="KAA5" s="110"/>
      <c r="KAB5" s="110"/>
      <c r="KAC5" s="110"/>
      <c r="KAD5" s="110"/>
      <c r="KAE5" s="110"/>
      <c r="KAF5" s="110"/>
      <c r="KAG5" s="110"/>
      <c r="KAH5" s="110"/>
      <c r="KAI5" s="110"/>
      <c r="KAJ5" s="110"/>
      <c r="KAK5" s="110"/>
      <c r="KAL5" s="110"/>
      <c r="KAM5" s="110"/>
      <c r="KAN5" s="110"/>
      <c r="KAO5" s="110"/>
      <c r="KAP5" s="110"/>
      <c r="KAQ5" s="110"/>
      <c r="KAR5" s="110"/>
      <c r="KAS5" s="110"/>
      <c r="KAT5" s="110"/>
      <c r="KAU5" s="110"/>
      <c r="KAV5" s="110"/>
      <c r="KAW5" s="110"/>
      <c r="KAX5" s="110"/>
      <c r="KAY5" s="110"/>
      <c r="KAZ5" s="110"/>
      <c r="KBA5" s="110"/>
      <c r="KBB5" s="110"/>
      <c r="KBC5" s="110"/>
      <c r="KBD5" s="110"/>
      <c r="KBE5" s="110"/>
      <c r="KBF5" s="110"/>
      <c r="KBG5" s="110"/>
      <c r="KBH5" s="110"/>
      <c r="KBI5" s="110"/>
      <c r="KBJ5" s="110"/>
      <c r="KBK5" s="110"/>
      <c r="KBL5" s="110"/>
      <c r="KBM5" s="110"/>
      <c r="KBN5" s="110"/>
      <c r="KBO5" s="110"/>
      <c r="KBP5" s="110"/>
      <c r="KBQ5" s="110"/>
      <c r="KBR5" s="110"/>
      <c r="KBS5" s="110"/>
      <c r="KBT5" s="110"/>
      <c r="KBU5" s="110"/>
      <c r="KBV5" s="110"/>
      <c r="KBW5" s="110"/>
      <c r="KBX5" s="110"/>
      <c r="KBY5" s="110"/>
      <c r="KBZ5" s="110"/>
      <c r="KCA5" s="110"/>
      <c r="KCB5" s="110"/>
      <c r="KCC5" s="110"/>
      <c r="KCD5" s="110"/>
      <c r="KCE5" s="110"/>
      <c r="KCF5" s="110"/>
      <c r="KCG5" s="110"/>
      <c r="KCH5" s="110"/>
      <c r="KCI5" s="110"/>
      <c r="KCJ5" s="110"/>
      <c r="KCK5" s="110"/>
      <c r="KCL5" s="110"/>
      <c r="KCM5" s="110"/>
      <c r="KCN5" s="110"/>
      <c r="KCO5" s="110"/>
      <c r="KCP5" s="110"/>
      <c r="KCQ5" s="110"/>
      <c r="KCR5" s="110"/>
      <c r="KCS5" s="110"/>
      <c r="KCT5" s="110"/>
      <c r="KCU5" s="110"/>
      <c r="KCV5" s="110"/>
      <c r="KCW5" s="110"/>
      <c r="KCX5" s="110"/>
      <c r="KCY5" s="110"/>
      <c r="KCZ5" s="110"/>
      <c r="KDA5" s="110"/>
      <c r="KDB5" s="110"/>
      <c r="KDC5" s="110"/>
      <c r="KDD5" s="110"/>
      <c r="KDE5" s="110"/>
      <c r="KDF5" s="110"/>
      <c r="KDG5" s="110"/>
      <c r="KDH5" s="110"/>
      <c r="KDI5" s="110"/>
      <c r="KDJ5" s="110"/>
      <c r="KDK5" s="110"/>
      <c r="KDL5" s="110"/>
      <c r="KDM5" s="110"/>
      <c r="KDN5" s="110"/>
      <c r="KDO5" s="110"/>
      <c r="KDP5" s="110"/>
      <c r="KDQ5" s="110"/>
      <c r="KDR5" s="110"/>
      <c r="KDS5" s="110"/>
      <c r="KDT5" s="110"/>
      <c r="KDU5" s="110"/>
      <c r="KDV5" s="110"/>
      <c r="KDW5" s="110"/>
      <c r="KDX5" s="110"/>
      <c r="KDY5" s="110"/>
      <c r="KDZ5" s="110"/>
      <c r="KEA5" s="110"/>
      <c r="KEB5" s="110"/>
      <c r="KEC5" s="110"/>
      <c r="KED5" s="110"/>
      <c r="KEE5" s="110"/>
      <c r="KEF5" s="110"/>
      <c r="KEG5" s="110"/>
      <c r="KEH5" s="110"/>
      <c r="KEI5" s="110"/>
      <c r="KEJ5" s="110"/>
      <c r="KEK5" s="110"/>
      <c r="KEL5" s="110"/>
      <c r="KEM5" s="110"/>
      <c r="KEN5" s="110"/>
      <c r="KEO5" s="110"/>
      <c r="KEP5" s="110"/>
      <c r="KEQ5" s="110"/>
      <c r="KER5" s="110"/>
      <c r="KES5" s="110"/>
      <c r="KET5" s="110"/>
      <c r="KEU5" s="110"/>
      <c r="KEV5" s="110"/>
      <c r="KEW5" s="110"/>
      <c r="KEX5" s="110"/>
      <c r="KEY5" s="110"/>
      <c r="KEZ5" s="110"/>
      <c r="KFA5" s="110"/>
      <c r="KFB5" s="110"/>
      <c r="KFC5" s="110"/>
      <c r="KFD5" s="110"/>
      <c r="KFE5" s="110"/>
      <c r="KFF5" s="110"/>
      <c r="KFG5" s="110"/>
      <c r="KFH5" s="110"/>
      <c r="KFI5" s="110"/>
      <c r="KFJ5" s="110"/>
      <c r="KFK5" s="110"/>
      <c r="KFL5" s="110"/>
      <c r="KFM5" s="110"/>
      <c r="KFN5" s="110"/>
      <c r="KFO5" s="110"/>
      <c r="KFP5" s="110"/>
      <c r="KFQ5" s="110"/>
      <c r="KFR5" s="110"/>
      <c r="KFS5" s="110"/>
      <c r="KFT5" s="110"/>
      <c r="KFU5" s="110"/>
      <c r="KFV5" s="110"/>
      <c r="KFW5" s="110"/>
      <c r="KFX5" s="110"/>
      <c r="KFY5" s="110"/>
      <c r="KFZ5" s="110"/>
      <c r="KGA5" s="110"/>
      <c r="KGB5" s="110"/>
      <c r="KGC5" s="110"/>
      <c r="KGD5" s="110"/>
      <c r="KGE5" s="110"/>
      <c r="KGF5" s="110"/>
      <c r="KGG5" s="110"/>
      <c r="KGH5" s="110"/>
      <c r="KGI5" s="110"/>
      <c r="KGJ5" s="110"/>
      <c r="KGK5" s="110"/>
      <c r="KGL5" s="110"/>
      <c r="KGM5" s="110"/>
      <c r="KGN5" s="110"/>
      <c r="KGO5" s="110"/>
      <c r="KGP5" s="110"/>
      <c r="KGQ5" s="110"/>
      <c r="KGR5" s="110"/>
      <c r="KGS5" s="110"/>
      <c r="KGT5" s="110"/>
      <c r="KGU5" s="110"/>
      <c r="KGV5" s="110"/>
      <c r="KGW5" s="110"/>
      <c r="KGX5" s="110"/>
      <c r="KGY5" s="110"/>
      <c r="KGZ5" s="110"/>
      <c r="KHA5" s="110"/>
      <c r="KHB5" s="110"/>
      <c r="KHC5" s="110"/>
      <c r="KHD5" s="110"/>
      <c r="KHE5" s="110"/>
      <c r="KHF5" s="110"/>
      <c r="KHG5" s="110"/>
      <c r="KHH5" s="110"/>
      <c r="KHI5" s="110"/>
      <c r="KHJ5" s="110"/>
      <c r="KHK5" s="110"/>
      <c r="KHL5" s="110"/>
      <c r="KHM5" s="110"/>
      <c r="KHN5" s="110"/>
      <c r="KHO5" s="110"/>
      <c r="KHP5" s="110"/>
      <c r="KHQ5" s="110"/>
      <c r="KHR5" s="110"/>
      <c r="KHS5" s="110"/>
      <c r="KHT5" s="110"/>
      <c r="KHU5" s="110"/>
      <c r="KHV5" s="110"/>
      <c r="KHW5" s="110"/>
      <c r="KHX5" s="110"/>
      <c r="KHY5" s="110"/>
      <c r="KHZ5" s="110"/>
      <c r="KIA5" s="110"/>
      <c r="KIB5" s="110"/>
      <c r="KIC5" s="110"/>
      <c r="KID5" s="110"/>
      <c r="KIE5" s="110"/>
      <c r="KIF5" s="110"/>
      <c r="KIG5" s="110"/>
      <c r="KIH5" s="110"/>
      <c r="KII5" s="110"/>
      <c r="KIJ5" s="110"/>
      <c r="KIK5" s="110"/>
      <c r="KIL5" s="110"/>
      <c r="KIM5" s="110"/>
      <c r="KIN5" s="110"/>
      <c r="KIO5" s="110"/>
      <c r="KIP5" s="110"/>
      <c r="KIQ5" s="110"/>
      <c r="KIR5" s="110"/>
      <c r="KIS5" s="110"/>
      <c r="KIT5" s="110"/>
      <c r="KIU5" s="110"/>
      <c r="KIV5" s="110"/>
      <c r="KIW5" s="110"/>
      <c r="KIX5" s="110"/>
      <c r="KIY5" s="110"/>
      <c r="KIZ5" s="110"/>
      <c r="KJA5" s="110"/>
      <c r="KJB5" s="110"/>
      <c r="KJC5" s="110"/>
      <c r="KJD5" s="110"/>
      <c r="KJE5" s="110"/>
      <c r="KJF5" s="110"/>
      <c r="KJG5" s="110"/>
      <c r="KJH5" s="110"/>
      <c r="KJI5" s="110"/>
      <c r="KJJ5" s="110"/>
      <c r="KJK5" s="110"/>
      <c r="KJL5" s="110"/>
      <c r="KJM5" s="110"/>
      <c r="KJN5" s="110"/>
      <c r="KJO5" s="110"/>
      <c r="KJP5" s="110"/>
      <c r="KJQ5" s="110"/>
      <c r="KJR5" s="110"/>
      <c r="KJS5" s="110"/>
      <c r="KJT5" s="110"/>
      <c r="KJU5" s="110"/>
      <c r="KJV5" s="110"/>
      <c r="KJW5" s="110"/>
      <c r="KJX5" s="110"/>
      <c r="KJY5" s="110"/>
      <c r="KJZ5" s="110"/>
      <c r="KKA5" s="110"/>
      <c r="KKB5" s="110"/>
      <c r="KKC5" s="110"/>
      <c r="KKD5" s="110"/>
      <c r="KKE5" s="110"/>
      <c r="KKF5" s="110"/>
      <c r="KKG5" s="110"/>
      <c r="KKH5" s="110"/>
      <c r="KKI5" s="110"/>
      <c r="KKJ5" s="110"/>
      <c r="KKK5" s="110"/>
      <c r="KKL5" s="110"/>
      <c r="KKM5" s="110"/>
      <c r="KKN5" s="110"/>
      <c r="KKO5" s="110"/>
      <c r="KKP5" s="110"/>
      <c r="KKQ5" s="110"/>
      <c r="KKR5" s="110"/>
      <c r="KKS5" s="110"/>
      <c r="KKT5" s="110"/>
      <c r="KKU5" s="110"/>
      <c r="KKV5" s="110"/>
      <c r="KKW5" s="110"/>
      <c r="KKX5" s="110"/>
      <c r="KKY5" s="110"/>
      <c r="KKZ5" s="110"/>
      <c r="KLA5" s="110"/>
      <c r="KLB5" s="110"/>
      <c r="KLC5" s="110"/>
      <c r="KLD5" s="110"/>
      <c r="KLE5" s="110"/>
      <c r="KLF5" s="110"/>
      <c r="KLG5" s="110"/>
      <c r="KLH5" s="110"/>
      <c r="KLI5" s="110"/>
      <c r="KLJ5" s="110"/>
      <c r="KLK5" s="110"/>
      <c r="KLL5" s="110"/>
      <c r="KLM5" s="110"/>
      <c r="KLN5" s="110"/>
      <c r="KLO5" s="110"/>
      <c r="KLP5" s="110"/>
      <c r="KLQ5" s="110"/>
      <c r="KLR5" s="110"/>
      <c r="KLS5" s="110"/>
      <c r="KLT5" s="110"/>
      <c r="KLU5" s="110"/>
      <c r="KLV5" s="110"/>
      <c r="KLW5" s="110"/>
      <c r="KLX5" s="110"/>
      <c r="KLY5" s="110"/>
      <c r="KLZ5" s="110"/>
      <c r="KMA5" s="110"/>
      <c r="KMB5" s="110"/>
      <c r="KMC5" s="110"/>
      <c r="KMD5" s="110"/>
      <c r="KME5" s="110"/>
      <c r="KMF5" s="110"/>
      <c r="KMG5" s="110"/>
      <c r="KMH5" s="110"/>
      <c r="KMI5" s="110"/>
      <c r="KMJ5" s="110"/>
      <c r="KMK5" s="110"/>
      <c r="KML5" s="110"/>
      <c r="KMM5" s="110"/>
      <c r="KMN5" s="110"/>
      <c r="KMO5" s="110"/>
      <c r="KMP5" s="110"/>
      <c r="KMQ5" s="110"/>
      <c r="KMR5" s="110"/>
      <c r="KMS5" s="110"/>
      <c r="KMT5" s="110"/>
      <c r="KMU5" s="110"/>
      <c r="KMV5" s="110"/>
      <c r="KMW5" s="110"/>
      <c r="KMX5" s="110"/>
      <c r="KMY5" s="110"/>
      <c r="KMZ5" s="110"/>
      <c r="KNA5" s="110"/>
      <c r="KNB5" s="110"/>
      <c r="KNC5" s="110"/>
      <c r="KND5" s="110"/>
      <c r="KNE5" s="110"/>
      <c r="KNF5" s="110"/>
      <c r="KNG5" s="110"/>
      <c r="KNH5" s="110"/>
      <c r="KNI5" s="110"/>
      <c r="KNJ5" s="110"/>
      <c r="KNK5" s="110"/>
      <c r="KNL5" s="110"/>
      <c r="KNM5" s="110"/>
      <c r="KNN5" s="110"/>
      <c r="KNO5" s="110"/>
      <c r="KNP5" s="110"/>
      <c r="KNQ5" s="110"/>
      <c r="KNR5" s="110"/>
      <c r="KNS5" s="110"/>
      <c r="KNT5" s="110"/>
      <c r="KNU5" s="110"/>
      <c r="KNV5" s="110"/>
      <c r="KNW5" s="110"/>
      <c r="KNX5" s="110"/>
      <c r="KNY5" s="110"/>
      <c r="KNZ5" s="110"/>
      <c r="KOA5" s="110"/>
      <c r="KOB5" s="110"/>
      <c r="KOC5" s="110"/>
      <c r="KOD5" s="110"/>
      <c r="KOE5" s="110"/>
      <c r="KOF5" s="110"/>
      <c r="KOG5" s="110"/>
      <c r="KOH5" s="110"/>
      <c r="KOI5" s="110"/>
      <c r="KOJ5" s="110"/>
      <c r="KOK5" s="110"/>
      <c r="KOL5" s="110"/>
      <c r="KOM5" s="110"/>
      <c r="KON5" s="110"/>
      <c r="KOO5" s="110"/>
      <c r="KOP5" s="110"/>
      <c r="KOQ5" s="110"/>
      <c r="KOR5" s="110"/>
      <c r="KOS5" s="110"/>
      <c r="KOT5" s="110"/>
      <c r="KOU5" s="110"/>
      <c r="KOV5" s="110"/>
      <c r="KOW5" s="110"/>
      <c r="KOX5" s="110"/>
      <c r="KOY5" s="110"/>
      <c r="KOZ5" s="110"/>
      <c r="KPA5" s="110"/>
      <c r="KPB5" s="110"/>
      <c r="KPC5" s="110"/>
      <c r="KPD5" s="110"/>
      <c r="KPE5" s="110"/>
      <c r="KPF5" s="110"/>
      <c r="KPG5" s="110"/>
      <c r="KPH5" s="110"/>
      <c r="KPI5" s="110"/>
      <c r="KPJ5" s="110"/>
      <c r="KPK5" s="110"/>
      <c r="KPL5" s="110"/>
      <c r="KPM5" s="110"/>
      <c r="KPN5" s="110"/>
      <c r="KPO5" s="110"/>
      <c r="KPP5" s="110"/>
      <c r="KPQ5" s="110"/>
      <c r="KPR5" s="110"/>
      <c r="KPS5" s="110"/>
      <c r="KPT5" s="110"/>
      <c r="KPU5" s="110"/>
      <c r="KPV5" s="110"/>
      <c r="KPW5" s="110"/>
      <c r="KPX5" s="110"/>
      <c r="KPY5" s="110"/>
      <c r="KPZ5" s="110"/>
      <c r="KQA5" s="110"/>
      <c r="KQB5" s="110"/>
      <c r="KQC5" s="110"/>
      <c r="KQD5" s="110"/>
      <c r="KQE5" s="110"/>
      <c r="KQF5" s="110"/>
      <c r="KQG5" s="110"/>
      <c r="KQH5" s="110"/>
      <c r="KQI5" s="110"/>
      <c r="KQJ5" s="110"/>
      <c r="KQK5" s="110"/>
      <c r="KQL5" s="110"/>
      <c r="KQM5" s="110"/>
      <c r="KQN5" s="110"/>
      <c r="KQO5" s="110"/>
      <c r="KQP5" s="110"/>
      <c r="KQQ5" s="110"/>
      <c r="KQR5" s="110"/>
      <c r="KQS5" s="110"/>
      <c r="KQT5" s="110"/>
      <c r="KQU5" s="110"/>
      <c r="KQV5" s="110"/>
      <c r="KQW5" s="110"/>
      <c r="KQX5" s="110"/>
      <c r="KQY5" s="110"/>
      <c r="KQZ5" s="110"/>
      <c r="KRA5" s="110"/>
      <c r="KRB5" s="110"/>
      <c r="KRC5" s="110"/>
      <c r="KRD5" s="110"/>
      <c r="KRE5" s="110"/>
      <c r="KRF5" s="110"/>
      <c r="KRG5" s="110"/>
      <c r="KRH5" s="110"/>
      <c r="KRI5" s="110"/>
      <c r="KRJ5" s="110"/>
      <c r="KRK5" s="110"/>
      <c r="KRL5" s="110"/>
      <c r="KRM5" s="110"/>
      <c r="KRN5" s="110"/>
      <c r="KRO5" s="110"/>
      <c r="KRP5" s="110"/>
      <c r="KRQ5" s="110"/>
      <c r="KRR5" s="110"/>
      <c r="KRS5" s="110"/>
      <c r="KRT5" s="110"/>
      <c r="KRU5" s="110"/>
      <c r="KRV5" s="110"/>
      <c r="KRW5" s="110"/>
      <c r="KRX5" s="110"/>
      <c r="KRY5" s="110"/>
      <c r="KRZ5" s="110"/>
      <c r="KSA5" s="110"/>
      <c r="KSB5" s="110"/>
      <c r="KSC5" s="110"/>
      <c r="KSD5" s="110"/>
      <c r="KSE5" s="110"/>
      <c r="KSF5" s="110"/>
      <c r="KSG5" s="110"/>
      <c r="KSH5" s="110"/>
      <c r="KSI5" s="110"/>
      <c r="KSJ5" s="110"/>
      <c r="KSK5" s="110"/>
      <c r="KSL5" s="110"/>
      <c r="KSM5" s="110"/>
      <c r="KSN5" s="110"/>
      <c r="KSO5" s="110"/>
      <c r="KSP5" s="110"/>
      <c r="KSQ5" s="110"/>
      <c r="KSR5" s="110"/>
      <c r="KSS5" s="110"/>
      <c r="KST5" s="110"/>
      <c r="KSU5" s="110"/>
      <c r="KSV5" s="110"/>
      <c r="KSW5" s="110"/>
      <c r="KSX5" s="110"/>
      <c r="KSY5" s="110"/>
      <c r="KSZ5" s="110"/>
      <c r="KTA5" s="110"/>
      <c r="KTB5" s="110"/>
      <c r="KTC5" s="110"/>
      <c r="KTD5" s="110"/>
      <c r="KTE5" s="110"/>
      <c r="KTF5" s="110"/>
      <c r="KTG5" s="110"/>
      <c r="KTH5" s="110"/>
      <c r="KTI5" s="110"/>
      <c r="KTJ5" s="110"/>
      <c r="KTK5" s="110"/>
      <c r="KTL5" s="110"/>
      <c r="KTM5" s="110"/>
      <c r="KTN5" s="110"/>
      <c r="KTO5" s="110"/>
      <c r="KTP5" s="110"/>
      <c r="KTQ5" s="110"/>
      <c r="KTR5" s="110"/>
      <c r="KTS5" s="110"/>
      <c r="KTT5" s="110"/>
      <c r="KTU5" s="110"/>
      <c r="KTV5" s="110"/>
      <c r="KTW5" s="110"/>
      <c r="KTX5" s="110"/>
      <c r="KTY5" s="110"/>
      <c r="KTZ5" s="110"/>
      <c r="KUA5" s="110"/>
      <c r="KUB5" s="110"/>
      <c r="KUC5" s="110"/>
      <c r="KUD5" s="110"/>
      <c r="KUE5" s="110"/>
      <c r="KUF5" s="110"/>
      <c r="KUG5" s="110"/>
      <c r="KUH5" s="110"/>
      <c r="KUI5" s="110"/>
      <c r="KUJ5" s="110"/>
      <c r="KUK5" s="110"/>
      <c r="KUL5" s="110"/>
      <c r="KUM5" s="110"/>
      <c r="KUN5" s="110"/>
      <c r="KUO5" s="110"/>
      <c r="KUP5" s="110"/>
      <c r="KUQ5" s="110"/>
      <c r="KUR5" s="110"/>
      <c r="KUS5" s="110"/>
      <c r="KUT5" s="110"/>
      <c r="KUU5" s="110"/>
      <c r="KUV5" s="110"/>
      <c r="KUW5" s="110"/>
      <c r="KUX5" s="110"/>
      <c r="KUY5" s="110"/>
      <c r="KUZ5" s="110"/>
      <c r="KVA5" s="110"/>
      <c r="KVB5" s="110"/>
      <c r="KVC5" s="110"/>
      <c r="KVD5" s="110"/>
      <c r="KVE5" s="110"/>
      <c r="KVF5" s="110"/>
      <c r="KVG5" s="110"/>
      <c r="KVH5" s="110"/>
      <c r="KVI5" s="110"/>
      <c r="KVJ5" s="110"/>
      <c r="KVK5" s="110"/>
      <c r="KVL5" s="110"/>
      <c r="KVM5" s="110"/>
      <c r="KVN5" s="110"/>
      <c r="KVO5" s="110"/>
      <c r="KVP5" s="110"/>
      <c r="KVQ5" s="110"/>
      <c r="KVR5" s="110"/>
      <c r="KVS5" s="110"/>
      <c r="KVT5" s="110"/>
      <c r="KVU5" s="110"/>
      <c r="KVV5" s="110"/>
      <c r="KVW5" s="110"/>
      <c r="KVX5" s="110"/>
      <c r="KVY5" s="110"/>
      <c r="KVZ5" s="110"/>
      <c r="KWA5" s="110"/>
      <c r="KWB5" s="110"/>
      <c r="KWC5" s="110"/>
      <c r="KWD5" s="110"/>
      <c r="KWE5" s="110"/>
      <c r="KWF5" s="110"/>
      <c r="KWG5" s="110"/>
      <c r="KWH5" s="110"/>
      <c r="KWI5" s="110"/>
      <c r="KWJ5" s="110"/>
      <c r="KWK5" s="110"/>
      <c r="KWL5" s="110"/>
      <c r="KWM5" s="110"/>
      <c r="KWN5" s="110"/>
      <c r="KWO5" s="110"/>
      <c r="KWP5" s="110"/>
      <c r="KWQ5" s="110"/>
      <c r="KWR5" s="110"/>
      <c r="KWS5" s="110"/>
      <c r="KWT5" s="110"/>
      <c r="KWU5" s="110"/>
      <c r="KWV5" s="110"/>
      <c r="KWW5" s="110"/>
      <c r="KWX5" s="110"/>
      <c r="KWY5" s="110"/>
      <c r="KWZ5" s="110"/>
      <c r="KXA5" s="110"/>
      <c r="KXB5" s="110"/>
      <c r="KXC5" s="110"/>
      <c r="KXD5" s="110"/>
      <c r="KXE5" s="110"/>
      <c r="KXF5" s="110"/>
      <c r="KXG5" s="110"/>
      <c r="KXH5" s="110"/>
      <c r="KXI5" s="110"/>
      <c r="KXJ5" s="110"/>
      <c r="KXK5" s="110"/>
      <c r="KXL5" s="110"/>
      <c r="KXM5" s="110"/>
      <c r="KXN5" s="110"/>
      <c r="KXO5" s="110"/>
      <c r="KXP5" s="110"/>
      <c r="KXQ5" s="110"/>
      <c r="KXR5" s="110"/>
      <c r="KXS5" s="110"/>
      <c r="KXT5" s="110"/>
      <c r="KXU5" s="110"/>
      <c r="KXV5" s="110"/>
      <c r="KXW5" s="110"/>
      <c r="KXX5" s="110"/>
      <c r="KXY5" s="110"/>
      <c r="KXZ5" s="110"/>
      <c r="KYA5" s="110"/>
      <c r="KYB5" s="110"/>
      <c r="KYC5" s="110"/>
      <c r="KYD5" s="110"/>
      <c r="KYE5" s="110"/>
      <c r="KYF5" s="110"/>
      <c r="KYG5" s="110"/>
      <c r="KYH5" s="110"/>
      <c r="KYI5" s="110"/>
      <c r="KYJ5" s="110"/>
      <c r="KYK5" s="110"/>
      <c r="KYL5" s="110"/>
      <c r="KYM5" s="110"/>
      <c r="KYN5" s="110"/>
      <c r="KYO5" s="110"/>
      <c r="KYP5" s="110"/>
      <c r="KYQ5" s="110"/>
      <c r="KYR5" s="110"/>
      <c r="KYS5" s="110"/>
      <c r="KYT5" s="110"/>
      <c r="KYU5" s="110"/>
      <c r="KYV5" s="110"/>
      <c r="KYW5" s="110"/>
      <c r="KYX5" s="110"/>
      <c r="KYY5" s="110"/>
      <c r="KYZ5" s="110"/>
      <c r="KZA5" s="110"/>
      <c r="KZB5" s="110"/>
      <c r="KZC5" s="110"/>
      <c r="KZD5" s="110"/>
      <c r="KZE5" s="110"/>
      <c r="KZF5" s="110"/>
      <c r="KZG5" s="110"/>
      <c r="KZH5" s="110"/>
      <c r="KZI5" s="110"/>
      <c r="KZJ5" s="110"/>
      <c r="KZK5" s="110"/>
      <c r="KZL5" s="110"/>
      <c r="KZM5" s="110"/>
      <c r="KZN5" s="110"/>
      <c r="KZO5" s="110"/>
      <c r="KZP5" s="110"/>
      <c r="KZQ5" s="110"/>
      <c r="KZR5" s="110"/>
      <c r="KZS5" s="110"/>
      <c r="KZT5" s="110"/>
      <c r="KZU5" s="110"/>
      <c r="KZV5" s="110"/>
      <c r="KZW5" s="110"/>
      <c r="KZX5" s="110"/>
      <c r="KZY5" s="110"/>
      <c r="KZZ5" s="110"/>
      <c r="LAA5" s="110"/>
      <c r="LAB5" s="110"/>
      <c r="LAC5" s="110"/>
      <c r="LAD5" s="110"/>
      <c r="LAE5" s="110"/>
      <c r="LAF5" s="110"/>
      <c r="LAG5" s="110"/>
      <c r="LAH5" s="110"/>
      <c r="LAI5" s="110"/>
      <c r="LAJ5" s="110"/>
      <c r="LAK5" s="110"/>
      <c r="LAL5" s="110"/>
      <c r="LAM5" s="110"/>
      <c r="LAN5" s="110"/>
      <c r="LAO5" s="110"/>
      <c r="LAP5" s="110"/>
      <c r="LAQ5" s="110"/>
      <c r="LAR5" s="110"/>
      <c r="LAS5" s="110"/>
      <c r="LAT5" s="110"/>
      <c r="LAU5" s="110"/>
      <c r="LAV5" s="110"/>
      <c r="LAW5" s="110"/>
      <c r="LAX5" s="110"/>
      <c r="LAY5" s="110"/>
      <c r="LAZ5" s="110"/>
      <c r="LBA5" s="110"/>
      <c r="LBB5" s="110"/>
      <c r="LBC5" s="110"/>
      <c r="LBD5" s="110"/>
      <c r="LBE5" s="110"/>
      <c r="LBF5" s="110"/>
      <c r="LBG5" s="110"/>
      <c r="LBH5" s="110"/>
      <c r="LBI5" s="110"/>
      <c r="LBJ5" s="110"/>
      <c r="LBK5" s="110"/>
      <c r="LBL5" s="110"/>
      <c r="LBM5" s="110"/>
      <c r="LBN5" s="110"/>
      <c r="LBO5" s="110"/>
      <c r="LBP5" s="110"/>
      <c r="LBQ5" s="110"/>
      <c r="LBR5" s="110"/>
      <c r="LBS5" s="110"/>
      <c r="LBT5" s="110"/>
      <c r="LBU5" s="110"/>
      <c r="LBV5" s="110"/>
      <c r="LBW5" s="110"/>
      <c r="LBX5" s="110"/>
      <c r="LBY5" s="110"/>
      <c r="LBZ5" s="110"/>
      <c r="LCA5" s="110"/>
      <c r="LCB5" s="110"/>
      <c r="LCC5" s="110"/>
      <c r="LCD5" s="110"/>
      <c r="LCE5" s="110"/>
      <c r="LCF5" s="110"/>
      <c r="LCG5" s="110"/>
      <c r="LCH5" s="110"/>
      <c r="LCI5" s="110"/>
      <c r="LCJ5" s="110"/>
      <c r="LCK5" s="110"/>
      <c r="LCL5" s="110"/>
      <c r="LCM5" s="110"/>
      <c r="LCN5" s="110"/>
      <c r="LCO5" s="110"/>
      <c r="LCP5" s="110"/>
      <c r="LCQ5" s="110"/>
      <c r="LCR5" s="110"/>
      <c r="LCS5" s="110"/>
      <c r="LCT5" s="110"/>
      <c r="LCU5" s="110"/>
      <c r="LCV5" s="110"/>
      <c r="LCW5" s="110"/>
      <c r="LCX5" s="110"/>
      <c r="LCY5" s="110"/>
      <c r="LCZ5" s="110"/>
      <c r="LDA5" s="110"/>
      <c r="LDB5" s="110"/>
      <c r="LDC5" s="110"/>
      <c r="LDD5" s="110"/>
      <c r="LDE5" s="110"/>
      <c r="LDF5" s="110"/>
      <c r="LDG5" s="110"/>
      <c r="LDH5" s="110"/>
      <c r="LDI5" s="110"/>
      <c r="LDJ5" s="110"/>
      <c r="LDK5" s="110"/>
      <c r="LDL5" s="110"/>
      <c r="LDM5" s="110"/>
      <c r="LDN5" s="110"/>
      <c r="LDO5" s="110"/>
      <c r="LDP5" s="110"/>
      <c r="LDQ5" s="110"/>
      <c r="LDR5" s="110"/>
      <c r="LDS5" s="110"/>
      <c r="LDT5" s="110"/>
      <c r="LDU5" s="110"/>
      <c r="LDV5" s="110"/>
      <c r="LDW5" s="110"/>
      <c r="LDX5" s="110"/>
      <c r="LDY5" s="110"/>
      <c r="LDZ5" s="110"/>
      <c r="LEA5" s="110"/>
      <c r="LEB5" s="110"/>
      <c r="LEC5" s="110"/>
      <c r="LED5" s="110"/>
      <c r="LEE5" s="110"/>
      <c r="LEF5" s="110"/>
      <c r="LEG5" s="110"/>
      <c r="LEH5" s="110"/>
      <c r="LEI5" s="110"/>
      <c r="LEJ5" s="110"/>
      <c r="LEK5" s="110"/>
      <c r="LEL5" s="110"/>
      <c r="LEM5" s="110"/>
      <c r="LEN5" s="110"/>
      <c r="LEO5" s="110"/>
      <c r="LEP5" s="110"/>
      <c r="LEQ5" s="110"/>
      <c r="LER5" s="110"/>
      <c r="LES5" s="110"/>
      <c r="LET5" s="110"/>
      <c r="LEU5" s="110"/>
      <c r="LEV5" s="110"/>
      <c r="LEW5" s="110"/>
      <c r="LEX5" s="110"/>
      <c r="LEY5" s="110"/>
      <c r="LEZ5" s="110"/>
      <c r="LFA5" s="110"/>
      <c r="LFB5" s="110"/>
      <c r="LFC5" s="110"/>
      <c r="LFD5" s="110"/>
      <c r="LFE5" s="110"/>
      <c r="LFF5" s="110"/>
      <c r="LFG5" s="110"/>
      <c r="LFH5" s="110"/>
      <c r="LFI5" s="110"/>
      <c r="LFJ5" s="110"/>
      <c r="LFK5" s="110"/>
      <c r="LFL5" s="110"/>
      <c r="LFM5" s="110"/>
      <c r="LFN5" s="110"/>
      <c r="LFO5" s="110"/>
      <c r="LFP5" s="110"/>
      <c r="LFQ5" s="110"/>
      <c r="LFR5" s="110"/>
      <c r="LFS5" s="110"/>
      <c r="LFT5" s="110"/>
      <c r="LFU5" s="110"/>
      <c r="LFV5" s="110"/>
      <c r="LFW5" s="110"/>
      <c r="LFX5" s="110"/>
      <c r="LFY5" s="110"/>
      <c r="LFZ5" s="110"/>
      <c r="LGA5" s="110"/>
      <c r="LGB5" s="110"/>
      <c r="LGC5" s="110"/>
      <c r="LGD5" s="110"/>
      <c r="LGE5" s="110"/>
      <c r="LGF5" s="110"/>
      <c r="LGG5" s="110"/>
      <c r="LGH5" s="110"/>
      <c r="LGI5" s="110"/>
      <c r="LGJ5" s="110"/>
      <c r="LGK5" s="110"/>
      <c r="LGL5" s="110"/>
      <c r="LGM5" s="110"/>
      <c r="LGN5" s="110"/>
      <c r="LGO5" s="110"/>
      <c r="LGP5" s="110"/>
      <c r="LGQ5" s="110"/>
      <c r="LGR5" s="110"/>
      <c r="LGS5" s="110"/>
      <c r="LGT5" s="110"/>
      <c r="LGU5" s="110"/>
      <c r="LGV5" s="110"/>
      <c r="LGW5" s="110"/>
      <c r="LGX5" s="110"/>
      <c r="LGY5" s="110"/>
      <c r="LGZ5" s="110"/>
      <c r="LHA5" s="110"/>
      <c r="LHB5" s="110"/>
      <c r="LHC5" s="110"/>
      <c r="LHD5" s="110"/>
      <c r="LHE5" s="110"/>
      <c r="LHF5" s="110"/>
      <c r="LHG5" s="110"/>
      <c r="LHH5" s="110"/>
      <c r="LHI5" s="110"/>
      <c r="LHJ5" s="110"/>
      <c r="LHK5" s="110"/>
      <c r="LHL5" s="110"/>
      <c r="LHM5" s="110"/>
      <c r="LHN5" s="110"/>
      <c r="LHO5" s="110"/>
      <c r="LHP5" s="110"/>
      <c r="LHQ5" s="110"/>
      <c r="LHR5" s="110"/>
      <c r="LHS5" s="110"/>
      <c r="LHT5" s="110"/>
      <c r="LHU5" s="110"/>
      <c r="LHV5" s="110"/>
      <c r="LHW5" s="110"/>
      <c r="LHX5" s="110"/>
      <c r="LHY5" s="110"/>
      <c r="LHZ5" s="110"/>
      <c r="LIA5" s="110"/>
      <c r="LIB5" s="110"/>
      <c r="LIC5" s="110"/>
      <c r="LID5" s="110"/>
      <c r="LIE5" s="110"/>
      <c r="LIF5" s="110"/>
      <c r="LIG5" s="110"/>
      <c r="LIH5" s="110"/>
      <c r="LII5" s="110"/>
      <c r="LIJ5" s="110"/>
      <c r="LIK5" s="110"/>
      <c r="LIL5" s="110"/>
      <c r="LIM5" s="110"/>
      <c r="LIN5" s="110"/>
      <c r="LIO5" s="110"/>
      <c r="LIP5" s="110"/>
      <c r="LIQ5" s="110"/>
      <c r="LIR5" s="110"/>
      <c r="LIS5" s="110"/>
      <c r="LIT5" s="110"/>
      <c r="LIU5" s="110"/>
      <c r="LIV5" s="110"/>
      <c r="LIW5" s="110"/>
      <c r="LIX5" s="110"/>
      <c r="LIY5" s="110"/>
      <c r="LIZ5" s="110"/>
      <c r="LJA5" s="110"/>
      <c r="LJB5" s="110"/>
      <c r="LJC5" s="110"/>
      <c r="LJD5" s="110"/>
      <c r="LJE5" s="110"/>
      <c r="LJF5" s="110"/>
      <c r="LJG5" s="110"/>
      <c r="LJH5" s="110"/>
      <c r="LJI5" s="110"/>
      <c r="LJJ5" s="110"/>
      <c r="LJK5" s="110"/>
      <c r="LJL5" s="110"/>
      <c r="LJM5" s="110"/>
      <c r="LJN5" s="110"/>
      <c r="LJO5" s="110"/>
      <c r="LJP5" s="110"/>
      <c r="LJQ5" s="110"/>
      <c r="LJR5" s="110"/>
      <c r="LJS5" s="110"/>
      <c r="LJT5" s="110"/>
      <c r="LJU5" s="110"/>
      <c r="LJV5" s="110"/>
      <c r="LJW5" s="110"/>
      <c r="LJX5" s="110"/>
      <c r="LJY5" s="110"/>
      <c r="LJZ5" s="110"/>
      <c r="LKA5" s="110"/>
      <c r="LKB5" s="110"/>
      <c r="LKC5" s="110"/>
      <c r="LKD5" s="110"/>
      <c r="LKE5" s="110"/>
      <c r="LKF5" s="110"/>
      <c r="LKG5" s="110"/>
      <c r="LKH5" s="110"/>
      <c r="LKI5" s="110"/>
      <c r="LKJ5" s="110"/>
      <c r="LKK5" s="110"/>
      <c r="LKL5" s="110"/>
      <c r="LKM5" s="110"/>
      <c r="LKN5" s="110"/>
      <c r="LKO5" s="110"/>
      <c r="LKP5" s="110"/>
      <c r="LKQ5" s="110"/>
      <c r="LKR5" s="110"/>
      <c r="LKS5" s="110"/>
      <c r="LKT5" s="110"/>
      <c r="LKU5" s="110"/>
      <c r="LKV5" s="110"/>
      <c r="LKW5" s="110"/>
      <c r="LKX5" s="110"/>
      <c r="LKY5" s="110"/>
      <c r="LKZ5" s="110"/>
      <c r="LLA5" s="110"/>
      <c r="LLB5" s="110"/>
      <c r="LLC5" s="110"/>
      <c r="LLD5" s="110"/>
      <c r="LLE5" s="110"/>
      <c r="LLF5" s="110"/>
      <c r="LLG5" s="110"/>
      <c r="LLH5" s="110"/>
      <c r="LLI5" s="110"/>
      <c r="LLJ5" s="110"/>
      <c r="LLK5" s="110"/>
      <c r="LLL5" s="110"/>
      <c r="LLM5" s="110"/>
      <c r="LLN5" s="110"/>
      <c r="LLO5" s="110"/>
      <c r="LLP5" s="110"/>
      <c r="LLQ5" s="110"/>
      <c r="LLR5" s="110"/>
      <c r="LLS5" s="110"/>
      <c r="LLT5" s="110"/>
      <c r="LLU5" s="110"/>
      <c r="LLV5" s="110"/>
      <c r="LLW5" s="110"/>
      <c r="LLX5" s="110"/>
      <c r="LLY5" s="110"/>
      <c r="LLZ5" s="110"/>
      <c r="LMA5" s="110"/>
      <c r="LMB5" s="110"/>
      <c r="LMC5" s="110"/>
      <c r="LMD5" s="110"/>
      <c r="LME5" s="110"/>
      <c r="LMF5" s="110"/>
      <c r="LMG5" s="110"/>
      <c r="LMH5" s="110"/>
      <c r="LMI5" s="110"/>
      <c r="LMJ5" s="110"/>
      <c r="LMK5" s="110"/>
      <c r="LML5" s="110"/>
      <c r="LMM5" s="110"/>
      <c r="LMN5" s="110"/>
      <c r="LMO5" s="110"/>
      <c r="LMP5" s="110"/>
      <c r="LMQ5" s="110"/>
      <c r="LMR5" s="110"/>
      <c r="LMS5" s="110"/>
      <c r="LMT5" s="110"/>
      <c r="LMU5" s="110"/>
      <c r="LMV5" s="110"/>
      <c r="LMW5" s="110"/>
      <c r="LMX5" s="110"/>
      <c r="LMY5" s="110"/>
      <c r="LMZ5" s="110"/>
      <c r="LNA5" s="110"/>
      <c r="LNB5" s="110"/>
      <c r="LNC5" s="110"/>
      <c r="LND5" s="110"/>
      <c r="LNE5" s="110"/>
      <c r="LNF5" s="110"/>
      <c r="LNG5" s="110"/>
      <c r="LNH5" s="110"/>
      <c r="LNI5" s="110"/>
      <c r="LNJ5" s="110"/>
      <c r="LNK5" s="110"/>
      <c r="LNL5" s="110"/>
      <c r="LNM5" s="110"/>
      <c r="LNN5" s="110"/>
      <c r="LNO5" s="110"/>
      <c r="LNP5" s="110"/>
      <c r="LNQ5" s="110"/>
      <c r="LNR5" s="110"/>
      <c r="LNS5" s="110"/>
      <c r="LNT5" s="110"/>
      <c r="LNU5" s="110"/>
      <c r="LNV5" s="110"/>
      <c r="LNW5" s="110"/>
      <c r="LNX5" s="110"/>
      <c r="LNY5" s="110"/>
      <c r="LNZ5" s="110"/>
      <c r="LOA5" s="110"/>
      <c r="LOB5" s="110"/>
      <c r="LOC5" s="110"/>
      <c r="LOD5" s="110"/>
      <c r="LOE5" s="110"/>
      <c r="LOF5" s="110"/>
      <c r="LOG5" s="110"/>
      <c r="LOH5" s="110"/>
      <c r="LOI5" s="110"/>
      <c r="LOJ5" s="110"/>
      <c r="LOK5" s="110"/>
      <c r="LOL5" s="110"/>
      <c r="LOM5" s="110"/>
      <c r="LON5" s="110"/>
      <c r="LOO5" s="110"/>
      <c r="LOP5" s="110"/>
      <c r="LOQ5" s="110"/>
      <c r="LOR5" s="110"/>
      <c r="LOS5" s="110"/>
      <c r="LOT5" s="110"/>
      <c r="LOU5" s="110"/>
      <c r="LOV5" s="110"/>
      <c r="LOW5" s="110"/>
      <c r="LOX5" s="110"/>
      <c r="LOY5" s="110"/>
      <c r="LOZ5" s="110"/>
      <c r="LPA5" s="110"/>
      <c r="LPB5" s="110"/>
      <c r="LPC5" s="110"/>
      <c r="LPD5" s="110"/>
      <c r="LPE5" s="110"/>
      <c r="LPF5" s="110"/>
      <c r="LPG5" s="110"/>
      <c r="LPH5" s="110"/>
      <c r="LPI5" s="110"/>
      <c r="LPJ5" s="110"/>
      <c r="LPK5" s="110"/>
      <c r="LPL5" s="110"/>
      <c r="LPM5" s="110"/>
      <c r="LPN5" s="110"/>
      <c r="LPO5" s="110"/>
      <c r="LPP5" s="110"/>
      <c r="LPQ5" s="110"/>
      <c r="LPR5" s="110"/>
      <c r="LPS5" s="110"/>
      <c r="LPT5" s="110"/>
      <c r="LPU5" s="110"/>
      <c r="LPV5" s="110"/>
      <c r="LPW5" s="110"/>
      <c r="LPX5" s="110"/>
      <c r="LPY5" s="110"/>
      <c r="LPZ5" s="110"/>
      <c r="LQA5" s="110"/>
      <c r="LQB5" s="110"/>
      <c r="LQC5" s="110"/>
      <c r="LQD5" s="110"/>
      <c r="LQE5" s="110"/>
      <c r="LQF5" s="110"/>
      <c r="LQG5" s="110"/>
      <c r="LQH5" s="110"/>
      <c r="LQI5" s="110"/>
      <c r="LQJ5" s="110"/>
      <c r="LQK5" s="110"/>
      <c r="LQL5" s="110"/>
      <c r="LQM5" s="110"/>
      <c r="LQN5" s="110"/>
      <c r="LQO5" s="110"/>
      <c r="LQP5" s="110"/>
      <c r="LQQ5" s="110"/>
      <c r="LQR5" s="110"/>
      <c r="LQS5" s="110"/>
      <c r="LQT5" s="110"/>
      <c r="LQU5" s="110"/>
      <c r="LQV5" s="110"/>
      <c r="LQW5" s="110"/>
      <c r="LQX5" s="110"/>
      <c r="LQY5" s="110"/>
      <c r="LQZ5" s="110"/>
      <c r="LRA5" s="110"/>
      <c r="LRB5" s="110"/>
      <c r="LRC5" s="110"/>
      <c r="LRD5" s="110"/>
      <c r="LRE5" s="110"/>
      <c r="LRF5" s="110"/>
      <c r="LRG5" s="110"/>
      <c r="LRH5" s="110"/>
      <c r="LRI5" s="110"/>
      <c r="LRJ5" s="110"/>
      <c r="LRK5" s="110"/>
      <c r="LRL5" s="110"/>
      <c r="LRM5" s="110"/>
      <c r="LRN5" s="110"/>
      <c r="LRO5" s="110"/>
      <c r="LRP5" s="110"/>
      <c r="LRQ5" s="110"/>
      <c r="LRR5" s="110"/>
      <c r="LRS5" s="110"/>
      <c r="LRT5" s="110"/>
      <c r="LRU5" s="110"/>
      <c r="LRV5" s="110"/>
      <c r="LRW5" s="110"/>
      <c r="LRX5" s="110"/>
      <c r="LRY5" s="110"/>
      <c r="LRZ5" s="110"/>
      <c r="LSA5" s="110"/>
      <c r="LSB5" s="110"/>
      <c r="LSC5" s="110"/>
      <c r="LSD5" s="110"/>
      <c r="LSE5" s="110"/>
      <c r="LSF5" s="110"/>
      <c r="LSG5" s="110"/>
      <c r="LSH5" s="110"/>
      <c r="LSI5" s="110"/>
      <c r="LSJ5" s="110"/>
      <c r="LSK5" s="110"/>
      <c r="LSL5" s="110"/>
      <c r="LSM5" s="110"/>
      <c r="LSN5" s="110"/>
      <c r="LSO5" s="110"/>
      <c r="LSP5" s="110"/>
      <c r="LSQ5" s="110"/>
      <c r="LSR5" s="110"/>
      <c r="LSS5" s="110"/>
      <c r="LST5" s="110"/>
      <c r="LSU5" s="110"/>
      <c r="LSV5" s="110"/>
      <c r="LSW5" s="110"/>
      <c r="LSX5" s="110"/>
      <c r="LSY5" s="110"/>
      <c r="LSZ5" s="110"/>
      <c r="LTA5" s="110"/>
      <c r="LTB5" s="110"/>
      <c r="LTC5" s="110"/>
      <c r="LTD5" s="110"/>
      <c r="LTE5" s="110"/>
      <c r="LTF5" s="110"/>
      <c r="LTG5" s="110"/>
      <c r="LTH5" s="110"/>
      <c r="LTI5" s="110"/>
      <c r="LTJ5" s="110"/>
      <c r="LTK5" s="110"/>
      <c r="LTL5" s="110"/>
      <c r="LTM5" s="110"/>
      <c r="LTN5" s="110"/>
      <c r="LTO5" s="110"/>
      <c r="LTP5" s="110"/>
      <c r="LTQ5" s="110"/>
      <c r="LTR5" s="110"/>
      <c r="LTS5" s="110"/>
      <c r="LTT5" s="110"/>
      <c r="LTU5" s="110"/>
      <c r="LTV5" s="110"/>
      <c r="LTW5" s="110"/>
      <c r="LTX5" s="110"/>
      <c r="LTY5" s="110"/>
      <c r="LTZ5" s="110"/>
      <c r="LUA5" s="110"/>
      <c r="LUB5" s="110"/>
      <c r="LUC5" s="110"/>
      <c r="LUD5" s="110"/>
      <c r="LUE5" s="110"/>
      <c r="LUF5" s="110"/>
      <c r="LUG5" s="110"/>
      <c r="LUH5" s="110"/>
      <c r="LUI5" s="110"/>
      <c r="LUJ5" s="110"/>
      <c r="LUK5" s="110"/>
      <c r="LUL5" s="110"/>
      <c r="LUM5" s="110"/>
      <c r="LUN5" s="110"/>
      <c r="LUO5" s="110"/>
      <c r="LUP5" s="110"/>
      <c r="LUQ5" s="110"/>
      <c r="LUR5" s="110"/>
      <c r="LUS5" s="110"/>
      <c r="LUT5" s="110"/>
      <c r="LUU5" s="110"/>
      <c r="LUV5" s="110"/>
      <c r="LUW5" s="110"/>
      <c r="LUX5" s="110"/>
      <c r="LUY5" s="110"/>
      <c r="LUZ5" s="110"/>
      <c r="LVA5" s="110"/>
      <c r="LVB5" s="110"/>
      <c r="LVC5" s="110"/>
      <c r="LVD5" s="110"/>
      <c r="LVE5" s="110"/>
      <c r="LVF5" s="110"/>
      <c r="LVG5" s="110"/>
      <c r="LVH5" s="110"/>
      <c r="LVI5" s="110"/>
      <c r="LVJ5" s="110"/>
      <c r="LVK5" s="110"/>
      <c r="LVL5" s="110"/>
      <c r="LVM5" s="110"/>
      <c r="LVN5" s="110"/>
      <c r="LVO5" s="110"/>
      <c r="LVP5" s="110"/>
      <c r="LVQ5" s="110"/>
      <c r="LVR5" s="110"/>
      <c r="LVS5" s="110"/>
      <c r="LVT5" s="110"/>
      <c r="LVU5" s="110"/>
      <c r="LVV5" s="110"/>
      <c r="LVW5" s="110"/>
      <c r="LVX5" s="110"/>
      <c r="LVY5" s="110"/>
      <c r="LVZ5" s="110"/>
      <c r="LWA5" s="110"/>
      <c r="LWB5" s="110"/>
      <c r="LWC5" s="110"/>
      <c r="LWD5" s="110"/>
      <c r="LWE5" s="110"/>
      <c r="LWF5" s="110"/>
      <c r="LWG5" s="110"/>
      <c r="LWH5" s="110"/>
      <c r="LWI5" s="110"/>
      <c r="LWJ5" s="110"/>
      <c r="LWK5" s="110"/>
      <c r="LWL5" s="110"/>
      <c r="LWM5" s="110"/>
      <c r="LWN5" s="110"/>
      <c r="LWO5" s="110"/>
      <c r="LWP5" s="110"/>
      <c r="LWQ5" s="110"/>
      <c r="LWR5" s="110"/>
      <c r="LWS5" s="110"/>
      <c r="LWT5" s="110"/>
      <c r="LWU5" s="110"/>
      <c r="LWV5" s="110"/>
      <c r="LWW5" s="110"/>
      <c r="LWX5" s="110"/>
      <c r="LWY5" s="110"/>
      <c r="LWZ5" s="110"/>
      <c r="LXA5" s="110"/>
      <c r="LXB5" s="110"/>
      <c r="LXC5" s="110"/>
      <c r="LXD5" s="110"/>
      <c r="LXE5" s="110"/>
      <c r="LXF5" s="110"/>
      <c r="LXG5" s="110"/>
      <c r="LXH5" s="110"/>
      <c r="LXI5" s="110"/>
      <c r="LXJ5" s="110"/>
      <c r="LXK5" s="110"/>
      <c r="LXL5" s="110"/>
      <c r="LXM5" s="110"/>
      <c r="LXN5" s="110"/>
      <c r="LXO5" s="110"/>
      <c r="LXP5" s="110"/>
      <c r="LXQ5" s="110"/>
      <c r="LXR5" s="110"/>
      <c r="LXS5" s="110"/>
      <c r="LXT5" s="110"/>
      <c r="LXU5" s="110"/>
      <c r="LXV5" s="110"/>
      <c r="LXW5" s="110"/>
      <c r="LXX5" s="110"/>
      <c r="LXY5" s="110"/>
      <c r="LXZ5" s="110"/>
      <c r="LYA5" s="110"/>
      <c r="LYB5" s="110"/>
      <c r="LYC5" s="110"/>
      <c r="LYD5" s="110"/>
      <c r="LYE5" s="110"/>
      <c r="LYF5" s="110"/>
      <c r="LYG5" s="110"/>
      <c r="LYH5" s="110"/>
      <c r="LYI5" s="110"/>
      <c r="LYJ5" s="110"/>
      <c r="LYK5" s="110"/>
      <c r="LYL5" s="110"/>
      <c r="LYM5" s="110"/>
      <c r="LYN5" s="110"/>
      <c r="LYO5" s="110"/>
      <c r="LYP5" s="110"/>
      <c r="LYQ5" s="110"/>
      <c r="LYR5" s="110"/>
      <c r="LYS5" s="110"/>
      <c r="LYT5" s="110"/>
      <c r="LYU5" s="110"/>
      <c r="LYV5" s="110"/>
      <c r="LYW5" s="110"/>
      <c r="LYX5" s="110"/>
      <c r="LYY5" s="110"/>
      <c r="LYZ5" s="110"/>
      <c r="LZA5" s="110"/>
      <c r="LZB5" s="110"/>
      <c r="LZC5" s="110"/>
      <c r="LZD5" s="110"/>
      <c r="LZE5" s="110"/>
      <c r="LZF5" s="110"/>
      <c r="LZG5" s="110"/>
      <c r="LZH5" s="110"/>
      <c r="LZI5" s="110"/>
      <c r="LZJ5" s="110"/>
      <c r="LZK5" s="110"/>
      <c r="LZL5" s="110"/>
      <c r="LZM5" s="110"/>
      <c r="LZN5" s="110"/>
      <c r="LZO5" s="110"/>
      <c r="LZP5" s="110"/>
      <c r="LZQ5" s="110"/>
      <c r="LZR5" s="110"/>
      <c r="LZS5" s="110"/>
      <c r="LZT5" s="110"/>
      <c r="LZU5" s="110"/>
      <c r="LZV5" s="110"/>
      <c r="LZW5" s="110"/>
      <c r="LZX5" s="110"/>
      <c r="LZY5" s="110"/>
      <c r="LZZ5" s="110"/>
      <c r="MAA5" s="110"/>
      <c r="MAB5" s="110"/>
      <c r="MAC5" s="110"/>
      <c r="MAD5" s="110"/>
      <c r="MAE5" s="110"/>
      <c r="MAF5" s="110"/>
      <c r="MAG5" s="110"/>
      <c r="MAH5" s="110"/>
      <c r="MAI5" s="110"/>
      <c r="MAJ5" s="110"/>
      <c r="MAK5" s="110"/>
      <c r="MAL5" s="110"/>
      <c r="MAM5" s="110"/>
      <c r="MAN5" s="110"/>
      <c r="MAO5" s="110"/>
      <c r="MAP5" s="110"/>
      <c r="MAQ5" s="110"/>
      <c r="MAR5" s="110"/>
      <c r="MAS5" s="110"/>
      <c r="MAT5" s="110"/>
      <c r="MAU5" s="110"/>
      <c r="MAV5" s="110"/>
      <c r="MAW5" s="110"/>
      <c r="MAX5" s="110"/>
      <c r="MAY5" s="110"/>
      <c r="MAZ5" s="110"/>
      <c r="MBA5" s="110"/>
      <c r="MBB5" s="110"/>
      <c r="MBC5" s="110"/>
      <c r="MBD5" s="110"/>
      <c r="MBE5" s="110"/>
      <c r="MBF5" s="110"/>
      <c r="MBG5" s="110"/>
      <c r="MBH5" s="110"/>
      <c r="MBI5" s="110"/>
      <c r="MBJ5" s="110"/>
      <c r="MBK5" s="110"/>
      <c r="MBL5" s="110"/>
      <c r="MBM5" s="110"/>
      <c r="MBN5" s="110"/>
      <c r="MBO5" s="110"/>
      <c r="MBP5" s="110"/>
      <c r="MBQ5" s="110"/>
      <c r="MBR5" s="110"/>
      <c r="MBS5" s="110"/>
      <c r="MBT5" s="110"/>
      <c r="MBU5" s="110"/>
      <c r="MBV5" s="110"/>
      <c r="MBW5" s="110"/>
      <c r="MBX5" s="110"/>
      <c r="MBY5" s="110"/>
      <c r="MBZ5" s="110"/>
      <c r="MCA5" s="110"/>
      <c r="MCB5" s="110"/>
      <c r="MCC5" s="110"/>
      <c r="MCD5" s="110"/>
      <c r="MCE5" s="110"/>
      <c r="MCF5" s="110"/>
      <c r="MCG5" s="110"/>
      <c r="MCH5" s="110"/>
      <c r="MCI5" s="110"/>
      <c r="MCJ5" s="110"/>
      <c r="MCK5" s="110"/>
      <c r="MCL5" s="110"/>
      <c r="MCM5" s="110"/>
      <c r="MCN5" s="110"/>
      <c r="MCO5" s="110"/>
      <c r="MCP5" s="110"/>
      <c r="MCQ5" s="110"/>
      <c r="MCR5" s="110"/>
      <c r="MCS5" s="110"/>
      <c r="MCT5" s="110"/>
      <c r="MCU5" s="110"/>
      <c r="MCV5" s="110"/>
      <c r="MCW5" s="110"/>
      <c r="MCX5" s="110"/>
      <c r="MCY5" s="110"/>
      <c r="MCZ5" s="110"/>
      <c r="MDA5" s="110"/>
      <c r="MDB5" s="110"/>
      <c r="MDC5" s="110"/>
      <c r="MDD5" s="110"/>
      <c r="MDE5" s="110"/>
      <c r="MDF5" s="110"/>
      <c r="MDG5" s="110"/>
      <c r="MDH5" s="110"/>
      <c r="MDI5" s="110"/>
      <c r="MDJ5" s="110"/>
      <c r="MDK5" s="110"/>
      <c r="MDL5" s="110"/>
      <c r="MDM5" s="110"/>
      <c r="MDN5" s="110"/>
      <c r="MDO5" s="110"/>
      <c r="MDP5" s="110"/>
      <c r="MDQ5" s="110"/>
      <c r="MDR5" s="110"/>
      <c r="MDS5" s="110"/>
      <c r="MDT5" s="110"/>
      <c r="MDU5" s="110"/>
      <c r="MDV5" s="110"/>
      <c r="MDW5" s="110"/>
      <c r="MDX5" s="110"/>
      <c r="MDY5" s="110"/>
      <c r="MDZ5" s="110"/>
      <c r="MEA5" s="110"/>
      <c r="MEB5" s="110"/>
      <c r="MEC5" s="110"/>
      <c r="MED5" s="110"/>
      <c r="MEE5" s="110"/>
      <c r="MEF5" s="110"/>
      <c r="MEG5" s="110"/>
      <c r="MEH5" s="110"/>
      <c r="MEI5" s="110"/>
      <c r="MEJ5" s="110"/>
      <c r="MEK5" s="110"/>
      <c r="MEL5" s="110"/>
      <c r="MEM5" s="110"/>
      <c r="MEN5" s="110"/>
      <c r="MEO5" s="110"/>
      <c r="MEP5" s="110"/>
      <c r="MEQ5" s="110"/>
      <c r="MER5" s="110"/>
      <c r="MES5" s="110"/>
      <c r="MET5" s="110"/>
      <c r="MEU5" s="110"/>
      <c r="MEV5" s="110"/>
      <c r="MEW5" s="110"/>
      <c r="MEX5" s="110"/>
      <c r="MEY5" s="110"/>
      <c r="MEZ5" s="110"/>
      <c r="MFA5" s="110"/>
      <c r="MFB5" s="110"/>
      <c r="MFC5" s="110"/>
      <c r="MFD5" s="110"/>
      <c r="MFE5" s="110"/>
      <c r="MFF5" s="110"/>
      <c r="MFG5" s="110"/>
      <c r="MFH5" s="110"/>
      <c r="MFI5" s="110"/>
      <c r="MFJ5" s="110"/>
      <c r="MFK5" s="110"/>
      <c r="MFL5" s="110"/>
      <c r="MFM5" s="110"/>
      <c r="MFN5" s="110"/>
      <c r="MFO5" s="110"/>
      <c r="MFP5" s="110"/>
      <c r="MFQ5" s="110"/>
      <c r="MFR5" s="110"/>
      <c r="MFS5" s="110"/>
      <c r="MFT5" s="110"/>
      <c r="MFU5" s="110"/>
      <c r="MFV5" s="110"/>
      <c r="MFW5" s="110"/>
      <c r="MFX5" s="110"/>
      <c r="MFY5" s="110"/>
      <c r="MFZ5" s="110"/>
      <c r="MGA5" s="110"/>
      <c r="MGB5" s="110"/>
      <c r="MGC5" s="110"/>
      <c r="MGD5" s="110"/>
      <c r="MGE5" s="110"/>
      <c r="MGF5" s="110"/>
      <c r="MGG5" s="110"/>
      <c r="MGH5" s="110"/>
      <c r="MGI5" s="110"/>
      <c r="MGJ5" s="110"/>
      <c r="MGK5" s="110"/>
      <c r="MGL5" s="110"/>
      <c r="MGM5" s="110"/>
      <c r="MGN5" s="110"/>
      <c r="MGO5" s="110"/>
      <c r="MGP5" s="110"/>
      <c r="MGQ5" s="110"/>
      <c r="MGR5" s="110"/>
      <c r="MGS5" s="110"/>
      <c r="MGT5" s="110"/>
      <c r="MGU5" s="110"/>
      <c r="MGV5" s="110"/>
      <c r="MGW5" s="110"/>
      <c r="MGX5" s="110"/>
      <c r="MGY5" s="110"/>
      <c r="MGZ5" s="110"/>
      <c r="MHA5" s="110"/>
      <c r="MHB5" s="110"/>
      <c r="MHC5" s="110"/>
      <c r="MHD5" s="110"/>
      <c r="MHE5" s="110"/>
      <c r="MHF5" s="110"/>
      <c r="MHG5" s="110"/>
      <c r="MHH5" s="110"/>
      <c r="MHI5" s="110"/>
      <c r="MHJ5" s="110"/>
      <c r="MHK5" s="110"/>
      <c r="MHL5" s="110"/>
      <c r="MHM5" s="110"/>
      <c r="MHN5" s="110"/>
      <c r="MHO5" s="110"/>
      <c r="MHP5" s="110"/>
      <c r="MHQ5" s="110"/>
      <c r="MHR5" s="110"/>
      <c r="MHS5" s="110"/>
      <c r="MHT5" s="110"/>
      <c r="MHU5" s="110"/>
      <c r="MHV5" s="110"/>
      <c r="MHW5" s="110"/>
      <c r="MHX5" s="110"/>
      <c r="MHY5" s="110"/>
      <c r="MHZ5" s="110"/>
      <c r="MIA5" s="110"/>
      <c r="MIB5" s="110"/>
      <c r="MIC5" s="110"/>
      <c r="MID5" s="110"/>
      <c r="MIE5" s="110"/>
      <c r="MIF5" s="110"/>
      <c r="MIG5" s="110"/>
      <c r="MIH5" s="110"/>
      <c r="MII5" s="110"/>
      <c r="MIJ5" s="110"/>
      <c r="MIK5" s="110"/>
      <c r="MIL5" s="110"/>
      <c r="MIM5" s="110"/>
      <c r="MIN5" s="110"/>
      <c r="MIO5" s="110"/>
      <c r="MIP5" s="110"/>
      <c r="MIQ5" s="110"/>
      <c r="MIR5" s="110"/>
      <c r="MIS5" s="110"/>
      <c r="MIT5" s="110"/>
      <c r="MIU5" s="110"/>
      <c r="MIV5" s="110"/>
      <c r="MIW5" s="110"/>
      <c r="MIX5" s="110"/>
      <c r="MIY5" s="110"/>
      <c r="MIZ5" s="110"/>
      <c r="MJA5" s="110"/>
      <c r="MJB5" s="110"/>
      <c r="MJC5" s="110"/>
      <c r="MJD5" s="110"/>
      <c r="MJE5" s="110"/>
      <c r="MJF5" s="110"/>
      <c r="MJG5" s="110"/>
      <c r="MJH5" s="110"/>
      <c r="MJI5" s="110"/>
      <c r="MJJ5" s="110"/>
      <c r="MJK5" s="110"/>
      <c r="MJL5" s="110"/>
      <c r="MJM5" s="110"/>
      <c r="MJN5" s="110"/>
      <c r="MJO5" s="110"/>
      <c r="MJP5" s="110"/>
      <c r="MJQ5" s="110"/>
      <c r="MJR5" s="110"/>
      <c r="MJS5" s="110"/>
      <c r="MJT5" s="110"/>
      <c r="MJU5" s="110"/>
      <c r="MJV5" s="110"/>
      <c r="MJW5" s="110"/>
      <c r="MJX5" s="110"/>
      <c r="MJY5" s="110"/>
      <c r="MJZ5" s="110"/>
      <c r="MKA5" s="110"/>
      <c r="MKB5" s="110"/>
      <c r="MKC5" s="110"/>
      <c r="MKD5" s="110"/>
      <c r="MKE5" s="110"/>
      <c r="MKF5" s="110"/>
      <c r="MKG5" s="110"/>
      <c r="MKH5" s="110"/>
      <c r="MKI5" s="110"/>
      <c r="MKJ5" s="110"/>
      <c r="MKK5" s="110"/>
      <c r="MKL5" s="110"/>
      <c r="MKM5" s="110"/>
      <c r="MKN5" s="110"/>
      <c r="MKO5" s="110"/>
      <c r="MKP5" s="110"/>
      <c r="MKQ5" s="110"/>
      <c r="MKR5" s="110"/>
      <c r="MKS5" s="110"/>
      <c r="MKT5" s="110"/>
      <c r="MKU5" s="110"/>
      <c r="MKV5" s="110"/>
      <c r="MKW5" s="110"/>
      <c r="MKX5" s="110"/>
      <c r="MKY5" s="110"/>
      <c r="MKZ5" s="110"/>
      <c r="MLA5" s="110"/>
      <c r="MLB5" s="110"/>
      <c r="MLC5" s="110"/>
      <c r="MLD5" s="110"/>
      <c r="MLE5" s="110"/>
      <c r="MLF5" s="110"/>
      <c r="MLG5" s="110"/>
      <c r="MLH5" s="110"/>
      <c r="MLI5" s="110"/>
      <c r="MLJ5" s="110"/>
      <c r="MLK5" s="110"/>
      <c r="MLL5" s="110"/>
      <c r="MLM5" s="110"/>
      <c r="MLN5" s="110"/>
      <c r="MLO5" s="110"/>
      <c r="MLP5" s="110"/>
      <c r="MLQ5" s="110"/>
      <c r="MLR5" s="110"/>
      <c r="MLS5" s="110"/>
      <c r="MLT5" s="110"/>
      <c r="MLU5" s="110"/>
      <c r="MLV5" s="110"/>
      <c r="MLW5" s="110"/>
      <c r="MLX5" s="110"/>
      <c r="MLY5" s="110"/>
      <c r="MLZ5" s="110"/>
      <c r="MMA5" s="110"/>
      <c r="MMB5" s="110"/>
      <c r="MMC5" s="110"/>
      <c r="MMD5" s="110"/>
      <c r="MME5" s="110"/>
      <c r="MMF5" s="110"/>
      <c r="MMG5" s="110"/>
      <c r="MMH5" s="110"/>
      <c r="MMI5" s="110"/>
      <c r="MMJ5" s="110"/>
      <c r="MMK5" s="110"/>
      <c r="MML5" s="110"/>
      <c r="MMM5" s="110"/>
      <c r="MMN5" s="110"/>
      <c r="MMO5" s="110"/>
      <c r="MMP5" s="110"/>
      <c r="MMQ5" s="110"/>
      <c r="MMR5" s="110"/>
      <c r="MMS5" s="110"/>
      <c r="MMT5" s="110"/>
      <c r="MMU5" s="110"/>
      <c r="MMV5" s="110"/>
      <c r="MMW5" s="110"/>
      <c r="MMX5" s="110"/>
      <c r="MMY5" s="110"/>
      <c r="MMZ5" s="110"/>
      <c r="MNA5" s="110"/>
      <c r="MNB5" s="110"/>
      <c r="MNC5" s="110"/>
      <c r="MND5" s="110"/>
      <c r="MNE5" s="110"/>
      <c r="MNF5" s="110"/>
      <c r="MNG5" s="110"/>
      <c r="MNH5" s="110"/>
      <c r="MNI5" s="110"/>
      <c r="MNJ5" s="110"/>
      <c r="MNK5" s="110"/>
      <c r="MNL5" s="110"/>
      <c r="MNM5" s="110"/>
      <c r="MNN5" s="110"/>
      <c r="MNO5" s="110"/>
      <c r="MNP5" s="110"/>
      <c r="MNQ5" s="110"/>
      <c r="MNR5" s="110"/>
      <c r="MNS5" s="110"/>
      <c r="MNT5" s="110"/>
      <c r="MNU5" s="110"/>
      <c r="MNV5" s="110"/>
      <c r="MNW5" s="110"/>
      <c r="MNX5" s="110"/>
      <c r="MNY5" s="110"/>
      <c r="MNZ5" s="110"/>
      <c r="MOA5" s="110"/>
      <c r="MOB5" s="110"/>
      <c r="MOC5" s="110"/>
      <c r="MOD5" s="110"/>
      <c r="MOE5" s="110"/>
      <c r="MOF5" s="110"/>
      <c r="MOG5" s="110"/>
      <c r="MOH5" s="110"/>
      <c r="MOI5" s="110"/>
      <c r="MOJ5" s="110"/>
      <c r="MOK5" s="110"/>
      <c r="MOL5" s="110"/>
      <c r="MOM5" s="110"/>
      <c r="MON5" s="110"/>
      <c r="MOO5" s="110"/>
      <c r="MOP5" s="110"/>
      <c r="MOQ5" s="110"/>
      <c r="MOR5" s="110"/>
      <c r="MOS5" s="110"/>
      <c r="MOT5" s="110"/>
      <c r="MOU5" s="110"/>
      <c r="MOV5" s="110"/>
      <c r="MOW5" s="110"/>
      <c r="MOX5" s="110"/>
      <c r="MOY5" s="110"/>
      <c r="MOZ5" s="110"/>
      <c r="MPA5" s="110"/>
      <c r="MPB5" s="110"/>
      <c r="MPC5" s="110"/>
      <c r="MPD5" s="110"/>
      <c r="MPE5" s="110"/>
      <c r="MPF5" s="110"/>
      <c r="MPG5" s="110"/>
      <c r="MPH5" s="110"/>
      <c r="MPI5" s="110"/>
      <c r="MPJ5" s="110"/>
      <c r="MPK5" s="110"/>
      <c r="MPL5" s="110"/>
      <c r="MPM5" s="110"/>
      <c r="MPN5" s="110"/>
      <c r="MPO5" s="110"/>
      <c r="MPP5" s="110"/>
      <c r="MPQ5" s="110"/>
      <c r="MPR5" s="110"/>
      <c r="MPS5" s="110"/>
      <c r="MPT5" s="110"/>
      <c r="MPU5" s="110"/>
      <c r="MPV5" s="110"/>
      <c r="MPW5" s="110"/>
      <c r="MPX5" s="110"/>
      <c r="MPY5" s="110"/>
      <c r="MPZ5" s="110"/>
      <c r="MQA5" s="110"/>
      <c r="MQB5" s="110"/>
      <c r="MQC5" s="110"/>
      <c r="MQD5" s="110"/>
      <c r="MQE5" s="110"/>
      <c r="MQF5" s="110"/>
      <c r="MQG5" s="110"/>
      <c r="MQH5" s="110"/>
      <c r="MQI5" s="110"/>
      <c r="MQJ5" s="110"/>
      <c r="MQK5" s="110"/>
      <c r="MQL5" s="110"/>
      <c r="MQM5" s="110"/>
      <c r="MQN5" s="110"/>
      <c r="MQO5" s="110"/>
      <c r="MQP5" s="110"/>
      <c r="MQQ5" s="110"/>
      <c r="MQR5" s="110"/>
      <c r="MQS5" s="110"/>
      <c r="MQT5" s="110"/>
      <c r="MQU5" s="110"/>
      <c r="MQV5" s="110"/>
      <c r="MQW5" s="110"/>
      <c r="MQX5" s="110"/>
      <c r="MQY5" s="110"/>
      <c r="MQZ5" s="110"/>
      <c r="MRA5" s="110"/>
      <c r="MRB5" s="110"/>
      <c r="MRC5" s="110"/>
      <c r="MRD5" s="110"/>
      <c r="MRE5" s="110"/>
      <c r="MRF5" s="110"/>
      <c r="MRG5" s="110"/>
      <c r="MRH5" s="110"/>
      <c r="MRI5" s="110"/>
      <c r="MRJ5" s="110"/>
      <c r="MRK5" s="110"/>
      <c r="MRL5" s="110"/>
      <c r="MRM5" s="110"/>
      <c r="MRN5" s="110"/>
      <c r="MRO5" s="110"/>
      <c r="MRP5" s="110"/>
      <c r="MRQ5" s="110"/>
      <c r="MRR5" s="110"/>
      <c r="MRS5" s="110"/>
      <c r="MRT5" s="110"/>
      <c r="MRU5" s="110"/>
      <c r="MRV5" s="110"/>
      <c r="MRW5" s="110"/>
      <c r="MRX5" s="110"/>
      <c r="MRY5" s="110"/>
      <c r="MRZ5" s="110"/>
      <c r="MSA5" s="110"/>
      <c r="MSB5" s="110"/>
      <c r="MSC5" s="110"/>
      <c r="MSD5" s="110"/>
      <c r="MSE5" s="110"/>
      <c r="MSF5" s="110"/>
      <c r="MSG5" s="110"/>
      <c r="MSH5" s="110"/>
      <c r="MSI5" s="110"/>
      <c r="MSJ5" s="110"/>
      <c r="MSK5" s="110"/>
      <c r="MSL5" s="110"/>
      <c r="MSM5" s="110"/>
      <c r="MSN5" s="110"/>
      <c r="MSO5" s="110"/>
      <c r="MSP5" s="110"/>
      <c r="MSQ5" s="110"/>
      <c r="MSR5" s="110"/>
      <c r="MSS5" s="110"/>
      <c r="MST5" s="110"/>
      <c r="MSU5" s="110"/>
      <c r="MSV5" s="110"/>
      <c r="MSW5" s="110"/>
      <c r="MSX5" s="110"/>
      <c r="MSY5" s="110"/>
      <c r="MSZ5" s="110"/>
      <c r="MTA5" s="110"/>
      <c r="MTB5" s="110"/>
      <c r="MTC5" s="110"/>
      <c r="MTD5" s="110"/>
      <c r="MTE5" s="110"/>
      <c r="MTF5" s="110"/>
      <c r="MTG5" s="110"/>
      <c r="MTH5" s="110"/>
      <c r="MTI5" s="110"/>
      <c r="MTJ5" s="110"/>
      <c r="MTK5" s="110"/>
      <c r="MTL5" s="110"/>
      <c r="MTM5" s="110"/>
      <c r="MTN5" s="110"/>
      <c r="MTO5" s="110"/>
      <c r="MTP5" s="110"/>
      <c r="MTQ5" s="110"/>
      <c r="MTR5" s="110"/>
      <c r="MTS5" s="110"/>
      <c r="MTT5" s="110"/>
      <c r="MTU5" s="110"/>
      <c r="MTV5" s="110"/>
      <c r="MTW5" s="110"/>
      <c r="MTX5" s="110"/>
      <c r="MTY5" s="110"/>
      <c r="MTZ5" s="110"/>
      <c r="MUA5" s="110"/>
      <c r="MUB5" s="110"/>
      <c r="MUC5" s="110"/>
      <c r="MUD5" s="110"/>
      <c r="MUE5" s="110"/>
      <c r="MUF5" s="110"/>
      <c r="MUG5" s="110"/>
      <c r="MUH5" s="110"/>
      <c r="MUI5" s="110"/>
      <c r="MUJ5" s="110"/>
      <c r="MUK5" s="110"/>
      <c r="MUL5" s="110"/>
      <c r="MUM5" s="110"/>
      <c r="MUN5" s="110"/>
      <c r="MUO5" s="110"/>
      <c r="MUP5" s="110"/>
      <c r="MUQ5" s="110"/>
      <c r="MUR5" s="110"/>
      <c r="MUS5" s="110"/>
      <c r="MUT5" s="110"/>
      <c r="MUU5" s="110"/>
      <c r="MUV5" s="110"/>
      <c r="MUW5" s="110"/>
      <c r="MUX5" s="110"/>
      <c r="MUY5" s="110"/>
      <c r="MUZ5" s="110"/>
      <c r="MVA5" s="110"/>
      <c r="MVB5" s="110"/>
      <c r="MVC5" s="110"/>
      <c r="MVD5" s="110"/>
      <c r="MVE5" s="110"/>
      <c r="MVF5" s="110"/>
      <c r="MVG5" s="110"/>
      <c r="MVH5" s="110"/>
      <c r="MVI5" s="110"/>
      <c r="MVJ5" s="110"/>
      <c r="MVK5" s="110"/>
      <c r="MVL5" s="110"/>
      <c r="MVM5" s="110"/>
      <c r="MVN5" s="110"/>
      <c r="MVO5" s="110"/>
      <c r="MVP5" s="110"/>
      <c r="MVQ5" s="110"/>
      <c r="MVR5" s="110"/>
      <c r="MVS5" s="110"/>
      <c r="MVT5" s="110"/>
      <c r="MVU5" s="110"/>
      <c r="MVV5" s="110"/>
      <c r="MVW5" s="110"/>
      <c r="MVX5" s="110"/>
      <c r="MVY5" s="110"/>
      <c r="MVZ5" s="110"/>
      <c r="MWA5" s="110"/>
      <c r="MWB5" s="110"/>
      <c r="MWC5" s="110"/>
      <c r="MWD5" s="110"/>
      <c r="MWE5" s="110"/>
      <c r="MWF5" s="110"/>
      <c r="MWG5" s="110"/>
      <c r="MWH5" s="110"/>
      <c r="MWI5" s="110"/>
      <c r="MWJ5" s="110"/>
      <c r="MWK5" s="110"/>
      <c r="MWL5" s="110"/>
      <c r="MWM5" s="110"/>
      <c r="MWN5" s="110"/>
      <c r="MWO5" s="110"/>
      <c r="MWP5" s="110"/>
      <c r="MWQ5" s="110"/>
      <c r="MWR5" s="110"/>
      <c r="MWS5" s="110"/>
      <c r="MWT5" s="110"/>
      <c r="MWU5" s="110"/>
      <c r="MWV5" s="110"/>
      <c r="MWW5" s="110"/>
      <c r="MWX5" s="110"/>
      <c r="MWY5" s="110"/>
      <c r="MWZ5" s="110"/>
      <c r="MXA5" s="110"/>
      <c r="MXB5" s="110"/>
      <c r="MXC5" s="110"/>
      <c r="MXD5" s="110"/>
      <c r="MXE5" s="110"/>
      <c r="MXF5" s="110"/>
      <c r="MXG5" s="110"/>
      <c r="MXH5" s="110"/>
      <c r="MXI5" s="110"/>
      <c r="MXJ5" s="110"/>
      <c r="MXK5" s="110"/>
      <c r="MXL5" s="110"/>
      <c r="MXM5" s="110"/>
      <c r="MXN5" s="110"/>
      <c r="MXO5" s="110"/>
      <c r="MXP5" s="110"/>
      <c r="MXQ5" s="110"/>
      <c r="MXR5" s="110"/>
      <c r="MXS5" s="110"/>
      <c r="MXT5" s="110"/>
      <c r="MXU5" s="110"/>
      <c r="MXV5" s="110"/>
      <c r="MXW5" s="110"/>
      <c r="MXX5" s="110"/>
      <c r="MXY5" s="110"/>
      <c r="MXZ5" s="110"/>
      <c r="MYA5" s="110"/>
      <c r="MYB5" s="110"/>
      <c r="MYC5" s="110"/>
      <c r="MYD5" s="110"/>
      <c r="MYE5" s="110"/>
      <c r="MYF5" s="110"/>
      <c r="MYG5" s="110"/>
      <c r="MYH5" s="110"/>
      <c r="MYI5" s="110"/>
      <c r="MYJ5" s="110"/>
      <c r="MYK5" s="110"/>
      <c r="MYL5" s="110"/>
      <c r="MYM5" s="110"/>
      <c r="MYN5" s="110"/>
      <c r="MYO5" s="110"/>
      <c r="MYP5" s="110"/>
      <c r="MYQ5" s="110"/>
      <c r="MYR5" s="110"/>
      <c r="MYS5" s="110"/>
      <c r="MYT5" s="110"/>
      <c r="MYU5" s="110"/>
      <c r="MYV5" s="110"/>
      <c r="MYW5" s="110"/>
      <c r="MYX5" s="110"/>
      <c r="MYY5" s="110"/>
      <c r="MYZ5" s="110"/>
      <c r="MZA5" s="110"/>
      <c r="MZB5" s="110"/>
      <c r="MZC5" s="110"/>
      <c r="MZD5" s="110"/>
      <c r="MZE5" s="110"/>
      <c r="MZF5" s="110"/>
      <c r="MZG5" s="110"/>
      <c r="MZH5" s="110"/>
      <c r="MZI5" s="110"/>
      <c r="MZJ5" s="110"/>
      <c r="MZK5" s="110"/>
      <c r="MZL5" s="110"/>
      <c r="MZM5" s="110"/>
      <c r="MZN5" s="110"/>
      <c r="MZO5" s="110"/>
      <c r="MZP5" s="110"/>
      <c r="MZQ5" s="110"/>
      <c r="MZR5" s="110"/>
      <c r="MZS5" s="110"/>
      <c r="MZT5" s="110"/>
      <c r="MZU5" s="110"/>
      <c r="MZV5" s="110"/>
      <c r="MZW5" s="110"/>
      <c r="MZX5" s="110"/>
      <c r="MZY5" s="110"/>
      <c r="MZZ5" s="110"/>
      <c r="NAA5" s="110"/>
      <c r="NAB5" s="110"/>
      <c r="NAC5" s="110"/>
      <c r="NAD5" s="110"/>
      <c r="NAE5" s="110"/>
      <c r="NAF5" s="110"/>
      <c r="NAG5" s="110"/>
      <c r="NAH5" s="110"/>
      <c r="NAI5" s="110"/>
      <c r="NAJ5" s="110"/>
      <c r="NAK5" s="110"/>
      <c r="NAL5" s="110"/>
      <c r="NAM5" s="110"/>
      <c r="NAN5" s="110"/>
      <c r="NAO5" s="110"/>
      <c r="NAP5" s="110"/>
      <c r="NAQ5" s="110"/>
      <c r="NAR5" s="110"/>
      <c r="NAS5" s="110"/>
      <c r="NAT5" s="110"/>
      <c r="NAU5" s="110"/>
      <c r="NAV5" s="110"/>
      <c r="NAW5" s="110"/>
      <c r="NAX5" s="110"/>
      <c r="NAY5" s="110"/>
      <c r="NAZ5" s="110"/>
      <c r="NBA5" s="110"/>
      <c r="NBB5" s="110"/>
      <c r="NBC5" s="110"/>
      <c r="NBD5" s="110"/>
      <c r="NBE5" s="110"/>
      <c r="NBF5" s="110"/>
      <c r="NBG5" s="110"/>
      <c r="NBH5" s="110"/>
      <c r="NBI5" s="110"/>
      <c r="NBJ5" s="110"/>
      <c r="NBK5" s="110"/>
      <c r="NBL5" s="110"/>
      <c r="NBM5" s="110"/>
      <c r="NBN5" s="110"/>
      <c r="NBO5" s="110"/>
      <c r="NBP5" s="110"/>
      <c r="NBQ5" s="110"/>
      <c r="NBR5" s="110"/>
      <c r="NBS5" s="110"/>
      <c r="NBT5" s="110"/>
      <c r="NBU5" s="110"/>
      <c r="NBV5" s="110"/>
      <c r="NBW5" s="110"/>
      <c r="NBX5" s="110"/>
      <c r="NBY5" s="110"/>
      <c r="NBZ5" s="110"/>
      <c r="NCA5" s="110"/>
      <c r="NCB5" s="110"/>
      <c r="NCC5" s="110"/>
      <c r="NCD5" s="110"/>
      <c r="NCE5" s="110"/>
      <c r="NCF5" s="110"/>
      <c r="NCG5" s="110"/>
      <c r="NCH5" s="110"/>
      <c r="NCI5" s="110"/>
      <c r="NCJ5" s="110"/>
      <c r="NCK5" s="110"/>
      <c r="NCL5" s="110"/>
      <c r="NCM5" s="110"/>
      <c r="NCN5" s="110"/>
      <c r="NCO5" s="110"/>
      <c r="NCP5" s="110"/>
      <c r="NCQ5" s="110"/>
      <c r="NCR5" s="110"/>
      <c r="NCS5" s="110"/>
      <c r="NCT5" s="110"/>
      <c r="NCU5" s="110"/>
      <c r="NCV5" s="110"/>
      <c r="NCW5" s="110"/>
      <c r="NCX5" s="110"/>
      <c r="NCY5" s="110"/>
      <c r="NCZ5" s="110"/>
      <c r="NDA5" s="110"/>
      <c r="NDB5" s="110"/>
      <c r="NDC5" s="110"/>
      <c r="NDD5" s="110"/>
      <c r="NDE5" s="110"/>
      <c r="NDF5" s="110"/>
      <c r="NDG5" s="110"/>
      <c r="NDH5" s="110"/>
      <c r="NDI5" s="110"/>
      <c r="NDJ5" s="110"/>
      <c r="NDK5" s="110"/>
      <c r="NDL5" s="110"/>
      <c r="NDM5" s="110"/>
      <c r="NDN5" s="110"/>
      <c r="NDO5" s="110"/>
      <c r="NDP5" s="110"/>
      <c r="NDQ5" s="110"/>
      <c r="NDR5" s="110"/>
      <c r="NDS5" s="110"/>
      <c r="NDT5" s="110"/>
      <c r="NDU5" s="110"/>
      <c r="NDV5" s="110"/>
      <c r="NDW5" s="110"/>
      <c r="NDX5" s="110"/>
      <c r="NDY5" s="110"/>
      <c r="NDZ5" s="110"/>
      <c r="NEA5" s="110"/>
      <c r="NEB5" s="110"/>
      <c r="NEC5" s="110"/>
      <c r="NED5" s="110"/>
      <c r="NEE5" s="110"/>
      <c r="NEF5" s="110"/>
      <c r="NEG5" s="110"/>
      <c r="NEH5" s="110"/>
      <c r="NEI5" s="110"/>
      <c r="NEJ5" s="110"/>
      <c r="NEK5" s="110"/>
      <c r="NEL5" s="110"/>
      <c r="NEM5" s="110"/>
      <c r="NEN5" s="110"/>
      <c r="NEO5" s="110"/>
      <c r="NEP5" s="110"/>
      <c r="NEQ5" s="110"/>
      <c r="NER5" s="110"/>
      <c r="NES5" s="110"/>
      <c r="NET5" s="110"/>
      <c r="NEU5" s="110"/>
      <c r="NEV5" s="110"/>
      <c r="NEW5" s="110"/>
      <c r="NEX5" s="110"/>
      <c r="NEY5" s="110"/>
      <c r="NEZ5" s="110"/>
      <c r="NFA5" s="110"/>
      <c r="NFB5" s="110"/>
      <c r="NFC5" s="110"/>
      <c r="NFD5" s="110"/>
      <c r="NFE5" s="110"/>
      <c r="NFF5" s="110"/>
      <c r="NFG5" s="110"/>
      <c r="NFH5" s="110"/>
      <c r="NFI5" s="110"/>
      <c r="NFJ5" s="110"/>
      <c r="NFK5" s="110"/>
      <c r="NFL5" s="110"/>
      <c r="NFM5" s="110"/>
      <c r="NFN5" s="110"/>
      <c r="NFO5" s="110"/>
      <c r="NFP5" s="110"/>
      <c r="NFQ5" s="110"/>
      <c r="NFR5" s="110"/>
      <c r="NFS5" s="110"/>
      <c r="NFT5" s="110"/>
      <c r="NFU5" s="110"/>
      <c r="NFV5" s="110"/>
      <c r="NFW5" s="110"/>
      <c r="NFX5" s="110"/>
      <c r="NFY5" s="110"/>
      <c r="NFZ5" s="110"/>
      <c r="NGA5" s="110"/>
      <c r="NGB5" s="110"/>
      <c r="NGC5" s="110"/>
      <c r="NGD5" s="110"/>
      <c r="NGE5" s="110"/>
      <c r="NGF5" s="110"/>
      <c r="NGG5" s="110"/>
      <c r="NGH5" s="110"/>
      <c r="NGI5" s="110"/>
      <c r="NGJ5" s="110"/>
      <c r="NGK5" s="110"/>
      <c r="NGL5" s="110"/>
      <c r="NGM5" s="110"/>
      <c r="NGN5" s="110"/>
      <c r="NGO5" s="110"/>
      <c r="NGP5" s="110"/>
      <c r="NGQ5" s="110"/>
      <c r="NGR5" s="110"/>
      <c r="NGS5" s="110"/>
      <c r="NGT5" s="110"/>
      <c r="NGU5" s="110"/>
      <c r="NGV5" s="110"/>
      <c r="NGW5" s="110"/>
      <c r="NGX5" s="110"/>
      <c r="NGY5" s="110"/>
      <c r="NGZ5" s="110"/>
      <c r="NHA5" s="110"/>
      <c r="NHB5" s="110"/>
      <c r="NHC5" s="110"/>
      <c r="NHD5" s="110"/>
      <c r="NHE5" s="110"/>
      <c r="NHF5" s="110"/>
      <c r="NHG5" s="110"/>
      <c r="NHH5" s="110"/>
      <c r="NHI5" s="110"/>
      <c r="NHJ5" s="110"/>
      <c r="NHK5" s="110"/>
      <c r="NHL5" s="110"/>
      <c r="NHM5" s="110"/>
      <c r="NHN5" s="110"/>
      <c r="NHO5" s="110"/>
      <c r="NHP5" s="110"/>
      <c r="NHQ5" s="110"/>
      <c r="NHR5" s="110"/>
      <c r="NHS5" s="110"/>
      <c r="NHT5" s="110"/>
      <c r="NHU5" s="110"/>
      <c r="NHV5" s="110"/>
      <c r="NHW5" s="110"/>
      <c r="NHX5" s="110"/>
      <c r="NHY5" s="110"/>
      <c r="NHZ5" s="110"/>
      <c r="NIA5" s="110"/>
      <c r="NIB5" s="110"/>
      <c r="NIC5" s="110"/>
      <c r="NID5" s="110"/>
      <c r="NIE5" s="110"/>
      <c r="NIF5" s="110"/>
      <c r="NIG5" s="110"/>
      <c r="NIH5" s="110"/>
      <c r="NII5" s="110"/>
      <c r="NIJ5" s="110"/>
      <c r="NIK5" s="110"/>
      <c r="NIL5" s="110"/>
      <c r="NIM5" s="110"/>
      <c r="NIN5" s="110"/>
      <c r="NIO5" s="110"/>
      <c r="NIP5" s="110"/>
      <c r="NIQ5" s="110"/>
      <c r="NIR5" s="110"/>
      <c r="NIS5" s="110"/>
      <c r="NIT5" s="110"/>
      <c r="NIU5" s="110"/>
      <c r="NIV5" s="110"/>
      <c r="NIW5" s="110"/>
      <c r="NIX5" s="110"/>
      <c r="NIY5" s="110"/>
      <c r="NIZ5" s="110"/>
      <c r="NJA5" s="110"/>
      <c r="NJB5" s="110"/>
      <c r="NJC5" s="110"/>
      <c r="NJD5" s="110"/>
      <c r="NJE5" s="110"/>
      <c r="NJF5" s="110"/>
      <c r="NJG5" s="110"/>
      <c r="NJH5" s="110"/>
      <c r="NJI5" s="110"/>
      <c r="NJJ5" s="110"/>
      <c r="NJK5" s="110"/>
      <c r="NJL5" s="110"/>
      <c r="NJM5" s="110"/>
      <c r="NJN5" s="110"/>
      <c r="NJO5" s="110"/>
      <c r="NJP5" s="110"/>
      <c r="NJQ5" s="110"/>
      <c r="NJR5" s="110"/>
      <c r="NJS5" s="110"/>
      <c r="NJT5" s="110"/>
      <c r="NJU5" s="110"/>
      <c r="NJV5" s="110"/>
      <c r="NJW5" s="110"/>
      <c r="NJX5" s="110"/>
      <c r="NJY5" s="110"/>
      <c r="NJZ5" s="110"/>
      <c r="NKA5" s="110"/>
      <c r="NKB5" s="110"/>
      <c r="NKC5" s="110"/>
      <c r="NKD5" s="110"/>
      <c r="NKE5" s="110"/>
      <c r="NKF5" s="110"/>
      <c r="NKG5" s="110"/>
      <c r="NKH5" s="110"/>
      <c r="NKI5" s="110"/>
      <c r="NKJ5" s="110"/>
      <c r="NKK5" s="110"/>
      <c r="NKL5" s="110"/>
      <c r="NKM5" s="110"/>
      <c r="NKN5" s="110"/>
      <c r="NKO5" s="110"/>
      <c r="NKP5" s="110"/>
      <c r="NKQ5" s="110"/>
      <c r="NKR5" s="110"/>
      <c r="NKS5" s="110"/>
      <c r="NKT5" s="110"/>
      <c r="NKU5" s="110"/>
      <c r="NKV5" s="110"/>
      <c r="NKW5" s="110"/>
      <c r="NKX5" s="110"/>
      <c r="NKY5" s="110"/>
      <c r="NKZ5" s="110"/>
      <c r="NLA5" s="110"/>
      <c r="NLB5" s="110"/>
      <c r="NLC5" s="110"/>
      <c r="NLD5" s="110"/>
      <c r="NLE5" s="110"/>
      <c r="NLF5" s="110"/>
      <c r="NLG5" s="110"/>
      <c r="NLH5" s="110"/>
      <c r="NLI5" s="110"/>
      <c r="NLJ5" s="110"/>
      <c r="NLK5" s="110"/>
      <c r="NLL5" s="110"/>
      <c r="NLM5" s="110"/>
      <c r="NLN5" s="110"/>
      <c r="NLO5" s="110"/>
      <c r="NLP5" s="110"/>
      <c r="NLQ5" s="110"/>
      <c r="NLR5" s="110"/>
      <c r="NLS5" s="110"/>
      <c r="NLT5" s="110"/>
      <c r="NLU5" s="110"/>
      <c r="NLV5" s="110"/>
      <c r="NLW5" s="110"/>
      <c r="NLX5" s="110"/>
      <c r="NLY5" s="110"/>
      <c r="NLZ5" s="110"/>
      <c r="NMA5" s="110"/>
      <c r="NMB5" s="110"/>
      <c r="NMC5" s="110"/>
      <c r="NMD5" s="110"/>
      <c r="NME5" s="110"/>
      <c r="NMF5" s="110"/>
      <c r="NMG5" s="110"/>
      <c r="NMH5" s="110"/>
      <c r="NMI5" s="110"/>
      <c r="NMJ5" s="110"/>
      <c r="NMK5" s="110"/>
      <c r="NML5" s="110"/>
      <c r="NMM5" s="110"/>
      <c r="NMN5" s="110"/>
      <c r="NMO5" s="110"/>
      <c r="NMP5" s="110"/>
      <c r="NMQ5" s="110"/>
      <c r="NMR5" s="110"/>
      <c r="NMS5" s="110"/>
      <c r="NMT5" s="110"/>
      <c r="NMU5" s="110"/>
      <c r="NMV5" s="110"/>
      <c r="NMW5" s="110"/>
      <c r="NMX5" s="110"/>
      <c r="NMY5" s="110"/>
      <c r="NMZ5" s="110"/>
      <c r="NNA5" s="110"/>
      <c r="NNB5" s="110"/>
      <c r="NNC5" s="110"/>
      <c r="NND5" s="110"/>
      <c r="NNE5" s="110"/>
      <c r="NNF5" s="110"/>
      <c r="NNG5" s="110"/>
      <c r="NNH5" s="110"/>
      <c r="NNI5" s="110"/>
      <c r="NNJ5" s="110"/>
      <c r="NNK5" s="110"/>
      <c r="NNL5" s="110"/>
      <c r="NNM5" s="110"/>
      <c r="NNN5" s="110"/>
      <c r="NNO5" s="110"/>
      <c r="NNP5" s="110"/>
      <c r="NNQ5" s="110"/>
      <c r="NNR5" s="110"/>
      <c r="NNS5" s="110"/>
      <c r="NNT5" s="110"/>
      <c r="NNU5" s="110"/>
      <c r="NNV5" s="110"/>
      <c r="NNW5" s="110"/>
      <c r="NNX5" s="110"/>
      <c r="NNY5" s="110"/>
      <c r="NNZ5" s="110"/>
      <c r="NOA5" s="110"/>
      <c r="NOB5" s="110"/>
      <c r="NOC5" s="110"/>
      <c r="NOD5" s="110"/>
      <c r="NOE5" s="110"/>
      <c r="NOF5" s="110"/>
      <c r="NOG5" s="110"/>
      <c r="NOH5" s="110"/>
      <c r="NOI5" s="110"/>
      <c r="NOJ5" s="110"/>
      <c r="NOK5" s="110"/>
      <c r="NOL5" s="110"/>
      <c r="NOM5" s="110"/>
      <c r="NON5" s="110"/>
      <c r="NOO5" s="110"/>
      <c r="NOP5" s="110"/>
      <c r="NOQ5" s="110"/>
      <c r="NOR5" s="110"/>
      <c r="NOS5" s="110"/>
      <c r="NOT5" s="110"/>
      <c r="NOU5" s="110"/>
      <c r="NOV5" s="110"/>
      <c r="NOW5" s="110"/>
      <c r="NOX5" s="110"/>
      <c r="NOY5" s="110"/>
      <c r="NOZ5" s="110"/>
      <c r="NPA5" s="110"/>
      <c r="NPB5" s="110"/>
      <c r="NPC5" s="110"/>
      <c r="NPD5" s="110"/>
      <c r="NPE5" s="110"/>
      <c r="NPF5" s="110"/>
      <c r="NPG5" s="110"/>
      <c r="NPH5" s="110"/>
      <c r="NPI5" s="110"/>
      <c r="NPJ5" s="110"/>
      <c r="NPK5" s="110"/>
      <c r="NPL5" s="110"/>
      <c r="NPM5" s="110"/>
      <c r="NPN5" s="110"/>
      <c r="NPO5" s="110"/>
      <c r="NPP5" s="110"/>
      <c r="NPQ5" s="110"/>
      <c r="NPR5" s="110"/>
      <c r="NPS5" s="110"/>
      <c r="NPT5" s="110"/>
      <c r="NPU5" s="110"/>
      <c r="NPV5" s="110"/>
      <c r="NPW5" s="110"/>
      <c r="NPX5" s="110"/>
      <c r="NPY5" s="110"/>
      <c r="NPZ5" s="110"/>
      <c r="NQA5" s="110"/>
      <c r="NQB5" s="110"/>
      <c r="NQC5" s="110"/>
      <c r="NQD5" s="110"/>
      <c r="NQE5" s="110"/>
      <c r="NQF5" s="110"/>
      <c r="NQG5" s="110"/>
      <c r="NQH5" s="110"/>
      <c r="NQI5" s="110"/>
      <c r="NQJ5" s="110"/>
      <c r="NQK5" s="110"/>
      <c r="NQL5" s="110"/>
      <c r="NQM5" s="110"/>
      <c r="NQN5" s="110"/>
      <c r="NQO5" s="110"/>
      <c r="NQP5" s="110"/>
      <c r="NQQ5" s="110"/>
      <c r="NQR5" s="110"/>
      <c r="NQS5" s="110"/>
      <c r="NQT5" s="110"/>
      <c r="NQU5" s="110"/>
      <c r="NQV5" s="110"/>
      <c r="NQW5" s="110"/>
      <c r="NQX5" s="110"/>
      <c r="NQY5" s="110"/>
      <c r="NQZ5" s="110"/>
      <c r="NRA5" s="110"/>
      <c r="NRB5" s="110"/>
      <c r="NRC5" s="110"/>
      <c r="NRD5" s="110"/>
      <c r="NRE5" s="110"/>
      <c r="NRF5" s="110"/>
      <c r="NRG5" s="110"/>
      <c r="NRH5" s="110"/>
      <c r="NRI5" s="110"/>
      <c r="NRJ5" s="110"/>
      <c r="NRK5" s="110"/>
      <c r="NRL5" s="110"/>
      <c r="NRM5" s="110"/>
      <c r="NRN5" s="110"/>
      <c r="NRO5" s="110"/>
      <c r="NRP5" s="110"/>
      <c r="NRQ5" s="110"/>
      <c r="NRR5" s="110"/>
      <c r="NRS5" s="110"/>
      <c r="NRT5" s="110"/>
      <c r="NRU5" s="110"/>
      <c r="NRV5" s="110"/>
      <c r="NRW5" s="110"/>
      <c r="NRX5" s="110"/>
      <c r="NRY5" s="110"/>
      <c r="NRZ5" s="110"/>
      <c r="NSA5" s="110"/>
      <c r="NSB5" s="110"/>
      <c r="NSC5" s="110"/>
      <c r="NSD5" s="110"/>
      <c r="NSE5" s="110"/>
      <c r="NSF5" s="110"/>
      <c r="NSG5" s="110"/>
      <c r="NSH5" s="110"/>
      <c r="NSI5" s="110"/>
      <c r="NSJ5" s="110"/>
      <c r="NSK5" s="110"/>
      <c r="NSL5" s="110"/>
      <c r="NSM5" s="110"/>
      <c r="NSN5" s="110"/>
      <c r="NSO5" s="110"/>
      <c r="NSP5" s="110"/>
      <c r="NSQ5" s="110"/>
      <c r="NSR5" s="110"/>
      <c r="NSS5" s="110"/>
      <c r="NST5" s="110"/>
      <c r="NSU5" s="110"/>
      <c r="NSV5" s="110"/>
      <c r="NSW5" s="110"/>
      <c r="NSX5" s="110"/>
      <c r="NSY5" s="110"/>
      <c r="NSZ5" s="110"/>
      <c r="NTA5" s="110"/>
      <c r="NTB5" s="110"/>
      <c r="NTC5" s="110"/>
      <c r="NTD5" s="110"/>
      <c r="NTE5" s="110"/>
      <c r="NTF5" s="110"/>
      <c r="NTG5" s="110"/>
      <c r="NTH5" s="110"/>
      <c r="NTI5" s="110"/>
      <c r="NTJ5" s="110"/>
      <c r="NTK5" s="110"/>
      <c r="NTL5" s="110"/>
      <c r="NTM5" s="110"/>
      <c r="NTN5" s="110"/>
      <c r="NTO5" s="110"/>
      <c r="NTP5" s="110"/>
      <c r="NTQ5" s="110"/>
      <c r="NTR5" s="110"/>
      <c r="NTS5" s="110"/>
      <c r="NTT5" s="110"/>
      <c r="NTU5" s="110"/>
      <c r="NTV5" s="110"/>
      <c r="NTW5" s="110"/>
      <c r="NTX5" s="110"/>
      <c r="NTY5" s="110"/>
      <c r="NTZ5" s="110"/>
      <c r="NUA5" s="110"/>
      <c r="NUB5" s="110"/>
      <c r="NUC5" s="110"/>
      <c r="NUD5" s="110"/>
      <c r="NUE5" s="110"/>
      <c r="NUF5" s="110"/>
      <c r="NUG5" s="110"/>
      <c r="NUH5" s="110"/>
      <c r="NUI5" s="110"/>
      <c r="NUJ5" s="110"/>
      <c r="NUK5" s="110"/>
      <c r="NUL5" s="110"/>
      <c r="NUM5" s="110"/>
      <c r="NUN5" s="110"/>
      <c r="NUO5" s="110"/>
      <c r="NUP5" s="110"/>
      <c r="NUQ5" s="110"/>
      <c r="NUR5" s="110"/>
      <c r="NUS5" s="110"/>
      <c r="NUT5" s="110"/>
      <c r="NUU5" s="110"/>
      <c r="NUV5" s="110"/>
      <c r="NUW5" s="110"/>
      <c r="NUX5" s="110"/>
      <c r="NUY5" s="110"/>
      <c r="NUZ5" s="110"/>
      <c r="NVA5" s="110"/>
      <c r="NVB5" s="110"/>
      <c r="NVC5" s="110"/>
      <c r="NVD5" s="110"/>
      <c r="NVE5" s="110"/>
      <c r="NVF5" s="110"/>
      <c r="NVG5" s="110"/>
      <c r="NVH5" s="110"/>
      <c r="NVI5" s="110"/>
      <c r="NVJ5" s="110"/>
      <c r="NVK5" s="110"/>
      <c r="NVL5" s="110"/>
      <c r="NVM5" s="110"/>
      <c r="NVN5" s="110"/>
      <c r="NVO5" s="110"/>
      <c r="NVP5" s="110"/>
      <c r="NVQ5" s="110"/>
      <c r="NVR5" s="110"/>
      <c r="NVS5" s="110"/>
      <c r="NVT5" s="110"/>
      <c r="NVU5" s="110"/>
      <c r="NVV5" s="110"/>
      <c r="NVW5" s="110"/>
      <c r="NVX5" s="110"/>
      <c r="NVY5" s="110"/>
      <c r="NVZ5" s="110"/>
      <c r="NWA5" s="110"/>
      <c r="NWB5" s="110"/>
      <c r="NWC5" s="110"/>
      <c r="NWD5" s="110"/>
      <c r="NWE5" s="110"/>
      <c r="NWF5" s="110"/>
      <c r="NWG5" s="110"/>
      <c r="NWH5" s="110"/>
      <c r="NWI5" s="110"/>
      <c r="NWJ5" s="110"/>
      <c r="NWK5" s="110"/>
      <c r="NWL5" s="110"/>
      <c r="NWM5" s="110"/>
      <c r="NWN5" s="110"/>
      <c r="NWO5" s="110"/>
      <c r="NWP5" s="110"/>
      <c r="NWQ5" s="110"/>
      <c r="NWR5" s="110"/>
      <c r="NWS5" s="110"/>
      <c r="NWT5" s="110"/>
      <c r="NWU5" s="110"/>
      <c r="NWV5" s="110"/>
      <c r="NWW5" s="110"/>
      <c r="NWX5" s="110"/>
      <c r="NWY5" s="110"/>
      <c r="NWZ5" s="110"/>
      <c r="NXA5" s="110"/>
      <c r="NXB5" s="110"/>
      <c r="NXC5" s="110"/>
      <c r="NXD5" s="110"/>
      <c r="NXE5" s="110"/>
      <c r="NXF5" s="110"/>
      <c r="NXG5" s="110"/>
      <c r="NXH5" s="110"/>
      <c r="NXI5" s="110"/>
      <c r="NXJ5" s="110"/>
      <c r="NXK5" s="110"/>
      <c r="NXL5" s="110"/>
      <c r="NXM5" s="110"/>
      <c r="NXN5" s="110"/>
      <c r="NXO5" s="110"/>
      <c r="NXP5" s="110"/>
      <c r="NXQ5" s="110"/>
      <c r="NXR5" s="110"/>
      <c r="NXS5" s="110"/>
      <c r="NXT5" s="110"/>
      <c r="NXU5" s="110"/>
      <c r="NXV5" s="110"/>
      <c r="NXW5" s="110"/>
      <c r="NXX5" s="110"/>
      <c r="NXY5" s="110"/>
      <c r="NXZ5" s="110"/>
      <c r="NYA5" s="110"/>
      <c r="NYB5" s="110"/>
      <c r="NYC5" s="110"/>
      <c r="NYD5" s="110"/>
      <c r="NYE5" s="110"/>
      <c r="NYF5" s="110"/>
      <c r="NYG5" s="110"/>
      <c r="NYH5" s="110"/>
      <c r="NYI5" s="110"/>
      <c r="NYJ5" s="110"/>
      <c r="NYK5" s="110"/>
      <c r="NYL5" s="110"/>
      <c r="NYM5" s="110"/>
      <c r="NYN5" s="110"/>
      <c r="NYO5" s="110"/>
      <c r="NYP5" s="110"/>
      <c r="NYQ5" s="110"/>
      <c r="NYR5" s="110"/>
      <c r="NYS5" s="110"/>
      <c r="NYT5" s="110"/>
      <c r="NYU5" s="110"/>
      <c r="NYV5" s="110"/>
      <c r="NYW5" s="110"/>
      <c r="NYX5" s="110"/>
      <c r="NYY5" s="110"/>
      <c r="NYZ5" s="110"/>
      <c r="NZA5" s="110"/>
      <c r="NZB5" s="110"/>
      <c r="NZC5" s="110"/>
      <c r="NZD5" s="110"/>
      <c r="NZE5" s="110"/>
      <c r="NZF5" s="110"/>
      <c r="NZG5" s="110"/>
      <c r="NZH5" s="110"/>
      <c r="NZI5" s="110"/>
      <c r="NZJ5" s="110"/>
      <c r="NZK5" s="110"/>
      <c r="NZL5" s="110"/>
      <c r="NZM5" s="110"/>
      <c r="NZN5" s="110"/>
      <c r="NZO5" s="110"/>
      <c r="NZP5" s="110"/>
      <c r="NZQ5" s="110"/>
      <c r="NZR5" s="110"/>
      <c r="NZS5" s="110"/>
      <c r="NZT5" s="110"/>
      <c r="NZU5" s="110"/>
      <c r="NZV5" s="110"/>
      <c r="NZW5" s="110"/>
      <c r="NZX5" s="110"/>
      <c r="NZY5" s="110"/>
      <c r="NZZ5" s="110"/>
      <c r="OAA5" s="110"/>
      <c r="OAB5" s="110"/>
      <c r="OAC5" s="110"/>
      <c r="OAD5" s="110"/>
      <c r="OAE5" s="110"/>
      <c r="OAF5" s="110"/>
      <c r="OAG5" s="110"/>
      <c r="OAH5" s="110"/>
      <c r="OAI5" s="110"/>
      <c r="OAJ5" s="110"/>
      <c r="OAK5" s="110"/>
      <c r="OAL5" s="110"/>
      <c r="OAM5" s="110"/>
      <c r="OAN5" s="110"/>
      <c r="OAO5" s="110"/>
      <c r="OAP5" s="110"/>
      <c r="OAQ5" s="110"/>
      <c r="OAR5" s="110"/>
      <c r="OAS5" s="110"/>
      <c r="OAT5" s="110"/>
      <c r="OAU5" s="110"/>
      <c r="OAV5" s="110"/>
      <c r="OAW5" s="110"/>
      <c r="OAX5" s="110"/>
      <c r="OAY5" s="110"/>
      <c r="OAZ5" s="110"/>
      <c r="OBA5" s="110"/>
      <c r="OBB5" s="110"/>
      <c r="OBC5" s="110"/>
      <c r="OBD5" s="110"/>
      <c r="OBE5" s="110"/>
      <c r="OBF5" s="110"/>
      <c r="OBG5" s="110"/>
      <c r="OBH5" s="110"/>
      <c r="OBI5" s="110"/>
      <c r="OBJ5" s="110"/>
      <c r="OBK5" s="110"/>
      <c r="OBL5" s="110"/>
      <c r="OBM5" s="110"/>
      <c r="OBN5" s="110"/>
      <c r="OBO5" s="110"/>
      <c r="OBP5" s="110"/>
      <c r="OBQ5" s="110"/>
      <c r="OBR5" s="110"/>
      <c r="OBS5" s="110"/>
      <c r="OBT5" s="110"/>
      <c r="OBU5" s="110"/>
      <c r="OBV5" s="110"/>
      <c r="OBW5" s="110"/>
      <c r="OBX5" s="110"/>
      <c r="OBY5" s="110"/>
      <c r="OBZ5" s="110"/>
      <c r="OCA5" s="110"/>
      <c r="OCB5" s="110"/>
      <c r="OCC5" s="110"/>
      <c r="OCD5" s="110"/>
      <c r="OCE5" s="110"/>
      <c r="OCF5" s="110"/>
      <c r="OCG5" s="110"/>
      <c r="OCH5" s="110"/>
      <c r="OCI5" s="110"/>
      <c r="OCJ5" s="110"/>
      <c r="OCK5" s="110"/>
      <c r="OCL5" s="110"/>
      <c r="OCM5" s="110"/>
      <c r="OCN5" s="110"/>
      <c r="OCO5" s="110"/>
      <c r="OCP5" s="110"/>
      <c r="OCQ5" s="110"/>
      <c r="OCR5" s="110"/>
      <c r="OCS5" s="110"/>
      <c r="OCT5" s="110"/>
      <c r="OCU5" s="110"/>
      <c r="OCV5" s="110"/>
      <c r="OCW5" s="110"/>
      <c r="OCX5" s="110"/>
      <c r="OCY5" s="110"/>
      <c r="OCZ5" s="110"/>
      <c r="ODA5" s="110"/>
      <c r="ODB5" s="110"/>
      <c r="ODC5" s="110"/>
      <c r="ODD5" s="110"/>
      <c r="ODE5" s="110"/>
      <c r="ODF5" s="110"/>
      <c r="ODG5" s="110"/>
      <c r="ODH5" s="110"/>
      <c r="ODI5" s="110"/>
      <c r="ODJ5" s="110"/>
      <c r="ODK5" s="110"/>
      <c r="ODL5" s="110"/>
      <c r="ODM5" s="110"/>
      <c r="ODN5" s="110"/>
      <c r="ODO5" s="110"/>
      <c r="ODP5" s="110"/>
      <c r="ODQ5" s="110"/>
      <c r="ODR5" s="110"/>
      <c r="ODS5" s="110"/>
      <c r="ODT5" s="110"/>
      <c r="ODU5" s="110"/>
      <c r="ODV5" s="110"/>
      <c r="ODW5" s="110"/>
      <c r="ODX5" s="110"/>
      <c r="ODY5" s="110"/>
      <c r="ODZ5" s="110"/>
      <c r="OEA5" s="110"/>
      <c r="OEB5" s="110"/>
      <c r="OEC5" s="110"/>
      <c r="OED5" s="110"/>
      <c r="OEE5" s="110"/>
      <c r="OEF5" s="110"/>
      <c r="OEG5" s="110"/>
      <c r="OEH5" s="110"/>
      <c r="OEI5" s="110"/>
      <c r="OEJ5" s="110"/>
      <c r="OEK5" s="110"/>
      <c r="OEL5" s="110"/>
      <c r="OEM5" s="110"/>
      <c r="OEN5" s="110"/>
      <c r="OEO5" s="110"/>
      <c r="OEP5" s="110"/>
      <c r="OEQ5" s="110"/>
      <c r="OER5" s="110"/>
      <c r="OES5" s="110"/>
      <c r="OET5" s="110"/>
      <c r="OEU5" s="110"/>
      <c r="OEV5" s="110"/>
      <c r="OEW5" s="110"/>
      <c r="OEX5" s="110"/>
      <c r="OEY5" s="110"/>
      <c r="OEZ5" s="110"/>
      <c r="OFA5" s="110"/>
      <c r="OFB5" s="110"/>
      <c r="OFC5" s="110"/>
      <c r="OFD5" s="110"/>
      <c r="OFE5" s="110"/>
      <c r="OFF5" s="110"/>
      <c r="OFG5" s="110"/>
      <c r="OFH5" s="110"/>
      <c r="OFI5" s="110"/>
      <c r="OFJ5" s="110"/>
      <c r="OFK5" s="110"/>
      <c r="OFL5" s="110"/>
      <c r="OFM5" s="110"/>
      <c r="OFN5" s="110"/>
      <c r="OFO5" s="110"/>
      <c r="OFP5" s="110"/>
      <c r="OFQ5" s="110"/>
      <c r="OFR5" s="110"/>
      <c r="OFS5" s="110"/>
      <c r="OFT5" s="110"/>
      <c r="OFU5" s="110"/>
      <c r="OFV5" s="110"/>
      <c r="OFW5" s="110"/>
      <c r="OFX5" s="110"/>
      <c r="OFY5" s="110"/>
      <c r="OFZ5" s="110"/>
      <c r="OGA5" s="110"/>
      <c r="OGB5" s="110"/>
      <c r="OGC5" s="110"/>
      <c r="OGD5" s="110"/>
      <c r="OGE5" s="110"/>
      <c r="OGF5" s="110"/>
      <c r="OGG5" s="110"/>
      <c r="OGH5" s="110"/>
      <c r="OGI5" s="110"/>
      <c r="OGJ5" s="110"/>
      <c r="OGK5" s="110"/>
      <c r="OGL5" s="110"/>
      <c r="OGM5" s="110"/>
      <c r="OGN5" s="110"/>
      <c r="OGO5" s="110"/>
      <c r="OGP5" s="110"/>
      <c r="OGQ5" s="110"/>
      <c r="OGR5" s="110"/>
      <c r="OGS5" s="110"/>
      <c r="OGT5" s="110"/>
      <c r="OGU5" s="110"/>
      <c r="OGV5" s="110"/>
      <c r="OGW5" s="110"/>
      <c r="OGX5" s="110"/>
      <c r="OGY5" s="110"/>
      <c r="OGZ5" s="110"/>
      <c r="OHA5" s="110"/>
      <c r="OHB5" s="110"/>
      <c r="OHC5" s="110"/>
      <c r="OHD5" s="110"/>
      <c r="OHE5" s="110"/>
      <c r="OHF5" s="110"/>
      <c r="OHG5" s="110"/>
      <c r="OHH5" s="110"/>
      <c r="OHI5" s="110"/>
      <c r="OHJ5" s="110"/>
      <c r="OHK5" s="110"/>
      <c r="OHL5" s="110"/>
      <c r="OHM5" s="110"/>
      <c r="OHN5" s="110"/>
      <c r="OHO5" s="110"/>
      <c r="OHP5" s="110"/>
      <c r="OHQ5" s="110"/>
      <c r="OHR5" s="110"/>
      <c r="OHS5" s="110"/>
      <c r="OHT5" s="110"/>
      <c r="OHU5" s="110"/>
      <c r="OHV5" s="110"/>
      <c r="OHW5" s="110"/>
      <c r="OHX5" s="110"/>
      <c r="OHY5" s="110"/>
      <c r="OHZ5" s="110"/>
      <c r="OIA5" s="110"/>
      <c r="OIB5" s="110"/>
      <c r="OIC5" s="110"/>
      <c r="OID5" s="110"/>
      <c r="OIE5" s="110"/>
      <c r="OIF5" s="110"/>
      <c r="OIG5" s="110"/>
      <c r="OIH5" s="110"/>
      <c r="OII5" s="110"/>
      <c r="OIJ5" s="110"/>
      <c r="OIK5" s="110"/>
      <c r="OIL5" s="110"/>
      <c r="OIM5" s="110"/>
      <c r="OIN5" s="110"/>
      <c r="OIO5" s="110"/>
      <c r="OIP5" s="110"/>
      <c r="OIQ5" s="110"/>
      <c r="OIR5" s="110"/>
      <c r="OIS5" s="110"/>
      <c r="OIT5" s="110"/>
      <c r="OIU5" s="110"/>
      <c r="OIV5" s="110"/>
      <c r="OIW5" s="110"/>
      <c r="OIX5" s="110"/>
      <c r="OIY5" s="110"/>
      <c r="OIZ5" s="110"/>
      <c r="OJA5" s="110"/>
      <c r="OJB5" s="110"/>
      <c r="OJC5" s="110"/>
      <c r="OJD5" s="110"/>
      <c r="OJE5" s="110"/>
      <c r="OJF5" s="110"/>
      <c r="OJG5" s="110"/>
      <c r="OJH5" s="110"/>
      <c r="OJI5" s="110"/>
      <c r="OJJ5" s="110"/>
      <c r="OJK5" s="110"/>
      <c r="OJL5" s="110"/>
      <c r="OJM5" s="110"/>
      <c r="OJN5" s="110"/>
      <c r="OJO5" s="110"/>
      <c r="OJP5" s="110"/>
      <c r="OJQ5" s="110"/>
      <c r="OJR5" s="110"/>
      <c r="OJS5" s="110"/>
      <c r="OJT5" s="110"/>
      <c r="OJU5" s="110"/>
      <c r="OJV5" s="110"/>
      <c r="OJW5" s="110"/>
      <c r="OJX5" s="110"/>
      <c r="OJY5" s="110"/>
      <c r="OJZ5" s="110"/>
      <c r="OKA5" s="110"/>
      <c r="OKB5" s="110"/>
      <c r="OKC5" s="110"/>
      <c r="OKD5" s="110"/>
      <c r="OKE5" s="110"/>
      <c r="OKF5" s="110"/>
      <c r="OKG5" s="110"/>
      <c r="OKH5" s="110"/>
      <c r="OKI5" s="110"/>
      <c r="OKJ5" s="110"/>
      <c r="OKK5" s="110"/>
      <c r="OKL5" s="110"/>
      <c r="OKM5" s="110"/>
      <c r="OKN5" s="110"/>
      <c r="OKO5" s="110"/>
      <c r="OKP5" s="110"/>
      <c r="OKQ5" s="110"/>
      <c r="OKR5" s="110"/>
      <c r="OKS5" s="110"/>
      <c r="OKT5" s="110"/>
      <c r="OKU5" s="110"/>
      <c r="OKV5" s="110"/>
      <c r="OKW5" s="110"/>
      <c r="OKX5" s="110"/>
      <c r="OKY5" s="110"/>
      <c r="OKZ5" s="110"/>
      <c r="OLA5" s="110"/>
      <c r="OLB5" s="110"/>
      <c r="OLC5" s="110"/>
      <c r="OLD5" s="110"/>
      <c r="OLE5" s="110"/>
      <c r="OLF5" s="110"/>
      <c r="OLG5" s="110"/>
      <c r="OLH5" s="110"/>
      <c r="OLI5" s="110"/>
      <c r="OLJ5" s="110"/>
      <c r="OLK5" s="110"/>
      <c r="OLL5" s="110"/>
      <c r="OLM5" s="110"/>
      <c r="OLN5" s="110"/>
      <c r="OLO5" s="110"/>
      <c r="OLP5" s="110"/>
      <c r="OLQ5" s="110"/>
      <c r="OLR5" s="110"/>
      <c r="OLS5" s="110"/>
      <c r="OLT5" s="110"/>
      <c r="OLU5" s="110"/>
      <c r="OLV5" s="110"/>
      <c r="OLW5" s="110"/>
      <c r="OLX5" s="110"/>
      <c r="OLY5" s="110"/>
      <c r="OLZ5" s="110"/>
      <c r="OMA5" s="110"/>
      <c r="OMB5" s="110"/>
      <c r="OMC5" s="110"/>
      <c r="OMD5" s="110"/>
      <c r="OME5" s="110"/>
      <c r="OMF5" s="110"/>
      <c r="OMG5" s="110"/>
      <c r="OMH5" s="110"/>
      <c r="OMI5" s="110"/>
      <c r="OMJ5" s="110"/>
      <c r="OMK5" s="110"/>
      <c r="OML5" s="110"/>
      <c r="OMM5" s="110"/>
      <c r="OMN5" s="110"/>
      <c r="OMO5" s="110"/>
      <c r="OMP5" s="110"/>
      <c r="OMQ5" s="110"/>
      <c r="OMR5" s="110"/>
      <c r="OMS5" s="110"/>
      <c r="OMT5" s="110"/>
      <c r="OMU5" s="110"/>
      <c r="OMV5" s="110"/>
      <c r="OMW5" s="110"/>
      <c r="OMX5" s="110"/>
      <c r="OMY5" s="110"/>
      <c r="OMZ5" s="110"/>
      <c r="ONA5" s="110"/>
      <c r="ONB5" s="110"/>
      <c r="ONC5" s="110"/>
      <c r="OND5" s="110"/>
      <c r="ONE5" s="110"/>
      <c r="ONF5" s="110"/>
      <c r="ONG5" s="110"/>
      <c r="ONH5" s="110"/>
      <c r="ONI5" s="110"/>
      <c r="ONJ5" s="110"/>
      <c r="ONK5" s="110"/>
      <c r="ONL5" s="110"/>
      <c r="ONM5" s="110"/>
      <c r="ONN5" s="110"/>
      <c r="ONO5" s="110"/>
      <c r="ONP5" s="110"/>
      <c r="ONQ5" s="110"/>
      <c r="ONR5" s="110"/>
      <c r="ONS5" s="110"/>
      <c r="ONT5" s="110"/>
      <c r="ONU5" s="110"/>
      <c r="ONV5" s="110"/>
      <c r="ONW5" s="110"/>
      <c r="ONX5" s="110"/>
      <c r="ONY5" s="110"/>
      <c r="ONZ5" s="110"/>
      <c r="OOA5" s="110"/>
      <c r="OOB5" s="110"/>
      <c r="OOC5" s="110"/>
      <c r="OOD5" s="110"/>
      <c r="OOE5" s="110"/>
      <c r="OOF5" s="110"/>
      <c r="OOG5" s="110"/>
      <c r="OOH5" s="110"/>
      <c r="OOI5" s="110"/>
      <c r="OOJ5" s="110"/>
      <c r="OOK5" s="110"/>
      <c r="OOL5" s="110"/>
      <c r="OOM5" s="110"/>
      <c r="OON5" s="110"/>
      <c r="OOO5" s="110"/>
      <c r="OOP5" s="110"/>
      <c r="OOQ5" s="110"/>
      <c r="OOR5" s="110"/>
      <c r="OOS5" s="110"/>
      <c r="OOT5" s="110"/>
      <c r="OOU5" s="110"/>
      <c r="OOV5" s="110"/>
      <c r="OOW5" s="110"/>
      <c r="OOX5" s="110"/>
      <c r="OOY5" s="110"/>
      <c r="OOZ5" s="110"/>
      <c r="OPA5" s="110"/>
      <c r="OPB5" s="110"/>
      <c r="OPC5" s="110"/>
      <c r="OPD5" s="110"/>
      <c r="OPE5" s="110"/>
      <c r="OPF5" s="110"/>
      <c r="OPG5" s="110"/>
      <c r="OPH5" s="110"/>
      <c r="OPI5" s="110"/>
      <c r="OPJ5" s="110"/>
      <c r="OPK5" s="110"/>
      <c r="OPL5" s="110"/>
      <c r="OPM5" s="110"/>
      <c r="OPN5" s="110"/>
      <c r="OPO5" s="110"/>
      <c r="OPP5" s="110"/>
      <c r="OPQ5" s="110"/>
      <c r="OPR5" s="110"/>
      <c r="OPS5" s="110"/>
      <c r="OPT5" s="110"/>
      <c r="OPU5" s="110"/>
      <c r="OPV5" s="110"/>
      <c r="OPW5" s="110"/>
      <c r="OPX5" s="110"/>
      <c r="OPY5" s="110"/>
      <c r="OPZ5" s="110"/>
      <c r="OQA5" s="110"/>
      <c r="OQB5" s="110"/>
      <c r="OQC5" s="110"/>
      <c r="OQD5" s="110"/>
      <c r="OQE5" s="110"/>
      <c r="OQF5" s="110"/>
      <c r="OQG5" s="110"/>
      <c r="OQH5" s="110"/>
      <c r="OQI5" s="110"/>
      <c r="OQJ5" s="110"/>
      <c r="OQK5" s="110"/>
      <c r="OQL5" s="110"/>
      <c r="OQM5" s="110"/>
      <c r="OQN5" s="110"/>
      <c r="OQO5" s="110"/>
      <c r="OQP5" s="110"/>
      <c r="OQQ5" s="110"/>
      <c r="OQR5" s="110"/>
      <c r="OQS5" s="110"/>
      <c r="OQT5" s="110"/>
      <c r="OQU5" s="110"/>
      <c r="OQV5" s="110"/>
      <c r="OQW5" s="110"/>
      <c r="OQX5" s="110"/>
      <c r="OQY5" s="110"/>
      <c r="OQZ5" s="110"/>
      <c r="ORA5" s="110"/>
      <c r="ORB5" s="110"/>
      <c r="ORC5" s="110"/>
      <c r="ORD5" s="110"/>
      <c r="ORE5" s="110"/>
      <c r="ORF5" s="110"/>
      <c r="ORG5" s="110"/>
      <c r="ORH5" s="110"/>
      <c r="ORI5" s="110"/>
      <c r="ORJ5" s="110"/>
      <c r="ORK5" s="110"/>
      <c r="ORL5" s="110"/>
      <c r="ORM5" s="110"/>
      <c r="ORN5" s="110"/>
      <c r="ORO5" s="110"/>
      <c r="ORP5" s="110"/>
      <c r="ORQ5" s="110"/>
      <c r="ORR5" s="110"/>
      <c r="ORS5" s="110"/>
      <c r="ORT5" s="110"/>
      <c r="ORU5" s="110"/>
      <c r="ORV5" s="110"/>
      <c r="ORW5" s="110"/>
      <c r="ORX5" s="110"/>
      <c r="ORY5" s="110"/>
      <c r="ORZ5" s="110"/>
      <c r="OSA5" s="110"/>
      <c r="OSB5" s="110"/>
      <c r="OSC5" s="110"/>
      <c r="OSD5" s="110"/>
      <c r="OSE5" s="110"/>
      <c r="OSF5" s="110"/>
      <c r="OSG5" s="110"/>
      <c r="OSH5" s="110"/>
      <c r="OSI5" s="110"/>
      <c r="OSJ5" s="110"/>
      <c r="OSK5" s="110"/>
      <c r="OSL5" s="110"/>
      <c r="OSM5" s="110"/>
      <c r="OSN5" s="110"/>
      <c r="OSO5" s="110"/>
      <c r="OSP5" s="110"/>
      <c r="OSQ5" s="110"/>
      <c r="OSR5" s="110"/>
      <c r="OSS5" s="110"/>
      <c r="OST5" s="110"/>
      <c r="OSU5" s="110"/>
      <c r="OSV5" s="110"/>
      <c r="OSW5" s="110"/>
      <c r="OSX5" s="110"/>
      <c r="OSY5" s="110"/>
      <c r="OSZ5" s="110"/>
      <c r="OTA5" s="110"/>
      <c r="OTB5" s="110"/>
      <c r="OTC5" s="110"/>
      <c r="OTD5" s="110"/>
      <c r="OTE5" s="110"/>
      <c r="OTF5" s="110"/>
      <c r="OTG5" s="110"/>
      <c r="OTH5" s="110"/>
      <c r="OTI5" s="110"/>
      <c r="OTJ5" s="110"/>
      <c r="OTK5" s="110"/>
      <c r="OTL5" s="110"/>
      <c r="OTM5" s="110"/>
      <c r="OTN5" s="110"/>
      <c r="OTO5" s="110"/>
      <c r="OTP5" s="110"/>
      <c r="OTQ5" s="110"/>
      <c r="OTR5" s="110"/>
      <c r="OTS5" s="110"/>
      <c r="OTT5" s="110"/>
      <c r="OTU5" s="110"/>
      <c r="OTV5" s="110"/>
      <c r="OTW5" s="110"/>
      <c r="OTX5" s="110"/>
      <c r="OTY5" s="110"/>
      <c r="OTZ5" s="110"/>
      <c r="OUA5" s="110"/>
      <c r="OUB5" s="110"/>
      <c r="OUC5" s="110"/>
      <c r="OUD5" s="110"/>
      <c r="OUE5" s="110"/>
      <c r="OUF5" s="110"/>
      <c r="OUG5" s="110"/>
      <c r="OUH5" s="110"/>
      <c r="OUI5" s="110"/>
      <c r="OUJ5" s="110"/>
      <c r="OUK5" s="110"/>
      <c r="OUL5" s="110"/>
      <c r="OUM5" s="110"/>
      <c r="OUN5" s="110"/>
      <c r="OUO5" s="110"/>
      <c r="OUP5" s="110"/>
      <c r="OUQ5" s="110"/>
      <c r="OUR5" s="110"/>
      <c r="OUS5" s="110"/>
      <c r="OUT5" s="110"/>
      <c r="OUU5" s="110"/>
      <c r="OUV5" s="110"/>
      <c r="OUW5" s="110"/>
      <c r="OUX5" s="110"/>
      <c r="OUY5" s="110"/>
      <c r="OUZ5" s="110"/>
      <c r="OVA5" s="110"/>
      <c r="OVB5" s="110"/>
      <c r="OVC5" s="110"/>
      <c r="OVD5" s="110"/>
      <c r="OVE5" s="110"/>
      <c r="OVF5" s="110"/>
      <c r="OVG5" s="110"/>
      <c r="OVH5" s="110"/>
      <c r="OVI5" s="110"/>
      <c r="OVJ5" s="110"/>
      <c r="OVK5" s="110"/>
      <c r="OVL5" s="110"/>
      <c r="OVM5" s="110"/>
      <c r="OVN5" s="110"/>
      <c r="OVO5" s="110"/>
      <c r="OVP5" s="110"/>
      <c r="OVQ5" s="110"/>
      <c r="OVR5" s="110"/>
      <c r="OVS5" s="110"/>
      <c r="OVT5" s="110"/>
      <c r="OVU5" s="110"/>
      <c r="OVV5" s="110"/>
      <c r="OVW5" s="110"/>
      <c r="OVX5" s="110"/>
      <c r="OVY5" s="110"/>
      <c r="OVZ5" s="110"/>
      <c r="OWA5" s="110"/>
      <c r="OWB5" s="110"/>
      <c r="OWC5" s="110"/>
      <c r="OWD5" s="110"/>
      <c r="OWE5" s="110"/>
      <c r="OWF5" s="110"/>
      <c r="OWG5" s="110"/>
      <c r="OWH5" s="110"/>
      <c r="OWI5" s="110"/>
      <c r="OWJ5" s="110"/>
      <c r="OWK5" s="110"/>
      <c r="OWL5" s="110"/>
      <c r="OWM5" s="110"/>
      <c r="OWN5" s="110"/>
      <c r="OWO5" s="110"/>
      <c r="OWP5" s="110"/>
      <c r="OWQ5" s="110"/>
      <c r="OWR5" s="110"/>
      <c r="OWS5" s="110"/>
      <c r="OWT5" s="110"/>
      <c r="OWU5" s="110"/>
      <c r="OWV5" s="110"/>
      <c r="OWW5" s="110"/>
      <c r="OWX5" s="110"/>
      <c r="OWY5" s="110"/>
      <c r="OWZ5" s="110"/>
      <c r="OXA5" s="110"/>
      <c r="OXB5" s="110"/>
      <c r="OXC5" s="110"/>
      <c r="OXD5" s="110"/>
      <c r="OXE5" s="110"/>
      <c r="OXF5" s="110"/>
      <c r="OXG5" s="110"/>
      <c r="OXH5" s="110"/>
      <c r="OXI5" s="110"/>
      <c r="OXJ5" s="110"/>
      <c r="OXK5" s="110"/>
      <c r="OXL5" s="110"/>
      <c r="OXM5" s="110"/>
      <c r="OXN5" s="110"/>
      <c r="OXO5" s="110"/>
      <c r="OXP5" s="110"/>
      <c r="OXQ5" s="110"/>
      <c r="OXR5" s="110"/>
      <c r="OXS5" s="110"/>
      <c r="OXT5" s="110"/>
      <c r="OXU5" s="110"/>
      <c r="OXV5" s="110"/>
      <c r="OXW5" s="110"/>
      <c r="OXX5" s="110"/>
      <c r="OXY5" s="110"/>
      <c r="OXZ5" s="110"/>
      <c r="OYA5" s="110"/>
      <c r="OYB5" s="110"/>
      <c r="OYC5" s="110"/>
      <c r="OYD5" s="110"/>
      <c r="OYE5" s="110"/>
      <c r="OYF5" s="110"/>
      <c r="OYG5" s="110"/>
      <c r="OYH5" s="110"/>
      <c r="OYI5" s="110"/>
      <c r="OYJ5" s="110"/>
      <c r="OYK5" s="110"/>
      <c r="OYL5" s="110"/>
      <c r="OYM5" s="110"/>
      <c r="OYN5" s="110"/>
      <c r="OYO5" s="110"/>
      <c r="OYP5" s="110"/>
      <c r="OYQ5" s="110"/>
      <c r="OYR5" s="110"/>
      <c r="OYS5" s="110"/>
      <c r="OYT5" s="110"/>
      <c r="OYU5" s="110"/>
      <c r="OYV5" s="110"/>
      <c r="OYW5" s="110"/>
      <c r="OYX5" s="110"/>
      <c r="OYY5" s="110"/>
      <c r="OYZ5" s="110"/>
      <c r="OZA5" s="110"/>
      <c r="OZB5" s="110"/>
      <c r="OZC5" s="110"/>
      <c r="OZD5" s="110"/>
      <c r="OZE5" s="110"/>
      <c r="OZF5" s="110"/>
      <c r="OZG5" s="110"/>
      <c r="OZH5" s="110"/>
      <c r="OZI5" s="110"/>
      <c r="OZJ5" s="110"/>
      <c r="OZK5" s="110"/>
      <c r="OZL5" s="110"/>
      <c r="OZM5" s="110"/>
      <c r="OZN5" s="110"/>
      <c r="OZO5" s="110"/>
      <c r="OZP5" s="110"/>
      <c r="OZQ5" s="110"/>
      <c r="OZR5" s="110"/>
      <c r="OZS5" s="110"/>
      <c r="OZT5" s="110"/>
      <c r="OZU5" s="110"/>
      <c r="OZV5" s="110"/>
      <c r="OZW5" s="110"/>
      <c r="OZX5" s="110"/>
      <c r="OZY5" s="110"/>
      <c r="OZZ5" s="110"/>
      <c r="PAA5" s="110"/>
      <c r="PAB5" s="110"/>
      <c r="PAC5" s="110"/>
      <c r="PAD5" s="110"/>
      <c r="PAE5" s="110"/>
      <c r="PAF5" s="110"/>
      <c r="PAG5" s="110"/>
      <c r="PAH5" s="110"/>
      <c r="PAI5" s="110"/>
      <c r="PAJ5" s="110"/>
      <c r="PAK5" s="110"/>
      <c r="PAL5" s="110"/>
      <c r="PAM5" s="110"/>
      <c r="PAN5" s="110"/>
      <c r="PAO5" s="110"/>
      <c r="PAP5" s="110"/>
      <c r="PAQ5" s="110"/>
      <c r="PAR5" s="110"/>
      <c r="PAS5" s="110"/>
      <c r="PAT5" s="110"/>
      <c r="PAU5" s="110"/>
      <c r="PAV5" s="110"/>
      <c r="PAW5" s="110"/>
      <c r="PAX5" s="110"/>
      <c r="PAY5" s="110"/>
      <c r="PAZ5" s="110"/>
      <c r="PBA5" s="110"/>
      <c r="PBB5" s="110"/>
      <c r="PBC5" s="110"/>
      <c r="PBD5" s="110"/>
      <c r="PBE5" s="110"/>
      <c r="PBF5" s="110"/>
      <c r="PBG5" s="110"/>
      <c r="PBH5" s="110"/>
      <c r="PBI5" s="110"/>
      <c r="PBJ5" s="110"/>
      <c r="PBK5" s="110"/>
      <c r="PBL5" s="110"/>
      <c r="PBM5" s="110"/>
      <c r="PBN5" s="110"/>
      <c r="PBO5" s="110"/>
      <c r="PBP5" s="110"/>
      <c r="PBQ5" s="110"/>
      <c r="PBR5" s="110"/>
      <c r="PBS5" s="110"/>
      <c r="PBT5" s="110"/>
      <c r="PBU5" s="110"/>
      <c r="PBV5" s="110"/>
      <c r="PBW5" s="110"/>
      <c r="PBX5" s="110"/>
      <c r="PBY5" s="110"/>
      <c r="PBZ5" s="110"/>
      <c r="PCA5" s="110"/>
      <c r="PCB5" s="110"/>
      <c r="PCC5" s="110"/>
      <c r="PCD5" s="110"/>
      <c r="PCE5" s="110"/>
      <c r="PCF5" s="110"/>
      <c r="PCG5" s="110"/>
      <c r="PCH5" s="110"/>
      <c r="PCI5" s="110"/>
      <c r="PCJ5" s="110"/>
      <c r="PCK5" s="110"/>
      <c r="PCL5" s="110"/>
      <c r="PCM5" s="110"/>
      <c r="PCN5" s="110"/>
      <c r="PCO5" s="110"/>
      <c r="PCP5" s="110"/>
      <c r="PCQ5" s="110"/>
      <c r="PCR5" s="110"/>
      <c r="PCS5" s="110"/>
      <c r="PCT5" s="110"/>
      <c r="PCU5" s="110"/>
      <c r="PCV5" s="110"/>
      <c r="PCW5" s="110"/>
      <c r="PCX5" s="110"/>
      <c r="PCY5" s="110"/>
      <c r="PCZ5" s="110"/>
      <c r="PDA5" s="110"/>
      <c r="PDB5" s="110"/>
      <c r="PDC5" s="110"/>
      <c r="PDD5" s="110"/>
      <c r="PDE5" s="110"/>
      <c r="PDF5" s="110"/>
      <c r="PDG5" s="110"/>
      <c r="PDH5" s="110"/>
      <c r="PDI5" s="110"/>
      <c r="PDJ5" s="110"/>
      <c r="PDK5" s="110"/>
      <c r="PDL5" s="110"/>
      <c r="PDM5" s="110"/>
      <c r="PDN5" s="110"/>
      <c r="PDO5" s="110"/>
      <c r="PDP5" s="110"/>
      <c r="PDQ5" s="110"/>
      <c r="PDR5" s="110"/>
      <c r="PDS5" s="110"/>
      <c r="PDT5" s="110"/>
      <c r="PDU5" s="110"/>
      <c r="PDV5" s="110"/>
      <c r="PDW5" s="110"/>
      <c r="PDX5" s="110"/>
      <c r="PDY5" s="110"/>
      <c r="PDZ5" s="110"/>
      <c r="PEA5" s="110"/>
      <c r="PEB5" s="110"/>
      <c r="PEC5" s="110"/>
      <c r="PED5" s="110"/>
      <c r="PEE5" s="110"/>
      <c r="PEF5" s="110"/>
      <c r="PEG5" s="110"/>
      <c r="PEH5" s="110"/>
      <c r="PEI5" s="110"/>
      <c r="PEJ5" s="110"/>
      <c r="PEK5" s="110"/>
      <c r="PEL5" s="110"/>
      <c r="PEM5" s="110"/>
      <c r="PEN5" s="110"/>
      <c r="PEO5" s="110"/>
      <c r="PEP5" s="110"/>
      <c r="PEQ5" s="110"/>
      <c r="PER5" s="110"/>
      <c r="PES5" s="110"/>
      <c r="PET5" s="110"/>
      <c r="PEU5" s="110"/>
      <c r="PEV5" s="110"/>
      <c r="PEW5" s="110"/>
      <c r="PEX5" s="110"/>
      <c r="PEY5" s="110"/>
      <c r="PEZ5" s="110"/>
      <c r="PFA5" s="110"/>
      <c r="PFB5" s="110"/>
      <c r="PFC5" s="110"/>
      <c r="PFD5" s="110"/>
      <c r="PFE5" s="110"/>
      <c r="PFF5" s="110"/>
      <c r="PFG5" s="110"/>
      <c r="PFH5" s="110"/>
      <c r="PFI5" s="110"/>
      <c r="PFJ5" s="110"/>
      <c r="PFK5" s="110"/>
      <c r="PFL5" s="110"/>
      <c r="PFM5" s="110"/>
      <c r="PFN5" s="110"/>
      <c r="PFO5" s="110"/>
      <c r="PFP5" s="110"/>
      <c r="PFQ5" s="110"/>
      <c r="PFR5" s="110"/>
      <c r="PFS5" s="110"/>
      <c r="PFT5" s="110"/>
      <c r="PFU5" s="110"/>
      <c r="PFV5" s="110"/>
      <c r="PFW5" s="110"/>
      <c r="PFX5" s="110"/>
      <c r="PFY5" s="110"/>
      <c r="PFZ5" s="110"/>
      <c r="PGA5" s="110"/>
      <c r="PGB5" s="110"/>
      <c r="PGC5" s="110"/>
      <c r="PGD5" s="110"/>
      <c r="PGE5" s="110"/>
      <c r="PGF5" s="110"/>
      <c r="PGG5" s="110"/>
      <c r="PGH5" s="110"/>
      <c r="PGI5" s="110"/>
      <c r="PGJ5" s="110"/>
      <c r="PGK5" s="110"/>
      <c r="PGL5" s="110"/>
      <c r="PGM5" s="110"/>
      <c r="PGN5" s="110"/>
      <c r="PGO5" s="110"/>
      <c r="PGP5" s="110"/>
      <c r="PGQ5" s="110"/>
      <c r="PGR5" s="110"/>
      <c r="PGS5" s="110"/>
      <c r="PGT5" s="110"/>
      <c r="PGU5" s="110"/>
      <c r="PGV5" s="110"/>
      <c r="PGW5" s="110"/>
      <c r="PGX5" s="110"/>
      <c r="PGY5" s="110"/>
      <c r="PGZ5" s="110"/>
      <c r="PHA5" s="110"/>
      <c r="PHB5" s="110"/>
      <c r="PHC5" s="110"/>
      <c r="PHD5" s="110"/>
      <c r="PHE5" s="110"/>
      <c r="PHF5" s="110"/>
      <c r="PHG5" s="110"/>
      <c r="PHH5" s="110"/>
      <c r="PHI5" s="110"/>
      <c r="PHJ5" s="110"/>
      <c r="PHK5" s="110"/>
      <c r="PHL5" s="110"/>
      <c r="PHM5" s="110"/>
      <c r="PHN5" s="110"/>
      <c r="PHO5" s="110"/>
      <c r="PHP5" s="110"/>
      <c r="PHQ5" s="110"/>
      <c r="PHR5" s="110"/>
      <c r="PHS5" s="110"/>
      <c r="PHT5" s="110"/>
      <c r="PHU5" s="110"/>
      <c r="PHV5" s="110"/>
      <c r="PHW5" s="110"/>
      <c r="PHX5" s="110"/>
      <c r="PHY5" s="110"/>
      <c r="PHZ5" s="110"/>
      <c r="PIA5" s="110"/>
      <c r="PIB5" s="110"/>
      <c r="PIC5" s="110"/>
      <c r="PID5" s="110"/>
      <c r="PIE5" s="110"/>
      <c r="PIF5" s="110"/>
      <c r="PIG5" s="110"/>
      <c r="PIH5" s="110"/>
      <c r="PII5" s="110"/>
      <c r="PIJ5" s="110"/>
      <c r="PIK5" s="110"/>
      <c r="PIL5" s="110"/>
      <c r="PIM5" s="110"/>
      <c r="PIN5" s="110"/>
      <c r="PIO5" s="110"/>
      <c r="PIP5" s="110"/>
      <c r="PIQ5" s="110"/>
      <c r="PIR5" s="110"/>
      <c r="PIS5" s="110"/>
      <c r="PIT5" s="110"/>
      <c r="PIU5" s="110"/>
      <c r="PIV5" s="110"/>
      <c r="PIW5" s="110"/>
      <c r="PIX5" s="110"/>
      <c r="PIY5" s="110"/>
      <c r="PIZ5" s="110"/>
      <c r="PJA5" s="110"/>
      <c r="PJB5" s="110"/>
      <c r="PJC5" s="110"/>
      <c r="PJD5" s="110"/>
      <c r="PJE5" s="110"/>
      <c r="PJF5" s="110"/>
      <c r="PJG5" s="110"/>
      <c r="PJH5" s="110"/>
      <c r="PJI5" s="110"/>
      <c r="PJJ5" s="110"/>
      <c r="PJK5" s="110"/>
      <c r="PJL5" s="110"/>
      <c r="PJM5" s="110"/>
      <c r="PJN5" s="110"/>
      <c r="PJO5" s="110"/>
      <c r="PJP5" s="110"/>
      <c r="PJQ5" s="110"/>
      <c r="PJR5" s="110"/>
      <c r="PJS5" s="110"/>
      <c r="PJT5" s="110"/>
      <c r="PJU5" s="110"/>
      <c r="PJV5" s="110"/>
      <c r="PJW5" s="110"/>
      <c r="PJX5" s="110"/>
      <c r="PJY5" s="110"/>
      <c r="PJZ5" s="110"/>
      <c r="PKA5" s="110"/>
      <c r="PKB5" s="110"/>
      <c r="PKC5" s="110"/>
      <c r="PKD5" s="110"/>
      <c r="PKE5" s="110"/>
      <c r="PKF5" s="110"/>
      <c r="PKG5" s="110"/>
      <c r="PKH5" s="110"/>
      <c r="PKI5" s="110"/>
      <c r="PKJ5" s="110"/>
      <c r="PKK5" s="110"/>
      <c r="PKL5" s="110"/>
      <c r="PKM5" s="110"/>
      <c r="PKN5" s="110"/>
      <c r="PKO5" s="110"/>
      <c r="PKP5" s="110"/>
      <c r="PKQ5" s="110"/>
      <c r="PKR5" s="110"/>
      <c r="PKS5" s="110"/>
      <c r="PKT5" s="110"/>
      <c r="PKU5" s="110"/>
      <c r="PKV5" s="110"/>
      <c r="PKW5" s="110"/>
      <c r="PKX5" s="110"/>
      <c r="PKY5" s="110"/>
      <c r="PKZ5" s="110"/>
      <c r="PLA5" s="110"/>
      <c r="PLB5" s="110"/>
      <c r="PLC5" s="110"/>
      <c r="PLD5" s="110"/>
      <c r="PLE5" s="110"/>
      <c r="PLF5" s="110"/>
      <c r="PLG5" s="110"/>
      <c r="PLH5" s="110"/>
      <c r="PLI5" s="110"/>
      <c r="PLJ5" s="110"/>
      <c r="PLK5" s="110"/>
      <c r="PLL5" s="110"/>
      <c r="PLM5" s="110"/>
      <c r="PLN5" s="110"/>
      <c r="PLO5" s="110"/>
      <c r="PLP5" s="110"/>
      <c r="PLQ5" s="110"/>
      <c r="PLR5" s="110"/>
      <c r="PLS5" s="110"/>
      <c r="PLT5" s="110"/>
      <c r="PLU5" s="110"/>
      <c r="PLV5" s="110"/>
      <c r="PLW5" s="110"/>
      <c r="PLX5" s="110"/>
      <c r="PLY5" s="110"/>
      <c r="PLZ5" s="110"/>
      <c r="PMA5" s="110"/>
      <c r="PMB5" s="110"/>
      <c r="PMC5" s="110"/>
      <c r="PMD5" s="110"/>
      <c r="PME5" s="110"/>
      <c r="PMF5" s="110"/>
      <c r="PMG5" s="110"/>
      <c r="PMH5" s="110"/>
      <c r="PMI5" s="110"/>
      <c r="PMJ5" s="110"/>
      <c r="PMK5" s="110"/>
      <c r="PML5" s="110"/>
      <c r="PMM5" s="110"/>
      <c r="PMN5" s="110"/>
      <c r="PMO5" s="110"/>
      <c r="PMP5" s="110"/>
      <c r="PMQ5" s="110"/>
      <c r="PMR5" s="110"/>
      <c r="PMS5" s="110"/>
      <c r="PMT5" s="110"/>
      <c r="PMU5" s="110"/>
      <c r="PMV5" s="110"/>
      <c r="PMW5" s="110"/>
      <c r="PMX5" s="110"/>
      <c r="PMY5" s="110"/>
      <c r="PMZ5" s="110"/>
      <c r="PNA5" s="110"/>
      <c r="PNB5" s="110"/>
      <c r="PNC5" s="110"/>
      <c r="PND5" s="110"/>
      <c r="PNE5" s="110"/>
      <c r="PNF5" s="110"/>
      <c r="PNG5" s="110"/>
      <c r="PNH5" s="110"/>
      <c r="PNI5" s="110"/>
      <c r="PNJ5" s="110"/>
      <c r="PNK5" s="110"/>
      <c r="PNL5" s="110"/>
      <c r="PNM5" s="110"/>
      <c r="PNN5" s="110"/>
      <c r="PNO5" s="110"/>
      <c r="PNP5" s="110"/>
      <c r="PNQ5" s="110"/>
      <c r="PNR5" s="110"/>
      <c r="PNS5" s="110"/>
      <c r="PNT5" s="110"/>
      <c r="PNU5" s="110"/>
      <c r="PNV5" s="110"/>
      <c r="PNW5" s="110"/>
      <c r="PNX5" s="110"/>
      <c r="PNY5" s="110"/>
      <c r="PNZ5" s="110"/>
      <c r="POA5" s="110"/>
      <c r="POB5" s="110"/>
      <c r="POC5" s="110"/>
      <c r="POD5" s="110"/>
      <c r="POE5" s="110"/>
      <c r="POF5" s="110"/>
      <c r="POG5" s="110"/>
      <c r="POH5" s="110"/>
      <c r="POI5" s="110"/>
      <c r="POJ5" s="110"/>
      <c r="POK5" s="110"/>
      <c r="POL5" s="110"/>
      <c r="POM5" s="110"/>
      <c r="PON5" s="110"/>
      <c r="POO5" s="110"/>
      <c r="POP5" s="110"/>
      <c r="POQ5" s="110"/>
      <c r="POR5" s="110"/>
      <c r="POS5" s="110"/>
      <c r="POT5" s="110"/>
      <c r="POU5" s="110"/>
      <c r="POV5" s="110"/>
      <c r="POW5" s="110"/>
      <c r="POX5" s="110"/>
      <c r="POY5" s="110"/>
      <c r="POZ5" s="110"/>
      <c r="PPA5" s="110"/>
      <c r="PPB5" s="110"/>
      <c r="PPC5" s="110"/>
      <c r="PPD5" s="110"/>
      <c r="PPE5" s="110"/>
      <c r="PPF5" s="110"/>
      <c r="PPG5" s="110"/>
      <c r="PPH5" s="110"/>
      <c r="PPI5" s="110"/>
      <c r="PPJ5" s="110"/>
      <c r="PPK5" s="110"/>
      <c r="PPL5" s="110"/>
      <c r="PPM5" s="110"/>
      <c r="PPN5" s="110"/>
      <c r="PPO5" s="110"/>
      <c r="PPP5" s="110"/>
      <c r="PPQ5" s="110"/>
      <c r="PPR5" s="110"/>
      <c r="PPS5" s="110"/>
      <c r="PPT5" s="110"/>
      <c r="PPU5" s="110"/>
      <c r="PPV5" s="110"/>
      <c r="PPW5" s="110"/>
      <c r="PPX5" s="110"/>
      <c r="PPY5" s="110"/>
      <c r="PPZ5" s="110"/>
      <c r="PQA5" s="110"/>
      <c r="PQB5" s="110"/>
      <c r="PQC5" s="110"/>
      <c r="PQD5" s="110"/>
      <c r="PQE5" s="110"/>
      <c r="PQF5" s="110"/>
      <c r="PQG5" s="110"/>
      <c r="PQH5" s="110"/>
      <c r="PQI5" s="110"/>
      <c r="PQJ5" s="110"/>
      <c r="PQK5" s="110"/>
      <c r="PQL5" s="110"/>
      <c r="PQM5" s="110"/>
      <c r="PQN5" s="110"/>
      <c r="PQO5" s="110"/>
      <c r="PQP5" s="110"/>
      <c r="PQQ5" s="110"/>
      <c r="PQR5" s="110"/>
      <c r="PQS5" s="110"/>
      <c r="PQT5" s="110"/>
      <c r="PQU5" s="110"/>
      <c r="PQV5" s="110"/>
      <c r="PQW5" s="110"/>
      <c r="PQX5" s="110"/>
      <c r="PQY5" s="110"/>
      <c r="PQZ5" s="110"/>
      <c r="PRA5" s="110"/>
      <c r="PRB5" s="110"/>
      <c r="PRC5" s="110"/>
      <c r="PRD5" s="110"/>
      <c r="PRE5" s="110"/>
      <c r="PRF5" s="110"/>
      <c r="PRG5" s="110"/>
      <c r="PRH5" s="110"/>
      <c r="PRI5" s="110"/>
      <c r="PRJ5" s="110"/>
      <c r="PRK5" s="110"/>
      <c r="PRL5" s="110"/>
      <c r="PRM5" s="110"/>
      <c r="PRN5" s="110"/>
      <c r="PRO5" s="110"/>
      <c r="PRP5" s="110"/>
      <c r="PRQ5" s="110"/>
      <c r="PRR5" s="110"/>
      <c r="PRS5" s="110"/>
      <c r="PRT5" s="110"/>
      <c r="PRU5" s="110"/>
      <c r="PRV5" s="110"/>
      <c r="PRW5" s="110"/>
      <c r="PRX5" s="110"/>
      <c r="PRY5" s="110"/>
      <c r="PRZ5" s="110"/>
      <c r="PSA5" s="110"/>
      <c r="PSB5" s="110"/>
      <c r="PSC5" s="110"/>
      <c r="PSD5" s="110"/>
      <c r="PSE5" s="110"/>
      <c r="PSF5" s="110"/>
      <c r="PSG5" s="110"/>
      <c r="PSH5" s="110"/>
      <c r="PSI5" s="110"/>
      <c r="PSJ5" s="110"/>
      <c r="PSK5" s="110"/>
      <c r="PSL5" s="110"/>
      <c r="PSM5" s="110"/>
      <c r="PSN5" s="110"/>
      <c r="PSO5" s="110"/>
      <c r="PSP5" s="110"/>
      <c r="PSQ5" s="110"/>
      <c r="PSR5" s="110"/>
      <c r="PSS5" s="110"/>
      <c r="PST5" s="110"/>
      <c r="PSU5" s="110"/>
      <c r="PSV5" s="110"/>
      <c r="PSW5" s="110"/>
      <c r="PSX5" s="110"/>
      <c r="PSY5" s="110"/>
      <c r="PSZ5" s="110"/>
      <c r="PTA5" s="110"/>
      <c r="PTB5" s="110"/>
      <c r="PTC5" s="110"/>
      <c r="PTD5" s="110"/>
      <c r="PTE5" s="110"/>
      <c r="PTF5" s="110"/>
      <c r="PTG5" s="110"/>
      <c r="PTH5" s="110"/>
      <c r="PTI5" s="110"/>
      <c r="PTJ5" s="110"/>
      <c r="PTK5" s="110"/>
      <c r="PTL5" s="110"/>
      <c r="PTM5" s="110"/>
      <c r="PTN5" s="110"/>
      <c r="PTO5" s="110"/>
      <c r="PTP5" s="110"/>
      <c r="PTQ5" s="110"/>
      <c r="PTR5" s="110"/>
      <c r="PTS5" s="110"/>
      <c r="PTT5" s="110"/>
      <c r="PTU5" s="110"/>
      <c r="PTV5" s="110"/>
      <c r="PTW5" s="110"/>
      <c r="PTX5" s="110"/>
      <c r="PTY5" s="110"/>
      <c r="PTZ5" s="110"/>
      <c r="PUA5" s="110"/>
      <c r="PUB5" s="110"/>
      <c r="PUC5" s="110"/>
      <c r="PUD5" s="110"/>
      <c r="PUE5" s="110"/>
      <c r="PUF5" s="110"/>
      <c r="PUG5" s="110"/>
      <c r="PUH5" s="110"/>
      <c r="PUI5" s="110"/>
      <c r="PUJ5" s="110"/>
      <c r="PUK5" s="110"/>
      <c r="PUL5" s="110"/>
      <c r="PUM5" s="110"/>
      <c r="PUN5" s="110"/>
      <c r="PUO5" s="110"/>
      <c r="PUP5" s="110"/>
      <c r="PUQ5" s="110"/>
      <c r="PUR5" s="110"/>
      <c r="PUS5" s="110"/>
      <c r="PUT5" s="110"/>
      <c r="PUU5" s="110"/>
      <c r="PUV5" s="110"/>
      <c r="PUW5" s="110"/>
      <c r="PUX5" s="110"/>
      <c r="PUY5" s="110"/>
      <c r="PUZ5" s="110"/>
      <c r="PVA5" s="110"/>
      <c r="PVB5" s="110"/>
      <c r="PVC5" s="110"/>
      <c r="PVD5" s="110"/>
      <c r="PVE5" s="110"/>
      <c r="PVF5" s="110"/>
      <c r="PVG5" s="110"/>
      <c r="PVH5" s="110"/>
      <c r="PVI5" s="110"/>
      <c r="PVJ5" s="110"/>
      <c r="PVK5" s="110"/>
      <c r="PVL5" s="110"/>
      <c r="PVM5" s="110"/>
      <c r="PVN5" s="110"/>
      <c r="PVO5" s="110"/>
      <c r="PVP5" s="110"/>
      <c r="PVQ5" s="110"/>
      <c r="PVR5" s="110"/>
      <c r="PVS5" s="110"/>
      <c r="PVT5" s="110"/>
      <c r="PVU5" s="110"/>
      <c r="PVV5" s="110"/>
      <c r="PVW5" s="110"/>
      <c r="PVX5" s="110"/>
      <c r="PVY5" s="110"/>
      <c r="PVZ5" s="110"/>
      <c r="PWA5" s="110"/>
      <c r="PWB5" s="110"/>
      <c r="PWC5" s="110"/>
      <c r="PWD5" s="110"/>
      <c r="PWE5" s="110"/>
      <c r="PWF5" s="110"/>
      <c r="PWG5" s="110"/>
      <c r="PWH5" s="110"/>
      <c r="PWI5" s="110"/>
      <c r="PWJ5" s="110"/>
      <c r="PWK5" s="110"/>
      <c r="PWL5" s="110"/>
      <c r="PWM5" s="110"/>
      <c r="PWN5" s="110"/>
      <c r="PWO5" s="110"/>
      <c r="PWP5" s="110"/>
      <c r="PWQ5" s="110"/>
      <c r="PWR5" s="110"/>
      <c r="PWS5" s="110"/>
      <c r="PWT5" s="110"/>
      <c r="PWU5" s="110"/>
      <c r="PWV5" s="110"/>
      <c r="PWW5" s="110"/>
      <c r="PWX5" s="110"/>
      <c r="PWY5" s="110"/>
      <c r="PWZ5" s="110"/>
      <c r="PXA5" s="110"/>
      <c r="PXB5" s="110"/>
      <c r="PXC5" s="110"/>
      <c r="PXD5" s="110"/>
      <c r="PXE5" s="110"/>
      <c r="PXF5" s="110"/>
      <c r="PXG5" s="110"/>
      <c r="PXH5" s="110"/>
      <c r="PXI5" s="110"/>
      <c r="PXJ5" s="110"/>
      <c r="PXK5" s="110"/>
      <c r="PXL5" s="110"/>
      <c r="PXM5" s="110"/>
      <c r="PXN5" s="110"/>
      <c r="PXO5" s="110"/>
      <c r="PXP5" s="110"/>
      <c r="PXQ5" s="110"/>
      <c r="PXR5" s="110"/>
      <c r="PXS5" s="110"/>
      <c r="PXT5" s="110"/>
      <c r="PXU5" s="110"/>
      <c r="PXV5" s="110"/>
      <c r="PXW5" s="110"/>
      <c r="PXX5" s="110"/>
      <c r="PXY5" s="110"/>
      <c r="PXZ5" s="110"/>
      <c r="PYA5" s="110"/>
      <c r="PYB5" s="110"/>
      <c r="PYC5" s="110"/>
      <c r="PYD5" s="110"/>
      <c r="PYE5" s="110"/>
      <c r="PYF5" s="110"/>
      <c r="PYG5" s="110"/>
      <c r="PYH5" s="110"/>
      <c r="PYI5" s="110"/>
      <c r="PYJ5" s="110"/>
      <c r="PYK5" s="110"/>
      <c r="PYL5" s="110"/>
      <c r="PYM5" s="110"/>
      <c r="PYN5" s="110"/>
      <c r="PYO5" s="110"/>
      <c r="PYP5" s="110"/>
      <c r="PYQ5" s="110"/>
      <c r="PYR5" s="110"/>
      <c r="PYS5" s="110"/>
      <c r="PYT5" s="110"/>
      <c r="PYU5" s="110"/>
      <c r="PYV5" s="110"/>
      <c r="PYW5" s="110"/>
      <c r="PYX5" s="110"/>
      <c r="PYY5" s="110"/>
      <c r="PYZ5" s="110"/>
      <c r="PZA5" s="110"/>
      <c r="PZB5" s="110"/>
      <c r="PZC5" s="110"/>
      <c r="PZD5" s="110"/>
      <c r="PZE5" s="110"/>
      <c r="PZF5" s="110"/>
      <c r="PZG5" s="110"/>
      <c r="PZH5" s="110"/>
      <c r="PZI5" s="110"/>
      <c r="PZJ5" s="110"/>
      <c r="PZK5" s="110"/>
      <c r="PZL5" s="110"/>
      <c r="PZM5" s="110"/>
      <c r="PZN5" s="110"/>
      <c r="PZO5" s="110"/>
      <c r="PZP5" s="110"/>
      <c r="PZQ5" s="110"/>
      <c r="PZR5" s="110"/>
      <c r="PZS5" s="110"/>
      <c r="PZT5" s="110"/>
      <c r="PZU5" s="110"/>
      <c r="PZV5" s="110"/>
      <c r="PZW5" s="110"/>
      <c r="PZX5" s="110"/>
      <c r="PZY5" s="110"/>
      <c r="PZZ5" s="110"/>
      <c r="QAA5" s="110"/>
      <c r="QAB5" s="110"/>
      <c r="QAC5" s="110"/>
      <c r="QAD5" s="110"/>
      <c r="QAE5" s="110"/>
      <c r="QAF5" s="110"/>
      <c r="QAG5" s="110"/>
      <c r="QAH5" s="110"/>
      <c r="QAI5" s="110"/>
      <c r="QAJ5" s="110"/>
      <c r="QAK5" s="110"/>
      <c r="QAL5" s="110"/>
      <c r="QAM5" s="110"/>
      <c r="QAN5" s="110"/>
      <c r="QAO5" s="110"/>
      <c r="QAP5" s="110"/>
      <c r="QAQ5" s="110"/>
      <c r="QAR5" s="110"/>
      <c r="QAS5" s="110"/>
      <c r="QAT5" s="110"/>
      <c r="QAU5" s="110"/>
      <c r="QAV5" s="110"/>
      <c r="QAW5" s="110"/>
      <c r="QAX5" s="110"/>
      <c r="QAY5" s="110"/>
      <c r="QAZ5" s="110"/>
      <c r="QBA5" s="110"/>
      <c r="QBB5" s="110"/>
      <c r="QBC5" s="110"/>
      <c r="QBD5" s="110"/>
      <c r="QBE5" s="110"/>
      <c r="QBF5" s="110"/>
      <c r="QBG5" s="110"/>
      <c r="QBH5" s="110"/>
      <c r="QBI5" s="110"/>
      <c r="QBJ5" s="110"/>
      <c r="QBK5" s="110"/>
      <c r="QBL5" s="110"/>
      <c r="QBM5" s="110"/>
      <c r="QBN5" s="110"/>
      <c r="QBO5" s="110"/>
      <c r="QBP5" s="110"/>
      <c r="QBQ5" s="110"/>
      <c r="QBR5" s="110"/>
      <c r="QBS5" s="110"/>
      <c r="QBT5" s="110"/>
      <c r="QBU5" s="110"/>
      <c r="QBV5" s="110"/>
      <c r="QBW5" s="110"/>
      <c r="QBX5" s="110"/>
      <c r="QBY5" s="110"/>
      <c r="QBZ5" s="110"/>
      <c r="QCA5" s="110"/>
      <c r="QCB5" s="110"/>
      <c r="QCC5" s="110"/>
      <c r="QCD5" s="110"/>
      <c r="QCE5" s="110"/>
      <c r="QCF5" s="110"/>
      <c r="QCG5" s="110"/>
      <c r="QCH5" s="110"/>
      <c r="QCI5" s="110"/>
      <c r="QCJ5" s="110"/>
      <c r="QCK5" s="110"/>
      <c r="QCL5" s="110"/>
      <c r="QCM5" s="110"/>
      <c r="QCN5" s="110"/>
      <c r="QCO5" s="110"/>
      <c r="QCP5" s="110"/>
      <c r="QCQ5" s="110"/>
      <c r="QCR5" s="110"/>
      <c r="QCS5" s="110"/>
      <c r="QCT5" s="110"/>
      <c r="QCU5" s="110"/>
      <c r="QCV5" s="110"/>
      <c r="QCW5" s="110"/>
      <c r="QCX5" s="110"/>
      <c r="QCY5" s="110"/>
      <c r="QCZ5" s="110"/>
      <c r="QDA5" s="110"/>
      <c r="QDB5" s="110"/>
      <c r="QDC5" s="110"/>
      <c r="QDD5" s="110"/>
      <c r="QDE5" s="110"/>
      <c r="QDF5" s="110"/>
      <c r="QDG5" s="110"/>
      <c r="QDH5" s="110"/>
      <c r="QDI5" s="110"/>
      <c r="QDJ5" s="110"/>
      <c r="QDK5" s="110"/>
      <c r="QDL5" s="110"/>
      <c r="QDM5" s="110"/>
      <c r="QDN5" s="110"/>
      <c r="QDO5" s="110"/>
      <c r="QDP5" s="110"/>
      <c r="QDQ5" s="110"/>
      <c r="QDR5" s="110"/>
      <c r="QDS5" s="110"/>
      <c r="QDT5" s="110"/>
      <c r="QDU5" s="110"/>
      <c r="QDV5" s="110"/>
      <c r="QDW5" s="110"/>
      <c r="QDX5" s="110"/>
      <c r="QDY5" s="110"/>
      <c r="QDZ5" s="110"/>
      <c r="QEA5" s="110"/>
      <c r="QEB5" s="110"/>
      <c r="QEC5" s="110"/>
      <c r="QED5" s="110"/>
      <c r="QEE5" s="110"/>
      <c r="QEF5" s="110"/>
      <c r="QEG5" s="110"/>
      <c r="QEH5" s="110"/>
      <c r="QEI5" s="110"/>
      <c r="QEJ5" s="110"/>
      <c r="QEK5" s="110"/>
      <c r="QEL5" s="110"/>
      <c r="QEM5" s="110"/>
      <c r="QEN5" s="110"/>
      <c r="QEO5" s="110"/>
      <c r="QEP5" s="110"/>
      <c r="QEQ5" s="110"/>
      <c r="QER5" s="110"/>
      <c r="QES5" s="110"/>
      <c r="QET5" s="110"/>
      <c r="QEU5" s="110"/>
      <c r="QEV5" s="110"/>
      <c r="QEW5" s="110"/>
      <c r="QEX5" s="110"/>
      <c r="QEY5" s="110"/>
      <c r="QEZ5" s="110"/>
      <c r="QFA5" s="110"/>
      <c r="QFB5" s="110"/>
      <c r="QFC5" s="110"/>
      <c r="QFD5" s="110"/>
      <c r="QFE5" s="110"/>
      <c r="QFF5" s="110"/>
      <c r="QFG5" s="110"/>
      <c r="QFH5" s="110"/>
      <c r="QFI5" s="110"/>
      <c r="QFJ5" s="110"/>
      <c r="QFK5" s="110"/>
      <c r="QFL5" s="110"/>
      <c r="QFM5" s="110"/>
      <c r="QFN5" s="110"/>
      <c r="QFO5" s="110"/>
      <c r="QFP5" s="110"/>
      <c r="QFQ5" s="110"/>
      <c r="QFR5" s="110"/>
      <c r="QFS5" s="110"/>
      <c r="QFT5" s="110"/>
      <c r="QFU5" s="110"/>
      <c r="QFV5" s="110"/>
      <c r="QFW5" s="110"/>
      <c r="QFX5" s="110"/>
      <c r="QFY5" s="110"/>
      <c r="QFZ5" s="110"/>
      <c r="QGA5" s="110"/>
      <c r="QGB5" s="110"/>
      <c r="QGC5" s="110"/>
      <c r="QGD5" s="110"/>
      <c r="QGE5" s="110"/>
      <c r="QGF5" s="110"/>
      <c r="QGG5" s="110"/>
      <c r="QGH5" s="110"/>
      <c r="QGI5" s="110"/>
      <c r="QGJ5" s="110"/>
      <c r="QGK5" s="110"/>
      <c r="QGL5" s="110"/>
      <c r="QGM5" s="110"/>
      <c r="QGN5" s="110"/>
      <c r="QGO5" s="110"/>
      <c r="QGP5" s="110"/>
      <c r="QGQ5" s="110"/>
      <c r="QGR5" s="110"/>
      <c r="QGS5" s="110"/>
      <c r="QGT5" s="110"/>
      <c r="QGU5" s="110"/>
      <c r="QGV5" s="110"/>
      <c r="QGW5" s="110"/>
      <c r="QGX5" s="110"/>
      <c r="QGY5" s="110"/>
      <c r="QGZ5" s="110"/>
      <c r="QHA5" s="110"/>
      <c r="QHB5" s="110"/>
      <c r="QHC5" s="110"/>
      <c r="QHD5" s="110"/>
      <c r="QHE5" s="110"/>
      <c r="QHF5" s="110"/>
      <c r="QHG5" s="110"/>
      <c r="QHH5" s="110"/>
      <c r="QHI5" s="110"/>
      <c r="QHJ5" s="110"/>
      <c r="QHK5" s="110"/>
      <c r="QHL5" s="110"/>
      <c r="QHM5" s="110"/>
      <c r="QHN5" s="110"/>
      <c r="QHO5" s="110"/>
      <c r="QHP5" s="110"/>
      <c r="QHQ5" s="110"/>
      <c r="QHR5" s="110"/>
      <c r="QHS5" s="110"/>
      <c r="QHT5" s="110"/>
      <c r="QHU5" s="110"/>
      <c r="QHV5" s="110"/>
      <c r="QHW5" s="110"/>
      <c r="QHX5" s="110"/>
      <c r="QHY5" s="110"/>
      <c r="QHZ5" s="110"/>
      <c r="QIA5" s="110"/>
      <c r="QIB5" s="110"/>
      <c r="QIC5" s="110"/>
      <c r="QID5" s="110"/>
      <c r="QIE5" s="110"/>
      <c r="QIF5" s="110"/>
      <c r="QIG5" s="110"/>
      <c r="QIH5" s="110"/>
      <c r="QII5" s="110"/>
      <c r="QIJ5" s="110"/>
      <c r="QIK5" s="110"/>
      <c r="QIL5" s="110"/>
      <c r="QIM5" s="110"/>
      <c r="QIN5" s="110"/>
      <c r="QIO5" s="110"/>
      <c r="QIP5" s="110"/>
      <c r="QIQ5" s="110"/>
      <c r="QIR5" s="110"/>
      <c r="QIS5" s="110"/>
      <c r="QIT5" s="110"/>
      <c r="QIU5" s="110"/>
      <c r="QIV5" s="110"/>
      <c r="QIW5" s="110"/>
      <c r="QIX5" s="110"/>
      <c r="QIY5" s="110"/>
      <c r="QIZ5" s="110"/>
      <c r="QJA5" s="110"/>
      <c r="QJB5" s="110"/>
      <c r="QJC5" s="110"/>
      <c r="QJD5" s="110"/>
      <c r="QJE5" s="110"/>
      <c r="QJF5" s="110"/>
      <c r="QJG5" s="110"/>
      <c r="QJH5" s="110"/>
      <c r="QJI5" s="110"/>
      <c r="QJJ5" s="110"/>
      <c r="QJK5" s="110"/>
      <c r="QJL5" s="110"/>
      <c r="QJM5" s="110"/>
      <c r="QJN5" s="110"/>
      <c r="QJO5" s="110"/>
      <c r="QJP5" s="110"/>
      <c r="QJQ5" s="110"/>
      <c r="QJR5" s="110"/>
      <c r="QJS5" s="110"/>
      <c r="QJT5" s="110"/>
      <c r="QJU5" s="110"/>
      <c r="QJV5" s="110"/>
      <c r="QJW5" s="110"/>
      <c r="QJX5" s="110"/>
      <c r="QJY5" s="110"/>
      <c r="QJZ5" s="110"/>
      <c r="QKA5" s="110"/>
      <c r="QKB5" s="110"/>
      <c r="QKC5" s="110"/>
      <c r="QKD5" s="110"/>
      <c r="QKE5" s="110"/>
      <c r="QKF5" s="110"/>
      <c r="QKG5" s="110"/>
      <c r="QKH5" s="110"/>
      <c r="QKI5" s="110"/>
      <c r="QKJ5" s="110"/>
      <c r="QKK5" s="110"/>
      <c r="QKL5" s="110"/>
      <c r="QKM5" s="110"/>
      <c r="QKN5" s="110"/>
      <c r="QKO5" s="110"/>
      <c r="QKP5" s="110"/>
      <c r="QKQ5" s="110"/>
      <c r="QKR5" s="110"/>
      <c r="QKS5" s="110"/>
      <c r="QKT5" s="110"/>
      <c r="QKU5" s="110"/>
      <c r="QKV5" s="110"/>
      <c r="QKW5" s="110"/>
      <c r="QKX5" s="110"/>
      <c r="QKY5" s="110"/>
      <c r="QKZ5" s="110"/>
      <c r="QLA5" s="110"/>
      <c r="QLB5" s="110"/>
      <c r="QLC5" s="110"/>
      <c r="QLD5" s="110"/>
      <c r="QLE5" s="110"/>
      <c r="QLF5" s="110"/>
      <c r="QLG5" s="110"/>
      <c r="QLH5" s="110"/>
      <c r="QLI5" s="110"/>
      <c r="QLJ5" s="110"/>
      <c r="QLK5" s="110"/>
      <c r="QLL5" s="110"/>
      <c r="QLM5" s="110"/>
      <c r="QLN5" s="110"/>
      <c r="QLO5" s="110"/>
      <c r="QLP5" s="110"/>
      <c r="QLQ5" s="110"/>
      <c r="QLR5" s="110"/>
      <c r="QLS5" s="110"/>
      <c r="QLT5" s="110"/>
      <c r="QLU5" s="110"/>
      <c r="QLV5" s="110"/>
      <c r="QLW5" s="110"/>
      <c r="QLX5" s="110"/>
      <c r="QLY5" s="110"/>
      <c r="QLZ5" s="110"/>
      <c r="QMA5" s="110"/>
      <c r="QMB5" s="110"/>
      <c r="QMC5" s="110"/>
      <c r="QMD5" s="110"/>
      <c r="QME5" s="110"/>
      <c r="QMF5" s="110"/>
      <c r="QMG5" s="110"/>
      <c r="QMH5" s="110"/>
      <c r="QMI5" s="110"/>
      <c r="QMJ5" s="110"/>
      <c r="QMK5" s="110"/>
      <c r="QML5" s="110"/>
      <c r="QMM5" s="110"/>
      <c r="QMN5" s="110"/>
      <c r="QMO5" s="110"/>
      <c r="QMP5" s="110"/>
      <c r="QMQ5" s="110"/>
      <c r="QMR5" s="110"/>
      <c r="QMS5" s="110"/>
      <c r="QMT5" s="110"/>
      <c r="QMU5" s="110"/>
      <c r="QMV5" s="110"/>
      <c r="QMW5" s="110"/>
      <c r="QMX5" s="110"/>
      <c r="QMY5" s="110"/>
      <c r="QMZ5" s="110"/>
      <c r="QNA5" s="110"/>
      <c r="QNB5" s="110"/>
      <c r="QNC5" s="110"/>
      <c r="QND5" s="110"/>
      <c r="QNE5" s="110"/>
      <c r="QNF5" s="110"/>
      <c r="QNG5" s="110"/>
      <c r="QNH5" s="110"/>
      <c r="QNI5" s="110"/>
      <c r="QNJ5" s="110"/>
      <c r="QNK5" s="110"/>
      <c r="QNL5" s="110"/>
      <c r="QNM5" s="110"/>
      <c r="QNN5" s="110"/>
      <c r="QNO5" s="110"/>
      <c r="QNP5" s="110"/>
      <c r="QNQ5" s="110"/>
      <c r="QNR5" s="110"/>
      <c r="QNS5" s="110"/>
      <c r="QNT5" s="110"/>
      <c r="QNU5" s="110"/>
      <c r="QNV5" s="110"/>
      <c r="QNW5" s="110"/>
      <c r="QNX5" s="110"/>
      <c r="QNY5" s="110"/>
      <c r="QNZ5" s="110"/>
      <c r="QOA5" s="110"/>
      <c r="QOB5" s="110"/>
      <c r="QOC5" s="110"/>
      <c r="QOD5" s="110"/>
      <c r="QOE5" s="110"/>
      <c r="QOF5" s="110"/>
      <c r="QOG5" s="110"/>
      <c r="QOH5" s="110"/>
      <c r="QOI5" s="110"/>
      <c r="QOJ5" s="110"/>
      <c r="QOK5" s="110"/>
      <c r="QOL5" s="110"/>
      <c r="QOM5" s="110"/>
      <c r="QON5" s="110"/>
      <c r="QOO5" s="110"/>
      <c r="QOP5" s="110"/>
      <c r="QOQ5" s="110"/>
      <c r="QOR5" s="110"/>
      <c r="QOS5" s="110"/>
      <c r="QOT5" s="110"/>
      <c r="QOU5" s="110"/>
      <c r="QOV5" s="110"/>
      <c r="QOW5" s="110"/>
      <c r="QOX5" s="110"/>
      <c r="QOY5" s="110"/>
      <c r="QOZ5" s="110"/>
      <c r="QPA5" s="110"/>
      <c r="QPB5" s="110"/>
      <c r="QPC5" s="110"/>
      <c r="QPD5" s="110"/>
      <c r="QPE5" s="110"/>
      <c r="QPF5" s="110"/>
      <c r="QPG5" s="110"/>
      <c r="QPH5" s="110"/>
      <c r="QPI5" s="110"/>
      <c r="QPJ5" s="110"/>
      <c r="QPK5" s="110"/>
      <c r="QPL5" s="110"/>
      <c r="QPM5" s="110"/>
      <c r="QPN5" s="110"/>
      <c r="QPO5" s="110"/>
      <c r="QPP5" s="110"/>
      <c r="QPQ5" s="110"/>
      <c r="QPR5" s="110"/>
      <c r="QPS5" s="110"/>
      <c r="QPT5" s="110"/>
      <c r="QPU5" s="110"/>
      <c r="QPV5" s="110"/>
      <c r="QPW5" s="110"/>
      <c r="QPX5" s="110"/>
      <c r="QPY5" s="110"/>
      <c r="QPZ5" s="110"/>
      <c r="QQA5" s="110"/>
      <c r="QQB5" s="110"/>
      <c r="QQC5" s="110"/>
      <c r="QQD5" s="110"/>
      <c r="QQE5" s="110"/>
      <c r="QQF5" s="110"/>
      <c r="QQG5" s="110"/>
      <c r="QQH5" s="110"/>
      <c r="QQI5" s="110"/>
      <c r="QQJ5" s="110"/>
      <c r="QQK5" s="110"/>
      <c r="QQL5" s="110"/>
      <c r="QQM5" s="110"/>
      <c r="QQN5" s="110"/>
      <c r="QQO5" s="110"/>
      <c r="QQP5" s="110"/>
      <c r="QQQ5" s="110"/>
      <c r="QQR5" s="110"/>
      <c r="QQS5" s="110"/>
      <c r="QQT5" s="110"/>
      <c r="QQU5" s="110"/>
      <c r="QQV5" s="110"/>
      <c r="QQW5" s="110"/>
      <c r="QQX5" s="110"/>
      <c r="QQY5" s="110"/>
      <c r="QQZ5" s="110"/>
      <c r="QRA5" s="110"/>
      <c r="QRB5" s="110"/>
      <c r="QRC5" s="110"/>
      <c r="QRD5" s="110"/>
      <c r="QRE5" s="110"/>
      <c r="QRF5" s="110"/>
      <c r="QRG5" s="110"/>
      <c r="QRH5" s="110"/>
      <c r="QRI5" s="110"/>
      <c r="QRJ5" s="110"/>
      <c r="QRK5" s="110"/>
      <c r="QRL5" s="110"/>
      <c r="QRM5" s="110"/>
      <c r="QRN5" s="110"/>
      <c r="QRO5" s="110"/>
      <c r="QRP5" s="110"/>
      <c r="QRQ5" s="110"/>
      <c r="QRR5" s="110"/>
      <c r="QRS5" s="110"/>
      <c r="QRT5" s="110"/>
      <c r="QRU5" s="110"/>
      <c r="QRV5" s="110"/>
      <c r="QRW5" s="110"/>
      <c r="QRX5" s="110"/>
      <c r="QRY5" s="110"/>
      <c r="QRZ5" s="110"/>
      <c r="QSA5" s="110"/>
      <c r="QSB5" s="110"/>
      <c r="QSC5" s="110"/>
      <c r="QSD5" s="110"/>
      <c r="QSE5" s="110"/>
      <c r="QSF5" s="110"/>
      <c r="QSG5" s="110"/>
      <c r="QSH5" s="110"/>
      <c r="QSI5" s="110"/>
      <c r="QSJ5" s="110"/>
      <c r="QSK5" s="110"/>
      <c r="QSL5" s="110"/>
      <c r="QSM5" s="110"/>
      <c r="QSN5" s="110"/>
      <c r="QSO5" s="110"/>
      <c r="QSP5" s="110"/>
      <c r="QSQ5" s="110"/>
      <c r="QSR5" s="110"/>
      <c r="QSS5" s="110"/>
      <c r="QST5" s="110"/>
      <c r="QSU5" s="110"/>
      <c r="QSV5" s="110"/>
      <c r="QSW5" s="110"/>
      <c r="QSX5" s="110"/>
      <c r="QSY5" s="110"/>
      <c r="QSZ5" s="110"/>
      <c r="QTA5" s="110"/>
      <c r="QTB5" s="110"/>
      <c r="QTC5" s="110"/>
      <c r="QTD5" s="110"/>
      <c r="QTE5" s="110"/>
      <c r="QTF5" s="110"/>
      <c r="QTG5" s="110"/>
      <c r="QTH5" s="110"/>
      <c r="QTI5" s="110"/>
      <c r="QTJ5" s="110"/>
      <c r="QTK5" s="110"/>
      <c r="QTL5" s="110"/>
      <c r="QTM5" s="110"/>
      <c r="QTN5" s="110"/>
      <c r="QTO5" s="110"/>
      <c r="QTP5" s="110"/>
      <c r="QTQ5" s="110"/>
      <c r="QTR5" s="110"/>
      <c r="QTS5" s="110"/>
      <c r="QTT5" s="110"/>
      <c r="QTU5" s="110"/>
      <c r="QTV5" s="110"/>
      <c r="QTW5" s="110"/>
      <c r="QTX5" s="110"/>
      <c r="QTY5" s="110"/>
      <c r="QTZ5" s="110"/>
      <c r="QUA5" s="110"/>
      <c r="QUB5" s="110"/>
      <c r="QUC5" s="110"/>
      <c r="QUD5" s="110"/>
      <c r="QUE5" s="110"/>
      <c r="QUF5" s="110"/>
      <c r="QUG5" s="110"/>
      <c r="QUH5" s="110"/>
      <c r="QUI5" s="110"/>
      <c r="QUJ5" s="110"/>
      <c r="QUK5" s="110"/>
      <c r="QUL5" s="110"/>
      <c r="QUM5" s="110"/>
      <c r="QUN5" s="110"/>
      <c r="QUO5" s="110"/>
      <c r="QUP5" s="110"/>
      <c r="QUQ5" s="110"/>
      <c r="QUR5" s="110"/>
      <c r="QUS5" s="110"/>
      <c r="QUT5" s="110"/>
      <c r="QUU5" s="110"/>
      <c r="QUV5" s="110"/>
      <c r="QUW5" s="110"/>
      <c r="QUX5" s="110"/>
      <c r="QUY5" s="110"/>
      <c r="QUZ5" s="110"/>
      <c r="QVA5" s="110"/>
      <c r="QVB5" s="110"/>
      <c r="QVC5" s="110"/>
      <c r="QVD5" s="110"/>
      <c r="QVE5" s="110"/>
      <c r="QVF5" s="110"/>
      <c r="QVG5" s="110"/>
      <c r="QVH5" s="110"/>
      <c r="QVI5" s="110"/>
      <c r="QVJ5" s="110"/>
      <c r="QVK5" s="110"/>
      <c r="QVL5" s="110"/>
      <c r="QVM5" s="110"/>
      <c r="QVN5" s="110"/>
      <c r="QVO5" s="110"/>
      <c r="QVP5" s="110"/>
      <c r="QVQ5" s="110"/>
      <c r="QVR5" s="110"/>
      <c r="QVS5" s="110"/>
      <c r="QVT5" s="110"/>
      <c r="QVU5" s="110"/>
      <c r="QVV5" s="110"/>
      <c r="QVW5" s="110"/>
      <c r="QVX5" s="110"/>
      <c r="QVY5" s="110"/>
      <c r="QVZ5" s="110"/>
      <c r="QWA5" s="110"/>
      <c r="QWB5" s="110"/>
      <c r="QWC5" s="110"/>
      <c r="QWD5" s="110"/>
      <c r="QWE5" s="110"/>
      <c r="QWF5" s="110"/>
      <c r="QWG5" s="110"/>
      <c r="QWH5" s="110"/>
      <c r="QWI5" s="110"/>
      <c r="QWJ5" s="110"/>
      <c r="QWK5" s="110"/>
      <c r="QWL5" s="110"/>
      <c r="QWM5" s="110"/>
      <c r="QWN5" s="110"/>
      <c r="QWO5" s="110"/>
      <c r="QWP5" s="110"/>
      <c r="QWQ5" s="110"/>
      <c r="QWR5" s="110"/>
      <c r="QWS5" s="110"/>
      <c r="QWT5" s="110"/>
      <c r="QWU5" s="110"/>
      <c r="QWV5" s="110"/>
      <c r="QWW5" s="110"/>
      <c r="QWX5" s="110"/>
      <c r="QWY5" s="110"/>
      <c r="QWZ5" s="110"/>
      <c r="QXA5" s="110"/>
      <c r="QXB5" s="110"/>
      <c r="QXC5" s="110"/>
      <c r="QXD5" s="110"/>
      <c r="QXE5" s="110"/>
      <c r="QXF5" s="110"/>
      <c r="QXG5" s="110"/>
      <c r="QXH5" s="110"/>
      <c r="QXI5" s="110"/>
      <c r="QXJ5" s="110"/>
      <c r="QXK5" s="110"/>
      <c r="QXL5" s="110"/>
      <c r="QXM5" s="110"/>
      <c r="QXN5" s="110"/>
      <c r="QXO5" s="110"/>
      <c r="QXP5" s="110"/>
      <c r="QXQ5" s="110"/>
      <c r="QXR5" s="110"/>
      <c r="QXS5" s="110"/>
      <c r="QXT5" s="110"/>
      <c r="QXU5" s="110"/>
      <c r="QXV5" s="110"/>
      <c r="QXW5" s="110"/>
      <c r="QXX5" s="110"/>
      <c r="QXY5" s="110"/>
      <c r="QXZ5" s="110"/>
      <c r="QYA5" s="110"/>
      <c r="QYB5" s="110"/>
      <c r="QYC5" s="110"/>
      <c r="QYD5" s="110"/>
      <c r="QYE5" s="110"/>
      <c r="QYF5" s="110"/>
      <c r="QYG5" s="110"/>
      <c r="QYH5" s="110"/>
      <c r="QYI5" s="110"/>
      <c r="QYJ5" s="110"/>
      <c r="QYK5" s="110"/>
      <c r="QYL5" s="110"/>
      <c r="QYM5" s="110"/>
      <c r="QYN5" s="110"/>
      <c r="QYO5" s="110"/>
      <c r="QYP5" s="110"/>
      <c r="QYQ5" s="110"/>
      <c r="QYR5" s="110"/>
      <c r="QYS5" s="110"/>
      <c r="QYT5" s="110"/>
      <c r="QYU5" s="110"/>
      <c r="QYV5" s="110"/>
      <c r="QYW5" s="110"/>
      <c r="QYX5" s="110"/>
      <c r="QYY5" s="110"/>
      <c r="QYZ5" s="110"/>
      <c r="QZA5" s="110"/>
      <c r="QZB5" s="110"/>
      <c r="QZC5" s="110"/>
      <c r="QZD5" s="110"/>
      <c r="QZE5" s="110"/>
      <c r="QZF5" s="110"/>
      <c r="QZG5" s="110"/>
      <c r="QZH5" s="110"/>
      <c r="QZI5" s="110"/>
      <c r="QZJ5" s="110"/>
      <c r="QZK5" s="110"/>
      <c r="QZL5" s="110"/>
      <c r="QZM5" s="110"/>
      <c r="QZN5" s="110"/>
      <c r="QZO5" s="110"/>
      <c r="QZP5" s="110"/>
      <c r="QZQ5" s="110"/>
      <c r="QZR5" s="110"/>
      <c r="QZS5" s="110"/>
      <c r="QZT5" s="110"/>
      <c r="QZU5" s="110"/>
      <c r="QZV5" s="110"/>
      <c r="QZW5" s="110"/>
      <c r="QZX5" s="110"/>
      <c r="QZY5" s="110"/>
      <c r="QZZ5" s="110"/>
      <c r="RAA5" s="110"/>
      <c r="RAB5" s="110"/>
      <c r="RAC5" s="110"/>
      <c r="RAD5" s="110"/>
      <c r="RAE5" s="110"/>
      <c r="RAF5" s="110"/>
      <c r="RAG5" s="110"/>
      <c r="RAH5" s="110"/>
      <c r="RAI5" s="110"/>
      <c r="RAJ5" s="110"/>
      <c r="RAK5" s="110"/>
      <c r="RAL5" s="110"/>
      <c r="RAM5" s="110"/>
      <c r="RAN5" s="110"/>
      <c r="RAO5" s="110"/>
      <c r="RAP5" s="110"/>
      <c r="RAQ5" s="110"/>
      <c r="RAR5" s="110"/>
      <c r="RAS5" s="110"/>
      <c r="RAT5" s="110"/>
      <c r="RAU5" s="110"/>
      <c r="RAV5" s="110"/>
      <c r="RAW5" s="110"/>
      <c r="RAX5" s="110"/>
      <c r="RAY5" s="110"/>
      <c r="RAZ5" s="110"/>
      <c r="RBA5" s="110"/>
      <c r="RBB5" s="110"/>
      <c r="RBC5" s="110"/>
      <c r="RBD5" s="110"/>
      <c r="RBE5" s="110"/>
      <c r="RBF5" s="110"/>
      <c r="RBG5" s="110"/>
      <c r="RBH5" s="110"/>
      <c r="RBI5" s="110"/>
      <c r="RBJ5" s="110"/>
      <c r="RBK5" s="110"/>
      <c r="RBL5" s="110"/>
      <c r="RBM5" s="110"/>
      <c r="RBN5" s="110"/>
      <c r="RBO5" s="110"/>
      <c r="RBP5" s="110"/>
      <c r="RBQ5" s="110"/>
      <c r="RBR5" s="110"/>
      <c r="RBS5" s="110"/>
      <c r="RBT5" s="110"/>
      <c r="RBU5" s="110"/>
      <c r="RBV5" s="110"/>
      <c r="RBW5" s="110"/>
      <c r="RBX5" s="110"/>
      <c r="RBY5" s="110"/>
      <c r="RBZ5" s="110"/>
      <c r="RCA5" s="110"/>
      <c r="RCB5" s="110"/>
      <c r="RCC5" s="110"/>
      <c r="RCD5" s="110"/>
      <c r="RCE5" s="110"/>
      <c r="RCF5" s="110"/>
      <c r="RCG5" s="110"/>
      <c r="RCH5" s="110"/>
      <c r="RCI5" s="110"/>
      <c r="RCJ5" s="110"/>
      <c r="RCK5" s="110"/>
      <c r="RCL5" s="110"/>
      <c r="RCM5" s="110"/>
      <c r="RCN5" s="110"/>
      <c r="RCO5" s="110"/>
      <c r="RCP5" s="110"/>
      <c r="RCQ5" s="110"/>
      <c r="RCR5" s="110"/>
      <c r="RCS5" s="110"/>
      <c r="RCT5" s="110"/>
      <c r="RCU5" s="110"/>
      <c r="RCV5" s="110"/>
      <c r="RCW5" s="110"/>
      <c r="RCX5" s="110"/>
      <c r="RCY5" s="110"/>
      <c r="RCZ5" s="110"/>
      <c r="RDA5" s="110"/>
      <c r="RDB5" s="110"/>
      <c r="RDC5" s="110"/>
      <c r="RDD5" s="110"/>
      <c r="RDE5" s="110"/>
      <c r="RDF5" s="110"/>
      <c r="RDG5" s="110"/>
      <c r="RDH5" s="110"/>
      <c r="RDI5" s="110"/>
      <c r="RDJ5" s="110"/>
      <c r="RDK5" s="110"/>
      <c r="RDL5" s="110"/>
      <c r="RDM5" s="110"/>
      <c r="RDN5" s="110"/>
      <c r="RDO5" s="110"/>
      <c r="RDP5" s="110"/>
      <c r="RDQ5" s="110"/>
      <c r="RDR5" s="110"/>
      <c r="RDS5" s="110"/>
      <c r="RDT5" s="110"/>
      <c r="RDU5" s="110"/>
      <c r="RDV5" s="110"/>
      <c r="RDW5" s="110"/>
      <c r="RDX5" s="110"/>
      <c r="RDY5" s="110"/>
      <c r="RDZ5" s="110"/>
      <c r="REA5" s="110"/>
      <c r="REB5" s="110"/>
      <c r="REC5" s="110"/>
      <c r="RED5" s="110"/>
      <c r="REE5" s="110"/>
      <c r="REF5" s="110"/>
      <c r="REG5" s="110"/>
      <c r="REH5" s="110"/>
      <c r="REI5" s="110"/>
      <c r="REJ5" s="110"/>
      <c r="REK5" s="110"/>
      <c r="REL5" s="110"/>
      <c r="REM5" s="110"/>
      <c r="REN5" s="110"/>
      <c r="REO5" s="110"/>
      <c r="REP5" s="110"/>
      <c r="REQ5" s="110"/>
      <c r="RER5" s="110"/>
      <c r="RES5" s="110"/>
      <c r="RET5" s="110"/>
      <c r="REU5" s="110"/>
      <c r="REV5" s="110"/>
      <c r="REW5" s="110"/>
      <c r="REX5" s="110"/>
      <c r="REY5" s="110"/>
      <c r="REZ5" s="110"/>
      <c r="RFA5" s="110"/>
      <c r="RFB5" s="110"/>
      <c r="RFC5" s="110"/>
      <c r="RFD5" s="110"/>
      <c r="RFE5" s="110"/>
      <c r="RFF5" s="110"/>
      <c r="RFG5" s="110"/>
      <c r="RFH5" s="110"/>
      <c r="RFI5" s="110"/>
      <c r="RFJ5" s="110"/>
      <c r="RFK5" s="110"/>
      <c r="RFL5" s="110"/>
      <c r="RFM5" s="110"/>
      <c r="RFN5" s="110"/>
      <c r="RFO5" s="110"/>
      <c r="RFP5" s="110"/>
      <c r="RFQ5" s="110"/>
      <c r="RFR5" s="110"/>
      <c r="RFS5" s="110"/>
      <c r="RFT5" s="110"/>
      <c r="RFU5" s="110"/>
      <c r="RFV5" s="110"/>
      <c r="RFW5" s="110"/>
      <c r="RFX5" s="110"/>
      <c r="RFY5" s="110"/>
      <c r="RFZ5" s="110"/>
      <c r="RGA5" s="110"/>
      <c r="RGB5" s="110"/>
      <c r="RGC5" s="110"/>
      <c r="RGD5" s="110"/>
      <c r="RGE5" s="110"/>
      <c r="RGF5" s="110"/>
      <c r="RGG5" s="110"/>
      <c r="RGH5" s="110"/>
      <c r="RGI5" s="110"/>
      <c r="RGJ5" s="110"/>
      <c r="RGK5" s="110"/>
      <c r="RGL5" s="110"/>
      <c r="RGM5" s="110"/>
      <c r="RGN5" s="110"/>
      <c r="RGO5" s="110"/>
      <c r="RGP5" s="110"/>
      <c r="RGQ5" s="110"/>
      <c r="RGR5" s="110"/>
      <c r="RGS5" s="110"/>
      <c r="RGT5" s="110"/>
      <c r="RGU5" s="110"/>
      <c r="RGV5" s="110"/>
      <c r="RGW5" s="110"/>
      <c r="RGX5" s="110"/>
      <c r="RGY5" s="110"/>
      <c r="RGZ5" s="110"/>
      <c r="RHA5" s="110"/>
      <c r="RHB5" s="110"/>
      <c r="RHC5" s="110"/>
      <c r="RHD5" s="110"/>
      <c r="RHE5" s="110"/>
      <c r="RHF5" s="110"/>
      <c r="RHG5" s="110"/>
      <c r="RHH5" s="110"/>
      <c r="RHI5" s="110"/>
      <c r="RHJ5" s="110"/>
      <c r="RHK5" s="110"/>
      <c r="RHL5" s="110"/>
      <c r="RHM5" s="110"/>
      <c r="RHN5" s="110"/>
      <c r="RHO5" s="110"/>
      <c r="RHP5" s="110"/>
      <c r="RHQ5" s="110"/>
      <c r="RHR5" s="110"/>
      <c r="RHS5" s="110"/>
      <c r="RHT5" s="110"/>
      <c r="RHU5" s="110"/>
      <c r="RHV5" s="110"/>
      <c r="RHW5" s="110"/>
      <c r="RHX5" s="110"/>
      <c r="RHY5" s="110"/>
      <c r="RHZ5" s="110"/>
      <c r="RIA5" s="110"/>
      <c r="RIB5" s="110"/>
      <c r="RIC5" s="110"/>
      <c r="RID5" s="110"/>
      <c r="RIE5" s="110"/>
      <c r="RIF5" s="110"/>
      <c r="RIG5" s="110"/>
      <c r="RIH5" s="110"/>
      <c r="RII5" s="110"/>
      <c r="RIJ5" s="110"/>
      <c r="RIK5" s="110"/>
      <c r="RIL5" s="110"/>
      <c r="RIM5" s="110"/>
      <c r="RIN5" s="110"/>
      <c r="RIO5" s="110"/>
      <c r="RIP5" s="110"/>
      <c r="RIQ5" s="110"/>
      <c r="RIR5" s="110"/>
      <c r="RIS5" s="110"/>
      <c r="RIT5" s="110"/>
      <c r="RIU5" s="110"/>
      <c r="RIV5" s="110"/>
      <c r="RIW5" s="110"/>
      <c r="RIX5" s="110"/>
      <c r="RIY5" s="110"/>
      <c r="RIZ5" s="110"/>
      <c r="RJA5" s="110"/>
      <c r="RJB5" s="110"/>
      <c r="RJC5" s="110"/>
      <c r="RJD5" s="110"/>
      <c r="RJE5" s="110"/>
      <c r="RJF5" s="110"/>
      <c r="RJG5" s="110"/>
      <c r="RJH5" s="110"/>
      <c r="RJI5" s="110"/>
      <c r="RJJ5" s="110"/>
      <c r="RJK5" s="110"/>
      <c r="RJL5" s="110"/>
      <c r="RJM5" s="110"/>
      <c r="RJN5" s="110"/>
      <c r="RJO5" s="110"/>
      <c r="RJP5" s="110"/>
      <c r="RJQ5" s="110"/>
      <c r="RJR5" s="110"/>
      <c r="RJS5" s="110"/>
      <c r="RJT5" s="110"/>
      <c r="RJU5" s="110"/>
      <c r="RJV5" s="110"/>
      <c r="RJW5" s="110"/>
      <c r="RJX5" s="110"/>
      <c r="RJY5" s="110"/>
      <c r="RJZ5" s="110"/>
      <c r="RKA5" s="110"/>
      <c r="RKB5" s="110"/>
      <c r="RKC5" s="110"/>
      <c r="RKD5" s="110"/>
      <c r="RKE5" s="110"/>
      <c r="RKF5" s="110"/>
      <c r="RKG5" s="110"/>
      <c r="RKH5" s="110"/>
      <c r="RKI5" s="110"/>
      <c r="RKJ5" s="110"/>
      <c r="RKK5" s="110"/>
      <c r="RKL5" s="110"/>
      <c r="RKM5" s="110"/>
      <c r="RKN5" s="110"/>
      <c r="RKO5" s="110"/>
      <c r="RKP5" s="110"/>
      <c r="RKQ5" s="110"/>
      <c r="RKR5" s="110"/>
      <c r="RKS5" s="110"/>
      <c r="RKT5" s="110"/>
      <c r="RKU5" s="110"/>
      <c r="RKV5" s="110"/>
      <c r="RKW5" s="110"/>
      <c r="RKX5" s="110"/>
      <c r="RKY5" s="110"/>
      <c r="RKZ5" s="110"/>
      <c r="RLA5" s="110"/>
      <c r="RLB5" s="110"/>
      <c r="RLC5" s="110"/>
      <c r="RLD5" s="110"/>
      <c r="RLE5" s="110"/>
      <c r="RLF5" s="110"/>
      <c r="RLG5" s="110"/>
      <c r="RLH5" s="110"/>
      <c r="RLI5" s="110"/>
      <c r="RLJ5" s="110"/>
      <c r="RLK5" s="110"/>
      <c r="RLL5" s="110"/>
      <c r="RLM5" s="110"/>
      <c r="RLN5" s="110"/>
      <c r="RLO5" s="110"/>
      <c r="RLP5" s="110"/>
      <c r="RLQ5" s="110"/>
      <c r="RLR5" s="110"/>
      <c r="RLS5" s="110"/>
      <c r="RLT5" s="110"/>
      <c r="RLU5" s="110"/>
      <c r="RLV5" s="110"/>
      <c r="RLW5" s="110"/>
      <c r="RLX5" s="110"/>
      <c r="RLY5" s="110"/>
      <c r="RLZ5" s="110"/>
      <c r="RMA5" s="110"/>
      <c r="RMB5" s="110"/>
      <c r="RMC5" s="110"/>
      <c r="RMD5" s="110"/>
      <c r="RME5" s="110"/>
      <c r="RMF5" s="110"/>
      <c r="RMG5" s="110"/>
      <c r="RMH5" s="110"/>
      <c r="RMI5" s="110"/>
      <c r="RMJ5" s="110"/>
      <c r="RMK5" s="110"/>
      <c r="RML5" s="110"/>
      <c r="RMM5" s="110"/>
      <c r="RMN5" s="110"/>
      <c r="RMO5" s="110"/>
      <c r="RMP5" s="110"/>
      <c r="RMQ5" s="110"/>
      <c r="RMR5" s="110"/>
      <c r="RMS5" s="110"/>
      <c r="RMT5" s="110"/>
      <c r="RMU5" s="110"/>
      <c r="RMV5" s="110"/>
      <c r="RMW5" s="110"/>
      <c r="RMX5" s="110"/>
      <c r="RMY5" s="110"/>
      <c r="RMZ5" s="110"/>
      <c r="RNA5" s="110"/>
      <c r="RNB5" s="110"/>
      <c r="RNC5" s="110"/>
      <c r="RND5" s="110"/>
      <c r="RNE5" s="110"/>
      <c r="RNF5" s="110"/>
      <c r="RNG5" s="110"/>
      <c r="RNH5" s="110"/>
      <c r="RNI5" s="110"/>
      <c r="RNJ5" s="110"/>
      <c r="RNK5" s="110"/>
      <c r="RNL5" s="110"/>
      <c r="RNM5" s="110"/>
      <c r="RNN5" s="110"/>
      <c r="RNO5" s="110"/>
      <c r="RNP5" s="110"/>
      <c r="RNQ5" s="110"/>
      <c r="RNR5" s="110"/>
      <c r="RNS5" s="110"/>
      <c r="RNT5" s="110"/>
      <c r="RNU5" s="110"/>
      <c r="RNV5" s="110"/>
      <c r="RNW5" s="110"/>
      <c r="RNX5" s="110"/>
      <c r="RNY5" s="110"/>
      <c r="RNZ5" s="110"/>
      <c r="ROA5" s="110"/>
      <c r="ROB5" s="110"/>
      <c r="ROC5" s="110"/>
      <c r="ROD5" s="110"/>
      <c r="ROE5" s="110"/>
      <c r="ROF5" s="110"/>
      <c r="ROG5" s="110"/>
      <c r="ROH5" s="110"/>
      <c r="ROI5" s="110"/>
      <c r="ROJ5" s="110"/>
      <c r="ROK5" s="110"/>
      <c r="ROL5" s="110"/>
      <c r="ROM5" s="110"/>
      <c r="RON5" s="110"/>
      <c r="ROO5" s="110"/>
      <c r="ROP5" s="110"/>
      <c r="ROQ5" s="110"/>
      <c r="ROR5" s="110"/>
      <c r="ROS5" s="110"/>
      <c r="ROT5" s="110"/>
      <c r="ROU5" s="110"/>
      <c r="ROV5" s="110"/>
      <c r="ROW5" s="110"/>
      <c r="ROX5" s="110"/>
      <c r="ROY5" s="110"/>
      <c r="ROZ5" s="110"/>
      <c r="RPA5" s="110"/>
      <c r="RPB5" s="110"/>
      <c r="RPC5" s="110"/>
      <c r="RPD5" s="110"/>
      <c r="RPE5" s="110"/>
      <c r="RPF5" s="110"/>
      <c r="RPG5" s="110"/>
      <c r="RPH5" s="110"/>
      <c r="RPI5" s="110"/>
      <c r="RPJ5" s="110"/>
      <c r="RPK5" s="110"/>
      <c r="RPL5" s="110"/>
      <c r="RPM5" s="110"/>
      <c r="RPN5" s="110"/>
      <c r="RPO5" s="110"/>
      <c r="RPP5" s="110"/>
      <c r="RPQ5" s="110"/>
      <c r="RPR5" s="110"/>
      <c r="RPS5" s="110"/>
      <c r="RPT5" s="110"/>
      <c r="RPU5" s="110"/>
      <c r="RPV5" s="110"/>
      <c r="RPW5" s="110"/>
      <c r="RPX5" s="110"/>
      <c r="RPY5" s="110"/>
      <c r="RPZ5" s="110"/>
      <c r="RQA5" s="110"/>
      <c r="RQB5" s="110"/>
      <c r="RQC5" s="110"/>
      <c r="RQD5" s="110"/>
      <c r="RQE5" s="110"/>
      <c r="RQF5" s="110"/>
      <c r="RQG5" s="110"/>
      <c r="RQH5" s="110"/>
      <c r="RQI5" s="110"/>
      <c r="RQJ5" s="110"/>
      <c r="RQK5" s="110"/>
      <c r="RQL5" s="110"/>
      <c r="RQM5" s="110"/>
      <c r="RQN5" s="110"/>
      <c r="RQO5" s="110"/>
      <c r="RQP5" s="110"/>
      <c r="RQQ5" s="110"/>
      <c r="RQR5" s="110"/>
      <c r="RQS5" s="110"/>
      <c r="RQT5" s="110"/>
      <c r="RQU5" s="110"/>
      <c r="RQV5" s="110"/>
      <c r="RQW5" s="110"/>
      <c r="RQX5" s="110"/>
      <c r="RQY5" s="110"/>
      <c r="RQZ5" s="110"/>
      <c r="RRA5" s="110"/>
      <c r="RRB5" s="110"/>
      <c r="RRC5" s="110"/>
      <c r="RRD5" s="110"/>
      <c r="RRE5" s="110"/>
      <c r="RRF5" s="110"/>
      <c r="RRG5" s="110"/>
      <c r="RRH5" s="110"/>
      <c r="RRI5" s="110"/>
      <c r="RRJ5" s="110"/>
      <c r="RRK5" s="110"/>
      <c r="RRL5" s="110"/>
      <c r="RRM5" s="110"/>
      <c r="RRN5" s="110"/>
      <c r="RRO5" s="110"/>
      <c r="RRP5" s="110"/>
      <c r="RRQ5" s="110"/>
      <c r="RRR5" s="110"/>
      <c r="RRS5" s="110"/>
      <c r="RRT5" s="110"/>
      <c r="RRU5" s="110"/>
      <c r="RRV5" s="110"/>
      <c r="RRW5" s="110"/>
      <c r="RRX5" s="110"/>
      <c r="RRY5" s="110"/>
      <c r="RRZ5" s="110"/>
      <c r="RSA5" s="110"/>
      <c r="RSB5" s="110"/>
      <c r="RSC5" s="110"/>
      <c r="RSD5" s="110"/>
      <c r="RSE5" s="110"/>
      <c r="RSF5" s="110"/>
      <c r="RSG5" s="110"/>
      <c r="RSH5" s="110"/>
      <c r="RSI5" s="110"/>
      <c r="RSJ5" s="110"/>
      <c r="RSK5" s="110"/>
      <c r="RSL5" s="110"/>
      <c r="RSM5" s="110"/>
      <c r="RSN5" s="110"/>
      <c r="RSO5" s="110"/>
      <c r="RSP5" s="110"/>
      <c r="RSQ5" s="110"/>
      <c r="RSR5" s="110"/>
      <c r="RSS5" s="110"/>
      <c r="RST5" s="110"/>
      <c r="RSU5" s="110"/>
      <c r="RSV5" s="110"/>
      <c r="RSW5" s="110"/>
      <c r="RSX5" s="110"/>
      <c r="RSY5" s="110"/>
      <c r="RSZ5" s="110"/>
      <c r="RTA5" s="110"/>
      <c r="RTB5" s="110"/>
      <c r="RTC5" s="110"/>
      <c r="RTD5" s="110"/>
      <c r="RTE5" s="110"/>
      <c r="RTF5" s="110"/>
      <c r="RTG5" s="110"/>
      <c r="RTH5" s="110"/>
      <c r="RTI5" s="110"/>
      <c r="RTJ5" s="110"/>
      <c r="RTK5" s="110"/>
      <c r="RTL5" s="110"/>
      <c r="RTM5" s="110"/>
      <c r="RTN5" s="110"/>
      <c r="RTO5" s="110"/>
      <c r="RTP5" s="110"/>
      <c r="RTQ5" s="110"/>
      <c r="RTR5" s="110"/>
      <c r="RTS5" s="110"/>
      <c r="RTT5" s="110"/>
      <c r="RTU5" s="110"/>
      <c r="RTV5" s="110"/>
      <c r="RTW5" s="110"/>
      <c r="RTX5" s="110"/>
      <c r="RTY5" s="110"/>
      <c r="RTZ5" s="110"/>
      <c r="RUA5" s="110"/>
      <c r="RUB5" s="110"/>
      <c r="RUC5" s="110"/>
      <c r="RUD5" s="110"/>
      <c r="RUE5" s="110"/>
      <c r="RUF5" s="110"/>
      <c r="RUG5" s="110"/>
      <c r="RUH5" s="110"/>
      <c r="RUI5" s="110"/>
      <c r="RUJ5" s="110"/>
      <c r="RUK5" s="110"/>
      <c r="RUL5" s="110"/>
      <c r="RUM5" s="110"/>
      <c r="RUN5" s="110"/>
      <c r="RUO5" s="110"/>
      <c r="RUP5" s="110"/>
      <c r="RUQ5" s="110"/>
      <c r="RUR5" s="110"/>
      <c r="RUS5" s="110"/>
      <c r="RUT5" s="110"/>
      <c r="RUU5" s="110"/>
      <c r="RUV5" s="110"/>
      <c r="RUW5" s="110"/>
      <c r="RUX5" s="110"/>
      <c r="RUY5" s="110"/>
      <c r="RUZ5" s="110"/>
      <c r="RVA5" s="110"/>
      <c r="RVB5" s="110"/>
      <c r="RVC5" s="110"/>
      <c r="RVD5" s="110"/>
      <c r="RVE5" s="110"/>
      <c r="RVF5" s="110"/>
      <c r="RVG5" s="110"/>
      <c r="RVH5" s="110"/>
      <c r="RVI5" s="110"/>
      <c r="RVJ5" s="110"/>
      <c r="RVK5" s="110"/>
      <c r="RVL5" s="110"/>
      <c r="RVM5" s="110"/>
      <c r="RVN5" s="110"/>
      <c r="RVO5" s="110"/>
      <c r="RVP5" s="110"/>
      <c r="RVQ5" s="110"/>
      <c r="RVR5" s="110"/>
      <c r="RVS5" s="110"/>
      <c r="RVT5" s="110"/>
      <c r="RVU5" s="110"/>
      <c r="RVV5" s="110"/>
      <c r="RVW5" s="110"/>
      <c r="RVX5" s="110"/>
      <c r="RVY5" s="110"/>
      <c r="RVZ5" s="110"/>
      <c r="RWA5" s="110"/>
      <c r="RWB5" s="110"/>
      <c r="RWC5" s="110"/>
      <c r="RWD5" s="110"/>
      <c r="RWE5" s="110"/>
      <c r="RWF5" s="110"/>
      <c r="RWG5" s="110"/>
      <c r="RWH5" s="110"/>
      <c r="RWI5" s="110"/>
      <c r="RWJ5" s="110"/>
      <c r="RWK5" s="110"/>
      <c r="RWL5" s="110"/>
      <c r="RWM5" s="110"/>
      <c r="RWN5" s="110"/>
      <c r="RWO5" s="110"/>
      <c r="RWP5" s="110"/>
      <c r="RWQ5" s="110"/>
      <c r="RWR5" s="110"/>
      <c r="RWS5" s="110"/>
      <c r="RWT5" s="110"/>
      <c r="RWU5" s="110"/>
      <c r="RWV5" s="110"/>
      <c r="RWW5" s="110"/>
      <c r="RWX5" s="110"/>
      <c r="RWY5" s="110"/>
      <c r="RWZ5" s="110"/>
      <c r="RXA5" s="110"/>
      <c r="RXB5" s="110"/>
      <c r="RXC5" s="110"/>
      <c r="RXD5" s="110"/>
      <c r="RXE5" s="110"/>
      <c r="RXF5" s="110"/>
      <c r="RXG5" s="110"/>
      <c r="RXH5" s="110"/>
      <c r="RXI5" s="110"/>
      <c r="RXJ5" s="110"/>
      <c r="RXK5" s="110"/>
      <c r="RXL5" s="110"/>
      <c r="RXM5" s="110"/>
      <c r="RXN5" s="110"/>
      <c r="RXO5" s="110"/>
      <c r="RXP5" s="110"/>
      <c r="RXQ5" s="110"/>
      <c r="RXR5" s="110"/>
      <c r="RXS5" s="110"/>
      <c r="RXT5" s="110"/>
      <c r="RXU5" s="110"/>
      <c r="RXV5" s="110"/>
      <c r="RXW5" s="110"/>
      <c r="RXX5" s="110"/>
      <c r="RXY5" s="110"/>
      <c r="RXZ5" s="110"/>
      <c r="RYA5" s="110"/>
      <c r="RYB5" s="110"/>
      <c r="RYC5" s="110"/>
      <c r="RYD5" s="110"/>
      <c r="RYE5" s="110"/>
      <c r="RYF5" s="110"/>
      <c r="RYG5" s="110"/>
      <c r="RYH5" s="110"/>
      <c r="RYI5" s="110"/>
      <c r="RYJ5" s="110"/>
      <c r="RYK5" s="110"/>
      <c r="RYL5" s="110"/>
      <c r="RYM5" s="110"/>
      <c r="RYN5" s="110"/>
      <c r="RYO5" s="110"/>
      <c r="RYP5" s="110"/>
      <c r="RYQ5" s="110"/>
      <c r="RYR5" s="110"/>
      <c r="RYS5" s="110"/>
      <c r="RYT5" s="110"/>
      <c r="RYU5" s="110"/>
      <c r="RYV5" s="110"/>
      <c r="RYW5" s="110"/>
      <c r="RYX5" s="110"/>
      <c r="RYY5" s="110"/>
      <c r="RYZ5" s="110"/>
      <c r="RZA5" s="110"/>
      <c r="RZB5" s="110"/>
      <c r="RZC5" s="110"/>
      <c r="RZD5" s="110"/>
      <c r="RZE5" s="110"/>
      <c r="RZF5" s="110"/>
      <c r="RZG5" s="110"/>
      <c r="RZH5" s="110"/>
      <c r="RZI5" s="110"/>
      <c r="RZJ5" s="110"/>
      <c r="RZK5" s="110"/>
      <c r="RZL5" s="110"/>
      <c r="RZM5" s="110"/>
      <c r="RZN5" s="110"/>
      <c r="RZO5" s="110"/>
      <c r="RZP5" s="110"/>
      <c r="RZQ5" s="110"/>
      <c r="RZR5" s="110"/>
      <c r="RZS5" s="110"/>
      <c r="RZT5" s="110"/>
      <c r="RZU5" s="110"/>
      <c r="RZV5" s="110"/>
      <c r="RZW5" s="110"/>
      <c r="RZX5" s="110"/>
      <c r="RZY5" s="110"/>
      <c r="RZZ5" s="110"/>
      <c r="SAA5" s="110"/>
      <c r="SAB5" s="110"/>
      <c r="SAC5" s="110"/>
      <c r="SAD5" s="110"/>
      <c r="SAE5" s="110"/>
      <c r="SAF5" s="110"/>
      <c r="SAG5" s="110"/>
      <c r="SAH5" s="110"/>
      <c r="SAI5" s="110"/>
      <c r="SAJ5" s="110"/>
      <c r="SAK5" s="110"/>
      <c r="SAL5" s="110"/>
      <c r="SAM5" s="110"/>
      <c r="SAN5" s="110"/>
      <c r="SAO5" s="110"/>
      <c r="SAP5" s="110"/>
      <c r="SAQ5" s="110"/>
      <c r="SAR5" s="110"/>
      <c r="SAS5" s="110"/>
      <c r="SAT5" s="110"/>
      <c r="SAU5" s="110"/>
      <c r="SAV5" s="110"/>
      <c r="SAW5" s="110"/>
      <c r="SAX5" s="110"/>
      <c r="SAY5" s="110"/>
      <c r="SAZ5" s="110"/>
      <c r="SBA5" s="110"/>
      <c r="SBB5" s="110"/>
      <c r="SBC5" s="110"/>
      <c r="SBD5" s="110"/>
      <c r="SBE5" s="110"/>
      <c r="SBF5" s="110"/>
      <c r="SBG5" s="110"/>
      <c r="SBH5" s="110"/>
      <c r="SBI5" s="110"/>
      <c r="SBJ5" s="110"/>
      <c r="SBK5" s="110"/>
      <c r="SBL5" s="110"/>
      <c r="SBM5" s="110"/>
      <c r="SBN5" s="110"/>
      <c r="SBO5" s="110"/>
      <c r="SBP5" s="110"/>
      <c r="SBQ5" s="110"/>
      <c r="SBR5" s="110"/>
      <c r="SBS5" s="110"/>
      <c r="SBT5" s="110"/>
      <c r="SBU5" s="110"/>
      <c r="SBV5" s="110"/>
      <c r="SBW5" s="110"/>
      <c r="SBX5" s="110"/>
      <c r="SBY5" s="110"/>
      <c r="SBZ5" s="110"/>
      <c r="SCA5" s="110"/>
      <c r="SCB5" s="110"/>
      <c r="SCC5" s="110"/>
      <c r="SCD5" s="110"/>
      <c r="SCE5" s="110"/>
      <c r="SCF5" s="110"/>
      <c r="SCG5" s="110"/>
      <c r="SCH5" s="110"/>
      <c r="SCI5" s="110"/>
      <c r="SCJ5" s="110"/>
      <c r="SCK5" s="110"/>
      <c r="SCL5" s="110"/>
      <c r="SCM5" s="110"/>
      <c r="SCN5" s="110"/>
      <c r="SCO5" s="110"/>
      <c r="SCP5" s="110"/>
      <c r="SCQ5" s="110"/>
      <c r="SCR5" s="110"/>
      <c r="SCS5" s="110"/>
      <c r="SCT5" s="110"/>
      <c r="SCU5" s="110"/>
      <c r="SCV5" s="110"/>
      <c r="SCW5" s="110"/>
      <c r="SCX5" s="110"/>
      <c r="SCY5" s="110"/>
      <c r="SCZ5" s="110"/>
      <c r="SDA5" s="110"/>
      <c r="SDB5" s="110"/>
      <c r="SDC5" s="110"/>
      <c r="SDD5" s="110"/>
      <c r="SDE5" s="110"/>
      <c r="SDF5" s="110"/>
      <c r="SDG5" s="110"/>
      <c r="SDH5" s="110"/>
      <c r="SDI5" s="110"/>
      <c r="SDJ5" s="110"/>
      <c r="SDK5" s="110"/>
      <c r="SDL5" s="110"/>
      <c r="SDM5" s="110"/>
      <c r="SDN5" s="110"/>
      <c r="SDO5" s="110"/>
      <c r="SDP5" s="110"/>
      <c r="SDQ5" s="110"/>
      <c r="SDR5" s="110"/>
      <c r="SDS5" s="110"/>
      <c r="SDT5" s="110"/>
      <c r="SDU5" s="110"/>
      <c r="SDV5" s="110"/>
      <c r="SDW5" s="110"/>
      <c r="SDX5" s="110"/>
      <c r="SDY5" s="110"/>
      <c r="SDZ5" s="110"/>
      <c r="SEA5" s="110"/>
      <c r="SEB5" s="110"/>
      <c r="SEC5" s="110"/>
      <c r="SED5" s="110"/>
      <c r="SEE5" s="110"/>
      <c r="SEF5" s="110"/>
      <c r="SEG5" s="110"/>
      <c r="SEH5" s="110"/>
      <c r="SEI5" s="110"/>
      <c r="SEJ5" s="110"/>
      <c r="SEK5" s="110"/>
      <c r="SEL5" s="110"/>
      <c r="SEM5" s="110"/>
      <c r="SEN5" s="110"/>
      <c r="SEO5" s="110"/>
      <c r="SEP5" s="110"/>
      <c r="SEQ5" s="110"/>
      <c r="SER5" s="110"/>
      <c r="SES5" s="110"/>
      <c r="SET5" s="110"/>
      <c r="SEU5" s="110"/>
      <c r="SEV5" s="110"/>
      <c r="SEW5" s="110"/>
      <c r="SEX5" s="110"/>
      <c r="SEY5" s="110"/>
      <c r="SEZ5" s="110"/>
      <c r="SFA5" s="110"/>
      <c r="SFB5" s="110"/>
      <c r="SFC5" s="110"/>
      <c r="SFD5" s="110"/>
      <c r="SFE5" s="110"/>
      <c r="SFF5" s="110"/>
      <c r="SFG5" s="110"/>
      <c r="SFH5" s="110"/>
      <c r="SFI5" s="110"/>
      <c r="SFJ5" s="110"/>
      <c r="SFK5" s="110"/>
      <c r="SFL5" s="110"/>
      <c r="SFM5" s="110"/>
      <c r="SFN5" s="110"/>
      <c r="SFO5" s="110"/>
      <c r="SFP5" s="110"/>
      <c r="SFQ5" s="110"/>
      <c r="SFR5" s="110"/>
      <c r="SFS5" s="110"/>
      <c r="SFT5" s="110"/>
      <c r="SFU5" s="110"/>
      <c r="SFV5" s="110"/>
      <c r="SFW5" s="110"/>
      <c r="SFX5" s="110"/>
      <c r="SFY5" s="110"/>
      <c r="SFZ5" s="110"/>
      <c r="SGA5" s="110"/>
      <c r="SGB5" s="110"/>
      <c r="SGC5" s="110"/>
      <c r="SGD5" s="110"/>
      <c r="SGE5" s="110"/>
      <c r="SGF5" s="110"/>
      <c r="SGG5" s="110"/>
      <c r="SGH5" s="110"/>
      <c r="SGI5" s="110"/>
      <c r="SGJ5" s="110"/>
      <c r="SGK5" s="110"/>
      <c r="SGL5" s="110"/>
      <c r="SGM5" s="110"/>
      <c r="SGN5" s="110"/>
      <c r="SGO5" s="110"/>
      <c r="SGP5" s="110"/>
      <c r="SGQ5" s="110"/>
      <c r="SGR5" s="110"/>
      <c r="SGS5" s="110"/>
      <c r="SGT5" s="110"/>
      <c r="SGU5" s="110"/>
      <c r="SGV5" s="110"/>
      <c r="SGW5" s="110"/>
      <c r="SGX5" s="110"/>
      <c r="SGY5" s="110"/>
      <c r="SGZ5" s="110"/>
      <c r="SHA5" s="110"/>
      <c r="SHB5" s="110"/>
      <c r="SHC5" s="110"/>
      <c r="SHD5" s="110"/>
      <c r="SHE5" s="110"/>
      <c r="SHF5" s="110"/>
      <c r="SHG5" s="110"/>
      <c r="SHH5" s="110"/>
      <c r="SHI5" s="110"/>
      <c r="SHJ5" s="110"/>
      <c r="SHK5" s="110"/>
      <c r="SHL5" s="110"/>
      <c r="SHM5" s="110"/>
      <c r="SHN5" s="110"/>
      <c r="SHO5" s="110"/>
      <c r="SHP5" s="110"/>
      <c r="SHQ5" s="110"/>
      <c r="SHR5" s="110"/>
      <c r="SHS5" s="110"/>
      <c r="SHT5" s="110"/>
      <c r="SHU5" s="110"/>
      <c r="SHV5" s="110"/>
      <c r="SHW5" s="110"/>
      <c r="SHX5" s="110"/>
      <c r="SHY5" s="110"/>
      <c r="SHZ5" s="110"/>
      <c r="SIA5" s="110"/>
      <c r="SIB5" s="110"/>
      <c r="SIC5" s="110"/>
      <c r="SID5" s="110"/>
      <c r="SIE5" s="110"/>
      <c r="SIF5" s="110"/>
      <c r="SIG5" s="110"/>
      <c r="SIH5" s="110"/>
      <c r="SII5" s="110"/>
      <c r="SIJ5" s="110"/>
      <c r="SIK5" s="110"/>
      <c r="SIL5" s="110"/>
      <c r="SIM5" s="110"/>
      <c r="SIN5" s="110"/>
      <c r="SIO5" s="110"/>
      <c r="SIP5" s="110"/>
      <c r="SIQ5" s="110"/>
      <c r="SIR5" s="110"/>
      <c r="SIS5" s="110"/>
      <c r="SIT5" s="110"/>
      <c r="SIU5" s="110"/>
      <c r="SIV5" s="110"/>
      <c r="SIW5" s="110"/>
      <c r="SIX5" s="110"/>
      <c r="SIY5" s="110"/>
      <c r="SIZ5" s="110"/>
      <c r="SJA5" s="110"/>
      <c r="SJB5" s="110"/>
      <c r="SJC5" s="110"/>
      <c r="SJD5" s="110"/>
      <c r="SJE5" s="110"/>
      <c r="SJF5" s="110"/>
      <c r="SJG5" s="110"/>
      <c r="SJH5" s="110"/>
      <c r="SJI5" s="110"/>
      <c r="SJJ5" s="110"/>
      <c r="SJK5" s="110"/>
      <c r="SJL5" s="110"/>
      <c r="SJM5" s="110"/>
      <c r="SJN5" s="110"/>
      <c r="SJO5" s="110"/>
      <c r="SJP5" s="110"/>
      <c r="SJQ5" s="110"/>
      <c r="SJR5" s="110"/>
      <c r="SJS5" s="110"/>
      <c r="SJT5" s="110"/>
      <c r="SJU5" s="110"/>
      <c r="SJV5" s="110"/>
      <c r="SJW5" s="110"/>
      <c r="SJX5" s="110"/>
      <c r="SJY5" s="110"/>
      <c r="SJZ5" s="110"/>
      <c r="SKA5" s="110"/>
      <c r="SKB5" s="110"/>
      <c r="SKC5" s="110"/>
      <c r="SKD5" s="110"/>
      <c r="SKE5" s="110"/>
      <c r="SKF5" s="110"/>
      <c r="SKG5" s="110"/>
      <c r="SKH5" s="110"/>
      <c r="SKI5" s="110"/>
      <c r="SKJ5" s="110"/>
      <c r="SKK5" s="110"/>
      <c r="SKL5" s="110"/>
      <c r="SKM5" s="110"/>
      <c r="SKN5" s="110"/>
      <c r="SKO5" s="110"/>
      <c r="SKP5" s="110"/>
      <c r="SKQ5" s="110"/>
      <c r="SKR5" s="110"/>
      <c r="SKS5" s="110"/>
      <c r="SKT5" s="110"/>
      <c r="SKU5" s="110"/>
      <c r="SKV5" s="110"/>
      <c r="SKW5" s="110"/>
      <c r="SKX5" s="110"/>
      <c r="SKY5" s="110"/>
      <c r="SKZ5" s="110"/>
      <c r="SLA5" s="110"/>
      <c r="SLB5" s="110"/>
      <c r="SLC5" s="110"/>
      <c r="SLD5" s="110"/>
      <c r="SLE5" s="110"/>
      <c r="SLF5" s="110"/>
      <c r="SLG5" s="110"/>
      <c r="SLH5" s="110"/>
      <c r="SLI5" s="110"/>
      <c r="SLJ5" s="110"/>
      <c r="SLK5" s="110"/>
      <c r="SLL5" s="110"/>
      <c r="SLM5" s="110"/>
      <c r="SLN5" s="110"/>
      <c r="SLO5" s="110"/>
      <c r="SLP5" s="110"/>
      <c r="SLQ5" s="110"/>
      <c r="SLR5" s="110"/>
      <c r="SLS5" s="110"/>
      <c r="SLT5" s="110"/>
      <c r="SLU5" s="110"/>
      <c r="SLV5" s="110"/>
      <c r="SLW5" s="110"/>
      <c r="SLX5" s="110"/>
      <c r="SLY5" s="110"/>
      <c r="SLZ5" s="110"/>
      <c r="SMA5" s="110"/>
      <c r="SMB5" s="110"/>
      <c r="SMC5" s="110"/>
      <c r="SMD5" s="110"/>
      <c r="SME5" s="110"/>
      <c r="SMF5" s="110"/>
      <c r="SMG5" s="110"/>
      <c r="SMH5" s="110"/>
      <c r="SMI5" s="110"/>
      <c r="SMJ5" s="110"/>
      <c r="SMK5" s="110"/>
      <c r="SML5" s="110"/>
      <c r="SMM5" s="110"/>
      <c r="SMN5" s="110"/>
      <c r="SMO5" s="110"/>
      <c r="SMP5" s="110"/>
      <c r="SMQ5" s="110"/>
      <c r="SMR5" s="110"/>
      <c r="SMS5" s="110"/>
      <c r="SMT5" s="110"/>
      <c r="SMU5" s="110"/>
      <c r="SMV5" s="110"/>
      <c r="SMW5" s="110"/>
      <c r="SMX5" s="110"/>
      <c r="SMY5" s="110"/>
      <c r="SMZ5" s="110"/>
      <c r="SNA5" s="110"/>
      <c r="SNB5" s="110"/>
      <c r="SNC5" s="110"/>
      <c r="SND5" s="110"/>
      <c r="SNE5" s="110"/>
      <c r="SNF5" s="110"/>
      <c r="SNG5" s="110"/>
      <c r="SNH5" s="110"/>
      <c r="SNI5" s="110"/>
      <c r="SNJ5" s="110"/>
      <c r="SNK5" s="110"/>
      <c r="SNL5" s="110"/>
      <c r="SNM5" s="110"/>
      <c r="SNN5" s="110"/>
      <c r="SNO5" s="110"/>
      <c r="SNP5" s="110"/>
      <c r="SNQ5" s="110"/>
      <c r="SNR5" s="110"/>
      <c r="SNS5" s="110"/>
      <c r="SNT5" s="110"/>
      <c r="SNU5" s="110"/>
      <c r="SNV5" s="110"/>
      <c r="SNW5" s="110"/>
      <c r="SNX5" s="110"/>
      <c r="SNY5" s="110"/>
      <c r="SNZ5" s="110"/>
      <c r="SOA5" s="110"/>
      <c r="SOB5" s="110"/>
      <c r="SOC5" s="110"/>
      <c r="SOD5" s="110"/>
      <c r="SOE5" s="110"/>
      <c r="SOF5" s="110"/>
      <c r="SOG5" s="110"/>
      <c r="SOH5" s="110"/>
      <c r="SOI5" s="110"/>
      <c r="SOJ5" s="110"/>
      <c r="SOK5" s="110"/>
      <c r="SOL5" s="110"/>
      <c r="SOM5" s="110"/>
      <c r="SON5" s="110"/>
      <c r="SOO5" s="110"/>
      <c r="SOP5" s="110"/>
      <c r="SOQ5" s="110"/>
      <c r="SOR5" s="110"/>
      <c r="SOS5" s="110"/>
      <c r="SOT5" s="110"/>
      <c r="SOU5" s="110"/>
      <c r="SOV5" s="110"/>
      <c r="SOW5" s="110"/>
      <c r="SOX5" s="110"/>
      <c r="SOY5" s="110"/>
      <c r="SOZ5" s="110"/>
      <c r="SPA5" s="110"/>
      <c r="SPB5" s="110"/>
      <c r="SPC5" s="110"/>
      <c r="SPD5" s="110"/>
      <c r="SPE5" s="110"/>
      <c r="SPF5" s="110"/>
      <c r="SPG5" s="110"/>
      <c r="SPH5" s="110"/>
      <c r="SPI5" s="110"/>
      <c r="SPJ5" s="110"/>
      <c r="SPK5" s="110"/>
      <c r="SPL5" s="110"/>
      <c r="SPM5" s="110"/>
      <c r="SPN5" s="110"/>
      <c r="SPO5" s="110"/>
      <c r="SPP5" s="110"/>
      <c r="SPQ5" s="110"/>
      <c r="SPR5" s="110"/>
      <c r="SPS5" s="110"/>
      <c r="SPT5" s="110"/>
      <c r="SPU5" s="110"/>
      <c r="SPV5" s="110"/>
      <c r="SPW5" s="110"/>
      <c r="SPX5" s="110"/>
      <c r="SPY5" s="110"/>
      <c r="SPZ5" s="110"/>
      <c r="SQA5" s="110"/>
      <c r="SQB5" s="110"/>
      <c r="SQC5" s="110"/>
      <c r="SQD5" s="110"/>
      <c r="SQE5" s="110"/>
      <c r="SQF5" s="110"/>
      <c r="SQG5" s="110"/>
      <c r="SQH5" s="110"/>
      <c r="SQI5" s="110"/>
      <c r="SQJ5" s="110"/>
      <c r="SQK5" s="110"/>
      <c r="SQL5" s="110"/>
      <c r="SQM5" s="110"/>
      <c r="SQN5" s="110"/>
      <c r="SQO5" s="110"/>
      <c r="SQP5" s="110"/>
      <c r="SQQ5" s="110"/>
      <c r="SQR5" s="110"/>
      <c r="SQS5" s="110"/>
      <c r="SQT5" s="110"/>
      <c r="SQU5" s="110"/>
      <c r="SQV5" s="110"/>
      <c r="SQW5" s="110"/>
      <c r="SQX5" s="110"/>
      <c r="SQY5" s="110"/>
      <c r="SQZ5" s="110"/>
      <c r="SRA5" s="110"/>
      <c r="SRB5" s="110"/>
      <c r="SRC5" s="110"/>
      <c r="SRD5" s="110"/>
      <c r="SRE5" s="110"/>
      <c r="SRF5" s="110"/>
      <c r="SRG5" s="110"/>
      <c r="SRH5" s="110"/>
      <c r="SRI5" s="110"/>
      <c r="SRJ5" s="110"/>
      <c r="SRK5" s="110"/>
      <c r="SRL5" s="110"/>
      <c r="SRM5" s="110"/>
      <c r="SRN5" s="110"/>
      <c r="SRO5" s="110"/>
      <c r="SRP5" s="110"/>
      <c r="SRQ5" s="110"/>
      <c r="SRR5" s="110"/>
      <c r="SRS5" s="110"/>
      <c r="SRT5" s="110"/>
      <c r="SRU5" s="110"/>
      <c r="SRV5" s="110"/>
      <c r="SRW5" s="110"/>
      <c r="SRX5" s="110"/>
      <c r="SRY5" s="110"/>
      <c r="SRZ5" s="110"/>
      <c r="SSA5" s="110"/>
      <c r="SSB5" s="110"/>
      <c r="SSC5" s="110"/>
      <c r="SSD5" s="110"/>
      <c r="SSE5" s="110"/>
      <c r="SSF5" s="110"/>
      <c r="SSG5" s="110"/>
      <c r="SSH5" s="110"/>
      <c r="SSI5" s="110"/>
      <c r="SSJ5" s="110"/>
      <c r="SSK5" s="110"/>
      <c r="SSL5" s="110"/>
      <c r="SSM5" s="110"/>
      <c r="SSN5" s="110"/>
      <c r="SSO5" s="110"/>
      <c r="SSP5" s="110"/>
      <c r="SSQ5" s="110"/>
      <c r="SSR5" s="110"/>
      <c r="SSS5" s="110"/>
      <c r="SST5" s="110"/>
      <c r="SSU5" s="110"/>
      <c r="SSV5" s="110"/>
      <c r="SSW5" s="110"/>
      <c r="SSX5" s="110"/>
      <c r="SSY5" s="110"/>
      <c r="SSZ5" s="110"/>
      <c r="STA5" s="110"/>
      <c r="STB5" s="110"/>
      <c r="STC5" s="110"/>
      <c r="STD5" s="110"/>
      <c r="STE5" s="110"/>
      <c r="STF5" s="110"/>
      <c r="STG5" s="110"/>
      <c r="STH5" s="110"/>
      <c r="STI5" s="110"/>
      <c r="STJ5" s="110"/>
      <c r="STK5" s="110"/>
      <c r="STL5" s="110"/>
      <c r="STM5" s="110"/>
      <c r="STN5" s="110"/>
      <c r="STO5" s="110"/>
      <c r="STP5" s="110"/>
      <c r="STQ5" s="110"/>
      <c r="STR5" s="110"/>
      <c r="STS5" s="110"/>
      <c r="STT5" s="110"/>
      <c r="STU5" s="110"/>
      <c r="STV5" s="110"/>
      <c r="STW5" s="110"/>
      <c r="STX5" s="110"/>
      <c r="STY5" s="110"/>
      <c r="STZ5" s="110"/>
      <c r="SUA5" s="110"/>
      <c r="SUB5" s="110"/>
      <c r="SUC5" s="110"/>
      <c r="SUD5" s="110"/>
      <c r="SUE5" s="110"/>
      <c r="SUF5" s="110"/>
      <c r="SUG5" s="110"/>
      <c r="SUH5" s="110"/>
      <c r="SUI5" s="110"/>
      <c r="SUJ5" s="110"/>
      <c r="SUK5" s="110"/>
      <c r="SUL5" s="110"/>
      <c r="SUM5" s="110"/>
      <c r="SUN5" s="110"/>
      <c r="SUO5" s="110"/>
      <c r="SUP5" s="110"/>
      <c r="SUQ5" s="110"/>
      <c r="SUR5" s="110"/>
      <c r="SUS5" s="110"/>
      <c r="SUT5" s="110"/>
      <c r="SUU5" s="110"/>
      <c r="SUV5" s="110"/>
      <c r="SUW5" s="110"/>
      <c r="SUX5" s="110"/>
      <c r="SUY5" s="110"/>
      <c r="SUZ5" s="110"/>
      <c r="SVA5" s="110"/>
      <c r="SVB5" s="110"/>
      <c r="SVC5" s="110"/>
      <c r="SVD5" s="110"/>
      <c r="SVE5" s="110"/>
      <c r="SVF5" s="110"/>
      <c r="SVG5" s="110"/>
      <c r="SVH5" s="110"/>
      <c r="SVI5" s="110"/>
      <c r="SVJ5" s="110"/>
      <c r="SVK5" s="110"/>
      <c r="SVL5" s="110"/>
      <c r="SVM5" s="110"/>
      <c r="SVN5" s="110"/>
      <c r="SVO5" s="110"/>
      <c r="SVP5" s="110"/>
      <c r="SVQ5" s="110"/>
      <c r="SVR5" s="110"/>
      <c r="SVS5" s="110"/>
      <c r="SVT5" s="110"/>
      <c r="SVU5" s="110"/>
      <c r="SVV5" s="110"/>
      <c r="SVW5" s="110"/>
      <c r="SVX5" s="110"/>
      <c r="SVY5" s="110"/>
      <c r="SVZ5" s="110"/>
      <c r="SWA5" s="110"/>
      <c r="SWB5" s="110"/>
      <c r="SWC5" s="110"/>
      <c r="SWD5" s="110"/>
      <c r="SWE5" s="110"/>
      <c r="SWF5" s="110"/>
      <c r="SWG5" s="110"/>
      <c r="SWH5" s="110"/>
      <c r="SWI5" s="110"/>
      <c r="SWJ5" s="110"/>
      <c r="SWK5" s="110"/>
      <c r="SWL5" s="110"/>
      <c r="SWM5" s="110"/>
      <c r="SWN5" s="110"/>
      <c r="SWO5" s="110"/>
      <c r="SWP5" s="110"/>
      <c r="SWQ5" s="110"/>
      <c r="SWR5" s="110"/>
      <c r="SWS5" s="110"/>
      <c r="SWT5" s="110"/>
      <c r="SWU5" s="110"/>
      <c r="SWV5" s="110"/>
      <c r="SWW5" s="110"/>
      <c r="SWX5" s="110"/>
      <c r="SWY5" s="110"/>
      <c r="SWZ5" s="110"/>
      <c r="SXA5" s="110"/>
      <c r="SXB5" s="110"/>
      <c r="SXC5" s="110"/>
      <c r="SXD5" s="110"/>
      <c r="SXE5" s="110"/>
      <c r="SXF5" s="110"/>
      <c r="SXG5" s="110"/>
      <c r="SXH5" s="110"/>
      <c r="SXI5" s="110"/>
      <c r="SXJ5" s="110"/>
      <c r="SXK5" s="110"/>
      <c r="SXL5" s="110"/>
      <c r="SXM5" s="110"/>
      <c r="SXN5" s="110"/>
      <c r="SXO5" s="110"/>
      <c r="SXP5" s="110"/>
      <c r="SXQ5" s="110"/>
      <c r="SXR5" s="110"/>
      <c r="SXS5" s="110"/>
      <c r="SXT5" s="110"/>
      <c r="SXU5" s="110"/>
      <c r="SXV5" s="110"/>
      <c r="SXW5" s="110"/>
      <c r="SXX5" s="110"/>
      <c r="SXY5" s="110"/>
      <c r="SXZ5" s="110"/>
      <c r="SYA5" s="110"/>
      <c r="SYB5" s="110"/>
      <c r="SYC5" s="110"/>
      <c r="SYD5" s="110"/>
      <c r="SYE5" s="110"/>
      <c r="SYF5" s="110"/>
      <c r="SYG5" s="110"/>
      <c r="SYH5" s="110"/>
      <c r="SYI5" s="110"/>
      <c r="SYJ5" s="110"/>
      <c r="SYK5" s="110"/>
      <c r="SYL5" s="110"/>
      <c r="SYM5" s="110"/>
      <c r="SYN5" s="110"/>
      <c r="SYO5" s="110"/>
      <c r="SYP5" s="110"/>
      <c r="SYQ5" s="110"/>
      <c r="SYR5" s="110"/>
      <c r="SYS5" s="110"/>
      <c r="SYT5" s="110"/>
      <c r="SYU5" s="110"/>
      <c r="SYV5" s="110"/>
      <c r="SYW5" s="110"/>
      <c r="SYX5" s="110"/>
      <c r="SYY5" s="110"/>
      <c r="SYZ5" s="110"/>
      <c r="SZA5" s="110"/>
      <c r="SZB5" s="110"/>
      <c r="SZC5" s="110"/>
      <c r="SZD5" s="110"/>
      <c r="SZE5" s="110"/>
      <c r="SZF5" s="110"/>
      <c r="SZG5" s="110"/>
      <c r="SZH5" s="110"/>
      <c r="SZI5" s="110"/>
      <c r="SZJ5" s="110"/>
      <c r="SZK5" s="110"/>
      <c r="SZL5" s="110"/>
      <c r="SZM5" s="110"/>
      <c r="SZN5" s="110"/>
      <c r="SZO5" s="110"/>
      <c r="SZP5" s="110"/>
      <c r="SZQ5" s="110"/>
      <c r="SZR5" s="110"/>
      <c r="SZS5" s="110"/>
      <c r="SZT5" s="110"/>
      <c r="SZU5" s="110"/>
      <c r="SZV5" s="110"/>
      <c r="SZW5" s="110"/>
      <c r="SZX5" s="110"/>
      <c r="SZY5" s="110"/>
      <c r="SZZ5" s="110"/>
      <c r="TAA5" s="110"/>
      <c r="TAB5" s="110"/>
      <c r="TAC5" s="110"/>
      <c r="TAD5" s="110"/>
      <c r="TAE5" s="110"/>
      <c r="TAF5" s="110"/>
      <c r="TAG5" s="110"/>
      <c r="TAH5" s="110"/>
      <c r="TAI5" s="110"/>
      <c r="TAJ5" s="110"/>
      <c r="TAK5" s="110"/>
      <c r="TAL5" s="110"/>
      <c r="TAM5" s="110"/>
      <c r="TAN5" s="110"/>
      <c r="TAO5" s="110"/>
      <c r="TAP5" s="110"/>
      <c r="TAQ5" s="110"/>
      <c r="TAR5" s="110"/>
      <c r="TAS5" s="110"/>
      <c r="TAT5" s="110"/>
      <c r="TAU5" s="110"/>
      <c r="TAV5" s="110"/>
      <c r="TAW5" s="110"/>
      <c r="TAX5" s="110"/>
      <c r="TAY5" s="110"/>
      <c r="TAZ5" s="110"/>
      <c r="TBA5" s="110"/>
      <c r="TBB5" s="110"/>
      <c r="TBC5" s="110"/>
      <c r="TBD5" s="110"/>
      <c r="TBE5" s="110"/>
      <c r="TBF5" s="110"/>
      <c r="TBG5" s="110"/>
      <c r="TBH5" s="110"/>
      <c r="TBI5" s="110"/>
      <c r="TBJ5" s="110"/>
      <c r="TBK5" s="110"/>
      <c r="TBL5" s="110"/>
      <c r="TBM5" s="110"/>
      <c r="TBN5" s="110"/>
      <c r="TBO5" s="110"/>
      <c r="TBP5" s="110"/>
      <c r="TBQ5" s="110"/>
      <c r="TBR5" s="110"/>
      <c r="TBS5" s="110"/>
      <c r="TBT5" s="110"/>
      <c r="TBU5" s="110"/>
      <c r="TBV5" s="110"/>
      <c r="TBW5" s="110"/>
      <c r="TBX5" s="110"/>
      <c r="TBY5" s="110"/>
      <c r="TBZ5" s="110"/>
      <c r="TCA5" s="110"/>
      <c r="TCB5" s="110"/>
      <c r="TCC5" s="110"/>
      <c r="TCD5" s="110"/>
      <c r="TCE5" s="110"/>
      <c r="TCF5" s="110"/>
      <c r="TCG5" s="110"/>
      <c r="TCH5" s="110"/>
      <c r="TCI5" s="110"/>
      <c r="TCJ5" s="110"/>
      <c r="TCK5" s="110"/>
      <c r="TCL5" s="110"/>
      <c r="TCM5" s="110"/>
      <c r="TCN5" s="110"/>
      <c r="TCO5" s="110"/>
      <c r="TCP5" s="110"/>
      <c r="TCQ5" s="110"/>
      <c r="TCR5" s="110"/>
      <c r="TCS5" s="110"/>
      <c r="TCT5" s="110"/>
      <c r="TCU5" s="110"/>
      <c r="TCV5" s="110"/>
      <c r="TCW5" s="110"/>
      <c r="TCX5" s="110"/>
      <c r="TCY5" s="110"/>
      <c r="TCZ5" s="110"/>
      <c r="TDA5" s="110"/>
      <c r="TDB5" s="110"/>
      <c r="TDC5" s="110"/>
      <c r="TDD5" s="110"/>
      <c r="TDE5" s="110"/>
      <c r="TDF5" s="110"/>
      <c r="TDG5" s="110"/>
      <c r="TDH5" s="110"/>
      <c r="TDI5" s="110"/>
      <c r="TDJ5" s="110"/>
      <c r="TDK5" s="110"/>
      <c r="TDL5" s="110"/>
      <c r="TDM5" s="110"/>
      <c r="TDN5" s="110"/>
      <c r="TDO5" s="110"/>
      <c r="TDP5" s="110"/>
      <c r="TDQ5" s="110"/>
      <c r="TDR5" s="110"/>
      <c r="TDS5" s="110"/>
      <c r="TDT5" s="110"/>
      <c r="TDU5" s="110"/>
      <c r="TDV5" s="110"/>
      <c r="TDW5" s="110"/>
      <c r="TDX5" s="110"/>
      <c r="TDY5" s="110"/>
      <c r="TDZ5" s="110"/>
      <c r="TEA5" s="110"/>
      <c r="TEB5" s="110"/>
      <c r="TEC5" s="110"/>
      <c r="TED5" s="110"/>
      <c r="TEE5" s="110"/>
      <c r="TEF5" s="110"/>
      <c r="TEG5" s="110"/>
      <c r="TEH5" s="110"/>
      <c r="TEI5" s="110"/>
      <c r="TEJ5" s="110"/>
      <c r="TEK5" s="110"/>
      <c r="TEL5" s="110"/>
      <c r="TEM5" s="110"/>
      <c r="TEN5" s="110"/>
      <c r="TEO5" s="110"/>
      <c r="TEP5" s="110"/>
      <c r="TEQ5" s="110"/>
      <c r="TER5" s="110"/>
      <c r="TES5" s="110"/>
      <c r="TET5" s="110"/>
      <c r="TEU5" s="110"/>
      <c r="TEV5" s="110"/>
      <c r="TEW5" s="110"/>
      <c r="TEX5" s="110"/>
      <c r="TEY5" s="110"/>
      <c r="TEZ5" s="110"/>
      <c r="TFA5" s="110"/>
      <c r="TFB5" s="110"/>
      <c r="TFC5" s="110"/>
      <c r="TFD5" s="110"/>
      <c r="TFE5" s="110"/>
      <c r="TFF5" s="110"/>
      <c r="TFG5" s="110"/>
      <c r="TFH5" s="110"/>
      <c r="TFI5" s="110"/>
      <c r="TFJ5" s="110"/>
      <c r="TFK5" s="110"/>
      <c r="TFL5" s="110"/>
      <c r="TFM5" s="110"/>
      <c r="TFN5" s="110"/>
      <c r="TFO5" s="110"/>
      <c r="TFP5" s="110"/>
      <c r="TFQ5" s="110"/>
      <c r="TFR5" s="110"/>
      <c r="TFS5" s="110"/>
      <c r="TFT5" s="110"/>
      <c r="TFU5" s="110"/>
      <c r="TFV5" s="110"/>
      <c r="TFW5" s="110"/>
      <c r="TFX5" s="110"/>
      <c r="TFY5" s="110"/>
      <c r="TFZ5" s="110"/>
      <c r="TGA5" s="110"/>
      <c r="TGB5" s="110"/>
      <c r="TGC5" s="110"/>
      <c r="TGD5" s="110"/>
      <c r="TGE5" s="110"/>
      <c r="TGF5" s="110"/>
      <c r="TGG5" s="110"/>
      <c r="TGH5" s="110"/>
      <c r="TGI5" s="110"/>
      <c r="TGJ5" s="110"/>
      <c r="TGK5" s="110"/>
      <c r="TGL5" s="110"/>
      <c r="TGM5" s="110"/>
      <c r="TGN5" s="110"/>
      <c r="TGO5" s="110"/>
      <c r="TGP5" s="110"/>
      <c r="TGQ5" s="110"/>
      <c r="TGR5" s="110"/>
      <c r="TGS5" s="110"/>
      <c r="TGT5" s="110"/>
      <c r="TGU5" s="110"/>
      <c r="TGV5" s="110"/>
      <c r="TGW5" s="110"/>
      <c r="TGX5" s="110"/>
      <c r="TGY5" s="110"/>
      <c r="TGZ5" s="110"/>
      <c r="THA5" s="110"/>
      <c r="THB5" s="110"/>
      <c r="THC5" s="110"/>
      <c r="THD5" s="110"/>
      <c r="THE5" s="110"/>
      <c r="THF5" s="110"/>
      <c r="THG5" s="110"/>
      <c r="THH5" s="110"/>
      <c r="THI5" s="110"/>
      <c r="THJ5" s="110"/>
      <c r="THK5" s="110"/>
      <c r="THL5" s="110"/>
      <c r="THM5" s="110"/>
      <c r="THN5" s="110"/>
      <c r="THO5" s="110"/>
      <c r="THP5" s="110"/>
      <c r="THQ5" s="110"/>
      <c r="THR5" s="110"/>
      <c r="THS5" s="110"/>
      <c r="THT5" s="110"/>
      <c r="THU5" s="110"/>
      <c r="THV5" s="110"/>
      <c r="THW5" s="110"/>
      <c r="THX5" s="110"/>
      <c r="THY5" s="110"/>
      <c r="THZ5" s="110"/>
      <c r="TIA5" s="110"/>
      <c r="TIB5" s="110"/>
      <c r="TIC5" s="110"/>
      <c r="TID5" s="110"/>
      <c r="TIE5" s="110"/>
      <c r="TIF5" s="110"/>
      <c r="TIG5" s="110"/>
      <c r="TIH5" s="110"/>
      <c r="TII5" s="110"/>
      <c r="TIJ5" s="110"/>
      <c r="TIK5" s="110"/>
      <c r="TIL5" s="110"/>
      <c r="TIM5" s="110"/>
      <c r="TIN5" s="110"/>
      <c r="TIO5" s="110"/>
      <c r="TIP5" s="110"/>
      <c r="TIQ5" s="110"/>
      <c r="TIR5" s="110"/>
      <c r="TIS5" s="110"/>
      <c r="TIT5" s="110"/>
      <c r="TIU5" s="110"/>
      <c r="TIV5" s="110"/>
      <c r="TIW5" s="110"/>
      <c r="TIX5" s="110"/>
      <c r="TIY5" s="110"/>
      <c r="TIZ5" s="110"/>
      <c r="TJA5" s="110"/>
      <c r="TJB5" s="110"/>
      <c r="TJC5" s="110"/>
      <c r="TJD5" s="110"/>
      <c r="TJE5" s="110"/>
      <c r="TJF5" s="110"/>
      <c r="TJG5" s="110"/>
      <c r="TJH5" s="110"/>
      <c r="TJI5" s="110"/>
      <c r="TJJ5" s="110"/>
      <c r="TJK5" s="110"/>
      <c r="TJL5" s="110"/>
      <c r="TJM5" s="110"/>
      <c r="TJN5" s="110"/>
      <c r="TJO5" s="110"/>
      <c r="TJP5" s="110"/>
      <c r="TJQ5" s="110"/>
      <c r="TJR5" s="110"/>
      <c r="TJS5" s="110"/>
      <c r="TJT5" s="110"/>
      <c r="TJU5" s="110"/>
      <c r="TJV5" s="110"/>
      <c r="TJW5" s="110"/>
      <c r="TJX5" s="110"/>
      <c r="TJY5" s="110"/>
      <c r="TJZ5" s="110"/>
      <c r="TKA5" s="110"/>
      <c r="TKB5" s="110"/>
      <c r="TKC5" s="110"/>
      <c r="TKD5" s="110"/>
      <c r="TKE5" s="110"/>
      <c r="TKF5" s="110"/>
      <c r="TKG5" s="110"/>
      <c r="TKH5" s="110"/>
      <c r="TKI5" s="110"/>
      <c r="TKJ5" s="110"/>
      <c r="TKK5" s="110"/>
      <c r="TKL5" s="110"/>
      <c r="TKM5" s="110"/>
      <c r="TKN5" s="110"/>
      <c r="TKO5" s="110"/>
      <c r="TKP5" s="110"/>
      <c r="TKQ5" s="110"/>
      <c r="TKR5" s="110"/>
      <c r="TKS5" s="110"/>
      <c r="TKT5" s="110"/>
      <c r="TKU5" s="110"/>
      <c r="TKV5" s="110"/>
      <c r="TKW5" s="110"/>
      <c r="TKX5" s="110"/>
      <c r="TKY5" s="110"/>
      <c r="TKZ5" s="110"/>
      <c r="TLA5" s="110"/>
      <c r="TLB5" s="110"/>
      <c r="TLC5" s="110"/>
      <c r="TLD5" s="110"/>
      <c r="TLE5" s="110"/>
      <c r="TLF5" s="110"/>
      <c r="TLG5" s="110"/>
      <c r="TLH5" s="110"/>
      <c r="TLI5" s="110"/>
      <c r="TLJ5" s="110"/>
      <c r="TLK5" s="110"/>
      <c r="TLL5" s="110"/>
      <c r="TLM5" s="110"/>
      <c r="TLN5" s="110"/>
      <c r="TLO5" s="110"/>
      <c r="TLP5" s="110"/>
      <c r="TLQ5" s="110"/>
      <c r="TLR5" s="110"/>
      <c r="TLS5" s="110"/>
      <c r="TLT5" s="110"/>
      <c r="TLU5" s="110"/>
      <c r="TLV5" s="110"/>
      <c r="TLW5" s="110"/>
      <c r="TLX5" s="110"/>
      <c r="TLY5" s="110"/>
      <c r="TLZ5" s="110"/>
      <c r="TMA5" s="110"/>
      <c r="TMB5" s="110"/>
      <c r="TMC5" s="110"/>
      <c r="TMD5" s="110"/>
      <c r="TME5" s="110"/>
      <c r="TMF5" s="110"/>
      <c r="TMG5" s="110"/>
      <c r="TMH5" s="110"/>
      <c r="TMI5" s="110"/>
      <c r="TMJ5" s="110"/>
      <c r="TMK5" s="110"/>
      <c r="TML5" s="110"/>
      <c r="TMM5" s="110"/>
      <c r="TMN5" s="110"/>
      <c r="TMO5" s="110"/>
      <c r="TMP5" s="110"/>
      <c r="TMQ5" s="110"/>
      <c r="TMR5" s="110"/>
      <c r="TMS5" s="110"/>
      <c r="TMT5" s="110"/>
      <c r="TMU5" s="110"/>
      <c r="TMV5" s="110"/>
      <c r="TMW5" s="110"/>
      <c r="TMX5" s="110"/>
      <c r="TMY5" s="110"/>
      <c r="TMZ5" s="110"/>
      <c r="TNA5" s="110"/>
      <c r="TNB5" s="110"/>
      <c r="TNC5" s="110"/>
      <c r="TND5" s="110"/>
      <c r="TNE5" s="110"/>
      <c r="TNF5" s="110"/>
      <c r="TNG5" s="110"/>
      <c r="TNH5" s="110"/>
      <c r="TNI5" s="110"/>
      <c r="TNJ5" s="110"/>
      <c r="TNK5" s="110"/>
      <c r="TNL5" s="110"/>
      <c r="TNM5" s="110"/>
      <c r="TNN5" s="110"/>
      <c r="TNO5" s="110"/>
      <c r="TNP5" s="110"/>
      <c r="TNQ5" s="110"/>
      <c r="TNR5" s="110"/>
      <c r="TNS5" s="110"/>
      <c r="TNT5" s="110"/>
      <c r="TNU5" s="110"/>
      <c r="TNV5" s="110"/>
      <c r="TNW5" s="110"/>
      <c r="TNX5" s="110"/>
      <c r="TNY5" s="110"/>
      <c r="TNZ5" s="110"/>
      <c r="TOA5" s="110"/>
      <c r="TOB5" s="110"/>
      <c r="TOC5" s="110"/>
      <c r="TOD5" s="110"/>
      <c r="TOE5" s="110"/>
      <c r="TOF5" s="110"/>
      <c r="TOG5" s="110"/>
      <c r="TOH5" s="110"/>
      <c r="TOI5" s="110"/>
      <c r="TOJ5" s="110"/>
      <c r="TOK5" s="110"/>
      <c r="TOL5" s="110"/>
      <c r="TOM5" s="110"/>
      <c r="TON5" s="110"/>
      <c r="TOO5" s="110"/>
      <c r="TOP5" s="110"/>
      <c r="TOQ5" s="110"/>
      <c r="TOR5" s="110"/>
      <c r="TOS5" s="110"/>
      <c r="TOT5" s="110"/>
      <c r="TOU5" s="110"/>
      <c r="TOV5" s="110"/>
      <c r="TOW5" s="110"/>
      <c r="TOX5" s="110"/>
      <c r="TOY5" s="110"/>
      <c r="TOZ5" s="110"/>
      <c r="TPA5" s="110"/>
      <c r="TPB5" s="110"/>
      <c r="TPC5" s="110"/>
      <c r="TPD5" s="110"/>
      <c r="TPE5" s="110"/>
      <c r="TPF5" s="110"/>
      <c r="TPG5" s="110"/>
      <c r="TPH5" s="110"/>
      <c r="TPI5" s="110"/>
      <c r="TPJ5" s="110"/>
      <c r="TPK5" s="110"/>
      <c r="TPL5" s="110"/>
      <c r="TPM5" s="110"/>
      <c r="TPN5" s="110"/>
      <c r="TPO5" s="110"/>
      <c r="TPP5" s="110"/>
      <c r="TPQ5" s="110"/>
      <c r="TPR5" s="110"/>
      <c r="TPS5" s="110"/>
      <c r="TPT5" s="110"/>
      <c r="TPU5" s="110"/>
      <c r="TPV5" s="110"/>
      <c r="TPW5" s="110"/>
      <c r="TPX5" s="110"/>
      <c r="TPY5" s="110"/>
      <c r="TPZ5" s="110"/>
      <c r="TQA5" s="110"/>
      <c r="TQB5" s="110"/>
      <c r="TQC5" s="110"/>
      <c r="TQD5" s="110"/>
      <c r="TQE5" s="110"/>
      <c r="TQF5" s="110"/>
      <c r="TQG5" s="110"/>
      <c r="TQH5" s="110"/>
      <c r="TQI5" s="110"/>
      <c r="TQJ5" s="110"/>
      <c r="TQK5" s="110"/>
      <c r="TQL5" s="110"/>
      <c r="TQM5" s="110"/>
      <c r="TQN5" s="110"/>
      <c r="TQO5" s="110"/>
      <c r="TQP5" s="110"/>
      <c r="TQQ5" s="110"/>
      <c r="TQR5" s="110"/>
      <c r="TQS5" s="110"/>
      <c r="TQT5" s="110"/>
      <c r="TQU5" s="110"/>
      <c r="TQV5" s="110"/>
      <c r="TQW5" s="110"/>
      <c r="TQX5" s="110"/>
      <c r="TQY5" s="110"/>
      <c r="TQZ5" s="110"/>
      <c r="TRA5" s="110"/>
      <c r="TRB5" s="110"/>
      <c r="TRC5" s="110"/>
      <c r="TRD5" s="110"/>
      <c r="TRE5" s="110"/>
      <c r="TRF5" s="110"/>
      <c r="TRG5" s="110"/>
      <c r="TRH5" s="110"/>
      <c r="TRI5" s="110"/>
      <c r="TRJ5" s="110"/>
      <c r="TRK5" s="110"/>
      <c r="TRL5" s="110"/>
      <c r="TRM5" s="110"/>
      <c r="TRN5" s="110"/>
      <c r="TRO5" s="110"/>
      <c r="TRP5" s="110"/>
      <c r="TRQ5" s="110"/>
      <c r="TRR5" s="110"/>
      <c r="TRS5" s="110"/>
      <c r="TRT5" s="110"/>
      <c r="TRU5" s="110"/>
      <c r="TRV5" s="110"/>
      <c r="TRW5" s="110"/>
      <c r="TRX5" s="110"/>
      <c r="TRY5" s="110"/>
      <c r="TRZ5" s="110"/>
      <c r="TSA5" s="110"/>
      <c r="TSB5" s="110"/>
      <c r="TSC5" s="110"/>
      <c r="TSD5" s="110"/>
      <c r="TSE5" s="110"/>
      <c r="TSF5" s="110"/>
      <c r="TSG5" s="110"/>
      <c r="TSH5" s="110"/>
      <c r="TSI5" s="110"/>
      <c r="TSJ5" s="110"/>
      <c r="TSK5" s="110"/>
      <c r="TSL5" s="110"/>
      <c r="TSM5" s="110"/>
      <c r="TSN5" s="110"/>
      <c r="TSO5" s="110"/>
      <c r="TSP5" s="110"/>
      <c r="TSQ5" s="110"/>
      <c r="TSR5" s="110"/>
      <c r="TSS5" s="110"/>
      <c r="TST5" s="110"/>
      <c r="TSU5" s="110"/>
      <c r="TSV5" s="110"/>
      <c r="TSW5" s="110"/>
      <c r="TSX5" s="110"/>
      <c r="TSY5" s="110"/>
      <c r="TSZ5" s="110"/>
      <c r="TTA5" s="110"/>
      <c r="TTB5" s="110"/>
      <c r="TTC5" s="110"/>
      <c r="TTD5" s="110"/>
      <c r="TTE5" s="110"/>
      <c r="TTF5" s="110"/>
      <c r="TTG5" s="110"/>
      <c r="TTH5" s="110"/>
      <c r="TTI5" s="110"/>
      <c r="TTJ5" s="110"/>
      <c r="TTK5" s="110"/>
      <c r="TTL5" s="110"/>
      <c r="TTM5" s="110"/>
      <c r="TTN5" s="110"/>
      <c r="TTO5" s="110"/>
      <c r="TTP5" s="110"/>
      <c r="TTQ5" s="110"/>
      <c r="TTR5" s="110"/>
      <c r="TTS5" s="110"/>
      <c r="TTT5" s="110"/>
      <c r="TTU5" s="110"/>
      <c r="TTV5" s="110"/>
      <c r="TTW5" s="110"/>
      <c r="TTX5" s="110"/>
      <c r="TTY5" s="110"/>
      <c r="TTZ5" s="110"/>
      <c r="TUA5" s="110"/>
      <c r="TUB5" s="110"/>
      <c r="TUC5" s="110"/>
      <c r="TUD5" s="110"/>
      <c r="TUE5" s="110"/>
      <c r="TUF5" s="110"/>
      <c r="TUG5" s="110"/>
      <c r="TUH5" s="110"/>
      <c r="TUI5" s="110"/>
      <c r="TUJ5" s="110"/>
      <c r="TUK5" s="110"/>
      <c r="TUL5" s="110"/>
      <c r="TUM5" s="110"/>
      <c r="TUN5" s="110"/>
      <c r="TUO5" s="110"/>
      <c r="TUP5" s="110"/>
      <c r="TUQ5" s="110"/>
      <c r="TUR5" s="110"/>
      <c r="TUS5" s="110"/>
      <c r="TUT5" s="110"/>
      <c r="TUU5" s="110"/>
      <c r="TUV5" s="110"/>
      <c r="TUW5" s="110"/>
      <c r="TUX5" s="110"/>
      <c r="TUY5" s="110"/>
      <c r="TUZ5" s="110"/>
      <c r="TVA5" s="110"/>
      <c r="TVB5" s="110"/>
      <c r="TVC5" s="110"/>
      <c r="TVD5" s="110"/>
      <c r="TVE5" s="110"/>
      <c r="TVF5" s="110"/>
      <c r="TVG5" s="110"/>
      <c r="TVH5" s="110"/>
      <c r="TVI5" s="110"/>
      <c r="TVJ5" s="110"/>
      <c r="TVK5" s="110"/>
      <c r="TVL5" s="110"/>
      <c r="TVM5" s="110"/>
      <c r="TVN5" s="110"/>
      <c r="TVO5" s="110"/>
      <c r="TVP5" s="110"/>
      <c r="TVQ5" s="110"/>
      <c r="TVR5" s="110"/>
      <c r="TVS5" s="110"/>
      <c r="TVT5" s="110"/>
      <c r="TVU5" s="110"/>
      <c r="TVV5" s="110"/>
      <c r="TVW5" s="110"/>
      <c r="TVX5" s="110"/>
      <c r="TVY5" s="110"/>
      <c r="TVZ5" s="110"/>
      <c r="TWA5" s="110"/>
      <c r="TWB5" s="110"/>
      <c r="TWC5" s="110"/>
      <c r="TWD5" s="110"/>
      <c r="TWE5" s="110"/>
      <c r="TWF5" s="110"/>
      <c r="TWG5" s="110"/>
      <c r="TWH5" s="110"/>
      <c r="TWI5" s="110"/>
      <c r="TWJ5" s="110"/>
      <c r="TWK5" s="110"/>
      <c r="TWL5" s="110"/>
      <c r="TWM5" s="110"/>
      <c r="TWN5" s="110"/>
      <c r="TWO5" s="110"/>
      <c r="TWP5" s="110"/>
      <c r="TWQ5" s="110"/>
      <c r="TWR5" s="110"/>
      <c r="TWS5" s="110"/>
      <c r="TWT5" s="110"/>
      <c r="TWU5" s="110"/>
      <c r="TWV5" s="110"/>
      <c r="TWW5" s="110"/>
      <c r="TWX5" s="110"/>
      <c r="TWY5" s="110"/>
      <c r="TWZ5" s="110"/>
      <c r="TXA5" s="110"/>
      <c r="TXB5" s="110"/>
      <c r="TXC5" s="110"/>
      <c r="TXD5" s="110"/>
      <c r="TXE5" s="110"/>
      <c r="TXF5" s="110"/>
      <c r="TXG5" s="110"/>
      <c r="TXH5" s="110"/>
      <c r="TXI5" s="110"/>
      <c r="TXJ5" s="110"/>
      <c r="TXK5" s="110"/>
      <c r="TXL5" s="110"/>
      <c r="TXM5" s="110"/>
      <c r="TXN5" s="110"/>
      <c r="TXO5" s="110"/>
      <c r="TXP5" s="110"/>
      <c r="TXQ5" s="110"/>
      <c r="TXR5" s="110"/>
      <c r="TXS5" s="110"/>
      <c r="TXT5" s="110"/>
      <c r="TXU5" s="110"/>
      <c r="TXV5" s="110"/>
      <c r="TXW5" s="110"/>
      <c r="TXX5" s="110"/>
      <c r="TXY5" s="110"/>
      <c r="TXZ5" s="110"/>
      <c r="TYA5" s="110"/>
      <c r="TYB5" s="110"/>
      <c r="TYC5" s="110"/>
      <c r="TYD5" s="110"/>
      <c r="TYE5" s="110"/>
      <c r="TYF5" s="110"/>
      <c r="TYG5" s="110"/>
      <c r="TYH5" s="110"/>
      <c r="TYI5" s="110"/>
      <c r="TYJ5" s="110"/>
      <c r="TYK5" s="110"/>
      <c r="TYL5" s="110"/>
      <c r="TYM5" s="110"/>
      <c r="TYN5" s="110"/>
      <c r="TYO5" s="110"/>
      <c r="TYP5" s="110"/>
      <c r="TYQ5" s="110"/>
      <c r="TYR5" s="110"/>
      <c r="TYS5" s="110"/>
      <c r="TYT5" s="110"/>
      <c r="TYU5" s="110"/>
      <c r="TYV5" s="110"/>
      <c r="TYW5" s="110"/>
      <c r="TYX5" s="110"/>
      <c r="TYY5" s="110"/>
      <c r="TYZ5" s="110"/>
      <c r="TZA5" s="110"/>
      <c r="TZB5" s="110"/>
      <c r="TZC5" s="110"/>
      <c r="TZD5" s="110"/>
      <c r="TZE5" s="110"/>
      <c r="TZF5" s="110"/>
      <c r="TZG5" s="110"/>
      <c r="TZH5" s="110"/>
      <c r="TZI5" s="110"/>
      <c r="TZJ5" s="110"/>
      <c r="TZK5" s="110"/>
      <c r="TZL5" s="110"/>
      <c r="TZM5" s="110"/>
      <c r="TZN5" s="110"/>
      <c r="TZO5" s="110"/>
      <c r="TZP5" s="110"/>
      <c r="TZQ5" s="110"/>
      <c r="TZR5" s="110"/>
      <c r="TZS5" s="110"/>
      <c r="TZT5" s="110"/>
      <c r="TZU5" s="110"/>
      <c r="TZV5" s="110"/>
      <c r="TZW5" s="110"/>
      <c r="TZX5" s="110"/>
      <c r="TZY5" s="110"/>
      <c r="TZZ5" s="110"/>
      <c r="UAA5" s="110"/>
      <c r="UAB5" s="110"/>
      <c r="UAC5" s="110"/>
      <c r="UAD5" s="110"/>
      <c r="UAE5" s="110"/>
      <c r="UAF5" s="110"/>
      <c r="UAG5" s="110"/>
      <c r="UAH5" s="110"/>
      <c r="UAI5" s="110"/>
      <c r="UAJ5" s="110"/>
      <c r="UAK5" s="110"/>
      <c r="UAL5" s="110"/>
      <c r="UAM5" s="110"/>
      <c r="UAN5" s="110"/>
      <c r="UAO5" s="110"/>
      <c r="UAP5" s="110"/>
      <c r="UAQ5" s="110"/>
      <c r="UAR5" s="110"/>
      <c r="UAS5" s="110"/>
      <c r="UAT5" s="110"/>
      <c r="UAU5" s="110"/>
      <c r="UAV5" s="110"/>
      <c r="UAW5" s="110"/>
      <c r="UAX5" s="110"/>
      <c r="UAY5" s="110"/>
      <c r="UAZ5" s="110"/>
      <c r="UBA5" s="110"/>
      <c r="UBB5" s="110"/>
      <c r="UBC5" s="110"/>
      <c r="UBD5" s="110"/>
      <c r="UBE5" s="110"/>
      <c r="UBF5" s="110"/>
      <c r="UBG5" s="110"/>
      <c r="UBH5" s="110"/>
      <c r="UBI5" s="110"/>
      <c r="UBJ5" s="110"/>
      <c r="UBK5" s="110"/>
      <c r="UBL5" s="110"/>
      <c r="UBM5" s="110"/>
      <c r="UBN5" s="110"/>
      <c r="UBO5" s="110"/>
      <c r="UBP5" s="110"/>
      <c r="UBQ5" s="110"/>
      <c r="UBR5" s="110"/>
      <c r="UBS5" s="110"/>
      <c r="UBT5" s="110"/>
      <c r="UBU5" s="110"/>
      <c r="UBV5" s="110"/>
      <c r="UBW5" s="110"/>
      <c r="UBX5" s="110"/>
      <c r="UBY5" s="110"/>
      <c r="UBZ5" s="110"/>
      <c r="UCA5" s="110"/>
      <c r="UCB5" s="110"/>
      <c r="UCC5" s="110"/>
      <c r="UCD5" s="110"/>
      <c r="UCE5" s="110"/>
      <c r="UCF5" s="110"/>
      <c r="UCG5" s="110"/>
      <c r="UCH5" s="110"/>
      <c r="UCI5" s="110"/>
      <c r="UCJ5" s="110"/>
      <c r="UCK5" s="110"/>
      <c r="UCL5" s="110"/>
      <c r="UCM5" s="110"/>
      <c r="UCN5" s="110"/>
      <c r="UCO5" s="110"/>
      <c r="UCP5" s="110"/>
      <c r="UCQ5" s="110"/>
      <c r="UCR5" s="110"/>
      <c r="UCS5" s="110"/>
      <c r="UCT5" s="110"/>
      <c r="UCU5" s="110"/>
      <c r="UCV5" s="110"/>
      <c r="UCW5" s="110"/>
      <c r="UCX5" s="110"/>
      <c r="UCY5" s="110"/>
      <c r="UCZ5" s="110"/>
      <c r="UDA5" s="110"/>
      <c r="UDB5" s="110"/>
      <c r="UDC5" s="110"/>
      <c r="UDD5" s="110"/>
      <c r="UDE5" s="110"/>
      <c r="UDF5" s="110"/>
      <c r="UDG5" s="110"/>
      <c r="UDH5" s="110"/>
      <c r="UDI5" s="110"/>
      <c r="UDJ5" s="110"/>
      <c r="UDK5" s="110"/>
      <c r="UDL5" s="110"/>
      <c r="UDM5" s="110"/>
      <c r="UDN5" s="110"/>
      <c r="UDO5" s="110"/>
      <c r="UDP5" s="110"/>
      <c r="UDQ5" s="110"/>
      <c r="UDR5" s="110"/>
      <c r="UDS5" s="110"/>
      <c r="UDT5" s="110"/>
      <c r="UDU5" s="110"/>
      <c r="UDV5" s="110"/>
      <c r="UDW5" s="110"/>
      <c r="UDX5" s="110"/>
      <c r="UDY5" s="110"/>
      <c r="UDZ5" s="110"/>
      <c r="UEA5" s="110"/>
      <c r="UEB5" s="110"/>
      <c r="UEC5" s="110"/>
      <c r="UED5" s="110"/>
      <c r="UEE5" s="110"/>
      <c r="UEF5" s="110"/>
      <c r="UEG5" s="110"/>
      <c r="UEH5" s="110"/>
      <c r="UEI5" s="110"/>
      <c r="UEJ5" s="110"/>
      <c r="UEK5" s="110"/>
      <c r="UEL5" s="110"/>
      <c r="UEM5" s="110"/>
      <c r="UEN5" s="110"/>
      <c r="UEO5" s="110"/>
      <c r="UEP5" s="110"/>
      <c r="UEQ5" s="110"/>
      <c r="UER5" s="110"/>
      <c r="UES5" s="110"/>
      <c r="UET5" s="110"/>
      <c r="UEU5" s="110"/>
      <c r="UEV5" s="110"/>
      <c r="UEW5" s="110"/>
      <c r="UEX5" s="110"/>
      <c r="UEY5" s="110"/>
      <c r="UEZ5" s="110"/>
      <c r="UFA5" s="110"/>
      <c r="UFB5" s="110"/>
      <c r="UFC5" s="110"/>
      <c r="UFD5" s="110"/>
      <c r="UFE5" s="110"/>
      <c r="UFF5" s="110"/>
      <c r="UFG5" s="110"/>
      <c r="UFH5" s="110"/>
      <c r="UFI5" s="110"/>
      <c r="UFJ5" s="110"/>
      <c r="UFK5" s="110"/>
      <c r="UFL5" s="110"/>
      <c r="UFM5" s="110"/>
      <c r="UFN5" s="110"/>
      <c r="UFO5" s="110"/>
      <c r="UFP5" s="110"/>
      <c r="UFQ5" s="110"/>
      <c r="UFR5" s="110"/>
      <c r="UFS5" s="110"/>
      <c r="UFT5" s="110"/>
      <c r="UFU5" s="110"/>
      <c r="UFV5" s="110"/>
      <c r="UFW5" s="110"/>
      <c r="UFX5" s="110"/>
      <c r="UFY5" s="110"/>
      <c r="UFZ5" s="110"/>
      <c r="UGA5" s="110"/>
      <c r="UGB5" s="110"/>
      <c r="UGC5" s="110"/>
      <c r="UGD5" s="110"/>
      <c r="UGE5" s="110"/>
      <c r="UGF5" s="110"/>
      <c r="UGG5" s="110"/>
      <c r="UGH5" s="110"/>
      <c r="UGI5" s="110"/>
      <c r="UGJ5" s="110"/>
      <c r="UGK5" s="110"/>
      <c r="UGL5" s="110"/>
      <c r="UGM5" s="110"/>
      <c r="UGN5" s="110"/>
      <c r="UGO5" s="110"/>
      <c r="UGP5" s="110"/>
      <c r="UGQ5" s="110"/>
      <c r="UGR5" s="110"/>
      <c r="UGS5" s="110"/>
      <c r="UGT5" s="110"/>
      <c r="UGU5" s="110"/>
      <c r="UGV5" s="110"/>
      <c r="UGW5" s="110"/>
      <c r="UGX5" s="110"/>
      <c r="UGY5" s="110"/>
      <c r="UGZ5" s="110"/>
      <c r="UHA5" s="110"/>
      <c r="UHB5" s="110"/>
      <c r="UHC5" s="110"/>
      <c r="UHD5" s="110"/>
      <c r="UHE5" s="110"/>
      <c r="UHF5" s="110"/>
      <c r="UHG5" s="110"/>
      <c r="UHH5" s="110"/>
      <c r="UHI5" s="110"/>
      <c r="UHJ5" s="110"/>
      <c r="UHK5" s="110"/>
      <c r="UHL5" s="110"/>
      <c r="UHM5" s="110"/>
      <c r="UHN5" s="110"/>
      <c r="UHO5" s="110"/>
      <c r="UHP5" s="110"/>
      <c r="UHQ5" s="110"/>
      <c r="UHR5" s="110"/>
      <c r="UHS5" s="110"/>
      <c r="UHT5" s="110"/>
      <c r="UHU5" s="110"/>
      <c r="UHV5" s="110"/>
      <c r="UHW5" s="110"/>
      <c r="UHX5" s="110"/>
      <c r="UHY5" s="110"/>
      <c r="UHZ5" s="110"/>
      <c r="UIA5" s="110"/>
      <c r="UIB5" s="110"/>
      <c r="UIC5" s="110"/>
      <c r="UID5" s="110"/>
      <c r="UIE5" s="110"/>
      <c r="UIF5" s="110"/>
      <c r="UIG5" s="110"/>
      <c r="UIH5" s="110"/>
      <c r="UII5" s="110"/>
      <c r="UIJ5" s="110"/>
      <c r="UIK5" s="110"/>
      <c r="UIL5" s="110"/>
      <c r="UIM5" s="110"/>
      <c r="UIN5" s="110"/>
      <c r="UIO5" s="110"/>
      <c r="UIP5" s="110"/>
      <c r="UIQ5" s="110"/>
      <c r="UIR5" s="110"/>
      <c r="UIS5" s="110"/>
      <c r="UIT5" s="110"/>
      <c r="UIU5" s="110"/>
      <c r="UIV5" s="110"/>
      <c r="UIW5" s="110"/>
      <c r="UIX5" s="110"/>
      <c r="UIY5" s="110"/>
      <c r="UIZ5" s="110"/>
      <c r="UJA5" s="110"/>
      <c r="UJB5" s="110"/>
      <c r="UJC5" s="110"/>
      <c r="UJD5" s="110"/>
      <c r="UJE5" s="110"/>
      <c r="UJF5" s="110"/>
      <c r="UJG5" s="110"/>
      <c r="UJH5" s="110"/>
      <c r="UJI5" s="110"/>
      <c r="UJJ5" s="110"/>
      <c r="UJK5" s="110"/>
      <c r="UJL5" s="110"/>
      <c r="UJM5" s="110"/>
      <c r="UJN5" s="110"/>
      <c r="UJO5" s="110"/>
      <c r="UJP5" s="110"/>
      <c r="UJQ5" s="110"/>
      <c r="UJR5" s="110"/>
      <c r="UJS5" s="110"/>
      <c r="UJT5" s="110"/>
      <c r="UJU5" s="110"/>
      <c r="UJV5" s="110"/>
      <c r="UJW5" s="110"/>
      <c r="UJX5" s="110"/>
      <c r="UJY5" s="110"/>
      <c r="UJZ5" s="110"/>
      <c r="UKA5" s="110"/>
      <c r="UKB5" s="110"/>
      <c r="UKC5" s="110"/>
      <c r="UKD5" s="110"/>
      <c r="UKE5" s="110"/>
      <c r="UKF5" s="110"/>
      <c r="UKG5" s="110"/>
      <c r="UKH5" s="110"/>
      <c r="UKI5" s="110"/>
      <c r="UKJ5" s="110"/>
      <c r="UKK5" s="110"/>
      <c r="UKL5" s="110"/>
      <c r="UKM5" s="110"/>
      <c r="UKN5" s="110"/>
      <c r="UKO5" s="110"/>
      <c r="UKP5" s="110"/>
      <c r="UKQ5" s="110"/>
      <c r="UKR5" s="110"/>
      <c r="UKS5" s="110"/>
      <c r="UKT5" s="110"/>
      <c r="UKU5" s="110"/>
      <c r="UKV5" s="110"/>
      <c r="UKW5" s="110"/>
      <c r="UKX5" s="110"/>
      <c r="UKY5" s="110"/>
      <c r="UKZ5" s="110"/>
      <c r="ULA5" s="110"/>
      <c r="ULB5" s="110"/>
      <c r="ULC5" s="110"/>
      <c r="ULD5" s="110"/>
      <c r="ULE5" s="110"/>
      <c r="ULF5" s="110"/>
      <c r="ULG5" s="110"/>
      <c r="ULH5" s="110"/>
      <c r="ULI5" s="110"/>
      <c r="ULJ5" s="110"/>
      <c r="ULK5" s="110"/>
      <c r="ULL5" s="110"/>
      <c r="ULM5" s="110"/>
      <c r="ULN5" s="110"/>
      <c r="ULO5" s="110"/>
      <c r="ULP5" s="110"/>
      <c r="ULQ5" s="110"/>
      <c r="ULR5" s="110"/>
      <c r="ULS5" s="110"/>
      <c r="ULT5" s="110"/>
      <c r="ULU5" s="110"/>
      <c r="ULV5" s="110"/>
      <c r="ULW5" s="110"/>
      <c r="ULX5" s="110"/>
      <c r="ULY5" s="110"/>
      <c r="ULZ5" s="110"/>
      <c r="UMA5" s="110"/>
      <c r="UMB5" s="110"/>
      <c r="UMC5" s="110"/>
      <c r="UMD5" s="110"/>
      <c r="UME5" s="110"/>
      <c r="UMF5" s="110"/>
      <c r="UMG5" s="110"/>
      <c r="UMH5" s="110"/>
      <c r="UMI5" s="110"/>
      <c r="UMJ5" s="110"/>
      <c r="UMK5" s="110"/>
      <c r="UML5" s="110"/>
      <c r="UMM5" s="110"/>
      <c r="UMN5" s="110"/>
      <c r="UMO5" s="110"/>
      <c r="UMP5" s="110"/>
      <c r="UMQ5" s="110"/>
      <c r="UMR5" s="110"/>
      <c r="UMS5" s="110"/>
      <c r="UMT5" s="110"/>
      <c r="UMU5" s="110"/>
      <c r="UMV5" s="110"/>
      <c r="UMW5" s="110"/>
      <c r="UMX5" s="110"/>
      <c r="UMY5" s="110"/>
      <c r="UMZ5" s="110"/>
      <c r="UNA5" s="110"/>
      <c r="UNB5" s="110"/>
      <c r="UNC5" s="110"/>
      <c r="UND5" s="110"/>
      <c r="UNE5" s="110"/>
      <c r="UNF5" s="110"/>
      <c r="UNG5" s="110"/>
      <c r="UNH5" s="110"/>
      <c r="UNI5" s="110"/>
      <c r="UNJ5" s="110"/>
      <c r="UNK5" s="110"/>
      <c r="UNL5" s="110"/>
      <c r="UNM5" s="110"/>
      <c r="UNN5" s="110"/>
      <c r="UNO5" s="110"/>
      <c r="UNP5" s="110"/>
      <c r="UNQ5" s="110"/>
      <c r="UNR5" s="110"/>
      <c r="UNS5" s="110"/>
      <c r="UNT5" s="110"/>
      <c r="UNU5" s="110"/>
      <c r="UNV5" s="110"/>
      <c r="UNW5" s="110"/>
      <c r="UNX5" s="110"/>
      <c r="UNY5" s="110"/>
      <c r="UNZ5" s="110"/>
      <c r="UOA5" s="110"/>
      <c r="UOB5" s="110"/>
      <c r="UOC5" s="110"/>
      <c r="UOD5" s="110"/>
      <c r="UOE5" s="110"/>
      <c r="UOF5" s="110"/>
      <c r="UOG5" s="110"/>
      <c r="UOH5" s="110"/>
      <c r="UOI5" s="110"/>
      <c r="UOJ5" s="110"/>
      <c r="UOK5" s="110"/>
      <c r="UOL5" s="110"/>
      <c r="UOM5" s="110"/>
      <c r="UON5" s="110"/>
      <c r="UOO5" s="110"/>
      <c r="UOP5" s="110"/>
      <c r="UOQ5" s="110"/>
      <c r="UOR5" s="110"/>
      <c r="UOS5" s="110"/>
      <c r="UOT5" s="110"/>
      <c r="UOU5" s="110"/>
      <c r="UOV5" s="110"/>
      <c r="UOW5" s="110"/>
      <c r="UOX5" s="110"/>
      <c r="UOY5" s="110"/>
      <c r="UOZ5" s="110"/>
      <c r="UPA5" s="110"/>
      <c r="UPB5" s="110"/>
      <c r="UPC5" s="110"/>
      <c r="UPD5" s="110"/>
      <c r="UPE5" s="110"/>
      <c r="UPF5" s="110"/>
      <c r="UPG5" s="110"/>
      <c r="UPH5" s="110"/>
      <c r="UPI5" s="110"/>
      <c r="UPJ5" s="110"/>
      <c r="UPK5" s="110"/>
      <c r="UPL5" s="110"/>
      <c r="UPM5" s="110"/>
      <c r="UPN5" s="110"/>
      <c r="UPO5" s="110"/>
      <c r="UPP5" s="110"/>
      <c r="UPQ5" s="110"/>
      <c r="UPR5" s="110"/>
      <c r="UPS5" s="110"/>
      <c r="UPT5" s="110"/>
      <c r="UPU5" s="110"/>
      <c r="UPV5" s="110"/>
      <c r="UPW5" s="110"/>
      <c r="UPX5" s="110"/>
      <c r="UPY5" s="110"/>
      <c r="UPZ5" s="110"/>
      <c r="UQA5" s="110"/>
      <c r="UQB5" s="110"/>
      <c r="UQC5" s="110"/>
      <c r="UQD5" s="110"/>
      <c r="UQE5" s="110"/>
      <c r="UQF5" s="110"/>
      <c r="UQG5" s="110"/>
      <c r="UQH5" s="110"/>
      <c r="UQI5" s="110"/>
      <c r="UQJ5" s="110"/>
      <c r="UQK5" s="110"/>
      <c r="UQL5" s="110"/>
      <c r="UQM5" s="110"/>
      <c r="UQN5" s="110"/>
      <c r="UQO5" s="110"/>
      <c r="UQP5" s="110"/>
      <c r="UQQ5" s="110"/>
      <c r="UQR5" s="110"/>
      <c r="UQS5" s="110"/>
      <c r="UQT5" s="110"/>
      <c r="UQU5" s="110"/>
      <c r="UQV5" s="110"/>
      <c r="UQW5" s="110"/>
      <c r="UQX5" s="110"/>
      <c r="UQY5" s="110"/>
      <c r="UQZ5" s="110"/>
      <c r="URA5" s="110"/>
      <c r="URB5" s="110"/>
      <c r="URC5" s="110"/>
      <c r="URD5" s="110"/>
      <c r="URE5" s="110"/>
      <c r="URF5" s="110"/>
      <c r="URG5" s="110"/>
      <c r="URH5" s="110"/>
      <c r="URI5" s="110"/>
      <c r="URJ5" s="110"/>
      <c r="URK5" s="110"/>
      <c r="URL5" s="110"/>
      <c r="URM5" s="110"/>
      <c r="URN5" s="110"/>
      <c r="URO5" s="110"/>
      <c r="URP5" s="110"/>
      <c r="URQ5" s="110"/>
      <c r="URR5" s="110"/>
      <c r="URS5" s="110"/>
      <c r="URT5" s="110"/>
      <c r="URU5" s="110"/>
      <c r="URV5" s="110"/>
      <c r="URW5" s="110"/>
      <c r="URX5" s="110"/>
      <c r="URY5" s="110"/>
      <c r="URZ5" s="110"/>
      <c r="USA5" s="110"/>
      <c r="USB5" s="110"/>
      <c r="USC5" s="110"/>
      <c r="USD5" s="110"/>
      <c r="USE5" s="110"/>
      <c r="USF5" s="110"/>
      <c r="USG5" s="110"/>
      <c r="USH5" s="110"/>
      <c r="USI5" s="110"/>
      <c r="USJ5" s="110"/>
      <c r="USK5" s="110"/>
      <c r="USL5" s="110"/>
      <c r="USM5" s="110"/>
      <c r="USN5" s="110"/>
      <c r="USO5" s="110"/>
      <c r="USP5" s="110"/>
      <c r="USQ5" s="110"/>
      <c r="USR5" s="110"/>
      <c r="USS5" s="110"/>
      <c r="UST5" s="110"/>
      <c r="USU5" s="110"/>
      <c r="USV5" s="110"/>
      <c r="USW5" s="110"/>
      <c r="USX5" s="110"/>
      <c r="USY5" s="110"/>
      <c r="USZ5" s="110"/>
      <c r="UTA5" s="110"/>
      <c r="UTB5" s="110"/>
      <c r="UTC5" s="110"/>
      <c r="UTD5" s="110"/>
      <c r="UTE5" s="110"/>
      <c r="UTF5" s="110"/>
      <c r="UTG5" s="110"/>
      <c r="UTH5" s="110"/>
      <c r="UTI5" s="110"/>
      <c r="UTJ5" s="110"/>
      <c r="UTK5" s="110"/>
      <c r="UTL5" s="110"/>
      <c r="UTM5" s="110"/>
      <c r="UTN5" s="110"/>
      <c r="UTO5" s="110"/>
      <c r="UTP5" s="110"/>
      <c r="UTQ5" s="110"/>
      <c r="UTR5" s="110"/>
      <c r="UTS5" s="110"/>
      <c r="UTT5" s="110"/>
      <c r="UTU5" s="110"/>
      <c r="UTV5" s="110"/>
      <c r="UTW5" s="110"/>
      <c r="UTX5" s="110"/>
      <c r="UTY5" s="110"/>
      <c r="UTZ5" s="110"/>
      <c r="UUA5" s="110"/>
      <c r="UUB5" s="110"/>
      <c r="UUC5" s="110"/>
      <c r="UUD5" s="110"/>
      <c r="UUE5" s="110"/>
      <c r="UUF5" s="110"/>
      <c r="UUG5" s="110"/>
      <c r="UUH5" s="110"/>
      <c r="UUI5" s="110"/>
      <c r="UUJ5" s="110"/>
      <c r="UUK5" s="110"/>
      <c r="UUL5" s="110"/>
      <c r="UUM5" s="110"/>
      <c r="UUN5" s="110"/>
      <c r="UUO5" s="110"/>
      <c r="UUP5" s="110"/>
      <c r="UUQ5" s="110"/>
      <c r="UUR5" s="110"/>
      <c r="UUS5" s="110"/>
      <c r="UUT5" s="110"/>
      <c r="UUU5" s="110"/>
      <c r="UUV5" s="110"/>
      <c r="UUW5" s="110"/>
      <c r="UUX5" s="110"/>
      <c r="UUY5" s="110"/>
      <c r="UUZ5" s="110"/>
      <c r="UVA5" s="110"/>
      <c r="UVB5" s="110"/>
      <c r="UVC5" s="110"/>
      <c r="UVD5" s="110"/>
      <c r="UVE5" s="110"/>
      <c r="UVF5" s="110"/>
      <c r="UVG5" s="110"/>
      <c r="UVH5" s="110"/>
      <c r="UVI5" s="110"/>
      <c r="UVJ5" s="110"/>
      <c r="UVK5" s="110"/>
      <c r="UVL5" s="110"/>
      <c r="UVM5" s="110"/>
      <c r="UVN5" s="110"/>
      <c r="UVO5" s="110"/>
      <c r="UVP5" s="110"/>
      <c r="UVQ5" s="110"/>
      <c r="UVR5" s="110"/>
      <c r="UVS5" s="110"/>
      <c r="UVT5" s="110"/>
      <c r="UVU5" s="110"/>
      <c r="UVV5" s="110"/>
      <c r="UVW5" s="110"/>
      <c r="UVX5" s="110"/>
      <c r="UVY5" s="110"/>
      <c r="UVZ5" s="110"/>
      <c r="UWA5" s="110"/>
      <c r="UWB5" s="110"/>
      <c r="UWC5" s="110"/>
      <c r="UWD5" s="110"/>
      <c r="UWE5" s="110"/>
      <c r="UWF5" s="110"/>
      <c r="UWG5" s="110"/>
      <c r="UWH5" s="110"/>
      <c r="UWI5" s="110"/>
      <c r="UWJ5" s="110"/>
      <c r="UWK5" s="110"/>
      <c r="UWL5" s="110"/>
      <c r="UWM5" s="110"/>
      <c r="UWN5" s="110"/>
      <c r="UWO5" s="110"/>
      <c r="UWP5" s="110"/>
      <c r="UWQ5" s="110"/>
      <c r="UWR5" s="110"/>
      <c r="UWS5" s="110"/>
      <c r="UWT5" s="110"/>
      <c r="UWU5" s="110"/>
      <c r="UWV5" s="110"/>
      <c r="UWW5" s="110"/>
      <c r="UWX5" s="110"/>
      <c r="UWY5" s="110"/>
      <c r="UWZ5" s="110"/>
      <c r="UXA5" s="110"/>
      <c r="UXB5" s="110"/>
      <c r="UXC5" s="110"/>
      <c r="UXD5" s="110"/>
      <c r="UXE5" s="110"/>
      <c r="UXF5" s="110"/>
      <c r="UXG5" s="110"/>
      <c r="UXH5" s="110"/>
      <c r="UXI5" s="110"/>
      <c r="UXJ5" s="110"/>
      <c r="UXK5" s="110"/>
      <c r="UXL5" s="110"/>
      <c r="UXM5" s="110"/>
      <c r="UXN5" s="110"/>
      <c r="UXO5" s="110"/>
      <c r="UXP5" s="110"/>
      <c r="UXQ5" s="110"/>
      <c r="UXR5" s="110"/>
      <c r="UXS5" s="110"/>
      <c r="UXT5" s="110"/>
      <c r="UXU5" s="110"/>
      <c r="UXV5" s="110"/>
      <c r="UXW5" s="110"/>
      <c r="UXX5" s="110"/>
      <c r="UXY5" s="110"/>
      <c r="UXZ5" s="110"/>
      <c r="UYA5" s="110"/>
      <c r="UYB5" s="110"/>
      <c r="UYC5" s="110"/>
      <c r="UYD5" s="110"/>
      <c r="UYE5" s="110"/>
      <c r="UYF5" s="110"/>
      <c r="UYG5" s="110"/>
      <c r="UYH5" s="110"/>
      <c r="UYI5" s="110"/>
      <c r="UYJ5" s="110"/>
      <c r="UYK5" s="110"/>
      <c r="UYL5" s="110"/>
      <c r="UYM5" s="110"/>
      <c r="UYN5" s="110"/>
      <c r="UYO5" s="110"/>
      <c r="UYP5" s="110"/>
      <c r="UYQ5" s="110"/>
      <c r="UYR5" s="110"/>
      <c r="UYS5" s="110"/>
      <c r="UYT5" s="110"/>
      <c r="UYU5" s="110"/>
      <c r="UYV5" s="110"/>
      <c r="UYW5" s="110"/>
      <c r="UYX5" s="110"/>
      <c r="UYY5" s="110"/>
      <c r="UYZ5" s="110"/>
      <c r="UZA5" s="110"/>
      <c r="UZB5" s="110"/>
      <c r="UZC5" s="110"/>
      <c r="UZD5" s="110"/>
      <c r="UZE5" s="110"/>
      <c r="UZF5" s="110"/>
      <c r="UZG5" s="110"/>
      <c r="UZH5" s="110"/>
      <c r="UZI5" s="110"/>
      <c r="UZJ5" s="110"/>
      <c r="UZK5" s="110"/>
      <c r="UZL5" s="110"/>
      <c r="UZM5" s="110"/>
      <c r="UZN5" s="110"/>
      <c r="UZO5" s="110"/>
      <c r="UZP5" s="110"/>
      <c r="UZQ5" s="110"/>
      <c r="UZR5" s="110"/>
      <c r="UZS5" s="110"/>
      <c r="UZT5" s="110"/>
      <c r="UZU5" s="110"/>
      <c r="UZV5" s="110"/>
      <c r="UZW5" s="110"/>
      <c r="UZX5" s="110"/>
      <c r="UZY5" s="110"/>
      <c r="UZZ5" s="110"/>
      <c r="VAA5" s="110"/>
      <c r="VAB5" s="110"/>
      <c r="VAC5" s="110"/>
      <c r="VAD5" s="110"/>
      <c r="VAE5" s="110"/>
      <c r="VAF5" s="110"/>
      <c r="VAG5" s="110"/>
      <c r="VAH5" s="110"/>
      <c r="VAI5" s="110"/>
      <c r="VAJ5" s="110"/>
      <c r="VAK5" s="110"/>
      <c r="VAL5" s="110"/>
      <c r="VAM5" s="110"/>
      <c r="VAN5" s="110"/>
      <c r="VAO5" s="110"/>
      <c r="VAP5" s="110"/>
      <c r="VAQ5" s="110"/>
      <c r="VAR5" s="110"/>
      <c r="VAS5" s="110"/>
      <c r="VAT5" s="110"/>
      <c r="VAU5" s="110"/>
      <c r="VAV5" s="110"/>
      <c r="VAW5" s="110"/>
      <c r="VAX5" s="110"/>
      <c r="VAY5" s="110"/>
      <c r="VAZ5" s="110"/>
      <c r="VBA5" s="110"/>
      <c r="VBB5" s="110"/>
      <c r="VBC5" s="110"/>
      <c r="VBD5" s="110"/>
      <c r="VBE5" s="110"/>
      <c r="VBF5" s="110"/>
      <c r="VBG5" s="110"/>
      <c r="VBH5" s="110"/>
      <c r="VBI5" s="110"/>
      <c r="VBJ5" s="110"/>
      <c r="VBK5" s="110"/>
      <c r="VBL5" s="110"/>
      <c r="VBM5" s="110"/>
      <c r="VBN5" s="110"/>
      <c r="VBO5" s="110"/>
      <c r="VBP5" s="110"/>
      <c r="VBQ5" s="110"/>
      <c r="VBR5" s="110"/>
      <c r="VBS5" s="110"/>
      <c r="VBT5" s="110"/>
      <c r="VBU5" s="110"/>
      <c r="VBV5" s="110"/>
      <c r="VBW5" s="110"/>
      <c r="VBX5" s="110"/>
      <c r="VBY5" s="110"/>
      <c r="VBZ5" s="110"/>
      <c r="VCA5" s="110"/>
      <c r="VCB5" s="110"/>
      <c r="VCC5" s="110"/>
      <c r="VCD5" s="110"/>
      <c r="VCE5" s="110"/>
      <c r="VCF5" s="110"/>
      <c r="VCG5" s="110"/>
      <c r="VCH5" s="110"/>
      <c r="VCI5" s="110"/>
      <c r="VCJ5" s="110"/>
      <c r="VCK5" s="110"/>
      <c r="VCL5" s="110"/>
      <c r="VCM5" s="110"/>
      <c r="VCN5" s="110"/>
      <c r="VCO5" s="110"/>
      <c r="VCP5" s="110"/>
      <c r="VCQ5" s="110"/>
      <c r="VCR5" s="110"/>
      <c r="VCS5" s="110"/>
      <c r="VCT5" s="110"/>
      <c r="VCU5" s="110"/>
      <c r="VCV5" s="110"/>
      <c r="VCW5" s="110"/>
      <c r="VCX5" s="110"/>
      <c r="VCY5" s="110"/>
      <c r="VCZ5" s="110"/>
      <c r="VDA5" s="110"/>
      <c r="VDB5" s="110"/>
      <c r="VDC5" s="110"/>
      <c r="VDD5" s="110"/>
      <c r="VDE5" s="110"/>
      <c r="VDF5" s="110"/>
      <c r="VDG5" s="110"/>
      <c r="VDH5" s="110"/>
      <c r="VDI5" s="110"/>
      <c r="VDJ5" s="110"/>
      <c r="VDK5" s="110"/>
      <c r="VDL5" s="110"/>
      <c r="VDM5" s="110"/>
      <c r="VDN5" s="110"/>
      <c r="VDO5" s="110"/>
      <c r="VDP5" s="110"/>
      <c r="VDQ5" s="110"/>
      <c r="VDR5" s="110"/>
      <c r="VDS5" s="110"/>
      <c r="VDT5" s="110"/>
      <c r="VDU5" s="110"/>
      <c r="VDV5" s="110"/>
      <c r="VDW5" s="110"/>
      <c r="VDX5" s="110"/>
      <c r="VDY5" s="110"/>
      <c r="VDZ5" s="110"/>
      <c r="VEA5" s="110"/>
      <c r="VEB5" s="110"/>
      <c r="VEC5" s="110"/>
      <c r="VED5" s="110"/>
      <c r="VEE5" s="110"/>
      <c r="VEF5" s="110"/>
      <c r="VEG5" s="110"/>
      <c r="VEH5" s="110"/>
      <c r="VEI5" s="110"/>
      <c r="VEJ5" s="110"/>
      <c r="VEK5" s="110"/>
      <c r="VEL5" s="110"/>
      <c r="VEM5" s="110"/>
      <c r="VEN5" s="110"/>
      <c r="VEO5" s="110"/>
      <c r="VEP5" s="110"/>
      <c r="VEQ5" s="110"/>
      <c r="VER5" s="110"/>
      <c r="VES5" s="110"/>
      <c r="VET5" s="110"/>
      <c r="VEU5" s="110"/>
      <c r="VEV5" s="110"/>
      <c r="VEW5" s="110"/>
      <c r="VEX5" s="110"/>
      <c r="VEY5" s="110"/>
      <c r="VEZ5" s="110"/>
      <c r="VFA5" s="110"/>
      <c r="VFB5" s="110"/>
      <c r="VFC5" s="110"/>
      <c r="VFD5" s="110"/>
      <c r="VFE5" s="110"/>
      <c r="VFF5" s="110"/>
      <c r="VFG5" s="110"/>
      <c r="VFH5" s="110"/>
      <c r="VFI5" s="110"/>
      <c r="VFJ5" s="110"/>
      <c r="VFK5" s="110"/>
      <c r="VFL5" s="110"/>
      <c r="VFM5" s="110"/>
      <c r="VFN5" s="110"/>
      <c r="VFO5" s="110"/>
      <c r="VFP5" s="110"/>
      <c r="VFQ5" s="110"/>
      <c r="VFR5" s="110"/>
      <c r="VFS5" s="110"/>
      <c r="VFT5" s="110"/>
      <c r="VFU5" s="110"/>
      <c r="VFV5" s="110"/>
      <c r="VFW5" s="110"/>
      <c r="VFX5" s="110"/>
      <c r="VFY5" s="110"/>
      <c r="VFZ5" s="110"/>
      <c r="VGA5" s="110"/>
      <c r="VGB5" s="110"/>
      <c r="VGC5" s="110"/>
      <c r="VGD5" s="110"/>
      <c r="VGE5" s="110"/>
      <c r="VGF5" s="110"/>
      <c r="VGG5" s="110"/>
      <c r="VGH5" s="110"/>
      <c r="VGI5" s="110"/>
      <c r="VGJ5" s="110"/>
      <c r="VGK5" s="110"/>
      <c r="VGL5" s="110"/>
      <c r="VGM5" s="110"/>
      <c r="VGN5" s="110"/>
      <c r="VGO5" s="110"/>
      <c r="VGP5" s="110"/>
      <c r="VGQ5" s="110"/>
      <c r="VGR5" s="110"/>
      <c r="VGS5" s="110"/>
      <c r="VGT5" s="110"/>
      <c r="VGU5" s="110"/>
      <c r="VGV5" s="110"/>
      <c r="VGW5" s="110"/>
      <c r="VGX5" s="110"/>
      <c r="VGY5" s="110"/>
      <c r="VGZ5" s="110"/>
      <c r="VHA5" s="110"/>
      <c r="VHB5" s="110"/>
      <c r="VHC5" s="110"/>
      <c r="VHD5" s="110"/>
      <c r="VHE5" s="110"/>
      <c r="VHF5" s="110"/>
      <c r="VHG5" s="110"/>
      <c r="VHH5" s="110"/>
      <c r="VHI5" s="110"/>
      <c r="VHJ5" s="110"/>
      <c r="VHK5" s="110"/>
      <c r="VHL5" s="110"/>
      <c r="VHM5" s="110"/>
      <c r="VHN5" s="110"/>
      <c r="VHO5" s="110"/>
      <c r="VHP5" s="110"/>
      <c r="VHQ5" s="110"/>
      <c r="VHR5" s="110"/>
      <c r="VHS5" s="110"/>
      <c r="VHT5" s="110"/>
      <c r="VHU5" s="110"/>
      <c r="VHV5" s="110"/>
      <c r="VHW5" s="110"/>
      <c r="VHX5" s="110"/>
      <c r="VHY5" s="110"/>
      <c r="VHZ5" s="110"/>
      <c r="VIA5" s="110"/>
      <c r="VIB5" s="110"/>
      <c r="VIC5" s="110"/>
      <c r="VID5" s="110"/>
      <c r="VIE5" s="110"/>
      <c r="VIF5" s="110"/>
      <c r="VIG5" s="110"/>
      <c r="VIH5" s="110"/>
      <c r="VII5" s="110"/>
      <c r="VIJ5" s="110"/>
      <c r="VIK5" s="110"/>
      <c r="VIL5" s="110"/>
      <c r="VIM5" s="110"/>
      <c r="VIN5" s="110"/>
      <c r="VIO5" s="110"/>
      <c r="VIP5" s="110"/>
      <c r="VIQ5" s="110"/>
      <c r="VIR5" s="110"/>
      <c r="VIS5" s="110"/>
      <c r="VIT5" s="110"/>
      <c r="VIU5" s="110"/>
      <c r="VIV5" s="110"/>
      <c r="VIW5" s="110"/>
      <c r="VIX5" s="110"/>
      <c r="VIY5" s="110"/>
      <c r="VIZ5" s="110"/>
      <c r="VJA5" s="110"/>
      <c r="VJB5" s="110"/>
      <c r="VJC5" s="110"/>
      <c r="VJD5" s="110"/>
      <c r="VJE5" s="110"/>
      <c r="VJF5" s="110"/>
      <c r="VJG5" s="110"/>
      <c r="VJH5" s="110"/>
      <c r="VJI5" s="110"/>
      <c r="VJJ5" s="110"/>
      <c r="VJK5" s="110"/>
      <c r="VJL5" s="110"/>
      <c r="VJM5" s="110"/>
      <c r="VJN5" s="110"/>
      <c r="VJO5" s="110"/>
      <c r="VJP5" s="110"/>
      <c r="VJQ5" s="110"/>
      <c r="VJR5" s="110"/>
      <c r="VJS5" s="110"/>
      <c r="VJT5" s="110"/>
      <c r="VJU5" s="110"/>
      <c r="VJV5" s="110"/>
      <c r="VJW5" s="110"/>
      <c r="VJX5" s="110"/>
      <c r="VJY5" s="110"/>
      <c r="VJZ5" s="110"/>
      <c r="VKA5" s="110"/>
      <c r="VKB5" s="110"/>
      <c r="VKC5" s="110"/>
      <c r="VKD5" s="110"/>
      <c r="VKE5" s="110"/>
      <c r="VKF5" s="110"/>
      <c r="VKG5" s="110"/>
      <c r="VKH5" s="110"/>
      <c r="VKI5" s="110"/>
      <c r="VKJ5" s="110"/>
      <c r="VKK5" s="110"/>
      <c r="VKL5" s="110"/>
      <c r="VKM5" s="110"/>
      <c r="VKN5" s="110"/>
      <c r="VKO5" s="110"/>
      <c r="VKP5" s="110"/>
      <c r="VKQ5" s="110"/>
      <c r="VKR5" s="110"/>
      <c r="VKS5" s="110"/>
      <c r="VKT5" s="110"/>
      <c r="VKU5" s="110"/>
      <c r="VKV5" s="110"/>
      <c r="VKW5" s="110"/>
      <c r="VKX5" s="110"/>
      <c r="VKY5" s="110"/>
      <c r="VKZ5" s="110"/>
      <c r="VLA5" s="110"/>
      <c r="VLB5" s="110"/>
      <c r="VLC5" s="110"/>
      <c r="VLD5" s="110"/>
      <c r="VLE5" s="110"/>
      <c r="VLF5" s="110"/>
      <c r="VLG5" s="110"/>
      <c r="VLH5" s="110"/>
      <c r="VLI5" s="110"/>
      <c r="VLJ5" s="110"/>
      <c r="VLK5" s="110"/>
      <c r="VLL5" s="110"/>
      <c r="VLM5" s="110"/>
      <c r="VLN5" s="110"/>
      <c r="VLO5" s="110"/>
      <c r="VLP5" s="110"/>
      <c r="VLQ5" s="110"/>
      <c r="VLR5" s="110"/>
      <c r="VLS5" s="110"/>
      <c r="VLT5" s="110"/>
      <c r="VLU5" s="110"/>
      <c r="VLV5" s="110"/>
      <c r="VLW5" s="110"/>
      <c r="VLX5" s="110"/>
      <c r="VLY5" s="110"/>
      <c r="VLZ5" s="110"/>
      <c r="VMA5" s="110"/>
      <c r="VMB5" s="110"/>
      <c r="VMC5" s="110"/>
      <c r="VMD5" s="110"/>
      <c r="VME5" s="110"/>
      <c r="VMF5" s="110"/>
      <c r="VMG5" s="110"/>
      <c r="VMH5" s="110"/>
      <c r="VMI5" s="110"/>
      <c r="VMJ5" s="110"/>
      <c r="VMK5" s="110"/>
      <c r="VML5" s="110"/>
      <c r="VMM5" s="110"/>
      <c r="VMN5" s="110"/>
      <c r="VMO5" s="110"/>
      <c r="VMP5" s="110"/>
      <c r="VMQ5" s="110"/>
      <c r="VMR5" s="110"/>
      <c r="VMS5" s="110"/>
      <c r="VMT5" s="110"/>
      <c r="VMU5" s="110"/>
      <c r="VMV5" s="110"/>
      <c r="VMW5" s="110"/>
      <c r="VMX5" s="110"/>
      <c r="VMY5" s="110"/>
      <c r="VMZ5" s="110"/>
      <c r="VNA5" s="110"/>
      <c r="VNB5" s="110"/>
      <c r="VNC5" s="110"/>
      <c r="VND5" s="110"/>
      <c r="VNE5" s="110"/>
      <c r="VNF5" s="110"/>
      <c r="VNG5" s="110"/>
      <c r="VNH5" s="110"/>
      <c r="VNI5" s="110"/>
      <c r="VNJ5" s="110"/>
      <c r="VNK5" s="110"/>
      <c r="VNL5" s="110"/>
      <c r="VNM5" s="110"/>
      <c r="VNN5" s="110"/>
      <c r="VNO5" s="110"/>
      <c r="VNP5" s="110"/>
      <c r="VNQ5" s="110"/>
      <c r="VNR5" s="110"/>
      <c r="VNS5" s="110"/>
      <c r="VNT5" s="110"/>
      <c r="VNU5" s="110"/>
      <c r="VNV5" s="110"/>
      <c r="VNW5" s="110"/>
      <c r="VNX5" s="110"/>
      <c r="VNY5" s="110"/>
      <c r="VNZ5" s="110"/>
      <c r="VOA5" s="110"/>
      <c r="VOB5" s="110"/>
      <c r="VOC5" s="110"/>
      <c r="VOD5" s="110"/>
      <c r="VOE5" s="110"/>
      <c r="VOF5" s="110"/>
      <c r="VOG5" s="110"/>
      <c r="VOH5" s="110"/>
      <c r="VOI5" s="110"/>
      <c r="VOJ5" s="110"/>
      <c r="VOK5" s="110"/>
      <c r="VOL5" s="110"/>
      <c r="VOM5" s="110"/>
      <c r="VON5" s="110"/>
      <c r="VOO5" s="110"/>
      <c r="VOP5" s="110"/>
      <c r="VOQ5" s="110"/>
      <c r="VOR5" s="110"/>
      <c r="VOS5" s="110"/>
      <c r="VOT5" s="110"/>
      <c r="VOU5" s="110"/>
      <c r="VOV5" s="110"/>
      <c r="VOW5" s="110"/>
      <c r="VOX5" s="110"/>
      <c r="VOY5" s="110"/>
      <c r="VOZ5" s="110"/>
      <c r="VPA5" s="110"/>
      <c r="VPB5" s="110"/>
      <c r="VPC5" s="110"/>
      <c r="VPD5" s="110"/>
      <c r="VPE5" s="110"/>
      <c r="VPF5" s="110"/>
      <c r="VPG5" s="110"/>
      <c r="VPH5" s="110"/>
      <c r="VPI5" s="110"/>
      <c r="VPJ5" s="110"/>
      <c r="VPK5" s="110"/>
      <c r="VPL5" s="110"/>
      <c r="VPM5" s="110"/>
      <c r="VPN5" s="110"/>
      <c r="VPO5" s="110"/>
      <c r="VPP5" s="110"/>
      <c r="VPQ5" s="110"/>
      <c r="VPR5" s="110"/>
      <c r="VPS5" s="110"/>
      <c r="VPT5" s="110"/>
      <c r="VPU5" s="110"/>
      <c r="VPV5" s="110"/>
      <c r="VPW5" s="110"/>
      <c r="VPX5" s="110"/>
      <c r="VPY5" s="110"/>
      <c r="VPZ5" s="110"/>
      <c r="VQA5" s="110"/>
      <c r="VQB5" s="110"/>
      <c r="VQC5" s="110"/>
      <c r="VQD5" s="110"/>
      <c r="VQE5" s="110"/>
      <c r="VQF5" s="110"/>
      <c r="VQG5" s="110"/>
      <c r="VQH5" s="110"/>
      <c r="VQI5" s="110"/>
      <c r="VQJ5" s="110"/>
      <c r="VQK5" s="110"/>
      <c r="VQL5" s="110"/>
      <c r="VQM5" s="110"/>
      <c r="VQN5" s="110"/>
      <c r="VQO5" s="110"/>
      <c r="VQP5" s="110"/>
      <c r="VQQ5" s="110"/>
      <c r="VQR5" s="110"/>
      <c r="VQS5" s="110"/>
      <c r="VQT5" s="110"/>
      <c r="VQU5" s="110"/>
      <c r="VQV5" s="110"/>
      <c r="VQW5" s="110"/>
      <c r="VQX5" s="110"/>
      <c r="VQY5" s="110"/>
      <c r="VQZ5" s="110"/>
      <c r="VRA5" s="110"/>
      <c r="VRB5" s="110"/>
      <c r="VRC5" s="110"/>
      <c r="VRD5" s="110"/>
      <c r="VRE5" s="110"/>
      <c r="VRF5" s="110"/>
      <c r="VRG5" s="110"/>
      <c r="VRH5" s="110"/>
      <c r="VRI5" s="110"/>
      <c r="VRJ5" s="110"/>
      <c r="VRK5" s="110"/>
      <c r="VRL5" s="110"/>
      <c r="VRM5" s="110"/>
      <c r="VRN5" s="110"/>
      <c r="VRO5" s="110"/>
      <c r="VRP5" s="110"/>
      <c r="VRQ5" s="110"/>
      <c r="VRR5" s="110"/>
      <c r="VRS5" s="110"/>
      <c r="VRT5" s="110"/>
      <c r="VRU5" s="110"/>
      <c r="VRV5" s="110"/>
      <c r="VRW5" s="110"/>
      <c r="VRX5" s="110"/>
      <c r="VRY5" s="110"/>
      <c r="VRZ5" s="110"/>
      <c r="VSA5" s="110"/>
      <c r="VSB5" s="110"/>
      <c r="VSC5" s="110"/>
      <c r="VSD5" s="110"/>
      <c r="VSE5" s="110"/>
      <c r="VSF5" s="110"/>
      <c r="VSG5" s="110"/>
      <c r="VSH5" s="110"/>
      <c r="VSI5" s="110"/>
      <c r="VSJ5" s="110"/>
      <c r="VSK5" s="110"/>
      <c r="VSL5" s="110"/>
      <c r="VSM5" s="110"/>
      <c r="VSN5" s="110"/>
      <c r="VSO5" s="110"/>
      <c r="VSP5" s="110"/>
      <c r="VSQ5" s="110"/>
      <c r="VSR5" s="110"/>
      <c r="VSS5" s="110"/>
      <c r="VST5" s="110"/>
      <c r="VSU5" s="110"/>
      <c r="VSV5" s="110"/>
      <c r="VSW5" s="110"/>
      <c r="VSX5" s="110"/>
      <c r="VSY5" s="110"/>
      <c r="VSZ5" s="110"/>
      <c r="VTA5" s="110"/>
      <c r="VTB5" s="110"/>
      <c r="VTC5" s="110"/>
      <c r="VTD5" s="110"/>
      <c r="VTE5" s="110"/>
      <c r="VTF5" s="110"/>
      <c r="VTG5" s="110"/>
      <c r="VTH5" s="110"/>
      <c r="VTI5" s="110"/>
      <c r="VTJ5" s="110"/>
      <c r="VTK5" s="110"/>
      <c r="VTL5" s="110"/>
      <c r="VTM5" s="110"/>
      <c r="VTN5" s="110"/>
      <c r="VTO5" s="110"/>
      <c r="VTP5" s="110"/>
      <c r="VTQ5" s="110"/>
      <c r="VTR5" s="110"/>
      <c r="VTS5" s="110"/>
      <c r="VTT5" s="110"/>
      <c r="VTU5" s="110"/>
      <c r="VTV5" s="110"/>
      <c r="VTW5" s="110"/>
      <c r="VTX5" s="110"/>
      <c r="VTY5" s="110"/>
      <c r="VTZ5" s="110"/>
      <c r="VUA5" s="110"/>
      <c r="VUB5" s="110"/>
      <c r="VUC5" s="110"/>
      <c r="VUD5" s="110"/>
      <c r="VUE5" s="110"/>
      <c r="VUF5" s="110"/>
      <c r="VUG5" s="110"/>
      <c r="VUH5" s="110"/>
      <c r="VUI5" s="110"/>
      <c r="VUJ5" s="110"/>
      <c r="VUK5" s="110"/>
      <c r="VUL5" s="110"/>
      <c r="VUM5" s="110"/>
      <c r="VUN5" s="110"/>
      <c r="VUO5" s="110"/>
      <c r="VUP5" s="110"/>
      <c r="VUQ5" s="110"/>
      <c r="VUR5" s="110"/>
      <c r="VUS5" s="110"/>
      <c r="VUT5" s="110"/>
      <c r="VUU5" s="110"/>
      <c r="VUV5" s="110"/>
      <c r="VUW5" s="110"/>
      <c r="VUX5" s="110"/>
      <c r="VUY5" s="110"/>
      <c r="VUZ5" s="110"/>
      <c r="VVA5" s="110"/>
      <c r="VVB5" s="110"/>
      <c r="VVC5" s="110"/>
      <c r="VVD5" s="110"/>
      <c r="VVE5" s="110"/>
      <c r="VVF5" s="110"/>
      <c r="VVG5" s="110"/>
      <c r="VVH5" s="110"/>
      <c r="VVI5" s="110"/>
      <c r="VVJ5" s="110"/>
      <c r="VVK5" s="110"/>
      <c r="VVL5" s="110"/>
      <c r="VVM5" s="110"/>
      <c r="VVN5" s="110"/>
      <c r="VVO5" s="110"/>
      <c r="VVP5" s="110"/>
      <c r="VVQ5" s="110"/>
      <c r="VVR5" s="110"/>
      <c r="VVS5" s="110"/>
      <c r="VVT5" s="110"/>
      <c r="VVU5" s="110"/>
      <c r="VVV5" s="110"/>
      <c r="VVW5" s="110"/>
      <c r="VVX5" s="110"/>
      <c r="VVY5" s="110"/>
      <c r="VVZ5" s="110"/>
      <c r="VWA5" s="110"/>
      <c r="VWB5" s="110"/>
      <c r="VWC5" s="110"/>
      <c r="VWD5" s="110"/>
      <c r="VWE5" s="110"/>
      <c r="VWF5" s="110"/>
      <c r="VWG5" s="110"/>
      <c r="VWH5" s="110"/>
      <c r="VWI5" s="110"/>
      <c r="VWJ5" s="110"/>
      <c r="VWK5" s="110"/>
      <c r="VWL5" s="110"/>
      <c r="VWM5" s="110"/>
      <c r="VWN5" s="110"/>
      <c r="VWO5" s="110"/>
      <c r="VWP5" s="110"/>
      <c r="VWQ5" s="110"/>
      <c r="VWR5" s="110"/>
      <c r="VWS5" s="110"/>
      <c r="VWT5" s="110"/>
      <c r="VWU5" s="110"/>
      <c r="VWV5" s="110"/>
      <c r="VWW5" s="110"/>
      <c r="VWX5" s="110"/>
      <c r="VWY5" s="110"/>
      <c r="VWZ5" s="110"/>
      <c r="VXA5" s="110"/>
      <c r="VXB5" s="110"/>
      <c r="VXC5" s="110"/>
      <c r="VXD5" s="110"/>
      <c r="VXE5" s="110"/>
      <c r="VXF5" s="110"/>
      <c r="VXG5" s="110"/>
      <c r="VXH5" s="110"/>
      <c r="VXI5" s="110"/>
      <c r="VXJ5" s="110"/>
      <c r="VXK5" s="110"/>
      <c r="VXL5" s="110"/>
      <c r="VXM5" s="110"/>
      <c r="VXN5" s="110"/>
      <c r="VXO5" s="110"/>
      <c r="VXP5" s="110"/>
      <c r="VXQ5" s="110"/>
      <c r="VXR5" s="110"/>
      <c r="VXS5" s="110"/>
      <c r="VXT5" s="110"/>
      <c r="VXU5" s="110"/>
      <c r="VXV5" s="110"/>
      <c r="VXW5" s="110"/>
      <c r="VXX5" s="110"/>
      <c r="VXY5" s="110"/>
      <c r="VXZ5" s="110"/>
      <c r="VYA5" s="110"/>
      <c r="VYB5" s="110"/>
      <c r="VYC5" s="110"/>
      <c r="VYD5" s="110"/>
      <c r="VYE5" s="110"/>
      <c r="VYF5" s="110"/>
      <c r="VYG5" s="110"/>
      <c r="VYH5" s="110"/>
      <c r="VYI5" s="110"/>
      <c r="VYJ5" s="110"/>
      <c r="VYK5" s="110"/>
      <c r="VYL5" s="110"/>
      <c r="VYM5" s="110"/>
      <c r="VYN5" s="110"/>
      <c r="VYO5" s="110"/>
      <c r="VYP5" s="110"/>
      <c r="VYQ5" s="110"/>
      <c r="VYR5" s="110"/>
      <c r="VYS5" s="110"/>
      <c r="VYT5" s="110"/>
      <c r="VYU5" s="110"/>
      <c r="VYV5" s="110"/>
      <c r="VYW5" s="110"/>
      <c r="VYX5" s="110"/>
      <c r="VYY5" s="110"/>
      <c r="VYZ5" s="110"/>
      <c r="VZA5" s="110"/>
      <c r="VZB5" s="110"/>
      <c r="VZC5" s="110"/>
      <c r="VZD5" s="110"/>
      <c r="VZE5" s="110"/>
      <c r="VZF5" s="110"/>
      <c r="VZG5" s="110"/>
      <c r="VZH5" s="110"/>
      <c r="VZI5" s="110"/>
      <c r="VZJ5" s="110"/>
      <c r="VZK5" s="110"/>
      <c r="VZL5" s="110"/>
      <c r="VZM5" s="110"/>
      <c r="VZN5" s="110"/>
      <c r="VZO5" s="110"/>
      <c r="VZP5" s="110"/>
      <c r="VZQ5" s="110"/>
      <c r="VZR5" s="110"/>
      <c r="VZS5" s="110"/>
      <c r="VZT5" s="110"/>
      <c r="VZU5" s="110"/>
      <c r="VZV5" s="110"/>
      <c r="VZW5" s="110"/>
      <c r="VZX5" s="110"/>
      <c r="VZY5" s="110"/>
      <c r="VZZ5" s="110"/>
      <c r="WAA5" s="110"/>
      <c r="WAB5" s="110"/>
      <c r="WAC5" s="110"/>
      <c r="WAD5" s="110"/>
      <c r="WAE5" s="110"/>
      <c r="WAF5" s="110"/>
      <c r="WAG5" s="110"/>
      <c r="WAH5" s="110"/>
      <c r="WAI5" s="110"/>
      <c r="WAJ5" s="110"/>
      <c r="WAK5" s="110"/>
      <c r="WAL5" s="110"/>
      <c r="WAM5" s="110"/>
      <c r="WAN5" s="110"/>
      <c r="WAO5" s="110"/>
      <c r="WAP5" s="110"/>
      <c r="WAQ5" s="110"/>
      <c r="WAR5" s="110"/>
      <c r="WAS5" s="110"/>
      <c r="WAT5" s="110"/>
      <c r="WAU5" s="110"/>
      <c r="WAV5" s="110"/>
      <c r="WAW5" s="110"/>
      <c r="WAX5" s="110"/>
      <c r="WAY5" s="110"/>
      <c r="WAZ5" s="110"/>
      <c r="WBA5" s="110"/>
      <c r="WBB5" s="110"/>
      <c r="WBC5" s="110"/>
      <c r="WBD5" s="110"/>
      <c r="WBE5" s="110"/>
      <c r="WBF5" s="110"/>
      <c r="WBG5" s="110"/>
      <c r="WBH5" s="110"/>
      <c r="WBI5" s="110"/>
      <c r="WBJ5" s="110"/>
      <c r="WBK5" s="110"/>
      <c r="WBL5" s="110"/>
      <c r="WBM5" s="110"/>
      <c r="WBN5" s="110"/>
      <c r="WBO5" s="110"/>
      <c r="WBP5" s="110"/>
      <c r="WBQ5" s="110"/>
      <c r="WBR5" s="110"/>
      <c r="WBS5" s="110"/>
      <c r="WBT5" s="110"/>
      <c r="WBU5" s="110"/>
      <c r="WBV5" s="110"/>
      <c r="WBW5" s="110"/>
      <c r="WBX5" s="110"/>
      <c r="WBY5" s="110"/>
      <c r="WBZ5" s="110"/>
      <c r="WCA5" s="110"/>
      <c r="WCB5" s="110"/>
      <c r="WCC5" s="110"/>
      <c r="WCD5" s="110"/>
      <c r="WCE5" s="110"/>
      <c r="WCF5" s="110"/>
      <c r="WCG5" s="110"/>
      <c r="WCH5" s="110"/>
      <c r="WCI5" s="110"/>
      <c r="WCJ5" s="110"/>
      <c r="WCK5" s="110"/>
      <c r="WCL5" s="110"/>
      <c r="WCM5" s="110"/>
      <c r="WCN5" s="110"/>
      <c r="WCO5" s="110"/>
      <c r="WCP5" s="110"/>
      <c r="WCQ5" s="110"/>
      <c r="WCR5" s="110"/>
      <c r="WCS5" s="110"/>
      <c r="WCT5" s="110"/>
      <c r="WCU5" s="110"/>
      <c r="WCV5" s="110"/>
      <c r="WCW5" s="110"/>
      <c r="WCX5" s="110"/>
      <c r="WCY5" s="110"/>
      <c r="WCZ5" s="110"/>
      <c r="WDA5" s="110"/>
      <c r="WDB5" s="110"/>
      <c r="WDC5" s="110"/>
      <c r="WDD5" s="110"/>
      <c r="WDE5" s="110"/>
      <c r="WDF5" s="110"/>
      <c r="WDG5" s="110"/>
      <c r="WDH5" s="110"/>
      <c r="WDI5" s="110"/>
      <c r="WDJ5" s="110"/>
      <c r="WDK5" s="110"/>
      <c r="WDL5" s="110"/>
      <c r="WDM5" s="110"/>
      <c r="WDN5" s="110"/>
      <c r="WDO5" s="110"/>
      <c r="WDP5" s="110"/>
      <c r="WDQ5" s="110"/>
      <c r="WDR5" s="110"/>
      <c r="WDS5" s="110"/>
      <c r="WDT5" s="110"/>
      <c r="WDU5" s="110"/>
      <c r="WDV5" s="110"/>
      <c r="WDW5" s="110"/>
      <c r="WDX5" s="110"/>
      <c r="WDY5" s="110"/>
      <c r="WDZ5" s="110"/>
      <c r="WEA5" s="110"/>
      <c r="WEB5" s="110"/>
      <c r="WEC5" s="110"/>
      <c r="WED5" s="110"/>
      <c r="WEE5" s="110"/>
      <c r="WEF5" s="110"/>
      <c r="WEG5" s="110"/>
      <c r="WEH5" s="110"/>
      <c r="WEI5" s="110"/>
      <c r="WEJ5" s="110"/>
      <c r="WEK5" s="110"/>
      <c r="WEL5" s="110"/>
      <c r="WEM5" s="110"/>
      <c r="WEN5" s="110"/>
      <c r="WEO5" s="110"/>
      <c r="WEP5" s="110"/>
      <c r="WEQ5" s="110"/>
      <c r="WER5" s="110"/>
      <c r="WES5" s="110"/>
      <c r="WET5" s="110"/>
      <c r="WEU5" s="110"/>
      <c r="WEV5" s="110"/>
      <c r="WEW5" s="110"/>
      <c r="WEX5" s="110"/>
      <c r="WEY5" s="110"/>
      <c r="WEZ5" s="110"/>
      <c r="WFA5" s="110"/>
      <c r="WFB5" s="110"/>
      <c r="WFC5" s="110"/>
      <c r="WFD5" s="110"/>
      <c r="WFE5" s="110"/>
      <c r="WFF5" s="110"/>
      <c r="WFG5" s="110"/>
      <c r="WFH5" s="110"/>
      <c r="WFI5" s="110"/>
      <c r="WFJ5" s="110"/>
      <c r="WFK5" s="110"/>
      <c r="WFL5" s="110"/>
      <c r="WFM5" s="110"/>
      <c r="WFN5" s="110"/>
      <c r="WFO5" s="110"/>
      <c r="WFP5" s="110"/>
      <c r="WFQ5" s="110"/>
      <c r="WFR5" s="110"/>
      <c r="WFS5" s="110"/>
      <c r="WFT5" s="110"/>
      <c r="WFU5" s="110"/>
      <c r="WFV5" s="110"/>
      <c r="WFW5" s="110"/>
      <c r="WFX5" s="110"/>
      <c r="WFY5" s="110"/>
      <c r="WFZ5" s="110"/>
      <c r="WGA5" s="110"/>
      <c r="WGB5" s="110"/>
      <c r="WGC5" s="110"/>
      <c r="WGD5" s="110"/>
      <c r="WGE5" s="110"/>
      <c r="WGF5" s="110"/>
      <c r="WGG5" s="110"/>
      <c r="WGH5" s="110"/>
      <c r="WGI5" s="110"/>
      <c r="WGJ5" s="110"/>
      <c r="WGK5" s="110"/>
      <c r="WGL5" s="110"/>
      <c r="WGM5" s="110"/>
      <c r="WGN5" s="110"/>
      <c r="WGO5" s="110"/>
      <c r="WGP5" s="110"/>
      <c r="WGQ5" s="110"/>
      <c r="WGR5" s="110"/>
      <c r="WGS5" s="110"/>
      <c r="WGT5" s="110"/>
      <c r="WGU5" s="110"/>
      <c r="WGV5" s="110"/>
      <c r="WGW5" s="110"/>
      <c r="WGX5" s="110"/>
      <c r="WGY5" s="110"/>
      <c r="WGZ5" s="110"/>
      <c r="WHA5" s="110"/>
      <c r="WHB5" s="110"/>
      <c r="WHC5" s="110"/>
      <c r="WHD5" s="110"/>
      <c r="WHE5" s="110"/>
      <c r="WHF5" s="110"/>
      <c r="WHG5" s="110"/>
      <c r="WHH5" s="110"/>
      <c r="WHI5" s="110"/>
      <c r="WHJ5" s="110"/>
      <c r="WHK5" s="110"/>
      <c r="WHL5" s="110"/>
      <c r="WHM5" s="110"/>
      <c r="WHN5" s="110"/>
      <c r="WHO5" s="110"/>
      <c r="WHP5" s="110"/>
      <c r="WHQ5" s="110"/>
      <c r="WHR5" s="110"/>
      <c r="WHS5" s="110"/>
      <c r="WHT5" s="110"/>
      <c r="WHU5" s="110"/>
      <c r="WHV5" s="110"/>
      <c r="WHW5" s="110"/>
      <c r="WHX5" s="110"/>
      <c r="WHY5" s="110"/>
      <c r="WHZ5" s="110"/>
      <c r="WIA5" s="110"/>
      <c r="WIB5" s="110"/>
      <c r="WIC5" s="110"/>
      <c r="WID5" s="110"/>
      <c r="WIE5" s="110"/>
      <c r="WIF5" s="110"/>
      <c r="WIG5" s="110"/>
      <c r="WIH5" s="110"/>
      <c r="WII5" s="110"/>
      <c r="WIJ5" s="110"/>
      <c r="WIK5" s="110"/>
      <c r="WIL5" s="110"/>
      <c r="WIM5" s="110"/>
      <c r="WIN5" s="110"/>
      <c r="WIO5" s="110"/>
      <c r="WIP5" s="110"/>
      <c r="WIQ5" s="110"/>
      <c r="WIR5" s="110"/>
      <c r="WIS5" s="110"/>
      <c r="WIT5" s="110"/>
      <c r="WIU5" s="110"/>
      <c r="WIV5" s="110"/>
      <c r="WIW5" s="110"/>
      <c r="WIX5" s="110"/>
      <c r="WIY5" s="110"/>
      <c r="WIZ5" s="110"/>
      <c r="WJA5" s="110"/>
      <c r="WJB5" s="110"/>
      <c r="WJC5" s="110"/>
      <c r="WJD5" s="110"/>
      <c r="WJE5" s="110"/>
      <c r="WJF5" s="110"/>
      <c r="WJG5" s="110"/>
      <c r="WJH5" s="110"/>
      <c r="WJI5" s="110"/>
      <c r="WJJ5" s="110"/>
      <c r="WJK5" s="110"/>
      <c r="WJL5" s="110"/>
      <c r="WJM5" s="110"/>
      <c r="WJN5" s="110"/>
      <c r="WJO5" s="110"/>
      <c r="WJP5" s="110"/>
      <c r="WJQ5" s="110"/>
      <c r="WJR5" s="110"/>
      <c r="WJS5" s="110"/>
      <c r="WJT5" s="110"/>
      <c r="WJU5" s="110"/>
      <c r="WJV5" s="110"/>
      <c r="WJW5" s="110"/>
      <c r="WJX5" s="110"/>
      <c r="WJY5" s="110"/>
      <c r="WJZ5" s="110"/>
      <c r="WKA5" s="110"/>
      <c r="WKB5" s="110"/>
      <c r="WKC5" s="110"/>
      <c r="WKD5" s="110"/>
      <c r="WKE5" s="110"/>
      <c r="WKF5" s="110"/>
      <c r="WKG5" s="110"/>
      <c r="WKH5" s="110"/>
      <c r="WKI5" s="110"/>
      <c r="WKJ5" s="110"/>
      <c r="WKK5" s="110"/>
      <c r="WKL5" s="110"/>
      <c r="WKM5" s="110"/>
      <c r="WKN5" s="110"/>
      <c r="WKO5" s="110"/>
      <c r="WKP5" s="110"/>
      <c r="WKQ5" s="110"/>
      <c r="WKR5" s="110"/>
      <c r="WKS5" s="110"/>
      <c r="WKT5" s="110"/>
      <c r="WKU5" s="110"/>
      <c r="WKV5" s="110"/>
      <c r="WKW5" s="110"/>
      <c r="WKX5" s="110"/>
      <c r="WKY5" s="110"/>
      <c r="WKZ5" s="110"/>
      <c r="WLA5" s="110"/>
      <c r="WLB5" s="110"/>
      <c r="WLC5" s="110"/>
      <c r="WLD5" s="110"/>
      <c r="WLE5" s="110"/>
      <c r="WLF5" s="110"/>
      <c r="WLG5" s="110"/>
      <c r="WLH5" s="110"/>
      <c r="WLI5" s="110"/>
      <c r="WLJ5" s="110"/>
      <c r="WLK5" s="110"/>
      <c r="WLL5" s="110"/>
      <c r="WLM5" s="110"/>
      <c r="WLN5" s="110"/>
      <c r="WLO5" s="110"/>
      <c r="WLP5" s="110"/>
      <c r="WLQ5" s="110"/>
      <c r="WLR5" s="110"/>
      <c r="WLS5" s="110"/>
      <c r="WLT5" s="110"/>
      <c r="WLU5" s="110"/>
      <c r="WLV5" s="110"/>
      <c r="WLW5" s="110"/>
      <c r="WLX5" s="110"/>
      <c r="WLY5" s="110"/>
      <c r="WLZ5" s="110"/>
      <c r="WMA5" s="110"/>
      <c r="WMB5" s="110"/>
      <c r="WMC5" s="110"/>
      <c r="WMD5" s="110"/>
      <c r="WME5" s="110"/>
      <c r="WMF5" s="110"/>
      <c r="WMG5" s="110"/>
      <c r="WMH5" s="110"/>
      <c r="WMI5" s="110"/>
      <c r="WMJ5" s="110"/>
      <c r="WMK5" s="110"/>
      <c r="WML5" s="110"/>
      <c r="WMM5" s="110"/>
      <c r="WMN5" s="110"/>
      <c r="WMO5" s="110"/>
      <c r="WMP5" s="110"/>
      <c r="WMQ5" s="110"/>
      <c r="WMR5" s="110"/>
      <c r="WMS5" s="110"/>
      <c r="WMT5" s="110"/>
      <c r="WMU5" s="110"/>
      <c r="WMV5" s="110"/>
      <c r="WMW5" s="110"/>
      <c r="WMX5" s="110"/>
      <c r="WMY5" s="110"/>
      <c r="WMZ5" s="110"/>
      <c r="WNA5" s="110"/>
      <c r="WNB5" s="110"/>
      <c r="WNC5" s="110"/>
      <c r="WND5" s="110"/>
      <c r="WNE5" s="110"/>
      <c r="WNF5" s="110"/>
      <c r="WNG5" s="110"/>
      <c r="WNH5" s="110"/>
      <c r="WNI5" s="110"/>
      <c r="WNJ5" s="110"/>
      <c r="WNK5" s="110"/>
      <c r="WNL5" s="110"/>
      <c r="WNM5" s="110"/>
      <c r="WNN5" s="110"/>
      <c r="WNO5" s="110"/>
      <c r="WNP5" s="110"/>
      <c r="WNQ5" s="110"/>
      <c r="WNR5" s="110"/>
      <c r="WNS5" s="110"/>
      <c r="WNT5" s="110"/>
      <c r="WNU5" s="110"/>
      <c r="WNV5" s="110"/>
      <c r="WNW5" s="110"/>
      <c r="WNX5" s="110"/>
      <c r="WNY5" s="110"/>
      <c r="WNZ5" s="110"/>
      <c r="WOA5" s="110"/>
      <c r="WOB5" s="110"/>
      <c r="WOC5" s="110"/>
      <c r="WOD5" s="110"/>
      <c r="WOE5" s="110"/>
      <c r="WOF5" s="110"/>
      <c r="WOG5" s="110"/>
      <c r="WOH5" s="110"/>
      <c r="WOI5" s="110"/>
      <c r="WOJ5" s="110"/>
      <c r="WOK5" s="110"/>
      <c r="WOL5" s="110"/>
      <c r="WOM5" s="110"/>
      <c r="WON5" s="110"/>
      <c r="WOO5" s="110"/>
      <c r="WOP5" s="110"/>
      <c r="WOQ5" s="110"/>
      <c r="WOR5" s="110"/>
      <c r="WOS5" s="110"/>
      <c r="WOT5" s="110"/>
      <c r="WOU5" s="110"/>
      <c r="WOV5" s="110"/>
      <c r="WOW5" s="110"/>
      <c r="WOX5" s="110"/>
      <c r="WOY5" s="110"/>
      <c r="WOZ5" s="110"/>
      <c r="WPA5" s="110"/>
      <c r="WPB5" s="110"/>
      <c r="WPC5" s="110"/>
      <c r="WPD5" s="110"/>
      <c r="WPE5" s="110"/>
      <c r="WPF5" s="110"/>
      <c r="WPG5" s="110"/>
      <c r="WPH5" s="110"/>
      <c r="WPI5" s="110"/>
      <c r="WPJ5" s="110"/>
      <c r="WPK5" s="110"/>
      <c r="WPL5" s="110"/>
      <c r="WPM5" s="110"/>
      <c r="WPN5" s="110"/>
      <c r="WPO5" s="110"/>
      <c r="WPP5" s="110"/>
      <c r="WPQ5" s="110"/>
      <c r="WPR5" s="110"/>
      <c r="WPS5" s="110"/>
      <c r="WPT5" s="110"/>
      <c r="WPU5" s="110"/>
      <c r="WPV5" s="110"/>
      <c r="WPW5" s="110"/>
      <c r="WPX5" s="110"/>
      <c r="WPY5" s="110"/>
      <c r="WPZ5" s="110"/>
      <c r="WQA5" s="110"/>
      <c r="WQB5" s="110"/>
      <c r="WQC5" s="110"/>
      <c r="WQD5" s="110"/>
      <c r="WQE5" s="110"/>
      <c r="WQF5" s="110"/>
      <c r="WQG5" s="110"/>
      <c r="WQH5" s="110"/>
      <c r="WQI5" s="110"/>
      <c r="WQJ5" s="110"/>
      <c r="WQK5" s="110"/>
      <c r="WQL5" s="110"/>
      <c r="WQM5" s="110"/>
      <c r="WQN5" s="110"/>
      <c r="WQO5" s="110"/>
      <c r="WQP5" s="110"/>
      <c r="WQQ5" s="110"/>
      <c r="WQR5" s="110"/>
      <c r="WQS5" s="110"/>
      <c r="WQT5" s="110"/>
      <c r="WQU5" s="110"/>
      <c r="WQV5" s="110"/>
      <c r="WQW5" s="110"/>
      <c r="WQX5" s="110"/>
      <c r="WQY5" s="110"/>
      <c r="WQZ5" s="110"/>
      <c r="WRA5" s="110"/>
      <c r="WRB5" s="110"/>
      <c r="WRC5" s="110"/>
      <c r="WRD5" s="110"/>
      <c r="WRE5" s="110"/>
      <c r="WRF5" s="110"/>
      <c r="WRG5" s="110"/>
      <c r="WRH5" s="110"/>
      <c r="WRI5" s="110"/>
      <c r="WRJ5" s="110"/>
      <c r="WRK5" s="110"/>
      <c r="WRL5" s="110"/>
      <c r="WRM5" s="110"/>
      <c r="WRN5" s="110"/>
      <c r="WRO5" s="110"/>
      <c r="WRP5" s="110"/>
      <c r="WRQ5" s="110"/>
      <c r="WRR5" s="110"/>
      <c r="WRS5" s="110"/>
      <c r="WRT5" s="110"/>
      <c r="WRU5" s="110"/>
      <c r="WRV5" s="110"/>
      <c r="WRW5" s="110"/>
      <c r="WRX5" s="110"/>
      <c r="WRY5" s="110"/>
      <c r="WRZ5" s="110"/>
      <c r="WSA5" s="110"/>
      <c r="WSB5" s="110"/>
      <c r="WSC5" s="110"/>
      <c r="WSD5" s="110"/>
      <c r="WSE5" s="110"/>
      <c r="WSF5" s="110"/>
      <c r="WSG5" s="110"/>
      <c r="WSH5" s="110"/>
      <c r="WSI5" s="110"/>
      <c r="WSJ5" s="110"/>
      <c r="WSK5" s="110"/>
      <c r="WSL5" s="110"/>
      <c r="WSM5" s="110"/>
      <c r="WSN5" s="110"/>
      <c r="WSO5" s="110"/>
      <c r="WSP5" s="110"/>
      <c r="WSQ5" s="110"/>
      <c r="WSR5" s="110"/>
      <c r="WSS5" s="110"/>
      <c r="WST5" s="110"/>
      <c r="WSU5" s="110"/>
      <c r="WSV5" s="110"/>
      <c r="WSW5" s="110"/>
      <c r="WSX5" s="110"/>
      <c r="WSY5" s="110"/>
      <c r="WSZ5" s="110"/>
      <c r="WTA5" s="110"/>
      <c r="WTB5" s="110"/>
      <c r="WTC5" s="110"/>
      <c r="WTD5" s="110"/>
      <c r="WTE5" s="110"/>
      <c r="WTF5" s="110"/>
      <c r="WTG5" s="110"/>
      <c r="WTH5" s="110"/>
      <c r="WTI5" s="110"/>
      <c r="WTJ5" s="110"/>
      <c r="WTK5" s="110"/>
      <c r="WTL5" s="110"/>
      <c r="WTM5" s="110"/>
      <c r="WTN5" s="110"/>
      <c r="WTO5" s="110"/>
      <c r="WTP5" s="110"/>
      <c r="WTQ5" s="110"/>
      <c r="WTR5" s="110"/>
      <c r="WTS5" s="110"/>
      <c r="WTT5" s="110"/>
      <c r="WTU5" s="110"/>
      <c r="WTV5" s="110"/>
      <c r="WTW5" s="110"/>
      <c r="WTX5" s="110"/>
      <c r="WTY5" s="110"/>
      <c r="WTZ5" s="110"/>
      <c r="WUA5" s="110"/>
      <c r="WUB5" s="110"/>
      <c r="WUC5" s="110"/>
      <c r="WUD5" s="110"/>
      <c r="WUE5" s="110"/>
      <c r="WUF5" s="110"/>
      <c r="WUG5" s="110"/>
      <c r="WUH5" s="110"/>
      <c r="WUI5" s="110"/>
      <c r="WUJ5" s="110"/>
      <c r="WUK5" s="110"/>
      <c r="WUL5" s="110"/>
      <c r="WUM5" s="110"/>
      <c r="WUN5" s="110"/>
      <c r="WUO5" s="110"/>
      <c r="WUP5" s="110"/>
      <c r="WUQ5" s="110"/>
      <c r="WUR5" s="110"/>
      <c r="WUS5" s="110"/>
      <c r="WUT5" s="110"/>
      <c r="WUU5" s="110"/>
      <c r="WUV5" s="110"/>
      <c r="WUW5" s="110"/>
      <c r="WUX5" s="110"/>
      <c r="WUY5" s="110"/>
      <c r="WUZ5" s="110"/>
      <c r="WVA5" s="110"/>
      <c r="WVB5" s="110"/>
      <c r="WVC5" s="110"/>
      <c r="WVD5" s="110"/>
      <c r="WVE5" s="110"/>
      <c r="WVF5" s="110"/>
      <c r="WVG5" s="110"/>
      <c r="WVH5" s="110"/>
      <c r="WVI5" s="110"/>
      <c r="WVJ5" s="110"/>
      <c r="WVK5" s="110"/>
      <c r="WVL5" s="110"/>
      <c r="WVM5" s="110"/>
      <c r="WVN5" s="110"/>
      <c r="WVO5" s="110"/>
      <c r="WVP5" s="110"/>
      <c r="WVQ5" s="110"/>
      <c r="WVR5" s="110"/>
      <c r="WVS5" s="110"/>
      <c r="WVT5" s="110"/>
      <c r="WVU5" s="110"/>
      <c r="WVV5" s="110"/>
      <c r="WVW5" s="110"/>
      <c r="WVX5" s="110"/>
      <c r="WVY5" s="110"/>
      <c r="WVZ5" s="110"/>
      <c r="WWA5" s="110"/>
      <c r="WWB5" s="110"/>
      <c r="WWC5" s="110"/>
      <c r="WWD5" s="110"/>
      <c r="WWE5" s="110"/>
      <c r="WWF5" s="110"/>
      <c r="WWG5" s="110"/>
      <c r="WWH5" s="110"/>
      <c r="WWI5" s="110"/>
      <c r="WWJ5" s="110"/>
      <c r="WWK5" s="110"/>
      <c r="WWL5" s="110"/>
      <c r="WWM5" s="110"/>
      <c r="WWN5" s="110"/>
      <c r="WWO5" s="110"/>
      <c r="WWP5" s="110"/>
      <c r="WWQ5" s="110"/>
      <c r="WWR5" s="110"/>
      <c r="WWS5" s="110"/>
      <c r="WWT5" s="110"/>
      <c r="WWU5" s="110"/>
      <c r="WWV5" s="110"/>
      <c r="WWW5" s="110"/>
      <c r="WWX5" s="110"/>
      <c r="WWY5" s="110"/>
      <c r="WWZ5" s="110"/>
      <c r="WXA5" s="110"/>
      <c r="WXB5" s="110"/>
      <c r="WXC5" s="110"/>
      <c r="WXD5" s="110"/>
      <c r="WXE5" s="110"/>
      <c r="WXF5" s="110"/>
      <c r="WXG5" s="110"/>
      <c r="WXH5" s="110"/>
      <c r="WXI5" s="110"/>
      <c r="WXJ5" s="110"/>
      <c r="WXK5" s="110"/>
      <c r="WXL5" s="110"/>
      <c r="WXM5" s="110"/>
      <c r="WXN5" s="110"/>
      <c r="WXO5" s="110"/>
      <c r="WXP5" s="110"/>
      <c r="WXQ5" s="110"/>
      <c r="WXR5" s="110"/>
      <c r="WXS5" s="110"/>
      <c r="WXT5" s="110"/>
      <c r="WXU5" s="110"/>
      <c r="WXV5" s="110"/>
      <c r="WXW5" s="110"/>
      <c r="WXX5" s="110"/>
      <c r="WXY5" s="110"/>
      <c r="WXZ5" s="110"/>
      <c r="WYA5" s="110"/>
      <c r="WYB5" s="110"/>
      <c r="WYC5" s="110"/>
      <c r="WYD5" s="110"/>
      <c r="WYE5" s="110"/>
      <c r="WYF5" s="110"/>
      <c r="WYG5" s="110"/>
      <c r="WYH5" s="110"/>
      <c r="WYI5" s="110"/>
      <c r="WYJ5" s="110"/>
      <c r="WYK5" s="110"/>
      <c r="WYL5" s="110"/>
      <c r="WYM5" s="110"/>
      <c r="WYN5" s="110"/>
      <c r="WYO5" s="110"/>
      <c r="WYP5" s="110"/>
      <c r="WYQ5" s="110"/>
      <c r="WYR5" s="110"/>
      <c r="WYS5" s="110"/>
      <c r="WYT5" s="110"/>
      <c r="WYU5" s="110"/>
      <c r="WYV5" s="110"/>
      <c r="WYW5" s="110"/>
      <c r="WYX5" s="110"/>
      <c r="WYY5" s="110"/>
      <c r="WYZ5" s="110"/>
      <c r="WZA5" s="110"/>
      <c r="WZB5" s="110"/>
      <c r="WZC5" s="110"/>
      <c r="WZD5" s="110"/>
      <c r="WZE5" s="110"/>
      <c r="WZF5" s="110"/>
      <c r="WZG5" s="110"/>
      <c r="WZH5" s="110"/>
      <c r="WZI5" s="110"/>
      <c r="WZJ5" s="110"/>
      <c r="WZK5" s="110"/>
      <c r="WZL5" s="110"/>
      <c r="WZM5" s="110"/>
      <c r="WZN5" s="110"/>
      <c r="WZO5" s="110"/>
      <c r="WZP5" s="110"/>
      <c r="WZQ5" s="110"/>
      <c r="WZR5" s="110"/>
      <c r="WZS5" s="110"/>
      <c r="WZT5" s="110"/>
      <c r="WZU5" s="110"/>
      <c r="WZV5" s="110"/>
      <c r="WZW5" s="110"/>
      <c r="WZX5" s="110"/>
      <c r="WZY5" s="110"/>
      <c r="WZZ5" s="110"/>
      <c r="XAA5" s="110"/>
      <c r="XAB5" s="110"/>
      <c r="XAC5" s="110"/>
      <c r="XAD5" s="110"/>
      <c r="XAE5" s="110"/>
      <c r="XAF5" s="110"/>
      <c r="XAG5" s="110"/>
      <c r="XAH5" s="110"/>
      <c r="XAI5" s="110"/>
      <c r="XAJ5" s="110"/>
      <c r="XAK5" s="110"/>
      <c r="XAL5" s="110"/>
      <c r="XAM5" s="110"/>
      <c r="XAN5" s="110"/>
      <c r="XAO5" s="110"/>
      <c r="XAP5" s="110"/>
      <c r="XAQ5" s="110"/>
      <c r="XAR5" s="110"/>
      <c r="XAS5" s="110"/>
      <c r="XAT5" s="110"/>
      <c r="XAU5" s="110"/>
      <c r="XAV5" s="110"/>
      <c r="XAW5" s="110"/>
      <c r="XAX5" s="110"/>
      <c r="XAY5" s="110"/>
      <c r="XAZ5" s="110"/>
      <c r="XBA5" s="110"/>
      <c r="XBB5" s="110"/>
      <c r="XBC5" s="110"/>
      <c r="XBD5" s="110"/>
      <c r="XBE5" s="110"/>
      <c r="XBF5" s="110"/>
      <c r="XBG5" s="110"/>
      <c r="XBH5" s="110"/>
      <c r="XBI5" s="110"/>
      <c r="XBJ5" s="110"/>
      <c r="XBK5" s="110"/>
      <c r="XBL5" s="110"/>
      <c r="XBM5" s="110"/>
      <c r="XBN5" s="110"/>
      <c r="XBO5" s="110"/>
      <c r="XBP5" s="110"/>
      <c r="XBQ5" s="110"/>
      <c r="XBR5" s="110"/>
      <c r="XBS5" s="110"/>
      <c r="XBT5" s="110"/>
      <c r="XBU5" s="110"/>
      <c r="XBV5" s="110"/>
      <c r="XBW5" s="110"/>
      <c r="XBX5" s="110"/>
      <c r="XBY5" s="110"/>
      <c r="XBZ5" s="110"/>
      <c r="XCA5" s="110"/>
      <c r="XCB5" s="110"/>
      <c r="XCC5" s="110"/>
      <c r="XCD5" s="110"/>
      <c r="XCE5" s="110"/>
      <c r="XCF5" s="110"/>
      <c r="XCG5" s="110"/>
      <c r="XCH5" s="110"/>
      <c r="XCI5" s="110"/>
      <c r="XCJ5" s="110"/>
      <c r="XCK5" s="110"/>
      <c r="XCL5" s="110"/>
      <c r="XCM5" s="110"/>
      <c r="XCN5" s="110"/>
      <c r="XCO5" s="110"/>
      <c r="XCP5" s="110"/>
      <c r="XCQ5" s="110"/>
      <c r="XCR5" s="110"/>
      <c r="XCS5" s="110"/>
      <c r="XCT5" s="110"/>
      <c r="XCU5" s="110"/>
      <c r="XCV5" s="110"/>
      <c r="XCW5" s="110"/>
      <c r="XCX5" s="110"/>
      <c r="XCY5" s="110"/>
      <c r="XCZ5" s="110"/>
      <c r="XDA5" s="110"/>
      <c r="XDB5" s="110"/>
      <c r="XDC5" s="110"/>
      <c r="XDD5" s="110"/>
      <c r="XDE5" s="110"/>
      <c r="XDF5" s="110"/>
      <c r="XDG5" s="110"/>
      <c r="XDH5" s="110"/>
      <c r="XDI5" s="110"/>
      <c r="XDJ5" s="110"/>
      <c r="XDK5" s="110"/>
      <c r="XDL5" s="110"/>
      <c r="XDM5" s="110"/>
      <c r="XDN5" s="110"/>
      <c r="XDO5" s="110"/>
      <c r="XDP5" s="110"/>
      <c r="XDQ5" s="110"/>
      <c r="XDR5" s="110"/>
      <c r="XDS5" s="110"/>
      <c r="XDT5" s="110"/>
      <c r="XDU5" s="110"/>
      <c r="XDV5" s="110"/>
      <c r="XDW5" s="110"/>
      <c r="XDX5" s="110"/>
      <c r="XDY5" s="110"/>
      <c r="XDZ5" s="110"/>
      <c r="XEA5" s="110"/>
      <c r="XEB5" s="110"/>
      <c r="XEC5" s="110"/>
      <c r="XED5" s="110"/>
      <c r="XEE5" s="110"/>
      <c r="XEF5" s="110"/>
      <c r="XEG5" s="110"/>
      <c r="XEH5" s="110"/>
      <c r="XEI5" s="110"/>
      <c r="XEJ5" s="110"/>
      <c r="XEK5" s="110"/>
      <c r="XEL5" s="110"/>
      <c r="XEM5" s="110"/>
      <c r="XEN5" s="110"/>
      <c r="XEO5" s="110"/>
      <c r="XEP5" s="110"/>
      <c r="XEQ5" s="110"/>
      <c r="XER5" s="110"/>
      <c r="XES5" s="110"/>
      <c r="XET5" s="110"/>
      <c r="XEU5" s="110"/>
      <c r="XEV5" s="110"/>
      <c r="XEW5" s="110"/>
      <c r="XEX5" s="110"/>
      <c r="XEY5" s="110"/>
      <c r="XEZ5" s="110"/>
      <c r="XFA5" s="110"/>
      <c r="XFB5" s="110"/>
      <c r="XFC5" s="110"/>
      <c r="XFD5" s="110"/>
    </row>
    <row r="6" s="101" customFormat="1" ht="13.5" spans="1:16384">
      <c r="A6" s="116"/>
      <c r="B6" s="116" t="s">
        <v>2148</v>
      </c>
      <c r="C6" s="116"/>
      <c r="D6" s="116"/>
      <c r="E6" s="116"/>
      <c r="F6" s="116"/>
      <c r="G6" s="116"/>
      <c r="H6" s="116"/>
      <c r="I6" s="109"/>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c r="JC6" s="110"/>
      <c r="JD6" s="110"/>
      <c r="JE6" s="110"/>
      <c r="JF6" s="110"/>
      <c r="JG6" s="110"/>
      <c r="JH6" s="110"/>
      <c r="JI6" s="110"/>
      <c r="JJ6" s="110"/>
      <c r="JK6" s="110"/>
      <c r="JL6" s="110"/>
      <c r="JM6" s="110"/>
      <c r="JN6" s="110"/>
      <c r="JO6" s="110"/>
      <c r="JP6" s="110"/>
      <c r="JQ6" s="110"/>
      <c r="JR6" s="110"/>
      <c r="JS6" s="110"/>
      <c r="JT6" s="110"/>
      <c r="JU6" s="110"/>
      <c r="JV6" s="110"/>
      <c r="JW6" s="110"/>
      <c r="JX6" s="110"/>
      <c r="JY6" s="110"/>
      <c r="JZ6" s="110"/>
      <c r="KA6" s="110"/>
      <c r="KB6" s="110"/>
      <c r="KC6" s="110"/>
      <c r="KD6" s="110"/>
      <c r="KE6" s="110"/>
      <c r="KF6" s="110"/>
      <c r="KG6" s="110"/>
      <c r="KH6" s="110"/>
      <c r="KI6" s="110"/>
      <c r="KJ6" s="110"/>
      <c r="KK6" s="110"/>
      <c r="KL6" s="110"/>
      <c r="KM6" s="110"/>
      <c r="KN6" s="110"/>
      <c r="KO6" s="110"/>
      <c r="KP6" s="110"/>
      <c r="KQ6" s="110"/>
      <c r="KR6" s="110"/>
      <c r="KS6" s="110"/>
      <c r="KT6" s="110"/>
      <c r="KU6" s="110"/>
      <c r="KV6" s="110"/>
      <c r="KW6" s="110"/>
      <c r="KX6" s="110"/>
      <c r="KY6" s="110"/>
      <c r="KZ6" s="110"/>
      <c r="LA6" s="110"/>
      <c r="LB6" s="110"/>
      <c r="LC6" s="110"/>
      <c r="LD6" s="110"/>
      <c r="LE6" s="110"/>
      <c r="LF6" s="110"/>
      <c r="LG6" s="110"/>
      <c r="LH6" s="110"/>
      <c r="LI6" s="110"/>
      <c r="LJ6" s="110"/>
      <c r="LK6" s="110"/>
      <c r="LL6" s="110"/>
      <c r="LM6" s="110"/>
      <c r="LN6" s="110"/>
      <c r="LO6" s="110"/>
      <c r="LP6" s="110"/>
      <c r="LQ6" s="110"/>
      <c r="LR6" s="110"/>
      <c r="LS6" s="110"/>
      <c r="LT6" s="110"/>
      <c r="LU6" s="110"/>
      <c r="LV6" s="110"/>
      <c r="LW6" s="110"/>
      <c r="LX6" s="110"/>
      <c r="LY6" s="110"/>
      <c r="LZ6" s="110"/>
      <c r="MA6" s="110"/>
      <c r="MB6" s="110"/>
      <c r="MC6" s="110"/>
      <c r="MD6" s="110"/>
      <c r="ME6" s="110"/>
      <c r="MF6" s="110"/>
      <c r="MG6" s="110"/>
      <c r="MH6" s="110"/>
      <c r="MI6" s="110"/>
      <c r="MJ6" s="110"/>
      <c r="MK6" s="110"/>
      <c r="ML6" s="110"/>
      <c r="MM6" s="110"/>
      <c r="MN6" s="110"/>
      <c r="MO6" s="110"/>
      <c r="MP6" s="110"/>
      <c r="MQ6" s="110"/>
      <c r="MR6" s="110"/>
      <c r="MS6" s="110"/>
      <c r="MT6" s="110"/>
      <c r="MU6" s="110"/>
      <c r="MV6" s="110"/>
      <c r="MW6" s="110"/>
      <c r="MX6" s="110"/>
      <c r="MY6" s="110"/>
      <c r="MZ6" s="110"/>
      <c r="NA6" s="110"/>
      <c r="NB6" s="110"/>
      <c r="NC6" s="110"/>
      <c r="ND6" s="110"/>
      <c r="NE6" s="110"/>
      <c r="NF6" s="110"/>
      <c r="NG6" s="110"/>
      <c r="NH6" s="110"/>
      <c r="NI6" s="110"/>
      <c r="NJ6" s="110"/>
      <c r="NK6" s="110"/>
      <c r="NL6" s="110"/>
      <c r="NM6" s="110"/>
      <c r="NN6" s="110"/>
      <c r="NO6" s="110"/>
      <c r="NP6" s="110"/>
      <c r="NQ6" s="110"/>
      <c r="NR6" s="110"/>
      <c r="NS6" s="110"/>
      <c r="NT6" s="110"/>
      <c r="NU6" s="110"/>
      <c r="NV6" s="110"/>
      <c r="NW6" s="110"/>
      <c r="NX6" s="110"/>
      <c r="NY6" s="110"/>
      <c r="NZ6" s="110"/>
      <c r="OA6" s="110"/>
      <c r="OB6" s="110"/>
      <c r="OC6" s="110"/>
      <c r="OD6" s="110"/>
      <c r="OE6" s="110"/>
      <c r="OF6" s="110"/>
      <c r="OG6" s="110"/>
      <c r="OH6" s="110"/>
      <c r="OI6" s="110"/>
      <c r="OJ6" s="110"/>
      <c r="OK6" s="110"/>
      <c r="OL6" s="110"/>
      <c r="OM6" s="110"/>
      <c r="ON6" s="110"/>
      <c r="OO6" s="110"/>
      <c r="OP6" s="110"/>
      <c r="OQ6" s="110"/>
      <c r="OR6" s="110"/>
      <c r="OS6" s="110"/>
      <c r="OT6" s="110"/>
      <c r="OU6" s="110"/>
      <c r="OV6" s="110"/>
      <c r="OW6" s="110"/>
      <c r="OX6" s="110"/>
      <c r="OY6" s="110"/>
      <c r="OZ6" s="110"/>
      <c r="PA6" s="110"/>
      <c r="PB6" s="110"/>
      <c r="PC6" s="110"/>
      <c r="PD6" s="110"/>
      <c r="PE6" s="110"/>
      <c r="PF6" s="110"/>
      <c r="PG6" s="110"/>
      <c r="PH6" s="110"/>
      <c r="PI6" s="110"/>
      <c r="PJ6" s="110"/>
      <c r="PK6" s="110"/>
      <c r="PL6" s="110"/>
      <c r="PM6" s="110"/>
      <c r="PN6" s="110"/>
      <c r="PO6" s="110"/>
      <c r="PP6" s="110"/>
      <c r="PQ6" s="110"/>
      <c r="PR6" s="110"/>
      <c r="PS6" s="110"/>
      <c r="PT6" s="110"/>
      <c r="PU6" s="110"/>
      <c r="PV6" s="110"/>
      <c r="PW6" s="110"/>
      <c r="PX6" s="110"/>
      <c r="PY6" s="110"/>
      <c r="PZ6" s="110"/>
      <c r="QA6" s="110"/>
      <c r="QB6" s="110"/>
      <c r="QC6" s="110"/>
      <c r="QD6" s="110"/>
      <c r="QE6" s="110"/>
      <c r="QF6" s="110"/>
      <c r="QG6" s="110"/>
      <c r="QH6" s="110"/>
      <c r="QI6" s="110"/>
      <c r="QJ6" s="110"/>
      <c r="QK6" s="110"/>
      <c r="QL6" s="110"/>
      <c r="QM6" s="110"/>
      <c r="QN6" s="110"/>
      <c r="QO6" s="110"/>
      <c r="QP6" s="110"/>
      <c r="QQ6" s="110"/>
      <c r="QR6" s="110"/>
      <c r="QS6" s="110"/>
      <c r="QT6" s="110"/>
      <c r="QU6" s="110"/>
      <c r="QV6" s="110"/>
      <c r="QW6" s="110"/>
      <c r="QX6" s="110"/>
      <c r="QY6" s="110"/>
      <c r="QZ6" s="110"/>
      <c r="RA6" s="110"/>
      <c r="RB6" s="110"/>
      <c r="RC6" s="110"/>
      <c r="RD6" s="110"/>
      <c r="RE6" s="110"/>
      <c r="RF6" s="110"/>
      <c r="RG6" s="110"/>
      <c r="RH6" s="110"/>
      <c r="RI6" s="110"/>
      <c r="RJ6" s="110"/>
      <c r="RK6" s="110"/>
      <c r="RL6" s="110"/>
      <c r="RM6" s="110"/>
      <c r="RN6" s="110"/>
      <c r="RO6" s="110"/>
      <c r="RP6" s="110"/>
      <c r="RQ6" s="110"/>
      <c r="RR6" s="110"/>
      <c r="RS6" s="110"/>
      <c r="RT6" s="110"/>
      <c r="RU6" s="110"/>
      <c r="RV6" s="110"/>
      <c r="RW6" s="110"/>
      <c r="RX6" s="110"/>
      <c r="RY6" s="110"/>
      <c r="RZ6" s="110"/>
      <c r="SA6" s="110"/>
      <c r="SB6" s="110"/>
      <c r="SC6" s="110"/>
      <c r="SD6" s="110"/>
      <c r="SE6" s="110"/>
      <c r="SF6" s="110"/>
      <c r="SG6" s="110"/>
      <c r="SH6" s="110"/>
      <c r="SI6" s="110"/>
      <c r="SJ6" s="110"/>
      <c r="SK6" s="110"/>
      <c r="SL6" s="110"/>
      <c r="SM6" s="110"/>
      <c r="SN6" s="110"/>
      <c r="SO6" s="110"/>
      <c r="SP6" s="110"/>
      <c r="SQ6" s="110"/>
      <c r="SR6" s="110"/>
      <c r="SS6" s="110"/>
      <c r="ST6" s="110"/>
      <c r="SU6" s="110"/>
      <c r="SV6" s="110"/>
      <c r="SW6" s="110"/>
      <c r="SX6" s="110"/>
      <c r="SY6" s="110"/>
      <c r="SZ6" s="110"/>
      <c r="TA6" s="110"/>
      <c r="TB6" s="110"/>
      <c r="TC6" s="110"/>
      <c r="TD6" s="110"/>
      <c r="TE6" s="110"/>
      <c r="TF6" s="110"/>
      <c r="TG6" s="110"/>
      <c r="TH6" s="110"/>
      <c r="TI6" s="110"/>
      <c r="TJ6" s="110"/>
      <c r="TK6" s="110"/>
      <c r="TL6" s="110"/>
      <c r="TM6" s="110"/>
      <c r="TN6" s="110"/>
      <c r="TO6" s="110"/>
      <c r="TP6" s="110"/>
      <c r="TQ6" s="110"/>
      <c r="TR6" s="110"/>
      <c r="TS6" s="110"/>
      <c r="TT6" s="110"/>
      <c r="TU6" s="110"/>
      <c r="TV6" s="110"/>
      <c r="TW6" s="110"/>
      <c r="TX6" s="110"/>
      <c r="TY6" s="110"/>
      <c r="TZ6" s="110"/>
      <c r="UA6" s="110"/>
      <c r="UB6" s="110"/>
      <c r="UC6" s="110"/>
      <c r="UD6" s="110"/>
      <c r="UE6" s="110"/>
      <c r="UF6" s="110"/>
      <c r="UG6" s="110"/>
      <c r="UH6" s="110"/>
      <c r="UI6" s="110"/>
      <c r="UJ6" s="110"/>
      <c r="UK6" s="110"/>
      <c r="UL6" s="110"/>
      <c r="UM6" s="110"/>
      <c r="UN6" s="110"/>
      <c r="UO6" s="110"/>
      <c r="UP6" s="110"/>
      <c r="UQ6" s="110"/>
      <c r="UR6" s="110"/>
      <c r="US6" s="110"/>
      <c r="UT6" s="110"/>
      <c r="UU6" s="110"/>
      <c r="UV6" s="110"/>
      <c r="UW6" s="110"/>
      <c r="UX6" s="110"/>
      <c r="UY6" s="110"/>
      <c r="UZ6" s="110"/>
      <c r="VA6" s="110"/>
      <c r="VB6" s="110"/>
      <c r="VC6" s="110"/>
      <c r="VD6" s="110"/>
      <c r="VE6" s="110"/>
      <c r="VF6" s="110"/>
      <c r="VG6" s="110"/>
      <c r="VH6" s="110"/>
      <c r="VI6" s="110"/>
      <c r="VJ6" s="110"/>
      <c r="VK6" s="110"/>
      <c r="VL6" s="110"/>
      <c r="VM6" s="110"/>
      <c r="VN6" s="110"/>
      <c r="VO6" s="110"/>
      <c r="VP6" s="110"/>
      <c r="VQ6" s="110"/>
      <c r="VR6" s="110"/>
      <c r="VS6" s="110"/>
      <c r="VT6" s="110"/>
      <c r="VU6" s="110"/>
      <c r="VV6" s="110"/>
      <c r="VW6" s="110"/>
      <c r="VX6" s="110"/>
      <c r="VY6" s="110"/>
      <c r="VZ6" s="110"/>
      <c r="WA6" s="110"/>
      <c r="WB6" s="110"/>
      <c r="WC6" s="110"/>
      <c r="WD6" s="110"/>
      <c r="WE6" s="110"/>
      <c r="WF6" s="110"/>
      <c r="WG6" s="110"/>
      <c r="WH6" s="110"/>
      <c r="WI6" s="110"/>
      <c r="WJ6" s="110"/>
      <c r="WK6" s="110"/>
      <c r="WL6" s="110"/>
      <c r="WM6" s="110"/>
      <c r="WN6" s="110"/>
      <c r="WO6" s="110"/>
      <c r="WP6" s="110"/>
      <c r="WQ6" s="110"/>
      <c r="WR6" s="110"/>
      <c r="WS6" s="110"/>
      <c r="WT6" s="110"/>
      <c r="WU6" s="110"/>
      <c r="WV6" s="110"/>
      <c r="WW6" s="110"/>
      <c r="WX6" s="110"/>
      <c r="WY6" s="110"/>
      <c r="WZ6" s="110"/>
      <c r="XA6" s="110"/>
      <c r="XB6" s="110"/>
      <c r="XC6" s="110"/>
      <c r="XD6" s="110"/>
      <c r="XE6" s="110"/>
      <c r="XF6" s="110"/>
      <c r="XG6" s="110"/>
      <c r="XH6" s="110"/>
      <c r="XI6" s="110"/>
      <c r="XJ6" s="110"/>
      <c r="XK6" s="110"/>
      <c r="XL6" s="110"/>
      <c r="XM6" s="110"/>
      <c r="XN6" s="110"/>
      <c r="XO6" s="110"/>
      <c r="XP6" s="110"/>
      <c r="XQ6" s="110"/>
      <c r="XR6" s="110"/>
      <c r="XS6" s="110"/>
      <c r="XT6" s="110"/>
      <c r="XU6" s="110"/>
      <c r="XV6" s="110"/>
      <c r="XW6" s="110"/>
      <c r="XX6" s="110"/>
      <c r="XY6" s="110"/>
      <c r="XZ6" s="110"/>
      <c r="YA6" s="110"/>
      <c r="YB6" s="110"/>
      <c r="YC6" s="110"/>
      <c r="YD6" s="110"/>
      <c r="YE6" s="110"/>
      <c r="YF6" s="110"/>
      <c r="YG6" s="110"/>
      <c r="YH6" s="110"/>
      <c r="YI6" s="110"/>
      <c r="YJ6" s="110"/>
      <c r="YK6" s="110"/>
      <c r="YL6" s="110"/>
      <c r="YM6" s="110"/>
      <c r="YN6" s="110"/>
      <c r="YO6" s="110"/>
      <c r="YP6" s="110"/>
      <c r="YQ6" s="110"/>
      <c r="YR6" s="110"/>
      <c r="YS6" s="110"/>
      <c r="YT6" s="110"/>
      <c r="YU6" s="110"/>
      <c r="YV6" s="110"/>
      <c r="YW6" s="110"/>
      <c r="YX6" s="110"/>
      <c r="YY6" s="110"/>
      <c r="YZ6" s="110"/>
      <c r="ZA6" s="110"/>
      <c r="ZB6" s="110"/>
      <c r="ZC6" s="110"/>
      <c r="ZD6" s="110"/>
      <c r="ZE6" s="110"/>
      <c r="ZF6" s="110"/>
      <c r="ZG6" s="110"/>
      <c r="ZH6" s="110"/>
      <c r="ZI6" s="110"/>
      <c r="ZJ6" s="110"/>
      <c r="ZK6" s="110"/>
      <c r="ZL6" s="110"/>
      <c r="ZM6" s="110"/>
      <c r="ZN6" s="110"/>
      <c r="ZO6" s="110"/>
      <c r="ZP6" s="110"/>
      <c r="ZQ6" s="110"/>
      <c r="ZR6" s="110"/>
      <c r="ZS6" s="110"/>
      <c r="ZT6" s="110"/>
      <c r="ZU6" s="110"/>
      <c r="ZV6" s="110"/>
      <c r="ZW6" s="110"/>
      <c r="ZX6" s="110"/>
      <c r="ZY6" s="110"/>
      <c r="ZZ6" s="110"/>
      <c r="AAA6" s="110"/>
      <c r="AAB6" s="110"/>
      <c r="AAC6" s="110"/>
      <c r="AAD6" s="110"/>
      <c r="AAE6" s="110"/>
      <c r="AAF6" s="110"/>
      <c r="AAG6" s="110"/>
      <c r="AAH6" s="110"/>
      <c r="AAI6" s="110"/>
      <c r="AAJ6" s="110"/>
      <c r="AAK6" s="110"/>
      <c r="AAL6" s="110"/>
      <c r="AAM6" s="110"/>
      <c r="AAN6" s="110"/>
      <c r="AAO6" s="110"/>
      <c r="AAP6" s="110"/>
      <c r="AAQ6" s="110"/>
      <c r="AAR6" s="110"/>
      <c r="AAS6" s="110"/>
      <c r="AAT6" s="110"/>
      <c r="AAU6" s="110"/>
      <c r="AAV6" s="110"/>
      <c r="AAW6" s="110"/>
      <c r="AAX6" s="110"/>
      <c r="AAY6" s="110"/>
      <c r="AAZ6" s="110"/>
      <c r="ABA6" s="110"/>
      <c r="ABB6" s="110"/>
      <c r="ABC6" s="110"/>
      <c r="ABD6" s="110"/>
      <c r="ABE6" s="110"/>
      <c r="ABF6" s="110"/>
      <c r="ABG6" s="110"/>
      <c r="ABH6" s="110"/>
      <c r="ABI6" s="110"/>
      <c r="ABJ6" s="110"/>
      <c r="ABK6" s="110"/>
      <c r="ABL6" s="110"/>
      <c r="ABM6" s="110"/>
      <c r="ABN6" s="110"/>
      <c r="ABO6" s="110"/>
      <c r="ABP6" s="110"/>
      <c r="ABQ6" s="110"/>
      <c r="ABR6" s="110"/>
      <c r="ABS6" s="110"/>
      <c r="ABT6" s="110"/>
      <c r="ABU6" s="110"/>
      <c r="ABV6" s="110"/>
      <c r="ABW6" s="110"/>
      <c r="ABX6" s="110"/>
      <c r="ABY6" s="110"/>
      <c r="ABZ6" s="110"/>
      <c r="ACA6" s="110"/>
      <c r="ACB6" s="110"/>
      <c r="ACC6" s="110"/>
      <c r="ACD6" s="110"/>
      <c r="ACE6" s="110"/>
      <c r="ACF6" s="110"/>
      <c r="ACG6" s="110"/>
      <c r="ACH6" s="110"/>
      <c r="ACI6" s="110"/>
      <c r="ACJ6" s="110"/>
      <c r="ACK6" s="110"/>
      <c r="ACL6" s="110"/>
      <c r="ACM6" s="110"/>
      <c r="ACN6" s="110"/>
      <c r="ACO6" s="110"/>
      <c r="ACP6" s="110"/>
      <c r="ACQ6" s="110"/>
      <c r="ACR6" s="110"/>
      <c r="ACS6" s="110"/>
      <c r="ACT6" s="110"/>
      <c r="ACU6" s="110"/>
      <c r="ACV6" s="110"/>
      <c r="ACW6" s="110"/>
      <c r="ACX6" s="110"/>
      <c r="ACY6" s="110"/>
      <c r="ACZ6" s="110"/>
      <c r="ADA6" s="110"/>
      <c r="ADB6" s="110"/>
      <c r="ADC6" s="110"/>
      <c r="ADD6" s="110"/>
      <c r="ADE6" s="110"/>
      <c r="ADF6" s="110"/>
      <c r="ADG6" s="110"/>
      <c r="ADH6" s="110"/>
      <c r="ADI6" s="110"/>
      <c r="ADJ6" s="110"/>
      <c r="ADK6" s="110"/>
      <c r="ADL6" s="110"/>
      <c r="ADM6" s="110"/>
      <c r="ADN6" s="110"/>
      <c r="ADO6" s="110"/>
      <c r="ADP6" s="110"/>
      <c r="ADQ6" s="110"/>
      <c r="ADR6" s="110"/>
      <c r="ADS6" s="110"/>
      <c r="ADT6" s="110"/>
      <c r="ADU6" s="110"/>
      <c r="ADV6" s="110"/>
      <c r="ADW6" s="110"/>
      <c r="ADX6" s="110"/>
      <c r="ADY6" s="110"/>
      <c r="ADZ6" s="110"/>
      <c r="AEA6" s="110"/>
      <c r="AEB6" s="110"/>
      <c r="AEC6" s="110"/>
      <c r="AED6" s="110"/>
      <c r="AEE6" s="110"/>
      <c r="AEF6" s="110"/>
      <c r="AEG6" s="110"/>
      <c r="AEH6" s="110"/>
      <c r="AEI6" s="110"/>
      <c r="AEJ6" s="110"/>
      <c r="AEK6" s="110"/>
      <c r="AEL6" s="110"/>
      <c r="AEM6" s="110"/>
      <c r="AEN6" s="110"/>
      <c r="AEO6" s="110"/>
      <c r="AEP6" s="110"/>
      <c r="AEQ6" s="110"/>
      <c r="AER6" s="110"/>
      <c r="AES6" s="110"/>
      <c r="AET6" s="110"/>
      <c r="AEU6" s="110"/>
      <c r="AEV6" s="110"/>
      <c r="AEW6" s="110"/>
      <c r="AEX6" s="110"/>
      <c r="AEY6" s="110"/>
      <c r="AEZ6" s="110"/>
      <c r="AFA6" s="110"/>
      <c r="AFB6" s="110"/>
      <c r="AFC6" s="110"/>
      <c r="AFD6" s="110"/>
      <c r="AFE6" s="110"/>
      <c r="AFF6" s="110"/>
      <c r="AFG6" s="110"/>
      <c r="AFH6" s="110"/>
      <c r="AFI6" s="110"/>
      <c r="AFJ6" s="110"/>
      <c r="AFK6" s="110"/>
      <c r="AFL6" s="110"/>
      <c r="AFM6" s="110"/>
      <c r="AFN6" s="110"/>
      <c r="AFO6" s="110"/>
      <c r="AFP6" s="110"/>
      <c r="AFQ6" s="110"/>
      <c r="AFR6" s="110"/>
      <c r="AFS6" s="110"/>
      <c r="AFT6" s="110"/>
      <c r="AFU6" s="110"/>
      <c r="AFV6" s="110"/>
      <c r="AFW6" s="110"/>
      <c r="AFX6" s="110"/>
      <c r="AFY6" s="110"/>
      <c r="AFZ6" s="110"/>
      <c r="AGA6" s="110"/>
      <c r="AGB6" s="110"/>
      <c r="AGC6" s="110"/>
      <c r="AGD6" s="110"/>
      <c r="AGE6" s="110"/>
      <c r="AGF6" s="110"/>
      <c r="AGG6" s="110"/>
      <c r="AGH6" s="110"/>
      <c r="AGI6" s="110"/>
      <c r="AGJ6" s="110"/>
      <c r="AGK6" s="110"/>
      <c r="AGL6" s="110"/>
      <c r="AGM6" s="110"/>
      <c r="AGN6" s="110"/>
      <c r="AGO6" s="110"/>
      <c r="AGP6" s="110"/>
      <c r="AGQ6" s="110"/>
      <c r="AGR6" s="110"/>
      <c r="AGS6" s="110"/>
      <c r="AGT6" s="110"/>
      <c r="AGU6" s="110"/>
      <c r="AGV6" s="110"/>
      <c r="AGW6" s="110"/>
      <c r="AGX6" s="110"/>
      <c r="AGY6" s="110"/>
      <c r="AGZ6" s="110"/>
      <c r="AHA6" s="110"/>
      <c r="AHB6" s="110"/>
      <c r="AHC6" s="110"/>
      <c r="AHD6" s="110"/>
      <c r="AHE6" s="110"/>
      <c r="AHF6" s="110"/>
      <c r="AHG6" s="110"/>
      <c r="AHH6" s="110"/>
      <c r="AHI6" s="110"/>
      <c r="AHJ6" s="110"/>
      <c r="AHK6" s="110"/>
      <c r="AHL6" s="110"/>
      <c r="AHM6" s="110"/>
      <c r="AHN6" s="110"/>
      <c r="AHO6" s="110"/>
      <c r="AHP6" s="110"/>
      <c r="AHQ6" s="110"/>
      <c r="AHR6" s="110"/>
      <c r="AHS6" s="110"/>
      <c r="AHT6" s="110"/>
      <c r="AHU6" s="110"/>
      <c r="AHV6" s="110"/>
      <c r="AHW6" s="110"/>
      <c r="AHX6" s="110"/>
      <c r="AHY6" s="110"/>
      <c r="AHZ6" s="110"/>
      <c r="AIA6" s="110"/>
      <c r="AIB6" s="110"/>
      <c r="AIC6" s="110"/>
      <c r="AID6" s="110"/>
      <c r="AIE6" s="110"/>
      <c r="AIF6" s="110"/>
      <c r="AIG6" s="110"/>
      <c r="AIH6" s="110"/>
      <c r="AII6" s="110"/>
      <c r="AIJ6" s="110"/>
      <c r="AIK6" s="110"/>
      <c r="AIL6" s="110"/>
      <c r="AIM6" s="110"/>
      <c r="AIN6" s="110"/>
      <c r="AIO6" s="110"/>
      <c r="AIP6" s="110"/>
      <c r="AIQ6" s="110"/>
      <c r="AIR6" s="110"/>
      <c r="AIS6" s="110"/>
      <c r="AIT6" s="110"/>
      <c r="AIU6" s="110"/>
      <c r="AIV6" s="110"/>
      <c r="AIW6" s="110"/>
      <c r="AIX6" s="110"/>
      <c r="AIY6" s="110"/>
      <c r="AIZ6" s="110"/>
      <c r="AJA6" s="110"/>
      <c r="AJB6" s="110"/>
      <c r="AJC6" s="110"/>
      <c r="AJD6" s="110"/>
      <c r="AJE6" s="110"/>
      <c r="AJF6" s="110"/>
      <c r="AJG6" s="110"/>
      <c r="AJH6" s="110"/>
      <c r="AJI6" s="110"/>
      <c r="AJJ6" s="110"/>
      <c r="AJK6" s="110"/>
      <c r="AJL6" s="110"/>
      <c r="AJM6" s="110"/>
      <c r="AJN6" s="110"/>
      <c r="AJO6" s="110"/>
      <c r="AJP6" s="110"/>
      <c r="AJQ6" s="110"/>
      <c r="AJR6" s="110"/>
      <c r="AJS6" s="110"/>
      <c r="AJT6" s="110"/>
      <c r="AJU6" s="110"/>
      <c r="AJV6" s="110"/>
      <c r="AJW6" s="110"/>
      <c r="AJX6" s="110"/>
      <c r="AJY6" s="110"/>
      <c r="AJZ6" s="110"/>
      <c r="AKA6" s="110"/>
      <c r="AKB6" s="110"/>
      <c r="AKC6" s="110"/>
      <c r="AKD6" s="110"/>
      <c r="AKE6" s="110"/>
      <c r="AKF6" s="110"/>
      <c r="AKG6" s="110"/>
      <c r="AKH6" s="110"/>
      <c r="AKI6" s="110"/>
      <c r="AKJ6" s="110"/>
      <c r="AKK6" s="110"/>
      <c r="AKL6" s="110"/>
      <c r="AKM6" s="110"/>
      <c r="AKN6" s="110"/>
      <c r="AKO6" s="110"/>
      <c r="AKP6" s="110"/>
      <c r="AKQ6" s="110"/>
      <c r="AKR6" s="110"/>
      <c r="AKS6" s="110"/>
      <c r="AKT6" s="110"/>
      <c r="AKU6" s="110"/>
      <c r="AKV6" s="110"/>
      <c r="AKW6" s="110"/>
      <c r="AKX6" s="110"/>
      <c r="AKY6" s="110"/>
      <c r="AKZ6" s="110"/>
      <c r="ALA6" s="110"/>
      <c r="ALB6" s="110"/>
      <c r="ALC6" s="110"/>
      <c r="ALD6" s="110"/>
      <c r="ALE6" s="110"/>
      <c r="ALF6" s="110"/>
      <c r="ALG6" s="110"/>
      <c r="ALH6" s="110"/>
      <c r="ALI6" s="110"/>
      <c r="ALJ6" s="110"/>
      <c r="ALK6" s="110"/>
      <c r="ALL6" s="110"/>
      <c r="ALM6" s="110"/>
      <c r="ALN6" s="110"/>
      <c r="ALO6" s="110"/>
      <c r="ALP6" s="110"/>
      <c r="ALQ6" s="110"/>
      <c r="ALR6" s="110"/>
      <c r="ALS6" s="110"/>
      <c r="ALT6" s="110"/>
      <c r="ALU6" s="110"/>
      <c r="ALV6" s="110"/>
      <c r="ALW6" s="110"/>
      <c r="ALX6" s="110"/>
      <c r="ALY6" s="110"/>
      <c r="ALZ6" s="110"/>
      <c r="AMA6" s="110"/>
      <c r="AMB6" s="110"/>
      <c r="AMC6" s="110"/>
      <c r="AMD6" s="110"/>
      <c r="AME6" s="110"/>
      <c r="AMF6" s="110"/>
      <c r="AMG6" s="110"/>
      <c r="AMH6" s="110"/>
      <c r="AMI6" s="110"/>
      <c r="AMJ6" s="110"/>
      <c r="AMK6" s="110"/>
      <c r="AML6" s="110"/>
      <c r="AMM6" s="110"/>
      <c r="AMN6" s="110"/>
      <c r="AMO6" s="110"/>
      <c r="AMP6" s="110"/>
      <c r="AMQ6" s="110"/>
      <c r="AMR6" s="110"/>
      <c r="AMS6" s="110"/>
      <c r="AMT6" s="110"/>
      <c r="AMU6" s="110"/>
      <c r="AMV6" s="110"/>
      <c r="AMW6" s="110"/>
      <c r="AMX6" s="110"/>
      <c r="AMY6" s="110"/>
      <c r="AMZ6" s="110"/>
      <c r="ANA6" s="110"/>
      <c r="ANB6" s="110"/>
      <c r="ANC6" s="110"/>
      <c r="AND6" s="110"/>
      <c r="ANE6" s="110"/>
      <c r="ANF6" s="110"/>
      <c r="ANG6" s="110"/>
      <c r="ANH6" s="110"/>
      <c r="ANI6" s="110"/>
      <c r="ANJ6" s="110"/>
      <c r="ANK6" s="110"/>
      <c r="ANL6" s="110"/>
      <c r="ANM6" s="110"/>
      <c r="ANN6" s="110"/>
      <c r="ANO6" s="110"/>
      <c r="ANP6" s="110"/>
      <c r="ANQ6" s="110"/>
      <c r="ANR6" s="110"/>
      <c r="ANS6" s="110"/>
      <c r="ANT6" s="110"/>
      <c r="ANU6" s="110"/>
      <c r="ANV6" s="110"/>
      <c r="ANW6" s="110"/>
      <c r="ANX6" s="110"/>
      <c r="ANY6" s="110"/>
      <c r="ANZ6" s="110"/>
      <c r="AOA6" s="110"/>
      <c r="AOB6" s="110"/>
      <c r="AOC6" s="110"/>
      <c r="AOD6" s="110"/>
      <c r="AOE6" s="110"/>
      <c r="AOF6" s="110"/>
      <c r="AOG6" s="110"/>
      <c r="AOH6" s="110"/>
      <c r="AOI6" s="110"/>
      <c r="AOJ6" s="110"/>
      <c r="AOK6" s="110"/>
      <c r="AOL6" s="110"/>
      <c r="AOM6" s="110"/>
      <c r="AON6" s="110"/>
      <c r="AOO6" s="110"/>
      <c r="AOP6" s="110"/>
      <c r="AOQ6" s="110"/>
      <c r="AOR6" s="110"/>
      <c r="AOS6" s="110"/>
      <c r="AOT6" s="110"/>
      <c r="AOU6" s="110"/>
      <c r="AOV6" s="110"/>
      <c r="AOW6" s="110"/>
      <c r="AOX6" s="110"/>
      <c r="AOY6" s="110"/>
      <c r="AOZ6" s="110"/>
      <c r="APA6" s="110"/>
      <c r="APB6" s="110"/>
      <c r="APC6" s="110"/>
      <c r="APD6" s="110"/>
      <c r="APE6" s="110"/>
      <c r="APF6" s="110"/>
      <c r="APG6" s="110"/>
      <c r="APH6" s="110"/>
      <c r="API6" s="110"/>
      <c r="APJ6" s="110"/>
      <c r="APK6" s="110"/>
      <c r="APL6" s="110"/>
      <c r="APM6" s="110"/>
      <c r="APN6" s="110"/>
      <c r="APO6" s="110"/>
      <c r="APP6" s="110"/>
      <c r="APQ6" s="110"/>
      <c r="APR6" s="110"/>
      <c r="APS6" s="110"/>
      <c r="APT6" s="110"/>
      <c r="APU6" s="110"/>
      <c r="APV6" s="110"/>
      <c r="APW6" s="110"/>
      <c r="APX6" s="110"/>
      <c r="APY6" s="110"/>
      <c r="APZ6" s="110"/>
      <c r="AQA6" s="110"/>
      <c r="AQB6" s="110"/>
      <c r="AQC6" s="110"/>
      <c r="AQD6" s="110"/>
      <c r="AQE6" s="110"/>
      <c r="AQF6" s="110"/>
      <c r="AQG6" s="110"/>
      <c r="AQH6" s="110"/>
      <c r="AQI6" s="110"/>
      <c r="AQJ6" s="110"/>
      <c r="AQK6" s="110"/>
      <c r="AQL6" s="110"/>
      <c r="AQM6" s="110"/>
      <c r="AQN6" s="110"/>
      <c r="AQO6" s="110"/>
      <c r="AQP6" s="110"/>
      <c r="AQQ6" s="110"/>
      <c r="AQR6" s="110"/>
      <c r="AQS6" s="110"/>
      <c r="AQT6" s="110"/>
      <c r="AQU6" s="110"/>
      <c r="AQV6" s="110"/>
      <c r="AQW6" s="110"/>
      <c r="AQX6" s="110"/>
      <c r="AQY6" s="110"/>
      <c r="AQZ6" s="110"/>
      <c r="ARA6" s="110"/>
      <c r="ARB6" s="110"/>
      <c r="ARC6" s="110"/>
      <c r="ARD6" s="110"/>
      <c r="ARE6" s="110"/>
      <c r="ARF6" s="110"/>
      <c r="ARG6" s="110"/>
      <c r="ARH6" s="110"/>
      <c r="ARI6" s="110"/>
      <c r="ARJ6" s="110"/>
      <c r="ARK6" s="110"/>
      <c r="ARL6" s="110"/>
      <c r="ARM6" s="110"/>
      <c r="ARN6" s="110"/>
      <c r="ARO6" s="110"/>
      <c r="ARP6" s="110"/>
      <c r="ARQ6" s="110"/>
      <c r="ARR6" s="110"/>
      <c r="ARS6" s="110"/>
      <c r="ART6" s="110"/>
      <c r="ARU6" s="110"/>
      <c r="ARV6" s="110"/>
      <c r="ARW6" s="110"/>
      <c r="ARX6" s="110"/>
      <c r="ARY6" s="110"/>
      <c r="ARZ6" s="110"/>
      <c r="ASA6" s="110"/>
      <c r="ASB6" s="110"/>
      <c r="ASC6" s="110"/>
      <c r="ASD6" s="110"/>
      <c r="ASE6" s="110"/>
      <c r="ASF6" s="110"/>
      <c r="ASG6" s="110"/>
      <c r="ASH6" s="110"/>
      <c r="ASI6" s="110"/>
      <c r="ASJ6" s="110"/>
      <c r="ASK6" s="110"/>
      <c r="ASL6" s="110"/>
      <c r="ASM6" s="110"/>
      <c r="ASN6" s="110"/>
      <c r="ASO6" s="110"/>
      <c r="ASP6" s="110"/>
      <c r="ASQ6" s="110"/>
      <c r="ASR6" s="110"/>
      <c r="ASS6" s="110"/>
      <c r="AST6" s="110"/>
      <c r="ASU6" s="110"/>
      <c r="ASV6" s="110"/>
      <c r="ASW6" s="110"/>
      <c r="ASX6" s="110"/>
      <c r="ASY6" s="110"/>
      <c r="ASZ6" s="110"/>
      <c r="ATA6" s="110"/>
      <c r="ATB6" s="110"/>
      <c r="ATC6" s="110"/>
      <c r="ATD6" s="110"/>
      <c r="ATE6" s="110"/>
      <c r="ATF6" s="110"/>
      <c r="ATG6" s="110"/>
      <c r="ATH6" s="110"/>
      <c r="ATI6" s="110"/>
      <c r="ATJ6" s="110"/>
      <c r="ATK6" s="110"/>
      <c r="ATL6" s="110"/>
      <c r="ATM6" s="110"/>
      <c r="ATN6" s="110"/>
      <c r="ATO6" s="110"/>
      <c r="ATP6" s="110"/>
      <c r="ATQ6" s="110"/>
      <c r="ATR6" s="110"/>
      <c r="ATS6" s="110"/>
      <c r="ATT6" s="110"/>
      <c r="ATU6" s="110"/>
      <c r="ATV6" s="110"/>
      <c r="ATW6" s="110"/>
      <c r="ATX6" s="110"/>
      <c r="ATY6" s="110"/>
      <c r="ATZ6" s="110"/>
      <c r="AUA6" s="110"/>
      <c r="AUB6" s="110"/>
      <c r="AUC6" s="110"/>
      <c r="AUD6" s="110"/>
      <c r="AUE6" s="110"/>
      <c r="AUF6" s="110"/>
      <c r="AUG6" s="110"/>
      <c r="AUH6" s="110"/>
      <c r="AUI6" s="110"/>
      <c r="AUJ6" s="110"/>
      <c r="AUK6" s="110"/>
      <c r="AUL6" s="110"/>
      <c r="AUM6" s="110"/>
      <c r="AUN6" s="110"/>
      <c r="AUO6" s="110"/>
      <c r="AUP6" s="110"/>
      <c r="AUQ6" s="110"/>
      <c r="AUR6" s="110"/>
      <c r="AUS6" s="110"/>
      <c r="AUT6" s="110"/>
      <c r="AUU6" s="110"/>
      <c r="AUV6" s="110"/>
      <c r="AUW6" s="110"/>
      <c r="AUX6" s="110"/>
      <c r="AUY6" s="110"/>
      <c r="AUZ6" s="110"/>
      <c r="AVA6" s="110"/>
      <c r="AVB6" s="110"/>
      <c r="AVC6" s="110"/>
      <c r="AVD6" s="110"/>
      <c r="AVE6" s="110"/>
      <c r="AVF6" s="110"/>
      <c r="AVG6" s="110"/>
      <c r="AVH6" s="110"/>
      <c r="AVI6" s="110"/>
      <c r="AVJ6" s="110"/>
      <c r="AVK6" s="110"/>
      <c r="AVL6" s="110"/>
      <c r="AVM6" s="110"/>
      <c r="AVN6" s="110"/>
      <c r="AVO6" s="110"/>
      <c r="AVP6" s="110"/>
      <c r="AVQ6" s="110"/>
      <c r="AVR6" s="110"/>
      <c r="AVS6" s="110"/>
      <c r="AVT6" s="110"/>
      <c r="AVU6" s="110"/>
      <c r="AVV6" s="110"/>
      <c r="AVW6" s="110"/>
      <c r="AVX6" s="110"/>
      <c r="AVY6" s="110"/>
      <c r="AVZ6" s="110"/>
      <c r="AWA6" s="110"/>
      <c r="AWB6" s="110"/>
      <c r="AWC6" s="110"/>
      <c r="AWD6" s="110"/>
      <c r="AWE6" s="110"/>
      <c r="AWF6" s="110"/>
      <c r="AWG6" s="110"/>
      <c r="AWH6" s="110"/>
      <c r="AWI6" s="110"/>
      <c r="AWJ6" s="110"/>
      <c r="AWK6" s="110"/>
      <c r="AWL6" s="110"/>
      <c r="AWM6" s="110"/>
      <c r="AWN6" s="110"/>
      <c r="AWO6" s="110"/>
      <c r="AWP6" s="110"/>
      <c r="AWQ6" s="110"/>
      <c r="AWR6" s="110"/>
      <c r="AWS6" s="110"/>
      <c r="AWT6" s="110"/>
      <c r="AWU6" s="110"/>
      <c r="AWV6" s="110"/>
      <c r="AWW6" s="110"/>
      <c r="AWX6" s="110"/>
      <c r="AWY6" s="110"/>
      <c r="AWZ6" s="110"/>
      <c r="AXA6" s="110"/>
      <c r="AXB6" s="110"/>
      <c r="AXC6" s="110"/>
      <c r="AXD6" s="110"/>
      <c r="AXE6" s="110"/>
      <c r="AXF6" s="110"/>
      <c r="AXG6" s="110"/>
      <c r="AXH6" s="110"/>
      <c r="AXI6" s="110"/>
      <c r="AXJ6" s="110"/>
      <c r="AXK6" s="110"/>
      <c r="AXL6" s="110"/>
      <c r="AXM6" s="110"/>
      <c r="AXN6" s="110"/>
      <c r="AXO6" s="110"/>
      <c r="AXP6" s="110"/>
      <c r="AXQ6" s="110"/>
      <c r="AXR6" s="110"/>
      <c r="AXS6" s="110"/>
      <c r="AXT6" s="110"/>
      <c r="AXU6" s="110"/>
      <c r="AXV6" s="110"/>
      <c r="AXW6" s="110"/>
      <c r="AXX6" s="110"/>
      <c r="AXY6" s="110"/>
      <c r="AXZ6" s="110"/>
      <c r="AYA6" s="110"/>
      <c r="AYB6" s="110"/>
      <c r="AYC6" s="110"/>
      <c r="AYD6" s="110"/>
      <c r="AYE6" s="110"/>
      <c r="AYF6" s="110"/>
      <c r="AYG6" s="110"/>
      <c r="AYH6" s="110"/>
      <c r="AYI6" s="110"/>
      <c r="AYJ6" s="110"/>
      <c r="AYK6" s="110"/>
      <c r="AYL6" s="110"/>
      <c r="AYM6" s="110"/>
      <c r="AYN6" s="110"/>
      <c r="AYO6" s="110"/>
      <c r="AYP6" s="110"/>
      <c r="AYQ6" s="110"/>
      <c r="AYR6" s="110"/>
      <c r="AYS6" s="110"/>
      <c r="AYT6" s="110"/>
      <c r="AYU6" s="110"/>
      <c r="AYV6" s="110"/>
      <c r="AYW6" s="110"/>
      <c r="AYX6" s="110"/>
      <c r="AYY6" s="110"/>
      <c r="AYZ6" s="110"/>
      <c r="AZA6" s="110"/>
      <c r="AZB6" s="110"/>
      <c r="AZC6" s="110"/>
      <c r="AZD6" s="110"/>
      <c r="AZE6" s="110"/>
      <c r="AZF6" s="110"/>
      <c r="AZG6" s="110"/>
      <c r="AZH6" s="110"/>
      <c r="AZI6" s="110"/>
      <c r="AZJ6" s="110"/>
      <c r="AZK6" s="110"/>
      <c r="AZL6" s="110"/>
      <c r="AZM6" s="110"/>
      <c r="AZN6" s="110"/>
      <c r="AZO6" s="110"/>
      <c r="AZP6" s="110"/>
      <c r="AZQ6" s="110"/>
      <c r="AZR6" s="110"/>
      <c r="AZS6" s="110"/>
      <c r="AZT6" s="110"/>
      <c r="AZU6" s="110"/>
      <c r="AZV6" s="110"/>
      <c r="AZW6" s="110"/>
      <c r="AZX6" s="110"/>
      <c r="AZY6" s="110"/>
      <c r="AZZ6" s="110"/>
      <c r="BAA6" s="110"/>
      <c r="BAB6" s="110"/>
      <c r="BAC6" s="110"/>
      <c r="BAD6" s="110"/>
      <c r="BAE6" s="110"/>
      <c r="BAF6" s="110"/>
      <c r="BAG6" s="110"/>
      <c r="BAH6" s="110"/>
      <c r="BAI6" s="110"/>
      <c r="BAJ6" s="110"/>
      <c r="BAK6" s="110"/>
      <c r="BAL6" s="110"/>
      <c r="BAM6" s="110"/>
      <c r="BAN6" s="110"/>
      <c r="BAO6" s="110"/>
      <c r="BAP6" s="110"/>
      <c r="BAQ6" s="110"/>
      <c r="BAR6" s="110"/>
      <c r="BAS6" s="110"/>
      <c r="BAT6" s="110"/>
      <c r="BAU6" s="110"/>
      <c r="BAV6" s="110"/>
      <c r="BAW6" s="110"/>
      <c r="BAX6" s="110"/>
      <c r="BAY6" s="110"/>
      <c r="BAZ6" s="110"/>
      <c r="BBA6" s="110"/>
      <c r="BBB6" s="110"/>
      <c r="BBC6" s="110"/>
      <c r="BBD6" s="110"/>
      <c r="BBE6" s="110"/>
      <c r="BBF6" s="110"/>
      <c r="BBG6" s="110"/>
      <c r="BBH6" s="110"/>
      <c r="BBI6" s="110"/>
      <c r="BBJ6" s="110"/>
      <c r="BBK6" s="110"/>
      <c r="BBL6" s="110"/>
      <c r="BBM6" s="110"/>
      <c r="BBN6" s="110"/>
      <c r="BBO6" s="110"/>
      <c r="BBP6" s="110"/>
      <c r="BBQ6" s="110"/>
      <c r="BBR6" s="110"/>
      <c r="BBS6" s="110"/>
      <c r="BBT6" s="110"/>
      <c r="BBU6" s="110"/>
      <c r="BBV6" s="110"/>
      <c r="BBW6" s="110"/>
      <c r="BBX6" s="110"/>
      <c r="BBY6" s="110"/>
      <c r="BBZ6" s="110"/>
      <c r="BCA6" s="110"/>
      <c r="BCB6" s="110"/>
      <c r="BCC6" s="110"/>
      <c r="BCD6" s="110"/>
      <c r="BCE6" s="110"/>
      <c r="BCF6" s="110"/>
      <c r="BCG6" s="110"/>
      <c r="BCH6" s="110"/>
      <c r="BCI6" s="110"/>
      <c r="BCJ6" s="110"/>
      <c r="BCK6" s="110"/>
      <c r="BCL6" s="110"/>
      <c r="BCM6" s="110"/>
      <c r="BCN6" s="110"/>
      <c r="BCO6" s="110"/>
      <c r="BCP6" s="110"/>
      <c r="BCQ6" s="110"/>
      <c r="BCR6" s="110"/>
      <c r="BCS6" s="110"/>
      <c r="BCT6" s="110"/>
      <c r="BCU6" s="110"/>
      <c r="BCV6" s="110"/>
      <c r="BCW6" s="110"/>
      <c r="BCX6" s="110"/>
      <c r="BCY6" s="110"/>
      <c r="BCZ6" s="110"/>
      <c r="BDA6" s="110"/>
      <c r="BDB6" s="110"/>
      <c r="BDC6" s="110"/>
      <c r="BDD6" s="110"/>
      <c r="BDE6" s="110"/>
      <c r="BDF6" s="110"/>
      <c r="BDG6" s="110"/>
      <c r="BDH6" s="110"/>
      <c r="BDI6" s="110"/>
      <c r="BDJ6" s="110"/>
      <c r="BDK6" s="110"/>
      <c r="BDL6" s="110"/>
      <c r="BDM6" s="110"/>
      <c r="BDN6" s="110"/>
      <c r="BDO6" s="110"/>
      <c r="BDP6" s="110"/>
      <c r="BDQ6" s="110"/>
      <c r="BDR6" s="110"/>
      <c r="BDS6" s="110"/>
      <c r="BDT6" s="110"/>
      <c r="BDU6" s="110"/>
      <c r="BDV6" s="110"/>
      <c r="BDW6" s="110"/>
      <c r="BDX6" s="110"/>
      <c r="BDY6" s="110"/>
      <c r="BDZ6" s="110"/>
      <c r="BEA6" s="110"/>
      <c r="BEB6" s="110"/>
      <c r="BEC6" s="110"/>
      <c r="BED6" s="110"/>
      <c r="BEE6" s="110"/>
      <c r="BEF6" s="110"/>
      <c r="BEG6" s="110"/>
      <c r="BEH6" s="110"/>
      <c r="BEI6" s="110"/>
      <c r="BEJ6" s="110"/>
      <c r="BEK6" s="110"/>
      <c r="BEL6" s="110"/>
      <c r="BEM6" s="110"/>
      <c r="BEN6" s="110"/>
      <c r="BEO6" s="110"/>
      <c r="BEP6" s="110"/>
      <c r="BEQ6" s="110"/>
      <c r="BER6" s="110"/>
      <c r="BES6" s="110"/>
      <c r="BET6" s="110"/>
      <c r="BEU6" s="110"/>
      <c r="BEV6" s="110"/>
      <c r="BEW6" s="110"/>
      <c r="BEX6" s="110"/>
      <c r="BEY6" s="110"/>
      <c r="BEZ6" s="110"/>
      <c r="BFA6" s="110"/>
      <c r="BFB6" s="110"/>
      <c r="BFC6" s="110"/>
      <c r="BFD6" s="110"/>
      <c r="BFE6" s="110"/>
      <c r="BFF6" s="110"/>
      <c r="BFG6" s="110"/>
      <c r="BFH6" s="110"/>
      <c r="BFI6" s="110"/>
      <c r="BFJ6" s="110"/>
      <c r="BFK6" s="110"/>
      <c r="BFL6" s="110"/>
      <c r="BFM6" s="110"/>
      <c r="BFN6" s="110"/>
      <c r="BFO6" s="110"/>
      <c r="BFP6" s="110"/>
      <c r="BFQ6" s="110"/>
      <c r="BFR6" s="110"/>
      <c r="BFS6" s="110"/>
      <c r="BFT6" s="110"/>
      <c r="BFU6" s="110"/>
      <c r="BFV6" s="110"/>
      <c r="BFW6" s="110"/>
      <c r="BFX6" s="110"/>
      <c r="BFY6" s="110"/>
      <c r="BFZ6" s="110"/>
      <c r="BGA6" s="110"/>
      <c r="BGB6" s="110"/>
      <c r="BGC6" s="110"/>
      <c r="BGD6" s="110"/>
      <c r="BGE6" s="110"/>
      <c r="BGF6" s="110"/>
      <c r="BGG6" s="110"/>
      <c r="BGH6" s="110"/>
      <c r="BGI6" s="110"/>
      <c r="BGJ6" s="110"/>
      <c r="BGK6" s="110"/>
      <c r="BGL6" s="110"/>
      <c r="BGM6" s="110"/>
      <c r="BGN6" s="110"/>
      <c r="BGO6" s="110"/>
      <c r="BGP6" s="110"/>
      <c r="BGQ6" s="110"/>
      <c r="BGR6" s="110"/>
      <c r="BGS6" s="110"/>
      <c r="BGT6" s="110"/>
      <c r="BGU6" s="110"/>
      <c r="BGV6" s="110"/>
      <c r="BGW6" s="110"/>
      <c r="BGX6" s="110"/>
      <c r="BGY6" s="110"/>
      <c r="BGZ6" s="110"/>
      <c r="BHA6" s="110"/>
      <c r="BHB6" s="110"/>
      <c r="BHC6" s="110"/>
      <c r="BHD6" s="110"/>
      <c r="BHE6" s="110"/>
      <c r="BHF6" s="110"/>
      <c r="BHG6" s="110"/>
      <c r="BHH6" s="110"/>
      <c r="BHI6" s="110"/>
      <c r="BHJ6" s="110"/>
      <c r="BHK6" s="110"/>
      <c r="BHL6" s="110"/>
      <c r="BHM6" s="110"/>
      <c r="BHN6" s="110"/>
      <c r="BHO6" s="110"/>
      <c r="BHP6" s="110"/>
      <c r="BHQ6" s="110"/>
      <c r="BHR6" s="110"/>
      <c r="BHS6" s="110"/>
      <c r="BHT6" s="110"/>
      <c r="BHU6" s="110"/>
      <c r="BHV6" s="110"/>
      <c r="BHW6" s="110"/>
      <c r="BHX6" s="110"/>
      <c r="BHY6" s="110"/>
      <c r="BHZ6" s="110"/>
      <c r="BIA6" s="110"/>
      <c r="BIB6" s="110"/>
      <c r="BIC6" s="110"/>
      <c r="BID6" s="110"/>
      <c r="BIE6" s="110"/>
      <c r="BIF6" s="110"/>
      <c r="BIG6" s="110"/>
      <c r="BIH6" s="110"/>
      <c r="BII6" s="110"/>
      <c r="BIJ6" s="110"/>
      <c r="BIK6" s="110"/>
      <c r="BIL6" s="110"/>
      <c r="BIM6" s="110"/>
      <c r="BIN6" s="110"/>
      <c r="BIO6" s="110"/>
      <c r="BIP6" s="110"/>
      <c r="BIQ6" s="110"/>
      <c r="BIR6" s="110"/>
      <c r="BIS6" s="110"/>
      <c r="BIT6" s="110"/>
      <c r="BIU6" s="110"/>
      <c r="BIV6" s="110"/>
      <c r="BIW6" s="110"/>
      <c r="BIX6" s="110"/>
      <c r="BIY6" s="110"/>
      <c r="BIZ6" s="110"/>
      <c r="BJA6" s="110"/>
      <c r="BJB6" s="110"/>
      <c r="BJC6" s="110"/>
      <c r="BJD6" s="110"/>
      <c r="BJE6" s="110"/>
      <c r="BJF6" s="110"/>
      <c r="BJG6" s="110"/>
      <c r="BJH6" s="110"/>
      <c r="BJI6" s="110"/>
      <c r="BJJ6" s="110"/>
      <c r="BJK6" s="110"/>
      <c r="BJL6" s="110"/>
      <c r="BJM6" s="110"/>
      <c r="BJN6" s="110"/>
      <c r="BJO6" s="110"/>
      <c r="BJP6" s="110"/>
      <c r="BJQ6" s="110"/>
      <c r="BJR6" s="110"/>
      <c r="BJS6" s="110"/>
      <c r="BJT6" s="110"/>
      <c r="BJU6" s="110"/>
      <c r="BJV6" s="110"/>
      <c r="BJW6" s="110"/>
      <c r="BJX6" s="110"/>
      <c r="BJY6" s="110"/>
      <c r="BJZ6" s="110"/>
      <c r="BKA6" s="110"/>
      <c r="BKB6" s="110"/>
      <c r="BKC6" s="110"/>
      <c r="BKD6" s="110"/>
      <c r="BKE6" s="110"/>
      <c r="BKF6" s="110"/>
      <c r="BKG6" s="110"/>
      <c r="BKH6" s="110"/>
      <c r="BKI6" s="110"/>
      <c r="BKJ6" s="110"/>
      <c r="BKK6" s="110"/>
      <c r="BKL6" s="110"/>
      <c r="BKM6" s="110"/>
      <c r="BKN6" s="110"/>
      <c r="BKO6" s="110"/>
      <c r="BKP6" s="110"/>
      <c r="BKQ6" s="110"/>
      <c r="BKR6" s="110"/>
      <c r="BKS6" s="110"/>
      <c r="BKT6" s="110"/>
      <c r="BKU6" s="110"/>
      <c r="BKV6" s="110"/>
      <c r="BKW6" s="110"/>
      <c r="BKX6" s="110"/>
      <c r="BKY6" s="110"/>
      <c r="BKZ6" s="110"/>
      <c r="BLA6" s="110"/>
      <c r="BLB6" s="110"/>
      <c r="BLC6" s="110"/>
      <c r="BLD6" s="110"/>
      <c r="BLE6" s="110"/>
      <c r="BLF6" s="110"/>
      <c r="BLG6" s="110"/>
      <c r="BLH6" s="110"/>
      <c r="BLI6" s="110"/>
      <c r="BLJ6" s="110"/>
      <c r="BLK6" s="110"/>
      <c r="BLL6" s="110"/>
      <c r="BLM6" s="110"/>
      <c r="BLN6" s="110"/>
      <c r="BLO6" s="110"/>
      <c r="BLP6" s="110"/>
      <c r="BLQ6" s="110"/>
      <c r="BLR6" s="110"/>
      <c r="BLS6" s="110"/>
      <c r="BLT6" s="110"/>
      <c r="BLU6" s="110"/>
      <c r="BLV6" s="110"/>
      <c r="BLW6" s="110"/>
      <c r="BLX6" s="110"/>
      <c r="BLY6" s="110"/>
      <c r="BLZ6" s="110"/>
      <c r="BMA6" s="110"/>
      <c r="BMB6" s="110"/>
      <c r="BMC6" s="110"/>
      <c r="BMD6" s="110"/>
      <c r="BME6" s="110"/>
      <c r="BMF6" s="110"/>
      <c r="BMG6" s="110"/>
      <c r="BMH6" s="110"/>
      <c r="BMI6" s="110"/>
      <c r="BMJ6" s="110"/>
      <c r="BMK6" s="110"/>
      <c r="BML6" s="110"/>
      <c r="BMM6" s="110"/>
      <c r="BMN6" s="110"/>
      <c r="BMO6" s="110"/>
      <c r="BMP6" s="110"/>
      <c r="BMQ6" s="110"/>
      <c r="BMR6" s="110"/>
      <c r="BMS6" s="110"/>
      <c r="BMT6" s="110"/>
      <c r="BMU6" s="110"/>
      <c r="BMV6" s="110"/>
      <c r="BMW6" s="110"/>
      <c r="BMX6" s="110"/>
      <c r="BMY6" s="110"/>
      <c r="BMZ6" s="110"/>
      <c r="BNA6" s="110"/>
      <c r="BNB6" s="110"/>
      <c r="BNC6" s="110"/>
      <c r="BND6" s="110"/>
      <c r="BNE6" s="110"/>
      <c r="BNF6" s="110"/>
      <c r="BNG6" s="110"/>
      <c r="BNH6" s="110"/>
      <c r="BNI6" s="110"/>
      <c r="BNJ6" s="110"/>
      <c r="BNK6" s="110"/>
      <c r="BNL6" s="110"/>
      <c r="BNM6" s="110"/>
      <c r="BNN6" s="110"/>
      <c r="BNO6" s="110"/>
      <c r="BNP6" s="110"/>
      <c r="BNQ6" s="110"/>
      <c r="BNR6" s="110"/>
      <c r="BNS6" s="110"/>
      <c r="BNT6" s="110"/>
      <c r="BNU6" s="110"/>
      <c r="BNV6" s="110"/>
      <c r="BNW6" s="110"/>
      <c r="BNX6" s="110"/>
      <c r="BNY6" s="110"/>
      <c r="BNZ6" s="110"/>
      <c r="BOA6" s="110"/>
      <c r="BOB6" s="110"/>
      <c r="BOC6" s="110"/>
      <c r="BOD6" s="110"/>
      <c r="BOE6" s="110"/>
      <c r="BOF6" s="110"/>
      <c r="BOG6" s="110"/>
      <c r="BOH6" s="110"/>
      <c r="BOI6" s="110"/>
      <c r="BOJ6" s="110"/>
      <c r="BOK6" s="110"/>
      <c r="BOL6" s="110"/>
      <c r="BOM6" s="110"/>
      <c r="BON6" s="110"/>
      <c r="BOO6" s="110"/>
      <c r="BOP6" s="110"/>
      <c r="BOQ6" s="110"/>
      <c r="BOR6" s="110"/>
      <c r="BOS6" s="110"/>
      <c r="BOT6" s="110"/>
      <c r="BOU6" s="110"/>
      <c r="BOV6" s="110"/>
      <c r="BOW6" s="110"/>
      <c r="BOX6" s="110"/>
      <c r="BOY6" s="110"/>
      <c r="BOZ6" s="110"/>
      <c r="BPA6" s="110"/>
      <c r="BPB6" s="110"/>
      <c r="BPC6" s="110"/>
      <c r="BPD6" s="110"/>
      <c r="BPE6" s="110"/>
      <c r="BPF6" s="110"/>
      <c r="BPG6" s="110"/>
      <c r="BPH6" s="110"/>
      <c r="BPI6" s="110"/>
      <c r="BPJ6" s="110"/>
      <c r="BPK6" s="110"/>
      <c r="BPL6" s="110"/>
      <c r="BPM6" s="110"/>
      <c r="BPN6" s="110"/>
      <c r="BPO6" s="110"/>
      <c r="BPP6" s="110"/>
      <c r="BPQ6" s="110"/>
      <c r="BPR6" s="110"/>
      <c r="BPS6" s="110"/>
      <c r="BPT6" s="110"/>
      <c r="BPU6" s="110"/>
      <c r="BPV6" s="110"/>
      <c r="BPW6" s="110"/>
      <c r="BPX6" s="110"/>
      <c r="BPY6" s="110"/>
      <c r="BPZ6" s="110"/>
      <c r="BQA6" s="110"/>
      <c r="BQB6" s="110"/>
      <c r="BQC6" s="110"/>
      <c r="BQD6" s="110"/>
      <c r="BQE6" s="110"/>
      <c r="BQF6" s="110"/>
      <c r="BQG6" s="110"/>
      <c r="BQH6" s="110"/>
      <c r="BQI6" s="110"/>
      <c r="BQJ6" s="110"/>
      <c r="BQK6" s="110"/>
      <c r="BQL6" s="110"/>
      <c r="BQM6" s="110"/>
      <c r="BQN6" s="110"/>
      <c r="BQO6" s="110"/>
      <c r="BQP6" s="110"/>
      <c r="BQQ6" s="110"/>
      <c r="BQR6" s="110"/>
      <c r="BQS6" s="110"/>
      <c r="BQT6" s="110"/>
      <c r="BQU6" s="110"/>
      <c r="BQV6" s="110"/>
      <c r="BQW6" s="110"/>
      <c r="BQX6" s="110"/>
      <c r="BQY6" s="110"/>
      <c r="BQZ6" s="110"/>
      <c r="BRA6" s="110"/>
      <c r="BRB6" s="110"/>
      <c r="BRC6" s="110"/>
      <c r="BRD6" s="110"/>
      <c r="BRE6" s="110"/>
      <c r="BRF6" s="110"/>
      <c r="BRG6" s="110"/>
      <c r="BRH6" s="110"/>
      <c r="BRI6" s="110"/>
      <c r="BRJ6" s="110"/>
      <c r="BRK6" s="110"/>
      <c r="BRL6" s="110"/>
      <c r="BRM6" s="110"/>
      <c r="BRN6" s="110"/>
      <c r="BRO6" s="110"/>
      <c r="BRP6" s="110"/>
      <c r="BRQ6" s="110"/>
      <c r="BRR6" s="110"/>
      <c r="BRS6" s="110"/>
      <c r="BRT6" s="110"/>
      <c r="BRU6" s="110"/>
      <c r="BRV6" s="110"/>
      <c r="BRW6" s="110"/>
      <c r="BRX6" s="110"/>
      <c r="BRY6" s="110"/>
      <c r="BRZ6" s="110"/>
      <c r="BSA6" s="110"/>
      <c r="BSB6" s="110"/>
      <c r="BSC6" s="110"/>
      <c r="BSD6" s="110"/>
      <c r="BSE6" s="110"/>
      <c r="BSF6" s="110"/>
      <c r="BSG6" s="110"/>
      <c r="BSH6" s="110"/>
      <c r="BSI6" s="110"/>
      <c r="BSJ6" s="110"/>
      <c r="BSK6" s="110"/>
      <c r="BSL6" s="110"/>
      <c r="BSM6" s="110"/>
      <c r="BSN6" s="110"/>
      <c r="BSO6" s="110"/>
      <c r="BSP6" s="110"/>
      <c r="BSQ6" s="110"/>
      <c r="BSR6" s="110"/>
      <c r="BSS6" s="110"/>
      <c r="BST6" s="110"/>
      <c r="BSU6" s="110"/>
      <c r="BSV6" s="110"/>
      <c r="BSW6" s="110"/>
      <c r="BSX6" s="110"/>
      <c r="BSY6" s="110"/>
      <c r="BSZ6" s="110"/>
      <c r="BTA6" s="110"/>
      <c r="BTB6" s="110"/>
      <c r="BTC6" s="110"/>
      <c r="BTD6" s="110"/>
      <c r="BTE6" s="110"/>
      <c r="BTF6" s="110"/>
      <c r="BTG6" s="110"/>
      <c r="BTH6" s="110"/>
      <c r="BTI6" s="110"/>
      <c r="BTJ6" s="110"/>
      <c r="BTK6" s="110"/>
      <c r="BTL6" s="110"/>
      <c r="BTM6" s="110"/>
      <c r="BTN6" s="110"/>
      <c r="BTO6" s="110"/>
      <c r="BTP6" s="110"/>
      <c r="BTQ6" s="110"/>
      <c r="BTR6" s="110"/>
      <c r="BTS6" s="110"/>
      <c r="BTT6" s="110"/>
      <c r="BTU6" s="110"/>
      <c r="BTV6" s="110"/>
      <c r="BTW6" s="110"/>
      <c r="BTX6" s="110"/>
      <c r="BTY6" s="110"/>
      <c r="BTZ6" s="110"/>
      <c r="BUA6" s="110"/>
      <c r="BUB6" s="110"/>
      <c r="BUC6" s="110"/>
      <c r="BUD6" s="110"/>
      <c r="BUE6" s="110"/>
      <c r="BUF6" s="110"/>
      <c r="BUG6" s="110"/>
      <c r="BUH6" s="110"/>
      <c r="BUI6" s="110"/>
      <c r="BUJ6" s="110"/>
      <c r="BUK6" s="110"/>
      <c r="BUL6" s="110"/>
      <c r="BUM6" s="110"/>
      <c r="BUN6" s="110"/>
      <c r="BUO6" s="110"/>
      <c r="BUP6" s="110"/>
      <c r="BUQ6" s="110"/>
      <c r="BUR6" s="110"/>
      <c r="BUS6" s="110"/>
      <c r="BUT6" s="110"/>
      <c r="BUU6" s="110"/>
      <c r="BUV6" s="110"/>
      <c r="BUW6" s="110"/>
      <c r="BUX6" s="110"/>
      <c r="BUY6" s="110"/>
      <c r="BUZ6" s="110"/>
      <c r="BVA6" s="110"/>
      <c r="BVB6" s="110"/>
      <c r="BVC6" s="110"/>
      <c r="BVD6" s="110"/>
      <c r="BVE6" s="110"/>
      <c r="BVF6" s="110"/>
      <c r="BVG6" s="110"/>
      <c r="BVH6" s="110"/>
      <c r="BVI6" s="110"/>
      <c r="BVJ6" s="110"/>
      <c r="BVK6" s="110"/>
      <c r="BVL6" s="110"/>
      <c r="BVM6" s="110"/>
      <c r="BVN6" s="110"/>
      <c r="BVO6" s="110"/>
      <c r="BVP6" s="110"/>
      <c r="BVQ6" s="110"/>
      <c r="BVR6" s="110"/>
      <c r="BVS6" s="110"/>
      <c r="BVT6" s="110"/>
      <c r="BVU6" s="110"/>
      <c r="BVV6" s="110"/>
      <c r="BVW6" s="110"/>
      <c r="BVX6" s="110"/>
      <c r="BVY6" s="110"/>
      <c r="BVZ6" s="110"/>
      <c r="BWA6" s="110"/>
      <c r="BWB6" s="110"/>
      <c r="BWC6" s="110"/>
      <c r="BWD6" s="110"/>
      <c r="BWE6" s="110"/>
      <c r="BWF6" s="110"/>
      <c r="BWG6" s="110"/>
      <c r="BWH6" s="110"/>
      <c r="BWI6" s="110"/>
      <c r="BWJ6" s="110"/>
      <c r="BWK6" s="110"/>
      <c r="BWL6" s="110"/>
      <c r="BWM6" s="110"/>
      <c r="BWN6" s="110"/>
      <c r="BWO6" s="110"/>
      <c r="BWP6" s="110"/>
      <c r="BWQ6" s="110"/>
      <c r="BWR6" s="110"/>
      <c r="BWS6" s="110"/>
      <c r="BWT6" s="110"/>
      <c r="BWU6" s="110"/>
      <c r="BWV6" s="110"/>
      <c r="BWW6" s="110"/>
      <c r="BWX6" s="110"/>
      <c r="BWY6" s="110"/>
      <c r="BWZ6" s="110"/>
      <c r="BXA6" s="110"/>
      <c r="BXB6" s="110"/>
      <c r="BXC6" s="110"/>
      <c r="BXD6" s="110"/>
      <c r="BXE6" s="110"/>
      <c r="BXF6" s="110"/>
      <c r="BXG6" s="110"/>
      <c r="BXH6" s="110"/>
      <c r="BXI6" s="110"/>
      <c r="BXJ6" s="110"/>
      <c r="BXK6" s="110"/>
      <c r="BXL6" s="110"/>
      <c r="BXM6" s="110"/>
      <c r="BXN6" s="110"/>
      <c r="BXO6" s="110"/>
      <c r="BXP6" s="110"/>
      <c r="BXQ6" s="110"/>
      <c r="BXR6" s="110"/>
      <c r="BXS6" s="110"/>
      <c r="BXT6" s="110"/>
      <c r="BXU6" s="110"/>
      <c r="BXV6" s="110"/>
      <c r="BXW6" s="110"/>
      <c r="BXX6" s="110"/>
      <c r="BXY6" s="110"/>
      <c r="BXZ6" s="110"/>
      <c r="BYA6" s="110"/>
      <c r="BYB6" s="110"/>
      <c r="BYC6" s="110"/>
      <c r="BYD6" s="110"/>
      <c r="BYE6" s="110"/>
      <c r="BYF6" s="110"/>
      <c r="BYG6" s="110"/>
      <c r="BYH6" s="110"/>
      <c r="BYI6" s="110"/>
      <c r="BYJ6" s="110"/>
      <c r="BYK6" s="110"/>
      <c r="BYL6" s="110"/>
      <c r="BYM6" s="110"/>
      <c r="BYN6" s="110"/>
      <c r="BYO6" s="110"/>
      <c r="BYP6" s="110"/>
      <c r="BYQ6" s="110"/>
      <c r="BYR6" s="110"/>
      <c r="BYS6" s="110"/>
      <c r="BYT6" s="110"/>
      <c r="BYU6" s="110"/>
      <c r="BYV6" s="110"/>
      <c r="BYW6" s="110"/>
      <c r="BYX6" s="110"/>
      <c r="BYY6" s="110"/>
      <c r="BYZ6" s="110"/>
      <c r="BZA6" s="110"/>
      <c r="BZB6" s="110"/>
      <c r="BZC6" s="110"/>
      <c r="BZD6" s="110"/>
      <c r="BZE6" s="110"/>
      <c r="BZF6" s="110"/>
      <c r="BZG6" s="110"/>
      <c r="BZH6" s="110"/>
      <c r="BZI6" s="110"/>
      <c r="BZJ6" s="110"/>
      <c r="BZK6" s="110"/>
      <c r="BZL6" s="110"/>
      <c r="BZM6" s="110"/>
      <c r="BZN6" s="110"/>
      <c r="BZO6" s="110"/>
      <c r="BZP6" s="110"/>
      <c r="BZQ6" s="110"/>
      <c r="BZR6" s="110"/>
      <c r="BZS6" s="110"/>
      <c r="BZT6" s="110"/>
      <c r="BZU6" s="110"/>
      <c r="BZV6" s="110"/>
      <c r="BZW6" s="110"/>
      <c r="BZX6" s="110"/>
      <c r="BZY6" s="110"/>
      <c r="BZZ6" s="110"/>
      <c r="CAA6" s="110"/>
      <c r="CAB6" s="110"/>
      <c r="CAC6" s="110"/>
      <c r="CAD6" s="110"/>
      <c r="CAE6" s="110"/>
      <c r="CAF6" s="110"/>
      <c r="CAG6" s="110"/>
      <c r="CAH6" s="110"/>
      <c r="CAI6" s="110"/>
      <c r="CAJ6" s="110"/>
      <c r="CAK6" s="110"/>
      <c r="CAL6" s="110"/>
      <c r="CAM6" s="110"/>
      <c r="CAN6" s="110"/>
      <c r="CAO6" s="110"/>
      <c r="CAP6" s="110"/>
      <c r="CAQ6" s="110"/>
      <c r="CAR6" s="110"/>
      <c r="CAS6" s="110"/>
      <c r="CAT6" s="110"/>
      <c r="CAU6" s="110"/>
      <c r="CAV6" s="110"/>
      <c r="CAW6" s="110"/>
      <c r="CAX6" s="110"/>
      <c r="CAY6" s="110"/>
      <c r="CAZ6" s="110"/>
      <c r="CBA6" s="110"/>
      <c r="CBB6" s="110"/>
      <c r="CBC6" s="110"/>
      <c r="CBD6" s="110"/>
      <c r="CBE6" s="110"/>
      <c r="CBF6" s="110"/>
      <c r="CBG6" s="110"/>
      <c r="CBH6" s="110"/>
      <c r="CBI6" s="110"/>
      <c r="CBJ6" s="110"/>
      <c r="CBK6" s="110"/>
      <c r="CBL6" s="110"/>
      <c r="CBM6" s="110"/>
      <c r="CBN6" s="110"/>
      <c r="CBO6" s="110"/>
      <c r="CBP6" s="110"/>
      <c r="CBQ6" s="110"/>
      <c r="CBR6" s="110"/>
      <c r="CBS6" s="110"/>
      <c r="CBT6" s="110"/>
      <c r="CBU6" s="110"/>
      <c r="CBV6" s="110"/>
      <c r="CBW6" s="110"/>
      <c r="CBX6" s="110"/>
      <c r="CBY6" s="110"/>
      <c r="CBZ6" s="110"/>
      <c r="CCA6" s="110"/>
      <c r="CCB6" s="110"/>
      <c r="CCC6" s="110"/>
      <c r="CCD6" s="110"/>
      <c r="CCE6" s="110"/>
      <c r="CCF6" s="110"/>
      <c r="CCG6" s="110"/>
      <c r="CCH6" s="110"/>
      <c r="CCI6" s="110"/>
      <c r="CCJ6" s="110"/>
      <c r="CCK6" s="110"/>
      <c r="CCL6" s="110"/>
      <c r="CCM6" s="110"/>
      <c r="CCN6" s="110"/>
      <c r="CCO6" s="110"/>
      <c r="CCP6" s="110"/>
      <c r="CCQ6" s="110"/>
      <c r="CCR6" s="110"/>
      <c r="CCS6" s="110"/>
      <c r="CCT6" s="110"/>
      <c r="CCU6" s="110"/>
      <c r="CCV6" s="110"/>
      <c r="CCW6" s="110"/>
      <c r="CCX6" s="110"/>
      <c r="CCY6" s="110"/>
      <c r="CCZ6" s="110"/>
      <c r="CDA6" s="110"/>
      <c r="CDB6" s="110"/>
      <c r="CDC6" s="110"/>
      <c r="CDD6" s="110"/>
      <c r="CDE6" s="110"/>
      <c r="CDF6" s="110"/>
      <c r="CDG6" s="110"/>
      <c r="CDH6" s="110"/>
      <c r="CDI6" s="110"/>
      <c r="CDJ6" s="110"/>
      <c r="CDK6" s="110"/>
      <c r="CDL6" s="110"/>
      <c r="CDM6" s="110"/>
      <c r="CDN6" s="110"/>
      <c r="CDO6" s="110"/>
      <c r="CDP6" s="110"/>
      <c r="CDQ6" s="110"/>
      <c r="CDR6" s="110"/>
      <c r="CDS6" s="110"/>
      <c r="CDT6" s="110"/>
      <c r="CDU6" s="110"/>
      <c r="CDV6" s="110"/>
      <c r="CDW6" s="110"/>
      <c r="CDX6" s="110"/>
      <c r="CDY6" s="110"/>
      <c r="CDZ6" s="110"/>
      <c r="CEA6" s="110"/>
      <c r="CEB6" s="110"/>
      <c r="CEC6" s="110"/>
      <c r="CED6" s="110"/>
      <c r="CEE6" s="110"/>
      <c r="CEF6" s="110"/>
      <c r="CEG6" s="110"/>
      <c r="CEH6" s="110"/>
      <c r="CEI6" s="110"/>
      <c r="CEJ6" s="110"/>
      <c r="CEK6" s="110"/>
      <c r="CEL6" s="110"/>
      <c r="CEM6" s="110"/>
      <c r="CEN6" s="110"/>
      <c r="CEO6" s="110"/>
      <c r="CEP6" s="110"/>
      <c r="CEQ6" s="110"/>
      <c r="CER6" s="110"/>
      <c r="CES6" s="110"/>
      <c r="CET6" s="110"/>
      <c r="CEU6" s="110"/>
      <c r="CEV6" s="110"/>
      <c r="CEW6" s="110"/>
      <c r="CEX6" s="110"/>
      <c r="CEY6" s="110"/>
      <c r="CEZ6" s="110"/>
      <c r="CFA6" s="110"/>
      <c r="CFB6" s="110"/>
      <c r="CFC6" s="110"/>
      <c r="CFD6" s="110"/>
      <c r="CFE6" s="110"/>
      <c r="CFF6" s="110"/>
      <c r="CFG6" s="110"/>
      <c r="CFH6" s="110"/>
      <c r="CFI6" s="110"/>
      <c r="CFJ6" s="110"/>
      <c r="CFK6" s="110"/>
      <c r="CFL6" s="110"/>
      <c r="CFM6" s="110"/>
      <c r="CFN6" s="110"/>
      <c r="CFO6" s="110"/>
      <c r="CFP6" s="110"/>
      <c r="CFQ6" s="110"/>
      <c r="CFR6" s="110"/>
      <c r="CFS6" s="110"/>
      <c r="CFT6" s="110"/>
      <c r="CFU6" s="110"/>
      <c r="CFV6" s="110"/>
      <c r="CFW6" s="110"/>
      <c r="CFX6" s="110"/>
      <c r="CFY6" s="110"/>
      <c r="CFZ6" s="110"/>
      <c r="CGA6" s="110"/>
      <c r="CGB6" s="110"/>
      <c r="CGC6" s="110"/>
      <c r="CGD6" s="110"/>
      <c r="CGE6" s="110"/>
      <c r="CGF6" s="110"/>
      <c r="CGG6" s="110"/>
      <c r="CGH6" s="110"/>
      <c r="CGI6" s="110"/>
      <c r="CGJ6" s="110"/>
      <c r="CGK6" s="110"/>
      <c r="CGL6" s="110"/>
      <c r="CGM6" s="110"/>
      <c r="CGN6" s="110"/>
      <c r="CGO6" s="110"/>
      <c r="CGP6" s="110"/>
      <c r="CGQ6" s="110"/>
      <c r="CGR6" s="110"/>
      <c r="CGS6" s="110"/>
      <c r="CGT6" s="110"/>
      <c r="CGU6" s="110"/>
      <c r="CGV6" s="110"/>
      <c r="CGW6" s="110"/>
      <c r="CGX6" s="110"/>
      <c r="CGY6" s="110"/>
      <c r="CGZ6" s="110"/>
      <c r="CHA6" s="110"/>
      <c r="CHB6" s="110"/>
      <c r="CHC6" s="110"/>
      <c r="CHD6" s="110"/>
      <c r="CHE6" s="110"/>
      <c r="CHF6" s="110"/>
      <c r="CHG6" s="110"/>
      <c r="CHH6" s="110"/>
      <c r="CHI6" s="110"/>
      <c r="CHJ6" s="110"/>
      <c r="CHK6" s="110"/>
      <c r="CHL6" s="110"/>
      <c r="CHM6" s="110"/>
      <c r="CHN6" s="110"/>
      <c r="CHO6" s="110"/>
      <c r="CHP6" s="110"/>
      <c r="CHQ6" s="110"/>
      <c r="CHR6" s="110"/>
      <c r="CHS6" s="110"/>
      <c r="CHT6" s="110"/>
      <c r="CHU6" s="110"/>
      <c r="CHV6" s="110"/>
      <c r="CHW6" s="110"/>
      <c r="CHX6" s="110"/>
      <c r="CHY6" s="110"/>
      <c r="CHZ6" s="110"/>
      <c r="CIA6" s="110"/>
      <c r="CIB6" s="110"/>
      <c r="CIC6" s="110"/>
      <c r="CID6" s="110"/>
      <c r="CIE6" s="110"/>
      <c r="CIF6" s="110"/>
      <c r="CIG6" s="110"/>
      <c r="CIH6" s="110"/>
      <c r="CII6" s="110"/>
      <c r="CIJ6" s="110"/>
      <c r="CIK6" s="110"/>
      <c r="CIL6" s="110"/>
      <c r="CIM6" s="110"/>
      <c r="CIN6" s="110"/>
      <c r="CIO6" s="110"/>
      <c r="CIP6" s="110"/>
      <c r="CIQ6" s="110"/>
      <c r="CIR6" s="110"/>
      <c r="CIS6" s="110"/>
      <c r="CIT6" s="110"/>
      <c r="CIU6" s="110"/>
      <c r="CIV6" s="110"/>
      <c r="CIW6" s="110"/>
      <c r="CIX6" s="110"/>
      <c r="CIY6" s="110"/>
      <c r="CIZ6" s="110"/>
      <c r="CJA6" s="110"/>
      <c r="CJB6" s="110"/>
      <c r="CJC6" s="110"/>
      <c r="CJD6" s="110"/>
      <c r="CJE6" s="110"/>
      <c r="CJF6" s="110"/>
      <c r="CJG6" s="110"/>
      <c r="CJH6" s="110"/>
      <c r="CJI6" s="110"/>
      <c r="CJJ6" s="110"/>
      <c r="CJK6" s="110"/>
      <c r="CJL6" s="110"/>
      <c r="CJM6" s="110"/>
      <c r="CJN6" s="110"/>
      <c r="CJO6" s="110"/>
      <c r="CJP6" s="110"/>
      <c r="CJQ6" s="110"/>
      <c r="CJR6" s="110"/>
      <c r="CJS6" s="110"/>
      <c r="CJT6" s="110"/>
      <c r="CJU6" s="110"/>
      <c r="CJV6" s="110"/>
      <c r="CJW6" s="110"/>
      <c r="CJX6" s="110"/>
      <c r="CJY6" s="110"/>
      <c r="CJZ6" s="110"/>
      <c r="CKA6" s="110"/>
      <c r="CKB6" s="110"/>
      <c r="CKC6" s="110"/>
      <c r="CKD6" s="110"/>
      <c r="CKE6" s="110"/>
      <c r="CKF6" s="110"/>
      <c r="CKG6" s="110"/>
      <c r="CKH6" s="110"/>
      <c r="CKI6" s="110"/>
      <c r="CKJ6" s="110"/>
      <c r="CKK6" s="110"/>
      <c r="CKL6" s="110"/>
      <c r="CKM6" s="110"/>
      <c r="CKN6" s="110"/>
      <c r="CKO6" s="110"/>
      <c r="CKP6" s="110"/>
      <c r="CKQ6" s="110"/>
      <c r="CKR6" s="110"/>
      <c r="CKS6" s="110"/>
      <c r="CKT6" s="110"/>
      <c r="CKU6" s="110"/>
      <c r="CKV6" s="110"/>
      <c r="CKW6" s="110"/>
      <c r="CKX6" s="110"/>
      <c r="CKY6" s="110"/>
      <c r="CKZ6" s="110"/>
      <c r="CLA6" s="110"/>
      <c r="CLB6" s="110"/>
      <c r="CLC6" s="110"/>
      <c r="CLD6" s="110"/>
      <c r="CLE6" s="110"/>
      <c r="CLF6" s="110"/>
      <c r="CLG6" s="110"/>
      <c r="CLH6" s="110"/>
      <c r="CLI6" s="110"/>
      <c r="CLJ6" s="110"/>
      <c r="CLK6" s="110"/>
      <c r="CLL6" s="110"/>
      <c r="CLM6" s="110"/>
      <c r="CLN6" s="110"/>
      <c r="CLO6" s="110"/>
      <c r="CLP6" s="110"/>
      <c r="CLQ6" s="110"/>
      <c r="CLR6" s="110"/>
      <c r="CLS6" s="110"/>
      <c r="CLT6" s="110"/>
      <c r="CLU6" s="110"/>
      <c r="CLV6" s="110"/>
      <c r="CLW6" s="110"/>
      <c r="CLX6" s="110"/>
      <c r="CLY6" s="110"/>
      <c r="CLZ6" s="110"/>
      <c r="CMA6" s="110"/>
      <c r="CMB6" s="110"/>
      <c r="CMC6" s="110"/>
      <c r="CMD6" s="110"/>
      <c r="CME6" s="110"/>
      <c r="CMF6" s="110"/>
      <c r="CMG6" s="110"/>
      <c r="CMH6" s="110"/>
      <c r="CMI6" s="110"/>
      <c r="CMJ6" s="110"/>
      <c r="CMK6" s="110"/>
      <c r="CML6" s="110"/>
      <c r="CMM6" s="110"/>
      <c r="CMN6" s="110"/>
      <c r="CMO6" s="110"/>
      <c r="CMP6" s="110"/>
      <c r="CMQ6" s="110"/>
      <c r="CMR6" s="110"/>
      <c r="CMS6" s="110"/>
      <c r="CMT6" s="110"/>
      <c r="CMU6" s="110"/>
      <c r="CMV6" s="110"/>
      <c r="CMW6" s="110"/>
      <c r="CMX6" s="110"/>
      <c r="CMY6" s="110"/>
      <c r="CMZ6" s="110"/>
      <c r="CNA6" s="110"/>
      <c r="CNB6" s="110"/>
      <c r="CNC6" s="110"/>
      <c r="CND6" s="110"/>
      <c r="CNE6" s="110"/>
      <c r="CNF6" s="110"/>
      <c r="CNG6" s="110"/>
      <c r="CNH6" s="110"/>
      <c r="CNI6" s="110"/>
      <c r="CNJ6" s="110"/>
      <c r="CNK6" s="110"/>
      <c r="CNL6" s="110"/>
      <c r="CNM6" s="110"/>
      <c r="CNN6" s="110"/>
      <c r="CNO6" s="110"/>
      <c r="CNP6" s="110"/>
      <c r="CNQ6" s="110"/>
      <c r="CNR6" s="110"/>
      <c r="CNS6" s="110"/>
      <c r="CNT6" s="110"/>
      <c r="CNU6" s="110"/>
      <c r="CNV6" s="110"/>
      <c r="CNW6" s="110"/>
      <c r="CNX6" s="110"/>
      <c r="CNY6" s="110"/>
      <c r="CNZ6" s="110"/>
      <c r="COA6" s="110"/>
      <c r="COB6" s="110"/>
      <c r="COC6" s="110"/>
      <c r="COD6" s="110"/>
      <c r="COE6" s="110"/>
      <c r="COF6" s="110"/>
      <c r="COG6" s="110"/>
      <c r="COH6" s="110"/>
      <c r="COI6" s="110"/>
      <c r="COJ6" s="110"/>
      <c r="COK6" s="110"/>
      <c r="COL6" s="110"/>
      <c r="COM6" s="110"/>
      <c r="CON6" s="110"/>
      <c r="COO6" s="110"/>
      <c r="COP6" s="110"/>
      <c r="COQ6" s="110"/>
      <c r="COR6" s="110"/>
      <c r="COS6" s="110"/>
      <c r="COT6" s="110"/>
      <c r="COU6" s="110"/>
      <c r="COV6" s="110"/>
      <c r="COW6" s="110"/>
      <c r="COX6" s="110"/>
      <c r="COY6" s="110"/>
      <c r="COZ6" s="110"/>
      <c r="CPA6" s="110"/>
      <c r="CPB6" s="110"/>
      <c r="CPC6" s="110"/>
      <c r="CPD6" s="110"/>
      <c r="CPE6" s="110"/>
      <c r="CPF6" s="110"/>
      <c r="CPG6" s="110"/>
      <c r="CPH6" s="110"/>
      <c r="CPI6" s="110"/>
      <c r="CPJ6" s="110"/>
      <c r="CPK6" s="110"/>
      <c r="CPL6" s="110"/>
      <c r="CPM6" s="110"/>
      <c r="CPN6" s="110"/>
      <c r="CPO6" s="110"/>
      <c r="CPP6" s="110"/>
      <c r="CPQ6" s="110"/>
      <c r="CPR6" s="110"/>
      <c r="CPS6" s="110"/>
      <c r="CPT6" s="110"/>
      <c r="CPU6" s="110"/>
      <c r="CPV6" s="110"/>
      <c r="CPW6" s="110"/>
      <c r="CPX6" s="110"/>
      <c r="CPY6" s="110"/>
      <c r="CPZ6" s="110"/>
      <c r="CQA6" s="110"/>
      <c r="CQB6" s="110"/>
      <c r="CQC6" s="110"/>
      <c r="CQD6" s="110"/>
      <c r="CQE6" s="110"/>
      <c r="CQF6" s="110"/>
      <c r="CQG6" s="110"/>
      <c r="CQH6" s="110"/>
      <c r="CQI6" s="110"/>
      <c r="CQJ6" s="110"/>
      <c r="CQK6" s="110"/>
      <c r="CQL6" s="110"/>
      <c r="CQM6" s="110"/>
      <c r="CQN6" s="110"/>
      <c r="CQO6" s="110"/>
      <c r="CQP6" s="110"/>
      <c r="CQQ6" s="110"/>
      <c r="CQR6" s="110"/>
      <c r="CQS6" s="110"/>
      <c r="CQT6" s="110"/>
      <c r="CQU6" s="110"/>
      <c r="CQV6" s="110"/>
      <c r="CQW6" s="110"/>
      <c r="CQX6" s="110"/>
      <c r="CQY6" s="110"/>
      <c r="CQZ6" s="110"/>
      <c r="CRA6" s="110"/>
      <c r="CRB6" s="110"/>
      <c r="CRC6" s="110"/>
      <c r="CRD6" s="110"/>
      <c r="CRE6" s="110"/>
      <c r="CRF6" s="110"/>
      <c r="CRG6" s="110"/>
      <c r="CRH6" s="110"/>
      <c r="CRI6" s="110"/>
      <c r="CRJ6" s="110"/>
      <c r="CRK6" s="110"/>
      <c r="CRL6" s="110"/>
      <c r="CRM6" s="110"/>
      <c r="CRN6" s="110"/>
      <c r="CRO6" s="110"/>
      <c r="CRP6" s="110"/>
      <c r="CRQ6" s="110"/>
      <c r="CRR6" s="110"/>
      <c r="CRS6" s="110"/>
      <c r="CRT6" s="110"/>
      <c r="CRU6" s="110"/>
      <c r="CRV6" s="110"/>
      <c r="CRW6" s="110"/>
      <c r="CRX6" s="110"/>
      <c r="CRY6" s="110"/>
      <c r="CRZ6" s="110"/>
      <c r="CSA6" s="110"/>
      <c r="CSB6" s="110"/>
      <c r="CSC6" s="110"/>
      <c r="CSD6" s="110"/>
      <c r="CSE6" s="110"/>
      <c r="CSF6" s="110"/>
      <c r="CSG6" s="110"/>
      <c r="CSH6" s="110"/>
      <c r="CSI6" s="110"/>
      <c r="CSJ6" s="110"/>
      <c r="CSK6" s="110"/>
      <c r="CSL6" s="110"/>
      <c r="CSM6" s="110"/>
      <c r="CSN6" s="110"/>
      <c r="CSO6" s="110"/>
      <c r="CSP6" s="110"/>
      <c r="CSQ6" s="110"/>
      <c r="CSR6" s="110"/>
      <c r="CSS6" s="110"/>
      <c r="CST6" s="110"/>
      <c r="CSU6" s="110"/>
      <c r="CSV6" s="110"/>
      <c r="CSW6" s="110"/>
      <c r="CSX6" s="110"/>
      <c r="CSY6" s="110"/>
      <c r="CSZ6" s="110"/>
      <c r="CTA6" s="110"/>
      <c r="CTB6" s="110"/>
      <c r="CTC6" s="110"/>
      <c r="CTD6" s="110"/>
      <c r="CTE6" s="110"/>
      <c r="CTF6" s="110"/>
      <c r="CTG6" s="110"/>
      <c r="CTH6" s="110"/>
      <c r="CTI6" s="110"/>
      <c r="CTJ6" s="110"/>
      <c r="CTK6" s="110"/>
      <c r="CTL6" s="110"/>
      <c r="CTM6" s="110"/>
      <c r="CTN6" s="110"/>
      <c r="CTO6" s="110"/>
      <c r="CTP6" s="110"/>
      <c r="CTQ6" s="110"/>
      <c r="CTR6" s="110"/>
      <c r="CTS6" s="110"/>
      <c r="CTT6" s="110"/>
      <c r="CTU6" s="110"/>
      <c r="CTV6" s="110"/>
      <c r="CTW6" s="110"/>
      <c r="CTX6" s="110"/>
      <c r="CTY6" s="110"/>
      <c r="CTZ6" s="110"/>
      <c r="CUA6" s="110"/>
      <c r="CUB6" s="110"/>
      <c r="CUC6" s="110"/>
      <c r="CUD6" s="110"/>
      <c r="CUE6" s="110"/>
      <c r="CUF6" s="110"/>
      <c r="CUG6" s="110"/>
      <c r="CUH6" s="110"/>
      <c r="CUI6" s="110"/>
      <c r="CUJ6" s="110"/>
      <c r="CUK6" s="110"/>
      <c r="CUL6" s="110"/>
      <c r="CUM6" s="110"/>
      <c r="CUN6" s="110"/>
      <c r="CUO6" s="110"/>
      <c r="CUP6" s="110"/>
      <c r="CUQ6" s="110"/>
      <c r="CUR6" s="110"/>
      <c r="CUS6" s="110"/>
      <c r="CUT6" s="110"/>
      <c r="CUU6" s="110"/>
      <c r="CUV6" s="110"/>
      <c r="CUW6" s="110"/>
      <c r="CUX6" s="110"/>
      <c r="CUY6" s="110"/>
      <c r="CUZ6" s="110"/>
      <c r="CVA6" s="110"/>
      <c r="CVB6" s="110"/>
      <c r="CVC6" s="110"/>
      <c r="CVD6" s="110"/>
      <c r="CVE6" s="110"/>
      <c r="CVF6" s="110"/>
      <c r="CVG6" s="110"/>
      <c r="CVH6" s="110"/>
      <c r="CVI6" s="110"/>
      <c r="CVJ6" s="110"/>
      <c r="CVK6" s="110"/>
      <c r="CVL6" s="110"/>
      <c r="CVM6" s="110"/>
      <c r="CVN6" s="110"/>
      <c r="CVO6" s="110"/>
      <c r="CVP6" s="110"/>
      <c r="CVQ6" s="110"/>
      <c r="CVR6" s="110"/>
      <c r="CVS6" s="110"/>
      <c r="CVT6" s="110"/>
      <c r="CVU6" s="110"/>
      <c r="CVV6" s="110"/>
      <c r="CVW6" s="110"/>
      <c r="CVX6" s="110"/>
      <c r="CVY6" s="110"/>
      <c r="CVZ6" s="110"/>
      <c r="CWA6" s="110"/>
      <c r="CWB6" s="110"/>
      <c r="CWC6" s="110"/>
      <c r="CWD6" s="110"/>
      <c r="CWE6" s="110"/>
      <c r="CWF6" s="110"/>
      <c r="CWG6" s="110"/>
      <c r="CWH6" s="110"/>
      <c r="CWI6" s="110"/>
      <c r="CWJ6" s="110"/>
      <c r="CWK6" s="110"/>
      <c r="CWL6" s="110"/>
      <c r="CWM6" s="110"/>
      <c r="CWN6" s="110"/>
      <c r="CWO6" s="110"/>
      <c r="CWP6" s="110"/>
      <c r="CWQ6" s="110"/>
      <c r="CWR6" s="110"/>
      <c r="CWS6" s="110"/>
      <c r="CWT6" s="110"/>
      <c r="CWU6" s="110"/>
      <c r="CWV6" s="110"/>
      <c r="CWW6" s="110"/>
      <c r="CWX6" s="110"/>
      <c r="CWY6" s="110"/>
      <c r="CWZ6" s="110"/>
      <c r="CXA6" s="110"/>
      <c r="CXB6" s="110"/>
      <c r="CXC6" s="110"/>
      <c r="CXD6" s="110"/>
      <c r="CXE6" s="110"/>
      <c r="CXF6" s="110"/>
      <c r="CXG6" s="110"/>
      <c r="CXH6" s="110"/>
      <c r="CXI6" s="110"/>
      <c r="CXJ6" s="110"/>
      <c r="CXK6" s="110"/>
      <c r="CXL6" s="110"/>
      <c r="CXM6" s="110"/>
      <c r="CXN6" s="110"/>
      <c r="CXO6" s="110"/>
      <c r="CXP6" s="110"/>
      <c r="CXQ6" s="110"/>
      <c r="CXR6" s="110"/>
      <c r="CXS6" s="110"/>
      <c r="CXT6" s="110"/>
      <c r="CXU6" s="110"/>
      <c r="CXV6" s="110"/>
      <c r="CXW6" s="110"/>
      <c r="CXX6" s="110"/>
      <c r="CXY6" s="110"/>
      <c r="CXZ6" s="110"/>
      <c r="CYA6" s="110"/>
      <c r="CYB6" s="110"/>
      <c r="CYC6" s="110"/>
      <c r="CYD6" s="110"/>
      <c r="CYE6" s="110"/>
      <c r="CYF6" s="110"/>
      <c r="CYG6" s="110"/>
      <c r="CYH6" s="110"/>
      <c r="CYI6" s="110"/>
      <c r="CYJ6" s="110"/>
      <c r="CYK6" s="110"/>
      <c r="CYL6" s="110"/>
      <c r="CYM6" s="110"/>
      <c r="CYN6" s="110"/>
      <c r="CYO6" s="110"/>
      <c r="CYP6" s="110"/>
      <c r="CYQ6" s="110"/>
      <c r="CYR6" s="110"/>
      <c r="CYS6" s="110"/>
      <c r="CYT6" s="110"/>
      <c r="CYU6" s="110"/>
      <c r="CYV6" s="110"/>
      <c r="CYW6" s="110"/>
      <c r="CYX6" s="110"/>
      <c r="CYY6" s="110"/>
      <c r="CYZ6" s="110"/>
      <c r="CZA6" s="110"/>
      <c r="CZB6" s="110"/>
      <c r="CZC6" s="110"/>
      <c r="CZD6" s="110"/>
      <c r="CZE6" s="110"/>
      <c r="CZF6" s="110"/>
      <c r="CZG6" s="110"/>
      <c r="CZH6" s="110"/>
      <c r="CZI6" s="110"/>
      <c r="CZJ6" s="110"/>
      <c r="CZK6" s="110"/>
      <c r="CZL6" s="110"/>
      <c r="CZM6" s="110"/>
      <c r="CZN6" s="110"/>
      <c r="CZO6" s="110"/>
      <c r="CZP6" s="110"/>
      <c r="CZQ6" s="110"/>
      <c r="CZR6" s="110"/>
      <c r="CZS6" s="110"/>
      <c r="CZT6" s="110"/>
      <c r="CZU6" s="110"/>
      <c r="CZV6" s="110"/>
      <c r="CZW6" s="110"/>
      <c r="CZX6" s="110"/>
      <c r="CZY6" s="110"/>
      <c r="CZZ6" s="110"/>
      <c r="DAA6" s="110"/>
      <c r="DAB6" s="110"/>
      <c r="DAC6" s="110"/>
      <c r="DAD6" s="110"/>
      <c r="DAE6" s="110"/>
      <c r="DAF6" s="110"/>
      <c r="DAG6" s="110"/>
      <c r="DAH6" s="110"/>
      <c r="DAI6" s="110"/>
      <c r="DAJ6" s="110"/>
      <c r="DAK6" s="110"/>
      <c r="DAL6" s="110"/>
      <c r="DAM6" s="110"/>
      <c r="DAN6" s="110"/>
      <c r="DAO6" s="110"/>
      <c r="DAP6" s="110"/>
      <c r="DAQ6" s="110"/>
      <c r="DAR6" s="110"/>
      <c r="DAS6" s="110"/>
      <c r="DAT6" s="110"/>
      <c r="DAU6" s="110"/>
      <c r="DAV6" s="110"/>
      <c r="DAW6" s="110"/>
      <c r="DAX6" s="110"/>
      <c r="DAY6" s="110"/>
      <c r="DAZ6" s="110"/>
      <c r="DBA6" s="110"/>
      <c r="DBB6" s="110"/>
      <c r="DBC6" s="110"/>
      <c r="DBD6" s="110"/>
      <c r="DBE6" s="110"/>
      <c r="DBF6" s="110"/>
      <c r="DBG6" s="110"/>
      <c r="DBH6" s="110"/>
      <c r="DBI6" s="110"/>
      <c r="DBJ6" s="110"/>
      <c r="DBK6" s="110"/>
      <c r="DBL6" s="110"/>
      <c r="DBM6" s="110"/>
      <c r="DBN6" s="110"/>
      <c r="DBO6" s="110"/>
      <c r="DBP6" s="110"/>
      <c r="DBQ6" s="110"/>
      <c r="DBR6" s="110"/>
      <c r="DBS6" s="110"/>
      <c r="DBT6" s="110"/>
      <c r="DBU6" s="110"/>
      <c r="DBV6" s="110"/>
      <c r="DBW6" s="110"/>
      <c r="DBX6" s="110"/>
      <c r="DBY6" s="110"/>
      <c r="DBZ6" s="110"/>
      <c r="DCA6" s="110"/>
      <c r="DCB6" s="110"/>
      <c r="DCC6" s="110"/>
      <c r="DCD6" s="110"/>
      <c r="DCE6" s="110"/>
      <c r="DCF6" s="110"/>
      <c r="DCG6" s="110"/>
      <c r="DCH6" s="110"/>
      <c r="DCI6" s="110"/>
      <c r="DCJ6" s="110"/>
      <c r="DCK6" s="110"/>
      <c r="DCL6" s="110"/>
      <c r="DCM6" s="110"/>
      <c r="DCN6" s="110"/>
      <c r="DCO6" s="110"/>
      <c r="DCP6" s="110"/>
      <c r="DCQ6" s="110"/>
      <c r="DCR6" s="110"/>
      <c r="DCS6" s="110"/>
      <c r="DCT6" s="110"/>
      <c r="DCU6" s="110"/>
      <c r="DCV6" s="110"/>
      <c r="DCW6" s="110"/>
      <c r="DCX6" s="110"/>
      <c r="DCY6" s="110"/>
      <c r="DCZ6" s="110"/>
      <c r="DDA6" s="110"/>
      <c r="DDB6" s="110"/>
      <c r="DDC6" s="110"/>
      <c r="DDD6" s="110"/>
      <c r="DDE6" s="110"/>
      <c r="DDF6" s="110"/>
      <c r="DDG6" s="110"/>
      <c r="DDH6" s="110"/>
      <c r="DDI6" s="110"/>
      <c r="DDJ6" s="110"/>
      <c r="DDK6" s="110"/>
      <c r="DDL6" s="110"/>
      <c r="DDM6" s="110"/>
      <c r="DDN6" s="110"/>
      <c r="DDO6" s="110"/>
      <c r="DDP6" s="110"/>
      <c r="DDQ6" s="110"/>
      <c r="DDR6" s="110"/>
      <c r="DDS6" s="110"/>
      <c r="DDT6" s="110"/>
      <c r="DDU6" s="110"/>
      <c r="DDV6" s="110"/>
      <c r="DDW6" s="110"/>
      <c r="DDX6" s="110"/>
      <c r="DDY6" s="110"/>
      <c r="DDZ6" s="110"/>
      <c r="DEA6" s="110"/>
      <c r="DEB6" s="110"/>
      <c r="DEC6" s="110"/>
      <c r="DED6" s="110"/>
      <c r="DEE6" s="110"/>
      <c r="DEF6" s="110"/>
      <c r="DEG6" s="110"/>
      <c r="DEH6" s="110"/>
      <c r="DEI6" s="110"/>
      <c r="DEJ6" s="110"/>
      <c r="DEK6" s="110"/>
      <c r="DEL6" s="110"/>
      <c r="DEM6" s="110"/>
      <c r="DEN6" s="110"/>
      <c r="DEO6" s="110"/>
      <c r="DEP6" s="110"/>
      <c r="DEQ6" s="110"/>
      <c r="DER6" s="110"/>
      <c r="DES6" s="110"/>
      <c r="DET6" s="110"/>
      <c r="DEU6" s="110"/>
      <c r="DEV6" s="110"/>
      <c r="DEW6" s="110"/>
      <c r="DEX6" s="110"/>
      <c r="DEY6" s="110"/>
      <c r="DEZ6" s="110"/>
      <c r="DFA6" s="110"/>
      <c r="DFB6" s="110"/>
      <c r="DFC6" s="110"/>
      <c r="DFD6" s="110"/>
      <c r="DFE6" s="110"/>
      <c r="DFF6" s="110"/>
      <c r="DFG6" s="110"/>
      <c r="DFH6" s="110"/>
      <c r="DFI6" s="110"/>
      <c r="DFJ6" s="110"/>
      <c r="DFK6" s="110"/>
      <c r="DFL6" s="110"/>
      <c r="DFM6" s="110"/>
      <c r="DFN6" s="110"/>
      <c r="DFO6" s="110"/>
      <c r="DFP6" s="110"/>
      <c r="DFQ6" s="110"/>
      <c r="DFR6" s="110"/>
      <c r="DFS6" s="110"/>
      <c r="DFT6" s="110"/>
      <c r="DFU6" s="110"/>
      <c r="DFV6" s="110"/>
      <c r="DFW6" s="110"/>
      <c r="DFX6" s="110"/>
      <c r="DFY6" s="110"/>
      <c r="DFZ6" s="110"/>
      <c r="DGA6" s="110"/>
      <c r="DGB6" s="110"/>
      <c r="DGC6" s="110"/>
      <c r="DGD6" s="110"/>
      <c r="DGE6" s="110"/>
      <c r="DGF6" s="110"/>
      <c r="DGG6" s="110"/>
      <c r="DGH6" s="110"/>
      <c r="DGI6" s="110"/>
      <c r="DGJ6" s="110"/>
      <c r="DGK6" s="110"/>
      <c r="DGL6" s="110"/>
      <c r="DGM6" s="110"/>
      <c r="DGN6" s="110"/>
      <c r="DGO6" s="110"/>
      <c r="DGP6" s="110"/>
      <c r="DGQ6" s="110"/>
      <c r="DGR6" s="110"/>
      <c r="DGS6" s="110"/>
      <c r="DGT6" s="110"/>
      <c r="DGU6" s="110"/>
      <c r="DGV6" s="110"/>
      <c r="DGW6" s="110"/>
      <c r="DGX6" s="110"/>
      <c r="DGY6" s="110"/>
      <c r="DGZ6" s="110"/>
      <c r="DHA6" s="110"/>
      <c r="DHB6" s="110"/>
      <c r="DHC6" s="110"/>
      <c r="DHD6" s="110"/>
      <c r="DHE6" s="110"/>
      <c r="DHF6" s="110"/>
      <c r="DHG6" s="110"/>
      <c r="DHH6" s="110"/>
      <c r="DHI6" s="110"/>
      <c r="DHJ6" s="110"/>
      <c r="DHK6" s="110"/>
      <c r="DHL6" s="110"/>
      <c r="DHM6" s="110"/>
      <c r="DHN6" s="110"/>
      <c r="DHO6" s="110"/>
      <c r="DHP6" s="110"/>
      <c r="DHQ6" s="110"/>
      <c r="DHR6" s="110"/>
      <c r="DHS6" s="110"/>
      <c r="DHT6" s="110"/>
      <c r="DHU6" s="110"/>
      <c r="DHV6" s="110"/>
      <c r="DHW6" s="110"/>
      <c r="DHX6" s="110"/>
      <c r="DHY6" s="110"/>
      <c r="DHZ6" s="110"/>
      <c r="DIA6" s="110"/>
      <c r="DIB6" s="110"/>
      <c r="DIC6" s="110"/>
      <c r="DID6" s="110"/>
      <c r="DIE6" s="110"/>
      <c r="DIF6" s="110"/>
      <c r="DIG6" s="110"/>
      <c r="DIH6" s="110"/>
      <c r="DII6" s="110"/>
      <c r="DIJ6" s="110"/>
      <c r="DIK6" s="110"/>
      <c r="DIL6" s="110"/>
      <c r="DIM6" s="110"/>
      <c r="DIN6" s="110"/>
      <c r="DIO6" s="110"/>
      <c r="DIP6" s="110"/>
      <c r="DIQ6" s="110"/>
      <c r="DIR6" s="110"/>
      <c r="DIS6" s="110"/>
      <c r="DIT6" s="110"/>
      <c r="DIU6" s="110"/>
      <c r="DIV6" s="110"/>
      <c r="DIW6" s="110"/>
      <c r="DIX6" s="110"/>
      <c r="DIY6" s="110"/>
      <c r="DIZ6" s="110"/>
      <c r="DJA6" s="110"/>
      <c r="DJB6" s="110"/>
      <c r="DJC6" s="110"/>
      <c r="DJD6" s="110"/>
      <c r="DJE6" s="110"/>
      <c r="DJF6" s="110"/>
      <c r="DJG6" s="110"/>
      <c r="DJH6" s="110"/>
      <c r="DJI6" s="110"/>
      <c r="DJJ6" s="110"/>
      <c r="DJK6" s="110"/>
      <c r="DJL6" s="110"/>
      <c r="DJM6" s="110"/>
      <c r="DJN6" s="110"/>
      <c r="DJO6" s="110"/>
      <c r="DJP6" s="110"/>
      <c r="DJQ6" s="110"/>
      <c r="DJR6" s="110"/>
      <c r="DJS6" s="110"/>
      <c r="DJT6" s="110"/>
      <c r="DJU6" s="110"/>
      <c r="DJV6" s="110"/>
      <c r="DJW6" s="110"/>
      <c r="DJX6" s="110"/>
      <c r="DJY6" s="110"/>
      <c r="DJZ6" s="110"/>
      <c r="DKA6" s="110"/>
      <c r="DKB6" s="110"/>
      <c r="DKC6" s="110"/>
      <c r="DKD6" s="110"/>
      <c r="DKE6" s="110"/>
      <c r="DKF6" s="110"/>
      <c r="DKG6" s="110"/>
      <c r="DKH6" s="110"/>
      <c r="DKI6" s="110"/>
      <c r="DKJ6" s="110"/>
      <c r="DKK6" s="110"/>
      <c r="DKL6" s="110"/>
      <c r="DKM6" s="110"/>
      <c r="DKN6" s="110"/>
      <c r="DKO6" s="110"/>
      <c r="DKP6" s="110"/>
      <c r="DKQ6" s="110"/>
      <c r="DKR6" s="110"/>
      <c r="DKS6" s="110"/>
      <c r="DKT6" s="110"/>
      <c r="DKU6" s="110"/>
      <c r="DKV6" s="110"/>
      <c r="DKW6" s="110"/>
      <c r="DKX6" s="110"/>
      <c r="DKY6" s="110"/>
      <c r="DKZ6" s="110"/>
      <c r="DLA6" s="110"/>
      <c r="DLB6" s="110"/>
      <c r="DLC6" s="110"/>
      <c r="DLD6" s="110"/>
      <c r="DLE6" s="110"/>
      <c r="DLF6" s="110"/>
      <c r="DLG6" s="110"/>
      <c r="DLH6" s="110"/>
      <c r="DLI6" s="110"/>
      <c r="DLJ6" s="110"/>
      <c r="DLK6" s="110"/>
      <c r="DLL6" s="110"/>
      <c r="DLM6" s="110"/>
      <c r="DLN6" s="110"/>
      <c r="DLO6" s="110"/>
      <c r="DLP6" s="110"/>
      <c r="DLQ6" s="110"/>
      <c r="DLR6" s="110"/>
      <c r="DLS6" s="110"/>
      <c r="DLT6" s="110"/>
      <c r="DLU6" s="110"/>
      <c r="DLV6" s="110"/>
      <c r="DLW6" s="110"/>
      <c r="DLX6" s="110"/>
      <c r="DLY6" s="110"/>
      <c r="DLZ6" s="110"/>
      <c r="DMA6" s="110"/>
      <c r="DMB6" s="110"/>
      <c r="DMC6" s="110"/>
      <c r="DMD6" s="110"/>
      <c r="DME6" s="110"/>
      <c r="DMF6" s="110"/>
      <c r="DMG6" s="110"/>
      <c r="DMH6" s="110"/>
      <c r="DMI6" s="110"/>
      <c r="DMJ6" s="110"/>
      <c r="DMK6" s="110"/>
      <c r="DML6" s="110"/>
      <c r="DMM6" s="110"/>
      <c r="DMN6" s="110"/>
      <c r="DMO6" s="110"/>
      <c r="DMP6" s="110"/>
      <c r="DMQ6" s="110"/>
      <c r="DMR6" s="110"/>
      <c r="DMS6" s="110"/>
      <c r="DMT6" s="110"/>
      <c r="DMU6" s="110"/>
      <c r="DMV6" s="110"/>
      <c r="DMW6" s="110"/>
      <c r="DMX6" s="110"/>
      <c r="DMY6" s="110"/>
      <c r="DMZ6" s="110"/>
      <c r="DNA6" s="110"/>
      <c r="DNB6" s="110"/>
      <c r="DNC6" s="110"/>
      <c r="DND6" s="110"/>
      <c r="DNE6" s="110"/>
      <c r="DNF6" s="110"/>
      <c r="DNG6" s="110"/>
      <c r="DNH6" s="110"/>
      <c r="DNI6" s="110"/>
      <c r="DNJ6" s="110"/>
      <c r="DNK6" s="110"/>
      <c r="DNL6" s="110"/>
      <c r="DNM6" s="110"/>
      <c r="DNN6" s="110"/>
      <c r="DNO6" s="110"/>
      <c r="DNP6" s="110"/>
      <c r="DNQ6" s="110"/>
      <c r="DNR6" s="110"/>
      <c r="DNS6" s="110"/>
      <c r="DNT6" s="110"/>
      <c r="DNU6" s="110"/>
      <c r="DNV6" s="110"/>
      <c r="DNW6" s="110"/>
      <c r="DNX6" s="110"/>
      <c r="DNY6" s="110"/>
      <c r="DNZ6" s="110"/>
      <c r="DOA6" s="110"/>
      <c r="DOB6" s="110"/>
      <c r="DOC6" s="110"/>
      <c r="DOD6" s="110"/>
      <c r="DOE6" s="110"/>
      <c r="DOF6" s="110"/>
      <c r="DOG6" s="110"/>
      <c r="DOH6" s="110"/>
      <c r="DOI6" s="110"/>
      <c r="DOJ6" s="110"/>
      <c r="DOK6" s="110"/>
      <c r="DOL6" s="110"/>
      <c r="DOM6" s="110"/>
      <c r="DON6" s="110"/>
      <c r="DOO6" s="110"/>
      <c r="DOP6" s="110"/>
      <c r="DOQ6" s="110"/>
      <c r="DOR6" s="110"/>
      <c r="DOS6" s="110"/>
      <c r="DOT6" s="110"/>
      <c r="DOU6" s="110"/>
      <c r="DOV6" s="110"/>
      <c r="DOW6" s="110"/>
      <c r="DOX6" s="110"/>
      <c r="DOY6" s="110"/>
      <c r="DOZ6" s="110"/>
      <c r="DPA6" s="110"/>
      <c r="DPB6" s="110"/>
      <c r="DPC6" s="110"/>
      <c r="DPD6" s="110"/>
      <c r="DPE6" s="110"/>
      <c r="DPF6" s="110"/>
      <c r="DPG6" s="110"/>
      <c r="DPH6" s="110"/>
      <c r="DPI6" s="110"/>
      <c r="DPJ6" s="110"/>
      <c r="DPK6" s="110"/>
      <c r="DPL6" s="110"/>
      <c r="DPM6" s="110"/>
      <c r="DPN6" s="110"/>
      <c r="DPO6" s="110"/>
      <c r="DPP6" s="110"/>
      <c r="DPQ6" s="110"/>
      <c r="DPR6" s="110"/>
      <c r="DPS6" s="110"/>
      <c r="DPT6" s="110"/>
      <c r="DPU6" s="110"/>
      <c r="DPV6" s="110"/>
      <c r="DPW6" s="110"/>
      <c r="DPX6" s="110"/>
      <c r="DPY6" s="110"/>
      <c r="DPZ6" s="110"/>
      <c r="DQA6" s="110"/>
      <c r="DQB6" s="110"/>
      <c r="DQC6" s="110"/>
      <c r="DQD6" s="110"/>
      <c r="DQE6" s="110"/>
      <c r="DQF6" s="110"/>
      <c r="DQG6" s="110"/>
      <c r="DQH6" s="110"/>
      <c r="DQI6" s="110"/>
      <c r="DQJ6" s="110"/>
      <c r="DQK6" s="110"/>
      <c r="DQL6" s="110"/>
      <c r="DQM6" s="110"/>
      <c r="DQN6" s="110"/>
      <c r="DQO6" s="110"/>
      <c r="DQP6" s="110"/>
      <c r="DQQ6" s="110"/>
      <c r="DQR6" s="110"/>
      <c r="DQS6" s="110"/>
      <c r="DQT6" s="110"/>
      <c r="DQU6" s="110"/>
      <c r="DQV6" s="110"/>
      <c r="DQW6" s="110"/>
      <c r="DQX6" s="110"/>
      <c r="DQY6" s="110"/>
      <c r="DQZ6" s="110"/>
      <c r="DRA6" s="110"/>
      <c r="DRB6" s="110"/>
      <c r="DRC6" s="110"/>
      <c r="DRD6" s="110"/>
      <c r="DRE6" s="110"/>
      <c r="DRF6" s="110"/>
      <c r="DRG6" s="110"/>
      <c r="DRH6" s="110"/>
      <c r="DRI6" s="110"/>
      <c r="DRJ6" s="110"/>
      <c r="DRK6" s="110"/>
      <c r="DRL6" s="110"/>
      <c r="DRM6" s="110"/>
      <c r="DRN6" s="110"/>
      <c r="DRO6" s="110"/>
      <c r="DRP6" s="110"/>
      <c r="DRQ6" s="110"/>
      <c r="DRR6" s="110"/>
      <c r="DRS6" s="110"/>
      <c r="DRT6" s="110"/>
      <c r="DRU6" s="110"/>
      <c r="DRV6" s="110"/>
      <c r="DRW6" s="110"/>
      <c r="DRX6" s="110"/>
      <c r="DRY6" s="110"/>
      <c r="DRZ6" s="110"/>
      <c r="DSA6" s="110"/>
      <c r="DSB6" s="110"/>
      <c r="DSC6" s="110"/>
      <c r="DSD6" s="110"/>
      <c r="DSE6" s="110"/>
      <c r="DSF6" s="110"/>
      <c r="DSG6" s="110"/>
      <c r="DSH6" s="110"/>
      <c r="DSI6" s="110"/>
      <c r="DSJ6" s="110"/>
      <c r="DSK6" s="110"/>
      <c r="DSL6" s="110"/>
      <c r="DSM6" s="110"/>
      <c r="DSN6" s="110"/>
      <c r="DSO6" s="110"/>
      <c r="DSP6" s="110"/>
      <c r="DSQ6" s="110"/>
      <c r="DSR6" s="110"/>
      <c r="DSS6" s="110"/>
      <c r="DST6" s="110"/>
      <c r="DSU6" s="110"/>
      <c r="DSV6" s="110"/>
      <c r="DSW6" s="110"/>
      <c r="DSX6" s="110"/>
      <c r="DSY6" s="110"/>
      <c r="DSZ6" s="110"/>
      <c r="DTA6" s="110"/>
      <c r="DTB6" s="110"/>
      <c r="DTC6" s="110"/>
      <c r="DTD6" s="110"/>
      <c r="DTE6" s="110"/>
      <c r="DTF6" s="110"/>
      <c r="DTG6" s="110"/>
      <c r="DTH6" s="110"/>
      <c r="DTI6" s="110"/>
      <c r="DTJ6" s="110"/>
      <c r="DTK6" s="110"/>
      <c r="DTL6" s="110"/>
      <c r="DTM6" s="110"/>
      <c r="DTN6" s="110"/>
      <c r="DTO6" s="110"/>
      <c r="DTP6" s="110"/>
      <c r="DTQ6" s="110"/>
      <c r="DTR6" s="110"/>
      <c r="DTS6" s="110"/>
      <c r="DTT6" s="110"/>
      <c r="DTU6" s="110"/>
      <c r="DTV6" s="110"/>
      <c r="DTW6" s="110"/>
      <c r="DTX6" s="110"/>
      <c r="DTY6" s="110"/>
      <c r="DTZ6" s="110"/>
      <c r="DUA6" s="110"/>
      <c r="DUB6" s="110"/>
      <c r="DUC6" s="110"/>
      <c r="DUD6" s="110"/>
      <c r="DUE6" s="110"/>
      <c r="DUF6" s="110"/>
      <c r="DUG6" s="110"/>
      <c r="DUH6" s="110"/>
      <c r="DUI6" s="110"/>
      <c r="DUJ6" s="110"/>
      <c r="DUK6" s="110"/>
      <c r="DUL6" s="110"/>
      <c r="DUM6" s="110"/>
      <c r="DUN6" s="110"/>
      <c r="DUO6" s="110"/>
      <c r="DUP6" s="110"/>
      <c r="DUQ6" s="110"/>
      <c r="DUR6" s="110"/>
      <c r="DUS6" s="110"/>
      <c r="DUT6" s="110"/>
      <c r="DUU6" s="110"/>
      <c r="DUV6" s="110"/>
      <c r="DUW6" s="110"/>
      <c r="DUX6" s="110"/>
      <c r="DUY6" s="110"/>
      <c r="DUZ6" s="110"/>
      <c r="DVA6" s="110"/>
      <c r="DVB6" s="110"/>
      <c r="DVC6" s="110"/>
      <c r="DVD6" s="110"/>
      <c r="DVE6" s="110"/>
      <c r="DVF6" s="110"/>
      <c r="DVG6" s="110"/>
      <c r="DVH6" s="110"/>
      <c r="DVI6" s="110"/>
      <c r="DVJ6" s="110"/>
      <c r="DVK6" s="110"/>
      <c r="DVL6" s="110"/>
      <c r="DVM6" s="110"/>
      <c r="DVN6" s="110"/>
      <c r="DVO6" s="110"/>
      <c r="DVP6" s="110"/>
      <c r="DVQ6" s="110"/>
      <c r="DVR6" s="110"/>
      <c r="DVS6" s="110"/>
      <c r="DVT6" s="110"/>
      <c r="DVU6" s="110"/>
      <c r="DVV6" s="110"/>
      <c r="DVW6" s="110"/>
      <c r="DVX6" s="110"/>
      <c r="DVY6" s="110"/>
      <c r="DVZ6" s="110"/>
      <c r="DWA6" s="110"/>
      <c r="DWB6" s="110"/>
      <c r="DWC6" s="110"/>
      <c r="DWD6" s="110"/>
      <c r="DWE6" s="110"/>
      <c r="DWF6" s="110"/>
      <c r="DWG6" s="110"/>
      <c r="DWH6" s="110"/>
      <c r="DWI6" s="110"/>
      <c r="DWJ6" s="110"/>
      <c r="DWK6" s="110"/>
      <c r="DWL6" s="110"/>
      <c r="DWM6" s="110"/>
      <c r="DWN6" s="110"/>
      <c r="DWO6" s="110"/>
      <c r="DWP6" s="110"/>
      <c r="DWQ6" s="110"/>
      <c r="DWR6" s="110"/>
      <c r="DWS6" s="110"/>
      <c r="DWT6" s="110"/>
      <c r="DWU6" s="110"/>
      <c r="DWV6" s="110"/>
      <c r="DWW6" s="110"/>
      <c r="DWX6" s="110"/>
      <c r="DWY6" s="110"/>
      <c r="DWZ6" s="110"/>
      <c r="DXA6" s="110"/>
      <c r="DXB6" s="110"/>
      <c r="DXC6" s="110"/>
      <c r="DXD6" s="110"/>
      <c r="DXE6" s="110"/>
      <c r="DXF6" s="110"/>
      <c r="DXG6" s="110"/>
      <c r="DXH6" s="110"/>
      <c r="DXI6" s="110"/>
      <c r="DXJ6" s="110"/>
      <c r="DXK6" s="110"/>
      <c r="DXL6" s="110"/>
      <c r="DXM6" s="110"/>
      <c r="DXN6" s="110"/>
      <c r="DXO6" s="110"/>
      <c r="DXP6" s="110"/>
      <c r="DXQ6" s="110"/>
      <c r="DXR6" s="110"/>
      <c r="DXS6" s="110"/>
      <c r="DXT6" s="110"/>
      <c r="DXU6" s="110"/>
      <c r="DXV6" s="110"/>
      <c r="DXW6" s="110"/>
      <c r="DXX6" s="110"/>
      <c r="DXY6" s="110"/>
      <c r="DXZ6" s="110"/>
      <c r="DYA6" s="110"/>
      <c r="DYB6" s="110"/>
      <c r="DYC6" s="110"/>
      <c r="DYD6" s="110"/>
      <c r="DYE6" s="110"/>
      <c r="DYF6" s="110"/>
      <c r="DYG6" s="110"/>
      <c r="DYH6" s="110"/>
      <c r="DYI6" s="110"/>
      <c r="DYJ6" s="110"/>
      <c r="DYK6" s="110"/>
      <c r="DYL6" s="110"/>
      <c r="DYM6" s="110"/>
      <c r="DYN6" s="110"/>
      <c r="DYO6" s="110"/>
      <c r="DYP6" s="110"/>
      <c r="DYQ6" s="110"/>
      <c r="DYR6" s="110"/>
      <c r="DYS6" s="110"/>
      <c r="DYT6" s="110"/>
      <c r="DYU6" s="110"/>
      <c r="DYV6" s="110"/>
      <c r="DYW6" s="110"/>
      <c r="DYX6" s="110"/>
      <c r="DYY6" s="110"/>
      <c r="DYZ6" s="110"/>
      <c r="DZA6" s="110"/>
      <c r="DZB6" s="110"/>
      <c r="DZC6" s="110"/>
      <c r="DZD6" s="110"/>
      <c r="DZE6" s="110"/>
      <c r="DZF6" s="110"/>
      <c r="DZG6" s="110"/>
      <c r="DZH6" s="110"/>
      <c r="DZI6" s="110"/>
      <c r="DZJ6" s="110"/>
      <c r="DZK6" s="110"/>
      <c r="DZL6" s="110"/>
      <c r="DZM6" s="110"/>
      <c r="DZN6" s="110"/>
      <c r="DZO6" s="110"/>
      <c r="DZP6" s="110"/>
      <c r="DZQ6" s="110"/>
      <c r="DZR6" s="110"/>
      <c r="DZS6" s="110"/>
      <c r="DZT6" s="110"/>
      <c r="DZU6" s="110"/>
      <c r="DZV6" s="110"/>
      <c r="DZW6" s="110"/>
      <c r="DZX6" s="110"/>
      <c r="DZY6" s="110"/>
      <c r="DZZ6" s="110"/>
      <c r="EAA6" s="110"/>
      <c r="EAB6" s="110"/>
      <c r="EAC6" s="110"/>
      <c r="EAD6" s="110"/>
      <c r="EAE6" s="110"/>
      <c r="EAF6" s="110"/>
      <c r="EAG6" s="110"/>
      <c r="EAH6" s="110"/>
      <c r="EAI6" s="110"/>
      <c r="EAJ6" s="110"/>
      <c r="EAK6" s="110"/>
      <c r="EAL6" s="110"/>
      <c r="EAM6" s="110"/>
      <c r="EAN6" s="110"/>
      <c r="EAO6" s="110"/>
      <c r="EAP6" s="110"/>
      <c r="EAQ6" s="110"/>
      <c r="EAR6" s="110"/>
      <c r="EAS6" s="110"/>
      <c r="EAT6" s="110"/>
      <c r="EAU6" s="110"/>
      <c r="EAV6" s="110"/>
      <c r="EAW6" s="110"/>
      <c r="EAX6" s="110"/>
      <c r="EAY6" s="110"/>
      <c r="EAZ6" s="110"/>
      <c r="EBA6" s="110"/>
      <c r="EBB6" s="110"/>
      <c r="EBC6" s="110"/>
      <c r="EBD6" s="110"/>
      <c r="EBE6" s="110"/>
      <c r="EBF6" s="110"/>
      <c r="EBG6" s="110"/>
      <c r="EBH6" s="110"/>
      <c r="EBI6" s="110"/>
      <c r="EBJ6" s="110"/>
      <c r="EBK6" s="110"/>
      <c r="EBL6" s="110"/>
      <c r="EBM6" s="110"/>
      <c r="EBN6" s="110"/>
      <c r="EBO6" s="110"/>
      <c r="EBP6" s="110"/>
      <c r="EBQ6" s="110"/>
      <c r="EBR6" s="110"/>
      <c r="EBS6" s="110"/>
      <c r="EBT6" s="110"/>
      <c r="EBU6" s="110"/>
      <c r="EBV6" s="110"/>
      <c r="EBW6" s="110"/>
      <c r="EBX6" s="110"/>
      <c r="EBY6" s="110"/>
      <c r="EBZ6" s="110"/>
      <c r="ECA6" s="110"/>
      <c r="ECB6" s="110"/>
      <c r="ECC6" s="110"/>
      <c r="ECD6" s="110"/>
      <c r="ECE6" s="110"/>
      <c r="ECF6" s="110"/>
      <c r="ECG6" s="110"/>
      <c r="ECH6" s="110"/>
      <c r="ECI6" s="110"/>
      <c r="ECJ6" s="110"/>
      <c r="ECK6" s="110"/>
      <c r="ECL6" s="110"/>
      <c r="ECM6" s="110"/>
      <c r="ECN6" s="110"/>
      <c r="ECO6" s="110"/>
      <c r="ECP6" s="110"/>
      <c r="ECQ6" s="110"/>
      <c r="ECR6" s="110"/>
      <c r="ECS6" s="110"/>
      <c r="ECT6" s="110"/>
      <c r="ECU6" s="110"/>
      <c r="ECV6" s="110"/>
      <c r="ECW6" s="110"/>
      <c r="ECX6" s="110"/>
      <c r="ECY6" s="110"/>
      <c r="ECZ6" s="110"/>
      <c r="EDA6" s="110"/>
      <c r="EDB6" s="110"/>
      <c r="EDC6" s="110"/>
      <c r="EDD6" s="110"/>
      <c r="EDE6" s="110"/>
      <c r="EDF6" s="110"/>
      <c r="EDG6" s="110"/>
      <c r="EDH6" s="110"/>
      <c r="EDI6" s="110"/>
      <c r="EDJ6" s="110"/>
      <c r="EDK6" s="110"/>
      <c r="EDL6" s="110"/>
      <c r="EDM6" s="110"/>
      <c r="EDN6" s="110"/>
      <c r="EDO6" s="110"/>
      <c r="EDP6" s="110"/>
      <c r="EDQ6" s="110"/>
      <c r="EDR6" s="110"/>
      <c r="EDS6" s="110"/>
      <c r="EDT6" s="110"/>
      <c r="EDU6" s="110"/>
      <c r="EDV6" s="110"/>
      <c r="EDW6" s="110"/>
      <c r="EDX6" s="110"/>
      <c r="EDY6" s="110"/>
      <c r="EDZ6" s="110"/>
      <c r="EEA6" s="110"/>
      <c r="EEB6" s="110"/>
      <c r="EEC6" s="110"/>
      <c r="EED6" s="110"/>
      <c r="EEE6" s="110"/>
      <c r="EEF6" s="110"/>
      <c r="EEG6" s="110"/>
      <c r="EEH6" s="110"/>
      <c r="EEI6" s="110"/>
      <c r="EEJ6" s="110"/>
      <c r="EEK6" s="110"/>
      <c r="EEL6" s="110"/>
      <c r="EEM6" s="110"/>
      <c r="EEN6" s="110"/>
      <c r="EEO6" s="110"/>
      <c r="EEP6" s="110"/>
      <c r="EEQ6" s="110"/>
      <c r="EER6" s="110"/>
      <c r="EES6" s="110"/>
      <c r="EET6" s="110"/>
      <c r="EEU6" s="110"/>
      <c r="EEV6" s="110"/>
      <c r="EEW6" s="110"/>
      <c r="EEX6" s="110"/>
      <c r="EEY6" s="110"/>
      <c r="EEZ6" s="110"/>
      <c r="EFA6" s="110"/>
      <c r="EFB6" s="110"/>
      <c r="EFC6" s="110"/>
      <c r="EFD6" s="110"/>
      <c r="EFE6" s="110"/>
      <c r="EFF6" s="110"/>
      <c r="EFG6" s="110"/>
      <c r="EFH6" s="110"/>
      <c r="EFI6" s="110"/>
      <c r="EFJ6" s="110"/>
      <c r="EFK6" s="110"/>
      <c r="EFL6" s="110"/>
      <c r="EFM6" s="110"/>
      <c r="EFN6" s="110"/>
      <c r="EFO6" s="110"/>
      <c r="EFP6" s="110"/>
      <c r="EFQ6" s="110"/>
      <c r="EFR6" s="110"/>
      <c r="EFS6" s="110"/>
      <c r="EFT6" s="110"/>
      <c r="EFU6" s="110"/>
      <c r="EFV6" s="110"/>
      <c r="EFW6" s="110"/>
      <c r="EFX6" s="110"/>
      <c r="EFY6" s="110"/>
      <c r="EFZ6" s="110"/>
      <c r="EGA6" s="110"/>
      <c r="EGB6" s="110"/>
      <c r="EGC6" s="110"/>
      <c r="EGD6" s="110"/>
      <c r="EGE6" s="110"/>
      <c r="EGF6" s="110"/>
      <c r="EGG6" s="110"/>
      <c r="EGH6" s="110"/>
      <c r="EGI6" s="110"/>
      <c r="EGJ6" s="110"/>
      <c r="EGK6" s="110"/>
      <c r="EGL6" s="110"/>
      <c r="EGM6" s="110"/>
      <c r="EGN6" s="110"/>
      <c r="EGO6" s="110"/>
      <c r="EGP6" s="110"/>
      <c r="EGQ6" s="110"/>
      <c r="EGR6" s="110"/>
      <c r="EGS6" s="110"/>
      <c r="EGT6" s="110"/>
      <c r="EGU6" s="110"/>
      <c r="EGV6" s="110"/>
      <c r="EGW6" s="110"/>
      <c r="EGX6" s="110"/>
      <c r="EGY6" s="110"/>
      <c r="EGZ6" s="110"/>
      <c r="EHA6" s="110"/>
      <c r="EHB6" s="110"/>
      <c r="EHC6" s="110"/>
      <c r="EHD6" s="110"/>
      <c r="EHE6" s="110"/>
      <c r="EHF6" s="110"/>
      <c r="EHG6" s="110"/>
      <c r="EHH6" s="110"/>
      <c r="EHI6" s="110"/>
      <c r="EHJ6" s="110"/>
      <c r="EHK6" s="110"/>
      <c r="EHL6" s="110"/>
      <c r="EHM6" s="110"/>
      <c r="EHN6" s="110"/>
      <c r="EHO6" s="110"/>
      <c r="EHP6" s="110"/>
      <c r="EHQ6" s="110"/>
      <c r="EHR6" s="110"/>
      <c r="EHS6" s="110"/>
      <c r="EHT6" s="110"/>
      <c r="EHU6" s="110"/>
      <c r="EHV6" s="110"/>
      <c r="EHW6" s="110"/>
      <c r="EHX6" s="110"/>
      <c r="EHY6" s="110"/>
      <c r="EHZ6" s="110"/>
      <c r="EIA6" s="110"/>
      <c r="EIB6" s="110"/>
      <c r="EIC6" s="110"/>
      <c r="EID6" s="110"/>
      <c r="EIE6" s="110"/>
      <c r="EIF6" s="110"/>
      <c r="EIG6" s="110"/>
      <c r="EIH6" s="110"/>
      <c r="EII6" s="110"/>
      <c r="EIJ6" s="110"/>
      <c r="EIK6" s="110"/>
      <c r="EIL6" s="110"/>
      <c r="EIM6" s="110"/>
      <c r="EIN6" s="110"/>
      <c r="EIO6" s="110"/>
      <c r="EIP6" s="110"/>
      <c r="EIQ6" s="110"/>
      <c r="EIR6" s="110"/>
      <c r="EIS6" s="110"/>
      <c r="EIT6" s="110"/>
      <c r="EIU6" s="110"/>
      <c r="EIV6" s="110"/>
      <c r="EIW6" s="110"/>
      <c r="EIX6" s="110"/>
      <c r="EIY6" s="110"/>
      <c r="EIZ6" s="110"/>
      <c r="EJA6" s="110"/>
      <c r="EJB6" s="110"/>
      <c r="EJC6" s="110"/>
      <c r="EJD6" s="110"/>
      <c r="EJE6" s="110"/>
      <c r="EJF6" s="110"/>
      <c r="EJG6" s="110"/>
      <c r="EJH6" s="110"/>
      <c r="EJI6" s="110"/>
      <c r="EJJ6" s="110"/>
      <c r="EJK6" s="110"/>
      <c r="EJL6" s="110"/>
      <c r="EJM6" s="110"/>
      <c r="EJN6" s="110"/>
      <c r="EJO6" s="110"/>
      <c r="EJP6" s="110"/>
      <c r="EJQ6" s="110"/>
      <c r="EJR6" s="110"/>
      <c r="EJS6" s="110"/>
      <c r="EJT6" s="110"/>
      <c r="EJU6" s="110"/>
      <c r="EJV6" s="110"/>
      <c r="EJW6" s="110"/>
      <c r="EJX6" s="110"/>
      <c r="EJY6" s="110"/>
      <c r="EJZ6" s="110"/>
      <c r="EKA6" s="110"/>
      <c r="EKB6" s="110"/>
      <c r="EKC6" s="110"/>
      <c r="EKD6" s="110"/>
      <c r="EKE6" s="110"/>
      <c r="EKF6" s="110"/>
      <c r="EKG6" s="110"/>
      <c r="EKH6" s="110"/>
      <c r="EKI6" s="110"/>
      <c r="EKJ6" s="110"/>
      <c r="EKK6" s="110"/>
      <c r="EKL6" s="110"/>
      <c r="EKM6" s="110"/>
      <c r="EKN6" s="110"/>
      <c r="EKO6" s="110"/>
      <c r="EKP6" s="110"/>
      <c r="EKQ6" s="110"/>
      <c r="EKR6" s="110"/>
      <c r="EKS6" s="110"/>
      <c r="EKT6" s="110"/>
      <c r="EKU6" s="110"/>
      <c r="EKV6" s="110"/>
      <c r="EKW6" s="110"/>
      <c r="EKX6" s="110"/>
      <c r="EKY6" s="110"/>
      <c r="EKZ6" s="110"/>
      <c r="ELA6" s="110"/>
      <c r="ELB6" s="110"/>
      <c r="ELC6" s="110"/>
      <c r="ELD6" s="110"/>
      <c r="ELE6" s="110"/>
      <c r="ELF6" s="110"/>
      <c r="ELG6" s="110"/>
      <c r="ELH6" s="110"/>
      <c r="ELI6" s="110"/>
      <c r="ELJ6" s="110"/>
      <c r="ELK6" s="110"/>
      <c r="ELL6" s="110"/>
      <c r="ELM6" s="110"/>
      <c r="ELN6" s="110"/>
      <c r="ELO6" s="110"/>
      <c r="ELP6" s="110"/>
      <c r="ELQ6" s="110"/>
      <c r="ELR6" s="110"/>
      <c r="ELS6" s="110"/>
      <c r="ELT6" s="110"/>
      <c r="ELU6" s="110"/>
      <c r="ELV6" s="110"/>
      <c r="ELW6" s="110"/>
      <c r="ELX6" s="110"/>
      <c r="ELY6" s="110"/>
      <c r="ELZ6" s="110"/>
      <c r="EMA6" s="110"/>
      <c r="EMB6" s="110"/>
      <c r="EMC6" s="110"/>
      <c r="EMD6" s="110"/>
      <c r="EME6" s="110"/>
      <c r="EMF6" s="110"/>
      <c r="EMG6" s="110"/>
      <c r="EMH6" s="110"/>
      <c r="EMI6" s="110"/>
      <c r="EMJ6" s="110"/>
      <c r="EMK6" s="110"/>
      <c r="EML6" s="110"/>
      <c r="EMM6" s="110"/>
      <c r="EMN6" s="110"/>
      <c r="EMO6" s="110"/>
      <c r="EMP6" s="110"/>
      <c r="EMQ6" s="110"/>
      <c r="EMR6" s="110"/>
      <c r="EMS6" s="110"/>
      <c r="EMT6" s="110"/>
      <c r="EMU6" s="110"/>
      <c r="EMV6" s="110"/>
      <c r="EMW6" s="110"/>
      <c r="EMX6" s="110"/>
      <c r="EMY6" s="110"/>
      <c r="EMZ6" s="110"/>
      <c r="ENA6" s="110"/>
      <c r="ENB6" s="110"/>
      <c r="ENC6" s="110"/>
      <c r="END6" s="110"/>
      <c r="ENE6" s="110"/>
      <c r="ENF6" s="110"/>
      <c r="ENG6" s="110"/>
      <c r="ENH6" s="110"/>
      <c r="ENI6" s="110"/>
      <c r="ENJ6" s="110"/>
      <c r="ENK6" s="110"/>
      <c r="ENL6" s="110"/>
      <c r="ENM6" s="110"/>
      <c r="ENN6" s="110"/>
      <c r="ENO6" s="110"/>
      <c r="ENP6" s="110"/>
      <c r="ENQ6" s="110"/>
      <c r="ENR6" s="110"/>
      <c r="ENS6" s="110"/>
      <c r="ENT6" s="110"/>
      <c r="ENU6" s="110"/>
      <c r="ENV6" s="110"/>
      <c r="ENW6" s="110"/>
      <c r="ENX6" s="110"/>
      <c r="ENY6" s="110"/>
      <c r="ENZ6" s="110"/>
      <c r="EOA6" s="110"/>
      <c r="EOB6" s="110"/>
      <c r="EOC6" s="110"/>
      <c r="EOD6" s="110"/>
      <c r="EOE6" s="110"/>
      <c r="EOF6" s="110"/>
      <c r="EOG6" s="110"/>
      <c r="EOH6" s="110"/>
      <c r="EOI6" s="110"/>
      <c r="EOJ6" s="110"/>
      <c r="EOK6" s="110"/>
      <c r="EOL6" s="110"/>
      <c r="EOM6" s="110"/>
      <c r="EON6" s="110"/>
      <c r="EOO6" s="110"/>
      <c r="EOP6" s="110"/>
      <c r="EOQ6" s="110"/>
      <c r="EOR6" s="110"/>
      <c r="EOS6" s="110"/>
      <c r="EOT6" s="110"/>
      <c r="EOU6" s="110"/>
      <c r="EOV6" s="110"/>
      <c r="EOW6" s="110"/>
      <c r="EOX6" s="110"/>
      <c r="EOY6" s="110"/>
      <c r="EOZ6" s="110"/>
      <c r="EPA6" s="110"/>
      <c r="EPB6" s="110"/>
      <c r="EPC6" s="110"/>
      <c r="EPD6" s="110"/>
      <c r="EPE6" s="110"/>
      <c r="EPF6" s="110"/>
      <c r="EPG6" s="110"/>
      <c r="EPH6" s="110"/>
      <c r="EPI6" s="110"/>
      <c r="EPJ6" s="110"/>
      <c r="EPK6" s="110"/>
      <c r="EPL6" s="110"/>
      <c r="EPM6" s="110"/>
      <c r="EPN6" s="110"/>
      <c r="EPO6" s="110"/>
      <c r="EPP6" s="110"/>
      <c r="EPQ6" s="110"/>
      <c r="EPR6" s="110"/>
      <c r="EPS6" s="110"/>
      <c r="EPT6" s="110"/>
      <c r="EPU6" s="110"/>
      <c r="EPV6" s="110"/>
      <c r="EPW6" s="110"/>
      <c r="EPX6" s="110"/>
      <c r="EPY6" s="110"/>
      <c r="EPZ6" s="110"/>
      <c r="EQA6" s="110"/>
      <c r="EQB6" s="110"/>
      <c r="EQC6" s="110"/>
      <c r="EQD6" s="110"/>
      <c r="EQE6" s="110"/>
      <c r="EQF6" s="110"/>
      <c r="EQG6" s="110"/>
      <c r="EQH6" s="110"/>
      <c r="EQI6" s="110"/>
      <c r="EQJ6" s="110"/>
      <c r="EQK6" s="110"/>
      <c r="EQL6" s="110"/>
      <c r="EQM6" s="110"/>
      <c r="EQN6" s="110"/>
      <c r="EQO6" s="110"/>
      <c r="EQP6" s="110"/>
      <c r="EQQ6" s="110"/>
      <c r="EQR6" s="110"/>
      <c r="EQS6" s="110"/>
      <c r="EQT6" s="110"/>
      <c r="EQU6" s="110"/>
      <c r="EQV6" s="110"/>
      <c r="EQW6" s="110"/>
      <c r="EQX6" s="110"/>
      <c r="EQY6" s="110"/>
      <c r="EQZ6" s="110"/>
      <c r="ERA6" s="110"/>
      <c r="ERB6" s="110"/>
      <c r="ERC6" s="110"/>
      <c r="ERD6" s="110"/>
      <c r="ERE6" s="110"/>
      <c r="ERF6" s="110"/>
      <c r="ERG6" s="110"/>
      <c r="ERH6" s="110"/>
      <c r="ERI6" s="110"/>
      <c r="ERJ6" s="110"/>
      <c r="ERK6" s="110"/>
      <c r="ERL6" s="110"/>
      <c r="ERM6" s="110"/>
      <c r="ERN6" s="110"/>
      <c r="ERO6" s="110"/>
      <c r="ERP6" s="110"/>
      <c r="ERQ6" s="110"/>
      <c r="ERR6" s="110"/>
      <c r="ERS6" s="110"/>
      <c r="ERT6" s="110"/>
      <c r="ERU6" s="110"/>
      <c r="ERV6" s="110"/>
      <c r="ERW6" s="110"/>
      <c r="ERX6" s="110"/>
      <c r="ERY6" s="110"/>
      <c r="ERZ6" s="110"/>
      <c r="ESA6" s="110"/>
      <c r="ESB6" s="110"/>
      <c r="ESC6" s="110"/>
      <c r="ESD6" s="110"/>
      <c r="ESE6" s="110"/>
      <c r="ESF6" s="110"/>
      <c r="ESG6" s="110"/>
      <c r="ESH6" s="110"/>
      <c r="ESI6" s="110"/>
      <c r="ESJ6" s="110"/>
      <c r="ESK6" s="110"/>
      <c r="ESL6" s="110"/>
      <c r="ESM6" s="110"/>
      <c r="ESN6" s="110"/>
      <c r="ESO6" s="110"/>
      <c r="ESP6" s="110"/>
      <c r="ESQ6" s="110"/>
      <c r="ESR6" s="110"/>
      <c r="ESS6" s="110"/>
      <c r="EST6" s="110"/>
      <c r="ESU6" s="110"/>
      <c r="ESV6" s="110"/>
      <c r="ESW6" s="110"/>
      <c r="ESX6" s="110"/>
      <c r="ESY6" s="110"/>
      <c r="ESZ6" s="110"/>
      <c r="ETA6" s="110"/>
      <c r="ETB6" s="110"/>
      <c r="ETC6" s="110"/>
      <c r="ETD6" s="110"/>
      <c r="ETE6" s="110"/>
      <c r="ETF6" s="110"/>
      <c r="ETG6" s="110"/>
      <c r="ETH6" s="110"/>
      <c r="ETI6" s="110"/>
      <c r="ETJ6" s="110"/>
      <c r="ETK6" s="110"/>
      <c r="ETL6" s="110"/>
      <c r="ETM6" s="110"/>
      <c r="ETN6" s="110"/>
      <c r="ETO6" s="110"/>
      <c r="ETP6" s="110"/>
      <c r="ETQ6" s="110"/>
      <c r="ETR6" s="110"/>
      <c r="ETS6" s="110"/>
      <c r="ETT6" s="110"/>
      <c r="ETU6" s="110"/>
      <c r="ETV6" s="110"/>
      <c r="ETW6" s="110"/>
      <c r="ETX6" s="110"/>
      <c r="ETY6" s="110"/>
      <c r="ETZ6" s="110"/>
      <c r="EUA6" s="110"/>
      <c r="EUB6" s="110"/>
      <c r="EUC6" s="110"/>
      <c r="EUD6" s="110"/>
      <c r="EUE6" s="110"/>
      <c r="EUF6" s="110"/>
      <c r="EUG6" s="110"/>
      <c r="EUH6" s="110"/>
      <c r="EUI6" s="110"/>
      <c r="EUJ6" s="110"/>
      <c r="EUK6" s="110"/>
      <c r="EUL6" s="110"/>
      <c r="EUM6" s="110"/>
      <c r="EUN6" s="110"/>
      <c r="EUO6" s="110"/>
      <c r="EUP6" s="110"/>
      <c r="EUQ6" s="110"/>
      <c r="EUR6" s="110"/>
      <c r="EUS6" s="110"/>
      <c r="EUT6" s="110"/>
      <c r="EUU6" s="110"/>
      <c r="EUV6" s="110"/>
      <c r="EUW6" s="110"/>
      <c r="EUX6" s="110"/>
      <c r="EUY6" s="110"/>
      <c r="EUZ6" s="110"/>
      <c r="EVA6" s="110"/>
      <c r="EVB6" s="110"/>
      <c r="EVC6" s="110"/>
      <c r="EVD6" s="110"/>
      <c r="EVE6" s="110"/>
      <c r="EVF6" s="110"/>
      <c r="EVG6" s="110"/>
      <c r="EVH6" s="110"/>
      <c r="EVI6" s="110"/>
      <c r="EVJ6" s="110"/>
      <c r="EVK6" s="110"/>
      <c r="EVL6" s="110"/>
      <c r="EVM6" s="110"/>
      <c r="EVN6" s="110"/>
      <c r="EVO6" s="110"/>
      <c r="EVP6" s="110"/>
      <c r="EVQ6" s="110"/>
      <c r="EVR6" s="110"/>
      <c r="EVS6" s="110"/>
      <c r="EVT6" s="110"/>
      <c r="EVU6" s="110"/>
      <c r="EVV6" s="110"/>
      <c r="EVW6" s="110"/>
      <c r="EVX6" s="110"/>
      <c r="EVY6" s="110"/>
      <c r="EVZ6" s="110"/>
      <c r="EWA6" s="110"/>
      <c r="EWB6" s="110"/>
      <c r="EWC6" s="110"/>
      <c r="EWD6" s="110"/>
      <c r="EWE6" s="110"/>
      <c r="EWF6" s="110"/>
      <c r="EWG6" s="110"/>
      <c r="EWH6" s="110"/>
      <c r="EWI6" s="110"/>
      <c r="EWJ6" s="110"/>
      <c r="EWK6" s="110"/>
      <c r="EWL6" s="110"/>
      <c r="EWM6" s="110"/>
      <c r="EWN6" s="110"/>
      <c r="EWO6" s="110"/>
      <c r="EWP6" s="110"/>
      <c r="EWQ6" s="110"/>
      <c r="EWR6" s="110"/>
      <c r="EWS6" s="110"/>
      <c r="EWT6" s="110"/>
      <c r="EWU6" s="110"/>
      <c r="EWV6" s="110"/>
      <c r="EWW6" s="110"/>
      <c r="EWX6" s="110"/>
      <c r="EWY6" s="110"/>
      <c r="EWZ6" s="110"/>
      <c r="EXA6" s="110"/>
      <c r="EXB6" s="110"/>
      <c r="EXC6" s="110"/>
      <c r="EXD6" s="110"/>
      <c r="EXE6" s="110"/>
      <c r="EXF6" s="110"/>
      <c r="EXG6" s="110"/>
      <c r="EXH6" s="110"/>
      <c r="EXI6" s="110"/>
      <c r="EXJ6" s="110"/>
      <c r="EXK6" s="110"/>
      <c r="EXL6" s="110"/>
      <c r="EXM6" s="110"/>
      <c r="EXN6" s="110"/>
      <c r="EXO6" s="110"/>
      <c r="EXP6" s="110"/>
      <c r="EXQ6" s="110"/>
      <c r="EXR6" s="110"/>
      <c r="EXS6" s="110"/>
      <c r="EXT6" s="110"/>
      <c r="EXU6" s="110"/>
      <c r="EXV6" s="110"/>
      <c r="EXW6" s="110"/>
      <c r="EXX6" s="110"/>
      <c r="EXY6" s="110"/>
      <c r="EXZ6" s="110"/>
      <c r="EYA6" s="110"/>
      <c r="EYB6" s="110"/>
      <c r="EYC6" s="110"/>
      <c r="EYD6" s="110"/>
      <c r="EYE6" s="110"/>
      <c r="EYF6" s="110"/>
      <c r="EYG6" s="110"/>
      <c r="EYH6" s="110"/>
      <c r="EYI6" s="110"/>
      <c r="EYJ6" s="110"/>
      <c r="EYK6" s="110"/>
      <c r="EYL6" s="110"/>
      <c r="EYM6" s="110"/>
      <c r="EYN6" s="110"/>
      <c r="EYO6" s="110"/>
      <c r="EYP6" s="110"/>
      <c r="EYQ6" s="110"/>
      <c r="EYR6" s="110"/>
      <c r="EYS6" s="110"/>
      <c r="EYT6" s="110"/>
      <c r="EYU6" s="110"/>
      <c r="EYV6" s="110"/>
      <c r="EYW6" s="110"/>
      <c r="EYX6" s="110"/>
      <c r="EYY6" s="110"/>
      <c r="EYZ6" s="110"/>
      <c r="EZA6" s="110"/>
      <c r="EZB6" s="110"/>
      <c r="EZC6" s="110"/>
      <c r="EZD6" s="110"/>
      <c r="EZE6" s="110"/>
      <c r="EZF6" s="110"/>
      <c r="EZG6" s="110"/>
      <c r="EZH6" s="110"/>
      <c r="EZI6" s="110"/>
      <c r="EZJ6" s="110"/>
      <c r="EZK6" s="110"/>
      <c r="EZL6" s="110"/>
      <c r="EZM6" s="110"/>
      <c r="EZN6" s="110"/>
      <c r="EZO6" s="110"/>
      <c r="EZP6" s="110"/>
      <c r="EZQ6" s="110"/>
      <c r="EZR6" s="110"/>
      <c r="EZS6" s="110"/>
      <c r="EZT6" s="110"/>
      <c r="EZU6" s="110"/>
      <c r="EZV6" s="110"/>
      <c r="EZW6" s="110"/>
      <c r="EZX6" s="110"/>
      <c r="EZY6" s="110"/>
      <c r="EZZ6" s="110"/>
      <c r="FAA6" s="110"/>
      <c r="FAB6" s="110"/>
      <c r="FAC6" s="110"/>
      <c r="FAD6" s="110"/>
      <c r="FAE6" s="110"/>
      <c r="FAF6" s="110"/>
      <c r="FAG6" s="110"/>
      <c r="FAH6" s="110"/>
      <c r="FAI6" s="110"/>
      <c r="FAJ6" s="110"/>
      <c r="FAK6" s="110"/>
      <c r="FAL6" s="110"/>
      <c r="FAM6" s="110"/>
      <c r="FAN6" s="110"/>
      <c r="FAO6" s="110"/>
      <c r="FAP6" s="110"/>
      <c r="FAQ6" s="110"/>
      <c r="FAR6" s="110"/>
      <c r="FAS6" s="110"/>
      <c r="FAT6" s="110"/>
      <c r="FAU6" s="110"/>
      <c r="FAV6" s="110"/>
      <c r="FAW6" s="110"/>
      <c r="FAX6" s="110"/>
      <c r="FAY6" s="110"/>
      <c r="FAZ6" s="110"/>
      <c r="FBA6" s="110"/>
      <c r="FBB6" s="110"/>
      <c r="FBC6" s="110"/>
      <c r="FBD6" s="110"/>
      <c r="FBE6" s="110"/>
      <c r="FBF6" s="110"/>
      <c r="FBG6" s="110"/>
      <c r="FBH6" s="110"/>
      <c r="FBI6" s="110"/>
      <c r="FBJ6" s="110"/>
      <c r="FBK6" s="110"/>
      <c r="FBL6" s="110"/>
      <c r="FBM6" s="110"/>
      <c r="FBN6" s="110"/>
      <c r="FBO6" s="110"/>
      <c r="FBP6" s="110"/>
      <c r="FBQ6" s="110"/>
      <c r="FBR6" s="110"/>
      <c r="FBS6" s="110"/>
      <c r="FBT6" s="110"/>
      <c r="FBU6" s="110"/>
      <c r="FBV6" s="110"/>
      <c r="FBW6" s="110"/>
      <c r="FBX6" s="110"/>
      <c r="FBY6" s="110"/>
      <c r="FBZ6" s="110"/>
      <c r="FCA6" s="110"/>
      <c r="FCB6" s="110"/>
      <c r="FCC6" s="110"/>
      <c r="FCD6" s="110"/>
      <c r="FCE6" s="110"/>
      <c r="FCF6" s="110"/>
      <c r="FCG6" s="110"/>
      <c r="FCH6" s="110"/>
      <c r="FCI6" s="110"/>
      <c r="FCJ6" s="110"/>
      <c r="FCK6" s="110"/>
      <c r="FCL6" s="110"/>
      <c r="FCM6" s="110"/>
      <c r="FCN6" s="110"/>
      <c r="FCO6" s="110"/>
      <c r="FCP6" s="110"/>
      <c r="FCQ6" s="110"/>
      <c r="FCR6" s="110"/>
      <c r="FCS6" s="110"/>
      <c r="FCT6" s="110"/>
      <c r="FCU6" s="110"/>
      <c r="FCV6" s="110"/>
      <c r="FCW6" s="110"/>
      <c r="FCX6" s="110"/>
      <c r="FCY6" s="110"/>
      <c r="FCZ6" s="110"/>
      <c r="FDA6" s="110"/>
      <c r="FDB6" s="110"/>
      <c r="FDC6" s="110"/>
      <c r="FDD6" s="110"/>
      <c r="FDE6" s="110"/>
      <c r="FDF6" s="110"/>
      <c r="FDG6" s="110"/>
      <c r="FDH6" s="110"/>
      <c r="FDI6" s="110"/>
      <c r="FDJ6" s="110"/>
      <c r="FDK6" s="110"/>
      <c r="FDL6" s="110"/>
      <c r="FDM6" s="110"/>
      <c r="FDN6" s="110"/>
      <c r="FDO6" s="110"/>
      <c r="FDP6" s="110"/>
      <c r="FDQ6" s="110"/>
      <c r="FDR6" s="110"/>
      <c r="FDS6" s="110"/>
      <c r="FDT6" s="110"/>
      <c r="FDU6" s="110"/>
      <c r="FDV6" s="110"/>
      <c r="FDW6" s="110"/>
      <c r="FDX6" s="110"/>
      <c r="FDY6" s="110"/>
      <c r="FDZ6" s="110"/>
      <c r="FEA6" s="110"/>
      <c r="FEB6" s="110"/>
      <c r="FEC6" s="110"/>
      <c r="FED6" s="110"/>
      <c r="FEE6" s="110"/>
      <c r="FEF6" s="110"/>
      <c r="FEG6" s="110"/>
      <c r="FEH6" s="110"/>
      <c r="FEI6" s="110"/>
      <c r="FEJ6" s="110"/>
      <c r="FEK6" s="110"/>
      <c r="FEL6" s="110"/>
      <c r="FEM6" s="110"/>
      <c r="FEN6" s="110"/>
      <c r="FEO6" s="110"/>
      <c r="FEP6" s="110"/>
      <c r="FEQ6" s="110"/>
      <c r="FER6" s="110"/>
      <c r="FES6" s="110"/>
      <c r="FET6" s="110"/>
      <c r="FEU6" s="110"/>
      <c r="FEV6" s="110"/>
      <c r="FEW6" s="110"/>
      <c r="FEX6" s="110"/>
      <c r="FEY6" s="110"/>
      <c r="FEZ6" s="110"/>
      <c r="FFA6" s="110"/>
      <c r="FFB6" s="110"/>
      <c r="FFC6" s="110"/>
      <c r="FFD6" s="110"/>
      <c r="FFE6" s="110"/>
      <c r="FFF6" s="110"/>
      <c r="FFG6" s="110"/>
      <c r="FFH6" s="110"/>
      <c r="FFI6" s="110"/>
      <c r="FFJ6" s="110"/>
      <c r="FFK6" s="110"/>
      <c r="FFL6" s="110"/>
      <c r="FFM6" s="110"/>
      <c r="FFN6" s="110"/>
      <c r="FFO6" s="110"/>
      <c r="FFP6" s="110"/>
      <c r="FFQ6" s="110"/>
      <c r="FFR6" s="110"/>
      <c r="FFS6" s="110"/>
      <c r="FFT6" s="110"/>
      <c r="FFU6" s="110"/>
      <c r="FFV6" s="110"/>
      <c r="FFW6" s="110"/>
      <c r="FFX6" s="110"/>
      <c r="FFY6" s="110"/>
      <c r="FFZ6" s="110"/>
      <c r="FGA6" s="110"/>
      <c r="FGB6" s="110"/>
      <c r="FGC6" s="110"/>
      <c r="FGD6" s="110"/>
      <c r="FGE6" s="110"/>
      <c r="FGF6" s="110"/>
      <c r="FGG6" s="110"/>
      <c r="FGH6" s="110"/>
      <c r="FGI6" s="110"/>
      <c r="FGJ6" s="110"/>
      <c r="FGK6" s="110"/>
      <c r="FGL6" s="110"/>
      <c r="FGM6" s="110"/>
      <c r="FGN6" s="110"/>
      <c r="FGO6" s="110"/>
      <c r="FGP6" s="110"/>
      <c r="FGQ6" s="110"/>
      <c r="FGR6" s="110"/>
      <c r="FGS6" s="110"/>
      <c r="FGT6" s="110"/>
      <c r="FGU6" s="110"/>
      <c r="FGV6" s="110"/>
      <c r="FGW6" s="110"/>
      <c r="FGX6" s="110"/>
      <c r="FGY6" s="110"/>
      <c r="FGZ6" s="110"/>
      <c r="FHA6" s="110"/>
      <c r="FHB6" s="110"/>
      <c r="FHC6" s="110"/>
      <c r="FHD6" s="110"/>
      <c r="FHE6" s="110"/>
      <c r="FHF6" s="110"/>
      <c r="FHG6" s="110"/>
      <c r="FHH6" s="110"/>
      <c r="FHI6" s="110"/>
      <c r="FHJ6" s="110"/>
      <c r="FHK6" s="110"/>
      <c r="FHL6" s="110"/>
      <c r="FHM6" s="110"/>
      <c r="FHN6" s="110"/>
      <c r="FHO6" s="110"/>
      <c r="FHP6" s="110"/>
      <c r="FHQ6" s="110"/>
      <c r="FHR6" s="110"/>
      <c r="FHS6" s="110"/>
      <c r="FHT6" s="110"/>
      <c r="FHU6" s="110"/>
      <c r="FHV6" s="110"/>
      <c r="FHW6" s="110"/>
      <c r="FHX6" s="110"/>
      <c r="FHY6" s="110"/>
      <c r="FHZ6" s="110"/>
      <c r="FIA6" s="110"/>
      <c r="FIB6" s="110"/>
      <c r="FIC6" s="110"/>
      <c r="FID6" s="110"/>
      <c r="FIE6" s="110"/>
      <c r="FIF6" s="110"/>
      <c r="FIG6" s="110"/>
      <c r="FIH6" s="110"/>
      <c r="FII6" s="110"/>
      <c r="FIJ6" s="110"/>
      <c r="FIK6" s="110"/>
      <c r="FIL6" s="110"/>
      <c r="FIM6" s="110"/>
      <c r="FIN6" s="110"/>
      <c r="FIO6" s="110"/>
      <c r="FIP6" s="110"/>
      <c r="FIQ6" s="110"/>
      <c r="FIR6" s="110"/>
      <c r="FIS6" s="110"/>
      <c r="FIT6" s="110"/>
      <c r="FIU6" s="110"/>
      <c r="FIV6" s="110"/>
      <c r="FIW6" s="110"/>
      <c r="FIX6" s="110"/>
      <c r="FIY6" s="110"/>
      <c r="FIZ6" s="110"/>
      <c r="FJA6" s="110"/>
      <c r="FJB6" s="110"/>
      <c r="FJC6" s="110"/>
      <c r="FJD6" s="110"/>
      <c r="FJE6" s="110"/>
      <c r="FJF6" s="110"/>
      <c r="FJG6" s="110"/>
      <c r="FJH6" s="110"/>
      <c r="FJI6" s="110"/>
      <c r="FJJ6" s="110"/>
      <c r="FJK6" s="110"/>
      <c r="FJL6" s="110"/>
      <c r="FJM6" s="110"/>
      <c r="FJN6" s="110"/>
      <c r="FJO6" s="110"/>
      <c r="FJP6" s="110"/>
      <c r="FJQ6" s="110"/>
      <c r="FJR6" s="110"/>
      <c r="FJS6" s="110"/>
      <c r="FJT6" s="110"/>
      <c r="FJU6" s="110"/>
      <c r="FJV6" s="110"/>
      <c r="FJW6" s="110"/>
      <c r="FJX6" s="110"/>
      <c r="FJY6" s="110"/>
      <c r="FJZ6" s="110"/>
      <c r="FKA6" s="110"/>
      <c r="FKB6" s="110"/>
      <c r="FKC6" s="110"/>
      <c r="FKD6" s="110"/>
      <c r="FKE6" s="110"/>
      <c r="FKF6" s="110"/>
      <c r="FKG6" s="110"/>
      <c r="FKH6" s="110"/>
      <c r="FKI6" s="110"/>
      <c r="FKJ6" s="110"/>
      <c r="FKK6" s="110"/>
      <c r="FKL6" s="110"/>
      <c r="FKM6" s="110"/>
      <c r="FKN6" s="110"/>
      <c r="FKO6" s="110"/>
      <c r="FKP6" s="110"/>
      <c r="FKQ6" s="110"/>
      <c r="FKR6" s="110"/>
      <c r="FKS6" s="110"/>
      <c r="FKT6" s="110"/>
      <c r="FKU6" s="110"/>
      <c r="FKV6" s="110"/>
      <c r="FKW6" s="110"/>
      <c r="FKX6" s="110"/>
      <c r="FKY6" s="110"/>
      <c r="FKZ6" s="110"/>
      <c r="FLA6" s="110"/>
      <c r="FLB6" s="110"/>
      <c r="FLC6" s="110"/>
      <c r="FLD6" s="110"/>
      <c r="FLE6" s="110"/>
      <c r="FLF6" s="110"/>
      <c r="FLG6" s="110"/>
      <c r="FLH6" s="110"/>
      <c r="FLI6" s="110"/>
      <c r="FLJ6" s="110"/>
      <c r="FLK6" s="110"/>
      <c r="FLL6" s="110"/>
      <c r="FLM6" s="110"/>
      <c r="FLN6" s="110"/>
      <c r="FLO6" s="110"/>
      <c r="FLP6" s="110"/>
      <c r="FLQ6" s="110"/>
      <c r="FLR6" s="110"/>
      <c r="FLS6" s="110"/>
      <c r="FLT6" s="110"/>
      <c r="FLU6" s="110"/>
      <c r="FLV6" s="110"/>
      <c r="FLW6" s="110"/>
      <c r="FLX6" s="110"/>
      <c r="FLY6" s="110"/>
      <c r="FLZ6" s="110"/>
      <c r="FMA6" s="110"/>
      <c r="FMB6" s="110"/>
      <c r="FMC6" s="110"/>
      <c r="FMD6" s="110"/>
      <c r="FME6" s="110"/>
      <c r="FMF6" s="110"/>
      <c r="FMG6" s="110"/>
      <c r="FMH6" s="110"/>
      <c r="FMI6" s="110"/>
      <c r="FMJ6" s="110"/>
      <c r="FMK6" s="110"/>
      <c r="FML6" s="110"/>
      <c r="FMM6" s="110"/>
      <c r="FMN6" s="110"/>
      <c r="FMO6" s="110"/>
      <c r="FMP6" s="110"/>
      <c r="FMQ6" s="110"/>
      <c r="FMR6" s="110"/>
      <c r="FMS6" s="110"/>
      <c r="FMT6" s="110"/>
      <c r="FMU6" s="110"/>
      <c r="FMV6" s="110"/>
      <c r="FMW6" s="110"/>
      <c r="FMX6" s="110"/>
      <c r="FMY6" s="110"/>
      <c r="FMZ6" s="110"/>
      <c r="FNA6" s="110"/>
      <c r="FNB6" s="110"/>
      <c r="FNC6" s="110"/>
      <c r="FND6" s="110"/>
      <c r="FNE6" s="110"/>
      <c r="FNF6" s="110"/>
      <c r="FNG6" s="110"/>
      <c r="FNH6" s="110"/>
      <c r="FNI6" s="110"/>
      <c r="FNJ6" s="110"/>
      <c r="FNK6" s="110"/>
      <c r="FNL6" s="110"/>
      <c r="FNM6" s="110"/>
      <c r="FNN6" s="110"/>
      <c r="FNO6" s="110"/>
      <c r="FNP6" s="110"/>
      <c r="FNQ6" s="110"/>
      <c r="FNR6" s="110"/>
      <c r="FNS6" s="110"/>
      <c r="FNT6" s="110"/>
      <c r="FNU6" s="110"/>
      <c r="FNV6" s="110"/>
      <c r="FNW6" s="110"/>
      <c r="FNX6" s="110"/>
      <c r="FNY6" s="110"/>
      <c r="FNZ6" s="110"/>
      <c r="FOA6" s="110"/>
      <c r="FOB6" s="110"/>
      <c r="FOC6" s="110"/>
      <c r="FOD6" s="110"/>
      <c r="FOE6" s="110"/>
      <c r="FOF6" s="110"/>
      <c r="FOG6" s="110"/>
      <c r="FOH6" s="110"/>
      <c r="FOI6" s="110"/>
      <c r="FOJ6" s="110"/>
      <c r="FOK6" s="110"/>
      <c r="FOL6" s="110"/>
      <c r="FOM6" s="110"/>
      <c r="FON6" s="110"/>
      <c r="FOO6" s="110"/>
      <c r="FOP6" s="110"/>
      <c r="FOQ6" s="110"/>
      <c r="FOR6" s="110"/>
      <c r="FOS6" s="110"/>
      <c r="FOT6" s="110"/>
      <c r="FOU6" s="110"/>
      <c r="FOV6" s="110"/>
      <c r="FOW6" s="110"/>
      <c r="FOX6" s="110"/>
      <c r="FOY6" s="110"/>
      <c r="FOZ6" s="110"/>
      <c r="FPA6" s="110"/>
      <c r="FPB6" s="110"/>
      <c r="FPC6" s="110"/>
      <c r="FPD6" s="110"/>
      <c r="FPE6" s="110"/>
      <c r="FPF6" s="110"/>
      <c r="FPG6" s="110"/>
      <c r="FPH6" s="110"/>
      <c r="FPI6" s="110"/>
      <c r="FPJ6" s="110"/>
      <c r="FPK6" s="110"/>
      <c r="FPL6" s="110"/>
      <c r="FPM6" s="110"/>
      <c r="FPN6" s="110"/>
      <c r="FPO6" s="110"/>
      <c r="FPP6" s="110"/>
      <c r="FPQ6" s="110"/>
      <c r="FPR6" s="110"/>
      <c r="FPS6" s="110"/>
      <c r="FPT6" s="110"/>
      <c r="FPU6" s="110"/>
      <c r="FPV6" s="110"/>
      <c r="FPW6" s="110"/>
      <c r="FPX6" s="110"/>
      <c r="FPY6" s="110"/>
      <c r="FPZ6" s="110"/>
      <c r="FQA6" s="110"/>
      <c r="FQB6" s="110"/>
      <c r="FQC6" s="110"/>
      <c r="FQD6" s="110"/>
      <c r="FQE6" s="110"/>
      <c r="FQF6" s="110"/>
      <c r="FQG6" s="110"/>
      <c r="FQH6" s="110"/>
      <c r="FQI6" s="110"/>
      <c r="FQJ6" s="110"/>
      <c r="FQK6" s="110"/>
      <c r="FQL6" s="110"/>
      <c r="FQM6" s="110"/>
      <c r="FQN6" s="110"/>
      <c r="FQO6" s="110"/>
      <c r="FQP6" s="110"/>
      <c r="FQQ6" s="110"/>
      <c r="FQR6" s="110"/>
      <c r="FQS6" s="110"/>
      <c r="FQT6" s="110"/>
      <c r="FQU6" s="110"/>
      <c r="FQV6" s="110"/>
      <c r="FQW6" s="110"/>
      <c r="FQX6" s="110"/>
      <c r="FQY6" s="110"/>
      <c r="FQZ6" s="110"/>
      <c r="FRA6" s="110"/>
      <c r="FRB6" s="110"/>
      <c r="FRC6" s="110"/>
      <c r="FRD6" s="110"/>
      <c r="FRE6" s="110"/>
      <c r="FRF6" s="110"/>
      <c r="FRG6" s="110"/>
      <c r="FRH6" s="110"/>
      <c r="FRI6" s="110"/>
      <c r="FRJ6" s="110"/>
      <c r="FRK6" s="110"/>
      <c r="FRL6" s="110"/>
      <c r="FRM6" s="110"/>
      <c r="FRN6" s="110"/>
      <c r="FRO6" s="110"/>
      <c r="FRP6" s="110"/>
      <c r="FRQ6" s="110"/>
      <c r="FRR6" s="110"/>
      <c r="FRS6" s="110"/>
      <c r="FRT6" s="110"/>
      <c r="FRU6" s="110"/>
      <c r="FRV6" s="110"/>
      <c r="FRW6" s="110"/>
      <c r="FRX6" s="110"/>
      <c r="FRY6" s="110"/>
      <c r="FRZ6" s="110"/>
      <c r="FSA6" s="110"/>
      <c r="FSB6" s="110"/>
      <c r="FSC6" s="110"/>
      <c r="FSD6" s="110"/>
      <c r="FSE6" s="110"/>
      <c r="FSF6" s="110"/>
      <c r="FSG6" s="110"/>
      <c r="FSH6" s="110"/>
      <c r="FSI6" s="110"/>
      <c r="FSJ6" s="110"/>
      <c r="FSK6" s="110"/>
      <c r="FSL6" s="110"/>
      <c r="FSM6" s="110"/>
      <c r="FSN6" s="110"/>
      <c r="FSO6" s="110"/>
      <c r="FSP6" s="110"/>
      <c r="FSQ6" s="110"/>
      <c r="FSR6" s="110"/>
      <c r="FSS6" s="110"/>
      <c r="FST6" s="110"/>
      <c r="FSU6" s="110"/>
      <c r="FSV6" s="110"/>
      <c r="FSW6" s="110"/>
      <c r="FSX6" s="110"/>
      <c r="FSY6" s="110"/>
      <c r="FSZ6" s="110"/>
      <c r="FTA6" s="110"/>
      <c r="FTB6" s="110"/>
      <c r="FTC6" s="110"/>
      <c r="FTD6" s="110"/>
      <c r="FTE6" s="110"/>
      <c r="FTF6" s="110"/>
      <c r="FTG6" s="110"/>
      <c r="FTH6" s="110"/>
      <c r="FTI6" s="110"/>
      <c r="FTJ6" s="110"/>
      <c r="FTK6" s="110"/>
      <c r="FTL6" s="110"/>
      <c r="FTM6" s="110"/>
      <c r="FTN6" s="110"/>
      <c r="FTO6" s="110"/>
      <c r="FTP6" s="110"/>
      <c r="FTQ6" s="110"/>
      <c r="FTR6" s="110"/>
      <c r="FTS6" s="110"/>
      <c r="FTT6" s="110"/>
      <c r="FTU6" s="110"/>
      <c r="FTV6" s="110"/>
      <c r="FTW6" s="110"/>
      <c r="FTX6" s="110"/>
      <c r="FTY6" s="110"/>
      <c r="FTZ6" s="110"/>
      <c r="FUA6" s="110"/>
      <c r="FUB6" s="110"/>
      <c r="FUC6" s="110"/>
      <c r="FUD6" s="110"/>
      <c r="FUE6" s="110"/>
      <c r="FUF6" s="110"/>
      <c r="FUG6" s="110"/>
      <c r="FUH6" s="110"/>
      <c r="FUI6" s="110"/>
      <c r="FUJ6" s="110"/>
      <c r="FUK6" s="110"/>
      <c r="FUL6" s="110"/>
      <c r="FUM6" s="110"/>
      <c r="FUN6" s="110"/>
      <c r="FUO6" s="110"/>
      <c r="FUP6" s="110"/>
      <c r="FUQ6" s="110"/>
      <c r="FUR6" s="110"/>
      <c r="FUS6" s="110"/>
      <c r="FUT6" s="110"/>
      <c r="FUU6" s="110"/>
      <c r="FUV6" s="110"/>
      <c r="FUW6" s="110"/>
      <c r="FUX6" s="110"/>
      <c r="FUY6" s="110"/>
      <c r="FUZ6" s="110"/>
      <c r="FVA6" s="110"/>
      <c r="FVB6" s="110"/>
      <c r="FVC6" s="110"/>
      <c r="FVD6" s="110"/>
      <c r="FVE6" s="110"/>
      <c r="FVF6" s="110"/>
      <c r="FVG6" s="110"/>
      <c r="FVH6" s="110"/>
      <c r="FVI6" s="110"/>
      <c r="FVJ6" s="110"/>
      <c r="FVK6" s="110"/>
      <c r="FVL6" s="110"/>
      <c r="FVM6" s="110"/>
      <c r="FVN6" s="110"/>
      <c r="FVO6" s="110"/>
      <c r="FVP6" s="110"/>
      <c r="FVQ6" s="110"/>
      <c r="FVR6" s="110"/>
      <c r="FVS6" s="110"/>
      <c r="FVT6" s="110"/>
      <c r="FVU6" s="110"/>
      <c r="FVV6" s="110"/>
      <c r="FVW6" s="110"/>
      <c r="FVX6" s="110"/>
      <c r="FVY6" s="110"/>
      <c r="FVZ6" s="110"/>
      <c r="FWA6" s="110"/>
      <c r="FWB6" s="110"/>
      <c r="FWC6" s="110"/>
      <c r="FWD6" s="110"/>
      <c r="FWE6" s="110"/>
      <c r="FWF6" s="110"/>
      <c r="FWG6" s="110"/>
      <c r="FWH6" s="110"/>
      <c r="FWI6" s="110"/>
      <c r="FWJ6" s="110"/>
      <c r="FWK6" s="110"/>
      <c r="FWL6" s="110"/>
      <c r="FWM6" s="110"/>
      <c r="FWN6" s="110"/>
      <c r="FWO6" s="110"/>
      <c r="FWP6" s="110"/>
      <c r="FWQ6" s="110"/>
      <c r="FWR6" s="110"/>
      <c r="FWS6" s="110"/>
      <c r="FWT6" s="110"/>
      <c r="FWU6" s="110"/>
      <c r="FWV6" s="110"/>
      <c r="FWW6" s="110"/>
      <c r="FWX6" s="110"/>
      <c r="FWY6" s="110"/>
      <c r="FWZ6" s="110"/>
      <c r="FXA6" s="110"/>
      <c r="FXB6" s="110"/>
      <c r="FXC6" s="110"/>
      <c r="FXD6" s="110"/>
      <c r="FXE6" s="110"/>
      <c r="FXF6" s="110"/>
      <c r="FXG6" s="110"/>
      <c r="FXH6" s="110"/>
      <c r="FXI6" s="110"/>
      <c r="FXJ6" s="110"/>
      <c r="FXK6" s="110"/>
      <c r="FXL6" s="110"/>
      <c r="FXM6" s="110"/>
      <c r="FXN6" s="110"/>
      <c r="FXO6" s="110"/>
      <c r="FXP6" s="110"/>
      <c r="FXQ6" s="110"/>
      <c r="FXR6" s="110"/>
      <c r="FXS6" s="110"/>
      <c r="FXT6" s="110"/>
      <c r="FXU6" s="110"/>
      <c r="FXV6" s="110"/>
      <c r="FXW6" s="110"/>
      <c r="FXX6" s="110"/>
      <c r="FXY6" s="110"/>
      <c r="FXZ6" s="110"/>
      <c r="FYA6" s="110"/>
      <c r="FYB6" s="110"/>
      <c r="FYC6" s="110"/>
      <c r="FYD6" s="110"/>
      <c r="FYE6" s="110"/>
      <c r="FYF6" s="110"/>
      <c r="FYG6" s="110"/>
      <c r="FYH6" s="110"/>
      <c r="FYI6" s="110"/>
      <c r="FYJ6" s="110"/>
      <c r="FYK6" s="110"/>
      <c r="FYL6" s="110"/>
      <c r="FYM6" s="110"/>
      <c r="FYN6" s="110"/>
      <c r="FYO6" s="110"/>
      <c r="FYP6" s="110"/>
      <c r="FYQ6" s="110"/>
      <c r="FYR6" s="110"/>
      <c r="FYS6" s="110"/>
      <c r="FYT6" s="110"/>
      <c r="FYU6" s="110"/>
      <c r="FYV6" s="110"/>
      <c r="FYW6" s="110"/>
      <c r="FYX6" s="110"/>
      <c r="FYY6" s="110"/>
      <c r="FYZ6" s="110"/>
      <c r="FZA6" s="110"/>
      <c r="FZB6" s="110"/>
      <c r="FZC6" s="110"/>
      <c r="FZD6" s="110"/>
      <c r="FZE6" s="110"/>
      <c r="FZF6" s="110"/>
      <c r="FZG6" s="110"/>
      <c r="FZH6" s="110"/>
      <c r="FZI6" s="110"/>
      <c r="FZJ6" s="110"/>
      <c r="FZK6" s="110"/>
      <c r="FZL6" s="110"/>
      <c r="FZM6" s="110"/>
      <c r="FZN6" s="110"/>
      <c r="FZO6" s="110"/>
      <c r="FZP6" s="110"/>
      <c r="FZQ6" s="110"/>
      <c r="FZR6" s="110"/>
      <c r="FZS6" s="110"/>
      <c r="FZT6" s="110"/>
      <c r="FZU6" s="110"/>
      <c r="FZV6" s="110"/>
      <c r="FZW6" s="110"/>
      <c r="FZX6" s="110"/>
      <c r="FZY6" s="110"/>
      <c r="FZZ6" s="110"/>
      <c r="GAA6" s="110"/>
      <c r="GAB6" s="110"/>
      <c r="GAC6" s="110"/>
      <c r="GAD6" s="110"/>
      <c r="GAE6" s="110"/>
      <c r="GAF6" s="110"/>
      <c r="GAG6" s="110"/>
      <c r="GAH6" s="110"/>
      <c r="GAI6" s="110"/>
      <c r="GAJ6" s="110"/>
      <c r="GAK6" s="110"/>
      <c r="GAL6" s="110"/>
      <c r="GAM6" s="110"/>
      <c r="GAN6" s="110"/>
      <c r="GAO6" s="110"/>
      <c r="GAP6" s="110"/>
      <c r="GAQ6" s="110"/>
      <c r="GAR6" s="110"/>
      <c r="GAS6" s="110"/>
      <c r="GAT6" s="110"/>
      <c r="GAU6" s="110"/>
      <c r="GAV6" s="110"/>
      <c r="GAW6" s="110"/>
      <c r="GAX6" s="110"/>
      <c r="GAY6" s="110"/>
      <c r="GAZ6" s="110"/>
      <c r="GBA6" s="110"/>
      <c r="GBB6" s="110"/>
      <c r="GBC6" s="110"/>
      <c r="GBD6" s="110"/>
      <c r="GBE6" s="110"/>
      <c r="GBF6" s="110"/>
      <c r="GBG6" s="110"/>
      <c r="GBH6" s="110"/>
      <c r="GBI6" s="110"/>
      <c r="GBJ6" s="110"/>
      <c r="GBK6" s="110"/>
      <c r="GBL6" s="110"/>
      <c r="GBM6" s="110"/>
      <c r="GBN6" s="110"/>
      <c r="GBO6" s="110"/>
      <c r="GBP6" s="110"/>
      <c r="GBQ6" s="110"/>
      <c r="GBR6" s="110"/>
      <c r="GBS6" s="110"/>
      <c r="GBT6" s="110"/>
      <c r="GBU6" s="110"/>
      <c r="GBV6" s="110"/>
      <c r="GBW6" s="110"/>
      <c r="GBX6" s="110"/>
      <c r="GBY6" s="110"/>
      <c r="GBZ6" s="110"/>
      <c r="GCA6" s="110"/>
      <c r="GCB6" s="110"/>
      <c r="GCC6" s="110"/>
      <c r="GCD6" s="110"/>
      <c r="GCE6" s="110"/>
      <c r="GCF6" s="110"/>
      <c r="GCG6" s="110"/>
      <c r="GCH6" s="110"/>
      <c r="GCI6" s="110"/>
      <c r="GCJ6" s="110"/>
      <c r="GCK6" s="110"/>
      <c r="GCL6" s="110"/>
      <c r="GCM6" s="110"/>
      <c r="GCN6" s="110"/>
      <c r="GCO6" s="110"/>
      <c r="GCP6" s="110"/>
      <c r="GCQ6" s="110"/>
      <c r="GCR6" s="110"/>
      <c r="GCS6" s="110"/>
      <c r="GCT6" s="110"/>
      <c r="GCU6" s="110"/>
      <c r="GCV6" s="110"/>
      <c r="GCW6" s="110"/>
      <c r="GCX6" s="110"/>
      <c r="GCY6" s="110"/>
      <c r="GCZ6" s="110"/>
      <c r="GDA6" s="110"/>
      <c r="GDB6" s="110"/>
      <c r="GDC6" s="110"/>
      <c r="GDD6" s="110"/>
      <c r="GDE6" s="110"/>
      <c r="GDF6" s="110"/>
      <c r="GDG6" s="110"/>
      <c r="GDH6" s="110"/>
      <c r="GDI6" s="110"/>
      <c r="GDJ6" s="110"/>
      <c r="GDK6" s="110"/>
      <c r="GDL6" s="110"/>
      <c r="GDM6" s="110"/>
      <c r="GDN6" s="110"/>
      <c r="GDO6" s="110"/>
      <c r="GDP6" s="110"/>
      <c r="GDQ6" s="110"/>
      <c r="GDR6" s="110"/>
      <c r="GDS6" s="110"/>
      <c r="GDT6" s="110"/>
      <c r="GDU6" s="110"/>
      <c r="GDV6" s="110"/>
      <c r="GDW6" s="110"/>
      <c r="GDX6" s="110"/>
      <c r="GDY6" s="110"/>
      <c r="GDZ6" s="110"/>
      <c r="GEA6" s="110"/>
      <c r="GEB6" s="110"/>
      <c r="GEC6" s="110"/>
      <c r="GED6" s="110"/>
      <c r="GEE6" s="110"/>
      <c r="GEF6" s="110"/>
      <c r="GEG6" s="110"/>
      <c r="GEH6" s="110"/>
      <c r="GEI6" s="110"/>
      <c r="GEJ6" s="110"/>
      <c r="GEK6" s="110"/>
      <c r="GEL6" s="110"/>
      <c r="GEM6" s="110"/>
      <c r="GEN6" s="110"/>
      <c r="GEO6" s="110"/>
      <c r="GEP6" s="110"/>
      <c r="GEQ6" s="110"/>
      <c r="GER6" s="110"/>
      <c r="GES6" s="110"/>
      <c r="GET6" s="110"/>
      <c r="GEU6" s="110"/>
      <c r="GEV6" s="110"/>
      <c r="GEW6" s="110"/>
      <c r="GEX6" s="110"/>
      <c r="GEY6" s="110"/>
      <c r="GEZ6" s="110"/>
      <c r="GFA6" s="110"/>
      <c r="GFB6" s="110"/>
      <c r="GFC6" s="110"/>
      <c r="GFD6" s="110"/>
      <c r="GFE6" s="110"/>
      <c r="GFF6" s="110"/>
      <c r="GFG6" s="110"/>
      <c r="GFH6" s="110"/>
      <c r="GFI6" s="110"/>
      <c r="GFJ6" s="110"/>
      <c r="GFK6" s="110"/>
      <c r="GFL6" s="110"/>
      <c r="GFM6" s="110"/>
      <c r="GFN6" s="110"/>
      <c r="GFO6" s="110"/>
      <c r="GFP6" s="110"/>
      <c r="GFQ6" s="110"/>
      <c r="GFR6" s="110"/>
      <c r="GFS6" s="110"/>
      <c r="GFT6" s="110"/>
      <c r="GFU6" s="110"/>
      <c r="GFV6" s="110"/>
      <c r="GFW6" s="110"/>
      <c r="GFX6" s="110"/>
      <c r="GFY6" s="110"/>
      <c r="GFZ6" s="110"/>
      <c r="GGA6" s="110"/>
      <c r="GGB6" s="110"/>
      <c r="GGC6" s="110"/>
      <c r="GGD6" s="110"/>
      <c r="GGE6" s="110"/>
      <c r="GGF6" s="110"/>
      <c r="GGG6" s="110"/>
      <c r="GGH6" s="110"/>
      <c r="GGI6" s="110"/>
      <c r="GGJ6" s="110"/>
      <c r="GGK6" s="110"/>
      <c r="GGL6" s="110"/>
      <c r="GGM6" s="110"/>
      <c r="GGN6" s="110"/>
      <c r="GGO6" s="110"/>
      <c r="GGP6" s="110"/>
      <c r="GGQ6" s="110"/>
      <c r="GGR6" s="110"/>
      <c r="GGS6" s="110"/>
      <c r="GGT6" s="110"/>
      <c r="GGU6" s="110"/>
      <c r="GGV6" s="110"/>
      <c r="GGW6" s="110"/>
      <c r="GGX6" s="110"/>
      <c r="GGY6" s="110"/>
      <c r="GGZ6" s="110"/>
      <c r="GHA6" s="110"/>
      <c r="GHB6" s="110"/>
      <c r="GHC6" s="110"/>
      <c r="GHD6" s="110"/>
      <c r="GHE6" s="110"/>
      <c r="GHF6" s="110"/>
      <c r="GHG6" s="110"/>
      <c r="GHH6" s="110"/>
      <c r="GHI6" s="110"/>
      <c r="GHJ6" s="110"/>
      <c r="GHK6" s="110"/>
      <c r="GHL6" s="110"/>
      <c r="GHM6" s="110"/>
      <c r="GHN6" s="110"/>
      <c r="GHO6" s="110"/>
      <c r="GHP6" s="110"/>
      <c r="GHQ6" s="110"/>
      <c r="GHR6" s="110"/>
      <c r="GHS6" s="110"/>
      <c r="GHT6" s="110"/>
      <c r="GHU6" s="110"/>
      <c r="GHV6" s="110"/>
      <c r="GHW6" s="110"/>
      <c r="GHX6" s="110"/>
      <c r="GHY6" s="110"/>
      <c r="GHZ6" s="110"/>
      <c r="GIA6" s="110"/>
      <c r="GIB6" s="110"/>
      <c r="GIC6" s="110"/>
      <c r="GID6" s="110"/>
      <c r="GIE6" s="110"/>
      <c r="GIF6" s="110"/>
      <c r="GIG6" s="110"/>
      <c r="GIH6" s="110"/>
      <c r="GII6" s="110"/>
      <c r="GIJ6" s="110"/>
      <c r="GIK6" s="110"/>
      <c r="GIL6" s="110"/>
      <c r="GIM6" s="110"/>
      <c r="GIN6" s="110"/>
      <c r="GIO6" s="110"/>
      <c r="GIP6" s="110"/>
      <c r="GIQ6" s="110"/>
      <c r="GIR6" s="110"/>
      <c r="GIS6" s="110"/>
      <c r="GIT6" s="110"/>
      <c r="GIU6" s="110"/>
      <c r="GIV6" s="110"/>
      <c r="GIW6" s="110"/>
      <c r="GIX6" s="110"/>
      <c r="GIY6" s="110"/>
      <c r="GIZ6" s="110"/>
      <c r="GJA6" s="110"/>
      <c r="GJB6" s="110"/>
      <c r="GJC6" s="110"/>
      <c r="GJD6" s="110"/>
      <c r="GJE6" s="110"/>
      <c r="GJF6" s="110"/>
      <c r="GJG6" s="110"/>
      <c r="GJH6" s="110"/>
      <c r="GJI6" s="110"/>
      <c r="GJJ6" s="110"/>
      <c r="GJK6" s="110"/>
      <c r="GJL6" s="110"/>
      <c r="GJM6" s="110"/>
      <c r="GJN6" s="110"/>
      <c r="GJO6" s="110"/>
      <c r="GJP6" s="110"/>
      <c r="GJQ6" s="110"/>
      <c r="GJR6" s="110"/>
      <c r="GJS6" s="110"/>
      <c r="GJT6" s="110"/>
      <c r="GJU6" s="110"/>
      <c r="GJV6" s="110"/>
      <c r="GJW6" s="110"/>
      <c r="GJX6" s="110"/>
      <c r="GJY6" s="110"/>
      <c r="GJZ6" s="110"/>
      <c r="GKA6" s="110"/>
      <c r="GKB6" s="110"/>
      <c r="GKC6" s="110"/>
      <c r="GKD6" s="110"/>
      <c r="GKE6" s="110"/>
      <c r="GKF6" s="110"/>
      <c r="GKG6" s="110"/>
      <c r="GKH6" s="110"/>
      <c r="GKI6" s="110"/>
      <c r="GKJ6" s="110"/>
      <c r="GKK6" s="110"/>
      <c r="GKL6" s="110"/>
      <c r="GKM6" s="110"/>
      <c r="GKN6" s="110"/>
      <c r="GKO6" s="110"/>
      <c r="GKP6" s="110"/>
      <c r="GKQ6" s="110"/>
      <c r="GKR6" s="110"/>
      <c r="GKS6" s="110"/>
      <c r="GKT6" s="110"/>
      <c r="GKU6" s="110"/>
      <c r="GKV6" s="110"/>
      <c r="GKW6" s="110"/>
      <c r="GKX6" s="110"/>
      <c r="GKY6" s="110"/>
      <c r="GKZ6" s="110"/>
      <c r="GLA6" s="110"/>
      <c r="GLB6" s="110"/>
      <c r="GLC6" s="110"/>
      <c r="GLD6" s="110"/>
      <c r="GLE6" s="110"/>
      <c r="GLF6" s="110"/>
      <c r="GLG6" s="110"/>
      <c r="GLH6" s="110"/>
      <c r="GLI6" s="110"/>
      <c r="GLJ6" s="110"/>
      <c r="GLK6" s="110"/>
      <c r="GLL6" s="110"/>
      <c r="GLM6" s="110"/>
      <c r="GLN6" s="110"/>
      <c r="GLO6" s="110"/>
      <c r="GLP6" s="110"/>
      <c r="GLQ6" s="110"/>
      <c r="GLR6" s="110"/>
      <c r="GLS6" s="110"/>
      <c r="GLT6" s="110"/>
      <c r="GLU6" s="110"/>
      <c r="GLV6" s="110"/>
      <c r="GLW6" s="110"/>
      <c r="GLX6" s="110"/>
      <c r="GLY6" s="110"/>
      <c r="GLZ6" s="110"/>
      <c r="GMA6" s="110"/>
      <c r="GMB6" s="110"/>
      <c r="GMC6" s="110"/>
      <c r="GMD6" s="110"/>
      <c r="GME6" s="110"/>
      <c r="GMF6" s="110"/>
      <c r="GMG6" s="110"/>
      <c r="GMH6" s="110"/>
      <c r="GMI6" s="110"/>
      <c r="GMJ6" s="110"/>
      <c r="GMK6" s="110"/>
      <c r="GML6" s="110"/>
      <c r="GMM6" s="110"/>
      <c r="GMN6" s="110"/>
      <c r="GMO6" s="110"/>
      <c r="GMP6" s="110"/>
      <c r="GMQ6" s="110"/>
      <c r="GMR6" s="110"/>
      <c r="GMS6" s="110"/>
      <c r="GMT6" s="110"/>
      <c r="GMU6" s="110"/>
      <c r="GMV6" s="110"/>
      <c r="GMW6" s="110"/>
      <c r="GMX6" s="110"/>
      <c r="GMY6" s="110"/>
      <c r="GMZ6" s="110"/>
      <c r="GNA6" s="110"/>
      <c r="GNB6" s="110"/>
      <c r="GNC6" s="110"/>
      <c r="GND6" s="110"/>
      <c r="GNE6" s="110"/>
      <c r="GNF6" s="110"/>
      <c r="GNG6" s="110"/>
      <c r="GNH6" s="110"/>
      <c r="GNI6" s="110"/>
      <c r="GNJ6" s="110"/>
      <c r="GNK6" s="110"/>
      <c r="GNL6" s="110"/>
      <c r="GNM6" s="110"/>
      <c r="GNN6" s="110"/>
      <c r="GNO6" s="110"/>
      <c r="GNP6" s="110"/>
      <c r="GNQ6" s="110"/>
      <c r="GNR6" s="110"/>
      <c r="GNS6" s="110"/>
      <c r="GNT6" s="110"/>
      <c r="GNU6" s="110"/>
      <c r="GNV6" s="110"/>
      <c r="GNW6" s="110"/>
      <c r="GNX6" s="110"/>
      <c r="GNY6" s="110"/>
      <c r="GNZ6" s="110"/>
      <c r="GOA6" s="110"/>
      <c r="GOB6" s="110"/>
      <c r="GOC6" s="110"/>
      <c r="GOD6" s="110"/>
      <c r="GOE6" s="110"/>
      <c r="GOF6" s="110"/>
      <c r="GOG6" s="110"/>
      <c r="GOH6" s="110"/>
      <c r="GOI6" s="110"/>
      <c r="GOJ6" s="110"/>
      <c r="GOK6" s="110"/>
      <c r="GOL6" s="110"/>
      <c r="GOM6" s="110"/>
      <c r="GON6" s="110"/>
      <c r="GOO6" s="110"/>
      <c r="GOP6" s="110"/>
      <c r="GOQ6" s="110"/>
      <c r="GOR6" s="110"/>
      <c r="GOS6" s="110"/>
      <c r="GOT6" s="110"/>
      <c r="GOU6" s="110"/>
      <c r="GOV6" s="110"/>
      <c r="GOW6" s="110"/>
      <c r="GOX6" s="110"/>
      <c r="GOY6" s="110"/>
      <c r="GOZ6" s="110"/>
      <c r="GPA6" s="110"/>
      <c r="GPB6" s="110"/>
      <c r="GPC6" s="110"/>
      <c r="GPD6" s="110"/>
      <c r="GPE6" s="110"/>
      <c r="GPF6" s="110"/>
      <c r="GPG6" s="110"/>
      <c r="GPH6" s="110"/>
      <c r="GPI6" s="110"/>
      <c r="GPJ6" s="110"/>
      <c r="GPK6" s="110"/>
      <c r="GPL6" s="110"/>
      <c r="GPM6" s="110"/>
      <c r="GPN6" s="110"/>
      <c r="GPO6" s="110"/>
      <c r="GPP6" s="110"/>
      <c r="GPQ6" s="110"/>
      <c r="GPR6" s="110"/>
      <c r="GPS6" s="110"/>
      <c r="GPT6" s="110"/>
      <c r="GPU6" s="110"/>
      <c r="GPV6" s="110"/>
      <c r="GPW6" s="110"/>
      <c r="GPX6" s="110"/>
      <c r="GPY6" s="110"/>
      <c r="GPZ6" s="110"/>
      <c r="GQA6" s="110"/>
      <c r="GQB6" s="110"/>
      <c r="GQC6" s="110"/>
      <c r="GQD6" s="110"/>
      <c r="GQE6" s="110"/>
      <c r="GQF6" s="110"/>
      <c r="GQG6" s="110"/>
      <c r="GQH6" s="110"/>
      <c r="GQI6" s="110"/>
      <c r="GQJ6" s="110"/>
      <c r="GQK6" s="110"/>
      <c r="GQL6" s="110"/>
      <c r="GQM6" s="110"/>
      <c r="GQN6" s="110"/>
      <c r="GQO6" s="110"/>
      <c r="GQP6" s="110"/>
      <c r="GQQ6" s="110"/>
      <c r="GQR6" s="110"/>
      <c r="GQS6" s="110"/>
      <c r="GQT6" s="110"/>
      <c r="GQU6" s="110"/>
      <c r="GQV6" s="110"/>
      <c r="GQW6" s="110"/>
      <c r="GQX6" s="110"/>
      <c r="GQY6" s="110"/>
      <c r="GQZ6" s="110"/>
      <c r="GRA6" s="110"/>
      <c r="GRB6" s="110"/>
      <c r="GRC6" s="110"/>
      <c r="GRD6" s="110"/>
      <c r="GRE6" s="110"/>
      <c r="GRF6" s="110"/>
      <c r="GRG6" s="110"/>
      <c r="GRH6" s="110"/>
      <c r="GRI6" s="110"/>
      <c r="GRJ6" s="110"/>
      <c r="GRK6" s="110"/>
      <c r="GRL6" s="110"/>
      <c r="GRM6" s="110"/>
      <c r="GRN6" s="110"/>
      <c r="GRO6" s="110"/>
      <c r="GRP6" s="110"/>
      <c r="GRQ6" s="110"/>
      <c r="GRR6" s="110"/>
      <c r="GRS6" s="110"/>
      <c r="GRT6" s="110"/>
      <c r="GRU6" s="110"/>
      <c r="GRV6" s="110"/>
      <c r="GRW6" s="110"/>
      <c r="GRX6" s="110"/>
      <c r="GRY6" s="110"/>
      <c r="GRZ6" s="110"/>
      <c r="GSA6" s="110"/>
      <c r="GSB6" s="110"/>
      <c r="GSC6" s="110"/>
      <c r="GSD6" s="110"/>
      <c r="GSE6" s="110"/>
      <c r="GSF6" s="110"/>
      <c r="GSG6" s="110"/>
      <c r="GSH6" s="110"/>
      <c r="GSI6" s="110"/>
      <c r="GSJ6" s="110"/>
      <c r="GSK6" s="110"/>
      <c r="GSL6" s="110"/>
      <c r="GSM6" s="110"/>
      <c r="GSN6" s="110"/>
      <c r="GSO6" s="110"/>
      <c r="GSP6" s="110"/>
      <c r="GSQ6" s="110"/>
      <c r="GSR6" s="110"/>
      <c r="GSS6" s="110"/>
      <c r="GST6" s="110"/>
      <c r="GSU6" s="110"/>
      <c r="GSV6" s="110"/>
      <c r="GSW6" s="110"/>
      <c r="GSX6" s="110"/>
      <c r="GSY6" s="110"/>
      <c r="GSZ6" s="110"/>
      <c r="GTA6" s="110"/>
      <c r="GTB6" s="110"/>
      <c r="GTC6" s="110"/>
      <c r="GTD6" s="110"/>
      <c r="GTE6" s="110"/>
      <c r="GTF6" s="110"/>
      <c r="GTG6" s="110"/>
      <c r="GTH6" s="110"/>
      <c r="GTI6" s="110"/>
      <c r="GTJ6" s="110"/>
      <c r="GTK6" s="110"/>
      <c r="GTL6" s="110"/>
      <c r="GTM6" s="110"/>
      <c r="GTN6" s="110"/>
      <c r="GTO6" s="110"/>
      <c r="GTP6" s="110"/>
      <c r="GTQ6" s="110"/>
      <c r="GTR6" s="110"/>
      <c r="GTS6" s="110"/>
      <c r="GTT6" s="110"/>
      <c r="GTU6" s="110"/>
      <c r="GTV6" s="110"/>
      <c r="GTW6" s="110"/>
      <c r="GTX6" s="110"/>
      <c r="GTY6" s="110"/>
      <c r="GTZ6" s="110"/>
      <c r="GUA6" s="110"/>
      <c r="GUB6" s="110"/>
      <c r="GUC6" s="110"/>
      <c r="GUD6" s="110"/>
      <c r="GUE6" s="110"/>
      <c r="GUF6" s="110"/>
      <c r="GUG6" s="110"/>
      <c r="GUH6" s="110"/>
      <c r="GUI6" s="110"/>
      <c r="GUJ6" s="110"/>
      <c r="GUK6" s="110"/>
      <c r="GUL6" s="110"/>
      <c r="GUM6" s="110"/>
      <c r="GUN6" s="110"/>
      <c r="GUO6" s="110"/>
      <c r="GUP6" s="110"/>
      <c r="GUQ6" s="110"/>
      <c r="GUR6" s="110"/>
      <c r="GUS6" s="110"/>
      <c r="GUT6" s="110"/>
      <c r="GUU6" s="110"/>
      <c r="GUV6" s="110"/>
      <c r="GUW6" s="110"/>
      <c r="GUX6" s="110"/>
      <c r="GUY6" s="110"/>
      <c r="GUZ6" s="110"/>
      <c r="GVA6" s="110"/>
      <c r="GVB6" s="110"/>
      <c r="GVC6" s="110"/>
      <c r="GVD6" s="110"/>
      <c r="GVE6" s="110"/>
      <c r="GVF6" s="110"/>
      <c r="GVG6" s="110"/>
      <c r="GVH6" s="110"/>
      <c r="GVI6" s="110"/>
      <c r="GVJ6" s="110"/>
      <c r="GVK6" s="110"/>
      <c r="GVL6" s="110"/>
      <c r="GVM6" s="110"/>
      <c r="GVN6" s="110"/>
      <c r="GVO6" s="110"/>
      <c r="GVP6" s="110"/>
      <c r="GVQ6" s="110"/>
      <c r="GVR6" s="110"/>
      <c r="GVS6" s="110"/>
      <c r="GVT6" s="110"/>
      <c r="GVU6" s="110"/>
      <c r="GVV6" s="110"/>
      <c r="GVW6" s="110"/>
      <c r="GVX6" s="110"/>
      <c r="GVY6" s="110"/>
      <c r="GVZ6" s="110"/>
      <c r="GWA6" s="110"/>
      <c r="GWB6" s="110"/>
      <c r="GWC6" s="110"/>
      <c r="GWD6" s="110"/>
      <c r="GWE6" s="110"/>
      <c r="GWF6" s="110"/>
      <c r="GWG6" s="110"/>
      <c r="GWH6" s="110"/>
      <c r="GWI6" s="110"/>
      <c r="GWJ6" s="110"/>
      <c r="GWK6" s="110"/>
      <c r="GWL6" s="110"/>
      <c r="GWM6" s="110"/>
      <c r="GWN6" s="110"/>
      <c r="GWO6" s="110"/>
      <c r="GWP6" s="110"/>
      <c r="GWQ6" s="110"/>
      <c r="GWR6" s="110"/>
      <c r="GWS6" s="110"/>
      <c r="GWT6" s="110"/>
      <c r="GWU6" s="110"/>
      <c r="GWV6" s="110"/>
      <c r="GWW6" s="110"/>
      <c r="GWX6" s="110"/>
      <c r="GWY6" s="110"/>
      <c r="GWZ6" s="110"/>
      <c r="GXA6" s="110"/>
      <c r="GXB6" s="110"/>
      <c r="GXC6" s="110"/>
      <c r="GXD6" s="110"/>
      <c r="GXE6" s="110"/>
      <c r="GXF6" s="110"/>
      <c r="GXG6" s="110"/>
      <c r="GXH6" s="110"/>
      <c r="GXI6" s="110"/>
      <c r="GXJ6" s="110"/>
      <c r="GXK6" s="110"/>
      <c r="GXL6" s="110"/>
      <c r="GXM6" s="110"/>
      <c r="GXN6" s="110"/>
      <c r="GXO6" s="110"/>
      <c r="GXP6" s="110"/>
      <c r="GXQ6" s="110"/>
      <c r="GXR6" s="110"/>
      <c r="GXS6" s="110"/>
      <c r="GXT6" s="110"/>
      <c r="GXU6" s="110"/>
      <c r="GXV6" s="110"/>
      <c r="GXW6" s="110"/>
      <c r="GXX6" s="110"/>
      <c r="GXY6" s="110"/>
      <c r="GXZ6" s="110"/>
      <c r="GYA6" s="110"/>
      <c r="GYB6" s="110"/>
      <c r="GYC6" s="110"/>
      <c r="GYD6" s="110"/>
      <c r="GYE6" s="110"/>
      <c r="GYF6" s="110"/>
      <c r="GYG6" s="110"/>
      <c r="GYH6" s="110"/>
      <c r="GYI6" s="110"/>
      <c r="GYJ6" s="110"/>
      <c r="GYK6" s="110"/>
      <c r="GYL6" s="110"/>
      <c r="GYM6" s="110"/>
      <c r="GYN6" s="110"/>
      <c r="GYO6" s="110"/>
      <c r="GYP6" s="110"/>
      <c r="GYQ6" s="110"/>
      <c r="GYR6" s="110"/>
      <c r="GYS6" s="110"/>
      <c r="GYT6" s="110"/>
      <c r="GYU6" s="110"/>
      <c r="GYV6" s="110"/>
      <c r="GYW6" s="110"/>
      <c r="GYX6" s="110"/>
      <c r="GYY6" s="110"/>
      <c r="GYZ6" s="110"/>
      <c r="GZA6" s="110"/>
      <c r="GZB6" s="110"/>
      <c r="GZC6" s="110"/>
      <c r="GZD6" s="110"/>
      <c r="GZE6" s="110"/>
      <c r="GZF6" s="110"/>
      <c r="GZG6" s="110"/>
      <c r="GZH6" s="110"/>
      <c r="GZI6" s="110"/>
      <c r="GZJ6" s="110"/>
      <c r="GZK6" s="110"/>
      <c r="GZL6" s="110"/>
      <c r="GZM6" s="110"/>
      <c r="GZN6" s="110"/>
      <c r="GZO6" s="110"/>
      <c r="GZP6" s="110"/>
      <c r="GZQ6" s="110"/>
      <c r="GZR6" s="110"/>
      <c r="GZS6" s="110"/>
      <c r="GZT6" s="110"/>
      <c r="GZU6" s="110"/>
      <c r="GZV6" s="110"/>
      <c r="GZW6" s="110"/>
      <c r="GZX6" s="110"/>
      <c r="GZY6" s="110"/>
      <c r="GZZ6" s="110"/>
      <c r="HAA6" s="110"/>
      <c r="HAB6" s="110"/>
      <c r="HAC6" s="110"/>
      <c r="HAD6" s="110"/>
      <c r="HAE6" s="110"/>
      <c r="HAF6" s="110"/>
      <c r="HAG6" s="110"/>
      <c r="HAH6" s="110"/>
      <c r="HAI6" s="110"/>
      <c r="HAJ6" s="110"/>
      <c r="HAK6" s="110"/>
      <c r="HAL6" s="110"/>
      <c r="HAM6" s="110"/>
      <c r="HAN6" s="110"/>
      <c r="HAO6" s="110"/>
      <c r="HAP6" s="110"/>
      <c r="HAQ6" s="110"/>
      <c r="HAR6" s="110"/>
      <c r="HAS6" s="110"/>
      <c r="HAT6" s="110"/>
      <c r="HAU6" s="110"/>
      <c r="HAV6" s="110"/>
      <c r="HAW6" s="110"/>
      <c r="HAX6" s="110"/>
      <c r="HAY6" s="110"/>
      <c r="HAZ6" s="110"/>
      <c r="HBA6" s="110"/>
      <c r="HBB6" s="110"/>
      <c r="HBC6" s="110"/>
      <c r="HBD6" s="110"/>
      <c r="HBE6" s="110"/>
      <c r="HBF6" s="110"/>
      <c r="HBG6" s="110"/>
      <c r="HBH6" s="110"/>
      <c r="HBI6" s="110"/>
      <c r="HBJ6" s="110"/>
      <c r="HBK6" s="110"/>
      <c r="HBL6" s="110"/>
      <c r="HBM6" s="110"/>
      <c r="HBN6" s="110"/>
      <c r="HBO6" s="110"/>
      <c r="HBP6" s="110"/>
      <c r="HBQ6" s="110"/>
      <c r="HBR6" s="110"/>
      <c r="HBS6" s="110"/>
      <c r="HBT6" s="110"/>
      <c r="HBU6" s="110"/>
      <c r="HBV6" s="110"/>
      <c r="HBW6" s="110"/>
      <c r="HBX6" s="110"/>
      <c r="HBY6" s="110"/>
      <c r="HBZ6" s="110"/>
      <c r="HCA6" s="110"/>
      <c r="HCB6" s="110"/>
      <c r="HCC6" s="110"/>
      <c r="HCD6" s="110"/>
      <c r="HCE6" s="110"/>
      <c r="HCF6" s="110"/>
      <c r="HCG6" s="110"/>
      <c r="HCH6" s="110"/>
      <c r="HCI6" s="110"/>
      <c r="HCJ6" s="110"/>
      <c r="HCK6" s="110"/>
      <c r="HCL6" s="110"/>
      <c r="HCM6" s="110"/>
      <c r="HCN6" s="110"/>
      <c r="HCO6" s="110"/>
      <c r="HCP6" s="110"/>
      <c r="HCQ6" s="110"/>
      <c r="HCR6" s="110"/>
      <c r="HCS6" s="110"/>
      <c r="HCT6" s="110"/>
      <c r="HCU6" s="110"/>
      <c r="HCV6" s="110"/>
      <c r="HCW6" s="110"/>
      <c r="HCX6" s="110"/>
      <c r="HCY6" s="110"/>
      <c r="HCZ6" s="110"/>
      <c r="HDA6" s="110"/>
      <c r="HDB6" s="110"/>
      <c r="HDC6" s="110"/>
      <c r="HDD6" s="110"/>
      <c r="HDE6" s="110"/>
      <c r="HDF6" s="110"/>
      <c r="HDG6" s="110"/>
      <c r="HDH6" s="110"/>
      <c r="HDI6" s="110"/>
      <c r="HDJ6" s="110"/>
      <c r="HDK6" s="110"/>
      <c r="HDL6" s="110"/>
      <c r="HDM6" s="110"/>
      <c r="HDN6" s="110"/>
      <c r="HDO6" s="110"/>
      <c r="HDP6" s="110"/>
      <c r="HDQ6" s="110"/>
      <c r="HDR6" s="110"/>
      <c r="HDS6" s="110"/>
      <c r="HDT6" s="110"/>
      <c r="HDU6" s="110"/>
      <c r="HDV6" s="110"/>
      <c r="HDW6" s="110"/>
      <c r="HDX6" s="110"/>
      <c r="HDY6" s="110"/>
      <c r="HDZ6" s="110"/>
      <c r="HEA6" s="110"/>
      <c r="HEB6" s="110"/>
      <c r="HEC6" s="110"/>
      <c r="HED6" s="110"/>
      <c r="HEE6" s="110"/>
      <c r="HEF6" s="110"/>
      <c r="HEG6" s="110"/>
      <c r="HEH6" s="110"/>
      <c r="HEI6" s="110"/>
      <c r="HEJ6" s="110"/>
      <c r="HEK6" s="110"/>
      <c r="HEL6" s="110"/>
      <c r="HEM6" s="110"/>
      <c r="HEN6" s="110"/>
      <c r="HEO6" s="110"/>
      <c r="HEP6" s="110"/>
      <c r="HEQ6" s="110"/>
      <c r="HER6" s="110"/>
      <c r="HES6" s="110"/>
      <c r="HET6" s="110"/>
      <c r="HEU6" s="110"/>
      <c r="HEV6" s="110"/>
      <c r="HEW6" s="110"/>
      <c r="HEX6" s="110"/>
      <c r="HEY6" s="110"/>
      <c r="HEZ6" s="110"/>
      <c r="HFA6" s="110"/>
      <c r="HFB6" s="110"/>
      <c r="HFC6" s="110"/>
      <c r="HFD6" s="110"/>
      <c r="HFE6" s="110"/>
      <c r="HFF6" s="110"/>
      <c r="HFG6" s="110"/>
      <c r="HFH6" s="110"/>
      <c r="HFI6" s="110"/>
      <c r="HFJ6" s="110"/>
      <c r="HFK6" s="110"/>
      <c r="HFL6" s="110"/>
      <c r="HFM6" s="110"/>
      <c r="HFN6" s="110"/>
      <c r="HFO6" s="110"/>
      <c r="HFP6" s="110"/>
      <c r="HFQ6" s="110"/>
      <c r="HFR6" s="110"/>
      <c r="HFS6" s="110"/>
      <c r="HFT6" s="110"/>
      <c r="HFU6" s="110"/>
      <c r="HFV6" s="110"/>
      <c r="HFW6" s="110"/>
      <c r="HFX6" s="110"/>
      <c r="HFY6" s="110"/>
      <c r="HFZ6" s="110"/>
      <c r="HGA6" s="110"/>
      <c r="HGB6" s="110"/>
      <c r="HGC6" s="110"/>
      <c r="HGD6" s="110"/>
      <c r="HGE6" s="110"/>
      <c r="HGF6" s="110"/>
      <c r="HGG6" s="110"/>
      <c r="HGH6" s="110"/>
      <c r="HGI6" s="110"/>
      <c r="HGJ6" s="110"/>
      <c r="HGK6" s="110"/>
      <c r="HGL6" s="110"/>
      <c r="HGM6" s="110"/>
      <c r="HGN6" s="110"/>
      <c r="HGO6" s="110"/>
      <c r="HGP6" s="110"/>
      <c r="HGQ6" s="110"/>
      <c r="HGR6" s="110"/>
      <c r="HGS6" s="110"/>
      <c r="HGT6" s="110"/>
      <c r="HGU6" s="110"/>
      <c r="HGV6" s="110"/>
      <c r="HGW6" s="110"/>
      <c r="HGX6" s="110"/>
      <c r="HGY6" s="110"/>
      <c r="HGZ6" s="110"/>
      <c r="HHA6" s="110"/>
      <c r="HHB6" s="110"/>
      <c r="HHC6" s="110"/>
      <c r="HHD6" s="110"/>
      <c r="HHE6" s="110"/>
      <c r="HHF6" s="110"/>
      <c r="HHG6" s="110"/>
      <c r="HHH6" s="110"/>
      <c r="HHI6" s="110"/>
      <c r="HHJ6" s="110"/>
      <c r="HHK6" s="110"/>
      <c r="HHL6" s="110"/>
      <c r="HHM6" s="110"/>
      <c r="HHN6" s="110"/>
      <c r="HHO6" s="110"/>
      <c r="HHP6" s="110"/>
      <c r="HHQ6" s="110"/>
      <c r="HHR6" s="110"/>
      <c r="HHS6" s="110"/>
      <c r="HHT6" s="110"/>
      <c r="HHU6" s="110"/>
      <c r="HHV6" s="110"/>
      <c r="HHW6" s="110"/>
      <c r="HHX6" s="110"/>
      <c r="HHY6" s="110"/>
      <c r="HHZ6" s="110"/>
      <c r="HIA6" s="110"/>
      <c r="HIB6" s="110"/>
      <c r="HIC6" s="110"/>
      <c r="HID6" s="110"/>
      <c r="HIE6" s="110"/>
      <c r="HIF6" s="110"/>
      <c r="HIG6" s="110"/>
      <c r="HIH6" s="110"/>
      <c r="HII6" s="110"/>
      <c r="HIJ6" s="110"/>
      <c r="HIK6" s="110"/>
      <c r="HIL6" s="110"/>
      <c r="HIM6" s="110"/>
      <c r="HIN6" s="110"/>
      <c r="HIO6" s="110"/>
      <c r="HIP6" s="110"/>
      <c r="HIQ6" s="110"/>
      <c r="HIR6" s="110"/>
      <c r="HIS6" s="110"/>
      <c r="HIT6" s="110"/>
      <c r="HIU6" s="110"/>
      <c r="HIV6" s="110"/>
      <c r="HIW6" s="110"/>
      <c r="HIX6" s="110"/>
      <c r="HIY6" s="110"/>
      <c r="HIZ6" s="110"/>
      <c r="HJA6" s="110"/>
      <c r="HJB6" s="110"/>
      <c r="HJC6" s="110"/>
      <c r="HJD6" s="110"/>
      <c r="HJE6" s="110"/>
      <c r="HJF6" s="110"/>
      <c r="HJG6" s="110"/>
      <c r="HJH6" s="110"/>
      <c r="HJI6" s="110"/>
      <c r="HJJ6" s="110"/>
      <c r="HJK6" s="110"/>
      <c r="HJL6" s="110"/>
      <c r="HJM6" s="110"/>
      <c r="HJN6" s="110"/>
      <c r="HJO6" s="110"/>
      <c r="HJP6" s="110"/>
      <c r="HJQ6" s="110"/>
      <c r="HJR6" s="110"/>
      <c r="HJS6" s="110"/>
      <c r="HJT6" s="110"/>
      <c r="HJU6" s="110"/>
      <c r="HJV6" s="110"/>
      <c r="HJW6" s="110"/>
      <c r="HJX6" s="110"/>
      <c r="HJY6" s="110"/>
      <c r="HJZ6" s="110"/>
      <c r="HKA6" s="110"/>
      <c r="HKB6" s="110"/>
      <c r="HKC6" s="110"/>
      <c r="HKD6" s="110"/>
      <c r="HKE6" s="110"/>
      <c r="HKF6" s="110"/>
      <c r="HKG6" s="110"/>
      <c r="HKH6" s="110"/>
      <c r="HKI6" s="110"/>
      <c r="HKJ6" s="110"/>
      <c r="HKK6" s="110"/>
      <c r="HKL6" s="110"/>
      <c r="HKM6" s="110"/>
      <c r="HKN6" s="110"/>
      <c r="HKO6" s="110"/>
      <c r="HKP6" s="110"/>
      <c r="HKQ6" s="110"/>
      <c r="HKR6" s="110"/>
      <c r="HKS6" s="110"/>
      <c r="HKT6" s="110"/>
      <c r="HKU6" s="110"/>
      <c r="HKV6" s="110"/>
      <c r="HKW6" s="110"/>
      <c r="HKX6" s="110"/>
      <c r="HKY6" s="110"/>
      <c r="HKZ6" s="110"/>
      <c r="HLA6" s="110"/>
      <c r="HLB6" s="110"/>
      <c r="HLC6" s="110"/>
      <c r="HLD6" s="110"/>
      <c r="HLE6" s="110"/>
      <c r="HLF6" s="110"/>
      <c r="HLG6" s="110"/>
      <c r="HLH6" s="110"/>
      <c r="HLI6" s="110"/>
      <c r="HLJ6" s="110"/>
      <c r="HLK6" s="110"/>
      <c r="HLL6" s="110"/>
      <c r="HLM6" s="110"/>
      <c r="HLN6" s="110"/>
      <c r="HLO6" s="110"/>
      <c r="HLP6" s="110"/>
      <c r="HLQ6" s="110"/>
      <c r="HLR6" s="110"/>
      <c r="HLS6" s="110"/>
      <c r="HLT6" s="110"/>
      <c r="HLU6" s="110"/>
      <c r="HLV6" s="110"/>
      <c r="HLW6" s="110"/>
      <c r="HLX6" s="110"/>
      <c r="HLY6" s="110"/>
      <c r="HLZ6" s="110"/>
      <c r="HMA6" s="110"/>
      <c r="HMB6" s="110"/>
      <c r="HMC6" s="110"/>
      <c r="HMD6" s="110"/>
      <c r="HME6" s="110"/>
      <c r="HMF6" s="110"/>
      <c r="HMG6" s="110"/>
      <c r="HMH6" s="110"/>
      <c r="HMI6" s="110"/>
      <c r="HMJ6" s="110"/>
      <c r="HMK6" s="110"/>
      <c r="HML6" s="110"/>
      <c r="HMM6" s="110"/>
      <c r="HMN6" s="110"/>
      <c r="HMO6" s="110"/>
      <c r="HMP6" s="110"/>
      <c r="HMQ6" s="110"/>
      <c r="HMR6" s="110"/>
      <c r="HMS6" s="110"/>
      <c r="HMT6" s="110"/>
      <c r="HMU6" s="110"/>
      <c r="HMV6" s="110"/>
      <c r="HMW6" s="110"/>
      <c r="HMX6" s="110"/>
      <c r="HMY6" s="110"/>
      <c r="HMZ6" s="110"/>
      <c r="HNA6" s="110"/>
      <c r="HNB6" s="110"/>
      <c r="HNC6" s="110"/>
      <c r="HND6" s="110"/>
      <c r="HNE6" s="110"/>
      <c r="HNF6" s="110"/>
      <c r="HNG6" s="110"/>
      <c r="HNH6" s="110"/>
      <c r="HNI6" s="110"/>
      <c r="HNJ6" s="110"/>
      <c r="HNK6" s="110"/>
      <c r="HNL6" s="110"/>
      <c r="HNM6" s="110"/>
      <c r="HNN6" s="110"/>
      <c r="HNO6" s="110"/>
      <c r="HNP6" s="110"/>
      <c r="HNQ6" s="110"/>
      <c r="HNR6" s="110"/>
      <c r="HNS6" s="110"/>
      <c r="HNT6" s="110"/>
      <c r="HNU6" s="110"/>
      <c r="HNV6" s="110"/>
      <c r="HNW6" s="110"/>
      <c r="HNX6" s="110"/>
      <c r="HNY6" s="110"/>
      <c r="HNZ6" s="110"/>
      <c r="HOA6" s="110"/>
      <c r="HOB6" s="110"/>
      <c r="HOC6" s="110"/>
      <c r="HOD6" s="110"/>
      <c r="HOE6" s="110"/>
      <c r="HOF6" s="110"/>
      <c r="HOG6" s="110"/>
      <c r="HOH6" s="110"/>
      <c r="HOI6" s="110"/>
      <c r="HOJ6" s="110"/>
      <c r="HOK6" s="110"/>
      <c r="HOL6" s="110"/>
      <c r="HOM6" s="110"/>
      <c r="HON6" s="110"/>
      <c r="HOO6" s="110"/>
      <c r="HOP6" s="110"/>
      <c r="HOQ6" s="110"/>
      <c r="HOR6" s="110"/>
      <c r="HOS6" s="110"/>
      <c r="HOT6" s="110"/>
      <c r="HOU6" s="110"/>
      <c r="HOV6" s="110"/>
      <c r="HOW6" s="110"/>
      <c r="HOX6" s="110"/>
      <c r="HOY6" s="110"/>
      <c r="HOZ6" s="110"/>
      <c r="HPA6" s="110"/>
      <c r="HPB6" s="110"/>
      <c r="HPC6" s="110"/>
      <c r="HPD6" s="110"/>
      <c r="HPE6" s="110"/>
      <c r="HPF6" s="110"/>
      <c r="HPG6" s="110"/>
      <c r="HPH6" s="110"/>
      <c r="HPI6" s="110"/>
      <c r="HPJ6" s="110"/>
      <c r="HPK6" s="110"/>
      <c r="HPL6" s="110"/>
      <c r="HPM6" s="110"/>
      <c r="HPN6" s="110"/>
      <c r="HPO6" s="110"/>
      <c r="HPP6" s="110"/>
      <c r="HPQ6" s="110"/>
      <c r="HPR6" s="110"/>
      <c r="HPS6" s="110"/>
      <c r="HPT6" s="110"/>
      <c r="HPU6" s="110"/>
      <c r="HPV6" s="110"/>
      <c r="HPW6" s="110"/>
      <c r="HPX6" s="110"/>
      <c r="HPY6" s="110"/>
      <c r="HPZ6" s="110"/>
      <c r="HQA6" s="110"/>
      <c r="HQB6" s="110"/>
      <c r="HQC6" s="110"/>
      <c r="HQD6" s="110"/>
      <c r="HQE6" s="110"/>
      <c r="HQF6" s="110"/>
      <c r="HQG6" s="110"/>
      <c r="HQH6" s="110"/>
      <c r="HQI6" s="110"/>
      <c r="HQJ6" s="110"/>
      <c r="HQK6" s="110"/>
      <c r="HQL6" s="110"/>
      <c r="HQM6" s="110"/>
      <c r="HQN6" s="110"/>
      <c r="HQO6" s="110"/>
      <c r="HQP6" s="110"/>
      <c r="HQQ6" s="110"/>
      <c r="HQR6" s="110"/>
      <c r="HQS6" s="110"/>
      <c r="HQT6" s="110"/>
      <c r="HQU6" s="110"/>
      <c r="HQV6" s="110"/>
      <c r="HQW6" s="110"/>
      <c r="HQX6" s="110"/>
      <c r="HQY6" s="110"/>
      <c r="HQZ6" s="110"/>
      <c r="HRA6" s="110"/>
      <c r="HRB6" s="110"/>
      <c r="HRC6" s="110"/>
      <c r="HRD6" s="110"/>
      <c r="HRE6" s="110"/>
      <c r="HRF6" s="110"/>
      <c r="HRG6" s="110"/>
      <c r="HRH6" s="110"/>
      <c r="HRI6" s="110"/>
      <c r="HRJ6" s="110"/>
      <c r="HRK6" s="110"/>
      <c r="HRL6" s="110"/>
      <c r="HRM6" s="110"/>
      <c r="HRN6" s="110"/>
      <c r="HRO6" s="110"/>
      <c r="HRP6" s="110"/>
      <c r="HRQ6" s="110"/>
      <c r="HRR6" s="110"/>
      <c r="HRS6" s="110"/>
      <c r="HRT6" s="110"/>
      <c r="HRU6" s="110"/>
      <c r="HRV6" s="110"/>
      <c r="HRW6" s="110"/>
      <c r="HRX6" s="110"/>
      <c r="HRY6" s="110"/>
      <c r="HRZ6" s="110"/>
      <c r="HSA6" s="110"/>
      <c r="HSB6" s="110"/>
      <c r="HSC6" s="110"/>
      <c r="HSD6" s="110"/>
      <c r="HSE6" s="110"/>
      <c r="HSF6" s="110"/>
      <c r="HSG6" s="110"/>
      <c r="HSH6" s="110"/>
      <c r="HSI6" s="110"/>
      <c r="HSJ6" s="110"/>
      <c r="HSK6" s="110"/>
      <c r="HSL6" s="110"/>
      <c r="HSM6" s="110"/>
      <c r="HSN6" s="110"/>
      <c r="HSO6" s="110"/>
      <c r="HSP6" s="110"/>
      <c r="HSQ6" s="110"/>
      <c r="HSR6" s="110"/>
      <c r="HSS6" s="110"/>
      <c r="HST6" s="110"/>
      <c r="HSU6" s="110"/>
      <c r="HSV6" s="110"/>
      <c r="HSW6" s="110"/>
      <c r="HSX6" s="110"/>
      <c r="HSY6" s="110"/>
      <c r="HSZ6" s="110"/>
      <c r="HTA6" s="110"/>
      <c r="HTB6" s="110"/>
      <c r="HTC6" s="110"/>
      <c r="HTD6" s="110"/>
      <c r="HTE6" s="110"/>
      <c r="HTF6" s="110"/>
      <c r="HTG6" s="110"/>
      <c r="HTH6" s="110"/>
      <c r="HTI6" s="110"/>
      <c r="HTJ6" s="110"/>
      <c r="HTK6" s="110"/>
      <c r="HTL6" s="110"/>
      <c r="HTM6" s="110"/>
      <c r="HTN6" s="110"/>
      <c r="HTO6" s="110"/>
      <c r="HTP6" s="110"/>
      <c r="HTQ6" s="110"/>
      <c r="HTR6" s="110"/>
      <c r="HTS6" s="110"/>
      <c r="HTT6" s="110"/>
      <c r="HTU6" s="110"/>
      <c r="HTV6" s="110"/>
      <c r="HTW6" s="110"/>
      <c r="HTX6" s="110"/>
      <c r="HTY6" s="110"/>
      <c r="HTZ6" s="110"/>
      <c r="HUA6" s="110"/>
      <c r="HUB6" s="110"/>
      <c r="HUC6" s="110"/>
      <c r="HUD6" s="110"/>
      <c r="HUE6" s="110"/>
      <c r="HUF6" s="110"/>
      <c r="HUG6" s="110"/>
      <c r="HUH6" s="110"/>
      <c r="HUI6" s="110"/>
      <c r="HUJ6" s="110"/>
      <c r="HUK6" s="110"/>
      <c r="HUL6" s="110"/>
      <c r="HUM6" s="110"/>
      <c r="HUN6" s="110"/>
      <c r="HUO6" s="110"/>
      <c r="HUP6" s="110"/>
      <c r="HUQ6" s="110"/>
      <c r="HUR6" s="110"/>
      <c r="HUS6" s="110"/>
      <c r="HUT6" s="110"/>
      <c r="HUU6" s="110"/>
      <c r="HUV6" s="110"/>
      <c r="HUW6" s="110"/>
      <c r="HUX6" s="110"/>
      <c r="HUY6" s="110"/>
      <c r="HUZ6" s="110"/>
      <c r="HVA6" s="110"/>
      <c r="HVB6" s="110"/>
      <c r="HVC6" s="110"/>
      <c r="HVD6" s="110"/>
      <c r="HVE6" s="110"/>
      <c r="HVF6" s="110"/>
      <c r="HVG6" s="110"/>
      <c r="HVH6" s="110"/>
      <c r="HVI6" s="110"/>
      <c r="HVJ6" s="110"/>
      <c r="HVK6" s="110"/>
      <c r="HVL6" s="110"/>
      <c r="HVM6" s="110"/>
      <c r="HVN6" s="110"/>
      <c r="HVO6" s="110"/>
      <c r="HVP6" s="110"/>
      <c r="HVQ6" s="110"/>
      <c r="HVR6" s="110"/>
      <c r="HVS6" s="110"/>
      <c r="HVT6" s="110"/>
      <c r="HVU6" s="110"/>
      <c r="HVV6" s="110"/>
      <c r="HVW6" s="110"/>
      <c r="HVX6" s="110"/>
      <c r="HVY6" s="110"/>
      <c r="HVZ6" s="110"/>
      <c r="HWA6" s="110"/>
      <c r="HWB6" s="110"/>
      <c r="HWC6" s="110"/>
      <c r="HWD6" s="110"/>
      <c r="HWE6" s="110"/>
      <c r="HWF6" s="110"/>
      <c r="HWG6" s="110"/>
      <c r="HWH6" s="110"/>
      <c r="HWI6" s="110"/>
      <c r="HWJ6" s="110"/>
      <c r="HWK6" s="110"/>
      <c r="HWL6" s="110"/>
      <c r="HWM6" s="110"/>
      <c r="HWN6" s="110"/>
      <c r="HWO6" s="110"/>
      <c r="HWP6" s="110"/>
      <c r="HWQ6" s="110"/>
      <c r="HWR6" s="110"/>
      <c r="HWS6" s="110"/>
      <c r="HWT6" s="110"/>
      <c r="HWU6" s="110"/>
      <c r="HWV6" s="110"/>
      <c r="HWW6" s="110"/>
      <c r="HWX6" s="110"/>
      <c r="HWY6" s="110"/>
      <c r="HWZ6" s="110"/>
      <c r="HXA6" s="110"/>
      <c r="HXB6" s="110"/>
      <c r="HXC6" s="110"/>
      <c r="HXD6" s="110"/>
      <c r="HXE6" s="110"/>
      <c r="HXF6" s="110"/>
      <c r="HXG6" s="110"/>
      <c r="HXH6" s="110"/>
      <c r="HXI6" s="110"/>
      <c r="HXJ6" s="110"/>
      <c r="HXK6" s="110"/>
      <c r="HXL6" s="110"/>
      <c r="HXM6" s="110"/>
      <c r="HXN6" s="110"/>
      <c r="HXO6" s="110"/>
      <c r="HXP6" s="110"/>
      <c r="HXQ6" s="110"/>
      <c r="HXR6" s="110"/>
      <c r="HXS6" s="110"/>
      <c r="HXT6" s="110"/>
      <c r="HXU6" s="110"/>
      <c r="HXV6" s="110"/>
      <c r="HXW6" s="110"/>
      <c r="HXX6" s="110"/>
      <c r="HXY6" s="110"/>
      <c r="HXZ6" s="110"/>
      <c r="HYA6" s="110"/>
      <c r="HYB6" s="110"/>
      <c r="HYC6" s="110"/>
      <c r="HYD6" s="110"/>
      <c r="HYE6" s="110"/>
      <c r="HYF6" s="110"/>
      <c r="HYG6" s="110"/>
      <c r="HYH6" s="110"/>
      <c r="HYI6" s="110"/>
      <c r="HYJ6" s="110"/>
      <c r="HYK6" s="110"/>
      <c r="HYL6" s="110"/>
      <c r="HYM6" s="110"/>
      <c r="HYN6" s="110"/>
      <c r="HYO6" s="110"/>
      <c r="HYP6" s="110"/>
      <c r="HYQ6" s="110"/>
      <c r="HYR6" s="110"/>
      <c r="HYS6" s="110"/>
      <c r="HYT6" s="110"/>
      <c r="HYU6" s="110"/>
      <c r="HYV6" s="110"/>
      <c r="HYW6" s="110"/>
      <c r="HYX6" s="110"/>
      <c r="HYY6" s="110"/>
      <c r="HYZ6" s="110"/>
      <c r="HZA6" s="110"/>
      <c r="HZB6" s="110"/>
      <c r="HZC6" s="110"/>
      <c r="HZD6" s="110"/>
      <c r="HZE6" s="110"/>
      <c r="HZF6" s="110"/>
      <c r="HZG6" s="110"/>
      <c r="HZH6" s="110"/>
      <c r="HZI6" s="110"/>
      <c r="HZJ6" s="110"/>
      <c r="HZK6" s="110"/>
      <c r="HZL6" s="110"/>
      <c r="HZM6" s="110"/>
      <c r="HZN6" s="110"/>
      <c r="HZO6" s="110"/>
      <c r="HZP6" s="110"/>
      <c r="HZQ6" s="110"/>
      <c r="HZR6" s="110"/>
      <c r="HZS6" s="110"/>
      <c r="HZT6" s="110"/>
      <c r="HZU6" s="110"/>
      <c r="HZV6" s="110"/>
      <c r="HZW6" s="110"/>
      <c r="HZX6" s="110"/>
      <c r="HZY6" s="110"/>
      <c r="HZZ6" s="110"/>
      <c r="IAA6" s="110"/>
      <c r="IAB6" s="110"/>
      <c r="IAC6" s="110"/>
      <c r="IAD6" s="110"/>
      <c r="IAE6" s="110"/>
      <c r="IAF6" s="110"/>
      <c r="IAG6" s="110"/>
      <c r="IAH6" s="110"/>
      <c r="IAI6" s="110"/>
      <c r="IAJ6" s="110"/>
      <c r="IAK6" s="110"/>
      <c r="IAL6" s="110"/>
      <c r="IAM6" s="110"/>
      <c r="IAN6" s="110"/>
      <c r="IAO6" s="110"/>
      <c r="IAP6" s="110"/>
      <c r="IAQ6" s="110"/>
      <c r="IAR6" s="110"/>
      <c r="IAS6" s="110"/>
      <c r="IAT6" s="110"/>
      <c r="IAU6" s="110"/>
      <c r="IAV6" s="110"/>
      <c r="IAW6" s="110"/>
      <c r="IAX6" s="110"/>
      <c r="IAY6" s="110"/>
      <c r="IAZ6" s="110"/>
      <c r="IBA6" s="110"/>
      <c r="IBB6" s="110"/>
      <c r="IBC6" s="110"/>
      <c r="IBD6" s="110"/>
      <c r="IBE6" s="110"/>
      <c r="IBF6" s="110"/>
      <c r="IBG6" s="110"/>
      <c r="IBH6" s="110"/>
      <c r="IBI6" s="110"/>
      <c r="IBJ6" s="110"/>
      <c r="IBK6" s="110"/>
      <c r="IBL6" s="110"/>
      <c r="IBM6" s="110"/>
      <c r="IBN6" s="110"/>
      <c r="IBO6" s="110"/>
      <c r="IBP6" s="110"/>
      <c r="IBQ6" s="110"/>
      <c r="IBR6" s="110"/>
      <c r="IBS6" s="110"/>
      <c r="IBT6" s="110"/>
      <c r="IBU6" s="110"/>
      <c r="IBV6" s="110"/>
      <c r="IBW6" s="110"/>
      <c r="IBX6" s="110"/>
      <c r="IBY6" s="110"/>
      <c r="IBZ6" s="110"/>
      <c r="ICA6" s="110"/>
      <c r="ICB6" s="110"/>
      <c r="ICC6" s="110"/>
      <c r="ICD6" s="110"/>
      <c r="ICE6" s="110"/>
      <c r="ICF6" s="110"/>
      <c r="ICG6" s="110"/>
      <c r="ICH6" s="110"/>
      <c r="ICI6" s="110"/>
      <c r="ICJ6" s="110"/>
      <c r="ICK6" s="110"/>
      <c r="ICL6" s="110"/>
      <c r="ICM6" s="110"/>
      <c r="ICN6" s="110"/>
      <c r="ICO6" s="110"/>
      <c r="ICP6" s="110"/>
      <c r="ICQ6" s="110"/>
      <c r="ICR6" s="110"/>
      <c r="ICS6" s="110"/>
      <c r="ICT6" s="110"/>
      <c r="ICU6" s="110"/>
      <c r="ICV6" s="110"/>
      <c r="ICW6" s="110"/>
      <c r="ICX6" s="110"/>
      <c r="ICY6" s="110"/>
      <c r="ICZ6" s="110"/>
      <c r="IDA6" s="110"/>
      <c r="IDB6" s="110"/>
      <c r="IDC6" s="110"/>
      <c r="IDD6" s="110"/>
      <c r="IDE6" s="110"/>
      <c r="IDF6" s="110"/>
      <c r="IDG6" s="110"/>
      <c r="IDH6" s="110"/>
      <c r="IDI6" s="110"/>
      <c r="IDJ6" s="110"/>
      <c r="IDK6" s="110"/>
      <c r="IDL6" s="110"/>
      <c r="IDM6" s="110"/>
      <c r="IDN6" s="110"/>
      <c r="IDO6" s="110"/>
      <c r="IDP6" s="110"/>
      <c r="IDQ6" s="110"/>
      <c r="IDR6" s="110"/>
      <c r="IDS6" s="110"/>
      <c r="IDT6" s="110"/>
      <c r="IDU6" s="110"/>
      <c r="IDV6" s="110"/>
      <c r="IDW6" s="110"/>
      <c r="IDX6" s="110"/>
      <c r="IDY6" s="110"/>
      <c r="IDZ6" s="110"/>
      <c r="IEA6" s="110"/>
      <c r="IEB6" s="110"/>
      <c r="IEC6" s="110"/>
      <c r="IED6" s="110"/>
      <c r="IEE6" s="110"/>
      <c r="IEF6" s="110"/>
      <c r="IEG6" s="110"/>
      <c r="IEH6" s="110"/>
      <c r="IEI6" s="110"/>
      <c r="IEJ6" s="110"/>
      <c r="IEK6" s="110"/>
      <c r="IEL6" s="110"/>
      <c r="IEM6" s="110"/>
      <c r="IEN6" s="110"/>
      <c r="IEO6" s="110"/>
      <c r="IEP6" s="110"/>
      <c r="IEQ6" s="110"/>
      <c r="IER6" s="110"/>
      <c r="IES6" s="110"/>
      <c r="IET6" s="110"/>
      <c r="IEU6" s="110"/>
      <c r="IEV6" s="110"/>
      <c r="IEW6" s="110"/>
      <c r="IEX6" s="110"/>
      <c r="IEY6" s="110"/>
      <c r="IEZ6" s="110"/>
      <c r="IFA6" s="110"/>
      <c r="IFB6" s="110"/>
      <c r="IFC6" s="110"/>
      <c r="IFD6" s="110"/>
      <c r="IFE6" s="110"/>
      <c r="IFF6" s="110"/>
      <c r="IFG6" s="110"/>
      <c r="IFH6" s="110"/>
      <c r="IFI6" s="110"/>
      <c r="IFJ6" s="110"/>
      <c r="IFK6" s="110"/>
      <c r="IFL6" s="110"/>
      <c r="IFM6" s="110"/>
      <c r="IFN6" s="110"/>
      <c r="IFO6" s="110"/>
      <c r="IFP6" s="110"/>
      <c r="IFQ6" s="110"/>
      <c r="IFR6" s="110"/>
      <c r="IFS6" s="110"/>
      <c r="IFT6" s="110"/>
      <c r="IFU6" s="110"/>
      <c r="IFV6" s="110"/>
      <c r="IFW6" s="110"/>
      <c r="IFX6" s="110"/>
      <c r="IFY6" s="110"/>
      <c r="IFZ6" s="110"/>
      <c r="IGA6" s="110"/>
      <c r="IGB6" s="110"/>
      <c r="IGC6" s="110"/>
      <c r="IGD6" s="110"/>
      <c r="IGE6" s="110"/>
      <c r="IGF6" s="110"/>
      <c r="IGG6" s="110"/>
      <c r="IGH6" s="110"/>
      <c r="IGI6" s="110"/>
      <c r="IGJ6" s="110"/>
      <c r="IGK6" s="110"/>
      <c r="IGL6" s="110"/>
      <c r="IGM6" s="110"/>
      <c r="IGN6" s="110"/>
      <c r="IGO6" s="110"/>
      <c r="IGP6" s="110"/>
      <c r="IGQ6" s="110"/>
      <c r="IGR6" s="110"/>
      <c r="IGS6" s="110"/>
      <c r="IGT6" s="110"/>
      <c r="IGU6" s="110"/>
      <c r="IGV6" s="110"/>
      <c r="IGW6" s="110"/>
      <c r="IGX6" s="110"/>
      <c r="IGY6" s="110"/>
      <c r="IGZ6" s="110"/>
      <c r="IHA6" s="110"/>
      <c r="IHB6" s="110"/>
      <c r="IHC6" s="110"/>
      <c r="IHD6" s="110"/>
      <c r="IHE6" s="110"/>
      <c r="IHF6" s="110"/>
      <c r="IHG6" s="110"/>
      <c r="IHH6" s="110"/>
      <c r="IHI6" s="110"/>
      <c r="IHJ6" s="110"/>
      <c r="IHK6" s="110"/>
      <c r="IHL6" s="110"/>
      <c r="IHM6" s="110"/>
      <c r="IHN6" s="110"/>
      <c r="IHO6" s="110"/>
      <c r="IHP6" s="110"/>
      <c r="IHQ6" s="110"/>
      <c r="IHR6" s="110"/>
      <c r="IHS6" s="110"/>
      <c r="IHT6" s="110"/>
      <c r="IHU6" s="110"/>
      <c r="IHV6" s="110"/>
      <c r="IHW6" s="110"/>
      <c r="IHX6" s="110"/>
      <c r="IHY6" s="110"/>
      <c r="IHZ6" s="110"/>
      <c r="IIA6" s="110"/>
      <c r="IIB6" s="110"/>
      <c r="IIC6" s="110"/>
      <c r="IID6" s="110"/>
      <c r="IIE6" s="110"/>
      <c r="IIF6" s="110"/>
      <c r="IIG6" s="110"/>
      <c r="IIH6" s="110"/>
      <c r="III6" s="110"/>
      <c r="IIJ6" s="110"/>
      <c r="IIK6" s="110"/>
      <c r="IIL6" s="110"/>
      <c r="IIM6" s="110"/>
      <c r="IIN6" s="110"/>
      <c r="IIO6" s="110"/>
      <c r="IIP6" s="110"/>
      <c r="IIQ6" s="110"/>
      <c r="IIR6" s="110"/>
      <c r="IIS6" s="110"/>
      <c r="IIT6" s="110"/>
      <c r="IIU6" s="110"/>
      <c r="IIV6" s="110"/>
      <c r="IIW6" s="110"/>
      <c r="IIX6" s="110"/>
      <c r="IIY6" s="110"/>
      <c r="IIZ6" s="110"/>
      <c r="IJA6" s="110"/>
      <c r="IJB6" s="110"/>
      <c r="IJC6" s="110"/>
      <c r="IJD6" s="110"/>
      <c r="IJE6" s="110"/>
      <c r="IJF6" s="110"/>
      <c r="IJG6" s="110"/>
      <c r="IJH6" s="110"/>
      <c r="IJI6" s="110"/>
      <c r="IJJ6" s="110"/>
      <c r="IJK6" s="110"/>
      <c r="IJL6" s="110"/>
      <c r="IJM6" s="110"/>
      <c r="IJN6" s="110"/>
      <c r="IJO6" s="110"/>
      <c r="IJP6" s="110"/>
      <c r="IJQ6" s="110"/>
      <c r="IJR6" s="110"/>
      <c r="IJS6" s="110"/>
      <c r="IJT6" s="110"/>
      <c r="IJU6" s="110"/>
      <c r="IJV6" s="110"/>
      <c r="IJW6" s="110"/>
      <c r="IJX6" s="110"/>
      <c r="IJY6" s="110"/>
      <c r="IJZ6" s="110"/>
      <c r="IKA6" s="110"/>
      <c r="IKB6" s="110"/>
      <c r="IKC6" s="110"/>
      <c r="IKD6" s="110"/>
      <c r="IKE6" s="110"/>
      <c r="IKF6" s="110"/>
      <c r="IKG6" s="110"/>
      <c r="IKH6" s="110"/>
      <c r="IKI6" s="110"/>
      <c r="IKJ6" s="110"/>
      <c r="IKK6" s="110"/>
      <c r="IKL6" s="110"/>
      <c r="IKM6" s="110"/>
      <c r="IKN6" s="110"/>
      <c r="IKO6" s="110"/>
      <c r="IKP6" s="110"/>
      <c r="IKQ6" s="110"/>
      <c r="IKR6" s="110"/>
      <c r="IKS6" s="110"/>
      <c r="IKT6" s="110"/>
      <c r="IKU6" s="110"/>
      <c r="IKV6" s="110"/>
      <c r="IKW6" s="110"/>
      <c r="IKX6" s="110"/>
      <c r="IKY6" s="110"/>
      <c r="IKZ6" s="110"/>
      <c r="ILA6" s="110"/>
      <c r="ILB6" s="110"/>
      <c r="ILC6" s="110"/>
      <c r="ILD6" s="110"/>
      <c r="ILE6" s="110"/>
      <c r="ILF6" s="110"/>
      <c r="ILG6" s="110"/>
      <c r="ILH6" s="110"/>
      <c r="ILI6" s="110"/>
      <c r="ILJ6" s="110"/>
      <c r="ILK6" s="110"/>
      <c r="ILL6" s="110"/>
      <c r="ILM6" s="110"/>
      <c r="ILN6" s="110"/>
      <c r="ILO6" s="110"/>
      <c r="ILP6" s="110"/>
      <c r="ILQ6" s="110"/>
      <c r="ILR6" s="110"/>
      <c r="ILS6" s="110"/>
      <c r="ILT6" s="110"/>
      <c r="ILU6" s="110"/>
      <c r="ILV6" s="110"/>
      <c r="ILW6" s="110"/>
      <c r="ILX6" s="110"/>
      <c r="ILY6" s="110"/>
      <c r="ILZ6" s="110"/>
      <c r="IMA6" s="110"/>
      <c r="IMB6" s="110"/>
      <c r="IMC6" s="110"/>
      <c r="IMD6" s="110"/>
      <c r="IME6" s="110"/>
      <c r="IMF6" s="110"/>
      <c r="IMG6" s="110"/>
      <c r="IMH6" s="110"/>
      <c r="IMI6" s="110"/>
      <c r="IMJ6" s="110"/>
      <c r="IMK6" s="110"/>
      <c r="IML6" s="110"/>
      <c r="IMM6" s="110"/>
      <c r="IMN6" s="110"/>
      <c r="IMO6" s="110"/>
      <c r="IMP6" s="110"/>
      <c r="IMQ6" s="110"/>
      <c r="IMR6" s="110"/>
      <c r="IMS6" s="110"/>
      <c r="IMT6" s="110"/>
      <c r="IMU6" s="110"/>
      <c r="IMV6" s="110"/>
      <c r="IMW6" s="110"/>
      <c r="IMX6" s="110"/>
      <c r="IMY6" s="110"/>
      <c r="IMZ6" s="110"/>
      <c r="INA6" s="110"/>
      <c r="INB6" s="110"/>
      <c r="INC6" s="110"/>
      <c r="IND6" s="110"/>
      <c r="INE6" s="110"/>
      <c r="INF6" s="110"/>
      <c r="ING6" s="110"/>
      <c r="INH6" s="110"/>
      <c r="INI6" s="110"/>
      <c r="INJ6" s="110"/>
      <c r="INK6" s="110"/>
      <c r="INL6" s="110"/>
      <c r="INM6" s="110"/>
      <c r="INN6" s="110"/>
      <c r="INO6" s="110"/>
      <c r="INP6" s="110"/>
      <c r="INQ6" s="110"/>
      <c r="INR6" s="110"/>
      <c r="INS6" s="110"/>
      <c r="INT6" s="110"/>
      <c r="INU6" s="110"/>
      <c r="INV6" s="110"/>
      <c r="INW6" s="110"/>
      <c r="INX6" s="110"/>
      <c r="INY6" s="110"/>
      <c r="INZ6" s="110"/>
      <c r="IOA6" s="110"/>
      <c r="IOB6" s="110"/>
      <c r="IOC6" s="110"/>
      <c r="IOD6" s="110"/>
      <c r="IOE6" s="110"/>
      <c r="IOF6" s="110"/>
      <c r="IOG6" s="110"/>
      <c r="IOH6" s="110"/>
      <c r="IOI6" s="110"/>
      <c r="IOJ6" s="110"/>
      <c r="IOK6" s="110"/>
      <c r="IOL6" s="110"/>
      <c r="IOM6" s="110"/>
      <c r="ION6" s="110"/>
      <c r="IOO6" s="110"/>
      <c r="IOP6" s="110"/>
      <c r="IOQ6" s="110"/>
      <c r="IOR6" s="110"/>
      <c r="IOS6" s="110"/>
      <c r="IOT6" s="110"/>
      <c r="IOU6" s="110"/>
      <c r="IOV6" s="110"/>
      <c r="IOW6" s="110"/>
      <c r="IOX6" s="110"/>
      <c r="IOY6" s="110"/>
      <c r="IOZ6" s="110"/>
      <c r="IPA6" s="110"/>
      <c r="IPB6" s="110"/>
      <c r="IPC6" s="110"/>
      <c r="IPD6" s="110"/>
      <c r="IPE6" s="110"/>
      <c r="IPF6" s="110"/>
      <c r="IPG6" s="110"/>
      <c r="IPH6" s="110"/>
      <c r="IPI6" s="110"/>
      <c r="IPJ6" s="110"/>
      <c r="IPK6" s="110"/>
      <c r="IPL6" s="110"/>
      <c r="IPM6" s="110"/>
      <c r="IPN6" s="110"/>
      <c r="IPO6" s="110"/>
      <c r="IPP6" s="110"/>
      <c r="IPQ6" s="110"/>
      <c r="IPR6" s="110"/>
      <c r="IPS6" s="110"/>
      <c r="IPT6" s="110"/>
      <c r="IPU6" s="110"/>
      <c r="IPV6" s="110"/>
      <c r="IPW6" s="110"/>
      <c r="IPX6" s="110"/>
      <c r="IPY6" s="110"/>
      <c r="IPZ6" s="110"/>
      <c r="IQA6" s="110"/>
      <c r="IQB6" s="110"/>
      <c r="IQC6" s="110"/>
      <c r="IQD6" s="110"/>
      <c r="IQE6" s="110"/>
      <c r="IQF6" s="110"/>
      <c r="IQG6" s="110"/>
      <c r="IQH6" s="110"/>
      <c r="IQI6" s="110"/>
      <c r="IQJ6" s="110"/>
      <c r="IQK6" s="110"/>
      <c r="IQL6" s="110"/>
      <c r="IQM6" s="110"/>
      <c r="IQN6" s="110"/>
      <c r="IQO6" s="110"/>
      <c r="IQP6" s="110"/>
      <c r="IQQ6" s="110"/>
      <c r="IQR6" s="110"/>
      <c r="IQS6" s="110"/>
      <c r="IQT6" s="110"/>
      <c r="IQU6" s="110"/>
      <c r="IQV6" s="110"/>
      <c r="IQW6" s="110"/>
      <c r="IQX6" s="110"/>
      <c r="IQY6" s="110"/>
      <c r="IQZ6" s="110"/>
      <c r="IRA6" s="110"/>
      <c r="IRB6" s="110"/>
      <c r="IRC6" s="110"/>
      <c r="IRD6" s="110"/>
      <c r="IRE6" s="110"/>
      <c r="IRF6" s="110"/>
      <c r="IRG6" s="110"/>
      <c r="IRH6" s="110"/>
      <c r="IRI6" s="110"/>
      <c r="IRJ6" s="110"/>
      <c r="IRK6" s="110"/>
      <c r="IRL6" s="110"/>
      <c r="IRM6" s="110"/>
      <c r="IRN6" s="110"/>
      <c r="IRO6" s="110"/>
      <c r="IRP6" s="110"/>
      <c r="IRQ6" s="110"/>
      <c r="IRR6" s="110"/>
      <c r="IRS6" s="110"/>
      <c r="IRT6" s="110"/>
      <c r="IRU6" s="110"/>
      <c r="IRV6" s="110"/>
      <c r="IRW6" s="110"/>
      <c r="IRX6" s="110"/>
      <c r="IRY6" s="110"/>
      <c r="IRZ6" s="110"/>
      <c r="ISA6" s="110"/>
      <c r="ISB6" s="110"/>
      <c r="ISC6" s="110"/>
      <c r="ISD6" s="110"/>
      <c r="ISE6" s="110"/>
      <c r="ISF6" s="110"/>
      <c r="ISG6" s="110"/>
      <c r="ISH6" s="110"/>
      <c r="ISI6" s="110"/>
      <c r="ISJ6" s="110"/>
      <c r="ISK6" s="110"/>
      <c r="ISL6" s="110"/>
      <c r="ISM6" s="110"/>
      <c r="ISN6" s="110"/>
      <c r="ISO6" s="110"/>
      <c r="ISP6" s="110"/>
      <c r="ISQ6" s="110"/>
      <c r="ISR6" s="110"/>
      <c r="ISS6" s="110"/>
      <c r="IST6" s="110"/>
      <c r="ISU6" s="110"/>
      <c r="ISV6" s="110"/>
      <c r="ISW6" s="110"/>
      <c r="ISX6" s="110"/>
      <c r="ISY6" s="110"/>
      <c r="ISZ6" s="110"/>
      <c r="ITA6" s="110"/>
      <c r="ITB6" s="110"/>
      <c r="ITC6" s="110"/>
      <c r="ITD6" s="110"/>
      <c r="ITE6" s="110"/>
      <c r="ITF6" s="110"/>
      <c r="ITG6" s="110"/>
      <c r="ITH6" s="110"/>
      <c r="ITI6" s="110"/>
      <c r="ITJ6" s="110"/>
      <c r="ITK6" s="110"/>
      <c r="ITL6" s="110"/>
      <c r="ITM6" s="110"/>
      <c r="ITN6" s="110"/>
      <c r="ITO6" s="110"/>
      <c r="ITP6" s="110"/>
      <c r="ITQ6" s="110"/>
      <c r="ITR6" s="110"/>
      <c r="ITS6" s="110"/>
      <c r="ITT6" s="110"/>
      <c r="ITU6" s="110"/>
      <c r="ITV6" s="110"/>
      <c r="ITW6" s="110"/>
      <c r="ITX6" s="110"/>
      <c r="ITY6" s="110"/>
      <c r="ITZ6" s="110"/>
      <c r="IUA6" s="110"/>
      <c r="IUB6" s="110"/>
      <c r="IUC6" s="110"/>
      <c r="IUD6" s="110"/>
      <c r="IUE6" s="110"/>
      <c r="IUF6" s="110"/>
      <c r="IUG6" s="110"/>
      <c r="IUH6" s="110"/>
      <c r="IUI6" s="110"/>
      <c r="IUJ6" s="110"/>
      <c r="IUK6" s="110"/>
      <c r="IUL6" s="110"/>
      <c r="IUM6" s="110"/>
      <c r="IUN6" s="110"/>
      <c r="IUO6" s="110"/>
      <c r="IUP6" s="110"/>
      <c r="IUQ6" s="110"/>
      <c r="IUR6" s="110"/>
      <c r="IUS6" s="110"/>
      <c r="IUT6" s="110"/>
      <c r="IUU6" s="110"/>
      <c r="IUV6" s="110"/>
      <c r="IUW6" s="110"/>
      <c r="IUX6" s="110"/>
      <c r="IUY6" s="110"/>
      <c r="IUZ6" s="110"/>
      <c r="IVA6" s="110"/>
      <c r="IVB6" s="110"/>
      <c r="IVC6" s="110"/>
      <c r="IVD6" s="110"/>
      <c r="IVE6" s="110"/>
      <c r="IVF6" s="110"/>
      <c r="IVG6" s="110"/>
      <c r="IVH6" s="110"/>
      <c r="IVI6" s="110"/>
      <c r="IVJ6" s="110"/>
      <c r="IVK6" s="110"/>
      <c r="IVL6" s="110"/>
      <c r="IVM6" s="110"/>
      <c r="IVN6" s="110"/>
      <c r="IVO6" s="110"/>
      <c r="IVP6" s="110"/>
      <c r="IVQ6" s="110"/>
      <c r="IVR6" s="110"/>
      <c r="IVS6" s="110"/>
      <c r="IVT6" s="110"/>
      <c r="IVU6" s="110"/>
      <c r="IVV6" s="110"/>
      <c r="IVW6" s="110"/>
      <c r="IVX6" s="110"/>
      <c r="IVY6" s="110"/>
      <c r="IVZ6" s="110"/>
      <c r="IWA6" s="110"/>
      <c r="IWB6" s="110"/>
      <c r="IWC6" s="110"/>
      <c r="IWD6" s="110"/>
      <c r="IWE6" s="110"/>
      <c r="IWF6" s="110"/>
      <c r="IWG6" s="110"/>
      <c r="IWH6" s="110"/>
      <c r="IWI6" s="110"/>
      <c r="IWJ6" s="110"/>
      <c r="IWK6" s="110"/>
      <c r="IWL6" s="110"/>
      <c r="IWM6" s="110"/>
      <c r="IWN6" s="110"/>
      <c r="IWO6" s="110"/>
      <c r="IWP6" s="110"/>
      <c r="IWQ6" s="110"/>
      <c r="IWR6" s="110"/>
      <c r="IWS6" s="110"/>
      <c r="IWT6" s="110"/>
      <c r="IWU6" s="110"/>
      <c r="IWV6" s="110"/>
      <c r="IWW6" s="110"/>
      <c r="IWX6" s="110"/>
      <c r="IWY6" s="110"/>
      <c r="IWZ6" s="110"/>
      <c r="IXA6" s="110"/>
      <c r="IXB6" s="110"/>
      <c r="IXC6" s="110"/>
      <c r="IXD6" s="110"/>
      <c r="IXE6" s="110"/>
      <c r="IXF6" s="110"/>
      <c r="IXG6" s="110"/>
      <c r="IXH6" s="110"/>
      <c r="IXI6" s="110"/>
      <c r="IXJ6" s="110"/>
      <c r="IXK6" s="110"/>
      <c r="IXL6" s="110"/>
      <c r="IXM6" s="110"/>
      <c r="IXN6" s="110"/>
      <c r="IXO6" s="110"/>
      <c r="IXP6" s="110"/>
      <c r="IXQ6" s="110"/>
      <c r="IXR6" s="110"/>
      <c r="IXS6" s="110"/>
      <c r="IXT6" s="110"/>
      <c r="IXU6" s="110"/>
      <c r="IXV6" s="110"/>
      <c r="IXW6" s="110"/>
      <c r="IXX6" s="110"/>
      <c r="IXY6" s="110"/>
      <c r="IXZ6" s="110"/>
      <c r="IYA6" s="110"/>
      <c r="IYB6" s="110"/>
      <c r="IYC6" s="110"/>
      <c r="IYD6" s="110"/>
      <c r="IYE6" s="110"/>
      <c r="IYF6" s="110"/>
      <c r="IYG6" s="110"/>
      <c r="IYH6" s="110"/>
      <c r="IYI6" s="110"/>
      <c r="IYJ6" s="110"/>
      <c r="IYK6" s="110"/>
      <c r="IYL6" s="110"/>
      <c r="IYM6" s="110"/>
      <c r="IYN6" s="110"/>
      <c r="IYO6" s="110"/>
      <c r="IYP6" s="110"/>
      <c r="IYQ6" s="110"/>
      <c r="IYR6" s="110"/>
      <c r="IYS6" s="110"/>
      <c r="IYT6" s="110"/>
      <c r="IYU6" s="110"/>
      <c r="IYV6" s="110"/>
      <c r="IYW6" s="110"/>
      <c r="IYX6" s="110"/>
      <c r="IYY6" s="110"/>
      <c r="IYZ6" s="110"/>
      <c r="IZA6" s="110"/>
      <c r="IZB6" s="110"/>
      <c r="IZC6" s="110"/>
      <c r="IZD6" s="110"/>
      <c r="IZE6" s="110"/>
      <c r="IZF6" s="110"/>
      <c r="IZG6" s="110"/>
      <c r="IZH6" s="110"/>
      <c r="IZI6" s="110"/>
      <c r="IZJ6" s="110"/>
      <c r="IZK6" s="110"/>
      <c r="IZL6" s="110"/>
      <c r="IZM6" s="110"/>
      <c r="IZN6" s="110"/>
      <c r="IZO6" s="110"/>
      <c r="IZP6" s="110"/>
      <c r="IZQ6" s="110"/>
      <c r="IZR6" s="110"/>
      <c r="IZS6" s="110"/>
      <c r="IZT6" s="110"/>
      <c r="IZU6" s="110"/>
      <c r="IZV6" s="110"/>
      <c r="IZW6" s="110"/>
      <c r="IZX6" s="110"/>
      <c r="IZY6" s="110"/>
      <c r="IZZ6" s="110"/>
      <c r="JAA6" s="110"/>
      <c r="JAB6" s="110"/>
      <c r="JAC6" s="110"/>
      <c r="JAD6" s="110"/>
      <c r="JAE6" s="110"/>
      <c r="JAF6" s="110"/>
      <c r="JAG6" s="110"/>
      <c r="JAH6" s="110"/>
      <c r="JAI6" s="110"/>
      <c r="JAJ6" s="110"/>
      <c r="JAK6" s="110"/>
      <c r="JAL6" s="110"/>
      <c r="JAM6" s="110"/>
      <c r="JAN6" s="110"/>
      <c r="JAO6" s="110"/>
      <c r="JAP6" s="110"/>
      <c r="JAQ6" s="110"/>
      <c r="JAR6" s="110"/>
      <c r="JAS6" s="110"/>
      <c r="JAT6" s="110"/>
      <c r="JAU6" s="110"/>
      <c r="JAV6" s="110"/>
      <c r="JAW6" s="110"/>
      <c r="JAX6" s="110"/>
      <c r="JAY6" s="110"/>
      <c r="JAZ6" s="110"/>
      <c r="JBA6" s="110"/>
      <c r="JBB6" s="110"/>
      <c r="JBC6" s="110"/>
      <c r="JBD6" s="110"/>
      <c r="JBE6" s="110"/>
      <c r="JBF6" s="110"/>
      <c r="JBG6" s="110"/>
      <c r="JBH6" s="110"/>
      <c r="JBI6" s="110"/>
      <c r="JBJ6" s="110"/>
      <c r="JBK6" s="110"/>
      <c r="JBL6" s="110"/>
      <c r="JBM6" s="110"/>
      <c r="JBN6" s="110"/>
      <c r="JBO6" s="110"/>
      <c r="JBP6" s="110"/>
      <c r="JBQ6" s="110"/>
      <c r="JBR6" s="110"/>
      <c r="JBS6" s="110"/>
      <c r="JBT6" s="110"/>
      <c r="JBU6" s="110"/>
      <c r="JBV6" s="110"/>
      <c r="JBW6" s="110"/>
      <c r="JBX6" s="110"/>
      <c r="JBY6" s="110"/>
      <c r="JBZ6" s="110"/>
      <c r="JCA6" s="110"/>
      <c r="JCB6" s="110"/>
      <c r="JCC6" s="110"/>
      <c r="JCD6" s="110"/>
      <c r="JCE6" s="110"/>
      <c r="JCF6" s="110"/>
      <c r="JCG6" s="110"/>
      <c r="JCH6" s="110"/>
      <c r="JCI6" s="110"/>
      <c r="JCJ6" s="110"/>
      <c r="JCK6" s="110"/>
      <c r="JCL6" s="110"/>
      <c r="JCM6" s="110"/>
      <c r="JCN6" s="110"/>
      <c r="JCO6" s="110"/>
      <c r="JCP6" s="110"/>
      <c r="JCQ6" s="110"/>
      <c r="JCR6" s="110"/>
      <c r="JCS6" s="110"/>
      <c r="JCT6" s="110"/>
      <c r="JCU6" s="110"/>
      <c r="JCV6" s="110"/>
      <c r="JCW6" s="110"/>
      <c r="JCX6" s="110"/>
      <c r="JCY6" s="110"/>
      <c r="JCZ6" s="110"/>
      <c r="JDA6" s="110"/>
      <c r="JDB6" s="110"/>
      <c r="JDC6" s="110"/>
      <c r="JDD6" s="110"/>
      <c r="JDE6" s="110"/>
      <c r="JDF6" s="110"/>
      <c r="JDG6" s="110"/>
      <c r="JDH6" s="110"/>
      <c r="JDI6" s="110"/>
      <c r="JDJ6" s="110"/>
      <c r="JDK6" s="110"/>
      <c r="JDL6" s="110"/>
      <c r="JDM6" s="110"/>
      <c r="JDN6" s="110"/>
      <c r="JDO6" s="110"/>
      <c r="JDP6" s="110"/>
      <c r="JDQ6" s="110"/>
      <c r="JDR6" s="110"/>
      <c r="JDS6" s="110"/>
      <c r="JDT6" s="110"/>
      <c r="JDU6" s="110"/>
      <c r="JDV6" s="110"/>
      <c r="JDW6" s="110"/>
      <c r="JDX6" s="110"/>
      <c r="JDY6" s="110"/>
      <c r="JDZ6" s="110"/>
      <c r="JEA6" s="110"/>
      <c r="JEB6" s="110"/>
      <c r="JEC6" s="110"/>
      <c r="JED6" s="110"/>
      <c r="JEE6" s="110"/>
      <c r="JEF6" s="110"/>
      <c r="JEG6" s="110"/>
      <c r="JEH6" s="110"/>
      <c r="JEI6" s="110"/>
      <c r="JEJ6" s="110"/>
      <c r="JEK6" s="110"/>
      <c r="JEL6" s="110"/>
      <c r="JEM6" s="110"/>
      <c r="JEN6" s="110"/>
      <c r="JEO6" s="110"/>
      <c r="JEP6" s="110"/>
      <c r="JEQ6" s="110"/>
      <c r="JER6" s="110"/>
      <c r="JES6" s="110"/>
      <c r="JET6" s="110"/>
      <c r="JEU6" s="110"/>
      <c r="JEV6" s="110"/>
      <c r="JEW6" s="110"/>
      <c r="JEX6" s="110"/>
      <c r="JEY6" s="110"/>
      <c r="JEZ6" s="110"/>
      <c r="JFA6" s="110"/>
      <c r="JFB6" s="110"/>
      <c r="JFC6" s="110"/>
      <c r="JFD6" s="110"/>
      <c r="JFE6" s="110"/>
      <c r="JFF6" s="110"/>
      <c r="JFG6" s="110"/>
      <c r="JFH6" s="110"/>
      <c r="JFI6" s="110"/>
      <c r="JFJ6" s="110"/>
      <c r="JFK6" s="110"/>
      <c r="JFL6" s="110"/>
      <c r="JFM6" s="110"/>
      <c r="JFN6" s="110"/>
      <c r="JFO6" s="110"/>
      <c r="JFP6" s="110"/>
      <c r="JFQ6" s="110"/>
      <c r="JFR6" s="110"/>
      <c r="JFS6" s="110"/>
      <c r="JFT6" s="110"/>
      <c r="JFU6" s="110"/>
      <c r="JFV6" s="110"/>
      <c r="JFW6" s="110"/>
      <c r="JFX6" s="110"/>
      <c r="JFY6" s="110"/>
      <c r="JFZ6" s="110"/>
      <c r="JGA6" s="110"/>
      <c r="JGB6" s="110"/>
      <c r="JGC6" s="110"/>
      <c r="JGD6" s="110"/>
      <c r="JGE6" s="110"/>
      <c r="JGF6" s="110"/>
      <c r="JGG6" s="110"/>
      <c r="JGH6" s="110"/>
      <c r="JGI6" s="110"/>
      <c r="JGJ6" s="110"/>
      <c r="JGK6" s="110"/>
      <c r="JGL6" s="110"/>
      <c r="JGM6" s="110"/>
      <c r="JGN6" s="110"/>
      <c r="JGO6" s="110"/>
      <c r="JGP6" s="110"/>
      <c r="JGQ6" s="110"/>
      <c r="JGR6" s="110"/>
      <c r="JGS6" s="110"/>
      <c r="JGT6" s="110"/>
      <c r="JGU6" s="110"/>
      <c r="JGV6" s="110"/>
      <c r="JGW6" s="110"/>
      <c r="JGX6" s="110"/>
      <c r="JGY6" s="110"/>
      <c r="JGZ6" s="110"/>
      <c r="JHA6" s="110"/>
      <c r="JHB6" s="110"/>
      <c r="JHC6" s="110"/>
      <c r="JHD6" s="110"/>
      <c r="JHE6" s="110"/>
      <c r="JHF6" s="110"/>
      <c r="JHG6" s="110"/>
      <c r="JHH6" s="110"/>
      <c r="JHI6" s="110"/>
      <c r="JHJ6" s="110"/>
      <c r="JHK6" s="110"/>
      <c r="JHL6" s="110"/>
      <c r="JHM6" s="110"/>
      <c r="JHN6" s="110"/>
      <c r="JHO6" s="110"/>
      <c r="JHP6" s="110"/>
      <c r="JHQ6" s="110"/>
      <c r="JHR6" s="110"/>
      <c r="JHS6" s="110"/>
      <c r="JHT6" s="110"/>
      <c r="JHU6" s="110"/>
      <c r="JHV6" s="110"/>
      <c r="JHW6" s="110"/>
      <c r="JHX6" s="110"/>
      <c r="JHY6" s="110"/>
      <c r="JHZ6" s="110"/>
      <c r="JIA6" s="110"/>
      <c r="JIB6" s="110"/>
      <c r="JIC6" s="110"/>
      <c r="JID6" s="110"/>
      <c r="JIE6" s="110"/>
      <c r="JIF6" s="110"/>
      <c r="JIG6" s="110"/>
      <c r="JIH6" s="110"/>
      <c r="JII6" s="110"/>
      <c r="JIJ6" s="110"/>
      <c r="JIK6" s="110"/>
      <c r="JIL6" s="110"/>
      <c r="JIM6" s="110"/>
      <c r="JIN6" s="110"/>
      <c r="JIO6" s="110"/>
      <c r="JIP6" s="110"/>
      <c r="JIQ6" s="110"/>
      <c r="JIR6" s="110"/>
      <c r="JIS6" s="110"/>
      <c r="JIT6" s="110"/>
      <c r="JIU6" s="110"/>
      <c r="JIV6" s="110"/>
      <c r="JIW6" s="110"/>
      <c r="JIX6" s="110"/>
      <c r="JIY6" s="110"/>
      <c r="JIZ6" s="110"/>
      <c r="JJA6" s="110"/>
      <c r="JJB6" s="110"/>
      <c r="JJC6" s="110"/>
      <c r="JJD6" s="110"/>
      <c r="JJE6" s="110"/>
      <c r="JJF6" s="110"/>
      <c r="JJG6" s="110"/>
      <c r="JJH6" s="110"/>
      <c r="JJI6" s="110"/>
      <c r="JJJ6" s="110"/>
      <c r="JJK6" s="110"/>
      <c r="JJL6" s="110"/>
      <c r="JJM6" s="110"/>
      <c r="JJN6" s="110"/>
      <c r="JJO6" s="110"/>
      <c r="JJP6" s="110"/>
      <c r="JJQ6" s="110"/>
      <c r="JJR6" s="110"/>
      <c r="JJS6" s="110"/>
      <c r="JJT6" s="110"/>
      <c r="JJU6" s="110"/>
      <c r="JJV6" s="110"/>
      <c r="JJW6" s="110"/>
      <c r="JJX6" s="110"/>
      <c r="JJY6" s="110"/>
      <c r="JJZ6" s="110"/>
      <c r="JKA6" s="110"/>
      <c r="JKB6" s="110"/>
      <c r="JKC6" s="110"/>
      <c r="JKD6" s="110"/>
      <c r="JKE6" s="110"/>
      <c r="JKF6" s="110"/>
      <c r="JKG6" s="110"/>
      <c r="JKH6" s="110"/>
      <c r="JKI6" s="110"/>
      <c r="JKJ6" s="110"/>
      <c r="JKK6" s="110"/>
      <c r="JKL6" s="110"/>
      <c r="JKM6" s="110"/>
      <c r="JKN6" s="110"/>
      <c r="JKO6" s="110"/>
      <c r="JKP6" s="110"/>
      <c r="JKQ6" s="110"/>
      <c r="JKR6" s="110"/>
      <c r="JKS6" s="110"/>
      <c r="JKT6" s="110"/>
      <c r="JKU6" s="110"/>
      <c r="JKV6" s="110"/>
      <c r="JKW6" s="110"/>
      <c r="JKX6" s="110"/>
      <c r="JKY6" s="110"/>
      <c r="JKZ6" s="110"/>
      <c r="JLA6" s="110"/>
      <c r="JLB6" s="110"/>
      <c r="JLC6" s="110"/>
      <c r="JLD6" s="110"/>
      <c r="JLE6" s="110"/>
      <c r="JLF6" s="110"/>
      <c r="JLG6" s="110"/>
      <c r="JLH6" s="110"/>
      <c r="JLI6" s="110"/>
      <c r="JLJ6" s="110"/>
      <c r="JLK6" s="110"/>
      <c r="JLL6" s="110"/>
      <c r="JLM6" s="110"/>
      <c r="JLN6" s="110"/>
      <c r="JLO6" s="110"/>
      <c r="JLP6" s="110"/>
      <c r="JLQ6" s="110"/>
      <c r="JLR6" s="110"/>
      <c r="JLS6" s="110"/>
      <c r="JLT6" s="110"/>
      <c r="JLU6" s="110"/>
      <c r="JLV6" s="110"/>
      <c r="JLW6" s="110"/>
      <c r="JLX6" s="110"/>
      <c r="JLY6" s="110"/>
      <c r="JLZ6" s="110"/>
      <c r="JMA6" s="110"/>
      <c r="JMB6" s="110"/>
      <c r="JMC6" s="110"/>
      <c r="JMD6" s="110"/>
      <c r="JME6" s="110"/>
      <c r="JMF6" s="110"/>
      <c r="JMG6" s="110"/>
      <c r="JMH6" s="110"/>
      <c r="JMI6" s="110"/>
      <c r="JMJ6" s="110"/>
      <c r="JMK6" s="110"/>
      <c r="JML6" s="110"/>
      <c r="JMM6" s="110"/>
      <c r="JMN6" s="110"/>
      <c r="JMO6" s="110"/>
      <c r="JMP6" s="110"/>
      <c r="JMQ6" s="110"/>
      <c r="JMR6" s="110"/>
      <c r="JMS6" s="110"/>
      <c r="JMT6" s="110"/>
      <c r="JMU6" s="110"/>
      <c r="JMV6" s="110"/>
      <c r="JMW6" s="110"/>
      <c r="JMX6" s="110"/>
      <c r="JMY6" s="110"/>
      <c r="JMZ6" s="110"/>
      <c r="JNA6" s="110"/>
      <c r="JNB6" s="110"/>
      <c r="JNC6" s="110"/>
      <c r="JND6" s="110"/>
      <c r="JNE6" s="110"/>
      <c r="JNF6" s="110"/>
      <c r="JNG6" s="110"/>
      <c r="JNH6" s="110"/>
      <c r="JNI6" s="110"/>
      <c r="JNJ6" s="110"/>
      <c r="JNK6" s="110"/>
      <c r="JNL6" s="110"/>
      <c r="JNM6" s="110"/>
      <c r="JNN6" s="110"/>
      <c r="JNO6" s="110"/>
      <c r="JNP6" s="110"/>
      <c r="JNQ6" s="110"/>
      <c r="JNR6" s="110"/>
      <c r="JNS6" s="110"/>
      <c r="JNT6" s="110"/>
      <c r="JNU6" s="110"/>
      <c r="JNV6" s="110"/>
      <c r="JNW6" s="110"/>
      <c r="JNX6" s="110"/>
      <c r="JNY6" s="110"/>
      <c r="JNZ6" s="110"/>
      <c r="JOA6" s="110"/>
      <c r="JOB6" s="110"/>
      <c r="JOC6" s="110"/>
      <c r="JOD6" s="110"/>
      <c r="JOE6" s="110"/>
      <c r="JOF6" s="110"/>
      <c r="JOG6" s="110"/>
      <c r="JOH6" s="110"/>
      <c r="JOI6" s="110"/>
      <c r="JOJ6" s="110"/>
      <c r="JOK6" s="110"/>
      <c r="JOL6" s="110"/>
      <c r="JOM6" s="110"/>
      <c r="JON6" s="110"/>
      <c r="JOO6" s="110"/>
      <c r="JOP6" s="110"/>
      <c r="JOQ6" s="110"/>
      <c r="JOR6" s="110"/>
      <c r="JOS6" s="110"/>
      <c r="JOT6" s="110"/>
      <c r="JOU6" s="110"/>
      <c r="JOV6" s="110"/>
      <c r="JOW6" s="110"/>
      <c r="JOX6" s="110"/>
      <c r="JOY6" s="110"/>
      <c r="JOZ6" s="110"/>
      <c r="JPA6" s="110"/>
      <c r="JPB6" s="110"/>
      <c r="JPC6" s="110"/>
      <c r="JPD6" s="110"/>
      <c r="JPE6" s="110"/>
      <c r="JPF6" s="110"/>
      <c r="JPG6" s="110"/>
      <c r="JPH6" s="110"/>
      <c r="JPI6" s="110"/>
      <c r="JPJ6" s="110"/>
      <c r="JPK6" s="110"/>
      <c r="JPL6" s="110"/>
      <c r="JPM6" s="110"/>
      <c r="JPN6" s="110"/>
      <c r="JPO6" s="110"/>
      <c r="JPP6" s="110"/>
      <c r="JPQ6" s="110"/>
      <c r="JPR6" s="110"/>
      <c r="JPS6" s="110"/>
      <c r="JPT6" s="110"/>
      <c r="JPU6" s="110"/>
      <c r="JPV6" s="110"/>
      <c r="JPW6" s="110"/>
      <c r="JPX6" s="110"/>
      <c r="JPY6" s="110"/>
      <c r="JPZ6" s="110"/>
      <c r="JQA6" s="110"/>
      <c r="JQB6" s="110"/>
      <c r="JQC6" s="110"/>
      <c r="JQD6" s="110"/>
      <c r="JQE6" s="110"/>
      <c r="JQF6" s="110"/>
      <c r="JQG6" s="110"/>
      <c r="JQH6" s="110"/>
      <c r="JQI6" s="110"/>
      <c r="JQJ6" s="110"/>
      <c r="JQK6" s="110"/>
      <c r="JQL6" s="110"/>
      <c r="JQM6" s="110"/>
      <c r="JQN6" s="110"/>
      <c r="JQO6" s="110"/>
      <c r="JQP6" s="110"/>
      <c r="JQQ6" s="110"/>
      <c r="JQR6" s="110"/>
      <c r="JQS6" s="110"/>
      <c r="JQT6" s="110"/>
      <c r="JQU6" s="110"/>
      <c r="JQV6" s="110"/>
      <c r="JQW6" s="110"/>
      <c r="JQX6" s="110"/>
      <c r="JQY6" s="110"/>
      <c r="JQZ6" s="110"/>
      <c r="JRA6" s="110"/>
      <c r="JRB6" s="110"/>
      <c r="JRC6" s="110"/>
      <c r="JRD6" s="110"/>
      <c r="JRE6" s="110"/>
      <c r="JRF6" s="110"/>
      <c r="JRG6" s="110"/>
      <c r="JRH6" s="110"/>
      <c r="JRI6" s="110"/>
      <c r="JRJ6" s="110"/>
      <c r="JRK6" s="110"/>
      <c r="JRL6" s="110"/>
      <c r="JRM6" s="110"/>
      <c r="JRN6" s="110"/>
      <c r="JRO6" s="110"/>
      <c r="JRP6" s="110"/>
      <c r="JRQ6" s="110"/>
      <c r="JRR6" s="110"/>
      <c r="JRS6" s="110"/>
      <c r="JRT6" s="110"/>
      <c r="JRU6" s="110"/>
      <c r="JRV6" s="110"/>
      <c r="JRW6" s="110"/>
      <c r="JRX6" s="110"/>
      <c r="JRY6" s="110"/>
      <c r="JRZ6" s="110"/>
      <c r="JSA6" s="110"/>
      <c r="JSB6" s="110"/>
      <c r="JSC6" s="110"/>
      <c r="JSD6" s="110"/>
      <c r="JSE6" s="110"/>
      <c r="JSF6" s="110"/>
      <c r="JSG6" s="110"/>
      <c r="JSH6" s="110"/>
      <c r="JSI6" s="110"/>
      <c r="JSJ6" s="110"/>
      <c r="JSK6" s="110"/>
      <c r="JSL6" s="110"/>
      <c r="JSM6" s="110"/>
      <c r="JSN6" s="110"/>
      <c r="JSO6" s="110"/>
      <c r="JSP6" s="110"/>
      <c r="JSQ6" s="110"/>
      <c r="JSR6" s="110"/>
      <c r="JSS6" s="110"/>
      <c r="JST6" s="110"/>
      <c r="JSU6" s="110"/>
      <c r="JSV6" s="110"/>
      <c r="JSW6" s="110"/>
      <c r="JSX6" s="110"/>
      <c r="JSY6" s="110"/>
      <c r="JSZ6" s="110"/>
      <c r="JTA6" s="110"/>
      <c r="JTB6" s="110"/>
      <c r="JTC6" s="110"/>
      <c r="JTD6" s="110"/>
      <c r="JTE6" s="110"/>
      <c r="JTF6" s="110"/>
      <c r="JTG6" s="110"/>
      <c r="JTH6" s="110"/>
      <c r="JTI6" s="110"/>
      <c r="JTJ6" s="110"/>
      <c r="JTK6" s="110"/>
      <c r="JTL6" s="110"/>
      <c r="JTM6" s="110"/>
      <c r="JTN6" s="110"/>
      <c r="JTO6" s="110"/>
      <c r="JTP6" s="110"/>
      <c r="JTQ6" s="110"/>
      <c r="JTR6" s="110"/>
      <c r="JTS6" s="110"/>
      <c r="JTT6" s="110"/>
      <c r="JTU6" s="110"/>
      <c r="JTV6" s="110"/>
      <c r="JTW6" s="110"/>
      <c r="JTX6" s="110"/>
      <c r="JTY6" s="110"/>
      <c r="JTZ6" s="110"/>
      <c r="JUA6" s="110"/>
      <c r="JUB6" s="110"/>
      <c r="JUC6" s="110"/>
      <c r="JUD6" s="110"/>
      <c r="JUE6" s="110"/>
      <c r="JUF6" s="110"/>
      <c r="JUG6" s="110"/>
      <c r="JUH6" s="110"/>
      <c r="JUI6" s="110"/>
      <c r="JUJ6" s="110"/>
      <c r="JUK6" s="110"/>
      <c r="JUL6" s="110"/>
      <c r="JUM6" s="110"/>
      <c r="JUN6" s="110"/>
      <c r="JUO6" s="110"/>
      <c r="JUP6" s="110"/>
      <c r="JUQ6" s="110"/>
      <c r="JUR6" s="110"/>
      <c r="JUS6" s="110"/>
      <c r="JUT6" s="110"/>
      <c r="JUU6" s="110"/>
      <c r="JUV6" s="110"/>
      <c r="JUW6" s="110"/>
      <c r="JUX6" s="110"/>
      <c r="JUY6" s="110"/>
      <c r="JUZ6" s="110"/>
      <c r="JVA6" s="110"/>
      <c r="JVB6" s="110"/>
      <c r="JVC6" s="110"/>
      <c r="JVD6" s="110"/>
      <c r="JVE6" s="110"/>
      <c r="JVF6" s="110"/>
      <c r="JVG6" s="110"/>
      <c r="JVH6" s="110"/>
      <c r="JVI6" s="110"/>
      <c r="JVJ6" s="110"/>
      <c r="JVK6" s="110"/>
      <c r="JVL6" s="110"/>
      <c r="JVM6" s="110"/>
      <c r="JVN6" s="110"/>
      <c r="JVO6" s="110"/>
      <c r="JVP6" s="110"/>
      <c r="JVQ6" s="110"/>
      <c r="JVR6" s="110"/>
      <c r="JVS6" s="110"/>
      <c r="JVT6" s="110"/>
      <c r="JVU6" s="110"/>
      <c r="JVV6" s="110"/>
      <c r="JVW6" s="110"/>
      <c r="JVX6" s="110"/>
      <c r="JVY6" s="110"/>
      <c r="JVZ6" s="110"/>
      <c r="JWA6" s="110"/>
      <c r="JWB6" s="110"/>
      <c r="JWC6" s="110"/>
      <c r="JWD6" s="110"/>
      <c r="JWE6" s="110"/>
      <c r="JWF6" s="110"/>
      <c r="JWG6" s="110"/>
      <c r="JWH6" s="110"/>
      <c r="JWI6" s="110"/>
      <c r="JWJ6" s="110"/>
      <c r="JWK6" s="110"/>
      <c r="JWL6" s="110"/>
      <c r="JWM6" s="110"/>
      <c r="JWN6" s="110"/>
      <c r="JWO6" s="110"/>
      <c r="JWP6" s="110"/>
      <c r="JWQ6" s="110"/>
      <c r="JWR6" s="110"/>
      <c r="JWS6" s="110"/>
      <c r="JWT6" s="110"/>
      <c r="JWU6" s="110"/>
      <c r="JWV6" s="110"/>
      <c r="JWW6" s="110"/>
      <c r="JWX6" s="110"/>
      <c r="JWY6" s="110"/>
      <c r="JWZ6" s="110"/>
      <c r="JXA6" s="110"/>
      <c r="JXB6" s="110"/>
      <c r="JXC6" s="110"/>
      <c r="JXD6" s="110"/>
      <c r="JXE6" s="110"/>
      <c r="JXF6" s="110"/>
      <c r="JXG6" s="110"/>
      <c r="JXH6" s="110"/>
      <c r="JXI6" s="110"/>
      <c r="JXJ6" s="110"/>
      <c r="JXK6" s="110"/>
      <c r="JXL6" s="110"/>
      <c r="JXM6" s="110"/>
      <c r="JXN6" s="110"/>
      <c r="JXO6" s="110"/>
      <c r="JXP6" s="110"/>
      <c r="JXQ6" s="110"/>
      <c r="JXR6" s="110"/>
      <c r="JXS6" s="110"/>
      <c r="JXT6" s="110"/>
      <c r="JXU6" s="110"/>
      <c r="JXV6" s="110"/>
      <c r="JXW6" s="110"/>
      <c r="JXX6" s="110"/>
      <c r="JXY6" s="110"/>
      <c r="JXZ6" s="110"/>
      <c r="JYA6" s="110"/>
      <c r="JYB6" s="110"/>
      <c r="JYC6" s="110"/>
      <c r="JYD6" s="110"/>
      <c r="JYE6" s="110"/>
      <c r="JYF6" s="110"/>
      <c r="JYG6" s="110"/>
      <c r="JYH6" s="110"/>
      <c r="JYI6" s="110"/>
      <c r="JYJ6" s="110"/>
      <c r="JYK6" s="110"/>
      <c r="JYL6" s="110"/>
      <c r="JYM6" s="110"/>
      <c r="JYN6" s="110"/>
      <c r="JYO6" s="110"/>
      <c r="JYP6" s="110"/>
      <c r="JYQ6" s="110"/>
      <c r="JYR6" s="110"/>
      <c r="JYS6" s="110"/>
      <c r="JYT6" s="110"/>
      <c r="JYU6" s="110"/>
      <c r="JYV6" s="110"/>
      <c r="JYW6" s="110"/>
      <c r="JYX6" s="110"/>
      <c r="JYY6" s="110"/>
      <c r="JYZ6" s="110"/>
      <c r="JZA6" s="110"/>
      <c r="JZB6" s="110"/>
      <c r="JZC6" s="110"/>
      <c r="JZD6" s="110"/>
      <c r="JZE6" s="110"/>
      <c r="JZF6" s="110"/>
      <c r="JZG6" s="110"/>
      <c r="JZH6" s="110"/>
      <c r="JZI6" s="110"/>
      <c r="JZJ6" s="110"/>
      <c r="JZK6" s="110"/>
      <c r="JZL6" s="110"/>
      <c r="JZM6" s="110"/>
      <c r="JZN6" s="110"/>
      <c r="JZO6" s="110"/>
      <c r="JZP6" s="110"/>
      <c r="JZQ6" s="110"/>
      <c r="JZR6" s="110"/>
      <c r="JZS6" s="110"/>
      <c r="JZT6" s="110"/>
      <c r="JZU6" s="110"/>
      <c r="JZV6" s="110"/>
      <c r="JZW6" s="110"/>
      <c r="JZX6" s="110"/>
      <c r="JZY6" s="110"/>
      <c r="JZZ6" s="110"/>
      <c r="KAA6" s="110"/>
      <c r="KAB6" s="110"/>
      <c r="KAC6" s="110"/>
      <c r="KAD6" s="110"/>
      <c r="KAE6" s="110"/>
      <c r="KAF6" s="110"/>
      <c r="KAG6" s="110"/>
      <c r="KAH6" s="110"/>
      <c r="KAI6" s="110"/>
      <c r="KAJ6" s="110"/>
      <c r="KAK6" s="110"/>
      <c r="KAL6" s="110"/>
      <c r="KAM6" s="110"/>
      <c r="KAN6" s="110"/>
      <c r="KAO6" s="110"/>
      <c r="KAP6" s="110"/>
      <c r="KAQ6" s="110"/>
      <c r="KAR6" s="110"/>
      <c r="KAS6" s="110"/>
      <c r="KAT6" s="110"/>
      <c r="KAU6" s="110"/>
      <c r="KAV6" s="110"/>
      <c r="KAW6" s="110"/>
      <c r="KAX6" s="110"/>
      <c r="KAY6" s="110"/>
      <c r="KAZ6" s="110"/>
      <c r="KBA6" s="110"/>
      <c r="KBB6" s="110"/>
      <c r="KBC6" s="110"/>
      <c r="KBD6" s="110"/>
      <c r="KBE6" s="110"/>
      <c r="KBF6" s="110"/>
      <c r="KBG6" s="110"/>
      <c r="KBH6" s="110"/>
      <c r="KBI6" s="110"/>
      <c r="KBJ6" s="110"/>
      <c r="KBK6" s="110"/>
      <c r="KBL6" s="110"/>
      <c r="KBM6" s="110"/>
      <c r="KBN6" s="110"/>
      <c r="KBO6" s="110"/>
      <c r="KBP6" s="110"/>
      <c r="KBQ6" s="110"/>
      <c r="KBR6" s="110"/>
      <c r="KBS6" s="110"/>
      <c r="KBT6" s="110"/>
      <c r="KBU6" s="110"/>
      <c r="KBV6" s="110"/>
      <c r="KBW6" s="110"/>
      <c r="KBX6" s="110"/>
      <c r="KBY6" s="110"/>
      <c r="KBZ6" s="110"/>
      <c r="KCA6" s="110"/>
      <c r="KCB6" s="110"/>
      <c r="KCC6" s="110"/>
      <c r="KCD6" s="110"/>
      <c r="KCE6" s="110"/>
      <c r="KCF6" s="110"/>
      <c r="KCG6" s="110"/>
      <c r="KCH6" s="110"/>
      <c r="KCI6" s="110"/>
      <c r="KCJ6" s="110"/>
      <c r="KCK6" s="110"/>
      <c r="KCL6" s="110"/>
      <c r="KCM6" s="110"/>
      <c r="KCN6" s="110"/>
      <c r="KCO6" s="110"/>
      <c r="KCP6" s="110"/>
      <c r="KCQ6" s="110"/>
      <c r="KCR6" s="110"/>
      <c r="KCS6" s="110"/>
      <c r="KCT6" s="110"/>
      <c r="KCU6" s="110"/>
      <c r="KCV6" s="110"/>
      <c r="KCW6" s="110"/>
      <c r="KCX6" s="110"/>
      <c r="KCY6" s="110"/>
      <c r="KCZ6" s="110"/>
      <c r="KDA6" s="110"/>
      <c r="KDB6" s="110"/>
      <c r="KDC6" s="110"/>
      <c r="KDD6" s="110"/>
      <c r="KDE6" s="110"/>
      <c r="KDF6" s="110"/>
      <c r="KDG6" s="110"/>
      <c r="KDH6" s="110"/>
      <c r="KDI6" s="110"/>
      <c r="KDJ6" s="110"/>
      <c r="KDK6" s="110"/>
      <c r="KDL6" s="110"/>
      <c r="KDM6" s="110"/>
      <c r="KDN6" s="110"/>
      <c r="KDO6" s="110"/>
      <c r="KDP6" s="110"/>
      <c r="KDQ6" s="110"/>
      <c r="KDR6" s="110"/>
      <c r="KDS6" s="110"/>
      <c r="KDT6" s="110"/>
      <c r="KDU6" s="110"/>
      <c r="KDV6" s="110"/>
      <c r="KDW6" s="110"/>
      <c r="KDX6" s="110"/>
      <c r="KDY6" s="110"/>
      <c r="KDZ6" s="110"/>
      <c r="KEA6" s="110"/>
      <c r="KEB6" s="110"/>
      <c r="KEC6" s="110"/>
      <c r="KED6" s="110"/>
      <c r="KEE6" s="110"/>
      <c r="KEF6" s="110"/>
      <c r="KEG6" s="110"/>
      <c r="KEH6" s="110"/>
      <c r="KEI6" s="110"/>
      <c r="KEJ6" s="110"/>
      <c r="KEK6" s="110"/>
      <c r="KEL6" s="110"/>
      <c r="KEM6" s="110"/>
      <c r="KEN6" s="110"/>
      <c r="KEO6" s="110"/>
      <c r="KEP6" s="110"/>
      <c r="KEQ6" s="110"/>
      <c r="KER6" s="110"/>
      <c r="KES6" s="110"/>
      <c r="KET6" s="110"/>
      <c r="KEU6" s="110"/>
      <c r="KEV6" s="110"/>
      <c r="KEW6" s="110"/>
      <c r="KEX6" s="110"/>
      <c r="KEY6" s="110"/>
      <c r="KEZ6" s="110"/>
      <c r="KFA6" s="110"/>
      <c r="KFB6" s="110"/>
      <c r="KFC6" s="110"/>
      <c r="KFD6" s="110"/>
      <c r="KFE6" s="110"/>
      <c r="KFF6" s="110"/>
      <c r="KFG6" s="110"/>
      <c r="KFH6" s="110"/>
      <c r="KFI6" s="110"/>
      <c r="KFJ6" s="110"/>
      <c r="KFK6" s="110"/>
      <c r="KFL6" s="110"/>
      <c r="KFM6" s="110"/>
      <c r="KFN6" s="110"/>
      <c r="KFO6" s="110"/>
      <c r="KFP6" s="110"/>
      <c r="KFQ6" s="110"/>
      <c r="KFR6" s="110"/>
      <c r="KFS6" s="110"/>
      <c r="KFT6" s="110"/>
      <c r="KFU6" s="110"/>
      <c r="KFV6" s="110"/>
      <c r="KFW6" s="110"/>
      <c r="KFX6" s="110"/>
      <c r="KFY6" s="110"/>
      <c r="KFZ6" s="110"/>
      <c r="KGA6" s="110"/>
      <c r="KGB6" s="110"/>
      <c r="KGC6" s="110"/>
      <c r="KGD6" s="110"/>
      <c r="KGE6" s="110"/>
      <c r="KGF6" s="110"/>
      <c r="KGG6" s="110"/>
      <c r="KGH6" s="110"/>
      <c r="KGI6" s="110"/>
      <c r="KGJ6" s="110"/>
      <c r="KGK6" s="110"/>
      <c r="KGL6" s="110"/>
      <c r="KGM6" s="110"/>
      <c r="KGN6" s="110"/>
      <c r="KGO6" s="110"/>
      <c r="KGP6" s="110"/>
      <c r="KGQ6" s="110"/>
      <c r="KGR6" s="110"/>
      <c r="KGS6" s="110"/>
      <c r="KGT6" s="110"/>
      <c r="KGU6" s="110"/>
      <c r="KGV6" s="110"/>
      <c r="KGW6" s="110"/>
      <c r="KGX6" s="110"/>
      <c r="KGY6" s="110"/>
      <c r="KGZ6" s="110"/>
      <c r="KHA6" s="110"/>
      <c r="KHB6" s="110"/>
      <c r="KHC6" s="110"/>
      <c r="KHD6" s="110"/>
      <c r="KHE6" s="110"/>
      <c r="KHF6" s="110"/>
      <c r="KHG6" s="110"/>
      <c r="KHH6" s="110"/>
      <c r="KHI6" s="110"/>
      <c r="KHJ6" s="110"/>
      <c r="KHK6" s="110"/>
      <c r="KHL6" s="110"/>
      <c r="KHM6" s="110"/>
      <c r="KHN6" s="110"/>
      <c r="KHO6" s="110"/>
      <c r="KHP6" s="110"/>
      <c r="KHQ6" s="110"/>
      <c r="KHR6" s="110"/>
      <c r="KHS6" s="110"/>
      <c r="KHT6" s="110"/>
      <c r="KHU6" s="110"/>
      <c r="KHV6" s="110"/>
      <c r="KHW6" s="110"/>
      <c r="KHX6" s="110"/>
      <c r="KHY6" s="110"/>
      <c r="KHZ6" s="110"/>
      <c r="KIA6" s="110"/>
      <c r="KIB6" s="110"/>
      <c r="KIC6" s="110"/>
      <c r="KID6" s="110"/>
      <c r="KIE6" s="110"/>
      <c r="KIF6" s="110"/>
      <c r="KIG6" s="110"/>
      <c r="KIH6" s="110"/>
      <c r="KII6" s="110"/>
      <c r="KIJ6" s="110"/>
      <c r="KIK6" s="110"/>
      <c r="KIL6" s="110"/>
      <c r="KIM6" s="110"/>
      <c r="KIN6" s="110"/>
      <c r="KIO6" s="110"/>
      <c r="KIP6" s="110"/>
      <c r="KIQ6" s="110"/>
      <c r="KIR6" s="110"/>
      <c r="KIS6" s="110"/>
      <c r="KIT6" s="110"/>
      <c r="KIU6" s="110"/>
      <c r="KIV6" s="110"/>
      <c r="KIW6" s="110"/>
      <c r="KIX6" s="110"/>
      <c r="KIY6" s="110"/>
      <c r="KIZ6" s="110"/>
      <c r="KJA6" s="110"/>
      <c r="KJB6" s="110"/>
      <c r="KJC6" s="110"/>
      <c r="KJD6" s="110"/>
      <c r="KJE6" s="110"/>
      <c r="KJF6" s="110"/>
      <c r="KJG6" s="110"/>
      <c r="KJH6" s="110"/>
      <c r="KJI6" s="110"/>
      <c r="KJJ6" s="110"/>
      <c r="KJK6" s="110"/>
      <c r="KJL6" s="110"/>
      <c r="KJM6" s="110"/>
      <c r="KJN6" s="110"/>
      <c r="KJO6" s="110"/>
      <c r="KJP6" s="110"/>
      <c r="KJQ6" s="110"/>
      <c r="KJR6" s="110"/>
      <c r="KJS6" s="110"/>
      <c r="KJT6" s="110"/>
      <c r="KJU6" s="110"/>
      <c r="KJV6" s="110"/>
      <c r="KJW6" s="110"/>
      <c r="KJX6" s="110"/>
      <c r="KJY6" s="110"/>
      <c r="KJZ6" s="110"/>
      <c r="KKA6" s="110"/>
      <c r="KKB6" s="110"/>
      <c r="KKC6" s="110"/>
      <c r="KKD6" s="110"/>
      <c r="KKE6" s="110"/>
      <c r="KKF6" s="110"/>
      <c r="KKG6" s="110"/>
      <c r="KKH6" s="110"/>
      <c r="KKI6" s="110"/>
      <c r="KKJ6" s="110"/>
      <c r="KKK6" s="110"/>
      <c r="KKL6" s="110"/>
      <c r="KKM6" s="110"/>
      <c r="KKN6" s="110"/>
      <c r="KKO6" s="110"/>
      <c r="KKP6" s="110"/>
      <c r="KKQ6" s="110"/>
      <c r="KKR6" s="110"/>
      <c r="KKS6" s="110"/>
      <c r="KKT6" s="110"/>
      <c r="KKU6" s="110"/>
      <c r="KKV6" s="110"/>
      <c r="KKW6" s="110"/>
      <c r="KKX6" s="110"/>
      <c r="KKY6" s="110"/>
      <c r="KKZ6" s="110"/>
      <c r="KLA6" s="110"/>
      <c r="KLB6" s="110"/>
      <c r="KLC6" s="110"/>
      <c r="KLD6" s="110"/>
      <c r="KLE6" s="110"/>
      <c r="KLF6" s="110"/>
      <c r="KLG6" s="110"/>
      <c r="KLH6" s="110"/>
      <c r="KLI6" s="110"/>
      <c r="KLJ6" s="110"/>
      <c r="KLK6" s="110"/>
      <c r="KLL6" s="110"/>
      <c r="KLM6" s="110"/>
      <c r="KLN6" s="110"/>
      <c r="KLO6" s="110"/>
      <c r="KLP6" s="110"/>
      <c r="KLQ6" s="110"/>
      <c r="KLR6" s="110"/>
      <c r="KLS6" s="110"/>
      <c r="KLT6" s="110"/>
      <c r="KLU6" s="110"/>
      <c r="KLV6" s="110"/>
      <c r="KLW6" s="110"/>
      <c r="KLX6" s="110"/>
      <c r="KLY6" s="110"/>
      <c r="KLZ6" s="110"/>
      <c r="KMA6" s="110"/>
      <c r="KMB6" s="110"/>
      <c r="KMC6" s="110"/>
      <c r="KMD6" s="110"/>
      <c r="KME6" s="110"/>
      <c r="KMF6" s="110"/>
      <c r="KMG6" s="110"/>
      <c r="KMH6" s="110"/>
      <c r="KMI6" s="110"/>
      <c r="KMJ6" s="110"/>
      <c r="KMK6" s="110"/>
      <c r="KML6" s="110"/>
      <c r="KMM6" s="110"/>
      <c r="KMN6" s="110"/>
      <c r="KMO6" s="110"/>
      <c r="KMP6" s="110"/>
      <c r="KMQ6" s="110"/>
      <c r="KMR6" s="110"/>
      <c r="KMS6" s="110"/>
      <c r="KMT6" s="110"/>
      <c r="KMU6" s="110"/>
      <c r="KMV6" s="110"/>
      <c r="KMW6" s="110"/>
      <c r="KMX6" s="110"/>
      <c r="KMY6" s="110"/>
      <c r="KMZ6" s="110"/>
      <c r="KNA6" s="110"/>
      <c r="KNB6" s="110"/>
      <c r="KNC6" s="110"/>
      <c r="KND6" s="110"/>
      <c r="KNE6" s="110"/>
      <c r="KNF6" s="110"/>
      <c r="KNG6" s="110"/>
      <c r="KNH6" s="110"/>
      <c r="KNI6" s="110"/>
      <c r="KNJ6" s="110"/>
      <c r="KNK6" s="110"/>
      <c r="KNL6" s="110"/>
      <c r="KNM6" s="110"/>
      <c r="KNN6" s="110"/>
      <c r="KNO6" s="110"/>
      <c r="KNP6" s="110"/>
      <c r="KNQ6" s="110"/>
      <c r="KNR6" s="110"/>
      <c r="KNS6" s="110"/>
      <c r="KNT6" s="110"/>
      <c r="KNU6" s="110"/>
      <c r="KNV6" s="110"/>
      <c r="KNW6" s="110"/>
      <c r="KNX6" s="110"/>
      <c r="KNY6" s="110"/>
      <c r="KNZ6" s="110"/>
      <c r="KOA6" s="110"/>
      <c r="KOB6" s="110"/>
      <c r="KOC6" s="110"/>
      <c r="KOD6" s="110"/>
      <c r="KOE6" s="110"/>
      <c r="KOF6" s="110"/>
      <c r="KOG6" s="110"/>
      <c r="KOH6" s="110"/>
      <c r="KOI6" s="110"/>
      <c r="KOJ6" s="110"/>
      <c r="KOK6" s="110"/>
      <c r="KOL6" s="110"/>
      <c r="KOM6" s="110"/>
      <c r="KON6" s="110"/>
      <c r="KOO6" s="110"/>
      <c r="KOP6" s="110"/>
      <c r="KOQ6" s="110"/>
      <c r="KOR6" s="110"/>
      <c r="KOS6" s="110"/>
      <c r="KOT6" s="110"/>
      <c r="KOU6" s="110"/>
      <c r="KOV6" s="110"/>
      <c r="KOW6" s="110"/>
      <c r="KOX6" s="110"/>
      <c r="KOY6" s="110"/>
      <c r="KOZ6" s="110"/>
      <c r="KPA6" s="110"/>
      <c r="KPB6" s="110"/>
      <c r="KPC6" s="110"/>
      <c r="KPD6" s="110"/>
      <c r="KPE6" s="110"/>
      <c r="KPF6" s="110"/>
      <c r="KPG6" s="110"/>
      <c r="KPH6" s="110"/>
      <c r="KPI6" s="110"/>
      <c r="KPJ6" s="110"/>
      <c r="KPK6" s="110"/>
      <c r="KPL6" s="110"/>
      <c r="KPM6" s="110"/>
      <c r="KPN6" s="110"/>
      <c r="KPO6" s="110"/>
      <c r="KPP6" s="110"/>
      <c r="KPQ6" s="110"/>
      <c r="KPR6" s="110"/>
      <c r="KPS6" s="110"/>
      <c r="KPT6" s="110"/>
      <c r="KPU6" s="110"/>
      <c r="KPV6" s="110"/>
      <c r="KPW6" s="110"/>
      <c r="KPX6" s="110"/>
      <c r="KPY6" s="110"/>
      <c r="KPZ6" s="110"/>
      <c r="KQA6" s="110"/>
      <c r="KQB6" s="110"/>
      <c r="KQC6" s="110"/>
      <c r="KQD6" s="110"/>
      <c r="KQE6" s="110"/>
      <c r="KQF6" s="110"/>
      <c r="KQG6" s="110"/>
      <c r="KQH6" s="110"/>
      <c r="KQI6" s="110"/>
      <c r="KQJ6" s="110"/>
      <c r="KQK6" s="110"/>
      <c r="KQL6" s="110"/>
      <c r="KQM6" s="110"/>
      <c r="KQN6" s="110"/>
      <c r="KQO6" s="110"/>
      <c r="KQP6" s="110"/>
      <c r="KQQ6" s="110"/>
      <c r="KQR6" s="110"/>
      <c r="KQS6" s="110"/>
      <c r="KQT6" s="110"/>
      <c r="KQU6" s="110"/>
      <c r="KQV6" s="110"/>
      <c r="KQW6" s="110"/>
      <c r="KQX6" s="110"/>
      <c r="KQY6" s="110"/>
      <c r="KQZ6" s="110"/>
      <c r="KRA6" s="110"/>
      <c r="KRB6" s="110"/>
      <c r="KRC6" s="110"/>
      <c r="KRD6" s="110"/>
      <c r="KRE6" s="110"/>
      <c r="KRF6" s="110"/>
      <c r="KRG6" s="110"/>
      <c r="KRH6" s="110"/>
      <c r="KRI6" s="110"/>
      <c r="KRJ6" s="110"/>
      <c r="KRK6" s="110"/>
      <c r="KRL6" s="110"/>
      <c r="KRM6" s="110"/>
      <c r="KRN6" s="110"/>
      <c r="KRO6" s="110"/>
      <c r="KRP6" s="110"/>
      <c r="KRQ6" s="110"/>
      <c r="KRR6" s="110"/>
      <c r="KRS6" s="110"/>
      <c r="KRT6" s="110"/>
      <c r="KRU6" s="110"/>
      <c r="KRV6" s="110"/>
      <c r="KRW6" s="110"/>
      <c r="KRX6" s="110"/>
      <c r="KRY6" s="110"/>
      <c r="KRZ6" s="110"/>
      <c r="KSA6" s="110"/>
      <c r="KSB6" s="110"/>
      <c r="KSC6" s="110"/>
      <c r="KSD6" s="110"/>
      <c r="KSE6" s="110"/>
      <c r="KSF6" s="110"/>
      <c r="KSG6" s="110"/>
      <c r="KSH6" s="110"/>
      <c r="KSI6" s="110"/>
      <c r="KSJ6" s="110"/>
      <c r="KSK6" s="110"/>
      <c r="KSL6" s="110"/>
      <c r="KSM6" s="110"/>
      <c r="KSN6" s="110"/>
      <c r="KSO6" s="110"/>
      <c r="KSP6" s="110"/>
      <c r="KSQ6" s="110"/>
      <c r="KSR6" s="110"/>
      <c r="KSS6" s="110"/>
      <c r="KST6" s="110"/>
      <c r="KSU6" s="110"/>
      <c r="KSV6" s="110"/>
      <c r="KSW6" s="110"/>
      <c r="KSX6" s="110"/>
      <c r="KSY6" s="110"/>
      <c r="KSZ6" s="110"/>
      <c r="KTA6" s="110"/>
      <c r="KTB6" s="110"/>
      <c r="KTC6" s="110"/>
      <c r="KTD6" s="110"/>
      <c r="KTE6" s="110"/>
      <c r="KTF6" s="110"/>
      <c r="KTG6" s="110"/>
      <c r="KTH6" s="110"/>
      <c r="KTI6" s="110"/>
      <c r="KTJ6" s="110"/>
      <c r="KTK6" s="110"/>
      <c r="KTL6" s="110"/>
      <c r="KTM6" s="110"/>
      <c r="KTN6" s="110"/>
      <c r="KTO6" s="110"/>
      <c r="KTP6" s="110"/>
      <c r="KTQ6" s="110"/>
      <c r="KTR6" s="110"/>
      <c r="KTS6" s="110"/>
      <c r="KTT6" s="110"/>
      <c r="KTU6" s="110"/>
      <c r="KTV6" s="110"/>
      <c r="KTW6" s="110"/>
      <c r="KTX6" s="110"/>
      <c r="KTY6" s="110"/>
      <c r="KTZ6" s="110"/>
      <c r="KUA6" s="110"/>
      <c r="KUB6" s="110"/>
      <c r="KUC6" s="110"/>
      <c r="KUD6" s="110"/>
      <c r="KUE6" s="110"/>
      <c r="KUF6" s="110"/>
      <c r="KUG6" s="110"/>
      <c r="KUH6" s="110"/>
      <c r="KUI6" s="110"/>
      <c r="KUJ6" s="110"/>
      <c r="KUK6" s="110"/>
      <c r="KUL6" s="110"/>
      <c r="KUM6" s="110"/>
      <c r="KUN6" s="110"/>
      <c r="KUO6" s="110"/>
      <c r="KUP6" s="110"/>
      <c r="KUQ6" s="110"/>
      <c r="KUR6" s="110"/>
      <c r="KUS6" s="110"/>
      <c r="KUT6" s="110"/>
      <c r="KUU6" s="110"/>
      <c r="KUV6" s="110"/>
      <c r="KUW6" s="110"/>
      <c r="KUX6" s="110"/>
      <c r="KUY6" s="110"/>
      <c r="KUZ6" s="110"/>
      <c r="KVA6" s="110"/>
      <c r="KVB6" s="110"/>
      <c r="KVC6" s="110"/>
      <c r="KVD6" s="110"/>
      <c r="KVE6" s="110"/>
      <c r="KVF6" s="110"/>
      <c r="KVG6" s="110"/>
      <c r="KVH6" s="110"/>
      <c r="KVI6" s="110"/>
      <c r="KVJ6" s="110"/>
      <c r="KVK6" s="110"/>
      <c r="KVL6" s="110"/>
      <c r="KVM6" s="110"/>
      <c r="KVN6" s="110"/>
      <c r="KVO6" s="110"/>
      <c r="KVP6" s="110"/>
      <c r="KVQ6" s="110"/>
      <c r="KVR6" s="110"/>
      <c r="KVS6" s="110"/>
      <c r="KVT6" s="110"/>
      <c r="KVU6" s="110"/>
      <c r="KVV6" s="110"/>
      <c r="KVW6" s="110"/>
      <c r="KVX6" s="110"/>
      <c r="KVY6" s="110"/>
      <c r="KVZ6" s="110"/>
      <c r="KWA6" s="110"/>
      <c r="KWB6" s="110"/>
      <c r="KWC6" s="110"/>
      <c r="KWD6" s="110"/>
      <c r="KWE6" s="110"/>
      <c r="KWF6" s="110"/>
      <c r="KWG6" s="110"/>
      <c r="KWH6" s="110"/>
      <c r="KWI6" s="110"/>
      <c r="KWJ6" s="110"/>
      <c r="KWK6" s="110"/>
      <c r="KWL6" s="110"/>
      <c r="KWM6" s="110"/>
      <c r="KWN6" s="110"/>
      <c r="KWO6" s="110"/>
      <c r="KWP6" s="110"/>
      <c r="KWQ6" s="110"/>
      <c r="KWR6" s="110"/>
      <c r="KWS6" s="110"/>
      <c r="KWT6" s="110"/>
      <c r="KWU6" s="110"/>
      <c r="KWV6" s="110"/>
      <c r="KWW6" s="110"/>
      <c r="KWX6" s="110"/>
      <c r="KWY6" s="110"/>
      <c r="KWZ6" s="110"/>
      <c r="KXA6" s="110"/>
      <c r="KXB6" s="110"/>
      <c r="KXC6" s="110"/>
      <c r="KXD6" s="110"/>
      <c r="KXE6" s="110"/>
      <c r="KXF6" s="110"/>
      <c r="KXG6" s="110"/>
      <c r="KXH6" s="110"/>
      <c r="KXI6" s="110"/>
      <c r="KXJ6" s="110"/>
      <c r="KXK6" s="110"/>
      <c r="KXL6" s="110"/>
      <c r="KXM6" s="110"/>
      <c r="KXN6" s="110"/>
      <c r="KXO6" s="110"/>
      <c r="KXP6" s="110"/>
      <c r="KXQ6" s="110"/>
      <c r="KXR6" s="110"/>
      <c r="KXS6" s="110"/>
      <c r="KXT6" s="110"/>
      <c r="KXU6" s="110"/>
      <c r="KXV6" s="110"/>
      <c r="KXW6" s="110"/>
      <c r="KXX6" s="110"/>
      <c r="KXY6" s="110"/>
      <c r="KXZ6" s="110"/>
      <c r="KYA6" s="110"/>
      <c r="KYB6" s="110"/>
      <c r="KYC6" s="110"/>
      <c r="KYD6" s="110"/>
      <c r="KYE6" s="110"/>
      <c r="KYF6" s="110"/>
      <c r="KYG6" s="110"/>
      <c r="KYH6" s="110"/>
      <c r="KYI6" s="110"/>
      <c r="KYJ6" s="110"/>
      <c r="KYK6" s="110"/>
      <c r="KYL6" s="110"/>
      <c r="KYM6" s="110"/>
      <c r="KYN6" s="110"/>
      <c r="KYO6" s="110"/>
      <c r="KYP6" s="110"/>
      <c r="KYQ6" s="110"/>
      <c r="KYR6" s="110"/>
      <c r="KYS6" s="110"/>
      <c r="KYT6" s="110"/>
      <c r="KYU6" s="110"/>
      <c r="KYV6" s="110"/>
      <c r="KYW6" s="110"/>
      <c r="KYX6" s="110"/>
      <c r="KYY6" s="110"/>
      <c r="KYZ6" s="110"/>
      <c r="KZA6" s="110"/>
      <c r="KZB6" s="110"/>
      <c r="KZC6" s="110"/>
      <c r="KZD6" s="110"/>
      <c r="KZE6" s="110"/>
      <c r="KZF6" s="110"/>
      <c r="KZG6" s="110"/>
      <c r="KZH6" s="110"/>
      <c r="KZI6" s="110"/>
      <c r="KZJ6" s="110"/>
      <c r="KZK6" s="110"/>
      <c r="KZL6" s="110"/>
      <c r="KZM6" s="110"/>
      <c r="KZN6" s="110"/>
      <c r="KZO6" s="110"/>
      <c r="KZP6" s="110"/>
      <c r="KZQ6" s="110"/>
      <c r="KZR6" s="110"/>
      <c r="KZS6" s="110"/>
      <c r="KZT6" s="110"/>
      <c r="KZU6" s="110"/>
      <c r="KZV6" s="110"/>
      <c r="KZW6" s="110"/>
      <c r="KZX6" s="110"/>
      <c r="KZY6" s="110"/>
      <c r="KZZ6" s="110"/>
      <c r="LAA6" s="110"/>
      <c r="LAB6" s="110"/>
      <c r="LAC6" s="110"/>
      <c r="LAD6" s="110"/>
      <c r="LAE6" s="110"/>
      <c r="LAF6" s="110"/>
      <c r="LAG6" s="110"/>
      <c r="LAH6" s="110"/>
      <c r="LAI6" s="110"/>
      <c r="LAJ6" s="110"/>
      <c r="LAK6" s="110"/>
      <c r="LAL6" s="110"/>
      <c r="LAM6" s="110"/>
      <c r="LAN6" s="110"/>
      <c r="LAO6" s="110"/>
      <c r="LAP6" s="110"/>
      <c r="LAQ6" s="110"/>
      <c r="LAR6" s="110"/>
      <c r="LAS6" s="110"/>
      <c r="LAT6" s="110"/>
      <c r="LAU6" s="110"/>
      <c r="LAV6" s="110"/>
      <c r="LAW6" s="110"/>
      <c r="LAX6" s="110"/>
      <c r="LAY6" s="110"/>
      <c r="LAZ6" s="110"/>
      <c r="LBA6" s="110"/>
      <c r="LBB6" s="110"/>
      <c r="LBC6" s="110"/>
      <c r="LBD6" s="110"/>
      <c r="LBE6" s="110"/>
      <c r="LBF6" s="110"/>
      <c r="LBG6" s="110"/>
      <c r="LBH6" s="110"/>
      <c r="LBI6" s="110"/>
      <c r="LBJ6" s="110"/>
      <c r="LBK6" s="110"/>
      <c r="LBL6" s="110"/>
      <c r="LBM6" s="110"/>
      <c r="LBN6" s="110"/>
      <c r="LBO6" s="110"/>
      <c r="LBP6" s="110"/>
      <c r="LBQ6" s="110"/>
      <c r="LBR6" s="110"/>
      <c r="LBS6" s="110"/>
      <c r="LBT6" s="110"/>
      <c r="LBU6" s="110"/>
      <c r="LBV6" s="110"/>
      <c r="LBW6" s="110"/>
      <c r="LBX6" s="110"/>
      <c r="LBY6" s="110"/>
      <c r="LBZ6" s="110"/>
      <c r="LCA6" s="110"/>
      <c r="LCB6" s="110"/>
      <c r="LCC6" s="110"/>
      <c r="LCD6" s="110"/>
      <c r="LCE6" s="110"/>
      <c r="LCF6" s="110"/>
      <c r="LCG6" s="110"/>
      <c r="LCH6" s="110"/>
      <c r="LCI6" s="110"/>
      <c r="LCJ6" s="110"/>
      <c r="LCK6" s="110"/>
      <c r="LCL6" s="110"/>
      <c r="LCM6" s="110"/>
      <c r="LCN6" s="110"/>
      <c r="LCO6" s="110"/>
      <c r="LCP6" s="110"/>
      <c r="LCQ6" s="110"/>
      <c r="LCR6" s="110"/>
      <c r="LCS6" s="110"/>
      <c r="LCT6" s="110"/>
      <c r="LCU6" s="110"/>
      <c r="LCV6" s="110"/>
      <c r="LCW6" s="110"/>
      <c r="LCX6" s="110"/>
      <c r="LCY6" s="110"/>
      <c r="LCZ6" s="110"/>
      <c r="LDA6" s="110"/>
      <c r="LDB6" s="110"/>
      <c r="LDC6" s="110"/>
      <c r="LDD6" s="110"/>
      <c r="LDE6" s="110"/>
      <c r="LDF6" s="110"/>
      <c r="LDG6" s="110"/>
      <c r="LDH6" s="110"/>
      <c r="LDI6" s="110"/>
      <c r="LDJ6" s="110"/>
      <c r="LDK6" s="110"/>
      <c r="LDL6" s="110"/>
      <c r="LDM6" s="110"/>
      <c r="LDN6" s="110"/>
      <c r="LDO6" s="110"/>
      <c r="LDP6" s="110"/>
      <c r="LDQ6" s="110"/>
      <c r="LDR6" s="110"/>
      <c r="LDS6" s="110"/>
      <c r="LDT6" s="110"/>
      <c r="LDU6" s="110"/>
      <c r="LDV6" s="110"/>
      <c r="LDW6" s="110"/>
      <c r="LDX6" s="110"/>
      <c r="LDY6" s="110"/>
      <c r="LDZ6" s="110"/>
      <c r="LEA6" s="110"/>
      <c r="LEB6" s="110"/>
      <c r="LEC6" s="110"/>
      <c r="LED6" s="110"/>
      <c r="LEE6" s="110"/>
      <c r="LEF6" s="110"/>
      <c r="LEG6" s="110"/>
      <c r="LEH6" s="110"/>
      <c r="LEI6" s="110"/>
      <c r="LEJ6" s="110"/>
      <c r="LEK6" s="110"/>
      <c r="LEL6" s="110"/>
      <c r="LEM6" s="110"/>
      <c r="LEN6" s="110"/>
      <c r="LEO6" s="110"/>
      <c r="LEP6" s="110"/>
      <c r="LEQ6" s="110"/>
      <c r="LER6" s="110"/>
      <c r="LES6" s="110"/>
      <c r="LET6" s="110"/>
      <c r="LEU6" s="110"/>
      <c r="LEV6" s="110"/>
      <c r="LEW6" s="110"/>
      <c r="LEX6" s="110"/>
      <c r="LEY6" s="110"/>
      <c r="LEZ6" s="110"/>
      <c r="LFA6" s="110"/>
      <c r="LFB6" s="110"/>
      <c r="LFC6" s="110"/>
      <c r="LFD6" s="110"/>
      <c r="LFE6" s="110"/>
      <c r="LFF6" s="110"/>
      <c r="LFG6" s="110"/>
      <c r="LFH6" s="110"/>
      <c r="LFI6" s="110"/>
      <c r="LFJ6" s="110"/>
      <c r="LFK6" s="110"/>
      <c r="LFL6" s="110"/>
      <c r="LFM6" s="110"/>
      <c r="LFN6" s="110"/>
      <c r="LFO6" s="110"/>
      <c r="LFP6" s="110"/>
      <c r="LFQ6" s="110"/>
      <c r="LFR6" s="110"/>
      <c r="LFS6" s="110"/>
      <c r="LFT6" s="110"/>
      <c r="LFU6" s="110"/>
      <c r="LFV6" s="110"/>
      <c r="LFW6" s="110"/>
      <c r="LFX6" s="110"/>
      <c r="LFY6" s="110"/>
      <c r="LFZ6" s="110"/>
      <c r="LGA6" s="110"/>
      <c r="LGB6" s="110"/>
      <c r="LGC6" s="110"/>
      <c r="LGD6" s="110"/>
      <c r="LGE6" s="110"/>
      <c r="LGF6" s="110"/>
      <c r="LGG6" s="110"/>
      <c r="LGH6" s="110"/>
      <c r="LGI6" s="110"/>
      <c r="LGJ6" s="110"/>
      <c r="LGK6" s="110"/>
      <c r="LGL6" s="110"/>
      <c r="LGM6" s="110"/>
      <c r="LGN6" s="110"/>
      <c r="LGO6" s="110"/>
      <c r="LGP6" s="110"/>
      <c r="LGQ6" s="110"/>
      <c r="LGR6" s="110"/>
      <c r="LGS6" s="110"/>
      <c r="LGT6" s="110"/>
      <c r="LGU6" s="110"/>
      <c r="LGV6" s="110"/>
      <c r="LGW6" s="110"/>
      <c r="LGX6" s="110"/>
      <c r="LGY6" s="110"/>
      <c r="LGZ6" s="110"/>
      <c r="LHA6" s="110"/>
      <c r="LHB6" s="110"/>
      <c r="LHC6" s="110"/>
      <c r="LHD6" s="110"/>
      <c r="LHE6" s="110"/>
      <c r="LHF6" s="110"/>
      <c r="LHG6" s="110"/>
      <c r="LHH6" s="110"/>
      <c r="LHI6" s="110"/>
      <c r="LHJ6" s="110"/>
      <c r="LHK6" s="110"/>
      <c r="LHL6" s="110"/>
      <c r="LHM6" s="110"/>
      <c r="LHN6" s="110"/>
      <c r="LHO6" s="110"/>
      <c r="LHP6" s="110"/>
      <c r="LHQ6" s="110"/>
      <c r="LHR6" s="110"/>
      <c r="LHS6" s="110"/>
      <c r="LHT6" s="110"/>
      <c r="LHU6" s="110"/>
      <c r="LHV6" s="110"/>
      <c r="LHW6" s="110"/>
      <c r="LHX6" s="110"/>
      <c r="LHY6" s="110"/>
      <c r="LHZ6" s="110"/>
      <c r="LIA6" s="110"/>
      <c r="LIB6" s="110"/>
      <c r="LIC6" s="110"/>
      <c r="LID6" s="110"/>
      <c r="LIE6" s="110"/>
      <c r="LIF6" s="110"/>
      <c r="LIG6" s="110"/>
      <c r="LIH6" s="110"/>
      <c r="LII6" s="110"/>
      <c r="LIJ6" s="110"/>
      <c r="LIK6" s="110"/>
      <c r="LIL6" s="110"/>
      <c r="LIM6" s="110"/>
      <c r="LIN6" s="110"/>
      <c r="LIO6" s="110"/>
      <c r="LIP6" s="110"/>
      <c r="LIQ6" s="110"/>
      <c r="LIR6" s="110"/>
      <c r="LIS6" s="110"/>
      <c r="LIT6" s="110"/>
      <c r="LIU6" s="110"/>
      <c r="LIV6" s="110"/>
      <c r="LIW6" s="110"/>
      <c r="LIX6" s="110"/>
      <c r="LIY6" s="110"/>
      <c r="LIZ6" s="110"/>
      <c r="LJA6" s="110"/>
      <c r="LJB6" s="110"/>
      <c r="LJC6" s="110"/>
      <c r="LJD6" s="110"/>
      <c r="LJE6" s="110"/>
      <c r="LJF6" s="110"/>
      <c r="LJG6" s="110"/>
      <c r="LJH6" s="110"/>
      <c r="LJI6" s="110"/>
      <c r="LJJ6" s="110"/>
      <c r="LJK6" s="110"/>
      <c r="LJL6" s="110"/>
      <c r="LJM6" s="110"/>
      <c r="LJN6" s="110"/>
      <c r="LJO6" s="110"/>
      <c r="LJP6" s="110"/>
      <c r="LJQ6" s="110"/>
      <c r="LJR6" s="110"/>
      <c r="LJS6" s="110"/>
      <c r="LJT6" s="110"/>
      <c r="LJU6" s="110"/>
      <c r="LJV6" s="110"/>
      <c r="LJW6" s="110"/>
      <c r="LJX6" s="110"/>
      <c r="LJY6" s="110"/>
      <c r="LJZ6" s="110"/>
      <c r="LKA6" s="110"/>
      <c r="LKB6" s="110"/>
      <c r="LKC6" s="110"/>
      <c r="LKD6" s="110"/>
      <c r="LKE6" s="110"/>
      <c r="LKF6" s="110"/>
      <c r="LKG6" s="110"/>
      <c r="LKH6" s="110"/>
      <c r="LKI6" s="110"/>
      <c r="LKJ6" s="110"/>
      <c r="LKK6" s="110"/>
      <c r="LKL6" s="110"/>
      <c r="LKM6" s="110"/>
      <c r="LKN6" s="110"/>
      <c r="LKO6" s="110"/>
      <c r="LKP6" s="110"/>
      <c r="LKQ6" s="110"/>
      <c r="LKR6" s="110"/>
      <c r="LKS6" s="110"/>
      <c r="LKT6" s="110"/>
      <c r="LKU6" s="110"/>
      <c r="LKV6" s="110"/>
      <c r="LKW6" s="110"/>
      <c r="LKX6" s="110"/>
      <c r="LKY6" s="110"/>
      <c r="LKZ6" s="110"/>
      <c r="LLA6" s="110"/>
      <c r="LLB6" s="110"/>
      <c r="LLC6" s="110"/>
      <c r="LLD6" s="110"/>
      <c r="LLE6" s="110"/>
      <c r="LLF6" s="110"/>
      <c r="LLG6" s="110"/>
      <c r="LLH6" s="110"/>
      <c r="LLI6" s="110"/>
      <c r="LLJ6" s="110"/>
      <c r="LLK6" s="110"/>
      <c r="LLL6" s="110"/>
      <c r="LLM6" s="110"/>
      <c r="LLN6" s="110"/>
      <c r="LLO6" s="110"/>
      <c r="LLP6" s="110"/>
      <c r="LLQ6" s="110"/>
      <c r="LLR6" s="110"/>
      <c r="LLS6" s="110"/>
      <c r="LLT6" s="110"/>
      <c r="LLU6" s="110"/>
      <c r="LLV6" s="110"/>
      <c r="LLW6" s="110"/>
      <c r="LLX6" s="110"/>
      <c r="LLY6" s="110"/>
      <c r="LLZ6" s="110"/>
      <c r="LMA6" s="110"/>
      <c r="LMB6" s="110"/>
      <c r="LMC6" s="110"/>
      <c r="LMD6" s="110"/>
      <c r="LME6" s="110"/>
      <c r="LMF6" s="110"/>
      <c r="LMG6" s="110"/>
      <c r="LMH6" s="110"/>
      <c r="LMI6" s="110"/>
      <c r="LMJ6" s="110"/>
      <c r="LMK6" s="110"/>
      <c r="LML6" s="110"/>
      <c r="LMM6" s="110"/>
      <c r="LMN6" s="110"/>
      <c r="LMO6" s="110"/>
      <c r="LMP6" s="110"/>
      <c r="LMQ6" s="110"/>
      <c r="LMR6" s="110"/>
      <c r="LMS6" s="110"/>
      <c r="LMT6" s="110"/>
      <c r="LMU6" s="110"/>
      <c r="LMV6" s="110"/>
      <c r="LMW6" s="110"/>
      <c r="LMX6" s="110"/>
      <c r="LMY6" s="110"/>
      <c r="LMZ6" s="110"/>
      <c r="LNA6" s="110"/>
      <c r="LNB6" s="110"/>
      <c r="LNC6" s="110"/>
      <c r="LND6" s="110"/>
      <c r="LNE6" s="110"/>
      <c r="LNF6" s="110"/>
      <c r="LNG6" s="110"/>
      <c r="LNH6" s="110"/>
      <c r="LNI6" s="110"/>
      <c r="LNJ6" s="110"/>
      <c r="LNK6" s="110"/>
      <c r="LNL6" s="110"/>
      <c r="LNM6" s="110"/>
      <c r="LNN6" s="110"/>
      <c r="LNO6" s="110"/>
      <c r="LNP6" s="110"/>
      <c r="LNQ6" s="110"/>
      <c r="LNR6" s="110"/>
      <c r="LNS6" s="110"/>
      <c r="LNT6" s="110"/>
      <c r="LNU6" s="110"/>
      <c r="LNV6" s="110"/>
      <c r="LNW6" s="110"/>
      <c r="LNX6" s="110"/>
      <c r="LNY6" s="110"/>
      <c r="LNZ6" s="110"/>
      <c r="LOA6" s="110"/>
      <c r="LOB6" s="110"/>
      <c r="LOC6" s="110"/>
      <c r="LOD6" s="110"/>
      <c r="LOE6" s="110"/>
      <c r="LOF6" s="110"/>
      <c r="LOG6" s="110"/>
      <c r="LOH6" s="110"/>
      <c r="LOI6" s="110"/>
      <c r="LOJ6" s="110"/>
      <c r="LOK6" s="110"/>
      <c r="LOL6" s="110"/>
      <c r="LOM6" s="110"/>
      <c r="LON6" s="110"/>
      <c r="LOO6" s="110"/>
      <c r="LOP6" s="110"/>
      <c r="LOQ6" s="110"/>
      <c r="LOR6" s="110"/>
      <c r="LOS6" s="110"/>
      <c r="LOT6" s="110"/>
      <c r="LOU6" s="110"/>
      <c r="LOV6" s="110"/>
      <c r="LOW6" s="110"/>
      <c r="LOX6" s="110"/>
      <c r="LOY6" s="110"/>
      <c r="LOZ6" s="110"/>
      <c r="LPA6" s="110"/>
      <c r="LPB6" s="110"/>
      <c r="LPC6" s="110"/>
      <c r="LPD6" s="110"/>
      <c r="LPE6" s="110"/>
      <c r="LPF6" s="110"/>
      <c r="LPG6" s="110"/>
      <c r="LPH6" s="110"/>
      <c r="LPI6" s="110"/>
      <c r="LPJ6" s="110"/>
      <c r="LPK6" s="110"/>
      <c r="LPL6" s="110"/>
      <c r="LPM6" s="110"/>
      <c r="LPN6" s="110"/>
      <c r="LPO6" s="110"/>
      <c r="LPP6" s="110"/>
      <c r="LPQ6" s="110"/>
      <c r="LPR6" s="110"/>
      <c r="LPS6" s="110"/>
      <c r="LPT6" s="110"/>
      <c r="LPU6" s="110"/>
      <c r="LPV6" s="110"/>
      <c r="LPW6" s="110"/>
      <c r="LPX6" s="110"/>
      <c r="LPY6" s="110"/>
      <c r="LPZ6" s="110"/>
      <c r="LQA6" s="110"/>
      <c r="LQB6" s="110"/>
      <c r="LQC6" s="110"/>
      <c r="LQD6" s="110"/>
      <c r="LQE6" s="110"/>
      <c r="LQF6" s="110"/>
      <c r="LQG6" s="110"/>
      <c r="LQH6" s="110"/>
      <c r="LQI6" s="110"/>
      <c r="LQJ6" s="110"/>
      <c r="LQK6" s="110"/>
      <c r="LQL6" s="110"/>
      <c r="LQM6" s="110"/>
      <c r="LQN6" s="110"/>
      <c r="LQO6" s="110"/>
      <c r="LQP6" s="110"/>
      <c r="LQQ6" s="110"/>
      <c r="LQR6" s="110"/>
      <c r="LQS6" s="110"/>
      <c r="LQT6" s="110"/>
      <c r="LQU6" s="110"/>
      <c r="LQV6" s="110"/>
      <c r="LQW6" s="110"/>
      <c r="LQX6" s="110"/>
      <c r="LQY6" s="110"/>
      <c r="LQZ6" s="110"/>
      <c r="LRA6" s="110"/>
      <c r="LRB6" s="110"/>
      <c r="LRC6" s="110"/>
      <c r="LRD6" s="110"/>
      <c r="LRE6" s="110"/>
      <c r="LRF6" s="110"/>
      <c r="LRG6" s="110"/>
      <c r="LRH6" s="110"/>
      <c r="LRI6" s="110"/>
      <c r="LRJ6" s="110"/>
      <c r="LRK6" s="110"/>
      <c r="LRL6" s="110"/>
      <c r="LRM6" s="110"/>
      <c r="LRN6" s="110"/>
      <c r="LRO6" s="110"/>
      <c r="LRP6" s="110"/>
      <c r="LRQ6" s="110"/>
      <c r="LRR6" s="110"/>
      <c r="LRS6" s="110"/>
      <c r="LRT6" s="110"/>
      <c r="LRU6" s="110"/>
      <c r="LRV6" s="110"/>
      <c r="LRW6" s="110"/>
      <c r="LRX6" s="110"/>
      <c r="LRY6" s="110"/>
      <c r="LRZ6" s="110"/>
      <c r="LSA6" s="110"/>
      <c r="LSB6" s="110"/>
      <c r="LSC6" s="110"/>
      <c r="LSD6" s="110"/>
      <c r="LSE6" s="110"/>
      <c r="LSF6" s="110"/>
      <c r="LSG6" s="110"/>
      <c r="LSH6" s="110"/>
      <c r="LSI6" s="110"/>
      <c r="LSJ6" s="110"/>
      <c r="LSK6" s="110"/>
      <c r="LSL6" s="110"/>
      <c r="LSM6" s="110"/>
      <c r="LSN6" s="110"/>
      <c r="LSO6" s="110"/>
      <c r="LSP6" s="110"/>
      <c r="LSQ6" s="110"/>
      <c r="LSR6" s="110"/>
      <c r="LSS6" s="110"/>
      <c r="LST6" s="110"/>
      <c r="LSU6" s="110"/>
      <c r="LSV6" s="110"/>
      <c r="LSW6" s="110"/>
      <c r="LSX6" s="110"/>
      <c r="LSY6" s="110"/>
      <c r="LSZ6" s="110"/>
      <c r="LTA6" s="110"/>
      <c r="LTB6" s="110"/>
      <c r="LTC6" s="110"/>
      <c r="LTD6" s="110"/>
      <c r="LTE6" s="110"/>
      <c r="LTF6" s="110"/>
      <c r="LTG6" s="110"/>
      <c r="LTH6" s="110"/>
      <c r="LTI6" s="110"/>
      <c r="LTJ6" s="110"/>
      <c r="LTK6" s="110"/>
      <c r="LTL6" s="110"/>
      <c r="LTM6" s="110"/>
      <c r="LTN6" s="110"/>
      <c r="LTO6" s="110"/>
      <c r="LTP6" s="110"/>
      <c r="LTQ6" s="110"/>
      <c r="LTR6" s="110"/>
      <c r="LTS6" s="110"/>
      <c r="LTT6" s="110"/>
      <c r="LTU6" s="110"/>
      <c r="LTV6" s="110"/>
      <c r="LTW6" s="110"/>
      <c r="LTX6" s="110"/>
      <c r="LTY6" s="110"/>
      <c r="LTZ6" s="110"/>
      <c r="LUA6" s="110"/>
      <c r="LUB6" s="110"/>
      <c r="LUC6" s="110"/>
      <c r="LUD6" s="110"/>
      <c r="LUE6" s="110"/>
      <c r="LUF6" s="110"/>
      <c r="LUG6" s="110"/>
      <c r="LUH6" s="110"/>
      <c r="LUI6" s="110"/>
      <c r="LUJ6" s="110"/>
      <c r="LUK6" s="110"/>
      <c r="LUL6" s="110"/>
      <c r="LUM6" s="110"/>
      <c r="LUN6" s="110"/>
      <c r="LUO6" s="110"/>
      <c r="LUP6" s="110"/>
      <c r="LUQ6" s="110"/>
      <c r="LUR6" s="110"/>
      <c r="LUS6" s="110"/>
      <c r="LUT6" s="110"/>
      <c r="LUU6" s="110"/>
      <c r="LUV6" s="110"/>
      <c r="LUW6" s="110"/>
      <c r="LUX6" s="110"/>
      <c r="LUY6" s="110"/>
      <c r="LUZ6" s="110"/>
      <c r="LVA6" s="110"/>
      <c r="LVB6" s="110"/>
      <c r="LVC6" s="110"/>
      <c r="LVD6" s="110"/>
      <c r="LVE6" s="110"/>
      <c r="LVF6" s="110"/>
      <c r="LVG6" s="110"/>
      <c r="LVH6" s="110"/>
      <c r="LVI6" s="110"/>
      <c r="LVJ6" s="110"/>
      <c r="LVK6" s="110"/>
      <c r="LVL6" s="110"/>
      <c r="LVM6" s="110"/>
      <c r="LVN6" s="110"/>
      <c r="LVO6" s="110"/>
      <c r="LVP6" s="110"/>
      <c r="LVQ6" s="110"/>
      <c r="LVR6" s="110"/>
      <c r="LVS6" s="110"/>
      <c r="LVT6" s="110"/>
      <c r="LVU6" s="110"/>
      <c r="LVV6" s="110"/>
      <c r="LVW6" s="110"/>
      <c r="LVX6" s="110"/>
      <c r="LVY6" s="110"/>
      <c r="LVZ6" s="110"/>
      <c r="LWA6" s="110"/>
      <c r="LWB6" s="110"/>
      <c r="LWC6" s="110"/>
      <c r="LWD6" s="110"/>
      <c r="LWE6" s="110"/>
      <c r="LWF6" s="110"/>
      <c r="LWG6" s="110"/>
      <c r="LWH6" s="110"/>
      <c r="LWI6" s="110"/>
      <c r="LWJ6" s="110"/>
      <c r="LWK6" s="110"/>
      <c r="LWL6" s="110"/>
      <c r="LWM6" s="110"/>
      <c r="LWN6" s="110"/>
      <c r="LWO6" s="110"/>
      <c r="LWP6" s="110"/>
      <c r="LWQ6" s="110"/>
      <c r="LWR6" s="110"/>
      <c r="LWS6" s="110"/>
      <c r="LWT6" s="110"/>
      <c r="LWU6" s="110"/>
      <c r="LWV6" s="110"/>
      <c r="LWW6" s="110"/>
      <c r="LWX6" s="110"/>
      <c r="LWY6" s="110"/>
      <c r="LWZ6" s="110"/>
      <c r="LXA6" s="110"/>
      <c r="LXB6" s="110"/>
      <c r="LXC6" s="110"/>
      <c r="LXD6" s="110"/>
      <c r="LXE6" s="110"/>
      <c r="LXF6" s="110"/>
      <c r="LXG6" s="110"/>
      <c r="LXH6" s="110"/>
      <c r="LXI6" s="110"/>
      <c r="LXJ6" s="110"/>
      <c r="LXK6" s="110"/>
      <c r="LXL6" s="110"/>
      <c r="LXM6" s="110"/>
      <c r="LXN6" s="110"/>
      <c r="LXO6" s="110"/>
      <c r="LXP6" s="110"/>
      <c r="LXQ6" s="110"/>
      <c r="LXR6" s="110"/>
      <c r="LXS6" s="110"/>
      <c r="LXT6" s="110"/>
      <c r="LXU6" s="110"/>
      <c r="LXV6" s="110"/>
      <c r="LXW6" s="110"/>
      <c r="LXX6" s="110"/>
      <c r="LXY6" s="110"/>
      <c r="LXZ6" s="110"/>
      <c r="LYA6" s="110"/>
      <c r="LYB6" s="110"/>
      <c r="LYC6" s="110"/>
      <c r="LYD6" s="110"/>
      <c r="LYE6" s="110"/>
      <c r="LYF6" s="110"/>
      <c r="LYG6" s="110"/>
      <c r="LYH6" s="110"/>
      <c r="LYI6" s="110"/>
      <c r="LYJ6" s="110"/>
      <c r="LYK6" s="110"/>
      <c r="LYL6" s="110"/>
      <c r="LYM6" s="110"/>
      <c r="LYN6" s="110"/>
      <c r="LYO6" s="110"/>
      <c r="LYP6" s="110"/>
      <c r="LYQ6" s="110"/>
      <c r="LYR6" s="110"/>
      <c r="LYS6" s="110"/>
      <c r="LYT6" s="110"/>
      <c r="LYU6" s="110"/>
      <c r="LYV6" s="110"/>
      <c r="LYW6" s="110"/>
      <c r="LYX6" s="110"/>
      <c r="LYY6" s="110"/>
      <c r="LYZ6" s="110"/>
      <c r="LZA6" s="110"/>
      <c r="LZB6" s="110"/>
      <c r="LZC6" s="110"/>
      <c r="LZD6" s="110"/>
      <c r="LZE6" s="110"/>
      <c r="LZF6" s="110"/>
      <c r="LZG6" s="110"/>
      <c r="LZH6" s="110"/>
      <c r="LZI6" s="110"/>
      <c r="LZJ6" s="110"/>
      <c r="LZK6" s="110"/>
      <c r="LZL6" s="110"/>
      <c r="LZM6" s="110"/>
      <c r="LZN6" s="110"/>
      <c r="LZO6" s="110"/>
      <c r="LZP6" s="110"/>
      <c r="LZQ6" s="110"/>
      <c r="LZR6" s="110"/>
      <c r="LZS6" s="110"/>
      <c r="LZT6" s="110"/>
      <c r="LZU6" s="110"/>
      <c r="LZV6" s="110"/>
      <c r="LZW6" s="110"/>
      <c r="LZX6" s="110"/>
      <c r="LZY6" s="110"/>
      <c r="LZZ6" s="110"/>
      <c r="MAA6" s="110"/>
      <c r="MAB6" s="110"/>
      <c r="MAC6" s="110"/>
      <c r="MAD6" s="110"/>
      <c r="MAE6" s="110"/>
      <c r="MAF6" s="110"/>
      <c r="MAG6" s="110"/>
      <c r="MAH6" s="110"/>
      <c r="MAI6" s="110"/>
      <c r="MAJ6" s="110"/>
      <c r="MAK6" s="110"/>
      <c r="MAL6" s="110"/>
      <c r="MAM6" s="110"/>
      <c r="MAN6" s="110"/>
      <c r="MAO6" s="110"/>
      <c r="MAP6" s="110"/>
      <c r="MAQ6" s="110"/>
      <c r="MAR6" s="110"/>
      <c r="MAS6" s="110"/>
      <c r="MAT6" s="110"/>
      <c r="MAU6" s="110"/>
      <c r="MAV6" s="110"/>
      <c r="MAW6" s="110"/>
      <c r="MAX6" s="110"/>
      <c r="MAY6" s="110"/>
      <c r="MAZ6" s="110"/>
      <c r="MBA6" s="110"/>
      <c r="MBB6" s="110"/>
      <c r="MBC6" s="110"/>
      <c r="MBD6" s="110"/>
      <c r="MBE6" s="110"/>
      <c r="MBF6" s="110"/>
      <c r="MBG6" s="110"/>
      <c r="MBH6" s="110"/>
      <c r="MBI6" s="110"/>
      <c r="MBJ6" s="110"/>
      <c r="MBK6" s="110"/>
      <c r="MBL6" s="110"/>
      <c r="MBM6" s="110"/>
      <c r="MBN6" s="110"/>
      <c r="MBO6" s="110"/>
      <c r="MBP6" s="110"/>
      <c r="MBQ6" s="110"/>
      <c r="MBR6" s="110"/>
      <c r="MBS6" s="110"/>
      <c r="MBT6" s="110"/>
      <c r="MBU6" s="110"/>
      <c r="MBV6" s="110"/>
      <c r="MBW6" s="110"/>
      <c r="MBX6" s="110"/>
      <c r="MBY6" s="110"/>
      <c r="MBZ6" s="110"/>
      <c r="MCA6" s="110"/>
      <c r="MCB6" s="110"/>
      <c r="MCC6" s="110"/>
      <c r="MCD6" s="110"/>
      <c r="MCE6" s="110"/>
      <c r="MCF6" s="110"/>
      <c r="MCG6" s="110"/>
      <c r="MCH6" s="110"/>
      <c r="MCI6" s="110"/>
      <c r="MCJ6" s="110"/>
      <c r="MCK6" s="110"/>
      <c r="MCL6" s="110"/>
      <c r="MCM6" s="110"/>
      <c r="MCN6" s="110"/>
      <c r="MCO6" s="110"/>
      <c r="MCP6" s="110"/>
      <c r="MCQ6" s="110"/>
      <c r="MCR6" s="110"/>
      <c r="MCS6" s="110"/>
      <c r="MCT6" s="110"/>
      <c r="MCU6" s="110"/>
      <c r="MCV6" s="110"/>
      <c r="MCW6" s="110"/>
      <c r="MCX6" s="110"/>
      <c r="MCY6" s="110"/>
      <c r="MCZ6" s="110"/>
      <c r="MDA6" s="110"/>
      <c r="MDB6" s="110"/>
      <c r="MDC6" s="110"/>
      <c r="MDD6" s="110"/>
      <c r="MDE6" s="110"/>
      <c r="MDF6" s="110"/>
      <c r="MDG6" s="110"/>
      <c r="MDH6" s="110"/>
      <c r="MDI6" s="110"/>
      <c r="MDJ6" s="110"/>
      <c r="MDK6" s="110"/>
      <c r="MDL6" s="110"/>
      <c r="MDM6" s="110"/>
      <c r="MDN6" s="110"/>
      <c r="MDO6" s="110"/>
      <c r="MDP6" s="110"/>
      <c r="MDQ6" s="110"/>
      <c r="MDR6" s="110"/>
      <c r="MDS6" s="110"/>
      <c r="MDT6" s="110"/>
      <c r="MDU6" s="110"/>
      <c r="MDV6" s="110"/>
      <c r="MDW6" s="110"/>
      <c r="MDX6" s="110"/>
      <c r="MDY6" s="110"/>
      <c r="MDZ6" s="110"/>
      <c r="MEA6" s="110"/>
      <c r="MEB6" s="110"/>
      <c r="MEC6" s="110"/>
      <c r="MED6" s="110"/>
      <c r="MEE6" s="110"/>
      <c r="MEF6" s="110"/>
      <c r="MEG6" s="110"/>
      <c r="MEH6" s="110"/>
      <c r="MEI6" s="110"/>
      <c r="MEJ6" s="110"/>
      <c r="MEK6" s="110"/>
      <c r="MEL6" s="110"/>
      <c r="MEM6" s="110"/>
      <c r="MEN6" s="110"/>
      <c r="MEO6" s="110"/>
      <c r="MEP6" s="110"/>
      <c r="MEQ6" s="110"/>
      <c r="MER6" s="110"/>
      <c r="MES6" s="110"/>
      <c r="MET6" s="110"/>
      <c r="MEU6" s="110"/>
      <c r="MEV6" s="110"/>
      <c r="MEW6" s="110"/>
      <c r="MEX6" s="110"/>
      <c r="MEY6" s="110"/>
      <c r="MEZ6" s="110"/>
      <c r="MFA6" s="110"/>
      <c r="MFB6" s="110"/>
      <c r="MFC6" s="110"/>
      <c r="MFD6" s="110"/>
      <c r="MFE6" s="110"/>
      <c r="MFF6" s="110"/>
      <c r="MFG6" s="110"/>
      <c r="MFH6" s="110"/>
      <c r="MFI6" s="110"/>
      <c r="MFJ6" s="110"/>
      <c r="MFK6" s="110"/>
      <c r="MFL6" s="110"/>
      <c r="MFM6" s="110"/>
      <c r="MFN6" s="110"/>
      <c r="MFO6" s="110"/>
      <c r="MFP6" s="110"/>
      <c r="MFQ6" s="110"/>
      <c r="MFR6" s="110"/>
      <c r="MFS6" s="110"/>
      <c r="MFT6" s="110"/>
      <c r="MFU6" s="110"/>
      <c r="MFV6" s="110"/>
      <c r="MFW6" s="110"/>
      <c r="MFX6" s="110"/>
      <c r="MFY6" s="110"/>
      <c r="MFZ6" s="110"/>
      <c r="MGA6" s="110"/>
      <c r="MGB6" s="110"/>
      <c r="MGC6" s="110"/>
      <c r="MGD6" s="110"/>
      <c r="MGE6" s="110"/>
      <c r="MGF6" s="110"/>
      <c r="MGG6" s="110"/>
      <c r="MGH6" s="110"/>
      <c r="MGI6" s="110"/>
      <c r="MGJ6" s="110"/>
      <c r="MGK6" s="110"/>
      <c r="MGL6" s="110"/>
      <c r="MGM6" s="110"/>
      <c r="MGN6" s="110"/>
      <c r="MGO6" s="110"/>
      <c r="MGP6" s="110"/>
      <c r="MGQ6" s="110"/>
      <c r="MGR6" s="110"/>
      <c r="MGS6" s="110"/>
      <c r="MGT6" s="110"/>
      <c r="MGU6" s="110"/>
      <c r="MGV6" s="110"/>
      <c r="MGW6" s="110"/>
      <c r="MGX6" s="110"/>
      <c r="MGY6" s="110"/>
      <c r="MGZ6" s="110"/>
      <c r="MHA6" s="110"/>
      <c r="MHB6" s="110"/>
      <c r="MHC6" s="110"/>
      <c r="MHD6" s="110"/>
      <c r="MHE6" s="110"/>
      <c r="MHF6" s="110"/>
      <c r="MHG6" s="110"/>
      <c r="MHH6" s="110"/>
      <c r="MHI6" s="110"/>
      <c r="MHJ6" s="110"/>
      <c r="MHK6" s="110"/>
      <c r="MHL6" s="110"/>
      <c r="MHM6" s="110"/>
      <c r="MHN6" s="110"/>
      <c r="MHO6" s="110"/>
      <c r="MHP6" s="110"/>
      <c r="MHQ6" s="110"/>
      <c r="MHR6" s="110"/>
      <c r="MHS6" s="110"/>
      <c r="MHT6" s="110"/>
      <c r="MHU6" s="110"/>
      <c r="MHV6" s="110"/>
      <c r="MHW6" s="110"/>
      <c r="MHX6" s="110"/>
      <c r="MHY6" s="110"/>
      <c r="MHZ6" s="110"/>
      <c r="MIA6" s="110"/>
      <c r="MIB6" s="110"/>
      <c r="MIC6" s="110"/>
      <c r="MID6" s="110"/>
      <c r="MIE6" s="110"/>
      <c r="MIF6" s="110"/>
      <c r="MIG6" s="110"/>
      <c r="MIH6" s="110"/>
      <c r="MII6" s="110"/>
      <c r="MIJ6" s="110"/>
      <c r="MIK6" s="110"/>
      <c r="MIL6" s="110"/>
      <c r="MIM6" s="110"/>
      <c r="MIN6" s="110"/>
      <c r="MIO6" s="110"/>
      <c r="MIP6" s="110"/>
      <c r="MIQ6" s="110"/>
      <c r="MIR6" s="110"/>
      <c r="MIS6" s="110"/>
      <c r="MIT6" s="110"/>
      <c r="MIU6" s="110"/>
      <c r="MIV6" s="110"/>
      <c r="MIW6" s="110"/>
      <c r="MIX6" s="110"/>
      <c r="MIY6" s="110"/>
      <c r="MIZ6" s="110"/>
      <c r="MJA6" s="110"/>
      <c r="MJB6" s="110"/>
      <c r="MJC6" s="110"/>
      <c r="MJD6" s="110"/>
      <c r="MJE6" s="110"/>
      <c r="MJF6" s="110"/>
      <c r="MJG6" s="110"/>
      <c r="MJH6" s="110"/>
      <c r="MJI6" s="110"/>
      <c r="MJJ6" s="110"/>
      <c r="MJK6" s="110"/>
      <c r="MJL6" s="110"/>
      <c r="MJM6" s="110"/>
      <c r="MJN6" s="110"/>
      <c r="MJO6" s="110"/>
      <c r="MJP6" s="110"/>
      <c r="MJQ6" s="110"/>
      <c r="MJR6" s="110"/>
      <c r="MJS6" s="110"/>
      <c r="MJT6" s="110"/>
      <c r="MJU6" s="110"/>
      <c r="MJV6" s="110"/>
      <c r="MJW6" s="110"/>
      <c r="MJX6" s="110"/>
      <c r="MJY6" s="110"/>
      <c r="MJZ6" s="110"/>
      <c r="MKA6" s="110"/>
      <c r="MKB6" s="110"/>
      <c r="MKC6" s="110"/>
      <c r="MKD6" s="110"/>
      <c r="MKE6" s="110"/>
      <c r="MKF6" s="110"/>
      <c r="MKG6" s="110"/>
      <c r="MKH6" s="110"/>
      <c r="MKI6" s="110"/>
      <c r="MKJ6" s="110"/>
      <c r="MKK6" s="110"/>
      <c r="MKL6" s="110"/>
      <c r="MKM6" s="110"/>
      <c r="MKN6" s="110"/>
      <c r="MKO6" s="110"/>
      <c r="MKP6" s="110"/>
      <c r="MKQ6" s="110"/>
      <c r="MKR6" s="110"/>
      <c r="MKS6" s="110"/>
      <c r="MKT6" s="110"/>
      <c r="MKU6" s="110"/>
      <c r="MKV6" s="110"/>
      <c r="MKW6" s="110"/>
      <c r="MKX6" s="110"/>
      <c r="MKY6" s="110"/>
      <c r="MKZ6" s="110"/>
      <c r="MLA6" s="110"/>
      <c r="MLB6" s="110"/>
      <c r="MLC6" s="110"/>
      <c r="MLD6" s="110"/>
      <c r="MLE6" s="110"/>
      <c r="MLF6" s="110"/>
      <c r="MLG6" s="110"/>
      <c r="MLH6" s="110"/>
      <c r="MLI6" s="110"/>
      <c r="MLJ6" s="110"/>
      <c r="MLK6" s="110"/>
      <c r="MLL6" s="110"/>
      <c r="MLM6" s="110"/>
      <c r="MLN6" s="110"/>
      <c r="MLO6" s="110"/>
      <c r="MLP6" s="110"/>
      <c r="MLQ6" s="110"/>
      <c r="MLR6" s="110"/>
      <c r="MLS6" s="110"/>
      <c r="MLT6" s="110"/>
      <c r="MLU6" s="110"/>
      <c r="MLV6" s="110"/>
      <c r="MLW6" s="110"/>
      <c r="MLX6" s="110"/>
      <c r="MLY6" s="110"/>
      <c r="MLZ6" s="110"/>
      <c r="MMA6" s="110"/>
      <c r="MMB6" s="110"/>
      <c r="MMC6" s="110"/>
      <c r="MMD6" s="110"/>
      <c r="MME6" s="110"/>
      <c r="MMF6" s="110"/>
      <c r="MMG6" s="110"/>
      <c r="MMH6" s="110"/>
      <c r="MMI6" s="110"/>
      <c r="MMJ6" s="110"/>
      <c r="MMK6" s="110"/>
      <c r="MML6" s="110"/>
      <c r="MMM6" s="110"/>
      <c r="MMN6" s="110"/>
      <c r="MMO6" s="110"/>
      <c r="MMP6" s="110"/>
      <c r="MMQ6" s="110"/>
      <c r="MMR6" s="110"/>
      <c r="MMS6" s="110"/>
      <c r="MMT6" s="110"/>
      <c r="MMU6" s="110"/>
      <c r="MMV6" s="110"/>
      <c r="MMW6" s="110"/>
      <c r="MMX6" s="110"/>
      <c r="MMY6" s="110"/>
      <c r="MMZ6" s="110"/>
      <c r="MNA6" s="110"/>
      <c r="MNB6" s="110"/>
      <c r="MNC6" s="110"/>
      <c r="MND6" s="110"/>
      <c r="MNE6" s="110"/>
      <c r="MNF6" s="110"/>
      <c r="MNG6" s="110"/>
      <c r="MNH6" s="110"/>
      <c r="MNI6" s="110"/>
      <c r="MNJ6" s="110"/>
      <c r="MNK6" s="110"/>
      <c r="MNL6" s="110"/>
      <c r="MNM6" s="110"/>
      <c r="MNN6" s="110"/>
      <c r="MNO6" s="110"/>
      <c r="MNP6" s="110"/>
      <c r="MNQ6" s="110"/>
      <c r="MNR6" s="110"/>
      <c r="MNS6" s="110"/>
      <c r="MNT6" s="110"/>
      <c r="MNU6" s="110"/>
      <c r="MNV6" s="110"/>
      <c r="MNW6" s="110"/>
      <c r="MNX6" s="110"/>
      <c r="MNY6" s="110"/>
      <c r="MNZ6" s="110"/>
      <c r="MOA6" s="110"/>
      <c r="MOB6" s="110"/>
      <c r="MOC6" s="110"/>
      <c r="MOD6" s="110"/>
      <c r="MOE6" s="110"/>
      <c r="MOF6" s="110"/>
      <c r="MOG6" s="110"/>
      <c r="MOH6" s="110"/>
      <c r="MOI6" s="110"/>
      <c r="MOJ6" s="110"/>
      <c r="MOK6" s="110"/>
      <c r="MOL6" s="110"/>
      <c r="MOM6" s="110"/>
      <c r="MON6" s="110"/>
      <c r="MOO6" s="110"/>
      <c r="MOP6" s="110"/>
      <c r="MOQ6" s="110"/>
      <c r="MOR6" s="110"/>
      <c r="MOS6" s="110"/>
      <c r="MOT6" s="110"/>
      <c r="MOU6" s="110"/>
      <c r="MOV6" s="110"/>
      <c r="MOW6" s="110"/>
      <c r="MOX6" s="110"/>
      <c r="MOY6" s="110"/>
      <c r="MOZ6" s="110"/>
      <c r="MPA6" s="110"/>
      <c r="MPB6" s="110"/>
      <c r="MPC6" s="110"/>
      <c r="MPD6" s="110"/>
      <c r="MPE6" s="110"/>
      <c r="MPF6" s="110"/>
      <c r="MPG6" s="110"/>
      <c r="MPH6" s="110"/>
      <c r="MPI6" s="110"/>
      <c r="MPJ6" s="110"/>
      <c r="MPK6" s="110"/>
      <c r="MPL6" s="110"/>
      <c r="MPM6" s="110"/>
      <c r="MPN6" s="110"/>
      <c r="MPO6" s="110"/>
      <c r="MPP6" s="110"/>
      <c r="MPQ6" s="110"/>
      <c r="MPR6" s="110"/>
      <c r="MPS6" s="110"/>
      <c r="MPT6" s="110"/>
      <c r="MPU6" s="110"/>
      <c r="MPV6" s="110"/>
      <c r="MPW6" s="110"/>
      <c r="MPX6" s="110"/>
      <c r="MPY6" s="110"/>
      <c r="MPZ6" s="110"/>
      <c r="MQA6" s="110"/>
      <c r="MQB6" s="110"/>
      <c r="MQC6" s="110"/>
      <c r="MQD6" s="110"/>
      <c r="MQE6" s="110"/>
      <c r="MQF6" s="110"/>
      <c r="MQG6" s="110"/>
      <c r="MQH6" s="110"/>
      <c r="MQI6" s="110"/>
      <c r="MQJ6" s="110"/>
      <c r="MQK6" s="110"/>
      <c r="MQL6" s="110"/>
      <c r="MQM6" s="110"/>
      <c r="MQN6" s="110"/>
      <c r="MQO6" s="110"/>
      <c r="MQP6" s="110"/>
      <c r="MQQ6" s="110"/>
      <c r="MQR6" s="110"/>
      <c r="MQS6" s="110"/>
      <c r="MQT6" s="110"/>
      <c r="MQU6" s="110"/>
      <c r="MQV6" s="110"/>
      <c r="MQW6" s="110"/>
      <c r="MQX6" s="110"/>
      <c r="MQY6" s="110"/>
      <c r="MQZ6" s="110"/>
      <c r="MRA6" s="110"/>
      <c r="MRB6" s="110"/>
      <c r="MRC6" s="110"/>
      <c r="MRD6" s="110"/>
      <c r="MRE6" s="110"/>
      <c r="MRF6" s="110"/>
      <c r="MRG6" s="110"/>
      <c r="MRH6" s="110"/>
      <c r="MRI6" s="110"/>
      <c r="MRJ6" s="110"/>
      <c r="MRK6" s="110"/>
      <c r="MRL6" s="110"/>
      <c r="MRM6" s="110"/>
      <c r="MRN6" s="110"/>
      <c r="MRO6" s="110"/>
      <c r="MRP6" s="110"/>
      <c r="MRQ6" s="110"/>
      <c r="MRR6" s="110"/>
      <c r="MRS6" s="110"/>
      <c r="MRT6" s="110"/>
      <c r="MRU6" s="110"/>
      <c r="MRV6" s="110"/>
      <c r="MRW6" s="110"/>
      <c r="MRX6" s="110"/>
      <c r="MRY6" s="110"/>
      <c r="MRZ6" s="110"/>
      <c r="MSA6" s="110"/>
      <c r="MSB6" s="110"/>
      <c r="MSC6" s="110"/>
      <c r="MSD6" s="110"/>
      <c r="MSE6" s="110"/>
      <c r="MSF6" s="110"/>
      <c r="MSG6" s="110"/>
      <c r="MSH6" s="110"/>
      <c r="MSI6" s="110"/>
      <c r="MSJ6" s="110"/>
      <c r="MSK6" s="110"/>
      <c r="MSL6" s="110"/>
      <c r="MSM6" s="110"/>
      <c r="MSN6" s="110"/>
      <c r="MSO6" s="110"/>
      <c r="MSP6" s="110"/>
      <c r="MSQ6" s="110"/>
      <c r="MSR6" s="110"/>
      <c r="MSS6" s="110"/>
      <c r="MST6" s="110"/>
      <c r="MSU6" s="110"/>
      <c r="MSV6" s="110"/>
      <c r="MSW6" s="110"/>
      <c r="MSX6" s="110"/>
      <c r="MSY6" s="110"/>
      <c r="MSZ6" s="110"/>
      <c r="MTA6" s="110"/>
      <c r="MTB6" s="110"/>
      <c r="MTC6" s="110"/>
      <c r="MTD6" s="110"/>
      <c r="MTE6" s="110"/>
      <c r="MTF6" s="110"/>
      <c r="MTG6" s="110"/>
      <c r="MTH6" s="110"/>
      <c r="MTI6" s="110"/>
      <c r="MTJ6" s="110"/>
      <c r="MTK6" s="110"/>
      <c r="MTL6" s="110"/>
      <c r="MTM6" s="110"/>
      <c r="MTN6" s="110"/>
      <c r="MTO6" s="110"/>
      <c r="MTP6" s="110"/>
      <c r="MTQ6" s="110"/>
      <c r="MTR6" s="110"/>
      <c r="MTS6" s="110"/>
      <c r="MTT6" s="110"/>
      <c r="MTU6" s="110"/>
      <c r="MTV6" s="110"/>
      <c r="MTW6" s="110"/>
      <c r="MTX6" s="110"/>
      <c r="MTY6" s="110"/>
      <c r="MTZ6" s="110"/>
      <c r="MUA6" s="110"/>
      <c r="MUB6" s="110"/>
      <c r="MUC6" s="110"/>
      <c r="MUD6" s="110"/>
      <c r="MUE6" s="110"/>
      <c r="MUF6" s="110"/>
      <c r="MUG6" s="110"/>
      <c r="MUH6" s="110"/>
      <c r="MUI6" s="110"/>
      <c r="MUJ6" s="110"/>
      <c r="MUK6" s="110"/>
      <c r="MUL6" s="110"/>
      <c r="MUM6" s="110"/>
      <c r="MUN6" s="110"/>
      <c r="MUO6" s="110"/>
      <c r="MUP6" s="110"/>
      <c r="MUQ6" s="110"/>
      <c r="MUR6" s="110"/>
      <c r="MUS6" s="110"/>
      <c r="MUT6" s="110"/>
      <c r="MUU6" s="110"/>
      <c r="MUV6" s="110"/>
      <c r="MUW6" s="110"/>
      <c r="MUX6" s="110"/>
      <c r="MUY6" s="110"/>
      <c r="MUZ6" s="110"/>
      <c r="MVA6" s="110"/>
      <c r="MVB6" s="110"/>
      <c r="MVC6" s="110"/>
      <c r="MVD6" s="110"/>
      <c r="MVE6" s="110"/>
      <c r="MVF6" s="110"/>
      <c r="MVG6" s="110"/>
      <c r="MVH6" s="110"/>
      <c r="MVI6" s="110"/>
      <c r="MVJ6" s="110"/>
      <c r="MVK6" s="110"/>
      <c r="MVL6" s="110"/>
      <c r="MVM6" s="110"/>
      <c r="MVN6" s="110"/>
      <c r="MVO6" s="110"/>
      <c r="MVP6" s="110"/>
      <c r="MVQ6" s="110"/>
      <c r="MVR6" s="110"/>
      <c r="MVS6" s="110"/>
      <c r="MVT6" s="110"/>
      <c r="MVU6" s="110"/>
      <c r="MVV6" s="110"/>
      <c r="MVW6" s="110"/>
      <c r="MVX6" s="110"/>
      <c r="MVY6" s="110"/>
      <c r="MVZ6" s="110"/>
      <c r="MWA6" s="110"/>
      <c r="MWB6" s="110"/>
      <c r="MWC6" s="110"/>
      <c r="MWD6" s="110"/>
      <c r="MWE6" s="110"/>
      <c r="MWF6" s="110"/>
      <c r="MWG6" s="110"/>
      <c r="MWH6" s="110"/>
      <c r="MWI6" s="110"/>
      <c r="MWJ6" s="110"/>
      <c r="MWK6" s="110"/>
      <c r="MWL6" s="110"/>
      <c r="MWM6" s="110"/>
      <c r="MWN6" s="110"/>
      <c r="MWO6" s="110"/>
      <c r="MWP6" s="110"/>
      <c r="MWQ6" s="110"/>
      <c r="MWR6" s="110"/>
      <c r="MWS6" s="110"/>
      <c r="MWT6" s="110"/>
      <c r="MWU6" s="110"/>
      <c r="MWV6" s="110"/>
      <c r="MWW6" s="110"/>
      <c r="MWX6" s="110"/>
      <c r="MWY6" s="110"/>
      <c r="MWZ6" s="110"/>
      <c r="MXA6" s="110"/>
      <c r="MXB6" s="110"/>
      <c r="MXC6" s="110"/>
      <c r="MXD6" s="110"/>
      <c r="MXE6" s="110"/>
      <c r="MXF6" s="110"/>
      <c r="MXG6" s="110"/>
      <c r="MXH6" s="110"/>
      <c r="MXI6" s="110"/>
      <c r="MXJ6" s="110"/>
      <c r="MXK6" s="110"/>
      <c r="MXL6" s="110"/>
      <c r="MXM6" s="110"/>
      <c r="MXN6" s="110"/>
      <c r="MXO6" s="110"/>
      <c r="MXP6" s="110"/>
      <c r="MXQ6" s="110"/>
      <c r="MXR6" s="110"/>
      <c r="MXS6" s="110"/>
      <c r="MXT6" s="110"/>
      <c r="MXU6" s="110"/>
      <c r="MXV6" s="110"/>
      <c r="MXW6" s="110"/>
      <c r="MXX6" s="110"/>
      <c r="MXY6" s="110"/>
      <c r="MXZ6" s="110"/>
      <c r="MYA6" s="110"/>
      <c r="MYB6" s="110"/>
      <c r="MYC6" s="110"/>
      <c r="MYD6" s="110"/>
      <c r="MYE6" s="110"/>
      <c r="MYF6" s="110"/>
      <c r="MYG6" s="110"/>
      <c r="MYH6" s="110"/>
      <c r="MYI6" s="110"/>
      <c r="MYJ6" s="110"/>
      <c r="MYK6" s="110"/>
      <c r="MYL6" s="110"/>
      <c r="MYM6" s="110"/>
      <c r="MYN6" s="110"/>
      <c r="MYO6" s="110"/>
      <c r="MYP6" s="110"/>
      <c r="MYQ6" s="110"/>
      <c r="MYR6" s="110"/>
      <c r="MYS6" s="110"/>
      <c r="MYT6" s="110"/>
      <c r="MYU6" s="110"/>
      <c r="MYV6" s="110"/>
      <c r="MYW6" s="110"/>
      <c r="MYX6" s="110"/>
      <c r="MYY6" s="110"/>
      <c r="MYZ6" s="110"/>
      <c r="MZA6" s="110"/>
      <c r="MZB6" s="110"/>
      <c r="MZC6" s="110"/>
      <c r="MZD6" s="110"/>
      <c r="MZE6" s="110"/>
      <c r="MZF6" s="110"/>
      <c r="MZG6" s="110"/>
      <c r="MZH6" s="110"/>
      <c r="MZI6" s="110"/>
      <c r="MZJ6" s="110"/>
      <c r="MZK6" s="110"/>
      <c r="MZL6" s="110"/>
      <c r="MZM6" s="110"/>
      <c r="MZN6" s="110"/>
      <c r="MZO6" s="110"/>
      <c r="MZP6" s="110"/>
      <c r="MZQ6" s="110"/>
      <c r="MZR6" s="110"/>
      <c r="MZS6" s="110"/>
      <c r="MZT6" s="110"/>
      <c r="MZU6" s="110"/>
      <c r="MZV6" s="110"/>
      <c r="MZW6" s="110"/>
      <c r="MZX6" s="110"/>
      <c r="MZY6" s="110"/>
      <c r="MZZ6" s="110"/>
      <c r="NAA6" s="110"/>
      <c r="NAB6" s="110"/>
      <c r="NAC6" s="110"/>
      <c r="NAD6" s="110"/>
      <c r="NAE6" s="110"/>
      <c r="NAF6" s="110"/>
      <c r="NAG6" s="110"/>
      <c r="NAH6" s="110"/>
      <c r="NAI6" s="110"/>
      <c r="NAJ6" s="110"/>
      <c r="NAK6" s="110"/>
      <c r="NAL6" s="110"/>
      <c r="NAM6" s="110"/>
      <c r="NAN6" s="110"/>
      <c r="NAO6" s="110"/>
      <c r="NAP6" s="110"/>
      <c r="NAQ6" s="110"/>
      <c r="NAR6" s="110"/>
      <c r="NAS6" s="110"/>
      <c r="NAT6" s="110"/>
      <c r="NAU6" s="110"/>
      <c r="NAV6" s="110"/>
      <c r="NAW6" s="110"/>
      <c r="NAX6" s="110"/>
      <c r="NAY6" s="110"/>
      <c r="NAZ6" s="110"/>
      <c r="NBA6" s="110"/>
      <c r="NBB6" s="110"/>
      <c r="NBC6" s="110"/>
      <c r="NBD6" s="110"/>
      <c r="NBE6" s="110"/>
      <c r="NBF6" s="110"/>
      <c r="NBG6" s="110"/>
      <c r="NBH6" s="110"/>
      <c r="NBI6" s="110"/>
      <c r="NBJ6" s="110"/>
      <c r="NBK6" s="110"/>
      <c r="NBL6" s="110"/>
      <c r="NBM6" s="110"/>
      <c r="NBN6" s="110"/>
      <c r="NBO6" s="110"/>
      <c r="NBP6" s="110"/>
      <c r="NBQ6" s="110"/>
      <c r="NBR6" s="110"/>
      <c r="NBS6" s="110"/>
      <c r="NBT6" s="110"/>
      <c r="NBU6" s="110"/>
      <c r="NBV6" s="110"/>
      <c r="NBW6" s="110"/>
      <c r="NBX6" s="110"/>
      <c r="NBY6" s="110"/>
      <c r="NBZ6" s="110"/>
      <c r="NCA6" s="110"/>
      <c r="NCB6" s="110"/>
      <c r="NCC6" s="110"/>
      <c r="NCD6" s="110"/>
      <c r="NCE6" s="110"/>
      <c r="NCF6" s="110"/>
      <c r="NCG6" s="110"/>
      <c r="NCH6" s="110"/>
      <c r="NCI6" s="110"/>
      <c r="NCJ6" s="110"/>
      <c r="NCK6" s="110"/>
      <c r="NCL6" s="110"/>
      <c r="NCM6" s="110"/>
      <c r="NCN6" s="110"/>
      <c r="NCO6" s="110"/>
      <c r="NCP6" s="110"/>
      <c r="NCQ6" s="110"/>
      <c r="NCR6" s="110"/>
      <c r="NCS6" s="110"/>
      <c r="NCT6" s="110"/>
      <c r="NCU6" s="110"/>
      <c r="NCV6" s="110"/>
      <c r="NCW6" s="110"/>
      <c r="NCX6" s="110"/>
      <c r="NCY6" s="110"/>
      <c r="NCZ6" s="110"/>
      <c r="NDA6" s="110"/>
      <c r="NDB6" s="110"/>
      <c r="NDC6" s="110"/>
      <c r="NDD6" s="110"/>
      <c r="NDE6" s="110"/>
      <c r="NDF6" s="110"/>
      <c r="NDG6" s="110"/>
      <c r="NDH6" s="110"/>
      <c r="NDI6" s="110"/>
      <c r="NDJ6" s="110"/>
      <c r="NDK6" s="110"/>
      <c r="NDL6" s="110"/>
      <c r="NDM6" s="110"/>
      <c r="NDN6" s="110"/>
      <c r="NDO6" s="110"/>
      <c r="NDP6" s="110"/>
      <c r="NDQ6" s="110"/>
      <c r="NDR6" s="110"/>
      <c r="NDS6" s="110"/>
      <c r="NDT6" s="110"/>
      <c r="NDU6" s="110"/>
      <c r="NDV6" s="110"/>
      <c r="NDW6" s="110"/>
      <c r="NDX6" s="110"/>
      <c r="NDY6" s="110"/>
      <c r="NDZ6" s="110"/>
      <c r="NEA6" s="110"/>
      <c r="NEB6" s="110"/>
      <c r="NEC6" s="110"/>
      <c r="NED6" s="110"/>
      <c r="NEE6" s="110"/>
      <c r="NEF6" s="110"/>
      <c r="NEG6" s="110"/>
      <c r="NEH6" s="110"/>
      <c r="NEI6" s="110"/>
      <c r="NEJ6" s="110"/>
      <c r="NEK6" s="110"/>
      <c r="NEL6" s="110"/>
      <c r="NEM6" s="110"/>
      <c r="NEN6" s="110"/>
      <c r="NEO6" s="110"/>
      <c r="NEP6" s="110"/>
      <c r="NEQ6" s="110"/>
      <c r="NER6" s="110"/>
      <c r="NES6" s="110"/>
      <c r="NET6" s="110"/>
      <c r="NEU6" s="110"/>
      <c r="NEV6" s="110"/>
      <c r="NEW6" s="110"/>
      <c r="NEX6" s="110"/>
      <c r="NEY6" s="110"/>
      <c r="NEZ6" s="110"/>
      <c r="NFA6" s="110"/>
      <c r="NFB6" s="110"/>
      <c r="NFC6" s="110"/>
      <c r="NFD6" s="110"/>
      <c r="NFE6" s="110"/>
      <c r="NFF6" s="110"/>
      <c r="NFG6" s="110"/>
      <c r="NFH6" s="110"/>
      <c r="NFI6" s="110"/>
      <c r="NFJ6" s="110"/>
      <c r="NFK6" s="110"/>
      <c r="NFL6" s="110"/>
      <c r="NFM6" s="110"/>
      <c r="NFN6" s="110"/>
      <c r="NFO6" s="110"/>
      <c r="NFP6" s="110"/>
      <c r="NFQ6" s="110"/>
      <c r="NFR6" s="110"/>
      <c r="NFS6" s="110"/>
      <c r="NFT6" s="110"/>
      <c r="NFU6" s="110"/>
      <c r="NFV6" s="110"/>
      <c r="NFW6" s="110"/>
      <c r="NFX6" s="110"/>
      <c r="NFY6" s="110"/>
      <c r="NFZ6" s="110"/>
      <c r="NGA6" s="110"/>
      <c r="NGB6" s="110"/>
      <c r="NGC6" s="110"/>
      <c r="NGD6" s="110"/>
      <c r="NGE6" s="110"/>
      <c r="NGF6" s="110"/>
      <c r="NGG6" s="110"/>
      <c r="NGH6" s="110"/>
      <c r="NGI6" s="110"/>
      <c r="NGJ6" s="110"/>
      <c r="NGK6" s="110"/>
      <c r="NGL6" s="110"/>
      <c r="NGM6" s="110"/>
      <c r="NGN6" s="110"/>
      <c r="NGO6" s="110"/>
      <c r="NGP6" s="110"/>
      <c r="NGQ6" s="110"/>
      <c r="NGR6" s="110"/>
      <c r="NGS6" s="110"/>
      <c r="NGT6" s="110"/>
      <c r="NGU6" s="110"/>
      <c r="NGV6" s="110"/>
      <c r="NGW6" s="110"/>
      <c r="NGX6" s="110"/>
      <c r="NGY6" s="110"/>
      <c r="NGZ6" s="110"/>
      <c r="NHA6" s="110"/>
      <c r="NHB6" s="110"/>
      <c r="NHC6" s="110"/>
      <c r="NHD6" s="110"/>
      <c r="NHE6" s="110"/>
      <c r="NHF6" s="110"/>
      <c r="NHG6" s="110"/>
      <c r="NHH6" s="110"/>
      <c r="NHI6" s="110"/>
      <c r="NHJ6" s="110"/>
      <c r="NHK6" s="110"/>
      <c r="NHL6" s="110"/>
      <c r="NHM6" s="110"/>
      <c r="NHN6" s="110"/>
      <c r="NHO6" s="110"/>
      <c r="NHP6" s="110"/>
      <c r="NHQ6" s="110"/>
      <c r="NHR6" s="110"/>
      <c r="NHS6" s="110"/>
      <c r="NHT6" s="110"/>
      <c r="NHU6" s="110"/>
      <c r="NHV6" s="110"/>
      <c r="NHW6" s="110"/>
      <c r="NHX6" s="110"/>
      <c r="NHY6" s="110"/>
      <c r="NHZ6" s="110"/>
      <c r="NIA6" s="110"/>
      <c r="NIB6" s="110"/>
      <c r="NIC6" s="110"/>
      <c r="NID6" s="110"/>
      <c r="NIE6" s="110"/>
      <c r="NIF6" s="110"/>
      <c r="NIG6" s="110"/>
      <c r="NIH6" s="110"/>
      <c r="NII6" s="110"/>
      <c r="NIJ6" s="110"/>
      <c r="NIK6" s="110"/>
      <c r="NIL6" s="110"/>
      <c r="NIM6" s="110"/>
      <c r="NIN6" s="110"/>
      <c r="NIO6" s="110"/>
      <c r="NIP6" s="110"/>
      <c r="NIQ6" s="110"/>
      <c r="NIR6" s="110"/>
      <c r="NIS6" s="110"/>
      <c r="NIT6" s="110"/>
      <c r="NIU6" s="110"/>
      <c r="NIV6" s="110"/>
      <c r="NIW6" s="110"/>
      <c r="NIX6" s="110"/>
      <c r="NIY6" s="110"/>
      <c r="NIZ6" s="110"/>
      <c r="NJA6" s="110"/>
      <c r="NJB6" s="110"/>
      <c r="NJC6" s="110"/>
      <c r="NJD6" s="110"/>
      <c r="NJE6" s="110"/>
      <c r="NJF6" s="110"/>
      <c r="NJG6" s="110"/>
      <c r="NJH6" s="110"/>
      <c r="NJI6" s="110"/>
      <c r="NJJ6" s="110"/>
      <c r="NJK6" s="110"/>
      <c r="NJL6" s="110"/>
      <c r="NJM6" s="110"/>
      <c r="NJN6" s="110"/>
      <c r="NJO6" s="110"/>
      <c r="NJP6" s="110"/>
      <c r="NJQ6" s="110"/>
      <c r="NJR6" s="110"/>
      <c r="NJS6" s="110"/>
      <c r="NJT6" s="110"/>
      <c r="NJU6" s="110"/>
      <c r="NJV6" s="110"/>
      <c r="NJW6" s="110"/>
      <c r="NJX6" s="110"/>
      <c r="NJY6" s="110"/>
      <c r="NJZ6" s="110"/>
      <c r="NKA6" s="110"/>
      <c r="NKB6" s="110"/>
      <c r="NKC6" s="110"/>
      <c r="NKD6" s="110"/>
      <c r="NKE6" s="110"/>
      <c r="NKF6" s="110"/>
      <c r="NKG6" s="110"/>
      <c r="NKH6" s="110"/>
      <c r="NKI6" s="110"/>
      <c r="NKJ6" s="110"/>
      <c r="NKK6" s="110"/>
      <c r="NKL6" s="110"/>
      <c r="NKM6" s="110"/>
      <c r="NKN6" s="110"/>
      <c r="NKO6" s="110"/>
      <c r="NKP6" s="110"/>
      <c r="NKQ6" s="110"/>
      <c r="NKR6" s="110"/>
      <c r="NKS6" s="110"/>
      <c r="NKT6" s="110"/>
      <c r="NKU6" s="110"/>
      <c r="NKV6" s="110"/>
      <c r="NKW6" s="110"/>
      <c r="NKX6" s="110"/>
      <c r="NKY6" s="110"/>
      <c r="NKZ6" s="110"/>
      <c r="NLA6" s="110"/>
      <c r="NLB6" s="110"/>
      <c r="NLC6" s="110"/>
      <c r="NLD6" s="110"/>
      <c r="NLE6" s="110"/>
      <c r="NLF6" s="110"/>
      <c r="NLG6" s="110"/>
      <c r="NLH6" s="110"/>
      <c r="NLI6" s="110"/>
      <c r="NLJ6" s="110"/>
      <c r="NLK6" s="110"/>
      <c r="NLL6" s="110"/>
      <c r="NLM6" s="110"/>
      <c r="NLN6" s="110"/>
      <c r="NLO6" s="110"/>
      <c r="NLP6" s="110"/>
      <c r="NLQ6" s="110"/>
      <c r="NLR6" s="110"/>
      <c r="NLS6" s="110"/>
      <c r="NLT6" s="110"/>
      <c r="NLU6" s="110"/>
      <c r="NLV6" s="110"/>
      <c r="NLW6" s="110"/>
      <c r="NLX6" s="110"/>
      <c r="NLY6" s="110"/>
      <c r="NLZ6" s="110"/>
      <c r="NMA6" s="110"/>
      <c r="NMB6" s="110"/>
      <c r="NMC6" s="110"/>
      <c r="NMD6" s="110"/>
      <c r="NME6" s="110"/>
      <c r="NMF6" s="110"/>
      <c r="NMG6" s="110"/>
      <c r="NMH6" s="110"/>
      <c r="NMI6" s="110"/>
      <c r="NMJ6" s="110"/>
      <c r="NMK6" s="110"/>
      <c r="NML6" s="110"/>
      <c r="NMM6" s="110"/>
      <c r="NMN6" s="110"/>
      <c r="NMO6" s="110"/>
      <c r="NMP6" s="110"/>
      <c r="NMQ6" s="110"/>
      <c r="NMR6" s="110"/>
      <c r="NMS6" s="110"/>
      <c r="NMT6" s="110"/>
      <c r="NMU6" s="110"/>
      <c r="NMV6" s="110"/>
      <c r="NMW6" s="110"/>
      <c r="NMX6" s="110"/>
      <c r="NMY6" s="110"/>
      <c r="NMZ6" s="110"/>
      <c r="NNA6" s="110"/>
      <c r="NNB6" s="110"/>
      <c r="NNC6" s="110"/>
      <c r="NND6" s="110"/>
      <c r="NNE6" s="110"/>
      <c r="NNF6" s="110"/>
      <c r="NNG6" s="110"/>
      <c r="NNH6" s="110"/>
      <c r="NNI6" s="110"/>
      <c r="NNJ6" s="110"/>
      <c r="NNK6" s="110"/>
      <c r="NNL6" s="110"/>
      <c r="NNM6" s="110"/>
      <c r="NNN6" s="110"/>
      <c r="NNO6" s="110"/>
      <c r="NNP6" s="110"/>
      <c r="NNQ6" s="110"/>
      <c r="NNR6" s="110"/>
      <c r="NNS6" s="110"/>
      <c r="NNT6" s="110"/>
      <c r="NNU6" s="110"/>
      <c r="NNV6" s="110"/>
      <c r="NNW6" s="110"/>
      <c r="NNX6" s="110"/>
      <c r="NNY6" s="110"/>
      <c r="NNZ6" s="110"/>
      <c r="NOA6" s="110"/>
      <c r="NOB6" s="110"/>
      <c r="NOC6" s="110"/>
      <c r="NOD6" s="110"/>
      <c r="NOE6" s="110"/>
      <c r="NOF6" s="110"/>
      <c r="NOG6" s="110"/>
      <c r="NOH6" s="110"/>
      <c r="NOI6" s="110"/>
      <c r="NOJ6" s="110"/>
      <c r="NOK6" s="110"/>
      <c r="NOL6" s="110"/>
      <c r="NOM6" s="110"/>
      <c r="NON6" s="110"/>
      <c r="NOO6" s="110"/>
      <c r="NOP6" s="110"/>
      <c r="NOQ6" s="110"/>
      <c r="NOR6" s="110"/>
      <c r="NOS6" s="110"/>
      <c r="NOT6" s="110"/>
      <c r="NOU6" s="110"/>
      <c r="NOV6" s="110"/>
      <c r="NOW6" s="110"/>
      <c r="NOX6" s="110"/>
      <c r="NOY6" s="110"/>
      <c r="NOZ6" s="110"/>
      <c r="NPA6" s="110"/>
      <c r="NPB6" s="110"/>
      <c r="NPC6" s="110"/>
      <c r="NPD6" s="110"/>
      <c r="NPE6" s="110"/>
      <c r="NPF6" s="110"/>
      <c r="NPG6" s="110"/>
      <c r="NPH6" s="110"/>
      <c r="NPI6" s="110"/>
      <c r="NPJ6" s="110"/>
      <c r="NPK6" s="110"/>
      <c r="NPL6" s="110"/>
      <c r="NPM6" s="110"/>
      <c r="NPN6" s="110"/>
      <c r="NPO6" s="110"/>
      <c r="NPP6" s="110"/>
      <c r="NPQ6" s="110"/>
      <c r="NPR6" s="110"/>
      <c r="NPS6" s="110"/>
      <c r="NPT6" s="110"/>
      <c r="NPU6" s="110"/>
      <c r="NPV6" s="110"/>
      <c r="NPW6" s="110"/>
      <c r="NPX6" s="110"/>
      <c r="NPY6" s="110"/>
      <c r="NPZ6" s="110"/>
      <c r="NQA6" s="110"/>
      <c r="NQB6" s="110"/>
      <c r="NQC6" s="110"/>
      <c r="NQD6" s="110"/>
      <c r="NQE6" s="110"/>
      <c r="NQF6" s="110"/>
      <c r="NQG6" s="110"/>
      <c r="NQH6" s="110"/>
      <c r="NQI6" s="110"/>
      <c r="NQJ6" s="110"/>
      <c r="NQK6" s="110"/>
      <c r="NQL6" s="110"/>
      <c r="NQM6" s="110"/>
      <c r="NQN6" s="110"/>
      <c r="NQO6" s="110"/>
      <c r="NQP6" s="110"/>
      <c r="NQQ6" s="110"/>
      <c r="NQR6" s="110"/>
      <c r="NQS6" s="110"/>
      <c r="NQT6" s="110"/>
      <c r="NQU6" s="110"/>
      <c r="NQV6" s="110"/>
      <c r="NQW6" s="110"/>
      <c r="NQX6" s="110"/>
      <c r="NQY6" s="110"/>
      <c r="NQZ6" s="110"/>
      <c r="NRA6" s="110"/>
      <c r="NRB6" s="110"/>
      <c r="NRC6" s="110"/>
      <c r="NRD6" s="110"/>
      <c r="NRE6" s="110"/>
      <c r="NRF6" s="110"/>
      <c r="NRG6" s="110"/>
      <c r="NRH6" s="110"/>
      <c r="NRI6" s="110"/>
      <c r="NRJ6" s="110"/>
      <c r="NRK6" s="110"/>
      <c r="NRL6" s="110"/>
      <c r="NRM6" s="110"/>
      <c r="NRN6" s="110"/>
      <c r="NRO6" s="110"/>
      <c r="NRP6" s="110"/>
      <c r="NRQ6" s="110"/>
      <c r="NRR6" s="110"/>
      <c r="NRS6" s="110"/>
      <c r="NRT6" s="110"/>
      <c r="NRU6" s="110"/>
      <c r="NRV6" s="110"/>
      <c r="NRW6" s="110"/>
      <c r="NRX6" s="110"/>
      <c r="NRY6" s="110"/>
      <c r="NRZ6" s="110"/>
      <c r="NSA6" s="110"/>
      <c r="NSB6" s="110"/>
      <c r="NSC6" s="110"/>
      <c r="NSD6" s="110"/>
      <c r="NSE6" s="110"/>
      <c r="NSF6" s="110"/>
      <c r="NSG6" s="110"/>
      <c r="NSH6" s="110"/>
      <c r="NSI6" s="110"/>
      <c r="NSJ6" s="110"/>
      <c r="NSK6" s="110"/>
      <c r="NSL6" s="110"/>
      <c r="NSM6" s="110"/>
      <c r="NSN6" s="110"/>
      <c r="NSO6" s="110"/>
      <c r="NSP6" s="110"/>
      <c r="NSQ6" s="110"/>
      <c r="NSR6" s="110"/>
      <c r="NSS6" s="110"/>
      <c r="NST6" s="110"/>
      <c r="NSU6" s="110"/>
      <c r="NSV6" s="110"/>
      <c r="NSW6" s="110"/>
      <c r="NSX6" s="110"/>
      <c r="NSY6" s="110"/>
      <c r="NSZ6" s="110"/>
      <c r="NTA6" s="110"/>
      <c r="NTB6" s="110"/>
      <c r="NTC6" s="110"/>
      <c r="NTD6" s="110"/>
      <c r="NTE6" s="110"/>
      <c r="NTF6" s="110"/>
      <c r="NTG6" s="110"/>
      <c r="NTH6" s="110"/>
      <c r="NTI6" s="110"/>
      <c r="NTJ6" s="110"/>
      <c r="NTK6" s="110"/>
      <c r="NTL6" s="110"/>
      <c r="NTM6" s="110"/>
      <c r="NTN6" s="110"/>
      <c r="NTO6" s="110"/>
      <c r="NTP6" s="110"/>
      <c r="NTQ6" s="110"/>
      <c r="NTR6" s="110"/>
      <c r="NTS6" s="110"/>
      <c r="NTT6" s="110"/>
      <c r="NTU6" s="110"/>
      <c r="NTV6" s="110"/>
      <c r="NTW6" s="110"/>
      <c r="NTX6" s="110"/>
      <c r="NTY6" s="110"/>
      <c r="NTZ6" s="110"/>
      <c r="NUA6" s="110"/>
      <c r="NUB6" s="110"/>
      <c r="NUC6" s="110"/>
      <c r="NUD6" s="110"/>
      <c r="NUE6" s="110"/>
      <c r="NUF6" s="110"/>
      <c r="NUG6" s="110"/>
      <c r="NUH6" s="110"/>
      <c r="NUI6" s="110"/>
      <c r="NUJ6" s="110"/>
      <c r="NUK6" s="110"/>
      <c r="NUL6" s="110"/>
      <c r="NUM6" s="110"/>
      <c r="NUN6" s="110"/>
      <c r="NUO6" s="110"/>
      <c r="NUP6" s="110"/>
      <c r="NUQ6" s="110"/>
      <c r="NUR6" s="110"/>
      <c r="NUS6" s="110"/>
      <c r="NUT6" s="110"/>
      <c r="NUU6" s="110"/>
      <c r="NUV6" s="110"/>
      <c r="NUW6" s="110"/>
      <c r="NUX6" s="110"/>
      <c r="NUY6" s="110"/>
      <c r="NUZ6" s="110"/>
      <c r="NVA6" s="110"/>
      <c r="NVB6" s="110"/>
      <c r="NVC6" s="110"/>
      <c r="NVD6" s="110"/>
      <c r="NVE6" s="110"/>
      <c r="NVF6" s="110"/>
      <c r="NVG6" s="110"/>
      <c r="NVH6" s="110"/>
      <c r="NVI6" s="110"/>
      <c r="NVJ6" s="110"/>
      <c r="NVK6" s="110"/>
      <c r="NVL6" s="110"/>
      <c r="NVM6" s="110"/>
      <c r="NVN6" s="110"/>
      <c r="NVO6" s="110"/>
      <c r="NVP6" s="110"/>
      <c r="NVQ6" s="110"/>
      <c r="NVR6" s="110"/>
      <c r="NVS6" s="110"/>
      <c r="NVT6" s="110"/>
      <c r="NVU6" s="110"/>
      <c r="NVV6" s="110"/>
      <c r="NVW6" s="110"/>
      <c r="NVX6" s="110"/>
      <c r="NVY6" s="110"/>
      <c r="NVZ6" s="110"/>
      <c r="NWA6" s="110"/>
      <c r="NWB6" s="110"/>
      <c r="NWC6" s="110"/>
      <c r="NWD6" s="110"/>
      <c r="NWE6" s="110"/>
      <c r="NWF6" s="110"/>
      <c r="NWG6" s="110"/>
      <c r="NWH6" s="110"/>
      <c r="NWI6" s="110"/>
      <c r="NWJ6" s="110"/>
      <c r="NWK6" s="110"/>
      <c r="NWL6" s="110"/>
      <c r="NWM6" s="110"/>
      <c r="NWN6" s="110"/>
      <c r="NWO6" s="110"/>
      <c r="NWP6" s="110"/>
      <c r="NWQ6" s="110"/>
      <c r="NWR6" s="110"/>
      <c r="NWS6" s="110"/>
      <c r="NWT6" s="110"/>
      <c r="NWU6" s="110"/>
      <c r="NWV6" s="110"/>
      <c r="NWW6" s="110"/>
      <c r="NWX6" s="110"/>
      <c r="NWY6" s="110"/>
      <c r="NWZ6" s="110"/>
      <c r="NXA6" s="110"/>
      <c r="NXB6" s="110"/>
      <c r="NXC6" s="110"/>
      <c r="NXD6" s="110"/>
      <c r="NXE6" s="110"/>
      <c r="NXF6" s="110"/>
      <c r="NXG6" s="110"/>
      <c r="NXH6" s="110"/>
      <c r="NXI6" s="110"/>
      <c r="NXJ6" s="110"/>
      <c r="NXK6" s="110"/>
      <c r="NXL6" s="110"/>
      <c r="NXM6" s="110"/>
      <c r="NXN6" s="110"/>
      <c r="NXO6" s="110"/>
      <c r="NXP6" s="110"/>
      <c r="NXQ6" s="110"/>
      <c r="NXR6" s="110"/>
      <c r="NXS6" s="110"/>
      <c r="NXT6" s="110"/>
      <c r="NXU6" s="110"/>
      <c r="NXV6" s="110"/>
      <c r="NXW6" s="110"/>
      <c r="NXX6" s="110"/>
      <c r="NXY6" s="110"/>
      <c r="NXZ6" s="110"/>
      <c r="NYA6" s="110"/>
      <c r="NYB6" s="110"/>
      <c r="NYC6" s="110"/>
      <c r="NYD6" s="110"/>
      <c r="NYE6" s="110"/>
      <c r="NYF6" s="110"/>
      <c r="NYG6" s="110"/>
      <c r="NYH6" s="110"/>
      <c r="NYI6" s="110"/>
      <c r="NYJ6" s="110"/>
      <c r="NYK6" s="110"/>
      <c r="NYL6" s="110"/>
      <c r="NYM6" s="110"/>
      <c r="NYN6" s="110"/>
      <c r="NYO6" s="110"/>
      <c r="NYP6" s="110"/>
      <c r="NYQ6" s="110"/>
      <c r="NYR6" s="110"/>
      <c r="NYS6" s="110"/>
      <c r="NYT6" s="110"/>
      <c r="NYU6" s="110"/>
      <c r="NYV6" s="110"/>
      <c r="NYW6" s="110"/>
      <c r="NYX6" s="110"/>
      <c r="NYY6" s="110"/>
      <c r="NYZ6" s="110"/>
      <c r="NZA6" s="110"/>
      <c r="NZB6" s="110"/>
      <c r="NZC6" s="110"/>
      <c r="NZD6" s="110"/>
      <c r="NZE6" s="110"/>
      <c r="NZF6" s="110"/>
      <c r="NZG6" s="110"/>
      <c r="NZH6" s="110"/>
      <c r="NZI6" s="110"/>
      <c r="NZJ6" s="110"/>
      <c r="NZK6" s="110"/>
      <c r="NZL6" s="110"/>
      <c r="NZM6" s="110"/>
      <c r="NZN6" s="110"/>
      <c r="NZO6" s="110"/>
      <c r="NZP6" s="110"/>
      <c r="NZQ6" s="110"/>
      <c r="NZR6" s="110"/>
      <c r="NZS6" s="110"/>
      <c r="NZT6" s="110"/>
      <c r="NZU6" s="110"/>
      <c r="NZV6" s="110"/>
      <c r="NZW6" s="110"/>
      <c r="NZX6" s="110"/>
      <c r="NZY6" s="110"/>
      <c r="NZZ6" s="110"/>
      <c r="OAA6" s="110"/>
      <c r="OAB6" s="110"/>
      <c r="OAC6" s="110"/>
      <c r="OAD6" s="110"/>
      <c r="OAE6" s="110"/>
      <c r="OAF6" s="110"/>
      <c r="OAG6" s="110"/>
      <c r="OAH6" s="110"/>
      <c r="OAI6" s="110"/>
      <c r="OAJ6" s="110"/>
      <c r="OAK6" s="110"/>
      <c r="OAL6" s="110"/>
      <c r="OAM6" s="110"/>
      <c r="OAN6" s="110"/>
      <c r="OAO6" s="110"/>
      <c r="OAP6" s="110"/>
      <c r="OAQ6" s="110"/>
      <c r="OAR6" s="110"/>
      <c r="OAS6" s="110"/>
      <c r="OAT6" s="110"/>
      <c r="OAU6" s="110"/>
      <c r="OAV6" s="110"/>
      <c r="OAW6" s="110"/>
      <c r="OAX6" s="110"/>
      <c r="OAY6" s="110"/>
      <c r="OAZ6" s="110"/>
      <c r="OBA6" s="110"/>
      <c r="OBB6" s="110"/>
      <c r="OBC6" s="110"/>
      <c r="OBD6" s="110"/>
      <c r="OBE6" s="110"/>
      <c r="OBF6" s="110"/>
      <c r="OBG6" s="110"/>
      <c r="OBH6" s="110"/>
      <c r="OBI6" s="110"/>
      <c r="OBJ6" s="110"/>
      <c r="OBK6" s="110"/>
      <c r="OBL6" s="110"/>
      <c r="OBM6" s="110"/>
      <c r="OBN6" s="110"/>
      <c r="OBO6" s="110"/>
      <c r="OBP6" s="110"/>
      <c r="OBQ6" s="110"/>
      <c r="OBR6" s="110"/>
      <c r="OBS6" s="110"/>
      <c r="OBT6" s="110"/>
      <c r="OBU6" s="110"/>
      <c r="OBV6" s="110"/>
      <c r="OBW6" s="110"/>
      <c r="OBX6" s="110"/>
      <c r="OBY6" s="110"/>
      <c r="OBZ6" s="110"/>
      <c r="OCA6" s="110"/>
      <c r="OCB6" s="110"/>
      <c r="OCC6" s="110"/>
      <c r="OCD6" s="110"/>
      <c r="OCE6" s="110"/>
      <c r="OCF6" s="110"/>
      <c r="OCG6" s="110"/>
      <c r="OCH6" s="110"/>
      <c r="OCI6" s="110"/>
      <c r="OCJ6" s="110"/>
      <c r="OCK6" s="110"/>
      <c r="OCL6" s="110"/>
      <c r="OCM6" s="110"/>
      <c r="OCN6" s="110"/>
      <c r="OCO6" s="110"/>
      <c r="OCP6" s="110"/>
      <c r="OCQ6" s="110"/>
      <c r="OCR6" s="110"/>
      <c r="OCS6" s="110"/>
      <c r="OCT6" s="110"/>
      <c r="OCU6" s="110"/>
      <c r="OCV6" s="110"/>
      <c r="OCW6" s="110"/>
      <c r="OCX6" s="110"/>
      <c r="OCY6" s="110"/>
      <c r="OCZ6" s="110"/>
      <c r="ODA6" s="110"/>
      <c r="ODB6" s="110"/>
      <c r="ODC6" s="110"/>
      <c r="ODD6" s="110"/>
      <c r="ODE6" s="110"/>
      <c r="ODF6" s="110"/>
      <c r="ODG6" s="110"/>
      <c r="ODH6" s="110"/>
      <c r="ODI6" s="110"/>
      <c r="ODJ6" s="110"/>
      <c r="ODK6" s="110"/>
      <c r="ODL6" s="110"/>
      <c r="ODM6" s="110"/>
      <c r="ODN6" s="110"/>
      <c r="ODO6" s="110"/>
      <c r="ODP6" s="110"/>
      <c r="ODQ6" s="110"/>
      <c r="ODR6" s="110"/>
      <c r="ODS6" s="110"/>
      <c r="ODT6" s="110"/>
      <c r="ODU6" s="110"/>
      <c r="ODV6" s="110"/>
      <c r="ODW6" s="110"/>
      <c r="ODX6" s="110"/>
      <c r="ODY6" s="110"/>
      <c r="ODZ6" s="110"/>
      <c r="OEA6" s="110"/>
      <c r="OEB6" s="110"/>
      <c r="OEC6" s="110"/>
      <c r="OED6" s="110"/>
      <c r="OEE6" s="110"/>
      <c r="OEF6" s="110"/>
      <c r="OEG6" s="110"/>
      <c r="OEH6" s="110"/>
      <c r="OEI6" s="110"/>
      <c r="OEJ6" s="110"/>
      <c r="OEK6" s="110"/>
      <c r="OEL6" s="110"/>
      <c r="OEM6" s="110"/>
      <c r="OEN6" s="110"/>
      <c r="OEO6" s="110"/>
      <c r="OEP6" s="110"/>
      <c r="OEQ6" s="110"/>
      <c r="OER6" s="110"/>
      <c r="OES6" s="110"/>
      <c r="OET6" s="110"/>
      <c r="OEU6" s="110"/>
      <c r="OEV6" s="110"/>
      <c r="OEW6" s="110"/>
      <c r="OEX6" s="110"/>
      <c r="OEY6" s="110"/>
      <c r="OEZ6" s="110"/>
      <c r="OFA6" s="110"/>
      <c r="OFB6" s="110"/>
      <c r="OFC6" s="110"/>
      <c r="OFD6" s="110"/>
      <c r="OFE6" s="110"/>
      <c r="OFF6" s="110"/>
      <c r="OFG6" s="110"/>
      <c r="OFH6" s="110"/>
      <c r="OFI6" s="110"/>
      <c r="OFJ6" s="110"/>
      <c r="OFK6" s="110"/>
      <c r="OFL6" s="110"/>
      <c r="OFM6" s="110"/>
      <c r="OFN6" s="110"/>
      <c r="OFO6" s="110"/>
      <c r="OFP6" s="110"/>
      <c r="OFQ6" s="110"/>
      <c r="OFR6" s="110"/>
      <c r="OFS6" s="110"/>
      <c r="OFT6" s="110"/>
      <c r="OFU6" s="110"/>
      <c r="OFV6" s="110"/>
      <c r="OFW6" s="110"/>
      <c r="OFX6" s="110"/>
      <c r="OFY6" s="110"/>
      <c r="OFZ6" s="110"/>
      <c r="OGA6" s="110"/>
      <c r="OGB6" s="110"/>
      <c r="OGC6" s="110"/>
      <c r="OGD6" s="110"/>
      <c r="OGE6" s="110"/>
      <c r="OGF6" s="110"/>
      <c r="OGG6" s="110"/>
      <c r="OGH6" s="110"/>
      <c r="OGI6" s="110"/>
      <c r="OGJ6" s="110"/>
      <c r="OGK6" s="110"/>
      <c r="OGL6" s="110"/>
      <c r="OGM6" s="110"/>
      <c r="OGN6" s="110"/>
      <c r="OGO6" s="110"/>
      <c r="OGP6" s="110"/>
      <c r="OGQ6" s="110"/>
      <c r="OGR6" s="110"/>
      <c r="OGS6" s="110"/>
      <c r="OGT6" s="110"/>
      <c r="OGU6" s="110"/>
      <c r="OGV6" s="110"/>
      <c r="OGW6" s="110"/>
      <c r="OGX6" s="110"/>
      <c r="OGY6" s="110"/>
      <c r="OGZ6" s="110"/>
      <c r="OHA6" s="110"/>
      <c r="OHB6" s="110"/>
      <c r="OHC6" s="110"/>
      <c r="OHD6" s="110"/>
      <c r="OHE6" s="110"/>
      <c r="OHF6" s="110"/>
      <c r="OHG6" s="110"/>
      <c r="OHH6" s="110"/>
      <c r="OHI6" s="110"/>
      <c r="OHJ6" s="110"/>
      <c r="OHK6" s="110"/>
      <c r="OHL6" s="110"/>
      <c r="OHM6" s="110"/>
      <c r="OHN6" s="110"/>
      <c r="OHO6" s="110"/>
      <c r="OHP6" s="110"/>
      <c r="OHQ6" s="110"/>
      <c r="OHR6" s="110"/>
      <c r="OHS6" s="110"/>
      <c r="OHT6" s="110"/>
      <c r="OHU6" s="110"/>
      <c r="OHV6" s="110"/>
      <c r="OHW6" s="110"/>
      <c r="OHX6" s="110"/>
      <c r="OHY6" s="110"/>
      <c r="OHZ6" s="110"/>
      <c r="OIA6" s="110"/>
      <c r="OIB6" s="110"/>
      <c r="OIC6" s="110"/>
      <c r="OID6" s="110"/>
      <c r="OIE6" s="110"/>
      <c r="OIF6" s="110"/>
      <c r="OIG6" s="110"/>
      <c r="OIH6" s="110"/>
      <c r="OII6" s="110"/>
      <c r="OIJ6" s="110"/>
      <c r="OIK6" s="110"/>
      <c r="OIL6" s="110"/>
      <c r="OIM6" s="110"/>
      <c r="OIN6" s="110"/>
      <c r="OIO6" s="110"/>
      <c r="OIP6" s="110"/>
      <c r="OIQ6" s="110"/>
      <c r="OIR6" s="110"/>
      <c r="OIS6" s="110"/>
      <c r="OIT6" s="110"/>
      <c r="OIU6" s="110"/>
      <c r="OIV6" s="110"/>
      <c r="OIW6" s="110"/>
      <c r="OIX6" s="110"/>
      <c r="OIY6" s="110"/>
      <c r="OIZ6" s="110"/>
      <c r="OJA6" s="110"/>
      <c r="OJB6" s="110"/>
      <c r="OJC6" s="110"/>
      <c r="OJD6" s="110"/>
      <c r="OJE6" s="110"/>
      <c r="OJF6" s="110"/>
      <c r="OJG6" s="110"/>
      <c r="OJH6" s="110"/>
      <c r="OJI6" s="110"/>
      <c r="OJJ6" s="110"/>
      <c r="OJK6" s="110"/>
      <c r="OJL6" s="110"/>
      <c r="OJM6" s="110"/>
      <c r="OJN6" s="110"/>
      <c r="OJO6" s="110"/>
      <c r="OJP6" s="110"/>
      <c r="OJQ6" s="110"/>
      <c r="OJR6" s="110"/>
      <c r="OJS6" s="110"/>
      <c r="OJT6" s="110"/>
      <c r="OJU6" s="110"/>
      <c r="OJV6" s="110"/>
      <c r="OJW6" s="110"/>
      <c r="OJX6" s="110"/>
      <c r="OJY6" s="110"/>
      <c r="OJZ6" s="110"/>
      <c r="OKA6" s="110"/>
      <c r="OKB6" s="110"/>
      <c r="OKC6" s="110"/>
      <c r="OKD6" s="110"/>
      <c r="OKE6" s="110"/>
      <c r="OKF6" s="110"/>
      <c r="OKG6" s="110"/>
      <c r="OKH6" s="110"/>
      <c r="OKI6" s="110"/>
      <c r="OKJ6" s="110"/>
      <c r="OKK6" s="110"/>
      <c r="OKL6" s="110"/>
      <c r="OKM6" s="110"/>
      <c r="OKN6" s="110"/>
      <c r="OKO6" s="110"/>
      <c r="OKP6" s="110"/>
      <c r="OKQ6" s="110"/>
      <c r="OKR6" s="110"/>
      <c r="OKS6" s="110"/>
      <c r="OKT6" s="110"/>
      <c r="OKU6" s="110"/>
      <c r="OKV6" s="110"/>
      <c r="OKW6" s="110"/>
      <c r="OKX6" s="110"/>
      <c r="OKY6" s="110"/>
      <c r="OKZ6" s="110"/>
      <c r="OLA6" s="110"/>
      <c r="OLB6" s="110"/>
      <c r="OLC6" s="110"/>
      <c r="OLD6" s="110"/>
      <c r="OLE6" s="110"/>
      <c r="OLF6" s="110"/>
      <c r="OLG6" s="110"/>
      <c r="OLH6" s="110"/>
      <c r="OLI6" s="110"/>
      <c r="OLJ6" s="110"/>
      <c r="OLK6" s="110"/>
      <c r="OLL6" s="110"/>
      <c r="OLM6" s="110"/>
      <c r="OLN6" s="110"/>
      <c r="OLO6" s="110"/>
      <c r="OLP6" s="110"/>
      <c r="OLQ6" s="110"/>
      <c r="OLR6" s="110"/>
      <c r="OLS6" s="110"/>
      <c r="OLT6" s="110"/>
      <c r="OLU6" s="110"/>
      <c r="OLV6" s="110"/>
      <c r="OLW6" s="110"/>
      <c r="OLX6" s="110"/>
      <c r="OLY6" s="110"/>
      <c r="OLZ6" s="110"/>
      <c r="OMA6" s="110"/>
      <c r="OMB6" s="110"/>
      <c r="OMC6" s="110"/>
      <c r="OMD6" s="110"/>
      <c r="OME6" s="110"/>
      <c r="OMF6" s="110"/>
      <c r="OMG6" s="110"/>
      <c r="OMH6" s="110"/>
      <c r="OMI6" s="110"/>
      <c r="OMJ6" s="110"/>
      <c r="OMK6" s="110"/>
      <c r="OML6" s="110"/>
      <c r="OMM6" s="110"/>
      <c r="OMN6" s="110"/>
      <c r="OMO6" s="110"/>
      <c r="OMP6" s="110"/>
      <c r="OMQ6" s="110"/>
      <c r="OMR6" s="110"/>
      <c r="OMS6" s="110"/>
      <c r="OMT6" s="110"/>
      <c r="OMU6" s="110"/>
      <c r="OMV6" s="110"/>
      <c r="OMW6" s="110"/>
      <c r="OMX6" s="110"/>
      <c r="OMY6" s="110"/>
      <c r="OMZ6" s="110"/>
      <c r="ONA6" s="110"/>
      <c r="ONB6" s="110"/>
      <c r="ONC6" s="110"/>
      <c r="OND6" s="110"/>
      <c r="ONE6" s="110"/>
      <c r="ONF6" s="110"/>
      <c r="ONG6" s="110"/>
      <c r="ONH6" s="110"/>
      <c r="ONI6" s="110"/>
      <c r="ONJ6" s="110"/>
      <c r="ONK6" s="110"/>
      <c r="ONL6" s="110"/>
      <c r="ONM6" s="110"/>
      <c r="ONN6" s="110"/>
      <c r="ONO6" s="110"/>
      <c r="ONP6" s="110"/>
      <c r="ONQ6" s="110"/>
      <c r="ONR6" s="110"/>
      <c r="ONS6" s="110"/>
      <c r="ONT6" s="110"/>
      <c r="ONU6" s="110"/>
      <c r="ONV6" s="110"/>
      <c r="ONW6" s="110"/>
      <c r="ONX6" s="110"/>
      <c r="ONY6" s="110"/>
      <c r="ONZ6" s="110"/>
      <c r="OOA6" s="110"/>
      <c r="OOB6" s="110"/>
      <c r="OOC6" s="110"/>
      <c r="OOD6" s="110"/>
      <c r="OOE6" s="110"/>
      <c r="OOF6" s="110"/>
      <c r="OOG6" s="110"/>
      <c r="OOH6" s="110"/>
      <c r="OOI6" s="110"/>
      <c r="OOJ6" s="110"/>
      <c r="OOK6" s="110"/>
      <c r="OOL6" s="110"/>
      <c r="OOM6" s="110"/>
      <c r="OON6" s="110"/>
      <c r="OOO6" s="110"/>
      <c r="OOP6" s="110"/>
      <c r="OOQ6" s="110"/>
      <c r="OOR6" s="110"/>
      <c r="OOS6" s="110"/>
      <c r="OOT6" s="110"/>
      <c r="OOU6" s="110"/>
      <c r="OOV6" s="110"/>
      <c r="OOW6" s="110"/>
      <c r="OOX6" s="110"/>
      <c r="OOY6" s="110"/>
      <c r="OOZ6" s="110"/>
      <c r="OPA6" s="110"/>
      <c r="OPB6" s="110"/>
      <c r="OPC6" s="110"/>
      <c r="OPD6" s="110"/>
      <c r="OPE6" s="110"/>
      <c r="OPF6" s="110"/>
      <c r="OPG6" s="110"/>
      <c r="OPH6" s="110"/>
      <c r="OPI6" s="110"/>
      <c r="OPJ6" s="110"/>
      <c r="OPK6" s="110"/>
      <c r="OPL6" s="110"/>
      <c r="OPM6" s="110"/>
      <c r="OPN6" s="110"/>
      <c r="OPO6" s="110"/>
      <c r="OPP6" s="110"/>
      <c r="OPQ6" s="110"/>
      <c r="OPR6" s="110"/>
      <c r="OPS6" s="110"/>
      <c r="OPT6" s="110"/>
      <c r="OPU6" s="110"/>
      <c r="OPV6" s="110"/>
      <c r="OPW6" s="110"/>
      <c r="OPX6" s="110"/>
      <c r="OPY6" s="110"/>
      <c r="OPZ6" s="110"/>
      <c r="OQA6" s="110"/>
      <c r="OQB6" s="110"/>
      <c r="OQC6" s="110"/>
      <c r="OQD6" s="110"/>
      <c r="OQE6" s="110"/>
      <c r="OQF6" s="110"/>
      <c r="OQG6" s="110"/>
      <c r="OQH6" s="110"/>
      <c r="OQI6" s="110"/>
      <c r="OQJ6" s="110"/>
      <c r="OQK6" s="110"/>
      <c r="OQL6" s="110"/>
      <c r="OQM6" s="110"/>
      <c r="OQN6" s="110"/>
      <c r="OQO6" s="110"/>
      <c r="OQP6" s="110"/>
      <c r="OQQ6" s="110"/>
      <c r="OQR6" s="110"/>
      <c r="OQS6" s="110"/>
      <c r="OQT6" s="110"/>
      <c r="OQU6" s="110"/>
      <c r="OQV6" s="110"/>
      <c r="OQW6" s="110"/>
      <c r="OQX6" s="110"/>
      <c r="OQY6" s="110"/>
      <c r="OQZ6" s="110"/>
      <c r="ORA6" s="110"/>
      <c r="ORB6" s="110"/>
      <c r="ORC6" s="110"/>
      <c r="ORD6" s="110"/>
      <c r="ORE6" s="110"/>
      <c r="ORF6" s="110"/>
      <c r="ORG6" s="110"/>
      <c r="ORH6" s="110"/>
      <c r="ORI6" s="110"/>
      <c r="ORJ6" s="110"/>
      <c r="ORK6" s="110"/>
      <c r="ORL6" s="110"/>
      <c r="ORM6" s="110"/>
      <c r="ORN6" s="110"/>
      <c r="ORO6" s="110"/>
      <c r="ORP6" s="110"/>
      <c r="ORQ6" s="110"/>
      <c r="ORR6" s="110"/>
      <c r="ORS6" s="110"/>
      <c r="ORT6" s="110"/>
      <c r="ORU6" s="110"/>
      <c r="ORV6" s="110"/>
      <c r="ORW6" s="110"/>
      <c r="ORX6" s="110"/>
      <c r="ORY6" s="110"/>
      <c r="ORZ6" s="110"/>
      <c r="OSA6" s="110"/>
      <c r="OSB6" s="110"/>
      <c r="OSC6" s="110"/>
      <c r="OSD6" s="110"/>
      <c r="OSE6" s="110"/>
      <c r="OSF6" s="110"/>
      <c r="OSG6" s="110"/>
      <c r="OSH6" s="110"/>
      <c r="OSI6" s="110"/>
      <c r="OSJ6" s="110"/>
      <c r="OSK6" s="110"/>
      <c r="OSL6" s="110"/>
      <c r="OSM6" s="110"/>
      <c r="OSN6" s="110"/>
      <c r="OSO6" s="110"/>
      <c r="OSP6" s="110"/>
      <c r="OSQ6" s="110"/>
      <c r="OSR6" s="110"/>
      <c r="OSS6" s="110"/>
      <c r="OST6" s="110"/>
      <c r="OSU6" s="110"/>
      <c r="OSV6" s="110"/>
      <c r="OSW6" s="110"/>
      <c r="OSX6" s="110"/>
      <c r="OSY6" s="110"/>
      <c r="OSZ6" s="110"/>
      <c r="OTA6" s="110"/>
      <c r="OTB6" s="110"/>
      <c r="OTC6" s="110"/>
      <c r="OTD6" s="110"/>
      <c r="OTE6" s="110"/>
      <c r="OTF6" s="110"/>
      <c r="OTG6" s="110"/>
      <c r="OTH6" s="110"/>
      <c r="OTI6" s="110"/>
      <c r="OTJ6" s="110"/>
      <c r="OTK6" s="110"/>
      <c r="OTL6" s="110"/>
      <c r="OTM6" s="110"/>
      <c r="OTN6" s="110"/>
      <c r="OTO6" s="110"/>
      <c r="OTP6" s="110"/>
      <c r="OTQ6" s="110"/>
      <c r="OTR6" s="110"/>
      <c r="OTS6" s="110"/>
      <c r="OTT6" s="110"/>
      <c r="OTU6" s="110"/>
      <c r="OTV6" s="110"/>
      <c r="OTW6" s="110"/>
      <c r="OTX6" s="110"/>
      <c r="OTY6" s="110"/>
      <c r="OTZ6" s="110"/>
      <c r="OUA6" s="110"/>
      <c r="OUB6" s="110"/>
      <c r="OUC6" s="110"/>
      <c r="OUD6" s="110"/>
      <c r="OUE6" s="110"/>
      <c r="OUF6" s="110"/>
      <c r="OUG6" s="110"/>
      <c r="OUH6" s="110"/>
      <c r="OUI6" s="110"/>
      <c r="OUJ6" s="110"/>
      <c r="OUK6" s="110"/>
      <c r="OUL6" s="110"/>
      <c r="OUM6" s="110"/>
      <c r="OUN6" s="110"/>
      <c r="OUO6" s="110"/>
      <c r="OUP6" s="110"/>
      <c r="OUQ6" s="110"/>
      <c r="OUR6" s="110"/>
      <c r="OUS6" s="110"/>
      <c r="OUT6" s="110"/>
      <c r="OUU6" s="110"/>
      <c r="OUV6" s="110"/>
      <c r="OUW6" s="110"/>
      <c r="OUX6" s="110"/>
      <c r="OUY6" s="110"/>
      <c r="OUZ6" s="110"/>
      <c r="OVA6" s="110"/>
      <c r="OVB6" s="110"/>
      <c r="OVC6" s="110"/>
      <c r="OVD6" s="110"/>
      <c r="OVE6" s="110"/>
      <c r="OVF6" s="110"/>
      <c r="OVG6" s="110"/>
      <c r="OVH6" s="110"/>
      <c r="OVI6" s="110"/>
      <c r="OVJ6" s="110"/>
      <c r="OVK6" s="110"/>
      <c r="OVL6" s="110"/>
      <c r="OVM6" s="110"/>
      <c r="OVN6" s="110"/>
      <c r="OVO6" s="110"/>
      <c r="OVP6" s="110"/>
      <c r="OVQ6" s="110"/>
      <c r="OVR6" s="110"/>
      <c r="OVS6" s="110"/>
      <c r="OVT6" s="110"/>
      <c r="OVU6" s="110"/>
      <c r="OVV6" s="110"/>
      <c r="OVW6" s="110"/>
      <c r="OVX6" s="110"/>
      <c r="OVY6" s="110"/>
      <c r="OVZ6" s="110"/>
      <c r="OWA6" s="110"/>
      <c r="OWB6" s="110"/>
      <c r="OWC6" s="110"/>
      <c r="OWD6" s="110"/>
      <c r="OWE6" s="110"/>
      <c r="OWF6" s="110"/>
      <c r="OWG6" s="110"/>
      <c r="OWH6" s="110"/>
      <c r="OWI6" s="110"/>
      <c r="OWJ6" s="110"/>
      <c r="OWK6" s="110"/>
      <c r="OWL6" s="110"/>
      <c r="OWM6" s="110"/>
      <c r="OWN6" s="110"/>
      <c r="OWO6" s="110"/>
      <c r="OWP6" s="110"/>
      <c r="OWQ6" s="110"/>
      <c r="OWR6" s="110"/>
      <c r="OWS6" s="110"/>
      <c r="OWT6" s="110"/>
      <c r="OWU6" s="110"/>
      <c r="OWV6" s="110"/>
      <c r="OWW6" s="110"/>
      <c r="OWX6" s="110"/>
      <c r="OWY6" s="110"/>
      <c r="OWZ6" s="110"/>
      <c r="OXA6" s="110"/>
      <c r="OXB6" s="110"/>
      <c r="OXC6" s="110"/>
      <c r="OXD6" s="110"/>
      <c r="OXE6" s="110"/>
      <c r="OXF6" s="110"/>
      <c r="OXG6" s="110"/>
      <c r="OXH6" s="110"/>
      <c r="OXI6" s="110"/>
      <c r="OXJ6" s="110"/>
      <c r="OXK6" s="110"/>
      <c r="OXL6" s="110"/>
      <c r="OXM6" s="110"/>
      <c r="OXN6" s="110"/>
      <c r="OXO6" s="110"/>
      <c r="OXP6" s="110"/>
      <c r="OXQ6" s="110"/>
      <c r="OXR6" s="110"/>
      <c r="OXS6" s="110"/>
      <c r="OXT6" s="110"/>
      <c r="OXU6" s="110"/>
      <c r="OXV6" s="110"/>
      <c r="OXW6" s="110"/>
      <c r="OXX6" s="110"/>
      <c r="OXY6" s="110"/>
      <c r="OXZ6" s="110"/>
      <c r="OYA6" s="110"/>
      <c r="OYB6" s="110"/>
      <c r="OYC6" s="110"/>
      <c r="OYD6" s="110"/>
      <c r="OYE6" s="110"/>
      <c r="OYF6" s="110"/>
      <c r="OYG6" s="110"/>
      <c r="OYH6" s="110"/>
      <c r="OYI6" s="110"/>
      <c r="OYJ6" s="110"/>
      <c r="OYK6" s="110"/>
      <c r="OYL6" s="110"/>
      <c r="OYM6" s="110"/>
      <c r="OYN6" s="110"/>
      <c r="OYO6" s="110"/>
      <c r="OYP6" s="110"/>
      <c r="OYQ6" s="110"/>
      <c r="OYR6" s="110"/>
      <c r="OYS6" s="110"/>
      <c r="OYT6" s="110"/>
      <c r="OYU6" s="110"/>
      <c r="OYV6" s="110"/>
      <c r="OYW6" s="110"/>
      <c r="OYX6" s="110"/>
      <c r="OYY6" s="110"/>
      <c r="OYZ6" s="110"/>
      <c r="OZA6" s="110"/>
      <c r="OZB6" s="110"/>
      <c r="OZC6" s="110"/>
      <c r="OZD6" s="110"/>
      <c r="OZE6" s="110"/>
      <c r="OZF6" s="110"/>
      <c r="OZG6" s="110"/>
      <c r="OZH6" s="110"/>
      <c r="OZI6" s="110"/>
      <c r="OZJ6" s="110"/>
      <c r="OZK6" s="110"/>
      <c r="OZL6" s="110"/>
      <c r="OZM6" s="110"/>
      <c r="OZN6" s="110"/>
      <c r="OZO6" s="110"/>
      <c r="OZP6" s="110"/>
      <c r="OZQ6" s="110"/>
      <c r="OZR6" s="110"/>
      <c r="OZS6" s="110"/>
      <c r="OZT6" s="110"/>
      <c r="OZU6" s="110"/>
      <c r="OZV6" s="110"/>
      <c r="OZW6" s="110"/>
      <c r="OZX6" s="110"/>
      <c r="OZY6" s="110"/>
      <c r="OZZ6" s="110"/>
      <c r="PAA6" s="110"/>
      <c r="PAB6" s="110"/>
      <c r="PAC6" s="110"/>
      <c r="PAD6" s="110"/>
      <c r="PAE6" s="110"/>
      <c r="PAF6" s="110"/>
      <c r="PAG6" s="110"/>
      <c r="PAH6" s="110"/>
      <c r="PAI6" s="110"/>
      <c r="PAJ6" s="110"/>
      <c r="PAK6" s="110"/>
      <c r="PAL6" s="110"/>
      <c r="PAM6" s="110"/>
      <c r="PAN6" s="110"/>
      <c r="PAO6" s="110"/>
      <c r="PAP6" s="110"/>
      <c r="PAQ6" s="110"/>
      <c r="PAR6" s="110"/>
      <c r="PAS6" s="110"/>
      <c r="PAT6" s="110"/>
      <c r="PAU6" s="110"/>
      <c r="PAV6" s="110"/>
      <c r="PAW6" s="110"/>
      <c r="PAX6" s="110"/>
      <c r="PAY6" s="110"/>
      <c r="PAZ6" s="110"/>
      <c r="PBA6" s="110"/>
      <c r="PBB6" s="110"/>
      <c r="PBC6" s="110"/>
      <c r="PBD6" s="110"/>
      <c r="PBE6" s="110"/>
      <c r="PBF6" s="110"/>
      <c r="PBG6" s="110"/>
      <c r="PBH6" s="110"/>
      <c r="PBI6" s="110"/>
      <c r="PBJ6" s="110"/>
      <c r="PBK6" s="110"/>
      <c r="PBL6" s="110"/>
      <c r="PBM6" s="110"/>
      <c r="PBN6" s="110"/>
      <c r="PBO6" s="110"/>
      <c r="PBP6" s="110"/>
      <c r="PBQ6" s="110"/>
      <c r="PBR6" s="110"/>
      <c r="PBS6" s="110"/>
      <c r="PBT6" s="110"/>
      <c r="PBU6" s="110"/>
      <c r="PBV6" s="110"/>
      <c r="PBW6" s="110"/>
      <c r="PBX6" s="110"/>
      <c r="PBY6" s="110"/>
      <c r="PBZ6" s="110"/>
      <c r="PCA6" s="110"/>
      <c r="PCB6" s="110"/>
      <c r="PCC6" s="110"/>
      <c r="PCD6" s="110"/>
      <c r="PCE6" s="110"/>
      <c r="PCF6" s="110"/>
      <c r="PCG6" s="110"/>
      <c r="PCH6" s="110"/>
      <c r="PCI6" s="110"/>
      <c r="PCJ6" s="110"/>
      <c r="PCK6" s="110"/>
      <c r="PCL6" s="110"/>
      <c r="PCM6" s="110"/>
      <c r="PCN6" s="110"/>
      <c r="PCO6" s="110"/>
      <c r="PCP6" s="110"/>
      <c r="PCQ6" s="110"/>
      <c r="PCR6" s="110"/>
      <c r="PCS6" s="110"/>
      <c r="PCT6" s="110"/>
      <c r="PCU6" s="110"/>
      <c r="PCV6" s="110"/>
      <c r="PCW6" s="110"/>
      <c r="PCX6" s="110"/>
      <c r="PCY6" s="110"/>
      <c r="PCZ6" s="110"/>
      <c r="PDA6" s="110"/>
      <c r="PDB6" s="110"/>
      <c r="PDC6" s="110"/>
      <c r="PDD6" s="110"/>
      <c r="PDE6" s="110"/>
      <c r="PDF6" s="110"/>
      <c r="PDG6" s="110"/>
      <c r="PDH6" s="110"/>
      <c r="PDI6" s="110"/>
      <c r="PDJ6" s="110"/>
      <c r="PDK6" s="110"/>
      <c r="PDL6" s="110"/>
      <c r="PDM6" s="110"/>
      <c r="PDN6" s="110"/>
      <c r="PDO6" s="110"/>
      <c r="PDP6" s="110"/>
      <c r="PDQ6" s="110"/>
      <c r="PDR6" s="110"/>
      <c r="PDS6" s="110"/>
      <c r="PDT6" s="110"/>
      <c r="PDU6" s="110"/>
      <c r="PDV6" s="110"/>
      <c r="PDW6" s="110"/>
      <c r="PDX6" s="110"/>
      <c r="PDY6" s="110"/>
      <c r="PDZ6" s="110"/>
      <c r="PEA6" s="110"/>
      <c r="PEB6" s="110"/>
      <c r="PEC6" s="110"/>
      <c r="PED6" s="110"/>
      <c r="PEE6" s="110"/>
      <c r="PEF6" s="110"/>
      <c r="PEG6" s="110"/>
      <c r="PEH6" s="110"/>
      <c r="PEI6" s="110"/>
      <c r="PEJ6" s="110"/>
      <c r="PEK6" s="110"/>
      <c r="PEL6" s="110"/>
      <c r="PEM6" s="110"/>
      <c r="PEN6" s="110"/>
      <c r="PEO6" s="110"/>
      <c r="PEP6" s="110"/>
      <c r="PEQ6" s="110"/>
      <c r="PER6" s="110"/>
      <c r="PES6" s="110"/>
      <c r="PET6" s="110"/>
      <c r="PEU6" s="110"/>
      <c r="PEV6" s="110"/>
      <c r="PEW6" s="110"/>
      <c r="PEX6" s="110"/>
      <c r="PEY6" s="110"/>
      <c r="PEZ6" s="110"/>
      <c r="PFA6" s="110"/>
      <c r="PFB6" s="110"/>
      <c r="PFC6" s="110"/>
      <c r="PFD6" s="110"/>
      <c r="PFE6" s="110"/>
      <c r="PFF6" s="110"/>
      <c r="PFG6" s="110"/>
      <c r="PFH6" s="110"/>
      <c r="PFI6" s="110"/>
      <c r="PFJ6" s="110"/>
      <c r="PFK6" s="110"/>
      <c r="PFL6" s="110"/>
      <c r="PFM6" s="110"/>
      <c r="PFN6" s="110"/>
      <c r="PFO6" s="110"/>
      <c r="PFP6" s="110"/>
      <c r="PFQ6" s="110"/>
      <c r="PFR6" s="110"/>
      <c r="PFS6" s="110"/>
      <c r="PFT6" s="110"/>
      <c r="PFU6" s="110"/>
      <c r="PFV6" s="110"/>
      <c r="PFW6" s="110"/>
      <c r="PFX6" s="110"/>
      <c r="PFY6" s="110"/>
      <c r="PFZ6" s="110"/>
      <c r="PGA6" s="110"/>
      <c r="PGB6" s="110"/>
      <c r="PGC6" s="110"/>
      <c r="PGD6" s="110"/>
      <c r="PGE6" s="110"/>
      <c r="PGF6" s="110"/>
      <c r="PGG6" s="110"/>
      <c r="PGH6" s="110"/>
      <c r="PGI6" s="110"/>
      <c r="PGJ6" s="110"/>
      <c r="PGK6" s="110"/>
      <c r="PGL6" s="110"/>
      <c r="PGM6" s="110"/>
      <c r="PGN6" s="110"/>
      <c r="PGO6" s="110"/>
      <c r="PGP6" s="110"/>
      <c r="PGQ6" s="110"/>
      <c r="PGR6" s="110"/>
      <c r="PGS6" s="110"/>
      <c r="PGT6" s="110"/>
      <c r="PGU6" s="110"/>
      <c r="PGV6" s="110"/>
      <c r="PGW6" s="110"/>
      <c r="PGX6" s="110"/>
      <c r="PGY6" s="110"/>
      <c r="PGZ6" s="110"/>
      <c r="PHA6" s="110"/>
      <c r="PHB6" s="110"/>
      <c r="PHC6" s="110"/>
      <c r="PHD6" s="110"/>
      <c r="PHE6" s="110"/>
      <c r="PHF6" s="110"/>
      <c r="PHG6" s="110"/>
      <c r="PHH6" s="110"/>
      <c r="PHI6" s="110"/>
      <c r="PHJ6" s="110"/>
      <c r="PHK6" s="110"/>
      <c r="PHL6" s="110"/>
      <c r="PHM6" s="110"/>
      <c r="PHN6" s="110"/>
      <c r="PHO6" s="110"/>
      <c r="PHP6" s="110"/>
      <c r="PHQ6" s="110"/>
      <c r="PHR6" s="110"/>
      <c r="PHS6" s="110"/>
      <c r="PHT6" s="110"/>
      <c r="PHU6" s="110"/>
      <c r="PHV6" s="110"/>
      <c r="PHW6" s="110"/>
      <c r="PHX6" s="110"/>
      <c r="PHY6" s="110"/>
      <c r="PHZ6" s="110"/>
      <c r="PIA6" s="110"/>
      <c r="PIB6" s="110"/>
      <c r="PIC6" s="110"/>
      <c r="PID6" s="110"/>
      <c r="PIE6" s="110"/>
      <c r="PIF6" s="110"/>
      <c r="PIG6" s="110"/>
      <c r="PIH6" s="110"/>
      <c r="PII6" s="110"/>
      <c r="PIJ6" s="110"/>
      <c r="PIK6" s="110"/>
      <c r="PIL6" s="110"/>
      <c r="PIM6" s="110"/>
      <c r="PIN6" s="110"/>
      <c r="PIO6" s="110"/>
      <c r="PIP6" s="110"/>
      <c r="PIQ6" s="110"/>
      <c r="PIR6" s="110"/>
      <c r="PIS6" s="110"/>
      <c r="PIT6" s="110"/>
      <c r="PIU6" s="110"/>
      <c r="PIV6" s="110"/>
      <c r="PIW6" s="110"/>
      <c r="PIX6" s="110"/>
      <c r="PIY6" s="110"/>
      <c r="PIZ6" s="110"/>
      <c r="PJA6" s="110"/>
      <c r="PJB6" s="110"/>
      <c r="PJC6" s="110"/>
      <c r="PJD6" s="110"/>
      <c r="PJE6" s="110"/>
      <c r="PJF6" s="110"/>
      <c r="PJG6" s="110"/>
      <c r="PJH6" s="110"/>
      <c r="PJI6" s="110"/>
      <c r="PJJ6" s="110"/>
      <c r="PJK6" s="110"/>
      <c r="PJL6" s="110"/>
      <c r="PJM6" s="110"/>
      <c r="PJN6" s="110"/>
      <c r="PJO6" s="110"/>
      <c r="PJP6" s="110"/>
      <c r="PJQ6" s="110"/>
      <c r="PJR6" s="110"/>
      <c r="PJS6" s="110"/>
      <c r="PJT6" s="110"/>
      <c r="PJU6" s="110"/>
      <c r="PJV6" s="110"/>
      <c r="PJW6" s="110"/>
      <c r="PJX6" s="110"/>
      <c r="PJY6" s="110"/>
      <c r="PJZ6" s="110"/>
      <c r="PKA6" s="110"/>
      <c r="PKB6" s="110"/>
      <c r="PKC6" s="110"/>
      <c r="PKD6" s="110"/>
      <c r="PKE6" s="110"/>
      <c r="PKF6" s="110"/>
      <c r="PKG6" s="110"/>
      <c r="PKH6" s="110"/>
      <c r="PKI6" s="110"/>
      <c r="PKJ6" s="110"/>
      <c r="PKK6" s="110"/>
      <c r="PKL6" s="110"/>
      <c r="PKM6" s="110"/>
      <c r="PKN6" s="110"/>
      <c r="PKO6" s="110"/>
      <c r="PKP6" s="110"/>
      <c r="PKQ6" s="110"/>
      <c r="PKR6" s="110"/>
      <c r="PKS6" s="110"/>
      <c r="PKT6" s="110"/>
      <c r="PKU6" s="110"/>
      <c r="PKV6" s="110"/>
      <c r="PKW6" s="110"/>
      <c r="PKX6" s="110"/>
      <c r="PKY6" s="110"/>
      <c r="PKZ6" s="110"/>
      <c r="PLA6" s="110"/>
      <c r="PLB6" s="110"/>
      <c r="PLC6" s="110"/>
      <c r="PLD6" s="110"/>
      <c r="PLE6" s="110"/>
      <c r="PLF6" s="110"/>
      <c r="PLG6" s="110"/>
      <c r="PLH6" s="110"/>
      <c r="PLI6" s="110"/>
      <c r="PLJ6" s="110"/>
      <c r="PLK6" s="110"/>
      <c r="PLL6" s="110"/>
      <c r="PLM6" s="110"/>
      <c r="PLN6" s="110"/>
      <c r="PLO6" s="110"/>
      <c r="PLP6" s="110"/>
      <c r="PLQ6" s="110"/>
      <c r="PLR6" s="110"/>
      <c r="PLS6" s="110"/>
      <c r="PLT6" s="110"/>
      <c r="PLU6" s="110"/>
      <c r="PLV6" s="110"/>
      <c r="PLW6" s="110"/>
      <c r="PLX6" s="110"/>
      <c r="PLY6" s="110"/>
      <c r="PLZ6" s="110"/>
      <c r="PMA6" s="110"/>
      <c r="PMB6" s="110"/>
      <c r="PMC6" s="110"/>
      <c r="PMD6" s="110"/>
      <c r="PME6" s="110"/>
      <c r="PMF6" s="110"/>
      <c r="PMG6" s="110"/>
      <c r="PMH6" s="110"/>
      <c r="PMI6" s="110"/>
      <c r="PMJ6" s="110"/>
      <c r="PMK6" s="110"/>
      <c r="PML6" s="110"/>
      <c r="PMM6" s="110"/>
      <c r="PMN6" s="110"/>
      <c r="PMO6" s="110"/>
      <c r="PMP6" s="110"/>
      <c r="PMQ6" s="110"/>
      <c r="PMR6" s="110"/>
      <c r="PMS6" s="110"/>
      <c r="PMT6" s="110"/>
      <c r="PMU6" s="110"/>
      <c r="PMV6" s="110"/>
      <c r="PMW6" s="110"/>
      <c r="PMX6" s="110"/>
      <c r="PMY6" s="110"/>
      <c r="PMZ6" s="110"/>
      <c r="PNA6" s="110"/>
      <c r="PNB6" s="110"/>
      <c r="PNC6" s="110"/>
      <c r="PND6" s="110"/>
      <c r="PNE6" s="110"/>
      <c r="PNF6" s="110"/>
      <c r="PNG6" s="110"/>
      <c r="PNH6" s="110"/>
      <c r="PNI6" s="110"/>
      <c r="PNJ6" s="110"/>
      <c r="PNK6" s="110"/>
      <c r="PNL6" s="110"/>
      <c r="PNM6" s="110"/>
      <c r="PNN6" s="110"/>
      <c r="PNO6" s="110"/>
      <c r="PNP6" s="110"/>
      <c r="PNQ6" s="110"/>
      <c r="PNR6" s="110"/>
      <c r="PNS6" s="110"/>
      <c r="PNT6" s="110"/>
      <c r="PNU6" s="110"/>
      <c r="PNV6" s="110"/>
      <c r="PNW6" s="110"/>
      <c r="PNX6" s="110"/>
      <c r="PNY6" s="110"/>
      <c r="PNZ6" s="110"/>
      <c r="POA6" s="110"/>
      <c r="POB6" s="110"/>
      <c r="POC6" s="110"/>
      <c r="POD6" s="110"/>
      <c r="POE6" s="110"/>
      <c r="POF6" s="110"/>
      <c r="POG6" s="110"/>
      <c r="POH6" s="110"/>
      <c r="POI6" s="110"/>
      <c r="POJ6" s="110"/>
      <c r="POK6" s="110"/>
      <c r="POL6" s="110"/>
      <c r="POM6" s="110"/>
      <c r="PON6" s="110"/>
      <c r="POO6" s="110"/>
      <c r="POP6" s="110"/>
      <c r="POQ6" s="110"/>
      <c r="POR6" s="110"/>
      <c r="POS6" s="110"/>
      <c r="POT6" s="110"/>
      <c r="POU6" s="110"/>
      <c r="POV6" s="110"/>
      <c r="POW6" s="110"/>
      <c r="POX6" s="110"/>
      <c r="POY6" s="110"/>
      <c r="POZ6" s="110"/>
      <c r="PPA6" s="110"/>
      <c r="PPB6" s="110"/>
      <c r="PPC6" s="110"/>
      <c r="PPD6" s="110"/>
      <c r="PPE6" s="110"/>
      <c r="PPF6" s="110"/>
      <c r="PPG6" s="110"/>
      <c r="PPH6" s="110"/>
      <c r="PPI6" s="110"/>
      <c r="PPJ6" s="110"/>
      <c r="PPK6" s="110"/>
      <c r="PPL6" s="110"/>
      <c r="PPM6" s="110"/>
      <c r="PPN6" s="110"/>
      <c r="PPO6" s="110"/>
      <c r="PPP6" s="110"/>
      <c r="PPQ6" s="110"/>
      <c r="PPR6" s="110"/>
      <c r="PPS6" s="110"/>
      <c r="PPT6" s="110"/>
      <c r="PPU6" s="110"/>
      <c r="PPV6" s="110"/>
      <c r="PPW6" s="110"/>
      <c r="PPX6" s="110"/>
      <c r="PPY6" s="110"/>
      <c r="PPZ6" s="110"/>
      <c r="PQA6" s="110"/>
      <c r="PQB6" s="110"/>
      <c r="PQC6" s="110"/>
      <c r="PQD6" s="110"/>
      <c r="PQE6" s="110"/>
      <c r="PQF6" s="110"/>
      <c r="PQG6" s="110"/>
      <c r="PQH6" s="110"/>
      <c r="PQI6" s="110"/>
      <c r="PQJ6" s="110"/>
      <c r="PQK6" s="110"/>
      <c r="PQL6" s="110"/>
      <c r="PQM6" s="110"/>
      <c r="PQN6" s="110"/>
      <c r="PQO6" s="110"/>
      <c r="PQP6" s="110"/>
      <c r="PQQ6" s="110"/>
      <c r="PQR6" s="110"/>
      <c r="PQS6" s="110"/>
      <c r="PQT6" s="110"/>
      <c r="PQU6" s="110"/>
      <c r="PQV6" s="110"/>
      <c r="PQW6" s="110"/>
      <c r="PQX6" s="110"/>
      <c r="PQY6" s="110"/>
      <c r="PQZ6" s="110"/>
      <c r="PRA6" s="110"/>
      <c r="PRB6" s="110"/>
      <c r="PRC6" s="110"/>
      <c r="PRD6" s="110"/>
      <c r="PRE6" s="110"/>
      <c r="PRF6" s="110"/>
      <c r="PRG6" s="110"/>
      <c r="PRH6" s="110"/>
      <c r="PRI6" s="110"/>
      <c r="PRJ6" s="110"/>
      <c r="PRK6" s="110"/>
      <c r="PRL6" s="110"/>
      <c r="PRM6" s="110"/>
      <c r="PRN6" s="110"/>
      <c r="PRO6" s="110"/>
      <c r="PRP6" s="110"/>
      <c r="PRQ6" s="110"/>
      <c r="PRR6" s="110"/>
      <c r="PRS6" s="110"/>
      <c r="PRT6" s="110"/>
      <c r="PRU6" s="110"/>
      <c r="PRV6" s="110"/>
      <c r="PRW6" s="110"/>
      <c r="PRX6" s="110"/>
      <c r="PRY6" s="110"/>
      <c r="PRZ6" s="110"/>
      <c r="PSA6" s="110"/>
      <c r="PSB6" s="110"/>
      <c r="PSC6" s="110"/>
      <c r="PSD6" s="110"/>
      <c r="PSE6" s="110"/>
      <c r="PSF6" s="110"/>
      <c r="PSG6" s="110"/>
      <c r="PSH6" s="110"/>
      <c r="PSI6" s="110"/>
      <c r="PSJ6" s="110"/>
      <c r="PSK6" s="110"/>
      <c r="PSL6" s="110"/>
      <c r="PSM6" s="110"/>
      <c r="PSN6" s="110"/>
      <c r="PSO6" s="110"/>
      <c r="PSP6" s="110"/>
      <c r="PSQ6" s="110"/>
      <c r="PSR6" s="110"/>
      <c r="PSS6" s="110"/>
      <c r="PST6" s="110"/>
      <c r="PSU6" s="110"/>
      <c r="PSV6" s="110"/>
      <c r="PSW6" s="110"/>
      <c r="PSX6" s="110"/>
      <c r="PSY6" s="110"/>
      <c r="PSZ6" s="110"/>
      <c r="PTA6" s="110"/>
      <c r="PTB6" s="110"/>
      <c r="PTC6" s="110"/>
      <c r="PTD6" s="110"/>
      <c r="PTE6" s="110"/>
      <c r="PTF6" s="110"/>
      <c r="PTG6" s="110"/>
      <c r="PTH6" s="110"/>
      <c r="PTI6" s="110"/>
      <c r="PTJ6" s="110"/>
      <c r="PTK6" s="110"/>
      <c r="PTL6" s="110"/>
      <c r="PTM6" s="110"/>
      <c r="PTN6" s="110"/>
      <c r="PTO6" s="110"/>
      <c r="PTP6" s="110"/>
      <c r="PTQ6" s="110"/>
      <c r="PTR6" s="110"/>
      <c r="PTS6" s="110"/>
      <c r="PTT6" s="110"/>
      <c r="PTU6" s="110"/>
      <c r="PTV6" s="110"/>
      <c r="PTW6" s="110"/>
      <c r="PTX6" s="110"/>
      <c r="PTY6" s="110"/>
      <c r="PTZ6" s="110"/>
      <c r="PUA6" s="110"/>
      <c r="PUB6" s="110"/>
      <c r="PUC6" s="110"/>
      <c r="PUD6" s="110"/>
      <c r="PUE6" s="110"/>
      <c r="PUF6" s="110"/>
      <c r="PUG6" s="110"/>
      <c r="PUH6" s="110"/>
      <c r="PUI6" s="110"/>
      <c r="PUJ6" s="110"/>
      <c r="PUK6" s="110"/>
      <c r="PUL6" s="110"/>
      <c r="PUM6" s="110"/>
      <c r="PUN6" s="110"/>
      <c r="PUO6" s="110"/>
      <c r="PUP6" s="110"/>
      <c r="PUQ6" s="110"/>
      <c r="PUR6" s="110"/>
      <c r="PUS6" s="110"/>
      <c r="PUT6" s="110"/>
      <c r="PUU6" s="110"/>
      <c r="PUV6" s="110"/>
      <c r="PUW6" s="110"/>
      <c r="PUX6" s="110"/>
      <c r="PUY6" s="110"/>
      <c r="PUZ6" s="110"/>
      <c r="PVA6" s="110"/>
      <c r="PVB6" s="110"/>
      <c r="PVC6" s="110"/>
      <c r="PVD6" s="110"/>
      <c r="PVE6" s="110"/>
      <c r="PVF6" s="110"/>
      <c r="PVG6" s="110"/>
      <c r="PVH6" s="110"/>
      <c r="PVI6" s="110"/>
      <c r="PVJ6" s="110"/>
      <c r="PVK6" s="110"/>
      <c r="PVL6" s="110"/>
      <c r="PVM6" s="110"/>
      <c r="PVN6" s="110"/>
      <c r="PVO6" s="110"/>
      <c r="PVP6" s="110"/>
      <c r="PVQ6" s="110"/>
      <c r="PVR6" s="110"/>
      <c r="PVS6" s="110"/>
      <c r="PVT6" s="110"/>
      <c r="PVU6" s="110"/>
      <c r="PVV6" s="110"/>
      <c r="PVW6" s="110"/>
      <c r="PVX6" s="110"/>
      <c r="PVY6" s="110"/>
      <c r="PVZ6" s="110"/>
      <c r="PWA6" s="110"/>
      <c r="PWB6" s="110"/>
      <c r="PWC6" s="110"/>
      <c r="PWD6" s="110"/>
      <c r="PWE6" s="110"/>
      <c r="PWF6" s="110"/>
      <c r="PWG6" s="110"/>
      <c r="PWH6" s="110"/>
      <c r="PWI6" s="110"/>
      <c r="PWJ6" s="110"/>
      <c r="PWK6" s="110"/>
      <c r="PWL6" s="110"/>
      <c r="PWM6" s="110"/>
      <c r="PWN6" s="110"/>
      <c r="PWO6" s="110"/>
      <c r="PWP6" s="110"/>
      <c r="PWQ6" s="110"/>
      <c r="PWR6" s="110"/>
      <c r="PWS6" s="110"/>
      <c r="PWT6" s="110"/>
      <c r="PWU6" s="110"/>
      <c r="PWV6" s="110"/>
      <c r="PWW6" s="110"/>
      <c r="PWX6" s="110"/>
      <c r="PWY6" s="110"/>
      <c r="PWZ6" s="110"/>
      <c r="PXA6" s="110"/>
      <c r="PXB6" s="110"/>
      <c r="PXC6" s="110"/>
      <c r="PXD6" s="110"/>
      <c r="PXE6" s="110"/>
      <c r="PXF6" s="110"/>
      <c r="PXG6" s="110"/>
      <c r="PXH6" s="110"/>
      <c r="PXI6" s="110"/>
      <c r="PXJ6" s="110"/>
      <c r="PXK6" s="110"/>
      <c r="PXL6" s="110"/>
      <c r="PXM6" s="110"/>
      <c r="PXN6" s="110"/>
      <c r="PXO6" s="110"/>
      <c r="PXP6" s="110"/>
      <c r="PXQ6" s="110"/>
      <c r="PXR6" s="110"/>
      <c r="PXS6" s="110"/>
      <c r="PXT6" s="110"/>
      <c r="PXU6" s="110"/>
      <c r="PXV6" s="110"/>
      <c r="PXW6" s="110"/>
      <c r="PXX6" s="110"/>
      <c r="PXY6" s="110"/>
      <c r="PXZ6" s="110"/>
      <c r="PYA6" s="110"/>
      <c r="PYB6" s="110"/>
      <c r="PYC6" s="110"/>
      <c r="PYD6" s="110"/>
      <c r="PYE6" s="110"/>
      <c r="PYF6" s="110"/>
      <c r="PYG6" s="110"/>
      <c r="PYH6" s="110"/>
      <c r="PYI6" s="110"/>
      <c r="PYJ6" s="110"/>
      <c r="PYK6" s="110"/>
      <c r="PYL6" s="110"/>
      <c r="PYM6" s="110"/>
      <c r="PYN6" s="110"/>
      <c r="PYO6" s="110"/>
      <c r="PYP6" s="110"/>
      <c r="PYQ6" s="110"/>
      <c r="PYR6" s="110"/>
      <c r="PYS6" s="110"/>
      <c r="PYT6" s="110"/>
      <c r="PYU6" s="110"/>
      <c r="PYV6" s="110"/>
      <c r="PYW6" s="110"/>
      <c r="PYX6" s="110"/>
      <c r="PYY6" s="110"/>
      <c r="PYZ6" s="110"/>
      <c r="PZA6" s="110"/>
      <c r="PZB6" s="110"/>
      <c r="PZC6" s="110"/>
      <c r="PZD6" s="110"/>
      <c r="PZE6" s="110"/>
      <c r="PZF6" s="110"/>
      <c r="PZG6" s="110"/>
      <c r="PZH6" s="110"/>
      <c r="PZI6" s="110"/>
      <c r="PZJ6" s="110"/>
      <c r="PZK6" s="110"/>
      <c r="PZL6" s="110"/>
      <c r="PZM6" s="110"/>
      <c r="PZN6" s="110"/>
      <c r="PZO6" s="110"/>
      <c r="PZP6" s="110"/>
      <c r="PZQ6" s="110"/>
      <c r="PZR6" s="110"/>
      <c r="PZS6" s="110"/>
      <c r="PZT6" s="110"/>
      <c r="PZU6" s="110"/>
      <c r="PZV6" s="110"/>
      <c r="PZW6" s="110"/>
      <c r="PZX6" s="110"/>
      <c r="PZY6" s="110"/>
      <c r="PZZ6" s="110"/>
      <c r="QAA6" s="110"/>
      <c r="QAB6" s="110"/>
      <c r="QAC6" s="110"/>
      <c r="QAD6" s="110"/>
      <c r="QAE6" s="110"/>
      <c r="QAF6" s="110"/>
      <c r="QAG6" s="110"/>
      <c r="QAH6" s="110"/>
      <c r="QAI6" s="110"/>
      <c r="QAJ6" s="110"/>
      <c r="QAK6" s="110"/>
      <c r="QAL6" s="110"/>
      <c r="QAM6" s="110"/>
      <c r="QAN6" s="110"/>
      <c r="QAO6" s="110"/>
      <c r="QAP6" s="110"/>
      <c r="QAQ6" s="110"/>
      <c r="QAR6" s="110"/>
      <c r="QAS6" s="110"/>
      <c r="QAT6" s="110"/>
      <c r="QAU6" s="110"/>
      <c r="QAV6" s="110"/>
      <c r="QAW6" s="110"/>
      <c r="QAX6" s="110"/>
      <c r="QAY6" s="110"/>
      <c r="QAZ6" s="110"/>
      <c r="QBA6" s="110"/>
      <c r="QBB6" s="110"/>
      <c r="QBC6" s="110"/>
      <c r="QBD6" s="110"/>
      <c r="QBE6" s="110"/>
      <c r="QBF6" s="110"/>
      <c r="QBG6" s="110"/>
      <c r="QBH6" s="110"/>
      <c r="QBI6" s="110"/>
      <c r="QBJ6" s="110"/>
      <c r="QBK6" s="110"/>
      <c r="QBL6" s="110"/>
      <c r="QBM6" s="110"/>
      <c r="QBN6" s="110"/>
      <c r="QBO6" s="110"/>
      <c r="QBP6" s="110"/>
      <c r="QBQ6" s="110"/>
      <c r="QBR6" s="110"/>
      <c r="QBS6" s="110"/>
      <c r="QBT6" s="110"/>
      <c r="QBU6" s="110"/>
      <c r="QBV6" s="110"/>
      <c r="QBW6" s="110"/>
      <c r="QBX6" s="110"/>
      <c r="QBY6" s="110"/>
      <c r="QBZ6" s="110"/>
      <c r="QCA6" s="110"/>
      <c r="QCB6" s="110"/>
      <c r="QCC6" s="110"/>
      <c r="QCD6" s="110"/>
      <c r="QCE6" s="110"/>
      <c r="QCF6" s="110"/>
      <c r="QCG6" s="110"/>
      <c r="QCH6" s="110"/>
      <c r="QCI6" s="110"/>
      <c r="QCJ6" s="110"/>
      <c r="QCK6" s="110"/>
      <c r="QCL6" s="110"/>
      <c r="QCM6" s="110"/>
      <c r="QCN6" s="110"/>
      <c r="QCO6" s="110"/>
      <c r="QCP6" s="110"/>
      <c r="QCQ6" s="110"/>
      <c r="QCR6" s="110"/>
      <c r="QCS6" s="110"/>
      <c r="QCT6" s="110"/>
      <c r="QCU6" s="110"/>
      <c r="QCV6" s="110"/>
      <c r="QCW6" s="110"/>
      <c r="QCX6" s="110"/>
      <c r="QCY6" s="110"/>
      <c r="QCZ6" s="110"/>
      <c r="QDA6" s="110"/>
      <c r="QDB6" s="110"/>
      <c r="QDC6" s="110"/>
      <c r="QDD6" s="110"/>
      <c r="QDE6" s="110"/>
      <c r="QDF6" s="110"/>
      <c r="QDG6" s="110"/>
      <c r="QDH6" s="110"/>
      <c r="QDI6" s="110"/>
      <c r="QDJ6" s="110"/>
      <c r="QDK6" s="110"/>
      <c r="QDL6" s="110"/>
      <c r="QDM6" s="110"/>
      <c r="QDN6" s="110"/>
      <c r="QDO6" s="110"/>
      <c r="QDP6" s="110"/>
      <c r="QDQ6" s="110"/>
      <c r="QDR6" s="110"/>
      <c r="QDS6" s="110"/>
      <c r="QDT6" s="110"/>
      <c r="QDU6" s="110"/>
      <c r="QDV6" s="110"/>
      <c r="QDW6" s="110"/>
      <c r="QDX6" s="110"/>
      <c r="QDY6" s="110"/>
      <c r="QDZ6" s="110"/>
      <c r="QEA6" s="110"/>
      <c r="QEB6" s="110"/>
      <c r="QEC6" s="110"/>
      <c r="QED6" s="110"/>
      <c r="QEE6" s="110"/>
      <c r="QEF6" s="110"/>
      <c r="QEG6" s="110"/>
      <c r="QEH6" s="110"/>
      <c r="QEI6" s="110"/>
      <c r="QEJ6" s="110"/>
      <c r="QEK6" s="110"/>
      <c r="QEL6" s="110"/>
      <c r="QEM6" s="110"/>
      <c r="QEN6" s="110"/>
      <c r="QEO6" s="110"/>
      <c r="QEP6" s="110"/>
      <c r="QEQ6" s="110"/>
      <c r="QER6" s="110"/>
      <c r="QES6" s="110"/>
      <c r="QET6" s="110"/>
      <c r="QEU6" s="110"/>
      <c r="QEV6" s="110"/>
      <c r="QEW6" s="110"/>
      <c r="QEX6" s="110"/>
      <c r="QEY6" s="110"/>
      <c r="QEZ6" s="110"/>
      <c r="QFA6" s="110"/>
      <c r="QFB6" s="110"/>
      <c r="QFC6" s="110"/>
      <c r="QFD6" s="110"/>
      <c r="QFE6" s="110"/>
      <c r="QFF6" s="110"/>
      <c r="QFG6" s="110"/>
      <c r="QFH6" s="110"/>
      <c r="QFI6" s="110"/>
      <c r="QFJ6" s="110"/>
      <c r="QFK6" s="110"/>
      <c r="QFL6" s="110"/>
      <c r="QFM6" s="110"/>
      <c r="QFN6" s="110"/>
      <c r="QFO6" s="110"/>
      <c r="QFP6" s="110"/>
      <c r="QFQ6" s="110"/>
      <c r="QFR6" s="110"/>
      <c r="QFS6" s="110"/>
      <c r="QFT6" s="110"/>
      <c r="QFU6" s="110"/>
      <c r="QFV6" s="110"/>
      <c r="QFW6" s="110"/>
      <c r="QFX6" s="110"/>
      <c r="QFY6" s="110"/>
      <c r="QFZ6" s="110"/>
      <c r="QGA6" s="110"/>
      <c r="QGB6" s="110"/>
      <c r="QGC6" s="110"/>
      <c r="QGD6" s="110"/>
      <c r="QGE6" s="110"/>
      <c r="QGF6" s="110"/>
      <c r="QGG6" s="110"/>
      <c r="QGH6" s="110"/>
      <c r="QGI6" s="110"/>
      <c r="QGJ6" s="110"/>
      <c r="QGK6" s="110"/>
      <c r="QGL6" s="110"/>
      <c r="QGM6" s="110"/>
      <c r="QGN6" s="110"/>
      <c r="QGO6" s="110"/>
      <c r="QGP6" s="110"/>
      <c r="QGQ6" s="110"/>
      <c r="QGR6" s="110"/>
      <c r="QGS6" s="110"/>
      <c r="QGT6" s="110"/>
      <c r="QGU6" s="110"/>
      <c r="QGV6" s="110"/>
      <c r="QGW6" s="110"/>
      <c r="QGX6" s="110"/>
      <c r="QGY6" s="110"/>
      <c r="QGZ6" s="110"/>
      <c r="QHA6" s="110"/>
      <c r="QHB6" s="110"/>
      <c r="QHC6" s="110"/>
      <c r="QHD6" s="110"/>
      <c r="QHE6" s="110"/>
      <c r="QHF6" s="110"/>
      <c r="QHG6" s="110"/>
      <c r="QHH6" s="110"/>
      <c r="QHI6" s="110"/>
      <c r="QHJ6" s="110"/>
      <c r="QHK6" s="110"/>
      <c r="QHL6" s="110"/>
      <c r="QHM6" s="110"/>
      <c r="QHN6" s="110"/>
      <c r="QHO6" s="110"/>
      <c r="QHP6" s="110"/>
      <c r="QHQ6" s="110"/>
      <c r="QHR6" s="110"/>
      <c r="QHS6" s="110"/>
      <c r="QHT6" s="110"/>
      <c r="QHU6" s="110"/>
      <c r="QHV6" s="110"/>
      <c r="QHW6" s="110"/>
      <c r="QHX6" s="110"/>
      <c r="QHY6" s="110"/>
      <c r="QHZ6" s="110"/>
      <c r="QIA6" s="110"/>
      <c r="QIB6" s="110"/>
      <c r="QIC6" s="110"/>
      <c r="QID6" s="110"/>
      <c r="QIE6" s="110"/>
      <c r="QIF6" s="110"/>
      <c r="QIG6" s="110"/>
      <c r="QIH6" s="110"/>
      <c r="QII6" s="110"/>
      <c r="QIJ6" s="110"/>
      <c r="QIK6" s="110"/>
      <c r="QIL6" s="110"/>
      <c r="QIM6" s="110"/>
      <c r="QIN6" s="110"/>
      <c r="QIO6" s="110"/>
      <c r="QIP6" s="110"/>
      <c r="QIQ6" s="110"/>
      <c r="QIR6" s="110"/>
      <c r="QIS6" s="110"/>
      <c r="QIT6" s="110"/>
      <c r="QIU6" s="110"/>
      <c r="QIV6" s="110"/>
      <c r="QIW6" s="110"/>
      <c r="QIX6" s="110"/>
      <c r="QIY6" s="110"/>
      <c r="QIZ6" s="110"/>
      <c r="QJA6" s="110"/>
      <c r="QJB6" s="110"/>
      <c r="QJC6" s="110"/>
      <c r="QJD6" s="110"/>
      <c r="QJE6" s="110"/>
      <c r="QJF6" s="110"/>
      <c r="QJG6" s="110"/>
      <c r="QJH6" s="110"/>
      <c r="QJI6" s="110"/>
      <c r="QJJ6" s="110"/>
      <c r="QJK6" s="110"/>
      <c r="QJL6" s="110"/>
      <c r="QJM6" s="110"/>
      <c r="QJN6" s="110"/>
      <c r="QJO6" s="110"/>
      <c r="QJP6" s="110"/>
      <c r="QJQ6" s="110"/>
      <c r="QJR6" s="110"/>
      <c r="QJS6" s="110"/>
      <c r="QJT6" s="110"/>
      <c r="QJU6" s="110"/>
      <c r="QJV6" s="110"/>
      <c r="QJW6" s="110"/>
      <c r="QJX6" s="110"/>
      <c r="QJY6" s="110"/>
      <c r="QJZ6" s="110"/>
      <c r="QKA6" s="110"/>
      <c r="QKB6" s="110"/>
      <c r="QKC6" s="110"/>
      <c r="QKD6" s="110"/>
      <c r="QKE6" s="110"/>
      <c r="QKF6" s="110"/>
      <c r="QKG6" s="110"/>
      <c r="QKH6" s="110"/>
      <c r="QKI6" s="110"/>
      <c r="QKJ6" s="110"/>
      <c r="QKK6" s="110"/>
      <c r="QKL6" s="110"/>
      <c r="QKM6" s="110"/>
      <c r="QKN6" s="110"/>
      <c r="QKO6" s="110"/>
      <c r="QKP6" s="110"/>
      <c r="QKQ6" s="110"/>
      <c r="QKR6" s="110"/>
      <c r="QKS6" s="110"/>
      <c r="QKT6" s="110"/>
      <c r="QKU6" s="110"/>
      <c r="QKV6" s="110"/>
      <c r="QKW6" s="110"/>
      <c r="QKX6" s="110"/>
      <c r="QKY6" s="110"/>
      <c r="QKZ6" s="110"/>
      <c r="QLA6" s="110"/>
      <c r="QLB6" s="110"/>
      <c r="QLC6" s="110"/>
      <c r="QLD6" s="110"/>
      <c r="QLE6" s="110"/>
      <c r="QLF6" s="110"/>
      <c r="QLG6" s="110"/>
      <c r="QLH6" s="110"/>
      <c r="QLI6" s="110"/>
      <c r="QLJ6" s="110"/>
      <c r="QLK6" s="110"/>
      <c r="QLL6" s="110"/>
      <c r="QLM6" s="110"/>
      <c r="QLN6" s="110"/>
      <c r="QLO6" s="110"/>
      <c r="QLP6" s="110"/>
      <c r="QLQ6" s="110"/>
      <c r="QLR6" s="110"/>
      <c r="QLS6" s="110"/>
      <c r="QLT6" s="110"/>
      <c r="QLU6" s="110"/>
      <c r="QLV6" s="110"/>
      <c r="QLW6" s="110"/>
      <c r="QLX6" s="110"/>
      <c r="QLY6" s="110"/>
      <c r="QLZ6" s="110"/>
      <c r="QMA6" s="110"/>
      <c r="QMB6" s="110"/>
      <c r="QMC6" s="110"/>
      <c r="QMD6" s="110"/>
      <c r="QME6" s="110"/>
      <c r="QMF6" s="110"/>
      <c r="QMG6" s="110"/>
      <c r="QMH6" s="110"/>
      <c r="QMI6" s="110"/>
      <c r="QMJ6" s="110"/>
      <c r="QMK6" s="110"/>
      <c r="QML6" s="110"/>
      <c r="QMM6" s="110"/>
      <c r="QMN6" s="110"/>
      <c r="QMO6" s="110"/>
      <c r="QMP6" s="110"/>
      <c r="QMQ6" s="110"/>
      <c r="QMR6" s="110"/>
      <c r="QMS6" s="110"/>
      <c r="QMT6" s="110"/>
      <c r="QMU6" s="110"/>
      <c r="QMV6" s="110"/>
      <c r="QMW6" s="110"/>
      <c r="QMX6" s="110"/>
      <c r="QMY6" s="110"/>
      <c r="QMZ6" s="110"/>
      <c r="QNA6" s="110"/>
      <c r="QNB6" s="110"/>
      <c r="QNC6" s="110"/>
      <c r="QND6" s="110"/>
      <c r="QNE6" s="110"/>
      <c r="QNF6" s="110"/>
      <c r="QNG6" s="110"/>
      <c r="QNH6" s="110"/>
      <c r="QNI6" s="110"/>
      <c r="QNJ6" s="110"/>
      <c r="QNK6" s="110"/>
      <c r="QNL6" s="110"/>
      <c r="QNM6" s="110"/>
      <c r="QNN6" s="110"/>
      <c r="QNO6" s="110"/>
      <c r="QNP6" s="110"/>
      <c r="QNQ6" s="110"/>
      <c r="QNR6" s="110"/>
      <c r="QNS6" s="110"/>
      <c r="QNT6" s="110"/>
      <c r="QNU6" s="110"/>
      <c r="QNV6" s="110"/>
      <c r="QNW6" s="110"/>
      <c r="QNX6" s="110"/>
      <c r="QNY6" s="110"/>
      <c r="QNZ6" s="110"/>
      <c r="QOA6" s="110"/>
      <c r="QOB6" s="110"/>
      <c r="QOC6" s="110"/>
      <c r="QOD6" s="110"/>
      <c r="QOE6" s="110"/>
      <c r="QOF6" s="110"/>
      <c r="QOG6" s="110"/>
      <c r="QOH6" s="110"/>
      <c r="QOI6" s="110"/>
      <c r="QOJ6" s="110"/>
      <c r="QOK6" s="110"/>
      <c r="QOL6" s="110"/>
      <c r="QOM6" s="110"/>
      <c r="QON6" s="110"/>
      <c r="QOO6" s="110"/>
      <c r="QOP6" s="110"/>
      <c r="QOQ6" s="110"/>
      <c r="QOR6" s="110"/>
      <c r="QOS6" s="110"/>
      <c r="QOT6" s="110"/>
      <c r="QOU6" s="110"/>
      <c r="QOV6" s="110"/>
      <c r="QOW6" s="110"/>
      <c r="QOX6" s="110"/>
      <c r="QOY6" s="110"/>
      <c r="QOZ6" s="110"/>
      <c r="QPA6" s="110"/>
      <c r="QPB6" s="110"/>
      <c r="QPC6" s="110"/>
      <c r="QPD6" s="110"/>
      <c r="QPE6" s="110"/>
      <c r="QPF6" s="110"/>
      <c r="QPG6" s="110"/>
      <c r="QPH6" s="110"/>
      <c r="QPI6" s="110"/>
      <c r="QPJ6" s="110"/>
      <c r="QPK6" s="110"/>
      <c r="QPL6" s="110"/>
      <c r="QPM6" s="110"/>
      <c r="QPN6" s="110"/>
      <c r="QPO6" s="110"/>
      <c r="QPP6" s="110"/>
      <c r="QPQ6" s="110"/>
      <c r="QPR6" s="110"/>
      <c r="QPS6" s="110"/>
      <c r="QPT6" s="110"/>
      <c r="QPU6" s="110"/>
      <c r="QPV6" s="110"/>
      <c r="QPW6" s="110"/>
      <c r="QPX6" s="110"/>
      <c r="QPY6" s="110"/>
      <c r="QPZ6" s="110"/>
      <c r="QQA6" s="110"/>
      <c r="QQB6" s="110"/>
      <c r="QQC6" s="110"/>
      <c r="QQD6" s="110"/>
      <c r="QQE6" s="110"/>
      <c r="QQF6" s="110"/>
      <c r="QQG6" s="110"/>
      <c r="QQH6" s="110"/>
      <c r="QQI6" s="110"/>
      <c r="QQJ6" s="110"/>
      <c r="QQK6" s="110"/>
      <c r="QQL6" s="110"/>
      <c r="QQM6" s="110"/>
      <c r="QQN6" s="110"/>
      <c r="QQO6" s="110"/>
      <c r="QQP6" s="110"/>
      <c r="QQQ6" s="110"/>
      <c r="QQR6" s="110"/>
      <c r="QQS6" s="110"/>
      <c r="QQT6" s="110"/>
      <c r="QQU6" s="110"/>
      <c r="QQV6" s="110"/>
      <c r="QQW6" s="110"/>
      <c r="QQX6" s="110"/>
      <c r="QQY6" s="110"/>
      <c r="QQZ6" s="110"/>
      <c r="QRA6" s="110"/>
      <c r="QRB6" s="110"/>
      <c r="QRC6" s="110"/>
      <c r="QRD6" s="110"/>
      <c r="QRE6" s="110"/>
      <c r="QRF6" s="110"/>
      <c r="QRG6" s="110"/>
      <c r="QRH6" s="110"/>
      <c r="QRI6" s="110"/>
      <c r="QRJ6" s="110"/>
      <c r="QRK6" s="110"/>
      <c r="QRL6" s="110"/>
      <c r="QRM6" s="110"/>
      <c r="QRN6" s="110"/>
      <c r="QRO6" s="110"/>
      <c r="QRP6" s="110"/>
      <c r="QRQ6" s="110"/>
      <c r="QRR6" s="110"/>
      <c r="QRS6" s="110"/>
      <c r="QRT6" s="110"/>
      <c r="QRU6" s="110"/>
      <c r="QRV6" s="110"/>
      <c r="QRW6" s="110"/>
      <c r="QRX6" s="110"/>
      <c r="QRY6" s="110"/>
      <c r="QRZ6" s="110"/>
      <c r="QSA6" s="110"/>
      <c r="QSB6" s="110"/>
      <c r="QSC6" s="110"/>
      <c r="QSD6" s="110"/>
      <c r="QSE6" s="110"/>
      <c r="QSF6" s="110"/>
      <c r="QSG6" s="110"/>
      <c r="QSH6" s="110"/>
      <c r="QSI6" s="110"/>
      <c r="QSJ6" s="110"/>
      <c r="QSK6" s="110"/>
      <c r="QSL6" s="110"/>
      <c r="QSM6" s="110"/>
      <c r="QSN6" s="110"/>
      <c r="QSO6" s="110"/>
      <c r="QSP6" s="110"/>
      <c r="QSQ6" s="110"/>
      <c r="QSR6" s="110"/>
      <c r="QSS6" s="110"/>
      <c r="QST6" s="110"/>
      <c r="QSU6" s="110"/>
      <c r="QSV6" s="110"/>
      <c r="QSW6" s="110"/>
      <c r="QSX6" s="110"/>
      <c r="QSY6" s="110"/>
      <c r="QSZ6" s="110"/>
      <c r="QTA6" s="110"/>
      <c r="QTB6" s="110"/>
      <c r="QTC6" s="110"/>
      <c r="QTD6" s="110"/>
      <c r="QTE6" s="110"/>
      <c r="QTF6" s="110"/>
      <c r="QTG6" s="110"/>
      <c r="QTH6" s="110"/>
      <c r="QTI6" s="110"/>
      <c r="QTJ6" s="110"/>
      <c r="QTK6" s="110"/>
      <c r="QTL6" s="110"/>
      <c r="QTM6" s="110"/>
      <c r="QTN6" s="110"/>
      <c r="QTO6" s="110"/>
      <c r="QTP6" s="110"/>
      <c r="QTQ6" s="110"/>
      <c r="QTR6" s="110"/>
      <c r="QTS6" s="110"/>
      <c r="QTT6" s="110"/>
      <c r="QTU6" s="110"/>
      <c r="QTV6" s="110"/>
      <c r="QTW6" s="110"/>
      <c r="QTX6" s="110"/>
      <c r="QTY6" s="110"/>
      <c r="QTZ6" s="110"/>
      <c r="QUA6" s="110"/>
      <c r="QUB6" s="110"/>
      <c r="QUC6" s="110"/>
      <c r="QUD6" s="110"/>
      <c r="QUE6" s="110"/>
      <c r="QUF6" s="110"/>
      <c r="QUG6" s="110"/>
      <c r="QUH6" s="110"/>
      <c r="QUI6" s="110"/>
      <c r="QUJ6" s="110"/>
      <c r="QUK6" s="110"/>
      <c r="QUL6" s="110"/>
      <c r="QUM6" s="110"/>
      <c r="QUN6" s="110"/>
      <c r="QUO6" s="110"/>
      <c r="QUP6" s="110"/>
      <c r="QUQ6" s="110"/>
      <c r="QUR6" s="110"/>
      <c r="QUS6" s="110"/>
      <c r="QUT6" s="110"/>
      <c r="QUU6" s="110"/>
      <c r="QUV6" s="110"/>
      <c r="QUW6" s="110"/>
      <c r="QUX6" s="110"/>
      <c r="QUY6" s="110"/>
      <c r="QUZ6" s="110"/>
      <c r="QVA6" s="110"/>
      <c r="QVB6" s="110"/>
      <c r="QVC6" s="110"/>
      <c r="QVD6" s="110"/>
      <c r="QVE6" s="110"/>
      <c r="QVF6" s="110"/>
      <c r="QVG6" s="110"/>
      <c r="QVH6" s="110"/>
      <c r="QVI6" s="110"/>
      <c r="QVJ6" s="110"/>
      <c r="QVK6" s="110"/>
      <c r="QVL6" s="110"/>
      <c r="QVM6" s="110"/>
      <c r="QVN6" s="110"/>
      <c r="QVO6" s="110"/>
      <c r="QVP6" s="110"/>
      <c r="QVQ6" s="110"/>
      <c r="QVR6" s="110"/>
      <c r="QVS6" s="110"/>
      <c r="QVT6" s="110"/>
      <c r="QVU6" s="110"/>
      <c r="QVV6" s="110"/>
      <c r="QVW6" s="110"/>
      <c r="QVX6" s="110"/>
      <c r="QVY6" s="110"/>
      <c r="QVZ6" s="110"/>
      <c r="QWA6" s="110"/>
      <c r="QWB6" s="110"/>
      <c r="QWC6" s="110"/>
      <c r="QWD6" s="110"/>
      <c r="QWE6" s="110"/>
      <c r="QWF6" s="110"/>
      <c r="QWG6" s="110"/>
      <c r="QWH6" s="110"/>
      <c r="QWI6" s="110"/>
      <c r="QWJ6" s="110"/>
      <c r="QWK6" s="110"/>
      <c r="QWL6" s="110"/>
      <c r="QWM6" s="110"/>
      <c r="QWN6" s="110"/>
      <c r="QWO6" s="110"/>
      <c r="QWP6" s="110"/>
      <c r="QWQ6" s="110"/>
      <c r="QWR6" s="110"/>
      <c r="QWS6" s="110"/>
      <c r="QWT6" s="110"/>
      <c r="QWU6" s="110"/>
      <c r="QWV6" s="110"/>
      <c r="QWW6" s="110"/>
      <c r="QWX6" s="110"/>
      <c r="QWY6" s="110"/>
      <c r="QWZ6" s="110"/>
      <c r="QXA6" s="110"/>
      <c r="QXB6" s="110"/>
      <c r="QXC6" s="110"/>
      <c r="QXD6" s="110"/>
      <c r="QXE6" s="110"/>
      <c r="QXF6" s="110"/>
      <c r="QXG6" s="110"/>
      <c r="QXH6" s="110"/>
      <c r="QXI6" s="110"/>
      <c r="QXJ6" s="110"/>
      <c r="QXK6" s="110"/>
      <c r="QXL6" s="110"/>
      <c r="QXM6" s="110"/>
      <c r="QXN6" s="110"/>
      <c r="QXO6" s="110"/>
      <c r="QXP6" s="110"/>
      <c r="QXQ6" s="110"/>
      <c r="QXR6" s="110"/>
      <c r="QXS6" s="110"/>
      <c r="QXT6" s="110"/>
      <c r="QXU6" s="110"/>
      <c r="QXV6" s="110"/>
      <c r="QXW6" s="110"/>
      <c r="QXX6" s="110"/>
      <c r="QXY6" s="110"/>
      <c r="QXZ6" s="110"/>
      <c r="QYA6" s="110"/>
      <c r="QYB6" s="110"/>
      <c r="QYC6" s="110"/>
      <c r="QYD6" s="110"/>
      <c r="QYE6" s="110"/>
      <c r="QYF6" s="110"/>
      <c r="QYG6" s="110"/>
      <c r="QYH6" s="110"/>
      <c r="QYI6" s="110"/>
      <c r="QYJ6" s="110"/>
      <c r="QYK6" s="110"/>
      <c r="QYL6" s="110"/>
      <c r="QYM6" s="110"/>
      <c r="QYN6" s="110"/>
      <c r="QYO6" s="110"/>
      <c r="QYP6" s="110"/>
      <c r="QYQ6" s="110"/>
      <c r="QYR6" s="110"/>
      <c r="QYS6" s="110"/>
      <c r="QYT6" s="110"/>
      <c r="QYU6" s="110"/>
      <c r="QYV6" s="110"/>
      <c r="QYW6" s="110"/>
      <c r="QYX6" s="110"/>
      <c r="QYY6" s="110"/>
      <c r="QYZ6" s="110"/>
      <c r="QZA6" s="110"/>
      <c r="QZB6" s="110"/>
      <c r="QZC6" s="110"/>
      <c r="QZD6" s="110"/>
      <c r="QZE6" s="110"/>
      <c r="QZF6" s="110"/>
      <c r="QZG6" s="110"/>
      <c r="QZH6" s="110"/>
      <c r="QZI6" s="110"/>
      <c r="QZJ6" s="110"/>
      <c r="QZK6" s="110"/>
      <c r="QZL6" s="110"/>
      <c r="QZM6" s="110"/>
      <c r="QZN6" s="110"/>
      <c r="QZO6" s="110"/>
      <c r="QZP6" s="110"/>
      <c r="QZQ6" s="110"/>
      <c r="QZR6" s="110"/>
      <c r="QZS6" s="110"/>
      <c r="QZT6" s="110"/>
      <c r="QZU6" s="110"/>
      <c r="QZV6" s="110"/>
      <c r="QZW6" s="110"/>
      <c r="QZX6" s="110"/>
      <c r="QZY6" s="110"/>
      <c r="QZZ6" s="110"/>
      <c r="RAA6" s="110"/>
      <c r="RAB6" s="110"/>
      <c r="RAC6" s="110"/>
      <c r="RAD6" s="110"/>
      <c r="RAE6" s="110"/>
      <c r="RAF6" s="110"/>
      <c r="RAG6" s="110"/>
      <c r="RAH6" s="110"/>
      <c r="RAI6" s="110"/>
      <c r="RAJ6" s="110"/>
      <c r="RAK6" s="110"/>
      <c r="RAL6" s="110"/>
      <c r="RAM6" s="110"/>
      <c r="RAN6" s="110"/>
      <c r="RAO6" s="110"/>
      <c r="RAP6" s="110"/>
      <c r="RAQ6" s="110"/>
      <c r="RAR6" s="110"/>
      <c r="RAS6" s="110"/>
      <c r="RAT6" s="110"/>
      <c r="RAU6" s="110"/>
      <c r="RAV6" s="110"/>
      <c r="RAW6" s="110"/>
      <c r="RAX6" s="110"/>
      <c r="RAY6" s="110"/>
      <c r="RAZ6" s="110"/>
      <c r="RBA6" s="110"/>
      <c r="RBB6" s="110"/>
      <c r="RBC6" s="110"/>
      <c r="RBD6" s="110"/>
      <c r="RBE6" s="110"/>
      <c r="RBF6" s="110"/>
      <c r="RBG6" s="110"/>
      <c r="RBH6" s="110"/>
      <c r="RBI6" s="110"/>
      <c r="RBJ6" s="110"/>
      <c r="RBK6" s="110"/>
      <c r="RBL6" s="110"/>
      <c r="RBM6" s="110"/>
      <c r="RBN6" s="110"/>
      <c r="RBO6" s="110"/>
      <c r="RBP6" s="110"/>
      <c r="RBQ6" s="110"/>
      <c r="RBR6" s="110"/>
      <c r="RBS6" s="110"/>
      <c r="RBT6" s="110"/>
      <c r="RBU6" s="110"/>
      <c r="RBV6" s="110"/>
      <c r="RBW6" s="110"/>
      <c r="RBX6" s="110"/>
      <c r="RBY6" s="110"/>
      <c r="RBZ6" s="110"/>
      <c r="RCA6" s="110"/>
      <c r="RCB6" s="110"/>
      <c r="RCC6" s="110"/>
      <c r="RCD6" s="110"/>
      <c r="RCE6" s="110"/>
      <c r="RCF6" s="110"/>
      <c r="RCG6" s="110"/>
      <c r="RCH6" s="110"/>
      <c r="RCI6" s="110"/>
      <c r="RCJ6" s="110"/>
      <c r="RCK6" s="110"/>
      <c r="RCL6" s="110"/>
      <c r="RCM6" s="110"/>
      <c r="RCN6" s="110"/>
      <c r="RCO6" s="110"/>
      <c r="RCP6" s="110"/>
      <c r="RCQ6" s="110"/>
      <c r="RCR6" s="110"/>
      <c r="RCS6" s="110"/>
      <c r="RCT6" s="110"/>
      <c r="RCU6" s="110"/>
      <c r="RCV6" s="110"/>
      <c r="RCW6" s="110"/>
      <c r="RCX6" s="110"/>
      <c r="RCY6" s="110"/>
      <c r="RCZ6" s="110"/>
      <c r="RDA6" s="110"/>
      <c r="RDB6" s="110"/>
      <c r="RDC6" s="110"/>
      <c r="RDD6" s="110"/>
      <c r="RDE6" s="110"/>
      <c r="RDF6" s="110"/>
      <c r="RDG6" s="110"/>
      <c r="RDH6" s="110"/>
      <c r="RDI6" s="110"/>
      <c r="RDJ6" s="110"/>
      <c r="RDK6" s="110"/>
      <c r="RDL6" s="110"/>
      <c r="RDM6" s="110"/>
      <c r="RDN6" s="110"/>
      <c r="RDO6" s="110"/>
      <c r="RDP6" s="110"/>
      <c r="RDQ6" s="110"/>
      <c r="RDR6" s="110"/>
      <c r="RDS6" s="110"/>
      <c r="RDT6" s="110"/>
      <c r="RDU6" s="110"/>
      <c r="RDV6" s="110"/>
      <c r="RDW6" s="110"/>
      <c r="RDX6" s="110"/>
      <c r="RDY6" s="110"/>
      <c r="RDZ6" s="110"/>
      <c r="REA6" s="110"/>
      <c r="REB6" s="110"/>
      <c r="REC6" s="110"/>
      <c r="RED6" s="110"/>
      <c r="REE6" s="110"/>
      <c r="REF6" s="110"/>
      <c r="REG6" s="110"/>
      <c r="REH6" s="110"/>
      <c r="REI6" s="110"/>
      <c r="REJ6" s="110"/>
      <c r="REK6" s="110"/>
      <c r="REL6" s="110"/>
      <c r="REM6" s="110"/>
      <c r="REN6" s="110"/>
      <c r="REO6" s="110"/>
      <c r="REP6" s="110"/>
      <c r="REQ6" s="110"/>
      <c r="RER6" s="110"/>
      <c r="RES6" s="110"/>
      <c r="RET6" s="110"/>
      <c r="REU6" s="110"/>
      <c r="REV6" s="110"/>
      <c r="REW6" s="110"/>
      <c r="REX6" s="110"/>
      <c r="REY6" s="110"/>
      <c r="REZ6" s="110"/>
      <c r="RFA6" s="110"/>
      <c r="RFB6" s="110"/>
      <c r="RFC6" s="110"/>
      <c r="RFD6" s="110"/>
      <c r="RFE6" s="110"/>
      <c r="RFF6" s="110"/>
      <c r="RFG6" s="110"/>
      <c r="RFH6" s="110"/>
      <c r="RFI6" s="110"/>
      <c r="RFJ6" s="110"/>
      <c r="RFK6" s="110"/>
      <c r="RFL6" s="110"/>
      <c r="RFM6" s="110"/>
      <c r="RFN6" s="110"/>
      <c r="RFO6" s="110"/>
      <c r="RFP6" s="110"/>
      <c r="RFQ6" s="110"/>
      <c r="RFR6" s="110"/>
      <c r="RFS6" s="110"/>
      <c r="RFT6" s="110"/>
      <c r="RFU6" s="110"/>
      <c r="RFV6" s="110"/>
      <c r="RFW6" s="110"/>
      <c r="RFX6" s="110"/>
      <c r="RFY6" s="110"/>
      <c r="RFZ6" s="110"/>
      <c r="RGA6" s="110"/>
      <c r="RGB6" s="110"/>
      <c r="RGC6" s="110"/>
      <c r="RGD6" s="110"/>
      <c r="RGE6" s="110"/>
      <c r="RGF6" s="110"/>
      <c r="RGG6" s="110"/>
      <c r="RGH6" s="110"/>
      <c r="RGI6" s="110"/>
      <c r="RGJ6" s="110"/>
      <c r="RGK6" s="110"/>
      <c r="RGL6" s="110"/>
      <c r="RGM6" s="110"/>
      <c r="RGN6" s="110"/>
      <c r="RGO6" s="110"/>
      <c r="RGP6" s="110"/>
      <c r="RGQ6" s="110"/>
      <c r="RGR6" s="110"/>
      <c r="RGS6" s="110"/>
      <c r="RGT6" s="110"/>
      <c r="RGU6" s="110"/>
      <c r="RGV6" s="110"/>
      <c r="RGW6" s="110"/>
      <c r="RGX6" s="110"/>
      <c r="RGY6" s="110"/>
      <c r="RGZ6" s="110"/>
      <c r="RHA6" s="110"/>
      <c r="RHB6" s="110"/>
      <c r="RHC6" s="110"/>
      <c r="RHD6" s="110"/>
      <c r="RHE6" s="110"/>
      <c r="RHF6" s="110"/>
      <c r="RHG6" s="110"/>
      <c r="RHH6" s="110"/>
      <c r="RHI6" s="110"/>
      <c r="RHJ6" s="110"/>
      <c r="RHK6" s="110"/>
      <c r="RHL6" s="110"/>
      <c r="RHM6" s="110"/>
      <c r="RHN6" s="110"/>
      <c r="RHO6" s="110"/>
      <c r="RHP6" s="110"/>
      <c r="RHQ6" s="110"/>
      <c r="RHR6" s="110"/>
      <c r="RHS6" s="110"/>
      <c r="RHT6" s="110"/>
      <c r="RHU6" s="110"/>
      <c r="RHV6" s="110"/>
      <c r="RHW6" s="110"/>
      <c r="RHX6" s="110"/>
      <c r="RHY6" s="110"/>
      <c r="RHZ6" s="110"/>
      <c r="RIA6" s="110"/>
      <c r="RIB6" s="110"/>
      <c r="RIC6" s="110"/>
      <c r="RID6" s="110"/>
      <c r="RIE6" s="110"/>
      <c r="RIF6" s="110"/>
      <c r="RIG6" s="110"/>
      <c r="RIH6" s="110"/>
      <c r="RII6" s="110"/>
      <c r="RIJ6" s="110"/>
      <c r="RIK6" s="110"/>
      <c r="RIL6" s="110"/>
      <c r="RIM6" s="110"/>
      <c r="RIN6" s="110"/>
      <c r="RIO6" s="110"/>
      <c r="RIP6" s="110"/>
      <c r="RIQ6" s="110"/>
      <c r="RIR6" s="110"/>
      <c r="RIS6" s="110"/>
      <c r="RIT6" s="110"/>
      <c r="RIU6" s="110"/>
      <c r="RIV6" s="110"/>
      <c r="RIW6" s="110"/>
      <c r="RIX6" s="110"/>
      <c r="RIY6" s="110"/>
      <c r="RIZ6" s="110"/>
      <c r="RJA6" s="110"/>
      <c r="RJB6" s="110"/>
      <c r="RJC6" s="110"/>
      <c r="RJD6" s="110"/>
      <c r="RJE6" s="110"/>
      <c r="RJF6" s="110"/>
      <c r="RJG6" s="110"/>
      <c r="RJH6" s="110"/>
      <c r="RJI6" s="110"/>
      <c r="RJJ6" s="110"/>
      <c r="RJK6" s="110"/>
      <c r="RJL6" s="110"/>
      <c r="RJM6" s="110"/>
      <c r="RJN6" s="110"/>
      <c r="RJO6" s="110"/>
      <c r="RJP6" s="110"/>
      <c r="RJQ6" s="110"/>
      <c r="RJR6" s="110"/>
      <c r="RJS6" s="110"/>
      <c r="RJT6" s="110"/>
      <c r="RJU6" s="110"/>
      <c r="RJV6" s="110"/>
      <c r="RJW6" s="110"/>
      <c r="RJX6" s="110"/>
      <c r="RJY6" s="110"/>
      <c r="RJZ6" s="110"/>
      <c r="RKA6" s="110"/>
      <c r="RKB6" s="110"/>
      <c r="RKC6" s="110"/>
      <c r="RKD6" s="110"/>
      <c r="RKE6" s="110"/>
      <c r="RKF6" s="110"/>
      <c r="RKG6" s="110"/>
      <c r="RKH6" s="110"/>
      <c r="RKI6" s="110"/>
      <c r="RKJ6" s="110"/>
      <c r="RKK6" s="110"/>
      <c r="RKL6" s="110"/>
      <c r="RKM6" s="110"/>
      <c r="RKN6" s="110"/>
      <c r="RKO6" s="110"/>
      <c r="RKP6" s="110"/>
      <c r="RKQ6" s="110"/>
      <c r="RKR6" s="110"/>
      <c r="RKS6" s="110"/>
      <c r="RKT6" s="110"/>
      <c r="RKU6" s="110"/>
      <c r="RKV6" s="110"/>
      <c r="RKW6" s="110"/>
      <c r="RKX6" s="110"/>
      <c r="RKY6" s="110"/>
      <c r="RKZ6" s="110"/>
      <c r="RLA6" s="110"/>
      <c r="RLB6" s="110"/>
      <c r="RLC6" s="110"/>
      <c r="RLD6" s="110"/>
      <c r="RLE6" s="110"/>
      <c r="RLF6" s="110"/>
      <c r="RLG6" s="110"/>
      <c r="RLH6" s="110"/>
      <c r="RLI6" s="110"/>
      <c r="RLJ6" s="110"/>
      <c r="RLK6" s="110"/>
      <c r="RLL6" s="110"/>
      <c r="RLM6" s="110"/>
      <c r="RLN6" s="110"/>
      <c r="RLO6" s="110"/>
      <c r="RLP6" s="110"/>
      <c r="RLQ6" s="110"/>
      <c r="RLR6" s="110"/>
      <c r="RLS6" s="110"/>
      <c r="RLT6" s="110"/>
      <c r="RLU6" s="110"/>
      <c r="RLV6" s="110"/>
      <c r="RLW6" s="110"/>
      <c r="RLX6" s="110"/>
      <c r="RLY6" s="110"/>
      <c r="RLZ6" s="110"/>
      <c r="RMA6" s="110"/>
      <c r="RMB6" s="110"/>
      <c r="RMC6" s="110"/>
      <c r="RMD6" s="110"/>
      <c r="RME6" s="110"/>
      <c r="RMF6" s="110"/>
      <c r="RMG6" s="110"/>
      <c r="RMH6" s="110"/>
      <c r="RMI6" s="110"/>
      <c r="RMJ6" s="110"/>
      <c r="RMK6" s="110"/>
      <c r="RML6" s="110"/>
      <c r="RMM6" s="110"/>
      <c r="RMN6" s="110"/>
      <c r="RMO6" s="110"/>
      <c r="RMP6" s="110"/>
      <c r="RMQ6" s="110"/>
      <c r="RMR6" s="110"/>
      <c r="RMS6" s="110"/>
      <c r="RMT6" s="110"/>
      <c r="RMU6" s="110"/>
      <c r="RMV6" s="110"/>
      <c r="RMW6" s="110"/>
      <c r="RMX6" s="110"/>
      <c r="RMY6" s="110"/>
      <c r="RMZ6" s="110"/>
      <c r="RNA6" s="110"/>
      <c r="RNB6" s="110"/>
      <c r="RNC6" s="110"/>
      <c r="RND6" s="110"/>
      <c r="RNE6" s="110"/>
      <c r="RNF6" s="110"/>
      <c r="RNG6" s="110"/>
      <c r="RNH6" s="110"/>
      <c r="RNI6" s="110"/>
      <c r="RNJ6" s="110"/>
      <c r="RNK6" s="110"/>
      <c r="RNL6" s="110"/>
      <c r="RNM6" s="110"/>
      <c r="RNN6" s="110"/>
      <c r="RNO6" s="110"/>
      <c r="RNP6" s="110"/>
      <c r="RNQ6" s="110"/>
      <c r="RNR6" s="110"/>
      <c r="RNS6" s="110"/>
      <c r="RNT6" s="110"/>
      <c r="RNU6" s="110"/>
      <c r="RNV6" s="110"/>
      <c r="RNW6" s="110"/>
      <c r="RNX6" s="110"/>
      <c r="RNY6" s="110"/>
      <c r="RNZ6" s="110"/>
      <c r="ROA6" s="110"/>
      <c r="ROB6" s="110"/>
      <c r="ROC6" s="110"/>
      <c r="ROD6" s="110"/>
      <c r="ROE6" s="110"/>
      <c r="ROF6" s="110"/>
      <c r="ROG6" s="110"/>
      <c r="ROH6" s="110"/>
      <c r="ROI6" s="110"/>
      <c r="ROJ6" s="110"/>
      <c r="ROK6" s="110"/>
      <c r="ROL6" s="110"/>
      <c r="ROM6" s="110"/>
      <c r="RON6" s="110"/>
      <c r="ROO6" s="110"/>
      <c r="ROP6" s="110"/>
      <c r="ROQ6" s="110"/>
      <c r="ROR6" s="110"/>
      <c r="ROS6" s="110"/>
      <c r="ROT6" s="110"/>
      <c r="ROU6" s="110"/>
      <c r="ROV6" s="110"/>
      <c r="ROW6" s="110"/>
      <c r="ROX6" s="110"/>
      <c r="ROY6" s="110"/>
      <c r="ROZ6" s="110"/>
      <c r="RPA6" s="110"/>
      <c r="RPB6" s="110"/>
      <c r="RPC6" s="110"/>
      <c r="RPD6" s="110"/>
      <c r="RPE6" s="110"/>
      <c r="RPF6" s="110"/>
      <c r="RPG6" s="110"/>
      <c r="RPH6" s="110"/>
      <c r="RPI6" s="110"/>
      <c r="RPJ6" s="110"/>
      <c r="RPK6" s="110"/>
      <c r="RPL6" s="110"/>
      <c r="RPM6" s="110"/>
      <c r="RPN6" s="110"/>
      <c r="RPO6" s="110"/>
      <c r="RPP6" s="110"/>
      <c r="RPQ6" s="110"/>
      <c r="RPR6" s="110"/>
      <c r="RPS6" s="110"/>
      <c r="RPT6" s="110"/>
      <c r="RPU6" s="110"/>
      <c r="RPV6" s="110"/>
      <c r="RPW6" s="110"/>
      <c r="RPX6" s="110"/>
      <c r="RPY6" s="110"/>
      <c r="RPZ6" s="110"/>
      <c r="RQA6" s="110"/>
      <c r="RQB6" s="110"/>
      <c r="RQC6" s="110"/>
      <c r="RQD6" s="110"/>
      <c r="RQE6" s="110"/>
      <c r="RQF6" s="110"/>
      <c r="RQG6" s="110"/>
      <c r="RQH6" s="110"/>
      <c r="RQI6" s="110"/>
      <c r="RQJ6" s="110"/>
      <c r="RQK6" s="110"/>
      <c r="RQL6" s="110"/>
      <c r="RQM6" s="110"/>
      <c r="RQN6" s="110"/>
      <c r="RQO6" s="110"/>
      <c r="RQP6" s="110"/>
      <c r="RQQ6" s="110"/>
      <c r="RQR6" s="110"/>
      <c r="RQS6" s="110"/>
      <c r="RQT6" s="110"/>
      <c r="RQU6" s="110"/>
      <c r="RQV6" s="110"/>
      <c r="RQW6" s="110"/>
      <c r="RQX6" s="110"/>
      <c r="RQY6" s="110"/>
      <c r="RQZ6" s="110"/>
      <c r="RRA6" s="110"/>
      <c r="RRB6" s="110"/>
      <c r="RRC6" s="110"/>
      <c r="RRD6" s="110"/>
      <c r="RRE6" s="110"/>
      <c r="RRF6" s="110"/>
      <c r="RRG6" s="110"/>
      <c r="RRH6" s="110"/>
      <c r="RRI6" s="110"/>
      <c r="RRJ6" s="110"/>
      <c r="RRK6" s="110"/>
      <c r="RRL6" s="110"/>
      <c r="RRM6" s="110"/>
      <c r="RRN6" s="110"/>
      <c r="RRO6" s="110"/>
      <c r="RRP6" s="110"/>
      <c r="RRQ6" s="110"/>
      <c r="RRR6" s="110"/>
      <c r="RRS6" s="110"/>
      <c r="RRT6" s="110"/>
      <c r="RRU6" s="110"/>
      <c r="RRV6" s="110"/>
      <c r="RRW6" s="110"/>
      <c r="RRX6" s="110"/>
      <c r="RRY6" s="110"/>
      <c r="RRZ6" s="110"/>
      <c r="RSA6" s="110"/>
      <c r="RSB6" s="110"/>
      <c r="RSC6" s="110"/>
      <c r="RSD6" s="110"/>
      <c r="RSE6" s="110"/>
      <c r="RSF6" s="110"/>
      <c r="RSG6" s="110"/>
      <c r="RSH6" s="110"/>
      <c r="RSI6" s="110"/>
      <c r="RSJ6" s="110"/>
      <c r="RSK6" s="110"/>
      <c r="RSL6" s="110"/>
      <c r="RSM6" s="110"/>
      <c r="RSN6" s="110"/>
      <c r="RSO6" s="110"/>
      <c r="RSP6" s="110"/>
      <c r="RSQ6" s="110"/>
      <c r="RSR6" s="110"/>
      <c r="RSS6" s="110"/>
      <c r="RST6" s="110"/>
      <c r="RSU6" s="110"/>
      <c r="RSV6" s="110"/>
      <c r="RSW6" s="110"/>
      <c r="RSX6" s="110"/>
      <c r="RSY6" s="110"/>
      <c r="RSZ6" s="110"/>
      <c r="RTA6" s="110"/>
      <c r="RTB6" s="110"/>
      <c r="RTC6" s="110"/>
      <c r="RTD6" s="110"/>
      <c r="RTE6" s="110"/>
      <c r="RTF6" s="110"/>
      <c r="RTG6" s="110"/>
      <c r="RTH6" s="110"/>
      <c r="RTI6" s="110"/>
      <c r="RTJ6" s="110"/>
      <c r="RTK6" s="110"/>
      <c r="RTL6" s="110"/>
      <c r="RTM6" s="110"/>
      <c r="RTN6" s="110"/>
      <c r="RTO6" s="110"/>
      <c r="RTP6" s="110"/>
      <c r="RTQ6" s="110"/>
      <c r="RTR6" s="110"/>
      <c r="RTS6" s="110"/>
      <c r="RTT6" s="110"/>
      <c r="RTU6" s="110"/>
      <c r="RTV6" s="110"/>
      <c r="RTW6" s="110"/>
      <c r="RTX6" s="110"/>
      <c r="RTY6" s="110"/>
      <c r="RTZ6" s="110"/>
      <c r="RUA6" s="110"/>
      <c r="RUB6" s="110"/>
      <c r="RUC6" s="110"/>
      <c r="RUD6" s="110"/>
      <c r="RUE6" s="110"/>
      <c r="RUF6" s="110"/>
      <c r="RUG6" s="110"/>
      <c r="RUH6" s="110"/>
      <c r="RUI6" s="110"/>
      <c r="RUJ6" s="110"/>
      <c r="RUK6" s="110"/>
      <c r="RUL6" s="110"/>
      <c r="RUM6" s="110"/>
      <c r="RUN6" s="110"/>
      <c r="RUO6" s="110"/>
      <c r="RUP6" s="110"/>
      <c r="RUQ6" s="110"/>
      <c r="RUR6" s="110"/>
      <c r="RUS6" s="110"/>
      <c r="RUT6" s="110"/>
      <c r="RUU6" s="110"/>
      <c r="RUV6" s="110"/>
      <c r="RUW6" s="110"/>
      <c r="RUX6" s="110"/>
      <c r="RUY6" s="110"/>
      <c r="RUZ6" s="110"/>
      <c r="RVA6" s="110"/>
      <c r="RVB6" s="110"/>
      <c r="RVC6" s="110"/>
      <c r="RVD6" s="110"/>
      <c r="RVE6" s="110"/>
      <c r="RVF6" s="110"/>
      <c r="RVG6" s="110"/>
      <c r="RVH6" s="110"/>
      <c r="RVI6" s="110"/>
      <c r="RVJ6" s="110"/>
      <c r="RVK6" s="110"/>
      <c r="RVL6" s="110"/>
      <c r="RVM6" s="110"/>
      <c r="RVN6" s="110"/>
      <c r="RVO6" s="110"/>
      <c r="RVP6" s="110"/>
      <c r="RVQ6" s="110"/>
      <c r="RVR6" s="110"/>
      <c r="RVS6" s="110"/>
      <c r="RVT6" s="110"/>
      <c r="RVU6" s="110"/>
      <c r="RVV6" s="110"/>
      <c r="RVW6" s="110"/>
      <c r="RVX6" s="110"/>
      <c r="RVY6" s="110"/>
      <c r="RVZ6" s="110"/>
      <c r="RWA6" s="110"/>
      <c r="RWB6" s="110"/>
      <c r="RWC6" s="110"/>
      <c r="RWD6" s="110"/>
      <c r="RWE6" s="110"/>
      <c r="RWF6" s="110"/>
      <c r="RWG6" s="110"/>
      <c r="RWH6" s="110"/>
      <c r="RWI6" s="110"/>
      <c r="RWJ6" s="110"/>
      <c r="RWK6" s="110"/>
      <c r="RWL6" s="110"/>
      <c r="RWM6" s="110"/>
      <c r="RWN6" s="110"/>
      <c r="RWO6" s="110"/>
      <c r="RWP6" s="110"/>
      <c r="RWQ6" s="110"/>
      <c r="RWR6" s="110"/>
      <c r="RWS6" s="110"/>
      <c r="RWT6" s="110"/>
      <c r="RWU6" s="110"/>
      <c r="RWV6" s="110"/>
      <c r="RWW6" s="110"/>
      <c r="RWX6" s="110"/>
      <c r="RWY6" s="110"/>
      <c r="RWZ6" s="110"/>
      <c r="RXA6" s="110"/>
      <c r="RXB6" s="110"/>
      <c r="RXC6" s="110"/>
      <c r="RXD6" s="110"/>
      <c r="RXE6" s="110"/>
      <c r="RXF6" s="110"/>
      <c r="RXG6" s="110"/>
      <c r="RXH6" s="110"/>
      <c r="RXI6" s="110"/>
      <c r="RXJ6" s="110"/>
      <c r="RXK6" s="110"/>
      <c r="RXL6" s="110"/>
      <c r="RXM6" s="110"/>
      <c r="RXN6" s="110"/>
      <c r="RXO6" s="110"/>
      <c r="RXP6" s="110"/>
      <c r="RXQ6" s="110"/>
      <c r="RXR6" s="110"/>
      <c r="RXS6" s="110"/>
      <c r="RXT6" s="110"/>
      <c r="RXU6" s="110"/>
      <c r="RXV6" s="110"/>
      <c r="RXW6" s="110"/>
      <c r="RXX6" s="110"/>
      <c r="RXY6" s="110"/>
      <c r="RXZ6" s="110"/>
      <c r="RYA6" s="110"/>
      <c r="RYB6" s="110"/>
      <c r="RYC6" s="110"/>
      <c r="RYD6" s="110"/>
      <c r="RYE6" s="110"/>
      <c r="RYF6" s="110"/>
      <c r="RYG6" s="110"/>
      <c r="RYH6" s="110"/>
      <c r="RYI6" s="110"/>
      <c r="RYJ6" s="110"/>
      <c r="RYK6" s="110"/>
      <c r="RYL6" s="110"/>
      <c r="RYM6" s="110"/>
      <c r="RYN6" s="110"/>
      <c r="RYO6" s="110"/>
      <c r="RYP6" s="110"/>
      <c r="RYQ6" s="110"/>
      <c r="RYR6" s="110"/>
      <c r="RYS6" s="110"/>
      <c r="RYT6" s="110"/>
      <c r="RYU6" s="110"/>
      <c r="RYV6" s="110"/>
      <c r="RYW6" s="110"/>
      <c r="RYX6" s="110"/>
      <c r="RYY6" s="110"/>
      <c r="RYZ6" s="110"/>
      <c r="RZA6" s="110"/>
      <c r="RZB6" s="110"/>
      <c r="RZC6" s="110"/>
      <c r="RZD6" s="110"/>
      <c r="RZE6" s="110"/>
      <c r="RZF6" s="110"/>
      <c r="RZG6" s="110"/>
      <c r="RZH6" s="110"/>
      <c r="RZI6" s="110"/>
      <c r="RZJ6" s="110"/>
      <c r="RZK6" s="110"/>
      <c r="RZL6" s="110"/>
      <c r="RZM6" s="110"/>
      <c r="RZN6" s="110"/>
      <c r="RZO6" s="110"/>
      <c r="RZP6" s="110"/>
      <c r="RZQ6" s="110"/>
      <c r="RZR6" s="110"/>
      <c r="RZS6" s="110"/>
      <c r="RZT6" s="110"/>
      <c r="RZU6" s="110"/>
      <c r="RZV6" s="110"/>
      <c r="RZW6" s="110"/>
      <c r="RZX6" s="110"/>
      <c r="RZY6" s="110"/>
      <c r="RZZ6" s="110"/>
      <c r="SAA6" s="110"/>
      <c r="SAB6" s="110"/>
      <c r="SAC6" s="110"/>
      <c r="SAD6" s="110"/>
      <c r="SAE6" s="110"/>
      <c r="SAF6" s="110"/>
      <c r="SAG6" s="110"/>
      <c r="SAH6" s="110"/>
      <c r="SAI6" s="110"/>
      <c r="SAJ6" s="110"/>
      <c r="SAK6" s="110"/>
      <c r="SAL6" s="110"/>
      <c r="SAM6" s="110"/>
      <c r="SAN6" s="110"/>
      <c r="SAO6" s="110"/>
      <c r="SAP6" s="110"/>
      <c r="SAQ6" s="110"/>
      <c r="SAR6" s="110"/>
      <c r="SAS6" s="110"/>
      <c r="SAT6" s="110"/>
      <c r="SAU6" s="110"/>
      <c r="SAV6" s="110"/>
      <c r="SAW6" s="110"/>
      <c r="SAX6" s="110"/>
      <c r="SAY6" s="110"/>
      <c r="SAZ6" s="110"/>
      <c r="SBA6" s="110"/>
      <c r="SBB6" s="110"/>
      <c r="SBC6" s="110"/>
      <c r="SBD6" s="110"/>
      <c r="SBE6" s="110"/>
      <c r="SBF6" s="110"/>
      <c r="SBG6" s="110"/>
      <c r="SBH6" s="110"/>
      <c r="SBI6" s="110"/>
      <c r="SBJ6" s="110"/>
      <c r="SBK6" s="110"/>
      <c r="SBL6" s="110"/>
      <c r="SBM6" s="110"/>
      <c r="SBN6" s="110"/>
      <c r="SBO6" s="110"/>
      <c r="SBP6" s="110"/>
      <c r="SBQ6" s="110"/>
      <c r="SBR6" s="110"/>
      <c r="SBS6" s="110"/>
      <c r="SBT6" s="110"/>
      <c r="SBU6" s="110"/>
      <c r="SBV6" s="110"/>
      <c r="SBW6" s="110"/>
      <c r="SBX6" s="110"/>
      <c r="SBY6" s="110"/>
      <c r="SBZ6" s="110"/>
      <c r="SCA6" s="110"/>
      <c r="SCB6" s="110"/>
      <c r="SCC6" s="110"/>
      <c r="SCD6" s="110"/>
      <c r="SCE6" s="110"/>
      <c r="SCF6" s="110"/>
      <c r="SCG6" s="110"/>
      <c r="SCH6" s="110"/>
      <c r="SCI6" s="110"/>
      <c r="SCJ6" s="110"/>
      <c r="SCK6" s="110"/>
      <c r="SCL6" s="110"/>
      <c r="SCM6" s="110"/>
      <c r="SCN6" s="110"/>
      <c r="SCO6" s="110"/>
      <c r="SCP6" s="110"/>
      <c r="SCQ6" s="110"/>
      <c r="SCR6" s="110"/>
      <c r="SCS6" s="110"/>
      <c r="SCT6" s="110"/>
      <c r="SCU6" s="110"/>
      <c r="SCV6" s="110"/>
      <c r="SCW6" s="110"/>
      <c r="SCX6" s="110"/>
      <c r="SCY6" s="110"/>
      <c r="SCZ6" s="110"/>
      <c r="SDA6" s="110"/>
      <c r="SDB6" s="110"/>
      <c r="SDC6" s="110"/>
      <c r="SDD6" s="110"/>
      <c r="SDE6" s="110"/>
      <c r="SDF6" s="110"/>
      <c r="SDG6" s="110"/>
      <c r="SDH6" s="110"/>
      <c r="SDI6" s="110"/>
      <c r="SDJ6" s="110"/>
      <c r="SDK6" s="110"/>
      <c r="SDL6" s="110"/>
      <c r="SDM6" s="110"/>
      <c r="SDN6" s="110"/>
      <c r="SDO6" s="110"/>
      <c r="SDP6" s="110"/>
      <c r="SDQ6" s="110"/>
      <c r="SDR6" s="110"/>
      <c r="SDS6" s="110"/>
      <c r="SDT6" s="110"/>
      <c r="SDU6" s="110"/>
      <c r="SDV6" s="110"/>
      <c r="SDW6" s="110"/>
      <c r="SDX6" s="110"/>
      <c r="SDY6" s="110"/>
      <c r="SDZ6" s="110"/>
      <c r="SEA6" s="110"/>
      <c r="SEB6" s="110"/>
      <c r="SEC6" s="110"/>
      <c r="SED6" s="110"/>
      <c r="SEE6" s="110"/>
      <c r="SEF6" s="110"/>
      <c r="SEG6" s="110"/>
      <c r="SEH6" s="110"/>
      <c r="SEI6" s="110"/>
      <c r="SEJ6" s="110"/>
      <c r="SEK6" s="110"/>
      <c r="SEL6" s="110"/>
      <c r="SEM6" s="110"/>
      <c r="SEN6" s="110"/>
      <c r="SEO6" s="110"/>
      <c r="SEP6" s="110"/>
      <c r="SEQ6" s="110"/>
      <c r="SER6" s="110"/>
      <c r="SES6" s="110"/>
      <c r="SET6" s="110"/>
      <c r="SEU6" s="110"/>
      <c r="SEV6" s="110"/>
      <c r="SEW6" s="110"/>
      <c r="SEX6" s="110"/>
      <c r="SEY6" s="110"/>
      <c r="SEZ6" s="110"/>
      <c r="SFA6" s="110"/>
      <c r="SFB6" s="110"/>
      <c r="SFC6" s="110"/>
      <c r="SFD6" s="110"/>
      <c r="SFE6" s="110"/>
      <c r="SFF6" s="110"/>
      <c r="SFG6" s="110"/>
      <c r="SFH6" s="110"/>
      <c r="SFI6" s="110"/>
      <c r="SFJ6" s="110"/>
      <c r="SFK6" s="110"/>
      <c r="SFL6" s="110"/>
      <c r="SFM6" s="110"/>
      <c r="SFN6" s="110"/>
      <c r="SFO6" s="110"/>
      <c r="SFP6" s="110"/>
      <c r="SFQ6" s="110"/>
      <c r="SFR6" s="110"/>
      <c r="SFS6" s="110"/>
      <c r="SFT6" s="110"/>
      <c r="SFU6" s="110"/>
      <c r="SFV6" s="110"/>
      <c r="SFW6" s="110"/>
      <c r="SFX6" s="110"/>
      <c r="SFY6" s="110"/>
      <c r="SFZ6" s="110"/>
      <c r="SGA6" s="110"/>
      <c r="SGB6" s="110"/>
      <c r="SGC6" s="110"/>
      <c r="SGD6" s="110"/>
      <c r="SGE6" s="110"/>
      <c r="SGF6" s="110"/>
      <c r="SGG6" s="110"/>
      <c r="SGH6" s="110"/>
      <c r="SGI6" s="110"/>
      <c r="SGJ6" s="110"/>
      <c r="SGK6" s="110"/>
      <c r="SGL6" s="110"/>
      <c r="SGM6" s="110"/>
      <c r="SGN6" s="110"/>
      <c r="SGO6" s="110"/>
      <c r="SGP6" s="110"/>
      <c r="SGQ6" s="110"/>
      <c r="SGR6" s="110"/>
      <c r="SGS6" s="110"/>
      <c r="SGT6" s="110"/>
      <c r="SGU6" s="110"/>
      <c r="SGV6" s="110"/>
      <c r="SGW6" s="110"/>
      <c r="SGX6" s="110"/>
      <c r="SGY6" s="110"/>
      <c r="SGZ6" s="110"/>
      <c r="SHA6" s="110"/>
      <c r="SHB6" s="110"/>
      <c r="SHC6" s="110"/>
      <c r="SHD6" s="110"/>
      <c r="SHE6" s="110"/>
      <c r="SHF6" s="110"/>
      <c r="SHG6" s="110"/>
      <c r="SHH6" s="110"/>
      <c r="SHI6" s="110"/>
      <c r="SHJ6" s="110"/>
      <c r="SHK6" s="110"/>
      <c r="SHL6" s="110"/>
      <c r="SHM6" s="110"/>
      <c r="SHN6" s="110"/>
      <c r="SHO6" s="110"/>
      <c r="SHP6" s="110"/>
      <c r="SHQ6" s="110"/>
      <c r="SHR6" s="110"/>
      <c r="SHS6" s="110"/>
      <c r="SHT6" s="110"/>
      <c r="SHU6" s="110"/>
      <c r="SHV6" s="110"/>
      <c r="SHW6" s="110"/>
      <c r="SHX6" s="110"/>
      <c r="SHY6" s="110"/>
      <c r="SHZ6" s="110"/>
      <c r="SIA6" s="110"/>
      <c r="SIB6" s="110"/>
      <c r="SIC6" s="110"/>
      <c r="SID6" s="110"/>
      <c r="SIE6" s="110"/>
      <c r="SIF6" s="110"/>
      <c r="SIG6" s="110"/>
      <c r="SIH6" s="110"/>
      <c r="SII6" s="110"/>
      <c r="SIJ6" s="110"/>
      <c r="SIK6" s="110"/>
      <c r="SIL6" s="110"/>
      <c r="SIM6" s="110"/>
      <c r="SIN6" s="110"/>
      <c r="SIO6" s="110"/>
      <c r="SIP6" s="110"/>
      <c r="SIQ6" s="110"/>
      <c r="SIR6" s="110"/>
      <c r="SIS6" s="110"/>
      <c r="SIT6" s="110"/>
      <c r="SIU6" s="110"/>
      <c r="SIV6" s="110"/>
      <c r="SIW6" s="110"/>
      <c r="SIX6" s="110"/>
      <c r="SIY6" s="110"/>
      <c r="SIZ6" s="110"/>
      <c r="SJA6" s="110"/>
      <c r="SJB6" s="110"/>
      <c r="SJC6" s="110"/>
      <c r="SJD6" s="110"/>
      <c r="SJE6" s="110"/>
      <c r="SJF6" s="110"/>
      <c r="SJG6" s="110"/>
      <c r="SJH6" s="110"/>
      <c r="SJI6" s="110"/>
      <c r="SJJ6" s="110"/>
      <c r="SJK6" s="110"/>
      <c r="SJL6" s="110"/>
      <c r="SJM6" s="110"/>
      <c r="SJN6" s="110"/>
      <c r="SJO6" s="110"/>
      <c r="SJP6" s="110"/>
      <c r="SJQ6" s="110"/>
      <c r="SJR6" s="110"/>
      <c r="SJS6" s="110"/>
      <c r="SJT6" s="110"/>
      <c r="SJU6" s="110"/>
      <c r="SJV6" s="110"/>
      <c r="SJW6" s="110"/>
      <c r="SJX6" s="110"/>
      <c r="SJY6" s="110"/>
      <c r="SJZ6" s="110"/>
      <c r="SKA6" s="110"/>
      <c r="SKB6" s="110"/>
      <c r="SKC6" s="110"/>
      <c r="SKD6" s="110"/>
      <c r="SKE6" s="110"/>
      <c r="SKF6" s="110"/>
      <c r="SKG6" s="110"/>
      <c r="SKH6" s="110"/>
      <c r="SKI6" s="110"/>
      <c r="SKJ6" s="110"/>
      <c r="SKK6" s="110"/>
      <c r="SKL6" s="110"/>
      <c r="SKM6" s="110"/>
      <c r="SKN6" s="110"/>
      <c r="SKO6" s="110"/>
      <c r="SKP6" s="110"/>
      <c r="SKQ6" s="110"/>
      <c r="SKR6" s="110"/>
      <c r="SKS6" s="110"/>
      <c r="SKT6" s="110"/>
      <c r="SKU6" s="110"/>
      <c r="SKV6" s="110"/>
      <c r="SKW6" s="110"/>
      <c r="SKX6" s="110"/>
      <c r="SKY6" s="110"/>
      <c r="SKZ6" s="110"/>
      <c r="SLA6" s="110"/>
      <c r="SLB6" s="110"/>
      <c r="SLC6" s="110"/>
      <c r="SLD6" s="110"/>
      <c r="SLE6" s="110"/>
      <c r="SLF6" s="110"/>
      <c r="SLG6" s="110"/>
      <c r="SLH6" s="110"/>
      <c r="SLI6" s="110"/>
      <c r="SLJ6" s="110"/>
      <c r="SLK6" s="110"/>
      <c r="SLL6" s="110"/>
      <c r="SLM6" s="110"/>
      <c r="SLN6" s="110"/>
      <c r="SLO6" s="110"/>
      <c r="SLP6" s="110"/>
      <c r="SLQ6" s="110"/>
      <c r="SLR6" s="110"/>
      <c r="SLS6" s="110"/>
      <c r="SLT6" s="110"/>
      <c r="SLU6" s="110"/>
      <c r="SLV6" s="110"/>
      <c r="SLW6" s="110"/>
      <c r="SLX6" s="110"/>
      <c r="SLY6" s="110"/>
      <c r="SLZ6" s="110"/>
      <c r="SMA6" s="110"/>
      <c r="SMB6" s="110"/>
      <c r="SMC6" s="110"/>
      <c r="SMD6" s="110"/>
      <c r="SME6" s="110"/>
      <c r="SMF6" s="110"/>
      <c r="SMG6" s="110"/>
      <c r="SMH6" s="110"/>
      <c r="SMI6" s="110"/>
      <c r="SMJ6" s="110"/>
      <c r="SMK6" s="110"/>
      <c r="SML6" s="110"/>
      <c r="SMM6" s="110"/>
      <c r="SMN6" s="110"/>
      <c r="SMO6" s="110"/>
      <c r="SMP6" s="110"/>
      <c r="SMQ6" s="110"/>
      <c r="SMR6" s="110"/>
      <c r="SMS6" s="110"/>
      <c r="SMT6" s="110"/>
      <c r="SMU6" s="110"/>
      <c r="SMV6" s="110"/>
      <c r="SMW6" s="110"/>
      <c r="SMX6" s="110"/>
      <c r="SMY6" s="110"/>
      <c r="SMZ6" s="110"/>
      <c r="SNA6" s="110"/>
      <c r="SNB6" s="110"/>
      <c r="SNC6" s="110"/>
      <c r="SND6" s="110"/>
      <c r="SNE6" s="110"/>
      <c r="SNF6" s="110"/>
      <c r="SNG6" s="110"/>
      <c r="SNH6" s="110"/>
      <c r="SNI6" s="110"/>
      <c r="SNJ6" s="110"/>
      <c r="SNK6" s="110"/>
      <c r="SNL6" s="110"/>
      <c r="SNM6" s="110"/>
      <c r="SNN6" s="110"/>
      <c r="SNO6" s="110"/>
      <c r="SNP6" s="110"/>
      <c r="SNQ6" s="110"/>
      <c r="SNR6" s="110"/>
      <c r="SNS6" s="110"/>
      <c r="SNT6" s="110"/>
      <c r="SNU6" s="110"/>
      <c r="SNV6" s="110"/>
      <c r="SNW6" s="110"/>
      <c r="SNX6" s="110"/>
      <c r="SNY6" s="110"/>
      <c r="SNZ6" s="110"/>
      <c r="SOA6" s="110"/>
      <c r="SOB6" s="110"/>
      <c r="SOC6" s="110"/>
      <c r="SOD6" s="110"/>
      <c r="SOE6" s="110"/>
      <c r="SOF6" s="110"/>
      <c r="SOG6" s="110"/>
      <c r="SOH6" s="110"/>
      <c r="SOI6" s="110"/>
      <c r="SOJ6" s="110"/>
      <c r="SOK6" s="110"/>
      <c r="SOL6" s="110"/>
      <c r="SOM6" s="110"/>
      <c r="SON6" s="110"/>
      <c r="SOO6" s="110"/>
      <c r="SOP6" s="110"/>
      <c r="SOQ6" s="110"/>
      <c r="SOR6" s="110"/>
      <c r="SOS6" s="110"/>
      <c r="SOT6" s="110"/>
      <c r="SOU6" s="110"/>
      <c r="SOV6" s="110"/>
      <c r="SOW6" s="110"/>
      <c r="SOX6" s="110"/>
      <c r="SOY6" s="110"/>
      <c r="SOZ6" s="110"/>
      <c r="SPA6" s="110"/>
      <c r="SPB6" s="110"/>
      <c r="SPC6" s="110"/>
      <c r="SPD6" s="110"/>
      <c r="SPE6" s="110"/>
      <c r="SPF6" s="110"/>
      <c r="SPG6" s="110"/>
      <c r="SPH6" s="110"/>
      <c r="SPI6" s="110"/>
      <c r="SPJ6" s="110"/>
      <c r="SPK6" s="110"/>
      <c r="SPL6" s="110"/>
      <c r="SPM6" s="110"/>
      <c r="SPN6" s="110"/>
      <c r="SPO6" s="110"/>
      <c r="SPP6" s="110"/>
      <c r="SPQ6" s="110"/>
      <c r="SPR6" s="110"/>
      <c r="SPS6" s="110"/>
      <c r="SPT6" s="110"/>
      <c r="SPU6" s="110"/>
      <c r="SPV6" s="110"/>
      <c r="SPW6" s="110"/>
      <c r="SPX6" s="110"/>
      <c r="SPY6" s="110"/>
      <c r="SPZ6" s="110"/>
      <c r="SQA6" s="110"/>
      <c r="SQB6" s="110"/>
      <c r="SQC6" s="110"/>
      <c r="SQD6" s="110"/>
      <c r="SQE6" s="110"/>
      <c r="SQF6" s="110"/>
      <c r="SQG6" s="110"/>
      <c r="SQH6" s="110"/>
      <c r="SQI6" s="110"/>
      <c r="SQJ6" s="110"/>
      <c r="SQK6" s="110"/>
      <c r="SQL6" s="110"/>
      <c r="SQM6" s="110"/>
      <c r="SQN6" s="110"/>
      <c r="SQO6" s="110"/>
      <c r="SQP6" s="110"/>
      <c r="SQQ6" s="110"/>
      <c r="SQR6" s="110"/>
      <c r="SQS6" s="110"/>
      <c r="SQT6" s="110"/>
      <c r="SQU6" s="110"/>
      <c r="SQV6" s="110"/>
      <c r="SQW6" s="110"/>
      <c r="SQX6" s="110"/>
      <c r="SQY6" s="110"/>
      <c r="SQZ6" s="110"/>
      <c r="SRA6" s="110"/>
      <c r="SRB6" s="110"/>
      <c r="SRC6" s="110"/>
      <c r="SRD6" s="110"/>
      <c r="SRE6" s="110"/>
      <c r="SRF6" s="110"/>
      <c r="SRG6" s="110"/>
      <c r="SRH6" s="110"/>
      <c r="SRI6" s="110"/>
      <c r="SRJ6" s="110"/>
      <c r="SRK6" s="110"/>
      <c r="SRL6" s="110"/>
      <c r="SRM6" s="110"/>
      <c r="SRN6" s="110"/>
      <c r="SRO6" s="110"/>
      <c r="SRP6" s="110"/>
      <c r="SRQ6" s="110"/>
      <c r="SRR6" s="110"/>
      <c r="SRS6" s="110"/>
      <c r="SRT6" s="110"/>
      <c r="SRU6" s="110"/>
      <c r="SRV6" s="110"/>
      <c r="SRW6" s="110"/>
      <c r="SRX6" s="110"/>
      <c r="SRY6" s="110"/>
      <c r="SRZ6" s="110"/>
      <c r="SSA6" s="110"/>
      <c r="SSB6" s="110"/>
      <c r="SSC6" s="110"/>
      <c r="SSD6" s="110"/>
      <c r="SSE6" s="110"/>
      <c r="SSF6" s="110"/>
      <c r="SSG6" s="110"/>
      <c r="SSH6" s="110"/>
      <c r="SSI6" s="110"/>
      <c r="SSJ6" s="110"/>
      <c r="SSK6" s="110"/>
      <c r="SSL6" s="110"/>
      <c r="SSM6" s="110"/>
      <c r="SSN6" s="110"/>
      <c r="SSO6" s="110"/>
      <c r="SSP6" s="110"/>
      <c r="SSQ6" s="110"/>
      <c r="SSR6" s="110"/>
      <c r="SSS6" s="110"/>
      <c r="SST6" s="110"/>
      <c r="SSU6" s="110"/>
      <c r="SSV6" s="110"/>
      <c r="SSW6" s="110"/>
      <c r="SSX6" s="110"/>
      <c r="SSY6" s="110"/>
      <c r="SSZ6" s="110"/>
      <c r="STA6" s="110"/>
      <c r="STB6" s="110"/>
      <c r="STC6" s="110"/>
      <c r="STD6" s="110"/>
      <c r="STE6" s="110"/>
      <c r="STF6" s="110"/>
      <c r="STG6" s="110"/>
      <c r="STH6" s="110"/>
      <c r="STI6" s="110"/>
      <c r="STJ6" s="110"/>
      <c r="STK6" s="110"/>
      <c r="STL6" s="110"/>
      <c r="STM6" s="110"/>
      <c r="STN6" s="110"/>
      <c r="STO6" s="110"/>
      <c r="STP6" s="110"/>
      <c r="STQ6" s="110"/>
      <c r="STR6" s="110"/>
      <c r="STS6" s="110"/>
      <c r="STT6" s="110"/>
      <c r="STU6" s="110"/>
      <c r="STV6" s="110"/>
      <c r="STW6" s="110"/>
      <c r="STX6" s="110"/>
      <c r="STY6" s="110"/>
      <c r="STZ6" s="110"/>
      <c r="SUA6" s="110"/>
      <c r="SUB6" s="110"/>
      <c r="SUC6" s="110"/>
      <c r="SUD6" s="110"/>
      <c r="SUE6" s="110"/>
      <c r="SUF6" s="110"/>
      <c r="SUG6" s="110"/>
      <c r="SUH6" s="110"/>
      <c r="SUI6" s="110"/>
      <c r="SUJ6" s="110"/>
      <c r="SUK6" s="110"/>
      <c r="SUL6" s="110"/>
      <c r="SUM6" s="110"/>
      <c r="SUN6" s="110"/>
      <c r="SUO6" s="110"/>
      <c r="SUP6" s="110"/>
      <c r="SUQ6" s="110"/>
      <c r="SUR6" s="110"/>
      <c r="SUS6" s="110"/>
      <c r="SUT6" s="110"/>
      <c r="SUU6" s="110"/>
      <c r="SUV6" s="110"/>
      <c r="SUW6" s="110"/>
      <c r="SUX6" s="110"/>
      <c r="SUY6" s="110"/>
      <c r="SUZ6" s="110"/>
      <c r="SVA6" s="110"/>
      <c r="SVB6" s="110"/>
      <c r="SVC6" s="110"/>
      <c r="SVD6" s="110"/>
      <c r="SVE6" s="110"/>
      <c r="SVF6" s="110"/>
      <c r="SVG6" s="110"/>
      <c r="SVH6" s="110"/>
      <c r="SVI6" s="110"/>
      <c r="SVJ6" s="110"/>
      <c r="SVK6" s="110"/>
      <c r="SVL6" s="110"/>
      <c r="SVM6" s="110"/>
      <c r="SVN6" s="110"/>
      <c r="SVO6" s="110"/>
      <c r="SVP6" s="110"/>
      <c r="SVQ6" s="110"/>
      <c r="SVR6" s="110"/>
      <c r="SVS6" s="110"/>
      <c r="SVT6" s="110"/>
      <c r="SVU6" s="110"/>
      <c r="SVV6" s="110"/>
      <c r="SVW6" s="110"/>
      <c r="SVX6" s="110"/>
      <c r="SVY6" s="110"/>
      <c r="SVZ6" s="110"/>
      <c r="SWA6" s="110"/>
      <c r="SWB6" s="110"/>
      <c r="SWC6" s="110"/>
      <c r="SWD6" s="110"/>
      <c r="SWE6" s="110"/>
      <c r="SWF6" s="110"/>
      <c r="SWG6" s="110"/>
      <c r="SWH6" s="110"/>
      <c r="SWI6" s="110"/>
      <c r="SWJ6" s="110"/>
      <c r="SWK6" s="110"/>
      <c r="SWL6" s="110"/>
      <c r="SWM6" s="110"/>
      <c r="SWN6" s="110"/>
      <c r="SWO6" s="110"/>
      <c r="SWP6" s="110"/>
      <c r="SWQ6" s="110"/>
      <c r="SWR6" s="110"/>
      <c r="SWS6" s="110"/>
      <c r="SWT6" s="110"/>
      <c r="SWU6" s="110"/>
      <c r="SWV6" s="110"/>
      <c r="SWW6" s="110"/>
      <c r="SWX6" s="110"/>
      <c r="SWY6" s="110"/>
      <c r="SWZ6" s="110"/>
      <c r="SXA6" s="110"/>
      <c r="SXB6" s="110"/>
      <c r="SXC6" s="110"/>
      <c r="SXD6" s="110"/>
      <c r="SXE6" s="110"/>
      <c r="SXF6" s="110"/>
      <c r="SXG6" s="110"/>
      <c r="SXH6" s="110"/>
      <c r="SXI6" s="110"/>
      <c r="SXJ6" s="110"/>
      <c r="SXK6" s="110"/>
      <c r="SXL6" s="110"/>
      <c r="SXM6" s="110"/>
      <c r="SXN6" s="110"/>
      <c r="SXO6" s="110"/>
      <c r="SXP6" s="110"/>
      <c r="SXQ6" s="110"/>
      <c r="SXR6" s="110"/>
      <c r="SXS6" s="110"/>
      <c r="SXT6" s="110"/>
      <c r="SXU6" s="110"/>
      <c r="SXV6" s="110"/>
      <c r="SXW6" s="110"/>
      <c r="SXX6" s="110"/>
      <c r="SXY6" s="110"/>
      <c r="SXZ6" s="110"/>
      <c r="SYA6" s="110"/>
      <c r="SYB6" s="110"/>
      <c r="SYC6" s="110"/>
      <c r="SYD6" s="110"/>
      <c r="SYE6" s="110"/>
      <c r="SYF6" s="110"/>
      <c r="SYG6" s="110"/>
      <c r="SYH6" s="110"/>
      <c r="SYI6" s="110"/>
      <c r="SYJ6" s="110"/>
      <c r="SYK6" s="110"/>
      <c r="SYL6" s="110"/>
      <c r="SYM6" s="110"/>
      <c r="SYN6" s="110"/>
      <c r="SYO6" s="110"/>
      <c r="SYP6" s="110"/>
      <c r="SYQ6" s="110"/>
      <c r="SYR6" s="110"/>
      <c r="SYS6" s="110"/>
      <c r="SYT6" s="110"/>
      <c r="SYU6" s="110"/>
      <c r="SYV6" s="110"/>
      <c r="SYW6" s="110"/>
      <c r="SYX6" s="110"/>
      <c r="SYY6" s="110"/>
      <c r="SYZ6" s="110"/>
      <c r="SZA6" s="110"/>
      <c r="SZB6" s="110"/>
      <c r="SZC6" s="110"/>
      <c r="SZD6" s="110"/>
      <c r="SZE6" s="110"/>
      <c r="SZF6" s="110"/>
      <c r="SZG6" s="110"/>
      <c r="SZH6" s="110"/>
      <c r="SZI6" s="110"/>
      <c r="SZJ6" s="110"/>
      <c r="SZK6" s="110"/>
      <c r="SZL6" s="110"/>
      <c r="SZM6" s="110"/>
      <c r="SZN6" s="110"/>
      <c r="SZO6" s="110"/>
      <c r="SZP6" s="110"/>
      <c r="SZQ6" s="110"/>
      <c r="SZR6" s="110"/>
      <c r="SZS6" s="110"/>
      <c r="SZT6" s="110"/>
      <c r="SZU6" s="110"/>
      <c r="SZV6" s="110"/>
      <c r="SZW6" s="110"/>
      <c r="SZX6" s="110"/>
      <c r="SZY6" s="110"/>
      <c r="SZZ6" s="110"/>
      <c r="TAA6" s="110"/>
      <c r="TAB6" s="110"/>
      <c r="TAC6" s="110"/>
      <c r="TAD6" s="110"/>
      <c r="TAE6" s="110"/>
      <c r="TAF6" s="110"/>
      <c r="TAG6" s="110"/>
      <c r="TAH6" s="110"/>
      <c r="TAI6" s="110"/>
      <c r="TAJ6" s="110"/>
      <c r="TAK6" s="110"/>
      <c r="TAL6" s="110"/>
      <c r="TAM6" s="110"/>
      <c r="TAN6" s="110"/>
      <c r="TAO6" s="110"/>
      <c r="TAP6" s="110"/>
      <c r="TAQ6" s="110"/>
      <c r="TAR6" s="110"/>
      <c r="TAS6" s="110"/>
      <c r="TAT6" s="110"/>
      <c r="TAU6" s="110"/>
      <c r="TAV6" s="110"/>
      <c r="TAW6" s="110"/>
      <c r="TAX6" s="110"/>
      <c r="TAY6" s="110"/>
      <c r="TAZ6" s="110"/>
      <c r="TBA6" s="110"/>
      <c r="TBB6" s="110"/>
      <c r="TBC6" s="110"/>
      <c r="TBD6" s="110"/>
      <c r="TBE6" s="110"/>
      <c r="TBF6" s="110"/>
      <c r="TBG6" s="110"/>
      <c r="TBH6" s="110"/>
      <c r="TBI6" s="110"/>
      <c r="TBJ6" s="110"/>
      <c r="TBK6" s="110"/>
      <c r="TBL6" s="110"/>
      <c r="TBM6" s="110"/>
      <c r="TBN6" s="110"/>
      <c r="TBO6" s="110"/>
      <c r="TBP6" s="110"/>
      <c r="TBQ6" s="110"/>
      <c r="TBR6" s="110"/>
      <c r="TBS6" s="110"/>
      <c r="TBT6" s="110"/>
      <c r="TBU6" s="110"/>
      <c r="TBV6" s="110"/>
      <c r="TBW6" s="110"/>
      <c r="TBX6" s="110"/>
      <c r="TBY6" s="110"/>
      <c r="TBZ6" s="110"/>
      <c r="TCA6" s="110"/>
      <c r="TCB6" s="110"/>
      <c r="TCC6" s="110"/>
      <c r="TCD6" s="110"/>
      <c r="TCE6" s="110"/>
      <c r="TCF6" s="110"/>
      <c r="TCG6" s="110"/>
      <c r="TCH6" s="110"/>
      <c r="TCI6" s="110"/>
      <c r="TCJ6" s="110"/>
      <c r="TCK6" s="110"/>
      <c r="TCL6" s="110"/>
      <c r="TCM6" s="110"/>
      <c r="TCN6" s="110"/>
      <c r="TCO6" s="110"/>
      <c r="TCP6" s="110"/>
      <c r="TCQ6" s="110"/>
      <c r="TCR6" s="110"/>
      <c r="TCS6" s="110"/>
      <c r="TCT6" s="110"/>
      <c r="TCU6" s="110"/>
      <c r="TCV6" s="110"/>
      <c r="TCW6" s="110"/>
      <c r="TCX6" s="110"/>
      <c r="TCY6" s="110"/>
      <c r="TCZ6" s="110"/>
      <c r="TDA6" s="110"/>
      <c r="TDB6" s="110"/>
      <c r="TDC6" s="110"/>
      <c r="TDD6" s="110"/>
      <c r="TDE6" s="110"/>
      <c r="TDF6" s="110"/>
      <c r="TDG6" s="110"/>
      <c r="TDH6" s="110"/>
      <c r="TDI6" s="110"/>
      <c r="TDJ6" s="110"/>
      <c r="TDK6" s="110"/>
      <c r="TDL6" s="110"/>
      <c r="TDM6" s="110"/>
      <c r="TDN6" s="110"/>
      <c r="TDO6" s="110"/>
      <c r="TDP6" s="110"/>
      <c r="TDQ6" s="110"/>
      <c r="TDR6" s="110"/>
      <c r="TDS6" s="110"/>
      <c r="TDT6" s="110"/>
      <c r="TDU6" s="110"/>
      <c r="TDV6" s="110"/>
      <c r="TDW6" s="110"/>
      <c r="TDX6" s="110"/>
      <c r="TDY6" s="110"/>
      <c r="TDZ6" s="110"/>
      <c r="TEA6" s="110"/>
      <c r="TEB6" s="110"/>
      <c r="TEC6" s="110"/>
      <c r="TED6" s="110"/>
      <c r="TEE6" s="110"/>
      <c r="TEF6" s="110"/>
      <c r="TEG6" s="110"/>
      <c r="TEH6" s="110"/>
      <c r="TEI6" s="110"/>
      <c r="TEJ6" s="110"/>
      <c r="TEK6" s="110"/>
      <c r="TEL6" s="110"/>
      <c r="TEM6" s="110"/>
      <c r="TEN6" s="110"/>
      <c r="TEO6" s="110"/>
      <c r="TEP6" s="110"/>
      <c r="TEQ6" s="110"/>
      <c r="TER6" s="110"/>
      <c r="TES6" s="110"/>
      <c r="TET6" s="110"/>
      <c r="TEU6" s="110"/>
      <c r="TEV6" s="110"/>
      <c r="TEW6" s="110"/>
      <c r="TEX6" s="110"/>
      <c r="TEY6" s="110"/>
      <c r="TEZ6" s="110"/>
      <c r="TFA6" s="110"/>
      <c r="TFB6" s="110"/>
      <c r="TFC6" s="110"/>
      <c r="TFD6" s="110"/>
      <c r="TFE6" s="110"/>
      <c r="TFF6" s="110"/>
      <c r="TFG6" s="110"/>
      <c r="TFH6" s="110"/>
      <c r="TFI6" s="110"/>
      <c r="TFJ6" s="110"/>
      <c r="TFK6" s="110"/>
      <c r="TFL6" s="110"/>
      <c r="TFM6" s="110"/>
      <c r="TFN6" s="110"/>
      <c r="TFO6" s="110"/>
      <c r="TFP6" s="110"/>
      <c r="TFQ6" s="110"/>
      <c r="TFR6" s="110"/>
      <c r="TFS6" s="110"/>
      <c r="TFT6" s="110"/>
      <c r="TFU6" s="110"/>
      <c r="TFV6" s="110"/>
      <c r="TFW6" s="110"/>
      <c r="TFX6" s="110"/>
      <c r="TFY6" s="110"/>
      <c r="TFZ6" s="110"/>
      <c r="TGA6" s="110"/>
      <c r="TGB6" s="110"/>
      <c r="TGC6" s="110"/>
      <c r="TGD6" s="110"/>
      <c r="TGE6" s="110"/>
      <c r="TGF6" s="110"/>
      <c r="TGG6" s="110"/>
      <c r="TGH6" s="110"/>
      <c r="TGI6" s="110"/>
      <c r="TGJ6" s="110"/>
      <c r="TGK6" s="110"/>
      <c r="TGL6" s="110"/>
      <c r="TGM6" s="110"/>
      <c r="TGN6" s="110"/>
      <c r="TGO6" s="110"/>
      <c r="TGP6" s="110"/>
      <c r="TGQ6" s="110"/>
      <c r="TGR6" s="110"/>
      <c r="TGS6" s="110"/>
      <c r="TGT6" s="110"/>
      <c r="TGU6" s="110"/>
      <c r="TGV6" s="110"/>
      <c r="TGW6" s="110"/>
      <c r="TGX6" s="110"/>
      <c r="TGY6" s="110"/>
      <c r="TGZ6" s="110"/>
      <c r="THA6" s="110"/>
      <c r="THB6" s="110"/>
      <c r="THC6" s="110"/>
      <c r="THD6" s="110"/>
      <c r="THE6" s="110"/>
      <c r="THF6" s="110"/>
      <c r="THG6" s="110"/>
      <c r="THH6" s="110"/>
      <c r="THI6" s="110"/>
      <c r="THJ6" s="110"/>
      <c r="THK6" s="110"/>
      <c r="THL6" s="110"/>
      <c r="THM6" s="110"/>
      <c r="THN6" s="110"/>
      <c r="THO6" s="110"/>
      <c r="THP6" s="110"/>
      <c r="THQ6" s="110"/>
      <c r="THR6" s="110"/>
      <c r="THS6" s="110"/>
      <c r="THT6" s="110"/>
      <c r="THU6" s="110"/>
      <c r="THV6" s="110"/>
      <c r="THW6" s="110"/>
      <c r="THX6" s="110"/>
      <c r="THY6" s="110"/>
      <c r="THZ6" s="110"/>
      <c r="TIA6" s="110"/>
      <c r="TIB6" s="110"/>
      <c r="TIC6" s="110"/>
      <c r="TID6" s="110"/>
      <c r="TIE6" s="110"/>
      <c r="TIF6" s="110"/>
      <c r="TIG6" s="110"/>
      <c r="TIH6" s="110"/>
      <c r="TII6" s="110"/>
      <c r="TIJ6" s="110"/>
      <c r="TIK6" s="110"/>
      <c r="TIL6" s="110"/>
      <c r="TIM6" s="110"/>
      <c r="TIN6" s="110"/>
      <c r="TIO6" s="110"/>
      <c r="TIP6" s="110"/>
      <c r="TIQ6" s="110"/>
      <c r="TIR6" s="110"/>
      <c r="TIS6" s="110"/>
      <c r="TIT6" s="110"/>
      <c r="TIU6" s="110"/>
      <c r="TIV6" s="110"/>
      <c r="TIW6" s="110"/>
      <c r="TIX6" s="110"/>
      <c r="TIY6" s="110"/>
      <c r="TIZ6" s="110"/>
      <c r="TJA6" s="110"/>
      <c r="TJB6" s="110"/>
      <c r="TJC6" s="110"/>
      <c r="TJD6" s="110"/>
      <c r="TJE6" s="110"/>
      <c r="TJF6" s="110"/>
      <c r="TJG6" s="110"/>
      <c r="TJH6" s="110"/>
      <c r="TJI6" s="110"/>
      <c r="TJJ6" s="110"/>
      <c r="TJK6" s="110"/>
      <c r="TJL6" s="110"/>
      <c r="TJM6" s="110"/>
      <c r="TJN6" s="110"/>
      <c r="TJO6" s="110"/>
      <c r="TJP6" s="110"/>
      <c r="TJQ6" s="110"/>
      <c r="TJR6" s="110"/>
      <c r="TJS6" s="110"/>
      <c r="TJT6" s="110"/>
      <c r="TJU6" s="110"/>
      <c r="TJV6" s="110"/>
      <c r="TJW6" s="110"/>
      <c r="TJX6" s="110"/>
      <c r="TJY6" s="110"/>
      <c r="TJZ6" s="110"/>
      <c r="TKA6" s="110"/>
      <c r="TKB6" s="110"/>
      <c r="TKC6" s="110"/>
      <c r="TKD6" s="110"/>
      <c r="TKE6" s="110"/>
      <c r="TKF6" s="110"/>
      <c r="TKG6" s="110"/>
      <c r="TKH6" s="110"/>
      <c r="TKI6" s="110"/>
      <c r="TKJ6" s="110"/>
      <c r="TKK6" s="110"/>
      <c r="TKL6" s="110"/>
      <c r="TKM6" s="110"/>
      <c r="TKN6" s="110"/>
      <c r="TKO6" s="110"/>
      <c r="TKP6" s="110"/>
      <c r="TKQ6" s="110"/>
      <c r="TKR6" s="110"/>
      <c r="TKS6" s="110"/>
      <c r="TKT6" s="110"/>
      <c r="TKU6" s="110"/>
      <c r="TKV6" s="110"/>
      <c r="TKW6" s="110"/>
      <c r="TKX6" s="110"/>
      <c r="TKY6" s="110"/>
      <c r="TKZ6" s="110"/>
      <c r="TLA6" s="110"/>
      <c r="TLB6" s="110"/>
      <c r="TLC6" s="110"/>
      <c r="TLD6" s="110"/>
      <c r="TLE6" s="110"/>
      <c r="TLF6" s="110"/>
      <c r="TLG6" s="110"/>
      <c r="TLH6" s="110"/>
      <c r="TLI6" s="110"/>
      <c r="TLJ6" s="110"/>
      <c r="TLK6" s="110"/>
      <c r="TLL6" s="110"/>
      <c r="TLM6" s="110"/>
      <c r="TLN6" s="110"/>
      <c r="TLO6" s="110"/>
      <c r="TLP6" s="110"/>
      <c r="TLQ6" s="110"/>
      <c r="TLR6" s="110"/>
      <c r="TLS6" s="110"/>
      <c r="TLT6" s="110"/>
      <c r="TLU6" s="110"/>
      <c r="TLV6" s="110"/>
      <c r="TLW6" s="110"/>
      <c r="TLX6" s="110"/>
      <c r="TLY6" s="110"/>
      <c r="TLZ6" s="110"/>
      <c r="TMA6" s="110"/>
      <c r="TMB6" s="110"/>
      <c r="TMC6" s="110"/>
      <c r="TMD6" s="110"/>
      <c r="TME6" s="110"/>
      <c r="TMF6" s="110"/>
      <c r="TMG6" s="110"/>
      <c r="TMH6" s="110"/>
      <c r="TMI6" s="110"/>
      <c r="TMJ6" s="110"/>
      <c r="TMK6" s="110"/>
      <c r="TML6" s="110"/>
      <c r="TMM6" s="110"/>
      <c r="TMN6" s="110"/>
      <c r="TMO6" s="110"/>
      <c r="TMP6" s="110"/>
      <c r="TMQ6" s="110"/>
      <c r="TMR6" s="110"/>
      <c r="TMS6" s="110"/>
      <c r="TMT6" s="110"/>
      <c r="TMU6" s="110"/>
      <c r="TMV6" s="110"/>
      <c r="TMW6" s="110"/>
      <c r="TMX6" s="110"/>
      <c r="TMY6" s="110"/>
      <c r="TMZ6" s="110"/>
      <c r="TNA6" s="110"/>
      <c r="TNB6" s="110"/>
      <c r="TNC6" s="110"/>
      <c r="TND6" s="110"/>
      <c r="TNE6" s="110"/>
      <c r="TNF6" s="110"/>
      <c r="TNG6" s="110"/>
      <c r="TNH6" s="110"/>
      <c r="TNI6" s="110"/>
      <c r="TNJ6" s="110"/>
      <c r="TNK6" s="110"/>
      <c r="TNL6" s="110"/>
      <c r="TNM6" s="110"/>
      <c r="TNN6" s="110"/>
      <c r="TNO6" s="110"/>
      <c r="TNP6" s="110"/>
      <c r="TNQ6" s="110"/>
      <c r="TNR6" s="110"/>
      <c r="TNS6" s="110"/>
      <c r="TNT6" s="110"/>
      <c r="TNU6" s="110"/>
      <c r="TNV6" s="110"/>
      <c r="TNW6" s="110"/>
      <c r="TNX6" s="110"/>
      <c r="TNY6" s="110"/>
      <c r="TNZ6" s="110"/>
      <c r="TOA6" s="110"/>
      <c r="TOB6" s="110"/>
      <c r="TOC6" s="110"/>
      <c r="TOD6" s="110"/>
      <c r="TOE6" s="110"/>
      <c r="TOF6" s="110"/>
      <c r="TOG6" s="110"/>
      <c r="TOH6" s="110"/>
      <c r="TOI6" s="110"/>
      <c r="TOJ6" s="110"/>
      <c r="TOK6" s="110"/>
      <c r="TOL6" s="110"/>
      <c r="TOM6" s="110"/>
      <c r="TON6" s="110"/>
      <c r="TOO6" s="110"/>
      <c r="TOP6" s="110"/>
      <c r="TOQ6" s="110"/>
      <c r="TOR6" s="110"/>
      <c r="TOS6" s="110"/>
      <c r="TOT6" s="110"/>
      <c r="TOU6" s="110"/>
      <c r="TOV6" s="110"/>
      <c r="TOW6" s="110"/>
      <c r="TOX6" s="110"/>
      <c r="TOY6" s="110"/>
      <c r="TOZ6" s="110"/>
      <c r="TPA6" s="110"/>
      <c r="TPB6" s="110"/>
      <c r="TPC6" s="110"/>
      <c r="TPD6" s="110"/>
      <c r="TPE6" s="110"/>
      <c r="TPF6" s="110"/>
      <c r="TPG6" s="110"/>
      <c r="TPH6" s="110"/>
      <c r="TPI6" s="110"/>
      <c r="TPJ6" s="110"/>
      <c r="TPK6" s="110"/>
      <c r="TPL6" s="110"/>
      <c r="TPM6" s="110"/>
      <c r="TPN6" s="110"/>
      <c r="TPO6" s="110"/>
      <c r="TPP6" s="110"/>
      <c r="TPQ6" s="110"/>
      <c r="TPR6" s="110"/>
      <c r="TPS6" s="110"/>
      <c r="TPT6" s="110"/>
      <c r="TPU6" s="110"/>
      <c r="TPV6" s="110"/>
      <c r="TPW6" s="110"/>
      <c r="TPX6" s="110"/>
      <c r="TPY6" s="110"/>
      <c r="TPZ6" s="110"/>
      <c r="TQA6" s="110"/>
      <c r="TQB6" s="110"/>
      <c r="TQC6" s="110"/>
      <c r="TQD6" s="110"/>
      <c r="TQE6" s="110"/>
      <c r="TQF6" s="110"/>
      <c r="TQG6" s="110"/>
      <c r="TQH6" s="110"/>
      <c r="TQI6" s="110"/>
      <c r="TQJ6" s="110"/>
      <c r="TQK6" s="110"/>
      <c r="TQL6" s="110"/>
      <c r="TQM6" s="110"/>
      <c r="TQN6" s="110"/>
      <c r="TQO6" s="110"/>
      <c r="TQP6" s="110"/>
      <c r="TQQ6" s="110"/>
      <c r="TQR6" s="110"/>
      <c r="TQS6" s="110"/>
      <c r="TQT6" s="110"/>
      <c r="TQU6" s="110"/>
      <c r="TQV6" s="110"/>
      <c r="TQW6" s="110"/>
      <c r="TQX6" s="110"/>
      <c r="TQY6" s="110"/>
      <c r="TQZ6" s="110"/>
      <c r="TRA6" s="110"/>
      <c r="TRB6" s="110"/>
      <c r="TRC6" s="110"/>
      <c r="TRD6" s="110"/>
      <c r="TRE6" s="110"/>
      <c r="TRF6" s="110"/>
      <c r="TRG6" s="110"/>
      <c r="TRH6" s="110"/>
      <c r="TRI6" s="110"/>
      <c r="TRJ6" s="110"/>
      <c r="TRK6" s="110"/>
      <c r="TRL6" s="110"/>
      <c r="TRM6" s="110"/>
      <c r="TRN6" s="110"/>
      <c r="TRO6" s="110"/>
      <c r="TRP6" s="110"/>
      <c r="TRQ6" s="110"/>
      <c r="TRR6" s="110"/>
      <c r="TRS6" s="110"/>
      <c r="TRT6" s="110"/>
      <c r="TRU6" s="110"/>
      <c r="TRV6" s="110"/>
      <c r="TRW6" s="110"/>
      <c r="TRX6" s="110"/>
      <c r="TRY6" s="110"/>
      <c r="TRZ6" s="110"/>
      <c r="TSA6" s="110"/>
      <c r="TSB6" s="110"/>
      <c r="TSC6" s="110"/>
      <c r="TSD6" s="110"/>
      <c r="TSE6" s="110"/>
      <c r="TSF6" s="110"/>
      <c r="TSG6" s="110"/>
      <c r="TSH6" s="110"/>
      <c r="TSI6" s="110"/>
      <c r="TSJ6" s="110"/>
      <c r="TSK6" s="110"/>
      <c r="TSL6" s="110"/>
      <c r="TSM6" s="110"/>
      <c r="TSN6" s="110"/>
      <c r="TSO6" s="110"/>
      <c r="TSP6" s="110"/>
      <c r="TSQ6" s="110"/>
      <c r="TSR6" s="110"/>
      <c r="TSS6" s="110"/>
      <c r="TST6" s="110"/>
      <c r="TSU6" s="110"/>
      <c r="TSV6" s="110"/>
      <c r="TSW6" s="110"/>
      <c r="TSX6" s="110"/>
      <c r="TSY6" s="110"/>
      <c r="TSZ6" s="110"/>
      <c r="TTA6" s="110"/>
      <c r="TTB6" s="110"/>
      <c r="TTC6" s="110"/>
      <c r="TTD6" s="110"/>
      <c r="TTE6" s="110"/>
      <c r="TTF6" s="110"/>
      <c r="TTG6" s="110"/>
      <c r="TTH6" s="110"/>
      <c r="TTI6" s="110"/>
      <c r="TTJ6" s="110"/>
      <c r="TTK6" s="110"/>
      <c r="TTL6" s="110"/>
      <c r="TTM6" s="110"/>
      <c r="TTN6" s="110"/>
      <c r="TTO6" s="110"/>
      <c r="TTP6" s="110"/>
      <c r="TTQ6" s="110"/>
      <c r="TTR6" s="110"/>
      <c r="TTS6" s="110"/>
      <c r="TTT6" s="110"/>
      <c r="TTU6" s="110"/>
      <c r="TTV6" s="110"/>
      <c r="TTW6" s="110"/>
      <c r="TTX6" s="110"/>
      <c r="TTY6" s="110"/>
      <c r="TTZ6" s="110"/>
      <c r="TUA6" s="110"/>
      <c r="TUB6" s="110"/>
      <c r="TUC6" s="110"/>
      <c r="TUD6" s="110"/>
      <c r="TUE6" s="110"/>
      <c r="TUF6" s="110"/>
      <c r="TUG6" s="110"/>
      <c r="TUH6" s="110"/>
      <c r="TUI6" s="110"/>
      <c r="TUJ6" s="110"/>
      <c r="TUK6" s="110"/>
      <c r="TUL6" s="110"/>
      <c r="TUM6" s="110"/>
      <c r="TUN6" s="110"/>
      <c r="TUO6" s="110"/>
      <c r="TUP6" s="110"/>
      <c r="TUQ6" s="110"/>
      <c r="TUR6" s="110"/>
      <c r="TUS6" s="110"/>
      <c r="TUT6" s="110"/>
      <c r="TUU6" s="110"/>
      <c r="TUV6" s="110"/>
      <c r="TUW6" s="110"/>
      <c r="TUX6" s="110"/>
      <c r="TUY6" s="110"/>
      <c r="TUZ6" s="110"/>
      <c r="TVA6" s="110"/>
      <c r="TVB6" s="110"/>
      <c r="TVC6" s="110"/>
      <c r="TVD6" s="110"/>
      <c r="TVE6" s="110"/>
      <c r="TVF6" s="110"/>
      <c r="TVG6" s="110"/>
      <c r="TVH6" s="110"/>
      <c r="TVI6" s="110"/>
      <c r="TVJ6" s="110"/>
      <c r="TVK6" s="110"/>
      <c r="TVL6" s="110"/>
      <c r="TVM6" s="110"/>
      <c r="TVN6" s="110"/>
      <c r="TVO6" s="110"/>
      <c r="TVP6" s="110"/>
      <c r="TVQ6" s="110"/>
      <c r="TVR6" s="110"/>
      <c r="TVS6" s="110"/>
      <c r="TVT6" s="110"/>
      <c r="TVU6" s="110"/>
      <c r="TVV6" s="110"/>
      <c r="TVW6" s="110"/>
      <c r="TVX6" s="110"/>
      <c r="TVY6" s="110"/>
      <c r="TVZ6" s="110"/>
      <c r="TWA6" s="110"/>
      <c r="TWB6" s="110"/>
      <c r="TWC6" s="110"/>
      <c r="TWD6" s="110"/>
      <c r="TWE6" s="110"/>
      <c r="TWF6" s="110"/>
      <c r="TWG6" s="110"/>
      <c r="TWH6" s="110"/>
      <c r="TWI6" s="110"/>
      <c r="TWJ6" s="110"/>
      <c r="TWK6" s="110"/>
      <c r="TWL6" s="110"/>
      <c r="TWM6" s="110"/>
      <c r="TWN6" s="110"/>
      <c r="TWO6" s="110"/>
      <c r="TWP6" s="110"/>
      <c r="TWQ6" s="110"/>
      <c r="TWR6" s="110"/>
      <c r="TWS6" s="110"/>
      <c r="TWT6" s="110"/>
      <c r="TWU6" s="110"/>
      <c r="TWV6" s="110"/>
      <c r="TWW6" s="110"/>
      <c r="TWX6" s="110"/>
      <c r="TWY6" s="110"/>
      <c r="TWZ6" s="110"/>
      <c r="TXA6" s="110"/>
      <c r="TXB6" s="110"/>
      <c r="TXC6" s="110"/>
      <c r="TXD6" s="110"/>
      <c r="TXE6" s="110"/>
      <c r="TXF6" s="110"/>
      <c r="TXG6" s="110"/>
      <c r="TXH6" s="110"/>
      <c r="TXI6" s="110"/>
      <c r="TXJ6" s="110"/>
      <c r="TXK6" s="110"/>
      <c r="TXL6" s="110"/>
      <c r="TXM6" s="110"/>
      <c r="TXN6" s="110"/>
      <c r="TXO6" s="110"/>
      <c r="TXP6" s="110"/>
      <c r="TXQ6" s="110"/>
      <c r="TXR6" s="110"/>
      <c r="TXS6" s="110"/>
      <c r="TXT6" s="110"/>
      <c r="TXU6" s="110"/>
      <c r="TXV6" s="110"/>
      <c r="TXW6" s="110"/>
      <c r="TXX6" s="110"/>
      <c r="TXY6" s="110"/>
      <c r="TXZ6" s="110"/>
      <c r="TYA6" s="110"/>
      <c r="TYB6" s="110"/>
      <c r="TYC6" s="110"/>
      <c r="TYD6" s="110"/>
      <c r="TYE6" s="110"/>
      <c r="TYF6" s="110"/>
      <c r="TYG6" s="110"/>
      <c r="TYH6" s="110"/>
      <c r="TYI6" s="110"/>
      <c r="TYJ6" s="110"/>
      <c r="TYK6" s="110"/>
      <c r="TYL6" s="110"/>
      <c r="TYM6" s="110"/>
      <c r="TYN6" s="110"/>
      <c r="TYO6" s="110"/>
      <c r="TYP6" s="110"/>
      <c r="TYQ6" s="110"/>
      <c r="TYR6" s="110"/>
      <c r="TYS6" s="110"/>
      <c r="TYT6" s="110"/>
      <c r="TYU6" s="110"/>
      <c r="TYV6" s="110"/>
      <c r="TYW6" s="110"/>
      <c r="TYX6" s="110"/>
      <c r="TYY6" s="110"/>
      <c r="TYZ6" s="110"/>
      <c r="TZA6" s="110"/>
      <c r="TZB6" s="110"/>
      <c r="TZC6" s="110"/>
      <c r="TZD6" s="110"/>
      <c r="TZE6" s="110"/>
      <c r="TZF6" s="110"/>
      <c r="TZG6" s="110"/>
      <c r="TZH6" s="110"/>
      <c r="TZI6" s="110"/>
      <c r="TZJ6" s="110"/>
      <c r="TZK6" s="110"/>
      <c r="TZL6" s="110"/>
      <c r="TZM6" s="110"/>
      <c r="TZN6" s="110"/>
      <c r="TZO6" s="110"/>
      <c r="TZP6" s="110"/>
      <c r="TZQ6" s="110"/>
      <c r="TZR6" s="110"/>
      <c r="TZS6" s="110"/>
      <c r="TZT6" s="110"/>
      <c r="TZU6" s="110"/>
      <c r="TZV6" s="110"/>
      <c r="TZW6" s="110"/>
      <c r="TZX6" s="110"/>
      <c r="TZY6" s="110"/>
      <c r="TZZ6" s="110"/>
      <c r="UAA6" s="110"/>
      <c r="UAB6" s="110"/>
      <c r="UAC6" s="110"/>
      <c r="UAD6" s="110"/>
      <c r="UAE6" s="110"/>
      <c r="UAF6" s="110"/>
      <c r="UAG6" s="110"/>
      <c r="UAH6" s="110"/>
      <c r="UAI6" s="110"/>
      <c r="UAJ6" s="110"/>
      <c r="UAK6" s="110"/>
      <c r="UAL6" s="110"/>
      <c r="UAM6" s="110"/>
      <c r="UAN6" s="110"/>
      <c r="UAO6" s="110"/>
      <c r="UAP6" s="110"/>
      <c r="UAQ6" s="110"/>
      <c r="UAR6" s="110"/>
      <c r="UAS6" s="110"/>
      <c r="UAT6" s="110"/>
      <c r="UAU6" s="110"/>
      <c r="UAV6" s="110"/>
      <c r="UAW6" s="110"/>
      <c r="UAX6" s="110"/>
      <c r="UAY6" s="110"/>
      <c r="UAZ6" s="110"/>
      <c r="UBA6" s="110"/>
      <c r="UBB6" s="110"/>
      <c r="UBC6" s="110"/>
      <c r="UBD6" s="110"/>
      <c r="UBE6" s="110"/>
      <c r="UBF6" s="110"/>
      <c r="UBG6" s="110"/>
      <c r="UBH6" s="110"/>
      <c r="UBI6" s="110"/>
      <c r="UBJ6" s="110"/>
      <c r="UBK6" s="110"/>
      <c r="UBL6" s="110"/>
      <c r="UBM6" s="110"/>
      <c r="UBN6" s="110"/>
      <c r="UBO6" s="110"/>
      <c r="UBP6" s="110"/>
      <c r="UBQ6" s="110"/>
      <c r="UBR6" s="110"/>
      <c r="UBS6" s="110"/>
      <c r="UBT6" s="110"/>
      <c r="UBU6" s="110"/>
      <c r="UBV6" s="110"/>
      <c r="UBW6" s="110"/>
      <c r="UBX6" s="110"/>
      <c r="UBY6" s="110"/>
      <c r="UBZ6" s="110"/>
      <c r="UCA6" s="110"/>
      <c r="UCB6" s="110"/>
      <c r="UCC6" s="110"/>
      <c r="UCD6" s="110"/>
      <c r="UCE6" s="110"/>
      <c r="UCF6" s="110"/>
      <c r="UCG6" s="110"/>
      <c r="UCH6" s="110"/>
      <c r="UCI6" s="110"/>
      <c r="UCJ6" s="110"/>
      <c r="UCK6" s="110"/>
      <c r="UCL6" s="110"/>
      <c r="UCM6" s="110"/>
      <c r="UCN6" s="110"/>
      <c r="UCO6" s="110"/>
      <c r="UCP6" s="110"/>
      <c r="UCQ6" s="110"/>
      <c r="UCR6" s="110"/>
      <c r="UCS6" s="110"/>
      <c r="UCT6" s="110"/>
      <c r="UCU6" s="110"/>
      <c r="UCV6" s="110"/>
      <c r="UCW6" s="110"/>
      <c r="UCX6" s="110"/>
      <c r="UCY6" s="110"/>
      <c r="UCZ6" s="110"/>
      <c r="UDA6" s="110"/>
      <c r="UDB6" s="110"/>
      <c r="UDC6" s="110"/>
      <c r="UDD6" s="110"/>
      <c r="UDE6" s="110"/>
      <c r="UDF6" s="110"/>
      <c r="UDG6" s="110"/>
      <c r="UDH6" s="110"/>
      <c r="UDI6" s="110"/>
      <c r="UDJ6" s="110"/>
      <c r="UDK6" s="110"/>
      <c r="UDL6" s="110"/>
      <c r="UDM6" s="110"/>
      <c r="UDN6" s="110"/>
      <c r="UDO6" s="110"/>
      <c r="UDP6" s="110"/>
      <c r="UDQ6" s="110"/>
      <c r="UDR6" s="110"/>
      <c r="UDS6" s="110"/>
      <c r="UDT6" s="110"/>
      <c r="UDU6" s="110"/>
      <c r="UDV6" s="110"/>
      <c r="UDW6" s="110"/>
      <c r="UDX6" s="110"/>
      <c r="UDY6" s="110"/>
      <c r="UDZ6" s="110"/>
      <c r="UEA6" s="110"/>
      <c r="UEB6" s="110"/>
      <c r="UEC6" s="110"/>
      <c r="UED6" s="110"/>
      <c r="UEE6" s="110"/>
      <c r="UEF6" s="110"/>
      <c r="UEG6" s="110"/>
      <c r="UEH6" s="110"/>
      <c r="UEI6" s="110"/>
      <c r="UEJ6" s="110"/>
      <c r="UEK6" s="110"/>
      <c r="UEL6" s="110"/>
      <c r="UEM6" s="110"/>
      <c r="UEN6" s="110"/>
      <c r="UEO6" s="110"/>
      <c r="UEP6" s="110"/>
      <c r="UEQ6" s="110"/>
      <c r="UER6" s="110"/>
      <c r="UES6" s="110"/>
      <c r="UET6" s="110"/>
      <c r="UEU6" s="110"/>
      <c r="UEV6" s="110"/>
      <c r="UEW6" s="110"/>
      <c r="UEX6" s="110"/>
      <c r="UEY6" s="110"/>
      <c r="UEZ6" s="110"/>
      <c r="UFA6" s="110"/>
      <c r="UFB6" s="110"/>
      <c r="UFC6" s="110"/>
      <c r="UFD6" s="110"/>
      <c r="UFE6" s="110"/>
      <c r="UFF6" s="110"/>
      <c r="UFG6" s="110"/>
      <c r="UFH6" s="110"/>
      <c r="UFI6" s="110"/>
      <c r="UFJ6" s="110"/>
      <c r="UFK6" s="110"/>
      <c r="UFL6" s="110"/>
      <c r="UFM6" s="110"/>
      <c r="UFN6" s="110"/>
      <c r="UFO6" s="110"/>
      <c r="UFP6" s="110"/>
      <c r="UFQ6" s="110"/>
      <c r="UFR6" s="110"/>
      <c r="UFS6" s="110"/>
      <c r="UFT6" s="110"/>
      <c r="UFU6" s="110"/>
      <c r="UFV6" s="110"/>
      <c r="UFW6" s="110"/>
      <c r="UFX6" s="110"/>
      <c r="UFY6" s="110"/>
      <c r="UFZ6" s="110"/>
      <c r="UGA6" s="110"/>
      <c r="UGB6" s="110"/>
      <c r="UGC6" s="110"/>
      <c r="UGD6" s="110"/>
      <c r="UGE6" s="110"/>
      <c r="UGF6" s="110"/>
      <c r="UGG6" s="110"/>
      <c r="UGH6" s="110"/>
      <c r="UGI6" s="110"/>
      <c r="UGJ6" s="110"/>
      <c r="UGK6" s="110"/>
      <c r="UGL6" s="110"/>
      <c r="UGM6" s="110"/>
      <c r="UGN6" s="110"/>
      <c r="UGO6" s="110"/>
      <c r="UGP6" s="110"/>
      <c r="UGQ6" s="110"/>
      <c r="UGR6" s="110"/>
      <c r="UGS6" s="110"/>
      <c r="UGT6" s="110"/>
      <c r="UGU6" s="110"/>
      <c r="UGV6" s="110"/>
      <c r="UGW6" s="110"/>
      <c r="UGX6" s="110"/>
      <c r="UGY6" s="110"/>
      <c r="UGZ6" s="110"/>
      <c r="UHA6" s="110"/>
      <c r="UHB6" s="110"/>
      <c r="UHC6" s="110"/>
      <c r="UHD6" s="110"/>
      <c r="UHE6" s="110"/>
      <c r="UHF6" s="110"/>
      <c r="UHG6" s="110"/>
      <c r="UHH6" s="110"/>
      <c r="UHI6" s="110"/>
      <c r="UHJ6" s="110"/>
      <c r="UHK6" s="110"/>
      <c r="UHL6" s="110"/>
      <c r="UHM6" s="110"/>
      <c r="UHN6" s="110"/>
      <c r="UHO6" s="110"/>
      <c r="UHP6" s="110"/>
      <c r="UHQ6" s="110"/>
      <c r="UHR6" s="110"/>
      <c r="UHS6" s="110"/>
      <c r="UHT6" s="110"/>
      <c r="UHU6" s="110"/>
      <c r="UHV6" s="110"/>
      <c r="UHW6" s="110"/>
      <c r="UHX6" s="110"/>
      <c r="UHY6" s="110"/>
      <c r="UHZ6" s="110"/>
      <c r="UIA6" s="110"/>
      <c r="UIB6" s="110"/>
      <c r="UIC6" s="110"/>
      <c r="UID6" s="110"/>
      <c r="UIE6" s="110"/>
      <c r="UIF6" s="110"/>
      <c r="UIG6" s="110"/>
      <c r="UIH6" s="110"/>
      <c r="UII6" s="110"/>
      <c r="UIJ6" s="110"/>
      <c r="UIK6" s="110"/>
      <c r="UIL6" s="110"/>
      <c r="UIM6" s="110"/>
      <c r="UIN6" s="110"/>
      <c r="UIO6" s="110"/>
      <c r="UIP6" s="110"/>
      <c r="UIQ6" s="110"/>
      <c r="UIR6" s="110"/>
      <c r="UIS6" s="110"/>
      <c r="UIT6" s="110"/>
      <c r="UIU6" s="110"/>
      <c r="UIV6" s="110"/>
      <c r="UIW6" s="110"/>
      <c r="UIX6" s="110"/>
      <c r="UIY6" s="110"/>
      <c r="UIZ6" s="110"/>
      <c r="UJA6" s="110"/>
      <c r="UJB6" s="110"/>
      <c r="UJC6" s="110"/>
      <c r="UJD6" s="110"/>
      <c r="UJE6" s="110"/>
      <c r="UJF6" s="110"/>
      <c r="UJG6" s="110"/>
      <c r="UJH6" s="110"/>
      <c r="UJI6" s="110"/>
      <c r="UJJ6" s="110"/>
      <c r="UJK6" s="110"/>
      <c r="UJL6" s="110"/>
      <c r="UJM6" s="110"/>
      <c r="UJN6" s="110"/>
      <c r="UJO6" s="110"/>
      <c r="UJP6" s="110"/>
      <c r="UJQ6" s="110"/>
      <c r="UJR6" s="110"/>
      <c r="UJS6" s="110"/>
      <c r="UJT6" s="110"/>
      <c r="UJU6" s="110"/>
      <c r="UJV6" s="110"/>
      <c r="UJW6" s="110"/>
      <c r="UJX6" s="110"/>
      <c r="UJY6" s="110"/>
      <c r="UJZ6" s="110"/>
      <c r="UKA6" s="110"/>
      <c r="UKB6" s="110"/>
      <c r="UKC6" s="110"/>
      <c r="UKD6" s="110"/>
      <c r="UKE6" s="110"/>
      <c r="UKF6" s="110"/>
      <c r="UKG6" s="110"/>
      <c r="UKH6" s="110"/>
      <c r="UKI6" s="110"/>
      <c r="UKJ6" s="110"/>
      <c r="UKK6" s="110"/>
      <c r="UKL6" s="110"/>
      <c r="UKM6" s="110"/>
      <c r="UKN6" s="110"/>
      <c r="UKO6" s="110"/>
      <c r="UKP6" s="110"/>
      <c r="UKQ6" s="110"/>
      <c r="UKR6" s="110"/>
      <c r="UKS6" s="110"/>
      <c r="UKT6" s="110"/>
      <c r="UKU6" s="110"/>
      <c r="UKV6" s="110"/>
      <c r="UKW6" s="110"/>
      <c r="UKX6" s="110"/>
      <c r="UKY6" s="110"/>
      <c r="UKZ6" s="110"/>
      <c r="ULA6" s="110"/>
      <c r="ULB6" s="110"/>
      <c r="ULC6" s="110"/>
      <c r="ULD6" s="110"/>
      <c r="ULE6" s="110"/>
      <c r="ULF6" s="110"/>
      <c r="ULG6" s="110"/>
      <c r="ULH6" s="110"/>
      <c r="ULI6" s="110"/>
      <c r="ULJ6" s="110"/>
      <c r="ULK6" s="110"/>
      <c r="ULL6" s="110"/>
      <c r="ULM6" s="110"/>
      <c r="ULN6" s="110"/>
      <c r="ULO6" s="110"/>
      <c r="ULP6" s="110"/>
      <c r="ULQ6" s="110"/>
      <c r="ULR6" s="110"/>
      <c r="ULS6" s="110"/>
      <c r="ULT6" s="110"/>
      <c r="ULU6" s="110"/>
      <c r="ULV6" s="110"/>
      <c r="ULW6" s="110"/>
      <c r="ULX6" s="110"/>
      <c r="ULY6" s="110"/>
      <c r="ULZ6" s="110"/>
      <c r="UMA6" s="110"/>
      <c r="UMB6" s="110"/>
      <c r="UMC6" s="110"/>
      <c r="UMD6" s="110"/>
      <c r="UME6" s="110"/>
      <c r="UMF6" s="110"/>
      <c r="UMG6" s="110"/>
      <c r="UMH6" s="110"/>
      <c r="UMI6" s="110"/>
      <c r="UMJ6" s="110"/>
      <c r="UMK6" s="110"/>
      <c r="UML6" s="110"/>
      <c r="UMM6" s="110"/>
      <c r="UMN6" s="110"/>
      <c r="UMO6" s="110"/>
      <c r="UMP6" s="110"/>
      <c r="UMQ6" s="110"/>
      <c r="UMR6" s="110"/>
      <c r="UMS6" s="110"/>
      <c r="UMT6" s="110"/>
      <c r="UMU6" s="110"/>
      <c r="UMV6" s="110"/>
      <c r="UMW6" s="110"/>
      <c r="UMX6" s="110"/>
      <c r="UMY6" s="110"/>
      <c r="UMZ6" s="110"/>
      <c r="UNA6" s="110"/>
      <c r="UNB6" s="110"/>
      <c r="UNC6" s="110"/>
      <c r="UND6" s="110"/>
      <c r="UNE6" s="110"/>
      <c r="UNF6" s="110"/>
      <c r="UNG6" s="110"/>
      <c r="UNH6" s="110"/>
      <c r="UNI6" s="110"/>
      <c r="UNJ6" s="110"/>
      <c r="UNK6" s="110"/>
      <c r="UNL6" s="110"/>
      <c r="UNM6" s="110"/>
      <c r="UNN6" s="110"/>
      <c r="UNO6" s="110"/>
      <c r="UNP6" s="110"/>
      <c r="UNQ6" s="110"/>
      <c r="UNR6" s="110"/>
      <c r="UNS6" s="110"/>
      <c r="UNT6" s="110"/>
      <c r="UNU6" s="110"/>
      <c r="UNV6" s="110"/>
      <c r="UNW6" s="110"/>
      <c r="UNX6" s="110"/>
      <c r="UNY6" s="110"/>
      <c r="UNZ6" s="110"/>
      <c r="UOA6" s="110"/>
      <c r="UOB6" s="110"/>
      <c r="UOC6" s="110"/>
      <c r="UOD6" s="110"/>
      <c r="UOE6" s="110"/>
      <c r="UOF6" s="110"/>
      <c r="UOG6" s="110"/>
      <c r="UOH6" s="110"/>
      <c r="UOI6" s="110"/>
      <c r="UOJ6" s="110"/>
      <c r="UOK6" s="110"/>
      <c r="UOL6" s="110"/>
      <c r="UOM6" s="110"/>
      <c r="UON6" s="110"/>
      <c r="UOO6" s="110"/>
      <c r="UOP6" s="110"/>
      <c r="UOQ6" s="110"/>
      <c r="UOR6" s="110"/>
      <c r="UOS6" s="110"/>
      <c r="UOT6" s="110"/>
      <c r="UOU6" s="110"/>
      <c r="UOV6" s="110"/>
      <c r="UOW6" s="110"/>
      <c r="UOX6" s="110"/>
      <c r="UOY6" s="110"/>
      <c r="UOZ6" s="110"/>
      <c r="UPA6" s="110"/>
      <c r="UPB6" s="110"/>
      <c r="UPC6" s="110"/>
      <c r="UPD6" s="110"/>
      <c r="UPE6" s="110"/>
      <c r="UPF6" s="110"/>
      <c r="UPG6" s="110"/>
      <c r="UPH6" s="110"/>
      <c r="UPI6" s="110"/>
      <c r="UPJ6" s="110"/>
      <c r="UPK6" s="110"/>
      <c r="UPL6" s="110"/>
      <c r="UPM6" s="110"/>
      <c r="UPN6" s="110"/>
      <c r="UPO6" s="110"/>
      <c r="UPP6" s="110"/>
      <c r="UPQ6" s="110"/>
      <c r="UPR6" s="110"/>
      <c r="UPS6" s="110"/>
      <c r="UPT6" s="110"/>
      <c r="UPU6" s="110"/>
      <c r="UPV6" s="110"/>
      <c r="UPW6" s="110"/>
      <c r="UPX6" s="110"/>
      <c r="UPY6" s="110"/>
      <c r="UPZ6" s="110"/>
      <c r="UQA6" s="110"/>
      <c r="UQB6" s="110"/>
      <c r="UQC6" s="110"/>
      <c r="UQD6" s="110"/>
      <c r="UQE6" s="110"/>
      <c r="UQF6" s="110"/>
      <c r="UQG6" s="110"/>
      <c r="UQH6" s="110"/>
      <c r="UQI6" s="110"/>
      <c r="UQJ6" s="110"/>
      <c r="UQK6" s="110"/>
      <c r="UQL6" s="110"/>
      <c r="UQM6" s="110"/>
      <c r="UQN6" s="110"/>
      <c r="UQO6" s="110"/>
      <c r="UQP6" s="110"/>
      <c r="UQQ6" s="110"/>
      <c r="UQR6" s="110"/>
      <c r="UQS6" s="110"/>
      <c r="UQT6" s="110"/>
      <c r="UQU6" s="110"/>
      <c r="UQV6" s="110"/>
      <c r="UQW6" s="110"/>
      <c r="UQX6" s="110"/>
      <c r="UQY6" s="110"/>
      <c r="UQZ6" s="110"/>
      <c r="URA6" s="110"/>
      <c r="URB6" s="110"/>
      <c r="URC6" s="110"/>
      <c r="URD6" s="110"/>
      <c r="URE6" s="110"/>
      <c r="URF6" s="110"/>
      <c r="URG6" s="110"/>
      <c r="URH6" s="110"/>
      <c r="URI6" s="110"/>
      <c r="URJ6" s="110"/>
      <c r="URK6" s="110"/>
      <c r="URL6" s="110"/>
      <c r="URM6" s="110"/>
      <c r="URN6" s="110"/>
      <c r="URO6" s="110"/>
      <c r="URP6" s="110"/>
      <c r="URQ6" s="110"/>
      <c r="URR6" s="110"/>
      <c r="URS6" s="110"/>
      <c r="URT6" s="110"/>
      <c r="URU6" s="110"/>
      <c r="URV6" s="110"/>
      <c r="URW6" s="110"/>
      <c r="URX6" s="110"/>
      <c r="URY6" s="110"/>
      <c r="URZ6" s="110"/>
      <c r="USA6" s="110"/>
      <c r="USB6" s="110"/>
      <c r="USC6" s="110"/>
      <c r="USD6" s="110"/>
      <c r="USE6" s="110"/>
      <c r="USF6" s="110"/>
      <c r="USG6" s="110"/>
      <c r="USH6" s="110"/>
      <c r="USI6" s="110"/>
      <c r="USJ6" s="110"/>
      <c r="USK6" s="110"/>
      <c r="USL6" s="110"/>
      <c r="USM6" s="110"/>
      <c r="USN6" s="110"/>
      <c r="USO6" s="110"/>
      <c r="USP6" s="110"/>
      <c r="USQ6" s="110"/>
      <c r="USR6" s="110"/>
      <c r="USS6" s="110"/>
      <c r="UST6" s="110"/>
      <c r="USU6" s="110"/>
      <c r="USV6" s="110"/>
      <c r="USW6" s="110"/>
      <c r="USX6" s="110"/>
      <c r="USY6" s="110"/>
      <c r="USZ6" s="110"/>
      <c r="UTA6" s="110"/>
      <c r="UTB6" s="110"/>
      <c r="UTC6" s="110"/>
      <c r="UTD6" s="110"/>
      <c r="UTE6" s="110"/>
      <c r="UTF6" s="110"/>
      <c r="UTG6" s="110"/>
      <c r="UTH6" s="110"/>
      <c r="UTI6" s="110"/>
      <c r="UTJ6" s="110"/>
      <c r="UTK6" s="110"/>
      <c r="UTL6" s="110"/>
      <c r="UTM6" s="110"/>
      <c r="UTN6" s="110"/>
      <c r="UTO6" s="110"/>
      <c r="UTP6" s="110"/>
      <c r="UTQ6" s="110"/>
      <c r="UTR6" s="110"/>
      <c r="UTS6" s="110"/>
      <c r="UTT6" s="110"/>
      <c r="UTU6" s="110"/>
      <c r="UTV6" s="110"/>
      <c r="UTW6" s="110"/>
      <c r="UTX6" s="110"/>
      <c r="UTY6" s="110"/>
      <c r="UTZ6" s="110"/>
      <c r="UUA6" s="110"/>
      <c r="UUB6" s="110"/>
      <c r="UUC6" s="110"/>
      <c r="UUD6" s="110"/>
      <c r="UUE6" s="110"/>
      <c r="UUF6" s="110"/>
      <c r="UUG6" s="110"/>
      <c r="UUH6" s="110"/>
      <c r="UUI6" s="110"/>
      <c r="UUJ6" s="110"/>
      <c r="UUK6" s="110"/>
      <c r="UUL6" s="110"/>
      <c r="UUM6" s="110"/>
      <c r="UUN6" s="110"/>
      <c r="UUO6" s="110"/>
      <c r="UUP6" s="110"/>
      <c r="UUQ6" s="110"/>
      <c r="UUR6" s="110"/>
      <c r="UUS6" s="110"/>
      <c r="UUT6" s="110"/>
      <c r="UUU6" s="110"/>
      <c r="UUV6" s="110"/>
      <c r="UUW6" s="110"/>
      <c r="UUX6" s="110"/>
      <c r="UUY6" s="110"/>
      <c r="UUZ6" s="110"/>
      <c r="UVA6" s="110"/>
      <c r="UVB6" s="110"/>
      <c r="UVC6" s="110"/>
      <c r="UVD6" s="110"/>
      <c r="UVE6" s="110"/>
      <c r="UVF6" s="110"/>
      <c r="UVG6" s="110"/>
      <c r="UVH6" s="110"/>
      <c r="UVI6" s="110"/>
      <c r="UVJ6" s="110"/>
      <c r="UVK6" s="110"/>
      <c r="UVL6" s="110"/>
      <c r="UVM6" s="110"/>
      <c r="UVN6" s="110"/>
      <c r="UVO6" s="110"/>
      <c r="UVP6" s="110"/>
      <c r="UVQ6" s="110"/>
      <c r="UVR6" s="110"/>
      <c r="UVS6" s="110"/>
      <c r="UVT6" s="110"/>
      <c r="UVU6" s="110"/>
      <c r="UVV6" s="110"/>
      <c r="UVW6" s="110"/>
      <c r="UVX6" s="110"/>
      <c r="UVY6" s="110"/>
      <c r="UVZ6" s="110"/>
      <c r="UWA6" s="110"/>
      <c r="UWB6" s="110"/>
      <c r="UWC6" s="110"/>
      <c r="UWD6" s="110"/>
      <c r="UWE6" s="110"/>
      <c r="UWF6" s="110"/>
      <c r="UWG6" s="110"/>
      <c r="UWH6" s="110"/>
      <c r="UWI6" s="110"/>
      <c r="UWJ6" s="110"/>
      <c r="UWK6" s="110"/>
      <c r="UWL6" s="110"/>
      <c r="UWM6" s="110"/>
      <c r="UWN6" s="110"/>
      <c r="UWO6" s="110"/>
      <c r="UWP6" s="110"/>
      <c r="UWQ6" s="110"/>
      <c r="UWR6" s="110"/>
      <c r="UWS6" s="110"/>
      <c r="UWT6" s="110"/>
      <c r="UWU6" s="110"/>
      <c r="UWV6" s="110"/>
      <c r="UWW6" s="110"/>
      <c r="UWX6" s="110"/>
      <c r="UWY6" s="110"/>
      <c r="UWZ6" s="110"/>
      <c r="UXA6" s="110"/>
      <c r="UXB6" s="110"/>
      <c r="UXC6" s="110"/>
      <c r="UXD6" s="110"/>
      <c r="UXE6" s="110"/>
      <c r="UXF6" s="110"/>
      <c r="UXG6" s="110"/>
      <c r="UXH6" s="110"/>
      <c r="UXI6" s="110"/>
      <c r="UXJ6" s="110"/>
      <c r="UXK6" s="110"/>
      <c r="UXL6" s="110"/>
      <c r="UXM6" s="110"/>
      <c r="UXN6" s="110"/>
      <c r="UXO6" s="110"/>
      <c r="UXP6" s="110"/>
      <c r="UXQ6" s="110"/>
      <c r="UXR6" s="110"/>
      <c r="UXS6" s="110"/>
      <c r="UXT6" s="110"/>
      <c r="UXU6" s="110"/>
      <c r="UXV6" s="110"/>
      <c r="UXW6" s="110"/>
      <c r="UXX6" s="110"/>
      <c r="UXY6" s="110"/>
      <c r="UXZ6" s="110"/>
      <c r="UYA6" s="110"/>
      <c r="UYB6" s="110"/>
      <c r="UYC6" s="110"/>
      <c r="UYD6" s="110"/>
      <c r="UYE6" s="110"/>
      <c r="UYF6" s="110"/>
      <c r="UYG6" s="110"/>
      <c r="UYH6" s="110"/>
      <c r="UYI6" s="110"/>
      <c r="UYJ6" s="110"/>
      <c r="UYK6" s="110"/>
      <c r="UYL6" s="110"/>
      <c r="UYM6" s="110"/>
      <c r="UYN6" s="110"/>
      <c r="UYO6" s="110"/>
      <c r="UYP6" s="110"/>
      <c r="UYQ6" s="110"/>
      <c r="UYR6" s="110"/>
      <c r="UYS6" s="110"/>
      <c r="UYT6" s="110"/>
      <c r="UYU6" s="110"/>
      <c r="UYV6" s="110"/>
      <c r="UYW6" s="110"/>
      <c r="UYX6" s="110"/>
      <c r="UYY6" s="110"/>
      <c r="UYZ6" s="110"/>
      <c r="UZA6" s="110"/>
      <c r="UZB6" s="110"/>
      <c r="UZC6" s="110"/>
      <c r="UZD6" s="110"/>
      <c r="UZE6" s="110"/>
      <c r="UZF6" s="110"/>
      <c r="UZG6" s="110"/>
      <c r="UZH6" s="110"/>
      <c r="UZI6" s="110"/>
      <c r="UZJ6" s="110"/>
      <c r="UZK6" s="110"/>
      <c r="UZL6" s="110"/>
      <c r="UZM6" s="110"/>
      <c r="UZN6" s="110"/>
      <c r="UZO6" s="110"/>
      <c r="UZP6" s="110"/>
      <c r="UZQ6" s="110"/>
      <c r="UZR6" s="110"/>
      <c r="UZS6" s="110"/>
      <c r="UZT6" s="110"/>
      <c r="UZU6" s="110"/>
      <c r="UZV6" s="110"/>
      <c r="UZW6" s="110"/>
      <c r="UZX6" s="110"/>
      <c r="UZY6" s="110"/>
      <c r="UZZ6" s="110"/>
      <c r="VAA6" s="110"/>
      <c r="VAB6" s="110"/>
      <c r="VAC6" s="110"/>
      <c r="VAD6" s="110"/>
      <c r="VAE6" s="110"/>
      <c r="VAF6" s="110"/>
      <c r="VAG6" s="110"/>
      <c r="VAH6" s="110"/>
      <c r="VAI6" s="110"/>
      <c r="VAJ6" s="110"/>
      <c r="VAK6" s="110"/>
      <c r="VAL6" s="110"/>
      <c r="VAM6" s="110"/>
      <c r="VAN6" s="110"/>
      <c r="VAO6" s="110"/>
      <c r="VAP6" s="110"/>
      <c r="VAQ6" s="110"/>
      <c r="VAR6" s="110"/>
      <c r="VAS6" s="110"/>
      <c r="VAT6" s="110"/>
      <c r="VAU6" s="110"/>
      <c r="VAV6" s="110"/>
      <c r="VAW6" s="110"/>
      <c r="VAX6" s="110"/>
      <c r="VAY6" s="110"/>
      <c r="VAZ6" s="110"/>
      <c r="VBA6" s="110"/>
      <c r="VBB6" s="110"/>
      <c r="VBC6" s="110"/>
      <c r="VBD6" s="110"/>
      <c r="VBE6" s="110"/>
      <c r="VBF6" s="110"/>
      <c r="VBG6" s="110"/>
      <c r="VBH6" s="110"/>
      <c r="VBI6" s="110"/>
      <c r="VBJ6" s="110"/>
      <c r="VBK6" s="110"/>
      <c r="VBL6" s="110"/>
      <c r="VBM6" s="110"/>
      <c r="VBN6" s="110"/>
      <c r="VBO6" s="110"/>
      <c r="VBP6" s="110"/>
      <c r="VBQ6" s="110"/>
      <c r="VBR6" s="110"/>
      <c r="VBS6" s="110"/>
      <c r="VBT6" s="110"/>
      <c r="VBU6" s="110"/>
      <c r="VBV6" s="110"/>
      <c r="VBW6" s="110"/>
      <c r="VBX6" s="110"/>
      <c r="VBY6" s="110"/>
      <c r="VBZ6" s="110"/>
      <c r="VCA6" s="110"/>
      <c r="VCB6" s="110"/>
      <c r="VCC6" s="110"/>
      <c r="VCD6" s="110"/>
      <c r="VCE6" s="110"/>
      <c r="VCF6" s="110"/>
      <c r="VCG6" s="110"/>
      <c r="VCH6" s="110"/>
      <c r="VCI6" s="110"/>
      <c r="VCJ6" s="110"/>
      <c r="VCK6" s="110"/>
      <c r="VCL6" s="110"/>
      <c r="VCM6" s="110"/>
      <c r="VCN6" s="110"/>
      <c r="VCO6" s="110"/>
      <c r="VCP6" s="110"/>
      <c r="VCQ6" s="110"/>
      <c r="VCR6" s="110"/>
      <c r="VCS6" s="110"/>
      <c r="VCT6" s="110"/>
      <c r="VCU6" s="110"/>
      <c r="VCV6" s="110"/>
      <c r="VCW6" s="110"/>
      <c r="VCX6" s="110"/>
      <c r="VCY6" s="110"/>
      <c r="VCZ6" s="110"/>
      <c r="VDA6" s="110"/>
      <c r="VDB6" s="110"/>
      <c r="VDC6" s="110"/>
      <c r="VDD6" s="110"/>
      <c r="VDE6" s="110"/>
      <c r="VDF6" s="110"/>
      <c r="VDG6" s="110"/>
      <c r="VDH6" s="110"/>
      <c r="VDI6" s="110"/>
      <c r="VDJ6" s="110"/>
      <c r="VDK6" s="110"/>
      <c r="VDL6" s="110"/>
      <c r="VDM6" s="110"/>
      <c r="VDN6" s="110"/>
      <c r="VDO6" s="110"/>
      <c r="VDP6" s="110"/>
      <c r="VDQ6" s="110"/>
      <c r="VDR6" s="110"/>
      <c r="VDS6" s="110"/>
      <c r="VDT6" s="110"/>
      <c r="VDU6" s="110"/>
      <c r="VDV6" s="110"/>
      <c r="VDW6" s="110"/>
      <c r="VDX6" s="110"/>
      <c r="VDY6" s="110"/>
      <c r="VDZ6" s="110"/>
      <c r="VEA6" s="110"/>
      <c r="VEB6" s="110"/>
      <c r="VEC6" s="110"/>
      <c r="VED6" s="110"/>
      <c r="VEE6" s="110"/>
      <c r="VEF6" s="110"/>
      <c r="VEG6" s="110"/>
      <c r="VEH6" s="110"/>
      <c r="VEI6" s="110"/>
      <c r="VEJ6" s="110"/>
      <c r="VEK6" s="110"/>
      <c r="VEL6" s="110"/>
      <c r="VEM6" s="110"/>
      <c r="VEN6" s="110"/>
      <c r="VEO6" s="110"/>
      <c r="VEP6" s="110"/>
      <c r="VEQ6" s="110"/>
      <c r="VER6" s="110"/>
      <c r="VES6" s="110"/>
      <c r="VET6" s="110"/>
      <c r="VEU6" s="110"/>
      <c r="VEV6" s="110"/>
      <c r="VEW6" s="110"/>
      <c r="VEX6" s="110"/>
      <c r="VEY6" s="110"/>
      <c r="VEZ6" s="110"/>
      <c r="VFA6" s="110"/>
      <c r="VFB6" s="110"/>
      <c r="VFC6" s="110"/>
      <c r="VFD6" s="110"/>
      <c r="VFE6" s="110"/>
      <c r="VFF6" s="110"/>
      <c r="VFG6" s="110"/>
      <c r="VFH6" s="110"/>
      <c r="VFI6" s="110"/>
      <c r="VFJ6" s="110"/>
      <c r="VFK6" s="110"/>
      <c r="VFL6" s="110"/>
      <c r="VFM6" s="110"/>
      <c r="VFN6" s="110"/>
      <c r="VFO6" s="110"/>
      <c r="VFP6" s="110"/>
      <c r="VFQ6" s="110"/>
      <c r="VFR6" s="110"/>
      <c r="VFS6" s="110"/>
      <c r="VFT6" s="110"/>
      <c r="VFU6" s="110"/>
      <c r="VFV6" s="110"/>
      <c r="VFW6" s="110"/>
      <c r="VFX6" s="110"/>
      <c r="VFY6" s="110"/>
      <c r="VFZ6" s="110"/>
      <c r="VGA6" s="110"/>
      <c r="VGB6" s="110"/>
      <c r="VGC6" s="110"/>
      <c r="VGD6" s="110"/>
      <c r="VGE6" s="110"/>
      <c r="VGF6" s="110"/>
      <c r="VGG6" s="110"/>
      <c r="VGH6" s="110"/>
      <c r="VGI6" s="110"/>
      <c r="VGJ6" s="110"/>
      <c r="VGK6" s="110"/>
      <c r="VGL6" s="110"/>
      <c r="VGM6" s="110"/>
      <c r="VGN6" s="110"/>
      <c r="VGO6" s="110"/>
      <c r="VGP6" s="110"/>
      <c r="VGQ6" s="110"/>
      <c r="VGR6" s="110"/>
      <c r="VGS6" s="110"/>
      <c r="VGT6" s="110"/>
      <c r="VGU6" s="110"/>
      <c r="VGV6" s="110"/>
      <c r="VGW6" s="110"/>
      <c r="VGX6" s="110"/>
      <c r="VGY6" s="110"/>
      <c r="VGZ6" s="110"/>
      <c r="VHA6" s="110"/>
      <c r="VHB6" s="110"/>
      <c r="VHC6" s="110"/>
      <c r="VHD6" s="110"/>
      <c r="VHE6" s="110"/>
      <c r="VHF6" s="110"/>
      <c r="VHG6" s="110"/>
      <c r="VHH6" s="110"/>
      <c r="VHI6" s="110"/>
      <c r="VHJ6" s="110"/>
      <c r="VHK6" s="110"/>
      <c r="VHL6" s="110"/>
      <c r="VHM6" s="110"/>
      <c r="VHN6" s="110"/>
      <c r="VHO6" s="110"/>
      <c r="VHP6" s="110"/>
      <c r="VHQ6" s="110"/>
      <c r="VHR6" s="110"/>
      <c r="VHS6" s="110"/>
      <c r="VHT6" s="110"/>
      <c r="VHU6" s="110"/>
      <c r="VHV6" s="110"/>
      <c r="VHW6" s="110"/>
      <c r="VHX6" s="110"/>
      <c r="VHY6" s="110"/>
      <c r="VHZ6" s="110"/>
      <c r="VIA6" s="110"/>
      <c r="VIB6" s="110"/>
      <c r="VIC6" s="110"/>
      <c r="VID6" s="110"/>
      <c r="VIE6" s="110"/>
      <c r="VIF6" s="110"/>
      <c r="VIG6" s="110"/>
      <c r="VIH6" s="110"/>
      <c r="VII6" s="110"/>
      <c r="VIJ6" s="110"/>
      <c r="VIK6" s="110"/>
      <c r="VIL6" s="110"/>
      <c r="VIM6" s="110"/>
      <c r="VIN6" s="110"/>
      <c r="VIO6" s="110"/>
      <c r="VIP6" s="110"/>
      <c r="VIQ6" s="110"/>
      <c r="VIR6" s="110"/>
      <c r="VIS6" s="110"/>
      <c r="VIT6" s="110"/>
      <c r="VIU6" s="110"/>
      <c r="VIV6" s="110"/>
      <c r="VIW6" s="110"/>
      <c r="VIX6" s="110"/>
      <c r="VIY6" s="110"/>
      <c r="VIZ6" s="110"/>
      <c r="VJA6" s="110"/>
      <c r="VJB6" s="110"/>
      <c r="VJC6" s="110"/>
      <c r="VJD6" s="110"/>
      <c r="VJE6" s="110"/>
      <c r="VJF6" s="110"/>
      <c r="VJG6" s="110"/>
      <c r="VJH6" s="110"/>
      <c r="VJI6" s="110"/>
      <c r="VJJ6" s="110"/>
      <c r="VJK6" s="110"/>
      <c r="VJL6" s="110"/>
      <c r="VJM6" s="110"/>
      <c r="VJN6" s="110"/>
      <c r="VJO6" s="110"/>
      <c r="VJP6" s="110"/>
      <c r="VJQ6" s="110"/>
      <c r="VJR6" s="110"/>
      <c r="VJS6" s="110"/>
      <c r="VJT6" s="110"/>
      <c r="VJU6" s="110"/>
      <c r="VJV6" s="110"/>
      <c r="VJW6" s="110"/>
      <c r="VJX6" s="110"/>
      <c r="VJY6" s="110"/>
      <c r="VJZ6" s="110"/>
      <c r="VKA6" s="110"/>
      <c r="VKB6" s="110"/>
      <c r="VKC6" s="110"/>
      <c r="VKD6" s="110"/>
      <c r="VKE6" s="110"/>
      <c r="VKF6" s="110"/>
      <c r="VKG6" s="110"/>
      <c r="VKH6" s="110"/>
      <c r="VKI6" s="110"/>
      <c r="VKJ6" s="110"/>
      <c r="VKK6" s="110"/>
      <c r="VKL6" s="110"/>
      <c r="VKM6" s="110"/>
      <c r="VKN6" s="110"/>
      <c r="VKO6" s="110"/>
      <c r="VKP6" s="110"/>
      <c r="VKQ6" s="110"/>
      <c r="VKR6" s="110"/>
      <c r="VKS6" s="110"/>
      <c r="VKT6" s="110"/>
      <c r="VKU6" s="110"/>
      <c r="VKV6" s="110"/>
      <c r="VKW6" s="110"/>
      <c r="VKX6" s="110"/>
      <c r="VKY6" s="110"/>
      <c r="VKZ6" s="110"/>
      <c r="VLA6" s="110"/>
      <c r="VLB6" s="110"/>
      <c r="VLC6" s="110"/>
      <c r="VLD6" s="110"/>
      <c r="VLE6" s="110"/>
      <c r="VLF6" s="110"/>
      <c r="VLG6" s="110"/>
      <c r="VLH6" s="110"/>
      <c r="VLI6" s="110"/>
      <c r="VLJ6" s="110"/>
      <c r="VLK6" s="110"/>
      <c r="VLL6" s="110"/>
      <c r="VLM6" s="110"/>
      <c r="VLN6" s="110"/>
      <c r="VLO6" s="110"/>
      <c r="VLP6" s="110"/>
      <c r="VLQ6" s="110"/>
      <c r="VLR6" s="110"/>
      <c r="VLS6" s="110"/>
      <c r="VLT6" s="110"/>
      <c r="VLU6" s="110"/>
      <c r="VLV6" s="110"/>
      <c r="VLW6" s="110"/>
      <c r="VLX6" s="110"/>
      <c r="VLY6" s="110"/>
      <c r="VLZ6" s="110"/>
      <c r="VMA6" s="110"/>
      <c r="VMB6" s="110"/>
      <c r="VMC6" s="110"/>
      <c r="VMD6" s="110"/>
      <c r="VME6" s="110"/>
      <c r="VMF6" s="110"/>
      <c r="VMG6" s="110"/>
      <c r="VMH6" s="110"/>
      <c r="VMI6" s="110"/>
      <c r="VMJ6" s="110"/>
      <c r="VMK6" s="110"/>
      <c r="VML6" s="110"/>
      <c r="VMM6" s="110"/>
      <c r="VMN6" s="110"/>
      <c r="VMO6" s="110"/>
      <c r="VMP6" s="110"/>
      <c r="VMQ6" s="110"/>
      <c r="VMR6" s="110"/>
      <c r="VMS6" s="110"/>
      <c r="VMT6" s="110"/>
      <c r="VMU6" s="110"/>
      <c r="VMV6" s="110"/>
      <c r="VMW6" s="110"/>
      <c r="VMX6" s="110"/>
      <c r="VMY6" s="110"/>
      <c r="VMZ6" s="110"/>
      <c r="VNA6" s="110"/>
      <c r="VNB6" s="110"/>
      <c r="VNC6" s="110"/>
      <c r="VND6" s="110"/>
      <c r="VNE6" s="110"/>
      <c r="VNF6" s="110"/>
      <c r="VNG6" s="110"/>
      <c r="VNH6" s="110"/>
      <c r="VNI6" s="110"/>
      <c r="VNJ6" s="110"/>
      <c r="VNK6" s="110"/>
      <c r="VNL6" s="110"/>
      <c r="VNM6" s="110"/>
      <c r="VNN6" s="110"/>
      <c r="VNO6" s="110"/>
      <c r="VNP6" s="110"/>
      <c r="VNQ6" s="110"/>
      <c r="VNR6" s="110"/>
      <c r="VNS6" s="110"/>
      <c r="VNT6" s="110"/>
      <c r="VNU6" s="110"/>
      <c r="VNV6" s="110"/>
      <c r="VNW6" s="110"/>
      <c r="VNX6" s="110"/>
      <c r="VNY6" s="110"/>
      <c r="VNZ6" s="110"/>
      <c r="VOA6" s="110"/>
      <c r="VOB6" s="110"/>
      <c r="VOC6" s="110"/>
      <c r="VOD6" s="110"/>
      <c r="VOE6" s="110"/>
      <c r="VOF6" s="110"/>
      <c r="VOG6" s="110"/>
      <c r="VOH6" s="110"/>
      <c r="VOI6" s="110"/>
      <c r="VOJ6" s="110"/>
      <c r="VOK6" s="110"/>
      <c r="VOL6" s="110"/>
      <c r="VOM6" s="110"/>
      <c r="VON6" s="110"/>
      <c r="VOO6" s="110"/>
      <c r="VOP6" s="110"/>
      <c r="VOQ6" s="110"/>
      <c r="VOR6" s="110"/>
      <c r="VOS6" s="110"/>
      <c r="VOT6" s="110"/>
      <c r="VOU6" s="110"/>
      <c r="VOV6" s="110"/>
      <c r="VOW6" s="110"/>
      <c r="VOX6" s="110"/>
      <c r="VOY6" s="110"/>
      <c r="VOZ6" s="110"/>
      <c r="VPA6" s="110"/>
      <c r="VPB6" s="110"/>
      <c r="VPC6" s="110"/>
      <c r="VPD6" s="110"/>
      <c r="VPE6" s="110"/>
      <c r="VPF6" s="110"/>
      <c r="VPG6" s="110"/>
      <c r="VPH6" s="110"/>
      <c r="VPI6" s="110"/>
      <c r="VPJ6" s="110"/>
      <c r="VPK6" s="110"/>
      <c r="VPL6" s="110"/>
      <c r="VPM6" s="110"/>
      <c r="VPN6" s="110"/>
      <c r="VPO6" s="110"/>
      <c r="VPP6" s="110"/>
      <c r="VPQ6" s="110"/>
      <c r="VPR6" s="110"/>
      <c r="VPS6" s="110"/>
      <c r="VPT6" s="110"/>
      <c r="VPU6" s="110"/>
      <c r="VPV6" s="110"/>
      <c r="VPW6" s="110"/>
      <c r="VPX6" s="110"/>
      <c r="VPY6" s="110"/>
      <c r="VPZ6" s="110"/>
      <c r="VQA6" s="110"/>
      <c r="VQB6" s="110"/>
      <c r="VQC6" s="110"/>
      <c r="VQD6" s="110"/>
      <c r="VQE6" s="110"/>
      <c r="VQF6" s="110"/>
      <c r="VQG6" s="110"/>
      <c r="VQH6" s="110"/>
      <c r="VQI6" s="110"/>
      <c r="VQJ6" s="110"/>
      <c r="VQK6" s="110"/>
      <c r="VQL6" s="110"/>
      <c r="VQM6" s="110"/>
      <c r="VQN6" s="110"/>
      <c r="VQO6" s="110"/>
      <c r="VQP6" s="110"/>
      <c r="VQQ6" s="110"/>
      <c r="VQR6" s="110"/>
      <c r="VQS6" s="110"/>
      <c r="VQT6" s="110"/>
      <c r="VQU6" s="110"/>
      <c r="VQV6" s="110"/>
      <c r="VQW6" s="110"/>
      <c r="VQX6" s="110"/>
      <c r="VQY6" s="110"/>
      <c r="VQZ6" s="110"/>
      <c r="VRA6" s="110"/>
      <c r="VRB6" s="110"/>
      <c r="VRC6" s="110"/>
      <c r="VRD6" s="110"/>
      <c r="VRE6" s="110"/>
      <c r="VRF6" s="110"/>
      <c r="VRG6" s="110"/>
      <c r="VRH6" s="110"/>
      <c r="VRI6" s="110"/>
      <c r="VRJ6" s="110"/>
      <c r="VRK6" s="110"/>
      <c r="VRL6" s="110"/>
      <c r="VRM6" s="110"/>
      <c r="VRN6" s="110"/>
      <c r="VRO6" s="110"/>
      <c r="VRP6" s="110"/>
      <c r="VRQ6" s="110"/>
      <c r="VRR6" s="110"/>
      <c r="VRS6" s="110"/>
      <c r="VRT6" s="110"/>
      <c r="VRU6" s="110"/>
      <c r="VRV6" s="110"/>
      <c r="VRW6" s="110"/>
      <c r="VRX6" s="110"/>
      <c r="VRY6" s="110"/>
      <c r="VRZ6" s="110"/>
      <c r="VSA6" s="110"/>
      <c r="VSB6" s="110"/>
      <c r="VSC6" s="110"/>
      <c r="VSD6" s="110"/>
      <c r="VSE6" s="110"/>
      <c r="VSF6" s="110"/>
      <c r="VSG6" s="110"/>
      <c r="VSH6" s="110"/>
      <c r="VSI6" s="110"/>
      <c r="VSJ6" s="110"/>
      <c r="VSK6" s="110"/>
      <c r="VSL6" s="110"/>
      <c r="VSM6" s="110"/>
      <c r="VSN6" s="110"/>
      <c r="VSO6" s="110"/>
      <c r="VSP6" s="110"/>
      <c r="VSQ6" s="110"/>
      <c r="VSR6" s="110"/>
      <c r="VSS6" s="110"/>
      <c r="VST6" s="110"/>
      <c r="VSU6" s="110"/>
      <c r="VSV6" s="110"/>
      <c r="VSW6" s="110"/>
      <c r="VSX6" s="110"/>
      <c r="VSY6" s="110"/>
      <c r="VSZ6" s="110"/>
      <c r="VTA6" s="110"/>
      <c r="VTB6" s="110"/>
      <c r="VTC6" s="110"/>
      <c r="VTD6" s="110"/>
      <c r="VTE6" s="110"/>
      <c r="VTF6" s="110"/>
      <c r="VTG6" s="110"/>
      <c r="VTH6" s="110"/>
      <c r="VTI6" s="110"/>
      <c r="VTJ6" s="110"/>
      <c r="VTK6" s="110"/>
      <c r="VTL6" s="110"/>
      <c r="VTM6" s="110"/>
      <c r="VTN6" s="110"/>
      <c r="VTO6" s="110"/>
      <c r="VTP6" s="110"/>
      <c r="VTQ6" s="110"/>
      <c r="VTR6" s="110"/>
      <c r="VTS6" s="110"/>
      <c r="VTT6" s="110"/>
      <c r="VTU6" s="110"/>
      <c r="VTV6" s="110"/>
      <c r="VTW6" s="110"/>
      <c r="VTX6" s="110"/>
      <c r="VTY6" s="110"/>
      <c r="VTZ6" s="110"/>
      <c r="VUA6" s="110"/>
      <c r="VUB6" s="110"/>
      <c r="VUC6" s="110"/>
      <c r="VUD6" s="110"/>
      <c r="VUE6" s="110"/>
      <c r="VUF6" s="110"/>
      <c r="VUG6" s="110"/>
      <c r="VUH6" s="110"/>
      <c r="VUI6" s="110"/>
      <c r="VUJ6" s="110"/>
      <c r="VUK6" s="110"/>
      <c r="VUL6" s="110"/>
      <c r="VUM6" s="110"/>
      <c r="VUN6" s="110"/>
      <c r="VUO6" s="110"/>
      <c r="VUP6" s="110"/>
      <c r="VUQ6" s="110"/>
      <c r="VUR6" s="110"/>
      <c r="VUS6" s="110"/>
      <c r="VUT6" s="110"/>
      <c r="VUU6" s="110"/>
      <c r="VUV6" s="110"/>
      <c r="VUW6" s="110"/>
      <c r="VUX6" s="110"/>
      <c r="VUY6" s="110"/>
      <c r="VUZ6" s="110"/>
      <c r="VVA6" s="110"/>
      <c r="VVB6" s="110"/>
      <c r="VVC6" s="110"/>
      <c r="VVD6" s="110"/>
      <c r="VVE6" s="110"/>
      <c r="VVF6" s="110"/>
      <c r="VVG6" s="110"/>
      <c r="VVH6" s="110"/>
      <c r="VVI6" s="110"/>
      <c r="VVJ6" s="110"/>
      <c r="VVK6" s="110"/>
      <c r="VVL6" s="110"/>
      <c r="VVM6" s="110"/>
      <c r="VVN6" s="110"/>
      <c r="VVO6" s="110"/>
      <c r="VVP6" s="110"/>
      <c r="VVQ6" s="110"/>
      <c r="VVR6" s="110"/>
      <c r="VVS6" s="110"/>
      <c r="VVT6" s="110"/>
      <c r="VVU6" s="110"/>
      <c r="VVV6" s="110"/>
      <c r="VVW6" s="110"/>
      <c r="VVX6" s="110"/>
      <c r="VVY6" s="110"/>
      <c r="VVZ6" s="110"/>
      <c r="VWA6" s="110"/>
      <c r="VWB6" s="110"/>
      <c r="VWC6" s="110"/>
      <c r="VWD6" s="110"/>
      <c r="VWE6" s="110"/>
      <c r="VWF6" s="110"/>
      <c r="VWG6" s="110"/>
      <c r="VWH6" s="110"/>
      <c r="VWI6" s="110"/>
      <c r="VWJ6" s="110"/>
      <c r="VWK6" s="110"/>
      <c r="VWL6" s="110"/>
      <c r="VWM6" s="110"/>
      <c r="VWN6" s="110"/>
      <c r="VWO6" s="110"/>
      <c r="VWP6" s="110"/>
      <c r="VWQ6" s="110"/>
      <c r="VWR6" s="110"/>
      <c r="VWS6" s="110"/>
      <c r="VWT6" s="110"/>
      <c r="VWU6" s="110"/>
      <c r="VWV6" s="110"/>
      <c r="VWW6" s="110"/>
      <c r="VWX6" s="110"/>
      <c r="VWY6" s="110"/>
      <c r="VWZ6" s="110"/>
      <c r="VXA6" s="110"/>
      <c r="VXB6" s="110"/>
      <c r="VXC6" s="110"/>
      <c r="VXD6" s="110"/>
      <c r="VXE6" s="110"/>
      <c r="VXF6" s="110"/>
      <c r="VXG6" s="110"/>
      <c r="VXH6" s="110"/>
      <c r="VXI6" s="110"/>
      <c r="VXJ6" s="110"/>
      <c r="VXK6" s="110"/>
      <c r="VXL6" s="110"/>
      <c r="VXM6" s="110"/>
      <c r="VXN6" s="110"/>
      <c r="VXO6" s="110"/>
      <c r="VXP6" s="110"/>
      <c r="VXQ6" s="110"/>
      <c r="VXR6" s="110"/>
      <c r="VXS6" s="110"/>
      <c r="VXT6" s="110"/>
      <c r="VXU6" s="110"/>
      <c r="VXV6" s="110"/>
      <c r="VXW6" s="110"/>
      <c r="VXX6" s="110"/>
      <c r="VXY6" s="110"/>
      <c r="VXZ6" s="110"/>
      <c r="VYA6" s="110"/>
      <c r="VYB6" s="110"/>
      <c r="VYC6" s="110"/>
      <c r="VYD6" s="110"/>
      <c r="VYE6" s="110"/>
      <c r="VYF6" s="110"/>
      <c r="VYG6" s="110"/>
      <c r="VYH6" s="110"/>
      <c r="VYI6" s="110"/>
      <c r="VYJ6" s="110"/>
      <c r="VYK6" s="110"/>
      <c r="VYL6" s="110"/>
      <c r="VYM6" s="110"/>
      <c r="VYN6" s="110"/>
      <c r="VYO6" s="110"/>
      <c r="VYP6" s="110"/>
      <c r="VYQ6" s="110"/>
      <c r="VYR6" s="110"/>
      <c r="VYS6" s="110"/>
      <c r="VYT6" s="110"/>
      <c r="VYU6" s="110"/>
      <c r="VYV6" s="110"/>
      <c r="VYW6" s="110"/>
      <c r="VYX6" s="110"/>
      <c r="VYY6" s="110"/>
      <c r="VYZ6" s="110"/>
      <c r="VZA6" s="110"/>
      <c r="VZB6" s="110"/>
      <c r="VZC6" s="110"/>
      <c r="VZD6" s="110"/>
      <c r="VZE6" s="110"/>
      <c r="VZF6" s="110"/>
      <c r="VZG6" s="110"/>
      <c r="VZH6" s="110"/>
      <c r="VZI6" s="110"/>
      <c r="VZJ6" s="110"/>
      <c r="VZK6" s="110"/>
      <c r="VZL6" s="110"/>
      <c r="VZM6" s="110"/>
      <c r="VZN6" s="110"/>
      <c r="VZO6" s="110"/>
      <c r="VZP6" s="110"/>
      <c r="VZQ6" s="110"/>
      <c r="VZR6" s="110"/>
      <c r="VZS6" s="110"/>
      <c r="VZT6" s="110"/>
      <c r="VZU6" s="110"/>
      <c r="VZV6" s="110"/>
      <c r="VZW6" s="110"/>
      <c r="VZX6" s="110"/>
      <c r="VZY6" s="110"/>
      <c r="VZZ6" s="110"/>
      <c r="WAA6" s="110"/>
      <c r="WAB6" s="110"/>
      <c r="WAC6" s="110"/>
      <c r="WAD6" s="110"/>
      <c r="WAE6" s="110"/>
      <c r="WAF6" s="110"/>
      <c r="WAG6" s="110"/>
      <c r="WAH6" s="110"/>
      <c r="WAI6" s="110"/>
      <c r="WAJ6" s="110"/>
      <c r="WAK6" s="110"/>
      <c r="WAL6" s="110"/>
      <c r="WAM6" s="110"/>
      <c r="WAN6" s="110"/>
      <c r="WAO6" s="110"/>
      <c r="WAP6" s="110"/>
      <c r="WAQ6" s="110"/>
      <c r="WAR6" s="110"/>
      <c r="WAS6" s="110"/>
      <c r="WAT6" s="110"/>
      <c r="WAU6" s="110"/>
      <c r="WAV6" s="110"/>
      <c r="WAW6" s="110"/>
      <c r="WAX6" s="110"/>
      <c r="WAY6" s="110"/>
      <c r="WAZ6" s="110"/>
      <c r="WBA6" s="110"/>
      <c r="WBB6" s="110"/>
      <c r="WBC6" s="110"/>
      <c r="WBD6" s="110"/>
      <c r="WBE6" s="110"/>
      <c r="WBF6" s="110"/>
      <c r="WBG6" s="110"/>
      <c r="WBH6" s="110"/>
      <c r="WBI6" s="110"/>
      <c r="WBJ6" s="110"/>
      <c r="WBK6" s="110"/>
      <c r="WBL6" s="110"/>
      <c r="WBM6" s="110"/>
      <c r="WBN6" s="110"/>
      <c r="WBO6" s="110"/>
      <c r="WBP6" s="110"/>
      <c r="WBQ6" s="110"/>
      <c r="WBR6" s="110"/>
      <c r="WBS6" s="110"/>
      <c r="WBT6" s="110"/>
      <c r="WBU6" s="110"/>
      <c r="WBV6" s="110"/>
      <c r="WBW6" s="110"/>
      <c r="WBX6" s="110"/>
      <c r="WBY6" s="110"/>
      <c r="WBZ6" s="110"/>
      <c r="WCA6" s="110"/>
      <c r="WCB6" s="110"/>
      <c r="WCC6" s="110"/>
      <c r="WCD6" s="110"/>
      <c r="WCE6" s="110"/>
      <c r="WCF6" s="110"/>
      <c r="WCG6" s="110"/>
      <c r="WCH6" s="110"/>
      <c r="WCI6" s="110"/>
      <c r="WCJ6" s="110"/>
      <c r="WCK6" s="110"/>
      <c r="WCL6" s="110"/>
      <c r="WCM6" s="110"/>
      <c r="WCN6" s="110"/>
      <c r="WCO6" s="110"/>
      <c r="WCP6" s="110"/>
      <c r="WCQ6" s="110"/>
      <c r="WCR6" s="110"/>
      <c r="WCS6" s="110"/>
      <c r="WCT6" s="110"/>
      <c r="WCU6" s="110"/>
      <c r="WCV6" s="110"/>
      <c r="WCW6" s="110"/>
      <c r="WCX6" s="110"/>
      <c r="WCY6" s="110"/>
      <c r="WCZ6" s="110"/>
      <c r="WDA6" s="110"/>
      <c r="WDB6" s="110"/>
      <c r="WDC6" s="110"/>
      <c r="WDD6" s="110"/>
      <c r="WDE6" s="110"/>
      <c r="WDF6" s="110"/>
      <c r="WDG6" s="110"/>
      <c r="WDH6" s="110"/>
      <c r="WDI6" s="110"/>
      <c r="WDJ6" s="110"/>
      <c r="WDK6" s="110"/>
      <c r="WDL6" s="110"/>
      <c r="WDM6" s="110"/>
      <c r="WDN6" s="110"/>
      <c r="WDO6" s="110"/>
      <c r="WDP6" s="110"/>
      <c r="WDQ6" s="110"/>
      <c r="WDR6" s="110"/>
      <c r="WDS6" s="110"/>
      <c r="WDT6" s="110"/>
      <c r="WDU6" s="110"/>
      <c r="WDV6" s="110"/>
      <c r="WDW6" s="110"/>
      <c r="WDX6" s="110"/>
      <c r="WDY6" s="110"/>
      <c r="WDZ6" s="110"/>
      <c r="WEA6" s="110"/>
      <c r="WEB6" s="110"/>
      <c r="WEC6" s="110"/>
      <c r="WED6" s="110"/>
      <c r="WEE6" s="110"/>
      <c r="WEF6" s="110"/>
      <c r="WEG6" s="110"/>
      <c r="WEH6" s="110"/>
      <c r="WEI6" s="110"/>
      <c r="WEJ6" s="110"/>
      <c r="WEK6" s="110"/>
      <c r="WEL6" s="110"/>
      <c r="WEM6" s="110"/>
      <c r="WEN6" s="110"/>
      <c r="WEO6" s="110"/>
      <c r="WEP6" s="110"/>
      <c r="WEQ6" s="110"/>
      <c r="WER6" s="110"/>
      <c r="WES6" s="110"/>
      <c r="WET6" s="110"/>
      <c r="WEU6" s="110"/>
      <c r="WEV6" s="110"/>
      <c r="WEW6" s="110"/>
      <c r="WEX6" s="110"/>
      <c r="WEY6" s="110"/>
      <c r="WEZ6" s="110"/>
      <c r="WFA6" s="110"/>
      <c r="WFB6" s="110"/>
      <c r="WFC6" s="110"/>
      <c r="WFD6" s="110"/>
      <c r="WFE6" s="110"/>
      <c r="WFF6" s="110"/>
      <c r="WFG6" s="110"/>
      <c r="WFH6" s="110"/>
      <c r="WFI6" s="110"/>
      <c r="WFJ6" s="110"/>
      <c r="WFK6" s="110"/>
      <c r="WFL6" s="110"/>
      <c r="WFM6" s="110"/>
      <c r="WFN6" s="110"/>
      <c r="WFO6" s="110"/>
      <c r="WFP6" s="110"/>
      <c r="WFQ6" s="110"/>
      <c r="WFR6" s="110"/>
      <c r="WFS6" s="110"/>
      <c r="WFT6" s="110"/>
      <c r="WFU6" s="110"/>
      <c r="WFV6" s="110"/>
      <c r="WFW6" s="110"/>
      <c r="WFX6" s="110"/>
      <c r="WFY6" s="110"/>
      <c r="WFZ6" s="110"/>
      <c r="WGA6" s="110"/>
      <c r="WGB6" s="110"/>
      <c r="WGC6" s="110"/>
      <c r="WGD6" s="110"/>
      <c r="WGE6" s="110"/>
      <c r="WGF6" s="110"/>
      <c r="WGG6" s="110"/>
      <c r="WGH6" s="110"/>
      <c r="WGI6" s="110"/>
      <c r="WGJ6" s="110"/>
      <c r="WGK6" s="110"/>
      <c r="WGL6" s="110"/>
      <c r="WGM6" s="110"/>
      <c r="WGN6" s="110"/>
      <c r="WGO6" s="110"/>
      <c r="WGP6" s="110"/>
      <c r="WGQ6" s="110"/>
      <c r="WGR6" s="110"/>
      <c r="WGS6" s="110"/>
      <c r="WGT6" s="110"/>
      <c r="WGU6" s="110"/>
      <c r="WGV6" s="110"/>
      <c r="WGW6" s="110"/>
      <c r="WGX6" s="110"/>
      <c r="WGY6" s="110"/>
      <c r="WGZ6" s="110"/>
      <c r="WHA6" s="110"/>
      <c r="WHB6" s="110"/>
      <c r="WHC6" s="110"/>
      <c r="WHD6" s="110"/>
      <c r="WHE6" s="110"/>
      <c r="WHF6" s="110"/>
      <c r="WHG6" s="110"/>
      <c r="WHH6" s="110"/>
      <c r="WHI6" s="110"/>
      <c r="WHJ6" s="110"/>
      <c r="WHK6" s="110"/>
      <c r="WHL6" s="110"/>
      <c r="WHM6" s="110"/>
      <c r="WHN6" s="110"/>
      <c r="WHO6" s="110"/>
      <c r="WHP6" s="110"/>
      <c r="WHQ6" s="110"/>
      <c r="WHR6" s="110"/>
      <c r="WHS6" s="110"/>
      <c r="WHT6" s="110"/>
      <c r="WHU6" s="110"/>
      <c r="WHV6" s="110"/>
      <c r="WHW6" s="110"/>
      <c r="WHX6" s="110"/>
      <c r="WHY6" s="110"/>
      <c r="WHZ6" s="110"/>
      <c r="WIA6" s="110"/>
      <c r="WIB6" s="110"/>
      <c r="WIC6" s="110"/>
      <c r="WID6" s="110"/>
      <c r="WIE6" s="110"/>
      <c r="WIF6" s="110"/>
      <c r="WIG6" s="110"/>
      <c r="WIH6" s="110"/>
      <c r="WII6" s="110"/>
      <c r="WIJ6" s="110"/>
      <c r="WIK6" s="110"/>
      <c r="WIL6" s="110"/>
      <c r="WIM6" s="110"/>
      <c r="WIN6" s="110"/>
      <c r="WIO6" s="110"/>
      <c r="WIP6" s="110"/>
      <c r="WIQ6" s="110"/>
      <c r="WIR6" s="110"/>
      <c r="WIS6" s="110"/>
      <c r="WIT6" s="110"/>
      <c r="WIU6" s="110"/>
      <c r="WIV6" s="110"/>
      <c r="WIW6" s="110"/>
      <c r="WIX6" s="110"/>
      <c r="WIY6" s="110"/>
      <c r="WIZ6" s="110"/>
      <c r="WJA6" s="110"/>
      <c r="WJB6" s="110"/>
      <c r="WJC6" s="110"/>
      <c r="WJD6" s="110"/>
      <c r="WJE6" s="110"/>
      <c r="WJF6" s="110"/>
      <c r="WJG6" s="110"/>
      <c r="WJH6" s="110"/>
      <c r="WJI6" s="110"/>
      <c r="WJJ6" s="110"/>
      <c r="WJK6" s="110"/>
      <c r="WJL6" s="110"/>
      <c r="WJM6" s="110"/>
      <c r="WJN6" s="110"/>
      <c r="WJO6" s="110"/>
      <c r="WJP6" s="110"/>
      <c r="WJQ6" s="110"/>
      <c r="WJR6" s="110"/>
      <c r="WJS6" s="110"/>
      <c r="WJT6" s="110"/>
      <c r="WJU6" s="110"/>
      <c r="WJV6" s="110"/>
      <c r="WJW6" s="110"/>
      <c r="WJX6" s="110"/>
      <c r="WJY6" s="110"/>
      <c r="WJZ6" s="110"/>
      <c r="WKA6" s="110"/>
      <c r="WKB6" s="110"/>
      <c r="WKC6" s="110"/>
      <c r="WKD6" s="110"/>
      <c r="WKE6" s="110"/>
      <c r="WKF6" s="110"/>
      <c r="WKG6" s="110"/>
      <c r="WKH6" s="110"/>
      <c r="WKI6" s="110"/>
      <c r="WKJ6" s="110"/>
      <c r="WKK6" s="110"/>
      <c r="WKL6" s="110"/>
      <c r="WKM6" s="110"/>
      <c r="WKN6" s="110"/>
      <c r="WKO6" s="110"/>
      <c r="WKP6" s="110"/>
      <c r="WKQ6" s="110"/>
      <c r="WKR6" s="110"/>
      <c r="WKS6" s="110"/>
      <c r="WKT6" s="110"/>
      <c r="WKU6" s="110"/>
      <c r="WKV6" s="110"/>
      <c r="WKW6" s="110"/>
      <c r="WKX6" s="110"/>
      <c r="WKY6" s="110"/>
      <c r="WKZ6" s="110"/>
      <c r="WLA6" s="110"/>
      <c r="WLB6" s="110"/>
      <c r="WLC6" s="110"/>
      <c r="WLD6" s="110"/>
      <c r="WLE6" s="110"/>
      <c r="WLF6" s="110"/>
      <c r="WLG6" s="110"/>
      <c r="WLH6" s="110"/>
      <c r="WLI6" s="110"/>
      <c r="WLJ6" s="110"/>
      <c r="WLK6" s="110"/>
      <c r="WLL6" s="110"/>
      <c r="WLM6" s="110"/>
      <c r="WLN6" s="110"/>
      <c r="WLO6" s="110"/>
      <c r="WLP6" s="110"/>
      <c r="WLQ6" s="110"/>
      <c r="WLR6" s="110"/>
      <c r="WLS6" s="110"/>
      <c r="WLT6" s="110"/>
      <c r="WLU6" s="110"/>
      <c r="WLV6" s="110"/>
      <c r="WLW6" s="110"/>
      <c r="WLX6" s="110"/>
      <c r="WLY6" s="110"/>
      <c r="WLZ6" s="110"/>
      <c r="WMA6" s="110"/>
      <c r="WMB6" s="110"/>
      <c r="WMC6" s="110"/>
      <c r="WMD6" s="110"/>
      <c r="WME6" s="110"/>
      <c r="WMF6" s="110"/>
      <c r="WMG6" s="110"/>
      <c r="WMH6" s="110"/>
      <c r="WMI6" s="110"/>
      <c r="WMJ6" s="110"/>
      <c r="WMK6" s="110"/>
      <c r="WML6" s="110"/>
      <c r="WMM6" s="110"/>
      <c r="WMN6" s="110"/>
      <c r="WMO6" s="110"/>
      <c r="WMP6" s="110"/>
      <c r="WMQ6" s="110"/>
      <c r="WMR6" s="110"/>
      <c r="WMS6" s="110"/>
      <c r="WMT6" s="110"/>
      <c r="WMU6" s="110"/>
      <c r="WMV6" s="110"/>
      <c r="WMW6" s="110"/>
      <c r="WMX6" s="110"/>
      <c r="WMY6" s="110"/>
      <c r="WMZ6" s="110"/>
      <c r="WNA6" s="110"/>
      <c r="WNB6" s="110"/>
      <c r="WNC6" s="110"/>
      <c r="WND6" s="110"/>
      <c r="WNE6" s="110"/>
      <c r="WNF6" s="110"/>
      <c r="WNG6" s="110"/>
      <c r="WNH6" s="110"/>
      <c r="WNI6" s="110"/>
      <c r="WNJ6" s="110"/>
      <c r="WNK6" s="110"/>
      <c r="WNL6" s="110"/>
      <c r="WNM6" s="110"/>
      <c r="WNN6" s="110"/>
      <c r="WNO6" s="110"/>
      <c r="WNP6" s="110"/>
      <c r="WNQ6" s="110"/>
      <c r="WNR6" s="110"/>
      <c r="WNS6" s="110"/>
      <c r="WNT6" s="110"/>
      <c r="WNU6" s="110"/>
      <c r="WNV6" s="110"/>
      <c r="WNW6" s="110"/>
      <c r="WNX6" s="110"/>
      <c r="WNY6" s="110"/>
      <c r="WNZ6" s="110"/>
      <c r="WOA6" s="110"/>
      <c r="WOB6" s="110"/>
      <c r="WOC6" s="110"/>
      <c r="WOD6" s="110"/>
      <c r="WOE6" s="110"/>
      <c r="WOF6" s="110"/>
      <c r="WOG6" s="110"/>
      <c r="WOH6" s="110"/>
      <c r="WOI6" s="110"/>
      <c r="WOJ6" s="110"/>
      <c r="WOK6" s="110"/>
      <c r="WOL6" s="110"/>
      <c r="WOM6" s="110"/>
      <c r="WON6" s="110"/>
      <c r="WOO6" s="110"/>
      <c r="WOP6" s="110"/>
      <c r="WOQ6" s="110"/>
      <c r="WOR6" s="110"/>
      <c r="WOS6" s="110"/>
      <c r="WOT6" s="110"/>
      <c r="WOU6" s="110"/>
      <c r="WOV6" s="110"/>
      <c r="WOW6" s="110"/>
      <c r="WOX6" s="110"/>
      <c r="WOY6" s="110"/>
      <c r="WOZ6" s="110"/>
      <c r="WPA6" s="110"/>
      <c r="WPB6" s="110"/>
      <c r="WPC6" s="110"/>
      <c r="WPD6" s="110"/>
      <c r="WPE6" s="110"/>
      <c r="WPF6" s="110"/>
      <c r="WPG6" s="110"/>
      <c r="WPH6" s="110"/>
      <c r="WPI6" s="110"/>
      <c r="WPJ6" s="110"/>
      <c r="WPK6" s="110"/>
      <c r="WPL6" s="110"/>
      <c r="WPM6" s="110"/>
      <c r="WPN6" s="110"/>
      <c r="WPO6" s="110"/>
      <c r="WPP6" s="110"/>
      <c r="WPQ6" s="110"/>
      <c r="WPR6" s="110"/>
      <c r="WPS6" s="110"/>
      <c r="WPT6" s="110"/>
      <c r="WPU6" s="110"/>
      <c r="WPV6" s="110"/>
      <c r="WPW6" s="110"/>
      <c r="WPX6" s="110"/>
      <c r="WPY6" s="110"/>
      <c r="WPZ6" s="110"/>
      <c r="WQA6" s="110"/>
      <c r="WQB6" s="110"/>
      <c r="WQC6" s="110"/>
      <c r="WQD6" s="110"/>
      <c r="WQE6" s="110"/>
      <c r="WQF6" s="110"/>
      <c r="WQG6" s="110"/>
      <c r="WQH6" s="110"/>
      <c r="WQI6" s="110"/>
      <c r="WQJ6" s="110"/>
      <c r="WQK6" s="110"/>
      <c r="WQL6" s="110"/>
      <c r="WQM6" s="110"/>
      <c r="WQN6" s="110"/>
      <c r="WQO6" s="110"/>
      <c r="WQP6" s="110"/>
      <c r="WQQ6" s="110"/>
      <c r="WQR6" s="110"/>
      <c r="WQS6" s="110"/>
      <c r="WQT6" s="110"/>
      <c r="WQU6" s="110"/>
      <c r="WQV6" s="110"/>
      <c r="WQW6" s="110"/>
      <c r="WQX6" s="110"/>
      <c r="WQY6" s="110"/>
      <c r="WQZ6" s="110"/>
      <c r="WRA6" s="110"/>
      <c r="WRB6" s="110"/>
      <c r="WRC6" s="110"/>
      <c r="WRD6" s="110"/>
      <c r="WRE6" s="110"/>
      <c r="WRF6" s="110"/>
      <c r="WRG6" s="110"/>
      <c r="WRH6" s="110"/>
      <c r="WRI6" s="110"/>
      <c r="WRJ6" s="110"/>
      <c r="WRK6" s="110"/>
      <c r="WRL6" s="110"/>
      <c r="WRM6" s="110"/>
      <c r="WRN6" s="110"/>
      <c r="WRO6" s="110"/>
      <c r="WRP6" s="110"/>
      <c r="WRQ6" s="110"/>
      <c r="WRR6" s="110"/>
      <c r="WRS6" s="110"/>
      <c r="WRT6" s="110"/>
      <c r="WRU6" s="110"/>
      <c r="WRV6" s="110"/>
      <c r="WRW6" s="110"/>
      <c r="WRX6" s="110"/>
      <c r="WRY6" s="110"/>
      <c r="WRZ6" s="110"/>
      <c r="WSA6" s="110"/>
      <c r="WSB6" s="110"/>
      <c r="WSC6" s="110"/>
      <c r="WSD6" s="110"/>
      <c r="WSE6" s="110"/>
      <c r="WSF6" s="110"/>
      <c r="WSG6" s="110"/>
      <c r="WSH6" s="110"/>
      <c r="WSI6" s="110"/>
      <c r="WSJ6" s="110"/>
      <c r="WSK6" s="110"/>
      <c r="WSL6" s="110"/>
      <c r="WSM6" s="110"/>
      <c r="WSN6" s="110"/>
      <c r="WSO6" s="110"/>
      <c r="WSP6" s="110"/>
      <c r="WSQ6" s="110"/>
      <c r="WSR6" s="110"/>
      <c r="WSS6" s="110"/>
      <c r="WST6" s="110"/>
      <c r="WSU6" s="110"/>
      <c r="WSV6" s="110"/>
      <c r="WSW6" s="110"/>
      <c r="WSX6" s="110"/>
      <c r="WSY6" s="110"/>
      <c r="WSZ6" s="110"/>
      <c r="WTA6" s="110"/>
      <c r="WTB6" s="110"/>
      <c r="WTC6" s="110"/>
      <c r="WTD6" s="110"/>
      <c r="WTE6" s="110"/>
      <c r="WTF6" s="110"/>
      <c r="WTG6" s="110"/>
      <c r="WTH6" s="110"/>
      <c r="WTI6" s="110"/>
      <c r="WTJ6" s="110"/>
      <c r="WTK6" s="110"/>
      <c r="WTL6" s="110"/>
      <c r="WTM6" s="110"/>
      <c r="WTN6" s="110"/>
      <c r="WTO6" s="110"/>
      <c r="WTP6" s="110"/>
      <c r="WTQ6" s="110"/>
      <c r="WTR6" s="110"/>
      <c r="WTS6" s="110"/>
      <c r="WTT6" s="110"/>
      <c r="WTU6" s="110"/>
      <c r="WTV6" s="110"/>
      <c r="WTW6" s="110"/>
      <c r="WTX6" s="110"/>
      <c r="WTY6" s="110"/>
      <c r="WTZ6" s="110"/>
      <c r="WUA6" s="110"/>
      <c r="WUB6" s="110"/>
      <c r="WUC6" s="110"/>
      <c r="WUD6" s="110"/>
      <c r="WUE6" s="110"/>
      <c r="WUF6" s="110"/>
      <c r="WUG6" s="110"/>
      <c r="WUH6" s="110"/>
      <c r="WUI6" s="110"/>
      <c r="WUJ6" s="110"/>
      <c r="WUK6" s="110"/>
      <c r="WUL6" s="110"/>
      <c r="WUM6" s="110"/>
      <c r="WUN6" s="110"/>
      <c r="WUO6" s="110"/>
      <c r="WUP6" s="110"/>
      <c r="WUQ6" s="110"/>
      <c r="WUR6" s="110"/>
      <c r="WUS6" s="110"/>
      <c r="WUT6" s="110"/>
      <c r="WUU6" s="110"/>
      <c r="WUV6" s="110"/>
      <c r="WUW6" s="110"/>
      <c r="WUX6" s="110"/>
      <c r="WUY6" s="110"/>
      <c r="WUZ6" s="110"/>
      <c r="WVA6" s="110"/>
      <c r="WVB6" s="110"/>
      <c r="WVC6" s="110"/>
      <c r="WVD6" s="110"/>
      <c r="WVE6" s="110"/>
      <c r="WVF6" s="110"/>
      <c r="WVG6" s="110"/>
      <c r="WVH6" s="110"/>
      <c r="WVI6" s="110"/>
      <c r="WVJ6" s="110"/>
      <c r="WVK6" s="110"/>
      <c r="WVL6" s="110"/>
      <c r="WVM6" s="110"/>
      <c r="WVN6" s="110"/>
      <c r="WVO6" s="110"/>
      <c r="WVP6" s="110"/>
      <c r="WVQ6" s="110"/>
      <c r="WVR6" s="110"/>
      <c r="WVS6" s="110"/>
      <c r="WVT6" s="110"/>
      <c r="WVU6" s="110"/>
      <c r="WVV6" s="110"/>
      <c r="WVW6" s="110"/>
      <c r="WVX6" s="110"/>
      <c r="WVY6" s="110"/>
      <c r="WVZ6" s="110"/>
      <c r="WWA6" s="110"/>
      <c r="WWB6" s="110"/>
      <c r="WWC6" s="110"/>
      <c r="WWD6" s="110"/>
      <c r="WWE6" s="110"/>
      <c r="WWF6" s="110"/>
      <c r="WWG6" s="110"/>
      <c r="WWH6" s="110"/>
      <c r="WWI6" s="110"/>
      <c r="WWJ6" s="110"/>
      <c r="WWK6" s="110"/>
      <c r="WWL6" s="110"/>
      <c r="WWM6" s="110"/>
      <c r="WWN6" s="110"/>
      <c r="WWO6" s="110"/>
      <c r="WWP6" s="110"/>
      <c r="WWQ6" s="110"/>
      <c r="WWR6" s="110"/>
      <c r="WWS6" s="110"/>
      <c r="WWT6" s="110"/>
      <c r="WWU6" s="110"/>
      <c r="WWV6" s="110"/>
      <c r="WWW6" s="110"/>
      <c r="WWX6" s="110"/>
      <c r="WWY6" s="110"/>
      <c r="WWZ6" s="110"/>
      <c r="WXA6" s="110"/>
      <c r="WXB6" s="110"/>
      <c r="WXC6" s="110"/>
      <c r="WXD6" s="110"/>
      <c r="WXE6" s="110"/>
      <c r="WXF6" s="110"/>
      <c r="WXG6" s="110"/>
      <c r="WXH6" s="110"/>
      <c r="WXI6" s="110"/>
      <c r="WXJ6" s="110"/>
      <c r="WXK6" s="110"/>
      <c r="WXL6" s="110"/>
      <c r="WXM6" s="110"/>
      <c r="WXN6" s="110"/>
      <c r="WXO6" s="110"/>
      <c r="WXP6" s="110"/>
      <c r="WXQ6" s="110"/>
      <c r="WXR6" s="110"/>
      <c r="WXS6" s="110"/>
      <c r="WXT6" s="110"/>
      <c r="WXU6" s="110"/>
      <c r="WXV6" s="110"/>
      <c r="WXW6" s="110"/>
      <c r="WXX6" s="110"/>
      <c r="WXY6" s="110"/>
      <c r="WXZ6" s="110"/>
      <c r="WYA6" s="110"/>
      <c r="WYB6" s="110"/>
      <c r="WYC6" s="110"/>
      <c r="WYD6" s="110"/>
      <c r="WYE6" s="110"/>
      <c r="WYF6" s="110"/>
      <c r="WYG6" s="110"/>
      <c r="WYH6" s="110"/>
      <c r="WYI6" s="110"/>
      <c r="WYJ6" s="110"/>
      <c r="WYK6" s="110"/>
      <c r="WYL6" s="110"/>
      <c r="WYM6" s="110"/>
      <c r="WYN6" s="110"/>
      <c r="WYO6" s="110"/>
      <c r="WYP6" s="110"/>
      <c r="WYQ6" s="110"/>
      <c r="WYR6" s="110"/>
      <c r="WYS6" s="110"/>
      <c r="WYT6" s="110"/>
      <c r="WYU6" s="110"/>
      <c r="WYV6" s="110"/>
      <c r="WYW6" s="110"/>
      <c r="WYX6" s="110"/>
      <c r="WYY6" s="110"/>
      <c r="WYZ6" s="110"/>
      <c r="WZA6" s="110"/>
      <c r="WZB6" s="110"/>
      <c r="WZC6" s="110"/>
      <c r="WZD6" s="110"/>
      <c r="WZE6" s="110"/>
      <c r="WZF6" s="110"/>
      <c r="WZG6" s="110"/>
      <c r="WZH6" s="110"/>
      <c r="WZI6" s="110"/>
      <c r="WZJ6" s="110"/>
      <c r="WZK6" s="110"/>
      <c r="WZL6" s="110"/>
      <c r="WZM6" s="110"/>
      <c r="WZN6" s="110"/>
      <c r="WZO6" s="110"/>
      <c r="WZP6" s="110"/>
      <c r="WZQ6" s="110"/>
      <c r="WZR6" s="110"/>
      <c r="WZS6" s="110"/>
      <c r="WZT6" s="110"/>
      <c r="WZU6" s="110"/>
      <c r="WZV6" s="110"/>
      <c r="WZW6" s="110"/>
      <c r="WZX6" s="110"/>
      <c r="WZY6" s="110"/>
      <c r="WZZ6" s="110"/>
      <c r="XAA6" s="110"/>
      <c r="XAB6" s="110"/>
      <c r="XAC6" s="110"/>
      <c r="XAD6" s="110"/>
      <c r="XAE6" s="110"/>
      <c r="XAF6" s="110"/>
      <c r="XAG6" s="110"/>
      <c r="XAH6" s="110"/>
      <c r="XAI6" s="110"/>
      <c r="XAJ6" s="110"/>
      <c r="XAK6" s="110"/>
      <c r="XAL6" s="110"/>
      <c r="XAM6" s="110"/>
      <c r="XAN6" s="110"/>
      <c r="XAO6" s="110"/>
      <c r="XAP6" s="110"/>
      <c r="XAQ6" s="110"/>
      <c r="XAR6" s="110"/>
      <c r="XAS6" s="110"/>
      <c r="XAT6" s="110"/>
      <c r="XAU6" s="110"/>
      <c r="XAV6" s="110"/>
      <c r="XAW6" s="110"/>
      <c r="XAX6" s="110"/>
      <c r="XAY6" s="110"/>
      <c r="XAZ6" s="110"/>
      <c r="XBA6" s="110"/>
      <c r="XBB6" s="110"/>
      <c r="XBC6" s="110"/>
      <c r="XBD6" s="110"/>
      <c r="XBE6" s="110"/>
      <c r="XBF6" s="110"/>
      <c r="XBG6" s="110"/>
      <c r="XBH6" s="110"/>
      <c r="XBI6" s="110"/>
      <c r="XBJ6" s="110"/>
      <c r="XBK6" s="110"/>
      <c r="XBL6" s="110"/>
      <c r="XBM6" s="110"/>
      <c r="XBN6" s="110"/>
      <c r="XBO6" s="110"/>
      <c r="XBP6" s="110"/>
      <c r="XBQ6" s="110"/>
      <c r="XBR6" s="110"/>
      <c r="XBS6" s="110"/>
      <c r="XBT6" s="110"/>
      <c r="XBU6" s="110"/>
      <c r="XBV6" s="110"/>
      <c r="XBW6" s="110"/>
      <c r="XBX6" s="110"/>
      <c r="XBY6" s="110"/>
      <c r="XBZ6" s="110"/>
      <c r="XCA6" s="110"/>
      <c r="XCB6" s="110"/>
      <c r="XCC6" s="110"/>
      <c r="XCD6" s="110"/>
      <c r="XCE6" s="110"/>
      <c r="XCF6" s="110"/>
      <c r="XCG6" s="110"/>
      <c r="XCH6" s="110"/>
      <c r="XCI6" s="110"/>
      <c r="XCJ6" s="110"/>
      <c r="XCK6" s="110"/>
      <c r="XCL6" s="110"/>
      <c r="XCM6" s="110"/>
      <c r="XCN6" s="110"/>
      <c r="XCO6" s="110"/>
      <c r="XCP6" s="110"/>
      <c r="XCQ6" s="110"/>
      <c r="XCR6" s="110"/>
      <c r="XCS6" s="110"/>
      <c r="XCT6" s="110"/>
      <c r="XCU6" s="110"/>
      <c r="XCV6" s="110"/>
      <c r="XCW6" s="110"/>
      <c r="XCX6" s="110"/>
      <c r="XCY6" s="110"/>
      <c r="XCZ6" s="110"/>
      <c r="XDA6" s="110"/>
      <c r="XDB6" s="110"/>
      <c r="XDC6" s="110"/>
      <c r="XDD6" s="110"/>
      <c r="XDE6" s="110"/>
      <c r="XDF6" s="110"/>
      <c r="XDG6" s="110"/>
      <c r="XDH6" s="110"/>
      <c r="XDI6" s="110"/>
      <c r="XDJ6" s="110"/>
      <c r="XDK6" s="110"/>
      <c r="XDL6" s="110"/>
      <c r="XDM6" s="110"/>
      <c r="XDN6" s="110"/>
      <c r="XDO6" s="110"/>
      <c r="XDP6" s="110"/>
      <c r="XDQ6" s="110"/>
      <c r="XDR6" s="110"/>
      <c r="XDS6" s="110"/>
      <c r="XDT6" s="110"/>
      <c r="XDU6" s="110"/>
      <c r="XDV6" s="110"/>
      <c r="XDW6" s="110"/>
      <c r="XDX6" s="110"/>
      <c r="XDY6" s="110"/>
      <c r="XDZ6" s="110"/>
      <c r="XEA6" s="110"/>
      <c r="XEB6" s="110"/>
      <c r="XEC6" s="110"/>
      <c r="XED6" s="110"/>
      <c r="XEE6" s="110"/>
      <c r="XEF6" s="110"/>
      <c r="XEG6" s="110"/>
      <c r="XEH6" s="110"/>
      <c r="XEI6" s="110"/>
      <c r="XEJ6" s="110"/>
      <c r="XEK6" s="110"/>
      <c r="XEL6" s="110"/>
      <c r="XEM6" s="110"/>
      <c r="XEN6" s="110"/>
      <c r="XEO6" s="110"/>
      <c r="XEP6" s="110"/>
      <c r="XEQ6" s="110"/>
      <c r="XER6" s="110"/>
      <c r="XES6" s="110"/>
      <c r="XET6" s="110"/>
      <c r="XEU6" s="110"/>
      <c r="XEV6" s="110"/>
      <c r="XEW6" s="110"/>
      <c r="XEX6" s="110"/>
      <c r="XEY6" s="110"/>
      <c r="XEZ6" s="110"/>
      <c r="XFA6" s="110"/>
      <c r="XFB6" s="110"/>
      <c r="XFC6" s="110"/>
      <c r="XFD6" s="110"/>
    </row>
    <row r="7" s="101" customFormat="1" ht="13.5" spans="1:16384">
      <c r="A7" s="116"/>
      <c r="B7" s="116" t="s">
        <v>2148</v>
      </c>
      <c r="C7" s="116"/>
      <c r="D7" s="116"/>
      <c r="E7" s="116"/>
      <c r="F7" s="116"/>
      <c r="G7" s="116"/>
      <c r="H7" s="116"/>
      <c r="I7" s="109"/>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0"/>
      <c r="IU7" s="110"/>
      <c r="IV7" s="110"/>
      <c r="IW7" s="110"/>
      <c r="IX7" s="110"/>
      <c r="IY7" s="110"/>
      <c r="IZ7" s="110"/>
      <c r="JA7" s="110"/>
      <c r="JB7" s="110"/>
      <c r="JC7" s="110"/>
      <c r="JD7" s="110"/>
      <c r="JE7" s="110"/>
      <c r="JF7" s="110"/>
      <c r="JG7" s="110"/>
      <c r="JH7" s="110"/>
      <c r="JI7" s="110"/>
      <c r="JJ7" s="110"/>
      <c r="JK7" s="110"/>
      <c r="JL7" s="110"/>
      <c r="JM7" s="110"/>
      <c r="JN7" s="110"/>
      <c r="JO7" s="110"/>
      <c r="JP7" s="110"/>
      <c r="JQ7" s="110"/>
      <c r="JR7" s="110"/>
      <c r="JS7" s="110"/>
      <c r="JT7" s="110"/>
      <c r="JU7" s="110"/>
      <c r="JV7" s="110"/>
      <c r="JW7" s="110"/>
      <c r="JX7" s="110"/>
      <c r="JY7" s="110"/>
      <c r="JZ7" s="110"/>
      <c r="KA7" s="110"/>
      <c r="KB7" s="110"/>
      <c r="KC7" s="110"/>
      <c r="KD7" s="110"/>
      <c r="KE7" s="110"/>
      <c r="KF7" s="110"/>
      <c r="KG7" s="110"/>
      <c r="KH7" s="110"/>
      <c r="KI7" s="110"/>
      <c r="KJ7" s="110"/>
      <c r="KK7" s="110"/>
      <c r="KL7" s="110"/>
      <c r="KM7" s="110"/>
      <c r="KN7" s="110"/>
      <c r="KO7" s="110"/>
      <c r="KP7" s="110"/>
      <c r="KQ7" s="110"/>
      <c r="KR7" s="110"/>
      <c r="KS7" s="110"/>
      <c r="KT7" s="110"/>
      <c r="KU7" s="110"/>
      <c r="KV7" s="110"/>
      <c r="KW7" s="110"/>
      <c r="KX7" s="110"/>
      <c r="KY7" s="110"/>
      <c r="KZ7" s="110"/>
      <c r="LA7" s="110"/>
      <c r="LB7" s="110"/>
      <c r="LC7" s="110"/>
      <c r="LD7" s="110"/>
      <c r="LE7" s="110"/>
      <c r="LF7" s="110"/>
      <c r="LG7" s="110"/>
      <c r="LH7" s="110"/>
      <c r="LI7" s="110"/>
      <c r="LJ7" s="110"/>
      <c r="LK7" s="110"/>
      <c r="LL7" s="110"/>
      <c r="LM7" s="110"/>
      <c r="LN7" s="110"/>
      <c r="LO7" s="110"/>
      <c r="LP7" s="110"/>
      <c r="LQ7" s="110"/>
      <c r="LR7" s="110"/>
      <c r="LS7" s="110"/>
      <c r="LT7" s="110"/>
      <c r="LU7" s="110"/>
      <c r="LV7" s="110"/>
      <c r="LW7" s="110"/>
      <c r="LX7" s="110"/>
      <c r="LY7" s="110"/>
      <c r="LZ7" s="110"/>
      <c r="MA7" s="110"/>
      <c r="MB7" s="110"/>
      <c r="MC7" s="110"/>
      <c r="MD7" s="110"/>
      <c r="ME7" s="110"/>
      <c r="MF7" s="110"/>
      <c r="MG7" s="110"/>
      <c r="MH7" s="110"/>
      <c r="MI7" s="110"/>
      <c r="MJ7" s="110"/>
      <c r="MK7" s="110"/>
      <c r="ML7" s="110"/>
      <c r="MM7" s="110"/>
      <c r="MN7" s="110"/>
      <c r="MO7" s="110"/>
      <c r="MP7" s="110"/>
      <c r="MQ7" s="110"/>
      <c r="MR7" s="110"/>
      <c r="MS7" s="110"/>
      <c r="MT7" s="110"/>
      <c r="MU7" s="110"/>
      <c r="MV7" s="110"/>
      <c r="MW7" s="110"/>
      <c r="MX7" s="110"/>
      <c r="MY7" s="110"/>
      <c r="MZ7" s="110"/>
      <c r="NA7" s="110"/>
      <c r="NB7" s="110"/>
      <c r="NC7" s="110"/>
      <c r="ND7" s="110"/>
      <c r="NE7" s="110"/>
      <c r="NF7" s="110"/>
      <c r="NG7" s="110"/>
      <c r="NH7" s="110"/>
      <c r="NI7" s="110"/>
      <c r="NJ7" s="110"/>
      <c r="NK7" s="110"/>
      <c r="NL7" s="110"/>
      <c r="NM7" s="110"/>
      <c r="NN7" s="110"/>
      <c r="NO7" s="110"/>
      <c r="NP7" s="110"/>
      <c r="NQ7" s="110"/>
      <c r="NR7" s="110"/>
      <c r="NS7" s="110"/>
      <c r="NT7" s="110"/>
      <c r="NU7" s="110"/>
      <c r="NV7" s="110"/>
      <c r="NW7" s="110"/>
      <c r="NX7" s="110"/>
      <c r="NY7" s="110"/>
      <c r="NZ7" s="110"/>
      <c r="OA7" s="110"/>
      <c r="OB7" s="110"/>
      <c r="OC7" s="110"/>
      <c r="OD7" s="110"/>
      <c r="OE7" s="110"/>
      <c r="OF7" s="110"/>
      <c r="OG7" s="110"/>
      <c r="OH7" s="110"/>
      <c r="OI7" s="110"/>
      <c r="OJ7" s="110"/>
      <c r="OK7" s="110"/>
      <c r="OL7" s="110"/>
      <c r="OM7" s="110"/>
      <c r="ON7" s="110"/>
      <c r="OO7" s="110"/>
      <c r="OP7" s="110"/>
      <c r="OQ7" s="110"/>
      <c r="OR7" s="110"/>
      <c r="OS7" s="110"/>
      <c r="OT7" s="110"/>
      <c r="OU7" s="110"/>
      <c r="OV7" s="110"/>
      <c r="OW7" s="110"/>
      <c r="OX7" s="110"/>
      <c r="OY7" s="110"/>
      <c r="OZ7" s="110"/>
      <c r="PA7" s="110"/>
      <c r="PB7" s="110"/>
      <c r="PC7" s="110"/>
      <c r="PD7" s="110"/>
      <c r="PE7" s="110"/>
      <c r="PF7" s="110"/>
      <c r="PG7" s="110"/>
      <c r="PH7" s="110"/>
      <c r="PI7" s="110"/>
      <c r="PJ7" s="110"/>
      <c r="PK7" s="110"/>
      <c r="PL7" s="110"/>
      <c r="PM7" s="110"/>
      <c r="PN7" s="110"/>
      <c r="PO7" s="110"/>
      <c r="PP7" s="110"/>
      <c r="PQ7" s="110"/>
      <c r="PR7" s="110"/>
      <c r="PS7" s="110"/>
      <c r="PT7" s="110"/>
      <c r="PU7" s="110"/>
      <c r="PV7" s="110"/>
      <c r="PW7" s="110"/>
      <c r="PX7" s="110"/>
      <c r="PY7" s="110"/>
      <c r="PZ7" s="110"/>
      <c r="QA7" s="110"/>
      <c r="QB7" s="110"/>
      <c r="QC7" s="110"/>
      <c r="QD7" s="110"/>
      <c r="QE7" s="110"/>
      <c r="QF7" s="110"/>
      <c r="QG7" s="110"/>
      <c r="QH7" s="110"/>
      <c r="QI7" s="110"/>
      <c r="QJ7" s="110"/>
      <c r="QK7" s="110"/>
      <c r="QL7" s="110"/>
      <c r="QM7" s="110"/>
      <c r="QN7" s="110"/>
      <c r="QO7" s="110"/>
      <c r="QP7" s="110"/>
      <c r="QQ7" s="110"/>
      <c r="QR7" s="110"/>
      <c r="QS7" s="110"/>
      <c r="QT7" s="110"/>
      <c r="QU7" s="110"/>
      <c r="QV7" s="110"/>
      <c r="QW7" s="110"/>
      <c r="QX7" s="110"/>
      <c r="QY7" s="110"/>
      <c r="QZ7" s="110"/>
      <c r="RA7" s="110"/>
      <c r="RB7" s="110"/>
      <c r="RC7" s="110"/>
      <c r="RD7" s="110"/>
      <c r="RE7" s="110"/>
      <c r="RF7" s="110"/>
      <c r="RG7" s="110"/>
      <c r="RH7" s="110"/>
      <c r="RI7" s="110"/>
      <c r="RJ7" s="110"/>
      <c r="RK7" s="110"/>
      <c r="RL7" s="110"/>
      <c r="RM7" s="110"/>
      <c r="RN7" s="110"/>
      <c r="RO7" s="110"/>
      <c r="RP7" s="110"/>
      <c r="RQ7" s="110"/>
      <c r="RR7" s="110"/>
      <c r="RS7" s="110"/>
      <c r="RT7" s="110"/>
      <c r="RU7" s="110"/>
      <c r="RV7" s="110"/>
      <c r="RW7" s="110"/>
      <c r="RX7" s="110"/>
      <c r="RY7" s="110"/>
      <c r="RZ7" s="110"/>
      <c r="SA7" s="110"/>
      <c r="SB7" s="110"/>
      <c r="SC7" s="110"/>
      <c r="SD7" s="110"/>
      <c r="SE7" s="110"/>
      <c r="SF7" s="110"/>
      <c r="SG7" s="110"/>
      <c r="SH7" s="110"/>
      <c r="SI7" s="110"/>
      <c r="SJ7" s="110"/>
      <c r="SK7" s="110"/>
      <c r="SL7" s="110"/>
      <c r="SM7" s="110"/>
      <c r="SN7" s="110"/>
      <c r="SO7" s="110"/>
      <c r="SP7" s="110"/>
      <c r="SQ7" s="110"/>
      <c r="SR7" s="110"/>
      <c r="SS7" s="110"/>
      <c r="ST7" s="110"/>
      <c r="SU7" s="110"/>
      <c r="SV7" s="110"/>
      <c r="SW7" s="110"/>
      <c r="SX7" s="110"/>
      <c r="SY7" s="110"/>
      <c r="SZ7" s="110"/>
      <c r="TA7" s="110"/>
      <c r="TB7" s="110"/>
      <c r="TC7" s="110"/>
      <c r="TD7" s="110"/>
      <c r="TE7" s="110"/>
      <c r="TF7" s="110"/>
      <c r="TG7" s="110"/>
      <c r="TH7" s="110"/>
      <c r="TI7" s="110"/>
      <c r="TJ7" s="110"/>
      <c r="TK7" s="110"/>
      <c r="TL7" s="110"/>
      <c r="TM7" s="110"/>
      <c r="TN7" s="110"/>
      <c r="TO7" s="110"/>
      <c r="TP7" s="110"/>
      <c r="TQ7" s="110"/>
      <c r="TR7" s="110"/>
      <c r="TS7" s="110"/>
      <c r="TT7" s="110"/>
      <c r="TU7" s="110"/>
      <c r="TV7" s="110"/>
      <c r="TW7" s="110"/>
      <c r="TX7" s="110"/>
      <c r="TY7" s="110"/>
      <c r="TZ7" s="110"/>
      <c r="UA7" s="110"/>
      <c r="UB7" s="110"/>
      <c r="UC7" s="110"/>
      <c r="UD7" s="110"/>
      <c r="UE7" s="110"/>
      <c r="UF7" s="110"/>
      <c r="UG7" s="110"/>
      <c r="UH7" s="110"/>
      <c r="UI7" s="110"/>
      <c r="UJ7" s="110"/>
      <c r="UK7" s="110"/>
      <c r="UL7" s="110"/>
      <c r="UM7" s="110"/>
      <c r="UN7" s="110"/>
      <c r="UO7" s="110"/>
      <c r="UP7" s="110"/>
      <c r="UQ7" s="110"/>
      <c r="UR7" s="110"/>
      <c r="US7" s="110"/>
      <c r="UT7" s="110"/>
      <c r="UU7" s="110"/>
      <c r="UV7" s="110"/>
      <c r="UW7" s="110"/>
      <c r="UX7" s="110"/>
      <c r="UY7" s="110"/>
      <c r="UZ7" s="110"/>
      <c r="VA7" s="110"/>
      <c r="VB7" s="110"/>
      <c r="VC7" s="110"/>
      <c r="VD7" s="110"/>
      <c r="VE7" s="110"/>
      <c r="VF7" s="110"/>
      <c r="VG7" s="110"/>
      <c r="VH7" s="110"/>
      <c r="VI7" s="110"/>
      <c r="VJ7" s="110"/>
      <c r="VK7" s="110"/>
      <c r="VL7" s="110"/>
      <c r="VM7" s="110"/>
      <c r="VN7" s="110"/>
      <c r="VO7" s="110"/>
      <c r="VP7" s="110"/>
      <c r="VQ7" s="110"/>
      <c r="VR7" s="110"/>
      <c r="VS7" s="110"/>
      <c r="VT7" s="110"/>
      <c r="VU7" s="110"/>
      <c r="VV7" s="110"/>
      <c r="VW7" s="110"/>
      <c r="VX7" s="110"/>
      <c r="VY7" s="110"/>
      <c r="VZ7" s="110"/>
      <c r="WA7" s="110"/>
      <c r="WB7" s="110"/>
      <c r="WC7" s="110"/>
      <c r="WD7" s="110"/>
      <c r="WE7" s="110"/>
      <c r="WF7" s="110"/>
      <c r="WG7" s="110"/>
      <c r="WH7" s="110"/>
      <c r="WI7" s="110"/>
      <c r="WJ7" s="110"/>
      <c r="WK7" s="110"/>
      <c r="WL7" s="110"/>
      <c r="WM7" s="110"/>
      <c r="WN7" s="110"/>
      <c r="WO7" s="110"/>
      <c r="WP7" s="110"/>
      <c r="WQ7" s="110"/>
      <c r="WR7" s="110"/>
      <c r="WS7" s="110"/>
      <c r="WT7" s="110"/>
      <c r="WU7" s="110"/>
      <c r="WV7" s="110"/>
      <c r="WW7" s="110"/>
      <c r="WX7" s="110"/>
      <c r="WY7" s="110"/>
      <c r="WZ7" s="110"/>
      <c r="XA7" s="110"/>
      <c r="XB7" s="110"/>
      <c r="XC7" s="110"/>
      <c r="XD7" s="110"/>
      <c r="XE7" s="110"/>
      <c r="XF7" s="110"/>
      <c r="XG7" s="110"/>
      <c r="XH7" s="110"/>
      <c r="XI7" s="110"/>
      <c r="XJ7" s="110"/>
      <c r="XK7" s="110"/>
      <c r="XL7" s="110"/>
      <c r="XM7" s="110"/>
      <c r="XN7" s="110"/>
      <c r="XO7" s="110"/>
      <c r="XP7" s="110"/>
      <c r="XQ7" s="110"/>
      <c r="XR7" s="110"/>
      <c r="XS7" s="110"/>
      <c r="XT7" s="110"/>
      <c r="XU7" s="110"/>
      <c r="XV7" s="110"/>
      <c r="XW7" s="110"/>
      <c r="XX7" s="110"/>
      <c r="XY7" s="110"/>
      <c r="XZ7" s="110"/>
      <c r="YA7" s="110"/>
      <c r="YB7" s="110"/>
      <c r="YC7" s="110"/>
      <c r="YD7" s="110"/>
      <c r="YE7" s="110"/>
      <c r="YF7" s="110"/>
      <c r="YG7" s="110"/>
      <c r="YH7" s="110"/>
      <c r="YI7" s="110"/>
      <c r="YJ7" s="110"/>
      <c r="YK7" s="110"/>
      <c r="YL7" s="110"/>
      <c r="YM7" s="110"/>
      <c r="YN7" s="110"/>
      <c r="YO7" s="110"/>
      <c r="YP7" s="110"/>
      <c r="YQ7" s="110"/>
      <c r="YR7" s="110"/>
      <c r="YS7" s="110"/>
      <c r="YT7" s="110"/>
      <c r="YU7" s="110"/>
      <c r="YV7" s="110"/>
      <c r="YW7" s="110"/>
      <c r="YX7" s="110"/>
      <c r="YY7" s="110"/>
      <c r="YZ7" s="110"/>
      <c r="ZA7" s="110"/>
      <c r="ZB7" s="110"/>
      <c r="ZC7" s="110"/>
      <c r="ZD7" s="110"/>
      <c r="ZE7" s="110"/>
      <c r="ZF7" s="110"/>
      <c r="ZG7" s="110"/>
      <c r="ZH7" s="110"/>
      <c r="ZI7" s="110"/>
      <c r="ZJ7" s="110"/>
      <c r="ZK7" s="110"/>
      <c r="ZL7" s="110"/>
      <c r="ZM7" s="110"/>
      <c r="ZN7" s="110"/>
      <c r="ZO7" s="110"/>
      <c r="ZP7" s="110"/>
      <c r="ZQ7" s="110"/>
      <c r="ZR7" s="110"/>
      <c r="ZS7" s="110"/>
      <c r="ZT7" s="110"/>
      <c r="ZU7" s="110"/>
      <c r="ZV7" s="110"/>
      <c r="ZW7" s="110"/>
      <c r="ZX7" s="110"/>
      <c r="ZY7" s="110"/>
      <c r="ZZ7" s="110"/>
      <c r="AAA7" s="110"/>
      <c r="AAB7" s="110"/>
      <c r="AAC7" s="110"/>
      <c r="AAD7" s="110"/>
      <c r="AAE7" s="110"/>
      <c r="AAF7" s="110"/>
      <c r="AAG7" s="110"/>
      <c r="AAH7" s="110"/>
      <c r="AAI7" s="110"/>
      <c r="AAJ7" s="110"/>
      <c r="AAK7" s="110"/>
      <c r="AAL7" s="110"/>
      <c r="AAM7" s="110"/>
      <c r="AAN7" s="110"/>
      <c r="AAO7" s="110"/>
      <c r="AAP7" s="110"/>
      <c r="AAQ7" s="110"/>
      <c r="AAR7" s="110"/>
      <c r="AAS7" s="110"/>
      <c r="AAT7" s="110"/>
      <c r="AAU7" s="110"/>
      <c r="AAV7" s="110"/>
      <c r="AAW7" s="110"/>
      <c r="AAX7" s="110"/>
      <c r="AAY7" s="110"/>
      <c r="AAZ7" s="110"/>
      <c r="ABA7" s="110"/>
      <c r="ABB7" s="110"/>
      <c r="ABC7" s="110"/>
      <c r="ABD7" s="110"/>
      <c r="ABE7" s="110"/>
      <c r="ABF7" s="110"/>
      <c r="ABG7" s="110"/>
      <c r="ABH7" s="110"/>
      <c r="ABI7" s="110"/>
      <c r="ABJ7" s="110"/>
      <c r="ABK7" s="110"/>
      <c r="ABL7" s="110"/>
      <c r="ABM7" s="110"/>
      <c r="ABN7" s="110"/>
      <c r="ABO7" s="110"/>
      <c r="ABP7" s="110"/>
      <c r="ABQ7" s="110"/>
      <c r="ABR7" s="110"/>
      <c r="ABS7" s="110"/>
      <c r="ABT7" s="110"/>
      <c r="ABU7" s="110"/>
      <c r="ABV7" s="110"/>
      <c r="ABW7" s="110"/>
      <c r="ABX7" s="110"/>
      <c r="ABY7" s="110"/>
      <c r="ABZ7" s="110"/>
      <c r="ACA7" s="110"/>
      <c r="ACB7" s="110"/>
      <c r="ACC7" s="110"/>
      <c r="ACD7" s="110"/>
      <c r="ACE7" s="110"/>
      <c r="ACF7" s="110"/>
      <c r="ACG7" s="110"/>
      <c r="ACH7" s="110"/>
      <c r="ACI7" s="110"/>
      <c r="ACJ7" s="110"/>
      <c r="ACK7" s="110"/>
      <c r="ACL7" s="110"/>
      <c r="ACM7" s="110"/>
      <c r="ACN7" s="110"/>
      <c r="ACO7" s="110"/>
      <c r="ACP7" s="110"/>
      <c r="ACQ7" s="110"/>
      <c r="ACR7" s="110"/>
      <c r="ACS7" s="110"/>
      <c r="ACT7" s="110"/>
      <c r="ACU7" s="110"/>
      <c r="ACV7" s="110"/>
      <c r="ACW7" s="110"/>
      <c r="ACX7" s="110"/>
      <c r="ACY7" s="110"/>
      <c r="ACZ7" s="110"/>
      <c r="ADA7" s="110"/>
      <c r="ADB7" s="110"/>
      <c r="ADC7" s="110"/>
      <c r="ADD7" s="110"/>
      <c r="ADE7" s="110"/>
      <c r="ADF7" s="110"/>
      <c r="ADG7" s="110"/>
      <c r="ADH7" s="110"/>
      <c r="ADI7" s="110"/>
      <c r="ADJ7" s="110"/>
      <c r="ADK7" s="110"/>
      <c r="ADL7" s="110"/>
      <c r="ADM7" s="110"/>
      <c r="ADN7" s="110"/>
      <c r="ADO7" s="110"/>
      <c r="ADP7" s="110"/>
      <c r="ADQ7" s="110"/>
      <c r="ADR7" s="110"/>
      <c r="ADS7" s="110"/>
      <c r="ADT7" s="110"/>
      <c r="ADU7" s="110"/>
      <c r="ADV7" s="110"/>
      <c r="ADW7" s="110"/>
      <c r="ADX7" s="110"/>
      <c r="ADY7" s="110"/>
      <c r="ADZ7" s="110"/>
      <c r="AEA7" s="110"/>
      <c r="AEB7" s="110"/>
      <c r="AEC7" s="110"/>
      <c r="AED7" s="110"/>
      <c r="AEE7" s="110"/>
      <c r="AEF7" s="110"/>
      <c r="AEG7" s="110"/>
      <c r="AEH7" s="110"/>
      <c r="AEI7" s="110"/>
      <c r="AEJ7" s="110"/>
      <c r="AEK7" s="110"/>
      <c r="AEL7" s="110"/>
      <c r="AEM7" s="110"/>
      <c r="AEN7" s="110"/>
      <c r="AEO7" s="110"/>
      <c r="AEP7" s="110"/>
      <c r="AEQ7" s="110"/>
      <c r="AER7" s="110"/>
      <c r="AES7" s="110"/>
      <c r="AET7" s="110"/>
      <c r="AEU7" s="110"/>
      <c r="AEV7" s="110"/>
      <c r="AEW7" s="110"/>
      <c r="AEX7" s="110"/>
      <c r="AEY7" s="110"/>
      <c r="AEZ7" s="110"/>
      <c r="AFA7" s="110"/>
      <c r="AFB7" s="110"/>
      <c r="AFC7" s="110"/>
      <c r="AFD7" s="110"/>
      <c r="AFE7" s="110"/>
      <c r="AFF7" s="110"/>
      <c r="AFG7" s="110"/>
      <c r="AFH7" s="110"/>
      <c r="AFI7" s="110"/>
      <c r="AFJ7" s="110"/>
      <c r="AFK7" s="110"/>
      <c r="AFL7" s="110"/>
      <c r="AFM7" s="110"/>
      <c r="AFN7" s="110"/>
      <c r="AFO7" s="110"/>
      <c r="AFP7" s="110"/>
      <c r="AFQ7" s="110"/>
      <c r="AFR7" s="110"/>
      <c r="AFS7" s="110"/>
      <c r="AFT7" s="110"/>
      <c r="AFU7" s="110"/>
      <c r="AFV7" s="110"/>
      <c r="AFW7" s="110"/>
      <c r="AFX7" s="110"/>
      <c r="AFY7" s="110"/>
      <c r="AFZ7" s="110"/>
      <c r="AGA7" s="110"/>
      <c r="AGB7" s="110"/>
      <c r="AGC7" s="110"/>
      <c r="AGD7" s="110"/>
      <c r="AGE7" s="110"/>
      <c r="AGF7" s="110"/>
      <c r="AGG7" s="110"/>
      <c r="AGH7" s="110"/>
      <c r="AGI7" s="110"/>
      <c r="AGJ7" s="110"/>
      <c r="AGK7" s="110"/>
      <c r="AGL7" s="110"/>
      <c r="AGM7" s="110"/>
      <c r="AGN7" s="110"/>
      <c r="AGO7" s="110"/>
      <c r="AGP7" s="110"/>
      <c r="AGQ7" s="110"/>
      <c r="AGR7" s="110"/>
      <c r="AGS7" s="110"/>
      <c r="AGT7" s="110"/>
      <c r="AGU7" s="110"/>
      <c r="AGV7" s="110"/>
      <c r="AGW7" s="110"/>
      <c r="AGX7" s="110"/>
      <c r="AGY7" s="110"/>
      <c r="AGZ7" s="110"/>
      <c r="AHA7" s="110"/>
      <c r="AHB7" s="110"/>
      <c r="AHC7" s="110"/>
      <c r="AHD7" s="110"/>
      <c r="AHE7" s="110"/>
      <c r="AHF7" s="110"/>
      <c r="AHG7" s="110"/>
      <c r="AHH7" s="110"/>
      <c r="AHI7" s="110"/>
      <c r="AHJ7" s="110"/>
      <c r="AHK7" s="110"/>
      <c r="AHL7" s="110"/>
      <c r="AHM7" s="110"/>
      <c r="AHN7" s="110"/>
      <c r="AHO7" s="110"/>
      <c r="AHP7" s="110"/>
      <c r="AHQ7" s="110"/>
      <c r="AHR7" s="110"/>
      <c r="AHS7" s="110"/>
      <c r="AHT7" s="110"/>
      <c r="AHU7" s="110"/>
      <c r="AHV7" s="110"/>
      <c r="AHW7" s="110"/>
      <c r="AHX7" s="110"/>
      <c r="AHY7" s="110"/>
      <c r="AHZ7" s="110"/>
      <c r="AIA7" s="110"/>
      <c r="AIB7" s="110"/>
      <c r="AIC7" s="110"/>
      <c r="AID7" s="110"/>
      <c r="AIE7" s="110"/>
      <c r="AIF7" s="110"/>
      <c r="AIG7" s="110"/>
      <c r="AIH7" s="110"/>
      <c r="AII7" s="110"/>
      <c r="AIJ7" s="110"/>
      <c r="AIK7" s="110"/>
      <c r="AIL7" s="110"/>
      <c r="AIM7" s="110"/>
      <c r="AIN7" s="110"/>
      <c r="AIO7" s="110"/>
      <c r="AIP7" s="110"/>
      <c r="AIQ7" s="110"/>
      <c r="AIR7" s="110"/>
      <c r="AIS7" s="110"/>
      <c r="AIT7" s="110"/>
      <c r="AIU7" s="110"/>
      <c r="AIV7" s="110"/>
      <c r="AIW7" s="110"/>
      <c r="AIX7" s="110"/>
      <c r="AIY7" s="110"/>
      <c r="AIZ7" s="110"/>
      <c r="AJA7" s="110"/>
      <c r="AJB7" s="110"/>
      <c r="AJC7" s="110"/>
      <c r="AJD7" s="110"/>
      <c r="AJE7" s="110"/>
      <c r="AJF7" s="110"/>
      <c r="AJG7" s="110"/>
      <c r="AJH7" s="110"/>
      <c r="AJI7" s="110"/>
      <c r="AJJ7" s="110"/>
      <c r="AJK7" s="110"/>
      <c r="AJL7" s="110"/>
      <c r="AJM7" s="110"/>
      <c r="AJN7" s="110"/>
      <c r="AJO7" s="110"/>
      <c r="AJP7" s="110"/>
      <c r="AJQ7" s="110"/>
      <c r="AJR7" s="110"/>
      <c r="AJS7" s="110"/>
      <c r="AJT7" s="110"/>
      <c r="AJU7" s="110"/>
      <c r="AJV7" s="110"/>
      <c r="AJW7" s="110"/>
      <c r="AJX7" s="110"/>
      <c r="AJY7" s="110"/>
      <c r="AJZ7" s="110"/>
      <c r="AKA7" s="110"/>
      <c r="AKB7" s="110"/>
      <c r="AKC7" s="110"/>
      <c r="AKD7" s="110"/>
      <c r="AKE7" s="110"/>
      <c r="AKF7" s="110"/>
      <c r="AKG7" s="110"/>
      <c r="AKH7" s="110"/>
      <c r="AKI7" s="110"/>
      <c r="AKJ7" s="110"/>
      <c r="AKK7" s="110"/>
      <c r="AKL7" s="110"/>
      <c r="AKM7" s="110"/>
      <c r="AKN7" s="110"/>
      <c r="AKO7" s="110"/>
      <c r="AKP7" s="110"/>
      <c r="AKQ7" s="110"/>
      <c r="AKR7" s="110"/>
      <c r="AKS7" s="110"/>
      <c r="AKT7" s="110"/>
      <c r="AKU7" s="110"/>
      <c r="AKV7" s="110"/>
      <c r="AKW7" s="110"/>
      <c r="AKX7" s="110"/>
      <c r="AKY7" s="110"/>
      <c r="AKZ7" s="110"/>
      <c r="ALA7" s="110"/>
      <c r="ALB7" s="110"/>
      <c r="ALC7" s="110"/>
      <c r="ALD7" s="110"/>
      <c r="ALE7" s="110"/>
      <c r="ALF7" s="110"/>
      <c r="ALG7" s="110"/>
      <c r="ALH7" s="110"/>
      <c r="ALI7" s="110"/>
      <c r="ALJ7" s="110"/>
      <c r="ALK7" s="110"/>
      <c r="ALL7" s="110"/>
      <c r="ALM7" s="110"/>
      <c r="ALN7" s="110"/>
      <c r="ALO7" s="110"/>
      <c r="ALP7" s="110"/>
      <c r="ALQ7" s="110"/>
      <c r="ALR7" s="110"/>
      <c r="ALS7" s="110"/>
      <c r="ALT7" s="110"/>
      <c r="ALU7" s="110"/>
      <c r="ALV7" s="110"/>
      <c r="ALW7" s="110"/>
      <c r="ALX7" s="110"/>
      <c r="ALY7" s="110"/>
      <c r="ALZ7" s="110"/>
      <c r="AMA7" s="110"/>
      <c r="AMB7" s="110"/>
      <c r="AMC7" s="110"/>
      <c r="AMD7" s="110"/>
      <c r="AME7" s="110"/>
      <c r="AMF7" s="110"/>
      <c r="AMG7" s="110"/>
      <c r="AMH7" s="110"/>
      <c r="AMI7" s="110"/>
      <c r="AMJ7" s="110"/>
      <c r="AMK7" s="110"/>
      <c r="AML7" s="110"/>
      <c r="AMM7" s="110"/>
      <c r="AMN7" s="110"/>
      <c r="AMO7" s="110"/>
      <c r="AMP7" s="110"/>
      <c r="AMQ7" s="110"/>
      <c r="AMR7" s="110"/>
      <c r="AMS7" s="110"/>
      <c r="AMT7" s="110"/>
      <c r="AMU7" s="110"/>
      <c r="AMV7" s="110"/>
      <c r="AMW7" s="110"/>
      <c r="AMX7" s="110"/>
      <c r="AMY7" s="110"/>
      <c r="AMZ7" s="110"/>
      <c r="ANA7" s="110"/>
      <c r="ANB7" s="110"/>
      <c r="ANC7" s="110"/>
      <c r="AND7" s="110"/>
      <c r="ANE7" s="110"/>
      <c r="ANF7" s="110"/>
      <c r="ANG7" s="110"/>
      <c r="ANH7" s="110"/>
      <c r="ANI7" s="110"/>
      <c r="ANJ7" s="110"/>
      <c r="ANK7" s="110"/>
      <c r="ANL7" s="110"/>
      <c r="ANM7" s="110"/>
      <c r="ANN7" s="110"/>
      <c r="ANO7" s="110"/>
      <c r="ANP7" s="110"/>
      <c r="ANQ7" s="110"/>
      <c r="ANR7" s="110"/>
      <c r="ANS7" s="110"/>
      <c r="ANT7" s="110"/>
      <c r="ANU7" s="110"/>
      <c r="ANV7" s="110"/>
      <c r="ANW7" s="110"/>
      <c r="ANX7" s="110"/>
      <c r="ANY7" s="110"/>
      <c r="ANZ7" s="110"/>
      <c r="AOA7" s="110"/>
      <c r="AOB7" s="110"/>
      <c r="AOC7" s="110"/>
      <c r="AOD7" s="110"/>
      <c r="AOE7" s="110"/>
      <c r="AOF7" s="110"/>
      <c r="AOG7" s="110"/>
      <c r="AOH7" s="110"/>
      <c r="AOI7" s="110"/>
      <c r="AOJ7" s="110"/>
      <c r="AOK7" s="110"/>
      <c r="AOL7" s="110"/>
      <c r="AOM7" s="110"/>
      <c r="AON7" s="110"/>
      <c r="AOO7" s="110"/>
      <c r="AOP7" s="110"/>
      <c r="AOQ7" s="110"/>
      <c r="AOR7" s="110"/>
      <c r="AOS7" s="110"/>
      <c r="AOT7" s="110"/>
      <c r="AOU7" s="110"/>
      <c r="AOV7" s="110"/>
      <c r="AOW7" s="110"/>
      <c r="AOX7" s="110"/>
      <c r="AOY7" s="110"/>
      <c r="AOZ7" s="110"/>
      <c r="APA7" s="110"/>
      <c r="APB7" s="110"/>
      <c r="APC7" s="110"/>
      <c r="APD7" s="110"/>
      <c r="APE7" s="110"/>
      <c r="APF7" s="110"/>
      <c r="APG7" s="110"/>
      <c r="APH7" s="110"/>
      <c r="API7" s="110"/>
      <c r="APJ7" s="110"/>
      <c r="APK7" s="110"/>
      <c r="APL7" s="110"/>
      <c r="APM7" s="110"/>
      <c r="APN7" s="110"/>
      <c r="APO7" s="110"/>
      <c r="APP7" s="110"/>
      <c r="APQ7" s="110"/>
      <c r="APR7" s="110"/>
      <c r="APS7" s="110"/>
      <c r="APT7" s="110"/>
      <c r="APU7" s="110"/>
      <c r="APV7" s="110"/>
      <c r="APW7" s="110"/>
      <c r="APX7" s="110"/>
      <c r="APY7" s="110"/>
      <c r="APZ7" s="110"/>
      <c r="AQA7" s="110"/>
      <c r="AQB7" s="110"/>
      <c r="AQC7" s="110"/>
      <c r="AQD7" s="110"/>
      <c r="AQE7" s="110"/>
      <c r="AQF7" s="110"/>
      <c r="AQG7" s="110"/>
      <c r="AQH7" s="110"/>
      <c r="AQI7" s="110"/>
      <c r="AQJ7" s="110"/>
      <c r="AQK7" s="110"/>
      <c r="AQL7" s="110"/>
      <c r="AQM7" s="110"/>
      <c r="AQN7" s="110"/>
      <c r="AQO7" s="110"/>
      <c r="AQP7" s="110"/>
      <c r="AQQ7" s="110"/>
      <c r="AQR7" s="110"/>
      <c r="AQS7" s="110"/>
      <c r="AQT7" s="110"/>
      <c r="AQU7" s="110"/>
      <c r="AQV7" s="110"/>
      <c r="AQW7" s="110"/>
      <c r="AQX7" s="110"/>
      <c r="AQY7" s="110"/>
      <c r="AQZ7" s="110"/>
      <c r="ARA7" s="110"/>
      <c r="ARB7" s="110"/>
      <c r="ARC7" s="110"/>
      <c r="ARD7" s="110"/>
      <c r="ARE7" s="110"/>
      <c r="ARF7" s="110"/>
      <c r="ARG7" s="110"/>
      <c r="ARH7" s="110"/>
      <c r="ARI7" s="110"/>
      <c r="ARJ7" s="110"/>
      <c r="ARK7" s="110"/>
      <c r="ARL7" s="110"/>
      <c r="ARM7" s="110"/>
      <c r="ARN7" s="110"/>
      <c r="ARO7" s="110"/>
      <c r="ARP7" s="110"/>
      <c r="ARQ7" s="110"/>
      <c r="ARR7" s="110"/>
      <c r="ARS7" s="110"/>
      <c r="ART7" s="110"/>
      <c r="ARU7" s="110"/>
      <c r="ARV7" s="110"/>
      <c r="ARW7" s="110"/>
      <c r="ARX7" s="110"/>
      <c r="ARY7" s="110"/>
      <c r="ARZ7" s="110"/>
      <c r="ASA7" s="110"/>
      <c r="ASB7" s="110"/>
      <c r="ASC7" s="110"/>
      <c r="ASD7" s="110"/>
      <c r="ASE7" s="110"/>
      <c r="ASF7" s="110"/>
      <c r="ASG7" s="110"/>
      <c r="ASH7" s="110"/>
      <c r="ASI7" s="110"/>
      <c r="ASJ7" s="110"/>
      <c r="ASK7" s="110"/>
      <c r="ASL7" s="110"/>
      <c r="ASM7" s="110"/>
      <c r="ASN7" s="110"/>
      <c r="ASO7" s="110"/>
      <c r="ASP7" s="110"/>
      <c r="ASQ7" s="110"/>
      <c r="ASR7" s="110"/>
      <c r="ASS7" s="110"/>
      <c r="AST7" s="110"/>
      <c r="ASU7" s="110"/>
      <c r="ASV7" s="110"/>
      <c r="ASW7" s="110"/>
      <c r="ASX7" s="110"/>
      <c r="ASY7" s="110"/>
      <c r="ASZ7" s="110"/>
      <c r="ATA7" s="110"/>
      <c r="ATB7" s="110"/>
      <c r="ATC7" s="110"/>
      <c r="ATD7" s="110"/>
      <c r="ATE7" s="110"/>
      <c r="ATF7" s="110"/>
      <c r="ATG7" s="110"/>
      <c r="ATH7" s="110"/>
      <c r="ATI7" s="110"/>
      <c r="ATJ7" s="110"/>
      <c r="ATK7" s="110"/>
      <c r="ATL7" s="110"/>
      <c r="ATM7" s="110"/>
      <c r="ATN7" s="110"/>
      <c r="ATO7" s="110"/>
      <c r="ATP7" s="110"/>
      <c r="ATQ7" s="110"/>
      <c r="ATR7" s="110"/>
      <c r="ATS7" s="110"/>
      <c r="ATT7" s="110"/>
      <c r="ATU7" s="110"/>
      <c r="ATV7" s="110"/>
      <c r="ATW7" s="110"/>
      <c r="ATX7" s="110"/>
      <c r="ATY7" s="110"/>
      <c r="ATZ7" s="110"/>
      <c r="AUA7" s="110"/>
      <c r="AUB7" s="110"/>
      <c r="AUC7" s="110"/>
      <c r="AUD7" s="110"/>
      <c r="AUE7" s="110"/>
      <c r="AUF7" s="110"/>
      <c r="AUG7" s="110"/>
      <c r="AUH7" s="110"/>
      <c r="AUI7" s="110"/>
      <c r="AUJ7" s="110"/>
      <c r="AUK7" s="110"/>
      <c r="AUL7" s="110"/>
      <c r="AUM7" s="110"/>
      <c r="AUN7" s="110"/>
      <c r="AUO7" s="110"/>
      <c r="AUP7" s="110"/>
      <c r="AUQ7" s="110"/>
      <c r="AUR7" s="110"/>
      <c r="AUS7" s="110"/>
      <c r="AUT7" s="110"/>
      <c r="AUU7" s="110"/>
      <c r="AUV7" s="110"/>
      <c r="AUW7" s="110"/>
      <c r="AUX7" s="110"/>
      <c r="AUY7" s="110"/>
      <c r="AUZ7" s="110"/>
      <c r="AVA7" s="110"/>
      <c r="AVB7" s="110"/>
      <c r="AVC7" s="110"/>
      <c r="AVD7" s="110"/>
      <c r="AVE7" s="110"/>
      <c r="AVF7" s="110"/>
      <c r="AVG7" s="110"/>
      <c r="AVH7" s="110"/>
      <c r="AVI7" s="110"/>
      <c r="AVJ7" s="110"/>
      <c r="AVK7" s="110"/>
      <c r="AVL7" s="110"/>
      <c r="AVM7" s="110"/>
      <c r="AVN7" s="110"/>
      <c r="AVO7" s="110"/>
      <c r="AVP7" s="110"/>
      <c r="AVQ7" s="110"/>
      <c r="AVR7" s="110"/>
      <c r="AVS7" s="110"/>
      <c r="AVT7" s="110"/>
      <c r="AVU7" s="110"/>
      <c r="AVV7" s="110"/>
      <c r="AVW7" s="110"/>
      <c r="AVX7" s="110"/>
      <c r="AVY7" s="110"/>
      <c r="AVZ7" s="110"/>
      <c r="AWA7" s="110"/>
      <c r="AWB7" s="110"/>
      <c r="AWC7" s="110"/>
      <c r="AWD7" s="110"/>
      <c r="AWE7" s="110"/>
      <c r="AWF7" s="110"/>
      <c r="AWG7" s="110"/>
      <c r="AWH7" s="110"/>
      <c r="AWI7" s="110"/>
      <c r="AWJ7" s="110"/>
      <c r="AWK7" s="110"/>
      <c r="AWL7" s="110"/>
      <c r="AWM7" s="110"/>
      <c r="AWN7" s="110"/>
      <c r="AWO7" s="110"/>
      <c r="AWP7" s="110"/>
      <c r="AWQ7" s="110"/>
      <c r="AWR7" s="110"/>
      <c r="AWS7" s="110"/>
      <c r="AWT7" s="110"/>
      <c r="AWU7" s="110"/>
      <c r="AWV7" s="110"/>
      <c r="AWW7" s="110"/>
      <c r="AWX7" s="110"/>
      <c r="AWY7" s="110"/>
      <c r="AWZ7" s="110"/>
      <c r="AXA7" s="110"/>
      <c r="AXB7" s="110"/>
      <c r="AXC7" s="110"/>
      <c r="AXD7" s="110"/>
      <c r="AXE7" s="110"/>
      <c r="AXF7" s="110"/>
      <c r="AXG7" s="110"/>
      <c r="AXH7" s="110"/>
      <c r="AXI7" s="110"/>
      <c r="AXJ7" s="110"/>
      <c r="AXK7" s="110"/>
      <c r="AXL7" s="110"/>
      <c r="AXM7" s="110"/>
      <c r="AXN7" s="110"/>
      <c r="AXO7" s="110"/>
      <c r="AXP7" s="110"/>
      <c r="AXQ7" s="110"/>
      <c r="AXR7" s="110"/>
      <c r="AXS7" s="110"/>
      <c r="AXT7" s="110"/>
      <c r="AXU7" s="110"/>
      <c r="AXV7" s="110"/>
      <c r="AXW7" s="110"/>
      <c r="AXX7" s="110"/>
      <c r="AXY7" s="110"/>
      <c r="AXZ7" s="110"/>
      <c r="AYA7" s="110"/>
      <c r="AYB7" s="110"/>
      <c r="AYC7" s="110"/>
      <c r="AYD7" s="110"/>
      <c r="AYE7" s="110"/>
      <c r="AYF7" s="110"/>
      <c r="AYG7" s="110"/>
      <c r="AYH7" s="110"/>
      <c r="AYI7" s="110"/>
      <c r="AYJ7" s="110"/>
      <c r="AYK7" s="110"/>
      <c r="AYL7" s="110"/>
      <c r="AYM7" s="110"/>
      <c r="AYN7" s="110"/>
      <c r="AYO7" s="110"/>
      <c r="AYP7" s="110"/>
      <c r="AYQ7" s="110"/>
      <c r="AYR7" s="110"/>
      <c r="AYS7" s="110"/>
      <c r="AYT7" s="110"/>
      <c r="AYU7" s="110"/>
      <c r="AYV7" s="110"/>
      <c r="AYW7" s="110"/>
      <c r="AYX7" s="110"/>
      <c r="AYY7" s="110"/>
      <c r="AYZ7" s="110"/>
      <c r="AZA7" s="110"/>
      <c r="AZB7" s="110"/>
      <c r="AZC7" s="110"/>
      <c r="AZD7" s="110"/>
      <c r="AZE7" s="110"/>
      <c r="AZF7" s="110"/>
      <c r="AZG7" s="110"/>
      <c r="AZH7" s="110"/>
      <c r="AZI7" s="110"/>
      <c r="AZJ7" s="110"/>
      <c r="AZK7" s="110"/>
      <c r="AZL7" s="110"/>
      <c r="AZM7" s="110"/>
      <c r="AZN7" s="110"/>
      <c r="AZO7" s="110"/>
      <c r="AZP7" s="110"/>
      <c r="AZQ7" s="110"/>
      <c r="AZR7" s="110"/>
      <c r="AZS7" s="110"/>
      <c r="AZT7" s="110"/>
      <c r="AZU7" s="110"/>
      <c r="AZV7" s="110"/>
      <c r="AZW7" s="110"/>
      <c r="AZX7" s="110"/>
      <c r="AZY7" s="110"/>
      <c r="AZZ7" s="110"/>
      <c r="BAA7" s="110"/>
      <c r="BAB7" s="110"/>
      <c r="BAC7" s="110"/>
      <c r="BAD7" s="110"/>
      <c r="BAE7" s="110"/>
      <c r="BAF7" s="110"/>
      <c r="BAG7" s="110"/>
      <c r="BAH7" s="110"/>
      <c r="BAI7" s="110"/>
      <c r="BAJ7" s="110"/>
      <c r="BAK7" s="110"/>
      <c r="BAL7" s="110"/>
      <c r="BAM7" s="110"/>
      <c r="BAN7" s="110"/>
      <c r="BAO7" s="110"/>
      <c r="BAP7" s="110"/>
      <c r="BAQ7" s="110"/>
      <c r="BAR7" s="110"/>
      <c r="BAS7" s="110"/>
      <c r="BAT7" s="110"/>
      <c r="BAU7" s="110"/>
      <c r="BAV7" s="110"/>
      <c r="BAW7" s="110"/>
      <c r="BAX7" s="110"/>
      <c r="BAY7" s="110"/>
      <c r="BAZ7" s="110"/>
      <c r="BBA7" s="110"/>
      <c r="BBB7" s="110"/>
      <c r="BBC7" s="110"/>
      <c r="BBD7" s="110"/>
      <c r="BBE7" s="110"/>
      <c r="BBF7" s="110"/>
      <c r="BBG7" s="110"/>
      <c r="BBH7" s="110"/>
      <c r="BBI7" s="110"/>
      <c r="BBJ7" s="110"/>
      <c r="BBK7" s="110"/>
      <c r="BBL7" s="110"/>
      <c r="BBM7" s="110"/>
      <c r="BBN7" s="110"/>
      <c r="BBO7" s="110"/>
      <c r="BBP7" s="110"/>
      <c r="BBQ7" s="110"/>
      <c r="BBR7" s="110"/>
      <c r="BBS7" s="110"/>
      <c r="BBT7" s="110"/>
      <c r="BBU7" s="110"/>
      <c r="BBV7" s="110"/>
      <c r="BBW7" s="110"/>
      <c r="BBX7" s="110"/>
      <c r="BBY7" s="110"/>
      <c r="BBZ7" s="110"/>
      <c r="BCA7" s="110"/>
      <c r="BCB7" s="110"/>
      <c r="BCC7" s="110"/>
      <c r="BCD7" s="110"/>
      <c r="BCE7" s="110"/>
      <c r="BCF7" s="110"/>
      <c r="BCG7" s="110"/>
      <c r="BCH7" s="110"/>
      <c r="BCI7" s="110"/>
      <c r="BCJ7" s="110"/>
      <c r="BCK7" s="110"/>
      <c r="BCL7" s="110"/>
      <c r="BCM7" s="110"/>
      <c r="BCN7" s="110"/>
      <c r="BCO7" s="110"/>
      <c r="BCP7" s="110"/>
      <c r="BCQ7" s="110"/>
      <c r="BCR7" s="110"/>
      <c r="BCS7" s="110"/>
      <c r="BCT7" s="110"/>
      <c r="BCU7" s="110"/>
      <c r="BCV7" s="110"/>
      <c r="BCW7" s="110"/>
      <c r="BCX7" s="110"/>
      <c r="BCY7" s="110"/>
      <c r="BCZ7" s="110"/>
      <c r="BDA7" s="110"/>
      <c r="BDB7" s="110"/>
      <c r="BDC7" s="110"/>
      <c r="BDD7" s="110"/>
      <c r="BDE7" s="110"/>
      <c r="BDF7" s="110"/>
      <c r="BDG7" s="110"/>
      <c r="BDH7" s="110"/>
      <c r="BDI7" s="110"/>
      <c r="BDJ7" s="110"/>
      <c r="BDK7" s="110"/>
      <c r="BDL7" s="110"/>
      <c r="BDM7" s="110"/>
      <c r="BDN7" s="110"/>
      <c r="BDO7" s="110"/>
      <c r="BDP7" s="110"/>
      <c r="BDQ7" s="110"/>
      <c r="BDR7" s="110"/>
      <c r="BDS7" s="110"/>
      <c r="BDT7" s="110"/>
      <c r="BDU7" s="110"/>
      <c r="BDV7" s="110"/>
      <c r="BDW7" s="110"/>
      <c r="BDX7" s="110"/>
      <c r="BDY7" s="110"/>
      <c r="BDZ7" s="110"/>
      <c r="BEA7" s="110"/>
      <c r="BEB7" s="110"/>
      <c r="BEC7" s="110"/>
      <c r="BED7" s="110"/>
      <c r="BEE7" s="110"/>
      <c r="BEF7" s="110"/>
      <c r="BEG7" s="110"/>
      <c r="BEH7" s="110"/>
      <c r="BEI7" s="110"/>
      <c r="BEJ7" s="110"/>
      <c r="BEK7" s="110"/>
      <c r="BEL7" s="110"/>
      <c r="BEM7" s="110"/>
      <c r="BEN7" s="110"/>
      <c r="BEO7" s="110"/>
      <c r="BEP7" s="110"/>
      <c r="BEQ7" s="110"/>
      <c r="BER7" s="110"/>
      <c r="BES7" s="110"/>
      <c r="BET7" s="110"/>
      <c r="BEU7" s="110"/>
      <c r="BEV7" s="110"/>
      <c r="BEW7" s="110"/>
      <c r="BEX7" s="110"/>
      <c r="BEY7" s="110"/>
      <c r="BEZ7" s="110"/>
      <c r="BFA7" s="110"/>
      <c r="BFB7" s="110"/>
      <c r="BFC7" s="110"/>
      <c r="BFD7" s="110"/>
      <c r="BFE7" s="110"/>
      <c r="BFF7" s="110"/>
      <c r="BFG7" s="110"/>
      <c r="BFH7" s="110"/>
      <c r="BFI7" s="110"/>
      <c r="BFJ7" s="110"/>
      <c r="BFK7" s="110"/>
      <c r="BFL7" s="110"/>
      <c r="BFM7" s="110"/>
      <c r="BFN7" s="110"/>
      <c r="BFO7" s="110"/>
      <c r="BFP7" s="110"/>
      <c r="BFQ7" s="110"/>
      <c r="BFR7" s="110"/>
      <c r="BFS7" s="110"/>
      <c r="BFT7" s="110"/>
      <c r="BFU7" s="110"/>
      <c r="BFV7" s="110"/>
      <c r="BFW7" s="110"/>
      <c r="BFX7" s="110"/>
      <c r="BFY7" s="110"/>
      <c r="BFZ7" s="110"/>
      <c r="BGA7" s="110"/>
      <c r="BGB7" s="110"/>
      <c r="BGC7" s="110"/>
      <c r="BGD7" s="110"/>
      <c r="BGE7" s="110"/>
      <c r="BGF7" s="110"/>
      <c r="BGG7" s="110"/>
      <c r="BGH7" s="110"/>
      <c r="BGI7" s="110"/>
      <c r="BGJ7" s="110"/>
      <c r="BGK7" s="110"/>
      <c r="BGL7" s="110"/>
      <c r="BGM7" s="110"/>
      <c r="BGN7" s="110"/>
      <c r="BGO7" s="110"/>
      <c r="BGP7" s="110"/>
      <c r="BGQ7" s="110"/>
      <c r="BGR7" s="110"/>
      <c r="BGS7" s="110"/>
      <c r="BGT7" s="110"/>
      <c r="BGU7" s="110"/>
      <c r="BGV7" s="110"/>
      <c r="BGW7" s="110"/>
      <c r="BGX7" s="110"/>
      <c r="BGY7" s="110"/>
      <c r="BGZ7" s="110"/>
      <c r="BHA7" s="110"/>
      <c r="BHB7" s="110"/>
      <c r="BHC7" s="110"/>
      <c r="BHD7" s="110"/>
      <c r="BHE7" s="110"/>
      <c r="BHF7" s="110"/>
      <c r="BHG7" s="110"/>
      <c r="BHH7" s="110"/>
      <c r="BHI7" s="110"/>
      <c r="BHJ7" s="110"/>
      <c r="BHK7" s="110"/>
      <c r="BHL7" s="110"/>
      <c r="BHM7" s="110"/>
      <c r="BHN7" s="110"/>
      <c r="BHO7" s="110"/>
      <c r="BHP7" s="110"/>
      <c r="BHQ7" s="110"/>
      <c r="BHR7" s="110"/>
      <c r="BHS7" s="110"/>
      <c r="BHT7" s="110"/>
      <c r="BHU7" s="110"/>
      <c r="BHV7" s="110"/>
      <c r="BHW7" s="110"/>
      <c r="BHX7" s="110"/>
      <c r="BHY7" s="110"/>
      <c r="BHZ7" s="110"/>
      <c r="BIA7" s="110"/>
      <c r="BIB7" s="110"/>
      <c r="BIC7" s="110"/>
      <c r="BID7" s="110"/>
      <c r="BIE7" s="110"/>
      <c r="BIF7" s="110"/>
      <c r="BIG7" s="110"/>
      <c r="BIH7" s="110"/>
      <c r="BII7" s="110"/>
      <c r="BIJ7" s="110"/>
      <c r="BIK7" s="110"/>
      <c r="BIL7" s="110"/>
      <c r="BIM7" s="110"/>
      <c r="BIN7" s="110"/>
      <c r="BIO7" s="110"/>
      <c r="BIP7" s="110"/>
      <c r="BIQ7" s="110"/>
      <c r="BIR7" s="110"/>
      <c r="BIS7" s="110"/>
      <c r="BIT7" s="110"/>
      <c r="BIU7" s="110"/>
      <c r="BIV7" s="110"/>
      <c r="BIW7" s="110"/>
      <c r="BIX7" s="110"/>
      <c r="BIY7" s="110"/>
      <c r="BIZ7" s="110"/>
      <c r="BJA7" s="110"/>
      <c r="BJB7" s="110"/>
      <c r="BJC7" s="110"/>
      <c r="BJD7" s="110"/>
      <c r="BJE7" s="110"/>
      <c r="BJF7" s="110"/>
      <c r="BJG7" s="110"/>
      <c r="BJH7" s="110"/>
      <c r="BJI7" s="110"/>
      <c r="BJJ7" s="110"/>
      <c r="BJK7" s="110"/>
      <c r="BJL7" s="110"/>
      <c r="BJM7" s="110"/>
      <c r="BJN7" s="110"/>
      <c r="BJO7" s="110"/>
      <c r="BJP7" s="110"/>
      <c r="BJQ7" s="110"/>
      <c r="BJR7" s="110"/>
      <c r="BJS7" s="110"/>
      <c r="BJT7" s="110"/>
      <c r="BJU7" s="110"/>
      <c r="BJV7" s="110"/>
      <c r="BJW7" s="110"/>
      <c r="BJX7" s="110"/>
      <c r="BJY7" s="110"/>
      <c r="BJZ7" s="110"/>
      <c r="BKA7" s="110"/>
      <c r="BKB7" s="110"/>
      <c r="BKC7" s="110"/>
      <c r="BKD7" s="110"/>
      <c r="BKE7" s="110"/>
      <c r="BKF7" s="110"/>
      <c r="BKG7" s="110"/>
      <c r="BKH7" s="110"/>
      <c r="BKI7" s="110"/>
      <c r="BKJ7" s="110"/>
      <c r="BKK7" s="110"/>
      <c r="BKL7" s="110"/>
      <c r="BKM7" s="110"/>
      <c r="BKN7" s="110"/>
      <c r="BKO7" s="110"/>
      <c r="BKP7" s="110"/>
      <c r="BKQ7" s="110"/>
      <c r="BKR7" s="110"/>
      <c r="BKS7" s="110"/>
      <c r="BKT7" s="110"/>
      <c r="BKU7" s="110"/>
      <c r="BKV7" s="110"/>
      <c r="BKW7" s="110"/>
      <c r="BKX7" s="110"/>
      <c r="BKY7" s="110"/>
      <c r="BKZ7" s="110"/>
      <c r="BLA7" s="110"/>
      <c r="BLB7" s="110"/>
      <c r="BLC7" s="110"/>
      <c r="BLD7" s="110"/>
      <c r="BLE7" s="110"/>
      <c r="BLF7" s="110"/>
      <c r="BLG7" s="110"/>
      <c r="BLH7" s="110"/>
      <c r="BLI7" s="110"/>
      <c r="BLJ7" s="110"/>
      <c r="BLK7" s="110"/>
      <c r="BLL7" s="110"/>
      <c r="BLM7" s="110"/>
      <c r="BLN7" s="110"/>
      <c r="BLO7" s="110"/>
      <c r="BLP7" s="110"/>
      <c r="BLQ7" s="110"/>
      <c r="BLR7" s="110"/>
      <c r="BLS7" s="110"/>
      <c r="BLT7" s="110"/>
      <c r="BLU7" s="110"/>
      <c r="BLV7" s="110"/>
      <c r="BLW7" s="110"/>
      <c r="BLX7" s="110"/>
      <c r="BLY7" s="110"/>
      <c r="BLZ7" s="110"/>
      <c r="BMA7" s="110"/>
      <c r="BMB7" s="110"/>
      <c r="BMC7" s="110"/>
      <c r="BMD7" s="110"/>
      <c r="BME7" s="110"/>
      <c r="BMF7" s="110"/>
      <c r="BMG7" s="110"/>
      <c r="BMH7" s="110"/>
      <c r="BMI7" s="110"/>
      <c r="BMJ7" s="110"/>
      <c r="BMK7" s="110"/>
      <c r="BML7" s="110"/>
      <c r="BMM7" s="110"/>
      <c r="BMN7" s="110"/>
      <c r="BMO7" s="110"/>
      <c r="BMP7" s="110"/>
      <c r="BMQ7" s="110"/>
      <c r="BMR7" s="110"/>
      <c r="BMS7" s="110"/>
      <c r="BMT7" s="110"/>
      <c r="BMU7" s="110"/>
      <c r="BMV7" s="110"/>
      <c r="BMW7" s="110"/>
      <c r="BMX7" s="110"/>
      <c r="BMY7" s="110"/>
      <c r="BMZ7" s="110"/>
      <c r="BNA7" s="110"/>
      <c r="BNB7" s="110"/>
      <c r="BNC7" s="110"/>
      <c r="BND7" s="110"/>
      <c r="BNE7" s="110"/>
      <c r="BNF7" s="110"/>
      <c r="BNG7" s="110"/>
      <c r="BNH7" s="110"/>
      <c r="BNI7" s="110"/>
      <c r="BNJ7" s="110"/>
      <c r="BNK7" s="110"/>
      <c r="BNL7" s="110"/>
      <c r="BNM7" s="110"/>
      <c r="BNN7" s="110"/>
      <c r="BNO7" s="110"/>
      <c r="BNP7" s="110"/>
      <c r="BNQ7" s="110"/>
      <c r="BNR7" s="110"/>
      <c r="BNS7" s="110"/>
      <c r="BNT7" s="110"/>
      <c r="BNU7" s="110"/>
      <c r="BNV7" s="110"/>
      <c r="BNW7" s="110"/>
      <c r="BNX7" s="110"/>
      <c r="BNY7" s="110"/>
      <c r="BNZ7" s="110"/>
      <c r="BOA7" s="110"/>
      <c r="BOB7" s="110"/>
      <c r="BOC7" s="110"/>
      <c r="BOD7" s="110"/>
      <c r="BOE7" s="110"/>
      <c r="BOF7" s="110"/>
      <c r="BOG7" s="110"/>
      <c r="BOH7" s="110"/>
      <c r="BOI7" s="110"/>
      <c r="BOJ7" s="110"/>
      <c r="BOK7" s="110"/>
      <c r="BOL7" s="110"/>
      <c r="BOM7" s="110"/>
      <c r="BON7" s="110"/>
      <c r="BOO7" s="110"/>
      <c r="BOP7" s="110"/>
      <c r="BOQ7" s="110"/>
      <c r="BOR7" s="110"/>
      <c r="BOS7" s="110"/>
      <c r="BOT7" s="110"/>
      <c r="BOU7" s="110"/>
      <c r="BOV7" s="110"/>
      <c r="BOW7" s="110"/>
      <c r="BOX7" s="110"/>
      <c r="BOY7" s="110"/>
      <c r="BOZ7" s="110"/>
      <c r="BPA7" s="110"/>
      <c r="BPB7" s="110"/>
      <c r="BPC7" s="110"/>
      <c r="BPD7" s="110"/>
      <c r="BPE7" s="110"/>
      <c r="BPF7" s="110"/>
      <c r="BPG7" s="110"/>
      <c r="BPH7" s="110"/>
      <c r="BPI7" s="110"/>
      <c r="BPJ7" s="110"/>
      <c r="BPK7" s="110"/>
      <c r="BPL7" s="110"/>
      <c r="BPM7" s="110"/>
      <c r="BPN7" s="110"/>
      <c r="BPO7" s="110"/>
      <c r="BPP7" s="110"/>
      <c r="BPQ7" s="110"/>
      <c r="BPR7" s="110"/>
      <c r="BPS7" s="110"/>
      <c r="BPT7" s="110"/>
      <c r="BPU7" s="110"/>
      <c r="BPV7" s="110"/>
      <c r="BPW7" s="110"/>
      <c r="BPX7" s="110"/>
      <c r="BPY7" s="110"/>
      <c r="BPZ7" s="110"/>
      <c r="BQA7" s="110"/>
      <c r="BQB7" s="110"/>
      <c r="BQC7" s="110"/>
      <c r="BQD7" s="110"/>
      <c r="BQE7" s="110"/>
      <c r="BQF7" s="110"/>
      <c r="BQG7" s="110"/>
      <c r="BQH7" s="110"/>
      <c r="BQI7" s="110"/>
      <c r="BQJ7" s="110"/>
      <c r="BQK7" s="110"/>
      <c r="BQL7" s="110"/>
      <c r="BQM7" s="110"/>
      <c r="BQN7" s="110"/>
      <c r="BQO7" s="110"/>
      <c r="BQP7" s="110"/>
      <c r="BQQ7" s="110"/>
      <c r="BQR7" s="110"/>
      <c r="BQS7" s="110"/>
      <c r="BQT7" s="110"/>
      <c r="BQU7" s="110"/>
      <c r="BQV7" s="110"/>
      <c r="BQW7" s="110"/>
      <c r="BQX7" s="110"/>
      <c r="BQY7" s="110"/>
      <c r="BQZ7" s="110"/>
      <c r="BRA7" s="110"/>
      <c r="BRB7" s="110"/>
      <c r="BRC7" s="110"/>
      <c r="BRD7" s="110"/>
      <c r="BRE7" s="110"/>
      <c r="BRF7" s="110"/>
      <c r="BRG7" s="110"/>
      <c r="BRH7" s="110"/>
      <c r="BRI7" s="110"/>
      <c r="BRJ7" s="110"/>
      <c r="BRK7" s="110"/>
      <c r="BRL7" s="110"/>
      <c r="BRM7" s="110"/>
      <c r="BRN7" s="110"/>
      <c r="BRO7" s="110"/>
      <c r="BRP7" s="110"/>
      <c r="BRQ7" s="110"/>
      <c r="BRR7" s="110"/>
      <c r="BRS7" s="110"/>
      <c r="BRT7" s="110"/>
      <c r="BRU7" s="110"/>
      <c r="BRV7" s="110"/>
      <c r="BRW7" s="110"/>
      <c r="BRX7" s="110"/>
      <c r="BRY7" s="110"/>
      <c r="BRZ7" s="110"/>
      <c r="BSA7" s="110"/>
      <c r="BSB7" s="110"/>
      <c r="BSC7" s="110"/>
      <c r="BSD7" s="110"/>
      <c r="BSE7" s="110"/>
      <c r="BSF7" s="110"/>
      <c r="BSG7" s="110"/>
      <c r="BSH7" s="110"/>
      <c r="BSI7" s="110"/>
      <c r="BSJ7" s="110"/>
      <c r="BSK7" s="110"/>
      <c r="BSL7" s="110"/>
      <c r="BSM7" s="110"/>
      <c r="BSN7" s="110"/>
      <c r="BSO7" s="110"/>
      <c r="BSP7" s="110"/>
      <c r="BSQ7" s="110"/>
      <c r="BSR7" s="110"/>
      <c r="BSS7" s="110"/>
      <c r="BST7" s="110"/>
      <c r="BSU7" s="110"/>
      <c r="BSV7" s="110"/>
      <c r="BSW7" s="110"/>
      <c r="BSX7" s="110"/>
      <c r="BSY7" s="110"/>
      <c r="BSZ7" s="110"/>
      <c r="BTA7" s="110"/>
      <c r="BTB7" s="110"/>
      <c r="BTC7" s="110"/>
      <c r="BTD7" s="110"/>
      <c r="BTE7" s="110"/>
      <c r="BTF7" s="110"/>
      <c r="BTG7" s="110"/>
      <c r="BTH7" s="110"/>
      <c r="BTI7" s="110"/>
      <c r="BTJ7" s="110"/>
      <c r="BTK7" s="110"/>
      <c r="BTL7" s="110"/>
      <c r="BTM7" s="110"/>
      <c r="BTN7" s="110"/>
      <c r="BTO7" s="110"/>
      <c r="BTP7" s="110"/>
      <c r="BTQ7" s="110"/>
      <c r="BTR7" s="110"/>
      <c r="BTS7" s="110"/>
      <c r="BTT7" s="110"/>
      <c r="BTU7" s="110"/>
      <c r="BTV7" s="110"/>
      <c r="BTW7" s="110"/>
      <c r="BTX7" s="110"/>
      <c r="BTY7" s="110"/>
      <c r="BTZ7" s="110"/>
      <c r="BUA7" s="110"/>
      <c r="BUB7" s="110"/>
      <c r="BUC7" s="110"/>
      <c r="BUD7" s="110"/>
      <c r="BUE7" s="110"/>
      <c r="BUF7" s="110"/>
      <c r="BUG7" s="110"/>
      <c r="BUH7" s="110"/>
      <c r="BUI7" s="110"/>
      <c r="BUJ7" s="110"/>
      <c r="BUK7" s="110"/>
      <c r="BUL7" s="110"/>
      <c r="BUM7" s="110"/>
      <c r="BUN7" s="110"/>
      <c r="BUO7" s="110"/>
      <c r="BUP7" s="110"/>
      <c r="BUQ7" s="110"/>
      <c r="BUR7" s="110"/>
      <c r="BUS7" s="110"/>
      <c r="BUT7" s="110"/>
      <c r="BUU7" s="110"/>
      <c r="BUV7" s="110"/>
      <c r="BUW7" s="110"/>
      <c r="BUX7" s="110"/>
      <c r="BUY7" s="110"/>
      <c r="BUZ7" s="110"/>
      <c r="BVA7" s="110"/>
      <c r="BVB7" s="110"/>
      <c r="BVC7" s="110"/>
      <c r="BVD7" s="110"/>
      <c r="BVE7" s="110"/>
      <c r="BVF7" s="110"/>
      <c r="BVG7" s="110"/>
      <c r="BVH7" s="110"/>
      <c r="BVI7" s="110"/>
      <c r="BVJ7" s="110"/>
      <c r="BVK7" s="110"/>
      <c r="BVL7" s="110"/>
      <c r="BVM7" s="110"/>
      <c r="BVN7" s="110"/>
      <c r="BVO7" s="110"/>
      <c r="BVP7" s="110"/>
      <c r="BVQ7" s="110"/>
      <c r="BVR7" s="110"/>
      <c r="BVS7" s="110"/>
      <c r="BVT7" s="110"/>
      <c r="BVU7" s="110"/>
      <c r="BVV7" s="110"/>
      <c r="BVW7" s="110"/>
      <c r="BVX7" s="110"/>
      <c r="BVY7" s="110"/>
      <c r="BVZ7" s="110"/>
      <c r="BWA7" s="110"/>
      <c r="BWB7" s="110"/>
      <c r="BWC7" s="110"/>
      <c r="BWD7" s="110"/>
      <c r="BWE7" s="110"/>
      <c r="BWF7" s="110"/>
      <c r="BWG7" s="110"/>
      <c r="BWH7" s="110"/>
      <c r="BWI7" s="110"/>
      <c r="BWJ7" s="110"/>
      <c r="BWK7" s="110"/>
      <c r="BWL7" s="110"/>
      <c r="BWM7" s="110"/>
      <c r="BWN7" s="110"/>
      <c r="BWO7" s="110"/>
      <c r="BWP7" s="110"/>
      <c r="BWQ7" s="110"/>
      <c r="BWR7" s="110"/>
      <c r="BWS7" s="110"/>
      <c r="BWT7" s="110"/>
      <c r="BWU7" s="110"/>
      <c r="BWV7" s="110"/>
      <c r="BWW7" s="110"/>
      <c r="BWX7" s="110"/>
      <c r="BWY7" s="110"/>
      <c r="BWZ7" s="110"/>
      <c r="BXA7" s="110"/>
      <c r="BXB7" s="110"/>
      <c r="BXC7" s="110"/>
      <c r="BXD7" s="110"/>
      <c r="BXE7" s="110"/>
      <c r="BXF7" s="110"/>
      <c r="BXG7" s="110"/>
      <c r="BXH7" s="110"/>
      <c r="BXI7" s="110"/>
      <c r="BXJ7" s="110"/>
      <c r="BXK7" s="110"/>
      <c r="BXL7" s="110"/>
      <c r="BXM7" s="110"/>
      <c r="BXN7" s="110"/>
      <c r="BXO7" s="110"/>
      <c r="BXP7" s="110"/>
      <c r="BXQ7" s="110"/>
      <c r="BXR7" s="110"/>
      <c r="BXS7" s="110"/>
      <c r="BXT7" s="110"/>
      <c r="BXU7" s="110"/>
      <c r="BXV7" s="110"/>
      <c r="BXW7" s="110"/>
      <c r="BXX7" s="110"/>
      <c r="BXY7" s="110"/>
      <c r="BXZ7" s="110"/>
      <c r="BYA7" s="110"/>
      <c r="BYB7" s="110"/>
      <c r="BYC7" s="110"/>
      <c r="BYD7" s="110"/>
      <c r="BYE7" s="110"/>
      <c r="BYF7" s="110"/>
      <c r="BYG7" s="110"/>
      <c r="BYH7" s="110"/>
      <c r="BYI7" s="110"/>
      <c r="BYJ7" s="110"/>
      <c r="BYK7" s="110"/>
      <c r="BYL7" s="110"/>
      <c r="BYM7" s="110"/>
      <c r="BYN7" s="110"/>
      <c r="BYO7" s="110"/>
      <c r="BYP7" s="110"/>
      <c r="BYQ7" s="110"/>
      <c r="BYR7" s="110"/>
      <c r="BYS7" s="110"/>
      <c r="BYT7" s="110"/>
      <c r="BYU7" s="110"/>
      <c r="BYV7" s="110"/>
      <c r="BYW7" s="110"/>
      <c r="BYX7" s="110"/>
      <c r="BYY7" s="110"/>
      <c r="BYZ7" s="110"/>
      <c r="BZA7" s="110"/>
      <c r="BZB7" s="110"/>
      <c r="BZC7" s="110"/>
      <c r="BZD7" s="110"/>
      <c r="BZE7" s="110"/>
      <c r="BZF7" s="110"/>
      <c r="BZG7" s="110"/>
      <c r="BZH7" s="110"/>
      <c r="BZI7" s="110"/>
      <c r="BZJ7" s="110"/>
      <c r="BZK7" s="110"/>
      <c r="BZL7" s="110"/>
      <c r="BZM7" s="110"/>
      <c r="BZN7" s="110"/>
      <c r="BZO7" s="110"/>
      <c r="BZP7" s="110"/>
      <c r="BZQ7" s="110"/>
      <c r="BZR7" s="110"/>
      <c r="BZS7" s="110"/>
      <c r="BZT7" s="110"/>
      <c r="BZU7" s="110"/>
      <c r="BZV7" s="110"/>
      <c r="BZW7" s="110"/>
      <c r="BZX7" s="110"/>
      <c r="BZY7" s="110"/>
      <c r="BZZ7" s="110"/>
      <c r="CAA7" s="110"/>
      <c r="CAB7" s="110"/>
      <c r="CAC7" s="110"/>
      <c r="CAD7" s="110"/>
      <c r="CAE7" s="110"/>
      <c r="CAF7" s="110"/>
      <c r="CAG7" s="110"/>
      <c r="CAH7" s="110"/>
      <c r="CAI7" s="110"/>
      <c r="CAJ7" s="110"/>
      <c r="CAK7" s="110"/>
      <c r="CAL7" s="110"/>
      <c r="CAM7" s="110"/>
      <c r="CAN7" s="110"/>
      <c r="CAO7" s="110"/>
      <c r="CAP7" s="110"/>
      <c r="CAQ7" s="110"/>
      <c r="CAR7" s="110"/>
      <c r="CAS7" s="110"/>
      <c r="CAT7" s="110"/>
      <c r="CAU7" s="110"/>
      <c r="CAV7" s="110"/>
      <c r="CAW7" s="110"/>
      <c r="CAX7" s="110"/>
      <c r="CAY7" s="110"/>
      <c r="CAZ7" s="110"/>
      <c r="CBA7" s="110"/>
      <c r="CBB7" s="110"/>
      <c r="CBC7" s="110"/>
      <c r="CBD7" s="110"/>
      <c r="CBE7" s="110"/>
      <c r="CBF7" s="110"/>
      <c r="CBG7" s="110"/>
      <c r="CBH7" s="110"/>
      <c r="CBI7" s="110"/>
      <c r="CBJ7" s="110"/>
      <c r="CBK7" s="110"/>
      <c r="CBL7" s="110"/>
      <c r="CBM7" s="110"/>
      <c r="CBN7" s="110"/>
      <c r="CBO7" s="110"/>
      <c r="CBP7" s="110"/>
      <c r="CBQ7" s="110"/>
      <c r="CBR7" s="110"/>
      <c r="CBS7" s="110"/>
      <c r="CBT7" s="110"/>
      <c r="CBU7" s="110"/>
      <c r="CBV7" s="110"/>
      <c r="CBW7" s="110"/>
      <c r="CBX7" s="110"/>
      <c r="CBY7" s="110"/>
      <c r="CBZ7" s="110"/>
      <c r="CCA7" s="110"/>
      <c r="CCB7" s="110"/>
      <c r="CCC7" s="110"/>
      <c r="CCD7" s="110"/>
      <c r="CCE7" s="110"/>
      <c r="CCF7" s="110"/>
      <c r="CCG7" s="110"/>
      <c r="CCH7" s="110"/>
      <c r="CCI7" s="110"/>
      <c r="CCJ7" s="110"/>
      <c r="CCK7" s="110"/>
      <c r="CCL7" s="110"/>
      <c r="CCM7" s="110"/>
      <c r="CCN7" s="110"/>
      <c r="CCO7" s="110"/>
      <c r="CCP7" s="110"/>
      <c r="CCQ7" s="110"/>
      <c r="CCR7" s="110"/>
      <c r="CCS7" s="110"/>
      <c r="CCT7" s="110"/>
      <c r="CCU7" s="110"/>
      <c r="CCV7" s="110"/>
      <c r="CCW7" s="110"/>
      <c r="CCX7" s="110"/>
      <c r="CCY7" s="110"/>
      <c r="CCZ7" s="110"/>
      <c r="CDA7" s="110"/>
      <c r="CDB7" s="110"/>
      <c r="CDC7" s="110"/>
      <c r="CDD7" s="110"/>
      <c r="CDE7" s="110"/>
      <c r="CDF7" s="110"/>
      <c r="CDG7" s="110"/>
      <c r="CDH7" s="110"/>
      <c r="CDI7" s="110"/>
      <c r="CDJ7" s="110"/>
      <c r="CDK7" s="110"/>
      <c r="CDL7" s="110"/>
      <c r="CDM7" s="110"/>
      <c r="CDN7" s="110"/>
      <c r="CDO7" s="110"/>
      <c r="CDP7" s="110"/>
      <c r="CDQ7" s="110"/>
      <c r="CDR7" s="110"/>
      <c r="CDS7" s="110"/>
      <c r="CDT7" s="110"/>
      <c r="CDU7" s="110"/>
      <c r="CDV7" s="110"/>
      <c r="CDW7" s="110"/>
      <c r="CDX7" s="110"/>
      <c r="CDY7" s="110"/>
      <c r="CDZ7" s="110"/>
      <c r="CEA7" s="110"/>
      <c r="CEB7" s="110"/>
      <c r="CEC7" s="110"/>
      <c r="CED7" s="110"/>
      <c r="CEE7" s="110"/>
      <c r="CEF7" s="110"/>
      <c r="CEG7" s="110"/>
      <c r="CEH7" s="110"/>
      <c r="CEI7" s="110"/>
      <c r="CEJ7" s="110"/>
      <c r="CEK7" s="110"/>
      <c r="CEL7" s="110"/>
      <c r="CEM7" s="110"/>
      <c r="CEN7" s="110"/>
      <c r="CEO7" s="110"/>
      <c r="CEP7" s="110"/>
      <c r="CEQ7" s="110"/>
      <c r="CER7" s="110"/>
      <c r="CES7" s="110"/>
      <c r="CET7" s="110"/>
      <c r="CEU7" s="110"/>
      <c r="CEV7" s="110"/>
      <c r="CEW7" s="110"/>
      <c r="CEX7" s="110"/>
      <c r="CEY7" s="110"/>
      <c r="CEZ7" s="110"/>
      <c r="CFA7" s="110"/>
      <c r="CFB7" s="110"/>
      <c r="CFC7" s="110"/>
      <c r="CFD7" s="110"/>
      <c r="CFE7" s="110"/>
      <c r="CFF7" s="110"/>
      <c r="CFG7" s="110"/>
      <c r="CFH7" s="110"/>
      <c r="CFI7" s="110"/>
      <c r="CFJ7" s="110"/>
      <c r="CFK7" s="110"/>
      <c r="CFL7" s="110"/>
      <c r="CFM7" s="110"/>
      <c r="CFN7" s="110"/>
      <c r="CFO7" s="110"/>
      <c r="CFP7" s="110"/>
      <c r="CFQ7" s="110"/>
      <c r="CFR7" s="110"/>
      <c r="CFS7" s="110"/>
      <c r="CFT7" s="110"/>
      <c r="CFU7" s="110"/>
      <c r="CFV7" s="110"/>
      <c r="CFW7" s="110"/>
      <c r="CFX7" s="110"/>
      <c r="CFY7" s="110"/>
      <c r="CFZ7" s="110"/>
      <c r="CGA7" s="110"/>
      <c r="CGB7" s="110"/>
      <c r="CGC7" s="110"/>
      <c r="CGD7" s="110"/>
      <c r="CGE7" s="110"/>
      <c r="CGF7" s="110"/>
      <c r="CGG7" s="110"/>
      <c r="CGH7" s="110"/>
      <c r="CGI7" s="110"/>
      <c r="CGJ7" s="110"/>
      <c r="CGK7" s="110"/>
      <c r="CGL7" s="110"/>
      <c r="CGM7" s="110"/>
      <c r="CGN7" s="110"/>
      <c r="CGO7" s="110"/>
      <c r="CGP7" s="110"/>
      <c r="CGQ7" s="110"/>
      <c r="CGR7" s="110"/>
      <c r="CGS7" s="110"/>
      <c r="CGT7" s="110"/>
      <c r="CGU7" s="110"/>
      <c r="CGV7" s="110"/>
      <c r="CGW7" s="110"/>
      <c r="CGX7" s="110"/>
      <c r="CGY7" s="110"/>
      <c r="CGZ7" s="110"/>
      <c r="CHA7" s="110"/>
      <c r="CHB7" s="110"/>
      <c r="CHC7" s="110"/>
      <c r="CHD7" s="110"/>
      <c r="CHE7" s="110"/>
      <c r="CHF7" s="110"/>
      <c r="CHG7" s="110"/>
      <c r="CHH7" s="110"/>
      <c r="CHI7" s="110"/>
      <c r="CHJ7" s="110"/>
      <c r="CHK7" s="110"/>
      <c r="CHL7" s="110"/>
      <c r="CHM7" s="110"/>
      <c r="CHN7" s="110"/>
      <c r="CHO7" s="110"/>
      <c r="CHP7" s="110"/>
      <c r="CHQ7" s="110"/>
      <c r="CHR7" s="110"/>
      <c r="CHS7" s="110"/>
      <c r="CHT7" s="110"/>
      <c r="CHU7" s="110"/>
      <c r="CHV7" s="110"/>
      <c r="CHW7" s="110"/>
      <c r="CHX7" s="110"/>
      <c r="CHY7" s="110"/>
      <c r="CHZ7" s="110"/>
      <c r="CIA7" s="110"/>
      <c r="CIB7" s="110"/>
      <c r="CIC7" s="110"/>
      <c r="CID7" s="110"/>
      <c r="CIE7" s="110"/>
      <c r="CIF7" s="110"/>
      <c r="CIG7" s="110"/>
      <c r="CIH7" s="110"/>
      <c r="CII7" s="110"/>
      <c r="CIJ7" s="110"/>
      <c r="CIK7" s="110"/>
      <c r="CIL7" s="110"/>
      <c r="CIM7" s="110"/>
      <c r="CIN7" s="110"/>
      <c r="CIO7" s="110"/>
      <c r="CIP7" s="110"/>
      <c r="CIQ7" s="110"/>
      <c r="CIR7" s="110"/>
      <c r="CIS7" s="110"/>
      <c r="CIT7" s="110"/>
      <c r="CIU7" s="110"/>
      <c r="CIV7" s="110"/>
      <c r="CIW7" s="110"/>
      <c r="CIX7" s="110"/>
      <c r="CIY7" s="110"/>
      <c r="CIZ7" s="110"/>
      <c r="CJA7" s="110"/>
      <c r="CJB7" s="110"/>
      <c r="CJC7" s="110"/>
      <c r="CJD7" s="110"/>
      <c r="CJE7" s="110"/>
      <c r="CJF7" s="110"/>
      <c r="CJG7" s="110"/>
      <c r="CJH7" s="110"/>
      <c r="CJI7" s="110"/>
      <c r="CJJ7" s="110"/>
      <c r="CJK7" s="110"/>
      <c r="CJL7" s="110"/>
      <c r="CJM7" s="110"/>
      <c r="CJN7" s="110"/>
      <c r="CJO7" s="110"/>
      <c r="CJP7" s="110"/>
      <c r="CJQ7" s="110"/>
      <c r="CJR7" s="110"/>
      <c r="CJS7" s="110"/>
      <c r="CJT7" s="110"/>
      <c r="CJU7" s="110"/>
      <c r="CJV7" s="110"/>
      <c r="CJW7" s="110"/>
      <c r="CJX7" s="110"/>
      <c r="CJY7" s="110"/>
      <c r="CJZ7" s="110"/>
      <c r="CKA7" s="110"/>
      <c r="CKB7" s="110"/>
      <c r="CKC7" s="110"/>
      <c r="CKD7" s="110"/>
      <c r="CKE7" s="110"/>
      <c r="CKF7" s="110"/>
      <c r="CKG7" s="110"/>
      <c r="CKH7" s="110"/>
      <c r="CKI7" s="110"/>
      <c r="CKJ7" s="110"/>
      <c r="CKK7" s="110"/>
      <c r="CKL7" s="110"/>
      <c r="CKM7" s="110"/>
      <c r="CKN7" s="110"/>
      <c r="CKO7" s="110"/>
      <c r="CKP7" s="110"/>
      <c r="CKQ7" s="110"/>
      <c r="CKR7" s="110"/>
      <c r="CKS7" s="110"/>
      <c r="CKT7" s="110"/>
      <c r="CKU7" s="110"/>
      <c r="CKV7" s="110"/>
      <c r="CKW7" s="110"/>
      <c r="CKX7" s="110"/>
      <c r="CKY7" s="110"/>
      <c r="CKZ7" s="110"/>
      <c r="CLA7" s="110"/>
      <c r="CLB7" s="110"/>
      <c r="CLC7" s="110"/>
      <c r="CLD7" s="110"/>
      <c r="CLE7" s="110"/>
      <c r="CLF7" s="110"/>
      <c r="CLG7" s="110"/>
      <c r="CLH7" s="110"/>
      <c r="CLI7" s="110"/>
      <c r="CLJ7" s="110"/>
      <c r="CLK7" s="110"/>
      <c r="CLL7" s="110"/>
      <c r="CLM7" s="110"/>
      <c r="CLN7" s="110"/>
      <c r="CLO7" s="110"/>
      <c r="CLP7" s="110"/>
      <c r="CLQ7" s="110"/>
      <c r="CLR7" s="110"/>
      <c r="CLS7" s="110"/>
      <c r="CLT7" s="110"/>
      <c r="CLU7" s="110"/>
      <c r="CLV7" s="110"/>
      <c r="CLW7" s="110"/>
      <c r="CLX7" s="110"/>
      <c r="CLY7" s="110"/>
      <c r="CLZ7" s="110"/>
      <c r="CMA7" s="110"/>
      <c r="CMB7" s="110"/>
      <c r="CMC7" s="110"/>
      <c r="CMD7" s="110"/>
      <c r="CME7" s="110"/>
      <c r="CMF7" s="110"/>
      <c r="CMG7" s="110"/>
      <c r="CMH7" s="110"/>
      <c r="CMI7" s="110"/>
      <c r="CMJ7" s="110"/>
      <c r="CMK7" s="110"/>
      <c r="CML7" s="110"/>
      <c r="CMM7" s="110"/>
      <c r="CMN7" s="110"/>
      <c r="CMO7" s="110"/>
      <c r="CMP7" s="110"/>
      <c r="CMQ7" s="110"/>
      <c r="CMR7" s="110"/>
      <c r="CMS7" s="110"/>
      <c r="CMT7" s="110"/>
      <c r="CMU7" s="110"/>
      <c r="CMV7" s="110"/>
      <c r="CMW7" s="110"/>
      <c r="CMX7" s="110"/>
      <c r="CMY7" s="110"/>
      <c r="CMZ7" s="110"/>
      <c r="CNA7" s="110"/>
      <c r="CNB7" s="110"/>
      <c r="CNC7" s="110"/>
      <c r="CND7" s="110"/>
      <c r="CNE7" s="110"/>
      <c r="CNF7" s="110"/>
      <c r="CNG7" s="110"/>
      <c r="CNH7" s="110"/>
      <c r="CNI7" s="110"/>
      <c r="CNJ7" s="110"/>
      <c r="CNK7" s="110"/>
      <c r="CNL7" s="110"/>
      <c r="CNM7" s="110"/>
      <c r="CNN7" s="110"/>
      <c r="CNO7" s="110"/>
      <c r="CNP7" s="110"/>
      <c r="CNQ7" s="110"/>
      <c r="CNR7" s="110"/>
      <c r="CNS7" s="110"/>
      <c r="CNT7" s="110"/>
      <c r="CNU7" s="110"/>
      <c r="CNV7" s="110"/>
      <c r="CNW7" s="110"/>
      <c r="CNX7" s="110"/>
      <c r="CNY7" s="110"/>
      <c r="CNZ7" s="110"/>
      <c r="COA7" s="110"/>
      <c r="COB7" s="110"/>
      <c r="COC7" s="110"/>
      <c r="COD7" s="110"/>
      <c r="COE7" s="110"/>
      <c r="COF7" s="110"/>
      <c r="COG7" s="110"/>
      <c r="COH7" s="110"/>
      <c r="COI7" s="110"/>
      <c r="COJ7" s="110"/>
      <c r="COK7" s="110"/>
      <c r="COL7" s="110"/>
      <c r="COM7" s="110"/>
      <c r="CON7" s="110"/>
      <c r="COO7" s="110"/>
      <c r="COP7" s="110"/>
      <c r="COQ7" s="110"/>
      <c r="COR7" s="110"/>
      <c r="COS7" s="110"/>
      <c r="COT7" s="110"/>
      <c r="COU7" s="110"/>
      <c r="COV7" s="110"/>
      <c r="COW7" s="110"/>
      <c r="COX7" s="110"/>
      <c r="COY7" s="110"/>
      <c r="COZ7" s="110"/>
      <c r="CPA7" s="110"/>
      <c r="CPB7" s="110"/>
      <c r="CPC7" s="110"/>
      <c r="CPD7" s="110"/>
      <c r="CPE7" s="110"/>
      <c r="CPF7" s="110"/>
      <c r="CPG7" s="110"/>
      <c r="CPH7" s="110"/>
      <c r="CPI7" s="110"/>
      <c r="CPJ7" s="110"/>
      <c r="CPK7" s="110"/>
      <c r="CPL7" s="110"/>
      <c r="CPM7" s="110"/>
      <c r="CPN7" s="110"/>
      <c r="CPO7" s="110"/>
      <c r="CPP7" s="110"/>
      <c r="CPQ7" s="110"/>
      <c r="CPR7" s="110"/>
      <c r="CPS7" s="110"/>
      <c r="CPT7" s="110"/>
      <c r="CPU7" s="110"/>
      <c r="CPV7" s="110"/>
      <c r="CPW7" s="110"/>
      <c r="CPX7" s="110"/>
      <c r="CPY7" s="110"/>
      <c r="CPZ7" s="110"/>
      <c r="CQA7" s="110"/>
      <c r="CQB7" s="110"/>
      <c r="CQC7" s="110"/>
      <c r="CQD7" s="110"/>
      <c r="CQE7" s="110"/>
      <c r="CQF7" s="110"/>
      <c r="CQG7" s="110"/>
      <c r="CQH7" s="110"/>
      <c r="CQI7" s="110"/>
      <c r="CQJ7" s="110"/>
      <c r="CQK7" s="110"/>
      <c r="CQL7" s="110"/>
      <c r="CQM7" s="110"/>
      <c r="CQN7" s="110"/>
      <c r="CQO7" s="110"/>
      <c r="CQP7" s="110"/>
      <c r="CQQ7" s="110"/>
      <c r="CQR7" s="110"/>
      <c r="CQS7" s="110"/>
      <c r="CQT7" s="110"/>
      <c r="CQU7" s="110"/>
      <c r="CQV7" s="110"/>
      <c r="CQW7" s="110"/>
      <c r="CQX7" s="110"/>
      <c r="CQY7" s="110"/>
      <c r="CQZ7" s="110"/>
      <c r="CRA7" s="110"/>
      <c r="CRB7" s="110"/>
      <c r="CRC7" s="110"/>
      <c r="CRD7" s="110"/>
      <c r="CRE7" s="110"/>
      <c r="CRF7" s="110"/>
      <c r="CRG7" s="110"/>
      <c r="CRH7" s="110"/>
      <c r="CRI7" s="110"/>
      <c r="CRJ7" s="110"/>
      <c r="CRK7" s="110"/>
      <c r="CRL7" s="110"/>
      <c r="CRM7" s="110"/>
      <c r="CRN7" s="110"/>
      <c r="CRO7" s="110"/>
      <c r="CRP7" s="110"/>
      <c r="CRQ7" s="110"/>
      <c r="CRR7" s="110"/>
      <c r="CRS7" s="110"/>
      <c r="CRT7" s="110"/>
      <c r="CRU7" s="110"/>
      <c r="CRV7" s="110"/>
      <c r="CRW7" s="110"/>
      <c r="CRX7" s="110"/>
      <c r="CRY7" s="110"/>
      <c r="CRZ7" s="110"/>
      <c r="CSA7" s="110"/>
      <c r="CSB7" s="110"/>
      <c r="CSC7" s="110"/>
      <c r="CSD7" s="110"/>
      <c r="CSE7" s="110"/>
      <c r="CSF7" s="110"/>
      <c r="CSG7" s="110"/>
      <c r="CSH7" s="110"/>
      <c r="CSI7" s="110"/>
      <c r="CSJ7" s="110"/>
      <c r="CSK7" s="110"/>
      <c r="CSL7" s="110"/>
      <c r="CSM7" s="110"/>
      <c r="CSN7" s="110"/>
      <c r="CSO7" s="110"/>
      <c r="CSP7" s="110"/>
      <c r="CSQ7" s="110"/>
      <c r="CSR7" s="110"/>
      <c r="CSS7" s="110"/>
      <c r="CST7" s="110"/>
      <c r="CSU7" s="110"/>
      <c r="CSV7" s="110"/>
      <c r="CSW7" s="110"/>
      <c r="CSX7" s="110"/>
      <c r="CSY7" s="110"/>
      <c r="CSZ7" s="110"/>
      <c r="CTA7" s="110"/>
      <c r="CTB7" s="110"/>
      <c r="CTC7" s="110"/>
      <c r="CTD7" s="110"/>
      <c r="CTE7" s="110"/>
      <c r="CTF7" s="110"/>
      <c r="CTG7" s="110"/>
      <c r="CTH7" s="110"/>
      <c r="CTI7" s="110"/>
      <c r="CTJ7" s="110"/>
      <c r="CTK7" s="110"/>
      <c r="CTL7" s="110"/>
      <c r="CTM7" s="110"/>
      <c r="CTN7" s="110"/>
      <c r="CTO7" s="110"/>
      <c r="CTP7" s="110"/>
      <c r="CTQ7" s="110"/>
      <c r="CTR7" s="110"/>
      <c r="CTS7" s="110"/>
      <c r="CTT7" s="110"/>
      <c r="CTU7" s="110"/>
      <c r="CTV7" s="110"/>
      <c r="CTW7" s="110"/>
      <c r="CTX7" s="110"/>
      <c r="CTY7" s="110"/>
      <c r="CTZ7" s="110"/>
      <c r="CUA7" s="110"/>
      <c r="CUB7" s="110"/>
      <c r="CUC7" s="110"/>
      <c r="CUD7" s="110"/>
      <c r="CUE7" s="110"/>
      <c r="CUF7" s="110"/>
      <c r="CUG7" s="110"/>
      <c r="CUH7" s="110"/>
      <c r="CUI7" s="110"/>
      <c r="CUJ7" s="110"/>
      <c r="CUK7" s="110"/>
      <c r="CUL7" s="110"/>
      <c r="CUM7" s="110"/>
      <c r="CUN7" s="110"/>
      <c r="CUO7" s="110"/>
      <c r="CUP7" s="110"/>
      <c r="CUQ7" s="110"/>
      <c r="CUR7" s="110"/>
      <c r="CUS7" s="110"/>
      <c r="CUT7" s="110"/>
      <c r="CUU7" s="110"/>
      <c r="CUV7" s="110"/>
      <c r="CUW7" s="110"/>
      <c r="CUX7" s="110"/>
      <c r="CUY7" s="110"/>
      <c r="CUZ7" s="110"/>
      <c r="CVA7" s="110"/>
      <c r="CVB7" s="110"/>
      <c r="CVC7" s="110"/>
      <c r="CVD7" s="110"/>
      <c r="CVE7" s="110"/>
      <c r="CVF7" s="110"/>
      <c r="CVG7" s="110"/>
      <c r="CVH7" s="110"/>
      <c r="CVI7" s="110"/>
      <c r="CVJ7" s="110"/>
      <c r="CVK7" s="110"/>
      <c r="CVL7" s="110"/>
      <c r="CVM7" s="110"/>
      <c r="CVN7" s="110"/>
      <c r="CVO7" s="110"/>
      <c r="CVP7" s="110"/>
      <c r="CVQ7" s="110"/>
      <c r="CVR7" s="110"/>
      <c r="CVS7" s="110"/>
      <c r="CVT7" s="110"/>
      <c r="CVU7" s="110"/>
      <c r="CVV7" s="110"/>
      <c r="CVW7" s="110"/>
      <c r="CVX7" s="110"/>
      <c r="CVY7" s="110"/>
      <c r="CVZ7" s="110"/>
      <c r="CWA7" s="110"/>
      <c r="CWB7" s="110"/>
      <c r="CWC7" s="110"/>
      <c r="CWD7" s="110"/>
      <c r="CWE7" s="110"/>
      <c r="CWF7" s="110"/>
      <c r="CWG7" s="110"/>
      <c r="CWH7" s="110"/>
      <c r="CWI7" s="110"/>
      <c r="CWJ7" s="110"/>
      <c r="CWK7" s="110"/>
      <c r="CWL7" s="110"/>
      <c r="CWM7" s="110"/>
      <c r="CWN7" s="110"/>
      <c r="CWO7" s="110"/>
      <c r="CWP7" s="110"/>
      <c r="CWQ7" s="110"/>
      <c r="CWR7" s="110"/>
      <c r="CWS7" s="110"/>
      <c r="CWT7" s="110"/>
      <c r="CWU7" s="110"/>
      <c r="CWV7" s="110"/>
      <c r="CWW7" s="110"/>
      <c r="CWX7" s="110"/>
      <c r="CWY7" s="110"/>
      <c r="CWZ7" s="110"/>
      <c r="CXA7" s="110"/>
      <c r="CXB7" s="110"/>
      <c r="CXC7" s="110"/>
      <c r="CXD7" s="110"/>
      <c r="CXE7" s="110"/>
      <c r="CXF7" s="110"/>
      <c r="CXG7" s="110"/>
      <c r="CXH7" s="110"/>
      <c r="CXI7" s="110"/>
      <c r="CXJ7" s="110"/>
      <c r="CXK7" s="110"/>
      <c r="CXL7" s="110"/>
      <c r="CXM7" s="110"/>
      <c r="CXN7" s="110"/>
      <c r="CXO7" s="110"/>
      <c r="CXP7" s="110"/>
      <c r="CXQ7" s="110"/>
      <c r="CXR7" s="110"/>
      <c r="CXS7" s="110"/>
      <c r="CXT7" s="110"/>
      <c r="CXU7" s="110"/>
      <c r="CXV7" s="110"/>
      <c r="CXW7" s="110"/>
      <c r="CXX7" s="110"/>
      <c r="CXY7" s="110"/>
      <c r="CXZ7" s="110"/>
      <c r="CYA7" s="110"/>
      <c r="CYB7" s="110"/>
      <c r="CYC7" s="110"/>
      <c r="CYD7" s="110"/>
      <c r="CYE7" s="110"/>
      <c r="CYF7" s="110"/>
      <c r="CYG7" s="110"/>
      <c r="CYH7" s="110"/>
      <c r="CYI7" s="110"/>
      <c r="CYJ7" s="110"/>
      <c r="CYK7" s="110"/>
      <c r="CYL7" s="110"/>
      <c r="CYM7" s="110"/>
      <c r="CYN7" s="110"/>
      <c r="CYO7" s="110"/>
      <c r="CYP7" s="110"/>
      <c r="CYQ7" s="110"/>
      <c r="CYR7" s="110"/>
      <c r="CYS7" s="110"/>
      <c r="CYT7" s="110"/>
      <c r="CYU7" s="110"/>
      <c r="CYV7" s="110"/>
      <c r="CYW7" s="110"/>
      <c r="CYX7" s="110"/>
      <c r="CYY7" s="110"/>
      <c r="CYZ7" s="110"/>
      <c r="CZA7" s="110"/>
      <c r="CZB7" s="110"/>
      <c r="CZC7" s="110"/>
      <c r="CZD7" s="110"/>
      <c r="CZE7" s="110"/>
      <c r="CZF7" s="110"/>
      <c r="CZG7" s="110"/>
      <c r="CZH7" s="110"/>
      <c r="CZI7" s="110"/>
      <c r="CZJ7" s="110"/>
      <c r="CZK7" s="110"/>
      <c r="CZL7" s="110"/>
      <c r="CZM7" s="110"/>
      <c r="CZN7" s="110"/>
      <c r="CZO7" s="110"/>
      <c r="CZP7" s="110"/>
      <c r="CZQ7" s="110"/>
      <c r="CZR7" s="110"/>
      <c r="CZS7" s="110"/>
      <c r="CZT7" s="110"/>
      <c r="CZU7" s="110"/>
      <c r="CZV7" s="110"/>
      <c r="CZW7" s="110"/>
      <c r="CZX7" s="110"/>
      <c r="CZY7" s="110"/>
      <c r="CZZ7" s="110"/>
      <c r="DAA7" s="110"/>
      <c r="DAB7" s="110"/>
      <c r="DAC7" s="110"/>
      <c r="DAD7" s="110"/>
      <c r="DAE7" s="110"/>
      <c r="DAF7" s="110"/>
      <c r="DAG7" s="110"/>
      <c r="DAH7" s="110"/>
      <c r="DAI7" s="110"/>
      <c r="DAJ7" s="110"/>
      <c r="DAK7" s="110"/>
      <c r="DAL7" s="110"/>
      <c r="DAM7" s="110"/>
      <c r="DAN7" s="110"/>
      <c r="DAO7" s="110"/>
      <c r="DAP7" s="110"/>
      <c r="DAQ7" s="110"/>
      <c r="DAR7" s="110"/>
      <c r="DAS7" s="110"/>
      <c r="DAT7" s="110"/>
      <c r="DAU7" s="110"/>
      <c r="DAV7" s="110"/>
      <c r="DAW7" s="110"/>
      <c r="DAX7" s="110"/>
      <c r="DAY7" s="110"/>
      <c r="DAZ7" s="110"/>
      <c r="DBA7" s="110"/>
      <c r="DBB7" s="110"/>
      <c r="DBC7" s="110"/>
      <c r="DBD7" s="110"/>
      <c r="DBE7" s="110"/>
      <c r="DBF7" s="110"/>
      <c r="DBG7" s="110"/>
      <c r="DBH7" s="110"/>
      <c r="DBI7" s="110"/>
      <c r="DBJ7" s="110"/>
      <c r="DBK7" s="110"/>
      <c r="DBL7" s="110"/>
      <c r="DBM7" s="110"/>
      <c r="DBN7" s="110"/>
      <c r="DBO7" s="110"/>
      <c r="DBP7" s="110"/>
      <c r="DBQ7" s="110"/>
      <c r="DBR7" s="110"/>
      <c r="DBS7" s="110"/>
      <c r="DBT7" s="110"/>
      <c r="DBU7" s="110"/>
      <c r="DBV7" s="110"/>
      <c r="DBW7" s="110"/>
      <c r="DBX7" s="110"/>
      <c r="DBY7" s="110"/>
      <c r="DBZ7" s="110"/>
      <c r="DCA7" s="110"/>
      <c r="DCB7" s="110"/>
      <c r="DCC7" s="110"/>
      <c r="DCD7" s="110"/>
      <c r="DCE7" s="110"/>
      <c r="DCF7" s="110"/>
      <c r="DCG7" s="110"/>
      <c r="DCH7" s="110"/>
      <c r="DCI7" s="110"/>
      <c r="DCJ7" s="110"/>
      <c r="DCK7" s="110"/>
      <c r="DCL7" s="110"/>
      <c r="DCM7" s="110"/>
      <c r="DCN7" s="110"/>
      <c r="DCO7" s="110"/>
      <c r="DCP7" s="110"/>
      <c r="DCQ7" s="110"/>
      <c r="DCR7" s="110"/>
      <c r="DCS7" s="110"/>
      <c r="DCT7" s="110"/>
      <c r="DCU7" s="110"/>
      <c r="DCV7" s="110"/>
      <c r="DCW7" s="110"/>
      <c r="DCX7" s="110"/>
      <c r="DCY7" s="110"/>
      <c r="DCZ7" s="110"/>
      <c r="DDA7" s="110"/>
      <c r="DDB7" s="110"/>
      <c r="DDC7" s="110"/>
      <c r="DDD7" s="110"/>
      <c r="DDE7" s="110"/>
      <c r="DDF7" s="110"/>
      <c r="DDG7" s="110"/>
      <c r="DDH7" s="110"/>
      <c r="DDI7" s="110"/>
      <c r="DDJ7" s="110"/>
      <c r="DDK7" s="110"/>
      <c r="DDL7" s="110"/>
      <c r="DDM7" s="110"/>
      <c r="DDN7" s="110"/>
      <c r="DDO7" s="110"/>
      <c r="DDP7" s="110"/>
      <c r="DDQ7" s="110"/>
      <c r="DDR7" s="110"/>
      <c r="DDS7" s="110"/>
      <c r="DDT7" s="110"/>
      <c r="DDU7" s="110"/>
      <c r="DDV7" s="110"/>
      <c r="DDW7" s="110"/>
      <c r="DDX7" s="110"/>
      <c r="DDY7" s="110"/>
      <c r="DDZ7" s="110"/>
      <c r="DEA7" s="110"/>
      <c r="DEB7" s="110"/>
      <c r="DEC7" s="110"/>
      <c r="DED7" s="110"/>
      <c r="DEE7" s="110"/>
      <c r="DEF7" s="110"/>
      <c r="DEG7" s="110"/>
      <c r="DEH7" s="110"/>
      <c r="DEI7" s="110"/>
      <c r="DEJ7" s="110"/>
      <c r="DEK7" s="110"/>
      <c r="DEL7" s="110"/>
      <c r="DEM7" s="110"/>
      <c r="DEN7" s="110"/>
      <c r="DEO7" s="110"/>
      <c r="DEP7" s="110"/>
      <c r="DEQ7" s="110"/>
      <c r="DER7" s="110"/>
      <c r="DES7" s="110"/>
      <c r="DET7" s="110"/>
      <c r="DEU7" s="110"/>
      <c r="DEV7" s="110"/>
      <c r="DEW7" s="110"/>
      <c r="DEX7" s="110"/>
      <c r="DEY7" s="110"/>
      <c r="DEZ7" s="110"/>
      <c r="DFA7" s="110"/>
      <c r="DFB7" s="110"/>
      <c r="DFC7" s="110"/>
      <c r="DFD7" s="110"/>
      <c r="DFE7" s="110"/>
      <c r="DFF7" s="110"/>
      <c r="DFG7" s="110"/>
      <c r="DFH7" s="110"/>
      <c r="DFI7" s="110"/>
      <c r="DFJ7" s="110"/>
      <c r="DFK7" s="110"/>
      <c r="DFL7" s="110"/>
      <c r="DFM7" s="110"/>
      <c r="DFN7" s="110"/>
      <c r="DFO7" s="110"/>
      <c r="DFP7" s="110"/>
      <c r="DFQ7" s="110"/>
      <c r="DFR7" s="110"/>
      <c r="DFS7" s="110"/>
      <c r="DFT7" s="110"/>
      <c r="DFU7" s="110"/>
      <c r="DFV7" s="110"/>
      <c r="DFW7" s="110"/>
      <c r="DFX7" s="110"/>
      <c r="DFY7" s="110"/>
      <c r="DFZ7" s="110"/>
      <c r="DGA7" s="110"/>
      <c r="DGB7" s="110"/>
      <c r="DGC7" s="110"/>
      <c r="DGD7" s="110"/>
      <c r="DGE7" s="110"/>
      <c r="DGF7" s="110"/>
      <c r="DGG7" s="110"/>
      <c r="DGH7" s="110"/>
      <c r="DGI7" s="110"/>
      <c r="DGJ7" s="110"/>
      <c r="DGK7" s="110"/>
      <c r="DGL7" s="110"/>
      <c r="DGM7" s="110"/>
      <c r="DGN7" s="110"/>
      <c r="DGO7" s="110"/>
      <c r="DGP7" s="110"/>
      <c r="DGQ7" s="110"/>
      <c r="DGR7" s="110"/>
      <c r="DGS7" s="110"/>
      <c r="DGT7" s="110"/>
      <c r="DGU7" s="110"/>
      <c r="DGV7" s="110"/>
      <c r="DGW7" s="110"/>
      <c r="DGX7" s="110"/>
      <c r="DGY7" s="110"/>
      <c r="DGZ7" s="110"/>
      <c r="DHA7" s="110"/>
      <c r="DHB7" s="110"/>
      <c r="DHC7" s="110"/>
      <c r="DHD7" s="110"/>
      <c r="DHE7" s="110"/>
      <c r="DHF7" s="110"/>
      <c r="DHG7" s="110"/>
      <c r="DHH7" s="110"/>
      <c r="DHI7" s="110"/>
      <c r="DHJ7" s="110"/>
      <c r="DHK7" s="110"/>
      <c r="DHL7" s="110"/>
      <c r="DHM7" s="110"/>
      <c r="DHN7" s="110"/>
      <c r="DHO7" s="110"/>
      <c r="DHP7" s="110"/>
      <c r="DHQ7" s="110"/>
      <c r="DHR7" s="110"/>
      <c r="DHS7" s="110"/>
      <c r="DHT7" s="110"/>
      <c r="DHU7" s="110"/>
      <c r="DHV7" s="110"/>
      <c r="DHW7" s="110"/>
      <c r="DHX7" s="110"/>
      <c r="DHY7" s="110"/>
      <c r="DHZ7" s="110"/>
      <c r="DIA7" s="110"/>
      <c r="DIB7" s="110"/>
      <c r="DIC7" s="110"/>
      <c r="DID7" s="110"/>
      <c r="DIE7" s="110"/>
      <c r="DIF7" s="110"/>
      <c r="DIG7" s="110"/>
      <c r="DIH7" s="110"/>
      <c r="DII7" s="110"/>
      <c r="DIJ7" s="110"/>
      <c r="DIK7" s="110"/>
      <c r="DIL7" s="110"/>
      <c r="DIM7" s="110"/>
      <c r="DIN7" s="110"/>
      <c r="DIO7" s="110"/>
      <c r="DIP7" s="110"/>
      <c r="DIQ7" s="110"/>
      <c r="DIR7" s="110"/>
      <c r="DIS7" s="110"/>
      <c r="DIT7" s="110"/>
      <c r="DIU7" s="110"/>
      <c r="DIV7" s="110"/>
      <c r="DIW7" s="110"/>
      <c r="DIX7" s="110"/>
      <c r="DIY7" s="110"/>
      <c r="DIZ7" s="110"/>
      <c r="DJA7" s="110"/>
      <c r="DJB7" s="110"/>
      <c r="DJC7" s="110"/>
      <c r="DJD7" s="110"/>
      <c r="DJE7" s="110"/>
      <c r="DJF7" s="110"/>
      <c r="DJG7" s="110"/>
      <c r="DJH7" s="110"/>
      <c r="DJI7" s="110"/>
      <c r="DJJ7" s="110"/>
      <c r="DJK7" s="110"/>
      <c r="DJL7" s="110"/>
      <c r="DJM7" s="110"/>
      <c r="DJN7" s="110"/>
      <c r="DJO7" s="110"/>
      <c r="DJP7" s="110"/>
      <c r="DJQ7" s="110"/>
      <c r="DJR7" s="110"/>
      <c r="DJS7" s="110"/>
      <c r="DJT7" s="110"/>
      <c r="DJU7" s="110"/>
      <c r="DJV7" s="110"/>
      <c r="DJW7" s="110"/>
      <c r="DJX7" s="110"/>
      <c r="DJY7" s="110"/>
      <c r="DJZ7" s="110"/>
      <c r="DKA7" s="110"/>
      <c r="DKB7" s="110"/>
      <c r="DKC7" s="110"/>
      <c r="DKD7" s="110"/>
      <c r="DKE7" s="110"/>
      <c r="DKF7" s="110"/>
      <c r="DKG7" s="110"/>
      <c r="DKH7" s="110"/>
      <c r="DKI7" s="110"/>
      <c r="DKJ7" s="110"/>
      <c r="DKK7" s="110"/>
      <c r="DKL7" s="110"/>
      <c r="DKM7" s="110"/>
      <c r="DKN7" s="110"/>
      <c r="DKO7" s="110"/>
      <c r="DKP7" s="110"/>
      <c r="DKQ7" s="110"/>
      <c r="DKR7" s="110"/>
      <c r="DKS7" s="110"/>
      <c r="DKT7" s="110"/>
      <c r="DKU7" s="110"/>
      <c r="DKV7" s="110"/>
      <c r="DKW7" s="110"/>
      <c r="DKX7" s="110"/>
      <c r="DKY7" s="110"/>
      <c r="DKZ7" s="110"/>
      <c r="DLA7" s="110"/>
      <c r="DLB7" s="110"/>
      <c r="DLC7" s="110"/>
      <c r="DLD7" s="110"/>
      <c r="DLE7" s="110"/>
      <c r="DLF7" s="110"/>
      <c r="DLG7" s="110"/>
      <c r="DLH7" s="110"/>
      <c r="DLI7" s="110"/>
      <c r="DLJ7" s="110"/>
      <c r="DLK7" s="110"/>
      <c r="DLL7" s="110"/>
      <c r="DLM7" s="110"/>
      <c r="DLN7" s="110"/>
      <c r="DLO7" s="110"/>
      <c r="DLP7" s="110"/>
      <c r="DLQ7" s="110"/>
      <c r="DLR7" s="110"/>
      <c r="DLS7" s="110"/>
      <c r="DLT7" s="110"/>
      <c r="DLU7" s="110"/>
      <c r="DLV7" s="110"/>
      <c r="DLW7" s="110"/>
      <c r="DLX7" s="110"/>
      <c r="DLY7" s="110"/>
      <c r="DLZ7" s="110"/>
      <c r="DMA7" s="110"/>
      <c r="DMB7" s="110"/>
      <c r="DMC7" s="110"/>
      <c r="DMD7" s="110"/>
      <c r="DME7" s="110"/>
      <c r="DMF7" s="110"/>
      <c r="DMG7" s="110"/>
      <c r="DMH7" s="110"/>
      <c r="DMI7" s="110"/>
      <c r="DMJ7" s="110"/>
      <c r="DMK7" s="110"/>
      <c r="DML7" s="110"/>
      <c r="DMM7" s="110"/>
      <c r="DMN7" s="110"/>
      <c r="DMO7" s="110"/>
      <c r="DMP7" s="110"/>
      <c r="DMQ7" s="110"/>
      <c r="DMR7" s="110"/>
      <c r="DMS7" s="110"/>
      <c r="DMT7" s="110"/>
      <c r="DMU7" s="110"/>
      <c r="DMV7" s="110"/>
      <c r="DMW7" s="110"/>
      <c r="DMX7" s="110"/>
      <c r="DMY7" s="110"/>
      <c r="DMZ7" s="110"/>
      <c r="DNA7" s="110"/>
      <c r="DNB7" s="110"/>
      <c r="DNC7" s="110"/>
      <c r="DND7" s="110"/>
      <c r="DNE7" s="110"/>
      <c r="DNF7" s="110"/>
      <c r="DNG7" s="110"/>
      <c r="DNH7" s="110"/>
      <c r="DNI7" s="110"/>
      <c r="DNJ7" s="110"/>
      <c r="DNK7" s="110"/>
      <c r="DNL7" s="110"/>
      <c r="DNM7" s="110"/>
      <c r="DNN7" s="110"/>
      <c r="DNO7" s="110"/>
      <c r="DNP7" s="110"/>
      <c r="DNQ7" s="110"/>
      <c r="DNR7" s="110"/>
      <c r="DNS7" s="110"/>
      <c r="DNT7" s="110"/>
      <c r="DNU7" s="110"/>
      <c r="DNV7" s="110"/>
      <c r="DNW7" s="110"/>
      <c r="DNX7" s="110"/>
      <c r="DNY7" s="110"/>
      <c r="DNZ7" s="110"/>
      <c r="DOA7" s="110"/>
      <c r="DOB7" s="110"/>
      <c r="DOC7" s="110"/>
      <c r="DOD7" s="110"/>
      <c r="DOE7" s="110"/>
      <c r="DOF7" s="110"/>
      <c r="DOG7" s="110"/>
      <c r="DOH7" s="110"/>
      <c r="DOI7" s="110"/>
      <c r="DOJ7" s="110"/>
      <c r="DOK7" s="110"/>
      <c r="DOL7" s="110"/>
      <c r="DOM7" s="110"/>
      <c r="DON7" s="110"/>
      <c r="DOO7" s="110"/>
      <c r="DOP7" s="110"/>
      <c r="DOQ7" s="110"/>
      <c r="DOR7" s="110"/>
      <c r="DOS7" s="110"/>
      <c r="DOT7" s="110"/>
      <c r="DOU7" s="110"/>
      <c r="DOV7" s="110"/>
      <c r="DOW7" s="110"/>
      <c r="DOX7" s="110"/>
      <c r="DOY7" s="110"/>
      <c r="DOZ7" s="110"/>
      <c r="DPA7" s="110"/>
      <c r="DPB7" s="110"/>
      <c r="DPC7" s="110"/>
      <c r="DPD7" s="110"/>
      <c r="DPE7" s="110"/>
      <c r="DPF7" s="110"/>
      <c r="DPG7" s="110"/>
      <c r="DPH7" s="110"/>
      <c r="DPI7" s="110"/>
      <c r="DPJ7" s="110"/>
      <c r="DPK7" s="110"/>
      <c r="DPL7" s="110"/>
      <c r="DPM7" s="110"/>
      <c r="DPN7" s="110"/>
      <c r="DPO7" s="110"/>
      <c r="DPP7" s="110"/>
      <c r="DPQ7" s="110"/>
      <c r="DPR7" s="110"/>
      <c r="DPS7" s="110"/>
      <c r="DPT7" s="110"/>
      <c r="DPU7" s="110"/>
      <c r="DPV7" s="110"/>
      <c r="DPW7" s="110"/>
      <c r="DPX7" s="110"/>
      <c r="DPY7" s="110"/>
      <c r="DPZ7" s="110"/>
      <c r="DQA7" s="110"/>
      <c r="DQB7" s="110"/>
      <c r="DQC7" s="110"/>
      <c r="DQD7" s="110"/>
      <c r="DQE7" s="110"/>
      <c r="DQF7" s="110"/>
      <c r="DQG7" s="110"/>
      <c r="DQH7" s="110"/>
      <c r="DQI7" s="110"/>
      <c r="DQJ7" s="110"/>
      <c r="DQK7" s="110"/>
      <c r="DQL7" s="110"/>
      <c r="DQM7" s="110"/>
      <c r="DQN7" s="110"/>
      <c r="DQO7" s="110"/>
      <c r="DQP7" s="110"/>
      <c r="DQQ7" s="110"/>
      <c r="DQR7" s="110"/>
      <c r="DQS7" s="110"/>
      <c r="DQT7" s="110"/>
      <c r="DQU7" s="110"/>
      <c r="DQV7" s="110"/>
      <c r="DQW7" s="110"/>
      <c r="DQX7" s="110"/>
      <c r="DQY7" s="110"/>
      <c r="DQZ7" s="110"/>
      <c r="DRA7" s="110"/>
      <c r="DRB7" s="110"/>
      <c r="DRC7" s="110"/>
      <c r="DRD7" s="110"/>
      <c r="DRE7" s="110"/>
      <c r="DRF7" s="110"/>
      <c r="DRG7" s="110"/>
      <c r="DRH7" s="110"/>
      <c r="DRI7" s="110"/>
      <c r="DRJ7" s="110"/>
      <c r="DRK7" s="110"/>
      <c r="DRL7" s="110"/>
      <c r="DRM7" s="110"/>
      <c r="DRN7" s="110"/>
      <c r="DRO7" s="110"/>
      <c r="DRP7" s="110"/>
      <c r="DRQ7" s="110"/>
      <c r="DRR7" s="110"/>
      <c r="DRS7" s="110"/>
      <c r="DRT7" s="110"/>
      <c r="DRU7" s="110"/>
      <c r="DRV7" s="110"/>
      <c r="DRW7" s="110"/>
      <c r="DRX7" s="110"/>
      <c r="DRY7" s="110"/>
      <c r="DRZ7" s="110"/>
      <c r="DSA7" s="110"/>
      <c r="DSB7" s="110"/>
      <c r="DSC7" s="110"/>
      <c r="DSD7" s="110"/>
      <c r="DSE7" s="110"/>
      <c r="DSF7" s="110"/>
      <c r="DSG7" s="110"/>
      <c r="DSH7" s="110"/>
      <c r="DSI7" s="110"/>
      <c r="DSJ7" s="110"/>
      <c r="DSK7" s="110"/>
      <c r="DSL7" s="110"/>
      <c r="DSM7" s="110"/>
      <c r="DSN7" s="110"/>
      <c r="DSO7" s="110"/>
      <c r="DSP7" s="110"/>
      <c r="DSQ7" s="110"/>
      <c r="DSR7" s="110"/>
      <c r="DSS7" s="110"/>
      <c r="DST7" s="110"/>
      <c r="DSU7" s="110"/>
      <c r="DSV7" s="110"/>
      <c r="DSW7" s="110"/>
      <c r="DSX7" s="110"/>
      <c r="DSY7" s="110"/>
      <c r="DSZ7" s="110"/>
      <c r="DTA7" s="110"/>
      <c r="DTB7" s="110"/>
      <c r="DTC7" s="110"/>
      <c r="DTD7" s="110"/>
      <c r="DTE7" s="110"/>
      <c r="DTF7" s="110"/>
      <c r="DTG7" s="110"/>
      <c r="DTH7" s="110"/>
      <c r="DTI7" s="110"/>
      <c r="DTJ7" s="110"/>
      <c r="DTK7" s="110"/>
      <c r="DTL7" s="110"/>
      <c r="DTM7" s="110"/>
      <c r="DTN7" s="110"/>
      <c r="DTO7" s="110"/>
      <c r="DTP7" s="110"/>
      <c r="DTQ7" s="110"/>
      <c r="DTR7" s="110"/>
      <c r="DTS7" s="110"/>
      <c r="DTT7" s="110"/>
      <c r="DTU7" s="110"/>
      <c r="DTV7" s="110"/>
      <c r="DTW7" s="110"/>
      <c r="DTX7" s="110"/>
      <c r="DTY7" s="110"/>
      <c r="DTZ7" s="110"/>
      <c r="DUA7" s="110"/>
      <c r="DUB7" s="110"/>
      <c r="DUC7" s="110"/>
      <c r="DUD7" s="110"/>
      <c r="DUE7" s="110"/>
      <c r="DUF7" s="110"/>
      <c r="DUG7" s="110"/>
      <c r="DUH7" s="110"/>
      <c r="DUI7" s="110"/>
      <c r="DUJ7" s="110"/>
      <c r="DUK7" s="110"/>
      <c r="DUL7" s="110"/>
      <c r="DUM7" s="110"/>
      <c r="DUN7" s="110"/>
      <c r="DUO7" s="110"/>
      <c r="DUP7" s="110"/>
      <c r="DUQ7" s="110"/>
      <c r="DUR7" s="110"/>
      <c r="DUS7" s="110"/>
      <c r="DUT7" s="110"/>
      <c r="DUU7" s="110"/>
      <c r="DUV7" s="110"/>
      <c r="DUW7" s="110"/>
      <c r="DUX7" s="110"/>
      <c r="DUY7" s="110"/>
      <c r="DUZ7" s="110"/>
      <c r="DVA7" s="110"/>
      <c r="DVB7" s="110"/>
      <c r="DVC7" s="110"/>
      <c r="DVD7" s="110"/>
      <c r="DVE7" s="110"/>
      <c r="DVF7" s="110"/>
      <c r="DVG7" s="110"/>
      <c r="DVH7" s="110"/>
      <c r="DVI7" s="110"/>
      <c r="DVJ7" s="110"/>
      <c r="DVK7" s="110"/>
      <c r="DVL7" s="110"/>
      <c r="DVM7" s="110"/>
      <c r="DVN7" s="110"/>
      <c r="DVO7" s="110"/>
      <c r="DVP7" s="110"/>
      <c r="DVQ7" s="110"/>
      <c r="DVR7" s="110"/>
      <c r="DVS7" s="110"/>
      <c r="DVT7" s="110"/>
      <c r="DVU7" s="110"/>
      <c r="DVV7" s="110"/>
      <c r="DVW7" s="110"/>
      <c r="DVX7" s="110"/>
      <c r="DVY7" s="110"/>
      <c r="DVZ7" s="110"/>
      <c r="DWA7" s="110"/>
      <c r="DWB7" s="110"/>
      <c r="DWC7" s="110"/>
      <c r="DWD7" s="110"/>
      <c r="DWE7" s="110"/>
      <c r="DWF7" s="110"/>
      <c r="DWG7" s="110"/>
      <c r="DWH7" s="110"/>
      <c r="DWI7" s="110"/>
      <c r="DWJ7" s="110"/>
      <c r="DWK7" s="110"/>
      <c r="DWL7" s="110"/>
      <c r="DWM7" s="110"/>
      <c r="DWN7" s="110"/>
      <c r="DWO7" s="110"/>
      <c r="DWP7" s="110"/>
      <c r="DWQ7" s="110"/>
      <c r="DWR7" s="110"/>
      <c r="DWS7" s="110"/>
      <c r="DWT7" s="110"/>
      <c r="DWU7" s="110"/>
      <c r="DWV7" s="110"/>
      <c r="DWW7" s="110"/>
      <c r="DWX7" s="110"/>
      <c r="DWY7" s="110"/>
      <c r="DWZ7" s="110"/>
      <c r="DXA7" s="110"/>
      <c r="DXB7" s="110"/>
      <c r="DXC7" s="110"/>
      <c r="DXD7" s="110"/>
      <c r="DXE7" s="110"/>
      <c r="DXF7" s="110"/>
      <c r="DXG7" s="110"/>
      <c r="DXH7" s="110"/>
      <c r="DXI7" s="110"/>
      <c r="DXJ7" s="110"/>
      <c r="DXK7" s="110"/>
      <c r="DXL7" s="110"/>
      <c r="DXM7" s="110"/>
      <c r="DXN7" s="110"/>
      <c r="DXO7" s="110"/>
      <c r="DXP7" s="110"/>
      <c r="DXQ7" s="110"/>
      <c r="DXR7" s="110"/>
      <c r="DXS7" s="110"/>
      <c r="DXT7" s="110"/>
      <c r="DXU7" s="110"/>
      <c r="DXV7" s="110"/>
      <c r="DXW7" s="110"/>
      <c r="DXX7" s="110"/>
      <c r="DXY7" s="110"/>
      <c r="DXZ7" s="110"/>
      <c r="DYA7" s="110"/>
      <c r="DYB7" s="110"/>
      <c r="DYC7" s="110"/>
      <c r="DYD7" s="110"/>
      <c r="DYE7" s="110"/>
      <c r="DYF7" s="110"/>
      <c r="DYG7" s="110"/>
      <c r="DYH7" s="110"/>
      <c r="DYI7" s="110"/>
      <c r="DYJ7" s="110"/>
      <c r="DYK7" s="110"/>
      <c r="DYL7" s="110"/>
      <c r="DYM7" s="110"/>
      <c r="DYN7" s="110"/>
      <c r="DYO7" s="110"/>
      <c r="DYP7" s="110"/>
      <c r="DYQ7" s="110"/>
      <c r="DYR7" s="110"/>
      <c r="DYS7" s="110"/>
      <c r="DYT7" s="110"/>
      <c r="DYU7" s="110"/>
      <c r="DYV7" s="110"/>
      <c r="DYW7" s="110"/>
      <c r="DYX7" s="110"/>
      <c r="DYY7" s="110"/>
      <c r="DYZ7" s="110"/>
      <c r="DZA7" s="110"/>
      <c r="DZB7" s="110"/>
      <c r="DZC7" s="110"/>
      <c r="DZD7" s="110"/>
      <c r="DZE7" s="110"/>
      <c r="DZF7" s="110"/>
      <c r="DZG7" s="110"/>
      <c r="DZH7" s="110"/>
      <c r="DZI7" s="110"/>
      <c r="DZJ7" s="110"/>
      <c r="DZK7" s="110"/>
      <c r="DZL7" s="110"/>
      <c r="DZM7" s="110"/>
      <c r="DZN7" s="110"/>
      <c r="DZO7" s="110"/>
      <c r="DZP7" s="110"/>
      <c r="DZQ7" s="110"/>
      <c r="DZR7" s="110"/>
      <c r="DZS7" s="110"/>
      <c r="DZT7" s="110"/>
      <c r="DZU7" s="110"/>
      <c r="DZV7" s="110"/>
      <c r="DZW7" s="110"/>
      <c r="DZX7" s="110"/>
      <c r="DZY7" s="110"/>
      <c r="DZZ7" s="110"/>
      <c r="EAA7" s="110"/>
      <c r="EAB7" s="110"/>
      <c r="EAC7" s="110"/>
      <c r="EAD7" s="110"/>
      <c r="EAE7" s="110"/>
      <c r="EAF7" s="110"/>
      <c r="EAG7" s="110"/>
      <c r="EAH7" s="110"/>
      <c r="EAI7" s="110"/>
      <c r="EAJ7" s="110"/>
      <c r="EAK7" s="110"/>
      <c r="EAL7" s="110"/>
      <c r="EAM7" s="110"/>
      <c r="EAN7" s="110"/>
      <c r="EAO7" s="110"/>
      <c r="EAP7" s="110"/>
      <c r="EAQ7" s="110"/>
      <c r="EAR7" s="110"/>
      <c r="EAS7" s="110"/>
      <c r="EAT7" s="110"/>
      <c r="EAU7" s="110"/>
      <c r="EAV7" s="110"/>
      <c r="EAW7" s="110"/>
      <c r="EAX7" s="110"/>
      <c r="EAY7" s="110"/>
      <c r="EAZ7" s="110"/>
      <c r="EBA7" s="110"/>
      <c r="EBB7" s="110"/>
      <c r="EBC7" s="110"/>
      <c r="EBD7" s="110"/>
      <c r="EBE7" s="110"/>
      <c r="EBF7" s="110"/>
      <c r="EBG7" s="110"/>
      <c r="EBH7" s="110"/>
      <c r="EBI7" s="110"/>
      <c r="EBJ7" s="110"/>
      <c r="EBK7" s="110"/>
      <c r="EBL7" s="110"/>
      <c r="EBM7" s="110"/>
      <c r="EBN7" s="110"/>
      <c r="EBO7" s="110"/>
      <c r="EBP7" s="110"/>
      <c r="EBQ7" s="110"/>
      <c r="EBR7" s="110"/>
      <c r="EBS7" s="110"/>
      <c r="EBT7" s="110"/>
      <c r="EBU7" s="110"/>
      <c r="EBV7" s="110"/>
      <c r="EBW7" s="110"/>
      <c r="EBX7" s="110"/>
      <c r="EBY7" s="110"/>
      <c r="EBZ7" s="110"/>
      <c r="ECA7" s="110"/>
      <c r="ECB7" s="110"/>
      <c r="ECC7" s="110"/>
      <c r="ECD7" s="110"/>
      <c r="ECE7" s="110"/>
      <c r="ECF7" s="110"/>
      <c r="ECG7" s="110"/>
      <c r="ECH7" s="110"/>
      <c r="ECI7" s="110"/>
      <c r="ECJ7" s="110"/>
      <c r="ECK7" s="110"/>
      <c r="ECL7" s="110"/>
      <c r="ECM7" s="110"/>
      <c r="ECN7" s="110"/>
      <c r="ECO7" s="110"/>
      <c r="ECP7" s="110"/>
      <c r="ECQ7" s="110"/>
      <c r="ECR7" s="110"/>
      <c r="ECS7" s="110"/>
      <c r="ECT7" s="110"/>
      <c r="ECU7" s="110"/>
      <c r="ECV7" s="110"/>
      <c r="ECW7" s="110"/>
      <c r="ECX7" s="110"/>
      <c r="ECY7" s="110"/>
      <c r="ECZ7" s="110"/>
      <c r="EDA7" s="110"/>
      <c r="EDB7" s="110"/>
      <c r="EDC7" s="110"/>
      <c r="EDD7" s="110"/>
      <c r="EDE7" s="110"/>
      <c r="EDF7" s="110"/>
      <c r="EDG7" s="110"/>
      <c r="EDH7" s="110"/>
      <c r="EDI7" s="110"/>
      <c r="EDJ7" s="110"/>
      <c r="EDK7" s="110"/>
      <c r="EDL7" s="110"/>
      <c r="EDM7" s="110"/>
      <c r="EDN7" s="110"/>
      <c r="EDO7" s="110"/>
      <c r="EDP7" s="110"/>
      <c r="EDQ7" s="110"/>
      <c r="EDR7" s="110"/>
      <c r="EDS7" s="110"/>
      <c r="EDT7" s="110"/>
      <c r="EDU7" s="110"/>
      <c r="EDV7" s="110"/>
      <c r="EDW7" s="110"/>
      <c r="EDX7" s="110"/>
      <c r="EDY7" s="110"/>
      <c r="EDZ7" s="110"/>
      <c r="EEA7" s="110"/>
      <c r="EEB7" s="110"/>
      <c r="EEC7" s="110"/>
      <c r="EED7" s="110"/>
      <c r="EEE7" s="110"/>
      <c r="EEF7" s="110"/>
      <c r="EEG7" s="110"/>
      <c r="EEH7" s="110"/>
      <c r="EEI7" s="110"/>
      <c r="EEJ7" s="110"/>
      <c r="EEK7" s="110"/>
      <c r="EEL7" s="110"/>
      <c r="EEM7" s="110"/>
      <c r="EEN7" s="110"/>
      <c r="EEO7" s="110"/>
      <c r="EEP7" s="110"/>
      <c r="EEQ7" s="110"/>
      <c r="EER7" s="110"/>
      <c r="EES7" s="110"/>
      <c r="EET7" s="110"/>
      <c r="EEU7" s="110"/>
      <c r="EEV7" s="110"/>
      <c r="EEW7" s="110"/>
      <c r="EEX7" s="110"/>
      <c r="EEY7" s="110"/>
      <c r="EEZ7" s="110"/>
      <c r="EFA7" s="110"/>
      <c r="EFB7" s="110"/>
      <c r="EFC7" s="110"/>
      <c r="EFD7" s="110"/>
      <c r="EFE7" s="110"/>
      <c r="EFF7" s="110"/>
      <c r="EFG7" s="110"/>
      <c r="EFH7" s="110"/>
      <c r="EFI7" s="110"/>
      <c r="EFJ7" s="110"/>
      <c r="EFK7" s="110"/>
      <c r="EFL7" s="110"/>
      <c r="EFM7" s="110"/>
      <c r="EFN7" s="110"/>
      <c r="EFO7" s="110"/>
      <c r="EFP7" s="110"/>
      <c r="EFQ7" s="110"/>
      <c r="EFR7" s="110"/>
      <c r="EFS7" s="110"/>
      <c r="EFT7" s="110"/>
      <c r="EFU7" s="110"/>
      <c r="EFV7" s="110"/>
      <c r="EFW7" s="110"/>
      <c r="EFX7" s="110"/>
      <c r="EFY7" s="110"/>
      <c r="EFZ7" s="110"/>
      <c r="EGA7" s="110"/>
      <c r="EGB7" s="110"/>
      <c r="EGC7" s="110"/>
      <c r="EGD7" s="110"/>
      <c r="EGE7" s="110"/>
      <c r="EGF7" s="110"/>
      <c r="EGG7" s="110"/>
      <c r="EGH7" s="110"/>
      <c r="EGI7" s="110"/>
      <c r="EGJ7" s="110"/>
      <c r="EGK7" s="110"/>
      <c r="EGL7" s="110"/>
      <c r="EGM7" s="110"/>
      <c r="EGN7" s="110"/>
      <c r="EGO7" s="110"/>
      <c r="EGP7" s="110"/>
      <c r="EGQ7" s="110"/>
      <c r="EGR7" s="110"/>
      <c r="EGS7" s="110"/>
      <c r="EGT7" s="110"/>
      <c r="EGU7" s="110"/>
      <c r="EGV7" s="110"/>
      <c r="EGW7" s="110"/>
      <c r="EGX7" s="110"/>
      <c r="EGY7" s="110"/>
      <c r="EGZ7" s="110"/>
      <c r="EHA7" s="110"/>
      <c r="EHB7" s="110"/>
      <c r="EHC7" s="110"/>
      <c r="EHD7" s="110"/>
      <c r="EHE7" s="110"/>
      <c r="EHF7" s="110"/>
      <c r="EHG7" s="110"/>
      <c r="EHH7" s="110"/>
      <c r="EHI7" s="110"/>
      <c r="EHJ7" s="110"/>
      <c r="EHK7" s="110"/>
      <c r="EHL7" s="110"/>
      <c r="EHM7" s="110"/>
      <c r="EHN7" s="110"/>
      <c r="EHO7" s="110"/>
      <c r="EHP7" s="110"/>
      <c r="EHQ7" s="110"/>
      <c r="EHR7" s="110"/>
      <c r="EHS7" s="110"/>
      <c r="EHT7" s="110"/>
      <c r="EHU7" s="110"/>
      <c r="EHV7" s="110"/>
      <c r="EHW7" s="110"/>
      <c r="EHX7" s="110"/>
      <c r="EHY7" s="110"/>
      <c r="EHZ7" s="110"/>
      <c r="EIA7" s="110"/>
      <c r="EIB7" s="110"/>
      <c r="EIC7" s="110"/>
      <c r="EID7" s="110"/>
      <c r="EIE7" s="110"/>
      <c r="EIF7" s="110"/>
      <c r="EIG7" s="110"/>
      <c r="EIH7" s="110"/>
      <c r="EII7" s="110"/>
      <c r="EIJ7" s="110"/>
      <c r="EIK7" s="110"/>
      <c r="EIL7" s="110"/>
      <c r="EIM7" s="110"/>
      <c r="EIN7" s="110"/>
      <c r="EIO7" s="110"/>
      <c r="EIP7" s="110"/>
      <c r="EIQ7" s="110"/>
      <c r="EIR7" s="110"/>
      <c r="EIS7" s="110"/>
      <c r="EIT7" s="110"/>
      <c r="EIU7" s="110"/>
      <c r="EIV7" s="110"/>
      <c r="EIW7" s="110"/>
      <c r="EIX7" s="110"/>
      <c r="EIY7" s="110"/>
      <c r="EIZ7" s="110"/>
      <c r="EJA7" s="110"/>
      <c r="EJB7" s="110"/>
      <c r="EJC7" s="110"/>
      <c r="EJD7" s="110"/>
      <c r="EJE7" s="110"/>
      <c r="EJF7" s="110"/>
      <c r="EJG7" s="110"/>
      <c r="EJH7" s="110"/>
      <c r="EJI7" s="110"/>
      <c r="EJJ7" s="110"/>
      <c r="EJK7" s="110"/>
      <c r="EJL7" s="110"/>
      <c r="EJM7" s="110"/>
      <c r="EJN7" s="110"/>
      <c r="EJO7" s="110"/>
      <c r="EJP7" s="110"/>
      <c r="EJQ7" s="110"/>
      <c r="EJR7" s="110"/>
      <c r="EJS7" s="110"/>
      <c r="EJT7" s="110"/>
      <c r="EJU7" s="110"/>
      <c r="EJV7" s="110"/>
      <c r="EJW7" s="110"/>
      <c r="EJX7" s="110"/>
      <c r="EJY7" s="110"/>
      <c r="EJZ7" s="110"/>
      <c r="EKA7" s="110"/>
      <c r="EKB7" s="110"/>
      <c r="EKC7" s="110"/>
      <c r="EKD7" s="110"/>
      <c r="EKE7" s="110"/>
      <c r="EKF7" s="110"/>
      <c r="EKG7" s="110"/>
      <c r="EKH7" s="110"/>
      <c r="EKI7" s="110"/>
      <c r="EKJ7" s="110"/>
      <c r="EKK7" s="110"/>
      <c r="EKL7" s="110"/>
      <c r="EKM7" s="110"/>
      <c r="EKN7" s="110"/>
      <c r="EKO7" s="110"/>
      <c r="EKP7" s="110"/>
      <c r="EKQ7" s="110"/>
      <c r="EKR7" s="110"/>
      <c r="EKS7" s="110"/>
      <c r="EKT7" s="110"/>
      <c r="EKU7" s="110"/>
      <c r="EKV7" s="110"/>
      <c r="EKW7" s="110"/>
      <c r="EKX7" s="110"/>
      <c r="EKY7" s="110"/>
      <c r="EKZ7" s="110"/>
      <c r="ELA7" s="110"/>
      <c r="ELB7" s="110"/>
      <c r="ELC7" s="110"/>
      <c r="ELD7" s="110"/>
      <c r="ELE7" s="110"/>
      <c r="ELF7" s="110"/>
      <c r="ELG7" s="110"/>
      <c r="ELH7" s="110"/>
      <c r="ELI7" s="110"/>
      <c r="ELJ7" s="110"/>
      <c r="ELK7" s="110"/>
      <c r="ELL7" s="110"/>
      <c r="ELM7" s="110"/>
      <c r="ELN7" s="110"/>
      <c r="ELO7" s="110"/>
      <c r="ELP7" s="110"/>
      <c r="ELQ7" s="110"/>
      <c r="ELR7" s="110"/>
      <c r="ELS7" s="110"/>
      <c r="ELT7" s="110"/>
      <c r="ELU7" s="110"/>
      <c r="ELV7" s="110"/>
      <c r="ELW7" s="110"/>
      <c r="ELX7" s="110"/>
      <c r="ELY7" s="110"/>
      <c r="ELZ7" s="110"/>
      <c r="EMA7" s="110"/>
      <c r="EMB7" s="110"/>
      <c r="EMC7" s="110"/>
      <c r="EMD7" s="110"/>
      <c r="EME7" s="110"/>
      <c r="EMF7" s="110"/>
      <c r="EMG7" s="110"/>
      <c r="EMH7" s="110"/>
      <c r="EMI7" s="110"/>
      <c r="EMJ7" s="110"/>
      <c r="EMK7" s="110"/>
      <c r="EML7" s="110"/>
      <c r="EMM7" s="110"/>
      <c r="EMN7" s="110"/>
      <c r="EMO7" s="110"/>
      <c r="EMP7" s="110"/>
      <c r="EMQ7" s="110"/>
      <c r="EMR7" s="110"/>
      <c r="EMS7" s="110"/>
      <c r="EMT7" s="110"/>
      <c r="EMU7" s="110"/>
      <c r="EMV7" s="110"/>
      <c r="EMW7" s="110"/>
      <c r="EMX7" s="110"/>
      <c r="EMY7" s="110"/>
      <c r="EMZ7" s="110"/>
      <c r="ENA7" s="110"/>
      <c r="ENB7" s="110"/>
      <c r="ENC7" s="110"/>
      <c r="END7" s="110"/>
      <c r="ENE7" s="110"/>
      <c r="ENF7" s="110"/>
      <c r="ENG7" s="110"/>
      <c r="ENH7" s="110"/>
      <c r="ENI7" s="110"/>
      <c r="ENJ7" s="110"/>
      <c r="ENK7" s="110"/>
      <c r="ENL7" s="110"/>
      <c r="ENM7" s="110"/>
      <c r="ENN7" s="110"/>
      <c r="ENO7" s="110"/>
      <c r="ENP7" s="110"/>
      <c r="ENQ7" s="110"/>
      <c r="ENR7" s="110"/>
      <c r="ENS7" s="110"/>
      <c r="ENT7" s="110"/>
      <c r="ENU7" s="110"/>
      <c r="ENV7" s="110"/>
      <c r="ENW7" s="110"/>
      <c r="ENX7" s="110"/>
      <c r="ENY7" s="110"/>
      <c r="ENZ7" s="110"/>
      <c r="EOA7" s="110"/>
      <c r="EOB7" s="110"/>
      <c r="EOC7" s="110"/>
      <c r="EOD7" s="110"/>
      <c r="EOE7" s="110"/>
      <c r="EOF7" s="110"/>
      <c r="EOG7" s="110"/>
      <c r="EOH7" s="110"/>
      <c r="EOI7" s="110"/>
      <c r="EOJ7" s="110"/>
      <c r="EOK7" s="110"/>
      <c r="EOL7" s="110"/>
      <c r="EOM7" s="110"/>
      <c r="EON7" s="110"/>
      <c r="EOO7" s="110"/>
      <c r="EOP7" s="110"/>
      <c r="EOQ7" s="110"/>
      <c r="EOR7" s="110"/>
      <c r="EOS7" s="110"/>
      <c r="EOT7" s="110"/>
      <c r="EOU7" s="110"/>
      <c r="EOV7" s="110"/>
      <c r="EOW7" s="110"/>
      <c r="EOX7" s="110"/>
      <c r="EOY7" s="110"/>
      <c r="EOZ7" s="110"/>
      <c r="EPA7" s="110"/>
      <c r="EPB7" s="110"/>
      <c r="EPC7" s="110"/>
      <c r="EPD7" s="110"/>
      <c r="EPE7" s="110"/>
      <c r="EPF7" s="110"/>
      <c r="EPG7" s="110"/>
      <c r="EPH7" s="110"/>
      <c r="EPI7" s="110"/>
      <c r="EPJ7" s="110"/>
      <c r="EPK7" s="110"/>
      <c r="EPL7" s="110"/>
      <c r="EPM7" s="110"/>
      <c r="EPN7" s="110"/>
      <c r="EPO7" s="110"/>
      <c r="EPP7" s="110"/>
      <c r="EPQ7" s="110"/>
      <c r="EPR7" s="110"/>
      <c r="EPS7" s="110"/>
      <c r="EPT7" s="110"/>
      <c r="EPU7" s="110"/>
      <c r="EPV7" s="110"/>
      <c r="EPW7" s="110"/>
      <c r="EPX7" s="110"/>
      <c r="EPY7" s="110"/>
      <c r="EPZ7" s="110"/>
      <c r="EQA7" s="110"/>
      <c r="EQB7" s="110"/>
      <c r="EQC7" s="110"/>
      <c r="EQD7" s="110"/>
      <c r="EQE7" s="110"/>
      <c r="EQF7" s="110"/>
      <c r="EQG7" s="110"/>
      <c r="EQH7" s="110"/>
      <c r="EQI7" s="110"/>
      <c r="EQJ7" s="110"/>
      <c r="EQK7" s="110"/>
      <c r="EQL7" s="110"/>
      <c r="EQM7" s="110"/>
      <c r="EQN7" s="110"/>
      <c r="EQO7" s="110"/>
      <c r="EQP7" s="110"/>
      <c r="EQQ7" s="110"/>
      <c r="EQR7" s="110"/>
      <c r="EQS7" s="110"/>
      <c r="EQT7" s="110"/>
      <c r="EQU7" s="110"/>
      <c r="EQV7" s="110"/>
      <c r="EQW7" s="110"/>
      <c r="EQX7" s="110"/>
      <c r="EQY7" s="110"/>
      <c r="EQZ7" s="110"/>
      <c r="ERA7" s="110"/>
      <c r="ERB7" s="110"/>
      <c r="ERC7" s="110"/>
      <c r="ERD7" s="110"/>
      <c r="ERE7" s="110"/>
      <c r="ERF7" s="110"/>
      <c r="ERG7" s="110"/>
      <c r="ERH7" s="110"/>
      <c r="ERI7" s="110"/>
      <c r="ERJ7" s="110"/>
      <c r="ERK7" s="110"/>
      <c r="ERL7" s="110"/>
      <c r="ERM7" s="110"/>
      <c r="ERN7" s="110"/>
      <c r="ERO7" s="110"/>
      <c r="ERP7" s="110"/>
      <c r="ERQ7" s="110"/>
      <c r="ERR7" s="110"/>
      <c r="ERS7" s="110"/>
      <c r="ERT7" s="110"/>
      <c r="ERU7" s="110"/>
      <c r="ERV7" s="110"/>
      <c r="ERW7" s="110"/>
      <c r="ERX7" s="110"/>
      <c r="ERY7" s="110"/>
      <c r="ERZ7" s="110"/>
      <c r="ESA7" s="110"/>
      <c r="ESB7" s="110"/>
      <c r="ESC7" s="110"/>
      <c r="ESD7" s="110"/>
      <c r="ESE7" s="110"/>
      <c r="ESF7" s="110"/>
      <c r="ESG7" s="110"/>
      <c r="ESH7" s="110"/>
      <c r="ESI7" s="110"/>
      <c r="ESJ7" s="110"/>
      <c r="ESK7" s="110"/>
      <c r="ESL7" s="110"/>
      <c r="ESM7" s="110"/>
      <c r="ESN7" s="110"/>
      <c r="ESO7" s="110"/>
      <c r="ESP7" s="110"/>
      <c r="ESQ7" s="110"/>
      <c r="ESR7" s="110"/>
      <c r="ESS7" s="110"/>
      <c r="EST7" s="110"/>
      <c r="ESU7" s="110"/>
      <c r="ESV7" s="110"/>
      <c r="ESW7" s="110"/>
      <c r="ESX7" s="110"/>
      <c r="ESY7" s="110"/>
      <c r="ESZ7" s="110"/>
      <c r="ETA7" s="110"/>
      <c r="ETB7" s="110"/>
      <c r="ETC7" s="110"/>
      <c r="ETD7" s="110"/>
      <c r="ETE7" s="110"/>
      <c r="ETF7" s="110"/>
      <c r="ETG7" s="110"/>
      <c r="ETH7" s="110"/>
      <c r="ETI7" s="110"/>
      <c r="ETJ7" s="110"/>
      <c r="ETK7" s="110"/>
      <c r="ETL7" s="110"/>
      <c r="ETM7" s="110"/>
      <c r="ETN7" s="110"/>
      <c r="ETO7" s="110"/>
      <c r="ETP7" s="110"/>
      <c r="ETQ7" s="110"/>
      <c r="ETR7" s="110"/>
      <c r="ETS7" s="110"/>
      <c r="ETT7" s="110"/>
      <c r="ETU7" s="110"/>
      <c r="ETV7" s="110"/>
      <c r="ETW7" s="110"/>
      <c r="ETX7" s="110"/>
      <c r="ETY7" s="110"/>
      <c r="ETZ7" s="110"/>
      <c r="EUA7" s="110"/>
      <c r="EUB7" s="110"/>
      <c r="EUC7" s="110"/>
      <c r="EUD7" s="110"/>
      <c r="EUE7" s="110"/>
      <c r="EUF7" s="110"/>
      <c r="EUG7" s="110"/>
      <c r="EUH7" s="110"/>
      <c r="EUI7" s="110"/>
      <c r="EUJ7" s="110"/>
      <c r="EUK7" s="110"/>
      <c r="EUL7" s="110"/>
      <c r="EUM7" s="110"/>
      <c r="EUN7" s="110"/>
      <c r="EUO7" s="110"/>
      <c r="EUP7" s="110"/>
      <c r="EUQ7" s="110"/>
      <c r="EUR7" s="110"/>
      <c r="EUS7" s="110"/>
      <c r="EUT7" s="110"/>
      <c r="EUU7" s="110"/>
      <c r="EUV7" s="110"/>
      <c r="EUW7" s="110"/>
      <c r="EUX7" s="110"/>
      <c r="EUY7" s="110"/>
      <c r="EUZ7" s="110"/>
      <c r="EVA7" s="110"/>
      <c r="EVB7" s="110"/>
      <c r="EVC7" s="110"/>
      <c r="EVD7" s="110"/>
      <c r="EVE7" s="110"/>
      <c r="EVF7" s="110"/>
      <c r="EVG7" s="110"/>
      <c r="EVH7" s="110"/>
      <c r="EVI7" s="110"/>
      <c r="EVJ7" s="110"/>
      <c r="EVK7" s="110"/>
      <c r="EVL7" s="110"/>
      <c r="EVM7" s="110"/>
      <c r="EVN7" s="110"/>
      <c r="EVO7" s="110"/>
      <c r="EVP7" s="110"/>
      <c r="EVQ7" s="110"/>
      <c r="EVR7" s="110"/>
      <c r="EVS7" s="110"/>
      <c r="EVT7" s="110"/>
      <c r="EVU7" s="110"/>
      <c r="EVV7" s="110"/>
      <c r="EVW7" s="110"/>
      <c r="EVX7" s="110"/>
      <c r="EVY7" s="110"/>
      <c r="EVZ7" s="110"/>
      <c r="EWA7" s="110"/>
      <c r="EWB7" s="110"/>
      <c r="EWC7" s="110"/>
      <c r="EWD7" s="110"/>
      <c r="EWE7" s="110"/>
      <c r="EWF7" s="110"/>
      <c r="EWG7" s="110"/>
      <c r="EWH7" s="110"/>
      <c r="EWI7" s="110"/>
      <c r="EWJ7" s="110"/>
      <c r="EWK7" s="110"/>
      <c r="EWL7" s="110"/>
      <c r="EWM7" s="110"/>
      <c r="EWN7" s="110"/>
      <c r="EWO7" s="110"/>
      <c r="EWP7" s="110"/>
      <c r="EWQ7" s="110"/>
      <c r="EWR7" s="110"/>
      <c r="EWS7" s="110"/>
      <c r="EWT7" s="110"/>
      <c r="EWU7" s="110"/>
      <c r="EWV7" s="110"/>
      <c r="EWW7" s="110"/>
      <c r="EWX7" s="110"/>
      <c r="EWY7" s="110"/>
      <c r="EWZ7" s="110"/>
      <c r="EXA7" s="110"/>
      <c r="EXB7" s="110"/>
      <c r="EXC7" s="110"/>
      <c r="EXD7" s="110"/>
      <c r="EXE7" s="110"/>
      <c r="EXF7" s="110"/>
      <c r="EXG7" s="110"/>
      <c r="EXH7" s="110"/>
      <c r="EXI7" s="110"/>
      <c r="EXJ7" s="110"/>
      <c r="EXK7" s="110"/>
      <c r="EXL7" s="110"/>
      <c r="EXM7" s="110"/>
      <c r="EXN7" s="110"/>
      <c r="EXO7" s="110"/>
      <c r="EXP7" s="110"/>
      <c r="EXQ7" s="110"/>
      <c r="EXR7" s="110"/>
      <c r="EXS7" s="110"/>
      <c r="EXT7" s="110"/>
      <c r="EXU7" s="110"/>
      <c r="EXV7" s="110"/>
      <c r="EXW7" s="110"/>
      <c r="EXX7" s="110"/>
      <c r="EXY7" s="110"/>
      <c r="EXZ7" s="110"/>
      <c r="EYA7" s="110"/>
      <c r="EYB7" s="110"/>
      <c r="EYC7" s="110"/>
      <c r="EYD7" s="110"/>
      <c r="EYE7" s="110"/>
      <c r="EYF7" s="110"/>
      <c r="EYG7" s="110"/>
      <c r="EYH7" s="110"/>
      <c r="EYI7" s="110"/>
      <c r="EYJ7" s="110"/>
      <c r="EYK7" s="110"/>
      <c r="EYL7" s="110"/>
      <c r="EYM7" s="110"/>
      <c r="EYN7" s="110"/>
      <c r="EYO7" s="110"/>
      <c r="EYP7" s="110"/>
      <c r="EYQ7" s="110"/>
      <c r="EYR7" s="110"/>
      <c r="EYS7" s="110"/>
      <c r="EYT7" s="110"/>
      <c r="EYU7" s="110"/>
      <c r="EYV7" s="110"/>
      <c r="EYW7" s="110"/>
      <c r="EYX7" s="110"/>
      <c r="EYY7" s="110"/>
      <c r="EYZ7" s="110"/>
      <c r="EZA7" s="110"/>
      <c r="EZB7" s="110"/>
      <c r="EZC7" s="110"/>
      <c r="EZD7" s="110"/>
      <c r="EZE7" s="110"/>
      <c r="EZF7" s="110"/>
      <c r="EZG7" s="110"/>
      <c r="EZH7" s="110"/>
      <c r="EZI7" s="110"/>
      <c r="EZJ7" s="110"/>
      <c r="EZK7" s="110"/>
      <c r="EZL7" s="110"/>
      <c r="EZM7" s="110"/>
      <c r="EZN7" s="110"/>
      <c r="EZO7" s="110"/>
      <c r="EZP7" s="110"/>
      <c r="EZQ7" s="110"/>
      <c r="EZR7" s="110"/>
      <c r="EZS7" s="110"/>
      <c r="EZT7" s="110"/>
      <c r="EZU7" s="110"/>
      <c r="EZV7" s="110"/>
      <c r="EZW7" s="110"/>
      <c r="EZX7" s="110"/>
      <c r="EZY7" s="110"/>
      <c r="EZZ7" s="110"/>
      <c r="FAA7" s="110"/>
      <c r="FAB7" s="110"/>
      <c r="FAC7" s="110"/>
      <c r="FAD7" s="110"/>
      <c r="FAE7" s="110"/>
      <c r="FAF7" s="110"/>
      <c r="FAG7" s="110"/>
      <c r="FAH7" s="110"/>
      <c r="FAI7" s="110"/>
      <c r="FAJ7" s="110"/>
      <c r="FAK7" s="110"/>
      <c r="FAL7" s="110"/>
      <c r="FAM7" s="110"/>
      <c r="FAN7" s="110"/>
      <c r="FAO7" s="110"/>
      <c r="FAP7" s="110"/>
      <c r="FAQ7" s="110"/>
      <c r="FAR7" s="110"/>
      <c r="FAS7" s="110"/>
      <c r="FAT7" s="110"/>
      <c r="FAU7" s="110"/>
      <c r="FAV7" s="110"/>
      <c r="FAW7" s="110"/>
      <c r="FAX7" s="110"/>
      <c r="FAY7" s="110"/>
      <c r="FAZ7" s="110"/>
      <c r="FBA7" s="110"/>
      <c r="FBB7" s="110"/>
      <c r="FBC7" s="110"/>
      <c r="FBD7" s="110"/>
      <c r="FBE7" s="110"/>
      <c r="FBF7" s="110"/>
      <c r="FBG7" s="110"/>
      <c r="FBH7" s="110"/>
      <c r="FBI7" s="110"/>
      <c r="FBJ7" s="110"/>
      <c r="FBK7" s="110"/>
      <c r="FBL7" s="110"/>
      <c r="FBM7" s="110"/>
      <c r="FBN7" s="110"/>
      <c r="FBO7" s="110"/>
      <c r="FBP7" s="110"/>
      <c r="FBQ7" s="110"/>
      <c r="FBR7" s="110"/>
      <c r="FBS7" s="110"/>
      <c r="FBT7" s="110"/>
      <c r="FBU7" s="110"/>
      <c r="FBV7" s="110"/>
      <c r="FBW7" s="110"/>
      <c r="FBX7" s="110"/>
      <c r="FBY7" s="110"/>
      <c r="FBZ7" s="110"/>
      <c r="FCA7" s="110"/>
      <c r="FCB7" s="110"/>
      <c r="FCC7" s="110"/>
      <c r="FCD7" s="110"/>
      <c r="FCE7" s="110"/>
      <c r="FCF7" s="110"/>
      <c r="FCG7" s="110"/>
      <c r="FCH7" s="110"/>
      <c r="FCI7" s="110"/>
      <c r="FCJ7" s="110"/>
      <c r="FCK7" s="110"/>
      <c r="FCL7" s="110"/>
      <c r="FCM7" s="110"/>
      <c r="FCN7" s="110"/>
      <c r="FCO7" s="110"/>
      <c r="FCP7" s="110"/>
      <c r="FCQ7" s="110"/>
      <c r="FCR7" s="110"/>
      <c r="FCS7" s="110"/>
      <c r="FCT7" s="110"/>
      <c r="FCU7" s="110"/>
      <c r="FCV7" s="110"/>
      <c r="FCW7" s="110"/>
      <c r="FCX7" s="110"/>
      <c r="FCY7" s="110"/>
      <c r="FCZ7" s="110"/>
      <c r="FDA7" s="110"/>
      <c r="FDB7" s="110"/>
      <c r="FDC7" s="110"/>
      <c r="FDD7" s="110"/>
      <c r="FDE7" s="110"/>
      <c r="FDF7" s="110"/>
      <c r="FDG7" s="110"/>
      <c r="FDH7" s="110"/>
      <c r="FDI7" s="110"/>
      <c r="FDJ7" s="110"/>
      <c r="FDK7" s="110"/>
      <c r="FDL7" s="110"/>
      <c r="FDM7" s="110"/>
      <c r="FDN7" s="110"/>
      <c r="FDO7" s="110"/>
      <c r="FDP7" s="110"/>
      <c r="FDQ7" s="110"/>
      <c r="FDR7" s="110"/>
      <c r="FDS7" s="110"/>
      <c r="FDT7" s="110"/>
      <c r="FDU7" s="110"/>
      <c r="FDV7" s="110"/>
      <c r="FDW7" s="110"/>
      <c r="FDX7" s="110"/>
      <c r="FDY7" s="110"/>
      <c r="FDZ7" s="110"/>
      <c r="FEA7" s="110"/>
      <c r="FEB7" s="110"/>
      <c r="FEC7" s="110"/>
      <c r="FED7" s="110"/>
      <c r="FEE7" s="110"/>
      <c r="FEF7" s="110"/>
      <c r="FEG7" s="110"/>
      <c r="FEH7" s="110"/>
      <c r="FEI7" s="110"/>
      <c r="FEJ7" s="110"/>
      <c r="FEK7" s="110"/>
      <c r="FEL7" s="110"/>
      <c r="FEM7" s="110"/>
      <c r="FEN7" s="110"/>
      <c r="FEO7" s="110"/>
      <c r="FEP7" s="110"/>
      <c r="FEQ7" s="110"/>
      <c r="FER7" s="110"/>
      <c r="FES7" s="110"/>
      <c r="FET7" s="110"/>
      <c r="FEU7" s="110"/>
      <c r="FEV7" s="110"/>
      <c r="FEW7" s="110"/>
      <c r="FEX7" s="110"/>
      <c r="FEY7" s="110"/>
      <c r="FEZ7" s="110"/>
      <c r="FFA7" s="110"/>
      <c r="FFB7" s="110"/>
      <c r="FFC7" s="110"/>
      <c r="FFD7" s="110"/>
      <c r="FFE7" s="110"/>
      <c r="FFF7" s="110"/>
      <c r="FFG7" s="110"/>
      <c r="FFH7" s="110"/>
      <c r="FFI7" s="110"/>
      <c r="FFJ7" s="110"/>
      <c r="FFK7" s="110"/>
      <c r="FFL7" s="110"/>
      <c r="FFM7" s="110"/>
      <c r="FFN7" s="110"/>
      <c r="FFO7" s="110"/>
      <c r="FFP7" s="110"/>
      <c r="FFQ7" s="110"/>
      <c r="FFR7" s="110"/>
      <c r="FFS7" s="110"/>
      <c r="FFT7" s="110"/>
      <c r="FFU7" s="110"/>
      <c r="FFV7" s="110"/>
      <c r="FFW7" s="110"/>
      <c r="FFX7" s="110"/>
      <c r="FFY7" s="110"/>
      <c r="FFZ7" s="110"/>
      <c r="FGA7" s="110"/>
      <c r="FGB7" s="110"/>
      <c r="FGC7" s="110"/>
      <c r="FGD7" s="110"/>
      <c r="FGE7" s="110"/>
      <c r="FGF7" s="110"/>
      <c r="FGG7" s="110"/>
      <c r="FGH7" s="110"/>
      <c r="FGI7" s="110"/>
      <c r="FGJ7" s="110"/>
      <c r="FGK7" s="110"/>
      <c r="FGL7" s="110"/>
      <c r="FGM7" s="110"/>
      <c r="FGN7" s="110"/>
      <c r="FGO7" s="110"/>
      <c r="FGP7" s="110"/>
      <c r="FGQ7" s="110"/>
      <c r="FGR7" s="110"/>
      <c r="FGS7" s="110"/>
      <c r="FGT7" s="110"/>
      <c r="FGU7" s="110"/>
      <c r="FGV7" s="110"/>
      <c r="FGW7" s="110"/>
      <c r="FGX7" s="110"/>
      <c r="FGY7" s="110"/>
      <c r="FGZ7" s="110"/>
      <c r="FHA7" s="110"/>
      <c r="FHB7" s="110"/>
      <c r="FHC7" s="110"/>
      <c r="FHD7" s="110"/>
      <c r="FHE7" s="110"/>
      <c r="FHF7" s="110"/>
      <c r="FHG7" s="110"/>
      <c r="FHH7" s="110"/>
      <c r="FHI7" s="110"/>
      <c r="FHJ7" s="110"/>
      <c r="FHK7" s="110"/>
      <c r="FHL7" s="110"/>
      <c r="FHM7" s="110"/>
      <c r="FHN7" s="110"/>
      <c r="FHO7" s="110"/>
      <c r="FHP7" s="110"/>
      <c r="FHQ7" s="110"/>
      <c r="FHR7" s="110"/>
      <c r="FHS7" s="110"/>
      <c r="FHT7" s="110"/>
      <c r="FHU7" s="110"/>
      <c r="FHV7" s="110"/>
      <c r="FHW7" s="110"/>
      <c r="FHX7" s="110"/>
      <c r="FHY7" s="110"/>
      <c r="FHZ7" s="110"/>
      <c r="FIA7" s="110"/>
      <c r="FIB7" s="110"/>
      <c r="FIC7" s="110"/>
      <c r="FID7" s="110"/>
      <c r="FIE7" s="110"/>
      <c r="FIF7" s="110"/>
      <c r="FIG7" s="110"/>
      <c r="FIH7" s="110"/>
      <c r="FII7" s="110"/>
      <c r="FIJ7" s="110"/>
      <c r="FIK7" s="110"/>
      <c r="FIL7" s="110"/>
      <c r="FIM7" s="110"/>
      <c r="FIN7" s="110"/>
      <c r="FIO7" s="110"/>
      <c r="FIP7" s="110"/>
      <c r="FIQ7" s="110"/>
      <c r="FIR7" s="110"/>
      <c r="FIS7" s="110"/>
      <c r="FIT7" s="110"/>
      <c r="FIU7" s="110"/>
      <c r="FIV7" s="110"/>
      <c r="FIW7" s="110"/>
      <c r="FIX7" s="110"/>
      <c r="FIY7" s="110"/>
      <c r="FIZ7" s="110"/>
      <c r="FJA7" s="110"/>
      <c r="FJB7" s="110"/>
      <c r="FJC7" s="110"/>
      <c r="FJD7" s="110"/>
      <c r="FJE7" s="110"/>
      <c r="FJF7" s="110"/>
      <c r="FJG7" s="110"/>
      <c r="FJH7" s="110"/>
      <c r="FJI7" s="110"/>
      <c r="FJJ7" s="110"/>
      <c r="FJK7" s="110"/>
      <c r="FJL7" s="110"/>
      <c r="FJM7" s="110"/>
      <c r="FJN7" s="110"/>
      <c r="FJO7" s="110"/>
      <c r="FJP7" s="110"/>
      <c r="FJQ7" s="110"/>
      <c r="FJR7" s="110"/>
      <c r="FJS7" s="110"/>
      <c r="FJT7" s="110"/>
      <c r="FJU7" s="110"/>
      <c r="FJV7" s="110"/>
      <c r="FJW7" s="110"/>
      <c r="FJX7" s="110"/>
      <c r="FJY7" s="110"/>
      <c r="FJZ7" s="110"/>
      <c r="FKA7" s="110"/>
      <c r="FKB7" s="110"/>
      <c r="FKC7" s="110"/>
      <c r="FKD7" s="110"/>
      <c r="FKE7" s="110"/>
      <c r="FKF7" s="110"/>
      <c r="FKG7" s="110"/>
      <c r="FKH7" s="110"/>
      <c r="FKI7" s="110"/>
      <c r="FKJ7" s="110"/>
      <c r="FKK7" s="110"/>
      <c r="FKL7" s="110"/>
      <c r="FKM7" s="110"/>
      <c r="FKN7" s="110"/>
      <c r="FKO7" s="110"/>
      <c r="FKP7" s="110"/>
      <c r="FKQ7" s="110"/>
      <c r="FKR7" s="110"/>
      <c r="FKS7" s="110"/>
      <c r="FKT7" s="110"/>
      <c r="FKU7" s="110"/>
      <c r="FKV7" s="110"/>
      <c r="FKW7" s="110"/>
      <c r="FKX7" s="110"/>
      <c r="FKY7" s="110"/>
      <c r="FKZ7" s="110"/>
      <c r="FLA7" s="110"/>
      <c r="FLB7" s="110"/>
      <c r="FLC7" s="110"/>
      <c r="FLD7" s="110"/>
      <c r="FLE7" s="110"/>
      <c r="FLF7" s="110"/>
      <c r="FLG7" s="110"/>
      <c r="FLH7" s="110"/>
      <c r="FLI7" s="110"/>
      <c r="FLJ7" s="110"/>
      <c r="FLK7" s="110"/>
      <c r="FLL7" s="110"/>
      <c r="FLM7" s="110"/>
      <c r="FLN7" s="110"/>
      <c r="FLO7" s="110"/>
      <c r="FLP7" s="110"/>
      <c r="FLQ7" s="110"/>
      <c r="FLR7" s="110"/>
      <c r="FLS7" s="110"/>
      <c r="FLT7" s="110"/>
      <c r="FLU7" s="110"/>
      <c r="FLV7" s="110"/>
      <c r="FLW7" s="110"/>
      <c r="FLX7" s="110"/>
      <c r="FLY7" s="110"/>
      <c r="FLZ7" s="110"/>
      <c r="FMA7" s="110"/>
      <c r="FMB7" s="110"/>
      <c r="FMC7" s="110"/>
      <c r="FMD7" s="110"/>
      <c r="FME7" s="110"/>
      <c r="FMF7" s="110"/>
      <c r="FMG7" s="110"/>
      <c r="FMH7" s="110"/>
      <c r="FMI7" s="110"/>
      <c r="FMJ7" s="110"/>
      <c r="FMK7" s="110"/>
      <c r="FML7" s="110"/>
      <c r="FMM7" s="110"/>
      <c r="FMN7" s="110"/>
      <c r="FMO7" s="110"/>
      <c r="FMP7" s="110"/>
      <c r="FMQ7" s="110"/>
      <c r="FMR7" s="110"/>
      <c r="FMS7" s="110"/>
      <c r="FMT7" s="110"/>
      <c r="FMU7" s="110"/>
      <c r="FMV7" s="110"/>
      <c r="FMW7" s="110"/>
      <c r="FMX7" s="110"/>
      <c r="FMY7" s="110"/>
      <c r="FMZ7" s="110"/>
      <c r="FNA7" s="110"/>
      <c r="FNB7" s="110"/>
      <c r="FNC7" s="110"/>
      <c r="FND7" s="110"/>
      <c r="FNE7" s="110"/>
      <c r="FNF7" s="110"/>
      <c r="FNG7" s="110"/>
      <c r="FNH7" s="110"/>
      <c r="FNI7" s="110"/>
      <c r="FNJ7" s="110"/>
      <c r="FNK7" s="110"/>
      <c r="FNL7" s="110"/>
      <c r="FNM7" s="110"/>
      <c r="FNN7" s="110"/>
      <c r="FNO7" s="110"/>
      <c r="FNP7" s="110"/>
      <c r="FNQ7" s="110"/>
      <c r="FNR7" s="110"/>
      <c r="FNS7" s="110"/>
      <c r="FNT7" s="110"/>
      <c r="FNU7" s="110"/>
      <c r="FNV7" s="110"/>
      <c r="FNW7" s="110"/>
      <c r="FNX7" s="110"/>
      <c r="FNY7" s="110"/>
      <c r="FNZ7" s="110"/>
      <c r="FOA7" s="110"/>
      <c r="FOB7" s="110"/>
      <c r="FOC7" s="110"/>
      <c r="FOD7" s="110"/>
      <c r="FOE7" s="110"/>
      <c r="FOF7" s="110"/>
      <c r="FOG7" s="110"/>
      <c r="FOH7" s="110"/>
      <c r="FOI7" s="110"/>
      <c r="FOJ7" s="110"/>
      <c r="FOK7" s="110"/>
      <c r="FOL7" s="110"/>
      <c r="FOM7" s="110"/>
      <c r="FON7" s="110"/>
      <c r="FOO7" s="110"/>
      <c r="FOP7" s="110"/>
      <c r="FOQ7" s="110"/>
      <c r="FOR7" s="110"/>
      <c r="FOS7" s="110"/>
      <c r="FOT7" s="110"/>
      <c r="FOU7" s="110"/>
      <c r="FOV7" s="110"/>
      <c r="FOW7" s="110"/>
      <c r="FOX7" s="110"/>
      <c r="FOY7" s="110"/>
      <c r="FOZ7" s="110"/>
      <c r="FPA7" s="110"/>
      <c r="FPB7" s="110"/>
      <c r="FPC7" s="110"/>
      <c r="FPD7" s="110"/>
      <c r="FPE7" s="110"/>
      <c r="FPF7" s="110"/>
      <c r="FPG7" s="110"/>
      <c r="FPH7" s="110"/>
      <c r="FPI7" s="110"/>
      <c r="FPJ7" s="110"/>
      <c r="FPK7" s="110"/>
      <c r="FPL7" s="110"/>
      <c r="FPM7" s="110"/>
      <c r="FPN7" s="110"/>
      <c r="FPO7" s="110"/>
      <c r="FPP7" s="110"/>
      <c r="FPQ7" s="110"/>
      <c r="FPR7" s="110"/>
      <c r="FPS7" s="110"/>
      <c r="FPT7" s="110"/>
      <c r="FPU7" s="110"/>
      <c r="FPV7" s="110"/>
      <c r="FPW7" s="110"/>
      <c r="FPX7" s="110"/>
      <c r="FPY7" s="110"/>
      <c r="FPZ7" s="110"/>
      <c r="FQA7" s="110"/>
      <c r="FQB7" s="110"/>
      <c r="FQC7" s="110"/>
      <c r="FQD7" s="110"/>
      <c r="FQE7" s="110"/>
      <c r="FQF7" s="110"/>
      <c r="FQG7" s="110"/>
      <c r="FQH7" s="110"/>
      <c r="FQI7" s="110"/>
      <c r="FQJ7" s="110"/>
      <c r="FQK7" s="110"/>
      <c r="FQL7" s="110"/>
      <c r="FQM7" s="110"/>
      <c r="FQN7" s="110"/>
      <c r="FQO7" s="110"/>
      <c r="FQP7" s="110"/>
      <c r="FQQ7" s="110"/>
      <c r="FQR7" s="110"/>
      <c r="FQS7" s="110"/>
      <c r="FQT7" s="110"/>
      <c r="FQU7" s="110"/>
      <c r="FQV7" s="110"/>
      <c r="FQW7" s="110"/>
      <c r="FQX7" s="110"/>
      <c r="FQY7" s="110"/>
      <c r="FQZ7" s="110"/>
      <c r="FRA7" s="110"/>
      <c r="FRB7" s="110"/>
      <c r="FRC7" s="110"/>
      <c r="FRD7" s="110"/>
      <c r="FRE7" s="110"/>
      <c r="FRF7" s="110"/>
      <c r="FRG7" s="110"/>
      <c r="FRH7" s="110"/>
      <c r="FRI7" s="110"/>
      <c r="FRJ7" s="110"/>
      <c r="FRK7" s="110"/>
      <c r="FRL7" s="110"/>
      <c r="FRM7" s="110"/>
      <c r="FRN7" s="110"/>
      <c r="FRO7" s="110"/>
      <c r="FRP7" s="110"/>
      <c r="FRQ7" s="110"/>
      <c r="FRR7" s="110"/>
      <c r="FRS7" s="110"/>
      <c r="FRT7" s="110"/>
      <c r="FRU7" s="110"/>
      <c r="FRV7" s="110"/>
      <c r="FRW7" s="110"/>
      <c r="FRX7" s="110"/>
      <c r="FRY7" s="110"/>
      <c r="FRZ7" s="110"/>
      <c r="FSA7" s="110"/>
      <c r="FSB7" s="110"/>
      <c r="FSC7" s="110"/>
      <c r="FSD7" s="110"/>
      <c r="FSE7" s="110"/>
      <c r="FSF7" s="110"/>
      <c r="FSG7" s="110"/>
      <c r="FSH7" s="110"/>
      <c r="FSI7" s="110"/>
      <c r="FSJ7" s="110"/>
      <c r="FSK7" s="110"/>
      <c r="FSL7" s="110"/>
      <c r="FSM7" s="110"/>
      <c r="FSN7" s="110"/>
      <c r="FSO7" s="110"/>
      <c r="FSP7" s="110"/>
      <c r="FSQ7" s="110"/>
      <c r="FSR7" s="110"/>
      <c r="FSS7" s="110"/>
      <c r="FST7" s="110"/>
      <c r="FSU7" s="110"/>
      <c r="FSV7" s="110"/>
      <c r="FSW7" s="110"/>
      <c r="FSX7" s="110"/>
      <c r="FSY7" s="110"/>
      <c r="FSZ7" s="110"/>
      <c r="FTA7" s="110"/>
      <c r="FTB7" s="110"/>
      <c r="FTC7" s="110"/>
      <c r="FTD7" s="110"/>
      <c r="FTE7" s="110"/>
      <c r="FTF7" s="110"/>
      <c r="FTG7" s="110"/>
      <c r="FTH7" s="110"/>
      <c r="FTI7" s="110"/>
      <c r="FTJ7" s="110"/>
      <c r="FTK7" s="110"/>
      <c r="FTL7" s="110"/>
      <c r="FTM7" s="110"/>
      <c r="FTN7" s="110"/>
      <c r="FTO7" s="110"/>
      <c r="FTP7" s="110"/>
      <c r="FTQ7" s="110"/>
      <c r="FTR7" s="110"/>
      <c r="FTS7" s="110"/>
      <c r="FTT7" s="110"/>
      <c r="FTU7" s="110"/>
      <c r="FTV7" s="110"/>
      <c r="FTW7" s="110"/>
      <c r="FTX7" s="110"/>
      <c r="FTY7" s="110"/>
      <c r="FTZ7" s="110"/>
      <c r="FUA7" s="110"/>
      <c r="FUB7" s="110"/>
      <c r="FUC7" s="110"/>
      <c r="FUD7" s="110"/>
      <c r="FUE7" s="110"/>
      <c r="FUF7" s="110"/>
      <c r="FUG7" s="110"/>
      <c r="FUH7" s="110"/>
      <c r="FUI7" s="110"/>
      <c r="FUJ7" s="110"/>
      <c r="FUK7" s="110"/>
      <c r="FUL7" s="110"/>
      <c r="FUM7" s="110"/>
      <c r="FUN7" s="110"/>
      <c r="FUO7" s="110"/>
      <c r="FUP7" s="110"/>
      <c r="FUQ7" s="110"/>
      <c r="FUR7" s="110"/>
      <c r="FUS7" s="110"/>
      <c r="FUT7" s="110"/>
      <c r="FUU7" s="110"/>
      <c r="FUV7" s="110"/>
      <c r="FUW7" s="110"/>
      <c r="FUX7" s="110"/>
      <c r="FUY7" s="110"/>
      <c r="FUZ7" s="110"/>
      <c r="FVA7" s="110"/>
      <c r="FVB7" s="110"/>
      <c r="FVC7" s="110"/>
      <c r="FVD7" s="110"/>
      <c r="FVE7" s="110"/>
      <c r="FVF7" s="110"/>
      <c r="FVG7" s="110"/>
      <c r="FVH7" s="110"/>
      <c r="FVI7" s="110"/>
      <c r="FVJ7" s="110"/>
      <c r="FVK7" s="110"/>
      <c r="FVL7" s="110"/>
      <c r="FVM7" s="110"/>
      <c r="FVN7" s="110"/>
      <c r="FVO7" s="110"/>
      <c r="FVP7" s="110"/>
      <c r="FVQ7" s="110"/>
      <c r="FVR7" s="110"/>
      <c r="FVS7" s="110"/>
      <c r="FVT7" s="110"/>
      <c r="FVU7" s="110"/>
      <c r="FVV7" s="110"/>
      <c r="FVW7" s="110"/>
      <c r="FVX7" s="110"/>
      <c r="FVY7" s="110"/>
      <c r="FVZ7" s="110"/>
      <c r="FWA7" s="110"/>
      <c r="FWB7" s="110"/>
      <c r="FWC7" s="110"/>
      <c r="FWD7" s="110"/>
      <c r="FWE7" s="110"/>
      <c r="FWF7" s="110"/>
      <c r="FWG7" s="110"/>
      <c r="FWH7" s="110"/>
      <c r="FWI7" s="110"/>
      <c r="FWJ7" s="110"/>
      <c r="FWK7" s="110"/>
      <c r="FWL7" s="110"/>
      <c r="FWM7" s="110"/>
      <c r="FWN7" s="110"/>
      <c r="FWO7" s="110"/>
      <c r="FWP7" s="110"/>
      <c r="FWQ7" s="110"/>
      <c r="FWR7" s="110"/>
      <c r="FWS7" s="110"/>
      <c r="FWT7" s="110"/>
      <c r="FWU7" s="110"/>
      <c r="FWV7" s="110"/>
      <c r="FWW7" s="110"/>
      <c r="FWX7" s="110"/>
      <c r="FWY7" s="110"/>
      <c r="FWZ7" s="110"/>
      <c r="FXA7" s="110"/>
      <c r="FXB7" s="110"/>
      <c r="FXC7" s="110"/>
      <c r="FXD7" s="110"/>
      <c r="FXE7" s="110"/>
      <c r="FXF7" s="110"/>
      <c r="FXG7" s="110"/>
      <c r="FXH7" s="110"/>
      <c r="FXI7" s="110"/>
      <c r="FXJ7" s="110"/>
      <c r="FXK7" s="110"/>
      <c r="FXL7" s="110"/>
      <c r="FXM7" s="110"/>
      <c r="FXN7" s="110"/>
      <c r="FXO7" s="110"/>
      <c r="FXP7" s="110"/>
      <c r="FXQ7" s="110"/>
      <c r="FXR7" s="110"/>
      <c r="FXS7" s="110"/>
      <c r="FXT7" s="110"/>
      <c r="FXU7" s="110"/>
      <c r="FXV7" s="110"/>
      <c r="FXW7" s="110"/>
      <c r="FXX7" s="110"/>
      <c r="FXY7" s="110"/>
      <c r="FXZ7" s="110"/>
      <c r="FYA7" s="110"/>
      <c r="FYB7" s="110"/>
      <c r="FYC7" s="110"/>
      <c r="FYD7" s="110"/>
      <c r="FYE7" s="110"/>
      <c r="FYF7" s="110"/>
      <c r="FYG7" s="110"/>
      <c r="FYH7" s="110"/>
      <c r="FYI7" s="110"/>
      <c r="FYJ7" s="110"/>
      <c r="FYK7" s="110"/>
      <c r="FYL7" s="110"/>
      <c r="FYM7" s="110"/>
      <c r="FYN7" s="110"/>
      <c r="FYO7" s="110"/>
      <c r="FYP7" s="110"/>
      <c r="FYQ7" s="110"/>
      <c r="FYR7" s="110"/>
      <c r="FYS7" s="110"/>
      <c r="FYT7" s="110"/>
      <c r="FYU7" s="110"/>
      <c r="FYV7" s="110"/>
      <c r="FYW7" s="110"/>
      <c r="FYX7" s="110"/>
      <c r="FYY7" s="110"/>
      <c r="FYZ7" s="110"/>
      <c r="FZA7" s="110"/>
      <c r="FZB7" s="110"/>
      <c r="FZC7" s="110"/>
      <c r="FZD7" s="110"/>
      <c r="FZE7" s="110"/>
      <c r="FZF7" s="110"/>
      <c r="FZG7" s="110"/>
      <c r="FZH7" s="110"/>
      <c r="FZI7" s="110"/>
      <c r="FZJ7" s="110"/>
      <c r="FZK7" s="110"/>
      <c r="FZL7" s="110"/>
      <c r="FZM7" s="110"/>
      <c r="FZN7" s="110"/>
      <c r="FZO7" s="110"/>
      <c r="FZP7" s="110"/>
      <c r="FZQ7" s="110"/>
      <c r="FZR7" s="110"/>
      <c r="FZS7" s="110"/>
      <c r="FZT7" s="110"/>
      <c r="FZU7" s="110"/>
      <c r="FZV7" s="110"/>
      <c r="FZW7" s="110"/>
      <c r="FZX7" s="110"/>
      <c r="FZY7" s="110"/>
      <c r="FZZ7" s="110"/>
      <c r="GAA7" s="110"/>
      <c r="GAB7" s="110"/>
      <c r="GAC7" s="110"/>
      <c r="GAD7" s="110"/>
      <c r="GAE7" s="110"/>
      <c r="GAF7" s="110"/>
      <c r="GAG7" s="110"/>
      <c r="GAH7" s="110"/>
      <c r="GAI7" s="110"/>
      <c r="GAJ7" s="110"/>
      <c r="GAK7" s="110"/>
      <c r="GAL7" s="110"/>
      <c r="GAM7" s="110"/>
      <c r="GAN7" s="110"/>
      <c r="GAO7" s="110"/>
      <c r="GAP7" s="110"/>
      <c r="GAQ7" s="110"/>
      <c r="GAR7" s="110"/>
      <c r="GAS7" s="110"/>
      <c r="GAT7" s="110"/>
      <c r="GAU7" s="110"/>
      <c r="GAV7" s="110"/>
      <c r="GAW7" s="110"/>
      <c r="GAX7" s="110"/>
      <c r="GAY7" s="110"/>
      <c r="GAZ7" s="110"/>
      <c r="GBA7" s="110"/>
      <c r="GBB7" s="110"/>
      <c r="GBC7" s="110"/>
      <c r="GBD7" s="110"/>
      <c r="GBE7" s="110"/>
      <c r="GBF7" s="110"/>
      <c r="GBG7" s="110"/>
      <c r="GBH7" s="110"/>
      <c r="GBI7" s="110"/>
      <c r="GBJ7" s="110"/>
      <c r="GBK7" s="110"/>
      <c r="GBL7" s="110"/>
      <c r="GBM7" s="110"/>
      <c r="GBN7" s="110"/>
      <c r="GBO7" s="110"/>
      <c r="GBP7" s="110"/>
      <c r="GBQ7" s="110"/>
      <c r="GBR7" s="110"/>
      <c r="GBS7" s="110"/>
      <c r="GBT7" s="110"/>
      <c r="GBU7" s="110"/>
      <c r="GBV7" s="110"/>
      <c r="GBW7" s="110"/>
      <c r="GBX7" s="110"/>
      <c r="GBY7" s="110"/>
      <c r="GBZ7" s="110"/>
      <c r="GCA7" s="110"/>
      <c r="GCB7" s="110"/>
      <c r="GCC7" s="110"/>
      <c r="GCD7" s="110"/>
      <c r="GCE7" s="110"/>
      <c r="GCF7" s="110"/>
      <c r="GCG7" s="110"/>
      <c r="GCH7" s="110"/>
      <c r="GCI7" s="110"/>
      <c r="GCJ7" s="110"/>
      <c r="GCK7" s="110"/>
      <c r="GCL7" s="110"/>
      <c r="GCM7" s="110"/>
      <c r="GCN7" s="110"/>
      <c r="GCO7" s="110"/>
      <c r="GCP7" s="110"/>
      <c r="GCQ7" s="110"/>
      <c r="GCR7" s="110"/>
      <c r="GCS7" s="110"/>
      <c r="GCT7" s="110"/>
      <c r="GCU7" s="110"/>
      <c r="GCV7" s="110"/>
      <c r="GCW7" s="110"/>
      <c r="GCX7" s="110"/>
      <c r="GCY7" s="110"/>
      <c r="GCZ7" s="110"/>
      <c r="GDA7" s="110"/>
      <c r="GDB7" s="110"/>
      <c r="GDC7" s="110"/>
      <c r="GDD7" s="110"/>
      <c r="GDE7" s="110"/>
      <c r="GDF7" s="110"/>
      <c r="GDG7" s="110"/>
      <c r="GDH7" s="110"/>
      <c r="GDI7" s="110"/>
      <c r="GDJ7" s="110"/>
      <c r="GDK7" s="110"/>
      <c r="GDL7" s="110"/>
      <c r="GDM7" s="110"/>
      <c r="GDN7" s="110"/>
      <c r="GDO7" s="110"/>
      <c r="GDP7" s="110"/>
      <c r="GDQ7" s="110"/>
      <c r="GDR7" s="110"/>
      <c r="GDS7" s="110"/>
      <c r="GDT7" s="110"/>
      <c r="GDU7" s="110"/>
      <c r="GDV7" s="110"/>
      <c r="GDW7" s="110"/>
      <c r="GDX7" s="110"/>
      <c r="GDY7" s="110"/>
      <c r="GDZ7" s="110"/>
      <c r="GEA7" s="110"/>
      <c r="GEB7" s="110"/>
      <c r="GEC7" s="110"/>
      <c r="GED7" s="110"/>
      <c r="GEE7" s="110"/>
      <c r="GEF7" s="110"/>
      <c r="GEG7" s="110"/>
      <c r="GEH7" s="110"/>
      <c r="GEI7" s="110"/>
      <c r="GEJ7" s="110"/>
      <c r="GEK7" s="110"/>
      <c r="GEL7" s="110"/>
      <c r="GEM7" s="110"/>
      <c r="GEN7" s="110"/>
      <c r="GEO7" s="110"/>
      <c r="GEP7" s="110"/>
      <c r="GEQ7" s="110"/>
      <c r="GER7" s="110"/>
      <c r="GES7" s="110"/>
      <c r="GET7" s="110"/>
      <c r="GEU7" s="110"/>
      <c r="GEV7" s="110"/>
      <c r="GEW7" s="110"/>
      <c r="GEX7" s="110"/>
      <c r="GEY7" s="110"/>
      <c r="GEZ7" s="110"/>
      <c r="GFA7" s="110"/>
      <c r="GFB7" s="110"/>
      <c r="GFC7" s="110"/>
      <c r="GFD7" s="110"/>
      <c r="GFE7" s="110"/>
      <c r="GFF7" s="110"/>
      <c r="GFG7" s="110"/>
      <c r="GFH7" s="110"/>
      <c r="GFI7" s="110"/>
      <c r="GFJ7" s="110"/>
      <c r="GFK7" s="110"/>
      <c r="GFL7" s="110"/>
      <c r="GFM7" s="110"/>
      <c r="GFN7" s="110"/>
      <c r="GFO7" s="110"/>
      <c r="GFP7" s="110"/>
      <c r="GFQ7" s="110"/>
      <c r="GFR7" s="110"/>
      <c r="GFS7" s="110"/>
      <c r="GFT7" s="110"/>
      <c r="GFU7" s="110"/>
      <c r="GFV7" s="110"/>
      <c r="GFW7" s="110"/>
      <c r="GFX7" s="110"/>
      <c r="GFY7" s="110"/>
      <c r="GFZ7" s="110"/>
      <c r="GGA7" s="110"/>
      <c r="GGB7" s="110"/>
      <c r="GGC7" s="110"/>
      <c r="GGD7" s="110"/>
      <c r="GGE7" s="110"/>
      <c r="GGF7" s="110"/>
      <c r="GGG7" s="110"/>
      <c r="GGH7" s="110"/>
      <c r="GGI7" s="110"/>
      <c r="GGJ7" s="110"/>
      <c r="GGK7" s="110"/>
      <c r="GGL7" s="110"/>
      <c r="GGM7" s="110"/>
      <c r="GGN7" s="110"/>
      <c r="GGO7" s="110"/>
      <c r="GGP7" s="110"/>
      <c r="GGQ7" s="110"/>
      <c r="GGR7" s="110"/>
      <c r="GGS7" s="110"/>
      <c r="GGT7" s="110"/>
      <c r="GGU7" s="110"/>
      <c r="GGV7" s="110"/>
      <c r="GGW7" s="110"/>
      <c r="GGX7" s="110"/>
      <c r="GGY7" s="110"/>
      <c r="GGZ7" s="110"/>
      <c r="GHA7" s="110"/>
      <c r="GHB7" s="110"/>
      <c r="GHC7" s="110"/>
      <c r="GHD7" s="110"/>
      <c r="GHE7" s="110"/>
      <c r="GHF7" s="110"/>
      <c r="GHG7" s="110"/>
      <c r="GHH7" s="110"/>
      <c r="GHI7" s="110"/>
      <c r="GHJ7" s="110"/>
      <c r="GHK7" s="110"/>
      <c r="GHL7" s="110"/>
      <c r="GHM7" s="110"/>
      <c r="GHN7" s="110"/>
      <c r="GHO7" s="110"/>
      <c r="GHP7" s="110"/>
      <c r="GHQ7" s="110"/>
      <c r="GHR7" s="110"/>
      <c r="GHS7" s="110"/>
      <c r="GHT7" s="110"/>
      <c r="GHU7" s="110"/>
      <c r="GHV7" s="110"/>
      <c r="GHW7" s="110"/>
      <c r="GHX7" s="110"/>
      <c r="GHY7" s="110"/>
      <c r="GHZ7" s="110"/>
      <c r="GIA7" s="110"/>
      <c r="GIB7" s="110"/>
      <c r="GIC7" s="110"/>
      <c r="GID7" s="110"/>
      <c r="GIE7" s="110"/>
      <c r="GIF7" s="110"/>
      <c r="GIG7" s="110"/>
      <c r="GIH7" s="110"/>
      <c r="GII7" s="110"/>
      <c r="GIJ7" s="110"/>
      <c r="GIK7" s="110"/>
      <c r="GIL7" s="110"/>
      <c r="GIM7" s="110"/>
      <c r="GIN7" s="110"/>
      <c r="GIO7" s="110"/>
      <c r="GIP7" s="110"/>
      <c r="GIQ7" s="110"/>
      <c r="GIR7" s="110"/>
      <c r="GIS7" s="110"/>
      <c r="GIT7" s="110"/>
      <c r="GIU7" s="110"/>
      <c r="GIV7" s="110"/>
      <c r="GIW7" s="110"/>
      <c r="GIX7" s="110"/>
      <c r="GIY7" s="110"/>
      <c r="GIZ7" s="110"/>
      <c r="GJA7" s="110"/>
      <c r="GJB7" s="110"/>
      <c r="GJC7" s="110"/>
      <c r="GJD7" s="110"/>
      <c r="GJE7" s="110"/>
      <c r="GJF7" s="110"/>
      <c r="GJG7" s="110"/>
      <c r="GJH7" s="110"/>
      <c r="GJI7" s="110"/>
      <c r="GJJ7" s="110"/>
      <c r="GJK7" s="110"/>
      <c r="GJL7" s="110"/>
      <c r="GJM7" s="110"/>
      <c r="GJN7" s="110"/>
      <c r="GJO7" s="110"/>
      <c r="GJP7" s="110"/>
      <c r="GJQ7" s="110"/>
      <c r="GJR7" s="110"/>
      <c r="GJS7" s="110"/>
      <c r="GJT7" s="110"/>
      <c r="GJU7" s="110"/>
      <c r="GJV7" s="110"/>
      <c r="GJW7" s="110"/>
      <c r="GJX7" s="110"/>
      <c r="GJY7" s="110"/>
      <c r="GJZ7" s="110"/>
      <c r="GKA7" s="110"/>
      <c r="GKB7" s="110"/>
      <c r="GKC7" s="110"/>
      <c r="GKD7" s="110"/>
      <c r="GKE7" s="110"/>
      <c r="GKF7" s="110"/>
      <c r="GKG7" s="110"/>
      <c r="GKH7" s="110"/>
      <c r="GKI7" s="110"/>
      <c r="GKJ7" s="110"/>
      <c r="GKK7" s="110"/>
      <c r="GKL7" s="110"/>
      <c r="GKM7" s="110"/>
      <c r="GKN7" s="110"/>
      <c r="GKO7" s="110"/>
      <c r="GKP7" s="110"/>
      <c r="GKQ7" s="110"/>
      <c r="GKR7" s="110"/>
      <c r="GKS7" s="110"/>
      <c r="GKT7" s="110"/>
      <c r="GKU7" s="110"/>
      <c r="GKV7" s="110"/>
      <c r="GKW7" s="110"/>
      <c r="GKX7" s="110"/>
      <c r="GKY7" s="110"/>
      <c r="GKZ7" s="110"/>
      <c r="GLA7" s="110"/>
      <c r="GLB7" s="110"/>
      <c r="GLC7" s="110"/>
      <c r="GLD7" s="110"/>
      <c r="GLE7" s="110"/>
      <c r="GLF7" s="110"/>
      <c r="GLG7" s="110"/>
      <c r="GLH7" s="110"/>
      <c r="GLI7" s="110"/>
      <c r="GLJ7" s="110"/>
      <c r="GLK7" s="110"/>
      <c r="GLL7" s="110"/>
      <c r="GLM7" s="110"/>
      <c r="GLN7" s="110"/>
      <c r="GLO7" s="110"/>
      <c r="GLP7" s="110"/>
      <c r="GLQ7" s="110"/>
      <c r="GLR7" s="110"/>
      <c r="GLS7" s="110"/>
      <c r="GLT7" s="110"/>
      <c r="GLU7" s="110"/>
      <c r="GLV7" s="110"/>
      <c r="GLW7" s="110"/>
      <c r="GLX7" s="110"/>
      <c r="GLY7" s="110"/>
      <c r="GLZ7" s="110"/>
      <c r="GMA7" s="110"/>
      <c r="GMB7" s="110"/>
      <c r="GMC7" s="110"/>
      <c r="GMD7" s="110"/>
      <c r="GME7" s="110"/>
      <c r="GMF7" s="110"/>
      <c r="GMG7" s="110"/>
      <c r="GMH7" s="110"/>
      <c r="GMI7" s="110"/>
      <c r="GMJ7" s="110"/>
      <c r="GMK7" s="110"/>
      <c r="GML7" s="110"/>
      <c r="GMM7" s="110"/>
      <c r="GMN7" s="110"/>
      <c r="GMO7" s="110"/>
      <c r="GMP7" s="110"/>
      <c r="GMQ7" s="110"/>
      <c r="GMR7" s="110"/>
      <c r="GMS7" s="110"/>
      <c r="GMT7" s="110"/>
      <c r="GMU7" s="110"/>
      <c r="GMV7" s="110"/>
      <c r="GMW7" s="110"/>
      <c r="GMX7" s="110"/>
      <c r="GMY7" s="110"/>
      <c r="GMZ7" s="110"/>
      <c r="GNA7" s="110"/>
      <c r="GNB7" s="110"/>
      <c r="GNC7" s="110"/>
      <c r="GND7" s="110"/>
      <c r="GNE7" s="110"/>
      <c r="GNF7" s="110"/>
      <c r="GNG7" s="110"/>
      <c r="GNH7" s="110"/>
      <c r="GNI7" s="110"/>
      <c r="GNJ7" s="110"/>
      <c r="GNK7" s="110"/>
      <c r="GNL7" s="110"/>
      <c r="GNM7" s="110"/>
      <c r="GNN7" s="110"/>
      <c r="GNO7" s="110"/>
      <c r="GNP7" s="110"/>
      <c r="GNQ7" s="110"/>
      <c r="GNR7" s="110"/>
      <c r="GNS7" s="110"/>
      <c r="GNT7" s="110"/>
      <c r="GNU7" s="110"/>
      <c r="GNV7" s="110"/>
      <c r="GNW7" s="110"/>
      <c r="GNX7" s="110"/>
      <c r="GNY7" s="110"/>
      <c r="GNZ7" s="110"/>
      <c r="GOA7" s="110"/>
      <c r="GOB7" s="110"/>
      <c r="GOC7" s="110"/>
      <c r="GOD7" s="110"/>
      <c r="GOE7" s="110"/>
      <c r="GOF7" s="110"/>
      <c r="GOG7" s="110"/>
      <c r="GOH7" s="110"/>
      <c r="GOI7" s="110"/>
      <c r="GOJ7" s="110"/>
      <c r="GOK7" s="110"/>
      <c r="GOL7" s="110"/>
      <c r="GOM7" s="110"/>
      <c r="GON7" s="110"/>
      <c r="GOO7" s="110"/>
      <c r="GOP7" s="110"/>
      <c r="GOQ7" s="110"/>
      <c r="GOR7" s="110"/>
      <c r="GOS7" s="110"/>
      <c r="GOT7" s="110"/>
      <c r="GOU7" s="110"/>
      <c r="GOV7" s="110"/>
      <c r="GOW7" s="110"/>
      <c r="GOX7" s="110"/>
      <c r="GOY7" s="110"/>
      <c r="GOZ7" s="110"/>
      <c r="GPA7" s="110"/>
      <c r="GPB7" s="110"/>
      <c r="GPC7" s="110"/>
      <c r="GPD7" s="110"/>
      <c r="GPE7" s="110"/>
      <c r="GPF7" s="110"/>
      <c r="GPG7" s="110"/>
      <c r="GPH7" s="110"/>
      <c r="GPI7" s="110"/>
      <c r="GPJ7" s="110"/>
      <c r="GPK7" s="110"/>
      <c r="GPL7" s="110"/>
      <c r="GPM7" s="110"/>
      <c r="GPN7" s="110"/>
      <c r="GPO7" s="110"/>
      <c r="GPP7" s="110"/>
      <c r="GPQ7" s="110"/>
      <c r="GPR7" s="110"/>
      <c r="GPS7" s="110"/>
      <c r="GPT7" s="110"/>
      <c r="GPU7" s="110"/>
      <c r="GPV7" s="110"/>
      <c r="GPW7" s="110"/>
      <c r="GPX7" s="110"/>
      <c r="GPY7" s="110"/>
      <c r="GPZ7" s="110"/>
      <c r="GQA7" s="110"/>
      <c r="GQB7" s="110"/>
      <c r="GQC7" s="110"/>
      <c r="GQD7" s="110"/>
      <c r="GQE7" s="110"/>
      <c r="GQF7" s="110"/>
      <c r="GQG7" s="110"/>
      <c r="GQH7" s="110"/>
      <c r="GQI7" s="110"/>
      <c r="GQJ7" s="110"/>
      <c r="GQK7" s="110"/>
      <c r="GQL7" s="110"/>
      <c r="GQM7" s="110"/>
      <c r="GQN7" s="110"/>
      <c r="GQO7" s="110"/>
      <c r="GQP7" s="110"/>
      <c r="GQQ7" s="110"/>
      <c r="GQR7" s="110"/>
      <c r="GQS7" s="110"/>
      <c r="GQT7" s="110"/>
      <c r="GQU7" s="110"/>
      <c r="GQV7" s="110"/>
      <c r="GQW7" s="110"/>
      <c r="GQX7" s="110"/>
      <c r="GQY7" s="110"/>
      <c r="GQZ7" s="110"/>
      <c r="GRA7" s="110"/>
      <c r="GRB7" s="110"/>
      <c r="GRC7" s="110"/>
      <c r="GRD7" s="110"/>
      <c r="GRE7" s="110"/>
      <c r="GRF7" s="110"/>
      <c r="GRG7" s="110"/>
      <c r="GRH7" s="110"/>
      <c r="GRI7" s="110"/>
      <c r="GRJ7" s="110"/>
      <c r="GRK7" s="110"/>
      <c r="GRL7" s="110"/>
      <c r="GRM7" s="110"/>
      <c r="GRN7" s="110"/>
      <c r="GRO7" s="110"/>
      <c r="GRP7" s="110"/>
      <c r="GRQ7" s="110"/>
      <c r="GRR7" s="110"/>
      <c r="GRS7" s="110"/>
      <c r="GRT7" s="110"/>
      <c r="GRU7" s="110"/>
      <c r="GRV7" s="110"/>
      <c r="GRW7" s="110"/>
      <c r="GRX7" s="110"/>
      <c r="GRY7" s="110"/>
      <c r="GRZ7" s="110"/>
      <c r="GSA7" s="110"/>
      <c r="GSB7" s="110"/>
      <c r="GSC7" s="110"/>
      <c r="GSD7" s="110"/>
      <c r="GSE7" s="110"/>
      <c r="GSF7" s="110"/>
      <c r="GSG7" s="110"/>
      <c r="GSH7" s="110"/>
      <c r="GSI7" s="110"/>
      <c r="GSJ7" s="110"/>
      <c r="GSK7" s="110"/>
      <c r="GSL7" s="110"/>
      <c r="GSM7" s="110"/>
      <c r="GSN7" s="110"/>
      <c r="GSO7" s="110"/>
      <c r="GSP7" s="110"/>
      <c r="GSQ7" s="110"/>
      <c r="GSR7" s="110"/>
      <c r="GSS7" s="110"/>
      <c r="GST7" s="110"/>
      <c r="GSU7" s="110"/>
      <c r="GSV7" s="110"/>
      <c r="GSW7" s="110"/>
      <c r="GSX7" s="110"/>
      <c r="GSY7" s="110"/>
      <c r="GSZ7" s="110"/>
      <c r="GTA7" s="110"/>
      <c r="GTB7" s="110"/>
      <c r="GTC7" s="110"/>
      <c r="GTD7" s="110"/>
      <c r="GTE7" s="110"/>
      <c r="GTF7" s="110"/>
      <c r="GTG7" s="110"/>
      <c r="GTH7" s="110"/>
      <c r="GTI7" s="110"/>
      <c r="GTJ7" s="110"/>
      <c r="GTK7" s="110"/>
      <c r="GTL7" s="110"/>
      <c r="GTM7" s="110"/>
      <c r="GTN7" s="110"/>
      <c r="GTO7" s="110"/>
      <c r="GTP7" s="110"/>
      <c r="GTQ7" s="110"/>
      <c r="GTR7" s="110"/>
      <c r="GTS7" s="110"/>
      <c r="GTT7" s="110"/>
      <c r="GTU7" s="110"/>
      <c r="GTV7" s="110"/>
      <c r="GTW7" s="110"/>
      <c r="GTX7" s="110"/>
      <c r="GTY7" s="110"/>
      <c r="GTZ7" s="110"/>
      <c r="GUA7" s="110"/>
      <c r="GUB7" s="110"/>
      <c r="GUC7" s="110"/>
      <c r="GUD7" s="110"/>
      <c r="GUE7" s="110"/>
      <c r="GUF7" s="110"/>
      <c r="GUG7" s="110"/>
      <c r="GUH7" s="110"/>
      <c r="GUI7" s="110"/>
      <c r="GUJ7" s="110"/>
      <c r="GUK7" s="110"/>
      <c r="GUL7" s="110"/>
      <c r="GUM7" s="110"/>
      <c r="GUN7" s="110"/>
      <c r="GUO7" s="110"/>
      <c r="GUP7" s="110"/>
      <c r="GUQ7" s="110"/>
      <c r="GUR7" s="110"/>
      <c r="GUS7" s="110"/>
      <c r="GUT7" s="110"/>
      <c r="GUU7" s="110"/>
      <c r="GUV7" s="110"/>
      <c r="GUW7" s="110"/>
      <c r="GUX7" s="110"/>
      <c r="GUY7" s="110"/>
      <c r="GUZ7" s="110"/>
      <c r="GVA7" s="110"/>
      <c r="GVB7" s="110"/>
      <c r="GVC7" s="110"/>
      <c r="GVD7" s="110"/>
      <c r="GVE7" s="110"/>
      <c r="GVF7" s="110"/>
      <c r="GVG7" s="110"/>
      <c r="GVH7" s="110"/>
      <c r="GVI7" s="110"/>
      <c r="GVJ7" s="110"/>
      <c r="GVK7" s="110"/>
      <c r="GVL7" s="110"/>
      <c r="GVM7" s="110"/>
      <c r="GVN7" s="110"/>
      <c r="GVO7" s="110"/>
      <c r="GVP7" s="110"/>
      <c r="GVQ7" s="110"/>
      <c r="GVR7" s="110"/>
      <c r="GVS7" s="110"/>
      <c r="GVT7" s="110"/>
      <c r="GVU7" s="110"/>
      <c r="GVV7" s="110"/>
      <c r="GVW7" s="110"/>
      <c r="GVX7" s="110"/>
      <c r="GVY7" s="110"/>
      <c r="GVZ7" s="110"/>
      <c r="GWA7" s="110"/>
      <c r="GWB7" s="110"/>
      <c r="GWC7" s="110"/>
      <c r="GWD7" s="110"/>
      <c r="GWE7" s="110"/>
      <c r="GWF7" s="110"/>
      <c r="GWG7" s="110"/>
      <c r="GWH7" s="110"/>
      <c r="GWI7" s="110"/>
      <c r="GWJ7" s="110"/>
      <c r="GWK7" s="110"/>
      <c r="GWL7" s="110"/>
      <c r="GWM7" s="110"/>
      <c r="GWN7" s="110"/>
      <c r="GWO7" s="110"/>
      <c r="GWP7" s="110"/>
      <c r="GWQ7" s="110"/>
      <c r="GWR7" s="110"/>
      <c r="GWS7" s="110"/>
      <c r="GWT7" s="110"/>
      <c r="GWU7" s="110"/>
      <c r="GWV7" s="110"/>
      <c r="GWW7" s="110"/>
      <c r="GWX7" s="110"/>
      <c r="GWY7" s="110"/>
      <c r="GWZ7" s="110"/>
      <c r="GXA7" s="110"/>
      <c r="GXB7" s="110"/>
      <c r="GXC7" s="110"/>
      <c r="GXD7" s="110"/>
      <c r="GXE7" s="110"/>
      <c r="GXF7" s="110"/>
      <c r="GXG7" s="110"/>
      <c r="GXH7" s="110"/>
      <c r="GXI7" s="110"/>
      <c r="GXJ7" s="110"/>
      <c r="GXK7" s="110"/>
      <c r="GXL7" s="110"/>
      <c r="GXM7" s="110"/>
      <c r="GXN7" s="110"/>
      <c r="GXO7" s="110"/>
      <c r="GXP7" s="110"/>
      <c r="GXQ7" s="110"/>
      <c r="GXR7" s="110"/>
      <c r="GXS7" s="110"/>
      <c r="GXT7" s="110"/>
      <c r="GXU7" s="110"/>
      <c r="GXV7" s="110"/>
      <c r="GXW7" s="110"/>
      <c r="GXX7" s="110"/>
      <c r="GXY7" s="110"/>
      <c r="GXZ7" s="110"/>
      <c r="GYA7" s="110"/>
      <c r="GYB7" s="110"/>
      <c r="GYC7" s="110"/>
      <c r="GYD7" s="110"/>
      <c r="GYE7" s="110"/>
      <c r="GYF7" s="110"/>
      <c r="GYG7" s="110"/>
      <c r="GYH7" s="110"/>
      <c r="GYI7" s="110"/>
      <c r="GYJ7" s="110"/>
      <c r="GYK7" s="110"/>
      <c r="GYL7" s="110"/>
      <c r="GYM7" s="110"/>
      <c r="GYN7" s="110"/>
      <c r="GYO7" s="110"/>
      <c r="GYP7" s="110"/>
      <c r="GYQ7" s="110"/>
      <c r="GYR7" s="110"/>
      <c r="GYS7" s="110"/>
      <c r="GYT7" s="110"/>
      <c r="GYU7" s="110"/>
      <c r="GYV7" s="110"/>
      <c r="GYW7" s="110"/>
      <c r="GYX7" s="110"/>
      <c r="GYY7" s="110"/>
      <c r="GYZ7" s="110"/>
      <c r="GZA7" s="110"/>
      <c r="GZB7" s="110"/>
      <c r="GZC7" s="110"/>
      <c r="GZD7" s="110"/>
      <c r="GZE7" s="110"/>
      <c r="GZF7" s="110"/>
      <c r="GZG7" s="110"/>
      <c r="GZH7" s="110"/>
      <c r="GZI7" s="110"/>
      <c r="GZJ7" s="110"/>
      <c r="GZK7" s="110"/>
      <c r="GZL7" s="110"/>
      <c r="GZM7" s="110"/>
      <c r="GZN7" s="110"/>
      <c r="GZO7" s="110"/>
      <c r="GZP7" s="110"/>
      <c r="GZQ7" s="110"/>
      <c r="GZR7" s="110"/>
      <c r="GZS7" s="110"/>
      <c r="GZT7" s="110"/>
      <c r="GZU7" s="110"/>
      <c r="GZV7" s="110"/>
      <c r="GZW7" s="110"/>
      <c r="GZX7" s="110"/>
      <c r="GZY7" s="110"/>
      <c r="GZZ7" s="110"/>
      <c r="HAA7" s="110"/>
      <c r="HAB7" s="110"/>
      <c r="HAC7" s="110"/>
      <c r="HAD7" s="110"/>
      <c r="HAE7" s="110"/>
      <c r="HAF7" s="110"/>
      <c r="HAG7" s="110"/>
      <c r="HAH7" s="110"/>
      <c r="HAI7" s="110"/>
      <c r="HAJ7" s="110"/>
      <c r="HAK7" s="110"/>
      <c r="HAL7" s="110"/>
      <c r="HAM7" s="110"/>
      <c r="HAN7" s="110"/>
      <c r="HAO7" s="110"/>
      <c r="HAP7" s="110"/>
      <c r="HAQ7" s="110"/>
      <c r="HAR7" s="110"/>
      <c r="HAS7" s="110"/>
      <c r="HAT7" s="110"/>
      <c r="HAU7" s="110"/>
      <c r="HAV7" s="110"/>
      <c r="HAW7" s="110"/>
      <c r="HAX7" s="110"/>
      <c r="HAY7" s="110"/>
      <c r="HAZ7" s="110"/>
      <c r="HBA7" s="110"/>
      <c r="HBB7" s="110"/>
      <c r="HBC7" s="110"/>
      <c r="HBD7" s="110"/>
      <c r="HBE7" s="110"/>
      <c r="HBF7" s="110"/>
      <c r="HBG7" s="110"/>
      <c r="HBH7" s="110"/>
      <c r="HBI7" s="110"/>
      <c r="HBJ7" s="110"/>
      <c r="HBK7" s="110"/>
      <c r="HBL7" s="110"/>
      <c r="HBM7" s="110"/>
      <c r="HBN7" s="110"/>
      <c r="HBO7" s="110"/>
      <c r="HBP7" s="110"/>
      <c r="HBQ7" s="110"/>
      <c r="HBR7" s="110"/>
      <c r="HBS7" s="110"/>
      <c r="HBT7" s="110"/>
      <c r="HBU7" s="110"/>
      <c r="HBV7" s="110"/>
      <c r="HBW7" s="110"/>
      <c r="HBX7" s="110"/>
      <c r="HBY7" s="110"/>
      <c r="HBZ7" s="110"/>
      <c r="HCA7" s="110"/>
      <c r="HCB7" s="110"/>
      <c r="HCC7" s="110"/>
      <c r="HCD7" s="110"/>
      <c r="HCE7" s="110"/>
      <c r="HCF7" s="110"/>
      <c r="HCG7" s="110"/>
      <c r="HCH7" s="110"/>
      <c r="HCI7" s="110"/>
      <c r="HCJ7" s="110"/>
      <c r="HCK7" s="110"/>
      <c r="HCL7" s="110"/>
      <c r="HCM7" s="110"/>
      <c r="HCN7" s="110"/>
      <c r="HCO7" s="110"/>
      <c r="HCP7" s="110"/>
      <c r="HCQ7" s="110"/>
      <c r="HCR7" s="110"/>
      <c r="HCS7" s="110"/>
      <c r="HCT7" s="110"/>
      <c r="HCU7" s="110"/>
      <c r="HCV7" s="110"/>
      <c r="HCW7" s="110"/>
      <c r="HCX7" s="110"/>
      <c r="HCY7" s="110"/>
      <c r="HCZ7" s="110"/>
      <c r="HDA7" s="110"/>
      <c r="HDB7" s="110"/>
      <c r="HDC7" s="110"/>
      <c r="HDD7" s="110"/>
      <c r="HDE7" s="110"/>
      <c r="HDF7" s="110"/>
      <c r="HDG7" s="110"/>
      <c r="HDH7" s="110"/>
      <c r="HDI7" s="110"/>
      <c r="HDJ7" s="110"/>
      <c r="HDK7" s="110"/>
      <c r="HDL7" s="110"/>
      <c r="HDM7" s="110"/>
      <c r="HDN7" s="110"/>
      <c r="HDO7" s="110"/>
      <c r="HDP7" s="110"/>
      <c r="HDQ7" s="110"/>
      <c r="HDR7" s="110"/>
      <c r="HDS7" s="110"/>
      <c r="HDT7" s="110"/>
      <c r="HDU7" s="110"/>
      <c r="HDV7" s="110"/>
      <c r="HDW7" s="110"/>
      <c r="HDX7" s="110"/>
      <c r="HDY7" s="110"/>
      <c r="HDZ7" s="110"/>
      <c r="HEA7" s="110"/>
      <c r="HEB7" s="110"/>
      <c r="HEC7" s="110"/>
      <c r="HED7" s="110"/>
      <c r="HEE7" s="110"/>
      <c r="HEF7" s="110"/>
      <c r="HEG7" s="110"/>
      <c r="HEH7" s="110"/>
      <c r="HEI7" s="110"/>
      <c r="HEJ7" s="110"/>
      <c r="HEK7" s="110"/>
      <c r="HEL7" s="110"/>
      <c r="HEM7" s="110"/>
      <c r="HEN7" s="110"/>
      <c r="HEO7" s="110"/>
      <c r="HEP7" s="110"/>
      <c r="HEQ7" s="110"/>
      <c r="HER7" s="110"/>
      <c r="HES7" s="110"/>
      <c r="HET7" s="110"/>
      <c r="HEU7" s="110"/>
      <c r="HEV7" s="110"/>
      <c r="HEW7" s="110"/>
      <c r="HEX7" s="110"/>
      <c r="HEY7" s="110"/>
      <c r="HEZ7" s="110"/>
      <c r="HFA7" s="110"/>
      <c r="HFB7" s="110"/>
      <c r="HFC7" s="110"/>
      <c r="HFD7" s="110"/>
      <c r="HFE7" s="110"/>
      <c r="HFF7" s="110"/>
      <c r="HFG7" s="110"/>
      <c r="HFH7" s="110"/>
      <c r="HFI7" s="110"/>
      <c r="HFJ7" s="110"/>
      <c r="HFK7" s="110"/>
      <c r="HFL7" s="110"/>
      <c r="HFM7" s="110"/>
      <c r="HFN7" s="110"/>
      <c r="HFO7" s="110"/>
      <c r="HFP7" s="110"/>
      <c r="HFQ7" s="110"/>
      <c r="HFR7" s="110"/>
      <c r="HFS7" s="110"/>
      <c r="HFT7" s="110"/>
      <c r="HFU7" s="110"/>
      <c r="HFV7" s="110"/>
      <c r="HFW7" s="110"/>
      <c r="HFX7" s="110"/>
      <c r="HFY7" s="110"/>
      <c r="HFZ7" s="110"/>
      <c r="HGA7" s="110"/>
      <c r="HGB7" s="110"/>
      <c r="HGC7" s="110"/>
      <c r="HGD7" s="110"/>
      <c r="HGE7" s="110"/>
      <c r="HGF7" s="110"/>
      <c r="HGG7" s="110"/>
      <c r="HGH7" s="110"/>
      <c r="HGI7" s="110"/>
      <c r="HGJ7" s="110"/>
      <c r="HGK7" s="110"/>
      <c r="HGL7" s="110"/>
      <c r="HGM7" s="110"/>
      <c r="HGN7" s="110"/>
      <c r="HGO7" s="110"/>
      <c r="HGP7" s="110"/>
      <c r="HGQ7" s="110"/>
      <c r="HGR7" s="110"/>
      <c r="HGS7" s="110"/>
      <c r="HGT7" s="110"/>
      <c r="HGU7" s="110"/>
      <c r="HGV7" s="110"/>
      <c r="HGW7" s="110"/>
      <c r="HGX7" s="110"/>
      <c r="HGY7" s="110"/>
      <c r="HGZ7" s="110"/>
      <c r="HHA7" s="110"/>
      <c r="HHB7" s="110"/>
      <c r="HHC7" s="110"/>
      <c r="HHD7" s="110"/>
      <c r="HHE7" s="110"/>
      <c r="HHF7" s="110"/>
      <c r="HHG7" s="110"/>
      <c r="HHH7" s="110"/>
      <c r="HHI7" s="110"/>
      <c r="HHJ7" s="110"/>
      <c r="HHK7" s="110"/>
      <c r="HHL7" s="110"/>
      <c r="HHM7" s="110"/>
      <c r="HHN7" s="110"/>
      <c r="HHO7" s="110"/>
      <c r="HHP7" s="110"/>
      <c r="HHQ7" s="110"/>
      <c r="HHR7" s="110"/>
      <c r="HHS7" s="110"/>
      <c r="HHT7" s="110"/>
      <c r="HHU7" s="110"/>
      <c r="HHV7" s="110"/>
      <c r="HHW7" s="110"/>
      <c r="HHX7" s="110"/>
      <c r="HHY7" s="110"/>
      <c r="HHZ7" s="110"/>
      <c r="HIA7" s="110"/>
      <c r="HIB7" s="110"/>
      <c r="HIC7" s="110"/>
      <c r="HID7" s="110"/>
      <c r="HIE7" s="110"/>
      <c r="HIF7" s="110"/>
      <c r="HIG7" s="110"/>
      <c r="HIH7" s="110"/>
      <c r="HII7" s="110"/>
      <c r="HIJ7" s="110"/>
      <c r="HIK7" s="110"/>
      <c r="HIL7" s="110"/>
      <c r="HIM7" s="110"/>
      <c r="HIN7" s="110"/>
      <c r="HIO7" s="110"/>
      <c r="HIP7" s="110"/>
      <c r="HIQ7" s="110"/>
      <c r="HIR7" s="110"/>
      <c r="HIS7" s="110"/>
      <c r="HIT7" s="110"/>
      <c r="HIU7" s="110"/>
      <c r="HIV7" s="110"/>
      <c r="HIW7" s="110"/>
      <c r="HIX7" s="110"/>
      <c r="HIY7" s="110"/>
      <c r="HIZ7" s="110"/>
      <c r="HJA7" s="110"/>
      <c r="HJB7" s="110"/>
      <c r="HJC7" s="110"/>
      <c r="HJD7" s="110"/>
      <c r="HJE7" s="110"/>
      <c r="HJF7" s="110"/>
      <c r="HJG7" s="110"/>
      <c r="HJH7" s="110"/>
      <c r="HJI7" s="110"/>
      <c r="HJJ7" s="110"/>
      <c r="HJK7" s="110"/>
      <c r="HJL7" s="110"/>
      <c r="HJM7" s="110"/>
      <c r="HJN7" s="110"/>
      <c r="HJO7" s="110"/>
      <c r="HJP7" s="110"/>
      <c r="HJQ7" s="110"/>
      <c r="HJR7" s="110"/>
      <c r="HJS7" s="110"/>
      <c r="HJT7" s="110"/>
      <c r="HJU7" s="110"/>
      <c r="HJV7" s="110"/>
      <c r="HJW7" s="110"/>
      <c r="HJX7" s="110"/>
      <c r="HJY7" s="110"/>
      <c r="HJZ7" s="110"/>
      <c r="HKA7" s="110"/>
      <c r="HKB7" s="110"/>
      <c r="HKC7" s="110"/>
      <c r="HKD7" s="110"/>
      <c r="HKE7" s="110"/>
      <c r="HKF7" s="110"/>
      <c r="HKG7" s="110"/>
      <c r="HKH7" s="110"/>
      <c r="HKI7" s="110"/>
      <c r="HKJ7" s="110"/>
      <c r="HKK7" s="110"/>
      <c r="HKL7" s="110"/>
      <c r="HKM7" s="110"/>
      <c r="HKN7" s="110"/>
      <c r="HKO7" s="110"/>
      <c r="HKP7" s="110"/>
      <c r="HKQ7" s="110"/>
      <c r="HKR7" s="110"/>
      <c r="HKS7" s="110"/>
      <c r="HKT7" s="110"/>
      <c r="HKU7" s="110"/>
      <c r="HKV7" s="110"/>
      <c r="HKW7" s="110"/>
      <c r="HKX7" s="110"/>
      <c r="HKY7" s="110"/>
      <c r="HKZ7" s="110"/>
      <c r="HLA7" s="110"/>
      <c r="HLB7" s="110"/>
      <c r="HLC7" s="110"/>
      <c r="HLD7" s="110"/>
      <c r="HLE7" s="110"/>
      <c r="HLF7" s="110"/>
      <c r="HLG7" s="110"/>
      <c r="HLH7" s="110"/>
      <c r="HLI7" s="110"/>
      <c r="HLJ7" s="110"/>
      <c r="HLK7" s="110"/>
      <c r="HLL7" s="110"/>
      <c r="HLM7" s="110"/>
      <c r="HLN7" s="110"/>
      <c r="HLO7" s="110"/>
      <c r="HLP7" s="110"/>
      <c r="HLQ7" s="110"/>
      <c r="HLR7" s="110"/>
      <c r="HLS7" s="110"/>
      <c r="HLT7" s="110"/>
      <c r="HLU7" s="110"/>
      <c r="HLV7" s="110"/>
      <c r="HLW7" s="110"/>
      <c r="HLX7" s="110"/>
      <c r="HLY7" s="110"/>
      <c r="HLZ7" s="110"/>
      <c r="HMA7" s="110"/>
      <c r="HMB7" s="110"/>
      <c r="HMC7" s="110"/>
      <c r="HMD7" s="110"/>
      <c r="HME7" s="110"/>
      <c r="HMF7" s="110"/>
      <c r="HMG7" s="110"/>
      <c r="HMH7" s="110"/>
      <c r="HMI7" s="110"/>
      <c r="HMJ7" s="110"/>
      <c r="HMK7" s="110"/>
      <c r="HML7" s="110"/>
      <c r="HMM7" s="110"/>
      <c r="HMN7" s="110"/>
      <c r="HMO7" s="110"/>
      <c r="HMP7" s="110"/>
      <c r="HMQ7" s="110"/>
      <c r="HMR7" s="110"/>
      <c r="HMS7" s="110"/>
      <c r="HMT7" s="110"/>
      <c r="HMU7" s="110"/>
      <c r="HMV7" s="110"/>
      <c r="HMW7" s="110"/>
      <c r="HMX7" s="110"/>
      <c r="HMY7" s="110"/>
      <c r="HMZ7" s="110"/>
      <c r="HNA7" s="110"/>
      <c r="HNB7" s="110"/>
      <c r="HNC7" s="110"/>
      <c r="HND7" s="110"/>
      <c r="HNE7" s="110"/>
      <c r="HNF7" s="110"/>
      <c r="HNG7" s="110"/>
      <c r="HNH7" s="110"/>
      <c r="HNI7" s="110"/>
      <c r="HNJ7" s="110"/>
      <c r="HNK7" s="110"/>
      <c r="HNL7" s="110"/>
      <c r="HNM7" s="110"/>
      <c r="HNN7" s="110"/>
      <c r="HNO7" s="110"/>
      <c r="HNP7" s="110"/>
      <c r="HNQ7" s="110"/>
      <c r="HNR7" s="110"/>
      <c r="HNS7" s="110"/>
      <c r="HNT7" s="110"/>
      <c r="HNU7" s="110"/>
      <c r="HNV7" s="110"/>
      <c r="HNW7" s="110"/>
      <c r="HNX7" s="110"/>
      <c r="HNY7" s="110"/>
      <c r="HNZ7" s="110"/>
      <c r="HOA7" s="110"/>
      <c r="HOB7" s="110"/>
      <c r="HOC7" s="110"/>
      <c r="HOD7" s="110"/>
      <c r="HOE7" s="110"/>
      <c r="HOF7" s="110"/>
      <c r="HOG7" s="110"/>
      <c r="HOH7" s="110"/>
      <c r="HOI7" s="110"/>
      <c r="HOJ7" s="110"/>
      <c r="HOK7" s="110"/>
      <c r="HOL7" s="110"/>
      <c r="HOM7" s="110"/>
      <c r="HON7" s="110"/>
      <c r="HOO7" s="110"/>
      <c r="HOP7" s="110"/>
      <c r="HOQ7" s="110"/>
      <c r="HOR7" s="110"/>
      <c r="HOS7" s="110"/>
      <c r="HOT7" s="110"/>
      <c r="HOU7" s="110"/>
      <c r="HOV7" s="110"/>
      <c r="HOW7" s="110"/>
      <c r="HOX7" s="110"/>
      <c r="HOY7" s="110"/>
      <c r="HOZ7" s="110"/>
      <c r="HPA7" s="110"/>
      <c r="HPB7" s="110"/>
      <c r="HPC7" s="110"/>
      <c r="HPD7" s="110"/>
      <c r="HPE7" s="110"/>
      <c r="HPF7" s="110"/>
      <c r="HPG7" s="110"/>
      <c r="HPH7" s="110"/>
      <c r="HPI7" s="110"/>
      <c r="HPJ7" s="110"/>
      <c r="HPK7" s="110"/>
      <c r="HPL7" s="110"/>
      <c r="HPM7" s="110"/>
      <c r="HPN7" s="110"/>
      <c r="HPO7" s="110"/>
      <c r="HPP7" s="110"/>
      <c r="HPQ7" s="110"/>
      <c r="HPR7" s="110"/>
      <c r="HPS7" s="110"/>
      <c r="HPT7" s="110"/>
      <c r="HPU7" s="110"/>
      <c r="HPV7" s="110"/>
      <c r="HPW7" s="110"/>
      <c r="HPX7" s="110"/>
      <c r="HPY7" s="110"/>
      <c r="HPZ7" s="110"/>
      <c r="HQA7" s="110"/>
      <c r="HQB7" s="110"/>
      <c r="HQC7" s="110"/>
      <c r="HQD7" s="110"/>
      <c r="HQE7" s="110"/>
      <c r="HQF7" s="110"/>
      <c r="HQG7" s="110"/>
      <c r="HQH7" s="110"/>
      <c r="HQI7" s="110"/>
      <c r="HQJ7" s="110"/>
      <c r="HQK7" s="110"/>
      <c r="HQL7" s="110"/>
      <c r="HQM7" s="110"/>
      <c r="HQN7" s="110"/>
      <c r="HQO7" s="110"/>
      <c r="HQP7" s="110"/>
      <c r="HQQ7" s="110"/>
      <c r="HQR7" s="110"/>
      <c r="HQS7" s="110"/>
      <c r="HQT7" s="110"/>
      <c r="HQU7" s="110"/>
      <c r="HQV7" s="110"/>
      <c r="HQW7" s="110"/>
      <c r="HQX7" s="110"/>
      <c r="HQY7" s="110"/>
      <c r="HQZ7" s="110"/>
      <c r="HRA7" s="110"/>
      <c r="HRB7" s="110"/>
      <c r="HRC7" s="110"/>
      <c r="HRD7" s="110"/>
      <c r="HRE7" s="110"/>
      <c r="HRF7" s="110"/>
      <c r="HRG7" s="110"/>
      <c r="HRH7" s="110"/>
      <c r="HRI7" s="110"/>
      <c r="HRJ7" s="110"/>
      <c r="HRK7" s="110"/>
      <c r="HRL7" s="110"/>
      <c r="HRM7" s="110"/>
      <c r="HRN7" s="110"/>
      <c r="HRO7" s="110"/>
      <c r="HRP7" s="110"/>
      <c r="HRQ7" s="110"/>
      <c r="HRR7" s="110"/>
      <c r="HRS7" s="110"/>
      <c r="HRT7" s="110"/>
      <c r="HRU7" s="110"/>
      <c r="HRV7" s="110"/>
      <c r="HRW7" s="110"/>
      <c r="HRX7" s="110"/>
      <c r="HRY7" s="110"/>
      <c r="HRZ7" s="110"/>
      <c r="HSA7" s="110"/>
      <c r="HSB7" s="110"/>
      <c r="HSC7" s="110"/>
      <c r="HSD7" s="110"/>
      <c r="HSE7" s="110"/>
      <c r="HSF7" s="110"/>
      <c r="HSG7" s="110"/>
      <c r="HSH7" s="110"/>
      <c r="HSI7" s="110"/>
      <c r="HSJ7" s="110"/>
      <c r="HSK7" s="110"/>
      <c r="HSL7" s="110"/>
      <c r="HSM7" s="110"/>
      <c r="HSN7" s="110"/>
      <c r="HSO7" s="110"/>
      <c r="HSP7" s="110"/>
      <c r="HSQ7" s="110"/>
      <c r="HSR7" s="110"/>
      <c r="HSS7" s="110"/>
      <c r="HST7" s="110"/>
      <c r="HSU7" s="110"/>
      <c r="HSV7" s="110"/>
      <c r="HSW7" s="110"/>
      <c r="HSX7" s="110"/>
      <c r="HSY7" s="110"/>
      <c r="HSZ7" s="110"/>
      <c r="HTA7" s="110"/>
      <c r="HTB7" s="110"/>
      <c r="HTC7" s="110"/>
      <c r="HTD7" s="110"/>
      <c r="HTE7" s="110"/>
      <c r="HTF7" s="110"/>
      <c r="HTG7" s="110"/>
      <c r="HTH7" s="110"/>
      <c r="HTI7" s="110"/>
      <c r="HTJ7" s="110"/>
      <c r="HTK7" s="110"/>
      <c r="HTL7" s="110"/>
      <c r="HTM7" s="110"/>
      <c r="HTN7" s="110"/>
      <c r="HTO7" s="110"/>
      <c r="HTP7" s="110"/>
      <c r="HTQ7" s="110"/>
      <c r="HTR7" s="110"/>
      <c r="HTS7" s="110"/>
      <c r="HTT7" s="110"/>
      <c r="HTU7" s="110"/>
      <c r="HTV7" s="110"/>
      <c r="HTW7" s="110"/>
      <c r="HTX7" s="110"/>
      <c r="HTY7" s="110"/>
      <c r="HTZ7" s="110"/>
      <c r="HUA7" s="110"/>
      <c r="HUB7" s="110"/>
      <c r="HUC7" s="110"/>
      <c r="HUD7" s="110"/>
      <c r="HUE7" s="110"/>
      <c r="HUF7" s="110"/>
      <c r="HUG7" s="110"/>
      <c r="HUH7" s="110"/>
      <c r="HUI7" s="110"/>
      <c r="HUJ7" s="110"/>
      <c r="HUK7" s="110"/>
      <c r="HUL7" s="110"/>
      <c r="HUM7" s="110"/>
      <c r="HUN7" s="110"/>
      <c r="HUO7" s="110"/>
      <c r="HUP7" s="110"/>
      <c r="HUQ7" s="110"/>
      <c r="HUR7" s="110"/>
      <c r="HUS7" s="110"/>
      <c r="HUT7" s="110"/>
      <c r="HUU7" s="110"/>
      <c r="HUV7" s="110"/>
      <c r="HUW7" s="110"/>
      <c r="HUX7" s="110"/>
      <c r="HUY7" s="110"/>
      <c r="HUZ7" s="110"/>
      <c r="HVA7" s="110"/>
      <c r="HVB7" s="110"/>
      <c r="HVC7" s="110"/>
      <c r="HVD7" s="110"/>
      <c r="HVE7" s="110"/>
      <c r="HVF7" s="110"/>
      <c r="HVG7" s="110"/>
      <c r="HVH7" s="110"/>
      <c r="HVI7" s="110"/>
      <c r="HVJ7" s="110"/>
      <c r="HVK7" s="110"/>
      <c r="HVL7" s="110"/>
      <c r="HVM7" s="110"/>
      <c r="HVN7" s="110"/>
      <c r="HVO7" s="110"/>
      <c r="HVP7" s="110"/>
      <c r="HVQ7" s="110"/>
      <c r="HVR7" s="110"/>
      <c r="HVS7" s="110"/>
      <c r="HVT7" s="110"/>
      <c r="HVU7" s="110"/>
      <c r="HVV7" s="110"/>
      <c r="HVW7" s="110"/>
      <c r="HVX7" s="110"/>
      <c r="HVY7" s="110"/>
      <c r="HVZ7" s="110"/>
      <c r="HWA7" s="110"/>
      <c r="HWB7" s="110"/>
      <c r="HWC7" s="110"/>
      <c r="HWD7" s="110"/>
      <c r="HWE7" s="110"/>
      <c r="HWF7" s="110"/>
      <c r="HWG7" s="110"/>
      <c r="HWH7" s="110"/>
      <c r="HWI7" s="110"/>
      <c r="HWJ7" s="110"/>
      <c r="HWK7" s="110"/>
      <c r="HWL7" s="110"/>
      <c r="HWM7" s="110"/>
      <c r="HWN7" s="110"/>
      <c r="HWO7" s="110"/>
      <c r="HWP7" s="110"/>
      <c r="HWQ7" s="110"/>
      <c r="HWR7" s="110"/>
      <c r="HWS7" s="110"/>
      <c r="HWT7" s="110"/>
      <c r="HWU7" s="110"/>
      <c r="HWV7" s="110"/>
      <c r="HWW7" s="110"/>
      <c r="HWX7" s="110"/>
      <c r="HWY7" s="110"/>
      <c r="HWZ7" s="110"/>
      <c r="HXA7" s="110"/>
      <c r="HXB7" s="110"/>
      <c r="HXC7" s="110"/>
      <c r="HXD7" s="110"/>
      <c r="HXE7" s="110"/>
      <c r="HXF7" s="110"/>
      <c r="HXG7" s="110"/>
      <c r="HXH7" s="110"/>
      <c r="HXI7" s="110"/>
      <c r="HXJ7" s="110"/>
      <c r="HXK7" s="110"/>
      <c r="HXL7" s="110"/>
      <c r="HXM7" s="110"/>
      <c r="HXN7" s="110"/>
      <c r="HXO7" s="110"/>
      <c r="HXP7" s="110"/>
      <c r="HXQ7" s="110"/>
      <c r="HXR7" s="110"/>
      <c r="HXS7" s="110"/>
      <c r="HXT7" s="110"/>
      <c r="HXU7" s="110"/>
      <c r="HXV7" s="110"/>
      <c r="HXW7" s="110"/>
      <c r="HXX7" s="110"/>
      <c r="HXY7" s="110"/>
      <c r="HXZ7" s="110"/>
      <c r="HYA7" s="110"/>
      <c r="HYB7" s="110"/>
      <c r="HYC7" s="110"/>
      <c r="HYD7" s="110"/>
      <c r="HYE7" s="110"/>
      <c r="HYF7" s="110"/>
      <c r="HYG7" s="110"/>
      <c r="HYH7" s="110"/>
      <c r="HYI7" s="110"/>
      <c r="HYJ7" s="110"/>
      <c r="HYK7" s="110"/>
      <c r="HYL7" s="110"/>
      <c r="HYM7" s="110"/>
      <c r="HYN7" s="110"/>
      <c r="HYO7" s="110"/>
      <c r="HYP7" s="110"/>
      <c r="HYQ7" s="110"/>
      <c r="HYR7" s="110"/>
      <c r="HYS7" s="110"/>
      <c r="HYT7" s="110"/>
      <c r="HYU7" s="110"/>
      <c r="HYV7" s="110"/>
      <c r="HYW7" s="110"/>
      <c r="HYX7" s="110"/>
      <c r="HYY7" s="110"/>
      <c r="HYZ7" s="110"/>
      <c r="HZA7" s="110"/>
      <c r="HZB7" s="110"/>
      <c r="HZC7" s="110"/>
      <c r="HZD7" s="110"/>
      <c r="HZE7" s="110"/>
      <c r="HZF7" s="110"/>
      <c r="HZG7" s="110"/>
      <c r="HZH7" s="110"/>
      <c r="HZI7" s="110"/>
      <c r="HZJ7" s="110"/>
      <c r="HZK7" s="110"/>
      <c r="HZL7" s="110"/>
      <c r="HZM7" s="110"/>
      <c r="HZN7" s="110"/>
      <c r="HZO7" s="110"/>
      <c r="HZP7" s="110"/>
      <c r="HZQ7" s="110"/>
      <c r="HZR7" s="110"/>
      <c r="HZS7" s="110"/>
      <c r="HZT7" s="110"/>
      <c r="HZU7" s="110"/>
      <c r="HZV7" s="110"/>
      <c r="HZW7" s="110"/>
      <c r="HZX7" s="110"/>
      <c r="HZY7" s="110"/>
      <c r="HZZ7" s="110"/>
      <c r="IAA7" s="110"/>
      <c r="IAB7" s="110"/>
      <c r="IAC7" s="110"/>
      <c r="IAD7" s="110"/>
      <c r="IAE7" s="110"/>
      <c r="IAF7" s="110"/>
      <c r="IAG7" s="110"/>
      <c r="IAH7" s="110"/>
      <c r="IAI7" s="110"/>
      <c r="IAJ7" s="110"/>
      <c r="IAK7" s="110"/>
      <c r="IAL7" s="110"/>
      <c r="IAM7" s="110"/>
      <c r="IAN7" s="110"/>
      <c r="IAO7" s="110"/>
      <c r="IAP7" s="110"/>
      <c r="IAQ7" s="110"/>
      <c r="IAR7" s="110"/>
      <c r="IAS7" s="110"/>
      <c r="IAT7" s="110"/>
      <c r="IAU7" s="110"/>
      <c r="IAV7" s="110"/>
      <c r="IAW7" s="110"/>
      <c r="IAX7" s="110"/>
      <c r="IAY7" s="110"/>
      <c r="IAZ7" s="110"/>
      <c r="IBA7" s="110"/>
      <c r="IBB7" s="110"/>
      <c r="IBC7" s="110"/>
      <c r="IBD7" s="110"/>
      <c r="IBE7" s="110"/>
      <c r="IBF7" s="110"/>
      <c r="IBG7" s="110"/>
      <c r="IBH7" s="110"/>
      <c r="IBI7" s="110"/>
      <c r="IBJ7" s="110"/>
      <c r="IBK7" s="110"/>
      <c r="IBL7" s="110"/>
      <c r="IBM7" s="110"/>
      <c r="IBN7" s="110"/>
      <c r="IBO7" s="110"/>
      <c r="IBP7" s="110"/>
      <c r="IBQ7" s="110"/>
      <c r="IBR7" s="110"/>
      <c r="IBS7" s="110"/>
      <c r="IBT7" s="110"/>
      <c r="IBU7" s="110"/>
      <c r="IBV7" s="110"/>
      <c r="IBW7" s="110"/>
      <c r="IBX7" s="110"/>
      <c r="IBY7" s="110"/>
      <c r="IBZ7" s="110"/>
      <c r="ICA7" s="110"/>
      <c r="ICB7" s="110"/>
      <c r="ICC7" s="110"/>
      <c r="ICD7" s="110"/>
      <c r="ICE7" s="110"/>
      <c r="ICF7" s="110"/>
      <c r="ICG7" s="110"/>
      <c r="ICH7" s="110"/>
      <c r="ICI7" s="110"/>
      <c r="ICJ7" s="110"/>
      <c r="ICK7" s="110"/>
      <c r="ICL7" s="110"/>
      <c r="ICM7" s="110"/>
      <c r="ICN7" s="110"/>
      <c r="ICO7" s="110"/>
      <c r="ICP7" s="110"/>
      <c r="ICQ7" s="110"/>
      <c r="ICR7" s="110"/>
      <c r="ICS7" s="110"/>
      <c r="ICT7" s="110"/>
      <c r="ICU7" s="110"/>
      <c r="ICV7" s="110"/>
      <c r="ICW7" s="110"/>
      <c r="ICX7" s="110"/>
      <c r="ICY7" s="110"/>
      <c r="ICZ7" s="110"/>
      <c r="IDA7" s="110"/>
      <c r="IDB7" s="110"/>
      <c r="IDC7" s="110"/>
      <c r="IDD7" s="110"/>
      <c r="IDE7" s="110"/>
      <c r="IDF7" s="110"/>
      <c r="IDG7" s="110"/>
      <c r="IDH7" s="110"/>
      <c r="IDI7" s="110"/>
      <c r="IDJ7" s="110"/>
      <c r="IDK7" s="110"/>
      <c r="IDL7" s="110"/>
      <c r="IDM7" s="110"/>
      <c r="IDN7" s="110"/>
      <c r="IDO7" s="110"/>
      <c r="IDP7" s="110"/>
      <c r="IDQ7" s="110"/>
      <c r="IDR7" s="110"/>
      <c r="IDS7" s="110"/>
      <c r="IDT7" s="110"/>
      <c r="IDU7" s="110"/>
      <c r="IDV7" s="110"/>
      <c r="IDW7" s="110"/>
      <c r="IDX7" s="110"/>
      <c r="IDY7" s="110"/>
      <c r="IDZ7" s="110"/>
      <c r="IEA7" s="110"/>
      <c r="IEB7" s="110"/>
      <c r="IEC7" s="110"/>
      <c r="IED7" s="110"/>
      <c r="IEE7" s="110"/>
      <c r="IEF7" s="110"/>
      <c r="IEG7" s="110"/>
      <c r="IEH7" s="110"/>
      <c r="IEI7" s="110"/>
      <c r="IEJ7" s="110"/>
      <c r="IEK7" s="110"/>
      <c r="IEL7" s="110"/>
      <c r="IEM7" s="110"/>
      <c r="IEN7" s="110"/>
      <c r="IEO7" s="110"/>
      <c r="IEP7" s="110"/>
      <c r="IEQ7" s="110"/>
      <c r="IER7" s="110"/>
      <c r="IES7" s="110"/>
      <c r="IET7" s="110"/>
      <c r="IEU7" s="110"/>
      <c r="IEV7" s="110"/>
      <c r="IEW7" s="110"/>
      <c r="IEX7" s="110"/>
      <c r="IEY7" s="110"/>
      <c r="IEZ7" s="110"/>
      <c r="IFA7" s="110"/>
      <c r="IFB7" s="110"/>
      <c r="IFC7" s="110"/>
      <c r="IFD7" s="110"/>
      <c r="IFE7" s="110"/>
      <c r="IFF7" s="110"/>
      <c r="IFG7" s="110"/>
      <c r="IFH7" s="110"/>
      <c r="IFI7" s="110"/>
      <c r="IFJ7" s="110"/>
      <c r="IFK7" s="110"/>
      <c r="IFL7" s="110"/>
      <c r="IFM7" s="110"/>
      <c r="IFN7" s="110"/>
      <c r="IFO7" s="110"/>
      <c r="IFP7" s="110"/>
      <c r="IFQ7" s="110"/>
      <c r="IFR7" s="110"/>
      <c r="IFS7" s="110"/>
      <c r="IFT7" s="110"/>
      <c r="IFU7" s="110"/>
      <c r="IFV7" s="110"/>
      <c r="IFW7" s="110"/>
      <c r="IFX7" s="110"/>
      <c r="IFY7" s="110"/>
      <c r="IFZ7" s="110"/>
      <c r="IGA7" s="110"/>
      <c r="IGB7" s="110"/>
      <c r="IGC7" s="110"/>
      <c r="IGD7" s="110"/>
      <c r="IGE7" s="110"/>
      <c r="IGF7" s="110"/>
      <c r="IGG7" s="110"/>
      <c r="IGH7" s="110"/>
      <c r="IGI7" s="110"/>
      <c r="IGJ7" s="110"/>
      <c r="IGK7" s="110"/>
      <c r="IGL7" s="110"/>
      <c r="IGM7" s="110"/>
      <c r="IGN7" s="110"/>
      <c r="IGO7" s="110"/>
      <c r="IGP7" s="110"/>
      <c r="IGQ7" s="110"/>
      <c r="IGR7" s="110"/>
      <c r="IGS7" s="110"/>
      <c r="IGT7" s="110"/>
      <c r="IGU7" s="110"/>
      <c r="IGV7" s="110"/>
      <c r="IGW7" s="110"/>
      <c r="IGX7" s="110"/>
      <c r="IGY7" s="110"/>
      <c r="IGZ7" s="110"/>
      <c r="IHA7" s="110"/>
      <c r="IHB7" s="110"/>
      <c r="IHC7" s="110"/>
      <c r="IHD7" s="110"/>
      <c r="IHE7" s="110"/>
      <c r="IHF7" s="110"/>
      <c r="IHG7" s="110"/>
      <c r="IHH7" s="110"/>
      <c r="IHI7" s="110"/>
      <c r="IHJ7" s="110"/>
      <c r="IHK7" s="110"/>
      <c r="IHL7" s="110"/>
      <c r="IHM7" s="110"/>
      <c r="IHN7" s="110"/>
      <c r="IHO7" s="110"/>
      <c r="IHP7" s="110"/>
      <c r="IHQ7" s="110"/>
      <c r="IHR7" s="110"/>
      <c r="IHS7" s="110"/>
      <c r="IHT7" s="110"/>
      <c r="IHU7" s="110"/>
      <c r="IHV7" s="110"/>
      <c r="IHW7" s="110"/>
      <c r="IHX7" s="110"/>
      <c r="IHY7" s="110"/>
      <c r="IHZ7" s="110"/>
      <c r="IIA7" s="110"/>
      <c r="IIB7" s="110"/>
      <c r="IIC7" s="110"/>
      <c r="IID7" s="110"/>
      <c r="IIE7" s="110"/>
      <c r="IIF7" s="110"/>
      <c r="IIG7" s="110"/>
      <c r="IIH7" s="110"/>
      <c r="III7" s="110"/>
      <c r="IIJ7" s="110"/>
      <c r="IIK7" s="110"/>
      <c r="IIL7" s="110"/>
      <c r="IIM7" s="110"/>
      <c r="IIN7" s="110"/>
      <c r="IIO7" s="110"/>
      <c r="IIP7" s="110"/>
      <c r="IIQ7" s="110"/>
      <c r="IIR7" s="110"/>
      <c r="IIS7" s="110"/>
      <c r="IIT7" s="110"/>
      <c r="IIU7" s="110"/>
      <c r="IIV7" s="110"/>
      <c r="IIW7" s="110"/>
      <c r="IIX7" s="110"/>
      <c r="IIY7" s="110"/>
      <c r="IIZ7" s="110"/>
      <c r="IJA7" s="110"/>
      <c r="IJB7" s="110"/>
      <c r="IJC7" s="110"/>
      <c r="IJD7" s="110"/>
      <c r="IJE7" s="110"/>
      <c r="IJF7" s="110"/>
      <c r="IJG7" s="110"/>
      <c r="IJH7" s="110"/>
      <c r="IJI7" s="110"/>
      <c r="IJJ7" s="110"/>
      <c r="IJK7" s="110"/>
      <c r="IJL7" s="110"/>
      <c r="IJM7" s="110"/>
      <c r="IJN7" s="110"/>
      <c r="IJO7" s="110"/>
      <c r="IJP7" s="110"/>
      <c r="IJQ7" s="110"/>
      <c r="IJR7" s="110"/>
      <c r="IJS7" s="110"/>
      <c r="IJT7" s="110"/>
      <c r="IJU7" s="110"/>
      <c r="IJV7" s="110"/>
      <c r="IJW7" s="110"/>
      <c r="IJX7" s="110"/>
      <c r="IJY7" s="110"/>
      <c r="IJZ7" s="110"/>
      <c r="IKA7" s="110"/>
      <c r="IKB7" s="110"/>
      <c r="IKC7" s="110"/>
      <c r="IKD7" s="110"/>
      <c r="IKE7" s="110"/>
      <c r="IKF7" s="110"/>
      <c r="IKG7" s="110"/>
      <c r="IKH7" s="110"/>
      <c r="IKI7" s="110"/>
      <c r="IKJ7" s="110"/>
      <c r="IKK7" s="110"/>
      <c r="IKL7" s="110"/>
      <c r="IKM7" s="110"/>
      <c r="IKN7" s="110"/>
      <c r="IKO7" s="110"/>
      <c r="IKP7" s="110"/>
      <c r="IKQ7" s="110"/>
      <c r="IKR7" s="110"/>
      <c r="IKS7" s="110"/>
      <c r="IKT7" s="110"/>
      <c r="IKU7" s="110"/>
      <c r="IKV7" s="110"/>
      <c r="IKW7" s="110"/>
      <c r="IKX7" s="110"/>
      <c r="IKY7" s="110"/>
      <c r="IKZ7" s="110"/>
      <c r="ILA7" s="110"/>
      <c r="ILB7" s="110"/>
      <c r="ILC7" s="110"/>
      <c r="ILD7" s="110"/>
      <c r="ILE7" s="110"/>
      <c r="ILF7" s="110"/>
      <c r="ILG7" s="110"/>
      <c r="ILH7" s="110"/>
      <c r="ILI7" s="110"/>
      <c r="ILJ7" s="110"/>
      <c r="ILK7" s="110"/>
      <c r="ILL7" s="110"/>
      <c r="ILM7" s="110"/>
      <c r="ILN7" s="110"/>
      <c r="ILO7" s="110"/>
      <c r="ILP7" s="110"/>
      <c r="ILQ7" s="110"/>
      <c r="ILR7" s="110"/>
      <c r="ILS7" s="110"/>
      <c r="ILT7" s="110"/>
      <c r="ILU7" s="110"/>
      <c r="ILV7" s="110"/>
      <c r="ILW7" s="110"/>
      <c r="ILX7" s="110"/>
      <c r="ILY7" s="110"/>
      <c r="ILZ7" s="110"/>
      <c r="IMA7" s="110"/>
      <c r="IMB7" s="110"/>
      <c r="IMC7" s="110"/>
      <c r="IMD7" s="110"/>
      <c r="IME7" s="110"/>
      <c r="IMF7" s="110"/>
      <c r="IMG7" s="110"/>
      <c r="IMH7" s="110"/>
      <c r="IMI7" s="110"/>
      <c r="IMJ7" s="110"/>
      <c r="IMK7" s="110"/>
      <c r="IML7" s="110"/>
      <c r="IMM7" s="110"/>
      <c r="IMN7" s="110"/>
      <c r="IMO7" s="110"/>
      <c r="IMP7" s="110"/>
      <c r="IMQ7" s="110"/>
      <c r="IMR7" s="110"/>
      <c r="IMS7" s="110"/>
      <c r="IMT7" s="110"/>
      <c r="IMU7" s="110"/>
      <c r="IMV7" s="110"/>
      <c r="IMW7" s="110"/>
      <c r="IMX7" s="110"/>
      <c r="IMY7" s="110"/>
      <c r="IMZ7" s="110"/>
      <c r="INA7" s="110"/>
      <c r="INB7" s="110"/>
      <c r="INC7" s="110"/>
      <c r="IND7" s="110"/>
      <c r="INE7" s="110"/>
      <c r="INF7" s="110"/>
      <c r="ING7" s="110"/>
      <c r="INH7" s="110"/>
      <c r="INI7" s="110"/>
      <c r="INJ7" s="110"/>
      <c r="INK7" s="110"/>
      <c r="INL7" s="110"/>
      <c r="INM7" s="110"/>
      <c r="INN7" s="110"/>
      <c r="INO7" s="110"/>
      <c r="INP7" s="110"/>
      <c r="INQ7" s="110"/>
      <c r="INR7" s="110"/>
      <c r="INS7" s="110"/>
      <c r="INT7" s="110"/>
      <c r="INU7" s="110"/>
      <c r="INV7" s="110"/>
      <c r="INW7" s="110"/>
      <c r="INX7" s="110"/>
      <c r="INY7" s="110"/>
      <c r="INZ7" s="110"/>
      <c r="IOA7" s="110"/>
      <c r="IOB7" s="110"/>
      <c r="IOC7" s="110"/>
      <c r="IOD7" s="110"/>
      <c r="IOE7" s="110"/>
      <c r="IOF7" s="110"/>
      <c r="IOG7" s="110"/>
      <c r="IOH7" s="110"/>
      <c r="IOI7" s="110"/>
      <c r="IOJ7" s="110"/>
      <c r="IOK7" s="110"/>
      <c r="IOL7" s="110"/>
      <c r="IOM7" s="110"/>
      <c r="ION7" s="110"/>
      <c r="IOO7" s="110"/>
      <c r="IOP7" s="110"/>
      <c r="IOQ7" s="110"/>
      <c r="IOR7" s="110"/>
      <c r="IOS7" s="110"/>
      <c r="IOT7" s="110"/>
      <c r="IOU7" s="110"/>
      <c r="IOV7" s="110"/>
      <c r="IOW7" s="110"/>
      <c r="IOX7" s="110"/>
      <c r="IOY7" s="110"/>
      <c r="IOZ7" s="110"/>
      <c r="IPA7" s="110"/>
      <c r="IPB7" s="110"/>
      <c r="IPC7" s="110"/>
      <c r="IPD7" s="110"/>
      <c r="IPE7" s="110"/>
      <c r="IPF7" s="110"/>
      <c r="IPG7" s="110"/>
      <c r="IPH7" s="110"/>
      <c r="IPI7" s="110"/>
      <c r="IPJ7" s="110"/>
      <c r="IPK7" s="110"/>
      <c r="IPL7" s="110"/>
      <c r="IPM7" s="110"/>
      <c r="IPN7" s="110"/>
      <c r="IPO7" s="110"/>
      <c r="IPP7" s="110"/>
      <c r="IPQ7" s="110"/>
      <c r="IPR7" s="110"/>
      <c r="IPS7" s="110"/>
      <c r="IPT7" s="110"/>
      <c r="IPU7" s="110"/>
      <c r="IPV7" s="110"/>
      <c r="IPW7" s="110"/>
      <c r="IPX7" s="110"/>
      <c r="IPY7" s="110"/>
      <c r="IPZ7" s="110"/>
      <c r="IQA7" s="110"/>
      <c r="IQB7" s="110"/>
      <c r="IQC7" s="110"/>
      <c r="IQD7" s="110"/>
      <c r="IQE7" s="110"/>
      <c r="IQF7" s="110"/>
      <c r="IQG7" s="110"/>
      <c r="IQH7" s="110"/>
      <c r="IQI7" s="110"/>
      <c r="IQJ7" s="110"/>
      <c r="IQK7" s="110"/>
      <c r="IQL7" s="110"/>
      <c r="IQM7" s="110"/>
      <c r="IQN7" s="110"/>
      <c r="IQO7" s="110"/>
      <c r="IQP7" s="110"/>
      <c r="IQQ7" s="110"/>
      <c r="IQR7" s="110"/>
      <c r="IQS7" s="110"/>
      <c r="IQT7" s="110"/>
      <c r="IQU7" s="110"/>
      <c r="IQV7" s="110"/>
      <c r="IQW7" s="110"/>
      <c r="IQX7" s="110"/>
      <c r="IQY7" s="110"/>
      <c r="IQZ7" s="110"/>
      <c r="IRA7" s="110"/>
      <c r="IRB7" s="110"/>
      <c r="IRC7" s="110"/>
      <c r="IRD7" s="110"/>
      <c r="IRE7" s="110"/>
      <c r="IRF7" s="110"/>
      <c r="IRG7" s="110"/>
      <c r="IRH7" s="110"/>
      <c r="IRI7" s="110"/>
      <c r="IRJ7" s="110"/>
      <c r="IRK7" s="110"/>
      <c r="IRL7" s="110"/>
      <c r="IRM7" s="110"/>
      <c r="IRN7" s="110"/>
      <c r="IRO7" s="110"/>
      <c r="IRP7" s="110"/>
      <c r="IRQ7" s="110"/>
      <c r="IRR7" s="110"/>
      <c r="IRS7" s="110"/>
      <c r="IRT7" s="110"/>
      <c r="IRU7" s="110"/>
      <c r="IRV7" s="110"/>
      <c r="IRW7" s="110"/>
      <c r="IRX7" s="110"/>
      <c r="IRY7" s="110"/>
      <c r="IRZ7" s="110"/>
      <c r="ISA7" s="110"/>
      <c r="ISB7" s="110"/>
      <c r="ISC7" s="110"/>
      <c r="ISD7" s="110"/>
      <c r="ISE7" s="110"/>
      <c r="ISF7" s="110"/>
      <c r="ISG7" s="110"/>
      <c r="ISH7" s="110"/>
      <c r="ISI7" s="110"/>
      <c r="ISJ7" s="110"/>
      <c r="ISK7" s="110"/>
      <c r="ISL7" s="110"/>
      <c r="ISM7" s="110"/>
      <c r="ISN7" s="110"/>
      <c r="ISO7" s="110"/>
      <c r="ISP7" s="110"/>
      <c r="ISQ7" s="110"/>
      <c r="ISR7" s="110"/>
      <c r="ISS7" s="110"/>
      <c r="IST7" s="110"/>
      <c r="ISU7" s="110"/>
      <c r="ISV7" s="110"/>
      <c r="ISW7" s="110"/>
      <c r="ISX7" s="110"/>
      <c r="ISY7" s="110"/>
      <c r="ISZ7" s="110"/>
      <c r="ITA7" s="110"/>
      <c r="ITB7" s="110"/>
      <c r="ITC7" s="110"/>
      <c r="ITD7" s="110"/>
      <c r="ITE7" s="110"/>
      <c r="ITF7" s="110"/>
      <c r="ITG7" s="110"/>
      <c r="ITH7" s="110"/>
      <c r="ITI7" s="110"/>
      <c r="ITJ7" s="110"/>
      <c r="ITK7" s="110"/>
      <c r="ITL7" s="110"/>
      <c r="ITM7" s="110"/>
      <c r="ITN7" s="110"/>
      <c r="ITO7" s="110"/>
      <c r="ITP7" s="110"/>
      <c r="ITQ7" s="110"/>
      <c r="ITR7" s="110"/>
      <c r="ITS7" s="110"/>
      <c r="ITT7" s="110"/>
      <c r="ITU7" s="110"/>
      <c r="ITV7" s="110"/>
      <c r="ITW7" s="110"/>
      <c r="ITX7" s="110"/>
      <c r="ITY7" s="110"/>
      <c r="ITZ7" s="110"/>
      <c r="IUA7" s="110"/>
      <c r="IUB7" s="110"/>
      <c r="IUC7" s="110"/>
      <c r="IUD7" s="110"/>
      <c r="IUE7" s="110"/>
      <c r="IUF7" s="110"/>
      <c r="IUG7" s="110"/>
      <c r="IUH7" s="110"/>
      <c r="IUI7" s="110"/>
      <c r="IUJ7" s="110"/>
      <c r="IUK7" s="110"/>
      <c r="IUL7" s="110"/>
      <c r="IUM7" s="110"/>
      <c r="IUN7" s="110"/>
      <c r="IUO7" s="110"/>
      <c r="IUP7" s="110"/>
      <c r="IUQ7" s="110"/>
      <c r="IUR7" s="110"/>
      <c r="IUS7" s="110"/>
      <c r="IUT7" s="110"/>
      <c r="IUU7" s="110"/>
      <c r="IUV7" s="110"/>
      <c r="IUW7" s="110"/>
      <c r="IUX7" s="110"/>
      <c r="IUY7" s="110"/>
      <c r="IUZ7" s="110"/>
      <c r="IVA7" s="110"/>
      <c r="IVB7" s="110"/>
      <c r="IVC7" s="110"/>
      <c r="IVD7" s="110"/>
      <c r="IVE7" s="110"/>
      <c r="IVF7" s="110"/>
      <c r="IVG7" s="110"/>
      <c r="IVH7" s="110"/>
      <c r="IVI7" s="110"/>
      <c r="IVJ7" s="110"/>
      <c r="IVK7" s="110"/>
      <c r="IVL7" s="110"/>
      <c r="IVM7" s="110"/>
      <c r="IVN7" s="110"/>
      <c r="IVO7" s="110"/>
      <c r="IVP7" s="110"/>
      <c r="IVQ7" s="110"/>
      <c r="IVR7" s="110"/>
      <c r="IVS7" s="110"/>
      <c r="IVT7" s="110"/>
      <c r="IVU7" s="110"/>
      <c r="IVV7" s="110"/>
      <c r="IVW7" s="110"/>
      <c r="IVX7" s="110"/>
      <c r="IVY7" s="110"/>
      <c r="IVZ7" s="110"/>
      <c r="IWA7" s="110"/>
      <c r="IWB7" s="110"/>
      <c r="IWC7" s="110"/>
      <c r="IWD7" s="110"/>
      <c r="IWE7" s="110"/>
      <c r="IWF7" s="110"/>
      <c r="IWG7" s="110"/>
      <c r="IWH7" s="110"/>
      <c r="IWI7" s="110"/>
      <c r="IWJ7" s="110"/>
      <c r="IWK7" s="110"/>
      <c r="IWL7" s="110"/>
      <c r="IWM7" s="110"/>
      <c r="IWN7" s="110"/>
      <c r="IWO7" s="110"/>
      <c r="IWP7" s="110"/>
      <c r="IWQ7" s="110"/>
      <c r="IWR7" s="110"/>
      <c r="IWS7" s="110"/>
      <c r="IWT7" s="110"/>
      <c r="IWU7" s="110"/>
      <c r="IWV7" s="110"/>
      <c r="IWW7" s="110"/>
      <c r="IWX7" s="110"/>
      <c r="IWY7" s="110"/>
      <c r="IWZ7" s="110"/>
      <c r="IXA7" s="110"/>
      <c r="IXB7" s="110"/>
      <c r="IXC7" s="110"/>
      <c r="IXD7" s="110"/>
      <c r="IXE7" s="110"/>
      <c r="IXF7" s="110"/>
      <c r="IXG7" s="110"/>
      <c r="IXH7" s="110"/>
      <c r="IXI7" s="110"/>
      <c r="IXJ7" s="110"/>
      <c r="IXK7" s="110"/>
      <c r="IXL7" s="110"/>
      <c r="IXM7" s="110"/>
      <c r="IXN7" s="110"/>
      <c r="IXO7" s="110"/>
      <c r="IXP7" s="110"/>
      <c r="IXQ7" s="110"/>
      <c r="IXR7" s="110"/>
      <c r="IXS7" s="110"/>
      <c r="IXT7" s="110"/>
      <c r="IXU7" s="110"/>
      <c r="IXV7" s="110"/>
      <c r="IXW7" s="110"/>
      <c r="IXX7" s="110"/>
      <c r="IXY7" s="110"/>
      <c r="IXZ7" s="110"/>
      <c r="IYA7" s="110"/>
      <c r="IYB7" s="110"/>
      <c r="IYC7" s="110"/>
      <c r="IYD7" s="110"/>
      <c r="IYE7" s="110"/>
      <c r="IYF7" s="110"/>
      <c r="IYG7" s="110"/>
      <c r="IYH7" s="110"/>
      <c r="IYI7" s="110"/>
      <c r="IYJ7" s="110"/>
      <c r="IYK7" s="110"/>
      <c r="IYL7" s="110"/>
      <c r="IYM7" s="110"/>
      <c r="IYN7" s="110"/>
      <c r="IYO7" s="110"/>
      <c r="IYP7" s="110"/>
      <c r="IYQ7" s="110"/>
      <c r="IYR7" s="110"/>
      <c r="IYS7" s="110"/>
      <c r="IYT7" s="110"/>
      <c r="IYU7" s="110"/>
      <c r="IYV7" s="110"/>
      <c r="IYW7" s="110"/>
      <c r="IYX7" s="110"/>
      <c r="IYY7" s="110"/>
      <c r="IYZ7" s="110"/>
      <c r="IZA7" s="110"/>
      <c r="IZB7" s="110"/>
      <c r="IZC7" s="110"/>
      <c r="IZD7" s="110"/>
      <c r="IZE7" s="110"/>
      <c r="IZF7" s="110"/>
      <c r="IZG7" s="110"/>
      <c r="IZH7" s="110"/>
      <c r="IZI7" s="110"/>
      <c r="IZJ7" s="110"/>
      <c r="IZK7" s="110"/>
      <c r="IZL7" s="110"/>
      <c r="IZM7" s="110"/>
      <c r="IZN7" s="110"/>
      <c r="IZO7" s="110"/>
      <c r="IZP7" s="110"/>
      <c r="IZQ7" s="110"/>
      <c r="IZR7" s="110"/>
      <c r="IZS7" s="110"/>
      <c r="IZT7" s="110"/>
      <c r="IZU7" s="110"/>
      <c r="IZV7" s="110"/>
      <c r="IZW7" s="110"/>
      <c r="IZX7" s="110"/>
      <c r="IZY7" s="110"/>
      <c r="IZZ7" s="110"/>
      <c r="JAA7" s="110"/>
      <c r="JAB7" s="110"/>
      <c r="JAC7" s="110"/>
      <c r="JAD7" s="110"/>
      <c r="JAE7" s="110"/>
      <c r="JAF7" s="110"/>
      <c r="JAG7" s="110"/>
      <c r="JAH7" s="110"/>
      <c r="JAI7" s="110"/>
      <c r="JAJ7" s="110"/>
      <c r="JAK7" s="110"/>
      <c r="JAL7" s="110"/>
      <c r="JAM7" s="110"/>
      <c r="JAN7" s="110"/>
      <c r="JAO7" s="110"/>
      <c r="JAP7" s="110"/>
      <c r="JAQ7" s="110"/>
      <c r="JAR7" s="110"/>
      <c r="JAS7" s="110"/>
      <c r="JAT7" s="110"/>
      <c r="JAU7" s="110"/>
      <c r="JAV7" s="110"/>
      <c r="JAW7" s="110"/>
      <c r="JAX7" s="110"/>
      <c r="JAY7" s="110"/>
      <c r="JAZ7" s="110"/>
      <c r="JBA7" s="110"/>
      <c r="JBB7" s="110"/>
      <c r="JBC7" s="110"/>
      <c r="JBD7" s="110"/>
      <c r="JBE7" s="110"/>
      <c r="JBF7" s="110"/>
      <c r="JBG7" s="110"/>
      <c r="JBH7" s="110"/>
      <c r="JBI7" s="110"/>
      <c r="JBJ7" s="110"/>
      <c r="JBK7" s="110"/>
      <c r="JBL7" s="110"/>
      <c r="JBM7" s="110"/>
      <c r="JBN7" s="110"/>
      <c r="JBO7" s="110"/>
      <c r="JBP7" s="110"/>
      <c r="JBQ7" s="110"/>
      <c r="JBR7" s="110"/>
      <c r="JBS7" s="110"/>
      <c r="JBT7" s="110"/>
      <c r="JBU7" s="110"/>
      <c r="JBV7" s="110"/>
      <c r="JBW7" s="110"/>
      <c r="JBX7" s="110"/>
      <c r="JBY7" s="110"/>
      <c r="JBZ7" s="110"/>
      <c r="JCA7" s="110"/>
      <c r="JCB7" s="110"/>
      <c r="JCC7" s="110"/>
      <c r="JCD7" s="110"/>
      <c r="JCE7" s="110"/>
      <c r="JCF7" s="110"/>
      <c r="JCG7" s="110"/>
      <c r="JCH7" s="110"/>
      <c r="JCI7" s="110"/>
      <c r="JCJ7" s="110"/>
      <c r="JCK7" s="110"/>
      <c r="JCL7" s="110"/>
      <c r="JCM7" s="110"/>
      <c r="JCN7" s="110"/>
      <c r="JCO7" s="110"/>
      <c r="JCP7" s="110"/>
      <c r="JCQ7" s="110"/>
      <c r="JCR7" s="110"/>
      <c r="JCS7" s="110"/>
      <c r="JCT7" s="110"/>
      <c r="JCU7" s="110"/>
      <c r="JCV7" s="110"/>
      <c r="JCW7" s="110"/>
      <c r="JCX7" s="110"/>
      <c r="JCY7" s="110"/>
      <c r="JCZ7" s="110"/>
      <c r="JDA7" s="110"/>
      <c r="JDB7" s="110"/>
      <c r="JDC7" s="110"/>
      <c r="JDD7" s="110"/>
      <c r="JDE7" s="110"/>
      <c r="JDF7" s="110"/>
      <c r="JDG7" s="110"/>
      <c r="JDH7" s="110"/>
      <c r="JDI7" s="110"/>
      <c r="JDJ7" s="110"/>
      <c r="JDK7" s="110"/>
      <c r="JDL7" s="110"/>
      <c r="JDM7" s="110"/>
      <c r="JDN7" s="110"/>
      <c r="JDO7" s="110"/>
      <c r="JDP7" s="110"/>
      <c r="JDQ7" s="110"/>
      <c r="JDR7" s="110"/>
      <c r="JDS7" s="110"/>
      <c r="JDT7" s="110"/>
      <c r="JDU7" s="110"/>
      <c r="JDV7" s="110"/>
      <c r="JDW7" s="110"/>
      <c r="JDX7" s="110"/>
      <c r="JDY7" s="110"/>
      <c r="JDZ7" s="110"/>
      <c r="JEA7" s="110"/>
      <c r="JEB7" s="110"/>
      <c r="JEC7" s="110"/>
      <c r="JED7" s="110"/>
      <c r="JEE7" s="110"/>
      <c r="JEF7" s="110"/>
      <c r="JEG7" s="110"/>
      <c r="JEH7" s="110"/>
      <c r="JEI7" s="110"/>
      <c r="JEJ7" s="110"/>
      <c r="JEK7" s="110"/>
      <c r="JEL7" s="110"/>
      <c r="JEM7" s="110"/>
      <c r="JEN7" s="110"/>
      <c r="JEO7" s="110"/>
      <c r="JEP7" s="110"/>
      <c r="JEQ7" s="110"/>
      <c r="JER7" s="110"/>
      <c r="JES7" s="110"/>
      <c r="JET7" s="110"/>
      <c r="JEU7" s="110"/>
      <c r="JEV7" s="110"/>
      <c r="JEW7" s="110"/>
      <c r="JEX7" s="110"/>
      <c r="JEY7" s="110"/>
      <c r="JEZ7" s="110"/>
      <c r="JFA7" s="110"/>
      <c r="JFB7" s="110"/>
      <c r="JFC7" s="110"/>
      <c r="JFD7" s="110"/>
      <c r="JFE7" s="110"/>
      <c r="JFF7" s="110"/>
      <c r="JFG7" s="110"/>
      <c r="JFH7" s="110"/>
      <c r="JFI7" s="110"/>
      <c r="JFJ7" s="110"/>
      <c r="JFK7" s="110"/>
      <c r="JFL7" s="110"/>
      <c r="JFM7" s="110"/>
      <c r="JFN7" s="110"/>
      <c r="JFO7" s="110"/>
      <c r="JFP7" s="110"/>
      <c r="JFQ7" s="110"/>
      <c r="JFR7" s="110"/>
      <c r="JFS7" s="110"/>
      <c r="JFT7" s="110"/>
      <c r="JFU7" s="110"/>
      <c r="JFV7" s="110"/>
      <c r="JFW7" s="110"/>
      <c r="JFX7" s="110"/>
      <c r="JFY7" s="110"/>
      <c r="JFZ7" s="110"/>
      <c r="JGA7" s="110"/>
      <c r="JGB7" s="110"/>
      <c r="JGC7" s="110"/>
      <c r="JGD7" s="110"/>
      <c r="JGE7" s="110"/>
      <c r="JGF7" s="110"/>
      <c r="JGG7" s="110"/>
      <c r="JGH7" s="110"/>
      <c r="JGI7" s="110"/>
      <c r="JGJ7" s="110"/>
      <c r="JGK7" s="110"/>
      <c r="JGL7" s="110"/>
      <c r="JGM7" s="110"/>
      <c r="JGN7" s="110"/>
      <c r="JGO7" s="110"/>
      <c r="JGP7" s="110"/>
      <c r="JGQ7" s="110"/>
      <c r="JGR7" s="110"/>
      <c r="JGS7" s="110"/>
      <c r="JGT7" s="110"/>
      <c r="JGU7" s="110"/>
      <c r="JGV7" s="110"/>
      <c r="JGW7" s="110"/>
      <c r="JGX7" s="110"/>
      <c r="JGY7" s="110"/>
      <c r="JGZ7" s="110"/>
      <c r="JHA7" s="110"/>
      <c r="JHB7" s="110"/>
      <c r="JHC7" s="110"/>
      <c r="JHD7" s="110"/>
      <c r="JHE7" s="110"/>
      <c r="JHF7" s="110"/>
      <c r="JHG7" s="110"/>
      <c r="JHH7" s="110"/>
      <c r="JHI7" s="110"/>
      <c r="JHJ7" s="110"/>
      <c r="JHK7" s="110"/>
      <c r="JHL7" s="110"/>
      <c r="JHM7" s="110"/>
      <c r="JHN7" s="110"/>
      <c r="JHO7" s="110"/>
      <c r="JHP7" s="110"/>
      <c r="JHQ7" s="110"/>
      <c r="JHR7" s="110"/>
      <c r="JHS7" s="110"/>
      <c r="JHT7" s="110"/>
      <c r="JHU7" s="110"/>
      <c r="JHV7" s="110"/>
      <c r="JHW7" s="110"/>
      <c r="JHX7" s="110"/>
      <c r="JHY7" s="110"/>
      <c r="JHZ7" s="110"/>
      <c r="JIA7" s="110"/>
      <c r="JIB7" s="110"/>
      <c r="JIC7" s="110"/>
      <c r="JID7" s="110"/>
      <c r="JIE7" s="110"/>
      <c r="JIF7" s="110"/>
      <c r="JIG7" s="110"/>
      <c r="JIH7" s="110"/>
      <c r="JII7" s="110"/>
      <c r="JIJ7" s="110"/>
      <c r="JIK7" s="110"/>
      <c r="JIL7" s="110"/>
      <c r="JIM7" s="110"/>
      <c r="JIN7" s="110"/>
      <c r="JIO7" s="110"/>
      <c r="JIP7" s="110"/>
      <c r="JIQ7" s="110"/>
      <c r="JIR7" s="110"/>
      <c r="JIS7" s="110"/>
      <c r="JIT7" s="110"/>
      <c r="JIU7" s="110"/>
      <c r="JIV7" s="110"/>
      <c r="JIW7" s="110"/>
      <c r="JIX7" s="110"/>
      <c r="JIY7" s="110"/>
      <c r="JIZ7" s="110"/>
      <c r="JJA7" s="110"/>
      <c r="JJB7" s="110"/>
      <c r="JJC7" s="110"/>
      <c r="JJD7" s="110"/>
      <c r="JJE7" s="110"/>
      <c r="JJF7" s="110"/>
      <c r="JJG7" s="110"/>
      <c r="JJH7" s="110"/>
      <c r="JJI7" s="110"/>
      <c r="JJJ7" s="110"/>
      <c r="JJK7" s="110"/>
      <c r="JJL7" s="110"/>
      <c r="JJM7" s="110"/>
      <c r="JJN7" s="110"/>
      <c r="JJO7" s="110"/>
      <c r="JJP7" s="110"/>
      <c r="JJQ7" s="110"/>
      <c r="JJR7" s="110"/>
      <c r="JJS7" s="110"/>
      <c r="JJT7" s="110"/>
      <c r="JJU7" s="110"/>
      <c r="JJV7" s="110"/>
      <c r="JJW7" s="110"/>
      <c r="JJX7" s="110"/>
      <c r="JJY7" s="110"/>
      <c r="JJZ7" s="110"/>
      <c r="JKA7" s="110"/>
      <c r="JKB7" s="110"/>
      <c r="JKC7" s="110"/>
      <c r="JKD7" s="110"/>
      <c r="JKE7" s="110"/>
      <c r="JKF7" s="110"/>
      <c r="JKG7" s="110"/>
      <c r="JKH7" s="110"/>
      <c r="JKI7" s="110"/>
      <c r="JKJ7" s="110"/>
      <c r="JKK7" s="110"/>
      <c r="JKL7" s="110"/>
      <c r="JKM7" s="110"/>
      <c r="JKN7" s="110"/>
      <c r="JKO7" s="110"/>
      <c r="JKP7" s="110"/>
      <c r="JKQ7" s="110"/>
      <c r="JKR7" s="110"/>
      <c r="JKS7" s="110"/>
      <c r="JKT7" s="110"/>
      <c r="JKU7" s="110"/>
      <c r="JKV7" s="110"/>
      <c r="JKW7" s="110"/>
      <c r="JKX7" s="110"/>
      <c r="JKY7" s="110"/>
      <c r="JKZ7" s="110"/>
      <c r="JLA7" s="110"/>
      <c r="JLB7" s="110"/>
      <c r="JLC7" s="110"/>
      <c r="JLD7" s="110"/>
      <c r="JLE7" s="110"/>
      <c r="JLF7" s="110"/>
      <c r="JLG7" s="110"/>
      <c r="JLH7" s="110"/>
      <c r="JLI7" s="110"/>
      <c r="JLJ7" s="110"/>
      <c r="JLK7" s="110"/>
      <c r="JLL7" s="110"/>
      <c r="JLM7" s="110"/>
      <c r="JLN7" s="110"/>
      <c r="JLO7" s="110"/>
      <c r="JLP7" s="110"/>
      <c r="JLQ7" s="110"/>
      <c r="JLR7" s="110"/>
      <c r="JLS7" s="110"/>
      <c r="JLT7" s="110"/>
      <c r="JLU7" s="110"/>
      <c r="JLV7" s="110"/>
      <c r="JLW7" s="110"/>
      <c r="JLX7" s="110"/>
      <c r="JLY7" s="110"/>
      <c r="JLZ7" s="110"/>
      <c r="JMA7" s="110"/>
      <c r="JMB7" s="110"/>
      <c r="JMC7" s="110"/>
      <c r="JMD7" s="110"/>
      <c r="JME7" s="110"/>
      <c r="JMF7" s="110"/>
      <c r="JMG7" s="110"/>
      <c r="JMH7" s="110"/>
      <c r="JMI7" s="110"/>
      <c r="JMJ7" s="110"/>
      <c r="JMK7" s="110"/>
      <c r="JML7" s="110"/>
      <c r="JMM7" s="110"/>
      <c r="JMN7" s="110"/>
      <c r="JMO7" s="110"/>
      <c r="JMP7" s="110"/>
      <c r="JMQ7" s="110"/>
      <c r="JMR7" s="110"/>
      <c r="JMS7" s="110"/>
      <c r="JMT7" s="110"/>
      <c r="JMU7" s="110"/>
      <c r="JMV7" s="110"/>
      <c r="JMW7" s="110"/>
      <c r="JMX7" s="110"/>
      <c r="JMY7" s="110"/>
      <c r="JMZ7" s="110"/>
      <c r="JNA7" s="110"/>
      <c r="JNB7" s="110"/>
      <c r="JNC7" s="110"/>
      <c r="JND7" s="110"/>
      <c r="JNE7" s="110"/>
      <c r="JNF7" s="110"/>
      <c r="JNG7" s="110"/>
      <c r="JNH7" s="110"/>
      <c r="JNI7" s="110"/>
      <c r="JNJ7" s="110"/>
      <c r="JNK7" s="110"/>
      <c r="JNL7" s="110"/>
      <c r="JNM7" s="110"/>
      <c r="JNN7" s="110"/>
      <c r="JNO7" s="110"/>
      <c r="JNP7" s="110"/>
      <c r="JNQ7" s="110"/>
      <c r="JNR7" s="110"/>
      <c r="JNS7" s="110"/>
      <c r="JNT7" s="110"/>
      <c r="JNU7" s="110"/>
      <c r="JNV7" s="110"/>
      <c r="JNW7" s="110"/>
      <c r="JNX7" s="110"/>
      <c r="JNY7" s="110"/>
      <c r="JNZ7" s="110"/>
      <c r="JOA7" s="110"/>
      <c r="JOB7" s="110"/>
      <c r="JOC7" s="110"/>
      <c r="JOD7" s="110"/>
      <c r="JOE7" s="110"/>
      <c r="JOF7" s="110"/>
      <c r="JOG7" s="110"/>
      <c r="JOH7" s="110"/>
      <c r="JOI7" s="110"/>
      <c r="JOJ7" s="110"/>
      <c r="JOK7" s="110"/>
      <c r="JOL7" s="110"/>
      <c r="JOM7" s="110"/>
      <c r="JON7" s="110"/>
      <c r="JOO7" s="110"/>
      <c r="JOP7" s="110"/>
      <c r="JOQ7" s="110"/>
      <c r="JOR7" s="110"/>
      <c r="JOS7" s="110"/>
      <c r="JOT7" s="110"/>
      <c r="JOU7" s="110"/>
      <c r="JOV7" s="110"/>
      <c r="JOW7" s="110"/>
      <c r="JOX7" s="110"/>
      <c r="JOY7" s="110"/>
      <c r="JOZ7" s="110"/>
      <c r="JPA7" s="110"/>
      <c r="JPB7" s="110"/>
      <c r="JPC7" s="110"/>
      <c r="JPD7" s="110"/>
      <c r="JPE7" s="110"/>
      <c r="JPF7" s="110"/>
      <c r="JPG7" s="110"/>
      <c r="JPH7" s="110"/>
      <c r="JPI7" s="110"/>
      <c r="JPJ7" s="110"/>
      <c r="JPK7" s="110"/>
      <c r="JPL7" s="110"/>
      <c r="JPM7" s="110"/>
      <c r="JPN7" s="110"/>
      <c r="JPO7" s="110"/>
      <c r="JPP7" s="110"/>
      <c r="JPQ7" s="110"/>
      <c r="JPR7" s="110"/>
      <c r="JPS7" s="110"/>
      <c r="JPT7" s="110"/>
      <c r="JPU7" s="110"/>
      <c r="JPV7" s="110"/>
      <c r="JPW7" s="110"/>
      <c r="JPX7" s="110"/>
      <c r="JPY7" s="110"/>
      <c r="JPZ7" s="110"/>
      <c r="JQA7" s="110"/>
      <c r="JQB7" s="110"/>
      <c r="JQC7" s="110"/>
      <c r="JQD7" s="110"/>
      <c r="JQE7" s="110"/>
      <c r="JQF7" s="110"/>
      <c r="JQG7" s="110"/>
      <c r="JQH7" s="110"/>
      <c r="JQI7" s="110"/>
      <c r="JQJ7" s="110"/>
      <c r="JQK7" s="110"/>
      <c r="JQL7" s="110"/>
      <c r="JQM7" s="110"/>
      <c r="JQN7" s="110"/>
      <c r="JQO7" s="110"/>
      <c r="JQP7" s="110"/>
      <c r="JQQ7" s="110"/>
      <c r="JQR7" s="110"/>
      <c r="JQS7" s="110"/>
      <c r="JQT7" s="110"/>
      <c r="JQU7" s="110"/>
      <c r="JQV7" s="110"/>
      <c r="JQW7" s="110"/>
      <c r="JQX7" s="110"/>
      <c r="JQY7" s="110"/>
      <c r="JQZ7" s="110"/>
      <c r="JRA7" s="110"/>
      <c r="JRB7" s="110"/>
      <c r="JRC7" s="110"/>
      <c r="JRD7" s="110"/>
      <c r="JRE7" s="110"/>
      <c r="JRF7" s="110"/>
      <c r="JRG7" s="110"/>
      <c r="JRH7" s="110"/>
      <c r="JRI7" s="110"/>
      <c r="JRJ7" s="110"/>
      <c r="JRK7" s="110"/>
      <c r="JRL7" s="110"/>
      <c r="JRM7" s="110"/>
      <c r="JRN7" s="110"/>
      <c r="JRO7" s="110"/>
      <c r="JRP7" s="110"/>
      <c r="JRQ7" s="110"/>
      <c r="JRR7" s="110"/>
      <c r="JRS7" s="110"/>
      <c r="JRT7" s="110"/>
      <c r="JRU7" s="110"/>
      <c r="JRV7" s="110"/>
      <c r="JRW7" s="110"/>
      <c r="JRX7" s="110"/>
      <c r="JRY7" s="110"/>
      <c r="JRZ7" s="110"/>
      <c r="JSA7" s="110"/>
      <c r="JSB7" s="110"/>
      <c r="JSC7" s="110"/>
      <c r="JSD7" s="110"/>
      <c r="JSE7" s="110"/>
      <c r="JSF7" s="110"/>
      <c r="JSG7" s="110"/>
      <c r="JSH7" s="110"/>
      <c r="JSI7" s="110"/>
      <c r="JSJ7" s="110"/>
      <c r="JSK7" s="110"/>
      <c r="JSL7" s="110"/>
      <c r="JSM7" s="110"/>
      <c r="JSN7" s="110"/>
      <c r="JSO7" s="110"/>
      <c r="JSP7" s="110"/>
      <c r="JSQ7" s="110"/>
      <c r="JSR7" s="110"/>
      <c r="JSS7" s="110"/>
      <c r="JST7" s="110"/>
      <c r="JSU7" s="110"/>
      <c r="JSV7" s="110"/>
      <c r="JSW7" s="110"/>
      <c r="JSX7" s="110"/>
      <c r="JSY7" s="110"/>
      <c r="JSZ7" s="110"/>
      <c r="JTA7" s="110"/>
      <c r="JTB7" s="110"/>
      <c r="JTC7" s="110"/>
      <c r="JTD7" s="110"/>
      <c r="JTE7" s="110"/>
      <c r="JTF7" s="110"/>
      <c r="JTG7" s="110"/>
      <c r="JTH7" s="110"/>
      <c r="JTI7" s="110"/>
      <c r="JTJ7" s="110"/>
      <c r="JTK7" s="110"/>
      <c r="JTL7" s="110"/>
      <c r="JTM7" s="110"/>
      <c r="JTN7" s="110"/>
      <c r="JTO7" s="110"/>
      <c r="JTP7" s="110"/>
      <c r="JTQ7" s="110"/>
      <c r="JTR7" s="110"/>
      <c r="JTS7" s="110"/>
      <c r="JTT7" s="110"/>
      <c r="JTU7" s="110"/>
      <c r="JTV7" s="110"/>
      <c r="JTW7" s="110"/>
      <c r="JTX7" s="110"/>
      <c r="JTY7" s="110"/>
      <c r="JTZ7" s="110"/>
      <c r="JUA7" s="110"/>
      <c r="JUB7" s="110"/>
      <c r="JUC7" s="110"/>
      <c r="JUD7" s="110"/>
      <c r="JUE7" s="110"/>
      <c r="JUF7" s="110"/>
      <c r="JUG7" s="110"/>
      <c r="JUH7" s="110"/>
      <c r="JUI7" s="110"/>
      <c r="JUJ7" s="110"/>
      <c r="JUK7" s="110"/>
      <c r="JUL7" s="110"/>
      <c r="JUM7" s="110"/>
      <c r="JUN7" s="110"/>
      <c r="JUO7" s="110"/>
      <c r="JUP7" s="110"/>
      <c r="JUQ7" s="110"/>
      <c r="JUR7" s="110"/>
      <c r="JUS7" s="110"/>
      <c r="JUT7" s="110"/>
      <c r="JUU7" s="110"/>
      <c r="JUV7" s="110"/>
      <c r="JUW7" s="110"/>
      <c r="JUX7" s="110"/>
      <c r="JUY7" s="110"/>
      <c r="JUZ7" s="110"/>
      <c r="JVA7" s="110"/>
      <c r="JVB7" s="110"/>
      <c r="JVC7" s="110"/>
      <c r="JVD7" s="110"/>
      <c r="JVE7" s="110"/>
      <c r="JVF7" s="110"/>
      <c r="JVG7" s="110"/>
      <c r="JVH7" s="110"/>
      <c r="JVI7" s="110"/>
      <c r="JVJ7" s="110"/>
      <c r="JVK7" s="110"/>
      <c r="JVL7" s="110"/>
      <c r="JVM7" s="110"/>
      <c r="JVN7" s="110"/>
      <c r="JVO7" s="110"/>
      <c r="JVP7" s="110"/>
      <c r="JVQ7" s="110"/>
      <c r="JVR7" s="110"/>
      <c r="JVS7" s="110"/>
      <c r="JVT7" s="110"/>
      <c r="JVU7" s="110"/>
      <c r="JVV7" s="110"/>
      <c r="JVW7" s="110"/>
      <c r="JVX7" s="110"/>
      <c r="JVY7" s="110"/>
      <c r="JVZ7" s="110"/>
      <c r="JWA7" s="110"/>
      <c r="JWB7" s="110"/>
      <c r="JWC7" s="110"/>
      <c r="JWD7" s="110"/>
      <c r="JWE7" s="110"/>
      <c r="JWF7" s="110"/>
      <c r="JWG7" s="110"/>
      <c r="JWH7" s="110"/>
      <c r="JWI7" s="110"/>
      <c r="JWJ7" s="110"/>
      <c r="JWK7" s="110"/>
      <c r="JWL7" s="110"/>
      <c r="JWM7" s="110"/>
      <c r="JWN7" s="110"/>
      <c r="JWO7" s="110"/>
      <c r="JWP7" s="110"/>
      <c r="JWQ7" s="110"/>
      <c r="JWR7" s="110"/>
      <c r="JWS7" s="110"/>
      <c r="JWT7" s="110"/>
      <c r="JWU7" s="110"/>
      <c r="JWV7" s="110"/>
      <c r="JWW7" s="110"/>
      <c r="JWX7" s="110"/>
      <c r="JWY7" s="110"/>
      <c r="JWZ7" s="110"/>
      <c r="JXA7" s="110"/>
      <c r="JXB7" s="110"/>
      <c r="JXC7" s="110"/>
      <c r="JXD7" s="110"/>
      <c r="JXE7" s="110"/>
      <c r="JXF7" s="110"/>
      <c r="JXG7" s="110"/>
      <c r="JXH7" s="110"/>
      <c r="JXI7" s="110"/>
      <c r="JXJ7" s="110"/>
      <c r="JXK7" s="110"/>
      <c r="JXL7" s="110"/>
      <c r="JXM7" s="110"/>
      <c r="JXN7" s="110"/>
      <c r="JXO7" s="110"/>
      <c r="JXP7" s="110"/>
      <c r="JXQ7" s="110"/>
      <c r="JXR7" s="110"/>
      <c r="JXS7" s="110"/>
      <c r="JXT7" s="110"/>
      <c r="JXU7" s="110"/>
      <c r="JXV7" s="110"/>
      <c r="JXW7" s="110"/>
      <c r="JXX7" s="110"/>
      <c r="JXY7" s="110"/>
      <c r="JXZ7" s="110"/>
      <c r="JYA7" s="110"/>
      <c r="JYB7" s="110"/>
      <c r="JYC7" s="110"/>
      <c r="JYD7" s="110"/>
      <c r="JYE7" s="110"/>
      <c r="JYF7" s="110"/>
      <c r="JYG7" s="110"/>
      <c r="JYH7" s="110"/>
      <c r="JYI7" s="110"/>
      <c r="JYJ7" s="110"/>
      <c r="JYK7" s="110"/>
      <c r="JYL7" s="110"/>
      <c r="JYM7" s="110"/>
      <c r="JYN7" s="110"/>
      <c r="JYO7" s="110"/>
      <c r="JYP7" s="110"/>
      <c r="JYQ7" s="110"/>
      <c r="JYR7" s="110"/>
      <c r="JYS7" s="110"/>
      <c r="JYT7" s="110"/>
      <c r="JYU7" s="110"/>
      <c r="JYV7" s="110"/>
      <c r="JYW7" s="110"/>
      <c r="JYX7" s="110"/>
      <c r="JYY7" s="110"/>
      <c r="JYZ7" s="110"/>
      <c r="JZA7" s="110"/>
      <c r="JZB7" s="110"/>
      <c r="JZC7" s="110"/>
      <c r="JZD7" s="110"/>
      <c r="JZE7" s="110"/>
      <c r="JZF7" s="110"/>
      <c r="JZG7" s="110"/>
      <c r="JZH7" s="110"/>
      <c r="JZI7" s="110"/>
      <c r="JZJ7" s="110"/>
      <c r="JZK7" s="110"/>
      <c r="JZL7" s="110"/>
      <c r="JZM7" s="110"/>
      <c r="JZN7" s="110"/>
      <c r="JZO7" s="110"/>
      <c r="JZP7" s="110"/>
      <c r="JZQ7" s="110"/>
      <c r="JZR7" s="110"/>
      <c r="JZS7" s="110"/>
      <c r="JZT7" s="110"/>
      <c r="JZU7" s="110"/>
      <c r="JZV7" s="110"/>
      <c r="JZW7" s="110"/>
      <c r="JZX7" s="110"/>
      <c r="JZY7" s="110"/>
      <c r="JZZ7" s="110"/>
      <c r="KAA7" s="110"/>
      <c r="KAB7" s="110"/>
      <c r="KAC7" s="110"/>
      <c r="KAD7" s="110"/>
      <c r="KAE7" s="110"/>
      <c r="KAF7" s="110"/>
      <c r="KAG7" s="110"/>
      <c r="KAH7" s="110"/>
      <c r="KAI7" s="110"/>
      <c r="KAJ7" s="110"/>
      <c r="KAK7" s="110"/>
      <c r="KAL7" s="110"/>
      <c r="KAM7" s="110"/>
      <c r="KAN7" s="110"/>
      <c r="KAO7" s="110"/>
      <c r="KAP7" s="110"/>
      <c r="KAQ7" s="110"/>
      <c r="KAR7" s="110"/>
      <c r="KAS7" s="110"/>
      <c r="KAT7" s="110"/>
      <c r="KAU7" s="110"/>
      <c r="KAV7" s="110"/>
      <c r="KAW7" s="110"/>
      <c r="KAX7" s="110"/>
      <c r="KAY7" s="110"/>
      <c r="KAZ7" s="110"/>
      <c r="KBA7" s="110"/>
      <c r="KBB7" s="110"/>
      <c r="KBC7" s="110"/>
      <c r="KBD7" s="110"/>
      <c r="KBE7" s="110"/>
      <c r="KBF7" s="110"/>
      <c r="KBG7" s="110"/>
      <c r="KBH7" s="110"/>
      <c r="KBI7" s="110"/>
      <c r="KBJ7" s="110"/>
      <c r="KBK7" s="110"/>
      <c r="KBL7" s="110"/>
      <c r="KBM7" s="110"/>
      <c r="KBN7" s="110"/>
      <c r="KBO7" s="110"/>
      <c r="KBP7" s="110"/>
      <c r="KBQ7" s="110"/>
      <c r="KBR7" s="110"/>
      <c r="KBS7" s="110"/>
      <c r="KBT7" s="110"/>
      <c r="KBU7" s="110"/>
      <c r="KBV7" s="110"/>
      <c r="KBW7" s="110"/>
      <c r="KBX7" s="110"/>
      <c r="KBY7" s="110"/>
      <c r="KBZ7" s="110"/>
      <c r="KCA7" s="110"/>
      <c r="KCB7" s="110"/>
      <c r="KCC7" s="110"/>
      <c r="KCD7" s="110"/>
      <c r="KCE7" s="110"/>
      <c r="KCF7" s="110"/>
      <c r="KCG7" s="110"/>
      <c r="KCH7" s="110"/>
      <c r="KCI7" s="110"/>
      <c r="KCJ7" s="110"/>
      <c r="KCK7" s="110"/>
      <c r="KCL7" s="110"/>
      <c r="KCM7" s="110"/>
      <c r="KCN7" s="110"/>
      <c r="KCO7" s="110"/>
      <c r="KCP7" s="110"/>
      <c r="KCQ7" s="110"/>
      <c r="KCR7" s="110"/>
      <c r="KCS7" s="110"/>
      <c r="KCT7" s="110"/>
      <c r="KCU7" s="110"/>
      <c r="KCV7" s="110"/>
      <c r="KCW7" s="110"/>
      <c r="KCX7" s="110"/>
      <c r="KCY7" s="110"/>
      <c r="KCZ7" s="110"/>
      <c r="KDA7" s="110"/>
      <c r="KDB7" s="110"/>
      <c r="KDC7" s="110"/>
      <c r="KDD7" s="110"/>
      <c r="KDE7" s="110"/>
      <c r="KDF7" s="110"/>
      <c r="KDG7" s="110"/>
      <c r="KDH7" s="110"/>
      <c r="KDI7" s="110"/>
      <c r="KDJ7" s="110"/>
      <c r="KDK7" s="110"/>
      <c r="KDL7" s="110"/>
      <c r="KDM7" s="110"/>
      <c r="KDN7" s="110"/>
      <c r="KDO7" s="110"/>
      <c r="KDP7" s="110"/>
      <c r="KDQ7" s="110"/>
      <c r="KDR7" s="110"/>
      <c r="KDS7" s="110"/>
      <c r="KDT7" s="110"/>
      <c r="KDU7" s="110"/>
      <c r="KDV7" s="110"/>
      <c r="KDW7" s="110"/>
      <c r="KDX7" s="110"/>
      <c r="KDY7" s="110"/>
      <c r="KDZ7" s="110"/>
      <c r="KEA7" s="110"/>
      <c r="KEB7" s="110"/>
      <c r="KEC7" s="110"/>
      <c r="KED7" s="110"/>
      <c r="KEE7" s="110"/>
      <c r="KEF7" s="110"/>
      <c r="KEG7" s="110"/>
      <c r="KEH7" s="110"/>
      <c r="KEI7" s="110"/>
      <c r="KEJ7" s="110"/>
      <c r="KEK7" s="110"/>
      <c r="KEL7" s="110"/>
      <c r="KEM7" s="110"/>
      <c r="KEN7" s="110"/>
      <c r="KEO7" s="110"/>
      <c r="KEP7" s="110"/>
      <c r="KEQ7" s="110"/>
      <c r="KER7" s="110"/>
      <c r="KES7" s="110"/>
      <c r="KET7" s="110"/>
      <c r="KEU7" s="110"/>
      <c r="KEV7" s="110"/>
      <c r="KEW7" s="110"/>
      <c r="KEX7" s="110"/>
      <c r="KEY7" s="110"/>
      <c r="KEZ7" s="110"/>
      <c r="KFA7" s="110"/>
      <c r="KFB7" s="110"/>
      <c r="KFC7" s="110"/>
      <c r="KFD7" s="110"/>
      <c r="KFE7" s="110"/>
      <c r="KFF7" s="110"/>
      <c r="KFG7" s="110"/>
      <c r="KFH7" s="110"/>
      <c r="KFI7" s="110"/>
      <c r="KFJ7" s="110"/>
      <c r="KFK7" s="110"/>
      <c r="KFL7" s="110"/>
      <c r="KFM7" s="110"/>
      <c r="KFN7" s="110"/>
      <c r="KFO7" s="110"/>
      <c r="KFP7" s="110"/>
      <c r="KFQ7" s="110"/>
      <c r="KFR7" s="110"/>
      <c r="KFS7" s="110"/>
      <c r="KFT7" s="110"/>
      <c r="KFU7" s="110"/>
      <c r="KFV7" s="110"/>
      <c r="KFW7" s="110"/>
      <c r="KFX7" s="110"/>
      <c r="KFY7" s="110"/>
      <c r="KFZ7" s="110"/>
      <c r="KGA7" s="110"/>
      <c r="KGB7" s="110"/>
      <c r="KGC7" s="110"/>
      <c r="KGD7" s="110"/>
      <c r="KGE7" s="110"/>
      <c r="KGF7" s="110"/>
      <c r="KGG7" s="110"/>
      <c r="KGH7" s="110"/>
      <c r="KGI7" s="110"/>
      <c r="KGJ7" s="110"/>
      <c r="KGK7" s="110"/>
      <c r="KGL7" s="110"/>
      <c r="KGM7" s="110"/>
      <c r="KGN7" s="110"/>
      <c r="KGO7" s="110"/>
      <c r="KGP7" s="110"/>
      <c r="KGQ7" s="110"/>
      <c r="KGR7" s="110"/>
      <c r="KGS7" s="110"/>
      <c r="KGT7" s="110"/>
      <c r="KGU7" s="110"/>
      <c r="KGV7" s="110"/>
      <c r="KGW7" s="110"/>
      <c r="KGX7" s="110"/>
      <c r="KGY7" s="110"/>
      <c r="KGZ7" s="110"/>
      <c r="KHA7" s="110"/>
      <c r="KHB7" s="110"/>
      <c r="KHC7" s="110"/>
      <c r="KHD7" s="110"/>
      <c r="KHE7" s="110"/>
      <c r="KHF7" s="110"/>
      <c r="KHG7" s="110"/>
      <c r="KHH7" s="110"/>
      <c r="KHI7" s="110"/>
      <c r="KHJ7" s="110"/>
      <c r="KHK7" s="110"/>
      <c r="KHL7" s="110"/>
      <c r="KHM7" s="110"/>
      <c r="KHN7" s="110"/>
      <c r="KHO7" s="110"/>
      <c r="KHP7" s="110"/>
      <c r="KHQ7" s="110"/>
      <c r="KHR7" s="110"/>
      <c r="KHS7" s="110"/>
      <c r="KHT7" s="110"/>
      <c r="KHU7" s="110"/>
      <c r="KHV7" s="110"/>
      <c r="KHW7" s="110"/>
      <c r="KHX7" s="110"/>
      <c r="KHY7" s="110"/>
      <c r="KHZ7" s="110"/>
      <c r="KIA7" s="110"/>
      <c r="KIB7" s="110"/>
      <c r="KIC7" s="110"/>
      <c r="KID7" s="110"/>
      <c r="KIE7" s="110"/>
      <c r="KIF7" s="110"/>
      <c r="KIG7" s="110"/>
      <c r="KIH7" s="110"/>
      <c r="KII7" s="110"/>
      <c r="KIJ7" s="110"/>
      <c r="KIK7" s="110"/>
      <c r="KIL7" s="110"/>
      <c r="KIM7" s="110"/>
      <c r="KIN7" s="110"/>
      <c r="KIO7" s="110"/>
      <c r="KIP7" s="110"/>
      <c r="KIQ7" s="110"/>
      <c r="KIR7" s="110"/>
      <c r="KIS7" s="110"/>
      <c r="KIT7" s="110"/>
      <c r="KIU7" s="110"/>
      <c r="KIV7" s="110"/>
      <c r="KIW7" s="110"/>
      <c r="KIX7" s="110"/>
      <c r="KIY7" s="110"/>
      <c r="KIZ7" s="110"/>
      <c r="KJA7" s="110"/>
      <c r="KJB7" s="110"/>
      <c r="KJC7" s="110"/>
      <c r="KJD7" s="110"/>
      <c r="KJE7" s="110"/>
      <c r="KJF7" s="110"/>
      <c r="KJG7" s="110"/>
      <c r="KJH7" s="110"/>
      <c r="KJI7" s="110"/>
      <c r="KJJ7" s="110"/>
      <c r="KJK7" s="110"/>
      <c r="KJL7" s="110"/>
      <c r="KJM7" s="110"/>
      <c r="KJN7" s="110"/>
      <c r="KJO7" s="110"/>
      <c r="KJP7" s="110"/>
      <c r="KJQ7" s="110"/>
      <c r="KJR7" s="110"/>
      <c r="KJS7" s="110"/>
      <c r="KJT7" s="110"/>
      <c r="KJU7" s="110"/>
      <c r="KJV7" s="110"/>
      <c r="KJW7" s="110"/>
      <c r="KJX7" s="110"/>
      <c r="KJY7" s="110"/>
      <c r="KJZ7" s="110"/>
      <c r="KKA7" s="110"/>
      <c r="KKB7" s="110"/>
      <c r="KKC7" s="110"/>
      <c r="KKD7" s="110"/>
      <c r="KKE7" s="110"/>
      <c r="KKF7" s="110"/>
      <c r="KKG7" s="110"/>
      <c r="KKH7" s="110"/>
      <c r="KKI7" s="110"/>
      <c r="KKJ7" s="110"/>
      <c r="KKK7" s="110"/>
      <c r="KKL7" s="110"/>
      <c r="KKM7" s="110"/>
      <c r="KKN7" s="110"/>
      <c r="KKO7" s="110"/>
      <c r="KKP7" s="110"/>
      <c r="KKQ7" s="110"/>
      <c r="KKR7" s="110"/>
      <c r="KKS7" s="110"/>
      <c r="KKT7" s="110"/>
      <c r="KKU7" s="110"/>
      <c r="KKV7" s="110"/>
      <c r="KKW7" s="110"/>
      <c r="KKX7" s="110"/>
      <c r="KKY7" s="110"/>
      <c r="KKZ7" s="110"/>
      <c r="KLA7" s="110"/>
      <c r="KLB7" s="110"/>
      <c r="KLC7" s="110"/>
      <c r="KLD7" s="110"/>
      <c r="KLE7" s="110"/>
      <c r="KLF7" s="110"/>
      <c r="KLG7" s="110"/>
      <c r="KLH7" s="110"/>
      <c r="KLI7" s="110"/>
      <c r="KLJ7" s="110"/>
      <c r="KLK7" s="110"/>
      <c r="KLL7" s="110"/>
      <c r="KLM7" s="110"/>
      <c r="KLN7" s="110"/>
      <c r="KLO7" s="110"/>
      <c r="KLP7" s="110"/>
      <c r="KLQ7" s="110"/>
      <c r="KLR7" s="110"/>
      <c r="KLS7" s="110"/>
      <c r="KLT7" s="110"/>
      <c r="KLU7" s="110"/>
      <c r="KLV7" s="110"/>
      <c r="KLW7" s="110"/>
      <c r="KLX7" s="110"/>
      <c r="KLY7" s="110"/>
      <c r="KLZ7" s="110"/>
      <c r="KMA7" s="110"/>
      <c r="KMB7" s="110"/>
      <c r="KMC7" s="110"/>
      <c r="KMD7" s="110"/>
      <c r="KME7" s="110"/>
      <c r="KMF7" s="110"/>
      <c r="KMG7" s="110"/>
      <c r="KMH7" s="110"/>
      <c r="KMI7" s="110"/>
      <c r="KMJ7" s="110"/>
      <c r="KMK7" s="110"/>
      <c r="KML7" s="110"/>
      <c r="KMM7" s="110"/>
      <c r="KMN7" s="110"/>
      <c r="KMO7" s="110"/>
      <c r="KMP7" s="110"/>
      <c r="KMQ7" s="110"/>
      <c r="KMR7" s="110"/>
      <c r="KMS7" s="110"/>
      <c r="KMT7" s="110"/>
      <c r="KMU7" s="110"/>
      <c r="KMV7" s="110"/>
      <c r="KMW7" s="110"/>
      <c r="KMX7" s="110"/>
      <c r="KMY7" s="110"/>
      <c r="KMZ7" s="110"/>
      <c r="KNA7" s="110"/>
      <c r="KNB7" s="110"/>
      <c r="KNC7" s="110"/>
      <c r="KND7" s="110"/>
      <c r="KNE7" s="110"/>
      <c r="KNF7" s="110"/>
      <c r="KNG7" s="110"/>
      <c r="KNH7" s="110"/>
      <c r="KNI7" s="110"/>
      <c r="KNJ7" s="110"/>
      <c r="KNK7" s="110"/>
      <c r="KNL7" s="110"/>
      <c r="KNM7" s="110"/>
      <c r="KNN7" s="110"/>
      <c r="KNO7" s="110"/>
      <c r="KNP7" s="110"/>
      <c r="KNQ7" s="110"/>
      <c r="KNR7" s="110"/>
      <c r="KNS7" s="110"/>
      <c r="KNT7" s="110"/>
      <c r="KNU7" s="110"/>
      <c r="KNV7" s="110"/>
      <c r="KNW7" s="110"/>
      <c r="KNX7" s="110"/>
      <c r="KNY7" s="110"/>
      <c r="KNZ7" s="110"/>
      <c r="KOA7" s="110"/>
      <c r="KOB7" s="110"/>
      <c r="KOC7" s="110"/>
      <c r="KOD7" s="110"/>
      <c r="KOE7" s="110"/>
      <c r="KOF7" s="110"/>
      <c r="KOG7" s="110"/>
      <c r="KOH7" s="110"/>
      <c r="KOI7" s="110"/>
      <c r="KOJ7" s="110"/>
      <c r="KOK7" s="110"/>
      <c r="KOL7" s="110"/>
      <c r="KOM7" s="110"/>
      <c r="KON7" s="110"/>
      <c r="KOO7" s="110"/>
      <c r="KOP7" s="110"/>
      <c r="KOQ7" s="110"/>
      <c r="KOR7" s="110"/>
      <c r="KOS7" s="110"/>
      <c r="KOT7" s="110"/>
      <c r="KOU7" s="110"/>
      <c r="KOV7" s="110"/>
      <c r="KOW7" s="110"/>
      <c r="KOX7" s="110"/>
      <c r="KOY7" s="110"/>
      <c r="KOZ7" s="110"/>
      <c r="KPA7" s="110"/>
      <c r="KPB7" s="110"/>
      <c r="KPC7" s="110"/>
      <c r="KPD7" s="110"/>
      <c r="KPE7" s="110"/>
      <c r="KPF7" s="110"/>
      <c r="KPG7" s="110"/>
      <c r="KPH7" s="110"/>
      <c r="KPI7" s="110"/>
      <c r="KPJ7" s="110"/>
      <c r="KPK7" s="110"/>
      <c r="KPL7" s="110"/>
      <c r="KPM7" s="110"/>
      <c r="KPN7" s="110"/>
      <c r="KPO7" s="110"/>
      <c r="KPP7" s="110"/>
      <c r="KPQ7" s="110"/>
      <c r="KPR7" s="110"/>
      <c r="KPS7" s="110"/>
      <c r="KPT7" s="110"/>
      <c r="KPU7" s="110"/>
      <c r="KPV7" s="110"/>
      <c r="KPW7" s="110"/>
      <c r="KPX7" s="110"/>
      <c r="KPY7" s="110"/>
      <c r="KPZ7" s="110"/>
      <c r="KQA7" s="110"/>
      <c r="KQB7" s="110"/>
      <c r="KQC7" s="110"/>
      <c r="KQD7" s="110"/>
      <c r="KQE7" s="110"/>
      <c r="KQF7" s="110"/>
      <c r="KQG7" s="110"/>
      <c r="KQH7" s="110"/>
      <c r="KQI7" s="110"/>
      <c r="KQJ7" s="110"/>
      <c r="KQK7" s="110"/>
      <c r="KQL7" s="110"/>
      <c r="KQM7" s="110"/>
      <c r="KQN7" s="110"/>
      <c r="KQO7" s="110"/>
      <c r="KQP7" s="110"/>
      <c r="KQQ7" s="110"/>
      <c r="KQR7" s="110"/>
      <c r="KQS7" s="110"/>
      <c r="KQT7" s="110"/>
      <c r="KQU7" s="110"/>
      <c r="KQV7" s="110"/>
      <c r="KQW7" s="110"/>
      <c r="KQX7" s="110"/>
      <c r="KQY7" s="110"/>
      <c r="KQZ7" s="110"/>
      <c r="KRA7" s="110"/>
      <c r="KRB7" s="110"/>
      <c r="KRC7" s="110"/>
      <c r="KRD7" s="110"/>
      <c r="KRE7" s="110"/>
      <c r="KRF7" s="110"/>
      <c r="KRG7" s="110"/>
      <c r="KRH7" s="110"/>
      <c r="KRI7" s="110"/>
      <c r="KRJ7" s="110"/>
      <c r="KRK7" s="110"/>
      <c r="KRL7" s="110"/>
      <c r="KRM7" s="110"/>
      <c r="KRN7" s="110"/>
      <c r="KRO7" s="110"/>
      <c r="KRP7" s="110"/>
      <c r="KRQ7" s="110"/>
      <c r="KRR7" s="110"/>
      <c r="KRS7" s="110"/>
      <c r="KRT7" s="110"/>
      <c r="KRU7" s="110"/>
      <c r="KRV7" s="110"/>
      <c r="KRW7" s="110"/>
      <c r="KRX7" s="110"/>
      <c r="KRY7" s="110"/>
      <c r="KRZ7" s="110"/>
      <c r="KSA7" s="110"/>
      <c r="KSB7" s="110"/>
      <c r="KSC7" s="110"/>
      <c r="KSD7" s="110"/>
      <c r="KSE7" s="110"/>
      <c r="KSF7" s="110"/>
      <c r="KSG7" s="110"/>
      <c r="KSH7" s="110"/>
      <c r="KSI7" s="110"/>
      <c r="KSJ7" s="110"/>
      <c r="KSK7" s="110"/>
      <c r="KSL7" s="110"/>
      <c r="KSM7" s="110"/>
      <c r="KSN7" s="110"/>
      <c r="KSO7" s="110"/>
      <c r="KSP7" s="110"/>
      <c r="KSQ7" s="110"/>
      <c r="KSR7" s="110"/>
      <c r="KSS7" s="110"/>
      <c r="KST7" s="110"/>
      <c r="KSU7" s="110"/>
      <c r="KSV7" s="110"/>
      <c r="KSW7" s="110"/>
      <c r="KSX7" s="110"/>
      <c r="KSY7" s="110"/>
      <c r="KSZ7" s="110"/>
      <c r="KTA7" s="110"/>
      <c r="KTB7" s="110"/>
      <c r="KTC7" s="110"/>
      <c r="KTD7" s="110"/>
      <c r="KTE7" s="110"/>
      <c r="KTF7" s="110"/>
      <c r="KTG7" s="110"/>
      <c r="KTH7" s="110"/>
      <c r="KTI7" s="110"/>
      <c r="KTJ7" s="110"/>
      <c r="KTK7" s="110"/>
      <c r="KTL7" s="110"/>
      <c r="KTM7" s="110"/>
      <c r="KTN7" s="110"/>
      <c r="KTO7" s="110"/>
      <c r="KTP7" s="110"/>
      <c r="KTQ7" s="110"/>
      <c r="KTR7" s="110"/>
      <c r="KTS7" s="110"/>
      <c r="KTT7" s="110"/>
      <c r="KTU7" s="110"/>
      <c r="KTV7" s="110"/>
      <c r="KTW7" s="110"/>
      <c r="KTX7" s="110"/>
      <c r="KTY7" s="110"/>
      <c r="KTZ7" s="110"/>
      <c r="KUA7" s="110"/>
      <c r="KUB7" s="110"/>
      <c r="KUC7" s="110"/>
      <c r="KUD7" s="110"/>
      <c r="KUE7" s="110"/>
      <c r="KUF7" s="110"/>
      <c r="KUG7" s="110"/>
      <c r="KUH7" s="110"/>
      <c r="KUI7" s="110"/>
      <c r="KUJ7" s="110"/>
      <c r="KUK7" s="110"/>
      <c r="KUL7" s="110"/>
      <c r="KUM7" s="110"/>
      <c r="KUN7" s="110"/>
      <c r="KUO7" s="110"/>
      <c r="KUP7" s="110"/>
      <c r="KUQ7" s="110"/>
      <c r="KUR7" s="110"/>
      <c r="KUS7" s="110"/>
      <c r="KUT7" s="110"/>
      <c r="KUU7" s="110"/>
      <c r="KUV7" s="110"/>
      <c r="KUW7" s="110"/>
      <c r="KUX7" s="110"/>
      <c r="KUY7" s="110"/>
      <c r="KUZ7" s="110"/>
      <c r="KVA7" s="110"/>
      <c r="KVB7" s="110"/>
      <c r="KVC7" s="110"/>
      <c r="KVD7" s="110"/>
      <c r="KVE7" s="110"/>
      <c r="KVF7" s="110"/>
      <c r="KVG7" s="110"/>
      <c r="KVH7" s="110"/>
      <c r="KVI7" s="110"/>
      <c r="KVJ7" s="110"/>
      <c r="KVK7" s="110"/>
      <c r="KVL7" s="110"/>
      <c r="KVM7" s="110"/>
      <c r="KVN7" s="110"/>
      <c r="KVO7" s="110"/>
      <c r="KVP7" s="110"/>
      <c r="KVQ7" s="110"/>
      <c r="KVR7" s="110"/>
      <c r="KVS7" s="110"/>
      <c r="KVT7" s="110"/>
      <c r="KVU7" s="110"/>
      <c r="KVV7" s="110"/>
      <c r="KVW7" s="110"/>
      <c r="KVX7" s="110"/>
      <c r="KVY7" s="110"/>
      <c r="KVZ7" s="110"/>
      <c r="KWA7" s="110"/>
      <c r="KWB7" s="110"/>
      <c r="KWC7" s="110"/>
      <c r="KWD7" s="110"/>
      <c r="KWE7" s="110"/>
      <c r="KWF7" s="110"/>
      <c r="KWG7" s="110"/>
      <c r="KWH7" s="110"/>
      <c r="KWI7" s="110"/>
      <c r="KWJ7" s="110"/>
      <c r="KWK7" s="110"/>
      <c r="KWL7" s="110"/>
      <c r="KWM7" s="110"/>
      <c r="KWN7" s="110"/>
      <c r="KWO7" s="110"/>
      <c r="KWP7" s="110"/>
      <c r="KWQ7" s="110"/>
      <c r="KWR7" s="110"/>
      <c r="KWS7" s="110"/>
      <c r="KWT7" s="110"/>
      <c r="KWU7" s="110"/>
      <c r="KWV7" s="110"/>
      <c r="KWW7" s="110"/>
      <c r="KWX7" s="110"/>
      <c r="KWY7" s="110"/>
      <c r="KWZ7" s="110"/>
      <c r="KXA7" s="110"/>
      <c r="KXB7" s="110"/>
      <c r="KXC7" s="110"/>
      <c r="KXD7" s="110"/>
      <c r="KXE7" s="110"/>
      <c r="KXF7" s="110"/>
      <c r="KXG7" s="110"/>
      <c r="KXH7" s="110"/>
      <c r="KXI7" s="110"/>
      <c r="KXJ7" s="110"/>
      <c r="KXK7" s="110"/>
      <c r="KXL7" s="110"/>
      <c r="KXM7" s="110"/>
      <c r="KXN7" s="110"/>
      <c r="KXO7" s="110"/>
      <c r="KXP7" s="110"/>
      <c r="KXQ7" s="110"/>
      <c r="KXR7" s="110"/>
      <c r="KXS7" s="110"/>
      <c r="KXT7" s="110"/>
      <c r="KXU7" s="110"/>
      <c r="KXV7" s="110"/>
      <c r="KXW7" s="110"/>
      <c r="KXX7" s="110"/>
      <c r="KXY7" s="110"/>
      <c r="KXZ7" s="110"/>
      <c r="KYA7" s="110"/>
      <c r="KYB7" s="110"/>
      <c r="KYC7" s="110"/>
      <c r="KYD7" s="110"/>
      <c r="KYE7" s="110"/>
      <c r="KYF7" s="110"/>
      <c r="KYG7" s="110"/>
      <c r="KYH7" s="110"/>
      <c r="KYI7" s="110"/>
      <c r="KYJ7" s="110"/>
      <c r="KYK7" s="110"/>
      <c r="KYL7" s="110"/>
      <c r="KYM7" s="110"/>
      <c r="KYN7" s="110"/>
      <c r="KYO7" s="110"/>
      <c r="KYP7" s="110"/>
      <c r="KYQ7" s="110"/>
      <c r="KYR7" s="110"/>
      <c r="KYS7" s="110"/>
      <c r="KYT7" s="110"/>
      <c r="KYU7" s="110"/>
      <c r="KYV7" s="110"/>
      <c r="KYW7" s="110"/>
      <c r="KYX7" s="110"/>
      <c r="KYY7" s="110"/>
      <c r="KYZ7" s="110"/>
      <c r="KZA7" s="110"/>
      <c r="KZB7" s="110"/>
      <c r="KZC7" s="110"/>
      <c r="KZD7" s="110"/>
      <c r="KZE7" s="110"/>
      <c r="KZF7" s="110"/>
      <c r="KZG7" s="110"/>
      <c r="KZH7" s="110"/>
      <c r="KZI7" s="110"/>
      <c r="KZJ7" s="110"/>
      <c r="KZK7" s="110"/>
      <c r="KZL7" s="110"/>
      <c r="KZM7" s="110"/>
      <c r="KZN7" s="110"/>
      <c r="KZO7" s="110"/>
      <c r="KZP7" s="110"/>
      <c r="KZQ7" s="110"/>
      <c r="KZR7" s="110"/>
      <c r="KZS7" s="110"/>
      <c r="KZT7" s="110"/>
      <c r="KZU7" s="110"/>
      <c r="KZV7" s="110"/>
      <c r="KZW7" s="110"/>
      <c r="KZX7" s="110"/>
      <c r="KZY7" s="110"/>
      <c r="KZZ7" s="110"/>
      <c r="LAA7" s="110"/>
      <c r="LAB7" s="110"/>
      <c r="LAC7" s="110"/>
      <c r="LAD7" s="110"/>
      <c r="LAE7" s="110"/>
      <c r="LAF7" s="110"/>
      <c r="LAG7" s="110"/>
      <c r="LAH7" s="110"/>
      <c r="LAI7" s="110"/>
      <c r="LAJ7" s="110"/>
      <c r="LAK7" s="110"/>
      <c r="LAL7" s="110"/>
      <c r="LAM7" s="110"/>
      <c r="LAN7" s="110"/>
      <c r="LAO7" s="110"/>
      <c r="LAP7" s="110"/>
      <c r="LAQ7" s="110"/>
      <c r="LAR7" s="110"/>
      <c r="LAS7" s="110"/>
      <c r="LAT7" s="110"/>
      <c r="LAU7" s="110"/>
      <c r="LAV7" s="110"/>
      <c r="LAW7" s="110"/>
      <c r="LAX7" s="110"/>
      <c r="LAY7" s="110"/>
      <c r="LAZ7" s="110"/>
      <c r="LBA7" s="110"/>
      <c r="LBB7" s="110"/>
      <c r="LBC7" s="110"/>
      <c r="LBD7" s="110"/>
      <c r="LBE7" s="110"/>
      <c r="LBF7" s="110"/>
      <c r="LBG7" s="110"/>
      <c r="LBH7" s="110"/>
      <c r="LBI7" s="110"/>
      <c r="LBJ7" s="110"/>
      <c r="LBK7" s="110"/>
      <c r="LBL7" s="110"/>
      <c r="LBM7" s="110"/>
      <c r="LBN7" s="110"/>
      <c r="LBO7" s="110"/>
      <c r="LBP7" s="110"/>
      <c r="LBQ7" s="110"/>
      <c r="LBR7" s="110"/>
      <c r="LBS7" s="110"/>
      <c r="LBT7" s="110"/>
      <c r="LBU7" s="110"/>
      <c r="LBV7" s="110"/>
      <c r="LBW7" s="110"/>
      <c r="LBX7" s="110"/>
      <c r="LBY7" s="110"/>
      <c r="LBZ7" s="110"/>
      <c r="LCA7" s="110"/>
      <c r="LCB7" s="110"/>
      <c r="LCC7" s="110"/>
      <c r="LCD7" s="110"/>
      <c r="LCE7" s="110"/>
      <c r="LCF7" s="110"/>
      <c r="LCG7" s="110"/>
      <c r="LCH7" s="110"/>
      <c r="LCI7" s="110"/>
      <c r="LCJ7" s="110"/>
      <c r="LCK7" s="110"/>
      <c r="LCL7" s="110"/>
      <c r="LCM7" s="110"/>
      <c r="LCN7" s="110"/>
      <c r="LCO7" s="110"/>
      <c r="LCP7" s="110"/>
      <c r="LCQ7" s="110"/>
      <c r="LCR7" s="110"/>
      <c r="LCS7" s="110"/>
      <c r="LCT7" s="110"/>
      <c r="LCU7" s="110"/>
      <c r="LCV7" s="110"/>
      <c r="LCW7" s="110"/>
      <c r="LCX7" s="110"/>
      <c r="LCY7" s="110"/>
      <c r="LCZ7" s="110"/>
      <c r="LDA7" s="110"/>
      <c r="LDB7" s="110"/>
      <c r="LDC7" s="110"/>
      <c r="LDD7" s="110"/>
      <c r="LDE7" s="110"/>
      <c r="LDF7" s="110"/>
      <c r="LDG7" s="110"/>
      <c r="LDH7" s="110"/>
      <c r="LDI7" s="110"/>
      <c r="LDJ7" s="110"/>
      <c r="LDK7" s="110"/>
      <c r="LDL7" s="110"/>
      <c r="LDM7" s="110"/>
      <c r="LDN7" s="110"/>
      <c r="LDO7" s="110"/>
      <c r="LDP7" s="110"/>
      <c r="LDQ7" s="110"/>
      <c r="LDR7" s="110"/>
      <c r="LDS7" s="110"/>
      <c r="LDT7" s="110"/>
      <c r="LDU7" s="110"/>
      <c r="LDV7" s="110"/>
      <c r="LDW7" s="110"/>
      <c r="LDX7" s="110"/>
      <c r="LDY7" s="110"/>
      <c r="LDZ7" s="110"/>
      <c r="LEA7" s="110"/>
      <c r="LEB7" s="110"/>
      <c r="LEC7" s="110"/>
      <c r="LED7" s="110"/>
      <c r="LEE7" s="110"/>
      <c r="LEF7" s="110"/>
      <c r="LEG7" s="110"/>
      <c r="LEH7" s="110"/>
      <c r="LEI7" s="110"/>
      <c r="LEJ7" s="110"/>
      <c r="LEK7" s="110"/>
      <c r="LEL7" s="110"/>
      <c r="LEM7" s="110"/>
      <c r="LEN7" s="110"/>
      <c r="LEO7" s="110"/>
      <c r="LEP7" s="110"/>
      <c r="LEQ7" s="110"/>
      <c r="LER7" s="110"/>
      <c r="LES7" s="110"/>
      <c r="LET7" s="110"/>
      <c r="LEU7" s="110"/>
      <c r="LEV7" s="110"/>
      <c r="LEW7" s="110"/>
      <c r="LEX7" s="110"/>
      <c r="LEY7" s="110"/>
      <c r="LEZ7" s="110"/>
      <c r="LFA7" s="110"/>
      <c r="LFB7" s="110"/>
      <c r="LFC7" s="110"/>
      <c r="LFD7" s="110"/>
      <c r="LFE7" s="110"/>
      <c r="LFF7" s="110"/>
      <c r="LFG7" s="110"/>
      <c r="LFH7" s="110"/>
      <c r="LFI7" s="110"/>
      <c r="LFJ7" s="110"/>
      <c r="LFK7" s="110"/>
      <c r="LFL7" s="110"/>
      <c r="LFM7" s="110"/>
      <c r="LFN7" s="110"/>
      <c r="LFO7" s="110"/>
      <c r="LFP7" s="110"/>
      <c r="LFQ7" s="110"/>
      <c r="LFR7" s="110"/>
      <c r="LFS7" s="110"/>
      <c r="LFT7" s="110"/>
      <c r="LFU7" s="110"/>
      <c r="LFV7" s="110"/>
      <c r="LFW7" s="110"/>
      <c r="LFX7" s="110"/>
      <c r="LFY7" s="110"/>
      <c r="LFZ7" s="110"/>
      <c r="LGA7" s="110"/>
      <c r="LGB7" s="110"/>
      <c r="LGC7" s="110"/>
      <c r="LGD7" s="110"/>
      <c r="LGE7" s="110"/>
      <c r="LGF7" s="110"/>
      <c r="LGG7" s="110"/>
      <c r="LGH7" s="110"/>
      <c r="LGI7" s="110"/>
      <c r="LGJ7" s="110"/>
      <c r="LGK7" s="110"/>
      <c r="LGL7" s="110"/>
      <c r="LGM7" s="110"/>
      <c r="LGN7" s="110"/>
      <c r="LGO7" s="110"/>
      <c r="LGP7" s="110"/>
      <c r="LGQ7" s="110"/>
      <c r="LGR7" s="110"/>
      <c r="LGS7" s="110"/>
      <c r="LGT7" s="110"/>
      <c r="LGU7" s="110"/>
      <c r="LGV7" s="110"/>
      <c r="LGW7" s="110"/>
      <c r="LGX7" s="110"/>
      <c r="LGY7" s="110"/>
      <c r="LGZ7" s="110"/>
      <c r="LHA7" s="110"/>
      <c r="LHB7" s="110"/>
      <c r="LHC7" s="110"/>
      <c r="LHD7" s="110"/>
      <c r="LHE7" s="110"/>
      <c r="LHF7" s="110"/>
      <c r="LHG7" s="110"/>
      <c r="LHH7" s="110"/>
      <c r="LHI7" s="110"/>
      <c r="LHJ7" s="110"/>
      <c r="LHK7" s="110"/>
      <c r="LHL7" s="110"/>
      <c r="LHM7" s="110"/>
      <c r="LHN7" s="110"/>
      <c r="LHO7" s="110"/>
      <c r="LHP7" s="110"/>
      <c r="LHQ7" s="110"/>
      <c r="LHR7" s="110"/>
      <c r="LHS7" s="110"/>
      <c r="LHT7" s="110"/>
      <c r="LHU7" s="110"/>
      <c r="LHV7" s="110"/>
      <c r="LHW7" s="110"/>
      <c r="LHX7" s="110"/>
      <c r="LHY7" s="110"/>
      <c r="LHZ7" s="110"/>
      <c r="LIA7" s="110"/>
      <c r="LIB7" s="110"/>
      <c r="LIC7" s="110"/>
      <c r="LID7" s="110"/>
      <c r="LIE7" s="110"/>
      <c r="LIF7" s="110"/>
      <c r="LIG7" s="110"/>
      <c r="LIH7" s="110"/>
      <c r="LII7" s="110"/>
      <c r="LIJ7" s="110"/>
      <c r="LIK7" s="110"/>
      <c r="LIL7" s="110"/>
      <c r="LIM7" s="110"/>
      <c r="LIN7" s="110"/>
      <c r="LIO7" s="110"/>
      <c r="LIP7" s="110"/>
      <c r="LIQ7" s="110"/>
      <c r="LIR7" s="110"/>
      <c r="LIS7" s="110"/>
      <c r="LIT7" s="110"/>
      <c r="LIU7" s="110"/>
      <c r="LIV7" s="110"/>
      <c r="LIW7" s="110"/>
      <c r="LIX7" s="110"/>
      <c r="LIY7" s="110"/>
      <c r="LIZ7" s="110"/>
      <c r="LJA7" s="110"/>
      <c r="LJB7" s="110"/>
      <c r="LJC7" s="110"/>
      <c r="LJD7" s="110"/>
      <c r="LJE7" s="110"/>
      <c r="LJF7" s="110"/>
      <c r="LJG7" s="110"/>
      <c r="LJH7" s="110"/>
      <c r="LJI7" s="110"/>
      <c r="LJJ7" s="110"/>
      <c r="LJK7" s="110"/>
      <c r="LJL7" s="110"/>
      <c r="LJM7" s="110"/>
      <c r="LJN7" s="110"/>
      <c r="LJO7" s="110"/>
      <c r="LJP7" s="110"/>
      <c r="LJQ7" s="110"/>
      <c r="LJR7" s="110"/>
      <c r="LJS7" s="110"/>
      <c r="LJT7" s="110"/>
      <c r="LJU7" s="110"/>
      <c r="LJV7" s="110"/>
      <c r="LJW7" s="110"/>
      <c r="LJX7" s="110"/>
      <c r="LJY7" s="110"/>
      <c r="LJZ7" s="110"/>
      <c r="LKA7" s="110"/>
      <c r="LKB7" s="110"/>
      <c r="LKC7" s="110"/>
      <c r="LKD7" s="110"/>
      <c r="LKE7" s="110"/>
      <c r="LKF7" s="110"/>
      <c r="LKG7" s="110"/>
      <c r="LKH7" s="110"/>
      <c r="LKI7" s="110"/>
      <c r="LKJ7" s="110"/>
      <c r="LKK7" s="110"/>
      <c r="LKL7" s="110"/>
      <c r="LKM7" s="110"/>
      <c r="LKN7" s="110"/>
      <c r="LKO7" s="110"/>
      <c r="LKP7" s="110"/>
      <c r="LKQ7" s="110"/>
      <c r="LKR7" s="110"/>
      <c r="LKS7" s="110"/>
      <c r="LKT7" s="110"/>
      <c r="LKU7" s="110"/>
      <c r="LKV7" s="110"/>
      <c r="LKW7" s="110"/>
      <c r="LKX7" s="110"/>
      <c r="LKY7" s="110"/>
      <c r="LKZ7" s="110"/>
      <c r="LLA7" s="110"/>
      <c r="LLB7" s="110"/>
      <c r="LLC7" s="110"/>
      <c r="LLD7" s="110"/>
      <c r="LLE7" s="110"/>
      <c r="LLF7" s="110"/>
      <c r="LLG7" s="110"/>
      <c r="LLH7" s="110"/>
      <c r="LLI7" s="110"/>
      <c r="LLJ7" s="110"/>
      <c r="LLK7" s="110"/>
      <c r="LLL7" s="110"/>
      <c r="LLM7" s="110"/>
      <c r="LLN7" s="110"/>
      <c r="LLO7" s="110"/>
      <c r="LLP7" s="110"/>
      <c r="LLQ7" s="110"/>
      <c r="LLR7" s="110"/>
      <c r="LLS7" s="110"/>
      <c r="LLT7" s="110"/>
      <c r="LLU7" s="110"/>
      <c r="LLV7" s="110"/>
      <c r="LLW7" s="110"/>
      <c r="LLX7" s="110"/>
      <c r="LLY7" s="110"/>
      <c r="LLZ7" s="110"/>
      <c r="LMA7" s="110"/>
      <c r="LMB7" s="110"/>
      <c r="LMC7" s="110"/>
      <c r="LMD7" s="110"/>
      <c r="LME7" s="110"/>
      <c r="LMF7" s="110"/>
      <c r="LMG7" s="110"/>
      <c r="LMH7" s="110"/>
      <c r="LMI7" s="110"/>
      <c r="LMJ7" s="110"/>
      <c r="LMK7" s="110"/>
      <c r="LML7" s="110"/>
      <c r="LMM7" s="110"/>
      <c r="LMN7" s="110"/>
      <c r="LMO7" s="110"/>
      <c r="LMP7" s="110"/>
      <c r="LMQ7" s="110"/>
      <c r="LMR7" s="110"/>
      <c r="LMS7" s="110"/>
      <c r="LMT7" s="110"/>
      <c r="LMU7" s="110"/>
      <c r="LMV7" s="110"/>
      <c r="LMW7" s="110"/>
      <c r="LMX7" s="110"/>
      <c r="LMY7" s="110"/>
      <c r="LMZ7" s="110"/>
      <c r="LNA7" s="110"/>
      <c r="LNB7" s="110"/>
      <c r="LNC7" s="110"/>
      <c r="LND7" s="110"/>
      <c r="LNE7" s="110"/>
      <c r="LNF7" s="110"/>
      <c r="LNG7" s="110"/>
      <c r="LNH7" s="110"/>
      <c r="LNI7" s="110"/>
      <c r="LNJ7" s="110"/>
      <c r="LNK7" s="110"/>
      <c r="LNL7" s="110"/>
      <c r="LNM7" s="110"/>
      <c r="LNN7" s="110"/>
      <c r="LNO7" s="110"/>
      <c r="LNP7" s="110"/>
      <c r="LNQ7" s="110"/>
      <c r="LNR7" s="110"/>
      <c r="LNS7" s="110"/>
      <c r="LNT7" s="110"/>
      <c r="LNU7" s="110"/>
      <c r="LNV7" s="110"/>
      <c r="LNW7" s="110"/>
      <c r="LNX7" s="110"/>
      <c r="LNY7" s="110"/>
      <c r="LNZ7" s="110"/>
      <c r="LOA7" s="110"/>
      <c r="LOB7" s="110"/>
      <c r="LOC7" s="110"/>
      <c r="LOD7" s="110"/>
      <c r="LOE7" s="110"/>
      <c r="LOF7" s="110"/>
      <c r="LOG7" s="110"/>
      <c r="LOH7" s="110"/>
      <c r="LOI7" s="110"/>
      <c r="LOJ7" s="110"/>
      <c r="LOK7" s="110"/>
      <c r="LOL7" s="110"/>
      <c r="LOM7" s="110"/>
      <c r="LON7" s="110"/>
      <c r="LOO7" s="110"/>
      <c r="LOP7" s="110"/>
      <c r="LOQ7" s="110"/>
      <c r="LOR7" s="110"/>
      <c r="LOS7" s="110"/>
      <c r="LOT7" s="110"/>
      <c r="LOU7" s="110"/>
      <c r="LOV7" s="110"/>
      <c r="LOW7" s="110"/>
      <c r="LOX7" s="110"/>
      <c r="LOY7" s="110"/>
      <c r="LOZ7" s="110"/>
      <c r="LPA7" s="110"/>
      <c r="LPB7" s="110"/>
      <c r="LPC7" s="110"/>
      <c r="LPD7" s="110"/>
      <c r="LPE7" s="110"/>
      <c r="LPF7" s="110"/>
      <c r="LPG7" s="110"/>
      <c r="LPH7" s="110"/>
      <c r="LPI7" s="110"/>
      <c r="LPJ7" s="110"/>
      <c r="LPK7" s="110"/>
      <c r="LPL7" s="110"/>
      <c r="LPM7" s="110"/>
      <c r="LPN7" s="110"/>
      <c r="LPO7" s="110"/>
      <c r="LPP7" s="110"/>
      <c r="LPQ7" s="110"/>
      <c r="LPR7" s="110"/>
      <c r="LPS7" s="110"/>
      <c r="LPT7" s="110"/>
      <c r="LPU7" s="110"/>
      <c r="LPV7" s="110"/>
      <c r="LPW7" s="110"/>
      <c r="LPX7" s="110"/>
      <c r="LPY7" s="110"/>
      <c r="LPZ7" s="110"/>
      <c r="LQA7" s="110"/>
      <c r="LQB7" s="110"/>
      <c r="LQC7" s="110"/>
      <c r="LQD7" s="110"/>
      <c r="LQE7" s="110"/>
      <c r="LQF7" s="110"/>
      <c r="LQG7" s="110"/>
      <c r="LQH7" s="110"/>
      <c r="LQI7" s="110"/>
      <c r="LQJ7" s="110"/>
      <c r="LQK7" s="110"/>
      <c r="LQL7" s="110"/>
      <c r="LQM7" s="110"/>
      <c r="LQN7" s="110"/>
      <c r="LQO7" s="110"/>
      <c r="LQP7" s="110"/>
      <c r="LQQ7" s="110"/>
      <c r="LQR7" s="110"/>
      <c r="LQS7" s="110"/>
      <c r="LQT7" s="110"/>
      <c r="LQU7" s="110"/>
      <c r="LQV7" s="110"/>
      <c r="LQW7" s="110"/>
      <c r="LQX7" s="110"/>
      <c r="LQY7" s="110"/>
      <c r="LQZ7" s="110"/>
      <c r="LRA7" s="110"/>
      <c r="LRB7" s="110"/>
      <c r="LRC7" s="110"/>
      <c r="LRD7" s="110"/>
      <c r="LRE7" s="110"/>
      <c r="LRF7" s="110"/>
      <c r="LRG7" s="110"/>
      <c r="LRH7" s="110"/>
      <c r="LRI7" s="110"/>
      <c r="LRJ7" s="110"/>
      <c r="LRK7" s="110"/>
      <c r="LRL7" s="110"/>
      <c r="LRM7" s="110"/>
      <c r="LRN7" s="110"/>
      <c r="LRO7" s="110"/>
      <c r="LRP7" s="110"/>
      <c r="LRQ7" s="110"/>
      <c r="LRR7" s="110"/>
      <c r="LRS7" s="110"/>
      <c r="LRT7" s="110"/>
      <c r="LRU7" s="110"/>
      <c r="LRV7" s="110"/>
      <c r="LRW7" s="110"/>
      <c r="LRX7" s="110"/>
      <c r="LRY7" s="110"/>
      <c r="LRZ7" s="110"/>
      <c r="LSA7" s="110"/>
      <c r="LSB7" s="110"/>
      <c r="LSC7" s="110"/>
      <c r="LSD7" s="110"/>
      <c r="LSE7" s="110"/>
      <c r="LSF7" s="110"/>
      <c r="LSG7" s="110"/>
      <c r="LSH7" s="110"/>
      <c r="LSI7" s="110"/>
      <c r="LSJ7" s="110"/>
      <c r="LSK7" s="110"/>
      <c r="LSL7" s="110"/>
      <c r="LSM7" s="110"/>
      <c r="LSN7" s="110"/>
      <c r="LSO7" s="110"/>
      <c r="LSP7" s="110"/>
      <c r="LSQ7" s="110"/>
      <c r="LSR7" s="110"/>
      <c r="LSS7" s="110"/>
      <c r="LST7" s="110"/>
      <c r="LSU7" s="110"/>
      <c r="LSV7" s="110"/>
      <c r="LSW7" s="110"/>
      <c r="LSX7" s="110"/>
      <c r="LSY7" s="110"/>
      <c r="LSZ7" s="110"/>
      <c r="LTA7" s="110"/>
      <c r="LTB7" s="110"/>
      <c r="LTC7" s="110"/>
      <c r="LTD7" s="110"/>
      <c r="LTE7" s="110"/>
      <c r="LTF7" s="110"/>
      <c r="LTG7" s="110"/>
      <c r="LTH7" s="110"/>
      <c r="LTI7" s="110"/>
      <c r="LTJ7" s="110"/>
      <c r="LTK7" s="110"/>
      <c r="LTL7" s="110"/>
      <c r="LTM7" s="110"/>
      <c r="LTN7" s="110"/>
      <c r="LTO7" s="110"/>
      <c r="LTP7" s="110"/>
      <c r="LTQ7" s="110"/>
      <c r="LTR7" s="110"/>
      <c r="LTS7" s="110"/>
      <c r="LTT7" s="110"/>
      <c r="LTU7" s="110"/>
      <c r="LTV7" s="110"/>
      <c r="LTW7" s="110"/>
      <c r="LTX7" s="110"/>
      <c r="LTY7" s="110"/>
      <c r="LTZ7" s="110"/>
      <c r="LUA7" s="110"/>
      <c r="LUB7" s="110"/>
      <c r="LUC7" s="110"/>
      <c r="LUD7" s="110"/>
      <c r="LUE7" s="110"/>
      <c r="LUF7" s="110"/>
      <c r="LUG7" s="110"/>
      <c r="LUH7" s="110"/>
      <c r="LUI7" s="110"/>
      <c r="LUJ7" s="110"/>
      <c r="LUK7" s="110"/>
      <c r="LUL7" s="110"/>
      <c r="LUM7" s="110"/>
      <c r="LUN7" s="110"/>
      <c r="LUO7" s="110"/>
      <c r="LUP7" s="110"/>
      <c r="LUQ7" s="110"/>
      <c r="LUR7" s="110"/>
      <c r="LUS7" s="110"/>
      <c r="LUT7" s="110"/>
      <c r="LUU7" s="110"/>
      <c r="LUV7" s="110"/>
      <c r="LUW7" s="110"/>
      <c r="LUX7" s="110"/>
      <c r="LUY7" s="110"/>
      <c r="LUZ7" s="110"/>
      <c r="LVA7" s="110"/>
      <c r="LVB7" s="110"/>
      <c r="LVC7" s="110"/>
      <c r="LVD7" s="110"/>
      <c r="LVE7" s="110"/>
      <c r="LVF7" s="110"/>
      <c r="LVG7" s="110"/>
      <c r="LVH7" s="110"/>
      <c r="LVI7" s="110"/>
      <c r="LVJ7" s="110"/>
      <c r="LVK7" s="110"/>
      <c r="LVL7" s="110"/>
      <c r="LVM7" s="110"/>
      <c r="LVN7" s="110"/>
      <c r="LVO7" s="110"/>
      <c r="LVP7" s="110"/>
      <c r="LVQ7" s="110"/>
      <c r="LVR7" s="110"/>
      <c r="LVS7" s="110"/>
      <c r="LVT7" s="110"/>
      <c r="LVU7" s="110"/>
      <c r="LVV7" s="110"/>
      <c r="LVW7" s="110"/>
      <c r="LVX7" s="110"/>
      <c r="LVY7" s="110"/>
      <c r="LVZ7" s="110"/>
      <c r="LWA7" s="110"/>
      <c r="LWB7" s="110"/>
      <c r="LWC7" s="110"/>
      <c r="LWD7" s="110"/>
      <c r="LWE7" s="110"/>
      <c r="LWF7" s="110"/>
      <c r="LWG7" s="110"/>
      <c r="LWH7" s="110"/>
      <c r="LWI7" s="110"/>
      <c r="LWJ7" s="110"/>
      <c r="LWK7" s="110"/>
      <c r="LWL7" s="110"/>
      <c r="LWM7" s="110"/>
      <c r="LWN7" s="110"/>
      <c r="LWO7" s="110"/>
      <c r="LWP7" s="110"/>
      <c r="LWQ7" s="110"/>
      <c r="LWR7" s="110"/>
      <c r="LWS7" s="110"/>
      <c r="LWT7" s="110"/>
      <c r="LWU7" s="110"/>
      <c r="LWV7" s="110"/>
      <c r="LWW7" s="110"/>
      <c r="LWX7" s="110"/>
      <c r="LWY7" s="110"/>
      <c r="LWZ7" s="110"/>
      <c r="LXA7" s="110"/>
      <c r="LXB7" s="110"/>
      <c r="LXC7" s="110"/>
      <c r="LXD7" s="110"/>
      <c r="LXE7" s="110"/>
      <c r="LXF7" s="110"/>
      <c r="LXG7" s="110"/>
      <c r="LXH7" s="110"/>
      <c r="LXI7" s="110"/>
      <c r="LXJ7" s="110"/>
      <c r="LXK7" s="110"/>
      <c r="LXL7" s="110"/>
      <c r="LXM7" s="110"/>
      <c r="LXN7" s="110"/>
      <c r="LXO7" s="110"/>
      <c r="LXP7" s="110"/>
      <c r="LXQ7" s="110"/>
      <c r="LXR7" s="110"/>
      <c r="LXS7" s="110"/>
      <c r="LXT7" s="110"/>
      <c r="LXU7" s="110"/>
      <c r="LXV7" s="110"/>
      <c r="LXW7" s="110"/>
      <c r="LXX7" s="110"/>
      <c r="LXY7" s="110"/>
      <c r="LXZ7" s="110"/>
      <c r="LYA7" s="110"/>
      <c r="LYB7" s="110"/>
      <c r="LYC7" s="110"/>
      <c r="LYD7" s="110"/>
      <c r="LYE7" s="110"/>
      <c r="LYF7" s="110"/>
      <c r="LYG7" s="110"/>
      <c r="LYH7" s="110"/>
      <c r="LYI7" s="110"/>
      <c r="LYJ7" s="110"/>
      <c r="LYK7" s="110"/>
      <c r="LYL7" s="110"/>
      <c r="LYM7" s="110"/>
      <c r="LYN7" s="110"/>
      <c r="LYO7" s="110"/>
      <c r="LYP7" s="110"/>
      <c r="LYQ7" s="110"/>
      <c r="LYR7" s="110"/>
      <c r="LYS7" s="110"/>
      <c r="LYT7" s="110"/>
      <c r="LYU7" s="110"/>
      <c r="LYV7" s="110"/>
      <c r="LYW7" s="110"/>
      <c r="LYX7" s="110"/>
      <c r="LYY7" s="110"/>
      <c r="LYZ7" s="110"/>
      <c r="LZA7" s="110"/>
      <c r="LZB7" s="110"/>
      <c r="LZC7" s="110"/>
      <c r="LZD7" s="110"/>
      <c r="LZE7" s="110"/>
      <c r="LZF7" s="110"/>
      <c r="LZG7" s="110"/>
      <c r="LZH7" s="110"/>
      <c r="LZI7" s="110"/>
      <c r="LZJ7" s="110"/>
      <c r="LZK7" s="110"/>
      <c r="LZL7" s="110"/>
      <c r="LZM7" s="110"/>
      <c r="LZN7" s="110"/>
      <c r="LZO7" s="110"/>
      <c r="LZP7" s="110"/>
      <c r="LZQ7" s="110"/>
      <c r="LZR7" s="110"/>
      <c r="LZS7" s="110"/>
      <c r="LZT7" s="110"/>
      <c r="LZU7" s="110"/>
      <c r="LZV7" s="110"/>
      <c r="LZW7" s="110"/>
      <c r="LZX7" s="110"/>
      <c r="LZY7" s="110"/>
      <c r="LZZ7" s="110"/>
      <c r="MAA7" s="110"/>
      <c r="MAB7" s="110"/>
      <c r="MAC7" s="110"/>
      <c r="MAD7" s="110"/>
      <c r="MAE7" s="110"/>
      <c r="MAF7" s="110"/>
      <c r="MAG7" s="110"/>
      <c r="MAH7" s="110"/>
      <c r="MAI7" s="110"/>
      <c r="MAJ7" s="110"/>
      <c r="MAK7" s="110"/>
      <c r="MAL7" s="110"/>
      <c r="MAM7" s="110"/>
      <c r="MAN7" s="110"/>
      <c r="MAO7" s="110"/>
      <c r="MAP7" s="110"/>
      <c r="MAQ7" s="110"/>
      <c r="MAR7" s="110"/>
      <c r="MAS7" s="110"/>
      <c r="MAT7" s="110"/>
      <c r="MAU7" s="110"/>
      <c r="MAV7" s="110"/>
      <c r="MAW7" s="110"/>
      <c r="MAX7" s="110"/>
      <c r="MAY7" s="110"/>
      <c r="MAZ7" s="110"/>
      <c r="MBA7" s="110"/>
      <c r="MBB7" s="110"/>
      <c r="MBC7" s="110"/>
      <c r="MBD7" s="110"/>
      <c r="MBE7" s="110"/>
      <c r="MBF7" s="110"/>
      <c r="MBG7" s="110"/>
      <c r="MBH7" s="110"/>
      <c r="MBI7" s="110"/>
      <c r="MBJ7" s="110"/>
      <c r="MBK7" s="110"/>
      <c r="MBL7" s="110"/>
      <c r="MBM7" s="110"/>
      <c r="MBN7" s="110"/>
      <c r="MBO7" s="110"/>
      <c r="MBP7" s="110"/>
      <c r="MBQ7" s="110"/>
      <c r="MBR7" s="110"/>
      <c r="MBS7" s="110"/>
      <c r="MBT7" s="110"/>
      <c r="MBU7" s="110"/>
      <c r="MBV7" s="110"/>
      <c r="MBW7" s="110"/>
      <c r="MBX7" s="110"/>
      <c r="MBY7" s="110"/>
      <c r="MBZ7" s="110"/>
      <c r="MCA7" s="110"/>
      <c r="MCB7" s="110"/>
      <c r="MCC7" s="110"/>
      <c r="MCD7" s="110"/>
      <c r="MCE7" s="110"/>
      <c r="MCF7" s="110"/>
      <c r="MCG7" s="110"/>
      <c r="MCH7" s="110"/>
      <c r="MCI7" s="110"/>
      <c r="MCJ7" s="110"/>
      <c r="MCK7" s="110"/>
      <c r="MCL7" s="110"/>
      <c r="MCM7" s="110"/>
      <c r="MCN7" s="110"/>
      <c r="MCO7" s="110"/>
      <c r="MCP7" s="110"/>
      <c r="MCQ7" s="110"/>
      <c r="MCR7" s="110"/>
      <c r="MCS7" s="110"/>
      <c r="MCT7" s="110"/>
      <c r="MCU7" s="110"/>
      <c r="MCV7" s="110"/>
      <c r="MCW7" s="110"/>
      <c r="MCX7" s="110"/>
      <c r="MCY7" s="110"/>
      <c r="MCZ7" s="110"/>
      <c r="MDA7" s="110"/>
      <c r="MDB7" s="110"/>
      <c r="MDC7" s="110"/>
      <c r="MDD7" s="110"/>
      <c r="MDE7" s="110"/>
      <c r="MDF7" s="110"/>
      <c r="MDG7" s="110"/>
      <c r="MDH7" s="110"/>
      <c r="MDI7" s="110"/>
      <c r="MDJ7" s="110"/>
      <c r="MDK7" s="110"/>
      <c r="MDL7" s="110"/>
      <c r="MDM7" s="110"/>
      <c r="MDN7" s="110"/>
      <c r="MDO7" s="110"/>
      <c r="MDP7" s="110"/>
      <c r="MDQ7" s="110"/>
      <c r="MDR7" s="110"/>
      <c r="MDS7" s="110"/>
      <c r="MDT7" s="110"/>
      <c r="MDU7" s="110"/>
      <c r="MDV7" s="110"/>
      <c r="MDW7" s="110"/>
      <c r="MDX7" s="110"/>
      <c r="MDY7" s="110"/>
      <c r="MDZ7" s="110"/>
      <c r="MEA7" s="110"/>
      <c r="MEB7" s="110"/>
      <c r="MEC7" s="110"/>
      <c r="MED7" s="110"/>
      <c r="MEE7" s="110"/>
      <c r="MEF7" s="110"/>
      <c r="MEG7" s="110"/>
      <c r="MEH7" s="110"/>
      <c r="MEI7" s="110"/>
      <c r="MEJ7" s="110"/>
      <c r="MEK7" s="110"/>
      <c r="MEL7" s="110"/>
      <c r="MEM7" s="110"/>
      <c r="MEN7" s="110"/>
      <c r="MEO7" s="110"/>
      <c r="MEP7" s="110"/>
      <c r="MEQ7" s="110"/>
      <c r="MER7" s="110"/>
      <c r="MES7" s="110"/>
      <c r="MET7" s="110"/>
      <c r="MEU7" s="110"/>
      <c r="MEV7" s="110"/>
      <c r="MEW7" s="110"/>
      <c r="MEX7" s="110"/>
      <c r="MEY7" s="110"/>
      <c r="MEZ7" s="110"/>
      <c r="MFA7" s="110"/>
      <c r="MFB7" s="110"/>
      <c r="MFC7" s="110"/>
      <c r="MFD7" s="110"/>
      <c r="MFE7" s="110"/>
      <c r="MFF7" s="110"/>
      <c r="MFG7" s="110"/>
      <c r="MFH7" s="110"/>
      <c r="MFI7" s="110"/>
      <c r="MFJ7" s="110"/>
      <c r="MFK7" s="110"/>
      <c r="MFL7" s="110"/>
      <c r="MFM7" s="110"/>
      <c r="MFN7" s="110"/>
      <c r="MFO7" s="110"/>
      <c r="MFP7" s="110"/>
      <c r="MFQ7" s="110"/>
      <c r="MFR7" s="110"/>
      <c r="MFS7" s="110"/>
      <c r="MFT7" s="110"/>
      <c r="MFU7" s="110"/>
      <c r="MFV7" s="110"/>
      <c r="MFW7" s="110"/>
      <c r="MFX7" s="110"/>
      <c r="MFY7" s="110"/>
      <c r="MFZ7" s="110"/>
      <c r="MGA7" s="110"/>
      <c r="MGB7" s="110"/>
      <c r="MGC7" s="110"/>
      <c r="MGD7" s="110"/>
      <c r="MGE7" s="110"/>
      <c r="MGF7" s="110"/>
      <c r="MGG7" s="110"/>
      <c r="MGH7" s="110"/>
      <c r="MGI7" s="110"/>
      <c r="MGJ7" s="110"/>
      <c r="MGK7" s="110"/>
      <c r="MGL7" s="110"/>
      <c r="MGM7" s="110"/>
      <c r="MGN7" s="110"/>
      <c r="MGO7" s="110"/>
      <c r="MGP7" s="110"/>
      <c r="MGQ7" s="110"/>
      <c r="MGR7" s="110"/>
      <c r="MGS7" s="110"/>
      <c r="MGT7" s="110"/>
      <c r="MGU7" s="110"/>
      <c r="MGV7" s="110"/>
      <c r="MGW7" s="110"/>
      <c r="MGX7" s="110"/>
      <c r="MGY7" s="110"/>
      <c r="MGZ7" s="110"/>
      <c r="MHA7" s="110"/>
      <c r="MHB7" s="110"/>
      <c r="MHC7" s="110"/>
      <c r="MHD7" s="110"/>
      <c r="MHE7" s="110"/>
      <c r="MHF7" s="110"/>
      <c r="MHG7" s="110"/>
      <c r="MHH7" s="110"/>
      <c r="MHI7" s="110"/>
      <c r="MHJ7" s="110"/>
      <c r="MHK7" s="110"/>
      <c r="MHL7" s="110"/>
      <c r="MHM7" s="110"/>
      <c r="MHN7" s="110"/>
      <c r="MHO7" s="110"/>
      <c r="MHP7" s="110"/>
      <c r="MHQ7" s="110"/>
      <c r="MHR7" s="110"/>
      <c r="MHS7" s="110"/>
      <c r="MHT7" s="110"/>
      <c r="MHU7" s="110"/>
      <c r="MHV7" s="110"/>
      <c r="MHW7" s="110"/>
      <c r="MHX7" s="110"/>
      <c r="MHY7" s="110"/>
      <c r="MHZ7" s="110"/>
      <c r="MIA7" s="110"/>
      <c r="MIB7" s="110"/>
      <c r="MIC7" s="110"/>
      <c r="MID7" s="110"/>
      <c r="MIE7" s="110"/>
      <c r="MIF7" s="110"/>
      <c r="MIG7" s="110"/>
      <c r="MIH7" s="110"/>
      <c r="MII7" s="110"/>
      <c r="MIJ7" s="110"/>
      <c r="MIK7" s="110"/>
      <c r="MIL7" s="110"/>
      <c r="MIM7" s="110"/>
      <c r="MIN7" s="110"/>
      <c r="MIO7" s="110"/>
      <c r="MIP7" s="110"/>
      <c r="MIQ7" s="110"/>
      <c r="MIR7" s="110"/>
      <c r="MIS7" s="110"/>
      <c r="MIT7" s="110"/>
      <c r="MIU7" s="110"/>
      <c r="MIV7" s="110"/>
      <c r="MIW7" s="110"/>
      <c r="MIX7" s="110"/>
      <c r="MIY7" s="110"/>
      <c r="MIZ7" s="110"/>
      <c r="MJA7" s="110"/>
      <c r="MJB7" s="110"/>
      <c r="MJC7" s="110"/>
      <c r="MJD7" s="110"/>
      <c r="MJE7" s="110"/>
      <c r="MJF7" s="110"/>
      <c r="MJG7" s="110"/>
      <c r="MJH7" s="110"/>
      <c r="MJI7" s="110"/>
      <c r="MJJ7" s="110"/>
      <c r="MJK7" s="110"/>
      <c r="MJL7" s="110"/>
      <c r="MJM7" s="110"/>
      <c r="MJN7" s="110"/>
      <c r="MJO7" s="110"/>
      <c r="MJP7" s="110"/>
      <c r="MJQ7" s="110"/>
      <c r="MJR7" s="110"/>
      <c r="MJS7" s="110"/>
      <c r="MJT7" s="110"/>
      <c r="MJU7" s="110"/>
      <c r="MJV7" s="110"/>
      <c r="MJW7" s="110"/>
      <c r="MJX7" s="110"/>
      <c r="MJY7" s="110"/>
      <c r="MJZ7" s="110"/>
      <c r="MKA7" s="110"/>
      <c r="MKB7" s="110"/>
      <c r="MKC7" s="110"/>
      <c r="MKD7" s="110"/>
      <c r="MKE7" s="110"/>
      <c r="MKF7" s="110"/>
      <c r="MKG7" s="110"/>
      <c r="MKH7" s="110"/>
      <c r="MKI7" s="110"/>
      <c r="MKJ7" s="110"/>
      <c r="MKK7" s="110"/>
      <c r="MKL7" s="110"/>
      <c r="MKM7" s="110"/>
      <c r="MKN7" s="110"/>
      <c r="MKO7" s="110"/>
      <c r="MKP7" s="110"/>
      <c r="MKQ7" s="110"/>
      <c r="MKR7" s="110"/>
      <c r="MKS7" s="110"/>
      <c r="MKT7" s="110"/>
      <c r="MKU7" s="110"/>
      <c r="MKV7" s="110"/>
      <c r="MKW7" s="110"/>
      <c r="MKX7" s="110"/>
      <c r="MKY7" s="110"/>
      <c r="MKZ7" s="110"/>
      <c r="MLA7" s="110"/>
      <c r="MLB7" s="110"/>
      <c r="MLC7" s="110"/>
      <c r="MLD7" s="110"/>
      <c r="MLE7" s="110"/>
      <c r="MLF7" s="110"/>
      <c r="MLG7" s="110"/>
      <c r="MLH7" s="110"/>
      <c r="MLI7" s="110"/>
      <c r="MLJ7" s="110"/>
      <c r="MLK7" s="110"/>
      <c r="MLL7" s="110"/>
      <c r="MLM7" s="110"/>
      <c r="MLN7" s="110"/>
      <c r="MLO7" s="110"/>
      <c r="MLP7" s="110"/>
      <c r="MLQ7" s="110"/>
      <c r="MLR7" s="110"/>
      <c r="MLS7" s="110"/>
      <c r="MLT7" s="110"/>
      <c r="MLU7" s="110"/>
      <c r="MLV7" s="110"/>
      <c r="MLW7" s="110"/>
      <c r="MLX7" s="110"/>
      <c r="MLY7" s="110"/>
      <c r="MLZ7" s="110"/>
      <c r="MMA7" s="110"/>
      <c r="MMB7" s="110"/>
      <c r="MMC7" s="110"/>
      <c r="MMD7" s="110"/>
      <c r="MME7" s="110"/>
      <c r="MMF7" s="110"/>
      <c r="MMG7" s="110"/>
      <c r="MMH7" s="110"/>
      <c r="MMI7" s="110"/>
      <c r="MMJ7" s="110"/>
      <c r="MMK7" s="110"/>
      <c r="MML7" s="110"/>
      <c r="MMM7" s="110"/>
      <c r="MMN7" s="110"/>
      <c r="MMO7" s="110"/>
      <c r="MMP7" s="110"/>
      <c r="MMQ7" s="110"/>
      <c r="MMR7" s="110"/>
      <c r="MMS7" s="110"/>
      <c r="MMT7" s="110"/>
      <c r="MMU7" s="110"/>
      <c r="MMV7" s="110"/>
      <c r="MMW7" s="110"/>
      <c r="MMX7" s="110"/>
      <c r="MMY7" s="110"/>
      <c r="MMZ7" s="110"/>
      <c r="MNA7" s="110"/>
      <c r="MNB7" s="110"/>
      <c r="MNC7" s="110"/>
      <c r="MND7" s="110"/>
      <c r="MNE7" s="110"/>
      <c r="MNF7" s="110"/>
      <c r="MNG7" s="110"/>
      <c r="MNH7" s="110"/>
      <c r="MNI7" s="110"/>
      <c r="MNJ7" s="110"/>
      <c r="MNK7" s="110"/>
      <c r="MNL7" s="110"/>
      <c r="MNM7" s="110"/>
      <c r="MNN7" s="110"/>
      <c r="MNO7" s="110"/>
      <c r="MNP7" s="110"/>
      <c r="MNQ7" s="110"/>
      <c r="MNR7" s="110"/>
      <c r="MNS7" s="110"/>
      <c r="MNT7" s="110"/>
      <c r="MNU7" s="110"/>
      <c r="MNV7" s="110"/>
      <c r="MNW7" s="110"/>
      <c r="MNX7" s="110"/>
      <c r="MNY7" s="110"/>
      <c r="MNZ7" s="110"/>
      <c r="MOA7" s="110"/>
      <c r="MOB7" s="110"/>
      <c r="MOC7" s="110"/>
      <c r="MOD7" s="110"/>
      <c r="MOE7" s="110"/>
      <c r="MOF7" s="110"/>
      <c r="MOG7" s="110"/>
      <c r="MOH7" s="110"/>
      <c r="MOI7" s="110"/>
      <c r="MOJ7" s="110"/>
      <c r="MOK7" s="110"/>
      <c r="MOL7" s="110"/>
      <c r="MOM7" s="110"/>
      <c r="MON7" s="110"/>
      <c r="MOO7" s="110"/>
      <c r="MOP7" s="110"/>
      <c r="MOQ7" s="110"/>
      <c r="MOR7" s="110"/>
      <c r="MOS7" s="110"/>
      <c r="MOT7" s="110"/>
      <c r="MOU7" s="110"/>
      <c r="MOV7" s="110"/>
      <c r="MOW7" s="110"/>
      <c r="MOX7" s="110"/>
      <c r="MOY7" s="110"/>
      <c r="MOZ7" s="110"/>
      <c r="MPA7" s="110"/>
      <c r="MPB7" s="110"/>
      <c r="MPC7" s="110"/>
      <c r="MPD7" s="110"/>
      <c r="MPE7" s="110"/>
      <c r="MPF7" s="110"/>
      <c r="MPG7" s="110"/>
      <c r="MPH7" s="110"/>
      <c r="MPI7" s="110"/>
      <c r="MPJ7" s="110"/>
      <c r="MPK7" s="110"/>
      <c r="MPL7" s="110"/>
      <c r="MPM7" s="110"/>
      <c r="MPN7" s="110"/>
      <c r="MPO7" s="110"/>
      <c r="MPP7" s="110"/>
      <c r="MPQ7" s="110"/>
      <c r="MPR7" s="110"/>
      <c r="MPS7" s="110"/>
      <c r="MPT7" s="110"/>
      <c r="MPU7" s="110"/>
      <c r="MPV7" s="110"/>
      <c r="MPW7" s="110"/>
      <c r="MPX7" s="110"/>
      <c r="MPY7" s="110"/>
      <c r="MPZ7" s="110"/>
      <c r="MQA7" s="110"/>
      <c r="MQB7" s="110"/>
      <c r="MQC7" s="110"/>
      <c r="MQD7" s="110"/>
      <c r="MQE7" s="110"/>
      <c r="MQF7" s="110"/>
      <c r="MQG7" s="110"/>
      <c r="MQH7" s="110"/>
      <c r="MQI7" s="110"/>
      <c r="MQJ7" s="110"/>
      <c r="MQK7" s="110"/>
      <c r="MQL7" s="110"/>
      <c r="MQM7" s="110"/>
      <c r="MQN7" s="110"/>
      <c r="MQO7" s="110"/>
      <c r="MQP7" s="110"/>
      <c r="MQQ7" s="110"/>
      <c r="MQR7" s="110"/>
      <c r="MQS7" s="110"/>
      <c r="MQT7" s="110"/>
      <c r="MQU7" s="110"/>
      <c r="MQV7" s="110"/>
      <c r="MQW7" s="110"/>
      <c r="MQX7" s="110"/>
      <c r="MQY7" s="110"/>
      <c r="MQZ7" s="110"/>
      <c r="MRA7" s="110"/>
      <c r="MRB7" s="110"/>
      <c r="MRC7" s="110"/>
      <c r="MRD7" s="110"/>
      <c r="MRE7" s="110"/>
      <c r="MRF7" s="110"/>
      <c r="MRG7" s="110"/>
      <c r="MRH7" s="110"/>
      <c r="MRI7" s="110"/>
      <c r="MRJ7" s="110"/>
      <c r="MRK7" s="110"/>
      <c r="MRL7" s="110"/>
      <c r="MRM7" s="110"/>
      <c r="MRN7" s="110"/>
      <c r="MRO7" s="110"/>
      <c r="MRP7" s="110"/>
      <c r="MRQ7" s="110"/>
      <c r="MRR7" s="110"/>
      <c r="MRS7" s="110"/>
      <c r="MRT7" s="110"/>
      <c r="MRU7" s="110"/>
      <c r="MRV7" s="110"/>
      <c r="MRW7" s="110"/>
      <c r="MRX7" s="110"/>
      <c r="MRY7" s="110"/>
      <c r="MRZ7" s="110"/>
      <c r="MSA7" s="110"/>
      <c r="MSB7" s="110"/>
      <c r="MSC7" s="110"/>
      <c r="MSD7" s="110"/>
      <c r="MSE7" s="110"/>
      <c r="MSF7" s="110"/>
      <c r="MSG7" s="110"/>
      <c r="MSH7" s="110"/>
      <c r="MSI7" s="110"/>
      <c r="MSJ7" s="110"/>
      <c r="MSK7" s="110"/>
      <c r="MSL7" s="110"/>
      <c r="MSM7" s="110"/>
      <c r="MSN7" s="110"/>
      <c r="MSO7" s="110"/>
      <c r="MSP7" s="110"/>
      <c r="MSQ7" s="110"/>
      <c r="MSR7" s="110"/>
      <c r="MSS7" s="110"/>
      <c r="MST7" s="110"/>
      <c r="MSU7" s="110"/>
      <c r="MSV7" s="110"/>
      <c r="MSW7" s="110"/>
      <c r="MSX7" s="110"/>
      <c r="MSY7" s="110"/>
      <c r="MSZ7" s="110"/>
      <c r="MTA7" s="110"/>
      <c r="MTB7" s="110"/>
      <c r="MTC7" s="110"/>
      <c r="MTD7" s="110"/>
      <c r="MTE7" s="110"/>
      <c r="MTF7" s="110"/>
      <c r="MTG7" s="110"/>
      <c r="MTH7" s="110"/>
      <c r="MTI7" s="110"/>
      <c r="MTJ7" s="110"/>
      <c r="MTK7" s="110"/>
      <c r="MTL7" s="110"/>
      <c r="MTM7" s="110"/>
      <c r="MTN7" s="110"/>
      <c r="MTO7" s="110"/>
      <c r="MTP7" s="110"/>
      <c r="MTQ7" s="110"/>
      <c r="MTR7" s="110"/>
      <c r="MTS7" s="110"/>
      <c r="MTT7" s="110"/>
      <c r="MTU7" s="110"/>
      <c r="MTV7" s="110"/>
      <c r="MTW7" s="110"/>
      <c r="MTX7" s="110"/>
      <c r="MTY7" s="110"/>
      <c r="MTZ7" s="110"/>
      <c r="MUA7" s="110"/>
      <c r="MUB7" s="110"/>
      <c r="MUC7" s="110"/>
      <c r="MUD7" s="110"/>
      <c r="MUE7" s="110"/>
      <c r="MUF7" s="110"/>
      <c r="MUG7" s="110"/>
      <c r="MUH7" s="110"/>
      <c r="MUI7" s="110"/>
      <c r="MUJ7" s="110"/>
      <c r="MUK7" s="110"/>
      <c r="MUL7" s="110"/>
      <c r="MUM7" s="110"/>
      <c r="MUN7" s="110"/>
      <c r="MUO7" s="110"/>
      <c r="MUP7" s="110"/>
      <c r="MUQ7" s="110"/>
      <c r="MUR7" s="110"/>
      <c r="MUS7" s="110"/>
      <c r="MUT7" s="110"/>
      <c r="MUU7" s="110"/>
      <c r="MUV7" s="110"/>
      <c r="MUW7" s="110"/>
      <c r="MUX7" s="110"/>
      <c r="MUY7" s="110"/>
      <c r="MUZ7" s="110"/>
      <c r="MVA7" s="110"/>
      <c r="MVB7" s="110"/>
      <c r="MVC7" s="110"/>
      <c r="MVD7" s="110"/>
      <c r="MVE7" s="110"/>
      <c r="MVF7" s="110"/>
      <c r="MVG7" s="110"/>
      <c r="MVH7" s="110"/>
      <c r="MVI7" s="110"/>
      <c r="MVJ7" s="110"/>
      <c r="MVK7" s="110"/>
      <c r="MVL7" s="110"/>
      <c r="MVM7" s="110"/>
      <c r="MVN7" s="110"/>
      <c r="MVO7" s="110"/>
      <c r="MVP7" s="110"/>
      <c r="MVQ7" s="110"/>
      <c r="MVR7" s="110"/>
      <c r="MVS7" s="110"/>
      <c r="MVT7" s="110"/>
      <c r="MVU7" s="110"/>
      <c r="MVV7" s="110"/>
      <c r="MVW7" s="110"/>
      <c r="MVX7" s="110"/>
      <c r="MVY7" s="110"/>
      <c r="MVZ7" s="110"/>
      <c r="MWA7" s="110"/>
      <c r="MWB7" s="110"/>
      <c r="MWC7" s="110"/>
      <c r="MWD7" s="110"/>
      <c r="MWE7" s="110"/>
      <c r="MWF7" s="110"/>
      <c r="MWG7" s="110"/>
      <c r="MWH7" s="110"/>
      <c r="MWI7" s="110"/>
      <c r="MWJ7" s="110"/>
      <c r="MWK7" s="110"/>
      <c r="MWL7" s="110"/>
      <c r="MWM7" s="110"/>
      <c r="MWN7" s="110"/>
      <c r="MWO7" s="110"/>
      <c r="MWP7" s="110"/>
      <c r="MWQ7" s="110"/>
      <c r="MWR7" s="110"/>
      <c r="MWS7" s="110"/>
      <c r="MWT7" s="110"/>
      <c r="MWU7" s="110"/>
      <c r="MWV7" s="110"/>
      <c r="MWW7" s="110"/>
      <c r="MWX7" s="110"/>
      <c r="MWY7" s="110"/>
      <c r="MWZ7" s="110"/>
      <c r="MXA7" s="110"/>
      <c r="MXB7" s="110"/>
      <c r="MXC7" s="110"/>
      <c r="MXD7" s="110"/>
      <c r="MXE7" s="110"/>
      <c r="MXF7" s="110"/>
      <c r="MXG7" s="110"/>
      <c r="MXH7" s="110"/>
      <c r="MXI7" s="110"/>
      <c r="MXJ7" s="110"/>
      <c r="MXK7" s="110"/>
      <c r="MXL7" s="110"/>
      <c r="MXM7" s="110"/>
      <c r="MXN7" s="110"/>
      <c r="MXO7" s="110"/>
      <c r="MXP7" s="110"/>
      <c r="MXQ7" s="110"/>
      <c r="MXR7" s="110"/>
      <c r="MXS7" s="110"/>
      <c r="MXT7" s="110"/>
      <c r="MXU7" s="110"/>
      <c r="MXV7" s="110"/>
      <c r="MXW7" s="110"/>
      <c r="MXX7" s="110"/>
      <c r="MXY7" s="110"/>
      <c r="MXZ7" s="110"/>
      <c r="MYA7" s="110"/>
      <c r="MYB7" s="110"/>
      <c r="MYC7" s="110"/>
      <c r="MYD7" s="110"/>
      <c r="MYE7" s="110"/>
      <c r="MYF7" s="110"/>
      <c r="MYG7" s="110"/>
      <c r="MYH7" s="110"/>
      <c r="MYI7" s="110"/>
      <c r="MYJ7" s="110"/>
      <c r="MYK7" s="110"/>
      <c r="MYL7" s="110"/>
      <c r="MYM7" s="110"/>
      <c r="MYN7" s="110"/>
      <c r="MYO7" s="110"/>
      <c r="MYP7" s="110"/>
      <c r="MYQ7" s="110"/>
      <c r="MYR7" s="110"/>
      <c r="MYS7" s="110"/>
      <c r="MYT7" s="110"/>
      <c r="MYU7" s="110"/>
      <c r="MYV7" s="110"/>
      <c r="MYW7" s="110"/>
      <c r="MYX7" s="110"/>
      <c r="MYY7" s="110"/>
      <c r="MYZ7" s="110"/>
      <c r="MZA7" s="110"/>
      <c r="MZB7" s="110"/>
      <c r="MZC7" s="110"/>
      <c r="MZD7" s="110"/>
      <c r="MZE7" s="110"/>
      <c r="MZF7" s="110"/>
      <c r="MZG7" s="110"/>
      <c r="MZH7" s="110"/>
      <c r="MZI7" s="110"/>
      <c r="MZJ7" s="110"/>
      <c r="MZK7" s="110"/>
      <c r="MZL7" s="110"/>
      <c r="MZM7" s="110"/>
      <c r="MZN7" s="110"/>
      <c r="MZO7" s="110"/>
      <c r="MZP7" s="110"/>
      <c r="MZQ7" s="110"/>
      <c r="MZR7" s="110"/>
      <c r="MZS7" s="110"/>
      <c r="MZT7" s="110"/>
      <c r="MZU7" s="110"/>
      <c r="MZV7" s="110"/>
      <c r="MZW7" s="110"/>
      <c r="MZX7" s="110"/>
      <c r="MZY7" s="110"/>
      <c r="MZZ7" s="110"/>
      <c r="NAA7" s="110"/>
      <c r="NAB7" s="110"/>
      <c r="NAC7" s="110"/>
      <c r="NAD7" s="110"/>
      <c r="NAE7" s="110"/>
      <c r="NAF7" s="110"/>
      <c r="NAG7" s="110"/>
      <c r="NAH7" s="110"/>
      <c r="NAI7" s="110"/>
      <c r="NAJ7" s="110"/>
      <c r="NAK7" s="110"/>
      <c r="NAL7" s="110"/>
      <c r="NAM7" s="110"/>
      <c r="NAN7" s="110"/>
      <c r="NAO7" s="110"/>
      <c r="NAP7" s="110"/>
      <c r="NAQ7" s="110"/>
      <c r="NAR7" s="110"/>
      <c r="NAS7" s="110"/>
      <c r="NAT7" s="110"/>
      <c r="NAU7" s="110"/>
      <c r="NAV7" s="110"/>
      <c r="NAW7" s="110"/>
      <c r="NAX7" s="110"/>
      <c r="NAY7" s="110"/>
      <c r="NAZ7" s="110"/>
      <c r="NBA7" s="110"/>
      <c r="NBB7" s="110"/>
      <c r="NBC7" s="110"/>
      <c r="NBD7" s="110"/>
      <c r="NBE7" s="110"/>
      <c r="NBF7" s="110"/>
      <c r="NBG7" s="110"/>
      <c r="NBH7" s="110"/>
      <c r="NBI7" s="110"/>
      <c r="NBJ7" s="110"/>
      <c r="NBK7" s="110"/>
      <c r="NBL7" s="110"/>
      <c r="NBM7" s="110"/>
      <c r="NBN7" s="110"/>
      <c r="NBO7" s="110"/>
      <c r="NBP7" s="110"/>
      <c r="NBQ7" s="110"/>
      <c r="NBR7" s="110"/>
      <c r="NBS7" s="110"/>
      <c r="NBT7" s="110"/>
      <c r="NBU7" s="110"/>
      <c r="NBV7" s="110"/>
      <c r="NBW7" s="110"/>
      <c r="NBX7" s="110"/>
      <c r="NBY7" s="110"/>
      <c r="NBZ7" s="110"/>
      <c r="NCA7" s="110"/>
      <c r="NCB7" s="110"/>
      <c r="NCC7" s="110"/>
      <c r="NCD7" s="110"/>
      <c r="NCE7" s="110"/>
      <c r="NCF7" s="110"/>
      <c r="NCG7" s="110"/>
      <c r="NCH7" s="110"/>
      <c r="NCI7" s="110"/>
      <c r="NCJ7" s="110"/>
      <c r="NCK7" s="110"/>
      <c r="NCL7" s="110"/>
      <c r="NCM7" s="110"/>
      <c r="NCN7" s="110"/>
      <c r="NCO7" s="110"/>
      <c r="NCP7" s="110"/>
      <c r="NCQ7" s="110"/>
      <c r="NCR7" s="110"/>
      <c r="NCS7" s="110"/>
      <c r="NCT7" s="110"/>
      <c r="NCU7" s="110"/>
      <c r="NCV7" s="110"/>
      <c r="NCW7" s="110"/>
      <c r="NCX7" s="110"/>
      <c r="NCY7" s="110"/>
      <c r="NCZ7" s="110"/>
      <c r="NDA7" s="110"/>
      <c r="NDB7" s="110"/>
      <c r="NDC7" s="110"/>
      <c r="NDD7" s="110"/>
      <c r="NDE7" s="110"/>
      <c r="NDF7" s="110"/>
      <c r="NDG7" s="110"/>
      <c r="NDH7" s="110"/>
      <c r="NDI7" s="110"/>
      <c r="NDJ7" s="110"/>
      <c r="NDK7" s="110"/>
      <c r="NDL7" s="110"/>
      <c r="NDM7" s="110"/>
      <c r="NDN7" s="110"/>
      <c r="NDO7" s="110"/>
      <c r="NDP7" s="110"/>
      <c r="NDQ7" s="110"/>
      <c r="NDR7" s="110"/>
      <c r="NDS7" s="110"/>
      <c r="NDT7" s="110"/>
      <c r="NDU7" s="110"/>
      <c r="NDV7" s="110"/>
      <c r="NDW7" s="110"/>
      <c r="NDX7" s="110"/>
      <c r="NDY7" s="110"/>
      <c r="NDZ7" s="110"/>
      <c r="NEA7" s="110"/>
      <c r="NEB7" s="110"/>
      <c r="NEC7" s="110"/>
      <c r="NED7" s="110"/>
      <c r="NEE7" s="110"/>
      <c r="NEF7" s="110"/>
      <c r="NEG7" s="110"/>
      <c r="NEH7" s="110"/>
      <c r="NEI7" s="110"/>
      <c r="NEJ7" s="110"/>
      <c r="NEK7" s="110"/>
      <c r="NEL7" s="110"/>
      <c r="NEM7" s="110"/>
      <c r="NEN7" s="110"/>
      <c r="NEO7" s="110"/>
      <c r="NEP7" s="110"/>
      <c r="NEQ7" s="110"/>
      <c r="NER7" s="110"/>
      <c r="NES7" s="110"/>
      <c r="NET7" s="110"/>
      <c r="NEU7" s="110"/>
      <c r="NEV7" s="110"/>
      <c r="NEW7" s="110"/>
      <c r="NEX7" s="110"/>
      <c r="NEY7" s="110"/>
      <c r="NEZ7" s="110"/>
      <c r="NFA7" s="110"/>
      <c r="NFB7" s="110"/>
      <c r="NFC7" s="110"/>
      <c r="NFD7" s="110"/>
      <c r="NFE7" s="110"/>
      <c r="NFF7" s="110"/>
      <c r="NFG7" s="110"/>
      <c r="NFH7" s="110"/>
      <c r="NFI7" s="110"/>
      <c r="NFJ7" s="110"/>
      <c r="NFK7" s="110"/>
      <c r="NFL7" s="110"/>
      <c r="NFM7" s="110"/>
      <c r="NFN7" s="110"/>
      <c r="NFO7" s="110"/>
      <c r="NFP7" s="110"/>
      <c r="NFQ7" s="110"/>
      <c r="NFR7" s="110"/>
      <c r="NFS7" s="110"/>
      <c r="NFT7" s="110"/>
      <c r="NFU7" s="110"/>
      <c r="NFV7" s="110"/>
      <c r="NFW7" s="110"/>
      <c r="NFX7" s="110"/>
      <c r="NFY7" s="110"/>
      <c r="NFZ7" s="110"/>
      <c r="NGA7" s="110"/>
      <c r="NGB7" s="110"/>
      <c r="NGC7" s="110"/>
      <c r="NGD7" s="110"/>
      <c r="NGE7" s="110"/>
      <c r="NGF7" s="110"/>
      <c r="NGG7" s="110"/>
      <c r="NGH7" s="110"/>
      <c r="NGI7" s="110"/>
      <c r="NGJ7" s="110"/>
      <c r="NGK7" s="110"/>
      <c r="NGL7" s="110"/>
      <c r="NGM7" s="110"/>
      <c r="NGN7" s="110"/>
      <c r="NGO7" s="110"/>
      <c r="NGP7" s="110"/>
      <c r="NGQ7" s="110"/>
      <c r="NGR7" s="110"/>
      <c r="NGS7" s="110"/>
      <c r="NGT7" s="110"/>
      <c r="NGU7" s="110"/>
      <c r="NGV7" s="110"/>
      <c r="NGW7" s="110"/>
      <c r="NGX7" s="110"/>
      <c r="NGY7" s="110"/>
      <c r="NGZ7" s="110"/>
      <c r="NHA7" s="110"/>
      <c r="NHB7" s="110"/>
      <c r="NHC7" s="110"/>
      <c r="NHD7" s="110"/>
      <c r="NHE7" s="110"/>
      <c r="NHF7" s="110"/>
      <c r="NHG7" s="110"/>
      <c r="NHH7" s="110"/>
      <c r="NHI7" s="110"/>
      <c r="NHJ7" s="110"/>
      <c r="NHK7" s="110"/>
      <c r="NHL7" s="110"/>
      <c r="NHM7" s="110"/>
      <c r="NHN7" s="110"/>
      <c r="NHO7" s="110"/>
      <c r="NHP7" s="110"/>
      <c r="NHQ7" s="110"/>
      <c r="NHR7" s="110"/>
      <c r="NHS7" s="110"/>
      <c r="NHT7" s="110"/>
      <c r="NHU7" s="110"/>
      <c r="NHV7" s="110"/>
      <c r="NHW7" s="110"/>
      <c r="NHX7" s="110"/>
      <c r="NHY7" s="110"/>
      <c r="NHZ7" s="110"/>
      <c r="NIA7" s="110"/>
      <c r="NIB7" s="110"/>
      <c r="NIC7" s="110"/>
      <c r="NID7" s="110"/>
      <c r="NIE7" s="110"/>
      <c r="NIF7" s="110"/>
      <c r="NIG7" s="110"/>
      <c r="NIH7" s="110"/>
      <c r="NII7" s="110"/>
      <c r="NIJ7" s="110"/>
      <c r="NIK7" s="110"/>
      <c r="NIL7" s="110"/>
      <c r="NIM7" s="110"/>
      <c r="NIN7" s="110"/>
      <c r="NIO7" s="110"/>
      <c r="NIP7" s="110"/>
      <c r="NIQ7" s="110"/>
      <c r="NIR7" s="110"/>
      <c r="NIS7" s="110"/>
      <c r="NIT7" s="110"/>
      <c r="NIU7" s="110"/>
      <c r="NIV7" s="110"/>
      <c r="NIW7" s="110"/>
      <c r="NIX7" s="110"/>
      <c r="NIY7" s="110"/>
      <c r="NIZ7" s="110"/>
      <c r="NJA7" s="110"/>
      <c r="NJB7" s="110"/>
      <c r="NJC7" s="110"/>
      <c r="NJD7" s="110"/>
      <c r="NJE7" s="110"/>
      <c r="NJF7" s="110"/>
      <c r="NJG7" s="110"/>
      <c r="NJH7" s="110"/>
      <c r="NJI7" s="110"/>
      <c r="NJJ7" s="110"/>
      <c r="NJK7" s="110"/>
      <c r="NJL7" s="110"/>
      <c r="NJM7" s="110"/>
      <c r="NJN7" s="110"/>
      <c r="NJO7" s="110"/>
      <c r="NJP7" s="110"/>
      <c r="NJQ7" s="110"/>
      <c r="NJR7" s="110"/>
      <c r="NJS7" s="110"/>
      <c r="NJT7" s="110"/>
      <c r="NJU7" s="110"/>
      <c r="NJV7" s="110"/>
      <c r="NJW7" s="110"/>
      <c r="NJX7" s="110"/>
      <c r="NJY7" s="110"/>
      <c r="NJZ7" s="110"/>
      <c r="NKA7" s="110"/>
      <c r="NKB7" s="110"/>
      <c r="NKC7" s="110"/>
      <c r="NKD7" s="110"/>
      <c r="NKE7" s="110"/>
      <c r="NKF7" s="110"/>
      <c r="NKG7" s="110"/>
      <c r="NKH7" s="110"/>
      <c r="NKI7" s="110"/>
      <c r="NKJ7" s="110"/>
      <c r="NKK7" s="110"/>
      <c r="NKL7" s="110"/>
      <c r="NKM7" s="110"/>
      <c r="NKN7" s="110"/>
      <c r="NKO7" s="110"/>
      <c r="NKP7" s="110"/>
      <c r="NKQ7" s="110"/>
      <c r="NKR7" s="110"/>
      <c r="NKS7" s="110"/>
      <c r="NKT7" s="110"/>
      <c r="NKU7" s="110"/>
      <c r="NKV7" s="110"/>
      <c r="NKW7" s="110"/>
      <c r="NKX7" s="110"/>
      <c r="NKY7" s="110"/>
      <c r="NKZ7" s="110"/>
      <c r="NLA7" s="110"/>
      <c r="NLB7" s="110"/>
      <c r="NLC7" s="110"/>
      <c r="NLD7" s="110"/>
      <c r="NLE7" s="110"/>
      <c r="NLF7" s="110"/>
      <c r="NLG7" s="110"/>
      <c r="NLH7" s="110"/>
      <c r="NLI7" s="110"/>
      <c r="NLJ7" s="110"/>
      <c r="NLK7" s="110"/>
      <c r="NLL7" s="110"/>
      <c r="NLM7" s="110"/>
      <c r="NLN7" s="110"/>
      <c r="NLO7" s="110"/>
      <c r="NLP7" s="110"/>
      <c r="NLQ7" s="110"/>
      <c r="NLR7" s="110"/>
      <c r="NLS7" s="110"/>
      <c r="NLT7" s="110"/>
      <c r="NLU7" s="110"/>
      <c r="NLV7" s="110"/>
      <c r="NLW7" s="110"/>
      <c r="NLX7" s="110"/>
      <c r="NLY7" s="110"/>
      <c r="NLZ7" s="110"/>
      <c r="NMA7" s="110"/>
      <c r="NMB7" s="110"/>
      <c r="NMC7" s="110"/>
      <c r="NMD7" s="110"/>
      <c r="NME7" s="110"/>
      <c r="NMF7" s="110"/>
      <c r="NMG7" s="110"/>
      <c r="NMH7" s="110"/>
      <c r="NMI7" s="110"/>
      <c r="NMJ7" s="110"/>
      <c r="NMK7" s="110"/>
      <c r="NML7" s="110"/>
      <c r="NMM7" s="110"/>
      <c r="NMN7" s="110"/>
      <c r="NMO7" s="110"/>
      <c r="NMP7" s="110"/>
      <c r="NMQ7" s="110"/>
      <c r="NMR7" s="110"/>
      <c r="NMS7" s="110"/>
      <c r="NMT7" s="110"/>
      <c r="NMU7" s="110"/>
      <c r="NMV7" s="110"/>
      <c r="NMW7" s="110"/>
      <c r="NMX7" s="110"/>
      <c r="NMY7" s="110"/>
      <c r="NMZ7" s="110"/>
      <c r="NNA7" s="110"/>
      <c r="NNB7" s="110"/>
      <c r="NNC7" s="110"/>
      <c r="NND7" s="110"/>
      <c r="NNE7" s="110"/>
      <c r="NNF7" s="110"/>
      <c r="NNG7" s="110"/>
      <c r="NNH7" s="110"/>
      <c r="NNI7" s="110"/>
      <c r="NNJ7" s="110"/>
      <c r="NNK7" s="110"/>
      <c r="NNL7" s="110"/>
      <c r="NNM7" s="110"/>
      <c r="NNN7" s="110"/>
      <c r="NNO7" s="110"/>
      <c r="NNP7" s="110"/>
      <c r="NNQ7" s="110"/>
      <c r="NNR7" s="110"/>
      <c r="NNS7" s="110"/>
      <c r="NNT7" s="110"/>
      <c r="NNU7" s="110"/>
      <c r="NNV7" s="110"/>
      <c r="NNW7" s="110"/>
      <c r="NNX7" s="110"/>
      <c r="NNY7" s="110"/>
      <c r="NNZ7" s="110"/>
      <c r="NOA7" s="110"/>
      <c r="NOB7" s="110"/>
      <c r="NOC7" s="110"/>
      <c r="NOD7" s="110"/>
      <c r="NOE7" s="110"/>
      <c r="NOF7" s="110"/>
      <c r="NOG7" s="110"/>
      <c r="NOH7" s="110"/>
      <c r="NOI7" s="110"/>
      <c r="NOJ7" s="110"/>
      <c r="NOK7" s="110"/>
      <c r="NOL7" s="110"/>
      <c r="NOM7" s="110"/>
      <c r="NON7" s="110"/>
      <c r="NOO7" s="110"/>
      <c r="NOP7" s="110"/>
      <c r="NOQ7" s="110"/>
      <c r="NOR7" s="110"/>
      <c r="NOS7" s="110"/>
      <c r="NOT7" s="110"/>
      <c r="NOU7" s="110"/>
      <c r="NOV7" s="110"/>
      <c r="NOW7" s="110"/>
      <c r="NOX7" s="110"/>
      <c r="NOY7" s="110"/>
      <c r="NOZ7" s="110"/>
      <c r="NPA7" s="110"/>
      <c r="NPB7" s="110"/>
      <c r="NPC7" s="110"/>
      <c r="NPD7" s="110"/>
      <c r="NPE7" s="110"/>
      <c r="NPF7" s="110"/>
      <c r="NPG7" s="110"/>
      <c r="NPH7" s="110"/>
      <c r="NPI7" s="110"/>
      <c r="NPJ7" s="110"/>
      <c r="NPK7" s="110"/>
      <c r="NPL7" s="110"/>
      <c r="NPM7" s="110"/>
      <c r="NPN7" s="110"/>
      <c r="NPO7" s="110"/>
      <c r="NPP7" s="110"/>
      <c r="NPQ7" s="110"/>
      <c r="NPR7" s="110"/>
      <c r="NPS7" s="110"/>
      <c r="NPT7" s="110"/>
      <c r="NPU7" s="110"/>
      <c r="NPV7" s="110"/>
      <c r="NPW7" s="110"/>
      <c r="NPX7" s="110"/>
      <c r="NPY7" s="110"/>
      <c r="NPZ7" s="110"/>
      <c r="NQA7" s="110"/>
      <c r="NQB7" s="110"/>
      <c r="NQC7" s="110"/>
      <c r="NQD7" s="110"/>
      <c r="NQE7" s="110"/>
      <c r="NQF7" s="110"/>
      <c r="NQG7" s="110"/>
      <c r="NQH7" s="110"/>
      <c r="NQI7" s="110"/>
      <c r="NQJ7" s="110"/>
      <c r="NQK7" s="110"/>
      <c r="NQL7" s="110"/>
      <c r="NQM7" s="110"/>
      <c r="NQN7" s="110"/>
      <c r="NQO7" s="110"/>
      <c r="NQP7" s="110"/>
      <c r="NQQ7" s="110"/>
      <c r="NQR7" s="110"/>
      <c r="NQS7" s="110"/>
      <c r="NQT7" s="110"/>
      <c r="NQU7" s="110"/>
      <c r="NQV7" s="110"/>
      <c r="NQW7" s="110"/>
      <c r="NQX7" s="110"/>
      <c r="NQY7" s="110"/>
      <c r="NQZ7" s="110"/>
      <c r="NRA7" s="110"/>
      <c r="NRB7" s="110"/>
      <c r="NRC7" s="110"/>
      <c r="NRD7" s="110"/>
      <c r="NRE7" s="110"/>
      <c r="NRF7" s="110"/>
      <c r="NRG7" s="110"/>
      <c r="NRH7" s="110"/>
      <c r="NRI7" s="110"/>
      <c r="NRJ7" s="110"/>
      <c r="NRK7" s="110"/>
      <c r="NRL7" s="110"/>
      <c r="NRM7" s="110"/>
      <c r="NRN7" s="110"/>
      <c r="NRO7" s="110"/>
      <c r="NRP7" s="110"/>
      <c r="NRQ7" s="110"/>
      <c r="NRR7" s="110"/>
      <c r="NRS7" s="110"/>
      <c r="NRT7" s="110"/>
      <c r="NRU7" s="110"/>
      <c r="NRV7" s="110"/>
      <c r="NRW7" s="110"/>
      <c r="NRX7" s="110"/>
      <c r="NRY7" s="110"/>
      <c r="NRZ7" s="110"/>
      <c r="NSA7" s="110"/>
      <c r="NSB7" s="110"/>
      <c r="NSC7" s="110"/>
      <c r="NSD7" s="110"/>
      <c r="NSE7" s="110"/>
      <c r="NSF7" s="110"/>
      <c r="NSG7" s="110"/>
      <c r="NSH7" s="110"/>
      <c r="NSI7" s="110"/>
      <c r="NSJ7" s="110"/>
      <c r="NSK7" s="110"/>
      <c r="NSL7" s="110"/>
      <c r="NSM7" s="110"/>
      <c r="NSN7" s="110"/>
      <c r="NSO7" s="110"/>
      <c r="NSP7" s="110"/>
      <c r="NSQ7" s="110"/>
      <c r="NSR7" s="110"/>
      <c r="NSS7" s="110"/>
      <c r="NST7" s="110"/>
      <c r="NSU7" s="110"/>
      <c r="NSV7" s="110"/>
      <c r="NSW7" s="110"/>
      <c r="NSX7" s="110"/>
      <c r="NSY7" s="110"/>
      <c r="NSZ7" s="110"/>
      <c r="NTA7" s="110"/>
      <c r="NTB7" s="110"/>
      <c r="NTC7" s="110"/>
      <c r="NTD7" s="110"/>
      <c r="NTE7" s="110"/>
      <c r="NTF7" s="110"/>
      <c r="NTG7" s="110"/>
      <c r="NTH7" s="110"/>
      <c r="NTI7" s="110"/>
      <c r="NTJ7" s="110"/>
      <c r="NTK7" s="110"/>
      <c r="NTL7" s="110"/>
      <c r="NTM7" s="110"/>
      <c r="NTN7" s="110"/>
      <c r="NTO7" s="110"/>
      <c r="NTP7" s="110"/>
      <c r="NTQ7" s="110"/>
      <c r="NTR7" s="110"/>
      <c r="NTS7" s="110"/>
      <c r="NTT7" s="110"/>
      <c r="NTU7" s="110"/>
      <c r="NTV7" s="110"/>
      <c r="NTW7" s="110"/>
      <c r="NTX7" s="110"/>
      <c r="NTY7" s="110"/>
      <c r="NTZ7" s="110"/>
      <c r="NUA7" s="110"/>
      <c r="NUB7" s="110"/>
      <c r="NUC7" s="110"/>
      <c r="NUD7" s="110"/>
      <c r="NUE7" s="110"/>
      <c r="NUF7" s="110"/>
      <c r="NUG7" s="110"/>
      <c r="NUH7" s="110"/>
      <c r="NUI7" s="110"/>
      <c r="NUJ7" s="110"/>
      <c r="NUK7" s="110"/>
      <c r="NUL7" s="110"/>
      <c r="NUM7" s="110"/>
      <c r="NUN7" s="110"/>
      <c r="NUO7" s="110"/>
      <c r="NUP7" s="110"/>
      <c r="NUQ7" s="110"/>
      <c r="NUR7" s="110"/>
      <c r="NUS7" s="110"/>
      <c r="NUT7" s="110"/>
      <c r="NUU7" s="110"/>
      <c r="NUV7" s="110"/>
      <c r="NUW7" s="110"/>
      <c r="NUX7" s="110"/>
      <c r="NUY7" s="110"/>
      <c r="NUZ7" s="110"/>
      <c r="NVA7" s="110"/>
      <c r="NVB7" s="110"/>
      <c r="NVC7" s="110"/>
      <c r="NVD7" s="110"/>
      <c r="NVE7" s="110"/>
      <c r="NVF7" s="110"/>
      <c r="NVG7" s="110"/>
      <c r="NVH7" s="110"/>
      <c r="NVI7" s="110"/>
      <c r="NVJ7" s="110"/>
      <c r="NVK7" s="110"/>
      <c r="NVL7" s="110"/>
      <c r="NVM7" s="110"/>
      <c r="NVN7" s="110"/>
      <c r="NVO7" s="110"/>
      <c r="NVP7" s="110"/>
      <c r="NVQ7" s="110"/>
      <c r="NVR7" s="110"/>
      <c r="NVS7" s="110"/>
      <c r="NVT7" s="110"/>
      <c r="NVU7" s="110"/>
      <c r="NVV7" s="110"/>
      <c r="NVW7" s="110"/>
      <c r="NVX7" s="110"/>
      <c r="NVY7" s="110"/>
      <c r="NVZ7" s="110"/>
      <c r="NWA7" s="110"/>
      <c r="NWB7" s="110"/>
      <c r="NWC7" s="110"/>
      <c r="NWD7" s="110"/>
      <c r="NWE7" s="110"/>
      <c r="NWF7" s="110"/>
      <c r="NWG7" s="110"/>
      <c r="NWH7" s="110"/>
      <c r="NWI7" s="110"/>
      <c r="NWJ7" s="110"/>
      <c r="NWK7" s="110"/>
      <c r="NWL7" s="110"/>
      <c r="NWM7" s="110"/>
      <c r="NWN7" s="110"/>
      <c r="NWO7" s="110"/>
      <c r="NWP7" s="110"/>
      <c r="NWQ7" s="110"/>
      <c r="NWR7" s="110"/>
      <c r="NWS7" s="110"/>
      <c r="NWT7" s="110"/>
      <c r="NWU7" s="110"/>
      <c r="NWV7" s="110"/>
      <c r="NWW7" s="110"/>
      <c r="NWX7" s="110"/>
      <c r="NWY7" s="110"/>
      <c r="NWZ7" s="110"/>
      <c r="NXA7" s="110"/>
      <c r="NXB7" s="110"/>
      <c r="NXC7" s="110"/>
      <c r="NXD7" s="110"/>
      <c r="NXE7" s="110"/>
      <c r="NXF7" s="110"/>
      <c r="NXG7" s="110"/>
      <c r="NXH7" s="110"/>
      <c r="NXI7" s="110"/>
      <c r="NXJ7" s="110"/>
      <c r="NXK7" s="110"/>
      <c r="NXL7" s="110"/>
      <c r="NXM7" s="110"/>
      <c r="NXN7" s="110"/>
      <c r="NXO7" s="110"/>
      <c r="NXP7" s="110"/>
      <c r="NXQ7" s="110"/>
      <c r="NXR7" s="110"/>
      <c r="NXS7" s="110"/>
      <c r="NXT7" s="110"/>
      <c r="NXU7" s="110"/>
      <c r="NXV7" s="110"/>
      <c r="NXW7" s="110"/>
      <c r="NXX7" s="110"/>
      <c r="NXY7" s="110"/>
      <c r="NXZ7" s="110"/>
      <c r="NYA7" s="110"/>
      <c r="NYB7" s="110"/>
      <c r="NYC7" s="110"/>
      <c r="NYD7" s="110"/>
      <c r="NYE7" s="110"/>
      <c r="NYF7" s="110"/>
      <c r="NYG7" s="110"/>
      <c r="NYH7" s="110"/>
      <c r="NYI7" s="110"/>
      <c r="NYJ7" s="110"/>
      <c r="NYK7" s="110"/>
      <c r="NYL7" s="110"/>
      <c r="NYM7" s="110"/>
      <c r="NYN7" s="110"/>
      <c r="NYO7" s="110"/>
      <c r="NYP7" s="110"/>
      <c r="NYQ7" s="110"/>
      <c r="NYR7" s="110"/>
      <c r="NYS7" s="110"/>
      <c r="NYT7" s="110"/>
      <c r="NYU7" s="110"/>
      <c r="NYV7" s="110"/>
      <c r="NYW7" s="110"/>
      <c r="NYX7" s="110"/>
      <c r="NYY7" s="110"/>
      <c r="NYZ7" s="110"/>
      <c r="NZA7" s="110"/>
      <c r="NZB7" s="110"/>
      <c r="NZC7" s="110"/>
      <c r="NZD7" s="110"/>
      <c r="NZE7" s="110"/>
      <c r="NZF7" s="110"/>
      <c r="NZG7" s="110"/>
      <c r="NZH7" s="110"/>
      <c r="NZI7" s="110"/>
      <c r="NZJ7" s="110"/>
      <c r="NZK7" s="110"/>
      <c r="NZL7" s="110"/>
      <c r="NZM7" s="110"/>
      <c r="NZN7" s="110"/>
      <c r="NZO7" s="110"/>
      <c r="NZP7" s="110"/>
      <c r="NZQ7" s="110"/>
      <c r="NZR7" s="110"/>
      <c r="NZS7" s="110"/>
      <c r="NZT7" s="110"/>
      <c r="NZU7" s="110"/>
      <c r="NZV7" s="110"/>
      <c r="NZW7" s="110"/>
      <c r="NZX7" s="110"/>
      <c r="NZY7" s="110"/>
      <c r="NZZ7" s="110"/>
      <c r="OAA7" s="110"/>
      <c r="OAB7" s="110"/>
      <c r="OAC7" s="110"/>
      <c r="OAD7" s="110"/>
      <c r="OAE7" s="110"/>
      <c r="OAF7" s="110"/>
      <c r="OAG7" s="110"/>
      <c r="OAH7" s="110"/>
      <c r="OAI7" s="110"/>
      <c r="OAJ7" s="110"/>
      <c r="OAK7" s="110"/>
      <c r="OAL7" s="110"/>
      <c r="OAM7" s="110"/>
      <c r="OAN7" s="110"/>
      <c r="OAO7" s="110"/>
      <c r="OAP7" s="110"/>
      <c r="OAQ7" s="110"/>
      <c r="OAR7" s="110"/>
      <c r="OAS7" s="110"/>
      <c r="OAT7" s="110"/>
      <c r="OAU7" s="110"/>
      <c r="OAV7" s="110"/>
      <c r="OAW7" s="110"/>
      <c r="OAX7" s="110"/>
      <c r="OAY7" s="110"/>
      <c r="OAZ7" s="110"/>
      <c r="OBA7" s="110"/>
      <c r="OBB7" s="110"/>
      <c r="OBC7" s="110"/>
      <c r="OBD7" s="110"/>
      <c r="OBE7" s="110"/>
      <c r="OBF7" s="110"/>
      <c r="OBG7" s="110"/>
      <c r="OBH7" s="110"/>
      <c r="OBI7" s="110"/>
      <c r="OBJ7" s="110"/>
      <c r="OBK7" s="110"/>
      <c r="OBL7" s="110"/>
      <c r="OBM7" s="110"/>
      <c r="OBN7" s="110"/>
      <c r="OBO7" s="110"/>
      <c r="OBP7" s="110"/>
      <c r="OBQ7" s="110"/>
      <c r="OBR7" s="110"/>
      <c r="OBS7" s="110"/>
      <c r="OBT7" s="110"/>
      <c r="OBU7" s="110"/>
      <c r="OBV7" s="110"/>
      <c r="OBW7" s="110"/>
      <c r="OBX7" s="110"/>
      <c r="OBY7" s="110"/>
      <c r="OBZ7" s="110"/>
      <c r="OCA7" s="110"/>
      <c r="OCB7" s="110"/>
      <c r="OCC7" s="110"/>
      <c r="OCD7" s="110"/>
      <c r="OCE7" s="110"/>
      <c r="OCF7" s="110"/>
      <c r="OCG7" s="110"/>
      <c r="OCH7" s="110"/>
      <c r="OCI7" s="110"/>
      <c r="OCJ7" s="110"/>
      <c r="OCK7" s="110"/>
      <c r="OCL7" s="110"/>
      <c r="OCM7" s="110"/>
      <c r="OCN7" s="110"/>
      <c r="OCO7" s="110"/>
      <c r="OCP7" s="110"/>
      <c r="OCQ7" s="110"/>
      <c r="OCR7" s="110"/>
      <c r="OCS7" s="110"/>
      <c r="OCT7" s="110"/>
      <c r="OCU7" s="110"/>
      <c r="OCV7" s="110"/>
      <c r="OCW7" s="110"/>
      <c r="OCX7" s="110"/>
      <c r="OCY7" s="110"/>
      <c r="OCZ7" s="110"/>
      <c r="ODA7" s="110"/>
      <c r="ODB7" s="110"/>
      <c r="ODC7" s="110"/>
      <c r="ODD7" s="110"/>
      <c r="ODE7" s="110"/>
      <c r="ODF7" s="110"/>
      <c r="ODG7" s="110"/>
      <c r="ODH7" s="110"/>
      <c r="ODI7" s="110"/>
      <c r="ODJ7" s="110"/>
      <c r="ODK7" s="110"/>
      <c r="ODL7" s="110"/>
      <c r="ODM7" s="110"/>
      <c r="ODN7" s="110"/>
      <c r="ODO7" s="110"/>
      <c r="ODP7" s="110"/>
      <c r="ODQ7" s="110"/>
      <c r="ODR7" s="110"/>
      <c r="ODS7" s="110"/>
      <c r="ODT7" s="110"/>
      <c r="ODU7" s="110"/>
      <c r="ODV7" s="110"/>
      <c r="ODW7" s="110"/>
      <c r="ODX7" s="110"/>
      <c r="ODY7" s="110"/>
      <c r="ODZ7" s="110"/>
      <c r="OEA7" s="110"/>
      <c r="OEB7" s="110"/>
      <c r="OEC7" s="110"/>
      <c r="OED7" s="110"/>
      <c r="OEE7" s="110"/>
      <c r="OEF7" s="110"/>
      <c r="OEG7" s="110"/>
      <c r="OEH7" s="110"/>
      <c r="OEI7" s="110"/>
      <c r="OEJ7" s="110"/>
      <c r="OEK7" s="110"/>
      <c r="OEL7" s="110"/>
      <c r="OEM7" s="110"/>
      <c r="OEN7" s="110"/>
      <c r="OEO7" s="110"/>
      <c r="OEP7" s="110"/>
      <c r="OEQ7" s="110"/>
      <c r="OER7" s="110"/>
      <c r="OES7" s="110"/>
      <c r="OET7" s="110"/>
      <c r="OEU7" s="110"/>
      <c r="OEV7" s="110"/>
      <c r="OEW7" s="110"/>
      <c r="OEX7" s="110"/>
      <c r="OEY7" s="110"/>
      <c r="OEZ7" s="110"/>
      <c r="OFA7" s="110"/>
      <c r="OFB7" s="110"/>
      <c r="OFC7" s="110"/>
      <c r="OFD7" s="110"/>
      <c r="OFE7" s="110"/>
      <c r="OFF7" s="110"/>
      <c r="OFG7" s="110"/>
      <c r="OFH7" s="110"/>
      <c r="OFI7" s="110"/>
      <c r="OFJ7" s="110"/>
      <c r="OFK7" s="110"/>
      <c r="OFL7" s="110"/>
      <c r="OFM7" s="110"/>
      <c r="OFN7" s="110"/>
      <c r="OFO7" s="110"/>
      <c r="OFP7" s="110"/>
      <c r="OFQ7" s="110"/>
      <c r="OFR7" s="110"/>
      <c r="OFS7" s="110"/>
      <c r="OFT7" s="110"/>
      <c r="OFU7" s="110"/>
      <c r="OFV7" s="110"/>
      <c r="OFW7" s="110"/>
      <c r="OFX7" s="110"/>
      <c r="OFY7" s="110"/>
      <c r="OFZ7" s="110"/>
      <c r="OGA7" s="110"/>
      <c r="OGB7" s="110"/>
      <c r="OGC7" s="110"/>
      <c r="OGD7" s="110"/>
      <c r="OGE7" s="110"/>
      <c r="OGF7" s="110"/>
      <c r="OGG7" s="110"/>
      <c r="OGH7" s="110"/>
      <c r="OGI7" s="110"/>
      <c r="OGJ7" s="110"/>
      <c r="OGK7" s="110"/>
      <c r="OGL7" s="110"/>
      <c r="OGM7" s="110"/>
      <c r="OGN7" s="110"/>
      <c r="OGO7" s="110"/>
      <c r="OGP7" s="110"/>
      <c r="OGQ7" s="110"/>
      <c r="OGR7" s="110"/>
      <c r="OGS7" s="110"/>
      <c r="OGT7" s="110"/>
      <c r="OGU7" s="110"/>
      <c r="OGV7" s="110"/>
      <c r="OGW7" s="110"/>
      <c r="OGX7" s="110"/>
      <c r="OGY7" s="110"/>
      <c r="OGZ7" s="110"/>
      <c r="OHA7" s="110"/>
      <c r="OHB7" s="110"/>
      <c r="OHC7" s="110"/>
      <c r="OHD7" s="110"/>
      <c r="OHE7" s="110"/>
      <c r="OHF7" s="110"/>
      <c r="OHG7" s="110"/>
      <c r="OHH7" s="110"/>
      <c r="OHI7" s="110"/>
      <c r="OHJ7" s="110"/>
      <c r="OHK7" s="110"/>
      <c r="OHL7" s="110"/>
      <c r="OHM7" s="110"/>
      <c r="OHN7" s="110"/>
      <c r="OHO7" s="110"/>
      <c r="OHP7" s="110"/>
      <c r="OHQ7" s="110"/>
      <c r="OHR7" s="110"/>
      <c r="OHS7" s="110"/>
      <c r="OHT7" s="110"/>
      <c r="OHU7" s="110"/>
      <c r="OHV7" s="110"/>
      <c r="OHW7" s="110"/>
      <c r="OHX7" s="110"/>
      <c r="OHY7" s="110"/>
      <c r="OHZ7" s="110"/>
      <c r="OIA7" s="110"/>
      <c r="OIB7" s="110"/>
      <c r="OIC7" s="110"/>
      <c r="OID7" s="110"/>
      <c r="OIE7" s="110"/>
      <c r="OIF7" s="110"/>
      <c r="OIG7" s="110"/>
      <c r="OIH7" s="110"/>
      <c r="OII7" s="110"/>
      <c r="OIJ7" s="110"/>
      <c r="OIK7" s="110"/>
      <c r="OIL7" s="110"/>
      <c r="OIM7" s="110"/>
      <c r="OIN7" s="110"/>
      <c r="OIO7" s="110"/>
      <c r="OIP7" s="110"/>
      <c r="OIQ7" s="110"/>
      <c r="OIR7" s="110"/>
      <c r="OIS7" s="110"/>
      <c r="OIT7" s="110"/>
      <c r="OIU7" s="110"/>
      <c r="OIV7" s="110"/>
      <c r="OIW7" s="110"/>
      <c r="OIX7" s="110"/>
      <c r="OIY7" s="110"/>
      <c r="OIZ7" s="110"/>
      <c r="OJA7" s="110"/>
      <c r="OJB7" s="110"/>
      <c r="OJC7" s="110"/>
      <c r="OJD7" s="110"/>
      <c r="OJE7" s="110"/>
      <c r="OJF7" s="110"/>
      <c r="OJG7" s="110"/>
      <c r="OJH7" s="110"/>
      <c r="OJI7" s="110"/>
      <c r="OJJ7" s="110"/>
      <c r="OJK7" s="110"/>
      <c r="OJL7" s="110"/>
      <c r="OJM7" s="110"/>
      <c r="OJN7" s="110"/>
      <c r="OJO7" s="110"/>
      <c r="OJP7" s="110"/>
      <c r="OJQ7" s="110"/>
      <c r="OJR7" s="110"/>
      <c r="OJS7" s="110"/>
      <c r="OJT7" s="110"/>
      <c r="OJU7" s="110"/>
      <c r="OJV7" s="110"/>
      <c r="OJW7" s="110"/>
      <c r="OJX7" s="110"/>
      <c r="OJY7" s="110"/>
      <c r="OJZ7" s="110"/>
      <c r="OKA7" s="110"/>
      <c r="OKB7" s="110"/>
      <c r="OKC7" s="110"/>
      <c r="OKD7" s="110"/>
      <c r="OKE7" s="110"/>
      <c r="OKF7" s="110"/>
      <c r="OKG7" s="110"/>
      <c r="OKH7" s="110"/>
      <c r="OKI7" s="110"/>
      <c r="OKJ7" s="110"/>
      <c r="OKK7" s="110"/>
      <c r="OKL7" s="110"/>
      <c r="OKM7" s="110"/>
      <c r="OKN7" s="110"/>
      <c r="OKO7" s="110"/>
      <c r="OKP7" s="110"/>
      <c r="OKQ7" s="110"/>
      <c r="OKR7" s="110"/>
      <c r="OKS7" s="110"/>
      <c r="OKT7" s="110"/>
      <c r="OKU7" s="110"/>
      <c r="OKV7" s="110"/>
      <c r="OKW7" s="110"/>
      <c r="OKX7" s="110"/>
      <c r="OKY7" s="110"/>
      <c r="OKZ7" s="110"/>
      <c r="OLA7" s="110"/>
      <c r="OLB7" s="110"/>
      <c r="OLC7" s="110"/>
      <c r="OLD7" s="110"/>
      <c r="OLE7" s="110"/>
      <c r="OLF7" s="110"/>
      <c r="OLG7" s="110"/>
      <c r="OLH7" s="110"/>
      <c r="OLI7" s="110"/>
      <c r="OLJ7" s="110"/>
      <c r="OLK7" s="110"/>
      <c r="OLL7" s="110"/>
      <c r="OLM7" s="110"/>
      <c r="OLN7" s="110"/>
      <c r="OLO7" s="110"/>
      <c r="OLP7" s="110"/>
      <c r="OLQ7" s="110"/>
      <c r="OLR7" s="110"/>
      <c r="OLS7" s="110"/>
      <c r="OLT7" s="110"/>
      <c r="OLU7" s="110"/>
      <c r="OLV7" s="110"/>
      <c r="OLW7" s="110"/>
      <c r="OLX7" s="110"/>
      <c r="OLY7" s="110"/>
      <c r="OLZ7" s="110"/>
      <c r="OMA7" s="110"/>
      <c r="OMB7" s="110"/>
      <c r="OMC7" s="110"/>
      <c r="OMD7" s="110"/>
      <c r="OME7" s="110"/>
      <c r="OMF7" s="110"/>
      <c r="OMG7" s="110"/>
      <c r="OMH7" s="110"/>
      <c r="OMI7" s="110"/>
      <c r="OMJ7" s="110"/>
      <c r="OMK7" s="110"/>
      <c r="OML7" s="110"/>
      <c r="OMM7" s="110"/>
      <c r="OMN7" s="110"/>
      <c r="OMO7" s="110"/>
      <c r="OMP7" s="110"/>
      <c r="OMQ7" s="110"/>
      <c r="OMR7" s="110"/>
      <c r="OMS7" s="110"/>
      <c r="OMT7" s="110"/>
      <c r="OMU7" s="110"/>
      <c r="OMV7" s="110"/>
      <c r="OMW7" s="110"/>
      <c r="OMX7" s="110"/>
      <c r="OMY7" s="110"/>
      <c r="OMZ7" s="110"/>
      <c r="ONA7" s="110"/>
      <c r="ONB7" s="110"/>
      <c r="ONC7" s="110"/>
      <c r="OND7" s="110"/>
      <c r="ONE7" s="110"/>
      <c r="ONF7" s="110"/>
      <c r="ONG7" s="110"/>
      <c r="ONH7" s="110"/>
      <c r="ONI7" s="110"/>
      <c r="ONJ7" s="110"/>
      <c r="ONK7" s="110"/>
      <c r="ONL7" s="110"/>
      <c r="ONM7" s="110"/>
      <c r="ONN7" s="110"/>
      <c r="ONO7" s="110"/>
      <c r="ONP7" s="110"/>
      <c r="ONQ7" s="110"/>
      <c r="ONR7" s="110"/>
      <c r="ONS7" s="110"/>
      <c r="ONT7" s="110"/>
      <c r="ONU7" s="110"/>
      <c r="ONV7" s="110"/>
      <c r="ONW7" s="110"/>
      <c r="ONX7" s="110"/>
      <c r="ONY7" s="110"/>
      <c r="ONZ7" s="110"/>
      <c r="OOA7" s="110"/>
      <c r="OOB7" s="110"/>
      <c r="OOC7" s="110"/>
      <c r="OOD7" s="110"/>
      <c r="OOE7" s="110"/>
      <c r="OOF7" s="110"/>
      <c r="OOG7" s="110"/>
      <c r="OOH7" s="110"/>
      <c r="OOI7" s="110"/>
      <c r="OOJ7" s="110"/>
      <c r="OOK7" s="110"/>
      <c r="OOL7" s="110"/>
      <c r="OOM7" s="110"/>
      <c r="OON7" s="110"/>
      <c r="OOO7" s="110"/>
      <c r="OOP7" s="110"/>
      <c r="OOQ7" s="110"/>
      <c r="OOR7" s="110"/>
      <c r="OOS7" s="110"/>
      <c r="OOT7" s="110"/>
      <c r="OOU7" s="110"/>
      <c r="OOV7" s="110"/>
      <c r="OOW7" s="110"/>
      <c r="OOX7" s="110"/>
      <c r="OOY7" s="110"/>
      <c r="OOZ7" s="110"/>
      <c r="OPA7" s="110"/>
      <c r="OPB7" s="110"/>
      <c r="OPC7" s="110"/>
      <c r="OPD7" s="110"/>
      <c r="OPE7" s="110"/>
      <c r="OPF7" s="110"/>
      <c r="OPG7" s="110"/>
      <c r="OPH7" s="110"/>
      <c r="OPI7" s="110"/>
      <c r="OPJ7" s="110"/>
      <c r="OPK7" s="110"/>
      <c r="OPL7" s="110"/>
      <c r="OPM7" s="110"/>
      <c r="OPN7" s="110"/>
      <c r="OPO7" s="110"/>
      <c r="OPP7" s="110"/>
      <c r="OPQ7" s="110"/>
      <c r="OPR7" s="110"/>
      <c r="OPS7" s="110"/>
      <c r="OPT7" s="110"/>
      <c r="OPU7" s="110"/>
      <c r="OPV7" s="110"/>
      <c r="OPW7" s="110"/>
      <c r="OPX7" s="110"/>
      <c r="OPY7" s="110"/>
      <c r="OPZ7" s="110"/>
      <c r="OQA7" s="110"/>
      <c r="OQB7" s="110"/>
      <c r="OQC7" s="110"/>
      <c r="OQD7" s="110"/>
      <c r="OQE7" s="110"/>
      <c r="OQF7" s="110"/>
      <c r="OQG7" s="110"/>
      <c r="OQH7" s="110"/>
      <c r="OQI7" s="110"/>
      <c r="OQJ7" s="110"/>
      <c r="OQK7" s="110"/>
      <c r="OQL7" s="110"/>
      <c r="OQM7" s="110"/>
      <c r="OQN7" s="110"/>
      <c r="OQO7" s="110"/>
      <c r="OQP7" s="110"/>
      <c r="OQQ7" s="110"/>
      <c r="OQR7" s="110"/>
      <c r="OQS7" s="110"/>
      <c r="OQT7" s="110"/>
      <c r="OQU7" s="110"/>
      <c r="OQV7" s="110"/>
      <c r="OQW7" s="110"/>
      <c r="OQX7" s="110"/>
      <c r="OQY7" s="110"/>
      <c r="OQZ7" s="110"/>
      <c r="ORA7" s="110"/>
      <c r="ORB7" s="110"/>
      <c r="ORC7" s="110"/>
      <c r="ORD7" s="110"/>
      <c r="ORE7" s="110"/>
      <c r="ORF7" s="110"/>
      <c r="ORG7" s="110"/>
      <c r="ORH7" s="110"/>
      <c r="ORI7" s="110"/>
      <c r="ORJ7" s="110"/>
      <c r="ORK7" s="110"/>
      <c r="ORL7" s="110"/>
      <c r="ORM7" s="110"/>
      <c r="ORN7" s="110"/>
      <c r="ORO7" s="110"/>
      <c r="ORP7" s="110"/>
      <c r="ORQ7" s="110"/>
      <c r="ORR7" s="110"/>
      <c r="ORS7" s="110"/>
      <c r="ORT7" s="110"/>
      <c r="ORU7" s="110"/>
      <c r="ORV7" s="110"/>
      <c r="ORW7" s="110"/>
      <c r="ORX7" s="110"/>
      <c r="ORY7" s="110"/>
      <c r="ORZ7" s="110"/>
      <c r="OSA7" s="110"/>
      <c r="OSB7" s="110"/>
      <c r="OSC7" s="110"/>
      <c r="OSD7" s="110"/>
      <c r="OSE7" s="110"/>
      <c r="OSF7" s="110"/>
      <c r="OSG7" s="110"/>
      <c r="OSH7" s="110"/>
      <c r="OSI7" s="110"/>
      <c r="OSJ7" s="110"/>
      <c r="OSK7" s="110"/>
      <c r="OSL7" s="110"/>
      <c r="OSM7" s="110"/>
      <c r="OSN7" s="110"/>
      <c r="OSO7" s="110"/>
      <c r="OSP7" s="110"/>
      <c r="OSQ7" s="110"/>
      <c r="OSR7" s="110"/>
      <c r="OSS7" s="110"/>
      <c r="OST7" s="110"/>
      <c r="OSU7" s="110"/>
      <c r="OSV7" s="110"/>
      <c r="OSW7" s="110"/>
      <c r="OSX7" s="110"/>
      <c r="OSY7" s="110"/>
      <c r="OSZ7" s="110"/>
      <c r="OTA7" s="110"/>
      <c r="OTB7" s="110"/>
      <c r="OTC7" s="110"/>
      <c r="OTD7" s="110"/>
      <c r="OTE7" s="110"/>
      <c r="OTF7" s="110"/>
      <c r="OTG7" s="110"/>
      <c r="OTH7" s="110"/>
      <c r="OTI7" s="110"/>
      <c r="OTJ7" s="110"/>
      <c r="OTK7" s="110"/>
      <c r="OTL7" s="110"/>
      <c r="OTM7" s="110"/>
      <c r="OTN7" s="110"/>
      <c r="OTO7" s="110"/>
      <c r="OTP7" s="110"/>
      <c r="OTQ7" s="110"/>
      <c r="OTR7" s="110"/>
      <c r="OTS7" s="110"/>
      <c r="OTT7" s="110"/>
      <c r="OTU7" s="110"/>
      <c r="OTV7" s="110"/>
      <c r="OTW7" s="110"/>
      <c r="OTX7" s="110"/>
      <c r="OTY7" s="110"/>
      <c r="OTZ7" s="110"/>
      <c r="OUA7" s="110"/>
      <c r="OUB7" s="110"/>
      <c r="OUC7" s="110"/>
      <c r="OUD7" s="110"/>
      <c r="OUE7" s="110"/>
      <c r="OUF7" s="110"/>
      <c r="OUG7" s="110"/>
      <c r="OUH7" s="110"/>
      <c r="OUI7" s="110"/>
      <c r="OUJ7" s="110"/>
      <c r="OUK7" s="110"/>
      <c r="OUL7" s="110"/>
      <c r="OUM7" s="110"/>
      <c r="OUN7" s="110"/>
      <c r="OUO7" s="110"/>
      <c r="OUP7" s="110"/>
      <c r="OUQ7" s="110"/>
      <c r="OUR7" s="110"/>
      <c r="OUS7" s="110"/>
      <c r="OUT7" s="110"/>
      <c r="OUU7" s="110"/>
      <c r="OUV7" s="110"/>
      <c r="OUW7" s="110"/>
      <c r="OUX7" s="110"/>
      <c r="OUY7" s="110"/>
      <c r="OUZ7" s="110"/>
      <c r="OVA7" s="110"/>
      <c r="OVB7" s="110"/>
      <c r="OVC7" s="110"/>
      <c r="OVD7" s="110"/>
      <c r="OVE7" s="110"/>
      <c r="OVF7" s="110"/>
      <c r="OVG7" s="110"/>
      <c r="OVH7" s="110"/>
      <c r="OVI7" s="110"/>
      <c r="OVJ7" s="110"/>
      <c r="OVK7" s="110"/>
      <c r="OVL7" s="110"/>
      <c r="OVM7" s="110"/>
      <c r="OVN7" s="110"/>
      <c r="OVO7" s="110"/>
      <c r="OVP7" s="110"/>
      <c r="OVQ7" s="110"/>
      <c r="OVR7" s="110"/>
      <c r="OVS7" s="110"/>
      <c r="OVT7" s="110"/>
      <c r="OVU7" s="110"/>
      <c r="OVV7" s="110"/>
      <c r="OVW7" s="110"/>
      <c r="OVX7" s="110"/>
      <c r="OVY7" s="110"/>
      <c r="OVZ7" s="110"/>
      <c r="OWA7" s="110"/>
      <c r="OWB7" s="110"/>
      <c r="OWC7" s="110"/>
      <c r="OWD7" s="110"/>
      <c r="OWE7" s="110"/>
      <c r="OWF7" s="110"/>
      <c r="OWG7" s="110"/>
      <c r="OWH7" s="110"/>
      <c r="OWI7" s="110"/>
      <c r="OWJ7" s="110"/>
      <c r="OWK7" s="110"/>
      <c r="OWL7" s="110"/>
      <c r="OWM7" s="110"/>
      <c r="OWN7" s="110"/>
      <c r="OWO7" s="110"/>
      <c r="OWP7" s="110"/>
      <c r="OWQ7" s="110"/>
      <c r="OWR7" s="110"/>
      <c r="OWS7" s="110"/>
      <c r="OWT7" s="110"/>
      <c r="OWU7" s="110"/>
      <c r="OWV7" s="110"/>
      <c r="OWW7" s="110"/>
      <c r="OWX7" s="110"/>
      <c r="OWY7" s="110"/>
      <c r="OWZ7" s="110"/>
      <c r="OXA7" s="110"/>
      <c r="OXB7" s="110"/>
      <c r="OXC7" s="110"/>
      <c r="OXD7" s="110"/>
      <c r="OXE7" s="110"/>
      <c r="OXF7" s="110"/>
      <c r="OXG7" s="110"/>
      <c r="OXH7" s="110"/>
      <c r="OXI7" s="110"/>
      <c r="OXJ7" s="110"/>
      <c r="OXK7" s="110"/>
      <c r="OXL7" s="110"/>
      <c r="OXM7" s="110"/>
      <c r="OXN7" s="110"/>
      <c r="OXO7" s="110"/>
      <c r="OXP7" s="110"/>
      <c r="OXQ7" s="110"/>
      <c r="OXR7" s="110"/>
      <c r="OXS7" s="110"/>
      <c r="OXT7" s="110"/>
      <c r="OXU7" s="110"/>
      <c r="OXV7" s="110"/>
      <c r="OXW7" s="110"/>
      <c r="OXX7" s="110"/>
      <c r="OXY7" s="110"/>
      <c r="OXZ7" s="110"/>
      <c r="OYA7" s="110"/>
      <c r="OYB7" s="110"/>
      <c r="OYC7" s="110"/>
      <c r="OYD7" s="110"/>
      <c r="OYE7" s="110"/>
      <c r="OYF7" s="110"/>
      <c r="OYG7" s="110"/>
      <c r="OYH7" s="110"/>
      <c r="OYI7" s="110"/>
      <c r="OYJ7" s="110"/>
      <c r="OYK7" s="110"/>
      <c r="OYL7" s="110"/>
      <c r="OYM7" s="110"/>
      <c r="OYN7" s="110"/>
      <c r="OYO7" s="110"/>
      <c r="OYP7" s="110"/>
      <c r="OYQ7" s="110"/>
      <c r="OYR7" s="110"/>
      <c r="OYS7" s="110"/>
      <c r="OYT7" s="110"/>
      <c r="OYU7" s="110"/>
      <c r="OYV7" s="110"/>
      <c r="OYW7" s="110"/>
      <c r="OYX7" s="110"/>
      <c r="OYY7" s="110"/>
      <c r="OYZ7" s="110"/>
      <c r="OZA7" s="110"/>
      <c r="OZB7" s="110"/>
      <c r="OZC7" s="110"/>
      <c r="OZD7" s="110"/>
      <c r="OZE7" s="110"/>
      <c r="OZF7" s="110"/>
      <c r="OZG7" s="110"/>
      <c r="OZH7" s="110"/>
      <c r="OZI7" s="110"/>
      <c r="OZJ7" s="110"/>
      <c r="OZK7" s="110"/>
      <c r="OZL7" s="110"/>
      <c r="OZM7" s="110"/>
      <c r="OZN7" s="110"/>
      <c r="OZO7" s="110"/>
      <c r="OZP7" s="110"/>
      <c r="OZQ7" s="110"/>
      <c r="OZR7" s="110"/>
      <c r="OZS7" s="110"/>
      <c r="OZT7" s="110"/>
      <c r="OZU7" s="110"/>
      <c r="OZV7" s="110"/>
      <c r="OZW7" s="110"/>
      <c r="OZX7" s="110"/>
      <c r="OZY7" s="110"/>
      <c r="OZZ7" s="110"/>
      <c r="PAA7" s="110"/>
      <c r="PAB7" s="110"/>
      <c r="PAC7" s="110"/>
      <c r="PAD7" s="110"/>
      <c r="PAE7" s="110"/>
      <c r="PAF7" s="110"/>
      <c r="PAG7" s="110"/>
      <c r="PAH7" s="110"/>
      <c r="PAI7" s="110"/>
      <c r="PAJ7" s="110"/>
      <c r="PAK7" s="110"/>
      <c r="PAL7" s="110"/>
      <c r="PAM7" s="110"/>
      <c r="PAN7" s="110"/>
      <c r="PAO7" s="110"/>
      <c r="PAP7" s="110"/>
      <c r="PAQ7" s="110"/>
      <c r="PAR7" s="110"/>
      <c r="PAS7" s="110"/>
      <c r="PAT7" s="110"/>
      <c r="PAU7" s="110"/>
      <c r="PAV7" s="110"/>
      <c r="PAW7" s="110"/>
      <c r="PAX7" s="110"/>
      <c r="PAY7" s="110"/>
      <c r="PAZ7" s="110"/>
      <c r="PBA7" s="110"/>
      <c r="PBB7" s="110"/>
      <c r="PBC7" s="110"/>
      <c r="PBD7" s="110"/>
      <c r="PBE7" s="110"/>
      <c r="PBF7" s="110"/>
      <c r="PBG7" s="110"/>
      <c r="PBH7" s="110"/>
      <c r="PBI7" s="110"/>
      <c r="PBJ7" s="110"/>
      <c r="PBK7" s="110"/>
      <c r="PBL7" s="110"/>
      <c r="PBM7" s="110"/>
      <c r="PBN7" s="110"/>
      <c r="PBO7" s="110"/>
      <c r="PBP7" s="110"/>
      <c r="PBQ7" s="110"/>
      <c r="PBR7" s="110"/>
      <c r="PBS7" s="110"/>
      <c r="PBT7" s="110"/>
      <c r="PBU7" s="110"/>
      <c r="PBV7" s="110"/>
      <c r="PBW7" s="110"/>
      <c r="PBX7" s="110"/>
      <c r="PBY7" s="110"/>
      <c r="PBZ7" s="110"/>
      <c r="PCA7" s="110"/>
      <c r="PCB7" s="110"/>
      <c r="PCC7" s="110"/>
      <c r="PCD7" s="110"/>
      <c r="PCE7" s="110"/>
      <c r="PCF7" s="110"/>
      <c r="PCG7" s="110"/>
      <c r="PCH7" s="110"/>
      <c r="PCI7" s="110"/>
      <c r="PCJ7" s="110"/>
      <c r="PCK7" s="110"/>
      <c r="PCL7" s="110"/>
      <c r="PCM7" s="110"/>
      <c r="PCN7" s="110"/>
      <c r="PCO7" s="110"/>
      <c r="PCP7" s="110"/>
      <c r="PCQ7" s="110"/>
      <c r="PCR7" s="110"/>
      <c r="PCS7" s="110"/>
      <c r="PCT7" s="110"/>
      <c r="PCU7" s="110"/>
      <c r="PCV7" s="110"/>
      <c r="PCW7" s="110"/>
      <c r="PCX7" s="110"/>
      <c r="PCY7" s="110"/>
      <c r="PCZ7" s="110"/>
      <c r="PDA7" s="110"/>
      <c r="PDB7" s="110"/>
      <c r="PDC7" s="110"/>
      <c r="PDD7" s="110"/>
      <c r="PDE7" s="110"/>
      <c r="PDF7" s="110"/>
      <c r="PDG7" s="110"/>
      <c r="PDH7" s="110"/>
      <c r="PDI7" s="110"/>
      <c r="PDJ7" s="110"/>
      <c r="PDK7" s="110"/>
      <c r="PDL7" s="110"/>
      <c r="PDM7" s="110"/>
      <c r="PDN7" s="110"/>
      <c r="PDO7" s="110"/>
      <c r="PDP7" s="110"/>
      <c r="PDQ7" s="110"/>
      <c r="PDR7" s="110"/>
      <c r="PDS7" s="110"/>
      <c r="PDT7" s="110"/>
      <c r="PDU7" s="110"/>
      <c r="PDV7" s="110"/>
      <c r="PDW7" s="110"/>
      <c r="PDX7" s="110"/>
      <c r="PDY7" s="110"/>
      <c r="PDZ7" s="110"/>
      <c r="PEA7" s="110"/>
      <c r="PEB7" s="110"/>
      <c r="PEC7" s="110"/>
      <c r="PED7" s="110"/>
      <c r="PEE7" s="110"/>
      <c r="PEF7" s="110"/>
      <c r="PEG7" s="110"/>
      <c r="PEH7" s="110"/>
      <c r="PEI7" s="110"/>
      <c r="PEJ7" s="110"/>
      <c r="PEK7" s="110"/>
      <c r="PEL7" s="110"/>
      <c r="PEM7" s="110"/>
      <c r="PEN7" s="110"/>
      <c r="PEO7" s="110"/>
      <c r="PEP7" s="110"/>
      <c r="PEQ7" s="110"/>
      <c r="PER7" s="110"/>
      <c r="PES7" s="110"/>
      <c r="PET7" s="110"/>
      <c r="PEU7" s="110"/>
      <c r="PEV7" s="110"/>
      <c r="PEW7" s="110"/>
      <c r="PEX7" s="110"/>
      <c r="PEY7" s="110"/>
      <c r="PEZ7" s="110"/>
      <c r="PFA7" s="110"/>
      <c r="PFB7" s="110"/>
      <c r="PFC7" s="110"/>
      <c r="PFD7" s="110"/>
      <c r="PFE7" s="110"/>
      <c r="PFF7" s="110"/>
      <c r="PFG7" s="110"/>
      <c r="PFH7" s="110"/>
      <c r="PFI7" s="110"/>
      <c r="PFJ7" s="110"/>
      <c r="PFK7" s="110"/>
      <c r="PFL7" s="110"/>
      <c r="PFM7" s="110"/>
      <c r="PFN7" s="110"/>
      <c r="PFO7" s="110"/>
      <c r="PFP7" s="110"/>
      <c r="PFQ7" s="110"/>
      <c r="PFR7" s="110"/>
      <c r="PFS7" s="110"/>
      <c r="PFT7" s="110"/>
      <c r="PFU7" s="110"/>
      <c r="PFV7" s="110"/>
      <c r="PFW7" s="110"/>
      <c r="PFX7" s="110"/>
      <c r="PFY7" s="110"/>
      <c r="PFZ7" s="110"/>
      <c r="PGA7" s="110"/>
      <c r="PGB7" s="110"/>
      <c r="PGC7" s="110"/>
      <c r="PGD7" s="110"/>
      <c r="PGE7" s="110"/>
      <c r="PGF7" s="110"/>
      <c r="PGG7" s="110"/>
      <c r="PGH7" s="110"/>
      <c r="PGI7" s="110"/>
      <c r="PGJ7" s="110"/>
      <c r="PGK7" s="110"/>
      <c r="PGL7" s="110"/>
      <c r="PGM7" s="110"/>
      <c r="PGN7" s="110"/>
      <c r="PGO7" s="110"/>
      <c r="PGP7" s="110"/>
      <c r="PGQ7" s="110"/>
      <c r="PGR7" s="110"/>
      <c r="PGS7" s="110"/>
      <c r="PGT7" s="110"/>
      <c r="PGU7" s="110"/>
      <c r="PGV7" s="110"/>
      <c r="PGW7" s="110"/>
      <c r="PGX7" s="110"/>
      <c r="PGY7" s="110"/>
      <c r="PGZ7" s="110"/>
      <c r="PHA7" s="110"/>
      <c r="PHB7" s="110"/>
      <c r="PHC7" s="110"/>
      <c r="PHD7" s="110"/>
      <c r="PHE7" s="110"/>
      <c r="PHF7" s="110"/>
      <c r="PHG7" s="110"/>
      <c r="PHH7" s="110"/>
      <c r="PHI7" s="110"/>
      <c r="PHJ7" s="110"/>
      <c r="PHK7" s="110"/>
      <c r="PHL7" s="110"/>
      <c r="PHM7" s="110"/>
      <c r="PHN7" s="110"/>
      <c r="PHO7" s="110"/>
      <c r="PHP7" s="110"/>
      <c r="PHQ7" s="110"/>
      <c r="PHR7" s="110"/>
      <c r="PHS7" s="110"/>
      <c r="PHT7" s="110"/>
      <c r="PHU7" s="110"/>
      <c r="PHV7" s="110"/>
      <c r="PHW7" s="110"/>
      <c r="PHX7" s="110"/>
      <c r="PHY7" s="110"/>
      <c r="PHZ7" s="110"/>
      <c r="PIA7" s="110"/>
      <c r="PIB7" s="110"/>
      <c r="PIC7" s="110"/>
      <c r="PID7" s="110"/>
      <c r="PIE7" s="110"/>
      <c r="PIF7" s="110"/>
      <c r="PIG7" s="110"/>
      <c r="PIH7" s="110"/>
      <c r="PII7" s="110"/>
      <c r="PIJ7" s="110"/>
      <c r="PIK7" s="110"/>
      <c r="PIL7" s="110"/>
      <c r="PIM7" s="110"/>
      <c r="PIN7" s="110"/>
      <c r="PIO7" s="110"/>
      <c r="PIP7" s="110"/>
      <c r="PIQ7" s="110"/>
      <c r="PIR7" s="110"/>
      <c r="PIS7" s="110"/>
      <c r="PIT7" s="110"/>
      <c r="PIU7" s="110"/>
      <c r="PIV7" s="110"/>
      <c r="PIW7" s="110"/>
      <c r="PIX7" s="110"/>
      <c r="PIY7" s="110"/>
      <c r="PIZ7" s="110"/>
      <c r="PJA7" s="110"/>
      <c r="PJB7" s="110"/>
      <c r="PJC7" s="110"/>
      <c r="PJD7" s="110"/>
      <c r="PJE7" s="110"/>
      <c r="PJF7" s="110"/>
      <c r="PJG7" s="110"/>
      <c r="PJH7" s="110"/>
      <c r="PJI7" s="110"/>
      <c r="PJJ7" s="110"/>
      <c r="PJK7" s="110"/>
      <c r="PJL7" s="110"/>
      <c r="PJM7" s="110"/>
      <c r="PJN7" s="110"/>
      <c r="PJO7" s="110"/>
      <c r="PJP7" s="110"/>
      <c r="PJQ7" s="110"/>
      <c r="PJR7" s="110"/>
      <c r="PJS7" s="110"/>
      <c r="PJT7" s="110"/>
      <c r="PJU7" s="110"/>
      <c r="PJV7" s="110"/>
      <c r="PJW7" s="110"/>
      <c r="PJX7" s="110"/>
      <c r="PJY7" s="110"/>
      <c r="PJZ7" s="110"/>
      <c r="PKA7" s="110"/>
      <c r="PKB7" s="110"/>
      <c r="PKC7" s="110"/>
      <c r="PKD7" s="110"/>
      <c r="PKE7" s="110"/>
      <c r="PKF7" s="110"/>
      <c r="PKG7" s="110"/>
      <c r="PKH7" s="110"/>
      <c r="PKI7" s="110"/>
      <c r="PKJ7" s="110"/>
      <c r="PKK7" s="110"/>
      <c r="PKL7" s="110"/>
      <c r="PKM7" s="110"/>
      <c r="PKN7" s="110"/>
      <c r="PKO7" s="110"/>
      <c r="PKP7" s="110"/>
      <c r="PKQ7" s="110"/>
      <c r="PKR7" s="110"/>
      <c r="PKS7" s="110"/>
      <c r="PKT7" s="110"/>
      <c r="PKU7" s="110"/>
      <c r="PKV7" s="110"/>
      <c r="PKW7" s="110"/>
      <c r="PKX7" s="110"/>
      <c r="PKY7" s="110"/>
      <c r="PKZ7" s="110"/>
      <c r="PLA7" s="110"/>
      <c r="PLB7" s="110"/>
      <c r="PLC7" s="110"/>
      <c r="PLD7" s="110"/>
      <c r="PLE7" s="110"/>
      <c r="PLF7" s="110"/>
      <c r="PLG7" s="110"/>
      <c r="PLH7" s="110"/>
      <c r="PLI7" s="110"/>
      <c r="PLJ7" s="110"/>
      <c r="PLK7" s="110"/>
      <c r="PLL7" s="110"/>
      <c r="PLM7" s="110"/>
      <c r="PLN7" s="110"/>
      <c r="PLO7" s="110"/>
      <c r="PLP7" s="110"/>
      <c r="PLQ7" s="110"/>
      <c r="PLR7" s="110"/>
      <c r="PLS7" s="110"/>
      <c r="PLT7" s="110"/>
      <c r="PLU7" s="110"/>
      <c r="PLV7" s="110"/>
      <c r="PLW7" s="110"/>
      <c r="PLX7" s="110"/>
      <c r="PLY7" s="110"/>
      <c r="PLZ7" s="110"/>
      <c r="PMA7" s="110"/>
      <c r="PMB7" s="110"/>
      <c r="PMC7" s="110"/>
      <c r="PMD7" s="110"/>
      <c r="PME7" s="110"/>
      <c r="PMF7" s="110"/>
      <c r="PMG7" s="110"/>
      <c r="PMH7" s="110"/>
      <c r="PMI7" s="110"/>
      <c r="PMJ7" s="110"/>
      <c r="PMK7" s="110"/>
      <c r="PML7" s="110"/>
      <c r="PMM7" s="110"/>
      <c r="PMN7" s="110"/>
      <c r="PMO7" s="110"/>
      <c r="PMP7" s="110"/>
      <c r="PMQ7" s="110"/>
      <c r="PMR7" s="110"/>
      <c r="PMS7" s="110"/>
      <c r="PMT7" s="110"/>
      <c r="PMU7" s="110"/>
      <c r="PMV7" s="110"/>
      <c r="PMW7" s="110"/>
      <c r="PMX7" s="110"/>
      <c r="PMY7" s="110"/>
      <c r="PMZ7" s="110"/>
      <c r="PNA7" s="110"/>
      <c r="PNB7" s="110"/>
      <c r="PNC7" s="110"/>
      <c r="PND7" s="110"/>
      <c r="PNE7" s="110"/>
      <c r="PNF7" s="110"/>
      <c r="PNG7" s="110"/>
      <c r="PNH7" s="110"/>
      <c r="PNI7" s="110"/>
      <c r="PNJ7" s="110"/>
      <c r="PNK7" s="110"/>
      <c r="PNL7" s="110"/>
      <c r="PNM7" s="110"/>
      <c r="PNN7" s="110"/>
      <c r="PNO7" s="110"/>
      <c r="PNP7" s="110"/>
      <c r="PNQ7" s="110"/>
      <c r="PNR7" s="110"/>
      <c r="PNS7" s="110"/>
      <c r="PNT7" s="110"/>
      <c r="PNU7" s="110"/>
      <c r="PNV7" s="110"/>
      <c r="PNW7" s="110"/>
      <c r="PNX7" s="110"/>
      <c r="PNY7" s="110"/>
      <c r="PNZ7" s="110"/>
      <c r="POA7" s="110"/>
      <c r="POB7" s="110"/>
      <c r="POC7" s="110"/>
      <c r="POD7" s="110"/>
      <c r="POE7" s="110"/>
      <c r="POF7" s="110"/>
      <c r="POG7" s="110"/>
      <c r="POH7" s="110"/>
      <c r="POI7" s="110"/>
      <c r="POJ7" s="110"/>
      <c r="POK7" s="110"/>
      <c r="POL7" s="110"/>
      <c r="POM7" s="110"/>
      <c r="PON7" s="110"/>
      <c r="POO7" s="110"/>
      <c r="POP7" s="110"/>
      <c r="POQ7" s="110"/>
      <c r="POR7" s="110"/>
      <c r="POS7" s="110"/>
      <c r="POT7" s="110"/>
      <c r="POU7" s="110"/>
      <c r="POV7" s="110"/>
      <c r="POW7" s="110"/>
      <c r="POX7" s="110"/>
      <c r="POY7" s="110"/>
      <c r="POZ7" s="110"/>
      <c r="PPA7" s="110"/>
      <c r="PPB7" s="110"/>
      <c r="PPC7" s="110"/>
      <c r="PPD7" s="110"/>
      <c r="PPE7" s="110"/>
      <c r="PPF7" s="110"/>
      <c r="PPG7" s="110"/>
      <c r="PPH7" s="110"/>
      <c r="PPI7" s="110"/>
      <c r="PPJ7" s="110"/>
      <c r="PPK7" s="110"/>
      <c r="PPL7" s="110"/>
      <c r="PPM7" s="110"/>
      <c r="PPN7" s="110"/>
      <c r="PPO7" s="110"/>
      <c r="PPP7" s="110"/>
      <c r="PPQ7" s="110"/>
      <c r="PPR7" s="110"/>
      <c r="PPS7" s="110"/>
      <c r="PPT7" s="110"/>
      <c r="PPU7" s="110"/>
      <c r="PPV7" s="110"/>
      <c r="PPW7" s="110"/>
      <c r="PPX7" s="110"/>
      <c r="PPY7" s="110"/>
      <c r="PPZ7" s="110"/>
      <c r="PQA7" s="110"/>
      <c r="PQB7" s="110"/>
      <c r="PQC7" s="110"/>
      <c r="PQD7" s="110"/>
      <c r="PQE7" s="110"/>
      <c r="PQF7" s="110"/>
      <c r="PQG7" s="110"/>
      <c r="PQH7" s="110"/>
      <c r="PQI7" s="110"/>
      <c r="PQJ7" s="110"/>
      <c r="PQK7" s="110"/>
      <c r="PQL7" s="110"/>
      <c r="PQM7" s="110"/>
      <c r="PQN7" s="110"/>
      <c r="PQO7" s="110"/>
      <c r="PQP7" s="110"/>
      <c r="PQQ7" s="110"/>
      <c r="PQR7" s="110"/>
      <c r="PQS7" s="110"/>
      <c r="PQT7" s="110"/>
      <c r="PQU7" s="110"/>
      <c r="PQV7" s="110"/>
      <c r="PQW7" s="110"/>
      <c r="PQX7" s="110"/>
      <c r="PQY7" s="110"/>
      <c r="PQZ7" s="110"/>
      <c r="PRA7" s="110"/>
      <c r="PRB7" s="110"/>
      <c r="PRC7" s="110"/>
      <c r="PRD7" s="110"/>
      <c r="PRE7" s="110"/>
      <c r="PRF7" s="110"/>
      <c r="PRG7" s="110"/>
      <c r="PRH7" s="110"/>
      <c r="PRI7" s="110"/>
      <c r="PRJ7" s="110"/>
      <c r="PRK7" s="110"/>
      <c r="PRL7" s="110"/>
      <c r="PRM7" s="110"/>
      <c r="PRN7" s="110"/>
      <c r="PRO7" s="110"/>
      <c r="PRP7" s="110"/>
      <c r="PRQ7" s="110"/>
      <c r="PRR7" s="110"/>
      <c r="PRS7" s="110"/>
      <c r="PRT7" s="110"/>
      <c r="PRU7" s="110"/>
      <c r="PRV7" s="110"/>
      <c r="PRW7" s="110"/>
      <c r="PRX7" s="110"/>
      <c r="PRY7" s="110"/>
      <c r="PRZ7" s="110"/>
      <c r="PSA7" s="110"/>
      <c r="PSB7" s="110"/>
      <c r="PSC7" s="110"/>
      <c r="PSD7" s="110"/>
      <c r="PSE7" s="110"/>
      <c r="PSF7" s="110"/>
      <c r="PSG7" s="110"/>
      <c r="PSH7" s="110"/>
      <c r="PSI7" s="110"/>
      <c r="PSJ7" s="110"/>
      <c r="PSK7" s="110"/>
      <c r="PSL7" s="110"/>
      <c r="PSM7" s="110"/>
      <c r="PSN7" s="110"/>
      <c r="PSO7" s="110"/>
      <c r="PSP7" s="110"/>
      <c r="PSQ7" s="110"/>
      <c r="PSR7" s="110"/>
      <c r="PSS7" s="110"/>
      <c r="PST7" s="110"/>
      <c r="PSU7" s="110"/>
      <c r="PSV7" s="110"/>
      <c r="PSW7" s="110"/>
      <c r="PSX7" s="110"/>
      <c r="PSY7" s="110"/>
      <c r="PSZ7" s="110"/>
      <c r="PTA7" s="110"/>
      <c r="PTB7" s="110"/>
      <c r="PTC7" s="110"/>
      <c r="PTD7" s="110"/>
      <c r="PTE7" s="110"/>
      <c r="PTF7" s="110"/>
      <c r="PTG7" s="110"/>
      <c r="PTH7" s="110"/>
      <c r="PTI7" s="110"/>
      <c r="PTJ7" s="110"/>
      <c r="PTK7" s="110"/>
      <c r="PTL7" s="110"/>
      <c r="PTM7" s="110"/>
      <c r="PTN7" s="110"/>
      <c r="PTO7" s="110"/>
      <c r="PTP7" s="110"/>
      <c r="PTQ7" s="110"/>
      <c r="PTR7" s="110"/>
      <c r="PTS7" s="110"/>
      <c r="PTT7" s="110"/>
      <c r="PTU7" s="110"/>
      <c r="PTV7" s="110"/>
      <c r="PTW7" s="110"/>
      <c r="PTX7" s="110"/>
      <c r="PTY7" s="110"/>
      <c r="PTZ7" s="110"/>
      <c r="PUA7" s="110"/>
      <c r="PUB7" s="110"/>
      <c r="PUC7" s="110"/>
      <c r="PUD7" s="110"/>
      <c r="PUE7" s="110"/>
      <c r="PUF7" s="110"/>
      <c r="PUG7" s="110"/>
      <c r="PUH7" s="110"/>
      <c r="PUI7" s="110"/>
      <c r="PUJ7" s="110"/>
      <c r="PUK7" s="110"/>
      <c r="PUL7" s="110"/>
      <c r="PUM7" s="110"/>
      <c r="PUN7" s="110"/>
      <c r="PUO7" s="110"/>
      <c r="PUP7" s="110"/>
      <c r="PUQ7" s="110"/>
      <c r="PUR7" s="110"/>
      <c r="PUS7" s="110"/>
      <c r="PUT7" s="110"/>
      <c r="PUU7" s="110"/>
      <c r="PUV7" s="110"/>
      <c r="PUW7" s="110"/>
      <c r="PUX7" s="110"/>
      <c r="PUY7" s="110"/>
      <c r="PUZ7" s="110"/>
      <c r="PVA7" s="110"/>
      <c r="PVB7" s="110"/>
      <c r="PVC7" s="110"/>
      <c r="PVD7" s="110"/>
      <c r="PVE7" s="110"/>
      <c r="PVF7" s="110"/>
      <c r="PVG7" s="110"/>
      <c r="PVH7" s="110"/>
      <c r="PVI7" s="110"/>
      <c r="PVJ7" s="110"/>
      <c r="PVK7" s="110"/>
      <c r="PVL7" s="110"/>
      <c r="PVM7" s="110"/>
      <c r="PVN7" s="110"/>
      <c r="PVO7" s="110"/>
      <c r="PVP7" s="110"/>
      <c r="PVQ7" s="110"/>
      <c r="PVR7" s="110"/>
      <c r="PVS7" s="110"/>
      <c r="PVT7" s="110"/>
      <c r="PVU7" s="110"/>
      <c r="PVV7" s="110"/>
      <c r="PVW7" s="110"/>
      <c r="PVX7" s="110"/>
      <c r="PVY7" s="110"/>
      <c r="PVZ7" s="110"/>
      <c r="PWA7" s="110"/>
      <c r="PWB7" s="110"/>
      <c r="PWC7" s="110"/>
      <c r="PWD7" s="110"/>
      <c r="PWE7" s="110"/>
      <c r="PWF7" s="110"/>
      <c r="PWG7" s="110"/>
      <c r="PWH7" s="110"/>
      <c r="PWI7" s="110"/>
      <c r="PWJ7" s="110"/>
      <c r="PWK7" s="110"/>
      <c r="PWL7" s="110"/>
      <c r="PWM7" s="110"/>
      <c r="PWN7" s="110"/>
      <c r="PWO7" s="110"/>
      <c r="PWP7" s="110"/>
      <c r="PWQ7" s="110"/>
      <c r="PWR7" s="110"/>
      <c r="PWS7" s="110"/>
      <c r="PWT7" s="110"/>
      <c r="PWU7" s="110"/>
      <c r="PWV7" s="110"/>
      <c r="PWW7" s="110"/>
      <c r="PWX7" s="110"/>
      <c r="PWY7" s="110"/>
      <c r="PWZ7" s="110"/>
      <c r="PXA7" s="110"/>
      <c r="PXB7" s="110"/>
      <c r="PXC7" s="110"/>
      <c r="PXD7" s="110"/>
      <c r="PXE7" s="110"/>
      <c r="PXF7" s="110"/>
      <c r="PXG7" s="110"/>
      <c r="PXH7" s="110"/>
      <c r="PXI7" s="110"/>
      <c r="PXJ7" s="110"/>
      <c r="PXK7" s="110"/>
      <c r="PXL7" s="110"/>
      <c r="PXM7" s="110"/>
      <c r="PXN7" s="110"/>
      <c r="PXO7" s="110"/>
      <c r="PXP7" s="110"/>
      <c r="PXQ7" s="110"/>
      <c r="PXR7" s="110"/>
      <c r="PXS7" s="110"/>
      <c r="PXT7" s="110"/>
      <c r="PXU7" s="110"/>
      <c r="PXV7" s="110"/>
      <c r="PXW7" s="110"/>
      <c r="PXX7" s="110"/>
      <c r="PXY7" s="110"/>
      <c r="PXZ7" s="110"/>
      <c r="PYA7" s="110"/>
      <c r="PYB7" s="110"/>
      <c r="PYC7" s="110"/>
      <c r="PYD7" s="110"/>
      <c r="PYE7" s="110"/>
      <c r="PYF7" s="110"/>
      <c r="PYG7" s="110"/>
      <c r="PYH7" s="110"/>
      <c r="PYI7" s="110"/>
      <c r="PYJ7" s="110"/>
      <c r="PYK7" s="110"/>
      <c r="PYL7" s="110"/>
      <c r="PYM7" s="110"/>
      <c r="PYN7" s="110"/>
      <c r="PYO7" s="110"/>
      <c r="PYP7" s="110"/>
      <c r="PYQ7" s="110"/>
      <c r="PYR7" s="110"/>
      <c r="PYS7" s="110"/>
      <c r="PYT7" s="110"/>
      <c r="PYU7" s="110"/>
      <c r="PYV7" s="110"/>
      <c r="PYW7" s="110"/>
      <c r="PYX7" s="110"/>
      <c r="PYY7" s="110"/>
      <c r="PYZ7" s="110"/>
      <c r="PZA7" s="110"/>
      <c r="PZB7" s="110"/>
      <c r="PZC7" s="110"/>
      <c r="PZD7" s="110"/>
      <c r="PZE7" s="110"/>
      <c r="PZF7" s="110"/>
      <c r="PZG7" s="110"/>
      <c r="PZH7" s="110"/>
      <c r="PZI7" s="110"/>
      <c r="PZJ7" s="110"/>
      <c r="PZK7" s="110"/>
      <c r="PZL7" s="110"/>
      <c r="PZM7" s="110"/>
      <c r="PZN7" s="110"/>
      <c r="PZO7" s="110"/>
      <c r="PZP7" s="110"/>
      <c r="PZQ7" s="110"/>
      <c r="PZR7" s="110"/>
      <c r="PZS7" s="110"/>
      <c r="PZT7" s="110"/>
      <c r="PZU7" s="110"/>
      <c r="PZV7" s="110"/>
      <c r="PZW7" s="110"/>
      <c r="PZX7" s="110"/>
      <c r="PZY7" s="110"/>
      <c r="PZZ7" s="110"/>
      <c r="QAA7" s="110"/>
      <c r="QAB7" s="110"/>
      <c r="QAC7" s="110"/>
      <c r="QAD7" s="110"/>
      <c r="QAE7" s="110"/>
      <c r="QAF7" s="110"/>
      <c r="QAG7" s="110"/>
      <c r="QAH7" s="110"/>
      <c r="QAI7" s="110"/>
      <c r="QAJ7" s="110"/>
      <c r="QAK7" s="110"/>
      <c r="QAL7" s="110"/>
      <c r="QAM7" s="110"/>
      <c r="QAN7" s="110"/>
      <c r="QAO7" s="110"/>
      <c r="QAP7" s="110"/>
      <c r="QAQ7" s="110"/>
      <c r="QAR7" s="110"/>
      <c r="QAS7" s="110"/>
      <c r="QAT7" s="110"/>
      <c r="QAU7" s="110"/>
      <c r="QAV7" s="110"/>
      <c r="QAW7" s="110"/>
      <c r="QAX7" s="110"/>
      <c r="QAY7" s="110"/>
      <c r="QAZ7" s="110"/>
      <c r="QBA7" s="110"/>
      <c r="QBB7" s="110"/>
      <c r="QBC7" s="110"/>
      <c r="QBD7" s="110"/>
      <c r="QBE7" s="110"/>
      <c r="QBF7" s="110"/>
      <c r="QBG7" s="110"/>
      <c r="QBH7" s="110"/>
      <c r="QBI7" s="110"/>
      <c r="QBJ7" s="110"/>
      <c r="QBK7" s="110"/>
      <c r="QBL7" s="110"/>
      <c r="QBM7" s="110"/>
      <c r="QBN7" s="110"/>
      <c r="QBO7" s="110"/>
      <c r="QBP7" s="110"/>
      <c r="QBQ7" s="110"/>
      <c r="QBR7" s="110"/>
      <c r="QBS7" s="110"/>
      <c r="QBT7" s="110"/>
      <c r="QBU7" s="110"/>
      <c r="QBV7" s="110"/>
      <c r="QBW7" s="110"/>
      <c r="QBX7" s="110"/>
      <c r="QBY7" s="110"/>
      <c r="QBZ7" s="110"/>
      <c r="QCA7" s="110"/>
      <c r="QCB7" s="110"/>
      <c r="QCC7" s="110"/>
      <c r="QCD7" s="110"/>
      <c r="QCE7" s="110"/>
      <c r="QCF7" s="110"/>
      <c r="QCG7" s="110"/>
      <c r="QCH7" s="110"/>
      <c r="QCI7" s="110"/>
      <c r="QCJ7" s="110"/>
      <c r="QCK7" s="110"/>
      <c r="QCL7" s="110"/>
      <c r="QCM7" s="110"/>
      <c r="QCN7" s="110"/>
      <c r="QCO7" s="110"/>
      <c r="QCP7" s="110"/>
      <c r="QCQ7" s="110"/>
      <c r="QCR7" s="110"/>
      <c r="QCS7" s="110"/>
      <c r="QCT7" s="110"/>
      <c r="QCU7" s="110"/>
      <c r="QCV7" s="110"/>
      <c r="QCW7" s="110"/>
      <c r="QCX7" s="110"/>
      <c r="QCY7" s="110"/>
      <c r="QCZ7" s="110"/>
      <c r="QDA7" s="110"/>
      <c r="QDB7" s="110"/>
      <c r="QDC7" s="110"/>
      <c r="QDD7" s="110"/>
      <c r="QDE7" s="110"/>
      <c r="QDF7" s="110"/>
      <c r="QDG7" s="110"/>
      <c r="QDH7" s="110"/>
      <c r="QDI7" s="110"/>
      <c r="QDJ7" s="110"/>
      <c r="QDK7" s="110"/>
      <c r="QDL7" s="110"/>
      <c r="QDM7" s="110"/>
      <c r="QDN7" s="110"/>
      <c r="QDO7" s="110"/>
      <c r="QDP7" s="110"/>
      <c r="QDQ7" s="110"/>
      <c r="QDR7" s="110"/>
      <c r="QDS7" s="110"/>
      <c r="QDT7" s="110"/>
      <c r="QDU7" s="110"/>
      <c r="QDV7" s="110"/>
      <c r="QDW7" s="110"/>
      <c r="QDX7" s="110"/>
      <c r="QDY7" s="110"/>
      <c r="QDZ7" s="110"/>
      <c r="QEA7" s="110"/>
      <c r="QEB7" s="110"/>
      <c r="QEC7" s="110"/>
      <c r="QED7" s="110"/>
      <c r="QEE7" s="110"/>
      <c r="QEF7" s="110"/>
      <c r="QEG7" s="110"/>
      <c r="QEH7" s="110"/>
      <c r="QEI7" s="110"/>
      <c r="QEJ7" s="110"/>
      <c r="QEK7" s="110"/>
      <c r="QEL7" s="110"/>
      <c r="QEM7" s="110"/>
      <c r="QEN7" s="110"/>
      <c r="QEO7" s="110"/>
      <c r="QEP7" s="110"/>
      <c r="QEQ7" s="110"/>
      <c r="QER7" s="110"/>
      <c r="QES7" s="110"/>
      <c r="QET7" s="110"/>
      <c r="QEU7" s="110"/>
      <c r="QEV7" s="110"/>
      <c r="QEW7" s="110"/>
      <c r="QEX7" s="110"/>
      <c r="QEY7" s="110"/>
      <c r="QEZ7" s="110"/>
      <c r="QFA7" s="110"/>
      <c r="QFB7" s="110"/>
      <c r="QFC7" s="110"/>
      <c r="QFD7" s="110"/>
      <c r="QFE7" s="110"/>
      <c r="QFF7" s="110"/>
      <c r="QFG7" s="110"/>
      <c r="QFH7" s="110"/>
      <c r="QFI7" s="110"/>
      <c r="QFJ7" s="110"/>
      <c r="QFK7" s="110"/>
      <c r="QFL7" s="110"/>
      <c r="QFM7" s="110"/>
      <c r="QFN7" s="110"/>
      <c r="QFO7" s="110"/>
      <c r="QFP7" s="110"/>
      <c r="QFQ7" s="110"/>
      <c r="QFR7" s="110"/>
      <c r="QFS7" s="110"/>
      <c r="QFT7" s="110"/>
      <c r="QFU7" s="110"/>
      <c r="QFV7" s="110"/>
      <c r="QFW7" s="110"/>
      <c r="QFX7" s="110"/>
      <c r="QFY7" s="110"/>
      <c r="QFZ7" s="110"/>
      <c r="QGA7" s="110"/>
      <c r="QGB7" s="110"/>
      <c r="QGC7" s="110"/>
      <c r="QGD7" s="110"/>
      <c r="QGE7" s="110"/>
      <c r="QGF7" s="110"/>
      <c r="QGG7" s="110"/>
      <c r="QGH7" s="110"/>
      <c r="QGI7" s="110"/>
      <c r="QGJ7" s="110"/>
      <c r="QGK7" s="110"/>
      <c r="QGL7" s="110"/>
      <c r="QGM7" s="110"/>
      <c r="QGN7" s="110"/>
      <c r="QGO7" s="110"/>
      <c r="QGP7" s="110"/>
      <c r="QGQ7" s="110"/>
      <c r="QGR7" s="110"/>
      <c r="QGS7" s="110"/>
      <c r="QGT7" s="110"/>
      <c r="QGU7" s="110"/>
      <c r="QGV7" s="110"/>
      <c r="QGW7" s="110"/>
      <c r="QGX7" s="110"/>
      <c r="QGY7" s="110"/>
      <c r="QGZ7" s="110"/>
      <c r="QHA7" s="110"/>
      <c r="QHB7" s="110"/>
      <c r="QHC7" s="110"/>
      <c r="QHD7" s="110"/>
      <c r="QHE7" s="110"/>
      <c r="QHF7" s="110"/>
      <c r="QHG7" s="110"/>
      <c r="QHH7" s="110"/>
      <c r="QHI7" s="110"/>
      <c r="QHJ7" s="110"/>
      <c r="QHK7" s="110"/>
      <c r="QHL7" s="110"/>
      <c r="QHM7" s="110"/>
      <c r="QHN7" s="110"/>
      <c r="QHO7" s="110"/>
      <c r="QHP7" s="110"/>
      <c r="QHQ7" s="110"/>
      <c r="QHR7" s="110"/>
      <c r="QHS7" s="110"/>
      <c r="QHT7" s="110"/>
      <c r="QHU7" s="110"/>
      <c r="QHV7" s="110"/>
      <c r="QHW7" s="110"/>
      <c r="QHX7" s="110"/>
      <c r="QHY7" s="110"/>
      <c r="QHZ7" s="110"/>
      <c r="QIA7" s="110"/>
      <c r="QIB7" s="110"/>
      <c r="QIC7" s="110"/>
      <c r="QID7" s="110"/>
      <c r="QIE7" s="110"/>
      <c r="QIF7" s="110"/>
      <c r="QIG7" s="110"/>
      <c r="QIH7" s="110"/>
      <c r="QII7" s="110"/>
      <c r="QIJ7" s="110"/>
      <c r="QIK7" s="110"/>
      <c r="QIL7" s="110"/>
      <c r="QIM7" s="110"/>
      <c r="QIN7" s="110"/>
      <c r="QIO7" s="110"/>
      <c r="QIP7" s="110"/>
      <c r="QIQ7" s="110"/>
      <c r="QIR7" s="110"/>
      <c r="QIS7" s="110"/>
      <c r="QIT7" s="110"/>
      <c r="QIU7" s="110"/>
      <c r="QIV7" s="110"/>
      <c r="QIW7" s="110"/>
      <c r="QIX7" s="110"/>
      <c r="QIY7" s="110"/>
      <c r="QIZ7" s="110"/>
      <c r="QJA7" s="110"/>
      <c r="QJB7" s="110"/>
      <c r="QJC7" s="110"/>
      <c r="QJD7" s="110"/>
      <c r="QJE7" s="110"/>
      <c r="QJF7" s="110"/>
      <c r="QJG7" s="110"/>
      <c r="QJH7" s="110"/>
      <c r="QJI7" s="110"/>
      <c r="QJJ7" s="110"/>
      <c r="QJK7" s="110"/>
      <c r="QJL7" s="110"/>
      <c r="QJM7" s="110"/>
      <c r="QJN7" s="110"/>
      <c r="QJO7" s="110"/>
      <c r="QJP7" s="110"/>
      <c r="QJQ7" s="110"/>
      <c r="QJR7" s="110"/>
      <c r="QJS7" s="110"/>
      <c r="QJT7" s="110"/>
      <c r="QJU7" s="110"/>
      <c r="QJV7" s="110"/>
      <c r="QJW7" s="110"/>
      <c r="QJX7" s="110"/>
      <c r="QJY7" s="110"/>
      <c r="QJZ7" s="110"/>
      <c r="QKA7" s="110"/>
      <c r="QKB7" s="110"/>
      <c r="QKC7" s="110"/>
      <c r="QKD7" s="110"/>
      <c r="QKE7" s="110"/>
      <c r="QKF7" s="110"/>
      <c r="QKG7" s="110"/>
      <c r="QKH7" s="110"/>
      <c r="QKI7" s="110"/>
      <c r="QKJ7" s="110"/>
      <c r="QKK7" s="110"/>
      <c r="QKL7" s="110"/>
      <c r="QKM7" s="110"/>
      <c r="QKN7" s="110"/>
      <c r="QKO7" s="110"/>
      <c r="QKP7" s="110"/>
      <c r="QKQ7" s="110"/>
      <c r="QKR7" s="110"/>
      <c r="QKS7" s="110"/>
      <c r="QKT7" s="110"/>
      <c r="QKU7" s="110"/>
      <c r="QKV7" s="110"/>
      <c r="QKW7" s="110"/>
      <c r="QKX7" s="110"/>
      <c r="QKY7" s="110"/>
      <c r="QKZ7" s="110"/>
      <c r="QLA7" s="110"/>
      <c r="QLB7" s="110"/>
      <c r="QLC7" s="110"/>
      <c r="QLD7" s="110"/>
      <c r="QLE7" s="110"/>
      <c r="QLF7" s="110"/>
      <c r="QLG7" s="110"/>
      <c r="QLH7" s="110"/>
      <c r="QLI7" s="110"/>
      <c r="QLJ7" s="110"/>
      <c r="QLK7" s="110"/>
      <c r="QLL7" s="110"/>
      <c r="QLM7" s="110"/>
      <c r="QLN7" s="110"/>
      <c r="QLO7" s="110"/>
      <c r="QLP7" s="110"/>
      <c r="QLQ7" s="110"/>
      <c r="QLR7" s="110"/>
      <c r="QLS7" s="110"/>
      <c r="QLT7" s="110"/>
      <c r="QLU7" s="110"/>
      <c r="QLV7" s="110"/>
      <c r="QLW7" s="110"/>
      <c r="QLX7" s="110"/>
      <c r="QLY7" s="110"/>
      <c r="QLZ7" s="110"/>
      <c r="QMA7" s="110"/>
      <c r="QMB7" s="110"/>
      <c r="QMC7" s="110"/>
      <c r="QMD7" s="110"/>
      <c r="QME7" s="110"/>
      <c r="QMF7" s="110"/>
      <c r="QMG7" s="110"/>
      <c r="QMH7" s="110"/>
      <c r="QMI7" s="110"/>
      <c r="QMJ7" s="110"/>
      <c r="QMK7" s="110"/>
      <c r="QML7" s="110"/>
      <c r="QMM7" s="110"/>
      <c r="QMN7" s="110"/>
      <c r="QMO7" s="110"/>
      <c r="QMP7" s="110"/>
      <c r="QMQ7" s="110"/>
      <c r="QMR7" s="110"/>
      <c r="QMS7" s="110"/>
      <c r="QMT7" s="110"/>
      <c r="QMU7" s="110"/>
      <c r="QMV7" s="110"/>
      <c r="QMW7" s="110"/>
      <c r="QMX7" s="110"/>
      <c r="QMY7" s="110"/>
      <c r="QMZ7" s="110"/>
      <c r="QNA7" s="110"/>
      <c r="QNB7" s="110"/>
      <c r="QNC7" s="110"/>
      <c r="QND7" s="110"/>
      <c r="QNE7" s="110"/>
      <c r="QNF7" s="110"/>
      <c r="QNG7" s="110"/>
      <c r="QNH7" s="110"/>
      <c r="QNI7" s="110"/>
      <c r="QNJ7" s="110"/>
      <c r="QNK7" s="110"/>
      <c r="QNL7" s="110"/>
      <c r="QNM7" s="110"/>
      <c r="QNN7" s="110"/>
      <c r="QNO7" s="110"/>
      <c r="QNP7" s="110"/>
      <c r="QNQ7" s="110"/>
      <c r="QNR7" s="110"/>
      <c r="QNS7" s="110"/>
      <c r="QNT7" s="110"/>
      <c r="QNU7" s="110"/>
      <c r="QNV7" s="110"/>
      <c r="QNW7" s="110"/>
      <c r="QNX7" s="110"/>
      <c r="QNY7" s="110"/>
      <c r="QNZ7" s="110"/>
      <c r="QOA7" s="110"/>
      <c r="QOB7" s="110"/>
      <c r="QOC7" s="110"/>
      <c r="QOD7" s="110"/>
      <c r="QOE7" s="110"/>
      <c r="QOF7" s="110"/>
      <c r="QOG7" s="110"/>
      <c r="QOH7" s="110"/>
      <c r="QOI7" s="110"/>
      <c r="QOJ7" s="110"/>
      <c r="QOK7" s="110"/>
      <c r="QOL7" s="110"/>
      <c r="QOM7" s="110"/>
      <c r="QON7" s="110"/>
      <c r="QOO7" s="110"/>
      <c r="QOP7" s="110"/>
      <c r="QOQ7" s="110"/>
      <c r="QOR7" s="110"/>
      <c r="QOS7" s="110"/>
      <c r="QOT7" s="110"/>
      <c r="QOU7" s="110"/>
      <c r="QOV7" s="110"/>
      <c r="QOW7" s="110"/>
      <c r="QOX7" s="110"/>
      <c r="QOY7" s="110"/>
      <c r="QOZ7" s="110"/>
      <c r="QPA7" s="110"/>
      <c r="QPB7" s="110"/>
      <c r="QPC7" s="110"/>
      <c r="QPD7" s="110"/>
      <c r="QPE7" s="110"/>
      <c r="QPF7" s="110"/>
      <c r="QPG7" s="110"/>
      <c r="QPH7" s="110"/>
      <c r="QPI7" s="110"/>
      <c r="QPJ7" s="110"/>
      <c r="QPK7" s="110"/>
      <c r="QPL7" s="110"/>
      <c r="QPM7" s="110"/>
      <c r="QPN7" s="110"/>
      <c r="QPO7" s="110"/>
      <c r="QPP7" s="110"/>
      <c r="QPQ7" s="110"/>
      <c r="QPR7" s="110"/>
      <c r="QPS7" s="110"/>
      <c r="QPT7" s="110"/>
      <c r="QPU7" s="110"/>
      <c r="QPV7" s="110"/>
      <c r="QPW7" s="110"/>
      <c r="QPX7" s="110"/>
      <c r="QPY7" s="110"/>
      <c r="QPZ7" s="110"/>
      <c r="QQA7" s="110"/>
      <c r="QQB7" s="110"/>
      <c r="QQC7" s="110"/>
      <c r="QQD7" s="110"/>
      <c r="QQE7" s="110"/>
      <c r="QQF7" s="110"/>
      <c r="QQG7" s="110"/>
      <c r="QQH7" s="110"/>
      <c r="QQI7" s="110"/>
      <c r="QQJ7" s="110"/>
      <c r="QQK7" s="110"/>
      <c r="QQL7" s="110"/>
      <c r="QQM7" s="110"/>
      <c r="QQN7" s="110"/>
      <c r="QQO7" s="110"/>
      <c r="QQP7" s="110"/>
      <c r="QQQ7" s="110"/>
      <c r="QQR7" s="110"/>
      <c r="QQS7" s="110"/>
      <c r="QQT7" s="110"/>
      <c r="QQU7" s="110"/>
      <c r="QQV7" s="110"/>
      <c r="QQW7" s="110"/>
      <c r="QQX7" s="110"/>
      <c r="QQY7" s="110"/>
      <c r="QQZ7" s="110"/>
      <c r="QRA7" s="110"/>
      <c r="QRB7" s="110"/>
      <c r="QRC7" s="110"/>
      <c r="QRD7" s="110"/>
      <c r="QRE7" s="110"/>
      <c r="QRF7" s="110"/>
      <c r="QRG7" s="110"/>
      <c r="QRH7" s="110"/>
      <c r="QRI7" s="110"/>
      <c r="QRJ7" s="110"/>
      <c r="QRK7" s="110"/>
      <c r="QRL7" s="110"/>
      <c r="QRM7" s="110"/>
      <c r="QRN7" s="110"/>
      <c r="QRO7" s="110"/>
      <c r="QRP7" s="110"/>
      <c r="QRQ7" s="110"/>
      <c r="QRR7" s="110"/>
      <c r="QRS7" s="110"/>
      <c r="QRT7" s="110"/>
      <c r="QRU7" s="110"/>
      <c r="QRV7" s="110"/>
      <c r="QRW7" s="110"/>
      <c r="QRX7" s="110"/>
      <c r="QRY7" s="110"/>
      <c r="QRZ7" s="110"/>
      <c r="QSA7" s="110"/>
      <c r="QSB7" s="110"/>
      <c r="QSC7" s="110"/>
      <c r="QSD7" s="110"/>
      <c r="QSE7" s="110"/>
      <c r="QSF7" s="110"/>
      <c r="QSG7" s="110"/>
      <c r="QSH7" s="110"/>
      <c r="QSI7" s="110"/>
      <c r="QSJ7" s="110"/>
      <c r="QSK7" s="110"/>
      <c r="QSL7" s="110"/>
      <c r="QSM7" s="110"/>
      <c r="QSN7" s="110"/>
      <c r="QSO7" s="110"/>
      <c r="QSP7" s="110"/>
      <c r="QSQ7" s="110"/>
      <c r="QSR7" s="110"/>
      <c r="QSS7" s="110"/>
      <c r="QST7" s="110"/>
      <c r="QSU7" s="110"/>
      <c r="QSV7" s="110"/>
      <c r="QSW7" s="110"/>
      <c r="QSX7" s="110"/>
      <c r="QSY7" s="110"/>
      <c r="QSZ7" s="110"/>
      <c r="QTA7" s="110"/>
      <c r="QTB7" s="110"/>
      <c r="QTC7" s="110"/>
      <c r="QTD7" s="110"/>
      <c r="QTE7" s="110"/>
      <c r="QTF7" s="110"/>
      <c r="QTG7" s="110"/>
      <c r="QTH7" s="110"/>
      <c r="QTI7" s="110"/>
      <c r="QTJ7" s="110"/>
      <c r="QTK7" s="110"/>
      <c r="QTL7" s="110"/>
      <c r="QTM7" s="110"/>
      <c r="QTN7" s="110"/>
      <c r="QTO7" s="110"/>
      <c r="QTP7" s="110"/>
      <c r="QTQ7" s="110"/>
      <c r="QTR7" s="110"/>
      <c r="QTS7" s="110"/>
      <c r="QTT7" s="110"/>
      <c r="QTU7" s="110"/>
      <c r="QTV7" s="110"/>
      <c r="QTW7" s="110"/>
      <c r="QTX7" s="110"/>
      <c r="QTY7" s="110"/>
      <c r="QTZ7" s="110"/>
      <c r="QUA7" s="110"/>
      <c r="QUB7" s="110"/>
      <c r="QUC7" s="110"/>
      <c r="QUD7" s="110"/>
      <c r="QUE7" s="110"/>
      <c r="QUF7" s="110"/>
      <c r="QUG7" s="110"/>
      <c r="QUH7" s="110"/>
      <c r="QUI7" s="110"/>
      <c r="QUJ7" s="110"/>
      <c r="QUK7" s="110"/>
      <c r="QUL7" s="110"/>
      <c r="QUM7" s="110"/>
      <c r="QUN7" s="110"/>
      <c r="QUO7" s="110"/>
      <c r="QUP7" s="110"/>
      <c r="QUQ7" s="110"/>
      <c r="QUR7" s="110"/>
      <c r="QUS7" s="110"/>
      <c r="QUT7" s="110"/>
      <c r="QUU7" s="110"/>
      <c r="QUV7" s="110"/>
      <c r="QUW7" s="110"/>
      <c r="QUX7" s="110"/>
      <c r="QUY7" s="110"/>
      <c r="QUZ7" s="110"/>
      <c r="QVA7" s="110"/>
      <c r="QVB7" s="110"/>
      <c r="QVC7" s="110"/>
      <c r="QVD7" s="110"/>
      <c r="QVE7" s="110"/>
      <c r="QVF7" s="110"/>
      <c r="QVG7" s="110"/>
      <c r="QVH7" s="110"/>
      <c r="QVI7" s="110"/>
      <c r="QVJ7" s="110"/>
      <c r="QVK7" s="110"/>
      <c r="QVL7" s="110"/>
      <c r="QVM7" s="110"/>
      <c r="QVN7" s="110"/>
      <c r="QVO7" s="110"/>
      <c r="QVP7" s="110"/>
      <c r="QVQ7" s="110"/>
      <c r="QVR7" s="110"/>
      <c r="QVS7" s="110"/>
      <c r="QVT7" s="110"/>
      <c r="QVU7" s="110"/>
      <c r="QVV7" s="110"/>
      <c r="QVW7" s="110"/>
      <c r="QVX7" s="110"/>
      <c r="QVY7" s="110"/>
      <c r="QVZ7" s="110"/>
      <c r="QWA7" s="110"/>
      <c r="QWB7" s="110"/>
      <c r="QWC7" s="110"/>
      <c r="QWD7" s="110"/>
      <c r="QWE7" s="110"/>
      <c r="QWF7" s="110"/>
      <c r="QWG7" s="110"/>
      <c r="QWH7" s="110"/>
      <c r="QWI7" s="110"/>
      <c r="QWJ7" s="110"/>
      <c r="QWK7" s="110"/>
      <c r="QWL7" s="110"/>
      <c r="QWM7" s="110"/>
      <c r="QWN7" s="110"/>
      <c r="QWO7" s="110"/>
      <c r="QWP7" s="110"/>
      <c r="QWQ7" s="110"/>
      <c r="QWR7" s="110"/>
      <c r="QWS7" s="110"/>
      <c r="QWT7" s="110"/>
      <c r="QWU7" s="110"/>
      <c r="QWV7" s="110"/>
      <c r="QWW7" s="110"/>
      <c r="QWX7" s="110"/>
      <c r="QWY7" s="110"/>
      <c r="QWZ7" s="110"/>
      <c r="QXA7" s="110"/>
      <c r="QXB7" s="110"/>
      <c r="QXC7" s="110"/>
      <c r="QXD7" s="110"/>
      <c r="QXE7" s="110"/>
      <c r="QXF7" s="110"/>
      <c r="QXG7" s="110"/>
      <c r="QXH7" s="110"/>
      <c r="QXI7" s="110"/>
      <c r="QXJ7" s="110"/>
      <c r="QXK7" s="110"/>
      <c r="QXL7" s="110"/>
      <c r="QXM7" s="110"/>
      <c r="QXN7" s="110"/>
      <c r="QXO7" s="110"/>
      <c r="QXP7" s="110"/>
      <c r="QXQ7" s="110"/>
      <c r="QXR7" s="110"/>
      <c r="QXS7" s="110"/>
      <c r="QXT7" s="110"/>
      <c r="QXU7" s="110"/>
      <c r="QXV7" s="110"/>
      <c r="QXW7" s="110"/>
      <c r="QXX7" s="110"/>
      <c r="QXY7" s="110"/>
      <c r="QXZ7" s="110"/>
      <c r="QYA7" s="110"/>
      <c r="QYB7" s="110"/>
      <c r="QYC7" s="110"/>
      <c r="QYD7" s="110"/>
      <c r="QYE7" s="110"/>
      <c r="QYF7" s="110"/>
      <c r="QYG7" s="110"/>
      <c r="QYH7" s="110"/>
      <c r="QYI7" s="110"/>
      <c r="QYJ7" s="110"/>
      <c r="QYK7" s="110"/>
      <c r="QYL7" s="110"/>
      <c r="QYM7" s="110"/>
      <c r="QYN7" s="110"/>
      <c r="QYO7" s="110"/>
      <c r="QYP7" s="110"/>
      <c r="QYQ7" s="110"/>
      <c r="QYR7" s="110"/>
      <c r="QYS7" s="110"/>
      <c r="QYT7" s="110"/>
      <c r="QYU7" s="110"/>
      <c r="QYV7" s="110"/>
      <c r="QYW7" s="110"/>
      <c r="QYX7" s="110"/>
      <c r="QYY7" s="110"/>
      <c r="QYZ7" s="110"/>
      <c r="QZA7" s="110"/>
      <c r="QZB7" s="110"/>
      <c r="QZC7" s="110"/>
      <c r="QZD7" s="110"/>
      <c r="QZE7" s="110"/>
      <c r="QZF7" s="110"/>
      <c r="QZG7" s="110"/>
      <c r="QZH7" s="110"/>
      <c r="QZI7" s="110"/>
      <c r="QZJ7" s="110"/>
      <c r="QZK7" s="110"/>
      <c r="QZL7" s="110"/>
      <c r="QZM7" s="110"/>
      <c r="QZN7" s="110"/>
      <c r="QZO7" s="110"/>
      <c r="QZP7" s="110"/>
      <c r="QZQ7" s="110"/>
      <c r="QZR7" s="110"/>
      <c r="QZS7" s="110"/>
      <c r="QZT7" s="110"/>
      <c r="QZU7" s="110"/>
      <c r="QZV7" s="110"/>
      <c r="QZW7" s="110"/>
      <c r="QZX7" s="110"/>
      <c r="QZY7" s="110"/>
      <c r="QZZ7" s="110"/>
      <c r="RAA7" s="110"/>
      <c r="RAB7" s="110"/>
      <c r="RAC7" s="110"/>
      <c r="RAD7" s="110"/>
      <c r="RAE7" s="110"/>
      <c r="RAF7" s="110"/>
      <c r="RAG7" s="110"/>
      <c r="RAH7" s="110"/>
      <c r="RAI7" s="110"/>
      <c r="RAJ7" s="110"/>
      <c r="RAK7" s="110"/>
      <c r="RAL7" s="110"/>
      <c r="RAM7" s="110"/>
      <c r="RAN7" s="110"/>
      <c r="RAO7" s="110"/>
      <c r="RAP7" s="110"/>
      <c r="RAQ7" s="110"/>
      <c r="RAR7" s="110"/>
      <c r="RAS7" s="110"/>
      <c r="RAT7" s="110"/>
      <c r="RAU7" s="110"/>
      <c r="RAV7" s="110"/>
      <c r="RAW7" s="110"/>
      <c r="RAX7" s="110"/>
      <c r="RAY7" s="110"/>
      <c r="RAZ7" s="110"/>
      <c r="RBA7" s="110"/>
      <c r="RBB7" s="110"/>
      <c r="RBC7" s="110"/>
      <c r="RBD7" s="110"/>
      <c r="RBE7" s="110"/>
      <c r="RBF7" s="110"/>
      <c r="RBG7" s="110"/>
      <c r="RBH7" s="110"/>
      <c r="RBI7" s="110"/>
      <c r="RBJ7" s="110"/>
      <c r="RBK7" s="110"/>
      <c r="RBL7" s="110"/>
      <c r="RBM7" s="110"/>
      <c r="RBN7" s="110"/>
      <c r="RBO7" s="110"/>
      <c r="RBP7" s="110"/>
      <c r="RBQ7" s="110"/>
      <c r="RBR7" s="110"/>
      <c r="RBS7" s="110"/>
      <c r="RBT7" s="110"/>
      <c r="RBU7" s="110"/>
      <c r="RBV7" s="110"/>
      <c r="RBW7" s="110"/>
      <c r="RBX7" s="110"/>
      <c r="RBY7" s="110"/>
      <c r="RBZ7" s="110"/>
      <c r="RCA7" s="110"/>
      <c r="RCB7" s="110"/>
      <c r="RCC7" s="110"/>
      <c r="RCD7" s="110"/>
      <c r="RCE7" s="110"/>
      <c r="RCF7" s="110"/>
      <c r="RCG7" s="110"/>
      <c r="RCH7" s="110"/>
      <c r="RCI7" s="110"/>
      <c r="RCJ7" s="110"/>
      <c r="RCK7" s="110"/>
      <c r="RCL7" s="110"/>
      <c r="RCM7" s="110"/>
      <c r="RCN7" s="110"/>
      <c r="RCO7" s="110"/>
      <c r="RCP7" s="110"/>
      <c r="RCQ7" s="110"/>
      <c r="RCR7" s="110"/>
      <c r="RCS7" s="110"/>
      <c r="RCT7" s="110"/>
      <c r="RCU7" s="110"/>
      <c r="RCV7" s="110"/>
      <c r="RCW7" s="110"/>
      <c r="RCX7" s="110"/>
      <c r="RCY7" s="110"/>
      <c r="RCZ7" s="110"/>
      <c r="RDA7" s="110"/>
      <c r="RDB7" s="110"/>
      <c r="RDC7" s="110"/>
      <c r="RDD7" s="110"/>
      <c r="RDE7" s="110"/>
      <c r="RDF7" s="110"/>
      <c r="RDG7" s="110"/>
      <c r="RDH7" s="110"/>
      <c r="RDI7" s="110"/>
      <c r="RDJ7" s="110"/>
      <c r="RDK7" s="110"/>
      <c r="RDL7" s="110"/>
      <c r="RDM7" s="110"/>
      <c r="RDN7" s="110"/>
      <c r="RDO7" s="110"/>
      <c r="RDP7" s="110"/>
      <c r="RDQ7" s="110"/>
      <c r="RDR7" s="110"/>
      <c r="RDS7" s="110"/>
      <c r="RDT7" s="110"/>
      <c r="RDU7" s="110"/>
      <c r="RDV7" s="110"/>
      <c r="RDW7" s="110"/>
      <c r="RDX7" s="110"/>
      <c r="RDY7" s="110"/>
      <c r="RDZ7" s="110"/>
      <c r="REA7" s="110"/>
      <c r="REB7" s="110"/>
      <c r="REC7" s="110"/>
      <c r="RED7" s="110"/>
      <c r="REE7" s="110"/>
      <c r="REF7" s="110"/>
      <c r="REG7" s="110"/>
      <c r="REH7" s="110"/>
      <c r="REI7" s="110"/>
      <c r="REJ7" s="110"/>
      <c r="REK7" s="110"/>
      <c r="REL7" s="110"/>
      <c r="REM7" s="110"/>
      <c r="REN7" s="110"/>
      <c r="REO7" s="110"/>
      <c r="REP7" s="110"/>
      <c r="REQ7" s="110"/>
      <c r="RER7" s="110"/>
      <c r="RES7" s="110"/>
      <c r="RET7" s="110"/>
      <c r="REU7" s="110"/>
      <c r="REV7" s="110"/>
      <c r="REW7" s="110"/>
      <c r="REX7" s="110"/>
      <c r="REY7" s="110"/>
      <c r="REZ7" s="110"/>
      <c r="RFA7" s="110"/>
      <c r="RFB7" s="110"/>
      <c r="RFC7" s="110"/>
      <c r="RFD7" s="110"/>
      <c r="RFE7" s="110"/>
      <c r="RFF7" s="110"/>
      <c r="RFG7" s="110"/>
      <c r="RFH7" s="110"/>
      <c r="RFI7" s="110"/>
      <c r="RFJ7" s="110"/>
      <c r="RFK7" s="110"/>
      <c r="RFL7" s="110"/>
      <c r="RFM7" s="110"/>
      <c r="RFN7" s="110"/>
      <c r="RFO7" s="110"/>
      <c r="RFP7" s="110"/>
      <c r="RFQ7" s="110"/>
      <c r="RFR7" s="110"/>
      <c r="RFS7" s="110"/>
      <c r="RFT7" s="110"/>
      <c r="RFU7" s="110"/>
      <c r="RFV7" s="110"/>
      <c r="RFW7" s="110"/>
      <c r="RFX7" s="110"/>
      <c r="RFY7" s="110"/>
      <c r="RFZ7" s="110"/>
      <c r="RGA7" s="110"/>
      <c r="RGB7" s="110"/>
      <c r="RGC7" s="110"/>
      <c r="RGD7" s="110"/>
      <c r="RGE7" s="110"/>
      <c r="RGF7" s="110"/>
      <c r="RGG7" s="110"/>
      <c r="RGH7" s="110"/>
      <c r="RGI7" s="110"/>
      <c r="RGJ7" s="110"/>
      <c r="RGK7" s="110"/>
      <c r="RGL7" s="110"/>
      <c r="RGM7" s="110"/>
      <c r="RGN7" s="110"/>
      <c r="RGO7" s="110"/>
      <c r="RGP7" s="110"/>
      <c r="RGQ7" s="110"/>
      <c r="RGR7" s="110"/>
      <c r="RGS7" s="110"/>
      <c r="RGT7" s="110"/>
      <c r="RGU7" s="110"/>
      <c r="RGV7" s="110"/>
      <c r="RGW7" s="110"/>
      <c r="RGX7" s="110"/>
      <c r="RGY7" s="110"/>
      <c r="RGZ7" s="110"/>
      <c r="RHA7" s="110"/>
      <c r="RHB7" s="110"/>
      <c r="RHC7" s="110"/>
      <c r="RHD7" s="110"/>
      <c r="RHE7" s="110"/>
      <c r="RHF7" s="110"/>
      <c r="RHG7" s="110"/>
      <c r="RHH7" s="110"/>
      <c r="RHI7" s="110"/>
      <c r="RHJ7" s="110"/>
      <c r="RHK7" s="110"/>
      <c r="RHL7" s="110"/>
      <c r="RHM7" s="110"/>
      <c r="RHN7" s="110"/>
      <c r="RHO7" s="110"/>
      <c r="RHP7" s="110"/>
      <c r="RHQ7" s="110"/>
      <c r="RHR7" s="110"/>
      <c r="RHS7" s="110"/>
      <c r="RHT7" s="110"/>
      <c r="RHU7" s="110"/>
      <c r="RHV7" s="110"/>
      <c r="RHW7" s="110"/>
      <c r="RHX7" s="110"/>
      <c r="RHY7" s="110"/>
      <c r="RHZ7" s="110"/>
      <c r="RIA7" s="110"/>
      <c r="RIB7" s="110"/>
      <c r="RIC7" s="110"/>
      <c r="RID7" s="110"/>
      <c r="RIE7" s="110"/>
      <c r="RIF7" s="110"/>
      <c r="RIG7" s="110"/>
      <c r="RIH7" s="110"/>
      <c r="RII7" s="110"/>
      <c r="RIJ7" s="110"/>
      <c r="RIK7" s="110"/>
      <c r="RIL7" s="110"/>
      <c r="RIM7" s="110"/>
      <c r="RIN7" s="110"/>
      <c r="RIO7" s="110"/>
      <c r="RIP7" s="110"/>
      <c r="RIQ7" s="110"/>
      <c r="RIR7" s="110"/>
      <c r="RIS7" s="110"/>
      <c r="RIT7" s="110"/>
      <c r="RIU7" s="110"/>
      <c r="RIV7" s="110"/>
      <c r="RIW7" s="110"/>
      <c r="RIX7" s="110"/>
      <c r="RIY7" s="110"/>
      <c r="RIZ7" s="110"/>
      <c r="RJA7" s="110"/>
      <c r="RJB7" s="110"/>
      <c r="RJC7" s="110"/>
      <c r="RJD7" s="110"/>
      <c r="RJE7" s="110"/>
      <c r="RJF7" s="110"/>
      <c r="RJG7" s="110"/>
      <c r="RJH7" s="110"/>
      <c r="RJI7" s="110"/>
      <c r="RJJ7" s="110"/>
      <c r="RJK7" s="110"/>
      <c r="RJL7" s="110"/>
      <c r="RJM7" s="110"/>
      <c r="RJN7" s="110"/>
      <c r="RJO7" s="110"/>
      <c r="RJP7" s="110"/>
      <c r="RJQ7" s="110"/>
      <c r="RJR7" s="110"/>
      <c r="RJS7" s="110"/>
      <c r="RJT7" s="110"/>
      <c r="RJU7" s="110"/>
      <c r="RJV7" s="110"/>
      <c r="RJW7" s="110"/>
      <c r="RJX7" s="110"/>
      <c r="RJY7" s="110"/>
      <c r="RJZ7" s="110"/>
      <c r="RKA7" s="110"/>
      <c r="RKB7" s="110"/>
      <c r="RKC7" s="110"/>
      <c r="RKD7" s="110"/>
      <c r="RKE7" s="110"/>
      <c r="RKF7" s="110"/>
      <c r="RKG7" s="110"/>
      <c r="RKH7" s="110"/>
      <c r="RKI7" s="110"/>
      <c r="RKJ7" s="110"/>
      <c r="RKK7" s="110"/>
      <c r="RKL7" s="110"/>
      <c r="RKM7" s="110"/>
      <c r="RKN7" s="110"/>
      <c r="RKO7" s="110"/>
      <c r="RKP7" s="110"/>
      <c r="RKQ7" s="110"/>
      <c r="RKR7" s="110"/>
      <c r="RKS7" s="110"/>
      <c r="RKT7" s="110"/>
      <c r="RKU7" s="110"/>
      <c r="RKV7" s="110"/>
      <c r="RKW7" s="110"/>
      <c r="RKX7" s="110"/>
      <c r="RKY7" s="110"/>
      <c r="RKZ7" s="110"/>
      <c r="RLA7" s="110"/>
      <c r="RLB7" s="110"/>
      <c r="RLC7" s="110"/>
      <c r="RLD7" s="110"/>
      <c r="RLE7" s="110"/>
      <c r="RLF7" s="110"/>
      <c r="RLG7" s="110"/>
      <c r="RLH7" s="110"/>
      <c r="RLI7" s="110"/>
      <c r="RLJ7" s="110"/>
      <c r="RLK7" s="110"/>
      <c r="RLL7" s="110"/>
      <c r="RLM7" s="110"/>
      <c r="RLN7" s="110"/>
      <c r="RLO7" s="110"/>
      <c r="RLP7" s="110"/>
      <c r="RLQ7" s="110"/>
      <c r="RLR7" s="110"/>
      <c r="RLS7" s="110"/>
      <c r="RLT7" s="110"/>
      <c r="RLU7" s="110"/>
      <c r="RLV7" s="110"/>
      <c r="RLW7" s="110"/>
      <c r="RLX7" s="110"/>
      <c r="RLY7" s="110"/>
      <c r="RLZ7" s="110"/>
      <c r="RMA7" s="110"/>
      <c r="RMB7" s="110"/>
      <c r="RMC7" s="110"/>
      <c r="RMD7" s="110"/>
      <c r="RME7" s="110"/>
      <c r="RMF7" s="110"/>
      <c r="RMG7" s="110"/>
      <c r="RMH7" s="110"/>
      <c r="RMI7" s="110"/>
      <c r="RMJ7" s="110"/>
      <c r="RMK7" s="110"/>
      <c r="RML7" s="110"/>
      <c r="RMM7" s="110"/>
      <c r="RMN7" s="110"/>
      <c r="RMO7" s="110"/>
      <c r="RMP7" s="110"/>
      <c r="RMQ7" s="110"/>
      <c r="RMR7" s="110"/>
      <c r="RMS7" s="110"/>
      <c r="RMT7" s="110"/>
      <c r="RMU7" s="110"/>
      <c r="RMV7" s="110"/>
      <c r="RMW7" s="110"/>
      <c r="RMX7" s="110"/>
      <c r="RMY7" s="110"/>
      <c r="RMZ7" s="110"/>
      <c r="RNA7" s="110"/>
      <c r="RNB7" s="110"/>
      <c r="RNC7" s="110"/>
      <c r="RND7" s="110"/>
      <c r="RNE7" s="110"/>
      <c r="RNF7" s="110"/>
      <c r="RNG7" s="110"/>
      <c r="RNH7" s="110"/>
      <c r="RNI7" s="110"/>
      <c r="RNJ7" s="110"/>
      <c r="RNK7" s="110"/>
      <c r="RNL7" s="110"/>
      <c r="RNM7" s="110"/>
      <c r="RNN7" s="110"/>
      <c r="RNO7" s="110"/>
      <c r="RNP7" s="110"/>
      <c r="RNQ7" s="110"/>
      <c r="RNR7" s="110"/>
      <c r="RNS7" s="110"/>
      <c r="RNT7" s="110"/>
      <c r="RNU7" s="110"/>
      <c r="RNV7" s="110"/>
      <c r="RNW7" s="110"/>
      <c r="RNX7" s="110"/>
      <c r="RNY7" s="110"/>
      <c r="RNZ7" s="110"/>
      <c r="ROA7" s="110"/>
      <c r="ROB7" s="110"/>
      <c r="ROC7" s="110"/>
      <c r="ROD7" s="110"/>
      <c r="ROE7" s="110"/>
      <c r="ROF7" s="110"/>
      <c r="ROG7" s="110"/>
      <c r="ROH7" s="110"/>
      <c r="ROI7" s="110"/>
      <c r="ROJ7" s="110"/>
      <c r="ROK7" s="110"/>
      <c r="ROL7" s="110"/>
      <c r="ROM7" s="110"/>
      <c r="RON7" s="110"/>
      <c r="ROO7" s="110"/>
      <c r="ROP7" s="110"/>
      <c r="ROQ7" s="110"/>
      <c r="ROR7" s="110"/>
      <c r="ROS7" s="110"/>
      <c r="ROT7" s="110"/>
      <c r="ROU7" s="110"/>
      <c r="ROV7" s="110"/>
      <c r="ROW7" s="110"/>
      <c r="ROX7" s="110"/>
      <c r="ROY7" s="110"/>
      <c r="ROZ7" s="110"/>
      <c r="RPA7" s="110"/>
      <c r="RPB7" s="110"/>
      <c r="RPC7" s="110"/>
      <c r="RPD7" s="110"/>
      <c r="RPE7" s="110"/>
      <c r="RPF7" s="110"/>
      <c r="RPG7" s="110"/>
      <c r="RPH7" s="110"/>
      <c r="RPI7" s="110"/>
      <c r="RPJ7" s="110"/>
      <c r="RPK7" s="110"/>
      <c r="RPL7" s="110"/>
      <c r="RPM7" s="110"/>
      <c r="RPN7" s="110"/>
      <c r="RPO7" s="110"/>
      <c r="RPP7" s="110"/>
      <c r="RPQ7" s="110"/>
      <c r="RPR7" s="110"/>
      <c r="RPS7" s="110"/>
      <c r="RPT7" s="110"/>
      <c r="RPU7" s="110"/>
      <c r="RPV7" s="110"/>
      <c r="RPW7" s="110"/>
      <c r="RPX7" s="110"/>
      <c r="RPY7" s="110"/>
      <c r="RPZ7" s="110"/>
      <c r="RQA7" s="110"/>
      <c r="RQB7" s="110"/>
      <c r="RQC7" s="110"/>
      <c r="RQD7" s="110"/>
      <c r="RQE7" s="110"/>
      <c r="RQF7" s="110"/>
      <c r="RQG7" s="110"/>
      <c r="RQH7" s="110"/>
      <c r="RQI7" s="110"/>
      <c r="RQJ7" s="110"/>
      <c r="RQK7" s="110"/>
      <c r="RQL7" s="110"/>
      <c r="RQM7" s="110"/>
      <c r="RQN7" s="110"/>
      <c r="RQO7" s="110"/>
      <c r="RQP7" s="110"/>
      <c r="RQQ7" s="110"/>
      <c r="RQR7" s="110"/>
      <c r="RQS7" s="110"/>
      <c r="RQT7" s="110"/>
      <c r="RQU7" s="110"/>
      <c r="RQV7" s="110"/>
      <c r="RQW7" s="110"/>
      <c r="RQX7" s="110"/>
      <c r="RQY7" s="110"/>
      <c r="RQZ7" s="110"/>
      <c r="RRA7" s="110"/>
      <c r="RRB7" s="110"/>
      <c r="RRC7" s="110"/>
      <c r="RRD7" s="110"/>
      <c r="RRE7" s="110"/>
      <c r="RRF7" s="110"/>
      <c r="RRG7" s="110"/>
      <c r="RRH7" s="110"/>
      <c r="RRI7" s="110"/>
      <c r="RRJ7" s="110"/>
      <c r="RRK7" s="110"/>
      <c r="RRL7" s="110"/>
      <c r="RRM7" s="110"/>
      <c r="RRN7" s="110"/>
      <c r="RRO7" s="110"/>
      <c r="RRP7" s="110"/>
      <c r="RRQ7" s="110"/>
      <c r="RRR7" s="110"/>
      <c r="RRS7" s="110"/>
      <c r="RRT7" s="110"/>
      <c r="RRU7" s="110"/>
      <c r="RRV7" s="110"/>
      <c r="RRW7" s="110"/>
      <c r="RRX7" s="110"/>
      <c r="RRY7" s="110"/>
      <c r="RRZ7" s="110"/>
      <c r="RSA7" s="110"/>
      <c r="RSB7" s="110"/>
      <c r="RSC7" s="110"/>
      <c r="RSD7" s="110"/>
      <c r="RSE7" s="110"/>
      <c r="RSF7" s="110"/>
      <c r="RSG7" s="110"/>
      <c r="RSH7" s="110"/>
      <c r="RSI7" s="110"/>
      <c r="RSJ7" s="110"/>
      <c r="RSK7" s="110"/>
      <c r="RSL7" s="110"/>
      <c r="RSM7" s="110"/>
      <c r="RSN7" s="110"/>
      <c r="RSO7" s="110"/>
      <c r="RSP7" s="110"/>
      <c r="RSQ7" s="110"/>
      <c r="RSR7" s="110"/>
      <c r="RSS7" s="110"/>
      <c r="RST7" s="110"/>
      <c r="RSU7" s="110"/>
      <c r="RSV7" s="110"/>
      <c r="RSW7" s="110"/>
      <c r="RSX7" s="110"/>
      <c r="RSY7" s="110"/>
      <c r="RSZ7" s="110"/>
      <c r="RTA7" s="110"/>
      <c r="RTB7" s="110"/>
      <c r="RTC7" s="110"/>
      <c r="RTD7" s="110"/>
      <c r="RTE7" s="110"/>
      <c r="RTF7" s="110"/>
      <c r="RTG7" s="110"/>
      <c r="RTH7" s="110"/>
      <c r="RTI7" s="110"/>
      <c r="RTJ7" s="110"/>
      <c r="RTK7" s="110"/>
      <c r="RTL7" s="110"/>
      <c r="RTM7" s="110"/>
      <c r="RTN7" s="110"/>
      <c r="RTO7" s="110"/>
      <c r="RTP7" s="110"/>
      <c r="RTQ7" s="110"/>
      <c r="RTR7" s="110"/>
      <c r="RTS7" s="110"/>
      <c r="RTT7" s="110"/>
      <c r="RTU7" s="110"/>
      <c r="RTV7" s="110"/>
      <c r="RTW7" s="110"/>
      <c r="RTX7" s="110"/>
      <c r="RTY7" s="110"/>
      <c r="RTZ7" s="110"/>
      <c r="RUA7" s="110"/>
      <c r="RUB7" s="110"/>
      <c r="RUC7" s="110"/>
      <c r="RUD7" s="110"/>
      <c r="RUE7" s="110"/>
      <c r="RUF7" s="110"/>
      <c r="RUG7" s="110"/>
      <c r="RUH7" s="110"/>
      <c r="RUI7" s="110"/>
      <c r="RUJ7" s="110"/>
      <c r="RUK7" s="110"/>
      <c r="RUL7" s="110"/>
      <c r="RUM7" s="110"/>
      <c r="RUN7" s="110"/>
      <c r="RUO7" s="110"/>
      <c r="RUP7" s="110"/>
      <c r="RUQ7" s="110"/>
      <c r="RUR7" s="110"/>
      <c r="RUS7" s="110"/>
      <c r="RUT7" s="110"/>
      <c r="RUU7" s="110"/>
      <c r="RUV7" s="110"/>
      <c r="RUW7" s="110"/>
      <c r="RUX7" s="110"/>
      <c r="RUY7" s="110"/>
      <c r="RUZ7" s="110"/>
      <c r="RVA7" s="110"/>
      <c r="RVB7" s="110"/>
      <c r="RVC7" s="110"/>
      <c r="RVD7" s="110"/>
      <c r="RVE7" s="110"/>
      <c r="RVF7" s="110"/>
      <c r="RVG7" s="110"/>
      <c r="RVH7" s="110"/>
      <c r="RVI7" s="110"/>
      <c r="RVJ7" s="110"/>
      <c r="RVK7" s="110"/>
      <c r="RVL7" s="110"/>
      <c r="RVM7" s="110"/>
      <c r="RVN7" s="110"/>
      <c r="RVO7" s="110"/>
      <c r="RVP7" s="110"/>
      <c r="RVQ7" s="110"/>
      <c r="RVR7" s="110"/>
      <c r="RVS7" s="110"/>
      <c r="RVT7" s="110"/>
      <c r="RVU7" s="110"/>
      <c r="RVV7" s="110"/>
      <c r="RVW7" s="110"/>
      <c r="RVX7" s="110"/>
      <c r="RVY7" s="110"/>
      <c r="RVZ7" s="110"/>
      <c r="RWA7" s="110"/>
      <c r="RWB7" s="110"/>
      <c r="RWC7" s="110"/>
      <c r="RWD7" s="110"/>
      <c r="RWE7" s="110"/>
      <c r="RWF7" s="110"/>
      <c r="RWG7" s="110"/>
      <c r="RWH7" s="110"/>
      <c r="RWI7" s="110"/>
      <c r="RWJ7" s="110"/>
      <c r="RWK7" s="110"/>
      <c r="RWL7" s="110"/>
      <c r="RWM7" s="110"/>
      <c r="RWN7" s="110"/>
      <c r="RWO7" s="110"/>
      <c r="RWP7" s="110"/>
      <c r="RWQ7" s="110"/>
      <c r="RWR7" s="110"/>
      <c r="RWS7" s="110"/>
      <c r="RWT7" s="110"/>
      <c r="RWU7" s="110"/>
      <c r="RWV7" s="110"/>
      <c r="RWW7" s="110"/>
      <c r="RWX7" s="110"/>
      <c r="RWY7" s="110"/>
      <c r="RWZ7" s="110"/>
      <c r="RXA7" s="110"/>
      <c r="RXB7" s="110"/>
      <c r="RXC7" s="110"/>
      <c r="RXD7" s="110"/>
      <c r="RXE7" s="110"/>
      <c r="RXF7" s="110"/>
      <c r="RXG7" s="110"/>
      <c r="RXH7" s="110"/>
      <c r="RXI7" s="110"/>
      <c r="RXJ7" s="110"/>
      <c r="RXK7" s="110"/>
      <c r="RXL7" s="110"/>
      <c r="RXM7" s="110"/>
      <c r="RXN7" s="110"/>
      <c r="RXO7" s="110"/>
      <c r="RXP7" s="110"/>
      <c r="RXQ7" s="110"/>
      <c r="RXR7" s="110"/>
      <c r="RXS7" s="110"/>
      <c r="RXT7" s="110"/>
      <c r="RXU7" s="110"/>
      <c r="RXV7" s="110"/>
      <c r="RXW7" s="110"/>
      <c r="RXX7" s="110"/>
      <c r="RXY7" s="110"/>
      <c r="RXZ7" s="110"/>
      <c r="RYA7" s="110"/>
      <c r="RYB7" s="110"/>
      <c r="RYC7" s="110"/>
      <c r="RYD7" s="110"/>
      <c r="RYE7" s="110"/>
      <c r="RYF7" s="110"/>
      <c r="RYG7" s="110"/>
      <c r="RYH7" s="110"/>
      <c r="RYI7" s="110"/>
      <c r="RYJ7" s="110"/>
      <c r="RYK7" s="110"/>
      <c r="RYL7" s="110"/>
      <c r="RYM7" s="110"/>
      <c r="RYN7" s="110"/>
      <c r="RYO7" s="110"/>
      <c r="RYP7" s="110"/>
      <c r="RYQ7" s="110"/>
      <c r="RYR7" s="110"/>
      <c r="RYS7" s="110"/>
      <c r="RYT7" s="110"/>
      <c r="RYU7" s="110"/>
      <c r="RYV7" s="110"/>
      <c r="RYW7" s="110"/>
      <c r="RYX7" s="110"/>
      <c r="RYY7" s="110"/>
      <c r="RYZ7" s="110"/>
      <c r="RZA7" s="110"/>
      <c r="RZB7" s="110"/>
      <c r="RZC7" s="110"/>
      <c r="RZD7" s="110"/>
      <c r="RZE7" s="110"/>
      <c r="RZF7" s="110"/>
      <c r="RZG7" s="110"/>
      <c r="RZH7" s="110"/>
      <c r="RZI7" s="110"/>
      <c r="RZJ7" s="110"/>
      <c r="RZK7" s="110"/>
      <c r="RZL7" s="110"/>
      <c r="RZM7" s="110"/>
      <c r="RZN7" s="110"/>
      <c r="RZO7" s="110"/>
      <c r="RZP7" s="110"/>
      <c r="RZQ7" s="110"/>
      <c r="RZR7" s="110"/>
      <c r="RZS7" s="110"/>
      <c r="RZT7" s="110"/>
      <c r="RZU7" s="110"/>
      <c r="RZV7" s="110"/>
      <c r="RZW7" s="110"/>
      <c r="RZX7" s="110"/>
      <c r="RZY7" s="110"/>
      <c r="RZZ7" s="110"/>
      <c r="SAA7" s="110"/>
      <c r="SAB7" s="110"/>
      <c r="SAC7" s="110"/>
      <c r="SAD7" s="110"/>
      <c r="SAE7" s="110"/>
      <c r="SAF7" s="110"/>
      <c r="SAG7" s="110"/>
      <c r="SAH7" s="110"/>
      <c r="SAI7" s="110"/>
      <c r="SAJ7" s="110"/>
      <c r="SAK7" s="110"/>
      <c r="SAL7" s="110"/>
      <c r="SAM7" s="110"/>
      <c r="SAN7" s="110"/>
      <c r="SAO7" s="110"/>
      <c r="SAP7" s="110"/>
      <c r="SAQ7" s="110"/>
      <c r="SAR7" s="110"/>
      <c r="SAS7" s="110"/>
      <c r="SAT7" s="110"/>
      <c r="SAU7" s="110"/>
      <c r="SAV7" s="110"/>
      <c r="SAW7" s="110"/>
      <c r="SAX7" s="110"/>
      <c r="SAY7" s="110"/>
      <c r="SAZ7" s="110"/>
      <c r="SBA7" s="110"/>
      <c r="SBB7" s="110"/>
      <c r="SBC7" s="110"/>
      <c r="SBD7" s="110"/>
      <c r="SBE7" s="110"/>
      <c r="SBF7" s="110"/>
      <c r="SBG7" s="110"/>
      <c r="SBH7" s="110"/>
      <c r="SBI7" s="110"/>
      <c r="SBJ7" s="110"/>
      <c r="SBK7" s="110"/>
      <c r="SBL7" s="110"/>
      <c r="SBM7" s="110"/>
      <c r="SBN7" s="110"/>
      <c r="SBO7" s="110"/>
      <c r="SBP7" s="110"/>
      <c r="SBQ7" s="110"/>
      <c r="SBR7" s="110"/>
      <c r="SBS7" s="110"/>
      <c r="SBT7" s="110"/>
      <c r="SBU7" s="110"/>
      <c r="SBV7" s="110"/>
      <c r="SBW7" s="110"/>
      <c r="SBX7" s="110"/>
      <c r="SBY7" s="110"/>
      <c r="SBZ7" s="110"/>
      <c r="SCA7" s="110"/>
      <c r="SCB7" s="110"/>
      <c r="SCC7" s="110"/>
      <c r="SCD7" s="110"/>
      <c r="SCE7" s="110"/>
      <c r="SCF7" s="110"/>
      <c r="SCG7" s="110"/>
      <c r="SCH7" s="110"/>
      <c r="SCI7" s="110"/>
      <c r="SCJ7" s="110"/>
      <c r="SCK7" s="110"/>
      <c r="SCL7" s="110"/>
      <c r="SCM7" s="110"/>
      <c r="SCN7" s="110"/>
      <c r="SCO7" s="110"/>
      <c r="SCP7" s="110"/>
      <c r="SCQ7" s="110"/>
      <c r="SCR7" s="110"/>
      <c r="SCS7" s="110"/>
      <c r="SCT7" s="110"/>
      <c r="SCU7" s="110"/>
      <c r="SCV7" s="110"/>
      <c r="SCW7" s="110"/>
      <c r="SCX7" s="110"/>
      <c r="SCY7" s="110"/>
      <c r="SCZ7" s="110"/>
      <c r="SDA7" s="110"/>
      <c r="SDB7" s="110"/>
      <c r="SDC7" s="110"/>
      <c r="SDD7" s="110"/>
      <c r="SDE7" s="110"/>
      <c r="SDF7" s="110"/>
      <c r="SDG7" s="110"/>
      <c r="SDH7" s="110"/>
      <c r="SDI7" s="110"/>
      <c r="SDJ7" s="110"/>
      <c r="SDK7" s="110"/>
      <c r="SDL7" s="110"/>
      <c r="SDM7" s="110"/>
      <c r="SDN7" s="110"/>
      <c r="SDO7" s="110"/>
      <c r="SDP7" s="110"/>
      <c r="SDQ7" s="110"/>
      <c r="SDR7" s="110"/>
      <c r="SDS7" s="110"/>
      <c r="SDT7" s="110"/>
      <c r="SDU7" s="110"/>
      <c r="SDV7" s="110"/>
      <c r="SDW7" s="110"/>
      <c r="SDX7" s="110"/>
      <c r="SDY7" s="110"/>
      <c r="SDZ7" s="110"/>
      <c r="SEA7" s="110"/>
      <c r="SEB7" s="110"/>
      <c r="SEC7" s="110"/>
      <c r="SED7" s="110"/>
      <c r="SEE7" s="110"/>
      <c r="SEF7" s="110"/>
      <c r="SEG7" s="110"/>
      <c r="SEH7" s="110"/>
      <c r="SEI7" s="110"/>
      <c r="SEJ7" s="110"/>
      <c r="SEK7" s="110"/>
      <c r="SEL7" s="110"/>
      <c r="SEM7" s="110"/>
      <c r="SEN7" s="110"/>
      <c r="SEO7" s="110"/>
      <c r="SEP7" s="110"/>
      <c r="SEQ7" s="110"/>
      <c r="SER7" s="110"/>
      <c r="SES7" s="110"/>
      <c r="SET7" s="110"/>
      <c r="SEU7" s="110"/>
      <c r="SEV7" s="110"/>
      <c r="SEW7" s="110"/>
      <c r="SEX7" s="110"/>
      <c r="SEY7" s="110"/>
      <c r="SEZ7" s="110"/>
      <c r="SFA7" s="110"/>
      <c r="SFB7" s="110"/>
      <c r="SFC7" s="110"/>
      <c r="SFD7" s="110"/>
      <c r="SFE7" s="110"/>
      <c r="SFF7" s="110"/>
      <c r="SFG7" s="110"/>
      <c r="SFH7" s="110"/>
      <c r="SFI7" s="110"/>
      <c r="SFJ7" s="110"/>
      <c r="SFK7" s="110"/>
      <c r="SFL7" s="110"/>
      <c r="SFM7" s="110"/>
      <c r="SFN7" s="110"/>
      <c r="SFO7" s="110"/>
      <c r="SFP7" s="110"/>
      <c r="SFQ7" s="110"/>
      <c r="SFR7" s="110"/>
      <c r="SFS7" s="110"/>
      <c r="SFT7" s="110"/>
      <c r="SFU7" s="110"/>
      <c r="SFV7" s="110"/>
      <c r="SFW7" s="110"/>
      <c r="SFX7" s="110"/>
      <c r="SFY7" s="110"/>
      <c r="SFZ7" s="110"/>
      <c r="SGA7" s="110"/>
      <c r="SGB7" s="110"/>
      <c r="SGC7" s="110"/>
      <c r="SGD7" s="110"/>
      <c r="SGE7" s="110"/>
      <c r="SGF7" s="110"/>
      <c r="SGG7" s="110"/>
      <c r="SGH7" s="110"/>
      <c r="SGI7" s="110"/>
      <c r="SGJ7" s="110"/>
      <c r="SGK7" s="110"/>
      <c r="SGL7" s="110"/>
      <c r="SGM7" s="110"/>
      <c r="SGN7" s="110"/>
      <c r="SGO7" s="110"/>
      <c r="SGP7" s="110"/>
      <c r="SGQ7" s="110"/>
      <c r="SGR7" s="110"/>
      <c r="SGS7" s="110"/>
      <c r="SGT7" s="110"/>
      <c r="SGU7" s="110"/>
      <c r="SGV7" s="110"/>
      <c r="SGW7" s="110"/>
      <c r="SGX7" s="110"/>
      <c r="SGY7" s="110"/>
      <c r="SGZ7" s="110"/>
      <c r="SHA7" s="110"/>
      <c r="SHB7" s="110"/>
      <c r="SHC7" s="110"/>
      <c r="SHD7" s="110"/>
      <c r="SHE7" s="110"/>
      <c r="SHF7" s="110"/>
      <c r="SHG7" s="110"/>
      <c r="SHH7" s="110"/>
      <c r="SHI7" s="110"/>
      <c r="SHJ7" s="110"/>
      <c r="SHK7" s="110"/>
      <c r="SHL7" s="110"/>
      <c r="SHM7" s="110"/>
      <c r="SHN7" s="110"/>
      <c r="SHO7" s="110"/>
      <c r="SHP7" s="110"/>
      <c r="SHQ7" s="110"/>
      <c r="SHR7" s="110"/>
      <c r="SHS7" s="110"/>
      <c r="SHT7" s="110"/>
      <c r="SHU7" s="110"/>
      <c r="SHV7" s="110"/>
      <c r="SHW7" s="110"/>
      <c r="SHX7" s="110"/>
      <c r="SHY7" s="110"/>
      <c r="SHZ7" s="110"/>
      <c r="SIA7" s="110"/>
      <c r="SIB7" s="110"/>
      <c r="SIC7" s="110"/>
      <c r="SID7" s="110"/>
      <c r="SIE7" s="110"/>
      <c r="SIF7" s="110"/>
      <c r="SIG7" s="110"/>
      <c r="SIH7" s="110"/>
      <c r="SII7" s="110"/>
      <c r="SIJ7" s="110"/>
      <c r="SIK7" s="110"/>
      <c r="SIL7" s="110"/>
      <c r="SIM7" s="110"/>
      <c r="SIN7" s="110"/>
      <c r="SIO7" s="110"/>
      <c r="SIP7" s="110"/>
      <c r="SIQ7" s="110"/>
      <c r="SIR7" s="110"/>
      <c r="SIS7" s="110"/>
      <c r="SIT7" s="110"/>
      <c r="SIU7" s="110"/>
      <c r="SIV7" s="110"/>
      <c r="SIW7" s="110"/>
      <c r="SIX7" s="110"/>
      <c r="SIY7" s="110"/>
      <c r="SIZ7" s="110"/>
      <c r="SJA7" s="110"/>
      <c r="SJB7" s="110"/>
      <c r="SJC7" s="110"/>
      <c r="SJD7" s="110"/>
      <c r="SJE7" s="110"/>
      <c r="SJF7" s="110"/>
      <c r="SJG7" s="110"/>
      <c r="SJH7" s="110"/>
      <c r="SJI7" s="110"/>
      <c r="SJJ7" s="110"/>
      <c r="SJK7" s="110"/>
      <c r="SJL7" s="110"/>
      <c r="SJM7" s="110"/>
      <c r="SJN7" s="110"/>
      <c r="SJO7" s="110"/>
      <c r="SJP7" s="110"/>
      <c r="SJQ7" s="110"/>
      <c r="SJR7" s="110"/>
      <c r="SJS7" s="110"/>
      <c r="SJT7" s="110"/>
      <c r="SJU7" s="110"/>
      <c r="SJV7" s="110"/>
      <c r="SJW7" s="110"/>
      <c r="SJX7" s="110"/>
      <c r="SJY7" s="110"/>
      <c r="SJZ7" s="110"/>
      <c r="SKA7" s="110"/>
      <c r="SKB7" s="110"/>
      <c r="SKC7" s="110"/>
      <c r="SKD7" s="110"/>
      <c r="SKE7" s="110"/>
      <c r="SKF7" s="110"/>
      <c r="SKG7" s="110"/>
      <c r="SKH7" s="110"/>
      <c r="SKI7" s="110"/>
      <c r="SKJ7" s="110"/>
      <c r="SKK7" s="110"/>
      <c r="SKL7" s="110"/>
      <c r="SKM7" s="110"/>
      <c r="SKN7" s="110"/>
      <c r="SKO7" s="110"/>
      <c r="SKP7" s="110"/>
      <c r="SKQ7" s="110"/>
      <c r="SKR7" s="110"/>
      <c r="SKS7" s="110"/>
      <c r="SKT7" s="110"/>
      <c r="SKU7" s="110"/>
      <c r="SKV7" s="110"/>
      <c r="SKW7" s="110"/>
      <c r="SKX7" s="110"/>
      <c r="SKY7" s="110"/>
      <c r="SKZ7" s="110"/>
      <c r="SLA7" s="110"/>
      <c r="SLB7" s="110"/>
      <c r="SLC7" s="110"/>
      <c r="SLD7" s="110"/>
      <c r="SLE7" s="110"/>
      <c r="SLF7" s="110"/>
      <c r="SLG7" s="110"/>
      <c r="SLH7" s="110"/>
      <c r="SLI7" s="110"/>
      <c r="SLJ7" s="110"/>
      <c r="SLK7" s="110"/>
      <c r="SLL7" s="110"/>
      <c r="SLM7" s="110"/>
      <c r="SLN7" s="110"/>
      <c r="SLO7" s="110"/>
      <c r="SLP7" s="110"/>
      <c r="SLQ7" s="110"/>
      <c r="SLR7" s="110"/>
      <c r="SLS7" s="110"/>
      <c r="SLT7" s="110"/>
      <c r="SLU7" s="110"/>
      <c r="SLV7" s="110"/>
      <c r="SLW7" s="110"/>
      <c r="SLX7" s="110"/>
      <c r="SLY7" s="110"/>
      <c r="SLZ7" s="110"/>
      <c r="SMA7" s="110"/>
      <c r="SMB7" s="110"/>
      <c r="SMC7" s="110"/>
      <c r="SMD7" s="110"/>
      <c r="SME7" s="110"/>
      <c r="SMF7" s="110"/>
      <c r="SMG7" s="110"/>
      <c r="SMH7" s="110"/>
      <c r="SMI7" s="110"/>
      <c r="SMJ7" s="110"/>
      <c r="SMK7" s="110"/>
      <c r="SML7" s="110"/>
      <c r="SMM7" s="110"/>
      <c r="SMN7" s="110"/>
      <c r="SMO7" s="110"/>
      <c r="SMP7" s="110"/>
      <c r="SMQ7" s="110"/>
      <c r="SMR7" s="110"/>
      <c r="SMS7" s="110"/>
      <c r="SMT7" s="110"/>
      <c r="SMU7" s="110"/>
      <c r="SMV7" s="110"/>
      <c r="SMW7" s="110"/>
      <c r="SMX7" s="110"/>
      <c r="SMY7" s="110"/>
      <c r="SMZ7" s="110"/>
      <c r="SNA7" s="110"/>
      <c r="SNB7" s="110"/>
      <c r="SNC7" s="110"/>
      <c r="SND7" s="110"/>
      <c r="SNE7" s="110"/>
      <c r="SNF7" s="110"/>
      <c r="SNG7" s="110"/>
      <c r="SNH7" s="110"/>
      <c r="SNI7" s="110"/>
      <c r="SNJ7" s="110"/>
      <c r="SNK7" s="110"/>
      <c r="SNL7" s="110"/>
      <c r="SNM7" s="110"/>
      <c r="SNN7" s="110"/>
      <c r="SNO7" s="110"/>
      <c r="SNP7" s="110"/>
      <c r="SNQ7" s="110"/>
      <c r="SNR7" s="110"/>
      <c r="SNS7" s="110"/>
      <c r="SNT7" s="110"/>
      <c r="SNU7" s="110"/>
      <c r="SNV7" s="110"/>
      <c r="SNW7" s="110"/>
      <c r="SNX7" s="110"/>
      <c r="SNY7" s="110"/>
      <c r="SNZ7" s="110"/>
      <c r="SOA7" s="110"/>
      <c r="SOB7" s="110"/>
      <c r="SOC7" s="110"/>
      <c r="SOD7" s="110"/>
      <c r="SOE7" s="110"/>
      <c r="SOF7" s="110"/>
      <c r="SOG7" s="110"/>
      <c r="SOH7" s="110"/>
      <c r="SOI7" s="110"/>
      <c r="SOJ7" s="110"/>
      <c r="SOK7" s="110"/>
      <c r="SOL7" s="110"/>
      <c r="SOM7" s="110"/>
      <c r="SON7" s="110"/>
      <c r="SOO7" s="110"/>
      <c r="SOP7" s="110"/>
      <c r="SOQ7" s="110"/>
      <c r="SOR7" s="110"/>
      <c r="SOS7" s="110"/>
      <c r="SOT7" s="110"/>
      <c r="SOU7" s="110"/>
      <c r="SOV7" s="110"/>
      <c r="SOW7" s="110"/>
      <c r="SOX7" s="110"/>
      <c r="SOY7" s="110"/>
      <c r="SOZ7" s="110"/>
      <c r="SPA7" s="110"/>
      <c r="SPB7" s="110"/>
      <c r="SPC7" s="110"/>
      <c r="SPD7" s="110"/>
      <c r="SPE7" s="110"/>
      <c r="SPF7" s="110"/>
      <c r="SPG7" s="110"/>
      <c r="SPH7" s="110"/>
      <c r="SPI7" s="110"/>
      <c r="SPJ7" s="110"/>
      <c r="SPK7" s="110"/>
      <c r="SPL7" s="110"/>
      <c r="SPM7" s="110"/>
      <c r="SPN7" s="110"/>
      <c r="SPO7" s="110"/>
      <c r="SPP7" s="110"/>
      <c r="SPQ7" s="110"/>
      <c r="SPR7" s="110"/>
      <c r="SPS7" s="110"/>
      <c r="SPT7" s="110"/>
      <c r="SPU7" s="110"/>
      <c r="SPV7" s="110"/>
      <c r="SPW7" s="110"/>
      <c r="SPX7" s="110"/>
      <c r="SPY7" s="110"/>
      <c r="SPZ7" s="110"/>
      <c r="SQA7" s="110"/>
      <c r="SQB7" s="110"/>
      <c r="SQC7" s="110"/>
      <c r="SQD7" s="110"/>
      <c r="SQE7" s="110"/>
      <c r="SQF7" s="110"/>
      <c r="SQG7" s="110"/>
      <c r="SQH7" s="110"/>
      <c r="SQI7" s="110"/>
      <c r="SQJ7" s="110"/>
      <c r="SQK7" s="110"/>
      <c r="SQL7" s="110"/>
      <c r="SQM7" s="110"/>
      <c r="SQN7" s="110"/>
      <c r="SQO7" s="110"/>
      <c r="SQP7" s="110"/>
      <c r="SQQ7" s="110"/>
      <c r="SQR7" s="110"/>
      <c r="SQS7" s="110"/>
      <c r="SQT7" s="110"/>
      <c r="SQU7" s="110"/>
      <c r="SQV7" s="110"/>
      <c r="SQW7" s="110"/>
      <c r="SQX7" s="110"/>
      <c r="SQY7" s="110"/>
      <c r="SQZ7" s="110"/>
      <c r="SRA7" s="110"/>
      <c r="SRB7" s="110"/>
      <c r="SRC7" s="110"/>
      <c r="SRD7" s="110"/>
      <c r="SRE7" s="110"/>
      <c r="SRF7" s="110"/>
      <c r="SRG7" s="110"/>
      <c r="SRH7" s="110"/>
      <c r="SRI7" s="110"/>
      <c r="SRJ7" s="110"/>
      <c r="SRK7" s="110"/>
      <c r="SRL7" s="110"/>
      <c r="SRM7" s="110"/>
      <c r="SRN7" s="110"/>
      <c r="SRO7" s="110"/>
      <c r="SRP7" s="110"/>
      <c r="SRQ7" s="110"/>
      <c r="SRR7" s="110"/>
      <c r="SRS7" s="110"/>
      <c r="SRT7" s="110"/>
      <c r="SRU7" s="110"/>
      <c r="SRV7" s="110"/>
      <c r="SRW7" s="110"/>
      <c r="SRX7" s="110"/>
      <c r="SRY7" s="110"/>
      <c r="SRZ7" s="110"/>
      <c r="SSA7" s="110"/>
      <c r="SSB7" s="110"/>
      <c r="SSC7" s="110"/>
      <c r="SSD7" s="110"/>
      <c r="SSE7" s="110"/>
      <c r="SSF7" s="110"/>
      <c r="SSG7" s="110"/>
      <c r="SSH7" s="110"/>
      <c r="SSI7" s="110"/>
      <c r="SSJ7" s="110"/>
      <c r="SSK7" s="110"/>
      <c r="SSL7" s="110"/>
      <c r="SSM7" s="110"/>
      <c r="SSN7" s="110"/>
      <c r="SSO7" s="110"/>
      <c r="SSP7" s="110"/>
      <c r="SSQ7" s="110"/>
      <c r="SSR7" s="110"/>
      <c r="SSS7" s="110"/>
      <c r="SST7" s="110"/>
      <c r="SSU7" s="110"/>
      <c r="SSV7" s="110"/>
      <c r="SSW7" s="110"/>
      <c r="SSX7" s="110"/>
      <c r="SSY7" s="110"/>
      <c r="SSZ7" s="110"/>
      <c r="STA7" s="110"/>
      <c r="STB7" s="110"/>
      <c r="STC7" s="110"/>
      <c r="STD7" s="110"/>
      <c r="STE7" s="110"/>
      <c r="STF7" s="110"/>
      <c r="STG7" s="110"/>
      <c r="STH7" s="110"/>
      <c r="STI7" s="110"/>
      <c r="STJ7" s="110"/>
      <c r="STK7" s="110"/>
      <c r="STL7" s="110"/>
      <c r="STM7" s="110"/>
      <c r="STN7" s="110"/>
      <c r="STO7" s="110"/>
      <c r="STP7" s="110"/>
      <c r="STQ7" s="110"/>
      <c r="STR7" s="110"/>
      <c r="STS7" s="110"/>
      <c r="STT7" s="110"/>
      <c r="STU7" s="110"/>
      <c r="STV7" s="110"/>
      <c r="STW7" s="110"/>
      <c r="STX7" s="110"/>
      <c r="STY7" s="110"/>
      <c r="STZ7" s="110"/>
      <c r="SUA7" s="110"/>
      <c r="SUB7" s="110"/>
      <c r="SUC7" s="110"/>
      <c r="SUD7" s="110"/>
      <c r="SUE7" s="110"/>
      <c r="SUF7" s="110"/>
      <c r="SUG7" s="110"/>
      <c r="SUH7" s="110"/>
      <c r="SUI7" s="110"/>
      <c r="SUJ7" s="110"/>
      <c r="SUK7" s="110"/>
      <c r="SUL7" s="110"/>
      <c r="SUM7" s="110"/>
      <c r="SUN7" s="110"/>
      <c r="SUO7" s="110"/>
      <c r="SUP7" s="110"/>
      <c r="SUQ7" s="110"/>
      <c r="SUR7" s="110"/>
      <c r="SUS7" s="110"/>
      <c r="SUT7" s="110"/>
      <c r="SUU7" s="110"/>
      <c r="SUV7" s="110"/>
      <c r="SUW7" s="110"/>
      <c r="SUX7" s="110"/>
      <c r="SUY7" s="110"/>
      <c r="SUZ7" s="110"/>
      <c r="SVA7" s="110"/>
      <c r="SVB7" s="110"/>
      <c r="SVC7" s="110"/>
      <c r="SVD7" s="110"/>
      <c r="SVE7" s="110"/>
      <c r="SVF7" s="110"/>
      <c r="SVG7" s="110"/>
      <c r="SVH7" s="110"/>
      <c r="SVI7" s="110"/>
      <c r="SVJ7" s="110"/>
      <c r="SVK7" s="110"/>
      <c r="SVL7" s="110"/>
      <c r="SVM7" s="110"/>
      <c r="SVN7" s="110"/>
      <c r="SVO7" s="110"/>
      <c r="SVP7" s="110"/>
      <c r="SVQ7" s="110"/>
      <c r="SVR7" s="110"/>
      <c r="SVS7" s="110"/>
      <c r="SVT7" s="110"/>
      <c r="SVU7" s="110"/>
      <c r="SVV7" s="110"/>
      <c r="SVW7" s="110"/>
      <c r="SVX7" s="110"/>
      <c r="SVY7" s="110"/>
      <c r="SVZ7" s="110"/>
      <c r="SWA7" s="110"/>
      <c r="SWB7" s="110"/>
      <c r="SWC7" s="110"/>
      <c r="SWD7" s="110"/>
      <c r="SWE7" s="110"/>
      <c r="SWF7" s="110"/>
      <c r="SWG7" s="110"/>
      <c r="SWH7" s="110"/>
      <c r="SWI7" s="110"/>
      <c r="SWJ7" s="110"/>
      <c r="SWK7" s="110"/>
      <c r="SWL7" s="110"/>
      <c r="SWM7" s="110"/>
      <c r="SWN7" s="110"/>
      <c r="SWO7" s="110"/>
      <c r="SWP7" s="110"/>
      <c r="SWQ7" s="110"/>
      <c r="SWR7" s="110"/>
      <c r="SWS7" s="110"/>
      <c r="SWT7" s="110"/>
      <c r="SWU7" s="110"/>
      <c r="SWV7" s="110"/>
      <c r="SWW7" s="110"/>
      <c r="SWX7" s="110"/>
      <c r="SWY7" s="110"/>
      <c r="SWZ7" s="110"/>
      <c r="SXA7" s="110"/>
      <c r="SXB7" s="110"/>
      <c r="SXC7" s="110"/>
      <c r="SXD7" s="110"/>
      <c r="SXE7" s="110"/>
      <c r="SXF7" s="110"/>
      <c r="SXG7" s="110"/>
      <c r="SXH7" s="110"/>
      <c r="SXI7" s="110"/>
      <c r="SXJ7" s="110"/>
      <c r="SXK7" s="110"/>
      <c r="SXL7" s="110"/>
      <c r="SXM7" s="110"/>
      <c r="SXN7" s="110"/>
      <c r="SXO7" s="110"/>
      <c r="SXP7" s="110"/>
      <c r="SXQ7" s="110"/>
      <c r="SXR7" s="110"/>
      <c r="SXS7" s="110"/>
      <c r="SXT7" s="110"/>
      <c r="SXU7" s="110"/>
      <c r="SXV7" s="110"/>
      <c r="SXW7" s="110"/>
      <c r="SXX7" s="110"/>
      <c r="SXY7" s="110"/>
      <c r="SXZ7" s="110"/>
      <c r="SYA7" s="110"/>
      <c r="SYB7" s="110"/>
      <c r="SYC7" s="110"/>
      <c r="SYD7" s="110"/>
      <c r="SYE7" s="110"/>
      <c r="SYF7" s="110"/>
      <c r="SYG7" s="110"/>
      <c r="SYH7" s="110"/>
      <c r="SYI7" s="110"/>
      <c r="SYJ7" s="110"/>
      <c r="SYK7" s="110"/>
      <c r="SYL7" s="110"/>
      <c r="SYM7" s="110"/>
      <c r="SYN7" s="110"/>
      <c r="SYO7" s="110"/>
      <c r="SYP7" s="110"/>
      <c r="SYQ7" s="110"/>
      <c r="SYR7" s="110"/>
      <c r="SYS7" s="110"/>
      <c r="SYT7" s="110"/>
      <c r="SYU7" s="110"/>
      <c r="SYV7" s="110"/>
      <c r="SYW7" s="110"/>
      <c r="SYX7" s="110"/>
      <c r="SYY7" s="110"/>
      <c r="SYZ7" s="110"/>
      <c r="SZA7" s="110"/>
      <c r="SZB7" s="110"/>
      <c r="SZC7" s="110"/>
      <c r="SZD7" s="110"/>
      <c r="SZE7" s="110"/>
      <c r="SZF7" s="110"/>
      <c r="SZG7" s="110"/>
      <c r="SZH7" s="110"/>
      <c r="SZI7" s="110"/>
      <c r="SZJ7" s="110"/>
      <c r="SZK7" s="110"/>
      <c r="SZL7" s="110"/>
      <c r="SZM7" s="110"/>
      <c r="SZN7" s="110"/>
      <c r="SZO7" s="110"/>
      <c r="SZP7" s="110"/>
      <c r="SZQ7" s="110"/>
      <c r="SZR7" s="110"/>
      <c r="SZS7" s="110"/>
      <c r="SZT7" s="110"/>
      <c r="SZU7" s="110"/>
      <c r="SZV7" s="110"/>
      <c r="SZW7" s="110"/>
      <c r="SZX7" s="110"/>
      <c r="SZY7" s="110"/>
      <c r="SZZ7" s="110"/>
      <c r="TAA7" s="110"/>
      <c r="TAB7" s="110"/>
      <c r="TAC7" s="110"/>
      <c r="TAD7" s="110"/>
      <c r="TAE7" s="110"/>
      <c r="TAF7" s="110"/>
      <c r="TAG7" s="110"/>
      <c r="TAH7" s="110"/>
      <c r="TAI7" s="110"/>
      <c r="TAJ7" s="110"/>
      <c r="TAK7" s="110"/>
      <c r="TAL7" s="110"/>
      <c r="TAM7" s="110"/>
      <c r="TAN7" s="110"/>
      <c r="TAO7" s="110"/>
      <c r="TAP7" s="110"/>
      <c r="TAQ7" s="110"/>
      <c r="TAR7" s="110"/>
      <c r="TAS7" s="110"/>
      <c r="TAT7" s="110"/>
      <c r="TAU7" s="110"/>
      <c r="TAV7" s="110"/>
      <c r="TAW7" s="110"/>
      <c r="TAX7" s="110"/>
      <c r="TAY7" s="110"/>
      <c r="TAZ7" s="110"/>
      <c r="TBA7" s="110"/>
      <c r="TBB7" s="110"/>
      <c r="TBC7" s="110"/>
      <c r="TBD7" s="110"/>
      <c r="TBE7" s="110"/>
      <c r="TBF7" s="110"/>
      <c r="TBG7" s="110"/>
      <c r="TBH7" s="110"/>
      <c r="TBI7" s="110"/>
      <c r="TBJ7" s="110"/>
      <c r="TBK7" s="110"/>
      <c r="TBL7" s="110"/>
      <c r="TBM7" s="110"/>
      <c r="TBN7" s="110"/>
      <c r="TBO7" s="110"/>
      <c r="TBP7" s="110"/>
      <c r="TBQ7" s="110"/>
      <c r="TBR7" s="110"/>
      <c r="TBS7" s="110"/>
      <c r="TBT7" s="110"/>
      <c r="TBU7" s="110"/>
      <c r="TBV7" s="110"/>
      <c r="TBW7" s="110"/>
      <c r="TBX7" s="110"/>
      <c r="TBY7" s="110"/>
      <c r="TBZ7" s="110"/>
      <c r="TCA7" s="110"/>
      <c r="TCB7" s="110"/>
      <c r="TCC7" s="110"/>
      <c r="TCD7" s="110"/>
      <c r="TCE7" s="110"/>
      <c r="TCF7" s="110"/>
      <c r="TCG7" s="110"/>
      <c r="TCH7" s="110"/>
      <c r="TCI7" s="110"/>
      <c r="TCJ7" s="110"/>
      <c r="TCK7" s="110"/>
      <c r="TCL7" s="110"/>
      <c r="TCM7" s="110"/>
      <c r="TCN7" s="110"/>
      <c r="TCO7" s="110"/>
      <c r="TCP7" s="110"/>
      <c r="TCQ7" s="110"/>
      <c r="TCR7" s="110"/>
      <c r="TCS7" s="110"/>
      <c r="TCT7" s="110"/>
      <c r="TCU7" s="110"/>
      <c r="TCV7" s="110"/>
      <c r="TCW7" s="110"/>
      <c r="TCX7" s="110"/>
      <c r="TCY7" s="110"/>
      <c r="TCZ7" s="110"/>
      <c r="TDA7" s="110"/>
      <c r="TDB7" s="110"/>
      <c r="TDC7" s="110"/>
      <c r="TDD7" s="110"/>
      <c r="TDE7" s="110"/>
      <c r="TDF7" s="110"/>
      <c r="TDG7" s="110"/>
      <c r="TDH7" s="110"/>
      <c r="TDI7" s="110"/>
      <c r="TDJ7" s="110"/>
      <c r="TDK7" s="110"/>
      <c r="TDL7" s="110"/>
      <c r="TDM7" s="110"/>
      <c r="TDN7" s="110"/>
      <c r="TDO7" s="110"/>
      <c r="TDP7" s="110"/>
      <c r="TDQ7" s="110"/>
      <c r="TDR7" s="110"/>
      <c r="TDS7" s="110"/>
      <c r="TDT7" s="110"/>
      <c r="TDU7" s="110"/>
      <c r="TDV7" s="110"/>
      <c r="TDW7" s="110"/>
      <c r="TDX7" s="110"/>
      <c r="TDY7" s="110"/>
      <c r="TDZ7" s="110"/>
      <c r="TEA7" s="110"/>
      <c r="TEB7" s="110"/>
      <c r="TEC7" s="110"/>
      <c r="TED7" s="110"/>
      <c r="TEE7" s="110"/>
      <c r="TEF7" s="110"/>
      <c r="TEG7" s="110"/>
      <c r="TEH7" s="110"/>
      <c r="TEI7" s="110"/>
      <c r="TEJ7" s="110"/>
      <c r="TEK7" s="110"/>
      <c r="TEL7" s="110"/>
      <c r="TEM7" s="110"/>
      <c r="TEN7" s="110"/>
      <c r="TEO7" s="110"/>
      <c r="TEP7" s="110"/>
      <c r="TEQ7" s="110"/>
      <c r="TER7" s="110"/>
      <c r="TES7" s="110"/>
      <c r="TET7" s="110"/>
      <c r="TEU7" s="110"/>
      <c r="TEV7" s="110"/>
      <c r="TEW7" s="110"/>
      <c r="TEX7" s="110"/>
      <c r="TEY7" s="110"/>
      <c r="TEZ7" s="110"/>
      <c r="TFA7" s="110"/>
      <c r="TFB7" s="110"/>
      <c r="TFC7" s="110"/>
      <c r="TFD7" s="110"/>
      <c r="TFE7" s="110"/>
      <c r="TFF7" s="110"/>
      <c r="TFG7" s="110"/>
      <c r="TFH7" s="110"/>
      <c r="TFI7" s="110"/>
      <c r="TFJ7" s="110"/>
      <c r="TFK7" s="110"/>
      <c r="TFL7" s="110"/>
      <c r="TFM7" s="110"/>
      <c r="TFN7" s="110"/>
      <c r="TFO7" s="110"/>
      <c r="TFP7" s="110"/>
      <c r="TFQ7" s="110"/>
      <c r="TFR7" s="110"/>
      <c r="TFS7" s="110"/>
      <c r="TFT7" s="110"/>
      <c r="TFU7" s="110"/>
      <c r="TFV7" s="110"/>
      <c r="TFW7" s="110"/>
      <c r="TFX7" s="110"/>
      <c r="TFY7" s="110"/>
      <c r="TFZ7" s="110"/>
      <c r="TGA7" s="110"/>
      <c r="TGB7" s="110"/>
      <c r="TGC7" s="110"/>
      <c r="TGD7" s="110"/>
      <c r="TGE7" s="110"/>
      <c r="TGF7" s="110"/>
      <c r="TGG7" s="110"/>
      <c r="TGH7" s="110"/>
      <c r="TGI7" s="110"/>
      <c r="TGJ7" s="110"/>
      <c r="TGK7" s="110"/>
      <c r="TGL7" s="110"/>
      <c r="TGM7" s="110"/>
      <c r="TGN7" s="110"/>
      <c r="TGO7" s="110"/>
      <c r="TGP7" s="110"/>
      <c r="TGQ7" s="110"/>
      <c r="TGR7" s="110"/>
      <c r="TGS7" s="110"/>
      <c r="TGT7" s="110"/>
      <c r="TGU7" s="110"/>
      <c r="TGV7" s="110"/>
      <c r="TGW7" s="110"/>
      <c r="TGX7" s="110"/>
      <c r="TGY7" s="110"/>
      <c r="TGZ7" s="110"/>
      <c r="THA7" s="110"/>
      <c r="THB7" s="110"/>
      <c r="THC7" s="110"/>
      <c r="THD7" s="110"/>
      <c r="THE7" s="110"/>
      <c r="THF7" s="110"/>
      <c r="THG7" s="110"/>
      <c r="THH7" s="110"/>
      <c r="THI7" s="110"/>
      <c r="THJ7" s="110"/>
      <c r="THK7" s="110"/>
      <c r="THL7" s="110"/>
      <c r="THM7" s="110"/>
      <c r="THN7" s="110"/>
      <c r="THO7" s="110"/>
      <c r="THP7" s="110"/>
      <c r="THQ7" s="110"/>
      <c r="THR7" s="110"/>
      <c r="THS7" s="110"/>
      <c r="THT7" s="110"/>
      <c r="THU7" s="110"/>
      <c r="THV7" s="110"/>
      <c r="THW7" s="110"/>
      <c r="THX7" s="110"/>
      <c r="THY7" s="110"/>
      <c r="THZ7" s="110"/>
      <c r="TIA7" s="110"/>
      <c r="TIB7" s="110"/>
      <c r="TIC7" s="110"/>
      <c r="TID7" s="110"/>
      <c r="TIE7" s="110"/>
      <c r="TIF7" s="110"/>
      <c r="TIG7" s="110"/>
      <c r="TIH7" s="110"/>
      <c r="TII7" s="110"/>
      <c r="TIJ7" s="110"/>
      <c r="TIK7" s="110"/>
      <c r="TIL7" s="110"/>
      <c r="TIM7" s="110"/>
      <c r="TIN7" s="110"/>
      <c r="TIO7" s="110"/>
      <c r="TIP7" s="110"/>
      <c r="TIQ7" s="110"/>
      <c r="TIR7" s="110"/>
      <c r="TIS7" s="110"/>
      <c r="TIT7" s="110"/>
      <c r="TIU7" s="110"/>
      <c r="TIV7" s="110"/>
      <c r="TIW7" s="110"/>
      <c r="TIX7" s="110"/>
      <c r="TIY7" s="110"/>
      <c r="TIZ7" s="110"/>
      <c r="TJA7" s="110"/>
      <c r="TJB7" s="110"/>
      <c r="TJC7" s="110"/>
      <c r="TJD7" s="110"/>
      <c r="TJE7" s="110"/>
      <c r="TJF7" s="110"/>
      <c r="TJG7" s="110"/>
      <c r="TJH7" s="110"/>
      <c r="TJI7" s="110"/>
      <c r="TJJ7" s="110"/>
      <c r="TJK7" s="110"/>
      <c r="TJL7" s="110"/>
      <c r="TJM7" s="110"/>
      <c r="TJN7" s="110"/>
      <c r="TJO7" s="110"/>
      <c r="TJP7" s="110"/>
      <c r="TJQ7" s="110"/>
      <c r="TJR7" s="110"/>
      <c r="TJS7" s="110"/>
      <c r="TJT7" s="110"/>
      <c r="TJU7" s="110"/>
      <c r="TJV7" s="110"/>
      <c r="TJW7" s="110"/>
      <c r="TJX7" s="110"/>
      <c r="TJY7" s="110"/>
      <c r="TJZ7" s="110"/>
      <c r="TKA7" s="110"/>
      <c r="TKB7" s="110"/>
      <c r="TKC7" s="110"/>
      <c r="TKD7" s="110"/>
      <c r="TKE7" s="110"/>
      <c r="TKF7" s="110"/>
      <c r="TKG7" s="110"/>
      <c r="TKH7" s="110"/>
      <c r="TKI7" s="110"/>
      <c r="TKJ7" s="110"/>
      <c r="TKK7" s="110"/>
      <c r="TKL7" s="110"/>
      <c r="TKM7" s="110"/>
      <c r="TKN7" s="110"/>
      <c r="TKO7" s="110"/>
      <c r="TKP7" s="110"/>
      <c r="TKQ7" s="110"/>
      <c r="TKR7" s="110"/>
      <c r="TKS7" s="110"/>
      <c r="TKT7" s="110"/>
      <c r="TKU7" s="110"/>
      <c r="TKV7" s="110"/>
      <c r="TKW7" s="110"/>
      <c r="TKX7" s="110"/>
      <c r="TKY7" s="110"/>
      <c r="TKZ7" s="110"/>
      <c r="TLA7" s="110"/>
      <c r="TLB7" s="110"/>
      <c r="TLC7" s="110"/>
      <c r="TLD7" s="110"/>
      <c r="TLE7" s="110"/>
      <c r="TLF7" s="110"/>
      <c r="TLG7" s="110"/>
      <c r="TLH7" s="110"/>
      <c r="TLI7" s="110"/>
      <c r="TLJ7" s="110"/>
      <c r="TLK7" s="110"/>
      <c r="TLL7" s="110"/>
      <c r="TLM7" s="110"/>
      <c r="TLN7" s="110"/>
      <c r="TLO7" s="110"/>
      <c r="TLP7" s="110"/>
      <c r="TLQ7" s="110"/>
      <c r="TLR7" s="110"/>
      <c r="TLS7" s="110"/>
      <c r="TLT7" s="110"/>
      <c r="TLU7" s="110"/>
      <c r="TLV7" s="110"/>
      <c r="TLW7" s="110"/>
      <c r="TLX7" s="110"/>
      <c r="TLY7" s="110"/>
      <c r="TLZ7" s="110"/>
      <c r="TMA7" s="110"/>
      <c r="TMB7" s="110"/>
      <c r="TMC7" s="110"/>
      <c r="TMD7" s="110"/>
      <c r="TME7" s="110"/>
      <c r="TMF7" s="110"/>
      <c r="TMG7" s="110"/>
      <c r="TMH7" s="110"/>
      <c r="TMI7" s="110"/>
      <c r="TMJ7" s="110"/>
      <c r="TMK7" s="110"/>
      <c r="TML7" s="110"/>
      <c r="TMM7" s="110"/>
      <c r="TMN7" s="110"/>
      <c r="TMO7" s="110"/>
      <c r="TMP7" s="110"/>
      <c r="TMQ7" s="110"/>
      <c r="TMR7" s="110"/>
      <c r="TMS7" s="110"/>
      <c r="TMT7" s="110"/>
      <c r="TMU7" s="110"/>
      <c r="TMV7" s="110"/>
      <c r="TMW7" s="110"/>
      <c r="TMX7" s="110"/>
      <c r="TMY7" s="110"/>
      <c r="TMZ7" s="110"/>
      <c r="TNA7" s="110"/>
      <c r="TNB7" s="110"/>
      <c r="TNC7" s="110"/>
      <c r="TND7" s="110"/>
      <c r="TNE7" s="110"/>
      <c r="TNF7" s="110"/>
      <c r="TNG7" s="110"/>
      <c r="TNH7" s="110"/>
      <c r="TNI7" s="110"/>
      <c r="TNJ7" s="110"/>
      <c r="TNK7" s="110"/>
      <c r="TNL7" s="110"/>
      <c r="TNM7" s="110"/>
      <c r="TNN7" s="110"/>
      <c r="TNO7" s="110"/>
      <c r="TNP7" s="110"/>
      <c r="TNQ7" s="110"/>
      <c r="TNR7" s="110"/>
      <c r="TNS7" s="110"/>
      <c r="TNT7" s="110"/>
      <c r="TNU7" s="110"/>
      <c r="TNV7" s="110"/>
      <c r="TNW7" s="110"/>
      <c r="TNX7" s="110"/>
      <c r="TNY7" s="110"/>
      <c r="TNZ7" s="110"/>
      <c r="TOA7" s="110"/>
      <c r="TOB7" s="110"/>
      <c r="TOC7" s="110"/>
      <c r="TOD7" s="110"/>
      <c r="TOE7" s="110"/>
      <c r="TOF7" s="110"/>
      <c r="TOG7" s="110"/>
      <c r="TOH7" s="110"/>
      <c r="TOI7" s="110"/>
      <c r="TOJ7" s="110"/>
      <c r="TOK7" s="110"/>
      <c r="TOL7" s="110"/>
      <c r="TOM7" s="110"/>
      <c r="TON7" s="110"/>
      <c r="TOO7" s="110"/>
      <c r="TOP7" s="110"/>
      <c r="TOQ7" s="110"/>
      <c r="TOR7" s="110"/>
      <c r="TOS7" s="110"/>
      <c r="TOT7" s="110"/>
      <c r="TOU7" s="110"/>
      <c r="TOV7" s="110"/>
      <c r="TOW7" s="110"/>
      <c r="TOX7" s="110"/>
      <c r="TOY7" s="110"/>
      <c r="TOZ7" s="110"/>
      <c r="TPA7" s="110"/>
      <c r="TPB7" s="110"/>
      <c r="TPC7" s="110"/>
      <c r="TPD7" s="110"/>
      <c r="TPE7" s="110"/>
      <c r="TPF7" s="110"/>
      <c r="TPG7" s="110"/>
      <c r="TPH7" s="110"/>
      <c r="TPI7" s="110"/>
      <c r="TPJ7" s="110"/>
      <c r="TPK7" s="110"/>
      <c r="TPL7" s="110"/>
      <c r="TPM7" s="110"/>
      <c r="TPN7" s="110"/>
      <c r="TPO7" s="110"/>
      <c r="TPP7" s="110"/>
      <c r="TPQ7" s="110"/>
      <c r="TPR7" s="110"/>
      <c r="TPS7" s="110"/>
      <c r="TPT7" s="110"/>
      <c r="TPU7" s="110"/>
      <c r="TPV7" s="110"/>
      <c r="TPW7" s="110"/>
      <c r="TPX7" s="110"/>
      <c r="TPY7" s="110"/>
      <c r="TPZ7" s="110"/>
      <c r="TQA7" s="110"/>
      <c r="TQB7" s="110"/>
      <c r="TQC7" s="110"/>
      <c r="TQD7" s="110"/>
      <c r="TQE7" s="110"/>
      <c r="TQF7" s="110"/>
      <c r="TQG7" s="110"/>
      <c r="TQH7" s="110"/>
      <c r="TQI7" s="110"/>
      <c r="TQJ7" s="110"/>
      <c r="TQK7" s="110"/>
      <c r="TQL7" s="110"/>
      <c r="TQM7" s="110"/>
      <c r="TQN7" s="110"/>
      <c r="TQO7" s="110"/>
      <c r="TQP7" s="110"/>
      <c r="TQQ7" s="110"/>
      <c r="TQR7" s="110"/>
      <c r="TQS7" s="110"/>
      <c r="TQT7" s="110"/>
      <c r="TQU7" s="110"/>
      <c r="TQV7" s="110"/>
      <c r="TQW7" s="110"/>
      <c r="TQX7" s="110"/>
      <c r="TQY7" s="110"/>
      <c r="TQZ7" s="110"/>
      <c r="TRA7" s="110"/>
      <c r="TRB7" s="110"/>
      <c r="TRC7" s="110"/>
      <c r="TRD7" s="110"/>
      <c r="TRE7" s="110"/>
      <c r="TRF7" s="110"/>
      <c r="TRG7" s="110"/>
      <c r="TRH7" s="110"/>
      <c r="TRI7" s="110"/>
      <c r="TRJ7" s="110"/>
      <c r="TRK7" s="110"/>
      <c r="TRL7" s="110"/>
      <c r="TRM7" s="110"/>
      <c r="TRN7" s="110"/>
      <c r="TRO7" s="110"/>
      <c r="TRP7" s="110"/>
      <c r="TRQ7" s="110"/>
      <c r="TRR7" s="110"/>
      <c r="TRS7" s="110"/>
      <c r="TRT7" s="110"/>
      <c r="TRU7" s="110"/>
      <c r="TRV7" s="110"/>
      <c r="TRW7" s="110"/>
      <c r="TRX7" s="110"/>
      <c r="TRY7" s="110"/>
      <c r="TRZ7" s="110"/>
      <c r="TSA7" s="110"/>
      <c r="TSB7" s="110"/>
      <c r="TSC7" s="110"/>
      <c r="TSD7" s="110"/>
      <c r="TSE7" s="110"/>
      <c r="TSF7" s="110"/>
      <c r="TSG7" s="110"/>
      <c r="TSH7" s="110"/>
      <c r="TSI7" s="110"/>
      <c r="TSJ7" s="110"/>
      <c r="TSK7" s="110"/>
      <c r="TSL7" s="110"/>
      <c r="TSM7" s="110"/>
      <c r="TSN7" s="110"/>
      <c r="TSO7" s="110"/>
      <c r="TSP7" s="110"/>
      <c r="TSQ7" s="110"/>
      <c r="TSR7" s="110"/>
      <c r="TSS7" s="110"/>
      <c r="TST7" s="110"/>
      <c r="TSU7" s="110"/>
      <c r="TSV7" s="110"/>
      <c r="TSW7" s="110"/>
      <c r="TSX7" s="110"/>
      <c r="TSY7" s="110"/>
      <c r="TSZ7" s="110"/>
      <c r="TTA7" s="110"/>
      <c r="TTB7" s="110"/>
      <c r="TTC7" s="110"/>
      <c r="TTD7" s="110"/>
      <c r="TTE7" s="110"/>
      <c r="TTF7" s="110"/>
      <c r="TTG7" s="110"/>
      <c r="TTH7" s="110"/>
      <c r="TTI7" s="110"/>
      <c r="TTJ7" s="110"/>
      <c r="TTK7" s="110"/>
      <c r="TTL7" s="110"/>
      <c r="TTM7" s="110"/>
      <c r="TTN7" s="110"/>
      <c r="TTO7" s="110"/>
      <c r="TTP7" s="110"/>
      <c r="TTQ7" s="110"/>
      <c r="TTR7" s="110"/>
      <c r="TTS7" s="110"/>
      <c r="TTT7" s="110"/>
      <c r="TTU7" s="110"/>
      <c r="TTV7" s="110"/>
      <c r="TTW7" s="110"/>
      <c r="TTX7" s="110"/>
      <c r="TTY7" s="110"/>
      <c r="TTZ7" s="110"/>
      <c r="TUA7" s="110"/>
      <c r="TUB7" s="110"/>
      <c r="TUC7" s="110"/>
      <c r="TUD7" s="110"/>
      <c r="TUE7" s="110"/>
      <c r="TUF7" s="110"/>
      <c r="TUG7" s="110"/>
      <c r="TUH7" s="110"/>
      <c r="TUI7" s="110"/>
      <c r="TUJ7" s="110"/>
      <c r="TUK7" s="110"/>
      <c r="TUL7" s="110"/>
      <c r="TUM7" s="110"/>
      <c r="TUN7" s="110"/>
      <c r="TUO7" s="110"/>
      <c r="TUP7" s="110"/>
      <c r="TUQ7" s="110"/>
      <c r="TUR7" s="110"/>
      <c r="TUS7" s="110"/>
      <c r="TUT7" s="110"/>
      <c r="TUU7" s="110"/>
      <c r="TUV7" s="110"/>
      <c r="TUW7" s="110"/>
      <c r="TUX7" s="110"/>
      <c r="TUY7" s="110"/>
      <c r="TUZ7" s="110"/>
      <c r="TVA7" s="110"/>
      <c r="TVB7" s="110"/>
      <c r="TVC7" s="110"/>
      <c r="TVD7" s="110"/>
      <c r="TVE7" s="110"/>
      <c r="TVF7" s="110"/>
      <c r="TVG7" s="110"/>
      <c r="TVH7" s="110"/>
      <c r="TVI7" s="110"/>
      <c r="TVJ7" s="110"/>
      <c r="TVK7" s="110"/>
      <c r="TVL7" s="110"/>
      <c r="TVM7" s="110"/>
      <c r="TVN7" s="110"/>
      <c r="TVO7" s="110"/>
      <c r="TVP7" s="110"/>
      <c r="TVQ7" s="110"/>
      <c r="TVR7" s="110"/>
      <c r="TVS7" s="110"/>
      <c r="TVT7" s="110"/>
      <c r="TVU7" s="110"/>
      <c r="TVV7" s="110"/>
      <c r="TVW7" s="110"/>
      <c r="TVX7" s="110"/>
      <c r="TVY7" s="110"/>
      <c r="TVZ7" s="110"/>
      <c r="TWA7" s="110"/>
      <c r="TWB7" s="110"/>
      <c r="TWC7" s="110"/>
      <c r="TWD7" s="110"/>
      <c r="TWE7" s="110"/>
      <c r="TWF7" s="110"/>
      <c r="TWG7" s="110"/>
      <c r="TWH7" s="110"/>
      <c r="TWI7" s="110"/>
      <c r="TWJ7" s="110"/>
      <c r="TWK7" s="110"/>
      <c r="TWL7" s="110"/>
      <c r="TWM7" s="110"/>
      <c r="TWN7" s="110"/>
      <c r="TWO7" s="110"/>
      <c r="TWP7" s="110"/>
      <c r="TWQ7" s="110"/>
      <c r="TWR7" s="110"/>
      <c r="TWS7" s="110"/>
      <c r="TWT7" s="110"/>
      <c r="TWU7" s="110"/>
      <c r="TWV7" s="110"/>
      <c r="TWW7" s="110"/>
      <c r="TWX7" s="110"/>
      <c r="TWY7" s="110"/>
      <c r="TWZ7" s="110"/>
      <c r="TXA7" s="110"/>
      <c r="TXB7" s="110"/>
      <c r="TXC7" s="110"/>
      <c r="TXD7" s="110"/>
      <c r="TXE7" s="110"/>
      <c r="TXF7" s="110"/>
      <c r="TXG7" s="110"/>
      <c r="TXH7" s="110"/>
      <c r="TXI7" s="110"/>
      <c r="TXJ7" s="110"/>
      <c r="TXK7" s="110"/>
      <c r="TXL7" s="110"/>
      <c r="TXM7" s="110"/>
      <c r="TXN7" s="110"/>
      <c r="TXO7" s="110"/>
      <c r="TXP7" s="110"/>
      <c r="TXQ7" s="110"/>
      <c r="TXR7" s="110"/>
      <c r="TXS7" s="110"/>
      <c r="TXT7" s="110"/>
      <c r="TXU7" s="110"/>
      <c r="TXV7" s="110"/>
      <c r="TXW7" s="110"/>
      <c r="TXX7" s="110"/>
      <c r="TXY7" s="110"/>
      <c r="TXZ7" s="110"/>
      <c r="TYA7" s="110"/>
      <c r="TYB7" s="110"/>
      <c r="TYC7" s="110"/>
      <c r="TYD7" s="110"/>
      <c r="TYE7" s="110"/>
      <c r="TYF7" s="110"/>
      <c r="TYG7" s="110"/>
      <c r="TYH7" s="110"/>
      <c r="TYI7" s="110"/>
      <c r="TYJ7" s="110"/>
      <c r="TYK7" s="110"/>
      <c r="TYL7" s="110"/>
      <c r="TYM7" s="110"/>
      <c r="TYN7" s="110"/>
      <c r="TYO7" s="110"/>
      <c r="TYP7" s="110"/>
      <c r="TYQ7" s="110"/>
      <c r="TYR7" s="110"/>
      <c r="TYS7" s="110"/>
      <c r="TYT7" s="110"/>
      <c r="TYU7" s="110"/>
      <c r="TYV7" s="110"/>
      <c r="TYW7" s="110"/>
      <c r="TYX7" s="110"/>
      <c r="TYY7" s="110"/>
      <c r="TYZ7" s="110"/>
      <c r="TZA7" s="110"/>
      <c r="TZB7" s="110"/>
      <c r="TZC7" s="110"/>
      <c r="TZD7" s="110"/>
      <c r="TZE7" s="110"/>
      <c r="TZF7" s="110"/>
      <c r="TZG7" s="110"/>
      <c r="TZH7" s="110"/>
      <c r="TZI7" s="110"/>
      <c r="TZJ7" s="110"/>
      <c r="TZK7" s="110"/>
      <c r="TZL7" s="110"/>
      <c r="TZM7" s="110"/>
      <c r="TZN7" s="110"/>
      <c r="TZO7" s="110"/>
      <c r="TZP7" s="110"/>
      <c r="TZQ7" s="110"/>
      <c r="TZR7" s="110"/>
      <c r="TZS7" s="110"/>
      <c r="TZT7" s="110"/>
      <c r="TZU7" s="110"/>
      <c r="TZV7" s="110"/>
      <c r="TZW7" s="110"/>
      <c r="TZX7" s="110"/>
      <c r="TZY7" s="110"/>
      <c r="TZZ7" s="110"/>
      <c r="UAA7" s="110"/>
      <c r="UAB7" s="110"/>
      <c r="UAC7" s="110"/>
      <c r="UAD7" s="110"/>
      <c r="UAE7" s="110"/>
      <c r="UAF7" s="110"/>
      <c r="UAG7" s="110"/>
      <c r="UAH7" s="110"/>
      <c r="UAI7" s="110"/>
      <c r="UAJ7" s="110"/>
      <c r="UAK7" s="110"/>
      <c r="UAL7" s="110"/>
      <c r="UAM7" s="110"/>
      <c r="UAN7" s="110"/>
      <c r="UAO7" s="110"/>
      <c r="UAP7" s="110"/>
      <c r="UAQ7" s="110"/>
      <c r="UAR7" s="110"/>
      <c r="UAS7" s="110"/>
      <c r="UAT7" s="110"/>
      <c r="UAU7" s="110"/>
      <c r="UAV7" s="110"/>
      <c r="UAW7" s="110"/>
      <c r="UAX7" s="110"/>
      <c r="UAY7" s="110"/>
      <c r="UAZ7" s="110"/>
      <c r="UBA7" s="110"/>
      <c r="UBB7" s="110"/>
      <c r="UBC7" s="110"/>
      <c r="UBD7" s="110"/>
      <c r="UBE7" s="110"/>
      <c r="UBF7" s="110"/>
      <c r="UBG7" s="110"/>
      <c r="UBH7" s="110"/>
      <c r="UBI7" s="110"/>
      <c r="UBJ7" s="110"/>
      <c r="UBK7" s="110"/>
      <c r="UBL7" s="110"/>
      <c r="UBM7" s="110"/>
      <c r="UBN7" s="110"/>
      <c r="UBO7" s="110"/>
      <c r="UBP7" s="110"/>
      <c r="UBQ7" s="110"/>
      <c r="UBR7" s="110"/>
      <c r="UBS7" s="110"/>
      <c r="UBT7" s="110"/>
      <c r="UBU7" s="110"/>
      <c r="UBV7" s="110"/>
      <c r="UBW7" s="110"/>
      <c r="UBX7" s="110"/>
      <c r="UBY7" s="110"/>
      <c r="UBZ7" s="110"/>
      <c r="UCA7" s="110"/>
      <c r="UCB7" s="110"/>
      <c r="UCC7" s="110"/>
      <c r="UCD7" s="110"/>
      <c r="UCE7" s="110"/>
      <c r="UCF7" s="110"/>
      <c r="UCG7" s="110"/>
      <c r="UCH7" s="110"/>
      <c r="UCI7" s="110"/>
      <c r="UCJ7" s="110"/>
      <c r="UCK7" s="110"/>
      <c r="UCL7" s="110"/>
      <c r="UCM7" s="110"/>
      <c r="UCN7" s="110"/>
      <c r="UCO7" s="110"/>
      <c r="UCP7" s="110"/>
      <c r="UCQ7" s="110"/>
      <c r="UCR7" s="110"/>
      <c r="UCS7" s="110"/>
      <c r="UCT7" s="110"/>
      <c r="UCU7" s="110"/>
      <c r="UCV7" s="110"/>
      <c r="UCW7" s="110"/>
      <c r="UCX7" s="110"/>
      <c r="UCY7" s="110"/>
      <c r="UCZ7" s="110"/>
      <c r="UDA7" s="110"/>
      <c r="UDB7" s="110"/>
      <c r="UDC7" s="110"/>
      <c r="UDD7" s="110"/>
      <c r="UDE7" s="110"/>
      <c r="UDF7" s="110"/>
      <c r="UDG7" s="110"/>
      <c r="UDH7" s="110"/>
      <c r="UDI7" s="110"/>
      <c r="UDJ7" s="110"/>
      <c r="UDK7" s="110"/>
      <c r="UDL7" s="110"/>
      <c r="UDM7" s="110"/>
      <c r="UDN7" s="110"/>
      <c r="UDO7" s="110"/>
      <c r="UDP7" s="110"/>
      <c r="UDQ7" s="110"/>
      <c r="UDR7" s="110"/>
      <c r="UDS7" s="110"/>
      <c r="UDT7" s="110"/>
      <c r="UDU7" s="110"/>
      <c r="UDV7" s="110"/>
      <c r="UDW7" s="110"/>
      <c r="UDX7" s="110"/>
      <c r="UDY7" s="110"/>
      <c r="UDZ7" s="110"/>
      <c r="UEA7" s="110"/>
      <c r="UEB7" s="110"/>
      <c r="UEC7" s="110"/>
      <c r="UED7" s="110"/>
      <c r="UEE7" s="110"/>
      <c r="UEF7" s="110"/>
      <c r="UEG7" s="110"/>
      <c r="UEH7" s="110"/>
      <c r="UEI7" s="110"/>
      <c r="UEJ7" s="110"/>
      <c r="UEK7" s="110"/>
      <c r="UEL7" s="110"/>
      <c r="UEM7" s="110"/>
      <c r="UEN7" s="110"/>
      <c r="UEO7" s="110"/>
      <c r="UEP7" s="110"/>
      <c r="UEQ7" s="110"/>
      <c r="UER7" s="110"/>
      <c r="UES7" s="110"/>
      <c r="UET7" s="110"/>
      <c r="UEU7" s="110"/>
      <c r="UEV7" s="110"/>
      <c r="UEW7" s="110"/>
      <c r="UEX7" s="110"/>
      <c r="UEY7" s="110"/>
      <c r="UEZ7" s="110"/>
      <c r="UFA7" s="110"/>
      <c r="UFB7" s="110"/>
      <c r="UFC7" s="110"/>
      <c r="UFD7" s="110"/>
      <c r="UFE7" s="110"/>
      <c r="UFF7" s="110"/>
      <c r="UFG7" s="110"/>
      <c r="UFH7" s="110"/>
      <c r="UFI7" s="110"/>
      <c r="UFJ7" s="110"/>
      <c r="UFK7" s="110"/>
      <c r="UFL7" s="110"/>
      <c r="UFM7" s="110"/>
      <c r="UFN7" s="110"/>
      <c r="UFO7" s="110"/>
      <c r="UFP7" s="110"/>
      <c r="UFQ7" s="110"/>
      <c r="UFR7" s="110"/>
      <c r="UFS7" s="110"/>
      <c r="UFT7" s="110"/>
      <c r="UFU7" s="110"/>
      <c r="UFV7" s="110"/>
      <c r="UFW7" s="110"/>
      <c r="UFX7" s="110"/>
      <c r="UFY7" s="110"/>
      <c r="UFZ7" s="110"/>
      <c r="UGA7" s="110"/>
      <c r="UGB7" s="110"/>
      <c r="UGC7" s="110"/>
      <c r="UGD7" s="110"/>
      <c r="UGE7" s="110"/>
      <c r="UGF7" s="110"/>
      <c r="UGG7" s="110"/>
      <c r="UGH7" s="110"/>
      <c r="UGI7" s="110"/>
      <c r="UGJ7" s="110"/>
      <c r="UGK7" s="110"/>
      <c r="UGL7" s="110"/>
      <c r="UGM7" s="110"/>
      <c r="UGN7" s="110"/>
      <c r="UGO7" s="110"/>
      <c r="UGP7" s="110"/>
      <c r="UGQ7" s="110"/>
      <c r="UGR7" s="110"/>
      <c r="UGS7" s="110"/>
      <c r="UGT7" s="110"/>
      <c r="UGU7" s="110"/>
      <c r="UGV7" s="110"/>
      <c r="UGW7" s="110"/>
      <c r="UGX7" s="110"/>
      <c r="UGY7" s="110"/>
      <c r="UGZ7" s="110"/>
      <c r="UHA7" s="110"/>
      <c r="UHB7" s="110"/>
      <c r="UHC7" s="110"/>
      <c r="UHD7" s="110"/>
      <c r="UHE7" s="110"/>
      <c r="UHF7" s="110"/>
      <c r="UHG7" s="110"/>
      <c r="UHH7" s="110"/>
      <c r="UHI7" s="110"/>
      <c r="UHJ7" s="110"/>
      <c r="UHK7" s="110"/>
      <c r="UHL7" s="110"/>
      <c r="UHM7" s="110"/>
      <c r="UHN7" s="110"/>
      <c r="UHO7" s="110"/>
      <c r="UHP7" s="110"/>
      <c r="UHQ7" s="110"/>
      <c r="UHR7" s="110"/>
      <c r="UHS7" s="110"/>
      <c r="UHT7" s="110"/>
      <c r="UHU7" s="110"/>
      <c r="UHV7" s="110"/>
      <c r="UHW7" s="110"/>
      <c r="UHX7" s="110"/>
      <c r="UHY7" s="110"/>
      <c r="UHZ7" s="110"/>
      <c r="UIA7" s="110"/>
      <c r="UIB7" s="110"/>
      <c r="UIC7" s="110"/>
      <c r="UID7" s="110"/>
      <c r="UIE7" s="110"/>
      <c r="UIF7" s="110"/>
      <c r="UIG7" s="110"/>
      <c r="UIH7" s="110"/>
      <c r="UII7" s="110"/>
      <c r="UIJ7" s="110"/>
      <c r="UIK7" s="110"/>
      <c r="UIL7" s="110"/>
      <c r="UIM7" s="110"/>
      <c r="UIN7" s="110"/>
      <c r="UIO7" s="110"/>
      <c r="UIP7" s="110"/>
      <c r="UIQ7" s="110"/>
      <c r="UIR7" s="110"/>
      <c r="UIS7" s="110"/>
      <c r="UIT7" s="110"/>
      <c r="UIU7" s="110"/>
      <c r="UIV7" s="110"/>
      <c r="UIW7" s="110"/>
      <c r="UIX7" s="110"/>
      <c r="UIY7" s="110"/>
      <c r="UIZ7" s="110"/>
      <c r="UJA7" s="110"/>
      <c r="UJB7" s="110"/>
      <c r="UJC7" s="110"/>
      <c r="UJD7" s="110"/>
      <c r="UJE7" s="110"/>
      <c r="UJF7" s="110"/>
      <c r="UJG7" s="110"/>
      <c r="UJH7" s="110"/>
      <c r="UJI7" s="110"/>
      <c r="UJJ7" s="110"/>
      <c r="UJK7" s="110"/>
      <c r="UJL7" s="110"/>
      <c r="UJM7" s="110"/>
      <c r="UJN7" s="110"/>
      <c r="UJO7" s="110"/>
      <c r="UJP7" s="110"/>
      <c r="UJQ7" s="110"/>
      <c r="UJR7" s="110"/>
      <c r="UJS7" s="110"/>
      <c r="UJT7" s="110"/>
      <c r="UJU7" s="110"/>
      <c r="UJV7" s="110"/>
      <c r="UJW7" s="110"/>
      <c r="UJX7" s="110"/>
      <c r="UJY7" s="110"/>
      <c r="UJZ7" s="110"/>
      <c r="UKA7" s="110"/>
      <c r="UKB7" s="110"/>
      <c r="UKC7" s="110"/>
      <c r="UKD7" s="110"/>
      <c r="UKE7" s="110"/>
      <c r="UKF7" s="110"/>
      <c r="UKG7" s="110"/>
      <c r="UKH7" s="110"/>
      <c r="UKI7" s="110"/>
      <c r="UKJ7" s="110"/>
      <c r="UKK7" s="110"/>
      <c r="UKL7" s="110"/>
      <c r="UKM7" s="110"/>
      <c r="UKN7" s="110"/>
      <c r="UKO7" s="110"/>
      <c r="UKP7" s="110"/>
      <c r="UKQ7" s="110"/>
      <c r="UKR7" s="110"/>
      <c r="UKS7" s="110"/>
      <c r="UKT7" s="110"/>
      <c r="UKU7" s="110"/>
      <c r="UKV7" s="110"/>
      <c r="UKW7" s="110"/>
      <c r="UKX7" s="110"/>
      <c r="UKY7" s="110"/>
      <c r="UKZ7" s="110"/>
      <c r="ULA7" s="110"/>
      <c r="ULB7" s="110"/>
      <c r="ULC7" s="110"/>
      <c r="ULD7" s="110"/>
      <c r="ULE7" s="110"/>
      <c r="ULF7" s="110"/>
      <c r="ULG7" s="110"/>
      <c r="ULH7" s="110"/>
      <c r="ULI7" s="110"/>
      <c r="ULJ7" s="110"/>
      <c r="ULK7" s="110"/>
      <c r="ULL7" s="110"/>
      <c r="ULM7" s="110"/>
      <c r="ULN7" s="110"/>
      <c r="ULO7" s="110"/>
      <c r="ULP7" s="110"/>
      <c r="ULQ7" s="110"/>
      <c r="ULR7" s="110"/>
      <c r="ULS7" s="110"/>
      <c r="ULT7" s="110"/>
      <c r="ULU7" s="110"/>
      <c r="ULV7" s="110"/>
      <c r="ULW7" s="110"/>
      <c r="ULX7" s="110"/>
      <c r="ULY7" s="110"/>
      <c r="ULZ7" s="110"/>
      <c r="UMA7" s="110"/>
      <c r="UMB7" s="110"/>
      <c r="UMC7" s="110"/>
      <c r="UMD7" s="110"/>
      <c r="UME7" s="110"/>
      <c r="UMF7" s="110"/>
      <c r="UMG7" s="110"/>
      <c r="UMH7" s="110"/>
      <c r="UMI7" s="110"/>
      <c r="UMJ7" s="110"/>
      <c r="UMK7" s="110"/>
      <c r="UML7" s="110"/>
      <c r="UMM7" s="110"/>
      <c r="UMN7" s="110"/>
      <c r="UMO7" s="110"/>
      <c r="UMP7" s="110"/>
      <c r="UMQ7" s="110"/>
      <c r="UMR7" s="110"/>
      <c r="UMS7" s="110"/>
      <c r="UMT7" s="110"/>
      <c r="UMU7" s="110"/>
      <c r="UMV7" s="110"/>
      <c r="UMW7" s="110"/>
      <c r="UMX7" s="110"/>
      <c r="UMY7" s="110"/>
      <c r="UMZ7" s="110"/>
      <c r="UNA7" s="110"/>
      <c r="UNB7" s="110"/>
      <c r="UNC7" s="110"/>
      <c r="UND7" s="110"/>
      <c r="UNE7" s="110"/>
      <c r="UNF7" s="110"/>
      <c r="UNG7" s="110"/>
      <c r="UNH7" s="110"/>
      <c r="UNI7" s="110"/>
      <c r="UNJ7" s="110"/>
      <c r="UNK7" s="110"/>
      <c r="UNL7" s="110"/>
      <c r="UNM7" s="110"/>
      <c r="UNN7" s="110"/>
      <c r="UNO7" s="110"/>
      <c r="UNP7" s="110"/>
      <c r="UNQ7" s="110"/>
      <c r="UNR7" s="110"/>
      <c r="UNS7" s="110"/>
      <c r="UNT7" s="110"/>
      <c r="UNU7" s="110"/>
      <c r="UNV7" s="110"/>
      <c r="UNW7" s="110"/>
      <c r="UNX7" s="110"/>
      <c r="UNY7" s="110"/>
      <c r="UNZ7" s="110"/>
      <c r="UOA7" s="110"/>
      <c r="UOB7" s="110"/>
      <c r="UOC7" s="110"/>
      <c r="UOD7" s="110"/>
      <c r="UOE7" s="110"/>
      <c r="UOF7" s="110"/>
      <c r="UOG7" s="110"/>
      <c r="UOH7" s="110"/>
      <c r="UOI7" s="110"/>
      <c r="UOJ7" s="110"/>
      <c r="UOK7" s="110"/>
      <c r="UOL7" s="110"/>
      <c r="UOM7" s="110"/>
      <c r="UON7" s="110"/>
      <c r="UOO7" s="110"/>
      <c r="UOP7" s="110"/>
      <c r="UOQ7" s="110"/>
      <c r="UOR7" s="110"/>
      <c r="UOS7" s="110"/>
      <c r="UOT7" s="110"/>
      <c r="UOU7" s="110"/>
      <c r="UOV7" s="110"/>
      <c r="UOW7" s="110"/>
      <c r="UOX7" s="110"/>
      <c r="UOY7" s="110"/>
      <c r="UOZ7" s="110"/>
      <c r="UPA7" s="110"/>
      <c r="UPB7" s="110"/>
      <c r="UPC7" s="110"/>
      <c r="UPD7" s="110"/>
      <c r="UPE7" s="110"/>
      <c r="UPF7" s="110"/>
      <c r="UPG7" s="110"/>
      <c r="UPH7" s="110"/>
      <c r="UPI7" s="110"/>
      <c r="UPJ7" s="110"/>
      <c r="UPK7" s="110"/>
      <c r="UPL7" s="110"/>
      <c r="UPM7" s="110"/>
      <c r="UPN7" s="110"/>
      <c r="UPO7" s="110"/>
      <c r="UPP7" s="110"/>
      <c r="UPQ7" s="110"/>
      <c r="UPR7" s="110"/>
      <c r="UPS7" s="110"/>
      <c r="UPT7" s="110"/>
      <c r="UPU7" s="110"/>
      <c r="UPV7" s="110"/>
      <c r="UPW7" s="110"/>
      <c r="UPX7" s="110"/>
      <c r="UPY7" s="110"/>
      <c r="UPZ7" s="110"/>
      <c r="UQA7" s="110"/>
      <c r="UQB7" s="110"/>
      <c r="UQC7" s="110"/>
      <c r="UQD7" s="110"/>
      <c r="UQE7" s="110"/>
      <c r="UQF7" s="110"/>
      <c r="UQG7" s="110"/>
      <c r="UQH7" s="110"/>
      <c r="UQI7" s="110"/>
      <c r="UQJ7" s="110"/>
      <c r="UQK7" s="110"/>
      <c r="UQL7" s="110"/>
      <c r="UQM7" s="110"/>
      <c r="UQN7" s="110"/>
      <c r="UQO7" s="110"/>
      <c r="UQP7" s="110"/>
      <c r="UQQ7" s="110"/>
      <c r="UQR7" s="110"/>
      <c r="UQS7" s="110"/>
      <c r="UQT7" s="110"/>
      <c r="UQU7" s="110"/>
      <c r="UQV7" s="110"/>
      <c r="UQW7" s="110"/>
      <c r="UQX7" s="110"/>
      <c r="UQY7" s="110"/>
      <c r="UQZ7" s="110"/>
      <c r="URA7" s="110"/>
      <c r="URB7" s="110"/>
      <c r="URC7" s="110"/>
      <c r="URD7" s="110"/>
      <c r="URE7" s="110"/>
      <c r="URF7" s="110"/>
      <c r="URG7" s="110"/>
      <c r="URH7" s="110"/>
      <c r="URI7" s="110"/>
      <c r="URJ7" s="110"/>
      <c r="URK7" s="110"/>
      <c r="URL7" s="110"/>
      <c r="URM7" s="110"/>
      <c r="URN7" s="110"/>
      <c r="URO7" s="110"/>
      <c r="URP7" s="110"/>
      <c r="URQ7" s="110"/>
      <c r="URR7" s="110"/>
      <c r="URS7" s="110"/>
      <c r="URT7" s="110"/>
      <c r="URU7" s="110"/>
      <c r="URV7" s="110"/>
      <c r="URW7" s="110"/>
      <c r="URX7" s="110"/>
      <c r="URY7" s="110"/>
      <c r="URZ7" s="110"/>
      <c r="USA7" s="110"/>
      <c r="USB7" s="110"/>
      <c r="USC7" s="110"/>
      <c r="USD7" s="110"/>
      <c r="USE7" s="110"/>
      <c r="USF7" s="110"/>
      <c r="USG7" s="110"/>
      <c r="USH7" s="110"/>
      <c r="USI7" s="110"/>
      <c r="USJ7" s="110"/>
      <c r="USK7" s="110"/>
      <c r="USL7" s="110"/>
      <c r="USM7" s="110"/>
      <c r="USN7" s="110"/>
      <c r="USO7" s="110"/>
      <c r="USP7" s="110"/>
      <c r="USQ7" s="110"/>
      <c r="USR7" s="110"/>
      <c r="USS7" s="110"/>
      <c r="UST7" s="110"/>
      <c r="USU7" s="110"/>
      <c r="USV7" s="110"/>
      <c r="USW7" s="110"/>
      <c r="USX7" s="110"/>
      <c r="USY7" s="110"/>
      <c r="USZ7" s="110"/>
      <c r="UTA7" s="110"/>
      <c r="UTB7" s="110"/>
      <c r="UTC7" s="110"/>
      <c r="UTD7" s="110"/>
      <c r="UTE7" s="110"/>
      <c r="UTF7" s="110"/>
      <c r="UTG7" s="110"/>
      <c r="UTH7" s="110"/>
      <c r="UTI7" s="110"/>
      <c r="UTJ7" s="110"/>
      <c r="UTK7" s="110"/>
      <c r="UTL7" s="110"/>
      <c r="UTM7" s="110"/>
      <c r="UTN7" s="110"/>
      <c r="UTO7" s="110"/>
      <c r="UTP7" s="110"/>
      <c r="UTQ7" s="110"/>
      <c r="UTR7" s="110"/>
      <c r="UTS7" s="110"/>
      <c r="UTT7" s="110"/>
      <c r="UTU7" s="110"/>
      <c r="UTV7" s="110"/>
      <c r="UTW7" s="110"/>
      <c r="UTX7" s="110"/>
      <c r="UTY7" s="110"/>
      <c r="UTZ7" s="110"/>
      <c r="UUA7" s="110"/>
      <c r="UUB7" s="110"/>
      <c r="UUC7" s="110"/>
      <c r="UUD7" s="110"/>
      <c r="UUE7" s="110"/>
      <c r="UUF7" s="110"/>
      <c r="UUG7" s="110"/>
      <c r="UUH7" s="110"/>
      <c r="UUI7" s="110"/>
      <c r="UUJ7" s="110"/>
      <c r="UUK7" s="110"/>
      <c r="UUL7" s="110"/>
      <c r="UUM7" s="110"/>
      <c r="UUN7" s="110"/>
      <c r="UUO7" s="110"/>
      <c r="UUP7" s="110"/>
      <c r="UUQ7" s="110"/>
      <c r="UUR7" s="110"/>
      <c r="UUS7" s="110"/>
      <c r="UUT7" s="110"/>
      <c r="UUU7" s="110"/>
      <c r="UUV7" s="110"/>
      <c r="UUW7" s="110"/>
      <c r="UUX7" s="110"/>
      <c r="UUY7" s="110"/>
      <c r="UUZ7" s="110"/>
      <c r="UVA7" s="110"/>
      <c r="UVB7" s="110"/>
      <c r="UVC7" s="110"/>
      <c r="UVD7" s="110"/>
      <c r="UVE7" s="110"/>
      <c r="UVF7" s="110"/>
      <c r="UVG7" s="110"/>
      <c r="UVH7" s="110"/>
      <c r="UVI7" s="110"/>
      <c r="UVJ7" s="110"/>
      <c r="UVK7" s="110"/>
      <c r="UVL7" s="110"/>
      <c r="UVM7" s="110"/>
      <c r="UVN7" s="110"/>
      <c r="UVO7" s="110"/>
      <c r="UVP7" s="110"/>
      <c r="UVQ7" s="110"/>
      <c r="UVR7" s="110"/>
      <c r="UVS7" s="110"/>
      <c r="UVT7" s="110"/>
      <c r="UVU7" s="110"/>
      <c r="UVV7" s="110"/>
      <c r="UVW7" s="110"/>
      <c r="UVX7" s="110"/>
      <c r="UVY7" s="110"/>
      <c r="UVZ7" s="110"/>
      <c r="UWA7" s="110"/>
      <c r="UWB7" s="110"/>
      <c r="UWC7" s="110"/>
      <c r="UWD7" s="110"/>
      <c r="UWE7" s="110"/>
      <c r="UWF7" s="110"/>
      <c r="UWG7" s="110"/>
      <c r="UWH7" s="110"/>
      <c r="UWI7" s="110"/>
      <c r="UWJ7" s="110"/>
      <c r="UWK7" s="110"/>
      <c r="UWL7" s="110"/>
      <c r="UWM7" s="110"/>
      <c r="UWN7" s="110"/>
      <c r="UWO7" s="110"/>
      <c r="UWP7" s="110"/>
      <c r="UWQ7" s="110"/>
      <c r="UWR7" s="110"/>
      <c r="UWS7" s="110"/>
      <c r="UWT7" s="110"/>
      <c r="UWU7" s="110"/>
      <c r="UWV7" s="110"/>
      <c r="UWW7" s="110"/>
      <c r="UWX7" s="110"/>
      <c r="UWY7" s="110"/>
      <c r="UWZ7" s="110"/>
      <c r="UXA7" s="110"/>
      <c r="UXB7" s="110"/>
      <c r="UXC7" s="110"/>
      <c r="UXD7" s="110"/>
      <c r="UXE7" s="110"/>
      <c r="UXF7" s="110"/>
      <c r="UXG7" s="110"/>
      <c r="UXH7" s="110"/>
      <c r="UXI7" s="110"/>
      <c r="UXJ7" s="110"/>
      <c r="UXK7" s="110"/>
      <c r="UXL7" s="110"/>
      <c r="UXM7" s="110"/>
      <c r="UXN7" s="110"/>
      <c r="UXO7" s="110"/>
      <c r="UXP7" s="110"/>
      <c r="UXQ7" s="110"/>
      <c r="UXR7" s="110"/>
      <c r="UXS7" s="110"/>
      <c r="UXT7" s="110"/>
      <c r="UXU7" s="110"/>
      <c r="UXV7" s="110"/>
      <c r="UXW7" s="110"/>
      <c r="UXX7" s="110"/>
      <c r="UXY7" s="110"/>
      <c r="UXZ7" s="110"/>
      <c r="UYA7" s="110"/>
      <c r="UYB7" s="110"/>
      <c r="UYC7" s="110"/>
      <c r="UYD7" s="110"/>
      <c r="UYE7" s="110"/>
      <c r="UYF7" s="110"/>
      <c r="UYG7" s="110"/>
      <c r="UYH7" s="110"/>
      <c r="UYI7" s="110"/>
      <c r="UYJ7" s="110"/>
      <c r="UYK7" s="110"/>
      <c r="UYL7" s="110"/>
      <c r="UYM7" s="110"/>
      <c r="UYN7" s="110"/>
      <c r="UYO7" s="110"/>
      <c r="UYP7" s="110"/>
      <c r="UYQ7" s="110"/>
      <c r="UYR7" s="110"/>
      <c r="UYS7" s="110"/>
      <c r="UYT7" s="110"/>
      <c r="UYU7" s="110"/>
      <c r="UYV7" s="110"/>
      <c r="UYW7" s="110"/>
      <c r="UYX7" s="110"/>
      <c r="UYY7" s="110"/>
      <c r="UYZ7" s="110"/>
      <c r="UZA7" s="110"/>
      <c r="UZB7" s="110"/>
      <c r="UZC7" s="110"/>
      <c r="UZD7" s="110"/>
      <c r="UZE7" s="110"/>
      <c r="UZF7" s="110"/>
      <c r="UZG7" s="110"/>
      <c r="UZH7" s="110"/>
      <c r="UZI7" s="110"/>
      <c r="UZJ7" s="110"/>
      <c r="UZK7" s="110"/>
      <c r="UZL7" s="110"/>
      <c r="UZM7" s="110"/>
      <c r="UZN7" s="110"/>
      <c r="UZO7" s="110"/>
      <c r="UZP7" s="110"/>
      <c r="UZQ7" s="110"/>
      <c r="UZR7" s="110"/>
      <c r="UZS7" s="110"/>
      <c r="UZT7" s="110"/>
      <c r="UZU7" s="110"/>
      <c r="UZV7" s="110"/>
      <c r="UZW7" s="110"/>
      <c r="UZX7" s="110"/>
      <c r="UZY7" s="110"/>
      <c r="UZZ7" s="110"/>
      <c r="VAA7" s="110"/>
      <c r="VAB7" s="110"/>
      <c r="VAC7" s="110"/>
      <c r="VAD7" s="110"/>
      <c r="VAE7" s="110"/>
      <c r="VAF7" s="110"/>
      <c r="VAG7" s="110"/>
      <c r="VAH7" s="110"/>
      <c r="VAI7" s="110"/>
      <c r="VAJ7" s="110"/>
      <c r="VAK7" s="110"/>
      <c r="VAL7" s="110"/>
      <c r="VAM7" s="110"/>
      <c r="VAN7" s="110"/>
      <c r="VAO7" s="110"/>
      <c r="VAP7" s="110"/>
      <c r="VAQ7" s="110"/>
      <c r="VAR7" s="110"/>
      <c r="VAS7" s="110"/>
      <c r="VAT7" s="110"/>
      <c r="VAU7" s="110"/>
      <c r="VAV7" s="110"/>
      <c r="VAW7" s="110"/>
      <c r="VAX7" s="110"/>
      <c r="VAY7" s="110"/>
      <c r="VAZ7" s="110"/>
      <c r="VBA7" s="110"/>
      <c r="VBB7" s="110"/>
      <c r="VBC7" s="110"/>
      <c r="VBD7" s="110"/>
      <c r="VBE7" s="110"/>
      <c r="VBF7" s="110"/>
      <c r="VBG7" s="110"/>
      <c r="VBH7" s="110"/>
      <c r="VBI7" s="110"/>
      <c r="VBJ7" s="110"/>
      <c r="VBK7" s="110"/>
      <c r="VBL7" s="110"/>
      <c r="VBM7" s="110"/>
      <c r="VBN7" s="110"/>
      <c r="VBO7" s="110"/>
      <c r="VBP7" s="110"/>
      <c r="VBQ7" s="110"/>
      <c r="VBR7" s="110"/>
      <c r="VBS7" s="110"/>
      <c r="VBT7" s="110"/>
      <c r="VBU7" s="110"/>
      <c r="VBV7" s="110"/>
      <c r="VBW7" s="110"/>
      <c r="VBX7" s="110"/>
      <c r="VBY7" s="110"/>
      <c r="VBZ7" s="110"/>
      <c r="VCA7" s="110"/>
      <c r="VCB7" s="110"/>
      <c r="VCC7" s="110"/>
      <c r="VCD7" s="110"/>
      <c r="VCE7" s="110"/>
      <c r="VCF7" s="110"/>
      <c r="VCG7" s="110"/>
      <c r="VCH7" s="110"/>
      <c r="VCI7" s="110"/>
      <c r="VCJ7" s="110"/>
      <c r="VCK7" s="110"/>
      <c r="VCL7" s="110"/>
      <c r="VCM7" s="110"/>
      <c r="VCN7" s="110"/>
      <c r="VCO7" s="110"/>
      <c r="VCP7" s="110"/>
      <c r="VCQ7" s="110"/>
      <c r="VCR7" s="110"/>
      <c r="VCS7" s="110"/>
      <c r="VCT7" s="110"/>
      <c r="VCU7" s="110"/>
      <c r="VCV7" s="110"/>
      <c r="VCW7" s="110"/>
      <c r="VCX7" s="110"/>
      <c r="VCY7" s="110"/>
      <c r="VCZ7" s="110"/>
      <c r="VDA7" s="110"/>
      <c r="VDB7" s="110"/>
      <c r="VDC7" s="110"/>
      <c r="VDD7" s="110"/>
      <c r="VDE7" s="110"/>
      <c r="VDF7" s="110"/>
      <c r="VDG7" s="110"/>
      <c r="VDH7" s="110"/>
      <c r="VDI7" s="110"/>
      <c r="VDJ7" s="110"/>
      <c r="VDK7" s="110"/>
      <c r="VDL7" s="110"/>
      <c r="VDM7" s="110"/>
      <c r="VDN7" s="110"/>
      <c r="VDO7" s="110"/>
      <c r="VDP7" s="110"/>
      <c r="VDQ7" s="110"/>
      <c r="VDR7" s="110"/>
      <c r="VDS7" s="110"/>
      <c r="VDT7" s="110"/>
      <c r="VDU7" s="110"/>
      <c r="VDV7" s="110"/>
      <c r="VDW7" s="110"/>
      <c r="VDX7" s="110"/>
      <c r="VDY7" s="110"/>
      <c r="VDZ7" s="110"/>
      <c r="VEA7" s="110"/>
      <c r="VEB7" s="110"/>
      <c r="VEC7" s="110"/>
      <c r="VED7" s="110"/>
      <c r="VEE7" s="110"/>
      <c r="VEF7" s="110"/>
      <c r="VEG7" s="110"/>
      <c r="VEH7" s="110"/>
      <c r="VEI7" s="110"/>
      <c r="VEJ7" s="110"/>
      <c r="VEK7" s="110"/>
      <c r="VEL7" s="110"/>
      <c r="VEM7" s="110"/>
      <c r="VEN7" s="110"/>
      <c r="VEO7" s="110"/>
      <c r="VEP7" s="110"/>
      <c r="VEQ7" s="110"/>
      <c r="VER7" s="110"/>
      <c r="VES7" s="110"/>
      <c r="VET7" s="110"/>
      <c r="VEU7" s="110"/>
      <c r="VEV7" s="110"/>
      <c r="VEW7" s="110"/>
      <c r="VEX7" s="110"/>
      <c r="VEY7" s="110"/>
      <c r="VEZ7" s="110"/>
      <c r="VFA7" s="110"/>
      <c r="VFB7" s="110"/>
      <c r="VFC7" s="110"/>
      <c r="VFD7" s="110"/>
      <c r="VFE7" s="110"/>
      <c r="VFF7" s="110"/>
      <c r="VFG7" s="110"/>
      <c r="VFH7" s="110"/>
      <c r="VFI7" s="110"/>
      <c r="VFJ7" s="110"/>
      <c r="VFK7" s="110"/>
      <c r="VFL7" s="110"/>
      <c r="VFM7" s="110"/>
      <c r="VFN7" s="110"/>
      <c r="VFO7" s="110"/>
      <c r="VFP7" s="110"/>
      <c r="VFQ7" s="110"/>
      <c r="VFR7" s="110"/>
      <c r="VFS7" s="110"/>
      <c r="VFT7" s="110"/>
      <c r="VFU7" s="110"/>
      <c r="VFV7" s="110"/>
      <c r="VFW7" s="110"/>
      <c r="VFX7" s="110"/>
      <c r="VFY7" s="110"/>
      <c r="VFZ7" s="110"/>
      <c r="VGA7" s="110"/>
      <c r="VGB7" s="110"/>
      <c r="VGC7" s="110"/>
      <c r="VGD7" s="110"/>
      <c r="VGE7" s="110"/>
      <c r="VGF7" s="110"/>
      <c r="VGG7" s="110"/>
      <c r="VGH7" s="110"/>
      <c r="VGI7" s="110"/>
      <c r="VGJ7" s="110"/>
      <c r="VGK7" s="110"/>
      <c r="VGL7" s="110"/>
      <c r="VGM7" s="110"/>
      <c r="VGN7" s="110"/>
      <c r="VGO7" s="110"/>
      <c r="VGP7" s="110"/>
      <c r="VGQ7" s="110"/>
      <c r="VGR7" s="110"/>
      <c r="VGS7" s="110"/>
      <c r="VGT7" s="110"/>
      <c r="VGU7" s="110"/>
      <c r="VGV7" s="110"/>
      <c r="VGW7" s="110"/>
      <c r="VGX7" s="110"/>
      <c r="VGY7" s="110"/>
      <c r="VGZ7" s="110"/>
      <c r="VHA7" s="110"/>
      <c r="VHB7" s="110"/>
      <c r="VHC7" s="110"/>
      <c r="VHD7" s="110"/>
      <c r="VHE7" s="110"/>
      <c r="VHF7" s="110"/>
      <c r="VHG7" s="110"/>
      <c r="VHH7" s="110"/>
      <c r="VHI7" s="110"/>
      <c r="VHJ7" s="110"/>
      <c r="VHK7" s="110"/>
      <c r="VHL7" s="110"/>
      <c r="VHM7" s="110"/>
      <c r="VHN7" s="110"/>
      <c r="VHO7" s="110"/>
      <c r="VHP7" s="110"/>
      <c r="VHQ7" s="110"/>
      <c r="VHR7" s="110"/>
      <c r="VHS7" s="110"/>
      <c r="VHT7" s="110"/>
      <c r="VHU7" s="110"/>
      <c r="VHV7" s="110"/>
      <c r="VHW7" s="110"/>
      <c r="VHX7" s="110"/>
      <c r="VHY7" s="110"/>
      <c r="VHZ7" s="110"/>
      <c r="VIA7" s="110"/>
      <c r="VIB7" s="110"/>
      <c r="VIC7" s="110"/>
      <c r="VID7" s="110"/>
      <c r="VIE7" s="110"/>
      <c r="VIF7" s="110"/>
      <c r="VIG7" s="110"/>
      <c r="VIH7" s="110"/>
      <c r="VII7" s="110"/>
      <c r="VIJ7" s="110"/>
      <c r="VIK7" s="110"/>
      <c r="VIL7" s="110"/>
      <c r="VIM7" s="110"/>
      <c r="VIN7" s="110"/>
      <c r="VIO7" s="110"/>
      <c r="VIP7" s="110"/>
      <c r="VIQ7" s="110"/>
      <c r="VIR7" s="110"/>
      <c r="VIS7" s="110"/>
      <c r="VIT7" s="110"/>
      <c r="VIU7" s="110"/>
      <c r="VIV7" s="110"/>
      <c r="VIW7" s="110"/>
      <c r="VIX7" s="110"/>
      <c r="VIY7" s="110"/>
      <c r="VIZ7" s="110"/>
      <c r="VJA7" s="110"/>
      <c r="VJB7" s="110"/>
      <c r="VJC7" s="110"/>
      <c r="VJD7" s="110"/>
      <c r="VJE7" s="110"/>
      <c r="VJF7" s="110"/>
      <c r="VJG7" s="110"/>
      <c r="VJH7" s="110"/>
      <c r="VJI7" s="110"/>
      <c r="VJJ7" s="110"/>
      <c r="VJK7" s="110"/>
      <c r="VJL7" s="110"/>
      <c r="VJM7" s="110"/>
      <c r="VJN7" s="110"/>
      <c r="VJO7" s="110"/>
      <c r="VJP7" s="110"/>
      <c r="VJQ7" s="110"/>
      <c r="VJR7" s="110"/>
      <c r="VJS7" s="110"/>
      <c r="VJT7" s="110"/>
      <c r="VJU7" s="110"/>
      <c r="VJV7" s="110"/>
      <c r="VJW7" s="110"/>
      <c r="VJX7" s="110"/>
      <c r="VJY7" s="110"/>
      <c r="VJZ7" s="110"/>
      <c r="VKA7" s="110"/>
      <c r="VKB7" s="110"/>
      <c r="VKC7" s="110"/>
      <c r="VKD7" s="110"/>
      <c r="VKE7" s="110"/>
      <c r="VKF7" s="110"/>
      <c r="VKG7" s="110"/>
      <c r="VKH7" s="110"/>
      <c r="VKI7" s="110"/>
      <c r="VKJ7" s="110"/>
      <c r="VKK7" s="110"/>
      <c r="VKL7" s="110"/>
      <c r="VKM7" s="110"/>
      <c r="VKN7" s="110"/>
      <c r="VKO7" s="110"/>
      <c r="VKP7" s="110"/>
      <c r="VKQ7" s="110"/>
      <c r="VKR7" s="110"/>
      <c r="VKS7" s="110"/>
      <c r="VKT7" s="110"/>
      <c r="VKU7" s="110"/>
      <c r="VKV7" s="110"/>
      <c r="VKW7" s="110"/>
      <c r="VKX7" s="110"/>
      <c r="VKY7" s="110"/>
      <c r="VKZ7" s="110"/>
      <c r="VLA7" s="110"/>
      <c r="VLB7" s="110"/>
      <c r="VLC7" s="110"/>
      <c r="VLD7" s="110"/>
      <c r="VLE7" s="110"/>
      <c r="VLF7" s="110"/>
      <c r="VLG7" s="110"/>
      <c r="VLH7" s="110"/>
      <c r="VLI7" s="110"/>
      <c r="VLJ7" s="110"/>
      <c r="VLK7" s="110"/>
      <c r="VLL7" s="110"/>
      <c r="VLM7" s="110"/>
      <c r="VLN7" s="110"/>
      <c r="VLO7" s="110"/>
      <c r="VLP7" s="110"/>
      <c r="VLQ7" s="110"/>
      <c r="VLR7" s="110"/>
      <c r="VLS7" s="110"/>
      <c r="VLT7" s="110"/>
      <c r="VLU7" s="110"/>
      <c r="VLV7" s="110"/>
      <c r="VLW7" s="110"/>
      <c r="VLX7" s="110"/>
      <c r="VLY7" s="110"/>
      <c r="VLZ7" s="110"/>
      <c r="VMA7" s="110"/>
      <c r="VMB7" s="110"/>
      <c r="VMC7" s="110"/>
      <c r="VMD7" s="110"/>
      <c r="VME7" s="110"/>
      <c r="VMF7" s="110"/>
      <c r="VMG7" s="110"/>
      <c r="VMH7" s="110"/>
      <c r="VMI7" s="110"/>
      <c r="VMJ7" s="110"/>
      <c r="VMK7" s="110"/>
      <c r="VML7" s="110"/>
      <c r="VMM7" s="110"/>
      <c r="VMN7" s="110"/>
      <c r="VMO7" s="110"/>
      <c r="VMP7" s="110"/>
      <c r="VMQ7" s="110"/>
      <c r="VMR7" s="110"/>
      <c r="VMS7" s="110"/>
      <c r="VMT7" s="110"/>
      <c r="VMU7" s="110"/>
      <c r="VMV7" s="110"/>
      <c r="VMW7" s="110"/>
      <c r="VMX7" s="110"/>
      <c r="VMY7" s="110"/>
      <c r="VMZ7" s="110"/>
      <c r="VNA7" s="110"/>
      <c r="VNB7" s="110"/>
      <c r="VNC7" s="110"/>
      <c r="VND7" s="110"/>
      <c r="VNE7" s="110"/>
      <c r="VNF7" s="110"/>
      <c r="VNG7" s="110"/>
      <c r="VNH7" s="110"/>
      <c r="VNI7" s="110"/>
      <c r="VNJ7" s="110"/>
      <c r="VNK7" s="110"/>
      <c r="VNL7" s="110"/>
      <c r="VNM7" s="110"/>
      <c r="VNN7" s="110"/>
      <c r="VNO7" s="110"/>
      <c r="VNP7" s="110"/>
      <c r="VNQ7" s="110"/>
      <c r="VNR7" s="110"/>
      <c r="VNS7" s="110"/>
      <c r="VNT7" s="110"/>
      <c r="VNU7" s="110"/>
      <c r="VNV7" s="110"/>
      <c r="VNW7" s="110"/>
      <c r="VNX7" s="110"/>
      <c r="VNY7" s="110"/>
      <c r="VNZ7" s="110"/>
      <c r="VOA7" s="110"/>
      <c r="VOB7" s="110"/>
      <c r="VOC7" s="110"/>
      <c r="VOD7" s="110"/>
      <c r="VOE7" s="110"/>
      <c r="VOF7" s="110"/>
      <c r="VOG7" s="110"/>
      <c r="VOH7" s="110"/>
      <c r="VOI7" s="110"/>
      <c r="VOJ7" s="110"/>
      <c r="VOK7" s="110"/>
      <c r="VOL7" s="110"/>
      <c r="VOM7" s="110"/>
      <c r="VON7" s="110"/>
      <c r="VOO7" s="110"/>
      <c r="VOP7" s="110"/>
      <c r="VOQ7" s="110"/>
      <c r="VOR7" s="110"/>
      <c r="VOS7" s="110"/>
      <c r="VOT7" s="110"/>
      <c r="VOU7" s="110"/>
      <c r="VOV7" s="110"/>
      <c r="VOW7" s="110"/>
      <c r="VOX7" s="110"/>
      <c r="VOY7" s="110"/>
      <c r="VOZ7" s="110"/>
      <c r="VPA7" s="110"/>
      <c r="VPB7" s="110"/>
      <c r="VPC7" s="110"/>
      <c r="VPD7" s="110"/>
      <c r="VPE7" s="110"/>
      <c r="VPF7" s="110"/>
      <c r="VPG7" s="110"/>
      <c r="VPH7" s="110"/>
      <c r="VPI7" s="110"/>
      <c r="VPJ7" s="110"/>
      <c r="VPK7" s="110"/>
      <c r="VPL7" s="110"/>
      <c r="VPM7" s="110"/>
      <c r="VPN7" s="110"/>
      <c r="VPO7" s="110"/>
      <c r="VPP7" s="110"/>
      <c r="VPQ7" s="110"/>
      <c r="VPR7" s="110"/>
      <c r="VPS7" s="110"/>
      <c r="VPT7" s="110"/>
      <c r="VPU7" s="110"/>
      <c r="VPV7" s="110"/>
      <c r="VPW7" s="110"/>
      <c r="VPX7" s="110"/>
      <c r="VPY7" s="110"/>
      <c r="VPZ7" s="110"/>
      <c r="VQA7" s="110"/>
      <c r="VQB7" s="110"/>
      <c r="VQC7" s="110"/>
      <c r="VQD7" s="110"/>
      <c r="VQE7" s="110"/>
      <c r="VQF7" s="110"/>
      <c r="VQG7" s="110"/>
      <c r="VQH7" s="110"/>
      <c r="VQI7" s="110"/>
      <c r="VQJ7" s="110"/>
      <c r="VQK7" s="110"/>
      <c r="VQL7" s="110"/>
      <c r="VQM7" s="110"/>
      <c r="VQN7" s="110"/>
      <c r="VQO7" s="110"/>
      <c r="VQP7" s="110"/>
      <c r="VQQ7" s="110"/>
      <c r="VQR7" s="110"/>
      <c r="VQS7" s="110"/>
      <c r="VQT7" s="110"/>
      <c r="VQU7" s="110"/>
      <c r="VQV7" s="110"/>
      <c r="VQW7" s="110"/>
      <c r="VQX7" s="110"/>
      <c r="VQY7" s="110"/>
      <c r="VQZ7" s="110"/>
      <c r="VRA7" s="110"/>
      <c r="VRB7" s="110"/>
      <c r="VRC7" s="110"/>
      <c r="VRD7" s="110"/>
      <c r="VRE7" s="110"/>
      <c r="VRF7" s="110"/>
      <c r="VRG7" s="110"/>
      <c r="VRH7" s="110"/>
      <c r="VRI7" s="110"/>
      <c r="VRJ7" s="110"/>
      <c r="VRK7" s="110"/>
      <c r="VRL7" s="110"/>
      <c r="VRM7" s="110"/>
      <c r="VRN7" s="110"/>
      <c r="VRO7" s="110"/>
      <c r="VRP7" s="110"/>
      <c r="VRQ7" s="110"/>
      <c r="VRR7" s="110"/>
      <c r="VRS7" s="110"/>
      <c r="VRT7" s="110"/>
      <c r="VRU7" s="110"/>
      <c r="VRV7" s="110"/>
      <c r="VRW7" s="110"/>
      <c r="VRX7" s="110"/>
      <c r="VRY7" s="110"/>
      <c r="VRZ7" s="110"/>
      <c r="VSA7" s="110"/>
      <c r="VSB7" s="110"/>
      <c r="VSC7" s="110"/>
      <c r="VSD7" s="110"/>
      <c r="VSE7" s="110"/>
      <c r="VSF7" s="110"/>
      <c r="VSG7" s="110"/>
      <c r="VSH7" s="110"/>
      <c r="VSI7" s="110"/>
      <c r="VSJ7" s="110"/>
      <c r="VSK7" s="110"/>
      <c r="VSL7" s="110"/>
      <c r="VSM7" s="110"/>
      <c r="VSN7" s="110"/>
      <c r="VSO7" s="110"/>
      <c r="VSP7" s="110"/>
      <c r="VSQ7" s="110"/>
      <c r="VSR7" s="110"/>
      <c r="VSS7" s="110"/>
      <c r="VST7" s="110"/>
      <c r="VSU7" s="110"/>
      <c r="VSV7" s="110"/>
      <c r="VSW7" s="110"/>
      <c r="VSX7" s="110"/>
      <c r="VSY7" s="110"/>
      <c r="VSZ7" s="110"/>
      <c r="VTA7" s="110"/>
      <c r="VTB7" s="110"/>
      <c r="VTC7" s="110"/>
      <c r="VTD7" s="110"/>
      <c r="VTE7" s="110"/>
      <c r="VTF7" s="110"/>
      <c r="VTG7" s="110"/>
      <c r="VTH7" s="110"/>
      <c r="VTI7" s="110"/>
      <c r="VTJ7" s="110"/>
      <c r="VTK7" s="110"/>
      <c r="VTL7" s="110"/>
      <c r="VTM7" s="110"/>
      <c r="VTN7" s="110"/>
      <c r="VTO7" s="110"/>
      <c r="VTP7" s="110"/>
      <c r="VTQ7" s="110"/>
      <c r="VTR7" s="110"/>
      <c r="VTS7" s="110"/>
      <c r="VTT7" s="110"/>
      <c r="VTU7" s="110"/>
      <c r="VTV7" s="110"/>
      <c r="VTW7" s="110"/>
      <c r="VTX7" s="110"/>
      <c r="VTY7" s="110"/>
      <c r="VTZ7" s="110"/>
      <c r="VUA7" s="110"/>
      <c r="VUB7" s="110"/>
      <c r="VUC7" s="110"/>
      <c r="VUD7" s="110"/>
      <c r="VUE7" s="110"/>
      <c r="VUF7" s="110"/>
      <c r="VUG7" s="110"/>
      <c r="VUH7" s="110"/>
      <c r="VUI7" s="110"/>
      <c r="VUJ7" s="110"/>
      <c r="VUK7" s="110"/>
      <c r="VUL7" s="110"/>
      <c r="VUM7" s="110"/>
      <c r="VUN7" s="110"/>
      <c r="VUO7" s="110"/>
      <c r="VUP7" s="110"/>
      <c r="VUQ7" s="110"/>
      <c r="VUR7" s="110"/>
      <c r="VUS7" s="110"/>
      <c r="VUT7" s="110"/>
      <c r="VUU7" s="110"/>
      <c r="VUV7" s="110"/>
      <c r="VUW7" s="110"/>
      <c r="VUX7" s="110"/>
      <c r="VUY7" s="110"/>
      <c r="VUZ7" s="110"/>
      <c r="VVA7" s="110"/>
      <c r="VVB7" s="110"/>
      <c r="VVC7" s="110"/>
      <c r="VVD7" s="110"/>
      <c r="VVE7" s="110"/>
      <c r="VVF7" s="110"/>
      <c r="VVG7" s="110"/>
      <c r="VVH7" s="110"/>
      <c r="VVI7" s="110"/>
      <c r="VVJ7" s="110"/>
      <c r="VVK7" s="110"/>
      <c r="VVL7" s="110"/>
      <c r="VVM7" s="110"/>
      <c r="VVN7" s="110"/>
      <c r="VVO7" s="110"/>
      <c r="VVP7" s="110"/>
      <c r="VVQ7" s="110"/>
      <c r="VVR7" s="110"/>
      <c r="VVS7" s="110"/>
      <c r="VVT7" s="110"/>
      <c r="VVU7" s="110"/>
      <c r="VVV7" s="110"/>
      <c r="VVW7" s="110"/>
      <c r="VVX7" s="110"/>
      <c r="VVY7" s="110"/>
      <c r="VVZ7" s="110"/>
      <c r="VWA7" s="110"/>
      <c r="VWB7" s="110"/>
      <c r="VWC7" s="110"/>
      <c r="VWD7" s="110"/>
      <c r="VWE7" s="110"/>
      <c r="VWF7" s="110"/>
      <c r="VWG7" s="110"/>
      <c r="VWH7" s="110"/>
      <c r="VWI7" s="110"/>
      <c r="VWJ7" s="110"/>
      <c r="VWK7" s="110"/>
      <c r="VWL7" s="110"/>
      <c r="VWM7" s="110"/>
      <c r="VWN7" s="110"/>
      <c r="VWO7" s="110"/>
      <c r="VWP7" s="110"/>
      <c r="VWQ7" s="110"/>
      <c r="VWR7" s="110"/>
      <c r="VWS7" s="110"/>
      <c r="VWT7" s="110"/>
      <c r="VWU7" s="110"/>
      <c r="VWV7" s="110"/>
      <c r="VWW7" s="110"/>
      <c r="VWX7" s="110"/>
      <c r="VWY7" s="110"/>
      <c r="VWZ7" s="110"/>
      <c r="VXA7" s="110"/>
      <c r="VXB7" s="110"/>
      <c r="VXC7" s="110"/>
      <c r="VXD7" s="110"/>
      <c r="VXE7" s="110"/>
      <c r="VXF7" s="110"/>
      <c r="VXG7" s="110"/>
      <c r="VXH7" s="110"/>
      <c r="VXI7" s="110"/>
      <c r="VXJ7" s="110"/>
      <c r="VXK7" s="110"/>
      <c r="VXL7" s="110"/>
      <c r="VXM7" s="110"/>
      <c r="VXN7" s="110"/>
      <c r="VXO7" s="110"/>
      <c r="VXP7" s="110"/>
      <c r="VXQ7" s="110"/>
      <c r="VXR7" s="110"/>
      <c r="VXS7" s="110"/>
      <c r="VXT7" s="110"/>
      <c r="VXU7" s="110"/>
      <c r="VXV7" s="110"/>
      <c r="VXW7" s="110"/>
      <c r="VXX7" s="110"/>
      <c r="VXY7" s="110"/>
      <c r="VXZ7" s="110"/>
      <c r="VYA7" s="110"/>
      <c r="VYB7" s="110"/>
      <c r="VYC7" s="110"/>
      <c r="VYD7" s="110"/>
      <c r="VYE7" s="110"/>
      <c r="VYF7" s="110"/>
      <c r="VYG7" s="110"/>
      <c r="VYH7" s="110"/>
      <c r="VYI7" s="110"/>
      <c r="VYJ7" s="110"/>
      <c r="VYK7" s="110"/>
      <c r="VYL7" s="110"/>
      <c r="VYM7" s="110"/>
      <c r="VYN7" s="110"/>
      <c r="VYO7" s="110"/>
      <c r="VYP7" s="110"/>
      <c r="VYQ7" s="110"/>
      <c r="VYR7" s="110"/>
      <c r="VYS7" s="110"/>
      <c r="VYT7" s="110"/>
      <c r="VYU7" s="110"/>
      <c r="VYV7" s="110"/>
      <c r="VYW7" s="110"/>
      <c r="VYX7" s="110"/>
      <c r="VYY7" s="110"/>
      <c r="VYZ7" s="110"/>
      <c r="VZA7" s="110"/>
      <c r="VZB7" s="110"/>
      <c r="VZC7" s="110"/>
      <c r="VZD7" s="110"/>
      <c r="VZE7" s="110"/>
      <c r="VZF7" s="110"/>
      <c r="VZG7" s="110"/>
      <c r="VZH7" s="110"/>
      <c r="VZI7" s="110"/>
      <c r="VZJ7" s="110"/>
      <c r="VZK7" s="110"/>
      <c r="VZL7" s="110"/>
      <c r="VZM7" s="110"/>
      <c r="VZN7" s="110"/>
      <c r="VZO7" s="110"/>
      <c r="VZP7" s="110"/>
      <c r="VZQ7" s="110"/>
      <c r="VZR7" s="110"/>
      <c r="VZS7" s="110"/>
      <c r="VZT7" s="110"/>
      <c r="VZU7" s="110"/>
      <c r="VZV7" s="110"/>
      <c r="VZW7" s="110"/>
      <c r="VZX7" s="110"/>
      <c r="VZY7" s="110"/>
      <c r="VZZ7" s="110"/>
      <c r="WAA7" s="110"/>
      <c r="WAB7" s="110"/>
      <c r="WAC7" s="110"/>
      <c r="WAD7" s="110"/>
      <c r="WAE7" s="110"/>
      <c r="WAF7" s="110"/>
      <c r="WAG7" s="110"/>
      <c r="WAH7" s="110"/>
      <c r="WAI7" s="110"/>
      <c r="WAJ7" s="110"/>
      <c r="WAK7" s="110"/>
      <c r="WAL7" s="110"/>
      <c r="WAM7" s="110"/>
      <c r="WAN7" s="110"/>
      <c r="WAO7" s="110"/>
      <c r="WAP7" s="110"/>
      <c r="WAQ7" s="110"/>
      <c r="WAR7" s="110"/>
      <c r="WAS7" s="110"/>
      <c r="WAT7" s="110"/>
      <c r="WAU7" s="110"/>
      <c r="WAV7" s="110"/>
      <c r="WAW7" s="110"/>
      <c r="WAX7" s="110"/>
      <c r="WAY7" s="110"/>
      <c r="WAZ7" s="110"/>
      <c r="WBA7" s="110"/>
      <c r="WBB7" s="110"/>
      <c r="WBC7" s="110"/>
      <c r="WBD7" s="110"/>
      <c r="WBE7" s="110"/>
      <c r="WBF7" s="110"/>
      <c r="WBG7" s="110"/>
      <c r="WBH7" s="110"/>
      <c r="WBI7" s="110"/>
      <c r="WBJ7" s="110"/>
      <c r="WBK7" s="110"/>
      <c r="WBL7" s="110"/>
      <c r="WBM7" s="110"/>
      <c r="WBN7" s="110"/>
      <c r="WBO7" s="110"/>
      <c r="WBP7" s="110"/>
      <c r="WBQ7" s="110"/>
      <c r="WBR7" s="110"/>
      <c r="WBS7" s="110"/>
      <c r="WBT7" s="110"/>
      <c r="WBU7" s="110"/>
      <c r="WBV7" s="110"/>
      <c r="WBW7" s="110"/>
      <c r="WBX7" s="110"/>
      <c r="WBY7" s="110"/>
      <c r="WBZ7" s="110"/>
      <c r="WCA7" s="110"/>
      <c r="WCB7" s="110"/>
      <c r="WCC7" s="110"/>
      <c r="WCD7" s="110"/>
      <c r="WCE7" s="110"/>
      <c r="WCF7" s="110"/>
      <c r="WCG7" s="110"/>
      <c r="WCH7" s="110"/>
      <c r="WCI7" s="110"/>
      <c r="WCJ7" s="110"/>
      <c r="WCK7" s="110"/>
      <c r="WCL7" s="110"/>
      <c r="WCM7" s="110"/>
      <c r="WCN7" s="110"/>
      <c r="WCO7" s="110"/>
      <c r="WCP7" s="110"/>
      <c r="WCQ7" s="110"/>
      <c r="WCR7" s="110"/>
      <c r="WCS7" s="110"/>
      <c r="WCT7" s="110"/>
      <c r="WCU7" s="110"/>
      <c r="WCV7" s="110"/>
      <c r="WCW7" s="110"/>
      <c r="WCX7" s="110"/>
      <c r="WCY7" s="110"/>
      <c r="WCZ7" s="110"/>
      <c r="WDA7" s="110"/>
      <c r="WDB7" s="110"/>
      <c r="WDC7" s="110"/>
      <c r="WDD7" s="110"/>
      <c r="WDE7" s="110"/>
      <c r="WDF7" s="110"/>
      <c r="WDG7" s="110"/>
      <c r="WDH7" s="110"/>
      <c r="WDI7" s="110"/>
      <c r="WDJ7" s="110"/>
      <c r="WDK7" s="110"/>
      <c r="WDL7" s="110"/>
      <c r="WDM7" s="110"/>
      <c r="WDN7" s="110"/>
      <c r="WDO7" s="110"/>
      <c r="WDP7" s="110"/>
      <c r="WDQ7" s="110"/>
      <c r="WDR7" s="110"/>
      <c r="WDS7" s="110"/>
      <c r="WDT7" s="110"/>
      <c r="WDU7" s="110"/>
      <c r="WDV7" s="110"/>
      <c r="WDW7" s="110"/>
      <c r="WDX7" s="110"/>
      <c r="WDY7" s="110"/>
      <c r="WDZ7" s="110"/>
      <c r="WEA7" s="110"/>
      <c r="WEB7" s="110"/>
      <c r="WEC7" s="110"/>
      <c r="WED7" s="110"/>
      <c r="WEE7" s="110"/>
      <c r="WEF7" s="110"/>
      <c r="WEG7" s="110"/>
      <c r="WEH7" s="110"/>
      <c r="WEI7" s="110"/>
      <c r="WEJ7" s="110"/>
      <c r="WEK7" s="110"/>
      <c r="WEL7" s="110"/>
      <c r="WEM7" s="110"/>
      <c r="WEN7" s="110"/>
      <c r="WEO7" s="110"/>
      <c r="WEP7" s="110"/>
      <c r="WEQ7" s="110"/>
      <c r="WER7" s="110"/>
      <c r="WES7" s="110"/>
      <c r="WET7" s="110"/>
      <c r="WEU7" s="110"/>
      <c r="WEV7" s="110"/>
      <c r="WEW7" s="110"/>
      <c r="WEX7" s="110"/>
      <c r="WEY7" s="110"/>
      <c r="WEZ7" s="110"/>
      <c r="WFA7" s="110"/>
      <c r="WFB7" s="110"/>
      <c r="WFC7" s="110"/>
      <c r="WFD7" s="110"/>
      <c r="WFE7" s="110"/>
      <c r="WFF7" s="110"/>
      <c r="WFG7" s="110"/>
      <c r="WFH7" s="110"/>
      <c r="WFI7" s="110"/>
      <c r="WFJ7" s="110"/>
      <c r="WFK7" s="110"/>
      <c r="WFL7" s="110"/>
      <c r="WFM7" s="110"/>
      <c r="WFN7" s="110"/>
      <c r="WFO7" s="110"/>
      <c r="WFP7" s="110"/>
      <c r="WFQ7" s="110"/>
      <c r="WFR7" s="110"/>
      <c r="WFS7" s="110"/>
      <c r="WFT7" s="110"/>
      <c r="WFU7" s="110"/>
      <c r="WFV7" s="110"/>
      <c r="WFW7" s="110"/>
      <c r="WFX7" s="110"/>
      <c r="WFY7" s="110"/>
      <c r="WFZ7" s="110"/>
      <c r="WGA7" s="110"/>
      <c r="WGB7" s="110"/>
      <c r="WGC7" s="110"/>
      <c r="WGD7" s="110"/>
      <c r="WGE7" s="110"/>
      <c r="WGF7" s="110"/>
      <c r="WGG7" s="110"/>
      <c r="WGH7" s="110"/>
      <c r="WGI7" s="110"/>
      <c r="WGJ7" s="110"/>
      <c r="WGK7" s="110"/>
      <c r="WGL7" s="110"/>
      <c r="WGM7" s="110"/>
      <c r="WGN7" s="110"/>
      <c r="WGO7" s="110"/>
      <c r="WGP7" s="110"/>
      <c r="WGQ7" s="110"/>
      <c r="WGR7" s="110"/>
      <c r="WGS7" s="110"/>
      <c r="WGT7" s="110"/>
      <c r="WGU7" s="110"/>
      <c r="WGV7" s="110"/>
      <c r="WGW7" s="110"/>
      <c r="WGX7" s="110"/>
      <c r="WGY7" s="110"/>
      <c r="WGZ7" s="110"/>
      <c r="WHA7" s="110"/>
      <c r="WHB7" s="110"/>
      <c r="WHC7" s="110"/>
      <c r="WHD7" s="110"/>
      <c r="WHE7" s="110"/>
      <c r="WHF7" s="110"/>
      <c r="WHG7" s="110"/>
      <c r="WHH7" s="110"/>
      <c r="WHI7" s="110"/>
      <c r="WHJ7" s="110"/>
      <c r="WHK7" s="110"/>
      <c r="WHL7" s="110"/>
      <c r="WHM7" s="110"/>
      <c r="WHN7" s="110"/>
      <c r="WHO7" s="110"/>
      <c r="WHP7" s="110"/>
      <c r="WHQ7" s="110"/>
      <c r="WHR7" s="110"/>
      <c r="WHS7" s="110"/>
      <c r="WHT7" s="110"/>
      <c r="WHU7" s="110"/>
      <c r="WHV7" s="110"/>
      <c r="WHW7" s="110"/>
      <c r="WHX7" s="110"/>
      <c r="WHY7" s="110"/>
      <c r="WHZ7" s="110"/>
      <c r="WIA7" s="110"/>
      <c r="WIB7" s="110"/>
      <c r="WIC7" s="110"/>
      <c r="WID7" s="110"/>
      <c r="WIE7" s="110"/>
      <c r="WIF7" s="110"/>
      <c r="WIG7" s="110"/>
      <c r="WIH7" s="110"/>
      <c r="WII7" s="110"/>
      <c r="WIJ7" s="110"/>
      <c r="WIK7" s="110"/>
      <c r="WIL7" s="110"/>
      <c r="WIM7" s="110"/>
      <c r="WIN7" s="110"/>
      <c r="WIO7" s="110"/>
      <c r="WIP7" s="110"/>
      <c r="WIQ7" s="110"/>
      <c r="WIR7" s="110"/>
      <c r="WIS7" s="110"/>
      <c r="WIT7" s="110"/>
      <c r="WIU7" s="110"/>
      <c r="WIV7" s="110"/>
      <c r="WIW7" s="110"/>
      <c r="WIX7" s="110"/>
      <c r="WIY7" s="110"/>
      <c r="WIZ7" s="110"/>
      <c r="WJA7" s="110"/>
      <c r="WJB7" s="110"/>
      <c r="WJC7" s="110"/>
      <c r="WJD7" s="110"/>
      <c r="WJE7" s="110"/>
      <c r="WJF7" s="110"/>
      <c r="WJG7" s="110"/>
      <c r="WJH7" s="110"/>
      <c r="WJI7" s="110"/>
      <c r="WJJ7" s="110"/>
      <c r="WJK7" s="110"/>
      <c r="WJL7" s="110"/>
      <c r="WJM7" s="110"/>
      <c r="WJN7" s="110"/>
      <c r="WJO7" s="110"/>
      <c r="WJP7" s="110"/>
      <c r="WJQ7" s="110"/>
      <c r="WJR7" s="110"/>
      <c r="WJS7" s="110"/>
      <c r="WJT7" s="110"/>
      <c r="WJU7" s="110"/>
      <c r="WJV7" s="110"/>
      <c r="WJW7" s="110"/>
      <c r="WJX7" s="110"/>
      <c r="WJY7" s="110"/>
      <c r="WJZ7" s="110"/>
      <c r="WKA7" s="110"/>
      <c r="WKB7" s="110"/>
      <c r="WKC7" s="110"/>
      <c r="WKD7" s="110"/>
      <c r="WKE7" s="110"/>
      <c r="WKF7" s="110"/>
      <c r="WKG7" s="110"/>
      <c r="WKH7" s="110"/>
      <c r="WKI7" s="110"/>
      <c r="WKJ7" s="110"/>
      <c r="WKK7" s="110"/>
      <c r="WKL7" s="110"/>
      <c r="WKM7" s="110"/>
      <c r="WKN7" s="110"/>
      <c r="WKO7" s="110"/>
      <c r="WKP7" s="110"/>
      <c r="WKQ7" s="110"/>
      <c r="WKR7" s="110"/>
      <c r="WKS7" s="110"/>
      <c r="WKT7" s="110"/>
      <c r="WKU7" s="110"/>
      <c r="WKV7" s="110"/>
      <c r="WKW7" s="110"/>
      <c r="WKX7" s="110"/>
      <c r="WKY7" s="110"/>
      <c r="WKZ7" s="110"/>
      <c r="WLA7" s="110"/>
      <c r="WLB7" s="110"/>
      <c r="WLC7" s="110"/>
      <c r="WLD7" s="110"/>
      <c r="WLE7" s="110"/>
      <c r="WLF7" s="110"/>
      <c r="WLG7" s="110"/>
      <c r="WLH7" s="110"/>
      <c r="WLI7" s="110"/>
      <c r="WLJ7" s="110"/>
      <c r="WLK7" s="110"/>
      <c r="WLL7" s="110"/>
      <c r="WLM7" s="110"/>
      <c r="WLN7" s="110"/>
      <c r="WLO7" s="110"/>
      <c r="WLP7" s="110"/>
      <c r="WLQ7" s="110"/>
      <c r="WLR7" s="110"/>
      <c r="WLS7" s="110"/>
      <c r="WLT7" s="110"/>
      <c r="WLU7" s="110"/>
      <c r="WLV7" s="110"/>
      <c r="WLW7" s="110"/>
      <c r="WLX7" s="110"/>
      <c r="WLY7" s="110"/>
      <c r="WLZ7" s="110"/>
      <c r="WMA7" s="110"/>
      <c r="WMB7" s="110"/>
      <c r="WMC7" s="110"/>
      <c r="WMD7" s="110"/>
      <c r="WME7" s="110"/>
      <c r="WMF7" s="110"/>
      <c r="WMG7" s="110"/>
      <c r="WMH7" s="110"/>
      <c r="WMI7" s="110"/>
      <c r="WMJ7" s="110"/>
      <c r="WMK7" s="110"/>
      <c r="WML7" s="110"/>
      <c r="WMM7" s="110"/>
      <c r="WMN7" s="110"/>
      <c r="WMO7" s="110"/>
      <c r="WMP7" s="110"/>
      <c r="WMQ7" s="110"/>
      <c r="WMR7" s="110"/>
      <c r="WMS7" s="110"/>
      <c r="WMT7" s="110"/>
      <c r="WMU7" s="110"/>
      <c r="WMV7" s="110"/>
      <c r="WMW7" s="110"/>
      <c r="WMX7" s="110"/>
      <c r="WMY7" s="110"/>
      <c r="WMZ7" s="110"/>
      <c r="WNA7" s="110"/>
      <c r="WNB7" s="110"/>
      <c r="WNC7" s="110"/>
      <c r="WND7" s="110"/>
      <c r="WNE7" s="110"/>
      <c r="WNF7" s="110"/>
      <c r="WNG7" s="110"/>
      <c r="WNH7" s="110"/>
      <c r="WNI7" s="110"/>
      <c r="WNJ7" s="110"/>
      <c r="WNK7" s="110"/>
      <c r="WNL7" s="110"/>
      <c r="WNM7" s="110"/>
      <c r="WNN7" s="110"/>
      <c r="WNO7" s="110"/>
      <c r="WNP7" s="110"/>
      <c r="WNQ7" s="110"/>
      <c r="WNR7" s="110"/>
      <c r="WNS7" s="110"/>
      <c r="WNT7" s="110"/>
      <c r="WNU7" s="110"/>
      <c r="WNV7" s="110"/>
      <c r="WNW7" s="110"/>
      <c r="WNX7" s="110"/>
      <c r="WNY7" s="110"/>
      <c r="WNZ7" s="110"/>
      <c r="WOA7" s="110"/>
      <c r="WOB7" s="110"/>
      <c r="WOC7" s="110"/>
      <c r="WOD7" s="110"/>
      <c r="WOE7" s="110"/>
      <c r="WOF7" s="110"/>
      <c r="WOG7" s="110"/>
      <c r="WOH7" s="110"/>
      <c r="WOI7" s="110"/>
      <c r="WOJ7" s="110"/>
      <c r="WOK7" s="110"/>
      <c r="WOL7" s="110"/>
      <c r="WOM7" s="110"/>
      <c r="WON7" s="110"/>
      <c r="WOO7" s="110"/>
      <c r="WOP7" s="110"/>
      <c r="WOQ7" s="110"/>
      <c r="WOR7" s="110"/>
      <c r="WOS7" s="110"/>
      <c r="WOT7" s="110"/>
      <c r="WOU7" s="110"/>
      <c r="WOV7" s="110"/>
      <c r="WOW7" s="110"/>
      <c r="WOX7" s="110"/>
      <c r="WOY7" s="110"/>
      <c r="WOZ7" s="110"/>
      <c r="WPA7" s="110"/>
      <c r="WPB7" s="110"/>
      <c r="WPC7" s="110"/>
      <c r="WPD7" s="110"/>
      <c r="WPE7" s="110"/>
      <c r="WPF7" s="110"/>
      <c r="WPG7" s="110"/>
      <c r="WPH7" s="110"/>
      <c r="WPI7" s="110"/>
      <c r="WPJ7" s="110"/>
      <c r="WPK7" s="110"/>
      <c r="WPL7" s="110"/>
      <c r="WPM7" s="110"/>
      <c r="WPN7" s="110"/>
      <c r="WPO7" s="110"/>
      <c r="WPP7" s="110"/>
      <c r="WPQ7" s="110"/>
      <c r="WPR7" s="110"/>
      <c r="WPS7" s="110"/>
      <c r="WPT7" s="110"/>
      <c r="WPU7" s="110"/>
      <c r="WPV7" s="110"/>
      <c r="WPW7" s="110"/>
      <c r="WPX7" s="110"/>
      <c r="WPY7" s="110"/>
      <c r="WPZ7" s="110"/>
      <c r="WQA7" s="110"/>
      <c r="WQB7" s="110"/>
      <c r="WQC7" s="110"/>
      <c r="WQD7" s="110"/>
      <c r="WQE7" s="110"/>
      <c r="WQF7" s="110"/>
      <c r="WQG7" s="110"/>
      <c r="WQH7" s="110"/>
      <c r="WQI7" s="110"/>
      <c r="WQJ7" s="110"/>
      <c r="WQK7" s="110"/>
      <c r="WQL7" s="110"/>
      <c r="WQM7" s="110"/>
      <c r="WQN7" s="110"/>
      <c r="WQO7" s="110"/>
      <c r="WQP7" s="110"/>
      <c r="WQQ7" s="110"/>
      <c r="WQR7" s="110"/>
      <c r="WQS7" s="110"/>
      <c r="WQT7" s="110"/>
      <c r="WQU7" s="110"/>
      <c r="WQV7" s="110"/>
      <c r="WQW7" s="110"/>
      <c r="WQX7" s="110"/>
      <c r="WQY7" s="110"/>
      <c r="WQZ7" s="110"/>
      <c r="WRA7" s="110"/>
      <c r="WRB7" s="110"/>
      <c r="WRC7" s="110"/>
      <c r="WRD7" s="110"/>
      <c r="WRE7" s="110"/>
      <c r="WRF7" s="110"/>
      <c r="WRG7" s="110"/>
      <c r="WRH7" s="110"/>
      <c r="WRI7" s="110"/>
      <c r="WRJ7" s="110"/>
      <c r="WRK7" s="110"/>
      <c r="WRL7" s="110"/>
      <c r="WRM7" s="110"/>
      <c r="WRN7" s="110"/>
      <c r="WRO7" s="110"/>
      <c r="WRP7" s="110"/>
      <c r="WRQ7" s="110"/>
      <c r="WRR7" s="110"/>
      <c r="WRS7" s="110"/>
      <c r="WRT7" s="110"/>
      <c r="WRU7" s="110"/>
      <c r="WRV7" s="110"/>
      <c r="WRW7" s="110"/>
      <c r="WRX7" s="110"/>
      <c r="WRY7" s="110"/>
      <c r="WRZ7" s="110"/>
      <c r="WSA7" s="110"/>
      <c r="WSB7" s="110"/>
      <c r="WSC7" s="110"/>
      <c r="WSD7" s="110"/>
      <c r="WSE7" s="110"/>
      <c r="WSF7" s="110"/>
      <c r="WSG7" s="110"/>
      <c r="WSH7" s="110"/>
      <c r="WSI7" s="110"/>
      <c r="WSJ7" s="110"/>
      <c r="WSK7" s="110"/>
      <c r="WSL7" s="110"/>
      <c r="WSM7" s="110"/>
      <c r="WSN7" s="110"/>
      <c r="WSO7" s="110"/>
      <c r="WSP7" s="110"/>
      <c r="WSQ7" s="110"/>
      <c r="WSR7" s="110"/>
      <c r="WSS7" s="110"/>
      <c r="WST7" s="110"/>
      <c r="WSU7" s="110"/>
      <c r="WSV7" s="110"/>
      <c r="WSW7" s="110"/>
      <c r="WSX7" s="110"/>
      <c r="WSY7" s="110"/>
      <c r="WSZ7" s="110"/>
      <c r="WTA7" s="110"/>
      <c r="WTB7" s="110"/>
      <c r="WTC7" s="110"/>
      <c r="WTD7" s="110"/>
      <c r="WTE7" s="110"/>
      <c r="WTF7" s="110"/>
      <c r="WTG7" s="110"/>
      <c r="WTH7" s="110"/>
      <c r="WTI7" s="110"/>
      <c r="WTJ7" s="110"/>
      <c r="WTK7" s="110"/>
      <c r="WTL7" s="110"/>
      <c r="WTM7" s="110"/>
      <c r="WTN7" s="110"/>
      <c r="WTO7" s="110"/>
      <c r="WTP7" s="110"/>
      <c r="WTQ7" s="110"/>
      <c r="WTR7" s="110"/>
      <c r="WTS7" s="110"/>
      <c r="WTT7" s="110"/>
      <c r="WTU7" s="110"/>
      <c r="WTV7" s="110"/>
      <c r="WTW7" s="110"/>
      <c r="WTX7" s="110"/>
      <c r="WTY7" s="110"/>
      <c r="WTZ7" s="110"/>
      <c r="WUA7" s="110"/>
      <c r="WUB7" s="110"/>
      <c r="WUC7" s="110"/>
      <c r="WUD7" s="110"/>
      <c r="WUE7" s="110"/>
      <c r="WUF7" s="110"/>
      <c r="WUG7" s="110"/>
      <c r="WUH7" s="110"/>
      <c r="WUI7" s="110"/>
      <c r="WUJ7" s="110"/>
      <c r="WUK7" s="110"/>
      <c r="WUL7" s="110"/>
      <c r="WUM7" s="110"/>
      <c r="WUN7" s="110"/>
      <c r="WUO7" s="110"/>
      <c r="WUP7" s="110"/>
      <c r="WUQ7" s="110"/>
      <c r="WUR7" s="110"/>
      <c r="WUS7" s="110"/>
      <c r="WUT7" s="110"/>
      <c r="WUU7" s="110"/>
      <c r="WUV7" s="110"/>
      <c r="WUW7" s="110"/>
      <c r="WUX7" s="110"/>
      <c r="WUY7" s="110"/>
      <c r="WUZ7" s="110"/>
      <c r="WVA7" s="110"/>
      <c r="WVB7" s="110"/>
      <c r="WVC7" s="110"/>
      <c r="WVD7" s="110"/>
      <c r="WVE7" s="110"/>
      <c r="WVF7" s="110"/>
      <c r="WVG7" s="110"/>
      <c r="WVH7" s="110"/>
      <c r="WVI7" s="110"/>
      <c r="WVJ7" s="110"/>
      <c r="WVK7" s="110"/>
      <c r="WVL7" s="110"/>
      <c r="WVM7" s="110"/>
      <c r="WVN7" s="110"/>
      <c r="WVO7" s="110"/>
      <c r="WVP7" s="110"/>
      <c r="WVQ7" s="110"/>
      <c r="WVR7" s="110"/>
      <c r="WVS7" s="110"/>
      <c r="WVT7" s="110"/>
      <c r="WVU7" s="110"/>
      <c r="WVV7" s="110"/>
      <c r="WVW7" s="110"/>
      <c r="WVX7" s="110"/>
      <c r="WVY7" s="110"/>
      <c r="WVZ7" s="110"/>
      <c r="WWA7" s="110"/>
      <c r="WWB7" s="110"/>
      <c r="WWC7" s="110"/>
      <c r="WWD7" s="110"/>
      <c r="WWE7" s="110"/>
      <c r="WWF7" s="110"/>
      <c r="WWG7" s="110"/>
      <c r="WWH7" s="110"/>
      <c r="WWI7" s="110"/>
      <c r="WWJ7" s="110"/>
      <c r="WWK7" s="110"/>
      <c r="WWL7" s="110"/>
      <c r="WWM7" s="110"/>
      <c r="WWN7" s="110"/>
      <c r="WWO7" s="110"/>
      <c r="WWP7" s="110"/>
      <c r="WWQ7" s="110"/>
      <c r="WWR7" s="110"/>
      <c r="WWS7" s="110"/>
      <c r="WWT7" s="110"/>
      <c r="WWU7" s="110"/>
      <c r="WWV7" s="110"/>
      <c r="WWW7" s="110"/>
      <c r="WWX7" s="110"/>
      <c r="WWY7" s="110"/>
      <c r="WWZ7" s="110"/>
      <c r="WXA7" s="110"/>
      <c r="WXB7" s="110"/>
      <c r="WXC7" s="110"/>
      <c r="WXD7" s="110"/>
      <c r="WXE7" s="110"/>
      <c r="WXF7" s="110"/>
      <c r="WXG7" s="110"/>
      <c r="WXH7" s="110"/>
      <c r="WXI7" s="110"/>
      <c r="WXJ7" s="110"/>
      <c r="WXK7" s="110"/>
      <c r="WXL7" s="110"/>
      <c r="WXM7" s="110"/>
      <c r="WXN7" s="110"/>
      <c r="WXO7" s="110"/>
      <c r="WXP7" s="110"/>
      <c r="WXQ7" s="110"/>
      <c r="WXR7" s="110"/>
      <c r="WXS7" s="110"/>
      <c r="WXT7" s="110"/>
      <c r="WXU7" s="110"/>
      <c r="WXV7" s="110"/>
      <c r="WXW7" s="110"/>
      <c r="WXX7" s="110"/>
      <c r="WXY7" s="110"/>
      <c r="WXZ7" s="110"/>
      <c r="WYA7" s="110"/>
      <c r="WYB7" s="110"/>
      <c r="WYC7" s="110"/>
      <c r="WYD7" s="110"/>
      <c r="WYE7" s="110"/>
      <c r="WYF7" s="110"/>
      <c r="WYG7" s="110"/>
      <c r="WYH7" s="110"/>
      <c r="WYI7" s="110"/>
      <c r="WYJ7" s="110"/>
      <c r="WYK7" s="110"/>
      <c r="WYL7" s="110"/>
      <c r="WYM7" s="110"/>
      <c r="WYN7" s="110"/>
      <c r="WYO7" s="110"/>
      <c r="WYP7" s="110"/>
      <c r="WYQ7" s="110"/>
      <c r="WYR7" s="110"/>
      <c r="WYS7" s="110"/>
      <c r="WYT7" s="110"/>
      <c r="WYU7" s="110"/>
      <c r="WYV7" s="110"/>
      <c r="WYW7" s="110"/>
      <c r="WYX7" s="110"/>
      <c r="WYY7" s="110"/>
      <c r="WYZ7" s="110"/>
      <c r="WZA7" s="110"/>
      <c r="WZB7" s="110"/>
      <c r="WZC7" s="110"/>
      <c r="WZD7" s="110"/>
      <c r="WZE7" s="110"/>
      <c r="WZF7" s="110"/>
      <c r="WZG7" s="110"/>
      <c r="WZH7" s="110"/>
      <c r="WZI7" s="110"/>
      <c r="WZJ7" s="110"/>
      <c r="WZK7" s="110"/>
      <c r="WZL7" s="110"/>
      <c r="WZM7" s="110"/>
      <c r="WZN7" s="110"/>
      <c r="WZO7" s="110"/>
      <c r="WZP7" s="110"/>
      <c r="WZQ7" s="110"/>
      <c r="WZR7" s="110"/>
      <c r="WZS7" s="110"/>
      <c r="WZT7" s="110"/>
      <c r="WZU7" s="110"/>
      <c r="WZV7" s="110"/>
      <c r="WZW7" s="110"/>
      <c r="WZX7" s="110"/>
      <c r="WZY7" s="110"/>
      <c r="WZZ7" s="110"/>
      <c r="XAA7" s="110"/>
      <c r="XAB7" s="110"/>
      <c r="XAC7" s="110"/>
      <c r="XAD7" s="110"/>
      <c r="XAE7" s="110"/>
      <c r="XAF7" s="110"/>
      <c r="XAG7" s="110"/>
      <c r="XAH7" s="110"/>
      <c r="XAI7" s="110"/>
      <c r="XAJ7" s="110"/>
      <c r="XAK7" s="110"/>
      <c r="XAL7" s="110"/>
      <c r="XAM7" s="110"/>
      <c r="XAN7" s="110"/>
      <c r="XAO7" s="110"/>
      <c r="XAP7" s="110"/>
      <c r="XAQ7" s="110"/>
      <c r="XAR7" s="110"/>
      <c r="XAS7" s="110"/>
      <c r="XAT7" s="110"/>
      <c r="XAU7" s="110"/>
      <c r="XAV7" s="110"/>
      <c r="XAW7" s="110"/>
      <c r="XAX7" s="110"/>
      <c r="XAY7" s="110"/>
      <c r="XAZ7" s="110"/>
      <c r="XBA7" s="110"/>
      <c r="XBB7" s="110"/>
      <c r="XBC7" s="110"/>
      <c r="XBD7" s="110"/>
      <c r="XBE7" s="110"/>
      <c r="XBF7" s="110"/>
      <c r="XBG7" s="110"/>
      <c r="XBH7" s="110"/>
      <c r="XBI7" s="110"/>
      <c r="XBJ7" s="110"/>
      <c r="XBK7" s="110"/>
      <c r="XBL7" s="110"/>
      <c r="XBM7" s="110"/>
      <c r="XBN7" s="110"/>
      <c r="XBO7" s="110"/>
      <c r="XBP7" s="110"/>
      <c r="XBQ7" s="110"/>
      <c r="XBR7" s="110"/>
      <c r="XBS7" s="110"/>
      <c r="XBT7" s="110"/>
      <c r="XBU7" s="110"/>
      <c r="XBV7" s="110"/>
      <c r="XBW7" s="110"/>
      <c r="XBX7" s="110"/>
      <c r="XBY7" s="110"/>
      <c r="XBZ7" s="110"/>
      <c r="XCA7" s="110"/>
      <c r="XCB7" s="110"/>
      <c r="XCC7" s="110"/>
      <c r="XCD7" s="110"/>
      <c r="XCE7" s="110"/>
      <c r="XCF7" s="110"/>
      <c r="XCG7" s="110"/>
      <c r="XCH7" s="110"/>
      <c r="XCI7" s="110"/>
      <c r="XCJ7" s="110"/>
      <c r="XCK7" s="110"/>
      <c r="XCL7" s="110"/>
      <c r="XCM7" s="110"/>
      <c r="XCN7" s="110"/>
      <c r="XCO7" s="110"/>
      <c r="XCP7" s="110"/>
      <c r="XCQ7" s="110"/>
      <c r="XCR7" s="110"/>
      <c r="XCS7" s="110"/>
      <c r="XCT7" s="110"/>
      <c r="XCU7" s="110"/>
      <c r="XCV7" s="110"/>
      <c r="XCW7" s="110"/>
      <c r="XCX7" s="110"/>
      <c r="XCY7" s="110"/>
      <c r="XCZ7" s="110"/>
      <c r="XDA7" s="110"/>
      <c r="XDB7" s="110"/>
      <c r="XDC7" s="110"/>
      <c r="XDD7" s="110"/>
      <c r="XDE7" s="110"/>
      <c r="XDF7" s="110"/>
      <c r="XDG7" s="110"/>
      <c r="XDH7" s="110"/>
      <c r="XDI7" s="110"/>
      <c r="XDJ7" s="110"/>
      <c r="XDK7" s="110"/>
      <c r="XDL7" s="110"/>
      <c r="XDM7" s="110"/>
      <c r="XDN7" s="110"/>
      <c r="XDO7" s="110"/>
      <c r="XDP7" s="110"/>
      <c r="XDQ7" s="110"/>
      <c r="XDR7" s="110"/>
      <c r="XDS7" s="110"/>
      <c r="XDT7" s="110"/>
      <c r="XDU7" s="110"/>
      <c r="XDV7" s="110"/>
      <c r="XDW7" s="110"/>
      <c r="XDX7" s="110"/>
      <c r="XDY7" s="110"/>
      <c r="XDZ7" s="110"/>
      <c r="XEA7" s="110"/>
      <c r="XEB7" s="110"/>
      <c r="XEC7" s="110"/>
      <c r="XED7" s="110"/>
      <c r="XEE7" s="110"/>
      <c r="XEF7" s="110"/>
      <c r="XEG7" s="110"/>
      <c r="XEH7" s="110"/>
      <c r="XEI7" s="110"/>
      <c r="XEJ7" s="110"/>
      <c r="XEK7" s="110"/>
      <c r="XEL7" s="110"/>
      <c r="XEM7" s="110"/>
      <c r="XEN7" s="110"/>
      <c r="XEO7" s="110"/>
      <c r="XEP7" s="110"/>
      <c r="XEQ7" s="110"/>
      <c r="XER7" s="110"/>
      <c r="XES7" s="110"/>
      <c r="XET7" s="110"/>
      <c r="XEU7" s="110"/>
      <c r="XEV7" s="110"/>
      <c r="XEW7" s="110"/>
      <c r="XEX7" s="110"/>
      <c r="XEY7" s="110"/>
      <c r="XEZ7" s="110"/>
      <c r="XFA7" s="110"/>
      <c r="XFB7" s="110"/>
      <c r="XFC7" s="110"/>
      <c r="XFD7" s="110"/>
    </row>
    <row r="8" s="101" customFormat="1" ht="13.5" spans="1:16384">
      <c r="A8" s="116"/>
      <c r="B8" s="116"/>
      <c r="C8" s="116"/>
      <c r="D8" s="116"/>
      <c r="E8" s="116"/>
      <c r="F8" s="116"/>
      <c r="G8" s="116"/>
      <c r="H8" s="116"/>
      <c r="I8" s="109"/>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0"/>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c r="LD8" s="110"/>
      <c r="LE8" s="110"/>
      <c r="LF8" s="110"/>
      <c r="LG8" s="110"/>
      <c r="LH8" s="110"/>
      <c r="LI8" s="110"/>
      <c r="LJ8" s="110"/>
      <c r="LK8" s="110"/>
      <c r="LL8" s="110"/>
      <c r="LM8" s="110"/>
      <c r="LN8" s="110"/>
      <c r="LO8" s="110"/>
      <c r="LP8" s="110"/>
      <c r="LQ8" s="110"/>
      <c r="LR8" s="110"/>
      <c r="LS8" s="110"/>
      <c r="LT8" s="110"/>
      <c r="LU8" s="110"/>
      <c r="LV8" s="110"/>
      <c r="LW8" s="110"/>
      <c r="LX8" s="110"/>
      <c r="LY8" s="110"/>
      <c r="LZ8" s="110"/>
      <c r="MA8" s="110"/>
      <c r="MB8" s="110"/>
      <c r="MC8" s="110"/>
      <c r="MD8" s="110"/>
      <c r="ME8" s="110"/>
      <c r="MF8" s="110"/>
      <c r="MG8" s="110"/>
      <c r="MH8" s="110"/>
      <c r="MI8" s="110"/>
      <c r="MJ8" s="110"/>
      <c r="MK8" s="110"/>
      <c r="ML8" s="110"/>
      <c r="MM8" s="110"/>
      <c r="MN8" s="110"/>
      <c r="MO8" s="110"/>
      <c r="MP8" s="110"/>
      <c r="MQ8" s="110"/>
      <c r="MR8" s="110"/>
      <c r="MS8" s="110"/>
      <c r="MT8" s="110"/>
      <c r="MU8" s="110"/>
      <c r="MV8" s="110"/>
      <c r="MW8" s="110"/>
      <c r="MX8" s="110"/>
      <c r="MY8" s="110"/>
      <c r="MZ8" s="110"/>
      <c r="NA8" s="110"/>
      <c r="NB8" s="110"/>
      <c r="NC8" s="110"/>
      <c r="ND8" s="110"/>
      <c r="NE8" s="110"/>
      <c r="NF8" s="110"/>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110"/>
      <c r="PT8" s="110"/>
      <c r="PU8" s="110"/>
      <c r="PV8" s="110"/>
      <c r="PW8" s="110"/>
      <c r="PX8" s="110"/>
      <c r="PY8" s="110"/>
      <c r="PZ8" s="110"/>
      <c r="QA8" s="110"/>
      <c r="QB8" s="110"/>
      <c r="QC8" s="110"/>
      <c r="QD8" s="110"/>
      <c r="QE8" s="110"/>
      <c r="QF8" s="110"/>
      <c r="QG8" s="110"/>
      <c r="QH8" s="110"/>
      <c r="QI8" s="110"/>
      <c r="QJ8" s="110"/>
      <c r="QK8" s="110"/>
      <c r="QL8" s="110"/>
      <c r="QM8" s="110"/>
      <c r="QN8" s="110"/>
      <c r="QO8" s="110"/>
      <c r="QP8" s="110"/>
      <c r="QQ8" s="110"/>
      <c r="QR8" s="110"/>
      <c r="QS8" s="110"/>
      <c r="QT8" s="110"/>
      <c r="QU8" s="110"/>
      <c r="QV8" s="110"/>
      <c r="QW8" s="110"/>
      <c r="QX8" s="110"/>
      <c r="QY8" s="110"/>
      <c r="QZ8" s="110"/>
      <c r="RA8" s="110"/>
      <c r="RB8" s="110"/>
      <c r="RC8" s="110"/>
      <c r="RD8" s="110"/>
      <c r="RE8" s="110"/>
      <c r="RF8" s="110"/>
      <c r="RG8" s="110"/>
      <c r="RH8" s="110"/>
      <c r="RI8" s="110"/>
      <c r="RJ8" s="110"/>
      <c r="RK8" s="110"/>
      <c r="RL8" s="110"/>
      <c r="RM8" s="110"/>
      <c r="RN8" s="110"/>
      <c r="RO8" s="110"/>
      <c r="RP8" s="110"/>
      <c r="RQ8" s="110"/>
      <c r="RR8" s="110"/>
      <c r="RS8" s="110"/>
      <c r="RT8" s="110"/>
      <c r="RU8" s="110"/>
      <c r="RV8" s="110"/>
      <c r="RW8" s="110"/>
      <c r="RX8" s="110"/>
      <c r="RY8" s="110"/>
      <c r="RZ8" s="110"/>
      <c r="SA8" s="110"/>
      <c r="SB8" s="110"/>
      <c r="SC8" s="110"/>
      <c r="SD8" s="110"/>
      <c r="SE8" s="110"/>
      <c r="SF8" s="110"/>
      <c r="SG8" s="110"/>
      <c r="SH8" s="110"/>
      <c r="SI8" s="110"/>
      <c r="SJ8" s="110"/>
      <c r="SK8" s="110"/>
      <c r="SL8" s="110"/>
      <c r="SM8" s="110"/>
      <c r="SN8" s="110"/>
      <c r="SO8" s="110"/>
      <c r="SP8" s="110"/>
      <c r="SQ8" s="110"/>
      <c r="SR8" s="110"/>
      <c r="SS8" s="110"/>
      <c r="ST8" s="110"/>
      <c r="SU8" s="110"/>
      <c r="SV8" s="110"/>
      <c r="SW8" s="110"/>
      <c r="SX8" s="110"/>
      <c r="SY8" s="110"/>
      <c r="SZ8" s="110"/>
      <c r="TA8" s="110"/>
      <c r="TB8" s="110"/>
      <c r="TC8" s="110"/>
      <c r="TD8" s="110"/>
      <c r="TE8" s="110"/>
      <c r="TF8" s="110"/>
      <c r="TG8" s="110"/>
      <c r="TH8" s="110"/>
      <c r="TI8" s="110"/>
      <c r="TJ8" s="110"/>
      <c r="TK8" s="110"/>
      <c r="TL8" s="110"/>
      <c r="TM8" s="110"/>
      <c r="TN8" s="110"/>
      <c r="TO8" s="110"/>
      <c r="TP8" s="110"/>
      <c r="TQ8" s="110"/>
      <c r="TR8" s="110"/>
      <c r="TS8" s="110"/>
      <c r="TT8" s="110"/>
      <c r="TU8" s="110"/>
      <c r="TV8" s="110"/>
      <c r="TW8" s="110"/>
      <c r="TX8" s="110"/>
      <c r="TY8" s="110"/>
      <c r="TZ8" s="110"/>
      <c r="UA8" s="110"/>
      <c r="UB8" s="110"/>
      <c r="UC8" s="110"/>
      <c r="UD8" s="110"/>
      <c r="UE8" s="110"/>
      <c r="UF8" s="110"/>
      <c r="UG8" s="110"/>
      <c r="UH8" s="110"/>
      <c r="UI8" s="110"/>
      <c r="UJ8" s="110"/>
      <c r="UK8" s="110"/>
      <c r="UL8" s="110"/>
      <c r="UM8" s="110"/>
      <c r="UN8" s="110"/>
      <c r="UO8" s="110"/>
      <c r="UP8" s="110"/>
      <c r="UQ8" s="110"/>
      <c r="UR8" s="110"/>
      <c r="US8" s="110"/>
      <c r="UT8" s="110"/>
      <c r="UU8" s="110"/>
      <c r="UV8" s="110"/>
      <c r="UW8" s="110"/>
      <c r="UX8" s="110"/>
      <c r="UY8" s="110"/>
      <c r="UZ8" s="110"/>
      <c r="VA8" s="110"/>
      <c r="VB8" s="110"/>
      <c r="VC8" s="110"/>
      <c r="VD8" s="110"/>
      <c r="VE8" s="110"/>
      <c r="VF8" s="110"/>
      <c r="VG8" s="110"/>
      <c r="VH8" s="110"/>
      <c r="VI8" s="110"/>
      <c r="VJ8" s="110"/>
      <c r="VK8" s="110"/>
      <c r="VL8" s="110"/>
      <c r="VM8" s="110"/>
      <c r="VN8" s="110"/>
      <c r="VO8" s="110"/>
      <c r="VP8" s="110"/>
      <c r="VQ8" s="110"/>
      <c r="VR8" s="110"/>
      <c r="VS8" s="110"/>
      <c r="VT8" s="110"/>
      <c r="VU8" s="110"/>
      <c r="VV8" s="110"/>
      <c r="VW8" s="110"/>
      <c r="VX8" s="110"/>
      <c r="VY8" s="110"/>
      <c r="VZ8" s="110"/>
      <c r="WA8" s="110"/>
      <c r="WB8" s="110"/>
      <c r="WC8" s="110"/>
      <c r="WD8" s="110"/>
      <c r="WE8" s="110"/>
      <c r="WF8" s="110"/>
      <c r="WG8" s="110"/>
      <c r="WH8" s="110"/>
      <c r="WI8" s="110"/>
      <c r="WJ8" s="110"/>
      <c r="WK8" s="110"/>
      <c r="WL8" s="110"/>
      <c r="WM8" s="110"/>
      <c r="WN8" s="110"/>
      <c r="WO8" s="110"/>
      <c r="WP8" s="110"/>
      <c r="WQ8" s="110"/>
      <c r="WR8" s="110"/>
      <c r="WS8" s="110"/>
      <c r="WT8" s="110"/>
      <c r="WU8" s="110"/>
      <c r="WV8" s="110"/>
      <c r="WW8" s="110"/>
      <c r="WX8" s="110"/>
      <c r="WY8" s="110"/>
      <c r="WZ8" s="110"/>
      <c r="XA8" s="110"/>
      <c r="XB8" s="110"/>
      <c r="XC8" s="110"/>
      <c r="XD8" s="110"/>
      <c r="XE8" s="110"/>
      <c r="XF8" s="110"/>
      <c r="XG8" s="110"/>
      <c r="XH8" s="110"/>
      <c r="XI8" s="110"/>
      <c r="XJ8" s="110"/>
      <c r="XK8" s="110"/>
      <c r="XL8" s="110"/>
      <c r="XM8" s="110"/>
      <c r="XN8" s="110"/>
      <c r="XO8" s="110"/>
      <c r="XP8" s="110"/>
      <c r="XQ8" s="110"/>
      <c r="XR8" s="110"/>
      <c r="XS8" s="110"/>
      <c r="XT8" s="110"/>
      <c r="XU8" s="110"/>
      <c r="XV8" s="110"/>
      <c r="XW8" s="110"/>
      <c r="XX8" s="110"/>
      <c r="XY8" s="110"/>
      <c r="XZ8" s="110"/>
      <c r="YA8" s="110"/>
      <c r="YB8" s="110"/>
      <c r="YC8" s="110"/>
      <c r="YD8" s="110"/>
      <c r="YE8" s="110"/>
      <c r="YF8" s="110"/>
      <c r="YG8" s="110"/>
      <c r="YH8" s="110"/>
      <c r="YI8" s="110"/>
      <c r="YJ8" s="110"/>
      <c r="YK8" s="110"/>
      <c r="YL8" s="110"/>
      <c r="YM8" s="110"/>
      <c r="YN8" s="110"/>
      <c r="YO8" s="110"/>
      <c r="YP8" s="110"/>
      <c r="YQ8" s="110"/>
      <c r="YR8" s="110"/>
      <c r="YS8" s="110"/>
      <c r="YT8" s="110"/>
      <c r="YU8" s="110"/>
      <c r="YV8" s="110"/>
      <c r="YW8" s="110"/>
      <c r="YX8" s="110"/>
      <c r="YY8" s="110"/>
      <c r="YZ8" s="110"/>
      <c r="ZA8" s="110"/>
      <c r="ZB8" s="110"/>
      <c r="ZC8" s="110"/>
      <c r="ZD8" s="110"/>
      <c r="ZE8" s="110"/>
      <c r="ZF8" s="110"/>
      <c r="ZG8" s="110"/>
      <c r="ZH8" s="110"/>
      <c r="ZI8" s="110"/>
      <c r="ZJ8" s="110"/>
      <c r="ZK8" s="110"/>
      <c r="ZL8" s="110"/>
      <c r="ZM8" s="110"/>
      <c r="ZN8" s="110"/>
      <c r="ZO8" s="110"/>
      <c r="ZP8" s="110"/>
      <c r="ZQ8" s="110"/>
      <c r="ZR8" s="110"/>
      <c r="ZS8" s="110"/>
      <c r="ZT8" s="110"/>
      <c r="ZU8" s="110"/>
      <c r="ZV8" s="110"/>
      <c r="ZW8" s="110"/>
      <c r="ZX8" s="110"/>
      <c r="ZY8" s="110"/>
      <c r="ZZ8" s="110"/>
      <c r="AAA8" s="110"/>
      <c r="AAB8" s="110"/>
      <c r="AAC8" s="110"/>
      <c r="AAD8" s="110"/>
      <c r="AAE8" s="110"/>
      <c r="AAF8" s="110"/>
      <c r="AAG8" s="110"/>
      <c r="AAH8" s="110"/>
      <c r="AAI8" s="110"/>
      <c r="AAJ8" s="110"/>
      <c r="AAK8" s="110"/>
      <c r="AAL8" s="110"/>
      <c r="AAM8" s="110"/>
      <c r="AAN8" s="110"/>
      <c r="AAO8" s="110"/>
      <c r="AAP8" s="110"/>
      <c r="AAQ8" s="110"/>
      <c r="AAR8" s="110"/>
      <c r="AAS8" s="110"/>
      <c r="AAT8" s="110"/>
      <c r="AAU8" s="110"/>
      <c r="AAV8" s="110"/>
      <c r="AAW8" s="110"/>
      <c r="AAX8" s="110"/>
      <c r="AAY8" s="110"/>
      <c r="AAZ8" s="110"/>
      <c r="ABA8" s="110"/>
      <c r="ABB8" s="110"/>
      <c r="ABC8" s="110"/>
      <c r="ABD8" s="110"/>
      <c r="ABE8" s="110"/>
      <c r="ABF8" s="110"/>
      <c r="ABG8" s="110"/>
      <c r="ABH8" s="110"/>
      <c r="ABI8" s="110"/>
      <c r="ABJ8" s="110"/>
      <c r="ABK8" s="110"/>
      <c r="ABL8" s="110"/>
      <c r="ABM8" s="110"/>
      <c r="ABN8" s="110"/>
      <c r="ABO8" s="110"/>
      <c r="ABP8" s="110"/>
      <c r="ABQ8" s="110"/>
      <c r="ABR8" s="110"/>
      <c r="ABS8" s="110"/>
      <c r="ABT8" s="110"/>
      <c r="ABU8" s="110"/>
      <c r="ABV8" s="110"/>
      <c r="ABW8" s="110"/>
      <c r="ABX8" s="110"/>
      <c r="ABY8" s="110"/>
      <c r="ABZ8" s="110"/>
      <c r="ACA8" s="110"/>
      <c r="ACB8" s="110"/>
      <c r="ACC8" s="110"/>
      <c r="ACD8" s="110"/>
      <c r="ACE8" s="110"/>
      <c r="ACF8" s="110"/>
      <c r="ACG8" s="110"/>
      <c r="ACH8" s="110"/>
      <c r="ACI8" s="110"/>
      <c r="ACJ8" s="110"/>
      <c r="ACK8" s="110"/>
      <c r="ACL8" s="110"/>
      <c r="ACM8" s="110"/>
      <c r="ACN8" s="110"/>
      <c r="ACO8" s="110"/>
      <c r="ACP8" s="110"/>
      <c r="ACQ8" s="110"/>
      <c r="ACR8" s="110"/>
      <c r="ACS8" s="110"/>
      <c r="ACT8" s="110"/>
      <c r="ACU8" s="110"/>
      <c r="ACV8" s="110"/>
      <c r="ACW8" s="110"/>
      <c r="ACX8" s="110"/>
      <c r="ACY8" s="110"/>
      <c r="ACZ8" s="110"/>
      <c r="ADA8" s="110"/>
      <c r="ADB8" s="110"/>
      <c r="ADC8" s="110"/>
      <c r="ADD8" s="110"/>
      <c r="ADE8" s="110"/>
      <c r="ADF8" s="110"/>
      <c r="ADG8" s="110"/>
      <c r="ADH8" s="110"/>
      <c r="ADI8" s="110"/>
      <c r="ADJ8" s="110"/>
      <c r="ADK8" s="110"/>
      <c r="ADL8" s="110"/>
      <c r="ADM8" s="110"/>
      <c r="ADN8" s="110"/>
      <c r="ADO8" s="110"/>
      <c r="ADP8" s="110"/>
      <c r="ADQ8" s="110"/>
      <c r="ADR8" s="110"/>
      <c r="ADS8" s="110"/>
      <c r="ADT8" s="110"/>
      <c r="ADU8" s="110"/>
      <c r="ADV8" s="110"/>
      <c r="ADW8" s="110"/>
      <c r="ADX8" s="110"/>
      <c r="ADY8" s="110"/>
      <c r="ADZ8" s="110"/>
      <c r="AEA8" s="110"/>
      <c r="AEB8" s="110"/>
      <c r="AEC8" s="110"/>
      <c r="AED8" s="110"/>
      <c r="AEE8" s="110"/>
      <c r="AEF8" s="110"/>
      <c r="AEG8" s="110"/>
      <c r="AEH8" s="110"/>
      <c r="AEI8" s="110"/>
      <c r="AEJ8" s="110"/>
      <c r="AEK8" s="110"/>
      <c r="AEL8" s="110"/>
      <c r="AEM8" s="110"/>
      <c r="AEN8" s="110"/>
      <c r="AEO8" s="110"/>
      <c r="AEP8" s="110"/>
      <c r="AEQ8" s="110"/>
      <c r="AER8" s="110"/>
      <c r="AES8" s="110"/>
      <c r="AET8" s="110"/>
      <c r="AEU8" s="110"/>
      <c r="AEV8" s="110"/>
      <c r="AEW8" s="110"/>
      <c r="AEX8" s="110"/>
      <c r="AEY8" s="110"/>
      <c r="AEZ8" s="110"/>
      <c r="AFA8" s="110"/>
      <c r="AFB8" s="110"/>
      <c r="AFC8" s="110"/>
      <c r="AFD8" s="110"/>
      <c r="AFE8" s="110"/>
      <c r="AFF8" s="110"/>
      <c r="AFG8" s="110"/>
      <c r="AFH8" s="110"/>
      <c r="AFI8" s="110"/>
      <c r="AFJ8" s="110"/>
      <c r="AFK8" s="110"/>
      <c r="AFL8" s="110"/>
      <c r="AFM8" s="110"/>
      <c r="AFN8" s="110"/>
      <c r="AFO8" s="110"/>
      <c r="AFP8" s="110"/>
      <c r="AFQ8" s="110"/>
      <c r="AFR8" s="110"/>
      <c r="AFS8" s="110"/>
      <c r="AFT8" s="110"/>
      <c r="AFU8" s="110"/>
      <c r="AFV8" s="110"/>
      <c r="AFW8" s="110"/>
      <c r="AFX8" s="110"/>
      <c r="AFY8" s="110"/>
      <c r="AFZ8" s="110"/>
      <c r="AGA8" s="110"/>
      <c r="AGB8" s="110"/>
      <c r="AGC8" s="110"/>
      <c r="AGD8" s="110"/>
      <c r="AGE8" s="110"/>
      <c r="AGF8" s="110"/>
      <c r="AGG8" s="110"/>
      <c r="AGH8" s="110"/>
      <c r="AGI8" s="110"/>
      <c r="AGJ8" s="110"/>
      <c r="AGK8" s="110"/>
      <c r="AGL8" s="110"/>
      <c r="AGM8" s="110"/>
      <c r="AGN8" s="110"/>
      <c r="AGO8" s="110"/>
      <c r="AGP8" s="110"/>
      <c r="AGQ8" s="110"/>
      <c r="AGR8" s="110"/>
      <c r="AGS8" s="110"/>
      <c r="AGT8" s="110"/>
      <c r="AGU8" s="110"/>
      <c r="AGV8" s="110"/>
      <c r="AGW8" s="110"/>
      <c r="AGX8" s="110"/>
      <c r="AGY8" s="110"/>
      <c r="AGZ8" s="110"/>
      <c r="AHA8" s="110"/>
      <c r="AHB8" s="110"/>
      <c r="AHC8" s="110"/>
      <c r="AHD8" s="110"/>
      <c r="AHE8" s="110"/>
      <c r="AHF8" s="110"/>
      <c r="AHG8" s="110"/>
      <c r="AHH8" s="110"/>
      <c r="AHI8" s="110"/>
      <c r="AHJ8" s="110"/>
      <c r="AHK8" s="110"/>
      <c r="AHL8" s="110"/>
      <c r="AHM8" s="110"/>
      <c r="AHN8" s="110"/>
      <c r="AHO8" s="110"/>
      <c r="AHP8" s="110"/>
      <c r="AHQ8" s="110"/>
      <c r="AHR8" s="110"/>
      <c r="AHS8" s="110"/>
      <c r="AHT8" s="110"/>
      <c r="AHU8" s="110"/>
      <c r="AHV8" s="110"/>
      <c r="AHW8" s="110"/>
      <c r="AHX8" s="110"/>
      <c r="AHY8" s="110"/>
      <c r="AHZ8" s="110"/>
      <c r="AIA8" s="110"/>
      <c r="AIB8" s="110"/>
      <c r="AIC8" s="110"/>
      <c r="AID8" s="110"/>
      <c r="AIE8" s="110"/>
      <c r="AIF8" s="110"/>
      <c r="AIG8" s="110"/>
      <c r="AIH8" s="110"/>
      <c r="AII8" s="110"/>
      <c r="AIJ8" s="110"/>
      <c r="AIK8" s="110"/>
      <c r="AIL8" s="110"/>
      <c r="AIM8" s="110"/>
      <c r="AIN8" s="110"/>
      <c r="AIO8" s="110"/>
      <c r="AIP8" s="110"/>
      <c r="AIQ8" s="110"/>
      <c r="AIR8" s="110"/>
      <c r="AIS8" s="110"/>
      <c r="AIT8" s="110"/>
      <c r="AIU8" s="110"/>
      <c r="AIV8" s="110"/>
      <c r="AIW8" s="110"/>
      <c r="AIX8" s="110"/>
      <c r="AIY8" s="110"/>
      <c r="AIZ8" s="110"/>
      <c r="AJA8" s="110"/>
      <c r="AJB8" s="110"/>
      <c r="AJC8" s="110"/>
      <c r="AJD8" s="110"/>
      <c r="AJE8" s="110"/>
      <c r="AJF8" s="110"/>
      <c r="AJG8" s="110"/>
      <c r="AJH8" s="110"/>
      <c r="AJI8" s="110"/>
      <c r="AJJ8" s="110"/>
      <c r="AJK8" s="110"/>
      <c r="AJL8" s="110"/>
      <c r="AJM8" s="110"/>
      <c r="AJN8" s="110"/>
      <c r="AJO8" s="110"/>
      <c r="AJP8" s="110"/>
      <c r="AJQ8" s="110"/>
      <c r="AJR8" s="110"/>
      <c r="AJS8" s="110"/>
      <c r="AJT8" s="110"/>
      <c r="AJU8" s="110"/>
      <c r="AJV8" s="110"/>
      <c r="AJW8" s="110"/>
      <c r="AJX8" s="110"/>
      <c r="AJY8" s="110"/>
      <c r="AJZ8" s="110"/>
      <c r="AKA8" s="110"/>
      <c r="AKB8" s="110"/>
      <c r="AKC8" s="110"/>
      <c r="AKD8" s="110"/>
      <c r="AKE8" s="110"/>
      <c r="AKF8" s="110"/>
      <c r="AKG8" s="110"/>
      <c r="AKH8" s="110"/>
      <c r="AKI8" s="110"/>
      <c r="AKJ8" s="110"/>
      <c r="AKK8" s="110"/>
      <c r="AKL8" s="110"/>
      <c r="AKM8" s="110"/>
      <c r="AKN8" s="110"/>
      <c r="AKO8" s="110"/>
      <c r="AKP8" s="110"/>
      <c r="AKQ8" s="110"/>
      <c r="AKR8" s="110"/>
      <c r="AKS8" s="110"/>
      <c r="AKT8" s="110"/>
      <c r="AKU8" s="110"/>
      <c r="AKV8" s="110"/>
      <c r="AKW8" s="110"/>
      <c r="AKX8" s="110"/>
      <c r="AKY8" s="110"/>
      <c r="AKZ8" s="110"/>
      <c r="ALA8" s="110"/>
      <c r="ALB8" s="110"/>
      <c r="ALC8" s="110"/>
      <c r="ALD8" s="110"/>
      <c r="ALE8" s="110"/>
      <c r="ALF8" s="110"/>
      <c r="ALG8" s="110"/>
      <c r="ALH8" s="110"/>
      <c r="ALI8" s="110"/>
      <c r="ALJ8" s="110"/>
      <c r="ALK8" s="110"/>
      <c r="ALL8" s="110"/>
      <c r="ALM8" s="110"/>
      <c r="ALN8" s="110"/>
      <c r="ALO8" s="110"/>
      <c r="ALP8" s="110"/>
      <c r="ALQ8" s="110"/>
      <c r="ALR8" s="110"/>
      <c r="ALS8" s="110"/>
      <c r="ALT8" s="110"/>
      <c r="ALU8" s="110"/>
      <c r="ALV8" s="110"/>
      <c r="ALW8" s="110"/>
      <c r="ALX8" s="110"/>
      <c r="ALY8" s="110"/>
      <c r="ALZ8" s="110"/>
      <c r="AMA8" s="110"/>
      <c r="AMB8" s="110"/>
      <c r="AMC8" s="110"/>
      <c r="AMD8" s="110"/>
      <c r="AME8" s="110"/>
      <c r="AMF8" s="110"/>
      <c r="AMG8" s="110"/>
      <c r="AMH8" s="110"/>
      <c r="AMI8" s="110"/>
      <c r="AMJ8" s="110"/>
      <c r="AMK8" s="110"/>
      <c r="AML8" s="110"/>
      <c r="AMM8" s="110"/>
      <c r="AMN8" s="110"/>
      <c r="AMO8" s="110"/>
      <c r="AMP8" s="110"/>
      <c r="AMQ8" s="110"/>
      <c r="AMR8" s="110"/>
      <c r="AMS8" s="110"/>
      <c r="AMT8" s="110"/>
      <c r="AMU8" s="110"/>
      <c r="AMV8" s="110"/>
      <c r="AMW8" s="110"/>
      <c r="AMX8" s="110"/>
      <c r="AMY8" s="110"/>
      <c r="AMZ8" s="110"/>
      <c r="ANA8" s="110"/>
      <c r="ANB8" s="110"/>
      <c r="ANC8" s="110"/>
      <c r="AND8" s="110"/>
      <c r="ANE8" s="110"/>
      <c r="ANF8" s="110"/>
      <c r="ANG8" s="110"/>
      <c r="ANH8" s="110"/>
      <c r="ANI8" s="110"/>
      <c r="ANJ8" s="110"/>
      <c r="ANK8" s="110"/>
      <c r="ANL8" s="110"/>
      <c r="ANM8" s="110"/>
      <c r="ANN8" s="110"/>
      <c r="ANO8" s="110"/>
      <c r="ANP8" s="110"/>
      <c r="ANQ8" s="110"/>
      <c r="ANR8" s="110"/>
      <c r="ANS8" s="110"/>
      <c r="ANT8" s="110"/>
      <c r="ANU8" s="110"/>
      <c r="ANV8" s="110"/>
      <c r="ANW8" s="110"/>
      <c r="ANX8" s="110"/>
      <c r="ANY8" s="110"/>
      <c r="ANZ8" s="110"/>
      <c r="AOA8" s="110"/>
      <c r="AOB8" s="110"/>
      <c r="AOC8" s="110"/>
      <c r="AOD8" s="110"/>
      <c r="AOE8" s="110"/>
      <c r="AOF8" s="110"/>
      <c r="AOG8" s="110"/>
      <c r="AOH8" s="110"/>
      <c r="AOI8" s="110"/>
      <c r="AOJ8" s="110"/>
      <c r="AOK8" s="110"/>
      <c r="AOL8" s="110"/>
      <c r="AOM8" s="110"/>
      <c r="AON8" s="110"/>
      <c r="AOO8" s="110"/>
      <c r="AOP8" s="110"/>
      <c r="AOQ8" s="110"/>
      <c r="AOR8" s="110"/>
      <c r="AOS8" s="110"/>
      <c r="AOT8" s="110"/>
      <c r="AOU8" s="110"/>
      <c r="AOV8" s="110"/>
      <c r="AOW8" s="110"/>
      <c r="AOX8" s="110"/>
      <c r="AOY8" s="110"/>
      <c r="AOZ8" s="110"/>
      <c r="APA8" s="110"/>
      <c r="APB8" s="110"/>
      <c r="APC8" s="110"/>
      <c r="APD8" s="110"/>
      <c r="APE8" s="110"/>
      <c r="APF8" s="110"/>
      <c r="APG8" s="110"/>
      <c r="APH8" s="110"/>
      <c r="API8" s="110"/>
      <c r="APJ8" s="110"/>
      <c r="APK8" s="110"/>
      <c r="APL8" s="110"/>
      <c r="APM8" s="110"/>
      <c r="APN8" s="110"/>
      <c r="APO8" s="110"/>
      <c r="APP8" s="110"/>
      <c r="APQ8" s="110"/>
      <c r="APR8" s="110"/>
      <c r="APS8" s="110"/>
      <c r="APT8" s="110"/>
      <c r="APU8" s="110"/>
      <c r="APV8" s="110"/>
      <c r="APW8" s="110"/>
      <c r="APX8" s="110"/>
      <c r="APY8" s="110"/>
      <c r="APZ8" s="110"/>
      <c r="AQA8" s="110"/>
      <c r="AQB8" s="110"/>
      <c r="AQC8" s="110"/>
      <c r="AQD8" s="110"/>
      <c r="AQE8" s="110"/>
      <c r="AQF8" s="110"/>
      <c r="AQG8" s="110"/>
      <c r="AQH8" s="110"/>
      <c r="AQI8" s="110"/>
      <c r="AQJ8" s="110"/>
      <c r="AQK8" s="110"/>
      <c r="AQL8" s="110"/>
      <c r="AQM8" s="110"/>
      <c r="AQN8" s="110"/>
      <c r="AQO8" s="110"/>
      <c r="AQP8" s="110"/>
      <c r="AQQ8" s="110"/>
      <c r="AQR8" s="110"/>
      <c r="AQS8" s="110"/>
      <c r="AQT8" s="110"/>
      <c r="AQU8" s="110"/>
      <c r="AQV8" s="110"/>
      <c r="AQW8" s="110"/>
      <c r="AQX8" s="110"/>
      <c r="AQY8" s="110"/>
      <c r="AQZ8" s="110"/>
      <c r="ARA8" s="110"/>
      <c r="ARB8" s="110"/>
      <c r="ARC8" s="110"/>
      <c r="ARD8" s="110"/>
      <c r="ARE8" s="110"/>
      <c r="ARF8" s="110"/>
      <c r="ARG8" s="110"/>
      <c r="ARH8" s="110"/>
      <c r="ARI8" s="110"/>
      <c r="ARJ8" s="110"/>
      <c r="ARK8" s="110"/>
      <c r="ARL8" s="110"/>
      <c r="ARM8" s="110"/>
      <c r="ARN8" s="110"/>
      <c r="ARO8" s="110"/>
      <c r="ARP8" s="110"/>
      <c r="ARQ8" s="110"/>
      <c r="ARR8" s="110"/>
      <c r="ARS8" s="110"/>
      <c r="ART8" s="110"/>
      <c r="ARU8" s="110"/>
      <c r="ARV8" s="110"/>
      <c r="ARW8" s="110"/>
      <c r="ARX8" s="110"/>
      <c r="ARY8" s="110"/>
      <c r="ARZ8" s="110"/>
      <c r="ASA8" s="110"/>
      <c r="ASB8" s="110"/>
      <c r="ASC8" s="110"/>
      <c r="ASD8" s="110"/>
      <c r="ASE8" s="110"/>
      <c r="ASF8" s="110"/>
      <c r="ASG8" s="110"/>
      <c r="ASH8" s="110"/>
      <c r="ASI8" s="110"/>
      <c r="ASJ8" s="110"/>
      <c r="ASK8" s="110"/>
      <c r="ASL8" s="110"/>
      <c r="ASM8" s="110"/>
      <c r="ASN8" s="110"/>
      <c r="ASO8" s="110"/>
      <c r="ASP8" s="110"/>
      <c r="ASQ8" s="110"/>
      <c r="ASR8" s="110"/>
      <c r="ASS8" s="110"/>
      <c r="AST8" s="110"/>
      <c r="ASU8" s="110"/>
      <c r="ASV8" s="110"/>
      <c r="ASW8" s="110"/>
      <c r="ASX8" s="110"/>
      <c r="ASY8" s="110"/>
      <c r="ASZ8" s="110"/>
      <c r="ATA8" s="110"/>
      <c r="ATB8" s="110"/>
      <c r="ATC8" s="110"/>
      <c r="ATD8" s="110"/>
      <c r="ATE8" s="110"/>
      <c r="ATF8" s="110"/>
      <c r="ATG8" s="110"/>
      <c r="ATH8" s="110"/>
      <c r="ATI8" s="110"/>
      <c r="ATJ8" s="110"/>
      <c r="ATK8" s="110"/>
      <c r="ATL8" s="110"/>
      <c r="ATM8" s="110"/>
      <c r="ATN8" s="110"/>
      <c r="ATO8" s="110"/>
      <c r="ATP8" s="110"/>
      <c r="ATQ8" s="110"/>
      <c r="ATR8" s="110"/>
      <c r="ATS8" s="110"/>
      <c r="ATT8" s="110"/>
      <c r="ATU8" s="110"/>
      <c r="ATV8" s="110"/>
      <c r="ATW8" s="110"/>
      <c r="ATX8" s="110"/>
      <c r="ATY8" s="110"/>
      <c r="ATZ8" s="110"/>
      <c r="AUA8" s="110"/>
      <c r="AUB8" s="110"/>
      <c r="AUC8" s="110"/>
      <c r="AUD8" s="110"/>
      <c r="AUE8" s="110"/>
      <c r="AUF8" s="110"/>
      <c r="AUG8" s="110"/>
      <c r="AUH8" s="110"/>
      <c r="AUI8" s="110"/>
      <c r="AUJ8" s="110"/>
      <c r="AUK8" s="110"/>
      <c r="AUL8" s="110"/>
      <c r="AUM8" s="110"/>
      <c r="AUN8" s="110"/>
      <c r="AUO8" s="110"/>
      <c r="AUP8" s="110"/>
      <c r="AUQ8" s="110"/>
      <c r="AUR8" s="110"/>
      <c r="AUS8" s="110"/>
      <c r="AUT8" s="110"/>
      <c r="AUU8" s="110"/>
      <c r="AUV8" s="110"/>
      <c r="AUW8" s="110"/>
      <c r="AUX8" s="110"/>
      <c r="AUY8" s="110"/>
      <c r="AUZ8" s="110"/>
      <c r="AVA8" s="110"/>
      <c r="AVB8" s="110"/>
      <c r="AVC8" s="110"/>
      <c r="AVD8" s="110"/>
      <c r="AVE8" s="110"/>
      <c r="AVF8" s="110"/>
      <c r="AVG8" s="110"/>
      <c r="AVH8" s="110"/>
      <c r="AVI8" s="110"/>
      <c r="AVJ8" s="110"/>
      <c r="AVK8" s="110"/>
      <c r="AVL8" s="110"/>
      <c r="AVM8" s="110"/>
      <c r="AVN8" s="110"/>
      <c r="AVO8" s="110"/>
      <c r="AVP8" s="110"/>
      <c r="AVQ8" s="110"/>
      <c r="AVR8" s="110"/>
      <c r="AVS8" s="110"/>
      <c r="AVT8" s="110"/>
      <c r="AVU8" s="110"/>
      <c r="AVV8" s="110"/>
      <c r="AVW8" s="110"/>
      <c r="AVX8" s="110"/>
      <c r="AVY8" s="110"/>
      <c r="AVZ8" s="110"/>
      <c r="AWA8" s="110"/>
      <c r="AWB8" s="110"/>
      <c r="AWC8" s="110"/>
      <c r="AWD8" s="110"/>
      <c r="AWE8" s="110"/>
      <c r="AWF8" s="110"/>
      <c r="AWG8" s="110"/>
      <c r="AWH8" s="110"/>
      <c r="AWI8" s="110"/>
      <c r="AWJ8" s="110"/>
      <c r="AWK8" s="110"/>
      <c r="AWL8" s="110"/>
      <c r="AWM8" s="110"/>
      <c r="AWN8" s="110"/>
      <c r="AWO8" s="110"/>
      <c r="AWP8" s="110"/>
      <c r="AWQ8" s="110"/>
      <c r="AWR8" s="110"/>
      <c r="AWS8" s="110"/>
      <c r="AWT8" s="110"/>
      <c r="AWU8" s="110"/>
      <c r="AWV8" s="110"/>
      <c r="AWW8" s="110"/>
      <c r="AWX8" s="110"/>
      <c r="AWY8" s="110"/>
      <c r="AWZ8" s="110"/>
      <c r="AXA8" s="110"/>
      <c r="AXB8" s="110"/>
      <c r="AXC8" s="110"/>
      <c r="AXD8" s="110"/>
      <c r="AXE8" s="110"/>
      <c r="AXF8" s="110"/>
      <c r="AXG8" s="110"/>
      <c r="AXH8" s="110"/>
      <c r="AXI8" s="110"/>
      <c r="AXJ8" s="110"/>
      <c r="AXK8" s="110"/>
      <c r="AXL8" s="110"/>
      <c r="AXM8" s="110"/>
      <c r="AXN8" s="110"/>
      <c r="AXO8" s="110"/>
      <c r="AXP8" s="110"/>
      <c r="AXQ8" s="110"/>
      <c r="AXR8" s="110"/>
      <c r="AXS8" s="110"/>
      <c r="AXT8" s="110"/>
      <c r="AXU8" s="110"/>
      <c r="AXV8" s="110"/>
      <c r="AXW8" s="110"/>
      <c r="AXX8" s="110"/>
      <c r="AXY8" s="110"/>
      <c r="AXZ8" s="110"/>
      <c r="AYA8" s="110"/>
      <c r="AYB8" s="110"/>
      <c r="AYC8" s="110"/>
      <c r="AYD8" s="110"/>
      <c r="AYE8" s="110"/>
      <c r="AYF8" s="110"/>
      <c r="AYG8" s="110"/>
      <c r="AYH8" s="110"/>
      <c r="AYI8" s="110"/>
      <c r="AYJ8" s="110"/>
      <c r="AYK8" s="110"/>
      <c r="AYL8" s="110"/>
      <c r="AYM8" s="110"/>
      <c r="AYN8" s="110"/>
      <c r="AYO8" s="110"/>
      <c r="AYP8" s="110"/>
      <c r="AYQ8" s="110"/>
      <c r="AYR8" s="110"/>
      <c r="AYS8" s="110"/>
      <c r="AYT8" s="110"/>
      <c r="AYU8" s="110"/>
      <c r="AYV8" s="110"/>
      <c r="AYW8" s="110"/>
      <c r="AYX8" s="110"/>
      <c r="AYY8" s="110"/>
      <c r="AYZ8" s="110"/>
      <c r="AZA8" s="110"/>
      <c r="AZB8" s="110"/>
      <c r="AZC8" s="110"/>
      <c r="AZD8" s="110"/>
      <c r="AZE8" s="110"/>
      <c r="AZF8" s="110"/>
      <c r="AZG8" s="110"/>
      <c r="AZH8" s="110"/>
      <c r="AZI8" s="110"/>
      <c r="AZJ8" s="110"/>
      <c r="AZK8" s="110"/>
      <c r="AZL8" s="110"/>
      <c r="AZM8" s="110"/>
      <c r="AZN8" s="110"/>
      <c r="AZO8" s="110"/>
      <c r="AZP8" s="110"/>
      <c r="AZQ8" s="110"/>
      <c r="AZR8" s="110"/>
      <c r="AZS8" s="110"/>
      <c r="AZT8" s="110"/>
      <c r="AZU8" s="110"/>
      <c r="AZV8" s="110"/>
      <c r="AZW8" s="110"/>
      <c r="AZX8" s="110"/>
      <c r="AZY8" s="110"/>
      <c r="AZZ8" s="110"/>
      <c r="BAA8" s="110"/>
      <c r="BAB8" s="110"/>
      <c r="BAC8" s="110"/>
      <c r="BAD8" s="110"/>
      <c r="BAE8" s="110"/>
      <c r="BAF8" s="110"/>
      <c r="BAG8" s="110"/>
      <c r="BAH8" s="110"/>
      <c r="BAI8" s="110"/>
      <c r="BAJ8" s="110"/>
      <c r="BAK8" s="110"/>
      <c r="BAL8" s="110"/>
      <c r="BAM8" s="110"/>
      <c r="BAN8" s="110"/>
      <c r="BAO8" s="110"/>
      <c r="BAP8" s="110"/>
      <c r="BAQ8" s="110"/>
      <c r="BAR8" s="110"/>
      <c r="BAS8" s="110"/>
      <c r="BAT8" s="110"/>
      <c r="BAU8" s="110"/>
      <c r="BAV8" s="110"/>
      <c r="BAW8" s="110"/>
      <c r="BAX8" s="110"/>
      <c r="BAY8" s="110"/>
      <c r="BAZ8" s="110"/>
      <c r="BBA8" s="110"/>
      <c r="BBB8" s="110"/>
      <c r="BBC8" s="110"/>
      <c r="BBD8" s="110"/>
      <c r="BBE8" s="110"/>
      <c r="BBF8" s="110"/>
      <c r="BBG8" s="110"/>
      <c r="BBH8" s="110"/>
      <c r="BBI8" s="110"/>
      <c r="BBJ8" s="110"/>
      <c r="BBK8" s="110"/>
      <c r="BBL8" s="110"/>
      <c r="BBM8" s="110"/>
      <c r="BBN8" s="110"/>
      <c r="BBO8" s="110"/>
      <c r="BBP8" s="110"/>
      <c r="BBQ8" s="110"/>
      <c r="BBR8" s="110"/>
      <c r="BBS8" s="110"/>
      <c r="BBT8" s="110"/>
      <c r="BBU8" s="110"/>
      <c r="BBV8" s="110"/>
      <c r="BBW8" s="110"/>
      <c r="BBX8" s="110"/>
      <c r="BBY8" s="110"/>
      <c r="BBZ8" s="110"/>
      <c r="BCA8" s="110"/>
      <c r="BCB8" s="110"/>
      <c r="BCC8" s="110"/>
      <c r="BCD8" s="110"/>
      <c r="BCE8" s="110"/>
      <c r="BCF8" s="110"/>
      <c r="BCG8" s="110"/>
      <c r="BCH8" s="110"/>
      <c r="BCI8" s="110"/>
      <c r="BCJ8" s="110"/>
      <c r="BCK8" s="110"/>
      <c r="BCL8" s="110"/>
      <c r="BCM8" s="110"/>
      <c r="BCN8" s="110"/>
      <c r="BCO8" s="110"/>
      <c r="BCP8" s="110"/>
      <c r="BCQ8" s="110"/>
      <c r="BCR8" s="110"/>
      <c r="BCS8" s="110"/>
      <c r="BCT8" s="110"/>
      <c r="BCU8" s="110"/>
      <c r="BCV8" s="110"/>
      <c r="BCW8" s="110"/>
      <c r="BCX8" s="110"/>
      <c r="BCY8" s="110"/>
      <c r="BCZ8" s="110"/>
      <c r="BDA8" s="110"/>
      <c r="BDB8" s="110"/>
      <c r="BDC8" s="110"/>
      <c r="BDD8" s="110"/>
      <c r="BDE8" s="110"/>
      <c r="BDF8" s="110"/>
      <c r="BDG8" s="110"/>
      <c r="BDH8" s="110"/>
      <c r="BDI8" s="110"/>
      <c r="BDJ8" s="110"/>
      <c r="BDK8" s="110"/>
      <c r="BDL8" s="110"/>
      <c r="BDM8" s="110"/>
      <c r="BDN8" s="110"/>
      <c r="BDO8" s="110"/>
      <c r="BDP8" s="110"/>
      <c r="BDQ8" s="110"/>
      <c r="BDR8" s="110"/>
      <c r="BDS8" s="110"/>
      <c r="BDT8" s="110"/>
      <c r="BDU8" s="110"/>
      <c r="BDV8" s="110"/>
      <c r="BDW8" s="110"/>
      <c r="BDX8" s="110"/>
      <c r="BDY8" s="110"/>
      <c r="BDZ8" s="110"/>
      <c r="BEA8" s="110"/>
      <c r="BEB8" s="110"/>
      <c r="BEC8" s="110"/>
      <c r="BED8" s="110"/>
      <c r="BEE8" s="110"/>
      <c r="BEF8" s="110"/>
      <c r="BEG8" s="110"/>
      <c r="BEH8" s="110"/>
      <c r="BEI8" s="110"/>
      <c r="BEJ8" s="110"/>
      <c r="BEK8" s="110"/>
      <c r="BEL8" s="110"/>
      <c r="BEM8" s="110"/>
      <c r="BEN8" s="110"/>
      <c r="BEO8" s="110"/>
      <c r="BEP8" s="110"/>
      <c r="BEQ8" s="110"/>
      <c r="BER8" s="110"/>
      <c r="BES8" s="110"/>
      <c r="BET8" s="110"/>
      <c r="BEU8" s="110"/>
      <c r="BEV8" s="110"/>
      <c r="BEW8" s="110"/>
      <c r="BEX8" s="110"/>
      <c r="BEY8" s="110"/>
      <c r="BEZ8" s="110"/>
      <c r="BFA8" s="110"/>
      <c r="BFB8" s="110"/>
      <c r="BFC8" s="110"/>
      <c r="BFD8" s="110"/>
      <c r="BFE8" s="110"/>
      <c r="BFF8" s="110"/>
      <c r="BFG8" s="110"/>
      <c r="BFH8" s="110"/>
      <c r="BFI8" s="110"/>
      <c r="BFJ8" s="110"/>
      <c r="BFK8" s="110"/>
      <c r="BFL8" s="110"/>
      <c r="BFM8" s="110"/>
      <c r="BFN8" s="110"/>
      <c r="BFO8" s="110"/>
      <c r="BFP8" s="110"/>
      <c r="BFQ8" s="110"/>
      <c r="BFR8" s="110"/>
      <c r="BFS8" s="110"/>
      <c r="BFT8" s="110"/>
      <c r="BFU8" s="110"/>
      <c r="BFV8" s="110"/>
      <c r="BFW8" s="110"/>
      <c r="BFX8" s="110"/>
      <c r="BFY8" s="110"/>
      <c r="BFZ8" s="110"/>
      <c r="BGA8" s="110"/>
      <c r="BGB8" s="110"/>
      <c r="BGC8" s="110"/>
      <c r="BGD8" s="110"/>
      <c r="BGE8" s="110"/>
      <c r="BGF8" s="110"/>
      <c r="BGG8" s="110"/>
      <c r="BGH8" s="110"/>
      <c r="BGI8" s="110"/>
      <c r="BGJ8" s="110"/>
      <c r="BGK8" s="110"/>
      <c r="BGL8" s="110"/>
      <c r="BGM8" s="110"/>
      <c r="BGN8" s="110"/>
      <c r="BGO8" s="110"/>
      <c r="BGP8" s="110"/>
      <c r="BGQ8" s="110"/>
      <c r="BGR8" s="110"/>
      <c r="BGS8" s="110"/>
      <c r="BGT8" s="110"/>
      <c r="BGU8" s="110"/>
      <c r="BGV8" s="110"/>
      <c r="BGW8" s="110"/>
      <c r="BGX8" s="110"/>
      <c r="BGY8" s="110"/>
      <c r="BGZ8" s="110"/>
      <c r="BHA8" s="110"/>
      <c r="BHB8" s="110"/>
      <c r="BHC8" s="110"/>
      <c r="BHD8" s="110"/>
      <c r="BHE8" s="110"/>
      <c r="BHF8" s="110"/>
      <c r="BHG8" s="110"/>
      <c r="BHH8" s="110"/>
      <c r="BHI8" s="110"/>
      <c r="BHJ8" s="110"/>
      <c r="BHK8" s="110"/>
      <c r="BHL8" s="110"/>
      <c r="BHM8" s="110"/>
      <c r="BHN8" s="110"/>
      <c r="BHO8" s="110"/>
      <c r="BHP8" s="110"/>
      <c r="BHQ8" s="110"/>
      <c r="BHR8" s="110"/>
      <c r="BHS8" s="110"/>
      <c r="BHT8" s="110"/>
      <c r="BHU8" s="110"/>
      <c r="BHV8" s="110"/>
      <c r="BHW8" s="110"/>
      <c r="BHX8" s="110"/>
      <c r="BHY8" s="110"/>
      <c r="BHZ8" s="110"/>
      <c r="BIA8" s="110"/>
      <c r="BIB8" s="110"/>
      <c r="BIC8" s="110"/>
      <c r="BID8" s="110"/>
      <c r="BIE8" s="110"/>
      <c r="BIF8" s="110"/>
      <c r="BIG8" s="110"/>
      <c r="BIH8" s="110"/>
      <c r="BII8" s="110"/>
      <c r="BIJ8" s="110"/>
      <c r="BIK8" s="110"/>
      <c r="BIL8" s="110"/>
      <c r="BIM8" s="110"/>
      <c r="BIN8" s="110"/>
      <c r="BIO8" s="110"/>
      <c r="BIP8" s="110"/>
      <c r="BIQ8" s="110"/>
      <c r="BIR8" s="110"/>
      <c r="BIS8" s="110"/>
      <c r="BIT8" s="110"/>
      <c r="BIU8" s="110"/>
      <c r="BIV8" s="110"/>
      <c r="BIW8" s="110"/>
      <c r="BIX8" s="110"/>
      <c r="BIY8" s="110"/>
      <c r="BIZ8" s="110"/>
      <c r="BJA8" s="110"/>
      <c r="BJB8" s="110"/>
      <c r="BJC8" s="110"/>
      <c r="BJD8" s="110"/>
      <c r="BJE8" s="110"/>
      <c r="BJF8" s="110"/>
      <c r="BJG8" s="110"/>
      <c r="BJH8" s="110"/>
      <c r="BJI8" s="110"/>
      <c r="BJJ8" s="110"/>
      <c r="BJK8" s="110"/>
      <c r="BJL8" s="110"/>
      <c r="BJM8" s="110"/>
      <c r="BJN8" s="110"/>
      <c r="BJO8" s="110"/>
      <c r="BJP8" s="110"/>
      <c r="BJQ8" s="110"/>
      <c r="BJR8" s="110"/>
      <c r="BJS8" s="110"/>
      <c r="BJT8" s="110"/>
      <c r="BJU8" s="110"/>
      <c r="BJV8" s="110"/>
      <c r="BJW8" s="110"/>
      <c r="BJX8" s="110"/>
      <c r="BJY8" s="110"/>
      <c r="BJZ8" s="110"/>
      <c r="BKA8" s="110"/>
      <c r="BKB8" s="110"/>
      <c r="BKC8" s="110"/>
      <c r="BKD8" s="110"/>
      <c r="BKE8" s="110"/>
      <c r="BKF8" s="110"/>
      <c r="BKG8" s="110"/>
      <c r="BKH8" s="110"/>
      <c r="BKI8" s="110"/>
      <c r="BKJ8" s="110"/>
      <c r="BKK8" s="110"/>
      <c r="BKL8" s="110"/>
      <c r="BKM8" s="110"/>
      <c r="BKN8" s="110"/>
      <c r="BKO8" s="110"/>
      <c r="BKP8" s="110"/>
      <c r="BKQ8" s="110"/>
      <c r="BKR8" s="110"/>
      <c r="BKS8" s="110"/>
      <c r="BKT8" s="110"/>
      <c r="BKU8" s="110"/>
      <c r="BKV8" s="110"/>
      <c r="BKW8" s="110"/>
      <c r="BKX8" s="110"/>
      <c r="BKY8" s="110"/>
      <c r="BKZ8" s="110"/>
      <c r="BLA8" s="110"/>
      <c r="BLB8" s="110"/>
      <c r="BLC8" s="110"/>
      <c r="BLD8" s="110"/>
      <c r="BLE8" s="110"/>
      <c r="BLF8" s="110"/>
      <c r="BLG8" s="110"/>
      <c r="BLH8" s="110"/>
      <c r="BLI8" s="110"/>
      <c r="BLJ8" s="110"/>
      <c r="BLK8" s="110"/>
      <c r="BLL8" s="110"/>
      <c r="BLM8" s="110"/>
      <c r="BLN8" s="110"/>
      <c r="BLO8" s="110"/>
      <c r="BLP8" s="110"/>
      <c r="BLQ8" s="110"/>
      <c r="BLR8" s="110"/>
      <c r="BLS8" s="110"/>
      <c r="BLT8" s="110"/>
      <c r="BLU8" s="110"/>
      <c r="BLV8" s="110"/>
      <c r="BLW8" s="110"/>
      <c r="BLX8" s="110"/>
      <c r="BLY8" s="110"/>
      <c r="BLZ8" s="110"/>
      <c r="BMA8" s="110"/>
      <c r="BMB8" s="110"/>
      <c r="BMC8" s="110"/>
      <c r="BMD8" s="110"/>
      <c r="BME8" s="110"/>
      <c r="BMF8" s="110"/>
      <c r="BMG8" s="110"/>
      <c r="BMH8" s="110"/>
      <c r="BMI8" s="110"/>
      <c r="BMJ8" s="110"/>
      <c r="BMK8" s="110"/>
      <c r="BML8" s="110"/>
      <c r="BMM8" s="110"/>
      <c r="BMN8" s="110"/>
      <c r="BMO8" s="110"/>
      <c r="BMP8" s="110"/>
      <c r="BMQ8" s="110"/>
      <c r="BMR8" s="110"/>
      <c r="BMS8" s="110"/>
      <c r="BMT8" s="110"/>
      <c r="BMU8" s="110"/>
      <c r="BMV8" s="110"/>
      <c r="BMW8" s="110"/>
      <c r="BMX8" s="110"/>
      <c r="BMY8" s="110"/>
      <c r="BMZ8" s="110"/>
      <c r="BNA8" s="110"/>
      <c r="BNB8" s="110"/>
      <c r="BNC8" s="110"/>
      <c r="BND8" s="110"/>
      <c r="BNE8" s="110"/>
      <c r="BNF8" s="110"/>
      <c r="BNG8" s="110"/>
      <c r="BNH8" s="110"/>
      <c r="BNI8" s="110"/>
      <c r="BNJ8" s="110"/>
      <c r="BNK8" s="110"/>
      <c r="BNL8" s="110"/>
      <c r="BNM8" s="110"/>
      <c r="BNN8" s="110"/>
      <c r="BNO8" s="110"/>
      <c r="BNP8" s="110"/>
      <c r="BNQ8" s="110"/>
      <c r="BNR8" s="110"/>
      <c r="BNS8" s="110"/>
      <c r="BNT8" s="110"/>
      <c r="BNU8" s="110"/>
      <c r="BNV8" s="110"/>
      <c r="BNW8" s="110"/>
      <c r="BNX8" s="110"/>
      <c r="BNY8" s="110"/>
      <c r="BNZ8" s="110"/>
      <c r="BOA8" s="110"/>
      <c r="BOB8" s="110"/>
      <c r="BOC8" s="110"/>
      <c r="BOD8" s="110"/>
      <c r="BOE8" s="110"/>
      <c r="BOF8" s="110"/>
      <c r="BOG8" s="110"/>
      <c r="BOH8" s="110"/>
      <c r="BOI8" s="110"/>
      <c r="BOJ8" s="110"/>
      <c r="BOK8" s="110"/>
      <c r="BOL8" s="110"/>
      <c r="BOM8" s="110"/>
      <c r="BON8" s="110"/>
      <c r="BOO8" s="110"/>
      <c r="BOP8" s="110"/>
      <c r="BOQ8" s="110"/>
      <c r="BOR8" s="110"/>
      <c r="BOS8" s="110"/>
      <c r="BOT8" s="110"/>
      <c r="BOU8" s="110"/>
      <c r="BOV8" s="110"/>
      <c r="BOW8" s="110"/>
      <c r="BOX8" s="110"/>
      <c r="BOY8" s="110"/>
      <c r="BOZ8" s="110"/>
      <c r="BPA8" s="110"/>
      <c r="BPB8" s="110"/>
      <c r="BPC8" s="110"/>
      <c r="BPD8" s="110"/>
      <c r="BPE8" s="110"/>
      <c r="BPF8" s="110"/>
      <c r="BPG8" s="110"/>
      <c r="BPH8" s="110"/>
      <c r="BPI8" s="110"/>
      <c r="BPJ8" s="110"/>
      <c r="BPK8" s="110"/>
      <c r="BPL8" s="110"/>
      <c r="BPM8" s="110"/>
      <c r="BPN8" s="110"/>
      <c r="BPO8" s="110"/>
      <c r="BPP8" s="110"/>
      <c r="BPQ8" s="110"/>
      <c r="BPR8" s="110"/>
      <c r="BPS8" s="110"/>
      <c r="BPT8" s="110"/>
      <c r="BPU8" s="110"/>
      <c r="BPV8" s="110"/>
      <c r="BPW8" s="110"/>
      <c r="BPX8" s="110"/>
      <c r="BPY8" s="110"/>
      <c r="BPZ8" s="110"/>
      <c r="BQA8" s="110"/>
      <c r="BQB8" s="110"/>
      <c r="BQC8" s="110"/>
      <c r="BQD8" s="110"/>
      <c r="BQE8" s="110"/>
      <c r="BQF8" s="110"/>
      <c r="BQG8" s="110"/>
      <c r="BQH8" s="110"/>
      <c r="BQI8" s="110"/>
      <c r="BQJ8" s="110"/>
      <c r="BQK8" s="110"/>
      <c r="BQL8" s="110"/>
      <c r="BQM8" s="110"/>
      <c r="BQN8" s="110"/>
      <c r="BQO8" s="110"/>
      <c r="BQP8" s="110"/>
      <c r="BQQ8" s="110"/>
      <c r="BQR8" s="110"/>
      <c r="BQS8" s="110"/>
      <c r="BQT8" s="110"/>
      <c r="BQU8" s="110"/>
      <c r="BQV8" s="110"/>
      <c r="BQW8" s="110"/>
      <c r="BQX8" s="110"/>
      <c r="BQY8" s="110"/>
      <c r="BQZ8" s="110"/>
      <c r="BRA8" s="110"/>
      <c r="BRB8" s="110"/>
      <c r="BRC8" s="110"/>
      <c r="BRD8" s="110"/>
      <c r="BRE8" s="110"/>
      <c r="BRF8" s="110"/>
      <c r="BRG8" s="110"/>
      <c r="BRH8" s="110"/>
      <c r="BRI8" s="110"/>
      <c r="BRJ8" s="110"/>
      <c r="BRK8" s="110"/>
      <c r="BRL8" s="110"/>
      <c r="BRM8" s="110"/>
      <c r="BRN8" s="110"/>
      <c r="BRO8" s="110"/>
      <c r="BRP8" s="110"/>
      <c r="BRQ8" s="110"/>
      <c r="BRR8" s="110"/>
      <c r="BRS8" s="110"/>
      <c r="BRT8" s="110"/>
      <c r="BRU8" s="110"/>
      <c r="BRV8" s="110"/>
      <c r="BRW8" s="110"/>
      <c r="BRX8" s="110"/>
      <c r="BRY8" s="110"/>
      <c r="BRZ8" s="110"/>
      <c r="BSA8" s="110"/>
      <c r="BSB8" s="110"/>
      <c r="BSC8" s="110"/>
      <c r="BSD8" s="110"/>
      <c r="BSE8" s="110"/>
      <c r="BSF8" s="110"/>
      <c r="BSG8" s="110"/>
      <c r="BSH8" s="110"/>
      <c r="BSI8" s="110"/>
      <c r="BSJ8" s="110"/>
      <c r="BSK8" s="110"/>
      <c r="BSL8" s="110"/>
      <c r="BSM8" s="110"/>
      <c r="BSN8" s="110"/>
      <c r="BSO8" s="110"/>
      <c r="BSP8" s="110"/>
      <c r="BSQ8" s="110"/>
      <c r="BSR8" s="110"/>
      <c r="BSS8" s="110"/>
      <c r="BST8" s="110"/>
      <c r="BSU8" s="110"/>
      <c r="BSV8" s="110"/>
      <c r="BSW8" s="110"/>
      <c r="BSX8" s="110"/>
      <c r="BSY8" s="110"/>
      <c r="BSZ8" s="110"/>
      <c r="BTA8" s="110"/>
      <c r="BTB8" s="110"/>
      <c r="BTC8" s="110"/>
      <c r="BTD8" s="110"/>
      <c r="BTE8" s="110"/>
      <c r="BTF8" s="110"/>
      <c r="BTG8" s="110"/>
      <c r="BTH8" s="110"/>
      <c r="BTI8" s="110"/>
      <c r="BTJ8" s="110"/>
      <c r="BTK8" s="110"/>
      <c r="BTL8" s="110"/>
      <c r="BTM8" s="110"/>
      <c r="BTN8" s="110"/>
      <c r="BTO8" s="110"/>
      <c r="BTP8" s="110"/>
      <c r="BTQ8" s="110"/>
      <c r="BTR8" s="110"/>
      <c r="BTS8" s="110"/>
      <c r="BTT8" s="110"/>
      <c r="BTU8" s="110"/>
      <c r="BTV8" s="110"/>
      <c r="BTW8" s="110"/>
      <c r="BTX8" s="110"/>
      <c r="BTY8" s="110"/>
      <c r="BTZ8" s="110"/>
      <c r="BUA8" s="110"/>
      <c r="BUB8" s="110"/>
      <c r="BUC8" s="110"/>
      <c r="BUD8" s="110"/>
      <c r="BUE8" s="110"/>
      <c r="BUF8" s="110"/>
      <c r="BUG8" s="110"/>
      <c r="BUH8" s="110"/>
      <c r="BUI8" s="110"/>
      <c r="BUJ8" s="110"/>
      <c r="BUK8" s="110"/>
      <c r="BUL8" s="110"/>
      <c r="BUM8" s="110"/>
      <c r="BUN8" s="110"/>
      <c r="BUO8" s="110"/>
      <c r="BUP8" s="110"/>
      <c r="BUQ8" s="110"/>
      <c r="BUR8" s="110"/>
      <c r="BUS8" s="110"/>
      <c r="BUT8" s="110"/>
      <c r="BUU8" s="110"/>
      <c r="BUV8" s="110"/>
      <c r="BUW8" s="110"/>
      <c r="BUX8" s="110"/>
      <c r="BUY8" s="110"/>
      <c r="BUZ8" s="110"/>
      <c r="BVA8" s="110"/>
      <c r="BVB8" s="110"/>
      <c r="BVC8" s="110"/>
      <c r="BVD8" s="110"/>
      <c r="BVE8" s="110"/>
      <c r="BVF8" s="110"/>
      <c r="BVG8" s="110"/>
      <c r="BVH8" s="110"/>
      <c r="BVI8" s="110"/>
      <c r="BVJ8" s="110"/>
      <c r="BVK8" s="110"/>
      <c r="BVL8" s="110"/>
      <c r="BVM8" s="110"/>
      <c r="BVN8" s="110"/>
      <c r="BVO8" s="110"/>
      <c r="BVP8" s="110"/>
      <c r="BVQ8" s="110"/>
      <c r="BVR8" s="110"/>
      <c r="BVS8" s="110"/>
      <c r="BVT8" s="110"/>
      <c r="BVU8" s="110"/>
      <c r="BVV8" s="110"/>
      <c r="BVW8" s="110"/>
      <c r="BVX8" s="110"/>
      <c r="BVY8" s="110"/>
      <c r="BVZ8" s="110"/>
      <c r="BWA8" s="110"/>
      <c r="BWB8" s="110"/>
      <c r="BWC8" s="110"/>
      <c r="BWD8" s="110"/>
      <c r="BWE8" s="110"/>
      <c r="BWF8" s="110"/>
      <c r="BWG8" s="110"/>
      <c r="BWH8" s="110"/>
      <c r="BWI8" s="110"/>
      <c r="BWJ8" s="110"/>
      <c r="BWK8" s="110"/>
      <c r="BWL8" s="110"/>
      <c r="BWM8" s="110"/>
      <c r="BWN8" s="110"/>
      <c r="BWO8" s="110"/>
      <c r="BWP8" s="110"/>
      <c r="BWQ8" s="110"/>
      <c r="BWR8" s="110"/>
      <c r="BWS8" s="110"/>
      <c r="BWT8" s="110"/>
      <c r="BWU8" s="110"/>
      <c r="BWV8" s="110"/>
      <c r="BWW8" s="110"/>
      <c r="BWX8" s="110"/>
      <c r="BWY8" s="110"/>
      <c r="BWZ8" s="110"/>
      <c r="BXA8" s="110"/>
      <c r="BXB8" s="110"/>
      <c r="BXC8" s="110"/>
      <c r="BXD8" s="110"/>
      <c r="BXE8" s="110"/>
      <c r="BXF8" s="110"/>
      <c r="BXG8" s="110"/>
      <c r="BXH8" s="110"/>
      <c r="BXI8" s="110"/>
      <c r="BXJ8" s="110"/>
      <c r="BXK8" s="110"/>
      <c r="BXL8" s="110"/>
      <c r="BXM8" s="110"/>
      <c r="BXN8" s="110"/>
      <c r="BXO8" s="110"/>
      <c r="BXP8" s="110"/>
      <c r="BXQ8" s="110"/>
      <c r="BXR8" s="110"/>
      <c r="BXS8" s="110"/>
      <c r="BXT8" s="110"/>
      <c r="BXU8" s="110"/>
      <c r="BXV8" s="110"/>
      <c r="BXW8" s="110"/>
      <c r="BXX8" s="110"/>
      <c r="BXY8" s="110"/>
      <c r="BXZ8" s="110"/>
      <c r="BYA8" s="110"/>
      <c r="BYB8" s="110"/>
      <c r="BYC8" s="110"/>
      <c r="BYD8" s="110"/>
      <c r="BYE8" s="110"/>
      <c r="BYF8" s="110"/>
      <c r="BYG8" s="110"/>
      <c r="BYH8" s="110"/>
      <c r="BYI8" s="110"/>
      <c r="BYJ8" s="110"/>
      <c r="BYK8" s="110"/>
      <c r="BYL8" s="110"/>
      <c r="BYM8" s="110"/>
      <c r="BYN8" s="110"/>
      <c r="BYO8" s="110"/>
      <c r="BYP8" s="110"/>
      <c r="BYQ8" s="110"/>
      <c r="BYR8" s="110"/>
      <c r="BYS8" s="110"/>
      <c r="BYT8" s="110"/>
      <c r="BYU8" s="110"/>
      <c r="BYV8" s="110"/>
      <c r="BYW8" s="110"/>
      <c r="BYX8" s="110"/>
      <c r="BYY8" s="110"/>
      <c r="BYZ8" s="110"/>
      <c r="BZA8" s="110"/>
      <c r="BZB8" s="110"/>
      <c r="BZC8" s="110"/>
      <c r="BZD8" s="110"/>
      <c r="BZE8" s="110"/>
      <c r="BZF8" s="110"/>
      <c r="BZG8" s="110"/>
      <c r="BZH8" s="110"/>
      <c r="BZI8" s="110"/>
      <c r="BZJ8" s="110"/>
      <c r="BZK8" s="110"/>
      <c r="BZL8" s="110"/>
      <c r="BZM8" s="110"/>
      <c r="BZN8" s="110"/>
      <c r="BZO8" s="110"/>
      <c r="BZP8" s="110"/>
      <c r="BZQ8" s="110"/>
      <c r="BZR8" s="110"/>
      <c r="BZS8" s="110"/>
      <c r="BZT8" s="110"/>
      <c r="BZU8" s="110"/>
      <c r="BZV8" s="110"/>
      <c r="BZW8" s="110"/>
      <c r="BZX8" s="110"/>
      <c r="BZY8" s="110"/>
      <c r="BZZ8" s="110"/>
      <c r="CAA8" s="110"/>
      <c r="CAB8" s="110"/>
      <c r="CAC8" s="110"/>
      <c r="CAD8" s="110"/>
      <c r="CAE8" s="110"/>
      <c r="CAF8" s="110"/>
      <c r="CAG8" s="110"/>
      <c r="CAH8" s="110"/>
      <c r="CAI8" s="110"/>
      <c r="CAJ8" s="110"/>
      <c r="CAK8" s="110"/>
      <c r="CAL8" s="110"/>
      <c r="CAM8" s="110"/>
      <c r="CAN8" s="110"/>
      <c r="CAO8" s="110"/>
      <c r="CAP8" s="110"/>
      <c r="CAQ8" s="110"/>
      <c r="CAR8" s="110"/>
      <c r="CAS8" s="110"/>
      <c r="CAT8" s="110"/>
      <c r="CAU8" s="110"/>
      <c r="CAV8" s="110"/>
      <c r="CAW8" s="110"/>
      <c r="CAX8" s="110"/>
      <c r="CAY8" s="110"/>
      <c r="CAZ8" s="110"/>
      <c r="CBA8" s="110"/>
      <c r="CBB8" s="110"/>
      <c r="CBC8" s="110"/>
      <c r="CBD8" s="110"/>
      <c r="CBE8" s="110"/>
      <c r="CBF8" s="110"/>
      <c r="CBG8" s="110"/>
      <c r="CBH8" s="110"/>
      <c r="CBI8" s="110"/>
      <c r="CBJ8" s="110"/>
      <c r="CBK8" s="110"/>
      <c r="CBL8" s="110"/>
      <c r="CBM8" s="110"/>
      <c r="CBN8" s="110"/>
      <c r="CBO8" s="110"/>
      <c r="CBP8" s="110"/>
      <c r="CBQ8" s="110"/>
      <c r="CBR8" s="110"/>
      <c r="CBS8" s="110"/>
      <c r="CBT8" s="110"/>
      <c r="CBU8" s="110"/>
      <c r="CBV8" s="110"/>
      <c r="CBW8" s="110"/>
      <c r="CBX8" s="110"/>
      <c r="CBY8" s="110"/>
      <c r="CBZ8" s="110"/>
      <c r="CCA8" s="110"/>
      <c r="CCB8" s="110"/>
      <c r="CCC8" s="110"/>
      <c r="CCD8" s="110"/>
      <c r="CCE8" s="110"/>
      <c r="CCF8" s="110"/>
      <c r="CCG8" s="110"/>
      <c r="CCH8" s="110"/>
      <c r="CCI8" s="110"/>
      <c r="CCJ8" s="110"/>
      <c r="CCK8" s="110"/>
      <c r="CCL8" s="110"/>
      <c r="CCM8" s="110"/>
      <c r="CCN8" s="110"/>
      <c r="CCO8" s="110"/>
      <c r="CCP8" s="110"/>
      <c r="CCQ8" s="110"/>
      <c r="CCR8" s="110"/>
      <c r="CCS8" s="110"/>
      <c r="CCT8" s="110"/>
      <c r="CCU8" s="110"/>
      <c r="CCV8" s="110"/>
      <c r="CCW8" s="110"/>
      <c r="CCX8" s="110"/>
      <c r="CCY8" s="110"/>
      <c r="CCZ8" s="110"/>
      <c r="CDA8" s="110"/>
      <c r="CDB8" s="110"/>
      <c r="CDC8" s="110"/>
      <c r="CDD8" s="110"/>
      <c r="CDE8" s="110"/>
      <c r="CDF8" s="110"/>
      <c r="CDG8" s="110"/>
      <c r="CDH8" s="110"/>
      <c r="CDI8" s="110"/>
      <c r="CDJ8" s="110"/>
      <c r="CDK8" s="110"/>
      <c r="CDL8" s="110"/>
      <c r="CDM8" s="110"/>
      <c r="CDN8" s="110"/>
      <c r="CDO8" s="110"/>
      <c r="CDP8" s="110"/>
      <c r="CDQ8" s="110"/>
      <c r="CDR8" s="110"/>
      <c r="CDS8" s="110"/>
      <c r="CDT8" s="110"/>
      <c r="CDU8" s="110"/>
      <c r="CDV8" s="110"/>
      <c r="CDW8" s="110"/>
      <c r="CDX8" s="110"/>
      <c r="CDY8" s="110"/>
      <c r="CDZ8" s="110"/>
      <c r="CEA8" s="110"/>
      <c r="CEB8" s="110"/>
      <c r="CEC8" s="110"/>
      <c r="CED8" s="110"/>
      <c r="CEE8" s="110"/>
      <c r="CEF8" s="110"/>
      <c r="CEG8" s="110"/>
      <c r="CEH8" s="110"/>
      <c r="CEI8" s="110"/>
      <c r="CEJ8" s="110"/>
      <c r="CEK8" s="110"/>
      <c r="CEL8" s="110"/>
      <c r="CEM8" s="110"/>
      <c r="CEN8" s="110"/>
      <c r="CEO8" s="110"/>
      <c r="CEP8" s="110"/>
      <c r="CEQ8" s="110"/>
      <c r="CER8" s="110"/>
      <c r="CES8" s="110"/>
      <c r="CET8" s="110"/>
      <c r="CEU8" s="110"/>
      <c r="CEV8" s="110"/>
      <c r="CEW8" s="110"/>
      <c r="CEX8" s="110"/>
      <c r="CEY8" s="110"/>
      <c r="CEZ8" s="110"/>
      <c r="CFA8" s="110"/>
      <c r="CFB8" s="110"/>
      <c r="CFC8" s="110"/>
      <c r="CFD8" s="110"/>
      <c r="CFE8" s="110"/>
      <c r="CFF8" s="110"/>
      <c r="CFG8" s="110"/>
      <c r="CFH8" s="110"/>
      <c r="CFI8" s="110"/>
      <c r="CFJ8" s="110"/>
      <c r="CFK8" s="110"/>
      <c r="CFL8" s="110"/>
      <c r="CFM8" s="110"/>
      <c r="CFN8" s="110"/>
      <c r="CFO8" s="110"/>
      <c r="CFP8" s="110"/>
      <c r="CFQ8" s="110"/>
      <c r="CFR8" s="110"/>
      <c r="CFS8" s="110"/>
      <c r="CFT8" s="110"/>
      <c r="CFU8" s="110"/>
      <c r="CFV8" s="110"/>
      <c r="CFW8" s="110"/>
      <c r="CFX8" s="110"/>
      <c r="CFY8" s="110"/>
      <c r="CFZ8" s="110"/>
      <c r="CGA8" s="110"/>
      <c r="CGB8" s="110"/>
      <c r="CGC8" s="110"/>
      <c r="CGD8" s="110"/>
      <c r="CGE8" s="110"/>
      <c r="CGF8" s="110"/>
      <c r="CGG8" s="110"/>
      <c r="CGH8" s="110"/>
      <c r="CGI8" s="110"/>
      <c r="CGJ8" s="110"/>
      <c r="CGK8" s="110"/>
      <c r="CGL8" s="110"/>
      <c r="CGM8" s="110"/>
      <c r="CGN8" s="110"/>
      <c r="CGO8" s="110"/>
      <c r="CGP8" s="110"/>
      <c r="CGQ8" s="110"/>
      <c r="CGR8" s="110"/>
      <c r="CGS8" s="110"/>
      <c r="CGT8" s="110"/>
      <c r="CGU8" s="110"/>
      <c r="CGV8" s="110"/>
      <c r="CGW8" s="110"/>
      <c r="CGX8" s="110"/>
      <c r="CGY8" s="110"/>
      <c r="CGZ8" s="110"/>
      <c r="CHA8" s="110"/>
      <c r="CHB8" s="110"/>
      <c r="CHC8" s="110"/>
      <c r="CHD8" s="110"/>
      <c r="CHE8" s="110"/>
      <c r="CHF8" s="110"/>
      <c r="CHG8" s="110"/>
      <c r="CHH8" s="110"/>
      <c r="CHI8" s="110"/>
      <c r="CHJ8" s="110"/>
      <c r="CHK8" s="110"/>
      <c r="CHL8" s="110"/>
      <c r="CHM8" s="110"/>
      <c r="CHN8" s="110"/>
      <c r="CHO8" s="110"/>
      <c r="CHP8" s="110"/>
      <c r="CHQ8" s="110"/>
      <c r="CHR8" s="110"/>
      <c r="CHS8" s="110"/>
      <c r="CHT8" s="110"/>
      <c r="CHU8" s="110"/>
      <c r="CHV8" s="110"/>
      <c r="CHW8" s="110"/>
      <c r="CHX8" s="110"/>
      <c r="CHY8" s="110"/>
      <c r="CHZ8" s="110"/>
      <c r="CIA8" s="110"/>
      <c r="CIB8" s="110"/>
      <c r="CIC8" s="110"/>
      <c r="CID8" s="110"/>
      <c r="CIE8" s="110"/>
      <c r="CIF8" s="110"/>
      <c r="CIG8" s="110"/>
      <c r="CIH8" s="110"/>
      <c r="CII8" s="110"/>
      <c r="CIJ8" s="110"/>
      <c r="CIK8" s="110"/>
      <c r="CIL8" s="110"/>
      <c r="CIM8" s="110"/>
      <c r="CIN8" s="110"/>
      <c r="CIO8" s="110"/>
      <c r="CIP8" s="110"/>
      <c r="CIQ8" s="110"/>
      <c r="CIR8" s="110"/>
      <c r="CIS8" s="110"/>
      <c r="CIT8" s="110"/>
      <c r="CIU8" s="110"/>
      <c r="CIV8" s="110"/>
      <c r="CIW8" s="110"/>
      <c r="CIX8" s="110"/>
      <c r="CIY8" s="110"/>
      <c r="CIZ8" s="110"/>
      <c r="CJA8" s="110"/>
      <c r="CJB8" s="110"/>
      <c r="CJC8" s="110"/>
      <c r="CJD8" s="110"/>
      <c r="CJE8" s="110"/>
      <c r="CJF8" s="110"/>
      <c r="CJG8" s="110"/>
      <c r="CJH8" s="110"/>
      <c r="CJI8" s="110"/>
      <c r="CJJ8" s="110"/>
      <c r="CJK8" s="110"/>
      <c r="CJL8" s="110"/>
      <c r="CJM8" s="110"/>
      <c r="CJN8" s="110"/>
      <c r="CJO8" s="110"/>
      <c r="CJP8" s="110"/>
      <c r="CJQ8" s="110"/>
      <c r="CJR8" s="110"/>
      <c r="CJS8" s="110"/>
      <c r="CJT8" s="110"/>
      <c r="CJU8" s="110"/>
      <c r="CJV8" s="110"/>
      <c r="CJW8" s="110"/>
      <c r="CJX8" s="110"/>
      <c r="CJY8" s="110"/>
      <c r="CJZ8" s="110"/>
      <c r="CKA8" s="110"/>
      <c r="CKB8" s="110"/>
      <c r="CKC8" s="110"/>
      <c r="CKD8" s="110"/>
      <c r="CKE8" s="110"/>
      <c r="CKF8" s="110"/>
      <c r="CKG8" s="110"/>
      <c r="CKH8" s="110"/>
      <c r="CKI8" s="110"/>
      <c r="CKJ8" s="110"/>
      <c r="CKK8" s="110"/>
      <c r="CKL8" s="110"/>
      <c r="CKM8" s="110"/>
      <c r="CKN8" s="110"/>
      <c r="CKO8" s="110"/>
      <c r="CKP8" s="110"/>
      <c r="CKQ8" s="110"/>
      <c r="CKR8" s="110"/>
      <c r="CKS8" s="110"/>
      <c r="CKT8" s="110"/>
      <c r="CKU8" s="110"/>
      <c r="CKV8" s="110"/>
      <c r="CKW8" s="110"/>
      <c r="CKX8" s="110"/>
      <c r="CKY8" s="110"/>
      <c r="CKZ8" s="110"/>
      <c r="CLA8" s="110"/>
      <c r="CLB8" s="110"/>
      <c r="CLC8" s="110"/>
      <c r="CLD8" s="110"/>
      <c r="CLE8" s="110"/>
      <c r="CLF8" s="110"/>
      <c r="CLG8" s="110"/>
      <c r="CLH8" s="110"/>
      <c r="CLI8" s="110"/>
      <c r="CLJ8" s="110"/>
      <c r="CLK8" s="110"/>
      <c r="CLL8" s="110"/>
      <c r="CLM8" s="110"/>
      <c r="CLN8" s="110"/>
      <c r="CLO8" s="110"/>
      <c r="CLP8" s="110"/>
      <c r="CLQ8" s="110"/>
      <c r="CLR8" s="110"/>
      <c r="CLS8" s="110"/>
      <c r="CLT8" s="110"/>
      <c r="CLU8" s="110"/>
      <c r="CLV8" s="110"/>
      <c r="CLW8" s="110"/>
      <c r="CLX8" s="110"/>
      <c r="CLY8" s="110"/>
      <c r="CLZ8" s="110"/>
      <c r="CMA8" s="110"/>
      <c r="CMB8" s="110"/>
      <c r="CMC8" s="110"/>
      <c r="CMD8" s="110"/>
      <c r="CME8" s="110"/>
      <c r="CMF8" s="110"/>
      <c r="CMG8" s="110"/>
      <c r="CMH8" s="110"/>
      <c r="CMI8" s="110"/>
      <c r="CMJ8" s="110"/>
      <c r="CMK8" s="110"/>
      <c r="CML8" s="110"/>
      <c r="CMM8" s="110"/>
      <c r="CMN8" s="110"/>
      <c r="CMO8" s="110"/>
      <c r="CMP8" s="110"/>
      <c r="CMQ8" s="110"/>
      <c r="CMR8" s="110"/>
      <c r="CMS8" s="110"/>
      <c r="CMT8" s="110"/>
      <c r="CMU8" s="110"/>
      <c r="CMV8" s="110"/>
      <c r="CMW8" s="110"/>
      <c r="CMX8" s="110"/>
      <c r="CMY8" s="110"/>
      <c r="CMZ8" s="110"/>
      <c r="CNA8" s="110"/>
      <c r="CNB8" s="110"/>
      <c r="CNC8" s="110"/>
      <c r="CND8" s="110"/>
      <c r="CNE8" s="110"/>
      <c r="CNF8" s="110"/>
      <c r="CNG8" s="110"/>
      <c r="CNH8" s="110"/>
      <c r="CNI8" s="110"/>
      <c r="CNJ8" s="110"/>
      <c r="CNK8" s="110"/>
      <c r="CNL8" s="110"/>
      <c r="CNM8" s="110"/>
      <c r="CNN8" s="110"/>
      <c r="CNO8" s="110"/>
      <c r="CNP8" s="110"/>
      <c r="CNQ8" s="110"/>
      <c r="CNR8" s="110"/>
      <c r="CNS8" s="110"/>
      <c r="CNT8" s="110"/>
      <c r="CNU8" s="110"/>
      <c r="CNV8" s="110"/>
      <c r="CNW8" s="110"/>
      <c r="CNX8" s="110"/>
      <c r="CNY8" s="110"/>
      <c r="CNZ8" s="110"/>
      <c r="COA8" s="110"/>
      <c r="COB8" s="110"/>
      <c r="COC8" s="110"/>
      <c r="COD8" s="110"/>
      <c r="COE8" s="110"/>
      <c r="COF8" s="110"/>
      <c r="COG8" s="110"/>
      <c r="COH8" s="110"/>
      <c r="COI8" s="110"/>
      <c r="COJ8" s="110"/>
      <c r="COK8" s="110"/>
      <c r="COL8" s="110"/>
      <c r="COM8" s="110"/>
      <c r="CON8" s="110"/>
      <c r="COO8" s="110"/>
      <c r="COP8" s="110"/>
      <c r="COQ8" s="110"/>
      <c r="COR8" s="110"/>
      <c r="COS8" s="110"/>
      <c r="COT8" s="110"/>
      <c r="COU8" s="110"/>
      <c r="COV8" s="110"/>
      <c r="COW8" s="110"/>
      <c r="COX8" s="110"/>
      <c r="COY8" s="110"/>
      <c r="COZ8" s="110"/>
      <c r="CPA8" s="110"/>
      <c r="CPB8" s="110"/>
      <c r="CPC8" s="110"/>
      <c r="CPD8" s="110"/>
      <c r="CPE8" s="110"/>
      <c r="CPF8" s="110"/>
      <c r="CPG8" s="110"/>
      <c r="CPH8" s="110"/>
      <c r="CPI8" s="110"/>
      <c r="CPJ8" s="110"/>
      <c r="CPK8" s="110"/>
      <c r="CPL8" s="110"/>
      <c r="CPM8" s="110"/>
      <c r="CPN8" s="110"/>
      <c r="CPO8" s="110"/>
      <c r="CPP8" s="110"/>
      <c r="CPQ8" s="110"/>
      <c r="CPR8" s="110"/>
      <c r="CPS8" s="110"/>
      <c r="CPT8" s="110"/>
      <c r="CPU8" s="110"/>
      <c r="CPV8" s="110"/>
      <c r="CPW8" s="110"/>
      <c r="CPX8" s="110"/>
      <c r="CPY8" s="110"/>
      <c r="CPZ8" s="110"/>
      <c r="CQA8" s="110"/>
      <c r="CQB8" s="110"/>
      <c r="CQC8" s="110"/>
      <c r="CQD8" s="110"/>
      <c r="CQE8" s="110"/>
      <c r="CQF8" s="110"/>
      <c r="CQG8" s="110"/>
      <c r="CQH8" s="110"/>
      <c r="CQI8" s="110"/>
      <c r="CQJ8" s="110"/>
      <c r="CQK8" s="110"/>
      <c r="CQL8" s="110"/>
      <c r="CQM8" s="110"/>
      <c r="CQN8" s="110"/>
      <c r="CQO8" s="110"/>
      <c r="CQP8" s="110"/>
      <c r="CQQ8" s="110"/>
      <c r="CQR8" s="110"/>
      <c r="CQS8" s="110"/>
      <c r="CQT8" s="110"/>
      <c r="CQU8" s="110"/>
      <c r="CQV8" s="110"/>
      <c r="CQW8" s="110"/>
      <c r="CQX8" s="110"/>
      <c r="CQY8" s="110"/>
      <c r="CQZ8" s="110"/>
      <c r="CRA8" s="110"/>
      <c r="CRB8" s="110"/>
      <c r="CRC8" s="110"/>
      <c r="CRD8" s="110"/>
      <c r="CRE8" s="110"/>
      <c r="CRF8" s="110"/>
      <c r="CRG8" s="110"/>
      <c r="CRH8" s="110"/>
      <c r="CRI8" s="110"/>
      <c r="CRJ8" s="110"/>
      <c r="CRK8" s="110"/>
      <c r="CRL8" s="110"/>
      <c r="CRM8" s="110"/>
      <c r="CRN8" s="110"/>
      <c r="CRO8" s="110"/>
      <c r="CRP8" s="110"/>
      <c r="CRQ8" s="110"/>
      <c r="CRR8" s="110"/>
      <c r="CRS8" s="110"/>
      <c r="CRT8" s="110"/>
      <c r="CRU8" s="110"/>
      <c r="CRV8" s="110"/>
      <c r="CRW8" s="110"/>
      <c r="CRX8" s="110"/>
      <c r="CRY8" s="110"/>
      <c r="CRZ8" s="110"/>
      <c r="CSA8" s="110"/>
      <c r="CSB8" s="110"/>
      <c r="CSC8" s="110"/>
      <c r="CSD8" s="110"/>
      <c r="CSE8" s="110"/>
      <c r="CSF8" s="110"/>
      <c r="CSG8" s="110"/>
      <c r="CSH8" s="110"/>
      <c r="CSI8" s="110"/>
      <c r="CSJ8" s="110"/>
      <c r="CSK8" s="110"/>
      <c r="CSL8" s="110"/>
      <c r="CSM8" s="110"/>
      <c r="CSN8" s="110"/>
      <c r="CSO8" s="110"/>
      <c r="CSP8" s="110"/>
      <c r="CSQ8" s="110"/>
      <c r="CSR8" s="110"/>
      <c r="CSS8" s="110"/>
      <c r="CST8" s="110"/>
      <c r="CSU8" s="110"/>
      <c r="CSV8" s="110"/>
      <c r="CSW8" s="110"/>
      <c r="CSX8" s="110"/>
      <c r="CSY8" s="110"/>
      <c r="CSZ8" s="110"/>
      <c r="CTA8" s="110"/>
      <c r="CTB8" s="110"/>
      <c r="CTC8" s="110"/>
      <c r="CTD8" s="110"/>
      <c r="CTE8" s="110"/>
      <c r="CTF8" s="110"/>
      <c r="CTG8" s="110"/>
      <c r="CTH8" s="110"/>
      <c r="CTI8" s="110"/>
      <c r="CTJ8" s="110"/>
      <c r="CTK8" s="110"/>
      <c r="CTL8" s="110"/>
      <c r="CTM8" s="110"/>
      <c r="CTN8" s="110"/>
      <c r="CTO8" s="110"/>
      <c r="CTP8" s="110"/>
      <c r="CTQ8" s="110"/>
      <c r="CTR8" s="110"/>
      <c r="CTS8" s="110"/>
      <c r="CTT8" s="110"/>
      <c r="CTU8" s="110"/>
      <c r="CTV8" s="110"/>
      <c r="CTW8" s="110"/>
      <c r="CTX8" s="110"/>
      <c r="CTY8" s="110"/>
      <c r="CTZ8" s="110"/>
      <c r="CUA8" s="110"/>
      <c r="CUB8" s="110"/>
      <c r="CUC8" s="110"/>
      <c r="CUD8" s="110"/>
      <c r="CUE8" s="110"/>
      <c r="CUF8" s="110"/>
      <c r="CUG8" s="110"/>
      <c r="CUH8" s="110"/>
      <c r="CUI8" s="110"/>
      <c r="CUJ8" s="110"/>
      <c r="CUK8" s="110"/>
      <c r="CUL8" s="110"/>
      <c r="CUM8" s="110"/>
      <c r="CUN8" s="110"/>
      <c r="CUO8" s="110"/>
      <c r="CUP8" s="110"/>
      <c r="CUQ8" s="110"/>
      <c r="CUR8" s="110"/>
      <c r="CUS8" s="110"/>
      <c r="CUT8" s="110"/>
      <c r="CUU8" s="110"/>
      <c r="CUV8" s="110"/>
      <c r="CUW8" s="110"/>
      <c r="CUX8" s="110"/>
      <c r="CUY8" s="110"/>
      <c r="CUZ8" s="110"/>
      <c r="CVA8" s="110"/>
      <c r="CVB8" s="110"/>
      <c r="CVC8" s="110"/>
      <c r="CVD8" s="110"/>
      <c r="CVE8" s="110"/>
      <c r="CVF8" s="110"/>
      <c r="CVG8" s="110"/>
      <c r="CVH8" s="110"/>
      <c r="CVI8" s="110"/>
      <c r="CVJ8" s="110"/>
      <c r="CVK8" s="110"/>
      <c r="CVL8" s="110"/>
      <c r="CVM8" s="110"/>
      <c r="CVN8" s="110"/>
      <c r="CVO8" s="110"/>
      <c r="CVP8" s="110"/>
      <c r="CVQ8" s="110"/>
      <c r="CVR8" s="110"/>
      <c r="CVS8" s="110"/>
      <c r="CVT8" s="110"/>
      <c r="CVU8" s="110"/>
      <c r="CVV8" s="110"/>
      <c r="CVW8" s="110"/>
      <c r="CVX8" s="110"/>
      <c r="CVY8" s="110"/>
      <c r="CVZ8" s="110"/>
      <c r="CWA8" s="110"/>
      <c r="CWB8" s="110"/>
      <c r="CWC8" s="110"/>
      <c r="CWD8" s="110"/>
      <c r="CWE8" s="110"/>
      <c r="CWF8" s="110"/>
      <c r="CWG8" s="110"/>
      <c r="CWH8" s="110"/>
      <c r="CWI8" s="110"/>
      <c r="CWJ8" s="110"/>
      <c r="CWK8" s="110"/>
      <c r="CWL8" s="110"/>
      <c r="CWM8" s="110"/>
      <c r="CWN8" s="110"/>
      <c r="CWO8" s="110"/>
      <c r="CWP8" s="110"/>
      <c r="CWQ8" s="110"/>
      <c r="CWR8" s="110"/>
      <c r="CWS8" s="110"/>
      <c r="CWT8" s="110"/>
      <c r="CWU8" s="110"/>
      <c r="CWV8" s="110"/>
      <c r="CWW8" s="110"/>
      <c r="CWX8" s="110"/>
      <c r="CWY8" s="110"/>
      <c r="CWZ8" s="110"/>
      <c r="CXA8" s="110"/>
      <c r="CXB8" s="110"/>
      <c r="CXC8" s="110"/>
      <c r="CXD8" s="110"/>
      <c r="CXE8" s="110"/>
      <c r="CXF8" s="110"/>
      <c r="CXG8" s="110"/>
      <c r="CXH8" s="110"/>
      <c r="CXI8" s="110"/>
      <c r="CXJ8" s="110"/>
      <c r="CXK8" s="110"/>
      <c r="CXL8" s="110"/>
      <c r="CXM8" s="110"/>
      <c r="CXN8" s="110"/>
      <c r="CXO8" s="110"/>
      <c r="CXP8" s="110"/>
      <c r="CXQ8" s="110"/>
      <c r="CXR8" s="110"/>
      <c r="CXS8" s="110"/>
      <c r="CXT8" s="110"/>
      <c r="CXU8" s="110"/>
      <c r="CXV8" s="110"/>
      <c r="CXW8" s="110"/>
      <c r="CXX8" s="110"/>
      <c r="CXY8" s="110"/>
      <c r="CXZ8" s="110"/>
      <c r="CYA8" s="110"/>
      <c r="CYB8" s="110"/>
      <c r="CYC8" s="110"/>
      <c r="CYD8" s="110"/>
      <c r="CYE8" s="110"/>
      <c r="CYF8" s="110"/>
      <c r="CYG8" s="110"/>
      <c r="CYH8" s="110"/>
      <c r="CYI8" s="110"/>
      <c r="CYJ8" s="110"/>
      <c r="CYK8" s="110"/>
      <c r="CYL8" s="110"/>
      <c r="CYM8" s="110"/>
      <c r="CYN8" s="110"/>
      <c r="CYO8" s="110"/>
      <c r="CYP8" s="110"/>
      <c r="CYQ8" s="110"/>
      <c r="CYR8" s="110"/>
      <c r="CYS8" s="110"/>
      <c r="CYT8" s="110"/>
      <c r="CYU8" s="110"/>
      <c r="CYV8" s="110"/>
      <c r="CYW8" s="110"/>
      <c r="CYX8" s="110"/>
      <c r="CYY8" s="110"/>
      <c r="CYZ8" s="110"/>
      <c r="CZA8" s="110"/>
      <c r="CZB8" s="110"/>
      <c r="CZC8" s="110"/>
      <c r="CZD8" s="110"/>
      <c r="CZE8" s="110"/>
      <c r="CZF8" s="110"/>
      <c r="CZG8" s="110"/>
      <c r="CZH8" s="110"/>
      <c r="CZI8" s="110"/>
      <c r="CZJ8" s="110"/>
      <c r="CZK8" s="110"/>
      <c r="CZL8" s="110"/>
      <c r="CZM8" s="110"/>
      <c r="CZN8" s="110"/>
      <c r="CZO8" s="110"/>
      <c r="CZP8" s="110"/>
      <c r="CZQ8" s="110"/>
      <c r="CZR8" s="110"/>
      <c r="CZS8" s="110"/>
      <c r="CZT8" s="110"/>
      <c r="CZU8" s="110"/>
      <c r="CZV8" s="110"/>
      <c r="CZW8" s="110"/>
      <c r="CZX8" s="110"/>
      <c r="CZY8" s="110"/>
      <c r="CZZ8" s="110"/>
      <c r="DAA8" s="110"/>
      <c r="DAB8" s="110"/>
      <c r="DAC8" s="110"/>
      <c r="DAD8" s="110"/>
      <c r="DAE8" s="110"/>
      <c r="DAF8" s="110"/>
      <c r="DAG8" s="110"/>
      <c r="DAH8" s="110"/>
      <c r="DAI8" s="110"/>
      <c r="DAJ8" s="110"/>
      <c r="DAK8" s="110"/>
      <c r="DAL8" s="110"/>
      <c r="DAM8" s="110"/>
      <c r="DAN8" s="110"/>
      <c r="DAO8" s="110"/>
      <c r="DAP8" s="110"/>
      <c r="DAQ8" s="110"/>
      <c r="DAR8" s="110"/>
      <c r="DAS8" s="110"/>
      <c r="DAT8" s="110"/>
      <c r="DAU8" s="110"/>
      <c r="DAV8" s="110"/>
      <c r="DAW8" s="110"/>
      <c r="DAX8" s="110"/>
      <c r="DAY8" s="110"/>
      <c r="DAZ8" s="110"/>
      <c r="DBA8" s="110"/>
      <c r="DBB8" s="110"/>
      <c r="DBC8" s="110"/>
      <c r="DBD8" s="110"/>
      <c r="DBE8" s="110"/>
      <c r="DBF8" s="110"/>
      <c r="DBG8" s="110"/>
      <c r="DBH8" s="110"/>
      <c r="DBI8" s="110"/>
      <c r="DBJ8" s="110"/>
      <c r="DBK8" s="110"/>
      <c r="DBL8" s="110"/>
      <c r="DBM8" s="110"/>
      <c r="DBN8" s="110"/>
      <c r="DBO8" s="110"/>
      <c r="DBP8" s="110"/>
      <c r="DBQ8" s="110"/>
      <c r="DBR8" s="110"/>
      <c r="DBS8" s="110"/>
      <c r="DBT8" s="110"/>
      <c r="DBU8" s="110"/>
      <c r="DBV8" s="110"/>
      <c r="DBW8" s="110"/>
      <c r="DBX8" s="110"/>
      <c r="DBY8" s="110"/>
      <c r="DBZ8" s="110"/>
      <c r="DCA8" s="110"/>
      <c r="DCB8" s="110"/>
      <c r="DCC8" s="110"/>
      <c r="DCD8" s="110"/>
      <c r="DCE8" s="110"/>
      <c r="DCF8" s="110"/>
      <c r="DCG8" s="110"/>
      <c r="DCH8" s="110"/>
      <c r="DCI8" s="110"/>
      <c r="DCJ8" s="110"/>
      <c r="DCK8" s="110"/>
      <c r="DCL8" s="110"/>
      <c r="DCM8" s="110"/>
      <c r="DCN8" s="110"/>
      <c r="DCO8" s="110"/>
      <c r="DCP8" s="110"/>
      <c r="DCQ8" s="110"/>
      <c r="DCR8" s="110"/>
      <c r="DCS8" s="110"/>
      <c r="DCT8" s="110"/>
      <c r="DCU8" s="110"/>
      <c r="DCV8" s="110"/>
      <c r="DCW8" s="110"/>
      <c r="DCX8" s="110"/>
      <c r="DCY8" s="110"/>
      <c r="DCZ8" s="110"/>
      <c r="DDA8" s="110"/>
      <c r="DDB8" s="110"/>
      <c r="DDC8" s="110"/>
      <c r="DDD8" s="110"/>
      <c r="DDE8" s="110"/>
      <c r="DDF8" s="110"/>
      <c r="DDG8" s="110"/>
      <c r="DDH8" s="110"/>
      <c r="DDI8" s="110"/>
      <c r="DDJ8" s="110"/>
      <c r="DDK8" s="110"/>
      <c r="DDL8" s="110"/>
      <c r="DDM8" s="110"/>
      <c r="DDN8" s="110"/>
      <c r="DDO8" s="110"/>
      <c r="DDP8" s="110"/>
      <c r="DDQ8" s="110"/>
      <c r="DDR8" s="110"/>
      <c r="DDS8" s="110"/>
      <c r="DDT8" s="110"/>
      <c r="DDU8" s="110"/>
      <c r="DDV8" s="110"/>
      <c r="DDW8" s="110"/>
      <c r="DDX8" s="110"/>
      <c r="DDY8" s="110"/>
      <c r="DDZ8" s="110"/>
      <c r="DEA8" s="110"/>
      <c r="DEB8" s="110"/>
      <c r="DEC8" s="110"/>
      <c r="DED8" s="110"/>
      <c r="DEE8" s="110"/>
      <c r="DEF8" s="110"/>
      <c r="DEG8" s="110"/>
      <c r="DEH8" s="110"/>
      <c r="DEI8" s="110"/>
      <c r="DEJ8" s="110"/>
      <c r="DEK8" s="110"/>
      <c r="DEL8" s="110"/>
      <c r="DEM8" s="110"/>
      <c r="DEN8" s="110"/>
      <c r="DEO8" s="110"/>
      <c r="DEP8" s="110"/>
      <c r="DEQ8" s="110"/>
      <c r="DER8" s="110"/>
      <c r="DES8" s="110"/>
      <c r="DET8" s="110"/>
      <c r="DEU8" s="110"/>
      <c r="DEV8" s="110"/>
      <c r="DEW8" s="110"/>
      <c r="DEX8" s="110"/>
      <c r="DEY8" s="110"/>
      <c r="DEZ8" s="110"/>
      <c r="DFA8" s="110"/>
      <c r="DFB8" s="110"/>
      <c r="DFC8" s="110"/>
      <c r="DFD8" s="110"/>
      <c r="DFE8" s="110"/>
      <c r="DFF8" s="110"/>
      <c r="DFG8" s="110"/>
      <c r="DFH8" s="110"/>
      <c r="DFI8" s="110"/>
      <c r="DFJ8" s="110"/>
      <c r="DFK8" s="110"/>
      <c r="DFL8" s="110"/>
      <c r="DFM8" s="110"/>
      <c r="DFN8" s="110"/>
      <c r="DFO8" s="110"/>
      <c r="DFP8" s="110"/>
      <c r="DFQ8" s="110"/>
      <c r="DFR8" s="110"/>
      <c r="DFS8" s="110"/>
      <c r="DFT8" s="110"/>
      <c r="DFU8" s="110"/>
      <c r="DFV8" s="110"/>
      <c r="DFW8" s="110"/>
      <c r="DFX8" s="110"/>
      <c r="DFY8" s="110"/>
      <c r="DFZ8" s="110"/>
      <c r="DGA8" s="110"/>
      <c r="DGB8" s="110"/>
      <c r="DGC8" s="110"/>
      <c r="DGD8" s="110"/>
      <c r="DGE8" s="110"/>
      <c r="DGF8" s="110"/>
      <c r="DGG8" s="110"/>
      <c r="DGH8" s="110"/>
      <c r="DGI8" s="110"/>
      <c r="DGJ8" s="110"/>
      <c r="DGK8" s="110"/>
      <c r="DGL8" s="110"/>
      <c r="DGM8" s="110"/>
      <c r="DGN8" s="110"/>
      <c r="DGO8" s="110"/>
      <c r="DGP8" s="110"/>
      <c r="DGQ8" s="110"/>
      <c r="DGR8" s="110"/>
      <c r="DGS8" s="110"/>
      <c r="DGT8" s="110"/>
      <c r="DGU8" s="110"/>
      <c r="DGV8" s="110"/>
      <c r="DGW8" s="110"/>
      <c r="DGX8" s="110"/>
      <c r="DGY8" s="110"/>
      <c r="DGZ8" s="110"/>
      <c r="DHA8" s="110"/>
      <c r="DHB8" s="110"/>
      <c r="DHC8" s="110"/>
      <c r="DHD8" s="110"/>
      <c r="DHE8" s="110"/>
      <c r="DHF8" s="110"/>
      <c r="DHG8" s="110"/>
      <c r="DHH8" s="110"/>
      <c r="DHI8" s="110"/>
      <c r="DHJ8" s="110"/>
      <c r="DHK8" s="110"/>
      <c r="DHL8" s="110"/>
      <c r="DHM8" s="110"/>
      <c r="DHN8" s="110"/>
      <c r="DHO8" s="110"/>
      <c r="DHP8" s="110"/>
      <c r="DHQ8" s="110"/>
      <c r="DHR8" s="110"/>
      <c r="DHS8" s="110"/>
      <c r="DHT8" s="110"/>
      <c r="DHU8" s="110"/>
      <c r="DHV8" s="110"/>
      <c r="DHW8" s="110"/>
      <c r="DHX8" s="110"/>
      <c r="DHY8" s="110"/>
      <c r="DHZ8" s="110"/>
      <c r="DIA8" s="110"/>
      <c r="DIB8" s="110"/>
      <c r="DIC8" s="110"/>
      <c r="DID8" s="110"/>
      <c r="DIE8" s="110"/>
      <c r="DIF8" s="110"/>
      <c r="DIG8" s="110"/>
      <c r="DIH8" s="110"/>
      <c r="DII8" s="110"/>
      <c r="DIJ8" s="110"/>
      <c r="DIK8" s="110"/>
      <c r="DIL8" s="110"/>
      <c r="DIM8" s="110"/>
      <c r="DIN8" s="110"/>
      <c r="DIO8" s="110"/>
      <c r="DIP8" s="110"/>
      <c r="DIQ8" s="110"/>
      <c r="DIR8" s="110"/>
      <c r="DIS8" s="110"/>
      <c r="DIT8" s="110"/>
      <c r="DIU8" s="110"/>
      <c r="DIV8" s="110"/>
      <c r="DIW8" s="110"/>
      <c r="DIX8" s="110"/>
      <c r="DIY8" s="110"/>
      <c r="DIZ8" s="110"/>
      <c r="DJA8" s="110"/>
      <c r="DJB8" s="110"/>
      <c r="DJC8" s="110"/>
      <c r="DJD8" s="110"/>
      <c r="DJE8" s="110"/>
      <c r="DJF8" s="110"/>
      <c r="DJG8" s="110"/>
      <c r="DJH8" s="110"/>
      <c r="DJI8" s="110"/>
      <c r="DJJ8" s="110"/>
      <c r="DJK8" s="110"/>
      <c r="DJL8" s="110"/>
      <c r="DJM8" s="110"/>
      <c r="DJN8" s="110"/>
      <c r="DJO8" s="110"/>
      <c r="DJP8" s="110"/>
      <c r="DJQ8" s="110"/>
      <c r="DJR8" s="110"/>
      <c r="DJS8" s="110"/>
      <c r="DJT8" s="110"/>
      <c r="DJU8" s="110"/>
      <c r="DJV8" s="110"/>
      <c r="DJW8" s="110"/>
      <c r="DJX8" s="110"/>
      <c r="DJY8" s="110"/>
      <c r="DJZ8" s="110"/>
      <c r="DKA8" s="110"/>
      <c r="DKB8" s="110"/>
      <c r="DKC8" s="110"/>
      <c r="DKD8" s="110"/>
      <c r="DKE8" s="110"/>
      <c r="DKF8" s="110"/>
      <c r="DKG8" s="110"/>
      <c r="DKH8" s="110"/>
      <c r="DKI8" s="110"/>
      <c r="DKJ8" s="110"/>
      <c r="DKK8" s="110"/>
      <c r="DKL8" s="110"/>
      <c r="DKM8" s="110"/>
      <c r="DKN8" s="110"/>
      <c r="DKO8" s="110"/>
      <c r="DKP8" s="110"/>
      <c r="DKQ8" s="110"/>
      <c r="DKR8" s="110"/>
      <c r="DKS8" s="110"/>
      <c r="DKT8" s="110"/>
      <c r="DKU8" s="110"/>
      <c r="DKV8" s="110"/>
      <c r="DKW8" s="110"/>
      <c r="DKX8" s="110"/>
      <c r="DKY8" s="110"/>
      <c r="DKZ8" s="110"/>
      <c r="DLA8" s="110"/>
      <c r="DLB8" s="110"/>
      <c r="DLC8" s="110"/>
      <c r="DLD8" s="110"/>
      <c r="DLE8" s="110"/>
      <c r="DLF8" s="110"/>
      <c r="DLG8" s="110"/>
      <c r="DLH8" s="110"/>
      <c r="DLI8" s="110"/>
      <c r="DLJ8" s="110"/>
      <c r="DLK8" s="110"/>
      <c r="DLL8" s="110"/>
      <c r="DLM8" s="110"/>
      <c r="DLN8" s="110"/>
      <c r="DLO8" s="110"/>
      <c r="DLP8" s="110"/>
      <c r="DLQ8" s="110"/>
      <c r="DLR8" s="110"/>
      <c r="DLS8" s="110"/>
      <c r="DLT8" s="110"/>
      <c r="DLU8" s="110"/>
      <c r="DLV8" s="110"/>
      <c r="DLW8" s="110"/>
      <c r="DLX8" s="110"/>
      <c r="DLY8" s="110"/>
      <c r="DLZ8" s="110"/>
      <c r="DMA8" s="110"/>
      <c r="DMB8" s="110"/>
      <c r="DMC8" s="110"/>
      <c r="DMD8" s="110"/>
      <c r="DME8" s="110"/>
      <c r="DMF8" s="110"/>
      <c r="DMG8" s="110"/>
      <c r="DMH8" s="110"/>
      <c r="DMI8" s="110"/>
      <c r="DMJ8" s="110"/>
      <c r="DMK8" s="110"/>
      <c r="DML8" s="110"/>
      <c r="DMM8" s="110"/>
      <c r="DMN8" s="110"/>
      <c r="DMO8" s="110"/>
      <c r="DMP8" s="110"/>
      <c r="DMQ8" s="110"/>
      <c r="DMR8" s="110"/>
      <c r="DMS8" s="110"/>
      <c r="DMT8" s="110"/>
      <c r="DMU8" s="110"/>
      <c r="DMV8" s="110"/>
      <c r="DMW8" s="110"/>
      <c r="DMX8" s="110"/>
      <c r="DMY8" s="110"/>
      <c r="DMZ8" s="110"/>
      <c r="DNA8" s="110"/>
      <c r="DNB8" s="110"/>
      <c r="DNC8" s="110"/>
      <c r="DND8" s="110"/>
      <c r="DNE8" s="110"/>
      <c r="DNF8" s="110"/>
      <c r="DNG8" s="110"/>
      <c r="DNH8" s="110"/>
      <c r="DNI8" s="110"/>
      <c r="DNJ8" s="110"/>
      <c r="DNK8" s="110"/>
      <c r="DNL8" s="110"/>
      <c r="DNM8" s="110"/>
      <c r="DNN8" s="110"/>
      <c r="DNO8" s="110"/>
      <c r="DNP8" s="110"/>
      <c r="DNQ8" s="110"/>
      <c r="DNR8" s="110"/>
      <c r="DNS8" s="110"/>
      <c r="DNT8" s="110"/>
      <c r="DNU8" s="110"/>
      <c r="DNV8" s="110"/>
      <c r="DNW8" s="110"/>
      <c r="DNX8" s="110"/>
      <c r="DNY8" s="110"/>
      <c r="DNZ8" s="110"/>
      <c r="DOA8" s="110"/>
      <c r="DOB8" s="110"/>
      <c r="DOC8" s="110"/>
      <c r="DOD8" s="110"/>
      <c r="DOE8" s="110"/>
      <c r="DOF8" s="110"/>
      <c r="DOG8" s="110"/>
      <c r="DOH8" s="110"/>
      <c r="DOI8" s="110"/>
      <c r="DOJ8" s="110"/>
      <c r="DOK8" s="110"/>
      <c r="DOL8" s="110"/>
      <c r="DOM8" s="110"/>
      <c r="DON8" s="110"/>
      <c r="DOO8" s="110"/>
      <c r="DOP8" s="110"/>
      <c r="DOQ8" s="110"/>
      <c r="DOR8" s="110"/>
      <c r="DOS8" s="110"/>
      <c r="DOT8" s="110"/>
      <c r="DOU8" s="110"/>
      <c r="DOV8" s="110"/>
      <c r="DOW8" s="110"/>
      <c r="DOX8" s="110"/>
      <c r="DOY8" s="110"/>
      <c r="DOZ8" s="110"/>
      <c r="DPA8" s="110"/>
      <c r="DPB8" s="110"/>
      <c r="DPC8" s="110"/>
      <c r="DPD8" s="110"/>
      <c r="DPE8" s="110"/>
      <c r="DPF8" s="110"/>
      <c r="DPG8" s="110"/>
      <c r="DPH8" s="110"/>
      <c r="DPI8" s="110"/>
      <c r="DPJ8" s="110"/>
      <c r="DPK8" s="110"/>
      <c r="DPL8" s="110"/>
      <c r="DPM8" s="110"/>
      <c r="DPN8" s="110"/>
      <c r="DPO8" s="110"/>
      <c r="DPP8" s="110"/>
      <c r="DPQ8" s="110"/>
      <c r="DPR8" s="110"/>
      <c r="DPS8" s="110"/>
      <c r="DPT8" s="110"/>
      <c r="DPU8" s="110"/>
      <c r="DPV8" s="110"/>
      <c r="DPW8" s="110"/>
      <c r="DPX8" s="110"/>
      <c r="DPY8" s="110"/>
      <c r="DPZ8" s="110"/>
      <c r="DQA8" s="110"/>
      <c r="DQB8" s="110"/>
      <c r="DQC8" s="110"/>
      <c r="DQD8" s="110"/>
      <c r="DQE8" s="110"/>
      <c r="DQF8" s="110"/>
      <c r="DQG8" s="110"/>
      <c r="DQH8" s="110"/>
      <c r="DQI8" s="110"/>
      <c r="DQJ8" s="110"/>
      <c r="DQK8" s="110"/>
      <c r="DQL8" s="110"/>
      <c r="DQM8" s="110"/>
      <c r="DQN8" s="110"/>
      <c r="DQO8" s="110"/>
      <c r="DQP8" s="110"/>
      <c r="DQQ8" s="110"/>
      <c r="DQR8" s="110"/>
      <c r="DQS8" s="110"/>
      <c r="DQT8" s="110"/>
      <c r="DQU8" s="110"/>
      <c r="DQV8" s="110"/>
      <c r="DQW8" s="110"/>
      <c r="DQX8" s="110"/>
      <c r="DQY8" s="110"/>
      <c r="DQZ8" s="110"/>
      <c r="DRA8" s="110"/>
      <c r="DRB8" s="110"/>
      <c r="DRC8" s="110"/>
      <c r="DRD8" s="110"/>
      <c r="DRE8" s="110"/>
      <c r="DRF8" s="110"/>
      <c r="DRG8" s="110"/>
      <c r="DRH8" s="110"/>
      <c r="DRI8" s="110"/>
      <c r="DRJ8" s="110"/>
      <c r="DRK8" s="110"/>
      <c r="DRL8" s="110"/>
      <c r="DRM8" s="110"/>
      <c r="DRN8" s="110"/>
      <c r="DRO8" s="110"/>
      <c r="DRP8" s="110"/>
      <c r="DRQ8" s="110"/>
      <c r="DRR8" s="110"/>
      <c r="DRS8" s="110"/>
      <c r="DRT8" s="110"/>
      <c r="DRU8" s="110"/>
      <c r="DRV8" s="110"/>
      <c r="DRW8" s="110"/>
      <c r="DRX8" s="110"/>
      <c r="DRY8" s="110"/>
      <c r="DRZ8" s="110"/>
      <c r="DSA8" s="110"/>
      <c r="DSB8" s="110"/>
      <c r="DSC8" s="110"/>
      <c r="DSD8" s="110"/>
      <c r="DSE8" s="110"/>
      <c r="DSF8" s="110"/>
      <c r="DSG8" s="110"/>
      <c r="DSH8" s="110"/>
      <c r="DSI8" s="110"/>
      <c r="DSJ8" s="110"/>
      <c r="DSK8" s="110"/>
      <c r="DSL8" s="110"/>
      <c r="DSM8" s="110"/>
      <c r="DSN8" s="110"/>
      <c r="DSO8" s="110"/>
      <c r="DSP8" s="110"/>
      <c r="DSQ8" s="110"/>
      <c r="DSR8" s="110"/>
      <c r="DSS8" s="110"/>
      <c r="DST8" s="110"/>
      <c r="DSU8" s="110"/>
      <c r="DSV8" s="110"/>
      <c r="DSW8" s="110"/>
      <c r="DSX8" s="110"/>
      <c r="DSY8" s="110"/>
      <c r="DSZ8" s="110"/>
      <c r="DTA8" s="110"/>
      <c r="DTB8" s="110"/>
      <c r="DTC8" s="110"/>
      <c r="DTD8" s="110"/>
      <c r="DTE8" s="110"/>
      <c r="DTF8" s="110"/>
      <c r="DTG8" s="110"/>
      <c r="DTH8" s="110"/>
      <c r="DTI8" s="110"/>
      <c r="DTJ8" s="110"/>
      <c r="DTK8" s="110"/>
      <c r="DTL8" s="110"/>
      <c r="DTM8" s="110"/>
      <c r="DTN8" s="110"/>
      <c r="DTO8" s="110"/>
      <c r="DTP8" s="110"/>
      <c r="DTQ8" s="110"/>
      <c r="DTR8" s="110"/>
      <c r="DTS8" s="110"/>
      <c r="DTT8" s="110"/>
      <c r="DTU8" s="110"/>
      <c r="DTV8" s="110"/>
      <c r="DTW8" s="110"/>
      <c r="DTX8" s="110"/>
      <c r="DTY8" s="110"/>
      <c r="DTZ8" s="110"/>
      <c r="DUA8" s="110"/>
      <c r="DUB8" s="110"/>
      <c r="DUC8" s="110"/>
      <c r="DUD8" s="110"/>
      <c r="DUE8" s="110"/>
      <c r="DUF8" s="110"/>
      <c r="DUG8" s="110"/>
      <c r="DUH8" s="110"/>
      <c r="DUI8" s="110"/>
      <c r="DUJ8" s="110"/>
      <c r="DUK8" s="110"/>
      <c r="DUL8" s="110"/>
      <c r="DUM8" s="110"/>
      <c r="DUN8" s="110"/>
      <c r="DUO8" s="110"/>
      <c r="DUP8" s="110"/>
      <c r="DUQ8" s="110"/>
      <c r="DUR8" s="110"/>
      <c r="DUS8" s="110"/>
      <c r="DUT8" s="110"/>
      <c r="DUU8" s="110"/>
      <c r="DUV8" s="110"/>
      <c r="DUW8" s="110"/>
      <c r="DUX8" s="110"/>
      <c r="DUY8" s="110"/>
      <c r="DUZ8" s="110"/>
      <c r="DVA8" s="110"/>
      <c r="DVB8" s="110"/>
      <c r="DVC8" s="110"/>
      <c r="DVD8" s="110"/>
      <c r="DVE8" s="110"/>
      <c r="DVF8" s="110"/>
      <c r="DVG8" s="110"/>
      <c r="DVH8" s="110"/>
      <c r="DVI8" s="110"/>
      <c r="DVJ8" s="110"/>
      <c r="DVK8" s="110"/>
      <c r="DVL8" s="110"/>
      <c r="DVM8" s="110"/>
      <c r="DVN8" s="110"/>
      <c r="DVO8" s="110"/>
      <c r="DVP8" s="110"/>
      <c r="DVQ8" s="110"/>
      <c r="DVR8" s="110"/>
      <c r="DVS8" s="110"/>
      <c r="DVT8" s="110"/>
      <c r="DVU8" s="110"/>
      <c r="DVV8" s="110"/>
      <c r="DVW8" s="110"/>
      <c r="DVX8" s="110"/>
      <c r="DVY8" s="110"/>
      <c r="DVZ8" s="110"/>
      <c r="DWA8" s="110"/>
      <c r="DWB8" s="110"/>
      <c r="DWC8" s="110"/>
      <c r="DWD8" s="110"/>
      <c r="DWE8" s="110"/>
      <c r="DWF8" s="110"/>
      <c r="DWG8" s="110"/>
      <c r="DWH8" s="110"/>
      <c r="DWI8" s="110"/>
      <c r="DWJ8" s="110"/>
      <c r="DWK8" s="110"/>
      <c r="DWL8" s="110"/>
      <c r="DWM8" s="110"/>
      <c r="DWN8" s="110"/>
      <c r="DWO8" s="110"/>
      <c r="DWP8" s="110"/>
      <c r="DWQ8" s="110"/>
      <c r="DWR8" s="110"/>
      <c r="DWS8" s="110"/>
      <c r="DWT8" s="110"/>
      <c r="DWU8" s="110"/>
      <c r="DWV8" s="110"/>
      <c r="DWW8" s="110"/>
      <c r="DWX8" s="110"/>
      <c r="DWY8" s="110"/>
      <c r="DWZ8" s="110"/>
      <c r="DXA8" s="110"/>
      <c r="DXB8" s="110"/>
      <c r="DXC8" s="110"/>
      <c r="DXD8" s="110"/>
      <c r="DXE8" s="110"/>
      <c r="DXF8" s="110"/>
      <c r="DXG8" s="110"/>
      <c r="DXH8" s="110"/>
      <c r="DXI8" s="110"/>
      <c r="DXJ8" s="110"/>
      <c r="DXK8" s="110"/>
      <c r="DXL8" s="110"/>
      <c r="DXM8" s="110"/>
      <c r="DXN8" s="110"/>
      <c r="DXO8" s="110"/>
      <c r="DXP8" s="110"/>
      <c r="DXQ8" s="110"/>
      <c r="DXR8" s="110"/>
      <c r="DXS8" s="110"/>
      <c r="DXT8" s="110"/>
      <c r="DXU8" s="110"/>
      <c r="DXV8" s="110"/>
      <c r="DXW8" s="110"/>
      <c r="DXX8" s="110"/>
      <c r="DXY8" s="110"/>
      <c r="DXZ8" s="110"/>
      <c r="DYA8" s="110"/>
      <c r="DYB8" s="110"/>
      <c r="DYC8" s="110"/>
      <c r="DYD8" s="110"/>
      <c r="DYE8" s="110"/>
      <c r="DYF8" s="110"/>
      <c r="DYG8" s="110"/>
      <c r="DYH8" s="110"/>
      <c r="DYI8" s="110"/>
      <c r="DYJ8" s="110"/>
      <c r="DYK8" s="110"/>
      <c r="DYL8" s="110"/>
      <c r="DYM8" s="110"/>
      <c r="DYN8" s="110"/>
      <c r="DYO8" s="110"/>
      <c r="DYP8" s="110"/>
      <c r="DYQ8" s="110"/>
      <c r="DYR8" s="110"/>
      <c r="DYS8" s="110"/>
      <c r="DYT8" s="110"/>
      <c r="DYU8" s="110"/>
      <c r="DYV8" s="110"/>
      <c r="DYW8" s="110"/>
      <c r="DYX8" s="110"/>
      <c r="DYY8" s="110"/>
      <c r="DYZ8" s="110"/>
      <c r="DZA8" s="110"/>
      <c r="DZB8" s="110"/>
      <c r="DZC8" s="110"/>
      <c r="DZD8" s="110"/>
      <c r="DZE8" s="110"/>
      <c r="DZF8" s="110"/>
      <c r="DZG8" s="110"/>
      <c r="DZH8" s="110"/>
      <c r="DZI8" s="110"/>
      <c r="DZJ8" s="110"/>
      <c r="DZK8" s="110"/>
      <c r="DZL8" s="110"/>
      <c r="DZM8" s="110"/>
      <c r="DZN8" s="110"/>
      <c r="DZO8" s="110"/>
      <c r="DZP8" s="110"/>
      <c r="DZQ8" s="110"/>
      <c r="DZR8" s="110"/>
      <c r="DZS8" s="110"/>
      <c r="DZT8" s="110"/>
      <c r="DZU8" s="110"/>
      <c r="DZV8" s="110"/>
      <c r="DZW8" s="110"/>
      <c r="DZX8" s="110"/>
      <c r="DZY8" s="110"/>
      <c r="DZZ8" s="110"/>
      <c r="EAA8" s="110"/>
      <c r="EAB8" s="110"/>
      <c r="EAC8" s="110"/>
      <c r="EAD8" s="110"/>
      <c r="EAE8" s="110"/>
      <c r="EAF8" s="110"/>
      <c r="EAG8" s="110"/>
      <c r="EAH8" s="110"/>
      <c r="EAI8" s="110"/>
      <c r="EAJ8" s="110"/>
      <c r="EAK8" s="110"/>
      <c r="EAL8" s="110"/>
      <c r="EAM8" s="110"/>
      <c r="EAN8" s="110"/>
      <c r="EAO8" s="110"/>
      <c r="EAP8" s="110"/>
      <c r="EAQ8" s="110"/>
      <c r="EAR8" s="110"/>
      <c r="EAS8" s="110"/>
      <c r="EAT8" s="110"/>
      <c r="EAU8" s="110"/>
      <c r="EAV8" s="110"/>
      <c r="EAW8" s="110"/>
      <c r="EAX8" s="110"/>
      <c r="EAY8" s="110"/>
      <c r="EAZ8" s="110"/>
      <c r="EBA8" s="110"/>
      <c r="EBB8" s="110"/>
      <c r="EBC8" s="110"/>
      <c r="EBD8" s="110"/>
      <c r="EBE8" s="110"/>
      <c r="EBF8" s="110"/>
      <c r="EBG8" s="110"/>
      <c r="EBH8" s="110"/>
      <c r="EBI8" s="110"/>
      <c r="EBJ8" s="110"/>
      <c r="EBK8" s="110"/>
      <c r="EBL8" s="110"/>
      <c r="EBM8" s="110"/>
      <c r="EBN8" s="110"/>
      <c r="EBO8" s="110"/>
      <c r="EBP8" s="110"/>
      <c r="EBQ8" s="110"/>
      <c r="EBR8" s="110"/>
      <c r="EBS8" s="110"/>
      <c r="EBT8" s="110"/>
      <c r="EBU8" s="110"/>
      <c r="EBV8" s="110"/>
      <c r="EBW8" s="110"/>
      <c r="EBX8" s="110"/>
      <c r="EBY8" s="110"/>
      <c r="EBZ8" s="110"/>
      <c r="ECA8" s="110"/>
      <c r="ECB8" s="110"/>
      <c r="ECC8" s="110"/>
      <c r="ECD8" s="110"/>
      <c r="ECE8" s="110"/>
      <c r="ECF8" s="110"/>
      <c r="ECG8" s="110"/>
      <c r="ECH8" s="110"/>
      <c r="ECI8" s="110"/>
      <c r="ECJ8" s="110"/>
      <c r="ECK8" s="110"/>
      <c r="ECL8" s="110"/>
      <c r="ECM8" s="110"/>
      <c r="ECN8" s="110"/>
      <c r="ECO8" s="110"/>
      <c r="ECP8" s="110"/>
      <c r="ECQ8" s="110"/>
      <c r="ECR8" s="110"/>
      <c r="ECS8" s="110"/>
      <c r="ECT8" s="110"/>
      <c r="ECU8" s="110"/>
      <c r="ECV8" s="110"/>
      <c r="ECW8" s="110"/>
      <c r="ECX8" s="110"/>
      <c r="ECY8" s="110"/>
      <c r="ECZ8" s="110"/>
      <c r="EDA8" s="110"/>
      <c r="EDB8" s="110"/>
      <c r="EDC8" s="110"/>
      <c r="EDD8" s="110"/>
      <c r="EDE8" s="110"/>
      <c r="EDF8" s="110"/>
      <c r="EDG8" s="110"/>
      <c r="EDH8" s="110"/>
      <c r="EDI8" s="110"/>
      <c r="EDJ8" s="110"/>
      <c r="EDK8" s="110"/>
      <c r="EDL8" s="110"/>
      <c r="EDM8" s="110"/>
      <c r="EDN8" s="110"/>
      <c r="EDO8" s="110"/>
      <c r="EDP8" s="110"/>
      <c r="EDQ8" s="110"/>
      <c r="EDR8" s="110"/>
      <c r="EDS8" s="110"/>
      <c r="EDT8" s="110"/>
      <c r="EDU8" s="110"/>
      <c r="EDV8" s="110"/>
      <c r="EDW8" s="110"/>
      <c r="EDX8" s="110"/>
      <c r="EDY8" s="110"/>
      <c r="EDZ8" s="110"/>
      <c r="EEA8" s="110"/>
      <c r="EEB8" s="110"/>
      <c r="EEC8" s="110"/>
      <c r="EED8" s="110"/>
      <c r="EEE8" s="110"/>
      <c r="EEF8" s="110"/>
      <c r="EEG8" s="110"/>
      <c r="EEH8" s="110"/>
      <c r="EEI8" s="110"/>
      <c r="EEJ8" s="110"/>
      <c r="EEK8" s="110"/>
      <c r="EEL8" s="110"/>
      <c r="EEM8" s="110"/>
      <c r="EEN8" s="110"/>
      <c r="EEO8" s="110"/>
      <c r="EEP8" s="110"/>
      <c r="EEQ8" s="110"/>
      <c r="EER8" s="110"/>
      <c r="EES8" s="110"/>
      <c r="EET8" s="110"/>
      <c r="EEU8" s="110"/>
      <c r="EEV8" s="110"/>
      <c r="EEW8" s="110"/>
      <c r="EEX8" s="110"/>
      <c r="EEY8" s="110"/>
      <c r="EEZ8" s="110"/>
      <c r="EFA8" s="110"/>
      <c r="EFB8" s="110"/>
      <c r="EFC8" s="110"/>
      <c r="EFD8" s="110"/>
      <c r="EFE8" s="110"/>
      <c r="EFF8" s="110"/>
      <c r="EFG8" s="110"/>
      <c r="EFH8" s="110"/>
      <c r="EFI8" s="110"/>
      <c r="EFJ8" s="110"/>
      <c r="EFK8" s="110"/>
      <c r="EFL8" s="110"/>
      <c r="EFM8" s="110"/>
      <c r="EFN8" s="110"/>
      <c r="EFO8" s="110"/>
      <c r="EFP8" s="110"/>
      <c r="EFQ8" s="110"/>
      <c r="EFR8" s="110"/>
      <c r="EFS8" s="110"/>
      <c r="EFT8" s="110"/>
      <c r="EFU8" s="110"/>
      <c r="EFV8" s="110"/>
      <c r="EFW8" s="110"/>
      <c r="EFX8" s="110"/>
      <c r="EFY8" s="110"/>
      <c r="EFZ8" s="110"/>
      <c r="EGA8" s="110"/>
      <c r="EGB8" s="110"/>
      <c r="EGC8" s="110"/>
      <c r="EGD8" s="110"/>
      <c r="EGE8" s="110"/>
      <c r="EGF8" s="110"/>
      <c r="EGG8" s="110"/>
      <c r="EGH8" s="110"/>
      <c r="EGI8" s="110"/>
      <c r="EGJ8" s="110"/>
      <c r="EGK8" s="110"/>
      <c r="EGL8" s="110"/>
      <c r="EGM8" s="110"/>
      <c r="EGN8" s="110"/>
      <c r="EGO8" s="110"/>
      <c r="EGP8" s="110"/>
      <c r="EGQ8" s="110"/>
      <c r="EGR8" s="110"/>
      <c r="EGS8" s="110"/>
      <c r="EGT8" s="110"/>
      <c r="EGU8" s="110"/>
      <c r="EGV8" s="110"/>
      <c r="EGW8" s="110"/>
      <c r="EGX8" s="110"/>
      <c r="EGY8" s="110"/>
      <c r="EGZ8" s="110"/>
      <c r="EHA8" s="110"/>
      <c r="EHB8" s="110"/>
      <c r="EHC8" s="110"/>
      <c r="EHD8" s="110"/>
      <c r="EHE8" s="110"/>
      <c r="EHF8" s="110"/>
      <c r="EHG8" s="110"/>
      <c r="EHH8" s="110"/>
      <c r="EHI8" s="110"/>
      <c r="EHJ8" s="110"/>
      <c r="EHK8" s="110"/>
      <c r="EHL8" s="110"/>
      <c r="EHM8" s="110"/>
      <c r="EHN8" s="110"/>
      <c r="EHO8" s="110"/>
      <c r="EHP8" s="110"/>
      <c r="EHQ8" s="110"/>
      <c r="EHR8" s="110"/>
      <c r="EHS8" s="110"/>
      <c r="EHT8" s="110"/>
      <c r="EHU8" s="110"/>
      <c r="EHV8" s="110"/>
      <c r="EHW8" s="110"/>
      <c r="EHX8" s="110"/>
      <c r="EHY8" s="110"/>
      <c r="EHZ8" s="110"/>
      <c r="EIA8" s="110"/>
      <c r="EIB8" s="110"/>
      <c r="EIC8" s="110"/>
      <c r="EID8" s="110"/>
      <c r="EIE8" s="110"/>
      <c r="EIF8" s="110"/>
      <c r="EIG8" s="110"/>
      <c r="EIH8" s="110"/>
      <c r="EII8" s="110"/>
      <c r="EIJ8" s="110"/>
      <c r="EIK8" s="110"/>
      <c r="EIL8" s="110"/>
      <c r="EIM8" s="110"/>
      <c r="EIN8" s="110"/>
      <c r="EIO8" s="110"/>
      <c r="EIP8" s="110"/>
      <c r="EIQ8" s="110"/>
      <c r="EIR8" s="110"/>
      <c r="EIS8" s="110"/>
      <c r="EIT8" s="110"/>
      <c r="EIU8" s="110"/>
      <c r="EIV8" s="110"/>
      <c r="EIW8" s="110"/>
      <c r="EIX8" s="110"/>
      <c r="EIY8" s="110"/>
      <c r="EIZ8" s="110"/>
      <c r="EJA8" s="110"/>
      <c r="EJB8" s="110"/>
      <c r="EJC8" s="110"/>
      <c r="EJD8" s="110"/>
      <c r="EJE8" s="110"/>
      <c r="EJF8" s="110"/>
      <c r="EJG8" s="110"/>
      <c r="EJH8" s="110"/>
      <c r="EJI8" s="110"/>
      <c r="EJJ8" s="110"/>
      <c r="EJK8" s="110"/>
      <c r="EJL8" s="110"/>
      <c r="EJM8" s="110"/>
      <c r="EJN8" s="110"/>
      <c r="EJO8" s="110"/>
      <c r="EJP8" s="110"/>
      <c r="EJQ8" s="110"/>
      <c r="EJR8" s="110"/>
      <c r="EJS8" s="110"/>
      <c r="EJT8" s="110"/>
      <c r="EJU8" s="110"/>
      <c r="EJV8" s="110"/>
      <c r="EJW8" s="110"/>
      <c r="EJX8" s="110"/>
      <c r="EJY8" s="110"/>
      <c r="EJZ8" s="110"/>
      <c r="EKA8" s="110"/>
      <c r="EKB8" s="110"/>
      <c r="EKC8" s="110"/>
      <c r="EKD8" s="110"/>
      <c r="EKE8" s="110"/>
      <c r="EKF8" s="110"/>
      <c r="EKG8" s="110"/>
      <c r="EKH8" s="110"/>
      <c r="EKI8" s="110"/>
      <c r="EKJ8" s="110"/>
      <c r="EKK8" s="110"/>
      <c r="EKL8" s="110"/>
      <c r="EKM8" s="110"/>
      <c r="EKN8" s="110"/>
      <c r="EKO8" s="110"/>
      <c r="EKP8" s="110"/>
      <c r="EKQ8" s="110"/>
      <c r="EKR8" s="110"/>
      <c r="EKS8" s="110"/>
      <c r="EKT8" s="110"/>
      <c r="EKU8" s="110"/>
      <c r="EKV8" s="110"/>
      <c r="EKW8" s="110"/>
      <c r="EKX8" s="110"/>
      <c r="EKY8" s="110"/>
      <c r="EKZ8" s="110"/>
      <c r="ELA8" s="110"/>
      <c r="ELB8" s="110"/>
      <c r="ELC8" s="110"/>
      <c r="ELD8" s="110"/>
      <c r="ELE8" s="110"/>
      <c r="ELF8" s="110"/>
      <c r="ELG8" s="110"/>
      <c r="ELH8" s="110"/>
      <c r="ELI8" s="110"/>
      <c r="ELJ8" s="110"/>
      <c r="ELK8" s="110"/>
      <c r="ELL8" s="110"/>
      <c r="ELM8" s="110"/>
      <c r="ELN8" s="110"/>
      <c r="ELO8" s="110"/>
      <c r="ELP8" s="110"/>
      <c r="ELQ8" s="110"/>
      <c r="ELR8" s="110"/>
      <c r="ELS8" s="110"/>
      <c r="ELT8" s="110"/>
      <c r="ELU8" s="110"/>
      <c r="ELV8" s="110"/>
      <c r="ELW8" s="110"/>
      <c r="ELX8" s="110"/>
      <c r="ELY8" s="110"/>
      <c r="ELZ8" s="110"/>
      <c r="EMA8" s="110"/>
      <c r="EMB8" s="110"/>
      <c r="EMC8" s="110"/>
      <c r="EMD8" s="110"/>
      <c r="EME8" s="110"/>
      <c r="EMF8" s="110"/>
      <c r="EMG8" s="110"/>
      <c r="EMH8" s="110"/>
      <c r="EMI8" s="110"/>
      <c r="EMJ8" s="110"/>
      <c r="EMK8" s="110"/>
      <c r="EML8" s="110"/>
      <c r="EMM8" s="110"/>
      <c r="EMN8" s="110"/>
      <c r="EMO8" s="110"/>
      <c r="EMP8" s="110"/>
      <c r="EMQ8" s="110"/>
      <c r="EMR8" s="110"/>
      <c r="EMS8" s="110"/>
      <c r="EMT8" s="110"/>
      <c r="EMU8" s="110"/>
      <c r="EMV8" s="110"/>
      <c r="EMW8" s="110"/>
      <c r="EMX8" s="110"/>
      <c r="EMY8" s="110"/>
      <c r="EMZ8" s="110"/>
      <c r="ENA8" s="110"/>
      <c r="ENB8" s="110"/>
      <c r="ENC8" s="110"/>
      <c r="END8" s="110"/>
      <c r="ENE8" s="110"/>
      <c r="ENF8" s="110"/>
      <c r="ENG8" s="110"/>
      <c r="ENH8" s="110"/>
      <c r="ENI8" s="110"/>
      <c r="ENJ8" s="110"/>
      <c r="ENK8" s="110"/>
      <c r="ENL8" s="110"/>
      <c r="ENM8" s="110"/>
      <c r="ENN8" s="110"/>
      <c r="ENO8" s="110"/>
      <c r="ENP8" s="110"/>
      <c r="ENQ8" s="110"/>
      <c r="ENR8" s="110"/>
      <c r="ENS8" s="110"/>
      <c r="ENT8" s="110"/>
      <c r="ENU8" s="110"/>
      <c r="ENV8" s="110"/>
      <c r="ENW8" s="110"/>
      <c r="ENX8" s="110"/>
      <c r="ENY8" s="110"/>
      <c r="ENZ8" s="110"/>
      <c r="EOA8" s="110"/>
      <c r="EOB8" s="110"/>
      <c r="EOC8" s="110"/>
      <c r="EOD8" s="110"/>
      <c r="EOE8" s="110"/>
      <c r="EOF8" s="110"/>
      <c r="EOG8" s="110"/>
      <c r="EOH8" s="110"/>
      <c r="EOI8" s="110"/>
      <c r="EOJ8" s="110"/>
      <c r="EOK8" s="110"/>
      <c r="EOL8" s="110"/>
      <c r="EOM8" s="110"/>
      <c r="EON8" s="110"/>
      <c r="EOO8" s="110"/>
      <c r="EOP8" s="110"/>
      <c r="EOQ8" s="110"/>
      <c r="EOR8" s="110"/>
      <c r="EOS8" s="110"/>
      <c r="EOT8" s="110"/>
      <c r="EOU8" s="110"/>
      <c r="EOV8" s="110"/>
      <c r="EOW8" s="110"/>
      <c r="EOX8" s="110"/>
      <c r="EOY8" s="110"/>
      <c r="EOZ8" s="110"/>
      <c r="EPA8" s="110"/>
      <c r="EPB8" s="110"/>
      <c r="EPC8" s="110"/>
      <c r="EPD8" s="110"/>
      <c r="EPE8" s="110"/>
      <c r="EPF8" s="110"/>
      <c r="EPG8" s="110"/>
      <c r="EPH8" s="110"/>
      <c r="EPI8" s="110"/>
      <c r="EPJ8" s="110"/>
      <c r="EPK8" s="110"/>
      <c r="EPL8" s="110"/>
      <c r="EPM8" s="110"/>
      <c r="EPN8" s="110"/>
      <c r="EPO8" s="110"/>
      <c r="EPP8" s="110"/>
      <c r="EPQ8" s="110"/>
      <c r="EPR8" s="110"/>
      <c r="EPS8" s="110"/>
      <c r="EPT8" s="110"/>
      <c r="EPU8" s="110"/>
      <c r="EPV8" s="110"/>
      <c r="EPW8" s="110"/>
      <c r="EPX8" s="110"/>
      <c r="EPY8" s="110"/>
      <c r="EPZ8" s="110"/>
      <c r="EQA8" s="110"/>
      <c r="EQB8" s="110"/>
      <c r="EQC8" s="110"/>
      <c r="EQD8" s="110"/>
      <c r="EQE8" s="110"/>
      <c r="EQF8" s="110"/>
      <c r="EQG8" s="110"/>
      <c r="EQH8" s="110"/>
      <c r="EQI8" s="110"/>
      <c r="EQJ8" s="110"/>
      <c r="EQK8" s="110"/>
      <c r="EQL8" s="110"/>
      <c r="EQM8" s="110"/>
      <c r="EQN8" s="110"/>
      <c r="EQO8" s="110"/>
      <c r="EQP8" s="110"/>
      <c r="EQQ8" s="110"/>
      <c r="EQR8" s="110"/>
      <c r="EQS8" s="110"/>
      <c r="EQT8" s="110"/>
      <c r="EQU8" s="110"/>
      <c r="EQV8" s="110"/>
      <c r="EQW8" s="110"/>
      <c r="EQX8" s="110"/>
      <c r="EQY8" s="110"/>
      <c r="EQZ8" s="110"/>
      <c r="ERA8" s="110"/>
      <c r="ERB8" s="110"/>
      <c r="ERC8" s="110"/>
      <c r="ERD8" s="110"/>
      <c r="ERE8" s="110"/>
      <c r="ERF8" s="110"/>
      <c r="ERG8" s="110"/>
      <c r="ERH8" s="110"/>
      <c r="ERI8" s="110"/>
      <c r="ERJ8" s="110"/>
      <c r="ERK8" s="110"/>
      <c r="ERL8" s="110"/>
      <c r="ERM8" s="110"/>
      <c r="ERN8" s="110"/>
      <c r="ERO8" s="110"/>
      <c r="ERP8" s="110"/>
      <c r="ERQ8" s="110"/>
      <c r="ERR8" s="110"/>
      <c r="ERS8" s="110"/>
      <c r="ERT8" s="110"/>
      <c r="ERU8" s="110"/>
      <c r="ERV8" s="110"/>
      <c r="ERW8" s="110"/>
      <c r="ERX8" s="110"/>
      <c r="ERY8" s="110"/>
      <c r="ERZ8" s="110"/>
      <c r="ESA8" s="110"/>
      <c r="ESB8" s="110"/>
      <c r="ESC8" s="110"/>
      <c r="ESD8" s="110"/>
      <c r="ESE8" s="110"/>
      <c r="ESF8" s="110"/>
      <c r="ESG8" s="110"/>
      <c r="ESH8" s="110"/>
      <c r="ESI8" s="110"/>
      <c r="ESJ8" s="110"/>
      <c r="ESK8" s="110"/>
      <c r="ESL8" s="110"/>
      <c r="ESM8" s="110"/>
      <c r="ESN8" s="110"/>
      <c r="ESO8" s="110"/>
      <c r="ESP8" s="110"/>
      <c r="ESQ8" s="110"/>
      <c r="ESR8" s="110"/>
      <c r="ESS8" s="110"/>
      <c r="EST8" s="110"/>
      <c r="ESU8" s="110"/>
      <c r="ESV8" s="110"/>
      <c r="ESW8" s="110"/>
      <c r="ESX8" s="110"/>
      <c r="ESY8" s="110"/>
      <c r="ESZ8" s="110"/>
      <c r="ETA8" s="110"/>
      <c r="ETB8" s="110"/>
      <c r="ETC8" s="110"/>
      <c r="ETD8" s="110"/>
      <c r="ETE8" s="110"/>
      <c r="ETF8" s="110"/>
      <c r="ETG8" s="110"/>
      <c r="ETH8" s="110"/>
      <c r="ETI8" s="110"/>
      <c r="ETJ8" s="110"/>
      <c r="ETK8" s="110"/>
      <c r="ETL8" s="110"/>
      <c r="ETM8" s="110"/>
      <c r="ETN8" s="110"/>
      <c r="ETO8" s="110"/>
      <c r="ETP8" s="110"/>
      <c r="ETQ8" s="110"/>
      <c r="ETR8" s="110"/>
      <c r="ETS8" s="110"/>
      <c r="ETT8" s="110"/>
      <c r="ETU8" s="110"/>
      <c r="ETV8" s="110"/>
      <c r="ETW8" s="110"/>
      <c r="ETX8" s="110"/>
      <c r="ETY8" s="110"/>
      <c r="ETZ8" s="110"/>
      <c r="EUA8" s="110"/>
      <c r="EUB8" s="110"/>
      <c r="EUC8" s="110"/>
      <c r="EUD8" s="110"/>
      <c r="EUE8" s="110"/>
      <c r="EUF8" s="110"/>
      <c r="EUG8" s="110"/>
      <c r="EUH8" s="110"/>
      <c r="EUI8" s="110"/>
      <c r="EUJ8" s="110"/>
      <c r="EUK8" s="110"/>
      <c r="EUL8" s="110"/>
      <c r="EUM8" s="110"/>
      <c r="EUN8" s="110"/>
      <c r="EUO8" s="110"/>
      <c r="EUP8" s="110"/>
      <c r="EUQ8" s="110"/>
      <c r="EUR8" s="110"/>
      <c r="EUS8" s="110"/>
      <c r="EUT8" s="110"/>
      <c r="EUU8" s="110"/>
      <c r="EUV8" s="110"/>
      <c r="EUW8" s="110"/>
      <c r="EUX8" s="110"/>
      <c r="EUY8" s="110"/>
      <c r="EUZ8" s="110"/>
      <c r="EVA8" s="110"/>
      <c r="EVB8" s="110"/>
      <c r="EVC8" s="110"/>
      <c r="EVD8" s="110"/>
      <c r="EVE8" s="110"/>
      <c r="EVF8" s="110"/>
      <c r="EVG8" s="110"/>
      <c r="EVH8" s="110"/>
      <c r="EVI8" s="110"/>
      <c r="EVJ8" s="110"/>
      <c r="EVK8" s="110"/>
      <c r="EVL8" s="110"/>
      <c r="EVM8" s="110"/>
      <c r="EVN8" s="110"/>
      <c r="EVO8" s="110"/>
      <c r="EVP8" s="110"/>
      <c r="EVQ8" s="110"/>
      <c r="EVR8" s="110"/>
      <c r="EVS8" s="110"/>
      <c r="EVT8" s="110"/>
      <c r="EVU8" s="110"/>
      <c r="EVV8" s="110"/>
      <c r="EVW8" s="110"/>
      <c r="EVX8" s="110"/>
      <c r="EVY8" s="110"/>
      <c r="EVZ8" s="110"/>
      <c r="EWA8" s="110"/>
      <c r="EWB8" s="110"/>
      <c r="EWC8" s="110"/>
      <c r="EWD8" s="110"/>
      <c r="EWE8" s="110"/>
      <c r="EWF8" s="110"/>
      <c r="EWG8" s="110"/>
      <c r="EWH8" s="110"/>
      <c r="EWI8" s="110"/>
      <c r="EWJ8" s="110"/>
      <c r="EWK8" s="110"/>
      <c r="EWL8" s="110"/>
      <c r="EWM8" s="110"/>
      <c r="EWN8" s="110"/>
      <c r="EWO8" s="110"/>
      <c r="EWP8" s="110"/>
      <c r="EWQ8" s="110"/>
      <c r="EWR8" s="110"/>
      <c r="EWS8" s="110"/>
      <c r="EWT8" s="110"/>
      <c r="EWU8" s="110"/>
      <c r="EWV8" s="110"/>
      <c r="EWW8" s="110"/>
      <c r="EWX8" s="110"/>
      <c r="EWY8" s="110"/>
      <c r="EWZ8" s="110"/>
      <c r="EXA8" s="110"/>
      <c r="EXB8" s="110"/>
      <c r="EXC8" s="110"/>
      <c r="EXD8" s="110"/>
      <c r="EXE8" s="110"/>
      <c r="EXF8" s="110"/>
      <c r="EXG8" s="110"/>
      <c r="EXH8" s="110"/>
      <c r="EXI8" s="110"/>
      <c r="EXJ8" s="110"/>
      <c r="EXK8" s="110"/>
      <c r="EXL8" s="110"/>
      <c r="EXM8" s="110"/>
      <c r="EXN8" s="110"/>
      <c r="EXO8" s="110"/>
      <c r="EXP8" s="110"/>
      <c r="EXQ8" s="110"/>
      <c r="EXR8" s="110"/>
      <c r="EXS8" s="110"/>
      <c r="EXT8" s="110"/>
      <c r="EXU8" s="110"/>
      <c r="EXV8" s="110"/>
      <c r="EXW8" s="110"/>
      <c r="EXX8" s="110"/>
      <c r="EXY8" s="110"/>
      <c r="EXZ8" s="110"/>
      <c r="EYA8" s="110"/>
      <c r="EYB8" s="110"/>
      <c r="EYC8" s="110"/>
      <c r="EYD8" s="110"/>
      <c r="EYE8" s="110"/>
      <c r="EYF8" s="110"/>
      <c r="EYG8" s="110"/>
      <c r="EYH8" s="110"/>
      <c r="EYI8" s="110"/>
      <c r="EYJ8" s="110"/>
      <c r="EYK8" s="110"/>
      <c r="EYL8" s="110"/>
      <c r="EYM8" s="110"/>
      <c r="EYN8" s="110"/>
      <c r="EYO8" s="110"/>
      <c r="EYP8" s="110"/>
      <c r="EYQ8" s="110"/>
      <c r="EYR8" s="110"/>
      <c r="EYS8" s="110"/>
      <c r="EYT8" s="110"/>
      <c r="EYU8" s="110"/>
      <c r="EYV8" s="110"/>
      <c r="EYW8" s="110"/>
      <c r="EYX8" s="110"/>
      <c r="EYY8" s="110"/>
      <c r="EYZ8" s="110"/>
      <c r="EZA8" s="110"/>
      <c r="EZB8" s="110"/>
      <c r="EZC8" s="110"/>
      <c r="EZD8" s="110"/>
      <c r="EZE8" s="110"/>
      <c r="EZF8" s="110"/>
      <c r="EZG8" s="110"/>
      <c r="EZH8" s="110"/>
      <c r="EZI8" s="110"/>
      <c r="EZJ8" s="110"/>
      <c r="EZK8" s="110"/>
      <c r="EZL8" s="110"/>
      <c r="EZM8" s="110"/>
      <c r="EZN8" s="110"/>
      <c r="EZO8" s="110"/>
      <c r="EZP8" s="110"/>
      <c r="EZQ8" s="110"/>
      <c r="EZR8" s="110"/>
      <c r="EZS8" s="110"/>
      <c r="EZT8" s="110"/>
      <c r="EZU8" s="110"/>
      <c r="EZV8" s="110"/>
      <c r="EZW8" s="110"/>
      <c r="EZX8" s="110"/>
      <c r="EZY8" s="110"/>
      <c r="EZZ8" s="110"/>
      <c r="FAA8" s="110"/>
      <c r="FAB8" s="110"/>
      <c r="FAC8" s="110"/>
      <c r="FAD8" s="110"/>
      <c r="FAE8" s="110"/>
      <c r="FAF8" s="110"/>
      <c r="FAG8" s="110"/>
      <c r="FAH8" s="110"/>
      <c r="FAI8" s="110"/>
      <c r="FAJ8" s="110"/>
      <c r="FAK8" s="110"/>
      <c r="FAL8" s="110"/>
      <c r="FAM8" s="110"/>
      <c r="FAN8" s="110"/>
      <c r="FAO8" s="110"/>
      <c r="FAP8" s="110"/>
      <c r="FAQ8" s="110"/>
      <c r="FAR8" s="110"/>
      <c r="FAS8" s="110"/>
      <c r="FAT8" s="110"/>
      <c r="FAU8" s="110"/>
      <c r="FAV8" s="110"/>
      <c r="FAW8" s="110"/>
      <c r="FAX8" s="110"/>
      <c r="FAY8" s="110"/>
      <c r="FAZ8" s="110"/>
      <c r="FBA8" s="110"/>
      <c r="FBB8" s="110"/>
      <c r="FBC8" s="110"/>
      <c r="FBD8" s="110"/>
      <c r="FBE8" s="110"/>
      <c r="FBF8" s="110"/>
      <c r="FBG8" s="110"/>
      <c r="FBH8" s="110"/>
      <c r="FBI8" s="110"/>
      <c r="FBJ8" s="110"/>
      <c r="FBK8" s="110"/>
      <c r="FBL8" s="110"/>
      <c r="FBM8" s="110"/>
      <c r="FBN8" s="110"/>
      <c r="FBO8" s="110"/>
      <c r="FBP8" s="110"/>
      <c r="FBQ8" s="110"/>
      <c r="FBR8" s="110"/>
      <c r="FBS8" s="110"/>
      <c r="FBT8" s="110"/>
      <c r="FBU8" s="110"/>
      <c r="FBV8" s="110"/>
      <c r="FBW8" s="110"/>
      <c r="FBX8" s="110"/>
      <c r="FBY8" s="110"/>
      <c r="FBZ8" s="110"/>
      <c r="FCA8" s="110"/>
      <c r="FCB8" s="110"/>
      <c r="FCC8" s="110"/>
      <c r="FCD8" s="110"/>
      <c r="FCE8" s="110"/>
      <c r="FCF8" s="110"/>
      <c r="FCG8" s="110"/>
      <c r="FCH8" s="110"/>
      <c r="FCI8" s="110"/>
      <c r="FCJ8" s="110"/>
      <c r="FCK8" s="110"/>
      <c r="FCL8" s="110"/>
      <c r="FCM8" s="110"/>
      <c r="FCN8" s="110"/>
      <c r="FCO8" s="110"/>
      <c r="FCP8" s="110"/>
      <c r="FCQ8" s="110"/>
      <c r="FCR8" s="110"/>
      <c r="FCS8" s="110"/>
      <c r="FCT8" s="110"/>
      <c r="FCU8" s="110"/>
      <c r="FCV8" s="110"/>
      <c r="FCW8" s="110"/>
      <c r="FCX8" s="110"/>
      <c r="FCY8" s="110"/>
      <c r="FCZ8" s="110"/>
      <c r="FDA8" s="110"/>
      <c r="FDB8" s="110"/>
      <c r="FDC8" s="110"/>
      <c r="FDD8" s="110"/>
      <c r="FDE8" s="110"/>
      <c r="FDF8" s="110"/>
      <c r="FDG8" s="110"/>
      <c r="FDH8" s="110"/>
      <c r="FDI8" s="110"/>
      <c r="FDJ8" s="110"/>
      <c r="FDK8" s="110"/>
      <c r="FDL8" s="110"/>
      <c r="FDM8" s="110"/>
      <c r="FDN8" s="110"/>
      <c r="FDO8" s="110"/>
      <c r="FDP8" s="110"/>
      <c r="FDQ8" s="110"/>
      <c r="FDR8" s="110"/>
      <c r="FDS8" s="110"/>
      <c r="FDT8" s="110"/>
      <c r="FDU8" s="110"/>
      <c r="FDV8" s="110"/>
      <c r="FDW8" s="110"/>
      <c r="FDX8" s="110"/>
      <c r="FDY8" s="110"/>
      <c r="FDZ8" s="110"/>
      <c r="FEA8" s="110"/>
      <c r="FEB8" s="110"/>
      <c r="FEC8" s="110"/>
      <c r="FED8" s="110"/>
      <c r="FEE8" s="110"/>
      <c r="FEF8" s="110"/>
      <c r="FEG8" s="110"/>
      <c r="FEH8" s="110"/>
      <c r="FEI8" s="110"/>
      <c r="FEJ8" s="110"/>
      <c r="FEK8" s="110"/>
      <c r="FEL8" s="110"/>
      <c r="FEM8" s="110"/>
      <c r="FEN8" s="110"/>
      <c r="FEO8" s="110"/>
      <c r="FEP8" s="110"/>
      <c r="FEQ8" s="110"/>
      <c r="FER8" s="110"/>
      <c r="FES8" s="110"/>
      <c r="FET8" s="110"/>
      <c r="FEU8" s="110"/>
      <c r="FEV8" s="110"/>
      <c r="FEW8" s="110"/>
      <c r="FEX8" s="110"/>
      <c r="FEY8" s="110"/>
      <c r="FEZ8" s="110"/>
      <c r="FFA8" s="110"/>
      <c r="FFB8" s="110"/>
      <c r="FFC8" s="110"/>
      <c r="FFD8" s="110"/>
      <c r="FFE8" s="110"/>
      <c r="FFF8" s="110"/>
      <c r="FFG8" s="110"/>
      <c r="FFH8" s="110"/>
      <c r="FFI8" s="110"/>
      <c r="FFJ8" s="110"/>
      <c r="FFK8" s="110"/>
      <c r="FFL8" s="110"/>
      <c r="FFM8" s="110"/>
      <c r="FFN8" s="110"/>
      <c r="FFO8" s="110"/>
      <c r="FFP8" s="110"/>
      <c r="FFQ8" s="110"/>
      <c r="FFR8" s="110"/>
      <c r="FFS8" s="110"/>
      <c r="FFT8" s="110"/>
      <c r="FFU8" s="110"/>
      <c r="FFV8" s="110"/>
      <c r="FFW8" s="110"/>
      <c r="FFX8" s="110"/>
      <c r="FFY8" s="110"/>
      <c r="FFZ8" s="110"/>
      <c r="FGA8" s="110"/>
      <c r="FGB8" s="110"/>
      <c r="FGC8" s="110"/>
      <c r="FGD8" s="110"/>
      <c r="FGE8" s="110"/>
      <c r="FGF8" s="110"/>
      <c r="FGG8" s="110"/>
      <c r="FGH8" s="110"/>
      <c r="FGI8" s="110"/>
      <c r="FGJ8" s="110"/>
      <c r="FGK8" s="110"/>
      <c r="FGL8" s="110"/>
      <c r="FGM8" s="110"/>
      <c r="FGN8" s="110"/>
      <c r="FGO8" s="110"/>
      <c r="FGP8" s="110"/>
      <c r="FGQ8" s="110"/>
      <c r="FGR8" s="110"/>
      <c r="FGS8" s="110"/>
      <c r="FGT8" s="110"/>
      <c r="FGU8" s="110"/>
      <c r="FGV8" s="110"/>
      <c r="FGW8" s="110"/>
      <c r="FGX8" s="110"/>
      <c r="FGY8" s="110"/>
      <c r="FGZ8" s="110"/>
      <c r="FHA8" s="110"/>
      <c r="FHB8" s="110"/>
      <c r="FHC8" s="110"/>
      <c r="FHD8" s="110"/>
      <c r="FHE8" s="110"/>
      <c r="FHF8" s="110"/>
      <c r="FHG8" s="110"/>
      <c r="FHH8" s="110"/>
      <c r="FHI8" s="110"/>
      <c r="FHJ8" s="110"/>
      <c r="FHK8" s="110"/>
      <c r="FHL8" s="110"/>
      <c r="FHM8" s="110"/>
      <c r="FHN8" s="110"/>
      <c r="FHO8" s="110"/>
      <c r="FHP8" s="110"/>
      <c r="FHQ8" s="110"/>
      <c r="FHR8" s="110"/>
      <c r="FHS8" s="110"/>
      <c r="FHT8" s="110"/>
      <c r="FHU8" s="110"/>
      <c r="FHV8" s="110"/>
      <c r="FHW8" s="110"/>
      <c r="FHX8" s="110"/>
      <c r="FHY8" s="110"/>
      <c r="FHZ8" s="110"/>
      <c r="FIA8" s="110"/>
      <c r="FIB8" s="110"/>
      <c r="FIC8" s="110"/>
      <c r="FID8" s="110"/>
      <c r="FIE8" s="110"/>
      <c r="FIF8" s="110"/>
      <c r="FIG8" s="110"/>
      <c r="FIH8" s="110"/>
      <c r="FII8" s="110"/>
      <c r="FIJ8" s="110"/>
      <c r="FIK8" s="110"/>
      <c r="FIL8" s="110"/>
      <c r="FIM8" s="110"/>
      <c r="FIN8" s="110"/>
      <c r="FIO8" s="110"/>
      <c r="FIP8" s="110"/>
      <c r="FIQ8" s="110"/>
      <c r="FIR8" s="110"/>
      <c r="FIS8" s="110"/>
      <c r="FIT8" s="110"/>
      <c r="FIU8" s="110"/>
      <c r="FIV8" s="110"/>
      <c r="FIW8" s="110"/>
      <c r="FIX8" s="110"/>
      <c r="FIY8" s="110"/>
      <c r="FIZ8" s="110"/>
      <c r="FJA8" s="110"/>
      <c r="FJB8" s="110"/>
      <c r="FJC8" s="110"/>
      <c r="FJD8" s="110"/>
      <c r="FJE8" s="110"/>
      <c r="FJF8" s="110"/>
      <c r="FJG8" s="110"/>
      <c r="FJH8" s="110"/>
      <c r="FJI8" s="110"/>
      <c r="FJJ8" s="110"/>
      <c r="FJK8" s="110"/>
      <c r="FJL8" s="110"/>
      <c r="FJM8" s="110"/>
      <c r="FJN8" s="110"/>
      <c r="FJO8" s="110"/>
      <c r="FJP8" s="110"/>
      <c r="FJQ8" s="110"/>
      <c r="FJR8" s="110"/>
      <c r="FJS8" s="110"/>
      <c r="FJT8" s="110"/>
      <c r="FJU8" s="110"/>
      <c r="FJV8" s="110"/>
      <c r="FJW8" s="110"/>
      <c r="FJX8" s="110"/>
      <c r="FJY8" s="110"/>
      <c r="FJZ8" s="110"/>
      <c r="FKA8" s="110"/>
      <c r="FKB8" s="110"/>
      <c r="FKC8" s="110"/>
      <c r="FKD8" s="110"/>
      <c r="FKE8" s="110"/>
      <c r="FKF8" s="110"/>
      <c r="FKG8" s="110"/>
      <c r="FKH8" s="110"/>
      <c r="FKI8" s="110"/>
      <c r="FKJ8" s="110"/>
      <c r="FKK8" s="110"/>
      <c r="FKL8" s="110"/>
      <c r="FKM8" s="110"/>
      <c r="FKN8" s="110"/>
      <c r="FKO8" s="110"/>
      <c r="FKP8" s="110"/>
      <c r="FKQ8" s="110"/>
      <c r="FKR8" s="110"/>
      <c r="FKS8" s="110"/>
      <c r="FKT8" s="110"/>
      <c r="FKU8" s="110"/>
      <c r="FKV8" s="110"/>
      <c r="FKW8" s="110"/>
      <c r="FKX8" s="110"/>
      <c r="FKY8" s="110"/>
      <c r="FKZ8" s="110"/>
      <c r="FLA8" s="110"/>
      <c r="FLB8" s="110"/>
      <c r="FLC8" s="110"/>
      <c r="FLD8" s="110"/>
      <c r="FLE8" s="110"/>
      <c r="FLF8" s="110"/>
      <c r="FLG8" s="110"/>
      <c r="FLH8" s="110"/>
      <c r="FLI8" s="110"/>
      <c r="FLJ8" s="110"/>
      <c r="FLK8" s="110"/>
      <c r="FLL8" s="110"/>
      <c r="FLM8" s="110"/>
      <c r="FLN8" s="110"/>
      <c r="FLO8" s="110"/>
      <c r="FLP8" s="110"/>
      <c r="FLQ8" s="110"/>
      <c r="FLR8" s="110"/>
      <c r="FLS8" s="110"/>
      <c r="FLT8" s="110"/>
      <c r="FLU8" s="110"/>
      <c r="FLV8" s="110"/>
      <c r="FLW8" s="110"/>
      <c r="FLX8" s="110"/>
      <c r="FLY8" s="110"/>
      <c r="FLZ8" s="110"/>
      <c r="FMA8" s="110"/>
      <c r="FMB8" s="110"/>
      <c r="FMC8" s="110"/>
      <c r="FMD8" s="110"/>
      <c r="FME8" s="110"/>
      <c r="FMF8" s="110"/>
      <c r="FMG8" s="110"/>
      <c r="FMH8" s="110"/>
      <c r="FMI8" s="110"/>
      <c r="FMJ8" s="110"/>
      <c r="FMK8" s="110"/>
      <c r="FML8" s="110"/>
      <c r="FMM8" s="110"/>
      <c r="FMN8" s="110"/>
      <c r="FMO8" s="110"/>
      <c r="FMP8" s="110"/>
      <c r="FMQ8" s="110"/>
      <c r="FMR8" s="110"/>
      <c r="FMS8" s="110"/>
      <c r="FMT8" s="110"/>
      <c r="FMU8" s="110"/>
      <c r="FMV8" s="110"/>
      <c r="FMW8" s="110"/>
      <c r="FMX8" s="110"/>
      <c r="FMY8" s="110"/>
      <c r="FMZ8" s="110"/>
      <c r="FNA8" s="110"/>
      <c r="FNB8" s="110"/>
      <c r="FNC8" s="110"/>
      <c r="FND8" s="110"/>
      <c r="FNE8" s="110"/>
      <c r="FNF8" s="110"/>
      <c r="FNG8" s="110"/>
      <c r="FNH8" s="110"/>
      <c r="FNI8" s="110"/>
      <c r="FNJ8" s="110"/>
      <c r="FNK8" s="110"/>
      <c r="FNL8" s="110"/>
      <c r="FNM8" s="110"/>
      <c r="FNN8" s="110"/>
      <c r="FNO8" s="110"/>
      <c r="FNP8" s="110"/>
      <c r="FNQ8" s="110"/>
      <c r="FNR8" s="110"/>
      <c r="FNS8" s="110"/>
      <c r="FNT8" s="110"/>
      <c r="FNU8" s="110"/>
      <c r="FNV8" s="110"/>
      <c r="FNW8" s="110"/>
      <c r="FNX8" s="110"/>
      <c r="FNY8" s="110"/>
      <c r="FNZ8" s="110"/>
      <c r="FOA8" s="110"/>
      <c r="FOB8" s="110"/>
      <c r="FOC8" s="110"/>
      <c r="FOD8" s="110"/>
      <c r="FOE8" s="110"/>
      <c r="FOF8" s="110"/>
      <c r="FOG8" s="110"/>
      <c r="FOH8" s="110"/>
      <c r="FOI8" s="110"/>
      <c r="FOJ8" s="110"/>
      <c r="FOK8" s="110"/>
      <c r="FOL8" s="110"/>
      <c r="FOM8" s="110"/>
      <c r="FON8" s="110"/>
      <c r="FOO8" s="110"/>
      <c r="FOP8" s="110"/>
      <c r="FOQ8" s="110"/>
      <c r="FOR8" s="110"/>
      <c r="FOS8" s="110"/>
      <c r="FOT8" s="110"/>
      <c r="FOU8" s="110"/>
      <c r="FOV8" s="110"/>
      <c r="FOW8" s="110"/>
      <c r="FOX8" s="110"/>
      <c r="FOY8" s="110"/>
      <c r="FOZ8" s="110"/>
      <c r="FPA8" s="110"/>
      <c r="FPB8" s="110"/>
      <c r="FPC8" s="110"/>
      <c r="FPD8" s="110"/>
      <c r="FPE8" s="110"/>
      <c r="FPF8" s="110"/>
      <c r="FPG8" s="110"/>
      <c r="FPH8" s="110"/>
      <c r="FPI8" s="110"/>
      <c r="FPJ8" s="110"/>
      <c r="FPK8" s="110"/>
      <c r="FPL8" s="110"/>
      <c r="FPM8" s="110"/>
      <c r="FPN8" s="110"/>
      <c r="FPO8" s="110"/>
      <c r="FPP8" s="110"/>
      <c r="FPQ8" s="110"/>
      <c r="FPR8" s="110"/>
      <c r="FPS8" s="110"/>
      <c r="FPT8" s="110"/>
      <c r="FPU8" s="110"/>
      <c r="FPV8" s="110"/>
      <c r="FPW8" s="110"/>
      <c r="FPX8" s="110"/>
      <c r="FPY8" s="110"/>
      <c r="FPZ8" s="110"/>
      <c r="FQA8" s="110"/>
      <c r="FQB8" s="110"/>
      <c r="FQC8" s="110"/>
      <c r="FQD8" s="110"/>
      <c r="FQE8" s="110"/>
      <c r="FQF8" s="110"/>
      <c r="FQG8" s="110"/>
      <c r="FQH8" s="110"/>
      <c r="FQI8" s="110"/>
      <c r="FQJ8" s="110"/>
      <c r="FQK8" s="110"/>
      <c r="FQL8" s="110"/>
      <c r="FQM8" s="110"/>
      <c r="FQN8" s="110"/>
      <c r="FQO8" s="110"/>
      <c r="FQP8" s="110"/>
      <c r="FQQ8" s="110"/>
      <c r="FQR8" s="110"/>
      <c r="FQS8" s="110"/>
      <c r="FQT8" s="110"/>
      <c r="FQU8" s="110"/>
      <c r="FQV8" s="110"/>
      <c r="FQW8" s="110"/>
      <c r="FQX8" s="110"/>
      <c r="FQY8" s="110"/>
      <c r="FQZ8" s="110"/>
      <c r="FRA8" s="110"/>
      <c r="FRB8" s="110"/>
      <c r="FRC8" s="110"/>
      <c r="FRD8" s="110"/>
      <c r="FRE8" s="110"/>
      <c r="FRF8" s="110"/>
      <c r="FRG8" s="110"/>
      <c r="FRH8" s="110"/>
      <c r="FRI8" s="110"/>
      <c r="FRJ8" s="110"/>
      <c r="FRK8" s="110"/>
      <c r="FRL8" s="110"/>
      <c r="FRM8" s="110"/>
      <c r="FRN8" s="110"/>
      <c r="FRO8" s="110"/>
      <c r="FRP8" s="110"/>
      <c r="FRQ8" s="110"/>
      <c r="FRR8" s="110"/>
      <c r="FRS8" s="110"/>
      <c r="FRT8" s="110"/>
      <c r="FRU8" s="110"/>
      <c r="FRV8" s="110"/>
      <c r="FRW8" s="110"/>
      <c r="FRX8" s="110"/>
      <c r="FRY8" s="110"/>
      <c r="FRZ8" s="110"/>
      <c r="FSA8" s="110"/>
      <c r="FSB8" s="110"/>
      <c r="FSC8" s="110"/>
      <c r="FSD8" s="110"/>
      <c r="FSE8" s="110"/>
      <c r="FSF8" s="110"/>
      <c r="FSG8" s="110"/>
      <c r="FSH8" s="110"/>
      <c r="FSI8" s="110"/>
      <c r="FSJ8" s="110"/>
      <c r="FSK8" s="110"/>
      <c r="FSL8" s="110"/>
      <c r="FSM8" s="110"/>
      <c r="FSN8" s="110"/>
      <c r="FSO8" s="110"/>
      <c r="FSP8" s="110"/>
      <c r="FSQ8" s="110"/>
      <c r="FSR8" s="110"/>
      <c r="FSS8" s="110"/>
      <c r="FST8" s="110"/>
      <c r="FSU8" s="110"/>
      <c r="FSV8" s="110"/>
      <c r="FSW8" s="110"/>
      <c r="FSX8" s="110"/>
      <c r="FSY8" s="110"/>
      <c r="FSZ8" s="110"/>
      <c r="FTA8" s="110"/>
      <c r="FTB8" s="110"/>
      <c r="FTC8" s="110"/>
      <c r="FTD8" s="110"/>
      <c r="FTE8" s="110"/>
      <c r="FTF8" s="110"/>
      <c r="FTG8" s="110"/>
      <c r="FTH8" s="110"/>
      <c r="FTI8" s="110"/>
      <c r="FTJ8" s="110"/>
      <c r="FTK8" s="110"/>
      <c r="FTL8" s="110"/>
      <c r="FTM8" s="110"/>
      <c r="FTN8" s="110"/>
      <c r="FTO8" s="110"/>
      <c r="FTP8" s="110"/>
      <c r="FTQ8" s="110"/>
      <c r="FTR8" s="110"/>
      <c r="FTS8" s="110"/>
      <c r="FTT8" s="110"/>
      <c r="FTU8" s="110"/>
      <c r="FTV8" s="110"/>
      <c r="FTW8" s="110"/>
      <c r="FTX8" s="110"/>
      <c r="FTY8" s="110"/>
      <c r="FTZ8" s="110"/>
      <c r="FUA8" s="110"/>
      <c r="FUB8" s="110"/>
      <c r="FUC8" s="110"/>
      <c r="FUD8" s="110"/>
      <c r="FUE8" s="110"/>
      <c r="FUF8" s="110"/>
      <c r="FUG8" s="110"/>
      <c r="FUH8" s="110"/>
      <c r="FUI8" s="110"/>
      <c r="FUJ8" s="110"/>
      <c r="FUK8" s="110"/>
      <c r="FUL8" s="110"/>
      <c r="FUM8" s="110"/>
      <c r="FUN8" s="110"/>
      <c r="FUO8" s="110"/>
      <c r="FUP8" s="110"/>
      <c r="FUQ8" s="110"/>
      <c r="FUR8" s="110"/>
      <c r="FUS8" s="110"/>
      <c r="FUT8" s="110"/>
      <c r="FUU8" s="110"/>
      <c r="FUV8" s="110"/>
      <c r="FUW8" s="110"/>
      <c r="FUX8" s="110"/>
      <c r="FUY8" s="110"/>
      <c r="FUZ8" s="110"/>
      <c r="FVA8" s="110"/>
      <c r="FVB8" s="110"/>
      <c r="FVC8" s="110"/>
      <c r="FVD8" s="110"/>
      <c r="FVE8" s="110"/>
      <c r="FVF8" s="110"/>
      <c r="FVG8" s="110"/>
      <c r="FVH8" s="110"/>
      <c r="FVI8" s="110"/>
      <c r="FVJ8" s="110"/>
      <c r="FVK8" s="110"/>
      <c r="FVL8" s="110"/>
      <c r="FVM8" s="110"/>
      <c r="FVN8" s="110"/>
      <c r="FVO8" s="110"/>
      <c r="FVP8" s="110"/>
      <c r="FVQ8" s="110"/>
      <c r="FVR8" s="110"/>
      <c r="FVS8" s="110"/>
      <c r="FVT8" s="110"/>
      <c r="FVU8" s="110"/>
      <c r="FVV8" s="110"/>
      <c r="FVW8" s="110"/>
      <c r="FVX8" s="110"/>
      <c r="FVY8" s="110"/>
      <c r="FVZ8" s="110"/>
      <c r="FWA8" s="110"/>
      <c r="FWB8" s="110"/>
      <c r="FWC8" s="110"/>
      <c r="FWD8" s="110"/>
      <c r="FWE8" s="110"/>
      <c r="FWF8" s="110"/>
      <c r="FWG8" s="110"/>
      <c r="FWH8" s="110"/>
      <c r="FWI8" s="110"/>
      <c r="FWJ8" s="110"/>
      <c r="FWK8" s="110"/>
      <c r="FWL8" s="110"/>
      <c r="FWM8" s="110"/>
      <c r="FWN8" s="110"/>
      <c r="FWO8" s="110"/>
      <c r="FWP8" s="110"/>
      <c r="FWQ8" s="110"/>
      <c r="FWR8" s="110"/>
      <c r="FWS8" s="110"/>
      <c r="FWT8" s="110"/>
      <c r="FWU8" s="110"/>
      <c r="FWV8" s="110"/>
      <c r="FWW8" s="110"/>
      <c r="FWX8" s="110"/>
      <c r="FWY8" s="110"/>
      <c r="FWZ8" s="110"/>
      <c r="FXA8" s="110"/>
      <c r="FXB8" s="110"/>
      <c r="FXC8" s="110"/>
      <c r="FXD8" s="110"/>
      <c r="FXE8" s="110"/>
      <c r="FXF8" s="110"/>
      <c r="FXG8" s="110"/>
      <c r="FXH8" s="110"/>
      <c r="FXI8" s="110"/>
      <c r="FXJ8" s="110"/>
      <c r="FXK8" s="110"/>
      <c r="FXL8" s="110"/>
      <c r="FXM8" s="110"/>
      <c r="FXN8" s="110"/>
      <c r="FXO8" s="110"/>
      <c r="FXP8" s="110"/>
      <c r="FXQ8" s="110"/>
      <c r="FXR8" s="110"/>
      <c r="FXS8" s="110"/>
      <c r="FXT8" s="110"/>
      <c r="FXU8" s="110"/>
      <c r="FXV8" s="110"/>
      <c r="FXW8" s="110"/>
      <c r="FXX8" s="110"/>
      <c r="FXY8" s="110"/>
      <c r="FXZ8" s="110"/>
      <c r="FYA8" s="110"/>
      <c r="FYB8" s="110"/>
      <c r="FYC8" s="110"/>
      <c r="FYD8" s="110"/>
      <c r="FYE8" s="110"/>
      <c r="FYF8" s="110"/>
      <c r="FYG8" s="110"/>
      <c r="FYH8" s="110"/>
      <c r="FYI8" s="110"/>
      <c r="FYJ8" s="110"/>
      <c r="FYK8" s="110"/>
      <c r="FYL8" s="110"/>
      <c r="FYM8" s="110"/>
      <c r="FYN8" s="110"/>
      <c r="FYO8" s="110"/>
      <c r="FYP8" s="110"/>
      <c r="FYQ8" s="110"/>
      <c r="FYR8" s="110"/>
      <c r="FYS8" s="110"/>
      <c r="FYT8" s="110"/>
      <c r="FYU8" s="110"/>
      <c r="FYV8" s="110"/>
      <c r="FYW8" s="110"/>
      <c r="FYX8" s="110"/>
      <c r="FYY8" s="110"/>
      <c r="FYZ8" s="110"/>
      <c r="FZA8" s="110"/>
      <c r="FZB8" s="110"/>
      <c r="FZC8" s="110"/>
      <c r="FZD8" s="110"/>
      <c r="FZE8" s="110"/>
      <c r="FZF8" s="110"/>
      <c r="FZG8" s="110"/>
      <c r="FZH8" s="110"/>
      <c r="FZI8" s="110"/>
      <c r="FZJ8" s="110"/>
      <c r="FZK8" s="110"/>
      <c r="FZL8" s="110"/>
      <c r="FZM8" s="110"/>
      <c r="FZN8" s="110"/>
      <c r="FZO8" s="110"/>
      <c r="FZP8" s="110"/>
      <c r="FZQ8" s="110"/>
      <c r="FZR8" s="110"/>
      <c r="FZS8" s="110"/>
      <c r="FZT8" s="110"/>
      <c r="FZU8" s="110"/>
      <c r="FZV8" s="110"/>
      <c r="FZW8" s="110"/>
      <c r="FZX8" s="110"/>
      <c r="FZY8" s="110"/>
      <c r="FZZ8" s="110"/>
      <c r="GAA8" s="110"/>
      <c r="GAB8" s="110"/>
      <c r="GAC8" s="110"/>
      <c r="GAD8" s="110"/>
      <c r="GAE8" s="110"/>
      <c r="GAF8" s="110"/>
      <c r="GAG8" s="110"/>
      <c r="GAH8" s="110"/>
      <c r="GAI8" s="110"/>
      <c r="GAJ8" s="110"/>
      <c r="GAK8" s="110"/>
      <c r="GAL8" s="110"/>
      <c r="GAM8" s="110"/>
      <c r="GAN8" s="110"/>
      <c r="GAO8" s="110"/>
      <c r="GAP8" s="110"/>
      <c r="GAQ8" s="110"/>
      <c r="GAR8" s="110"/>
      <c r="GAS8" s="110"/>
      <c r="GAT8" s="110"/>
      <c r="GAU8" s="110"/>
      <c r="GAV8" s="110"/>
      <c r="GAW8" s="110"/>
      <c r="GAX8" s="110"/>
      <c r="GAY8" s="110"/>
      <c r="GAZ8" s="110"/>
      <c r="GBA8" s="110"/>
      <c r="GBB8" s="110"/>
      <c r="GBC8" s="110"/>
      <c r="GBD8" s="110"/>
      <c r="GBE8" s="110"/>
      <c r="GBF8" s="110"/>
      <c r="GBG8" s="110"/>
      <c r="GBH8" s="110"/>
      <c r="GBI8" s="110"/>
      <c r="GBJ8" s="110"/>
      <c r="GBK8" s="110"/>
      <c r="GBL8" s="110"/>
      <c r="GBM8" s="110"/>
      <c r="GBN8" s="110"/>
      <c r="GBO8" s="110"/>
      <c r="GBP8" s="110"/>
      <c r="GBQ8" s="110"/>
      <c r="GBR8" s="110"/>
      <c r="GBS8" s="110"/>
      <c r="GBT8" s="110"/>
      <c r="GBU8" s="110"/>
      <c r="GBV8" s="110"/>
      <c r="GBW8" s="110"/>
      <c r="GBX8" s="110"/>
      <c r="GBY8" s="110"/>
      <c r="GBZ8" s="110"/>
      <c r="GCA8" s="110"/>
      <c r="GCB8" s="110"/>
      <c r="GCC8" s="110"/>
      <c r="GCD8" s="110"/>
      <c r="GCE8" s="110"/>
      <c r="GCF8" s="110"/>
      <c r="GCG8" s="110"/>
      <c r="GCH8" s="110"/>
      <c r="GCI8" s="110"/>
      <c r="GCJ8" s="110"/>
      <c r="GCK8" s="110"/>
      <c r="GCL8" s="110"/>
      <c r="GCM8" s="110"/>
      <c r="GCN8" s="110"/>
      <c r="GCO8" s="110"/>
      <c r="GCP8" s="110"/>
      <c r="GCQ8" s="110"/>
      <c r="GCR8" s="110"/>
      <c r="GCS8" s="110"/>
      <c r="GCT8" s="110"/>
      <c r="GCU8" s="110"/>
      <c r="GCV8" s="110"/>
      <c r="GCW8" s="110"/>
      <c r="GCX8" s="110"/>
      <c r="GCY8" s="110"/>
      <c r="GCZ8" s="110"/>
      <c r="GDA8" s="110"/>
      <c r="GDB8" s="110"/>
      <c r="GDC8" s="110"/>
      <c r="GDD8" s="110"/>
      <c r="GDE8" s="110"/>
      <c r="GDF8" s="110"/>
      <c r="GDG8" s="110"/>
      <c r="GDH8" s="110"/>
      <c r="GDI8" s="110"/>
      <c r="GDJ8" s="110"/>
      <c r="GDK8" s="110"/>
      <c r="GDL8" s="110"/>
      <c r="GDM8" s="110"/>
      <c r="GDN8" s="110"/>
      <c r="GDO8" s="110"/>
      <c r="GDP8" s="110"/>
      <c r="GDQ8" s="110"/>
      <c r="GDR8" s="110"/>
      <c r="GDS8" s="110"/>
      <c r="GDT8" s="110"/>
      <c r="GDU8" s="110"/>
      <c r="GDV8" s="110"/>
      <c r="GDW8" s="110"/>
      <c r="GDX8" s="110"/>
      <c r="GDY8" s="110"/>
      <c r="GDZ8" s="110"/>
      <c r="GEA8" s="110"/>
      <c r="GEB8" s="110"/>
      <c r="GEC8" s="110"/>
      <c r="GED8" s="110"/>
      <c r="GEE8" s="110"/>
      <c r="GEF8" s="110"/>
      <c r="GEG8" s="110"/>
      <c r="GEH8" s="110"/>
      <c r="GEI8" s="110"/>
      <c r="GEJ8" s="110"/>
      <c r="GEK8" s="110"/>
      <c r="GEL8" s="110"/>
      <c r="GEM8" s="110"/>
      <c r="GEN8" s="110"/>
      <c r="GEO8" s="110"/>
      <c r="GEP8" s="110"/>
      <c r="GEQ8" s="110"/>
      <c r="GER8" s="110"/>
      <c r="GES8" s="110"/>
      <c r="GET8" s="110"/>
      <c r="GEU8" s="110"/>
      <c r="GEV8" s="110"/>
      <c r="GEW8" s="110"/>
      <c r="GEX8" s="110"/>
      <c r="GEY8" s="110"/>
      <c r="GEZ8" s="110"/>
      <c r="GFA8" s="110"/>
      <c r="GFB8" s="110"/>
      <c r="GFC8" s="110"/>
      <c r="GFD8" s="110"/>
      <c r="GFE8" s="110"/>
      <c r="GFF8" s="110"/>
      <c r="GFG8" s="110"/>
      <c r="GFH8" s="110"/>
      <c r="GFI8" s="110"/>
      <c r="GFJ8" s="110"/>
      <c r="GFK8" s="110"/>
      <c r="GFL8" s="110"/>
      <c r="GFM8" s="110"/>
      <c r="GFN8" s="110"/>
      <c r="GFO8" s="110"/>
      <c r="GFP8" s="110"/>
      <c r="GFQ8" s="110"/>
      <c r="GFR8" s="110"/>
      <c r="GFS8" s="110"/>
      <c r="GFT8" s="110"/>
      <c r="GFU8" s="110"/>
      <c r="GFV8" s="110"/>
      <c r="GFW8" s="110"/>
      <c r="GFX8" s="110"/>
      <c r="GFY8" s="110"/>
      <c r="GFZ8" s="110"/>
      <c r="GGA8" s="110"/>
      <c r="GGB8" s="110"/>
      <c r="GGC8" s="110"/>
      <c r="GGD8" s="110"/>
      <c r="GGE8" s="110"/>
      <c r="GGF8" s="110"/>
      <c r="GGG8" s="110"/>
      <c r="GGH8" s="110"/>
      <c r="GGI8" s="110"/>
      <c r="GGJ8" s="110"/>
      <c r="GGK8" s="110"/>
      <c r="GGL8" s="110"/>
      <c r="GGM8" s="110"/>
      <c r="GGN8" s="110"/>
      <c r="GGO8" s="110"/>
      <c r="GGP8" s="110"/>
      <c r="GGQ8" s="110"/>
      <c r="GGR8" s="110"/>
      <c r="GGS8" s="110"/>
      <c r="GGT8" s="110"/>
      <c r="GGU8" s="110"/>
      <c r="GGV8" s="110"/>
      <c r="GGW8" s="110"/>
      <c r="GGX8" s="110"/>
      <c r="GGY8" s="110"/>
      <c r="GGZ8" s="110"/>
      <c r="GHA8" s="110"/>
      <c r="GHB8" s="110"/>
      <c r="GHC8" s="110"/>
      <c r="GHD8" s="110"/>
      <c r="GHE8" s="110"/>
      <c r="GHF8" s="110"/>
      <c r="GHG8" s="110"/>
      <c r="GHH8" s="110"/>
      <c r="GHI8" s="110"/>
      <c r="GHJ8" s="110"/>
      <c r="GHK8" s="110"/>
      <c r="GHL8" s="110"/>
      <c r="GHM8" s="110"/>
      <c r="GHN8" s="110"/>
      <c r="GHO8" s="110"/>
      <c r="GHP8" s="110"/>
      <c r="GHQ8" s="110"/>
      <c r="GHR8" s="110"/>
      <c r="GHS8" s="110"/>
      <c r="GHT8" s="110"/>
      <c r="GHU8" s="110"/>
      <c r="GHV8" s="110"/>
      <c r="GHW8" s="110"/>
      <c r="GHX8" s="110"/>
      <c r="GHY8" s="110"/>
      <c r="GHZ8" s="110"/>
      <c r="GIA8" s="110"/>
      <c r="GIB8" s="110"/>
      <c r="GIC8" s="110"/>
      <c r="GID8" s="110"/>
      <c r="GIE8" s="110"/>
      <c r="GIF8" s="110"/>
      <c r="GIG8" s="110"/>
      <c r="GIH8" s="110"/>
      <c r="GII8" s="110"/>
      <c r="GIJ8" s="110"/>
      <c r="GIK8" s="110"/>
      <c r="GIL8" s="110"/>
      <c r="GIM8" s="110"/>
      <c r="GIN8" s="110"/>
      <c r="GIO8" s="110"/>
      <c r="GIP8" s="110"/>
      <c r="GIQ8" s="110"/>
      <c r="GIR8" s="110"/>
      <c r="GIS8" s="110"/>
      <c r="GIT8" s="110"/>
      <c r="GIU8" s="110"/>
      <c r="GIV8" s="110"/>
      <c r="GIW8" s="110"/>
      <c r="GIX8" s="110"/>
      <c r="GIY8" s="110"/>
      <c r="GIZ8" s="110"/>
      <c r="GJA8" s="110"/>
      <c r="GJB8" s="110"/>
      <c r="GJC8" s="110"/>
      <c r="GJD8" s="110"/>
      <c r="GJE8" s="110"/>
      <c r="GJF8" s="110"/>
      <c r="GJG8" s="110"/>
      <c r="GJH8" s="110"/>
      <c r="GJI8" s="110"/>
      <c r="GJJ8" s="110"/>
      <c r="GJK8" s="110"/>
      <c r="GJL8" s="110"/>
      <c r="GJM8" s="110"/>
      <c r="GJN8" s="110"/>
      <c r="GJO8" s="110"/>
      <c r="GJP8" s="110"/>
      <c r="GJQ8" s="110"/>
      <c r="GJR8" s="110"/>
      <c r="GJS8" s="110"/>
      <c r="GJT8" s="110"/>
      <c r="GJU8" s="110"/>
      <c r="GJV8" s="110"/>
      <c r="GJW8" s="110"/>
      <c r="GJX8" s="110"/>
      <c r="GJY8" s="110"/>
      <c r="GJZ8" s="110"/>
      <c r="GKA8" s="110"/>
      <c r="GKB8" s="110"/>
      <c r="GKC8" s="110"/>
      <c r="GKD8" s="110"/>
      <c r="GKE8" s="110"/>
      <c r="GKF8" s="110"/>
      <c r="GKG8" s="110"/>
      <c r="GKH8" s="110"/>
      <c r="GKI8" s="110"/>
      <c r="GKJ8" s="110"/>
      <c r="GKK8" s="110"/>
      <c r="GKL8" s="110"/>
      <c r="GKM8" s="110"/>
      <c r="GKN8" s="110"/>
      <c r="GKO8" s="110"/>
      <c r="GKP8" s="110"/>
      <c r="GKQ8" s="110"/>
      <c r="GKR8" s="110"/>
      <c r="GKS8" s="110"/>
      <c r="GKT8" s="110"/>
      <c r="GKU8" s="110"/>
      <c r="GKV8" s="110"/>
      <c r="GKW8" s="110"/>
      <c r="GKX8" s="110"/>
      <c r="GKY8" s="110"/>
      <c r="GKZ8" s="110"/>
      <c r="GLA8" s="110"/>
      <c r="GLB8" s="110"/>
      <c r="GLC8" s="110"/>
      <c r="GLD8" s="110"/>
      <c r="GLE8" s="110"/>
      <c r="GLF8" s="110"/>
      <c r="GLG8" s="110"/>
      <c r="GLH8" s="110"/>
      <c r="GLI8" s="110"/>
      <c r="GLJ8" s="110"/>
      <c r="GLK8" s="110"/>
      <c r="GLL8" s="110"/>
      <c r="GLM8" s="110"/>
      <c r="GLN8" s="110"/>
      <c r="GLO8" s="110"/>
      <c r="GLP8" s="110"/>
      <c r="GLQ8" s="110"/>
      <c r="GLR8" s="110"/>
      <c r="GLS8" s="110"/>
      <c r="GLT8" s="110"/>
      <c r="GLU8" s="110"/>
      <c r="GLV8" s="110"/>
      <c r="GLW8" s="110"/>
      <c r="GLX8" s="110"/>
      <c r="GLY8" s="110"/>
      <c r="GLZ8" s="110"/>
      <c r="GMA8" s="110"/>
      <c r="GMB8" s="110"/>
      <c r="GMC8" s="110"/>
      <c r="GMD8" s="110"/>
      <c r="GME8" s="110"/>
      <c r="GMF8" s="110"/>
      <c r="GMG8" s="110"/>
      <c r="GMH8" s="110"/>
      <c r="GMI8" s="110"/>
      <c r="GMJ8" s="110"/>
      <c r="GMK8" s="110"/>
      <c r="GML8" s="110"/>
      <c r="GMM8" s="110"/>
      <c r="GMN8" s="110"/>
      <c r="GMO8" s="110"/>
      <c r="GMP8" s="110"/>
      <c r="GMQ8" s="110"/>
      <c r="GMR8" s="110"/>
      <c r="GMS8" s="110"/>
      <c r="GMT8" s="110"/>
      <c r="GMU8" s="110"/>
      <c r="GMV8" s="110"/>
      <c r="GMW8" s="110"/>
      <c r="GMX8" s="110"/>
      <c r="GMY8" s="110"/>
      <c r="GMZ8" s="110"/>
      <c r="GNA8" s="110"/>
      <c r="GNB8" s="110"/>
      <c r="GNC8" s="110"/>
      <c r="GND8" s="110"/>
      <c r="GNE8" s="110"/>
      <c r="GNF8" s="110"/>
      <c r="GNG8" s="110"/>
      <c r="GNH8" s="110"/>
      <c r="GNI8" s="110"/>
      <c r="GNJ8" s="110"/>
      <c r="GNK8" s="110"/>
      <c r="GNL8" s="110"/>
      <c r="GNM8" s="110"/>
      <c r="GNN8" s="110"/>
      <c r="GNO8" s="110"/>
      <c r="GNP8" s="110"/>
      <c r="GNQ8" s="110"/>
      <c r="GNR8" s="110"/>
      <c r="GNS8" s="110"/>
      <c r="GNT8" s="110"/>
      <c r="GNU8" s="110"/>
      <c r="GNV8" s="110"/>
      <c r="GNW8" s="110"/>
      <c r="GNX8" s="110"/>
      <c r="GNY8" s="110"/>
      <c r="GNZ8" s="110"/>
      <c r="GOA8" s="110"/>
      <c r="GOB8" s="110"/>
      <c r="GOC8" s="110"/>
      <c r="GOD8" s="110"/>
      <c r="GOE8" s="110"/>
      <c r="GOF8" s="110"/>
      <c r="GOG8" s="110"/>
      <c r="GOH8" s="110"/>
      <c r="GOI8" s="110"/>
      <c r="GOJ8" s="110"/>
      <c r="GOK8" s="110"/>
      <c r="GOL8" s="110"/>
      <c r="GOM8" s="110"/>
      <c r="GON8" s="110"/>
      <c r="GOO8" s="110"/>
      <c r="GOP8" s="110"/>
      <c r="GOQ8" s="110"/>
      <c r="GOR8" s="110"/>
      <c r="GOS8" s="110"/>
      <c r="GOT8" s="110"/>
      <c r="GOU8" s="110"/>
      <c r="GOV8" s="110"/>
      <c r="GOW8" s="110"/>
      <c r="GOX8" s="110"/>
      <c r="GOY8" s="110"/>
      <c r="GOZ8" s="110"/>
      <c r="GPA8" s="110"/>
      <c r="GPB8" s="110"/>
      <c r="GPC8" s="110"/>
      <c r="GPD8" s="110"/>
      <c r="GPE8" s="110"/>
      <c r="GPF8" s="110"/>
      <c r="GPG8" s="110"/>
      <c r="GPH8" s="110"/>
      <c r="GPI8" s="110"/>
      <c r="GPJ8" s="110"/>
      <c r="GPK8" s="110"/>
      <c r="GPL8" s="110"/>
      <c r="GPM8" s="110"/>
      <c r="GPN8" s="110"/>
      <c r="GPO8" s="110"/>
      <c r="GPP8" s="110"/>
      <c r="GPQ8" s="110"/>
      <c r="GPR8" s="110"/>
      <c r="GPS8" s="110"/>
      <c r="GPT8" s="110"/>
      <c r="GPU8" s="110"/>
      <c r="GPV8" s="110"/>
      <c r="GPW8" s="110"/>
      <c r="GPX8" s="110"/>
      <c r="GPY8" s="110"/>
      <c r="GPZ8" s="110"/>
      <c r="GQA8" s="110"/>
      <c r="GQB8" s="110"/>
      <c r="GQC8" s="110"/>
      <c r="GQD8" s="110"/>
      <c r="GQE8" s="110"/>
      <c r="GQF8" s="110"/>
      <c r="GQG8" s="110"/>
      <c r="GQH8" s="110"/>
      <c r="GQI8" s="110"/>
      <c r="GQJ8" s="110"/>
      <c r="GQK8" s="110"/>
      <c r="GQL8" s="110"/>
      <c r="GQM8" s="110"/>
      <c r="GQN8" s="110"/>
      <c r="GQO8" s="110"/>
      <c r="GQP8" s="110"/>
      <c r="GQQ8" s="110"/>
      <c r="GQR8" s="110"/>
      <c r="GQS8" s="110"/>
      <c r="GQT8" s="110"/>
      <c r="GQU8" s="110"/>
      <c r="GQV8" s="110"/>
      <c r="GQW8" s="110"/>
      <c r="GQX8" s="110"/>
      <c r="GQY8" s="110"/>
      <c r="GQZ8" s="110"/>
      <c r="GRA8" s="110"/>
      <c r="GRB8" s="110"/>
      <c r="GRC8" s="110"/>
      <c r="GRD8" s="110"/>
      <c r="GRE8" s="110"/>
      <c r="GRF8" s="110"/>
      <c r="GRG8" s="110"/>
      <c r="GRH8" s="110"/>
      <c r="GRI8" s="110"/>
      <c r="GRJ8" s="110"/>
      <c r="GRK8" s="110"/>
      <c r="GRL8" s="110"/>
      <c r="GRM8" s="110"/>
      <c r="GRN8" s="110"/>
      <c r="GRO8" s="110"/>
      <c r="GRP8" s="110"/>
      <c r="GRQ8" s="110"/>
      <c r="GRR8" s="110"/>
      <c r="GRS8" s="110"/>
      <c r="GRT8" s="110"/>
      <c r="GRU8" s="110"/>
      <c r="GRV8" s="110"/>
      <c r="GRW8" s="110"/>
      <c r="GRX8" s="110"/>
      <c r="GRY8" s="110"/>
      <c r="GRZ8" s="110"/>
      <c r="GSA8" s="110"/>
      <c r="GSB8" s="110"/>
      <c r="GSC8" s="110"/>
      <c r="GSD8" s="110"/>
      <c r="GSE8" s="110"/>
      <c r="GSF8" s="110"/>
      <c r="GSG8" s="110"/>
      <c r="GSH8" s="110"/>
      <c r="GSI8" s="110"/>
      <c r="GSJ8" s="110"/>
      <c r="GSK8" s="110"/>
      <c r="GSL8" s="110"/>
      <c r="GSM8" s="110"/>
      <c r="GSN8" s="110"/>
      <c r="GSO8" s="110"/>
      <c r="GSP8" s="110"/>
      <c r="GSQ8" s="110"/>
      <c r="GSR8" s="110"/>
      <c r="GSS8" s="110"/>
      <c r="GST8" s="110"/>
      <c r="GSU8" s="110"/>
      <c r="GSV8" s="110"/>
      <c r="GSW8" s="110"/>
      <c r="GSX8" s="110"/>
      <c r="GSY8" s="110"/>
      <c r="GSZ8" s="110"/>
      <c r="GTA8" s="110"/>
      <c r="GTB8" s="110"/>
      <c r="GTC8" s="110"/>
      <c r="GTD8" s="110"/>
      <c r="GTE8" s="110"/>
      <c r="GTF8" s="110"/>
      <c r="GTG8" s="110"/>
      <c r="GTH8" s="110"/>
      <c r="GTI8" s="110"/>
      <c r="GTJ8" s="110"/>
      <c r="GTK8" s="110"/>
      <c r="GTL8" s="110"/>
      <c r="GTM8" s="110"/>
      <c r="GTN8" s="110"/>
      <c r="GTO8" s="110"/>
      <c r="GTP8" s="110"/>
      <c r="GTQ8" s="110"/>
      <c r="GTR8" s="110"/>
      <c r="GTS8" s="110"/>
      <c r="GTT8" s="110"/>
      <c r="GTU8" s="110"/>
      <c r="GTV8" s="110"/>
      <c r="GTW8" s="110"/>
      <c r="GTX8" s="110"/>
      <c r="GTY8" s="110"/>
      <c r="GTZ8" s="110"/>
      <c r="GUA8" s="110"/>
      <c r="GUB8" s="110"/>
      <c r="GUC8" s="110"/>
      <c r="GUD8" s="110"/>
      <c r="GUE8" s="110"/>
      <c r="GUF8" s="110"/>
      <c r="GUG8" s="110"/>
      <c r="GUH8" s="110"/>
      <c r="GUI8" s="110"/>
      <c r="GUJ8" s="110"/>
      <c r="GUK8" s="110"/>
      <c r="GUL8" s="110"/>
      <c r="GUM8" s="110"/>
      <c r="GUN8" s="110"/>
      <c r="GUO8" s="110"/>
      <c r="GUP8" s="110"/>
      <c r="GUQ8" s="110"/>
      <c r="GUR8" s="110"/>
      <c r="GUS8" s="110"/>
      <c r="GUT8" s="110"/>
      <c r="GUU8" s="110"/>
      <c r="GUV8" s="110"/>
      <c r="GUW8" s="110"/>
      <c r="GUX8" s="110"/>
      <c r="GUY8" s="110"/>
      <c r="GUZ8" s="110"/>
      <c r="GVA8" s="110"/>
      <c r="GVB8" s="110"/>
      <c r="GVC8" s="110"/>
      <c r="GVD8" s="110"/>
      <c r="GVE8" s="110"/>
      <c r="GVF8" s="110"/>
      <c r="GVG8" s="110"/>
      <c r="GVH8" s="110"/>
      <c r="GVI8" s="110"/>
      <c r="GVJ8" s="110"/>
      <c r="GVK8" s="110"/>
      <c r="GVL8" s="110"/>
      <c r="GVM8" s="110"/>
      <c r="GVN8" s="110"/>
      <c r="GVO8" s="110"/>
      <c r="GVP8" s="110"/>
      <c r="GVQ8" s="110"/>
      <c r="GVR8" s="110"/>
      <c r="GVS8" s="110"/>
      <c r="GVT8" s="110"/>
      <c r="GVU8" s="110"/>
      <c r="GVV8" s="110"/>
      <c r="GVW8" s="110"/>
      <c r="GVX8" s="110"/>
      <c r="GVY8" s="110"/>
      <c r="GVZ8" s="110"/>
      <c r="GWA8" s="110"/>
      <c r="GWB8" s="110"/>
      <c r="GWC8" s="110"/>
      <c r="GWD8" s="110"/>
      <c r="GWE8" s="110"/>
      <c r="GWF8" s="110"/>
      <c r="GWG8" s="110"/>
      <c r="GWH8" s="110"/>
      <c r="GWI8" s="110"/>
      <c r="GWJ8" s="110"/>
      <c r="GWK8" s="110"/>
      <c r="GWL8" s="110"/>
      <c r="GWM8" s="110"/>
      <c r="GWN8" s="110"/>
      <c r="GWO8" s="110"/>
      <c r="GWP8" s="110"/>
      <c r="GWQ8" s="110"/>
      <c r="GWR8" s="110"/>
      <c r="GWS8" s="110"/>
      <c r="GWT8" s="110"/>
      <c r="GWU8" s="110"/>
      <c r="GWV8" s="110"/>
      <c r="GWW8" s="110"/>
      <c r="GWX8" s="110"/>
      <c r="GWY8" s="110"/>
      <c r="GWZ8" s="110"/>
      <c r="GXA8" s="110"/>
      <c r="GXB8" s="110"/>
      <c r="GXC8" s="110"/>
      <c r="GXD8" s="110"/>
      <c r="GXE8" s="110"/>
      <c r="GXF8" s="110"/>
      <c r="GXG8" s="110"/>
      <c r="GXH8" s="110"/>
      <c r="GXI8" s="110"/>
      <c r="GXJ8" s="110"/>
      <c r="GXK8" s="110"/>
      <c r="GXL8" s="110"/>
      <c r="GXM8" s="110"/>
      <c r="GXN8" s="110"/>
      <c r="GXO8" s="110"/>
      <c r="GXP8" s="110"/>
      <c r="GXQ8" s="110"/>
      <c r="GXR8" s="110"/>
      <c r="GXS8" s="110"/>
      <c r="GXT8" s="110"/>
      <c r="GXU8" s="110"/>
      <c r="GXV8" s="110"/>
      <c r="GXW8" s="110"/>
      <c r="GXX8" s="110"/>
      <c r="GXY8" s="110"/>
      <c r="GXZ8" s="110"/>
      <c r="GYA8" s="110"/>
      <c r="GYB8" s="110"/>
      <c r="GYC8" s="110"/>
      <c r="GYD8" s="110"/>
      <c r="GYE8" s="110"/>
      <c r="GYF8" s="110"/>
      <c r="GYG8" s="110"/>
      <c r="GYH8" s="110"/>
      <c r="GYI8" s="110"/>
      <c r="GYJ8" s="110"/>
      <c r="GYK8" s="110"/>
      <c r="GYL8" s="110"/>
      <c r="GYM8" s="110"/>
      <c r="GYN8" s="110"/>
      <c r="GYO8" s="110"/>
      <c r="GYP8" s="110"/>
      <c r="GYQ8" s="110"/>
      <c r="GYR8" s="110"/>
      <c r="GYS8" s="110"/>
      <c r="GYT8" s="110"/>
      <c r="GYU8" s="110"/>
      <c r="GYV8" s="110"/>
      <c r="GYW8" s="110"/>
      <c r="GYX8" s="110"/>
      <c r="GYY8" s="110"/>
      <c r="GYZ8" s="110"/>
      <c r="GZA8" s="110"/>
      <c r="GZB8" s="110"/>
      <c r="GZC8" s="110"/>
      <c r="GZD8" s="110"/>
      <c r="GZE8" s="110"/>
      <c r="GZF8" s="110"/>
      <c r="GZG8" s="110"/>
      <c r="GZH8" s="110"/>
      <c r="GZI8" s="110"/>
      <c r="GZJ8" s="110"/>
      <c r="GZK8" s="110"/>
      <c r="GZL8" s="110"/>
      <c r="GZM8" s="110"/>
      <c r="GZN8" s="110"/>
      <c r="GZO8" s="110"/>
      <c r="GZP8" s="110"/>
      <c r="GZQ8" s="110"/>
      <c r="GZR8" s="110"/>
      <c r="GZS8" s="110"/>
      <c r="GZT8" s="110"/>
      <c r="GZU8" s="110"/>
      <c r="GZV8" s="110"/>
      <c r="GZW8" s="110"/>
      <c r="GZX8" s="110"/>
      <c r="GZY8" s="110"/>
      <c r="GZZ8" s="110"/>
      <c r="HAA8" s="110"/>
      <c r="HAB8" s="110"/>
      <c r="HAC8" s="110"/>
      <c r="HAD8" s="110"/>
      <c r="HAE8" s="110"/>
      <c r="HAF8" s="110"/>
      <c r="HAG8" s="110"/>
      <c r="HAH8" s="110"/>
      <c r="HAI8" s="110"/>
      <c r="HAJ8" s="110"/>
      <c r="HAK8" s="110"/>
      <c r="HAL8" s="110"/>
      <c r="HAM8" s="110"/>
      <c r="HAN8" s="110"/>
      <c r="HAO8" s="110"/>
      <c r="HAP8" s="110"/>
      <c r="HAQ8" s="110"/>
      <c r="HAR8" s="110"/>
      <c r="HAS8" s="110"/>
      <c r="HAT8" s="110"/>
      <c r="HAU8" s="110"/>
      <c r="HAV8" s="110"/>
      <c r="HAW8" s="110"/>
      <c r="HAX8" s="110"/>
      <c r="HAY8" s="110"/>
      <c r="HAZ8" s="110"/>
      <c r="HBA8" s="110"/>
      <c r="HBB8" s="110"/>
      <c r="HBC8" s="110"/>
      <c r="HBD8" s="110"/>
      <c r="HBE8" s="110"/>
      <c r="HBF8" s="110"/>
      <c r="HBG8" s="110"/>
      <c r="HBH8" s="110"/>
      <c r="HBI8" s="110"/>
      <c r="HBJ8" s="110"/>
      <c r="HBK8" s="110"/>
      <c r="HBL8" s="110"/>
      <c r="HBM8" s="110"/>
      <c r="HBN8" s="110"/>
      <c r="HBO8" s="110"/>
      <c r="HBP8" s="110"/>
      <c r="HBQ8" s="110"/>
      <c r="HBR8" s="110"/>
      <c r="HBS8" s="110"/>
      <c r="HBT8" s="110"/>
      <c r="HBU8" s="110"/>
      <c r="HBV8" s="110"/>
      <c r="HBW8" s="110"/>
      <c r="HBX8" s="110"/>
      <c r="HBY8" s="110"/>
      <c r="HBZ8" s="110"/>
      <c r="HCA8" s="110"/>
      <c r="HCB8" s="110"/>
      <c r="HCC8" s="110"/>
      <c r="HCD8" s="110"/>
      <c r="HCE8" s="110"/>
      <c r="HCF8" s="110"/>
      <c r="HCG8" s="110"/>
      <c r="HCH8" s="110"/>
      <c r="HCI8" s="110"/>
      <c r="HCJ8" s="110"/>
      <c r="HCK8" s="110"/>
      <c r="HCL8" s="110"/>
      <c r="HCM8" s="110"/>
      <c r="HCN8" s="110"/>
      <c r="HCO8" s="110"/>
      <c r="HCP8" s="110"/>
      <c r="HCQ8" s="110"/>
      <c r="HCR8" s="110"/>
      <c r="HCS8" s="110"/>
      <c r="HCT8" s="110"/>
      <c r="HCU8" s="110"/>
      <c r="HCV8" s="110"/>
      <c r="HCW8" s="110"/>
      <c r="HCX8" s="110"/>
      <c r="HCY8" s="110"/>
      <c r="HCZ8" s="110"/>
      <c r="HDA8" s="110"/>
      <c r="HDB8" s="110"/>
      <c r="HDC8" s="110"/>
      <c r="HDD8" s="110"/>
      <c r="HDE8" s="110"/>
      <c r="HDF8" s="110"/>
      <c r="HDG8" s="110"/>
      <c r="HDH8" s="110"/>
      <c r="HDI8" s="110"/>
      <c r="HDJ8" s="110"/>
      <c r="HDK8" s="110"/>
      <c r="HDL8" s="110"/>
      <c r="HDM8" s="110"/>
      <c r="HDN8" s="110"/>
      <c r="HDO8" s="110"/>
      <c r="HDP8" s="110"/>
      <c r="HDQ8" s="110"/>
      <c r="HDR8" s="110"/>
      <c r="HDS8" s="110"/>
      <c r="HDT8" s="110"/>
      <c r="HDU8" s="110"/>
      <c r="HDV8" s="110"/>
      <c r="HDW8" s="110"/>
      <c r="HDX8" s="110"/>
      <c r="HDY8" s="110"/>
      <c r="HDZ8" s="110"/>
      <c r="HEA8" s="110"/>
      <c r="HEB8" s="110"/>
      <c r="HEC8" s="110"/>
      <c r="HED8" s="110"/>
      <c r="HEE8" s="110"/>
      <c r="HEF8" s="110"/>
      <c r="HEG8" s="110"/>
      <c r="HEH8" s="110"/>
      <c r="HEI8" s="110"/>
      <c r="HEJ8" s="110"/>
      <c r="HEK8" s="110"/>
      <c r="HEL8" s="110"/>
      <c r="HEM8" s="110"/>
      <c r="HEN8" s="110"/>
      <c r="HEO8" s="110"/>
      <c r="HEP8" s="110"/>
      <c r="HEQ8" s="110"/>
      <c r="HER8" s="110"/>
      <c r="HES8" s="110"/>
      <c r="HET8" s="110"/>
      <c r="HEU8" s="110"/>
      <c r="HEV8" s="110"/>
      <c r="HEW8" s="110"/>
      <c r="HEX8" s="110"/>
      <c r="HEY8" s="110"/>
      <c r="HEZ8" s="110"/>
      <c r="HFA8" s="110"/>
      <c r="HFB8" s="110"/>
      <c r="HFC8" s="110"/>
      <c r="HFD8" s="110"/>
      <c r="HFE8" s="110"/>
      <c r="HFF8" s="110"/>
      <c r="HFG8" s="110"/>
      <c r="HFH8" s="110"/>
      <c r="HFI8" s="110"/>
      <c r="HFJ8" s="110"/>
      <c r="HFK8" s="110"/>
      <c r="HFL8" s="110"/>
      <c r="HFM8" s="110"/>
      <c r="HFN8" s="110"/>
      <c r="HFO8" s="110"/>
      <c r="HFP8" s="110"/>
      <c r="HFQ8" s="110"/>
      <c r="HFR8" s="110"/>
      <c r="HFS8" s="110"/>
      <c r="HFT8" s="110"/>
      <c r="HFU8" s="110"/>
      <c r="HFV8" s="110"/>
      <c r="HFW8" s="110"/>
      <c r="HFX8" s="110"/>
      <c r="HFY8" s="110"/>
      <c r="HFZ8" s="110"/>
      <c r="HGA8" s="110"/>
      <c r="HGB8" s="110"/>
      <c r="HGC8" s="110"/>
      <c r="HGD8" s="110"/>
      <c r="HGE8" s="110"/>
      <c r="HGF8" s="110"/>
      <c r="HGG8" s="110"/>
      <c r="HGH8" s="110"/>
      <c r="HGI8" s="110"/>
      <c r="HGJ8" s="110"/>
      <c r="HGK8" s="110"/>
      <c r="HGL8" s="110"/>
      <c r="HGM8" s="110"/>
      <c r="HGN8" s="110"/>
      <c r="HGO8" s="110"/>
      <c r="HGP8" s="110"/>
      <c r="HGQ8" s="110"/>
      <c r="HGR8" s="110"/>
      <c r="HGS8" s="110"/>
      <c r="HGT8" s="110"/>
      <c r="HGU8" s="110"/>
      <c r="HGV8" s="110"/>
      <c r="HGW8" s="110"/>
      <c r="HGX8" s="110"/>
      <c r="HGY8" s="110"/>
      <c r="HGZ8" s="110"/>
      <c r="HHA8" s="110"/>
      <c r="HHB8" s="110"/>
      <c r="HHC8" s="110"/>
      <c r="HHD8" s="110"/>
      <c r="HHE8" s="110"/>
      <c r="HHF8" s="110"/>
      <c r="HHG8" s="110"/>
      <c r="HHH8" s="110"/>
      <c r="HHI8" s="110"/>
      <c r="HHJ8" s="110"/>
      <c r="HHK8" s="110"/>
      <c r="HHL8" s="110"/>
      <c r="HHM8" s="110"/>
      <c r="HHN8" s="110"/>
      <c r="HHO8" s="110"/>
      <c r="HHP8" s="110"/>
      <c r="HHQ8" s="110"/>
      <c r="HHR8" s="110"/>
      <c r="HHS8" s="110"/>
      <c r="HHT8" s="110"/>
      <c r="HHU8" s="110"/>
      <c r="HHV8" s="110"/>
      <c r="HHW8" s="110"/>
      <c r="HHX8" s="110"/>
      <c r="HHY8" s="110"/>
      <c r="HHZ8" s="110"/>
      <c r="HIA8" s="110"/>
      <c r="HIB8" s="110"/>
      <c r="HIC8" s="110"/>
      <c r="HID8" s="110"/>
      <c r="HIE8" s="110"/>
      <c r="HIF8" s="110"/>
      <c r="HIG8" s="110"/>
      <c r="HIH8" s="110"/>
      <c r="HII8" s="110"/>
      <c r="HIJ8" s="110"/>
      <c r="HIK8" s="110"/>
      <c r="HIL8" s="110"/>
      <c r="HIM8" s="110"/>
      <c r="HIN8" s="110"/>
      <c r="HIO8" s="110"/>
      <c r="HIP8" s="110"/>
      <c r="HIQ8" s="110"/>
      <c r="HIR8" s="110"/>
      <c r="HIS8" s="110"/>
      <c r="HIT8" s="110"/>
      <c r="HIU8" s="110"/>
      <c r="HIV8" s="110"/>
      <c r="HIW8" s="110"/>
      <c r="HIX8" s="110"/>
      <c r="HIY8" s="110"/>
      <c r="HIZ8" s="110"/>
      <c r="HJA8" s="110"/>
      <c r="HJB8" s="110"/>
      <c r="HJC8" s="110"/>
      <c r="HJD8" s="110"/>
      <c r="HJE8" s="110"/>
      <c r="HJF8" s="110"/>
      <c r="HJG8" s="110"/>
      <c r="HJH8" s="110"/>
      <c r="HJI8" s="110"/>
      <c r="HJJ8" s="110"/>
      <c r="HJK8" s="110"/>
      <c r="HJL8" s="110"/>
      <c r="HJM8" s="110"/>
      <c r="HJN8" s="110"/>
      <c r="HJO8" s="110"/>
      <c r="HJP8" s="110"/>
      <c r="HJQ8" s="110"/>
      <c r="HJR8" s="110"/>
      <c r="HJS8" s="110"/>
      <c r="HJT8" s="110"/>
      <c r="HJU8" s="110"/>
      <c r="HJV8" s="110"/>
      <c r="HJW8" s="110"/>
      <c r="HJX8" s="110"/>
      <c r="HJY8" s="110"/>
      <c r="HJZ8" s="110"/>
      <c r="HKA8" s="110"/>
      <c r="HKB8" s="110"/>
      <c r="HKC8" s="110"/>
      <c r="HKD8" s="110"/>
      <c r="HKE8" s="110"/>
      <c r="HKF8" s="110"/>
      <c r="HKG8" s="110"/>
      <c r="HKH8" s="110"/>
      <c r="HKI8" s="110"/>
      <c r="HKJ8" s="110"/>
      <c r="HKK8" s="110"/>
      <c r="HKL8" s="110"/>
      <c r="HKM8" s="110"/>
      <c r="HKN8" s="110"/>
      <c r="HKO8" s="110"/>
      <c r="HKP8" s="110"/>
      <c r="HKQ8" s="110"/>
      <c r="HKR8" s="110"/>
      <c r="HKS8" s="110"/>
      <c r="HKT8" s="110"/>
      <c r="HKU8" s="110"/>
      <c r="HKV8" s="110"/>
      <c r="HKW8" s="110"/>
      <c r="HKX8" s="110"/>
      <c r="HKY8" s="110"/>
      <c r="HKZ8" s="110"/>
      <c r="HLA8" s="110"/>
      <c r="HLB8" s="110"/>
      <c r="HLC8" s="110"/>
      <c r="HLD8" s="110"/>
      <c r="HLE8" s="110"/>
      <c r="HLF8" s="110"/>
      <c r="HLG8" s="110"/>
      <c r="HLH8" s="110"/>
      <c r="HLI8" s="110"/>
      <c r="HLJ8" s="110"/>
      <c r="HLK8" s="110"/>
      <c r="HLL8" s="110"/>
      <c r="HLM8" s="110"/>
      <c r="HLN8" s="110"/>
      <c r="HLO8" s="110"/>
      <c r="HLP8" s="110"/>
      <c r="HLQ8" s="110"/>
      <c r="HLR8" s="110"/>
      <c r="HLS8" s="110"/>
      <c r="HLT8" s="110"/>
      <c r="HLU8" s="110"/>
      <c r="HLV8" s="110"/>
      <c r="HLW8" s="110"/>
      <c r="HLX8" s="110"/>
      <c r="HLY8" s="110"/>
      <c r="HLZ8" s="110"/>
      <c r="HMA8" s="110"/>
      <c r="HMB8" s="110"/>
      <c r="HMC8" s="110"/>
      <c r="HMD8" s="110"/>
      <c r="HME8" s="110"/>
      <c r="HMF8" s="110"/>
      <c r="HMG8" s="110"/>
      <c r="HMH8" s="110"/>
      <c r="HMI8" s="110"/>
      <c r="HMJ8" s="110"/>
      <c r="HMK8" s="110"/>
      <c r="HML8" s="110"/>
      <c r="HMM8" s="110"/>
      <c r="HMN8" s="110"/>
      <c r="HMO8" s="110"/>
      <c r="HMP8" s="110"/>
      <c r="HMQ8" s="110"/>
      <c r="HMR8" s="110"/>
      <c r="HMS8" s="110"/>
      <c r="HMT8" s="110"/>
      <c r="HMU8" s="110"/>
      <c r="HMV8" s="110"/>
      <c r="HMW8" s="110"/>
      <c r="HMX8" s="110"/>
      <c r="HMY8" s="110"/>
      <c r="HMZ8" s="110"/>
      <c r="HNA8" s="110"/>
      <c r="HNB8" s="110"/>
      <c r="HNC8" s="110"/>
      <c r="HND8" s="110"/>
      <c r="HNE8" s="110"/>
      <c r="HNF8" s="110"/>
      <c r="HNG8" s="110"/>
      <c r="HNH8" s="110"/>
      <c r="HNI8" s="110"/>
      <c r="HNJ8" s="110"/>
      <c r="HNK8" s="110"/>
      <c r="HNL8" s="110"/>
      <c r="HNM8" s="110"/>
      <c r="HNN8" s="110"/>
      <c r="HNO8" s="110"/>
      <c r="HNP8" s="110"/>
      <c r="HNQ8" s="110"/>
      <c r="HNR8" s="110"/>
      <c r="HNS8" s="110"/>
      <c r="HNT8" s="110"/>
      <c r="HNU8" s="110"/>
      <c r="HNV8" s="110"/>
      <c r="HNW8" s="110"/>
      <c r="HNX8" s="110"/>
      <c r="HNY8" s="110"/>
      <c r="HNZ8" s="110"/>
      <c r="HOA8" s="110"/>
      <c r="HOB8" s="110"/>
      <c r="HOC8" s="110"/>
      <c r="HOD8" s="110"/>
      <c r="HOE8" s="110"/>
      <c r="HOF8" s="110"/>
      <c r="HOG8" s="110"/>
      <c r="HOH8" s="110"/>
      <c r="HOI8" s="110"/>
      <c r="HOJ8" s="110"/>
      <c r="HOK8" s="110"/>
      <c r="HOL8" s="110"/>
      <c r="HOM8" s="110"/>
      <c r="HON8" s="110"/>
      <c r="HOO8" s="110"/>
      <c r="HOP8" s="110"/>
      <c r="HOQ8" s="110"/>
      <c r="HOR8" s="110"/>
      <c r="HOS8" s="110"/>
      <c r="HOT8" s="110"/>
      <c r="HOU8" s="110"/>
      <c r="HOV8" s="110"/>
      <c r="HOW8" s="110"/>
      <c r="HOX8" s="110"/>
      <c r="HOY8" s="110"/>
      <c r="HOZ8" s="110"/>
      <c r="HPA8" s="110"/>
      <c r="HPB8" s="110"/>
      <c r="HPC8" s="110"/>
      <c r="HPD8" s="110"/>
      <c r="HPE8" s="110"/>
      <c r="HPF8" s="110"/>
      <c r="HPG8" s="110"/>
      <c r="HPH8" s="110"/>
      <c r="HPI8" s="110"/>
      <c r="HPJ8" s="110"/>
      <c r="HPK8" s="110"/>
      <c r="HPL8" s="110"/>
      <c r="HPM8" s="110"/>
      <c r="HPN8" s="110"/>
      <c r="HPO8" s="110"/>
      <c r="HPP8" s="110"/>
      <c r="HPQ8" s="110"/>
      <c r="HPR8" s="110"/>
      <c r="HPS8" s="110"/>
      <c r="HPT8" s="110"/>
      <c r="HPU8" s="110"/>
      <c r="HPV8" s="110"/>
      <c r="HPW8" s="110"/>
      <c r="HPX8" s="110"/>
      <c r="HPY8" s="110"/>
      <c r="HPZ8" s="110"/>
      <c r="HQA8" s="110"/>
      <c r="HQB8" s="110"/>
      <c r="HQC8" s="110"/>
      <c r="HQD8" s="110"/>
      <c r="HQE8" s="110"/>
      <c r="HQF8" s="110"/>
      <c r="HQG8" s="110"/>
      <c r="HQH8" s="110"/>
      <c r="HQI8" s="110"/>
      <c r="HQJ8" s="110"/>
      <c r="HQK8" s="110"/>
      <c r="HQL8" s="110"/>
      <c r="HQM8" s="110"/>
      <c r="HQN8" s="110"/>
      <c r="HQO8" s="110"/>
      <c r="HQP8" s="110"/>
      <c r="HQQ8" s="110"/>
      <c r="HQR8" s="110"/>
      <c r="HQS8" s="110"/>
      <c r="HQT8" s="110"/>
      <c r="HQU8" s="110"/>
      <c r="HQV8" s="110"/>
      <c r="HQW8" s="110"/>
      <c r="HQX8" s="110"/>
      <c r="HQY8" s="110"/>
      <c r="HQZ8" s="110"/>
      <c r="HRA8" s="110"/>
      <c r="HRB8" s="110"/>
      <c r="HRC8" s="110"/>
      <c r="HRD8" s="110"/>
      <c r="HRE8" s="110"/>
      <c r="HRF8" s="110"/>
      <c r="HRG8" s="110"/>
      <c r="HRH8" s="110"/>
      <c r="HRI8" s="110"/>
      <c r="HRJ8" s="110"/>
      <c r="HRK8" s="110"/>
      <c r="HRL8" s="110"/>
      <c r="HRM8" s="110"/>
      <c r="HRN8" s="110"/>
      <c r="HRO8" s="110"/>
      <c r="HRP8" s="110"/>
      <c r="HRQ8" s="110"/>
      <c r="HRR8" s="110"/>
      <c r="HRS8" s="110"/>
      <c r="HRT8" s="110"/>
      <c r="HRU8" s="110"/>
      <c r="HRV8" s="110"/>
      <c r="HRW8" s="110"/>
      <c r="HRX8" s="110"/>
      <c r="HRY8" s="110"/>
      <c r="HRZ8" s="110"/>
      <c r="HSA8" s="110"/>
      <c r="HSB8" s="110"/>
      <c r="HSC8" s="110"/>
      <c r="HSD8" s="110"/>
      <c r="HSE8" s="110"/>
      <c r="HSF8" s="110"/>
      <c r="HSG8" s="110"/>
      <c r="HSH8" s="110"/>
      <c r="HSI8" s="110"/>
      <c r="HSJ8" s="110"/>
      <c r="HSK8" s="110"/>
      <c r="HSL8" s="110"/>
      <c r="HSM8" s="110"/>
      <c r="HSN8" s="110"/>
      <c r="HSO8" s="110"/>
      <c r="HSP8" s="110"/>
      <c r="HSQ8" s="110"/>
      <c r="HSR8" s="110"/>
      <c r="HSS8" s="110"/>
      <c r="HST8" s="110"/>
      <c r="HSU8" s="110"/>
      <c r="HSV8" s="110"/>
      <c r="HSW8" s="110"/>
      <c r="HSX8" s="110"/>
      <c r="HSY8" s="110"/>
      <c r="HSZ8" s="110"/>
      <c r="HTA8" s="110"/>
      <c r="HTB8" s="110"/>
      <c r="HTC8" s="110"/>
      <c r="HTD8" s="110"/>
      <c r="HTE8" s="110"/>
      <c r="HTF8" s="110"/>
      <c r="HTG8" s="110"/>
      <c r="HTH8" s="110"/>
      <c r="HTI8" s="110"/>
      <c r="HTJ8" s="110"/>
      <c r="HTK8" s="110"/>
      <c r="HTL8" s="110"/>
      <c r="HTM8" s="110"/>
      <c r="HTN8" s="110"/>
      <c r="HTO8" s="110"/>
      <c r="HTP8" s="110"/>
      <c r="HTQ8" s="110"/>
      <c r="HTR8" s="110"/>
      <c r="HTS8" s="110"/>
      <c r="HTT8" s="110"/>
      <c r="HTU8" s="110"/>
      <c r="HTV8" s="110"/>
      <c r="HTW8" s="110"/>
      <c r="HTX8" s="110"/>
      <c r="HTY8" s="110"/>
      <c r="HTZ8" s="110"/>
      <c r="HUA8" s="110"/>
      <c r="HUB8" s="110"/>
      <c r="HUC8" s="110"/>
      <c r="HUD8" s="110"/>
      <c r="HUE8" s="110"/>
      <c r="HUF8" s="110"/>
      <c r="HUG8" s="110"/>
      <c r="HUH8" s="110"/>
      <c r="HUI8" s="110"/>
      <c r="HUJ8" s="110"/>
      <c r="HUK8" s="110"/>
      <c r="HUL8" s="110"/>
      <c r="HUM8" s="110"/>
      <c r="HUN8" s="110"/>
      <c r="HUO8" s="110"/>
      <c r="HUP8" s="110"/>
      <c r="HUQ8" s="110"/>
      <c r="HUR8" s="110"/>
      <c r="HUS8" s="110"/>
      <c r="HUT8" s="110"/>
      <c r="HUU8" s="110"/>
      <c r="HUV8" s="110"/>
      <c r="HUW8" s="110"/>
      <c r="HUX8" s="110"/>
      <c r="HUY8" s="110"/>
      <c r="HUZ8" s="110"/>
      <c r="HVA8" s="110"/>
      <c r="HVB8" s="110"/>
      <c r="HVC8" s="110"/>
      <c r="HVD8" s="110"/>
      <c r="HVE8" s="110"/>
      <c r="HVF8" s="110"/>
      <c r="HVG8" s="110"/>
      <c r="HVH8" s="110"/>
      <c r="HVI8" s="110"/>
      <c r="HVJ8" s="110"/>
      <c r="HVK8" s="110"/>
      <c r="HVL8" s="110"/>
      <c r="HVM8" s="110"/>
      <c r="HVN8" s="110"/>
      <c r="HVO8" s="110"/>
      <c r="HVP8" s="110"/>
      <c r="HVQ8" s="110"/>
      <c r="HVR8" s="110"/>
      <c r="HVS8" s="110"/>
      <c r="HVT8" s="110"/>
      <c r="HVU8" s="110"/>
      <c r="HVV8" s="110"/>
      <c r="HVW8" s="110"/>
      <c r="HVX8" s="110"/>
      <c r="HVY8" s="110"/>
      <c r="HVZ8" s="110"/>
      <c r="HWA8" s="110"/>
      <c r="HWB8" s="110"/>
      <c r="HWC8" s="110"/>
      <c r="HWD8" s="110"/>
      <c r="HWE8" s="110"/>
      <c r="HWF8" s="110"/>
      <c r="HWG8" s="110"/>
      <c r="HWH8" s="110"/>
      <c r="HWI8" s="110"/>
      <c r="HWJ8" s="110"/>
      <c r="HWK8" s="110"/>
      <c r="HWL8" s="110"/>
      <c r="HWM8" s="110"/>
      <c r="HWN8" s="110"/>
      <c r="HWO8" s="110"/>
      <c r="HWP8" s="110"/>
      <c r="HWQ8" s="110"/>
      <c r="HWR8" s="110"/>
      <c r="HWS8" s="110"/>
      <c r="HWT8" s="110"/>
      <c r="HWU8" s="110"/>
      <c r="HWV8" s="110"/>
      <c r="HWW8" s="110"/>
      <c r="HWX8" s="110"/>
      <c r="HWY8" s="110"/>
      <c r="HWZ8" s="110"/>
      <c r="HXA8" s="110"/>
      <c r="HXB8" s="110"/>
      <c r="HXC8" s="110"/>
      <c r="HXD8" s="110"/>
      <c r="HXE8" s="110"/>
      <c r="HXF8" s="110"/>
      <c r="HXG8" s="110"/>
      <c r="HXH8" s="110"/>
      <c r="HXI8" s="110"/>
      <c r="HXJ8" s="110"/>
      <c r="HXK8" s="110"/>
      <c r="HXL8" s="110"/>
      <c r="HXM8" s="110"/>
      <c r="HXN8" s="110"/>
      <c r="HXO8" s="110"/>
      <c r="HXP8" s="110"/>
      <c r="HXQ8" s="110"/>
      <c r="HXR8" s="110"/>
      <c r="HXS8" s="110"/>
      <c r="HXT8" s="110"/>
      <c r="HXU8" s="110"/>
      <c r="HXV8" s="110"/>
      <c r="HXW8" s="110"/>
      <c r="HXX8" s="110"/>
      <c r="HXY8" s="110"/>
      <c r="HXZ8" s="110"/>
      <c r="HYA8" s="110"/>
      <c r="HYB8" s="110"/>
      <c r="HYC8" s="110"/>
      <c r="HYD8" s="110"/>
      <c r="HYE8" s="110"/>
      <c r="HYF8" s="110"/>
      <c r="HYG8" s="110"/>
      <c r="HYH8" s="110"/>
      <c r="HYI8" s="110"/>
      <c r="HYJ8" s="110"/>
      <c r="HYK8" s="110"/>
      <c r="HYL8" s="110"/>
      <c r="HYM8" s="110"/>
      <c r="HYN8" s="110"/>
      <c r="HYO8" s="110"/>
      <c r="HYP8" s="110"/>
      <c r="HYQ8" s="110"/>
      <c r="HYR8" s="110"/>
      <c r="HYS8" s="110"/>
      <c r="HYT8" s="110"/>
      <c r="HYU8" s="110"/>
      <c r="HYV8" s="110"/>
      <c r="HYW8" s="110"/>
      <c r="HYX8" s="110"/>
      <c r="HYY8" s="110"/>
      <c r="HYZ8" s="110"/>
      <c r="HZA8" s="110"/>
      <c r="HZB8" s="110"/>
      <c r="HZC8" s="110"/>
      <c r="HZD8" s="110"/>
      <c r="HZE8" s="110"/>
      <c r="HZF8" s="110"/>
      <c r="HZG8" s="110"/>
      <c r="HZH8" s="110"/>
      <c r="HZI8" s="110"/>
      <c r="HZJ8" s="110"/>
      <c r="HZK8" s="110"/>
      <c r="HZL8" s="110"/>
      <c r="HZM8" s="110"/>
      <c r="HZN8" s="110"/>
      <c r="HZO8" s="110"/>
      <c r="HZP8" s="110"/>
      <c r="HZQ8" s="110"/>
      <c r="HZR8" s="110"/>
      <c r="HZS8" s="110"/>
      <c r="HZT8" s="110"/>
      <c r="HZU8" s="110"/>
      <c r="HZV8" s="110"/>
      <c r="HZW8" s="110"/>
      <c r="HZX8" s="110"/>
      <c r="HZY8" s="110"/>
      <c r="HZZ8" s="110"/>
      <c r="IAA8" s="110"/>
      <c r="IAB8" s="110"/>
      <c r="IAC8" s="110"/>
      <c r="IAD8" s="110"/>
      <c r="IAE8" s="110"/>
      <c r="IAF8" s="110"/>
      <c r="IAG8" s="110"/>
      <c r="IAH8" s="110"/>
      <c r="IAI8" s="110"/>
      <c r="IAJ8" s="110"/>
      <c r="IAK8" s="110"/>
      <c r="IAL8" s="110"/>
      <c r="IAM8" s="110"/>
      <c r="IAN8" s="110"/>
      <c r="IAO8" s="110"/>
      <c r="IAP8" s="110"/>
      <c r="IAQ8" s="110"/>
      <c r="IAR8" s="110"/>
      <c r="IAS8" s="110"/>
      <c r="IAT8" s="110"/>
      <c r="IAU8" s="110"/>
      <c r="IAV8" s="110"/>
      <c r="IAW8" s="110"/>
      <c r="IAX8" s="110"/>
      <c r="IAY8" s="110"/>
      <c r="IAZ8" s="110"/>
      <c r="IBA8" s="110"/>
      <c r="IBB8" s="110"/>
      <c r="IBC8" s="110"/>
      <c r="IBD8" s="110"/>
      <c r="IBE8" s="110"/>
      <c r="IBF8" s="110"/>
      <c r="IBG8" s="110"/>
      <c r="IBH8" s="110"/>
      <c r="IBI8" s="110"/>
      <c r="IBJ8" s="110"/>
      <c r="IBK8" s="110"/>
      <c r="IBL8" s="110"/>
      <c r="IBM8" s="110"/>
      <c r="IBN8" s="110"/>
      <c r="IBO8" s="110"/>
      <c r="IBP8" s="110"/>
      <c r="IBQ8" s="110"/>
      <c r="IBR8" s="110"/>
      <c r="IBS8" s="110"/>
      <c r="IBT8" s="110"/>
      <c r="IBU8" s="110"/>
      <c r="IBV8" s="110"/>
      <c r="IBW8" s="110"/>
      <c r="IBX8" s="110"/>
      <c r="IBY8" s="110"/>
      <c r="IBZ8" s="110"/>
      <c r="ICA8" s="110"/>
      <c r="ICB8" s="110"/>
      <c r="ICC8" s="110"/>
      <c r="ICD8" s="110"/>
      <c r="ICE8" s="110"/>
      <c r="ICF8" s="110"/>
      <c r="ICG8" s="110"/>
      <c r="ICH8" s="110"/>
      <c r="ICI8" s="110"/>
      <c r="ICJ8" s="110"/>
      <c r="ICK8" s="110"/>
      <c r="ICL8" s="110"/>
      <c r="ICM8" s="110"/>
      <c r="ICN8" s="110"/>
      <c r="ICO8" s="110"/>
      <c r="ICP8" s="110"/>
      <c r="ICQ8" s="110"/>
      <c r="ICR8" s="110"/>
      <c r="ICS8" s="110"/>
      <c r="ICT8" s="110"/>
      <c r="ICU8" s="110"/>
      <c r="ICV8" s="110"/>
      <c r="ICW8" s="110"/>
      <c r="ICX8" s="110"/>
      <c r="ICY8" s="110"/>
      <c r="ICZ8" s="110"/>
      <c r="IDA8" s="110"/>
      <c r="IDB8" s="110"/>
      <c r="IDC8" s="110"/>
      <c r="IDD8" s="110"/>
      <c r="IDE8" s="110"/>
      <c r="IDF8" s="110"/>
      <c r="IDG8" s="110"/>
      <c r="IDH8" s="110"/>
      <c r="IDI8" s="110"/>
      <c r="IDJ8" s="110"/>
      <c r="IDK8" s="110"/>
      <c r="IDL8" s="110"/>
      <c r="IDM8" s="110"/>
      <c r="IDN8" s="110"/>
      <c r="IDO8" s="110"/>
      <c r="IDP8" s="110"/>
      <c r="IDQ8" s="110"/>
      <c r="IDR8" s="110"/>
      <c r="IDS8" s="110"/>
      <c r="IDT8" s="110"/>
      <c r="IDU8" s="110"/>
      <c r="IDV8" s="110"/>
      <c r="IDW8" s="110"/>
      <c r="IDX8" s="110"/>
      <c r="IDY8" s="110"/>
      <c r="IDZ8" s="110"/>
      <c r="IEA8" s="110"/>
      <c r="IEB8" s="110"/>
      <c r="IEC8" s="110"/>
      <c r="IED8" s="110"/>
      <c r="IEE8" s="110"/>
      <c r="IEF8" s="110"/>
      <c r="IEG8" s="110"/>
      <c r="IEH8" s="110"/>
      <c r="IEI8" s="110"/>
      <c r="IEJ8" s="110"/>
      <c r="IEK8" s="110"/>
      <c r="IEL8" s="110"/>
      <c r="IEM8" s="110"/>
      <c r="IEN8" s="110"/>
      <c r="IEO8" s="110"/>
      <c r="IEP8" s="110"/>
      <c r="IEQ8" s="110"/>
      <c r="IER8" s="110"/>
      <c r="IES8" s="110"/>
      <c r="IET8" s="110"/>
      <c r="IEU8" s="110"/>
      <c r="IEV8" s="110"/>
      <c r="IEW8" s="110"/>
      <c r="IEX8" s="110"/>
      <c r="IEY8" s="110"/>
      <c r="IEZ8" s="110"/>
      <c r="IFA8" s="110"/>
      <c r="IFB8" s="110"/>
      <c r="IFC8" s="110"/>
      <c r="IFD8" s="110"/>
      <c r="IFE8" s="110"/>
      <c r="IFF8" s="110"/>
      <c r="IFG8" s="110"/>
      <c r="IFH8" s="110"/>
      <c r="IFI8" s="110"/>
      <c r="IFJ8" s="110"/>
      <c r="IFK8" s="110"/>
      <c r="IFL8" s="110"/>
      <c r="IFM8" s="110"/>
      <c r="IFN8" s="110"/>
      <c r="IFO8" s="110"/>
      <c r="IFP8" s="110"/>
      <c r="IFQ8" s="110"/>
      <c r="IFR8" s="110"/>
      <c r="IFS8" s="110"/>
      <c r="IFT8" s="110"/>
      <c r="IFU8" s="110"/>
      <c r="IFV8" s="110"/>
      <c r="IFW8" s="110"/>
      <c r="IFX8" s="110"/>
      <c r="IFY8" s="110"/>
      <c r="IFZ8" s="110"/>
      <c r="IGA8" s="110"/>
      <c r="IGB8" s="110"/>
      <c r="IGC8" s="110"/>
      <c r="IGD8" s="110"/>
      <c r="IGE8" s="110"/>
      <c r="IGF8" s="110"/>
      <c r="IGG8" s="110"/>
      <c r="IGH8" s="110"/>
      <c r="IGI8" s="110"/>
      <c r="IGJ8" s="110"/>
      <c r="IGK8" s="110"/>
      <c r="IGL8" s="110"/>
      <c r="IGM8" s="110"/>
      <c r="IGN8" s="110"/>
      <c r="IGO8" s="110"/>
      <c r="IGP8" s="110"/>
      <c r="IGQ8" s="110"/>
      <c r="IGR8" s="110"/>
      <c r="IGS8" s="110"/>
      <c r="IGT8" s="110"/>
      <c r="IGU8" s="110"/>
      <c r="IGV8" s="110"/>
      <c r="IGW8" s="110"/>
      <c r="IGX8" s="110"/>
      <c r="IGY8" s="110"/>
      <c r="IGZ8" s="110"/>
      <c r="IHA8" s="110"/>
      <c r="IHB8" s="110"/>
      <c r="IHC8" s="110"/>
      <c r="IHD8" s="110"/>
      <c r="IHE8" s="110"/>
      <c r="IHF8" s="110"/>
      <c r="IHG8" s="110"/>
      <c r="IHH8" s="110"/>
      <c r="IHI8" s="110"/>
      <c r="IHJ8" s="110"/>
      <c r="IHK8" s="110"/>
      <c r="IHL8" s="110"/>
      <c r="IHM8" s="110"/>
      <c r="IHN8" s="110"/>
      <c r="IHO8" s="110"/>
      <c r="IHP8" s="110"/>
      <c r="IHQ8" s="110"/>
      <c r="IHR8" s="110"/>
      <c r="IHS8" s="110"/>
      <c r="IHT8" s="110"/>
      <c r="IHU8" s="110"/>
      <c r="IHV8" s="110"/>
      <c r="IHW8" s="110"/>
      <c r="IHX8" s="110"/>
      <c r="IHY8" s="110"/>
      <c r="IHZ8" s="110"/>
      <c r="IIA8" s="110"/>
      <c r="IIB8" s="110"/>
      <c r="IIC8" s="110"/>
      <c r="IID8" s="110"/>
      <c r="IIE8" s="110"/>
      <c r="IIF8" s="110"/>
      <c r="IIG8" s="110"/>
      <c r="IIH8" s="110"/>
      <c r="III8" s="110"/>
      <c r="IIJ8" s="110"/>
      <c r="IIK8" s="110"/>
      <c r="IIL8" s="110"/>
      <c r="IIM8" s="110"/>
      <c r="IIN8" s="110"/>
      <c r="IIO8" s="110"/>
      <c r="IIP8" s="110"/>
      <c r="IIQ8" s="110"/>
      <c r="IIR8" s="110"/>
      <c r="IIS8" s="110"/>
      <c r="IIT8" s="110"/>
      <c r="IIU8" s="110"/>
      <c r="IIV8" s="110"/>
      <c r="IIW8" s="110"/>
      <c r="IIX8" s="110"/>
      <c r="IIY8" s="110"/>
      <c r="IIZ8" s="110"/>
      <c r="IJA8" s="110"/>
      <c r="IJB8" s="110"/>
      <c r="IJC8" s="110"/>
      <c r="IJD8" s="110"/>
      <c r="IJE8" s="110"/>
      <c r="IJF8" s="110"/>
      <c r="IJG8" s="110"/>
      <c r="IJH8" s="110"/>
      <c r="IJI8" s="110"/>
      <c r="IJJ8" s="110"/>
      <c r="IJK8" s="110"/>
      <c r="IJL8" s="110"/>
      <c r="IJM8" s="110"/>
      <c r="IJN8" s="110"/>
      <c r="IJO8" s="110"/>
      <c r="IJP8" s="110"/>
      <c r="IJQ8" s="110"/>
      <c r="IJR8" s="110"/>
      <c r="IJS8" s="110"/>
      <c r="IJT8" s="110"/>
      <c r="IJU8" s="110"/>
      <c r="IJV8" s="110"/>
      <c r="IJW8" s="110"/>
      <c r="IJX8" s="110"/>
      <c r="IJY8" s="110"/>
      <c r="IJZ8" s="110"/>
      <c r="IKA8" s="110"/>
      <c r="IKB8" s="110"/>
      <c r="IKC8" s="110"/>
      <c r="IKD8" s="110"/>
      <c r="IKE8" s="110"/>
      <c r="IKF8" s="110"/>
      <c r="IKG8" s="110"/>
      <c r="IKH8" s="110"/>
      <c r="IKI8" s="110"/>
      <c r="IKJ8" s="110"/>
      <c r="IKK8" s="110"/>
      <c r="IKL8" s="110"/>
      <c r="IKM8" s="110"/>
      <c r="IKN8" s="110"/>
      <c r="IKO8" s="110"/>
      <c r="IKP8" s="110"/>
      <c r="IKQ8" s="110"/>
      <c r="IKR8" s="110"/>
      <c r="IKS8" s="110"/>
      <c r="IKT8" s="110"/>
      <c r="IKU8" s="110"/>
      <c r="IKV8" s="110"/>
      <c r="IKW8" s="110"/>
      <c r="IKX8" s="110"/>
      <c r="IKY8" s="110"/>
      <c r="IKZ8" s="110"/>
      <c r="ILA8" s="110"/>
      <c r="ILB8" s="110"/>
      <c r="ILC8" s="110"/>
      <c r="ILD8" s="110"/>
      <c r="ILE8" s="110"/>
      <c r="ILF8" s="110"/>
      <c r="ILG8" s="110"/>
      <c r="ILH8" s="110"/>
      <c r="ILI8" s="110"/>
      <c r="ILJ8" s="110"/>
      <c r="ILK8" s="110"/>
      <c r="ILL8" s="110"/>
      <c r="ILM8" s="110"/>
      <c r="ILN8" s="110"/>
      <c r="ILO8" s="110"/>
      <c r="ILP8" s="110"/>
      <c r="ILQ8" s="110"/>
      <c r="ILR8" s="110"/>
      <c r="ILS8" s="110"/>
      <c r="ILT8" s="110"/>
      <c r="ILU8" s="110"/>
      <c r="ILV8" s="110"/>
      <c r="ILW8" s="110"/>
      <c r="ILX8" s="110"/>
      <c r="ILY8" s="110"/>
      <c r="ILZ8" s="110"/>
      <c r="IMA8" s="110"/>
      <c r="IMB8" s="110"/>
      <c r="IMC8" s="110"/>
      <c r="IMD8" s="110"/>
      <c r="IME8" s="110"/>
      <c r="IMF8" s="110"/>
      <c r="IMG8" s="110"/>
      <c r="IMH8" s="110"/>
      <c r="IMI8" s="110"/>
      <c r="IMJ8" s="110"/>
      <c r="IMK8" s="110"/>
      <c r="IML8" s="110"/>
      <c r="IMM8" s="110"/>
      <c r="IMN8" s="110"/>
      <c r="IMO8" s="110"/>
      <c r="IMP8" s="110"/>
      <c r="IMQ8" s="110"/>
      <c r="IMR8" s="110"/>
      <c r="IMS8" s="110"/>
      <c r="IMT8" s="110"/>
      <c r="IMU8" s="110"/>
      <c r="IMV8" s="110"/>
      <c r="IMW8" s="110"/>
      <c r="IMX8" s="110"/>
      <c r="IMY8" s="110"/>
      <c r="IMZ8" s="110"/>
      <c r="INA8" s="110"/>
      <c r="INB8" s="110"/>
      <c r="INC8" s="110"/>
      <c r="IND8" s="110"/>
      <c r="INE8" s="110"/>
      <c r="INF8" s="110"/>
      <c r="ING8" s="110"/>
      <c r="INH8" s="110"/>
      <c r="INI8" s="110"/>
      <c r="INJ8" s="110"/>
      <c r="INK8" s="110"/>
      <c r="INL8" s="110"/>
      <c r="INM8" s="110"/>
      <c r="INN8" s="110"/>
      <c r="INO8" s="110"/>
      <c r="INP8" s="110"/>
      <c r="INQ8" s="110"/>
      <c r="INR8" s="110"/>
      <c r="INS8" s="110"/>
      <c r="INT8" s="110"/>
      <c r="INU8" s="110"/>
      <c r="INV8" s="110"/>
      <c r="INW8" s="110"/>
      <c r="INX8" s="110"/>
      <c r="INY8" s="110"/>
      <c r="INZ8" s="110"/>
      <c r="IOA8" s="110"/>
      <c r="IOB8" s="110"/>
      <c r="IOC8" s="110"/>
      <c r="IOD8" s="110"/>
      <c r="IOE8" s="110"/>
      <c r="IOF8" s="110"/>
      <c r="IOG8" s="110"/>
      <c r="IOH8" s="110"/>
      <c r="IOI8" s="110"/>
      <c r="IOJ8" s="110"/>
      <c r="IOK8" s="110"/>
      <c r="IOL8" s="110"/>
      <c r="IOM8" s="110"/>
      <c r="ION8" s="110"/>
      <c r="IOO8" s="110"/>
      <c r="IOP8" s="110"/>
      <c r="IOQ8" s="110"/>
      <c r="IOR8" s="110"/>
      <c r="IOS8" s="110"/>
      <c r="IOT8" s="110"/>
      <c r="IOU8" s="110"/>
      <c r="IOV8" s="110"/>
      <c r="IOW8" s="110"/>
      <c r="IOX8" s="110"/>
      <c r="IOY8" s="110"/>
      <c r="IOZ8" s="110"/>
      <c r="IPA8" s="110"/>
      <c r="IPB8" s="110"/>
      <c r="IPC8" s="110"/>
      <c r="IPD8" s="110"/>
      <c r="IPE8" s="110"/>
      <c r="IPF8" s="110"/>
      <c r="IPG8" s="110"/>
      <c r="IPH8" s="110"/>
      <c r="IPI8" s="110"/>
      <c r="IPJ8" s="110"/>
      <c r="IPK8" s="110"/>
      <c r="IPL8" s="110"/>
      <c r="IPM8" s="110"/>
      <c r="IPN8" s="110"/>
      <c r="IPO8" s="110"/>
      <c r="IPP8" s="110"/>
      <c r="IPQ8" s="110"/>
      <c r="IPR8" s="110"/>
      <c r="IPS8" s="110"/>
      <c r="IPT8" s="110"/>
      <c r="IPU8" s="110"/>
      <c r="IPV8" s="110"/>
      <c r="IPW8" s="110"/>
      <c r="IPX8" s="110"/>
      <c r="IPY8" s="110"/>
      <c r="IPZ8" s="110"/>
      <c r="IQA8" s="110"/>
      <c r="IQB8" s="110"/>
      <c r="IQC8" s="110"/>
      <c r="IQD8" s="110"/>
      <c r="IQE8" s="110"/>
      <c r="IQF8" s="110"/>
      <c r="IQG8" s="110"/>
      <c r="IQH8" s="110"/>
      <c r="IQI8" s="110"/>
      <c r="IQJ8" s="110"/>
      <c r="IQK8" s="110"/>
      <c r="IQL8" s="110"/>
      <c r="IQM8" s="110"/>
      <c r="IQN8" s="110"/>
      <c r="IQO8" s="110"/>
      <c r="IQP8" s="110"/>
      <c r="IQQ8" s="110"/>
      <c r="IQR8" s="110"/>
      <c r="IQS8" s="110"/>
      <c r="IQT8" s="110"/>
      <c r="IQU8" s="110"/>
      <c r="IQV8" s="110"/>
      <c r="IQW8" s="110"/>
      <c r="IQX8" s="110"/>
      <c r="IQY8" s="110"/>
      <c r="IQZ8" s="110"/>
      <c r="IRA8" s="110"/>
      <c r="IRB8" s="110"/>
      <c r="IRC8" s="110"/>
      <c r="IRD8" s="110"/>
      <c r="IRE8" s="110"/>
      <c r="IRF8" s="110"/>
      <c r="IRG8" s="110"/>
      <c r="IRH8" s="110"/>
      <c r="IRI8" s="110"/>
      <c r="IRJ8" s="110"/>
      <c r="IRK8" s="110"/>
      <c r="IRL8" s="110"/>
      <c r="IRM8" s="110"/>
      <c r="IRN8" s="110"/>
      <c r="IRO8" s="110"/>
      <c r="IRP8" s="110"/>
      <c r="IRQ8" s="110"/>
      <c r="IRR8" s="110"/>
      <c r="IRS8" s="110"/>
      <c r="IRT8" s="110"/>
      <c r="IRU8" s="110"/>
      <c r="IRV8" s="110"/>
      <c r="IRW8" s="110"/>
      <c r="IRX8" s="110"/>
      <c r="IRY8" s="110"/>
      <c r="IRZ8" s="110"/>
      <c r="ISA8" s="110"/>
      <c r="ISB8" s="110"/>
      <c r="ISC8" s="110"/>
      <c r="ISD8" s="110"/>
      <c r="ISE8" s="110"/>
      <c r="ISF8" s="110"/>
      <c r="ISG8" s="110"/>
      <c r="ISH8" s="110"/>
      <c r="ISI8" s="110"/>
      <c r="ISJ8" s="110"/>
      <c r="ISK8" s="110"/>
      <c r="ISL8" s="110"/>
      <c r="ISM8" s="110"/>
      <c r="ISN8" s="110"/>
      <c r="ISO8" s="110"/>
      <c r="ISP8" s="110"/>
      <c r="ISQ8" s="110"/>
      <c r="ISR8" s="110"/>
      <c r="ISS8" s="110"/>
      <c r="IST8" s="110"/>
      <c r="ISU8" s="110"/>
      <c r="ISV8" s="110"/>
      <c r="ISW8" s="110"/>
      <c r="ISX8" s="110"/>
      <c r="ISY8" s="110"/>
      <c r="ISZ8" s="110"/>
      <c r="ITA8" s="110"/>
      <c r="ITB8" s="110"/>
      <c r="ITC8" s="110"/>
      <c r="ITD8" s="110"/>
      <c r="ITE8" s="110"/>
      <c r="ITF8" s="110"/>
      <c r="ITG8" s="110"/>
      <c r="ITH8" s="110"/>
      <c r="ITI8" s="110"/>
      <c r="ITJ8" s="110"/>
      <c r="ITK8" s="110"/>
      <c r="ITL8" s="110"/>
      <c r="ITM8" s="110"/>
      <c r="ITN8" s="110"/>
      <c r="ITO8" s="110"/>
      <c r="ITP8" s="110"/>
      <c r="ITQ8" s="110"/>
      <c r="ITR8" s="110"/>
      <c r="ITS8" s="110"/>
      <c r="ITT8" s="110"/>
      <c r="ITU8" s="110"/>
      <c r="ITV8" s="110"/>
      <c r="ITW8" s="110"/>
      <c r="ITX8" s="110"/>
      <c r="ITY8" s="110"/>
      <c r="ITZ8" s="110"/>
      <c r="IUA8" s="110"/>
      <c r="IUB8" s="110"/>
      <c r="IUC8" s="110"/>
      <c r="IUD8" s="110"/>
      <c r="IUE8" s="110"/>
      <c r="IUF8" s="110"/>
      <c r="IUG8" s="110"/>
      <c r="IUH8" s="110"/>
      <c r="IUI8" s="110"/>
      <c r="IUJ8" s="110"/>
      <c r="IUK8" s="110"/>
      <c r="IUL8" s="110"/>
      <c r="IUM8" s="110"/>
      <c r="IUN8" s="110"/>
      <c r="IUO8" s="110"/>
      <c r="IUP8" s="110"/>
      <c r="IUQ8" s="110"/>
      <c r="IUR8" s="110"/>
      <c r="IUS8" s="110"/>
      <c r="IUT8" s="110"/>
      <c r="IUU8" s="110"/>
      <c r="IUV8" s="110"/>
      <c r="IUW8" s="110"/>
      <c r="IUX8" s="110"/>
      <c r="IUY8" s="110"/>
      <c r="IUZ8" s="110"/>
      <c r="IVA8" s="110"/>
      <c r="IVB8" s="110"/>
      <c r="IVC8" s="110"/>
      <c r="IVD8" s="110"/>
      <c r="IVE8" s="110"/>
      <c r="IVF8" s="110"/>
      <c r="IVG8" s="110"/>
      <c r="IVH8" s="110"/>
      <c r="IVI8" s="110"/>
      <c r="IVJ8" s="110"/>
      <c r="IVK8" s="110"/>
      <c r="IVL8" s="110"/>
      <c r="IVM8" s="110"/>
      <c r="IVN8" s="110"/>
      <c r="IVO8" s="110"/>
      <c r="IVP8" s="110"/>
      <c r="IVQ8" s="110"/>
      <c r="IVR8" s="110"/>
      <c r="IVS8" s="110"/>
      <c r="IVT8" s="110"/>
      <c r="IVU8" s="110"/>
      <c r="IVV8" s="110"/>
      <c r="IVW8" s="110"/>
      <c r="IVX8" s="110"/>
      <c r="IVY8" s="110"/>
      <c r="IVZ8" s="110"/>
      <c r="IWA8" s="110"/>
      <c r="IWB8" s="110"/>
      <c r="IWC8" s="110"/>
      <c r="IWD8" s="110"/>
      <c r="IWE8" s="110"/>
      <c r="IWF8" s="110"/>
      <c r="IWG8" s="110"/>
      <c r="IWH8" s="110"/>
      <c r="IWI8" s="110"/>
      <c r="IWJ8" s="110"/>
      <c r="IWK8" s="110"/>
      <c r="IWL8" s="110"/>
      <c r="IWM8" s="110"/>
      <c r="IWN8" s="110"/>
      <c r="IWO8" s="110"/>
      <c r="IWP8" s="110"/>
      <c r="IWQ8" s="110"/>
      <c r="IWR8" s="110"/>
      <c r="IWS8" s="110"/>
      <c r="IWT8" s="110"/>
      <c r="IWU8" s="110"/>
      <c r="IWV8" s="110"/>
      <c r="IWW8" s="110"/>
      <c r="IWX8" s="110"/>
      <c r="IWY8" s="110"/>
      <c r="IWZ8" s="110"/>
      <c r="IXA8" s="110"/>
      <c r="IXB8" s="110"/>
      <c r="IXC8" s="110"/>
      <c r="IXD8" s="110"/>
      <c r="IXE8" s="110"/>
      <c r="IXF8" s="110"/>
      <c r="IXG8" s="110"/>
      <c r="IXH8" s="110"/>
      <c r="IXI8" s="110"/>
      <c r="IXJ8" s="110"/>
      <c r="IXK8" s="110"/>
      <c r="IXL8" s="110"/>
      <c r="IXM8" s="110"/>
      <c r="IXN8" s="110"/>
      <c r="IXO8" s="110"/>
      <c r="IXP8" s="110"/>
      <c r="IXQ8" s="110"/>
      <c r="IXR8" s="110"/>
      <c r="IXS8" s="110"/>
      <c r="IXT8" s="110"/>
      <c r="IXU8" s="110"/>
      <c r="IXV8" s="110"/>
      <c r="IXW8" s="110"/>
      <c r="IXX8" s="110"/>
      <c r="IXY8" s="110"/>
      <c r="IXZ8" s="110"/>
      <c r="IYA8" s="110"/>
      <c r="IYB8" s="110"/>
      <c r="IYC8" s="110"/>
      <c r="IYD8" s="110"/>
      <c r="IYE8" s="110"/>
      <c r="IYF8" s="110"/>
      <c r="IYG8" s="110"/>
      <c r="IYH8" s="110"/>
      <c r="IYI8" s="110"/>
      <c r="IYJ8" s="110"/>
      <c r="IYK8" s="110"/>
      <c r="IYL8" s="110"/>
      <c r="IYM8" s="110"/>
      <c r="IYN8" s="110"/>
      <c r="IYO8" s="110"/>
      <c r="IYP8" s="110"/>
      <c r="IYQ8" s="110"/>
      <c r="IYR8" s="110"/>
      <c r="IYS8" s="110"/>
      <c r="IYT8" s="110"/>
      <c r="IYU8" s="110"/>
      <c r="IYV8" s="110"/>
      <c r="IYW8" s="110"/>
      <c r="IYX8" s="110"/>
      <c r="IYY8" s="110"/>
      <c r="IYZ8" s="110"/>
      <c r="IZA8" s="110"/>
      <c r="IZB8" s="110"/>
      <c r="IZC8" s="110"/>
      <c r="IZD8" s="110"/>
      <c r="IZE8" s="110"/>
      <c r="IZF8" s="110"/>
      <c r="IZG8" s="110"/>
      <c r="IZH8" s="110"/>
      <c r="IZI8" s="110"/>
      <c r="IZJ8" s="110"/>
      <c r="IZK8" s="110"/>
      <c r="IZL8" s="110"/>
      <c r="IZM8" s="110"/>
      <c r="IZN8" s="110"/>
      <c r="IZO8" s="110"/>
      <c r="IZP8" s="110"/>
      <c r="IZQ8" s="110"/>
      <c r="IZR8" s="110"/>
      <c r="IZS8" s="110"/>
      <c r="IZT8" s="110"/>
      <c r="IZU8" s="110"/>
      <c r="IZV8" s="110"/>
      <c r="IZW8" s="110"/>
      <c r="IZX8" s="110"/>
      <c r="IZY8" s="110"/>
      <c r="IZZ8" s="110"/>
      <c r="JAA8" s="110"/>
      <c r="JAB8" s="110"/>
      <c r="JAC8" s="110"/>
      <c r="JAD8" s="110"/>
      <c r="JAE8" s="110"/>
      <c r="JAF8" s="110"/>
      <c r="JAG8" s="110"/>
      <c r="JAH8" s="110"/>
      <c r="JAI8" s="110"/>
      <c r="JAJ8" s="110"/>
      <c r="JAK8" s="110"/>
      <c r="JAL8" s="110"/>
      <c r="JAM8" s="110"/>
      <c r="JAN8" s="110"/>
      <c r="JAO8" s="110"/>
      <c r="JAP8" s="110"/>
      <c r="JAQ8" s="110"/>
      <c r="JAR8" s="110"/>
      <c r="JAS8" s="110"/>
      <c r="JAT8" s="110"/>
      <c r="JAU8" s="110"/>
      <c r="JAV8" s="110"/>
      <c r="JAW8" s="110"/>
      <c r="JAX8" s="110"/>
      <c r="JAY8" s="110"/>
      <c r="JAZ8" s="110"/>
      <c r="JBA8" s="110"/>
      <c r="JBB8" s="110"/>
      <c r="JBC8" s="110"/>
      <c r="JBD8" s="110"/>
      <c r="JBE8" s="110"/>
      <c r="JBF8" s="110"/>
      <c r="JBG8" s="110"/>
      <c r="JBH8" s="110"/>
      <c r="JBI8" s="110"/>
      <c r="JBJ8" s="110"/>
      <c r="JBK8" s="110"/>
      <c r="JBL8" s="110"/>
      <c r="JBM8" s="110"/>
      <c r="JBN8" s="110"/>
      <c r="JBO8" s="110"/>
      <c r="JBP8" s="110"/>
      <c r="JBQ8" s="110"/>
      <c r="JBR8" s="110"/>
      <c r="JBS8" s="110"/>
      <c r="JBT8" s="110"/>
      <c r="JBU8" s="110"/>
      <c r="JBV8" s="110"/>
      <c r="JBW8" s="110"/>
      <c r="JBX8" s="110"/>
      <c r="JBY8" s="110"/>
      <c r="JBZ8" s="110"/>
      <c r="JCA8" s="110"/>
      <c r="JCB8" s="110"/>
      <c r="JCC8" s="110"/>
      <c r="JCD8" s="110"/>
      <c r="JCE8" s="110"/>
      <c r="JCF8" s="110"/>
      <c r="JCG8" s="110"/>
      <c r="JCH8" s="110"/>
      <c r="JCI8" s="110"/>
      <c r="JCJ8" s="110"/>
      <c r="JCK8" s="110"/>
      <c r="JCL8" s="110"/>
      <c r="JCM8" s="110"/>
      <c r="JCN8" s="110"/>
      <c r="JCO8" s="110"/>
      <c r="JCP8" s="110"/>
      <c r="JCQ8" s="110"/>
      <c r="JCR8" s="110"/>
      <c r="JCS8" s="110"/>
      <c r="JCT8" s="110"/>
      <c r="JCU8" s="110"/>
      <c r="JCV8" s="110"/>
      <c r="JCW8" s="110"/>
      <c r="JCX8" s="110"/>
      <c r="JCY8" s="110"/>
      <c r="JCZ8" s="110"/>
      <c r="JDA8" s="110"/>
      <c r="JDB8" s="110"/>
      <c r="JDC8" s="110"/>
      <c r="JDD8" s="110"/>
      <c r="JDE8" s="110"/>
      <c r="JDF8" s="110"/>
      <c r="JDG8" s="110"/>
      <c r="JDH8" s="110"/>
      <c r="JDI8" s="110"/>
      <c r="JDJ8" s="110"/>
      <c r="JDK8" s="110"/>
      <c r="JDL8" s="110"/>
      <c r="JDM8" s="110"/>
      <c r="JDN8" s="110"/>
      <c r="JDO8" s="110"/>
      <c r="JDP8" s="110"/>
      <c r="JDQ8" s="110"/>
      <c r="JDR8" s="110"/>
      <c r="JDS8" s="110"/>
      <c r="JDT8" s="110"/>
      <c r="JDU8" s="110"/>
      <c r="JDV8" s="110"/>
      <c r="JDW8" s="110"/>
      <c r="JDX8" s="110"/>
      <c r="JDY8" s="110"/>
      <c r="JDZ8" s="110"/>
      <c r="JEA8" s="110"/>
      <c r="JEB8" s="110"/>
      <c r="JEC8" s="110"/>
      <c r="JED8" s="110"/>
      <c r="JEE8" s="110"/>
      <c r="JEF8" s="110"/>
      <c r="JEG8" s="110"/>
      <c r="JEH8" s="110"/>
      <c r="JEI8" s="110"/>
      <c r="JEJ8" s="110"/>
      <c r="JEK8" s="110"/>
      <c r="JEL8" s="110"/>
      <c r="JEM8" s="110"/>
      <c r="JEN8" s="110"/>
      <c r="JEO8" s="110"/>
      <c r="JEP8" s="110"/>
      <c r="JEQ8" s="110"/>
      <c r="JER8" s="110"/>
      <c r="JES8" s="110"/>
      <c r="JET8" s="110"/>
      <c r="JEU8" s="110"/>
      <c r="JEV8" s="110"/>
      <c r="JEW8" s="110"/>
      <c r="JEX8" s="110"/>
      <c r="JEY8" s="110"/>
      <c r="JEZ8" s="110"/>
      <c r="JFA8" s="110"/>
      <c r="JFB8" s="110"/>
      <c r="JFC8" s="110"/>
      <c r="JFD8" s="110"/>
      <c r="JFE8" s="110"/>
      <c r="JFF8" s="110"/>
      <c r="JFG8" s="110"/>
      <c r="JFH8" s="110"/>
      <c r="JFI8" s="110"/>
      <c r="JFJ8" s="110"/>
      <c r="JFK8" s="110"/>
      <c r="JFL8" s="110"/>
      <c r="JFM8" s="110"/>
      <c r="JFN8" s="110"/>
      <c r="JFO8" s="110"/>
      <c r="JFP8" s="110"/>
      <c r="JFQ8" s="110"/>
      <c r="JFR8" s="110"/>
      <c r="JFS8" s="110"/>
      <c r="JFT8" s="110"/>
      <c r="JFU8" s="110"/>
      <c r="JFV8" s="110"/>
      <c r="JFW8" s="110"/>
      <c r="JFX8" s="110"/>
      <c r="JFY8" s="110"/>
      <c r="JFZ8" s="110"/>
      <c r="JGA8" s="110"/>
      <c r="JGB8" s="110"/>
      <c r="JGC8" s="110"/>
      <c r="JGD8" s="110"/>
      <c r="JGE8" s="110"/>
      <c r="JGF8" s="110"/>
      <c r="JGG8" s="110"/>
      <c r="JGH8" s="110"/>
      <c r="JGI8" s="110"/>
      <c r="JGJ8" s="110"/>
      <c r="JGK8" s="110"/>
      <c r="JGL8" s="110"/>
      <c r="JGM8" s="110"/>
      <c r="JGN8" s="110"/>
      <c r="JGO8" s="110"/>
      <c r="JGP8" s="110"/>
      <c r="JGQ8" s="110"/>
      <c r="JGR8" s="110"/>
      <c r="JGS8" s="110"/>
      <c r="JGT8" s="110"/>
      <c r="JGU8" s="110"/>
      <c r="JGV8" s="110"/>
      <c r="JGW8" s="110"/>
      <c r="JGX8" s="110"/>
      <c r="JGY8" s="110"/>
      <c r="JGZ8" s="110"/>
      <c r="JHA8" s="110"/>
      <c r="JHB8" s="110"/>
      <c r="JHC8" s="110"/>
      <c r="JHD8" s="110"/>
      <c r="JHE8" s="110"/>
      <c r="JHF8" s="110"/>
      <c r="JHG8" s="110"/>
      <c r="JHH8" s="110"/>
      <c r="JHI8" s="110"/>
      <c r="JHJ8" s="110"/>
      <c r="JHK8" s="110"/>
      <c r="JHL8" s="110"/>
      <c r="JHM8" s="110"/>
      <c r="JHN8" s="110"/>
      <c r="JHO8" s="110"/>
      <c r="JHP8" s="110"/>
      <c r="JHQ8" s="110"/>
      <c r="JHR8" s="110"/>
      <c r="JHS8" s="110"/>
      <c r="JHT8" s="110"/>
      <c r="JHU8" s="110"/>
      <c r="JHV8" s="110"/>
      <c r="JHW8" s="110"/>
      <c r="JHX8" s="110"/>
      <c r="JHY8" s="110"/>
      <c r="JHZ8" s="110"/>
      <c r="JIA8" s="110"/>
      <c r="JIB8" s="110"/>
      <c r="JIC8" s="110"/>
      <c r="JID8" s="110"/>
      <c r="JIE8" s="110"/>
      <c r="JIF8" s="110"/>
      <c r="JIG8" s="110"/>
      <c r="JIH8" s="110"/>
      <c r="JII8" s="110"/>
      <c r="JIJ8" s="110"/>
      <c r="JIK8" s="110"/>
      <c r="JIL8" s="110"/>
      <c r="JIM8" s="110"/>
      <c r="JIN8" s="110"/>
      <c r="JIO8" s="110"/>
      <c r="JIP8" s="110"/>
      <c r="JIQ8" s="110"/>
      <c r="JIR8" s="110"/>
      <c r="JIS8" s="110"/>
      <c r="JIT8" s="110"/>
      <c r="JIU8" s="110"/>
      <c r="JIV8" s="110"/>
      <c r="JIW8" s="110"/>
      <c r="JIX8" s="110"/>
      <c r="JIY8" s="110"/>
      <c r="JIZ8" s="110"/>
      <c r="JJA8" s="110"/>
      <c r="JJB8" s="110"/>
      <c r="JJC8" s="110"/>
      <c r="JJD8" s="110"/>
      <c r="JJE8" s="110"/>
      <c r="JJF8" s="110"/>
      <c r="JJG8" s="110"/>
      <c r="JJH8" s="110"/>
      <c r="JJI8" s="110"/>
      <c r="JJJ8" s="110"/>
      <c r="JJK8" s="110"/>
      <c r="JJL8" s="110"/>
      <c r="JJM8" s="110"/>
      <c r="JJN8" s="110"/>
      <c r="JJO8" s="110"/>
      <c r="JJP8" s="110"/>
      <c r="JJQ8" s="110"/>
      <c r="JJR8" s="110"/>
      <c r="JJS8" s="110"/>
      <c r="JJT8" s="110"/>
      <c r="JJU8" s="110"/>
      <c r="JJV8" s="110"/>
      <c r="JJW8" s="110"/>
      <c r="JJX8" s="110"/>
      <c r="JJY8" s="110"/>
      <c r="JJZ8" s="110"/>
      <c r="JKA8" s="110"/>
      <c r="JKB8" s="110"/>
      <c r="JKC8" s="110"/>
      <c r="JKD8" s="110"/>
      <c r="JKE8" s="110"/>
      <c r="JKF8" s="110"/>
      <c r="JKG8" s="110"/>
      <c r="JKH8" s="110"/>
      <c r="JKI8" s="110"/>
      <c r="JKJ8" s="110"/>
      <c r="JKK8" s="110"/>
      <c r="JKL8" s="110"/>
      <c r="JKM8" s="110"/>
      <c r="JKN8" s="110"/>
      <c r="JKO8" s="110"/>
      <c r="JKP8" s="110"/>
      <c r="JKQ8" s="110"/>
      <c r="JKR8" s="110"/>
      <c r="JKS8" s="110"/>
      <c r="JKT8" s="110"/>
      <c r="JKU8" s="110"/>
      <c r="JKV8" s="110"/>
      <c r="JKW8" s="110"/>
      <c r="JKX8" s="110"/>
      <c r="JKY8" s="110"/>
      <c r="JKZ8" s="110"/>
      <c r="JLA8" s="110"/>
      <c r="JLB8" s="110"/>
      <c r="JLC8" s="110"/>
      <c r="JLD8" s="110"/>
      <c r="JLE8" s="110"/>
      <c r="JLF8" s="110"/>
      <c r="JLG8" s="110"/>
      <c r="JLH8" s="110"/>
      <c r="JLI8" s="110"/>
      <c r="JLJ8" s="110"/>
      <c r="JLK8" s="110"/>
      <c r="JLL8" s="110"/>
      <c r="JLM8" s="110"/>
      <c r="JLN8" s="110"/>
      <c r="JLO8" s="110"/>
      <c r="JLP8" s="110"/>
      <c r="JLQ8" s="110"/>
      <c r="JLR8" s="110"/>
      <c r="JLS8" s="110"/>
      <c r="JLT8" s="110"/>
      <c r="JLU8" s="110"/>
      <c r="JLV8" s="110"/>
      <c r="JLW8" s="110"/>
      <c r="JLX8" s="110"/>
      <c r="JLY8" s="110"/>
      <c r="JLZ8" s="110"/>
      <c r="JMA8" s="110"/>
      <c r="JMB8" s="110"/>
      <c r="JMC8" s="110"/>
      <c r="JMD8" s="110"/>
      <c r="JME8" s="110"/>
      <c r="JMF8" s="110"/>
      <c r="JMG8" s="110"/>
      <c r="JMH8" s="110"/>
      <c r="JMI8" s="110"/>
      <c r="JMJ8" s="110"/>
      <c r="JMK8" s="110"/>
      <c r="JML8" s="110"/>
      <c r="JMM8" s="110"/>
      <c r="JMN8" s="110"/>
      <c r="JMO8" s="110"/>
      <c r="JMP8" s="110"/>
      <c r="JMQ8" s="110"/>
      <c r="JMR8" s="110"/>
      <c r="JMS8" s="110"/>
      <c r="JMT8" s="110"/>
      <c r="JMU8" s="110"/>
      <c r="JMV8" s="110"/>
      <c r="JMW8" s="110"/>
      <c r="JMX8" s="110"/>
      <c r="JMY8" s="110"/>
      <c r="JMZ8" s="110"/>
      <c r="JNA8" s="110"/>
      <c r="JNB8" s="110"/>
      <c r="JNC8" s="110"/>
      <c r="JND8" s="110"/>
      <c r="JNE8" s="110"/>
      <c r="JNF8" s="110"/>
      <c r="JNG8" s="110"/>
      <c r="JNH8" s="110"/>
      <c r="JNI8" s="110"/>
      <c r="JNJ8" s="110"/>
      <c r="JNK8" s="110"/>
      <c r="JNL8" s="110"/>
      <c r="JNM8" s="110"/>
      <c r="JNN8" s="110"/>
      <c r="JNO8" s="110"/>
      <c r="JNP8" s="110"/>
      <c r="JNQ8" s="110"/>
      <c r="JNR8" s="110"/>
      <c r="JNS8" s="110"/>
      <c r="JNT8" s="110"/>
      <c r="JNU8" s="110"/>
      <c r="JNV8" s="110"/>
      <c r="JNW8" s="110"/>
      <c r="JNX8" s="110"/>
      <c r="JNY8" s="110"/>
      <c r="JNZ8" s="110"/>
      <c r="JOA8" s="110"/>
      <c r="JOB8" s="110"/>
      <c r="JOC8" s="110"/>
      <c r="JOD8" s="110"/>
      <c r="JOE8" s="110"/>
      <c r="JOF8" s="110"/>
      <c r="JOG8" s="110"/>
      <c r="JOH8" s="110"/>
      <c r="JOI8" s="110"/>
      <c r="JOJ8" s="110"/>
      <c r="JOK8" s="110"/>
      <c r="JOL8" s="110"/>
      <c r="JOM8" s="110"/>
      <c r="JON8" s="110"/>
      <c r="JOO8" s="110"/>
      <c r="JOP8" s="110"/>
      <c r="JOQ8" s="110"/>
      <c r="JOR8" s="110"/>
      <c r="JOS8" s="110"/>
      <c r="JOT8" s="110"/>
      <c r="JOU8" s="110"/>
      <c r="JOV8" s="110"/>
      <c r="JOW8" s="110"/>
      <c r="JOX8" s="110"/>
      <c r="JOY8" s="110"/>
      <c r="JOZ8" s="110"/>
      <c r="JPA8" s="110"/>
      <c r="JPB8" s="110"/>
      <c r="JPC8" s="110"/>
      <c r="JPD8" s="110"/>
      <c r="JPE8" s="110"/>
      <c r="JPF8" s="110"/>
      <c r="JPG8" s="110"/>
      <c r="JPH8" s="110"/>
      <c r="JPI8" s="110"/>
      <c r="JPJ8" s="110"/>
      <c r="JPK8" s="110"/>
      <c r="JPL8" s="110"/>
      <c r="JPM8" s="110"/>
      <c r="JPN8" s="110"/>
      <c r="JPO8" s="110"/>
      <c r="JPP8" s="110"/>
      <c r="JPQ8" s="110"/>
      <c r="JPR8" s="110"/>
      <c r="JPS8" s="110"/>
      <c r="JPT8" s="110"/>
      <c r="JPU8" s="110"/>
      <c r="JPV8" s="110"/>
      <c r="JPW8" s="110"/>
      <c r="JPX8" s="110"/>
      <c r="JPY8" s="110"/>
      <c r="JPZ8" s="110"/>
      <c r="JQA8" s="110"/>
      <c r="JQB8" s="110"/>
      <c r="JQC8" s="110"/>
      <c r="JQD8" s="110"/>
      <c r="JQE8" s="110"/>
      <c r="JQF8" s="110"/>
      <c r="JQG8" s="110"/>
      <c r="JQH8" s="110"/>
      <c r="JQI8" s="110"/>
      <c r="JQJ8" s="110"/>
      <c r="JQK8" s="110"/>
      <c r="JQL8" s="110"/>
      <c r="JQM8" s="110"/>
      <c r="JQN8" s="110"/>
      <c r="JQO8" s="110"/>
      <c r="JQP8" s="110"/>
      <c r="JQQ8" s="110"/>
      <c r="JQR8" s="110"/>
      <c r="JQS8" s="110"/>
      <c r="JQT8" s="110"/>
      <c r="JQU8" s="110"/>
      <c r="JQV8" s="110"/>
      <c r="JQW8" s="110"/>
      <c r="JQX8" s="110"/>
      <c r="JQY8" s="110"/>
      <c r="JQZ8" s="110"/>
      <c r="JRA8" s="110"/>
      <c r="JRB8" s="110"/>
      <c r="JRC8" s="110"/>
      <c r="JRD8" s="110"/>
      <c r="JRE8" s="110"/>
      <c r="JRF8" s="110"/>
      <c r="JRG8" s="110"/>
      <c r="JRH8" s="110"/>
      <c r="JRI8" s="110"/>
      <c r="JRJ8" s="110"/>
      <c r="JRK8" s="110"/>
      <c r="JRL8" s="110"/>
      <c r="JRM8" s="110"/>
      <c r="JRN8" s="110"/>
      <c r="JRO8" s="110"/>
      <c r="JRP8" s="110"/>
      <c r="JRQ8" s="110"/>
      <c r="JRR8" s="110"/>
      <c r="JRS8" s="110"/>
      <c r="JRT8" s="110"/>
      <c r="JRU8" s="110"/>
      <c r="JRV8" s="110"/>
      <c r="JRW8" s="110"/>
      <c r="JRX8" s="110"/>
      <c r="JRY8" s="110"/>
      <c r="JRZ8" s="110"/>
      <c r="JSA8" s="110"/>
      <c r="JSB8" s="110"/>
      <c r="JSC8" s="110"/>
      <c r="JSD8" s="110"/>
      <c r="JSE8" s="110"/>
      <c r="JSF8" s="110"/>
      <c r="JSG8" s="110"/>
      <c r="JSH8" s="110"/>
      <c r="JSI8" s="110"/>
      <c r="JSJ8" s="110"/>
      <c r="JSK8" s="110"/>
      <c r="JSL8" s="110"/>
      <c r="JSM8" s="110"/>
      <c r="JSN8" s="110"/>
      <c r="JSO8" s="110"/>
      <c r="JSP8" s="110"/>
      <c r="JSQ8" s="110"/>
      <c r="JSR8" s="110"/>
      <c r="JSS8" s="110"/>
      <c r="JST8" s="110"/>
      <c r="JSU8" s="110"/>
      <c r="JSV8" s="110"/>
      <c r="JSW8" s="110"/>
      <c r="JSX8" s="110"/>
      <c r="JSY8" s="110"/>
      <c r="JSZ8" s="110"/>
      <c r="JTA8" s="110"/>
      <c r="JTB8" s="110"/>
      <c r="JTC8" s="110"/>
      <c r="JTD8" s="110"/>
      <c r="JTE8" s="110"/>
      <c r="JTF8" s="110"/>
      <c r="JTG8" s="110"/>
      <c r="JTH8" s="110"/>
      <c r="JTI8" s="110"/>
      <c r="JTJ8" s="110"/>
      <c r="JTK8" s="110"/>
      <c r="JTL8" s="110"/>
      <c r="JTM8" s="110"/>
      <c r="JTN8" s="110"/>
      <c r="JTO8" s="110"/>
      <c r="JTP8" s="110"/>
      <c r="JTQ8" s="110"/>
      <c r="JTR8" s="110"/>
      <c r="JTS8" s="110"/>
      <c r="JTT8" s="110"/>
      <c r="JTU8" s="110"/>
      <c r="JTV8" s="110"/>
      <c r="JTW8" s="110"/>
      <c r="JTX8" s="110"/>
      <c r="JTY8" s="110"/>
      <c r="JTZ8" s="110"/>
      <c r="JUA8" s="110"/>
      <c r="JUB8" s="110"/>
      <c r="JUC8" s="110"/>
      <c r="JUD8" s="110"/>
      <c r="JUE8" s="110"/>
      <c r="JUF8" s="110"/>
      <c r="JUG8" s="110"/>
      <c r="JUH8" s="110"/>
      <c r="JUI8" s="110"/>
      <c r="JUJ8" s="110"/>
      <c r="JUK8" s="110"/>
      <c r="JUL8" s="110"/>
      <c r="JUM8" s="110"/>
      <c r="JUN8" s="110"/>
      <c r="JUO8" s="110"/>
      <c r="JUP8" s="110"/>
      <c r="JUQ8" s="110"/>
      <c r="JUR8" s="110"/>
      <c r="JUS8" s="110"/>
      <c r="JUT8" s="110"/>
      <c r="JUU8" s="110"/>
      <c r="JUV8" s="110"/>
      <c r="JUW8" s="110"/>
      <c r="JUX8" s="110"/>
      <c r="JUY8" s="110"/>
      <c r="JUZ8" s="110"/>
      <c r="JVA8" s="110"/>
      <c r="JVB8" s="110"/>
      <c r="JVC8" s="110"/>
      <c r="JVD8" s="110"/>
      <c r="JVE8" s="110"/>
      <c r="JVF8" s="110"/>
      <c r="JVG8" s="110"/>
      <c r="JVH8" s="110"/>
      <c r="JVI8" s="110"/>
      <c r="JVJ8" s="110"/>
      <c r="JVK8" s="110"/>
      <c r="JVL8" s="110"/>
      <c r="JVM8" s="110"/>
      <c r="JVN8" s="110"/>
      <c r="JVO8" s="110"/>
      <c r="JVP8" s="110"/>
      <c r="JVQ8" s="110"/>
      <c r="JVR8" s="110"/>
      <c r="JVS8" s="110"/>
      <c r="JVT8" s="110"/>
      <c r="JVU8" s="110"/>
      <c r="JVV8" s="110"/>
      <c r="JVW8" s="110"/>
      <c r="JVX8" s="110"/>
      <c r="JVY8" s="110"/>
      <c r="JVZ8" s="110"/>
      <c r="JWA8" s="110"/>
      <c r="JWB8" s="110"/>
      <c r="JWC8" s="110"/>
      <c r="JWD8" s="110"/>
      <c r="JWE8" s="110"/>
      <c r="JWF8" s="110"/>
      <c r="JWG8" s="110"/>
      <c r="JWH8" s="110"/>
      <c r="JWI8" s="110"/>
      <c r="JWJ8" s="110"/>
      <c r="JWK8" s="110"/>
      <c r="JWL8" s="110"/>
      <c r="JWM8" s="110"/>
      <c r="JWN8" s="110"/>
      <c r="JWO8" s="110"/>
      <c r="JWP8" s="110"/>
      <c r="JWQ8" s="110"/>
      <c r="JWR8" s="110"/>
      <c r="JWS8" s="110"/>
      <c r="JWT8" s="110"/>
      <c r="JWU8" s="110"/>
      <c r="JWV8" s="110"/>
      <c r="JWW8" s="110"/>
      <c r="JWX8" s="110"/>
      <c r="JWY8" s="110"/>
      <c r="JWZ8" s="110"/>
      <c r="JXA8" s="110"/>
      <c r="JXB8" s="110"/>
      <c r="JXC8" s="110"/>
      <c r="JXD8" s="110"/>
      <c r="JXE8" s="110"/>
      <c r="JXF8" s="110"/>
      <c r="JXG8" s="110"/>
      <c r="JXH8" s="110"/>
      <c r="JXI8" s="110"/>
      <c r="JXJ8" s="110"/>
      <c r="JXK8" s="110"/>
      <c r="JXL8" s="110"/>
      <c r="JXM8" s="110"/>
      <c r="JXN8" s="110"/>
      <c r="JXO8" s="110"/>
      <c r="JXP8" s="110"/>
      <c r="JXQ8" s="110"/>
      <c r="JXR8" s="110"/>
      <c r="JXS8" s="110"/>
      <c r="JXT8" s="110"/>
      <c r="JXU8" s="110"/>
      <c r="JXV8" s="110"/>
      <c r="JXW8" s="110"/>
      <c r="JXX8" s="110"/>
      <c r="JXY8" s="110"/>
      <c r="JXZ8" s="110"/>
      <c r="JYA8" s="110"/>
      <c r="JYB8" s="110"/>
      <c r="JYC8" s="110"/>
      <c r="JYD8" s="110"/>
      <c r="JYE8" s="110"/>
      <c r="JYF8" s="110"/>
      <c r="JYG8" s="110"/>
      <c r="JYH8" s="110"/>
      <c r="JYI8" s="110"/>
      <c r="JYJ8" s="110"/>
      <c r="JYK8" s="110"/>
      <c r="JYL8" s="110"/>
      <c r="JYM8" s="110"/>
      <c r="JYN8" s="110"/>
      <c r="JYO8" s="110"/>
      <c r="JYP8" s="110"/>
      <c r="JYQ8" s="110"/>
      <c r="JYR8" s="110"/>
      <c r="JYS8" s="110"/>
      <c r="JYT8" s="110"/>
      <c r="JYU8" s="110"/>
      <c r="JYV8" s="110"/>
      <c r="JYW8" s="110"/>
      <c r="JYX8" s="110"/>
      <c r="JYY8" s="110"/>
      <c r="JYZ8" s="110"/>
      <c r="JZA8" s="110"/>
      <c r="JZB8" s="110"/>
      <c r="JZC8" s="110"/>
      <c r="JZD8" s="110"/>
      <c r="JZE8" s="110"/>
      <c r="JZF8" s="110"/>
      <c r="JZG8" s="110"/>
      <c r="JZH8" s="110"/>
      <c r="JZI8" s="110"/>
      <c r="JZJ8" s="110"/>
      <c r="JZK8" s="110"/>
      <c r="JZL8" s="110"/>
      <c r="JZM8" s="110"/>
      <c r="JZN8" s="110"/>
      <c r="JZO8" s="110"/>
      <c r="JZP8" s="110"/>
      <c r="JZQ8" s="110"/>
      <c r="JZR8" s="110"/>
      <c r="JZS8" s="110"/>
      <c r="JZT8" s="110"/>
      <c r="JZU8" s="110"/>
      <c r="JZV8" s="110"/>
      <c r="JZW8" s="110"/>
      <c r="JZX8" s="110"/>
      <c r="JZY8" s="110"/>
      <c r="JZZ8" s="110"/>
      <c r="KAA8" s="110"/>
      <c r="KAB8" s="110"/>
      <c r="KAC8" s="110"/>
      <c r="KAD8" s="110"/>
      <c r="KAE8" s="110"/>
      <c r="KAF8" s="110"/>
      <c r="KAG8" s="110"/>
      <c r="KAH8" s="110"/>
      <c r="KAI8" s="110"/>
      <c r="KAJ8" s="110"/>
      <c r="KAK8" s="110"/>
      <c r="KAL8" s="110"/>
      <c r="KAM8" s="110"/>
      <c r="KAN8" s="110"/>
      <c r="KAO8" s="110"/>
      <c r="KAP8" s="110"/>
      <c r="KAQ8" s="110"/>
      <c r="KAR8" s="110"/>
      <c r="KAS8" s="110"/>
      <c r="KAT8" s="110"/>
      <c r="KAU8" s="110"/>
      <c r="KAV8" s="110"/>
      <c r="KAW8" s="110"/>
      <c r="KAX8" s="110"/>
      <c r="KAY8" s="110"/>
      <c r="KAZ8" s="110"/>
      <c r="KBA8" s="110"/>
      <c r="KBB8" s="110"/>
      <c r="KBC8" s="110"/>
      <c r="KBD8" s="110"/>
      <c r="KBE8" s="110"/>
      <c r="KBF8" s="110"/>
      <c r="KBG8" s="110"/>
      <c r="KBH8" s="110"/>
      <c r="KBI8" s="110"/>
      <c r="KBJ8" s="110"/>
      <c r="KBK8" s="110"/>
      <c r="KBL8" s="110"/>
      <c r="KBM8" s="110"/>
      <c r="KBN8" s="110"/>
      <c r="KBO8" s="110"/>
      <c r="KBP8" s="110"/>
      <c r="KBQ8" s="110"/>
      <c r="KBR8" s="110"/>
      <c r="KBS8" s="110"/>
      <c r="KBT8" s="110"/>
      <c r="KBU8" s="110"/>
      <c r="KBV8" s="110"/>
      <c r="KBW8" s="110"/>
      <c r="KBX8" s="110"/>
      <c r="KBY8" s="110"/>
      <c r="KBZ8" s="110"/>
      <c r="KCA8" s="110"/>
      <c r="KCB8" s="110"/>
      <c r="KCC8" s="110"/>
      <c r="KCD8" s="110"/>
      <c r="KCE8" s="110"/>
      <c r="KCF8" s="110"/>
      <c r="KCG8" s="110"/>
      <c r="KCH8" s="110"/>
      <c r="KCI8" s="110"/>
      <c r="KCJ8" s="110"/>
      <c r="KCK8" s="110"/>
      <c r="KCL8" s="110"/>
      <c r="KCM8" s="110"/>
      <c r="KCN8" s="110"/>
      <c r="KCO8" s="110"/>
      <c r="KCP8" s="110"/>
      <c r="KCQ8" s="110"/>
      <c r="KCR8" s="110"/>
      <c r="KCS8" s="110"/>
      <c r="KCT8" s="110"/>
      <c r="KCU8" s="110"/>
      <c r="KCV8" s="110"/>
      <c r="KCW8" s="110"/>
      <c r="KCX8" s="110"/>
      <c r="KCY8" s="110"/>
      <c r="KCZ8" s="110"/>
      <c r="KDA8" s="110"/>
      <c r="KDB8" s="110"/>
      <c r="KDC8" s="110"/>
      <c r="KDD8" s="110"/>
      <c r="KDE8" s="110"/>
      <c r="KDF8" s="110"/>
      <c r="KDG8" s="110"/>
      <c r="KDH8" s="110"/>
      <c r="KDI8" s="110"/>
      <c r="KDJ8" s="110"/>
      <c r="KDK8" s="110"/>
      <c r="KDL8" s="110"/>
      <c r="KDM8" s="110"/>
      <c r="KDN8" s="110"/>
      <c r="KDO8" s="110"/>
      <c r="KDP8" s="110"/>
      <c r="KDQ8" s="110"/>
      <c r="KDR8" s="110"/>
      <c r="KDS8" s="110"/>
      <c r="KDT8" s="110"/>
      <c r="KDU8" s="110"/>
      <c r="KDV8" s="110"/>
      <c r="KDW8" s="110"/>
      <c r="KDX8" s="110"/>
      <c r="KDY8" s="110"/>
      <c r="KDZ8" s="110"/>
      <c r="KEA8" s="110"/>
      <c r="KEB8" s="110"/>
      <c r="KEC8" s="110"/>
      <c r="KED8" s="110"/>
      <c r="KEE8" s="110"/>
      <c r="KEF8" s="110"/>
      <c r="KEG8" s="110"/>
      <c r="KEH8" s="110"/>
      <c r="KEI8" s="110"/>
      <c r="KEJ8" s="110"/>
      <c r="KEK8" s="110"/>
      <c r="KEL8" s="110"/>
      <c r="KEM8" s="110"/>
      <c r="KEN8" s="110"/>
      <c r="KEO8" s="110"/>
      <c r="KEP8" s="110"/>
      <c r="KEQ8" s="110"/>
      <c r="KER8" s="110"/>
      <c r="KES8" s="110"/>
      <c r="KET8" s="110"/>
      <c r="KEU8" s="110"/>
      <c r="KEV8" s="110"/>
      <c r="KEW8" s="110"/>
      <c r="KEX8" s="110"/>
      <c r="KEY8" s="110"/>
      <c r="KEZ8" s="110"/>
      <c r="KFA8" s="110"/>
      <c r="KFB8" s="110"/>
      <c r="KFC8" s="110"/>
      <c r="KFD8" s="110"/>
      <c r="KFE8" s="110"/>
      <c r="KFF8" s="110"/>
      <c r="KFG8" s="110"/>
      <c r="KFH8" s="110"/>
      <c r="KFI8" s="110"/>
      <c r="KFJ8" s="110"/>
      <c r="KFK8" s="110"/>
      <c r="KFL8" s="110"/>
      <c r="KFM8" s="110"/>
      <c r="KFN8" s="110"/>
      <c r="KFO8" s="110"/>
      <c r="KFP8" s="110"/>
      <c r="KFQ8" s="110"/>
      <c r="KFR8" s="110"/>
      <c r="KFS8" s="110"/>
      <c r="KFT8" s="110"/>
      <c r="KFU8" s="110"/>
      <c r="KFV8" s="110"/>
      <c r="KFW8" s="110"/>
      <c r="KFX8" s="110"/>
      <c r="KFY8" s="110"/>
      <c r="KFZ8" s="110"/>
      <c r="KGA8" s="110"/>
      <c r="KGB8" s="110"/>
      <c r="KGC8" s="110"/>
      <c r="KGD8" s="110"/>
      <c r="KGE8" s="110"/>
      <c r="KGF8" s="110"/>
      <c r="KGG8" s="110"/>
      <c r="KGH8" s="110"/>
      <c r="KGI8" s="110"/>
      <c r="KGJ8" s="110"/>
      <c r="KGK8" s="110"/>
      <c r="KGL8" s="110"/>
      <c r="KGM8" s="110"/>
      <c r="KGN8" s="110"/>
      <c r="KGO8" s="110"/>
      <c r="KGP8" s="110"/>
      <c r="KGQ8" s="110"/>
      <c r="KGR8" s="110"/>
      <c r="KGS8" s="110"/>
      <c r="KGT8" s="110"/>
      <c r="KGU8" s="110"/>
      <c r="KGV8" s="110"/>
      <c r="KGW8" s="110"/>
      <c r="KGX8" s="110"/>
      <c r="KGY8" s="110"/>
      <c r="KGZ8" s="110"/>
      <c r="KHA8" s="110"/>
      <c r="KHB8" s="110"/>
      <c r="KHC8" s="110"/>
      <c r="KHD8" s="110"/>
      <c r="KHE8" s="110"/>
      <c r="KHF8" s="110"/>
      <c r="KHG8" s="110"/>
      <c r="KHH8" s="110"/>
      <c r="KHI8" s="110"/>
      <c r="KHJ8" s="110"/>
      <c r="KHK8" s="110"/>
      <c r="KHL8" s="110"/>
      <c r="KHM8" s="110"/>
      <c r="KHN8" s="110"/>
      <c r="KHO8" s="110"/>
      <c r="KHP8" s="110"/>
      <c r="KHQ8" s="110"/>
      <c r="KHR8" s="110"/>
      <c r="KHS8" s="110"/>
      <c r="KHT8" s="110"/>
      <c r="KHU8" s="110"/>
      <c r="KHV8" s="110"/>
      <c r="KHW8" s="110"/>
      <c r="KHX8" s="110"/>
      <c r="KHY8" s="110"/>
      <c r="KHZ8" s="110"/>
      <c r="KIA8" s="110"/>
      <c r="KIB8" s="110"/>
      <c r="KIC8" s="110"/>
      <c r="KID8" s="110"/>
      <c r="KIE8" s="110"/>
      <c r="KIF8" s="110"/>
      <c r="KIG8" s="110"/>
      <c r="KIH8" s="110"/>
      <c r="KII8" s="110"/>
      <c r="KIJ8" s="110"/>
      <c r="KIK8" s="110"/>
      <c r="KIL8" s="110"/>
      <c r="KIM8" s="110"/>
      <c r="KIN8" s="110"/>
      <c r="KIO8" s="110"/>
      <c r="KIP8" s="110"/>
      <c r="KIQ8" s="110"/>
      <c r="KIR8" s="110"/>
      <c r="KIS8" s="110"/>
      <c r="KIT8" s="110"/>
      <c r="KIU8" s="110"/>
      <c r="KIV8" s="110"/>
      <c r="KIW8" s="110"/>
      <c r="KIX8" s="110"/>
      <c r="KIY8" s="110"/>
      <c r="KIZ8" s="110"/>
      <c r="KJA8" s="110"/>
      <c r="KJB8" s="110"/>
      <c r="KJC8" s="110"/>
      <c r="KJD8" s="110"/>
      <c r="KJE8" s="110"/>
      <c r="KJF8" s="110"/>
      <c r="KJG8" s="110"/>
      <c r="KJH8" s="110"/>
      <c r="KJI8" s="110"/>
      <c r="KJJ8" s="110"/>
      <c r="KJK8" s="110"/>
      <c r="KJL8" s="110"/>
      <c r="KJM8" s="110"/>
      <c r="KJN8" s="110"/>
      <c r="KJO8" s="110"/>
      <c r="KJP8" s="110"/>
      <c r="KJQ8" s="110"/>
      <c r="KJR8" s="110"/>
      <c r="KJS8" s="110"/>
      <c r="KJT8" s="110"/>
      <c r="KJU8" s="110"/>
      <c r="KJV8" s="110"/>
      <c r="KJW8" s="110"/>
      <c r="KJX8" s="110"/>
      <c r="KJY8" s="110"/>
      <c r="KJZ8" s="110"/>
      <c r="KKA8" s="110"/>
      <c r="KKB8" s="110"/>
      <c r="KKC8" s="110"/>
      <c r="KKD8" s="110"/>
      <c r="KKE8" s="110"/>
      <c r="KKF8" s="110"/>
      <c r="KKG8" s="110"/>
      <c r="KKH8" s="110"/>
      <c r="KKI8" s="110"/>
      <c r="KKJ8" s="110"/>
      <c r="KKK8" s="110"/>
      <c r="KKL8" s="110"/>
      <c r="KKM8" s="110"/>
      <c r="KKN8" s="110"/>
      <c r="KKO8" s="110"/>
      <c r="KKP8" s="110"/>
      <c r="KKQ8" s="110"/>
      <c r="KKR8" s="110"/>
      <c r="KKS8" s="110"/>
      <c r="KKT8" s="110"/>
      <c r="KKU8" s="110"/>
      <c r="KKV8" s="110"/>
      <c r="KKW8" s="110"/>
      <c r="KKX8" s="110"/>
      <c r="KKY8" s="110"/>
      <c r="KKZ8" s="110"/>
      <c r="KLA8" s="110"/>
      <c r="KLB8" s="110"/>
      <c r="KLC8" s="110"/>
      <c r="KLD8" s="110"/>
      <c r="KLE8" s="110"/>
      <c r="KLF8" s="110"/>
      <c r="KLG8" s="110"/>
      <c r="KLH8" s="110"/>
      <c r="KLI8" s="110"/>
      <c r="KLJ8" s="110"/>
      <c r="KLK8" s="110"/>
      <c r="KLL8" s="110"/>
      <c r="KLM8" s="110"/>
      <c r="KLN8" s="110"/>
      <c r="KLO8" s="110"/>
      <c r="KLP8" s="110"/>
      <c r="KLQ8" s="110"/>
      <c r="KLR8" s="110"/>
      <c r="KLS8" s="110"/>
      <c r="KLT8" s="110"/>
      <c r="KLU8" s="110"/>
      <c r="KLV8" s="110"/>
      <c r="KLW8" s="110"/>
      <c r="KLX8" s="110"/>
      <c r="KLY8" s="110"/>
      <c r="KLZ8" s="110"/>
      <c r="KMA8" s="110"/>
      <c r="KMB8" s="110"/>
      <c r="KMC8" s="110"/>
      <c r="KMD8" s="110"/>
      <c r="KME8" s="110"/>
      <c r="KMF8" s="110"/>
      <c r="KMG8" s="110"/>
      <c r="KMH8" s="110"/>
      <c r="KMI8" s="110"/>
      <c r="KMJ8" s="110"/>
      <c r="KMK8" s="110"/>
      <c r="KML8" s="110"/>
      <c r="KMM8" s="110"/>
      <c r="KMN8" s="110"/>
      <c r="KMO8" s="110"/>
      <c r="KMP8" s="110"/>
      <c r="KMQ8" s="110"/>
      <c r="KMR8" s="110"/>
      <c r="KMS8" s="110"/>
      <c r="KMT8" s="110"/>
      <c r="KMU8" s="110"/>
      <c r="KMV8" s="110"/>
      <c r="KMW8" s="110"/>
      <c r="KMX8" s="110"/>
      <c r="KMY8" s="110"/>
      <c r="KMZ8" s="110"/>
      <c r="KNA8" s="110"/>
      <c r="KNB8" s="110"/>
      <c r="KNC8" s="110"/>
      <c r="KND8" s="110"/>
      <c r="KNE8" s="110"/>
      <c r="KNF8" s="110"/>
      <c r="KNG8" s="110"/>
      <c r="KNH8" s="110"/>
      <c r="KNI8" s="110"/>
      <c r="KNJ8" s="110"/>
      <c r="KNK8" s="110"/>
      <c r="KNL8" s="110"/>
      <c r="KNM8" s="110"/>
      <c r="KNN8" s="110"/>
      <c r="KNO8" s="110"/>
      <c r="KNP8" s="110"/>
      <c r="KNQ8" s="110"/>
      <c r="KNR8" s="110"/>
      <c r="KNS8" s="110"/>
      <c r="KNT8" s="110"/>
      <c r="KNU8" s="110"/>
      <c r="KNV8" s="110"/>
      <c r="KNW8" s="110"/>
      <c r="KNX8" s="110"/>
      <c r="KNY8" s="110"/>
      <c r="KNZ8" s="110"/>
      <c r="KOA8" s="110"/>
      <c r="KOB8" s="110"/>
      <c r="KOC8" s="110"/>
      <c r="KOD8" s="110"/>
      <c r="KOE8" s="110"/>
      <c r="KOF8" s="110"/>
      <c r="KOG8" s="110"/>
      <c r="KOH8" s="110"/>
      <c r="KOI8" s="110"/>
      <c r="KOJ8" s="110"/>
      <c r="KOK8" s="110"/>
      <c r="KOL8" s="110"/>
      <c r="KOM8" s="110"/>
      <c r="KON8" s="110"/>
      <c r="KOO8" s="110"/>
      <c r="KOP8" s="110"/>
      <c r="KOQ8" s="110"/>
      <c r="KOR8" s="110"/>
      <c r="KOS8" s="110"/>
      <c r="KOT8" s="110"/>
      <c r="KOU8" s="110"/>
      <c r="KOV8" s="110"/>
      <c r="KOW8" s="110"/>
      <c r="KOX8" s="110"/>
      <c r="KOY8" s="110"/>
      <c r="KOZ8" s="110"/>
      <c r="KPA8" s="110"/>
      <c r="KPB8" s="110"/>
      <c r="KPC8" s="110"/>
      <c r="KPD8" s="110"/>
      <c r="KPE8" s="110"/>
      <c r="KPF8" s="110"/>
      <c r="KPG8" s="110"/>
      <c r="KPH8" s="110"/>
      <c r="KPI8" s="110"/>
      <c r="KPJ8" s="110"/>
      <c r="KPK8" s="110"/>
      <c r="KPL8" s="110"/>
      <c r="KPM8" s="110"/>
      <c r="KPN8" s="110"/>
      <c r="KPO8" s="110"/>
      <c r="KPP8" s="110"/>
      <c r="KPQ8" s="110"/>
      <c r="KPR8" s="110"/>
      <c r="KPS8" s="110"/>
      <c r="KPT8" s="110"/>
      <c r="KPU8" s="110"/>
      <c r="KPV8" s="110"/>
      <c r="KPW8" s="110"/>
      <c r="KPX8" s="110"/>
      <c r="KPY8" s="110"/>
      <c r="KPZ8" s="110"/>
      <c r="KQA8" s="110"/>
      <c r="KQB8" s="110"/>
      <c r="KQC8" s="110"/>
      <c r="KQD8" s="110"/>
      <c r="KQE8" s="110"/>
      <c r="KQF8" s="110"/>
      <c r="KQG8" s="110"/>
      <c r="KQH8" s="110"/>
      <c r="KQI8" s="110"/>
      <c r="KQJ8" s="110"/>
      <c r="KQK8" s="110"/>
      <c r="KQL8" s="110"/>
      <c r="KQM8" s="110"/>
      <c r="KQN8" s="110"/>
      <c r="KQO8" s="110"/>
      <c r="KQP8" s="110"/>
      <c r="KQQ8" s="110"/>
      <c r="KQR8" s="110"/>
      <c r="KQS8" s="110"/>
      <c r="KQT8" s="110"/>
      <c r="KQU8" s="110"/>
      <c r="KQV8" s="110"/>
      <c r="KQW8" s="110"/>
      <c r="KQX8" s="110"/>
      <c r="KQY8" s="110"/>
      <c r="KQZ8" s="110"/>
      <c r="KRA8" s="110"/>
      <c r="KRB8" s="110"/>
      <c r="KRC8" s="110"/>
      <c r="KRD8" s="110"/>
      <c r="KRE8" s="110"/>
      <c r="KRF8" s="110"/>
      <c r="KRG8" s="110"/>
      <c r="KRH8" s="110"/>
      <c r="KRI8" s="110"/>
      <c r="KRJ8" s="110"/>
      <c r="KRK8" s="110"/>
      <c r="KRL8" s="110"/>
      <c r="KRM8" s="110"/>
      <c r="KRN8" s="110"/>
      <c r="KRO8" s="110"/>
      <c r="KRP8" s="110"/>
      <c r="KRQ8" s="110"/>
      <c r="KRR8" s="110"/>
      <c r="KRS8" s="110"/>
      <c r="KRT8" s="110"/>
      <c r="KRU8" s="110"/>
      <c r="KRV8" s="110"/>
      <c r="KRW8" s="110"/>
      <c r="KRX8" s="110"/>
      <c r="KRY8" s="110"/>
      <c r="KRZ8" s="110"/>
      <c r="KSA8" s="110"/>
      <c r="KSB8" s="110"/>
      <c r="KSC8" s="110"/>
      <c r="KSD8" s="110"/>
      <c r="KSE8" s="110"/>
      <c r="KSF8" s="110"/>
      <c r="KSG8" s="110"/>
      <c r="KSH8" s="110"/>
      <c r="KSI8" s="110"/>
      <c r="KSJ8" s="110"/>
      <c r="KSK8" s="110"/>
      <c r="KSL8" s="110"/>
      <c r="KSM8" s="110"/>
      <c r="KSN8" s="110"/>
      <c r="KSO8" s="110"/>
      <c r="KSP8" s="110"/>
      <c r="KSQ8" s="110"/>
      <c r="KSR8" s="110"/>
      <c r="KSS8" s="110"/>
      <c r="KST8" s="110"/>
      <c r="KSU8" s="110"/>
      <c r="KSV8" s="110"/>
      <c r="KSW8" s="110"/>
      <c r="KSX8" s="110"/>
      <c r="KSY8" s="110"/>
      <c r="KSZ8" s="110"/>
      <c r="KTA8" s="110"/>
      <c r="KTB8" s="110"/>
      <c r="KTC8" s="110"/>
      <c r="KTD8" s="110"/>
      <c r="KTE8" s="110"/>
      <c r="KTF8" s="110"/>
      <c r="KTG8" s="110"/>
      <c r="KTH8" s="110"/>
      <c r="KTI8" s="110"/>
      <c r="KTJ8" s="110"/>
      <c r="KTK8" s="110"/>
      <c r="KTL8" s="110"/>
      <c r="KTM8" s="110"/>
      <c r="KTN8" s="110"/>
      <c r="KTO8" s="110"/>
      <c r="KTP8" s="110"/>
      <c r="KTQ8" s="110"/>
      <c r="KTR8" s="110"/>
      <c r="KTS8" s="110"/>
      <c r="KTT8" s="110"/>
      <c r="KTU8" s="110"/>
      <c r="KTV8" s="110"/>
      <c r="KTW8" s="110"/>
      <c r="KTX8" s="110"/>
      <c r="KTY8" s="110"/>
      <c r="KTZ8" s="110"/>
      <c r="KUA8" s="110"/>
      <c r="KUB8" s="110"/>
      <c r="KUC8" s="110"/>
      <c r="KUD8" s="110"/>
      <c r="KUE8" s="110"/>
      <c r="KUF8" s="110"/>
      <c r="KUG8" s="110"/>
      <c r="KUH8" s="110"/>
      <c r="KUI8" s="110"/>
      <c r="KUJ8" s="110"/>
      <c r="KUK8" s="110"/>
      <c r="KUL8" s="110"/>
      <c r="KUM8" s="110"/>
      <c r="KUN8" s="110"/>
      <c r="KUO8" s="110"/>
      <c r="KUP8" s="110"/>
      <c r="KUQ8" s="110"/>
      <c r="KUR8" s="110"/>
      <c r="KUS8" s="110"/>
      <c r="KUT8" s="110"/>
      <c r="KUU8" s="110"/>
      <c r="KUV8" s="110"/>
      <c r="KUW8" s="110"/>
      <c r="KUX8" s="110"/>
      <c r="KUY8" s="110"/>
      <c r="KUZ8" s="110"/>
      <c r="KVA8" s="110"/>
      <c r="KVB8" s="110"/>
      <c r="KVC8" s="110"/>
      <c r="KVD8" s="110"/>
      <c r="KVE8" s="110"/>
      <c r="KVF8" s="110"/>
      <c r="KVG8" s="110"/>
      <c r="KVH8" s="110"/>
      <c r="KVI8" s="110"/>
      <c r="KVJ8" s="110"/>
      <c r="KVK8" s="110"/>
      <c r="KVL8" s="110"/>
      <c r="KVM8" s="110"/>
      <c r="KVN8" s="110"/>
      <c r="KVO8" s="110"/>
      <c r="KVP8" s="110"/>
      <c r="KVQ8" s="110"/>
      <c r="KVR8" s="110"/>
      <c r="KVS8" s="110"/>
      <c r="KVT8" s="110"/>
      <c r="KVU8" s="110"/>
      <c r="KVV8" s="110"/>
      <c r="KVW8" s="110"/>
      <c r="KVX8" s="110"/>
      <c r="KVY8" s="110"/>
      <c r="KVZ8" s="110"/>
      <c r="KWA8" s="110"/>
      <c r="KWB8" s="110"/>
      <c r="KWC8" s="110"/>
      <c r="KWD8" s="110"/>
      <c r="KWE8" s="110"/>
      <c r="KWF8" s="110"/>
      <c r="KWG8" s="110"/>
      <c r="KWH8" s="110"/>
      <c r="KWI8" s="110"/>
      <c r="KWJ8" s="110"/>
      <c r="KWK8" s="110"/>
      <c r="KWL8" s="110"/>
      <c r="KWM8" s="110"/>
      <c r="KWN8" s="110"/>
      <c r="KWO8" s="110"/>
      <c r="KWP8" s="110"/>
      <c r="KWQ8" s="110"/>
      <c r="KWR8" s="110"/>
      <c r="KWS8" s="110"/>
      <c r="KWT8" s="110"/>
      <c r="KWU8" s="110"/>
      <c r="KWV8" s="110"/>
      <c r="KWW8" s="110"/>
      <c r="KWX8" s="110"/>
      <c r="KWY8" s="110"/>
      <c r="KWZ8" s="110"/>
      <c r="KXA8" s="110"/>
      <c r="KXB8" s="110"/>
      <c r="KXC8" s="110"/>
      <c r="KXD8" s="110"/>
      <c r="KXE8" s="110"/>
      <c r="KXF8" s="110"/>
      <c r="KXG8" s="110"/>
      <c r="KXH8" s="110"/>
      <c r="KXI8" s="110"/>
      <c r="KXJ8" s="110"/>
      <c r="KXK8" s="110"/>
      <c r="KXL8" s="110"/>
      <c r="KXM8" s="110"/>
      <c r="KXN8" s="110"/>
      <c r="KXO8" s="110"/>
      <c r="KXP8" s="110"/>
      <c r="KXQ8" s="110"/>
      <c r="KXR8" s="110"/>
      <c r="KXS8" s="110"/>
      <c r="KXT8" s="110"/>
      <c r="KXU8" s="110"/>
      <c r="KXV8" s="110"/>
      <c r="KXW8" s="110"/>
      <c r="KXX8" s="110"/>
      <c r="KXY8" s="110"/>
      <c r="KXZ8" s="110"/>
      <c r="KYA8" s="110"/>
      <c r="KYB8" s="110"/>
      <c r="KYC8" s="110"/>
      <c r="KYD8" s="110"/>
      <c r="KYE8" s="110"/>
      <c r="KYF8" s="110"/>
      <c r="KYG8" s="110"/>
      <c r="KYH8" s="110"/>
      <c r="KYI8" s="110"/>
      <c r="KYJ8" s="110"/>
      <c r="KYK8" s="110"/>
      <c r="KYL8" s="110"/>
      <c r="KYM8" s="110"/>
      <c r="KYN8" s="110"/>
      <c r="KYO8" s="110"/>
      <c r="KYP8" s="110"/>
      <c r="KYQ8" s="110"/>
      <c r="KYR8" s="110"/>
      <c r="KYS8" s="110"/>
      <c r="KYT8" s="110"/>
      <c r="KYU8" s="110"/>
      <c r="KYV8" s="110"/>
      <c r="KYW8" s="110"/>
      <c r="KYX8" s="110"/>
      <c r="KYY8" s="110"/>
      <c r="KYZ8" s="110"/>
      <c r="KZA8" s="110"/>
      <c r="KZB8" s="110"/>
      <c r="KZC8" s="110"/>
      <c r="KZD8" s="110"/>
      <c r="KZE8" s="110"/>
      <c r="KZF8" s="110"/>
      <c r="KZG8" s="110"/>
      <c r="KZH8" s="110"/>
      <c r="KZI8" s="110"/>
      <c r="KZJ8" s="110"/>
      <c r="KZK8" s="110"/>
      <c r="KZL8" s="110"/>
      <c r="KZM8" s="110"/>
      <c r="KZN8" s="110"/>
      <c r="KZO8" s="110"/>
      <c r="KZP8" s="110"/>
      <c r="KZQ8" s="110"/>
      <c r="KZR8" s="110"/>
      <c r="KZS8" s="110"/>
      <c r="KZT8" s="110"/>
      <c r="KZU8" s="110"/>
      <c r="KZV8" s="110"/>
      <c r="KZW8" s="110"/>
      <c r="KZX8" s="110"/>
      <c r="KZY8" s="110"/>
      <c r="KZZ8" s="110"/>
      <c r="LAA8" s="110"/>
      <c r="LAB8" s="110"/>
      <c r="LAC8" s="110"/>
      <c r="LAD8" s="110"/>
      <c r="LAE8" s="110"/>
      <c r="LAF8" s="110"/>
      <c r="LAG8" s="110"/>
      <c r="LAH8" s="110"/>
      <c r="LAI8" s="110"/>
      <c r="LAJ8" s="110"/>
      <c r="LAK8" s="110"/>
      <c r="LAL8" s="110"/>
      <c r="LAM8" s="110"/>
      <c r="LAN8" s="110"/>
      <c r="LAO8" s="110"/>
      <c r="LAP8" s="110"/>
      <c r="LAQ8" s="110"/>
      <c r="LAR8" s="110"/>
      <c r="LAS8" s="110"/>
      <c r="LAT8" s="110"/>
      <c r="LAU8" s="110"/>
      <c r="LAV8" s="110"/>
      <c r="LAW8" s="110"/>
      <c r="LAX8" s="110"/>
      <c r="LAY8" s="110"/>
      <c r="LAZ8" s="110"/>
      <c r="LBA8" s="110"/>
      <c r="LBB8" s="110"/>
      <c r="LBC8" s="110"/>
      <c r="LBD8" s="110"/>
      <c r="LBE8" s="110"/>
      <c r="LBF8" s="110"/>
      <c r="LBG8" s="110"/>
      <c r="LBH8" s="110"/>
      <c r="LBI8" s="110"/>
      <c r="LBJ8" s="110"/>
      <c r="LBK8" s="110"/>
      <c r="LBL8" s="110"/>
      <c r="LBM8" s="110"/>
      <c r="LBN8" s="110"/>
      <c r="LBO8" s="110"/>
      <c r="LBP8" s="110"/>
      <c r="LBQ8" s="110"/>
      <c r="LBR8" s="110"/>
      <c r="LBS8" s="110"/>
      <c r="LBT8" s="110"/>
      <c r="LBU8" s="110"/>
      <c r="LBV8" s="110"/>
      <c r="LBW8" s="110"/>
      <c r="LBX8" s="110"/>
      <c r="LBY8" s="110"/>
      <c r="LBZ8" s="110"/>
      <c r="LCA8" s="110"/>
      <c r="LCB8" s="110"/>
      <c r="LCC8" s="110"/>
      <c r="LCD8" s="110"/>
      <c r="LCE8" s="110"/>
      <c r="LCF8" s="110"/>
      <c r="LCG8" s="110"/>
      <c r="LCH8" s="110"/>
      <c r="LCI8" s="110"/>
      <c r="LCJ8" s="110"/>
      <c r="LCK8" s="110"/>
      <c r="LCL8" s="110"/>
      <c r="LCM8" s="110"/>
      <c r="LCN8" s="110"/>
      <c r="LCO8" s="110"/>
      <c r="LCP8" s="110"/>
      <c r="LCQ8" s="110"/>
      <c r="LCR8" s="110"/>
      <c r="LCS8" s="110"/>
      <c r="LCT8" s="110"/>
      <c r="LCU8" s="110"/>
      <c r="LCV8" s="110"/>
      <c r="LCW8" s="110"/>
      <c r="LCX8" s="110"/>
      <c r="LCY8" s="110"/>
      <c r="LCZ8" s="110"/>
      <c r="LDA8" s="110"/>
      <c r="LDB8" s="110"/>
      <c r="LDC8" s="110"/>
      <c r="LDD8" s="110"/>
      <c r="LDE8" s="110"/>
      <c r="LDF8" s="110"/>
      <c r="LDG8" s="110"/>
      <c r="LDH8" s="110"/>
      <c r="LDI8" s="110"/>
      <c r="LDJ8" s="110"/>
      <c r="LDK8" s="110"/>
      <c r="LDL8" s="110"/>
      <c r="LDM8" s="110"/>
      <c r="LDN8" s="110"/>
      <c r="LDO8" s="110"/>
      <c r="LDP8" s="110"/>
      <c r="LDQ8" s="110"/>
      <c r="LDR8" s="110"/>
      <c r="LDS8" s="110"/>
      <c r="LDT8" s="110"/>
      <c r="LDU8" s="110"/>
      <c r="LDV8" s="110"/>
      <c r="LDW8" s="110"/>
      <c r="LDX8" s="110"/>
      <c r="LDY8" s="110"/>
      <c r="LDZ8" s="110"/>
      <c r="LEA8" s="110"/>
      <c r="LEB8" s="110"/>
      <c r="LEC8" s="110"/>
      <c r="LED8" s="110"/>
      <c r="LEE8" s="110"/>
      <c r="LEF8" s="110"/>
      <c r="LEG8" s="110"/>
      <c r="LEH8" s="110"/>
      <c r="LEI8" s="110"/>
      <c r="LEJ8" s="110"/>
      <c r="LEK8" s="110"/>
      <c r="LEL8" s="110"/>
      <c r="LEM8" s="110"/>
      <c r="LEN8" s="110"/>
      <c r="LEO8" s="110"/>
      <c r="LEP8" s="110"/>
      <c r="LEQ8" s="110"/>
      <c r="LER8" s="110"/>
      <c r="LES8" s="110"/>
      <c r="LET8" s="110"/>
      <c r="LEU8" s="110"/>
      <c r="LEV8" s="110"/>
      <c r="LEW8" s="110"/>
      <c r="LEX8" s="110"/>
      <c r="LEY8" s="110"/>
      <c r="LEZ8" s="110"/>
      <c r="LFA8" s="110"/>
      <c r="LFB8" s="110"/>
      <c r="LFC8" s="110"/>
      <c r="LFD8" s="110"/>
      <c r="LFE8" s="110"/>
      <c r="LFF8" s="110"/>
      <c r="LFG8" s="110"/>
      <c r="LFH8" s="110"/>
      <c r="LFI8" s="110"/>
      <c r="LFJ8" s="110"/>
      <c r="LFK8" s="110"/>
      <c r="LFL8" s="110"/>
      <c r="LFM8" s="110"/>
      <c r="LFN8" s="110"/>
      <c r="LFO8" s="110"/>
      <c r="LFP8" s="110"/>
      <c r="LFQ8" s="110"/>
      <c r="LFR8" s="110"/>
      <c r="LFS8" s="110"/>
      <c r="LFT8" s="110"/>
      <c r="LFU8" s="110"/>
      <c r="LFV8" s="110"/>
      <c r="LFW8" s="110"/>
      <c r="LFX8" s="110"/>
      <c r="LFY8" s="110"/>
      <c r="LFZ8" s="110"/>
      <c r="LGA8" s="110"/>
      <c r="LGB8" s="110"/>
      <c r="LGC8" s="110"/>
      <c r="LGD8" s="110"/>
      <c r="LGE8" s="110"/>
      <c r="LGF8" s="110"/>
      <c r="LGG8" s="110"/>
      <c r="LGH8" s="110"/>
      <c r="LGI8" s="110"/>
      <c r="LGJ8" s="110"/>
      <c r="LGK8" s="110"/>
      <c r="LGL8" s="110"/>
      <c r="LGM8" s="110"/>
      <c r="LGN8" s="110"/>
      <c r="LGO8" s="110"/>
      <c r="LGP8" s="110"/>
      <c r="LGQ8" s="110"/>
      <c r="LGR8" s="110"/>
      <c r="LGS8" s="110"/>
      <c r="LGT8" s="110"/>
      <c r="LGU8" s="110"/>
      <c r="LGV8" s="110"/>
      <c r="LGW8" s="110"/>
      <c r="LGX8" s="110"/>
      <c r="LGY8" s="110"/>
      <c r="LGZ8" s="110"/>
      <c r="LHA8" s="110"/>
      <c r="LHB8" s="110"/>
      <c r="LHC8" s="110"/>
      <c r="LHD8" s="110"/>
      <c r="LHE8" s="110"/>
      <c r="LHF8" s="110"/>
      <c r="LHG8" s="110"/>
      <c r="LHH8" s="110"/>
      <c r="LHI8" s="110"/>
      <c r="LHJ8" s="110"/>
      <c r="LHK8" s="110"/>
      <c r="LHL8" s="110"/>
      <c r="LHM8" s="110"/>
      <c r="LHN8" s="110"/>
      <c r="LHO8" s="110"/>
      <c r="LHP8" s="110"/>
      <c r="LHQ8" s="110"/>
      <c r="LHR8" s="110"/>
      <c r="LHS8" s="110"/>
      <c r="LHT8" s="110"/>
      <c r="LHU8" s="110"/>
      <c r="LHV8" s="110"/>
      <c r="LHW8" s="110"/>
      <c r="LHX8" s="110"/>
      <c r="LHY8" s="110"/>
      <c r="LHZ8" s="110"/>
      <c r="LIA8" s="110"/>
      <c r="LIB8" s="110"/>
      <c r="LIC8" s="110"/>
      <c r="LID8" s="110"/>
      <c r="LIE8" s="110"/>
      <c r="LIF8" s="110"/>
      <c r="LIG8" s="110"/>
      <c r="LIH8" s="110"/>
      <c r="LII8" s="110"/>
      <c r="LIJ8" s="110"/>
      <c r="LIK8" s="110"/>
      <c r="LIL8" s="110"/>
      <c r="LIM8" s="110"/>
      <c r="LIN8" s="110"/>
      <c r="LIO8" s="110"/>
      <c r="LIP8" s="110"/>
      <c r="LIQ8" s="110"/>
      <c r="LIR8" s="110"/>
      <c r="LIS8" s="110"/>
      <c r="LIT8" s="110"/>
      <c r="LIU8" s="110"/>
      <c r="LIV8" s="110"/>
      <c r="LIW8" s="110"/>
      <c r="LIX8" s="110"/>
      <c r="LIY8" s="110"/>
      <c r="LIZ8" s="110"/>
      <c r="LJA8" s="110"/>
      <c r="LJB8" s="110"/>
      <c r="LJC8" s="110"/>
      <c r="LJD8" s="110"/>
      <c r="LJE8" s="110"/>
      <c r="LJF8" s="110"/>
      <c r="LJG8" s="110"/>
      <c r="LJH8" s="110"/>
      <c r="LJI8" s="110"/>
      <c r="LJJ8" s="110"/>
      <c r="LJK8" s="110"/>
      <c r="LJL8" s="110"/>
      <c r="LJM8" s="110"/>
      <c r="LJN8" s="110"/>
      <c r="LJO8" s="110"/>
      <c r="LJP8" s="110"/>
      <c r="LJQ8" s="110"/>
      <c r="LJR8" s="110"/>
      <c r="LJS8" s="110"/>
      <c r="LJT8" s="110"/>
      <c r="LJU8" s="110"/>
      <c r="LJV8" s="110"/>
      <c r="LJW8" s="110"/>
      <c r="LJX8" s="110"/>
      <c r="LJY8" s="110"/>
      <c r="LJZ8" s="110"/>
      <c r="LKA8" s="110"/>
      <c r="LKB8" s="110"/>
      <c r="LKC8" s="110"/>
      <c r="LKD8" s="110"/>
      <c r="LKE8" s="110"/>
      <c r="LKF8" s="110"/>
      <c r="LKG8" s="110"/>
      <c r="LKH8" s="110"/>
      <c r="LKI8" s="110"/>
      <c r="LKJ8" s="110"/>
      <c r="LKK8" s="110"/>
      <c r="LKL8" s="110"/>
      <c r="LKM8" s="110"/>
      <c r="LKN8" s="110"/>
      <c r="LKO8" s="110"/>
      <c r="LKP8" s="110"/>
      <c r="LKQ8" s="110"/>
      <c r="LKR8" s="110"/>
      <c r="LKS8" s="110"/>
      <c r="LKT8" s="110"/>
      <c r="LKU8" s="110"/>
      <c r="LKV8" s="110"/>
      <c r="LKW8" s="110"/>
      <c r="LKX8" s="110"/>
      <c r="LKY8" s="110"/>
      <c r="LKZ8" s="110"/>
      <c r="LLA8" s="110"/>
      <c r="LLB8" s="110"/>
      <c r="LLC8" s="110"/>
      <c r="LLD8" s="110"/>
      <c r="LLE8" s="110"/>
      <c r="LLF8" s="110"/>
      <c r="LLG8" s="110"/>
      <c r="LLH8" s="110"/>
      <c r="LLI8" s="110"/>
      <c r="LLJ8" s="110"/>
      <c r="LLK8" s="110"/>
      <c r="LLL8" s="110"/>
      <c r="LLM8" s="110"/>
      <c r="LLN8" s="110"/>
      <c r="LLO8" s="110"/>
      <c r="LLP8" s="110"/>
      <c r="LLQ8" s="110"/>
      <c r="LLR8" s="110"/>
      <c r="LLS8" s="110"/>
      <c r="LLT8" s="110"/>
      <c r="LLU8" s="110"/>
      <c r="LLV8" s="110"/>
      <c r="LLW8" s="110"/>
      <c r="LLX8" s="110"/>
      <c r="LLY8" s="110"/>
      <c r="LLZ8" s="110"/>
      <c r="LMA8" s="110"/>
      <c r="LMB8" s="110"/>
      <c r="LMC8" s="110"/>
      <c r="LMD8" s="110"/>
      <c r="LME8" s="110"/>
      <c r="LMF8" s="110"/>
      <c r="LMG8" s="110"/>
      <c r="LMH8" s="110"/>
      <c r="LMI8" s="110"/>
      <c r="LMJ8" s="110"/>
      <c r="LMK8" s="110"/>
      <c r="LML8" s="110"/>
      <c r="LMM8" s="110"/>
      <c r="LMN8" s="110"/>
      <c r="LMO8" s="110"/>
      <c r="LMP8" s="110"/>
      <c r="LMQ8" s="110"/>
      <c r="LMR8" s="110"/>
      <c r="LMS8" s="110"/>
      <c r="LMT8" s="110"/>
      <c r="LMU8" s="110"/>
      <c r="LMV8" s="110"/>
      <c r="LMW8" s="110"/>
      <c r="LMX8" s="110"/>
      <c r="LMY8" s="110"/>
      <c r="LMZ8" s="110"/>
      <c r="LNA8" s="110"/>
      <c r="LNB8" s="110"/>
      <c r="LNC8" s="110"/>
      <c r="LND8" s="110"/>
      <c r="LNE8" s="110"/>
      <c r="LNF8" s="110"/>
      <c r="LNG8" s="110"/>
      <c r="LNH8" s="110"/>
      <c r="LNI8" s="110"/>
      <c r="LNJ8" s="110"/>
      <c r="LNK8" s="110"/>
      <c r="LNL8" s="110"/>
      <c r="LNM8" s="110"/>
      <c r="LNN8" s="110"/>
      <c r="LNO8" s="110"/>
      <c r="LNP8" s="110"/>
      <c r="LNQ8" s="110"/>
      <c r="LNR8" s="110"/>
      <c r="LNS8" s="110"/>
      <c r="LNT8" s="110"/>
      <c r="LNU8" s="110"/>
      <c r="LNV8" s="110"/>
      <c r="LNW8" s="110"/>
      <c r="LNX8" s="110"/>
      <c r="LNY8" s="110"/>
      <c r="LNZ8" s="110"/>
      <c r="LOA8" s="110"/>
      <c r="LOB8" s="110"/>
      <c r="LOC8" s="110"/>
      <c r="LOD8" s="110"/>
      <c r="LOE8" s="110"/>
      <c r="LOF8" s="110"/>
      <c r="LOG8" s="110"/>
      <c r="LOH8" s="110"/>
      <c r="LOI8" s="110"/>
      <c r="LOJ8" s="110"/>
      <c r="LOK8" s="110"/>
      <c r="LOL8" s="110"/>
      <c r="LOM8" s="110"/>
      <c r="LON8" s="110"/>
      <c r="LOO8" s="110"/>
      <c r="LOP8" s="110"/>
      <c r="LOQ8" s="110"/>
      <c r="LOR8" s="110"/>
      <c r="LOS8" s="110"/>
      <c r="LOT8" s="110"/>
      <c r="LOU8" s="110"/>
      <c r="LOV8" s="110"/>
      <c r="LOW8" s="110"/>
      <c r="LOX8" s="110"/>
      <c r="LOY8" s="110"/>
      <c r="LOZ8" s="110"/>
      <c r="LPA8" s="110"/>
      <c r="LPB8" s="110"/>
      <c r="LPC8" s="110"/>
      <c r="LPD8" s="110"/>
      <c r="LPE8" s="110"/>
      <c r="LPF8" s="110"/>
      <c r="LPG8" s="110"/>
      <c r="LPH8" s="110"/>
      <c r="LPI8" s="110"/>
      <c r="LPJ8" s="110"/>
      <c r="LPK8" s="110"/>
      <c r="LPL8" s="110"/>
      <c r="LPM8" s="110"/>
      <c r="LPN8" s="110"/>
      <c r="LPO8" s="110"/>
      <c r="LPP8" s="110"/>
      <c r="LPQ8" s="110"/>
      <c r="LPR8" s="110"/>
      <c r="LPS8" s="110"/>
      <c r="LPT8" s="110"/>
      <c r="LPU8" s="110"/>
      <c r="LPV8" s="110"/>
      <c r="LPW8" s="110"/>
      <c r="LPX8" s="110"/>
      <c r="LPY8" s="110"/>
      <c r="LPZ8" s="110"/>
      <c r="LQA8" s="110"/>
      <c r="LQB8" s="110"/>
      <c r="LQC8" s="110"/>
      <c r="LQD8" s="110"/>
      <c r="LQE8" s="110"/>
      <c r="LQF8" s="110"/>
      <c r="LQG8" s="110"/>
      <c r="LQH8" s="110"/>
      <c r="LQI8" s="110"/>
      <c r="LQJ8" s="110"/>
      <c r="LQK8" s="110"/>
      <c r="LQL8" s="110"/>
      <c r="LQM8" s="110"/>
      <c r="LQN8" s="110"/>
      <c r="LQO8" s="110"/>
      <c r="LQP8" s="110"/>
      <c r="LQQ8" s="110"/>
      <c r="LQR8" s="110"/>
      <c r="LQS8" s="110"/>
      <c r="LQT8" s="110"/>
      <c r="LQU8" s="110"/>
      <c r="LQV8" s="110"/>
      <c r="LQW8" s="110"/>
      <c r="LQX8" s="110"/>
      <c r="LQY8" s="110"/>
      <c r="LQZ8" s="110"/>
      <c r="LRA8" s="110"/>
      <c r="LRB8" s="110"/>
      <c r="LRC8" s="110"/>
      <c r="LRD8" s="110"/>
      <c r="LRE8" s="110"/>
      <c r="LRF8" s="110"/>
      <c r="LRG8" s="110"/>
      <c r="LRH8" s="110"/>
      <c r="LRI8" s="110"/>
      <c r="LRJ8" s="110"/>
      <c r="LRK8" s="110"/>
      <c r="LRL8" s="110"/>
      <c r="LRM8" s="110"/>
      <c r="LRN8" s="110"/>
      <c r="LRO8" s="110"/>
      <c r="LRP8" s="110"/>
      <c r="LRQ8" s="110"/>
      <c r="LRR8" s="110"/>
      <c r="LRS8" s="110"/>
      <c r="LRT8" s="110"/>
      <c r="LRU8" s="110"/>
      <c r="LRV8" s="110"/>
      <c r="LRW8" s="110"/>
      <c r="LRX8" s="110"/>
      <c r="LRY8" s="110"/>
      <c r="LRZ8" s="110"/>
      <c r="LSA8" s="110"/>
      <c r="LSB8" s="110"/>
      <c r="LSC8" s="110"/>
      <c r="LSD8" s="110"/>
      <c r="LSE8" s="110"/>
      <c r="LSF8" s="110"/>
      <c r="LSG8" s="110"/>
      <c r="LSH8" s="110"/>
      <c r="LSI8" s="110"/>
      <c r="LSJ8" s="110"/>
      <c r="LSK8" s="110"/>
      <c r="LSL8" s="110"/>
      <c r="LSM8" s="110"/>
      <c r="LSN8" s="110"/>
      <c r="LSO8" s="110"/>
      <c r="LSP8" s="110"/>
      <c r="LSQ8" s="110"/>
      <c r="LSR8" s="110"/>
      <c r="LSS8" s="110"/>
      <c r="LST8" s="110"/>
      <c r="LSU8" s="110"/>
      <c r="LSV8" s="110"/>
      <c r="LSW8" s="110"/>
      <c r="LSX8" s="110"/>
      <c r="LSY8" s="110"/>
      <c r="LSZ8" s="110"/>
      <c r="LTA8" s="110"/>
      <c r="LTB8" s="110"/>
      <c r="LTC8" s="110"/>
      <c r="LTD8" s="110"/>
      <c r="LTE8" s="110"/>
      <c r="LTF8" s="110"/>
      <c r="LTG8" s="110"/>
      <c r="LTH8" s="110"/>
      <c r="LTI8" s="110"/>
      <c r="LTJ8" s="110"/>
      <c r="LTK8" s="110"/>
      <c r="LTL8" s="110"/>
      <c r="LTM8" s="110"/>
      <c r="LTN8" s="110"/>
      <c r="LTO8" s="110"/>
      <c r="LTP8" s="110"/>
      <c r="LTQ8" s="110"/>
      <c r="LTR8" s="110"/>
      <c r="LTS8" s="110"/>
      <c r="LTT8" s="110"/>
      <c r="LTU8" s="110"/>
      <c r="LTV8" s="110"/>
      <c r="LTW8" s="110"/>
      <c r="LTX8" s="110"/>
      <c r="LTY8" s="110"/>
      <c r="LTZ8" s="110"/>
      <c r="LUA8" s="110"/>
      <c r="LUB8" s="110"/>
      <c r="LUC8" s="110"/>
      <c r="LUD8" s="110"/>
      <c r="LUE8" s="110"/>
      <c r="LUF8" s="110"/>
      <c r="LUG8" s="110"/>
      <c r="LUH8" s="110"/>
      <c r="LUI8" s="110"/>
      <c r="LUJ8" s="110"/>
      <c r="LUK8" s="110"/>
      <c r="LUL8" s="110"/>
      <c r="LUM8" s="110"/>
      <c r="LUN8" s="110"/>
      <c r="LUO8" s="110"/>
      <c r="LUP8" s="110"/>
      <c r="LUQ8" s="110"/>
      <c r="LUR8" s="110"/>
      <c r="LUS8" s="110"/>
      <c r="LUT8" s="110"/>
      <c r="LUU8" s="110"/>
      <c r="LUV8" s="110"/>
      <c r="LUW8" s="110"/>
      <c r="LUX8" s="110"/>
      <c r="LUY8" s="110"/>
      <c r="LUZ8" s="110"/>
      <c r="LVA8" s="110"/>
      <c r="LVB8" s="110"/>
      <c r="LVC8" s="110"/>
      <c r="LVD8" s="110"/>
      <c r="LVE8" s="110"/>
      <c r="LVF8" s="110"/>
      <c r="LVG8" s="110"/>
      <c r="LVH8" s="110"/>
      <c r="LVI8" s="110"/>
      <c r="LVJ8" s="110"/>
      <c r="LVK8" s="110"/>
      <c r="LVL8" s="110"/>
      <c r="LVM8" s="110"/>
      <c r="LVN8" s="110"/>
      <c r="LVO8" s="110"/>
      <c r="LVP8" s="110"/>
      <c r="LVQ8" s="110"/>
      <c r="LVR8" s="110"/>
      <c r="LVS8" s="110"/>
      <c r="LVT8" s="110"/>
      <c r="LVU8" s="110"/>
      <c r="LVV8" s="110"/>
      <c r="LVW8" s="110"/>
      <c r="LVX8" s="110"/>
      <c r="LVY8" s="110"/>
      <c r="LVZ8" s="110"/>
      <c r="LWA8" s="110"/>
      <c r="LWB8" s="110"/>
      <c r="LWC8" s="110"/>
      <c r="LWD8" s="110"/>
      <c r="LWE8" s="110"/>
      <c r="LWF8" s="110"/>
      <c r="LWG8" s="110"/>
      <c r="LWH8" s="110"/>
      <c r="LWI8" s="110"/>
      <c r="LWJ8" s="110"/>
      <c r="LWK8" s="110"/>
      <c r="LWL8" s="110"/>
      <c r="LWM8" s="110"/>
      <c r="LWN8" s="110"/>
      <c r="LWO8" s="110"/>
      <c r="LWP8" s="110"/>
      <c r="LWQ8" s="110"/>
      <c r="LWR8" s="110"/>
      <c r="LWS8" s="110"/>
      <c r="LWT8" s="110"/>
      <c r="LWU8" s="110"/>
      <c r="LWV8" s="110"/>
      <c r="LWW8" s="110"/>
      <c r="LWX8" s="110"/>
      <c r="LWY8" s="110"/>
      <c r="LWZ8" s="110"/>
      <c r="LXA8" s="110"/>
      <c r="LXB8" s="110"/>
      <c r="LXC8" s="110"/>
      <c r="LXD8" s="110"/>
      <c r="LXE8" s="110"/>
      <c r="LXF8" s="110"/>
      <c r="LXG8" s="110"/>
      <c r="LXH8" s="110"/>
      <c r="LXI8" s="110"/>
      <c r="LXJ8" s="110"/>
      <c r="LXK8" s="110"/>
      <c r="LXL8" s="110"/>
      <c r="LXM8" s="110"/>
      <c r="LXN8" s="110"/>
      <c r="LXO8" s="110"/>
      <c r="LXP8" s="110"/>
      <c r="LXQ8" s="110"/>
      <c r="LXR8" s="110"/>
      <c r="LXS8" s="110"/>
      <c r="LXT8" s="110"/>
      <c r="LXU8" s="110"/>
      <c r="LXV8" s="110"/>
      <c r="LXW8" s="110"/>
      <c r="LXX8" s="110"/>
      <c r="LXY8" s="110"/>
      <c r="LXZ8" s="110"/>
      <c r="LYA8" s="110"/>
      <c r="LYB8" s="110"/>
      <c r="LYC8" s="110"/>
      <c r="LYD8" s="110"/>
      <c r="LYE8" s="110"/>
      <c r="LYF8" s="110"/>
      <c r="LYG8" s="110"/>
      <c r="LYH8" s="110"/>
      <c r="LYI8" s="110"/>
      <c r="LYJ8" s="110"/>
      <c r="LYK8" s="110"/>
      <c r="LYL8" s="110"/>
      <c r="LYM8" s="110"/>
      <c r="LYN8" s="110"/>
      <c r="LYO8" s="110"/>
      <c r="LYP8" s="110"/>
      <c r="LYQ8" s="110"/>
      <c r="LYR8" s="110"/>
      <c r="LYS8" s="110"/>
      <c r="LYT8" s="110"/>
      <c r="LYU8" s="110"/>
      <c r="LYV8" s="110"/>
      <c r="LYW8" s="110"/>
      <c r="LYX8" s="110"/>
      <c r="LYY8" s="110"/>
      <c r="LYZ8" s="110"/>
      <c r="LZA8" s="110"/>
      <c r="LZB8" s="110"/>
      <c r="LZC8" s="110"/>
      <c r="LZD8" s="110"/>
      <c r="LZE8" s="110"/>
      <c r="LZF8" s="110"/>
      <c r="LZG8" s="110"/>
      <c r="LZH8" s="110"/>
      <c r="LZI8" s="110"/>
      <c r="LZJ8" s="110"/>
      <c r="LZK8" s="110"/>
      <c r="LZL8" s="110"/>
      <c r="LZM8" s="110"/>
      <c r="LZN8" s="110"/>
      <c r="LZO8" s="110"/>
      <c r="LZP8" s="110"/>
      <c r="LZQ8" s="110"/>
      <c r="LZR8" s="110"/>
      <c r="LZS8" s="110"/>
      <c r="LZT8" s="110"/>
      <c r="LZU8" s="110"/>
      <c r="LZV8" s="110"/>
      <c r="LZW8" s="110"/>
      <c r="LZX8" s="110"/>
      <c r="LZY8" s="110"/>
      <c r="LZZ8" s="110"/>
      <c r="MAA8" s="110"/>
      <c r="MAB8" s="110"/>
      <c r="MAC8" s="110"/>
      <c r="MAD8" s="110"/>
      <c r="MAE8" s="110"/>
      <c r="MAF8" s="110"/>
      <c r="MAG8" s="110"/>
      <c r="MAH8" s="110"/>
      <c r="MAI8" s="110"/>
      <c r="MAJ8" s="110"/>
      <c r="MAK8" s="110"/>
      <c r="MAL8" s="110"/>
      <c r="MAM8" s="110"/>
      <c r="MAN8" s="110"/>
      <c r="MAO8" s="110"/>
      <c r="MAP8" s="110"/>
      <c r="MAQ8" s="110"/>
      <c r="MAR8" s="110"/>
      <c r="MAS8" s="110"/>
      <c r="MAT8" s="110"/>
      <c r="MAU8" s="110"/>
      <c r="MAV8" s="110"/>
      <c r="MAW8" s="110"/>
      <c r="MAX8" s="110"/>
      <c r="MAY8" s="110"/>
      <c r="MAZ8" s="110"/>
      <c r="MBA8" s="110"/>
      <c r="MBB8" s="110"/>
      <c r="MBC8" s="110"/>
      <c r="MBD8" s="110"/>
      <c r="MBE8" s="110"/>
      <c r="MBF8" s="110"/>
      <c r="MBG8" s="110"/>
      <c r="MBH8" s="110"/>
      <c r="MBI8" s="110"/>
      <c r="MBJ8" s="110"/>
      <c r="MBK8" s="110"/>
      <c r="MBL8" s="110"/>
      <c r="MBM8" s="110"/>
      <c r="MBN8" s="110"/>
      <c r="MBO8" s="110"/>
      <c r="MBP8" s="110"/>
      <c r="MBQ8" s="110"/>
      <c r="MBR8" s="110"/>
      <c r="MBS8" s="110"/>
      <c r="MBT8" s="110"/>
      <c r="MBU8" s="110"/>
      <c r="MBV8" s="110"/>
      <c r="MBW8" s="110"/>
      <c r="MBX8" s="110"/>
      <c r="MBY8" s="110"/>
      <c r="MBZ8" s="110"/>
      <c r="MCA8" s="110"/>
      <c r="MCB8" s="110"/>
      <c r="MCC8" s="110"/>
      <c r="MCD8" s="110"/>
      <c r="MCE8" s="110"/>
      <c r="MCF8" s="110"/>
      <c r="MCG8" s="110"/>
      <c r="MCH8" s="110"/>
      <c r="MCI8" s="110"/>
      <c r="MCJ8" s="110"/>
      <c r="MCK8" s="110"/>
      <c r="MCL8" s="110"/>
      <c r="MCM8" s="110"/>
      <c r="MCN8" s="110"/>
      <c r="MCO8" s="110"/>
      <c r="MCP8" s="110"/>
      <c r="MCQ8" s="110"/>
      <c r="MCR8" s="110"/>
      <c r="MCS8" s="110"/>
      <c r="MCT8" s="110"/>
      <c r="MCU8" s="110"/>
      <c r="MCV8" s="110"/>
      <c r="MCW8" s="110"/>
      <c r="MCX8" s="110"/>
      <c r="MCY8" s="110"/>
      <c r="MCZ8" s="110"/>
      <c r="MDA8" s="110"/>
      <c r="MDB8" s="110"/>
      <c r="MDC8" s="110"/>
      <c r="MDD8" s="110"/>
      <c r="MDE8" s="110"/>
      <c r="MDF8" s="110"/>
      <c r="MDG8" s="110"/>
      <c r="MDH8" s="110"/>
      <c r="MDI8" s="110"/>
      <c r="MDJ8" s="110"/>
      <c r="MDK8" s="110"/>
      <c r="MDL8" s="110"/>
      <c r="MDM8" s="110"/>
      <c r="MDN8" s="110"/>
      <c r="MDO8" s="110"/>
      <c r="MDP8" s="110"/>
      <c r="MDQ8" s="110"/>
      <c r="MDR8" s="110"/>
      <c r="MDS8" s="110"/>
      <c r="MDT8" s="110"/>
      <c r="MDU8" s="110"/>
      <c r="MDV8" s="110"/>
      <c r="MDW8" s="110"/>
      <c r="MDX8" s="110"/>
      <c r="MDY8" s="110"/>
      <c r="MDZ8" s="110"/>
      <c r="MEA8" s="110"/>
      <c r="MEB8" s="110"/>
      <c r="MEC8" s="110"/>
      <c r="MED8" s="110"/>
      <c r="MEE8" s="110"/>
      <c r="MEF8" s="110"/>
      <c r="MEG8" s="110"/>
      <c r="MEH8" s="110"/>
      <c r="MEI8" s="110"/>
      <c r="MEJ8" s="110"/>
      <c r="MEK8" s="110"/>
      <c r="MEL8" s="110"/>
      <c r="MEM8" s="110"/>
      <c r="MEN8" s="110"/>
      <c r="MEO8" s="110"/>
      <c r="MEP8" s="110"/>
      <c r="MEQ8" s="110"/>
      <c r="MER8" s="110"/>
      <c r="MES8" s="110"/>
      <c r="MET8" s="110"/>
      <c r="MEU8" s="110"/>
      <c r="MEV8" s="110"/>
      <c r="MEW8" s="110"/>
      <c r="MEX8" s="110"/>
      <c r="MEY8" s="110"/>
      <c r="MEZ8" s="110"/>
      <c r="MFA8" s="110"/>
      <c r="MFB8" s="110"/>
      <c r="MFC8" s="110"/>
      <c r="MFD8" s="110"/>
      <c r="MFE8" s="110"/>
      <c r="MFF8" s="110"/>
      <c r="MFG8" s="110"/>
      <c r="MFH8" s="110"/>
      <c r="MFI8" s="110"/>
      <c r="MFJ8" s="110"/>
      <c r="MFK8" s="110"/>
      <c r="MFL8" s="110"/>
      <c r="MFM8" s="110"/>
      <c r="MFN8" s="110"/>
      <c r="MFO8" s="110"/>
      <c r="MFP8" s="110"/>
      <c r="MFQ8" s="110"/>
      <c r="MFR8" s="110"/>
      <c r="MFS8" s="110"/>
      <c r="MFT8" s="110"/>
      <c r="MFU8" s="110"/>
      <c r="MFV8" s="110"/>
      <c r="MFW8" s="110"/>
      <c r="MFX8" s="110"/>
      <c r="MFY8" s="110"/>
      <c r="MFZ8" s="110"/>
      <c r="MGA8" s="110"/>
      <c r="MGB8" s="110"/>
      <c r="MGC8" s="110"/>
      <c r="MGD8" s="110"/>
      <c r="MGE8" s="110"/>
      <c r="MGF8" s="110"/>
      <c r="MGG8" s="110"/>
      <c r="MGH8" s="110"/>
      <c r="MGI8" s="110"/>
      <c r="MGJ8" s="110"/>
      <c r="MGK8" s="110"/>
      <c r="MGL8" s="110"/>
      <c r="MGM8" s="110"/>
      <c r="MGN8" s="110"/>
      <c r="MGO8" s="110"/>
      <c r="MGP8" s="110"/>
      <c r="MGQ8" s="110"/>
      <c r="MGR8" s="110"/>
      <c r="MGS8" s="110"/>
      <c r="MGT8" s="110"/>
      <c r="MGU8" s="110"/>
      <c r="MGV8" s="110"/>
      <c r="MGW8" s="110"/>
      <c r="MGX8" s="110"/>
      <c r="MGY8" s="110"/>
      <c r="MGZ8" s="110"/>
      <c r="MHA8" s="110"/>
      <c r="MHB8" s="110"/>
      <c r="MHC8" s="110"/>
      <c r="MHD8" s="110"/>
      <c r="MHE8" s="110"/>
      <c r="MHF8" s="110"/>
      <c r="MHG8" s="110"/>
      <c r="MHH8" s="110"/>
      <c r="MHI8" s="110"/>
      <c r="MHJ8" s="110"/>
      <c r="MHK8" s="110"/>
      <c r="MHL8" s="110"/>
      <c r="MHM8" s="110"/>
      <c r="MHN8" s="110"/>
      <c r="MHO8" s="110"/>
      <c r="MHP8" s="110"/>
      <c r="MHQ8" s="110"/>
      <c r="MHR8" s="110"/>
      <c r="MHS8" s="110"/>
      <c r="MHT8" s="110"/>
      <c r="MHU8" s="110"/>
      <c r="MHV8" s="110"/>
      <c r="MHW8" s="110"/>
      <c r="MHX8" s="110"/>
      <c r="MHY8" s="110"/>
      <c r="MHZ8" s="110"/>
      <c r="MIA8" s="110"/>
      <c r="MIB8" s="110"/>
      <c r="MIC8" s="110"/>
      <c r="MID8" s="110"/>
      <c r="MIE8" s="110"/>
      <c r="MIF8" s="110"/>
      <c r="MIG8" s="110"/>
      <c r="MIH8" s="110"/>
      <c r="MII8" s="110"/>
      <c r="MIJ8" s="110"/>
      <c r="MIK8" s="110"/>
      <c r="MIL8" s="110"/>
      <c r="MIM8" s="110"/>
      <c r="MIN8" s="110"/>
      <c r="MIO8" s="110"/>
      <c r="MIP8" s="110"/>
      <c r="MIQ8" s="110"/>
      <c r="MIR8" s="110"/>
      <c r="MIS8" s="110"/>
      <c r="MIT8" s="110"/>
      <c r="MIU8" s="110"/>
      <c r="MIV8" s="110"/>
      <c r="MIW8" s="110"/>
      <c r="MIX8" s="110"/>
      <c r="MIY8" s="110"/>
      <c r="MIZ8" s="110"/>
      <c r="MJA8" s="110"/>
      <c r="MJB8" s="110"/>
      <c r="MJC8" s="110"/>
      <c r="MJD8" s="110"/>
      <c r="MJE8" s="110"/>
      <c r="MJF8" s="110"/>
      <c r="MJG8" s="110"/>
      <c r="MJH8" s="110"/>
      <c r="MJI8" s="110"/>
      <c r="MJJ8" s="110"/>
      <c r="MJK8" s="110"/>
      <c r="MJL8" s="110"/>
      <c r="MJM8" s="110"/>
      <c r="MJN8" s="110"/>
      <c r="MJO8" s="110"/>
      <c r="MJP8" s="110"/>
      <c r="MJQ8" s="110"/>
      <c r="MJR8" s="110"/>
      <c r="MJS8" s="110"/>
      <c r="MJT8" s="110"/>
      <c r="MJU8" s="110"/>
      <c r="MJV8" s="110"/>
      <c r="MJW8" s="110"/>
      <c r="MJX8" s="110"/>
      <c r="MJY8" s="110"/>
      <c r="MJZ8" s="110"/>
      <c r="MKA8" s="110"/>
      <c r="MKB8" s="110"/>
      <c r="MKC8" s="110"/>
      <c r="MKD8" s="110"/>
      <c r="MKE8" s="110"/>
      <c r="MKF8" s="110"/>
      <c r="MKG8" s="110"/>
      <c r="MKH8" s="110"/>
      <c r="MKI8" s="110"/>
      <c r="MKJ8" s="110"/>
      <c r="MKK8" s="110"/>
      <c r="MKL8" s="110"/>
      <c r="MKM8" s="110"/>
      <c r="MKN8" s="110"/>
      <c r="MKO8" s="110"/>
      <c r="MKP8" s="110"/>
      <c r="MKQ8" s="110"/>
      <c r="MKR8" s="110"/>
      <c r="MKS8" s="110"/>
      <c r="MKT8" s="110"/>
      <c r="MKU8" s="110"/>
      <c r="MKV8" s="110"/>
      <c r="MKW8" s="110"/>
      <c r="MKX8" s="110"/>
      <c r="MKY8" s="110"/>
      <c r="MKZ8" s="110"/>
      <c r="MLA8" s="110"/>
      <c r="MLB8" s="110"/>
      <c r="MLC8" s="110"/>
      <c r="MLD8" s="110"/>
      <c r="MLE8" s="110"/>
      <c r="MLF8" s="110"/>
      <c r="MLG8" s="110"/>
      <c r="MLH8" s="110"/>
      <c r="MLI8" s="110"/>
      <c r="MLJ8" s="110"/>
      <c r="MLK8" s="110"/>
      <c r="MLL8" s="110"/>
      <c r="MLM8" s="110"/>
      <c r="MLN8" s="110"/>
      <c r="MLO8" s="110"/>
      <c r="MLP8" s="110"/>
      <c r="MLQ8" s="110"/>
      <c r="MLR8" s="110"/>
      <c r="MLS8" s="110"/>
      <c r="MLT8" s="110"/>
      <c r="MLU8" s="110"/>
      <c r="MLV8" s="110"/>
      <c r="MLW8" s="110"/>
      <c r="MLX8" s="110"/>
      <c r="MLY8" s="110"/>
      <c r="MLZ8" s="110"/>
      <c r="MMA8" s="110"/>
      <c r="MMB8" s="110"/>
      <c r="MMC8" s="110"/>
      <c r="MMD8" s="110"/>
      <c r="MME8" s="110"/>
      <c r="MMF8" s="110"/>
      <c r="MMG8" s="110"/>
      <c r="MMH8" s="110"/>
      <c r="MMI8" s="110"/>
      <c r="MMJ8" s="110"/>
      <c r="MMK8" s="110"/>
      <c r="MML8" s="110"/>
      <c r="MMM8" s="110"/>
      <c r="MMN8" s="110"/>
      <c r="MMO8" s="110"/>
      <c r="MMP8" s="110"/>
      <c r="MMQ8" s="110"/>
      <c r="MMR8" s="110"/>
      <c r="MMS8" s="110"/>
      <c r="MMT8" s="110"/>
      <c r="MMU8" s="110"/>
      <c r="MMV8" s="110"/>
      <c r="MMW8" s="110"/>
      <c r="MMX8" s="110"/>
      <c r="MMY8" s="110"/>
      <c r="MMZ8" s="110"/>
      <c r="MNA8" s="110"/>
      <c r="MNB8" s="110"/>
      <c r="MNC8" s="110"/>
      <c r="MND8" s="110"/>
      <c r="MNE8" s="110"/>
      <c r="MNF8" s="110"/>
      <c r="MNG8" s="110"/>
      <c r="MNH8" s="110"/>
      <c r="MNI8" s="110"/>
      <c r="MNJ8" s="110"/>
      <c r="MNK8" s="110"/>
      <c r="MNL8" s="110"/>
      <c r="MNM8" s="110"/>
      <c r="MNN8" s="110"/>
      <c r="MNO8" s="110"/>
      <c r="MNP8" s="110"/>
      <c r="MNQ8" s="110"/>
      <c r="MNR8" s="110"/>
      <c r="MNS8" s="110"/>
      <c r="MNT8" s="110"/>
      <c r="MNU8" s="110"/>
      <c r="MNV8" s="110"/>
      <c r="MNW8" s="110"/>
      <c r="MNX8" s="110"/>
      <c r="MNY8" s="110"/>
      <c r="MNZ8" s="110"/>
      <c r="MOA8" s="110"/>
      <c r="MOB8" s="110"/>
      <c r="MOC8" s="110"/>
      <c r="MOD8" s="110"/>
      <c r="MOE8" s="110"/>
      <c r="MOF8" s="110"/>
      <c r="MOG8" s="110"/>
      <c r="MOH8" s="110"/>
      <c r="MOI8" s="110"/>
      <c r="MOJ8" s="110"/>
      <c r="MOK8" s="110"/>
      <c r="MOL8" s="110"/>
      <c r="MOM8" s="110"/>
      <c r="MON8" s="110"/>
      <c r="MOO8" s="110"/>
      <c r="MOP8" s="110"/>
      <c r="MOQ8" s="110"/>
      <c r="MOR8" s="110"/>
      <c r="MOS8" s="110"/>
      <c r="MOT8" s="110"/>
      <c r="MOU8" s="110"/>
      <c r="MOV8" s="110"/>
      <c r="MOW8" s="110"/>
      <c r="MOX8" s="110"/>
      <c r="MOY8" s="110"/>
      <c r="MOZ8" s="110"/>
      <c r="MPA8" s="110"/>
      <c r="MPB8" s="110"/>
      <c r="MPC8" s="110"/>
      <c r="MPD8" s="110"/>
      <c r="MPE8" s="110"/>
      <c r="MPF8" s="110"/>
      <c r="MPG8" s="110"/>
      <c r="MPH8" s="110"/>
      <c r="MPI8" s="110"/>
      <c r="MPJ8" s="110"/>
      <c r="MPK8" s="110"/>
      <c r="MPL8" s="110"/>
      <c r="MPM8" s="110"/>
      <c r="MPN8" s="110"/>
      <c r="MPO8" s="110"/>
      <c r="MPP8" s="110"/>
      <c r="MPQ8" s="110"/>
      <c r="MPR8" s="110"/>
      <c r="MPS8" s="110"/>
      <c r="MPT8" s="110"/>
      <c r="MPU8" s="110"/>
      <c r="MPV8" s="110"/>
      <c r="MPW8" s="110"/>
      <c r="MPX8" s="110"/>
      <c r="MPY8" s="110"/>
      <c r="MPZ8" s="110"/>
      <c r="MQA8" s="110"/>
      <c r="MQB8" s="110"/>
      <c r="MQC8" s="110"/>
      <c r="MQD8" s="110"/>
      <c r="MQE8" s="110"/>
      <c r="MQF8" s="110"/>
      <c r="MQG8" s="110"/>
      <c r="MQH8" s="110"/>
      <c r="MQI8" s="110"/>
      <c r="MQJ8" s="110"/>
      <c r="MQK8" s="110"/>
      <c r="MQL8" s="110"/>
      <c r="MQM8" s="110"/>
      <c r="MQN8" s="110"/>
      <c r="MQO8" s="110"/>
      <c r="MQP8" s="110"/>
      <c r="MQQ8" s="110"/>
      <c r="MQR8" s="110"/>
      <c r="MQS8" s="110"/>
      <c r="MQT8" s="110"/>
      <c r="MQU8" s="110"/>
      <c r="MQV8" s="110"/>
      <c r="MQW8" s="110"/>
      <c r="MQX8" s="110"/>
      <c r="MQY8" s="110"/>
      <c r="MQZ8" s="110"/>
      <c r="MRA8" s="110"/>
      <c r="MRB8" s="110"/>
      <c r="MRC8" s="110"/>
      <c r="MRD8" s="110"/>
      <c r="MRE8" s="110"/>
      <c r="MRF8" s="110"/>
      <c r="MRG8" s="110"/>
      <c r="MRH8" s="110"/>
      <c r="MRI8" s="110"/>
      <c r="MRJ8" s="110"/>
      <c r="MRK8" s="110"/>
      <c r="MRL8" s="110"/>
      <c r="MRM8" s="110"/>
      <c r="MRN8" s="110"/>
      <c r="MRO8" s="110"/>
      <c r="MRP8" s="110"/>
      <c r="MRQ8" s="110"/>
      <c r="MRR8" s="110"/>
      <c r="MRS8" s="110"/>
      <c r="MRT8" s="110"/>
      <c r="MRU8" s="110"/>
      <c r="MRV8" s="110"/>
      <c r="MRW8" s="110"/>
      <c r="MRX8" s="110"/>
      <c r="MRY8" s="110"/>
      <c r="MRZ8" s="110"/>
      <c r="MSA8" s="110"/>
      <c r="MSB8" s="110"/>
      <c r="MSC8" s="110"/>
      <c r="MSD8" s="110"/>
      <c r="MSE8" s="110"/>
      <c r="MSF8" s="110"/>
      <c r="MSG8" s="110"/>
      <c r="MSH8" s="110"/>
      <c r="MSI8" s="110"/>
      <c r="MSJ8" s="110"/>
      <c r="MSK8" s="110"/>
      <c r="MSL8" s="110"/>
      <c r="MSM8" s="110"/>
      <c r="MSN8" s="110"/>
      <c r="MSO8" s="110"/>
      <c r="MSP8" s="110"/>
      <c r="MSQ8" s="110"/>
      <c r="MSR8" s="110"/>
      <c r="MSS8" s="110"/>
      <c r="MST8" s="110"/>
      <c r="MSU8" s="110"/>
      <c r="MSV8" s="110"/>
      <c r="MSW8" s="110"/>
      <c r="MSX8" s="110"/>
      <c r="MSY8" s="110"/>
      <c r="MSZ8" s="110"/>
      <c r="MTA8" s="110"/>
      <c r="MTB8" s="110"/>
      <c r="MTC8" s="110"/>
      <c r="MTD8" s="110"/>
      <c r="MTE8" s="110"/>
      <c r="MTF8" s="110"/>
      <c r="MTG8" s="110"/>
      <c r="MTH8" s="110"/>
      <c r="MTI8" s="110"/>
      <c r="MTJ8" s="110"/>
      <c r="MTK8" s="110"/>
      <c r="MTL8" s="110"/>
      <c r="MTM8" s="110"/>
      <c r="MTN8" s="110"/>
      <c r="MTO8" s="110"/>
      <c r="MTP8" s="110"/>
      <c r="MTQ8" s="110"/>
      <c r="MTR8" s="110"/>
      <c r="MTS8" s="110"/>
      <c r="MTT8" s="110"/>
      <c r="MTU8" s="110"/>
      <c r="MTV8" s="110"/>
      <c r="MTW8" s="110"/>
      <c r="MTX8" s="110"/>
      <c r="MTY8" s="110"/>
      <c r="MTZ8" s="110"/>
      <c r="MUA8" s="110"/>
      <c r="MUB8" s="110"/>
      <c r="MUC8" s="110"/>
      <c r="MUD8" s="110"/>
      <c r="MUE8" s="110"/>
      <c r="MUF8" s="110"/>
      <c r="MUG8" s="110"/>
      <c r="MUH8" s="110"/>
      <c r="MUI8" s="110"/>
      <c r="MUJ8" s="110"/>
      <c r="MUK8" s="110"/>
      <c r="MUL8" s="110"/>
      <c r="MUM8" s="110"/>
      <c r="MUN8" s="110"/>
      <c r="MUO8" s="110"/>
      <c r="MUP8" s="110"/>
      <c r="MUQ8" s="110"/>
      <c r="MUR8" s="110"/>
      <c r="MUS8" s="110"/>
      <c r="MUT8" s="110"/>
      <c r="MUU8" s="110"/>
      <c r="MUV8" s="110"/>
      <c r="MUW8" s="110"/>
      <c r="MUX8" s="110"/>
      <c r="MUY8" s="110"/>
      <c r="MUZ8" s="110"/>
      <c r="MVA8" s="110"/>
      <c r="MVB8" s="110"/>
      <c r="MVC8" s="110"/>
      <c r="MVD8" s="110"/>
      <c r="MVE8" s="110"/>
      <c r="MVF8" s="110"/>
      <c r="MVG8" s="110"/>
      <c r="MVH8" s="110"/>
      <c r="MVI8" s="110"/>
      <c r="MVJ8" s="110"/>
      <c r="MVK8" s="110"/>
      <c r="MVL8" s="110"/>
      <c r="MVM8" s="110"/>
      <c r="MVN8" s="110"/>
      <c r="MVO8" s="110"/>
      <c r="MVP8" s="110"/>
      <c r="MVQ8" s="110"/>
      <c r="MVR8" s="110"/>
      <c r="MVS8" s="110"/>
      <c r="MVT8" s="110"/>
      <c r="MVU8" s="110"/>
      <c r="MVV8" s="110"/>
      <c r="MVW8" s="110"/>
      <c r="MVX8" s="110"/>
      <c r="MVY8" s="110"/>
      <c r="MVZ8" s="110"/>
      <c r="MWA8" s="110"/>
      <c r="MWB8" s="110"/>
      <c r="MWC8" s="110"/>
      <c r="MWD8" s="110"/>
      <c r="MWE8" s="110"/>
      <c r="MWF8" s="110"/>
      <c r="MWG8" s="110"/>
      <c r="MWH8" s="110"/>
      <c r="MWI8" s="110"/>
      <c r="MWJ8" s="110"/>
      <c r="MWK8" s="110"/>
      <c r="MWL8" s="110"/>
      <c r="MWM8" s="110"/>
      <c r="MWN8" s="110"/>
      <c r="MWO8" s="110"/>
      <c r="MWP8" s="110"/>
      <c r="MWQ8" s="110"/>
      <c r="MWR8" s="110"/>
      <c r="MWS8" s="110"/>
      <c r="MWT8" s="110"/>
      <c r="MWU8" s="110"/>
      <c r="MWV8" s="110"/>
      <c r="MWW8" s="110"/>
      <c r="MWX8" s="110"/>
      <c r="MWY8" s="110"/>
      <c r="MWZ8" s="110"/>
      <c r="MXA8" s="110"/>
      <c r="MXB8" s="110"/>
      <c r="MXC8" s="110"/>
      <c r="MXD8" s="110"/>
      <c r="MXE8" s="110"/>
      <c r="MXF8" s="110"/>
      <c r="MXG8" s="110"/>
      <c r="MXH8" s="110"/>
      <c r="MXI8" s="110"/>
      <c r="MXJ8" s="110"/>
      <c r="MXK8" s="110"/>
      <c r="MXL8" s="110"/>
      <c r="MXM8" s="110"/>
      <c r="MXN8" s="110"/>
      <c r="MXO8" s="110"/>
      <c r="MXP8" s="110"/>
      <c r="MXQ8" s="110"/>
      <c r="MXR8" s="110"/>
      <c r="MXS8" s="110"/>
      <c r="MXT8" s="110"/>
      <c r="MXU8" s="110"/>
      <c r="MXV8" s="110"/>
      <c r="MXW8" s="110"/>
      <c r="MXX8" s="110"/>
      <c r="MXY8" s="110"/>
      <c r="MXZ8" s="110"/>
      <c r="MYA8" s="110"/>
      <c r="MYB8" s="110"/>
      <c r="MYC8" s="110"/>
      <c r="MYD8" s="110"/>
      <c r="MYE8" s="110"/>
      <c r="MYF8" s="110"/>
      <c r="MYG8" s="110"/>
      <c r="MYH8" s="110"/>
      <c r="MYI8" s="110"/>
      <c r="MYJ8" s="110"/>
      <c r="MYK8" s="110"/>
      <c r="MYL8" s="110"/>
      <c r="MYM8" s="110"/>
      <c r="MYN8" s="110"/>
      <c r="MYO8" s="110"/>
      <c r="MYP8" s="110"/>
      <c r="MYQ8" s="110"/>
      <c r="MYR8" s="110"/>
      <c r="MYS8" s="110"/>
      <c r="MYT8" s="110"/>
      <c r="MYU8" s="110"/>
      <c r="MYV8" s="110"/>
      <c r="MYW8" s="110"/>
      <c r="MYX8" s="110"/>
      <c r="MYY8" s="110"/>
      <c r="MYZ8" s="110"/>
      <c r="MZA8" s="110"/>
      <c r="MZB8" s="110"/>
      <c r="MZC8" s="110"/>
      <c r="MZD8" s="110"/>
      <c r="MZE8" s="110"/>
      <c r="MZF8" s="110"/>
      <c r="MZG8" s="110"/>
      <c r="MZH8" s="110"/>
      <c r="MZI8" s="110"/>
      <c r="MZJ8" s="110"/>
      <c r="MZK8" s="110"/>
      <c r="MZL8" s="110"/>
      <c r="MZM8" s="110"/>
      <c r="MZN8" s="110"/>
      <c r="MZO8" s="110"/>
      <c r="MZP8" s="110"/>
      <c r="MZQ8" s="110"/>
      <c r="MZR8" s="110"/>
      <c r="MZS8" s="110"/>
      <c r="MZT8" s="110"/>
      <c r="MZU8" s="110"/>
      <c r="MZV8" s="110"/>
      <c r="MZW8" s="110"/>
      <c r="MZX8" s="110"/>
      <c r="MZY8" s="110"/>
      <c r="MZZ8" s="110"/>
      <c r="NAA8" s="110"/>
      <c r="NAB8" s="110"/>
      <c r="NAC8" s="110"/>
      <c r="NAD8" s="110"/>
      <c r="NAE8" s="110"/>
      <c r="NAF8" s="110"/>
      <c r="NAG8" s="110"/>
      <c r="NAH8" s="110"/>
      <c r="NAI8" s="110"/>
      <c r="NAJ8" s="110"/>
      <c r="NAK8" s="110"/>
      <c r="NAL8" s="110"/>
      <c r="NAM8" s="110"/>
      <c r="NAN8" s="110"/>
      <c r="NAO8" s="110"/>
      <c r="NAP8" s="110"/>
      <c r="NAQ8" s="110"/>
      <c r="NAR8" s="110"/>
      <c r="NAS8" s="110"/>
      <c r="NAT8" s="110"/>
      <c r="NAU8" s="110"/>
      <c r="NAV8" s="110"/>
      <c r="NAW8" s="110"/>
      <c r="NAX8" s="110"/>
      <c r="NAY8" s="110"/>
      <c r="NAZ8" s="110"/>
      <c r="NBA8" s="110"/>
      <c r="NBB8" s="110"/>
      <c r="NBC8" s="110"/>
      <c r="NBD8" s="110"/>
      <c r="NBE8" s="110"/>
      <c r="NBF8" s="110"/>
      <c r="NBG8" s="110"/>
      <c r="NBH8" s="110"/>
      <c r="NBI8" s="110"/>
      <c r="NBJ8" s="110"/>
      <c r="NBK8" s="110"/>
      <c r="NBL8" s="110"/>
      <c r="NBM8" s="110"/>
      <c r="NBN8" s="110"/>
      <c r="NBO8" s="110"/>
      <c r="NBP8" s="110"/>
      <c r="NBQ8" s="110"/>
      <c r="NBR8" s="110"/>
      <c r="NBS8" s="110"/>
      <c r="NBT8" s="110"/>
      <c r="NBU8" s="110"/>
      <c r="NBV8" s="110"/>
      <c r="NBW8" s="110"/>
      <c r="NBX8" s="110"/>
      <c r="NBY8" s="110"/>
      <c r="NBZ8" s="110"/>
      <c r="NCA8" s="110"/>
      <c r="NCB8" s="110"/>
      <c r="NCC8" s="110"/>
      <c r="NCD8" s="110"/>
      <c r="NCE8" s="110"/>
      <c r="NCF8" s="110"/>
      <c r="NCG8" s="110"/>
      <c r="NCH8" s="110"/>
      <c r="NCI8" s="110"/>
      <c r="NCJ8" s="110"/>
      <c r="NCK8" s="110"/>
      <c r="NCL8" s="110"/>
      <c r="NCM8" s="110"/>
      <c r="NCN8" s="110"/>
      <c r="NCO8" s="110"/>
      <c r="NCP8" s="110"/>
      <c r="NCQ8" s="110"/>
      <c r="NCR8" s="110"/>
      <c r="NCS8" s="110"/>
      <c r="NCT8" s="110"/>
      <c r="NCU8" s="110"/>
      <c r="NCV8" s="110"/>
      <c r="NCW8" s="110"/>
      <c r="NCX8" s="110"/>
      <c r="NCY8" s="110"/>
      <c r="NCZ8" s="110"/>
      <c r="NDA8" s="110"/>
      <c r="NDB8" s="110"/>
      <c r="NDC8" s="110"/>
      <c r="NDD8" s="110"/>
      <c r="NDE8" s="110"/>
      <c r="NDF8" s="110"/>
      <c r="NDG8" s="110"/>
      <c r="NDH8" s="110"/>
      <c r="NDI8" s="110"/>
      <c r="NDJ8" s="110"/>
      <c r="NDK8" s="110"/>
      <c r="NDL8" s="110"/>
      <c r="NDM8" s="110"/>
      <c r="NDN8" s="110"/>
      <c r="NDO8" s="110"/>
      <c r="NDP8" s="110"/>
      <c r="NDQ8" s="110"/>
      <c r="NDR8" s="110"/>
      <c r="NDS8" s="110"/>
      <c r="NDT8" s="110"/>
      <c r="NDU8" s="110"/>
      <c r="NDV8" s="110"/>
      <c r="NDW8" s="110"/>
      <c r="NDX8" s="110"/>
      <c r="NDY8" s="110"/>
      <c r="NDZ8" s="110"/>
      <c r="NEA8" s="110"/>
      <c r="NEB8" s="110"/>
      <c r="NEC8" s="110"/>
      <c r="NED8" s="110"/>
      <c r="NEE8" s="110"/>
      <c r="NEF8" s="110"/>
      <c r="NEG8" s="110"/>
      <c r="NEH8" s="110"/>
      <c r="NEI8" s="110"/>
      <c r="NEJ8" s="110"/>
      <c r="NEK8" s="110"/>
      <c r="NEL8" s="110"/>
      <c r="NEM8" s="110"/>
      <c r="NEN8" s="110"/>
      <c r="NEO8" s="110"/>
      <c r="NEP8" s="110"/>
      <c r="NEQ8" s="110"/>
      <c r="NER8" s="110"/>
      <c r="NES8" s="110"/>
      <c r="NET8" s="110"/>
      <c r="NEU8" s="110"/>
      <c r="NEV8" s="110"/>
      <c r="NEW8" s="110"/>
      <c r="NEX8" s="110"/>
      <c r="NEY8" s="110"/>
      <c r="NEZ8" s="110"/>
      <c r="NFA8" s="110"/>
      <c r="NFB8" s="110"/>
      <c r="NFC8" s="110"/>
      <c r="NFD8" s="110"/>
      <c r="NFE8" s="110"/>
      <c r="NFF8" s="110"/>
      <c r="NFG8" s="110"/>
      <c r="NFH8" s="110"/>
      <c r="NFI8" s="110"/>
      <c r="NFJ8" s="110"/>
      <c r="NFK8" s="110"/>
      <c r="NFL8" s="110"/>
      <c r="NFM8" s="110"/>
      <c r="NFN8" s="110"/>
      <c r="NFO8" s="110"/>
      <c r="NFP8" s="110"/>
      <c r="NFQ8" s="110"/>
      <c r="NFR8" s="110"/>
      <c r="NFS8" s="110"/>
      <c r="NFT8" s="110"/>
      <c r="NFU8" s="110"/>
      <c r="NFV8" s="110"/>
      <c r="NFW8" s="110"/>
      <c r="NFX8" s="110"/>
      <c r="NFY8" s="110"/>
      <c r="NFZ8" s="110"/>
      <c r="NGA8" s="110"/>
      <c r="NGB8" s="110"/>
      <c r="NGC8" s="110"/>
      <c r="NGD8" s="110"/>
      <c r="NGE8" s="110"/>
      <c r="NGF8" s="110"/>
      <c r="NGG8" s="110"/>
      <c r="NGH8" s="110"/>
      <c r="NGI8" s="110"/>
      <c r="NGJ8" s="110"/>
      <c r="NGK8" s="110"/>
      <c r="NGL8" s="110"/>
      <c r="NGM8" s="110"/>
      <c r="NGN8" s="110"/>
      <c r="NGO8" s="110"/>
      <c r="NGP8" s="110"/>
      <c r="NGQ8" s="110"/>
      <c r="NGR8" s="110"/>
      <c r="NGS8" s="110"/>
      <c r="NGT8" s="110"/>
      <c r="NGU8" s="110"/>
      <c r="NGV8" s="110"/>
      <c r="NGW8" s="110"/>
      <c r="NGX8" s="110"/>
      <c r="NGY8" s="110"/>
      <c r="NGZ8" s="110"/>
      <c r="NHA8" s="110"/>
      <c r="NHB8" s="110"/>
      <c r="NHC8" s="110"/>
      <c r="NHD8" s="110"/>
      <c r="NHE8" s="110"/>
      <c r="NHF8" s="110"/>
      <c r="NHG8" s="110"/>
      <c r="NHH8" s="110"/>
      <c r="NHI8" s="110"/>
      <c r="NHJ8" s="110"/>
      <c r="NHK8" s="110"/>
      <c r="NHL8" s="110"/>
      <c r="NHM8" s="110"/>
      <c r="NHN8" s="110"/>
      <c r="NHO8" s="110"/>
      <c r="NHP8" s="110"/>
      <c r="NHQ8" s="110"/>
      <c r="NHR8" s="110"/>
      <c r="NHS8" s="110"/>
      <c r="NHT8" s="110"/>
      <c r="NHU8" s="110"/>
      <c r="NHV8" s="110"/>
      <c r="NHW8" s="110"/>
      <c r="NHX8" s="110"/>
      <c r="NHY8" s="110"/>
      <c r="NHZ8" s="110"/>
      <c r="NIA8" s="110"/>
      <c r="NIB8" s="110"/>
      <c r="NIC8" s="110"/>
      <c r="NID8" s="110"/>
      <c r="NIE8" s="110"/>
      <c r="NIF8" s="110"/>
      <c r="NIG8" s="110"/>
      <c r="NIH8" s="110"/>
      <c r="NII8" s="110"/>
      <c r="NIJ8" s="110"/>
      <c r="NIK8" s="110"/>
      <c r="NIL8" s="110"/>
      <c r="NIM8" s="110"/>
      <c r="NIN8" s="110"/>
      <c r="NIO8" s="110"/>
      <c r="NIP8" s="110"/>
      <c r="NIQ8" s="110"/>
      <c r="NIR8" s="110"/>
      <c r="NIS8" s="110"/>
      <c r="NIT8" s="110"/>
      <c r="NIU8" s="110"/>
      <c r="NIV8" s="110"/>
      <c r="NIW8" s="110"/>
      <c r="NIX8" s="110"/>
      <c r="NIY8" s="110"/>
      <c r="NIZ8" s="110"/>
      <c r="NJA8" s="110"/>
      <c r="NJB8" s="110"/>
      <c r="NJC8" s="110"/>
      <c r="NJD8" s="110"/>
      <c r="NJE8" s="110"/>
      <c r="NJF8" s="110"/>
      <c r="NJG8" s="110"/>
      <c r="NJH8" s="110"/>
      <c r="NJI8" s="110"/>
      <c r="NJJ8" s="110"/>
      <c r="NJK8" s="110"/>
      <c r="NJL8" s="110"/>
      <c r="NJM8" s="110"/>
      <c r="NJN8" s="110"/>
      <c r="NJO8" s="110"/>
      <c r="NJP8" s="110"/>
      <c r="NJQ8" s="110"/>
      <c r="NJR8" s="110"/>
      <c r="NJS8" s="110"/>
      <c r="NJT8" s="110"/>
      <c r="NJU8" s="110"/>
      <c r="NJV8" s="110"/>
      <c r="NJW8" s="110"/>
      <c r="NJX8" s="110"/>
      <c r="NJY8" s="110"/>
      <c r="NJZ8" s="110"/>
      <c r="NKA8" s="110"/>
      <c r="NKB8" s="110"/>
      <c r="NKC8" s="110"/>
      <c r="NKD8" s="110"/>
      <c r="NKE8" s="110"/>
      <c r="NKF8" s="110"/>
      <c r="NKG8" s="110"/>
      <c r="NKH8" s="110"/>
      <c r="NKI8" s="110"/>
      <c r="NKJ8" s="110"/>
      <c r="NKK8" s="110"/>
      <c r="NKL8" s="110"/>
      <c r="NKM8" s="110"/>
      <c r="NKN8" s="110"/>
      <c r="NKO8" s="110"/>
      <c r="NKP8" s="110"/>
      <c r="NKQ8" s="110"/>
      <c r="NKR8" s="110"/>
      <c r="NKS8" s="110"/>
      <c r="NKT8" s="110"/>
      <c r="NKU8" s="110"/>
      <c r="NKV8" s="110"/>
      <c r="NKW8" s="110"/>
      <c r="NKX8" s="110"/>
      <c r="NKY8" s="110"/>
      <c r="NKZ8" s="110"/>
      <c r="NLA8" s="110"/>
      <c r="NLB8" s="110"/>
      <c r="NLC8" s="110"/>
      <c r="NLD8" s="110"/>
      <c r="NLE8" s="110"/>
      <c r="NLF8" s="110"/>
      <c r="NLG8" s="110"/>
      <c r="NLH8" s="110"/>
      <c r="NLI8" s="110"/>
      <c r="NLJ8" s="110"/>
      <c r="NLK8" s="110"/>
      <c r="NLL8" s="110"/>
      <c r="NLM8" s="110"/>
      <c r="NLN8" s="110"/>
      <c r="NLO8" s="110"/>
      <c r="NLP8" s="110"/>
      <c r="NLQ8" s="110"/>
      <c r="NLR8" s="110"/>
      <c r="NLS8" s="110"/>
      <c r="NLT8" s="110"/>
      <c r="NLU8" s="110"/>
      <c r="NLV8" s="110"/>
      <c r="NLW8" s="110"/>
      <c r="NLX8" s="110"/>
      <c r="NLY8" s="110"/>
      <c r="NLZ8" s="110"/>
      <c r="NMA8" s="110"/>
      <c r="NMB8" s="110"/>
      <c r="NMC8" s="110"/>
      <c r="NMD8" s="110"/>
      <c r="NME8" s="110"/>
      <c r="NMF8" s="110"/>
      <c r="NMG8" s="110"/>
      <c r="NMH8" s="110"/>
      <c r="NMI8" s="110"/>
      <c r="NMJ8" s="110"/>
      <c r="NMK8" s="110"/>
      <c r="NML8" s="110"/>
      <c r="NMM8" s="110"/>
      <c r="NMN8" s="110"/>
      <c r="NMO8" s="110"/>
      <c r="NMP8" s="110"/>
      <c r="NMQ8" s="110"/>
      <c r="NMR8" s="110"/>
      <c r="NMS8" s="110"/>
      <c r="NMT8" s="110"/>
      <c r="NMU8" s="110"/>
      <c r="NMV8" s="110"/>
      <c r="NMW8" s="110"/>
      <c r="NMX8" s="110"/>
      <c r="NMY8" s="110"/>
      <c r="NMZ8" s="110"/>
      <c r="NNA8" s="110"/>
      <c r="NNB8" s="110"/>
      <c r="NNC8" s="110"/>
      <c r="NND8" s="110"/>
      <c r="NNE8" s="110"/>
      <c r="NNF8" s="110"/>
      <c r="NNG8" s="110"/>
      <c r="NNH8" s="110"/>
      <c r="NNI8" s="110"/>
      <c r="NNJ8" s="110"/>
      <c r="NNK8" s="110"/>
      <c r="NNL8" s="110"/>
      <c r="NNM8" s="110"/>
      <c r="NNN8" s="110"/>
      <c r="NNO8" s="110"/>
      <c r="NNP8" s="110"/>
      <c r="NNQ8" s="110"/>
      <c r="NNR8" s="110"/>
      <c r="NNS8" s="110"/>
      <c r="NNT8" s="110"/>
      <c r="NNU8" s="110"/>
      <c r="NNV8" s="110"/>
      <c r="NNW8" s="110"/>
      <c r="NNX8" s="110"/>
      <c r="NNY8" s="110"/>
      <c r="NNZ8" s="110"/>
      <c r="NOA8" s="110"/>
      <c r="NOB8" s="110"/>
      <c r="NOC8" s="110"/>
      <c r="NOD8" s="110"/>
      <c r="NOE8" s="110"/>
      <c r="NOF8" s="110"/>
      <c r="NOG8" s="110"/>
      <c r="NOH8" s="110"/>
      <c r="NOI8" s="110"/>
      <c r="NOJ8" s="110"/>
      <c r="NOK8" s="110"/>
      <c r="NOL8" s="110"/>
      <c r="NOM8" s="110"/>
      <c r="NON8" s="110"/>
      <c r="NOO8" s="110"/>
      <c r="NOP8" s="110"/>
      <c r="NOQ8" s="110"/>
      <c r="NOR8" s="110"/>
      <c r="NOS8" s="110"/>
      <c r="NOT8" s="110"/>
      <c r="NOU8" s="110"/>
      <c r="NOV8" s="110"/>
      <c r="NOW8" s="110"/>
      <c r="NOX8" s="110"/>
      <c r="NOY8" s="110"/>
      <c r="NOZ8" s="110"/>
      <c r="NPA8" s="110"/>
      <c r="NPB8" s="110"/>
      <c r="NPC8" s="110"/>
      <c r="NPD8" s="110"/>
      <c r="NPE8" s="110"/>
      <c r="NPF8" s="110"/>
      <c r="NPG8" s="110"/>
      <c r="NPH8" s="110"/>
      <c r="NPI8" s="110"/>
      <c r="NPJ8" s="110"/>
      <c r="NPK8" s="110"/>
      <c r="NPL8" s="110"/>
      <c r="NPM8" s="110"/>
      <c r="NPN8" s="110"/>
      <c r="NPO8" s="110"/>
      <c r="NPP8" s="110"/>
      <c r="NPQ8" s="110"/>
      <c r="NPR8" s="110"/>
      <c r="NPS8" s="110"/>
      <c r="NPT8" s="110"/>
      <c r="NPU8" s="110"/>
      <c r="NPV8" s="110"/>
      <c r="NPW8" s="110"/>
      <c r="NPX8" s="110"/>
      <c r="NPY8" s="110"/>
      <c r="NPZ8" s="110"/>
      <c r="NQA8" s="110"/>
      <c r="NQB8" s="110"/>
      <c r="NQC8" s="110"/>
      <c r="NQD8" s="110"/>
      <c r="NQE8" s="110"/>
      <c r="NQF8" s="110"/>
      <c r="NQG8" s="110"/>
      <c r="NQH8" s="110"/>
      <c r="NQI8" s="110"/>
      <c r="NQJ8" s="110"/>
      <c r="NQK8" s="110"/>
      <c r="NQL8" s="110"/>
      <c r="NQM8" s="110"/>
      <c r="NQN8" s="110"/>
      <c r="NQO8" s="110"/>
      <c r="NQP8" s="110"/>
      <c r="NQQ8" s="110"/>
      <c r="NQR8" s="110"/>
      <c r="NQS8" s="110"/>
      <c r="NQT8" s="110"/>
      <c r="NQU8" s="110"/>
      <c r="NQV8" s="110"/>
      <c r="NQW8" s="110"/>
      <c r="NQX8" s="110"/>
      <c r="NQY8" s="110"/>
      <c r="NQZ8" s="110"/>
      <c r="NRA8" s="110"/>
      <c r="NRB8" s="110"/>
      <c r="NRC8" s="110"/>
      <c r="NRD8" s="110"/>
      <c r="NRE8" s="110"/>
      <c r="NRF8" s="110"/>
      <c r="NRG8" s="110"/>
      <c r="NRH8" s="110"/>
      <c r="NRI8" s="110"/>
      <c r="NRJ8" s="110"/>
      <c r="NRK8" s="110"/>
      <c r="NRL8" s="110"/>
      <c r="NRM8" s="110"/>
      <c r="NRN8" s="110"/>
      <c r="NRO8" s="110"/>
      <c r="NRP8" s="110"/>
      <c r="NRQ8" s="110"/>
      <c r="NRR8" s="110"/>
      <c r="NRS8" s="110"/>
      <c r="NRT8" s="110"/>
      <c r="NRU8" s="110"/>
      <c r="NRV8" s="110"/>
      <c r="NRW8" s="110"/>
      <c r="NRX8" s="110"/>
      <c r="NRY8" s="110"/>
      <c r="NRZ8" s="110"/>
      <c r="NSA8" s="110"/>
      <c r="NSB8" s="110"/>
      <c r="NSC8" s="110"/>
      <c r="NSD8" s="110"/>
      <c r="NSE8" s="110"/>
      <c r="NSF8" s="110"/>
      <c r="NSG8" s="110"/>
      <c r="NSH8" s="110"/>
      <c r="NSI8" s="110"/>
      <c r="NSJ8" s="110"/>
      <c r="NSK8" s="110"/>
      <c r="NSL8" s="110"/>
      <c r="NSM8" s="110"/>
      <c r="NSN8" s="110"/>
      <c r="NSO8" s="110"/>
      <c r="NSP8" s="110"/>
      <c r="NSQ8" s="110"/>
      <c r="NSR8" s="110"/>
      <c r="NSS8" s="110"/>
      <c r="NST8" s="110"/>
      <c r="NSU8" s="110"/>
      <c r="NSV8" s="110"/>
      <c r="NSW8" s="110"/>
      <c r="NSX8" s="110"/>
      <c r="NSY8" s="110"/>
      <c r="NSZ8" s="110"/>
      <c r="NTA8" s="110"/>
      <c r="NTB8" s="110"/>
      <c r="NTC8" s="110"/>
      <c r="NTD8" s="110"/>
      <c r="NTE8" s="110"/>
      <c r="NTF8" s="110"/>
      <c r="NTG8" s="110"/>
      <c r="NTH8" s="110"/>
      <c r="NTI8" s="110"/>
      <c r="NTJ8" s="110"/>
      <c r="NTK8" s="110"/>
      <c r="NTL8" s="110"/>
      <c r="NTM8" s="110"/>
      <c r="NTN8" s="110"/>
      <c r="NTO8" s="110"/>
      <c r="NTP8" s="110"/>
      <c r="NTQ8" s="110"/>
      <c r="NTR8" s="110"/>
      <c r="NTS8" s="110"/>
      <c r="NTT8" s="110"/>
      <c r="NTU8" s="110"/>
      <c r="NTV8" s="110"/>
      <c r="NTW8" s="110"/>
      <c r="NTX8" s="110"/>
      <c r="NTY8" s="110"/>
      <c r="NTZ8" s="110"/>
      <c r="NUA8" s="110"/>
      <c r="NUB8" s="110"/>
      <c r="NUC8" s="110"/>
      <c r="NUD8" s="110"/>
      <c r="NUE8" s="110"/>
      <c r="NUF8" s="110"/>
      <c r="NUG8" s="110"/>
      <c r="NUH8" s="110"/>
      <c r="NUI8" s="110"/>
      <c r="NUJ8" s="110"/>
      <c r="NUK8" s="110"/>
      <c r="NUL8" s="110"/>
      <c r="NUM8" s="110"/>
      <c r="NUN8" s="110"/>
      <c r="NUO8" s="110"/>
      <c r="NUP8" s="110"/>
      <c r="NUQ8" s="110"/>
      <c r="NUR8" s="110"/>
      <c r="NUS8" s="110"/>
      <c r="NUT8" s="110"/>
      <c r="NUU8" s="110"/>
      <c r="NUV8" s="110"/>
      <c r="NUW8" s="110"/>
      <c r="NUX8" s="110"/>
      <c r="NUY8" s="110"/>
      <c r="NUZ8" s="110"/>
      <c r="NVA8" s="110"/>
      <c r="NVB8" s="110"/>
      <c r="NVC8" s="110"/>
      <c r="NVD8" s="110"/>
      <c r="NVE8" s="110"/>
      <c r="NVF8" s="110"/>
      <c r="NVG8" s="110"/>
      <c r="NVH8" s="110"/>
      <c r="NVI8" s="110"/>
      <c r="NVJ8" s="110"/>
      <c r="NVK8" s="110"/>
      <c r="NVL8" s="110"/>
      <c r="NVM8" s="110"/>
      <c r="NVN8" s="110"/>
      <c r="NVO8" s="110"/>
      <c r="NVP8" s="110"/>
      <c r="NVQ8" s="110"/>
      <c r="NVR8" s="110"/>
      <c r="NVS8" s="110"/>
      <c r="NVT8" s="110"/>
      <c r="NVU8" s="110"/>
      <c r="NVV8" s="110"/>
      <c r="NVW8" s="110"/>
      <c r="NVX8" s="110"/>
      <c r="NVY8" s="110"/>
      <c r="NVZ8" s="110"/>
      <c r="NWA8" s="110"/>
      <c r="NWB8" s="110"/>
      <c r="NWC8" s="110"/>
      <c r="NWD8" s="110"/>
      <c r="NWE8" s="110"/>
      <c r="NWF8" s="110"/>
      <c r="NWG8" s="110"/>
      <c r="NWH8" s="110"/>
      <c r="NWI8" s="110"/>
      <c r="NWJ8" s="110"/>
      <c r="NWK8" s="110"/>
      <c r="NWL8" s="110"/>
      <c r="NWM8" s="110"/>
      <c r="NWN8" s="110"/>
      <c r="NWO8" s="110"/>
      <c r="NWP8" s="110"/>
      <c r="NWQ8" s="110"/>
      <c r="NWR8" s="110"/>
      <c r="NWS8" s="110"/>
      <c r="NWT8" s="110"/>
      <c r="NWU8" s="110"/>
      <c r="NWV8" s="110"/>
      <c r="NWW8" s="110"/>
      <c r="NWX8" s="110"/>
      <c r="NWY8" s="110"/>
      <c r="NWZ8" s="110"/>
      <c r="NXA8" s="110"/>
      <c r="NXB8" s="110"/>
      <c r="NXC8" s="110"/>
      <c r="NXD8" s="110"/>
      <c r="NXE8" s="110"/>
      <c r="NXF8" s="110"/>
      <c r="NXG8" s="110"/>
      <c r="NXH8" s="110"/>
      <c r="NXI8" s="110"/>
      <c r="NXJ8" s="110"/>
      <c r="NXK8" s="110"/>
      <c r="NXL8" s="110"/>
      <c r="NXM8" s="110"/>
      <c r="NXN8" s="110"/>
      <c r="NXO8" s="110"/>
      <c r="NXP8" s="110"/>
      <c r="NXQ8" s="110"/>
      <c r="NXR8" s="110"/>
      <c r="NXS8" s="110"/>
      <c r="NXT8" s="110"/>
      <c r="NXU8" s="110"/>
      <c r="NXV8" s="110"/>
      <c r="NXW8" s="110"/>
      <c r="NXX8" s="110"/>
      <c r="NXY8" s="110"/>
      <c r="NXZ8" s="110"/>
      <c r="NYA8" s="110"/>
      <c r="NYB8" s="110"/>
      <c r="NYC8" s="110"/>
      <c r="NYD8" s="110"/>
      <c r="NYE8" s="110"/>
      <c r="NYF8" s="110"/>
      <c r="NYG8" s="110"/>
      <c r="NYH8" s="110"/>
      <c r="NYI8" s="110"/>
      <c r="NYJ8" s="110"/>
      <c r="NYK8" s="110"/>
      <c r="NYL8" s="110"/>
      <c r="NYM8" s="110"/>
      <c r="NYN8" s="110"/>
      <c r="NYO8" s="110"/>
      <c r="NYP8" s="110"/>
      <c r="NYQ8" s="110"/>
      <c r="NYR8" s="110"/>
      <c r="NYS8" s="110"/>
      <c r="NYT8" s="110"/>
      <c r="NYU8" s="110"/>
      <c r="NYV8" s="110"/>
      <c r="NYW8" s="110"/>
      <c r="NYX8" s="110"/>
      <c r="NYY8" s="110"/>
      <c r="NYZ8" s="110"/>
      <c r="NZA8" s="110"/>
      <c r="NZB8" s="110"/>
      <c r="NZC8" s="110"/>
      <c r="NZD8" s="110"/>
      <c r="NZE8" s="110"/>
      <c r="NZF8" s="110"/>
      <c r="NZG8" s="110"/>
      <c r="NZH8" s="110"/>
      <c r="NZI8" s="110"/>
      <c r="NZJ8" s="110"/>
      <c r="NZK8" s="110"/>
      <c r="NZL8" s="110"/>
      <c r="NZM8" s="110"/>
      <c r="NZN8" s="110"/>
      <c r="NZO8" s="110"/>
      <c r="NZP8" s="110"/>
      <c r="NZQ8" s="110"/>
      <c r="NZR8" s="110"/>
      <c r="NZS8" s="110"/>
      <c r="NZT8" s="110"/>
      <c r="NZU8" s="110"/>
      <c r="NZV8" s="110"/>
      <c r="NZW8" s="110"/>
      <c r="NZX8" s="110"/>
      <c r="NZY8" s="110"/>
      <c r="NZZ8" s="110"/>
      <c r="OAA8" s="110"/>
      <c r="OAB8" s="110"/>
      <c r="OAC8" s="110"/>
      <c r="OAD8" s="110"/>
      <c r="OAE8" s="110"/>
      <c r="OAF8" s="110"/>
      <c r="OAG8" s="110"/>
      <c r="OAH8" s="110"/>
      <c r="OAI8" s="110"/>
      <c r="OAJ8" s="110"/>
      <c r="OAK8" s="110"/>
      <c r="OAL8" s="110"/>
      <c r="OAM8" s="110"/>
      <c r="OAN8" s="110"/>
      <c r="OAO8" s="110"/>
      <c r="OAP8" s="110"/>
      <c r="OAQ8" s="110"/>
      <c r="OAR8" s="110"/>
      <c r="OAS8" s="110"/>
      <c r="OAT8" s="110"/>
      <c r="OAU8" s="110"/>
      <c r="OAV8" s="110"/>
      <c r="OAW8" s="110"/>
      <c r="OAX8" s="110"/>
      <c r="OAY8" s="110"/>
      <c r="OAZ8" s="110"/>
      <c r="OBA8" s="110"/>
      <c r="OBB8" s="110"/>
      <c r="OBC8" s="110"/>
      <c r="OBD8" s="110"/>
      <c r="OBE8" s="110"/>
      <c r="OBF8" s="110"/>
      <c r="OBG8" s="110"/>
      <c r="OBH8" s="110"/>
      <c r="OBI8" s="110"/>
      <c r="OBJ8" s="110"/>
      <c r="OBK8" s="110"/>
      <c r="OBL8" s="110"/>
      <c r="OBM8" s="110"/>
      <c r="OBN8" s="110"/>
      <c r="OBO8" s="110"/>
      <c r="OBP8" s="110"/>
      <c r="OBQ8" s="110"/>
      <c r="OBR8" s="110"/>
      <c r="OBS8" s="110"/>
      <c r="OBT8" s="110"/>
      <c r="OBU8" s="110"/>
      <c r="OBV8" s="110"/>
      <c r="OBW8" s="110"/>
      <c r="OBX8" s="110"/>
      <c r="OBY8" s="110"/>
      <c r="OBZ8" s="110"/>
      <c r="OCA8" s="110"/>
      <c r="OCB8" s="110"/>
      <c r="OCC8" s="110"/>
      <c r="OCD8" s="110"/>
      <c r="OCE8" s="110"/>
      <c r="OCF8" s="110"/>
      <c r="OCG8" s="110"/>
      <c r="OCH8" s="110"/>
      <c r="OCI8" s="110"/>
      <c r="OCJ8" s="110"/>
      <c r="OCK8" s="110"/>
      <c r="OCL8" s="110"/>
      <c r="OCM8" s="110"/>
      <c r="OCN8" s="110"/>
      <c r="OCO8" s="110"/>
      <c r="OCP8" s="110"/>
      <c r="OCQ8" s="110"/>
      <c r="OCR8" s="110"/>
      <c r="OCS8" s="110"/>
      <c r="OCT8" s="110"/>
      <c r="OCU8" s="110"/>
      <c r="OCV8" s="110"/>
      <c r="OCW8" s="110"/>
      <c r="OCX8" s="110"/>
      <c r="OCY8" s="110"/>
      <c r="OCZ8" s="110"/>
      <c r="ODA8" s="110"/>
      <c r="ODB8" s="110"/>
      <c r="ODC8" s="110"/>
      <c r="ODD8" s="110"/>
      <c r="ODE8" s="110"/>
      <c r="ODF8" s="110"/>
      <c r="ODG8" s="110"/>
      <c r="ODH8" s="110"/>
      <c r="ODI8" s="110"/>
      <c r="ODJ8" s="110"/>
      <c r="ODK8" s="110"/>
      <c r="ODL8" s="110"/>
      <c r="ODM8" s="110"/>
      <c r="ODN8" s="110"/>
      <c r="ODO8" s="110"/>
      <c r="ODP8" s="110"/>
      <c r="ODQ8" s="110"/>
      <c r="ODR8" s="110"/>
      <c r="ODS8" s="110"/>
      <c r="ODT8" s="110"/>
      <c r="ODU8" s="110"/>
      <c r="ODV8" s="110"/>
      <c r="ODW8" s="110"/>
      <c r="ODX8" s="110"/>
      <c r="ODY8" s="110"/>
      <c r="ODZ8" s="110"/>
      <c r="OEA8" s="110"/>
      <c r="OEB8" s="110"/>
      <c r="OEC8" s="110"/>
      <c r="OED8" s="110"/>
      <c r="OEE8" s="110"/>
      <c r="OEF8" s="110"/>
      <c r="OEG8" s="110"/>
      <c r="OEH8" s="110"/>
      <c r="OEI8" s="110"/>
      <c r="OEJ8" s="110"/>
      <c r="OEK8" s="110"/>
      <c r="OEL8" s="110"/>
      <c r="OEM8" s="110"/>
      <c r="OEN8" s="110"/>
      <c r="OEO8" s="110"/>
      <c r="OEP8" s="110"/>
      <c r="OEQ8" s="110"/>
      <c r="OER8" s="110"/>
      <c r="OES8" s="110"/>
      <c r="OET8" s="110"/>
      <c r="OEU8" s="110"/>
      <c r="OEV8" s="110"/>
      <c r="OEW8" s="110"/>
      <c r="OEX8" s="110"/>
      <c r="OEY8" s="110"/>
      <c r="OEZ8" s="110"/>
      <c r="OFA8" s="110"/>
      <c r="OFB8" s="110"/>
      <c r="OFC8" s="110"/>
      <c r="OFD8" s="110"/>
      <c r="OFE8" s="110"/>
      <c r="OFF8" s="110"/>
      <c r="OFG8" s="110"/>
      <c r="OFH8" s="110"/>
      <c r="OFI8" s="110"/>
      <c r="OFJ8" s="110"/>
      <c r="OFK8" s="110"/>
      <c r="OFL8" s="110"/>
      <c r="OFM8" s="110"/>
      <c r="OFN8" s="110"/>
      <c r="OFO8" s="110"/>
      <c r="OFP8" s="110"/>
      <c r="OFQ8" s="110"/>
      <c r="OFR8" s="110"/>
      <c r="OFS8" s="110"/>
      <c r="OFT8" s="110"/>
      <c r="OFU8" s="110"/>
      <c r="OFV8" s="110"/>
      <c r="OFW8" s="110"/>
      <c r="OFX8" s="110"/>
      <c r="OFY8" s="110"/>
      <c r="OFZ8" s="110"/>
      <c r="OGA8" s="110"/>
      <c r="OGB8" s="110"/>
      <c r="OGC8" s="110"/>
      <c r="OGD8" s="110"/>
      <c r="OGE8" s="110"/>
      <c r="OGF8" s="110"/>
      <c r="OGG8" s="110"/>
      <c r="OGH8" s="110"/>
      <c r="OGI8" s="110"/>
      <c r="OGJ8" s="110"/>
      <c r="OGK8" s="110"/>
      <c r="OGL8" s="110"/>
      <c r="OGM8" s="110"/>
      <c r="OGN8" s="110"/>
      <c r="OGO8" s="110"/>
      <c r="OGP8" s="110"/>
      <c r="OGQ8" s="110"/>
      <c r="OGR8" s="110"/>
      <c r="OGS8" s="110"/>
      <c r="OGT8" s="110"/>
      <c r="OGU8" s="110"/>
      <c r="OGV8" s="110"/>
      <c r="OGW8" s="110"/>
      <c r="OGX8" s="110"/>
      <c r="OGY8" s="110"/>
      <c r="OGZ8" s="110"/>
      <c r="OHA8" s="110"/>
      <c r="OHB8" s="110"/>
      <c r="OHC8" s="110"/>
      <c r="OHD8" s="110"/>
      <c r="OHE8" s="110"/>
      <c r="OHF8" s="110"/>
      <c r="OHG8" s="110"/>
      <c r="OHH8" s="110"/>
      <c r="OHI8" s="110"/>
      <c r="OHJ8" s="110"/>
      <c r="OHK8" s="110"/>
      <c r="OHL8" s="110"/>
      <c r="OHM8" s="110"/>
      <c r="OHN8" s="110"/>
      <c r="OHO8" s="110"/>
      <c r="OHP8" s="110"/>
      <c r="OHQ8" s="110"/>
      <c r="OHR8" s="110"/>
      <c r="OHS8" s="110"/>
      <c r="OHT8" s="110"/>
      <c r="OHU8" s="110"/>
      <c r="OHV8" s="110"/>
      <c r="OHW8" s="110"/>
      <c r="OHX8" s="110"/>
      <c r="OHY8" s="110"/>
      <c r="OHZ8" s="110"/>
      <c r="OIA8" s="110"/>
      <c r="OIB8" s="110"/>
      <c r="OIC8" s="110"/>
      <c r="OID8" s="110"/>
      <c r="OIE8" s="110"/>
      <c r="OIF8" s="110"/>
      <c r="OIG8" s="110"/>
      <c r="OIH8" s="110"/>
      <c r="OII8" s="110"/>
      <c r="OIJ8" s="110"/>
      <c r="OIK8" s="110"/>
      <c r="OIL8" s="110"/>
      <c r="OIM8" s="110"/>
      <c r="OIN8" s="110"/>
      <c r="OIO8" s="110"/>
      <c r="OIP8" s="110"/>
      <c r="OIQ8" s="110"/>
      <c r="OIR8" s="110"/>
      <c r="OIS8" s="110"/>
      <c r="OIT8" s="110"/>
      <c r="OIU8" s="110"/>
      <c r="OIV8" s="110"/>
      <c r="OIW8" s="110"/>
      <c r="OIX8" s="110"/>
      <c r="OIY8" s="110"/>
      <c r="OIZ8" s="110"/>
      <c r="OJA8" s="110"/>
      <c r="OJB8" s="110"/>
      <c r="OJC8" s="110"/>
      <c r="OJD8" s="110"/>
      <c r="OJE8" s="110"/>
      <c r="OJF8" s="110"/>
      <c r="OJG8" s="110"/>
      <c r="OJH8" s="110"/>
      <c r="OJI8" s="110"/>
      <c r="OJJ8" s="110"/>
      <c r="OJK8" s="110"/>
      <c r="OJL8" s="110"/>
      <c r="OJM8" s="110"/>
      <c r="OJN8" s="110"/>
      <c r="OJO8" s="110"/>
      <c r="OJP8" s="110"/>
      <c r="OJQ8" s="110"/>
      <c r="OJR8" s="110"/>
      <c r="OJS8" s="110"/>
      <c r="OJT8" s="110"/>
      <c r="OJU8" s="110"/>
      <c r="OJV8" s="110"/>
      <c r="OJW8" s="110"/>
      <c r="OJX8" s="110"/>
      <c r="OJY8" s="110"/>
      <c r="OJZ8" s="110"/>
      <c r="OKA8" s="110"/>
      <c r="OKB8" s="110"/>
      <c r="OKC8" s="110"/>
      <c r="OKD8" s="110"/>
      <c r="OKE8" s="110"/>
      <c r="OKF8" s="110"/>
      <c r="OKG8" s="110"/>
      <c r="OKH8" s="110"/>
      <c r="OKI8" s="110"/>
      <c r="OKJ8" s="110"/>
      <c r="OKK8" s="110"/>
      <c r="OKL8" s="110"/>
      <c r="OKM8" s="110"/>
      <c r="OKN8" s="110"/>
      <c r="OKO8" s="110"/>
      <c r="OKP8" s="110"/>
      <c r="OKQ8" s="110"/>
      <c r="OKR8" s="110"/>
      <c r="OKS8" s="110"/>
      <c r="OKT8" s="110"/>
      <c r="OKU8" s="110"/>
      <c r="OKV8" s="110"/>
      <c r="OKW8" s="110"/>
      <c r="OKX8" s="110"/>
      <c r="OKY8" s="110"/>
      <c r="OKZ8" s="110"/>
      <c r="OLA8" s="110"/>
      <c r="OLB8" s="110"/>
      <c r="OLC8" s="110"/>
      <c r="OLD8" s="110"/>
      <c r="OLE8" s="110"/>
      <c r="OLF8" s="110"/>
      <c r="OLG8" s="110"/>
      <c r="OLH8" s="110"/>
      <c r="OLI8" s="110"/>
      <c r="OLJ8" s="110"/>
      <c r="OLK8" s="110"/>
      <c r="OLL8" s="110"/>
      <c r="OLM8" s="110"/>
      <c r="OLN8" s="110"/>
      <c r="OLO8" s="110"/>
      <c r="OLP8" s="110"/>
      <c r="OLQ8" s="110"/>
      <c r="OLR8" s="110"/>
      <c r="OLS8" s="110"/>
      <c r="OLT8" s="110"/>
      <c r="OLU8" s="110"/>
      <c r="OLV8" s="110"/>
      <c r="OLW8" s="110"/>
      <c r="OLX8" s="110"/>
      <c r="OLY8" s="110"/>
      <c r="OLZ8" s="110"/>
      <c r="OMA8" s="110"/>
      <c r="OMB8" s="110"/>
      <c r="OMC8" s="110"/>
      <c r="OMD8" s="110"/>
      <c r="OME8" s="110"/>
      <c r="OMF8" s="110"/>
      <c r="OMG8" s="110"/>
      <c r="OMH8" s="110"/>
      <c r="OMI8" s="110"/>
      <c r="OMJ8" s="110"/>
      <c r="OMK8" s="110"/>
      <c r="OML8" s="110"/>
      <c r="OMM8" s="110"/>
      <c r="OMN8" s="110"/>
      <c r="OMO8" s="110"/>
      <c r="OMP8" s="110"/>
      <c r="OMQ8" s="110"/>
      <c r="OMR8" s="110"/>
      <c r="OMS8" s="110"/>
      <c r="OMT8" s="110"/>
      <c r="OMU8" s="110"/>
      <c r="OMV8" s="110"/>
      <c r="OMW8" s="110"/>
      <c r="OMX8" s="110"/>
      <c r="OMY8" s="110"/>
      <c r="OMZ8" s="110"/>
      <c r="ONA8" s="110"/>
      <c r="ONB8" s="110"/>
      <c r="ONC8" s="110"/>
      <c r="OND8" s="110"/>
      <c r="ONE8" s="110"/>
      <c r="ONF8" s="110"/>
      <c r="ONG8" s="110"/>
      <c r="ONH8" s="110"/>
      <c r="ONI8" s="110"/>
      <c r="ONJ8" s="110"/>
      <c r="ONK8" s="110"/>
      <c r="ONL8" s="110"/>
      <c r="ONM8" s="110"/>
      <c r="ONN8" s="110"/>
      <c r="ONO8" s="110"/>
      <c r="ONP8" s="110"/>
      <c r="ONQ8" s="110"/>
      <c r="ONR8" s="110"/>
      <c r="ONS8" s="110"/>
      <c r="ONT8" s="110"/>
      <c r="ONU8" s="110"/>
      <c r="ONV8" s="110"/>
      <c r="ONW8" s="110"/>
      <c r="ONX8" s="110"/>
      <c r="ONY8" s="110"/>
      <c r="ONZ8" s="110"/>
      <c r="OOA8" s="110"/>
      <c r="OOB8" s="110"/>
      <c r="OOC8" s="110"/>
      <c r="OOD8" s="110"/>
      <c r="OOE8" s="110"/>
      <c r="OOF8" s="110"/>
      <c r="OOG8" s="110"/>
      <c r="OOH8" s="110"/>
      <c r="OOI8" s="110"/>
      <c r="OOJ8" s="110"/>
      <c r="OOK8" s="110"/>
      <c r="OOL8" s="110"/>
      <c r="OOM8" s="110"/>
      <c r="OON8" s="110"/>
      <c r="OOO8" s="110"/>
      <c r="OOP8" s="110"/>
      <c r="OOQ8" s="110"/>
      <c r="OOR8" s="110"/>
      <c r="OOS8" s="110"/>
      <c r="OOT8" s="110"/>
      <c r="OOU8" s="110"/>
      <c r="OOV8" s="110"/>
      <c r="OOW8" s="110"/>
      <c r="OOX8" s="110"/>
      <c r="OOY8" s="110"/>
      <c r="OOZ8" s="110"/>
      <c r="OPA8" s="110"/>
      <c r="OPB8" s="110"/>
      <c r="OPC8" s="110"/>
      <c r="OPD8" s="110"/>
      <c r="OPE8" s="110"/>
      <c r="OPF8" s="110"/>
      <c r="OPG8" s="110"/>
      <c r="OPH8" s="110"/>
      <c r="OPI8" s="110"/>
      <c r="OPJ8" s="110"/>
      <c r="OPK8" s="110"/>
      <c r="OPL8" s="110"/>
      <c r="OPM8" s="110"/>
      <c r="OPN8" s="110"/>
      <c r="OPO8" s="110"/>
      <c r="OPP8" s="110"/>
      <c r="OPQ8" s="110"/>
      <c r="OPR8" s="110"/>
      <c r="OPS8" s="110"/>
      <c r="OPT8" s="110"/>
      <c r="OPU8" s="110"/>
      <c r="OPV8" s="110"/>
      <c r="OPW8" s="110"/>
      <c r="OPX8" s="110"/>
      <c r="OPY8" s="110"/>
      <c r="OPZ8" s="110"/>
      <c r="OQA8" s="110"/>
      <c r="OQB8" s="110"/>
      <c r="OQC8" s="110"/>
      <c r="OQD8" s="110"/>
      <c r="OQE8" s="110"/>
      <c r="OQF8" s="110"/>
      <c r="OQG8" s="110"/>
      <c r="OQH8" s="110"/>
      <c r="OQI8" s="110"/>
      <c r="OQJ8" s="110"/>
      <c r="OQK8" s="110"/>
      <c r="OQL8" s="110"/>
      <c r="OQM8" s="110"/>
      <c r="OQN8" s="110"/>
      <c r="OQO8" s="110"/>
      <c r="OQP8" s="110"/>
      <c r="OQQ8" s="110"/>
      <c r="OQR8" s="110"/>
      <c r="OQS8" s="110"/>
      <c r="OQT8" s="110"/>
      <c r="OQU8" s="110"/>
      <c r="OQV8" s="110"/>
      <c r="OQW8" s="110"/>
      <c r="OQX8" s="110"/>
      <c r="OQY8" s="110"/>
      <c r="OQZ8" s="110"/>
      <c r="ORA8" s="110"/>
      <c r="ORB8" s="110"/>
      <c r="ORC8" s="110"/>
      <c r="ORD8" s="110"/>
      <c r="ORE8" s="110"/>
      <c r="ORF8" s="110"/>
      <c r="ORG8" s="110"/>
      <c r="ORH8" s="110"/>
      <c r="ORI8" s="110"/>
      <c r="ORJ8" s="110"/>
      <c r="ORK8" s="110"/>
      <c r="ORL8" s="110"/>
      <c r="ORM8" s="110"/>
      <c r="ORN8" s="110"/>
      <c r="ORO8" s="110"/>
      <c r="ORP8" s="110"/>
      <c r="ORQ8" s="110"/>
      <c r="ORR8" s="110"/>
      <c r="ORS8" s="110"/>
      <c r="ORT8" s="110"/>
      <c r="ORU8" s="110"/>
      <c r="ORV8" s="110"/>
      <c r="ORW8" s="110"/>
      <c r="ORX8" s="110"/>
      <c r="ORY8" s="110"/>
      <c r="ORZ8" s="110"/>
      <c r="OSA8" s="110"/>
      <c r="OSB8" s="110"/>
      <c r="OSC8" s="110"/>
      <c r="OSD8" s="110"/>
      <c r="OSE8" s="110"/>
      <c r="OSF8" s="110"/>
      <c r="OSG8" s="110"/>
      <c r="OSH8" s="110"/>
      <c r="OSI8" s="110"/>
      <c r="OSJ8" s="110"/>
      <c r="OSK8" s="110"/>
      <c r="OSL8" s="110"/>
      <c r="OSM8" s="110"/>
      <c r="OSN8" s="110"/>
      <c r="OSO8" s="110"/>
      <c r="OSP8" s="110"/>
      <c r="OSQ8" s="110"/>
      <c r="OSR8" s="110"/>
      <c r="OSS8" s="110"/>
      <c r="OST8" s="110"/>
      <c r="OSU8" s="110"/>
      <c r="OSV8" s="110"/>
      <c r="OSW8" s="110"/>
      <c r="OSX8" s="110"/>
      <c r="OSY8" s="110"/>
      <c r="OSZ8" s="110"/>
      <c r="OTA8" s="110"/>
      <c r="OTB8" s="110"/>
      <c r="OTC8" s="110"/>
      <c r="OTD8" s="110"/>
      <c r="OTE8" s="110"/>
      <c r="OTF8" s="110"/>
      <c r="OTG8" s="110"/>
      <c r="OTH8" s="110"/>
      <c r="OTI8" s="110"/>
      <c r="OTJ8" s="110"/>
      <c r="OTK8" s="110"/>
      <c r="OTL8" s="110"/>
      <c r="OTM8" s="110"/>
      <c r="OTN8" s="110"/>
      <c r="OTO8" s="110"/>
      <c r="OTP8" s="110"/>
      <c r="OTQ8" s="110"/>
      <c r="OTR8" s="110"/>
      <c r="OTS8" s="110"/>
      <c r="OTT8" s="110"/>
      <c r="OTU8" s="110"/>
      <c r="OTV8" s="110"/>
      <c r="OTW8" s="110"/>
      <c r="OTX8" s="110"/>
      <c r="OTY8" s="110"/>
      <c r="OTZ8" s="110"/>
      <c r="OUA8" s="110"/>
      <c r="OUB8" s="110"/>
      <c r="OUC8" s="110"/>
      <c r="OUD8" s="110"/>
      <c r="OUE8" s="110"/>
      <c r="OUF8" s="110"/>
      <c r="OUG8" s="110"/>
      <c r="OUH8" s="110"/>
      <c r="OUI8" s="110"/>
      <c r="OUJ8" s="110"/>
      <c r="OUK8" s="110"/>
      <c r="OUL8" s="110"/>
      <c r="OUM8" s="110"/>
      <c r="OUN8" s="110"/>
      <c r="OUO8" s="110"/>
      <c r="OUP8" s="110"/>
      <c r="OUQ8" s="110"/>
      <c r="OUR8" s="110"/>
      <c r="OUS8" s="110"/>
      <c r="OUT8" s="110"/>
      <c r="OUU8" s="110"/>
      <c r="OUV8" s="110"/>
      <c r="OUW8" s="110"/>
      <c r="OUX8" s="110"/>
      <c r="OUY8" s="110"/>
      <c r="OUZ8" s="110"/>
      <c r="OVA8" s="110"/>
      <c r="OVB8" s="110"/>
      <c r="OVC8" s="110"/>
      <c r="OVD8" s="110"/>
      <c r="OVE8" s="110"/>
      <c r="OVF8" s="110"/>
      <c r="OVG8" s="110"/>
      <c r="OVH8" s="110"/>
      <c r="OVI8" s="110"/>
      <c r="OVJ8" s="110"/>
      <c r="OVK8" s="110"/>
      <c r="OVL8" s="110"/>
      <c r="OVM8" s="110"/>
      <c r="OVN8" s="110"/>
      <c r="OVO8" s="110"/>
      <c r="OVP8" s="110"/>
      <c r="OVQ8" s="110"/>
      <c r="OVR8" s="110"/>
      <c r="OVS8" s="110"/>
      <c r="OVT8" s="110"/>
      <c r="OVU8" s="110"/>
      <c r="OVV8" s="110"/>
      <c r="OVW8" s="110"/>
      <c r="OVX8" s="110"/>
      <c r="OVY8" s="110"/>
      <c r="OVZ8" s="110"/>
      <c r="OWA8" s="110"/>
      <c r="OWB8" s="110"/>
      <c r="OWC8" s="110"/>
      <c r="OWD8" s="110"/>
      <c r="OWE8" s="110"/>
      <c r="OWF8" s="110"/>
      <c r="OWG8" s="110"/>
      <c r="OWH8" s="110"/>
      <c r="OWI8" s="110"/>
      <c r="OWJ8" s="110"/>
      <c r="OWK8" s="110"/>
      <c r="OWL8" s="110"/>
      <c r="OWM8" s="110"/>
      <c r="OWN8" s="110"/>
      <c r="OWO8" s="110"/>
      <c r="OWP8" s="110"/>
      <c r="OWQ8" s="110"/>
      <c r="OWR8" s="110"/>
      <c r="OWS8" s="110"/>
      <c r="OWT8" s="110"/>
      <c r="OWU8" s="110"/>
      <c r="OWV8" s="110"/>
      <c r="OWW8" s="110"/>
      <c r="OWX8" s="110"/>
      <c r="OWY8" s="110"/>
      <c r="OWZ8" s="110"/>
      <c r="OXA8" s="110"/>
      <c r="OXB8" s="110"/>
      <c r="OXC8" s="110"/>
      <c r="OXD8" s="110"/>
      <c r="OXE8" s="110"/>
      <c r="OXF8" s="110"/>
      <c r="OXG8" s="110"/>
      <c r="OXH8" s="110"/>
      <c r="OXI8" s="110"/>
      <c r="OXJ8" s="110"/>
      <c r="OXK8" s="110"/>
      <c r="OXL8" s="110"/>
      <c r="OXM8" s="110"/>
      <c r="OXN8" s="110"/>
      <c r="OXO8" s="110"/>
      <c r="OXP8" s="110"/>
      <c r="OXQ8" s="110"/>
      <c r="OXR8" s="110"/>
      <c r="OXS8" s="110"/>
      <c r="OXT8" s="110"/>
      <c r="OXU8" s="110"/>
      <c r="OXV8" s="110"/>
      <c r="OXW8" s="110"/>
      <c r="OXX8" s="110"/>
      <c r="OXY8" s="110"/>
      <c r="OXZ8" s="110"/>
      <c r="OYA8" s="110"/>
      <c r="OYB8" s="110"/>
      <c r="OYC8" s="110"/>
      <c r="OYD8" s="110"/>
      <c r="OYE8" s="110"/>
      <c r="OYF8" s="110"/>
      <c r="OYG8" s="110"/>
      <c r="OYH8" s="110"/>
      <c r="OYI8" s="110"/>
      <c r="OYJ8" s="110"/>
      <c r="OYK8" s="110"/>
      <c r="OYL8" s="110"/>
      <c r="OYM8" s="110"/>
      <c r="OYN8" s="110"/>
      <c r="OYO8" s="110"/>
      <c r="OYP8" s="110"/>
      <c r="OYQ8" s="110"/>
      <c r="OYR8" s="110"/>
      <c r="OYS8" s="110"/>
      <c r="OYT8" s="110"/>
      <c r="OYU8" s="110"/>
      <c r="OYV8" s="110"/>
      <c r="OYW8" s="110"/>
      <c r="OYX8" s="110"/>
      <c r="OYY8" s="110"/>
      <c r="OYZ8" s="110"/>
      <c r="OZA8" s="110"/>
      <c r="OZB8" s="110"/>
      <c r="OZC8" s="110"/>
      <c r="OZD8" s="110"/>
      <c r="OZE8" s="110"/>
      <c r="OZF8" s="110"/>
      <c r="OZG8" s="110"/>
      <c r="OZH8" s="110"/>
      <c r="OZI8" s="110"/>
      <c r="OZJ8" s="110"/>
      <c r="OZK8" s="110"/>
      <c r="OZL8" s="110"/>
      <c r="OZM8" s="110"/>
      <c r="OZN8" s="110"/>
      <c r="OZO8" s="110"/>
      <c r="OZP8" s="110"/>
      <c r="OZQ8" s="110"/>
      <c r="OZR8" s="110"/>
      <c r="OZS8" s="110"/>
      <c r="OZT8" s="110"/>
      <c r="OZU8" s="110"/>
      <c r="OZV8" s="110"/>
      <c r="OZW8" s="110"/>
      <c r="OZX8" s="110"/>
      <c r="OZY8" s="110"/>
      <c r="OZZ8" s="110"/>
      <c r="PAA8" s="110"/>
      <c r="PAB8" s="110"/>
      <c r="PAC8" s="110"/>
      <c r="PAD8" s="110"/>
      <c r="PAE8" s="110"/>
      <c r="PAF8" s="110"/>
      <c r="PAG8" s="110"/>
      <c r="PAH8" s="110"/>
      <c r="PAI8" s="110"/>
      <c r="PAJ8" s="110"/>
      <c r="PAK8" s="110"/>
      <c r="PAL8" s="110"/>
      <c r="PAM8" s="110"/>
      <c r="PAN8" s="110"/>
      <c r="PAO8" s="110"/>
      <c r="PAP8" s="110"/>
      <c r="PAQ8" s="110"/>
      <c r="PAR8" s="110"/>
      <c r="PAS8" s="110"/>
      <c r="PAT8" s="110"/>
      <c r="PAU8" s="110"/>
      <c r="PAV8" s="110"/>
      <c r="PAW8" s="110"/>
      <c r="PAX8" s="110"/>
      <c r="PAY8" s="110"/>
      <c r="PAZ8" s="110"/>
      <c r="PBA8" s="110"/>
      <c r="PBB8" s="110"/>
      <c r="PBC8" s="110"/>
      <c r="PBD8" s="110"/>
      <c r="PBE8" s="110"/>
      <c r="PBF8" s="110"/>
      <c r="PBG8" s="110"/>
      <c r="PBH8" s="110"/>
      <c r="PBI8" s="110"/>
      <c r="PBJ8" s="110"/>
      <c r="PBK8" s="110"/>
      <c r="PBL8" s="110"/>
      <c r="PBM8" s="110"/>
      <c r="PBN8" s="110"/>
      <c r="PBO8" s="110"/>
      <c r="PBP8" s="110"/>
      <c r="PBQ8" s="110"/>
      <c r="PBR8" s="110"/>
      <c r="PBS8" s="110"/>
      <c r="PBT8" s="110"/>
      <c r="PBU8" s="110"/>
      <c r="PBV8" s="110"/>
      <c r="PBW8" s="110"/>
      <c r="PBX8" s="110"/>
      <c r="PBY8" s="110"/>
      <c r="PBZ8" s="110"/>
      <c r="PCA8" s="110"/>
      <c r="PCB8" s="110"/>
      <c r="PCC8" s="110"/>
      <c r="PCD8" s="110"/>
      <c r="PCE8" s="110"/>
      <c r="PCF8" s="110"/>
      <c r="PCG8" s="110"/>
      <c r="PCH8" s="110"/>
      <c r="PCI8" s="110"/>
      <c r="PCJ8" s="110"/>
      <c r="PCK8" s="110"/>
      <c r="PCL8" s="110"/>
      <c r="PCM8" s="110"/>
      <c r="PCN8" s="110"/>
      <c r="PCO8" s="110"/>
      <c r="PCP8" s="110"/>
      <c r="PCQ8" s="110"/>
      <c r="PCR8" s="110"/>
      <c r="PCS8" s="110"/>
      <c r="PCT8" s="110"/>
      <c r="PCU8" s="110"/>
      <c r="PCV8" s="110"/>
      <c r="PCW8" s="110"/>
      <c r="PCX8" s="110"/>
      <c r="PCY8" s="110"/>
      <c r="PCZ8" s="110"/>
      <c r="PDA8" s="110"/>
      <c r="PDB8" s="110"/>
      <c r="PDC8" s="110"/>
      <c r="PDD8" s="110"/>
      <c r="PDE8" s="110"/>
      <c r="PDF8" s="110"/>
      <c r="PDG8" s="110"/>
      <c r="PDH8" s="110"/>
      <c r="PDI8" s="110"/>
      <c r="PDJ8" s="110"/>
      <c r="PDK8" s="110"/>
      <c r="PDL8" s="110"/>
      <c r="PDM8" s="110"/>
      <c r="PDN8" s="110"/>
      <c r="PDO8" s="110"/>
      <c r="PDP8" s="110"/>
      <c r="PDQ8" s="110"/>
      <c r="PDR8" s="110"/>
      <c r="PDS8" s="110"/>
      <c r="PDT8" s="110"/>
      <c r="PDU8" s="110"/>
      <c r="PDV8" s="110"/>
      <c r="PDW8" s="110"/>
      <c r="PDX8" s="110"/>
      <c r="PDY8" s="110"/>
      <c r="PDZ8" s="110"/>
      <c r="PEA8" s="110"/>
      <c r="PEB8" s="110"/>
      <c r="PEC8" s="110"/>
      <c r="PED8" s="110"/>
      <c r="PEE8" s="110"/>
      <c r="PEF8" s="110"/>
      <c r="PEG8" s="110"/>
      <c r="PEH8" s="110"/>
      <c r="PEI8" s="110"/>
      <c r="PEJ8" s="110"/>
      <c r="PEK8" s="110"/>
      <c r="PEL8" s="110"/>
      <c r="PEM8" s="110"/>
      <c r="PEN8" s="110"/>
      <c r="PEO8" s="110"/>
      <c r="PEP8" s="110"/>
      <c r="PEQ8" s="110"/>
      <c r="PER8" s="110"/>
      <c r="PES8" s="110"/>
      <c r="PET8" s="110"/>
      <c r="PEU8" s="110"/>
      <c r="PEV8" s="110"/>
      <c r="PEW8" s="110"/>
      <c r="PEX8" s="110"/>
      <c r="PEY8" s="110"/>
      <c r="PEZ8" s="110"/>
      <c r="PFA8" s="110"/>
      <c r="PFB8" s="110"/>
      <c r="PFC8" s="110"/>
      <c r="PFD8" s="110"/>
      <c r="PFE8" s="110"/>
      <c r="PFF8" s="110"/>
      <c r="PFG8" s="110"/>
      <c r="PFH8" s="110"/>
      <c r="PFI8" s="110"/>
      <c r="PFJ8" s="110"/>
      <c r="PFK8" s="110"/>
      <c r="PFL8" s="110"/>
      <c r="PFM8" s="110"/>
      <c r="PFN8" s="110"/>
      <c r="PFO8" s="110"/>
      <c r="PFP8" s="110"/>
      <c r="PFQ8" s="110"/>
      <c r="PFR8" s="110"/>
      <c r="PFS8" s="110"/>
      <c r="PFT8" s="110"/>
      <c r="PFU8" s="110"/>
      <c r="PFV8" s="110"/>
      <c r="PFW8" s="110"/>
      <c r="PFX8" s="110"/>
      <c r="PFY8" s="110"/>
      <c r="PFZ8" s="110"/>
      <c r="PGA8" s="110"/>
      <c r="PGB8" s="110"/>
      <c r="PGC8" s="110"/>
      <c r="PGD8" s="110"/>
      <c r="PGE8" s="110"/>
      <c r="PGF8" s="110"/>
      <c r="PGG8" s="110"/>
      <c r="PGH8" s="110"/>
      <c r="PGI8" s="110"/>
      <c r="PGJ8" s="110"/>
      <c r="PGK8" s="110"/>
      <c r="PGL8" s="110"/>
      <c r="PGM8" s="110"/>
      <c r="PGN8" s="110"/>
      <c r="PGO8" s="110"/>
      <c r="PGP8" s="110"/>
      <c r="PGQ8" s="110"/>
      <c r="PGR8" s="110"/>
      <c r="PGS8" s="110"/>
      <c r="PGT8" s="110"/>
      <c r="PGU8" s="110"/>
      <c r="PGV8" s="110"/>
      <c r="PGW8" s="110"/>
      <c r="PGX8" s="110"/>
      <c r="PGY8" s="110"/>
      <c r="PGZ8" s="110"/>
      <c r="PHA8" s="110"/>
      <c r="PHB8" s="110"/>
      <c r="PHC8" s="110"/>
      <c r="PHD8" s="110"/>
      <c r="PHE8" s="110"/>
      <c r="PHF8" s="110"/>
      <c r="PHG8" s="110"/>
      <c r="PHH8" s="110"/>
      <c r="PHI8" s="110"/>
      <c r="PHJ8" s="110"/>
      <c r="PHK8" s="110"/>
      <c r="PHL8" s="110"/>
      <c r="PHM8" s="110"/>
      <c r="PHN8" s="110"/>
      <c r="PHO8" s="110"/>
      <c r="PHP8" s="110"/>
      <c r="PHQ8" s="110"/>
      <c r="PHR8" s="110"/>
      <c r="PHS8" s="110"/>
      <c r="PHT8" s="110"/>
      <c r="PHU8" s="110"/>
      <c r="PHV8" s="110"/>
      <c r="PHW8" s="110"/>
      <c r="PHX8" s="110"/>
      <c r="PHY8" s="110"/>
      <c r="PHZ8" s="110"/>
      <c r="PIA8" s="110"/>
      <c r="PIB8" s="110"/>
      <c r="PIC8" s="110"/>
      <c r="PID8" s="110"/>
      <c r="PIE8" s="110"/>
      <c r="PIF8" s="110"/>
      <c r="PIG8" s="110"/>
      <c r="PIH8" s="110"/>
      <c r="PII8" s="110"/>
      <c r="PIJ8" s="110"/>
      <c r="PIK8" s="110"/>
      <c r="PIL8" s="110"/>
      <c r="PIM8" s="110"/>
      <c r="PIN8" s="110"/>
      <c r="PIO8" s="110"/>
      <c r="PIP8" s="110"/>
      <c r="PIQ8" s="110"/>
      <c r="PIR8" s="110"/>
      <c r="PIS8" s="110"/>
      <c r="PIT8" s="110"/>
      <c r="PIU8" s="110"/>
      <c r="PIV8" s="110"/>
      <c r="PIW8" s="110"/>
      <c r="PIX8" s="110"/>
      <c r="PIY8" s="110"/>
      <c r="PIZ8" s="110"/>
      <c r="PJA8" s="110"/>
      <c r="PJB8" s="110"/>
      <c r="PJC8" s="110"/>
      <c r="PJD8" s="110"/>
      <c r="PJE8" s="110"/>
      <c r="PJF8" s="110"/>
      <c r="PJG8" s="110"/>
      <c r="PJH8" s="110"/>
      <c r="PJI8" s="110"/>
      <c r="PJJ8" s="110"/>
      <c r="PJK8" s="110"/>
      <c r="PJL8" s="110"/>
      <c r="PJM8" s="110"/>
      <c r="PJN8" s="110"/>
      <c r="PJO8" s="110"/>
      <c r="PJP8" s="110"/>
      <c r="PJQ8" s="110"/>
      <c r="PJR8" s="110"/>
      <c r="PJS8" s="110"/>
      <c r="PJT8" s="110"/>
      <c r="PJU8" s="110"/>
      <c r="PJV8" s="110"/>
      <c r="PJW8" s="110"/>
      <c r="PJX8" s="110"/>
      <c r="PJY8" s="110"/>
      <c r="PJZ8" s="110"/>
      <c r="PKA8" s="110"/>
      <c r="PKB8" s="110"/>
      <c r="PKC8" s="110"/>
      <c r="PKD8" s="110"/>
      <c r="PKE8" s="110"/>
      <c r="PKF8" s="110"/>
      <c r="PKG8" s="110"/>
      <c r="PKH8" s="110"/>
      <c r="PKI8" s="110"/>
      <c r="PKJ8" s="110"/>
      <c r="PKK8" s="110"/>
      <c r="PKL8" s="110"/>
      <c r="PKM8" s="110"/>
      <c r="PKN8" s="110"/>
      <c r="PKO8" s="110"/>
      <c r="PKP8" s="110"/>
      <c r="PKQ8" s="110"/>
      <c r="PKR8" s="110"/>
      <c r="PKS8" s="110"/>
      <c r="PKT8" s="110"/>
      <c r="PKU8" s="110"/>
      <c r="PKV8" s="110"/>
      <c r="PKW8" s="110"/>
      <c r="PKX8" s="110"/>
      <c r="PKY8" s="110"/>
      <c r="PKZ8" s="110"/>
      <c r="PLA8" s="110"/>
      <c r="PLB8" s="110"/>
      <c r="PLC8" s="110"/>
      <c r="PLD8" s="110"/>
      <c r="PLE8" s="110"/>
      <c r="PLF8" s="110"/>
      <c r="PLG8" s="110"/>
      <c r="PLH8" s="110"/>
      <c r="PLI8" s="110"/>
      <c r="PLJ8" s="110"/>
      <c r="PLK8" s="110"/>
      <c r="PLL8" s="110"/>
      <c r="PLM8" s="110"/>
      <c r="PLN8" s="110"/>
      <c r="PLO8" s="110"/>
      <c r="PLP8" s="110"/>
      <c r="PLQ8" s="110"/>
      <c r="PLR8" s="110"/>
      <c r="PLS8" s="110"/>
      <c r="PLT8" s="110"/>
      <c r="PLU8" s="110"/>
      <c r="PLV8" s="110"/>
      <c r="PLW8" s="110"/>
      <c r="PLX8" s="110"/>
      <c r="PLY8" s="110"/>
      <c r="PLZ8" s="110"/>
      <c r="PMA8" s="110"/>
      <c r="PMB8" s="110"/>
      <c r="PMC8" s="110"/>
      <c r="PMD8" s="110"/>
      <c r="PME8" s="110"/>
      <c r="PMF8" s="110"/>
      <c r="PMG8" s="110"/>
      <c r="PMH8" s="110"/>
      <c r="PMI8" s="110"/>
      <c r="PMJ8" s="110"/>
      <c r="PMK8" s="110"/>
      <c r="PML8" s="110"/>
      <c r="PMM8" s="110"/>
      <c r="PMN8" s="110"/>
      <c r="PMO8" s="110"/>
      <c r="PMP8" s="110"/>
      <c r="PMQ8" s="110"/>
      <c r="PMR8" s="110"/>
      <c r="PMS8" s="110"/>
      <c r="PMT8" s="110"/>
      <c r="PMU8" s="110"/>
      <c r="PMV8" s="110"/>
      <c r="PMW8" s="110"/>
      <c r="PMX8" s="110"/>
      <c r="PMY8" s="110"/>
      <c r="PMZ8" s="110"/>
      <c r="PNA8" s="110"/>
      <c r="PNB8" s="110"/>
      <c r="PNC8" s="110"/>
      <c r="PND8" s="110"/>
      <c r="PNE8" s="110"/>
      <c r="PNF8" s="110"/>
      <c r="PNG8" s="110"/>
      <c r="PNH8" s="110"/>
      <c r="PNI8" s="110"/>
      <c r="PNJ8" s="110"/>
      <c r="PNK8" s="110"/>
      <c r="PNL8" s="110"/>
      <c r="PNM8" s="110"/>
      <c r="PNN8" s="110"/>
      <c r="PNO8" s="110"/>
      <c r="PNP8" s="110"/>
      <c r="PNQ8" s="110"/>
      <c r="PNR8" s="110"/>
      <c r="PNS8" s="110"/>
      <c r="PNT8" s="110"/>
      <c r="PNU8" s="110"/>
      <c r="PNV8" s="110"/>
      <c r="PNW8" s="110"/>
      <c r="PNX8" s="110"/>
      <c r="PNY8" s="110"/>
      <c r="PNZ8" s="110"/>
      <c r="POA8" s="110"/>
      <c r="POB8" s="110"/>
      <c r="POC8" s="110"/>
      <c r="POD8" s="110"/>
      <c r="POE8" s="110"/>
      <c r="POF8" s="110"/>
      <c r="POG8" s="110"/>
      <c r="POH8" s="110"/>
      <c r="POI8" s="110"/>
      <c r="POJ8" s="110"/>
      <c r="POK8" s="110"/>
      <c r="POL8" s="110"/>
      <c r="POM8" s="110"/>
      <c r="PON8" s="110"/>
      <c r="POO8" s="110"/>
      <c r="POP8" s="110"/>
      <c r="POQ8" s="110"/>
      <c r="POR8" s="110"/>
      <c r="POS8" s="110"/>
      <c r="POT8" s="110"/>
      <c r="POU8" s="110"/>
      <c r="POV8" s="110"/>
      <c r="POW8" s="110"/>
      <c r="POX8" s="110"/>
      <c r="POY8" s="110"/>
      <c r="POZ8" s="110"/>
      <c r="PPA8" s="110"/>
      <c r="PPB8" s="110"/>
      <c r="PPC8" s="110"/>
      <c r="PPD8" s="110"/>
      <c r="PPE8" s="110"/>
      <c r="PPF8" s="110"/>
      <c r="PPG8" s="110"/>
      <c r="PPH8" s="110"/>
      <c r="PPI8" s="110"/>
      <c r="PPJ8" s="110"/>
      <c r="PPK8" s="110"/>
      <c r="PPL8" s="110"/>
      <c r="PPM8" s="110"/>
      <c r="PPN8" s="110"/>
      <c r="PPO8" s="110"/>
      <c r="PPP8" s="110"/>
      <c r="PPQ8" s="110"/>
      <c r="PPR8" s="110"/>
      <c r="PPS8" s="110"/>
      <c r="PPT8" s="110"/>
      <c r="PPU8" s="110"/>
      <c r="PPV8" s="110"/>
      <c r="PPW8" s="110"/>
      <c r="PPX8" s="110"/>
      <c r="PPY8" s="110"/>
      <c r="PPZ8" s="110"/>
      <c r="PQA8" s="110"/>
      <c r="PQB8" s="110"/>
      <c r="PQC8" s="110"/>
      <c r="PQD8" s="110"/>
      <c r="PQE8" s="110"/>
      <c r="PQF8" s="110"/>
      <c r="PQG8" s="110"/>
      <c r="PQH8" s="110"/>
      <c r="PQI8" s="110"/>
      <c r="PQJ8" s="110"/>
      <c r="PQK8" s="110"/>
      <c r="PQL8" s="110"/>
      <c r="PQM8" s="110"/>
      <c r="PQN8" s="110"/>
      <c r="PQO8" s="110"/>
      <c r="PQP8" s="110"/>
      <c r="PQQ8" s="110"/>
      <c r="PQR8" s="110"/>
      <c r="PQS8" s="110"/>
      <c r="PQT8" s="110"/>
      <c r="PQU8" s="110"/>
      <c r="PQV8" s="110"/>
      <c r="PQW8" s="110"/>
      <c r="PQX8" s="110"/>
      <c r="PQY8" s="110"/>
      <c r="PQZ8" s="110"/>
      <c r="PRA8" s="110"/>
      <c r="PRB8" s="110"/>
      <c r="PRC8" s="110"/>
      <c r="PRD8" s="110"/>
      <c r="PRE8" s="110"/>
      <c r="PRF8" s="110"/>
      <c r="PRG8" s="110"/>
      <c r="PRH8" s="110"/>
      <c r="PRI8" s="110"/>
      <c r="PRJ8" s="110"/>
      <c r="PRK8" s="110"/>
      <c r="PRL8" s="110"/>
      <c r="PRM8" s="110"/>
      <c r="PRN8" s="110"/>
      <c r="PRO8" s="110"/>
      <c r="PRP8" s="110"/>
      <c r="PRQ8" s="110"/>
      <c r="PRR8" s="110"/>
      <c r="PRS8" s="110"/>
      <c r="PRT8" s="110"/>
      <c r="PRU8" s="110"/>
      <c r="PRV8" s="110"/>
      <c r="PRW8" s="110"/>
      <c r="PRX8" s="110"/>
      <c r="PRY8" s="110"/>
      <c r="PRZ8" s="110"/>
      <c r="PSA8" s="110"/>
      <c r="PSB8" s="110"/>
      <c r="PSC8" s="110"/>
      <c r="PSD8" s="110"/>
      <c r="PSE8" s="110"/>
      <c r="PSF8" s="110"/>
      <c r="PSG8" s="110"/>
      <c r="PSH8" s="110"/>
      <c r="PSI8" s="110"/>
      <c r="PSJ8" s="110"/>
      <c r="PSK8" s="110"/>
      <c r="PSL8" s="110"/>
      <c r="PSM8" s="110"/>
      <c r="PSN8" s="110"/>
      <c r="PSO8" s="110"/>
      <c r="PSP8" s="110"/>
      <c r="PSQ8" s="110"/>
      <c r="PSR8" s="110"/>
      <c r="PSS8" s="110"/>
      <c r="PST8" s="110"/>
      <c r="PSU8" s="110"/>
      <c r="PSV8" s="110"/>
      <c r="PSW8" s="110"/>
      <c r="PSX8" s="110"/>
      <c r="PSY8" s="110"/>
      <c r="PSZ8" s="110"/>
      <c r="PTA8" s="110"/>
      <c r="PTB8" s="110"/>
      <c r="PTC8" s="110"/>
      <c r="PTD8" s="110"/>
      <c r="PTE8" s="110"/>
      <c r="PTF8" s="110"/>
      <c r="PTG8" s="110"/>
      <c r="PTH8" s="110"/>
      <c r="PTI8" s="110"/>
      <c r="PTJ8" s="110"/>
      <c r="PTK8" s="110"/>
      <c r="PTL8" s="110"/>
      <c r="PTM8" s="110"/>
      <c r="PTN8" s="110"/>
      <c r="PTO8" s="110"/>
      <c r="PTP8" s="110"/>
      <c r="PTQ8" s="110"/>
      <c r="PTR8" s="110"/>
      <c r="PTS8" s="110"/>
      <c r="PTT8" s="110"/>
      <c r="PTU8" s="110"/>
      <c r="PTV8" s="110"/>
      <c r="PTW8" s="110"/>
      <c r="PTX8" s="110"/>
      <c r="PTY8" s="110"/>
      <c r="PTZ8" s="110"/>
      <c r="PUA8" s="110"/>
      <c r="PUB8" s="110"/>
      <c r="PUC8" s="110"/>
      <c r="PUD8" s="110"/>
      <c r="PUE8" s="110"/>
      <c r="PUF8" s="110"/>
      <c r="PUG8" s="110"/>
      <c r="PUH8" s="110"/>
      <c r="PUI8" s="110"/>
      <c r="PUJ8" s="110"/>
      <c r="PUK8" s="110"/>
      <c r="PUL8" s="110"/>
      <c r="PUM8" s="110"/>
      <c r="PUN8" s="110"/>
      <c r="PUO8" s="110"/>
      <c r="PUP8" s="110"/>
      <c r="PUQ8" s="110"/>
      <c r="PUR8" s="110"/>
      <c r="PUS8" s="110"/>
      <c r="PUT8" s="110"/>
      <c r="PUU8" s="110"/>
      <c r="PUV8" s="110"/>
      <c r="PUW8" s="110"/>
      <c r="PUX8" s="110"/>
      <c r="PUY8" s="110"/>
      <c r="PUZ8" s="110"/>
      <c r="PVA8" s="110"/>
      <c r="PVB8" s="110"/>
      <c r="PVC8" s="110"/>
      <c r="PVD8" s="110"/>
      <c r="PVE8" s="110"/>
      <c r="PVF8" s="110"/>
      <c r="PVG8" s="110"/>
      <c r="PVH8" s="110"/>
      <c r="PVI8" s="110"/>
      <c r="PVJ8" s="110"/>
      <c r="PVK8" s="110"/>
      <c r="PVL8" s="110"/>
      <c r="PVM8" s="110"/>
      <c r="PVN8" s="110"/>
      <c r="PVO8" s="110"/>
      <c r="PVP8" s="110"/>
      <c r="PVQ8" s="110"/>
      <c r="PVR8" s="110"/>
      <c r="PVS8" s="110"/>
      <c r="PVT8" s="110"/>
      <c r="PVU8" s="110"/>
      <c r="PVV8" s="110"/>
      <c r="PVW8" s="110"/>
      <c r="PVX8" s="110"/>
      <c r="PVY8" s="110"/>
      <c r="PVZ8" s="110"/>
      <c r="PWA8" s="110"/>
      <c r="PWB8" s="110"/>
      <c r="PWC8" s="110"/>
      <c r="PWD8" s="110"/>
      <c r="PWE8" s="110"/>
      <c r="PWF8" s="110"/>
      <c r="PWG8" s="110"/>
      <c r="PWH8" s="110"/>
      <c r="PWI8" s="110"/>
      <c r="PWJ8" s="110"/>
      <c r="PWK8" s="110"/>
      <c r="PWL8" s="110"/>
      <c r="PWM8" s="110"/>
      <c r="PWN8" s="110"/>
      <c r="PWO8" s="110"/>
      <c r="PWP8" s="110"/>
      <c r="PWQ8" s="110"/>
      <c r="PWR8" s="110"/>
      <c r="PWS8" s="110"/>
      <c r="PWT8" s="110"/>
      <c r="PWU8" s="110"/>
      <c r="PWV8" s="110"/>
      <c r="PWW8" s="110"/>
      <c r="PWX8" s="110"/>
      <c r="PWY8" s="110"/>
      <c r="PWZ8" s="110"/>
      <c r="PXA8" s="110"/>
      <c r="PXB8" s="110"/>
      <c r="PXC8" s="110"/>
      <c r="PXD8" s="110"/>
      <c r="PXE8" s="110"/>
      <c r="PXF8" s="110"/>
      <c r="PXG8" s="110"/>
      <c r="PXH8" s="110"/>
      <c r="PXI8" s="110"/>
      <c r="PXJ8" s="110"/>
      <c r="PXK8" s="110"/>
      <c r="PXL8" s="110"/>
      <c r="PXM8" s="110"/>
      <c r="PXN8" s="110"/>
      <c r="PXO8" s="110"/>
      <c r="PXP8" s="110"/>
      <c r="PXQ8" s="110"/>
      <c r="PXR8" s="110"/>
      <c r="PXS8" s="110"/>
      <c r="PXT8" s="110"/>
      <c r="PXU8" s="110"/>
      <c r="PXV8" s="110"/>
      <c r="PXW8" s="110"/>
      <c r="PXX8" s="110"/>
      <c r="PXY8" s="110"/>
      <c r="PXZ8" s="110"/>
      <c r="PYA8" s="110"/>
      <c r="PYB8" s="110"/>
      <c r="PYC8" s="110"/>
      <c r="PYD8" s="110"/>
      <c r="PYE8" s="110"/>
      <c r="PYF8" s="110"/>
      <c r="PYG8" s="110"/>
      <c r="PYH8" s="110"/>
      <c r="PYI8" s="110"/>
      <c r="PYJ8" s="110"/>
      <c r="PYK8" s="110"/>
      <c r="PYL8" s="110"/>
      <c r="PYM8" s="110"/>
      <c r="PYN8" s="110"/>
      <c r="PYO8" s="110"/>
      <c r="PYP8" s="110"/>
      <c r="PYQ8" s="110"/>
      <c r="PYR8" s="110"/>
      <c r="PYS8" s="110"/>
      <c r="PYT8" s="110"/>
      <c r="PYU8" s="110"/>
      <c r="PYV8" s="110"/>
      <c r="PYW8" s="110"/>
      <c r="PYX8" s="110"/>
      <c r="PYY8" s="110"/>
      <c r="PYZ8" s="110"/>
      <c r="PZA8" s="110"/>
      <c r="PZB8" s="110"/>
      <c r="PZC8" s="110"/>
      <c r="PZD8" s="110"/>
      <c r="PZE8" s="110"/>
      <c r="PZF8" s="110"/>
      <c r="PZG8" s="110"/>
      <c r="PZH8" s="110"/>
      <c r="PZI8" s="110"/>
      <c r="PZJ8" s="110"/>
      <c r="PZK8" s="110"/>
      <c r="PZL8" s="110"/>
      <c r="PZM8" s="110"/>
      <c r="PZN8" s="110"/>
      <c r="PZO8" s="110"/>
      <c r="PZP8" s="110"/>
      <c r="PZQ8" s="110"/>
      <c r="PZR8" s="110"/>
      <c r="PZS8" s="110"/>
      <c r="PZT8" s="110"/>
      <c r="PZU8" s="110"/>
      <c r="PZV8" s="110"/>
      <c r="PZW8" s="110"/>
      <c r="PZX8" s="110"/>
      <c r="PZY8" s="110"/>
      <c r="PZZ8" s="110"/>
      <c r="QAA8" s="110"/>
      <c r="QAB8" s="110"/>
      <c r="QAC8" s="110"/>
      <c r="QAD8" s="110"/>
      <c r="QAE8" s="110"/>
      <c r="QAF8" s="110"/>
      <c r="QAG8" s="110"/>
      <c r="QAH8" s="110"/>
      <c r="QAI8" s="110"/>
      <c r="QAJ8" s="110"/>
      <c r="QAK8" s="110"/>
      <c r="QAL8" s="110"/>
      <c r="QAM8" s="110"/>
      <c r="QAN8" s="110"/>
      <c r="QAO8" s="110"/>
      <c r="QAP8" s="110"/>
      <c r="QAQ8" s="110"/>
      <c r="QAR8" s="110"/>
      <c r="QAS8" s="110"/>
      <c r="QAT8" s="110"/>
      <c r="QAU8" s="110"/>
      <c r="QAV8" s="110"/>
      <c r="QAW8" s="110"/>
      <c r="QAX8" s="110"/>
      <c r="QAY8" s="110"/>
      <c r="QAZ8" s="110"/>
      <c r="QBA8" s="110"/>
      <c r="QBB8" s="110"/>
      <c r="QBC8" s="110"/>
      <c r="QBD8" s="110"/>
      <c r="QBE8" s="110"/>
      <c r="QBF8" s="110"/>
      <c r="QBG8" s="110"/>
      <c r="QBH8" s="110"/>
      <c r="QBI8" s="110"/>
      <c r="QBJ8" s="110"/>
      <c r="QBK8" s="110"/>
      <c r="QBL8" s="110"/>
      <c r="QBM8" s="110"/>
      <c r="QBN8" s="110"/>
      <c r="QBO8" s="110"/>
      <c r="QBP8" s="110"/>
      <c r="QBQ8" s="110"/>
      <c r="QBR8" s="110"/>
      <c r="QBS8" s="110"/>
      <c r="QBT8" s="110"/>
      <c r="QBU8" s="110"/>
      <c r="QBV8" s="110"/>
      <c r="QBW8" s="110"/>
      <c r="QBX8" s="110"/>
      <c r="QBY8" s="110"/>
      <c r="QBZ8" s="110"/>
      <c r="QCA8" s="110"/>
      <c r="QCB8" s="110"/>
      <c r="QCC8" s="110"/>
      <c r="QCD8" s="110"/>
      <c r="QCE8" s="110"/>
      <c r="QCF8" s="110"/>
      <c r="QCG8" s="110"/>
      <c r="QCH8" s="110"/>
      <c r="QCI8" s="110"/>
      <c r="QCJ8" s="110"/>
      <c r="QCK8" s="110"/>
      <c r="QCL8" s="110"/>
      <c r="QCM8" s="110"/>
      <c r="QCN8" s="110"/>
      <c r="QCO8" s="110"/>
      <c r="QCP8" s="110"/>
      <c r="QCQ8" s="110"/>
      <c r="QCR8" s="110"/>
      <c r="QCS8" s="110"/>
      <c r="QCT8" s="110"/>
      <c r="QCU8" s="110"/>
      <c r="QCV8" s="110"/>
      <c r="QCW8" s="110"/>
      <c r="QCX8" s="110"/>
      <c r="QCY8" s="110"/>
      <c r="QCZ8" s="110"/>
      <c r="QDA8" s="110"/>
      <c r="QDB8" s="110"/>
      <c r="QDC8" s="110"/>
      <c r="QDD8" s="110"/>
      <c r="QDE8" s="110"/>
      <c r="QDF8" s="110"/>
      <c r="QDG8" s="110"/>
      <c r="QDH8" s="110"/>
      <c r="QDI8" s="110"/>
      <c r="QDJ8" s="110"/>
      <c r="QDK8" s="110"/>
      <c r="QDL8" s="110"/>
      <c r="QDM8" s="110"/>
      <c r="QDN8" s="110"/>
      <c r="QDO8" s="110"/>
      <c r="QDP8" s="110"/>
      <c r="QDQ8" s="110"/>
      <c r="QDR8" s="110"/>
      <c r="QDS8" s="110"/>
      <c r="QDT8" s="110"/>
      <c r="QDU8" s="110"/>
      <c r="QDV8" s="110"/>
      <c r="QDW8" s="110"/>
      <c r="QDX8" s="110"/>
      <c r="QDY8" s="110"/>
      <c r="QDZ8" s="110"/>
      <c r="QEA8" s="110"/>
      <c r="QEB8" s="110"/>
      <c r="QEC8" s="110"/>
      <c r="QED8" s="110"/>
      <c r="QEE8" s="110"/>
      <c r="QEF8" s="110"/>
      <c r="QEG8" s="110"/>
      <c r="QEH8" s="110"/>
      <c r="QEI8" s="110"/>
      <c r="QEJ8" s="110"/>
      <c r="QEK8" s="110"/>
      <c r="QEL8" s="110"/>
      <c r="QEM8" s="110"/>
      <c r="QEN8" s="110"/>
      <c r="QEO8" s="110"/>
      <c r="QEP8" s="110"/>
      <c r="QEQ8" s="110"/>
      <c r="QER8" s="110"/>
      <c r="QES8" s="110"/>
      <c r="QET8" s="110"/>
      <c r="QEU8" s="110"/>
      <c r="QEV8" s="110"/>
      <c r="QEW8" s="110"/>
      <c r="QEX8" s="110"/>
      <c r="QEY8" s="110"/>
      <c r="QEZ8" s="110"/>
      <c r="QFA8" s="110"/>
      <c r="QFB8" s="110"/>
      <c r="QFC8" s="110"/>
      <c r="QFD8" s="110"/>
      <c r="QFE8" s="110"/>
      <c r="QFF8" s="110"/>
      <c r="QFG8" s="110"/>
      <c r="QFH8" s="110"/>
      <c r="QFI8" s="110"/>
      <c r="QFJ8" s="110"/>
      <c r="QFK8" s="110"/>
      <c r="QFL8" s="110"/>
      <c r="QFM8" s="110"/>
      <c r="QFN8" s="110"/>
      <c r="QFO8" s="110"/>
      <c r="QFP8" s="110"/>
      <c r="QFQ8" s="110"/>
      <c r="QFR8" s="110"/>
      <c r="QFS8" s="110"/>
      <c r="QFT8" s="110"/>
      <c r="QFU8" s="110"/>
      <c r="QFV8" s="110"/>
      <c r="QFW8" s="110"/>
      <c r="QFX8" s="110"/>
      <c r="QFY8" s="110"/>
      <c r="QFZ8" s="110"/>
      <c r="QGA8" s="110"/>
      <c r="QGB8" s="110"/>
      <c r="QGC8" s="110"/>
      <c r="QGD8" s="110"/>
      <c r="QGE8" s="110"/>
      <c r="QGF8" s="110"/>
      <c r="QGG8" s="110"/>
      <c r="QGH8" s="110"/>
      <c r="QGI8" s="110"/>
      <c r="QGJ8" s="110"/>
      <c r="QGK8" s="110"/>
      <c r="QGL8" s="110"/>
      <c r="QGM8" s="110"/>
      <c r="QGN8" s="110"/>
      <c r="QGO8" s="110"/>
      <c r="QGP8" s="110"/>
      <c r="QGQ8" s="110"/>
      <c r="QGR8" s="110"/>
      <c r="QGS8" s="110"/>
      <c r="QGT8" s="110"/>
      <c r="QGU8" s="110"/>
      <c r="QGV8" s="110"/>
      <c r="QGW8" s="110"/>
      <c r="QGX8" s="110"/>
      <c r="QGY8" s="110"/>
      <c r="QGZ8" s="110"/>
      <c r="QHA8" s="110"/>
      <c r="QHB8" s="110"/>
      <c r="QHC8" s="110"/>
      <c r="QHD8" s="110"/>
      <c r="QHE8" s="110"/>
      <c r="QHF8" s="110"/>
      <c r="QHG8" s="110"/>
      <c r="QHH8" s="110"/>
      <c r="QHI8" s="110"/>
      <c r="QHJ8" s="110"/>
      <c r="QHK8" s="110"/>
      <c r="QHL8" s="110"/>
      <c r="QHM8" s="110"/>
      <c r="QHN8" s="110"/>
      <c r="QHO8" s="110"/>
      <c r="QHP8" s="110"/>
      <c r="QHQ8" s="110"/>
      <c r="QHR8" s="110"/>
      <c r="QHS8" s="110"/>
      <c r="QHT8" s="110"/>
      <c r="QHU8" s="110"/>
      <c r="QHV8" s="110"/>
      <c r="QHW8" s="110"/>
      <c r="QHX8" s="110"/>
      <c r="QHY8" s="110"/>
      <c r="QHZ8" s="110"/>
      <c r="QIA8" s="110"/>
      <c r="QIB8" s="110"/>
      <c r="QIC8" s="110"/>
      <c r="QID8" s="110"/>
      <c r="QIE8" s="110"/>
      <c r="QIF8" s="110"/>
      <c r="QIG8" s="110"/>
      <c r="QIH8" s="110"/>
      <c r="QII8" s="110"/>
      <c r="QIJ8" s="110"/>
      <c r="QIK8" s="110"/>
      <c r="QIL8" s="110"/>
      <c r="QIM8" s="110"/>
      <c r="QIN8" s="110"/>
      <c r="QIO8" s="110"/>
      <c r="QIP8" s="110"/>
      <c r="QIQ8" s="110"/>
      <c r="QIR8" s="110"/>
      <c r="QIS8" s="110"/>
      <c r="QIT8" s="110"/>
      <c r="QIU8" s="110"/>
      <c r="QIV8" s="110"/>
      <c r="QIW8" s="110"/>
      <c r="QIX8" s="110"/>
      <c r="QIY8" s="110"/>
      <c r="QIZ8" s="110"/>
      <c r="QJA8" s="110"/>
      <c r="QJB8" s="110"/>
      <c r="QJC8" s="110"/>
      <c r="QJD8" s="110"/>
      <c r="QJE8" s="110"/>
      <c r="QJF8" s="110"/>
      <c r="QJG8" s="110"/>
      <c r="QJH8" s="110"/>
      <c r="QJI8" s="110"/>
      <c r="QJJ8" s="110"/>
      <c r="QJK8" s="110"/>
      <c r="QJL8" s="110"/>
      <c r="QJM8" s="110"/>
      <c r="QJN8" s="110"/>
      <c r="QJO8" s="110"/>
      <c r="QJP8" s="110"/>
      <c r="QJQ8" s="110"/>
      <c r="QJR8" s="110"/>
      <c r="QJS8" s="110"/>
      <c r="QJT8" s="110"/>
      <c r="QJU8" s="110"/>
      <c r="QJV8" s="110"/>
      <c r="QJW8" s="110"/>
      <c r="QJX8" s="110"/>
      <c r="QJY8" s="110"/>
      <c r="QJZ8" s="110"/>
      <c r="QKA8" s="110"/>
      <c r="QKB8" s="110"/>
      <c r="QKC8" s="110"/>
      <c r="QKD8" s="110"/>
      <c r="QKE8" s="110"/>
      <c r="QKF8" s="110"/>
      <c r="QKG8" s="110"/>
      <c r="QKH8" s="110"/>
      <c r="QKI8" s="110"/>
      <c r="QKJ8" s="110"/>
      <c r="QKK8" s="110"/>
      <c r="QKL8" s="110"/>
      <c r="QKM8" s="110"/>
      <c r="QKN8" s="110"/>
      <c r="QKO8" s="110"/>
      <c r="QKP8" s="110"/>
      <c r="QKQ8" s="110"/>
      <c r="QKR8" s="110"/>
      <c r="QKS8" s="110"/>
      <c r="QKT8" s="110"/>
      <c r="QKU8" s="110"/>
      <c r="QKV8" s="110"/>
      <c r="QKW8" s="110"/>
      <c r="QKX8" s="110"/>
      <c r="QKY8" s="110"/>
      <c r="QKZ8" s="110"/>
      <c r="QLA8" s="110"/>
      <c r="QLB8" s="110"/>
      <c r="QLC8" s="110"/>
      <c r="QLD8" s="110"/>
      <c r="QLE8" s="110"/>
      <c r="QLF8" s="110"/>
      <c r="QLG8" s="110"/>
      <c r="QLH8" s="110"/>
      <c r="QLI8" s="110"/>
      <c r="QLJ8" s="110"/>
      <c r="QLK8" s="110"/>
      <c r="QLL8" s="110"/>
      <c r="QLM8" s="110"/>
      <c r="QLN8" s="110"/>
      <c r="QLO8" s="110"/>
      <c r="QLP8" s="110"/>
      <c r="QLQ8" s="110"/>
      <c r="QLR8" s="110"/>
      <c r="QLS8" s="110"/>
      <c r="QLT8" s="110"/>
      <c r="QLU8" s="110"/>
      <c r="QLV8" s="110"/>
      <c r="QLW8" s="110"/>
      <c r="QLX8" s="110"/>
      <c r="QLY8" s="110"/>
      <c r="QLZ8" s="110"/>
      <c r="QMA8" s="110"/>
      <c r="QMB8" s="110"/>
      <c r="QMC8" s="110"/>
      <c r="QMD8" s="110"/>
      <c r="QME8" s="110"/>
      <c r="QMF8" s="110"/>
      <c r="QMG8" s="110"/>
      <c r="QMH8" s="110"/>
      <c r="QMI8" s="110"/>
      <c r="QMJ8" s="110"/>
      <c r="QMK8" s="110"/>
      <c r="QML8" s="110"/>
      <c r="QMM8" s="110"/>
      <c r="QMN8" s="110"/>
      <c r="QMO8" s="110"/>
      <c r="QMP8" s="110"/>
      <c r="QMQ8" s="110"/>
      <c r="QMR8" s="110"/>
      <c r="QMS8" s="110"/>
      <c r="QMT8" s="110"/>
      <c r="QMU8" s="110"/>
      <c r="QMV8" s="110"/>
      <c r="QMW8" s="110"/>
      <c r="QMX8" s="110"/>
      <c r="QMY8" s="110"/>
      <c r="QMZ8" s="110"/>
      <c r="QNA8" s="110"/>
      <c r="QNB8" s="110"/>
      <c r="QNC8" s="110"/>
      <c r="QND8" s="110"/>
      <c r="QNE8" s="110"/>
      <c r="QNF8" s="110"/>
      <c r="QNG8" s="110"/>
      <c r="QNH8" s="110"/>
      <c r="QNI8" s="110"/>
      <c r="QNJ8" s="110"/>
      <c r="QNK8" s="110"/>
      <c r="QNL8" s="110"/>
      <c r="QNM8" s="110"/>
      <c r="QNN8" s="110"/>
      <c r="QNO8" s="110"/>
      <c r="QNP8" s="110"/>
      <c r="QNQ8" s="110"/>
      <c r="QNR8" s="110"/>
      <c r="QNS8" s="110"/>
      <c r="QNT8" s="110"/>
      <c r="QNU8" s="110"/>
      <c r="QNV8" s="110"/>
      <c r="QNW8" s="110"/>
      <c r="QNX8" s="110"/>
      <c r="QNY8" s="110"/>
      <c r="QNZ8" s="110"/>
      <c r="QOA8" s="110"/>
      <c r="QOB8" s="110"/>
      <c r="QOC8" s="110"/>
      <c r="QOD8" s="110"/>
      <c r="QOE8" s="110"/>
      <c r="QOF8" s="110"/>
      <c r="QOG8" s="110"/>
      <c r="QOH8" s="110"/>
      <c r="QOI8" s="110"/>
      <c r="QOJ8" s="110"/>
      <c r="QOK8" s="110"/>
      <c r="QOL8" s="110"/>
      <c r="QOM8" s="110"/>
      <c r="QON8" s="110"/>
      <c r="QOO8" s="110"/>
      <c r="QOP8" s="110"/>
      <c r="QOQ8" s="110"/>
      <c r="QOR8" s="110"/>
      <c r="QOS8" s="110"/>
      <c r="QOT8" s="110"/>
      <c r="QOU8" s="110"/>
      <c r="QOV8" s="110"/>
      <c r="QOW8" s="110"/>
      <c r="QOX8" s="110"/>
      <c r="QOY8" s="110"/>
      <c r="QOZ8" s="110"/>
      <c r="QPA8" s="110"/>
      <c r="QPB8" s="110"/>
      <c r="QPC8" s="110"/>
      <c r="QPD8" s="110"/>
      <c r="QPE8" s="110"/>
      <c r="QPF8" s="110"/>
      <c r="QPG8" s="110"/>
      <c r="QPH8" s="110"/>
      <c r="QPI8" s="110"/>
      <c r="QPJ8" s="110"/>
      <c r="QPK8" s="110"/>
      <c r="QPL8" s="110"/>
      <c r="QPM8" s="110"/>
      <c r="QPN8" s="110"/>
      <c r="QPO8" s="110"/>
      <c r="QPP8" s="110"/>
      <c r="QPQ8" s="110"/>
      <c r="QPR8" s="110"/>
      <c r="QPS8" s="110"/>
      <c r="QPT8" s="110"/>
      <c r="QPU8" s="110"/>
      <c r="QPV8" s="110"/>
      <c r="QPW8" s="110"/>
      <c r="QPX8" s="110"/>
      <c r="QPY8" s="110"/>
      <c r="QPZ8" s="110"/>
      <c r="QQA8" s="110"/>
      <c r="QQB8" s="110"/>
      <c r="QQC8" s="110"/>
      <c r="QQD8" s="110"/>
      <c r="QQE8" s="110"/>
      <c r="QQF8" s="110"/>
      <c r="QQG8" s="110"/>
      <c r="QQH8" s="110"/>
      <c r="QQI8" s="110"/>
      <c r="QQJ8" s="110"/>
      <c r="QQK8" s="110"/>
      <c r="QQL8" s="110"/>
      <c r="QQM8" s="110"/>
      <c r="QQN8" s="110"/>
      <c r="QQO8" s="110"/>
      <c r="QQP8" s="110"/>
      <c r="QQQ8" s="110"/>
      <c r="QQR8" s="110"/>
      <c r="QQS8" s="110"/>
      <c r="QQT8" s="110"/>
      <c r="QQU8" s="110"/>
      <c r="QQV8" s="110"/>
      <c r="QQW8" s="110"/>
      <c r="QQX8" s="110"/>
      <c r="QQY8" s="110"/>
      <c r="QQZ8" s="110"/>
      <c r="QRA8" s="110"/>
      <c r="QRB8" s="110"/>
      <c r="QRC8" s="110"/>
      <c r="QRD8" s="110"/>
      <c r="QRE8" s="110"/>
      <c r="QRF8" s="110"/>
      <c r="QRG8" s="110"/>
      <c r="QRH8" s="110"/>
      <c r="QRI8" s="110"/>
      <c r="QRJ8" s="110"/>
      <c r="QRK8" s="110"/>
      <c r="QRL8" s="110"/>
      <c r="QRM8" s="110"/>
      <c r="QRN8" s="110"/>
      <c r="QRO8" s="110"/>
      <c r="QRP8" s="110"/>
      <c r="QRQ8" s="110"/>
      <c r="QRR8" s="110"/>
      <c r="QRS8" s="110"/>
      <c r="QRT8" s="110"/>
      <c r="QRU8" s="110"/>
      <c r="QRV8" s="110"/>
      <c r="QRW8" s="110"/>
      <c r="QRX8" s="110"/>
      <c r="QRY8" s="110"/>
      <c r="QRZ8" s="110"/>
      <c r="QSA8" s="110"/>
      <c r="QSB8" s="110"/>
      <c r="QSC8" s="110"/>
      <c r="QSD8" s="110"/>
      <c r="QSE8" s="110"/>
      <c r="QSF8" s="110"/>
      <c r="QSG8" s="110"/>
      <c r="QSH8" s="110"/>
      <c r="QSI8" s="110"/>
      <c r="QSJ8" s="110"/>
      <c r="QSK8" s="110"/>
      <c r="QSL8" s="110"/>
      <c r="QSM8" s="110"/>
      <c r="QSN8" s="110"/>
      <c r="QSO8" s="110"/>
      <c r="QSP8" s="110"/>
      <c r="QSQ8" s="110"/>
      <c r="QSR8" s="110"/>
      <c r="QSS8" s="110"/>
      <c r="QST8" s="110"/>
      <c r="QSU8" s="110"/>
      <c r="QSV8" s="110"/>
      <c r="QSW8" s="110"/>
      <c r="QSX8" s="110"/>
      <c r="QSY8" s="110"/>
      <c r="QSZ8" s="110"/>
      <c r="QTA8" s="110"/>
      <c r="QTB8" s="110"/>
      <c r="QTC8" s="110"/>
      <c r="QTD8" s="110"/>
      <c r="QTE8" s="110"/>
      <c r="QTF8" s="110"/>
      <c r="QTG8" s="110"/>
      <c r="QTH8" s="110"/>
      <c r="QTI8" s="110"/>
      <c r="QTJ8" s="110"/>
      <c r="QTK8" s="110"/>
      <c r="QTL8" s="110"/>
      <c r="QTM8" s="110"/>
      <c r="QTN8" s="110"/>
      <c r="QTO8" s="110"/>
      <c r="QTP8" s="110"/>
      <c r="QTQ8" s="110"/>
      <c r="QTR8" s="110"/>
      <c r="QTS8" s="110"/>
      <c r="QTT8" s="110"/>
      <c r="QTU8" s="110"/>
      <c r="QTV8" s="110"/>
      <c r="QTW8" s="110"/>
      <c r="QTX8" s="110"/>
      <c r="QTY8" s="110"/>
      <c r="QTZ8" s="110"/>
      <c r="QUA8" s="110"/>
      <c r="QUB8" s="110"/>
      <c r="QUC8" s="110"/>
      <c r="QUD8" s="110"/>
      <c r="QUE8" s="110"/>
      <c r="QUF8" s="110"/>
      <c r="QUG8" s="110"/>
      <c r="QUH8" s="110"/>
      <c r="QUI8" s="110"/>
      <c r="QUJ8" s="110"/>
      <c r="QUK8" s="110"/>
      <c r="QUL8" s="110"/>
      <c r="QUM8" s="110"/>
      <c r="QUN8" s="110"/>
      <c r="QUO8" s="110"/>
      <c r="QUP8" s="110"/>
      <c r="QUQ8" s="110"/>
      <c r="QUR8" s="110"/>
      <c r="QUS8" s="110"/>
      <c r="QUT8" s="110"/>
      <c r="QUU8" s="110"/>
      <c r="QUV8" s="110"/>
      <c r="QUW8" s="110"/>
      <c r="QUX8" s="110"/>
      <c r="QUY8" s="110"/>
      <c r="QUZ8" s="110"/>
      <c r="QVA8" s="110"/>
      <c r="QVB8" s="110"/>
      <c r="QVC8" s="110"/>
      <c r="QVD8" s="110"/>
      <c r="QVE8" s="110"/>
      <c r="QVF8" s="110"/>
      <c r="QVG8" s="110"/>
      <c r="QVH8" s="110"/>
      <c r="QVI8" s="110"/>
      <c r="QVJ8" s="110"/>
      <c r="QVK8" s="110"/>
      <c r="QVL8" s="110"/>
      <c r="QVM8" s="110"/>
      <c r="QVN8" s="110"/>
      <c r="QVO8" s="110"/>
      <c r="QVP8" s="110"/>
      <c r="QVQ8" s="110"/>
      <c r="QVR8" s="110"/>
      <c r="QVS8" s="110"/>
      <c r="QVT8" s="110"/>
      <c r="QVU8" s="110"/>
      <c r="QVV8" s="110"/>
      <c r="QVW8" s="110"/>
      <c r="QVX8" s="110"/>
      <c r="QVY8" s="110"/>
      <c r="QVZ8" s="110"/>
      <c r="QWA8" s="110"/>
      <c r="QWB8" s="110"/>
      <c r="QWC8" s="110"/>
      <c r="QWD8" s="110"/>
      <c r="QWE8" s="110"/>
      <c r="QWF8" s="110"/>
      <c r="QWG8" s="110"/>
      <c r="QWH8" s="110"/>
      <c r="QWI8" s="110"/>
      <c r="QWJ8" s="110"/>
      <c r="QWK8" s="110"/>
      <c r="QWL8" s="110"/>
      <c r="QWM8" s="110"/>
      <c r="QWN8" s="110"/>
      <c r="QWO8" s="110"/>
      <c r="QWP8" s="110"/>
      <c r="QWQ8" s="110"/>
      <c r="QWR8" s="110"/>
      <c r="QWS8" s="110"/>
      <c r="QWT8" s="110"/>
      <c r="QWU8" s="110"/>
      <c r="QWV8" s="110"/>
      <c r="QWW8" s="110"/>
      <c r="QWX8" s="110"/>
      <c r="QWY8" s="110"/>
      <c r="QWZ8" s="110"/>
      <c r="QXA8" s="110"/>
      <c r="QXB8" s="110"/>
      <c r="QXC8" s="110"/>
      <c r="QXD8" s="110"/>
      <c r="QXE8" s="110"/>
      <c r="QXF8" s="110"/>
      <c r="QXG8" s="110"/>
      <c r="QXH8" s="110"/>
      <c r="QXI8" s="110"/>
      <c r="QXJ8" s="110"/>
      <c r="QXK8" s="110"/>
      <c r="QXL8" s="110"/>
      <c r="QXM8" s="110"/>
      <c r="QXN8" s="110"/>
      <c r="QXO8" s="110"/>
      <c r="QXP8" s="110"/>
      <c r="QXQ8" s="110"/>
      <c r="QXR8" s="110"/>
      <c r="QXS8" s="110"/>
      <c r="QXT8" s="110"/>
      <c r="QXU8" s="110"/>
      <c r="QXV8" s="110"/>
      <c r="QXW8" s="110"/>
      <c r="QXX8" s="110"/>
      <c r="QXY8" s="110"/>
      <c r="QXZ8" s="110"/>
      <c r="QYA8" s="110"/>
      <c r="QYB8" s="110"/>
      <c r="QYC8" s="110"/>
      <c r="QYD8" s="110"/>
      <c r="QYE8" s="110"/>
      <c r="QYF8" s="110"/>
      <c r="QYG8" s="110"/>
      <c r="QYH8" s="110"/>
      <c r="QYI8" s="110"/>
      <c r="QYJ8" s="110"/>
      <c r="QYK8" s="110"/>
      <c r="QYL8" s="110"/>
      <c r="QYM8" s="110"/>
      <c r="QYN8" s="110"/>
      <c r="QYO8" s="110"/>
      <c r="QYP8" s="110"/>
      <c r="QYQ8" s="110"/>
      <c r="QYR8" s="110"/>
      <c r="QYS8" s="110"/>
      <c r="QYT8" s="110"/>
      <c r="QYU8" s="110"/>
      <c r="QYV8" s="110"/>
      <c r="QYW8" s="110"/>
      <c r="QYX8" s="110"/>
      <c r="QYY8" s="110"/>
      <c r="QYZ8" s="110"/>
      <c r="QZA8" s="110"/>
      <c r="QZB8" s="110"/>
      <c r="QZC8" s="110"/>
      <c r="QZD8" s="110"/>
      <c r="QZE8" s="110"/>
      <c r="QZF8" s="110"/>
      <c r="QZG8" s="110"/>
      <c r="QZH8" s="110"/>
      <c r="QZI8" s="110"/>
      <c r="QZJ8" s="110"/>
      <c r="QZK8" s="110"/>
      <c r="QZL8" s="110"/>
      <c r="QZM8" s="110"/>
      <c r="QZN8" s="110"/>
      <c r="QZO8" s="110"/>
      <c r="QZP8" s="110"/>
      <c r="QZQ8" s="110"/>
      <c r="QZR8" s="110"/>
      <c r="QZS8" s="110"/>
      <c r="QZT8" s="110"/>
      <c r="QZU8" s="110"/>
      <c r="QZV8" s="110"/>
      <c r="QZW8" s="110"/>
      <c r="QZX8" s="110"/>
      <c r="QZY8" s="110"/>
      <c r="QZZ8" s="110"/>
      <c r="RAA8" s="110"/>
      <c r="RAB8" s="110"/>
      <c r="RAC8" s="110"/>
      <c r="RAD8" s="110"/>
      <c r="RAE8" s="110"/>
      <c r="RAF8" s="110"/>
      <c r="RAG8" s="110"/>
      <c r="RAH8" s="110"/>
      <c r="RAI8" s="110"/>
      <c r="RAJ8" s="110"/>
      <c r="RAK8" s="110"/>
      <c r="RAL8" s="110"/>
      <c r="RAM8" s="110"/>
      <c r="RAN8" s="110"/>
      <c r="RAO8" s="110"/>
      <c r="RAP8" s="110"/>
      <c r="RAQ8" s="110"/>
      <c r="RAR8" s="110"/>
      <c r="RAS8" s="110"/>
      <c r="RAT8" s="110"/>
      <c r="RAU8" s="110"/>
      <c r="RAV8" s="110"/>
      <c r="RAW8" s="110"/>
      <c r="RAX8" s="110"/>
      <c r="RAY8" s="110"/>
      <c r="RAZ8" s="110"/>
      <c r="RBA8" s="110"/>
      <c r="RBB8" s="110"/>
      <c r="RBC8" s="110"/>
      <c r="RBD8" s="110"/>
      <c r="RBE8" s="110"/>
      <c r="RBF8" s="110"/>
      <c r="RBG8" s="110"/>
      <c r="RBH8" s="110"/>
      <c r="RBI8" s="110"/>
      <c r="RBJ8" s="110"/>
      <c r="RBK8" s="110"/>
      <c r="RBL8" s="110"/>
      <c r="RBM8" s="110"/>
      <c r="RBN8" s="110"/>
      <c r="RBO8" s="110"/>
      <c r="RBP8" s="110"/>
      <c r="RBQ8" s="110"/>
      <c r="RBR8" s="110"/>
      <c r="RBS8" s="110"/>
      <c r="RBT8" s="110"/>
      <c r="RBU8" s="110"/>
      <c r="RBV8" s="110"/>
      <c r="RBW8" s="110"/>
      <c r="RBX8" s="110"/>
      <c r="RBY8" s="110"/>
      <c r="RBZ8" s="110"/>
      <c r="RCA8" s="110"/>
      <c r="RCB8" s="110"/>
      <c r="RCC8" s="110"/>
      <c r="RCD8" s="110"/>
      <c r="RCE8" s="110"/>
      <c r="RCF8" s="110"/>
      <c r="RCG8" s="110"/>
      <c r="RCH8" s="110"/>
      <c r="RCI8" s="110"/>
      <c r="RCJ8" s="110"/>
      <c r="RCK8" s="110"/>
      <c r="RCL8" s="110"/>
      <c r="RCM8" s="110"/>
      <c r="RCN8" s="110"/>
      <c r="RCO8" s="110"/>
      <c r="RCP8" s="110"/>
      <c r="RCQ8" s="110"/>
      <c r="RCR8" s="110"/>
      <c r="RCS8" s="110"/>
      <c r="RCT8" s="110"/>
      <c r="RCU8" s="110"/>
      <c r="RCV8" s="110"/>
      <c r="RCW8" s="110"/>
      <c r="RCX8" s="110"/>
      <c r="RCY8" s="110"/>
      <c r="RCZ8" s="110"/>
      <c r="RDA8" s="110"/>
      <c r="RDB8" s="110"/>
      <c r="RDC8" s="110"/>
      <c r="RDD8" s="110"/>
      <c r="RDE8" s="110"/>
      <c r="RDF8" s="110"/>
      <c r="RDG8" s="110"/>
      <c r="RDH8" s="110"/>
      <c r="RDI8" s="110"/>
      <c r="RDJ8" s="110"/>
      <c r="RDK8" s="110"/>
      <c r="RDL8" s="110"/>
      <c r="RDM8" s="110"/>
      <c r="RDN8" s="110"/>
      <c r="RDO8" s="110"/>
      <c r="RDP8" s="110"/>
      <c r="RDQ8" s="110"/>
      <c r="RDR8" s="110"/>
      <c r="RDS8" s="110"/>
      <c r="RDT8" s="110"/>
      <c r="RDU8" s="110"/>
      <c r="RDV8" s="110"/>
      <c r="RDW8" s="110"/>
      <c r="RDX8" s="110"/>
      <c r="RDY8" s="110"/>
      <c r="RDZ8" s="110"/>
      <c r="REA8" s="110"/>
      <c r="REB8" s="110"/>
      <c r="REC8" s="110"/>
      <c r="RED8" s="110"/>
      <c r="REE8" s="110"/>
      <c r="REF8" s="110"/>
      <c r="REG8" s="110"/>
      <c r="REH8" s="110"/>
      <c r="REI8" s="110"/>
      <c r="REJ8" s="110"/>
      <c r="REK8" s="110"/>
      <c r="REL8" s="110"/>
      <c r="REM8" s="110"/>
      <c r="REN8" s="110"/>
      <c r="REO8" s="110"/>
      <c r="REP8" s="110"/>
      <c r="REQ8" s="110"/>
      <c r="RER8" s="110"/>
      <c r="RES8" s="110"/>
      <c r="RET8" s="110"/>
      <c r="REU8" s="110"/>
      <c r="REV8" s="110"/>
      <c r="REW8" s="110"/>
      <c r="REX8" s="110"/>
      <c r="REY8" s="110"/>
      <c r="REZ8" s="110"/>
      <c r="RFA8" s="110"/>
      <c r="RFB8" s="110"/>
      <c r="RFC8" s="110"/>
      <c r="RFD8" s="110"/>
      <c r="RFE8" s="110"/>
      <c r="RFF8" s="110"/>
      <c r="RFG8" s="110"/>
      <c r="RFH8" s="110"/>
      <c r="RFI8" s="110"/>
      <c r="RFJ8" s="110"/>
      <c r="RFK8" s="110"/>
      <c r="RFL8" s="110"/>
      <c r="RFM8" s="110"/>
      <c r="RFN8" s="110"/>
      <c r="RFO8" s="110"/>
      <c r="RFP8" s="110"/>
      <c r="RFQ8" s="110"/>
      <c r="RFR8" s="110"/>
      <c r="RFS8" s="110"/>
      <c r="RFT8" s="110"/>
      <c r="RFU8" s="110"/>
      <c r="RFV8" s="110"/>
      <c r="RFW8" s="110"/>
      <c r="RFX8" s="110"/>
      <c r="RFY8" s="110"/>
      <c r="RFZ8" s="110"/>
      <c r="RGA8" s="110"/>
      <c r="RGB8" s="110"/>
      <c r="RGC8" s="110"/>
      <c r="RGD8" s="110"/>
      <c r="RGE8" s="110"/>
      <c r="RGF8" s="110"/>
      <c r="RGG8" s="110"/>
      <c r="RGH8" s="110"/>
      <c r="RGI8" s="110"/>
      <c r="RGJ8" s="110"/>
      <c r="RGK8" s="110"/>
      <c r="RGL8" s="110"/>
      <c r="RGM8" s="110"/>
      <c r="RGN8" s="110"/>
      <c r="RGO8" s="110"/>
      <c r="RGP8" s="110"/>
      <c r="RGQ8" s="110"/>
      <c r="RGR8" s="110"/>
      <c r="RGS8" s="110"/>
      <c r="RGT8" s="110"/>
      <c r="RGU8" s="110"/>
      <c r="RGV8" s="110"/>
      <c r="RGW8" s="110"/>
      <c r="RGX8" s="110"/>
      <c r="RGY8" s="110"/>
      <c r="RGZ8" s="110"/>
      <c r="RHA8" s="110"/>
      <c r="RHB8" s="110"/>
      <c r="RHC8" s="110"/>
      <c r="RHD8" s="110"/>
      <c r="RHE8" s="110"/>
      <c r="RHF8" s="110"/>
      <c r="RHG8" s="110"/>
      <c r="RHH8" s="110"/>
      <c r="RHI8" s="110"/>
      <c r="RHJ8" s="110"/>
      <c r="RHK8" s="110"/>
      <c r="RHL8" s="110"/>
      <c r="RHM8" s="110"/>
      <c r="RHN8" s="110"/>
      <c r="RHO8" s="110"/>
      <c r="RHP8" s="110"/>
      <c r="RHQ8" s="110"/>
      <c r="RHR8" s="110"/>
      <c r="RHS8" s="110"/>
      <c r="RHT8" s="110"/>
      <c r="RHU8" s="110"/>
      <c r="RHV8" s="110"/>
      <c r="RHW8" s="110"/>
      <c r="RHX8" s="110"/>
      <c r="RHY8" s="110"/>
      <c r="RHZ8" s="110"/>
      <c r="RIA8" s="110"/>
      <c r="RIB8" s="110"/>
      <c r="RIC8" s="110"/>
      <c r="RID8" s="110"/>
      <c r="RIE8" s="110"/>
      <c r="RIF8" s="110"/>
      <c r="RIG8" s="110"/>
      <c r="RIH8" s="110"/>
      <c r="RII8" s="110"/>
      <c r="RIJ8" s="110"/>
      <c r="RIK8" s="110"/>
      <c r="RIL8" s="110"/>
      <c r="RIM8" s="110"/>
      <c r="RIN8" s="110"/>
      <c r="RIO8" s="110"/>
      <c r="RIP8" s="110"/>
      <c r="RIQ8" s="110"/>
      <c r="RIR8" s="110"/>
      <c r="RIS8" s="110"/>
      <c r="RIT8" s="110"/>
      <c r="RIU8" s="110"/>
      <c r="RIV8" s="110"/>
      <c r="RIW8" s="110"/>
      <c r="RIX8" s="110"/>
      <c r="RIY8" s="110"/>
      <c r="RIZ8" s="110"/>
      <c r="RJA8" s="110"/>
      <c r="RJB8" s="110"/>
      <c r="RJC8" s="110"/>
      <c r="RJD8" s="110"/>
      <c r="RJE8" s="110"/>
      <c r="RJF8" s="110"/>
      <c r="RJG8" s="110"/>
      <c r="RJH8" s="110"/>
      <c r="RJI8" s="110"/>
      <c r="RJJ8" s="110"/>
      <c r="RJK8" s="110"/>
      <c r="RJL8" s="110"/>
      <c r="RJM8" s="110"/>
      <c r="RJN8" s="110"/>
      <c r="RJO8" s="110"/>
      <c r="RJP8" s="110"/>
      <c r="RJQ8" s="110"/>
      <c r="RJR8" s="110"/>
      <c r="RJS8" s="110"/>
      <c r="RJT8" s="110"/>
      <c r="RJU8" s="110"/>
      <c r="RJV8" s="110"/>
      <c r="RJW8" s="110"/>
      <c r="RJX8" s="110"/>
      <c r="RJY8" s="110"/>
      <c r="RJZ8" s="110"/>
      <c r="RKA8" s="110"/>
      <c r="RKB8" s="110"/>
      <c r="RKC8" s="110"/>
      <c r="RKD8" s="110"/>
      <c r="RKE8" s="110"/>
      <c r="RKF8" s="110"/>
      <c r="RKG8" s="110"/>
      <c r="RKH8" s="110"/>
      <c r="RKI8" s="110"/>
      <c r="RKJ8" s="110"/>
      <c r="RKK8" s="110"/>
      <c r="RKL8" s="110"/>
      <c r="RKM8" s="110"/>
      <c r="RKN8" s="110"/>
      <c r="RKO8" s="110"/>
      <c r="RKP8" s="110"/>
      <c r="RKQ8" s="110"/>
      <c r="RKR8" s="110"/>
      <c r="RKS8" s="110"/>
      <c r="RKT8" s="110"/>
      <c r="RKU8" s="110"/>
      <c r="RKV8" s="110"/>
      <c r="RKW8" s="110"/>
      <c r="RKX8" s="110"/>
      <c r="RKY8" s="110"/>
      <c r="RKZ8" s="110"/>
      <c r="RLA8" s="110"/>
      <c r="RLB8" s="110"/>
      <c r="RLC8" s="110"/>
      <c r="RLD8" s="110"/>
      <c r="RLE8" s="110"/>
      <c r="RLF8" s="110"/>
      <c r="RLG8" s="110"/>
      <c r="RLH8" s="110"/>
      <c r="RLI8" s="110"/>
      <c r="RLJ8" s="110"/>
      <c r="RLK8" s="110"/>
      <c r="RLL8" s="110"/>
      <c r="RLM8" s="110"/>
      <c r="RLN8" s="110"/>
      <c r="RLO8" s="110"/>
      <c r="RLP8" s="110"/>
      <c r="RLQ8" s="110"/>
      <c r="RLR8" s="110"/>
      <c r="RLS8" s="110"/>
      <c r="RLT8" s="110"/>
      <c r="RLU8" s="110"/>
      <c r="RLV8" s="110"/>
      <c r="RLW8" s="110"/>
      <c r="RLX8" s="110"/>
      <c r="RLY8" s="110"/>
      <c r="RLZ8" s="110"/>
      <c r="RMA8" s="110"/>
      <c r="RMB8" s="110"/>
      <c r="RMC8" s="110"/>
      <c r="RMD8" s="110"/>
      <c r="RME8" s="110"/>
      <c r="RMF8" s="110"/>
      <c r="RMG8" s="110"/>
      <c r="RMH8" s="110"/>
      <c r="RMI8" s="110"/>
      <c r="RMJ8" s="110"/>
      <c r="RMK8" s="110"/>
      <c r="RML8" s="110"/>
      <c r="RMM8" s="110"/>
      <c r="RMN8" s="110"/>
      <c r="RMO8" s="110"/>
      <c r="RMP8" s="110"/>
      <c r="RMQ8" s="110"/>
      <c r="RMR8" s="110"/>
      <c r="RMS8" s="110"/>
      <c r="RMT8" s="110"/>
      <c r="RMU8" s="110"/>
      <c r="RMV8" s="110"/>
      <c r="RMW8" s="110"/>
      <c r="RMX8" s="110"/>
      <c r="RMY8" s="110"/>
      <c r="RMZ8" s="110"/>
      <c r="RNA8" s="110"/>
      <c r="RNB8" s="110"/>
      <c r="RNC8" s="110"/>
      <c r="RND8" s="110"/>
      <c r="RNE8" s="110"/>
      <c r="RNF8" s="110"/>
      <c r="RNG8" s="110"/>
      <c r="RNH8" s="110"/>
      <c r="RNI8" s="110"/>
      <c r="RNJ8" s="110"/>
      <c r="RNK8" s="110"/>
      <c r="RNL8" s="110"/>
      <c r="RNM8" s="110"/>
      <c r="RNN8" s="110"/>
      <c r="RNO8" s="110"/>
      <c r="RNP8" s="110"/>
      <c r="RNQ8" s="110"/>
      <c r="RNR8" s="110"/>
      <c r="RNS8" s="110"/>
      <c r="RNT8" s="110"/>
      <c r="RNU8" s="110"/>
      <c r="RNV8" s="110"/>
      <c r="RNW8" s="110"/>
      <c r="RNX8" s="110"/>
      <c r="RNY8" s="110"/>
      <c r="RNZ8" s="110"/>
      <c r="ROA8" s="110"/>
      <c r="ROB8" s="110"/>
      <c r="ROC8" s="110"/>
      <c r="ROD8" s="110"/>
      <c r="ROE8" s="110"/>
      <c r="ROF8" s="110"/>
      <c r="ROG8" s="110"/>
      <c r="ROH8" s="110"/>
      <c r="ROI8" s="110"/>
      <c r="ROJ8" s="110"/>
      <c r="ROK8" s="110"/>
      <c r="ROL8" s="110"/>
      <c r="ROM8" s="110"/>
      <c r="RON8" s="110"/>
      <c r="ROO8" s="110"/>
      <c r="ROP8" s="110"/>
      <c r="ROQ8" s="110"/>
      <c r="ROR8" s="110"/>
      <c r="ROS8" s="110"/>
      <c r="ROT8" s="110"/>
      <c r="ROU8" s="110"/>
      <c r="ROV8" s="110"/>
      <c r="ROW8" s="110"/>
      <c r="ROX8" s="110"/>
      <c r="ROY8" s="110"/>
      <c r="ROZ8" s="110"/>
      <c r="RPA8" s="110"/>
      <c r="RPB8" s="110"/>
      <c r="RPC8" s="110"/>
      <c r="RPD8" s="110"/>
      <c r="RPE8" s="110"/>
      <c r="RPF8" s="110"/>
      <c r="RPG8" s="110"/>
      <c r="RPH8" s="110"/>
      <c r="RPI8" s="110"/>
      <c r="RPJ8" s="110"/>
      <c r="RPK8" s="110"/>
      <c r="RPL8" s="110"/>
      <c r="RPM8" s="110"/>
      <c r="RPN8" s="110"/>
      <c r="RPO8" s="110"/>
      <c r="RPP8" s="110"/>
      <c r="RPQ8" s="110"/>
      <c r="RPR8" s="110"/>
      <c r="RPS8" s="110"/>
      <c r="RPT8" s="110"/>
      <c r="RPU8" s="110"/>
      <c r="RPV8" s="110"/>
      <c r="RPW8" s="110"/>
      <c r="RPX8" s="110"/>
      <c r="RPY8" s="110"/>
      <c r="RPZ8" s="110"/>
      <c r="RQA8" s="110"/>
      <c r="RQB8" s="110"/>
      <c r="RQC8" s="110"/>
      <c r="RQD8" s="110"/>
      <c r="RQE8" s="110"/>
      <c r="RQF8" s="110"/>
      <c r="RQG8" s="110"/>
      <c r="RQH8" s="110"/>
      <c r="RQI8" s="110"/>
      <c r="RQJ8" s="110"/>
      <c r="RQK8" s="110"/>
      <c r="RQL8" s="110"/>
      <c r="RQM8" s="110"/>
      <c r="RQN8" s="110"/>
      <c r="RQO8" s="110"/>
      <c r="RQP8" s="110"/>
      <c r="RQQ8" s="110"/>
      <c r="RQR8" s="110"/>
      <c r="RQS8" s="110"/>
      <c r="RQT8" s="110"/>
      <c r="RQU8" s="110"/>
      <c r="RQV8" s="110"/>
      <c r="RQW8" s="110"/>
      <c r="RQX8" s="110"/>
      <c r="RQY8" s="110"/>
      <c r="RQZ8" s="110"/>
      <c r="RRA8" s="110"/>
      <c r="RRB8" s="110"/>
      <c r="RRC8" s="110"/>
      <c r="RRD8" s="110"/>
      <c r="RRE8" s="110"/>
      <c r="RRF8" s="110"/>
      <c r="RRG8" s="110"/>
      <c r="RRH8" s="110"/>
      <c r="RRI8" s="110"/>
      <c r="RRJ8" s="110"/>
      <c r="RRK8" s="110"/>
      <c r="RRL8" s="110"/>
      <c r="RRM8" s="110"/>
      <c r="RRN8" s="110"/>
      <c r="RRO8" s="110"/>
      <c r="RRP8" s="110"/>
      <c r="RRQ8" s="110"/>
      <c r="RRR8" s="110"/>
      <c r="RRS8" s="110"/>
      <c r="RRT8" s="110"/>
      <c r="RRU8" s="110"/>
      <c r="RRV8" s="110"/>
      <c r="RRW8" s="110"/>
      <c r="RRX8" s="110"/>
      <c r="RRY8" s="110"/>
      <c r="RRZ8" s="110"/>
      <c r="RSA8" s="110"/>
      <c r="RSB8" s="110"/>
      <c r="RSC8" s="110"/>
      <c r="RSD8" s="110"/>
      <c r="RSE8" s="110"/>
      <c r="RSF8" s="110"/>
      <c r="RSG8" s="110"/>
      <c r="RSH8" s="110"/>
      <c r="RSI8" s="110"/>
      <c r="RSJ8" s="110"/>
      <c r="RSK8" s="110"/>
      <c r="RSL8" s="110"/>
      <c r="RSM8" s="110"/>
      <c r="RSN8" s="110"/>
      <c r="RSO8" s="110"/>
      <c r="RSP8" s="110"/>
      <c r="RSQ8" s="110"/>
      <c r="RSR8" s="110"/>
      <c r="RSS8" s="110"/>
      <c r="RST8" s="110"/>
      <c r="RSU8" s="110"/>
      <c r="RSV8" s="110"/>
      <c r="RSW8" s="110"/>
      <c r="RSX8" s="110"/>
      <c r="RSY8" s="110"/>
      <c r="RSZ8" s="110"/>
      <c r="RTA8" s="110"/>
      <c r="RTB8" s="110"/>
      <c r="RTC8" s="110"/>
      <c r="RTD8" s="110"/>
      <c r="RTE8" s="110"/>
      <c r="RTF8" s="110"/>
      <c r="RTG8" s="110"/>
      <c r="RTH8" s="110"/>
      <c r="RTI8" s="110"/>
      <c r="RTJ8" s="110"/>
      <c r="RTK8" s="110"/>
      <c r="RTL8" s="110"/>
      <c r="RTM8" s="110"/>
      <c r="RTN8" s="110"/>
      <c r="RTO8" s="110"/>
      <c r="RTP8" s="110"/>
      <c r="RTQ8" s="110"/>
      <c r="RTR8" s="110"/>
      <c r="RTS8" s="110"/>
      <c r="RTT8" s="110"/>
      <c r="RTU8" s="110"/>
      <c r="RTV8" s="110"/>
      <c r="RTW8" s="110"/>
      <c r="RTX8" s="110"/>
      <c r="RTY8" s="110"/>
      <c r="RTZ8" s="110"/>
      <c r="RUA8" s="110"/>
      <c r="RUB8" s="110"/>
      <c r="RUC8" s="110"/>
      <c r="RUD8" s="110"/>
      <c r="RUE8" s="110"/>
      <c r="RUF8" s="110"/>
      <c r="RUG8" s="110"/>
      <c r="RUH8" s="110"/>
      <c r="RUI8" s="110"/>
      <c r="RUJ8" s="110"/>
      <c r="RUK8" s="110"/>
      <c r="RUL8" s="110"/>
      <c r="RUM8" s="110"/>
      <c r="RUN8" s="110"/>
      <c r="RUO8" s="110"/>
      <c r="RUP8" s="110"/>
      <c r="RUQ8" s="110"/>
      <c r="RUR8" s="110"/>
      <c r="RUS8" s="110"/>
      <c r="RUT8" s="110"/>
      <c r="RUU8" s="110"/>
      <c r="RUV8" s="110"/>
      <c r="RUW8" s="110"/>
      <c r="RUX8" s="110"/>
      <c r="RUY8" s="110"/>
      <c r="RUZ8" s="110"/>
      <c r="RVA8" s="110"/>
      <c r="RVB8" s="110"/>
      <c r="RVC8" s="110"/>
      <c r="RVD8" s="110"/>
      <c r="RVE8" s="110"/>
      <c r="RVF8" s="110"/>
      <c r="RVG8" s="110"/>
      <c r="RVH8" s="110"/>
      <c r="RVI8" s="110"/>
      <c r="RVJ8" s="110"/>
      <c r="RVK8" s="110"/>
      <c r="RVL8" s="110"/>
      <c r="RVM8" s="110"/>
      <c r="RVN8" s="110"/>
      <c r="RVO8" s="110"/>
      <c r="RVP8" s="110"/>
      <c r="RVQ8" s="110"/>
      <c r="RVR8" s="110"/>
      <c r="RVS8" s="110"/>
      <c r="RVT8" s="110"/>
      <c r="RVU8" s="110"/>
      <c r="RVV8" s="110"/>
      <c r="RVW8" s="110"/>
      <c r="RVX8" s="110"/>
      <c r="RVY8" s="110"/>
      <c r="RVZ8" s="110"/>
      <c r="RWA8" s="110"/>
      <c r="RWB8" s="110"/>
      <c r="RWC8" s="110"/>
      <c r="RWD8" s="110"/>
      <c r="RWE8" s="110"/>
      <c r="RWF8" s="110"/>
      <c r="RWG8" s="110"/>
      <c r="RWH8" s="110"/>
      <c r="RWI8" s="110"/>
      <c r="RWJ8" s="110"/>
      <c r="RWK8" s="110"/>
      <c r="RWL8" s="110"/>
      <c r="RWM8" s="110"/>
      <c r="RWN8" s="110"/>
      <c r="RWO8" s="110"/>
      <c r="RWP8" s="110"/>
      <c r="RWQ8" s="110"/>
      <c r="RWR8" s="110"/>
      <c r="RWS8" s="110"/>
      <c r="RWT8" s="110"/>
      <c r="RWU8" s="110"/>
      <c r="RWV8" s="110"/>
      <c r="RWW8" s="110"/>
      <c r="RWX8" s="110"/>
      <c r="RWY8" s="110"/>
      <c r="RWZ8" s="110"/>
      <c r="RXA8" s="110"/>
      <c r="RXB8" s="110"/>
      <c r="RXC8" s="110"/>
      <c r="RXD8" s="110"/>
      <c r="RXE8" s="110"/>
      <c r="RXF8" s="110"/>
      <c r="RXG8" s="110"/>
      <c r="RXH8" s="110"/>
      <c r="RXI8" s="110"/>
      <c r="RXJ8" s="110"/>
      <c r="RXK8" s="110"/>
      <c r="RXL8" s="110"/>
      <c r="RXM8" s="110"/>
      <c r="RXN8" s="110"/>
      <c r="RXO8" s="110"/>
      <c r="RXP8" s="110"/>
      <c r="RXQ8" s="110"/>
      <c r="RXR8" s="110"/>
      <c r="RXS8" s="110"/>
      <c r="RXT8" s="110"/>
      <c r="RXU8" s="110"/>
      <c r="RXV8" s="110"/>
      <c r="RXW8" s="110"/>
      <c r="RXX8" s="110"/>
      <c r="RXY8" s="110"/>
      <c r="RXZ8" s="110"/>
      <c r="RYA8" s="110"/>
      <c r="RYB8" s="110"/>
      <c r="RYC8" s="110"/>
      <c r="RYD8" s="110"/>
      <c r="RYE8" s="110"/>
      <c r="RYF8" s="110"/>
      <c r="RYG8" s="110"/>
      <c r="RYH8" s="110"/>
      <c r="RYI8" s="110"/>
      <c r="RYJ8" s="110"/>
      <c r="RYK8" s="110"/>
      <c r="RYL8" s="110"/>
      <c r="RYM8" s="110"/>
      <c r="RYN8" s="110"/>
      <c r="RYO8" s="110"/>
      <c r="RYP8" s="110"/>
      <c r="RYQ8" s="110"/>
      <c r="RYR8" s="110"/>
      <c r="RYS8" s="110"/>
      <c r="RYT8" s="110"/>
      <c r="RYU8" s="110"/>
      <c r="RYV8" s="110"/>
      <c r="RYW8" s="110"/>
      <c r="RYX8" s="110"/>
      <c r="RYY8" s="110"/>
      <c r="RYZ8" s="110"/>
      <c r="RZA8" s="110"/>
      <c r="RZB8" s="110"/>
      <c r="RZC8" s="110"/>
      <c r="RZD8" s="110"/>
      <c r="RZE8" s="110"/>
      <c r="RZF8" s="110"/>
      <c r="RZG8" s="110"/>
      <c r="RZH8" s="110"/>
      <c r="RZI8" s="110"/>
      <c r="RZJ8" s="110"/>
      <c r="RZK8" s="110"/>
      <c r="RZL8" s="110"/>
      <c r="RZM8" s="110"/>
      <c r="RZN8" s="110"/>
      <c r="RZO8" s="110"/>
      <c r="RZP8" s="110"/>
      <c r="RZQ8" s="110"/>
      <c r="RZR8" s="110"/>
      <c r="RZS8" s="110"/>
      <c r="RZT8" s="110"/>
      <c r="RZU8" s="110"/>
      <c r="RZV8" s="110"/>
      <c r="RZW8" s="110"/>
      <c r="RZX8" s="110"/>
      <c r="RZY8" s="110"/>
      <c r="RZZ8" s="110"/>
      <c r="SAA8" s="110"/>
      <c r="SAB8" s="110"/>
      <c r="SAC8" s="110"/>
      <c r="SAD8" s="110"/>
      <c r="SAE8" s="110"/>
      <c r="SAF8" s="110"/>
      <c r="SAG8" s="110"/>
      <c r="SAH8" s="110"/>
      <c r="SAI8" s="110"/>
      <c r="SAJ8" s="110"/>
      <c r="SAK8" s="110"/>
      <c r="SAL8" s="110"/>
      <c r="SAM8" s="110"/>
      <c r="SAN8" s="110"/>
      <c r="SAO8" s="110"/>
      <c r="SAP8" s="110"/>
      <c r="SAQ8" s="110"/>
      <c r="SAR8" s="110"/>
      <c r="SAS8" s="110"/>
      <c r="SAT8" s="110"/>
      <c r="SAU8" s="110"/>
      <c r="SAV8" s="110"/>
      <c r="SAW8" s="110"/>
      <c r="SAX8" s="110"/>
      <c r="SAY8" s="110"/>
      <c r="SAZ8" s="110"/>
      <c r="SBA8" s="110"/>
      <c r="SBB8" s="110"/>
      <c r="SBC8" s="110"/>
      <c r="SBD8" s="110"/>
      <c r="SBE8" s="110"/>
      <c r="SBF8" s="110"/>
      <c r="SBG8" s="110"/>
      <c r="SBH8" s="110"/>
      <c r="SBI8" s="110"/>
      <c r="SBJ8" s="110"/>
      <c r="SBK8" s="110"/>
      <c r="SBL8" s="110"/>
      <c r="SBM8" s="110"/>
      <c r="SBN8" s="110"/>
      <c r="SBO8" s="110"/>
      <c r="SBP8" s="110"/>
      <c r="SBQ8" s="110"/>
      <c r="SBR8" s="110"/>
      <c r="SBS8" s="110"/>
      <c r="SBT8" s="110"/>
      <c r="SBU8" s="110"/>
      <c r="SBV8" s="110"/>
      <c r="SBW8" s="110"/>
      <c r="SBX8" s="110"/>
      <c r="SBY8" s="110"/>
      <c r="SBZ8" s="110"/>
      <c r="SCA8" s="110"/>
      <c r="SCB8" s="110"/>
      <c r="SCC8" s="110"/>
      <c r="SCD8" s="110"/>
      <c r="SCE8" s="110"/>
      <c r="SCF8" s="110"/>
      <c r="SCG8" s="110"/>
      <c r="SCH8" s="110"/>
      <c r="SCI8" s="110"/>
      <c r="SCJ8" s="110"/>
      <c r="SCK8" s="110"/>
      <c r="SCL8" s="110"/>
      <c r="SCM8" s="110"/>
      <c r="SCN8" s="110"/>
      <c r="SCO8" s="110"/>
      <c r="SCP8" s="110"/>
      <c r="SCQ8" s="110"/>
      <c r="SCR8" s="110"/>
      <c r="SCS8" s="110"/>
      <c r="SCT8" s="110"/>
      <c r="SCU8" s="110"/>
      <c r="SCV8" s="110"/>
      <c r="SCW8" s="110"/>
      <c r="SCX8" s="110"/>
      <c r="SCY8" s="110"/>
      <c r="SCZ8" s="110"/>
      <c r="SDA8" s="110"/>
      <c r="SDB8" s="110"/>
      <c r="SDC8" s="110"/>
      <c r="SDD8" s="110"/>
      <c r="SDE8" s="110"/>
      <c r="SDF8" s="110"/>
      <c r="SDG8" s="110"/>
      <c r="SDH8" s="110"/>
      <c r="SDI8" s="110"/>
      <c r="SDJ8" s="110"/>
      <c r="SDK8" s="110"/>
      <c r="SDL8" s="110"/>
      <c r="SDM8" s="110"/>
      <c r="SDN8" s="110"/>
      <c r="SDO8" s="110"/>
      <c r="SDP8" s="110"/>
      <c r="SDQ8" s="110"/>
      <c r="SDR8" s="110"/>
      <c r="SDS8" s="110"/>
      <c r="SDT8" s="110"/>
      <c r="SDU8" s="110"/>
      <c r="SDV8" s="110"/>
      <c r="SDW8" s="110"/>
      <c r="SDX8" s="110"/>
      <c r="SDY8" s="110"/>
      <c r="SDZ8" s="110"/>
      <c r="SEA8" s="110"/>
      <c r="SEB8" s="110"/>
      <c r="SEC8" s="110"/>
      <c r="SED8" s="110"/>
      <c r="SEE8" s="110"/>
      <c r="SEF8" s="110"/>
      <c r="SEG8" s="110"/>
      <c r="SEH8" s="110"/>
      <c r="SEI8" s="110"/>
      <c r="SEJ8" s="110"/>
      <c r="SEK8" s="110"/>
      <c r="SEL8" s="110"/>
      <c r="SEM8" s="110"/>
      <c r="SEN8" s="110"/>
      <c r="SEO8" s="110"/>
      <c r="SEP8" s="110"/>
      <c r="SEQ8" s="110"/>
      <c r="SER8" s="110"/>
      <c r="SES8" s="110"/>
      <c r="SET8" s="110"/>
      <c r="SEU8" s="110"/>
      <c r="SEV8" s="110"/>
      <c r="SEW8" s="110"/>
      <c r="SEX8" s="110"/>
      <c r="SEY8" s="110"/>
      <c r="SEZ8" s="110"/>
      <c r="SFA8" s="110"/>
      <c r="SFB8" s="110"/>
      <c r="SFC8" s="110"/>
      <c r="SFD8" s="110"/>
      <c r="SFE8" s="110"/>
      <c r="SFF8" s="110"/>
      <c r="SFG8" s="110"/>
      <c r="SFH8" s="110"/>
      <c r="SFI8" s="110"/>
      <c r="SFJ8" s="110"/>
      <c r="SFK8" s="110"/>
      <c r="SFL8" s="110"/>
      <c r="SFM8" s="110"/>
      <c r="SFN8" s="110"/>
      <c r="SFO8" s="110"/>
      <c r="SFP8" s="110"/>
      <c r="SFQ8" s="110"/>
      <c r="SFR8" s="110"/>
      <c r="SFS8" s="110"/>
      <c r="SFT8" s="110"/>
      <c r="SFU8" s="110"/>
      <c r="SFV8" s="110"/>
      <c r="SFW8" s="110"/>
      <c r="SFX8" s="110"/>
      <c r="SFY8" s="110"/>
      <c r="SFZ8" s="110"/>
      <c r="SGA8" s="110"/>
      <c r="SGB8" s="110"/>
      <c r="SGC8" s="110"/>
      <c r="SGD8" s="110"/>
      <c r="SGE8" s="110"/>
      <c r="SGF8" s="110"/>
      <c r="SGG8" s="110"/>
      <c r="SGH8" s="110"/>
      <c r="SGI8" s="110"/>
      <c r="SGJ8" s="110"/>
      <c r="SGK8" s="110"/>
      <c r="SGL8" s="110"/>
      <c r="SGM8" s="110"/>
      <c r="SGN8" s="110"/>
      <c r="SGO8" s="110"/>
      <c r="SGP8" s="110"/>
      <c r="SGQ8" s="110"/>
      <c r="SGR8" s="110"/>
      <c r="SGS8" s="110"/>
      <c r="SGT8" s="110"/>
      <c r="SGU8" s="110"/>
      <c r="SGV8" s="110"/>
      <c r="SGW8" s="110"/>
      <c r="SGX8" s="110"/>
      <c r="SGY8" s="110"/>
      <c r="SGZ8" s="110"/>
      <c r="SHA8" s="110"/>
      <c r="SHB8" s="110"/>
      <c r="SHC8" s="110"/>
      <c r="SHD8" s="110"/>
      <c r="SHE8" s="110"/>
      <c r="SHF8" s="110"/>
      <c r="SHG8" s="110"/>
      <c r="SHH8" s="110"/>
      <c r="SHI8" s="110"/>
      <c r="SHJ8" s="110"/>
      <c r="SHK8" s="110"/>
      <c r="SHL8" s="110"/>
      <c r="SHM8" s="110"/>
      <c r="SHN8" s="110"/>
      <c r="SHO8" s="110"/>
      <c r="SHP8" s="110"/>
      <c r="SHQ8" s="110"/>
      <c r="SHR8" s="110"/>
      <c r="SHS8" s="110"/>
      <c r="SHT8" s="110"/>
      <c r="SHU8" s="110"/>
      <c r="SHV8" s="110"/>
      <c r="SHW8" s="110"/>
      <c r="SHX8" s="110"/>
      <c r="SHY8" s="110"/>
      <c r="SHZ8" s="110"/>
      <c r="SIA8" s="110"/>
      <c r="SIB8" s="110"/>
      <c r="SIC8" s="110"/>
      <c r="SID8" s="110"/>
      <c r="SIE8" s="110"/>
      <c r="SIF8" s="110"/>
      <c r="SIG8" s="110"/>
      <c r="SIH8" s="110"/>
      <c r="SII8" s="110"/>
      <c r="SIJ8" s="110"/>
      <c r="SIK8" s="110"/>
      <c r="SIL8" s="110"/>
      <c r="SIM8" s="110"/>
      <c r="SIN8" s="110"/>
      <c r="SIO8" s="110"/>
      <c r="SIP8" s="110"/>
      <c r="SIQ8" s="110"/>
      <c r="SIR8" s="110"/>
      <c r="SIS8" s="110"/>
      <c r="SIT8" s="110"/>
      <c r="SIU8" s="110"/>
      <c r="SIV8" s="110"/>
      <c r="SIW8" s="110"/>
      <c r="SIX8" s="110"/>
      <c r="SIY8" s="110"/>
      <c r="SIZ8" s="110"/>
      <c r="SJA8" s="110"/>
      <c r="SJB8" s="110"/>
      <c r="SJC8" s="110"/>
      <c r="SJD8" s="110"/>
      <c r="SJE8" s="110"/>
      <c r="SJF8" s="110"/>
      <c r="SJG8" s="110"/>
      <c r="SJH8" s="110"/>
      <c r="SJI8" s="110"/>
      <c r="SJJ8" s="110"/>
      <c r="SJK8" s="110"/>
      <c r="SJL8" s="110"/>
      <c r="SJM8" s="110"/>
      <c r="SJN8" s="110"/>
      <c r="SJO8" s="110"/>
      <c r="SJP8" s="110"/>
      <c r="SJQ8" s="110"/>
      <c r="SJR8" s="110"/>
      <c r="SJS8" s="110"/>
      <c r="SJT8" s="110"/>
      <c r="SJU8" s="110"/>
      <c r="SJV8" s="110"/>
      <c r="SJW8" s="110"/>
      <c r="SJX8" s="110"/>
      <c r="SJY8" s="110"/>
      <c r="SJZ8" s="110"/>
      <c r="SKA8" s="110"/>
      <c r="SKB8" s="110"/>
      <c r="SKC8" s="110"/>
      <c r="SKD8" s="110"/>
      <c r="SKE8" s="110"/>
      <c r="SKF8" s="110"/>
      <c r="SKG8" s="110"/>
      <c r="SKH8" s="110"/>
      <c r="SKI8" s="110"/>
      <c r="SKJ8" s="110"/>
      <c r="SKK8" s="110"/>
      <c r="SKL8" s="110"/>
      <c r="SKM8" s="110"/>
      <c r="SKN8" s="110"/>
      <c r="SKO8" s="110"/>
      <c r="SKP8" s="110"/>
      <c r="SKQ8" s="110"/>
      <c r="SKR8" s="110"/>
      <c r="SKS8" s="110"/>
      <c r="SKT8" s="110"/>
      <c r="SKU8" s="110"/>
      <c r="SKV8" s="110"/>
      <c r="SKW8" s="110"/>
      <c r="SKX8" s="110"/>
      <c r="SKY8" s="110"/>
      <c r="SKZ8" s="110"/>
      <c r="SLA8" s="110"/>
      <c r="SLB8" s="110"/>
      <c r="SLC8" s="110"/>
      <c r="SLD8" s="110"/>
      <c r="SLE8" s="110"/>
      <c r="SLF8" s="110"/>
      <c r="SLG8" s="110"/>
      <c r="SLH8" s="110"/>
      <c r="SLI8" s="110"/>
      <c r="SLJ8" s="110"/>
      <c r="SLK8" s="110"/>
      <c r="SLL8" s="110"/>
      <c r="SLM8" s="110"/>
      <c r="SLN8" s="110"/>
      <c r="SLO8" s="110"/>
      <c r="SLP8" s="110"/>
      <c r="SLQ8" s="110"/>
      <c r="SLR8" s="110"/>
      <c r="SLS8" s="110"/>
      <c r="SLT8" s="110"/>
      <c r="SLU8" s="110"/>
      <c r="SLV8" s="110"/>
      <c r="SLW8" s="110"/>
      <c r="SLX8" s="110"/>
      <c r="SLY8" s="110"/>
      <c r="SLZ8" s="110"/>
      <c r="SMA8" s="110"/>
      <c r="SMB8" s="110"/>
      <c r="SMC8" s="110"/>
      <c r="SMD8" s="110"/>
      <c r="SME8" s="110"/>
      <c r="SMF8" s="110"/>
      <c r="SMG8" s="110"/>
      <c r="SMH8" s="110"/>
      <c r="SMI8" s="110"/>
      <c r="SMJ8" s="110"/>
      <c r="SMK8" s="110"/>
      <c r="SML8" s="110"/>
      <c r="SMM8" s="110"/>
      <c r="SMN8" s="110"/>
      <c r="SMO8" s="110"/>
      <c r="SMP8" s="110"/>
      <c r="SMQ8" s="110"/>
      <c r="SMR8" s="110"/>
      <c r="SMS8" s="110"/>
      <c r="SMT8" s="110"/>
      <c r="SMU8" s="110"/>
      <c r="SMV8" s="110"/>
      <c r="SMW8" s="110"/>
      <c r="SMX8" s="110"/>
      <c r="SMY8" s="110"/>
      <c r="SMZ8" s="110"/>
      <c r="SNA8" s="110"/>
      <c r="SNB8" s="110"/>
      <c r="SNC8" s="110"/>
      <c r="SND8" s="110"/>
      <c r="SNE8" s="110"/>
      <c r="SNF8" s="110"/>
      <c r="SNG8" s="110"/>
      <c r="SNH8" s="110"/>
      <c r="SNI8" s="110"/>
      <c r="SNJ8" s="110"/>
      <c r="SNK8" s="110"/>
      <c r="SNL8" s="110"/>
      <c r="SNM8" s="110"/>
      <c r="SNN8" s="110"/>
      <c r="SNO8" s="110"/>
      <c r="SNP8" s="110"/>
      <c r="SNQ8" s="110"/>
      <c r="SNR8" s="110"/>
      <c r="SNS8" s="110"/>
      <c r="SNT8" s="110"/>
      <c r="SNU8" s="110"/>
      <c r="SNV8" s="110"/>
      <c r="SNW8" s="110"/>
      <c r="SNX8" s="110"/>
      <c r="SNY8" s="110"/>
      <c r="SNZ8" s="110"/>
      <c r="SOA8" s="110"/>
      <c r="SOB8" s="110"/>
      <c r="SOC8" s="110"/>
      <c r="SOD8" s="110"/>
      <c r="SOE8" s="110"/>
      <c r="SOF8" s="110"/>
      <c r="SOG8" s="110"/>
      <c r="SOH8" s="110"/>
      <c r="SOI8" s="110"/>
      <c r="SOJ8" s="110"/>
      <c r="SOK8" s="110"/>
      <c r="SOL8" s="110"/>
      <c r="SOM8" s="110"/>
      <c r="SON8" s="110"/>
      <c r="SOO8" s="110"/>
      <c r="SOP8" s="110"/>
      <c r="SOQ8" s="110"/>
      <c r="SOR8" s="110"/>
      <c r="SOS8" s="110"/>
      <c r="SOT8" s="110"/>
      <c r="SOU8" s="110"/>
      <c r="SOV8" s="110"/>
      <c r="SOW8" s="110"/>
      <c r="SOX8" s="110"/>
      <c r="SOY8" s="110"/>
      <c r="SOZ8" s="110"/>
      <c r="SPA8" s="110"/>
      <c r="SPB8" s="110"/>
      <c r="SPC8" s="110"/>
      <c r="SPD8" s="110"/>
      <c r="SPE8" s="110"/>
      <c r="SPF8" s="110"/>
      <c r="SPG8" s="110"/>
      <c r="SPH8" s="110"/>
      <c r="SPI8" s="110"/>
      <c r="SPJ8" s="110"/>
      <c r="SPK8" s="110"/>
      <c r="SPL8" s="110"/>
      <c r="SPM8" s="110"/>
      <c r="SPN8" s="110"/>
      <c r="SPO8" s="110"/>
      <c r="SPP8" s="110"/>
      <c r="SPQ8" s="110"/>
      <c r="SPR8" s="110"/>
      <c r="SPS8" s="110"/>
      <c r="SPT8" s="110"/>
      <c r="SPU8" s="110"/>
      <c r="SPV8" s="110"/>
      <c r="SPW8" s="110"/>
      <c r="SPX8" s="110"/>
      <c r="SPY8" s="110"/>
      <c r="SPZ8" s="110"/>
      <c r="SQA8" s="110"/>
      <c r="SQB8" s="110"/>
      <c r="SQC8" s="110"/>
      <c r="SQD8" s="110"/>
      <c r="SQE8" s="110"/>
      <c r="SQF8" s="110"/>
      <c r="SQG8" s="110"/>
      <c r="SQH8" s="110"/>
      <c r="SQI8" s="110"/>
      <c r="SQJ8" s="110"/>
      <c r="SQK8" s="110"/>
      <c r="SQL8" s="110"/>
      <c r="SQM8" s="110"/>
      <c r="SQN8" s="110"/>
      <c r="SQO8" s="110"/>
      <c r="SQP8" s="110"/>
      <c r="SQQ8" s="110"/>
      <c r="SQR8" s="110"/>
      <c r="SQS8" s="110"/>
      <c r="SQT8" s="110"/>
      <c r="SQU8" s="110"/>
      <c r="SQV8" s="110"/>
      <c r="SQW8" s="110"/>
      <c r="SQX8" s="110"/>
      <c r="SQY8" s="110"/>
      <c r="SQZ8" s="110"/>
      <c r="SRA8" s="110"/>
      <c r="SRB8" s="110"/>
      <c r="SRC8" s="110"/>
      <c r="SRD8" s="110"/>
      <c r="SRE8" s="110"/>
      <c r="SRF8" s="110"/>
      <c r="SRG8" s="110"/>
      <c r="SRH8" s="110"/>
      <c r="SRI8" s="110"/>
      <c r="SRJ8" s="110"/>
      <c r="SRK8" s="110"/>
      <c r="SRL8" s="110"/>
      <c r="SRM8" s="110"/>
      <c r="SRN8" s="110"/>
      <c r="SRO8" s="110"/>
      <c r="SRP8" s="110"/>
      <c r="SRQ8" s="110"/>
      <c r="SRR8" s="110"/>
      <c r="SRS8" s="110"/>
      <c r="SRT8" s="110"/>
      <c r="SRU8" s="110"/>
      <c r="SRV8" s="110"/>
      <c r="SRW8" s="110"/>
      <c r="SRX8" s="110"/>
      <c r="SRY8" s="110"/>
      <c r="SRZ8" s="110"/>
      <c r="SSA8" s="110"/>
      <c r="SSB8" s="110"/>
      <c r="SSC8" s="110"/>
      <c r="SSD8" s="110"/>
      <c r="SSE8" s="110"/>
      <c r="SSF8" s="110"/>
      <c r="SSG8" s="110"/>
      <c r="SSH8" s="110"/>
      <c r="SSI8" s="110"/>
      <c r="SSJ8" s="110"/>
      <c r="SSK8" s="110"/>
      <c r="SSL8" s="110"/>
      <c r="SSM8" s="110"/>
      <c r="SSN8" s="110"/>
      <c r="SSO8" s="110"/>
      <c r="SSP8" s="110"/>
      <c r="SSQ8" s="110"/>
      <c r="SSR8" s="110"/>
      <c r="SSS8" s="110"/>
      <c r="SST8" s="110"/>
      <c r="SSU8" s="110"/>
      <c r="SSV8" s="110"/>
      <c r="SSW8" s="110"/>
      <c r="SSX8" s="110"/>
      <c r="SSY8" s="110"/>
      <c r="SSZ8" s="110"/>
      <c r="STA8" s="110"/>
      <c r="STB8" s="110"/>
      <c r="STC8" s="110"/>
      <c r="STD8" s="110"/>
      <c r="STE8" s="110"/>
      <c r="STF8" s="110"/>
      <c r="STG8" s="110"/>
      <c r="STH8" s="110"/>
      <c r="STI8" s="110"/>
      <c r="STJ8" s="110"/>
      <c r="STK8" s="110"/>
      <c r="STL8" s="110"/>
      <c r="STM8" s="110"/>
      <c r="STN8" s="110"/>
      <c r="STO8" s="110"/>
      <c r="STP8" s="110"/>
      <c r="STQ8" s="110"/>
      <c r="STR8" s="110"/>
      <c r="STS8" s="110"/>
      <c r="STT8" s="110"/>
      <c r="STU8" s="110"/>
      <c r="STV8" s="110"/>
      <c r="STW8" s="110"/>
      <c r="STX8" s="110"/>
      <c r="STY8" s="110"/>
      <c r="STZ8" s="110"/>
      <c r="SUA8" s="110"/>
      <c r="SUB8" s="110"/>
      <c r="SUC8" s="110"/>
      <c r="SUD8" s="110"/>
      <c r="SUE8" s="110"/>
      <c r="SUF8" s="110"/>
      <c r="SUG8" s="110"/>
      <c r="SUH8" s="110"/>
      <c r="SUI8" s="110"/>
      <c r="SUJ8" s="110"/>
      <c r="SUK8" s="110"/>
      <c r="SUL8" s="110"/>
      <c r="SUM8" s="110"/>
      <c r="SUN8" s="110"/>
      <c r="SUO8" s="110"/>
      <c r="SUP8" s="110"/>
      <c r="SUQ8" s="110"/>
      <c r="SUR8" s="110"/>
      <c r="SUS8" s="110"/>
      <c r="SUT8" s="110"/>
      <c r="SUU8" s="110"/>
      <c r="SUV8" s="110"/>
      <c r="SUW8" s="110"/>
      <c r="SUX8" s="110"/>
      <c r="SUY8" s="110"/>
      <c r="SUZ8" s="110"/>
      <c r="SVA8" s="110"/>
      <c r="SVB8" s="110"/>
      <c r="SVC8" s="110"/>
      <c r="SVD8" s="110"/>
      <c r="SVE8" s="110"/>
      <c r="SVF8" s="110"/>
      <c r="SVG8" s="110"/>
      <c r="SVH8" s="110"/>
      <c r="SVI8" s="110"/>
      <c r="SVJ8" s="110"/>
      <c r="SVK8" s="110"/>
      <c r="SVL8" s="110"/>
      <c r="SVM8" s="110"/>
      <c r="SVN8" s="110"/>
      <c r="SVO8" s="110"/>
      <c r="SVP8" s="110"/>
      <c r="SVQ8" s="110"/>
      <c r="SVR8" s="110"/>
      <c r="SVS8" s="110"/>
      <c r="SVT8" s="110"/>
      <c r="SVU8" s="110"/>
      <c r="SVV8" s="110"/>
      <c r="SVW8" s="110"/>
      <c r="SVX8" s="110"/>
      <c r="SVY8" s="110"/>
      <c r="SVZ8" s="110"/>
      <c r="SWA8" s="110"/>
      <c r="SWB8" s="110"/>
      <c r="SWC8" s="110"/>
      <c r="SWD8" s="110"/>
      <c r="SWE8" s="110"/>
      <c r="SWF8" s="110"/>
      <c r="SWG8" s="110"/>
      <c r="SWH8" s="110"/>
      <c r="SWI8" s="110"/>
      <c r="SWJ8" s="110"/>
      <c r="SWK8" s="110"/>
      <c r="SWL8" s="110"/>
      <c r="SWM8" s="110"/>
      <c r="SWN8" s="110"/>
      <c r="SWO8" s="110"/>
      <c r="SWP8" s="110"/>
      <c r="SWQ8" s="110"/>
      <c r="SWR8" s="110"/>
      <c r="SWS8" s="110"/>
      <c r="SWT8" s="110"/>
      <c r="SWU8" s="110"/>
      <c r="SWV8" s="110"/>
      <c r="SWW8" s="110"/>
      <c r="SWX8" s="110"/>
      <c r="SWY8" s="110"/>
      <c r="SWZ8" s="110"/>
      <c r="SXA8" s="110"/>
      <c r="SXB8" s="110"/>
      <c r="SXC8" s="110"/>
      <c r="SXD8" s="110"/>
      <c r="SXE8" s="110"/>
      <c r="SXF8" s="110"/>
      <c r="SXG8" s="110"/>
      <c r="SXH8" s="110"/>
      <c r="SXI8" s="110"/>
      <c r="SXJ8" s="110"/>
      <c r="SXK8" s="110"/>
      <c r="SXL8" s="110"/>
      <c r="SXM8" s="110"/>
      <c r="SXN8" s="110"/>
      <c r="SXO8" s="110"/>
      <c r="SXP8" s="110"/>
      <c r="SXQ8" s="110"/>
      <c r="SXR8" s="110"/>
      <c r="SXS8" s="110"/>
      <c r="SXT8" s="110"/>
      <c r="SXU8" s="110"/>
      <c r="SXV8" s="110"/>
      <c r="SXW8" s="110"/>
      <c r="SXX8" s="110"/>
      <c r="SXY8" s="110"/>
      <c r="SXZ8" s="110"/>
      <c r="SYA8" s="110"/>
      <c r="SYB8" s="110"/>
      <c r="SYC8" s="110"/>
      <c r="SYD8" s="110"/>
      <c r="SYE8" s="110"/>
      <c r="SYF8" s="110"/>
      <c r="SYG8" s="110"/>
      <c r="SYH8" s="110"/>
      <c r="SYI8" s="110"/>
      <c r="SYJ8" s="110"/>
      <c r="SYK8" s="110"/>
      <c r="SYL8" s="110"/>
      <c r="SYM8" s="110"/>
      <c r="SYN8" s="110"/>
      <c r="SYO8" s="110"/>
      <c r="SYP8" s="110"/>
      <c r="SYQ8" s="110"/>
      <c r="SYR8" s="110"/>
      <c r="SYS8" s="110"/>
      <c r="SYT8" s="110"/>
      <c r="SYU8" s="110"/>
      <c r="SYV8" s="110"/>
      <c r="SYW8" s="110"/>
      <c r="SYX8" s="110"/>
      <c r="SYY8" s="110"/>
      <c r="SYZ8" s="110"/>
      <c r="SZA8" s="110"/>
      <c r="SZB8" s="110"/>
      <c r="SZC8" s="110"/>
      <c r="SZD8" s="110"/>
      <c r="SZE8" s="110"/>
      <c r="SZF8" s="110"/>
      <c r="SZG8" s="110"/>
      <c r="SZH8" s="110"/>
      <c r="SZI8" s="110"/>
      <c r="SZJ8" s="110"/>
      <c r="SZK8" s="110"/>
      <c r="SZL8" s="110"/>
      <c r="SZM8" s="110"/>
      <c r="SZN8" s="110"/>
      <c r="SZO8" s="110"/>
      <c r="SZP8" s="110"/>
      <c r="SZQ8" s="110"/>
      <c r="SZR8" s="110"/>
      <c r="SZS8" s="110"/>
      <c r="SZT8" s="110"/>
      <c r="SZU8" s="110"/>
      <c r="SZV8" s="110"/>
      <c r="SZW8" s="110"/>
      <c r="SZX8" s="110"/>
      <c r="SZY8" s="110"/>
      <c r="SZZ8" s="110"/>
      <c r="TAA8" s="110"/>
      <c r="TAB8" s="110"/>
      <c r="TAC8" s="110"/>
      <c r="TAD8" s="110"/>
      <c r="TAE8" s="110"/>
      <c r="TAF8" s="110"/>
      <c r="TAG8" s="110"/>
      <c r="TAH8" s="110"/>
      <c r="TAI8" s="110"/>
      <c r="TAJ8" s="110"/>
      <c r="TAK8" s="110"/>
      <c r="TAL8" s="110"/>
      <c r="TAM8" s="110"/>
      <c r="TAN8" s="110"/>
      <c r="TAO8" s="110"/>
      <c r="TAP8" s="110"/>
      <c r="TAQ8" s="110"/>
      <c r="TAR8" s="110"/>
      <c r="TAS8" s="110"/>
      <c r="TAT8" s="110"/>
      <c r="TAU8" s="110"/>
      <c r="TAV8" s="110"/>
      <c r="TAW8" s="110"/>
      <c r="TAX8" s="110"/>
      <c r="TAY8" s="110"/>
      <c r="TAZ8" s="110"/>
      <c r="TBA8" s="110"/>
      <c r="TBB8" s="110"/>
      <c r="TBC8" s="110"/>
      <c r="TBD8" s="110"/>
      <c r="TBE8" s="110"/>
      <c r="TBF8" s="110"/>
      <c r="TBG8" s="110"/>
      <c r="TBH8" s="110"/>
      <c r="TBI8" s="110"/>
      <c r="TBJ8" s="110"/>
      <c r="TBK8" s="110"/>
      <c r="TBL8" s="110"/>
      <c r="TBM8" s="110"/>
      <c r="TBN8" s="110"/>
      <c r="TBO8" s="110"/>
      <c r="TBP8" s="110"/>
      <c r="TBQ8" s="110"/>
      <c r="TBR8" s="110"/>
      <c r="TBS8" s="110"/>
      <c r="TBT8" s="110"/>
      <c r="TBU8" s="110"/>
      <c r="TBV8" s="110"/>
      <c r="TBW8" s="110"/>
      <c r="TBX8" s="110"/>
      <c r="TBY8" s="110"/>
      <c r="TBZ8" s="110"/>
      <c r="TCA8" s="110"/>
      <c r="TCB8" s="110"/>
      <c r="TCC8" s="110"/>
      <c r="TCD8" s="110"/>
      <c r="TCE8" s="110"/>
      <c r="TCF8" s="110"/>
      <c r="TCG8" s="110"/>
      <c r="TCH8" s="110"/>
      <c r="TCI8" s="110"/>
      <c r="TCJ8" s="110"/>
      <c r="TCK8" s="110"/>
      <c r="TCL8" s="110"/>
      <c r="TCM8" s="110"/>
      <c r="TCN8" s="110"/>
      <c r="TCO8" s="110"/>
      <c r="TCP8" s="110"/>
      <c r="TCQ8" s="110"/>
      <c r="TCR8" s="110"/>
      <c r="TCS8" s="110"/>
      <c r="TCT8" s="110"/>
      <c r="TCU8" s="110"/>
      <c r="TCV8" s="110"/>
      <c r="TCW8" s="110"/>
      <c r="TCX8" s="110"/>
      <c r="TCY8" s="110"/>
      <c r="TCZ8" s="110"/>
      <c r="TDA8" s="110"/>
      <c r="TDB8" s="110"/>
      <c r="TDC8" s="110"/>
      <c r="TDD8" s="110"/>
      <c r="TDE8" s="110"/>
      <c r="TDF8" s="110"/>
      <c r="TDG8" s="110"/>
      <c r="TDH8" s="110"/>
      <c r="TDI8" s="110"/>
      <c r="TDJ8" s="110"/>
      <c r="TDK8" s="110"/>
      <c r="TDL8" s="110"/>
      <c r="TDM8" s="110"/>
      <c r="TDN8" s="110"/>
      <c r="TDO8" s="110"/>
      <c r="TDP8" s="110"/>
      <c r="TDQ8" s="110"/>
      <c r="TDR8" s="110"/>
      <c r="TDS8" s="110"/>
      <c r="TDT8" s="110"/>
      <c r="TDU8" s="110"/>
      <c r="TDV8" s="110"/>
      <c r="TDW8" s="110"/>
      <c r="TDX8" s="110"/>
      <c r="TDY8" s="110"/>
      <c r="TDZ8" s="110"/>
      <c r="TEA8" s="110"/>
      <c r="TEB8" s="110"/>
      <c r="TEC8" s="110"/>
      <c r="TED8" s="110"/>
      <c r="TEE8" s="110"/>
      <c r="TEF8" s="110"/>
      <c r="TEG8" s="110"/>
      <c r="TEH8" s="110"/>
      <c r="TEI8" s="110"/>
      <c r="TEJ8" s="110"/>
      <c r="TEK8" s="110"/>
      <c r="TEL8" s="110"/>
      <c r="TEM8" s="110"/>
      <c r="TEN8" s="110"/>
      <c r="TEO8" s="110"/>
      <c r="TEP8" s="110"/>
      <c r="TEQ8" s="110"/>
      <c r="TER8" s="110"/>
      <c r="TES8" s="110"/>
      <c r="TET8" s="110"/>
      <c r="TEU8" s="110"/>
      <c r="TEV8" s="110"/>
      <c r="TEW8" s="110"/>
      <c r="TEX8" s="110"/>
      <c r="TEY8" s="110"/>
      <c r="TEZ8" s="110"/>
      <c r="TFA8" s="110"/>
      <c r="TFB8" s="110"/>
      <c r="TFC8" s="110"/>
      <c r="TFD8" s="110"/>
      <c r="TFE8" s="110"/>
      <c r="TFF8" s="110"/>
      <c r="TFG8" s="110"/>
      <c r="TFH8" s="110"/>
      <c r="TFI8" s="110"/>
      <c r="TFJ8" s="110"/>
      <c r="TFK8" s="110"/>
      <c r="TFL8" s="110"/>
      <c r="TFM8" s="110"/>
      <c r="TFN8" s="110"/>
      <c r="TFO8" s="110"/>
      <c r="TFP8" s="110"/>
      <c r="TFQ8" s="110"/>
      <c r="TFR8" s="110"/>
      <c r="TFS8" s="110"/>
      <c r="TFT8" s="110"/>
      <c r="TFU8" s="110"/>
      <c r="TFV8" s="110"/>
      <c r="TFW8" s="110"/>
      <c r="TFX8" s="110"/>
      <c r="TFY8" s="110"/>
      <c r="TFZ8" s="110"/>
      <c r="TGA8" s="110"/>
      <c r="TGB8" s="110"/>
      <c r="TGC8" s="110"/>
      <c r="TGD8" s="110"/>
      <c r="TGE8" s="110"/>
      <c r="TGF8" s="110"/>
      <c r="TGG8" s="110"/>
      <c r="TGH8" s="110"/>
      <c r="TGI8" s="110"/>
      <c r="TGJ8" s="110"/>
      <c r="TGK8" s="110"/>
      <c r="TGL8" s="110"/>
      <c r="TGM8" s="110"/>
      <c r="TGN8" s="110"/>
      <c r="TGO8" s="110"/>
      <c r="TGP8" s="110"/>
      <c r="TGQ8" s="110"/>
      <c r="TGR8" s="110"/>
      <c r="TGS8" s="110"/>
      <c r="TGT8" s="110"/>
      <c r="TGU8" s="110"/>
      <c r="TGV8" s="110"/>
      <c r="TGW8" s="110"/>
      <c r="TGX8" s="110"/>
      <c r="TGY8" s="110"/>
      <c r="TGZ8" s="110"/>
      <c r="THA8" s="110"/>
      <c r="THB8" s="110"/>
      <c r="THC8" s="110"/>
      <c r="THD8" s="110"/>
      <c r="THE8" s="110"/>
      <c r="THF8" s="110"/>
      <c r="THG8" s="110"/>
      <c r="THH8" s="110"/>
      <c r="THI8" s="110"/>
      <c r="THJ8" s="110"/>
      <c r="THK8" s="110"/>
      <c r="THL8" s="110"/>
      <c r="THM8" s="110"/>
      <c r="THN8" s="110"/>
      <c r="THO8" s="110"/>
      <c r="THP8" s="110"/>
      <c r="THQ8" s="110"/>
      <c r="THR8" s="110"/>
      <c r="THS8" s="110"/>
      <c r="THT8" s="110"/>
      <c r="THU8" s="110"/>
      <c r="THV8" s="110"/>
      <c r="THW8" s="110"/>
      <c r="THX8" s="110"/>
      <c r="THY8" s="110"/>
      <c r="THZ8" s="110"/>
      <c r="TIA8" s="110"/>
      <c r="TIB8" s="110"/>
      <c r="TIC8" s="110"/>
      <c r="TID8" s="110"/>
      <c r="TIE8" s="110"/>
      <c r="TIF8" s="110"/>
      <c r="TIG8" s="110"/>
      <c r="TIH8" s="110"/>
      <c r="TII8" s="110"/>
      <c r="TIJ8" s="110"/>
      <c r="TIK8" s="110"/>
      <c r="TIL8" s="110"/>
      <c r="TIM8" s="110"/>
      <c r="TIN8" s="110"/>
      <c r="TIO8" s="110"/>
      <c r="TIP8" s="110"/>
      <c r="TIQ8" s="110"/>
      <c r="TIR8" s="110"/>
      <c r="TIS8" s="110"/>
      <c r="TIT8" s="110"/>
      <c r="TIU8" s="110"/>
      <c r="TIV8" s="110"/>
      <c r="TIW8" s="110"/>
      <c r="TIX8" s="110"/>
      <c r="TIY8" s="110"/>
      <c r="TIZ8" s="110"/>
      <c r="TJA8" s="110"/>
      <c r="TJB8" s="110"/>
      <c r="TJC8" s="110"/>
      <c r="TJD8" s="110"/>
      <c r="TJE8" s="110"/>
      <c r="TJF8" s="110"/>
      <c r="TJG8" s="110"/>
      <c r="TJH8" s="110"/>
      <c r="TJI8" s="110"/>
      <c r="TJJ8" s="110"/>
      <c r="TJK8" s="110"/>
      <c r="TJL8" s="110"/>
      <c r="TJM8" s="110"/>
      <c r="TJN8" s="110"/>
      <c r="TJO8" s="110"/>
      <c r="TJP8" s="110"/>
      <c r="TJQ8" s="110"/>
      <c r="TJR8" s="110"/>
      <c r="TJS8" s="110"/>
      <c r="TJT8" s="110"/>
      <c r="TJU8" s="110"/>
      <c r="TJV8" s="110"/>
      <c r="TJW8" s="110"/>
      <c r="TJX8" s="110"/>
      <c r="TJY8" s="110"/>
      <c r="TJZ8" s="110"/>
      <c r="TKA8" s="110"/>
      <c r="TKB8" s="110"/>
      <c r="TKC8" s="110"/>
      <c r="TKD8" s="110"/>
      <c r="TKE8" s="110"/>
      <c r="TKF8" s="110"/>
      <c r="TKG8" s="110"/>
      <c r="TKH8" s="110"/>
      <c r="TKI8" s="110"/>
      <c r="TKJ8" s="110"/>
      <c r="TKK8" s="110"/>
      <c r="TKL8" s="110"/>
      <c r="TKM8" s="110"/>
      <c r="TKN8" s="110"/>
      <c r="TKO8" s="110"/>
      <c r="TKP8" s="110"/>
      <c r="TKQ8" s="110"/>
      <c r="TKR8" s="110"/>
      <c r="TKS8" s="110"/>
      <c r="TKT8" s="110"/>
      <c r="TKU8" s="110"/>
      <c r="TKV8" s="110"/>
      <c r="TKW8" s="110"/>
      <c r="TKX8" s="110"/>
      <c r="TKY8" s="110"/>
      <c r="TKZ8" s="110"/>
      <c r="TLA8" s="110"/>
      <c r="TLB8" s="110"/>
      <c r="TLC8" s="110"/>
      <c r="TLD8" s="110"/>
      <c r="TLE8" s="110"/>
      <c r="TLF8" s="110"/>
      <c r="TLG8" s="110"/>
      <c r="TLH8" s="110"/>
      <c r="TLI8" s="110"/>
      <c r="TLJ8" s="110"/>
      <c r="TLK8" s="110"/>
      <c r="TLL8" s="110"/>
      <c r="TLM8" s="110"/>
      <c r="TLN8" s="110"/>
      <c r="TLO8" s="110"/>
      <c r="TLP8" s="110"/>
      <c r="TLQ8" s="110"/>
      <c r="TLR8" s="110"/>
      <c r="TLS8" s="110"/>
      <c r="TLT8" s="110"/>
      <c r="TLU8" s="110"/>
      <c r="TLV8" s="110"/>
      <c r="TLW8" s="110"/>
      <c r="TLX8" s="110"/>
      <c r="TLY8" s="110"/>
      <c r="TLZ8" s="110"/>
      <c r="TMA8" s="110"/>
      <c r="TMB8" s="110"/>
      <c r="TMC8" s="110"/>
      <c r="TMD8" s="110"/>
      <c r="TME8" s="110"/>
      <c r="TMF8" s="110"/>
      <c r="TMG8" s="110"/>
      <c r="TMH8" s="110"/>
      <c r="TMI8" s="110"/>
      <c r="TMJ8" s="110"/>
      <c r="TMK8" s="110"/>
      <c r="TML8" s="110"/>
      <c r="TMM8" s="110"/>
      <c r="TMN8" s="110"/>
      <c r="TMO8" s="110"/>
      <c r="TMP8" s="110"/>
      <c r="TMQ8" s="110"/>
      <c r="TMR8" s="110"/>
      <c r="TMS8" s="110"/>
      <c r="TMT8" s="110"/>
      <c r="TMU8" s="110"/>
      <c r="TMV8" s="110"/>
      <c r="TMW8" s="110"/>
      <c r="TMX8" s="110"/>
      <c r="TMY8" s="110"/>
      <c r="TMZ8" s="110"/>
      <c r="TNA8" s="110"/>
      <c r="TNB8" s="110"/>
      <c r="TNC8" s="110"/>
      <c r="TND8" s="110"/>
      <c r="TNE8" s="110"/>
      <c r="TNF8" s="110"/>
      <c r="TNG8" s="110"/>
      <c r="TNH8" s="110"/>
      <c r="TNI8" s="110"/>
      <c r="TNJ8" s="110"/>
      <c r="TNK8" s="110"/>
      <c r="TNL8" s="110"/>
      <c r="TNM8" s="110"/>
      <c r="TNN8" s="110"/>
      <c r="TNO8" s="110"/>
      <c r="TNP8" s="110"/>
      <c r="TNQ8" s="110"/>
      <c r="TNR8" s="110"/>
      <c r="TNS8" s="110"/>
      <c r="TNT8" s="110"/>
      <c r="TNU8" s="110"/>
      <c r="TNV8" s="110"/>
      <c r="TNW8" s="110"/>
      <c r="TNX8" s="110"/>
      <c r="TNY8" s="110"/>
      <c r="TNZ8" s="110"/>
      <c r="TOA8" s="110"/>
      <c r="TOB8" s="110"/>
      <c r="TOC8" s="110"/>
      <c r="TOD8" s="110"/>
      <c r="TOE8" s="110"/>
      <c r="TOF8" s="110"/>
      <c r="TOG8" s="110"/>
      <c r="TOH8" s="110"/>
      <c r="TOI8" s="110"/>
      <c r="TOJ8" s="110"/>
      <c r="TOK8" s="110"/>
      <c r="TOL8" s="110"/>
      <c r="TOM8" s="110"/>
      <c r="TON8" s="110"/>
      <c r="TOO8" s="110"/>
      <c r="TOP8" s="110"/>
      <c r="TOQ8" s="110"/>
      <c r="TOR8" s="110"/>
      <c r="TOS8" s="110"/>
      <c r="TOT8" s="110"/>
      <c r="TOU8" s="110"/>
      <c r="TOV8" s="110"/>
      <c r="TOW8" s="110"/>
      <c r="TOX8" s="110"/>
      <c r="TOY8" s="110"/>
      <c r="TOZ8" s="110"/>
      <c r="TPA8" s="110"/>
      <c r="TPB8" s="110"/>
      <c r="TPC8" s="110"/>
      <c r="TPD8" s="110"/>
      <c r="TPE8" s="110"/>
      <c r="TPF8" s="110"/>
      <c r="TPG8" s="110"/>
      <c r="TPH8" s="110"/>
      <c r="TPI8" s="110"/>
      <c r="TPJ8" s="110"/>
      <c r="TPK8" s="110"/>
      <c r="TPL8" s="110"/>
      <c r="TPM8" s="110"/>
      <c r="TPN8" s="110"/>
      <c r="TPO8" s="110"/>
      <c r="TPP8" s="110"/>
      <c r="TPQ8" s="110"/>
      <c r="TPR8" s="110"/>
      <c r="TPS8" s="110"/>
      <c r="TPT8" s="110"/>
      <c r="TPU8" s="110"/>
      <c r="TPV8" s="110"/>
      <c r="TPW8" s="110"/>
      <c r="TPX8" s="110"/>
      <c r="TPY8" s="110"/>
      <c r="TPZ8" s="110"/>
      <c r="TQA8" s="110"/>
      <c r="TQB8" s="110"/>
      <c r="TQC8" s="110"/>
      <c r="TQD8" s="110"/>
      <c r="TQE8" s="110"/>
      <c r="TQF8" s="110"/>
      <c r="TQG8" s="110"/>
      <c r="TQH8" s="110"/>
      <c r="TQI8" s="110"/>
      <c r="TQJ8" s="110"/>
      <c r="TQK8" s="110"/>
      <c r="TQL8" s="110"/>
      <c r="TQM8" s="110"/>
      <c r="TQN8" s="110"/>
      <c r="TQO8" s="110"/>
      <c r="TQP8" s="110"/>
      <c r="TQQ8" s="110"/>
      <c r="TQR8" s="110"/>
      <c r="TQS8" s="110"/>
      <c r="TQT8" s="110"/>
      <c r="TQU8" s="110"/>
      <c r="TQV8" s="110"/>
      <c r="TQW8" s="110"/>
      <c r="TQX8" s="110"/>
      <c r="TQY8" s="110"/>
      <c r="TQZ8" s="110"/>
      <c r="TRA8" s="110"/>
      <c r="TRB8" s="110"/>
      <c r="TRC8" s="110"/>
      <c r="TRD8" s="110"/>
      <c r="TRE8" s="110"/>
      <c r="TRF8" s="110"/>
      <c r="TRG8" s="110"/>
      <c r="TRH8" s="110"/>
      <c r="TRI8" s="110"/>
      <c r="TRJ8" s="110"/>
      <c r="TRK8" s="110"/>
      <c r="TRL8" s="110"/>
      <c r="TRM8" s="110"/>
      <c r="TRN8" s="110"/>
      <c r="TRO8" s="110"/>
      <c r="TRP8" s="110"/>
      <c r="TRQ8" s="110"/>
      <c r="TRR8" s="110"/>
      <c r="TRS8" s="110"/>
      <c r="TRT8" s="110"/>
      <c r="TRU8" s="110"/>
      <c r="TRV8" s="110"/>
      <c r="TRW8" s="110"/>
      <c r="TRX8" s="110"/>
      <c r="TRY8" s="110"/>
      <c r="TRZ8" s="110"/>
      <c r="TSA8" s="110"/>
      <c r="TSB8" s="110"/>
      <c r="TSC8" s="110"/>
      <c r="TSD8" s="110"/>
      <c r="TSE8" s="110"/>
      <c r="TSF8" s="110"/>
      <c r="TSG8" s="110"/>
      <c r="TSH8" s="110"/>
      <c r="TSI8" s="110"/>
      <c r="TSJ8" s="110"/>
      <c r="TSK8" s="110"/>
      <c r="TSL8" s="110"/>
      <c r="TSM8" s="110"/>
      <c r="TSN8" s="110"/>
      <c r="TSO8" s="110"/>
      <c r="TSP8" s="110"/>
      <c r="TSQ8" s="110"/>
      <c r="TSR8" s="110"/>
      <c r="TSS8" s="110"/>
      <c r="TST8" s="110"/>
      <c r="TSU8" s="110"/>
      <c r="TSV8" s="110"/>
      <c r="TSW8" s="110"/>
      <c r="TSX8" s="110"/>
      <c r="TSY8" s="110"/>
      <c r="TSZ8" s="110"/>
      <c r="TTA8" s="110"/>
      <c r="TTB8" s="110"/>
      <c r="TTC8" s="110"/>
      <c r="TTD8" s="110"/>
      <c r="TTE8" s="110"/>
      <c r="TTF8" s="110"/>
      <c r="TTG8" s="110"/>
      <c r="TTH8" s="110"/>
      <c r="TTI8" s="110"/>
      <c r="TTJ8" s="110"/>
      <c r="TTK8" s="110"/>
      <c r="TTL8" s="110"/>
      <c r="TTM8" s="110"/>
      <c r="TTN8" s="110"/>
      <c r="TTO8" s="110"/>
      <c r="TTP8" s="110"/>
      <c r="TTQ8" s="110"/>
      <c r="TTR8" s="110"/>
      <c r="TTS8" s="110"/>
      <c r="TTT8" s="110"/>
      <c r="TTU8" s="110"/>
      <c r="TTV8" s="110"/>
      <c r="TTW8" s="110"/>
      <c r="TTX8" s="110"/>
      <c r="TTY8" s="110"/>
      <c r="TTZ8" s="110"/>
      <c r="TUA8" s="110"/>
      <c r="TUB8" s="110"/>
      <c r="TUC8" s="110"/>
      <c r="TUD8" s="110"/>
      <c r="TUE8" s="110"/>
      <c r="TUF8" s="110"/>
      <c r="TUG8" s="110"/>
      <c r="TUH8" s="110"/>
      <c r="TUI8" s="110"/>
      <c r="TUJ8" s="110"/>
      <c r="TUK8" s="110"/>
      <c r="TUL8" s="110"/>
      <c r="TUM8" s="110"/>
      <c r="TUN8" s="110"/>
      <c r="TUO8" s="110"/>
      <c r="TUP8" s="110"/>
      <c r="TUQ8" s="110"/>
      <c r="TUR8" s="110"/>
      <c r="TUS8" s="110"/>
      <c r="TUT8" s="110"/>
      <c r="TUU8" s="110"/>
      <c r="TUV8" s="110"/>
      <c r="TUW8" s="110"/>
      <c r="TUX8" s="110"/>
      <c r="TUY8" s="110"/>
      <c r="TUZ8" s="110"/>
      <c r="TVA8" s="110"/>
      <c r="TVB8" s="110"/>
      <c r="TVC8" s="110"/>
      <c r="TVD8" s="110"/>
      <c r="TVE8" s="110"/>
      <c r="TVF8" s="110"/>
      <c r="TVG8" s="110"/>
      <c r="TVH8" s="110"/>
      <c r="TVI8" s="110"/>
      <c r="TVJ8" s="110"/>
      <c r="TVK8" s="110"/>
      <c r="TVL8" s="110"/>
      <c r="TVM8" s="110"/>
      <c r="TVN8" s="110"/>
      <c r="TVO8" s="110"/>
      <c r="TVP8" s="110"/>
      <c r="TVQ8" s="110"/>
      <c r="TVR8" s="110"/>
      <c r="TVS8" s="110"/>
      <c r="TVT8" s="110"/>
      <c r="TVU8" s="110"/>
      <c r="TVV8" s="110"/>
      <c r="TVW8" s="110"/>
      <c r="TVX8" s="110"/>
      <c r="TVY8" s="110"/>
      <c r="TVZ8" s="110"/>
      <c r="TWA8" s="110"/>
      <c r="TWB8" s="110"/>
      <c r="TWC8" s="110"/>
      <c r="TWD8" s="110"/>
      <c r="TWE8" s="110"/>
      <c r="TWF8" s="110"/>
      <c r="TWG8" s="110"/>
      <c r="TWH8" s="110"/>
      <c r="TWI8" s="110"/>
      <c r="TWJ8" s="110"/>
      <c r="TWK8" s="110"/>
      <c r="TWL8" s="110"/>
      <c r="TWM8" s="110"/>
      <c r="TWN8" s="110"/>
      <c r="TWO8" s="110"/>
      <c r="TWP8" s="110"/>
      <c r="TWQ8" s="110"/>
      <c r="TWR8" s="110"/>
      <c r="TWS8" s="110"/>
      <c r="TWT8" s="110"/>
      <c r="TWU8" s="110"/>
      <c r="TWV8" s="110"/>
      <c r="TWW8" s="110"/>
      <c r="TWX8" s="110"/>
      <c r="TWY8" s="110"/>
      <c r="TWZ8" s="110"/>
      <c r="TXA8" s="110"/>
      <c r="TXB8" s="110"/>
      <c r="TXC8" s="110"/>
      <c r="TXD8" s="110"/>
      <c r="TXE8" s="110"/>
      <c r="TXF8" s="110"/>
      <c r="TXG8" s="110"/>
      <c r="TXH8" s="110"/>
      <c r="TXI8" s="110"/>
      <c r="TXJ8" s="110"/>
      <c r="TXK8" s="110"/>
      <c r="TXL8" s="110"/>
      <c r="TXM8" s="110"/>
      <c r="TXN8" s="110"/>
      <c r="TXO8" s="110"/>
      <c r="TXP8" s="110"/>
      <c r="TXQ8" s="110"/>
      <c r="TXR8" s="110"/>
      <c r="TXS8" s="110"/>
      <c r="TXT8" s="110"/>
      <c r="TXU8" s="110"/>
      <c r="TXV8" s="110"/>
      <c r="TXW8" s="110"/>
      <c r="TXX8" s="110"/>
      <c r="TXY8" s="110"/>
      <c r="TXZ8" s="110"/>
      <c r="TYA8" s="110"/>
      <c r="TYB8" s="110"/>
      <c r="TYC8" s="110"/>
      <c r="TYD8" s="110"/>
      <c r="TYE8" s="110"/>
      <c r="TYF8" s="110"/>
      <c r="TYG8" s="110"/>
      <c r="TYH8" s="110"/>
      <c r="TYI8" s="110"/>
      <c r="TYJ8" s="110"/>
      <c r="TYK8" s="110"/>
      <c r="TYL8" s="110"/>
      <c r="TYM8" s="110"/>
      <c r="TYN8" s="110"/>
      <c r="TYO8" s="110"/>
      <c r="TYP8" s="110"/>
      <c r="TYQ8" s="110"/>
      <c r="TYR8" s="110"/>
      <c r="TYS8" s="110"/>
      <c r="TYT8" s="110"/>
      <c r="TYU8" s="110"/>
      <c r="TYV8" s="110"/>
      <c r="TYW8" s="110"/>
      <c r="TYX8" s="110"/>
      <c r="TYY8" s="110"/>
      <c r="TYZ8" s="110"/>
      <c r="TZA8" s="110"/>
      <c r="TZB8" s="110"/>
      <c r="TZC8" s="110"/>
      <c r="TZD8" s="110"/>
      <c r="TZE8" s="110"/>
      <c r="TZF8" s="110"/>
      <c r="TZG8" s="110"/>
      <c r="TZH8" s="110"/>
      <c r="TZI8" s="110"/>
      <c r="TZJ8" s="110"/>
      <c r="TZK8" s="110"/>
      <c r="TZL8" s="110"/>
      <c r="TZM8" s="110"/>
      <c r="TZN8" s="110"/>
      <c r="TZO8" s="110"/>
      <c r="TZP8" s="110"/>
      <c r="TZQ8" s="110"/>
      <c r="TZR8" s="110"/>
      <c r="TZS8" s="110"/>
      <c r="TZT8" s="110"/>
      <c r="TZU8" s="110"/>
      <c r="TZV8" s="110"/>
      <c r="TZW8" s="110"/>
      <c r="TZX8" s="110"/>
      <c r="TZY8" s="110"/>
      <c r="TZZ8" s="110"/>
      <c r="UAA8" s="110"/>
      <c r="UAB8" s="110"/>
      <c r="UAC8" s="110"/>
      <c r="UAD8" s="110"/>
      <c r="UAE8" s="110"/>
      <c r="UAF8" s="110"/>
      <c r="UAG8" s="110"/>
      <c r="UAH8" s="110"/>
      <c r="UAI8" s="110"/>
      <c r="UAJ8" s="110"/>
      <c r="UAK8" s="110"/>
      <c r="UAL8" s="110"/>
      <c r="UAM8" s="110"/>
      <c r="UAN8" s="110"/>
      <c r="UAO8" s="110"/>
      <c r="UAP8" s="110"/>
      <c r="UAQ8" s="110"/>
      <c r="UAR8" s="110"/>
      <c r="UAS8" s="110"/>
      <c r="UAT8" s="110"/>
      <c r="UAU8" s="110"/>
      <c r="UAV8" s="110"/>
      <c r="UAW8" s="110"/>
      <c r="UAX8" s="110"/>
      <c r="UAY8" s="110"/>
      <c r="UAZ8" s="110"/>
      <c r="UBA8" s="110"/>
      <c r="UBB8" s="110"/>
      <c r="UBC8" s="110"/>
      <c r="UBD8" s="110"/>
      <c r="UBE8" s="110"/>
      <c r="UBF8" s="110"/>
      <c r="UBG8" s="110"/>
      <c r="UBH8" s="110"/>
      <c r="UBI8" s="110"/>
      <c r="UBJ8" s="110"/>
      <c r="UBK8" s="110"/>
      <c r="UBL8" s="110"/>
      <c r="UBM8" s="110"/>
      <c r="UBN8" s="110"/>
      <c r="UBO8" s="110"/>
      <c r="UBP8" s="110"/>
      <c r="UBQ8" s="110"/>
      <c r="UBR8" s="110"/>
      <c r="UBS8" s="110"/>
      <c r="UBT8" s="110"/>
      <c r="UBU8" s="110"/>
      <c r="UBV8" s="110"/>
      <c r="UBW8" s="110"/>
      <c r="UBX8" s="110"/>
      <c r="UBY8" s="110"/>
      <c r="UBZ8" s="110"/>
      <c r="UCA8" s="110"/>
      <c r="UCB8" s="110"/>
      <c r="UCC8" s="110"/>
      <c r="UCD8" s="110"/>
      <c r="UCE8" s="110"/>
      <c r="UCF8" s="110"/>
      <c r="UCG8" s="110"/>
      <c r="UCH8" s="110"/>
      <c r="UCI8" s="110"/>
      <c r="UCJ8" s="110"/>
      <c r="UCK8" s="110"/>
      <c r="UCL8" s="110"/>
      <c r="UCM8" s="110"/>
      <c r="UCN8" s="110"/>
      <c r="UCO8" s="110"/>
      <c r="UCP8" s="110"/>
      <c r="UCQ8" s="110"/>
      <c r="UCR8" s="110"/>
      <c r="UCS8" s="110"/>
      <c r="UCT8" s="110"/>
      <c r="UCU8" s="110"/>
      <c r="UCV8" s="110"/>
      <c r="UCW8" s="110"/>
      <c r="UCX8" s="110"/>
      <c r="UCY8" s="110"/>
      <c r="UCZ8" s="110"/>
      <c r="UDA8" s="110"/>
      <c r="UDB8" s="110"/>
      <c r="UDC8" s="110"/>
      <c r="UDD8" s="110"/>
      <c r="UDE8" s="110"/>
      <c r="UDF8" s="110"/>
      <c r="UDG8" s="110"/>
      <c r="UDH8" s="110"/>
      <c r="UDI8" s="110"/>
      <c r="UDJ8" s="110"/>
      <c r="UDK8" s="110"/>
      <c r="UDL8" s="110"/>
      <c r="UDM8" s="110"/>
      <c r="UDN8" s="110"/>
      <c r="UDO8" s="110"/>
      <c r="UDP8" s="110"/>
      <c r="UDQ8" s="110"/>
      <c r="UDR8" s="110"/>
      <c r="UDS8" s="110"/>
      <c r="UDT8" s="110"/>
      <c r="UDU8" s="110"/>
      <c r="UDV8" s="110"/>
      <c r="UDW8" s="110"/>
      <c r="UDX8" s="110"/>
      <c r="UDY8" s="110"/>
      <c r="UDZ8" s="110"/>
      <c r="UEA8" s="110"/>
      <c r="UEB8" s="110"/>
      <c r="UEC8" s="110"/>
      <c r="UED8" s="110"/>
      <c r="UEE8" s="110"/>
      <c r="UEF8" s="110"/>
      <c r="UEG8" s="110"/>
      <c r="UEH8" s="110"/>
      <c r="UEI8" s="110"/>
      <c r="UEJ8" s="110"/>
      <c r="UEK8" s="110"/>
      <c r="UEL8" s="110"/>
      <c r="UEM8" s="110"/>
      <c r="UEN8" s="110"/>
      <c r="UEO8" s="110"/>
      <c r="UEP8" s="110"/>
      <c r="UEQ8" s="110"/>
      <c r="UER8" s="110"/>
      <c r="UES8" s="110"/>
      <c r="UET8" s="110"/>
      <c r="UEU8" s="110"/>
      <c r="UEV8" s="110"/>
      <c r="UEW8" s="110"/>
      <c r="UEX8" s="110"/>
      <c r="UEY8" s="110"/>
      <c r="UEZ8" s="110"/>
      <c r="UFA8" s="110"/>
      <c r="UFB8" s="110"/>
      <c r="UFC8" s="110"/>
      <c r="UFD8" s="110"/>
      <c r="UFE8" s="110"/>
      <c r="UFF8" s="110"/>
      <c r="UFG8" s="110"/>
      <c r="UFH8" s="110"/>
      <c r="UFI8" s="110"/>
      <c r="UFJ8" s="110"/>
      <c r="UFK8" s="110"/>
      <c r="UFL8" s="110"/>
      <c r="UFM8" s="110"/>
      <c r="UFN8" s="110"/>
      <c r="UFO8" s="110"/>
      <c r="UFP8" s="110"/>
      <c r="UFQ8" s="110"/>
      <c r="UFR8" s="110"/>
      <c r="UFS8" s="110"/>
      <c r="UFT8" s="110"/>
      <c r="UFU8" s="110"/>
      <c r="UFV8" s="110"/>
      <c r="UFW8" s="110"/>
      <c r="UFX8" s="110"/>
      <c r="UFY8" s="110"/>
      <c r="UFZ8" s="110"/>
      <c r="UGA8" s="110"/>
      <c r="UGB8" s="110"/>
      <c r="UGC8" s="110"/>
      <c r="UGD8" s="110"/>
      <c r="UGE8" s="110"/>
      <c r="UGF8" s="110"/>
      <c r="UGG8" s="110"/>
      <c r="UGH8" s="110"/>
      <c r="UGI8" s="110"/>
      <c r="UGJ8" s="110"/>
      <c r="UGK8" s="110"/>
      <c r="UGL8" s="110"/>
      <c r="UGM8" s="110"/>
      <c r="UGN8" s="110"/>
      <c r="UGO8" s="110"/>
      <c r="UGP8" s="110"/>
      <c r="UGQ8" s="110"/>
      <c r="UGR8" s="110"/>
      <c r="UGS8" s="110"/>
      <c r="UGT8" s="110"/>
      <c r="UGU8" s="110"/>
      <c r="UGV8" s="110"/>
      <c r="UGW8" s="110"/>
      <c r="UGX8" s="110"/>
      <c r="UGY8" s="110"/>
      <c r="UGZ8" s="110"/>
      <c r="UHA8" s="110"/>
      <c r="UHB8" s="110"/>
      <c r="UHC8" s="110"/>
      <c r="UHD8" s="110"/>
      <c r="UHE8" s="110"/>
      <c r="UHF8" s="110"/>
      <c r="UHG8" s="110"/>
      <c r="UHH8" s="110"/>
      <c r="UHI8" s="110"/>
      <c r="UHJ8" s="110"/>
      <c r="UHK8" s="110"/>
      <c r="UHL8" s="110"/>
      <c r="UHM8" s="110"/>
      <c r="UHN8" s="110"/>
      <c r="UHO8" s="110"/>
      <c r="UHP8" s="110"/>
      <c r="UHQ8" s="110"/>
      <c r="UHR8" s="110"/>
      <c r="UHS8" s="110"/>
      <c r="UHT8" s="110"/>
      <c r="UHU8" s="110"/>
      <c r="UHV8" s="110"/>
      <c r="UHW8" s="110"/>
      <c r="UHX8" s="110"/>
      <c r="UHY8" s="110"/>
      <c r="UHZ8" s="110"/>
      <c r="UIA8" s="110"/>
      <c r="UIB8" s="110"/>
      <c r="UIC8" s="110"/>
      <c r="UID8" s="110"/>
      <c r="UIE8" s="110"/>
      <c r="UIF8" s="110"/>
      <c r="UIG8" s="110"/>
      <c r="UIH8" s="110"/>
      <c r="UII8" s="110"/>
      <c r="UIJ8" s="110"/>
      <c r="UIK8" s="110"/>
      <c r="UIL8" s="110"/>
      <c r="UIM8" s="110"/>
      <c r="UIN8" s="110"/>
      <c r="UIO8" s="110"/>
      <c r="UIP8" s="110"/>
      <c r="UIQ8" s="110"/>
      <c r="UIR8" s="110"/>
      <c r="UIS8" s="110"/>
      <c r="UIT8" s="110"/>
      <c r="UIU8" s="110"/>
      <c r="UIV8" s="110"/>
      <c r="UIW8" s="110"/>
      <c r="UIX8" s="110"/>
      <c r="UIY8" s="110"/>
      <c r="UIZ8" s="110"/>
      <c r="UJA8" s="110"/>
      <c r="UJB8" s="110"/>
      <c r="UJC8" s="110"/>
      <c r="UJD8" s="110"/>
      <c r="UJE8" s="110"/>
      <c r="UJF8" s="110"/>
      <c r="UJG8" s="110"/>
      <c r="UJH8" s="110"/>
      <c r="UJI8" s="110"/>
      <c r="UJJ8" s="110"/>
      <c r="UJK8" s="110"/>
      <c r="UJL8" s="110"/>
      <c r="UJM8" s="110"/>
      <c r="UJN8" s="110"/>
      <c r="UJO8" s="110"/>
      <c r="UJP8" s="110"/>
      <c r="UJQ8" s="110"/>
      <c r="UJR8" s="110"/>
      <c r="UJS8" s="110"/>
      <c r="UJT8" s="110"/>
      <c r="UJU8" s="110"/>
      <c r="UJV8" s="110"/>
      <c r="UJW8" s="110"/>
      <c r="UJX8" s="110"/>
      <c r="UJY8" s="110"/>
      <c r="UJZ8" s="110"/>
      <c r="UKA8" s="110"/>
      <c r="UKB8" s="110"/>
      <c r="UKC8" s="110"/>
      <c r="UKD8" s="110"/>
      <c r="UKE8" s="110"/>
      <c r="UKF8" s="110"/>
      <c r="UKG8" s="110"/>
      <c r="UKH8" s="110"/>
      <c r="UKI8" s="110"/>
      <c r="UKJ8" s="110"/>
      <c r="UKK8" s="110"/>
      <c r="UKL8" s="110"/>
      <c r="UKM8" s="110"/>
      <c r="UKN8" s="110"/>
      <c r="UKO8" s="110"/>
      <c r="UKP8" s="110"/>
      <c r="UKQ8" s="110"/>
      <c r="UKR8" s="110"/>
      <c r="UKS8" s="110"/>
      <c r="UKT8" s="110"/>
      <c r="UKU8" s="110"/>
      <c r="UKV8" s="110"/>
      <c r="UKW8" s="110"/>
      <c r="UKX8" s="110"/>
      <c r="UKY8" s="110"/>
      <c r="UKZ8" s="110"/>
      <c r="ULA8" s="110"/>
      <c r="ULB8" s="110"/>
      <c r="ULC8" s="110"/>
      <c r="ULD8" s="110"/>
      <c r="ULE8" s="110"/>
      <c r="ULF8" s="110"/>
      <c r="ULG8" s="110"/>
      <c r="ULH8" s="110"/>
      <c r="ULI8" s="110"/>
      <c r="ULJ8" s="110"/>
      <c r="ULK8" s="110"/>
      <c r="ULL8" s="110"/>
      <c r="ULM8" s="110"/>
      <c r="ULN8" s="110"/>
      <c r="ULO8" s="110"/>
      <c r="ULP8" s="110"/>
      <c r="ULQ8" s="110"/>
      <c r="ULR8" s="110"/>
      <c r="ULS8" s="110"/>
      <c r="ULT8" s="110"/>
      <c r="ULU8" s="110"/>
      <c r="ULV8" s="110"/>
      <c r="ULW8" s="110"/>
      <c r="ULX8" s="110"/>
      <c r="ULY8" s="110"/>
      <c r="ULZ8" s="110"/>
      <c r="UMA8" s="110"/>
      <c r="UMB8" s="110"/>
      <c r="UMC8" s="110"/>
      <c r="UMD8" s="110"/>
      <c r="UME8" s="110"/>
      <c r="UMF8" s="110"/>
      <c r="UMG8" s="110"/>
      <c r="UMH8" s="110"/>
      <c r="UMI8" s="110"/>
      <c r="UMJ8" s="110"/>
      <c r="UMK8" s="110"/>
      <c r="UML8" s="110"/>
      <c r="UMM8" s="110"/>
      <c r="UMN8" s="110"/>
      <c r="UMO8" s="110"/>
      <c r="UMP8" s="110"/>
      <c r="UMQ8" s="110"/>
      <c r="UMR8" s="110"/>
      <c r="UMS8" s="110"/>
      <c r="UMT8" s="110"/>
      <c r="UMU8" s="110"/>
      <c r="UMV8" s="110"/>
      <c r="UMW8" s="110"/>
      <c r="UMX8" s="110"/>
      <c r="UMY8" s="110"/>
      <c r="UMZ8" s="110"/>
      <c r="UNA8" s="110"/>
      <c r="UNB8" s="110"/>
      <c r="UNC8" s="110"/>
      <c r="UND8" s="110"/>
      <c r="UNE8" s="110"/>
      <c r="UNF8" s="110"/>
      <c r="UNG8" s="110"/>
      <c r="UNH8" s="110"/>
      <c r="UNI8" s="110"/>
      <c r="UNJ8" s="110"/>
      <c r="UNK8" s="110"/>
      <c r="UNL8" s="110"/>
      <c r="UNM8" s="110"/>
      <c r="UNN8" s="110"/>
      <c r="UNO8" s="110"/>
      <c r="UNP8" s="110"/>
      <c r="UNQ8" s="110"/>
      <c r="UNR8" s="110"/>
      <c r="UNS8" s="110"/>
      <c r="UNT8" s="110"/>
      <c r="UNU8" s="110"/>
      <c r="UNV8" s="110"/>
      <c r="UNW8" s="110"/>
      <c r="UNX8" s="110"/>
      <c r="UNY8" s="110"/>
      <c r="UNZ8" s="110"/>
      <c r="UOA8" s="110"/>
      <c r="UOB8" s="110"/>
      <c r="UOC8" s="110"/>
      <c r="UOD8" s="110"/>
      <c r="UOE8" s="110"/>
      <c r="UOF8" s="110"/>
      <c r="UOG8" s="110"/>
      <c r="UOH8" s="110"/>
      <c r="UOI8" s="110"/>
      <c r="UOJ8" s="110"/>
      <c r="UOK8" s="110"/>
      <c r="UOL8" s="110"/>
      <c r="UOM8" s="110"/>
      <c r="UON8" s="110"/>
      <c r="UOO8" s="110"/>
      <c r="UOP8" s="110"/>
      <c r="UOQ8" s="110"/>
      <c r="UOR8" s="110"/>
      <c r="UOS8" s="110"/>
      <c r="UOT8" s="110"/>
      <c r="UOU8" s="110"/>
      <c r="UOV8" s="110"/>
      <c r="UOW8" s="110"/>
      <c r="UOX8" s="110"/>
      <c r="UOY8" s="110"/>
      <c r="UOZ8" s="110"/>
      <c r="UPA8" s="110"/>
      <c r="UPB8" s="110"/>
      <c r="UPC8" s="110"/>
      <c r="UPD8" s="110"/>
      <c r="UPE8" s="110"/>
      <c r="UPF8" s="110"/>
      <c r="UPG8" s="110"/>
      <c r="UPH8" s="110"/>
      <c r="UPI8" s="110"/>
      <c r="UPJ8" s="110"/>
      <c r="UPK8" s="110"/>
      <c r="UPL8" s="110"/>
      <c r="UPM8" s="110"/>
      <c r="UPN8" s="110"/>
      <c r="UPO8" s="110"/>
      <c r="UPP8" s="110"/>
      <c r="UPQ8" s="110"/>
      <c r="UPR8" s="110"/>
      <c r="UPS8" s="110"/>
      <c r="UPT8" s="110"/>
      <c r="UPU8" s="110"/>
      <c r="UPV8" s="110"/>
      <c r="UPW8" s="110"/>
      <c r="UPX8" s="110"/>
      <c r="UPY8" s="110"/>
      <c r="UPZ8" s="110"/>
      <c r="UQA8" s="110"/>
      <c r="UQB8" s="110"/>
      <c r="UQC8" s="110"/>
      <c r="UQD8" s="110"/>
      <c r="UQE8" s="110"/>
      <c r="UQF8" s="110"/>
      <c r="UQG8" s="110"/>
      <c r="UQH8" s="110"/>
      <c r="UQI8" s="110"/>
      <c r="UQJ8" s="110"/>
      <c r="UQK8" s="110"/>
      <c r="UQL8" s="110"/>
      <c r="UQM8" s="110"/>
      <c r="UQN8" s="110"/>
      <c r="UQO8" s="110"/>
      <c r="UQP8" s="110"/>
      <c r="UQQ8" s="110"/>
      <c r="UQR8" s="110"/>
      <c r="UQS8" s="110"/>
      <c r="UQT8" s="110"/>
      <c r="UQU8" s="110"/>
      <c r="UQV8" s="110"/>
      <c r="UQW8" s="110"/>
      <c r="UQX8" s="110"/>
      <c r="UQY8" s="110"/>
      <c r="UQZ8" s="110"/>
      <c r="URA8" s="110"/>
      <c r="URB8" s="110"/>
      <c r="URC8" s="110"/>
      <c r="URD8" s="110"/>
      <c r="URE8" s="110"/>
      <c r="URF8" s="110"/>
      <c r="URG8" s="110"/>
      <c r="URH8" s="110"/>
      <c r="URI8" s="110"/>
      <c r="URJ8" s="110"/>
      <c r="URK8" s="110"/>
      <c r="URL8" s="110"/>
      <c r="URM8" s="110"/>
      <c r="URN8" s="110"/>
      <c r="URO8" s="110"/>
      <c r="URP8" s="110"/>
      <c r="URQ8" s="110"/>
      <c r="URR8" s="110"/>
      <c r="URS8" s="110"/>
      <c r="URT8" s="110"/>
      <c r="URU8" s="110"/>
      <c r="URV8" s="110"/>
      <c r="URW8" s="110"/>
      <c r="URX8" s="110"/>
      <c r="URY8" s="110"/>
      <c r="URZ8" s="110"/>
      <c r="USA8" s="110"/>
      <c r="USB8" s="110"/>
      <c r="USC8" s="110"/>
      <c r="USD8" s="110"/>
      <c r="USE8" s="110"/>
      <c r="USF8" s="110"/>
      <c r="USG8" s="110"/>
      <c r="USH8" s="110"/>
      <c r="USI8" s="110"/>
      <c r="USJ8" s="110"/>
      <c r="USK8" s="110"/>
      <c r="USL8" s="110"/>
      <c r="USM8" s="110"/>
      <c r="USN8" s="110"/>
      <c r="USO8" s="110"/>
      <c r="USP8" s="110"/>
      <c r="USQ8" s="110"/>
      <c r="USR8" s="110"/>
      <c r="USS8" s="110"/>
      <c r="UST8" s="110"/>
      <c r="USU8" s="110"/>
      <c r="USV8" s="110"/>
      <c r="USW8" s="110"/>
      <c r="USX8" s="110"/>
      <c r="USY8" s="110"/>
      <c r="USZ8" s="110"/>
      <c r="UTA8" s="110"/>
      <c r="UTB8" s="110"/>
      <c r="UTC8" s="110"/>
      <c r="UTD8" s="110"/>
      <c r="UTE8" s="110"/>
      <c r="UTF8" s="110"/>
      <c r="UTG8" s="110"/>
      <c r="UTH8" s="110"/>
      <c r="UTI8" s="110"/>
      <c r="UTJ8" s="110"/>
      <c r="UTK8" s="110"/>
      <c r="UTL8" s="110"/>
      <c r="UTM8" s="110"/>
      <c r="UTN8" s="110"/>
      <c r="UTO8" s="110"/>
      <c r="UTP8" s="110"/>
      <c r="UTQ8" s="110"/>
      <c r="UTR8" s="110"/>
      <c r="UTS8" s="110"/>
      <c r="UTT8" s="110"/>
      <c r="UTU8" s="110"/>
      <c r="UTV8" s="110"/>
      <c r="UTW8" s="110"/>
      <c r="UTX8" s="110"/>
      <c r="UTY8" s="110"/>
      <c r="UTZ8" s="110"/>
      <c r="UUA8" s="110"/>
      <c r="UUB8" s="110"/>
      <c r="UUC8" s="110"/>
      <c r="UUD8" s="110"/>
      <c r="UUE8" s="110"/>
      <c r="UUF8" s="110"/>
      <c r="UUG8" s="110"/>
      <c r="UUH8" s="110"/>
      <c r="UUI8" s="110"/>
      <c r="UUJ8" s="110"/>
      <c r="UUK8" s="110"/>
      <c r="UUL8" s="110"/>
      <c r="UUM8" s="110"/>
      <c r="UUN8" s="110"/>
      <c r="UUO8" s="110"/>
      <c r="UUP8" s="110"/>
      <c r="UUQ8" s="110"/>
      <c r="UUR8" s="110"/>
      <c r="UUS8" s="110"/>
      <c r="UUT8" s="110"/>
      <c r="UUU8" s="110"/>
      <c r="UUV8" s="110"/>
      <c r="UUW8" s="110"/>
      <c r="UUX8" s="110"/>
      <c r="UUY8" s="110"/>
      <c r="UUZ8" s="110"/>
      <c r="UVA8" s="110"/>
      <c r="UVB8" s="110"/>
      <c r="UVC8" s="110"/>
      <c r="UVD8" s="110"/>
      <c r="UVE8" s="110"/>
      <c r="UVF8" s="110"/>
      <c r="UVG8" s="110"/>
      <c r="UVH8" s="110"/>
      <c r="UVI8" s="110"/>
      <c r="UVJ8" s="110"/>
      <c r="UVK8" s="110"/>
      <c r="UVL8" s="110"/>
      <c r="UVM8" s="110"/>
      <c r="UVN8" s="110"/>
      <c r="UVO8" s="110"/>
      <c r="UVP8" s="110"/>
      <c r="UVQ8" s="110"/>
      <c r="UVR8" s="110"/>
      <c r="UVS8" s="110"/>
      <c r="UVT8" s="110"/>
      <c r="UVU8" s="110"/>
      <c r="UVV8" s="110"/>
      <c r="UVW8" s="110"/>
      <c r="UVX8" s="110"/>
      <c r="UVY8" s="110"/>
      <c r="UVZ8" s="110"/>
      <c r="UWA8" s="110"/>
      <c r="UWB8" s="110"/>
      <c r="UWC8" s="110"/>
      <c r="UWD8" s="110"/>
      <c r="UWE8" s="110"/>
      <c r="UWF8" s="110"/>
      <c r="UWG8" s="110"/>
      <c r="UWH8" s="110"/>
      <c r="UWI8" s="110"/>
      <c r="UWJ8" s="110"/>
      <c r="UWK8" s="110"/>
      <c r="UWL8" s="110"/>
      <c r="UWM8" s="110"/>
      <c r="UWN8" s="110"/>
      <c r="UWO8" s="110"/>
      <c r="UWP8" s="110"/>
      <c r="UWQ8" s="110"/>
      <c r="UWR8" s="110"/>
      <c r="UWS8" s="110"/>
      <c r="UWT8" s="110"/>
      <c r="UWU8" s="110"/>
      <c r="UWV8" s="110"/>
      <c r="UWW8" s="110"/>
      <c r="UWX8" s="110"/>
      <c r="UWY8" s="110"/>
      <c r="UWZ8" s="110"/>
      <c r="UXA8" s="110"/>
      <c r="UXB8" s="110"/>
      <c r="UXC8" s="110"/>
      <c r="UXD8" s="110"/>
      <c r="UXE8" s="110"/>
      <c r="UXF8" s="110"/>
      <c r="UXG8" s="110"/>
      <c r="UXH8" s="110"/>
      <c r="UXI8" s="110"/>
      <c r="UXJ8" s="110"/>
      <c r="UXK8" s="110"/>
      <c r="UXL8" s="110"/>
      <c r="UXM8" s="110"/>
      <c r="UXN8" s="110"/>
      <c r="UXO8" s="110"/>
      <c r="UXP8" s="110"/>
      <c r="UXQ8" s="110"/>
      <c r="UXR8" s="110"/>
      <c r="UXS8" s="110"/>
      <c r="UXT8" s="110"/>
      <c r="UXU8" s="110"/>
      <c r="UXV8" s="110"/>
      <c r="UXW8" s="110"/>
      <c r="UXX8" s="110"/>
      <c r="UXY8" s="110"/>
      <c r="UXZ8" s="110"/>
      <c r="UYA8" s="110"/>
      <c r="UYB8" s="110"/>
      <c r="UYC8" s="110"/>
      <c r="UYD8" s="110"/>
      <c r="UYE8" s="110"/>
      <c r="UYF8" s="110"/>
      <c r="UYG8" s="110"/>
      <c r="UYH8" s="110"/>
      <c r="UYI8" s="110"/>
      <c r="UYJ8" s="110"/>
      <c r="UYK8" s="110"/>
      <c r="UYL8" s="110"/>
      <c r="UYM8" s="110"/>
      <c r="UYN8" s="110"/>
      <c r="UYO8" s="110"/>
      <c r="UYP8" s="110"/>
      <c r="UYQ8" s="110"/>
      <c r="UYR8" s="110"/>
      <c r="UYS8" s="110"/>
      <c r="UYT8" s="110"/>
      <c r="UYU8" s="110"/>
      <c r="UYV8" s="110"/>
      <c r="UYW8" s="110"/>
      <c r="UYX8" s="110"/>
      <c r="UYY8" s="110"/>
      <c r="UYZ8" s="110"/>
      <c r="UZA8" s="110"/>
      <c r="UZB8" s="110"/>
      <c r="UZC8" s="110"/>
      <c r="UZD8" s="110"/>
      <c r="UZE8" s="110"/>
      <c r="UZF8" s="110"/>
      <c r="UZG8" s="110"/>
      <c r="UZH8" s="110"/>
      <c r="UZI8" s="110"/>
      <c r="UZJ8" s="110"/>
      <c r="UZK8" s="110"/>
      <c r="UZL8" s="110"/>
      <c r="UZM8" s="110"/>
      <c r="UZN8" s="110"/>
      <c r="UZO8" s="110"/>
      <c r="UZP8" s="110"/>
      <c r="UZQ8" s="110"/>
      <c r="UZR8" s="110"/>
      <c r="UZS8" s="110"/>
      <c r="UZT8" s="110"/>
      <c r="UZU8" s="110"/>
      <c r="UZV8" s="110"/>
      <c r="UZW8" s="110"/>
      <c r="UZX8" s="110"/>
      <c r="UZY8" s="110"/>
      <c r="UZZ8" s="110"/>
      <c r="VAA8" s="110"/>
      <c r="VAB8" s="110"/>
      <c r="VAC8" s="110"/>
      <c r="VAD8" s="110"/>
      <c r="VAE8" s="110"/>
      <c r="VAF8" s="110"/>
      <c r="VAG8" s="110"/>
      <c r="VAH8" s="110"/>
      <c r="VAI8" s="110"/>
      <c r="VAJ8" s="110"/>
      <c r="VAK8" s="110"/>
      <c r="VAL8" s="110"/>
      <c r="VAM8" s="110"/>
      <c r="VAN8" s="110"/>
      <c r="VAO8" s="110"/>
      <c r="VAP8" s="110"/>
      <c r="VAQ8" s="110"/>
      <c r="VAR8" s="110"/>
      <c r="VAS8" s="110"/>
      <c r="VAT8" s="110"/>
      <c r="VAU8" s="110"/>
      <c r="VAV8" s="110"/>
      <c r="VAW8" s="110"/>
      <c r="VAX8" s="110"/>
      <c r="VAY8" s="110"/>
      <c r="VAZ8" s="110"/>
      <c r="VBA8" s="110"/>
      <c r="VBB8" s="110"/>
      <c r="VBC8" s="110"/>
      <c r="VBD8" s="110"/>
      <c r="VBE8" s="110"/>
      <c r="VBF8" s="110"/>
      <c r="VBG8" s="110"/>
      <c r="VBH8" s="110"/>
      <c r="VBI8" s="110"/>
      <c r="VBJ8" s="110"/>
      <c r="VBK8" s="110"/>
      <c r="VBL8" s="110"/>
      <c r="VBM8" s="110"/>
      <c r="VBN8" s="110"/>
      <c r="VBO8" s="110"/>
      <c r="VBP8" s="110"/>
      <c r="VBQ8" s="110"/>
      <c r="VBR8" s="110"/>
      <c r="VBS8" s="110"/>
      <c r="VBT8" s="110"/>
      <c r="VBU8" s="110"/>
      <c r="VBV8" s="110"/>
      <c r="VBW8" s="110"/>
      <c r="VBX8" s="110"/>
      <c r="VBY8" s="110"/>
      <c r="VBZ8" s="110"/>
      <c r="VCA8" s="110"/>
      <c r="VCB8" s="110"/>
      <c r="VCC8" s="110"/>
      <c r="VCD8" s="110"/>
      <c r="VCE8" s="110"/>
      <c r="VCF8" s="110"/>
      <c r="VCG8" s="110"/>
      <c r="VCH8" s="110"/>
      <c r="VCI8" s="110"/>
      <c r="VCJ8" s="110"/>
      <c r="VCK8" s="110"/>
      <c r="VCL8" s="110"/>
      <c r="VCM8" s="110"/>
      <c r="VCN8" s="110"/>
      <c r="VCO8" s="110"/>
      <c r="VCP8" s="110"/>
      <c r="VCQ8" s="110"/>
      <c r="VCR8" s="110"/>
      <c r="VCS8" s="110"/>
      <c r="VCT8" s="110"/>
      <c r="VCU8" s="110"/>
      <c r="VCV8" s="110"/>
      <c r="VCW8" s="110"/>
      <c r="VCX8" s="110"/>
      <c r="VCY8" s="110"/>
      <c r="VCZ8" s="110"/>
      <c r="VDA8" s="110"/>
      <c r="VDB8" s="110"/>
      <c r="VDC8" s="110"/>
      <c r="VDD8" s="110"/>
      <c r="VDE8" s="110"/>
      <c r="VDF8" s="110"/>
      <c r="VDG8" s="110"/>
      <c r="VDH8" s="110"/>
      <c r="VDI8" s="110"/>
      <c r="VDJ8" s="110"/>
      <c r="VDK8" s="110"/>
      <c r="VDL8" s="110"/>
      <c r="VDM8" s="110"/>
      <c r="VDN8" s="110"/>
      <c r="VDO8" s="110"/>
      <c r="VDP8" s="110"/>
      <c r="VDQ8" s="110"/>
      <c r="VDR8" s="110"/>
      <c r="VDS8" s="110"/>
      <c r="VDT8" s="110"/>
      <c r="VDU8" s="110"/>
      <c r="VDV8" s="110"/>
      <c r="VDW8" s="110"/>
      <c r="VDX8" s="110"/>
      <c r="VDY8" s="110"/>
      <c r="VDZ8" s="110"/>
      <c r="VEA8" s="110"/>
      <c r="VEB8" s="110"/>
      <c r="VEC8" s="110"/>
      <c r="VED8" s="110"/>
      <c r="VEE8" s="110"/>
      <c r="VEF8" s="110"/>
      <c r="VEG8" s="110"/>
      <c r="VEH8" s="110"/>
      <c r="VEI8" s="110"/>
      <c r="VEJ8" s="110"/>
      <c r="VEK8" s="110"/>
      <c r="VEL8" s="110"/>
      <c r="VEM8" s="110"/>
      <c r="VEN8" s="110"/>
      <c r="VEO8" s="110"/>
      <c r="VEP8" s="110"/>
      <c r="VEQ8" s="110"/>
      <c r="VER8" s="110"/>
      <c r="VES8" s="110"/>
      <c r="VET8" s="110"/>
      <c r="VEU8" s="110"/>
      <c r="VEV8" s="110"/>
      <c r="VEW8" s="110"/>
      <c r="VEX8" s="110"/>
      <c r="VEY8" s="110"/>
      <c r="VEZ8" s="110"/>
      <c r="VFA8" s="110"/>
      <c r="VFB8" s="110"/>
      <c r="VFC8" s="110"/>
      <c r="VFD8" s="110"/>
      <c r="VFE8" s="110"/>
      <c r="VFF8" s="110"/>
      <c r="VFG8" s="110"/>
      <c r="VFH8" s="110"/>
      <c r="VFI8" s="110"/>
      <c r="VFJ8" s="110"/>
      <c r="VFK8" s="110"/>
      <c r="VFL8" s="110"/>
      <c r="VFM8" s="110"/>
      <c r="VFN8" s="110"/>
      <c r="VFO8" s="110"/>
      <c r="VFP8" s="110"/>
      <c r="VFQ8" s="110"/>
      <c r="VFR8" s="110"/>
      <c r="VFS8" s="110"/>
      <c r="VFT8" s="110"/>
      <c r="VFU8" s="110"/>
      <c r="VFV8" s="110"/>
      <c r="VFW8" s="110"/>
      <c r="VFX8" s="110"/>
      <c r="VFY8" s="110"/>
      <c r="VFZ8" s="110"/>
      <c r="VGA8" s="110"/>
      <c r="VGB8" s="110"/>
      <c r="VGC8" s="110"/>
      <c r="VGD8" s="110"/>
      <c r="VGE8" s="110"/>
      <c r="VGF8" s="110"/>
      <c r="VGG8" s="110"/>
      <c r="VGH8" s="110"/>
      <c r="VGI8" s="110"/>
      <c r="VGJ8" s="110"/>
      <c r="VGK8" s="110"/>
      <c r="VGL8" s="110"/>
      <c r="VGM8" s="110"/>
      <c r="VGN8" s="110"/>
      <c r="VGO8" s="110"/>
      <c r="VGP8" s="110"/>
      <c r="VGQ8" s="110"/>
      <c r="VGR8" s="110"/>
      <c r="VGS8" s="110"/>
      <c r="VGT8" s="110"/>
      <c r="VGU8" s="110"/>
      <c r="VGV8" s="110"/>
      <c r="VGW8" s="110"/>
      <c r="VGX8" s="110"/>
      <c r="VGY8" s="110"/>
      <c r="VGZ8" s="110"/>
      <c r="VHA8" s="110"/>
      <c r="VHB8" s="110"/>
      <c r="VHC8" s="110"/>
      <c r="VHD8" s="110"/>
      <c r="VHE8" s="110"/>
      <c r="VHF8" s="110"/>
      <c r="VHG8" s="110"/>
      <c r="VHH8" s="110"/>
      <c r="VHI8" s="110"/>
      <c r="VHJ8" s="110"/>
      <c r="VHK8" s="110"/>
      <c r="VHL8" s="110"/>
      <c r="VHM8" s="110"/>
      <c r="VHN8" s="110"/>
      <c r="VHO8" s="110"/>
      <c r="VHP8" s="110"/>
      <c r="VHQ8" s="110"/>
      <c r="VHR8" s="110"/>
      <c r="VHS8" s="110"/>
      <c r="VHT8" s="110"/>
      <c r="VHU8" s="110"/>
      <c r="VHV8" s="110"/>
      <c r="VHW8" s="110"/>
      <c r="VHX8" s="110"/>
      <c r="VHY8" s="110"/>
      <c r="VHZ8" s="110"/>
      <c r="VIA8" s="110"/>
      <c r="VIB8" s="110"/>
      <c r="VIC8" s="110"/>
      <c r="VID8" s="110"/>
      <c r="VIE8" s="110"/>
      <c r="VIF8" s="110"/>
      <c r="VIG8" s="110"/>
      <c r="VIH8" s="110"/>
      <c r="VII8" s="110"/>
      <c r="VIJ8" s="110"/>
      <c r="VIK8" s="110"/>
      <c r="VIL8" s="110"/>
      <c r="VIM8" s="110"/>
      <c r="VIN8" s="110"/>
      <c r="VIO8" s="110"/>
      <c r="VIP8" s="110"/>
      <c r="VIQ8" s="110"/>
      <c r="VIR8" s="110"/>
      <c r="VIS8" s="110"/>
      <c r="VIT8" s="110"/>
      <c r="VIU8" s="110"/>
      <c r="VIV8" s="110"/>
      <c r="VIW8" s="110"/>
      <c r="VIX8" s="110"/>
      <c r="VIY8" s="110"/>
      <c r="VIZ8" s="110"/>
      <c r="VJA8" s="110"/>
      <c r="VJB8" s="110"/>
      <c r="VJC8" s="110"/>
      <c r="VJD8" s="110"/>
      <c r="VJE8" s="110"/>
      <c r="VJF8" s="110"/>
      <c r="VJG8" s="110"/>
      <c r="VJH8" s="110"/>
      <c r="VJI8" s="110"/>
      <c r="VJJ8" s="110"/>
      <c r="VJK8" s="110"/>
      <c r="VJL8" s="110"/>
      <c r="VJM8" s="110"/>
      <c r="VJN8" s="110"/>
      <c r="VJO8" s="110"/>
      <c r="VJP8" s="110"/>
      <c r="VJQ8" s="110"/>
      <c r="VJR8" s="110"/>
      <c r="VJS8" s="110"/>
      <c r="VJT8" s="110"/>
      <c r="VJU8" s="110"/>
      <c r="VJV8" s="110"/>
      <c r="VJW8" s="110"/>
      <c r="VJX8" s="110"/>
      <c r="VJY8" s="110"/>
      <c r="VJZ8" s="110"/>
      <c r="VKA8" s="110"/>
      <c r="VKB8" s="110"/>
      <c r="VKC8" s="110"/>
      <c r="VKD8" s="110"/>
      <c r="VKE8" s="110"/>
      <c r="VKF8" s="110"/>
      <c r="VKG8" s="110"/>
      <c r="VKH8" s="110"/>
      <c r="VKI8" s="110"/>
      <c r="VKJ8" s="110"/>
      <c r="VKK8" s="110"/>
      <c r="VKL8" s="110"/>
      <c r="VKM8" s="110"/>
      <c r="VKN8" s="110"/>
      <c r="VKO8" s="110"/>
      <c r="VKP8" s="110"/>
      <c r="VKQ8" s="110"/>
      <c r="VKR8" s="110"/>
      <c r="VKS8" s="110"/>
      <c r="VKT8" s="110"/>
      <c r="VKU8" s="110"/>
      <c r="VKV8" s="110"/>
      <c r="VKW8" s="110"/>
      <c r="VKX8" s="110"/>
      <c r="VKY8" s="110"/>
      <c r="VKZ8" s="110"/>
      <c r="VLA8" s="110"/>
      <c r="VLB8" s="110"/>
      <c r="VLC8" s="110"/>
      <c r="VLD8" s="110"/>
      <c r="VLE8" s="110"/>
      <c r="VLF8" s="110"/>
      <c r="VLG8" s="110"/>
      <c r="VLH8" s="110"/>
      <c r="VLI8" s="110"/>
      <c r="VLJ8" s="110"/>
      <c r="VLK8" s="110"/>
      <c r="VLL8" s="110"/>
      <c r="VLM8" s="110"/>
      <c r="VLN8" s="110"/>
      <c r="VLO8" s="110"/>
      <c r="VLP8" s="110"/>
      <c r="VLQ8" s="110"/>
      <c r="VLR8" s="110"/>
      <c r="VLS8" s="110"/>
      <c r="VLT8" s="110"/>
      <c r="VLU8" s="110"/>
      <c r="VLV8" s="110"/>
      <c r="VLW8" s="110"/>
      <c r="VLX8" s="110"/>
      <c r="VLY8" s="110"/>
      <c r="VLZ8" s="110"/>
      <c r="VMA8" s="110"/>
      <c r="VMB8" s="110"/>
      <c r="VMC8" s="110"/>
      <c r="VMD8" s="110"/>
      <c r="VME8" s="110"/>
      <c r="VMF8" s="110"/>
      <c r="VMG8" s="110"/>
      <c r="VMH8" s="110"/>
      <c r="VMI8" s="110"/>
      <c r="VMJ8" s="110"/>
      <c r="VMK8" s="110"/>
      <c r="VML8" s="110"/>
      <c r="VMM8" s="110"/>
      <c r="VMN8" s="110"/>
      <c r="VMO8" s="110"/>
      <c r="VMP8" s="110"/>
      <c r="VMQ8" s="110"/>
      <c r="VMR8" s="110"/>
      <c r="VMS8" s="110"/>
      <c r="VMT8" s="110"/>
      <c r="VMU8" s="110"/>
      <c r="VMV8" s="110"/>
      <c r="VMW8" s="110"/>
      <c r="VMX8" s="110"/>
      <c r="VMY8" s="110"/>
      <c r="VMZ8" s="110"/>
      <c r="VNA8" s="110"/>
      <c r="VNB8" s="110"/>
      <c r="VNC8" s="110"/>
      <c r="VND8" s="110"/>
      <c r="VNE8" s="110"/>
      <c r="VNF8" s="110"/>
      <c r="VNG8" s="110"/>
      <c r="VNH8" s="110"/>
      <c r="VNI8" s="110"/>
      <c r="VNJ8" s="110"/>
      <c r="VNK8" s="110"/>
      <c r="VNL8" s="110"/>
      <c r="VNM8" s="110"/>
      <c r="VNN8" s="110"/>
      <c r="VNO8" s="110"/>
      <c r="VNP8" s="110"/>
      <c r="VNQ8" s="110"/>
      <c r="VNR8" s="110"/>
      <c r="VNS8" s="110"/>
      <c r="VNT8" s="110"/>
      <c r="VNU8" s="110"/>
      <c r="VNV8" s="110"/>
      <c r="VNW8" s="110"/>
      <c r="VNX8" s="110"/>
      <c r="VNY8" s="110"/>
      <c r="VNZ8" s="110"/>
      <c r="VOA8" s="110"/>
      <c r="VOB8" s="110"/>
      <c r="VOC8" s="110"/>
      <c r="VOD8" s="110"/>
      <c r="VOE8" s="110"/>
      <c r="VOF8" s="110"/>
      <c r="VOG8" s="110"/>
      <c r="VOH8" s="110"/>
      <c r="VOI8" s="110"/>
      <c r="VOJ8" s="110"/>
      <c r="VOK8" s="110"/>
      <c r="VOL8" s="110"/>
      <c r="VOM8" s="110"/>
      <c r="VON8" s="110"/>
      <c r="VOO8" s="110"/>
      <c r="VOP8" s="110"/>
      <c r="VOQ8" s="110"/>
      <c r="VOR8" s="110"/>
      <c r="VOS8" s="110"/>
      <c r="VOT8" s="110"/>
      <c r="VOU8" s="110"/>
      <c r="VOV8" s="110"/>
      <c r="VOW8" s="110"/>
      <c r="VOX8" s="110"/>
      <c r="VOY8" s="110"/>
      <c r="VOZ8" s="110"/>
      <c r="VPA8" s="110"/>
      <c r="VPB8" s="110"/>
      <c r="VPC8" s="110"/>
      <c r="VPD8" s="110"/>
      <c r="VPE8" s="110"/>
      <c r="VPF8" s="110"/>
      <c r="VPG8" s="110"/>
      <c r="VPH8" s="110"/>
      <c r="VPI8" s="110"/>
      <c r="VPJ8" s="110"/>
      <c r="VPK8" s="110"/>
      <c r="VPL8" s="110"/>
      <c r="VPM8" s="110"/>
      <c r="VPN8" s="110"/>
      <c r="VPO8" s="110"/>
      <c r="VPP8" s="110"/>
      <c r="VPQ8" s="110"/>
      <c r="VPR8" s="110"/>
      <c r="VPS8" s="110"/>
      <c r="VPT8" s="110"/>
      <c r="VPU8" s="110"/>
      <c r="VPV8" s="110"/>
      <c r="VPW8" s="110"/>
      <c r="VPX8" s="110"/>
      <c r="VPY8" s="110"/>
      <c r="VPZ8" s="110"/>
      <c r="VQA8" s="110"/>
      <c r="VQB8" s="110"/>
      <c r="VQC8" s="110"/>
      <c r="VQD8" s="110"/>
      <c r="VQE8" s="110"/>
      <c r="VQF8" s="110"/>
      <c r="VQG8" s="110"/>
      <c r="VQH8" s="110"/>
      <c r="VQI8" s="110"/>
      <c r="VQJ8" s="110"/>
      <c r="VQK8" s="110"/>
      <c r="VQL8" s="110"/>
      <c r="VQM8" s="110"/>
      <c r="VQN8" s="110"/>
      <c r="VQO8" s="110"/>
      <c r="VQP8" s="110"/>
      <c r="VQQ8" s="110"/>
      <c r="VQR8" s="110"/>
      <c r="VQS8" s="110"/>
      <c r="VQT8" s="110"/>
      <c r="VQU8" s="110"/>
      <c r="VQV8" s="110"/>
      <c r="VQW8" s="110"/>
      <c r="VQX8" s="110"/>
      <c r="VQY8" s="110"/>
      <c r="VQZ8" s="110"/>
      <c r="VRA8" s="110"/>
      <c r="VRB8" s="110"/>
      <c r="VRC8" s="110"/>
      <c r="VRD8" s="110"/>
      <c r="VRE8" s="110"/>
      <c r="VRF8" s="110"/>
      <c r="VRG8" s="110"/>
      <c r="VRH8" s="110"/>
      <c r="VRI8" s="110"/>
      <c r="VRJ8" s="110"/>
      <c r="VRK8" s="110"/>
      <c r="VRL8" s="110"/>
      <c r="VRM8" s="110"/>
      <c r="VRN8" s="110"/>
      <c r="VRO8" s="110"/>
      <c r="VRP8" s="110"/>
      <c r="VRQ8" s="110"/>
      <c r="VRR8" s="110"/>
      <c r="VRS8" s="110"/>
      <c r="VRT8" s="110"/>
      <c r="VRU8" s="110"/>
      <c r="VRV8" s="110"/>
      <c r="VRW8" s="110"/>
      <c r="VRX8" s="110"/>
      <c r="VRY8" s="110"/>
      <c r="VRZ8" s="110"/>
      <c r="VSA8" s="110"/>
      <c r="VSB8" s="110"/>
      <c r="VSC8" s="110"/>
      <c r="VSD8" s="110"/>
      <c r="VSE8" s="110"/>
      <c r="VSF8" s="110"/>
      <c r="VSG8" s="110"/>
      <c r="VSH8" s="110"/>
      <c r="VSI8" s="110"/>
      <c r="VSJ8" s="110"/>
      <c r="VSK8" s="110"/>
      <c r="VSL8" s="110"/>
      <c r="VSM8" s="110"/>
      <c r="VSN8" s="110"/>
      <c r="VSO8" s="110"/>
      <c r="VSP8" s="110"/>
      <c r="VSQ8" s="110"/>
      <c r="VSR8" s="110"/>
      <c r="VSS8" s="110"/>
      <c r="VST8" s="110"/>
      <c r="VSU8" s="110"/>
      <c r="VSV8" s="110"/>
      <c r="VSW8" s="110"/>
      <c r="VSX8" s="110"/>
      <c r="VSY8" s="110"/>
      <c r="VSZ8" s="110"/>
      <c r="VTA8" s="110"/>
      <c r="VTB8" s="110"/>
      <c r="VTC8" s="110"/>
      <c r="VTD8" s="110"/>
      <c r="VTE8" s="110"/>
      <c r="VTF8" s="110"/>
      <c r="VTG8" s="110"/>
      <c r="VTH8" s="110"/>
      <c r="VTI8" s="110"/>
      <c r="VTJ8" s="110"/>
      <c r="VTK8" s="110"/>
      <c r="VTL8" s="110"/>
      <c r="VTM8" s="110"/>
      <c r="VTN8" s="110"/>
      <c r="VTO8" s="110"/>
      <c r="VTP8" s="110"/>
      <c r="VTQ8" s="110"/>
      <c r="VTR8" s="110"/>
      <c r="VTS8" s="110"/>
      <c r="VTT8" s="110"/>
      <c r="VTU8" s="110"/>
      <c r="VTV8" s="110"/>
      <c r="VTW8" s="110"/>
      <c r="VTX8" s="110"/>
      <c r="VTY8" s="110"/>
      <c r="VTZ8" s="110"/>
      <c r="VUA8" s="110"/>
      <c r="VUB8" s="110"/>
      <c r="VUC8" s="110"/>
      <c r="VUD8" s="110"/>
      <c r="VUE8" s="110"/>
      <c r="VUF8" s="110"/>
      <c r="VUG8" s="110"/>
      <c r="VUH8" s="110"/>
      <c r="VUI8" s="110"/>
      <c r="VUJ8" s="110"/>
      <c r="VUK8" s="110"/>
      <c r="VUL8" s="110"/>
      <c r="VUM8" s="110"/>
      <c r="VUN8" s="110"/>
      <c r="VUO8" s="110"/>
      <c r="VUP8" s="110"/>
      <c r="VUQ8" s="110"/>
      <c r="VUR8" s="110"/>
      <c r="VUS8" s="110"/>
      <c r="VUT8" s="110"/>
      <c r="VUU8" s="110"/>
      <c r="VUV8" s="110"/>
      <c r="VUW8" s="110"/>
      <c r="VUX8" s="110"/>
      <c r="VUY8" s="110"/>
      <c r="VUZ8" s="110"/>
      <c r="VVA8" s="110"/>
      <c r="VVB8" s="110"/>
      <c r="VVC8" s="110"/>
      <c r="VVD8" s="110"/>
      <c r="VVE8" s="110"/>
      <c r="VVF8" s="110"/>
      <c r="VVG8" s="110"/>
      <c r="VVH8" s="110"/>
      <c r="VVI8" s="110"/>
      <c r="VVJ8" s="110"/>
      <c r="VVK8" s="110"/>
      <c r="VVL8" s="110"/>
      <c r="VVM8" s="110"/>
      <c r="VVN8" s="110"/>
      <c r="VVO8" s="110"/>
      <c r="VVP8" s="110"/>
      <c r="VVQ8" s="110"/>
      <c r="VVR8" s="110"/>
      <c r="VVS8" s="110"/>
      <c r="VVT8" s="110"/>
      <c r="VVU8" s="110"/>
      <c r="VVV8" s="110"/>
      <c r="VVW8" s="110"/>
      <c r="VVX8" s="110"/>
      <c r="VVY8" s="110"/>
      <c r="VVZ8" s="110"/>
      <c r="VWA8" s="110"/>
      <c r="VWB8" s="110"/>
      <c r="VWC8" s="110"/>
      <c r="VWD8" s="110"/>
      <c r="VWE8" s="110"/>
      <c r="VWF8" s="110"/>
      <c r="VWG8" s="110"/>
      <c r="VWH8" s="110"/>
      <c r="VWI8" s="110"/>
      <c r="VWJ8" s="110"/>
      <c r="VWK8" s="110"/>
      <c r="VWL8" s="110"/>
      <c r="VWM8" s="110"/>
      <c r="VWN8" s="110"/>
      <c r="VWO8" s="110"/>
      <c r="VWP8" s="110"/>
      <c r="VWQ8" s="110"/>
      <c r="VWR8" s="110"/>
      <c r="VWS8" s="110"/>
      <c r="VWT8" s="110"/>
      <c r="VWU8" s="110"/>
      <c r="VWV8" s="110"/>
      <c r="VWW8" s="110"/>
      <c r="VWX8" s="110"/>
      <c r="VWY8" s="110"/>
      <c r="VWZ8" s="110"/>
      <c r="VXA8" s="110"/>
      <c r="VXB8" s="110"/>
      <c r="VXC8" s="110"/>
      <c r="VXD8" s="110"/>
      <c r="VXE8" s="110"/>
      <c r="VXF8" s="110"/>
      <c r="VXG8" s="110"/>
      <c r="VXH8" s="110"/>
      <c r="VXI8" s="110"/>
      <c r="VXJ8" s="110"/>
      <c r="VXK8" s="110"/>
      <c r="VXL8" s="110"/>
      <c r="VXM8" s="110"/>
      <c r="VXN8" s="110"/>
      <c r="VXO8" s="110"/>
      <c r="VXP8" s="110"/>
      <c r="VXQ8" s="110"/>
      <c r="VXR8" s="110"/>
      <c r="VXS8" s="110"/>
      <c r="VXT8" s="110"/>
      <c r="VXU8" s="110"/>
      <c r="VXV8" s="110"/>
      <c r="VXW8" s="110"/>
      <c r="VXX8" s="110"/>
      <c r="VXY8" s="110"/>
      <c r="VXZ8" s="110"/>
      <c r="VYA8" s="110"/>
      <c r="VYB8" s="110"/>
      <c r="VYC8" s="110"/>
      <c r="VYD8" s="110"/>
      <c r="VYE8" s="110"/>
      <c r="VYF8" s="110"/>
      <c r="VYG8" s="110"/>
      <c r="VYH8" s="110"/>
      <c r="VYI8" s="110"/>
      <c r="VYJ8" s="110"/>
      <c r="VYK8" s="110"/>
      <c r="VYL8" s="110"/>
      <c r="VYM8" s="110"/>
      <c r="VYN8" s="110"/>
      <c r="VYO8" s="110"/>
      <c r="VYP8" s="110"/>
      <c r="VYQ8" s="110"/>
      <c r="VYR8" s="110"/>
      <c r="VYS8" s="110"/>
      <c r="VYT8" s="110"/>
      <c r="VYU8" s="110"/>
      <c r="VYV8" s="110"/>
      <c r="VYW8" s="110"/>
      <c r="VYX8" s="110"/>
      <c r="VYY8" s="110"/>
      <c r="VYZ8" s="110"/>
      <c r="VZA8" s="110"/>
      <c r="VZB8" s="110"/>
      <c r="VZC8" s="110"/>
      <c r="VZD8" s="110"/>
      <c r="VZE8" s="110"/>
      <c r="VZF8" s="110"/>
      <c r="VZG8" s="110"/>
      <c r="VZH8" s="110"/>
      <c r="VZI8" s="110"/>
      <c r="VZJ8" s="110"/>
      <c r="VZK8" s="110"/>
      <c r="VZL8" s="110"/>
      <c r="VZM8" s="110"/>
      <c r="VZN8" s="110"/>
      <c r="VZO8" s="110"/>
      <c r="VZP8" s="110"/>
      <c r="VZQ8" s="110"/>
      <c r="VZR8" s="110"/>
      <c r="VZS8" s="110"/>
      <c r="VZT8" s="110"/>
      <c r="VZU8" s="110"/>
      <c r="VZV8" s="110"/>
      <c r="VZW8" s="110"/>
      <c r="VZX8" s="110"/>
      <c r="VZY8" s="110"/>
      <c r="VZZ8" s="110"/>
      <c r="WAA8" s="110"/>
      <c r="WAB8" s="110"/>
      <c r="WAC8" s="110"/>
      <c r="WAD8" s="110"/>
      <c r="WAE8" s="110"/>
      <c r="WAF8" s="110"/>
      <c r="WAG8" s="110"/>
      <c r="WAH8" s="110"/>
      <c r="WAI8" s="110"/>
      <c r="WAJ8" s="110"/>
      <c r="WAK8" s="110"/>
      <c r="WAL8" s="110"/>
      <c r="WAM8" s="110"/>
      <c r="WAN8" s="110"/>
      <c r="WAO8" s="110"/>
      <c r="WAP8" s="110"/>
      <c r="WAQ8" s="110"/>
      <c r="WAR8" s="110"/>
      <c r="WAS8" s="110"/>
      <c r="WAT8" s="110"/>
      <c r="WAU8" s="110"/>
      <c r="WAV8" s="110"/>
      <c r="WAW8" s="110"/>
      <c r="WAX8" s="110"/>
      <c r="WAY8" s="110"/>
      <c r="WAZ8" s="110"/>
      <c r="WBA8" s="110"/>
      <c r="WBB8" s="110"/>
      <c r="WBC8" s="110"/>
      <c r="WBD8" s="110"/>
      <c r="WBE8" s="110"/>
      <c r="WBF8" s="110"/>
      <c r="WBG8" s="110"/>
      <c r="WBH8" s="110"/>
      <c r="WBI8" s="110"/>
      <c r="WBJ8" s="110"/>
      <c r="WBK8" s="110"/>
      <c r="WBL8" s="110"/>
      <c r="WBM8" s="110"/>
      <c r="WBN8" s="110"/>
      <c r="WBO8" s="110"/>
      <c r="WBP8" s="110"/>
      <c r="WBQ8" s="110"/>
      <c r="WBR8" s="110"/>
      <c r="WBS8" s="110"/>
      <c r="WBT8" s="110"/>
      <c r="WBU8" s="110"/>
      <c r="WBV8" s="110"/>
      <c r="WBW8" s="110"/>
      <c r="WBX8" s="110"/>
      <c r="WBY8" s="110"/>
      <c r="WBZ8" s="110"/>
      <c r="WCA8" s="110"/>
      <c r="WCB8" s="110"/>
      <c r="WCC8" s="110"/>
      <c r="WCD8" s="110"/>
      <c r="WCE8" s="110"/>
      <c r="WCF8" s="110"/>
      <c r="WCG8" s="110"/>
      <c r="WCH8" s="110"/>
      <c r="WCI8" s="110"/>
      <c r="WCJ8" s="110"/>
      <c r="WCK8" s="110"/>
      <c r="WCL8" s="110"/>
      <c r="WCM8" s="110"/>
      <c r="WCN8" s="110"/>
      <c r="WCO8" s="110"/>
      <c r="WCP8" s="110"/>
      <c r="WCQ8" s="110"/>
      <c r="WCR8" s="110"/>
      <c r="WCS8" s="110"/>
      <c r="WCT8" s="110"/>
      <c r="WCU8" s="110"/>
      <c r="WCV8" s="110"/>
      <c r="WCW8" s="110"/>
      <c r="WCX8" s="110"/>
      <c r="WCY8" s="110"/>
      <c r="WCZ8" s="110"/>
      <c r="WDA8" s="110"/>
      <c r="WDB8" s="110"/>
      <c r="WDC8" s="110"/>
      <c r="WDD8" s="110"/>
      <c r="WDE8" s="110"/>
      <c r="WDF8" s="110"/>
      <c r="WDG8" s="110"/>
      <c r="WDH8" s="110"/>
      <c r="WDI8" s="110"/>
      <c r="WDJ8" s="110"/>
      <c r="WDK8" s="110"/>
      <c r="WDL8" s="110"/>
      <c r="WDM8" s="110"/>
      <c r="WDN8" s="110"/>
      <c r="WDO8" s="110"/>
      <c r="WDP8" s="110"/>
      <c r="WDQ8" s="110"/>
      <c r="WDR8" s="110"/>
      <c r="WDS8" s="110"/>
      <c r="WDT8" s="110"/>
      <c r="WDU8" s="110"/>
      <c r="WDV8" s="110"/>
      <c r="WDW8" s="110"/>
      <c r="WDX8" s="110"/>
      <c r="WDY8" s="110"/>
      <c r="WDZ8" s="110"/>
      <c r="WEA8" s="110"/>
      <c r="WEB8" s="110"/>
      <c r="WEC8" s="110"/>
      <c r="WED8" s="110"/>
      <c r="WEE8" s="110"/>
      <c r="WEF8" s="110"/>
      <c r="WEG8" s="110"/>
      <c r="WEH8" s="110"/>
      <c r="WEI8" s="110"/>
      <c r="WEJ8" s="110"/>
      <c r="WEK8" s="110"/>
      <c r="WEL8" s="110"/>
      <c r="WEM8" s="110"/>
      <c r="WEN8" s="110"/>
      <c r="WEO8" s="110"/>
      <c r="WEP8" s="110"/>
      <c r="WEQ8" s="110"/>
      <c r="WER8" s="110"/>
      <c r="WES8" s="110"/>
      <c r="WET8" s="110"/>
      <c r="WEU8" s="110"/>
      <c r="WEV8" s="110"/>
      <c r="WEW8" s="110"/>
      <c r="WEX8" s="110"/>
      <c r="WEY8" s="110"/>
      <c r="WEZ8" s="110"/>
      <c r="WFA8" s="110"/>
      <c r="WFB8" s="110"/>
      <c r="WFC8" s="110"/>
      <c r="WFD8" s="110"/>
      <c r="WFE8" s="110"/>
      <c r="WFF8" s="110"/>
      <c r="WFG8" s="110"/>
      <c r="WFH8" s="110"/>
      <c r="WFI8" s="110"/>
      <c r="WFJ8" s="110"/>
      <c r="WFK8" s="110"/>
      <c r="WFL8" s="110"/>
      <c r="WFM8" s="110"/>
      <c r="WFN8" s="110"/>
      <c r="WFO8" s="110"/>
      <c r="WFP8" s="110"/>
      <c r="WFQ8" s="110"/>
      <c r="WFR8" s="110"/>
      <c r="WFS8" s="110"/>
      <c r="WFT8" s="110"/>
      <c r="WFU8" s="110"/>
      <c r="WFV8" s="110"/>
      <c r="WFW8" s="110"/>
      <c r="WFX8" s="110"/>
      <c r="WFY8" s="110"/>
      <c r="WFZ8" s="110"/>
      <c r="WGA8" s="110"/>
      <c r="WGB8" s="110"/>
      <c r="WGC8" s="110"/>
      <c r="WGD8" s="110"/>
      <c r="WGE8" s="110"/>
      <c r="WGF8" s="110"/>
      <c r="WGG8" s="110"/>
      <c r="WGH8" s="110"/>
      <c r="WGI8" s="110"/>
      <c r="WGJ8" s="110"/>
      <c r="WGK8" s="110"/>
      <c r="WGL8" s="110"/>
      <c r="WGM8" s="110"/>
      <c r="WGN8" s="110"/>
      <c r="WGO8" s="110"/>
      <c r="WGP8" s="110"/>
      <c r="WGQ8" s="110"/>
      <c r="WGR8" s="110"/>
      <c r="WGS8" s="110"/>
      <c r="WGT8" s="110"/>
      <c r="WGU8" s="110"/>
      <c r="WGV8" s="110"/>
      <c r="WGW8" s="110"/>
      <c r="WGX8" s="110"/>
      <c r="WGY8" s="110"/>
      <c r="WGZ8" s="110"/>
      <c r="WHA8" s="110"/>
      <c r="WHB8" s="110"/>
      <c r="WHC8" s="110"/>
      <c r="WHD8" s="110"/>
      <c r="WHE8" s="110"/>
      <c r="WHF8" s="110"/>
      <c r="WHG8" s="110"/>
      <c r="WHH8" s="110"/>
      <c r="WHI8" s="110"/>
      <c r="WHJ8" s="110"/>
      <c r="WHK8" s="110"/>
      <c r="WHL8" s="110"/>
      <c r="WHM8" s="110"/>
      <c r="WHN8" s="110"/>
      <c r="WHO8" s="110"/>
      <c r="WHP8" s="110"/>
      <c r="WHQ8" s="110"/>
      <c r="WHR8" s="110"/>
      <c r="WHS8" s="110"/>
      <c r="WHT8" s="110"/>
      <c r="WHU8" s="110"/>
      <c r="WHV8" s="110"/>
      <c r="WHW8" s="110"/>
      <c r="WHX8" s="110"/>
      <c r="WHY8" s="110"/>
      <c r="WHZ8" s="110"/>
      <c r="WIA8" s="110"/>
      <c r="WIB8" s="110"/>
      <c r="WIC8" s="110"/>
      <c r="WID8" s="110"/>
      <c r="WIE8" s="110"/>
      <c r="WIF8" s="110"/>
      <c r="WIG8" s="110"/>
      <c r="WIH8" s="110"/>
      <c r="WII8" s="110"/>
      <c r="WIJ8" s="110"/>
      <c r="WIK8" s="110"/>
      <c r="WIL8" s="110"/>
      <c r="WIM8" s="110"/>
      <c r="WIN8" s="110"/>
      <c r="WIO8" s="110"/>
      <c r="WIP8" s="110"/>
      <c r="WIQ8" s="110"/>
      <c r="WIR8" s="110"/>
      <c r="WIS8" s="110"/>
      <c r="WIT8" s="110"/>
      <c r="WIU8" s="110"/>
      <c r="WIV8" s="110"/>
      <c r="WIW8" s="110"/>
      <c r="WIX8" s="110"/>
      <c r="WIY8" s="110"/>
      <c r="WIZ8" s="110"/>
      <c r="WJA8" s="110"/>
      <c r="WJB8" s="110"/>
      <c r="WJC8" s="110"/>
      <c r="WJD8" s="110"/>
      <c r="WJE8" s="110"/>
      <c r="WJF8" s="110"/>
      <c r="WJG8" s="110"/>
      <c r="WJH8" s="110"/>
      <c r="WJI8" s="110"/>
      <c r="WJJ8" s="110"/>
      <c r="WJK8" s="110"/>
      <c r="WJL8" s="110"/>
      <c r="WJM8" s="110"/>
      <c r="WJN8" s="110"/>
      <c r="WJO8" s="110"/>
      <c r="WJP8" s="110"/>
      <c r="WJQ8" s="110"/>
      <c r="WJR8" s="110"/>
      <c r="WJS8" s="110"/>
      <c r="WJT8" s="110"/>
      <c r="WJU8" s="110"/>
      <c r="WJV8" s="110"/>
      <c r="WJW8" s="110"/>
      <c r="WJX8" s="110"/>
      <c r="WJY8" s="110"/>
      <c r="WJZ8" s="110"/>
      <c r="WKA8" s="110"/>
      <c r="WKB8" s="110"/>
      <c r="WKC8" s="110"/>
      <c r="WKD8" s="110"/>
      <c r="WKE8" s="110"/>
      <c r="WKF8" s="110"/>
      <c r="WKG8" s="110"/>
      <c r="WKH8" s="110"/>
      <c r="WKI8" s="110"/>
      <c r="WKJ8" s="110"/>
      <c r="WKK8" s="110"/>
      <c r="WKL8" s="110"/>
      <c r="WKM8" s="110"/>
      <c r="WKN8" s="110"/>
      <c r="WKO8" s="110"/>
      <c r="WKP8" s="110"/>
      <c r="WKQ8" s="110"/>
      <c r="WKR8" s="110"/>
      <c r="WKS8" s="110"/>
      <c r="WKT8" s="110"/>
      <c r="WKU8" s="110"/>
      <c r="WKV8" s="110"/>
      <c r="WKW8" s="110"/>
      <c r="WKX8" s="110"/>
      <c r="WKY8" s="110"/>
      <c r="WKZ8" s="110"/>
      <c r="WLA8" s="110"/>
      <c r="WLB8" s="110"/>
      <c r="WLC8" s="110"/>
      <c r="WLD8" s="110"/>
      <c r="WLE8" s="110"/>
      <c r="WLF8" s="110"/>
      <c r="WLG8" s="110"/>
      <c r="WLH8" s="110"/>
      <c r="WLI8" s="110"/>
      <c r="WLJ8" s="110"/>
      <c r="WLK8" s="110"/>
      <c r="WLL8" s="110"/>
      <c r="WLM8" s="110"/>
      <c r="WLN8" s="110"/>
      <c r="WLO8" s="110"/>
      <c r="WLP8" s="110"/>
      <c r="WLQ8" s="110"/>
      <c r="WLR8" s="110"/>
      <c r="WLS8" s="110"/>
      <c r="WLT8" s="110"/>
      <c r="WLU8" s="110"/>
      <c r="WLV8" s="110"/>
      <c r="WLW8" s="110"/>
      <c r="WLX8" s="110"/>
      <c r="WLY8" s="110"/>
      <c r="WLZ8" s="110"/>
      <c r="WMA8" s="110"/>
      <c r="WMB8" s="110"/>
      <c r="WMC8" s="110"/>
      <c r="WMD8" s="110"/>
      <c r="WME8" s="110"/>
      <c r="WMF8" s="110"/>
      <c r="WMG8" s="110"/>
      <c r="WMH8" s="110"/>
      <c r="WMI8" s="110"/>
      <c r="WMJ8" s="110"/>
      <c r="WMK8" s="110"/>
      <c r="WML8" s="110"/>
      <c r="WMM8" s="110"/>
      <c r="WMN8" s="110"/>
      <c r="WMO8" s="110"/>
      <c r="WMP8" s="110"/>
      <c r="WMQ8" s="110"/>
      <c r="WMR8" s="110"/>
      <c r="WMS8" s="110"/>
      <c r="WMT8" s="110"/>
      <c r="WMU8" s="110"/>
      <c r="WMV8" s="110"/>
      <c r="WMW8" s="110"/>
      <c r="WMX8" s="110"/>
      <c r="WMY8" s="110"/>
      <c r="WMZ8" s="110"/>
      <c r="WNA8" s="110"/>
      <c r="WNB8" s="110"/>
      <c r="WNC8" s="110"/>
      <c r="WND8" s="110"/>
      <c r="WNE8" s="110"/>
      <c r="WNF8" s="110"/>
      <c r="WNG8" s="110"/>
      <c r="WNH8" s="110"/>
      <c r="WNI8" s="110"/>
      <c r="WNJ8" s="110"/>
      <c r="WNK8" s="110"/>
      <c r="WNL8" s="110"/>
      <c r="WNM8" s="110"/>
      <c r="WNN8" s="110"/>
      <c r="WNO8" s="110"/>
      <c r="WNP8" s="110"/>
      <c r="WNQ8" s="110"/>
      <c r="WNR8" s="110"/>
      <c r="WNS8" s="110"/>
      <c r="WNT8" s="110"/>
      <c r="WNU8" s="110"/>
      <c r="WNV8" s="110"/>
      <c r="WNW8" s="110"/>
      <c r="WNX8" s="110"/>
      <c r="WNY8" s="110"/>
      <c r="WNZ8" s="110"/>
      <c r="WOA8" s="110"/>
      <c r="WOB8" s="110"/>
      <c r="WOC8" s="110"/>
      <c r="WOD8" s="110"/>
      <c r="WOE8" s="110"/>
      <c r="WOF8" s="110"/>
      <c r="WOG8" s="110"/>
      <c r="WOH8" s="110"/>
      <c r="WOI8" s="110"/>
      <c r="WOJ8" s="110"/>
      <c r="WOK8" s="110"/>
      <c r="WOL8" s="110"/>
      <c r="WOM8" s="110"/>
      <c r="WON8" s="110"/>
      <c r="WOO8" s="110"/>
      <c r="WOP8" s="110"/>
      <c r="WOQ8" s="110"/>
      <c r="WOR8" s="110"/>
      <c r="WOS8" s="110"/>
      <c r="WOT8" s="110"/>
      <c r="WOU8" s="110"/>
      <c r="WOV8" s="110"/>
      <c r="WOW8" s="110"/>
      <c r="WOX8" s="110"/>
      <c r="WOY8" s="110"/>
      <c r="WOZ8" s="110"/>
      <c r="WPA8" s="110"/>
      <c r="WPB8" s="110"/>
      <c r="WPC8" s="110"/>
      <c r="WPD8" s="110"/>
      <c r="WPE8" s="110"/>
      <c r="WPF8" s="110"/>
      <c r="WPG8" s="110"/>
      <c r="WPH8" s="110"/>
      <c r="WPI8" s="110"/>
      <c r="WPJ8" s="110"/>
      <c r="WPK8" s="110"/>
      <c r="WPL8" s="110"/>
      <c r="WPM8" s="110"/>
      <c r="WPN8" s="110"/>
      <c r="WPO8" s="110"/>
      <c r="WPP8" s="110"/>
      <c r="WPQ8" s="110"/>
      <c r="WPR8" s="110"/>
      <c r="WPS8" s="110"/>
      <c r="WPT8" s="110"/>
      <c r="WPU8" s="110"/>
      <c r="WPV8" s="110"/>
      <c r="WPW8" s="110"/>
      <c r="WPX8" s="110"/>
      <c r="WPY8" s="110"/>
      <c r="WPZ8" s="110"/>
      <c r="WQA8" s="110"/>
      <c r="WQB8" s="110"/>
      <c r="WQC8" s="110"/>
      <c r="WQD8" s="110"/>
      <c r="WQE8" s="110"/>
      <c r="WQF8" s="110"/>
      <c r="WQG8" s="110"/>
      <c r="WQH8" s="110"/>
      <c r="WQI8" s="110"/>
      <c r="WQJ8" s="110"/>
      <c r="WQK8" s="110"/>
      <c r="WQL8" s="110"/>
      <c r="WQM8" s="110"/>
      <c r="WQN8" s="110"/>
      <c r="WQO8" s="110"/>
      <c r="WQP8" s="110"/>
      <c r="WQQ8" s="110"/>
      <c r="WQR8" s="110"/>
      <c r="WQS8" s="110"/>
      <c r="WQT8" s="110"/>
      <c r="WQU8" s="110"/>
      <c r="WQV8" s="110"/>
      <c r="WQW8" s="110"/>
      <c r="WQX8" s="110"/>
      <c r="WQY8" s="110"/>
      <c r="WQZ8" s="110"/>
      <c r="WRA8" s="110"/>
      <c r="WRB8" s="110"/>
      <c r="WRC8" s="110"/>
      <c r="WRD8" s="110"/>
      <c r="WRE8" s="110"/>
      <c r="WRF8" s="110"/>
      <c r="WRG8" s="110"/>
      <c r="WRH8" s="110"/>
      <c r="WRI8" s="110"/>
      <c r="WRJ8" s="110"/>
      <c r="WRK8" s="110"/>
      <c r="WRL8" s="110"/>
      <c r="WRM8" s="110"/>
      <c r="WRN8" s="110"/>
      <c r="WRO8" s="110"/>
      <c r="WRP8" s="110"/>
      <c r="WRQ8" s="110"/>
      <c r="WRR8" s="110"/>
      <c r="WRS8" s="110"/>
      <c r="WRT8" s="110"/>
      <c r="WRU8" s="110"/>
      <c r="WRV8" s="110"/>
      <c r="WRW8" s="110"/>
      <c r="WRX8" s="110"/>
      <c r="WRY8" s="110"/>
      <c r="WRZ8" s="110"/>
      <c r="WSA8" s="110"/>
      <c r="WSB8" s="110"/>
      <c r="WSC8" s="110"/>
      <c r="WSD8" s="110"/>
      <c r="WSE8" s="110"/>
      <c r="WSF8" s="110"/>
      <c r="WSG8" s="110"/>
      <c r="WSH8" s="110"/>
      <c r="WSI8" s="110"/>
      <c r="WSJ8" s="110"/>
      <c r="WSK8" s="110"/>
      <c r="WSL8" s="110"/>
      <c r="WSM8" s="110"/>
      <c r="WSN8" s="110"/>
      <c r="WSO8" s="110"/>
      <c r="WSP8" s="110"/>
      <c r="WSQ8" s="110"/>
      <c r="WSR8" s="110"/>
      <c r="WSS8" s="110"/>
      <c r="WST8" s="110"/>
      <c r="WSU8" s="110"/>
      <c r="WSV8" s="110"/>
      <c r="WSW8" s="110"/>
      <c r="WSX8" s="110"/>
      <c r="WSY8" s="110"/>
      <c r="WSZ8" s="110"/>
      <c r="WTA8" s="110"/>
      <c r="WTB8" s="110"/>
      <c r="WTC8" s="110"/>
      <c r="WTD8" s="110"/>
      <c r="WTE8" s="110"/>
      <c r="WTF8" s="110"/>
      <c r="WTG8" s="110"/>
      <c r="WTH8" s="110"/>
      <c r="WTI8" s="110"/>
      <c r="WTJ8" s="110"/>
      <c r="WTK8" s="110"/>
      <c r="WTL8" s="110"/>
      <c r="WTM8" s="110"/>
      <c r="WTN8" s="110"/>
      <c r="WTO8" s="110"/>
      <c r="WTP8" s="110"/>
      <c r="WTQ8" s="110"/>
      <c r="WTR8" s="110"/>
      <c r="WTS8" s="110"/>
      <c r="WTT8" s="110"/>
      <c r="WTU8" s="110"/>
      <c r="WTV8" s="110"/>
      <c r="WTW8" s="110"/>
      <c r="WTX8" s="110"/>
      <c r="WTY8" s="110"/>
      <c r="WTZ8" s="110"/>
      <c r="WUA8" s="110"/>
      <c r="WUB8" s="110"/>
      <c r="WUC8" s="110"/>
      <c r="WUD8" s="110"/>
      <c r="WUE8" s="110"/>
      <c r="WUF8" s="110"/>
      <c r="WUG8" s="110"/>
      <c r="WUH8" s="110"/>
      <c r="WUI8" s="110"/>
      <c r="WUJ8" s="110"/>
      <c r="WUK8" s="110"/>
      <c r="WUL8" s="110"/>
      <c r="WUM8" s="110"/>
      <c r="WUN8" s="110"/>
      <c r="WUO8" s="110"/>
      <c r="WUP8" s="110"/>
      <c r="WUQ8" s="110"/>
      <c r="WUR8" s="110"/>
      <c r="WUS8" s="110"/>
      <c r="WUT8" s="110"/>
      <c r="WUU8" s="110"/>
      <c r="WUV8" s="110"/>
      <c r="WUW8" s="110"/>
      <c r="WUX8" s="110"/>
      <c r="WUY8" s="110"/>
      <c r="WUZ8" s="110"/>
      <c r="WVA8" s="110"/>
      <c r="WVB8" s="110"/>
      <c r="WVC8" s="110"/>
      <c r="WVD8" s="110"/>
      <c r="WVE8" s="110"/>
      <c r="WVF8" s="110"/>
      <c r="WVG8" s="110"/>
      <c r="WVH8" s="110"/>
      <c r="WVI8" s="110"/>
      <c r="WVJ8" s="110"/>
      <c r="WVK8" s="110"/>
      <c r="WVL8" s="110"/>
      <c r="WVM8" s="110"/>
      <c r="WVN8" s="110"/>
      <c r="WVO8" s="110"/>
      <c r="WVP8" s="110"/>
      <c r="WVQ8" s="110"/>
      <c r="WVR8" s="110"/>
      <c r="WVS8" s="110"/>
      <c r="WVT8" s="110"/>
      <c r="WVU8" s="110"/>
      <c r="WVV8" s="110"/>
      <c r="WVW8" s="110"/>
      <c r="WVX8" s="110"/>
      <c r="WVY8" s="110"/>
      <c r="WVZ8" s="110"/>
      <c r="WWA8" s="110"/>
      <c r="WWB8" s="110"/>
      <c r="WWC8" s="110"/>
      <c r="WWD8" s="110"/>
      <c r="WWE8" s="110"/>
      <c r="WWF8" s="110"/>
      <c r="WWG8" s="110"/>
      <c r="WWH8" s="110"/>
      <c r="WWI8" s="110"/>
      <c r="WWJ8" s="110"/>
      <c r="WWK8" s="110"/>
      <c r="WWL8" s="110"/>
      <c r="WWM8" s="110"/>
      <c r="WWN8" s="110"/>
      <c r="WWO8" s="110"/>
      <c r="WWP8" s="110"/>
      <c r="WWQ8" s="110"/>
      <c r="WWR8" s="110"/>
      <c r="WWS8" s="110"/>
      <c r="WWT8" s="110"/>
      <c r="WWU8" s="110"/>
      <c r="WWV8" s="110"/>
      <c r="WWW8" s="110"/>
      <c r="WWX8" s="110"/>
      <c r="WWY8" s="110"/>
      <c r="WWZ8" s="110"/>
      <c r="WXA8" s="110"/>
      <c r="WXB8" s="110"/>
      <c r="WXC8" s="110"/>
      <c r="WXD8" s="110"/>
      <c r="WXE8" s="110"/>
      <c r="WXF8" s="110"/>
      <c r="WXG8" s="110"/>
      <c r="WXH8" s="110"/>
      <c r="WXI8" s="110"/>
      <c r="WXJ8" s="110"/>
      <c r="WXK8" s="110"/>
      <c r="WXL8" s="110"/>
      <c r="WXM8" s="110"/>
      <c r="WXN8" s="110"/>
      <c r="WXO8" s="110"/>
      <c r="WXP8" s="110"/>
      <c r="WXQ8" s="110"/>
      <c r="WXR8" s="110"/>
      <c r="WXS8" s="110"/>
      <c r="WXT8" s="110"/>
      <c r="WXU8" s="110"/>
      <c r="WXV8" s="110"/>
      <c r="WXW8" s="110"/>
      <c r="WXX8" s="110"/>
      <c r="WXY8" s="110"/>
      <c r="WXZ8" s="110"/>
      <c r="WYA8" s="110"/>
      <c r="WYB8" s="110"/>
      <c r="WYC8" s="110"/>
      <c r="WYD8" s="110"/>
      <c r="WYE8" s="110"/>
      <c r="WYF8" s="110"/>
      <c r="WYG8" s="110"/>
      <c r="WYH8" s="110"/>
      <c r="WYI8" s="110"/>
      <c r="WYJ8" s="110"/>
      <c r="WYK8" s="110"/>
      <c r="WYL8" s="110"/>
      <c r="WYM8" s="110"/>
      <c r="WYN8" s="110"/>
      <c r="WYO8" s="110"/>
      <c r="WYP8" s="110"/>
      <c r="WYQ8" s="110"/>
      <c r="WYR8" s="110"/>
      <c r="WYS8" s="110"/>
      <c r="WYT8" s="110"/>
      <c r="WYU8" s="110"/>
      <c r="WYV8" s="110"/>
      <c r="WYW8" s="110"/>
      <c r="WYX8" s="110"/>
      <c r="WYY8" s="110"/>
      <c r="WYZ8" s="110"/>
      <c r="WZA8" s="110"/>
      <c r="WZB8" s="110"/>
      <c r="WZC8" s="110"/>
      <c r="WZD8" s="110"/>
      <c r="WZE8" s="110"/>
      <c r="WZF8" s="110"/>
      <c r="WZG8" s="110"/>
      <c r="WZH8" s="110"/>
      <c r="WZI8" s="110"/>
      <c r="WZJ8" s="110"/>
      <c r="WZK8" s="110"/>
      <c r="WZL8" s="110"/>
      <c r="WZM8" s="110"/>
      <c r="WZN8" s="110"/>
      <c r="WZO8" s="110"/>
      <c r="WZP8" s="110"/>
      <c r="WZQ8" s="110"/>
      <c r="WZR8" s="110"/>
      <c r="WZS8" s="110"/>
      <c r="WZT8" s="110"/>
      <c r="WZU8" s="110"/>
      <c r="WZV8" s="110"/>
      <c r="WZW8" s="110"/>
      <c r="WZX8" s="110"/>
      <c r="WZY8" s="110"/>
      <c r="WZZ8" s="110"/>
      <c r="XAA8" s="110"/>
      <c r="XAB8" s="110"/>
      <c r="XAC8" s="110"/>
      <c r="XAD8" s="110"/>
      <c r="XAE8" s="110"/>
      <c r="XAF8" s="110"/>
      <c r="XAG8" s="110"/>
      <c r="XAH8" s="110"/>
      <c r="XAI8" s="110"/>
      <c r="XAJ8" s="110"/>
      <c r="XAK8" s="110"/>
      <c r="XAL8" s="110"/>
      <c r="XAM8" s="110"/>
      <c r="XAN8" s="110"/>
      <c r="XAO8" s="110"/>
      <c r="XAP8" s="110"/>
      <c r="XAQ8" s="110"/>
      <c r="XAR8" s="110"/>
      <c r="XAS8" s="110"/>
      <c r="XAT8" s="110"/>
      <c r="XAU8" s="110"/>
      <c r="XAV8" s="110"/>
      <c r="XAW8" s="110"/>
      <c r="XAX8" s="110"/>
      <c r="XAY8" s="110"/>
      <c r="XAZ8" s="110"/>
      <c r="XBA8" s="110"/>
      <c r="XBB8" s="110"/>
      <c r="XBC8" s="110"/>
      <c r="XBD8" s="110"/>
      <c r="XBE8" s="110"/>
      <c r="XBF8" s="110"/>
      <c r="XBG8" s="110"/>
      <c r="XBH8" s="110"/>
      <c r="XBI8" s="110"/>
      <c r="XBJ8" s="110"/>
      <c r="XBK8" s="110"/>
      <c r="XBL8" s="110"/>
      <c r="XBM8" s="110"/>
      <c r="XBN8" s="110"/>
      <c r="XBO8" s="110"/>
      <c r="XBP8" s="110"/>
      <c r="XBQ8" s="110"/>
      <c r="XBR8" s="110"/>
      <c r="XBS8" s="110"/>
      <c r="XBT8" s="110"/>
      <c r="XBU8" s="110"/>
      <c r="XBV8" s="110"/>
      <c r="XBW8" s="110"/>
      <c r="XBX8" s="110"/>
      <c r="XBY8" s="110"/>
      <c r="XBZ8" s="110"/>
      <c r="XCA8" s="110"/>
      <c r="XCB8" s="110"/>
      <c r="XCC8" s="110"/>
      <c r="XCD8" s="110"/>
      <c r="XCE8" s="110"/>
      <c r="XCF8" s="110"/>
      <c r="XCG8" s="110"/>
      <c r="XCH8" s="110"/>
      <c r="XCI8" s="110"/>
      <c r="XCJ8" s="110"/>
      <c r="XCK8" s="110"/>
      <c r="XCL8" s="110"/>
      <c r="XCM8" s="110"/>
      <c r="XCN8" s="110"/>
      <c r="XCO8" s="110"/>
      <c r="XCP8" s="110"/>
      <c r="XCQ8" s="110"/>
      <c r="XCR8" s="110"/>
      <c r="XCS8" s="110"/>
      <c r="XCT8" s="110"/>
      <c r="XCU8" s="110"/>
      <c r="XCV8" s="110"/>
      <c r="XCW8" s="110"/>
      <c r="XCX8" s="110"/>
      <c r="XCY8" s="110"/>
      <c r="XCZ8" s="110"/>
      <c r="XDA8" s="110"/>
      <c r="XDB8" s="110"/>
      <c r="XDC8" s="110"/>
      <c r="XDD8" s="110"/>
      <c r="XDE8" s="110"/>
      <c r="XDF8" s="110"/>
      <c r="XDG8" s="110"/>
      <c r="XDH8" s="110"/>
      <c r="XDI8" s="110"/>
      <c r="XDJ8" s="110"/>
      <c r="XDK8" s="110"/>
      <c r="XDL8" s="110"/>
      <c r="XDM8" s="110"/>
      <c r="XDN8" s="110"/>
      <c r="XDO8" s="110"/>
      <c r="XDP8" s="110"/>
      <c r="XDQ8" s="110"/>
      <c r="XDR8" s="110"/>
      <c r="XDS8" s="110"/>
      <c r="XDT8" s="110"/>
      <c r="XDU8" s="110"/>
      <c r="XDV8" s="110"/>
      <c r="XDW8" s="110"/>
      <c r="XDX8" s="110"/>
      <c r="XDY8" s="110"/>
      <c r="XDZ8" s="110"/>
      <c r="XEA8" s="110"/>
      <c r="XEB8" s="110"/>
      <c r="XEC8" s="110"/>
      <c r="XED8" s="110"/>
      <c r="XEE8" s="110"/>
      <c r="XEF8" s="110"/>
      <c r="XEG8" s="110"/>
      <c r="XEH8" s="110"/>
      <c r="XEI8" s="110"/>
      <c r="XEJ8" s="110"/>
      <c r="XEK8" s="110"/>
      <c r="XEL8" s="110"/>
      <c r="XEM8" s="110"/>
      <c r="XEN8" s="110"/>
      <c r="XEO8" s="110"/>
      <c r="XEP8" s="110"/>
      <c r="XEQ8" s="110"/>
      <c r="XER8" s="110"/>
      <c r="XES8" s="110"/>
      <c r="XET8" s="110"/>
      <c r="XEU8" s="110"/>
      <c r="XEV8" s="110"/>
      <c r="XEW8" s="110"/>
      <c r="XEX8" s="110"/>
      <c r="XEY8" s="110"/>
      <c r="XEZ8" s="110"/>
      <c r="XFA8" s="110"/>
      <c r="XFB8" s="110"/>
      <c r="XFC8" s="110"/>
      <c r="XFD8" s="110"/>
    </row>
    <row r="9" hidden="1" customHeight="1"/>
  </sheetData>
  <mergeCells count="3">
    <mergeCell ref="A1:H1"/>
    <mergeCell ref="A2:H2"/>
    <mergeCell ref="A3:H3"/>
  </mergeCells>
  <pageMargins left="0.751388888888889" right="0.751388888888889" top="1" bottom="1" header="0.511805555555556" footer="0.511805555555556"/>
  <pageSetup paperSize="9" scale="78" orientation="landscape"/>
  <headerFooter/>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H33" sqref="H33"/>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2179</v>
      </c>
      <c r="B2" s="104"/>
      <c r="C2" s="104"/>
      <c r="D2" s="104"/>
      <c r="E2" s="104"/>
      <c r="F2" s="104"/>
      <c r="G2" s="104"/>
      <c r="H2" s="104"/>
    </row>
    <row r="3" ht="13.5" spans="1:1">
      <c r="A3" s="105" t="s">
        <v>2160</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t="s">
        <v>2115</v>
      </c>
      <c r="B6" s="107" t="s">
        <v>2148</v>
      </c>
      <c r="C6" s="107"/>
      <c r="D6" s="107"/>
      <c r="E6" s="106"/>
      <c r="F6" s="106"/>
      <c r="G6" s="106"/>
      <c r="H6" s="106"/>
    </row>
    <row r="7" ht="24" customHeight="1" spans="1:8">
      <c r="A7" s="108" t="s">
        <v>2180</v>
      </c>
      <c r="B7" s="107" t="s">
        <v>2148</v>
      </c>
      <c r="C7" s="108"/>
      <c r="D7" s="108"/>
      <c r="E7" s="106"/>
      <c r="F7" s="106"/>
      <c r="G7" s="106"/>
      <c r="H7" s="106"/>
    </row>
    <row r="8" ht="24" customHeight="1" spans="1:8">
      <c r="A8" s="108" t="s">
        <v>2181</v>
      </c>
      <c r="B8" s="107" t="s">
        <v>2148</v>
      </c>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showGridLines="0" workbookViewId="0">
      <selection activeCell="B17" sqref="B17"/>
    </sheetView>
  </sheetViews>
  <sheetFormatPr defaultColWidth="9.14285714285714" defaultRowHeight="12.95" customHeight="1" outlineLevelCol="3"/>
  <cols>
    <col min="1" max="1" width="35.4285714285714" style="1" customWidth="1"/>
    <col min="2" max="2" width="28.1428571428571" style="1" customWidth="1"/>
    <col min="3" max="3" width="40.1428571428571" style="1" customWidth="1"/>
    <col min="4" max="4" width="22.7142857142857" style="1" customWidth="1"/>
    <col min="5" max="5" width="2.85714285714286" style="1" customWidth="1"/>
  </cols>
  <sheetData>
    <row r="1" customFormat="1" ht="20.1" customHeight="1" spans="1:4">
      <c r="A1" s="19"/>
      <c r="B1" s="1"/>
      <c r="C1" s="1"/>
      <c r="D1" s="1"/>
    </row>
    <row r="2" customFormat="1" ht="20.45" customHeight="1" spans="1:4">
      <c r="A2" s="24" t="s">
        <v>1632</v>
      </c>
      <c r="B2" s="1"/>
      <c r="C2" s="1"/>
      <c r="D2" s="1"/>
    </row>
    <row r="3" customFormat="1" customHeight="1" spans="1:4">
      <c r="A3" s="38" t="s">
        <v>2182</v>
      </c>
      <c r="B3" s="1"/>
      <c r="C3" s="1"/>
      <c r="D3" s="19" t="s">
        <v>2</v>
      </c>
    </row>
    <row r="4" customFormat="1" customHeight="1" spans="1:4">
      <c r="A4" s="45" t="s">
        <v>1634</v>
      </c>
      <c r="B4" s="10"/>
      <c r="C4" s="6" t="s">
        <v>1635</v>
      </c>
      <c r="D4" s="18"/>
    </row>
    <row r="5" customFormat="1" customHeight="1" spans="1:4">
      <c r="A5" s="45" t="s">
        <v>1636</v>
      </c>
      <c r="B5" s="45" t="s">
        <v>1637</v>
      </c>
      <c r="C5" s="45" t="s">
        <v>1638</v>
      </c>
      <c r="D5" s="6" t="s">
        <v>1637</v>
      </c>
    </row>
    <row r="6" customFormat="1" customHeight="1" spans="1:4">
      <c r="A6" s="81" t="s">
        <v>1639</v>
      </c>
      <c r="B6" s="82">
        <v>4907.55</v>
      </c>
      <c r="C6" s="83" t="s">
        <v>1640</v>
      </c>
      <c r="D6" s="84">
        <v>844.69</v>
      </c>
    </row>
    <row r="7" customFormat="1" customHeight="1" spans="1:4">
      <c r="A7" s="98" t="s">
        <v>1641</v>
      </c>
      <c r="B7" s="99">
        <v>0</v>
      </c>
      <c r="C7" s="83" t="s">
        <v>146</v>
      </c>
      <c r="D7" s="84">
        <v>0</v>
      </c>
    </row>
    <row r="8" customFormat="1" customHeight="1" spans="1:4">
      <c r="A8" s="98" t="s">
        <v>1642</v>
      </c>
      <c r="B8" s="44"/>
      <c r="C8" s="83" t="s">
        <v>147</v>
      </c>
      <c r="D8" s="84">
        <v>0</v>
      </c>
    </row>
    <row r="9" customFormat="1" customHeight="1" spans="1:4">
      <c r="A9" s="98" t="s">
        <v>1643</v>
      </c>
      <c r="B9" s="44"/>
      <c r="C9" s="83" t="s">
        <v>153</v>
      </c>
      <c r="D9" s="84">
        <v>0</v>
      </c>
    </row>
    <row r="10" customFormat="1" customHeight="1" spans="1:4">
      <c r="A10" s="98" t="s">
        <v>1644</v>
      </c>
      <c r="B10" s="44"/>
      <c r="C10" s="83" t="s">
        <v>186</v>
      </c>
      <c r="D10" s="84">
        <v>996.3</v>
      </c>
    </row>
    <row r="11" customFormat="1" customHeight="1" spans="1:4">
      <c r="A11" s="98" t="s">
        <v>1645</v>
      </c>
      <c r="B11" s="44"/>
      <c r="C11" s="83" t="s">
        <v>211</v>
      </c>
      <c r="D11" s="84">
        <v>14.29</v>
      </c>
    </row>
    <row r="12" customFormat="1" customHeight="1" spans="1:4">
      <c r="A12" s="81" t="s">
        <v>1646</v>
      </c>
      <c r="B12" s="44"/>
      <c r="C12" s="83" t="s">
        <v>782</v>
      </c>
      <c r="D12" s="84">
        <v>33.19</v>
      </c>
    </row>
    <row r="13" customFormat="1" customHeight="1" spans="1:4">
      <c r="A13" s="81"/>
      <c r="B13" s="85"/>
      <c r="C13" s="83" t="s">
        <v>253</v>
      </c>
      <c r="D13" s="84">
        <v>1030.83</v>
      </c>
    </row>
    <row r="14" customFormat="1" customHeight="1" spans="1:4">
      <c r="A14" s="81"/>
      <c r="B14" s="85"/>
      <c r="C14" s="83" t="s">
        <v>1647</v>
      </c>
      <c r="D14" s="84">
        <v>0</v>
      </c>
    </row>
    <row r="15" customFormat="1" customHeight="1" spans="1:4">
      <c r="A15" s="81"/>
      <c r="B15" s="86"/>
      <c r="C15" s="83" t="s">
        <v>1648</v>
      </c>
      <c r="D15" s="84">
        <v>310.04</v>
      </c>
    </row>
    <row r="16" customFormat="1" customHeight="1" spans="1:4">
      <c r="A16" s="81"/>
      <c r="B16" s="86"/>
      <c r="C16" s="83" t="s">
        <v>1649</v>
      </c>
      <c r="D16" s="84">
        <v>0</v>
      </c>
    </row>
    <row r="17" customFormat="1" customHeight="1" spans="1:4">
      <c r="A17" s="81"/>
      <c r="B17" s="86"/>
      <c r="C17" s="83" t="s">
        <v>1650</v>
      </c>
      <c r="D17" s="84">
        <v>134.74</v>
      </c>
    </row>
    <row r="18" customFormat="1" customHeight="1" spans="1:4">
      <c r="A18" s="81"/>
      <c r="B18" s="86"/>
      <c r="C18" s="83" t="s">
        <v>1651</v>
      </c>
      <c r="D18" s="84">
        <v>1203.86</v>
      </c>
    </row>
    <row r="19" customFormat="1" customHeight="1" spans="1:4">
      <c r="A19" s="81"/>
      <c r="B19" s="86"/>
      <c r="C19" s="83" t="s">
        <v>1652</v>
      </c>
      <c r="D19" s="84">
        <v>0</v>
      </c>
    </row>
    <row r="20" customFormat="1" customHeight="1" spans="1:4">
      <c r="A20" s="87"/>
      <c r="B20" s="88"/>
      <c r="C20" s="83" t="s">
        <v>1653</v>
      </c>
      <c r="D20" s="84">
        <v>56.96</v>
      </c>
    </row>
    <row r="21" customFormat="1" customHeight="1" spans="1:4">
      <c r="A21" s="87"/>
      <c r="B21" s="88"/>
      <c r="C21" s="83" t="s">
        <v>1654</v>
      </c>
      <c r="D21" s="84">
        <v>0</v>
      </c>
    </row>
    <row r="22" customFormat="1" customHeight="1" spans="1:4">
      <c r="A22" s="87"/>
      <c r="B22" s="88"/>
      <c r="C22" s="83" t="s">
        <v>1655</v>
      </c>
      <c r="D22" s="84">
        <v>0</v>
      </c>
    </row>
    <row r="23" customFormat="1" customHeight="1" spans="1:4">
      <c r="A23" s="87"/>
      <c r="B23" s="88"/>
      <c r="C23" s="83" t="s">
        <v>1656</v>
      </c>
      <c r="D23" s="84">
        <v>0</v>
      </c>
    </row>
    <row r="24" customFormat="1" customHeight="1" spans="1:4">
      <c r="A24" s="87"/>
      <c r="B24" s="88"/>
      <c r="C24" s="83" t="s">
        <v>1657</v>
      </c>
      <c r="D24" s="84">
        <v>73.34</v>
      </c>
    </row>
    <row r="25" customFormat="1" customHeight="1" spans="1:4">
      <c r="A25" s="87"/>
      <c r="B25" s="88"/>
      <c r="C25" s="83" t="s">
        <v>1658</v>
      </c>
      <c r="D25" s="84">
        <v>209.31</v>
      </c>
    </row>
    <row r="26" customFormat="1" customHeight="1" spans="1:4">
      <c r="A26" s="87"/>
      <c r="B26" s="88"/>
      <c r="C26" s="83" t="s">
        <v>1659</v>
      </c>
      <c r="D26" s="84">
        <v>0</v>
      </c>
    </row>
    <row r="27" customFormat="1" customHeight="1" spans="1:4">
      <c r="A27" s="87"/>
      <c r="B27" s="88"/>
      <c r="C27" s="83" t="s">
        <v>1660</v>
      </c>
      <c r="D27" s="84">
        <v>0</v>
      </c>
    </row>
    <row r="28" customFormat="1" customHeight="1" spans="1:4">
      <c r="A28" s="87"/>
      <c r="B28" s="88"/>
      <c r="C28" s="83" t="s">
        <v>1661</v>
      </c>
      <c r="D28" s="84">
        <v>0</v>
      </c>
    </row>
    <row r="29" customFormat="1" customHeight="1" spans="1:4">
      <c r="A29" s="87"/>
      <c r="B29" s="88"/>
      <c r="C29" s="83" t="s">
        <v>1662</v>
      </c>
      <c r="D29" s="84">
        <v>0</v>
      </c>
    </row>
    <row r="30" customFormat="1" customHeight="1" spans="1:4">
      <c r="A30" s="87"/>
      <c r="B30" s="88"/>
      <c r="C30" s="83" t="s">
        <v>1663</v>
      </c>
      <c r="D30" s="84">
        <v>0</v>
      </c>
    </row>
    <row r="31" customFormat="1" customHeight="1" spans="1:4">
      <c r="A31" s="87"/>
      <c r="B31" s="88"/>
      <c r="C31" s="83" t="s">
        <v>1664</v>
      </c>
      <c r="D31" s="84">
        <v>0</v>
      </c>
    </row>
    <row r="32" customFormat="1" customHeight="1" spans="1:4">
      <c r="A32" s="87"/>
      <c r="B32" s="88"/>
      <c r="C32" s="83" t="s">
        <v>1665</v>
      </c>
      <c r="D32" s="84">
        <v>0</v>
      </c>
    </row>
    <row r="33" customFormat="1" customHeight="1" spans="1:4">
      <c r="A33" s="89"/>
      <c r="B33" s="65"/>
      <c r="C33" s="83" t="s">
        <v>1666</v>
      </c>
      <c r="D33" s="84">
        <v>0</v>
      </c>
    </row>
    <row r="34" customFormat="1" customHeight="1" spans="1:4">
      <c r="A34" s="89"/>
      <c r="B34" s="65"/>
      <c r="C34" s="83" t="s">
        <v>1667</v>
      </c>
      <c r="D34" s="84">
        <v>0</v>
      </c>
    </row>
    <row r="35" customFormat="1" customHeight="1" spans="1:4">
      <c r="A35" s="89" t="s">
        <v>866</v>
      </c>
      <c r="B35" s="91">
        <v>4907.55</v>
      </c>
      <c r="C35" s="89" t="s">
        <v>1668</v>
      </c>
      <c r="D35" s="92">
        <v>4907.55</v>
      </c>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3:J91"/>
  <sheetViews>
    <sheetView showGridLines="0" workbookViewId="0">
      <pane ySplit="1" topLeftCell="A2" activePane="bottomLeft" state="frozenSplit"/>
      <selection/>
      <selection pane="bottomLeft" activeCell="B17" sqref="B17"/>
    </sheetView>
  </sheetViews>
  <sheetFormatPr defaultColWidth="9.14285714285714" defaultRowHeight="12.95" customHeight="1"/>
  <cols>
    <col min="1" max="1" width="15.4285714285714" style="1" customWidth="1"/>
    <col min="2" max="2" width="46.2857142857143" style="1" customWidth="1"/>
    <col min="3" max="3" width="19.4285714285714" style="1" customWidth="1"/>
    <col min="4" max="4" width="16.5714285714286" style="1" customWidth="1"/>
    <col min="5" max="5" width="13.2857142857143" style="1" customWidth="1"/>
    <col min="6" max="6" width="15.4285714285714" style="1" customWidth="1"/>
    <col min="7" max="7" width="13.8571428571429" style="1" customWidth="1"/>
    <col min="8" max="8" width="7.42857142857143" style="1" customWidth="1"/>
    <col min="9" max="9" width="6" style="1" customWidth="1"/>
    <col min="10" max="10" width="13.4285714285714" style="1" customWidth="1"/>
    <col min="11" max="11" width="9.14285714285714" style="1" hidden="1" customWidth="1"/>
    <col min="12" max="12" width="0.714285714285714" style="1" customWidth="1"/>
  </cols>
  <sheetData>
    <row r="3" customFormat="1" ht="29.45" customHeight="1" spans="1:10">
      <c r="A3" s="93" t="s">
        <v>1669</v>
      </c>
      <c r="B3" s="1"/>
      <c r="C3" s="1"/>
      <c r="D3" s="1"/>
      <c r="E3" s="1"/>
      <c r="F3" s="1"/>
      <c r="G3" s="1"/>
      <c r="H3" s="1"/>
      <c r="I3" s="1"/>
      <c r="J3" s="1"/>
    </row>
    <row r="5" customFormat="1" customHeight="1" spans="1:10">
      <c r="A5" s="1"/>
      <c r="B5" s="1"/>
      <c r="C5" s="1"/>
      <c r="D5" s="1"/>
      <c r="E5" s="1"/>
      <c r="F5" s="1"/>
      <c r="G5" s="1"/>
      <c r="H5" s="1"/>
      <c r="I5" s="39" t="s">
        <v>2</v>
      </c>
      <c r="J5" s="1"/>
    </row>
    <row r="6" customFormat="1" customHeight="1" spans="1:10">
      <c r="A6" s="1" t="s">
        <v>2182</v>
      </c>
      <c r="B6" s="1"/>
      <c r="C6" s="1"/>
      <c r="D6" s="1"/>
      <c r="E6" s="1"/>
      <c r="F6" s="1"/>
      <c r="G6" s="1"/>
      <c r="H6" s="1"/>
      <c r="I6" s="1"/>
      <c r="J6" s="1"/>
    </row>
    <row r="7" customFormat="1" customHeight="1" spans="1:10">
      <c r="A7" s="9" t="s">
        <v>1670</v>
      </c>
      <c r="B7" s="18"/>
      <c r="C7" s="9" t="s">
        <v>884</v>
      </c>
      <c r="D7" s="9" t="s">
        <v>1671</v>
      </c>
      <c r="E7" s="9" t="s">
        <v>1672</v>
      </c>
      <c r="F7" s="9" t="s">
        <v>1673</v>
      </c>
      <c r="G7" s="9" t="s">
        <v>1674</v>
      </c>
      <c r="H7" s="9" t="s">
        <v>1675</v>
      </c>
      <c r="I7" s="26"/>
      <c r="J7" s="9" t="s">
        <v>34</v>
      </c>
    </row>
    <row r="8" customFormat="1" customHeight="1" spans="1:10">
      <c r="A8" s="9" t="s">
        <v>894</v>
      </c>
      <c r="B8" s="9" t="s">
        <v>1676</v>
      </c>
      <c r="C8" s="11"/>
      <c r="D8" s="11"/>
      <c r="E8" s="11"/>
      <c r="F8" s="11"/>
      <c r="G8" s="11"/>
      <c r="H8" s="27"/>
      <c r="I8" s="29"/>
      <c r="J8" s="11"/>
    </row>
    <row r="9" customFormat="1" customHeight="1" spans="1:10">
      <c r="A9" s="22" t="s">
        <v>1183</v>
      </c>
      <c r="B9" s="22" t="s">
        <v>1183</v>
      </c>
      <c r="C9" s="22" t="s">
        <v>1184</v>
      </c>
      <c r="D9" s="22" t="s">
        <v>1185</v>
      </c>
      <c r="E9" s="22" t="s">
        <v>1186</v>
      </c>
      <c r="F9" s="22" t="s">
        <v>1187</v>
      </c>
      <c r="G9" s="22" t="s">
        <v>1188</v>
      </c>
      <c r="H9" s="22" t="s">
        <v>1189</v>
      </c>
      <c r="I9" s="18"/>
      <c r="J9" s="22" t="s">
        <v>1190</v>
      </c>
    </row>
    <row r="10" customFormat="1" customHeight="1" spans="1:10">
      <c r="A10" s="94"/>
      <c r="B10" s="95" t="s">
        <v>884</v>
      </c>
      <c r="C10" s="90">
        <v>4907.55</v>
      </c>
      <c r="D10" s="90">
        <v>4907.55</v>
      </c>
      <c r="E10" s="90">
        <v>0</v>
      </c>
      <c r="F10" s="90">
        <v>0</v>
      </c>
      <c r="G10" s="90">
        <v>0</v>
      </c>
      <c r="H10" s="90">
        <v>0</v>
      </c>
      <c r="I10" s="18"/>
      <c r="J10" s="90">
        <v>0</v>
      </c>
    </row>
    <row r="11" customFormat="1" customHeight="1" spans="1:10">
      <c r="A11" s="96" t="s">
        <v>911</v>
      </c>
      <c r="B11" s="96" t="s">
        <v>1264</v>
      </c>
      <c r="C11" s="97">
        <v>844.69</v>
      </c>
      <c r="D11" s="97">
        <v>844.69</v>
      </c>
      <c r="E11" s="97">
        <v>0</v>
      </c>
      <c r="F11" s="97">
        <v>0</v>
      </c>
      <c r="G11" s="97">
        <v>0</v>
      </c>
      <c r="H11" s="97">
        <v>0</v>
      </c>
      <c r="I11" s="18"/>
      <c r="J11" s="97">
        <v>0</v>
      </c>
    </row>
    <row r="12" customFormat="1" customHeight="1" spans="1:10">
      <c r="A12" s="96" t="s">
        <v>1336</v>
      </c>
      <c r="B12" s="96" t="s">
        <v>1337</v>
      </c>
      <c r="C12" s="97">
        <v>29.3</v>
      </c>
      <c r="D12" s="97">
        <v>29.3</v>
      </c>
      <c r="E12" s="97">
        <v>0</v>
      </c>
      <c r="F12" s="97">
        <v>0</v>
      </c>
      <c r="G12" s="97">
        <v>0</v>
      </c>
      <c r="H12" s="97">
        <v>0</v>
      </c>
      <c r="I12" s="18"/>
      <c r="J12" s="97">
        <v>0</v>
      </c>
    </row>
    <row r="13" customFormat="1" customHeight="1" spans="1:10">
      <c r="A13" s="96" t="s">
        <v>1338</v>
      </c>
      <c r="B13" s="96" t="s">
        <v>1268</v>
      </c>
      <c r="C13" s="97">
        <v>29.3</v>
      </c>
      <c r="D13" s="97">
        <v>29.3</v>
      </c>
      <c r="E13" s="97">
        <v>0</v>
      </c>
      <c r="F13" s="97">
        <v>0</v>
      </c>
      <c r="G13" s="97">
        <v>0</v>
      </c>
      <c r="H13" s="97">
        <v>0</v>
      </c>
      <c r="I13" s="18"/>
      <c r="J13" s="97">
        <v>0</v>
      </c>
    </row>
    <row r="14" customFormat="1" customHeight="1" spans="1:10">
      <c r="A14" s="96" t="s">
        <v>1265</v>
      </c>
      <c r="B14" s="96" t="s">
        <v>1266</v>
      </c>
      <c r="C14" s="97">
        <v>680.9</v>
      </c>
      <c r="D14" s="97">
        <v>680.9</v>
      </c>
      <c r="E14" s="97">
        <v>0</v>
      </c>
      <c r="F14" s="97">
        <v>0</v>
      </c>
      <c r="G14" s="97">
        <v>0</v>
      </c>
      <c r="H14" s="97">
        <v>0</v>
      </c>
      <c r="I14" s="18"/>
      <c r="J14" s="97">
        <v>0</v>
      </c>
    </row>
    <row r="15" customFormat="1" customHeight="1" spans="1:10">
      <c r="A15" s="96" t="s">
        <v>1267</v>
      </c>
      <c r="B15" s="96" t="s">
        <v>1268</v>
      </c>
      <c r="C15" s="97">
        <v>628.36</v>
      </c>
      <c r="D15" s="97">
        <v>628.36</v>
      </c>
      <c r="E15" s="97">
        <v>0</v>
      </c>
      <c r="F15" s="97">
        <v>0</v>
      </c>
      <c r="G15" s="97">
        <v>0</v>
      </c>
      <c r="H15" s="97">
        <v>0</v>
      </c>
      <c r="I15" s="18"/>
      <c r="J15" s="97">
        <v>0</v>
      </c>
    </row>
    <row r="16" customFormat="1" customHeight="1" spans="1:10">
      <c r="A16" s="96" t="s">
        <v>1341</v>
      </c>
      <c r="B16" s="96" t="s">
        <v>1342</v>
      </c>
      <c r="C16" s="97">
        <v>52.53</v>
      </c>
      <c r="D16" s="97">
        <v>52.53</v>
      </c>
      <c r="E16" s="97">
        <v>0</v>
      </c>
      <c r="F16" s="97">
        <v>0</v>
      </c>
      <c r="G16" s="97">
        <v>0</v>
      </c>
      <c r="H16" s="97">
        <v>0</v>
      </c>
      <c r="I16" s="18"/>
      <c r="J16" s="97">
        <v>0</v>
      </c>
    </row>
    <row r="17" customFormat="1" customHeight="1" spans="1:10">
      <c r="A17" s="96" t="s">
        <v>1402</v>
      </c>
      <c r="B17" s="96" t="s">
        <v>1403</v>
      </c>
      <c r="C17" s="97">
        <v>14.09</v>
      </c>
      <c r="D17" s="97">
        <v>14.09</v>
      </c>
      <c r="E17" s="97">
        <v>0</v>
      </c>
      <c r="F17" s="97">
        <v>0</v>
      </c>
      <c r="G17" s="97">
        <v>0</v>
      </c>
      <c r="H17" s="97">
        <v>0</v>
      </c>
      <c r="I17" s="18"/>
      <c r="J17" s="97">
        <v>0</v>
      </c>
    </row>
    <row r="18" customFormat="1" customHeight="1" spans="1:10">
      <c r="A18" s="96" t="s">
        <v>1404</v>
      </c>
      <c r="B18" s="96" t="s">
        <v>1268</v>
      </c>
      <c r="C18" s="97">
        <v>14.09</v>
      </c>
      <c r="D18" s="97">
        <v>14.09</v>
      </c>
      <c r="E18" s="97">
        <v>0</v>
      </c>
      <c r="F18" s="97">
        <v>0</v>
      </c>
      <c r="G18" s="97">
        <v>0</v>
      </c>
      <c r="H18" s="97">
        <v>0</v>
      </c>
      <c r="I18" s="18"/>
      <c r="J18" s="97">
        <v>0</v>
      </c>
    </row>
    <row r="19" customFormat="1" customHeight="1" spans="1:10">
      <c r="A19" s="96" t="s">
        <v>1359</v>
      </c>
      <c r="B19" s="96" t="s">
        <v>1360</v>
      </c>
      <c r="C19" s="97">
        <v>120.41</v>
      </c>
      <c r="D19" s="97">
        <v>120.41</v>
      </c>
      <c r="E19" s="97">
        <v>0</v>
      </c>
      <c r="F19" s="97">
        <v>0</v>
      </c>
      <c r="G19" s="97">
        <v>0</v>
      </c>
      <c r="H19" s="97">
        <v>0</v>
      </c>
      <c r="I19" s="18"/>
      <c r="J19" s="97">
        <v>0</v>
      </c>
    </row>
    <row r="20" customFormat="1" customHeight="1" spans="1:10">
      <c r="A20" s="96" t="s">
        <v>1361</v>
      </c>
      <c r="B20" s="96" t="s">
        <v>1268</v>
      </c>
      <c r="C20" s="97">
        <v>120.41</v>
      </c>
      <c r="D20" s="97">
        <v>120.41</v>
      </c>
      <c r="E20" s="97">
        <v>0</v>
      </c>
      <c r="F20" s="97">
        <v>0</v>
      </c>
      <c r="G20" s="97">
        <v>0</v>
      </c>
      <c r="H20" s="97">
        <v>0</v>
      </c>
      <c r="I20" s="18"/>
      <c r="J20" s="97">
        <v>0</v>
      </c>
    </row>
    <row r="21" customFormat="1" customHeight="1" spans="1:10">
      <c r="A21" s="96" t="s">
        <v>919</v>
      </c>
      <c r="B21" s="96" t="s">
        <v>1320</v>
      </c>
      <c r="C21" s="97">
        <v>996.3</v>
      </c>
      <c r="D21" s="97">
        <v>996.3</v>
      </c>
      <c r="E21" s="97">
        <v>0</v>
      </c>
      <c r="F21" s="97">
        <v>0</v>
      </c>
      <c r="G21" s="97">
        <v>0</v>
      </c>
      <c r="H21" s="97">
        <v>0</v>
      </c>
      <c r="I21" s="18"/>
      <c r="J21" s="97">
        <v>0</v>
      </c>
    </row>
    <row r="22" customFormat="1" customHeight="1" spans="1:10">
      <c r="A22" s="96" t="s">
        <v>1321</v>
      </c>
      <c r="B22" s="96" t="s">
        <v>1322</v>
      </c>
      <c r="C22" s="97">
        <v>996.3</v>
      </c>
      <c r="D22" s="97">
        <v>996.3</v>
      </c>
      <c r="E22" s="97">
        <v>0</v>
      </c>
      <c r="F22" s="97">
        <v>0</v>
      </c>
      <c r="G22" s="97">
        <v>0</v>
      </c>
      <c r="H22" s="97">
        <v>0</v>
      </c>
      <c r="I22" s="18"/>
      <c r="J22" s="97">
        <v>0</v>
      </c>
    </row>
    <row r="23" customFormat="1" customHeight="1" spans="1:10">
      <c r="A23" s="96" t="s">
        <v>1323</v>
      </c>
      <c r="B23" s="96" t="s">
        <v>1324</v>
      </c>
      <c r="C23" s="97">
        <v>996.3</v>
      </c>
      <c r="D23" s="97">
        <v>996.3</v>
      </c>
      <c r="E23" s="97">
        <v>0</v>
      </c>
      <c r="F23" s="97">
        <v>0</v>
      </c>
      <c r="G23" s="97">
        <v>0</v>
      </c>
      <c r="H23" s="97">
        <v>0</v>
      </c>
      <c r="I23" s="18"/>
      <c r="J23" s="97">
        <v>0</v>
      </c>
    </row>
    <row r="24" customFormat="1" customHeight="1" spans="1:10">
      <c r="A24" s="96" t="s">
        <v>921</v>
      </c>
      <c r="B24" s="96" t="s">
        <v>1345</v>
      </c>
      <c r="C24" s="97">
        <v>14.29</v>
      </c>
      <c r="D24" s="97">
        <v>14.29</v>
      </c>
      <c r="E24" s="97">
        <v>0</v>
      </c>
      <c r="F24" s="97">
        <v>0</v>
      </c>
      <c r="G24" s="97">
        <v>0</v>
      </c>
      <c r="H24" s="97">
        <v>0</v>
      </c>
      <c r="I24" s="18"/>
      <c r="J24" s="97">
        <v>0</v>
      </c>
    </row>
    <row r="25" customFormat="1" customHeight="1" spans="1:10">
      <c r="A25" s="96" t="s">
        <v>1346</v>
      </c>
      <c r="B25" s="96" t="s">
        <v>1347</v>
      </c>
      <c r="C25" s="97">
        <v>14.29</v>
      </c>
      <c r="D25" s="97">
        <v>14.29</v>
      </c>
      <c r="E25" s="97">
        <v>0</v>
      </c>
      <c r="F25" s="97">
        <v>0</v>
      </c>
      <c r="G25" s="97">
        <v>0</v>
      </c>
      <c r="H25" s="97">
        <v>0</v>
      </c>
      <c r="I25" s="18"/>
      <c r="J25" s="97">
        <v>0</v>
      </c>
    </row>
    <row r="26" customFormat="1" customHeight="1" spans="1:10">
      <c r="A26" s="96" t="s">
        <v>1348</v>
      </c>
      <c r="B26" s="96" t="s">
        <v>1349</v>
      </c>
      <c r="C26" s="97">
        <v>14.29</v>
      </c>
      <c r="D26" s="97">
        <v>14.29</v>
      </c>
      <c r="E26" s="97">
        <v>0</v>
      </c>
      <c r="F26" s="97">
        <v>0</v>
      </c>
      <c r="G26" s="97">
        <v>0</v>
      </c>
      <c r="H26" s="97">
        <v>0</v>
      </c>
      <c r="I26" s="18"/>
      <c r="J26" s="97">
        <v>0</v>
      </c>
    </row>
    <row r="27" customFormat="1" customHeight="1" spans="1:10">
      <c r="A27" s="96" t="s">
        <v>923</v>
      </c>
      <c r="B27" s="96" t="s">
        <v>1314</v>
      </c>
      <c r="C27" s="97">
        <v>33.19</v>
      </c>
      <c r="D27" s="97">
        <v>33.19</v>
      </c>
      <c r="E27" s="97">
        <v>0</v>
      </c>
      <c r="F27" s="97">
        <v>0</v>
      </c>
      <c r="G27" s="97">
        <v>0</v>
      </c>
      <c r="H27" s="97">
        <v>0</v>
      </c>
      <c r="I27" s="18"/>
      <c r="J27" s="97">
        <v>0</v>
      </c>
    </row>
    <row r="28" customFormat="1" customHeight="1" spans="1:10">
      <c r="A28" s="96" t="s">
        <v>1315</v>
      </c>
      <c r="B28" s="96" t="s">
        <v>1316</v>
      </c>
      <c r="C28" s="97">
        <v>33.19</v>
      </c>
      <c r="D28" s="97">
        <v>33.19</v>
      </c>
      <c r="E28" s="97">
        <v>0</v>
      </c>
      <c r="F28" s="97">
        <v>0</v>
      </c>
      <c r="G28" s="97">
        <v>0</v>
      </c>
      <c r="H28" s="97">
        <v>0</v>
      </c>
      <c r="I28" s="18"/>
      <c r="J28" s="97">
        <v>0</v>
      </c>
    </row>
    <row r="29" customFormat="1" customHeight="1" spans="1:10">
      <c r="A29" s="96" t="s">
        <v>1378</v>
      </c>
      <c r="B29" s="96" t="s">
        <v>1379</v>
      </c>
      <c r="C29" s="97">
        <v>33.19</v>
      </c>
      <c r="D29" s="97">
        <v>33.19</v>
      </c>
      <c r="E29" s="97">
        <v>0</v>
      </c>
      <c r="F29" s="97">
        <v>0</v>
      </c>
      <c r="G29" s="97">
        <v>0</v>
      </c>
      <c r="H29" s="97">
        <v>0</v>
      </c>
      <c r="I29" s="18"/>
      <c r="J29" s="97">
        <v>0</v>
      </c>
    </row>
    <row r="30" customFormat="1" customHeight="1" spans="1:10">
      <c r="A30" s="96" t="s">
        <v>925</v>
      </c>
      <c r="B30" s="96" t="s">
        <v>1269</v>
      </c>
      <c r="C30" s="97">
        <v>1030.83</v>
      </c>
      <c r="D30" s="97">
        <v>1030.83</v>
      </c>
      <c r="E30" s="97">
        <v>0</v>
      </c>
      <c r="F30" s="97">
        <v>0</v>
      </c>
      <c r="G30" s="97">
        <v>0</v>
      </c>
      <c r="H30" s="97">
        <v>0</v>
      </c>
      <c r="I30" s="18"/>
      <c r="J30" s="97">
        <v>0</v>
      </c>
    </row>
    <row r="31" customFormat="1" customHeight="1" spans="1:10">
      <c r="A31" s="96" t="s">
        <v>1352</v>
      </c>
      <c r="B31" s="96" t="s">
        <v>1353</v>
      </c>
      <c r="C31" s="97">
        <v>28.74</v>
      </c>
      <c r="D31" s="97">
        <v>28.74</v>
      </c>
      <c r="E31" s="97">
        <v>0</v>
      </c>
      <c r="F31" s="97">
        <v>0</v>
      </c>
      <c r="G31" s="97">
        <v>0</v>
      </c>
      <c r="H31" s="97">
        <v>0</v>
      </c>
      <c r="I31" s="18"/>
      <c r="J31" s="97">
        <v>0</v>
      </c>
    </row>
    <row r="32" customFormat="1" customHeight="1" spans="1:10">
      <c r="A32" s="96" t="s">
        <v>1354</v>
      </c>
      <c r="B32" s="96" t="s">
        <v>1268</v>
      </c>
      <c r="C32" s="97">
        <v>28.74</v>
      </c>
      <c r="D32" s="97">
        <v>28.74</v>
      </c>
      <c r="E32" s="97">
        <v>0</v>
      </c>
      <c r="F32" s="97">
        <v>0</v>
      </c>
      <c r="G32" s="97">
        <v>0</v>
      </c>
      <c r="H32" s="97">
        <v>0</v>
      </c>
      <c r="I32" s="18"/>
      <c r="J32" s="97">
        <v>0</v>
      </c>
    </row>
    <row r="33" customFormat="1" customHeight="1" spans="1:10">
      <c r="A33" s="96" t="s">
        <v>1270</v>
      </c>
      <c r="B33" s="96" t="s">
        <v>1271</v>
      </c>
      <c r="C33" s="97">
        <v>657.79</v>
      </c>
      <c r="D33" s="97">
        <v>657.79</v>
      </c>
      <c r="E33" s="97">
        <v>0</v>
      </c>
      <c r="F33" s="97">
        <v>0</v>
      </c>
      <c r="G33" s="97">
        <v>0</v>
      </c>
      <c r="H33" s="97">
        <v>0</v>
      </c>
      <c r="I33" s="18"/>
      <c r="J33" s="97">
        <v>0</v>
      </c>
    </row>
    <row r="34" customFormat="1" customHeight="1" spans="1:10">
      <c r="A34" s="96" t="s">
        <v>1325</v>
      </c>
      <c r="B34" s="96" t="s">
        <v>1326</v>
      </c>
      <c r="C34" s="97">
        <v>170.25</v>
      </c>
      <c r="D34" s="97">
        <v>170.25</v>
      </c>
      <c r="E34" s="97">
        <v>0</v>
      </c>
      <c r="F34" s="97">
        <v>0</v>
      </c>
      <c r="G34" s="97">
        <v>0</v>
      </c>
      <c r="H34" s="97">
        <v>0</v>
      </c>
      <c r="I34" s="18"/>
      <c r="J34" s="97">
        <v>0</v>
      </c>
    </row>
    <row r="35" customFormat="1" customHeight="1" spans="1:10">
      <c r="A35" s="96" t="s">
        <v>1272</v>
      </c>
      <c r="B35" s="96" t="s">
        <v>1273</v>
      </c>
      <c r="C35" s="97">
        <v>76</v>
      </c>
      <c r="D35" s="97">
        <v>76</v>
      </c>
      <c r="E35" s="97">
        <v>0</v>
      </c>
      <c r="F35" s="97">
        <v>0</v>
      </c>
      <c r="G35" s="97">
        <v>0</v>
      </c>
      <c r="H35" s="97">
        <v>0</v>
      </c>
      <c r="I35" s="18"/>
      <c r="J35" s="97">
        <v>0</v>
      </c>
    </row>
    <row r="36" customFormat="1" customHeight="1" spans="1:10">
      <c r="A36" s="96" t="s">
        <v>1274</v>
      </c>
      <c r="B36" s="96" t="s">
        <v>1275</v>
      </c>
      <c r="C36" s="97">
        <v>411.54</v>
      </c>
      <c r="D36" s="97">
        <v>411.54</v>
      </c>
      <c r="E36" s="97">
        <v>0</v>
      </c>
      <c r="F36" s="97">
        <v>0</v>
      </c>
      <c r="G36" s="97">
        <v>0</v>
      </c>
      <c r="H36" s="97">
        <v>0</v>
      </c>
      <c r="I36" s="18"/>
      <c r="J36" s="97">
        <v>0</v>
      </c>
    </row>
    <row r="37" customFormat="1" customHeight="1" spans="1:10">
      <c r="A37" s="96" t="s">
        <v>1428</v>
      </c>
      <c r="B37" s="96" t="s">
        <v>1429</v>
      </c>
      <c r="C37" s="97">
        <v>127.23</v>
      </c>
      <c r="D37" s="97">
        <v>127.23</v>
      </c>
      <c r="E37" s="97">
        <v>0</v>
      </c>
      <c r="F37" s="97">
        <v>0</v>
      </c>
      <c r="G37" s="97">
        <v>0</v>
      </c>
      <c r="H37" s="97">
        <v>0</v>
      </c>
      <c r="I37" s="18"/>
      <c r="J37" s="97">
        <v>0</v>
      </c>
    </row>
    <row r="38" customFormat="1" customHeight="1" spans="1:10">
      <c r="A38" s="96" t="s">
        <v>1430</v>
      </c>
      <c r="B38" s="96" t="s">
        <v>1431</v>
      </c>
      <c r="C38" s="97">
        <v>0.04</v>
      </c>
      <c r="D38" s="97">
        <v>0.04</v>
      </c>
      <c r="E38" s="97">
        <v>0</v>
      </c>
      <c r="F38" s="97">
        <v>0</v>
      </c>
      <c r="G38" s="97">
        <v>0</v>
      </c>
      <c r="H38" s="97">
        <v>0</v>
      </c>
      <c r="I38" s="18"/>
      <c r="J38" s="97">
        <v>0</v>
      </c>
    </row>
    <row r="39" customFormat="1" customHeight="1" spans="1:10">
      <c r="A39" s="96" t="s">
        <v>1432</v>
      </c>
      <c r="B39" s="96" t="s">
        <v>1433</v>
      </c>
      <c r="C39" s="97">
        <v>29.74</v>
      </c>
      <c r="D39" s="97">
        <v>29.74</v>
      </c>
      <c r="E39" s="97">
        <v>0</v>
      </c>
      <c r="F39" s="97">
        <v>0</v>
      </c>
      <c r="G39" s="97">
        <v>0</v>
      </c>
      <c r="H39" s="97">
        <v>0</v>
      </c>
      <c r="I39" s="18"/>
      <c r="J39" s="97">
        <v>0</v>
      </c>
    </row>
    <row r="40" customFormat="1" customHeight="1" spans="1:10">
      <c r="A40" s="96" t="s">
        <v>1434</v>
      </c>
      <c r="B40" s="96" t="s">
        <v>1435</v>
      </c>
      <c r="C40" s="97">
        <v>0.13</v>
      </c>
      <c r="D40" s="97">
        <v>0.13</v>
      </c>
      <c r="E40" s="97">
        <v>0</v>
      </c>
      <c r="F40" s="97">
        <v>0</v>
      </c>
      <c r="G40" s="97">
        <v>0</v>
      </c>
      <c r="H40" s="97">
        <v>0</v>
      </c>
      <c r="I40" s="18"/>
      <c r="J40" s="97">
        <v>0</v>
      </c>
    </row>
    <row r="41" customFormat="1" customHeight="1" spans="1:10">
      <c r="A41" s="96" t="s">
        <v>1436</v>
      </c>
      <c r="B41" s="96" t="s">
        <v>1437</v>
      </c>
      <c r="C41" s="97">
        <v>7.37</v>
      </c>
      <c r="D41" s="97">
        <v>7.37</v>
      </c>
      <c r="E41" s="97">
        <v>0</v>
      </c>
      <c r="F41" s="97">
        <v>0</v>
      </c>
      <c r="G41" s="97">
        <v>0</v>
      </c>
      <c r="H41" s="97">
        <v>0</v>
      </c>
      <c r="I41" s="18"/>
      <c r="J41" s="97">
        <v>0</v>
      </c>
    </row>
    <row r="42" customFormat="1" customHeight="1" spans="1:10">
      <c r="A42" s="96" t="s">
        <v>1438</v>
      </c>
      <c r="B42" s="96" t="s">
        <v>1439</v>
      </c>
      <c r="C42" s="97">
        <v>81.6</v>
      </c>
      <c r="D42" s="97">
        <v>81.6</v>
      </c>
      <c r="E42" s="97">
        <v>0</v>
      </c>
      <c r="F42" s="97">
        <v>0</v>
      </c>
      <c r="G42" s="97">
        <v>0</v>
      </c>
      <c r="H42" s="97">
        <v>0</v>
      </c>
      <c r="I42" s="18"/>
      <c r="J42" s="97">
        <v>0</v>
      </c>
    </row>
    <row r="43" customFormat="1" customHeight="1" spans="1:10">
      <c r="A43" s="96" t="s">
        <v>1440</v>
      </c>
      <c r="B43" s="96" t="s">
        <v>1441</v>
      </c>
      <c r="C43" s="97">
        <v>8.35</v>
      </c>
      <c r="D43" s="97">
        <v>8.35</v>
      </c>
      <c r="E43" s="97">
        <v>0</v>
      </c>
      <c r="F43" s="97">
        <v>0</v>
      </c>
      <c r="G43" s="97">
        <v>0</v>
      </c>
      <c r="H43" s="97">
        <v>0</v>
      </c>
      <c r="I43" s="18"/>
      <c r="J43" s="97">
        <v>0</v>
      </c>
    </row>
    <row r="44" customFormat="1" customHeight="1" spans="1:10">
      <c r="A44" s="96" t="s">
        <v>1442</v>
      </c>
      <c r="B44" s="96" t="s">
        <v>1443</v>
      </c>
      <c r="C44" s="97">
        <v>36.67</v>
      </c>
      <c r="D44" s="97">
        <v>36.67</v>
      </c>
      <c r="E44" s="97">
        <v>0</v>
      </c>
      <c r="F44" s="97">
        <v>0</v>
      </c>
      <c r="G44" s="97">
        <v>0</v>
      </c>
      <c r="H44" s="97">
        <v>0</v>
      </c>
      <c r="I44" s="18"/>
      <c r="J44" s="97">
        <v>0</v>
      </c>
    </row>
    <row r="45" customFormat="1" customHeight="1" spans="1:10">
      <c r="A45" s="96" t="s">
        <v>1444</v>
      </c>
      <c r="B45" s="96" t="s">
        <v>1445</v>
      </c>
      <c r="C45" s="97">
        <v>0.5</v>
      </c>
      <c r="D45" s="97">
        <v>0.5</v>
      </c>
      <c r="E45" s="97">
        <v>0</v>
      </c>
      <c r="F45" s="97">
        <v>0</v>
      </c>
      <c r="G45" s="97">
        <v>0</v>
      </c>
      <c r="H45" s="97">
        <v>0</v>
      </c>
      <c r="I45" s="18"/>
      <c r="J45" s="97">
        <v>0</v>
      </c>
    </row>
    <row r="46" customFormat="1" customHeight="1" spans="1:10">
      <c r="A46" s="96" t="s">
        <v>1446</v>
      </c>
      <c r="B46" s="96" t="s">
        <v>1447</v>
      </c>
      <c r="C46" s="97">
        <v>36.17</v>
      </c>
      <c r="D46" s="97">
        <v>36.17</v>
      </c>
      <c r="E46" s="97">
        <v>0</v>
      </c>
      <c r="F46" s="97">
        <v>0</v>
      </c>
      <c r="G46" s="97">
        <v>0</v>
      </c>
      <c r="H46" s="97">
        <v>0</v>
      </c>
      <c r="I46" s="18"/>
      <c r="J46" s="97">
        <v>0</v>
      </c>
    </row>
    <row r="47" customFormat="1" customHeight="1" spans="1:10">
      <c r="A47" s="96" t="s">
        <v>1448</v>
      </c>
      <c r="B47" s="96" t="s">
        <v>1449</v>
      </c>
      <c r="C47" s="97">
        <v>49.02</v>
      </c>
      <c r="D47" s="97">
        <v>49.02</v>
      </c>
      <c r="E47" s="97">
        <v>0</v>
      </c>
      <c r="F47" s="97">
        <v>0</v>
      </c>
      <c r="G47" s="97">
        <v>0</v>
      </c>
      <c r="H47" s="97">
        <v>0</v>
      </c>
      <c r="I47" s="18"/>
      <c r="J47" s="97">
        <v>0</v>
      </c>
    </row>
    <row r="48" customFormat="1" customHeight="1" spans="1:10">
      <c r="A48" s="96" t="s">
        <v>1450</v>
      </c>
      <c r="B48" s="96" t="s">
        <v>1451</v>
      </c>
      <c r="C48" s="97">
        <v>46.78</v>
      </c>
      <c r="D48" s="97">
        <v>46.78</v>
      </c>
      <c r="E48" s="97">
        <v>0</v>
      </c>
      <c r="F48" s="97">
        <v>0</v>
      </c>
      <c r="G48" s="97">
        <v>0</v>
      </c>
      <c r="H48" s="97">
        <v>0</v>
      </c>
      <c r="I48" s="18"/>
      <c r="J48" s="97">
        <v>0</v>
      </c>
    </row>
    <row r="49" customFormat="1" customHeight="1" spans="1:10">
      <c r="A49" s="96" t="s">
        <v>1452</v>
      </c>
      <c r="B49" s="96" t="s">
        <v>1453</v>
      </c>
      <c r="C49" s="97">
        <v>2.24</v>
      </c>
      <c r="D49" s="97">
        <v>2.24</v>
      </c>
      <c r="E49" s="97">
        <v>0</v>
      </c>
      <c r="F49" s="97">
        <v>0</v>
      </c>
      <c r="G49" s="97">
        <v>0</v>
      </c>
      <c r="H49" s="97">
        <v>0</v>
      </c>
      <c r="I49" s="18"/>
      <c r="J49" s="97">
        <v>0</v>
      </c>
    </row>
    <row r="50" customFormat="1" customHeight="1" spans="1:10">
      <c r="A50" s="96" t="s">
        <v>1454</v>
      </c>
      <c r="B50" s="96" t="s">
        <v>1455</v>
      </c>
      <c r="C50" s="97">
        <v>18</v>
      </c>
      <c r="D50" s="97">
        <v>18</v>
      </c>
      <c r="E50" s="97">
        <v>0</v>
      </c>
      <c r="F50" s="97">
        <v>0</v>
      </c>
      <c r="G50" s="97">
        <v>0</v>
      </c>
      <c r="H50" s="97">
        <v>0</v>
      </c>
      <c r="I50" s="18"/>
      <c r="J50" s="97">
        <v>0</v>
      </c>
    </row>
    <row r="51" customFormat="1" customHeight="1" spans="1:10">
      <c r="A51" s="96" t="s">
        <v>1456</v>
      </c>
      <c r="B51" s="96" t="s">
        <v>1457</v>
      </c>
      <c r="C51" s="97">
        <v>17</v>
      </c>
      <c r="D51" s="97">
        <v>17</v>
      </c>
      <c r="E51" s="97">
        <v>0</v>
      </c>
      <c r="F51" s="97">
        <v>0</v>
      </c>
      <c r="G51" s="97">
        <v>0</v>
      </c>
      <c r="H51" s="97">
        <v>0</v>
      </c>
      <c r="I51" s="18"/>
      <c r="J51" s="97">
        <v>0</v>
      </c>
    </row>
    <row r="52" customFormat="1" customHeight="1" spans="1:10">
      <c r="A52" s="96" t="s">
        <v>1458</v>
      </c>
      <c r="B52" s="96" t="s">
        <v>1459</v>
      </c>
      <c r="C52" s="97">
        <v>1</v>
      </c>
      <c r="D52" s="97">
        <v>1</v>
      </c>
      <c r="E52" s="97">
        <v>0</v>
      </c>
      <c r="F52" s="97">
        <v>0</v>
      </c>
      <c r="G52" s="97">
        <v>0</v>
      </c>
      <c r="H52" s="97">
        <v>0</v>
      </c>
      <c r="I52" s="18"/>
      <c r="J52" s="97">
        <v>0</v>
      </c>
    </row>
    <row r="53" customFormat="1" customHeight="1" spans="1:10">
      <c r="A53" s="96" t="s">
        <v>1460</v>
      </c>
      <c r="B53" s="96" t="s">
        <v>1461</v>
      </c>
      <c r="C53" s="97">
        <v>16.08</v>
      </c>
      <c r="D53" s="97">
        <v>16.08</v>
      </c>
      <c r="E53" s="97">
        <v>0</v>
      </c>
      <c r="F53" s="97">
        <v>0</v>
      </c>
      <c r="G53" s="97">
        <v>0</v>
      </c>
      <c r="H53" s="97">
        <v>0</v>
      </c>
      <c r="I53" s="18"/>
      <c r="J53" s="97">
        <v>0</v>
      </c>
    </row>
    <row r="54" customFormat="1" customHeight="1" spans="1:10">
      <c r="A54" s="96" t="s">
        <v>1462</v>
      </c>
      <c r="B54" s="96" t="s">
        <v>1463</v>
      </c>
      <c r="C54" s="97">
        <v>16.08</v>
      </c>
      <c r="D54" s="97">
        <v>16.08</v>
      </c>
      <c r="E54" s="97">
        <v>0</v>
      </c>
      <c r="F54" s="97">
        <v>0</v>
      </c>
      <c r="G54" s="97">
        <v>0</v>
      </c>
      <c r="H54" s="97">
        <v>0</v>
      </c>
      <c r="I54" s="18"/>
      <c r="J54" s="97">
        <v>0</v>
      </c>
    </row>
    <row r="55" customFormat="1" customHeight="1" spans="1:10">
      <c r="A55" s="96" t="s">
        <v>1464</v>
      </c>
      <c r="B55" s="96" t="s">
        <v>1465</v>
      </c>
      <c r="C55" s="97">
        <v>97.3</v>
      </c>
      <c r="D55" s="97">
        <v>97.3</v>
      </c>
      <c r="E55" s="97">
        <v>0</v>
      </c>
      <c r="F55" s="97">
        <v>0</v>
      </c>
      <c r="G55" s="97">
        <v>0</v>
      </c>
      <c r="H55" s="97">
        <v>0</v>
      </c>
      <c r="I55" s="18"/>
      <c r="J55" s="97">
        <v>0</v>
      </c>
    </row>
    <row r="56" customFormat="1" customHeight="1" spans="1:10">
      <c r="A56" s="96" t="s">
        <v>1466</v>
      </c>
      <c r="B56" s="96" t="s">
        <v>1467</v>
      </c>
      <c r="C56" s="97">
        <v>73.01</v>
      </c>
      <c r="D56" s="97">
        <v>73.01</v>
      </c>
      <c r="E56" s="97">
        <v>0</v>
      </c>
      <c r="F56" s="97">
        <v>0</v>
      </c>
      <c r="G56" s="97">
        <v>0</v>
      </c>
      <c r="H56" s="97">
        <v>0</v>
      </c>
      <c r="I56" s="18"/>
      <c r="J56" s="97">
        <v>0</v>
      </c>
    </row>
    <row r="57" customFormat="1" customHeight="1" spans="1:10">
      <c r="A57" s="96" t="s">
        <v>1468</v>
      </c>
      <c r="B57" s="96" t="s">
        <v>1469</v>
      </c>
      <c r="C57" s="97">
        <v>24.29</v>
      </c>
      <c r="D57" s="97">
        <v>24.29</v>
      </c>
      <c r="E57" s="97">
        <v>0</v>
      </c>
      <c r="F57" s="97">
        <v>0</v>
      </c>
      <c r="G57" s="97">
        <v>0</v>
      </c>
      <c r="H57" s="97">
        <v>0</v>
      </c>
      <c r="I57" s="18"/>
      <c r="J57" s="97">
        <v>0</v>
      </c>
    </row>
    <row r="58" customFormat="1" customHeight="1" spans="1:10">
      <c r="A58" s="96" t="s">
        <v>929</v>
      </c>
      <c r="B58" s="96" t="s">
        <v>1276</v>
      </c>
      <c r="C58" s="97">
        <v>310.04</v>
      </c>
      <c r="D58" s="97">
        <v>310.04</v>
      </c>
      <c r="E58" s="97">
        <v>0</v>
      </c>
      <c r="F58" s="97">
        <v>0</v>
      </c>
      <c r="G58" s="97">
        <v>0</v>
      </c>
      <c r="H58" s="97">
        <v>0</v>
      </c>
      <c r="I58" s="18"/>
      <c r="J58" s="97">
        <v>0</v>
      </c>
    </row>
    <row r="59" customFormat="1" customHeight="1" spans="1:10">
      <c r="A59" s="96" t="s">
        <v>1407</v>
      </c>
      <c r="B59" s="96" t="s">
        <v>1408</v>
      </c>
      <c r="C59" s="97">
        <v>14.43</v>
      </c>
      <c r="D59" s="97">
        <v>14.43</v>
      </c>
      <c r="E59" s="97">
        <v>0</v>
      </c>
      <c r="F59" s="97">
        <v>0</v>
      </c>
      <c r="G59" s="97">
        <v>0</v>
      </c>
      <c r="H59" s="97">
        <v>0</v>
      </c>
      <c r="I59" s="18"/>
      <c r="J59" s="97">
        <v>0</v>
      </c>
    </row>
    <row r="60" customFormat="1" customHeight="1" spans="1:10">
      <c r="A60" s="96" t="s">
        <v>1409</v>
      </c>
      <c r="B60" s="96" t="s">
        <v>1268</v>
      </c>
      <c r="C60" s="97">
        <v>14.43</v>
      </c>
      <c r="D60" s="97">
        <v>14.43</v>
      </c>
      <c r="E60" s="97">
        <v>0</v>
      </c>
      <c r="F60" s="97">
        <v>0</v>
      </c>
      <c r="G60" s="97">
        <v>0</v>
      </c>
      <c r="H60" s="97">
        <v>0</v>
      </c>
      <c r="I60" s="18"/>
      <c r="J60" s="97">
        <v>0</v>
      </c>
    </row>
    <row r="61" customFormat="1" customHeight="1" spans="1:10">
      <c r="A61" s="96" t="s">
        <v>1382</v>
      </c>
      <c r="B61" s="96" t="s">
        <v>1383</v>
      </c>
      <c r="C61" s="97">
        <v>2.16</v>
      </c>
      <c r="D61" s="97">
        <v>2.16</v>
      </c>
      <c r="E61" s="97">
        <v>0</v>
      </c>
      <c r="F61" s="97">
        <v>0</v>
      </c>
      <c r="G61" s="97">
        <v>0</v>
      </c>
      <c r="H61" s="97">
        <v>0</v>
      </c>
      <c r="I61" s="18"/>
      <c r="J61" s="97">
        <v>0</v>
      </c>
    </row>
    <row r="62" customFormat="1" customHeight="1" spans="1:10">
      <c r="A62" s="96" t="s">
        <v>1384</v>
      </c>
      <c r="B62" s="96" t="s">
        <v>1385</v>
      </c>
      <c r="C62" s="97">
        <v>2.16</v>
      </c>
      <c r="D62" s="97">
        <v>2.16</v>
      </c>
      <c r="E62" s="97">
        <v>0</v>
      </c>
      <c r="F62" s="97">
        <v>0</v>
      </c>
      <c r="G62" s="97">
        <v>0</v>
      </c>
      <c r="H62" s="97">
        <v>0</v>
      </c>
      <c r="I62" s="18"/>
      <c r="J62" s="97">
        <v>0</v>
      </c>
    </row>
    <row r="63" customFormat="1" customHeight="1" spans="1:10">
      <c r="A63" s="96" t="s">
        <v>1410</v>
      </c>
      <c r="B63" s="96" t="s">
        <v>1411</v>
      </c>
      <c r="C63" s="97">
        <v>23.8</v>
      </c>
      <c r="D63" s="97">
        <v>23.8</v>
      </c>
      <c r="E63" s="97">
        <v>0</v>
      </c>
      <c r="F63" s="97">
        <v>0</v>
      </c>
      <c r="G63" s="97">
        <v>0</v>
      </c>
      <c r="H63" s="97">
        <v>0</v>
      </c>
      <c r="I63" s="18"/>
      <c r="J63" s="97">
        <v>0</v>
      </c>
    </row>
    <row r="64" customFormat="1" customHeight="1" spans="1:10">
      <c r="A64" s="96" t="s">
        <v>1412</v>
      </c>
      <c r="B64" s="96" t="s">
        <v>1413</v>
      </c>
      <c r="C64" s="97">
        <v>23.8</v>
      </c>
      <c r="D64" s="97">
        <v>23.8</v>
      </c>
      <c r="E64" s="97">
        <v>0</v>
      </c>
      <c r="F64" s="97">
        <v>0</v>
      </c>
      <c r="G64" s="97">
        <v>0</v>
      </c>
      <c r="H64" s="97">
        <v>0</v>
      </c>
      <c r="I64" s="18"/>
      <c r="J64" s="97">
        <v>0</v>
      </c>
    </row>
    <row r="65" customFormat="1" customHeight="1" spans="1:10">
      <c r="A65" s="96" t="s">
        <v>1277</v>
      </c>
      <c r="B65" s="96" t="s">
        <v>355</v>
      </c>
      <c r="C65" s="97">
        <v>269.65</v>
      </c>
      <c r="D65" s="97">
        <v>269.65</v>
      </c>
      <c r="E65" s="97">
        <v>0</v>
      </c>
      <c r="F65" s="97">
        <v>0</v>
      </c>
      <c r="G65" s="97">
        <v>0</v>
      </c>
      <c r="H65" s="97">
        <v>0</v>
      </c>
      <c r="I65" s="18"/>
      <c r="J65" s="97">
        <v>0</v>
      </c>
    </row>
    <row r="66" customFormat="1" customHeight="1" spans="1:10">
      <c r="A66" s="96" t="s">
        <v>1278</v>
      </c>
      <c r="B66" s="96" t="s">
        <v>1279</v>
      </c>
      <c r="C66" s="97">
        <v>63.76</v>
      </c>
      <c r="D66" s="97">
        <v>63.76</v>
      </c>
      <c r="E66" s="97">
        <v>0</v>
      </c>
      <c r="F66" s="97">
        <v>0</v>
      </c>
      <c r="G66" s="97">
        <v>0</v>
      </c>
      <c r="H66" s="97">
        <v>0</v>
      </c>
      <c r="I66" s="18"/>
      <c r="J66" s="97">
        <v>0</v>
      </c>
    </row>
    <row r="67" customFormat="1" customHeight="1" spans="1:10">
      <c r="A67" s="96" t="s">
        <v>1327</v>
      </c>
      <c r="B67" s="96" t="s">
        <v>1328</v>
      </c>
      <c r="C67" s="97">
        <v>126.63</v>
      </c>
      <c r="D67" s="97">
        <v>126.63</v>
      </c>
      <c r="E67" s="97">
        <v>0</v>
      </c>
      <c r="F67" s="97">
        <v>0</v>
      </c>
      <c r="G67" s="97">
        <v>0</v>
      </c>
      <c r="H67" s="97">
        <v>0</v>
      </c>
      <c r="I67" s="18"/>
      <c r="J67" s="97">
        <v>0</v>
      </c>
    </row>
    <row r="68" customFormat="1" customHeight="1" spans="1:10">
      <c r="A68" s="96" t="s">
        <v>1280</v>
      </c>
      <c r="B68" s="96" t="s">
        <v>1281</v>
      </c>
      <c r="C68" s="97">
        <v>79.26</v>
      </c>
      <c r="D68" s="97">
        <v>79.26</v>
      </c>
      <c r="E68" s="97">
        <v>0</v>
      </c>
      <c r="F68" s="97">
        <v>0</v>
      </c>
      <c r="G68" s="97">
        <v>0</v>
      </c>
      <c r="H68" s="97">
        <v>0</v>
      </c>
      <c r="I68" s="18"/>
      <c r="J68" s="97">
        <v>0</v>
      </c>
    </row>
    <row r="69" customFormat="1" customHeight="1" spans="1:10">
      <c r="A69" s="96" t="s">
        <v>933</v>
      </c>
      <c r="B69" s="96" t="s">
        <v>1416</v>
      </c>
      <c r="C69" s="97">
        <v>134.74</v>
      </c>
      <c r="D69" s="97">
        <v>134.74</v>
      </c>
      <c r="E69" s="97">
        <v>0</v>
      </c>
      <c r="F69" s="97">
        <v>0</v>
      </c>
      <c r="G69" s="97">
        <v>0</v>
      </c>
      <c r="H69" s="97">
        <v>0</v>
      </c>
      <c r="I69" s="18"/>
      <c r="J69" s="97">
        <v>0</v>
      </c>
    </row>
    <row r="70" customFormat="1" customHeight="1" spans="1:10">
      <c r="A70" s="96" t="s">
        <v>1417</v>
      </c>
      <c r="B70" s="96" t="s">
        <v>1418</v>
      </c>
      <c r="C70" s="97">
        <v>66.4</v>
      </c>
      <c r="D70" s="97">
        <v>66.4</v>
      </c>
      <c r="E70" s="97">
        <v>0</v>
      </c>
      <c r="F70" s="97">
        <v>0</v>
      </c>
      <c r="G70" s="97">
        <v>0</v>
      </c>
      <c r="H70" s="97">
        <v>0</v>
      </c>
      <c r="I70" s="18"/>
      <c r="J70" s="97">
        <v>0</v>
      </c>
    </row>
    <row r="71" customFormat="1" customHeight="1" spans="1:10">
      <c r="A71" s="96" t="s">
        <v>1419</v>
      </c>
      <c r="B71" s="96" t="s">
        <v>1268</v>
      </c>
      <c r="C71" s="97">
        <v>66.4</v>
      </c>
      <c r="D71" s="97">
        <v>66.4</v>
      </c>
      <c r="E71" s="97">
        <v>0</v>
      </c>
      <c r="F71" s="97">
        <v>0</v>
      </c>
      <c r="G71" s="97">
        <v>0</v>
      </c>
      <c r="H71" s="97">
        <v>0</v>
      </c>
      <c r="I71" s="18"/>
      <c r="J71" s="97">
        <v>0</v>
      </c>
    </row>
    <row r="72" customFormat="1" customHeight="1" spans="1:10">
      <c r="A72" s="96" t="s">
        <v>1480</v>
      </c>
      <c r="B72" s="96" t="s">
        <v>1481</v>
      </c>
      <c r="C72" s="97">
        <v>68.33</v>
      </c>
      <c r="D72" s="97">
        <v>68.33</v>
      </c>
      <c r="E72" s="97">
        <v>0</v>
      </c>
      <c r="F72" s="97">
        <v>0</v>
      </c>
      <c r="G72" s="97">
        <v>0</v>
      </c>
      <c r="H72" s="97">
        <v>0</v>
      </c>
      <c r="I72" s="18"/>
      <c r="J72" s="97">
        <v>0</v>
      </c>
    </row>
    <row r="73" customFormat="1" customHeight="1" spans="1:10">
      <c r="A73" s="96" t="s">
        <v>1482</v>
      </c>
      <c r="B73" s="96" t="s">
        <v>1483</v>
      </c>
      <c r="C73" s="97">
        <v>68.33</v>
      </c>
      <c r="D73" s="97">
        <v>68.33</v>
      </c>
      <c r="E73" s="97">
        <v>0</v>
      </c>
      <c r="F73" s="97">
        <v>0</v>
      </c>
      <c r="G73" s="97">
        <v>0</v>
      </c>
      <c r="H73" s="97">
        <v>0</v>
      </c>
      <c r="I73" s="18"/>
      <c r="J73" s="97">
        <v>0</v>
      </c>
    </row>
    <row r="74" customFormat="1" customHeight="1" spans="1:10">
      <c r="A74" s="96" t="s">
        <v>935</v>
      </c>
      <c r="B74" s="96" t="s">
        <v>1365</v>
      </c>
      <c r="C74" s="97">
        <v>1203.86</v>
      </c>
      <c r="D74" s="97">
        <v>1203.86</v>
      </c>
      <c r="E74" s="97">
        <v>0</v>
      </c>
      <c r="F74" s="97">
        <v>0</v>
      </c>
      <c r="G74" s="97">
        <v>0</v>
      </c>
      <c r="H74" s="97">
        <v>0</v>
      </c>
      <c r="I74" s="18"/>
      <c r="J74" s="97">
        <v>0</v>
      </c>
    </row>
    <row r="75" customFormat="1" customHeight="1" spans="1:10">
      <c r="A75" s="96" t="s">
        <v>1498</v>
      </c>
      <c r="B75" s="96" t="s">
        <v>1499</v>
      </c>
      <c r="C75" s="97">
        <v>444.06</v>
      </c>
      <c r="D75" s="97">
        <v>444.06</v>
      </c>
      <c r="E75" s="97">
        <v>0</v>
      </c>
      <c r="F75" s="97">
        <v>0</v>
      </c>
      <c r="G75" s="97">
        <v>0</v>
      </c>
      <c r="H75" s="97">
        <v>0</v>
      </c>
      <c r="I75" s="18"/>
      <c r="J75" s="97">
        <v>0</v>
      </c>
    </row>
    <row r="76" customFormat="1" customHeight="1" spans="1:10">
      <c r="A76" s="96" t="s">
        <v>1500</v>
      </c>
      <c r="B76" s="96" t="s">
        <v>1501</v>
      </c>
      <c r="C76" s="97">
        <v>444.06</v>
      </c>
      <c r="D76" s="97">
        <v>444.06</v>
      </c>
      <c r="E76" s="97">
        <v>0</v>
      </c>
      <c r="F76" s="97">
        <v>0</v>
      </c>
      <c r="G76" s="97">
        <v>0</v>
      </c>
      <c r="H76" s="97">
        <v>0</v>
      </c>
      <c r="I76" s="18"/>
      <c r="J76" s="97">
        <v>0</v>
      </c>
    </row>
    <row r="77" customFormat="1" customHeight="1" spans="1:10">
      <c r="A77" s="96" t="s">
        <v>1486</v>
      </c>
      <c r="B77" s="96" t="s">
        <v>1487</v>
      </c>
      <c r="C77" s="97">
        <v>125.49</v>
      </c>
      <c r="D77" s="97">
        <v>125.49</v>
      </c>
      <c r="E77" s="97">
        <v>0</v>
      </c>
      <c r="F77" s="97">
        <v>0</v>
      </c>
      <c r="G77" s="97">
        <v>0</v>
      </c>
      <c r="H77" s="97">
        <v>0</v>
      </c>
      <c r="I77" s="18"/>
      <c r="J77" s="97">
        <v>0</v>
      </c>
    </row>
    <row r="78" customFormat="1" customHeight="1" spans="1:10">
      <c r="A78" s="96" t="s">
        <v>1488</v>
      </c>
      <c r="B78" s="96" t="s">
        <v>1489</v>
      </c>
      <c r="C78" s="97">
        <v>125.49</v>
      </c>
      <c r="D78" s="97">
        <v>125.49</v>
      </c>
      <c r="E78" s="97">
        <v>0</v>
      </c>
      <c r="F78" s="97">
        <v>0</v>
      </c>
      <c r="G78" s="97">
        <v>0</v>
      </c>
      <c r="H78" s="97">
        <v>0</v>
      </c>
      <c r="I78" s="18"/>
      <c r="J78" s="97">
        <v>0</v>
      </c>
    </row>
    <row r="79" customFormat="1" customHeight="1" spans="1:10">
      <c r="A79" s="96" t="s">
        <v>1492</v>
      </c>
      <c r="B79" s="96" t="s">
        <v>1493</v>
      </c>
      <c r="C79" s="97">
        <v>54.81</v>
      </c>
      <c r="D79" s="97">
        <v>54.81</v>
      </c>
      <c r="E79" s="97">
        <v>0</v>
      </c>
      <c r="F79" s="97">
        <v>0</v>
      </c>
      <c r="G79" s="97">
        <v>0</v>
      </c>
      <c r="H79" s="97">
        <v>0</v>
      </c>
      <c r="I79" s="18"/>
      <c r="J79" s="97">
        <v>0</v>
      </c>
    </row>
    <row r="80" customFormat="1" customHeight="1" spans="1:10">
      <c r="A80" s="96" t="s">
        <v>1494</v>
      </c>
      <c r="B80" s="96" t="s">
        <v>1495</v>
      </c>
      <c r="C80" s="97">
        <v>54.81</v>
      </c>
      <c r="D80" s="97">
        <v>54.81</v>
      </c>
      <c r="E80" s="97">
        <v>0</v>
      </c>
      <c r="F80" s="97">
        <v>0</v>
      </c>
      <c r="G80" s="97">
        <v>0</v>
      </c>
      <c r="H80" s="97">
        <v>0</v>
      </c>
      <c r="I80" s="18"/>
      <c r="J80" s="97">
        <v>0</v>
      </c>
    </row>
    <row r="81" customFormat="1" customHeight="1" spans="1:10">
      <c r="A81" s="96" t="s">
        <v>1366</v>
      </c>
      <c r="B81" s="96" t="s">
        <v>1367</v>
      </c>
      <c r="C81" s="97">
        <v>579.5</v>
      </c>
      <c r="D81" s="97">
        <v>579.5</v>
      </c>
      <c r="E81" s="97">
        <v>0</v>
      </c>
      <c r="F81" s="97">
        <v>0</v>
      </c>
      <c r="G81" s="97">
        <v>0</v>
      </c>
      <c r="H81" s="97">
        <v>0</v>
      </c>
      <c r="I81" s="18"/>
      <c r="J81" s="97">
        <v>0</v>
      </c>
    </row>
    <row r="82" customFormat="1" customHeight="1" spans="1:10">
      <c r="A82" s="96" t="s">
        <v>1368</v>
      </c>
      <c r="B82" s="96" t="s">
        <v>1369</v>
      </c>
      <c r="C82" s="97">
        <v>579.5</v>
      </c>
      <c r="D82" s="97">
        <v>579.5</v>
      </c>
      <c r="E82" s="97">
        <v>0</v>
      </c>
      <c r="F82" s="97">
        <v>0</v>
      </c>
      <c r="G82" s="97">
        <v>0</v>
      </c>
      <c r="H82" s="97">
        <v>0</v>
      </c>
      <c r="I82" s="18"/>
      <c r="J82" s="97">
        <v>0</v>
      </c>
    </row>
    <row r="83" customFormat="1" customHeight="1" spans="1:10">
      <c r="A83" s="96" t="s">
        <v>939</v>
      </c>
      <c r="B83" s="96" t="s">
        <v>1422</v>
      </c>
      <c r="C83" s="97">
        <v>56.96</v>
      </c>
      <c r="D83" s="97">
        <v>56.96</v>
      </c>
      <c r="E83" s="97">
        <v>0</v>
      </c>
      <c r="F83" s="97">
        <v>0</v>
      </c>
      <c r="G83" s="97">
        <v>0</v>
      </c>
      <c r="H83" s="97">
        <v>0</v>
      </c>
      <c r="I83" s="18"/>
      <c r="J83" s="97">
        <v>0</v>
      </c>
    </row>
    <row r="84" customFormat="1" customHeight="1" spans="1:10">
      <c r="A84" s="96" t="s">
        <v>1423</v>
      </c>
      <c r="B84" s="96" t="s">
        <v>1424</v>
      </c>
      <c r="C84" s="97">
        <v>56.96</v>
      </c>
      <c r="D84" s="97">
        <v>56.96</v>
      </c>
      <c r="E84" s="97">
        <v>0</v>
      </c>
      <c r="F84" s="97">
        <v>0</v>
      </c>
      <c r="G84" s="97">
        <v>0</v>
      </c>
      <c r="H84" s="97">
        <v>0</v>
      </c>
      <c r="I84" s="18"/>
      <c r="J84" s="97">
        <v>0</v>
      </c>
    </row>
    <row r="85" customFormat="1" customHeight="1" spans="1:10">
      <c r="A85" s="96" t="s">
        <v>1425</v>
      </c>
      <c r="B85" s="96" t="s">
        <v>1268</v>
      </c>
      <c r="C85" s="97">
        <v>56.96</v>
      </c>
      <c r="D85" s="97">
        <v>56.96</v>
      </c>
      <c r="E85" s="97">
        <v>0</v>
      </c>
      <c r="F85" s="97">
        <v>0</v>
      </c>
      <c r="G85" s="97">
        <v>0</v>
      </c>
      <c r="H85" s="97">
        <v>0</v>
      </c>
      <c r="I85" s="18"/>
      <c r="J85" s="97">
        <v>0</v>
      </c>
    </row>
    <row r="86" customFormat="1" customHeight="1" spans="1:10">
      <c r="A86" s="96" t="s">
        <v>947</v>
      </c>
      <c r="B86" s="96" t="s">
        <v>1472</v>
      </c>
      <c r="C86" s="97">
        <v>73.34</v>
      </c>
      <c r="D86" s="97">
        <v>73.34</v>
      </c>
      <c r="E86" s="97">
        <v>0</v>
      </c>
      <c r="F86" s="97">
        <v>0</v>
      </c>
      <c r="G86" s="97">
        <v>0</v>
      </c>
      <c r="H86" s="97">
        <v>0</v>
      </c>
      <c r="I86" s="18"/>
      <c r="J86" s="97">
        <v>0</v>
      </c>
    </row>
    <row r="87" customFormat="1" customHeight="1" spans="1:10">
      <c r="A87" s="96" t="s">
        <v>1473</v>
      </c>
      <c r="B87" s="96" t="s">
        <v>1474</v>
      </c>
      <c r="C87" s="97">
        <v>73.34</v>
      </c>
      <c r="D87" s="97">
        <v>73.34</v>
      </c>
      <c r="E87" s="97">
        <v>0</v>
      </c>
      <c r="F87" s="97">
        <v>0</v>
      </c>
      <c r="G87" s="97">
        <v>0</v>
      </c>
      <c r="H87" s="97">
        <v>0</v>
      </c>
      <c r="I87" s="18"/>
      <c r="J87" s="97">
        <v>0</v>
      </c>
    </row>
    <row r="88" customFormat="1" customHeight="1" spans="1:10">
      <c r="A88" s="96" t="s">
        <v>1475</v>
      </c>
      <c r="B88" s="96" t="s">
        <v>1268</v>
      </c>
      <c r="C88" s="97">
        <v>73.34</v>
      </c>
      <c r="D88" s="97">
        <v>73.34</v>
      </c>
      <c r="E88" s="97">
        <v>0</v>
      </c>
      <c r="F88" s="97">
        <v>0</v>
      </c>
      <c r="G88" s="97">
        <v>0</v>
      </c>
      <c r="H88" s="97">
        <v>0</v>
      </c>
      <c r="I88" s="18"/>
      <c r="J88" s="97">
        <v>0</v>
      </c>
    </row>
    <row r="89" customFormat="1" customHeight="1" spans="1:10">
      <c r="A89" s="96" t="s">
        <v>949</v>
      </c>
      <c r="B89" s="96" t="s">
        <v>1282</v>
      </c>
      <c r="C89" s="97">
        <v>209.31</v>
      </c>
      <c r="D89" s="97">
        <v>209.31</v>
      </c>
      <c r="E89" s="97">
        <v>0</v>
      </c>
      <c r="F89" s="97">
        <v>0</v>
      </c>
      <c r="G89" s="97">
        <v>0</v>
      </c>
      <c r="H89" s="97">
        <v>0</v>
      </c>
      <c r="I89" s="18"/>
      <c r="J89" s="97">
        <v>0</v>
      </c>
    </row>
    <row r="90" customFormat="1" customHeight="1" spans="1:10">
      <c r="A90" s="96" t="s">
        <v>1283</v>
      </c>
      <c r="B90" s="96" t="s">
        <v>1284</v>
      </c>
      <c r="C90" s="97">
        <v>209.31</v>
      </c>
      <c r="D90" s="97">
        <v>209.31</v>
      </c>
      <c r="E90" s="97">
        <v>0</v>
      </c>
      <c r="F90" s="97">
        <v>0</v>
      </c>
      <c r="G90" s="97">
        <v>0</v>
      </c>
      <c r="H90" s="97">
        <v>0</v>
      </c>
      <c r="I90" s="18"/>
      <c r="J90" s="97">
        <v>0</v>
      </c>
    </row>
    <row r="91" customFormat="1" customHeight="1" spans="1:10">
      <c r="A91" s="96" t="s">
        <v>1285</v>
      </c>
      <c r="B91" s="96" t="s">
        <v>1286</v>
      </c>
      <c r="C91" s="97">
        <v>209.31</v>
      </c>
      <c r="D91" s="97">
        <v>209.31</v>
      </c>
      <c r="E91" s="97">
        <v>0</v>
      </c>
      <c r="F91" s="97">
        <v>0</v>
      </c>
      <c r="G91" s="97">
        <v>0</v>
      </c>
      <c r="H91" s="97">
        <v>0</v>
      </c>
      <c r="I91" s="18"/>
      <c r="J91" s="97">
        <v>0</v>
      </c>
    </row>
  </sheetData>
  <mergeCells count="93">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C7:C8"/>
    <mergeCell ref="D7:D8"/>
    <mergeCell ref="E7:E8"/>
    <mergeCell ref="F7:F8"/>
    <mergeCell ref="G7:G8"/>
    <mergeCell ref="J7:J8"/>
    <mergeCell ref="H7:I8"/>
  </mergeCells>
  <pageMargins left="0.708661417322835" right="0.708661417322835" top="0.748031496062992" bottom="0.748031496062992" header="0.31496062992126" footer="0.31496062992126"/>
  <pageSetup paperSize="9" scale="80" fitToHeight="0" orientation="landscape" horizontalDpi="300" verticalDpi="300"/>
  <headerFooter alignWithMargins="0"/>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2"/>
  <sheetViews>
    <sheetView showGridLines="0" workbookViewId="0">
      <pane ySplit="1" topLeftCell="A2" activePane="bottomLeft" state="frozenSplit"/>
      <selection/>
      <selection pane="bottomLeft" activeCell="B17" sqref="B17"/>
    </sheetView>
  </sheetViews>
  <sheetFormatPr defaultColWidth="9.14285714285714" defaultRowHeight="12.75" outlineLevelCol="5"/>
  <cols>
    <col min="1" max="1" width="16" style="1" customWidth="1"/>
    <col min="2" max="2" width="45.4285714285714" style="1" customWidth="1"/>
    <col min="3" max="3" width="22.8571428571429" style="1" customWidth="1"/>
    <col min="4" max="4" width="18.2857142857143" style="1" customWidth="1"/>
    <col min="5" max="5" width="0.714285714285714" style="1" customWidth="1"/>
    <col min="6" max="6" width="18.7142857142857" style="1" customWidth="1"/>
    <col min="7" max="7" width="9.14285714285714" style="1" hidden="1" customWidth="1"/>
    <col min="8" max="8" width="0.857142857142857" style="1" customWidth="1"/>
  </cols>
  <sheetData>
    <row r="1" customFormat="1" ht="20.25" customHeight="1" spans="1:6">
      <c r="A1" s="1"/>
      <c r="B1" s="1"/>
      <c r="C1" s="1"/>
      <c r="D1" s="1"/>
      <c r="E1" s="1"/>
      <c r="F1" s="1"/>
    </row>
    <row r="2" customFormat="1" ht="1.35" customHeight="1" spans="1:6">
      <c r="A2" s="1"/>
      <c r="B2" s="1"/>
      <c r="C2" s="1"/>
      <c r="D2" s="1"/>
      <c r="E2" s="1"/>
      <c r="F2" s="1"/>
    </row>
    <row r="3" customFormat="1" ht="23.1" customHeight="1" spans="1:6">
      <c r="A3" s="93" t="s">
        <v>1677</v>
      </c>
      <c r="B3" s="1"/>
      <c r="C3" s="1"/>
      <c r="D3" s="1"/>
      <c r="E3" s="1"/>
      <c r="F3" s="1"/>
    </row>
    <row r="4" customFormat="1" ht="409.5" hidden="1" customHeight="1" spans="1:6">
      <c r="A4" s="1"/>
      <c r="B4" s="1"/>
      <c r="C4" s="1"/>
      <c r="D4" s="1"/>
      <c r="E4" s="1"/>
      <c r="F4" s="1"/>
    </row>
    <row r="5" customFormat="1" ht="17.1" customHeight="1" spans="1:6">
      <c r="A5" s="1" t="s">
        <v>2182</v>
      </c>
      <c r="B5" s="1"/>
      <c r="C5" s="1"/>
      <c r="D5" s="1"/>
      <c r="E5" s="39" t="s">
        <v>2</v>
      </c>
      <c r="F5" s="1"/>
    </row>
    <row r="6" customFormat="1" ht="9.95" customHeight="1" spans="1:6">
      <c r="A6" s="1"/>
      <c r="B6" s="1"/>
      <c r="C6" s="1"/>
      <c r="D6" s="1"/>
      <c r="E6" s="1"/>
      <c r="F6" s="1"/>
    </row>
    <row r="7" customFormat="1" ht="13.5" spans="1:6">
      <c r="A7" s="9" t="s">
        <v>1678</v>
      </c>
      <c r="B7" s="26"/>
      <c r="C7" s="9" t="s">
        <v>1679</v>
      </c>
      <c r="D7" s="10"/>
      <c r="E7" s="10"/>
      <c r="F7" s="18"/>
    </row>
    <row r="8" customFormat="1" ht="13.5" spans="1:6">
      <c r="A8" s="27"/>
      <c r="B8" s="29"/>
      <c r="C8" s="9" t="s">
        <v>1680</v>
      </c>
      <c r="D8" s="10"/>
      <c r="E8" s="10"/>
      <c r="F8" s="18"/>
    </row>
    <row r="9" customFormat="1" ht="13.5" spans="1:6">
      <c r="A9" s="9" t="s">
        <v>894</v>
      </c>
      <c r="B9" s="9" t="s">
        <v>1676</v>
      </c>
      <c r="C9" s="9" t="s">
        <v>1681</v>
      </c>
      <c r="D9" s="9" t="s">
        <v>1682</v>
      </c>
      <c r="E9" s="18"/>
      <c r="F9" s="9" t="s">
        <v>1683</v>
      </c>
    </row>
    <row r="10" customFormat="1" spans="1:6">
      <c r="A10" s="22" t="s">
        <v>1183</v>
      </c>
      <c r="B10" s="22" t="s">
        <v>1183</v>
      </c>
      <c r="C10" s="22" t="s">
        <v>1184</v>
      </c>
      <c r="D10" s="22" t="s">
        <v>1185</v>
      </c>
      <c r="E10" s="18"/>
      <c r="F10" s="22" t="s">
        <v>1186</v>
      </c>
    </row>
    <row r="11" customFormat="1" ht="13.5" spans="1:6">
      <c r="A11" s="94"/>
      <c r="B11" s="95" t="s">
        <v>884</v>
      </c>
      <c r="C11" s="90">
        <v>4907.55</v>
      </c>
      <c r="D11" s="90">
        <v>4907.55</v>
      </c>
      <c r="E11" s="18"/>
      <c r="F11" s="90">
        <v>0</v>
      </c>
    </row>
    <row r="12" customFormat="1" spans="1:6">
      <c r="A12" s="96" t="s">
        <v>911</v>
      </c>
      <c r="B12" s="96" t="s">
        <v>1264</v>
      </c>
      <c r="C12" s="97">
        <v>844.69</v>
      </c>
      <c r="D12" s="97">
        <v>844.69</v>
      </c>
      <c r="E12" s="18"/>
      <c r="F12" s="97">
        <v>0</v>
      </c>
    </row>
    <row r="13" customFormat="1" spans="1:6">
      <c r="A13" s="96" t="s">
        <v>1336</v>
      </c>
      <c r="B13" s="96" t="s">
        <v>1337</v>
      </c>
      <c r="C13" s="97">
        <v>29.3</v>
      </c>
      <c r="D13" s="97">
        <v>29.3</v>
      </c>
      <c r="E13" s="18"/>
      <c r="F13" s="97">
        <v>0</v>
      </c>
    </row>
    <row r="14" customFormat="1" spans="1:6">
      <c r="A14" s="96" t="s">
        <v>1338</v>
      </c>
      <c r="B14" s="96" t="s">
        <v>1268</v>
      </c>
      <c r="C14" s="97">
        <v>29.3</v>
      </c>
      <c r="D14" s="97">
        <v>29.3</v>
      </c>
      <c r="E14" s="18"/>
      <c r="F14" s="97">
        <v>0</v>
      </c>
    </row>
    <row r="15" customFormat="1" spans="1:6">
      <c r="A15" s="96" t="s">
        <v>1265</v>
      </c>
      <c r="B15" s="96" t="s">
        <v>1266</v>
      </c>
      <c r="C15" s="97">
        <v>680.9</v>
      </c>
      <c r="D15" s="97">
        <v>680.9</v>
      </c>
      <c r="E15" s="18"/>
      <c r="F15" s="97">
        <v>0</v>
      </c>
    </row>
    <row r="16" customFormat="1" spans="1:6">
      <c r="A16" s="96" t="s">
        <v>1267</v>
      </c>
      <c r="B16" s="96" t="s">
        <v>1268</v>
      </c>
      <c r="C16" s="97">
        <v>628.36</v>
      </c>
      <c r="D16" s="97">
        <v>628.36</v>
      </c>
      <c r="E16" s="18"/>
      <c r="F16" s="97">
        <v>0</v>
      </c>
    </row>
    <row r="17" customFormat="1" spans="1:6">
      <c r="A17" s="96" t="s">
        <v>1341</v>
      </c>
      <c r="B17" s="96" t="s">
        <v>1342</v>
      </c>
      <c r="C17" s="97">
        <v>52.53</v>
      </c>
      <c r="D17" s="97">
        <v>52.53</v>
      </c>
      <c r="E17" s="18"/>
      <c r="F17" s="97">
        <v>0</v>
      </c>
    </row>
    <row r="18" customFormat="1" spans="1:6">
      <c r="A18" s="96" t="s">
        <v>1402</v>
      </c>
      <c r="B18" s="96" t="s">
        <v>1403</v>
      </c>
      <c r="C18" s="97">
        <v>14.09</v>
      </c>
      <c r="D18" s="97">
        <v>14.09</v>
      </c>
      <c r="E18" s="18"/>
      <c r="F18" s="97">
        <v>0</v>
      </c>
    </row>
    <row r="19" customFormat="1" spans="1:6">
      <c r="A19" s="96" t="s">
        <v>1404</v>
      </c>
      <c r="B19" s="96" t="s">
        <v>1268</v>
      </c>
      <c r="C19" s="97">
        <v>14.09</v>
      </c>
      <c r="D19" s="97">
        <v>14.09</v>
      </c>
      <c r="E19" s="18"/>
      <c r="F19" s="97">
        <v>0</v>
      </c>
    </row>
    <row r="20" customFormat="1" spans="1:6">
      <c r="A20" s="96" t="s">
        <v>1359</v>
      </c>
      <c r="B20" s="96" t="s">
        <v>1360</v>
      </c>
      <c r="C20" s="97">
        <v>120.41</v>
      </c>
      <c r="D20" s="97">
        <v>120.41</v>
      </c>
      <c r="E20" s="18"/>
      <c r="F20" s="97">
        <v>0</v>
      </c>
    </row>
    <row r="21" customFormat="1" spans="1:6">
      <c r="A21" s="96" t="s">
        <v>1361</v>
      </c>
      <c r="B21" s="96" t="s">
        <v>1268</v>
      </c>
      <c r="C21" s="97">
        <v>120.41</v>
      </c>
      <c r="D21" s="97">
        <v>120.41</v>
      </c>
      <c r="E21" s="18"/>
      <c r="F21" s="97">
        <v>0</v>
      </c>
    </row>
    <row r="22" customFormat="1" spans="1:6">
      <c r="A22" s="96" t="s">
        <v>919</v>
      </c>
      <c r="B22" s="96" t="s">
        <v>1320</v>
      </c>
      <c r="C22" s="97">
        <v>996.3</v>
      </c>
      <c r="D22" s="97">
        <v>996.3</v>
      </c>
      <c r="E22" s="18"/>
      <c r="F22" s="97">
        <v>0</v>
      </c>
    </row>
    <row r="23" customFormat="1" spans="1:6">
      <c r="A23" s="96" t="s">
        <v>1321</v>
      </c>
      <c r="B23" s="96" t="s">
        <v>1322</v>
      </c>
      <c r="C23" s="97">
        <v>996.3</v>
      </c>
      <c r="D23" s="97">
        <v>996.3</v>
      </c>
      <c r="E23" s="18"/>
      <c r="F23" s="97">
        <v>0</v>
      </c>
    </row>
    <row r="24" customFormat="1" spans="1:6">
      <c r="A24" s="96" t="s">
        <v>1323</v>
      </c>
      <c r="B24" s="96" t="s">
        <v>1324</v>
      </c>
      <c r="C24" s="97">
        <v>996.3</v>
      </c>
      <c r="D24" s="97">
        <v>996.3</v>
      </c>
      <c r="E24" s="18"/>
      <c r="F24" s="97">
        <v>0</v>
      </c>
    </row>
    <row r="25" customFormat="1" spans="1:6">
      <c r="A25" s="96" t="s">
        <v>921</v>
      </c>
      <c r="B25" s="96" t="s">
        <v>1345</v>
      </c>
      <c r="C25" s="97">
        <v>14.29</v>
      </c>
      <c r="D25" s="97">
        <v>14.29</v>
      </c>
      <c r="E25" s="18"/>
      <c r="F25" s="97">
        <v>0</v>
      </c>
    </row>
    <row r="26" customFormat="1" spans="1:6">
      <c r="A26" s="96" t="s">
        <v>1346</v>
      </c>
      <c r="B26" s="96" t="s">
        <v>1347</v>
      </c>
      <c r="C26" s="97">
        <v>14.29</v>
      </c>
      <c r="D26" s="97">
        <v>14.29</v>
      </c>
      <c r="E26" s="18"/>
      <c r="F26" s="97">
        <v>0</v>
      </c>
    </row>
    <row r="27" customFormat="1" spans="1:6">
      <c r="A27" s="96" t="s">
        <v>1348</v>
      </c>
      <c r="B27" s="96" t="s">
        <v>1349</v>
      </c>
      <c r="C27" s="97">
        <v>14.29</v>
      </c>
      <c r="D27" s="97">
        <v>14.29</v>
      </c>
      <c r="E27" s="18"/>
      <c r="F27" s="97">
        <v>0</v>
      </c>
    </row>
    <row r="28" customFormat="1" spans="1:6">
      <c r="A28" s="96" t="s">
        <v>923</v>
      </c>
      <c r="B28" s="96" t="s">
        <v>1314</v>
      </c>
      <c r="C28" s="97">
        <v>33.19</v>
      </c>
      <c r="D28" s="97">
        <v>33.19</v>
      </c>
      <c r="E28" s="18"/>
      <c r="F28" s="97">
        <v>0</v>
      </c>
    </row>
    <row r="29" customFormat="1" spans="1:6">
      <c r="A29" s="96" t="s">
        <v>1315</v>
      </c>
      <c r="B29" s="96" t="s">
        <v>1316</v>
      </c>
      <c r="C29" s="97">
        <v>33.19</v>
      </c>
      <c r="D29" s="97">
        <v>33.19</v>
      </c>
      <c r="E29" s="18"/>
      <c r="F29" s="97">
        <v>0</v>
      </c>
    </row>
    <row r="30" customFormat="1" spans="1:6">
      <c r="A30" s="96" t="s">
        <v>1378</v>
      </c>
      <c r="B30" s="96" t="s">
        <v>1379</v>
      </c>
      <c r="C30" s="97">
        <v>33.19</v>
      </c>
      <c r="D30" s="97">
        <v>33.19</v>
      </c>
      <c r="E30" s="18"/>
      <c r="F30" s="97">
        <v>0</v>
      </c>
    </row>
    <row r="31" customFormat="1" spans="1:6">
      <c r="A31" s="96" t="s">
        <v>925</v>
      </c>
      <c r="B31" s="96" t="s">
        <v>1269</v>
      </c>
      <c r="C31" s="97">
        <v>1030.83</v>
      </c>
      <c r="D31" s="97">
        <v>1030.83</v>
      </c>
      <c r="E31" s="18"/>
      <c r="F31" s="97">
        <v>0</v>
      </c>
    </row>
    <row r="32" customFormat="1" spans="1:6">
      <c r="A32" s="96" t="s">
        <v>1352</v>
      </c>
      <c r="B32" s="96" t="s">
        <v>1353</v>
      </c>
      <c r="C32" s="97">
        <v>28.74</v>
      </c>
      <c r="D32" s="97">
        <v>28.74</v>
      </c>
      <c r="E32" s="18"/>
      <c r="F32" s="97">
        <v>0</v>
      </c>
    </row>
    <row r="33" customFormat="1" spans="1:6">
      <c r="A33" s="96" t="s">
        <v>1354</v>
      </c>
      <c r="B33" s="96" t="s">
        <v>1268</v>
      </c>
      <c r="C33" s="97">
        <v>28.74</v>
      </c>
      <c r="D33" s="97">
        <v>28.74</v>
      </c>
      <c r="E33" s="18"/>
      <c r="F33" s="97">
        <v>0</v>
      </c>
    </row>
    <row r="34" customFormat="1" spans="1:6">
      <c r="A34" s="96" t="s">
        <v>1270</v>
      </c>
      <c r="B34" s="96" t="s">
        <v>1271</v>
      </c>
      <c r="C34" s="97">
        <v>657.79</v>
      </c>
      <c r="D34" s="97">
        <v>657.79</v>
      </c>
      <c r="E34" s="18"/>
      <c r="F34" s="97">
        <v>0</v>
      </c>
    </row>
    <row r="35" customFormat="1" spans="1:6">
      <c r="A35" s="96" t="s">
        <v>1325</v>
      </c>
      <c r="B35" s="96" t="s">
        <v>1326</v>
      </c>
      <c r="C35" s="97">
        <v>170.25</v>
      </c>
      <c r="D35" s="97">
        <v>170.25</v>
      </c>
      <c r="E35" s="18"/>
      <c r="F35" s="97">
        <v>0</v>
      </c>
    </row>
    <row r="36" customFormat="1" spans="1:6">
      <c r="A36" s="96" t="s">
        <v>1272</v>
      </c>
      <c r="B36" s="96" t="s">
        <v>1273</v>
      </c>
      <c r="C36" s="97">
        <v>76</v>
      </c>
      <c r="D36" s="97">
        <v>76</v>
      </c>
      <c r="E36" s="18"/>
      <c r="F36" s="97">
        <v>0</v>
      </c>
    </row>
    <row r="37" customFormat="1" spans="1:6">
      <c r="A37" s="96" t="s">
        <v>1274</v>
      </c>
      <c r="B37" s="96" t="s">
        <v>1275</v>
      </c>
      <c r="C37" s="97">
        <v>411.54</v>
      </c>
      <c r="D37" s="97">
        <v>411.54</v>
      </c>
      <c r="E37" s="18"/>
      <c r="F37" s="97">
        <v>0</v>
      </c>
    </row>
    <row r="38" customFormat="1" spans="1:6">
      <c r="A38" s="96" t="s">
        <v>1428</v>
      </c>
      <c r="B38" s="96" t="s">
        <v>1429</v>
      </c>
      <c r="C38" s="97">
        <v>127.23</v>
      </c>
      <c r="D38" s="97">
        <v>127.23</v>
      </c>
      <c r="E38" s="18"/>
      <c r="F38" s="97">
        <v>0</v>
      </c>
    </row>
    <row r="39" customFormat="1" spans="1:6">
      <c r="A39" s="96" t="s">
        <v>1430</v>
      </c>
      <c r="B39" s="96" t="s">
        <v>1431</v>
      </c>
      <c r="C39" s="97">
        <v>0.04</v>
      </c>
      <c r="D39" s="97">
        <v>0.04</v>
      </c>
      <c r="E39" s="18"/>
      <c r="F39" s="97">
        <v>0</v>
      </c>
    </row>
    <row r="40" customFormat="1" spans="1:6">
      <c r="A40" s="96" t="s">
        <v>1432</v>
      </c>
      <c r="B40" s="96" t="s">
        <v>1433</v>
      </c>
      <c r="C40" s="97">
        <v>29.74</v>
      </c>
      <c r="D40" s="97">
        <v>29.74</v>
      </c>
      <c r="E40" s="18"/>
      <c r="F40" s="97">
        <v>0</v>
      </c>
    </row>
    <row r="41" customFormat="1" spans="1:6">
      <c r="A41" s="96" t="s">
        <v>1434</v>
      </c>
      <c r="B41" s="96" t="s">
        <v>1435</v>
      </c>
      <c r="C41" s="97">
        <v>0.13</v>
      </c>
      <c r="D41" s="97">
        <v>0.13</v>
      </c>
      <c r="E41" s="18"/>
      <c r="F41" s="97">
        <v>0</v>
      </c>
    </row>
    <row r="42" customFormat="1" spans="1:6">
      <c r="A42" s="96" t="s">
        <v>1436</v>
      </c>
      <c r="B42" s="96" t="s">
        <v>1437</v>
      </c>
      <c r="C42" s="97">
        <v>7.37</v>
      </c>
      <c r="D42" s="97">
        <v>7.37</v>
      </c>
      <c r="E42" s="18"/>
      <c r="F42" s="97">
        <v>0</v>
      </c>
    </row>
    <row r="43" customFormat="1" spans="1:6">
      <c r="A43" s="96" t="s">
        <v>1438</v>
      </c>
      <c r="B43" s="96" t="s">
        <v>1439</v>
      </c>
      <c r="C43" s="97">
        <v>81.6</v>
      </c>
      <c r="D43" s="97">
        <v>81.6</v>
      </c>
      <c r="E43" s="18"/>
      <c r="F43" s="97">
        <v>0</v>
      </c>
    </row>
    <row r="44" customFormat="1" spans="1:6">
      <c r="A44" s="96" t="s">
        <v>1440</v>
      </c>
      <c r="B44" s="96" t="s">
        <v>1441</v>
      </c>
      <c r="C44" s="97">
        <v>8.35</v>
      </c>
      <c r="D44" s="97">
        <v>8.35</v>
      </c>
      <c r="E44" s="18"/>
      <c r="F44" s="97">
        <v>0</v>
      </c>
    </row>
    <row r="45" customFormat="1" spans="1:6">
      <c r="A45" s="96" t="s">
        <v>1442</v>
      </c>
      <c r="B45" s="96" t="s">
        <v>1443</v>
      </c>
      <c r="C45" s="97">
        <v>36.67</v>
      </c>
      <c r="D45" s="97">
        <v>36.67</v>
      </c>
      <c r="E45" s="18"/>
      <c r="F45" s="97">
        <v>0</v>
      </c>
    </row>
    <row r="46" customFormat="1" spans="1:6">
      <c r="A46" s="96" t="s">
        <v>1444</v>
      </c>
      <c r="B46" s="96" t="s">
        <v>1445</v>
      </c>
      <c r="C46" s="97">
        <v>0.5</v>
      </c>
      <c r="D46" s="97">
        <v>0.5</v>
      </c>
      <c r="E46" s="18"/>
      <c r="F46" s="97">
        <v>0</v>
      </c>
    </row>
    <row r="47" customFormat="1" spans="1:6">
      <c r="A47" s="96" t="s">
        <v>1446</v>
      </c>
      <c r="B47" s="96" t="s">
        <v>1447</v>
      </c>
      <c r="C47" s="97">
        <v>36.17</v>
      </c>
      <c r="D47" s="97">
        <v>36.17</v>
      </c>
      <c r="E47" s="18"/>
      <c r="F47" s="97">
        <v>0</v>
      </c>
    </row>
    <row r="48" customFormat="1" spans="1:6">
      <c r="A48" s="96" t="s">
        <v>1448</v>
      </c>
      <c r="B48" s="96" t="s">
        <v>1449</v>
      </c>
      <c r="C48" s="97">
        <v>49.02</v>
      </c>
      <c r="D48" s="97">
        <v>49.02</v>
      </c>
      <c r="E48" s="18"/>
      <c r="F48" s="97">
        <v>0</v>
      </c>
    </row>
    <row r="49" customFormat="1" spans="1:6">
      <c r="A49" s="96" t="s">
        <v>1450</v>
      </c>
      <c r="B49" s="96" t="s">
        <v>1451</v>
      </c>
      <c r="C49" s="97">
        <v>46.78</v>
      </c>
      <c r="D49" s="97">
        <v>46.78</v>
      </c>
      <c r="E49" s="18"/>
      <c r="F49" s="97">
        <v>0</v>
      </c>
    </row>
    <row r="50" customFormat="1" spans="1:6">
      <c r="A50" s="96" t="s">
        <v>1452</v>
      </c>
      <c r="B50" s="96" t="s">
        <v>1453</v>
      </c>
      <c r="C50" s="97">
        <v>2.24</v>
      </c>
      <c r="D50" s="97">
        <v>2.24</v>
      </c>
      <c r="E50" s="18"/>
      <c r="F50" s="97">
        <v>0</v>
      </c>
    </row>
    <row r="51" customFormat="1" spans="1:6">
      <c r="A51" s="96" t="s">
        <v>1454</v>
      </c>
      <c r="B51" s="96" t="s">
        <v>1455</v>
      </c>
      <c r="C51" s="97">
        <v>18</v>
      </c>
      <c r="D51" s="97">
        <v>18</v>
      </c>
      <c r="E51" s="18"/>
      <c r="F51" s="97">
        <v>0</v>
      </c>
    </row>
    <row r="52" customFormat="1" spans="1:6">
      <c r="A52" s="96" t="s">
        <v>1456</v>
      </c>
      <c r="B52" s="96" t="s">
        <v>1457</v>
      </c>
      <c r="C52" s="97">
        <v>17</v>
      </c>
      <c r="D52" s="97">
        <v>17</v>
      </c>
      <c r="E52" s="18"/>
      <c r="F52" s="97">
        <v>0</v>
      </c>
    </row>
    <row r="53" customFormat="1" spans="1:6">
      <c r="A53" s="96" t="s">
        <v>1458</v>
      </c>
      <c r="B53" s="96" t="s">
        <v>1459</v>
      </c>
      <c r="C53" s="97">
        <v>1</v>
      </c>
      <c r="D53" s="97">
        <v>1</v>
      </c>
      <c r="E53" s="18"/>
      <c r="F53" s="97">
        <v>0</v>
      </c>
    </row>
    <row r="54" customFormat="1" spans="1:6">
      <c r="A54" s="96" t="s">
        <v>1460</v>
      </c>
      <c r="B54" s="96" t="s">
        <v>1461</v>
      </c>
      <c r="C54" s="97">
        <v>16.08</v>
      </c>
      <c r="D54" s="97">
        <v>16.08</v>
      </c>
      <c r="E54" s="18"/>
      <c r="F54" s="97">
        <v>0</v>
      </c>
    </row>
    <row r="55" customFormat="1" spans="1:6">
      <c r="A55" s="96" t="s">
        <v>1462</v>
      </c>
      <c r="B55" s="96" t="s">
        <v>1463</v>
      </c>
      <c r="C55" s="97">
        <v>16.08</v>
      </c>
      <c r="D55" s="97">
        <v>16.08</v>
      </c>
      <c r="E55" s="18"/>
      <c r="F55" s="97">
        <v>0</v>
      </c>
    </row>
    <row r="56" customFormat="1" spans="1:6">
      <c r="A56" s="96" t="s">
        <v>1464</v>
      </c>
      <c r="B56" s="96" t="s">
        <v>1465</v>
      </c>
      <c r="C56" s="97">
        <v>97.3</v>
      </c>
      <c r="D56" s="97">
        <v>97.3</v>
      </c>
      <c r="E56" s="18"/>
      <c r="F56" s="97">
        <v>0</v>
      </c>
    </row>
    <row r="57" customFormat="1" spans="1:6">
      <c r="A57" s="96" t="s">
        <v>1466</v>
      </c>
      <c r="B57" s="96" t="s">
        <v>1467</v>
      </c>
      <c r="C57" s="97">
        <v>73.01</v>
      </c>
      <c r="D57" s="97">
        <v>73.01</v>
      </c>
      <c r="E57" s="18"/>
      <c r="F57" s="97">
        <v>0</v>
      </c>
    </row>
    <row r="58" customFormat="1" spans="1:6">
      <c r="A58" s="96" t="s">
        <v>1468</v>
      </c>
      <c r="B58" s="96" t="s">
        <v>1469</v>
      </c>
      <c r="C58" s="97">
        <v>24.29</v>
      </c>
      <c r="D58" s="97">
        <v>24.29</v>
      </c>
      <c r="E58" s="18"/>
      <c r="F58" s="97">
        <v>0</v>
      </c>
    </row>
    <row r="59" customFormat="1" spans="1:6">
      <c r="A59" s="96" t="s">
        <v>929</v>
      </c>
      <c r="B59" s="96" t="s">
        <v>1276</v>
      </c>
      <c r="C59" s="97">
        <v>310.04</v>
      </c>
      <c r="D59" s="97">
        <v>310.04</v>
      </c>
      <c r="E59" s="18"/>
      <c r="F59" s="97">
        <v>0</v>
      </c>
    </row>
    <row r="60" customFormat="1" spans="1:6">
      <c r="A60" s="96" t="s">
        <v>1407</v>
      </c>
      <c r="B60" s="96" t="s">
        <v>1408</v>
      </c>
      <c r="C60" s="97">
        <v>14.43</v>
      </c>
      <c r="D60" s="97">
        <v>14.43</v>
      </c>
      <c r="E60" s="18"/>
      <c r="F60" s="97">
        <v>0</v>
      </c>
    </row>
    <row r="61" customFormat="1" spans="1:6">
      <c r="A61" s="96" t="s">
        <v>1409</v>
      </c>
      <c r="B61" s="96" t="s">
        <v>1268</v>
      </c>
      <c r="C61" s="97">
        <v>14.43</v>
      </c>
      <c r="D61" s="97">
        <v>14.43</v>
      </c>
      <c r="E61" s="18"/>
      <c r="F61" s="97">
        <v>0</v>
      </c>
    </row>
    <row r="62" customFormat="1" spans="1:6">
      <c r="A62" s="96" t="s">
        <v>1382</v>
      </c>
      <c r="B62" s="96" t="s">
        <v>1383</v>
      </c>
      <c r="C62" s="97">
        <v>2.16</v>
      </c>
      <c r="D62" s="97">
        <v>2.16</v>
      </c>
      <c r="E62" s="18"/>
      <c r="F62" s="97">
        <v>0</v>
      </c>
    </row>
    <row r="63" customFormat="1" spans="1:6">
      <c r="A63" s="96" t="s">
        <v>1384</v>
      </c>
      <c r="B63" s="96" t="s">
        <v>1385</v>
      </c>
      <c r="C63" s="97">
        <v>2.16</v>
      </c>
      <c r="D63" s="97">
        <v>2.16</v>
      </c>
      <c r="E63" s="18"/>
      <c r="F63" s="97">
        <v>0</v>
      </c>
    </row>
    <row r="64" customFormat="1" spans="1:6">
      <c r="A64" s="96" t="s">
        <v>1410</v>
      </c>
      <c r="B64" s="96" t="s">
        <v>1411</v>
      </c>
      <c r="C64" s="97">
        <v>23.8</v>
      </c>
      <c r="D64" s="97">
        <v>23.8</v>
      </c>
      <c r="E64" s="18"/>
      <c r="F64" s="97">
        <v>0</v>
      </c>
    </row>
    <row r="65" customFormat="1" spans="1:6">
      <c r="A65" s="96" t="s">
        <v>1412</v>
      </c>
      <c r="B65" s="96" t="s">
        <v>1413</v>
      </c>
      <c r="C65" s="97">
        <v>23.8</v>
      </c>
      <c r="D65" s="97">
        <v>23.8</v>
      </c>
      <c r="E65" s="18"/>
      <c r="F65" s="97">
        <v>0</v>
      </c>
    </row>
    <row r="66" customFormat="1" spans="1:6">
      <c r="A66" s="96" t="s">
        <v>1277</v>
      </c>
      <c r="B66" s="96" t="s">
        <v>355</v>
      </c>
      <c r="C66" s="97">
        <v>269.65</v>
      </c>
      <c r="D66" s="97">
        <v>269.65</v>
      </c>
      <c r="E66" s="18"/>
      <c r="F66" s="97">
        <v>0</v>
      </c>
    </row>
    <row r="67" customFormat="1" spans="1:6">
      <c r="A67" s="96" t="s">
        <v>1278</v>
      </c>
      <c r="B67" s="96" t="s">
        <v>1279</v>
      </c>
      <c r="C67" s="97">
        <v>63.76</v>
      </c>
      <c r="D67" s="97">
        <v>63.76</v>
      </c>
      <c r="E67" s="18"/>
      <c r="F67" s="97">
        <v>0</v>
      </c>
    </row>
    <row r="68" customFormat="1" spans="1:6">
      <c r="A68" s="96" t="s">
        <v>1327</v>
      </c>
      <c r="B68" s="96" t="s">
        <v>1328</v>
      </c>
      <c r="C68" s="97">
        <v>126.63</v>
      </c>
      <c r="D68" s="97">
        <v>126.63</v>
      </c>
      <c r="E68" s="18"/>
      <c r="F68" s="97">
        <v>0</v>
      </c>
    </row>
    <row r="69" customFormat="1" spans="1:6">
      <c r="A69" s="96" t="s">
        <v>1280</v>
      </c>
      <c r="B69" s="96" t="s">
        <v>1281</v>
      </c>
      <c r="C69" s="97">
        <v>79.26</v>
      </c>
      <c r="D69" s="97">
        <v>79.26</v>
      </c>
      <c r="E69" s="18"/>
      <c r="F69" s="97">
        <v>0</v>
      </c>
    </row>
    <row r="70" customFormat="1" spans="1:6">
      <c r="A70" s="96" t="s">
        <v>933</v>
      </c>
      <c r="B70" s="96" t="s">
        <v>1416</v>
      </c>
      <c r="C70" s="97">
        <v>134.74</v>
      </c>
      <c r="D70" s="97">
        <v>134.74</v>
      </c>
      <c r="E70" s="18"/>
      <c r="F70" s="97">
        <v>0</v>
      </c>
    </row>
    <row r="71" customFormat="1" spans="1:6">
      <c r="A71" s="96" t="s">
        <v>1417</v>
      </c>
      <c r="B71" s="96" t="s">
        <v>1418</v>
      </c>
      <c r="C71" s="97">
        <v>66.4</v>
      </c>
      <c r="D71" s="97">
        <v>66.4</v>
      </c>
      <c r="E71" s="18"/>
      <c r="F71" s="97">
        <v>0</v>
      </c>
    </row>
    <row r="72" customFormat="1" spans="1:6">
      <c r="A72" s="96" t="s">
        <v>1419</v>
      </c>
      <c r="B72" s="96" t="s">
        <v>1268</v>
      </c>
      <c r="C72" s="97">
        <v>66.4</v>
      </c>
      <c r="D72" s="97">
        <v>66.4</v>
      </c>
      <c r="E72" s="18"/>
      <c r="F72" s="97">
        <v>0</v>
      </c>
    </row>
    <row r="73" customFormat="1" spans="1:6">
      <c r="A73" s="96" t="s">
        <v>1480</v>
      </c>
      <c r="B73" s="96" t="s">
        <v>1481</v>
      </c>
      <c r="C73" s="97">
        <v>68.33</v>
      </c>
      <c r="D73" s="97">
        <v>68.33</v>
      </c>
      <c r="E73" s="18"/>
      <c r="F73" s="97">
        <v>0</v>
      </c>
    </row>
    <row r="74" customFormat="1" spans="1:6">
      <c r="A74" s="96" t="s">
        <v>1482</v>
      </c>
      <c r="B74" s="96" t="s">
        <v>1483</v>
      </c>
      <c r="C74" s="97">
        <v>68.33</v>
      </c>
      <c r="D74" s="97">
        <v>68.33</v>
      </c>
      <c r="E74" s="18"/>
      <c r="F74" s="97">
        <v>0</v>
      </c>
    </row>
    <row r="75" customFormat="1" spans="1:6">
      <c r="A75" s="96" t="s">
        <v>935</v>
      </c>
      <c r="B75" s="96" t="s">
        <v>1365</v>
      </c>
      <c r="C75" s="97">
        <v>1203.86</v>
      </c>
      <c r="D75" s="97">
        <v>1203.86</v>
      </c>
      <c r="E75" s="18"/>
      <c r="F75" s="97">
        <v>0</v>
      </c>
    </row>
    <row r="76" customFormat="1" spans="1:6">
      <c r="A76" s="96" t="s">
        <v>1498</v>
      </c>
      <c r="B76" s="96" t="s">
        <v>1499</v>
      </c>
      <c r="C76" s="97">
        <v>444.06</v>
      </c>
      <c r="D76" s="97">
        <v>444.06</v>
      </c>
      <c r="E76" s="18"/>
      <c r="F76" s="97">
        <v>0</v>
      </c>
    </row>
    <row r="77" customFormat="1" spans="1:6">
      <c r="A77" s="96" t="s">
        <v>1500</v>
      </c>
      <c r="B77" s="96" t="s">
        <v>1501</v>
      </c>
      <c r="C77" s="97">
        <v>444.06</v>
      </c>
      <c r="D77" s="97">
        <v>444.06</v>
      </c>
      <c r="E77" s="18"/>
      <c r="F77" s="97">
        <v>0</v>
      </c>
    </row>
    <row r="78" customFormat="1" spans="1:6">
      <c r="A78" s="96" t="s">
        <v>1486</v>
      </c>
      <c r="B78" s="96" t="s">
        <v>1487</v>
      </c>
      <c r="C78" s="97">
        <v>125.49</v>
      </c>
      <c r="D78" s="97">
        <v>125.49</v>
      </c>
      <c r="E78" s="18"/>
      <c r="F78" s="97">
        <v>0</v>
      </c>
    </row>
    <row r="79" customFormat="1" spans="1:6">
      <c r="A79" s="96" t="s">
        <v>1488</v>
      </c>
      <c r="B79" s="96" t="s">
        <v>1489</v>
      </c>
      <c r="C79" s="97">
        <v>125.49</v>
      </c>
      <c r="D79" s="97">
        <v>125.49</v>
      </c>
      <c r="E79" s="18"/>
      <c r="F79" s="97">
        <v>0</v>
      </c>
    </row>
    <row r="80" customFormat="1" spans="1:6">
      <c r="A80" s="96" t="s">
        <v>1492</v>
      </c>
      <c r="B80" s="96" t="s">
        <v>1493</v>
      </c>
      <c r="C80" s="97">
        <v>54.81</v>
      </c>
      <c r="D80" s="97">
        <v>54.81</v>
      </c>
      <c r="E80" s="18"/>
      <c r="F80" s="97">
        <v>0</v>
      </c>
    </row>
    <row r="81" customFormat="1" spans="1:6">
      <c r="A81" s="96" t="s">
        <v>1494</v>
      </c>
      <c r="B81" s="96" t="s">
        <v>1495</v>
      </c>
      <c r="C81" s="97">
        <v>54.81</v>
      </c>
      <c r="D81" s="97">
        <v>54.81</v>
      </c>
      <c r="E81" s="18"/>
      <c r="F81" s="97">
        <v>0</v>
      </c>
    </row>
    <row r="82" customFormat="1" spans="1:6">
      <c r="A82" s="96" t="s">
        <v>1366</v>
      </c>
      <c r="B82" s="96" t="s">
        <v>1367</v>
      </c>
      <c r="C82" s="97">
        <v>579.5</v>
      </c>
      <c r="D82" s="97">
        <v>579.5</v>
      </c>
      <c r="E82" s="18"/>
      <c r="F82" s="97">
        <v>0</v>
      </c>
    </row>
    <row r="83" customFormat="1" spans="1:6">
      <c r="A83" s="96" t="s">
        <v>1368</v>
      </c>
      <c r="B83" s="96" t="s">
        <v>1369</v>
      </c>
      <c r="C83" s="97">
        <v>579.5</v>
      </c>
      <c r="D83" s="97">
        <v>579.5</v>
      </c>
      <c r="E83" s="18"/>
      <c r="F83" s="97">
        <v>0</v>
      </c>
    </row>
    <row r="84" customFormat="1" spans="1:6">
      <c r="A84" s="96" t="s">
        <v>939</v>
      </c>
      <c r="B84" s="96" t="s">
        <v>1422</v>
      </c>
      <c r="C84" s="97">
        <v>56.96</v>
      </c>
      <c r="D84" s="97">
        <v>56.96</v>
      </c>
      <c r="E84" s="18"/>
      <c r="F84" s="97">
        <v>0</v>
      </c>
    </row>
    <row r="85" customFormat="1" spans="1:6">
      <c r="A85" s="96" t="s">
        <v>1423</v>
      </c>
      <c r="B85" s="96" t="s">
        <v>1424</v>
      </c>
      <c r="C85" s="97">
        <v>56.96</v>
      </c>
      <c r="D85" s="97">
        <v>56.96</v>
      </c>
      <c r="E85" s="18"/>
      <c r="F85" s="97">
        <v>0</v>
      </c>
    </row>
    <row r="86" customFormat="1" spans="1:6">
      <c r="A86" s="96" t="s">
        <v>1425</v>
      </c>
      <c r="B86" s="96" t="s">
        <v>1268</v>
      </c>
      <c r="C86" s="97">
        <v>56.96</v>
      </c>
      <c r="D86" s="97">
        <v>56.96</v>
      </c>
      <c r="E86" s="18"/>
      <c r="F86" s="97">
        <v>0</v>
      </c>
    </row>
    <row r="87" customFormat="1" spans="1:6">
      <c r="A87" s="96" t="s">
        <v>947</v>
      </c>
      <c r="B87" s="96" t="s">
        <v>1472</v>
      </c>
      <c r="C87" s="97">
        <v>73.34</v>
      </c>
      <c r="D87" s="97">
        <v>73.34</v>
      </c>
      <c r="E87" s="18"/>
      <c r="F87" s="97">
        <v>0</v>
      </c>
    </row>
    <row r="88" customFormat="1" spans="1:6">
      <c r="A88" s="96" t="s">
        <v>1473</v>
      </c>
      <c r="B88" s="96" t="s">
        <v>1474</v>
      </c>
      <c r="C88" s="97">
        <v>73.34</v>
      </c>
      <c r="D88" s="97">
        <v>73.34</v>
      </c>
      <c r="E88" s="18"/>
      <c r="F88" s="97">
        <v>0</v>
      </c>
    </row>
    <row r="89" customFormat="1" spans="1:6">
      <c r="A89" s="96" t="s">
        <v>1475</v>
      </c>
      <c r="B89" s="96" t="s">
        <v>1268</v>
      </c>
      <c r="C89" s="97">
        <v>73.34</v>
      </c>
      <c r="D89" s="97">
        <v>73.34</v>
      </c>
      <c r="E89" s="18"/>
      <c r="F89" s="97">
        <v>0</v>
      </c>
    </row>
    <row r="90" customFormat="1" spans="1:6">
      <c r="A90" s="96" t="s">
        <v>949</v>
      </c>
      <c r="B90" s="96" t="s">
        <v>1282</v>
      </c>
      <c r="C90" s="97">
        <v>209.31</v>
      </c>
      <c r="D90" s="97">
        <v>209.31</v>
      </c>
      <c r="E90" s="18"/>
      <c r="F90" s="97">
        <v>0</v>
      </c>
    </row>
    <row r="91" customFormat="1" spans="1:6">
      <c r="A91" s="96" t="s">
        <v>1283</v>
      </c>
      <c r="B91" s="96" t="s">
        <v>1284</v>
      </c>
      <c r="C91" s="97">
        <v>209.31</v>
      </c>
      <c r="D91" s="97">
        <v>209.31</v>
      </c>
      <c r="E91" s="18"/>
      <c r="F91" s="97">
        <v>0</v>
      </c>
    </row>
    <row r="92" customFormat="1" spans="1:6">
      <c r="A92" s="96" t="s">
        <v>1285</v>
      </c>
      <c r="B92" s="96" t="s">
        <v>1286</v>
      </c>
      <c r="C92" s="97">
        <v>209.31</v>
      </c>
      <c r="D92" s="97">
        <v>209.31</v>
      </c>
      <c r="E92" s="18"/>
      <c r="F92" s="97">
        <v>0</v>
      </c>
    </row>
  </sheetData>
  <mergeCells count="89">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90:E90"/>
    <mergeCell ref="D91:E91"/>
    <mergeCell ref="D92:E92"/>
    <mergeCell ref="A7:B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showGridLines="0" workbookViewId="0">
      <selection activeCell="B17" sqref="B17"/>
    </sheetView>
  </sheetViews>
  <sheetFormatPr defaultColWidth="9.14285714285714" defaultRowHeight="12.95" customHeight="1" outlineLevelCol="3"/>
  <cols>
    <col min="1" max="1" width="38.8571428571429" style="1" customWidth="1"/>
    <col min="2" max="2" width="22.8571428571429" style="1" customWidth="1"/>
    <col min="3" max="3" width="40.5714285714286" style="1" customWidth="1"/>
    <col min="4" max="4" width="22.7142857142857" style="1" customWidth="1"/>
    <col min="5" max="5" width="9.14285714285714" style="1" hidden="1" customWidth="1"/>
  </cols>
  <sheetData>
    <row r="1" customFormat="1" customHeight="1" spans="1:4">
      <c r="A1" s="19"/>
      <c r="B1" s="1"/>
      <c r="C1" s="1"/>
      <c r="D1" s="1"/>
    </row>
    <row r="2" customFormat="1" ht="21.95" customHeight="1" spans="1:4">
      <c r="A2" s="24" t="s">
        <v>1684</v>
      </c>
      <c r="B2" s="1"/>
      <c r="C2" s="1"/>
      <c r="D2" s="1"/>
    </row>
    <row r="3" customFormat="1" customHeight="1" spans="1:4">
      <c r="A3" s="38" t="s">
        <v>2182</v>
      </c>
      <c r="B3" s="1"/>
      <c r="C3" s="1"/>
      <c r="D3" s="19" t="s">
        <v>2</v>
      </c>
    </row>
    <row r="4" customFormat="1" customHeight="1" spans="1:4">
      <c r="A4" s="45" t="s">
        <v>1634</v>
      </c>
      <c r="B4" s="10"/>
      <c r="C4" s="6" t="s">
        <v>1635</v>
      </c>
      <c r="D4" s="18"/>
    </row>
    <row r="5" customFormat="1" customHeight="1" spans="1:4">
      <c r="A5" s="45" t="s">
        <v>1636</v>
      </c>
      <c r="B5" s="45" t="s">
        <v>1637</v>
      </c>
      <c r="C5" s="45" t="s">
        <v>1638</v>
      </c>
      <c r="D5" s="6" t="s">
        <v>1637</v>
      </c>
    </row>
    <row r="6" customFormat="1" customHeight="1" spans="1:4">
      <c r="A6" s="81" t="s">
        <v>1685</v>
      </c>
      <c r="B6" s="82">
        <v>4907.55</v>
      </c>
      <c r="C6" s="83" t="s">
        <v>1686</v>
      </c>
      <c r="D6" s="84">
        <v>4907.55</v>
      </c>
    </row>
    <row r="7" customFormat="1" customHeight="1" spans="1:4">
      <c r="A7" s="81" t="s">
        <v>1687</v>
      </c>
      <c r="B7" s="82">
        <v>4907.55</v>
      </c>
      <c r="C7" s="83" t="s">
        <v>1688</v>
      </c>
      <c r="D7" s="84">
        <v>844.69</v>
      </c>
    </row>
    <row r="8" customFormat="1" customHeight="1" spans="1:4">
      <c r="A8" s="81" t="s">
        <v>1689</v>
      </c>
      <c r="B8" s="82">
        <v>4907.55</v>
      </c>
      <c r="C8" s="83" t="s">
        <v>1690</v>
      </c>
      <c r="D8" s="84">
        <v>0</v>
      </c>
    </row>
    <row r="9" customFormat="1" customHeight="1" spans="1:4">
      <c r="A9" s="81" t="s">
        <v>1691</v>
      </c>
      <c r="B9" s="85"/>
      <c r="C9" s="83" t="s">
        <v>1692</v>
      </c>
      <c r="D9" s="84">
        <v>0</v>
      </c>
    </row>
    <row r="10" customFormat="1" customHeight="1" spans="1:4">
      <c r="A10" s="81" t="s">
        <v>1693</v>
      </c>
      <c r="B10" s="85"/>
      <c r="C10" s="83" t="s">
        <v>1694</v>
      </c>
      <c r="D10" s="84">
        <v>0</v>
      </c>
    </row>
    <row r="11" customFormat="1" customHeight="1" spans="1:4">
      <c r="A11" s="81" t="s">
        <v>1695</v>
      </c>
      <c r="B11" s="85"/>
      <c r="C11" s="83" t="s">
        <v>1696</v>
      </c>
      <c r="D11" s="84">
        <v>996.3</v>
      </c>
    </row>
    <row r="12" customFormat="1" customHeight="1" spans="1:4">
      <c r="A12" s="81" t="s">
        <v>1697</v>
      </c>
      <c r="B12" s="85"/>
      <c r="C12" s="83" t="s">
        <v>1698</v>
      </c>
      <c r="D12" s="84">
        <v>14.29</v>
      </c>
    </row>
    <row r="13" customFormat="1" customHeight="1" spans="1:4">
      <c r="A13" s="81" t="s">
        <v>1699</v>
      </c>
      <c r="B13" s="85"/>
      <c r="C13" s="83" t="s">
        <v>1700</v>
      </c>
      <c r="D13" s="84">
        <v>33.19</v>
      </c>
    </row>
    <row r="14" customFormat="1" customHeight="1" spans="1:4">
      <c r="A14" s="81" t="s">
        <v>1701</v>
      </c>
      <c r="B14" s="85"/>
      <c r="C14" s="83" t="s">
        <v>1702</v>
      </c>
      <c r="D14" s="84">
        <v>1030.83</v>
      </c>
    </row>
    <row r="15" customFormat="1" customHeight="1" spans="1:4">
      <c r="A15" s="81" t="s">
        <v>1703</v>
      </c>
      <c r="B15" s="82">
        <v>0</v>
      </c>
      <c r="C15" s="83" t="s">
        <v>1704</v>
      </c>
      <c r="D15" s="84">
        <v>0</v>
      </c>
    </row>
    <row r="16" customFormat="1" customHeight="1" spans="1:4">
      <c r="A16" s="81" t="s">
        <v>1705</v>
      </c>
      <c r="B16" s="85"/>
      <c r="C16" s="83" t="s">
        <v>1706</v>
      </c>
      <c r="D16" s="84">
        <v>310.04</v>
      </c>
    </row>
    <row r="17" customFormat="1" customHeight="1" spans="1:4">
      <c r="A17" s="81" t="s">
        <v>1707</v>
      </c>
      <c r="B17" s="85"/>
      <c r="C17" s="83" t="s">
        <v>1708</v>
      </c>
      <c r="D17" s="84">
        <v>0</v>
      </c>
    </row>
    <row r="18" customFormat="1" customHeight="1" spans="1:4">
      <c r="A18" s="81"/>
      <c r="B18" s="86"/>
      <c r="C18" s="83" t="s">
        <v>1709</v>
      </c>
      <c r="D18" s="84">
        <v>134.74</v>
      </c>
    </row>
    <row r="19" customFormat="1" customHeight="1" spans="1:4">
      <c r="A19" s="81"/>
      <c r="B19" s="86"/>
      <c r="C19" s="83" t="s">
        <v>1710</v>
      </c>
      <c r="D19" s="84">
        <v>1203.86</v>
      </c>
    </row>
    <row r="20" customFormat="1" customHeight="1" spans="1:4">
      <c r="A20" s="81"/>
      <c r="B20" s="86"/>
      <c r="C20" s="83" t="s">
        <v>1711</v>
      </c>
      <c r="D20" s="84">
        <v>0</v>
      </c>
    </row>
    <row r="21" customFormat="1" customHeight="1" spans="1:4">
      <c r="A21" s="81"/>
      <c r="B21" s="86"/>
      <c r="C21" s="83" t="s">
        <v>1712</v>
      </c>
      <c r="D21" s="84">
        <v>56.96</v>
      </c>
    </row>
    <row r="22" customFormat="1" customHeight="1" spans="1:4">
      <c r="A22" s="87"/>
      <c r="B22" s="88"/>
      <c r="C22" s="83" t="s">
        <v>1713</v>
      </c>
      <c r="D22" s="84">
        <v>0</v>
      </c>
    </row>
    <row r="23" customFormat="1" customHeight="1" spans="1:4">
      <c r="A23" s="87"/>
      <c r="B23" s="88"/>
      <c r="C23" s="83" t="s">
        <v>1714</v>
      </c>
      <c r="D23" s="84">
        <v>0</v>
      </c>
    </row>
    <row r="24" customFormat="1" customHeight="1" spans="1:4">
      <c r="A24" s="87"/>
      <c r="B24" s="88"/>
      <c r="C24" s="83" t="s">
        <v>1715</v>
      </c>
      <c r="D24" s="84">
        <v>0</v>
      </c>
    </row>
    <row r="25" customFormat="1" customHeight="1" spans="1:4">
      <c r="A25" s="87"/>
      <c r="B25" s="88"/>
      <c r="C25" s="83" t="s">
        <v>1716</v>
      </c>
      <c r="D25" s="84">
        <v>73.34</v>
      </c>
    </row>
    <row r="26" customFormat="1" customHeight="1" spans="1:4">
      <c r="A26" s="87"/>
      <c r="B26" s="88"/>
      <c r="C26" s="83" t="s">
        <v>1717</v>
      </c>
      <c r="D26" s="84">
        <v>209.31</v>
      </c>
    </row>
    <row r="27" customFormat="1" customHeight="1" spans="1:4">
      <c r="A27" s="87"/>
      <c r="B27" s="88"/>
      <c r="C27" s="83" t="s">
        <v>1718</v>
      </c>
      <c r="D27" s="84">
        <v>0</v>
      </c>
    </row>
    <row r="28" customFormat="1" customHeight="1" spans="1:4">
      <c r="A28" s="87"/>
      <c r="B28" s="88"/>
      <c r="C28" s="83" t="s">
        <v>1719</v>
      </c>
      <c r="D28" s="84">
        <v>0</v>
      </c>
    </row>
    <row r="29" customFormat="1" customHeight="1" spans="1:4">
      <c r="A29" s="87"/>
      <c r="B29" s="88"/>
      <c r="C29" s="83" t="s">
        <v>1720</v>
      </c>
      <c r="D29" s="84">
        <v>0</v>
      </c>
    </row>
    <row r="30" customFormat="1" customHeight="1" spans="1:4">
      <c r="A30" s="87"/>
      <c r="B30" s="88"/>
      <c r="C30" s="83" t="s">
        <v>1721</v>
      </c>
      <c r="D30" s="84">
        <v>0</v>
      </c>
    </row>
    <row r="31" customFormat="1" customHeight="1" spans="1:4">
      <c r="A31" s="87"/>
      <c r="B31" s="88"/>
      <c r="C31" s="83" t="s">
        <v>1722</v>
      </c>
      <c r="D31" s="84">
        <v>0</v>
      </c>
    </row>
    <row r="32" customFormat="1" customHeight="1" spans="1:4">
      <c r="A32" s="87"/>
      <c r="B32" s="88"/>
      <c r="C32" s="83" t="s">
        <v>1723</v>
      </c>
      <c r="D32" s="84">
        <v>0</v>
      </c>
    </row>
    <row r="33" customFormat="1" customHeight="1" spans="1:4">
      <c r="A33" s="87"/>
      <c r="B33" s="88"/>
      <c r="C33" s="83" t="s">
        <v>1724</v>
      </c>
      <c r="D33" s="84">
        <v>0</v>
      </c>
    </row>
    <row r="34" customFormat="1" customHeight="1" spans="1:4">
      <c r="A34" s="87"/>
      <c r="B34" s="88"/>
      <c r="C34" s="83" t="s">
        <v>1725</v>
      </c>
      <c r="D34" s="84">
        <v>0</v>
      </c>
    </row>
    <row r="35" customFormat="1" customHeight="1" spans="1:4">
      <c r="A35" s="89"/>
      <c r="B35" s="65"/>
      <c r="C35" s="83" t="s">
        <v>1726</v>
      </c>
      <c r="D35" s="84">
        <v>0</v>
      </c>
    </row>
    <row r="36" customFormat="1" customHeight="1" spans="1:4">
      <c r="A36" s="89"/>
      <c r="B36" s="65"/>
      <c r="C36" s="83" t="s">
        <v>1727</v>
      </c>
      <c r="D36" s="90">
        <v>0</v>
      </c>
    </row>
    <row r="37" customFormat="1" customHeight="1" spans="1:4">
      <c r="A37" s="89" t="s">
        <v>866</v>
      </c>
      <c r="B37" s="91">
        <v>4907.55</v>
      </c>
      <c r="C37" s="89" t="s">
        <v>1668</v>
      </c>
      <c r="D37" s="92">
        <v>4907.55</v>
      </c>
    </row>
  </sheetData>
  <mergeCells count="5">
    <mergeCell ref="A1:D1"/>
    <mergeCell ref="A2:D2"/>
    <mergeCell ref="A3:C3"/>
    <mergeCell ref="A4:B4"/>
    <mergeCell ref="C4:D4"/>
  </mergeCells>
  <pageMargins left="0.708661417322835" right="0.708661417322835" top="0.748031496062992" bottom="0.748031496062992" header="0.31496062992126" footer="0.31496062992126"/>
  <pageSetup paperSize="9" fitToHeight="0" orientation="landscape" horizontalDpi="300" verticalDpi="300"/>
  <headerFooter alignWithMargins="0"/>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429"/>
  <sheetViews>
    <sheetView showGridLines="0" workbookViewId="0">
      <selection activeCell="B17" sqref="B17"/>
    </sheetView>
  </sheetViews>
  <sheetFormatPr defaultColWidth="9.14285714285714" defaultRowHeight="12.75"/>
  <cols>
    <col min="1" max="1" width="5.57142857142857" style="1" customWidth="1"/>
    <col min="2" max="2" width="5.28571428571429" style="1" customWidth="1"/>
    <col min="3" max="3" width="5.42857142857143" style="1" customWidth="1"/>
    <col min="4" max="4" width="31.8571428571429" style="1" customWidth="1"/>
    <col min="5" max="6" width="11.7142857142857" style="1" customWidth="1"/>
    <col min="7" max="7" width="10" style="1" customWidth="1"/>
    <col min="8" max="8" width="11" style="1" customWidth="1"/>
    <col min="9" max="9" width="10.4285714285714" style="1" customWidth="1"/>
    <col min="10" max="10" width="12.1428571428571" style="1" customWidth="1"/>
    <col min="11" max="11" width="10.8571428571429" style="1" customWidth="1"/>
    <col min="12" max="12" width="10.7142857142857" style="1" customWidth="1"/>
    <col min="13" max="13" width="11.1428571428571" style="1" customWidth="1"/>
    <col min="14" max="15" width="11" style="1" customWidth="1"/>
    <col min="16" max="16" width="10.1428571428571" style="1" customWidth="1"/>
    <col min="17" max="17" width="10.7142857142857" style="1" customWidth="1"/>
    <col min="18" max="18" width="11.4285714285714" style="1" customWidth="1"/>
    <col min="19" max="19" width="10.5714285714286" style="1" customWidth="1"/>
    <col min="20" max="20" width="10.7142857142857" style="1" customWidth="1"/>
    <col min="21" max="21" width="10.8571428571429" style="1" customWidth="1"/>
    <col min="22" max="22" width="10.7142857142857" style="1" customWidth="1"/>
    <col min="23" max="23" width="10.5714285714286" style="1" customWidth="1"/>
    <col min="24" max="24" width="10.1428571428571" style="1" customWidth="1"/>
    <col min="25" max="25" width="10.5714285714286" style="1" customWidth="1"/>
    <col min="26" max="26" width="10.7142857142857" style="1" customWidth="1"/>
    <col min="27" max="27" width="11.7142857142857" style="1" customWidth="1"/>
    <col min="28" max="28" width="12.1428571428571" style="1" customWidth="1"/>
    <col min="29" max="29" width="9.14285714285714" style="1" hidden="1" customWidth="1"/>
  </cols>
  <sheetData>
    <row r="1" customFormat="1" ht="17.1" customHeight="1" spans="1:28">
      <c r="A1" s="2"/>
      <c r="B1" s="1"/>
      <c r="C1" s="1"/>
      <c r="D1" s="1"/>
      <c r="E1" s="1"/>
      <c r="F1" s="1"/>
      <c r="G1" s="1"/>
      <c r="H1" s="1"/>
      <c r="I1" s="1"/>
      <c r="J1" s="1"/>
      <c r="K1" s="1"/>
      <c r="L1" s="1"/>
      <c r="M1" s="1"/>
      <c r="N1" s="1"/>
      <c r="O1" s="1"/>
      <c r="P1" s="1"/>
      <c r="Q1" s="1"/>
      <c r="R1" s="1"/>
      <c r="S1" s="1"/>
      <c r="T1" s="1"/>
      <c r="U1" s="1"/>
      <c r="V1" s="1"/>
      <c r="W1" s="1"/>
      <c r="X1" s="1"/>
      <c r="Y1" s="1"/>
      <c r="Z1" s="1"/>
      <c r="AA1" s="1"/>
      <c r="AB1" s="1"/>
    </row>
    <row r="2" customFormat="1" ht="26.1" customHeight="1" spans="1:28">
      <c r="A2" s="7" t="s">
        <v>1728</v>
      </c>
      <c r="B2" s="1"/>
      <c r="C2" s="1"/>
      <c r="D2" s="1"/>
      <c r="E2" s="1"/>
      <c r="F2" s="1"/>
      <c r="G2" s="1"/>
      <c r="H2" s="1"/>
      <c r="I2" s="1"/>
      <c r="J2" s="1"/>
      <c r="K2" s="1"/>
      <c r="L2" s="1"/>
      <c r="M2" s="1"/>
      <c r="N2" s="1"/>
      <c r="O2" s="1"/>
      <c r="P2" s="1"/>
      <c r="Q2" s="1"/>
      <c r="R2" s="1"/>
      <c r="S2" s="1"/>
      <c r="T2" s="1"/>
      <c r="U2" s="1"/>
      <c r="V2" s="1"/>
      <c r="W2" s="1"/>
      <c r="X2" s="1"/>
      <c r="Y2" s="1"/>
      <c r="Z2" s="1"/>
      <c r="AA2" s="1"/>
      <c r="AB2" s="1"/>
    </row>
    <row r="3" customFormat="1" ht="14.1" customHeight="1" spans="1:28">
      <c r="A3" s="17" t="s">
        <v>2</v>
      </c>
      <c r="B3" s="1"/>
      <c r="C3" s="1"/>
      <c r="D3" s="1"/>
      <c r="E3" s="1"/>
      <c r="F3" s="1"/>
      <c r="G3" s="1"/>
      <c r="H3" s="1"/>
      <c r="I3" s="1"/>
      <c r="J3" s="1"/>
      <c r="K3" s="1"/>
      <c r="L3" s="1"/>
      <c r="M3" s="1"/>
      <c r="N3" s="1"/>
      <c r="O3" s="1"/>
      <c r="P3" s="1"/>
      <c r="Q3" s="1"/>
      <c r="R3" s="1"/>
      <c r="S3" s="1"/>
      <c r="T3" s="1"/>
      <c r="U3" s="1"/>
      <c r="V3" s="1"/>
      <c r="W3" s="1"/>
      <c r="X3" s="1"/>
      <c r="Y3" s="1"/>
      <c r="Z3" s="1"/>
      <c r="AA3" s="1"/>
      <c r="AB3" s="1"/>
    </row>
    <row r="4" customFormat="1" ht="13.5" spans="1:28">
      <c r="A4" s="6" t="s">
        <v>1729</v>
      </c>
      <c r="B4" s="25"/>
      <c r="C4" s="26"/>
      <c r="D4" s="6" t="s">
        <v>1730</v>
      </c>
      <c r="E4" s="6" t="s">
        <v>1682</v>
      </c>
      <c r="F4" s="10"/>
      <c r="G4" s="10"/>
      <c r="H4" s="10"/>
      <c r="I4" s="10"/>
      <c r="J4" s="10"/>
      <c r="K4" s="10"/>
      <c r="L4" s="10"/>
      <c r="M4" s="10"/>
      <c r="N4" s="10"/>
      <c r="O4" s="10"/>
      <c r="P4" s="10"/>
      <c r="Q4" s="10"/>
      <c r="R4" s="10"/>
      <c r="S4" s="10"/>
      <c r="T4" s="10"/>
      <c r="U4" s="10"/>
      <c r="V4" s="10"/>
      <c r="W4" s="10"/>
      <c r="X4" s="10"/>
      <c r="Y4" s="10"/>
      <c r="Z4" s="18"/>
      <c r="AA4" s="6" t="s">
        <v>1683</v>
      </c>
      <c r="AB4" s="18"/>
    </row>
    <row r="5" customFormat="1" ht="13.5" spans="1:28">
      <c r="A5" s="75"/>
      <c r="B5" s="1"/>
      <c r="C5" s="76"/>
      <c r="D5" s="77"/>
      <c r="E5" s="6" t="s">
        <v>1731</v>
      </c>
      <c r="F5" s="10"/>
      <c r="G5" s="10"/>
      <c r="H5" s="10"/>
      <c r="I5" s="10"/>
      <c r="J5" s="10"/>
      <c r="K5" s="10"/>
      <c r="L5" s="10"/>
      <c r="M5" s="10"/>
      <c r="N5" s="18"/>
      <c r="O5" s="6" t="s">
        <v>1732</v>
      </c>
      <c r="P5" s="6" t="s">
        <v>1733</v>
      </c>
      <c r="Q5" s="6" t="s">
        <v>1734</v>
      </c>
      <c r="R5" s="10"/>
      <c r="S5" s="10"/>
      <c r="T5" s="10"/>
      <c r="U5" s="10"/>
      <c r="V5" s="10"/>
      <c r="W5" s="10"/>
      <c r="X5" s="10"/>
      <c r="Y5" s="10"/>
      <c r="Z5" s="18"/>
      <c r="AA5" s="6" t="s">
        <v>1130</v>
      </c>
      <c r="AB5" s="6" t="s">
        <v>1735</v>
      </c>
    </row>
    <row r="6" customFormat="1" ht="13.5" spans="1:28">
      <c r="A6" s="78"/>
      <c r="B6" s="28"/>
      <c r="C6" s="29"/>
      <c r="D6" s="77"/>
      <c r="E6" s="6" t="s">
        <v>884</v>
      </c>
      <c r="F6" s="6" t="s">
        <v>1152</v>
      </c>
      <c r="G6" s="10"/>
      <c r="H6" s="10"/>
      <c r="I6" s="18"/>
      <c r="J6" s="6" t="s">
        <v>1153</v>
      </c>
      <c r="K6" s="10"/>
      <c r="L6" s="10"/>
      <c r="M6" s="18"/>
      <c r="N6" s="6" t="s">
        <v>905</v>
      </c>
      <c r="O6" s="77"/>
      <c r="P6" s="77"/>
      <c r="Q6" s="6" t="s">
        <v>884</v>
      </c>
      <c r="R6" s="6" t="s">
        <v>1152</v>
      </c>
      <c r="S6" s="10"/>
      <c r="T6" s="10"/>
      <c r="U6" s="18"/>
      <c r="V6" s="6" t="s">
        <v>1153</v>
      </c>
      <c r="W6" s="10"/>
      <c r="X6" s="10"/>
      <c r="Y6" s="18"/>
      <c r="Z6" s="6" t="s">
        <v>905</v>
      </c>
      <c r="AA6" s="77"/>
      <c r="AB6" s="77"/>
    </row>
    <row r="7" customFormat="1" ht="13.5" spans="1:28">
      <c r="A7" s="6" t="s">
        <v>1736</v>
      </c>
      <c r="B7" s="6" t="s">
        <v>1737</v>
      </c>
      <c r="C7" s="6" t="s">
        <v>1738</v>
      </c>
      <c r="D7" s="77"/>
      <c r="E7" s="77"/>
      <c r="F7" s="6" t="s">
        <v>1130</v>
      </c>
      <c r="G7" s="6" t="s">
        <v>1739</v>
      </c>
      <c r="H7" s="18"/>
      <c r="I7" s="6" t="s">
        <v>1740</v>
      </c>
      <c r="J7" s="6" t="s">
        <v>884</v>
      </c>
      <c r="K7" s="6" t="s">
        <v>1153</v>
      </c>
      <c r="L7" s="6" t="s">
        <v>1741</v>
      </c>
      <c r="M7" s="6" t="s">
        <v>1742</v>
      </c>
      <c r="N7" s="77"/>
      <c r="O7" s="77"/>
      <c r="P7" s="77"/>
      <c r="Q7" s="77"/>
      <c r="R7" s="6" t="s">
        <v>1130</v>
      </c>
      <c r="S7" s="6" t="s">
        <v>1739</v>
      </c>
      <c r="T7" s="18"/>
      <c r="U7" s="6" t="s">
        <v>1740</v>
      </c>
      <c r="V7" s="6" t="s">
        <v>1130</v>
      </c>
      <c r="W7" s="6" t="s">
        <v>1153</v>
      </c>
      <c r="X7" s="6" t="s">
        <v>1741</v>
      </c>
      <c r="Y7" s="6" t="s">
        <v>1742</v>
      </c>
      <c r="Z7" s="77"/>
      <c r="AA7" s="77"/>
      <c r="AB7" s="77"/>
    </row>
    <row r="8" customFormat="1" ht="27" spans="1:28">
      <c r="A8" s="79"/>
      <c r="B8" s="79"/>
      <c r="C8" s="79"/>
      <c r="D8" s="79"/>
      <c r="E8" s="79"/>
      <c r="F8" s="79"/>
      <c r="G8" s="6" t="s">
        <v>1743</v>
      </c>
      <c r="H8" s="6" t="s">
        <v>1744</v>
      </c>
      <c r="I8" s="79"/>
      <c r="J8" s="79"/>
      <c r="K8" s="79"/>
      <c r="L8" s="79"/>
      <c r="M8" s="79"/>
      <c r="N8" s="79"/>
      <c r="O8" s="79"/>
      <c r="P8" s="79"/>
      <c r="Q8" s="79"/>
      <c r="R8" s="79"/>
      <c r="S8" s="6" t="s">
        <v>1743</v>
      </c>
      <c r="T8" s="6" t="s">
        <v>1744</v>
      </c>
      <c r="U8" s="79"/>
      <c r="V8" s="79"/>
      <c r="W8" s="79"/>
      <c r="X8" s="79"/>
      <c r="Y8" s="79"/>
      <c r="Z8" s="79"/>
      <c r="AA8" s="79"/>
      <c r="AB8" s="79"/>
    </row>
    <row r="9" customFormat="1" spans="1:28">
      <c r="A9" s="12" t="s">
        <v>1184</v>
      </c>
      <c r="B9" s="12" t="s">
        <v>1185</v>
      </c>
      <c r="C9" s="12" t="s">
        <v>1186</v>
      </c>
      <c r="D9" s="12" t="s">
        <v>1187</v>
      </c>
      <c r="E9" s="12" t="s">
        <v>1188</v>
      </c>
      <c r="F9" s="12" t="s">
        <v>1189</v>
      </c>
      <c r="G9" s="12" t="s">
        <v>1190</v>
      </c>
      <c r="H9" s="12" t="s">
        <v>1191</v>
      </c>
      <c r="I9" s="12" t="s">
        <v>1192</v>
      </c>
      <c r="J9" s="12" t="s">
        <v>1193</v>
      </c>
      <c r="K9" s="12" t="s">
        <v>1194</v>
      </c>
      <c r="L9" s="12" t="s">
        <v>1195</v>
      </c>
      <c r="M9" s="12" t="s">
        <v>1196</v>
      </c>
      <c r="N9" s="12" t="s">
        <v>1197</v>
      </c>
      <c r="O9" s="12" t="s">
        <v>1198</v>
      </c>
      <c r="P9" s="12" t="s">
        <v>1199</v>
      </c>
      <c r="Q9" s="12" t="s">
        <v>1200</v>
      </c>
      <c r="R9" s="12" t="s">
        <v>1201</v>
      </c>
      <c r="S9" s="12" t="s">
        <v>1202</v>
      </c>
      <c r="T9" s="12" t="s">
        <v>1203</v>
      </c>
      <c r="U9" s="12" t="s">
        <v>1204</v>
      </c>
      <c r="V9" s="12" t="s">
        <v>1205</v>
      </c>
      <c r="W9" s="12" t="s">
        <v>1206</v>
      </c>
      <c r="X9" s="12" t="s">
        <v>1207</v>
      </c>
      <c r="Y9" s="12" t="s">
        <v>1208</v>
      </c>
      <c r="Z9" s="12" t="s">
        <v>1209</v>
      </c>
      <c r="AA9" s="12" t="s">
        <v>1210</v>
      </c>
      <c r="AB9" s="12" t="s">
        <v>1211</v>
      </c>
    </row>
    <row r="10" customFormat="1" spans="1:28">
      <c r="A10" s="12"/>
      <c r="B10" s="12"/>
      <c r="C10" s="12"/>
      <c r="D10" s="12" t="s">
        <v>884</v>
      </c>
      <c r="E10" s="80">
        <v>4903.17</v>
      </c>
      <c r="F10" s="80">
        <v>3499.19</v>
      </c>
      <c r="G10" s="80">
        <v>946.63</v>
      </c>
      <c r="H10" s="80">
        <v>1653.8</v>
      </c>
      <c r="I10" s="80">
        <v>898.76</v>
      </c>
      <c r="J10" s="80">
        <v>263.97</v>
      </c>
      <c r="K10" s="80">
        <v>187.11</v>
      </c>
      <c r="L10" s="80">
        <v>15</v>
      </c>
      <c r="M10" s="80">
        <v>61.86</v>
      </c>
      <c r="N10" s="80">
        <v>1140.01</v>
      </c>
      <c r="O10" s="80">
        <v>0</v>
      </c>
      <c r="P10" s="80">
        <v>0</v>
      </c>
      <c r="Q10" s="80">
        <v>4903.17</v>
      </c>
      <c r="R10" s="80">
        <v>3499.19</v>
      </c>
      <c r="S10" s="80">
        <v>946.63</v>
      </c>
      <c r="T10" s="80">
        <v>1653.8</v>
      </c>
      <c r="U10" s="80">
        <v>898.76</v>
      </c>
      <c r="V10" s="80">
        <v>263.97</v>
      </c>
      <c r="W10" s="80">
        <v>187.11</v>
      </c>
      <c r="X10" s="80">
        <v>15</v>
      </c>
      <c r="Y10" s="80">
        <v>61.86</v>
      </c>
      <c r="Z10" s="80">
        <v>1140.01</v>
      </c>
      <c r="AA10" s="80">
        <v>0</v>
      </c>
      <c r="AB10" s="80">
        <v>0</v>
      </c>
    </row>
    <row r="11" customFormat="1" spans="1:28">
      <c r="A11" s="16"/>
      <c r="B11" s="16"/>
      <c r="C11" s="16"/>
      <c r="D11" s="16" t="s">
        <v>2183</v>
      </c>
      <c r="E11" s="80">
        <v>4903.17</v>
      </c>
      <c r="F11" s="80">
        <v>3499.16</v>
      </c>
      <c r="G11" s="80">
        <v>946.63</v>
      </c>
      <c r="H11" s="80">
        <v>1653.8</v>
      </c>
      <c r="I11" s="80">
        <v>898.76</v>
      </c>
      <c r="J11" s="80">
        <v>263.97</v>
      </c>
      <c r="K11" s="80">
        <v>187.11</v>
      </c>
      <c r="L11" s="80">
        <v>15</v>
      </c>
      <c r="M11" s="80">
        <v>61.86</v>
      </c>
      <c r="N11" s="80">
        <v>1140.01</v>
      </c>
      <c r="O11" s="80">
        <v>0</v>
      </c>
      <c r="P11" s="80">
        <v>0</v>
      </c>
      <c r="Q11" s="80">
        <v>4903.17</v>
      </c>
      <c r="R11" s="80">
        <v>3499.16</v>
      </c>
      <c r="S11" s="80">
        <v>946.63</v>
      </c>
      <c r="T11" s="80">
        <v>1653.8</v>
      </c>
      <c r="U11" s="80">
        <v>898.76</v>
      </c>
      <c r="V11" s="80">
        <v>263.97</v>
      </c>
      <c r="W11" s="80">
        <v>187.11</v>
      </c>
      <c r="X11" s="80">
        <v>15</v>
      </c>
      <c r="Y11" s="80">
        <v>61.86</v>
      </c>
      <c r="Z11" s="80">
        <v>1140.01</v>
      </c>
      <c r="AA11" s="80">
        <v>0</v>
      </c>
      <c r="AB11" s="80">
        <v>0</v>
      </c>
    </row>
    <row r="12" customFormat="1" spans="1:28">
      <c r="A12" s="16"/>
      <c r="B12" s="16"/>
      <c r="C12" s="16"/>
      <c r="D12" s="16" t="s">
        <v>2184</v>
      </c>
      <c r="E12" s="80">
        <v>37.3</v>
      </c>
      <c r="F12" s="80">
        <v>33.96</v>
      </c>
      <c r="G12" s="80">
        <v>25.97</v>
      </c>
      <c r="H12" s="80">
        <v>0</v>
      </c>
      <c r="I12" s="80">
        <v>7.99</v>
      </c>
      <c r="J12" s="80">
        <v>3.15</v>
      </c>
      <c r="K12" s="80">
        <v>1.36</v>
      </c>
      <c r="L12" s="80">
        <v>0</v>
      </c>
      <c r="M12" s="80">
        <v>1.8</v>
      </c>
      <c r="N12" s="80">
        <v>0</v>
      </c>
      <c r="O12" s="80">
        <v>0</v>
      </c>
      <c r="P12" s="80">
        <v>0</v>
      </c>
      <c r="Q12" s="80">
        <v>37.29</v>
      </c>
      <c r="R12" s="80">
        <v>33.96</v>
      </c>
      <c r="S12" s="80">
        <v>25.97</v>
      </c>
      <c r="T12" s="80">
        <v>0</v>
      </c>
      <c r="U12" s="80">
        <v>7.99</v>
      </c>
      <c r="V12" s="80">
        <v>3.15</v>
      </c>
      <c r="W12" s="80">
        <v>1.35</v>
      </c>
      <c r="X12" s="80">
        <v>0</v>
      </c>
      <c r="Y12" s="80">
        <v>1.8</v>
      </c>
      <c r="Z12" s="80">
        <v>0</v>
      </c>
      <c r="AA12" s="80">
        <v>0</v>
      </c>
      <c r="AB12" s="80">
        <v>0</v>
      </c>
    </row>
    <row r="13" customFormat="1" spans="1:28">
      <c r="A13" s="50" t="s">
        <v>911</v>
      </c>
      <c r="B13" s="50"/>
      <c r="C13" s="50"/>
      <c r="D13" s="16" t="s">
        <v>2185</v>
      </c>
      <c r="E13" s="80">
        <v>29.3</v>
      </c>
      <c r="F13" s="80">
        <v>25.97</v>
      </c>
      <c r="G13" s="80">
        <v>25.97</v>
      </c>
      <c r="H13" s="80">
        <v>0</v>
      </c>
      <c r="I13" s="80">
        <v>0</v>
      </c>
      <c r="J13" s="80">
        <v>3.15</v>
      </c>
      <c r="K13" s="80">
        <v>1.36</v>
      </c>
      <c r="L13" s="80">
        <v>0</v>
      </c>
      <c r="M13" s="80">
        <v>1.8</v>
      </c>
      <c r="N13" s="80">
        <v>0</v>
      </c>
      <c r="O13" s="80">
        <v>0</v>
      </c>
      <c r="P13" s="80">
        <v>0</v>
      </c>
      <c r="Q13" s="80">
        <v>29.3</v>
      </c>
      <c r="R13" s="80">
        <v>25.97</v>
      </c>
      <c r="S13" s="80">
        <v>25.97</v>
      </c>
      <c r="T13" s="80">
        <v>0</v>
      </c>
      <c r="U13" s="80">
        <v>0</v>
      </c>
      <c r="V13" s="80">
        <v>3.15</v>
      </c>
      <c r="W13" s="80">
        <v>1.35</v>
      </c>
      <c r="X13" s="80">
        <v>0</v>
      </c>
      <c r="Y13" s="80">
        <v>1.8</v>
      </c>
      <c r="Z13" s="80">
        <v>0</v>
      </c>
      <c r="AA13" s="80">
        <v>0</v>
      </c>
      <c r="AB13" s="80">
        <v>0</v>
      </c>
    </row>
    <row r="14" customFormat="1" spans="1:28">
      <c r="A14" s="50"/>
      <c r="B14" s="50" t="s">
        <v>1749</v>
      </c>
      <c r="C14" s="50"/>
      <c r="D14" s="16" t="s">
        <v>2186</v>
      </c>
      <c r="E14" s="80">
        <v>29.3</v>
      </c>
      <c r="F14" s="80">
        <v>25.97</v>
      </c>
      <c r="G14" s="80">
        <v>25.97</v>
      </c>
      <c r="H14" s="80">
        <v>0</v>
      </c>
      <c r="I14" s="80">
        <v>0</v>
      </c>
      <c r="J14" s="80">
        <v>3.15</v>
      </c>
      <c r="K14" s="80">
        <v>1.36</v>
      </c>
      <c r="L14" s="80">
        <v>0</v>
      </c>
      <c r="M14" s="80">
        <v>1.8</v>
      </c>
      <c r="N14" s="80">
        <v>0</v>
      </c>
      <c r="O14" s="80">
        <v>0</v>
      </c>
      <c r="P14" s="80">
        <v>0</v>
      </c>
      <c r="Q14" s="80">
        <v>29.3</v>
      </c>
      <c r="R14" s="80">
        <v>25.97</v>
      </c>
      <c r="S14" s="80">
        <v>25.97</v>
      </c>
      <c r="T14" s="80">
        <v>0</v>
      </c>
      <c r="U14" s="80">
        <v>0</v>
      </c>
      <c r="V14" s="80">
        <v>3.15</v>
      </c>
      <c r="W14" s="80">
        <v>1.35</v>
      </c>
      <c r="X14" s="80">
        <v>0</v>
      </c>
      <c r="Y14" s="80">
        <v>1.8</v>
      </c>
      <c r="Z14" s="80">
        <v>0</v>
      </c>
      <c r="AA14" s="80">
        <v>0</v>
      </c>
      <c r="AB14" s="80">
        <v>0</v>
      </c>
    </row>
    <row r="15" customFormat="1" spans="1:28">
      <c r="A15" s="50"/>
      <c r="B15" s="50"/>
      <c r="C15" s="50" t="s">
        <v>1749</v>
      </c>
      <c r="D15" s="16" t="s">
        <v>2187</v>
      </c>
      <c r="E15" s="80">
        <v>29.3</v>
      </c>
      <c r="F15" s="80">
        <v>25.97</v>
      </c>
      <c r="G15" s="80">
        <v>25.97</v>
      </c>
      <c r="H15" s="80">
        <v>0</v>
      </c>
      <c r="I15" s="80">
        <v>0</v>
      </c>
      <c r="J15" s="80">
        <v>3.15</v>
      </c>
      <c r="K15" s="80">
        <v>1.36</v>
      </c>
      <c r="L15" s="80">
        <v>0</v>
      </c>
      <c r="M15" s="80">
        <v>1.8</v>
      </c>
      <c r="N15" s="80">
        <v>0</v>
      </c>
      <c r="O15" s="80">
        <v>0</v>
      </c>
      <c r="P15" s="80">
        <v>0</v>
      </c>
      <c r="Q15" s="80">
        <v>29.3</v>
      </c>
      <c r="R15" s="80">
        <v>25.97</v>
      </c>
      <c r="S15" s="80">
        <v>25.97</v>
      </c>
      <c r="T15" s="80">
        <v>0</v>
      </c>
      <c r="U15" s="80">
        <v>0</v>
      </c>
      <c r="V15" s="80">
        <v>3.15</v>
      </c>
      <c r="W15" s="80">
        <v>1.35</v>
      </c>
      <c r="X15" s="80">
        <v>0</v>
      </c>
      <c r="Y15" s="80">
        <v>1.8</v>
      </c>
      <c r="Z15" s="80">
        <v>0</v>
      </c>
      <c r="AA15" s="80">
        <v>0</v>
      </c>
      <c r="AB15" s="80">
        <v>0</v>
      </c>
    </row>
    <row r="16" customFormat="1" spans="1:28">
      <c r="A16" s="50" t="s">
        <v>925</v>
      </c>
      <c r="B16" s="50"/>
      <c r="C16" s="50"/>
      <c r="D16" s="16" t="s">
        <v>2188</v>
      </c>
      <c r="E16" s="80">
        <v>3.52</v>
      </c>
      <c r="F16" s="80">
        <v>3.52</v>
      </c>
      <c r="G16" s="80">
        <v>0</v>
      </c>
      <c r="H16" s="80">
        <v>0</v>
      </c>
      <c r="I16" s="80">
        <v>3.52</v>
      </c>
      <c r="J16" s="80">
        <v>0</v>
      </c>
      <c r="K16" s="80">
        <v>0</v>
      </c>
      <c r="L16" s="80">
        <v>0</v>
      </c>
      <c r="M16" s="80">
        <v>0</v>
      </c>
      <c r="N16" s="80">
        <v>0</v>
      </c>
      <c r="O16" s="80">
        <v>0</v>
      </c>
      <c r="P16" s="80">
        <v>0</v>
      </c>
      <c r="Q16" s="80">
        <v>3.52</v>
      </c>
      <c r="R16" s="80">
        <v>3.52</v>
      </c>
      <c r="S16" s="80">
        <v>0</v>
      </c>
      <c r="T16" s="80">
        <v>0</v>
      </c>
      <c r="U16" s="80">
        <v>3.52</v>
      </c>
      <c r="V16" s="80">
        <v>0</v>
      </c>
      <c r="W16" s="80">
        <v>0</v>
      </c>
      <c r="X16" s="80">
        <v>0</v>
      </c>
      <c r="Y16" s="80">
        <v>0</v>
      </c>
      <c r="Z16" s="80">
        <v>0</v>
      </c>
      <c r="AA16" s="80">
        <v>0</v>
      </c>
      <c r="AB16" s="80">
        <v>0</v>
      </c>
    </row>
    <row r="17" customFormat="1" spans="1:28">
      <c r="A17" s="50"/>
      <c r="B17" s="50" t="s">
        <v>1751</v>
      </c>
      <c r="C17" s="50"/>
      <c r="D17" s="16" t="s">
        <v>2189</v>
      </c>
      <c r="E17" s="80">
        <v>3.52</v>
      </c>
      <c r="F17" s="80">
        <v>3.52</v>
      </c>
      <c r="G17" s="80">
        <v>0</v>
      </c>
      <c r="H17" s="80">
        <v>0</v>
      </c>
      <c r="I17" s="80">
        <v>3.52</v>
      </c>
      <c r="J17" s="80">
        <v>0</v>
      </c>
      <c r="K17" s="80">
        <v>0</v>
      </c>
      <c r="L17" s="80">
        <v>0</v>
      </c>
      <c r="M17" s="80">
        <v>0</v>
      </c>
      <c r="N17" s="80">
        <v>0</v>
      </c>
      <c r="O17" s="80">
        <v>0</v>
      </c>
      <c r="P17" s="80">
        <v>0</v>
      </c>
      <c r="Q17" s="80">
        <v>3.52</v>
      </c>
      <c r="R17" s="80">
        <v>3.52</v>
      </c>
      <c r="S17" s="80">
        <v>0</v>
      </c>
      <c r="T17" s="80">
        <v>0</v>
      </c>
      <c r="U17" s="80">
        <v>3.52</v>
      </c>
      <c r="V17" s="80">
        <v>0</v>
      </c>
      <c r="W17" s="80">
        <v>0</v>
      </c>
      <c r="X17" s="80">
        <v>0</v>
      </c>
      <c r="Y17" s="80">
        <v>0</v>
      </c>
      <c r="Z17" s="80">
        <v>0</v>
      </c>
      <c r="AA17" s="80">
        <v>0</v>
      </c>
      <c r="AB17" s="80">
        <v>0</v>
      </c>
    </row>
    <row r="18" customFormat="1" ht="22.5" spans="1:28">
      <c r="A18" s="50"/>
      <c r="B18" s="50"/>
      <c r="C18" s="50" t="s">
        <v>1751</v>
      </c>
      <c r="D18" s="16" t="s">
        <v>2190</v>
      </c>
      <c r="E18" s="80">
        <v>3.52</v>
      </c>
      <c r="F18" s="80">
        <v>3.52</v>
      </c>
      <c r="G18" s="80">
        <v>0</v>
      </c>
      <c r="H18" s="80">
        <v>0</v>
      </c>
      <c r="I18" s="80">
        <v>3.52</v>
      </c>
      <c r="J18" s="80">
        <v>0</v>
      </c>
      <c r="K18" s="80">
        <v>0</v>
      </c>
      <c r="L18" s="80">
        <v>0</v>
      </c>
      <c r="M18" s="80">
        <v>0</v>
      </c>
      <c r="N18" s="80">
        <v>0</v>
      </c>
      <c r="O18" s="80">
        <v>0</v>
      </c>
      <c r="P18" s="80">
        <v>0</v>
      </c>
      <c r="Q18" s="80">
        <v>3.52</v>
      </c>
      <c r="R18" s="80">
        <v>3.52</v>
      </c>
      <c r="S18" s="80">
        <v>0</v>
      </c>
      <c r="T18" s="80">
        <v>0</v>
      </c>
      <c r="U18" s="80">
        <v>3.52</v>
      </c>
      <c r="V18" s="80">
        <v>0</v>
      </c>
      <c r="W18" s="80">
        <v>0</v>
      </c>
      <c r="X18" s="80">
        <v>0</v>
      </c>
      <c r="Y18" s="80">
        <v>0</v>
      </c>
      <c r="Z18" s="80">
        <v>0</v>
      </c>
      <c r="AA18" s="80">
        <v>0</v>
      </c>
      <c r="AB18" s="80">
        <v>0</v>
      </c>
    </row>
    <row r="19" customFormat="1" spans="1:28">
      <c r="A19" s="50" t="s">
        <v>929</v>
      </c>
      <c r="B19" s="50"/>
      <c r="C19" s="50"/>
      <c r="D19" s="16" t="s">
        <v>2191</v>
      </c>
      <c r="E19" s="80">
        <v>2.36</v>
      </c>
      <c r="F19" s="80">
        <v>2.36</v>
      </c>
      <c r="G19" s="80">
        <v>0</v>
      </c>
      <c r="H19" s="80">
        <v>0</v>
      </c>
      <c r="I19" s="80">
        <v>2.36</v>
      </c>
      <c r="J19" s="80">
        <v>0</v>
      </c>
      <c r="K19" s="80">
        <v>0</v>
      </c>
      <c r="L19" s="80">
        <v>0</v>
      </c>
      <c r="M19" s="80">
        <v>0</v>
      </c>
      <c r="N19" s="80">
        <v>0</v>
      </c>
      <c r="O19" s="80">
        <v>0</v>
      </c>
      <c r="P19" s="80">
        <v>0</v>
      </c>
      <c r="Q19" s="80">
        <v>2.36</v>
      </c>
      <c r="R19" s="80">
        <v>2.36</v>
      </c>
      <c r="S19" s="80">
        <v>0</v>
      </c>
      <c r="T19" s="80">
        <v>0</v>
      </c>
      <c r="U19" s="80">
        <v>2.36</v>
      </c>
      <c r="V19" s="80">
        <v>0</v>
      </c>
      <c r="W19" s="80">
        <v>0</v>
      </c>
      <c r="X19" s="80">
        <v>0</v>
      </c>
      <c r="Y19" s="80">
        <v>0</v>
      </c>
      <c r="Z19" s="80">
        <v>0</v>
      </c>
      <c r="AA19" s="80">
        <v>0</v>
      </c>
      <c r="AB19" s="80">
        <v>0</v>
      </c>
    </row>
    <row r="20" customFormat="1" spans="1:28">
      <c r="A20" s="50"/>
      <c r="B20" s="50" t="s">
        <v>1194</v>
      </c>
      <c r="C20" s="50"/>
      <c r="D20" s="16" t="s">
        <v>2192</v>
      </c>
      <c r="E20" s="80">
        <v>2.36</v>
      </c>
      <c r="F20" s="80">
        <v>2.36</v>
      </c>
      <c r="G20" s="80">
        <v>0</v>
      </c>
      <c r="H20" s="80">
        <v>0</v>
      </c>
      <c r="I20" s="80">
        <v>2.36</v>
      </c>
      <c r="J20" s="80">
        <v>0</v>
      </c>
      <c r="K20" s="80">
        <v>0</v>
      </c>
      <c r="L20" s="80">
        <v>0</v>
      </c>
      <c r="M20" s="80">
        <v>0</v>
      </c>
      <c r="N20" s="80">
        <v>0</v>
      </c>
      <c r="O20" s="80">
        <v>0</v>
      </c>
      <c r="P20" s="80">
        <v>0</v>
      </c>
      <c r="Q20" s="80">
        <v>2.36</v>
      </c>
      <c r="R20" s="80">
        <v>2.36</v>
      </c>
      <c r="S20" s="80">
        <v>0</v>
      </c>
      <c r="T20" s="80">
        <v>0</v>
      </c>
      <c r="U20" s="80">
        <v>2.36</v>
      </c>
      <c r="V20" s="80">
        <v>0</v>
      </c>
      <c r="W20" s="80">
        <v>0</v>
      </c>
      <c r="X20" s="80">
        <v>0</v>
      </c>
      <c r="Y20" s="80">
        <v>0</v>
      </c>
      <c r="Z20" s="80">
        <v>0</v>
      </c>
      <c r="AA20" s="80">
        <v>0</v>
      </c>
      <c r="AB20" s="80">
        <v>0</v>
      </c>
    </row>
    <row r="21" customFormat="1" spans="1:28">
      <c r="A21" s="50"/>
      <c r="B21" s="50"/>
      <c r="C21" s="50" t="s">
        <v>1749</v>
      </c>
      <c r="D21" s="16" t="s">
        <v>2193</v>
      </c>
      <c r="E21" s="80">
        <v>1.66</v>
      </c>
      <c r="F21" s="80">
        <v>1.66</v>
      </c>
      <c r="G21" s="80">
        <v>0</v>
      </c>
      <c r="H21" s="80">
        <v>0</v>
      </c>
      <c r="I21" s="80">
        <v>1.66</v>
      </c>
      <c r="J21" s="80">
        <v>0</v>
      </c>
      <c r="K21" s="80">
        <v>0</v>
      </c>
      <c r="L21" s="80">
        <v>0</v>
      </c>
      <c r="M21" s="80">
        <v>0</v>
      </c>
      <c r="N21" s="80">
        <v>0</v>
      </c>
      <c r="O21" s="80">
        <v>0</v>
      </c>
      <c r="P21" s="80">
        <v>0</v>
      </c>
      <c r="Q21" s="80">
        <v>1.66</v>
      </c>
      <c r="R21" s="80">
        <v>1.66</v>
      </c>
      <c r="S21" s="80">
        <v>0</v>
      </c>
      <c r="T21" s="80">
        <v>0</v>
      </c>
      <c r="U21" s="80">
        <v>1.66</v>
      </c>
      <c r="V21" s="80">
        <v>0</v>
      </c>
      <c r="W21" s="80">
        <v>0</v>
      </c>
      <c r="X21" s="80">
        <v>0</v>
      </c>
      <c r="Y21" s="80">
        <v>0</v>
      </c>
      <c r="Z21" s="80">
        <v>0</v>
      </c>
      <c r="AA21" s="80">
        <v>0</v>
      </c>
      <c r="AB21" s="80">
        <v>0</v>
      </c>
    </row>
    <row r="22" customFormat="1" spans="1:28">
      <c r="A22" s="50"/>
      <c r="B22" s="50"/>
      <c r="C22" s="50" t="s">
        <v>1747</v>
      </c>
      <c r="D22" s="16" t="s">
        <v>2194</v>
      </c>
      <c r="E22" s="80">
        <v>0.7</v>
      </c>
      <c r="F22" s="80">
        <v>0.7</v>
      </c>
      <c r="G22" s="80">
        <v>0</v>
      </c>
      <c r="H22" s="80">
        <v>0</v>
      </c>
      <c r="I22" s="80">
        <v>0.7</v>
      </c>
      <c r="J22" s="80">
        <v>0</v>
      </c>
      <c r="K22" s="80">
        <v>0</v>
      </c>
      <c r="L22" s="80">
        <v>0</v>
      </c>
      <c r="M22" s="80">
        <v>0</v>
      </c>
      <c r="N22" s="80">
        <v>0</v>
      </c>
      <c r="O22" s="80">
        <v>0</v>
      </c>
      <c r="P22" s="80">
        <v>0</v>
      </c>
      <c r="Q22" s="80">
        <v>0.7</v>
      </c>
      <c r="R22" s="80">
        <v>0.7</v>
      </c>
      <c r="S22" s="80">
        <v>0</v>
      </c>
      <c r="T22" s="80">
        <v>0</v>
      </c>
      <c r="U22" s="80">
        <v>0.7</v>
      </c>
      <c r="V22" s="80">
        <v>0</v>
      </c>
      <c r="W22" s="80">
        <v>0</v>
      </c>
      <c r="X22" s="80">
        <v>0</v>
      </c>
      <c r="Y22" s="80">
        <v>0</v>
      </c>
      <c r="Z22" s="80">
        <v>0</v>
      </c>
      <c r="AA22" s="80">
        <v>0</v>
      </c>
      <c r="AB22" s="80">
        <v>0</v>
      </c>
    </row>
    <row r="23" customFormat="1" spans="1:28">
      <c r="A23" s="50" t="s">
        <v>949</v>
      </c>
      <c r="B23" s="50"/>
      <c r="C23" s="50"/>
      <c r="D23" s="16" t="s">
        <v>2195</v>
      </c>
      <c r="E23" s="80">
        <v>2.11</v>
      </c>
      <c r="F23" s="80">
        <v>2.11</v>
      </c>
      <c r="G23" s="80">
        <v>0</v>
      </c>
      <c r="H23" s="80">
        <v>0</v>
      </c>
      <c r="I23" s="80">
        <v>2.11</v>
      </c>
      <c r="J23" s="80">
        <v>0</v>
      </c>
      <c r="K23" s="80">
        <v>0</v>
      </c>
      <c r="L23" s="80">
        <v>0</v>
      </c>
      <c r="M23" s="80">
        <v>0</v>
      </c>
      <c r="N23" s="80">
        <v>0</v>
      </c>
      <c r="O23" s="80">
        <v>0</v>
      </c>
      <c r="P23" s="80">
        <v>0</v>
      </c>
      <c r="Q23" s="80">
        <v>2.11</v>
      </c>
      <c r="R23" s="80">
        <v>2.11</v>
      </c>
      <c r="S23" s="80">
        <v>0</v>
      </c>
      <c r="T23" s="80">
        <v>0</v>
      </c>
      <c r="U23" s="80">
        <v>2.11</v>
      </c>
      <c r="V23" s="80">
        <v>0</v>
      </c>
      <c r="W23" s="80">
        <v>0</v>
      </c>
      <c r="X23" s="80">
        <v>0</v>
      </c>
      <c r="Y23" s="80">
        <v>0</v>
      </c>
      <c r="Z23" s="80">
        <v>0</v>
      </c>
      <c r="AA23" s="80">
        <v>0</v>
      </c>
      <c r="AB23" s="80">
        <v>0</v>
      </c>
    </row>
    <row r="24" customFormat="1" spans="1:28">
      <c r="A24" s="50"/>
      <c r="B24" s="50" t="s">
        <v>1758</v>
      </c>
      <c r="C24" s="50"/>
      <c r="D24" s="16" t="s">
        <v>2196</v>
      </c>
      <c r="E24" s="80">
        <v>2.11</v>
      </c>
      <c r="F24" s="80">
        <v>2.11</v>
      </c>
      <c r="G24" s="80">
        <v>0</v>
      </c>
      <c r="H24" s="80">
        <v>0</v>
      </c>
      <c r="I24" s="80">
        <v>2.11</v>
      </c>
      <c r="J24" s="80">
        <v>0</v>
      </c>
      <c r="K24" s="80">
        <v>0</v>
      </c>
      <c r="L24" s="80">
        <v>0</v>
      </c>
      <c r="M24" s="80">
        <v>0</v>
      </c>
      <c r="N24" s="80">
        <v>0</v>
      </c>
      <c r="O24" s="80">
        <v>0</v>
      </c>
      <c r="P24" s="80">
        <v>0</v>
      </c>
      <c r="Q24" s="80">
        <v>2.11</v>
      </c>
      <c r="R24" s="80">
        <v>2.11</v>
      </c>
      <c r="S24" s="80">
        <v>0</v>
      </c>
      <c r="T24" s="80">
        <v>0</v>
      </c>
      <c r="U24" s="80">
        <v>2.11</v>
      </c>
      <c r="V24" s="80">
        <v>0</v>
      </c>
      <c r="W24" s="80">
        <v>0</v>
      </c>
      <c r="X24" s="80">
        <v>0</v>
      </c>
      <c r="Y24" s="80">
        <v>0</v>
      </c>
      <c r="Z24" s="80">
        <v>0</v>
      </c>
      <c r="AA24" s="80">
        <v>0</v>
      </c>
      <c r="AB24" s="80">
        <v>0</v>
      </c>
    </row>
    <row r="25" customFormat="1" spans="1:28">
      <c r="A25" s="50"/>
      <c r="B25" s="50"/>
      <c r="C25" s="50" t="s">
        <v>1749</v>
      </c>
      <c r="D25" s="16" t="s">
        <v>2197</v>
      </c>
      <c r="E25" s="80">
        <v>2.11</v>
      </c>
      <c r="F25" s="80">
        <v>2.11</v>
      </c>
      <c r="G25" s="80">
        <v>0</v>
      </c>
      <c r="H25" s="80">
        <v>0</v>
      </c>
      <c r="I25" s="80">
        <v>2.11</v>
      </c>
      <c r="J25" s="80">
        <v>0</v>
      </c>
      <c r="K25" s="80">
        <v>0</v>
      </c>
      <c r="L25" s="80">
        <v>0</v>
      </c>
      <c r="M25" s="80">
        <v>0</v>
      </c>
      <c r="N25" s="80">
        <v>0</v>
      </c>
      <c r="O25" s="80">
        <v>0</v>
      </c>
      <c r="P25" s="80">
        <v>0</v>
      </c>
      <c r="Q25" s="80">
        <v>2.11</v>
      </c>
      <c r="R25" s="80">
        <v>2.11</v>
      </c>
      <c r="S25" s="80">
        <v>0</v>
      </c>
      <c r="T25" s="80">
        <v>0</v>
      </c>
      <c r="U25" s="80">
        <v>2.11</v>
      </c>
      <c r="V25" s="80">
        <v>0</v>
      </c>
      <c r="W25" s="80">
        <v>0</v>
      </c>
      <c r="X25" s="80">
        <v>0</v>
      </c>
      <c r="Y25" s="80">
        <v>0</v>
      </c>
      <c r="Z25" s="80">
        <v>0</v>
      </c>
      <c r="AA25" s="80">
        <v>0</v>
      </c>
      <c r="AB25" s="80">
        <v>0</v>
      </c>
    </row>
    <row r="26" customFormat="1" spans="1:28">
      <c r="A26" s="16"/>
      <c r="B26" s="16"/>
      <c r="C26" s="16"/>
      <c r="D26" s="16" t="s">
        <v>2198</v>
      </c>
      <c r="E26" s="80">
        <v>872.71</v>
      </c>
      <c r="F26" s="80">
        <v>730.86</v>
      </c>
      <c r="G26" s="80">
        <v>537.49</v>
      </c>
      <c r="H26" s="80">
        <v>0</v>
      </c>
      <c r="I26" s="80">
        <v>193.37</v>
      </c>
      <c r="J26" s="80">
        <v>84.05</v>
      </c>
      <c r="K26" s="80">
        <v>32.81</v>
      </c>
      <c r="L26" s="80">
        <v>15</v>
      </c>
      <c r="M26" s="80">
        <v>36.24</v>
      </c>
      <c r="N26" s="80">
        <v>57.8</v>
      </c>
      <c r="O26" s="80">
        <v>0</v>
      </c>
      <c r="P26" s="80">
        <v>0</v>
      </c>
      <c r="Q26" s="80">
        <v>872.71</v>
      </c>
      <c r="R26" s="80">
        <v>730.86</v>
      </c>
      <c r="S26" s="80">
        <v>537.49</v>
      </c>
      <c r="T26" s="80">
        <v>0</v>
      </c>
      <c r="U26" s="80">
        <v>193.37</v>
      </c>
      <c r="V26" s="80">
        <v>84.05</v>
      </c>
      <c r="W26" s="80">
        <v>32.81</v>
      </c>
      <c r="X26" s="80">
        <v>15</v>
      </c>
      <c r="Y26" s="80">
        <v>36.24</v>
      </c>
      <c r="Z26" s="80">
        <v>57.8</v>
      </c>
      <c r="AA26" s="80">
        <v>0</v>
      </c>
      <c r="AB26" s="80">
        <v>0</v>
      </c>
    </row>
    <row r="27" customFormat="1" spans="1:28">
      <c r="A27" s="50" t="s">
        <v>911</v>
      </c>
      <c r="B27" s="50"/>
      <c r="C27" s="50"/>
      <c r="D27" s="16" t="s">
        <v>2185</v>
      </c>
      <c r="E27" s="80">
        <v>643.36</v>
      </c>
      <c r="F27" s="80">
        <v>555.9</v>
      </c>
      <c r="G27" s="80">
        <v>537.49</v>
      </c>
      <c r="H27" s="80">
        <v>0</v>
      </c>
      <c r="I27" s="80">
        <v>18.41</v>
      </c>
      <c r="J27" s="80">
        <v>83.05</v>
      </c>
      <c r="K27" s="80">
        <v>31.81</v>
      </c>
      <c r="L27" s="80">
        <v>15</v>
      </c>
      <c r="M27" s="80">
        <v>36.24</v>
      </c>
      <c r="N27" s="80">
        <v>4.41</v>
      </c>
      <c r="O27" s="80">
        <v>0</v>
      </c>
      <c r="P27" s="80">
        <v>0</v>
      </c>
      <c r="Q27" s="80">
        <v>643.36</v>
      </c>
      <c r="R27" s="80">
        <v>555.9</v>
      </c>
      <c r="S27" s="80">
        <v>537.49</v>
      </c>
      <c r="T27" s="80">
        <v>0</v>
      </c>
      <c r="U27" s="80">
        <v>18.41</v>
      </c>
      <c r="V27" s="80">
        <v>83.05</v>
      </c>
      <c r="W27" s="80">
        <v>31.81</v>
      </c>
      <c r="X27" s="80">
        <v>15</v>
      </c>
      <c r="Y27" s="80">
        <v>36.24</v>
      </c>
      <c r="Z27" s="80">
        <v>4.41</v>
      </c>
      <c r="AA27" s="80">
        <v>0</v>
      </c>
      <c r="AB27" s="80">
        <v>0</v>
      </c>
    </row>
    <row r="28" customFormat="1" spans="1:28">
      <c r="A28" s="50"/>
      <c r="B28" s="50" t="s">
        <v>1747</v>
      </c>
      <c r="C28" s="50"/>
      <c r="D28" s="16" t="s">
        <v>2199</v>
      </c>
      <c r="E28" s="80">
        <v>643.36</v>
      </c>
      <c r="F28" s="80">
        <v>555.9</v>
      </c>
      <c r="G28" s="80">
        <v>537.49</v>
      </c>
      <c r="H28" s="80">
        <v>0</v>
      </c>
      <c r="I28" s="80">
        <v>18.41</v>
      </c>
      <c r="J28" s="80">
        <v>83.05</v>
      </c>
      <c r="K28" s="80">
        <v>31.81</v>
      </c>
      <c r="L28" s="80">
        <v>15</v>
      </c>
      <c r="M28" s="80">
        <v>36.24</v>
      </c>
      <c r="N28" s="80">
        <v>4.41</v>
      </c>
      <c r="O28" s="80">
        <v>0</v>
      </c>
      <c r="P28" s="80">
        <v>0</v>
      </c>
      <c r="Q28" s="80">
        <v>643.36</v>
      </c>
      <c r="R28" s="80">
        <v>555.9</v>
      </c>
      <c r="S28" s="80">
        <v>537.49</v>
      </c>
      <c r="T28" s="80">
        <v>0</v>
      </c>
      <c r="U28" s="80">
        <v>18.41</v>
      </c>
      <c r="V28" s="80">
        <v>83.05</v>
      </c>
      <c r="W28" s="80">
        <v>31.81</v>
      </c>
      <c r="X28" s="80">
        <v>15</v>
      </c>
      <c r="Y28" s="80">
        <v>36.24</v>
      </c>
      <c r="Z28" s="80">
        <v>4.41</v>
      </c>
      <c r="AA28" s="80">
        <v>0</v>
      </c>
      <c r="AB28" s="80">
        <v>0</v>
      </c>
    </row>
    <row r="29" customFormat="1" spans="1:28">
      <c r="A29" s="50"/>
      <c r="B29" s="50"/>
      <c r="C29" s="50" t="s">
        <v>1749</v>
      </c>
      <c r="D29" s="16" t="s">
        <v>2187</v>
      </c>
      <c r="E29" s="80">
        <v>628.36</v>
      </c>
      <c r="F29" s="80">
        <v>555.9</v>
      </c>
      <c r="G29" s="80">
        <v>537.49</v>
      </c>
      <c r="H29" s="80">
        <v>0</v>
      </c>
      <c r="I29" s="80">
        <v>18.41</v>
      </c>
      <c r="J29" s="80">
        <v>68.05</v>
      </c>
      <c r="K29" s="80">
        <v>31.81</v>
      </c>
      <c r="L29" s="80">
        <v>0</v>
      </c>
      <c r="M29" s="80">
        <v>36.24</v>
      </c>
      <c r="N29" s="80">
        <v>4.41</v>
      </c>
      <c r="O29" s="80">
        <v>0</v>
      </c>
      <c r="P29" s="80">
        <v>0</v>
      </c>
      <c r="Q29" s="80">
        <v>628.36</v>
      </c>
      <c r="R29" s="80">
        <v>555.9</v>
      </c>
      <c r="S29" s="80">
        <v>537.49</v>
      </c>
      <c r="T29" s="80">
        <v>0</v>
      </c>
      <c r="U29" s="80">
        <v>18.41</v>
      </c>
      <c r="V29" s="80">
        <v>68.05</v>
      </c>
      <c r="W29" s="80">
        <v>31.81</v>
      </c>
      <c r="X29" s="80">
        <v>0</v>
      </c>
      <c r="Y29" s="80">
        <v>36.24</v>
      </c>
      <c r="Z29" s="80">
        <v>4.41</v>
      </c>
      <c r="AA29" s="80">
        <v>0</v>
      </c>
      <c r="AB29" s="80">
        <v>0</v>
      </c>
    </row>
    <row r="30" customFormat="1" spans="1:28">
      <c r="A30" s="50"/>
      <c r="B30" s="50"/>
      <c r="C30" s="50" t="s">
        <v>1758</v>
      </c>
      <c r="D30" s="16" t="s">
        <v>2200</v>
      </c>
      <c r="E30" s="80">
        <v>15</v>
      </c>
      <c r="F30" s="80">
        <v>0</v>
      </c>
      <c r="G30" s="80">
        <v>0</v>
      </c>
      <c r="H30" s="80">
        <v>0</v>
      </c>
      <c r="I30" s="80">
        <v>0</v>
      </c>
      <c r="J30" s="80">
        <v>15</v>
      </c>
      <c r="K30" s="80">
        <v>0</v>
      </c>
      <c r="L30" s="80">
        <v>15</v>
      </c>
      <c r="M30" s="80">
        <v>0</v>
      </c>
      <c r="N30" s="80">
        <v>0</v>
      </c>
      <c r="O30" s="80">
        <v>0</v>
      </c>
      <c r="P30" s="80">
        <v>0</v>
      </c>
      <c r="Q30" s="80">
        <v>15</v>
      </c>
      <c r="R30" s="80">
        <v>0</v>
      </c>
      <c r="S30" s="80">
        <v>0</v>
      </c>
      <c r="T30" s="80">
        <v>0</v>
      </c>
      <c r="U30" s="80">
        <v>0</v>
      </c>
      <c r="V30" s="80">
        <v>15</v>
      </c>
      <c r="W30" s="80">
        <v>0</v>
      </c>
      <c r="X30" s="80">
        <v>15</v>
      </c>
      <c r="Y30" s="80">
        <v>0</v>
      </c>
      <c r="Z30" s="80">
        <v>0</v>
      </c>
      <c r="AA30" s="80">
        <v>0</v>
      </c>
      <c r="AB30" s="80">
        <v>0</v>
      </c>
    </row>
    <row r="31" customFormat="1" spans="1:28">
      <c r="A31" s="50" t="s">
        <v>925</v>
      </c>
      <c r="B31" s="50"/>
      <c r="C31" s="50"/>
      <c r="D31" s="16" t="s">
        <v>2188</v>
      </c>
      <c r="E31" s="80">
        <v>131.3</v>
      </c>
      <c r="F31" s="80">
        <v>76.91</v>
      </c>
      <c r="G31" s="80">
        <v>0</v>
      </c>
      <c r="H31" s="80">
        <v>0</v>
      </c>
      <c r="I31" s="80">
        <v>76.91</v>
      </c>
      <c r="J31" s="80">
        <v>1</v>
      </c>
      <c r="K31" s="80">
        <v>1</v>
      </c>
      <c r="L31" s="80">
        <v>0</v>
      </c>
      <c r="M31" s="80">
        <v>0</v>
      </c>
      <c r="N31" s="80">
        <v>53.39</v>
      </c>
      <c r="O31" s="80">
        <v>0</v>
      </c>
      <c r="P31" s="80">
        <v>0</v>
      </c>
      <c r="Q31" s="80">
        <v>131.3</v>
      </c>
      <c r="R31" s="80">
        <v>76.91</v>
      </c>
      <c r="S31" s="80">
        <v>0</v>
      </c>
      <c r="T31" s="80">
        <v>0</v>
      </c>
      <c r="U31" s="80">
        <v>76.91</v>
      </c>
      <c r="V31" s="80">
        <v>1</v>
      </c>
      <c r="W31" s="80">
        <v>1</v>
      </c>
      <c r="X31" s="80">
        <v>0</v>
      </c>
      <c r="Y31" s="80">
        <v>0</v>
      </c>
      <c r="Z31" s="80">
        <v>53.39</v>
      </c>
      <c r="AA31" s="80">
        <v>0</v>
      </c>
      <c r="AB31" s="80">
        <v>0</v>
      </c>
    </row>
    <row r="32" customFormat="1" spans="1:28">
      <c r="A32" s="50"/>
      <c r="B32" s="50" t="s">
        <v>1751</v>
      </c>
      <c r="C32" s="50"/>
      <c r="D32" s="16" t="s">
        <v>2189</v>
      </c>
      <c r="E32" s="80">
        <v>131.3</v>
      </c>
      <c r="F32" s="80">
        <v>76.91</v>
      </c>
      <c r="G32" s="80">
        <v>0</v>
      </c>
      <c r="H32" s="80">
        <v>0</v>
      </c>
      <c r="I32" s="80">
        <v>76.91</v>
      </c>
      <c r="J32" s="80">
        <v>1</v>
      </c>
      <c r="K32" s="80">
        <v>1</v>
      </c>
      <c r="L32" s="80">
        <v>0</v>
      </c>
      <c r="M32" s="80">
        <v>0</v>
      </c>
      <c r="N32" s="80">
        <v>53.39</v>
      </c>
      <c r="O32" s="80">
        <v>0</v>
      </c>
      <c r="P32" s="80">
        <v>0</v>
      </c>
      <c r="Q32" s="80">
        <v>131.3</v>
      </c>
      <c r="R32" s="80">
        <v>76.91</v>
      </c>
      <c r="S32" s="80">
        <v>0</v>
      </c>
      <c r="T32" s="80">
        <v>0</v>
      </c>
      <c r="U32" s="80">
        <v>76.91</v>
      </c>
      <c r="V32" s="80">
        <v>1</v>
      </c>
      <c r="W32" s="80">
        <v>1</v>
      </c>
      <c r="X32" s="80">
        <v>0</v>
      </c>
      <c r="Y32" s="80">
        <v>0</v>
      </c>
      <c r="Z32" s="80">
        <v>53.39</v>
      </c>
      <c r="AA32" s="80">
        <v>0</v>
      </c>
      <c r="AB32" s="80">
        <v>0</v>
      </c>
    </row>
    <row r="33" customFormat="1" spans="1:28">
      <c r="A33" s="50"/>
      <c r="B33" s="50"/>
      <c r="C33" s="50" t="s">
        <v>1752</v>
      </c>
      <c r="D33" s="16" t="s">
        <v>2201</v>
      </c>
      <c r="E33" s="80">
        <v>54.39</v>
      </c>
      <c r="F33" s="80">
        <v>0</v>
      </c>
      <c r="G33" s="80">
        <v>0</v>
      </c>
      <c r="H33" s="80">
        <v>0</v>
      </c>
      <c r="I33" s="80">
        <v>0</v>
      </c>
      <c r="J33" s="80">
        <v>1</v>
      </c>
      <c r="K33" s="80">
        <v>1</v>
      </c>
      <c r="L33" s="80">
        <v>0</v>
      </c>
      <c r="M33" s="80">
        <v>0</v>
      </c>
      <c r="N33" s="80">
        <v>53.39</v>
      </c>
      <c r="O33" s="80">
        <v>0</v>
      </c>
      <c r="P33" s="80">
        <v>0</v>
      </c>
      <c r="Q33" s="80">
        <v>54.39</v>
      </c>
      <c r="R33" s="80">
        <v>0</v>
      </c>
      <c r="S33" s="80">
        <v>0</v>
      </c>
      <c r="T33" s="80">
        <v>0</v>
      </c>
      <c r="U33" s="80">
        <v>0</v>
      </c>
      <c r="V33" s="80">
        <v>1</v>
      </c>
      <c r="W33" s="80">
        <v>1</v>
      </c>
      <c r="X33" s="80">
        <v>0</v>
      </c>
      <c r="Y33" s="80">
        <v>0</v>
      </c>
      <c r="Z33" s="80">
        <v>53.39</v>
      </c>
      <c r="AA33" s="80">
        <v>0</v>
      </c>
      <c r="AB33" s="80">
        <v>0</v>
      </c>
    </row>
    <row r="34" customFormat="1" ht="22.5" spans="1:28">
      <c r="A34" s="50"/>
      <c r="B34" s="50"/>
      <c r="C34" s="50" t="s">
        <v>1751</v>
      </c>
      <c r="D34" s="16" t="s">
        <v>2190</v>
      </c>
      <c r="E34" s="80">
        <v>76.91</v>
      </c>
      <c r="F34" s="80">
        <v>76.91</v>
      </c>
      <c r="G34" s="80">
        <v>0</v>
      </c>
      <c r="H34" s="80">
        <v>0</v>
      </c>
      <c r="I34" s="80">
        <v>76.91</v>
      </c>
      <c r="J34" s="80">
        <v>0</v>
      </c>
      <c r="K34" s="80">
        <v>0</v>
      </c>
      <c r="L34" s="80">
        <v>0</v>
      </c>
      <c r="M34" s="80">
        <v>0</v>
      </c>
      <c r="N34" s="80">
        <v>0</v>
      </c>
      <c r="O34" s="80">
        <v>0</v>
      </c>
      <c r="P34" s="80">
        <v>0</v>
      </c>
      <c r="Q34" s="80">
        <v>76.91</v>
      </c>
      <c r="R34" s="80">
        <v>76.91</v>
      </c>
      <c r="S34" s="80">
        <v>0</v>
      </c>
      <c r="T34" s="80">
        <v>0</v>
      </c>
      <c r="U34" s="80">
        <v>76.91</v>
      </c>
      <c r="V34" s="80">
        <v>0</v>
      </c>
      <c r="W34" s="80">
        <v>0</v>
      </c>
      <c r="X34" s="80">
        <v>0</v>
      </c>
      <c r="Y34" s="80">
        <v>0</v>
      </c>
      <c r="Z34" s="80">
        <v>0</v>
      </c>
      <c r="AA34" s="80">
        <v>0</v>
      </c>
      <c r="AB34" s="80">
        <v>0</v>
      </c>
    </row>
    <row r="35" customFormat="1" spans="1:28">
      <c r="A35" s="50" t="s">
        <v>929</v>
      </c>
      <c r="B35" s="50"/>
      <c r="C35" s="50"/>
      <c r="D35" s="16" t="s">
        <v>2191</v>
      </c>
      <c r="E35" s="80">
        <v>54.49</v>
      </c>
      <c r="F35" s="80">
        <v>54.49</v>
      </c>
      <c r="G35" s="80">
        <v>0</v>
      </c>
      <c r="H35" s="80">
        <v>0</v>
      </c>
      <c r="I35" s="80">
        <v>54.49</v>
      </c>
      <c r="J35" s="80">
        <v>0</v>
      </c>
      <c r="K35" s="80">
        <v>0</v>
      </c>
      <c r="L35" s="80">
        <v>0</v>
      </c>
      <c r="M35" s="80">
        <v>0</v>
      </c>
      <c r="N35" s="80">
        <v>0</v>
      </c>
      <c r="O35" s="80">
        <v>0</v>
      </c>
      <c r="P35" s="80">
        <v>0</v>
      </c>
      <c r="Q35" s="80">
        <v>54.49</v>
      </c>
      <c r="R35" s="80">
        <v>54.49</v>
      </c>
      <c r="S35" s="80">
        <v>0</v>
      </c>
      <c r="T35" s="80">
        <v>0</v>
      </c>
      <c r="U35" s="80">
        <v>54.49</v>
      </c>
      <c r="V35" s="80">
        <v>0</v>
      </c>
      <c r="W35" s="80">
        <v>0</v>
      </c>
      <c r="X35" s="80">
        <v>0</v>
      </c>
      <c r="Y35" s="80">
        <v>0</v>
      </c>
      <c r="Z35" s="80">
        <v>0</v>
      </c>
      <c r="AA35" s="80">
        <v>0</v>
      </c>
      <c r="AB35" s="80">
        <v>0</v>
      </c>
    </row>
    <row r="36" customFormat="1" spans="1:28">
      <c r="A36" s="50"/>
      <c r="B36" s="50" t="s">
        <v>1194</v>
      </c>
      <c r="C36" s="50"/>
      <c r="D36" s="16" t="s">
        <v>2192</v>
      </c>
      <c r="E36" s="80">
        <v>54.49</v>
      </c>
      <c r="F36" s="80">
        <v>54.49</v>
      </c>
      <c r="G36" s="80">
        <v>0</v>
      </c>
      <c r="H36" s="80">
        <v>0</v>
      </c>
      <c r="I36" s="80">
        <v>54.49</v>
      </c>
      <c r="J36" s="80">
        <v>0</v>
      </c>
      <c r="K36" s="80">
        <v>0</v>
      </c>
      <c r="L36" s="80">
        <v>0</v>
      </c>
      <c r="M36" s="80">
        <v>0</v>
      </c>
      <c r="N36" s="80">
        <v>0</v>
      </c>
      <c r="O36" s="80">
        <v>0</v>
      </c>
      <c r="P36" s="80">
        <v>0</v>
      </c>
      <c r="Q36" s="80">
        <v>54.49</v>
      </c>
      <c r="R36" s="80">
        <v>54.49</v>
      </c>
      <c r="S36" s="80">
        <v>0</v>
      </c>
      <c r="T36" s="80">
        <v>0</v>
      </c>
      <c r="U36" s="80">
        <v>54.49</v>
      </c>
      <c r="V36" s="80">
        <v>0</v>
      </c>
      <c r="W36" s="80">
        <v>0</v>
      </c>
      <c r="X36" s="80">
        <v>0</v>
      </c>
      <c r="Y36" s="80">
        <v>0</v>
      </c>
      <c r="Z36" s="80">
        <v>0</v>
      </c>
      <c r="AA36" s="80">
        <v>0</v>
      </c>
      <c r="AB36" s="80">
        <v>0</v>
      </c>
    </row>
    <row r="37" customFormat="1" spans="1:28">
      <c r="A37" s="50"/>
      <c r="B37" s="50"/>
      <c r="C37" s="50" t="s">
        <v>1749</v>
      </c>
      <c r="D37" s="16" t="s">
        <v>2193</v>
      </c>
      <c r="E37" s="80">
        <v>37.84</v>
      </c>
      <c r="F37" s="80">
        <v>37.84</v>
      </c>
      <c r="G37" s="80">
        <v>0</v>
      </c>
      <c r="H37" s="80">
        <v>0</v>
      </c>
      <c r="I37" s="80">
        <v>37.84</v>
      </c>
      <c r="J37" s="80">
        <v>0</v>
      </c>
      <c r="K37" s="80">
        <v>0</v>
      </c>
      <c r="L37" s="80">
        <v>0</v>
      </c>
      <c r="M37" s="80">
        <v>0</v>
      </c>
      <c r="N37" s="80">
        <v>0</v>
      </c>
      <c r="O37" s="80">
        <v>0</v>
      </c>
      <c r="P37" s="80">
        <v>0</v>
      </c>
      <c r="Q37" s="80">
        <v>37.84</v>
      </c>
      <c r="R37" s="80">
        <v>37.84</v>
      </c>
      <c r="S37" s="80">
        <v>0</v>
      </c>
      <c r="T37" s="80">
        <v>0</v>
      </c>
      <c r="U37" s="80">
        <v>37.84</v>
      </c>
      <c r="V37" s="80">
        <v>0</v>
      </c>
      <c r="W37" s="80">
        <v>0</v>
      </c>
      <c r="X37" s="80">
        <v>0</v>
      </c>
      <c r="Y37" s="80">
        <v>0</v>
      </c>
      <c r="Z37" s="80">
        <v>0</v>
      </c>
      <c r="AA37" s="80">
        <v>0</v>
      </c>
      <c r="AB37" s="80">
        <v>0</v>
      </c>
    </row>
    <row r="38" customFormat="1" spans="1:28">
      <c r="A38" s="50"/>
      <c r="B38" s="50"/>
      <c r="C38" s="50" t="s">
        <v>1747</v>
      </c>
      <c r="D38" s="16" t="s">
        <v>2194</v>
      </c>
      <c r="E38" s="80">
        <v>16.65</v>
      </c>
      <c r="F38" s="80">
        <v>16.65</v>
      </c>
      <c r="G38" s="80">
        <v>0</v>
      </c>
      <c r="H38" s="80">
        <v>0</v>
      </c>
      <c r="I38" s="80">
        <v>16.65</v>
      </c>
      <c r="J38" s="80">
        <v>0</v>
      </c>
      <c r="K38" s="80">
        <v>0</v>
      </c>
      <c r="L38" s="80">
        <v>0</v>
      </c>
      <c r="M38" s="80">
        <v>0</v>
      </c>
      <c r="N38" s="80">
        <v>0</v>
      </c>
      <c r="O38" s="80">
        <v>0</v>
      </c>
      <c r="P38" s="80">
        <v>0</v>
      </c>
      <c r="Q38" s="80">
        <v>16.65</v>
      </c>
      <c r="R38" s="80">
        <v>16.65</v>
      </c>
      <c r="S38" s="80">
        <v>0</v>
      </c>
      <c r="T38" s="80">
        <v>0</v>
      </c>
      <c r="U38" s="80">
        <v>16.65</v>
      </c>
      <c r="V38" s="80">
        <v>0</v>
      </c>
      <c r="W38" s="80">
        <v>0</v>
      </c>
      <c r="X38" s="80">
        <v>0</v>
      </c>
      <c r="Y38" s="80">
        <v>0</v>
      </c>
      <c r="Z38" s="80">
        <v>0</v>
      </c>
      <c r="AA38" s="80">
        <v>0</v>
      </c>
      <c r="AB38" s="80">
        <v>0</v>
      </c>
    </row>
    <row r="39" customFormat="1" spans="1:28">
      <c r="A39" s="50" t="s">
        <v>949</v>
      </c>
      <c r="B39" s="50"/>
      <c r="C39" s="50"/>
      <c r="D39" s="16" t="s">
        <v>2195</v>
      </c>
      <c r="E39" s="80">
        <v>43.56</v>
      </c>
      <c r="F39" s="80">
        <v>43.56</v>
      </c>
      <c r="G39" s="80">
        <v>0</v>
      </c>
      <c r="H39" s="80">
        <v>0</v>
      </c>
      <c r="I39" s="80">
        <v>43.56</v>
      </c>
      <c r="J39" s="80">
        <v>0</v>
      </c>
      <c r="K39" s="80">
        <v>0</v>
      </c>
      <c r="L39" s="80">
        <v>0</v>
      </c>
      <c r="M39" s="80">
        <v>0</v>
      </c>
      <c r="N39" s="80">
        <v>0</v>
      </c>
      <c r="O39" s="80">
        <v>0</v>
      </c>
      <c r="P39" s="80">
        <v>0</v>
      </c>
      <c r="Q39" s="80">
        <v>43.56</v>
      </c>
      <c r="R39" s="80">
        <v>43.56</v>
      </c>
      <c r="S39" s="80">
        <v>0</v>
      </c>
      <c r="T39" s="80">
        <v>0</v>
      </c>
      <c r="U39" s="80">
        <v>43.56</v>
      </c>
      <c r="V39" s="80">
        <v>0</v>
      </c>
      <c r="W39" s="80">
        <v>0</v>
      </c>
      <c r="X39" s="80">
        <v>0</v>
      </c>
      <c r="Y39" s="80">
        <v>0</v>
      </c>
      <c r="Z39" s="80">
        <v>0</v>
      </c>
      <c r="AA39" s="80">
        <v>0</v>
      </c>
      <c r="AB39" s="80">
        <v>0</v>
      </c>
    </row>
    <row r="40" customFormat="1" spans="1:28">
      <c r="A40" s="50"/>
      <c r="B40" s="50" t="s">
        <v>1758</v>
      </c>
      <c r="C40" s="50"/>
      <c r="D40" s="16" t="s">
        <v>2196</v>
      </c>
      <c r="E40" s="80">
        <v>43.56</v>
      </c>
      <c r="F40" s="80">
        <v>43.56</v>
      </c>
      <c r="G40" s="80">
        <v>0</v>
      </c>
      <c r="H40" s="80">
        <v>0</v>
      </c>
      <c r="I40" s="80">
        <v>43.56</v>
      </c>
      <c r="J40" s="80">
        <v>0</v>
      </c>
      <c r="K40" s="80">
        <v>0</v>
      </c>
      <c r="L40" s="80">
        <v>0</v>
      </c>
      <c r="M40" s="80">
        <v>0</v>
      </c>
      <c r="N40" s="80">
        <v>0</v>
      </c>
      <c r="O40" s="80">
        <v>0</v>
      </c>
      <c r="P40" s="80">
        <v>0</v>
      </c>
      <c r="Q40" s="80">
        <v>43.56</v>
      </c>
      <c r="R40" s="80">
        <v>43.56</v>
      </c>
      <c r="S40" s="80">
        <v>0</v>
      </c>
      <c r="T40" s="80">
        <v>0</v>
      </c>
      <c r="U40" s="80">
        <v>43.56</v>
      </c>
      <c r="V40" s="80">
        <v>0</v>
      </c>
      <c r="W40" s="80">
        <v>0</v>
      </c>
      <c r="X40" s="80">
        <v>0</v>
      </c>
      <c r="Y40" s="80">
        <v>0</v>
      </c>
      <c r="Z40" s="80">
        <v>0</v>
      </c>
      <c r="AA40" s="80">
        <v>0</v>
      </c>
      <c r="AB40" s="80">
        <v>0</v>
      </c>
    </row>
    <row r="41" customFormat="1" spans="1:28">
      <c r="A41" s="50"/>
      <c r="B41" s="50"/>
      <c r="C41" s="50" t="s">
        <v>1749</v>
      </c>
      <c r="D41" s="16" t="s">
        <v>2197</v>
      </c>
      <c r="E41" s="80">
        <v>43.56</v>
      </c>
      <c r="F41" s="80">
        <v>43.56</v>
      </c>
      <c r="G41" s="80">
        <v>0</v>
      </c>
      <c r="H41" s="80">
        <v>0</v>
      </c>
      <c r="I41" s="80">
        <v>43.56</v>
      </c>
      <c r="J41" s="80">
        <v>0</v>
      </c>
      <c r="K41" s="80">
        <v>0</v>
      </c>
      <c r="L41" s="80">
        <v>0</v>
      </c>
      <c r="M41" s="80">
        <v>0</v>
      </c>
      <c r="N41" s="80">
        <v>0</v>
      </c>
      <c r="O41" s="80">
        <v>0</v>
      </c>
      <c r="P41" s="80">
        <v>0</v>
      </c>
      <c r="Q41" s="80">
        <v>43.56</v>
      </c>
      <c r="R41" s="80">
        <v>43.56</v>
      </c>
      <c r="S41" s="80">
        <v>0</v>
      </c>
      <c r="T41" s="80">
        <v>0</v>
      </c>
      <c r="U41" s="80">
        <v>43.56</v>
      </c>
      <c r="V41" s="80">
        <v>0</v>
      </c>
      <c r="W41" s="80">
        <v>0</v>
      </c>
      <c r="X41" s="80">
        <v>0</v>
      </c>
      <c r="Y41" s="80">
        <v>0</v>
      </c>
      <c r="Z41" s="80">
        <v>0</v>
      </c>
      <c r="AA41" s="80">
        <v>0</v>
      </c>
      <c r="AB41" s="80">
        <v>0</v>
      </c>
    </row>
    <row r="42" customFormat="1" spans="1:28">
      <c r="A42" s="16"/>
      <c r="B42" s="16"/>
      <c r="C42" s="16"/>
      <c r="D42" s="16" t="s">
        <v>2202</v>
      </c>
      <c r="E42" s="80">
        <v>18.16</v>
      </c>
      <c r="F42" s="80">
        <v>16.57</v>
      </c>
      <c r="G42" s="80">
        <v>12.7</v>
      </c>
      <c r="H42" s="80">
        <v>0</v>
      </c>
      <c r="I42" s="80">
        <v>3.87</v>
      </c>
      <c r="J42" s="80">
        <v>1.59</v>
      </c>
      <c r="K42" s="80">
        <v>0.69</v>
      </c>
      <c r="L42" s="80">
        <v>0</v>
      </c>
      <c r="M42" s="80">
        <v>0.9</v>
      </c>
      <c r="N42" s="80">
        <v>0</v>
      </c>
      <c r="O42" s="80">
        <v>0</v>
      </c>
      <c r="P42" s="80">
        <v>0</v>
      </c>
      <c r="Q42" s="80">
        <v>18.16</v>
      </c>
      <c r="R42" s="80">
        <v>16.57</v>
      </c>
      <c r="S42" s="80">
        <v>12.7</v>
      </c>
      <c r="T42" s="80">
        <v>0</v>
      </c>
      <c r="U42" s="80">
        <v>3.87</v>
      </c>
      <c r="V42" s="80">
        <v>1.59</v>
      </c>
      <c r="W42" s="80">
        <v>0.69</v>
      </c>
      <c r="X42" s="80">
        <v>0</v>
      </c>
      <c r="Y42" s="80">
        <v>0.9</v>
      </c>
      <c r="Z42" s="80">
        <v>0</v>
      </c>
      <c r="AA42" s="80">
        <v>0</v>
      </c>
      <c r="AB42" s="80">
        <v>0</v>
      </c>
    </row>
    <row r="43" customFormat="1" spans="1:28">
      <c r="A43" s="50" t="s">
        <v>921</v>
      </c>
      <c r="B43" s="50"/>
      <c r="C43" s="50"/>
      <c r="D43" s="16" t="s">
        <v>2203</v>
      </c>
      <c r="E43" s="80">
        <v>14.29</v>
      </c>
      <c r="F43" s="80">
        <v>12.7</v>
      </c>
      <c r="G43" s="80">
        <v>12.7</v>
      </c>
      <c r="H43" s="80">
        <v>0</v>
      </c>
      <c r="I43" s="80">
        <v>0</v>
      </c>
      <c r="J43" s="80">
        <v>1.59</v>
      </c>
      <c r="K43" s="80">
        <v>0.69</v>
      </c>
      <c r="L43" s="80">
        <v>0</v>
      </c>
      <c r="M43" s="80">
        <v>0.9</v>
      </c>
      <c r="N43" s="80">
        <v>0</v>
      </c>
      <c r="O43" s="80">
        <v>0</v>
      </c>
      <c r="P43" s="80">
        <v>0</v>
      </c>
      <c r="Q43" s="80">
        <v>14.29</v>
      </c>
      <c r="R43" s="80">
        <v>12.7</v>
      </c>
      <c r="S43" s="80">
        <v>12.7</v>
      </c>
      <c r="T43" s="80">
        <v>0</v>
      </c>
      <c r="U43" s="80">
        <v>0</v>
      </c>
      <c r="V43" s="80">
        <v>1.59</v>
      </c>
      <c r="W43" s="80">
        <v>0.69</v>
      </c>
      <c r="X43" s="80">
        <v>0</v>
      </c>
      <c r="Y43" s="80">
        <v>0.9</v>
      </c>
      <c r="Z43" s="80">
        <v>0</v>
      </c>
      <c r="AA43" s="80">
        <v>0</v>
      </c>
      <c r="AB43" s="80">
        <v>0</v>
      </c>
    </row>
    <row r="44" customFormat="1" spans="1:28">
      <c r="A44" s="50"/>
      <c r="B44" s="50" t="s">
        <v>1803</v>
      </c>
      <c r="C44" s="50"/>
      <c r="D44" s="16" t="s">
        <v>2204</v>
      </c>
      <c r="E44" s="80">
        <v>14.29</v>
      </c>
      <c r="F44" s="80">
        <v>12.7</v>
      </c>
      <c r="G44" s="80">
        <v>12.7</v>
      </c>
      <c r="H44" s="80">
        <v>0</v>
      </c>
      <c r="I44" s="80">
        <v>0</v>
      </c>
      <c r="J44" s="80">
        <v>1.59</v>
      </c>
      <c r="K44" s="80">
        <v>0.69</v>
      </c>
      <c r="L44" s="80">
        <v>0</v>
      </c>
      <c r="M44" s="80">
        <v>0.9</v>
      </c>
      <c r="N44" s="80">
        <v>0</v>
      </c>
      <c r="O44" s="80">
        <v>0</v>
      </c>
      <c r="P44" s="80">
        <v>0</v>
      </c>
      <c r="Q44" s="80">
        <v>14.29</v>
      </c>
      <c r="R44" s="80">
        <v>12.7</v>
      </c>
      <c r="S44" s="80">
        <v>12.7</v>
      </c>
      <c r="T44" s="80">
        <v>0</v>
      </c>
      <c r="U44" s="80">
        <v>0</v>
      </c>
      <c r="V44" s="80">
        <v>1.59</v>
      </c>
      <c r="W44" s="80">
        <v>0.69</v>
      </c>
      <c r="X44" s="80">
        <v>0</v>
      </c>
      <c r="Y44" s="80">
        <v>0.9</v>
      </c>
      <c r="Z44" s="80">
        <v>0</v>
      </c>
      <c r="AA44" s="80">
        <v>0</v>
      </c>
      <c r="AB44" s="80">
        <v>0</v>
      </c>
    </row>
    <row r="45" customFormat="1" spans="1:28">
      <c r="A45" s="50"/>
      <c r="B45" s="50"/>
      <c r="C45" s="50" t="s">
        <v>1749</v>
      </c>
      <c r="D45" s="16" t="s">
        <v>2205</v>
      </c>
      <c r="E45" s="80">
        <v>14.29</v>
      </c>
      <c r="F45" s="80">
        <v>12.7</v>
      </c>
      <c r="G45" s="80">
        <v>12.7</v>
      </c>
      <c r="H45" s="80">
        <v>0</v>
      </c>
      <c r="I45" s="80">
        <v>0</v>
      </c>
      <c r="J45" s="80">
        <v>1.59</v>
      </c>
      <c r="K45" s="80">
        <v>0.69</v>
      </c>
      <c r="L45" s="80">
        <v>0</v>
      </c>
      <c r="M45" s="80">
        <v>0.9</v>
      </c>
      <c r="N45" s="80">
        <v>0</v>
      </c>
      <c r="O45" s="80">
        <v>0</v>
      </c>
      <c r="P45" s="80">
        <v>0</v>
      </c>
      <c r="Q45" s="80">
        <v>14.29</v>
      </c>
      <c r="R45" s="80">
        <v>12.7</v>
      </c>
      <c r="S45" s="80">
        <v>12.7</v>
      </c>
      <c r="T45" s="80">
        <v>0</v>
      </c>
      <c r="U45" s="80">
        <v>0</v>
      </c>
      <c r="V45" s="80">
        <v>1.59</v>
      </c>
      <c r="W45" s="80">
        <v>0.69</v>
      </c>
      <c r="X45" s="80">
        <v>0</v>
      </c>
      <c r="Y45" s="80">
        <v>0.9</v>
      </c>
      <c r="Z45" s="80">
        <v>0</v>
      </c>
      <c r="AA45" s="80">
        <v>0</v>
      </c>
      <c r="AB45" s="80">
        <v>0</v>
      </c>
    </row>
    <row r="46" customFormat="1" spans="1:28">
      <c r="A46" s="50" t="s">
        <v>925</v>
      </c>
      <c r="B46" s="50"/>
      <c r="C46" s="50"/>
      <c r="D46" s="16" t="s">
        <v>2188</v>
      </c>
      <c r="E46" s="80">
        <v>1.7</v>
      </c>
      <c r="F46" s="80">
        <v>1.7</v>
      </c>
      <c r="G46" s="80">
        <v>0</v>
      </c>
      <c r="H46" s="80">
        <v>0</v>
      </c>
      <c r="I46" s="80">
        <v>1.7</v>
      </c>
      <c r="J46" s="80">
        <v>0</v>
      </c>
      <c r="K46" s="80">
        <v>0</v>
      </c>
      <c r="L46" s="80">
        <v>0</v>
      </c>
      <c r="M46" s="80">
        <v>0</v>
      </c>
      <c r="N46" s="80">
        <v>0</v>
      </c>
      <c r="O46" s="80">
        <v>0</v>
      </c>
      <c r="P46" s="80">
        <v>0</v>
      </c>
      <c r="Q46" s="80">
        <v>1.7</v>
      </c>
      <c r="R46" s="80">
        <v>1.7</v>
      </c>
      <c r="S46" s="80">
        <v>0</v>
      </c>
      <c r="T46" s="80">
        <v>0</v>
      </c>
      <c r="U46" s="80">
        <v>1.7</v>
      </c>
      <c r="V46" s="80">
        <v>0</v>
      </c>
      <c r="W46" s="80">
        <v>0</v>
      </c>
      <c r="X46" s="80">
        <v>0</v>
      </c>
      <c r="Y46" s="80">
        <v>0</v>
      </c>
      <c r="Z46" s="80">
        <v>0</v>
      </c>
      <c r="AA46" s="80">
        <v>0</v>
      </c>
      <c r="AB46" s="80">
        <v>0</v>
      </c>
    </row>
    <row r="47" customFormat="1" spans="1:28">
      <c r="A47" s="50"/>
      <c r="B47" s="50" t="s">
        <v>1751</v>
      </c>
      <c r="C47" s="50"/>
      <c r="D47" s="16" t="s">
        <v>2189</v>
      </c>
      <c r="E47" s="80">
        <v>1.7</v>
      </c>
      <c r="F47" s="80">
        <v>1.7</v>
      </c>
      <c r="G47" s="80">
        <v>0</v>
      </c>
      <c r="H47" s="80">
        <v>0</v>
      </c>
      <c r="I47" s="80">
        <v>1.7</v>
      </c>
      <c r="J47" s="80">
        <v>0</v>
      </c>
      <c r="K47" s="80">
        <v>0</v>
      </c>
      <c r="L47" s="80">
        <v>0</v>
      </c>
      <c r="M47" s="80">
        <v>0</v>
      </c>
      <c r="N47" s="80">
        <v>0</v>
      </c>
      <c r="O47" s="80">
        <v>0</v>
      </c>
      <c r="P47" s="80">
        <v>0</v>
      </c>
      <c r="Q47" s="80">
        <v>1.7</v>
      </c>
      <c r="R47" s="80">
        <v>1.7</v>
      </c>
      <c r="S47" s="80">
        <v>0</v>
      </c>
      <c r="T47" s="80">
        <v>0</v>
      </c>
      <c r="U47" s="80">
        <v>1.7</v>
      </c>
      <c r="V47" s="80">
        <v>0</v>
      </c>
      <c r="W47" s="80">
        <v>0</v>
      </c>
      <c r="X47" s="80">
        <v>0</v>
      </c>
      <c r="Y47" s="80">
        <v>0</v>
      </c>
      <c r="Z47" s="80">
        <v>0</v>
      </c>
      <c r="AA47" s="80">
        <v>0</v>
      </c>
      <c r="AB47" s="80">
        <v>0</v>
      </c>
    </row>
    <row r="48" customFormat="1" ht="22.5" spans="1:28">
      <c r="A48" s="50"/>
      <c r="B48" s="50"/>
      <c r="C48" s="50" t="s">
        <v>1751</v>
      </c>
      <c r="D48" s="16" t="s">
        <v>2190</v>
      </c>
      <c r="E48" s="80">
        <v>1.7</v>
      </c>
      <c r="F48" s="80">
        <v>1.7</v>
      </c>
      <c r="G48" s="80">
        <v>0</v>
      </c>
      <c r="H48" s="80">
        <v>0</v>
      </c>
      <c r="I48" s="80">
        <v>1.7</v>
      </c>
      <c r="J48" s="80">
        <v>0</v>
      </c>
      <c r="K48" s="80">
        <v>0</v>
      </c>
      <c r="L48" s="80">
        <v>0</v>
      </c>
      <c r="M48" s="80">
        <v>0</v>
      </c>
      <c r="N48" s="80">
        <v>0</v>
      </c>
      <c r="O48" s="80">
        <v>0</v>
      </c>
      <c r="P48" s="80">
        <v>0</v>
      </c>
      <c r="Q48" s="80">
        <v>1.7</v>
      </c>
      <c r="R48" s="80">
        <v>1.7</v>
      </c>
      <c r="S48" s="80">
        <v>0</v>
      </c>
      <c r="T48" s="80">
        <v>0</v>
      </c>
      <c r="U48" s="80">
        <v>1.7</v>
      </c>
      <c r="V48" s="80">
        <v>0</v>
      </c>
      <c r="W48" s="80">
        <v>0</v>
      </c>
      <c r="X48" s="80">
        <v>0</v>
      </c>
      <c r="Y48" s="80">
        <v>0</v>
      </c>
      <c r="Z48" s="80">
        <v>0</v>
      </c>
      <c r="AA48" s="80">
        <v>0</v>
      </c>
      <c r="AB48" s="80">
        <v>0</v>
      </c>
    </row>
    <row r="49" customFormat="1" spans="1:28">
      <c r="A49" s="50" t="s">
        <v>929</v>
      </c>
      <c r="B49" s="50"/>
      <c r="C49" s="50"/>
      <c r="D49" s="16" t="s">
        <v>2191</v>
      </c>
      <c r="E49" s="80">
        <v>1.15</v>
      </c>
      <c r="F49" s="80">
        <v>1.15</v>
      </c>
      <c r="G49" s="80">
        <v>0</v>
      </c>
      <c r="H49" s="80">
        <v>0</v>
      </c>
      <c r="I49" s="80">
        <v>1.15</v>
      </c>
      <c r="J49" s="80">
        <v>0</v>
      </c>
      <c r="K49" s="80">
        <v>0</v>
      </c>
      <c r="L49" s="80">
        <v>0</v>
      </c>
      <c r="M49" s="80">
        <v>0</v>
      </c>
      <c r="N49" s="80">
        <v>0</v>
      </c>
      <c r="O49" s="80">
        <v>0</v>
      </c>
      <c r="P49" s="80">
        <v>0</v>
      </c>
      <c r="Q49" s="80">
        <v>1.15</v>
      </c>
      <c r="R49" s="80">
        <v>1.15</v>
      </c>
      <c r="S49" s="80">
        <v>0</v>
      </c>
      <c r="T49" s="80">
        <v>0</v>
      </c>
      <c r="U49" s="80">
        <v>1.15</v>
      </c>
      <c r="V49" s="80">
        <v>0</v>
      </c>
      <c r="W49" s="80">
        <v>0</v>
      </c>
      <c r="X49" s="80">
        <v>0</v>
      </c>
      <c r="Y49" s="80">
        <v>0</v>
      </c>
      <c r="Z49" s="80">
        <v>0</v>
      </c>
      <c r="AA49" s="80">
        <v>0</v>
      </c>
      <c r="AB49" s="80">
        <v>0</v>
      </c>
    </row>
    <row r="50" customFormat="1" spans="1:28">
      <c r="A50" s="50"/>
      <c r="B50" s="50" t="s">
        <v>1194</v>
      </c>
      <c r="C50" s="50"/>
      <c r="D50" s="16" t="s">
        <v>2192</v>
      </c>
      <c r="E50" s="80">
        <v>1.15</v>
      </c>
      <c r="F50" s="80">
        <v>1.15</v>
      </c>
      <c r="G50" s="80">
        <v>0</v>
      </c>
      <c r="H50" s="80">
        <v>0</v>
      </c>
      <c r="I50" s="80">
        <v>1.15</v>
      </c>
      <c r="J50" s="80">
        <v>0</v>
      </c>
      <c r="K50" s="80">
        <v>0</v>
      </c>
      <c r="L50" s="80">
        <v>0</v>
      </c>
      <c r="M50" s="80">
        <v>0</v>
      </c>
      <c r="N50" s="80">
        <v>0</v>
      </c>
      <c r="O50" s="80">
        <v>0</v>
      </c>
      <c r="P50" s="80">
        <v>0</v>
      </c>
      <c r="Q50" s="80">
        <v>1.15</v>
      </c>
      <c r="R50" s="80">
        <v>1.15</v>
      </c>
      <c r="S50" s="80">
        <v>0</v>
      </c>
      <c r="T50" s="80">
        <v>0</v>
      </c>
      <c r="U50" s="80">
        <v>1.15</v>
      </c>
      <c r="V50" s="80">
        <v>0</v>
      </c>
      <c r="W50" s="80">
        <v>0</v>
      </c>
      <c r="X50" s="80">
        <v>0</v>
      </c>
      <c r="Y50" s="80">
        <v>0</v>
      </c>
      <c r="Z50" s="80">
        <v>0</v>
      </c>
      <c r="AA50" s="80">
        <v>0</v>
      </c>
      <c r="AB50" s="80">
        <v>0</v>
      </c>
    </row>
    <row r="51" customFormat="1" spans="1:28">
      <c r="A51" s="50"/>
      <c r="B51" s="50"/>
      <c r="C51" s="50" t="s">
        <v>1749</v>
      </c>
      <c r="D51" s="16" t="s">
        <v>2193</v>
      </c>
      <c r="E51" s="80">
        <v>0.81</v>
      </c>
      <c r="F51" s="80">
        <v>0.81</v>
      </c>
      <c r="G51" s="80">
        <v>0</v>
      </c>
      <c r="H51" s="80">
        <v>0</v>
      </c>
      <c r="I51" s="80">
        <v>0.81</v>
      </c>
      <c r="J51" s="80">
        <v>0</v>
      </c>
      <c r="K51" s="80">
        <v>0</v>
      </c>
      <c r="L51" s="80">
        <v>0</v>
      </c>
      <c r="M51" s="80">
        <v>0</v>
      </c>
      <c r="N51" s="80">
        <v>0</v>
      </c>
      <c r="O51" s="80">
        <v>0</v>
      </c>
      <c r="P51" s="80">
        <v>0</v>
      </c>
      <c r="Q51" s="80">
        <v>0.81</v>
      </c>
      <c r="R51" s="80">
        <v>0.81</v>
      </c>
      <c r="S51" s="80">
        <v>0</v>
      </c>
      <c r="T51" s="80">
        <v>0</v>
      </c>
      <c r="U51" s="80">
        <v>0.81</v>
      </c>
      <c r="V51" s="80">
        <v>0</v>
      </c>
      <c r="W51" s="80">
        <v>0</v>
      </c>
      <c r="X51" s="80">
        <v>0</v>
      </c>
      <c r="Y51" s="80">
        <v>0</v>
      </c>
      <c r="Z51" s="80">
        <v>0</v>
      </c>
      <c r="AA51" s="80">
        <v>0</v>
      </c>
      <c r="AB51" s="80">
        <v>0</v>
      </c>
    </row>
    <row r="52" customFormat="1" spans="1:28">
      <c r="A52" s="50"/>
      <c r="B52" s="50"/>
      <c r="C52" s="50" t="s">
        <v>1747</v>
      </c>
      <c r="D52" s="16" t="s">
        <v>2194</v>
      </c>
      <c r="E52" s="80">
        <v>0.34</v>
      </c>
      <c r="F52" s="80">
        <v>0.34</v>
      </c>
      <c r="G52" s="80">
        <v>0</v>
      </c>
      <c r="H52" s="80">
        <v>0</v>
      </c>
      <c r="I52" s="80">
        <v>0.34</v>
      </c>
      <c r="J52" s="80">
        <v>0</v>
      </c>
      <c r="K52" s="80">
        <v>0</v>
      </c>
      <c r="L52" s="80">
        <v>0</v>
      </c>
      <c r="M52" s="80">
        <v>0</v>
      </c>
      <c r="N52" s="80">
        <v>0</v>
      </c>
      <c r="O52" s="80">
        <v>0</v>
      </c>
      <c r="P52" s="80">
        <v>0</v>
      </c>
      <c r="Q52" s="80">
        <v>0.34</v>
      </c>
      <c r="R52" s="80">
        <v>0.34</v>
      </c>
      <c r="S52" s="80">
        <v>0</v>
      </c>
      <c r="T52" s="80">
        <v>0</v>
      </c>
      <c r="U52" s="80">
        <v>0.34</v>
      </c>
      <c r="V52" s="80">
        <v>0</v>
      </c>
      <c r="W52" s="80">
        <v>0</v>
      </c>
      <c r="X52" s="80">
        <v>0</v>
      </c>
      <c r="Y52" s="80">
        <v>0</v>
      </c>
      <c r="Z52" s="80">
        <v>0</v>
      </c>
      <c r="AA52" s="80">
        <v>0</v>
      </c>
      <c r="AB52" s="80">
        <v>0</v>
      </c>
    </row>
    <row r="53" customFormat="1" spans="1:28">
      <c r="A53" s="50" t="s">
        <v>949</v>
      </c>
      <c r="B53" s="50"/>
      <c r="C53" s="50"/>
      <c r="D53" s="16" t="s">
        <v>2195</v>
      </c>
      <c r="E53" s="80">
        <v>1.02</v>
      </c>
      <c r="F53" s="80">
        <v>1.02</v>
      </c>
      <c r="G53" s="80">
        <v>0</v>
      </c>
      <c r="H53" s="80">
        <v>0</v>
      </c>
      <c r="I53" s="80">
        <v>1.02</v>
      </c>
      <c r="J53" s="80">
        <v>0</v>
      </c>
      <c r="K53" s="80">
        <v>0</v>
      </c>
      <c r="L53" s="80">
        <v>0</v>
      </c>
      <c r="M53" s="80">
        <v>0</v>
      </c>
      <c r="N53" s="80">
        <v>0</v>
      </c>
      <c r="O53" s="80">
        <v>0</v>
      </c>
      <c r="P53" s="80">
        <v>0</v>
      </c>
      <c r="Q53" s="80">
        <v>1.02</v>
      </c>
      <c r="R53" s="80">
        <v>1.02</v>
      </c>
      <c r="S53" s="80">
        <v>0</v>
      </c>
      <c r="T53" s="80">
        <v>0</v>
      </c>
      <c r="U53" s="80">
        <v>1.02</v>
      </c>
      <c r="V53" s="80">
        <v>0</v>
      </c>
      <c r="W53" s="80">
        <v>0</v>
      </c>
      <c r="X53" s="80">
        <v>0</v>
      </c>
      <c r="Y53" s="80">
        <v>0</v>
      </c>
      <c r="Z53" s="80">
        <v>0</v>
      </c>
      <c r="AA53" s="80">
        <v>0</v>
      </c>
      <c r="AB53" s="80">
        <v>0</v>
      </c>
    </row>
    <row r="54" customFormat="1" spans="1:28">
      <c r="A54" s="50"/>
      <c r="B54" s="50" t="s">
        <v>1758</v>
      </c>
      <c r="C54" s="50"/>
      <c r="D54" s="16" t="s">
        <v>2196</v>
      </c>
      <c r="E54" s="80">
        <v>1.02</v>
      </c>
      <c r="F54" s="80">
        <v>1.02</v>
      </c>
      <c r="G54" s="80">
        <v>0</v>
      </c>
      <c r="H54" s="80">
        <v>0</v>
      </c>
      <c r="I54" s="80">
        <v>1.02</v>
      </c>
      <c r="J54" s="80">
        <v>0</v>
      </c>
      <c r="K54" s="80">
        <v>0</v>
      </c>
      <c r="L54" s="80">
        <v>0</v>
      </c>
      <c r="M54" s="80">
        <v>0</v>
      </c>
      <c r="N54" s="80">
        <v>0</v>
      </c>
      <c r="O54" s="80">
        <v>0</v>
      </c>
      <c r="P54" s="80">
        <v>0</v>
      </c>
      <c r="Q54" s="80">
        <v>1.02</v>
      </c>
      <c r="R54" s="80">
        <v>1.02</v>
      </c>
      <c r="S54" s="80">
        <v>0</v>
      </c>
      <c r="T54" s="80">
        <v>0</v>
      </c>
      <c r="U54" s="80">
        <v>1.02</v>
      </c>
      <c r="V54" s="80">
        <v>0</v>
      </c>
      <c r="W54" s="80">
        <v>0</v>
      </c>
      <c r="X54" s="80">
        <v>0</v>
      </c>
      <c r="Y54" s="80">
        <v>0</v>
      </c>
      <c r="Z54" s="80">
        <v>0</v>
      </c>
      <c r="AA54" s="80">
        <v>0</v>
      </c>
      <c r="AB54" s="80">
        <v>0</v>
      </c>
    </row>
    <row r="55" customFormat="1" spans="1:28">
      <c r="A55" s="50"/>
      <c r="B55" s="50"/>
      <c r="C55" s="50" t="s">
        <v>1749</v>
      </c>
      <c r="D55" s="16" t="s">
        <v>2197</v>
      </c>
      <c r="E55" s="80">
        <v>1.02</v>
      </c>
      <c r="F55" s="80">
        <v>1.02</v>
      </c>
      <c r="G55" s="80">
        <v>0</v>
      </c>
      <c r="H55" s="80">
        <v>0</v>
      </c>
      <c r="I55" s="80">
        <v>1.02</v>
      </c>
      <c r="J55" s="80">
        <v>0</v>
      </c>
      <c r="K55" s="80">
        <v>0</v>
      </c>
      <c r="L55" s="80">
        <v>0</v>
      </c>
      <c r="M55" s="80">
        <v>0</v>
      </c>
      <c r="N55" s="80">
        <v>0</v>
      </c>
      <c r="O55" s="80">
        <v>0</v>
      </c>
      <c r="P55" s="80">
        <v>0</v>
      </c>
      <c r="Q55" s="80">
        <v>1.02</v>
      </c>
      <c r="R55" s="80">
        <v>1.02</v>
      </c>
      <c r="S55" s="80">
        <v>0</v>
      </c>
      <c r="T55" s="80">
        <v>0</v>
      </c>
      <c r="U55" s="80">
        <v>1.02</v>
      </c>
      <c r="V55" s="80">
        <v>0</v>
      </c>
      <c r="W55" s="80">
        <v>0</v>
      </c>
      <c r="X55" s="80">
        <v>0</v>
      </c>
      <c r="Y55" s="80">
        <v>0</v>
      </c>
      <c r="Z55" s="80">
        <v>0</v>
      </c>
      <c r="AA55" s="80">
        <v>0</v>
      </c>
      <c r="AB55" s="80">
        <v>0</v>
      </c>
    </row>
    <row r="56" customFormat="1" spans="1:28">
      <c r="A56" s="16"/>
      <c r="B56" s="16"/>
      <c r="C56" s="16"/>
      <c r="D56" s="16" t="s">
        <v>2206</v>
      </c>
      <c r="E56" s="80">
        <v>73.98</v>
      </c>
      <c r="F56" s="80">
        <v>70.8</v>
      </c>
      <c r="G56" s="80">
        <v>63.09</v>
      </c>
      <c r="H56" s="80">
        <v>0</v>
      </c>
      <c r="I56" s="80">
        <v>7.71</v>
      </c>
      <c r="J56" s="80">
        <v>3.18</v>
      </c>
      <c r="K56" s="80">
        <v>1.38</v>
      </c>
      <c r="L56" s="80">
        <v>0</v>
      </c>
      <c r="M56" s="80">
        <v>1.8</v>
      </c>
      <c r="N56" s="80">
        <v>0</v>
      </c>
      <c r="O56" s="80">
        <v>0</v>
      </c>
      <c r="P56" s="80">
        <v>0</v>
      </c>
      <c r="Q56" s="80">
        <v>73.98</v>
      </c>
      <c r="R56" s="80">
        <v>70.8</v>
      </c>
      <c r="S56" s="80">
        <v>63.09</v>
      </c>
      <c r="T56" s="80">
        <v>0</v>
      </c>
      <c r="U56" s="80">
        <v>7.71</v>
      </c>
      <c r="V56" s="80">
        <v>3.18</v>
      </c>
      <c r="W56" s="80">
        <v>1.38</v>
      </c>
      <c r="X56" s="80">
        <v>0</v>
      </c>
      <c r="Y56" s="80">
        <v>1.8</v>
      </c>
      <c r="Z56" s="80">
        <v>0</v>
      </c>
      <c r="AA56" s="80">
        <v>0</v>
      </c>
      <c r="AB56" s="80">
        <v>0</v>
      </c>
    </row>
    <row r="57" customFormat="1" spans="1:28">
      <c r="A57" s="50" t="s">
        <v>911</v>
      </c>
      <c r="B57" s="50"/>
      <c r="C57" s="50"/>
      <c r="D57" s="16" t="s">
        <v>2185</v>
      </c>
      <c r="E57" s="80">
        <v>37.53</v>
      </c>
      <c r="F57" s="80">
        <v>37.53</v>
      </c>
      <c r="G57" s="80">
        <v>37.53</v>
      </c>
      <c r="H57" s="80">
        <v>0</v>
      </c>
      <c r="I57" s="80">
        <v>0</v>
      </c>
      <c r="J57" s="80">
        <v>0</v>
      </c>
      <c r="K57" s="80">
        <v>0</v>
      </c>
      <c r="L57" s="80">
        <v>0</v>
      </c>
      <c r="M57" s="80">
        <v>0</v>
      </c>
      <c r="N57" s="80">
        <v>0</v>
      </c>
      <c r="O57" s="80">
        <v>0</v>
      </c>
      <c r="P57" s="80">
        <v>0</v>
      </c>
      <c r="Q57" s="80">
        <v>37.53</v>
      </c>
      <c r="R57" s="80">
        <v>37.53</v>
      </c>
      <c r="S57" s="80">
        <v>37.53</v>
      </c>
      <c r="T57" s="80">
        <v>0</v>
      </c>
      <c r="U57" s="80">
        <v>0</v>
      </c>
      <c r="V57" s="80">
        <v>0</v>
      </c>
      <c r="W57" s="80">
        <v>0</v>
      </c>
      <c r="X57" s="80">
        <v>0</v>
      </c>
      <c r="Y57" s="80">
        <v>0</v>
      </c>
      <c r="Z57" s="80">
        <v>0</v>
      </c>
      <c r="AA57" s="80">
        <v>0</v>
      </c>
      <c r="AB57" s="80">
        <v>0</v>
      </c>
    </row>
    <row r="58" customFormat="1" spans="1:28">
      <c r="A58" s="50"/>
      <c r="B58" s="50" t="s">
        <v>1747</v>
      </c>
      <c r="C58" s="50"/>
      <c r="D58" s="16" t="s">
        <v>2199</v>
      </c>
      <c r="E58" s="80">
        <v>37.53</v>
      </c>
      <c r="F58" s="80">
        <v>37.53</v>
      </c>
      <c r="G58" s="80">
        <v>37.53</v>
      </c>
      <c r="H58" s="80">
        <v>0</v>
      </c>
      <c r="I58" s="80">
        <v>0</v>
      </c>
      <c r="J58" s="80">
        <v>0</v>
      </c>
      <c r="K58" s="80">
        <v>0</v>
      </c>
      <c r="L58" s="80">
        <v>0</v>
      </c>
      <c r="M58" s="80">
        <v>0</v>
      </c>
      <c r="N58" s="80">
        <v>0</v>
      </c>
      <c r="O58" s="80">
        <v>0</v>
      </c>
      <c r="P58" s="80">
        <v>0</v>
      </c>
      <c r="Q58" s="80">
        <v>37.53</v>
      </c>
      <c r="R58" s="80">
        <v>37.53</v>
      </c>
      <c r="S58" s="80">
        <v>37.53</v>
      </c>
      <c r="T58" s="80">
        <v>0</v>
      </c>
      <c r="U58" s="80">
        <v>0</v>
      </c>
      <c r="V58" s="80">
        <v>0</v>
      </c>
      <c r="W58" s="80">
        <v>0</v>
      </c>
      <c r="X58" s="80">
        <v>0</v>
      </c>
      <c r="Y58" s="80">
        <v>0</v>
      </c>
      <c r="Z58" s="80">
        <v>0</v>
      </c>
      <c r="AA58" s="80">
        <v>0</v>
      </c>
      <c r="AB58" s="80">
        <v>0</v>
      </c>
    </row>
    <row r="59" customFormat="1" spans="1:28">
      <c r="A59" s="50"/>
      <c r="B59" s="50"/>
      <c r="C59" s="50" t="s">
        <v>1758</v>
      </c>
      <c r="D59" s="16" t="s">
        <v>2200</v>
      </c>
      <c r="E59" s="80">
        <v>37.53</v>
      </c>
      <c r="F59" s="80">
        <v>37.53</v>
      </c>
      <c r="G59" s="80">
        <v>37.53</v>
      </c>
      <c r="H59" s="80">
        <v>0</v>
      </c>
      <c r="I59" s="80">
        <v>0</v>
      </c>
      <c r="J59" s="80">
        <v>0</v>
      </c>
      <c r="K59" s="80">
        <v>0</v>
      </c>
      <c r="L59" s="80">
        <v>0</v>
      </c>
      <c r="M59" s="80">
        <v>0</v>
      </c>
      <c r="N59" s="80">
        <v>0</v>
      </c>
      <c r="O59" s="80">
        <v>0</v>
      </c>
      <c r="P59" s="80">
        <v>0</v>
      </c>
      <c r="Q59" s="80">
        <v>37.53</v>
      </c>
      <c r="R59" s="80">
        <v>37.53</v>
      </c>
      <c r="S59" s="80">
        <v>37.53</v>
      </c>
      <c r="T59" s="80">
        <v>0</v>
      </c>
      <c r="U59" s="80">
        <v>0</v>
      </c>
      <c r="V59" s="80">
        <v>0</v>
      </c>
      <c r="W59" s="80">
        <v>0</v>
      </c>
      <c r="X59" s="80">
        <v>0</v>
      </c>
      <c r="Y59" s="80">
        <v>0</v>
      </c>
      <c r="Z59" s="80">
        <v>0</v>
      </c>
      <c r="AA59" s="80">
        <v>0</v>
      </c>
      <c r="AB59" s="80">
        <v>0</v>
      </c>
    </row>
    <row r="60" customFormat="1" spans="1:28">
      <c r="A60" s="50" t="s">
        <v>925</v>
      </c>
      <c r="B60" s="50"/>
      <c r="C60" s="50"/>
      <c r="D60" s="16" t="s">
        <v>2188</v>
      </c>
      <c r="E60" s="80">
        <v>32.13</v>
      </c>
      <c r="F60" s="80">
        <v>28.95</v>
      </c>
      <c r="G60" s="80">
        <v>25.56</v>
      </c>
      <c r="H60" s="80">
        <v>0</v>
      </c>
      <c r="I60" s="80">
        <v>3.39</v>
      </c>
      <c r="J60" s="80">
        <v>3.18</v>
      </c>
      <c r="K60" s="80">
        <v>1.38</v>
      </c>
      <c r="L60" s="80">
        <v>0</v>
      </c>
      <c r="M60" s="80">
        <v>1.8</v>
      </c>
      <c r="N60" s="80">
        <v>0</v>
      </c>
      <c r="O60" s="80">
        <v>0</v>
      </c>
      <c r="P60" s="80">
        <v>0</v>
      </c>
      <c r="Q60" s="80">
        <v>32.13</v>
      </c>
      <c r="R60" s="80">
        <v>28.95</v>
      </c>
      <c r="S60" s="80">
        <v>25.56</v>
      </c>
      <c r="T60" s="80">
        <v>0</v>
      </c>
      <c r="U60" s="80">
        <v>3.39</v>
      </c>
      <c r="V60" s="80">
        <v>3.18</v>
      </c>
      <c r="W60" s="80">
        <v>1.38</v>
      </c>
      <c r="X60" s="80">
        <v>0</v>
      </c>
      <c r="Y60" s="80">
        <v>1.8</v>
      </c>
      <c r="Z60" s="80">
        <v>0</v>
      </c>
      <c r="AA60" s="80">
        <v>0</v>
      </c>
      <c r="AB60" s="80">
        <v>0</v>
      </c>
    </row>
    <row r="61" customFormat="1" spans="1:28">
      <c r="A61" s="50"/>
      <c r="B61" s="50" t="s">
        <v>1749</v>
      </c>
      <c r="C61" s="50"/>
      <c r="D61" s="16" t="s">
        <v>2207</v>
      </c>
      <c r="E61" s="80">
        <v>28.74</v>
      </c>
      <c r="F61" s="80">
        <v>25.56</v>
      </c>
      <c r="G61" s="80">
        <v>25.56</v>
      </c>
      <c r="H61" s="80">
        <v>0</v>
      </c>
      <c r="I61" s="80">
        <v>0</v>
      </c>
      <c r="J61" s="80">
        <v>3.18</v>
      </c>
      <c r="K61" s="80">
        <v>1.38</v>
      </c>
      <c r="L61" s="80">
        <v>0</v>
      </c>
      <c r="M61" s="80">
        <v>1.8</v>
      </c>
      <c r="N61" s="80">
        <v>0</v>
      </c>
      <c r="O61" s="80">
        <v>0</v>
      </c>
      <c r="P61" s="80">
        <v>0</v>
      </c>
      <c r="Q61" s="80">
        <v>28.74</v>
      </c>
      <c r="R61" s="80">
        <v>25.56</v>
      </c>
      <c r="S61" s="80">
        <v>25.56</v>
      </c>
      <c r="T61" s="80">
        <v>0</v>
      </c>
      <c r="U61" s="80">
        <v>0</v>
      </c>
      <c r="V61" s="80">
        <v>3.18</v>
      </c>
      <c r="W61" s="80">
        <v>1.38</v>
      </c>
      <c r="X61" s="80">
        <v>0</v>
      </c>
      <c r="Y61" s="80">
        <v>1.8</v>
      </c>
      <c r="Z61" s="80">
        <v>0</v>
      </c>
      <c r="AA61" s="80">
        <v>0</v>
      </c>
      <c r="AB61" s="80">
        <v>0</v>
      </c>
    </row>
    <row r="62" customFormat="1" spans="1:28">
      <c r="A62" s="50"/>
      <c r="B62" s="50"/>
      <c r="C62" s="50" t="s">
        <v>1749</v>
      </c>
      <c r="D62" s="16" t="s">
        <v>2187</v>
      </c>
      <c r="E62" s="80">
        <v>28.74</v>
      </c>
      <c r="F62" s="80">
        <v>25.56</v>
      </c>
      <c r="G62" s="80">
        <v>25.56</v>
      </c>
      <c r="H62" s="80">
        <v>0</v>
      </c>
      <c r="I62" s="80">
        <v>0</v>
      </c>
      <c r="J62" s="80">
        <v>3.18</v>
      </c>
      <c r="K62" s="80">
        <v>1.38</v>
      </c>
      <c r="L62" s="80">
        <v>0</v>
      </c>
      <c r="M62" s="80">
        <v>1.8</v>
      </c>
      <c r="N62" s="80">
        <v>0</v>
      </c>
      <c r="O62" s="80">
        <v>0</v>
      </c>
      <c r="P62" s="80">
        <v>0</v>
      </c>
      <c r="Q62" s="80">
        <v>28.74</v>
      </c>
      <c r="R62" s="80">
        <v>25.56</v>
      </c>
      <c r="S62" s="80">
        <v>25.56</v>
      </c>
      <c r="T62" s="80">
        <v>0</v>
      </c>
      <c r="U62" s="80">
        <v>0</v>
      </c>
      <c r="V62" s="80">
        <v>3.18</v>
      </c>
      <c r="W62" s="80">
        <v>1.38</v>
      </c>
      <c r="X62" s="80">
        <v>0</v>
      </c>
      <c r="Y62" s="80">
        <v>1.8</v>
      </c>
      <c r="Z62" s="80">
        <v>0</v>
      </c>
      <c r="AA62" s="80">
        <v>0</v>
      </c>
      <c r="AB62" s="80">
        <v>0</v>
      </c>
    </row>
    <row r="63" customFormat="1" spans="1:28">
      <c r="A63" s="50"/>
      <c r="B63" s="50" t="s">
        <v>1751</v>
      </c>
      <c r="C63" s="50"/>
      <c r="D63" s="16" t="s">
        <v>2189</v>
      </c>
      <c r="E63" s="80">
        <v>3.39</v>
      </c>
      <c r="F63" s="80">
        <v>3.39</v>
      </c>
      <c r="G63" s="80">
        <v>0</v>
      </c>
      <c r="H63" s="80">
        <v>0</v>
      </c>
      <c r="I63" s="80">
        <v>3.39</v>
      </c>
      <c r="J63" s="80">
        <v>0</v>
      </c>
      <c r="K63" s="80">
        <v>0</v>
      </c>
      <c r="L63" s="80">
        <v>0</v>
      </c>
      <c r="M63" s="80">
        <v>0</v>
      </c>
      <c r="N63" s="80">
        <v>0</v>
      </c>
      <c r="O63" s="80">
        <v>0</v>
      </c>
      <c r="P63" s="80">
        <v>0</v>
      </c>
      <c r="Q63" s="80">
        <v>3.39</v>
      </c>
      <c r="R63" s="80">
        <v>3.39</v>
      </c>
      <c r="S63" s="80">
        <v>0</v>
      </c>
      <c r="T63" s="80">
        <v>0</v>
      </c>
      <c r="U63" s="80">
        <v>3.39</v>
      </c>
      <c r="V63" s="80">
        <v>0</v>
      </c>
      <c r="W63" s="80">
        <v>0</v>
      </c>
      <c r="X63" s="80">
        <v>0</v>
      </c>
      <c r="Y63" s="80">
        <v>0</v>
      </c>
      <c r="Z63" s="80">
        <v>0</v>
      </c>
      <c r="AA63" s="80">
        <v>0</v>
      </c>
      <c r="AB63" s="80">
        <v>0</v>
      </c>
    </row>
    <row r="64" customFormat="1" ht="22.5" spans="1:28">
      <c r="A64" s="50"/>
      <c r="B64" s="50"/>
      <c r="C64" s="50" t="s">
        <v>1751</v>
      </c>
      <c r="D64" s="16" t="s">
        <v>2190</v>
      </c>
      <c r="E64" s="80">
        <v>3.39</v>
      </c>
      <c r="F64" s="80">
        <v>3.39</v>
      </c>
      <c r="G64" s="80">
        <v>0</v>
      </c>
      <c r="H64" s="80">
        <v>0</v>
      </c>
      <c r="I64" s="80">
        <v>3.39</v>
      </c>
      <c r="J64" s="80">
        <v>0</v>
      </c>
      <c r="K64" s="80">
        <v>0</v>
      </c>
      <c r="L64" s="80">
        <v>0</v>
      </c>
      <c r="M64" s="80">
        <v>0</v>
      </c>
      <c r="N64" s="80">
        <v>0</v>
      </c>
      <c r="O64" s="80">
        <v>0</v>
      </c>
      <c r="P64" s="80">
        <v>0</v>
      </c>
      <c r="Q64" s="80">
        <v>3.39</v>
      </c>
      <c r="R64" s="80">
        <v>3.39</v>
      </c>
      <c r="S64" s="80">
        <v>0</v>
      </c>
      <c r="T64" s="80">
        <v>0</v>
      </c>
      <c r="U64" s="80">
        <v>3.39</v>
      </c>
      <c r="V64" s="80">
        <v>0</v>
      </c>
      <c r="W64" s="80">
        <v>0</v>
      </c>
      <c r="X64" s="80">
        <v>0</v>
      </c>
      <c r="Y64" s="80">
        <v>0</v>
      </c>
      <c r="Z64" s="80">
        <v>0</v>
      </c>
      <c r="AA64" s="80">
        <v>0</v>
      </c>
      <c r="AB64" s="80">
        <v>0</v>
      </c>
    </row>
    <row r="65" customFormat="1" spans="1:28">
      <c r="A65" s="50" t="s">
        <v>929</v>
      </c>
      <c r="B65" s="50"/>
      <c r="C65" s="50"/>
      <c r="D65" s="16" t="s">
        <v>2191</v>
      </c>
      <c r="E65" s="80">
        <v>2.29</v>
      </c>
      <c r="F65" s="80">
        <v>2.29</v>
      </c>
      <c r="G65" s="80">
        <v>0</v>
      </c>
      <c r="H65" s="80">
        <v>0</v>
      </c>
      <c r="I65" s="80">
        <v>2.29</v>
      </c>
      <c r="J65" s="80">
        <v>0</v>
      </c>
      <c r="K65" s="80">
        <v>0</v>
      </c>
      <c r="L65" s="80">
        <v>0</v>
      </c>
      <c r="M65" s="80">
        <v>0</v>
      </c>
      <c r="N65" s="80">
        <v>0</v>
      </c>
      <c r="O65" s="80">
        <v>0</v>
      </c>
      <c r="P65" s="80">
        <v>0</v>
      </c>
      <c r="Q65" s="80">
        <v>2.29</v>
      </c>
      <c r="R65" s="80">
        <v>2.29</v>
      </c>
      <c r="S65" s="80">
        <v>0</v>
      </c>
      <c r="T65" s="80">
        <v>0</v>
      </c>
      <c r="U65" s="80">
        <v>2.29</v>
      </c>
      <c r="V65" s="80">
        <v>0</v>
      </c>
      <c r="W65" s="80">
        <v>0</v>
      </c>
      <c r="X65" s="80">
        <v>0</v>
      </c>
      <c r="Y65" s="80">
        <v>0</v>
      </c>
      <c r="Z65" s="80">
        <v>0</v>
      </c>
      <c r="AA65" s="80">
        <v>0</v>
      </c>
      <c r="AB65" s="80">
        <v>0</v>
      </c>
    </row>
    <row r="66" customFormat="1" spans="1:28">
      <c r="A66" s="50"/>
      <c r="B66" s="50" t="s">
        <v>1194</v>
      </c>
      <c r="C66" s="50"/>
      <c r="D66" s="16" t="s">
        <v>2192</v>
      </c>
      <c r="E66" s="80">
        <v>2.29</v>
      </c>
      <c r="F66" s="80">
        <v>2.29</v>
      </c>
      <c r="G66" s="80">
        <v>0</v>
      </c>
      <c r="H66" s="80">
        <v>0</v>
      </c>
      <c r="I66" s="80">
        <v>2.29</v>
      </c>
      <c r="J66" s="80">
        <v>0</v>
      </c>
      <c r="K66" s="80">
        <v>0</v>
      </c>
      <c r="L66" s="80">
        <v>0</v>
      </c>
      <c r="M66" s="80">
        <v>0</v>
      </c>
      <c r="N66" s="80">
        <v>0</v>
      </c>
      <c r="O66" s="80">
        <v>0</v>
      </c>
      <c r="P66" s="80">
        <v>0</v>
      </c>
      <c r="Q66" s="80">
        <v>2.29</v>
      </c>
      <c r="R66" s="80">
        <v>2.29</v>
      </c>
      <c r="S66" s="80">
        <v>0</v>
      </c>
      <c r="T66" s="80">
        <v>0</v>
      </c>
      <c r="U66" s="80">
        <v>2.29</v>
      </c>
      <c r="V66" s="80">
        <v>0</v>
      </c>
      <c r="W66" s="80">
        <v>0</v>
      </c>
      <c r="X66" s="80">
        <v>0</v>
      </c>
      <c r="Y66" s="80">
        <v>0</v>
      </c>
      <c r="Z66" s="80">
        <v>0</v>
      </c>
      <c r="AA66" s="80">
        <v>0</v>
      </c>
      <c r="AB66" s="80">
        <v>0</v>
      </c>
    </row>
    <row r="67" customFormat="1" spans="1:28">
      <c r="A67" s="50"/>
      <c r="B67" s="50"/>
      <c r="C67" s="50" t="s">
        <v>1749</v>
      </c>
      <c r="D67" s="16" t="s">
        <v>2193</v>
      </c>
      <c r="E67" s="80">
        <v>1.53</v>
      </c>
      <c r="F67" s="80">
        <v>1.53</v>
      </c>
      <c r="G67" s="80">
        <v>0</v>
      </c>
      <c r="H67" s="80">
        <v>0</v>
      </c>
      <c r="I67" s="80">
        <v>1.53</v>
      </c>
      <c r="J67" s="80">
        <v>0</v>
      </c>
      <c r="K67" s="80">
        <v>0</v>
      </c>
      <c r="L67" s="80">
        <v>0</v>
      </c>
      <c r="M67" s="80">
        <v>0</v>
      </c>
      <c r="N67" s="80">
        <v>0</v>
      </c>
      <c r="O67" s="80">
        <v>0</v>
      </c>
      <c r="P67" s="80">
        <v>0</v>
      </c>
      <c r="Q67" s="80">
        <v>1.53</v>
      </c>
      <c r="R67" s="80">
        <v>1.53</v>
      </c>
      <c r="S67" s="80">
        <v>0</v>
      </c>
      <c r="T67" s="80">
        <v>0</v>
      </c>
      <c r="U67" s="80">
        <v>1.53</v>
      </c>
      <c r="V67" s="80">
        <v>0</v>
      </c>
      <c r="W67" s="80">
        <v>0</v>
      </c>
      <c r="X67" s="80">
        <v>0</v>
      </c>
      <c r="Y67" s="80">
        <v>0</v>
      </c>
      <c r="Z67" s="80">
        <v>0</v>
      </c>
      <c r="AA67" s="80">
        <v>0</v>
      </c>
      <c r="AB67" s="80">
        <v>0</v>
      </c>
    </row>
    <row r="68" customFormat="1" spans="1:28">
      <c r="A68" s="50"/>
      <c r="B68" s="50"/>
      <c r="C68" s="50" t="s">
        <v>1758</v>
      </c>
      <c r="D68" s="16" t="s">
        <v>2208</v>
      </c>
      <c r="E68" s="80">
        <v>0.08</v>
      </c>
      <c r="F68" s="80">
        <v>0.08</v>
      </c>
      <c r="G68" s="80">
        <v>0</v>
      </c>
      <c r="H68" s="80">
        <v>0</v>
      </c>
      <c r="I68" s="80">
        <v>0.08</v>
      </c>
      <c r="J68" s="80">
        <v>0</v>
      </c>
      <c r="K68" s="80">
        <v>0</v>
      </c>
      <c r="L68" s="80">
        <v>0</v>
      </c>
      <c r="M68" s="80">
        <v>0</v>
      </c>
      <c r="N68" s="80">
        <v>0</v>
      </c>
      <c r="O68" s="80">
        <v>0</v>
      </c>
      <c r="P68" s="80">
        <v>0</v>
      </c>
      <c r="Q68" s="80">
        <v>0.08</v>
      </c>
      <c r="R68" s="80">
        <v>0.08</v>
      </c>
      <c r="S68" s="80">
        <v>0</v>
      </c>
      <c r="T68" s="80">
        <v>0</v>
      </c>
      <c r="U68" s="80">
        <v>0.08</v>
      </c>
      <c r="V68" s="80">
        <v>0</v>
      </c>
      <c r="W68" s="80">
        <v>0</v>
      </c>
      <c r="X68" s="80">
        <v>0</v>
      </c>
      <c r="Y68" s="80">
        <v>0</v>
      </c>
      <c r="Z68" s="80">
        <v>0</v>
      </c>
      <c r="AA68" s="80">
        <v>0</v>
      </c>
      <c r="AB68" s="80">
        <v>0</v>
      </c>
    </row>
    <row r="69" customFormat="1" spans="1:28">
      <c r="A69" s="50"/>
      <c r="B69" s="50"/>
      <c r="C69" s="50" t="s">
        <v>1747</v>
      </c>
      <c r="D69" s="16" t="s">
        <v>2194</v>
      </c>
      <c r="E69" s="80">
        <v>0.68</v>
      </c>
      <c r="F69" s="80">
        <v>0.68</v>
      </c>
      <c r="G69" s="80">
        <v>0</v>
      </c>
      <c r="H69" s="80">
        <v>0</v>
      </c>
      <c r="I69" s="80">
        <v>0.68</v>
      </c>
      <c r="J69" s="80">
        <v>0</v>
      </c>
      <c r="K69" s="80">
        <v>0</v>
      </c>
      <c r="L69" s="80">
        <v>0</v>
      </c>
      <c r="M69" s="80">
        <v>0</v>
      </c>
      <c r="N69" s="80">
        <v>0</v>
      </c>
      <c r="O69" s="80">
        <v>0</v>
      </c>
      <c r="P69" s="80">
        <v>0</v>
      </c>
      <c r="Q69" s="80">
        <v>0.68</v>
      </c>
      <c r="R69" s="80">
        <v>0.68</v>
      </c>
      <c r="S69" s="80">
        <v>0</v>
      </c>
      <c r="T69" s="80">
        <v>0</v>
      </c>
      <c r="U69" s="80">
        <v>0.68</v>
      </c>
      <c r="V69" s="80">
        <v>0</v>
      </c>
      <c r="W69" s="80">
        <v>0</v>
      </c>
      <c r="X69" s="80">
        <v>0</v>
      </c>
      <c r="Y69" s="80">
        <v>0</v>
      </c>
      <c r="Z69" s="80">
        <v>0</v>
      </c>
      <c r="AA69" s="80">
        <v>0</v>
      </c>
      <c r="AB69" s="80">
        <v>0</v>
      </c>
    </row>
    <row r="70" customFormat="1" spans="1:28">
      <c r="A70" s="50" t="s">
        <v>949</v>
      </c>
      <c r="B70" s="50"/>
      <c r="C70" s="50"/>
      <c r="D70" s="16" t="s">
        <v>2195</v>
      </c>
      <c r="E70" s="80">
        <v>2.03</v>
      </c>
      <c r="F70" s="80">
        <v>2.03</v>
      </c>
      <c r="G70" s="80">
        <v>0</v>
      </c>
      <c r="H70" s="80">
        <v>0</v>
      </c>
      <c r="I70" s="80">
        <v>2.03</v>
      </c>
      <c r="J70" s="80">
        <v>0</v>
      </c>
      <c r="K70" s="80">
        <v>0</v>
      </c>
      <c r="L70" s="80">
        <v>0</v>
      </c>
      <c r="M70" s="80">
        <v>0</v>
      </c>
      <c r="N70" s="80">
        <v>0</v>
      </c>
      <c r="O70" s="80">
        <v>0</v>
      </c>
      <c r="P70" s="80">
        <v>0</v>
      </c>
      <c r="Q70" s="80">
        <v>2.03</v>
      </c>
      <c r="R70" s="80">
        <v>2.03</v>
      </c>
      <c r="S70" s="80">
        <v>0</v>
      </c>
      <c r="T70" s="80">
        <v>0</v>
      </c>
      <c r="U70" s="80">
        <v>2.03</v>
      </c>
      <c r="V70" s="80">
        <v>0</v>
      </c>
      <c r="W70" s="80">
        <v>0</v>
      </c>
      <c r="X70" s="80">
        <v>0</v>
      </c>
      <c r="Y70" s="80">
        <v>0</v>
      </c>
      <c r="Z70" s="80">
        <v>0</v>
      </c>
      <c r="AA70" s="80">
        <v>0</v>
      </c>
      <c r="AB70" s="80">
        <v>0</v>
      </c>
    </row>
    <row r="71" customFormat="1" spans="1:28">
      <c r="A71" s="50"/>
      <c r="B71" s="50" t="s">
        <v>1758</v>
      </c>
      <c r="C71" s="50"/>
      <c r="D71" s="16" t="s">
        <v>2196</v>
      </c>
      <c r="E71" s="80">
        <v>2.03</v>
      </c>
      <c r="F71" s="80">
        <v>2.03</v>
      </c>
      <c r="G71" s="80">
        <v>0</v>
      </c>
      <c r="H71" s="80">
        <v>0</v>
      </c>
      <c r="I71" s="80">
        <v>2.03</v>
      </c>
      <c r="J71" s="80">
        <v>0</v>
      </c>
      <c r="K71" s="80">
        <v>0</v>
      </c>
      <c r="L71" s="80">
        <v>0</v>
      </c>
      <c r="M71" s="80">
        <v>0</v>
      </c>
      <c r="N71" s="80">
        <v>0</v>
      </c>
      <c r="O71" s="80">
        <v>0</v>
      </c>
      <c r="P71" s="80">
        <v>0</v>
      </c>
      <c r="Q71" s="80">
        <v>2.03</v>
      </c>
      <c r="R71" s="80">
        <v>2.03</v>
      </c>
      <c r="S71" s="80">
        <v>0</v>
      </c>
      <c r="T71" s="80">
        <v>0</v>
      </c>
      <c r="U71" s="80">
        <v>2.03</v>
      </c>
      <c r="V71" s="80">
        <v>0</v>
      </c>
      <c r="W71" s="80">
        <v>0</v>
      </c>
      <c r="X71" s="80">
        <v>0</v>
      </c>
      <c r="Y71" s="80">
        <v>0</v>
      </c>
      <c r="Z71" s="80">
        <v>0</v>
      </c>
      <c r="AA71" s="80">
        <v>0</v>
      </c>
      <c r="AB71" s="80">
        <v>0</v>
      </c>
    </row>
    <row r="72" customFormat="1" spans="1:28">
      <c r="A72" s="50"/>
      <c r="B72" s="50"/>
      <c r="C72" s="50" t="s">
        <v>1749</v>
      </c>
      <c r="D72" s="16" t="s">
        <v>2197</v>
      </c>
      <c r="E72" s="80">
        <v>2.03</v>
      </c>
      <c r="F72" s="80">
        <v>2.03</v>
      </c>
      <c r="G72" s="80">
        <v>0</v>
      </c>
      <c r="H72" s="80">
        <v>0</v>
      </c>
      <c r="I72" s="80">
        <v>2.03</v>
      </c>
      <c r="J72" s="80">
        <v>0</v>
      </c>
      <c r="K72" s="80">
        <v>0</v>
      </c>
      <c r="L72" s="80">
        <v>0</v>
      </c>
      <c r="M72" s="80">
        <v>0</v>
      </c>
      <c r="N72" s="80">
        <v>0</v>
      </c>
      <c r="O72" s="80">
        <v>0</v>
      </c>
      <c r="P72" s="80">
        <v>0</v>
      </c>
      <c r="Q72" s="80">
        <v>2.03</v>
      </c>
      <c r="R72" s="80">
        <v>2.03</v>
      </c>
      <c r="S72" s="80">
        <v>0</v>
      </c>
      <c r="T72" s="80">
        <v>0</v>
      </c>
      <c r="U72" s="80">
        <v>2.03</v>
      </c>
      <c r="V72" s="80">
        <v>0</v>
      </c>
      <c r="W72" s="80">
        <v>0</v>
      </c>
      <c r="X72" s="80">
        <v>0</v>
      </c>
      <c r="Y72" s="80">
        <v>0</v>
      </c>
      <c r="Z72" s="80">
        <v>0</v>
      </c>
      <c r="AA72" s="80">
        <v>0</v>
      </c>
      <c r="AB72" s="80">
        <v>0</v>
      </c>
    </row>
    <row r="73" customFormat="1" spans="1:28">
      <c r="A73" s="16"/>
      <c r="B73" s="16"/>
      <c r="C73" s="16"/>
      <c r="D73" s="16" t="s">
        <v>2209</v>
      </c>
      <c r="E73" s="80">
        <v>1489.94</v>
      </c>
      <c r="F73" s="80">
        <v>1330.78</v>
      </c>
      <c r="G73" s="80">
        <v>0</v>
      </c>
      <c r="H73" s="80">
        <v>970.72</v>
      </c>
      <c r="I73" s="80">
        <v>360.06</v>
      </c>
      <c r="J73" s="80">
        <v>15.06</v>
      </c>
      <c r="K73" s="80">
        <v>15.06</v>
      </c>
      <c r="L73" s="80">
        <v>0</v>
      </c>
      <c r="M73" s="80">
        <v>0</v>
      </c>
      <c r="N73" s="80">
        <v>144.1</v>
      </c>
      <c r="O73" s="80">
        <v>0</v>
      </c>
      <c r="P73" s="80">
        <v>0</v>
      </c>
      <c r="Q73" s="80">
        <v>1489.94</v>
      </c>
      <c r="R73" s="80">
        <v>1330.78</v>
      </c>
      <c r="S73" s="80">
        <v>0</v>
      </c>
      <c r="T73" s="80">
        <v>970.72</v>
      </c>
      <c r="U73" s="80">
        <v>360.06</v>
      </c>
      <c r="V73" s="80">
        <v>15.06</v>
      </c>
      <c r="W73" s="80">
        <v>15.06</v>
      </c>
      <c r="X73" s="80">
        <v>0</v>
      </c>
      <c r="Y73" s="80">
        <v>0</v>
      </c>
      <c r="Z73" s="80">
        <v>144.1</v>
      </c>
      <c r="AA73" s="80">
        <v>0</v>
      </c>
      <c r="AB73" s="80">
        <v>0</v>
      </c>
    </row>
    <row r="74" customFormat="1" spans="1:28">
      <c r="A74" s="50" t="s">
        <v>919</v>
      </c>
      <c r="B74" s="50"/>
      <c r="C74" s="50"/>
      <c r="D74" s="16" t="s">
        <v>2210</v>
      </c>
      <c r="E74" s="80">
        <v>996.29</v>
      </c>
      <c r="F74" s="80">
        <v>970.72</v>
      </c>
      <c r="G74" s="80">
        <v>0</v>
      </c>
      <c r="H74" s="80">
        <v>970.72</v>
      </c>
      <c r="I74" s="80">
        <v>0</v>
      </c>
      <c r="J74" s="80">
        <v>12.68</v>
      </c>
      <c r="K74" s="80">
        <v>12.68</v>
      </c>
      <c r="L74" s="80">
        <v>0</v>
      </c>
      <c r="M74" s="80">
        <v>0</v>
      </c>
      <c r="N74" s="80">
        <v>12.89</v>
      </c>
      <c r="O74" s="80">
        <v>0</v>
      </c>
      <c r="P74" s="80">
        <v>0</v>
      </c>
      <c r="Q74" s="80">
        <v>996.29</v>
      </c>
      <c r="R74" s="80">
        <v>970.72</v>
      </c>
      <c r="S74" s="80">
        <v>0</v>
      </c>
      <c r="T74" s="80">
        <v>970.72</v>
      </c>
      <c r="U74" s="80">
        <v>0</v>
      </c>
      <c r="V74" s="80">
        <v>12.68</v>
      </c>
      <c r="W74" s="80">
        <v>12.68</v>
      </c>
      <c r="X74" s="80">
        <v>0</v>
      </c>
      <c r="Y74" s="80">
        <v>0</v>
      </c>
      <c r="Z74" s="80">
        <v>12.89</v>
      </c>
      <c r="AA74" s="80">
        <v>0</v>
      </c>
      <c r="AB74" s="80">
        <v>0</v>
      </c>
    </row>
    <row r="75" customFormat="1" spans="1:28">
      <c r="A75" s="50"/>
      <c r="B75" s="50" t="s">
        <v>1758</v>
      </c>
      <c r="C75" s="50"/>
      <c r="D75" s="16" t="s">
        <v>2211</v>
      </c>
      <c r="E75" s="80">
        <v>996.29</v>
      </c>
      <c r="F75" s="80">
        <v>970.72</v>
      </c>
      <c r="G75" s="80">
        <v>0</v>
      </c>
      <c r="H75" s="80">
        <v>970.72</v>
      </c>
      <c r="I75" s="80">
        <v>0</v>
      </c>
      <c r="J75" s="80">
        <v>12.68</v>
      </c>
      <c r="K75" s="80">
        <v>12.68</v>
      </c>
      <c r="L75" s="80">
        <v>0</v>
      </c>
      <c r="M75" s="80">
        <v>0</v>
      </c>
      <c r="N75" s="80">
        <v>12.89</v>
      </c>
      <c r="O75" s="80">
        <v>0</v>
      </c>
      <c r="P75" s="80">
        <v>0</v>
      </c>
      <c r="Q75" s="80">
        <v>996.29</v>
      </c>
      <c r="R75" s="80">
        <v>970.72</v>
      </c>
      <c r="S75" s="80">
        <v>0</v>
      </c>
      <c r="T75" s="80">
        <v>970.72</v>
      </c>
      <c r="U75" s="80">
        <v>0</v>
      </c>
      <c r="V75" s="80">
        <v>12.68</v>
      </c>
      <c r="W75" s="80">
        <v>12.68</v>
      </c>
      <c r="X75" s="80">
        <v>0</v>
      </c>
      <c r="Y75" s="80">
        <v>0</v>
      </c>
      <c r="Z75" s="80">
        <v>12.89</v>
      </c>
      <c r="AA75" s="80">
        <v>0</v>
      </c>
      <c r="AB75" s="80">
        <v>0</v>
      </c>
    </row>
    <row r="76" customFormat="1" spans="1:28">
      <c r="A76" s="50"/>
      <c r="B76" s="50"/>
      <c r="C76" s="50" t="s">
        <v>1758</v>
      </c>
      <c r="D76" s="16" t="s">
        <v>2212</v>
      </c>
      <c r="E76" s="80">
        <v>996.29</v>
      </c>
      <c r="F76" s="80">
        <v>970.72</v>
      </c>
      <c r="G76" s="80">
        <v>0</v>
      </c>
      <c r="H76" s="80">
        <v>970.72</v>
      </c>
      <c r="I76" s="80">
        <v>0</v>
      </c>
      <c r="J76" s="80">
        <v>12.68</v>
      </c>
      <c r="K76" s="80">
        <v>12.68</v>
      </c>
      <c r="L76" s="80">
        <v>0</v>
      </c>
      <c r="M76" s="80">
        <v>0</v>
      </c>
      <c r="N76" s="80">
        <v>12.89</v>
      </c>
      <c r="O76" s="80">
        <v>0</v>
      </c>
      <c r="P76" s="80">
        <v>0</v>
      </c>
      <c r="Q76" s="80">
        <v>996.29</v>
      </c>
      <c r="R76" s="80">
        <v>970.72</v>
      </c>
      <c r="S76" s="80">
        <v>0</v>
      </c>
      <c r="T76" s="80">
        <v>970.72</v>
      </c>
      <c r="U76" s="80">
        <v>0</v>
      </c>
      <c r="V76" s="80">
        <v>12.68</v>
      </c>
      <c r="W76" s="80">
        <v>12.68</v>
      </c>
      <c r="X76" s="80">
        <v>0</v>
      </c>
      <c r="Y76" s="80">
        <v>0</v>
      </c>
      <c r="Z76" s="80">
        <v>12.89</v>
      </c>
      <c r="AA76" s="80">
        <v>0</v>
      </c>
      <c r="AB76" s="80">
        <v>0</v>
      </c>
    </row>
    <row r="77" customFormat="1" spans="1:28">
      <c r="A77" s="50" t="s">
        <v>925</v>
      </c>
      <c r="B77" s="50"/>
      <c r="C77" s="50"/>
      <c r="D77" s="16" t="s">
        <v>2188</v>
      </c>
      <c r="E77" s="80">
        <v>309.71</v>
      </c>
      <c r="F77" s="80">
        <v>176.12</v>
      </c>
      <c r="G77" s="80">
        <v>0</v>
      </c>
      <c r="H77" s="80">
        <v>0</v>
      </c>
      <c r="I77" s="80">
        <v>176.12</v>
      </c>
      <c r="J77" s="80">
        <v>2.38</v>
      </c>
      <c r="K77" s="80">
        <v>2.38</v>
      </c>
      <c r="L77" s="80">
        <v>0</v>
      </c>
      <c r="M77" s="80">
        <v>0</v>
      </c>
      <c r="N77" s="80">
        <v>131.21</v>
      </c>
      <c r="O77" s="80">
        <v>0</v>
      </c>
      <c r="P77" s="80">
        <v>0</v>
      </c>
      <c r="Q77" s="80">
        <v>309.71</v>
      </c>
      <c r="R77" s="80">
        <v>176.12</v>
      </c>
      <c r="S77" s="80">
        <v>0</v>
      </c>
      <c r="T77" s="80">
        <v>0</v>
      </c>
      <c r="U77" s="80">
        <v>176.12</v>
      </c>
      <c r="V77" s="80">
        <v>2.38</v>
      </c>
      <c r="W77" s="80">
        <v>2.38</v>
      </c>
      <c r="X77" s="80">
        <v>0</v>
      </c>
      <c r="Y77" s="80">
        <v>0</v>
      </c>
      <c r="Z77" s="80">
        <v>131.21</v>
      </c>
      <c r="AA77" s="80">
        <v>0</v>
      </c>
      <c r="AB77" s="80">
        <v>0</v>
      </c>
    </row>
    <row r="78" customFormat="1" spans="1:28">
      <c r="A78" s="50"/>
      <c r="B78" s="50" t="s">
        <v>1751</v>
      </c>
      <c r="C78" s="50"/>
      <c r="D78" s="16" t="s">
        <v>2189</v>
      </c>
      <c r="E78" s="80">
        <v>309.71</v>
      </c>
      <c r="F78" s="80">
        <v>176.12</v>
      </c>
      <c r="G78" s="80">
        <v>0</v>
      </c>
      <c r="H78" s="80">
        <v>0</v>
      </c>
      <c r="I78" s="80">
        <v>176.12</v>
      </c>
      <c r="J78" s="80">
        <v>2.38</v>
      </c>
      <c r="K78" s="80">
        <v>2.38</v>
      </c>
      <c r="L78" s="80">
        <v>0</v>
      </c>
      <c r="M78" s="80">
        <v>0</v>
      </c>
      <c r="N78" s="80">
        <v>131.21</v>
      </c>
      <c r="O78" s="80">
        <v>0</v>
      </c>
      <c r="P78" s="80">
        <v>0</v>
      </c>
      <c r="Q78" s="80">
        <v>309.71</v>
      </c>
      <c r="R78" s="80">
        <v>176.12</v>
      </c>
      <c r="S78" s="80">
        <v>0</v>
      </c>
      <c r="T78" s="80">
        <v>0</v>
      </c>
      <c r="U78" s="80">
        <v>176.12</v>
      </c>
      <c r="V78" s="80">
        <v>2.38</v>
      </c>
      <c r="W78" s="80">
        <v>2.38</v>
      </c>
      <c r="X78" s="80">
        <v>0</v>
      </c>
      <c r="Y78" s="80">
        <v>0</v>
      </c>
      <c r="Z78" s="80">
        <v>131.21</v>
      </c>
      <c r="AA78" s="80">
        <v>0</v>
      </c>
      <c r="AB78" s="80">
        <v>0</v>
      </c>
    </row>
    <row r="79" customFormat="1" spans="1:28">
      <c r="A79" s="50"/>
      <c r="B79" s="50"/>
      <c r="C79" s="50" t="s">
        <v>1758</v>
      </c>
      <c r="D79" s="16" t="s">
        <v>2213</v>
      </c>
      <c r="E79" s="80">
        <v>133.59</v>
      </c>
      <c r="F79" s="80">
        <v>0</v>
      </c>
      <c r="G79" s="80">
        <v>0</v>
      </c>
      <c r="H79" s="80">
        <v>0</v>
      </c>
      <c r="I79" s="80">
        <v>0</v>
      </c>
      <c r="J79" s="80">
        <v>2.38</v>
      </c>
      <c r="K79" s="80">
        <v>2.38</v>
      </c>
      <c r="L79" s="80">
        <v>0</v>
      </c>
      <c r="M79" s="80">
        <v>0</v>
      </c>
      <c r="N79" s="80">
        <v>131.21</v>
      </c>
      <c r="O79" s="80">
        <v>0</v>
      </c>
      <c r="P79" s="80">
        <v>0</v>
      </c>
      <c r="Q79" s="80">
        <v>133.59</v>
      </c>
      <c r="R79" s="80">
        <v>0</v>
      </c>
      <c r="S79" s="80">
        <v>0</v>
      </c>
      <c r="T79" s="80">
        <v>0</v>
      </c>
      <c r="U79" s="80">
        <v>0</v>
      </c>
      <c r="V79" s="80">
        <v>2.38</v>
      </c>
      <c r="W79" s="80">
        <v>2.38</v>
      </c>
      <c r="X79" s="80">
        <v>0</v>
      </c>
      <c r="Y79" s="80">
        <v>0</v>
      </c>
      <c r="Z79" s="80">
        <v>131.21</v>
      </c>
      <c r="AA79" s="80">
        <v>0</v>
      </c>
      <c r="AB79" s="80">
        <v>0</v>
      </c>
    </row>
    <row r="80" customFormat="1" ht="22.5" spans="1:28">
      <c r="A80" s="50"/>
      <c r="B80" s="50"/>
      <c r="C80" s="50" t="s">
        <v>1751</v>
      </c>
      <c r="D80" s="16" t="s">
        <v>2190</v>
      </c>
      <c r="E80" s="80">
        <v>176.12</v>
      </c>
      <c r="F80" s="80">
        <v>176.12</v>
      </c>
      <c r="G80" s="80">
        <v>0</v>
      </c>
      <c r="H80" s="80">
        <v>0</v>
      </c>
      <c r="I80" s="80">
        <v>176.12</v>
      </c>
      <c r="J80" s="80">
        <v>0</v>
      </c>
      <c r="K80" s="80">
        <v>0</v>
      </c>
      <c r="L80" s="80">
        <v>0</v>
      </c>
      <c r="M80" s="80">
        <v>0</v>
      </c>
      <c r="N80" s="80">
        <v>0</v>
      </c>
      <c r="O80" s="80">
        <v>0</v>
      </c>
      <c r="P80" s="80">
        <v>0</v>
      </c>
      <c r="Q80" s="80">
        <v>176.12</v>
      </c>
      <c r="R80" s="80">
        <v>176.12</v>
      </c>
      <c r="S80" s="80">
        <v>0</v>
      </c>
      <c r="T80" s="80">
        <v>0</v>
      </c>
      <c r="U80" s="80">
        <v>176.12</v>
      </c>
      <c r="V80" s="80">
        <v>0</v>
      </c>
      <c r="W80" s="80">
        <v>0</v>
      </c>
      <c r="X80" s="80">
        <v>0</v>
      </c>
      <c r="Y80" s="80">
        <v>0</v>
      </c>
      <c r="Z80" s="80">
        <v>0</v>
      </c>
      <c r="AA80" s="80">
        <v>0</v>
      </c>
      <c r="AB80" s="80">
        <v>0</v>
      </c>
    </row>
    <row r="81" customFormat="1" spans="1:28">
      <c r="A81" s="50" t="s">
        <v>929</v>
      </c>
      <c r="B81" s="50"/>
      <c r="C81" s="50"/>
      <c r="D81" s="16" t="s">
        <v>2191</v>
      </c>
      <c r="E81" s="80">
        <v>108.33</v>
      </c>
      <c r="F81" s="80">
        <v>108.33</v>
      </c>
      <c r="G81" s="80">
        <v>0</v>
      </c>
      <c r="H81" s="80">
        <v>0</v>
      </c>
      <c r="I81" s="80">
        <v>108.33</v>
      </c>
      <c r="J81" s="80">
        <v>0</v>
      </c>
      <c r="K81" s="80">
        <v>0</v>
      </c>
      <c r="L81" s="80">
        <v>0</v>
      </c>
      <c r="M81" s="80">
        <v>0</v>
      </c>
      <c r="N81" s="80">
        <v>0</v>
      </c>
      <c r="O81" s="80">
        <v>0</v>
      </c>
      <c r="P81" s="80">
        <v>0</v>
      </c>
      <c r="Q81" s="80">
        <v>108.33</v>
      </c>
      <c r="R81" s="80">
        <v>108.33</v>
      </c>
      <c r="S81" s="80">
        <v>0</v>
      </c>
      <c r="T81" s="80">
        <v>0</v>
      </c>
      <c r="U81" s="80">
        <v>108.33</v>
      </c>
      <c r="V81" s="80">
        <v>0</v>
      </c>
      <c r="W81" s="80">
        <v>0</v>
      </c>
      <c r="X81" s="80">
        <v>0</v>
      </c>
      <c r="Y81" s="80">
        <v>0</v>
      </c>
      <c r="Z81" s="80">
        <v>0</v>
      </c>
      <c r="AA81" s="80">
        <v>0</v>
      </c>
      <c r="AB81" s="80">
        <v>0</v>
      </c>
    </row>
    <row r="82" customFormat="1" spans="1:28">
      <c r="A82" s="50"/>
      <c r="B82" s="50" t="s">
        <v>1194</v>
      </c>
      <c r="C82" s="50"/>
      <c r="D82" s="16" t="s">
        <v>2192</v>
      </c>
      <c r="E82" s="80">
        <v>108.33</v>
      </c>
      <c r="F82" s="80">
        <v>108.33</v>
      </c>
      <c r="G82" s="80">
        <v>0</v>
      </c>
      <c r="H82" s="80">
        <v>0</v>
      </c>
      <c r="I82" s="80">
        <v>108.33</v>
      </c>
      <c r="J82" s="80">
        <v>0</v>
      </c>
      <c r="K82" s="80">
        <v>0</v>
      </c>
      <c r="L82" s="80">
        <v>0</v>
      </c>
      <c r="M82" s="80">
        <v>0</v>
      </c>
      <c r="N82" s="80">
        <v>0</v>
      </c>
      <c r="O82" s="80">
        <v>0</v>
      </c>
      <c r="P82" s="80">
        <v>0</v>
      </c>
      <c r="Q82" s="80">
        <v>108.33</v>
      </c>
      <c r="R82" s="80">
        <v>108.33</v>
      </c>
      <c r="S82" s="80">
        <v>0</v>
      </c>
      <c r="T82" s="80">
        <v>0</v>
      </c>
      <c r="U82" s="80">
        <v>108.33</v>
      </c>
      <c r="V82" s="80">
        <v>0</v>
      </c>
      <c r="W82" s="80">
        <v>0</v>
      </c>
      <c r="X82" s="80">
        <v>0</v>
      </c>
      <c r="Y82" s="80">
        <v>0</v>
      </c>
      <c r="Z82" s="80">
        <v>0</v>
      </c>
      <c r="AA82" s="80">
        <v>0</v>
      </c>
      <c r="AB82" s="80">
        <v>0</v>
      </c>
    </row>
    <row r="83" customFormat="1" spans="1:28">
      <c r="A83" s="50"/>
      <c r="B83" s="50"/>
      <c r="C83" s="50" t="s">
        <v>1758</v>
      </c>
      <c r="D83" s="16" t="s">
        <v>2208</v>
      </c>
      <c r="E83" s="80">
        <v>78.14</v>
      </c>
      <c r="F83" s="80">
        <v>78.14</v>
      </c>
      <c r="G83" s="80">
        <v>0</v>
      </c>
      <c r="H83" s="80">
        <v>0</v>
      </c>
      <c r="I83" s="80">
        <v>78.14</v>
      </c>
      <c r="J83" s="80">
        <v>0</v>
      </c>
      <c r="K83" s="80">
        <v>0</v>
      </c>
      <c r="L83" s="80">
        <v>0</v>
      </c>
      <c r="M83" s="80">
        <v>0</v>
      </c>
      <c r="N83" s="80">
        <v>0</v>
      </c>
      <c r="O83" s="80">
        <v>0</v>
      </c>
      <c r="P83" s="80">
        <v>0</v>
      </c>
      <c r="Q83" s="80">
        <v>78.14</v>
      </c>
      <c r="R83" s="80">
        <v>78.14</v>
      </c>
      <c r="S83" s="80">
        <v>0</v>
      </c>
      <c r="T83" s="80">
        <v>0</v>
      </c>
      <c r="U83" s="80">
        <v>78.14</v>
      </c>
      <c r="V83" s="80">
        <v>0</v>
      </c>
      <c r="W83" s="80">
        <v>0</v>
      </c>
      <c r="X83" s="80">
        <v>0</v>
      </c>
      <c r="Y83" s="80">
        <v>0</v>
      </c>
      <c r="Z83" s="80">
        <v>0</v>
      </c>
      <c r="AA83" s="80">
        <v>0</v>
      </c>
      <c r="AB83" s="80">
        <v>0</v>
      </c>
    </row>
    <row r="84" customFormat="1" spans="1:28">
      <c r="A84" s="50"/>
      <c r="B84" s="50"/>
      <c r="C84" s="50" t="s">
        <v>1747</v>
      </c>
      <c r="D84" s="16" t="s">
        <v>2194</v>
      </c>
      <c r="E84" s="80">
        <v>30.19</v>
      </c>
      <c r="F84" s="80">
        <v>30.19</v>
      </c>
      <c r="G84" s="80">
        <v>0</v>
      </c>
      <c r="H84" s="80">
        <v>0</v>
      </c>
      <c r="I84" s="80">
        <v>30.19</v>
      </c>
      <c r="J84" s="80">
        <v>0</v>
      </c>
      <c r="K84" s="80">
        <v>0</v>
      </c>
      <c r="L84" s="80">
        <v>0</v>
      </c>
      <c r="M84" s="80">
        <v>0</v>
      </c>
      <c r="N84" s="80">
        <v>0</v>
      </c>
      <c r="O84" s="80">
        <v>0</v>
      </c>
      <c r="P84" s="80">
        <v>0</v>
      </c>
      <c r="Q84" s="80">
        <v>30.19</v>
      </c>
      <c r="R84" s="80">
        <v>30.19</v>
      </c>
      <c r="S84" s="80">
        <v>0</v>
      </c>
      <c r="T84" s="80">
        <v>0</v>
      </c>
      <c r="U84" s="80">
        <v>30.19</v>
      </c>
      <c r="V84" s="80">
        <v>0</v>
      </c>
      <c r="W84" s="80">
        <v>0</v>
      </c>
      <c r="X84" s="80">
        <v>0</v>
      </c>
      <c r="Y84" s="80">
        <v>0</v>
      </c>
      <c r="Z84" s="80">
        <v>0</v>
      </c>
      <c r="AA84" s="80">
        <v>0</v>
      </c>
      <c r="AB84" s="80">
        <v>0</v>
      </c>
    </row>
    <row r="85" customFormat="1" spans="1:28">
      <c r="A85" s="50" t="s">
        <v>949</v>
      </c>
      <c r="B85" s="50"/>
      <c r="C85" s="50"/>
      <c r="D85" s="16" t="s">
        <v>2195</v>
      </c>
      <c r="E85" s="80">
        <v>75.61</v>
      </c>
      <c r="F85" s="80">
        <v>75.61</v>
      </c>
      <c r="G85" s="80">
        <v>0</v>
      </c>
      <c r="H85" s="80">
        <v>0</v>
      </c>
      <c r="I85" s="80">
        <v>75.61</v>
      </c>
      <c r="J85" s="80">
        <v>0</v>
      </c>
      <c r="K85" s="80">
        <v>0</v>
      </c>
      <c r="L85" s="80">
        <v>0</v>
      </c>
      <c r="M85" s="80">
        <v>0</v>
      </c>
      <c r="N85" s="80">
        <v>0</v>
      </c>
      <c r="O85" s="80">
        <v>0</v>
      </c>
      <c r="P85" s="80">
        <v>0</v>
      </c>
      <c r="Q85" s="80">
        <v>75.61</v>
      </c>
      <c r="R85" s="80">
        <v>75.61</v>
      </c>
      <c r="S85" s="80">
        <v>0</v>
      </c>
      <c r="T85" s="80">
        <v>0</v>
      </c>
      <c r="U85" s="80">
        <v>75.61</v>
      </c>
      <c r="V85" s="80">
        <v>0</v>
      </c>
      <c r="W85" s="80">
        <v>0</v>
      </c>
      <c r="X85" s="80">
        <v>0</v>
      </c>
      <c r="Y85" s="80">
        <v>0</v>
      </c>
      <c r="Z85" s="80">
        <v>0</v>
      </c>
      <c r="AA85" s="80">
        <v>0</v>
      </c>
      <c r="AB85" s="80">
        <v>0</v>
      </c>
    </row>
    <row r="86" customFormat="1" spans="1:28">
      <c r="A86" s="50"/>
      <c r="B86" s="50" t="s">
        <v>1758</v>
      </c>
      <c r="C86" s="50"/>
      <c r="D86" s="16" t="s">
        <v>2196</v>
      </c>
      <c r="E86" s="80">
        <v>75.61</v>
      </c>
      <c r="F86" s="80">
        <v>75.61</v>
      </c>
      <c r="G86" s="80">
        <v>0</v>
      </c>
      <c r="H86" s="80">
        <v>0</v>
      </c>
      <c r="I86" s="80">
        <v>75.61</v>
      </c>
      <c r="J86" s="80">
        <v>0</v>
      </c>
      <c r="K86" s="80">
        <v>0</v>
      </c>
      <c r="L86" s="80">
        <v>0</v>
      </c>
      <c r="M86" s="80">
        <v>0</v>
      </c>
      <c r="N86" s="80">
        <v>0</v>
      </c>
      <c r="O86" s="80">
        <v>0</v>
      </c>
      <c r="P86" s="80">
        <v>0</v>
      </c>
      <c r="Q86" s="80">
        <v>75.61</v>
      </c>
      <c r="R86" s="80">
        <v>75.61</v>
      </c>
      <c r="S86" s="80">
        <v>0</v>
      </c>
      <c r="T86" s="80">
        <v>0</v>
      </c>
      <c r="U86" s="80">
        <v>75.61</v>
      </c>
      <c r="V86" s="80">
        <v>0</v>
      </c>
      <c r="W86" s="80">
        <v>0</v>
      </c>
      <c r="X86" s="80">
        <v>0</v>
      </c>
      <c r="Y86" s="80">
        <v>0</v>
      </c>
      <c r="Z86" s="80">
        <v>0</v>
      </c>
      <c r="AA86" s="80">
        <v>0</v>
      </c>
      <c r="AB86" s="80">
        <v>0</v>
      </c>
    </row>
    <row r="87" customFormat="1" spans="1:28">
      <c r="A87" s="50"/>
      <c r="B87" s="50"/>
      <c r="C87" s="50" t="s">
        <v>1749</v>
      </c>
      <c r="D87" s="16" t="s">
        <v>2197</v>
      </c>
      <c r="E87" s="80">
        <v>75.61</v>
      </c>
      <c r="F87" s="80">
        <v>75.61</v>
      </c>
      <c r="G87" s="80">
        <v>0</v>
      </c>
      <c r="H87" s="80">
        <v>0</v>
      </c>
      <c r="I87" s="80">
        <v>75.61</v>
      </c>
      <c r="J87" s="80">
        <v>0</v>
      </c>
      <c r="K87" s="80">
        <v>0</v>
      </c>
      <c r="L87" s="80">
        <v>0</v>
      </c>
      <c r="M87" s="80">
        <v>0</v>
      </c>
      <c r="N87" s="80">
        <v>0</v>
      </c>
      <c r="O87" s="80">
        <v>0</v>
      </c>
      <c r="P87" s="80">
        <v>0</v>
      </c>
      <c r="Q87" s="80">
        <v>75.61</v>
      </c>
      <c r="R87" s="80">
        <v>75.61</v>
      </c>
      <c r="S87" s="80">
        <v>0</v>
      </c>
      <c r="T87" s="80">
        <v>0</v>
      </c>
      <c r="U87" s="80">
        <v>75.61</v>
      </c>
      <c r="V87" s="80">
        <v>0</v>
      </c>
      <c r="W87" s="80">
        <v>0</v>
      </c>
      <c r="X87" s="80">
        <v>0</v>
      </c>
      <c r="Y87" s="80">
        <v>0</v>
      </c>
      <c r="Z87" s="80">
        <v>0</v>
      </c>
      <c r="AA87" s="80">
        <v>0</v>
      </c>
      <c r="AB87" s="80">
        <v>0</v>
      </c>
    </row>
    <row r="88" customFormat="1" spans="1:28">
      <c r="A88" s="16"/>
      <c r="B88" s="16"/>
      <c r="C88" s="16"/>
      <c r="D88" s="16" t="s">
        <v>2214</v>
      </c>
      <c r="E88" s="80">
        <v>153.07</v>
      </c>
      <c r="F88" s="80">
        <v>139.13</v>
      </c>
      <c r="G88" s="80">
        <v>106.48</v>
      </c>
      <c r="H88" s="80">
        <v>0</v>
      </c>
      <c r="I88" s="80">
        <v>32.65</v>
      </c>
      <c r="J88" s="80">
        <v>13.03</v>
      </c>
      <c r="K88" s="80">
        <v>5.29</v>
      </c>
      <c r="L88" s="80">
        <v>0</v>
      </c>
      <c r="M88" s="80">
        <v>7.74</v>
      </c>
      <c r="N88" s="80">
        <v>0</v>
      </c>
      <c r="O88" s="80">
        <v>0</v>
      </c>
      <c r="P88" s="80">
        <v>0</v>
      </c>
      <c r="Q88" s="80">
        <v>153.06</v>
      </c>
      <c r="R88" s="80">
        <v>139.13</v>
      </c>
      <c r="S88" s="80">
        <v>106.48</v>
      </c>
      <c r="T88" s="80">
        <v>0</v>
      </c>
      <c r="U88" s="80">
        <v>32.65</v>
      </c>
      <c r="V88" s="80">
        <v>13.03</v>
      </c>
      <c r="W88" s="80">
        <v>5.29</v>
      </c>
      <c r="X88" s="80">
        <v>0</v>
      </c>
      <c r="Y88" s="80">
        <v>7.74</v>
      </c>
      <c r="Z88" s="80">
        <v>0</v>
      </c>
      <c r="AA88" s="80">
        <v>0</v>
      </c>
      <c r="AB88" s="80">
        <v>0</v>
      </c>
    </row>
    <row r="89" customFormat="1" spans="1:28">
      <c r="A89" s="50" t="s">
        <v>911</v>
      </c>
      <c r="B89" s="50"/>
      <c r="C89" s="50"/>
      <c r="D89" s="16" t="s">
        <v>2185</v>
      </c>
      <c r="E89" s="80">
        <v>120.41</v>
      </c>
      <c r="F89" s="80">
        <v>106.48</v>
      </c>
      <c r="G89" s="80">
        <v>106.48</v>
      </c>
      <c r="H89" s="80">
        <v>0</v>
      </c>
      <c r="I89" s="80">
        <v>0</v>
      </c>
      <c r="J89" s="80">
        <v>13.03</v>
      </c>
      <c r="K89" s="80">
        <v>5.29</v>
      </c>
      <c r="L89" s="80">
        <v>0</v>
      </c>
      <c r="M89" s="80">
        <v>7.74</v>
      </c>
      <c r="N89" s="80">
        <v>0</v>
      </c>
      <c r="O89" s="80">
        <v>0</v>
      </c>
      <c r="P89" s="80">
        <v>0</v>
      </c>
      <c r="Q89" s="80">
        <v>120.41</v>
      </c>
      <c r="R89" s="80">
        <v>106.48</v>
      </c>
      <c r="S89" s="80">
        <v>106.48</v>
      </c>
      <c r="T89" s="80">
        <v>0</v>
      </c>
      <c r="U89" s="80">
        <v>0</v>
      </c>
      <c r="V89" s="80">
        <v>13.03</v>
      </c>
      <c r="W89" s="80">
        <v>5.29</v>
      </c>
      <c r="X89" s="80">
        <v>0</v>
      </c>
      <c r="Y89" s="80">
        <v>7.74</v>
      </c>
      <c r="Z89" s="80">
        <v>0</v>
      </c>
      <c r="AA89" s="80">
        <v>0</v>
      </c>
      <c r="AB89" s="80">
        <v>0</v>
      </c>
    </row>
    <row r="90" customFormat="1" spans="1:28">
      <c r="A90" s="50"/>
      <c r="B90" s="50" t="s">
        <v>1214</v>
      </c>
      <c r="C90" s="50"/>
      <c r="D90" s="16" t="s">
        <v>2215</v>
      </c>
      <c r="E90" s="80">
        <v>120.41</v>
      </c>
      <c r="F90" s="80">
        <v>106.48</v>
      </c>
      <c r="G90" s="80">
        <v>106.48</v>
      </c>
      <c r="H90" s="80">
        <v>0</v>
      </c>
      <c r="I90" s="80">
        <v>0</v>
      </c>
      <c r="J90" s="80">
        <v>13.03</v>
      </c>
      <c r="K90" s="80">
        <v>5.29</v>
      </c>
      <c r="L90" s="80">
        <v>0</v>
      </c>
      <c r="M90" s="80">
        <v>7.74</v>
      </c>
      <c r="N90" s="80">
        <v>0</v>
      </c>
      <c r="O90" s="80">
        <v>0</v>
      </c>
      <c r="P90" s="80">
        <v>0</v>
      </c>
      <c r="Q90" s="80">
        <v>120.41</v>
      </c>
      <c r="R90" s="80">
        <v>106.48</v>
      </c>
      <c r="S90" s="80">
        <v>106.48</v>
      </c>
      <c r="T90" s="80">
        <v>0</v>
      </c>
      <c r="U90" s="80">
        <v>0</v>
      </c>
      <c r="V90" s="80">
        <v>13.03</v>
      </c>
      <c r="W90" s="80">
        <v>5.29</v>
      </c>
      <c r="X90" s="80">
        <v>0</v>
      </c>
      <c r="Y90" s="80">
        <v>7.74</v>
      </c>
      <c r="Z90" s="80">
        <v>0</v>
      </c>
      <c r="AA90" s="80">
        <v>0</v>
      </c>
      <c r="AB90" s="80">
        <v>0</v>
      </c>
    </row>
    <row r="91" customFormat="1" spans="1:28">
      <c r="A91" s="50"/>
      <c r="B91" s="50"/>
      <c r="C91" s="50" t="s">
        <v>1749</v>
      </c>
      <c r="D91" s="16" t="s">
        <v>2187</v>
      </c>
      <c r="E91" s="80">
        <v>120.41</v>
      </c>
      <c r="F91" s="80">
        <v>106.48</v>
      </c>
      <c r="G91" s="80">
        <v>106.48</v>
      </c>
      <c r="H91" s="80">
        <v>0</v>
      </c>
      <c r="I91" s="80">
        <v>0</v>
      </c>
      <c r="J91" s="80">
        <v>13.03</v>
      </c>
      <c r="K91" s="80">
        <v>5.29</v>
      </c>
      <c r="L91" s="80">
        <v>0</v>
      </c>
      <c r="M91" s="80">
        <v>7.74</v>
      </c>
      <c r="N91" s="80">
        <v>0</v>
      </c>
      <c r="O91" s="80">
        <v>0</v>
      </c>
      <c r="P91" s="80">
        <v>0</v>
      </c>
      <c r="Q91" s="80">
        <v>120.41</v>
      </c>
      <c r="R91" s="80">
        <v>106.48</v>
      </c>
      <c r="S91" s="80">
        <v>106.48</v>
      </c>
      <c r="T91" s="80">
        <v>0</v>
      </c>
      <c r="U91" s="80">
        <v>0</v>
      </c>
      <c r="V91" s="80">
        <v>13.03</v>
      </c>
      <c r="W91" s="80">
        <v>5.29</v>
      </c>
      <c r="X91" s="80">
        <v>0</v>
      </c>
      <c r="Y91" s="80">
        <v>7.74</v>
      </c>
      <c r="Z91" s="80">
        <v>0</v>
      </c>
      <c r="AA91" s="80">
        <v>0</v>
      </c>
      <c r="AB91" s="80">
        <v>0</v>
      </c>
    </row>
    <row r="92" customFormat="1" spans="1:28">
      <c r="A92" s="50" t="s">
        <v>925</v>
      </c>
      <c r="B92" s="50"/>
      <c r="C92" s="50"/>
      <c r="D92" s="16" t="s">
        <v>2188</v>
      </c>
      <c r="E92" s="80">
        <v>14.37</v>
      </c>
      <c r="F92" s="80">
        <v>14.37</v>
      </c>
      <c r="G92" s="80">
        <v>0</v>
      </c>
      <c r="H92" s="80">
        <v>0</v>
      </c>
      <c r="I92" s="80">
        <v>14.37</v>
      </c>
      <c r="J92" s="80">
        <v>0</v>
      </c>
      <c r="K92" s="80">
        <v>0</v>
      </c>
      <c r="L92" s="80">
        <v>0</v>
      </c>
      <c r="M92" s="80">
        <v>0</v>
      </c>
      <c r="N92" s="80">
        <v>0</v>
      </c>
      <c r="O92" s="80">
        <v>0</v>
      </c>
      <c r="P92" s="80">
        <v>0</v>
      </c>
      <c r="Q92" s="80">
        <v>14.37</v>
      </c>
      <c r="R92" s="80">
        <v>14.37</v>
      </c>
      <c r="S92" s="80">
        <v>0</v>
      </c>
      <c r="T92" s="80">
        <v>0</v>
      </c>
      <c r="U92" s="80">
        <v>14.37</v>
      </c>
      <c r="V92" s="80">
        <v>0</v>
      </c>
      <c r="W92" s="80">
        <v>0</v>
      </c>
      <c r="X92" s="80">
        <v>0</v>
      </c>
      <c r="Y92" s="80">
        <v>0</v>
      </c>
      <c r="Z92" s="80">
        <v>0</v>
      </c>
      <c r="AA92" s="80">
        <v>0</v>
      </c>
      <c r="AB92" s="80">
        <v>0</v>
      </c>
    </row>
    <row r="93" customFormat="1" spans="1:28">
      <c r="A93" s="50"/>
      <c r="B93" s="50" t="s">
        <v>1751</v>
      </c>
      <c r="C93" s="50"/>
      <c r="D93" s="16" t="s">
        <v>2189</v>
      </c>
      <c r="E93" s="80">
        <v>14.37</v>
      </c>
      <c r="F93" s="80">
        <v>14.37</v>
      </c>
      <c r="G93" s="80">
        <v>0</v>
      </c>
      <c r="H93" s="80">
        <v>0</v>
      </c>
      <c r="I93" s="80">
        <v>14.37</v>
      </c>
      <c r="J93" s="80">
        <v>0</v>
      </c>
      <c r="K93" s="80">
        <v>0</v>
      </c>
      <c r="L93" s="80">
        <v>0</v>
      </c>
      <c r="M93" s="80">
        <v>0</v>
      </c>
      <c r="N93" s="80">
        <v>0</v>
      </c>
      <c r="O93" s="80">
        <v>0</v>
      </c>
      <c r="P93" s="80">
        <v>0</v>
      </c>
      <c r="Q93" s="80">
        <v>14.37</v>
      </c>
      <c r="R93" s="80">
        <v>14.37</v>
      </c>
      <c r="S93" s="80">
        <v>0</v>
      </c>
      <c r="T93" s="80">
        <v>0</v>
      </c>
      <c r="U93" s="80">
        <v>14.37</v>
      </c>
      <c r="V93" s="80">
        <v>0</v>
      </c>
      <c r="W93" s="80">
        <v>0</v>
      </c>
      <c r="X93" s="80">
        <v>0</v>
      </c>
      <c r="Y93" s="80">
        <v>0</v>
      </c>
      <c r="Z93" s="80">
        <v>0</v>
      </c>
      <c r="AA93" s="80">
        <v>0</v>
      </c>
      <c r="AB93" s="80">
        <v>0</v>
      </c>
    </row>
    <row r="94" customFormat="1" ht="22.5" spans="1:28">
      <c r="A94" s="50"/>
      <c r="B94" s="50"/>
      <c r="C94" s="50" t="s">
        <v>1751</v>
      </c>
      <c r="D94" s="16" t="s">
        <v>2190</v>
      </c>
      <c r="E94" s="80">
        <v>14.37</v>
      </c>
      <c r="F94" s="80">
        <v>14.37</v>
      </c>
      <c r="G94" s="80">
        <v>0</v>
      </c>
      <c r="H94" s="80">
        <v>0</v>
      </c>
      <c r="I94" s="80">
        <v>14.37</v>
      </c>
      <c r="J94" s="80">
        <v>0</v>
      </c>
      <c r="K94" s="80">
        <v>0</v>
      </c>
      <c r="L94" s="80">
        <v>0</v>
      </c>
      <c r="M94" s="80">
        <v>0</v>
      </c>
      <c r="N94" s="80">
        <v>0</v>
      </c>
      <c r="O94" s="80">
        <v>0</v>
      </c>
      <c r="P94" s="80">
        <v>0</v>
      </c>
      <c r="Q94" s="80">
        <v>14.37</v>
      </c>
      <c r="R94" s="80">
        <v>14.37</v>
      </c>
      <c r="S94" s="80">
        <v>0</v>
      </c>
      <c r="T94" s="80">
        <v>0</v>
      </c>
      <c r="U94" s="80">
        <v>14.37</v>
      </c>
      <c r="V94" s="80">
        <v>0</v>
      </c>
      <c r="W94" s="80">
        <v>0</v>
      </c>
      <c r="X94" s="80">
        <v>0</v>
      </c>
      <c r="Y94" s="80">
        <v>0</v>
      </c>
      <c r="Z94" s="80">
        <v>0</v>
      </c>
      <c r="AA94" s="80">
        <v>0</v>
      </c>
      <c r="AB94" s="80">
        <v>0</v>
      </c>
    </row>
    <row r="95" customFormat="1" spans="1:28">
      <c r="A95" s="50" t="s">
        <v>929</v>
      </c>
      <c r="B95" s="50"/>
      <c r="C95" s="50"/>
      <c r="D95" s="16" t="s">
        <v>2191</v>
      </c>
      <c r="E95" s="80">
        <v>9.66</v>
      </c>
      <c r="F95" s="80">
        <v>9.66</v>
      </c>
      <c r="G95" s="80">
        <v>0</v>
      </c>
      <c r="H95" s="80">
        <v>0</v>
      </c>
      <c r="I95" s="80">
        <v>9.66</v>
      </c>
      <c r="J95" s="80">
        <v>0</v>
      </c>
      <c r="K95" s="80">
        <v>0</v>
      </c>
      <c r="L95" s="80">
        <v>0</v>
      </c>
      <c r="M95" s="80">
        <v>0</v>
      </c>
      <c r="N95" s="80">
        <v>0</v>
      </c>
      <c r="O95" s="80">
        <v>0</v>
      </c>
      <c r="P95" s="80">
        <v>0</v>
      </c>
      <c r="Q95" s="80">
        <v>9.66</v>
      </c>
      <c r="R95" s="80">
        <v>9.66</v>
      </c>
      <c r="S95" s="80">
        <v>0</v>
      </c>
      <c r="T95" s="80">
        <v>0</v>
      </c>
      <c r="U95" s="80">
        <v>9.66</v>
      </c>
      <c r="V95" s="80">
        <v>0</v>
      </c>
      <c r="W95" s="80">
        <v>0</v>
      </c>
      <c r="X95" s="80">
        <v>0</v>
      </c>
      <c r="Y95" s="80">
        <v>0</v>
      </c>
      <c r="Z95" s="80">
        <v>0</v>
      </c>
      <c r="AA95" s="80">
        <v>0</v>
      </c>
      <c r="AB95" s="80">
        <v>0</v>
      </c>
    </row>
    <row r="96" customFormat="1" spans="1:28">
      <c r="A96" s="50"/>
      <c r="B96" s="50" t="s">
        <v>1194</v>
      </c>
      <c r="C96" s="50"/>
      <c r="D96" s="16" t="s">
        <v>2192</v>
      </c>
      <c r="E96" s="80">
        <v>9.66</v>
      </c>
      <c r="F96" s="80">
        <v>9.66</v>
      </c>
      <c r="G96" s="80">
        <v>0</v>
      </c>
      <c r="H96" s="80">
        <v>0</v>
      </c>
      <c r="I96" s="80">
        <v>9.66</v>
      </c>
      <c r="J96" s="80">
        <v>0</v>
      </c>
      <c r="K96" s="80">
        <v>0</v>
      </c>
      <c r="L96" s="80">
        <v>0</v>
      </c>
      <c r="M96" s="80">
        <v>0</v>
      </c>
      <c r="N96" s="80">
        <v>0</v>
      </c>
      <c r="O96" s="80">
        <v>0</v>
      </c>
      <c r="P96" s="80">
        <v>0</v>
      </c>
      <c r="Q96" s="80">
        <v>9.66</v>
      </c>
      <c r="R96" s="80">
        <v>9.66</v>
      </c>
      <c r="S96" s="80">
        <v>0</v>
      </c>
      <c r="T96" s="80">
        <v>0</v>
      </c>
      <c r="U96" s="80">
        <v>9.66</v>
      </c>
      <c r="V96" s="80">
        <v>0</v>
      </c>
      <c r="W96" s="80">
        <v>0</v>
      </c>
      <c r="X96" s="80">
        <v>0</v>
      </c>
      <c r="Y96" s="80">
        <v>0</v>
      </c>
      <c r="Z96" s="80">
        <v>0</v>
      </c>
      <c r="AA96" s="80">
        <v>0</v>
      </c>
      <c r="AB96" s="80">
        <v>0</v>
      </c>
    </row>
    <row r="97" customFormat="1" spans="1:28">
      <c r="A97" s="50"/>
      <c r="B97" s="50"/>
      <c r="C97" s="50" t="s">
        <v>1749</v>
      </c>
      <c r="D97" s="16" t="s">
        <v>2193</v>
      </c>
      <c r="E97" s="80">
        <v>6.79</v>
      </c>
      <c r="F97" s="80">
        <v>6.79</v>
      </c>
      <c r="G97" s="80">
        <v>0</v>
      </c>
      <c r="H97" s="80">
        <v>0</v>
      </c>
      <c r="I97" s="80">
        <v>6.79</v>
      </c>
      <c r="J97" s="80">
        <v>0</v>
      </c>
      <c r="K97" s="80">
        <v>0</v>
      </c>
      <c r="L97" s="80">
        <v>0</v>
      </c>
      <c r="M97" s="80">
        <v>0</v>
      </c>
      <c r="N97" s="80">
        <v>0</v>
      </c>
      <c r="O97" s="80">
        <v>0</v>
      </c>
      <c r="P97" s="80">
        <v>0</v>
      </c>
      <c r="Q97" s="80">
        <v>6.79</v>
      </c>
      <c r="R97" s="80">
        <v>6.79</v>
      </c>
      <c r="S97" s="80">
        <v>0</v>
      </c>
      <c r="T97" s="80">
        <v>0</v>
      </c>
      <c r="U97" s="80">
        <v>6.79</v>
      </c>
      <c r="V97" s="80">
        <v>0</v>
      </c>
      <c r="W97" s="80">
        <v>0</v>
      </c>
      <c r="X97" s="80">
        <v>0</v>
      </c>
      <c r="Y97" s="80">
        <v>0</v>
      </c>
      <c r="Z97" s="80">
        <v>0</v>
      </c>
      <c r="AA97" s="80">
        <v>0</v>
      </c>
      <c r="AB97" s="80">
        <v>0</v>
      </c>
    </row>
    <row r="98" customFormat="1" spans="1:28">
      <c r="A98" s="50"/>
      <c r="B98" s="50"/>
      <c r="C98" s="50" t="s">
        <v>1747</v>
      </c>
      <c r="D98" s="16" t="s">
        <v>2194</v>
      </c>
      <c r="E98" s="80">
        <v>2.87</v>
      </c>
      <c r="F98" s="80">
        <v>2.87</v>
      </c>
      <c r="G98" s="80">
        <v>0</v>
      </c>
      <c r="H98" s="80">
        <v>0</v>
      </c>
      <c r="I98" s="80">
        <v>2.87</v>
      </c>
      <c r="J98" s="80">
        <v>0</v>
      </c>
      <c r="K98" s="80">
        <v>0</v>
      </c>
      <c r="L98" s="80">
        <v>0</v>
      </c>
      <c r="M98" s="80">
        <v>0</v>
      </c>
      <c r="N98" s="80">
        <v>0</v>
      </c>
      <c r="O98" s="80">
        <v>0</v>
      </c>
      <c r="P98" s="80">
        <v>0</v>
      </c>
      <c r="Q98" s="80">
        <v>2.87</v>
      </c>
      <c r="R98" s="80">
        <v>2.87</v>
      </c>
      <c r="S98" s="80">
        <v>0</v>
      </c>
      <c r="T98" s="80">
        <v>0</v>
      </c>
      <c r="U98" s="80">
        <v>2.87</v>
      </c>
      <c r="V98" s="80">
        <v>0</v>
      </c>
      <c r="W98" s="80">
        <v>0</v>
      </c>
      <c r="X98" s="80">
        <v>0</v>
      </c>
      <c r="Y98" s="80">
        <v>0</v>
      </c>
      <c r="Z98" s="80">
        <v>0</v>
      </c>
      <c r="AA98" s="80">
        <v>0</v>
      </c>
      <c r="AB98" s="80">
        <v>0</v>
      </c>
    </row>
    <row r="99" customFormat="1" spans="1:28">
      <c r="A99" s="50" t="s">
        <v>949</v>
      </c>
      <c r="B99" s="50"/>
      <c r="C99" s="50"/>
      <c r="D99" s="16" t="s">
        <v>2195</v>
      </c>
      <c r="E99" s="80">
        <v>8.62</v>
      </c>
      <c r="F99" s="80">
        <v>8.62</v>
      </c>
      <c r="G99" s="80">
        <v>0</v>
      </c>
      <c r="H99" s="80">
        <v>0</v>
      </c>
      <c r="I99" s="80">
        <v>8.62</v>
      </c>
      <c r="J99" s="80">
        <v>0</v>
      </c>
      <c r="K99" s="80">
        <v>0</v>
      </c>
      <c r="L99" s="80">
        <v>0</v>
      </c>
      <c r="M99" s="80">
        <v>0</v>
      </c>
      <c r="N99" s="80">
        <v>0</v>
      </c>
      <c r="O99" s="80">
        <v>0</v>
      </c>
      <c r="P99" s="80">
        <v>0</v>
      </c>
      <c r="Q99" s="80">
        <v>8.62</v>
      </c>
      <c r="R99" s="80">
        <v>8.62</v>
      </c>
      <c r="S99" s="80">
        <v>0</v>
      </c>
      <c r="T99" s="80">
        <v>0</v>
      </c>
      <c r="U99" s="80">
        <v>8.62</v>
      </c>
      <c r="V99" s="80">
        <v>0</v>
      </c>
      <c r="W99" s="80">
        <v>0</v>
      </c>
      <c r="X99" s="80">
        <v>0</v>
      </c>
      <c r="Y99" s="80">
        <v>0</v>
      </c>
      <c r="Z99" s="80">
        <v>0</v>
      </c>
      <c r="AA99" s="80">
        <v>0</v>
      </c>
      <c r="AB99" s="80">
        <v>0</v>
      </c>
    </row>
    <row r="100" customFormat="1" spans="1:28">
      <c r="A100" s="50"/>
      <c r="B100" s="50" t="s">
        <v>1758</v>
      </c>
      <c r="C100" s="50"/>
      <c r="D100" s="16" t="s">
        <v>2196</v>
      </c>
      <c r="E100" s="80">
        <v>8.62</v>
      </c>
      <c r="F100" s="80">
        <v>8.62</v>
      </c>
      <c r="G100" s="80">
        <v>0</v>
      </c>
      <c r="H100" s="80">
        <v>0</v>
      </c>
      <c r="I100" s="80">
        <v>8.62</v>
      </c>
      <c r="J100" s="80">
        <v>0</v>
      </c>
      <c r="K100" s="80">
        <v>0</v>
      </c>
      <c r="L100" s="80">
        <v>0</v>
      </c>
      <c r="M100" s="80">
        <v>0</v>
      </c>
      <c r="N100" s="80">
        <v>0</v>
      </c>
      <c r="O100" s="80">
        <v>0</v>
      </c>
      <c r="P100" s="80">
        <v>0</v>
      </c>
      <c r="Q100" s="80">
        <v>8.62</v>
      </c>
      <c r="R100" s="80">
        <v>8.62</v>
      </c>
      <c r="S100" s="80">
        <v>0</v>
      </c>
      <c r="T100" s="80">
        <v>0</v>
      </c>
      <c r="U100" s="80">
        <v>8.62</v>
      </c>
      <c r="V100" s="80">
        <v>0</v>
      </c>
      <c r="W100" s="80">
        <v>0</v>
      </c>
      <c r="X100" s="80">
        <v>0</v>
      </c>
      <c r="Y100" s="80">
        <v>0</v>
      </c>
      <c r="Z100" s="80">
        <v>0</v>
      </c>
      <c r="AA100" s="80">
        <v>0</v>
      </c>
      <c r="AB100" s="80">
        <v>0</v>
      </c>
    </row>
    <row r="101" customFormat="1" spans="1:28">
      <c r="A101" s="50"/>
      <c r="B101" s="50"/>
      <c r="C101" s="50" t="s">
        <v>1749</v>
      </c>
      <c r="D101" s="16" t="s">
        <v>2197</v>
      </c>
      <c r="E101" s="80">
        <v>8.62</v>
      </c>
      <c r="F101" s="80">
        <v>8.62</v>
      </c>
      <c r="G101" s="80">
        <v>0</v>
      </c>
      <c r="H101" s="80">
        <v>0</v>
      </c>
      <c r="I101" s="80">
        <v>8.62</v>
      </c>
      <c r="J101" s="80">
        <v>0</v>
      </c>
      <c r="K101" s="80">
        <v>0</v>
      </c>
      <c r="L101" s="80">
        <v>0</v>
      </c>
      <c r="M101" s="80">
        <v>0</v>
      </c>
      <c r="N101" s="80">
        <v>0</v>
      </c>
      <c r="O101" s="80">
        <v>0</v>
      </c>
      <c r="P101" s="80">
        <v>0</v>
      </c>
      <c r="Q101" s="80">
        <v>8.62</v>
      </c>
      <c r="R101" s="80">
        <v>8.62</v>
      </c>
      <c r="S101" s="80">
        <v>0</v>
      </c>
      <c r="T101" s="80">
        <v>0</v>
      </c>
      <c r="U101" s="80">
        <v>8.62</v>
      </c>
      <c r="V101" s="80">
        <v>0</v>
      </c>
      <c r="W101" s="80">
        <v>0</v>
      </c>
      <c r="X101" s="80">
        <v>0</v>
      </c>
      <c r="Y101" s="80">
        <v>0</v>
      </c>
      <c r="Z101" s="80">
        <v>0</v>
      </c>
      <c r="AA101" s="80">
        <v>0</v>
      </c>
      <c r="AB101" s="80">
        <v>0</v>
      </c>
    </row>
    <row r="102" customFormat="1" spans="1:28">
      <c r="A102" s="16"/>
      <c r="B102" s="16"/>
      <c r="C102" s="16"/>
      <c r="D102" s="16" t="s">
        <v>2216</v>
      </c>
      <c r="E102" s="80">
        <v>592.52</v>
      </c>
      <c r="F102" s="80">
        <v>0</v>
      </c>
      <c r="G102" s="80">
        <v>0</v>
      </c>
      <c r="H102" s="80">
        <v>0</v>
      </c>
      <c r="I102" s="80">
        <v>0</v>
      </c>
      <c r="J102" s="80">
        <v>82.5</v>
      </c>
      <c r="K102" s="80">
        <v>82.5</v>
      </c>
      <c r="L102" s="80">
        <v>0</v>
      </c>
      <c r="M102" s="80">
        <v>0</v>
      </c>
      <c r="N102" s="80">
        <v>510.02</v>
      </c>
      <c r="O102" s="80">
        <v>0</v>
      </c>
      <c r="P102" s="80">
        <v>0</v>
      </c>
      <c r="Q102" s="80">
        <v>592.52</v>
      </c>
      <c r="R102" s="80">
        <v>0</v>
      </c>
      <c r="S102" s="80">
        <v>0</v>
      </c>
      <c r="T102" s="80">
        <v>0</v>
      </c>
      <c r="U102" s="80">
        <v>0</v>
      </c>
      <c r="V102" s="80">
        <v>82.5</v>
      </c>
      <c r="W102" s="80">
        <v>82.5</v>
      </c>
      <c r="X102" s="80">
        <v>0</v>
      </c>
      <c r="Y102" s="80">
        <v>0</v>
      </c>
      <c r="Z102" s="80">
        <v>510.02</v>
      </c>
      <c r="AA102" s="80">
        <v>0</v>
      </c>
      <c r="AB102" s="80">
        <v>0</v>
      </c>
    </row>
    <row r="103" customFormat="1" spans="1:28">
      <c r="A103" s="16"/>
      <c r="B103" s="16"/>
      <c r="C103" s="16"/>
      <c r="D103" s="16" t="s">
        <v>2217</v>
      </c>
      <c r="E103" s="80">
        <v>50.92</v>
      </c>
      <c r="F103" s="80">
        <v>0</v>
      </c>
      <c r="G103" s="80">
        <v>0</v>
      </c>
      <c r="H103" s="80">
        <v>0</v>
      </c>
      <c r="I103" s="80">
        <v>0</v>
      </c>
      <c r="J103" s="80">
        <v>5</v>
      </c>
      <c r="K103" s="80">
        <v>5</v>
      </c>
      <c r="L103" s="80">
        <v>0</v>
      </c>
      <c r="M103" s="80">
        <v>0</v>
      </c>
      <c r="N103" s="80">
        <v>45.92</v>
      </c>
      <c r="O103" s="80">
        <v>0</v>
      </c>
      <c r="P103" s="80">
        <v>0</v>
      </c>
      <c r="Q103" s="80">
        <v>50.92</v>
      </c>
      <c r="R103" s="80">
        <v>0</v>
      </c>
      <c r="S103" s="80">
        <v>0</v>
      </c>
      <c r="T103" s="80">
        <v>0</v>
      </c>
      <c r="U103" s="80">
        <v>0</v>
      </c>
      <c r="V103" s="80">
        <v>5</v>
      </c>
      <c r="W103" s="80">
        <v>5</v>
      </c>
      <c r="X103" s="80">
        <v>0</v>
      </c>
      <c r="Y103" s="80">
        <v>0</v>
      </c>
      <c r="Z103" s="80">
        <v>45.92</v>
      </c>
      <c r="AA103" s="80">
        <v>0</v>
      </c>
      <c r="AB103" s="80">
        <v>0</v>
      </c>
    </row>
    <row r="104" customFormat="1" spans="1:28">
      <c r="A104" s="50" t="s">
        <v>925</v>
      </c>
      <c r="B104" s="50"/>
      <c r="C104" s="50"/>
      <c r="D104" s="16" t="s">
        <v>2218</v>
      </c>
      <c r="E104" s="80">
        <v>0.71</v>
      </c>
      <c r="F104" s="80">
        <v>0</v>
      </c>
      <c r="G104" s="80">
        <v>0</v>
      </c>
      <c r="H104" s="80">
        <v>0</v>
      </c>
      <c r="I104" s="80">
        <v>0</v>
      </c>
      <c r="J104" s="80">
        <v>0</v>
      </c>
      <c r="K104" s="80">
        <v>0</v>
      </c>
      <c r="L104" s="80">
        <v>0</v>
      </c>
      <c r="M104" s="80">
        <v>0</v>
      </c>
      <c r="N104" s="80">
        <v>0.71</v>
      </c>
      <c r="O104" s="80">
        <v>0</v>
      </c>
      <c r="P104" s="80">
        <v>0</v>
      </c>
      <c r="Q104" s="80">
        <v>0.71</v>
      </c>
      <c r="R104" s="80">
        <v>0</v>
      </c>
      <c r="S104" s="80">
        <v>0</v>
      </c>
      <c r="T104" s="80">
        <v>0</v>
      </c>
      <c r="U104" s="80">
        <v>0</v>
      </c>
      <c r="V104" s="80">
        <v>0</v>
      </c>
      <c r="W104" s="80">
        <v>0</v>
      </c>
      <c r="X104" s="80">
        <v>0</v>
      </c>
      <c r="Y104" s="80">
        <v>0</v>
      </c>
      <c r="Z104" s="80">
        <v>0.71</v>
      </c>
      <c r="AA104" s="80">
        <v>0</v>
      </c>
      <c r="AB104" s="80">
        <v>0</v>
      </c>
    </row>
    <row r="105" customFormat="1" spans="1:28">
      <c r="A105" s="50"/>
      <c r="B105" s="50" t="s">
        <v>1751</v>
      </c>
      <c r="C105" s="50"/>
      <c r="D105" s="16" t="s">
        <v>2219</v>
      </c>
      <c r="E105" s="80">
        <v>0.71</v>
      </c>
      <c r="F105" s="80">
        <v>0</v>
      </c>
      <c r="G105" s="80">
        <v>0</v>
      </c>
      <c r="H105" s="80">
        <v>0</v>
      </c>
      <c r="I105" s="80">
        <v>0</v>
      </c>
      <c r="J105" s="80">
        <v>0</v>
      </c>
      <c r="K105" s="80">
        <v>0</v>
      </c>
      <c r="L105" s="80">
        <v>0</v>
      </c>
      <c r="M105" s="80">
        <v>0</v>
      </c>
      <c r="N105" s="80">
        <v>0.71</v>
      </c>
      <c r="O105" s="80">
        <v>0</v>
      </c>
      <c r="P105" s="80">
        <v>0</v>
      </c>
      <c r="Q105" s="80">
        <v>0.71</v>
      </c>
      <c r="R105" s="80">
        <v>0</v>
      </c>
      <c r="S105" s="80">
        <v>0</v>
      </c>
      <c r="T105" s="80">
        <v>0</v>
      </c>
      <c r="U105" s="80">
        <v>0</v>
      </c>
      <c r="V105" s="80">
        <v>0</v>
      </c>
      <c r="W105" s="80">
        <v>0</v>
      </c>
      <c r="X105" s="80">
        <v>0</v>
      </c>
      <c r="Y105" s="80">
        <v>0</v>
      </c>
      <c r="Z105" s="80">
        <v>0.71</v>
      </c>
      <c r="AA105" s="80">
        <v>0</v>
      </c>
      <c r="AB105" s="80">
        <v>0</v>
      </c>
    </row>
    <row r="106" customFormat="1" ht="22.5" spans="1:28">
      <c r="A106" s="50"/>
      <c r="B106" s="50"/>
      <c r="C106" s="50" t="s">
        <v>1751</v>
      </c>
      <c r="D106" s="16" t="s">
        <v>2220</v>
      </c>
      <c r="E106" s="80">
        <v>0.71</v>
      </c>
      <c r="F106" s="80">
        <v>0</v>
      </c>
      <c r="G106" s="80">
        <v>0</v>
      </c>
      <c r="H106" s="80">
        <v>0</v>
      </c>
      <c r="I106" s="80">
        <v>0</v>
      </c>
      <c r="J106" s="80">
        <v>0</v>
      </c>
      <c r="K106" s="80">
        <v>0</v>
      </c>
      <c r="L106" s="80">
        <v>0</v>
      </c>
      <c r="M106" s="80">
        <v>0</v>
      </c>
      <c r="N106" s="80">
        <v>0.71</v>
      </c>
      <c r="O106" s="80">
        <v>0</v>
      </c>
      <c r="P106" s="80">
        <v>0</v>
      </c>
      <c r="Q106" s="80">
        <v>0.71</v>
      </c>
      <c r="R106" s="80">
        <v>0</v>
      </c>
      <c r="S106" s="80">
        <v>0</v>
      </c>
      <c r="T106" s="80">
        <v>0</v>
      </c>
      <c r="U106" s="80">
        <v>0</v>
      </c>
      <c r="V106" s="80">
        <v>0</v>
      </c>
      <c r="W106" s="80">
        <v>0</v>
      </c>
      <c r="X106" s="80">
        <v>0</v>
      </c>
      <c r="Y106" s="80">
        <v>0</v>
      </c>
      <c r="Z106" s="80">
        <v>0.71</v>
      </c>
      <c r="AA106" s="80">
        <v>0</v>
      </c>
      <c r="AB106" s="80">
        <v>0</v>
      </c>
    </row>
    <row r="107" customFormat="1" spans="1:28">
      <c r="A107" s="50" t="s">
        <v>929</v>
      </c>
      <c r="B107" s="50"/>
      <c r="C107" s="50"/>
      <c r="D107" s="16" t="s">
        <v>2221</v>
      </c>
      <c r="E107" s="80">
        <v>0.16</v>
      </c>
      <c r="F107" s="80">
        <v>0</v>
      </c>
      <c r="G107" s="80">
        <v>0</v>
      </c>
      <c r="H107" s="80">
        <v>0</v>
      </c>
      <c r="I107" s="80">
        <v>0</v>
      </c>
      <c r="J107" s="80">
        <v>0</v>
      </c>
      <c r="K107" s="80">
        <v>0</v>
      </c>
      <c r="L107" s="80">
        <v>0</v>
      </c>
      <c r="M107" s="80">
        <v>0</v>
      </c>
      <c r="N107" s="80">
        <v>0.16</v>
      </c>
      <c r="O107" s="80">
        <v>0</v>
      </c>
      <c r="P107" s="80">
        <v>0</v>
      </c>
      <c r="Q107" s="80">
        <v>0.16</v>
      </c>
      <c r="R107" s="80">
        <v>0</v>
      </c>
      <c r="S107" s="80">
        <v>0</v>
      </c>
      <c r="T107" s="80">
        <v>0</v>
      </c>
      <c r="U107" s="80">
        <v>0</v>
      </c>
      <c r="V107" s="80">
        <v>0</v>
      </c>
      <c r="W107" s="80">
        <v>0</v>
      </c>
      <c r="X107" s="80">
        <v>0</v>
      </c>
      <c r="Y107" s="80">
        <v>0</v>
      </c>
      <c r="Z107" s="80">
        <v>0.16</v>
      </c>
      <c r="AA107" s="80">
        <v>0</v>
      </c>
      <c r="AB107" s="80">
        <v>0</v>
      </c>
    </row>
    <row r="108" customFormat="1" spans="1:28">
      <c r="A108" s="50"/>
      <c r="B108" s="50" t="s">
        <v>1194</v>
      </c>
      <c r="C108" s="50"/>
      <c r="D108" s="16" t="s">
        <v>2222</v>
      </c>
      <c r="E108" s="80">
        <v>0.16</v>
      </c>
      <c r="F108" s="80">
        <v>0</v>
      </c>
      <c r="G108" s="80">
        <v>0</v>
      </c>
      <c r="H108" s="80">
        <v>0</v>
      </c>
      <c r="I108" s="80">
        <v>0</v>
      </c>
      <c r="J108" s="80">
        <v>0</v>
      </c>
      <c r="K108" s="80">
        <v>0</v>
      </c>
      <c r="L108" s="80">
        <v>0</v>
      </c>
      <c r="M108" s="80">
        <v>0</v>
      </c>
      <c r="N108" s="80">
        <v>0.16</v>
      </c>
      <c r="O108" s="80">
        <v>0</v>
      </c>
      <c r="P108" s="80">
        <v>0</v>
      </c>
      <c r="Q108" s="80">
        <v>0.16</v>
      </c>
      <c r="R108" s="80">
        <v>0</v>
      </c>
      <c r="S108" s="80">
        <v>0</v>
      </c>
      <c r="T108" s="80">
        <v>0</v>
      </c>
      <c r="U108" s="80">
        <v>0</v>
      </c>
      <c r="V108" s="80">
        <v>0</v>
      </c>
      <c r="W108" s="80">
        <v>0</v>
      </c>
      <c r="X108" s="80">
        <v>0</v>
      </c>
      <c r="Y108" s="80">
        <v>0</v>
      </c>
      <c r="Z108" s="80">
        <v>0.16</v>
      </c>
      <c r="AA108" s="80">
        <v>0</v>
      </c>
      <c r="AB108" s="80">
        <v>0</v>
      </c>
    </row>
    <row r="109" customFormat="1" spans="1:28">
      <c r="A109" s="50"/>
      <c r="B109" s="50"/>
      <c r="C109" s="50" t="s">
        <v>1749</v>
      </c>
      <c r="D109" s="16" t="s">
        <v>2223</v>
      </c>
      <c r="E109" s="80">
        <v>0.16</v>
      </c>
      <c r="F109" s="80">
        <v>0</v>
      </c>
      <c r="G109" s="80">
        <v>0</v>
      </c>
      <c r="H109" s="80">
        <v>0</v>
      </c>
      <c r="I109" s="80">
        <v>0</v>
      </c>
      <c r="J109" s="80">
        <v>0</v>
      </c>
      <c r="K109" s="80">
        <v>0</v>
      </c>
      <c r="L109" s="80">
        <v>0</v>
      </c>
      <c r="M109" s="80">
        <v>0</v>
      </c>
      <c r="N109" s="80">
        <v>0.16</v>
      </c>
      <c r="O109" s="80">
        <v>0</v>
      </c>
      <c r="P109" s="80">
        <v>0</v>
      </c>
      <c r="Q109" s="80">
        <v>0.16</v>
      </c>
      <c r="R109" s="80">
        <v>0</v>
      </c>
      <c r="S109" s="80">
        <v>0</v>
      </c>
      <c r="T109" s="80">
        <v>0</v>
      </c>
      <c r="U109" s="80">
        <v>0</v>
      </c>
      <c r="V109" s="80">
        <v>0</v>
      </c>
      <c r="W109" s="80">
        <v>0</v>
      </c>
      <c r="X109" s="80">
        <v>0</v>
      </c>
      <c r="Y109" s="80">
        <v>0</v>
      </c>
      <c r="Z109" s="80">
        <v>0.16</v>
      </c>
      <c r="AA109" s="80">
        <v>0</v>
      </c>
      <c r="AB109" s="80">
        <v>0</v>
      </c>
    </row>
    <row r="110" customFormat="1" spans="1:28">
      <c r="A110" s="50" t="s">
        <v>935</v>
      </c>
      <c r="B110" s="50"/>
      <c r="C110" s="50"/>
      <c r="D110" s="16" t="s">
        <v>2224</v>
      </c>
      <c r="E110" s="80">
        <v>50.05</v>
      </c>
      <c r="F110" s="80">
        <v>0</v>
      </c>
      <c r="G110" s="80">
        <v>0</v>
      </c>
      <c r="H110" s="80">
        <v>0</v>
      </c>
      <c r="I110" s="80">
        <v>0</v>
      </c>
      <c r="J110" s="80">
        <v>5</v>
      </c>
      <c r="K110" s="80">
        <v>5</v>
      </c>
      <c r="L110" s="80">
        <v>0</v>
      </c>
      <c r="M110" s="80">
        <v>0</v>
      </c>
      <c r="N110" s="80">
        <v>45.05</v>
      </c>
      <c r="O110" s="80">
        <v>0</v>
      </c>
      <c r="P110" s="80">
        <v>0</v>
      </c>
      <c r="Q110" s="80">
        <v>50.05</v>
      </c>
      <c r="R110" s="80">
        <v>0</v>
      </c>
      <c r="S110" s="80">
        <v>0</v>
      </c>
      <c r="T110" s="80">
        <v>0</v>
      </c>
      <c r="U110" s="80">
        <v>0</v>
      </c>
      <c r="V110" s="80">
        <v>5</v>
      </c>
      <c r="W110" s="80">
        <v>5</v>
      </c>
      <c r="X110" s="80">
        <v>0</v>
      </c>
      <c r="Y110" s="80">
        <v>0</v>
      </c>
      <c r="Z110" s="80">
        <v>45.05</v>
      </c>
      <c r="AA110" s="80">
        <v>0</v>
      </c>
      <c r="AB110" s="80">
        <v>0</v>
      </c>
    </row>
    <row r="111" customFormat="1" spans="1:28">
      <c r="A111" s="50"/>
      <c r="B111" s="50" t="s">
        <v>1803</v>
      </c>
      <c r="C111" s="50"/>
      <c r="D111" s="16" t="s">
        <v>2225</v>
      </c>
      <c r="E111" s="80">
        <v>50.05</v>
      </c>
      <c r="F111" s="80">
        <v>0</v>
      </c>
      <c r="G111" s="80">
        <v>0</v>
      </c>
      <c r="H111" s="80">
        <v>0</v>
      </c>
      <c r="I111" s="80">
        <v>0</v>
      </c>
      <c r="J111" s="80">
        <v>5</v>
      </c>
      <c r="K111" s="80">
        <v>5</v>
      </c>
      <c r="L111" s="80">
        <v>0</v>
      </c>
      <c r="M111" s="80">
        <v>0</v>
      </c>
      <c r="N111" s="80">
        <v>45.05</v>
      </c>
      <c r="O111" s="80">
        <v>0</v>
      </c>
      <c r="P111" s="80">
        <v>0</v>
      </c>
      <c r="Q111" s="80">
        <v>50.05</v>
      </c>
      <c r="R111" s="80">
        <v>0</v>
      </c>
      <c r="S111" s="80">
        <v>0</v>
      </c>
      <c r="T111" s="80">
        <v>0</v>
      </c>
      <c r="U111" s="80">
        <v>0</v>
      </c>
      <c r="V111" s="80">
        <v>5</v>
      </c>
      <c r="W111" s="80">
        <v>5</v>
      </c>
      <c r="X111" s="80">
        <v>0</v>
      </c>
      <c r="Y111" s="80">
        <v>0</v>
      </c>
      <c r="Z111" s="80">
        <v>45.05</v>
      </c>
      <c r="AA111" s="80">
        <v>0</v>
      </c>
      <c r="AB111" s="80">
        <v>0</v>
      </c>
    </row>
    <row r="112" customFormat="1" ht="22.5" spans="1:28">
      <c r="A112" s="50"/>
      <c r="B112" s="50"/>
      <c r="C112" s="50" t="s">
        <v>1751</v>
      </c>
      <c r="D112" s="16" t="s">
        <v>2226</v>
      </c>
      <c r="E112" s="80">
        <v>50.05</v>
      </c>
      <c r="F112" s="80">
        <v>0</v>
      </c>
      <c r="G112" s="80">
        <v>0</v>
      </c>
      <c r="H112" s="80">
        <v>0</v>
      </c>
      <c r="I112" s="80">
        <v>0</v>
      </c>
      <c r="J112" s="80">
        <v>5</v>
      </c>
      <c r="K112" s="80">
        <v>5</v>
      </c>
      <c r="L112" s="80">
        <v>0</v>
      </c>
      <c r="M112" s="80">
        <v>0</v>
      </c>
      <c r="N112" s="80">
        <v>45.05</v>
      </c>
      <c r="O112" s="80">
        <v>0</v>
      </c>
      <c r="P112" s="80">
        <v>0</v>
      </c>
      <c r="Q112" s="80">
        <v>50.05</v>
      </c>
      <c r="R112" s="80">
        <v>0</v>
      </c>
      <c r="S112" s="80">
        <v>0</v>
      </c>
      <c r="T112" s="80">
        <v>0</v>
      </c>
      <c r="U112" s="80">
        <v>0</v>
      </c>
      <c r="V112" s="80">
        <v>5</v>
      </c>
      <c r="W112" s="80">
        <v>5</v>
      </c>
      <c r="X112" s="80">
        <v>0</v>
      </c>
      <c r="Y112" s="80">
        <v>0</v>
      </c>
      <c r="Z112" s="80">
        <v>45.05</v>
      </c>
      <c r="AA112" s="80">
        <v>0</v>
      </c>
      <c r="AB112" s="80">
        <v>0</v>
      </c>
    </row>
    <row r="113" customFormat="1" spans="1:28">
      <c r="A113" s="16"/>
      <c r="B113" s="16"/>
      <c r="C113" s="16"/>
      <c r="D113" s="16" t="s">
        <v>2227</v>
      </c>
      <c r="E113" s="80">
        <v>48.5</v>
      </c>
      <c r="F113" s="80">
        <v>0</v>
      </c>
      <c r="G113" s="80">
        <v>0</v>
      </c>
      <c r="H113" s="80">
        <v>0</v>
      </c>
      <c r="I113" s="80">
        <v>0</v>
      </c>
      <c r="J113" s="80">
        <v>6.3</v>
      </c>
      <c r="K113" s="80">
        <v>6.3</v>
      </c>
      <c r="L113" s="80">
        <v>0</v>
      </c>
      <c r="M113" s="80">
        <v>0</v>
      </c>
      <c r="N113" s="80">
        <v>42.2</v>
      </c>
      <c r="O113" s="80">
        <v>0</v>
      </c>
      <c r="P113" s="80">
        <v>0</v>
      </c>
      <c r="Q113" s="80">
        <v>48.5</v>
      </c>
      <c r="R113" s="80">
        <v>0</v>
      </c>
      <c r="S113" s="80">
        <v>0</v>
      </c>
      <c r="T113" s="80">
        <v>0</v>
      </c>
      <c r="U113" s="80">
        <v>0</v>
      </c>
      <c r="V113" s="80">
        <v>6.3</v>
      </c>
      <c r="W113" s="80">
        <v>6.3</v>
      </c>
      <c r="X113" s="80">
        <v>0</v>
      </c>
      <c r="Y113" s="80">
        <v>0</v>
      </c>
      <c r="Z113" s="80">
        <v>42.2</v>
      </c>
      <c r="AA113" s="80">
        <v>0</v>
      </c>
      <c r="AB113" s="80">
        <v>0</v>
      </c>
    </row>
    <row r="114" customFormat="1" spans="1:28">
      <c r="A114" s="50" t="s">
        <v>925</v>
      </c>
      <c r="B114" s="50"/>
      <c r="C114" s="50"/>
      <c r="D114" s="16" t="s">
        <v>2218</v>
      </c>
      <c r="E114" s="80">
        <v>0.4</v>
      </c>
      <c r="F114" s="80">
        <v>0</v>
      </c>
      <c r="G114" s="80">
        <v>0</v>
      </c>
      <c r="H114" s="80">
        <v>0</v>
      </c>
      <c r="I114" s="80">
        <v>0</v>
      </c>
      <c r="J114" s="80">
        <v>0</v>
      </c>
      <c r="K114" s="80">
        <v>0</v>
      </c>
      <c r="L114" s="80">
        <v>0</v>
      </c>
      <c r="M114" s="80">
        <v>0</v>
      </c>
      <c r="N114" s="80">
        <v>0.4</v>
      </c>
      <c r="O114" s="80">
        <v>0</v>
      </c>
      <c r="P114" s="80">
        <v>0</v>
      </c>
      <c r="Q114" s="80">
        <v>0.4</v>
      </c>
      <c r="R114" s="80">
        <v>0</v>
      </c>
      <c r="S114" s="80">
        <v>0</v>
      </c>
      <c r="T114" s="80">
        <v>0</v>
      </c>
      <c r="U114" s="80">
        <v>0</v>
      </c>
      <c r="V114" s="80">
        <v>0</v>
      </c>
      <c r="W114" s="80">
        <v>0</v>
      </c>
      <c r="X114" s="80">
        <v>0</v>
      </c>
      <c r="Y114" s="80">
        <v>0</v>
      </c>
      <c r="Z114" s="80">
        <v>0.4</v>
      </c>
      <c r="AA114" s="80">
        <v>0</v>
      </c>
      <c r="AB114" s="80">
        <v>0</v>
      </c>
    </row>
    <row r="115" customFormat="1" spans="1:28">
      <c r="A115" s="50"/>
      <c r="B115" s="50" t="s">
        <v>1751</v>
      </c>
      <c r="C115" s="50"/>
      <c r="D115" s="16" t="s">
        <v>2219</v>
      </c>
      <c r="E115" s="80">
        <v>0.4</v>
      </c>
      <c r="F115" s="80">
        <v>0</v>
      </c>
      <c r="G115" s="80">
        <v>0</v>
      </c>
      <c r="H115" s="80">
        <v>0</v>
      </c>
      <c r="I115" s="80">
        <v>0</v>
      </c>
      <c r="J115" s="80">
        <v>0</v>
      </c>
      <c r="K115" s="80">
        <v>0</v>
      </c>
      <c r="L115" s="80">
        <v>0</v>
      </c>
      <c r="M115" s="80">
        <v>0</v>
      </c>
      <c r="N115" s="80">
        <v>0.4</v>
      </c>
      <c r="O115" s="80">
        <v>0</v>
      </c>
      <c r="P115" s="80">
        <v>0</v>
      </c>
      <c r="Q115" s="80">
        <v>0.4</v>
      </c>
      <c r="R115" s="80">
        <v>0</v>
      </c>
      <c r="S115" s="80">
        <v>0</v>
      </c>
      <c r="T115" s="80">
        <v>0</v>
      </c>
      <c r="U115" s="80">
        <v>0</v>
      </c>
      <c r="V115" s="80">
        <v>0</v>
      </c>
      <c r="W115" s="80">
        <v>0</v>
      </c>
      <c r="X115" s="80">
        <v>0</v>
      </c>
      <c r="Y115" s="80">
        <v>0</v>
      </c>
      <c r="Z115" s="80">
        <v>0.4</v>
      </c>
      <c r="AA115" s="80">
        <v>0</v>
      </c>
      <c r="AB115" s="80">
        <v>0</v>
      </c>
    </row>
    <row r="116" customFormat="1" ht="22.5" spans="1:28">
      <c r="A116" s="50"/>
      <c r="B116" s="50"/>
      <c r="C116" s="50" t="s">
        <v>1751</v>
      </c>
      <c r="D116" s="16" t="s">
        <v>2220</v>
      </c>
      <c r="E116" s="80">
        <v>0.4</v>
      </c>
      <c r="F116" s="80">
        <v>0</v>
      </c>
      <c r="G116" s="80">
        <v>0</v>
      </c>
      <c r="H116" s="80">
        <v>0</v>
      </c>
      <c r="I116" s="80">
        <v>0</v>
      </c>
      <c r="J116" s="80">
        <v>0</v>
      </c>
      <c r="K116" s="80">
        <v>0</v>
      </c>
      <c r="L116" s="80">
        <v>0</v>
      </c>
      <c r="M116" s="80">
        <v>0</v>
      </c>
      <c r="N116" s="80">
        <v>0.4</v>
      </c>
      <c r="O116" s="80">
        <v>0</v>
      </c>
      <c r="P116" s="80">
        <v>0</v>
      </c>
      <c r="Q116" s="80">
        <v>0.4</v>
      </c>
      <c r="R116" s="80">
        <v>0</v>
      </c>
      <c r="S116" s="80">
        <v>0</v>
      </c>
      <c r="T116" s="80">
        <v>0</v>
      </c>
      <c r="U116" s="80">
        <v>0</v>
      </c>
      <c r="V116" s="80">
        <v>0</v>
      </c>
      <c r="W116" s="80">
        <v>0</v>
      </c>
      <c r="X116" s="80">
        <v>0</v>
      </c>
      <c r="Y116" s="80">
        <v>0</v>
      </c>
      <c r="Z116" s="80">
        <v>0.4</v>
      </c>
      <c r="AA116" s="80">
        <v>0</v>
      </c>
      <c r="AB116" s="80">
        <v>0</v>
      </c>
    </row>
    <row r="117" customFormat="1" spans="1:28">
      <c r="A117" s="50" t="s">
        <v>929</v>
      </c>
      <c r="B117" s="50"/>
      <c r="C117" s="50"/>
      <c r="D117" s="16" t="s">
        <v>2221</v>
      </c>
      <c r="E117" s="80">
        <v>0.09</v>
      </c>
      <c r="F117" s="80">
        <v>0</v>
      </c>
      <c r="G117" s="80">
        <v>0</v>
      </c>
      <c r="H117" s="80">
        <v>0</v>
      </c>
      <c r="I117" s="80">
        <v>0</v>
      </c>
      <c r="J117" s="80">
        <v>0</v>
      </c>
      <c r="K117" s="80">
        <v>0</v>
      </c>
      <c r="L117" s="80">
        <v>0</v>
      </c>
      <c r="M117" s="80">
        <v>0</v>
      </c>
      <c r="N117" s="80">
        <v>0.09</v>
      </c>
      <c r="O117" s="80">
        <v>0</v>
      </c>
      <c r="P117" s="80">
        <v>0</v>
      </c>
      <c r="Q117" s="80">
        <v>0.09</v>
      </c>
      <c r="R117" s="80">
        <v>0</v>
      </c>
      <c r="S117" s="80">
        <v>0</v>
      </c>
      <c r="T117" s="80">
        <v>0</v>
      </c>
      <c r="U117" s="80">
        <v>0</v>
      </c>
      <c r="V117" s="80">
        <v>0</v>
      </c>
      <c r="W117" s="80">
        <v>0</v>
      </c>
      <c r="X117" s="80">
        <v>0</v>
      </c>
      <c r="Y117" s="80">
        <v>0</v>
      </c>
      <c r="Z117" s="80">
        <v>0.09</v>
      </c>
      <c r="AA117" s="80">
        <v>0</v>
      </c>
      <c r="AB117" s="80">
        <v>0</v>
      </c>
    </row>
    <row r="118" customFormat="1" spans="1:28">
      <c r="A118" s="50"/>
      <c r="B118" s="50" t="s">
        <v>1194</v>
      </c>
      <c r="C118" s="50"/>
      <c r="D118" s="16" t="s">
        <v>2222</v>
      </c>
      <c r="E118" s="80">
        <v>0.09</v>
      </c>
      <c r="F118" s="80">
        <v>0</v>
      </c>
      <c r="G118" s="80">
        <v>0</v>
      </c>
      <c r="H118" s="80">
        <v>0</v>
      </c>
      <c r="I118" s="80">
        <v>0</v>
      </c>
      <c r="J118" s="80">
        <v>0</v>
      </c>
      <c r="K118" s="80">
        <v>0</v>
      </c>
      <c r="L118" s="80">
        <v>0</v>
      </c>
      <c r="M118" s="80">
        <v>0</v>
      </c>
      <c r="N118" s="80">
        <v>0.09</v>
      </c>
      <c r="O118" s="80">
        <v>0</v>
      </c>
      <c r="P118" s="80">
        <v>0</v>
      </c>
      <c r="Q118" s="80">
        <v>0.09</v>
      </c>
      <c r="R118" s="80">
        <v>0</v>
      </c>
      <c r="S118" s="80">
        <v>0</v>
      </c>
      <c r="T118" s="80">
        <v>0</v>
      </c>
      <c r="U118" s="80">
        <v>0</v>
      </c>
      <c r="V118" s="80">
        <v>0</v>
      </c>
      <c r="W118" s="80">
        <v>0</v>
      </c>
      <c r="X118" s="80">
        <v>0</v>
      </c>
      <c r="Y118" s="80">
        <v>0</v>
      </c>
      <c r="Z118" s="80">
        <v>0.09</v>
      </c>
      <c r="AA118" s="80">
        <v>0</v>
      </c>
      <c r="AB118" s="80">
        <v>0</v>
      </c>
    </row>
    <row r="119" customFormat="1" spans="1:28">
      <c r="A119" s="50"/>
      <c r="B119" s="50"/>
      <c r="C119" s="50" t="s">
        <v>1749</v>
      </c>
      <c r="D119" s="16" t="s">
        <v>2223</v>
      </c>
      <c r="E119" s="80">
        <v>0.09</v>
      </c>
      <c r="F119" s="80">
        <v>0</v>
      </c>
      <c r="G119" s="80">
        <v>0</v>
      </c>
      <c r="H119" s="80">
        <v>0</v>
      </c>
      <c r="I119" s="80">
        <v>0</v>
      </c>
      <c r="J119" s="80">
        <v>0</v>
      </c>
      <c r="K119" s="80">
        <v>0</v>
      </c>
      <c r="L119" s="80">
        <v>0</v>
      </c>
      <c r="M119" s="80">
        <v>0</v>
      </c>
      <c r="N119" s="80">
        <v>0.09</v>
      </c>
      <c r="O119" s="80">
        <v>0</v>
      </c>
      <c r="P119" s="80">
        <v>0</v>
      </c>
      <c r="Q119" s="80">
        <v>0.09</v>
      </c>
      <c r="R119" s="80">
        <v>0</v>
      </c>
      <c r="S119" s="80">
        <v>0</v>
      </c>
      <c r="T119" s="80">
        <v>0</v>
      </c>
      <c r="U119" s="80">
        <v>0</v>
      </c>
      <c r="V119" s="80">
        <v>0</v>
      </c>
      <c r="W119" s="80">
        <v>0</v>
      </c>
      <c r="X119" s="80">
        <v>0</v>
      </c>
      <c r="Y119" s="80">
        <v>0</v>
      </c>
      <c r="Z119" s="80">
        <v>0.09</v>
      </c>
      <c r="AA119" s="80">
        <v>0</v>
      </c>
      <c r="AB119" s="80">
        <v>0</v>
      </c>
    </row>
    <row r="120" customFormat="1" spans="1:28">
      <c r="A120" s="50" t="s">
        <v>935</v>
      </c>
      <c r="B120" s="50"/>
      <c r="C120" s="50"/>
      <c r="D120" s="16" t="s">
        <v>2224</v>
      </c>
      <c r="E120" s="80">
        <v>48.01</v>
      </c>
      <c r="F120" s="80">
        <v>0</v>
      </c>
      <c r="G120" s="80">
        <v>0</v>
      </c>
      <c r="H120" s="80">
        <v>0</v>
      </c>
      <c r="I120" s="80">
        <v>0</v>
      </c>
      <c r="J120" s="80">
        <v>6.3</v>
      </c>
      <c r="K120" s="80">
        <v>6.3</v>
      </c>
      <c r="L120" s="80">
        <v>0</v>
      </c>
      <c r="M120" s="80">
        <v>0</v>
      </c>
      <c r="N120" s="80">
        <v>41.71</v>
      </c>
      <c r="O120" s="80">
        <v>0</v>
      </c>
      <c r="P120" s="80">
        <v>0</v>
      </c>
      <c r="Q120" s="80">
        <v>48.01</v>
      </c>
      <c r="R120" s="80">
        <v>0</v>
      </c>
      <c r="S120" s="80">
        <v>0</v>
      </c>
      <c r="T120" s="80">
        <v>0</v>
      </c>
      <c r="U120" s="80">
        <v>0</v>
      </c>
      <c r="V120" s="80">
        <v>6.3</v>
      </c>
      <c r="W120" s="80">
        <v>6.3</v>
      </c>
      <c r="X120" s="80">
        <v>0</v>
      </c>
      <c r="Y120" s="80">
        <v>0</v>
      </c>
      <c r="Z120" s="80">
        <v>41.71</v>
      </c>
      <c r="AA120" s="80">
        <v>0</v>
      </c>
      <c r="AB120" s="80">
        <v>0</v>
      </c>
    </row>
    <row r="121" customFormat="1" spans="1:28">
      <c r="A121" s="50"/>
      <c r="B121" s="50" t="s">
        <v>1803</v>
      </c>
      <c r="C121" s="50"/>
      <c r="D121" s="16" t="s">
        <v>2225</v>
      </c>
      <c r="E121" s="80">
        <v>48.01</v>
      </c>
      <c r="F121" s="80">
        <v>0</v>
      </c>
      <c r="G121" s="80">
        <v>0</v>
      </c>
      <c r="H121" s="80">
        <v>0</v>
      </c>
      <c r="I121" s="80">
        <v>0</v>
      </c>
      <c r="J121" s="80">
        <v>6.3</v>
      </c>
      <c r="K121" s="80">
        <v>6.3</v>
      </c>
      <c r="L121" s="80">
        <v>0</v>
      </c>
      <c r="M121" s="80">
        <v>0</v>
      </c>
      <c r="N121" s="80">
        <v>41.71</v>
      </c>
      <c r="O121" s="80">
        <v>0</v>
      </c>
      <c r="P121" s="80">
        <v>0</v>
      </c>
      <c r="Q121" s="80">
        <v>48.01</v>
      </c>
      <c r="R121" s="80">
        <v>0</v>
      </c>
      <c r="S121" s="80">
        <v>0</v>
      </c>
      <c r="T121" s="80">
        <v>0</v>
      </c>
      <c r="U121" s="80">
        <v>0</v>
      </c>
      <c r="V121" s="80">
        <v>6.3</v>
      </c>
      <c r="W121" s="80">
        <v>6.3</v>
      </c>
      <c r="X121" s="80">
        <v>0</v>
      </c>
      <c r="Y121" s="80">
        <v>0</v>
      </c>
      <c r="Z121" s="80">
        <v>41.71</v>
      </c>
      <c r="AA121" s="80">
        <v>0</v>
      </c>
      <c r="AB121" s="80">
        <v>0</v>
      </c>
    </row>
    <row r="122" customFormat="1" ht="22.5" spans="1:28">
      <c r="A122" s="50"/>
      <c r="B122" s="50"/>
      <c r="C122" s="50" t="s">
        <v>1751</v>
      </c>
      <c r="D122" s="16" t="s">
        <v>2226</v>
      </c>
      <c r="E122" s="80">
        <v>48.01</v>
      </c>
      <c r="F122" s="80">
        <v>0</v>
      </c>
      <c r="G122" s="80">
        <v>0</v>
      </c>
      <c r="H122" s="80">
        <v>0</v>
      </c>
      <c r="I122" s="80">
        <v>0</v>
      </c>
      <c r="J122" s="80">
        <v>6.3</v>
      </c>
      <c r="K122" s="80">
        <v>6.3</v>
      </c>
      <c r="L122" s="80">
        <v>0</v>
      </c>
      <c r="M122" s="80">
        <v>0</v>
      </c>
      <c r="N122" s="80">
        <v>41.71</v>
      </c>
      <c r="O122" s="80">
        <v>0</v>
      </c>
      <c r="P122" s="80">
        <v>0</v>
      </c>
      <c r="Q122" s="80">
        <v>48.01</v>
      </c>
      <c r="R122" s="80">
        <v>0</v>
      </c>
      <c r="S122" s="80">
        <v>0</v>
      </c>
      <c r="T122" s="80">
        <v>0</v>
      </c>
      <c r="U122" s="80">
        <v>0</v>
      </c>
      <c r="V122" s="80">
        <v>6.3</v>
      </c>
      <c r="W122" s="80">
        <v>6.3</v>
      </c>
      <c r="X122" s="80">
        <v>0</v>
      </c>
      <c r="Y122" s="80">
        <v>0</v>
      </c>
      <c r="Z122" s="80">
        <v>41.71</v>
      </c>
      <c r="AA122" s="80">
        <v>0</v>
      </c>
      <c r="AB122" s="80">
        <v>0</v>
      </c>
    </row>
    <row r="123" customFormat="1" spans="1:28">
      <c r="A123" s="16"/>
      <c r="B123" s="16"/>
      <c r="C123" s="16"/>
      <c r="D123" s="16" t="s">
        <v>2228</v>
      </c>
      <c r="E123" s="80">
        <v>34.2</v>
      </c>
      <c r="F123" s="80">
        <v>0</v>
      </c>
      <c r="G123" s="80">
        <v>0</v>
      </c>
      <c r="H123" s="80">
        <v>0</v>
      </c>
      <c r="I123" s="80">
        <v>0</v>
      </c>
      <c r="J123" s="80">
        <v>7.3</v>
      </c>
      <c r="K123" s="80">
        <v>7.3</v>
      </c>
      <c r="L123" s="80">
        <v>0</v>
      </c>
      <c r="M123" s="80">
        <v>0</v>
      </c>
      <c r="N123" s="80">
        <v>26.9</v>
      </c>
      <c r="O123" s="80">
        <v>0</v>
      </c>
      <c r="P123" s="80">
        <v>0</v>
      </c>
      <c r="Q123" s="80">
        <v>34.2</v>
      </c>
      <c r="R123" s="80">
        <v>0</v>
      </c>
      <c r="S123" s="80">
        <v>0</v>
      </c>
      <c r="T123" s="80">
        <v>0</v>
      </c>
      <c r="U123" s="80">
        <v>0</v>
      </c>
      <c r="V123" s="80">
        <v>7.3</v>
      </c>
      <c r="W123" s="80">
        <v>7.3</v>
      </c>
      <c r="X123" s="80">
        <v>0</v>
      </c>
      <c r="Y123" s="80">
        <v>0</v>
      </c>
      <c r="Z123" s="80">
        <v>26.9</v>
      </c>
      <c r="AA123" s="80">
        <v>0</v>
      </c>
      <c r="AB123" s="80">
        <v>0</v>
      </c>
    </row>
    <row r="124" customFormat="1" spans="1:28">
      <c r="A124" s="50" t="s">
        <v>925</v>
      </c>
      <c r="B124" s="50"/>
      <c r="C124" s="50"/>
      <c r="D124" s="16" t="s">
        <v>2218</v>
      </c>
      <c r="E124" s="80">
        <v>0.3</v>
      </c>
      <c r="F124" s="80">
        <v>0</v>
      </c>
      <c r="G124" s="80">
        <v>0</v>
      </c>
      <c r="H124" s="80">
        <v>0</v>
      </c>
      <c r="I124" s="80">
        <v>0</v>
      </c>
      <c r="J124" s="80">
        <v>0</v>
      </c>
      <c r="K124" s="80">
        <v>0</v>
      </c>
      <c r="L124" s="80">
        <v>0</v>
      </c>
      <c r="M124" s="80">
        <v>0</v>
      </c>
      <c r="N124" s="80">
        <v>0.3</v>
      </c>
      <c r="O124" s="80">
        <v>0</v>
      </c>
      <c r="P124" s="80">
        <v>0</v>
      </c>
      <c r="Q124" s="80">
        <v>0.3</v>
      </c>
      <c r="R124" s="80">
        <v>0</v>
      </c>
      <c r="S124" s="80">
        <v>0</v>
      </c>
      <c r="T124" s="80">
        <v>0</v>
      </c>
      <c r="U124" s="80">
        <v>0</v>
      </c>
      <c r="V124" s="80">
        <v>0</v>
      </c>
      <c r="W124" s="80">
        <v>0</v>
      </c>
      <c r="X124" s="80">
        <v>0</v>
      </c>
      <c r="Y124" s="80">
        <v>0</v>
      </c>
      <c r="Z124" s="80">
        <v>0.3</v>
      </c>
      <c r="AA124" s="80">
        <v>0</v>
      </c>
      <c r="AB124" s="80">
        <v>0</v>
      </c>
    </row>
    <row r="125" customFormat="1" spans="1:28">
      <c r="A125" s="50"/>
      <c r="B125" s="50" t="s">
        <v>1751</v>
      </c>
      <c r="C125" s="50"/>
      <c r="D125" s="16" t="s">
        <v>2219</v>
      </c>
      <c r="E125" s="80">
        <v>0.3</v>
      </c>
      <c r="F125" s="80">
        <v>0</v>
      </c>
      <c r="G125" s="80">
        <v>0</v>
      </c>
      <c r="H125" s="80">
        <v>0</v>
      </c>
      <c r="I125" s="80">
        <v>0</v>
      </c>
      <c r="J125" s="80">
        <v>0</v>
      </c>
      <c r="K125" s="80">
        <v>0</v>
      </c>
      <c r="L125" s="80">
        <v>0</v>
      </c>
      <c r="M125" s="80">
        <v>0</v>
      </c>
      <c r="N125" s="80">
        <v>0.3</v>
      </c>
      <c r="O125" s="80">
        <v>0</v>
      </c>
      <c r="P125" s="80">
        <v>0</v>
      </c>
      <c r="Q125" s="80">
        <v>0.3</v>
      </c>
      <c r="R125" s="80">
        <v>0</v>
      </c>
      <c r="S125" s="80">
        <v>0</v>
      </c>
      <c r="T125" s="80">
        <v>0</v>
      </c>
      <c r="U125" s="80">
        <v>0</v>
      </c>
      <c r="V125" s="80">
        <v>0</v>
      </c>
      <c r="W125" s="80">
        <v>0</v>
      </c>
      <c r="X125" s="80">
        <v>0</v>
      </c>
      <c r="Y125" s="80">
        <v>0</v>
      </c>
      <c r="Z125" s="80">
        <v>0.3</v>
      </c>
      <c r="AA125" s="80">
        <v>0</v>
      </c>
      <c r="AB125" s="80">
        <v>0</v>
      </c>
    </row>
    <row r="126" customFormat="1" ht="22.5" spans="1:28">
      <c r="A126" s="50"/>
      <c r="B126" s="50"/>
      <c r="C126" s="50" t="s">
        <v>1751</v>
      </c>
      <c r="D126" s="16" t="s">
        <v>2220</v>
      </c>
      <c r="E126" s="80">
        <v>0.3</v>
      </c>
      <c r="F126" s="80">
        <v>0</v>
      </c>
      <c r="G126" s="80">
        <v>0</v>
      </c>
      <c r="H126" s="80">
        <v>0</v>
      </c>
      <c r="I126" s="80">
        <v>0</v>
      </c>
      <c r="J126" s="80">
        <v>0</v>
      </c>
      <c r="K126" s="80">
        <v>0</v>
      </c>
      <c r="L126" s="80">
        <v>0</v>
      </c>
      <c r="M126" s="80">
        <v>0</v>
      </c>
      <c r="N126" s="80">
        <v>0.3</v>
      </c>
      <c r="O126" s="80">
        <v>0</v>
      </c>
      <c r="P126" s="80">
        <v>0</v>
      </c>
      <c r="Q126" s="80">
        <v>0.3</v>
      </c>
      <c r="R126" s="80">
        <v>0</v>
      </c>
      <c r="S126" s="80">
        <v>0</v>
      </c>
      <c r="T126" s="80">
        <v>0</v>
      </c>
      <c r="U126" s="80">
        <v>0</v>
      </c>
      <c r="V126" s="80">
        <v>0</v>
      </c>
      <c r="W126" s="80">
        <v>0</v>
      </c>
      <c r="X126" s="80">
        <v>0</v>
      </c>
      <c r="Y126" s="80">
        <v>0</v>
      </c>
      <c r="Z126" s="80">
        <v>0.3</v>
      </c>
      <c r="AA126" s="80">
        <v>0</v>
      </c>
      <c r="AB126" s="80">
        <v>0</v>
      </c>
    </row>
    <row r="127" customFormat="1" spans="1:28">
      <c r="A127" s="50" t="s">
        <v>929</v>
      </c>
      <c r="B127" s="50"/>
      <c r="C127" s="50"/>
      <c r="D127" s="16" t="s">
        <v>2221</v>
      </c>
      <c r="E127" s="80">
        <v>0.07</v>
      </c>
      <c r="F127" s="80">
        <v>0</v>
      </c>
      <c r="G127" s="80">
        <v>0</v>
      </c>
      <c r="H127" s="80">
        <v>0</v>
      </c>
      <c r="I127" s="80">
        <v>0</v>
      </c>
      <c r="J127" s="80">
        <v>0</v>
      </c>
      <c r="K127" s="80">
        <v>0</v>
      </c>
      <c r="L127" s="80">
        <v>0</v>
      </c>
      <c r="M127" s="80">
        <v>0</v>
      </c>
      <c r="N127" s="80">
        <v>0.07</v>
      </c>
      <c r="O127" s="80">
        <v>0</v>
      </c>
      <c r="P127" s="80">
        <v>0</v>
      </c>
      <c r="Q127" s="80">
        <v>0.07</v>
      </c>
      <c r="R127" s="80">
        <v>0</v>
      </c>
      <c r="S127" s="80">
        <v>0</v>
      </c>
      <c r="T127" s="80">
        <v>0</v>
      </c>
      <c r="U127" s="80">
        <v>0</v>
      </c>
      <c r="V127" s="80">
        <v>0</v>
      </c>
      <c r="W127" s="80">
        <v>0</v>
      </c>
      <c r="X127" s="80">
        <v>0</v>
      </c>
      <c r="Y127" s="80">
        <v>0</v>
      </c>
      <c r="Z127" s="80">
        <v>0.07</v>
      </c>
      <c r="AA127" s="80">
        <v>0</v>
      </c>
      <c r="AB127" s="80">
        <v>0</v>
      </c>
    </row>
    <row r="128" customFormat="1" spans="1:28">
      <c r="A128" s="50"/>
      <c r="B128" s="50" t="s">
        <v>1194</v>
      </c>
      <c r="C128" s="50"/>
      <c r="D128" s="16" t="s">
        <v>2222</v>
      </c>
      <c r="E128" s="80">
        <v>0.07</v>
      </c>
      <c r="F128" s="80">
        <v>0</v>
      </c>
      <c r="G128" s="80">
        <v>0</v>
      </c>
      <c r="H128" s="80">
        <v>0</v>
      </c>
      <c r="I128" s="80">
        <v>0</v>
      </c>
      <c r="J128" s="80">
        <v>0</v>
      </c>
      <c r="K128" s="80">
        <v>0</v>
      </c>
      <c r="L128" s="80">
        <v>0</v>
      </c>
      <c r="M128" s="80">
        <v>0</v>
      </c>
      <c r="N128" s="80">
        <v>0.07</v>
      </c>
      <c r="O128" s="80">
        <v>0</v>
      </c>
      <c r="P128" s="80">
        <v>0</v>
      </c>
      <c r="Q128" s="80">
        <v>0.07</v>
      </c>
      <c r="R128" s="80">
        <v>0</v>
      </c>
      <c r="S128" s="80">
        <v>0</v>
      </c>
      <c r="T128" s="80">
        <v>0</v>
      </c>
      <c r="U128" s="80">
        <v>0</v>
      </c>
      <c r="V128" s="80">
        <v>0</v>
      </c>
      <c r="W128" s="80">
        <v>0</v>
      </c>
      <c r="X128" s="80">
        <v>0</v>
      </c>
      <c r="Y128" s="80">
        <v>0</v>
      </c>
      <c r="Z128" s="80">
        <v>0.07</v>
      </c>
      <c r="AA128" s="80">
        <v>0</v>
      </c>
      <c r="AB128" s="80">
        <v>0</v>
      </c>
    </row>
    <row r="129" customFormat="1" spans="1:28">
      <c r="A129" s="50"/>
      <c r="B129" s="50"/>
      <c r="C129" s="50" t="s">
        <v>1749</v>
      </c>
      <c r="D129" s="16" t="s">
        <v>2223</v>
      </c>
      <c r="E129" s="80">
        <v>0.07</v>
      </c>
      <c r="F129" s="80">
        <v>0</v>
      </c>
      <c r="G129" s="80">
        <v>0</v>
      </c>
      <c r="H129" s="80">
        <v>0</v>
      </c>
      <c r="I129" s="80">
        <v>0</v>
      </c>
      <c r="J129" s="80">
        <v>0</v>
      </c>
      <c r="K129" s="80">
        <v>0</v>
      </c>
      <c r="L129" s="80">
        <v>0</v>
      </c>
      <c r="M129" s="80">
        <v>0</v>
      </c>
      <c r="N129" s="80">
        <v>0.07</v>
      </c>
      <c r="O129" s="80">
        <v>0</v>
      </c>
      <c r="P129" s="80">
        <v>0</v>
      </c>
      <c r="Q129" s="80">
        <v>0.07</v>
      </c>
      <c r="R129" s="80">
        <v>0</v>
      </c>
      <c r="S129" s="80">
        <v>0</v>
      </c>
      <c r="T129" s="80">
        <v>0</v>
      </c>
      <c r="U129" s="80">
        <v>0</v>
      </c>
      <c r="V129" s="80">
        <v>0</v>
      </c>
      <c r="W129" s="80">
        <v>0</v>
      </c>
      <c r="X129" s="80">
        <v>0</v>
      </c>
      <c r="Y129" s="80">
        <v>0</v>
      </c>
      <c r="Z129" s="80">
        <v>0.07</v>
      </c>
      <c r="AA129" s="80">
        <v>0</v>
      </c>
      <c r="AB129" s="80">
        <v>0</v>
      </c>
    </row>
    <row r="130" customFormat="1" spans="1:28">
      <c r="A130" s="50" t="s">
        <v>935</v>
      </c>
      <c r="B130" s="50"/>
      <c r="C130" s="50"/>
      <c r="D130" s="16" t="s">
        <v>2224</v>
      </c>
      <c r="E130" s="80">
        <v>33.83</v>
      </c>
      <c r="F130" s="80">
        <v>0</v>
      </c>
      <c r="G130" s="80">
        <v>0</v>
      </c>
      <c r="H130" s="80">
        <v>0</v>
      </c>
      <c r="I130" s="80">
        <v>0</v>
      </c>
      <c r="J130" s="80">
        <v>7.3</v>
      </c>
      <c r="K130" s="80">
        <v>7.3</v>
      </c>
      <c r="L130" s="80">
        <v>0</v>
      </c>
      <c r="M130" s="80">
        <v>0</v>
      </c>
      <c r="N130" s="80">
        <v>26.53</v>
      </c>
      <c r="O130" s="80">
        <v>0</v>
      </c>
      <c r="P130" s="80">
        <v>0</v>
      </c>
      <c r="Q130" s="80">
        <v>33.83</v>
      </c>
      <c r="R130" s="80">
        <v>0</v>
      </c>
      <c r="S130" s="80">
        <v>0</v>
      </c>
      <c r="T130" s="80">
        <v>0</v>
      </c>
      <c r="U130" s="80">
        <v>0</v>
      </c>
      <c r="V130" s="80">
        <v>7.3</v>
      </c>
      <c r="W130" s="80">
        <v>7.3</v>
      </c>
      <c r="X130" s="80">
        <v>0</v>
      </c>
      <c r="Y130" s="80">
        <v>0</v>
      </c>
      <c r="Z130" s="80">
        <v>26.53</v>
      </c>
      <c r="AA130" s="80">
        <v>0</v>
      </c>
      <c r="AB130" s="80">
        <v>0</v>
      </c>
    </row>
    <row r="131" customFormat="1" spans="1:28">
      <c r="A131" s="50"/>
      <c r="B131" s="50" t="s">
        <v>1803</v>
      </c>
      <c r="C131" s="50"/>
      <c r="D131" s="16" t="s">
        <v>2225</v>
      </c>
      <c r="E131" s="80">
        <v>33.83</v>
      </c>
      <c r="F131" s="80">
        <v>0</v>
      </c>
      <c r="G131" s="80">
        <v>0</v>
      </c>
      <c r="H131" s="80">
        <v>0</v>
      </c>
      <c r="I131" s="80">
        <v>0</v>
      </c>
      <c r="J131" s="80">
        <v>7.3</v>
      </c>
      <c r="K131" s="80">
        <v>7.3</v>
      </c>
      <c r="L131" s="80">
        <v>0</v>
      </c>
      <c r="M131" s="80">
        <v>0</v>
      </c>
      <c r="N131" s="80">
        <v>26.53</v>
      </c>
      <c r="O131" s="80">
        <v>0</v>
      </c>
      <c r="P131" s="80">
        <v>0</v>
      </c>
      <c r="Q131" s="80">
        <v>33.83</v>
      </c>
      <c r="R131" s="80">
        <v>0</v>
      </c>
      <c r="S131" s="80">
        <v>0</v>
      </c>
      <c r="T131" s="80">
        <v>0</v>
      </c>
      <c r="U131" s="80">
        <v>0</v>
      </c>
      <c r="V131" s="80">
        <v>7.3</v>
      </c>
      <c r="W131" s="80">
        <v>7.3</v>
      </c>
      <c r="X131" s="80">
        <v>0</v>
      </c>
      <c r="Y131" s="80">
        <v>0</v>
      </c>
      <c r="Z131" s="80">
        <v>26.53</v>
      </c>
      <c r="AA131" s="80">
        <v>0</v>
      </c>
      <c r="AB131" s="80">
        <v>0</v>
      </c>
    </row>
    <row r="132" customFormat="1" ht="22.5" spans="1:28">
      <c r="A132" s="50"/>
      <c r="B132" s="50"/>
      <c r="C132" s="50" t="s">
        <v>1751</v>
      </c>
      <c r="D132" s="16" t="s">
        <v>2226</v>
      </c>
      <c r="E132" s="80">
        <v>33.83</v>
      </c>
      <c r="F132" s="80">
        <v>0</v>
      </c>
      <c r="G132" s="80">
        <v>0</v>
      </c>
      <c r="H132" s="80">
        <v>0</v>
      </c>
      <c r="I132" s="80">
        <v>0</v>
      </c>
      <c r="J132" s="80">
        <v>7.3</v>
      </c>
      <c r="K132" s="80">
        <v>7.3</v>
      </c>
      <c r="L132" s="80">
        <v>0</v>
      </c>
      <c r="M132" s="80">
        <v>0</v>
      </c>
      <c r="N132" s="80">
        <v>26.53</v>
      </c>
      <c r="O132" s="80">
        <v>0</v>
      </c>
      <c r="P132" s="80">
        <v>0</v>
      </c>
      <c r="Q132" s="80">
        <v>33.83</v>
      </c>
      <c r="R132" s="80">
        <v>0</v>
      </c>
      <c r="S132" s="80">
        <v>0</v>
      </c>
      <c r="T132" s="80">
        <v>0</v>
      </c>
      <c r="U132" s="80">
        <v>0</v>
      </c>
      <c r="V132" s="80">
        <v>7.3</v>
      </c>
      <c r="W132" s="80">
        <v>7.3</v>
      </c>
      <c r="X132" s="80">
        <v>0</v>
      </c>
      <c r="Y132" s="80">
        <v>0</v>
      </c>
      <c r="Z132" s="80">
        <v>26.53</v>
      </c>
      <c r="AA132" s="80">
        <v>0</v>
      </c>
      <c r="AB132" s="80">
        <v>0</v>
      </c>
    </row>
    <row r="133" customFormat="1" spans="1:28">
      <c r="A133" s="16"/>
      <c r="B133" s="16"/>
      <c r="C133" s="16"/>
      <c r="D133" s="16" t="s">
        <v>2229</v>
      </c>
      <c r="E133" s="80">
        <v>37.69</v>
      </c>
      <c r="F133" s="80">
        <v>0</v>
      </c>
      <c r="G133" s="80">
        <v>0</v>
      </c>
      <c r="H133" s="80">
        <v>0</v>
      </c>
      <c r="I133" s="80">
        <v>0</v>
      </c>
      <c r="J133" s="80">
        <v>8.1</v>
      </c>
      <c r="K133" s="80">
        <v>8.1</v>
      </c>
      <c r="L133" s="80">
        <v>0</v>
      </c>
      <c r="M133" s="80">
        <v>0</v>
      </c>
      <c r="N133" s="80">
        <v>29.59</v>
      </c>
      <c r="O133" s="80">
        <v>0</v>
      </c>
      <c r="P133" s="80">
        <v>0</v>
      </c>
      <c r="Q133" s="80">
        <v>37.69</v>
      </c>
      <c r="R133" s="80">
        <v>0</v>
      </c>
      <c r="S133" s="80">
        <v>0</v>
      </c>
      <c r="T133" s="80">
        <v>0</v>
      </c>
      <c r="U133" s="80">
        <v>0</v>
      </c>
      <c r="V133" s="80">
        <v>8.1</v>
      </c>
      <c r="W133" s="80">
        <v>8.1</v>
      </c>
      <c r="X133" s="80">
        <v>0</v>
      </c>
      <c r="Y133" s="80">
        <v>0</v>
      </c>
      <c r="Z133" s="80">
        <v>29.59</v>
      </c>
      <c r="AA133" s="80">
        <v>0</v>
      </c>
      <c r="AB133" s="80">
        <v>0</v>
      </c>
    </row>
    <row r="134" customFormat="1" spans="1:28">
      <c r="A134" s="50" t="s">
        <v>925</v>
      </c>
      <c r="B134" s="50"/>
      <c r="C134" s="50"/>
      <c r="D134" s="16" t="s">
        <v>2218</v>
      </c>
      <c r="E134" s="80">
        <v>0.3</v>
      </c>
      <c r="F134" s="80">
        <v>0</v>
      </c>
      <c r="G134" s="80">
        <v>0</v>
      </c>
      <c r="H134" s="80">
        <v>0</v>
      </c>
      <c r="I134" s="80">
        <v>0</v>
      </c>
      <c r="J134" s="80">
        <v>0</v>
      </c>
      <c r="K134" s="80">
        <v>0</v>
      </c>
      <c r="L134" s="80">
        <v>0</v>
      </c>
      <c r="M134" s="80">
        <v>0</v>
      </c>
      <c r="N134" s="80">
        <v>0.3</v>
      </c>
      <c r="O134" s="80">
        <v>0</v>
      </c>
      <c r="P134" s="80">
        <v>0</v>
      </c>
      <c r="Q134" s="80">
        <v>0.3</v>
      </c>
      <c r="R134" s="80">
        <v>0</v>
      </c>
      <c r="S134" s="80">
        <v>0</v>
      </c>
      <c r="T134" s="80">
        <v>0</v>
      </c>
      <c r="U134" s="80">
        <v>0</v>
      </c>
      <c r="V134" s="80">
        <v>0</v>
      </c>
      <c r="W134" s="80">
        <v>0</v>
      </c>
      <c r="X134" s="80">
        <v>0</v>
      </c>
      <c r="Y134" s="80">
        <v>0</v>
      </c>
      <c r="Z134" s="80">
        <v>0.3</v>
      </c>
      <c r="AA134" s="80">
        <v>0</v>
      </c>
      <c r="AB134" s="80">
        <v>0</v>
      </c>
    </row>
    <row r="135" customFormat="1" spans="1:28">
      <c r="A135" s="50"/>
      <c r="B135" s="50" t="s">
        <v>1751</v>
      </c>
      <c r="C135" s="50"/>
      <c r="D135" s="16" t="s">
        <v>2219</v>
      </c>
      <c r="E135" s="80">
        <v>0.3</v>
      </c>
      <c r="F135" s="80">
        <v>0</v>
      </c>
      <c r="G135" s="80">
        <v>0</v>
      </c>
      <c r="H135" s="80">
        <v>0</v>
      </c>
      <c r="I135" s="80">
        <v>0</v>
      </c>
      <c r="J135" s="80">
        <v>0</v>
      </c>
      <c r="K135" s="80">
        <v>0</v>
      </c>
      <c r="L135" s="80">
        <v>0</v>
      </c>
      <c r="M135" s="80">
        <v>0</v>
      </c>
      <c r="N135" s="80">
        <v>0.3</v>
      </c>
      <c r="O135" s="80">
        <v>0</v>
      </c>
      <c r="P135" s="80">
        <v>0</v>
      </c>
      <c r="Q135" s="80">
        <v>0.3</v>
      </c>
      <c r="R135" s="80">
        <v>0</v>
      </c>
      <c r="S135" s="80">
        <v>0</v>
      </c>
      <c r="T135" s="80">
        <v>0</v>
      </c>
      <c r="U135" s="80">
        <v>0</v>
      </c>
      <c r="V135" s="80">
        <v>0</v>
      </c>
      <c r="W135" s="80">
        <v>0</v>
      </c>
      <c r="X135" s="80">
        <v>0</v>
      </c>
      <c r="Y135" s="80">
        <v>0</v>
      </c>
      <c r="Z135" s="80">
        <v>0.3</v>
      </c>
      <c r="AA135" s="80">
        <v>0</v>
      </c>
      <c r="AB135" s="80">
        <v>0</v>
      </c>
    </row>
    <row r="136" customFormat="1" ht="22.5" spans="1:28">
      <c r="A136" s="50"/>
      <c r="B136" s="50"/>
      <c r="C136" s="50" t="s">
        <v>1751</v>
      </c>
      <c r="D136" s="16" t="s">
        <v>2220</v>
      </c>
      <c r="E136" s="80">
        <v>0.3</v>
      </c>
      <c r="F136" s="80">
        <v>0</v>
      </c>
      <c r="G136" s="80">
        <v>0</v>
      </c>
      <c r="H136" s="80">
        <v>0</v>
      </c>
      <c r="I136" s="80">
        <v>0</v>
      </c>
      <c r="J136" s="80">
        <v>0</v>
      </c>
      <c r="K136" s="80">
        <v>0</v>
      </c>
      <c r="L136" s="80">
        <v>0</v>
      </c>
      <c r="M136" s="80">
        <v>0</v>
      </c>
      <c r="N136" s="80">
        <v>0.3</v>
      </c>
      <c r="O136" s="80">
        <v>0</v>
      </c>
      <c r="P136" s="80">
        <v>0</v>
      </c>
      <c r="Q136" s="80">
        <v>0.3</v>
      </c>
      <c r="R136" s="80">
        <v>0</v>
      </c>
      <c r="S136" s="80">
        <v>0</v>
      </c>
      <c r="T136" s="80">
        <v>0</v>
      </c>
      <c r="U136" s="80">
        <v>0</v>
      </c>
      <c r="V136" s="80">
        <v>0</v>
      </c>
      <c r="W136" s="80">
        <v>0</v>
      </c>
      <c r="X136" s="80">
        <v>0</v>
      </c>
      <c r="Y136" s="80">
        <v>0</v>
      </c>
      <c r="Z136" s="80">
        <v>0.3</v>
      </c>
      <c r="AA136" s="80">
        <v>0</v>
      </c>
      <c r="AB136" s="80">
        <v>0</v>
      </c>
    </row>
    <row r="137" customFormat="1" spans="1:28">
      <c r="A137" s="50" t="s">
        <v>929</v>
      </c>
      <c r="B137" s="50"/>
      <c r="C137" s="50"/>
      <c r="D137" s="16" t="s">
        <v>2221</v>
      </c>
      <c r="E137" s="80">
        <v>0.07</v>
      </c>
      <c r="F137" s="80">
        <v>0</v>
      </c>
      <c r="G137" s="80">
        <v>0</v>
      </c>
      <c r="H137" s="80">
        <v>0</v>
      </c>
      <c r="I137" s="80">
        <v>0</v>
      </c>
      <c r="J137" s="80">
        <v>0</v>
      </c>
      <c r="K137" s="80">
        <v>0</v>
      </c>
      <c r="L137" s="80">
        <v>0</v>
      </c>
      <c r="M137" s="80">
        <v>0</v>
      </c>
      <c r="N137" s="80">
        <v>0.07</v>
      </c>
      <c r="O137" s="80">
        <v>0</v>
      </c>
      <c r="P137" s="80">
        <v>0</v>
      </c>
      <c r="Q137" s="80">
        <v>0.07</v>
      </c>
      <c r="R137" s="80">
        <v>0</v>
      </c>
      <c r="S137" s="80">
        <v>0</v>
      </c>
      <c r="T137" s="80">
        <v>0</v>
      </c>
      <c r="U137" s="80">
        <v>0</v>
      </c>
      <c r="V137" s="80">
        <v>0</v>
      </c>
      <c r="W137" s="80">
        <v>0</v>
      </c>
      <c r="X137" s="80">
        <v>0</v>
      </c>
      <c r="Y137" s="80">
        <v>0</v>
      </c>
      <c r="Z137" s="80">
        <v>0.07</v>
      </c>
      <c r="AA137" s="80">
        <v>0</v>
      </c>
      <c r="AB137" s="80">
        <v>0</v>
      </c>
    </row>
    <row r="138" customFormat="1" spans="1:28">
      <c r="A138" s="50"/>
      <c r="B138" s="50" t="s">
        <v>1194</v>
      </c>
      <c r="C138" s="50"/>
      <c r="D138" s="16" t="s">
        <v>2222</v>
      </c>
      <c r="E138" s="80">
        <v>0.07</v>
      </c>
      <c r="F138" s="80">
        <v>0</v>
      </c>
      <c r="G138" s="80">
        <v>0</v>
      </c>
      <c r="H138" s="80">
        <v>0</v>
      </c>
      <c r="I138" s="80">
        <v>0</v>
      </c>
      <c r="J138" s="80">
        <v>0</v>
      </c>
      <c r="K138" s="80">
        <v>0</v>
      </c>
      <c r="L138" s="80">
        <v>0</v>
      </c>
      <c r="M138" s="80">
        <v>0</v>
      </c>
      <c r="N138" s="80">
        <v>0.07</v>
      </c>
      <c r="O138" s="80">
        <v>0</v>
      </c>
      <c r="P138" s="80">
        <v>0</v>
      </c>
      <c r="Q138" s="80">
        <v>0.07</v>
      </c>
      <c r="R138" s="80">
        <v>0</v>
      </c>
      <c r="S138" s="80">
        <v>0</v>
      </c>
      <c r="T138" s="80">
        <v>0</v>
      </c>
      <c r="U138" s="80">
        <v>0</v>
      </c>
      <c r="V138" s="80">
        <v>0</v>
      </c>
      <c r="W138" s="80">
        <v>0</v>
      </c>
      <c r="X138" s="80">
        <v>0</v>
      </c>
      <c r="Y138" s="80">
        <v>0</v>
      </c>
      <c r="Z138" s="80">
        <v>0.07</v>
      </c>
      <c r="AA138" s="80">
        <v>0</v>
      </c>
      <c r="AB138" s="80">
        <v>0</v>
      </c>
    </row>
    <row r="139" customFormat="1" spans="1:28">
      <c r="A139" s="50"/>
      <c r="B139" s="50"/>
      <c r="C139" s="50" t="s">
        <v>1749</v>
      </c>
      <c r="D139" s="16" t="s">
        <v>2223</v>
      </c>
      <c r="E139" s="80">
        <v>0.07</v>
      </c>
      <c r="F139" s="80">
        <v>0</v>
      </c>
      <c r="G139" s="80">
        <v>0</v>
      </c>
      <c r="H139" s="80">
        <v>0</v>
      </c>
      <c r="I139" s="80">
        <v>0</v>
      </c>
      <c r="J139" s="80">
        <v>0</v>
      </c>
      <c r="K139" s="80">
        <v>0</v>
      </c>
      <c r="L139" s="80">
        <v>0</v>
      </c>
      <c r="M139" s="80">
        <v>0</v>
      </c>
      <c r="N139" s="80">
        <v>0.07</v>
      </c>
      <c r="O139" s="80">
        <v>0</v>
      </c>
      <c r="P139" s="80">
        <v>0</v>
      </c>
      <c r="Q139" s="80">
        <v>0.07</v>
      </c>
      <c r="R139" s="80">
        <v>0</v>
      </c>
      <c r="S139" s="80">
        <v>0</v>
      </c>
      <c r="T139" s="80">
        <v>0</v>
      </c>
      <c r="U139" s="80">
        <v>0</v>
      </c>
      <c r="V139" s="80">
        <v>0</v>
      </c>
      <c r="W139" s="80">
        <v>0</v>
      </c>
      <c r="X139" s="80">
        <v>0</v>
      </c>
      <c r="Y139" s="80">
        <v>0</v>
      </c>
      <c r="Z139" s="80">
        <v>0.07</v>
      </c>
      <c r="AA139" s="80">
        <v>0</v>
      </c>
      <c r="AB139" s="80">
        <v>0</v>
      </c>
    </row>
    <row r="140" customFormat="1" spans="1:28">
      <c r="A140" s="50" t="s">
        <v>935</v>
      </c>
      <c r="B140" s="50"/>
      <c r="C140" s="50"/>
      <c r="D140" s="16" t="s">
        <v>2224</v>
      </c>
      <c r="E140" s="80">
        <v>37.32</v>
      </c>
      <c r="F140" s="80">
        <v>0</v>
      </c>
      <c r="G140" s="80">
        <v>0</v>
      </c>
      <c r="H140" s="80">
        <v>0</v>
      </c>
      <c r="I140" s="80">
        <v>0</v>
      </c>
      <c r="J140" s="80">
        <v>8.1</v>
      </c>
      <c r="K140" s="80">
        <v>8.1</v>
      </c>
      <c r="L140" s="80">
        <v>0</v>
      </c>
      <c r="M140" s="80">
        <v>0</v>
      </c>
      <c r="N140" s="80">
        <v>29.22</v>
      </c>
      <c r="O140" s="80">
        <v>0</v>
      </c>
      <c r="P140" s="80">
        <v>0</v>
      </c>
      <c r="Q140" s="80">
        <v>37.32</v>
      </c>
      <c r="R140" s="80">
        <v>0</v>
      </c>
      <c r="S140" s="80">
        <v>0</v>
      </c>
      <c r="T140" s="80">
        <v>0</v>
      </c>
      <c r="U140" s="80">
        <v>0</v>
      </c>
      <c r="V140" s="80">
        <v>8.1</v>
      </c>
      <c r="W140" s="80">
        <v>8.1</v>
      </c>
      <c r="X140" s="80">
        <v>0</v>
      </c>
      <c r="Y140" s="80">
        <v>0</v>
      </c>
      <c r="Z140" s="80">
        <v>29.22</v>
      </c>
      <c r="AA140" s="80">
        <v>0</v>
      </c>
      <c r="AB140" s="80">
        <v>0</v>
      </c>
    </row>
    <row r="141" customFormat="1" spans="1:28">
      <c r="A141" s="50"/>
      <c r="B141" s="50" t="s">
        <v>1803</v>
      </c>
      <c r="C141" s="50"/>
      <c r="D141" s="16" t="s">
        <v>2225</v>
      </c>
      <c r="E141" s="80">
        <v>37.32</v>
      </c>
      <c r="F141" s="80">
        <v>0</v>
      </c>
      <c r="G141" s="80">
        <v>0</v>
      </c>
      <c r="H141" s="80">
        <v>0</v>
      </c>
      <c r="I141" s="80">
        <v>0</v>
      </c>
      <c r="J141" s="80">
        <v>8.1</v>
      </c>
      <c r="K141" s="80">
        <v>8.1</v>
      </c>
      <c r="L141" s="80">
        <v>0</v>
      </c>
      <c r="M141" s="80">
        <v>0</v>
      </c>
      <c r="N141" s="80">
        <v>29.22</v>
      </c>
      <c r="O141" s="80">
        <v>0</v>
      </c>
      <c r="P141" s="80">
        <v>0</v>
      </c>
      <c r="Q141" s="80">
        <v>37.32</v>
      </c>
      <c r="R141" s="80">
        <v>0</v>
      </c>
      <c r="S141" s="80">
        <v>0</v>
      </c>
      <c r="T141" s="80">
        <v>0</v>
      </c>
      <c r="U141" s="80">
        <v>0</v>
      </c>
      <c r="V141" s="80">
        <v>8.1</v>
      </c>
      <c r="W141" s="80">
        <v>8.1</v>
      </c>
      <c r="X141" s="80">
        <v>0</v>
      </c>
      <c r="Y141" s="80">
        <v>0</v>
      </c>
      <c r="Z141" s="80">
        <v>29.22</v>
      </c>
      <c r="AA141" s="80">
        <v>0</v>
      </c>
      <c r="AB141" s="80">
        <v>0</v>
      </c>
    </row>
    <row r="142" customFormat="1" ht="22.5" spans="1:28">
      <c r="A142" s="50"/>
      <c r="B142" s="50"/>
      <c r="C142" s="50" t="s">
        <v>1751</v>
      </c>
      <c r="D142" s="16" t="s">
        <v>2226</v>
      </c>
      <c r="E142" s="80">
        <v>37.32</v>
      </c>
      <c r="F142" s="80">
        <v>0</v>
      </c>
      <c r="G142" s="80">
        <v>0</v>
      </c>
      <c r="H142" s="80">
        <v>0</v>
      </c>
      <c r="I142" s="80">
        <v>0</v>
      </c>
      <c r="J142" s="80">
        <v>8.1</v>
      </c>
      <c r="K142" s="80">
        <v>8.1</v>
      </c>
      <c r="L142" s="80">
        <v>0</v>
      </c>
      <c r="M142" s="80">
        <v>0</v>
      </c>
      <c r="N142" s="80">
        <v>29.22</v>
      </c>
      <c r="O142" s="80">
        <v>0</v>
      </c>
      <c r="P142" s="80">
        <v>0</v>
      </c>
      <c r="Q142" s="80">
        <v>37.32</v>
      </c>
      <c r="R142" s="80">
        <v>0</v>
      </c>
      <c r="S142" s="80">
        <v>0</v>
      </c>
      <c r="T142" s="80">
        <v>0</v>
      </c>
      <c r="U142" s="80">
        <v>0</v>
      </c>
      <c r="V142" s="80">
        <v>8.1</v>
      </c>
      <c r="W142" s="80">
        <v>8.1</v>
      </c>
      <c r="X142" s="80">
        <v>0</v>
      </c>
      <c r="Y142" s="80">
        <v>0</v>
      </c>
      <c r="Z142" s="80">
        <v>29.22</v>
      </c>
      <c r="AA142" s="80">
        <v>0</v>
      </c>
      <c r="AB142" s="80">
        <v>0</v>
      </c>
    </row>
    <row r="143" customFormat="1" spans="1:28">
      <c r="A143" s="16"/>
      <c r="B143" s="16"/>
      <c r="C143" s="16"/>
      <c r="D143" s="16" t="s">
        <v>2230</v>
      </c>
      <c r="E143" s="80">
        <v>53.78</v>
      </c>
      <c r="F143" s="80">
        <v>0</v>
      </c>
      <c r="G143" s="80">
        <v>0</v>
      </c>
      <c r="H143" s="80">
        <v>0</v>
      </c>
      <c r="I143" s="80">
        <v>0</v>
      </c>
      <c r="J143" s="80">
        <v>6.4</v>
      </c>
      <c r="K143" s="80">
        <v>6.4</v>
      </c>
      <c r="L143" s="80">
        <v>0</v>
      </c>
      <c r="M143" s="80">
        <v>0</v>
      </c>
      <c r="N143" s="80">
        <v>47.38</v>
      </c>
      <c r="O143" s="80">
        <v>0</v>
      </c>
      <c r="P143" s="80">
        <v>0</v>
      </c>
      <c r="Q143" s="80">
        <v>53.78</v>
      </c>
      <c r="R143" s="80">
        <v>0</v>
      </c>
      <c r="S143" s="80">
        <v>0</v>
      </c>
      <c r="T143" s="80">
        <v>0</v>
      </c>
      <c r="U143" s="80">
        <v>0</v>
      </c>
      <c r="V143" s="80">
        <v>6.4</v>
      </c>
      <c r="W143" s="80">
        <v>6.4</v>
      </c>
      <c r="X143" s="80">
        <v>0</v>
      </c>
      <c r="Y143" s="80">
        <v>0</v>
      </c>
      <c r="Z143" s="80">
        <v>47.38</v>
      </c>
      <c r="AA143" s="80">
        <v>0</v>
      </c>
      <c r="AB143" s="80">
        <v>0</v>
      </c>
    </row>
    <row r="144" customFormat="1" spans="1:28">
      <c r="A144" s="50" t="s">
        <v>923</v>
      </c>
      <c r="B144" s="50"/>
      <c r="C144" s="50"/>
      <c r="D144" s="16" t="s">
        <v>2231</v>
      </c>
      <c r="E144" s="80">
        <v>0.36</v>
      </c>
      <c r="F144" s="80">
        <v>0</v>
      </c>
      <c r="G144" s="80">
        <v>0</v>
      </c>
      <c r="H144" s="80">
        <v>0</v>
      </c>
      <c r="I144" s="80">
        <v>0</v>
      </c>
      <c r="J144" s="80">
        <v>0</v>
      </c>
      <c r="K144" s="80">
        <v>0</v>
      </c>
      <c r="L144" s="80">
        <v>0</v>
      </c>
      <c r="M144" s="80">
        <v>0</v>
      </c>
      <c r="N144" s="80">
        <v>0.36</v>
      </c>
      <c r="O144" s="80">
        <v>0</v>
      </c>
      <c r="P144" s="80">
        <v>0</v>
      </c>
      <c r="Q144" s="80">
        <v>0.36</v>
      </c>
      <c r="R144" s="80">
        <v>0</v>
      </c>
      <c r="S144" s="80">
        <v>0</v>
      </c>
      <c r="T144" s="80">
        <v>0</v>
      </c>
      <c r="U144" s="80">
        <v>0</v>
      </c>
      <c r="V144" s="80">
        <v>0</v>
      </c>
      <c r="W144" s="80">
        <v>0</v>
      </c>
      <c r="X144" s="80">
        <v>0</v>
      </c>
      <c r="Y144" s="80">
        <v>0</v>
      </c>
      <c r="Z144" s="80">
        <v>0.36</v>
      </c>
      <c r="AA144" s="80">
        <v>0</v>
      </c>
      <c r="AB144" s="80">
        <v>0</v>
      </c>
    </row>
    <row r="145" customFormat="1" spans="1:28">
      <c r="A145" s="50"/>
      <c r="B145" s="50" t="s">
        <v>1749</v>
      </c>
      <c r="C145" s="50"/>
      <c r="D145" s="16" t="s">
        <v>2232</v>
      </c>
      <c r="E145" s="80">
        <v>0.36</v>
      </c>
      <c r="F145" s="80">
        <v>0</v>
      </c>
      <c r="G145" s="80">
        <v>0</v>
      </c>
      <c r="H145" s="80">
        <v>0</v>
      </c>
      <c r="I145" s="80">
        <v>0</v>
      </c>
      <c r="J145" s="80">
        <v>0</v>
      </c>
      <c r="K145" s="80">
        <v>0</v>
      </c>
      <c r="L145" s="80">
        <v>0</v>
      </c>
      <c r="M145" s="80">
        <v>0</v>
      </c>
      <c r="N145" s="80">
        <v>0.36</v>
      </c>
      <c r="O145" s="80">
        <v>0</v>
      </c>
      <c r="P145" s="80">
        <v>0</v>
      </c>
      <c r="Q145" s="80">
        <v>0.36</v>
      </c>
      <c r="R145" s="80">
        <v>0</v>
      </c>
      <c r="S145" s="80">
        <v>0</v>
      </c>
      <c r="T145" s="80">
        <v>0</v>
      </c>
      <c r="U145" s="80">
        <v>0</v>
      </c>
      <c r="V145" s="80">
        <v>0</v>
      </c>
      <c r="W145" s="80">
        <v>0</v>
      </c>
      <c r="X145" s="80">
        <v>0</v>
      </c>
      <c r="Y145" s="80">
        <v>0</v>
      </c>
      <c r="Z145" s="80">
        <v>0.36</v>
      </c>
      <c r="AA145" s="80">
        <v>0</v>
      </c>
      <c r="AB145" s="80">
        <v>0</v>
      </c>
    </row>
    <row r="146" customFormat="1" spans="1:28">
      <c r="A146" s="50"/>
      <c r="B146" s="50"/>
      <c r="C146" s="50" t="s">
        <v>1804</v>
      </c>
      <c r="D146" s="16" t="s">
        <v>2233</v>
      </c>
      <c r="E146" s="80">
        <v>0.36</v>
      </c>
      <c r="F146" s="80">
        <v>0</v>
      </c>
      <c r="G146" s="80">
        <v>0</v>
      </c>
      <c r="H146" s="80">
        <v>0</v>
      </c>
      <c r="I146" s="80">
        <v>0</v>
      </c>
      <c r="J146" s="80">
        <v>0</v>
      </c>
      <c r="K146" s="80">
        <v>0</v>
      </c>
      <c r="L146" s="80">
        <v>0</v>
      </c>
      <c r="M146" s="80">
        <v>0</v>
      </c>
      <c r="N146" s="80">
        <v>0.36</v>
      </c>
      <c r="O146" s="80">
        <v>0</v>
      </c>
      <c r="P146" s="80">
        <v>0</v>
      </c>
      <c r="Q146" s="80">
        <v>0.36</v>
      </c>
      <c r="R146" s="80">
        <v>0</v>
      </c>
      <c r="S146" s="80">
        <v>0</v>
      </c>
      <c r="T146" s="80">
        <v>0</v>
      </c>
      <c r="U146" s="80">
        <v>0</v>
      </c>
      <c r="V146" s="80">
        <v>0</v>
      </c>
      <c r="W146" s="80">
        <v>0</v>
      </c>
      <c r="X146" s="80">
        <v>0</v>
      </c>
      <c r="Y146" s="80">
        <v>0</v>
      </c>
      <c r="Z146" s="80">
        <v>0.36</v>
      </c>
      <c r="AA146" s="80">
        <v>0</v>
      </c>
      <c r="AB146" s="80">
        <v>0</v>
      </c>
    </row>
    <row r="147" customFormat="1" spans="1:28">
      <c r="A147" s="50" t="s">
        <v>925</v>
      </c>
      <c r="B147" s="50"/>
      <c r="C147" s="50"/>
      <c r="D147" s="16" t="s">
        <v>2218</v>
      </c>
      <c r="E147" s="80">
        <v>0.91</v>
      </c>
      <c r="F147" s="80">
        <v>0</v>
      </c>
      <c r="G147" s="80">
        <v>0</v>
      </c>
      <c r="H147" s="80">
        <v>0</v>
      </c>
      <c r="I147" s="80">
        <v>0</v>
      </c>
      <c r="J147" s="80">
        <v>0</v>
      </c>
      <c r="K147" s="80">
        <v>0</v>
      </c>
      <c r="L147" s="80">
        <v>0</v>
      </c>
      <c r="M147" s="80">
        <v>0</v>
      </c>
      <c r="N147" s="80">
        <v>0.91</v>
      </c>
      <c r="O147" s="80">
        <v>0</v>
      </c>
      <c r="P147" s="80">
        <v>0</v>
      </c>
      <c r="Q147" s="80">
        <v>0.91</v>
      </c>
      <c r="R147" s="80">
        <v>0</v>
      </c>
      <c r="S147" s="80">
        <v>0</v>
      </c>
      <c r="T147" s="80">
        <v>0</v>
      </c>
      <c r="U147" s="80">
        <v>0</v>
      </c>
      <c r="V147" s="80">
        <v>0</v>
      </c>
      <c r="W147" s="80">
        <v>0</v>
      </c>
      <c r="X147" s="80">
        <v>0</v>
      </c>
      <c r="Y147" s="80">
        <v>0</v>
      </c>
      <c r="Z147" s="80">
        <v>0.91</v>
      </c>
      <c r="AA147" s="80">
        <v>0</v>
      </c>
      <c r="AB147" s="80">
        <v>0</v>
      </c>
    </row>
    <row r="148" customFormat="1" spans="1:28">
      <c r="A148" s="50"/>
      <c r="B148" s="50" t="s">
        <v>1751</v>
      </c>
      <c r="C148" s="50"/>
      <c r="D148" s="16" t="s">
        <v>2219</v>
      </c>
      <c r="E148" s="80">
        <v>0.91</v>
      </c>
      <c r="F148" s="80">
        <v>0</v>
      </c>
      <c r="G148" s="80">
        <v>0</v>
      </c>
      <c r="H148" s="80">
        <v>0</v>
      </c>
      <c r="I148" s="80">
        <v>0</v>
      </c>
      <c r="J148" s="80">
        <v>0</v>
      </c>
      <c r="K148" s="80">
        <v>0</v>
      </c>
      <c r="L148" s="80">
        <v>0</v>
      </c>
      <c r="M148" s="80">
        <v>0</v>
      </c>
      <c r="N148" s="80">
        <v>0.91</v>
      </c>
      <c r="O148" s="80">
        <v>0</v>
      </c>
      <c r="P148" s="80">
        <v>0</v>
      </c>
      <c r="Q148" s="80">
        <v>0.91</v>
      </c>
      <c r="R148" s="80">
        <v>0</v>
      </c>
      <c r="S148" s="80">
        <v>0</v>
      </c>
      <c r="T148" s="80">
        <v>0</v>
      </c>
      <c r="U148" s="80">
        <v>0</v>
      </c>
      <c r="V148" s="80">
        <v>0</v>
      </c>
      <c r="W148" s="80">
        <v>0</v>
      </c>
      <c r="X148" s="80">
        <v>0</v>
      </c>
      <c r="Y148" s="80">
        <v>0</v>
      </c>
      <c r="Z148" s="80">
        <v>0.91</v>
      </c>
      <c r="AA148" s="80">
        <v>0</v>
      </c>
      <c r="AB148" s="80">
        <v>0</v>
      </c>
    </row>
    <row r="149" customFormat="1" ht="22.5" spans="1:28">
      <c r="A149" s="50"/>
      <c r="B149" s="50"/>
      <c r="C149" s="50" t="s">
        <v>1751</v>
      </c>
      <c r="D149" s="16" t="s">
        <v>2220</v>
      </c>
      <c r="E149" s="80">
        <v>0.91</v>
      </c>
      <c r="F149" s="80">
        <v>0</v>
      </c>
      <c r="G149" s="80">
        <v>0</v>
      </c>
      <c r="H149" s="80">
        <v>0</v>
      </c>
      <c r="I149" s="80">
        <v>0</v>
      </c>
      <c r="J149" s="80">
        <v>0</v>
      </c>
      <c r="K149" s="80">
        <v>0</v>
      </c>
      <c r="L149" s="80">
        <v>0</v>
      </c>
      <c r="M149" s="80">
        <v>0</v>
      </c>
      <c r="N149" s="80">
        <v>0.91</v>
      </c>
      <c r="O149" s="80">
        <v>0</v>
      </c>
      <c r="P149" s="80">
        <v>0</v>
      </c>
      <c r="Q149" s="80">
        <v>0.91</v>
      </c>
      <c r="R149" s="80">
        <v>0</v>
      </c>
      <c r="S149" s="80">
        <v>0</v>
      </c>
      <c r="T149" s="80">
        <v>0</v>
      </c>
      <c r="U149" s="80">
        <v>0</v>
      </c>
      <c r="V149" s="80">
        <v>0</v>
      </c>
      <c r="W149" s="80">
        <v>0</v>
      </c>
      <c r="X149" s="80">
        <v>0</v>
      </c>
      <c r="Y149" s="80">
        <v>0</v>
      </c>
      <c r="Z149" s="80">
        <v>0.91</v>
      </c>
      <c r="AA149" s="80">
        <v>0</v>
      </c>
      <c r="AB149" s="80">
        <v>0</v>
      </c>
    </row>
    <row r="150" customFormat="1" spans="1:28">
      <c r="A150" s="50" t="s">
        <v>929</v>
      </c>
      <c r="B150" s="50"/>
      <c r="C150" s="50"/>
      <c r="D150" s="16" t="s">
        <v>2221</v>
      </c>
      <c r="E150" s="80">
        <v>0.21</v>
      </c>
      <c r="F150" s="80">
        <v>0</v>
      </c>
      <c r="G150" s="80">
        <v>0</v>
      </c>
      <c r="H150" s="80">
        <v>0</v>
      </c>
      <c r="I150" s="80">
        <v>0</v>
      </c>
      <c r="J150" s="80">
        <v>0</v>
      </c>
      <c r="K150" s="80">
        <v>0</v>
      </c>
      <c r="L150" s="80">
        <v>0</v>
      </c>
      <c r="M150" s="80">
        <v>0</v>
      </c>
      <c r="N150" s="80">
        <v>0.21</v>
      </c>
      <c r="O150" s="80">
        <v>0</v>
      </c>
      <c r="P150" s="80">
        <v>0</v>
      </c>
      <c r="Q150" s="80">
        <v>0.21</v>
      </c>
      <c r="R150" s="80">
        <v>0</v>
      </c>
      <c r="S150" s="80">
        <v>0</v>
      </c>
      <c r="T150" s="80">
        <v>0</v>
      </c>
      <c r="U150" s="80">
        <v>0</v>
      </c>
      <c r="V150" s="80">
        <v>0</v>
      </c>
      <c r="W150" s="80">
        <v>0</v>
      </c>
      <c r="X150" s="80">
        <v>0</v>
      </c>
      <c r="Y150" s="80">
        <v>0</v>
      </c>
      <c r="Z150" s="80">
        <v>0.21</v>
      </c>
      <c r="AA150" s="80">
        <v>0</v>
      </c>
      <c r="AB150" s="80">
        <v>0</v>
      </c>
    </row>
    <row r="151" customFormat="1" spans="1:28">
      <c r="A151" s="50"/>
      <c r="B151" s="50" t="s">
        <v>1194</v>
      </c>
      <c r="C151" s="50"/>
      <c r="D151" s="16" t="s">
        <v>2222</v>
      </c>
      <c r="E151" s="80">
        <v>0.21</v>
      </c>
      <c r="F151" s="80">
        <v>0</v>
      </c>
      <c r="G151" s="80">
        <v>0</v>
      </c>
      <c r="H151" s="80">
        <v>0</v>
      </c>
      <c r="I151" s="80">
        <v>0</v>
      </c>
      <c r="J151" s="80">
        <v>0</v>
      </c>
      <c r="K151" s="80">
        <v>0</v>
      </c>
      <c r="L151" s="80">
        <v>0</v>
      </c>
      <c r="M151" s="80">
        <v>0</v>
      </c>
      <c r="N151" s="80">
        <v>0.21</v>
      </c>
      <c r="O151" s="80">
        <v>0</v>
      </c>
      <c r="P151" s="80">
        <v>0</v>
      </c>
      <c r="Q151" s="80">
        <v>0.21</v>
      </c>
      <c r="R151" s="80">
        <v>0</v>
      </c>
      <c r="S151" s="80">
        <v>0</v>
      </c>
      <c r="T151" s="80">
        <v>0</v>
      </c>
      <c r="U151" s="80">
        <v>0</v>
      </c>
      <c r="V151" s="80">
        <v>0</v>
      </c>
      <c r="W151" s="80">
        <v>0</v>
      </c>
      <c r="X151" s="80">
        <v>0</v>
      </c>
      <c r="Y151" s="80">
        <v>0</v>
      </c>
      <c r="Z151" s="80">
        <v>0.21</v>
      </c>
      <c r="AA151" s="80">
        <v>0</v>
      </c>
      <c r="AB151" s="80">
        <v>0</v>
      </c>
    </row>
    <row r="152" customFormat="1" spans="1:28">
      <c r="A152" s="50"/>
      <c r="B152" s="50"/>
      <c r="C152" s="50" t="s">
        <v>1749</v>
      </c>
      <c r="D152" s="16" t="s">
        <v>2223</v>
      </c>
      <c r="E152" s="80">
        <v>0.21</v>
      </c>
      <c r="F152" s="80">
        <v>0</v>
      </c>
      <c r="G152" s="80">
        <v>0</v>
      </c>
      <c r="H152" s="80">
        <v>0</v>
      </c>
      <c r="I152" s="80">
        <v>0</v>
      </c>
      <c r="J152" s="80">
        <v>0</v>
      </c>
      <c r="K152" s="80">
        <v>0</v>
      </c>
      <c r="L152" s="80">
        <v>0</v>
      </c>
      <c r="M152" s="80">
        <v>0</v>
      </c>
      <c r="N152" s="80">
        <v>0.21</v>
      </c>
      <c r="O152" s="80">
        <v>0</v>
      </c>
      <c r="P152" s="80">
        <v>0</v>
      </c>
      <c r="Q152" s="80">
        <v>0.21</v>
      </c>
      <c r="R152" s="80">
        <v>0</v>
      </c>
      <c r="S152" s="80">
        <v>0</v>
      </c>
      <c r="T152" s="80">
        <v>0</v>
      </c>
      <c r="U152" s="80">
        <v>0</v>
      </c>
      <c r="V152" s="80">
        <v>0</v>
      </c>
      <c r="W152" s="80">
        <v>0</v>
      </c>
      <c r="X152" s="80">
        <v>0</v>
      </c>
      <c r="Y152" s="80">
        <v>0</v>
      </c>
      <c r="Z152" s="80">
        <v>0.21</v>
      </c>
      <c r="AA152" s="80">
        <v>0</v>
      </c>
      <c r="AB152" s="80">
        <v>0</v>
      </c>
    </row>
    <row r="153" customFormat="1" spans="1:28">
      <c r="A153" s="50" t="s">
        <v>935</v>
      </c>
      <c r="B153" s="50"/>
      <c r="C153" s="50"/>
      <c r="D153" s="16" t="s">
        <v>2224</v>
      </c>
      <c r="E153" s="80">
        <v>52.3</v>
      </c>
      <c r="F153" s="80">
        <v>0</v>
      </c>
      <c r="G153" s="80">
        <v>0</v>
      </c>
      <c r="H153" s="80">
        <v>0</v>
      </c>
      <c r="I153" s="80">
        <v>0</v>
      </c>
      <c r="J153" s="80">
        <v>6.4</v>
      </c>
      <c r="K153" s="80">
        <v>6.4</v>
      </c>
      <c r="L153" s="80">
        <v>0</v>
      </c>
      <c r="M153" s="80">
        <v>0</v>
      </c>
      <c r="N153" s="80">
        <v>45.9</v>
      </c>
      <c r="O153" s="80">
        <v>0</v>
      </c>
      <c r="P153" s="80">
        <v>0</v>
      </c>
      <c r="Q153" s="80">
        <v>52.3</v>
      </c>
      <c r="R153" s="80">
        <v>0</v>
      </c>
      <c r="S153" s="80">
        <v>0</v>
      </c>
      <c r="T153" s="80">
        <v>0</v>
      </c>
      <c r="U153" s="80">
        <v>0</v>
      </c>
      <c r="V153" s="80">
        <v>6.4</v>
      </c>
      <c r="W153" s="80">
        <v>6.4</v>
      </c>
      <c r="X153" s="80">
        <v>0</v>
      </c>
      <c r="Y153" s="80">
        <v>0</v>
      </c>
      <c r="Z153" s="80">
        <v>45.9</v>
      </c>
      <c r="AA153" s="80">
        <v>0</v>
      </c>
      <c r="AB153" s="80">
        <v>0</v>
      </c>
    </row>
    <row r="154" customFormat="1" spans="1:28">
      <c r="A154" s="50"/>
      <c r="B154" s="50" t="s">
        <v>1803</v>
      </c>
      <c r="C154" s="50"/>
      <c r="D154" s="16" t="s">
        <v>2225</v>
      </c>
      <c r="E154" s="80">
        <v>52.3</v>
      </c>
      <c r="F154" s="80">
        <v>0</v>
      </c>
      <c r="G154" s="80">
        <v>0</v>
      </c>
      <c r="H154" s="80">
        <v>0</v>
      </c>
      <c r="I154" s="80">
        <v>0</v>
      </c>
      <c r="J154" s="80">
        <v>6.4</v>
      </c>
      <c r="K154" s="80">
        <v>6.4</v>
      </c>
      <c r="L154" s="80">
        <v>0</v>
      </c>
      <c r="M154" s="80">
        <v>0</v>
      </c>
      <c r="N154" s="80">
        <v>45.9</v>
      </c>
      <c r="O154" s="80">
        <v>0</v>
      </c>
      <c r="P154" s="80">
        <v>0</v>
      </c>
      <c r="Q154" s="80">
        <v>52.3</v>
      </c>
      <c r="R154" s="80">
        <v>0</v>
      </c>
      <c r="S154" s="80">
        <v>0</v>
      </c>
      <c r="T154" s="80">
        <v>0</v>
      </c>
      <c r="U154" s="80">
        <v>0</v>
      </c>
      <c r="V154" s="80">
        <v>6.4</v>
      </c>
      <c r="W154" s="80">
        <v>6.4</v>
      </c>
      <c r="X154" s="80">
        <v>0</v>
      </c>
      <c r="Y154" s="80">
        <v>0</v>
      </c>
      <c r="Z154" s="80">
        <v>45.9</v>
      </c>
      <c r="AA154" s="80">
        <v>0</v>
      </c>
      <c r="AB154" s="80">
        <v>0</v>
      </c>
    </row>
    <row r="155" customFormat="1" ht="22.5" spans="1:28">
      <c r="A155" s="50"/>
      <c r="B155" s="50"/>
      <c r="C155" s="50" t="s">
        <v>1751</v>
      </c>
      <c r="D155" s="16" t="s">
        <v>2226</v>
      </c>
      <c r="E155" s="80">
        <v>52.3</v>
      </c>
      <c r="F155" s="80">
        <v>0</v>
      </c>
      <c r="G155" s="80">
        <v>0</v>
      </c>
      <c r="H155" s="80">
        <v>0</v>
      </c>
      <c r="I155" s="80">
        <v>0</v>
      </c>
      <c r="J155" s="80">
        <v>6.4</v>
      </c>
      <c r="K155" s="80">
        <v>6.4</v>
      </c>
      <c r="L155" s="80">
        <v>0</v>
      </c>
      <c r="M155" s="80">
        <v>0</v>
      </c>
      <c r="N155" s="80">
        <v>45.9</v>
      </c>
      <c r="O155" s="80">
        <v>0</v>
      </c>
      <c r="P155" s="80">
        <v>0</v>
      </c>
      <c r="Q155" s="80">
        <v>52.3</v>
      </c>
      <c r="R155" s="80">
        <v>0</v>
      </c>
      <c r="S155" s="80">
        <v>0</v>
      </c>
      <c r="T155" s="80">
        <v>0</v>
      </c>
      <c r="U155" s="80">
        <v>0</v>
      </c>
      <c r="V155" s="80">
        <v>6.4</v>
      </c>
      <c r="W155" s="80">
        <v>6.4</v>
      </c>
      <c r="X155" s="80">
        <v>0</v>
      </c>
      <c r="Y155" s="80">
        <v>0</v>
      </c>
      <c r="Z155" s="80">
        <v>45.9</v>
      </c>
      <c r="AA155" s="80">
        <v>0</v>
      </c>
      <c r="AB155" s="80">
        <v>0</v>
      </c>
    </row>
    <row r="156" customFormat="1" spans="1:28">
      <c r="A156" s="16"/>
      <c r="B156" s="16"/>
      <c r="C156" s="16"/>
      <c r="D156" s="16" t="s">
        <v>2234</v>
      </c>
      <c r="E156" s="80">
        <v>43.36</v>
      </c>
      <c r="F156" s="80">
        <v>0</v>
      </c>
      <c r="G156" s="80">
        <v>0</v>
      </c>
      <c r="H156" s="80">
        <v>0</v>
      </c>
      <c r="I156" s="80">
        <v>0</v>
      </c>
      <c r="J156" s="80">
        <v>6.1</v>
      </c>
      <c r="K156" s="80">
        <v>6.1</v>
      </c>
      <c r="L156" s="80">
        <v>0</v>
      </c>
      <c r="M156" s="80">
        <v>0</v>
      </c>
      <c r="N156" s="80">
        <v>37.26</v>
      </c>
      <c r="O156" s="80">
        <v>0</v>
      </c>
      <c r="P156" s="80">
        <v>0</v>
      </c>
      <c r="Q156" s="80">
        <v>43.36</v>
      </c>
      <c r="R156" s="80">
        <v>0</v>
      </c>
      <c r="S156" s="80">
        <v>0</v>
      </c>
      <c r="T156" s="80">
        <v>0</v>
      </c>
      <c r="U156" s="80">
        <v>0</v>
      </c>
      <c r="V156" s="80">
        <v>6.1</v>
      </c>
      <c r="W156" s="80">
        <v>6.1</v>
      </c>
      <c r="X156" s="80">
        <v>0</v>
      </c>
      <c r="Y156" s="80">
        <v>0</v>
      </c>
      <c r="Z156" s="80">
        <v>37.26</v>
      </c>
      <c r="AA156" s="80">
        <v>0</v>
      </c>
      <c r="AB156" s="80">
        <v>0</v>
      </c>
    </row>
    <row r="157" customFormat="1" spans="1:28">
      <c r="A157" s="50" t="s">
        <v>925</v>
      </c>
      <c r="B157" s="50"/>
      <c r="C157" s="50"/>
      <c r="D157" s="16" t="s">
        <v>2218</v>
      </c>
      <c r="E157" s="80">
        <v>0.4</v>
      </c>
      <c r="F157" s="80">
        <v>0</v>
      </c>
      <c r="G157" s="80">
        <v>0</v>
      </c>
      <c r="H157" s="80">
        <v>0</v>
      </c>
      <c r="I157" s="80">
        <v>0</v>
      </c>
      <c r="J157" s="80">
        <v>0</v>
      </c>
      <c r="K157" s="80">
        <v>0</v>
      </c>
      <c r="L157" s="80">
        <v>0</v>
      </c>
      <c r="M157" s="80">
        <v>0</v>
      </c>
      <c r="N157" s="80">
        <v>0.4</v>
      </c>
      <c r="O157" s="80">
        <v>0</v>
      </c>
      <c r="P157" s="80">
        <v>0</v>
      </c>
      <c r="Q157" s="80">
        <v>0.4</v>
      </c>
      <c r="R157" s="80">
        <v>0</v>
      </c>
      <c r="S157" s="80">
        <v>0</v>
      </c>
      <c r="T157" s="80">
        <v>0</v>
      </c>
      <c r="U157" s="80">
        <v>0</v>
      </c>
      <c r="V157" s="80">
        <v>0</v>
      </c>
      <c r="W157" s="80">
        <v>0</v>
      </c>
      <c r="X157" s="80">
        <v>0</v>
      </c>
      <c r="Y157" s="80">
        <v>0</v>
      </c>
      <c r="Z157" s="80">
        <v>0.4</v>
      </c>
      <c r="AA157" s="80">
        <v>0</v>
      </c>
      <c r="AB157" s="80">
        <v>0</v>
      </c>
    </row>
    <row r="158" customFormat="1" spans="1:28">
      <c r="A158" s="50"/>
      <c r="B158" s="50" t="s">
        <v>1751</v>
      </c>
      <c r="C158" s="50"/>
      <c r="D158" s="16" t="s">
        <v>2219</v>
      </c>
      <c r="E158" s="80">
        <v>0.4</v>
      </c>
      <c r="F158" s="80">
        <v>0</v>
      </c>
      <c r="G158" s="80">
        <v>0</v>
      </c>
      <c r="H158" s="80">
        <v>0</v>
      </c>
      <c r="I158" s="80">
        <v>0</v>
      </c>
      <c r="J158" s="80">
        <v>0</v>
      </c>
      <c r="K158" s="80">
        <v>0</v>
      </c>
      <c r="L158" s="80">
        <v>0</v>
      </c>
      <c r="M158" s="80">
        <v>0</v>
      </c>
      <c r="N158" s="80">
        <v>0.4</v>
      </c>
      <c r="O158" s="80">
        <v>0</v>
      </c>
      <c r="P158" s="80">
        <v>0</v>
      </c>
      <c r="Q158" s="80">
        <v>0.4</v>
      </c>
      <c r="R158" s="80">
        <v>0</v>
      </c>
      <c r="S158" s="80">
        <v>0</v>
      </c>
      <c r="T158" s="80">
        <v>0</v>
      </c>
      <c r="U158" s="80">
        <v>0</v>
      </c>
      <c r="V158" s="80">
        <v>0</v>
      </c>
      <c r="W158" s="80">
        <v>0</v>
      </c>
      <c r="X158" s="80">
        <v>0</v>
      </c>
      <c r="Y158" s="80">
        <v>0</v>
      </c>
      <c r="Z158" s="80">
        <v>0.4</v>
      </c>
      <c r="AA158" s="80">
        <v>0</v>
      </c>
      <c r="AB158" s="80">
        <v>0</v>
      </c>
    </row>
    <row r="159" customFormat="1" ht="22.5" spans="1:28">
      <c r="A159" s="50"/>
      <c r="B159" s="50"/>
      <c r="C159" s="50" t="s">
        <v>1751</v>
      </c>
      <c r="D159" s="16" t="s">
        <v>2220</v>
      </c>
      <c r="E159" s="80">
        <v>0.4</v>
      </c>
      <c r="F159" s="80">
        <v>0</v>
      </c>
      <c r="G159" s="80">
        <v>0</v>
      </c>
      <c r="H159" s="80">
        <v>0</v>
      </c>
      <c r="I159" s="80">
        <v>0</v>
      </c>
      <c r="J159" s="80">
        <v>0</v>
      </c>
      <c r="K159" s="80">
        <v>0</v>
      </c>
      <c r="L159" s="80">
        <v>0</v>
      </c>
      <c r="M159" s="80">
        <v>0</v>
      </c>
      <c r="N159" s="80">
        <v>0.4</v>
      </c>
      <c r="O159" s="80">
        <v>0</v>
      </c>
      <c r="P159" s="80">
        <v>0</v>
      </c>
      <c r="Q159" s="80">
        <v>0.4</v>
      </c>
      <c r="R159" s="80">
        <v>0</v>
      </c>
      <c r="S159" s="80">
        <v>0</v>
      </c>
      <c r="T159" s="80">
        <v>0</v>
      </c>
      <c r="U159" s="80">
        <v>0</v>
      </c>
      <c r="V159" s="80">
        <v>0</v>
      </c>
      <c r="W159" s="80">
        <v>0</v>
      </c>
      <c r="X159" s="80">
        <v>0</v>
      </c>
      <c r="Y159" s="80">
        <v>0</v>
      </c>
      <c r="Z159" s="80">
        <v>0.4</v>
      </c>
      <c r="AA159" s="80">
        <v>0</v>
      </c>
      <c r="AB159" s="80">
        <v>0</v>
      </c>
    </row>
    <row r="160" customFormat="1" spans="1:28">
      <c r="A160" s="50" t="s">
        <v>929</v>
      </c>
      <c r="B160" s="50"/>
      <c r="C160" s="50"/>
      <c r="D160" s="16" t="s">
        <v>2221</v>
      </c>
      <c r="E160" s="80">
        <v>2.25</v>
      </c>
      <c r="F160" s="80">
        <v>0</v>
      </c>
      <c r="G160" s="80">
        <v>0</v>
      </c>
      <c r="H160" s="80">
        <v>0</v>
      </c>
      <c r="I160" s="80">
        <v>0</v>
      </c>
      <c r="J160" s="80">
        <v>0</v>
      </c>
      <c r="K160" s="80">
        <v>0</v>
      </c>
      <c r="L160" s="80">
        <v>0</v>
      </c>
      <c r="M160" s="80">
        <v>0</v>
      </c>
      <c r="N160" s="80">
        <v>2.25</v>
      </c>
      <c r="O160" s="80">
        <v>0</v>
      </c>
      <c r="P160" s="80">
        <v>0</v>
      </c>
      <c r="Q160" s="80">
        <v>2.25</v>
      </c>
      <c r="R160" s="80">
        <v>0</v>
      </c>
      <c r="S160" s="80">
        <v>0</v>
      </c>
      <c r="T160" s="80">
        <v>0</v>
      </c>
      <c r="U160" s="80">
        <v>0</v>
      </c>
      <c r="V160" s="80">
        <v>0</v>
      </c>
      <c r="W160" s="80">
        <v>0</v>
      </c>
      <c r="X160" s="80">
        <v>0</v>
      </c>
      <c r="Y160" s="80">
        <v>0</v>
      </c>
      <c r="Z160" s="80">
        <v>2.25</v>
      </c>
      <c r="AA160" s="80">
        <v>0</v>
      </c>
      <c r="AB160" s="80">
        <v>0</v>
      </c>
    </row>
    <row r="161" customFormat="1" spans="1:28">
      <c r="A161" s="50"/>
      <c r="B161" s="50" t="s">
        <v>1747</v>
      </c>
      <c r="C161" s="50"/>
      <c r="D161" s="16" t="s">
        <v>2235</v>
      </c>
      <c r="E161" s="80">
        <v>2.16</v>
      </c>
      <c r="F161" s="80">
        <v>0</v>
      </c>
      <c r="G161" s="80">
        <v>0</v>
      </c>
      <c r="H161" s="80">
        <v>0</v>
      </c>
      <c r="I161" s="80">
        <v>0</v>
      </c>
      <c r="J161" s="80">
        <v>0</v>
      </c>
      <c r="K161" s="80">
        <v>0</v>
      </c>
      <c r="L161" s="80">
        <v>0</v>
      </c>
      <c r="M161" s="80">
        <v>0</v>
      </c>
      <c r="N161" s="80">
        <v>2.16</v>
      </c>
      <c r="O161" s="80">
        <v>0</v>
      </c>
      <c r="P161" s="80">
        <v>0</v>
      </c>
      <c r="Q161" s="80">
        <v>2.16</v>
      </c>
      <c r="R161" s="80">
        <v>0</v>
      </c>
      <c r="S161" s="80">
        <v>0</v>
      </c>
      <c r="T161" s="80">
        <v>0</v>
      </c>
      <c r="U161" s="80">
        <v>0</v>
      </c>
      <c r="V161" s="80">
        <v>0</v>
      </c>
      <c r="W161" s="80">
        <v>0</v>
      </c>
      <c r="X161" s="80">
        <v>0</v>
      </c>
      <c r="Y161" s="80">
        <v>0</v>
      </c>
      <c r="Z161" s="80">
        <v>2.16</v>
      </c>
      <c r="AA161" s="80">
        <v>0</v>
      </c>
      <c r="AB161" s="80">
        <v>0</v>
      </c>
    </row>
    <row r="162" customFormat="1" spans="1:28">
      <c r="A162" s="50"/>
      <c r="B162" s="50"/>
      <c r="C162" s="50" t="s">
        <v>1758</v>
      </c>
      <c r="D162" s="16" t="s">
        <v>2236</v>
      </c>
      <c r="E162" s="80">
        <v>2.16</v>
      </c>
      <c r="F162" s="80">
        <v>0</v>
      </c>
      <c r="G162" s="80">
        <v>0</v>
      </c>
      <c r="H162" s="80">
        <v>0</v>
      </c>
      <c r="I162" s="80">
        <v>0</v>
      </c>
      <c r="J162" s="80">
        <v>0</v>
      </c>
      <c r="K162" s="80">
        <v>0</v>
      </c>
      <c r="L162" s="80">
        <v>0</v>
      </c>
      <c r="M162" s="80">
        <v>0</v>
      </c>
      <c r="N162" s="80">
        <v>2.16</v>
      </c>
      <c r="O162" s="80">
        <v>0</v>
      </c>
      <c r="P162" s="80">
        <v>0</v>
      </c>
      <c r="Q162" s="80">
        <v>2.16</v>
      </c>
      <c r="R162" s="80">
        <v>0</v>
      </c>
      <c r="S162" s="80">
        <v>0</v>
      </c>
      <c r="T162" s="80">
        <v>0</v>
      </c>
      <c r="U162" s="80">
        <v>0</v>
      </c>
      <c r="V162" s="80">
        <v>0</v>
      </c>
      <c r="W162" s="80">
        <v>0</v>
      </c>
      <c r="X162" s="80">
        <v>0</v>
      </c>
      <c r="Y162" s="80">
        <v>0</v>
      </c>
      <c r="Z162" s="80">
        <v>2.16</v>
      </c>
      <c r="AA162" s="80">
        <v>0</v>
      </c>
      <c r="AB162" s="80">
        <v>0</v>
      </c>
    </row>
    <row r="163" customFormat="1" spans="1:28">
      <c r="A163" s="50"/>
      <c r="B163" s="50" t="s">
        <v>1194</v>
      </c>
      <c r="C163" s="50"/>
      <c r="D163" s="16" t="s">
        <v>2222</v>
      </c>
      <c r="E163" s="80">
        <v>0.09</v>
      </c>
      <c r="F163" s="80">
        <v>0</v>
      </c>
      <c r="G163" s="80">
        <v>0</v>
      </c>
      <c r="H163" s="80">
        <v>0</v>
      </c>
      <c r="I163" s="80">
        <v>0</v>
      </c>
      <c r="J163" s="80">
        <v>0</v>
      </c>
      <c r="K163" s="80">
        <v>0</v>
      </c>
      <c r="L163" s="80">
        <v>0</v>
      </c>
      <c r="M163" s="80">
        <v>0</v>
      </c>
      <c r="N163" s="80">
        <v>0.09</v>
      </c>
      <c r="O163" s="80">
        <v>0</v>
      </c>
      <c r="P163" s="80">
        <v>0</v>
      </c>
      <c r="Q163" s="80">
        <v>0.09</v>
      </c>
      <c r="R163" s="80">
        <v>0</v>
      </c>
      <c r="S163" s="80">
        <v>0</v>
      </c>
      <c r="T163" s="80">
        <v>0</v>
      </c>
      <c r="U163" s="80">
        <v>0</v>
      </c>
      <c r="V163" s="80">
        <v>0</v>
      </c>
      <c r="W163" s="80">
        <v>0</v>
      </c>
      <c r="X163" s="80">
        <v>0</v>
      </c>
      <c r="Y163" s="80">
        <v>0</v>
      </c>
      <c r="Z163" s="80">
        <v>0.09</v>
      </c>
      <c r="AA163" s="80">
        <v>0</v>
      </c>
      <c r="AB163" s="80">
        <v>0</v>
      </c>
    </row>
    <row r="164" customFormat="1" spans="1:28">
      <c r="A164" s="50"/>
      <c r="B164" s="50"/>
      <c r="C164" s="50" t="s">
        <v>1749</v>
      </c>
      <c r="D164" s="16" t="s">
        <v>2223</v>
      </c>
      <c r="E164" s="80">
        <v>0.09</v>
      </c>
      <c r="F164" s="80">
        <v>0</v>
      </c>
      <c r="G164" s="80">
        <v>0</v>
      </c>
      <c r="H164" s="80">
        <v>0</v>
      </c>
      <c r="I164" s="80">
        <v>0</v>
      </c>
      <c r="J164" s="80">
        <v>0</v>
      </c>
      <c r="K164" s="80">
        <v>0</v>
      </c>
      <c r="L164" s="80">
        <v>0</v>
      </c>
      <c r="M164" s="80">
        <v>0</v>
      </c>
      <c r="N164" s="80">
        <v>0.09</v>
      </c>
      <c r="O164" s="80">
        <v>0</v>
      </c>
      <c r="P164" s="80">
        <v>0</v>
      </c>
      <c r="Q164" s="80">
        <v>0.09</v>
      </c>
      <c r="R164" s="80">
        <v>0</v>
      </c>
      <c r="S164" s="80">
        <v>0</v>
      </c>
      <c r="T164" s="80">
        <v>0</v>
      </c>
      <c r="U164" s="80">
        <v>0</v>
      </c>
      <c r="V164" s="80">
        <v>0</v>
      </c>
      <c r="W164" s="80">
        <v>0</v>
      </c>
      <c r="X164" s="80">
        <v>0</v>
      </c>
      <c r="Y164" s="80">
        <v>0</v>
      </c>
      <c r="Z164" s="80">
        <v>0.09</v>
      </c>
      <c r="AA164" s="80">
        <v>0</v>
      </c>
      <c r="AB164" s="80">
        <v>0</v>
      </c>
    </row>
    <row r="165" customFormat="1" spans="1:28">
      <c r="A165" s="50" t="s">
        <v>935</v>
      </c>
      <c r="B165" s="50"/>
      <c r="C165" s="50"/>
      <c r="D165" s="16" t="s">
        <v>2224</v>
      </c>
      <c r="E165" s="80">
        <v>40.71</v>
      </c>
      <c r="F165" s="80">
        <v>0</v>
      </c>
      <c r="G165" s="80">
        <v>0</v>
      </c>
      <c r="H165" s="80">
        <v>0</v>
      </c>
      <c r="I165" s="80">
        <v>0</v>
      </c>
      <c r="J165" s="80">
        <v>6.1</v>
      </c>
      <c r="K165" s="80">
        <v>6.1</v>
      </c>
      <c r="L165" s="80">
        <v>0</v>
      </c>
      <c r="M165" s="80">
        <v>0</v>
      </c>
      <c r="N165" s="80">
        <v>34.61</v>
      </c>
      <c r="O165" s="80">
        <v>0</v>
      </c>
      <c r="P165" s="80">
        <v>0</v>
      </c>
      <c r="Q165" s="80">
        <v>40.71</v>
      </c>
      <c r="R165" s="80">
        <v>0</v>
      </c>
      <c r="S165" s="80">
        <v>0</v>
      </c>
      <c r="T165" s="80">
        <v>0</v>
      </c>
      <c r="U165" s="80">
        <v>0</v>
      </c>
      <c r="V165" s="80">
        <v>6.1</v>
      </c>
      <c r="W165" s="80">
        <v>6.1</v>
      </c>
      <c r="X165" s="80">
        <v>0</v>
      </c>
      <c r="Y165" s="80">
        <v>0</v>
      </c>
      <c r="Z165" s="80">
        <v>34.61</v>
      </c>
      <c r="AA165" s="80">
        <v>0</v>
      </c>
      <c r="AB165" s="80">
        <v>0</v>
      </c>
    </row>
    <row r="166" customFormat="1" spans="1:28">
      <c r="A166" s="50"/>
      <c r="B166" s="50" t="s">
        <v>1803</v>
      </c>
      <c r="C166" s="50"/>
      <c r="D166" s="16" t="s">
        <v>2225</v>
      </c>
      <c r="E166" s="80">
        <v>40.71</v>
      </c>
      <c r="F166" s="80">
        <v>0</v>
      </c>
      <c r="G166" s="80">
        <v>0</v>
      </c>
      <c r="H166" s="80">
        <v>0</v>
      </c>
      <c r="I166" s="80">
        <v>0</v>
      </c>
      <c r="J166" s="80">
        <v>6.1</v>
      </c>
      <c r="K166" s="80">
        <v>6.1</v>
      </c>
      <c r="L166" s="80">
        <v>0</v>
      </c>
      <c r="M166" s="80">
        <v>0</v>
      </c>
      <c r="N166" s="80">
        <v>34.61</v>
      </c>
      <c r="O166" s="80">
        <v>0</v>
      </c>
      <c r="P166" s="80">
        <v>0</v>
      </c>
      <c r="Q166" s="80">
        <v>40.71</v>
      </c>
      <c r="R166" s="80">
        <v>0</v>
      </c>
      <c r="S166" s="80">
        <v>0</v>
      </c>
      <c r="T166" s="80">
        <v>0</v>
      </c>
      <c r="U166" s="80">
        <v>0</v>
      </c>
      <c r="V166" s="80">
        <v>6.1</v>
      </c>
      <c r="W166" s="80">
        <v>6.1</v>
      </c>
      <c r="X166" s="80">
        <v>0</v>
      </c>
      <c r="Y166" s="80">
        <v>0</v>
      </c>
      <c r="Z166" s="80">
        <v>34.61</v>
      </c>
      <c r="AA166" s="80">
        <v>0</v>
      </c>
      <c r="AB166" s="80">
        <v>0</v>
      </c>
    </row>
    <row r="167" customFormat="1" ht="22.5" spans="1:28">
      <c r="A167" s="50"/>
      <c r="B167" s="50"/>
      <c r="C167" s="50" t="s">
        <v>1751</v>
      </c>
      <c r="D167" s="16" t="s">
        <v>2226</v>
      </c>
      <c r="E167" s="80">
        <v>40.71</v>
      </c>
      <c r="F167" s="80">
        <v>0</v>
      </c>
      <c r="G167" s="80">
        <v>0</v>
      </c>
      <c r="H167" s="80">
        <v>0</v>
      </c>
      <c r="I167" s="80">
        <v>0</v>
      </c>
      <c r="J167" s="80">
        <v>6.1</v>
      </c>
      <c r="K167" s="80">
        <v>6.1</v>
      </c>
      <c r="L167" s="80">
        <v>0</v>
      </c>
      <c r="M167" s="80">
        <v>0</v>
      </c>
      <c r="N167" s="80">
        <v>34.61</v>
      </c>
      <c r="O167" s="80">
        <v>0</v>
      </c>
      <c r="P167" s="80">
        <v>0</v>
      </c>
      <c r="Q167" s="80">
        <v>40.71</v>
      </c>
      <c r="R167" s="80">
        <v>0</v>
      </c>
      <c r="S167" s="80">
        <v>0</v>
      </c>
      <c r="T167" s="80">
        <v>0</v>
      </c>
      <c r="U167" s="80">
        <v>0</v>
      </c>
      <c r="V167" s="80">
        <v>6.1</v>
      </c>
      <c r="W167" s="80">
        <v>6.1</v>
      </c>
      <c r="X167" s="80">
        <v>0</v>
      </c>
      <c r="Y167" s="80">
        <v>0</v>
      </c>
      <c r="Z167" s="80">
        <v>34.61</v>
      </c>
      <c r="AA167" s="80">
        <v>0</v>
      </c>
      <c r="AB167" s="80">
        <v>0</v>
      </c>
    </row>
    <row r="168" customFormat="1" spans="1:28">
      <c r="A168" s="16"/>
      <c r="B168" s="16"/>
      <c r="C168" s="16"/>
      <c r="D168" s="16" t="s">
        <v>2237</v>
      </c>
      <c r="E168" s="80">
        <v>49.88</v>
      </c>
      <c r="F168" s="80">
        <v>0</v>
      </c>
      <c r="G168" s="80">
        <v>0</v>
      </c>
      <c r="H168" s="80">
        <v>0</v>
      </c>
      <c r="I168" s="80">
        <v>0</v>
      </c>
      <c r="J168" s="80">
        <v>6.5</v>
      </c>
      <c r="K168" s="80">
        <v>6.5</v>
      </c>
      <c r="L168" s="80">
        <v>0</v>
      </c>
      <c r="M168" s="80">
        <v>0</v>
      </c>
      <c r="N168" s="80">
        <v>43.38</v>
      </c>
      <c r="O168" s="80">
        <v>0</v>
      </c>
      <c r="P168" s="80">
        <v>0</v>
      </c>
      <c r="Q168" s="80">
        <v>49.88</v>
      </c>
      <c r="R168" s="80">
        <v>0</v>
      </c>
      <c r="S168" s="80">
        <v>0</v>
      </c>
      <c r="T168" s="80">
        <v>0</v>
      </c>
      <c r="U168" s="80">
        <v>0</v>
      </c>
      <c r="V168" s="80">
        <v>6.5</v>
      </c>
      <c r="W168" s="80">
        <v>6.5</v>
      </c>
      <c r="X168" s="80">
        <v>0</v>
      </c>
      <c r="Y168" s="80">
        <v>0</v>
      </c>
      <c r="Z168" s="80">
        <v>43.38</v>
      </c>
      <c r="AA168" s="80">
        <v>0</v>
      </c>
      <c r="AB168" s="80">
        <v>0</v>
      </c>
    </row>
    <row r="169" customFormat="1" spans="1:28">
      <c r="A169" s="50" t="s">
        <v>925</v>
      </c>
      <c r="B169" s="50"/>
      <c r="C169" s="50"/>
      <c r="D169" s="16" t="s">
        <v>2218</v>
      </c>
      <c r="E169" s="80">
        <v>0.91</v>
      </c>
      <c r="F169" s="80">
        <v>0</v>
      </c>
      <c r="G169" s="80">
        <v>0</v>
      </c>
      <c r="H169" s="80">
        <v>0</v>
      </c>
      <c r="I169" s="80">
        <v>0</v>
      </c>
      <c r="J169" s="80">
        <v>0</v>
      </c>
      <c r="K169" s="80">
        <v>0</v>
      </c>
      <c r="L169" s="80">
        <v>0</v>
      </c>
      <c r="M169" s="80">
        <v>0</v>
      </c>
      <c r="N169" s="80">
        <v>0.91</v>
      </c>
      <c r="O169" s="80">
        <v>0</v>
      </c>
      <c r="P169" s="80">
        <v>0</v>
      </c>
      <c r="Q169" s="80">
        <v>0.91</v>
      </c>
      <c r="R169" s="80">
        <v>0</v>
      </c>
      <c r="S169" s="80">
        <v>0</v>
      </c>
      <c r="T169" s="80">
        <v>0</v>
      </c>
      <c r="U169" s="80">
        <v>0</v>
      </c>
      <c r="V169" s="80">
        <v>0</v>
      </c>
      <c r="W169" s="80">
        <v>0</v>
      </c>
      <c r="X169" s="80">
        <v>0</v>
      </c>
      <c r="Y169" s="80">
        <v>0</v>
      </c>
      <c r="Z169" s="80">
        <v>0.91</v>
      </c>
      <c r="AA169" s="80">
        <v>0</v>
      </c>
      <c r="AB169" s="80">
        <v>0</v>
      </c>
    </row>
    <row r="170" customFormat="1" spans="1:28">
      <c r="A170" s="50"/>
      <c r="B170" s="50" t="s">
        <v>1751</v>
      </c>
      <c r="C170" s="50"/>
      <c r="D170" s="16" t="s">
        <v>2219</v>
      </c>
      <c r="E170" s="80">
        <v>0.91</v>
      </c>
      <c r="F170" s="80">
        <v>0</v>
      </c>
      <c r="G170" s="80">
        <v>0</v>
      </c>
      <c r="H170" s="80">
        <v>0</v>
      </c>
      <c r="I170" s="80">
        <v>0</v>
      </c>
      <c r="J170" s="80">
        <v>0</v>
      </c>
      <c r="K170" s="80">
        <v>0</v>
      </c>
      <c r="L170" s="80">
        <v>0</v>
      </c>
      <c r="M170" s="80">
        <v>0</v>
      </c>
      <c r="N170" s="80">
        <v>0.91</v>
      </c>
      <c r="O170" s="80">
        <v>0</v>
      </c>
      <c r="P170" s="80">
        <v>0</v>
      </c>
      <c r="Q170" s="80">
        <v>0.91</v>
      </c>
      <c r="R170" s="80">
        <v>0</v>
      </c>
      <c r="S170" s="80">
        <v>0</v>
      </c>
      <c r="T170" s="80">
        <v>0</v>
      </c>
      <c r="U170" s="80">
        <v>0</v>
      </c>
      <c r="V170" s="80">
        <v>0</v>
      </c>
      <c r="W170" s="80">
        <v>0</v>
      </c>
      <c r="X170" s="80">
        <v>0</v>
      </c>
      <c r="Y170" s="80">
        <v>0</v>
      </c>
      <c r="Z170" s="80">
        <v>0.91</v>
      </c>
      <c r="AA170" s="80">
        <v>0</v>
      </c>
      <c r="AB170" s="80">
        <v>0</v>
      </c>
    </row>
    <row r="171" customFormat="1" ht="22.5" spans="1:28">
      <c r="A171" s="50"/>
      <c r="B171" s="50"/>
      <c r="C171" s="50" t="s">
        <v>1751</v>
      </c>
      <c r="D171" s="16" t="s">
        <v>2220</v>
      </c>
      <c r="E171" s="80">
        <v>0.91</v>
      </c>
      <c r="F171" s="80">
        <v>0</v>
      </c>
      <c r="G171" s="80">
        <v>0</v>
      </c>
      <c r="H171" s="80">
        <v>0</v>
      </c>
      <c r="I171" s="80">
        <v>0</v>
      </c>
      <c r="J171" s="80">
        <v>0</v>
      </c>
      <c r="K171" s="80">
        <v>0</v>
      </c>
      <c r="L171" s="80">
        <v>0</v>
      </c>
      <c r="M171" s="80">
        <v>0</v>
      </c>
      <c r="N171" s="80">
        <v>0.91</v>
      </c>
      <c r="O171" s="80">
        <v>0</v>
      </c>
      <c r="P171" s="80">
        <v>0</v>
      </c>
      <c r="Q171" s="80">
        <v>0.91</v>
      </c>
      <c r="R171" s="80">
        <v>0</v>
      </c>
      <c r="S171" s="80">
        <v>0</v>
      </c>
      <c r="T171" s="80">
        <v>0</v>
      </c>
      <c r="U171" s="80">
        <v>0</v>
      </c>
      <c r="V171" s="80">
        <v>0</v>
      </c>
      <c r="W171" s="80">
        <v>0</v>
      </c>
      <c r="X171" s="80">
        <v>0</v>
      </c>
      <c r="Y171" s="80">
        <v>0</v>
      </c>
      <c r="Z171" s="80">
        <v>0.91</v>
      </c>
      <c r="AA171" s="80">
        <v>0</v>
      </c>
      <c r="AB171" s="80">
        <v>0</v>
      </c>
    </row>
    <row r="172" customFormat="1" spans="1:28">
      <c r="A172" s="50" t="s">
        <v>929</v>
      </c>
      <c r="B172" s="50"/>
      <c r="C172" s="50"/>
      <c r="D172" s="16" t="s">
        <v>2221</v>
      </c>
      <c r="E172" s="80">
        <v>0.21</v>
      </c>
      <c r="F172" s="80">
        <v>0</v>
      </c>
      <c r="G172" s="80">
        <v>0</v>
      </c>
      <c r="H172" s="80">
        <v>0</v>
      </c>
      <c r="I172" s="80">
        <v>0</v>
      </c>
      <c r="J172" s="80">
        <v>0</v>
      </c>
      <c r="K172" s="80">
        <v>0</v>
      </c>
      <c r="L172" s="80">
        <v>0</v>
      </c>
      <c r="M172" s="80">
        <v>0</v>
      </c>
      <c r="N172" s="80">
        <v>0.21</v>
      </c>
      <c r="O172" s="80">
        <v>0</v>
      </c>
      <c r="P172" s="80">
        <v>0</v>
      </c>
      <c r="Q172" s="80">
        <v>0.21</v>
      </c>
      <c r="R172" s="80">
        <v>0</v>
      </c>
      <c r="S172" s="80">
        <v>0</v>
      </c>
      <c r="T172" s="80">
        <v>0</v>
      </c>
      <c r="U172" s="80">
        <v>0</v>
      </c>
      <c r="V172" s="80">
        <v>0</v>
      </c>
      <c r="W172" s="80">
        <v>0</v>
      </c>
      <c r="X172" s="80">
        <v>0</v>
      </c>
      <c r="Y172" s="80">
        <v>0</v>
      </c>
      <c r="Z172" s="80">
        <v>0.21</v>
      </c>
      <c r="AA172" s="80">
        <v>0</v>
      </c>
      <c r="AB172" s="80">
        <v>0</v>
      </c>
    </row>
    <row r="173" customFormat="1" spans="1:28">
      <c r="A173" s="50"/>
      <c r="B173" s="50" t="s">
        <v>1194</v>
      </c>
      <c r="C173" s="50"/>
      <c r="D173" s="16" t="s">
        <v>2222</v>
      </c>
      <c r="E173" s="80">
        <v>0.21</v>
      </c>
      <c r="F173" s="80">
        <v>0</v>
      </c>
      <c r="G173" s="80">
        <v>0</v>
      </c>
      <c r="H173" s="80">
        <v>0</v>
      </c>
      <c r="I173" s="80">
        <v>0</v>
      </c>
      <c r="J173" s="80">
        <v>0</v>
      </c>
      <c r="K173" s="80">
        <v>0</v>
      </c>
      <c r="L173" s="80">
        <v>0</v>
      </c>
      <c r="M173" s="80">
        <v>0</v>
      </c>
      <c r="N173" s="80">
        <v>0.21</v>
      </c>
      <c r="O173" s="80">
        <v>0</v>
      </c>
      <c r="P173" s="80">
        <v>0</v>
      </c>
      <c r="Q173" s="80">
        <v>0.21</v>
      </c>
      <c r="R173" s="80">
        <v>0</v>
      </c>
      <c r="S173" s="80">
        <v>0</v>
      </c>
      <c r="T173" s="80">
        <v>0</v>
      </c>
      <c r="U173" s="80">
        <v>0</v>
      </c>
      <c r="V173" s="80">
        <v>0</v>
      </c>
      <c r="W173" s="80">
        <v>0</v>
      </c>
      <c r="X173" s="80">
        <v>0</v>
      </c>
      <c r="Y173" s="80">
        <v>0</v>
      </c>
      <c r="Z173" s="80">
        <v>0.21</v>
      </c>
      <c r="AA173" s="80">
        <v>0</v>
      </c>
      <c r="AB173" s="80">
        <v>0</v>
      </c>
    </row>
    <row r="174" customFormat="1" spans="1:28">
      <c r="A174" s="50"/>
      <c r="B174" s="50"/>
      <c r="C174" s="50" t="s">
        <v>1749</v>
      </c>
      <c r="D174" s="16" t="s">
        <v>2223</v>
      </c>
      <c r="E174" s="80">
        <v>0.21</v>
      </c>
      <c r="F174" s="80">
        <v>0</v>
      </c>
      <c r="G174" s="80">
        <v>0</v>
      </c>
      <c r="H174" s="80">
        <v>0</v>
      </c>
      <c r="I174" s="80">
        <v>0</v>
      </c>
      <c r="J174" s="80">
        <v>0</v>
      </c>
      <c r="K174" s="80">
        <v>0</v>
      </c>
      <c r="L174" s="80">
        <v>0</v>
      </c>
      <c r="M174" s="80">
        <v>0</v>
      </c>
      <c r="N174" s="80">
        <v>0.21</v>
      </c>
      <c r="O174" s="80">
        <v>0</v>
      </c>
      <c r="P174" s="80">
        <v>0</v>
      </c>
      <c r="Q174" s="80">
        <v>0.21</v>
      </c>
      <c r="R174" s="80">
        <v>0</v>
      </c>
      <c r="S174" s="80">
        <v>0</v>
      </c>
      <c r="T174" s="80">
        <v>0</v>
      </c>
      <c r="U174" s="80">
        <v>0</v>
      </c>
      <c r="V174" s="80">
        <v>0</v>
      </c>
      <c r="W174" s="80">
        <v>0</v>
      </c>
      <c r="X174" s="80">
        <v>0</v>
      </c>
      <c r="Y174" s="80">
        <v>0</v>
      </c>
      <c r="Z174" s="80">
        <v>0.21</v>
      </c>
      <c r="AA174" s="80">
        <v>0</v>
      </c>
      <c r="AB174" s="80">
        <v>0</v>
      </c>
    </row>
    <row r="175" customFormat="1" spans="1:28">
      <c r="A175" s="50" t="s">
        <v>935</v>
      </c>
      <c r="B175" s="50"/>
      <c r="C175" s="50"/>
      <c r="D175" s="16" t="s">
        <v>2224</v>
      </c>
      <c r="E175" s="80">
        <v>48.76</v>
      </c>
      <c r="F175" s="80">
        <v>0</v>
      </c>
      <c r="G175" s="80">
        <v>0</v>
      </c>
      <c r="H175" s="80">
        <v>0</v>
      </c>
      <c r="I175" s="80">
        <v>0</v>
      </c>
      <c r="J175" s="80">
        <v>6.5</v>
      </c>
      <c r="K175" s="80">
        <v>6.5</v>
      </c>
      <c r="L175" s="80">
        <v>0</v>
      </c>
      <c r="M175" s="80">
        <v>0</v>
      </c>
      <c r="N175" s="80">
        <v>42.26</v>
      </c>
      <c r="O175" s="80">
        <v>0</v>
      </c>
      <c r="P175" s="80">
        <v>0</v>
      </c>
      <c r="Q175" s="80">
        <v>48.76</v>
      </c>
      <c r="R175" s="80">
        <v>0</v>
      </c>
      <c r="S175" s="80">
        <v>0</v>
      </c>
      <c r="T175" s="80">
        <v>0</v>
      </c>
      <c r="U175" s="80">
        <v>0</v>
      </c>
      <c r="V175" s="80">
        <v>6.5</v>
      </c>
      <c r="W175" s="80">
        <v>6.5</v>
      </c>
      <c r="X175" s="80">
        <v>0</v>
      </c>
      <c r="Y175" s="80">
        <v>0</v>
      </c>
      <c r="Z175" s="80">
        <v>42.26</v>
      </c>
      <c r="AA175" s="80">
        <v>0</v>
      </c>
      <c r="AB175" s="80">
        <v>0</v>
      </c>
    </row>
    <row r="176" customFormat="1" spans="1:28">
      <c r="A176" s="50"/>
      <c r="B176" s="50" t="s">
        <v>1803</v>
      </c>
      <c r="C176" s="50"/>
      <c r="D176" s="16" t="s">
        <v>2225</v>
      </c>
      <c r="E176" s="80">
        <v>48.76</v>
      </c>
      <c r="F176" s="80">
        <v>0</v>
      </c>
      <c r="G176" s="80">
        <v>0</v>
      </c>
      <c r="H176" s="80">
        <v>0</v>
      </c>
      <c r="I176" s="80">
        <v>0</v>
      </c>
      <c r="J176" s="80">
        <v>6.5</v>
      </c>
      <c r="K176" s="80">
        <v>6.5</v>
      </c>
      <c r="L176" s="80">
        <v>0</v>
      </c>
      <c r="M176" s="80">
        <v>0</v>
      </c>
      <c r="N176" s="80">
        <v>42.26</v>
      </c>
      <c r="O176" s="80">
        <v>0</v>
      </c>
      <c r="P176" s="80">
        <v>0</v>
      </c>
      <c r="Q176" s="80">
        <v>48.76</v>
      </c>
      <c r="R176" s="80">
        <v>0</v>
      </c>
      <c r="S176" s="80">
        <v>0</v>
      </c>
      <c r="T176" s="80">
        <v>0</v>
      </c>
      <c r="U176" s="80">
        <v>0</v>
      </c>
      <c r="V176" s="80">
        <v>6.5</v>
      </c>
      <c r="W176" s="80">
        <v>6.5</v>
      </c>
      <c r="X176" s="80">
        <v>0</v>
      </c>
      <c r="Y176" s="80">
        <v>0</v>
      </c>
      <c r="Z176" s="80">
        <v>42.26</v>
      </c>
      <c r="AA176" s="80">
        <v>0</v>
      </c>
      <c r="AB176" s="80">
        <v>0</v>
      </c>
    </row>
    <row r="177" customFormat="1" ht="22.5" spans="1:28">
      <c r="A177" s="50"/>
      <c r="B177" s="50"/>
      <c r="C177" s="50" t="s">
        <v>1751</v>
      </c>
      <c r="D177" s="16" t="s">
        <v>2226</v>
      </c>
      <c r="E177" s="80">
        <v>48.76</v>
      </c>
      <c r="F177" s="80">
        <v>0</v>
      </c>
      <c r="G177" s="80">
        <v>0</v>
      </c>
      <c r="H177" s="80">
        <v>0</v>
      </c>
      <c r="I177" s="80">
        <v>0</v>
      </c>
      <c r="J177" s="80">
        <v>6.5</v>
      </c>
      <c r="K177" s="80">
        <v>6.5</v>
      </c>
      <c r="L177" s="80">
        <v>0</v>
      </c>
      <c r="M177" s="80">
        <v>0</v>
      </c>
      <c r="N177" s="80">
        <v>42.26</v>
      </c>
      <c r="O177" s="80">
        <v>0</v>
      </c>
      <c r="P177" s="80">
        <v>0</v>
      </c>
      <c r="Q177" s="80">
        <v>48.76</v>
      </c>
      <c r="R177" s="80">
        <v>0</v>
      </c>
      <c r="S177" s="80">
        <v>0</v>
      </c>
      <c r="T177" s="80">
        <v>0</v>
      </c>
      <c r="U177" s="80">
        <v>0</v>
      </c>
      <c r="V177" s="80">
        <v>6.5</v>
      </c>
      <c r="W177" s="80">
        <v>6.5</v>
      </c>
      <c r="X177" s="80">
        <v>0</v>
      </c>
      <c r="Y177" s="80">
        <v>0</v>
      </c>
      <c r="Z177" s="80">
        <v>42.26</v>
      </c>
      <c r="AA177" s="80">
        <v>0</v>
      </c>
      <c r="AB177" s="80">
        <v>0</v>
      </c>
    </row>
    <row r="178" customFormat="1" spans="1:28">
      <c r="A178" s="16"/>
      <c r="B178" s="16"/>
      <c r="C178" s="16"/>
      <c r="D178" s="16" t="s">
        <v>2238</v>
      </c>
      <c r="E178" s="80">
        <v>28.44</v>
      </c>
      <c r="F178" s="80">
        <v>0</v>
      </c>
      <c r="G178" s="80">
        <v>0</v>
      </c>
      <c r="H178" s="80">
        <v>0</v>
      </c>
      <c r="I178" s="80">
        <v>0</v>
      </c>
      <c r="J178" s="80">
        <v>6.3</v>
      </c>
      <c r="K178" s="80">
        <v>6.3</v>
      </c>
      <c r="L178" s="80">
        <v>0</v>
      </c>
      <c r="M178" s="80">
        <v>0</v>
      </c>
      <c r="N178" s="80">
        <v>22.14</v>
      </c>
      <c r="O178" s="80">
        <v>0</v>
      </c>
      <c r="P178" s="80">
        <v>0</v>
      </c>
      <c r="Q178" s="80">
        <v>28.44</v>
      </c>
      <c r="R178" s="80">
        <v>0</v>
      </c>
      <c r="S178" s="80">
        <v>0</v>
      </c>
      <c r="T178" s="80">
        <v>0</v>
      </c>
      <c r="U178" s="80">
        <v>0</v>
      </c>
      <c r="V178" s="80">
        <v>6.3</v>
      </c>
      <c r="W178" s="80">
        <v>6.3</v>
      </c>
      <c r="X178" s="80">
        <v>0</v>
      </c>
      <c r="Y178" s="80">
        <v>0</v>
      </c>
      <c r="Z178" s="80">
        <v>22.14</v>
      </c>
      <c r="AA178" s="80">
        <v>0</v>
      </c>
      <c r="AB178" s="80">
        <v>0</v>
      </c>
    </row>
    <row r="179" customFormat="1" spans="1:28">
      <c r="A179" s="50" t="s">
        <v>923</v>
      </c>
      <c r="B179" s="50"/>
      <c r="C179" s="50"/>
      <c r="D179" s="16" t="s">
        <v>2231</v>
      </c>
      <c r="E179" s="80">
        <v>0.36</v>
      </c>
      <c r="F179" s="80">
        <v>0</v>
      </c>
      <c r="G179" s="80">
        <v>0</v>
      </c>
      <c r="H179" s="80">
        <v>0</v>
      </c>
      <c r="I179" s="80">
        <v>0</v>
      </c>
      <c r="J179" s="80">
        <v>0</v>
      </c>
      <c r="K179" s="80">
        <v>0</v>
      </c>
      <c r="L179" s="80">
        <v>0</v>
      </c>
      <c r="M179" s="80">
        <v>0</v>
      </c>
      <c r="N179" s="80">
        <v>0.36</v>
      </c>
      <c r="O179" s="80">
        <v>0</v>
      </c>
      <c r="P179" s="80">
        <v>0</v>
      </c>
      <c r="Q179" s="80">
        <v>0.36</v>
      </c>
      <c r="R179" s="80">
        <v>0</v>
      </c>
      <c r="S179" s="80">
        <v>0</v>
      </c>
      <c r="T179" s="80">
        <v>0</v>
      </c>
      <c r="U179" s="80">
        <v>0</v>
      </c>
      <c r="V179" s="80">
        <v>0</v>
      </c>
      <c r="W179" s="80">
        <v>0</v>
      </c>
      <c r="X179" s="80">
        <v>0</v>
      </c>
      <c r="Y179" s="80">
        <v>0</v>
      </c>
      <c r="Z179" s="80">
        <v>0.36</v>
      </c>
      <c r="AA179" s="80">
        <v>0</v>
      </c>
      <c r="AB179" s="80">
        <v>0</v>
      </c>
    </row>
    <row r="180" customFormat="1" spans="1:28">
      <c r="A180" s="50"/>
      <c r="B180" s="50" t="s">
        <v>1749</v>
      </c>
      <c r="C180" s="50"/>
      <c r="D180" s="16" t="s">
        <v>2232</v>
      </c>
      <c r="E180" s="80">
        <v>0.36</v>
      </c>
      <c r="F180" s="80">
        <v>0</v>
      </c>
      <c r="G180" s="80">
        <v>0</v>
      </c>
      <c r="H180" s="80">
        <v>0</v>
      </c>
      <c r="I180" s="80">
        <v>0</v>
      </c>
      <c r="J180" s="80">
        <v>0</v>
      </c>
      <c r="K180" s="80">
        <v>0</v>
      </c>
      <c r="L180" s="80">
        <v>0</v>
      </c>
      <c r="M180" s="80">
        <v>0</v>
      </c>
      <c r="N180" s="80">
        <v>0.36</v>
      </c>
      <c r="O180" s="80">
        <v>0</v>
      </c>
      <c r="P180" s="80">
        <v>0</v>
      </c>
      <c r="Q180" s="80">
        <v>0.36</v>
      </c>
      <c r="R180" s="80">
        <v>0</v>
      </c>
      <c r="S180" s="80">
        <v>0</v>
      </c>
      <c r="T180" s="80">
        <v>0</v>
      </c>
      <c r="U180" s="80">
        <v>0</v>
      </c>
      <c r="V180" s="80">
        <v>0</v>
      </c>
      <c r="W180" s="80">
        <v>0</v>
      </c>
      <c r="X180" s="80">
        <v>0</v>
      </c>
      <c r="Y180" s="80">
        <v>0</v>
      </c>
      <c r="Z180" s="80">
        <v>0.36</v>
      </c>
      <c r="AA180" s="80">
        <v>0</v>
      </c>
      <c r="AB180" s="80">
        <v>0</v>
      </c>
    </row>
    <row r="181" customFormat="1" spans="1:28">
      <c r="A181" s="50"/>
      <c r="B181" s="50"/>
      <c r="C181" s="50" t="s">
        <v>1804</v>
      </c>
      <c r="D181" s="16" t="s">
        <v>2233</v>
      </c>
      <c r="E181" s="80">
        <v>0.36</v>
      </c>
      <c r="F181" s="80">
        <v>0</v>
      </c>
      <c r="G181" s="80">
        <v>0</v>
      </c>
      <c r="H181" s="80">
        <v>0</v>
      </c>
      <c r="I181" s="80">
        <v>0</v>
      </c>
      <c r="J181" s="80">
        <v>0</v>
      </c>
      <c r="K181" s="80">
        <v>0</v>
      </c>
      <c r="L181" s="80">
        <v>0</v>
      </c>
      <c r="M181" s="80">
        <v>0</v>
      </c>
      <c r="N181" s="80">
        <v>0.36</v>
      </c>
      <c r="O181" s="80">
        <v>0</v>
      </c>
      <c r="P181" s="80">
        <v>0</v>
      </c>
      <c r="Q181" s="80">
        <v>0.36</v>
      </c>
      <c r="R181" s="80">
        <v>0</v>
      </c>
      <c r="S181" s="80">
        <v>0</v>
      </c>
      <c r="T181" s="80">
        <v>0</v>
      </c>
      <c r="U181" s="80">
        <v>0</v>
      </c>
      <c r="V181" s="80">
        <v>0</v>
      </c>
      <c r="W181" s="80">
        <v>0</v>
      </c>
      <c r="X181" s="80">
        <v>0</v>
      </c>
      <c r="Y181" s="80">
        <v>0</v>
      </c>
      <c r="Z181" s="80">
        <v>0.36</v>
      </c>
      <c r="AA181" s="80">
        <v>0</v>
      </c>
      <c r="AB181" s="80">
        <v>0</v>
      </c>
    </row>
    <row r="182" customFormat="1" spans="1:28">
      <c r="A182" s="50" t="s">
        <v>925</v>
      </c>
      <c r="B182" s="50"/>
      <c r="C182" s="50"/>
      <c r="D182" s="16" t="s">
        <v>2218</v>
      </c>
      <c r="E182" s="80">
        <v>0.3</v>
      </c>
      <c r="F182" s="80">
        <v>0</v>
      </c>
      <c r="G182" s="80">
        <v>0</v>
      </c>
      <c r="H182" s="80">
        <v>0</v>
      </c>
      <c r="I182" s="80">
        <v>0</v>
      </c>
      <c r="J182" s="80">
        <v>0</v>
      </c>
      <c r="K182" s="80">
        <v>0</v>
      </c>
      <c r="L182" s="80">
        <v>0</v>
      </c>
      <c r="M182" s="80">
        <v>0</v>
      </c>
      <c r="N182" s="80">
        <v>0.3</v>
      </c>
      <c r="O182" s="80">
        <v>0</v>
      </c>
      <c r="P182" s="80">
        <v>0</v>
      </c>
      <c r="Q182" s="80">
        <v>0.3</v>
      </c>
      <c r="R182" s="80">
        <v>0</v>
      </c>
      <c r="S182" s="80">
        <v>0</v>
      </c>
      <c r="T182" s="80">
        <v>0</v>
      </c>
      <c r="U182" s="80">
        <v>0</v>
      </c>
      <c r="V182" s="80">
        <v>0</v>
      </c>
      <c r="W182" s="80">
        <v>0</v>
      </c>
      <c r="X182" s="80">
        <v>0</v>
      </c>
      <c r="Y182" s="80">
        <v>0</v>
      </c>
      <c r="Z182" s="80">
        <v>0.3</v>
      </c>
      <c r="AA182" s="80">
        <v>0</v>
      </c>
      <c r="AB182" s="80">
        <v>0</v>
      </c>
    </row>
    <row r="183" customFormat="1" spans="1:28">
      <c r="A183" s="50"/>
      <c r="B183" s="50" t="s">
        <v>1751</v>
      </c>
      <c r="C183" s="50"/>
      <c r="D183" s="16" t="s">
        <v>2219</v>
      </c>
      <c r="E183" s="80">
        <v>0.3</v>
      </c>
      <c r="F183" s="80">
        <v>0</v>
      </c>
      <c r="G183" s="80">
        <v>0</v>
      </c>
      <c r="H183" s="80">
        <v>0</v>
      </c>
      <c r="I183" s="80">
        <v>0</v>
      </c>
      <c r="J183" s="80">
        <v>0</v>
      </c>
      <c r="K183" s="80">
        <v>0</v>
      </c>
      <c r="L183" s="80">
        <v>0</v>
      </c>
      <c r="M183" s="80">
        <v>0</v>
      </c>
      <c r="N183" s="80">
        <v>0.3</v>
      </c>
      <c r="O183" s="80">
        <v>0</v>
      </c>
      <c r="P183" s="80">
        <v>0</v>
      </c>
      <c r="Q183" s="80">
        <v>0.3</v>
      </c>
      <c r="R183" s="80">
        <v>0</v>
      </c>
      <c r="S183" s="80">
        <v>0</v>
      </c>
      <c r="T183" s="80">
        <v>0</v>
      </c>
      <c r="U183" s="80">
        <v>0</v>
      </c>
      <c r="V183" s="80">
        <v>0</v>
      </c>
      <c r="W183" s="80">
        <v>0</v>
      </c>
      <c r="X183" s="80">
        <v>0</v>
      </c>
      <c r="Y183" s="80">
        <v>0</v>
      </c>
      <c r="Z183" s="80">
        <v>0.3</v>
      </c>
      <c r="AA183" s="80">
        <v>0</v>
      </c>
      <c r="AB183" s="80">
        <v>0</v>
      </c>
    </row>
    <row r="184" customFormat="1" ht="22.5" spans="1:28">
      <c r="A184" s="50"/>
      <c r="B184" s="50"/>
      <c r="C184" s="50" t="s">
        <v>1751</v>
      </c>
      <c r="D184" s="16" t="s">
        <v>2220</v>
      </c>
      <c r="E184" s="80">
        <v>0.3</v>
      </c>
      <c r="F184" s="80">
        <v>0</v>
      </c>
      <c r="G184" s="80">
        <v>0</v>
      </c>
      <c r="H184" s="80">
        <v>0</v>
      </c>
      <c r="I184" s="80">
        <v>0</v>
      </c>
      <c r="J184" s="80">
        <v>0</v>
      </c>
      <c r="K184" s="80">
        <v>0</v>
      </c>
      <c r="L184" s="80">
        <v>0</v>
      </c>
      <c r="M184" s="80">
        <v>0</v>
      </c>
      <c r="N184" s="80">
        <v>0.3</v>
      </c>
      <c r="O184" s="80">
        <v>0</v>
      </c>
      <c r="P184" s="80">
        <v>0</v>
      </c>
      <c r="Q184" s="80">
        <v>0.3</v>
      </c>
      <c r="R184" s="80">
        <v>0</v>
      </c>
      <c r="S184" s="80">
        <v>0</v>
      </c>
      <c r="T184" s="80">
        <v>0</v>
      </c>
      <c r="U184" s="80">
        <v>0</v>
      </c>
      <c r="V184" s="80">
        <v>0</v>
      </c>
      <c r="W184" s="80">
        <v>0</v>
      </c>
      <c r="X184" s="80">
        <v>0</v>
      </c>
      <c r="Y184" s="80">
        <v>0</v>
      </c>
      <c r="Z184" s="80">
        <v>0.3</v>
      </c>
      <c r="AA184" s="80">
        <v>0</v>
      </c>
      <c r="AB184" s="80">
        <v>0</v>
      </c>
    </row>
    <row r="185" customFormat="1" spans="1:28">
      <c r="A185" s="50" t="s">
        <v>929</v>
      </c>
      <c r="B185" s="50"/>
      <c r="C185" s="50"/>
      <c r="D185" s="16" t="s">
        <v>2221</v>
      </c>
      <c r="E185" s="80">
        <v>0.07</v>
      </c>
      <c r="F185" s="80">
        <v>0</v>
      </c>
      <c r="G185" s="80">
        <v>0</v>
      </c>
      <c r="H185" s="80">
        <v>0</v>
      </c>
      <c r="I185" s="80">
        <v>0</v>
      </c>
      <c r="J185" s="80">
        <v>0</v>
      </c>
      <c r="K185" s="80">
        <v>0</v>
      </c>
      <c r="L185" s="80">
        <v>0</v>
      </c>
      <c r="M185" s="80">
        <v>0</v>
      </c>
      <c r="N185" s="80">
        <v>0.07</v>
      </c>
      <c r="O185" s="80">
        <v>0</v>
      </c>
      <c r="P185" s="80">
        <v>0</v>
      </c>
      <c r="Q185" s="80">
        <v>0.07</v>
      </c>
      <c r="R185" s="80">
        <v>0</v>
      </c>
      <c r="S185" s="80">
        <v>0</v>
      </c>
      <c r="T185" s="80">
        <v>0</v>
      </c>
      <c r="U185" s="80">
        <v>0</v>
      </c>
      <c r="V185" s="80">
        <v>0</v>
      </c>
      <c r="W185" s="80">
        <v>0</v>
      </c>
      <c r="X185" s="80">
        <v>0</v>
      </c>
      <c r="Y185" s="80">
        <v>0</v>
      </c>
      <c r="Z185" s="80">
        <v>0.07</v>
      </c>
      <c r="AA185" s="80">
        <v>0</v>
      </c>
      <c r="AB185" s="80">
        <v>0</v>
      </c>
    </row>
    <row r="186" customFormat="1" spans="1:28">
      <c r="A186" s="50"/>
      <c r="B186" s="50" t="s">
        <v>1194</v>
      </c>
      <c r="C186" s="50"/>
      <c r="D186" s="16" t="s">
        <v>2222</v>
      </c>
      <c r="E186" s="80">
        <v>0.07</v>
      </c>
      <c r="F186" s="80">
        <v>0</v>
      </c>
      <c r="G186" s="80">
        <v>0</v>
      </c>
      <c r="H186" s="80">
        <v>0</v>
      </c>
      <c r="I186" s="80">
        <v>0</v>
      </c>
      <c r="J186" s="80">
        <v>0</v>
      </c>
      <c r="K186" s="80">
        <v>0</v>
      </c>
      <c r="L186" s="80">
        <v>0</v>
      </c>
      <c r="M186" s="80">
        <v>0</v>
      </c>
      <c r="N186" s="80">
        <v>0.07</v>
      </c>
      <c r="O186" s="80">
        <v>0</v>
      </c>
      <c r="P186" s="80">
        <v>0</v>
      </c>
      <c r="Q186" s="80">
        <v>0.07</v>
      </c>
      <c r="R186" s="80">
        <v>0</v>
      </c>
      <c r="S186" s="80">
        <v>0</v>
      </c>
      <c r="T186" s="80">
        <v>0</v>
      </c>
      <c r="U186" s="80">
        <v>0</v>
      </c>
      <c r="V186" s="80">
        <v>0</v>
      </c>
      <c r="W186" s="80">
        <v>0</v>
      </c>
      <c r="X186" s="80">
        <v>0</v>
      </c>
      <c r="Y186" s="80">
        <v>0</v>
      </c>
      <c r="Z186" s="80">
        <v>0.07</v>
      </c>
      <c r="AA186" s="80">
        <v>0</v>
      </c>
      <c r="AB186" s="80">
        <v>0</v>
      </c>
    </row>
    <row r="187" customFormat="1" spans="1:28">
      <c r="A187" s="50"/>
      <c r="B187" s="50"/>
      <c r="C187" s="50" t="s">
        <v>1749</v>
      </c>
      <c r="D187" s="16" t="s">
        <v>2223</v>
      </c>
      <c r="E187" s="80">
        <v>0.07</v>
      </c>
      <c r="F187" s="80">
        <v>0</v>
      </c>
      <c r="G187" s="80">
        <v>0</v>
      </c>
      <c r="H187" s="80">
        <v>0</v>
      </c>
      <c r="I187" s="80">
        <v>0</v>
      </c>
      <c r="J187" s="80">
        <v>0</v>
      </c>
      <c r="K187" s="80">
        <v>0</v>
      </c>
      <c r="L187" s="80">
        <v>0</v>
      </c>
      <c r="M187" s="80">
        <v>0</v>
      </c>
      <c r="N187" s="80">
        <v>0.07</v>
      </c>
      <c r="O187" s="80">
        <v>0</v>
      </c>
      <c r="P187" s="80">
        <v>0</v>
      </c>
      <c r="Q187" s="80">
        <v>0.07</v>
      </c>
      <c r="R187" s="80">
        <v>0</v>
      </c>
      <c r="S187" s="80">
        <v>0</v>
      </c>
      <c r="T187" s="80">
        <v>0</v>
      </c>
      <c r="U187" s="80">
        <v>0</v>
      </c>
      <c r="V187" s="80">
        <v>0</v>
      </c>
      <c r="W187" s="80">
        <v>0</v>
      </c>
      <c r="X187" s="80">
        <v>0</v>
      </c>
      <c r="Y187" s="80">
        <v>0</v>
      </c>
      <c r="Z187" s="80">
        <v>0.07</v>
      </c>
      <c r="AA187" s="80">
        <v>0</v>
      </c>
      <c r="AB187" s="80">
        <v>0</v>
      </c>
    </row>
    <row r="188" customFormat="1" spans="1:28">
      <c r="A188" s="50" t="s">
        <v>935</v>
      </c>
      <c r="B188" s="50"/>
      <c r="C188" s="50"/>
      <c r="D188" s="16" t="s">
        <v>2224</v>
      </c>
      <c r="E188" s="80">
        <v>27.71</v>
      </c>
      <c r="F188" s="80">
        <v>0</v>
      </c>
      <c r="G188" s="80">
        <v>0</v>
      </c>
      <c r="H188" s="80">
        <v>0</v>
      </c>
      <c r="I188" s="80">
        <v>0</v>
      </c>
      <c r="J188" s="80">
        <v>6.3</v>
      </c>
      <c r="K188" s="80">
        <v>6.3</v>
      </c>
      <c r="L188" s="80">
        <v>0</v>
      </c>
      <c r="M188" s="80">
        <v>0</v>
      </c>
      <c r="N188" s="80">
        <v>21.41</v>
      </c>
      <c r="O188" s="80">
        <v>0</v>
      </c>
      <c r="P188" s="80">
        <v>0</v>
      </c>
      <c r="Q188" s="80">
        <v>27.71</v>
      </c>
      <c r="R188" s="80">
        <v>0</v>
      </c>
      <c r="S188" s="80">
        <v>0</v>
      </c>
      <c r="T188" s="80">
        <v>0</v>
      </c>
      <c r="U188" s="80">
        <v>0</v>
      </c>
      <c r="V188" s="80">
        <v>6.3</v>
      </c>
      <c r="W188" s="80">
        <v>6.3</v>
      </c>
      <c r="X188" s="80">
        <v>0</v>
      </c>
      <c r="Y188" s="80">
        <v>0</v>
      </c>
      <c r="Z188" s="80">
        <v>21.41</v>
      </c>
      <c r="AA188" s="80">
        <v>0</v>
      </c>
      <c r="AB188" s="80">
        <v>0</v>
      </c>
    </row>
    <row r="189" customFormat="1" spans="1:28">
      <c r="A189" s="50"/>
      <c r="B189" s="50" t="s">
        <v>1803</v>
      </c>
      <c r="C189" s="50"/>
      <c r="D189" s="16" t="s">
        <v>2225</v>
      </c>
      <c r="E189" s="80">
        <v>27.71</v>
      </c>
      <c r="F189" s="80">
        <v>0</v>
      </c>
      <c r="G189" s="80">
        <v>0</v>
      </c>
      <c r="H189" s="80">
        <v>0</v>
      </c>
      <c r="I189" s="80">
        <v>0</v>
      </c>
      <c r="J189" s="80">
        <v>6.3</v>
      </c>
      <c r="K189" s="80">
        <v>6.3</v>
      </c>
      <c r="L189" s="80">
        <v>0</v>
      </c>
      <c r="M189" s="80">
        <v>0</v>
      </c>
      <c r="N189" s="80">
        <v>21.41</v>
      </c>
      <c r="O189" s="80">
        <v>0</v>
      </c>
      <c r="P189" s="80">
        <v>0</v>
      </c>
      <c r="Q189" s="80">
        <v>27.71</v>
      </c>
      <c r="R189" s="80">
        <v>0</v>
      </c>
      <c r="S189" s="80">
        <v>0</v>
      </c>
      <c r="T189" s="80">
        <v>0</v>
      </c>
      <c r="U189" s="80">
        <v>0</v>
      </c>
      <c r="V189" s="80">
        <v>6.3</v>
      </c>
      <c r="W189" s="80">
        <v>6.3</v>
      </c>
      <c r="X189" s="80">
        <v>0</v>
      </c>
      <c r="Y189" s="80">
        <v>0</v>
      </c>
      <c r="Z189" s="80">
        <v>21.41</v>
      </c>
      <c r="AA189" s="80">
        <v>0</v>
      </c>
      <c r="AB189" s="80">
        <v>0</v>
      </c>
    </row>
    <row r="190" customFormat="1" ht="22.5" spans="1:28">
      <c r="A190" s="50"/>
      <c r="B190" s="50"/>
      <c r="C190" s="50" t="s">
        <v>1751</v>
      </c>
      <c r="D190" s="16" t="s">
        <v>2226</v>
      </c>
      <c r="E190" s="80">
        <v>27.71</v>
      </c>
      <c r="F190" s="80">
        <v>0</v>
      </c>
      <c r="G190" s="80">
        <v>0</v>
      </c>
      <c r="H190" s="80">
        <v>0</v>
      </c>
      <c r="I190" s="80">
        <v>0</v>
      </c>
      <c r="J190" s="80">
        <v>6.3</v>
      </c>
      <c r="K190" s="80">
        <v>6.3</v>
      </c>
      <c r="L190" s="80">
        <v>0</v>
      </c>
      <c r="M190" s="80">
        <v>0</v>
      </c>
      <c r="N190" s="80">
        <v>21.41</v>
      </c>
      <c r="O190" s="80">
        <v>0</v>
      </c>
      <c r="P190" s="80">
        <v>0</v>
      </c>
      <c r="Q190" s="80">
        <v>27.71</v>
      </c>
      <c r="R190" s="80">
        <v>0</v>
      </c>
      <c r="S190" s="80">
        <v>0</v>
      </c>
      <c r="T190" s="80">
        <v>0</v>
      </c>
      <c r="U190" s="80">
        <v>0</v>
      </c>
      <c r="V190" s="80">
        <v>6.3</v>
      </c>
      <c r="W190" s="80">
        <v>6.3</v>
      </c>
      <c r="X190" s="80">
        <v>0</v>
      </c>
      <c r="Y190" s="80">
        <v>0</v>
      </c>
      <c r="Z190" s="80">
        <v>21.41</v>
      </c>
      <c r="AA190" s="80">
        <v>0</v>
      </c>
      <c r="AB190" s="80">
        <v>0</v>
      </c>
    </row>
    <row r="191" customFormat="1" spans="1:28">
      <c r="A191" s="16"/>
      <c r="B191" s="16"/>
      <c r="C191" s="16"/>
      <c r="D191" s="16" t="s">
        <v>2239</v>
      </c>
      <c r="E191" s="80">
        <v>46.49</v>
      </c>
      <c r="F191" s="80">
        <v>0</v>
      </c>
      <c r="G191" s="80">
        <v>0</v>
      </c>
      <c r="H191" s="80">
        <v>0</v>
      </c>
      <c r="I191" s="80">
        <v>0</v>
      </c>
      <c r="J191" s="80">
        <v>6</v>
      </c>
      <c r="K191" s="80">
        <v>6</v>
      </c>
      <c r="L191" s="80">
        <v>0</v>
      </c>
      <c r="M191" s="80">
        <v>0</v>
      </c>
      <c r="N191" s="80">
        <v>40.49</v>
      </c>
      <c r="O191" s="80">
        <v>0</v>
      </c>
      <c r="P191" s="80">
        <v>0</v>
      </c>
      <c r="Q191" s="80">
        <v>46.49</v>
      </c>
      <c r="R191" s="80">
        <v>0</v>
      </c>
      <c r="S191" s="80">
        <v>0</v>
      </c>
      <c r="T191" s="80">
        <v>0</v>
      </c>
      <c r="U191" s="80">
        <v>0</v>
      </c>
      <c r="V191" s="80">
        <v>6</v>
      </c>
      <c r="W191" s="80">
        <v>6</v>
      </c>
      <c r="X191" s="80">
        <v>0</v>
      </c>
      <c r="Y191" s="80">
        <v>0</v>
      </c>
      <c r="Z191" s="80">
        <v>40.49</v>
      </c>
      <c r="AA191" s="80">
        <v>0</v>
      </c>
      <c r="AB191" s="80">
        <v>0</v>
      </c>
    </row>
    <row r="192" customFormat="1" spans="1:28">
      <c r="A192" s="50" t="s">
        <v>925</v>
      </c>
      <c r="B192" s="50"/>
      <c r="C192" s="50"/>
      <c r="D192" s="16" t="s">
        <v>2218</v>
      </c>
      <c r="E192" s="80">
        <v>0.81</v>
      </c>
      <c r="F192" s="80">
        <v>0</v>
      </c>
      <c r="G192" s="80">
        <v>0</v>
      </c>
      <c r="H192" s="80">
        <v>0</v>
      </c>
      <c r="I192" s="80">
        <v>0</v>
      </c>
      <c r="J192" s="80">
        <v>0</v>
      </c>
      <c r="K192" s="80">
        <v>0</v>
      </c>
      <c r="L192" s="80">
        <v>0</v>
      </c>
      <c r="M192" s="80">
        <v>0</v>
      </c>
      <c r="N192" s="80">
        <v>0.81</v>
      </c>
      <c r="O192" s="80">
        <v>0</v>
      </c>
      <c r="P192" s="80">
        <v>0</v>
      </c>
      <c r="Q192" s="80">
        <v>0.81</v>
      </c>
      <c r="R192" s="80">
        <v>0</v>
      </c>
      <c r="S192" s="80">
        <v>0</v>
      </c>
      <c r="T192" s="80">
        <v>0</v>
      </c>
      <c r="U192" s="80">
        <v>0</v>
      </c>
      <c r="V192" s="80">
        <v>0</v>
      </c>
      <c r="W192" s="80">
        <v>0</v>
      </c>
      <c r="X192" s="80">
        <v>0</v>
      </c>
      <c r="Y192" s="80">
        <v>0</v>
      </c>
      <c r="Z192" s="80">
        <v>0.81</v>
      </c>
      <c r="AA192" s="80">
        <v>0</v>
      </c>
      <c r="AB192" s="80">
        <v>0</v>
      </c>
    </row>
    <row r="193" customFormat="1" spans="1:28">
      <c r="A193" s="50"/>
      <c r="B193" s="50" t="s">
        <v>1751</v>
      </c>
      <c r="C193" s="50"/>
      <c r="D193" s="16" t="s">
        <v>2219</v>
      </c>
      <c r="E193" s="80">
        <v>0.81</v>
      </c>
      <c r="F193" s="80">
        <v>0</v>
      </c>
      <c r="G193" s="80">
        <v>0</v>
      </c>
      <c r="H193" s="80">
        <v>0</v>
      </c>
      <c r="I193" s="80">
        <v>0</v>
      </c>
      <c r="J193" s="80">
        <v>0</v>
      </c>
      <c r="K193" s="80">
        <v>0</v>
      </c>
      <c r="L193" s="80">
        <v>0</v>
      </c>
      <c r="M193" s="80">
        <v>0</v>
      </c>
      <c r="N193" s="80">
        <v>0.81</v>
      </c>
      <c r="O193" s="80">
        <v>0</v>
      </c>
      <c r="P193" s="80">
        <v>0</v>
      </c>
      <c r="Q193" s="80">
        <v>0.81</v>
      </c>
      <c r="R193" s="80">
        <v>0</v>
      </c>
      <c r="S193" s="80">
        <v>0</v>
      </c>
      <c r="T193" s="80">
        <v>0</v>
      </c>
      <c r="U193" s="80">
        <v>0</v>
      </c>
      <c r="V193" s="80">
        <v>0</v>
      </c>
      <c r="W193" s="80">
        <v>0</v>
      </c>
      <c r="X193" s="80">
        <v>0</v>
      </c>
      <c r="Y193" s="80">
        <v>0</v>
      </c>
      <c r="Z193" s="80">
        <v>0.81</v>
      </c>
      <c r="AA193" s="80">
        <v>0</v>
      </c>
      <c r="AB193" s="80">
        <v>0</v>
      </c>
    </row>
    <row r="194" customFormat="1" ht="22.5" spans="1:28">
      <c r="A194" s="50"/>
      <c r="B194" s="50"/>
      <c r="C194" s="50" t="s">
        <v>1751</v>
      </c>
      <c r="D194" s="16" t="s">
        <v>2220</v>
      </c>
      <c r="E194" s="80">
        <v>0.81</v>
      </c>
      <c r="F194" s="80">
        <v>0</v>
      </c>
      <c r="G194" s="80">
        <v>0</v>
      </c>
      <c r="H194" s="80">
        <v>0</v>
      </c>
      <c r="I194" s="80">
        <v>0</v>
      </c>
      <c r="J194" s="80">
        <v>0</v>
      </c>
      <c r="K194" s="80">
        <v>0</v>
      </c>
      <c r="L194" s="80">
        <v>0</v>
      </c>
      <c r="M194" s="80">
        <v>0</v>
      </c>
      <c r="N194" s="80">
        <v>0.81</v>
      </c>
      <c r="O194" s="80">
        <v>0</v>
      </c>
      <c r="P194" s="80">
        <v>0</v>
      </c>
      <c r="Q194" s="80">
        <v>0.81</v>
      </c>
      <c r="R194" s="80">
        <v>0</v>
      </c>
      <c r="S194" s="80">
        <v>0</v>
      </c>
      <c r="T194" s="80">
        <v>0</v>
      </c>
      <c r="U194" s="80">
        <v>0</v>
      </c>
      <c r="V194" s="80">
        <v>0</v>
      </c>
      <c r="W194" s="80">
        <v>0</v>
      </c>
      <c r="X194" s="80">
        <v>0</v>
      </c>
      <c r="Y194" s="80">
        <v>0</v>
      </c>
      <c r="Z194" s="80">
        <v>0.81</v>
      </c>
      <c r="AA194" s="80">
        <v>0</v>
      </c>
      <c r="AB194" s="80">
        <v>0</v>
      </c>
    </row>
    <row r="195" customFormat="1" spans="1:28">
      <c r="A195" s="50" t="s">
        <v>929</v>
      </c>
      <c r="B195" s="50"/>
      <c r="C195" s="50"/>
      <c r="D195" s="16" t="s">
        <v>2221</v>
      </c>
      <c r="E195" s="80">
        <v>0.18</v>
      </c>
      <c r="F195" s="80">
        <v>0</v>
      </c>
      <c r="G195" s="80">
        <v>0</v>
      </c>
      <c r="H195" s="80">
        <v>0</v>
      </c>
      <c r="I195" s="80">
        <v>0</v>
      </c>
      <c r="J195" s="80">
        <v>0</v>
      </c>
      <c r="K195" s="80">
        <v>0</v>
      </c>
      <c r="L195" s="80">
        <v>0</v>
      </c>
      <c r="M195" s="80">
        <v>0</v>
      </c>
      <c r="N195" s="80">
        <v>0.18</v>
      </c>
      <c r="O195" s="80">
        <v>0</v>
      </c>
      <c r="P195" s="80">
        <v>0</v>
      </c>
      <c r="Q195" s="80">
        <v>0.18</v>
      </c>
      <c r="R195" s="80">
        <v>0</v>
      </c>
      <c r="S195" s="80">
        <v>0</v>
      </c>
      <c r="T195" s="80">
        <v>0</v>
      </c>
      <c r="U195" s="80">
        <v>0</v>
      </c>
      <c r="V195" s="80">
        <v>0</v>
      </c>
      <c r="W195" s="80">
        <v>0</v>
      </c>
      <c r="X195" s="80">
        <v>0</v>
      </c>
      <c r="Y195" s="80">
        <v>0</v>
      </c>
      <c r="Z195" s="80">
        <v>0.18</v>
      </c>
      <c r="AA195" s="80">
        <v>0</v>
      </c>
      <c r="AB195" s="80">
        <v>0</v>
      </c>
    </row>
    <row r="196" customFormat="1" spans="1:28">
      <c r="A196" s="50"/>
      <c r="B196" s="50" t="s">
        <v>1194</v>
      </c>
      <c r="C196" s="50"/>
      <c r="D196" s="16" t="s">
        <v>2222</v>
      </c>
      <c r="E196" s="80">
        <v>0.18</v>
      </c>
      <c r="F196" s="80">
        <v>0</v>
      </c>
      <c r="G196" s="80">
        <v>0</v>
      </c>
      <c r="H196" s="80">
        <v>0</v>
      </c>
      <c r="I196" s="80">
        <v>0</v>
      </c>
      <c r="J196" s="80">
        <v>0</v>
      </c>
      <c r="K196" s="80">
        <v>0</v>
      </c>
      <c r="L196" s="80">
        <v>0</v>
      </c>
      <c r="M196" s="80">
        <v>0</v>
      </c>
      <c r="N196" s="80">
        <v>0.18</v>
      </c>
      <c r="O196" s="80">
        <v>0</v>
      </c>
      <c r="P196" s="80">
        <v>0</v>
      </c>
      <c r="Q196" s="80">
        <v>0.18</v>
      </c>
      <c r="R196" s="80">
        <v>0</v>
      </c>
      <c r="S196" s="80">
        <v>0</v>
      </c>
      <c r="T196" s="80">
        <v>0</v>
      </c>
      <c r="U196" s="80">
        <v>0</v>
      </c>
      <c r="V196" s="80">
        <v>0</v>
      </c>
      <c r="W196" s="80">
        <v>0</v>
      </c>
      <c r="X196" s="80">
        <v>0</v>
      </c>
      <c r="Y196" s="80">
        <v>0</v>
      </c>
      <c r="Z196" s="80">
        <v>0.18</v>
      </c>
      <c r="AA196" s="80">
        <v>0</v>
      </c>
      <c r="AB196" s="80">
        <v>0</v>
      </c>
    </row>
    <row r="197" customFormat="1" spans="1:28">
      <c r="A197" s="50"/>
      <c r="B197" s="50"/>
      <c r="C197" s="50" t="s">
        <v>1749</v>
      </c>
      <c r="D197" s="16" t="s">
        <v>2223</v>
      </c>
      <c r="E197" s="80">
        <v>0.18</v>
      </c>
      <c r="F197" s="80">
        <v>0</v>
      </c>
      <c r="G197" s="80">
        <v>0</v>
      </c>
      <c r="H197" s="80">
        <v>0</v>
      </c>
      <c r="I197" s="80">
        <v>0</v>
      </c>
      <c r="J197" s="80">
        <v>0</v>
      </c>
      <c r="K197" s="80">
        <v>0</v>
      </c>
      <c r="L197" s="80">
        <v>0</v>
      </c>
      <c r="M197" s="80">
        <v>0</v>
      </c>
      <c r="N197" s="80">
        <v>0.18</v>
      </c>
      <c r="O197" s="80">
        <v>0</v>
      </c>
      <c r="P197" s="80">
        <v>0</v>
      </c>
      <c r="Q197" s="80">
        <v>0.18</v>
      </c>
      <c r="R197" s="80">
        <v>0</v>
      </c>
      <c r="S197" s="80">
        <v>0</v>
      </c>
      <c r="T197" s="80">
        <v>0</v>
      </c>
      <c r="U197" s="80">
        <v>0</v>
      </c>
      <c r="V197" s="80">
        <v>0</v>
      </c>
      <c r="W197" s="80">
        <v>0</v>
      </c>
      <c r="X197" s="80">
        <v>0</v>
      </c>
      <c r="Y197" s="80">
        <v>0</v>
      </c>
      <c r="Z197" s="80">
        <v>0.18</v>
      </c>
      <c r="AA197" s="80">
        <v>0</v>
      </c>
      <c r="AB197" s="80">
        <v>0</v>
      </c>
    </row>
    <row r="198" customFormat="1" spans="1:28">
      <c r="A198" s="50" t="s">
        <v>935</v>
      </c>
      <c r="B198" s="50"/>
      <c r="C198" s="50"/>
      <c r="D198" s="16" t="s">
        <v>2224</v>
      </c>
      <c r="E198" s="80">
        <v>45.5</v>
      </c>
      <c r="F198" s="80">
        <v>0</v>
      </c>
      <c r="G198" s="80">
        <v>0</v>
      </c>
      <c r="H198" s="80">
        <v>0</v>
      </c>
      <c r="I198" s="80">
        <v>0</v>
      </c>
      <c r="J198" s="80">
        <v>6</v>
      </c>
      <c r="K198" s="80">
        <v>6</v>
      </c>
      <c r="L198" s="80">
        <v>0</v>
      </c>
      <c r="M198" s="80">
        <v>0</v>
      </c>
      <c r="N198" s="80">
        <v>39.5</v>
      </c>
      <c r="O198" s="80">
        <v>0</v>
      </c>
      <c r="P198" s="80">
        <v>0</v>
      </c>
      <c r="Q198" s="80">
        <v>45.5</v>
      </c>
      <c r="R198" s="80">
        <v>0</v>
      </c>
      <c r="S198" s="80">
        <v>0</v>
      </c>
      <c r="T198" s="80">
        <v>0</v>
      </c>
      <c r="U198" s="80">
        <v>0</v>
      </c>
      <c r="V198" s="80">
        <v>6</v>
      </c>
      <c r="W198" s="80">
        <v>6</v>
      </c>
      <c r="X198" s="80">
        <v>0</v>
      </c>
      <c r="Y198" s="80">
        <v>0</v>
      </c>
      <c r="Z198" s="80">
        <v>39.5</v>
      </c>
      <c r="AA198" s="80">
        <v>0</v>
      </c>
      <c r="AB198" s="80">
        <v>0</v>
      </c>
    </row>
    <row r="199" customFormat="1" spans="1:28">
      <c r="A199" s="50"/>
      <c r="B199" s="50" t="s">
        <v>1803</v>
      </c>
      <c r="C199" s="50"/>
      <c r="D199" s="16" t="s">
        <v>2225</v>
      </c>
      <c r="E199" s="80">
        <v>45.5</v>
      </c>
      <c r="F199" s="80">
        <v>0</v>
      </c>
      <c r="G199" s="80">
        <v>0</v>
      </c>
      <c r="H199" s="80">
        <v>0</v>
      </c>
      <c r="I199" s="80">
        <v>0</v>
      </c>
      <c r="J199" s="80">
        <v>6</v>
      </c>
      <c r="K199" s="80">
        <v>6</v>
      </c>
      <c r="L199" s="80">
        <v>0</v>
      </c>
      <c r="M199" s="80">
        <v>0</v>
      </c>
      <c r="N199" s="80">
        <v>39.5</v>
      </c>
      <c r="O199" s="80">
        <v>0</v>
      </c>
      <c r="P199" s="80">
        <v>0</v>
      </c>
      <c r="Q199" s="80">
        <v>45.5</v>
      </c>
      <c r="R199" s="80">
        <v>0</v>
      </c>
      <c r="S199" s="80">
        <v>0</v>
      </c>
      <c r="T199" s="80">
        <v>0</v>
      </c>
      <c r="U199" s="80">
        <v>0</v>
      </c>
      <c r="V199" s="80">
        <v>6</v>
      </c>
      <c r="W199" s="80">
        <v>6</v>
      </c>
      <c r="X199" s="80">
        <v>0</v>
      </c>
      <c r="Y199" s="80">
        <v>0</v>
      </c>
      <c r="Z199" s="80">
        <v>39.5</v>
      </c>
      <c r="AA199" s="80">
        <v>0</v>
      </c>
      <c r="AB199" s="80">
        <v>0</v>
      </c>
    </row>
    <row r="200" customFormat="1" ht="22.5" spans="1:28">
      <c r="A200" s="50"/>
      <c r="B200" s="50"/>
      <c r="C200" s="50" t="s">
        <v>1751</v>
      </c>
      <c r="D200" s="16" t="s">
        <v>2226</v>
      </c>
      <c r="E200" s="80">
        <v>45.5</v>
      </c>
      <c r="F200" s="80">
        <v>0</v>
      </c>
      <c r="G200" s="80">
        <v>0</v>
      </c>
      <c r="H200" s="80">
        <v>0</v>
      </c>
      <c r="I200" s="80">
        <v>0</v>
      </c>
      <c r="J200" s="80">
        <v>6</v>
      </c>
      <c r="K200" s="80">
        <v>6</v>
      </c>
      <c r="L200" s="80">
        <v>0</v>
      </c>
      <c r="M200" s="80">
        <v>0</v>
      </c>
      <c r="N200" s="80">
        <v>39.5</v>
      </c>
      <c r="O200" s="80">
        <v>0</v>
      </c>
      <c r="P200" s="80">
        <v>0</v>
      </c>
      <c r="Q200" s="80">
        <v>45.5</v>
      </c>
      <c r="R200" s="80">
        <v>0</v>
      </c>
      <c r="S200" s="80">
        <v>0</v>
      </c>
      <c r="T200" s="80">
        <v>0</v>
      </c>
      <c r="U200" s="80">
        <v>0</v>
      </c>
      <c r="V200" s="80">
        <v>6</v>
      </c>
      <c r="W200" s="80">
        <v>6</v>
      </c>
      <c r="X200" s="80">
        <v>0</v>
      </c>
      <c r="Y200" s="80">
        <v>0</v>
      </c>
      <c r="Z200" s="80">
        <v>39.5</v>
      </c>
      <c r="AA200" s="80">
        <v>0</v>
      </c>
      <c r="AB200" s="80">
        <v>0</v>
      </c>
    </row>
    <row r="201" customFormat="1" spans="1:28">
      <c r="A201" s="16"/>
      <c r="B201" s="16"/>
      <c r="C201" s="16"/>
      <c r="D201" s="16" t="s">
        <v>2240</v>
      </c>
      <c r="E201" s="80">
        <v>52.7</v>
      </c>
      <c r="F201" s="80">
        <v>0</v>
      </c>
      <c r="G201" s="80">
        <v>0</v>
      </c>
      <c r="H201" s="80">
        <v>0</v>
      </c>
      <c r="I201" s="80">
        <v>0</v>
      </c>
      <c r="J201" s="80">
        <v>6.9</v>
      </c>
      <c r="K201" s="80">
        <v>6.9</v>
      </c>
      <c r="L201" s="80">
        <v>0</v>
      </c>
      <c r="M201" s="80">
        <v>0</v>
      </c>
      <c r="N201" s="80">
        <v>45.8</v>
      </c>
      <c r="O201" s="80">
        <v>0</v>
      </c>
      <c r="P201" s="80">
        <v>0</v>
      </c>
      <c r="Q201" s="80">
        <v>52.7</v>
      </c>
      <c r="R201" s="80">
        <v>0</v>
      </c>
      <c r="S201" s="80">
        <v>0</v>
      </c>
      <c r="T201" s="80">
        <v>0</v>
      </c>
      <c r="U201" s="80">
        <v>0</v>
      </c>
      <c r="V201" s="80">
        <v>6.9</v>
      </c>
      <c r="W201" s="80">
        <v>6.9</v>
      </c>
      <c r="X201" s="80">
        <v>0</v>
      </c>
      <c r="Y201" s="80">
        <v>0</v>
      </c>
      <c r="Z201" s="80">
        <v>45.8</v>
      </c>
      <c r="AA201" s="80">
        <v>0</v>
      </c>
      <c r="AB201" s="80">
        <v>0</v>
      </c>
    </row>
    <row r="202" customFormat="1" spans="1:28">
      <c r="A202" s="50" t="s">
        <v>925</v>
      </c>
      <c r="B202" s="50"/>
      <c r="C202" s="50"/>
      <c r="D202" s="16" t="s">
        <v>2218</v>
      </c>
      <c r="E202" s="80">
        <v>0.81</v>
      </c>
      <c r="F202" s="80">
        <v>0</v>
      </c>
      <c r="G202" s="80">
        <v>0</v>
      </c>
      <c r="H202" s="80">
        <v>0</v>
      </c>
      <c r="I202" s="80">
        <v>0</v>
      </c>
      <c r="J202" s="80">
        <v>0</v>
      </c>
      <c r="K202" s="80">
        <v>0</v>
      </c>
      <c r="L202" s="80">
        <v>0</v>
      </c>
      <c r="M202" s="80">
        <v>0</v>
      </c>
      <c r="N202" s="80">
        <v>0.81</v>
      </c>
      <c r="O202" s="80">
        <v>0</v>
      </c>
      <c r="P202" s="80">
        <v>0</v>
      </c>
      <c r="Q202" s="80">
        <v>0.81</v>
      </c>
      <c r="R202" s="80">
        <v>0</v>
      </c>
      <c r="S202" s="80">
        <v>0</v>
      </c>
      <c r="T202" s="80">
        <v>0</v>
      </c>
      <c r="U202" s="80">
        <v>0</v>
      </c>
      <c r="V202" s="80">
        <v>0</v>
      </c>
      <c r="W202" s="80">
        <v>0</v>
      </c>
      <c r="X202" s="80">
        <v>0</v>
      </c>
      <c r="Y202" s="80">
        <v>0</v>
      </c>
      <c r="Z202" s="80">
        <v>0.81</v>
      </c>
      <c r="AA202" s="80">
        <v>0</v>
      </c>
      <c r="AB202" s="80">
        <v>0</v>
      </c>
    </row>
    <row r="203" customFormat="1" spans="1:28">
      <c r="A203" s="50"/>
      <c r="B203" s="50" t="s">
        <v>1751</v>
      </c>
      <c r="C203" s="50"/>
      <c r="D203" s="16" t="s">
        <v>2219</v>
      </c>
      <c r="E203" s="80">
        <v>0.81</v>
      </c>
      <c r="F203" s="80">
        <v>0</v>
      </c>
      <c r="G203" s="80">
        <v>0</v>
      </c>
      <c r="H203" s="80">
        <v>0</v>
      </c>
      <c r="I203" s="80">
        <v>0</v>
      </c>
      <c r="J203" s="80">
        <v>0</v>
      </c>
      <c r="K203" s="80">
        <v>0</v>
      </c>
      <c r="L203" s="80">
        <v>0</v>
      </c>
      <c r="M203" s="80">
        <v>0</v>
      </c>
      <c r="N203" s="80">
        <v>0.81</v>
      </c>
      <c r="O203" s="80">
        <v>0</v>
      </c>
      <c r="P203" s="80">
        <v>0</v>
      </c>
      <c r="Q203" s="80">
        <v>0.81</v>
      </c>
      <c r="R203" s="80">
        <v>0</v>
      </c>
      <c r="S203" s="80">
        <v>0</v>
      </c>
      <c r="T203" s="80">
        <v>0</v>
      </c>
      <c r="U203" s="80">
        <v>0</v>
      </c>
      <c r="V203" s="80">
        <v>0</v>
      </c>
      <c r="W203" s="80">
        <v>0</v>
      </c>
      <c r="X203" s="80">
        <v>0</v>
      </c>
      <c r="Y203" s="80">
        <v>0</v>
      </c>
      <c r="Z203" s="80">
        <v>0.81</v>
      </c>
      <c r="AA203" s="80">
        <v>0</v>
      </c>
      <c r="AB203" s="80">
        <v>0</v>
      </c>
    </row>
    <row r="204" customFormat="1" ht="22.5" spans="1:28">
      <c r="A204" s="50"/>
      <c r="B204" s="50"/>
      <c r="C204" s="50" t="s">
        <v>1751</v>
      </c>
      <c r="D204" s="16" t="s">
        <v>2220</v>
      </c>
      <c r="E204" s="80">
        <v>0.81</v>
      </c>
      <c r="F204" s="80">
        <v>0</v>
      </c>
      <c r="G204" s="80">
        <v>0</v>
      </c>
      <c r="H204" s="80">
        <v>0</v>
      </c>
      <c r="I204" s="80">
        <v>0</v>
      </c>
      <c r="J204" s="80">
        <v>0</v>
      </c>
      <c r="K204" s="80">
        <v>0</v>
      </c>
      <c r="L204" s="80">
        <v>0</v>
      </c>
      <c r="M204" s="80">
        <v>0</v>
      </c>
      <c r="N204" s="80">
        <v>0.81</v>
      </c>
      <c r="O204" s="80">
        <v>0</v>
      </c>
      <c r="P204" s="80">
        <v>0</v>
      </c>
      <c r="Q204" s="80">
        <v>0.81</v>
      </c>
      <c r="R204" s="80">
        <v>0</v>
      </c>
      <c r="S204" s="80">
        <v>0</v>
      </c>
      <c r="T204" s="80">
        <v>0</v>
      </c>
      <c r="U204" s="80">
        <v>0</v>
      </c>
      <c r="V204" s="80">
        <v>0</v>
      </c>
      <c r="W204" s="80">
        <v>0</v>
      </c>
      <c r="X204" s="80">
        <v>0</v>
      </c>
      <c r="Y204" s="80">
        <v>0</v>
      </c>
      <c r="Z204" s="80">
        <v>0.81</v>
      </c>
      <c r="AA204" s="80">
        <v>0</v>
      </c>
      <c r="AB204" s="80">
        <v>0</v>
      </c>
    </row>
    <row r="205" customFormat="1" spans="1:28">
      <c r="A205" s="50" t="s">
        <v>929</v>
      </c>
      <c r="B205" s="50"/>
      <c r="C205" s="50"/>
      <c r="D205" s="16" t="s">
        <v>2221</v>
      </c>
      <c r="E205" s="80">
        <v>0.18</v>
      </c>
      <c r="F205" s="80">
        <v>0</v>
      </c>
      <c r="G205" s="80">
        <v>0</v>
      </c>
      <c r="H205" s="80">
        <v>0</v>
      </c>
      <c r="I205" s="80">
        <v>0</v>
      </c>
      <c r="J205" s="80">
        <v>0</v>
      </c>
      <c r="K205" s="80">
        <v>0</v>
      </c>
      <c r="L205" s="80">
        <v>0</v>
      </c>
      <c r="M205" s="80">
        <v>0</v>
      </c>
      <c r="N205" s="80">
        <v>0.18</v>
      </c>
      <c r="O205" s="80">
        <v>0</v>
      </c>
      <c r="P205" s="80">
        <v>0</v>
      </c>
      <c r="Q205" s="80">
        <v>0.18</v>
      </c>
      <c r="R205" s="80">
        <v>0</v>
      </c>
      <c r="S205" s="80">
        <v>0</v>
      </c>
      <c r="T205" s="80">
        <v>0</v>
      </c>
      <c r="U205" s="80">
        <v>0</v>
      </c>
      <c r="V205" s="80">
        <v>0</v>
      </c>
      <c r="W205" s="80">
        <v>0</v>
      </c>
      <c r="X205" s="80">
        <v>0</v>
      </c>
      <c r="Y205" s="80">
        <v>0</v>
      </c>
      <c r="Z205" s="80">
        <v>0.18</v>
      </c>
      <c r="AA205" s="80">
        <v>0</v>
      </c>
      <c r="AB205" s="80">
        <v>0</v>
      </c>
    </row>
    <row r="206" customFormat="1" spans="1:28">
      <c r="A206" s="50"/>
      <c r="B206" s="50" t="s">
        <v>1194</v>
      </c>
      <c r="C206" s="50"/>
      <c r="D206" s="16" t="s">
        <v>2222</v>
      </c>
      <c r="E206" s="80">
        <v>0.18</v>
      </c>
      <c r="F206" s="80">
        <v>0</v>
      </c>
      <c r="G206" s="80">
        <v>0</v>
      </c>
      <c r="H206" s="80">
        <v>0</v>
      </c>
      <c r="I206" s="80">
        <v>0</v>
      </c>
      <c r="J206" s="80">
        <v>0</v>
      </c>
      <c r="K206" s="80">
        <v>0</v>
      </c>
      <c r="L206" s="80">
        <v>0</v>
      </c>
      <c r="M206" s="80">
        <v>0</v>
      </c>
      <c r="N206" s="80">
        <v>0.18</v>
      </c>
      <c r="O206" s="80">
        <v>0</v>
      </c>
      <c r="P206" s="80">
        <v>0</v>
      </c>
      <c r="Q206" s="80">
        <v>0.18</v>
      </c>
      <c r="R206" s="80">
        <v>0</v>
      </c>
      <c r="S206" s="80">
        <v>0</v>
      </c>
      <c r="T206" s="80">
        <v>0</v>
      </c>
      <c r="U206" s="80">
        <v>0</v>
      </c>
      <c r="V206" s="80">
        <v>0</v>
      </c>
      <c r="W206" s="80">
        <v>0</v>
      </c>
      <c r="X206" s="80">
        <v>0</v>
      </c>
      <c r="Y206" s="80">
        <v>0</v>
      </c>
      <c r="Z206" s="80">
        <v>0.18</v>
      </c>
      <c r="AA206" s="80">
        <v>0</v>
      </c>
      <c r="AB206" s="80">
        <v>0</v>
      </c>
    </row>
    <row r="207" customFormat="1" spans="1:28">
      <c r="A207" s="50"/>
      <c r="B207" s="50"/>
      <c r="C207" s="50" t="s">
        <v>1749</v>
      </c>
      <c r="D207" s="16" t="s">
        <v>2223</v>
      </c>
      <c r="E207" s="80">
        <v>0.18</v>
      </c>
      <c r="F207" s="80">
        <v>0</v>
      </c>
      <c r="G207" s="80">
        <v>0</v>
      </c>
      <c r="H207" s="80">
        <v>0</v>
      </c>
      <c r="I207" s="80">
        <v>0</v>
      </c>
      <c r="J207" s="80">
        <v>0</v>
      </c>
      <c r="K207" s="80">
        <v>0</v>
      </c>
      <c r="L207" s="80">
        <v>0</v>
      </c>
      <c r="M207" s="80">
        <v>0</v>
      </c>
      <c r="N207" s="80">
        <v>0.18</v>
      </c>
      <c r="O207" s="80">
        <v>0</v>
      </c>
      <c r="P207" s="80">
        <v>0</v>
      </c>
      <c r="Q207" s="80">
        <v>0.18</v>
      </c>
      <c r="R207" s="80">
        <v>0</v>
      </c>
      <c r="S207" s="80">
        <v>0</v>
      </c>
      <c r="T207" s="80">
        <v>0</v>
      </c>
      <c r="U207" s="80">
        <v>0</v>
      </c>
      <c r="V207" s="80">
        <v>0</v>
      </c>
      <c r="W207" s="80">
        <v>0</v>
      </c>
      <c r="X207" s="80">
        <v>0</v>
      </c>
      <c r="Y207" s="80">
        <v>0</v>
      </c>
      <c r="Z207" s="80">
        <v>0.18</v>
      </c>
      <c r="AA207" s="80">
        <v>0</v>
      </c>
      <c r="AB207" s="80">
        <v>0</v>
      </c>
    </row>
    <row r="208" customFormat="1" spans="1:28">
      <c r="A208" s="50" t="s">
        <v>935</v>
      </c>
      <c r="B208" s="50"/>
      <c r="C208" s="50"/>
      <c r="D208" s="16" t="s">
        <v>2224</v>
      </c>
      <c r="E208" s="80">
        <v>51.71</v>
      </c>
      <c r="F208" s="80">
        <v>0</v>
      </c>
      <c r="G208" s="80">
        <v>0</v>
      </c>
      <c r="H208" s="80">
        <v>0</v>
      </c>
      <c r="I208" s="80">
        <v>0</v>
      </c>
      <c r="J208" s="80">
        <v>6.9</v>
      </c>
      <c r="K208" s="80">
        <v>6.9</v>
      </c>
      <c r="L208" s="80">
        <v>0</v>
      </c>
      <c r="M208" s="80">
        <v>0</v>
      </c>
      <c r="N208" s="80">
        <v>44.81</v>
      </c>
      <c r="O208" s="80">
        <v>0</v>
      </c>
      <c r="P208" s="80">
        <v>0</v>
      </c>
      <c r="Q208" s="80">
        <v>51.71</v>
      </c>
      <c r="R208" s="80">
        <v>0</v>
      </c>
      <c r="S208" s="80">
        <v>0</v>
      </c>
      <c r="T208" s="80">
        <v>0</v>
      </c>
      <c r="U208" s="80">
        <v>0</v>
      </c>
      <c r="V208" s="80">
        <v>6.9</v>
      </c>
      <c r="W208" s="80">
        <v>6.9</v>
      </c>
      <c r="X208" s="80">
        <v>0</v>
      </c>
      <c r="Y208" s="80">
        <v>0</v>
      </c>
      <c r="Z208" s="80">
        <v>44.81</v>
      </c>
      <c r="AA208" s="80">
        <v>0</v>
      </c>
      <c r="AB208" s="80">
        <v>0</v>
      </c>
    </row>
    <row r="209" customFormat="1" spans="1:28">
      <c r="A209" s="50"/>
      <c r="B209" s="50" t="s">
        <v>1803</v>
      </c>
      <c r="C209" s="50"/>
      <c r="D209" s="16" t="s">
        <v>2225</v>
      </c>
      <c r="E209" s="80">
        <v>51.71</v>
      </c>
      <c r="F209" s="80">
        <v>0</v>
      </c>
      <c r="G209" s="80">
        <v>0</v>
      </c>
      <c r="H209" s="80">
        <v>0</v>
      </c>
      <c r="I209" s="80">
        <v>0</v>
      </c>
      <c r="J209" s="80">
        <v>6.9</v>
      </c>
      <c r="K209" s="80">
        <v>6.9</v>
      </c>
      <c r="L209" s="80">
        <v>0</v>
      </c>
      <c r="M209" s="80">
        <v>0</v>
      </c>
      <c r="N209" s="80">
        <v>44.81</v>
      </c>
      <c r="O209" s="80">
        <v>0</v>
      </c>
      <c r="P209" s="80">
        <v>0</v>
      </c>
      <c r="Q209" s="80">
        <v>51.71</v>
      </c>
      <c r="R209" s="80">
        <v>0</v>
      </c>
      <c r="S209" s="80">
        <v>0</v>
      </c>
      <c r="T209" s="80">
        <v>0</v>
      </c>
      <c r="U209" s="80">
        <v>0</v>
      </c>
      <c r="V209" s="80">
        <v>6.9</v>
      </c>
      <c r="W209" s="80">
        <v>6.9</v>
      </c>
      <c r="X209" s="80">
        <v>0</v>
      </c>
      <c r="Y209" s="80">
        <v>0</v>
      </c>
      <c r="Z209" s="80">
        <v>44.81</v>
      </c>
      <c r="AA209" s="80">
        <v>0</v>
      </c>
      <c r="AB209" s="80">
        <v>0</v>
      </c>
    </row>
    <row r="210" customFormat="1" ht="22.5" spans="1:28">
      <c r="A210" s="50"/>
      <c r="B210" s="50"/>
      <c r="C210" s="50" t="s">
        <v>1751</v>
      </c>
      <c r="D210" s="16" t="s">
        <v>2226</v>
      </c>
      <c r="E210" s="80">
        <v>51.71</v>
      </c>
      <c r="F210" s="80">
        <v>0</v>
      </c>
      <c r="G210" s="80">
        <v>0</v>
      </c>
      <c r="H210" s="80">
        <v>0</v>
      </c>
      <c r="I210" s="80">
        <v>0</v>
      </c>
      <c r="J210" s="80">
        <v>6.9</v>
      </c>
      <c r="K210" s="80">
        <v>6.9</v>
      </c>
      <c r="L210" s="80">
        <v>0</v>
      </c>
      <c r="M210" s="80">
        <v>0</v>
      </c>
      <c r="N210" s="80">
        <v>44.81</v>
      </c>
      <c r="O210" s="80">
        <v>0</v>
      </c>
      <c r="P210" s="80">
        <v>0</v>
      </c>
      <c r="Q210" s="80">
        <v>51.71</v>
      </c>
      <c r="R210" s="80">
        <v>0</v>
      </c>
      <c r="S210" s="80">
        <v>0</v>
      </c>
      <c r="T210" s="80">
        <v>0</v>
      </c>
      <c r="U210" s="80">
        <v>0</v>
      </c>
      <c r="V210" s="80">
        <v>6.9</v>
      </c>
      <c r="W210" s="80">
        <v>6.9</v>
      </c>
      <c r="X210" s="80">
        <v>0</v>
      </c>
      <c r="Y210" s="80">
        <v>0</v>
      </c>
      <c r="Z210" s="80">
        <v>44.81</v>
      </c>
      <c r="AA210" s="80">
        <v>0</v>
      </c>
      <c r="AB210" s="80">
        <v>0</v>
      </c>
    </row>
    <row r="211" customFormat="1" spans="1:28">
      <c r="A211" s="16"/>
      <c r="B211" s="16"/>
      <c r="C211" s="16"/>
      <c r="D211" s="16" t="s">
        <v>2241</v>
      </c>
      <c r="E211" s="80">
        <v>42.29</v>
      </c>
      <c r="F211" s="80">
        <v>0</v>
      </c>
      <c r="G211" s="80">
        <v>0</v>
      </c>
      <c r="H211" s="80">
        <v>0</v>
      </c>
      <c r="I211" s="80">
        <v>0</v>
      </c>
      <c r="J211" s="80">
        <v>5.7</v>
      </c>
      <c r="K211" s="80">
        <v>5.7</v>
      </c>
      <c r="L211" s="80">
        <v>0</v>
      </c>
      <c r="M211" s="80">
        <v>0</v>
      </c>
      <c r="N211" s="80">
        <v>36.59</v>
      </c>
      <c r="O211" s="80">
        <v>0</v>
      </c>
      <c r="P211" s="80">
        <v>0</v>
      </c>
      <c r="Q211" s="80">
        <v>42.29</v>
      </c>
      <c r="R211" s="80">
        <v>0</v>
      </c>
      <c r="S211" s="80">
        <v>0</v>
      </c>
      <c r="T211" s="80">
        <v>0</v>
      </c>
      <c r="U211" s="80">
        <v>0</v>
      </c>
      <c r="V211" s="80">
        <v>5.7</v>
      </c>
      <c r="W211" s="80">
        <v>5.7</v>
      </c>
      <c r="X211" s="80">
        <v>0</v>
      </c>
      <c r="Y211" s="80">
        <v>0</v>
      </c>
      <c r="Z211" s="80">
        <v>36.59</v>
      </c>
      <c r="AA211" s="80">
        <v>0</v>
      </c>
      <c r="AB211" s="80">
        <v>0</v>
      </c>
    </row>
    <row r="212" customFormat="1" spans="1:28">
      <c r="A212" s="50" t="s">
        <v>925</v>
      </c>
      <c r="B212" s="50"/>
      <c r="C212" s="50"/>
      <c r="D212" s="16" t="s">
        <v>2218</v>
      </c>
      <c r="E212" s="80">
        <v>0.4</v>
      </c>
      <c r="F212" s="80">
        <v>0</v>
      </c>
      <c r="G212" s="80">
        <v>0</v>
      </c>
      <c r="H212" s="80">
        <v>0</v>
      </c>
      <c r="I212" s="80">
        <v>0</v>
      </c>
      <c r="J212" s="80">
        <v>0</v>
      </c>
      <c r="K212" s="80">
        <v>0</v>
      </c>
      <c r="L212" s="80">
        <v>0</v>
      </c>
      <c r="M212" s="80">
        <v>0</v>
      </c>
      <c r="N212" s="80">
        <v>0.4</v>
      </c>
      <c r="O212" s="80">
        <v>0</v>
      </c>
      <c r="P212" s="80">
        <v>0</v>
      </c>
      <c r="Q212" s="80">
        <v>0.4</v>
      </c>
      <c r="R212" s="80">
        <v>0</v>
      </c>
      <c r="S212" s="80">
        <v>0</v>
      </c>
      <c r="T212" s="80">
        <v>0</v>
      </c>
      <c r="U212" s="80">
        <v>0</v>
      </c>
      <c r="V212" s="80">
        <v>0</v>
      </c>
      <c r="W212" s="80">
        <v>0</v>
      </c>
      <c r="X212" s="80">
        <v>0</v>
      </c>
      <c r="Y212" s="80">
        <v>0</v>
      </c>
      <c r="Z212" s="80">
        <v>0.4</v>
      </c>
      <c r="AA212" s="80">
        <v>0</v>
      </c>
      <c r="AB212" s="80">
        <v>0</v>
      </c>
    </row>
    <row r="213" customFormat="1" spans="1:28">
      <c r="A213" s="50"/>
      <c r="B213" s="50" t="s">
        <v>1751</v>
      </c>
      <c r="C213" s="50"/>
      <c r="D213" s="16" t="s">
        <v>2219</v>
      </c>
      <c r="E213" s="80">
        <v>0.4</v>
      </c>
      <c r="F213" s="80">
        <v>0</v>
      </c>
      <c r="G213" s="80">
        <v>0</v>
      </c>
      <c r="H213" s="80">
        <v>0</v>
      </c>
      <c r="I213" s="80">
        <v>0</v>
      </c>
      <c r="J213" s="80">
        <v>0</v>
      </c>
      <c r="K213" s="80">
        <v>0</v>
      </c>
      <c r="L213" s="80">
        <v>0</v>
      </c>
      <c r="M213" s="80">
        <v>0</v>
      </c>
      <c r="N213" s="80">
        <v>0.4</v>
      </c>
      <c r="O213" s="80">
        <v>0</v>
      </c>
      <c r="P213" s="80">
        <v>0</v>
      </c>
      <c r="Q213" s="80">
        <v>0.4</v>
      </c>
      <c r="R213" s="80">
        <v>0</v>
      </c>
      <c r="S213" s="80">
        <v>0</v>
      </c>
      <c r="T213" s="80">
        <v>0</v>
      </c>
      <c r="U213" s="80">
        <v>0</v>
      </c>
      <c r="V213" s="80">
        <v>0</v>
      </c>
      <c r="W213" s="80">
        <v>0</v>
      </c>
      <c r="X213" s="80">
        <v>0</v>
      </c>
      <c r="Y213" s="80">
        <v>0</v>
      </c>
      <c r="Z213" s="80">
        <v>0.4</v>
      </c>
      <c r="AA213" s="80">
        <v>0</v>
      </c>
      <c r="AB213" s="80">
        <v>0</v>
      </c>
    </row>
    <row r="214" customFormat="1" ht="22.5" spans="1:28">
      <c r="A214" s="50"/>
      <c r="B214" s="50"/>
      <c r="C214" s="50" t="s">
        <v>1751</v>
      </c>
      <c r="D214" s="16" t="s">
        <v>2220</v>
      </c>
      <c r="E214" s="80">
        <v>0.4</v>
      </c>
      <c r="F214" s="80">
        <v>0</v>
      </c>
      <c r="G214" s="80">
        <v>0</v>
      </c>
      <c r="H214" s="80">
        <v>0</v>
      </c>
      <c r="I214" s="80">
        <v>0</v>
      </c>
      <c r="J214" s="80">
        <v>0</v>
      </c>
      <c r="K214" s="80">
        <v>0</v>
      </c>
      <c r="L214" s="80">
        <v>0</v>
      </c>
      <c r="M214" s="80">
        <v>0</v>
      </c>
      <c r="N214" s="80">
        <v>0.4</v>
      </c>
      <c r="O214" s="80">
        <v>0</v>
      </c>
      <c r="P214" s="80">
        <v>0</v>
      </c>
      <c r="Q214" s="80">
        <v>0.4</v>
      </c>
      <c r="R214" s="80">
        <v>0</v>
      </c>
      <c r="S214" s="80">
        <v>0</v>
      </c>
      <c r="T214" s="80">
        <v>0</v>
      </c>
      <c r="U214" s="80">
        <v>0</v>
      </c>
      <c r="V214" s="80">
        <v>0</v>
      </c>
      <c r="W214" s="80">
        <v>0</v>
      </c>
      <c r="X214" s="80">
        <v>0</v>
      </c>
      <c r="Y214" s="80">
        <v>0</v>
      </c>
      <c r="Z214" s="80">
        <v>0.4</v>
      </c>
      <c r="AA214" s="80">
        <v>0</v>
      </c>
      <c r="AB214" s="80">
        <v>0</v>
      </c>
    </row>
    <row r="215" customFormat="1" spans="1:28">
      <c r="A215" s="50" t="s">
        <v>929</v>
      </c>
      <c r="B215" s="50"/>
      <c r="C215" s="50"/>
      <c r="D215" s="16" t="s">
        <v>2221</v>
      </c>
      <c r="E215" s="80">
        <v>0.09</v>
      </c>
      <c r="F215" s="80">
        <v>0</v>
      </c>
      <c r="G215" s="80">
        <v>0</v>
      </c>
      <c r="H215" s="80">
        <v>0</v>
      </c>
      <c r="I215" s="80">
        <v>0</v>
      </c>
      <c r="J215" s="80">
        <v>0</v>
      </c>
      <c r="K215" s="80">
        <v>0</v>
      </c>
      <c r="L215" s="80">
        <v>0</v>
      </c>
      <c r="M215" s="80">
        <v>0</v>
      </c>
      <c r="N215" s="80">
        <v>0.09</v>
      </c>
      <c r="O215" s="80">
        <v>0</v>
      </c>
      <c r="P215" s="80">
        <v>0</v>
      </c>
      <c r="Q215" s="80">
        <v>0.09</v>
      </c>
      <c r="R215" s="80">
        <v>0</v>
      </c>
      <c r="S215" s="80">
        <v>0</v>
      </c>
      <c r="T215" s="80">
        <v>0</v>
      </c>
      <c r="U215" s="80">
        <v>0</v>
      </c>
      <c r="V215" s="80">
        <v>0</v>
      </c>
      <c r="W215" s="80">
        <v>0</v>
      </c>
      <c r="X215" s="80">
        <v>0</v>
      </c>
      <c r="Y215" s="80">
        <v>0</v>
      </c>
      <c r="Z215" s="80">
        <v>0.09</v>
      </c>
      <c r="AA215" s="80">
        <v>0</v>
      </c>
      <c r="AB215" s="80">
        <v>0</v>
      </c>
    </row>
    <row r="216" customFormat="1" spans="1:28">
      <c r="A216" s="50"/>
      <c r="B216" s="50" t="s">
        <v>1194</v>
      </c>
      <c r="C216" s="50"/>
      <c r="D216" s="16" t="s">
        <v>2222</v>
      </c>
      <c r="E216" s="80">
        <v>0.09</v>
      </c>
      <c r="F216" s="80">
        <v>0</v>
      </c>
      <c r="G216" s="80">
        <v>0</v>
      </c>
      <c r="H216" s="80">
        <v>0</v>
      </c>
      <c r="I216" s="80">
        <v>0</v>
      </c>
      <c r="J216" s="80">
        <v>0</v>
      </c>
      <c r="K216" s="80">
        <v>0</v>
      </c>
      <c r="L216" s="80">
        <v>0</v>
      </c>
      <c r="M216" s="80">
        <v>0</v>
      </c>
      <c r="N216" s="80">
        <v>0.09</v>
      </c>
      <c r="O216" s="80">
        <v>0</v>
      </c>
      <c r="P216" s="80">
        <v>0</v>
      </c>
      <c r="Q216" s="80">
        <v>0.09</v>
      </c>
      <c r="R216" s="80">
        <v>0</v>
      </c>
      <c r="S216" s="80">
        <v>0</v>
      </c>
      <c r="T216" s="80">
        <v>0</v>
      </c>
      <c r="U216" s="80">
        <v>0</v>
      </c>
      <c r="V216" s="80">
        <v>0</v>
      </c>
      <c r="W216" s="80">
        <v>0</v>
      </c>
      <c r="X216" s="80">
        <v>0</v>
      </c>
      <c r="Y216" s="80">
        <v>0</v>
      </c>
      <c r="Z216" s="80">
        <v>0.09</v>
      </c>
      <c r="AA216" s="80">
        <v>0</v>
      </c>
      <c r="AB216" s="80">
        <v>0</v>
      </c>
    </row>
    <row r="217" customFormat="1" spans="1:28">
      <c r="A217" s="50"/>
      <c r="B217" s="50"/>
      <c r="C217" s="50" t="s">
        <v>1749</v>
      </c>
      <c r="D217" s="16" t="s">
        <v>2223</v>
      </c>
      <c r="E217" s="80">
        <v>0.09</v>
      </c>
      <c r="F217" s="80">
        <v>0</v>
      </c>
      <c r="G217" s="80">
        <v>0</v>
      </c>
      <c r="H217" s="80">
        <v>0</v>
      </c>
      <c r="I217" s="80">
        <v>0</v>
      </c>
      <c r="J217" s="80">
        <v>0</v>
      </c>
      <c r="K217" s="80">
        <v>0</v>
      </c>
      <c r="L217" s="80">
        <v>0</v>
      </c>
      <c r="M217" s="80">
        <v>0</v>
      </c>
      <c r="N217" s="80">
        <v>0.09</v>
      </c>
      <c r="O217" s="80">
        <v>0</v>
      </c>
      <c r="P217" s="80">
        <v>0</v>
      </c>
      <c r="Q217" s="80">
        <v>0.09</v>
      </c>
      <c r="R217" s="80">
        <v>0</v>
      </c>
      <c r="S217" s="80">
        <v>0</v>
      </c>
      <c r="T217" s="80">
        <v>0</v>
      </c>
      <c r="U217" s="80">
        <v>0</v>
      </c>
      <c r="V217" s="80">
        <v>0</v>
      </c>
      <c r="W217" s="80">
        <v>0</v>
      </c>
      <c r="X217" s="80">
        <v>0</v>
      </c>
      <c r="Y217" s="80">
        <v>0</v>
      </c>
      <c r="Z217" s="80">
        <v>0.09</v>
      </c>
      <c r="AA217" s="80">
        <v>0</v>
      </c>
      <c r="AB217" s="80">
        <v>0</v>
      </c>
    </row>
    <row r="218" customFormat="1" spans="1:28">
      <c r="A218" s="50" t="s">
        <v>935</v>
      </c>
      <c r="B218" s="50"/>
      <c r="C218" s="50"/>
      <c r="D218" s="16" t="s">
        <v>2224</v>
      </c>
      <c r="E218" s="80">
        <v>41.8</v>
      </c>
      <c r="F218" s="80">
        <v>0</v>
      </c>
      <c r="G218" s="80">
        <v>0</v>
      </c>
      <c r="H218" s="80">
        <v>0</v>
      </c>
      <c r="I218" s="80">
        <v>0</v>
      </c>
      <c r="J218" s="80">
        <v>5.7</v>
      </c>
      <c r="K218" s="80">
        <v>5.7</v>
      </c>
      <c r="L218" s="80">
        <v>0</v>
      </c>
      <c r="M218" s="80">
        <v>0</v>
      </c>
      <c r="N218" s="80">
        <v>36.1</v>
      </c>
      <c r="O218" s="80">
        <v>0</v>
      </c>
      <c r="P218" s="80">
        <v>0</v>
      </c>
      <c r="Q218" s="80">
        <v>41.8</v>
      </c>
      <c r="R218" s="80">
        <v>0</v>
      </c>
      <c r="S218" s="80">
        <v>0</v>
      </c>
      <c r="T218" s="80">
        <v>0</v>
      </c>
      <c r="U218" s="80">
        <v>0</v>
      </c>
      <c r="V218" s="80">
        <v>5.7</v>
      </c>
      <c r="W218" s="80">
        <v>5.7</v>
      </c>
      <c r="X218" s="80">
        <v>0</v>
      </c>
      <c r="Y218" s="80">
        <v>0</v>
      </c>
      <c r="Z218" s="80">
        <v>36.1</v>
      </c>
      <c r="AA218" s="80">
        <v>0</v>
      </c>
      <c r="AB218" s="80">
        <v>0</v>
      </c>
    </row>
    <row r="219" customFormat="1" spans="1:28">
      <c r="A219" s="50"/>
      <c r="B219" s="50" t="s">
        <v>1803</v>
      </c>
      <c r="C219" s="50"/>
      <c r="D219" s="16" t="s">
        <v>2225</v>
      </c>
      <c r="E219" s="80">
        <v>41.8</v>
      </c>
      <c r="F219" s="80">
        <v>0</v>
      </c>
      <c r="G219" s="80">
        <v>0</v>
      </c>
      <c r="H219" s="80">
        <v>0</v>
      </c>
      <c r="I219" s="80">
        <v>0</v>
      </c>
      <c r="J219" s="80">
        <v>5.7</v>
      </c>
      <c r="K219" s="80">
        <v>5.7</v>
      </c>
      <c r="L219" s="80">
        <v>0</v>
      </c>
      <c r="M219" s="80">
        <v>0</v>
      </c>
      <c r="N219" s="80">
        <v>36.1</v>
      </c>
      <c r="O219" s="80">
        <v>0</v>
      </c>
      <c r="P219" s="80">
        <v>0</v>
      </c>
      <c r="Q219" s="80">
        <v>41.8</v>
      </c>
      <c r="R219" s="80">
        <v>0</v>
      </c>
      <c r="S219" s="80">
        <v>0</v>
      </c>
      <c r="T219" s="80">
        <v>0</v>
      </c>
      <c r="U219" s="80">
        <v>0</v>
      </c>
      <c r="V219" s="80">
        <v>5.7</v>
      </c>
      <c r="W219" s="80">
        <v>5.7</v>
      </c>
      <c r="X219" s="80">
        <v>0</v>
      </c>
      <c r="Y219" s="80">
        <v>0</v>
      </c>
      <c r="Z219" s="80">
        <v>36.1</v>
      </c>
      <c r="AA219" s="80">
        <v>0</v>
      </c>
      <c r="AB219" s="80">
        <v>0</v>
      </c>
    </row>
    <row r="220" customFormat="1" ht="22.5" spans="1:28">
      <c r="A220" s="50"/>
      <c r="B220" s="50"/>
      <c r="C220" s="50" t="s">
        <v>1751</v>
      </c>
      <c r="D220" s="16" t="s">
        <v>2226</v>
      </c>
      <c r="E220" s="80">
        <v>41.8</v>
      </c>
      <c r="F220" s="80">
        <v>0</v>
      </c>
      <c r="G220" s="80">
        <v>0</v>
      </c>
      <c r="H220" s="80">
        <v>0</v>
      </c>
      <c r="I220" s="80">
        <v>0</v>
      </c>
      <c r="J220" s="80">
        <v>5.7</v>
      </c>
      <c r="K220" s="80">
        <v>5.7</v>
      </c>
      <c r="L220" s="80">
        <v>0</v>
      </c>
      <c r="M220" s="80">
        <v>0</v>
      </c>
      <c r="N220" s="80">
        <v>36.1</v>
      </c>
      <c r="O220" s="80">
        <v>0</v>
      </c>
      <c r="P220" s="80">
        <v>0</v>
      </c>
      <c r="Q220" s="80">
        <v>41.8</v>
      </c>
      <c r="R220" s="80">
        <v>0</v>
      </c>
      <c r="S220" s="80">
        <v>0</v>
      </c>
      <c r="T220" s="80">
        <v>0</v>
      </c>
      <c r="U220" s="80">
        <v>0</v>
      </c>
      <c r="V220" s="80">
        <v>5.7</v>
      </c>
      <c r="W220" s="80">
        <v>5.7</v>
      </c>
      <c r="X220" s="80">
        <v>0</v>
      </c>
      <c r="Y220" s="80">
        <v>0</v>
      </c>
      <c r="Z220" s="80">
        <v>36.1</v>
      </c>
      <c r="AA220" s="80">
        <v>0</v>
      </c>
      <c r="AB220" s="80">
        <v>0</v>
      </c>
    </row>
    <row r="221" customFormat="1" spans="1:28">
      <c r="A221" s="16"/>
      <c r="B221" s="16"/>
      <c r="C221" s="16"/>
      <c r="D221" s="16" t="s">
        <v>2242</v>
      </c>
      <c r="E221" s="80">
        <v>51.63</v>
      </c>
      <c r="F221" s="80">
        <v>0</v>
      </c>
      <c r="G221" s="80">
        <v>0</v>
      </c>
      <c r="H221" s="80">
        <v>0</v>
      </c>
      <c r="I221" s="80">
        <v>0</v>
      </c>
      <c r="J221" s="80">
        <v>6.1</v>
      </c>
      <c r="K221" s="80">
        <v>6.1</v>
      </c>
      <c r="L221" s="80">
        <v>0</v>
      </c>
      <c r="M221" s="80">
        <v>0</v>
      </c>
      <c r="N221" s="80">
        <v>45.53</v>
      </c>
      <c r="O221" s="80">
        <v>0</v>
      </c>
      <c r="P221" s="80">
        <v>0</v>
      </c>
      <c r="Q221" s="80">
        <v>51.63</v>
      </c>
      <c r="R221" s="80">
        <v>0</v>
      </c>
      <c r="S221" s="80">
        <v>0</v>
      </c>
      <c r="T221" s="80">
        <v>0</v>
      </c>
      <c r="U221" s="80">
        <v>0</v>
      </c>
      <c r="V221" s="80">
        <v>6.1</v>
      </c>
      <c r="W221" s="80">
        <v>6.1</v>
      </c>
      <c r="X221" s="80">
        <v>0</v>
      </c>
      <c r="Y221" s="80">
        <v>0</v>
      </c>
      <c r="Z221" s="80">
        <v>45.53</v>
      </c>
      <c r="AA221" s="80">
        <v>0</v>
      </c>
      <c r="AB221" s="80">
        <v>0</v>
      </c>
    </row>
    <row r="222" customFormat="1" spans="1:28">
      <c r="A222" s="50" t="s">
        <v>925</v>
      </c>
      <c r="B222" s="50"/>
      <c r="C222" s="50"/>
      <c r="D222" s="16" t="s">
        <v>2218</v>
      </c>
      <c r="E222" s="80">
        <v>1.11</v>
      </c>
      <c r="F222" s="80">
        <v>0</v>
      </c>
      <c r="G222" s="80">
        <v>0</v>
      </c>
      <c r="H222" s="80">
        <v>0</v>
      </c>
      <c r="I222" s="80">
        <v>0</v>
      </c>
      <c r="J222" s="80">
        <v>0</v>
      </c>
      <c r="K222" s="80">
        <v>0</v>
      </c>
      <c r="L222" s="80">
        <v>0</v>
      </c>
      <c r="M222" s="80">
        <v>0</v>
      </c>
      <c r="N222" s="80">
        <v>1.11</v>
      </c>
      <c r="O222" s="80">
        <v>0</v>
      </c>
      <c r="P222" s="80">
        <v>0</v>
      </c>
      <c r="Q222" s="80">
        <v>1.11</v>
      </c>
      <c r="R222" s="80">
        <v>0</v>
      </c>
      <c r="S222" s="80">
        <v>0</v>
      </c>
      <c r="T222" s="80">
        <v>0</v>
      </c>
      <c r="U222" s="80">
        <v>0</v>
      </c>
      <c r="V222" s="80">
        <v>0</v>
      </c>
      <c r="W222" s="80">
        <v>0</v>
      </c>
      <c r="X222" s="80">
        <v>0</v>
      </c>
      <c r="Y222" s="80">
        <v>0</v>
      </c>
      <c r="Z222" s="80">
        <v>1.11</v>
      </c>
      <c r="AA222" s="80">
        <v>0</v>
      </c>
      <c r="AB222" s="80">
        <v>0</v>
      </c>
    </row>
    <row r="223" customFormat="1" spans="1:28">
      <c r="A223" s="50"/>
      <c r="B223" s="50" t="s">
        <v>1751</v>
      </c>
      <c r="C223" s="50"/>
      <c r="D223" s="16" t="s">
        <v>2219</v>
      </c>
      <c r="E223" s="80">
        <v>1.11</v>
      </c>
      <c r="F223" s="80">
        <v>0</v>
      </c>
      <c r="G223" s="80">
        <v>0</v>
      </c>
      <c r="H223" s="80">
        <v>0</v>
      </c>
      <c r="I223" s="80">
        <v>0</v>
      </c>
      <c r="J223" s="80">
        <v>0</v>
      </c>
      <c r="K223" s="80">
        <v>0</v>
      </c>
      <c r="L223" s="80">
        <v>0</v>
      </c>
      <c r="M223" s="80">
        <v>0</v>
      </c>
      <c r="N223" s="80">
        <v>1.11</v>
      </c>
      <c r="O223" s="80">
        <v>0</v>
      </c>
      <c r="P223" s="80">
        <v>0</v>
      </c>
      <c r="Q223" s="80">
        <v>1.11</v>
      </c>
      <c r="R223" s="80">
        <v>0</v>
      </c>
      <c r="S223" s="80">
        <v>0</v>
      </c>
      <c r="T223" s="80">
        <v>0</v>
      </c>
      <c r="U223" s="80">
        <v>0</v>
      </c>
      <c r="V223" s="80">
        <v>0</v>
      </c>
      <c r="W223" s="80">
        <v>0</v>
      </c>
      <c r="X223" s="80">
        <v>0</v>
      </c>
      <c r="Y223" s="80">
        <v>0</v>
      </c>
      <c r="Z223" s="80">
        <v>1.11</v>
      </c>
      <c r="AA223" s="80">
        <v>0</v>
      </c>
      <c r="AB223" s="80">
        <v>0</v>
      </c>
    </row>
    <row r="224" customFormat="1" ht="22.5" spans="1:28">
      <c r="A224" s="50"/>
      <c r="B224" s="50"/>
      <c r="C224" s="50" t="s">
        <v>1751</v>
      </c>
      <c r="D224" s="16" t="s">
        <v>2220</v>
      </c>
      <c r="E224" s="80">
        <v>1.11</v>
      </c>
      <c r="F224" s="80">
        <v>0</v>
      </c>
      <c r="G224" s="80">
        <v>0</v>
      </c>
      <c r="H224" s="80">
        <v>0</v>
      </c>
      <c r="I224" s="80">
        <v>0</v>
      </c>
      <c r="J224" s="80">
        <v>0</v>
      </c>
      <c r="K224" s="80">
        <v>0</v>
      </c>
      <c r="L224" s="80">
        <v>0</v>
      </c>
      <c r="M224" s="80">
        <v>0</v>
      </c>
      <c r="N224" s="80">
        <v>1.11</v>
      </c>
      <c r="O224" s="80">
        <v>0</v>
      </c>
      <c r="P224" s="80">
        <v>0</v>
      </c>
      <c r="Q224" s="80">
        <v>1.11</v>
      </c>
      <c r="R224" s="80">
        <v>0</v>
      </c>
      <c r="S224" s="80">
        <v>0</v>
      </c>
      <c r="T224" s="80">
        <v>0</v>
      </c>
      <c r="U224" s="80">
        <v>0</v>
      </c>
      <c r="V224" s="80">
        <v>0</v>
      </c>
      <c r="W224" s="80">
        <v>0</v>
      </c>
      <c r="X224" s="80">
        <v>0</v>
      </c>
      <c r="Y224" s="80">
        <v>0</v>
      </c>
      <c r="Z224" s="80">
        <v>1.11</v>
      </c>
      <c r="AA224" s="80">
        <v>0</v>
      </c>
      <c r="AB224" s="80">
        <v>0</v>
      </c>
    </row>
    <row r="225" customFormat="1" spans="1:28">
      <c r="A225" s="50" t="s">
        <v>929</v>
      </c>
      <c r="B225" s="50"/>
      <c r="C225" s="50"/>
      <c r="D225" s="16" t="s">
        <v>2221</v>
      </c>
      <c r="E225" s="80">
        <v>0.25</v>
      </c>
      <c r="F225" s="80">
        <v>0</v>
      </c>
      <c r="G225" s="80">
        <v>0</v>
      </c>
      <c r="H225" s="80">
        <v>0</v>
      </c>
      <c r="I225" s="80">
        <v>0</v>
      </c>
      <c r="J225" s="80">
        <v>0</v>
      </c>
      <c r="K225" s="80">
        <v>0</v>
      </c>
      <c r="L225" s="80">
        <v>0</v>
      </c>
      <c r="M225" s="80">
        <v>0</v>
      </c>
      <c r="N225" s="80">
        <v>0.25</v>
      </c>
      <c r="O225" s="80">
        <v>0</v>
      </c>
      <c r="P225" s="80">
        <v>0</v>
      </c>
      <c r="Q225" s="80">
        <v>0.25</v>
      </c>
      <c r="R225" s="80">
        <v>0</v>
      </c>
      <c r="S225" s="80">
        <v>0</v>
      </c>
      <c r="T225" s="80">
        <v>0</v>
      </c>
      <c r="U225" s="80">
        <v>0</v>
      </c>
      <c r="V225" s="80">
        <v>0</v>
      </c>
      <c r="W225" s="80">
        <v>0</v>
      </c>
      <c r="X225" s="80">
        <v>0</v>
      </c>
      <c r="Y225" s="80">
        <v>0</v>
      </c>
      <c r="Z225" s="80">
        <v>0.25</v>
      </c>
      <c r="AA225" s="80">
        <v>0</v>
      </c>
      <c r="AB225" s="80">
        <v>0</v>
      </c>
    </row>
    <row r="226" customFormat="1" spans="1:28">
      <c r="A226" s="50"/>
      <c r="B226" s="50" t="s">
        <v>1194</v>
      </c>
      <c r="C226" s="50"/>
      <c r="D226" s="16" t="s">
        <v>2222</v>
      </c>
      <c r="E226" s="80">
        <v>0.25</v>
      </c>
      <c r="F226" s="80">
        <v>0</v>
      </c>
      <c r="G226" s="80">
        <v>0</v>
      </c>
      <c r="H226" s="80">
        <v>0</v>
      </c>
      <c r="I226" s="80">
        <v>0</v>
      </c>
      <c r="J226" s="80">
        <v>0</v>
      </c>
      <c r="K226" s="80">
        <v>0</v>
      </c>
      <c r="L226" s="80">
        <v>0</v>
      </c>
      <c r="M226" s="80">
        <v>0</v>
      </c>
      <c r="N226" s="80">
        <v>0.25</v>
      </c>
      <c r="O226" s="80">
        <v>0</v>
      </c>
      <c r="P226" s="80">
        <v>0</v>
      </c>
      <c r="Q226" s="80">
        <v>0.25</v>
      </c>
      <c r="R226" s="80">
        <v>0</v>
      </c>
      <c r="S226" s="80">
        <v>0</v>
      </c>
      <c r="T226" s="80">
        <v>0</v>
      </c>
      <c r="U226" s="80">
        <v>0</v>
      </c>
      <c r="V226" s="80">
        <v>0</v>
      </c>
      <c r="W226" s="80">
        <v>0</v>
      </c>
      <c r="X226" s="80">
        <v>0</v>
      </c>
      <c r="Y226" s="80">
        <v>0</v>
      </c>
      <c r="Z226" s="80">
        <v>0.25</v>
      </c>
      <c r="AA226" s="80">
        <v>0</v>
      </c>
      <c r="AB226" s="80">
        <v>0</v>
      </c>
    </row>
    <row r="227" customFormat="1" spans="1:28">
      <c r="A227" s="50"/>
      <c r="B227" s="50"/>
      <c r="C227" s="50" t="s">
        <v>1749</v>
      </c>
      <c r="D227" s="16" t="s">
        <v>2223</v>
      </c>
      <c r="E227" s="80">
        <v>0.25</v>
      </c>
      <c r="F227" s="80">
        <v>0</v>
      </c>
      <c r="G227" s="80">
        <v>0</v>
      </c>
      <c r="H227" s="80">
        <v>0</v>
      </c>
      <c r="I227" s="80">
        <v>0</v>
      </c>
      <c r="J227" s="80">
        <v>0</v>
      </c>
      <c r="K227" s="80">
        <v>0</v>
      </c>
      <c r="L227" s="80">
        <v>0</v>
      </c>
      <c r="M227" s="80">
        <v>0</v>
      </c>
      <c r="N227" s="80">
        <v>0.25</v>
      </c>
      <c r="O227" s="80">
        <v>0</v>
      </c>
      <c r="P227" s="80">
        <v>0</v>
      </c>
      <c r="Q227" s="80">
        <v>0.25</v>
      </c>
      <c r="R227" s="80">
        <v>0</v>
      </c>
      <c r="S227" s="80">
        <v>0</v>
      </c>
      <c r="T227" s="80">
        <v>0</v>
      </c>
      <c r="U227" s="80">
        <v>0</v>
      </c>
      <c r="V227" s="80">
        <v>0</v>
      </c>
      <c r="W227" s="80">
        <v>0</v>
      </c>
      <c r="X227" s="80">
        <v>0</v>
      </c>
      <c r="Y227" s="80">
        <v>0</v>
      </c>
      <c r="Z227" s="80">
        <v>0.25</v>
      </c>
      <c r="AA227" s="80">
        <v>0</v>
      </c>
      <c r="AB227" s="80">
        <v>0</v>
      </c>
    </row>
    <row r="228" customFormat="1" spans="1:28">
      <c r="A228" s="50" t="s">
        <v>935</v>
      </c>
      <c r="B228" s="50"/>
      <c r="C228" s="50"/>
      <c r="D228" s="16" t="s">
        <v>2224</v>
      </c>
      <c r="E228" s="80">
        <v>50.27</v>
      </c>
      <c r="F228" s="80">
        <v>0</v>
      </c>
      <c r="G228" s="80">
        <v>0</v>
      </c>
      <c r="H228" s="80">
        <v>0</v>
      </c>
      <c r="I228" s="80">
        <v>0</v>
      </c>
      <c r="J228" s="80">
        <v>6.1</v>
      </c>
      <c r="K228" s="80">
        <v>6.1</v>
      </c>
      <c r="L228" s="80">
        <v>0</v>
      </c>
      <c r="M228" s="80">
        <v>0</v>
      </c>
      <c r="N228" s="80">
        <v>44.17</v>
      </c>
      <c r="O228" s="80">
        <v>0</v>
      </c>
      <c r="P228" s="80">
        <v>0</v>
      </c>
      <c r="Q228" s="80">
        <v>50.27</v>
      </c>
      <c r="R228" s="80">
        <v>0</v>
      </c>
      <c r="S228" s="80">
        <v>0</v>
      </c>
      <c r="T228" s="80">
        <v>0</v>
      </c>
      <c r="U228" s="80">
        <v>0</v>
      </c>
      <c r="V228" s="80">
        <v>6.1</v>
      </c>
      <c r="W228" s="80">
        <v>6.1</v>
      </c>
      <c r="X228" s="80">
        <v>0</v>
      </c>
      <c r="Y228" s="80">
        <v>0</v>
      </c>
      <c r="Z228" s="80">
        <v>44.17</v>
      </c>
      <c r="AA228" s="80">
        <v>0</v>
      </c>
      <c r="AB228" s="80">
        <v>0</v>
      </c>
    </row>
    <row r="229" customFormat="1" spans="1:28">
      <c r="A229" s="50"/>
      <c r="B229" s="50" t="s">
        <v>1803</v>
      </c>
      <c r="C229" s="50"/>
      <c r="D229" s="16" t="s">
        <v>2225</v>
      </c>
      <c r="E229" s="80">
        <v>50.27</v>
      </c>
      <c r="F229" s="80">
        <v>0</v>
      </c>
      <c r="G229" s="80">
        <v>0</v>
      </c>
      <c r="H229" s="80">
        <v>0</v>
      </c>
      <c r="I229" s="80">
        <v>0</v>
      </c>
      <c r="J229" s="80">
        <v>6.1</v>
      </c>
      <c r="K229" s="80">
        <v>6.1</v>
      </c>
      <c r="L229" s="80">
        <v>0</v>
      </c>
      <c r="M229" s="80">
        <v>0</v>
      </c>
      <c r="N229" s="80">
        <v>44.17</v>
      </c>
      <c r="O229" s="80">
        <v>0</v>
      </c>
      <c r="P229" s="80">
        <v>0</v>
      </c>
      <c r="Q229" s="80">
        <v>50.27</v>
      </c>
      <c r="R229" s="80">
        <v>0</v>
      </c>
      <c r="S229" s="80">
        <v>0</v>
      </c>
      <c r="T229" s="80">
        <v>0</v>
      </c>
      <c r="U229" s="80">
        <v>0</v>
      </c>
      <c r="V229" s="80">
        <v>6.1</v>
      </c>
      <c r="W229" s="80">
        <v>6.1</v>
      </c>
      <c r="X229" s="80">
        <v>0</v>
      </c>
      <c r="Y229" s="80">
        <v>0</v>
      </c>
      <c r="Z229" s="80">
        <v>44.17</v>
      </c>
      <c r="AA229" s="80">
        <v>0</v>
      </c>
      <c r="AB229" s="80">
        <v>0</v>
      </c>
    </row>
    <row r="230" customFormat="1" ht="22.5" spans="1:28">
      <c r="A230" s="50"/>
      <c r="B230" s="50"/>
      <c r="C230" s="50" t="s">
        <v>1751</v>
      </c>
      <c r="D230" s="16" t="s">
        <v>2226</v>
      </c>
      <c r="E230" s="80">
        <v>50.27</v>
      </c>
      <c r="F230" s="80">
        <v>0</v>
      </c>
      <c r="G230" s="80">
        <v>0</v>
      </c>
      <c r="H230" s="80">
        <v>0</v>
      </c>
      <c r="I230" s="80">
        <v>0</v>
      </c>
      <c r="J230" s="80">
        <v>6.1</v>
      </c>
      <c r="K230" s="80">
        <v>6.1</v>
      </c>
      <c r="L230" s="80">
        <v>0</v>
      </c>
      <c r="M230" s="80">
        <v>0</v>
      </c>
      <c r="N230" s="80">
        <v>44.17</v>
      </c>
      <c r="O230" s="80">
        <v>0</v>
      </c>
      <c r="P230" s="80">
        <v>0</v>
      </c>
      <c r="Q230" s="80">
        <v>50.27</v>
      </c>
      <c r="R230" s="80">
        <v>0</v>
      </c>
      <c r="S230" s="80">
        <v>0</v>
      </c>
      <c r="T230" s="80">
        <v>0</v>
      </c>
      <c r="U230" s="80">
        <v>0</v>
      </c>
      <c r="V230" s="80">
        <v>6.1</v>
      </c>
      <c r="W230" s="80">
        <v>6.1</v>
      </c>
      <c r="X230" s="80">
        <v>0</v>
      </c>
      <c r="Y230" s="80">
        <v>0</v>
      </c>
      <c r="Z230" s="80">
        <v>44.17</v>
      </c>
      <c r="AA230" s="80">
        <v>0</v>
      </c>
      <c r="AB230" s="80">
        <v>0</v>
      </c>
    </row>
    <row r="231" customFormat="1" spans="1:28">
      <c r="A231" s="16"/>
      <c r="B231" s="16"/>
      <c r="C231" s="16"/>
      <c r="D231" s="16" t="s">
        <v>2243</v>
      </c>
      <c r="E231" s="80">
        <v>52.64</v>
      </c>
      <c r="F231" s="80">
        <v>0</v>
      </c>
      <c r="G231" s="80">
        <v>0</v>
      </c>
      <c r="H231" s="80">
        <v>0</v>
      </c>
      <c r="I231" s="80">
        <v>0</v>
      </c>
      <c r="J231" s="80">
        <v>5.8</v>
      </c>
      <c r="K231" s="80">
        <v>5.8</v>
      </c>
      <c r="L231" s="80">
        <v>0</v>
      </c>
      <c r="M231" s="80">
        <v>0</v>
      </c>
      <c r="N231" s="80">
        <v>46.84</v>
      </c>
      <c r="O231" s="80">
        <v>0</v>
      </c>
      <c r="P231" s="80">
        <v>0</v>
      </c>
      <c r="Q231" s="80">
        <v>52.64</v>
      </c>
      <c r="R231" s="80">
        <v>0</v>
      </c>
      <c r="S231" s="80">
        <v>0</v>
      </c>
      <c r="T231" s="80">
        <v>0</v>
      </c>
      <c r="U231" s="80">
        <v>0</v>
      </c>
      <c r="V231" s="80">
        <v>5.8</v>
      </c>
      <c r="W231" s="80">
        <v>5.8</v>
      </c>
      <c r="X231" s="80">
        <v>0</v>
      </c>
      <c r="Y231" s="80">
        <v>0</v>
      </c>
      <c r="Z231" s="80">
        <v>46.84</v>
      </c>
      <c r="AA231" s="80">
        <v>0</v>
      </c>
      <c r="AB231" s="80">
        <v>0</v>
      </c>
    </row>
    <row r="232" customFormat="1" spans="1:28">
      <c r="A232" s="50" t="s">
        <v>925</v>
      </c>
      <c r="B232" s="50"/>
      <c r="C232" s="50"/>
      <c r="D232" s="16" t="s">
        <v>2218</v>
      </c>
      <c r="E232" s="80">
        <v>0.91</v>
      </c>
      <c r="F232" s="80">
        <v>0</v>
      </c>
      <c r="G232" s="80">
        <v>0</v>
      </c>
      <c r="H232" s="80">
        <v>0</v>
      </c>
      <c r="I232" s="80">
        <v>0</v>
      </c>
      <c r="J232" s="80">
        <v>0</v>
      </c>
      <c r="K232" s="80">
        <v>0</v>
      </c>
      <c r="L232" s="80">
        <v>0</v>
      </c>
      <c r="M232" s="80">
        <v>0</v>
      </c>
      <c r="N232" s="80">
        <v>0.91</v>
      </c>
      <c r="O232" s="80">
        <v>0</v>
      </c>
      <c r="P232" s="80">
        <v>0</v>
      </c>
      <c r="Q232" s="80">
        <v>0.91</v>
      </c>
      <c r="R232" s="80">
        <v>0</v>
      </c>
      <c r="S232" s="80">
        <v>0</v>
      </c>
      <c r="T232" s="80">
        <v>0</v>
      </c>
      <c r="U232" s="80">
        <v>0</v>
      </c>
      <c r="V232" s="80">
        <v>0</v>
      </c>
      <c r="W232" s="80">
        <v>0</v>
      </c>
      <c r="X232" s="80">
        <v>0</v>
      </c>
      <c r="Y232" s="80">
        <v>0</v>
      </c>
      <c r="Z232" s="80">
        <v>0.91</v>
      </c>
      <c r="AA232" s="80">
        <v>0</v>
      </c>
      <c r="AB232" s="80">
        <v>0</v>
      </c>
    </row>
    <row r="233" customFormat="1" spans="1:28">
      <c r="A233" s="50"/>
      <c r="B233" s="50" t="s">
        <v>1751</v>
      </c>
      <c r="C233" s="50"/>
      <c r="D233" s="16" t="s">
        <v>2219</v>
      </c>
      <c r="E233" s="80">
        <v>0.91</v>
      </c>
      <c r="F233" s="80">
        <v>0</v>
      </c>
      <c r="G233" s="80">
        <v>0</v>
      </c>
      <c r="H233" s="80">
        <v>0</v>
      </c>
      <c r="I233" s="80">
        <v>0</v>
      </c>
      <c r="J233" s="80">
        <v>0</v>
      </c>
      <c r="K233" s="80">
        <v>0</v>
      </c>
      <c r="L233" s="80">
        <v>0</v>
      </c>
      <c r="M233" s="80">
        <v>0</v>
      </c>
      <c r="N233" s="80">
        <v>0.91</v>
      </c>
      <c r="O233" s="80">
        <v>0</v>
      </c>
      <c r="P233" s="80">
        <v>0</v>
      </c>
      <c r="Q233" s="80">
        <v>0.91</v>
      </c>
      <c r="R233" s="80">
        <v>0</v>
      </c>
      <c r="S233" s="80">
        <v>0</v>
      </c>
      <c r="T233" s="80">
        <v>0</v>
      </c>
      <c r="U233" s="80">
        <v>0</v>
      </c>
      <c r="V233" s="80">
        <v>0</v>
      </c>
      <c r="W233" s="80">
        <v>0</v>
      </c>
      <c r="X233" s="80">
        <v>0</v>
      </c>
      <c r="Y233" s="80">
        <v>0</v>
      </c>
      <c r="Z233" s="80">
        <v>0.91</v>
      </c>
      <c r="AA233" s="80">
        <v>0</v>
      </c>
      <c r="AB233" s="80">
        <v>0</v>
      </c>
    </row>
    <row r="234" customFormat="1" ht="22.5" spans="1:28">
      <c r="A234" s="50"/>
      <c r="B234" s="50"/>
      <c r="C234" s="50" t="s">
        <v>1751</v>
      </c>
      <c r="D234" s="16" t="s">
        <v>2220</v>
      </c>
      <c r="E234" s="80">
        <v>0.91</v>
      </c>
      <c r="F234" s="80">
        <v>0</v>
      </c>
      <c r="G234" s="80">
        <v>0</v>
      </c>
      <c r="H234" s="80">
        <v>0</v>
      </c>
      <c r="I234" s="80">
        <v>0</v>
      </c>
      <c r="J234" s="80">
        <v>0</v>
      </c>
      <c r="K234" s="80">
        <v>0</v>
      </c>
      <c r="L234" s="80">
        <v>0</v>
      </c>
      <c r="M234" s="80">
        <v>0</v>
      </c>
      <c r="N234" s="80">
        <v>0.91</v>
      </c>
      <c r="O234" s="80">
        <v>0</v>
      </c>
      <c r="P234" s="80">
        <v>0</v>
      </c>
      <c r="Q234" s="80">
        <v>0.91</v>
      </c>
      <c r="R234" s="80">
        <v>0</v>
      </c>
      <c r="S234" s="80">
        <v>0</v>
      </c>
      <c r="T234" s="80">
        <v>0</v>
      </c>
      <c r="U234" s="80">
        <v>0</v>
      </c>
      <c r="V234" s="80">
        <v>0</v>
      </c>
      <c r="W234" s="80">
        <v>0</v>
      </c>
      <c r="X234" s="80">
        <v>0</v>
      </c>
      <c r="Y234" s="80">
        <v>0</v>
      </c>
      <c r="Z234" s="80">
        <v>0.91</v>
      </c>
      <c r="AA234" s="80">
        <v>0</v>
      </c>
      <c r="AB234" s="80">
        <v>0</v>
      </c>
    </row>
    <row r="235" customFormat="1" spans="1:28">
      <c r="A235" s="50" t="s">
        <v>929</v>
      </c>
      <c r="B235" s="50"/>
      <c r="C235" s="50"/>
      <c r="D235" s="16" t="s">
        <v>2221</v>
      </c>
      <c r="E235" s="80">
        <v>0.21</v>
      </c>
      <c r="F235" s="80">
        <v>0</v>
      </c>
      <c r="G235" s="80">
        <v>0</v>
      </c>
      <c r="H235" s="80">
        <v>0</v>
      </c>
      <c r="I235" s="80">
        <v>0</v>
      </c>
      <c r="J235" s="80">
        <v>0</v>
      </c>
      <c r="K235" s="80">
        <v>0</v>
      </c>
      <c r="L235" s="80">
        <v>0</v>
      </c>
      <c r="M235" s="80">
        <v>0</v>
      </c>
      <c r="N235" s="80">
        <v>0.21</v>
      </c>
      <c r="O235" s="80">
        <v>0</v>
      </c>
      <c r="P235" s="80">
        <v>0</v>
      </c>
      <c r="Q235" s="80">
        <v>0.21</v>
      </c>
      <c r="R235" s="80">
        <v>0</v>
      </c>
      <c r="S235" s="80">
        <v>0</v>
      </c>
      <c r="T235" s="80">
        <v>0</v>
      </c>
      <c r="U235" s="80">
        <v>0</v>
      </c>
      <c r="V235" s="80">
        <v>0</v>
      </c>
      <c r="W235" s="80">
        <v>0</v>
      </c>
      <c r="X235" s="80">
        <v>0</v>
      </c>
      <c r="Y235" s="80">
        <v>0</v>
      </c>
      <c r="Z235" s="80">
        <v>0.21</v>
      </c>
      <c r="AA235" s="80">
        <v>0</v>
      </c>
      <c r="AB235" s="80">
        <v>0</v>
      </c>
    </row>
    <row r="236" customFormat="1" spans="1:28">
      <c r="A236" s="50"/>
      <c r="B236" s="50" t="s">
        <v>1194</v>
      </c>
      <c r="C236" s="50"/>
      <c r="D236" s="16" t="s">
        <v>2222</v>
      </c>
      <c r="E236" s="80">
        <v>0.21</v>
      </c>
      <c r="F236" s="80">
        <v>0</v>
      </c>
      <c r="G236" s="80">
        <v>0</v>
      </c>
      <c r="H236" s="80">
        <v>0</v>
      </c>
      <c r="I236" s="80">
        <v>0</v>
      </c>
      <c r="J236" s="80">
        <v>0</v>
      </c>
      <c r="K236" s="80">
        <v>0</v>
      </c>
      <c r="L236" s="80">
        <v>0</v>
      </c>
      <c r="M236" s="80">
        <v>0</v>
      </c>
      <c r="N236" s="80">
        <v>0.21</v>
      </c>
      <c r="O236" s="80">
        <v>0</v>
      </c>
      <c r="P236" s="80">
        <v>0</v>
      </c>
      <c r="Q236" s="80">
        <v>0.21</v>
      </c>
      <c r="R236" s="80">
        <v>0</v>
      </c>
      <c r="S236" s="80">
        <v>0</v>
      </c>
      <c r="T236" s="80">
        <v>0</v>
      </c>
      <c r="U236" s="80">
        <v>0</v>
      </c>
      <c r="V236" s="80">
        <v>0</v>
      </c>
      <c r="W236" s="80">
        <v>0</v>
      </c>
      <c r="X236" s="80">
        <v>0</v>
      </c>
      <c r="Y236" s="80">
        <v>0</v>
      </c>
      <c r="Z236" s="80">
        <v>0.21</v>
      </c>
      <c r="AA236" s="80">
        <v>0</v>
      </c>
      <c r="AB236" s="80">
        <v>0</v>
      </c>
    </row>
    <row r="237" customFormat="1" spans="1:28">
      <c r="A237" s="50"/>
      <c r="B237" s="50"/>
      <c r="C237" s="50" t="s">
        <v>1749</v>
      </c>
      <c r="D237" s="16" t="s">
        <v>2223</v>
      </c>
      <c r="E237" s="80">
        <v>0.21</v>
      </c>
      <c r="F237" s="80">
        <v>0</v>
      </c>
      <c r="G237" s="80">
        <v>0</v>
      </c>
      <c r="H237" s="80">
        <v>0</v>
      </c>
      <c r="I237" s="80">
        <v>0</v>
      </c>
      <c r="J237" s="80">
        <v>0</v>
      </c>
      <c r="K237" s="80">
        <v>0</v>
      </c>
      <c r="L237" s="80">
        <v>0</v>
      </c>
      <c r="M237" s="80">
        <v>0</v>
      </c>
      <c r="N237" s="80">
        <v>0.21</v>
      </c>
      <c r="O237" s="80">
        <v>0</v>
      </c>
      <c r="P237" s="80">
        <v>0</v>
      </c>
      <c r="Q237" s="80">
        <v>0.21</v>
      </c>
      <c r="R237" s="80">
        <v>0</v>
      </c>
      <c r="S237" s="80">
        <v>0</v>
      </c>
      <c r="T237" s="80">
        <v>0</v>
      </c>
      <c r="U237" s="80">
        <v>0</v>
      </c>
      <c r="V237" s="80">
        <v>0</v>
      </c>
      <c r="W237" s="80">
        <v>0</v>
      </c>
      <c r="X237" s="80">
        <v>0</v>
      </c>
      <c r="Y237" s="80">
        <v>0</v>
      </c>
      <c r="Z237" s="80">
        <v>0.21</v>
      </c>
      <c r="AA237" s="80">
        <v>0</v>
      </c>
      <c r="AB237" s="80">
        <v>0</v>
      </c>
    </row>
    <row r="238" customFormat="1" spans="1:28">
      <c r="A238" s="50" t="s">
        <v>935</v>
      </c>
      <c r="B238" s="50"/>
      <c r="C238" s="50"/>
      <c r="D238" s="16" t="s">
        <v>2224</v>
      </c>
      <c r="E238" s="80">
        <v>51.52</v>
      </c>
      <c r="F238" s="80">
        <v>0</v>
      </c>
      <c r="G238" s="80">
        <v>0</v>
      </c>
      <c r="H238" s="80">
        <v>0</v>
      </c>
      <c r="I238" s="80">
        <v>0</v>
      </c>
      <c r="J238" s="80">
        <v>5.8</v>
      </c>
      <c r="K238" s="80">
        <v>5.8</v>
      </c>
      <c r="L238" s="80">
        <v>0</v>
      </c>
      <c r="M238" s="80">
        <v>0</v>
      </c>
      <c r="N238" s="80">
        <v>45.72</v>
      </c>
      <c r="O238" s="80">
        <v>0</v>
      </c>
      <c r="P238" s="80">
        <v>0</v>
      </c>
      <c r="Q238" s="80">
        <v>51.52</v>
      </c>
      <c r="R238" s="80">
        <v>0</v>
      </c>
      <c r="S238" s="80">
        <v>0</v>
      </c>
      <c r="T238" s="80">
        <v>0</v>
      </c>
      <c r="U238" s="80">
        <v>0</v>
      </c>
      <c r="V238" s="80">
        <v>5.8</v>
      </c>
      <c r="W238" s="80">
        <v>5.8</v>
      </c>
      <c r="X238" s="80">
        <v>0</v>
      </c>
      <c r="Y238" s="80">
        <v>0</v>
      </c>
      <c r="Z238" s="80">
        <v>45.72</v>
      </c>
      <c r="AA238" s="80">
        <v>0</v>
      </c>
      <c r="AB238" s="80">
        <v>0</v>
      </c>
    </row>
    <row r="239" customFormat="1" spans="1:28">
      <c r="A239" s="50"/>
      <c r="B239" s="50" t="s">
        <v>1803</v>
      </c>
      <c r="C239" s="50"/>
      <c r="D239" s="16" t="s">
        <v>2225</v>
      </c>
      <c r="E239" s="80">
        <v>51.52</v>
      </c>
      <c r="F239" s="80">
        <v>0</v>
      </c>
      <c r="G239" s="80">
        <v>0</v>
      </c>
      <c r="H239" s="80">
        <v>0</v>
      </c>
      <c r="I239" s="80">
        <v>0</v>
      </c>
      <c r="J239" s="80">
        <v>5.8</v>
      </c>
      <c r="K239" s="80">
        <v>5.8</v>
      </c>
      <c r="L239" s="80">
        <v>0</v>
      </c>
      <c r="M239" s="80">
        <v>0</v>
      </c>
      <c r="N239" s="80">
        <v>45.72</v>
      </c>
      <c r="O239" s="80">
        <v>0</v>
      </c>
      <c r="P239" s="80">
        <v>0</v>
      </c>
      <c r="Q239" s="80">
        <v>51.52</v>
      </c>
      <c r="R239" s="80">
        <v>0</v>
      </c>
      <c r="S239" s="80">
        <v>0</v>
      </c>
      <c r="T239" s="80">
        <v>0</v>
      </c>
      <c r="U239" s="80">
        <v>0</v>
      </c>
      <c r="V239" s="80">
        <v>5.8</v>
      </c>
      <c r="W239" s="80">
        <v>5.8</v>
      </c>
      <c r="X239" s="80">
        <v>0</v>
      </c>
      <c r="Y239" s="80">
        <v>0</v>
      </c>
      <c r="Z239" s="80">
        <v>45.72</v>
      </c>
      <c r="AA239" s="80">
        <v>0</v>
      </c>
      <c r="AB239" s="80">
        <v>0</v>
      </c>
    </row>
    <row r="240" customFormat="1" ht="22.5" spans="1:28">
      <c r="A240" s="50"/>
      <c r="B240" s="50"/>
      <c r="C240" s="50" t="s">
        <v>1751</v>
      </c>
      <c r="D240" s="16" t="s">
        <v>2226</v>
      </c>
      <c r="E240" s="80">
        <v>51.52</v>
      </c>
      <c r="F240" s="80">
        <v>0</v>
      </c>
      <c r="G240" s="80">
        <v>0</v>
      </c>
      <c r="H240" s="80">
        <v>0</v>
      </c>
      <c r="I240" s="80">
        <v>0</v>
      </c>
      <c r="J240" s="80">
        <v>5.8</v>
      </c>
      <c r="K240" s="80">
        <v>5.8</v>
      </c>
      <c r="L240" s="80">
        <v>0</v>
      </c>
      <c r="M240" s="80">
        <v>0</v>
      </c>
      <c r="N240" s="80">
        <v>45.72</v>
      </c>
      <c r="O240" s="80">
        <v>0</v>
      </c>
      <c r="P240" s="80">
        <v>0</v>
      </c>
      <c r="Q240" s="80">
        <v>51.52</v>
      </c>
      <c r="R240" s="80">
        <v>0</v>
      </c>
      <c r="S240" s="80">
        <v>0</v>
      </c>
      <c r="T240" s="80">
        <v>0</v>
      </c>
      <c r="U240" s="80">
        <v>0</v>
      </c>
      <c r="V240" s="80">
        <v>5.8</v>
      </c>
      <c r="W240" s="80">
        <v>5.8</v>
      </c>
      <c r="X240" s="80">
        <v>0</v>
      </c>
      <c r="Y240" s="80">
        <v>0</v>
      </c>
      <c r="Z240" s="80">
        <v>45.72</v>
      </c>
      <c r="AA240" s="80">
        <v>0</v>
      </c>
      <c r="AB240" s="80">
        <v>0</v>
      </c>
    </row>
    <row r="241" customFormat="1" spans="1:28">
      <c r="A241" s="16"/>
      <c r="B241" s="16"/>
      <c r="C241" s="16"/>
      <c r="D241" s="16" t="s">
        <v>2244</v>
      </c>
      <c r="E241" s="80">
        <v>17.88</v>
      </c>
      <c r="F241" s="80">
        <v>16.29</v>
      </c>
      <c r="G241" s="80">
        <v>12.5</v>
      </c>
      <c r="H241" s="80">
        <v>0</v>
      </c>
      <c r="I241" s="80">
        <v>3.79</v>
      </c>
      <c r="J241" s="80">
        <v>1.59</v>
      </c>
      <c r="K241" s="80">
        <v>0.69</v>
      </c>
      <c r="L241" s="80">
        <v>0</v>
      </c>
      <c r="M241" s="80">
        <v>0.9</v>
      </c>
      <c r="N241" s="80">
        <v>0</v>
      </c>
      <c r="O241" s="80">
        <v>0</v>
      </c>
      <c r="P241" s="80">
        <v>0</v>
      </c>
      <c r="Q241" s="80">
        <v>17.88</v>
      </c>
      <c r="R241" s="80">
        <v>16.29</v>
      </c>
      <c r="S241" s="80">
        <v>12.5</v>
      </c>
      <c r="T241" s="80">
        <v>0</v>
      </c>
      <c r="U241" s="80">
        <v>3.79</v>
      </c>
      <c r="V241" s="80">
        <v>1.59</v>
      </c>
      <c r="W241" s="80">
        <v>0.69</v>
      </c>
      <c r="X241" s="80">
        <v>0</v>
      </c>
      <c r="Y241" s="80">
        <v>0.9</v>
      </c>
      <c r="Z241" s="80">
        <v>0</v>
      </c>
      <c r="AA241" s="80">
        <v>0</v>
      </c>
      <c r="AB241" s="80">
        <v>0</v>
      </c>
    </row>
    <row r="242" customFormat="1" spans="1:28">
      <c r="A242" s="50" t="s">
        <v>911</v>
      </c>
      <c r="B242" s="50"/>
      <c r="C242" s="50"/>
      <c r="D242" s="16" t="s">
        <v>2185</v>
      </c>
      <c r="E242" s="80">
        <v>14.09</v>
      </c>
      <c r="F242" s="80">
        <v>12.5</v>
      </c>
      <c r="G242" s="80">
        <v>12.5</v>
      </c>
      <c r="H242" s="80">
        <v>0</v>
      </c>
      <c r="I242" s="80">
        <v>0</v>
      </c>
      <c r="J242" s="80">
        <v>1.59</v>
      </c>
      <c r="K242" s="80">
        <v>0.69</v>
      </c>
      <c r="L242" s="80">
        <v>0</v>
      </c>
      <c r="M242" s="80">
        <v>0.9</v>
      </c>
      <c r="N242" s="80">
        <v>0</v>
      </c>
      <c r="O242" s="80">
        <v>0</v>
      </c>
      <c r="P242" s="80">
        <v>0</v>
      </c>
      <c r="Q242" s="80">
        <v>14.09</v>
      </c>
      <c r="R242" s="80">
        <v>12.5</v>
      </c>
      <c r="S242" s="80">
        <v>12.5</v>
      </c>
      <c r="T242" s="80">
        <v>0</v>
      </c>
      <c r="U242" s="80">
        <v>0</v>
      </c>
      <c r="V242" s="80">
        <v>1.59</v>
      </c>
      <c r="W242" s="80">
        <v>0.69</v>
      </c>
      <c r="X242" s="80">
        <v>0</v>
      </c>
      <c r="Y242" s="80">
        <v>0.9</v>
      </c>
      <c r="Z242" s="80">
        <v>0</v>
      </c>
      <c r="AA242" s="80">
        <v>0</v>
      </c>
      <c r="AB242" s="80">
        <v>0</v>
      </c>
    </row>
    <row r="243" customFormat="1" spans="1:28">
      <c r="A243" s="50"/>
      <c r="B243" s="50" t="s">
        <v>1212</v>
      </c>
      <c r="C243" s="50"/>
      <c r="D243" s="16" t="s">
        <v>2245</v>
      </c>
      <c r="E243" s="80">
        <v>14.09</v>
      </c>
      <c r="F243" s="80">
        <v>12.5</v>
      </c>
      <c r="G243" s="80">
        <v>12.5</v>
      </c>
      <c r="H243" s="80">
        <v>0</v>
      </c>
      <c r="I243" s="80">
        <v>0</v>
      </c>
      <c r="J243" s="80">
        <v>1.59</v>
      </c>
      <c r="K243" s="80">
        <v>0.69</v>
      </c>
      <c r="L243" s="80">
        <v>0</v>
      </c>
      <c r="M243" s="80">
        <v>0.9</v>
      </c>
      <c r="N243" s="80">
        <v>0</v>
      </c>
      <c r="O243" s="80">
        <v>0</v>
      </c>
      <c r="P243" s="80">
        <v>0</v>
      </c>
      <c r="Q243" s="80">
        <v>14.09</v>
      </c>
      <c r="R243" s="80">
        <v>12.5</v>
      </c>
      <c r="S243" s="80">
        <v>12.5</v>
      </c>
      <c r="T243" s="80">
        <v>0</v>
      </c>
      <c r="U243" s="80">
        <v>0</v>
      </c>
      <c r="V243" s="80">
        <v>1.59</v>
      </c>
      <c r="W243" s="80">
        <v>0.69</v>
      </c>
      <c r="X243" s="80">
        <v>0</v>
      </c>
      <c r="Y243" s="80">
        <v>0.9</v>
      </c>
      <c r="Z243" s="80">
        <v>0</v>
      </c>
      <c r="AA243" s="80">
        <v>0</v>
      </c>
      <c r="AB243" s="80">
        <v>0</v>
      </c>
    </row>
    <row r="244" customFormat="1" spans="1:28">
      <c r="A244" s="50"/>
      <c r="B244" s="50"/>
      <c r="C244" s="50" t="s">
        <v>1749</v>
      </c>
      <c r="D244" s="16" t="s">
        <v>2187</v>
      </c>
      <c r="E244" s="80">
        <v>14.09</v>
      </c>
      <c r="F244" s="80">
        <v>12.5</v>
      </c>
      <c r="G244" s="80">
        <v>12.5</v>
      </c>
      <c r="H244" s="80">
        <v>0</v>
      </c>
      <c r="I244" s="80">
        <v>0</v>
      </c>
      <c r="J244" s="80">
        <v>1.59</v>
      </c>
      <c r="K244" s="80">
        <v>0.69</v>
      </c>
      <c r="L244" s="80">
        <v>0</v>
      </c>
      <c r="M244" s="80">
        <v>0.9</v>
      </c>
      <c r="N244" s="80">
        <v>0</v>
      </c>
      <c r="O244" s="80">
        <v>0</v>
      </c>
      <c r="P244" s="80">
        <v>0</v>
      </c>
      <c r="Q244" s="80">
        <v>14.09</v>
      </c>
      <c r="R244" s="80">
        <v>12.5</v>
      </c>
      <c r="S244" s="80">
        <v>12.5</v>
      </c>
      <c r="T244" s="80">
        <v>0</v>
      </c>
      <c r="U244" s="80">
        <v>0</v>
      </c>
      <c r="V244" s="80">
        <v>1.59</v>
      </c>
      <c r="W244" s="80">
        <v>0.69</v>
      </c>
      <c r="X244" s="80">
        <v>0</v>
      </c>
      <c r="Y244" s="80">
        <v>0.9</v>
      </c>
      <c r="Z244" s="80">
        <v>0</v>
      </c>
      <c r="AA244" s="80">
        <v>0</v>
      </c>
      <c r="AB244" s="80">
        <v>0</v>
      </c>
    </row>
    <row r="245" customFormat="1" spans="1:28">
      <c r="A245" s="50" t="s">
        <v>925</v>
      </c>
      <c r="B245" s="50"/>
      <c r="C245" s="50"/>
      <c r="D245" s="16" t="s">
        <v>2188</v>
      </c>
      <c r="E245" s="80">
        <v>1.67</v>
      </c>
      <c r="F245" s="80">
        <v>1.67</v>
      </c>
      <c r="G245" s="80">
        <v>0</v>
      </c>
      <c r="H245" s="80">
        <v>0</v>
      </c>
      <c r="I245" s="80">
        <v>1.67</v>
      </c>
      <c r="J245" s="80">
        <v>0</v>
      </c>
      <c r="K245" s="80">
        <v>0</v>
      </c>
      <c r="L245" s="80">
        <v>0</v>
      </c>
      <c r="M245" s="80">
        <v>0</v>
      </c>
      <c r="N245" s="80">
        <v>0</v>
      </c>
      <c r="O245" s="80">
        <v>0</v>
      </c>
      <c r="P245" s="80">
        <v>0</v>
      </c>
      <c r="Q245" s="80">
        <v>1.67</v>
      </c>
      <c r="R245" s="80">
        <v>1.67</v>
      </c>
      <c r="S245" s="80">
        <v>0</v>
      </c>
      <c r="T245" s="80">
        <v>0</v>
      </c>
      <c r="U245" s="80">
        <v>1.67</v>
      </c>
      <c r="V245" s="80">
        <v>0</v>
      </c>
      <c r="W245" s="80">
        <v>0</v>
      </c>
      <c r="X245" s="80">
        <v>0</v>
      </c>
      <c r="Y245" s="80">
        <v>0</v>
      </c>
      <c r="Z245" s="80">
        <v>0</v>
      </c>
      <c r="AA245" s="80">
        <v>0</v>
      </c>
      <c r="AB245" s="80">
        <v>0</v>
      </c>
    </row>
    <row r="246" customFormat="1" spans="1:28">
      <c r="A246" s="50"/>
      <c r="B246" s="50" t="s">
        <v>1751</v>
      </c>
      <c r="C246" s="50"/>
      <c r="D246" s="16" t="s">
        <v>2189</v>
      </c>
      <c r="E246" s="80">
        <v>1.67</v>
      </c>
      <c r="F246" s="80">
        <v>1.67</v>
      </c>
      <c r="G246" s="80">
        <v>0</v>
      </c>
      <c r="H246" s="80">
        <v>0</v>
      </c>
      <c r="I246" s="80">
        <v>1.67</v>
      </c>
      <c r="J246" s="80">
        <v>0</v>
      </c>
      <c r="K246" s="80">
        <v>0</v>
      </c>
      <c r="L246" s="80">
        <v>0</v>
      </c>
      <c r="M246" s="80">
        <v>0</v>
      </c>
      <c r="N246" s="80">
        <v>0</v>
      </c>
      <c r="O246" s="80">
        <v>0</v>
      </c>
      <c r="P246" s="80">
        <v>0</v>
      </c>
      <c r="Q246" s="80">
        <v>1.67</v>
      </c>
      <c r="R246" s="80">
        <v>1.67</v>
      </c>
      <c r="S246" s="80">
        <v>0</v>
      </c>
      <c r="T246" s="80">
        <v>0</v>
      </c>
      <c r="U246" s="80">
        <v>1.67</v>
      </c>
      <c r="V246" s="80">
        <v>0</v>
      </c>
      <c r="W246" s="80">
        <v>0</v>
      </c>
      <c r="X246" s="80">
        <v>0</v>
      </c>
      <c r="Y246" s="80">
        <v>0</v>
      </c>
      <c r="Z246" s="80">
        <v>0</v>
      </c>
      <c r="AA246" s="80">
        <v>0</v>
      </c>
      <c r="AB246" s="80">
        <v>0</v>
      </c>
    </row>
    <row r="247" customFormat="1" ht="22.5" spans="1:28">
      <c r="A247" s="50"/>
      <c r="B247" s="50"/>
      <c r="C247" s="50" t="s">
        <v>1751</v>
      </c>
      <c r="D247" s="16" t="s">
        <v>2190</v>
      </c>
      <c r="E247" s="80">
        <v>1.67</v>
      </c>
      <c r="F247" s="80">
        <v>1.67</v>
      </c>
      <c r="G247" s="80">
        <v>0</v>
      </c>
      <c r="H247" s="80">
        <v>0</v>
      </c>
      <c r="I247" s="80">
        <v>1.67</v>
      </c>
      <c r="J247" s="80">
        <v>0</v>
      </c>
      <c r="K247" s="80">
        <v>0</v>
      </c>
      <c r="L247" s="80">
        <v>0</v>
      </c>
      <c r="M247" s="80">
        <v>0</v>
      </c>
      <c r="N247" s="80">
        <v>0</v>
      </c>
      <c r="O247" s="80">
        <v>0</v>
      </c>
      <c r="P247" s="80">
        <v>0</v>
      </c>
      <c r="Q247" s="80">
        <v>1.67</v>
      </c>
      <c r="R247" s="80">
        <v>1.67</v>
      </c>
      <c r="S247" s="80">
        <v>0</v>
      </c>
      <c r="T247" s="80">
        <v>0</v>
      </c>
      <c r="U247" s="80">
        <v>1.67</v>
      </c>
      <c r="V247" s="80">
        <v>0</v>
      </c>
      <c r="W247" s="80">
        <v>0</v>
      </c>
      <c r="X247" s="80">
        <v>0</v>
      </c>
      <c r="Y247" s="80">
        <v>0</v>
      </c>
      <c r="Z247" s="80">
        <v>0</v>
      </c>
      <c r="AA247" s="80">
        <v>0</v>
      </c>
      <c r="AB247" s="80">
        <v>0</v>
      </c>
    </row>
    <row r="248" customFormat="1" spans="1:28">
      <c r="A248" s="50" t="s">
        <v>929</v>
      </c>
      <c r="B248" s="50"/>
      <c r="C248" s="50"/>
      <c r="D248" s="16" t="s">
        <v>2191</v>
      </c>
      <c r="E248" s="80">
        <v>1.12</v>
      </c>
      <c r="F248" s="80">
        <v>1.12</v>
      </c>
      <c r="G248" s="80">
        <v>0</v>
      </c>
      <c r="H248" s="80">
        <v>0</v>
      </c>
      <c r="I248" s="80">
        <v>1.12</v>
      </c>
      <c r="J248" s="80">
        <v>0</v>
      </c>
      <c r="K248" s="80">
        <v>0</v>
      </c>
      <c r="L248" s="80">
        <v>0</v>
      </c>
      <c r="M248" s="80">
        <v>0</v>
      </c>
      <c r="N248" s="80">
        <v>0</v>
      </c>
      <c r="O248" s="80">
        <v>0</v>
      </c>
      <c r="P248" s="80">
        <v>0</v>
      </c>
      <c r="Q248" s="80">
        <v>1.12</v>
      </c>
      <c r="R248" s="80">
        <v>1.12</v>
      </c>
      <c r="S248" s="80">
        <v>0</v>
      </c>
      <c r="T248" s="80">
        <v>0</v>
      </c>
      <c r="U248" s="80">
        <v>1.12</v>
      </c>
      <c r="V248" s="80">
        <v>0</v>
      </c>
      <c r="W248" s="80">
        <v>0</v>
      </c>
      <c r="X248" s="80">
        <v>0</v>
      </c>
      <c r="Y248" s="80">
        <v>0</v>
      </c>
      <c r="Z248" s="80">
        <v>0</v>
      </c>
      <c r="AA248" s="80">
        <v>0</v>
      </c>
      <c r="AB248" s="80">
        <v>0</v>
      </c>
    </row>
    <row r="249" customFormat="1" spans="1:28">
      <c r="A249" s="50"/>
      <c r="B249" s="50" t="s">
        <v>1194</v>
      </c>
      <c r="C249" s="50"/>
      <c r="D249" s="16" t="s">
        <v>2192</v>
      </c>
      <c r="E249" s="80">
        <v>1.12</v>
      </c>
      <c r="F249" s="80">
        <v>1.12</v>
      </c>
      <c r="G249" s="80">
        <v>0</v>
      </c>
      <c r="H249" s="80">
        <v>0</v>
      </c>
      <c r="I249" s="80">
        <v>1.12</v>
      </c>
      <c r="J249" s="80">
        <v>0</v>
      </c>
      <c r="K249" s="80">
        <v>0</v>
      </c>
      <c r="L249" s="80">
        <v>0</v>
      </c>
      <c r="M249" s="80">
        <v>0</v>
      </c>
      <c r="N249" s="80">
        <v>0</v>
      </c>
      <c r="O249" s="80">
        <v>0</v>
      </c>
      <c r="P249" s="80">
        <v>0</v>
      </c>
      <c r="Q249" s="80">
        <v>1.12</v>
      </c>
      <c r="R249" s="80">
        <v>1.12</v>
      </c>
      <c r="S249" s="80">
        <v>0</v>
      </c>
      <c r="T249" s="80">
        <v>0</v>
      </c>
      <c r="U249" s="80">
        <v>1.12</v>
      </c>
      <c r="V249" s="80">
        <v>0</v>
      </c>
      <c r="W249" s="80">
        <v>0</v>
      </c>
      <c r="X249" s="80">
        <v>0</v>
      </c>
      <c r="Y249" s="80">
        <v>0</v>
      </c>
      <c r="Z249" s="80">
        <v>0</v>
      </c>
      <c r="AA249" s="80">
        <v>0</v>
      </c>
      <c r="AB249" s="80">
        <v>0</v>
      </c>
    </row>
    <row r="250" customFormat="1" spans="1:28">
      <c r="A250" s="50"/>
      <c r="B250" s="50"/>
      <c r="C250" s="50" t="s">
        <v>1749</v>
      </c>
      <c r="D250" s="16" t="s">
        <v>2193</v>
      </c>
      <c r="E250" s="80">
        <v>0.79</v>
      </c>
      <c r="F250" s="80">
        <v>0.79</v>
      </c>
      <c r="G250" s="80">
        <v>0</v>
      </c>
      <c r="H250" s="80">
        <v>0</v>
      </c>
      <c r="I250" s="80">
        <v>0.79</v>
      </c>
      <c r="J250" s="80">
        <v>0</v>
      </c>
      <c r="K250" s="80">
        <v>0</v>
      </c>
      <c r="L250" s="80">
        <v>0</v>
      </c>
      <c r="M250" s="80">
        <v>0</v>
      </c>
      <c r="N250" s="80">
        <v>0</v>
      </c>
      <c r="O250" s="80">
        <v>0</v>
      </c>
      <c r="P250" s="80">
        <v>0</v>
      </c>
      <c r="Q250" s="80">
        <v>0.79</v>
      </c>
      <c r="R250" s="80">
        <v>0.79</v>
      </c>
      <c r="S250" s="80">
        <v>0</v>
      </c>
      <c r="T250" s="80">
        <v>0</v>
      </c>
      <c r="U250" s="80">
        <v>0.79</v>
      </c>
      <c r="V250" s="80">
        <v>0</v>
      </c>
      <c r="W250" s="80">
        <v>0</v>
      </c>
      <c r="X250" s="80">
        <v>0</v>
      </c>
      <c r="Y250" s="80">
        <v>0</v>
      </c>
      <c r="Z250" s="80">
        <v>0</v>
      </c>
      <c r="AA250" s="80">
        <v>0</v>
      </c>
      <c r="AB250" s="80">
        <v>0</v>
      </c>
    </row>
    <row r="251" customFormat="1" spans="1:28">
      <c r="A251" s="50"/>
      <c r="B251" s="50"/>
      <c r="C251" s="50" t="s">
        <v>1747</v>
      </c>
      <c r="D251" s="16" t="s">
        <v>2194</v>
      </c>
      <c r="E251" s="80">
        <v>0.33</v>
      </c>
      <c r="F251" s="80">
        <v>0.33</v>
      </c>
      <c r="G251" s="80">
        <v>0</v>
      </c>
      <c r="H251" s="80">
        <v>0</v>
      </c>
      <c r="I251" s="80">
        <v>0.33</v>
      </c>
      <c r="J251" s="80">
        <v>0</v>
      </c>
      <c r="K251" s="80">
        <v>0</v>
      </c>
      <c r="L251" s="80">
        <v>0</v>
      </c>
      <c r="M251" s="80">
        <v>0</v>
      </c>
      <c r="N251" s="80">
        <v>0</v>
      </c>
      <c r="O251" s="80">
        <v>0</v>
      </c>
      <c r="P251" s="80">
        <v>0</v>
      </c>
      <c r="Q251" s="80">
        <v>0.33</v>
      </c>
      <c r="R251" s="80">
        <v>0.33</v>
      </c>
      <c r="S251" s="80">
        <v>0</v>
      </c>
      <c r="T251" s="80">
        <v>0</v>
      </c>
      <c r="U251" s="80">
        <v>0.33</v>
      </c>
      <c r="V251" s="80">
        <v>0</v>
      </c>
      <c r="W251" s="80">
        <v>0</v>
      </c>
      <c r="X251" s="80">
        <v>0</v>
      </c>
      <c r="Y251" s="80">
        <v>0</v>
      </c>
      <c r="Z251" s="80">
        <v>0</v>
      </c>
      <c r="AA251" s="80">
        <v>0</v>
      </c>
      <c r="AB251" s="80">
        <v>0</v>
      </c>
    </row>
    <row r="252" customFormat="1" spans="1:28">
      <c r="A252" s="50" t="s">
        <v>949</v>
      </c>
      <c r="B252" s="50"/>
      <c r="C252" s="50"/>
      <c r="D252" s="16" t="s">
        <v>2195</v>
      </c>
      <c r="E252" s="80">
        <v>1</v>
      </c>
      <c r="F252" s="80">
        <v>1</v>
      </c>
      <c r="G252" s="80">
        <v>0</v>
      </c>
      <c r="H252" s="80">
        <v>0</v>
      </c>
      <c r="I252" s="80">
        <v>1</v>
      </c>
      <c r="J252" s="80">
        <v>0</v>
      </c>
      <c r="K252" s="80">
        <v>0</v>
      </c>
      <c r="L252" s="80">
        <v>0</v>
      </c>
      <c r="M252" s="80">
        <v>0</v>
      </c>
      <c r="N252" s="80">
        <v>0</v>
      </c>
      <c r="O252" s="80">
        <v>0</v>
      </c>
      <c r="P252" s="80">
        <v>0</v>
      </c>
      <c r="Q252" s="80">
        <v>1</v>
      </c>
      <c r="R252" s="80">
        <v>1</v>
      </c>
      <c r="S252" s="80">
        <v>0</v>
      </c>
      <c r="T252" s="80">
        <v>0</v>
      </c>
      <c r="U252" s="80">
        <v>1</v>
      </c>
      <c r="V252" s="80">
        <v>0</v>
      </c>
      <c r="W252" s="80">
        <v>0</v>
      </c>
      <c r="X252" s="80">
        <v>0</v>
      </c>
      <c r="Y252" s="80">
        <v>0</v>
      </c>
      <c r="Z252" s="80">
        <v>0</v>
      </c>
      <c r="AA252" s="80">
        <v>0</v>
      </c>
      <c r="AB252" s="80">
        <v>0</v>
      </c>
    </row>
    <row r="253" customFormat="1" spans="1:28">
      <c r="A253" s="50"/>
      <c r="B253" s="50" t="s">
        <v>1758</v>
      </c>
      <c r="C253" s="50"/>
      <c r="D253" s="16" t="s">
        <v>2196</v>
      </c>
      <c r="E253" s="80">
        <v>1</v>
      </c>
      <c r="F253" s="80">
        <v>1</v>
      </c>
      <c r="G253" s="80">
        <v>0</v>
      </c>
      <c r="H253" s="80">
        <v>0</v>
      </c>
      <c r="I253" s="80">
        <v>1</v>
      </c>
      <c r="J253" s="80">
        <v>0</v>
      </c>
      <c r="K253" s="80">
        <v>0</v>
      </c>
      <c r="L253" s="80">
        <v>0</v>
      </c>
      <c r="M253" s="80">
        <v>0</v>
      </c>
      <c r="N253" s="80">
        <v>0</v>
      </c>
      <c r="O253" s="80">
        <v>0</v>
      </c>
      <c r="P253" s="80">
        <v>0</v>
      </c>
      <c r="Q253" s="80">
        <v>1</v>
      </c>
      <c r="R253" s="80">
        <v>1</v>
      </c>
      <c r="S253" s="80">
        <v>0</v>
      </c>
      <c r="T253" s="80">
        <v>0</v>
      </c>
      <c r="U253" s="80">
        <v>1</v>
      </c>
      <c r="V253" s="80">
        <v>0</v>
      </c>
      <c r="W253" s="80">
        <v>0</v>
      </c>
      <c r="X253" s="80">
        <v>0</v>
      </c>
      <c r="Y253" s="80">
        <v>0</v>
      </c>
      <c r="Z253" s="80">
        <v>0</v>
      </c>
      <c r="AA253" s="80">
        <v>0</v>
      </c>
      <c r="AB253" s="80">
        <v>0</v>
      </c>
    </row>
    <row r="254" customFormat="1" spans="1:28">
      <c r="A254" s="50"/>
      <c r="B254" s="50"/>
      <c r="C254" s="50" t="s">
        <v>1749</v>
      </c>
      <c r="D254" s="16" t="s">
        <v>2197</v>
      </c>
      <c r="E254" s="80">
        <v>1</v>
      </c>
      <c r="F254" s="80">
        <v>1</v>
      </c>
      <c r="G254" s="80">
        <v>0</v>
      </c>
      <c r="H254" s="80">
        <v>0</v>
      </c>
      <c r="I254" s="80">
        <v>1</v>
      </c>
      <c r="J254" s="80">
        <v>0</v>
      </c>
      <c r="K254" s="80">
        <v>0</v>
      </c>
      <c r="L254" s="80">
        <v>0</v>
      </c>
      <c r="M254" s="80">
        <v>0</v>
      </c>
      <c r="N254" s="80">
        <v>0</v>
      </c>
      <c r="O254" s="80">
        <v>0</v>
      </c>
      <c r="P254" s="80">
        <v>0</v>
      </c>
      <c r="Q254" s="80">
        <v>1</v>
      </c>
      <c r="R254" s="80">
        <v>1</v>
      </c>
      <c r="S254" s="80">
        <v>0</v>
      </c>
      <c r="T254" s="80">
        <v>0</v>
      </c>
      <c r="U254" s="80">
        <v>1</v>
      </c>
      <c r="V254" s="80">
        <v>0</v>
      </c>
      <c r="W254" s="80">
        <v>0</v>
      </c>
      <c r="X254" s="80">
        <v>0</v>
      </c>
      <c r="Y254" s="80">
        <v>0</v>
      </c>
      <c r="Z254" s="80">
        <v>0</v>
      </c>
      <c r="AA254" s="80">
        <v>0</v>
      </c>
      <c r="AB254" s="80">
        <v>0</v>
      </c>
    </row>
    <row r="255" customFormat="1" spans="1:28">
      <c r="A255" s="16"/>
      <c r="B255" s="16"/>
      <c r="C255" s="16"/>
      <c r="D255" s="16" t="s">
        <v>2246</v>
      </c>
      <c r="E255" s="80">
        <v>49.09</v>
      </c>
      <c r="F255" s="80">
        <v>17.15</v>
      </c>
      <c r="G255" s="80">
        <v>12.84</v>
      </c>
      <c r="H255" s="80">
        <v>0</v>
      </c>
      <c r="I255" s="80">
        <v>4.31</v>
      </c>
      <c r="J255" s="80">
        <v>1.71</v>
      </c>
      <c r="K255" s="80">
        <v>0.81</v>
      </c>
      <c r="L255" s="80">
        <v>0</v>
      </c>
      <c r="M255" s="80">
        <v>0.9</v>
      </c>
      <c r="N255" s="80">
        <v>30.23</v>
      </c>
      <c r="O255" s="80">
        <v>0</v>
      </c>
      <c r="P255" s="80">
        <v>0</v>
      </c>
      <c r="Q255" s="80">
        <v>49.09</v>
      </c>
      <c r="R255" s="80">
        <v>17.15</v>
      </c>
      <c r="S255" s="80">
        <v>12.84</v>
      </c>
      <c r="T255" s="80">
        <v>0</v>
      </c>
      <c r="U255" s="80">
        <v>4.31</v>
      </c>
      <c r="V255" s="80">
        <v>1.71</v>
      </c>
      <c r="W255" s="80">
        <v>0.81</v>
      </c>
      <c r="X255" s="80">
        <v>0</v>
      </c>
      <c r="Y255" s="80">
        <v>0.9</v>
      </c>
      <c r="Z255" s="80">
        <v>30.23</v>
      </c>
      <c r="AA255" s="80">
        <v>0</v>
      </c>
      <c r="AB255" s="80">
        <v>0</v>
      </c>
    </row>
    <row r="256" customFormat="1" spans="1:28">
      <c r="A256" s="50" t="s">
        <v>925</v>
      </c>
      <c r="B256" s="50"/>
      <c r="C256" s="50"/>
      <c r="D256" s="16" t="s">
        <v>2188</v>
      </c>
      <c r="E256" s="80">
        <v>8.28</v>
      </c>
      <c r="F256" s="80">
        <v>1.73</v>
      </c>
      <c r="G256" s="80">
        <v>0</v>
      </c>
      <c r="H256" s="80">
        <v>0</v>
      </c>
      <c r="I256" s="80">
        <v>1.73</v>
      </c>
      <c r="J256" s="80">
        <v>0.12</v>
      </c>
      <c r="K256" s="80">
        <v>0.12</v>
      </c>
      <c r="L256" s="80">
        <v>0</v>
      </c>
      <c r="M256" s="80">
        <v>0</v>
      </c>
      <c r="N256" s="80">
        <v>6.43</v>
      </c>
      <c r="O256" s="80">
        <v>0</v>
      </c>
      <c r="P256" s="80">
        <v>0</v>
      </c>
      <c r="Q256" s="80">
        <v>8.28</v>
      </c>
      <c r="R256" s="80">
        <v>1.73</v>
      </c>
      <c r="S256" s="80">
        <v>0</v>
      </c>
      <c r="T256" s="80">
        <v>0</v>
      </c>
      <c r="U256" s="80">
        <v>1.73</v>
      </c>
      <c r="V256" s="80">
        <v>0.12</v>
      </c>
      <c r="W256" s="80">
        <v>0.12</v>
      </c>
      <c r="X256" s="80">
        <v>0</v>
      </c>
      <c r="Y256" s="80">
        <v>0</v>
      </c>
      <c r="Z256" s="80">
        <v>6.43</v>
      </c>
      <c r="AA256" s="80">
        <v>0</v>
      </c>
      <c r="AB256" s="80">
        <v>0</v>
      </c>
    </row>
    <row r="257" customFormat="1" spans="1:28">
      <c r="A257" s="50"/>
      <c r="B257" s="50" t="s">
        <v>1751</v>
      </c>
      <c r="C257" s="50"/>
      <c r="D257" s="16" t="s">
        <v>2189</v>
      </c>
      <c r="E257" s="80">
        <v>8.28</v>
      </c>
      <c r="F257" s="80">
        <v>1.73</v>
      </c>
      <c r="G257" s="80">
        <v>0</v>
      </c>
      <c r="H257" s="80">
        <v>0</v>
      </c>
      <c r="I257" s="80">
        <v>1.73</v>
      </c>
      <c r="J257" s="80">
        <v>0.12</v>
      </c>
      <c r="K257" s="80">
        <v>0.12</v>
      </c>
      <c r="L257" s="80">
        <v>0</v>
      </c>
      <c r="M257" s="80">
        <v>0</v>
      </c>
      <c r="N257" s="80">
        <v>6.43</v>
      </c>
      <c r="O257" s="80">
        <v>0</v>
      </c>
      <c r="P257" s="80">
        <v>0</v>
      </c>
      <c r="Q257" s="80">
        <v>8.28</v>
      </c>
      <c r="R257" s="80">
        <v>1.73</v>
      </c>
      <c r="S257" s="80">
        <v>0</v>
      </c>
      <c r="T257" s="80">
        <v>0</v>
      </c>
      <c r="U257" s="80">
        <v>1.73</v>
      </c>
      <c r="V257" s="80">
        <v>0.12</v>
      </c>
      <c r="W257" s="80">
        <v>0.12</v>
      </c>
      <c r="X257" s="80">
        <v>0</v>
      </c>
      <c r="Y257" s="80">
        <v>0</v>
      </c>
      <c r="Z257" s="80">
        <v>6.43</v>
      </c>
      <c r="AA257" s="80">
        <v>0</v>
      </c>
      <c r="AB257" s="80">
        <v>0</v>
      </c>
    </row>
    <row r="258" customFormat="1" spans="1:28">
      <c r="A258" s="50"/>
      <c r="B258" s="50"/>
      <c r="C258" s="50" t="s">
        <v>1752</v>
      </c>
      <c r="D258" s="16" t="s">
        <v>2201</v>
      </c>
      <c r="E258" s="80">
        <v>6.55</v>
      </c>
      <c r="F258" s="80">
        <v>0</v>
      </c>
      <c r="G258" s="80">
        <v>0</v>
      </c>
      <c r="H258" s="80">
        <v>0</v>
      </c>
      <c r="I258" s="80">
        <v>0</v>
      </c>
      <c r="J258" s="80">
        <v>0.12</v>
      </c>
      <c r="K258" s="80">
        <v>0.12</v>
      </c>
      <c r="L258" s="80">
        <v>0</v>
      </c>
      <c r="M258" s="80">
        <v>0</v>
      </c>
      <c r="N258" s="80">
        <v>6.43</v>
      </c>
      <c r="O258" s="80">
        <v>0</v>
      </c>
      <c r="P258" s="80">
        <v>0</v>
      </c>
      <c r="Q258" s="80">
        <v>6.55</v>
      </c>
      <c r="R258" s="80">
        <v>0</v>
      </c>
      <c r="S258" s="80">
        <v>0</v>
      </c>
      <c r="T258" s="80">
        <v>0</v>
      </c>
      <c r="U258" s="80">
        <v>0</v>
      </c>
      <c r="V258" s="80">
        <v>0.12</v>
      </c>
      <c r="W258" s="80">
        <v>0.12</v>
      </c>
      <c r="X258" s="80">
        <v>0</v>
      </c>
      <c r="Y258" s="80">
        <v>0</v>
      </c>
      <c r="Z258" s="80">
        <v>6.43</v>
      </c>
      <c r="AA258" s="80">
        <v>0</v>
      </c>
      <c r="AB258" s="80">
        <v>0</v>
      </c>
    </row>
    <row r="259" customFormat="1" ht="22.5" spans="1:28">
      <c r="A259" s="50"/>
      <c r="B259" s="50"/>
      <c r="C259" s="50" t="s">
        <v>1751</v>
      </c>
      <c r="D259" s="16" t="s">
        <v>2190</v>
      </c>
      <c r="E259" s="80">
        <v>1.73</v>
      </c>
      <c r="F259" s="80">
        <v>1.73</v>
      </c>
      <c r="G259" s="80">
        <v>0</v>
      </c>
      <c r="H259" s="80">
        <v>0</v>
      </c>
      <c r="I259" s="80">
        <v>1.73</v>
      </c>
      <c r="J259" s="80">
        <v>0</v>
      </c>
      <c r="K259" s="80">
        <v>0</v>
      </c>
      <c r="L259" s="80">
        <v>0</v>
      </c>
      <c r="M259" s="80">
        <v>0</v>
      </c>
      <c r="N259" s="80">
        <v>0</v>
      </c>
      <c r="O259" s="80">
        <v>0</v>
      </c>
      <c r="P259" s="80">
        <v>0</v>
      </c>
      <c r="Q259" s="80">
        <v>1.73</v>
      </c>
      <c r="R259" s="80">
        <v>1.73</v>
      </c>
      <c r="S259" s="80">
        <v>0</v>
      </c>
      <c r="T259" s="80">
        <v>0</v>
      </c>
      <c r="U259" s="80">
        <v>1.73</v>
      </c>
      <c r="V259" s="80">
        <v>0</v>
      </c>
      <c r="W259" s="80">
        <v>0</v>
      </c>
      <c r="X259" s="80">
        <v>0</v>
      </c>
      <c r="Y259" s="80">
        <v>0</v>
      </c>
      <c r="Z259" s="80">
        <v>0</v>
      </c>
      <c r="AA259" s="80">
        <v>0</v>
      </c>
      <c r="AB259" s="80">
        <v>0</v>
      </c>
    </row>
    <row r="260" customFormat="1" spans="1:28">
      <c r="A260" s="50" t="s">
        <v>929</v>
      </c>
      <c r="B260" s="50"/>
      <c r="C260" s="50"/>
      <c r="D260" s="16" t="s">
        <v>2191</v>
      </c>
      <c r="E260" s="80">
        <v>39.77</v>
      </c>
      <c r="F260" s="80">
        <v>14.38</v>
      </c>
      <c r="G260" s="80">
        <v>12.84</v>
      </c>
      <c r="H260" s="80">
        <v>0</v>
      </c>
      <c r="I260" s="80">
        <v>1.54</v>
      </c>
      <c r="J260" s="80">
        <v>1.59</v>
      </c>
      <c r="K260" s="80">
        <v>0.69</v>
      </c>
      <c r="L260" s="80">
        <v>0</v>
      </c>
      <c r="M260" s="80">
        <v>0.9</v>
      </c>
      <c r="N260" s="80">
        <v>23.8</v>
      </c>
      <c r="O260" s="80">
        <v>0</v>
      </c>
      <c r="P260" s="80">
        <v>0</v>
      </c>
      <c r="Q260" s="80">
        <v>39.77</v>
      </c>
      <c r="R260" s="80">
        <v>14.38</v>
      </c>
      <c r="S260" s="80">
        <v>12.84</v>
      </c>
      <c r="T260" s="80">
        <v>0</v>
      </c>
      <c r="U260" s="80">
        <v>1.54</v>
      </c>
      <c r="V260" s="80">
        <v>1.59</v>
      </c>
      <c r="W260" s="80">
        <v>0.69</v>
      </c>
      <c r="X260" s="80">
        <v>0</v>
      </c>
      <c r="Y260" s="80">
        <v>0.9</v>
      </c>
      <c r="Z260" s="80">
        <v>23.8</v>
      </c>
      <c r="AA260" s="80">
        <v>0</v>
      </c>
      <c r="AB260" s="80">
        <v>0</v>
      </c>
    </row>
    <row r="261" customFormat="1" spans="1:28">
      <c r="A261" s="50"/>
      <c r="B261" s="50" t="s">
        <v>1749</v>
      </c>
      <c r="C261" s="50"/>
      <c r="D261" s="16" t="s">
        <v>2247</v>
      </c>
      <c r="E261" s="80">
        <v>14.43</v>
      </c>
      <c r="F261" s="80">
        <v>12.84</v>
      </c>
      <c r="G261" s="80">
        <v>12.84</v>
      </c>
      <c r="H261" s="80">
        <v>0</v>
      </c>
      <c r="I261" s="80">
        <v>0</v>
      </c>
      <c r="J261" s="80">
        <v>1.59</v>
      </c>
      <c r="K261" s="80">
        <v>0.69</v>
      </c>
      <c r="L261" s="80">
        <v>0</v>
      </c>
      <c r="M261" s="80">
        <v>0.9</v>
      </c>
      <c r="N261" s="80">
        <v>0</v>
      </c>
      <c r="O261" s="80">
        <v>0</v>
      </c>
      <c r="P261" s="80">
        <v>0</v>
      </c>
      <c r="Q261" s="80">
        <v>14.43</v>
      </c>
      <c r="R261" s="80">
        <v>12.84</v>
      </c>
      <c r="S261" s="80">
        <v>12.84</v>
      </c>
      <c r="T261" s="80">
        <v>0</v>
      </c>
      <c r="U261" s="80">
        <v>0</v>
      </c>
      <c r="V261" s="80">
        <v>1.59</v>
      </c>
      <c r="W261" s="80">
        <v>0.69</v>
      </c>
      <c r="X261" s="80">
        <v>0</v>
      </c>
      <c r="Y261" s="80">
        <v>0.9</v>
      </c>
      <c r="Z261" s="80">
        <v>0</v>
      </c>
      <c r="AA261" s="80">
        <v>0</v>
      </c>
      <c r="AB261" s="80">
        <v>0</v>
      </c>
    </row>
    <row r="262" customFormat="1" spans="1:28">
      <c r="A262" s="50"/>
      <c r="B262" s="50"/>
      <c r="C262" s="50" t="s">
        <v>1749</v>
      </c>
      <c r="D262" s="16" t="s">
        <v>2187</v>
      </c>
      <c r="E262" s="80">
        <v>14.43</v>
      </c>
      <c r="F262" s="80">
        <v>12.84</v>
      </c>
      <c r="G262" s="80">
        <v>12.84</v>
      </c>
      <c r="H262" s="80">
        <v>0</v>
      </c>
      <c r="I262" s="80">
        <v>0</v>
      </c>
      <c r="J262" s="80">
        <v>1.59</v>
      </c>
      <c r="K262" s="80">
        <v>0.69</v>
      </c>
      <c r="L262" s="80">
        <v>0</v>
      </c>
      <c r="M262" s="80">
        <v>0.9</v>
      </c>
      <c r="N262" s="80">
        <v>0</v>
      </c>
      <c r="O262" s="80">
        <v>0</v>
      </c>
      <c r="P262" s="80">
        <v>0</v>
      </c>
      <c r="Q262" s="80">
        <v>14.43</v>
      </c>
      <c r="R262" s="80">
        <v>12.84</v>
      </c>
      <c r="S262" s="80">
        <v>12.84</v>
      </c>
      <c r="T262" s="80">
        <v>0</v>
      </c>
      <c r="U262" s="80">
        <v>0</v>
      </c>
      <c r="V262" s="80">
        <v>1.59</v>
      </c>
      <c r="W262" s="80">
        <v>0.69</v>
      </c>
      <c r="X262" s="80">
        <v>0</v>
      </c>
      <c r="Y262" s="80">
        <v>0.9</v>
      </c>
      <c r="Z262" s="80">
        <v>0</v>
      </c>
      <c r="AA262" s="80">
        <v>0</v>
      </c>
      <c r="AB262" s="80">
        <v>0</v>
      </c>
    </row>
    <row r="263" customFormat="1" spans="1:28">
      <c r="A263" s="50"/>
      <c r="B263" s="50" t="s">
        <v>1803</v>
      </c>
      <c r="C263" s="50"/>
      <c r="D263" s="16" t="s">
        <v>2248</v>
      </c>
      <c r="E263" s="80">
        <v>23.8</v>
      </c>
      <c r="F263" s="80">
        <v>0</v>
      </c>
      <c r="G263" s="80">
        <v>0</v>
      </c>
      <c r="H263" s="80">
        <v>0</v>
      </c>
      <c r="I263" s="80">
        <v>0</v>
      </c>
      <c r="J263" s="80">
        <v>0</v>
      </c>
      <c r="K263" s="80">
        <v>0</v>
      </c>
      <c r="L263" s="80">
        <v>0</v>
      </c>
      <c r="M263" s="80">
        <v>0</v>
      </c>
      <c r="N263" s="80">
        <v>23.8</v>
      </c>
      <c r="O263" s="80">
        <v>0</v>
      </c>
      <c r="P263" s="80">
        <v>0</v>
      </c>
      <c r="Q263" s="80">
        <v>23.8</v>
      </c>
      <c r="R263" s="80">
        <v>0</v>
      </c>
      <c r="S263" s="80">
        <v>0</v>
      </c>
      <c r="T263" s="80">
        <v>0</v>
      </c>
      <c r="U263" s="80">
        <v>0</v>
      </c>
      <c r="V263" s="80">
        <v>0</v>
      </c>
      <c r="W263" s="80">
        <v>0</v>
      </c>
      <c r="X263" s="80">
        <v>0</v>
      </c>
      <c r="Y263" s="80">
        <v>0</v>
      </c>
      <c r="Z263" s="80">
        <v>23.8</v>
      </c>
      <c r="AA263" s="80">
        <v>0</v>
      </c>
      <c r="AB263" s="80">
        <v>0</v>
      </c>
    </row>
    <row r="264" customFormat="1" spans="1:28">
      <c r="A264" s="50"/>
      <c r="B264" s="50"/>
      <c r="C264" s="50" t="s">
        <v>1199</v>
      </c>
      <c r="D264" s="16" t="s">
        <v>2249</v>
      </c>
      <c r="E264" s="80">
        <v>23.8</v>
      </c>
      <c r="F264" s="80">
        <v>0</v>
      </c>
      <c r="G264" s="80">
        <v>0</v>
      </c>
      <c r="H264" s="80">
        <v>0</v>
      </c>
      <c r="I264" s="80">
        <v>0</v>
      </c>
      <c r="J264" s="80">
        <v>0</v>
      </c>
      <c r="K264" s="80">
        <v>0</v>
      </c>
      <c r="L264" s="80">
        <v>0</v>
      </c>
      <c r="M264" s="80">
        <v>0</v>
      </c>
      <c r="N264" s="80">
        <v>23.8</v>
      </c>
      <c r="O264" s="80">
        <v>0</v>
      </c>
      <c r="P264" s="80">
        <v>0</v>
      </c>
      <c r="Q264" s="80">
        <v>23.8</v>
      </c>
      <c r="R264" s="80">
        <v>0</v>
      </c>
      <c r="S264" s="80">
        <v>0</v>
      </c>
      <c r="T264" s="80">
        <v>0</v>
      </c>
      <c r="U264" s="80">
        <v>0</v>
      </c>
      <c r="V264" s="80">
        <v>0</v>
      </c>
      <c r="W264" s="80">
        <v>0</v>
      </c>
      <c r="X264" s="80">
        <v>0</v>
      </c>
      <c r="Y264" s="80">
        <v>0</v>
      </c>
      <c r="Z264" s="80">
        <v>23.8</v>
      </c>
      <c r="AA264" s="80">
        <v>0</v>
      </c>
      <c r="AB264" s="80">
        <v>0</v>
      </c>
    </row>
    <row r="265" customFormat="1" spans="1:28">
      <c r="A265" s="50"/>
      <c r="B265" s="50" t="s">
        <v>1194</v>
      </c>
      <c r="C265" s="50"/>
      <c r="D265" s="16" t="s">
        <v>2192</v>
      </c>
      <c r="E265" s="80">
        <v>1.54</v>
      </c>
      <c r="F265" s="80">
        <v>1.54</v>
      </c>
      <c r="G265" s="80">
        <v>0</v>
      </c>
      <c r="H265" s="80">
        <v>0</v>
      </c>
      <c r="I265" s="80">
        <v>1.54</v>
      </c>
      <c r="J265" s="80">
        <v>0</v>
      </c>
      <c r="K265" s="80">
        <v>0</v>
      </c>
      <c r="L265" s="80">
        <v>0</v>
      </c>
      <c r="M265" s="80">
        <v>0</v>
      </c>
      <c r="N265" s="80">
        <v>0</v>
      </c>
      <c r="O265" s="80">
        <v>0</v>
      </c>
      <c r="P265" s="80">
        <v>0</v>
      </c>
      <c r="Q265" s="80">
        <v>1.54</v>
      </c>
      <c r="R265" s="80">
        <v>1.54</v>
      </c>
      <c r="S265" s="80">
        <v>0</v>
      </c>
      <c r="T265" s="80">
        <v>0</v>
      </c>
      <c r="U265" s="80">
        <v>1.54</v>
      </c>
      <c r="V265" s="80">
        <v>0</v>
      </c>
      <c r="W265" s="80">
        <v>0</v>
      </c>
      <c r="X265" s="80">
        <v>0</v>
      </c>
      <c r="Y265" s="80">
        <v>0</v>
      </c>
      <c r="Z265" s="80">
        <v>0</v>
      </c>
      <c r="AA265" s="80">
        <v>0</v>
      </c>
      <c r="AB265" s="80">
        <v>0</v>
      </c>
    </row>
    <row r="266" customFormat="1" spans="1:28">
      <c r="A266" s="50"/>
      <c r="B266" s="50"/>
      <c r="C266" s="50" t="s">
        <v>1749</v>
      </c>
      <c r="D266" s="16" t="s">
        <v>2193</v>
      </c>
      <c r="E266" s="80">
        <v>0.94</v>
      </c>
      <c r="F266" s="80">
        <v>0.94</v>
      </c>
      <c r="G266" s="80">
        <v>0</v>
      </c>
      <c r="H266" s="80">
        <v>0</v>
      </c>
      <c r="I266" s="80">
        <v>0.94</v>
      </c>
      <c r="J266" s="80">
        <v>0</v>
      </c>
      <c r="K266" s="80">
        <v>0</v>
      </c>
      <c r="L266" s="80">
        <v>0</v>
      </c>
      <c r="M266" s="80">
        <v>0</v>
      </c>
      <c r="N266" s="80">
        <v>0</v>
      </c>
      <c r="O266" s="80">
        <v>0</v>
      </c>
      <c r="P266" s="80">
        <v>0</v>
      </c>
      <c r="Q266" s="80">
        <v>0.94</v>
      </c>
      <c r="R266" s="80">
        <v>0.94</v>
      </c>
      <c r="S266" s="80">
        <v>0</v>
      </c>
      <c r="T266" s="80">
        <v>0</v>
      </c>
      <c r="U266" s="80">
        <v>0.94</v>
      </c>
      <c r="V266" s="80">
        <v>0</v>
      </c>
      <c r="W266" s="80">
        <v>0</v>
      </c>
      <c r="X266" s="80">
        <v>0</v>
      </c>
      <c r="Y266" s="80">
        <v>0</v>
      </c>
      <c r="Z266" s="80">
        <v>0</v>
      </c>
      <c r="AA266" s="80">
        <v>0</v>
      </c>
      <c r="AB266" s="80">
        <v>0</v>
      </c>
    </row>
    <row r="267" customFormat="1" spans="1:28">
      <c r="A267" s="50"/>
      <c r="B267" s="50"/>
      <c r="C267" s="50" t="s">
        <v>1747</v>
      </c>
      <c r="D267" s="16" t="s">
        <v>2194</v>
      </c>
      <c r="E267" s="80">
        <v>0.6</v>
      </c>
      <c r="F267" s="80">
        <v>0.6</v>
      </c>
      <c r="G267" s="80">
        <v>0</v>
      </c>
      <c r="H267" s="80">
        <v>0</v>
      </c>
      <c r="I267" s="80">
        <v>0.6</v>
      </c>
      <c r="J267" s="80">
        <v>0</v>
      </c>
      <c r="K267" s="80">
        <v>0</v>
      </c>
      <c r="L267" s="80">
        <v>0</v>
      </c>
      <c r="M267" s="80">
        <v>0</v>
      </c>
      <c r="N267" s="80">
        <v>0</v>
      </c>
      <c r="O267" s="80">
        <v>0</v>
      </c>
      <c r="P267" s="80">
        <v>0</v>
      </c>
      <c r="Q267" s="80">
        <v>0.6</v>
      </c>
      <c r="R267" s="80">
        <v>0.6</v>
      </c>
      <c r="S267" s="80">
        <v>0</v>
      </c>
      <c r="T267" s="80">
        <v>0</v>
      </c>
      <c r="U267" s="80">
        <v>0.6</v>
      </c>
      <c r="V267" s="80">
        <v>0</v>
      </c>
      <c r="W267" s="80">
        <v>0</v>
      </c>
      <c r="X267" s="80">
        <v>0</v>
      </c>
      <c r="Y267" s="80">
        <v>0</v>
      </c>
      <c r="Z267" s="80">
        <v>0</v>
      </c>
      <c r="AA267" s="80">
        <v>0</v>
      </c>
      <c r="AB267" s="80">
        <v>0</v>
      </c>
    </row>
    <row r="268" customFormat="1" spans="1:28">
      <c r="A268" s="50" t="s">
        <v>949</v>
      </c>
      <c r="B268" s="50"/>
      <c r="C268" s="50"/>
      <c r="D268" s="16" t="s">
        <v>2195</v>
      </c>
      <c r="E268" s="80">
        <v>1.04</v>
      </c>
      <c r="F268" s="80">
        <v>1.04</v>
      </c>
      <c r="G268" s="80">
        <v>0</v>
      </c>
      <c r="H268" s="80">
        <v>0</v>
      </c>
      <c r="I268" s="80">
        <v>1.04</v>
      </c>
      <c r="J268" s="80">
        <v>0</v>
      </c>
      <c r="K268" s="80">
        <v>0</v>
      </c>
      <c r="L268" s="80">
        <v>0</v>
      </c>
      <c r="M268" s="80">
        <v>0</v>
      </c>
      <c r="N268" s="80">
        <v>0</v>
      </c>
      <c r="O268" s="80">
        <v>0</v>
      </c>
      <c r="P268" s="80">
        <v>0</v>
      </c>
      <c r="Q268" s="80">
        <v>1.04</v>
      </c>
      <c r="R268" s="80">
        <v>1.04</v>
      </c>
      <c r="S268" s="80">
        <v>0</v>
      </c>
      <c r="T268" s="80">
        <v>0</v>
      </c>
      <c r="U268" s="80">
        <v>1.04</v>
      </c>
      <c r="V268" s="80">
        <v>0</v>
      </c>
      <c r="W268" s="80">
        <v>0</v>
      </c>
      <c r="X268" s="80">
        <v>0</v>
      </c>
      <c r="Y268" s="80">
        <v>0</v>
      </c>
      <c r="Z268" s="80">
        <v>0</v>
      </c>
      <c r="AA268" s="80">
        <v>0</v>
      </c>
      <c r="AB268" s="80">
        <v>0</v>
      </c>
    </row>
    <row r="269" customFormat="1" spans="1:28">
      <c r="A269" s="50"/>
      <c r="B269" s="50" t="s">
        <v>1758</v>
      </c>
      <c r="C269" s="50"/>
      <c r="D269" s="16" t="s">
        <v>2196</v>
      </c>
      <c r="E269" s="80">
        <v>1.04</v>
      </c>
      <c r="F269" s="80">
        <v>1.04</v>
      </c>
      <c r="G269" s="80">
        <v>0</v>
      </c>
      <c r="H269" s="80">
        <v>0</v>
      </c>
      <c r="I269" s="80">
        <v>1.04</v>
      </c>
      <c r="J269" s="80">
        <v>0</v>
      </c>
      <c r="K269" s="80">
        <v>0</v>
      </c>
      <c r="L269" s="80">
        <v>0</v>
      </c>
      <c r="M269" s="80">
        <v>0</v>
      </c>
      <c r="N269" s="80">
        <v>0</v>
      </c>
      <c r="O269" s="80">
        <v>0</v>
      </c>
      <c r="P269" s="80">
        <v>0</v>
      </c>
      <c r="Q269" s="80">
        <v>1.04</v>
      </c>
      <c r="R269" s="80">
        <v>1.04</v>
      </c>
      <c r="S269" s="80">
        <v>0</v>
      </c>
      <c r="T269" s="80">
        <v>0</v>
      </c>
      <c r="U269" s="80">
        <v>1.04</v>
      </c>
      <c r="V269" s="80">
        <v>0</v>
      </c>
      <c r="W269" s="80">
        <v>0</v>
      </c>
      <c r="X269" s="80">
        <v>0</v>
      </c>
      <c r="Y269" s="80">
        <v>0</v>
      </c>
      <c r="Z269" s="80">
        <v>0</v>
      </c>
      <c r="AA269" s="80">
        <v>0</v>
      </c>
      <c r="AB269" s="80">
        <v>0</v>
      </c>
    </row>
    <row r="270" customFormat="1" spans="1:28">
      <c r="A270" s="50"/>
      <c r="B270" s="50"/>
      <c r="C270" s="50" t="s">
        <v>1749</v>
      </c>
      <c r="D270" s="16" t="s">
        <v>2197</v>
      </c>
      <c r="E270" s="80">
        <v>1.04</v>
      </c>
      <c r="F270" s="80">
        <v>1.04</v>
      </c>
      <c r="G270" s="80">
        <v>0</v>
      </c>
      <c r="H270" s="80">
        <v>0</v>
      </c>
      <c r="I270" s="80">
        <v>1.04</v>
      </c>
      <c r="J270" s="80">
        <v>0</v>
      </c>
      <c r="K270" s="80">
        <v>0</v>
      </c>
      <c r="L270" s="80">
        <v>0</v>
      </c>
      <c r="M270" s="80">
        <v>0</v>
      </c>
      <c r="N270" s="80">
        <v>0</v>
      </c>
      <c r="O270" s="80">
        <v>0</v>
      </c>
      <c r="P270" s="80">
        <v>0</v>
      </c>
      <c r="Q270" s="80">
        <v>1.04</v>
      </c>
      <c r="R270" s="80">
        <v>1.04</v>
      </c>
      <c r="S270" s="80">
        <v>0</v>
      </c>
      <c r="T270" s="80">
        <v>0</v>
      </c>
      <c r="U270" s="80">
        <v>1.04</v>
      </c>
      <c r="V270" s="80">
        <v>0</v>
      </c>
      <c r="W270" s="80">
        <v>0</v>
      </c>
      <c r="X270" s="80">
        <v>0</v>
      </c>
      <c r="Y270" s="80">
        <v>0</v>
      </c>
      <c r="Z270" s="80">
        <v>0</v>
      </c>
      <c r="AA270" s="80">
        <v>0</v>
      </c>
      <c r="AB270" s="80">
        <v>0</v>
      </c>
    </row>
    <row r="271" customFormat="1" spans="1:28">
      <c r="A271" s="16"/>
      <c r="B271" s="16"/>
      <c r="C271" s="16"/>
      <c r="D271" s="16" t="s">
        <v>2250</v>
      </c>
      <c r="E271" s="80">
        <v>84.69</v>
      </c>
      <c r="F271" s="80">
        <v>77.76</v>
      </c>
      <c r="G271" s="80">
        <v>59.47</v>
      </c>
      <c r="H271" s="80">
        <v>0</v>
      </c>
      <c r="I271" s="80">
        <v>18.29</v>
      </c>
      <c r="J271" s="80">
        <v>6.63</v>
      </c>
      <c r="K271" s="80">
        <v>3.03</v>
      </c>
      <c r="L271" s="80">
        <v>0</v>
      </c>
      <c r="M271" s="80">
        <v>3.6</v>
      </c>
      <c r="N271" s="80">
        <v>0</v>
      </c>
      <c r="O271" s="80">
        <v>0</v>
      </c>
      <c r="P271" s="80">
        <v>0</v>
      </c>
      <c r="Q271" s="80">
        <v>84.69</v>
      </c>
      <c r="R271" s="80">
        <v>77.76</v>
      </c>
      <c r="S271" s="80">
        <v>59.47</v>
      </c>
      <c r="T271" s="80">
        <v>0</v>
      </c>
      <c r="U271" s="80">
        <v>18.29</v>
      </c>
      <c r="V271" s="80">
        <v>6.63</v>
      </c>
      <c r="W271" s="80">
        <v>3.03</v>
      </c>
      <c r="X271" s="80">
        <v>0</v>
      </c>
      <c r="Y271" s="80">
        <v>3.6</v>
      </c>
      <c r="Z271" s="80">
        <v>0</v>
      </c>
      <c r="AA271" s="80">
        <v>0</v>
      </c>
      <c r="AB271" s="80">
        <v>0</v>
      </c>
    </row>
    <row r="272" customFormat="1" spans="1:28">
      <c r="A272" s="50" t="s">
        <v>925</v>
      </c>
      <c r="B272" s="50"/>
      <c r="C272" s="50"/>
      <c r="D272" s="16" t="s">
        <v>2188</v>
      </c>
      <c r="E272" s="80">
        <v>8.04</v>
      </c>
      <c r="F272" s="80">
        <v>8.04</v>
      </c>
      <c r="G272" s="80">
        <v>0</v>
      </c>
      <c r="H272" s="80">
        <v>0</v>
      </c>
      <c r="I272" s="80">
        <v>8.04</v>
      </c>
      <c r="J272" s="80">
        <v>0</v>
      </c>
      <c r="K272" s="80">
        <v>0</v>
      </c>
      <c r="L272" s="80">
        <v>0</v>
      </c>
      <c r="M272" s="80">
        <v>0</v>
      </c>
      <c r="N272" s="80">
        <v>0</v>
      </c>
      <c r="O272" s="80">
        <v>0</v>
      </c>
      <c r="P272" s="80">
        <v>0</v>
      </c>
      <c r="Q272" s="80">
        <v>8.04</v>
      </c>
      <c r="R272" s="80">
        <v>8.04</v>
      </c>
      <c r="S272" s="80">
        <v>0</v>
      </c>
      <c r="T272" s="80">
        <v>0</v>
      </c>
      <c r="U272" s="80">
        <v>8.04</v>
      </c>
      <c r="V272" s="80">
        <v>0</v>
      </c>
      <c r="W272" s="80">
        <v>0</v>
      </c>
      <c r="X272" s="80">
        <v>0</v>
      </c>
      <c r="Y272" s="80">
        <v>0</v>
      </c>
      <c r="Z272" s="80">
        <v>0</v>
      </c>
      <c r="AA272" s="80">
        <v>0</v>
      </c>
      <c r="AB272" s="80">
        <v>0</v>
      </c>
    </row>
    <row r="273" customFormat="1" spans="1:28">
      <c r="A273" s="50"/>
      <c r="B273" s="50" t="s">
        <v>1751</v>
      </c>
      <c r="C273" s="50"/>
      <c r="D273" s="16" t="s">
        <v>2189</v>
      </c>
      <c r="E273" s="80">
        <v>8.04</v>
      </c>
      <c r="F273" s="80">
        <v>8.04</v>
      </c>
      <c r="G273" s="80">
        <v>0</v>
      </c>
      <c r="H273" s="80">
        <v>0</v>
      </c>
      <c r="I273" s="80">
        <v>8.04</v>
      </c>
      <c r="J273" s="80">
        <v>0</v>
      </c>
      <c r="K273" s="80">
        <v>0</v>
      </c>
      <c r="L273" s="80">
        <v>0</v>
      </c>
      <c r="M273" s="80">
        <v>0</v>
      </c>
      <c r="N273" s="80">
        <v>0</v>
      </c>
      <c r="O273" s="80">
        <v>0</v>
      </c>
      <c r="P273" s="80">
        <v>0</v>
      </c>
      <c r="Q273" s="80">
        <v>8.04</v>
      </c>
      <c r="R273" s="80">
        <v>8.04</v>
      </c>
      <c r="S273" s="80">
        <v>0</v>
      </c>
      <c r="T273" s="80">
        <v>0</v>
      </c>
      <c r="U273" s="80">
        <v>8.04</v>
      </c>
      <c r="V273" s="80">
        <v>0</v>
      </c>
      <c r="W273" s="80">
        <v>0</v>
      </c>
      <c r="X273" s="80">
        <v>0</v>
      </c>
      <c r="Y273" s="80">
        <v>0</v>
      </c>
      <c r="Z273" s="80">
        <v>0</v>
      </c>
      <c r="AA273" s="80">
        <v>0</v>
      </c>
      <c r="AB273" s="80">
        <v>0</v>
      </c>
    </row>
    <row r="274" customFormat="1" ht="22.5" spans="1:28">
      <c r="A274" s="50"/>
      <c r="B274" s="50"/>
      <c r="C274" s="50" t="s">
        <v>1751</v>
      </c>
      <c r="D274" s="16" t="s">
        <v>2190</v>
      </c>
      <c r="E274" s="80">
        <v>8.04</v>
      </c>
      <c r="F274" s="80">
        <v>8.04</v>
      </c>
      <c r="G274" s="80">
        <v>0</v>
      </c>
      <c r="H274" s="80">
        <v>0</v>
      </c>
      <c r="I274" s="80">
        <v>8.04</v>
      </c>
      <c r="J274" s="80">
        <v>0</v>
      </c>
      <c r="K274" s="80">
        <v>0</v>
      </c>
      <c r="L274" s="80">
        <v>0</v>
      </c>
      <c r="M274" s="80">
        <v>0</v>
      </c>
      <c r="N274" s="80">
        <v>0</v>
      </c>
      <c r="O274" s="80">
        <v>0</v>
      </c>
      <c r="P274" s="80">
        <v>0</v>
      </c>
      <c r="Q274" s="80">
        <v>8.04</v>
      </c>
      <c r="R274" s="80">
        <v>8.04</v>
      </c>
      <c r="S274" s="80">
        <v>0</v>
      </c>
      <c r="T274" s="80">
        <v>0</v>
      </c>
      <c r="U274" s="80">
        <v>8.04</v>
      </c>
      <c r="V274" s="80">
        <v>0</v>
      </c>
      <c r="W274" s="80">
        <v>0</v>
      </c>
      <c r="X274" s="80">
        <v>0</v>
      </c>
      <c r="Y274" s="80">
        <v>0</v>
      </c>
      <c r="Z274" s="80">
        <v>0</v>
      </c>
      <c r="AA274" s="80">
        <v>0</v>
      </c>
      <c r="AB274" s="80">
        <v>0</v>
      </c>
    </row>
    <row r="275" customFormat="1" spans="1:28">
      <c r="A275" s="50" t="s">
        <v>929</v>
      </c>
      <c r="B275" s="50"/>
      <c r="C275" s="50"/>
      <c r="D275" s="16" t="s">
        <v>2191</v>
      </c>
      <c r="E275" s="80">
        <v>5.43</v>
      </c>
      <c r="F275" s="80">
        <v>5.43</v>
      </c>
      <c r="G275" s="80">
        <v>0</v>
      </c>
      <c r="H275" s="80">
        <v>0</v>
      </c>
      <c r="I275" s="80">
        <v>5.43</v>
      </c>
      <c r="J275" s="80">
        <v>0</v>
      </c>
      <c r="K275" s="80">
        <v>0</v>
      </c>
      <c r="L275" s="80">
        <v>0</v>
      </c>
      <c r="M275" s="80">
        <v>0</v>
      </c>
      <c r="N275" s="80">
        <v>0</v>
      </c>
      <c r="O275" s="80">
        <v>0</v>
      </c>
      <c r="P275" s="80">
        <v>0</v>
      </c>
      <c r="Q275" s="80">
        <v>5.43</v>
      </c>
      <c r="R275" s="80">
        <v>5.43</v>
      </c>
      <c r="S275" s="80">
        <v>0</v>
      </c>
      <c r="T275" s="80">
        <v>0</v>
      </c>
      <c r="U275" s="80">
        <v>5.43</v>
      </c>
      <c r="V275" s="80">
        <v>0</v>
      </c>
      <c r="W275" s="80">
        <v>0</v>
      </c>
      <c r="X275" s="80">
        <v>0</v>
      </c>
      <c r="Y275" s="80">
        <v>0</v>
      </c>
      <c r="Z275" s="80">
        <v>0</v>
      </c>
      <c r="AA275" s="80">
        <v>0</v>
      </c>
      <c r="AB275" s="80">
        <v>0</v>
      </c>
    </row>
    <row r="276" customFormat="1" spans="1:28">
      <c r="A276" s="50"/>
      <c r="B276" s="50" t="s">
        <v>1194</v>
      </c>
      <c r="C276" s="50"/>
      <c r="D276" s="16" t="s">
        <v>2192</v>
      </c>
      <c r="E276" s="80">
        <v>5.43</v>
      </c>
      <c r="F276" s="80">
        <v>5.43</v>
      </c>
      <c r="G276" s="80">
        <v>0</v>
      </c>
      <c r="H276" s="80">
        <v>0</v>
      </c>
      <c r="I276" s="80">
        <v>5.43</v>
      </c>
      <c r="J276" s="80">
        <v>0</v>
      </c>
      <c r="K276" s="80">
        <v>0</v>
      </c>
      <c r="L276" s="80">
        <v>0</v>
      </c>
      <c r="M276" s="80">
        <v>0</v>
      </c>
      <c r="N276" s="80">
        <v>0</v>
      </c>
      <c r="O276" s="80">
        <v>0</v>
      </c>
      <c r="P276" s="80">
        <v>0</v>
      </c>
      <c r="Q276" s="80">
        <v>5.43</v>
      </c>
      <c r="R276" s="80">
        <v>5.43</v>
      </c>
      <c r="S276" s="80">
        <v>0</v>
      </c>
      <c r="T276" s="80">
        <v>0</v>
      </c>
      <c r="U276" s="80">
        <v>5.43</v>
      </c>
      <c r="V276" s="80">
        <v>0</v>
      </c>
      <c r="W276" s="80">
        <v>0</v>
      </c>
      <c r="X276" s="80">
        <v>0</v>
      </c>
      <c r="Y276" s="80">
        <v>0</v>
      </c>
      <c r="Z276" s="80">
        <v>0</v>
      </c>
      <c r="AA276" s="80">
        <v>0</v>
      </c>
      <c r="AB276" s="80">
        <v>0</v>
      </c>
    </row>
    <row r="277" customFormat="1" spans="1:28">
      <c r="A277" s="50"/>
      <c r="B277" s="50"/>
      <c r="C277" s="50" t="s">
        <v>1749</v>
      </c>
      <c r="D277" s="16" t="s">
        <v>2193</v>
      </c>
      <c r="E277" s="80">
        <v>3.82</v>
      </c>
      <c r="F277" s="80">
        <v>3.82</v>
      </c>
      <c r="G277" s="80">
        <v>0</v>
      </c>
      <c r="H277" s="80">
        <v>0</v>
      </c>
      <c r="I277" s="80">
        <v>3.82</v>
      </c>
      <c r="J277" s="80">
        <v>0</v>
      </c>
      <c r="K277" s="80">
        <v>0</v>
      </c>
      <c r="L277" s="80">
        <v>0</v>
      </c>
      <c r="M277" s="80">
        <v>0</v>
      </c>
      <c r="N277" s="80">
        <v>0</v>
      </c>
      <c r="O277" s="80">
        <v>0</v>
      </c>
      <c r="P277" s="80">
        <v>0</v>
      </c>
      <c r="Q277" s="80">
        <v>3.82</v>
      </c>
      <c r="R277" s="80">
        <v>3.82</v>
      </c>
      <c r="S277" s="80">
        <v>0</v>
      </c>
      <c r="T277" s="80">
        <v>0</v>
      </c>
      <c r="U277" s="80">
        <v>3.82</v>
      </c>
      <c r="V277" s="80">
        <v>0</v>
      </c>
      <c r="W277" s="80">
        <v>0</v>
      </c>
      <c r="X277" s="80">
        <v>0</v>
      </c>
      <c r="Y277" s="80">
        <v>0</v>
      </c>
      <c r="Z277" s="80">
        <v>0</v>
      </c>
      <c r="AA277" s="80">
        <v>0</v>
      </c>
      <c r="AB277" s="80">
        <v>0</v>
      </c>
    </row>
    <row r="278" customFormat="1" spans="1:28">
      <c r="A278" s="50"/>
      <c r="B278" s="50"/>
      <c r="C278" s="50" t="s">
        <v>1747</v>
      </c>
      <c r="D278" s="16" t="s">
        <v>2194</v>
      </c>
      <c r="E278" s="80">
        <v>1.61</v>
      </c>
      <c r="F278" s="80">
        <v>1.61</v>
      </c>
      <c r="G278" s="80">
        <v>0</v>
      </c>
      <c r="H278" s="80">
        <v>0</v>
      </c>
      <c r="I278" s="80">
        <v>1.61</v>
      </c>
      <c r="J278" s="80">
        <v>0</v>
      </c>
      <c r="K278" s="80">
        <v>0</v>
      </c>
      <c r="L278" s="80">
        <v>0</v>
      </c>
      <c r="M278" s="80">
        <v>0</v>
      </c>
      <c r="N278" s="80">
        <v>0</v>
      </c>
      <c r="O278" s="80">
        <v>0</v>
      </c>
      <c r="P278" s="80">
        <v>0</v>
      </c>
      <c r="Q278" s="80">
        <v>1.61</v>
      </c>
      <c r="R278" s="80">
        <v>1.61</v>
      </c>
      <c r="S278" s="80">
        <v>0</v>
      </c>
      <c r="T278" s="80">
        <v>0</v>
      </c>
      <c r="U278" s="80">
        <v>1.61</v>
      </c>
      <c r="V278" s="80">
        <v>0</v>
      </c>
      <c r="W278" s="80">
        <v>0</v>
      </c>
      <c r="X278" s="80">
        <v>0</v>
      </c>
      <c r="Y278" s="80">
        <v>0</v>
      </c>
      <c r="Z278" s="80">
        <v>0</v>
      </c>
      <c r="AA278" s="80">
        <v>0</v>
      </c>
      <c r="AB278" s="80">
        <v>0</v>
      </c>
    </row>
    <row r="279" customFormat="1" spans="1:28">
      <c r="A279" s="50" t="s">
        <v>933</v>
      </c>
      <c r="B279" s="50"/>
      <c r="C279" s="50"/>
      <c r="D279" s="16" t="s">
        <v>2251</v>
      </c>
      <c r="E279" s="80">
        <v>66.4</v>
      </c>
      <c r="F279" s="80">
        <v>59.47</v>
      </c>
      <c r="G279" s="80">
        <v>59.47</v>
      </c>
      <c r="H279" s="80">
        <v>0</v>
      </c>
      <c r="I279" s="80">
        <v>0</v>
      </c>
      <c r="J279" s="80">
        <v>6.63</v>
      </c>
      <c r="K279" s="80">
        <v>3.03</v>
      </c>
      <c r="L279" s="80">
        <v>0</v>
      </c>
      <c r="M279" s="80">
        <v>3.6</v>
      </c>
      <c r="N279" s="80">
        <v>0</v>
      </c>
      <c r="O279" s="80">
        <v>0</v>
      </c>
      <c r="P279" s="80">
        <v>0</v>
      </c>
      <c r="Q279" s="80">
        <v>66.4</v>
      </c>
      <c r="R279" s="80">
        <v>59.47</v>
      </c>
      <c r="S279" s="80">
        <v>59.47</v>
      </c>
      <c r="T279" s="80">
        <v>0</v>
      </c>
      <c r="U279" s="80">
        <v>0</v>
      </c>
      <c r="V279" s="80">
        <v>6.63</v>
      </c>
      <c r="W279" s="80">
        <v>3.03</v>
      </c>
      <c r="X279" s="80">
        <v>0</v>
      </c>
      <c r="Y279" s="80">
        <v>3.6</v>
      </c>
      <c r="Z279" s="80">
        <v>0</v>
      </c>
      <c r="AA279" s="80">
        <v>0</v>
      </c>
      <c r="AB279" s="80">
        <v>0</v>
      </c>
    </row>
    <row r="280" customFormat="1" spans="1:28">
      <c r="A280" s="50"/>
      <c r="B280" s="50" t="s">
        <v>1749</v>
      </c>
      <c r="C280" s="50"/>
      <c r="D280" s="16" t="s">
        <v>2252</v>
      </c>
      <c r="E280" s="80">
        <v>66.4</v>
      </c>
      <c r="F280" s="80">
        <v>59.47</v>
      </c>
      <c r="G280" s="80">
        <v>59.47</v>
      </c>
      <c r="H280" s="80">
        <v>0</v>
      </c>
      <c r="I280" s="80">
        <v>0</v>
      </c>
      <c r="J280" s="80">
        <v>6.63</v>
      </c>
      <c r="K280" s="80">
        <v>3.03</v>
      </c>
      <c r="L280" s="80">
        <v>0</v>
      </c>
      <c r="M280" s="80">
        <v>3.6</v>
      </c>
      <c r="N280" s="80">
        <v>0</v>
      </c>
      <c r="O280" s="80">
        <v>0</v>
      </c>
      <c r="P280" s="80">
        <v>0</v>
      </c>
      <c r="Q280" s="80">
        <v>66.4</v>
      </c>
      <c r="R280" s="80">
        <v>59.47</v>
      </c>
      <c r="S280" s="80">
        <v>59.47</v>
      </c>
      <c r="T280" s="80">
        <v>0</v>
      </c>
      <c r="U280" s="80">
        <v>0</v>
      </c>
      <c r="V280" s="80">
        <v>6.63</v>
      </c>
      <c r="W280" s="80">
        <v>3.03</v>
      </c>
      <c r="X280" s="80">
        <v>0</v>
      </c>
      <c r="Y280" s="80">
        <v>3.6</v>
      </c>
      <c r="Z280" s="80">
        <v>0</v>
      </c>
      <c r="AA280" s="80">
        <v>0</v>
      </c>
      <c r="AB280" s="80">
        <v>0</v>
      </c>
    </row>
    <row r="281" customFormat="1" spans="1:28">
      <c r="A281" s="50"/>
      <c r="B281" s="50"/>
      <c r="C281" s="50" t="s">
        <v>1749</v>
      </c>
      <c r="D281" s="16" t="s">
        <v>2187</v>
      </c>
      <c r="E281" s="80">
        <v>66.4</v>
      </c>
      <c r="F281" s="80">
        <v>59.47</v>
      </c>
      <c r="G281" s="80">
        <v>59.47</v>
      </c>
      <c r="H281" s="80">
        <v>0</v>
      </c>
      <c r="I281" s="80">
        <v>0</v>
      </c>
      <c r="J281" s="80">
        <v>6.63</v>
      </c>
      <c r="K281" s="80">
        <v>3.03</v>
      </c>
      <c r="L281" s="80">
        <v>0</v>
      </c>
      <c r="M281" s="80">
        <v>3.6</v>
      </c>
      <c r="N281" s="80">
        <v>0</v>
      </c>
      <c r="O281" s="80">
        <v>0</v>
      </c>
      <c r="P281" s="80">
        <v>0</v>
      </c>
      <c r="Q281" s="80">
        <v>66.4</v>
      </c>
      <c r="R281" s="80">
        <v>59.47</v>
      </c>
      <c r="S281" s="80">
        <v>59.47</v>
      </c>
      <c r="T281" s="80">
        <v>0</v>
      </c>
      <c r="U281" s="80">
        <v>0</v>
      </c>
      <c r="V281" s="80">
        <v>6.63</v>
      </c>
      <c r="W281" s="80">
        <v>3.03</v>
      </c>
      <c r="X281" s="80">
        <v>0</v>
      </c>
      <c r="Y281" s="80">
        <v>3.6</v>
      </c>
      <c r="Z281" s="80">
        <v>0</v>
      </c>
      <c r="AA281" s="80">
        <v>0</v>
      </c>
      <c r="AB281" s="80">
        <v>0</v>
      </c>
    </row>
    <row r="282" customFormat="1" spans="1:28">
      <c r="A282" s="50" t="s">
        <v>949</v>
      </c>
      <c r="B282" s="50"/>
      <c r="C282" s="50"/>
      <c r="D282" s="16" t="s">
        <v>2195</v>
      </c>
      <c r="E282" s="80">
        <v>4.82</v>
      </c>
      <c r="F282" s="80">
        <v>4.82</v>
      </c>
      <c r="G282" s="80">
        <v>0</v>
      </c>
      <c r="H282" s="80">
        <v>0</v>
      </c>
      <c r="I282" s="80">
        <v>4.82</v>
      </c>
      <c r="J282" s="80">
        <v>0</v>
      </c>
      <c r="K282" s="80">
        <v>0</v>
      </c>
      <c r="L282" s="80">
        <v>0</v>
      </c>
      <c r="M282" s="80">
        <v>0</v>
      </c>
      <c r="N282" s="80">
        <v>0</v>
      </c>
      <c r="O282" s="80">
        <v>0</v>
      </c>
      <c r="P282" s="80">
        <v>0</v>
      </c>
      <c r="Q282" s="80">
        <v>4.82</v>
      </c>
      <c r="R282" s="80">
        <v>4.82</v>
      </c>
      <c r="S282" s="80">
        <v>0</v>
      </c>
      <c r="T282" s="80">
        <v>0</v>
      </c>
      <c r="U282" s="80">
        <v>4.82</v>
      </c>
      <c r="V282" s="80">
        <v>0</v>
      </c>
      <c r="W282" s="80">
        <v>0</v>
      </c>
      <c r="X282" s="80">
        <v>0</v>
      </c>
      <c r="Y282" s="80">
        <v>0</v>
      </c>
      <c r="Z282" s="80">
        <v>0</v>
      </c>
      <c r="AA282" s="80">
        <v>0</v>
      </c>
      <c r="AB282" s="80">
        <v>0</v>
      </c>
    </row>
    <row r="283" customFormat="1" spans="1:28">
      <c r="A283" s="50"/>
      <c r="B283" s="50" t="s">
        <v>1758</v>
      </c>
      <c r="C283" s="50"/>
      <c r="D283" s="16" t="s">
        <v>2196</v>
      </c>
      <c r="E283" s="80">
        <v>4.82</v>
      </c>
      <c r="F283" s="80">
        <v>4.82</v>
      </c>
      <c r="G283" s="80">
        <v>0</v>
      </c>
      <c r="H283" s="80">
        <v>0</v>
      </c>
      <c r="I283" s="80">
        <v>4.82</v>
      </c>
      <c r="J283" s="80">
        <v>0</v>
      </c>
      <c r="K283" s="80">
        <v>0</v>
      </c>
      <c r="L283" s="80">
        <v>0</v>
      </c>
      <c r="M283" s="80">
        <v>0</v>
      </c>
      <c r="N283" s="80">
        <v>0</v>
      </c>
      <c r="O283" s="80">
        <v>0</v>
      </c>
      <c r="P283" s="80">
        <v>0</v>
      </c>
      <c r="Q283" s="80">
        <v>4.82</v>
      </c>
      <c r="R283" s="80">
        <v>4.82</v>
      </c>
      <c r="S283" s="80">
        <v>0</v>
      </c>
      <c r="T283" s="80">
        <v>0</v>
      </c>
      <c r="U283" s="80">
        <v>4.82</v>
      </c>
      <c r="V283" s="80">
        <v>0</v>
      </c>
      <c r="W283" s="80">
        <v>0</v>
      </c>
      <c r="X283" s="80">
        <v>0</v>
      </c>
      <c r="Y283" s="80">
        <v>0</v>
      </c>
      <c r="Z283" s="80">
        <v>0</v>
      </c>
      <c r="AA283" s="80">
        <v>0</v>
      </c>
      <c r="AB283" s="80">
        <v>0</v>
      </c>
    </row>
    <row r="284" customFormat="1" spans="1:28">
      <c r="A284" s="50"/>
      <c r="B284" s="50"/>
      <c r="C284" s="50" t="s">
        <v>1749</v>
      </c>
      <c r="D284" s="16" t="s">
        <v>2197</v>
      </c>
      <c r="E284" s="80">
        <v>4.82</v>
      </c>
      <c r="F284" s="80">
        <v>4.82</v>
      </c>
      <c r="G284" s="80">
        <v>0</v>
      </c>
      <c r="H284" s="80">
        <v>0</v>
      </c>
      <c r="I284" s="80">
        <v>4.82</v>
      </c>
      <c r="J284" s="80">
        <v>0</v>
      </c>
      <c r="K284" s="80">
        <v>0</v>
      </c>
      <c r="L284" s="80">
        <v>0</v>
      </c>
      <c r="M284" s="80">
        <v>0</v>
      </c>
      <c r="N284" s="80">
        <v>0</v>
      </c>
      <c r="O284" s="80">
        <v>0</v>
      </c>
      <c r="P284" s="80">
        <v>0</v>
      </c>
      <c r="Q284" s="80">
        <v>4.82</v>
      </c>
      <c r="R284" s="80">
        <v>4.82</v>
      </c>
      <c r="S284" s="80">
        <v>0</v>
      </c>
      <c r="T284" s="80">
        <v>0</v>
      </c>
      <c r="U284" s="80">
        <v>4.82</v>
      </c>
      <c r="V284" s="80">
        <v>0</v>
      </c>
      <c r="W284" s="80">
        <v>0</v>
      </c>
      <c r="X284" s="80">
        <v>0</v>
      </c>
      <c r="Y284" s="80">
        <v>0</v>
      </c>
      <c r="Z284" s="80">
        <v>0</v>
      </c>
      <c r="AA284" s="80">
        <v>0</v>
      </c>
      <c r="AB284" s="80">
        <v>0</v>
      </c>
    </row>
    <row r="285" customFormat="1" spans="1:28">
      <c r="A285" s="16"/>
      <c r="B285" s="16"/>
      <c r="C285" s="16"/>
      <c r="D285" s="16" t="s">
        <v>2253</v>
      </c>
      <c r="E285" s="80">
        <v>81.59</v>
      </c>
      <c r="F285" s="80">
        <v>66.75</v>
      </c>
      <c r="G285" s="80">
        <v>50.73</v>
      </c>
      <c r="H285" s="80">
        <v>0</v>
      </c>
      <c r="I285" s="80">
        <v>16.02</v>
      </c>
      <c r="J285" s="80">
        <v>6.39</v>
      </c>
      <c r="K285" s="80">
        <v>2.91</v>
      </c>
      <c r="L285" s="80">
        <v>0</v>
      </c>
      <c r="M285" s="80">
        <v>3.48</v>
      </c>
      <c r="N285" s="80">
        <v>8.45</v>
      </c>
      <c r="O285" s="80">
        <v>0</v>
      </c>
      <c r="P285" s="80">
        <v>0</v>
      </c>
      <c r="Q285" s="80">
        <v>81.59</v>
      </c>
      <c r="R285" s="80">
        <v>66.75</v>
      </c>
      <c r="S285" s="80">
        <v>50.73</v>
      </c>
      <c r="T285" s="80">
        <v>0</v>
      </c>
      <c r="U285" s="80">
        <v>16.02</v>
      </c>
      <c r="V285" s="80">
        <v>6.39</v>
      </c>
      <c r="W285" s="80">
        <v>2.91</v>
      </c>
      <c r="X285" s="80">
        <v>0</v>
      </c>
      <c r="Y285" s="80">
        <v>3.48</v>
      </c>
      <c r="Z285" s="80">
        <v>8.45</v>
      </c>
      <c r="AA285" s="80">
        <v>0</v>
      </c>
      <c r="AB285" s="80">
        <v>0</v>
      </c>
    </row>
    <row r="286" customFormat="1" spans="1:28">
      <c r="A286" s="50" t="s">
        <v>925</v>
      </c>
      <c r="B286" s="50"/>
      <c r="C286" s="50"/>
      <c r="D286" s="16" t="s">
        <v>2188</v>
      </c>
      <c r="E286" s="80">
        <v>15.44</v>
      </c>
      <c r="F286" s="80">
        <v>6.83</v>
      </c>
      <c r="G286" s="80">
        <v>0</v>
      </c>
      <c r="H286" s="80">
        <v>0</v>
      </c>
      <c r="I286" s="80">
        <v>6.83</v>
      </c>
      <c r="J286" s="80">
        <v>0.16</v>
      </c>
      <c r="K286" s="80">
        <v>0.16</v>
      </c>
      <c r="L286" s="80">
        <v>0</v>
      </c>
      <c r="M286" s="80">
        <v>0</v>
      </c>
      <c r="N286" s="80">
        <v>8.45</v>
      </c>
      <c r="O286" s="80">
        <v>0</v>
      </c>
      <c r="P286" s="80">
        <v>0</v>
      </c>
      <c r="Q286" s="80">
        <v>15.44</v>
      </c>
      <c r="R286" s="80">
        <v>6.83</v>
      </c>
      <c r="S286" s="80">
        <v>0</v>
      </c>
      <c r="T286" s="80">
        <v>0</v>
      </c>
      <c r="U286" s="80">
        <v>6.83</v>
      </c>
      <c r="V286" s="80">
        <v>0.16</v>
      </c>
      <c r="W286" s="80">
        <v>0.16</v>
      </c>
      <c r="X286" s="80">
        <v>0</v>
      </c>
      <c r="Y286" s="80">
        <v>0</v>
      </c>
      <c r="Z286" s="80">
        <v>8.45</v>
      </c>
      <c r="AA286" s="80">
        <v>0</v>
      </c>
      <c r="AB286" s="80">
        <v>0</v>
      </c>
    </row>
    <row r="287" customFormat="1" spans="1:28">
      <c r="A287" s="50"/>
      <c r="B287" s="50" t="s">
        <v>1751</v>
      </c>
      <c r="C287" s="50"/>
      <c r="D287" s="16" t="s">
        <v>2189</v>
      </c>
      <c r="E287" s="80">
        <v>15.44</v>
      </c>
      <c r="F287" s="80">
        <v>6.83</v>
      </c>
      <c r="G287" s="80">
        <v>0</v>
      </c>
      <c r="H287" s="80">
        <v>0</v>
      </c>
      <c r="I287" s="80">
        <v>6.83</v>
      </c>
      <c r="J287" s="80">
        <v>0.16</v>
      </c>
      <c r="K287" s="80">
        <v>0.16</v>
      </c>
      <c r="L287" s="80">
        <v>0</v>
      </c>
      <c r="M287" s="80">
        <v>0</v>
      </c>
      <c r="N287" s="80">
        <v>8.45</v>
      </c>
      <c r="O287" s="80">
        <v>0</v>
      </c>
      <c r="P287" s="80">
        <v>0</v>
      </c>
      <c r="Q287" s="80">
        <v>15.44</v>
      </c>
      <c r="R287" s="80">
        <v>6.83</v>
      </c>
      <c r="S287" s="80">
        <v>0</v>
      </c>
      <c r="T287" s="80">
        <v>0</v>
      </c>
      <c r="U287" s="80">
        <v>6.83</v>
      </c>
      <c r="V287" s="80">
        <v>0.16</v>
      </c>
      <c r="W287" s="80">
        <v>0.16</v>
      </c>
      <c r="X287" s="80">
        <v>0</v>
      </c>
      <c r="Y287" s="80">
        <v>0</v>
      </c>
      <c r="Z287" s="80">
        <v>8.45</v>
      </c>
      <c r="AA287" s="80">
        <v>0</v>
      </c>
      <c r="AB287" s="80">
        <v>0</v>
      </c>
    </row>
    <row r="288" customFormat="1" spans="1:28">
      <c r="A288" s="50"/>
      <c r="B288" s="50"/>
      <c r="C288" s="50" t="s">
        <v>1752</v>
      </c>
      <c r="D288" s="16" t="s">
        <v>2201</v>
      </c>
      <c r="E288" s="80">
        <v>8.61</v>
      </c>
      <c r="F288" s="80">
        <v>0</v>
      </c>
      <c r="G288" s="80">
        <v>0</v>
      </c>
      <c r="H288" s="80">
        <v>0</v>
      </c>
      <c r="I288" s="80">
        <v>0</v>
      </c>
      <c r="J288" s="80">
        <v>0.16</v>
      </c>
      <c r="K288" s="80">
        <v>0.16</v>
      </c>
      <c r="L288" s="80">
        <v>0</v>
      </c>
      <c r="M288" s="80">
        <v>0</v>
      </c>
      <c r="N288" s="80">
        <v>8.45</v>
      </c>
      <c r="O288" s="80">
        <v>0</v>
      </c>
      <c r="P288" s="80">
        <v>0</v>
      </c>
      <c r="Q288" s="80">
        <v>8.61</v>
      </c>
      <c r="R288" s="80">
        <v>0</v>
      </c>
      <c r="S288" s="80">
        <v>0</v>
      </c>
      <c r="T288" s="80">
        <v>0</v>
      </c>
      <c r="U288" s="80">
        <v>0</v>
      </c>
      <c r="V288" s="80">
        <v>0.16</v>
      </c>
      <c r="W288" s="80">
        <v>0.16</v>
      </c>
      <c r="X288" s="80">
        <v>0</v>
      </c>
      <c r="Y288" s="80">
        <v>0</v>
      </c>
      <c r="Z288" s="80">
        <v>8.45</v>
      </c>
      <c r="AA288" s="80">
        <v>0</v>
      </c>
      <c r="AB288" s="80">
        <v>0</v>
      </c>
    </row>
    <row r="289" customFormat="1" ht="22.5" spans="1:28">
      <c r="A289" s="50"/>
      <c r="B289" s="50"/>
      <c r="C289" s="50" t="s">
        <v>1751</v>
      </c>
      <c r="D289" s="16" t="s">
        <v>2190</v>
      </c>
      <c r="E289" s="80">
        <v>6.83</v>
      </c>
      <c r="F289" s="80">
        <v>6.83</v>
      </c>
      <c r="G289" s="80">
        <v>0</v>
      </c>
      <c r="H289" s="80">
        <v>0</v>
      </c>
      <c r="I289" s="80">
        <v>6.83</v>
      </c>
      <c r="J289" s="80">
        <v>0</v>
      </c>
      <c r="K289" s="80">
        <v>0</v>
      </c>
      <c r="L289" s="80">
        <v>0</v>
      </c>
      <c r="M289" s="80">
        <v>0</v>
      </c>
      <c r="N289" s="80">
        <v>0</v>
      </c>
      <c r="O289" s="80">
        <v>0</v>
      </c>
      <c r="P289" s="80">
        <v>0</v>
      </c>
      <c r="Q289" s="80">
        <v>6.83</v>
      </c>
      <c r="R289" s="80">
        <v>6.83</v>
      </c>
      <c r="S289" s="80">
        <v>0</v>
      </c>
      <c r="T289" s="80">
        <v>0</v>
      </c>
      <c r="U289" s="80">
        <v>6.83</v>
      </c>
      <c r="V289" s="80">
        <v>0</v>
      </c>
      <c r="W289" s="80">
        <v>0</v>
      </c>
      <c r="X289" s="80">
        <v>0</v>
      </c>
      <c r="Y289" s="80">
        <v>0</v>
      </c>
      <c r="Z289" s="80">
        <v>0</v>
      </c>
      <c r="AA289" s="80">
        <v>0</v>
      </c>
      <c r="AB289" s="80">
        <v>0</v>
      </c>
    </row>
    <row r="290" customFormat="1" spans="1:28">
      <c r="A290" s="50" t="s">
        <v>929</v>
      </c>
      <c r="B290" s="50"/>
      <c r="C290" s="50"/>
      <c r="D290" s="16" t="s">
        <v>2191</v>
      </c>
      <c r="E290" s="80">
        <v>5.09</v>
      </c>
      <c r="F290" s="80">
        <v>5.09</v>
      </c>
      <c r="G290" s="80">
        <v>0</v>
      </c>
      <c r="H290" s="80">
        <v>0</v>
      </c>
      <c r="I290" s="80">
        <v>5.09</v>
      </c>
      <c r="J290" s="80">
        <v>0</v>
      </c>
      <c r="K290" s="80">
        <v>0</v>
      </c>
      <c r="L290" s="80">
        <v>0</v>
      </c>
      <c r="M290" s="80">
        <v>0</v>
      </c>
      <c r="N290" s="80">
        <v>0</v>
      </c>
      <c r="O290" s="80">
        <v>0</v>
      </c>
      <c r="P290" s="80">
        <v>0</v>
      </c>
      <c r="Q290" s="80">
        <v>5.09</v>
      </c>
      <c r="R290" s="80">
        <v>5.09</v>
      </c>
      <c r="S290" s="80">
        <v>0</v>
      </c>
      <c r="T290" s="80">
        <v>0</v>
      </c>
      <c r="U290" s="80">
        <v>5.09</v>
      </c>
      <c r="V290" s="80">
        <v>0</v>
      </c>
      <c r="W290" s="80">
        <v>0</v>
      </c>
      <c r="X290" s="80">
        <v>0</v>
      </c>
      <c r="Y290" s="80">
        <v>0</v>
      </c>
      <c r="Z290" s="80">
        <v>0</v>
      </c>
      <c r="AA290" s="80">
        <v>0</v>
      </c>
      <c r="AB290" s="80">
        <v>0</v>
      </c>
    </row>
    <row r="291" customFormat="1" spans="1:28">
      <c r="A291" s="50"/>
      <c r="B291" s="50" t="s">
        <v>1194</v>
      </c>
      <c r="C291" s="50"/>
      <c r="D291" s="16" t="s">
        <v>2192</v>
      </c>
      <c r="E291" s="80">
        <v>5.09</v>
      </c>
      <c r="F291" s="80">
        <v>5.09</v>
      </c>
      <c r="G291" s="80">
        <v>0</v>
      </c>
      <c r="H291" s="80">
        <v>0</v>
      </c>
      <c r="I291" s="80">
        <v>5.09</v>
      </c>
      <c r="J291" s="80">
        <v>0</v>
      </c>
      <c r="K291" s="80">
        <v>0</v>
      </c>
      <c r="L291" s="80">
        <v>0</v>
      </c>
      <c r="M291" s="80">
        <v>0</v>
      </c>
      <c r="N291" s="80">
        <v>0</v>
      </c>
      <c r="O291" s="80">
        <v>0</v>
      </c>
      <c r="P291" s="80">
        <v>0</v>
      </c>
      <c r="Q291" s="80">
        <v>5.09</v>
      </c>
      <c r="R291" s="80">
        <v>5.09</v>
      </c>
      <c r="S291" s="80">
        <v>0</v>
      </c>
      <c r="T291" s="80">
        <v>0</v>
      </c>
      <c r="U291" s="80">
        <v>5.09</v>
      </c>
      <c r="V291" s="80">
        <v>0</v>
      </c>
      <c r="W291" s="80">
        <v>0</v>
      </c>
      <c r="X291" s="80">
        <v>0</v>
      </c>
      <c r="Y291" s="80">
        <v>0</v>
      </c>
      <c r="Z291" s="80">
        <v>0</v>
      </c>
      <c r="AA291" s="80">
        <v>0</v>
      </c>
      <c r="AB291" s="80">
        <v>0</v>
      </c>
    </row>
    <row r="292" customFormat="1" spans="1:28">
      <c r="A292" s="50"/>
      <c r="B292" s="50"/>
      <c r="C292" s="50" t="s">
        <v>1749</v>
      </c>
      <c r="D292" s="16" t="s">
        <v>2193</v>
      </c>
      <c r="E292" s="80">
        <v>3.39</v>
      </c>
      <c r="F292" s="80">
        <v>3.39</v>
      </c>
      <c r="G292" s="80">
        <v>0</v>
      </c>
      <c r="H292" s="80">
        <v>0</v>
      </c>
      <c r="I292" s="80">
        <v>3.39</v>
      </c>
      <c r="J292" s="80">
        <v>0</v>
      </c>
      <c r="K292" s="80">
        <v>0</v>
      </c>
      <c r="L292" s="80">
        <v>0</v>
      </c>
      <c r="M292" s="80">
        <v>0</v>
      </c>
      <c r="N292" s="80">
        <v>0</v>
      </c>
      <c r="O292" s="80">
        <v>0</v>
      </c>
      <c r="P292" s="80">
        <v>0</v>
      </c>
      <c r="Q292" s="80">
        <v>3.39</v>
      </c>
      <c r="R292" s="80">
        <v>3.39</v>
      </c>
      <c r="S292" s="80">
        <v>0</v>
      </c>
      <c r="T292" s="80">
        <v>0</v>
      </c>
      <c r="U292" s="80">
        <v>3.39</v>
      </c>
      <c r="V292" s="80">
        <v>0</v>
      </c>
      <c r="W292" s="80">
        <v>0</v>
      </c>
      <c r="X292" s="80">
        <v>0</v>
      </c>
      <c r="Y292" s="80">
        <v>0</v>
      </c>
      <c r="Z292" s="80">
        <v>0</v>
      </c>
      <c r="AA292" s="80">
        <v>0</v>
      </c>
      <c r="AB292" s="80">
        <v>0</v>
      </c>
    </row>
    <row r="293" customFormat="1" spans="1:28">
      <c r="A293" s="50"/>
      <c r="B293" s="50"/>
      <c r="C293" s="50" t="s">
        <v>1747</v>
      </c>
      <c r="D293" s="16" t="s">
        <v>2194</v>
      </c>
      <c r="E293" s="80">
        <v>1.7</v>
      </c>
      <c r="F293" s="80">
        <v>1.7</v>
      </c>
      <c r="G293" s="80">
        <v>0</v>
      </c>
      <c r="H293" s="80">
        <v>0</v>
      </c>
      <c r="I293" s="80">
        <v>1.7</v>
      </c>
      <c r="J293" s="80">
        <v>0</v>
      </c>
      <c r="K293" s="80">
        <v>0</v>
      </c>
      <c r="L293" s="80">
        <v>0</v>
      </c>
      <c r="M293" s="80">
        <v>0</v>
      </c>
      <c r="N293" s="80">
        <v>0</v>
      </c>
      <c r="O293" s="80">
        <v>0</v>
      </c>
      <c r="P293" s="80">
        <v>0</v>
      </c>
      <c r="Q293" s="80">
        <v>1.7</v>
      </c>
      <c r="R293" s="80">
        <v>1.7</v>
      </c>
      <c r="S293" s="80">
        <v>0</v>
      </c>
      <c r="T293" s="80">
        <v>0</v>
      </c>
      <c r="U293" s="80">
        <v>1.7</v>
      </c>
      <c r="V293" s="80">
        <v>0</v>
      </c>
      <c r="W293" s="80">
        <v>0</v>
      </c>
      <c r="X293" s="80">
        <v>0</v>
      </c>
      <c r="Y293" s="80">
        <v>0</v>
      </c>
      <c r="Z293" s="80">
        <v>0</v>
      </c>
      <c r="AA293" s="80">
        <v>0</v>
      </c>
      <c r="AB293" s="80">
        <v>0</v>
      </c>
    </row>
    <row r="294" customFormat="1" spans="1:28">
      <c r="A294" s="50" t="s">
        <v>939</v>
      </c>
      <c r="B294" s="50"/>
      <c r="C294" s="50"/>
      <c r="D294" s="16" t="s">
        <v>2254</v>
      </c>
      <c r="E294" s="80">
        <v>56.96</v>
      </c>
      <c r="F294" s="80">
        <v>50.73</v>
      </c>
      <c r="G294" s="80">
        <v>50.73</v>
      </c>
      <c r="H294" s="80">
        <v>0</v>
      </c>
      <c r="I294" s="80">
        <v>0</v>
      </c>
      <c r="J294" s="80">
        <v>6.23</v>
      </c>
      <c r="K294" s="80">
        <v>2.75</v>
      </c>
      <c r="L294" s="80">
        <v>0</v>
      </c>
      <c r="M294" s="80">
        <v>3.48</v>
      </c>
      <c r="N294" s="80">
        <v>0</v>
      </c>
      <c r="O294" s="80">
        <v>0</v>
      </c>
      <c r="P294" s="80">
        <v>0</v>
      </c>
      <c r="Q294" s="80">
        <v>56.96</v>
      </c>
      <c r="R294" s="80">
        <v>50.73</v>
      </c>
      <c r="S294" s="80">
        <v>50.73</v>
      </c>
      <c r="T294" s="80">
        <v>0</v>
      </c>
      <c r="U294" s="80">
        <v>0</v>
      </c>
      <c r="V294" s="80">
        <v>6.23</v>
      </c>
      <c r="W294" s="80">
        <v>2.75</v>
      </c>
      <c r="X294" s="80">
        <v>0</v>
      </c>
      <c r="Y294" s="80">
        <v>3.48</v>
      </c>
      <c r="Z294" s="80">
        <v>0</v>
      </c>
      <c r="AA294" s="80">
        <v>0</v>
      </c>
      <c r="AB294" s="80">
        <v>0</v>
      </c>
    </row>
    <row r="295" customFormat="1" spans="1:28">
      <c r="A295" s="50"/>
      <c r="B295" s="50" t="s">
        <v>1779</v>
      </c>
      <c r="C295" s="50"/>
      <c r="D295" s="16" t="s">
        <v>2255</v>
      </c>
      <c r="E295" s="80">
        <v>56.96</v>
      </c>
      <c r="F295" s="80">
        <v>50.73</v>
      </c>
      <c r="G295" s="80">
        <v>50.73</v>
      </c>
      <c r="H295" s="80">
        <v>0</v>
      </c>
      <c r="I295" s="80">
        <v>0</v>
      </c>
      <c r="J295" s="80">
        <v>6.23</v>
      </c>
      <c r="K295" s="80">
        <v>2.75</v>
      </c>
      <c r="L295" s="80">
        <v>0</v>
      </c>
      <c r="M295" s="80">
        <v>3.48</v>
      </c>
      <c r="N295" s="80">
        <v>0</v>
      </c>
      <c r="O295" s="80">
        <v>0</v>
      </c>
      <c r="P295" s="80">
        <v>0</v>
      </c>
      <c r="Q295" s="80">
        <v>56.96</v>
      </c>
      <c r="R295" s="80">
        <v>50.73</v>
      </c>
      <c r="S295" s="80">
        <v>50.73</v>
      </c>
      <c r="T295" s="80">
        <v>0</v>
      </c>
      <c r="U295" s="80">
        <v>0</v>
      </c>
      <c r="V295" s="80">
        <v>6.23</v>
      </c>
      <c r="W295" s="80">
        <v>2.75</v>
      </c>
      <c r="X295" s="80">
        <v>0</v>
      </c>
      <c r="Y295" s="80">
        <v>3.48</v>
      </c>
      <c r="Z295" s="80">
        <v>0</v>
      </c>
      <c r="AA295" s="80">
        <v>0</v>
      </c>
      <c r="AB295" s="80">
        <v>0</v>
      </c>
    </row>
    <row r="296" customFormat="1" spans="1:28">
      <c r="A296" s="50"/>
      <c r="B296" s="50"/>
      <c r="C296" s="50" t="s">
        <v>1749</v>
      </c>
      <c r="D296" s="16" t="s">
        <v>2187</v>
      </c>
      <c r="E296" s="80">
        <v>56.96</v>
      </c>
      <c r="F296" s="80">
        <v>50.73</v>
      </c>
      <c r="G296" s="80">
        <v>50.73</v>
      </c>
      <c r="H296" s="80">
        <v>0</v>
      </c>
      <c r="I296" s="80">
        <v>0</v>
      </c>
      <c r="J296" s="80">
        <v>6.23</v>
      </c>
      <c r="K296" s="80">
        <v>2.75</v>
      </c>
      <c r="L296" s="80">
        <v>0</v>
      </c>
      <c r="M296" s="80">
        <v>3.48</v>
      </c>
      <c r="N296" s="80">
        <v>0</v>
      </c>
      <c r="O296" s="80">
        <v>0</v>
      </c>
      <c r="P296" s="80">
        <v>0</v>
      </c>
      <c r="Q296" s="80">
        <v>56.96</v>
      </c>
      <c r="R296" s="80">
        <v>50.73</v>
      </c>
      <c r="S296" s="80">
        <v>50.73</v>
      </c>
      <c r="T296" s="80">
        <v>0</v>
      </c>
      <c r="U296" s="80">
        <v>0</v>
      </c>
      <c r="V296" s="80">
        <v>6.23</v>
      </c>
      <c r="W296" s="80">
        <v>2.75</v>
      </c>
      <c r="X296" s="80">
        <v>0</v>
      </c>
      <c r="Y296" s="80">
        <v>3.48</v>
      </c>
      <c r="Z296" s="80">
        <v>0</v>
      </c>
      <c r="AA296" s="80">
        <v>0</v>
      </c>
      <c r="AB296" s="80">
        <v>0</v>
      </c>
    </row>
    <row r="297" customFormat="1" spans="1:28">
      <c r="A297" s="50" t="s">
        <v>949</v>
      </c>
      <c r="B297" s="50"/>
      <c r="C297" s="50"/>
      <c r="D297" s="16" t="s">
        <v>2195</v>
      </c>
      <c r="E297" s="80">
        <v>4.1</v>
      </c>
      <c r="F297" s="80">
        <v>4.1</v>
      </c>
      <c r="G297" s="80">
        <v>0</v>
      </c>
      <c r="H297" s="80">
        <v>0</v>
      </c>
      <c r="I297" s="80">
        <v>4.1</v>
      </c>
      <c r="J297" s="80">
        <v>0</v>
      </c>
      <c r="K297" s="80">
        <v>0</v>
      </c>
      <c r="L297" s="80">
        <v>0</v>
      </c>
      <c r="M297" s="80">
        <v>0</v>
      </c>
      <c r="N297" s="80">
        <v>0</v>
      </c>
      <c r="O297" s="80">
        <v>0</v>
      </c>
      <c r="P297" s="80">
        <v>0</v>
      </c>
      <c r="Q297" s="80">
        <v>4.1</v>
      </c>
      <c r="R297" s="80">
        <v>4.1</v>
      </c>
      <c r="S297" s="80">
        <v>0</v>
      </c>
      <c r="T297" s="80">
        <v>0</v>
      </c>
      <c r="U297" s="80">
        <v>4.1</v>
      </c>
      <c r="V297" s="80">
        <v>0</v>
      </c>
      <c r="W297" s="80">
        <v>0</v>
      </c>
      <c r="X297" s="80">
        <v>0</v>
      </c>
      <c r="Y297" s="80">
        <v>0</v>
      </c>
      <c r="Z297" s="80">
        <v>0</v>
      </c>
      <c r="AA297" s="80">
        <v>0</v>
      </c>
      <c r="AB297" s="80">
        <v>0</v>
      </c>
    </row>
    <row r="298" customFormat="1" spans="1:28">
      <c r="A298" s="50"/>
      <c r="B298" s="50" t="s">
        <v>1758</v>
      </c>
      <c r="C298" s="50"/>
      <c r="D298" s="16" t="s">
        <v>2196</v>
      </c>
      <c r="E298" s="80">
        <v>4.1</v>
      </c>
      <c r="F298" s="80">
        <v>4.1</v>
      </c>
      <c r="G298" s="80">
        <v>0</v>
      </c>
      <c r="H298" s="80">
        <v>0</v>
      </c>
      <c r="I298" s="80">
        <v>4.1</v>
      </c>
      <c r="J298" s="80">
        <v>0</v>
      </c>
      <c r="K298" s="80">
        <v>0</v>
      </c>
      <c r="L298" s="80">
        <v>0</v>
      </c>
      <c r="M298" s="80">
        <v>0</v>
      </c>
      <c r="N298" s="80">
        <v>0</v>
      </c>
      <c r="O298" s="80">
        <v>0</v>
      </c>
      <c r="P298" s="80">
        <v>0</v>
      </c>
      <c r="Q298" s="80">
        <v>4.1</v>
      </c>
      <c r="R298" s="80">
        <v>4.1</v>
      </c>
      <c r="S298" s="80">
        <v>0</v>
      </c>
      <c r="T298" s="80">
        <v>0</v>
      </c>
      <c r="U298" s="80">
        <v>4.1</v>
      </c>
      <c r="V298" s="80">
        <v>0</v>
      </c>
      <c r="W298" s="80">
        <v>0</v>
      </c>
      <c r="X298" s="80">
        <v>0</v>
      </c>
      <c r="Y298" s="80">
        <v>0</v>
      </c>
      <c r="Z298" s="80">
        <v>0</v>
      </c>
      <c r="AA298" s="80">
        <v>0</v>
      </c>
      <c r="AB298" s="80">
        <v>0</v>
      </c>
    </row>
    <row r="299" customFormat="1" spans="1:28">
      <c r="A299" s="50"/>
      <c r="B299" s="50"/>
      <c r="C299" s="50" t="s">
        <v>1749</v>
      </c>
      <c r="D299" s="16" t="s">
        <v>2197</v>
      </c>
      <c r="E299" s="80">
        <v>4.1</v>
      </c>
      <c r="F299" s="80">
        <v>4.1</v>
      </c>
      <c r="G299" s="80">
        <v>0</v>
      </c>
      <c r="H299" s="80">
        <v>0</v>
      </c>
      <c r="I299" s="80">
        <v>4.1</v>
      </c>
      <c r="J299" s="80">
        <v>0</v>
      </c>
      <c r="K299" s="80">
        <v>0</v>
      </c>
      <c r="L299" s="80">
        <v>0</v>
      </c>
      <c r="M299" s="80">
        <v>0</v>
      </c>
      <c r="N299" s="80">
        <v>0</v>
      </c>
      <c r="O299" s="80">
        <v>0</v>
      </c>
      <c r="P299" s="80">
        <v>0</v>
      </c>
      <c r="Q299" s="80">
        <v>4.1</v>
      </c>
      <c r="R299" s="80">
        <v>4.1</v>
      </c>
      <c r="S299" s="80">
        <v>0</v>
      </c>
      <c r="T299" s="80">
        <v>0</v>
      </c>
      <c r="U299" s="80">
        <v>4.1</v>
      </c>
      <c r="V299" s="80">
        <v>0</v>
      </c>
      <c r="W299" s="80">
        <v>0</v>
      </c>
      <c r="X299" s="80">
        <v>0</v>
      </c>
      <c r="Y299" s="80">
        <v>0</v>
      </c>
      <c r="Z299" s="80">
        <v>0</v>
      </c>
      <c r="AA299" s="80">
        <v>0</v>
      </c>
      <c r="AB299" s="80">
        <v>0</v>
      </c>
    </row>
    <row r="300" customFormat="1" spans="1:28">
      <c r="A300" s="16"/>
      <c r="B300" s="16"/>
      <c r="C300" s="16"/>
      <c r="D300" s="16" t="s">
        <v>2256</v>
      </c>
      <c r="E300" s="80">
        <v>344.25</v>
      </c>
      <c r="F300" s="80">
        <v>0</v>
      </c>
      <c r="G300" s="80">
        <v>0</v>
      </c>
      <c r="H300" s="80">
        <v>0</v>
      </c>
      <c r="I300" s="80">
        <v>0</v>
      </c>
      <c r="J300" s="80">
        <v>0</v>
      </c>
      <c r="K300" s="80">
        <v>0</v>
      </c>
      <c r="L300" s="80">
        <v>0</v>
      </c>
      <c r="M300" s="80">
        <v>0</v>
      </c>
      <c r="N300" s="80">
        <v>344.25</v>
      </c>
      <c r="O300" s="80">
        <v>0</v>
      </c>
      <c r="P300" s="80">
        <v>0</v>
      </c>
      <c r="Q300" s="80">
        <v>344.25</v>
      </c>
      <c r="R300" s="80">
        <v>0</v>
      </c>
      <c r="S300" s="80">
        <v>0</v>
      </c>
      <c r="T300" s="80">
        <v>0</v>
      </c>
      <c r="U300" s="80">
        <v>0</v>
      </c>
      <c r="V300" s="80">
        <v>0</v>
      </c>
      <c r="W300" s="80">
        <v>0</v>
      </c>
      <c r="X300" s="80">
        <v>0</v>
      </c>
      <c r="Y300" s="80">
        <v>0</v>
      </c>
      <c r="Z300" s="80">
        <v>344.25</v>
      </c>
      <c r="AA300" s="80">
        <v>0</v>
      </c>
      <c r="AB300" s="80">
        <v>0</v>
      </c>
    </row>
    <row r="301" customFormat="1" spans="1:28">
      <c r="A301" s="50" t="s">
        <v>925</v>
      </c>
      <c r="B301" s="50"/>
      <c r="C301" s="50"/>
      <c r="D301" s="16" t="s">
        <v>2188</v>
      </c>
      <c r="E301" s="80">
        <v>344.25</v>
      </c>
      <c r="F301" s="80">
        <v>0</v>
      </c>
      <c r="G301" s="80">
        <v>0</v>
      </c>
      <c r="H301" s="80">
        <v>0</v>
      </c>
      <c r="I301" s="80">
        <v>0</v>
      </c>
      <c r="J301" s="80">
        <v>0</v>
      </c>
      <c r="K301" s="80">
        <v>0</v>
      </c>
      <c r="L301" s="80">
        <v>0</v>
      </c>
      <c r="M301" s="80">
        <v>0</v>
      </c>
      <c r="N301" s="80">
        <v>344.25</v>
      </c>
      <c r="O301" s="80">
        <v>0</v>
      </c>
      <c r="P301" s="80">
        <v>0</v>
      </c>
      <c r="Q301" s="80">
        <v>344.25</v>
      </c>
      <c r="R301" s="80">
        <v>0</v>
      </c>
      <c r="S301" s="80">
        <v>0</v>
      </c>
      <c r="T301" s="80">
        <v>0</v>
      </c>
      <c r="U301" s="80">
        <v>0</v>
      </c>
      <c r="V301" s="80">
        <v>0</v>
      </c>
      <c r="W301" s="80">
        <v>0</v>
      </c>
      <c r="X301" s="80">
        <v>0</v>
      </c>
      <c r="Y301" s="80">
        <v>0</v>
      </c>
      <c r="Z301" s="80">
        <v>344.25</v>
      </c>
      <c r="AA301" s="80">
        <v>0</v>
      </c>
      <c r="AB301" s="80">
        <v>0</v>
      </c>
    </row>
    <row r="302" customFormat="1" spans="1:28">
      <c r="A302" s="50"/>
      <c r="B302" s="50" t="s">
        <v>1779</v>
      </c>
      <c r="C302" s="50"/>
      <c r="D302" s="16" t="s">
        <v>2257</v>
      </c>
      <c r="E302" s="80">
        <v>127.23</v>
      </c>
      <c r="F302" s="80">
        <v>0</v>
      </c>
      <c r="G302" s="80">
        <v>0</v>
      </c>
      <c r="H302" s="80">
        <v>0</v>
      </c>
      <c r="I302" s="80">
        <v>0</v>
      </c>
      <c r="J302" s="80">
        <v>0</v>
      </c>
      <c r="K302" s="80">
        <v>0</v>
      </c>
      <c r="L302" s="80">
        <v>0</v>
      </c>
      <c r="M302" s="80">
        <v>0</v>
      </c>
      <c r="N302" s="80">
        <v>127.23</v>
      </c>
      <c r="O302" s="80">
        <v>0</v>
      </c>
      <c r="P302" s="80">
        <v>0</v>
      </c>
      <c r="Q302" s="80">
        <v>127.23</v>
      </c>
      <c r="R302" s="80">
        <v>0</v>
      </c>
      <c r="S302" s="80">
        <v>0</v>
      </c>
      <c r="T302" s="80">
        <v>0</v>
      </c>
      <c r="U302" s="80">
        <v>0</v>
      </c>
      <c r="V302" s="80">
        <v>0</v>
      </c>
      <c r="W302" s="80">
        <v>0</v>
      </c>
      <c r="X302" s="80">
        <v>0</v>
      </c>
      <c r="Y302" s="80">
        <v>0</v>
      </c>
      <c r="Z302" s="80">
        <v>127.23</v>
      </c>
      <c r="AA302" s="80">
        <v>0</v>
      </c>
      <c r="AB302" s="80">
        <v>0</v>
      </c>
    </row>
    <row r="303" customFormat="1" spans="1:28">
      <c r="A303" s="50"/>
      <c r="B303" s="50"/>
      <c r="C303" s="50" t="s">
        <v>1749</v>
      </c>
      <c r="D303" s="16" t="s">
        <v>2258</v>
      </c>
      <c r="E303" s="80">
        <v>0.04</v>
      </c>
      <c r="F303" s="80">
        <v>0</v>
      </c>
      <c r="G303" s="80">
        <v>0</v>
      </c>
      <c r="H303" s="80">
        <v>0</v>
      </c>
      <c r="I303" s="80">
        <v>0</v>
      </c>
      <c r="J303" s="80">
        <v>0</v>
      </c>
      <c r="K303" s="80">
        <v>0</v>
      </c>
      <c r="L303" s="80">
        <v>0</v>
      </c>
      <c r="M303" s="80">
        <v>0</v>
      </c>
      <c r="N303" s="80">
        <v>0.04</v>
      </c>
      <c r="O303" s="80">
        <v>0</v>
      </c>
      <c r="P303" s="80">
        <v>0</v>
      </c>
      <c r="Q303" s="80">
        <v>0.04</v>
      </c>
      <c r="R303" s="80">
        <v>0</v>
      </c>
      <c r="S303" s="80">
        <v>0</v>
      </c>
      <c r="T303" s="80">
        <v>0</v>
      </c>
      <c r="U303" s="80">
        <v>0</v>
      </c>
      <c r="V303" s="80">
        <v>0</v>
      </c>
      <c r="W303" s="80">
        <v>0</v>
      </c>
      <c r="X303" s="80">
        <v>0</v>
      </c>
      <c r="Y303" s="80">
        <v>0</v>
      </c>
      <c r="Z303" s="80">
        <v>0.04</v>
      </c>
      <c r="AA303" s="80">
        <v>0</v>
      </c>
      <c r="AB303" s="80">
        <v>0</v>
      </c>
    </row>
    <row r="304" customFormat="1" spans="1:28">
      <c r="A304" s="50"/>
      <c r="B304" s="50"/>
      <c r="C304" s="50" t="s">
        <v>1758</v>
      </c>
      <c r="D304" s="16" t="s">
        <v>2259</v>
      </c>
      <c r="E304" s="80">
        <v>29.74</v>
      </c>
      <c r="F304" s="80">
        <v>0</v>
      </c>
      <c r="G304" s="80">
        <v>0</v>
      </c>
      <c r="H304" s="80">
        <v>0</v>
      </c>
      <c r="I304" s="80">
        <v>0</v>
      </c>
      <c r="J304" s="80">
        <v>0</v>
      </c>
      <c r="K304" s="80">
        <v>0</v>
      </c>
      <c r="L304" s="80">
        <v>0</v>
      </c>
      <c r="M304" s="80">
        <v>0</v>
      </c>
      <c r="N304" s="80">
        <v>29.74</v>
      </c>
      <c r="O304" s="80">
        <v>0</v>
      </c>
      <c r="P304" s="80">
        <v>0</v>
      </c>
      <c r="Q304" s="80">
        <v>29.74</v>
      </c>
      <c r="R304" s="80">
        <v>0</v>
      </c>
      <c r="S304" s="80">
        <v>0</v>
      </c>
      <c r="T304" s="80">
        <v>0</v>
      </c>
      <c r="U304" s="80">
        <v>0</v>
      </c>
      <c r="V304" s="80">
        <v>0</v>
      </c>
      <c r="W304" s="80">
        <v>0</v>
      </c>
      <c r="X304" s="80">
        <v>0</v>
      </c>
      <c r="Y304" s="80">
        <v>0</v>
      </c>
      <c r="Z304" s="80">
        <v>29.74</v>
      </c>
      <c r="AA304" s="80">
        <v>0</v>
      </c>
      <c r="AB304" s="80">
        <v>0</v>
      </c>
    </row>
    <row r="305" customFormat="1" spans="1:28">
      <c r="A305" s="50"/>
      <c r="B305" s="50"/>
      <c r="C305" s="50" t="s">
        <v>1747</v>
      </c>
      <c r="D305" s="16" t="s">
        <v>2260</v>
      </c>
      <c r="E305" s="80">
        <v>0.13</v>
      </c>
      <c r="F305" s="80">
        <v>0</v>
      </c>
      <c r="G305" s="80">
        <v>0</v>
      </c>
      <c r="H305" s="80">
        <v>0</v>
      </c>
      <c r="I305" s="80">
        <v>0</v>
      </c>
      <c r="J305" s="80">
        <v>0</v>
      </c>
      <c r="K305" s="80">
        <v>0</v>
      </c>
      <c r="L305" s="80">
        <v>0</v>
      </c>
      <c r="M305" s="80">
        <v>0</v>
      </c>
      <c r="N305" s="80">
        <v>0.13</v>
      </c>
      <c r="O305" s="80">
        <v>0</v>
      </c>
      <c r="P305" s="80">
        <v>0</v>
      </c>
      <c r="Q305" s="80">
        <v>0.13</v>
      </c>
      <c r="R305" s="80">
        <v>0</v>
      </c>
      <c r="S305" s="80">
        <v>0</v>
      </c>
      <c r="T305" s="80">
        <v>0</v>
      </c>
      <c r="U305" s="80">
        <v>0</v>
      </c>
      <c r="V305" s="80">
        <v>0</v>
      </c>
      <c r="W305" s="80">
        <v>0</v>
      </c>
      <c r="X305" s="80">
        <v>0</v>
      </c>
      <c r="Y305" s="80">
        <v>0</v>
      </c>
      <c r="Z305" s="80">
        <v>0.13</v>
      </c>
      <c r="AA305" s="80">
        <v>0</v>
      </c>
      <c r="AB305" s="80">
        <v>0</v>
      </c>
    </row>
    <row r="306" customFormat="1" spans="1:28">
      <c r="A306" s="50"/>
      <c r="B306" s="50"/>
      <c r="C306" s="50" t="s">
        <v>1752</v>
      </c>
      <c r="D306" s="16" t="s">
        <v>2261</v>
      </c>
      <c r="E306" s="80">
        <v>7.37</v>
      </c>
      <c r="F306" s="80">
        <v>0</v>
      </c>
      <c r="G306" s="80">
        <v>0</v>
      </c>
      <c r="H306" s="80">
        <v>0</v>
      </c>
      <c r="I306" s="80">
        <v>0</v>
      </c>
      <c r="J306" s="80">
        <v>0</v>
      </c>
      <c r="K306" s="80">
        <v>0</v>
      </c>
      <c r="L306" s="80">
        <v>0</v>
      </c>
      <c r="M306" s="80">
        <v>0</v>
      </c>
      <c r="N306" s="80">
        <v>7.37</v>
      </c>
      <c r="O306" s="80">
        <v>0</v>
      </c>
      <c r="P306" s="80">
        <v>0</v>
      </c>
      <c r="Q306" s="80">
        <v>7.37</v>
      </c>
      <c r="R306" s="80">
        <v>0</v>
      </c>
      <c r="S306" s="80">
        <v>0</v>
      </c>
      <c r="T306" s="80">
        <v>0</v>
      </c>
      <c r="U306" s="80">
        <v>0</v>
      </c>
      <c r="V306" s="80">
        <v>0</v>
      </c>
      <c r="W306" s="80">
        <v>0</v>
      </c>
      <c r="X306" s="80">
        <v>0</v>
      </c>
      <c r="Y306" s="80">
        <v>0</v>
      </c>
      <c r="Z306" s="80">
        <v>7.37</v>
      </c>
      <c r="AA306" s="80">
        <v>0</v>
      </c>
      <c r="AB306" s="80">
        <v>0</v>
      </c>
    </row>
    <row r="307" customFormat="1" spans="1:28">
      <c r="A307" s="50"/>
      <c r="B307" s="50"/>
      <c r="C307" s="50" t="s">
        <v>1751</v>
      </c>
      <c r="D307" s="16" t="s">
        <v>2262</v>
      </c>
      <c r="E307" s="80">
        <v>81.6</v>
      </c>
      <c r="F307" s="80">
        <v>0</v>
      </c>
      <c r="G307" s="80">
        <v>0</v>
      </c>
      <c r="H307" s="80">
        <v>0</v>
      </c>
      <c r="I307" s="80">
        <v>0</v>
      </c>
      <c r="J307" s="80">
        <v>0</v>
      </c>
      <c r="K307" s="80">
        <v>0</v>
      </c>
      <c r="L307" s="80">
        <v>0</v>
      </c>
      <c r="M307" s="80">
        <v>0</v>
      </c>
      <c r="N307" s="80">
        <v>81.6</v>
      </c>
      <c r="O307" s="80">
        <v>0</v>
      </c>
      <c r="P307" s="80">
        <v>0</v>
      </c>
      <c r="Q307" s="80">
        <v>81.6</v>
      </c>
      <c r="R307" s="80">
        <v>0</v>
      </c>
      <c r="S307" s="80">
        <v>0</v>
      </c>
      <c r="T307" s="80">
        <v>0</v>
      </c>
      <c r="U307" s="80">
        <v>0</v>
      </c>
      <c r="V307" s="80">
        <v>0</v>
      </c>
      <c r="W307" s="80">
        <v>0</v>
      </c>
      <c r="X307" s="80">
        <v>0</v>
      </c>
      <c r="Y307" s="80">
        <v>0</v>
      </c>
      <c r="Z307" s="80">
        <v>81.6</v>
      </c>
      <c r="AA307" s="80">
        <v>0</v>
      </c>
      <c r="AB307" s="80">
        <v>0</v>
      </c>
    </row>
    <row r="308" customFormat="1" spans="1:28">
      <c r="A308" s="50"/>
      <c r="B308" s="50"/>
      <c r="C308" s="50" t="s">
        <v>1801</v>
      </c>
      <c r="D308" s="16" t="s">
        <v>2263</v>
      </c>
      <c r="E308" s="80">
        <v>8.35</v>
      </c>
      <c r="F308" s="80">
        <v>0</v>
      </c>
      <c r="G308" s="80">
        <v>0</v>
      </c>
      <c r="H308" s="80">
        <v>0</v>
      </c>
      <c r="I308" s="80">
        <v>0</v>
      </c>
      <c r="J308" s="80">
        <v>0</v>
      </c>
      <c r="K308" s="80">
        <v>0</v>
      </c>
      <c r="L308" s="80">
        <v>0</v>
      </c>
      <c r="M308" s="80">
        <v>0</v>
      </c>
      <c r="N308" s="80">
        <v>8.35</v>
      </c>
      <c r="O308" s="80">
        <v>0</v>
      </c>
      <c r="P308" s="80">
        <v>0</v>
      </c>
      <c r="Q308" s="80">
        <v>8.35</v>
      </c>
      <c r="R308" s="80">
        <v>0</v>
      </c>
      <c r="S308" s="80">
        <v>0</v>
      </c>
      <c r="T308" s="80">
        <v>0</v>
      </c>
      <c r="U308" s="80">
        <v>0</v>
      </c>
      <c r="V308" s="80">
        <v>0</v>
      </c>
      <c r="W308" s="80">
        <v>0</v>
      </c>
      <c r="X308" s="80">
        <v>0</v>
      </c>
      <c r="Y308" s="80">
        <v>0</v>
      </c>
      <c r="Z308" s="80">
        <v>8.35</v>
      </c>
      <c r="AA308" s="80">
        <v>0</v>
      </c>
      <c r="AB308" s="80">
        <v>0</v>
      </c>
    </row>
    <row r="309" customFormat="1" spans="1:28">
      <c r="A309" s="50"/>
      <c r="B309" s="50" t="s">
        <v>1193</v>
      </c>
      <c r="C309" s="50"/>
      <c r="D309" s="16" t="s">
        <v>2264</v>
      </c>
      <c r="E309" s="80">
        <v>36.67</v>
      </c>
      <c r="F309" s="80">
        <v>0</v>
      </c>
      <c r="G309" s="80">
        <v>0</v>
      </c>
      <c r="H309" s="80">
        <v>0</v>
      </c>
      <c r="I309" s="80">
        <v>0</v>
      </c>
      <c r="J309" s="80">
        <v>0</v>
      </c>
      <c r="K309" s="80">
        <v>0</v>
      </c>
      <c r="L309" s="80">
        <v>0</v>
      </c>
      <c r="M309" s="80">
        <v>0</v>
      </c>
      <c r="N309" s="80">
        <v>36.67</v>
      </c>
      <c r="O309" s="80">
        <v>0</v>
      </c>
      <c r="P309" s="80">
        <v>0</v>
      </c>
      <c r="Q309" s="80">
        <v>36.67</v>
      </c>
      <c r="R309" s="80">
        <v>0</v>
      </c>
      <c r="S309" s="80">
        <v>0</v>
      </c>
      <c r="T309" s="80">
        <v>0</v>
      </c>
      <c r="U309" s="80">
        <v>0</v>
      </c>
      <c r="V309" s="80">
        <v>0</v>
      </c>
      <c r="W309" s="80">
        <v>0</v>
      </c>
      <c r="X309" s="80">
        <v>0</v>
      </c>
      <c r="Y309" s="80">
        <v>0</v>
      </c>
      <c r="Z309" s="80">
        <v>36.67</v>
      </c>
      <c r="AA309" s="80">
        <v>0</v>
      </c>
      <c r="AB309" s="80">
        <v>0</v>
      </c>
    </row>
    <row r="310" customFormat="1" spans="1:28">
      <c r="A310" s="50"/>
      <c r="B310" s="50"/>
      <c r="C310" s="50" t="s">
        <v>1749</v>
      </c>
      <c r="D310" s="16" t="s">
        <v>2265</v>
      </c>
      <c r="E310" s="80">
        <v>0.5</v>
      </c>
      <c r="F310" s="80">
        <v>0</v>
      </c>
      <c r="G310" s="80">
        <v>0</v>
      </c>
      <c r="H310" s="80">
        <v>0</v>
      </c>
      <c r="I310" s="80">
        <v>0</v>
      </c>
      <c r="J310" s="80">
        <v>0</v>
      </c>
      <c r="K310" s="80">
        <v>0</v>
      </c>
      <c r="L310" s="80">
        <v>0</v>
      </c>
      <c r="M310" s="80">
        <v>0</v>
      </c>
      <c r="N310" s="80">
        <v>0.5</v>
      </c>
      <c r="O310" s="80">
        <v>0</v>
      </c>
      <c r="P310" s="80">
        <v>0</v>
      </c>
      <c r="Q310" s="80">
        <v>0.5</v>
      </c>
      <c r="R310" s="80">
        <v>0</v>
      </c>
      <c r="S310" s="80">
        <v>0</v>
      </c>
      <c r="T310" s="80">
        <v>0</v>
      </c>
      <c r="U310" s="80">
        <v>0</v>
      </c>
      <c r="V310" s="80">
        <v>0</v>
      </c>
      <c r="W310" s="80">
        <v>0</v>
      </c>
      <c r="X310" s="80">
        <v>0</v>
      </c>
      <c r="Y310" s="80">
        <v>0</v>
      </c>
      <c r="Z310" s="80">
        <v>0.5</v>
      </c>
      <c r="AA310" s="80">
        <v>0</v>
      </c>
      <c r="AB310" s="80">
        <v>0</v>
      </c>
    </row>
    <row r="311" customFormat="1" spans="1:28">
      <c r="A311" s="50"/>
      <c r="B311" s="50"/>
      <c r="C311" s="50" t="s">
        <v>1758</v>
      </c>
      <c r="D311" s="16" t="s">
        <v>2266</v>
      </c>
      <c r="E311" s="80">
        <v>36.17</v>
      </c>
      <c r="F311" s="80">
        <v>0</v>
      </c>
      <c r="G311" s="80">
        <v>0</v>
      </c>
      <c r="H311" s="80">
        <v>0</v>
      </c>
      <c r="I311" s="80">
        <v>0</v>
      </c>
      <c r="J311" s="80">
        <v>0</v>
      </c>
      <c r="K311" s="80">
        <v>0</v>
      </c>
      <c r="L311" s="80">
        <v>0</v>
      </c>
      <c r="M311" s="80">
        <v>0</v>
      </c>
      <c r="N311" s="80">
        <v>36.17</v>
      </c>
      <c r="O311" s="80">
        <v>0</v>
      </c>
      <c r="P311" s="80">
        <v>0</v>
      </c>
      <c r="Q311" s="80">
        <v>36.17</v>
      </c>
      <c r="R311" s="80">
        <v>0</v>
      </c>
      <c r="S311" s="80">
        <v>0</v>
      </c>
      <c r="T311" s="80">
        <v>0</v>
      </c>
      <c r="U311" s="80">
        <v>0</v>
      </c>
      <c r="V311" s="80">
        <v>0</v>
      </c>
      <c r="W311" s="80">
        <v>0</v>
      </c>
      <c r="X311" s="80">
        <v>0</v>
      </c>
      <c r="Y311" s="80">
        <v>0</v>
      </c>
      <c r="Z311" s="80">
        <v>36.17</v>
      </c>
      <c r="AA311" s="80">
        <v>0</v>
      </c>
      <c r="AB311" s="80">
        <v>0</v>
      </c>
    </row>
    <row r="312" customFormat="1" spans="1:28">
      <c r="A312" s="50"/>
      <c r="B312" s="50" t="s">
        <v>1194</v>
      </c>
      <c r="C312" s="50"/>
      <c r="D312" s="16" t="s">
        <v>2267</v>
      </c>
      <c r="E312" s="80">
        <v>49.02</v>
      </c>
      <c r="F312" s="80">
        <v>0</v>
      </c>
      <c r="G312" s="80">
        <v>0</v>
      </c>
      <c r="H312" s="80">
        <v>0</v>
      </c>
      <c r="I312" s="80">
        <v>0</v>
      </c>
      <c r="J312" s="80">
        <v>0</v>
      </c>
      <c r="K312" s="80">
        <v>0</v>
      </c>
      <c r="L312" s="80">
        <v>0</v>
      </c>
      <c r="M312" s="80">
        <v>0</v>
      </c>
      <c r="N312" s="80">
        <v>49.02</v>
      </c>
      <c r="O312" s="80">
        <v>0</v>
      </c>
      <c r="P312" s="80">
        <v>0</v>
      </c>
      <c r="Q312" s="80">
        <v>49.02</v>
      </c>
      <c r="R312" s="80">
        <v>0</v>
      </c>
      <c r="S312" s="80">
        <v>0</v>
      </c>
      <c r="T312" s="80">
        <v>0</v>
      </c>
      <c r="U312" s="80">
        <v>0</v>
      </c>
      <c r="V312" s="80">
        <v>0</v>
      </c>
      <c r="W312" s="80">
        <v>0</v>
      </c>
      <c r="X312" s="80">
        <v>0</v>
      </c>
      <c r="Y312" s="80">
        <v>0</v>
      </c>
      <c r="Z312" s="80">
        <v>49.02</v>
      </c>
      <c r="AA312" s="80">
        <v>0</v>
      </c>
      <c r="AB312" s="80">
        <v>0</v>
      </c>
    </row>
    <row r="313" customFormat="1" spans="1:28">
      <c r="A313" s="50"/>
      <c r="B313" s="50"/>
      <c r="C313" s="50" t="s">
        <v>1803</v>
      </c>
      <c r="D313" s="16" t="s">
        <v>2268</v>
      </c>
      <c r="E313" s="80">
        <v>46.78</v>
      </c>
      <c r="F313" s="80">
        <v>0</v>
      </c>
      <c r="G313" s="80">
        <v>0</v>
      </c>
      <c r="H313" s="80">
        <v>0</v>
      </c>
      <c r="I313" s="80">
        <v>0</v>
      </c>
      <c r="J313" s="80">
        <v>0</v>
      </c>
      <c r="K313" s="80">
        <v>0</v>
      </c>
      <c r="L313" s="80">
        <v>0</v>
      </c>
      <c r="M313" s="80">
        <v>0</v>
      </c>
      <c r="N313" s="80">
        <v>46.78</v>
      </c>
      <c r="O313" s="80">
        <v>0</v>
      </c>
      <c r="P313" s="80">
        <v>0</v>
      </c>
      <c r="Q313" s="80">
        <v>46.78</v>
      </c>
      <c r="R313" s="80">
        <v>0</v>
      </c>
      <c r="S313" s="80">
        <v>0</v>
      </c>
      <c r="T313" s="80">
        <v>0</v>
      </c>
      <c r="U313" s="80">
        <v>0</v>
      </c>
      <c r="V313" s="80">
        <v>0</v>
      </c>
      <c r="W313" s="80">
        <v>0</v>
      </c>
      <c r="X313" s="80">
        <v>0</v>
      </c>
      <c r="Y313" s="80">
        <v>0</v>
      </c>
      <c r="Z313" s="80">
        <v>46.78</v>
      </c>
      <c r="AA313" s="80">
        <v>0</v>
      </c>
      <c r="AB313" s="80">
        <v>0</v>
      </c>
    </row>
    <row r="314" customFormat="1" spans="1:28">
      <c r="A314" s="50"/>
      <c r="B314" s="50"/>
      <c r="C314" s="50" t="s">
        <v>1801</v>
      </c>
      <c r="D314" s="16" t="s">
        <v>2269</v>
      </c>
      <c r="E314" s="80">
        <v>2.24</v>
      </c>
      <c r="F314" s="80">
        <v>0</v>
      </c>
      <c r="G314" s="80">
        <v>0</v>
      </c>
      <c r="H314" s="80">
        <v>0</v>
      </c>
      <c r="I314" s="80">
        <v>0</v>
      </c>
      <c r="J314" s="80">
        <v>0</v>
      </c>
      <c r="K314" s="80">
        <v>0</v>
      </c>
      <c r="L314" s="80">
        <v>0</v>
      </c>
      <c r="M314" s="80">
        <v>0</v>
      </c>
      <c r="N314" s="80">
        <v>2.24</v>
      </c>
      <c r="O314" s="80">
        <v>0</v>
      </c>
      <c r="P314" s="80">
        <v>0</v>
      </c>
      <c r="Q314" s="80">
        <v>2.24</v>
      </c>
      <c r="R314" s="80">
        <v>0</v>
      </c>
      <c r="S314" s="80">
        <v>0</v>
      </c>
      <c r="T314" s="80">
        <v>0</v>
      </c>
      <c r="U314" s="80">
        <v>0</v>
      </c>
      <c r="V314" s="80">
        <v>0</v>
      </c>
      <c r="W314" s="80">
        <v>0</v>
      </c>
      <c r="X314" s="80">
        <v>0</v>
      </c>
      <c r="Y314" s="80">
        <v>0</v>
      </c>
      <c r="Z314" s="80">
        <v>2.24</v>
      </c>
      <c r="AA314" s="80">
        <v>0</v>
      </c>
      <c r="AB314" s="80">
        <v>0</v>
      </c>
    </row>
    <row r="315" customFormat="1" spans="1:28">
      <c r="A315" s="50"/>
      <c r="B315" s="50" t="s">
        <v>1203</v>
      </c>
      <c r="C315" s="50"/>
      <c r="D315" s="16" t="s">
        <v>2270</v>
      </c>
      <c r="E315" s="80">
        <v>18</v>
      </c>
      <c r="F315" s="80">
        <v>0</v>
      </c>
      <c r="G315" s="80">
        <v>0</v>
      </c>
      <c r="H315" s="80">
        <v>0</v>
      </c>
      <c r="I315" s="80">
        <v>0</v>
      </c>
      <c r="J315" s="80">
        <v>0</v>
      </c>
      <c r="K315" s="80">
        <v>0</v>
      </c>
      <c r="L315" s="80">
        <v>0</v>
      </c>
      <c r="M315" s="80">
        <v>0</v>
      </c>
      <c r="N315" s="80">
        <v>18</v>
      </c>
      <c r="O315" s="80">
        <v>0</v>
      </c>
      <c r="P315" s="80">
        <v>0</v>
      </c>
      <c r="Q315" s="80">
        <v>18</v>
      </c>
      <c r="R315" s="80">
        <v>0</v>
      </c>
      <c r="S315" s="80">
        <v>0</v>
      </c>
      <c r="T315" s="80">
        <v>0</v>
      </c>
      <c r="U315" s="80">
        <v>0</v>
      </c>
      <c r="V315" s="80">
        <v>0</v>
      </c>
      <c r="W315" s="80">
        <v>0</v>
      </c>
      <c r="X315" s="80">
        <v>0</v>
      </c>
      <c r="Y315" s="80">
        <v>0</v>
      </c>
      <c r="Z315" s="80">
        <v>18</v>
      </c>
      <c r="AA315" s="80">
        <v>0</v>
      </c>
      <c r="AB315" s="80">
        <v>0</v>
      </c>
    </row>
    <row r="316" customFormat="1" spans="1:28">
      <c r="A316" s="50"/>
      <c r="B316" s="50"/>
      <c r="C316" s="50" t="s">
        <v>1749</v>
      </c>
      <c r="D316" s="16" t="s">
        <v>2271</v>
      </c>
      <c r="E316" s="80">
        <v>17</v>
      </c>
      <c r="F316" s="80">
        <v>0</v>
      </c>
      <c r="G316" s="80">
        <v>0</v>
      </c>
      <c r="H316" s="80">
        <v>0</v>
      </c>
      <c r="I316" s="80">
        <v>0</v>
      </c>
      <c r="J316" s="80">
        <v>0</v>
      </c>
      <c r="K316" s="80">
        <v>0</v>
      </c>
      <c r="L316" s="80">
        <v>0</v>
      </c>
      <c r="M316" s="80">
        <v>0</v>
      </c>
      <c r="N316" s="80">
        <v>17</v>
      </c>
      <c r="O316" s="80">
        <v>0</v>
      </c>
      <c r="P316" s="80">
        <v>0</v>
      </c>
      <c r="Q316" s="80">
        <v>17</v>
      </c>
      <c r="R316" s="80">
        <v>0</v>
      </c>
      <c r="S316" s="80">
        <v>0</v>
      </c>
      <c r="T316" s="80">
        <v>0</v>
      </c>
      <c r="U316" s="80">
        <v>0</v>
      </c>
      <c r="V316" s="80">
        <v>0</v>
      </c>
      <c r="W316" s="80">
        <v>0</v>
      </c>
      <c r="X316" s="80">
        <v>0</v>
      </c>
      <c r="Y316" s="80">
        <v>0</v>
      </c>
      <c r="Z316" s="80">
        <v>17</v>
      </c>
      <c r="AA316" s="80">
        <v>0</v>
      </c>
      <c r="AB316" s="80">
        <v>0</v>
      </c>
    </row>
    <row r="317" customFormat="1" spans="1:28">
      <c r="A317" s="50"/>
      <c r="B317" s="50"/>
      <c r="C317" s="50" t="s">
        <v>1758</v>
      </c>
      <c r="D317" s="16" t="s">
        <v>2272</v>
      </c>
      <c r="E317" s="80">
        <v>1</v>
      </c>
      <c r="F317" s="80">
        <v>0</v>
      </c>
      <c r="G317" s="80">
        <v>0</v>
      </c>
      <c r="H317" s="80">
        <v>0</v>
      </c>
      <c r="I317" s="80">
        <v>0</v>
      </c>
      <c r="J317" s="80">
        <v>0</v>
      </c>
      <c r="K317" s="80">
        <v>0</v>
      </c>
      <c r="L317" s="80">
        <v>0</v>
      </c>
      <c r="M317" s="80">
        <v>0</v>
      </c>
      <c r="N317" s="80">
        <v>1</v>
      </c>
      <c r="O317" s="80">
        <v>0</v>
      </c>
      <c r="P317" s="80">
        <v>0</v>
      </c>
      <c r="Q317" s="80">
        <v>1</v>
      </c>
      <c r="R317" s="80">
        <v>0</v>
      </c>
      <c r="S317" s="80">
        <v>0</v>
      </c>
      <c r="T317" s="80">
        <v>0</v>
      </c>
      <c r="U317" s="80">
        <v>0</v>
      </c>
      <c r="V317" s="80">
        <v>0</v>
      </c>
      <c r="W317" s="80">
        <v>0</v>
      </c>
      <c r="X317" s="80">
        <v>0</v>
      </c>
      <c r="Y317" s="80">
        <v>0</v>
      </c>
      <c r="Z317" s="80">
        <v>1</v>
      </c>
      <c r="AA317" s="80">
        <v>0</v>
      </c>
      <c r="AB317" s="80">
        <v>0</v>
      </c>
    </row>
    <row r="318" customFormat="1" spans="1:28">
      <c r="A318" s="50"/>
      <c r="B318" s="50" t="s">
        <v>1204</v>
      </c>
      <c r="C318" s="50"/>
      <c r="D318" s="16" t="s">
        <v>2273</v>
      </c>
      <c r="E318" s="80">
        <v>16.08</v>
      </c>
      <c r="F318" s="80">
        <v>0</v>
      </c>
      <c r="G318" s="80">
        <v>0</v>
      </c>
      <c r="H318" s="80">
        <v>0</v>
      </c>
      <c r="I318" s="80">
        <v>0</v>
      </c>
      <c r="J318" s="80">
        <v>0</v>
      </c>
      <c r="K318" s="80">
        <v>0</v>
      </c>
      <c r="L318" s="80">
        <v>0</v>
      </c>
      <c r="M318" s="80">
        <v>0</v>
      </c>
      <c r="N318" s="80">
        <v>16.08</v>
      </c>
      <c r="O318" s="80">
        <v>0</v>
      </c>
      <c r="P318" s="80">
        <v>0</v>
      </c>
      <c r="Q318" s="80">
        <v>16.08</v>
      </c>
      <c r="R318" s="80">
        <v>0</v>
      </c>
      <c r="S318" s="80">
        <v>0</v>
      </c>
      <c r="T318" s="80">
        <v>0</v>
      </c>
      <c r="U318" s="80">
        <v>0</v>
      </c>
      <c r="V318" s="80">
        <v>0</v>
      </c>
      <c r="W318" s="80">
        <v>0</v>
      </c>
      <c r="X318" s="80">
        <v>0</v>
      </c>
      <c r="Y318" s="80">
        <v>0</v>
      </c>
      <c r="Z318" s="80">
        <v>16.08</v>
      </c>
      <c r="AA318" s="80">
        <v>0</v>
      </c>
      <c r="AB318" s="80">
        <v>0</v>
      </c>
    </row>
    <row r="319" customFormat="1" spans="1:28">
      <c r="A319" s="50"/>
      <c r="B319" s="50"/>
      <c r="C319" s="50" t="s">
        <v>1758</v>
      </c>
      <c r="D319" s="16" t="s">
        <v>2274</v>
      </c>
      <c r="E319" s="80">
        <v>16.08</v>
      </c>
      <c r="F319" s="80">
        <v>0</v>
      </c>
      <c r="G319" s="80">
        <v>0</v>
      </c>
      <c r="H319" s="80">
        <v>0</v>
      </c>
      <c r="I319" s="80">
        <v>0</v>
      </c>
      <c r="J319" s="80">
        <v>0</v>
      </c>
      <c r="K319" s="80">
        <v>0</v>
      </c>
      <c r="L319" s="80">
        <v>0</v>
      </c>
      <c r="M319" s="80">
        <v>0</v>
      </c>
      <c r="N319" s="80">
        <v>16.08</v>
      </c>
      <c r="O319" s="80">
        <v>0</v>
      </c>
      <c r="P319" s="80">
        <v>0</v>
      </c>
      <c r="Q319" s="80">
        <v>16.08</v>
      </c>
      <c r="R319" s="80">
        <v>0</v>
      </c>
      <c r="S319" s="80">
        <v>0</v>
      </c>
      <c r="T319" s="80">
        <v>0</v>
      </c>
      <c r="U319" s="80">
        <v>0</v>
      </c>
      <c r="V319" s="80">
        <v>0</v>
      </c>
      <c r="W319" s="80">
        <v>0</v>
      </c>
      <c r="X319" s="80">
        <v>0</v>
      </c>
      <c r="Y319" s="80">
        <v>0</v>
      </c>
      <c r="Z319" s="80">
        <v>16.08</v>
      </c>
      <c r="AA319" s="80">
        <v>0</v>
      </c>
      <c r="AB319" s="80">
        <v>0</v>
      </c>
    </row>
    <row r="320" customFormat="1" spans="1:28">
      <c r="A320" s="50"/>
      <c r="B320" s="50" t="s">
        <v>1208</v>
      </c>
      <c r="C320" s="50"/>
      <c r="D320" s="16" t="s">
        <v>2275</v>
      </c>
      <c r="E320" s="80">
        <v>97.25</v>
      </c>
      <c r="F320" s="80">
        <v>0</v>
      </c>
      <c r="G320" s="80">
        <v>0</v>
      </c>
      <c r="H320" s="80">
        <v>0</v>
      </c>
      <c r="I320" s="80">
        <v>0</v>
      </c>
      <c r="J320" s="80">
        <v>0</v>
      </c>
      <c r="K320" s="80">
        <v>0</v>
      </c>
      <c r="L320" s="80">
        <v>0</v>
      </c>
      <c r="M320" s="80">
        <v>0</v>
      </c>
      <c r="N320" s="80">
        <v>97.25</v>
      </c>
      <c r="O320" s="80">
        <v>0</v>
      </c>
      <c r="P320" s="80">
        <v>0</v>
      </c>
      <c r="Q320" s="80">
        <v>97.25</v>
      </c>
      <c r="R320" s="80">
        <v>0</v>
      </c>
      <c r="S320" s="80">
        <v>0</v>
      </c>
      <c r="T320" s="80">
        <v>0</v>
      </c>
      <c r="U320" s="80">
        <v>0</v>
      </c>
      <c r="V320" s="80">
        <v>0</v>
      </c>
      <c r="W320" s="80">
        <v>0</v>
      </c>
      <c r="X320" s="80">
        <v>0</v>
      </c>
      <c r="Y320" s="80">
        <v>0</v>
      </c>
      <c r="Z320" s="80">
        <v>97.25</v>
      </c>
      <c r="AA320" s="80">
        <v>0</v>
      </c>
      <c r="AB320" s="80">
        <v>0</v>
      </c>
    </row>
    <row r="321" customFormat="1" spans="1:28">
      <c r="A321" s="50"/>
      <c r="B321" s="50"/>
      <c r="C321" s="50" t="s">
        <v>1749</v>
      </c>
      <c r="D321" s="16" t="s">
        <v>2276</v>
      </c>
      <c r="E321" s="80">
        <v>72.96</v>
      </c>
      <c r="F321" s="80">
        <v>0</v>
      </c>
      <c r="G321" s="80">
        <v>0</v>
      </c>
      <c r="H321" s="80">
        <v>0</v>
      </c>
      <c r="I321" s="80">
        <v>0</v>
      </c>
      <c r="J321" s="80">
        <v>0</v>
      </c>
      <c r="K321" s="80">
        <v>0</v>
      </c>
      <c r="L321" s="80">
        <v>0</v>
      </c>
      <c r="M321" s="80">
        <v>0</v>
      </c>
      <c r="N321" s="80">
        <v>72.96</v>
      </c>
      <c r="O321" s="80">
        <v>0</v>
      </c>
      <c r="P321" s="80">
        <v>0</v>
      </c>
      <c r="Q321" s="80">
        <v>72.96</v>
      </c>
      <c r="R321" s="80">
        <v>0</v>
      </c>
      <c r="S321" s="80">
        <v>0</v>
      </c>
      <c r="T321" s="80">
        <v>0</v>
      </c>
      <c r="U321" s="80">
        <v>0</v>
      </c>
      <c r="V321" s="80">
        <v>0</v>
      </c>
      <c r="W321" s="80">
        <v>0</v>
      </c>
      <c r="X321" s="80">
        <v>0</v>
      </c>
      <c r="Y321" s="80">
        <v>0</v>
      </c>
      <c r="Z321" s="80">
        <v>72.96</v>
      </c>
      <c r="AA321" s="80">
        <v>0</v>
      </c>
      <c r="AB321" s="80">
        <v>0</v>
      </c>
    </row>
    <row r="322" customFormat="1" spans="1:28">
      <c r="A322" s="50"/>
      <c r="B322" s="50"/>
      <c r="C322" s="50" t="s">
        <v>1758</v>
      </c>
      <c r="D322" s="16" t="s">
        <v>2277</v>
      </c>
      <c r="E322" s="80">
        <v>24.29</v>
      </c>
      <c r="F322" s="80">
        <v>0</v>
      </c>
      <c r="G322" s="80">
        <v>0</v>
      </c>
      <c r="H322" s="80">
        <v>0</v>
      </c>
      <c r="I322" s="80">
        <v>0</v>
      </c>
      <c r="J322" s="80">
        <v>0</v>
      </c>
      <c r="K322" s="80">
        <v>0</v>
      </c>
      <c r="L322" s="80">
        <v>0</v>
      </c>
      <c r="M322" s="80">
        <v>0</v>
      </c>
      <c r="N322" s="80">
        <v>24.29</v>
      </c>
      <c r="O322" s="80">
        <v>0</v>
      </c>
      <c r="P322" s="80">
        <v>0</v>
      </c>
      <c r="Q322" s="80">
        <v>24.29</v>
      </c>
      <c r="R322" s="80">
        <v>0</v>
      </c>
      <c r="S322" s="80">
        <v>0</v>
      </c>
      <c r="T322" s="80">
        <v>0</v>
      </c>
      <c r="U322" s="80">
        <v>0</v>
      </c>
      <c r="V322" s="80">
        <v>0</v>
      </c>
      <c r="W322" s="80">
        <v>0</v>
      </c>
      <c r="X322" s="80">
        <v>0</v>
      </c>
      <c r="Y322" s="80">
        <v>0</v>
      </c>
      <c r="Z322" s="80">
        <v>24.29</v>
      </c>
      <c r="AA322" s="80">
        <v>0</v>
      </c>
      <c r="AB322" s="80">
        <v>0</v>
      </c>
    </row>
    <row r="323" customFormat="1" spans="1:28">
      <c r="A323" s="16"/>
      <c r="B323" s="16"/>
      <c r="C323" s="16"/>
      <c r="D323" s="16" t="s">
        <v>2278</v>
      </c>
      <c r="E323" s="80">
        <v>100.36</v>
      </c>
      <c r="F323" s="80">
        <v>85.91</v>
      </c>
      <c r="G323" s="80">
        <v>65.35</v>
      </c>
      <c r="H323" s="80">
        <v>0</v>
      </c>
      <c r="I323" s="80">
        <v>20.56</v>
      </c>
      <c r="J323" s="80">
        <v>7.8</v>
      </c>
      <c r="K323" s="80">
        <v>3.3</v>
      </c>
      <c r="L323" s="80">
        <v>0</v>
      </c>
      <c r="M323" s="80">
        <v>4.5</v>
      </c>
      <c r="N323" s="80">
        <v>6.34</v>
      </c>
      <c r="O323" s="80">
        <v>0</v>
      </c>
      <c r="P323" s="80">
        <v>0</v>
      </c>
      <c r="Q323" s="80">
        <v>100.35</v>
      </c>
      <c r="R323" s="80">
        <v>85.91</v>
      </c>
      <c r="S323" s="80">
        <v>65.35</v>
      </c>
      <c r="T323" s="80">
        <v>0</v>
      </c>
      <c r="U323" s="80">
        <v>20.56</v>
      </c>
      <c r="V323" s="80">
        <v>7.8</v>
      </c>
      <c r="W323" s="80">
        <v>3.3</v>
      </c>
      <c r="X323" s="80">
        <v>0</v>
      </c>
      <c r="Y323" s="80">
        <v>4.5</v>
      </c>
      <c r="Z323" s="80">
        <v>6.34</v>
      </c>
      <c r="AA323" s="80">
        <v>0</v>
      </c>
      <c r="AB323" s="80">
        <v>0</v>
      </c>
    </row>
    <row r="324" customFormat="1" spans="1:28">
      <c r="A324" s="50" t="s">
        <v>925</v>
      </c>
      <c r="B324" s="50"/>
      <c r="C324" s="50"/>
      <c r="D324" s="16" t="s">
        <v>2188</v>
      </c>
      <c r="E324" s="80">
        <v>15.34</v>
      </c>
      <c r="F324" s="80">
        <v>8.88</v>
      </c>
      <c r="G324" s="80">
        <v>0</v>
      </c>
      <c r="H324" s="80">
        <v>0</v>
      </c>
      <c r="I324" s="80">
        <v>8.88</v>
      </c>
      <c r="J324" s="80">
        <v>0.12</v>
      </c>
      <c r="K324" s="80">
        <v>0.12</v>
      </c>
      <c r="L324" s="80">
        <v>0</v>
      </c>
      <c r="M324" s="80">
        <v>0</v>
      </c>
      <c r="N324" s="80">
        <v>6.34</v>
      </c>
      <c r="O324" s="80">
        <v>0</v>
      </c>
      <c r="P324" s="80">
        <v>0</v>
      </c>
      <c r="Q324" s="80">
        <v>15.34</v>
      </c>
      <c r="R324" s="80">
        <v>8.88</v>
      </c>
      <c r="S324" s="80">
        <v>0</v>
      </c>
      <c r="T324" s="80">
        <v>0</v>
      </c>
      <c r="U324" s="80">
        <v>8.88</v>
      </c>
      <c r="V324" s="80">
        <v>0.12</v>
      </c>
      <c r="W324" s="80">
        <v>0.12</v>
      </c>
      <c r="X324" s="80">
        <v>0</v>
      </c>
      <c r="Y324" s="80">
        <v>0</v>
      </c>
      <c r="Z324" s="80">
        <v>6.34</v>
      </c>
      <c r="AA324" s="80">
        <v>0</v>
      </c>
      <c r="AB324" s="80">
        <v>0</v>
      </c>
    </row>
    <row r="325" customFormat="1" spans="1:28">
      <c r="A325" s="50"/>
      <c r="B325" s="50" t="s">
        <v>1751</v>
      </c>
      <c r="C325" s="50"/>
      <c r="D325" s="16" t="s">
        <v>2189</v>
      </c>
      <c r="E325" s="80">
        <v>15.34</v>
      </c>
      <c r="F325" s="80">
        <v>8.88</v>
      </c>
      <c r="G325" s="80">
        <v>0</v>
      </c>
      <c r="H325" s="80">
        <v>0</v>
      </c>
      <c r="I325" s="80">
        <v>8.88</v>
      </c>
      <c r="J325" s="80">
        <v>0.12</v>
      </c>
      <c r="K325" s="80">
        <v>0.12</v>
      </c>
      <c r="L325" s="80">
        <v>0</v>
      </c>
      <c r="M325" s="80">
        <v>0</v>
      </c>
      <c r="N325" s="80">
        <v>6.34</v>
      </c>
      <c r="O325" s="80">
        <v>0</v>
      </c>
      <c r="P325" s="80">
        <v>0</v>
      </c>
      <c r="Q325" s="80">
        <v>15.34</v>
      </c>
      <c r="R325" s="80">
        <v>8.88</v>
      </c>
      <c r="S325" s="80">
        <v>0</v>
      </c>
      <c r="T325" s="80">
        <v>0</v>
      </c>
      <c r="U325" s="80">
        <v>8.88</v>
      </c>
      <c r="V325" s="80">
        <v>0.12</v>
      </c>
      <c r="W325" s="80">
        <v>0.12</v>
      </c>
      <c r="X325" s="80">
        <v>0</v>
      </c>
      <c r="Y325" s="80">
        <v>0</v>
      </c>
      <c r="Z325" s="80">
        <v>6.34</v>
      </c>
      <c r="AA325" s="80">
        <v>0</v>
      </c>
      <c r="AB325" s="80">
        <v>0</v>
      </c>
    </row>
    <row r="326" customFormat="1" spans="1:28">
      <c r="A326" s="50"/>
      <c r="B326" s="50"/>
      <c r="C326" s="50" t="s">
        <v>1752</v>
      </c>
      <c r="D326" s="16" t="s">
        <v>2201</v>
      </c>
      <c r="E326" s="80">
        <v>6.46</v>
      </c>
      <c r="F326" s="80">
        <v>0</v>
      </c>
      <c r="G326" s="80">
        <v>0</v>
      </c>
      <c r="H326" s="80">
        <v>0</v>
      </c>
      <c r="I326" s="80">
        <v>0</v>
      </c>
      <c r="J326" s="80">
        <v>0.12</v>
      </c>
      <c r="K326" s="80">
        <v>0.12</v>
      </c>
      <c r="L326" s="80">
        <v>0</v>
      </c>
      <c r="M326" s="80">
        <v>0</v>
      </c>
      <c r="N326" s="80">
        <v>6.34</v>
      </c>
      <c r="O326" s="80">
        <v>0</v>
      </c>
      <c r="P326" s="80">
        <v>0</v>
      </c>
      <c r="Q326" s="80">
        <v>6.46</v>
      </c>
      <c r="R326" s="80">
        <v>0</v>
      </c>
      <c r="S326" s="80">
        <v>0</v>
      </c>
      <c r="T326" s="80">
        <v>0</v>
      </c>
      <c r="U326" s="80">
        <v>0</v>
      </c>
      <c r="V326" s="80">
        <v>0.12</v>
      </c>
      <c r="W326" s="80">
        <v>0.12</v>
      </c>
      <c r="X326" s="80">
        <v>0</v>
      </c>
      <c r="Y326" s="80">
        <v>0</v>
      </c>
      <c r="Z326" s="80">
        <v>6.34</v>
      </c>
      <c r="AA326" s="80">
        <v>0</v>
      </c>
      <c r="AB326" s="80">
        <v>0</v>
      </c>
    </row>
    <row r="327" customFormat="1" ht="22.5" spans="1:28">
      <c r="A327" s="50"/>
      <c r="B327" s="50"/>
      <c r="C327" s="50" t="s">
        <v>1751</v>
      </c>
      <c r="D327" s="16" t="s">
        <v>2190</v>
      </c>
      <c r="E327" s="80">
        <v>8.88</v>
      </c>
      <c r="F327" s="80">
        <v>8.88</v>
      </c>
      <c r="G327" s="80">
        <v>0</v>
      </c>
      <c r="H327" s="80">
        <v>0</v>
      </c>
      <c r="I327" s="80">
        <v>8.88</v>
      </c>
      <c r="J327" s="80">
        <v>0</v>
      </c>
      <c r="K327" s="80">
        <v>0</v>
      </c>
      <c r="L327" s="80">
        <v>0</v>
      </c>
      <c r="M327" s="80">
        <v>0</v>
      </c>
      <c r="N327" s="80">
        <v>0</v>
      </c>
      <c r="O327" s="80">
        <v>0</v>
      </c>
      <c r="P327" s="80">
        <v>0</v>
      </c>
      <c r="Q327" s="80">
        <v>8.88</v>
      </c>
      <c r="R327" s="80">
        <v>8.88</v>
      </c>
      <c r="S327" s="80">
        <v>0</v>
      </c>
      <c r="T327" s="80">
        <v>0</v>
      </c>
      <c r="U327" s="80">
        <v>8.88</v>
      </c>
      <c r="V327" s="80">
        <v>0</v>
      </c>
      <c r="W327" s="80">
        <v>0</v>
      </c>
      <c r="X327" s="80">
        <v>0</v>
      </c>
      <c r="Y327" s="80">
        <v>0</v>
      </c>
      <c r="Z327" s="80">
        <v>0</v>
      </c>
      <c r="AA327" s="80">
        <v>0</v>
      </c>
      <c r="AB327" s="80">
        <v>0</v>
      </c>
    </row>
    <row r="328" customFormat="1" spans="1:28">
      <c r="A328" s="50" t="s">
        <v>929</v>
      </c>
      <c r="B328" s="50"/>
      <c r="C328" s="50"/>
      <c r="D328" s="16" t="s">
        <v>2191</v>
      </c>
      <c r="E328" s="80">
        <v>6.35</v>
      </c>
      <c r="F328" s="80">
        <v>6.35</v>
      </c>
      <c r="G328" s="80">
        <v>0</v>
      </c>
      <c r="H328" s="80">
        <v>0</v>
      </c>
      <c r="I328" s="80">
        <v>6.35</v>
      </c>
      <c r="J328" s="80">
        <v>0</v>
      </c>
      <c r="K328" s="80">
        <v>0</v>
      </c>
      <c r="L328" s="80">
        <v>0</v>
      </c>
      <c r="M328" s="80">
        <v>0</v>
      </c>
      <c r="N328" s="80">
        <v>0</v>
      </c>
      <c r="O328" s="80">
        <v>0</v>
      </c>
      <c r="P328" s="80">
        <v>0</v>
      </c>
      <c r="Q328" s="80">
        <v>6.35</v>
      </c>
      <c r="R328" s="80">
        <v>6.35</v>
      </c>
      <c r="S328" s="80">
        <v>0</v>
      </c>
      <c r="T328" s="80">
        <v>0</v>
      </c>
      <c r="U328" s="80">
        <v>6.35</v>
      </c>
      <c r="V328" s="80">
        <v>0</v>
      </c>
      <c r="W328" s="80">
        <v>0</v>
      </c>
      <c r="X328" s="80">
        <v>0</v>
      </c>
      <c r="Y328" s="80">
        <v>0</v>
      </c>
      <c r="Z328" s="80">
        <v>0</v>
      </c>
      <c r="AA328" s="80">
        <v>0</v>
      </c>
      <c r="AB328" s="80">
        <v>0</v>
      </c>
    </row>
    <row r="329" customFormat="1" spans="1:28">
      <c r="A329" s="50"/>
      <c r="B329" s="50" t="s">
        <v>1194</v>
      </c>
      <c r="C329" s="50"/>
      <c r="D329" s="16" t="s">
        <v>2192</v>
      </c>
      <c r="E329" s="80">
        <v>6.35</v>
      </c>
      <c r="F329" s="80">
        <v>6.35</v>
      </c>
      <c r="G329" s="80">
        <v>0</v>
      </c>
      <c r="H329" s="80">
        <v>0</v>
      </c>
      <c r="I329" s="80">
        <v>6.35</v>
      </c>
      <c r="J329" s="80">
        <v>0</v>
      </c>
      <c r="K329" s="80">
        <v>0</v>
      </c>
      <c r="L329" s="80">
        <v>0</v>
      </c>
      <c r="M329" s="80">
        <v>0</v>
      </c>
      <c r="N329" s="80">
        <v>0</v>
      </c>
      <c r="O329" s="80">
        <v>0</v>
      </c>
      <c r="P329" s="80">
        <v>0</v>
      </c>
      <c r="Q329" s="80">
        <v>6.35</v>
      </c>
      <c r="R329" s="80">
        <v>6.35</v>
      </c>
      <c r="S329" s="80">
        <v>0</v>
      </c>
      <c r="T329" s="80">
        <v>0</v>
      </c>
      <c r="U329" s="80">
        <v>6.35</v>
      </c>
      <c r="V329" s="80">
        <v>0</v>
      </c>
      <c r="W329" s="80">
        <v>0</v>
      </c>
      <c r="X329" s="80">
        <v>0</v>
      </c>
      <c r="Y329" s="80">
        <v>0</v>
      </c>
      <c r="Z329" s="80">
        <v>0</v>
      </c>
      <c r="AA329" s="80">
        <v>0</v>
      </c>
      <c r="AB329" s="80">
        <v>0</v>
      </c>
    </row>
    <row r="330" customFormat="1" spans="1:28">
      <c r="A330" s="50"/>
      <c r="B330" s="50"/>
      <c r="C330" s="50" t="s">
        <v>1749</v>
      </c>
      <c r="D330" s="16" t="s">
        <v>2193</v>
      </c>
      <c r="E330" s="80">
        <v>4.32</v>
      </c>
      <c r="F330" s="80">
        <v>4.32</v>
      </c>
      <c r="G330" s="80">
        <v>0</v>
      </c>
      <c r="H330" s="80">
        <v>0</v>
      </c>
      <c r="I330" s="80">
        <v>4.32</v>
      </c>
      <c r="J330" s="80">
        <v>0</v>
      </c>
      <c r="K330" s="80">
        <v>0</v>
      </c>
      <c r="L330" s="80">
        <v>0</v>
      </c>
      <c r="M330" s="80">
        <v>0</v>
      </c>
      <c r="N330" s="80">
        <v>0</v>
      </c>
      <c r="O330" s="80">
        <v>0</v>
      </c>
      <c r="P330" s="80">
        <v>0</v>
      </c>
      <c r="Q330" s="80">
        <v>4.32</v>
      </c>
      <c r="R330" s="80">
        <v>4.32</v>
      </c>
      <c r="S330" s="80">
        <v>0</v>
      </c>
      <c r="T330" s="80">
        <v>0</v>
      </c>
      <c r="U330" s="80">
        <v>4.32</v>
      </c>
      <c r="V330" s="80">
        <v>0</v>
      </c>
      <c r="W330" s="80">
        <v>0</v>
      </c>
      <c r="X330" s="80">
        <v>0</v>
      </c>
      <c r="Y330" s="80">
        <v>0</v>
      </c>
      <c r="Z330" s="80">
        <v>0</v>
      </c>
      <c r="AA330" s="80">
        <v>0</v>
      </c>
      <c r="AB330" s="80">
        <v>0</v>
      </c>
    </row>
    <row r="331" customFormat="1" spans="1:28">
      <c r="A331" s="50"/>
      <c r="B331" s="50"/>
      <c r="C331" s="50" t="s">
        <v>1747</v>
      </c>
      <c r="D331" s="16" t="s">
        <v>2194</v>
      </c>
      <c r="E331" s="80">
        <v>2.03</v>
      </c>
      <c r="F331" s="80">
        <v>2.03</v>
      </c>
      <c r="G331" s="80">
        <v>0</v>
      </c>
      <c r="H331" s="80">
        <v>0</v>
      </c>
      <c r="I331" s="80">
        <v>2.03</v>
      </c>
      <c r="J331" s="80">
        <v>0</v>
      </c>
      <c r="K331" s="80">
        <v>0</v>
      </c>
      <c r="L331" s="80">
        <v>0</v>
      </c>
      <c r="M331" s="80">
        <v>0</v>
      </c>
      <c r="N331" s="80">
        <v>0</v>
      </c>
      <c r="O331" s="80">
        <v>0</v>
      </c>
      <c r="P331" s="80">
        <v>0</v>
      </c>
      <c r="Q331" s="80">
        <v>2.03</v>
      </c>
      <c r="R331" s="80">
        <v>2.03</v>
      </c>
      <c r="S331" s="80">
        <v>0</v>
      </c>
      <c r="T331" s="80">
        <v>0</v>
      </c>
      <c r="U331" s="80">
        <v>2.03</v>
      </c>
      <c r="V331" s="80">
        <v>0</v>
      </c>
      <c r="W331" s="80">
        <v>0</v>
      </c>
      <c r="X331" s="80">
        <v>0</v>
      </c>
      <c r="Y331" s="80">
        <v>0</v>
      </c>
      <c r="Z331" s="80">
        <v>0</v>
      </c>
      <c r="AA331" s="80">
        <v>0</v>
      </c>
      <c r="AB331" s="80">
        <v>0</v>
      </c>
    </row>
    <row r="332" customFormat="1" spans="1:28">
      <c r="A332" s="50" t="s">
        <v>947</v>
      </c>
      <c r="B332" s="50"/>
      <c r="C332" s="50"/>
      <c r="D332" s="16" t="s">
        <v>2279</v>
      </c>
      <c r="E332" s="80">
        <v>73.33</v>
      </c>
      <c r="F332" s="80">
        <v>65.35</v>
      </c>
      <c r="G332" s="80">
        <v>65.35</v>
      </c>
      <c r="H332" s="80">
        <v>0</v>
      </c>
      <c r="I332" s="80">
        <v>0</v>
      </c>
      <c r="J332" s="80">
        <v>7.68</v>
      </c>
      <c r="K332" s="80">
        <v>3.18</v>
      </c>
      <c r="L332" s="80">
        <v>0</v>
      </c>
      <c r="M332" s="80">
        <v>4.5</v>
      </c>
      <c r="N332" s="80">
        <v>0</v>
      </c>
      <c r="O332" s="80">
        <v>0</v>
      </c>
      <c r="P332" s="80">
        <v>0</v>
      </c>
      <c r="Q332" s="80">
        <v>73.33</v>
      </c>
      <c r="R332" s="80">
        <v>65.35</v>
      </c>
      <c r="S332" s="80">
        <v>65.35</v>
      </c>
      <c r="T332" s="80">
        <v>0</v>
      </c>
      <c r="U332" s="80">
        <v>0</v>
      </c>
      <c r="V332" s="80">
        <v>7.68</v>
      </c>
      <c r="W332" s="80">
        <v>3.18</v>
      </c>
      <c r="X332" s="80">
        <v>0</v>
      </c>
      <c r="Y332" s="80">
        <v>4.5</v>
      </c>
      <c r="Z332" s="80">
        <v>0</v>
      </c>
      <c r="AA332" s="80">
        <v>0</v>
      </c>
      <c r="AB332" s="80">
        <v>0</v>
      </c>
    </row>
    <row r="333" customFormat="1" spans="1:28">
      <c r="A333" s="50"/>
      <c r="B333" s="50" t="s">
        <v>1749</v>
      </c>
      <c r="C333" s="50"/>
      <c r="D333" s="16" t="s">
        <v>2280</v>
      </c>
      <c r="E333" s="80">
        <v>73.33</v>
      </c>
      <c r="F333" s="80">
        <v>65.35</v>
      </c>
      <c r="G333" s="80">
        <v>65.35</v>
      </c>
      <c r="H333" s="80">
        <v>0</v>
      </c>
      <c r="I333" s="80">
        <v>0</v>
      </c>
      <c r="J333" s="80">
        <v>7.68</v>
      </c>
      <c r="K333" s="80">
        <v>3.18</v>
      </c>
      <c r="L333" s="80">
        <v>0</v>
      </c>
      <c r="M333" s="80">
        <v>4.5</v>
      </c>
      <c r="N333" s="80">
        <v>0</v>
      </c>
      <c r="O333" s="80">
        <v>0</v>
      </c>
      <c r="P333" s="80">
        <v>0</v>
      </c>
      <c r="Q333" s="80">
        <v>73.33</v>
      </c>
      <c r="R333" s="80">
        <v>65.35</v>
      </c>
      <c r="S333" s="80">
        <v>65.35</v>
      </c>
      <c r="T333" s="80">
        <v>0</v>
      </c>
      <c r="U333" s="80">
        <v>0</v>
      </c>
      <c r="V333" s="80">
        <v>7.68</v>
      </c>
      <c r="W333" s="80">
        <v>3.18</v>
      </c>
      <c r="X333" s="80">
        <v>0</v>
      </c>
      <c r="Y333" s="80">
        <v>4.5</v>
      </c>
      <c r="Z333" s="80">
        <v>0</v>
      </c>
      <c r="AA333" s="80">
        <v>0</v>
      </c>
      <c r="AB333" s="80">
        <v>0</v>
      </c>
    </row>
    <row r="334" customFormat="1" spans="1:28">
      <c r="A334" s="50"/>
      <c r="B334" s="50"/>
      <c r="C334" s="50" t="s">
        <v>1749</v>
      </c>
      <c r="D334" s="16" t="s">
        <v>2187</v>
      </c>
      <c r="E334" s="80">
        <v>73.33</v>
      </c>
      <c r="F334" s="80">
        <v>65.35</v>
      </c>
      <c r="G334" s="80">
        <v>65.35</v>
      </c>
      <c r="H334" s="80">
        <v>0</v>
      </c>
      <c r="I334" s="80">
        <v>0</v>
      </c>
      <c r="J334" s="80">
        <v>7.68</v>
      </c>
      <c r="K334" s="80">
        <v>3.18</v>
      </c>
      <c r="L334" s="80">
        <v>0</v>
      </c>
      <c r="M334" s="80">
        <v>4.5</v>
      </c>
      <c r="N334" s="80">
        <v>0</v>
      </c>
      <c r="O334" s="80">
        <v>0</v>
      </c>
      <c r="P334" s="80">
        <v>0</v>
      </c>
      <c r="Q334" s="80">
        <v>73.33</v>
      </c>
      <c r="R334" s="80">
        <v>65.35</v>
      </c>
      <c r="S334" s="80">
        <v>65.35</v>
      </c>
      <c r="T334" s="80">
        <v>0</v>
      </c>
      <c r="U334" s="80">
        <v>0</v>
      </c>
      <c r="V334" s="80">
        <v>7.68</v>
      </c>
      <c r="W334" s="80">
        <v>3.18</v>
      </c>
      <c r="X334" s="80">
        <v>0</v>
      </c>
      <c r="Y334" s="80">
        <v>4.5</v>
      </c>
      <c r="Z334" s="80">
        <v>0</v>
      </c>
      <c r="AA334" s="80">
        <v>0</v>
      </c>
      <c r="AB334" s="80">
        <v>0</v>
      </c>
    </row>
    <row r="335" customFormat="1" spans="1:28">
      <c r="A335" s="50" t="s">
        <v>949</v>
      </c>
      <c r="B335" s="50"/>
      <c r="C335" s="50"/>
      <c r="D335" s="16" t="s">
        <v>2195</v>
      </c>
      <c r="E335" s="80">
        <v>5.33</v>
      </c>
      <c r="F335" s="80">
        <v>5.33</v>
      </c>
      <c r="G335" s="80">
        <v>0</v>
      </c>
      <c r="H335" s="80">
        <v>0</v>
      </c>
      <c r="I335" s="80">
        <v>5.33</v>
      </c>
      <c r="J335" s="80">
        <v>0</v>
      </c>
      <c r="K335" s="80">
        <v>0</v>
      </c>
      <c r="L335" s="80">
        <v>0</v>
      </c>
      <c r="M335" s="80">
        <v>0</v>
      </c>
      <c r="N335" s="80">
        <v>0</v>
      </c>
      <c r="O335" s="80">
        <v>0</v>
      </c>
      <c r="P335" s="80">
        <v>0</v>
      </c>
      <c r="Q335" s="80">
        <v>5.33</v>
      </c>
      <c r="R335" s="80">
        <v>5.33</v>
      </c>
      <c r="S335" s="80">
        <v>0</v>
      </c>
      <c r="T335" s="80">
        <v>0</v>
      </c>
      <c r="U335" s="80">
        <v>5.33</v>
      </c>
      <c r="V335" s="80">
        <v>0</v>
      </c>
      <c r="W335" s="80">
        <v>0</v>
      </c>
      <c r="X335" s="80">
        <v>0</v>
      </c>
      <c r="Y335" s="80">
        <v>0</v>
      </c>
      <c r="Z335" s="80">
        <v>0</v>
      </c>
      <c r="AA335" s="80">
        <v>0</v>
      </c>
      <c r="AB335" s="80">
        <v>0</v>
      </c>
    </row>
    <row r="336" customFormat="1" spans="1:28">
      <c r="A336" s="50"/>
      <c r="B336" s="50" t="s">
        <v>1758</v>
      </c>
      <c r="C336" s="50"/>
      <c r="D336" s="16" t="s">
        <v>2196</v>
      </c>
      <c r="E336" s="80">
        <v>5.33</v>
      </c>
      <c r="F336" s="80">
        <v>5.33</v>
      </c>
      <c r="G336" s="80">
        <v>0</v>
      </c>
      <c r="H336" s="80">
        <v>0</v>
      </c>
      <c r="I336" s="80">
        <v>5.33</v>
      </c>
      <c r="J336" s="80">
        <v>0</v>
      </c>
      <c r="K336" s="80">
        <v>0</v>
      </c>
      <c r="L336" s="80">
        <v>0</v>
      </c>
      <c r="M336" s="80">
        <v>0</v>
      </c>
      <c r="N336" s="80">
        <v>0</v>
      </c>
      <c r="O336" s="80">
        <v>0</v>
      </c>
      <c r="P336" s="80">
        <v>0</v>
      </c>
      <c r="Q336" s="80">
        <v>5.33</v>
      </c>
      <c r="R336" s="80">
        <v>5.33</v>
      </c>
      <c r="S336" s="80">
        <v>0</v>
      </c>
      <c r="T336" s="80">
        <v>0</v>
      </c>
      <c r="U336" s="80">
        <v>5.33</v>
      </c>
      <c r="V336" s="80">
        <v>0</v>
      </c>
      <c r="W336" s="80">
        <v>0</v>
      </c>
      <c r="X336" s="80">
        <v>0</v>
      </c>
      <c r="Y336" s="80">
        <v>0</v>
      </c>
      <c r="Z336" s="80">
        <v>0</v>
      </c>
      <c r="AA336" s="80">
        <v>0</v>
      </c>
      <c r="AB336" s="80">
        <v>0</v>
      </c>
    </row>
    <row r="337" customFormat="1" spans="1:28">
      <c r="A337" s="50"/>
      <c r="B337" s="50"/>
      <c r="C337" s="50" t="s">
        <v>1749</v>
      </c>
      <c r="D337" s="16" t="s">
        <v>2197</v>
      </c>
      <c r="E337" s="80">
        <v>5.33</v>
      </c>
      <c r="F337" s="80">
        <v>5.33</v>
      </c>
      <c r="G337" s="80">
        <v>0</v>
      </c>
      <c r="H337" s="80">
        <v>0</v>
      </c>
      <c r="I337" s="80">
        <v>5.33</v>
      </c>
      <c r="J337" s="80">
        <v>0</v>
      </c>
      <c r="K337" s="80">
        <v>0</v>
      </c>
      <c r="L337" s="80">
        <v>0</v>
      </c>
      <c r="M337" s="80">
        <v>0</v>
      </c>
      <c r="N337" s="80">
        <v>0</v>
      </c>
      <c r="O337" s="80">
        <v>0</v>
      </c>
      <c r="P337" s="80">
        <v>0</v>
      </c>
      <c r="Q337" s="80">
        <v>5.33</v>
      </c>
      <c r="R337" s="80">
        <v>5.33</v>
      </c>
      <c r="S337" s="80">
        <v>0</v>
      </c>
      <c r="T337" s="80">
        <v>0</v>
      </c>
      <c r="U337" s="80">
        <v>5.33</v>
      </c>
      <c r="V337" s="80">
        <v>0</v>
      </c>
      <c r="W337" s="80">
        <v>0</v>
      </c>
      <c r="X337" s="80">
        <v>0</v>
      </c>
      <c r="Y337" s="80">
        <v>0</v>
      </c>
      <c r="Z337" s="80">
        <v>0</v>
      </c>
      <c r="AA337" s="80">
        <v>0</v>
      </c>
      <c r="AB337" s="80">
        <v>0</v>
      </c>
    </row>
    <row r="338" customFormat="1" spans="1:28">
      <c r="A338" s="16"/>
      <c r="B338" s="16"/>
      <c r="C338" s="16"/>
      <c r="D338" s="16" t="s">
        <v>2281</v>
      </c>
      <c r="E338" s="80">
        <v>44.96</v>
      </c>
      <c r="F338" s="80">
        <v>41.01</v>
      </c>
      <c r="G338" s="80">
        <v>0</v>
      </c>
      <c r="H338" s="80">
        <v>30.67</v>
      </c>
      <c r="I338" s="80">
        <v>10.34</v>
      </c>
      <c r="J338" s="80">
        <v>1.34</v>
      </c>
      <c r="K338" s="80">
        <v>1.34</v>
      </c>
      <c r="L338" s="80">
        <v>0</v>
      </c>
      <c r="M338" s="80">
        <v>0</v>
      </c>
      <c r="N338" s="80">
        <v>2.11</v>
      </c>
      <c r="O338" s="80">
        <v>0</v>
      </c>
      <c r="P338" s="80">
        <v>0</v>
      </c>
      <c r="Q338" s="80">
        <v>44.96</v>
      </c>
      <c r="R338" s="80">
        <v>41.01</v>
      </c>
      <c r="S338" s="80">
        <v>0</v>
      </c>
      <c r="T338" s="80">
        <v>30.67</v>
      </c>
      <c r="U338" s="80">
        <v>10.34</v>
      </c>
      <c r="V338" s="80">
        <v>1.34</v>
      </c>
      <c r="W338" s="80">
        <v>1.34</v>
      </c>
      <c r="X338" s="80">
        <v>0</v>
      </c>
      <c r="Y338" s="80">
        <v>0</v>
      </c>
      <c r="Z338" s="80">
        <v>2.11</v>
      </c>
      <c r="AA338" s="80">
        <v>0</v>
      </c>
      <c r="AB338" s="80">
        <v>0</v>
      </c>
    </row>
    <row r="339" customFormat="1" spans="1:28">
      <c r="A339" s="50" t="s">
        <v>923</v>
      </c>
      <c r="B339" s="50"/>
      <c r="C339" s="50"/>
      <c r="D339" s="16" t="s">
        <v>2282</v>
      </c>
      <c r="E339" s="80">
        <v>32.47</v>
      </c>
      <c r="F339" s="80">
        <v>30.67</v>
      </c>
      <c r="G339" s="80">
        <v>0</v>
      </c>
      <c r="H339" s="80">
        <v>30.67</v>
      </c>
      <c r="I339" s="80">
        <v>0</v>
      </c>
      <c r="J339" s="80">
        <v>1.3</v>
      </c>
      <c r="K339" s="80">
        <v>1.3</v>
      </c>
      <c r="L339" s="80">
        <v>0</v>
      </c>
      <c r="M339" s="80">
        <v>0</v>
      </c>
      <c r="N339" s="80">
        <v>0</v>
      </c>
      <c r="O339" s="80">
        <v>0</v>
      </c>
      <c r="P339" s="80">
        <v>0</v>
      </c>
      <c r="Q339" s="80">
        <v>32.47</v>
      </c>
      <c r="R339" s="80">
        <v>30.67</v>
      </c>
      <c r="S339" s="80">
        <v>0</v>
      </c>
      <c r="T339" s="80">
        <v>30.67</v>
      </c>
      <c r="U339" s="80">
        <v>0</v>
      </c>
      <c r="V339" s="80">
        <v>1.3</v>
      </c>
      <c r="W339" s="80">
        <v>1.3</v>
      </c>
      <c r="X339" s="80">
        <v>0</v>
      </c>
      <c r="Y339" s="80">
        <v>0</v>
      </c>
      <c r="Z339" s="80">
        <v>0</v>
      </c>
      <c r="AA339" s="80">
        <v>0</v>
      </c>
      <c r="AB339" s="80">
        <v>0</v>
      </c>
    </row>
    <row r="340" customFormat="1" spans="1:28">
      <c r="A340" s="50"/>
      <c r="B340" s="50" t="s">
        <v>1749</v>
      </c>
      <c r="C340" s="50"/>
      <c r="D340" s="16" t="s">
        <v>2283</v>
      </c>
      <c r="E340" s="80">
        <v>32.47</v>
      </c>
      <c r="F340" s="80">
        <v>30.67</v>
      </c>
      <c r="G340" s="80">
        <v>0</v>
      </c>
      <c r="H340" s="80">
        <v>30.67</v>
      </c>
      <c r="I340" s="80">
        <v>0</v>
      </c>
      <c r="J340" s="80">
        <v>1.3</v>
      </c>
      <c r="K340" s="80">
        <v>1.3</v>
      </c>
      <c r="L340" s="80">
        <v>0</v>
      </c>
      <c r="M340" s="80">
        <v>0</v>
      </c>
      <c r="N340" s="80">
        <v>0</v>
      </c>
      <c r="O340" s="80">
        <v>0</v>
      </c>
      <c r="P340" s="80">
        <v>0</v>
      </c>
      <c r="Q340" s="80">
        <v>32.47</v>
      </c>
      <c r="R340" s="80">
        <v>30.67</v>
      </c>
      <c r="S340" s="80">
        <v>0</v>
      </c>
      <c r="T340" s="80">
        <v>30.67</v>
      </c>
      <c r="U340" s="80">
        <v>0</v>
      </c>
      <c r="V340" s="80">
        <v>1.3</v>
      </c>
      <c r="W340" s="80">
        <v>1.3</v>
      </c>
      <c r="X340" s="80">
        <v>0</v>
      </c>
      <c r="Y340" s="80">
        <v>0</v>
      </c>
      <c r="Z340" s="80">
        <v>0</v>
      </c>
      <c r="AA340" s="80">
        <v>0</v>
      </c>
      <c r="AB340" s="80">
        <v>0</v>
      </c>
    </row>
    <row r="341" customFormat="1" spans="1:28">
      <c r="A341" s="50"/>
      <c r="B341" s="50"/>
      <c r="C341" s="50" t="s">
        <v>1804</v>
      </c>
      <c r="D341" s="16" t="s">
        <v>2284</v>
      </c>
      <c r="E341" s="80">
        <v>32.47</v>
      </c>
      <c r="F341" s="80">
        <v>30.67</v>
      </c>
      <c r="G341" s="80">
        <v>0</v>
      </c>
      <c r="H341" s="80">
        <v>30.67</v>
      </c>
      <c r="I341" s="80">
        <v>0</v>
      </c>
      <c r="J341" s="80">
        <v>1.3</v>
      </c>
      <c r="K341" s="80">
        <v>1.3</v>
      </c>
      <c r="L341" s="80">
        <v>0</v>
      </c>
      <c r="M341" s="80">
        <v>0</v>
      </c>
      <c r="N341" s="80">
        <v>0</v>
      </c>
      <c r="O341" s="80">
        <v>0</v>
      </c>
      <c r="P341" s="80">
        <v>0</v>
      </c>
      <c r="Q341" s="80">
        <v>32.47</v>
      </c>
      <c r="R341" s="80">
        <v>30.67</v>
      </c>
      <c r="S341" s="80">
        <v>0</v>
      </c>
      <c r="T341" s="80">
        <v>30.67</v>
      </c>
      <c r="U341" s="80">
        <v>0</v>
      </c>
      <c r="V341" s="80">
        <v>1.3</v>
      </c>
      <c r="W341" s="80">
        <v>1.3</v>
      </c>
      <c r="X341" s="80">
        <v>0</v>
      </c>
      <c r="Y341" s="80">
        <v>0</v>
      </c>
      <c r="Z341" s="80">
        <v>0</v>
      </c>
      <c r="AA341" s="80">
        <v>0</v>
      </c>
      <c r="AB341" s="80">
        <v>0</v>
      </c>
    </row>
    <row r="342" customFormat="1" spans="1:28">
      <c r="A342" s="50" t="s">
        <v>925</v>
      </c>
      <c r="B342" s="50"/>
      <c r="C342" s="50"/>
      <c r="D342" s="16" t="s">
        <v>2188</v>
      </c>
      <c r="E342" s="80">
        <v>6.64</v>
      </c>
      <c r="F342" s="80">
        <v>4.49</v>
      </c>
      <c r="G342" s="80">
        <v>0</v>
      </c>
      <c r="H342" s="80">
        <v>0</v>
      </c>
      <c r="I342" s="80">
        <v>4.49</v>
      </c>
      <c r="J342" s="80">
        <v>0.04</v>
      </c>
      <c r="K342" s="80">
        <v>0.04</v>
      </c>
      <c r="L342" s="80">
        <v>0</v>
      </c>
      <c r="M342" s="80">
        <v>0</v>
      </c>
      <c r="N342" s="80">
        <v>2.11</v>
      </c>
      <c r="O342" s="80">
        <v>0</v>
      </c>
      <c r="P342" s="80">
        <v>0</v>
      </c>
      <c r="Q342" s="80">
        <v>6.64</v>
      </c>
      <c r="R342" s="80">
        <v>4.49</v>
      </c>
      <c r="S342" s="80">
        <v>0</v>
      </c>
      <c r="T342" s="80">
        <v>0</v>
      </c>
      <c r="U342" s="80">
        <v>4.49</v>
      </c>
      <c r="V342" s="80">
        <v>0.04</v>
      </c>
      <c r="W342" s="80">
        <v>0.04</v>
      </c>
      <c r="X342" s="80">
        <v>0</v>
      </c>
      <c r="Y342" s="80">
        <v>0</v>
      </c>
      <c r="Z342" s="80">
        <v>2.11</v>
      </c>
      <c r="AA342" s="80">
        <v>0</v>
      </c>
      <c r="AB342" s="80">
        <v>0</v>
      </c>
    </row>
    <row r="343" customFormat="1" spans="1:28">
      <c r="A343" s="50"/>
      <c r="B343" s="50" t="s">
        <v>1751</v>
      </c>
      <c r="C343" s="50"/>
      <c r="D343" s="16" t="s">
        <v>2189</v>
      </c>
      <c r="E343" s="80">
        <v>6.64</v>
      </c>
      <c r="F343" s="80">
        <v>4.49</v>
      </c>
      <c r="G343" s="80">
        <v>0</v>
      </c>
      <c r="H343" s="80">
        <v>0</v>
      </c>
      <c r="I343" s="80">
        <v>4.49</v>
      </c>
      <c r="J343" s="80">
        <v>0.04</v>
      </c>
      <c r="K343" s="80">
        <v>0.04</v>
      </c>
      <c r="L343" s="80">
        <v>0</v>
      </c>
      <c r="M343" s="80">
        <v>0</v>
      </c>
      <c r="N343" s="80">
        <v>2.11</v>
      </c>
      <c r="O343" s="80">
        <v>0</v>
      </c>
      <c r="P343" s="80">
        <v>0</v>
      </c>
      <c r="Q343" s="80">
        <v>6.64</v>
      </c>
      <c r="R343" s="80">
        <v>4.49</v>
      </c>
      <c r="S343" s="80">
        <v>0</v>
      </c>
      <c r="T343" s="80">
        <v>0</v>
      </c>
      <c r="U343" s="80">
        <v>4.49</v>
      </c>
      <c r="V343" s="80">
        <v>0.04</v>
      </c>
      <c r="W343" s="80">
        <v>0.04</v>
      </c>
      <c r="X343" s="80">
        <v>0</v>
      </c>
      <c r="Y343" s="80">
        <v>0</v>
      </c>
      <c r="Z343" s="80">
        <v>2.11</v>
      </c>
      <c r="AA343" s="80">
        <v>0</v>
      </c>
      <c r="AB343" s="80">
        <v>0</v>
      </c>
    </row>
    <row r="344" customFormat="1" spans="1:28">
      <c r="A344" s="50"/>
      <c r="B344" s="50"/>
      <c r="C344" s="50" t="s">
        <v>1758</v>
      </c>
      <c r="D344" s="16" t="s">
        <v>2213</v>
      </c>
      <c r="E344" s="80">
        <v>2.15</v>
      </c>
      <c r="F344" s="80">
        <v>0</v>
      </c>
      <c r="G344" s="80">
        <v>0</v>
      </c>
      <c r="H344" s="80">
        <v>0</v>
      </c>
      <c r="I344" s="80">
        <v>0</v>
      </c>
      <c r="J344" s="80">
        <v>0.04</v>
      </c>
      <c r="K344" s="80">
        <v>0.04</v>
      </c>
      <c r="L344" s="80">
        <v>0</v>
      </c>
      <c r="M344" s="80">
        <v>0</v>
      </c>
      <c r="N344" s="80">
        <v>2.11</v>
      </c>
      <c r="O344" s="80">
        <v>0</v>
      </c>
      <c r="P344" s="80">
        <v>0</v>
      </c>
      <c r="Q344" s="80">
        <v>2.15</v>
      </c>
      <c r="R344" s="80">
        <v>0</v>
      </c>
      <c r="S344" s="80">
        <v>0</v>
      </c>
      <c r="T344" s="80">
        <v>0</v>
      </c>
      <c r="U344" s="80">
        <v>0</v>
      </c>
      <c r="V344" s="80">
        <v>0.04</v>
      </c>
      <c r="W344" s="80">
        <v>0.04</v>
      </c>
      <c r="X344" s="80">
        <v>0</v>
      </c>
      <c r="Y344" s="80">
        <v>0</v>
      </c>
      <c r="Z344" s="80">
        <v>2.11</v>
      </c>
      <c r="AA344" s="80">
        <v>0</v>
      </c>
      <c r="AB344" s="80">
        <v>0</v>
      </c>
    </row>
    <row r="345" customFormat="1" ht="22.5" spans="1:28">
      <c r="A345" s="50"/>
      <c r="B345" s="50"/>
      <c r="C345" s="50" t="s">
        <v>1751</v>
      </c>
      <c r="D345" s="16" t="s">
        <v>2190</v>
      </c>
      <c r="E345" s="80">
        <v>4.49</v>
      </c>
      <c r="F345" s="80">
        <v>4.49</v>
      </c>
      <c r="G345" s="80">
        <v>0</v>
      </c>
      <c r="H345" s="80">
        <v>0</v>
      </c>
      <c r="I345" s="80">
        <v>4.49</v>
      </c>
      <c r="J345" s="80">
        <v>0</v>
      </c>
      <c r="K345" s="80">
        <v>0</v>
      </c>
      <c r="L345" s="80">
        <v>0</v>
      </c>
      <c r="M345" s="80">
        <v>0</v>
      </c>
      <c r="N345" s="80">
        <v>0</v>
      </c>
      <c r="O345" s="80">
        <v>0</v>
      </c>
      <c r="P345" s="80">
        <v>0</v>
      </c>
      <c r="Q345" s="80">
        <v>4.49</v>
      </c>
      <c r="R345" s="80">
        <v>4.49</v>
      </c>
      <c r="S345" s="80">
        <v>0</v>
      </c>
      <c r="T345" s="80">
        <v>0</v>
      </c>
      <c r="U345" s="80">
        <v>4.49</v>
      </c>
      <c r="V345" s="80">
        <v>0</v>
      </c>
      <c r="W345" s="80">
        <v>0</v>
      </c>
      <c r="X345" s="80">
        <v>0</v>
      </c>
      <c r="Y345" s="80">
        <v>0</v>
      </c>
      <c r="Z345" s="80">
        <v>0</v>
      </c>
      <c r="AA345" s="80">
        <v>0</v>
      </c>
      <c r="AB345" s="80">
        <v>0</v>
      </c>
    </row>
    <row r="346" customFormat="1" spans="1:28">
      <c r="A346" s="50" t="s">
        <v>929</v>
      </c>
      <c r="B346" s="50"/>
      <c r="C346" s="50"/>
      <c r="D346" s="16" t="s">
        <v>2191</v>
      </c>
      <c r="E346" s="80">
        <v>3.16</v>
      </c>
      <c r="F346" s="80">
        <v>3.16</v>
      </c>
      <c r="G346" s="80">
        <v>0</v>
      </c>
      <c r="H346" s="80">
        <v>0</v>
      </c>
      <c r="I346" s="80">
        <v>3.16</v>
      </c>
      <c r="J346" s="80">
        <v>0</v>
      </c>
      <c r="K346" s="80">
        <v>0</v>
      </c>
      <c r="L346" s="80">
        <v>0</v>
      </c>
      <c r="M346" s="80">
        <v>0</v>
      </c>
      <c r="N346" s="80">
        <v>0</v>
      </c>
      <c r="O346" s="80">
        <v>0</v>
      </c>
      <c r="P346" s="80">
        <v>0</v>
      </c>
      <c r="Q346" s="80">
        <v>3.16</v>
      </c>
      <c r="R346" s="80">
        <v>3.16</v>
      </c>
      <c r="S346" s="80">
        <v>0</v>
      </c>
      <c r="T346" s="80">
        <v>0</v>
      </c>
      <c r="U346" s="80">
        <v>3.16</v>
      </c>
      <c r="V346" s="80">
        <v>0</v>
      </c>
      <c r="W346" s="80">
        <v>0</v>
      </c>
      <c r="X346" s="80">
        <v>0</v>
      </c>
      <c r="Y346" s="80">
        <v>0</v>
      </c>
      <c r="Z346" s="80">
        <v>0</v>
      </c>
      <c r="AA346" s="80">
        <v>0</v>
      </c>
      <c r="AB346" s="80">
        <v>0</v>
      </c>
    </row>
    <row r="347" customFormat="1" spans="1:28">
      <c r="A347" s="50"/>
      <c r="B347" s="50" t="s">
        <v>1194</v>
      </c>
      <c r="C347" s="50"/>
      <c r="D347" s="16" t="s">
        <v>2192</v>
      </c>
      <c r="E347" s="80">
        <v>3.16</v>
      </c>
      <c r="F347" s="80">
        <v>3.16</v>
      </c>
      <c r="G347" s="80">
        <v>0</v>
      </c>
      <c r="H347" s="80">
        <v>0</v>
      </c>
      <c r="I347" s="80">
        <v>3.16</v>
      </c>
      <c r="J347" s="80">
        <v>0</v>
      </c>
      <c r="K347" s="80">
        <v>0</v>
      </c>
      <c r="L347" s="80">
        <v>0</v>
      </c>
      <c r="M347" s="80">
        <v>0</v>
      </c>
      <c r="N347" s="80">
        <v>0</v>
      </c>
      <c r="O347" s="80">
        <v>0</v>
      </c>
      <c r="P347" s="80">
        <v>0</v>
      </c>
      <c r="Q347" s="80">
        <v>3.16</v>
      </c>
      <c r="R347" s="80">
        <v>3.16</v>
      </c>
      <c r="S347" s="80">
        <v>0</v>
      </c>
      <c r="T347" s="80">
        <v>0</v>
      </c>
      <c r="U347" s="80">
        <v>3.16</v>
      </c>
      <c r="V347" s="80">
        <v>0</v>
      </c>
      <c r="W347" s="80">
        <v>0</v>
      </c>
      <c r="X347" s="80">
        <v>0</v>
      </c>
      <c r="Y347" s="80">
        <v>0</v>
      </c>
      <c r="Z347" s="80">
        <v>0</v>
      </c>
      <c r="AA347" s="80">
        <v>0</v>
      </c>
      <c r="AB347" s="80">
        <v>0</v>
      </c>
    </row>
    <row r="348" customFormat="1" spans="1:28">
      <c r="A348" s="50"/>
      <c r="B348" s="50"/>
      <c r="C348" s="50" t="s">
        <v>1758</v>
      </c>
      <c r="D348" s="16" t="s">
        <v>2208</v>
      </c>
      <c r="E348" s="80">
        <v>2.18</v>
      </c>
      <c r="F348" s="80">
        <v>2.18</v>
      </c>
      <c r="G348" s="80">
        <v>0</v>
      </c>
      <c r="H348" s="80">
        <v>0</v>
      </c>
      <c r="I348" s="80">
        <v>2.18</v>
      </c>
      <c r="J348" s="80">
        <v>0</v>
      </c>
      <c r="K348" s="80">
        <v>0</v>
      </c>
      <c r="L348" s="80">
        <v>0</v>
      </c>
      <c r="M348" s="80">
        <v>0</v>
      </c>
      <c r="N348" s="80">
        <v>0</v>
      </c>
      <c r="O348" s="80">
        <v>0</v>
      </c>
      <c r="P348" s="80">
        <v>0</v>
      </c>
      <c r="Q348" s="80">
        <v>2.18</v>
      </c>
      <c r="R348" s="80">
        <v>2.18</v>
      </c>
      <c r="S348" s="80">
        <v>0</v>
      </c>
      <c r="T348" s="80">
        <v>0</v>
      </c>
      <c r="U348" s="80">
        <v>2.18</v>
      </c>
      <c r="V348" s="80">
        <v>0</v>
      </c>
      <c r="W348" s="80">
        <v>0</v>
      </c>
      <c r="X348" s="80">
        <v>0</v>
      </c>
      <c r="Y348" s="80">
        <v>0</v>
      </c>
      <c r="Z348" s="80">
        <v>0</v>
      </c>
      <c r="AA348" s="80">
        <v>0</v>
      </c>
      <c r="AB348" s="80">
        <v>0</v>
      </c>
    </row>
    <row r="349" customFormat="1" spans="1:28">
      <c r="A349" s="50"/>
      <c r="B349" s="50"/>
      <c r="C349" s="50" t="s">
        <v>1747</v>
      </c>
      <c r="D349" s="16" t="s">
        <v>2194</v>
      </c>
      <c r="E349" s="80">
        <v>0.98</v>
      </c>
      <c r="F349" s="80">
        <v>0.98</v>
      </c>
      <c r="G349" s="80">
        <v>0</v>
      </c>
      <c r="H349" s="80">
        <v>0</v>
      </c>
      <c r="I349" s="80">
        <v>0.98</v>
      </c>
      <c r="J349" s="80">
        <v>0</v>
      </c>
      <c r="K349" s="80">
        <v>0</v>
      </c>
      <c r="L349" s="80">
        <v>0</v>
      </c>
      <c r="M349" s="80">
        <v>0</v>
      </c>
      <c r="N349" s="80">
        <v>0</v>
      </c>
      <c r="O349" s="80">
        <v>0</v>
      </c>
      <c r="P349" s="80">
        <v>0</v>
      </c>
      <c r="Q349" s="80">
        <v>0.98</v>
      </c>
      <c r="R349" s="80">
        <v>0.98</v>
      </c>
      <c r="S349" s="80">
        <v>0</v>
      </c>
      <c r="T349" s="80">
        <v>0</v>
      </c>
      <c r="U349" s="80">
        <v>0.98</v>
      </c>
      <c r="V349" s="80">
        <v>0</v>
      </c>
      <c r="W349" s="80">
        <v>0</v>
      </c>
      <c r="X349" s="80">
        <v>0</v>
      </c>
      <c r="Y349" s="80">
        <v>0</v>
      </c>
      <c r="Z349" s="80">
        <v>0</v>
      </c>
      <c r="AA349" s="80">
        <v>0</v>
      </c>
      <c r="AB349" s="80">
        <v>0</v>
      </c>
    </row>
    <row r="350" customFormat="1" spans="1:28">
      <c r="A350" s="50" t="s">
        <v>949</v>
      </c>
      <c r="B350" s="50"/>
      <c r="C350" s="50"/>
      <c r="D350" s="16" t="s">
        <v>2195</v>
      </c>
      <c r="E350" s="80">
        <v>2.69</v>
      </c>
      <c r="F350" s="80">
        <v>2.69</v>
      </c>
      <c r="G350" s="80">
        <v>0</v>
      </c>
      <c r="H350" s="80">
        <v>0</v>
      </c>
      <c r="I350" s="80">
        <v>2.69</v>
      </c>
      <c r="J350" s="80">
        <v>0</v>
      </c>
      <c r="K350" s="80">
        <v>0</v>
      </c>
      <c r="L350" s="80">
        <v>0</v>
      </c>
      <c r="M350" s="80">
        <v>0</v>
      </c>
      <c r="N350" s="80">
        <v>0</v>
      </c>
      <c r="O350" s="80">
        <v>0</v>
      </c>
      <c r="P350" s="80">
        <v>0</v>
      </c>
      <c r="Q350" s="80">
        <v>2.69</v>
      </c>
      <c r="R350" s="80">
        <v>2.69</v>
      </c>
      <c r="S350" s="80">
        <v>0</v>
      </c>
      <c r="T350" s="80">
        <v>0</v>
      </c>
      <c r="U350" s="80">
        <v>2.69</v>
      </c>
      <c r="V350" s="80">
        <v>0</v>
      </c>
      <c r="W350" s="80">
        <v>0</v>
      </c>
      <c r="X350" s="80">
        <v>0</v>
      </c>
      <c r="Y350" s="80">
        <v>0</v>
      </c>
      <c r="Z350" s="80">
        <v>0</v>
      </c>
      <c r="AA350" s="80">
        <v>0</v>
      </c>
      <c r="AB350" s="80">
        <v>0</v>
      </c>
    </row>
    <row r="351" customFormat="1" spans="1:28">
      <c r="A351" s="50"/>
      <c r="B351" s="50" t="s">
        <v>1758</v>
      </c>
      <c r="C351" s="50"/>
      <c r="D351" s="16" t="s">
        <v>2196</v>
      </c>
      <c r="E351" s="80">
        <v>2.69</v>
      </c>
      <c r="F351" s="80">
        <v>2.69</v>
      </c>
      <c r="G351" s="80">
        <v>0</v>
      </c>
      <c r="H351" s="80">
        <v>0</v>
      </c>
      <c r="I351" s="80">
        <v>2.69</v>
      </c>
      <c r="J351" s="80">
        <v>0</v>
      </c>
      <c r="K351" s="80">
        <v>0</v>
      </c>
      <c r="L351" s="80">
        <v>0</v>
      </c>
      <c r="M351" s="80">
        <v>0</v>
      </c>
      <c r="N351" s="80">
        <v>0</v>
      </c>
      <c r="O351" s="80">
        <v>0</v>
      </c>
      <c r="P351" s="80">
        <v>0</v>
      </c>
      <c r="Q351" s="80">
        <v>2.69</v>
      </c>
      <c r="R351" s="80">
        <v>2.69</v>
      </c>
      <c r="S351" s="80">
        <v>0</v>
      </c>
      <c r="T351" s="80">
        <v>0</v>
      </c>
      <c r="U351" s="80">
        <v>2.69</v>
      </c>
      <c r="V351" s="80">
        <v>0</v>
      </c>
      <c r="W351" s="80">
        <v>0</v>
      </c>
      <c r="X351" s="80">
        <v>0</v>
      </c>
      <c r="Y351" s="80">
        <v>0</v>
      </c>
      <c r="Z351" s="80">
        <v>0</v>
      </c>
      <c r="AA351" s="80">
        <v>0</v>
      </c>
      <c r="AB351" s="80">
        <v>0</v>
      </c>
    </row>
    <row r="352" customFormat="1" spans="1:28">
      <c r="A352" s="50"/>
      <c r="B352" s="50"/>
      <c r="C352" s="50" t="s">
        <v>1749</v>
      </c>
      <c r="D352" s="16" t="s">
        <v>2197</v>
      </c>
      <c r="E352" s="80">
        <v>2.69</v>
      </c>
      <c r="F352" s="80">
        <v>2.69</v>
      </c>
      <c r="G352" s="80">
        <v>0</v>
      </c>
      <c r="H352" s="80">
        <v>0</v>
      </c>
      <c r="I352" s="80">
        <v>2.69</v>
      </c>
      <c r="J352" s="80">
        <v>0</v>
      </c>
      <c r="K352" s="80">
        <v>0</v>
      </c>
      <c r="L352" s="80">
        <v>0</v>
      </c>
      <c r="M352" s="80">
        <v>0</v>
      </c>
      <c r="N352" s="80">
        <v>0</v>
      </c>
      <c r="O352" s="80">
        <v>0</v>
      </c>
      <c r="P352" s="80">
        <v>0</v>
      </c>
      <c r="Q352" s="80">
        <v>2.69</v>
      </c>
      <c r="R352" s="80">
        <v>2.69</v>
      </c>
      <c r="S352" s="80">
        <v>0</v>
      </c>
      <c r="T352" s="80">
        <v>0</v>
      </c>
      <c r="U352" s="80">
        <v>2.69</v>
      </c>
      <c r="V352" s="80">
        <v>0</v>
      </c>
      <c r="W352" s="80">
        <v>0</v>
      </c>
      <c r="X352" s="80">
        <v>0</v>
      </c>
      <c r="Y352" s="80">
        <v>0</v>
      </c>
      <c r="Z352" s="80">
        <v>0</v>
      </c>
      <c r="AA352" s="80">
        <v>0</v>
      </c>
      <c r="AB352" s="80">
        <v>0</v>
      </c>
    </row>
    <row r="353" customFormat="1" spans="1:28">
      <c r="A353" s="16"/>
      <c r="B353" s="16"/>
      <c r="C353" s="16"/>
      <c r="D353" s="16" t="s">
        <v>2285</v>
      </c>
      <c r="E353" s="80">
        <v>89.14</v>
      </c>
      <c r="F353" s="80">
        <v>85.07</v>
      </c>
      <c r="G353" s="80">
        <v>0</v>
      </c>
      <c r="H353" s="80">
        <v>64.27</v>
      </c>
      <c r="I353" s="80">
        <v>20.8</v>
      </c>
      <c r="J353" s="80">
        <v>4.06</v>
      </c>
      <c r="K353" s="80">
        <v>4.06</v>
      </c>
      <c r="L353" s="80">
        <v>0</v>
      </c>
      <c r="M353" s="80">
        <v>0</v>
      </c>
      <c r="N353" s="80">
        <v>0</v>
      </c>
      <c r="O353" s="80">
        <v>0</v>
      </c>
      <c r="P353" s="80">
        <v>0</v>
      </c>
      <c r="Q353" s="80">
        <v>89.13</v>
      </c>
      <c r="R353" s="80">
        <v>85.07</v>
      </c>
      <c r="S353" s="80">
        <v>0</v>
      </c>
      <c r="T353" s="80">
        <v>64.27</v>
      </c>
      <c r="U353" s="80">
        <v>20.8</v>
      </c>
      <c r="V353" s="80">
        <v>4.06</v>
      </c>
      <c r="W353" s="80">
        <v>4.06</v>
      </c>
      <c r="X353" s="80">
        <v>0</v>
      </c>
      <c r="Y353" s="80">
        <v>0</v>
      </c>
      <c r="Z353" s="80">
        <v>0</v>
      </c>
      <c r="AA353" s="80">
        <v>0</v>
      </c>
      <c r="AB353" s="80">
        <v>0</v>
      </c>
    </row>
    <row r="354" customFormat="1" spans="1:28">
      <c r="A354" s="50" t="s">
        <v>925</v>
      </c>
      <c r="B354" s="50"/>
      <c r="C354" s="50"/>
      <c r="D354" s="16" t="s">
        <v>2188</v>
      </c>
      <c r="E354" s="80">
        <v>9.12</v>
      </c>
      <c r="F354" s="80">
        <v>9.12</v>
      </c>
      <c r="G354" s="80">
        <v>0</v>
      </c>
      <c r="H354" s="80">
        <v>0</v>
      </c>
      <c r="I354" s="80">
        <v>9.12</v>
      </c>
      <c r="J354" s="80">
        <v>0</v>
      </c>
      <c r="K354" s="80">
        <v>0</v>
      </c>
      <c r="L354" s="80">
        <v>0</v>
      </c>
      <c r="M354" s="80">
        <v>0</v>
      </c>
      <c r="N354" s="80">
        <v>0</v>
      </c>
      <c r="O354" s="80">
        <v>0</v>
      </c>
      <c r="P354" s="80">
        <v>0</v>
      </c>
      <c r="Q354" s="80">
        <v>9.12</v>
      </c>
      <c r="R354" s="80">
        <v>9.12</v>
      </c>
      <c r="S354" s="80">
        <v>0</v>
      </c>
      <c r="T354" s="80">
        <v>0</v>
      </c>
      <c r="U354" s="80">
        <v>9.12</v>
      </c>
      <c r="V354" s="80">
        <v>0</v>
      </c>
      <c r="W354" s="80">
        <v>0</v>
      </c>
      <c r="X354" s="80">
        <v>0</v>
      </c>
      <c r="Y354" s="80">
        <v>0</v>
      </c>
      <c r="Z354" s="80">
        <v>0</v>
      </c>
      <c r="AA354" s="80">
        <v>0</v>
      </c>
      <c r="AB354" s="80">
        <v>0</v>
      </c>
    </row>
    <row r="355" customFormat="1" spans="1:28">
      <c r="A355" s="50"/>
      <c r="B355" s="50" t="s">
        <v>1751</v>
      </c>
      <c r="C355" s="50"/>
      <c r="D355" s="16" t="s">
        <v>2189</v>
      </c>
      <c r="E355" s="80">
        <v>9.12</v>
      </c>
      <c r="F355" s="80">
        <v>9.12</v>
      </c>
      <c r="G355" s="80">
        <v>0</v>
      </c>
      <c r="H355" s="80">
        <v>0</v>
      </c>
      <c r="I355" s="80">
        <v>9.12</v>
      </c>
      <c r="J355" s="80">
        <v>0</v>
      </c>
      <c r="K355" s="80">
        <v>0</v>
      </c>
      <c r="L355" s="80">
        <v>0</v>
      </c>
      <c r="M355" s="80">
        <v>0</v>
      </c>
      <c r="N355" s="80">
        <v>0</v>
      </c>
      <c r="O355" s="80">
        <v>0</v>
      </c>
      <c r="P355" s="80">
        <v>0</v>
      </c>
      <c r="Q355" s="80">
        <v>9.12</v>
      </c>
      <c r="R355" s="80">
        <v>9.12</v>
      </c>
      <c r="S355" s="80">
        <v>0</v>
      </c>
      <c r="T355" s="80">
        <v>0</v>
      </c>
      <c r="U355" s="80">
        <v>9.12</v>
      </c>
      <c r="V355" s="80">
        <v>0</v>
      </c>
      <c r="W355" s="80">
        <v>0</v>
      </c>
      <c r="X355" s="80">
        <v>0</v>
      </c>
      <c r="Y355" s="80">
        <v>0</v>
      </c>
      <c r="Z355" s="80">
        <v>0</v>
      </c>
      <c r="AA355" s="80">
        <v>0</v>
      </c>
      <c r="AB355" s="80">
        <v>0</v>
      </c>
    </row>
    <row r="356" customFormat="1" ht="22.5" spans="1:28">
      <c r="A356" s="50"/>
      <c r="B356" s="50"/>
      <c r="C356" s="50" t="s">
        <v>1751</v>
      </c>
      <c r="D356" s="16" t="s">
        <v>2190</v>
      </c>
      <c r="E356" s="80">
        <v>9.12</v>
      </c>
      <c r="F356" s="80">
        <v>9.12</v>
      </c>
      <c r="G356" s="80">
        <v>0</v>
      </c>
      <c r="H356" s="80">
        <v>0</v>
      </c>
      <c r="I356" s="80">
        <v>9.12</v>
      </c>
      <c r="J356" s="80">
        <v>0</v>
      </c>
      <c r="K356" s="80">
        <v>0</v>
      </c>
      <c r="L356" s="80">
        <v>0</v>
      </c>
      <c r="M356" s="80">
        <v>0</v>
      </c>
      <c r="N356" s="80">
        <v>0</v>
      </c>
      <c r="O356" s="80">
        <v>0</v>
      </c>
      <c r="P356" s="80">
        <v>0</v>
      </c>
      <c r="Q356" s="80">
        <v>9.12</v>
      </c>
      <c r="R356" s="80">
        <v>9.12</v>
      </c>
      <c r="S356" s="80">
        <v>0</v>
      </c>
      <c r="T356" s="80">
        <v>0</v>
      </c>
      <c r="U356" s="80">
        <v>9.12</v>
      </c>
      <c r="V356" s="80">
        <v>0</v>
      </c>
      <c r="W356" s="80">
        <v>0</v>
      </c>
      <c r="X356" s="80">
        <v>0</v>
      </c>
      <c r="Y356" s="80">
        <v>0</v>
      </c>
      <c r="Z356" s="80">
        <v>0</v>
      </c>
      <c r="AA356" s="80">
        <v>0</v>
      </c>
      <c r="AB356" s="80">
        <v>0</v>
      </c>
    </row>
    <row r="357" customFormat="1" spans="1:28">
      <c r="A357" s="50" t="s">
        <v>929</v>
      </c>
      <c r="B357" s="50"/>
      <c r="C357" s="50"/>
      <c r="D357" s="16" t="s">
        <v>2191</v>
      </c>
      <c r="E357" s="80">
        <v>6.21</v>
      </c>
      <c r="F357" s="80">
        <v>6.21</v>
      </c>
      <c r="G357" s="80">
        <v>0</v>
      </c>
      <c r="H357" s="80">
        <v>0</v>
      </c>
      <c r="I357" s="80">
        <v>6.21</v>
      </c>
      <c r="J357" s="80">
        <v>0</v>
      </c>
      <c r="K357" s="80">
        <v>0</v>
      </c>
      <c r="L357" s="80">
        <v>0</v>
      </c>
      <c r="M357" s="80">
        <v>0</v>
      </c>
      <c r="N357" s="80">
        <v>0</v>
      </c>
      <c r="O357" s="80">
        <v>0</v>
      </c>
      <c r="P357" s="80">
        <v>0</v>
      </c>
      <c r="Q357" s="80">
        <v>6.21</v>
      </c>
      <c r="R357" s="80">
        <v>6.21</v>
      </c>
      <c r="S357" s="80">
        <v>0</v>
      </c>
      <c r="T357" s="80">
        <v>0</v>
      </c>
      <c r="U357" s="80">
        <v>6.21</v>
      </c>
      <c r="V357" s="80">
        <v>0</v>
      </c>
      <c r="W357" s="80">
        <v>0</v>
      </c>
      <c r="X357" s="80">
        <v>0</v>
      </c>
      <c r="Y357" s="80">
        <v>0</v>
      </c>
      <c r="Z357" s="80">
        <v>0</v>
      </c>
      <c r="AA357" s="80">
        <v>0</v>
      </c>
      <c r="AB357" s="80">
        <v>0</v>
      </c>
    </row>
    <row r="358" customFormat="1" spans="1:28">
      <c r="A358" s="50"/>
      <c r="B358" s="50" t="s">
        <v>1194</v>
      </c>
      <c r="C358" s="50"/>
      <c r="D358" s="16" t="s">
        <v>2192</v>
      </c>
      <c r="E358" s="80">
        <v>6.21</v>
      </c>
      <c r="F358" s="80">
        <v>6.21</v>
      </c>
      <c r="G358" s="80">
        <v>0</v>
      </c>
      <c r="H358" s="80">
        <v>0</v>
      </c>
      <c r="I358" s="80">
        <v>6.21</v>
      </c>
      <c r="J358" s="80">
        <v>0</v>
      </c>
      <c r="K358" s="80">
        <v>0</v>
      </c>
      <c r="L358" s="80">
        <v>0</v>
      </c>
      <c r="M358" s="80">
        <v>0</v>
      </c>
      <c r="N358" s="80">
        <v>0</v>
      </c>
      <c r="O358" s="80">
        <v>0</v>
      </c>
      <c r="P358" s="80">
        <v>0</v>
      </c>
      <c r="Q358" s="80">
        <v>6.21</v>
      </c>
      <c r="R358" s="80">
        <v>6.21</v>
      </c>
      <c r="S358" s="80">
        <v>0</v>
      </c>
      <c r="T358" s="80">
        <v>0</v>
      </c>
      <c r="U358" s="80">
        <v>6.21</v>
      </c>
      <c r="V358" s="80">
        <v>0</v>
      </c>
      <c r="W358" s="80">
        <v>0</v>
      </c>
      <c r="X358" s="80">
        <v>0</v>
      </c>
      <c r="Y358" s="80">
        <v>0</v>
      </c>
      <c r="Z358" s="80">
        <v>0</v>
      </c>
      <c r="AA358" s="80">
        <v>0</v>
      </c>
      <c r="AB358" s="80">
        <v>0</v>
      </c>
    </row>
    <row r="359" customFormat="1" spans="1:28">
      <c r="A359" s="50"/>
      <c r="B359" s="50"/>
      <c r="C359" s="50" t="s">
        <v>1758</v>
      </c>
      <c r="D359" s="16" t="s">
        <v>2208</v>
      </c>
      <c r="E359" s="80">
        <v>4.39</v>
      </c>
      <c r="F359" s="80">
        <v>4.39</v>
      </c>
      <c r="G359" s="80">
        <v>0</v>
      </c>
      <c r="H359" s="80">
        <v>0</v>
      </c>
      <c r="I359" s="80">
        <v>4.39</v>
      </c>
      <c r="J359" s="80">
        <v>0</v>
      </c>
      <c r="K359" s="80">
        <v>0</v>
      </c>
      <c r="L359" s="80">
        <v>0</v>
      </c>
      <c r="M359" s="80">
        <v>0</v>
      </c>
      <c r="N359" s="80">
        <v>0</v>
      </c>
      <c r="O359" s="80">
        <v>0</v>
      </c>
      <c r="P359" s="80">
        <v>0</v>
      </c>
      <c r="Q359" s="80">
        <v>4.39</v>
      </c>
      <c r="R359" s="80">
        <v>4.39</v>
      </c>
      <c r="S359" s="80">
        <v>0</v>
      </c>
      <c r="T359" s="80">
        <v>0</v>
      </c>
      <c r="U359" s="80">
        <v>4.39</v>
      </c>
      <c r="V359" s="80">
        <v>0</v>
      </c>
      <c r="W359" s="80">
        <v>0</v>
      </c>
      <c r="X359" s="80">
        <v>0</v>
      </c>
      <c r="Y359" s="80">
        <v>0</v>
      </c>
      <c r="Z359" s="80">
        <v>0</v>
      </c>
      <c r="AA359" s="80">
        <v>0</v>
      </c>
      <c r="AB359" s="80">
        <v>0</v>
      </c>
    </row>
    <row r="360" customFormat="1" spans="1:28">
      <c r="A360" s="50"/>
      <c r="B360" s="50"/>
      <c r="C360" s="50" t="s">
        <v>1747</v>
      </c>
      <c r="D360" s="16" t="s">
        <v>2194</v>
      </c>
      <c r="E360" s="80">
        <v>1.82</v>
      </c>
      <c r="F360" s="80">
        <v>1.82</v>
      </c>
      <c r="G360" s="80">
        <v>0</v>
      </c>
      <c r="H360" s="80">
        <v>0</v>
      </c>
      <c r="I360" s="80">
        <v>1.82</v>
      </c>
      <c r="J360" s="80">
        <v>0</v>
      </c>
      <c r="K360" s="80">
        <v>0</v>
      </c>
      <c r="L360" s="80">
        <v>0</v>
      </c>
      <c r="M360" s="80">
        <v>0</v>
      </c>
      <c r="N360" s="80">
        <v>0</v>
      </c>
      <c r="O360" s="80">
        <v>0</v>
      </c>
      <c r="P360" s="80">
        <v>0</v>
      </c>
      <c r="Q360" s="80">
        <v>1.82</v>
      </c>
      <c r="R360" s="80">
        <v>1.82</v>
      </c>
      <c r="S360" s="80">
        <v>0</v>
      </c>
      <c r="T360" s="80">
        <v>0</v>
      </c>
      <c r="U360" s="80">
        <v>1.82</v>
      </c>
      <c r="V360" s="80">
        <v>0</v>
      </c>
      <c r="W360" s="80">
        <v>0</v>
      </c>
      <c r="X360" s="80">
        <v>0</v>
      </c>
      <c r="Y360" s="80">
        <v>0</v>
      </c>
      <c r="Z360" s="80">
        <v>0</v>
      </c>
      <c r="AA360" s="80">
        <v>0</v>
      </c>
      <c r="AB360" s="80">
        <v>0</v>
      </c>
    </row>
    <row r="361" customFormat="1" spans="1:28">
      <c r="A361" s="50" t="s">
        <v>933</v>
      </c>
      <c r="B361" s="50"/>
      <c r="C361" s="50"/>
      <c r="D361" s="16" t="s">
        <v>2251</v>
      </c>
      <c r="E361" s="80">
        <v>68.33</v>
      </c>
      <c r="F361" s="80">
        <v>64.27</v>
      </c>
      <c r="G361" s="80">
        <v>0</v>
      </c>
      <c r="H361" s="80">
        <v>64.27</v>
      </c>
      <c r="I361" s="80">
        <v>0</v>
      </c>
      <c r="J361" s="80">
        <v>4.06</v>
      </c>
      <c r="K361" s="80">
        <v>4.06</v>
      </c>
      <c r="L361" s="80">
        <v>0</v>
      </c>
      <c r="M361" s="80">
        <v>0</v>
      </c>
      <c r="N361" s="80">
        <v>0</v>
      </c>
      <c r="O361" s="80">
        <v>0</v>
      </c>
      <c r="P361" s="80">
        <v>0</v>
      </c>
      <c r="Q361" s="80">
        <v>68.33</v>
      </c>
      <c r="R361" s="80">
        <v>64.27</v>
      </c>
      <c r="S361" s="80">
        <v>0</v>
      </c>
      <c r="T361" s="80">
        <v>64.27</v>
      </c>
      <c r="U361" s="80">
        <v>0</v>
      </c>
      <c r="V361" s="80">
        <v>4.06</v>
      </c>
      <c r="W361" s="80">
        <v>4.06</v>
      </c>
      <c r="X361" s="80">
        <v>0</v>
      </c>
      <c r="Y361" s="80">
        <v>0</v>
      </c>
      <c r="Z361" s="80">
        <v>0</v>
      </c>
      <c r="AA361" s="80">
        <v>0</v>
      </c>
      <c r="AB361" s="80">
        <v>0</v>
      </c>
    </row>
    <row r="362" customFormat="1" spans="1:28">
      <c r="A362" s="50"/>
      <c r="B362" s="50" t="s">
        <v>1751</v>
      </c>
      <c r="C362" s="50"/>
      <c r="D362" s="16" t="s">
        <v>2286</v>
      </c>
      <c r="E362" s="80">
        <v>68.33</v>
      </c>
      <c r="F362" s="80">
        <v>64.27</v>
      </c>
      <c r="G362" s="80">
        <v>0</v>
      </c>
      <c r="H362" s="80">
        <v>64.27</v>
      </c>
      <c r="I362" s="80">
        <v>0</v>
      </c>
      <c r="J362" s="80">
        <v>4.06</v>
      </c>
      <c r="K362" s="80">
        <v>4.06</v>
      </c>
      <c r="L362" s="80">
        <v>0</v>
      </c>
      <c r="M362" s="80">
        <v>0</v>
      </c>
      <c r="N362" s="80">
        <v>0</v>
      </c>
      <c r="O362" s="80">
        <v>0</v>
      </c>
      <c r="P362" s="80">
        <v>0</v>
      </c>
      <c r="Q362" s="80">
        <v>68.33</v>
      </c>
      <c r="R362" s="80">
        <v>64.27</v>
      </c>
      <c r="S362" s="80">
        <v>0</v>
      </c>
      <c r="T362" s="80">
        <v>64.27</v>
      </c>
      <c r="U362" s="80">
        <v>0</v>
      </c>
      <c r="V362" s="80">
        <v>4.06</v>
      </c>
      <c r="W362" s="80">
        <v>4.06</v>
      </c>
      <c r="X362" s="80">
        <v>0</v>
      </c>
      <c r="Y362" s="80">
        <v>0</v>
      </c>
      <c r="Z362" s="80">
        <v>0</v>
      </c>
      <c r="AA362" s="80">
        <v>0</v>
      </c>
      <c r="AB362" s="80">
        <v>0</v>
      </c>
    </row>
    <row r="363" customFormat="1" spans="1:28">
      <c r="A363" s="50"/>
      <c r="B363" s="50"/>
      <c r="C363" s="50" t="s">
        <v>1749</v>
      </c>
      <c r="D363" s="16" t="s">
        <v>2287</v>
      </c>
      <c r="E363" s="80">
        <v>68.33</v>
      </c>
      <c r="F363" s="80">
        <v>64.27</v>
      </c>
      <c r="G363" s="80">
        <v>0</v>
      </c>
      <c r="H363" s="80">
        <v>64.27</v>
      </c>
      <c r="I363" s="80">
        <v>0</v>
      </c>
      <c r="J363" s="80">
        <v>4.06</v>
      </c>
      <c r="K363" s="80">
        <v>4.06</v>
      </c>
      <c r="L363" s="80">
        <v>0</v>
      </c>
      <c r="M363" s="80">
        <v>0</v>
      </c>
      <c r="N363" s="80">
        <v>0</v>
      </c>
      <c r="O363" s="80">
        <v>0</v>
      </c>
      <c r="P363" s="80">
        <v>0</v>
      </c>
      <c r="Q363" s="80">
        <v>68.33</v>
      </c>
      <c r="R363" s="80">
        <v>64.27</v>
      </c>
      <c r="S363" s="80">
        <v>0</v>
      </c>
      <c r="T363" s="80">
        <v>64.27</v>
      </c>
      <c r="U363" s="80">
        <v>0</v>
      </c>
      <c r="V363" s="80">
        <v>4.06</v>
      </c>
      <c r="W363" s="80">
        <v>4.06</v>
      </c>
      <c r="X363" s="80">
        <v>0</v>
      </c>
      <c r="Y363" s="80">
        <v>0</v>
      </c>
      <c r="Z363" s="80">
        <v>0</v>
      </c>
      <c r="AA363" s="80">
        <v>0</v>
      </c>
      <c r="AB363" s="80">
        <v>0</v>
      </c>
    </row>
    <row r="364" customFormat="1" spans="1:28">
      <c r="A364" s="50" t="s">
        <v>949</v>
      </c>
      <c r="B364" s="50"/>
      <c r="C364" s="50"/>
      <c r="D364" s="16" t="s">
        <v>2195</v>
      </c>
      <c r="E364" s="80">
        <v>5.47</v>
      </c>
      <c r="F364" s="80">
        <v>5.47</v>
      </c>
      <c r="G364" s="80">
        <v>0</v>
      </c>
      <c r="H364" s="80">
        <v>0</v>
      </c>
      <c r="I364" s="80">
        <v>5.47</v>
      </c>
      <c r="J364" s="80">
        <v>0</v>
      </c>
      <c r="K364" s="80">
        <v>0</v>
      </c>
      <c r="L364" s="80">
        <v>0</v>
      </c>
      <c r="M364" s="80">
        <v>0</v>
      </c>
      <c r="N364" s="80">
        <v>0</v>
      </c>
      <c r="O364" s="80">
        <v>0</v>
      </c>
      <c r="P364" s="80">
        <v>0</v>
      </c>
      <c r="Q364" s="80">
        <v>5.47</v>
      </c>
      <c r="R364" s="80">
        <v>5.47</v>
      </c>
      <c r="S364" s="80">
        <v>0</v>
      </c>
      <c r="T364" s="80">
        <v>0</v>
      </c>
      <c r="U364" s="80">
        <v>5.47</v>
      </c>
      <c r="V364" s="80">
        <v>0</v>
      </c>
      <c r="W364" s="80">
        <v>0</v>
      </c>
      <c r="X364" s="80">
        <v>0</v>
      </c>
      <c r="Y364" s="80">
        <v>0</v>
      </c>
      <c r="Z364" s="80">
        <v>0</v>
      </c>
      <c r="AA364" s="80">
        <v>0</v>
      </c>
      <c r="AB364" s="80">
        <v>0</v>
      </c>
    </row>
    <row r="365" customFormat="1" spans="1:28">
      <c r="A365" s="50"/>
      <c r="B365" s="50" t="s">
        <v>1758</v>
      </c>
      <c r="C365" s="50"/>
      <c r="D365" s="16" t="s">
        <v>2196</v>
      </c>
      <c r="E365" s="80">
        <v>5.47</v>
      </c>
      <c r="F365" s="80">
        <v>5.47</v>
      </c>
      <c r="G365" s="80">
        <v>0</v>
      </c>
      <c r="H365" s="80">
        <v>0</v>
      </c>
      <c r="I365" s="80">
        <v>5.47</v>
      </c>
      <c r="J365" s="80">
        <v>0</v>
      </c>
      <c r="K365" s="80">
        <v>0</v>
      </c>
      <c r="L365" s="80">
        <v>0</v>
      </c>
      <c r="M365" s="80">
        <v>0</v>
      </c>
      <c r="N365" s="80">
        <v>0</v>
      </c>
      <c r="O365" s="80">
        <v>0</v>
      </c>
      <c r="P365" s="80">
        <v>0</v>
      </c>
      <c r="Q365" s="80">
        <v>5.47</v>
      </c>
      <c r="R365" s="80">
        <v>5.47</v>
      </c>
      <c r="S365" s="80">
        <v>0</v>
      </c>
      <c r="T365" s="80">
        <v>0</v>
      </c>
      <c r="U365" s="80">
        <v>5.47</v>
      </c>
      <c r="V365" s="80">
        <v>0</v>
      </c>
      <c r="W365" s="80">
        <v>0</v>
      </c>
      <c r="X365" s="80">
        <v>0</v>
      </c>
      <c r="Y365" s="80">
        <v>0</v>
      </c>
      <c r="Z365" s="80">
        <v>0</v>
      </c>
      <c r="AA365" s="80">
        <v>0</v>
      </c>
      <c r="AB365" s="80">
        <v>0</v>
      </c>
    </row>
    <row r="366" customFormat="1" spans="1:28">
      <c r="A366" s="50"/>
      <c r="B366" s="50"/>
      <c r="C366" s="50" t="s">
        <v>1749</v>
      </c>
      <c r="D366" s="16" t="s">
        <v>2197</v>
      </c>
      <c r="E366" s="80">
        <v>5.47</v>
      </c>
      <c r="F366" s="80">
        <v>5.47</v>
      </c>
      <c r="G366" s="80">
        <v>0</v>
      </c>
      <c r="H366" s="80">
        <v>0</v>
      </c>
      <c r="I366" s="80">
        <v>5.47</v>
      </c>
      <c r="J366" s="80">
        <v>0</v>
      </c>
      <c r="K366" s="80">
        <v>0</v>
      </c>
      <c r="L366" s="80">
        <v>0</v>
      </c>
      <c r="M366" s="80">
        <v>0</v>
      </c>
      <c r="N366" s="80">
        <v>0</v>
      </c>
      <c r="O366" s="80">
        <v>0</v>
      </c>
      <c r="P366" s="80">
        <v>0</v>
      </c>
      <c r="Q366" s="80">
        <v>5.47</v>
      </c>
      <c r="R366" s="80">
        <v>5.47</v>
      </c>
      <c r="S366" s="80">
        <v>0</v>
      </c>
      <c r="T366" s="80">
        <v>0</v>
      </c>
      <c r="U366" s="80">
        <v>5.47</v>
      </c>
      <c r="V366" s="80">
        <v>0</v>
      </c>
      <c r="W366" s="80">
        <v>0</v>
      </c>
      <c r="X366" s="80">
        <v>0</v>
      </c>
      <c r="Y366" s="80">
        <v>0</v>
      </c>
      <c r="Z366" s="80">
        <v>0</v>
      </c>
      <c r="AA366" s="80">
        <v>0</v>
      </c>
      <c r="AB366" s="80">
        <v>0</v>
      </c>
    </row>
    <row r="367" customFormat="1" spans="1:28">
      <c r="A367" s="16"/>
      <c r="B367" s="16"/>
      <c r="C367" s="16"/>
      <c r="D367" s="16" t="s">
        <v>2288</v>
      </c>
      <c r="E367" s="80">
        <v>170.01</v>
      </c>
      <c r="F367" s="80">
        <v>158.99</v>
      </c>
      <c r="G367" s="80">
        <v>0</v>
      </c>
      <c r="H367" s="80">
        <v>118.78</v>
      </c>
      <c r="I367" s="80">
        <v>40.21</v>
      </c>
      <c r="J367" s="80">
        <v>5.59</v>
      </c>
      <c r="K367" s="80">
        <v>5.59</v>
      </c>
      <c r="L367" s="80">
        <v>0</v>
      </c>
      <c r="M367" s="80">
        <v>0</v>
      </c>
      <c r="N367" s="80">
        <v>4.22</v>
      </c>
      <c r="O367" s="80">
        <v>0</v>
      </c>
      <c r="P367" s="80">
        <v>0</v>
      </c>
      <c r="Q367" s="80">
        <v>170</v>
      </c>
      <c r="R367" s="80">
        <v>158.99</v>
      </c>
      <c r="S367" s="80">
        <v>0</v>
      </c>
      <c r="T367" s="80">
        <v>118.78</v>
      </c>
      <c r="U367" s="80">
        <v>40.21</v>
      </c>
      <c r="V367" s="80">
        <v>5.59</v>
      </c>
      <c r="W367" s="80">
        <v>5.59</v>
      </c>
      <c r="X367" s="80">
        <v>0</v>
      </c>
      <c r="Y367" s="80">
        <v>0</v>
      </c>
      <c r="Z367" s="80">
        <v>4.22</v>
      </c>
      <c r="AA367" s="80">
        <v>0</v>
      </c>
      <c r="AB367" s="80">
        <v>0</v>
      </c>
    </row>
    <row r="368" customFormat="1" spans="1:28">
      <c r="A368" s="50" t="s">
        <v>925</v>
      </c>
      <c r="B368" s="50"/>
      <c r="C368" s="50"/>
      <c r="D368" s="16" t="s">
        <v>2188</v>
      </c>
      <c r="E368" s="80">
        <v>21.86</v>
      </c>
      <c r="F368" s="80">
        <v>17.56</v>
      </c>
      <c r="G368" s="80">
        <v>0</v>
      </c>
      <c r="H368" s="80">
        <v>0</v>
      </c>
      <c r="I368" s="80">
        <v>17.56</v>
      </c>
      <c r="J368" s="80">
        <v>0.08</v>
      </c>
      <c r="K368" s="80">
        <v>0.08</v>
      </c>
      <c r="L368" s="80">
        <v>0</v>
      </c>
      <c r="M368" s="80">
        <v>0</v>
      </c>
      <c r="N368" s="80">
        <v>4.22</v>
      </c>
      <c r="O368" s="80">
        <v>0</v>
      </c>
      <c r="P368" s="80">
        <v>0</v>
      </c>
      <c r="Q368" s="80">
        <v>21.86</v>
      </c>
      <c r="R368" s="80">
        <v>17.56</v>
      </c>
      <c r="S368" s="80">
        <v>0</v>
      </c>
      <c r="T368" s="80">
        <v>0</v>
      </c>
      <c r="U368" s="80">
        <v>17.56</v>
      </c>
      <c r="V368" s="80">
        <v>0.08</v>
      </c>
      <c r="W368" s="80">
        <v>0.08</v>
      </c>
      <c r="X368" s="80">
        <v>0</v>
      </c>
      <c r="Y368" s="80">
        <v>0</v>
      </c>
      <c r="Z368" s="80">
        <v>4.22</v>
      </c>
      <c r="AA368" s="80">
        <v>0</v>
      </c>
      <c r="AB368" s="80">
        <v>0</v>
      </c>
    </row>
    <row r="369" customFormat="1" spans="1:28">
      <c r="A369" s="50"/>
      <c r="B369" s="50" t="s">
        <v>1751</v>
      </c>
      <c r="C369" s="50"/>
      <c r="D369" s="16" t="s">
        <v>2189</v>
      </c>
      <c r="E369" s="80">
        <v>21.86</v>
      </c>
      <c r="F369" s="80">
        <v>17.56</v>
      </c>
      <c r="G369" s="80">
        <v>0</v>
      </c>
      <c r="H369" s="80">
        <v>0</v>
      </c>
      <c r="I369" s="80">
        <v>17.56</v>
      </c>
      <c r="J369" s="80">
        <v>0.08</v>
      </c>
      <c r="K369" s="80">
        <v>0.08</v>
      </c>
      <c r="L369" s="80">
        <v>0</v>
      </c>
      <c r="M369" s="80">
        <v>0</v>
      </c>
      <c r="N369" s="80">
        <v>4.22</v>
      </c>
      <c r="O369" s="80">
        <v>0</v>
      </c>
      <c r="P369" s="80">
        <v>0</v>
      </c>
      <c r="Q369" s="80">
        <v>21.86</v>
      </c>
      <c r="R369" s="80">
        <v>17.56</v>
      </c>
      <c r="S369" s="80">
        <v>0</v>
      </c>
      <c r="T369" s="80">
        <v>0</v>
      </c>
      <c r="U369" s="80">
        <v>17.56</v>
      </c>
      <c r="V369" s="80">
        <v>0.08</v>
      </c>
      <c r="W369" s="80">
        <v>0.08</v>
      </c>
      <c r="X369" s="80">
        <v>0</v>
      </c>
      <c r="Y369" s="80">
        <v>0</v>
      </c>
      <c r="Z369" s="80">
        <v>4.22</v>
      </c>
      <c r="AA369" s="80">
        <v>0</v>
      </c>
      <c r="AB369" s="80">
        <v>0</v>
      </c>
    </row>
    <row r="370" customFormat="1" spans="1:28">
      <c r="A370" s="50"/>
      <c r="B370" s="50"/>
      <c r="C370" s="50" t="s">
        <v>1758</v>
      </c>
      <c r="D370" s="16" t="s">
        <v>2213</v>
      </c>
      <c r="E370" s="80">
        <v>4.3</v>
      </c>
      <c r="F370" s="80">
        <v>0</v>
      </c>
      <c r="G370" s="80">
        <v>0</v>
      </c>
      <c r="H370" s="80">
        <v>0</v>
      </c>
      <c r="I370" s="80">
        <v>0</v>
      </c>
      <c r="J370" s="80">
        <v>0.08</v>
      </c>
      <c r="K370" s="80">
        <v>0.08</v>
      </c>
      <c r="L370" s="80">
        <v>0</v>
      </c>
      <c r="M370" s="80">
        <v>0</v>
      </c>
      <c r="N370" s="80">
        <v>4.22</v>
      </c>
      <c r="O370" s="80">
        <v>0</v>
      </c>
      <c r="P370" s="80">
        <v>0</v>
      </c>
      <c r="Q370" s="80">
        <v>4.3</v>
      </c>
      <c r="R370" s="80">
        <v>0</v>
      </c>
      <c r="S370" s="80">
        <v>0</v>
      </c>
      <c r="T370" s="80">
        <v>0</v>
      </c>
      <c r="U370" s="80">
        <v>0</v>
      </c>
      <c r="V370" s="80">
        <v>0.08</v>
      </c>
      <c r="W370" s="80">
        <v>0.08</v>
      </c>
      <c r="X370" s="80">
        <v>0</v>
      </c>
      <c r="Y370" s="80">
        <v>0</v>
      </c>
      <c r="Z370" s="80">
        <v>4.22</v>
      </c>
      <c r="AA370" s="80">
        <v>0</v>
      </c>
      <c r="AB370" s="80">
        <v>0</v>
      </c>
    </row>
    <row r="371" customFormat="1" ht="22.5" spans="1:28">
      <c r="A371" s="50"/>
      <c r="B371" s="50"/>
      <c r="C371" s="50" t="s">
        <v>1751</v>
      </c>
      <c r="D371" s="16" t="s">
        <v>2190</v>
      </c>
      <c r="E371" s="80">
        <v>17.56</v>
      </c>
      <c r="F371" s="80">
        <v>17.56</v>
      </c>
      <c r="G371" s="80">
        <v>0</v>
      </c>
      <c r="H371" s="80">
        <v>0</v>
      </c>
      <c r="I371" s="80">
        <v>17.56</v>
      </c>
      <c r="J371" s="80">
        <v>0</v>
      </c>
      <c r="K371" s="80">
        <v>0</v>
      </c>
      <c r="L371" s="80">
        <v>0</v>
      </c>
      <c r="M371" s="80">
        <v>0</v>
      </c>
      <c r="N371" s="80">
        <v>0</v>
      </c>
      <c r="O371" s="80">
        <v>0</v>
      </c>
      <c r="P371" s="80">
        <v>0</v>
      </c>
      <c r="Q371" s="80">
        <v>17.56</v>
      </c>
      <c r="R371" s="80">
        <v>17.56</v>
      </c>
      <c r="S371" s="80">
        <v>0</v>
      </c>
      <c r="T371" s="80">
        <v>0</v>
      </c>
      <c r="U371" s="80">
        <v>17.56</v>
      </c>
      <c r="V371" s="80">
        <v>0</v>
      </c>
      <c r="W371" s="80">
        <v>0</v>
      </c>
      <c r="X371" s="80">
        <v>0</v>
      </c>
      <c r="Y371" s="80">
        <v>0</v>
      </c>
      <c r="Z371" s="80">
        <v>0</v>
      </c>
      <c r="AA371" s="80">
        <v>0</v>
      </c>
      <c r="AB371" s="80">
        <v>0</v>
      </c>
    </row>
    <row r="372" customFormat="1" spans="1:28">
      <c r="A372" s="50" t="s">
        <v>929</v>
      </c>
      <c r="B372" s="50"/>
      <c r="C372" s="50"/>
      <c r="D372" s="16" t="s">
        <v>2191</v>
      </c>
      <c r="E372" s="80">
        <v>12.11</v>
      </c>
      <c r="F372" s="80">
        <v>12.11</v>
      </c>
      <c r="G372" s="80">
        <v>0</v>
      </c>
      <c r="H372" s="80">
        <v>0</v>
      </c>
      <c r="I372" s="80">
        <v>12.11</v>
      </c>
      <c r="J372" s="80">
        <v>0</v>
      </c>
      <c r="K372" s="80">
        <v>0</v>
      </c>
      <c r="L372" s="80">
        <v>0</v>
      </c>
      <c r="M372" s="80">
        <v>0</v>
      </c>
      <c r="N372" s="80">
        <v>0</v>
      </c>
      <c r="O372" s="80">
        <v>0</v>
      </c>
      <c r="P372" s="80">
        <v>0</v>
      </c>
      <c r="Q372" s="80">
        <v>12.11</v>
      </c>
      <c r="R372" s="80">
        <v>12.11</v>
      </c>
      <c r="S372" s="80">
        <v>0</v>
      </c>
      <c r="T372" s="80">
        <v>0</v>
      </c>
      <c r="U372" s="80">
        <v>12.11</v>
      </c>
      <c r="V372" s="80">
        <v>0</v>
      </c>
      <c r="W372" s="80">
        <v>0</v>
      </c>
      <c r="X372" s="80">
        <v>0</v>
      </c>
      <c r="Y372" s="80">
        <v>0</v>
      </c>
      <c r="Z372" s="80">
        <v>0</v>
      </c>
      <c r="AA372" s="80">
        <v>0</v>
      </c>
      <c r="AB372" s="80">
        <v>0</v>
      </c>
    </row>
    <row r="373" customFormat="1" spans="1:28">
      <c r="A373" s="50"/>
      <c r="B373" s="50" t="s">
        <v>1194</v>
      </c>
      <c r="C373" s="50"/>
      <c r="D373" s="16" t="s">
        <v>2192</v>
      </c>
      <c r="E373" s="80">
        <v>12.11</v>
      </c>
      <c r="F373" s="80">
        <v>12.11</v>
      </c>
      <c r="G373" s="80">
        <v>0</v>
      </c>
      <c r="H373" s="80">
        <v>0</v>
      </c>
      <c r="I373" s="80">
        <v>12.11</v>
      </c>
      <c r="J373" s="80">
        <v>0</v>
      </c>
      <c r="K373" s="80">
        <v>0</v>
      </c>
      <c r="L373" s="80">
        <v>0</v>
      </c>
      <c r="M373" s="80">
        <v>0</v>
      </c>
      <c r="N373" s="80">
        <v>0</v>
      </c>
      <c r="O373" s="80">
        <v>0</v>
      </c>
      <c r="P373" s="80">
        <v>0</v>
      </c>
      <c r="Q373" s="80">
        <v>12.11</v>
      </c>
      <c r="R373" s="80">
        <v>12.11</v>
      </c>
      <c r="S373" s="80">
        <v>0</v>
      </c>
      <c r="T373" s="80">
        <v>0</v>
      </c>
      <c r="U373" s="80">
        <v>12.11</v>
      </c>
      <c r="V373" s="80">
        <v>0</v>
      </c>
      <c r="W373" s="80">
        <v>0</v>
      </c>
      <c r="X373" s="80">
        <v>0</v>
      </c>
      <c r="Y373" s="80">
        <v>0</v>
      </c>
      <c r="Z373" s="80">
        <v>0</v>
      </c>
      <c r="AA373" s="80">
        <v>0</v>
      </c>
      <c r="AB373" s="80">
        <v>0</v>
      </c>
    </row>
    <row r="374" customFormat="1" spans="1:28">
      <c r="A374" s="50"/>
      <c r="B374" s="50"/>
      <c r="C374" s="50" t="s">
        <v>1758</v>
      </c>
      <c r="D374" s="16" t="s">
        <v>2208</v>
      </c>
      <c r="E374" s="80">
        <v>8.43</v>
      </c>
      <c r="F374" s="80">
        <v>8.43</v>
      </c>
      <c r="G374" s="80">
        <v>0</v>
      </c>
      <c r="H374" s="80">
        <v>0</v>
      </c>
      <c r="I374" s="80">
        <v>8.43</v>
      </c>
      <c r="J374" s="80">
        <v>0</v>
      </c>
      <c r="K374" s="80">
        <v>0</v>
      </c>
      <c r="L374" s="80">
        <v>0</v>
      </c>
      <c r="M374" s="80">
        <v>0</v>
      </c>
      <c r="N374" s="80">
        <v>0</v>
      </c>
      <c r="O374" s="80">
        <v>0</v>
      </c>
      <c r="P374" s="80">
        <v>0</v>
      </c>
      <c r="Q374" s="80">
        <v>8.43</v>
      </c>
      <c r="R374" s="80">
        <v>8.43</v>
      </c>
      <c r="S374" s="80">
        <v>0</v>
      </c>
      <c r="T374" s="80">
        <v>0</v>
      </c>
      <c r="U374" s="80">
        <v>8.43</v>
      </c>
      <c r="V374" s="80">
        <v>0</v>
      </c>
      <c r="W374" s="80">
        <v>0</v>
      </c>
      <c r="X374" s="80">
        <v>0</v>
      </c>
      <c r="Y374" s="80">
        <v>0</v>
      </c>
      <c r="Z374" s="80">
        <v>0</v>
      </c>
      <c r="AA374" s="80">
        <v>0</v>
      </c>
      <c r="AB374" s="80">
        <v>0</v>
      </c>
    </row>
    <row r="375" customFormat="1" spans="1:28">
      <c r="A375" s="50"/>
      <c r="B375" s="50"/>
      <c r="C375" s="50" t="s">
        <v>1747</v>
      </c>
      <c r="D375" s="16" t="s">
        <v>2194</v>
      </c>
      <c r="E375" s="80">
        <v>3.68</v>
      </c>
      <c r="F375" s="80">
        <v>3.68</v>
      </c>
      <c r="G375" s="80">
        <v>0</v>
      </c>
      <c r="H375" s="80">
        <v>0</v>
      </c>
      <c r="I375" s="80">
        <v>3.68</v>
      </c>
      <c r="J375" s="80">
        <v>0</v>
      </c>
      <c r="K375" s="80">
        <v>0</v>
      </c>
      <c r="L375" s="80">
        <v>0</v>
      </c>
      <c r="M375" s="80">
        <v>0</v>
      </c>
      <c r="N375" s="80">
        <v>0</v>
      </c>
      <c r="O375" s="80">
        <v>0</v>
      </c>
      <c r="P375" s="80">
        <v>0</v>
      </c>
      <c r="Q375" s="80">
        <v>3.68</v>
      </c>
      <c r="R375" s="80">
        <v>3.68</v>
      </c>
      <c r="S375" s="80">
        <v>0</v>
      </c>
      <c r="T375" s="80">
        <v>0</v>
      </c>
      <c r="U375" s="80">
        <v>3.68</v>
      </c>
      <c r="V375" s="80">
        <v>0</v>
      </c>
      <c r="W375" s="80">
        <v>0</v>
      </c>
      <c r="X375" s="80">
        <v>0</v>
      </c>
      <c r="Y375" s="80">
        <v>0</v>
      </c>
      <c r="Z375" s="80">
        <v>0</v>
      </c>
      <c r="AA375" s="80">
        <v>0</v>
      </c>
      <c r="AB375" s="80">
        <v>0</v>
      </c>
    </row>
    <row r="376" customFormat="1" spans="1:28">
      <c r="A376" s="50" t="s">
        <v>935</v>
      </c>
      <c r="B376" s="50"/>
      <c r="C376" s="50"/>
      <c r="D376" s="16" t="s">
        <v>2289</v>
      </c>
      <c r="E376" s="80">
        <v>125.49</v>
      </c>
      <c r="F376" s="80">
        <v>118.78</v>
      </c>
      <c r="G376" s="80">
        <v>0</v>
      </c>
      <c r="H376" s="80">
        <v>118.78</v>
      </c>
      <c r="I376" s="80">
        <v>0</v>
      </c>
      <c r="J376" s="80">
        <v>5.51</v>
      </c>
      <c r="K376" s="80">
        <v>5.51</v>
      </c>
      <c r="L376" s="80">
        <v>0</v>
      </c>
      <c r="M376" s="80">
        <v>0</v>
      </c>
      <c r="N376" s="80">
        <v>0</v>
      </c>
      <c r="O376" s="80">
        <v>0</v>
      </c>
      <c r="P376" s="80">
        <v>0</v>
      </c>
      <c r="Q376" s="80">
        <v>125.49</v>
      </c>
      <c r="R376" s="80">
        <v>118.78</v>
      </c>
      <c r="S376" s="80">
        <v>0</v>
      </c>
      <c r="T376" s="80">
        <v>118.78</v>
      </c>
      <c r="U376" s="80">
        <v>0</v>
      </c>
      <c r="V376" s="80">
        <v>5.51</v>
      </c>
      <c r="W376" s="80">
        <v>5.51</v>
      </c>
      <c r="X376" s="80">
        <v>0</v>
      </c>
      <c r="Y376" s="80">
        <v>0</v>
      </c>
      <c r="Z376" s="80">
        <v>0</v>
      </c>
      <c r="AA376" s="80">
        <v>0</v>
      </c>
      <c r="AB376" s="80">
        <v>0</v>
      </c>
    </row>
    <row r="377" customFormat="1" spans="1:28">
      <c r="A377" s="50"/>
      <c r="B377" s="50" t="s">
        <v>1758</v>
      </c>
      <c r="C377" s="50"/>
      <c r="D377" s="16" t="s">
        <v>2290</v>
      </c>
      <c r="E377" s="80">
        <v>125.49</v>
      </c>
      <c r="F377" s="80">
        <v>118.78</v>
      </c>
      <c r="G377" s="80">
        <v>0</v>
      </c>
      <c r="H377" s="80">
        <v>118.78</v>
      </c>
      <c r="I377" s="80">
        <v>0</v>
      </c>
      <c r="J377" s="80">
        <v>5.51</v>
      </c>
      <c r="K377" s="80">
        <v>5.51</v>
      </c>
      <c r="L377" s="80">
        <v>0</v>
      </c>
      <c r="M377" s="80">
        <v>0</v>
      </c>
      <c r="N377" s="80">
        <v>0</v>
      </c>
      <c r="O377" s="80">
        <v>0</v>
      </c>
      <c r="P377" s="80">
        <v>0</v>
      </c>
      <c r="Q377" s="80">
        <v>125.49</v>
      </c>
      <c r="R377" s="80">
        <v>118.78</v>
      </c>
      <c r="S377" s="80">
        <v>0</v>
      </c>
      <c r="T377" s="80">
        <v>118.78</v>
      </c>
      <c r="U377" s="80">
        <v>0</v>
      </c>
      <c r="V377" s="80">
        <v>5.51</v>
      </c>
      <c r="W377" s="80">
        <v>5.51</v>
      </c>
      <c r="X377" s="80">
        <v>0</v>
      </c>
      <c r="Y377" s="80">
        <v>0</v>
      </c>
      <c r="Z377" s="80">
        <v>0</v>
      </c>
      <c r="AA377" s="80">
        <v>0</v>
      </c>
      <c r="AB377" s="80">
        <v>0</v>
      </c>
    </row>
    <row r="378" customFormat="1" spans="1:28">
      <c r="A378" s="50"/>
      <c r="B378" s="50"/>
      <c r="C378" s="50" t="s">
        <v>1752</v>
      </c>
      <c r="D378" s="16" t="s">
        <v>2291</v>
      </c>
      <c r="E378" s="80">
        <v>125.49</v>
      </c>
      <c r="F378" s="80">
        <v>118.78</v>
      </c>
      <c r="G378" s="80">
        <v>0</v>
      </c>
      <c r="H378" s="80">
        <v>118.78</v>
      </c>
      <c r="I378" s="80">
        <v>0</v>
      </c>
      <c r="J378" s="80">
        <v>5.51</v>
      </c>
      <c r="K378" s="80">
        <v>5.51</v>
      </c>
      <c r="L378" s="80">
        <v>0</v>
      </c>
      <c r="M378" s="80">
        <v>0</v>
      </c>
      <c r="N378" s="80">
        <v>0</v>
      </c>
      <c r="O378" s="80">
        <v>0</v>
      </c>
      <c r="P378" s="80">
        <v>0</v>
      </c>
      <c r="Q378" s="80">
        <v>125.49</v>
      </c>
      <c r="R378" s="80">
        <v>118.78</v>
      </c>
      <c r="S378" s="80">
        <v>0</v>
      </c>
      <c r="T378" s="80">
        <v>118.78</v>
      </c>
      <c r="U378" s="80">
        <v>0</v>
      </c>
      <c r="V378" s="80">
        <v>5.51</v>
      </c>
      <c r="W378" s="80">
        <v>5.51</v>
      </c>
      <c r="X378" s="80">
        <v>0</v>
      </c>
      <c r="Y378" s="80">
        <v>0</v>
      </c>
      <c r="Z378" s="80">
        <v>0</v>
      </c>
      <c r="AA378" s="80">
        <v>0</v>
      </c>
      <c r="AB378" s="80">
        <v>0</v>
      </c>
    </row>
    <row r="379" customFormat="1" spans="1:28">
      <c r="A379" s="50" t="s">
        <v>949</v>
      </c>
      <c r="B379" s="50"/>
      <c r="C379" s="50"/>
      <c r="D379" s="16" t="s">
        <v>2195</v>
      </c>
      <c r="E379" s="80">
        <v>10.54</v>
      </c>
      <c r="F379" s="80">
        <v>10.54</v>
      </c>
      <c r="G379" s="80">
        <v>0</v>
      </c>
      <c r="H379" s="80">
        <v>0</v>
      </c>
      <c r="I379" s="80">
        <v>10.54</v>
      </c>
      <c r="J379" s="80">
        <v>0</v>
      </c>
      <c r="K379" s="80">
        <v>0</v>
      </c>
      <c r="L379" s="80">
        <v>0</v>
      </c>
      <c r="M379" s="80">
        <v>0</v>
      </c>
      <c r="N379" s="80">
        <v>0</v>
      </c>
      <c r="O379" s="80">
        <v>0</v>
      </c>
      <c r="P379" s="80">
        <v>0</v>
      </c>
      <c r="Q379" s="80">
        <v>10.54</v>
      </c>
      <c r="R379" s="80">
        <v>10.54</v>
      </c>
      <c r="S379" s="80">
        <v>0</v>
      </c>
      <c r="T379" s="80">
        <v>0</v>
      </c>
      <c r="U379" s="80">
        <v>10.54</v>
      </c>
      <c r="V379" s="80">
        <v>0</v>
      </c>
      <c r="W379" s="80">
        <v>0</v>
      </c>
      <c r="X379" s="80">
        <v>0</v>
      </c>
      <c r="Y379" s="80">
        <v>0</v>
      </c>
      <c r="Z379" s="80">
        <v>0</v>
      </c>
      <c r="AA379" s="80">
        <v>0</v>
      </c>
      <c r="AB379" s="80">
        <v>0</v>
      </c>
    </row>
    <row r="380" customFormat="1" spans="1:28">
      <c r="A380" s="50"/>
      <c r="B380" s="50" t="s">
        <v>1758</v>
      </c>
      <c r="C380" s="50"/>
      <c r="D380" s="16" t="s">
        <v>2196</v>
      </c>
      <c r="E380" s="80">
        <v>10.54</v>
      </c>
      <c r="F380" s="80">
        <v>10.54</v>
      </c>
      <c r="G380" s="80">
        <v>0</v>
      </c>
      <c r="H380" s="80">
        <v>0</v>
      </c>
      <c r="I380" s="80">
        <v>10.54</v>
      </c>
      <c r="J380" s="80">
        <v>0</v>
      </c>
      <c r="K380" s="80">
        <v>0</v>
      </c>
      <c r="L380" s="80">
        <v>0</v>
      </c>
      <c r="M380" s="80">
        <v>0</v>
      </c>
      <c r="N380" s="80">
        <v>0</v>
      </c>
      <c r="O380" s="80">
        <v>0</v>
      </c>
      <c r="P380" s="80">
        <v>0</v>
      </c>
      <c r="Q380" s="80">
        <v>10.54</v>
      </c>
      <c r="R380" s="80">
        <v>10.54</v>
      </c>
      <c r="S380" s="80">
        <v>0</v>
      </c>
      <c r="T380" s="80">
        <v>0</v>
      </c>
      <c r="U380" s="80">
        <v>10.54</v>
      </c>
      <c r="V380" s="80">
        <v>0</v>
      </c>
      <c r="W380" s="80">
        <v>0</v>
      </c>
      <c r="X380" s="80">
        <v>0</v>
      </c>
      <c r="Y380" s="80">
        <v>0</v>
      </c>
      <c r="Z380" s="80">
        <v>0</v>
      </c>
      <c r="AA380" s="80">
        <v>0</v>
      </c>
      <c r="AB380" s="80">
        <v>0</v>
      </c>
    </row>
    <row r="381" customFormat="1" spans="1:28">
      <c r="A381" s="50"/>
      <c r="B381" s="50"/>
      <c r="C381" s="50" t="s">
        <v>1749</v>
      </c>
      <c r="D381" s="16" t="s">
        <v>2197</v>
      </c>
      <c r="E381" s="80">
        <v>10.54</v>
      </c>
      <c r="F381" s="80">
        <v>10.54</v>
      </c>
      <c r="G381" s="80">
        <v>0</v>
      </c>
      <c r="H381" s="80">
        <v>0</v>
      </c>
      <c r="I381" s="80">
        <v>10.54</v>
      </c>
      <c r="J381" s="80">
        <v>0</v>
      </c>
      <c r="K381" s="80">
        <v>0</v>
      </c>
      <c r="L381" s="80">
        <v>0</v>
      </c>
      <c r="M381" s="80">
        <v>0</v>
      </c>
      <c r="N381" s="80">
        <v>0</v>
      </c>
      <c r="O381" s="80">
        <v>0</v>
      </c>
      <c r="P381" s="80">
        <v>0</v>
      </c>
      <c r="Q381" s="80">
        <v>10.54</v>
      </c>
      <c r="R381" s="80">
        <v>10.54</v>
      </c>
      <c r="S381" s="80">
        <v>0</v>
      </c>
      <c r="T381" s="80">
        <v>0</v>
      </c>
      <c r="U381" s="80">
        <v>10.54</v>
      </c>
      <c r="V381" s="80">
        <v>0</v>
      </c>
      <c r="W381" s="80">
        <v>0</v>
      </c>
      <c r="X381" s="80">
        <v>0</v>
      </c>
      <c r="Y381" s="80">
        <v>0</v>
      </c>
      <c r="Z381" s="80">
        <v>0</v>
      </c>
      <c r="AA381" s="80">
        <v>0</v>
      </c>
      <c r="AB381" s="80">
        <v>0</v>
      </c>
    </row>
    <row r="382" customFormat="1" spans="1:28">
      <c r="A382" s="16"/>
      <c r="B382" s="16"/>
      <c r="C382" s="16"/>
      <c r="D382" s="16" t="s">
        <v>2292</v>
      </c>
      <c r="E382" s="80">
        <v>78.87</v>
      </c>
      <c r="F382" s="80">
        <v>69.4</v>
      </c>
      <c r="G382" s="80">
        <v>0</v>
      </c>
      <c r="H382" s="80">
        <v>51.81</v>
      </c>
      <c r="I382" s="80">
        <v>17.59</v>
      </c>
      <c r="J382" s="80">
        <v>3.13</v>
      </c>
      <c r="K382" s="80">
        <v>3.13</v>
      </c>
      <c r="L382" s="80">
        <v>0</v>
      </c>
      <c r="M382" s="80">
        <v>0</v>
      </c>
      <c r="N382" s="80">
        <v>6.34</v>
      </c>
      <c r="O382" s="80">
        <v>0</v>
      </c>
      <c r="P382" s="80">
        <v>0</v>
      </c>
      <c r="Q382" s="80">
        <v>78.87</v>
      </c>
      <c r="R382" s="80">
        <v>69.4</v>
      </c>
      <c r="S382" s="80">
        <v>0</v>
      </c>
      <c r="T382" s="80">
        <v>51.81</v>
      </c>
      <c r="U382" s="80">
        <v>17.59</v>
      </c>
      <c r="V382" s="80">
        <v>3.13</v>
      </c>
      <c r="W382" s="80">
        <v>3.13</v>
      </c>
      <c r="X382" s="80">
        <v>0</v>
      </c>
      <c r="Y382" s="80">
        <v>0</v>
      </c>
      <c r="Z382" s="80">
        <v>6.34</v>
      </c>
      <c r="AA382" s="80">
        <v>0</v>
      </c>
      <c r="AB382" s="80">
        <v>0</v>
      </c>
    </row>
    <row r="383" customFormat="1" spans="1:28">
      <c r="A383" s="50" t="s">
        <v>925</v>
      </c>
      <c r="B383" s="50"/>
      <c r="C383" s="50"/>
      <c r="D383" s="16" t="s">
        <v>2188</v>
      </c>
      <c r="E383" s="80">
        <v>14.02</v>
      </c>
      <c r="F383" s="80">
        <v>7.56</v>
      </c>
      <c r="G383" s="80">
        <v>0</v>
      </c>
      <c r="H383" s="80">
        <v>0</v>
      </c>
      <c r="I383" s="80">
        <v>7.56</v>
      </c>
      <c r="J383" s="80">
        <v>0.12</v>
      </c>
      <c r="K383" s="80">
        <v>0.12</v>
      </c>
      <c r="L383" s="80">
        <v>0</v>
      </c>
      <c r="M383" s="80">
        <v>0</v>
      </c>
      <c r="N383" s="80">
        <v>6.34</v>
      </c>
      <c r="O383" s="80">
        <v>0</v>
      </c>
      <c r="P383" s="80">
        <v>0</v>
      </c>
      <c r="Q383" s="80">
        <v>14.02</v>
      </c>
      <c r="R383" s="80">
        <v>7.56</v>
      </c>
      <c r="S383" s="80">
        <v>0</v>
      </c>
      <c r="T383" s="80">
        <v>0</v>
      </c>
      <c r="U383" s="80">
        <v>7.56</v>
      </c>
      <c r="V383" s="80">
        <v>0.12</v>
      </c>
      <c r="W383" s="80">
        <v>0.12</v>
      </c>
      <c r="X383" s="80">
        <v>0</v>
      </c>
      <c r="Y383" s="80">
        <v>0</v>
      </c>
      <c r="Z383" s="80">
        <v>6.34</v>
      </c>
      <c r="AA383" s="80">
        <v>0</v>
      </c>
      <c r="AB383" s="80">
        <v>0</v>
      </c>
    </row>
    <row r="384" customFormat="1" spans="1:28">
      <c r="A384" s="50"/>
      <c r="B384" s="50" t="s">
        <v>1751</v>
      </c>
      <c r="C384" s="50"/>
      <c r="D384" s="16" t="s">
        <v>2189</v>
      </c>
      <c r="E384" s="80">
        <v>14.02</v>
      </c>
      <c r="F384" s="80">
        <v>7.56</v>
      </c>
      <c r="G384" s="80">
        <v>0</v>
      </c>
      <c r="H384" s="80">
        <v>0</v>
      </c>
      <c r="I384" s="80">
        <v>7.56</v>
      </c>
      <c r="J384" s="80">
        <v>0.12</v>
      </c>
      <c r="K384" s="80">
        <v>0.12</v>
      </c>
      <c r="L384" s="80">
        <v>0</v>
      </c>
      <c r="M384" s="80">
        <v>0</v>
      </c>
      <c r="N384" s="80">
        <v>6.34</v>
      </c>
      <c r="O384" s="80">
        <v>0</v>
      </c>
      <c r="P384" s="80">
        <v>0</v>
      </c>
      <c r="Q384" s="80">
        <v>14.02</v>
      </c>
      <c r="R384" s="80">
        <v>7.56</v>
      </c>
      <c r="S384" s="80">
        <v>0</v>
      </c>
      <c r="T384" s="80">
        <v>0</v>
      </c>
      <c r="U384" s="80">
        <v>7.56</v>
      </c>
      <c r="V384" s="80">
        <v>0.12</v>
      </c>
      <c r="W384" s="80">
        <v>0.12</v>
      </c>
      <c r="X384" s="80">
        <v>0</v>
      </c>
      <c r="Y384" s="80">
        <v>0</v>
      </c>
      <c r="Z384" s="80">
        <v>6.34</v>
      </c>
      <c r="AA384" s="80">
        <v>0</v>
      </c>
      <c r="AB384" s="80">
        <v>0</v>
      </c>
    </row>
    <row r="385" customFormat="1" spans="1:28">
      <c r="A385" s="50"/>
      <c r="B385" s="50"/>
      <c r="C385" s="50" t="s">
        <v>1758</v>
      </c>
      <c r="D385" s="16" t="s">
        <v>2213</v>
      </c>
      <c r="E385" s="80">
        <v>6.46</v>
      </c>
      <c r="F385" s="80">
        <v>0</v>
      </c>
      <c r="G385" s="80">
        <v>0</v>
      </c>
      <c r="H385" s="80">
        <v>0</v>
      </c>
      <c r="I385" s="80">
        <v>0</v>
      </c>
      <c r="J385" s="80">
        <v>0.12</v>
      </c>
      <c r="K385" s="80">
        <v>0.12</v>
      </c>
      <c r="L385" s="80">
        <v>0</v>
      </c>
      <c r="M385" s="80">
        <v>0</v>
      </c>
      <c r="N385" s="80">
        <v>6.34</v>
      </c>
      <c r="O385" s="80">
        <v>0</v>
      </c>
      <c r="P385" s="80">
        <v>0</v>
      </c>
      <c r="Q385" s="80">
        <v>6.46</v>
      </c>
      <c r="R385" s="80">
        <v>0</v>
      </c>
      <c r="S385" s="80">
        <v>0</v>
      </c>
      <c r="T385" s="80">
        <v>0</v>
      </c>
      <c r="U385" s="80">
        <v>0</v>
      </c>
      <c r="V385" s="80">
        <v>0.12</v>
      </c>
      <c r="W385" s="80">
        <v>0.12</v>
      </c>
      <c r="X385" s="80">
        <v>0</v>
      </c>
      <c r="Y385" s="80">
        <v>0</v>
      </c>
      <c r="Z385" s="80">
        <v>6.34</v>
      </c>
      <c r="AA385" s="80">
        <v>0</v>
      </c>
      <c r="AB385" s="80">
        <v>0</v>
      </c>
    </row>
    <row r="386" customFormat="1" ht="22.5" spans="1:28">
      <c r="A386" s="50"/>
      <c r="B386" s="50"/>
      <c r="C386" s="50" t="s">
        <v>1751</v>
      </c>
      <c r="D386" s="16" t="s">
        <v>2190</v>
      </c>
      <c r="E386" s="80">
        <v>7.56</v>
      </c>
      <c r="F386" s="80">
        <v>7.56</v>
      </c>
      <c r="G386" s="80">
        <v>0</v>
      </c>
      <c r="H386" s="80">
        <v>0</v>
      </c>
      <c r="I386" s="80">
        <v>7.56</v>
      </c>
      <c r="J386" s="80">
        <v>0</v>
      </c>
      <c r="K386" s="80">
        <v>0</v>
      </c>
      <c r="L386" s="80">
        <v>0</v>
      </c>
      <c r="M386" s="80">
        <v>0</v>
      </c>
      <c r="N386" s="80">
        <v>0</v>
      </c>
      <c r="O386" s="80">
        <v>0</v>
      </c>
      <c r="P386" s="80">
        <v>0</v>
      </c>
      <c r="Q386" s="80">
        <v>7.56</v>
      </c>
      <c r="R386" s="80">
        <v>7.56</v>
      </c>
      <c r="S386" s="80">
        <v>0</v>
      </c>
      <c r="T386" s="80">
        <v>0</v>
      </c>
      <c r="U386" s="80">
        <v>7.56</v>
      </c>
      <c r="V386" s="80">
        <v>0</v>
      </c>
      <c r="W386" s="80">
        <v>0</v>
      </c>
      <c r="X386" s="80">
        <v>0</v>
      </c>
      <c r="Y386" s="80">
        <v>0</v>
      </c>
      <c r="Z386" s="80">
        <v>0</v>
      </c>
      <c r="AA386" s="80">
        <v>0</v>
      </c>
      <c r="AB386" s="80">
        <v>0</v>
      </c>
    </row>
    <row r="387" customFormat="1" spans="1:28">
      <c r="A387" s="50" t="s">
        <v>929</v>
      </c>
      <c r="B387" s="50"/>
      <c r="C387" s="50"/>
      <c r="D387" s="16" t="s">
        <v>2191</v>
      </c>
      <c r="E387" s="80">
        <v>5.49</v>
      </c>
      <c r="F387" s="80">
        <v>5.49</v>
      </c>
      <c r="G387" s="80">
        <v>0</v>
      </c>
      <c r="H387" s="80">
        <v>0</v>
      </c>
      <c r="I387" s="80">
        <v>5.49</v>
      </c>
      <c r="J387" s="80">
        <v>0</v>
      </c>
      <c r="K387" s="80">
        <v>0</v>
      </c>
      <c r="L387" s="80">
        <v>0</v>
      </c>
      <c r="M387" s="80">
        <v>0</v>
      </c>
      <c r="N387" s="80">
        <v>0</v>
      </c>
      <c r="O387" s="80">
        <v>0</v>
      </c>
      <c r="P387" s="80">
        <v>0</v>
      </c>
      <c r="Q387" s="80">
        <v>5.49</v>
      </c>
      <c r="R387" s="80">
        <v>5.49</v>
      </c>
      <c r="S387" s="80">
        <v>0</v>
      </c>
      <c r="T387" s="80">
        <v>0</v>
      </c>
      <c r="U387" s="80">
        <v>5.49</v>
      </c>
      <c r="V387" s="80">
        <v>0</v>
      </c>
      <c r="W387" s="80">
        <v>0</v>
      </c>
      <c r="X387" s="80">
        <v>0</v>
      </c>
      <c r="Y387" s="80">
        <v>0</v>
      </c>
      <c r="Z387" s="80">
        <v>0</v>
      </c>
      <c r="AA387" s="80">
        <v>0</v>
      </c>
      <c r="AB387" s="80">
        <v>0</v>
      </c>
    </row>
    <row r="388" customFormat="1" spans="1:28">
      <c r="A388" s="50"/>
      <c r="B388" s="50" t="s">
        <v>1194</v>
      </c>
      <c r="C388" s="50"/>
      <c r="D388" s="16" t="s">
        <v>2192</v>
      </c>
      <c r="E388" s="80">
        <v>5.49</v>
      </c>
      <c r="F388" s="80">
        <v>5.49</v>
      </c>
      <c r="G388" s="80">
        <v>0</v>
      </c>
      <c r="H388" s="80">
        <v>0</v>
      </c>
      <c r="I388" s="80">
        <v>5.49</v>
      </c>
      <c r="J388" s="80">
        <v>0</v>
      </c>
      <c r="K388" s="80">
        <v>0</v>
      </c>
      <c r="L388" s="80">
        <v>0</v>
      </c>
      <c r="M388" s="80">
        <v>0</v>
      </c>
      <c r="N388" s="80">
        <v>0</v>
      </c>
      <c r="O388" s="80">
        <v>0</v>
      </c>
      <c r="P388" s="80">
        <v>0</v>
      </c>
      <c r="Q388" s="80">
        <v>5.49</v>
      </c>
      <c r="R388" s="80">
        <v>5.49</v>
      </c>
      <c r="S388" s="80">
        <v>0</v>
      </c>
      <c r="T388" s="80">
        <v>0</v>
      </c>
      <c r="U388" s="80">
        <v>5.49</v>
      </c>
      <c r="V388" s="80">
        <v>0</v>
      </c>
      <c r="W388" s="80">
        <v>0</v>
      </c>
      <c r="X388" s="80">
        <v>0</v>
      </c>
      <c r="Y388" s="80">
        <v>0</v>
      </c>
      <c r="Z388" s="80">
        <v>0</v>
      </c>
      <c r="AA388" s="80">
        <v>0</v>
      </c>
      <c r="AB388" s="80">
        <v>0</v>
      </c>
    </row>
    <row r="389" customFormat="1" spans="1:28">
      <c r="A389" s="50"/>
      <c r="B389" s="50"/>
      <c r="C389" s="50" t="s">
        <v>1758</v>
      </c>
      <c r="D389" s="16" t="s">
        <v>2208</v>
      </c>
      <c r="E389" s="80">
        <v>3.72</v>
      </c>
      <c r="F389" s="80">
        <v>3.72</v>
      </c>
      <c r="G389" s="80">
        <v>0</v>
      </c>
      <c r="H389" s="80">
        <v>0</v>
      </c>
      <c r="I389" s="80">
        <v>3.72</v>
      </c>
      <c r="J389" s="80">
        <v>0</v>
      </c>
      <c r="K389" s="80">
        <v>0</v>
      </c>
      <c r="L389" s="80">
        <v>0</v>
      </c>
      <c r="M389" s="80">
        <v>0</v>
      </c>
      <c r="N389" s="80">
        <v>0</v>
      </c>
      <c r="O389" s="80">
        <v>0</v>
      </c>
      <c r="P389" s="80">
        <v>0</v>
      </c>
      <c r="Q389" s="80">
        <v>3.72</v>
      </c>
      <c r="R389" s="80">
        <v>3.72</v>
      </c>
      <c r="S389" s="80">
        <v>0</v>
      </c>
      <c r="T389" s="80">
        <v>0</v>
      </c>
      <c r="U389" s="80">
        <v>3.72</v>
      </c>
      <c r="V389" s="80">
        <v>0</v>
      </c>
      <c r="W389" s="80">
        <v>0</v>
      </c>
      <c r="X389" s="80">
        <v>0</v>
      </c>
      <c r="Y389" s="80">
        <v>0</v>
      </c>
      <c r="Z389" s="80">
        <v>0</v>
      </c>
      <c r="AA389" s="80">
        <v>0</v>
      </c>
      <c r="AB389" s="80">
        <v>0</v>
      </c>
    </row>
    <row r="390" customFormat="1" spans="1:28">
      <c r="A390" s="50"/>
      <c r="B390" s="50"/>
      <c r="C390" s="50" t="s">
        <v>1747</v>
      </c>
      <c r="D390" s="16" t="s">
        <v>2194</v>
      </c>
      <c r="E390" s="80">
        <v>1.77</v>
      </c>
      <c r="F390" s="80">
        <v>1.77</v>
      </c>
      <c r="G390" s="80">
        <v>0</v>
      </c>
      <c r="H390" s="80">
        <v>0</v>
      </c>
      <c r="I390" s="80">
        <v>1.77</v>
      </c>
      <c r="J390" s="80">
        <v>0</v>
      </c>
      <c r="K390" s="80">
        <v>0</v>
      </c>
      <c r="L390" s="80">
        <v>0</v>
      </c>
      <c r="M390" s="80">
        <v>0</v>
      </c>
      <c r="N390" s="80">
        <v>0</v>
      </c>
      <c r="O390" s="80">
        <v>0</v>
      </c>
      <c r="P390" s="80">
        <v>0</v>
      </c>
      <c r="Q390" s="80">
        <v>1.77</v>
      </c>
      <c r="R390" s="80">
        <v>1.77</v>
      </c>
      <c r="S390" s="80">
        <v>0</v>
      </c>
      <c r="T390" s="80">
        <v>0</v>
      </c>
      <c r="U390" s="80">
        <v>1.77</v>
      </c>
      <c r="V390" s="80">
        <v>0</v>
      </c>
      <c r="W390" s="80">
        <v>0</v>
      </c>
      <c r="X390" s="80">
        <v>0</v>
      </c>
      <c r="Y390" s="80">
        <v>0</v>
      </c>
      <c r="Z390" s="80">
        <v>0</v>
      </c>
      <c r="AA390" s="80">
        <v>0</v>
      </c>
      <c r="AB390" s="80">
        <v>0</v>
      </c>
    </row>
    <row r="391" customFormat="1" spans="1:28">
      <c r="A391" s="50" t="s">
        <v>935</v>
      </c>
      <c r="B391" s="50"/>
      <c r="C391" s="50"/>
      <c r="D391" s="16" t="s">
        <v>2289</v>
      </c>
      <c r="E391" s="80">
        <v>54.82</v>
      </c>
      <c r="F391" s="80">
        <v>51.81</v>
      </c>
      <c r="G391" s="80">
        <v>0</v>
      </c>
      <c r="H391" s="80">
        <v>51.81</v>
      </c>
      <c r="I391" s="80">
        <v>0</v>
      </c>
      <c r="J391" s="80">
        <v>3.01</v>
      </c>
      <c r="K391" s="80">
        <v>3.01</v>
      </c>
      <c r="L391" s="80">
        <v>0</v>
      </c>
      <c r="M391" s="80">
        <v>0</v>
      </c>
      <c r="N391" s="80">
        <v>0</v>
      </c>
      <c r="O391" s="80">
        <v>0</v>
      </c>
      <c r="P391" s="80">
        <v>0</v>
      </c>
      <c r="Q391" s="80">
        <v>54.82</v>
      </c>
      <c r="R391" s="80">
        <v>51.81</v>
      </c>
      <c r="S391" s="80">
        <v>0</v>
      </c>
      <c r="T391" s="80">
        <v>51.81</v>
      </c>
      <c r="U391" s="80">
        <v>0</v>
      </c>
      <c r="V391" s="80">
        <v>3.01</v>
      </c>
      <c r="W391" s="80">
        <v>3.01</v>
      </c>
      <c r="X391" s="80">
        <v>0</v>
      </c>
      <c r="Y391" s="80">
        <v>0</v>
      </c>
      <c r="Z391" s="80">
        <v>0</v>
      </c>
      <c r="AA391" s="80">
        <v>0</v>
      </c>
      <c r="AB391" s="80">
        <v>0</v>
      </c>
    </row>
    <row r="392" customFormat="1" spans="1:28">
      <c r="A392" s="50"/>
      <c r="B392" s="50" t="s">
        <v>1747</v>
      </c>
      <c r="C392" s="50"/>
      <c r="D392" s="16" t="s">
        <v>2293</v>
      </c>
      <c r="E392" s="80">
        <v>54.82</v>
      </c>
      <c r="F392" s="80">
        <v>51.81</v>
      </c>
      <c r="G392" s="80">
        <v>0</v>
      </c>
      <c r="H392" s="80">
        <v>51.81</v>
      </c>
      <c r="I392" s="80">
        <v>0</v>
      </c>
      <c r="J392" s="80">
        <v>3.01</v>
      </c>
      <c r="K392" s="80">
        <v>3.01</v>
      </c>
      <c r="L392" s="80">
        <v>0</v>
      </c>
      <c r="M392" s="80">
        <v>0</v>
      </c>
      <c r="N392" s="80">
        <v>0</v>
      </c>
      <c r="O392" s="80">
        <v>0</v>
      </c>
      <c r="P392" s="80">
        <v>0</v>
      </c>
      <c r="Q392" s="80">
        <v>54.82</v>
      </c>
      <c r="R392" s="80">
        <v>51.81</v>
      </c>
      <c r="S392" s="80">
        <v>0</v>
      </c>
      <c r="T392" s="80">
        <v>51.81</v>
      </c>
      <c r="U392" s="80">
        <v>0</v>
      </c>
      <c r="V392" s="80">
        <v>3.01</v>
      </c>
      <c r="W392" s="80">
        <v>3.01</v>
      </c>
      <c r="X392" s="80">
        <v>0</v>
      </c>
      <c r="Y392" s="80">
        <v>0</v>
      </c>
      <c r="Z392" s="80">
        <v>0</v>
      </c>
      <c r="AA392" s="80">
        <v>0</v>
      </c>
      <c r="AB392" s="80">
        <v>0</v>
      </c>
    </row>
    <row r="393" customFormat="1" spans="1:28">
      <c r="A393" s="50"/>
      <c r="B393" s="50"/>
      <c r="C393" s="50" t="s">
        <v>1193</v>
      </c>
      <c r="D393" s="16" t="s">
        <v>2294</v>
      </c>
      <c r="E393" s="80">
        <v>54.82</v>
      </c>
      <c r="F393" s="80">
        <v>51.81</v>
      </c>
      <c r="G393" s="80">
        <v>0</v>
      </c>
      <c r="H393" s="80">
        <v>51.81</v>
      </c>
      <c r="I393" s="80">
        <v>0</v>
      </c>
      <c r="J393" s="80">
        <v>3.01</v>
      </c>
      <c r="K393" s="80">
        <v>3.01</v>
      </c>
      <c r="L393" s="80">
        <v>0</v>
      </c>
      <c r="M393" s="80">
        <v>0</v>
      </c>
      <c r="N393" s="80">
        <v>0</v>
      </c>
      <c r="O393" s="80">
        <v>0</v>
      </c>
      <c r="P393" s="80">
        <v>0</v>
      </c>
      <c r="Q393" s="80">
        <v>54.82</v>
      </c>
      <c r="R393" s="80">
        <v>51.81</v>
      </c>
      <c r="S393" s="80">
        <v>0</v>
      </c>
      <c r="T393" s="80">
        <v>51.81</v>
      </c>
      <c r="U393" s="80">
        <v>0</v>
      </c>
      <c r="V393" s="80">
        <v>3.01</v>
      </c>
      <c r="W393" s="80">
        <v>3.01</v>
      </c>
      <c r="X393" s="80">
        <v>0</v>
      </c>
      <c r="Y393" s="80">
        <v>0</v>
      </c>
      <c r="Z393" s="80">
        <v>0</v>
      </c>
      <c r="AA393" s="80">
        <v>0</v>
      </c>
      <c r="AB393" s="80">
        <v>0</v>
      </c>
    </row>
    <row r="394" customFormat="1" spans="1:28">
      <c r="A394" s="50" t="s">
        <v>949</v>
      </c>
      <c r="B394" s="50"/>
      <c r="C394" s="50"/>
      <c r="D394" s="16" t="s">
        <v>2195</v>
      </c>
      <c r="E394" s="80">
        <v>4.54</v>
      </c>
      <c r="F394" s="80">
        <v>4.54</v>
      </c>
      <c r="G394" s="80">
        <v>0</v>
      </c>
      <c r="H394" s="80">
        <v>0</v>
      </c>
      <c r="I394" s="80">
        <v>4.54</v>
      </c>
      <c r="J394" s="80">
        <v>0</v>
      </c>
      <c r="K394" s="80">
        <v>0</v>
      </c>
      <c r="L394" s="80">
        <v>0</v>
      </c>
      <c r="M394" s="80">
        <v>0</v>
      </c>
      <c r="N394" s="80">
        <v>0</v>
      </c>
      <c r="O394" s="80">
        <v>0</v>
      </c>
      <c r="P394" s="80">
        <v>0</v>
      </c>
      <c r="Q394" s="80">
        <v>4.54</v>
      </c>
      <c r="R394" s="80">
        <v>4.54</v>
      </c>
      <c r="S394" s="80">
        <v>0</v>
      </c>
      <c r="T394" s="80">
        <v>0</v>
      </c>
      <c r="U394" s="80">
        <v>4.54</v>
      </c>
      <c r="V394" s="80">
        <v>0</v>
      </c>
      <c r="W394" s="80">
        <v>0</v>
      </c>
      <c r="X394" s="80">
        <v>0</v>
      </c>
      <c r="Y394" s="80">
        <v>0</v>
      </c>
      <c r="Z394" s="80">
        <v>0</v>
      </c>
      <c r="AA394" s="80">
        <v>0</v>
      </c>
      <c r="AB394" s="80">
        <v>0</v>
      </c>
    </row>
    <row r="395" customFormat="1" spans="1:28">
      <c r="A395" s="50"/>
      <c r="B395" s="50" t="s">
        <v>1758</v>
      </c>
      <c r="C395" s="50"/>
      <c r="D395" s="16" t="s">
        <v>2196</v>
      </c>
      <c r="E395" s="80">
        <v>4.54</v>
      </c>
      <c r="F395" s="80">
        <v>4.54</v>
      </c>
      <c r="G395" s="80">
        <v>0</v>
      </c>
      <c r="H395" s="80">
        <v>0</v>
      </c>
      <c r="I395" s="80">
        <v>4.54</v>
      </c>
      <c r="J395" s="80">
        <v>0</v>
      </c>
      <c r="K395" s="80">
        <v>0</v>
      </c>
      <c r="L395" s="80">
        <v>0</v>
      </c>
      <c r="M395" s="80">
        <v>0</v>
      </c>
      <c r="N395" s="80">
        <v>0</v>
      </c>
      <c r="O395" s="80">
        <v>0</v>
      </c>
      <c r="P395" s="80">
        <v>0</v>
      </c>
      <c r="Q395" s="80">
        <v>4.54</v>
      </c>
      <c r="R395" s="80">
        <v>4.54</v>
      </c>
      <c r="S395" s="80">
        <v>0</v>
      </c>
      <c r="T395" s="80">
        <v>0</v>
      </c>
      <c r="U395" s="80">
        <v>4.54</v>
      </c>
      <c r="V395" s="80">
        <v>0</v>
      </c>
      <c r="W395" s="80">
        <v>0</v>
      </c>
      <c r="X395" s="80">
        <v>0</v>
      </c>
      <c r="Y395" s="80">
        <v>0</v>
      </c>
      <c r="Z395" s="80">
        <v>0</v>
      </c>
      <c r="AA395" s="80">
        <v>0</v>
      </c>
      <c r="AB395" s="80">
        <v>0</v>
      </c>
    </row>
    <row r="396" customFormat="1" spans="1:28">
      <c r="A396" s="50"/>
      <c r="B396" s="50"/>
      <c r="C396" s="50" t="s">
        <v>1749</v>
      </c>
      <c r="D396" s="16" t="s">
        <v>2197</v>
      </c>
      <c r="E396" s="80">
        <v>4.54</v>
      </c>
      <c r="F396" s="80">
        <v>4.54</v>
      </c>
      <c r="G396" s="80">
        <v>0</v>
      </c>
      <c r="H396" s="80">
        <v>0</v>
      </c>
      <c r="I396" s="80">
        <v>4.54</v>
      </c>
      <c r="J396" s="80">
        <v>0</v>
      </c>
      <c r="K396" s="80">
        <v>0</v>
      </c>
      <c r="L396" s="80">
        <v>0</v>
      </c>
      <c r="M396" s="80">
        <v>0</v>
      </c>
      <c r="N396" s="80">
        <v>0</v>
      </c>
      <c r="O396" s="80">
        <v>0</v>
      </c>
      <c r="P396" s="80">
        <v>0</v>
      </c>
      <c r="Q396" s="80">
        <v>4.54</v>
      </c>
      <c r="R396" s="80">
        <v>4.54</v>
      </c>
      <c r="S396" s="80">
        <v>0</v>
      </c>
      <c r="T396" s="80">
        <v>0</v>
      </c>
      <c r="U396" s="80">
        <v>4.54</v>
      </c>
      <c r="V396" s="80">
        <v>0</v>
      </c>
      <c r="W396" s="80">
        <v>0</v>
      </c>
      <c r="X396" s="80">
        <v>0</v>
      </c>
      <c r="Y396" s="80">
        <v>0</v>
      </c>
      <c r="Z396" s="80">
        <v>0</v>
      </c>
      <c r="AA396" s="80">
        <v>0</v>
      </c>
      <c r="AB396" s="80">
        <v>0</v>
      </c>
    </row>
    <row r="397" customFormat="1" spans="1:28">
      <c r="A397" s="16"/>
      <c r="B397" s="16"/>
      <c r="C397" s="16"/>
      <c r="D397" s="16" t="s">
        <v>2295</v>
      </c>
      <c r="E397" s="80">
        <v>500.68</v>
      </c>
      <c r="F397" s="80">
        <v>463.06</v>
      </c>
      <c r="G397" s="80">
        <v>0</v>
      </c>
      <c r="H397" s="80">
        <v>346.6</v>
      </c>
      <c r="I397" s="80">
        <v>116.46</v>
      </c>
      <c r="J397" s="80">
        <v>19.24</v>
      </c>
      <c r="K397" s="80">
        <v>19.24</v>
      </c>
      <c r="L397" s="80">
        <v>0</v>
      </c>
      <c r="M397" s="80">
        <v>0</v>
      </c>
      <c r="N397" s="80">
        <v>17.38</v>
      </c>
      <c r="O397" s="80">
        <v>0</v>
      </c>
      <c r="P397" s="80">
        <v>0</v>
      </c>
      <c r="Q397" s="80">
        <v>500.68</v>
      </c>
      <c r="R397" s="80">
        <v>463.06</v>
      </c>
      <c r="S397" s="80">
        <v>0</v>
      </c>
      <c r="T397" s="80">
        <v>346.6</v>
      </c>
      <c r="U397" s="80">
        <v>116.46</v>
      </c>
      <c r="V397" s="80">
        <v>19.24</v>
      </c>
      <c r="W397" s="80">
        <v>19.24</v>
      </c>
      <c r="X397" s="80">
        <v>0</v>
      </c>
      <c r="Y397" s="80">
        <v>0</v>
      </c>
      <c r="Z397" s="80">
        <v>17.38</v>
      </c>
      <c r="AA397" s="80">
        <v>0</v>
      </c>
      <c r="AB397" s="80">
        <v>0</v>
      </c>
    </row>
    <row r="398" customFormat="1" spans="1:28">
      <c r="A398" s="50" t="s">
        <v>925</v>
      </c>
      <c r="B398" s="50"/>
      <c r="C398" s="50"/>
      <c r="D398" s="16" t="s">
        <v>2188</v>
      </c>
      <c r="E398" s="80">
        <v>65.83</v>
      </c>
      <c r="F398" s="80">
        <v>50.72</v>
      </c>
      <c r="G398" s="80">
        <v>0</v>
      </c>
      <c r="H398" s="80">
        <v>0</v>
      </c>
      <c r="I398" s="80">
        <v>50.72</v>
      </c>
      <c r="J398" s="80">
        <v>0.28</v>
      </c>
      <c r="K398" s="80">
        <v>0.28</v>
      </c>
      <c r="L398" s="80">
        <v>0</v>
      </c>
      <c r="M398" s="80">
        <v>0</v>
      </c>
      <c r="N398" s="80">
        <v>14.83</v>
      </c>
      <c r="O398" s="80">
        <v>0</v>
      </c>
      <c r="P398" s="80">
        <v>0</v>
      </c>
      <c r="Q398" s="80">
        <v>65.83</v>
      </c>
      <c r="R398" s="80">
        <v>50.72</v>
      </c>
      <c r="S398" s="80">
        <v>0</v>
      </c>
      <c r="T398" s="80">
        <v>0</v>
      </c>
      <c r="U398" s="80">
        <v>50.72</v>
      </c>
      <c r="V398" s="80">
        <v>0.28</v>
      </c>
      <c r="W398" s="80">
        <v>0.28</v>
      </c>
      <c r="X398" s="80">
        <v>0</v>
      </c>
      <c r="Y398" s="80">
        <v>0</v>
      </c>
      <c r="Z398" s="80">
        <v>14.83</v>
      </c>
      <c r="AA398" s="80">
        <v>0</v>
      </c>
      <c r="AB398" s="80">
        <v>0</v>
      </c>
    </row>
    <row r="399" customFormat="1" spans="1:28">
      <c r="A399" s="50"/>
      <c r="B399" s="50" t="s">
        <v>1751</v>
      </c>
      <c r="C399" s="50"/>
      <c r="D399" s="16" t="s">
        <v>2189</v>
      </c>
      <c r="E399" s="80">
        <v>65.78</v>
      </c>
      <c r="F399" s="80">
        <v>50.72</v>
      </c>
      <c r="G399" s="80">
        <v>0</v>
      </c>
      <c r="H399" s="80">
        <v>0</v>
      </c>
      <c r="I399" s="80">
        <v>50.72</v>
      </c>
      <c r="J399" s="80">
        <v>0.28</v>
      </c>
      <c r="K399" s="80">
        <v>0.28</v>
      </c>
      <c r="L399" s="80">
        <v>0</v>
      </c>
      <c r="M399" s="80">
        <v>0</v>
      </c>
      <c r="N399" s="80">
        <v>14.78</v>
      </c>
      <c r="O399" s="80">
        <v>0</v>
      </c>
      <c r="P399" s="80">
        <v>0</v>
      </c>
      <c r="Q399" s="80">
        <v>65.78</v>
      </c>
      <c r="R399" s="80">
        <v>50.72</v>
      </c>
      <c r="S399" s="80">
        <v>0</v>
      </c>
      <c r="T399" s="80">
        <v>0</v>
      </c>
      <c r="U399" s="80">
        <v>50.72</v>
      </c>
      <c r="V399" s="80">
        <v>0.28</v>
      </c>
      <c r="W399" s="80">
        <v>0.28</v>
      </c>
      <c r="X399" s="80">
        <v>0</v>
      </c>
      <c r="Y399" s="80">
        <v>0</v>
      </c>
      <c r="Z399" s="80">
        <v>14.78</v>
      </c>
      <c r="AA399" s="80">
        <v>0</v>
      </c>
      <c r="AB399" s="80">
        <v>0</v>
      </c>
    </row>
    <row r="400" customFormat="1" spans="1:28">
      <c r="A400" s="50"/>
      <c r="B400" s="50"/>
      <c r="C400" s="50" t="s">
        <v>1758</v>
      </c>
      <c r="D400" s="16" t="s">
        <v>2213</v>
      </c>
      <c r="E400" s="80">
        <v>15.06</v>
      </c>
      <c r="F400" s="80">
        <v>0</v>
      </c>
      <c r="G400" s="80">
        <v>0</v>
      </c>
      <c r="H400" s="80">
        <v>0</v>
      </c>
      <c r="I400" s="80">
        <v>0</v>
      </c>
      <c r="J400" s="80">
        <v>0.28</v>
      </c>
      <c r="K400" s="80">
        <v>0.28</v>
      </c>
      <c r="L400" s="80">
        <v>0</v>
      </c>
      <c r="M400" s="80">
        <v>0</v>
      </c>
      <c r="N400" s="80">
        <v>14.78</v>
      </c>
      <c r="O400" s="80">
        <v>0</v>
      </c>
      <c r="P400" s="80">
        <v>0</v>
      </c>
      <c r="Q400" s="80">
        <v>15.06</v>
      </c>
      <c r="R400" s="80">
        <v>0</v>
      </c>
      <c r="S400" s="80">
        <v>0</v>
      </c>
      <c r="T400" s="80">
        <v>0</v>
      </c>
      <c r="U400" s="80">
        <v>0</v>
      </c>
      <c r="V400" s="80">
        <v>0.28</v>
      </c>
      <c r="W400" s="80">
        <v>0.28</v>
      </c>
      <c r="X400" s="80">
        <v>0</v>
      </c>
      <c r="Y400" s="80">
        <v>0</v>
      </c>
      <c r="Z400" s="80">
        <v>14.78</v>
      </c>
      <c r="AA400" s="80">
        <v>0</v>
      </c>
      <c r="AB400" s="80">
        <v>0</v>
      </c>
    </row>
    <row r="401" customFormat="1" ht="22.5" spans="1:28">
      <c r="A401" s="50"/>
      <c r="B401" s="50"/>
      <c r="C401" s="50" t="s">
        <v>1751</v>
      </c>
      <c r="D401" s="16" t="s">
        <v>2190</v>
      </c>
      <c r="E401" s="80">
        <v>50.72</v>
      </c>
      <c r="F401" s="80">
        <v>50.72</v>
      </c>
      <c r="G401" s="80">
        <v>0</v>
      </c>
      <c r="H401" s="80">
        <v>0</v>
      </c>
      <c r="I401" s="80">
        <v>50.72</v>
      </c>
      <c r="J401" s="80">
        <v>0</v>
      </c>
      <c r="K401" s="80">
        <v>0</v>
      </c>
      <c r="L401" s="80">
        <v>0</v>
      </c>
      <c r="M401" s="80">
        <v>0</v>
      </c>
      <c r="N401" s="80">
        <v>0</v>
      </c>
      <c r="O401" s="80">
        <v>0</v>
      </c>
      <c r="P401" s="80">
        <v>0</v>
      </c>
      <c r="Q401" s="80">
        <v>50.72</v>
      </c>
      <c r="R401" s="80">
        <v>50.72</v>
      </c>
      <c r="S401" s="80">
        <v>0</v>
      </c>
      <c r="T401" s="80">
        <v>0</v>
      </c>
      <c r="U401" s="80">
        <v>50.72</v>
      </c>
      <c r="V401" s="80">
        <v>0</v>
      </c>
      <c r="W401" s="80">
        <v>0</v>
      </c>
      <c r="X401" s="80">
        <v>0</v>
      </c>
      <c r="Y401" s="80">
        <v>0</v>
      </c>
      <c r="Z401" s="80">
        <v>0</v>
      </c>
      <c r="AA401" s="80">
        <v>0</v>
      </c>
      <c r="AB401" s="80">
        <v>0</v>
      </c>
    </row>
    <row r="402" customFormat="1" spans="1:28">
      <c r="A402" s="50"/>
      <c r="B402" s="50" t="s">
        <v>1208</v>
      </c>
      <c r="C402" s="50"/>
      <c r="D402" s="16" t="s">
        <v>2275</v>
      </c>
      <c r="E402" s="80">
        <v>0.05</v>
      </c>
      <c r="F402" s="80">
        <v>0</v>
      </c>
      <c r="G402" s="80">
        <v>0</v>
      </c>
      <c r="H402" s="80">
        <v>0</v>
      </c>
      <c r="I402" s="80">
        <v>0</v>
      </c>
      <c r="J402" s="80">
        <v>0</v>
      </c>
      <c r="K402" s="80">
        <v>0</v>
      </c>
      <c r="L402" s="80">
        <v>0</v>
      </c>
      <c r="M402" s="80">
        <v>0</v>
      </c>
      <c r="N402" s="80">
        <v>0.05</v>
      </c>
      <c r="O402" s="80">
        <v>0</v>
      </c>
      <c r="P402" s="80">
        <v>0</v>
      </c>
      <c r="Q402" s="80">
        <v>0.05</v>
      </c>
      <c r="R402" s="80">
        <v>0</v>
      </c>
      <c r="S402" s="80">
        <v>0</v>
      </c>
      <c r="T402" s="80">
        <v>0</v>
      </c>
      <c r="U402" s="80">
        <v>0</v>
      </c>
      <c r="V402" s="80">
        <v>0</v>
      </c>
      <c r="W402" s="80">
        <v>0</v>
      </c>
      <c r="X402" s="80">
        <v>0</v>
      </c>
      <c r="Y402" s="80">
        <v>0</v>
      </c>
      <c r="Z402" s="80">
        <v>0.05</v>
      </c>
      <c r="AA402" s="80">
        <v>0</v>
      </c>
      <c r="AB402" s="80">
        <v>0</v>
      </c>
    </row>
    <row r="403" customFormat="1" spans="1:28">
      <c r="A403" s="50"/>
      <c r="B403" s="50"/>
      <c r="C403" s="50" t="s">
        <v>1749</v>
      </c>
      <c r="D403" s="16" t="s">
        <v>2276</v>
      </c>
      <c r="E403" s="80">
        <v>0.05</v>
      </c>
      <c r="F403" s="80">
        <v>0</v>
      </c>
      <c r="G403" s="80">
        <v>0</v>
      </c>
      <c r="H403" s="80">
        <v>0</v>
      </c>
      <c r="I403" s="80">
        <v>0</v>
      </c>
      <c r="J403" s="80">
        <v>0</v>
      </c>
      <c r="K403" s="80">
        <v>0</v>
      </c>
      <c r="L403" s="80">
        <v>0</v>
      </c>
      <c r="M403" s="80">
        <v>0</v>
      </c>
      <c r="N403" s="80">
        <v>0.05</v>
      </c>
      <c r="O403" s="80">
        <v>0</v>
      </c>
      <c r="P403" s="80">
        <v>0</v>
      </c>
      <c r="Q403" s="80">
        <v>0.05</v>
      </c>
      <c r="R403" s="80">
        <v>0</v>
      </c>
      <c r="S403" s="80">
        <v>0</v>
      </c>
      <c r="T403" s="80">
        <v>0</v>
      </c>
      <c r="U403" s="80">
        <v>0</v>
      </c>
      <c r="V403" s="80">
        <v>0</v>
      </c>
      <c r="W403" s="80">
        <v>0</v>
      </c>
      <c r="X403" s="80">
        <v>0</v>
      </c>
      <c r="Y403" s="80">
        <v>0</v>
      </c>
      <c r="Z403" s="80">
        <v>0.05</v>
      </c>
      <c r="AA403" s="80">
        <v>0</v>
      </c>
      <c r="AB403" s="80">
        <v>0</v>
      </c>
    </row>
    <row r="404" customFormat="1" spans="1:28">
      <c r="A404" s="50" t="s">
        <v>929</v>
      </c>
      <c r="B404" s="50"/>
      <c r="C404" s="50"/>
      <c r="D404" s="16" t="s">
        <v>2191</v>
      </c>
      <c r="E404" s="80">
        <v>35.31</v>
      </c>
      <c r="F404" s="80">
        <v>35.31</v>
      </c>
      <c r="G404" s="80">
        <v>0</v>
      </c>
      <c r="H404" s="80">
        <v>0</v>
      </c>
      <c r="I404" s="80">
        <v>35.31</v>
      </c>
      <c r="J404" s="80">
        <v>0</v>
      </c>
      <c r="K404" s="80">
        <v>0</v>
      </c>
      <c r="L404" s="80">
        <v>0</v>
      </c>
      <c r="M404" s="80">
        <v>0</v>
      </c>
      <c r="N404" s="80">
        <v>0</v>
      </c>
      <c r="O404" s="80">
        <v>0</v>
      </c>
      <c r="P404" s="80">
        <v>0</v>
      </c>
      <c r="Q404" s="80">
        <v>35.31</v>
      </c>
      <c r="R404" s="80">
        <v>35.31</v>
      </c>
      <c r="S404" s="80">
        <v>0</v>
      </c>
      <c r="T404" s="80">
        <v>0</v>
      </c>
      <c r="U404" s="80">
        <v>35.31</v>
      </c>
      <c r="V404" s="80">
        <v>0</v>
      </c>
      <c r="W404" s="80">
        <v>0</v>
      </c>
      <c r="X404" s="80">
        <v>0</v>
      </c>
      <c r="Y404" s="80">
        <v>0</v>
      </c>
      <c r="Z404" s="80">
        <v>0</v>
      </c>
      <c r="AA404" s="80">
        <v>0</v>
      </c>
      <c r="AB404" s="80">
        <v>0</v>
      </c>
    </row>
    <row r="405" customFormat="1" spans="1:28">
      <c r="A405" s="50"/>
      <c r="B405" s="50" t="s">
        <v>1194</v>
      </c>
      <c r="C405" s="50"/>
      <c r="D405" s="16" t="s">
        <v>2192</v>
      </c>
      <c r="E405" s="80">
        <v>35.31</v>
      </c>
      <c r="F405" s="80">
        <v>35.31</v>
      </c>
      <c r="G405" s="80">
        <v>0</v>
      </c>
      <c r="H405" s="80">
        <v>0</v>
      </c>
      <c r="I405" s="80">
        <v>35.31</v>
      </c>
      <c r="J405" s="80">
        <v>0</v>
      </c>
      <c r="K405" s="80">
        <v>0</v>
      </c>
      <c r="L405" s="80">
        <v>0</v>
      </c>
      <c r="M405" s="80">
        <v>0</v>
      </c>
      <c r="N405" s="80">
        <v>0</v>
      </c>
      <c r="O405" s="80">
        <v>0</v>
      </c>
      <c r="P405" s="80">
        <v>0</v>
      </c>
      <c r="Q405" s="80">
        <v>35.31</v>
      </c>
      <c r="R405" s="80">
        <v>35.31</v>
      </c>
      <c r="S405" s="80">
        <v>0</v>
      </c>
      <c r="T405" s="80">
        <v>0</v>
      </c>
      <c r="U405" s="80">
        <v>35.31</v>
      </c>
      <c r="V405" s="80">
        <v>0</v>
      </c>
      <c r="W405" s="80">
        <v>0</v>
      </c>
      <c r="X405" s="80">
        <v>0</v>
      </c>
      <c r="Y405" s="80">
        <v>0</v>
      </c>
      <c r="Z405" s="80">
        <v>0</v>
      </c>
      <c r="AA405" s="80">
        <v>0</v>
      </c>
      <c r="AB405" s="80">
        <v>0</v>
      </c>
    </row>
    <row r="406" customFormat="1" spans="1:28">
      <c r="A406" s="50"/>
      <c r="B406" s="50"/>
      <c r="C406" s="50" t="s">
        <v>1758</v>
      </c>
      <c r="D406" s="16" t="s">
        <v>2208</v>
      </c>
      <c r="E406" s="80">
        <v>24.49</v>
      </c>
      <c r="F406" s="80">
        <v>24.49</v>
      </c>
      <c r="G406" s="80">
        <v>0</v>
      </c>
      <c r="H406" s="80">
        <v>0</v>
      </c>
      <c r="I406" s="80">
        <v>24.49</v>
      </c>
      <c r="J406" s="80">
        <v>0</v>
      </c>
      <c r="K406" s="80">
        <v>0</v>
      </c>
      <c r="L406" s="80">
        <v>0</v>
      </c>
      <c r="M406" s="80">
        <v>0</v>
      </c>
      <c r="N406" s="80">
        <v>0</v>
      </c>
      <c r="O406" s="80">
        <v>0</v>
      </c>
      <c r="P406" s="80">
        <v>0</v>
      </c>
      <c r="Q406" s="80">
        <v>24.49</v>
      </c>
      <c r="R406" s="80">
        <v>24.49</v>
      </c>
      <c r="S406" s="80">
        <v>0</v>
      </c>
      <c r="T406" s="80">
        <v>0</v>
      </c>
      <c r="U406" s="80">
        <v>24.49</v>
      </c>
      <c r="V406" s="80">
        <v>0</v>
      </c>
      <c r="W406" s="80">
        <v>0</v>
      </c>
      <c r="X406" s="80">
        <v>0</v>
      </c>
      <c r="Y406" s="80">
        <v>0</v>
      </c>
      <c r="Z406" s="80">
        <v>0</v>
      </c>
      <c r="AA406" s="80">
        <v>0</v>
      </c>
      <c r="AB406" s="80">
        <v>0</v>
      </c>
    </row>
    <row r="407" customFormat="1" spans="1:28">
      <c r="A407" s="50"/>
      <c r="B407" s="50"/>
      <c r="C407" s="50" t="s">
        <v>1747</v>
      </c>
      <c r="D407" s="16" t="s">
        <v>2194</v>
      </c>
      <c r="E407" s="80">
        <v>10.82</v>
      </c>
      <c r="F407" s="80">
        <v>10.82</v>
      </c>
      <c r="G407" s="80">
        <v>0</v>
      </c>
      <c r="H407" s="80">
        <v>0</v>
      </c>
      <c r="I407" s="80">
        <v>10.82</v>
      </c>
      <c r="J407" s="80">
        <v>0</v>
      </c>
      <c r="K407" s="80">
        <v>0</v>
      </c>
      <c r="L407" s="80">
        <v>0</v>
      </c>
      <c r="M407" s="80">
        <v>0</v>
      </c>
      <c r="N407" s="80">
        <v>0</v>
      </c>
      <c r="O407" s="80">
        <v>0</v>
      </c>
      <c r="P407" s="80">
        <v>0</v>
      </c>
      <c r="Q407" s="80">
        <v>10.82</v>
      </c>
      <c r="R407" s="80">
        <v>10.82</v>
      </c>
      <c r="S407" s="80">
        <v>0</v>
      </c>
      <c r="T407" s="80">
        <v>0</v>
      </c>
      <c r="U407" s="80">
        <v>10.82</v>
      </c>
      <c r="V407" s="80">
        <v>0</v>
      </c>
      <c r="W407" s="80">
        <v>0</v>
      </c>
      <c r="X407" s="80">
        <v>0</v>
      </c>
      <c r="Y407" s="80">
        <v>0</v>
      </c>
      <c r="Z407" s="80">
        <v>0</v>
      </c>
      <c r="AA407" s="80">
        <v>0</v>
      </c>
      <c r="AB407" s="80">
        <v>0</v>
      </c>
    </row>
    <row r="408" customFormat="1" spans="1:28">
      <c r="A408" s="50" t="s">
        <v>935</v>
      </c>
      <c r="B408" s="50"/>
      <c r="C408" s="50"/>
      <c r="D408" s="16" t="s">
        <v>2289</v>
      </c>
      <c r="E408" s="80">
        <v>369.11</v>
      </c>
      <c r="F408" s="80">
        <v>346.6</v>
      </c>
      <c r="G408" s="80">
        <v>0</v>
      </c>
      <c r="H408" s="80">
        <v>346.6</v>
      </c>
      <c r="I408" s="80">
        <v>0</v>
      </c>
      <c r="J408" s="80">
        <v>18.96</v>
      </c>
      <c r="K408" s="80">
        <v>18.96</v>
      </c>
      <c r="L408" s="80">
        <v>0</v>
      </c>
      <c r="M408" s="80">
        <v>0</v>
      </c>
      <c r="N408" s="80">
        <v>2.55</v>
      </c>
      <c r="O408" s="80">
        <v>0</v>
      </c>
      <c r="P408" s="80">
        <v>0</v>
      </c>
      <c r="Q408" s="80">
        <v>369.11</v>
      </c>
      <c r="R408" s="80">
        <v>346.6</v>
      </c>
      <c r="S408" s="80">
        <v>0</v>
      </c>
      <c r="T408" s="80">
        <v>346.6</v>
      </c>
      <c r="U408" s="80">
        <v>0</v>
      </c>
      <c r="V408" s="80">
        <v>18.96</v>
      </c>
      <c r="W408" s="80">
        <v>18.96</v>
      </c>
      <c r="X408" s="80">
        <v>0</v>
      </c>
      <c r="Y408" s="80">
        <v>0</v>
      </c>
      <c r="Z408" s="80">
        <v>2.55</v>
      </c>
      <c r="AA408" s="80">
        <v>0</v>
      </c>
      <c r="AB408" s="80">
        <v>0</v>
      </c>
    </row>
    <row r="409" customFormat="1" spans="1:28">
      <c r="A409" s="50"/>
      <c r="B409" s="50" t="s">
        <v>1749</v>
      </c>
      <c r="C409" s="50"/>
      <c r="D409" s="16" t="s">
        <v>2296</v>
      </c>
      <c r="E409" s="80">
        <v>369.11</v>
      </c>
      <c r="F409" s="80">
        <v>346.6</v>
      </c>
      <c r="G409" s="80">
        <v>0</v>
      </c>
      <c r="H409" s="80">
        <v>346.6</v>
      </c>
      <c r="I409" s="80">
        <v>0</v>
      </c>
      <c r="J409" s="80">
        <v>18.96</v>
      </c>
      <c r="K409" s="80">
        <v>18.96</v>
      </c>
      <c r="L409" s="80">
        <v>0</v>
      </c>
      <c r="M409" s="80">
        <v>0</v>
      </c>
      <c r="N409" s="80">
        <v>2.55</v>
      </c>
      <c r="O409" s="80">
        <v>0</v>
      </c>
      <c r="P409" s="80">
        <v>0</v>
      </c>
      <c r="Q409" s="80">
        <v>369.11</v>
      </c>
      <c r="R409" s="80">
        <v>346.6</v>
      </c>
      <c r="S409" s="80">
        <v>0</v>
      </c>
      <c r="T409" s="80">
        <v>346.6</v>
      </c>
      <c r="U409" s="80">
        <v>0</v>
      </c>
      <c r="V409" s="80">
        <v>18.96</v>
      </c>
      <c r="W409" s="80">
        <v>18.96</v>
      </c>
      <c r="X409" s="80">
        <v>0</v>
      </c>
      <c r="Y409" s="80">
        <v>0</v>
      </c>
      <c r="Z409" s="80">
        <v>2.55</v>
      </c>
      <c r="AA409" s="80">
        <v>0</v>
      </c>
      <c r="AB409" s="80">
        <v>0</v>
      </c>
    </row>
    <row r="410" customFormat="1" spans="1:28">
      <c r="A410" s="50"/>
      <c r="B410" s="50"/>
      <c r="C410" s="50" t="s">
        <v>1752</v>
      </c>
      <c r="D410" s="16" t="s">
        <v>2297</v>
      </c>
      <c r="E410" s="80">
        <v>369.11</v>
      </c>
      <c r="F410" s="80">
        <v>346.6</v>
      </c>
      <c r="G410" s="80">
        <v>0</v>
      </c>
      <c r="H410" s="80">
        <v>346.6</v>
      </c>
      <c r="I410" s="80">
        <v>0</v>
      </c>
      <c r="J410" s="80">
        <v>18.96</v>
      </c>
      <c r="K410" s="80">
        <v>18.96</v>
      </c>
      <c r="L410" s="80">
        <v>0</v>
      </c>
      <c r="M410" s="80">
        <v>0</v>
      </c>
      <c r="N410" s="80">
        <v>2.55</v>
      </c>
      <c r="O410" s="80">
        <v>0</v>
      </c>
      <c r="P410" s="80">
        <v>0</v>
      </c>
      <c r="Q410" s="80">
        <v>369.11</v>
      </c>
      <c r="R410" s="80">
        <v>346.6</v>
      </c>
      <c r="S410" s="80">
        <v>0</v>
      </c>
      <c r="T410" s="80">
        <v>346.6</v>
      </c>
      <c r="U410" s="80">
        <v>0</v>
      </c>
      <c r="V410" s="80">
        <v>18.96</v>
      </c>
      <c r="W410" s="80">
        <v>18.96</v>
      </c>
      <c r="X410" s="80">
        <v>0</v>
      </c>
      <c r="Y410" s="80">
        <v>0</v>
      </c>
      <c r="Z410" s="80">
        <v>2.55</v>
      </c>
      <c r="AA410" s="80">
        <v>0</v>
      </c>
      <c r="AB410" s="80">
        <v>0</v>
      </c>
    </row>
    <row r="411" customFormat="1" spans="1:28">
      <c r="A411" s="50" t="s">
        <v>949</v>
      </c>
      <c r="B411" s="50"/>
      <c r="C411" s="50"/>
      <c r="D411" s="16" t="s">
        <v>2195</v>
      </c>
      <c r="E411" s="80">
        <v>30.43</v>
      </c>
      <c r="F411" s="80">
        <v>30.43</v>
      </c>
      <c r="G411" s="80">
        <v>0</v>
      </c>
      <c r="H411" s="80">
        <v>0</v>
      </c>
      <c r="I411" s="80">
        <v>30.43</v>
      </c>
      <c r="J411" s="80">
        <v>0</v>
      </c>
      <c r="K411" s="80">
        <v>0</v>
      </c>
      <c r="L411" s="80">
        <v>0</v>
      </c>
      <c r="M411" s="80">
        <v>0</v>
      </c>
      <c r="N411" s="80">
        <v>0</v>
      </c>
      <c r="O411" s="80">
        <v>0</v>
      </c>
      <c r="P411" s="80">
        <v>0</v>
      </c>
      <c r="Q411" s="80">
        <v>30.43</v>
      </c>
      <c r="R411" s="80">
        <v>30.43</v>
      </c>
      <c r="S411" s="80">
        <v>0</v>
      </c>
      <c r="T411" s="80">
        <v>0</v>
      </c>
      <c r="U411" s="80">
        <v>30.43</v>
      </c>
      <c r="V411" s="80">
        <v>0</v>
      </c>
      <c r="W411" s="80">
        <v>0</v>
      </c>
      <c r="X411" s="80">
        <v>0</v>
      </c>
      <c r="Y411" s="80">
        <v>0</v>
      </c>
      <c r="Z411" s="80">
        <v>0</v>
      </c>
      <c r="AA411" s="80">
        <v>0</v>
      </c>
      <c r="AB411" s="80">
        <v>0</v>
      </c>
    </row>
    <row r="412" customFormat="1" spans="1:28">
      <c r="A412" s="50"/>
      <c r="B412" s="50" t="s">
        <v>1758</v>
      </c>
      <c r="C412" s="50"/>
      <c r="D412" s="16" t="s">
        <v>2196</v>
      </c>
      <c r="E412" s="80">
        <v>30.43</v>
      </c>
      <c r="F412" s="80">
        <v>30.43</v>
      </c>
      <c r="G412" s="80">
        <v>0</v>
      </c>
      <c r="H412" s="80">
        <v>0</v>
      </c>
      <c r="I412" s="80">
        <v>30.43</v>
      </c>
      <c r="J412" s="80">
        <v>0</v>
      </c>
      <c r="K412" s="80">
        <v>0</v>
      </c>
      <c r="L412" s="80">
        <v>0</v>
      </c>
      <c r="M412" s="80">
        <v>0</v>
      </c>
      <c r="N412" s="80">
        <v>0</v>
      </c>
      <c r="O412" s="80">
        <v>0</v>
      </c>
      <c r="P412" s="80">
        <v>0</v>
      </c>
      <c r="Q412" s="80">
        <v>30.43</v>
      </c>
      <c r="R412" s="80">
        <v>30.43</v>
      </c>
      <c r="S412" s="80">
        <v>0</v>
      </c>
      <c r="T412" s="80">
        <v>0</v>
      </c>
      <c r="U412" s="80">
        <v>30.43</v>
      </c>
      <c r="V412" s="80">
        <v>0</v>
      </c>
      <c r="W412" s="80">
        <v>0</v>
      </c>
      <c r="X412" s="80">
        <v>0</v>
      </c>
      <c r="Y412" s="80">
        <v>0</v>
      </c>
      <c r="Z412" s="80">
        <v>0</v>
      </c>
      <c r="AA412" s="80">
        <v>0</v>
      </c>
      <c r="AB412" s="80">
        <v>0</v>
      </c>
    </row>
    <row r="413" customFormat="1" spans="1:28">
      <c r="A413" s="50"/>
      <c r="B413" s="50"/>
      <c r="C413" s="50" t="s">
        <v>1749</v>
      </c>
      <c r="D413" s="16" t="s">
        <v>2197</v>
      </c>
      <c r="E413" s="80">
        <v>30.43</v>
      </c>
      <c r="F413" s="80">
        <v>30.43</v>
      </c>
      <c r="G413" s="80">
        <v>0</v>
      </c>
      <c r="H413" s="80">
        <v>0</v>
      </c>
      <c r="I413" s="80">
        <v>30.43</v>
      </c>
      <c r="J413" s="80">
        <v>0</v>
      </c>
      <c r="K413" s="80">
        <v>0</v>
      </c>
      <c r="L413" s="80">
        <v>0</v>
      </c>
      <c r="M413" s="80">
        <v>0</v>
      </c>
      <c r="N413" s="80">
        <v>0</v>
      </c>
      <c r="O413" s="80">
        <v>0</v>
      </c>
      <c r="P413" s="80">
        <v>0</v>
      </c>
      <c r="Q413" s="80">
        <v>30.43</v>
      </c>
      <c r="R413" s="80">
        <v>30.43</v>
      </c>
      <c r="S413" s="80">
        <v>0</v>
      </c>
      <c r="T413" s="80">
        <v>0</v>
      </c>
      <c r="U413" s="80">
        <v>30.43</v>
      </c>
      <c r="V413" s="80">
        <v>0</v>
      </c>
      <c r="W413" s="80">
        <v>0</v>
      </c>
      <c r="X413" s="80">
        <v>0</v>
      </c>
      <c r="Y413" s="80">
        <v>0</v>
      </c>
      <c r="Z413" s="80">
        <v>0</v>
      </c>
      <c r="AA413" s="80">
        <v>0</v>
      </c>
      <c r="AB413" s="80">
        <v>0</v>
      </c>
    </row>
    <row r="414" customFormat="1" spans="1:28">
      <c r="A414" s="16"/>
      <c r="B414" s="16"/>
      <c r="C414" s="16"/>
      <c r="D414" s="16" t="s">
        <v>2298</v>
      </c>
      <c r="E414" s="80">
        <v>108.32</v>
      </c>
      <c r="F414" s="80">
        <v>95.62</v>
      </c>
      <c r="G414" s="80">
        <v>0</v>
      </c>
      <c r="H414" s="80">
        <v>70.92</v>
      </c>
      <c r="I414" s="80">
        <v>24.7</v>
      </c>
      <c r="J414" s="80">
        <v>3.93</v>
      </c>
      <c r="K414" s="80">
        <v>3.93</v>
      </c>
      <c r="L414" s="80">
        <v>0</v>
      </c>
      <c r="M414" s="80">
        <v>0</v>
      </c>
      <c r="N414" s="80">
        <v>8.77</v>
      </c>
      <c r="O414" s="80">
        <v>0</v>
      </c>
      <c r="P414" s="80">
        <v>0</v>
      </c>
      <c r="Q414" s="80">
        <v>108.32</v>
      </c>
      <c r="R414" s="80">
        <v>95.62</v>
      </c>
      <c r="S414" s="80">
        <v>0</v>
      </c>
      <c r="T414" s="80">
        <v>70.92</v>
      </c>
      <c r="U414" s="80">
        <v>24.7</v>
      </c>
      <c r="V414" s="80">
        <v>3.93</v>
      </c>
      <c r="W414" s="80">
        <v>3.93</v>
      </c>
      <c r="X414" s="80">
        <v>0</v>
      </c>
      <c r="Y414" s="80">
        <v>0</v>
      </c>
      <c r="Z414" s="80">
        <v>8.77</v>
      </c>
      <c r="AA414" s="80">
        <v>0</v>
      </c>
      <c r="AB414" s="80">
        <v>0</v>
      </c>
    </row>
    <row r="415" customFormat="1" spans="1:28">
      <c r="A415" s="50" t="s">
        <v>925</v>
      </c>
      <c r="B415" s="50"/>
      <c r="C415" s="50"/>
      <c r="D415" s="16" t="s">
        <v>2188</v>
      </c>
      <c r="E415" s="80">
        <v>19.33</v>
      </c>
      <c r="F415" s="80">
        <v>10.65</v>
      </c>
      <c r="G415" s="80">
        <v>0</v>
      </c>
      <c r="H415" s="80">
        <v>0</v>
      </c>
      <c r="I415" s="80">
        <v>10.65</v>
      </c>
      <c r="J415" s="80">
        <v>0.16</v>
      </c>
      <c r="K415" s="80">
        <v>0.16</v>
      </c>
      <c r="L415" s="80">
        <v>0</v>
      </c>
      <c r="M415" s="80">
        <v>0</v>
      </c>
      <c r="N415" s="80">
        <v>8.52</v>
      </c>
      <c r="O415" s="80">
        <v>0</v>
      </c>
      <c r="P415" s="80">
        <v>0</v>
      </c>
      <c r="Q415" s="80">
        <v>19.33</v>
      </c>
      <c r="R415" s="80">
        <v>10.65</v>
      </c>
      <c r="S415" s="80">
        <v>0</v>
      </c>
      <c r="T415" s="80">
        <v>0</v>
      </c>
      <c r="U415" s="80">
        <v>10.65</v>
      </c>
      <c r="V415" s="80">
        <v>0.16</v>
      </c>
      <c r="W415" s="80">
        <v>0.16</v>
      </c>
      <c r="X415" s="80">
        <v>0</v>
      </c>
      <c r="Y415" s="80">
        <v>0</v>
      </c>
      <c r="Z415" s="80">
        <v>8.52</v>
      </c>
      <c r="AA415" s="80">
        <v>0</v>
      </c>
      <c r="AB415" s="80">
        <v>0</v>
      </c>
    </row>
    <row r="416" customFormat="1" spans="1:28">
      <c r="A416" s="50"/>
      <c r="B416" s="50" t="s">
        <v>1751</v>
      </c>
      <c r="C416" s="50"/>
      <c r="D416" s="16" t="s">
        <v>2189</v>
      </c>
      <c r="E416" s="80">
        <v>19.33</v>
      </c>
      <c r="F416" s="80">
        <v>10.65</v>
      </c>
      <c r="G416" s="80">
        <v>0</v>
      </c>
      <c r="H416" s="80">
        <v>0</v>
      </c>
      <c r="I416" s="80">
        <v>10.65</v>
      </c>
      <c r="J416" s="80">
        <v>0.16</v>
      </c>
      <c r="K416" s="80">
        <v>0.16</v>
      </c>
      <c r="L416" s="80">
        <v>0</v>
      </c>
      <c r="M416" s="80">
        <v>0</v>
      </c>
      <c r="N416" s="80">
        <v>8.52</v>
      </c>
      <c r="O416" s="80">
        <v>0</v>
      </c>
      <c r="P416" s="80">
        <v>0</v>
      </c>
      <c r="Q416" s="80">
        <v>19.33</v>
      </c>
      <c r="R416" s="80">
        <v>10.65</v>
      </c>
      <c r="S416" s="80">
        <v>0</v>
      </c>
      <c r="T416" s="80">
        <v>0</v>
      </c>
      <c r="U416" s="80">
        <v>10.65</v>
      </c>
      <c r="V416" s="80">
        <v>0.16</v>
      </c>
      <c r="W416" s="80">
        <v>0.16</v>
      </c>
      <c r="X416" s="80">
        <v>0</v>
      </c>
      <c r="Y416" s="80">
        <v>0</v>
      </c>
      <c r="Z416" s="80">
        <v>8.52</v>
      </c>
      <c r="AA416" s="80">
        <v>0</v>
      </c>
      <c r="AB416" s="80">
        <v>0</v>
      </c>
    </row>
    <row r="417" customFormat="1" spans="1:28">
      <c r="A417" s="50"/>
      <c r="B417" s="50"/>
      <c r="C417" s="50" t="s">
        <v>1758</v>
      </c>
      <c r="D417" s="16" t="s">
        <v>2213</v>
      </c>
      <c r="E417" s="80">
        <v>8.68</v>
      </c>
      <c r="F417" s="80">
        <v>0</v>
      </c>
      <c r="G417" s="80">
        <v>0</v>
      </c>
      <c r="H417" s="80">
        <v>0</v>
      </c>
      <c r="I417" s="80">
        <v>0</v>
      </c>
      <c r="J417" s="80">
        <v>0.16</v>
      </c>
      <c r="K417" s="80">
        <v>0.16</v>
      </c>
      <c r="L417" s="80">
        <v>0</v>
      </c>
      <c r="M417" s="80">
        <v>0</v>
      </c>
      <c r="N417" s="80">
        <v>8.52</v>
      </c>
      <c r="O417" s="80">
        <v>0</v>
      </c>
      <c r="P417" s="80">
        <v>0</v>
      </c>
      <c r="Q417" s="80">
        <v>8.68</v>
      </c>
      <c r="R417" s="80">
        <v>0</v>
      </c>
      <c r="S417" s="80">
        <v>0</v>
      </c>
      <c r="T417" s="80">
        <v>0</v>
      </c>
      <c r="U417" s="80">
        <v>0</v>
      </c>
      <c r="V417" s="80">
        <v>0.16</v>
      </c>
      <c r="W417" s="80">
        <v>0.16</v>
      </c>
      <c r="X417" s="80">
        <v>0</v>
      </c>
      <c r="Y417" s="80">
        <v>0</v>
      </c>
      <c r="Z417" s="80">
        <v>8.52</v>
      </c>
      <c r="AA417" s="80">
        <v>0</v>
      </c>
      <c r="AB417" s="80">
        <v>0</v>
      </c>
    </row>
    <row r="418" customFormat="1" ht="22.5" spans="1:28">
      <c r="A418" s="50"/>
      <c r="B418" s="50"/>
      <c r="C418" s="50" t="s">
        <v>1751</v>
      </c>
      <c r="D418" s="16" t="s">
        <v>2190</v>
      </c>
      <c r="E418" s="80">
        <v>10.65</v>
      </c>
      <c r="F418" s="80">
        <v>10.65</v>
      </c>
      <c r="G418" s="80">
        <v>0</v>
      </c>
      <c r="H418" s="80">
        <v>0</v>
      </c>
      <c r="I418" s="80">
        <v>10.65</v>
      </c>
      <c r="J418" s="80">
        <v>0</v>
      </c>
      <c r="K418" s="80">
        <v>0</v>
      </c>
      <c r="L418" s="80">
        <v>0</v>
      </c>
      <c r="M418" s="80">
        <v>0</v>
      </c>
      <c r="N418" s="80">
        <v>0</v>
      </c>
      <c r="O418" s="80">
        <v>0</v>
      </c>
      <c r="P418" s="80">
        <v>0</v>
      </c>
      <c r="Q418" s="80">
        <v>10.65</v>
      </c>
      <c r="R418" s="80">
        <v>10.65</v>
      </c>
      <c r="S418" s="80">
        <v>0</v>
      </c>
      <c r="T418" s="80">
        <v>0</v>
      </c>
      <c r="U418" s="80">
        <v>10.65</v>
      </c>
      <c r="V418" s="80">
        <v>0</v>
      </c>
      <c r="W418" s="80">
        <v>0</v>
      </c>
      <c r="X418" s="80">
        <v>0</v>
      </c>
      <c r="Y418" s="80">
        <v>0</v>
      </c>
      <c r="Z418" s="80">
        <v>0</v>
      </c>
      <c r="AA418" s="80">
        <v>0</v>
      </c>
      <c r="AB418" s="80">
        <v>0</v>
      </c>
    </row>
    <row r="419" customFormat="1" spans="1:28">
      <c r="A419" s="50" t="s">
        <v>929</v>
      </c>
      <c r="B419" s="50"/>
      <c r="C419" s="50"/>
      <c r="D419" s="16" t="s">
        <v>2191</v>
      </c>
      <c r="E419" s="80">
        <v>7.66</v>
      </c>
      <c r="F419" s="80">
        <v>7.66</v>
      </c>
      <c r="G419" s="80">
        <v>0</v>
      </c>
      <c r="H419" s="80">
        <v>0</v>
      </c>
      <c r="I419" s="80">
        <v>7.66</v>
      </c>
      <c r="J419" s="80">
        <v>0</v>
      </c>
      <c r="K419" s="80">
        <v>0</v>
      </c>
      <c r="L419" s="80">
        <v>0</v>
      </c>
      <c r="M419" s="80">
        <v>0</v>
      </c>
      <c r="N419" s="80">
        <v>0</v>
      </c>
      <c r="O419" s="80">
        <v>0</v>
      </c>
      <c r="P419" s="80">
        <v>0</v>
      </c>
      <c r="Q419" s="80">
        <v>7.66</v>
      </c>
      <c r="R419" s="80">
        <v>7.66</v>
      </c>
      <c r="S419" s="80">
        <v>0</v>
      </c>
      <c r="T419" s="80">
        <v>0</v>
      </c>
      <c r="U419" s="80">
        <v>7.66</v>
      </c>
      <c r="V419" s="80">
        <v>0</v>
      </c>
      <c r="W419" s="80">
        <v>0</v>
      </c>
      <c r="X419" s="80">
        <v>0</v>
      </c>
      <c r="Y419" s="80">
        <v>0</v>
      </c>
      <c r="Z419" s="80">
        <v>0</v>
      </c>
      <c r="AA419" s="80">
        <v>0</v>
      </c>
      <c r="AB419" s="80">
        <v>0</v>
      </c>
    </row>
    <row r="420" customFormat="1" spans="1:28">
      <c r="A420" s="50"/>
      <c r="B420" s="50" t="s">
        <v>1194</v>
      </c>
      <c r="C420" s="50"/>
      <c r="D420" s="16" t="s">
        <v>2192</v>
      </c>
      <c r="E420" s="80">
        <v>7.66</v>
      </c>
      <c r="F420" s="80">
        <v>7.66</v>
      </c>
      <c r="G420" s="80">
        <v>0</v>
      </c>
      <c r="H420" s="80">
        <v>0</v>
      </c>
      <c r="I420" s="80">
        <v>7.66</v>
      </c>
      <c r="J420" s="80">
        <v>0</v>
      </c>
      <c r="K420" s="80">
        <v>0</v>
      </c>
      <c r="L420" s="80">
        <v>0</v>
      </c>
      <c r="M420" s="80">
        <v>0</v>
      </c>
      <c r="N420" s="80">
        <v>0</v>
      </c>
      <c r="O420" s="80">
        <v>0</v>
      </c>
      <c r="P420" s="80">
        <v>0</v>
      </c>
      <c r="Q420" s="80">
        <v>7.66</v>
      </c>
      <c r="R420" s="80">
        <v>7.66</v>
      </c>
      <c r="S420" s="80">
        <v>0</v>
      </c>
      <c r="T420" s="80">
        <v>0</v>
      </c>
      <c r="U420" s="80">
        <v>7.66</v>
      </c>
      <c r="V420" s="80">
        <v>0</v>
      </c>
      <c r="W420" s="80">
        <v>0</v>
      </c>
      <c r="X420" s="80">
        <v>0</v>
      </c>
      <c r="Y420" s="80">
        <v>0</v>
      </c>
      <c r="Z420" s="80">
        <v>0</v>
      </c>
      <c r="AA420" s="80">
        <v>0</v>
      </c>
      <c r="AB420" s="80">
        <v>0</v>
      </c>
    </row>
    <row r="421" customFormat="1" spans="1:28">
      <c r="A421" s="50"/>
      <c r="B421" s="50"/>
      <c r="C421" s="50" t="s">
        <v>1758</v>
      </c>
      <c r="D421" s="16" t="s">
        <v>2208</v>
      </c>
      <c r="E421" s="80">
        <v>5.19</v>
      </c>
      <c r="F421" s="80">
        <v>5.19</v>
      </c>
      <c r="G421" s="80">
        <v>0</v>
      </c>
      <c r="H421" s="80">
        <v>0</v>
      </c>
      <c r="I421" s="80">
        <v>5.19</v>
      </c>
      <c r="J421" s="80">
        <v>0</v>
      </c>
      <c r="K421" s="80">
        <v>0</v>
      </c>
      <c r="L421" s="80">
        <v>0</v>
      </c>
      <c r="M421" s="80">
        <v>0</v>
      </c>
      <c r="N421" s="80">
        <v>0</v>
      </c>
      <c r="O421" s="80">
        <v>0</v>
      </c>
      <c r="P421" s="80">
        <v>0</v>
      </c>
      <c r="Q421" s="80">
        <v>5.19</v>
      </c>
      <c r="R421" s="80">
        <v>5.19</v>
      </c>
      <c r="S421" s="80">
        <v>0</v>
      </c>
      <c r="T421" s="80">
        <v>0</v>
      </c>
      <c r="U421" s="80">
        <v>5.19</v>
      </c>
      <c r="V421" s="80">
        <v>0</v>
      </c>
      <c r="W421" s="80">
        <v>0</v>
      </c>
      <c r="X421" s="80">
        <v>0</v>
      </c>
      <c r="Y421" s="80">
        <v>0</v>
      </c>
      <c r="Z421" s="80">
        <v>0</v>
      </c>
      <c r="AA421" s="80">
        <v>0</v>
      </c>
      <c r="AB421" s="80">
        <v>0</v>
      </c>
    </row>
    <row r="422" customFormat="1" spans="1:28">
      <c r="A422" s="50"/>
      <c r="B422" s="50"/>
      <c r="C422" s="50" t="s">
        <v>1747</v>
      </c>
      <c r="D422" s="16" t="s">
        <v>2194</v>
      </c>
      <c r="E422" s="80">
        <v>2.47</v>
      </c>
      <c r="F422" s="80">
        <v>2.47</v>
      </c>
      <c r="G422" s="80">
        <v>0</v>
      </c>
      <c r="H422" s="80">
        <v>0</v>
      </c>
      <c r="I422" s="80">
        <v>2.47</v>
      </c>
      <c r="J422" s="80">
        <v>0</v>
      </c>
      <c r="K422" s="80">
        <v>0</v>
      </c>
      <c r="L422" s="80">
        <v>0</v>
      </c>
      <c r="M422" s="80">
        <v>0</v>
      </c>
      <c r="N422" s="80">
        <v>0</v>
      </c>
      <c r="O422" s="80">
        <v>0</v>
      </c>
      <c r="P422" s="80">
        <v>0</v>
      </c>
      <c r="Q422" s="80">
        <v>2.47</v>
      </c>
      <c r="R422" s="80">
        <v>2.47</v>
      </c>
      <c r="S422" s="80">
        <v>0</v>
      </c>
      <c r="T422" s="80">
        <v>0</v>
      </c>
      <c r="U422" s="80">
        <v>2.47</v>
      </c>
      <c r="V422" s="80">
        <v>0</v>
      </c>
      <c r="W422" s="80">
        <v>0</v>
      </c>
      <c r="X422" s="80">
        <v>0</v>
      </c>
      <c r="Y422" s="80">
        <v>0</v>
      </c>
      <c r="Z422" s="80">
        <v>0</v>
      </c>
      <c r="AA422" s="80">
        <v>0</v>
      </c>
      <c r="AB422" s="80">
        <v>0</v>
      </c>
    </row>
    <row r="423" customFormat="1" spans="1:28">
      <c r="A423" s="50" t="s">
        <v>935</v>
      </c>
      <c r="B423" s="50"/>
      <c r="C423" s="50"/>
      <c r="D423" s="16" t="s">
        <v>2289</v>
      </c>
      <c r="E423" s="80">
        <v>74.94</v>
      </c>
      <c r="F423" s="80">
        <v>70.92</v>
      </c>
      <c r="G423" s="80">
        <v>0</v>
      </c>
      <c r="H423" s="80">
        <v>70.92</v>
      </c>
      <c r="I423" s="80">
        <v>0</v>
      </c>
      <c r="J423" s="80">
        <v>3.77</v>
      </c>
      <c r="K423" s="80">
        <v>3.77</v>
      </c>
      <c r="L423" s="80">
        <v>0</v>
      </c>
      <c r="M423" s="80">
        <v>0</v>
      </c>
      <c r="N423" s="80">
        <v>0.25</v>
      </c>
      <c r="O423" s="80">
        <v>0</v>
      </c>
      <c r="P423" s="80">
        <v>0</v>
      </c>
      <c r="Q423" s="80">
        <v>74.94</v>
      </c>
      <c r="R423" s="80">
        <v>70.92</v>
      </c>
      <c r="S423" s="80">
        <v>0</v>
      </c>
      <c r="T423" s="80">
        <v>70.92</v>
      </c>
      <c r="U423" s="80">
        <v>0</v>
      </c>
      <c r="V423" s="80">
        <v>3.77</v>
      </c>
      <c r="W423" s="80">
        <v>3.77</v>
      </c>
      <c r="X423" s="80">
        <v>0</v>
      </c>
      <c r="Y423" s="80">
        <v>0</v>
      </c>
      <c r="Z423" s="80">
        <v>0.25</v>
      </c>
      <c r="AA423" s="80">
        <v>0</v>
      </c>
      <c r="AB423" s="80">
        <v>0</v>
      </c>
    </row>
    <row r="424" customFormat="1" spans="1:28">
      <c r="A424" s="50"/>
      <c r="B424" s="50" t="s">
        <v>1749</v>
      </c>
      <c r="C424" s="50"/>
      <c r="D424" s="16" t="s">
        <v>2296</v>
      </c>
      <c r="E424" s="80">
        <v>74.94</v>
      </c>
      <c r="F424" s="80">
        <v>70.92</v>
      </c>
      <c r="G424" s="80">
        <v>0</v>
      </c>
      <c r="H424" s="80">
        <v>70.92</v>
      </c>
      <c r="I424" s="80">
        <v>0</v>
      </c>
      <c r="J424" s="80">
        <v>3.77</v>
      </c>
      <c r="K424" s="80">
        <v>3.77</v>
      </c>
      <c r="L424" s="80">
        <v>0</v>
      </c>
      <c r="M424" s="80">
        <v>0</v>
      </c>
      <c r="N424" s="80">
        <v>0.25</v>
      </c>
      <c r="O424" s="80">
        <v>0</v>
      </c>
      <c r="P424" s="80">
        <v>0</v>
      </c>
      <c r="Q424" s="80">
        <v>74.94</v>
      </c>
      <c r="R424" s="80">
        <v>70.92</v>
      </c>
      <c r="S424" s="80">
        <v>0</v>
      </c>
      <c r="T424" s="80">
        <v>70.92</v>
      </c>
      <c r="U424" s="80">
        <v>0</v>
      </c>
      <c r="V424" s="80">
        <v>3.77</v>
      </c>
      <c r="W424" s="80">
        <v>3.77</v>
      </c>
      <c r="X424" s="80">
        <v>0</v>
      </c>
      <c r="Y424" s="80">
        <v>0</v>
      </c>
      <c r="Z424" s="80">
        <v>0.25</v>
      </c>
      <c r="AA424" s="80">
        <v>0</v>
      </c>
      <c r="AB424" s="80">
        <v>0</v>
      </c>
    </row>
    <row r="425" customFormat="1" spans="1:28">
      <c r="A425" s="50"/>
      <c r="B425" s="50"/>
      <c r="C425" s="50" t="s">
        <v>1752</v>
      </c>
      <c r="D425" s="16" t="s">
        <v>2297</v>
      </c>
      <c r="E425" s="80">
        <v>74.94</v>
      </c>
      <c r="F425" s="80">
        <v>70.92</v>
      </c>
      <c r="G425" s="80">
        <v>0</v>
      </c>
      <c r="H425" s="80">
        <v>70.92</v>
      </c>
      <c r="I425" s="80">
        <v>0</v>
      </c>
      <c r="J425" s="80">
        <v>3.77</v>
      </c>
      <c r="K425" s="80">
        <v>3.77</v>
      </c>
      <c r="L425" s="80">
        <v>0</v>
      </c>
      <c r="M425" s="80">
        <v>0</v>
      </c>
      <c r="N425" s="80">
        <v>0.25</v>
      </c>
      <c r="O425" s="80">
        <v>0</v>
      </c>
      <c r="P425" s="80">
        <v>0</v>
      </c>
      <c r="Q425" s="80">
        <v>74.94</v>
      </c>
      <c r="R425" s="80">
        <v>70.92</v>
      </c>
      <c r="S425" s="80">
        <v>0</v>
      </c>
      <c r="T425" s="80">
        <v>70.92</v>
      </c>
      <c r="U425" s="80">
        <v>0</v>
      </c>
      <c r="V425" s="80">
        <v>3.77</v>
      </c>
      <c r="W425" s="80">
        <v>3.77</v>
      </c>
      <c r="X425" s="80">
        <v>0</v>
      </c>
      <c r="Y425" s="80">
        <v>0</v>
      </c>
      <c r="Z425" s="80">
        <v>0.25</v>
      </c>
      <c r="AA425" s="80">
        <v>0</v>
      </c>
      <c r="AB425" s="80">
        <v>0</v>
      </c>
    </row>
    <row r="426" customFormat="1" spans="1:28">
      <c r="A426" s="50" t="s">
        <v>949</v>
      </c>
      <c r="B426" s="50"/>
      <c r="C426" s="50"/>
      <c r="D426" s="16" t="s">
        <v>2195</v>
      </c>
      <c r="E426" s="80">
        <v>6.39</v>
      </c>
      <c r="F426" s="80">
        <v>6.39</v>
      </c>
      <c r="G426" s="80">
        <v>0</v>
      </c>
      <c r="H426" s="80">
        <v>0</v>
      </c>
      <c r="I426" s="80">
        <v>6.39</v>
      </c>
      <c r="J426" s="80">
        <v>0</v>
      </c>
      <c r="K426" s="80">
        <v>0</v>
      </c>
      <c r="L426" s="80">
        <v>0</v>
      </c>
      <c r="M426" s="80">
        <v>0</v>
      </c>
      <c r="N426" s="80">
        <v>0</v>
      </c>
      <c r="O426" s="80">
        <v>0</v>
      </c>
      <c r="P426" s="80">
        <v>0</v>
      </c>
      <c r="Q426" s="80">
        <v>6.39</v>
      </c>
      <c r="R426" s="80">
        <v>6.39</v>
      </c>
      <c r="S426" s="80">
        <v>0</v>
      </c>
      <c r="T426" s="80">
        <v>0</v>
      </c>
      <c r="U426" s="80">
        <v>6.39</v>
      </c>
      <c r="V426" s="80">
        <v>0</v>
      </c>
      <c r="W426" s="80">
        <v>0</v>
      </c>
      <c r="X426" s="80">
        <v>0</v>
      </c>
      <c r="Y426" s="80">
        <v>0</v>
      </c>
      <c r="Z426" s="80">
        <v>0</v>
      </c>
      <c r="AA426" s="80">
        <v>0</v>
      </c>
      <c r="AB426" s="80">
        <v>0</v>
      </c>
    </row>
    <row r="427" customFormat="1" spans="1:28">
      <c r="A427" s="50"/>
      <c r="B427" s="50" t="s">
        <v>1758</v>
      </c>
      <c r="C427" s="50"/>
      <c r="D427" s="16" t="s">
        <v>2196</v>
      </c>
      <c r="E427" s="80">
        <v>6.39</v>
      </c>
      <c r="F427" s="80">
        <v>6.39</v>
      </c>
      <c r="G427" s="80">
        <v>0</v>
      </c>
      <c r="H427" s="80">
        <v>0</v>
      </c>
      <c r="I427" s="80">
        <v>6.39</v>
      </c>
      <c r="J427" s="80">
        <v>0</v>
      </c>
      <c r="K427" s="80">
        <v>0</v>
      </c>
      <c r="L427" s="80">
        <v>0</v>
      </c>
      <c r="M427" s="80">
        <v>0</v>
      </c>
      <c r="N427" s="80">
        <v>0</v>
      </c>
      <c r="O427" s="80">
        <v>0</v>
      </c>
      <c r="P427" s="80">
        <v>0</v>
      </c>
      <c r="Q427" s="80">
        <v>6.39</v>
      </c>
      <c r="R427" s="80">
        <v>6.39</v>
      </c>
      <c r="S427" s="80">
        <v>0</v>
      </c>
      <c r="T427" s="80">
        <v>0</v>
      </c>
      <c r="U427" s="80">
        <v>6.39</v>
      </c>
      <c r="V427" s="80">
        <v>0</v>
      </c>
      <c r="W427" s="80">
        <v>0</v>
      </c>
      <c r="X427" s="80">
        <v>0</v>
      </c>
      <c r="Y427" s="80">
        <v>0</v>
      </c>
      <c r="Z427" s="80">
        <v>0</v>
      </c>
      <c r="AA427" s="80">
        <v>0</v>
      </c>
      <c r="AB427" s="80">
        <v>0</v>
      </c>
    </row>
    <row r="428" customFormat="1" spans="1:28">
      <c r="A428" s="50"/>
      <c r="B428" s="50"/>
      <c r="C428" s="50" t="s">
        <v>1749</v>
      </c>
      <c r="D428" s="16" t="s">
        <v>2197</v>
      </c>
      <c r="E428" s="80">
        <v>6.39</v>
      </c>
      <c r="F428" s="80">
        <v>6.39</v>
      </c>
      <c r="G428" s="80">
        <v>0</v>
      </c>
      <c r="H428" s="80">
        <v>0</v>
      </c>
      <c r="I428" s="80">
        <v>6.39</v>
      </c>
      <c r="J428" s="80">
        <v>0</v>
      </c>
      <c r="K428" s="80">
        <v>0</v>
      </c>
      <c r="L428" s="80">
        <v>0</v>
      </c>
      <c r="M428" s="80">
        <v>0</v>
      </c>
      <c r="N428" s="80">
        <v>0</v>
      </c>
      <c r="O428" s="80">
        <v>0</v>
      </c>
      <c r="P428" s="80">
        <v>0</v>
      </c>
      <c r="Q428" s="80">
        <v>6.39</v>
      </c>
      <c r="R428" s="80">
        <v>6.39</v>
      </c>
      <c r="S428" s="80">
        <v>0</v>
      </c>
      <c r="T428" s="80">
        <v>0</v>
      </c>
      <c r="U428" s="80">
        <v>6.39</v>
      </c>
      <c r="V428" s="80">
        <v>0</v>
      </c>
      <c r="W428" s="80">
        <v>0</v>
      </c>
      <c r="X428" s="80">
        <v>0</v>
      </c>
      <c r="Y428" s="80">
        <v>0</v>
      </c>
      <c r="Z428" s="80">
        <v>0</v>
      </c>
      <c r="AA428" s="80">
        <v>0</v>
      </c>
      <c r="AB428" s="80">
        <v>0</v>
      </c>
    </row>
    <row r="429" customFormat="1" ht="409.5" hidden="1" customHeight="1" spans="1:2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00787401574803" right="0.700787401574803" top="0.751968503937008" bottom="0.751968503937008" header="0.299212598425197" footer="0.299212598425197"/>
  <pageSetup paperSize="9" scale="43" fitToHeight="0" orientation="landscape"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K27" sqref="K27"/>
    </sheetView>
  </sheetViews>
  <sheetFormatPr defaultColWidth="9.14285714285714" defaultRowHeight="12.75" outlineLevelCol="4"/>
  <cols>
    <col min="1" max="1" width="35.7142857142857" style="383" customWidth="1"/>
    <col min="2" max="2" width="24.7142857142857" style="383" customWidth="1"/>
    <col min="3" max="3" width="20.2857142857143" style="383" customWidth="1"/>
    <col min="4" max="5" width="23.7142857142857" style="383" customWidth="1"/>
    <col min="6" max="6" width="9.14285714285714" style="383" hidden="1" customWidth="1"/>
  </cols>
  <sheetData>
    <row r="1" ht="17.1" customHeight="1" spans="1:1">
      <c r="A1" s="485"/>
    </row>
    <row r="2" ht="33.95" customHeight="1" spans="1:1">
      <c r="A2" s="508" t="s">
        <v>1814</v>
      </c>
    </row>
    <row r="3" ht="20.85" customHeight="1" spans="1:1">
      <c r="A3" s="503" t="s">
        <v>2</v>
      </c>
    </row>
    <row r="4" ht="13.5" spans="1:4">
      <c r="A4" s="509" t="s">
        <v>1815</v>
      </c>
      <c r="B4" s="510"/>
      <c r="C4" s="510"/>
      <c r="D4" s="510"/>
    </row>
    <row r="5" ht="13.5" spans="1:5">
      <c r="A5" s="499" t="s">
        <v>3</v>
      </c>
      <c r="B5" s="499" t="s">
        <v>1680</v>
      </c>
      <c r="C5" s="499" t="s">
        <v>1816</v>
      </c>
      <c r="D5" s="499" t="s">
        <v>1817</v>
      </c>
      <c r="E5" s="398"/>
    </row>
    <row r="6" ht="13.5" spans="1:5">
      <c r="A6" s="393"/>
      <c r="B6" s="393"/>
      <c r="C6" s="393"/>
      <c r="D6" s="499" t="s">
        <v>1818</v>
      </c>
      <c r="E6" s="499" t="s">
        <v>1819</v>
      </c>
    </row>
    <row r="7" ht="13.5" spans="1:5">
      <c r="A7" s="490" t="s">
        <v>1183</v>
      </c>
      <c r="B7" s="496" t="s">
        <v>1184</v>
      </c>
      <c r="C7" s="496" t="s">
        <v>1185</v>
      </c>
      <c r="D7" s="496" t="s">
        <v>1186</v>
      </c>
      <c r="E7" s="496" t="s">
        <v>1187</v>
      </c>
    </row>
    <row r="8" ht="13.5" spans="1:5">
      <c r="A8" s="490" t="s">
        <v>884</v>
      </c>
      <c r="B8" s="511">
        <v>20</v>
      </c>
      <c r="C8" s="511">
        <v>45</v>
      </c>
      <c r="D8" s="511">
        <v>-25</v>
      </c>
      <c r="E8" s="512">
        <v>-0.555555555555556</v>
      </c>
    </row>
    <row r="9" ht="13.5" spans="1:5">
      <c r="A9" s="513" t="s">
        <v>1820</v>
      </c>
      <c r="B9" s="511">
        <v>0</v>
      </c>
      <c r="C9" s="511">
        <v>0</v>
      </c>
      <c r="D9" s="511">
        <v>0</v>
      </c>
      <c r="E9" s="512">
        <v>0</v>
      </c>
    </row>
    <row r="10" ht="13.5" spans="1:5">
      <c r="A10" s="513" t="s">
        <v>1821</v>
      </c>
      <c r="B10" s="511">
        <v>0</v>
      </c>
      <c r="C10" s="511">
        <v>25</v>
      </c>
      <c r="D10" s="511">
        <v>-25</v>
      </c>
      <c r="E10" s="512">
        <v>-1</v>
      </c>
    </row>
    <row r="11" ht="13.5" spans="1:5">
      <c r="A11" s="513" t="s">
        <v>1822</v>
      </c>
      <c r="B11" s="511">
        <v>20</v>
      </c>
      <c r="C11" s="511">
        <v>20</v>
      </c>
      <c r="D11" s="511">
        <v>0</v>
      </c>
      <c r="E11" s="512">
        <v>0</v>
      </c>
    </row>
    <row r="12" ht="13.5" spans="1:5">
      <c r="A12" s="513" t="s">
        <v>1823</v>
      </c>
      <c r="B12" s="511">
        <v>0</v>
      </c>
      <c r="C12" s="511">
        <v>0</v>
      </c>
      <c r="D12" s="511">
        <v>0</v>
      </c>
      <c r="E12" s="512">
        <v>0</v>
      </c>
    </row>
    <row r="13" ht="13.5" spans="1:5">
      <c r="A13" s="513" t="s">
        <v>1824</v>
      </c>
      <c r="B13" s="511">
        <v>20</v>
      </c>
      <c r="C13" s="511">
        <v>20</v>
      </c>
      <c r="D13" s="511">
        <v>0</v>
      </c>
      <c r="E13" s="512">
        <v>0</v>
      </c>
    </row>
  </sheetData>
  <mergeCells count="8">
    <mergeCell ref="A1:E1"/>
    <mergeCell ref="A2:E2"/>
    <mergeCell ref="A3:E3"/>
    <mergeCell ref="D4:E4"/>
    <mergeCell ref="D5:E5"/>
    <mergeCell ref="A5:A6"/>
    <mergeCell ref="B5:B6"/>
    <mergeCell ref="C5: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29"/>
  <sheetViews>
    <sheetView showGridLines="0" workbookViewId="0">
      <selection activeCell="B17" sqref="B17"/>
    </sheetView>
  </sheetViews>
  <sheetFormatPr defaultColWidth="9.14285714285714" defaultRowHeight="12.75"/>
  <cols>
    <col min="1" max="1" width="8.42857142857143" style="1" customWidth="1"/>
    <col min="2" max="2" width="14.5714285714286" style="1" customWidth="1"/>
    <col min="3" max="3" width="25" style="1" customWidth="1"/>
    <col min="4" max="7" width="12.1428571428571" style="1" customWidth="1"/>
    <col min="8" max="8" width="12" style="1" customWidth="1"/>
    <col min="9" max="9" width="12.2857142857143" style="1" customWidth="1"/>
    <col min="10" max="10" width="10.7142857142857" style="1" customWidth="1"/>
    <col min="11" max="11" width="11.8571428571429" style="1" customWidth="1"/>
    <col min="12" max="12" width="12.4285714285714" style="1" customWidth="1"/>
    <col min="13" max="13" width="11.4285714285714" style="1" customWidth="1"/>
    <col min="14" max="14" width="12.4285714285714" style="1" customWidth="1"/>
    <col min="15" max="15" width="12.5714285714286" style="1" customWidth="1"/>
    <col min="16" max="16" width="12.7142857142857" style="1" customWidth="1"/>
    <col min="17" max="17" width="11.4285714285714" style="1" customWidth="1"/>
    <col min="18" max="18" width="11.5714285714286" style="1" customWidth="1"/>
    <col min="19" max="19" width="11.2857142857143" style="1" customWidth="1"/>
    <col min="20" max="20" width="9.14285714285714" style="1" hidden="1" customWidth="1"/>
  </cols>
  <sheetData>
    <row r="1" customFormat="1" ht="15" customHeight="1" spans="1:19">
      <c r="A1" s="19"/>
      <c r="B1" s="1"/>
      <c r="C1" s="1"/>
      <c r="D1" s="1"/>
      <c r="E1" s="1"/>
      <c r="F1" s="1"/>
      <c r="G1" s="1"/>
      <c r="H1" s="1"/>
      <c r="I1" s="1"/>
      <c r="J1" s="1"/>
      <c r="K1" s="1"/>
      <c r="L1" s="1"/>
      <c r="M1" s="1"/>
      <c r="N1" s="1"/>
      <c r="O1" s="1"/>
      <c r="P1" s="1"/>
      <c r="Q1" s="1"/>
      <c r="R1" s="1"/>
      <c r="S1" s="1"/>
    </row>
    <row r="2" customFormat="1" ht="21.6" customHeight="1" spans="1:19">
      <c r="A2" s="7" t="s">
        <v>1759</v>
      </c>
      <c r="B2" s="1"/>
      <c r="C2" s="1"/>
      <c r="D2" s="1"/>
      <c r="E2" s="1"/>
      <c r="F2" s="1"/>
      <c r="G2" s="1"/>
      <c r="H2" s="1"/>
      <c r="I2" s="1"/>
      <c r="J2" s="1"/>
      <c r="K2" s="1"/>
      <c r="L2" s="1"/>
      <c r="M2" s="1"/>
      <c r="N2" s="1"/>
      <c r="O2" s="1"/>
      <c r="P2" s="1"/>
      <c r="Q2" s="1"/>
      <c r="R2" s="1"/>
      <c r="S2" s="1"/>
    </row>
    <row r="3" customFormat="1" ht="11.1" customHeight="1" spans="1:19">
      <c r="A3" s="69"/>
      <c r="B3" s="10"/>
      <c r="C3" s="10"/>
      <c r="D3" s="10"/>
      <c r="E3" s="10"/>
      <c r="F3" s="10"/>
      <c r="G3" s="10"/>
      <c r="H3" s="10"/>
      <c r="I3" s="10"/>
      <c r="J3" s="10"/>
      <c r="K3" s="10"/>
      <c r="L3" s="10"/>
      <c r="M3" s="10"/>
      <c r="N3" s="10"/>
      <c r="O3" s="10"/>
      <c r="P3" s="10"/>
      <c r="Q3" s="10"/>
      <c r="R3" s="10"/>
      <c r="S3" s="18"/>
    </row>
    <row r="4" customFormat="1" ht="13.5" spans="1:19">
      <c r="A4" s="5" t="s">
        <v>1760</v>
      </c>
      <c r="B4" s="26"/>
      <c r="C4" s="5" t="s">
        <v>1761</v>
      </c>
      <c r="D4" s="5" t="s">
        <v>1762</v>
      </c>
      <c r="E4" s="10"/>
      <c r="F4" s="10"/>
      <c r="G4" s="10"/>
      <c r="H4" s="10"/>
      <c r="I4" s="10"/>
      <c r="J4" s="10"/>
      <c r="K4" s="10"/>
      <c r="L4" s="10"/>
      <c r="M4" s="10"/>
      <c r="N4" s="10"/>
      <c r="O4" s="10"/>
      <c r="P4" s="10"/>
      <c r="Q4" s="10"/>
      <c r="R4" s="10"/>
      <c r="S4" s="18"/>
    </row>
    <row r="5" customFormat="1" ht="13.5" spans="1:19">
      <c r="A5" s="70"/>
      <c r="B5" s="29"/>
      <c r="C5" s="71"/>
      <c r="D5" s="5" t="s">
        <v>896</v>
      </c>
      <c r="E5" s="5" t="s">
        <v>1763</v>
      </c>
      <c r="F5" s="10"/>
      <c r="G5" s="10"/>
      <c r="H5" s="10"/>
      <c r="I5" s="10"/>
      <c r="J5" s="10"/>
      <c r="K5" s="10"/>
      <c r="L5" s="10"/>
      <c r="M5" s="10"/>
      <c r="N5" s="10"/>
      <c r="O5" s="18"/>
      <c r="P5" s="5" t="s">
        <v>1764</v>
      </c>
      <c r="Q5" s="25"/>
      <c r="R5" s="25"/>
      <c r="S5" s="26"/>
    </row>
    <row r="6" customFormat="1" ht="13.5" spans="1:19">
      <c r="A6" s="5" t="s">
        <v>1736</v>
      </c>
      <c r="B6" s="5" t="s">
        <v>1737</v>
      </c>
      <c r="C6" s="71"/>
      <c r="D6" s="71"/>
      <c r="E6" s="5" t="s">
        <v>884</v>
      </c>
      <c r="F6" s="5" t="s">
        <v>1765</v>
      </c>
      <c r="G6" s="10"/>
      <c r="H6" s="10"/>
      <c r="I6" s="10"/>
      <c r="J6" s="10"/>
      <c r="K6" s="10"/>
      <c r="L6" s="10"/>
      <c r="M6" s="18"/>
      <c r="N6" s="5" t="s">
        <v>1766</v>
      </c>
      <c r="O6" s="5" t="s">
        <v>1767</v>
      </c>
      <c r="P6" s="70"/>
      <c r="Q6" s="28"/>
      <c r="R6" s="28"/>
      <c r="S6" s="29"/>
    </row>
    <row r="7" customFormat="1" ht="40.5" spans="1:19">
      <c r="A7" s="72"/>
      <c r="B7" s="72"/>
      <c r="C7" s="72"/>
      <c r="D7" s="72"/>
      <c r="E7" s="72"/>
      <c r="F7" s="5" t="s">
        <v>1130</v>
      </c>
      <c r="G7" s="5" t="s">
        <v>1768</v>
      </c>
      <c r="H7" s="5" t="s">
        <v>27</v>
      </c>
      <c r="I7" s="5" t="s">
        <v>1769</v>
      </c>
      <c r="J7" s="5" t="s">
        <v>1770</v>
      </c>
      <c r="K7" s="5" t="s">
        <v>1771</v>
      </c>
      <c r="L7" s="5" t="s">
        <v>31</v>
      </c>
      <c r="M7" s="5" t="s">
        <v>1772</v>
      </c>
      <c r="N7" s="72"/>
      <c r="O7" s="72"/>
      <c r="P7" s="5" t="s">
        <v>1130</v>
      </c>
      <c r="Q7" s="5" t="s">
        <v>1674</v>
      </c>
      <c r="R7" s="5" t="s">
        <v>1773</v>
      </c>
      <c r="S7" s="5" t="s">
        <v>34</v>
      </c>
    </row>
    <row r="8" customFormat="1" spans="1:19">
      <c r="A8" s="12" t="s">
        <v>1184</v>
      </c>
      <c r="B8" s="12" t="s">
        <v>1185</v>
      </c>
      <c r="C8" s="12" t="s">
        <v>1186</v>
      </c>
      <c r="D8" s="12" t="s">
        <v>1187</v>
      </c>
      <c r="E8" s="12" t="s">
        <v>1188</v>
      </c>
      <c r="F8" s="12" t="s">
        <v>1189</v>
      </c>
      <c r="G8" s="12" t="s">
        <v>1190</v>
      </c>
      <c r="H8" s="12" t="s">
        <v>1191</v>
      </c>
      <c r="I8" s="12" t="s">
        <v>1192</v>
      </c>
      <c r="J8" s="12" t="s">
        <v>1193</v>
      </c>
      <c r="K8" s="12" t="s">
        <v>1195</v>
      </c>
      <c r="L8" s="12" t="s">
        <v>1196</v>
      </c>
      <c r="M8" s="12" t="s">
        <v>1197</v>
      </c>
      <c r="N8" s="12" t="s">
        <v>1198</v>
      </c>
      <c r="O8" s="12" t="s">
        <v>1199</v>
      </c>
      <c r="P8" s="12" t="s">
        <v>1200</v>
      </c>
      <c r="Q8" s="12" t="s">
        <v>1201</v>
      </c>
      <c r="R8" s="12" t="s">
        <v>1202</v>
      </c>
      <c r="S8" s="12" t="s">
        <v>1203</v>
      </c>
    </row>
    <row r="9" customFormat="1" ht="13.5" spans="1:19">
      <c r="A9" s="5"/>
      <c r="B9" s="5"/>
      <c r="C9" s="5" t="s">
        <v>884</v>
      </c>
      <c r="D9" s="73">
        <v>4907.54788</v>
      </c>
      <c r="E9" s="73">
        <v>4907.54788</v>
      </c>
      <c r="F9" s="73">
        <v>4907.54788</v>
      </c>
      <c r="G9" s="73">
        <v>4907.54788</v>
      </c>
      <c r="H9" s="68"/>
      <c r="I9" s="68"/>
      <c r="J9" s="68"/>
      <c r="K9" s="68"/>
      <c r="L9" s="68"/>
      <c r="M9" s="68"/>
      <c r="N9" s="73">
        <v>0</v>
      </c>
      <c r="O9" s="68"/>
      <c r="P9" s="73">
        <v>0</v>
      </c>
      <c r="Q9" s="73">
        <v>0</v>
      </c>
      <c r="R9" s="73">
        <v>0</v>
      </c>
      <c r="S9" s="73">
        <v>0</v>
      </c>
    </row>
    <row r="10" customFormat="1" ht="13.5" spans="1:19">
      <c r="A10" s="67" t="s">
        <v>2299</v>
      </c>
      <c r="B10" s="10"/>
      <c r="C10" s="18"/>
      <c r="D10" s="73">
        <v>37.301772</v>
      </c>
      <c r="E10" s="73">
        <v>37.301772</v>
      </c>
      <c r="F10" s="73">
        <v>37.301772</v>
      </c>
      <c r="G10" s="73">
        <v>37.301772</v>
      </c>
      <c r="H10" s="68"/>
      <c r="I10" s="68"/>
      <c r="J10" s="68"/>
      <c r="K10" s="68"/>
      <c r="L10" s="68"/>
      <c r="M10" s="68"/>
      <c r="N10" s="73">
        <v>0</v>
      </c>
      <c r="O10" s="68"/>
      <c r="P10" s="73">
        <v>0</v>
      </c>
      <c r="Q10" s="73">
        <v>0</v>
      </c>
      <c r="R10" s="73">
        <v>0</v>
      </c>
      <c r="S10" s="73">
        <v>0</v>
      </c>
    </row>
    <row r="11" customFormat="1" ht="13.5" spans="1:19">
      <c r="A11" s="74" t="s">
        <v>1775</v>
      </c>
      <c r="B11" s="74"/>
      <c r="C11" s="67" t="s">
        <v>1049</v>
      </c>
      <c r="D11" s="73">
        <v>33.97522</v>
      </c>
      <c r="E11" s="73">
        <v>33.97522</v>
      </c>
      <c r="F11" s="73">
        <v>33.97522</v>
      </c>
      <c r="G11" s="73">
        <v>33.97522</v>
      </c>
      <c r="H11" s="68"/>
      <c r="I11" s="68"/>
      <c r="J11" s="68"/>
      <c r="K11" s="68"/>
      <c r="L11" s="68"/>
      <c r="M11" s="68"/>
      <c r="N11" s="73">
        <v>0</v>
      </c>
      <c r="O11" s="68"/>
      <c r="P11" s="73">
        <v>0</v>
      </c>
      <c r="Q11" s="73">
        <v>0</v>
      </c>
      <c r="R11" s="73">
        <v>0</v>
      </c>
      <c r="S11" s="73">
        <v>0</v>
      </c>
    </row>
    <row r="12" customFormat="1" ht="13.5" spans="1:19">
      <c r="A12" s="74"/>
      <c r="B12" s="74" t="s">
        <v>1749</v>
      </c>
      <c r="C12" s="67" t="s">
        <v>1776</v>
      </c>
      <c r="D12" s="73">
        <v>6.7584</v>
      </c>
      <c r="E12" s="73">
        <v>6.7584</v>
      </c>
      <c r="F12" s="73">
        <v>6.7584</v>
      </c>
      <c r="G12" s="73">
        <v>6.7584</v>
      </c>
      <c r="H12" s="68"/>
      <c r="I12" s="68"/>
      <c r="J12" s="68"/>
      <c r="K12" s="68"/>
      <c r="L12" s="68"/>
      <c r="M12" s="68"/>
      <c r="N12" s="73">
        <v>0</v>
      </c>
      <c r="O12" s="68"/>
      <c r="P12" s="73">
        <v>0</v>
      </c>
      <c r="Q12" s="73">
        <v>0</v>
      </c>
      <c r="R12" s="73">
        <v>0</v>
      </c>
      <c r="S12" s="73">
        <v>0</v>
      </c>
    </row>
    <row r="13" customFormat="1" ht="13.5" spans="1:19">
      <c r="A13" s="74"/>
      <c r="B13" s="74" t="s">
        <v>1758</v>
      </c>
      <c r="C13" s="67" t="s">
        <v>1777</v>
      </c>
      <c r="D13" s="73">
        <v>13.8492</v>
      </c>
      <c r="E13" s="73">
        <v>13.8492</v>
      </c>
      <c r="F13" s="73">
        <v>13.8492</v>
      </c>
      <c r="G13" s="73">
        <v>13.8492</v>
      </c>
      <c r="H13" s="68"/>
      <c r="I13" s="68"/>
      <c r="J13" s="68"/>
      <c r="K13" s="68"/>
      <c r="L13" s="68"/>
      <c r="M13" s="68"/>
      <c r="N13" s="73">
        <v>0</v>
      </c>
      <c r="O13" s="68"/>
      <c r="P13" s="73">
        <v>0</v>
      </c>
      <c r="Q13" s="73">
        <v>0</v>
      </c>
      <c r="R13" s="73">
        <v>0</v>
      </c>
      <c r="S13" s="73">
        <v>0</v>
      </c>
    </row>
    <row r="14" customFormat="1" ht="13.5" spans="1:19">
      <c r="A14" s="74"/>
      <c r="B14" s="74" t="s">
        <v>1747</v>
      </c>
      <c r="C14" s="67" t="s">
        <v>1778</v>
      </c>
      <c r="D14" s="73">
        <v>5.3632</v>
      </c>
      <c r="E14" s="73">
        <v>5.3632</v>
      </c>
      <c r="F14" s="73">
        <v>5.3632</v>
      </c>
      <c r="G14" s="73">
        <v>5.3632</v>
      </c>
      <c r="H14" s="68"/>
      <c r="I14" s="68"/>
      <c r="J14" s="68"/>
      <c r="K14" s="68"/>
      <c r="L14" s="68"/>
      <c r="M14" s="68"/>
      <c r="N14" s="73">
        <v>0</v>
      </c>
      <c r="O14" s="68"/>
      <c r="P14" s="73">
        <v>0</v>
      </c>
      <c r="Q14" s="73">
        <v>0</v>
      </c>
      <c r="R14" s="73">
        <v>0</v>
      </c>
      <c r="S14" s="73">
        <v>0</v>
      </c>
    </row>
    <row r="15" customFormat="1" ht="27" spans="1:19">
      <c r="A15" s="74"/>
      <c r="B15" s="74" t="s">
        <v>1779</v>
      </c>
      <c r="C15" s="67" t="s">
        <v>1780</v>
      </c>
      <c r="D15" s="73">
        <v>3.52152</v>
      </c>
      <c r="E15" s="73">
        <v>3.52152</v>
      </c>
      <c r="F15" s="73">
        <v>3.52152</v>
      </c>
      <c r="G15" s="73">
        <v>3.52152</v>
      </c>
      <c r="H15" s="68"/>
      <c r="I15" s="68"/>
      <c r="J15" s="68"/>
      <c r="K15" s="68"/>
      <c r="L15" s="68"/>
      <c r="M15" s="68"/>
      <c r="N15" s="73">
        <v>0</v>
      </c>
      <c r="O15" s="68"/>
      <c r="P15" s="73">
        <v>0</v>
      </c>
      <c r="Q15" s="73">
        <v>0</v>
      </c>
      <c r="R15" s="73">
        <v>0</v>
      </c>
      <c r="S15" s="73">
        <v>0</v>
      </c>
    </row>
    <row r="16" customFormat="1" ht="27" spans="1:19">
      <c r="A16" s="74"/>
      <c r="B16" s="74" t="s">
        <v>1193</v>
      </c>
      <c r="C16" s="67" t="s">
        <v>1781</v>
      </c>
      <c r="D16" s="73">
        <v>1.584684</v>
      </c>
      <c r="E16" s="73">
        <v>1.584684</v>
      </c>
      <c r="F16" s="73">
        <v>1.584684</v>
      </c>
      <c r="G16" s="73">
        <v>1.584684</v>
      </c>
      <c r="H16" s="68"/>
      <c r="I16" s="68"/>
      <c r="J16" s="68"/>
      <c r="K16" s="68"/>
      <c r="L16" s="68"/>
      <c r="M16" s="68"/>
      <c r="N16" s="73">
        <v>0</v>
      </c>
      <c r="O16" s="68"/>
      <c r="P16" s="73">
        <v>0</v>
      </c>
      <c r="Q16" s="73">
        <v>0</v>
      </c>
      <c r="R16" s="73">
        <v>0</v>
      </c>
      <c r="S16" s="73">
        <v>0</v>
      </c>
    </row>
    <row r="17" customFormat="1" ht="13.5" spans="1:19">
      <c r="A17" s="74"/>
      <c r="B17" s="74" t="s">
        <v>1194</v>
      </c>
      <c r="C17" s="67" t="s">
        <v>1782</v>
      </c>
      <c r="D17" s="73">
        <v>0.704304</v>
      </c>
      <c r="E17" s="73">
        <v>0.704304</v>
      </c>
      <c r="F17" s="73">
        <v>0.704304</v>
      </c>
      <c r="G17" s="73">
        <v>0.704304</v>
      </c>
      <c r="H17" s="68"/>
      <c r="I17" s="68"/>
      <c r="J17" s="68"/>
      <c r="K17" s="68"/>
      <c r="L17" s="68"/>
      <c r="M17" s="68"/>
      <c r="N17" s="73">
        <v>0</v>
      </c>
      <c r="O17" s="68"/>
      <c r="P17" s="73">
        <v>0</v>
      </c>
      <c r="Q17" s="73">
        <v>0</v>
      </c>
      <c r="R17" s="73">
        <v>0</v>
      </c>
      <c r="S17" s="73">
        <v>0</v>
      </c>
    </row>
    <row r="18" customFormat="1" ht="13.5" spans="1:19">
      <c r="A18" s="74"/>
      <c r="B18" s="74" t="s">
        <v>1195</v>
      </c>
      <c r="C18" s="67" t="s">
        <v>1783</v>
      </c>
      <c r="D18" s="73">
        <v>0.081</v>
      </c>
      <c r="E18" s="73">
        <v>0.081</v>
      </c>
      <c r="F18" s="73">
        <v>0.081</v>
      </c>
      <c r="G18" s="73">
        <v>0.081</v>
      </c>
      <c r="H18" s="68"/>
      <c r="I18" s="68"/>
      <c r="J18" s="68"/>
      <c r="K18" s="68"/>
      <c r="L18" s="68"/>
      <c r="M18" s="68"/>
      <c r="N18" s="73">
        <v>0</v>
      </c>
      <c r="O18" s="68"/>
      <c r="P18" s="73">
        <v>0</v>
      </c>
      <c r="Q18" s="73">
        <v>0</v>
      </c>
      <c r="R18" s="73">
        <v>0</v>
      </c>
      <c r="S18" s="73">
        <v>0</v>
      </c>
    </row>
    <row r="19" customFormat="1" ht="13.5" spans="1:19">
      <c r="A19" s="74"/>
      <c r="B19" s="74" t="s">
        <v>1196</v>
      </c>
      <c r="C19" s="67" t="s">
        <v>1286</v>
      </c>
      <c r="D19" s="73">
        <v>2.112912</v>
      </c>
      <c r="E19" s="73">
        <v>2.112912</v>
      </c>
      <c r="F19" s="73">
        <v>2.112912</v>
      </c>
      <c r="G19" s="73">
        <v>2.112912</v>
      </c>
      <c r="H19" s="68"/>
      <c r="I19" s="68"/>
      <c r="J19" s="68"/>
      <c r="K19" s="68"/>
      <c r="L19" s="68"/>
      <c r="M19" s="68"/>
      <c r="N19" s="73">
        <v>0</v>
      </c>
      <c r="O19" s="68"/>
      <c r="P19" s="73">
        <v>0</v>
      </c>
      <c r="Q19" s="73">
        <v>0</v>
      </c>
      <c r="R19" s="73">
        <v>0</v>
      </c>
      <c r="S19" s="73">
        <v>0</v>
      </c>
    </row>
    <row r="20" customFormat="1" ht="13.5" spans="1:19">
      <c r="A20" s="74" t="s">
        <v>1784</v>
      </c>
      <c r="B20" s="74"/>
      <c r="C20" s="67" t="s">
        <v>1051</v>
      </c>
      <c r="D20" s="73">
        <v>3.146552</v>
      </c>
      <c r="E20" s="73">
        <v>3.146552</v>
      </c>
      <c r="F20" s="73">
        <v>3.146552</v>
      </c>
      <c r="G20" s="73">
        <v>3.146552</v>
      </c>
      <c r="H20" s="68"/>
      <c r="I20" s="68"/>
      <c r="J20" s="68"/>
      <c r="K20" s="68"/>
      <c r="L20" s="68"/>
      <c r="M20" s="68"/>
      <c r="N20" s="73">
        <v>0</v>
      </c>
      <c r="O20" s="68"/>
      <c r="P20" s="73">
        <v>0</v>
      </c>
      <c r="Q20" s="73">
        <v>0</v>
      </c>
      <c r="R20" s="73">
        <v>0</v>
      </c>
      <c r="S20" s="73">
        <v>0</v>
      </c>
    </row>
    <row r="21" customFormat="1" ht="13.5" spans="1:19">
      <c r="A21" s="74"/>
      <c r="B21" s="74" t="s">
        <v>1749</v>
      </c>
      <c r="C21" s="67" t="s">
        <v>1785</v>
      </c>
      <c r="D21" s="73">
        <v>0.09</v>
      </c>
      <c r="E21" s="73">
        <v>0.09</v>
      </c>
      <c r="F21" s="73">
        <v>0.09</v>
      </c>
      <c r="G21" s="73">
        <v>0.09</v>
      </c>
      <c r="H21" s="68"/>
      <c r="I21" s="68"/>
      <c r="J21" s="68"/>
      <c r="K21" s="68"/>
      <c r="L21" s="68"/>
      <c r="M21" s="68"/>
      <c r="N21" s="73">
        <v>0</v>
      </c>
      <c r="O21" s="68"/>
      <c r="P21" s="73">
        <v>0</v>
      </c>
      <c r="Q21" s="73">
        <v>0</v>
      </c>
      <c r="R21" s="73">
        <v>0</v>
      </c>
      <c r="S21" s="73">
        <v>0</v>
      </c>
    </row>
    <row r="22" customFormat="1" ht="13.5" spans="1:19">
      <c r="A22" s="74"/>
      <c r="B22" s="74" t="s">
        <v>1758</v>
      </c>
      <c r="C22" s="67" t="s">
        <v>2079</v>
      </c>
      <c r="D22" s="73">
        <v>0.05</v>
      </c>
      <c r="E22" s="73">
        <v>0.05</v>
      </c>
      <c r="F22" s="73">
        <v>0.05</v>
      </c>
      <c r="G22" s="73">
        <v>0.05</v>
      </c>
      <c r="H22" s="68"/>
      <c r="I22" s="68"/>
      <c r="J22" s="68"/>
      <c r="K22" s="68"/>
      <c r="L22" s="68"/>
      <c r="M22" s="68"/>
      <c r="N22" s="73">
        <v>0</v>
      </c>
      <c r="O22" s="68"/>
      <c r="P22" s="73">
        <v>0</v>
      </c>
      <c r="Q22" s="73">
        <v>0</v>
      </c>
      <c r="R22" s="73">
        <v>0</v>
      </c>
      <c r="S22" s="73">
        <v>0</v>
      </c>
    </row>
    <row r="23" customFormat="1" ht="13.5" spans="1:19">
      <c r="A23" s="74"/>
      <c r="B23" s="74" t="s">
        <v>1803</v>
      </c>
      <c r="C23" s="67" t="s">
        <v>1873</v>
      </c>
      <c r="D23" s="73">
        <v>0.12</v>
      </c>
      <c r="E23" s="73">
        <v>0.12</v>
      </c>
      <c r="F23" s="73">
        <v>0.12</v>
      </c>
      <c r="G23" s="73">
        <v>0.12</v>
      </c>
      <c r="H23" s="68"/>
      <c r="I23" s="68"/>
      <c r="J23" s="68"/>
      <c r="K23" s="68"/>
      <c r="L23" s="68"/>
      <c r="M23" s="68"/>
      <c r="N23" s="73">
        <v>0</v>
      </c>
      <c r="O23" s="68"/>
      <c r="P23" s="73">
        <v>0</v>
      </c>
      <c r="Q23" s="73">
        <v>0</v>
      </c>
      <c r="R23" s="73">
        <v>0</v>
      </c>
      <c r="S23" s="73">
        <v>0</v>
      </c>
    </row>
    <row r="24" customFormat="1" ht="13.5" spans="1:19">
      <c r="A24" s="74"/>
      <c r="B24" s="74" t="s">
        <v>1194</v>
      </c>
      <c r="C24" s="67" t="s">
        <v>1786</v>
      </c>
      <c r="D24" s="73">
        <v>0.4</v>
      </c>
      <c r="E24" s="73">
        <v>0.4</v>
      </c>
      <c r="F24" s="73">
        <v>0.4</v>
      </c>
      <c r="G24" s="73">
        <v>0.4</v>
      </c>
      <c r="H24" s="68"/>
      <c r="I24" s="68"/>
      <c r="J24" s="68"/>
      <c r="K24" s="68"/>
      <c r="L24" s="68"/>
      <c r="M24" s="68"/>
      <c r="N24" s="73">
        <v>0</v>
      </c>
      <c r="O24" s="68"/>
      <c r="P24" s="73">
        <v>0</v>
      </c>
      <c r="Q24" s="73">
        <v>0</v>
      </c>
      <c r="R24" s="73">
        <v>0</v>
      </c>
      <c r="S24" s="73">
        <v>0</v>
      </c>
    </row>
    <row r="25" customFormat="1" ht="13.5" spans="1:19">
      <c r="A25" s="74"/>
      <c r="B25" s="74" t="s">
        <v>1200</v>
      </c>
      <c r="C25" s="67" t="s">
        <v>1874</v>
      </c>
      <c r="D25" s="73">
        <v>0.2</v>
      </c>
      <c r="E25" s="73">
        <v>0.2</v>
      </c>
      <c r="F25" s="73">
        <v>0.2</v>
      </c>
      <c r="G25" s="73">
        <v>0.2</v>
      </c>
      <c r="H25" s="68"/>
      <c r="I25" s="68"/>
      <c r="J25" s="68"/>
      <c r="K25" s="68"/>
      <c r="L25" s="68"/>
      <c r="M25" s="68"/>
      <c r="N25" s="73">
        <v>0</v>
      </c>
      <c r="O25" s="68"/>
      <c r="P25" s="73">
        <v>0</v>
      </c>
      <c r="Q25" s="73">
        <v>0</v>
      </c>
      <c r="R25" s="73">
        <v>0</v>
      </c>
      <c r="S25" s="73">
        <v>0</v>
      </c>
    </row>
    <row r="26" customFormat="1" ht="13.5" spans="1:19">
      <c r="A26" s="74"/>
      <c r="B26" s="74" t="s">
        <v>1211</v>
      </c>
      <c r="C26" s="67" t="s">
        <v>1789</v>
      </c>
      <c r="D26" s="73">
        <v>0.306552</v>
      </c>
      <c r="E26" s="73">
        <v>0.306552</v>
      </c>
      <c r="F26" s="73">
        <v>0.306552</v>
      </c>
      <c r="G26" s="73">
        <v>0.306552</v>
      </c>
      <c r="H26" s="68"/>
      <c r="I26" s="68"/>
      <c r="J26" s="68"/>
      <c r="K26" s="68"/>
      <c r="L26" s="68"/>
      <c r="M26" s="68"/>
      <c r="N26" s="73">
        <v>0</v>
      </c>
      <c r="O26" s="68"/>
      <c r="P26" s="73">
        <v>0</v>
      </c>
      <c r="Q26" s="73">
        <v>0</v>
      </c>
      <c r="R26" s="73">
        <v>0</v>
      </c>
      <c r="S26" s="73">
        <v>0</v>
      </c>
    </row>
    <row r="27" customFormat="1" ht="13.5" spans="1:19">
      <c r="A27" s="74"/>
      <c r="B27" s="74" t="s">
        <v>1222</v>
      </c>
      <c r="C27" s="67" t="s">
        <v>1791</v>
      </c>
      <c r="D27" s="73">
        <v>1.98</v>
      </c>
      <c r="E27" s="73">
        <v>1.98</v>
      </c>
      <c r="F27" s="73">
        <v>1.98</v>
      </c>
      <c r="G27" s="73">
        <v>1.98</v>
      </c>
      <c r="H27" s="68"/>
      <c r="I27" s="68"/>
      <c r="J27" s="68"/>
      <c r="K27" s="68"/>
      <c r="L27" s="68"/>
      <c r="M27" s="68"/>
      <c r="N27" s="73">
        <v>0</v>
      </c>
      <c r="O27" s="68"/>
      <c r="P27" s="73">
        <v>0</v>
      </c>
      <c r="Q27" s="73">
        <v>0</v>
      </c>
      <c r="R27" s="73">
        <v>0</v>
      </c>
      <c r="S27" s="73">
        <v>0</v>
      </c>
    </row>
    <row r="28" customFormat="1" ht="13.5" spans="1:19">
      <c r="A28" s="74" t="s">
        <v>1809</v>
      </c>
      <c r="B28" s="74"/>
      <c r="C28" s="67" t="s">
        <v>2101</v>
      </c>
      <c r="D28" s="73">
        <v>0.18</v>
      </c>
      <c r="E28" s="73">
        <v>0.18</v>
      </c>
      <c r="F28" s="73">
        <v>0.18</v>
      </c>
      <c r="G28" s="73">
        <v>0.18</v>
      </c>
      <c r="H28" s="68"/>
      <c r="I28" s="68"/>
      <c r="J28" s="68"/>
      <c r="K28" s="68"/>
      <c r="L28" s="68"/>
      <c r="M28" s="68"/>
      <c r="N28" s="73">
        <v>0</v>
      </c>
      <c r="O28" s="68"/>
      <c r="P28" s="73">
        <v>0</v>
      </c>
      <c r="Q28" s="73">
        <v>0</v>
      </c>
      <c r="R28" s="73">
        <v>0</v>
      </c>
      <c r="S28" s="73">
        <v>0</v>
      </c>
    </row>
    <row r="29" customFormat="1" ht="13.5" spans="1:19">
      <c r="A29" s="74"/>
      <c r="B29" s="74" t="s">
        <v>1758</v>
      </c>
      <c r="C29" s="67" t="s">
        <v>2102</v>
      </c>
      <c r="D29" s="73">
        <v>0.18</v>
      </c>
      <c r="E29" s="73">
        <v>0.18</v>
      </c>
      <c r="F29" s="73">
        <v>0.18</v>
      </c>
      <c r="G29" s="73">
        <v>0.18</v>
      </c>
      <c r="H29" s="68"/>
      <c r="I29" s="68"/>
      <c r="J29" s="68"/>
      <c r="K29" s="68"/>
      <c r="L29" s="68"/>
      <c r="M29" s="68"/>
      <c r="N29" s="73">
        <v>0</v>
      </c>
      <c r="O29" s="68"/>
      <c r="P29" s="73">
        <v>0</v>
      </c>
      <c r="Q29" s="73">
        <v>0</v>
      </c>
      <c r="R29" s="73">
        <v>0</v>
      </c>
      <c r="S29" s="73">
        <v>0</v>
      </c>
    </row>
    <row r="30" customFormat="1" ht="13.5" spans="1:19">
      <c r="A30" s="67" t="s">
        <v>2300</v>
      </c>
      <c r="B30" s="10"/>
      <c r="C30" s="18"/>
      <c r="D30" s="73">
        <v>872.707534</v>
      </c>
      <c r="E30" s="73">
        <v>872.707534</v>
      </c>
      <c r="F30" s="73">
        <v>872.707534</v>
      </c>
      <c r="G30" s="73">
        <v>872.707534</v>
      </c>
      <c r="H30" s="68"/>
      <c r="I30" s="68"/>
      <c r="J30" s="68"/>
      <c r="K30" s="68"/>
      <c r="L30" s="68"/>
      <c r="M30" s="68"/>
      <c r="N30" s="73">
        <v>0</v>
      </c>
      <c r="O30" s="68"/>
      <c r="P30" s="73">
        <v>0</v>
      </c>
      <c r="Q30" s="73">
        <v>0</v>
      </c>
      <c r="R30" s="73">
        <v>0</v>
      </c>
      <c r="S30" s="73">
        <v>0</v>
      </c>
    </row>
    <row r="31" customFormat="1" ht="13.5" spans="1:19">
      <c r="A31" s="74" t="s">
        <v>1775</v>
      </c>
      <c r="B31" s="74"/>
      <c r="C31" s="67" t="s">
        <v>1049</v>
      </c>
      <c r="D31" s="73">
        <v>730.857594</v>
      </c>
      <c r="E31" s="73">
        <v>730.857594</v>
      </c>
      <c r="F31" s="73">
        <v>730.857594</v>
      </c>
      <c r="G31" s="73">
        <v>730.857594</v>
      </c>
      <c r="H31" s="68"/>
      <c r="I31" s="68"/>
      <c r="J31" s="68"/>
      <c r="K31" s="68"/>
      <c r="L31" s="68"/>
      <c r="M31" s="68"/>
      <c r="N31" s="73">
        <v>0</v>
      </c>
      <c r="O31" s="68"/>
      <c r="P31" s="73">
        <v>0</v>
      </c>
      <c r="Q31" s="73">
        <v>0</v>
      </c>
      <c r="R31" s="73">
        <v>0</v>
      </c>
      <c r="S31" s="73">
        <v>0</v>
      </c>
    </row>
    <row r="32" customFormat="1" ht="13.5" spans="1:19">
      <c r="A32" s="74"/>
      <c r="B32" s="74" t="s">
        <v>1749</v>
      </c>
      <c r="C32" s="67" t="s">
        <v>1776</v>
      </c>
      <c r="D32" s="73">
        <v>141.0672</v>
      </c>
      <c r="E32" s="73">
        <v>141.0672</v>
      </c>
      <c r="F32" s="73">
        <v>141.0672</v>
      </c>
      <c r="G32" s="73">
        <v>141.0672</v>
      </c>
      <c r="H32" s="68"/>
      <c r="I32" s="68"/>
      <c r="J32" s="68"/>
      <c r="K32" s="68"/>
      <c r="L32" s="68"/>
      <c r="M32" s="68"/>
      <c r="N32" s="73">
        <v>0</v>
      </c>
      <c r="O32" s="68"/>
      <c r="P32" s="73">
        <v>0</v>
      </c>
      <c r="Q32" s="73">
        <v>0</v>
      </c>
      <c r="R32" s="73">
        <v>0</v>
      </c>
      <c r="S32" s="73">
        <v>0</v>
      </c>
    </row>
    <row r="33" customFormat="1" ht="13.5" spans="1:19">
      <c r="A33" s="74"/>
      <c r="B33" s="74" t="s">
        <v>1758</v>
      </c>
      <c r="C33" s="67" t="s">
        <v>1777</v>
      </c>
      <c r="D33" s="73">
        <v>283.8648</v>
      </c>
      <c r="E33" s="73">
        <v>283.8648</v>
      </c>
      <c r="F33" s="73">
        <v>283.8648</v>
      </c>
      <c r="G33" s="73">
        <v>283.8648</v>
      </c>
      <c r="H33" s="68"/>
      <c r="I33" s="68"/>
      <c r="J33" s="68"/>
      <c r="K33" s="68"/>
      <c r="L33" s="68"/>
      <c r="M33" s="68"/>
      <c r="N33" s="73">
        <v>0</v>
      </c>
      <c r="O33" s="68"/>
      <c r="P33" s="73">
        <v>0</v>
      </c>
      <c r="Q33" s="73">
        <v>0</v>
      </c>
      <c r="R33" s="73">
        <v>0</v>
      </c>
      <c r="S33" s="73">
        <v>0</v>
      </c>
    </row>
    <row r="34" customFormat="1" ht="13.5" spans="1:19">
      <c r="A34" s="74"/>
      <c r="B34" s="74" t="s">
        <v>1747</v>
      </c>
      <c r="C34" s="67" t="s">
        <v>1778</v>
      </c>
      <c r="D34" s="73">
        <v>112.5556</v>
      </c>
      <c r="E34" s="73">
        <v>112.5556</v>
      </c>
      <c r="F34" s="73">
        <v>112.5556</v>
      </c>
      <c r="G34" s="73">
        <v>112.5556</v>
      </c>
      <c r="H34" s="68"/>
      <c r="I34" s="68"/>
      <c r="J34" s="68"/>
      <c r="K34" s="68"/>
      <c r="L34" s="68"/>
      <c r="M34" s="68"/>
      <c r="N34" s="73">
        <v>0</v>
      </c>
      <c r="O34" s="68"/>
      <c r="P34" s="73">
        <v>0</v>
      </c>
      <c r="Q34" s="73">
        <v>0</v>
      </c>
      <c r="R34" s="73">
        <v>0</v>
      </c>
      <c r="S34" s="73">
        <v>0</v>
      </c>
    </row>
    <row r="35" customFormat="1" ht="27" spans="1:19">
      <c r="A35" s="74"/>
      <c r="B35" s="74" t="s">
        <v>1779</v>
      </c>
      <c r="C35" s="67" t="s">
        <v>1780</v>
      </c>
      <c r="D35" s="73">
        <v>76.9128</v>
      </c>
      <c r="E35" s="73">
        <v>76.9128</v>
      </c>
      <c r="F35" s="73">
        <v>76.9128</v>
      </c>
      <c r="G35" s="73">
        <v>76.9128</v>
      </c>
      <c r="H35" s="68"/>
      <c r="I35" s="68"/>
      <c r="J35" s="68"/>
      <c r="K35" s="68"/>
      <c r="L35" s="68"/>
      <c r="M35" s="68"/>
      <c r="N35" s="73">
        <v>0</v>
      </c>
      <c r="O35" s="68"/>
      <c r="P35" s="73">
        <v>0</v>
      </c>
      <c r="Q35" s="73">
        <v>0</v>
      </c>
      <c r="R35" s="73">
        <v>0</v>
      </c>
      <c r="S35" s="73">
        <v>0</v>
      </c>
    </row>
    <row r="36" customFormat="1" ht="27" spans="1:19">
      <c r="A36" s="74"/>
      <c r="B36" s="74" t="s">
        <v>1193</v>
      </c>
      <c r="C36" s="67" t="s">
        <v>1781</v>
      </c>
      <c r="D36" s="73">
        <v>34.91676</v>
      </c>
      <c r="E36" s="73">
        <v>34.91676</v>
      </c>
      <c r="F36" s="73">
        <v>34.91676</v>
      </c>
      <c r="G36" s="73">
        <v>34.91676</v>
      </c>
      <c r="H36" s="68"/>
      <c r="I36" s="68"/>
      <c r="J36" s="68"/>
      <c r="K36" s="68"/>
      <c r="L36" s="68"/>
      <c r="M36" s="68"/>
      <c r="N36" s="73">
        <v>0</v>
      </c>
      <c r="O36" s="68"/>
      <c r="P36" s="73">
        <v>0</v>
      </c>
      <c r="Q36" s="73">
        <v>0</v>
      </c>
      <c r="R36" s="73">
        <v>0</v>
      </c>
      <c r="S36" s="73">
        <v>0</v>
      </c>
    </row>
    <row r="37" customFormat="1" ht="13.5" spans="1:19">
      <c r="A37" s="74"/>
      <c r="B37" s="74" t="s">
        <v>1194</v>
      </c>
      <c r="C37" s="67" t="s">
        <v>1782</v>
      </c>
      <c r="D37" s="73">
        <v>16.654058</v>
      </c>
      <c r="E37" s="73">
        <v>16.654058</v>
      </c>
      <c r="F37" s="73">
        <v>16.654058</v>
      </c>
      <c r="G37" s="73">
        <v>16.654058</v>
      </c>
      <c r="H37" s="68"/>
      <c r="I37" s="68"/>
      <c r="J37" s="68"/>
      <c r="K37" s="68"/>
      <c r="L37" s="68"/>
      <c r="M37" s="68"/>
      <c r="N37" s="73">
        <v>0</v>
      </c>
      <c r="O37" s="68"/>
      <c r="P37" s="73">
        <v>0</v>
      </c>
      <c r="Q37" s="73">
        <v>0</v>
      </c>
      <c r="R37" s="73">
        <v>0</v>
      </c>
      <c r="S37" s="73">
        <v>0</v>
      </c>
    </row>
    <row r="38" customFormat="1" ht="13.5" spans="1:19">
      <c r="A38" s="74"/>
      <c r="B38" s="74" t="s">
        <v>1195</v>
      </c>
      <c r="C38" s="67" t="s">
        <v>1783</v>
      </c>
      <c r="D38" s="73">
        <v>2.916</v>
      </c>
      <c r="E38" s="73">
        <v>2.916</v>
      </c>
      <c r="F38" s="73">
        <v>2.916</v>
      </c>
      <c r="G38" s="73">
        <v>2.916</v>
      </c>
      <c r="H38" s="68"/>
      <c r="I38" s="68"/>
      <c r="J38" s="68"/>
      <c r="K38" s="68"/>
      <c r="L38" s="68"/>
      <c r="M38" s="68"/>
      <c r="N38" s="73">
        <v>0</v>
      </c>
      <c r="O38" s="68"/>
      <c r="P38" s="73">
        <v>0</v>
      </c>
      <c r="Q38" s="73">
        <v>0</v>
      </c>
      <c r="R38" s="73">
        <v>0</v>
      </c>
      <c r="S38" s="73">
        <v>0</v>
      </c>
    </row>
    <row r="39" customFormat="1" ht="13.5" spans="1:19">
      <c r="A39" s="74"/>
      <c r="B39" s="74" t="s">
        <v>1196</v>
      </c>
      <c r="C39" s="67" t="s">
        <v>1286</v>
      </c>
      <c r="D39" s="73">
        <v>43.55568</v>
      </c>
      <c r="E39" s="73">
        <v>43.55568</v>
      </c>
      <c r="F39" s="73">
        <v>43.55568</v>
      </c>
      <c r="G39" s="73">
        <v>43.55568</v>
      </c>
      <c r="H39" s="68"/>
      <c r="I39" s="68"/>
      <c r="J39" s="68"/>
      <c r="K39" s="68"/>
      <c r="L39" s="68"/>
      <c r="M39" s="68"/>
      <c r="N39" s="73">
        <v>0</v>
      </c>
      <c r="O39" s="68"/>
      <c r="P39" s="73">
        <v>0</v>
      </c>
      <c r="Q39" s="73">
        <v>0</v>
      </c>
      <c r="R39" s="73">
        <v>0</v>
      </c>
      <c r="S39" s="73">
        <v>0</v>
      </c>
    </row>
    <row r="40" customFormat="1" ht="13.5" spans="1:19">
      <c r="A40" s="74"/>
      <c r="B40" s="74" t="s">
        <v>1801</v>
      </c>
      <c r="C40" s="67" t="s">
        <v>2301</v>
      </c>
      <c r="D40" s="73">
        <v>18.414696</v>
      </c>
      <c r="E40" s="73">
        <v>18.414696</v>
      </c>
      <c r="F40" s="73">
        <v>18.414696</v>
      </c>
      <c r="G40" s="73">
        <v>18.414696</v>
      </c>
      <c r="H40" s="68"/>
      <c r="I40" s="68"/>
      <c r="J40" s="68"/>
      <c r="K40" s="68"/>
      <c r="L40" s="68"/>
      <c r="M40" s="68"/>
      <c r="N40" s="73">
        <v>0</v>
      </c>
      <c r="O40" s="68"/>
      <c r="P40" s="73">
        <v>0</v>
      </c>
      <c r="Q40" s="73">
        <v>0</v>
      </c>
      <c r="R40" s="73">
        <v>0</v>
      </c>
      <c r="S40" s="73">
        <v>0</v>
      </c>
    </row>
    <row r="41" customFormat="1" ht="13.5" spans="1:19">
      <c r="A41" s="74" t="s">
        <v>1784</v>
      </c>
      <c r="B41" s="74"/>
      <c r="C41" s="67" t="s">
        <v>1051</v>
      </c>
      <c r="D41" s="73">
        <v>84.05488</v>
      </c>
      <c r="E41" s="73">
        <v>84.05488</v>
      </c>
      <c r="F41" s="73">
        <v>84.05488</v>
      </c>
      <c r="G41" s="73">
        <v>84.05488</v>
      </c>
      <c r="H41" s="68"/>
      <c r="I41" s="68"/>
      <c r="J41" s="68"/>
      <c r="K41" s="68"/>
      <c r="L41" s="68"/>
      <c r="M41" s="68"/>
      <c r="N41" s="73">
        <v>0</v>
      </c>
      <c r="O41" s="68"/>
      <c r="P41" s="73">
        <v>0</v>
      </c>
      <c r="Q41" s="73">
        <v>0</v>
      </c>
      <c r="R41" s="73">
        <v>0</v>
      </c>
      <c r="S41" s="73">
        <v>0</v>
      </c>
    </row>
    <row r="42" customFormat="1" ht="13.5" spans="1:19">
      <c r="A42" s="74"/>
      <c r="B42" s="74" t="s">
        <v>1749</v>
      </c>
      <c r="C42" s="67" t="s">
        <v>1785</v>
      </c>
      <c r="D42" s="73">
        <v>4.036</v>
      </c>
      <c r="E42" s="73">
        <v>4.036</v>
      </c>
      <c r="F42" s="73">
        <v>4.036</v>
      </c>
      <c r="G42" s="73">
        <v>4.036</v>
      </c>
      <c r="H42" s="68"/>
      <c r="I42" s="68"/>
      <c r="J42" s="68"/>
      <c r="K42" s="68"/>
      <c r="L42" s="68"/>
      <c r="M42" s="68"/>
      <c r="N42" s="73">
        <v>0</v>
      </c>
      <c r="O42" s="68"/>
      <c r="P42" s="73">
        <v>0</v>
      </c>
      <c r="Q42" s="73">
        <v>0</v>
      </c>
      <c r="R42" s="73">
        <v>0</v>
      </c>
      <c r="S42" s="73">
        <v>0</v>
      </c>
    </row>
    <row r="43" customFormat="1" ht="13.5" spans="1:19">
      <c r="A43" s="74"/>
      <c r="B43" s="74" t="s">
        <v>1751</v>
      </c>
      <c r="C43" s="67" t="s">
        <v>2139</v>
      </c>
      <c r="D43" s="73">
        <v>3.6</v>
      </c>
      <c r="E43" s="73">
        <v>3.6</v>
      </c>
      <c r="F43" s="73">
        <v>3.6</v>
      </c>
      <c r="G43" s="73">
        <v>3.6</v>
      </c>
      <c r="H43" s="68"/>
      <c r="I43" s="68"/>
      <c r="J43" s="68"/>
      <c r="K43" s="68"/>
      <c r="L43" s="68"/>
      <c r="M43" s="68"/>
      <c r="N43" s="73">
        <v>0</v>
      </c>
      <c r="O43" s="68"/>
      <c r="P43" s="73">
        <v>0</v>
      </c>
      <c r="Q43" s="73">
        <v>0</v>
      </c>
      <c r="R43" s="73">
        <v>0</v>
      </c>
      <c r="S43" s="73">
        <v>0</v>
      </c>
    </row>
    <row r="44" customFormat="1" ht="13.5" spans="1:19">
      <c r="A44" s="74"/>
      <c r="B44" s="74" t="s">
        <v>1802</v>
      </c>
      <c r="C44" s="67" t="s">
        <v>2140</v>
      </c>
      <c r="D44" s="73">
        <v>8.4</v>
      </c>
      <c r="E44" s="73">
        <v>8.4</v>
      </c>
      <c r="F44" s="73">
        <v>8.4</v>
      </c>
      <c r="G44" s="73">
        <v>8.4</v>
      </c>
      <c r="H44" s="68"/>
      <c r="I44" s="68"/>
      <c r="J44" s="68"/>
      <c r="K44" s="68"/>
      <c r="L44" s="68"/>
      <c r="M44" s="68"/>
      <c r="N44" s="73">
        <v>0</v>
      </c>
      <c r="O44" s="68"/>
      <c r="P44" s="73">
        <v>0</v>
      </c>
      <c r="Q44" s="73">
        <v>0</v>
      </c>
      <c r="R44" s="73">
        <v>0</v>
      </c>
      <c r="S44" s="73">
        <v>0</v>
      </c>
    </row>
    <row r="45" customFormat="1" ht="13.5" spans="1:19">
      <c r="A45" s="74"/>
      <c r="B45" s="74" t="s">
        <v>1803</v>
      </c>
      <c r="C45" s="67" t="s">
        <v>1873</v>
      </c>
      <c r="D45" s="73">
        <v>6.004</v>
      </c>
      <c r="E45" s="73">
        <v>6.004</v>
      </c>
      <c r="F45" s="73">
        <v>6.004</v>
      </c>
      <c r="G45" s="73">
        <v>6.004</v>
      </c>
      <c r="H45" s="68"/>
      <c r="I45" s="68"/>
      <c r="J45" s="68"/>
      <c r="K45" s="68"/>
      <c r="L45" s="68"/>
      <c r="M45" s="68"/>
      <c r="N45" s="73">
        <v>0</v>
      </c>
      <c r="O45" s="68"/>
      <c r="P45" s="73">
        <v>0</v>
      </c>
      <c r="Q45" s="73">
        <v>0</v>
      </c>
      <c r="R45" s="73">
        <v>0</v>
      </c>
      <c r="S45" s="73">
        <v>0</v>
      </c>
    </row>
    <row r="46" customFormat="1" ht="13.5" spans="1:19">
      <c r="A46" s="74"/>
      <c r="B46" s="74" t="s">
        <v>1200</v>
      </c>
      <c r="C46" s="67" t="s">
        <v>1874</v>
      </c>
      <c r="D46" s="73">
        <v>0.8</v>
      </c>
      <c r="E46" s="73">
        <v>0.8</v>
      </c>
      <c r="F46" s="73">
        <v>0.8</v>
      </c>
      <c r="G46" s="73">
        <v>0.8</v>
      </c>
      <c r="H46" s="68"/>
      <c r="I46" s="68"/>
      <c r="J46" s="68"/>
      <c r="K46" s="68"/>
      <c r="L46" s="68"/>
      <c r="M46" s="68"/>
      <c r="N46" s="73">
        <v>0</v>
      </c>
      <c r="O46" s="68"/>
      <c r="P46" s="73">
        <v>0</v>
      </c>
      <c r="Q46" s="73">
        <v>0</v>
      </c>
      <c r="R46" s="73">
        <v>0</v>
      </c>
      <c r="S46" s="73">
        <v>0</v>
      </c>
    </row>
    <row r="47" customFormat="1" ht="13.5" spans="1:19">
      <c r="A47" s="74"/>
      <c r="B47" s="74" t="s">
        <v>1211</v>
      </c>
      <c r="C47" s="67" t="s">
        <v>1789</v>
      </c>
      <c r="D47" s="73">
        <v>6.35088</v>
      </c>
      <c r="E47" s="73">
        <v>6.35088</v>
      </c>
      <c r="F47" s="73">
        <v>6.35088</v>
      </c>
      <c r="G47" s="73">
        <v>6.35088</v>
      </c>
      <c r="H47" s="68"/>
      <c r="I47" s="68"/>
      <c r="J47" s="68"/>
      <c r="K47" s="68"/>
      <c r="L47" s="68"/>
      <c r="M47" s="68"/>
      <c r="N47" s="73">
        <v>0</v>
      </c>
      <c r="O47" s="68"/>
      <c r="P47" s="73">
        <v>0</v>
      </c>
      <c r="Q47" s="73">
        <v>0</v>
      </c>
      <c r="R47" s="73">
        <v>0</v>
      </c>
      <c r="S47" s="73">
        <v>0</v>
      </c>
    </row>
    <row r="48" customFormat="1" ht="13.5" spans="1:19">
      <c r="A48" s="74"/>
      <c r="B48" s="74" t="s">
        <v>1214</v>
      </c>
      <c r="C48" s="67" t="s">
        <v>1790</v>
      </c>
      <c r="D48" s="73">
        <v>15</v>
      </c>
      <c r="E48" s="73">
        <v>15</v>
      </c>
      <c r="F48" s="73">
        <v>15</v>
      </c>
      <c r="G48" s="73">
        <v>15</v>
      </c>
      <c r="H48" s="68"/>
      <c r="I48" s="68"/>
      <c r="J48" s="68"/>
      <c r="K48" s="68"/>
      <c r="L48" s="68"/>
      <c r="M48" s="68"/>
      <c r="N48" s="73">
        <v>0</v>
      </c>
      <c r="O48" s="68"/>
      <c r="P48" s="73">
        <v>0</v>
      </c>
      <c r="Q48" s="73">
        <v>0</v>
      </c>
      <c r="R48" s="73">
        <v>0</v>
      </c>
      <c r="S48" s="73">
        <v>0</v>
      </c>
    </row>
    <row r="49" customFormat="1" ht="13.5" spans="1:19">
      <c r="A49" s="74"/>
      <c r="B49" s="74" t="s">
        <v>1222</v>
      </c>
      <c r="C49" s="67" t="s">
        <v>1791</v>
      </c>
      <c r="D49" s="73">
        <v>39.864</v>
      </c>
      <c r="E49" s="73">
        <v>39.864</v>
      </c>
      <c r="F49" s="73">
        <v>39.864</v>
      </c>
      <c r="G49" s="73">
        <v>39.864</v>
      </c>
      <c r="H49" s="68"/>
      <c r="I49" s="68"/>
      <c r="J49" s="68"/>
      <c r="K49" s="68"/>
      <c r="L49" s="68"/>
      <c r="M49" s="68"/>
      <c r="N49" s="73">
        <v>0</v>
      </c>
      <c r="O49" s="68"/>
      <c r="P49" s="73">
        <v>0</v>
      </c>
      <c r="Q49" s="73">
        <v>0</v>
      </c>
      <c r="R49" s="73">
        <v>0</v>
      </c>
      <c r="S49" s="73">
        <v>0</v>
      </c>
    </row>
    <row r="50" customFormat="1" ht="13.5" spans="1:19">
      <c r="A50" s="74" t="s">
        <v>1792</v>
      </c>
      <c r="B50" s="74"/>
      <c r="C50" s="67" t="s">
        <v>1793</v>
      </c>
      <c r="D50" s="73">
        <v>57.79506</v>
      </c>
      <c r="E50" s="73">
        <v>57.79506</v>
      </c>
      <c r="F50" s="73">
        <v>57.79506</v>
      </c>
      <c r="G50" s="73">
        <v>57.79506</v>
      </c>
      <c r="H50" s="68"/>
      <c r="I50" s="68"/>
      <c r="J50" s="68"/>
      <c r="K50" s="68"/>
      <c r="L50" s="68"/>
      <c r="M50" s="68"/>
      <c r="N50" s="73">
        <v>0</v>
      </c>
      <c r="O50" s="68"/>
      <c r="P50" s="73">
        <v>0</v>
      </c>
      <c r="Q50" s="73">
        <v>0</v>
      </c>
      <c r="R50" s="73">
        <v>0</v>
      </c>
      <c r="S50" s="73">
        <v>0</v>
      </c>
    </row>
    <row r="51" customFormat="1" ht="13.5" spans="1:19">
      <c r="A51" s="74"/>
      <c r="B51" s="74" t="s">
        <v>1758</v>
      </c>
      <c r="C51" s="67" t="s">
        <v>1794</v>
      </c>
      <c r="D51" s="73">
        <v>53.38746</v>
      </c>
      <c r="E51" s="73">
        <v>53.38746</v>
      </c>
      <c r="F51" s="73">
        <v>53.38746</v>
      </c>
      <c r="G51" s="73">
        <v>53.38746</v>
      </c>
      <c r="H51" s="68"/>
      <c r="I51" s="68"/>
      <c r="J51" s="68"/>
      <c r="K51" s="68"/>
      <c r="L51" s="68"/>
      <c r="M51" s="68"/>
      <c r="N51" s="73">
        <v>0</v>
      </c>
      <c r="O51" s="68"/>
      <c r="P51" s="73">
        <v>0</v>
      </c>
      <c r="Q51" s="73">
        <v>0</v>
      </c>
      <c r="R51" s="73">
        <v>0</v>
      </c>
      <c r="S51" s="73">
        <v>0</v>
      </c>
    </row>
    <row r="52" customFormat="1" ht="13.5" spans="1:19">
      <c r="A52" s="74"/>
      <c r="B52" s="74" t="s">
        <v>1751</v>
      </c>
      <c r="C52" s="67" t="s">
        <v>2302</v>
      </c>
      <c r="D52" s="73">
        <v>4.4076</v>
      </c>
      <c r="E52" s="73">
        <v>4.4076</v>
      </c>
      <c r="F52" s="73">
        <v>4.4076</v>
      </c>
      <c r="G52" s="73">
        <v>4.4076</v>
      </c>
      <c r="H52" s="68"/>
      <c r="I52" s="68"/>
      <c r="J52" s="68"/>
      <c r="K52" s="68"/>
      <c r="L52" s="68"/>
      <c r="M52" s="68"/>
      <c r="N52" s="73">
        <v>0</v>
      </c>
      <c r="O52" s="68"/>
      <c r="P52" s="73">
        <v>0</v>
      </c>
      <c r="Q52" s="73">
        <v>0</v>
      </c>
      <c r="R52" s="73">
        <v>0</v>
      </c>
      <c r="S52" s="73">
        <v>0</v>
      </c>
    </row>
    <row r="53" customFormat="1" ht="13.5" spans="1:19">
      <c r="A53" s="67" t="s">
        <v>2303</v>
      </c>
      <c r="B53" s="10"/>
      <c r="C53" s="18"/>
      <c r="D53" s="73">
        <v>18.160436</v>
      </c>
      <c r="E53" s="73">
        <v>18.160436</v>
      </c>
      <c r="F53" s="73">
        <v>18.160436</v>
      </c>
      <c r="G53" s="73">
        <v>18.160436</v>
      </c>
      <c r="H53" s="68"/>
      <c r="I53" s="68"/>
      <c r="J53" s="68"/>
      <c r="K53" s="68"/>
      <c r="L53" s="68"/>
      <c r="M53" s="68"/>
      <c r="N53" s="73">
        <v>0</v>
      </c>
      <c r="O53" s="68"/>
      <c r="P53" s="73">
        <v>0</v>
      </c>
      <c r="Q53" s="73">
        <v>0</v>
      </c>
      <c r="R53" s="73">
        <v>0</v>
      </c>
      <c r="S53" s="73">
        <v>0</v>
      </c>
    </row>
    <row r="54" customFormat="1" ht="13.5" spans="1:19">
      <c r="A54" s="74" t="s">
        <v>1775</v>
      </c>
      <c r="B54" s="74"/>
      <c r="C54" s="67" t="s">
        <v>1049</v>
      </c>
      <c r="D54" s="73">
        <v>16.56986</v>
      </c>
      <c r="E54" s="73">
        <v>16.56986</v>
      </c>
      <c r="F54" s="73">
        <v>16.56986</v>
      </c>
      <c r="G54" s="73">
        <v>16.56986</v>
      </c>
      <c r="H54" s="68"/>
      <c r="I54" s="68"/>
      <c r="J54" s="68"/>
      <c r="K54" s="68"/>
      <c r="L54" s="68"/>
      <c r="M54" s="68"/>
      <c r="N54" s="73">
        <v>0</v>
      </c>
      <c r="O54" s="68"/>
      <c r="P54" s="73">
        <v>0</v>
      </c>
      <c r="Q54" s="73">
        <v>0</v>
      </c>
      <c r="R54" s="73">
        <v>0</v>
      </c>
      <c r="S54" s="73">
        <v>0</v>
      </c>
    </row>
    <row r="55" customFormat="1" ht="13.5" spans="1:19">
      <c r="A55" s="74"/>
      <c r="B55" s="74" t="s">
        <v>1749</v>
      </c>
      <c r="C55" s="67" t="s">
        <v>1776</v>
      </c>
      <c r="D55" s="73">
        <v>3.3252</v>
      </c>
      <c r="E55" s="73">
        <v>3.3252</v>
      </c>
      <c r="F55" s="73">
        <v>3.3252</v>
      </c>
      <c r="G55" s="73">
        <v>3.3252</v>
      </c>
      <c r="H55" s="68"/>
      <c r="I55" s="68"/>
      <c r="J55" s="68"/>
      <c r="K55" s="68"/>
      <c r="L55" s="68"/>
      <c r="M55" s="68"/>
      <c r="N55" s="73">
        <v>0</v>
      </c>
      <c r="O55" s="68"/>
      <c r="P55" s="73">
        <v>0</v>
      </c>
      <c r="Q55" s="73">
        <v>0</v>
      </c>
      <c r="R55" s="73">
        <v>0</v>
      </c>
      <c r="S55" s="73">
        <v>0</v>
      </c>
    </row>
    <row r="56" customFormat="1" ht="13.5" spans="1:19">
      <c r="A56" s="74"/>
      <c r="B56" s="74" t="s">
        <v>1758</v>
      </c>
      <c r="C56" s="67" t="s">
        <v>1777</v>
      </c>
      <c r="D56" s="73">
        <v>6.6936</v>
      </c>
      <c r="E56" s="73">
        <v>6.6936</v>
      </c>
      <c r="F56" s="73">
        <v>6.6936</v>
      </c>
      <c r="G56" s="73">
        <v>6.6936</v>
      </c>
      <c r="H56" s="68"/>
      <c r="I56" s="68"/>
      <c r="J56" s="68"/>
      <c r="K56" s="68"/>
      <c r="L56" s="68"/>
      <c r="M56" s="68"/>
      <c r="N56" s="73">
        <v>0</v>
      </c>
      <c r="O56" s="68"/>
      <c r="P56" s="73">
        <v>0</v>
      </c>
      <c r="Q56" s="73">
        <v>0</v>
      </c>
      <c r="R56" s="73">
        <v>0</v>
      </c>
      <c r="S56" s="73">
        <v>0</v>
      </c>
    </row>
    <row r="57" customFormat="1" ht="13.5" spans="1:19">
      <c r="A57" s="74"/>
      <c r="B57" s="74" t="s">
        <v>1747</v>
      </c>
      <c r="C57" s="67" t="s">
        <v>1778</v>
      </c>
      <c r="D57" s="73">
        <v>2.6771</v>
      </c>
      <c r="E57" s="73">
        <v>2.6771</v>
      </c>
      <c r="F57" s="73">
        <v>2.6771</v>
      </c>
      <c r="G57" s="73">
        <v>2.6771</v>
      </c>
      <c r="H57" s="68"/>
      <c r="I57" s="68"/>
      <c r="J57" s="68"/>
      <c r="K57" s="68"/>
      <c r="L57" s="68"/>
      <c r="M57" s="68"/>
      <c r="N57" s="73">
        <v>0</v>
      </c>
      <c r="O57" s="68"/>
      <c r="P57" s="73">
        <v>0</v>
      </c>
      <c r="Q57" s="73">
        <v>0</v>
      </c>
      <c r="R57" s="73">
        <v>0</v>
      </c>
      <c r="S57" s="73">
        <v>0</v>
      </c>
    </row>
    <row r="58" customFormat="1" ht="27" spans="1:19">
      <c r="A58" s="74"/>
      <c r="B58" s="74" t="s">
        <v>1779</v>
      </c>
      <c r="C58" s="67" t="s">
        <v>1780</v>
      </c>
      <c r="D58" s="73">
        <v>1.70376</v>
      </c>
      <c r="E58" s="73">
        <v>1.70376</v>
      </c>
      <c r="F58" s="73">
        <v>1.70376</v>
      </c>
      <c r="G58" s="73">
        <v>1.70376</v>
      </c>
      <c r="H58" s="68"/>
      <c r="I58" s="68"/>
      <c r="J58" s="68"/>
      <c r="K58" s="68"/>
      <c r="L58" s="68"/>
      <c r="M58" s="68"/>
      <c r="N58" s="73">
        <v>0</v>
      </c>
      <c r="O58" s="68"/>
      <c r="P58" s="73">
        <v>0</v>
      </c>
      <c r="Q58" s="73">
        <v>0</v>
      </c>
      <c r="R58" s="73">
        <v>0</v>
      </c>
      <c r="S58" s="73">
        <v>0</v>
      </c>
    </row>
    <row r="59" customFormat="1" ht="27" spans="1:19">
      <c r="A59" s="74"/>
      <c r="B59" s="74" t="s">
        <v>1193</v>
      </c>
      <c r="C59" s="67" t="s">
        <v>1781</v>
      </c>
      <c r="D59" s="73">
        <v>0.766692</v>
      </c>
      <c r="E59" s="73">
        <v>0.766692</v>
      </c>
      <c r="F59" s="73">
        <v>0.766692</v>
      </c>
      <c r="G59" s="73">
        <v>0.766692</v>
      </c>
      <c r="H59" s="68"/>
      <c r="I59" s="68"/>
      <c r="J59" s="68"/>
      <c r="K59" s="68"/>
      <c r="L59" s="68"/>
      <c r="M59" s="68"/>
      <c r="N59" s="73">
        <v>0</v>
      </c>
      <c r="O59" s="68"/>
      <c r="P59" s="73">
        <v>0</v>
      </c>
      <c r="Q59" s="73">
        <v>0</v>
      </c>
      <c r="R59" s="73">
        <v>0</v>
      </c>
      <c r="S59" s="73">
        <v>0</v>
      </c>
    </row>
    <row r="60" customFormat="1" ht="13.5" spans="1:19">
      <c r="A60" s="74"/>
      <c r="B60" s="74" t="s">
        <v>1194</v>
      </c>
      <c r="C60" s="67" t="s">
        <v>1782</v>
      </c>
      <c r="D60" s="73">
        <v>0.340752</v>
      </c>
      <c r="E60" s="73">
        <v>0.340752</v>
      </c>
      <c r="F60" s="73">
        <v>0.340752</v>
      </c>
      <c r="G60" s="73">
        <v>0.340752</v>
      </c>
      <c r="H60" s="68"/>
      <c r="I60" s="68"/>
      <c r="J60" s="68"/>
      <c r="K60" s="68"/>
      <c r="L60" s="68"/>
      <c r="M60" s="68"/>
      <c r="N60" s="73">
        <v>0</v>
      </c>
      <c r="O60" s="68"/>
      <c r="P60" s="73">
        <v>0</v>
      </c>
      <c r="Q60" s="73">
        <v>0</v>
      </c>
      <c r="R60" s="73">
        <v>0</v>
      </c>
      <c r="S60" s="73">
        <v>0</v>
      </c>
    </row>
    <row r="61" customFormat="1" ht="13.5" spans="1:19">
      <c r="A61" s="74"/>
      <c r="B61" s="74" t="s">
        <v>1195</v>
      </c>
      <c r="C61" s="67" t="s">
        <v>1783</v>
      </c>
      <c r="D61" s="73">
        <v>0.0405</v>
      </c>
      <c r="E61" s="73">
        <v>0.0405</v>
      </c>
      <c r="F61" s="73">
        <v>0.0405</v>
      </c>
      <c r="G61" s="73">
        <v>0.0405</v>
      </c>
      <c r="H61" s="68"/>
      <c r="I61" s="68"/>
      <c r="J61" s="68"/>
      <c r="K61" s="68"/>
      <c r="L61" s="68"/>
      <c r="M61" s="68"/>
      <c r="N61" s="73">
        <v>0</v>
      </c>
      <c r="O61" s="68"/>
      <c r="P61" s="73">
        <v>0</v>
      </c>
      <c r="Q61" s="73">
        <v>0</v>
      </c>
      <c r="R61" s="73">
        <v>0</v>
      </c>
      <c r="S61" s="73">
        <v>0</v>
      </c>
    </row>
    <row r="62" customFormat="1" ht="13.5" spans="1:19">
      <c r="A62" s="74"/>
      <c r="B62" s="74" t="s">
        <v>1196</v>
      </c>
      <c r="C62" s="67" t="s">
        <v>1286</v>
      </c>
      <c r="D62" s="73">
        <v>1.022256</v>
      </c>
      <c r="E62" s="73">
        <v>1.022256</v>
      </c>
      <c r="F62" s="73">
        <v>1.022256</v>
      </c>
      <c r="G62" s="73">
        <v>1.022256</v>
      </c>
      <c r="H62" s="68"/>
      <c r="I62" s="68"/>
      <c r="J62" s="68"/>
      <c r="K62" s="68"/>
      <c r="L62" s="68"/>
      <c r="M62" s="68"/>
      <c r="N62" s="73">
        <v>0</v>
      </c>
      <c r="O62" s="68"/>
      <c r="P62" s="73">
        <v>0</v>
      </c>
      <c r="Q62" s="73">
        <v>0</v>
      </c>
      <c r="R62" s="73">
        <v>0</v>
      </c>
      <c r="S62" s="73">
        <v>0</v>
      </c>
    </row>
    <row r="63" customFormat="1" ht="13.5" spans="1:19">
      <c r="A63" s="74" t="s">
        <v>1784</v>
      </c>
      <c r="B63" s="74"/>
      <c r="C63" s="67" t="s">
        <v>1051</v>
      </c>
      <c r="D63" s="73">
        <v>1.590576</v>
      </c>
      <c r="E63" s="73">
        <v>1.590576</v>
      </c>
      <c r="F63" s="73">
        <v>1.590576</v>
      </c>
      <c r="G63" s="73">
        <v>1.590576</v>
      </c>
      <c r="H63" s="68"/>
      <c r="I63" s="68"/>
      <c r="J63" s="68"/>
      <c r="K63" s="68"/>
      <c r="L63" s="68"/>
      <c r="M63" s="68"/>
      <c r="N63" s="73">
        <v>0</v>
      </c>
      <c r="O63" s="68"/>
      <c r="P63" s="73">
        <v>0</v>
      </c>
      <c r="Q63" s="73">
        <v>0</v>
      </c>
      <c r="R63" s="73">
        <v>0</v>
      </c>
      <c r="S63" s="73">
        <v>0</v>
      </c>
    </row>
    <row r="64" customFormat="1" ht="13.5" spans="1:19">
      <c r="A64" s="74"/>
      <c r="B64" s="74" t="s">
        <v>1749</v>
      </c>
      <c r="C64" s="67" t="s">
        <v>1785</v>
      </c>
      <c r="D64" s="73">
        <v>0.23</v>
      </c>
      <c r="E64" s="73">
        <v>0.23</v>
      </c>
      <c r="F64" s="73">
        <v>0.23</v>
      </c>
      <c r="G64" s="73">
        <v>0.23</v>
      </c>
      <c r="H64" s="68"/>
      <c r="I64" s="68"/>
      <c r="J64" s="68"/>
      <c r="K64" s="68"/>
      <c r="L64" s="68"/>
      <c r="M64" s="68"/>
      <c r="N64" s="73">
        <v>0</v>
      </c>
      <c r="O64" s="68"/>
      <c r="P64" s="73">
        <v>0</v>
      </c>
      <c r="Q64" s="73">
        <v>0</v>
      </c>
      <c r="R64" s="73">
        <v>0</v>
      </c>
      <c r="S64" s="73">
        <v>0</v>
      </c>
    </row>
    <row r="65" customFormat="1" ht="13.5" spans="1:19">
      <c r="A65" s="74"/>
      <c r="B65" s="74" t="s">
        <v>1758</v>
      </c>
      <c r="C65" s="67" t="s">
        <v>2079</v>
      </c>
      <c r="D65" s="73">
        <v>0.1</v>
      </c>
      <c r="E65" s="73">
        <v>0.1</v>
      </c>
      <c r="F65" s="73">
        <v>0.1</v>
      </c>
      <c r="G65" s="73">
        <v>0.1</v>
      </c>
      <c r="H65" s="68"/>
      <c r="I65" s="68"/>
      <c r="J65" s="68"/>
      <c r="K65" s="68"/>
      <c r="L65" s="68"/>
      <c r="M65" s="68"/>
      <c r="N65" s="73">
        <v>0</v>
      </c>
      <c r="O65" s="68"/>
      <c r="P65" s="73">
        <v>0</v>
      </c>
      <c r="Q65" s="73">
        <v>0</v>
      </c>
      <c r="R65" s="73">
        <v>0</v>
      </c>
      <c r="S65" s="73">
        <v>0</v>
      </c>
    </row>
    <row r="66" customFormat="1" ht="13.5" spans="1:19">
      <c r="A66" s="74"/>
      <c r="B66" s="74" t="s">
        <v>1803</v>
      </c>
      <c r="C66" s="67" t="s">
        <v>1873</v>
      </c>
      <c r="D66" s="73">
        <v>0.12</v>
      </c>
      <c r="E66" s="73">
        <v>0.12</v>
      </c>
      <c r="F66" s="73">
        <v>0.12</v>
      </c>
      <c r="G66" s="73">
        <v>0.12</v>
      </c>
      <c r="H66" s="68"/>
      <c r="I66" s="68"/>
      <c r="J66" s="68"/>
      <c r="K66" s="68"/>
      <c r="L66" s="68"/>
      <c r="M66" s="68"/>
      <c r="N66" s="73">
        <v>0</v>
      </c>
      <c r="O66" s="68"/>
      <c r="P66" s="73">
        <v>0</v>
      </c>
      <c r="Q66" s="73">
        <v>0</v>
      </c>
      <c r="R66" s="73">
        <v>0</v>
      </c>
      <c r="S66" s="73">
        <v>0</v>
      </c>
    </row>
    <row r="67" customFormat="1" ht="13.5" spans="1:19">
      <c r="A67" s="74"/>
      <c r="B67" s="74" t="s">
        <v>1211</v>
      </c>
      <c r="C67" s="67" t="s">
        <v>1789</v>
      </c>
      <c r="D67" s="73">
        <v>0.150576</v>
      </c>
      <c r="E67" s="73">
        <v>0.150576</v>
      </c>
      <c r="F67" s="73">
        <v>0.150576</v>
      </c>
      <c r="G67" s="73">
        <v>0.150576</v>
      </c>
      <c r="H67" s="68"/>
      <c r="I67" s="68"/>
      <c r="J67" s="68"/>
      <c r="K67" s="68"/>
      <c r="L67" s="68"/>
      <c r="M67" s="68"/>
      <c r="N67" s="73">
        <v>0</v>
      </c>
      <c r="O67" s="68"/>
      <c r="P67" s="73">
        <v>0</v>
      </c>
      <c r="Q67" s="73">
        <v>0</v>
      </c>
      <c r="R67" s="73">
        <v>0</v>
      </c>
      <c r="S67" s="73">
        <v>0</v>
      </c>
    </row>
    <row r="68" customFormat="1" ht="13.5" spans="1:19">
      <c r="A68" s="74"/>
      <c r="B68" s="74" t="s">
        <v>1222</v>
      </c>
      <c r="C68" s="67" t="s">
        <v>1791</v>
      </c>
      <c r="D68" s="73">
        <v>0.99</v>
      </c>
      <c r="E68" s="73">
        <v>0.99</v>
      </c>
      <c r="F68" s="73">
        <v>0.99</v>
      </c>
      <c r="G68" s="73">
        <v>0.99</v>
      </c>
      <c r="H68" s="68"/>
      <c r="I68" s="68"/>
      <c r="J68" s="68"/>
      <c r="K68" s="68"/>
      <c r="L68" s="68"/>
      <c r="M68" s="68"/>
      <c r="N68" s="73">
        <v>0</v>
      </c>
      <c r="O68" s="68"/>
      <c r="P68" s="73">
        <v>0</v>
      </c>
      <c r="Q68" s="73">
        <v>0</v>
      </c>
      <c r="R68" s="73">
        <v>0</v>
      </c>
      <c r="S68" s="73">
        <v>0</v>
      </c>
    </row>
    <row r="69" customFormat="1" ht="13.5" spans="1:19">
      <c r="A69" s="67" t="s">
        <v>2304</v>
      </c>
      <c r="B69" s="10"/>
      <c r="C69" s="18"/>
      <c r="D69" s="73">
        <v>73.9813</v>
      </c>
      <c r="E69" s="73">
        <v>73.9813</v>
      </c>
      <c r="F69" s="73">
        <v>73.9813</v>
      </c>
      <c r="G69" s="73">
        <v>73.9813</v>
      </c>
      <c r="H69" s="68"/>
      <c r="I69" s="68"/>
      <c r="J69" s="68"/>
      <c r="K69" s="68"/>
      <c r="L69" s="68"/>
      <c r="M69" s="68"/>
      <c r="N69" s="73">
        <v>0</v>
      </c>
      <c r="O69" s="68"/>
      <c r="P69" s="73">
        <v>0</v>
      </c>
      <c r="Q69" s="73">
        <v>0</v>
      </c>
      <c r="R69" s="73">
        <v>0</v>
      </c>
      <c r="S69" s="73">
        <v>0</v>
      </c>
    </row>
    <row r="70" customFormat="1" ht="13.5" spans="1:19">
      <c r="A70" s="74" t="s">
        <v>1775</v>
      </c>
      <c r="B70" s="74"/>
      <c r="C70" s="67" t="s">
        <v>1049</v>
      </c>
      <c r="D70" s="73">
        <v>70.8019</v>
      </c>
      <c r="E70" s="73">
        <v>70.8019</v>
      </c>
      <c r="F70" s="73">
        <v>70.8019</v>
      </c>
      <c r="G70" s="73">
        <v>70.8019</v>
      </c>
      <c r="H70" s="68"/>
      <c r="I70" s="68"/>
      <c r="J70" s="68"/>
      <c r="K70" s="68"/>
      <c r="L70" s="68"/>
      <c r="M70" s="68"/>
      <c r="N70" s="73">
        <v>0</v>
      </c>
      <c r="O70" s="68"/>
      <c r="P70" s="73">
        <v>0</v>
      </c>
      <c r="Q70" s="73">
        <v>0</v>
      </c>
      <c r="R70" s="73">
        <v>0</v>
      </c>
      <c r="S70" s="73">
        <v>0</v>
      </c>
    </row>
    <row r="71" customFormat="1" ht="13.5" spans="1:19">
      <c r="A71" s="74"/>
      <c r="B71" s="74" t="s">
        <v>1749</v>
      </c>
      <c r="C71" s="67" t="s">
        <v>1776</v>
      </c>
      <c r="D71" s="73">
        <v>6.582</v>
      </c>
      <c r="E71" s="73">
        <v>6.582</v>
      </c>
      <c r="F71" s="73">
        <v>6.582</v>
      </c>
      <c r="G71" s="73">
        <v>6.582</v>
      </c>
      <c r="H71" s="68"/>
      <c r="I71" s="68"/>
      <c r="J71" s="68"/>
      <c r="K71" s="68"/>
      <c r="L71" s="68"/>
      <c r="M71" s="68"/>
      <c r="N71" s="73">
        <v>0</v>
      </c>
      <c r="O71" s="68"/>
      <c r="P71" s="73">
        <v>0</v>
      </c>
      <c r="Q71" s="73">
        <v>0</v>
      </c>
      <c r="R71" s="73">
        <v>0</v>
      </c>
      <c r="S71" s="73">
        <v>0</v>
      </c>
    </row>
    <row r="72" customFormat="1" ht="13.5" spans="1:19">
      <c r="A72" s="74"/>
      <c r="B72" s="74" t="s">
        <v>1758</v>
      </c>
      <c r="C72" s="67" t="s">
        <v>1777</v>
      </c>
      <c r="D72" s="73">
        <v>51.1629</v>
      </c>
      <c r="E72" s="73">
        <v>51.1629</v>
      </c>
      <c r="F72" s="73">
        <v>51.1629</v>
      </c>
      <c r="G72" s="73">
        <v>51.1629</v>
      </c>
      <c r="H72" s="68"/>
      <c r="I72" s="68"/>
      <c r="J72" s="68"/>
      <c r="K72" s="68"/>
      <c r="L72" s="68"/>
      <c r="M72" s="68"/>
      <c r="N72" s="73">
        <v>0</v>
      </c>
      <c r="O72" s="68"/>
      <c r="P72" s="73">
        <v>0</v>
      </c>
      <c r="Q72" s="73">
        <v>0</v>
      </c>
      <c r="R72" s="73">
        <v>0</v>
      </c>
      <c r="S72" s="73">
        <v>0</v>
      </c>
    </row>
    <row r="73" customFormat="1" ht="13.5" spans="1:19">
      <c r="A73" s="74"/>
      <c r="B73" s="74" t="s">
        <v>1747</v>
      </c>
      <c r="C73" s="67" t="s">
        <v>1778</v>
      </c>
      <c r="D73" s="73">
        <v>5.3485</v>
      </c>
      <c r="E73" s="73">
        <v>5.3485</v>
      </c>
      <c r="F73" s="73">
        <v>5.3485</v>
      </c>
      <c r="G73" s="73">
        <v>5.3485</v>
      </c>
      <c r="H73" s="68"/>
      <c r="I73" s="68"/>
      <c r="J73" s="68"/>
      <c r="K73" s="68"/>
      <c r="L73" s="68"/>
      <c r="M73" s="68"/>
      <c r="N73" s="73">
        <v>0</v>
      </c>
      <c r="O73" s="68"/>
      <c r="P73" s="73">
        <v>0</v>
      </c>
      <c r="Q73" s="73">
        <v>0</v>
      </c>
      <c r="R73" s="73">
        <v>0</v>
      </c>
      <c r="S73" s="73">
        <v>0</v>
      </c>
    </row>
    <row r="74" customFormat="1" ht="27" spans="1:19">
      <c r="A74" s="74"/>
      <c r="B74" s="74" t="s">
        <v>1779</v>
      </c>
      <c r="C74" s="67" t="s">
        <v>1780</v>
      </c>
      <c r="D74" s="73">
        <v>3.39</v>
      </c>
      <c r="E74" s="73">
        <v>3.39</v>
      </c>
      <c r="F74" s="73">
        <v>3.39</v>
      </c>
      <c r="G74" s="73">
        <v>3.39</v>
      </c>
      <c r="H74" s="68"/>
      <c r="I74" s="68"/>
      <c r="J74" s="68"/>
      <c r="K74" s="68"/>
      <c r="L74" s="68"/>
      <c r="M74" s="68"/>
      <c r="N74" s="73">
        <v>0</v>
      </c>
      <c r="O74" s="68"/>
      <c r="P74" s="73">
        <v>0</v>
      </c>
      <c r="Q74" s="73">
        <v>0</v>
      </c>
      <c r="R74" s="73">
        <v>0</v>
      </c>
      <c r="S74" s="73">
        <v>0</v>
      </c>
    </row>
    <row r="75" customFormat="1" ht="27" spans="1:19">
      <c r="A75" s="74"/>
      <c r="B75" s="74" t="s">
        <v>1193</v>
      </c>
      <c r="C75" s="67" t="s">
        <v>1781</v>
      </c>
      <c r="D75" s="73">
        <v>1.5255</v>
      </c>
      <c r="E75" s="73">
        <v>1.5255</v>
      </c>
      <c r="F75" s="73">
        <v>1.5255</v>
      </c>
      <c r="G75" s="73">
        <v>1.5255</v>
      </c>
      <c r="H75" s="68"/>
      <c r="I75" s="68"/>
      <c r="J75" s="68"/>
      <c r="K75" s="68"/>
      <c r="L75" s="68"/>
      <c r="M75" s="68"/>
      <c r="N75" s="73">
        <v>0</v>
      </c>
      <c r="O75" s="68"/>
      <c r="P75" s="73">
        <v>0</v>
      </c>
      <c r="Q75" s="73">
        <v>0</v>
      </c>
      <c r="R75" s="73">
        <v>0</v>
      </c>
      <c r="S75" s="73">
        <v>0</v>
      </c>
    </row>
    <row r="76" customFormat="1" ht="13.5" spans="1:19">
      <c r="A76" s="74"/>
      <c r="B76" s="74" t="s">
        <v>1194</v>
      </c>
      <c r="C76" s="67" t="s">
        <v>1782</v>
      </c>
      <c r="D76" s="73">
        <v>0.678</v>
      </c>
      <c r="E76" s="73">
        <v>0.678</v>
      </c>
      <c r="F76" s="73">
        <v>0.678</v>
      </c>
      <c r="G76" s="73">
        <v>0.678</v>
      </c>
      <c r="H76" s="68"/>
      <c r="I76" s="68"/>
      <c r="J76" s="68"/>
      <c r="K76" s="68"/>
      <c r="L76" s="68"/>
      <c r="M76" s="68"/>
      <c r="N76" s="73">
        <v>0</v>
      </c>
      <c r="O76" s="68"/>
      <c r="P76" s="73">
        <v>0</v>
      </c>
      <c r="Q76" s="73">
        <v>0</v>
      </c>
      <c r="R76" s="73">
        <v>0</v>
      </c>
      <c r="S76" s="73">
        <v>0</v>
      </c>
    </row>
    <row r="77" customFormat="1" ht="13.5" spans="1:19">
      <c r="A77" s="74"/>
      <c r="B77" s="74" t="s">
        <v>1195</v>
      </c>
      <c r="C77" s="67" t="s">
        <v>1783</v>
      </c>
      <c r="D77" s="73">
        <v>0.081</v>
      </c>
      <c r="E77" s="73">
        <v>0.081</v>
      </c>
      <c r="F77" s="73">
        <v>0.081</v>
      </c>
      <c r="G77" s="73">
        <v>0.081</v>
      </c>
      <c r="H77" s="68"/>
      <c r="I77" s="68"/>
      <c r="J77" s="68"/>
      <c r="K77" s="68"/>
      <c r="L77" s="68"/>
      <c r="M77" s="68"/>
      <c r="N77" s="73">
        <v>0</v>
      </c>
      <c r="O77" s="68"/>
      <c r="P77" s="73">
        <v>0</v>
      </c>
      <c r="Q77" s="73">
        <v>0</v>
      </c>
      <c r="R77" s="73">
        <v>0</v>
      </c>
      <c r="S77" s="73">
        <v>0</v>
      </c>
    </row>
    <row r="78" customFormat="1" ht="13.5" spans="1:19">
      <c r="A78" s="74"/>
      <c r="B78" s="74" t="s">
        <v>1196</v>
      </c>
      <c r="C78" s="67" t="s">
        <v>1286</v>
      </c>
      <c r="D78" s="73">
        <v>2.034</v>
      </c>
      <c r="E78" s="73">
        <v>2.034</v>
      </c>
      <c r="F78" s="73">
        <v>2.034</v>
      </c>
      <c r="G78" s="73">
        <v>2.034</v>
      </c>
      <c r="H78" s="68"/>
      <c r="I78" s="68"/>
      <c r="J78" s="68"/>
      <c r="K78" s="68"/>
      <c r="L78" s="68"/>
      <c r="M78" s="68"/>
      <c r="N78" s="73">
        <v>0</v>
      </c>
      <c r="O78" s="68"/>
      <c r="P78" s="73">
        <v>0</v>
      </c>
      <c r="Q78" s="73">
        <v>0</v>
      </c>
      <c r="R78" s="73">
        <v>0</v>
      </c>
      <c r="S78" s="73">
        <v>0</v>
      </c>
    </row>
    <row r="79" customFormat="1" ht="13.5" spans="1:19">
      <c r="A79" s="74" t="s">
        <v>1784</v>
      </c>
      <c r="B79" s="74"/>
      <c r="C79" s="67" t="s">
        <v>1051</v>
      </c>
      <c r="D79" s="73">
        <v>3.1794</v>
      </c>
      <c r="E79" s="73">
        <v>3.1794</v>
      </c>
      <c r="F79" s="73">
        <v>3.1794</v>
      </c>
      <c r="G79" s="73">
        <v>3.1794</v>
      </c>
      <c r="H79" s="68"/>
      <c r="I79" s="68"/>
      <c r="J79" s="68"/>
      <c r="K79" s="68"/>
      <c r="L79" s="68"/>
      <c r="M79" s="68"/>
      <c r="N79" s="73">
        <v>0</v>
      </c>
      <c r="O79" s="68"/>
      <c r="P79" s="73">
        <v>0</v>
      </c>
      <c r="Q79" s="73">
        <v>0</v>
      </c>
      <c r="R79" s="73">
        <v>0</v>
      </c>
      <c r="S79" s="73">
        <v>0</v>
      </c>
    </row>
    <row r="80" customFormat="1" ht="13.5" spans="1:19">
      <c r="A80" s="74"/>
      <c r="B80" s="74" t="s">
        <v>1749</v>
      </c>
      <c r="C80" s="67" t="s">
        <v>1785</v>
      </c>
      <c r="D80" s="73">
        <v>0.6</v>
      </c>
      <c r="E80" s="73">
        <v>0.6</v>
      </c>
      <c r="F80" s="73">
        <v>0.6</v>
      </c>
      <c r="G80" s="73">
        <v>0.6</v>
      </c>
      <c r="H80" s="68"/>
      <c r="I80" s="68"/>
      <c r="J80" s="68"/>
      <c r="K80" s="68"/>
      <c r="L80" s="68"/>
      <c r="M80" s="68"/>
      <c r="N80" s="73">
        <v>0</v>
      </c>
      <c r="O80" s="68"/>
      <c r="P80" s="73">
        <v>0</v>
      </c>
      <c r="Q80" s="73">
        <v>0</v>
      </c>
      <c r="R80" s="73">
        <v>0</v>
      </c>
      <c r="S80" s="73">
        <v>0</v>
      </c>
    </row>
    <row r="81" customFormat="1" ht="13.5" spans="1:19">
      <c r="A81" s="74"/>
      <c r="B81" s="74" t="s">
        <v>1758</v>
      </c>
      <c r="C81" s="67" t="s">
        <v>2079</v>
      </c>
      <c r="D81" s="73">
        <v>0.12</v>
      </c>
      <c r="E81" s="73">
        <v>0.12</v>
      </c>
      <c r="F81" s="73">
        <v>0.12</v>
      </c>
      <c r="G81" s="73">
        <v>0.12</v>
      </c>
      <c r="H81" s="68"/>
      <c r="I81" s="68"/>
      <c r="J81" s="68"/>
      <c r="K81" s="68"/>
      <c r="L81" s="68"/>
      <c r="M81" s="68"/>
      <c r="N81" s="73">
        <v>0</v>
      </c>
      <c r="O81" s="68"/>
      <c r="P81" s="73">
        <v>0</v>
      </c>
      <c r="Q81" s="73">
        <v>0</v>
      </c>
      <c r="R81" s="73">
        <v>0</v>
      </c>
      <c r="S81" s="73">
        <v>0</v>
      </c>
    </row>
    <row r="82" customFormat="1" ht="13.5" spans="1:19">
      <c r="A82" s="74"/>
      <c r="B82" s="74" t="s">
        <v>1752</v>
      </c>
      <c r="C82" s="67" t="s">
        <v>2096</v>
      </c>
      <c r="D82" s="73">
        <v>0.03</v>
      </c>
      <c r="E82" s="73">
        <v>0.03</v>
      </c>
      <c r="F82" s="73">
        <v>0.03</v>
      </c>
      <c r="G82" s="73">
        <v>0.03</v>
      </c>
      <c r="H82" s="68"/>
      <c r="I82" s="68"/>
      <c r="J82" s="68"/>
      <c r="K82" s="68"/>
      <c r="L82" s="68"/>
      <c r="M82" s="68"/>
      <c r="N82" s="73">
        <v>0</v>
      </c>
      <c r="O82" s="68"/>
      <c r="P82" s="73">
        <v>0</v>
      </c>
      <c r="Q82" s="73">
        <v>0</v>
      </c>
      <c r="R82" s="73">
        <v>0</v>
      </c>
      <c r="S82" s="73">
        <v>0</v>
      </c>
    </row>
    <row r="83" customFormat="1" ht="13.5" spans="1:19">
      <c r="A83" s="74"/>
      <c r="B83" s="74" t="s">
        <v>1751</v>
      </c>
      <c r="C83" s="67" t="s">
        <v>2139</v>
      </c>
      <c r="D83" s="73">
        <v>0.11</v>
      </c>
      <c r="E83" s="73">
        <v>0.11</v>
      </c>
      <c r="F83" s="73">
        <v>0.11</v>
      </c>
      <c r="G83" s="73">
        <v>0.11</v>
      </c>
      <c r="H83" s="68"/>
      <c r="I83" s="68"/>
      <c r="J83" s="68"/>
      <c r="K83" s="68"/>
      <c r="L83" s="68"/>
      <c r="M83" s="68"/>
      <c r="N83" s="73">
        <v>0</v>
      </c>
      <c r="O83" s="68"/>
      <c r="P83" s="73">
        <v>0</v>
      </c>
      <c r="Q83" s="73">
        <v>0</v>
      </c>
      <c r="R83" s="73">
        <v>0</v>
      </c>
      <c r="S83" s="73">
        <v>0</v>
      </c>
    </row>
    <row r="84" customFormat="1" ht="13.5" spans="1:19">
      <c r="A84" s="74"/>
      <c r="B84" s="74" t="s">
        <v>1802</v>
      </c>
      <c r="C84" s="67" t="s">
        <v>2140</v>
      </c>
      <c r="D84" s="73">
        <v>0.04</v>
      </c>
      <c r="E84" s="73">
        <v>0.04</v>
      </c>
      <c r="F84" s="73">
        <v>0.04</v>
      </c>
      <c r="G84" s="73">
        <v>0.04</v>
      </c>
      <c r="H84" s="68"/>
      <c r="I84" s="68"/>
      <c r="J84" s="68"/>
      <c r="K84" s="68"/>
      <c r="L84" s="68"/>
      <c r="M84" s="68"/>
      <c r="N84" s="73">
        <v>0</v>
      </c>
      <c r="O84" s="68"/>
      <c r="P84" s="73">
        <v>0</v>
      </c>
      <c r="Q84" s="73">
        <v>0</v>
      </c>
      <c r="R84" s="73">
        <v>0</v>
      </c>
      <c r="S84" s="73">
        <v>0</v>
      </c>
    </row>
    <row r="85" customFormat="1" ht="13.5" spans="1:19">
      <c r="A85" s="74"/>
      <c r="B85" s="74" t="s">
        <v>1211</v>
      </c>
      <c r="C85" s="67" t="s">
        <v>1789</v>
      </c>
      <c r="D85" s="73">
        <v>0.2994</v>
      </c>
      <c r="E85" s="73">
        <v>0.2994</v>
      </c>
      <c r="F85" s="73">
        <v>0.2994</v>
      </c>
      <c r="G85" s="73">
        <v>0.2994</v>
      </c>
      <c r="H85" s="68"/>
      <c r="I85" s="68"/>
      <c r="J85" s="68"/>
      <c r="K85" s="68"/>
      <c r="L85" s="68"/>
      <c r="M85" s="68"/>
      <c r="N85" s="73">
        <v>0</v>
      </c>
      <c r="O85" s="68"/>
      <c r="P85" s="73">
        <v>0</v>
      </c>
      <c r="Q85" s="73">
        <v>0</v>
      </c>
      <c r="R85" s="73">
        <v>0</v>
      </c>
      <c r="S85" s="73">
        <v>0</v>
      </c>
    </row>
    <row r="86" customFormat="1" ht="13.5" spans="1:19">
      <c r="A86" s="74"/>
      <c r="B86" s="74" t="s">
        <v>1222</v>
      </c>
      <c r="C86" s="67" t="s">
        <v>1791</v>
      </c>
      <c r="D86" s="73">
        <v>1.98</v>
      </c>
      <c r="E86" s="73">
        <v>1.98</v>
      </c>
      <c r="F86" s="73">
        <v>1.98</v>
      </c>
      <c r="G86" s="73">
        <v>1.98</v>
      </c>
      <c r="H86" s="68"/>
      <c r="I86" s="68"/>
      <c r="J86" s="68"/>
      <c r="K86" s="68"/>
      <c r="L86" s="68"/>
      <c r="M86" s="68"/>
      <c r="N86" s="73">
        <v>0</v>
      </c>
      <c r="O86" s="68"/>
      <c r="P86" s="73">
        <v>0</v>
      </c>
      <c r="Q86" s="73">
        <v>0</v>
      </c>
      <c r="R86" s="73">
        <v>0</v>
      </c>
      <c r="S86" s="73">
        <v>0</v>
      </c>
    </row>
    <row r="87" customFormat="1" ht="13.5" spans="1:19">
      <c r="A87" s="67" t="s">
        <v>2305</v>
      </c>
      <c r="B87" s="10"/>
      <c r="C87" s="18"/>
      <c r="D87" s="73">
        <v>1489.94196</v>
      </c>
      <c r="E87" s="73">
        <v>1489.94196</v>
      </c>
      <c r="F87" s="73">
        <v>1489.94196</v>
      </c>
      <c r="G87" s="73">
        <v>1489.94196</v>
      </c>
      <c r="H87" s="68"/>
      <c r="I87" s="68"/>
      <c r="J87" s="68"/>
      <c r="K87" s="68"/>
      <c r="L87" s="68"/>
      <c r="M87" s="68"/>
      <c r="N87" s="73">
        <v>0</v>
      </c>
      <c r="O87" s="68"/>
      <c r="P87" s="73">
        <v>0</v>
      </c>
      <c r="Q87" s="73">
        <v>0</v>
      </c>
      <c r="R87" s="73">
        <v>0</v>
      </c>
      <c r="S87" s="73">
        <v>0</v>
      </c>
    </row>
    <row r="88" customFormat="1" ht="13.5" spans="1:19">
      <c r="A88" s="74" t="s">
        <v>1775</v>
      </c>
      <c r="B88" s="74"/>
      <c r="C88" s="67" t="s">
        <v>1049</v>
      </c>
      <c r="D88" s="73">
        <v>1330.77012</v>
      </c>
      <c r="E88" s="73">
        <v>1330.77012</v>
      </c>
      <c r="F88" s="73">
        <v>1330.77012</v>
      </c>
      <c r="G88" s="73">
        <v>1330.77012</v>
      </c>
      <c r="H88" s="68"/>
      <c r="I88" s="68"/>
      <c r="J88" s="68"/>
      <c r="K88" s="68"/>
      <c r="L88" s="68"/>
      <c r="M88" s="68"/>
      <c r="N88" s="73">
        <v>0</v>
      </c>
      <c r="O88" s="68"/>
      <c r="P88" s="73">
        <v>0</v>
      </c>
      <c r="Q88" s="73">
        <v>0</v>
      </c>
      <c r="R88" s="73">
        <v>0</v>
      </c>
      <c r="S88" s="73">
        <v>0</v>
      </c>
    </row>
    <row r="89" customFormat="1" ht="13.5" spans="1:19">
      <c r="A89" s="74"/>
      <c r="B89" s="74" t="s">
        <v>1749</v>
      </c>
      <c r="C89" s="67" t="s">
        <v>1776</v>
      </c>
      <c r="D89" s="73">
        <v>447.6216</v>
      </c>
      <c r="E89" s="73">
        <v>447.6216</v>
      </c>
      <c r="F89" s="73">
        <v>447.6216</v>
      </c>
      <c r="G89" s="73">
        <v>447.6216</v>
      </c>
      <c r="H89" s="68"/>
      <c r="I89" s="68"/>
      <c r="J89" s="68"/>
      <c r="K89" s="68"/>
      <c r="L89" s="68"/>
      <c r="M89" s="68"/>
      <c r="N89" s="73">
        <v>0</v>
      </c>
      <c r="O89" s="68"/>
      <c r="P89" s="73">
        <v>0</v>
      </c>
      <c r="Q89" s="73">
        <v>0</v>
      </c>
      <c r="R89" s="73">
        <v>0</v>
      </c>
      <c r="S89" s="73">
        <v>0</v>
      </c>
    </row>
    <row r="90" customFormat="1" ht="13.5" spans="1:19">
      <c r="A90" s="74"/>
      <c r="B90" s="74" t="s">
        <v>1758</v>
      </c>
      <c r="C90" s="67" t="s">
        <v>1777</v>
      </c>
      <c r="D90" s="73">
        <v>338.2128</v>
      </c>
      <c r="E90" s="73">
        <v>338.2128</v>
      </c>
      <c r="F90" s="73">
        <v>338.2128</v>
      </c>
      <c r="G90" s="73">
        <v>338.2128</v>
      </c>
      <c r="H90" s="68"/>
      <c r="I90" s="68"/>
      <c r="J90" s="68"/>
      <c r="K90" s="68"/>
      <c r="L90" s="68"/>
      <c r="M90" s="68"/>
      <c r="N90" s="73">
        <v>0</v>
      </c>
      <c r="O90" s="68"/>
      <c r="P90" s="73">
        <v>0</v>
      </c>
      <c r="Q90" s="73">
        <v>0</v>
      </c>
      <c r="R90" s="73">
        <v>0</v>
      </c>
      <c r="S90" s="73">
        <v>0</v>
      </c>
    </row>
    <row r="91" customFormat="1" ht="13.5" spans="1:19">
      <c r="A91" s="74"/>
      <c r="B91" s="74" t="s">
        <v>1747</v>
      </c>
      <c r="C91" s="67" t="s">
        <v>1778</v>
      </c>
      <c r="D91" s="73">
        <v>26.3205</v>
      </c>
      <c r="E91" s="73">
        <v>26.3205</v>
      </c>
      <c r="F91" s="73">
        <v>26.3205</v>
      </c>
      <c r="G91" s="73">
        <v>26.3205</v>
      </c>
      <c r="H91" s="68"/>
      <c r="I91" s="68"/>
      <c r="J91" s="68"/>
      <c r="K91" s="68"/>
      <c r="L91" s="68"/>
      <c r="M91" s="68"/>
      <c r="N91" s="73">
        <v>0</v>
      </c>
      <c r="O91" s="68"/>
      <c r="P91" s="73">
        <v>0</v>
      </c>
      <c r="Q91" s="73">
        <v>0</v>
      </c>
      <c r="R91" s="73">
        <v>0</v>
      </c>
      <c r="S91" s="73">
        <v>0</v>
      </c>
    </row>
    <row r="92" customFormat="1" ht="13.5" spans="1:19">
      <c r="A92" s="74"/>
      <c r="B92" s="74" t="s">
        <v>1803</v>
      </c>
      <c r="C92" s="67" t="s">
        <v>2084</v>
      </c>
      <c r="D92" s="73">
        <v>158.5632</v>
      </c>
      <c r="E92" s="73">
        <v>158.5632</v>
      </c>
      <c r="F92" s="73">
        <v>158.5632</v>
      </c>
      <c r="G92" s="73">
        <v>158.5632</v>
      </c>
      <c r="H92" s="68"/>
      <c r="I92" s="68"/>
      <c r="J92" s="68"/>
      <c r="K92" s="68"/>
      <c r="L92" s="68"/>
      <c r="M92" s="68"/>
      <c r="N92" s="73">
        <v>0</v>
      </c>
      <c r="O92" s="68"/>
      <c r="P92" s="73">
        <v>0</v>
      </c>
      <c r="Q92" s="73">
        <v>0</v>
      </c>
      <c r="R92" s="73">
        <v>0</v>
      </c>
      <c r="S92" s="73">
        <v>0</v>
      </c>
    </row>
    <row r="93" customFormat="1" ht="27" spans="1:19">
      <c r="A93" s="74"/>
      <c r="B93" s="74" t="s">
        <v>1779</v>
      </c>
      <c r="C93" s="67" t="s">
        <v>1780</v>
      </c>
      <c r="D93" s="73">
        <v>176.1204</v>
      </c>
      <c r="E93" s="73">
        <v>176.1204</v>
      </c>
      <c r="F93" s="73">
        <v>176.1204</v>
      </c>
      <c r="G93" s="73">
        <v>176.1204</v>
      </c>
      <c r="H93" s="68"/>
      <c r="I93" s="68"/>
      <c r="J93" s="68"/>
      <c r="K93" s="68"/>
      <c r="L93" s="68"/>
      <c r="M93" s="68"/>
      <c r="N93" s="73">
        <v>0</v>
      </c>
      <c r="O93" s="68"/>
      <c r="P93" s="73">
        <v>0</v>
      </c>
      <c r="Q93" s="73">
        <v>0</v>
      </c>
      <c r="R93" s="73">
        <v>0</v>
      </c>
      <c r="S93" s="73">
        <v>0</v>
      </c>
    </row>
    <row r="94" customFormat="1" ht="27" spans="1:19">
      <c r="A94" s="74"/>
      <c r="B94" s="74" t="s">
        <v>1193</v>
      </c>
      <c r="C94" s="67" t="s">
        <v>1781</v>
      </c>
      <c r="D94" s="73">
        <v>78.14058</v>
      </c>
      <c r="E94" s="73">
        <v>78.14058</v>
      </c>
      <c r="F94" s="73">
        <v>78.14058</v>
      </c>
      <c r="G94" s="73">
        <v>78.14058</v>
      </c>
      <c r="H94" s="68"/>
      <c r="I94" s="68"/>
      <c r="J94" s="68"/>
      <c r="K94" s="68"/>
      <c r="L94" s="68"/>
      <c r="M94" s="68"/>
      <c r="N94" s="73">
        <v>0</v>
      </c>
      <c r="O94" s="68"/>
      <c r="P94" s="73">
        <v>0</v>
      </c>
      <c r="Q94" s="73">
        <v>0</v>
      </c>
      <c r="R94" s="73">
        <v>0</v>
      </c>
      <c r="S94" s="73">
        <v>0</v>
      </c>
    </row>
    <row r="95" customFormat="1" ht="13.5" spans="1:19">
      <c r="A95" s="74"/>
      <c r="B95" s="74" t="s">
        <v>1194</v>
      </c>
      <c r="C95" s="67" t="s">
        <v>1782</v>
      </c>
      <c r="D95" s="73">
        <v>30.186</v>
      </c>
      <c r="E95" s="73">
        <v>30.186</v>
      </c>
      <c r="F95" s="73">
        <v>30.186</v>
      </c>
      <c r="G95" s="73">
        <v>30.186</v>
      </c>
      <c r="H95" s="68"/>
      <c r="I95" s="68"/>
      <c r="J95" s="68"/>
      <c r="K95" s="68"/>
      <c r="L95" s="68"/>
      <c r="M95" s="68"/>
      <c r="N95" s="73">
        <v>0</v>
      </c>
      <c r="O95" s="68"/>
      <c r="P95" s="73">
        <v>0</v>
      </c>
      <c r="Q95" s="73">
        <v>0</v>
      </c>
      <c r="R95" s="73">
        <v>0</v>
      </c>
      <c r="S95" s="73">
        <v>0</v>
      </c>
    </row>
    <row r="96" customFormat="1" ht="13.5" spans="1:19">
      <c r="A96" s="74"/>
      <c r="B96" s="74" t="s">
        <v>1196</v>
      </c>
      <c r="C96" s="67" t="s">
        <v>1286</v>
      </c>
      <c r="D96" s="73">
        <v>75.60504</v>
      </c>
      <c r="E96" s="73">
        <v>75.60504</v>
      </c>
      <c r="F96" s="73">
        <v>75.60504</v>
      </c>
      <c r="G96" s="73">
        <v>75.60504</v>
      </c>
      <c r="H96" s="68"/>
      <c r="I96" s="68"/>
      <c r="J96" s="68"/>
      <c r="K96" s="68"/>
      <c r="L96" s="68"/>
      <c r="M96" s="68"/>
      <c r="N96" s="73">
        <v>0</v>
      </c>
      <c r="O96" s="68"/>
      <c r="P96" s="73">
        <v>0</v>
      </c>
      <c r="Q96" s="73">
        <v>0</v>
      </c>
      <c r="R96" s="73">
        <v>0</v>
      </c>
      <c r="S96" s="73">
        <v>0</v>
      </c>
    </row>
    <row r="97" customFormat="1" ht="13.5" spans="1:19">
      <c r="A97" s="74" t="s">
        <v>1784</v>
      </c>
      <c r="B97" s="74"/>
      <c r="C97" s="67" t="s">
        <v>1051</v>
      </c>
      <c r="D97" s="73">
        <v>15.06084</v>
      </c>
      <c r="E97" s="73">
        <v>15.06084</v>
      </c>
      <c r="F97" s="73">
        <v>15.06084</v>
      </c>
      <c r="G97" s="73">
        <v>15.06084</v>
      </c>
      <c r="H97" s="68"/>
      <c r="I97" s="68"/>
      <c r="J97" s="68"/>
      <c r="K97" s="68"/>
      <c r="L97" s="68"/>
      <c r="M97" s="68"/>
      <c r="N97" s="73">
        <v>0</v>
      </c>
      <c r="O97" s="68"/>
      <c r="P97" s="73">
        <v>0</v>
      </c>
      <c r="Q97" s="73">
        <v>0</v>
      </c>
      <c r="R97" s="73">
        <v>0</v>
      </c>
      <c r="S97" s="73">
        <v>0</v>
      </c>
    </row>
    <row r="98" customFormat="1" ht="13.5" spans="1:19">
      <c r="A98" s="74"/>
      <c r="B98" s="74" t="s">
        <v>1749</v>
      </c>
      <c r="C98" s="67" t="s">
        <v>1785</v>
      </c>
      <c r="D98" s="73">
        <v>2.46</v>
      </c>
      <c r="E98" s="73">
        <v>2.46</v>
      </c>
      <c r="F98" s="73">
        <v>2.46</v>
      </c>
      <c r="G98" s="73">
        <v>2.46</v>
      </c>
      <c r="H98" s="68"/>
      <c r="I98" s="68"/>
      <c r="J98" s="68"/>
      <c r="K98" s="68"/>
      <c r="L98" s="68"/>
      <c r="M98" s="68"/>
      <c r="N98" s="73">
        <v>0</v>
      </c>
      <c r="O98" s="68"/>
      <c r="P98" s="73">
        <v>0</v>
      </c>
      <c r="Q98" s="73">
        <v>0</v>
      </c>
      <c r="R98" s="73">
        <v>0</v>
      </c>
      <c r="S98" s="73">
        <v>0</v>
      </c>
    </row>
    <row r="99" customFormat="1" ht="13.5" spans="1:19">
      <c r="A99" s="74"/>
      <c r="B99" s="74" t="s">
        <v>1211</v>
      </c>
      <c r="C99" s="67" t="s">
        <v>1789</v>
      </c>
      <c r="D99" s="73">
        <v>12.60084</v>
      </c>
      <c r="E99" s="73">
        <v>12.60084</v>
      </c>
      <c r="F99" s="73">
        <v>12.60084</v>
      </c>
      <c r="G99" s="73">
        <v>12.60084</v>
      </c>
      <c r="H99" s="68"/>
      <c r="I99" s="68"/>
      <c r="J99" s="68"/>
      <c r="K99" s="68"/>
      <c r="L99" s="68"/>
      <c r="M99" s="68"/>
      <c r="N99" s="73">
        <v>0</v>
      </c>
      <c r="O99" s="68"/>
      <c r="P99" s="73">
        <v>0</v>
      </c>
      <c r="Q99" s="73">
        <v>0</v>
      </c>
      <c r="R99" s="73">
        <v>0</v>
      </c>
      <c r="S99" s="73">
        <v>0</v>
      </c>
    </row>
    <row r="100" customFormat="1" ht="13.5" spans="1:19">
      <c r="A100" s="74" t="s">
        <v>1792</v>
      </c>
      <c r="B100" s="74"/>
      <c r="C100" s="67" t="s">
        <v>1793</v>
      </c>
      <c r="D100" s="73">
        <v>144.111</v>
      </c>
      <c r="E100" s="73">
        <v>144.111</v>
      </c>
      <c r="F100" s="73">
        <v>144.111</v>
      </c>
      <c r="G100" s="73">
        <v>144.111</v>
      </c>
      <c r="H100" s="68"/>
      <c r="I100" s="68"/>
      <c r="J100" s="68"/>
      <c r="K100" s="68"/>
      <c r="L100" s="68"/>
      <c r="M100" s="68"/>
      <c r="N100" s="73">
        <v>0</v>
      </c>
      <c r="O100" s="68"/>
      <c r="P100" s="73">
        <v>0</v>
      </c>
      <c r="Q100" s="73">
        <v>0</v>
      </c>
      <c r="R100" s="73">
        <v>0</v>
      </c>
      <c r="S100" s="73">
        <v>0</v>
      </c>
    </row>
    <row r="101" customFormat="1" ht="13.5" spans="1:19">
      <c r="A101" s="74"/>
      <c r="B101" s="74" t="s">
        <v>1749</v>
      </c>
      <c r="C101" s="67" t="s">
        <v>2306</v>
      </c>
      <c r="D101" s="73">
        <v>10.8282</v>
      </c>
      <c r="E101" s="73">
        <v>10.8282</v>
      </c>
      <c r="F101" s="73">
        <v>10.8282</v>
      </c>
      <c r="G101" s="73">
        <v>10.8282</v>
      </c>
      <c r="H101" s="68"/>
      <c r="I101" s="68"/>
      <c r="J101" s="68"/>
      <c r="K101" s="68"/>
      <c r="L101" s="68"/>
      <c r="M101" s="68"/>
      <c r="N101" s="73">
        <v>0</v>
      </c>
      <c r="O101" s="68"/>
      <c r="P101" s="73">
        <v>0</v>
      </c>
      <c r="Q101" s="73">
        <v>0</v>
      </c>
      <c r="R101" s="73">
        <v>0</v>
      </c>
      <c r="S101" s="73">
        <v>0</v>
      </c>
    </row>
    <row r="102" customFormat="1" ht="13.5" spans="1:19">
      <c r="A102" s="74"/>
      <c r="B102" s="74" t="s">
        <v>1758</v>
      </c>
      <c r="C102" s="67" t="s">
        <v>1794</v>
      </c>
      <c r="D102" s="73">
        <v>124.608</v>
      </c>
      <c r="E102" s="73">
        <v>124.608</v>
      </c>
      <c r="F102" s="73">
        <v>124.608</v>
      </c>
      <c r="G102" s="73">
        <v>124.608</v>
      </c>
      <c r="H102" s="68"/>
      <c r="I102" s="68"/>
      <c r="J102" s="68"/>
      <c r="K102" s="68"/>
      <c r="L102" s="68"/>
      <c r="M102" s="68"/>
      <c r="N102" s="73">
        <v>0</v>
      </c>
      <c r="O102" s="68"/>
      <c r="P102" s="73">
        <v>0</v>
      </c>
      <c r="Q102" s="73">
        <v>0</v>
      </c>
      <c r="R102" s="73">
        <v>0</v>
      </c>
      <c r="S102" s="73">
        <v>0</v>
      </c>
    </row>
    <row r="103" customFormat="1" ht="13.5" spans="1:19">
      <c r="A103" s="74"/>
      <c r="B103" s="74" t="s">
        <v>1751</v>
      </c>
      <c r="C103" s="67" t="s">
        <v>2302</v>
      </c>
      <c r="D103" s="73">
        <v>8.6748</v>
      </c>
      <c r="E103" s="73">
        <v>8.6748</v>
      </c>
      <c r="F103" s="73">
        <v>8.6748</v>
      </c>
      <c r="G103" s="73">
        <v>8.6748</v>
      </c>
      <c r="H103" s="68"/>
      <c r="I103" s="68"/>
      <c r="J103" s="68"/>
      <c r="K103" s="68"/>
      <c r="L103" s="68"/>
      <c r="M103" s="68"/>
      <c r="N103" s="73">
        <v>0</v>
      </c>
      <c r="O103" s="68"/>
      <c r="P103" s="73">
        <v>0</v>
      </c>
      <c r="Q103" s="73">
        <v>0</v>
      </c>
      <c r="R103" s="73">
        <v>0</v>
      </c>
      <c r="S103" s="73">
        <v>0</v>
      </c>
    </row>
    <row r="104" customFormat="1" ht="13.5" spans="1:19">
      <c r="A104" s="67" t="s">
        <v>2307</v>
      </c>
      <c r="B104" s="10"/>
      <c r="C104" s="18"/>
      <c r="D104" s="73">
        <v>50.9132</v>
      </c>
      <c r="E104" s="73">
        <v>50.9132</v>
      </c>
      <c r="F104" s="73">
        <v>50.9132</v>
      </c>
      <c r="G104" s="73">
        <v>50.9132</v>
      </c>
      <c r="H104" s="68"/>
      <c r="I104" s="68"/>
      <c r="J104" s="68"/>
      <c r="K104" s="68"/>
      <c r="L104" s="68"/>
      <c r="M104" s="68"/>
      <c r="N104" s="73">
        <v>0</v>
      </c>
      <c r="O104" s="68"/>
      <c r="P104" s="73">
        <v>0</v>
      </c>
      <c r="Q104" s="73">
        <v>0</v>
      </c>
      <c r="R104" s="73">
        <v>0</v>
      </c>
      <c r="S104" s="73">
        <v>0</v>
      </c>
    </row>
    <row r="105" customFormat="1" ht="13.5" spans="1:19">
      <c r="A105" s="74" t="s">
        <v>1784</v>
      </c>
      <c r="B105" s="74"/>
      <c r="C105" s="67" t="s">
        <v>1051</v>
      </c>
      <c r="D105" s="73">
        <v>5</v>
      </c>
      <c r="E105" s="73">
        <v>5</v>
      </c>
      <c r="F105" s="73">
        <v>5</v>
      </c>
      <c r="G105" s="73">
        <v>5</v>
      </c>
      <c r="H105" s="68"/>
      <c r="I105" s="68"/>
      <c r="J105" s="68"/>
      <c r="K105" s="68"/>
      <c r="L105" s="68"/>
      <c r="M105" s="68"/>
      <c r="N105" s="73">
        <v>0</v>
      </c>
      <c r="O105" s="68"/>
      <c r="P105" s="73">
        <v>0</v>
      </c>
      <c r="Q105" s="73">
        <v>0</v>
      </c>
      <c r="R105" s="73">
        <v>0</v>
      </c>
      <c r="S105" s="73">
        <v>0</v>
      </c>
    </row>
    <row r="106" customFormat="1" ht="13.5" spans="1:19">
      <c r="A106" s="74"/>
      <c r="B106" s="74" t="s">
        <v>1749</v>
      </c>
      <c r="C106" s="67" t="s">
        <v>1785</v>
      </c>
      <c r="D106" s="73">
        <v>5</v>
      </c>
      <c r="E106" s="73">
        <v>5</v>
      </c>
      <c r="F106" s="73">
        <v>5</v>
      </c>
      <c r="G106" s="73">
        <v>5</v>
      </c>
      <c r="H106" s="68"/>
      <c r="I106" s="68"/>
      <c r="J106" s="68"/>
      <c r="K106" s="68"/>
      <c r="L106" s="68"/>
      <c r="M106" s="68"/>
      <c r="N106" s="73">
        <v>0</v>
      </c>
      <c r="O106" s="68"/>
      <c r="P106" s="73">
        <v>0</v>
      </c>
      <c r="Q106" s="73">
        <v>0</v>
      </c>
      <c r="R106" s="73">
        <v>0</v>
      </c>
      <c r="S106" s="73">
        <v>0</v>
      </c>
    </row>
    <row r="107" customFormat="1" ht="13.5" spans="1:19">
      <c r="A107" s="74" t="s">
        <v>1792</v>
      </c>
      <c r="B107" s="74"/>
      <c r="C107" s="67" t="s">
        <v>1793</v>
      </c>
      <c r="D107" s="73">
        <v>45.9132</v>
      </c>
      <c r="E107" s="73">
        <v>45.9132</v>
      </c>
      <c r="F107" s="73">
        <v>45.9132</v>
      </c>
      <c r="G107" s="73">
        <v>45.9132</v>
      </c>
      <c r="H107" s="68"/>
      <c r="I107" s="68"/>
      <c r="J107" s="68"/>
      <c r="K107" s="68"/>
      <c r="L107" s="68"/>
      <c r="M107" s="68"/>
      <c r="N107" s="73">
        <v>0</v>
      </c>
      <c r="O107" s="68"/>
      <c r="P107" s="73">
        <v>0</v>
      </c>
      <c r="Q107" s="73">
        <v>0</v>
      </c>
      <c r="R107" s="73">
        <v>0</v>
      </c>
      <c r="S107" s="73">
        <v>0</v>
      </c>
    </row>
    <row r="108" customFormat="1" ht="13.5" spans="1:19">
      <c r="A108" s="74"/>
      <c r="B108" s="74" t="s">
        <v>1751</v>
      </c>
      <c r="C108" s="67" t="s">
        <v>2302</v>
      </c>
      <c r="D108" s="73">
        <v>45.9132</v>
      </c>
      <c r="E108" s="73">
        <v>45.9132</v>
      </c>
      <c r="F108" s="73">
        <v>45.9132</v>
      </c>
      <c r="G108" s="73">
        <v>45.9132</v>
      </c>
      <c r="H108" s="68"/>
      <c r="I108" s="68"/>
      <c r="J108" s="68"/>
      <c r="K108" s="68"/>
      <c r="L108" s="68"/>
      <c r="M108" s="68"/>
      <c r="N108" s="73">
        <v>0</v>
      </c>
      <c r="O108" s="68"/>
      <c r="P108" s="73">
        <v>0</v>
      </c>
      <c r="Q108" s="73">
        <v>0</v>
      </c>
      <c r="R108" s="73">
        <v>0</v>
      </c>
      <c r="S108" s="73">
        <v>0</v>
      </c>
    </row>
    <row r="109" customFormat="1" ht="13.5" spans="1:19">
      <c r="A109" s="67" t="s">
        <v>2308</v>
      </c>
      <c r="B109" s="10"/>
      <c r="C109" s="18"/>
      <c r="D109" s="73">
        <v>48.5064</v>
      </c>
      <c r="E109" s="73">
        <v>48.5064</v>
      </c>
      <c r="F109" s="73">
        <v>48.5064</v>
      </c>
      <c r="G109" s="73">
        <v>48.5064</v>
      </c>
      <c r="H109" s="68"/>
      <c r="I109" s="68"/>
      <c r="J109" s="68"/>
      <c r="K109" s="68"/>
      <c r="L109" s="68"/>
      <c r="M109" s="68"/>
      <c r="N109" s="73">
        <v>0</v>
      </c>
      <c r="O109" s="68"/>
      <c r="P109" s="73">
        <v>0</v>
      </c>
      <c r="Q109" s="73">
        <v>0</v>
      </c>
      <c r="R109" s="73">
        <v>0</v>
      </c>
      <c r="S109" s="73">
        <v>0</v>
      </c>
    </row>
    <row r="110" customFormat="1" ht="13.5" spans="1:19">
      <c r="A110" s="74" t="s">
        <v>1784</v>
      </c>
      <c r="B110" s="74"/>
      <c r="C110" s="67" t="s">
        <v>1051</v>
      </c>
      <c r="D110" s="73">
        <v>6.3</v>
      </c>
      <c r="E110" s="73">
        <v>6.3</v>
      </c>
      <c r="F110" s="73">
        <v>6.3</v>
      </c>
      <c r="G110" s="73">
        <v>6.3</v>
      </c>
      <c r="H110" s="68"/>
      <c r="I110" s="68"/>
      <c r="J110" s="68"/>
      <c r="K110" s="68"/>
      <c r="L110" s="68"/>
      <c r="M110" s="68"/>
      <c r="N110" s="73">
        <v>0</v>
      </c>
      <c r="O110" s="68"/>
      <c r="P110" s="73">
        <v>0</v>
      </c>
      <c r="Q110" s="73">
        <v>0</v>
      </c>
      <c r="R110" s="73">
        <v>0</v>
      </c>
      <c r="S110" s="73">
        <v>0</v>
      </c>
    </row>
    <row r="111" customFormat="1" ht="13.5" spans="1:19">
      <c r="A111" s="74"/>
      <c r="B111" s="74" t="s">
        <v>1749</v>
      </c>
      <c r="C111" s="67" t="s">
        <v>1785</v>
      </c>
      <c r="D111" s="73">
        <v>6.3</v>
      </c>
      <c r="E111" s="73">
        <v>6.3</v>
      </c>
      <c r="F111" s="73">
        <v>6.3</v>
      </c>
      <c r="G111" s="73">
        <v>6.3</v>
      </c>
      <c r="H111" s="68"/>
      <c r="I111" s="68"/>
      <c r="J111" s="68"/>
      <c r="K111" s="68"/>
      <c r="L111" s="68"/>
      <c r="M111" s="68"/>
      <c r="N111" s="73">
        <v>0</v>
      </c>
      <c r="O111" s="68"/>
      <c r="P111" s="73">
        <v>0</v>
      </c>
      <c r="Q111" s="73">
        <v>0</v>
      </c>
      <c r="R111" s="73">
        <v>0</v>
      </c>
      <c r="S111" s="73">
        <v>0</v>
      </c>
    </row>
    <row r="112" customFormat="1" ht="13.5" spans="1:19">
      <c r="A112" s="74" t="s">
        <v>1792</v>
      </c>
      <c r="B112" s="74"/>
      <c r="C112" s="67" t="s">
        <v>1793</v>
      </c>
      <c r="D112" s="73">
        <v>42.2064</v>
      </c>
      <c r="E112" s="73">
        <v>42.2064</v>
      </c>
      <c r="F112" s="73">
        <v>42.2064</v>
      </c>
      <c r="G112" s="73">
        <v>42.2064</v>
      </c>
      <c r="H112" s="68"/>
      <c r="I112" s="68"/>
      <c r="J112" s="68"/>
      <c r="K112" s="68"/>
      <c r="L112" s="68"/>
      <c r="M112" s="68"/>
      <c r="N112" s="73">
        <v>0</v>
      </c>
      <c r="O112" s="68"/>
      <c r="P112" s="73">
        <v>0</v>
      </c>
      <c r="Q112" s="73">
        <v>0</v>
      </c>
      <c r="R112" s="73">
        <v>0</v>
      </c>
      <c r="S112" s="73">
        <v>0</v>
      </c>
    </row>
    <row r="113" customFormat="1" ht="13.5" spans="1:19">
      <c r="A113" s="74"/>
      <c r="B113" s="74" t="s">
        <v>1751</v>
      </c>
      <c r="C113" s="67" t="s">
        <v>2302</v>
      </c>
      <c r="D113" s="73">
        <v>42.2064</v>
      </c>
      <c r="E113" s="73">
        <v>42.2064</v>
      </c>
      <c r="F113" s="73">
        <v>42.2064</v>
      </c>
      <c r="G113" s="73">
        <v>42.2064</v>
      </c>
      <c r="H113" s="68"/>
      <c r="I113" s="68"/>
      <c r="J113" s="68"/>
      <c r="K113" s="68"/>
      <c r="L113" s="68"/>
      <c r="M113" s="68"/>
      <c r="N113" s="73">
        <v>0</v>
      </c>
      <c r="O113" s="68"/>
      <c r="P113" s="73">
        <v>0</v>
      </c>
      <c r="Q113" s="73">
        <v>0</v>
      </c>
      <c r="R113" s="73">
        <v>0</v>
      </c>
      <c r="S113" s="73">
        <v>0</v>
      </c>
    </row>
    <row r="114" customFormat="1" ht="13.5" spans="1:19">
      <c r="A114" s="67" t="s">
        <v>2309</v>
      </c>
      <c r="B114" s="10"/>
      <c r="C114" s="18"/>
      <c r="D114" s="73">
        <v>34.204</v>
      </c>
      <c r="E114" s="73">
        <v>34.204</v>
      </c>
      <c r="F114" s="73">
        <v>34.204</v>
      </c>
      <c r="G114" s="73">
        <v>34.204</v>
      </c>
      <c r="H114" s="68"/>
      <c r="I114" s="68"/>
      <c r="J114" s="68"/>
      <c r="K114" s="68"/>
      <c r="L114" s="68"/>
      <c r="M114" s="68"/>
      <c r="N114" s="73">
        <v>0</v>
      </c>
      <c r="O114" s="68"/>
      <c r="P114" s="73">
        <v>0</v>
      </c>
      <c r="Q114" s="73">
        <v>0</v>
      </c>
      <c r="R114" s="73">
        <v>0</v>
      </c>
      <c r="S114" s="73">
        <v>0</v>
      </c>
    </row>
    <row r="115" customFormat="1" ht="13.5" spans="1:19">
      <c r="A115" s="74" t="s">
        <v>1784</v>
      </c>
      <c r="B115" s="74"/>
      <c r="C115" s="67" t="s">
        <v>1051</v>
      </c>
      <c r="D115" s="73">
        <v>7.3</v>
      </c>
      <c r="E115" s="73">
        <v>7.3</v>
      </c>
      <c r="F115" s="73">
        <v>7.3</v>
      </c>
      <c r="G115" s="73">
        <v>7.3</v>
      </c>
      <c r="H115" s="68"/>
      <c r="I115" s="68"/>
      <c r="J115" s="68"/>
      <c r="K115" s="68"/>
      <c r="L115" s="68"/>
      <c r="M115" s="68"/>
      <c r="N115" s="73">
        <v>0</v>
      </c>
      <c r="O115" s="68"/>
      <c r="P115" s="73">
        <v>0</v>
      </c>
      <c r="Q115" s="73">
        <v>0</v>
      </c>
      <c r="R115" s="73">
        <v>0</v>
      </c>
      <c r="S115" s="73">
        <v>0</v>
      </c>
    </row>
    <row r="116" customFormat="1" ht="13.5" spans="1:19">
      <c r="A116" s="74"/>
      <c r="B116" s="74" t="s">
        <v>1749</v>
      </c>
      <c r="C116" s="67" t="s">
        <v>1785</v>
      </c>
      <c r="D116" s="73">
        <v>7.3</v>
      </c>
      <c r="E116" s="73">
        <v>7.3</v>
      </c>
      <c r="F116" s="73">
        <v>7.3</v>
      </c>
      <c r="G116" s="73">
        <v>7.3</v>
      </c>
      <c r="H116" s="68"/>
      <c r="I116" s="68"/>
      <c r="J116" s="68"/>
      <c r="K116" s="68"/>
      <c r="L116" s="68"/>
      <c r="M116" s="68"/>
      <c r="N116" s="73">
        <v>0</v>
      </c>
      <c r="O116" s="68"/>
      <c r="P116" s="73">
        <v>0</v>
      </c>
      <c r="Q116" s="73">
        <v>0</v>
      </c>
      <c r="R116" s="73">
        <v>0</v>
      </c>
      <c r="S116" s="73">
        <v>0</v>
      </c>
    </row>
    <row r="117" customFormat="1" ht="13.5" spans="1:19">
      <c r="A117" s="74" t="s">
        <v>1792</v>
      </c>
      <c r="B117" s="74"/>
      <c r="C117" s="67" t="s">
        <v>1793</v>
      </c>
      <c r="D117" s="73">
        <v>26.904</v>
      </c>
      <c r="E117" s="73">
        <v>26.904</v>
      </c>
      <c r="F117" s="73">
        <v>26.904</v>
      </c>
      <c r="G117" s="73">
        <v>26.904</v>
      </c>
      <c r="H117" s="68"/>
      <c r="I117" s="68"/>
      <c r="J117" s="68"/>
      <c r="K117" s="68"/>
      <c r="L117" s="68"/>
      <c r="M117" s="68"/>
      <c r="N117" s="73">
        <v>0</v>
      </c>
      <c r="O117" s="68"/>
      <c r="P117" s="73">
        <v>0</v>
      </c>
      <c r="Q117" s="73">
        <v>0</v>
      </c>
      <c r="R117" s="73">
        <v>0</v>
      </c>
      <c r="S117" s="73">
        <v>0</v>
      </c>
    </row>
    <row r="118" customFormat="1" ht="13.5" spans="1:19">
      <c r="A118" s="74"/>
      <c r="B118" s="74" t="s">
        <v>1751</v>
      </c>
      <c r="C118" s="67" t="s">
        <v>2302</v>
      </c>
      <c r="D118" s="73">
        <v>26.904</v>
      </c>
      <c r="E118" s="73">
        <v>26.904</v>
      </c>
      <c r="F118" s="73">
        <v>26.904</v>
      </c>
      <c r="G118" s="73">
        <v>26.904</v>
      </c>
      <c r="H118" s="68"/>
      <c r="I118" s="68"/>
      <c r="J118" s="68"/>
      <c r="K118" s="68"/>
      <c r="L118" s="68"/>
      <c r="M118" s="68"/>
      <c r="N118" s="73">
        <v>0</v>
      </c>
      <c r="O118" s="68"/>
      <c r="P118" s="73">
        <v>0</v>
      </c>
      <c r="Q118" s="73">
        <v>0</v>
      </c>
      <c r="R118" s="73">
        <v>0</v>
      </c>
      <c r="S118" s="73">
        <v>0</v>
      </c>
    </row>
    <row r="119" customFormat="1" ht="13.5" spans="1:19">
      <c r="A119" s="67" t="s">
        <v>2310</v>
      </c>
      <c r="B119" s="10"/>
      <c r="C119" s="18"/>
      <c r="D119" s="73">
        <v>37.692</v>
      </c>
      <c r="E119" s="73">
        <v>37.692</v>
      </c>
      <c r="F119" s="73">
        <v>37.692</v>
      </c>
      <c r="G119" s="73">
        <v>37.692</v>
      </c>
      <c r="H119" s="68"/>
      <c r="I119" s="68"/>
      <c r="J119" s="68"/>
      <c r="K119" s="68"/>
      <c r="L119" s="68"/>
      <c r="M119" s="68"/>
      <c r="N119" s="73">
        <v>0</v>
      </c>
      <c r="O119" s="68"/>
      <c r="P119" s="73">
        <v>0</v>
      </c>
      <c r="Q119" s="73">
        <v>0</v>
      </c>
      <c r="R119" s="73">
        <v>0</v>
      </c>
      <c r="S119" s="73">
        <v>0</v>
      </c>
    </row>
    <row r="120" customFormat="1" ht="13.5" spans="1:19">
      <c r="A120" s="74" t="s">
        <v>1784</v>
      </c>
      <c r="B120" s="74"/>
      <c r="C120" s="67" t="s">
        <v>1051</v>
      </c>
      <c r="D120" s="73">
        <v>8.1</v>
      </c>
      <c r="E120" s="73">
        <v>8.1</v>
      </c>
      <c r="F120" s="73">
        <v>8.1</v>
      </c>
      <c r="G120" s="73">
        <v>8.1</v>
      </c>
      <c r="H120" s="68"/>
      <c r="I120" s="68"/>
      <c r="J120" s="68"/>
      <c r="K120" s="68"/>
      <c r="L120" s="68"/>
      <c r="M120" s="68"/>
      <c r="N120" s="73">
        <v>0</v>
      </c>
      <c r="O120" s="68"/>
      <c r="P120" s="73">
        <v>0</v>
      </c>
      <c r="Q120" s="73">
        <v>0</v>
      </c>
      <c r="R120" s="73">
        <v>0</v>
      </c>
      <c r="S120" s="73">
        <v>0</v>
      </c>
    </row>
    <row r="121" customFormat="1" ht="13.5" spans="1:19">
      <c r="A121" s="74"/>
      <c r="B121" s="74" t="s">
        <v>1749</v>
      </c>
      <c r="C121" s="67" t="s">
        <v>1785</v>
      </c>
      <c r="D121" s="73">
        <v>8.1</v>
      </c>
      <c r="E121" s="73">
        <v>8.1</v>
      </c>
      <c r="F121" s="73">
        <v>8.1</v>
      </c>
      <c r="G121" s="73">
        <v>8.1</v>
      </c>
      <c r="H121" s="68"/>
      <c r="I121" s="68"/>
      <c r="J121" s="68"/>
      <c r="K121" s="68"/>
      <c r="L121" s="68"/>
      <c r="M121" s="68"/>
      <c r="N121" s="73">
        <v>0</v>
      </c>
      <c r="O121" s="68"/>
      <c r="P121" s="73">
        <v>0</v>
      </c>
      <c r="Q121" s="73">
        <v>0</v>
      </c>
      <c r="R121" s="73">
        <v>0</v>
      </c>
      <c r="S121" s="73">
        <v>0</v>
      </c>
    </row>
    <row r="122" customFormat="1" ht="13.5" spans="1:19">
      <c r="A122" s="74" t="s">
        <v>1792</v>
      </c>
      <c r="B122" s="74"/>
      <c r="C122" s="67" t="s">
        <v>1793</v>
      </c>
      <c r="D122" s="73">
        <v>29.592</v>
      </c>
      <c r="E122" s="73">
        <v>29.592</v>
      </c>
      <c r="F122" s="73">
        <v>29.592</v>
      </c>
      <c r="G122" s="73">
        <v>29.592</v>
      </c>
      <c r="H122" s="68"/>
      <c r="I122" s="68"/>
      <c r="J122" s="68"/>
      <c r="K122" s="68"/>
      <c r="L122" s="68"/>
      <c r="M122" s="68"/>
      <c r="N122" s="73">
        <v>0</v>
      </c>
      <c r="O122" s="68"/>
      <c r="P122" s="73">
        <v>0</v>
      </c>
      <c r="Q122" s="73">
        <v>0</v>
      </c>
      <c r="R122" s="73">
        <v>0</v>
      </c>
      <c r="S122" s="73">
        <v>0</v>
      </c>
    </row>
    <row r="123" customFormat="1" ht="13.5" spans="1:19">
      <c r="A123" s="74"/>
      <c r="B123" s="74" t="s">
        <v>1751</v>
      </c>
      <c r="C123" s="67" t="s">
        <v>2302</v>
      </c>
      <c r="D123" s="73">
        <v>29.592</v>
      </c>
      <c r="E123" s="73">
        <v>29.592</v>
      </c>
      <c r="F123" s="73">
        <v>29.592</v>
      </c>
      <c r="G123" s="73">
        <v>29.592</v>
      </c>
      <c r="H123" s="68"/>
      <c r="I123" s="68"/>
      <c r="J123" s="68"/>
      <c r="K123" s="68"/>
      <c r="L123" s="68"/>
      <c r="M123" s="68"/>
      <c r="N123" s="73">
        <v>0</v>
      </c>
      <c r="O123" s="68"/>
      <c r="P123" s="73">
        <v>0</v>
      </c>
      <c r="Q123" s="73">
        <v>0</v>
      </c>
      <c r="R123" s="73">
        <v>0</v>
      </c>
      <c r="S123" s="73">
        <v>0</v>
      </c>
    </row>
    <row r="124" customFormat="1" ht="13.5" spans="1:19">
      <c r="A124" s="67" t="s">
        <v>2311</v>
      </c>
      <c r="B124" s="10"/>
      <c r="C124" s="18"/>
      <c r="D124" s="73">
        <v>53.7724</v>
      </c>
      <c r="E124" s="73">
        <v>53.7724</v>
      </c>
      <c r="F124" s="73">
        <v>53.7724</v>
      </c>
      <c r="G124" s="73">
        <v>53.7724</v>
      </c>
      <c r="H124" s="68"/>
      <c r="I124" s="68"/>
      <c r="J124" s="68"/>
      <c r="K124" s="68"/>
      <c r="L124" s="68"/>
      <c r="M124" s="68"/>
      <c r="N124" s="73">
        <v>0</v>
      </c>
      <c r="O124" s="68"/>
      <c r="P124" s="73">
        <v>0</v>
      </c>
      <c r="Q124" s="73">
        <v>0</v>
      </c>
      <c r="R124" s="73">
        <v>0</v>
      </c>
      <c r="S124" s="73">
        <v>0</v>
      </c>
    </row>
    <row r="125" customFormat="1" ht="13.5" spans="1:19">
      <c r="A125" s="74" t="s">
        <v>1784</v>
      </c>
      <c r="B125" s="74"/>
      <c r="C125" s="67" t="s">
        <v>1051</v>
      </c>
      <c r="D125" s="73">
        <v>6.4</v>
      </c>
      <c r="E125" s="73">
        <v>6.4</v>
      </c>
      <c r="F125" s="73">
        <v>6.4</v>
      </c>
      <c r="G125" s="73">
        <v>6.4</v>
      </c>
      <c r="H125" s="68"/>
      <c r="I125" s="68"/>
      <c r="J125" s="68"/>
      <c r="K125" s="68"/>
      <c r="L125" s="68"/>
      <c r="M125" s="68"/>
      <c r="N125" s="73">
        <v>0</v>
      </c>
      <c r="O125" s="68"/>
      <c r="P125" s="73">
        <v>0</v>
      </c>
      <c r="Q125" s="73">
        <v>0</v>
      </c>
      <c r="R125" s="73">
        <v>0</v>
      </c>
      <c r="S125" s="73">
        <v>0</v>
      </c>
    </row>
    <row r="126" customFormat="1" ht="13.5" spans="1:19">
      <c r="A126" s="74"/>
      <c r="B126" s="74" t="s">
        <v>1749</v>
      </c>
      <c r="C126" s="67" t="s">
        <v>1785</v>
      </c>
      <c r="D126" s="73">
        <v>6.4</v>
      </c>
      <c r="E126" s="73">
        <v>6.4</v>
      </c>
      <c r="F126" s="73">
        <v>6.4</v>
      </c>
      <c r="G126" s="73">
        <v>6.4</v>
      </c>
      <c r="H126" s="68"/>
      <c r="I126" s="68"/>
      <c r="J126" s="68"/>
      <c r="K126" s="68"/>
      <c r="L126" s="68"/>
      <c r="M126" s="68"/>
      <c r="N126" s="73">
        <v>0</v>
      </c>
      <c r="O126" s="68"/>
      <c r="P126" s="73">
        <v>0</v>
      </c>
      <c r="Q126" s="73">
        <v>0</v>
      </c>
      <c r="R126" s="73">
        <v>0</v>
      </c>
      <c r="S126" s="73">
        <v>0</v>
      </c>
    </row>
    <row r="127" customFormat="1" ht="13.5" spans="1:19">
      <c r="A127" s="74" t="s">
        <v>1792</v>
      </c>
      <c r="B127" s="74"/>
      <c r="C127" s="67" t="s">
        <v>1793</v>
      </c>
      <c r="D127" s="73">
        <v>47.3724</v>
      </c>
      <c r="E127" s="73">
        <v>47.3724</v>
      </c>
      <c r="F127" s="73">
        <v>47.3724</v>
      </c>
      <c r="G127" s="73">
        <v>47.3724</v>
      </c>
      <c r="H127" s="68"/>
      <c r="I127" s="68"/>
      <c r="J127" s="68"/>
      <c r="K127" s="68"/>
      <c r="L127" s="68"/>
      <c r="M127" s="68"/>
      <c r="N127" s="73">
        <v>0</v>
      </c>
      <c r="O127" s="68"/>
      <c r="P127" s="73">
        <v>0</v>
      </c>
      <c r="Q127" s="73">
        <v>0</v>
      </c>
      <c r="R127" s="73">
        <v>0</v>
      </c>
      <c r="S127" s="73">
        <v>0</v>
      </c>
    </row>
    <row r="128" customFormat="1" ht="13.5" spans="1:19">
      <c r="A128" s="74"/>
      <c r="B128" s="74" t="s">
        <v>1751</v>
      </c>
      <c r="C128" s="67" t="s">
        <v>2302</v>
      </c>
      <c r="D128" s="73">
        <v>47.3724</v>
      </c>
      <c r="E128" s="73">
        <v>47.3724</v>
      </c>
      <c r="F128" s="73">
        <v>47.3724</v>
      </c>
      <c r="G128" s="73">
        <v>47.3724</v>
      </c>
      <c r="H128" s="68"/>
      <c r="I128" s="68"/>
      <c r="J128" s="68"/>
      <c r="K128" s="68"/>
      <c r="L128" s="68"/>
      <c r="M128" s="68"/>
      <c r="N128" s="73">
        <v>0</v>
      </c>
      <c r="O128" s="68"/>
      <c r="P128" s="73">
        <v>0</v>
      </c>
      <c r="Q128" s="73">
        <v>0</v>
      </c>
      <c r="R128" s="73">
        <v>0</v>
      </c>
      <c r="S128" s="73">
        <v>0</v>
      </c>
    </row>
    <row r="129" customFormat="1" ht="13.5" spans="1:19">
      <c r="A129" s="67" t="s">
        <v>2312</v>
      </c>
      <c r="B129" s="10"/>
      <c r="C129" s="18"/>
      <c r="D129" s="73">
        <v>43.3624</v>
      </c>
      <c r="E129" s="73">
        <v>43.3624</v>
      </c>
      <c r="F129" s="73">
        <v>43.3624</v>
      </c>
      <c r="G129" s="73">
        <v>43.3624</v>
      </c>
      <c r="H129" s="68"/>
      <c r="I129" s="68"/>
      <c r="J129" s="68"/>
      <c r="K129" s="68"/>
      <c r="L129" s="68"/>
      <c r="M129" s="68"/>
      <c r="N129" s="73">
        <v>0</v>
      </c>
      <c r="O129" s="68"/>
      <c r="P129" s="73">
        <v>0</v>
      </c>
      <c r="Q129" s="73">
        <v>0</v>
      </c>
      <c r="R129" s="73">
        <v>0</v>
      </c>
      <c r="S129" s="73">
        <v>0</v>
      </c>
    </row>
    <row r="130" customFormat="1" ht="13.5" spans="1:19">
      <c r="A130" s="74" t="s">
        <v>1784</v>
      </c>
      <c r="B130" s="74"/>
      <c r="C130" s="67" t="s">
        <v>1051</v>
      </c>
      <c r="D130" s="73">
        <v>6.1</v>
      </c>
      <c r="E130" s="73">
        <v>6.1</v>
      </c>
      <c r="F130" s="73">
        <v>6.1</v>
      </c>
      <c r="G130" s="73">
        <v>6.1</v>
      </c>
      <c r="H130" s="68"/>
      <c r="I130" s="68"/>
      <c r="J130" s="68"/>
      <c r="K130" s="68"/>
      <c r="L130" s="68"/>
      <c r="M130" s="68"/>
      <c r="N130" s="73">
        <v>0</v>
      </c>
      <c r="O130" s="68"/>
      <c r="P130" s="73">
        <v>0</v>
      </c>
      <c r="Q130" s="73">
        <v>0</v>
      </c>
      <c r="R130" s="73">
        <v>0</v>
      </c>
      <c r="S130" s="73">
        <v>0</v>
      </c>
    </row>
    <row r="131" customFormat="1" ht="13.5" spans="1:19">
      <c r="A131" s="74"/>
      <c r="B131" s="74" t="s">
        <v>1749</v>
      </c>
      <c r="C131" s="67" t="s">
        <v>1785</v>
      </c>
      <c r="D131" s="73">
        <v>6.1</v>
      </c>
      <c r="E131" s="73">
        <v>6.1</v>
      </c>
      <c r="F131" s="73">
        <v>6.1</v>
      </c>
      <c r="G131" s="73">
        <v>6.1</v>
      </c>
      <c r="H131" s="68"/>
      <c r="I131" s="68"/>
      <c r="J131" s="68"/>
      <c r="K131" s="68"/>
      <c r="L131" s="68"/>
      <c r="M131" s="68"/>
      <c r="N131" s="73">
        <v>0</v>
      </c>
      <c r="O131" s="68"/>
      <c r="P131" s="73">
        <v>0</v>
      </c>
      <c r="Q131" s="73">
        <v>0</v>
      </c>
      <c r="R131" s="73">
        <v>0</v>
      </c>
      <c r="S131" s="73">
        <v>0</v>
      </c>
    </row>
    <row r="132" customFormat="1" ht="13.5" spans="1:19">
      <c r="A132" s="74" t="s">
        <v>1792</v>
      </c>
      <c r="B132" s="74"/>
      <c r="C132" s="67" t="s">
        <v>1793</v>
      </c>
      <c r="D132" s="73">
        <v>37.2624</v>
      </c>
      <c r="E132" s="73">
        <v>37.2624</v>
      </c>
      <c r="F132" s="73">
        <v>37.2624</v>
      </c>
      <c r="G132" s="73">
        <v>37.2624</v>
      </c>
      <c r="H132" s="68"/>
      <c r="I132" s="68"/>
      <c r="J132" s="68"/>
      <c r="K132" s="68"/>
      <c r="L132" s="68"/>
      <c r="M132" s="68"/>
      <c r="N132" s="73">
        <v>0</v>
      </c>
      <c r="O132" s="68"/>
      <c r="P132" s="73">
        <v>0</v>
      </c>
      <c r="Q132" s="73">
        <v>0</v>
      </c>
      <c r="R132" s="73">
        <v>0</v>
      </c>
      <c r="S132" s="73">
        <v>0</v>
      </c>
    </row>
    <row r="133" customFormat="1" ht="13.5" spans="1:19">
      <c r="A133" s="74"/>
      <c r="B133" s="74" t="s">
        <v>1751</v>
      </c>
      <c r="C133" s="67" t="s">
        <v>2302</v>
      </c>
      <c r="D133" s="73">
        <v>37.2624</v>
      </c>
      <c r="E133" s="73">
        <v>37.2624</v>
      </c>
      <c r="F133" s="73">
        <v>37.2624</v>
      </c>
      <c r="G133" s="73">
        <v>37.2624</v>
      </c>
      <c r="H133" s="68"/>
      <c r="I133" s="68"/>
      <c r="J133" s="68"/>
      <c r="K133" s="68"/>
      <c r="L133" s="68"/>
      <c r="M133" s="68"/>
      <c r="N133" s="73">
        <v>0</v>
      </c>
      <c r="O133" s="68"/>
      <c r="P133" s="73">
        <v>0</v>
      </c>
      <c r="Q133" s="73">
        <v>0</v>
      </c>
      <c r="R133" s="73">
        <v>0</v>
      </c>
      <c r="S133" s="73">
        <v>0</v>
      </c>
    </row>
    <row r="134" customFormat="1" ht="13.5" spans="1:19">
      <c r="A134" s="67" t="s">
        <v>2313</v>
      </c>
      <c r="B134" s="10"/>
      <c r="C134" s="18"/>
      <c r="D134" s="73">
        <v>49.8764</v>
      </c>
      <c r="E134" s="73">
        <v>49.8764</v>
      </c>
      <c r="F134" s="73">
        <v>49.8764</v>
      </c>
      <c r="G134" s="73">
        <v>49.8764</v>
      </c>
      <c r="H134" s="68"/>
      <c r="I134" s="68"/>
      <c r="J134" s="68"/>
      <c r="K134" s="68"/>
      <c r="L134" s="68"/>
      <c r="M134" s="68"/>
      <c r="N134" s="73">
        <v>0</v>
      </c>
      <c r="O134" s="68"/>
      <c r="P134" s="73">
        <v>0</v>
      </c>
      <c r="Q134" s="73">
        <v>0</v>
      </c>
      <c r="R134" s="73">
        <v>0</v>
      </c>
      <c r="S134" s="73">
        <v>0</v>
      </c>
    </row>
    <row r="135" customFormat="1" ht="13.5" spans="1:19">
      <c r="A135" s="74" t="s">
        <v>1784</v>
      </c>
      <c r="B135" s="74"/>
      <c r="C135" s="67" t="s">
        <v>1051</v>
      </c>
      <c r="D135" s="73">
        <v>6.5</v>
      </c>
      <c r="E135" s="73">
        <v>6.5</v>
      </c>
      <c r="F135" s="73">
        <v>6.5</v>
      </c>
      <c r="G135" s="73">
        <v>6.5</v>
      </c>
      <c r="H135" s="68"/>
      <c r="I135" s="68"/>
      <c r="J135" s="68"/>
      <c r="K135" s="68"/>
      <c r="L135" s="68"/>
      <c r="M135" s="68"/>
      <c r="N135" s="73">
        <v>0</v>
      </c>
      <c r="O135" s="68"/>
      <c r="P135" s="73">
        <v>0</v>
      </c>
      <c r="Q135" s="73">
        <v>0</v>
      </c>
      <c r="R135" s="73">
        <v>0</v>
      </c>
      <c r="S135" s="73">
        <v>0</v>
      </c>
    </row>
    <row r="136" customFormat="1" ht="13.5" spans="1:19">
      <c r="A136" s="74"/>
      <c r="B136" s="74" t="s">
        <v>1749</v>
      </c>
      <c r="C136" s="67" t="s">
        <v>1785</v>
      </c>
      <c r="D136" s="73">
        <v>6.5</v>
      </c>
      <c r="E136" s="73">
        <v>6.5</v>
      </c>
      <c r="F136" s="73">
        <v>6.5</v>
      </c>
      <c r="G136" s="73">
        <v>6.5</v>
      </c>
      <c r="H136" s="68"/>
      <c r="I136" s="68"/>
      <c r="J136" s="68"/>
      <c r="K136" s="68"/>
      <c r="L136" s="68"/>
      <c r="M136" s="68"/>
      <c r="N136" s="73">
        <v>0</v>
      </c>
      <c r="O136" s="68"/>
      <c r="P136" s="73">
        <v>0</v>
      </c>
      <c r="Q136" s="73">
        <v>0</v>
      </c>
      <c r="R136" s="73">
        <v>0</v>
      </c>
      <c r="S136" s="73">
        <v>0</v>
      </c>
    </row>
    <row r="137" customFormat="1" ht="13.5" spans="1:19">
      <c r="A137" s="74" t="s">
        <v>1792</v>
      </c>
      <c r="B137" s="74"/>
      <c r="C137" s="67" t="s">
        <v>1793</v>
      </c>
      <c r="D137" s="73">
        <v>43.3764</v>
      </c>
      <c r="E137" s="73">
        <v>43.3764</v>
      </c>
      <c r="F137" s="73">
        <v>43.3764</v>
      </c>
      <c r="G137" s="73">
        <v>43.3764</v>
      </c>
      <c r="H137" s="68"/>
      <c r="I137" s="68"/>
      <c r="J137" s="68"/>
      <c r="K137" s="68"/>
      <c r="L137" s="68"/>
      <c r="M137" s="68"/>
      <c r="N137" s="73">
        <v>0</v>
      </c>
      <c r="O137" s="68"/>
      <c r="P137" s="73">
        <v>0</v>
      </c>
      <c r="Q137" s="73">
        <v>0</v>
      </c>
      <c r="R137" s="73">
        <v>0</v>
      </c>
      <c r="S137" s="73">
        <v>0</v>
      </c>
    </row>
    <row r="138" customFormat="1" ht="13.5" spans="1:19">
      <c r="A138" s="74"/>
      <c r="B138" s="74" t="s">
        <v>1751</v>
      </c>
      <c r="C138" s="67" t="s">
        <v>2302</v>
      </c>
      <c r="D138" s="73">
        <v>43.3764</v>
      </c>
      <c r="E138" s="73">
        <v>43.3764</v>
      </c>
      <c r="F138" s="73">
        <v>43.3764</v>
      </c>
      <c r="G138" s="73">
        <v>43.3764</v>
      </c>
      <c r="H138" s="68"/>
      <c r="I138" s="68"/>
      <c r="J138" s="68"/>
      <c r="K138" s="68"/>
      <c r="L138" s="68"/>
      <c r="M138" s="68"/>
      <c r="N138" s="73">
        <v>0</v>
      </c>
      <c r="O138" s="68"/>
      <c r="P138" s="73">
        <v>0</v>
      </c>
      <c r="Q138" s="73">
        <v>0</v>
      </c>
      <c r="R138" s="73">
        <v>0</v>
      </c>
      <c r="S138" s="73">
        <v>0</v>
      </c>
    </row>
    <row r="139" customFormat="1" ht="13.5" spans="1:19">
      <c r="A139" s="67" t="s">
        <v>2314</v>
      </c>
      <c r="B139" s="10"/>
      <c r="C139" s="18"/>
      <c r="D139" s="73">
        <v>28.44</v>
      </c>
      <c r="E139" s="73">
        <v>28.44</v>
      </c>
      <c r="F139" s="73">
        <v>28.44</v>
      </c>
      <c r="G139" s="73">
        <v>28.44</v>
      </c>
      <c r="H139" s="68"/>
      <c r="I139" s="68"/>
      <c r="J139" s="68"/>
      <c r="K139" s="68"/>
      <c r="L139" s="68"/>
      <c r="M139" s="68"/>
      <c r="N139" s="73">
        <v>0</v>
      </c>
      <c r="O139" s="68"/>
      <c r="P139" s="73">
        <v>0</v>
      </c>
      <c r="Q139" s="73">
        <v>0</v>
      </c>
      <c r="R139" s="73">
        <v>0</v>
      </c>
      <c r="S139" s="73">
        <v>0</v>
      </c>
    </row>
    <row r="140" customFormat="1" ht="13.5" spans="1:19">
      <c r="A140" s="74" t="s">
        <v>1784</v>
      </c>
      <c r="B140" s="74"/>
      <c r="C140" s="67" t="s">
        <v>1051</v>
      </c>
      <c r="D140" s="73">
        <v>6.3</v>
      </c>
      <c r="E140" s="73">
        <v>6.3</v>
      </c>
      <c r="F140" s="73">
        <v>6.3</v>
      </c>
      <c r="G140" s="73">
        <v>6.3</v>
      </c>
      <c r="H140" s="68"/>
      <c r="I140" s="68"/>
      <c r="J140" s="68"/>
      <c r="K140" s="68"/>
      <c r="L140" s="68"/>
      <c r="M140" s="68"/>
      <c r="N140" s="73">
        <v>0</v>
      </c>
      <c r="O140" s="68"/>
      <c r="P140" s="73">
        <v>0</v>
      </c>
      <c r="Q140" s="73">
        <v>0</v>
      </c>
      <c r="R140" s="73">
        <v>0</v>
      </c>
      <c r="S140" s="73">
        <v>0</v>
      </c>
    </row>
    <row r="141" customFormat="1" ht="13.5" spans="1:19">
      <c r="A141" s="74"/>
      <c r="B141" s="74" t="s">
        <v>1749</v>
      </c>
      <c r="C141" s="67" t="s">
        <v>1785</v>
      </c>
      <c r="D141" s="73">
        <v>6.3</v>
      </c>
      <c r="E141" s="73">
        <v>6.3</v>
      </c>
      <c r="F141" s="73">
        <v>6.3</v>
      </c>
      <c r="G141" s="73">
        <v>6.3</v>
      </c>
      <c r="H141" s="68"/>
      <c r="I141" s="68"/>
      <c r="J141" s="68"/>
      <c r="K141" s="68"/>
      <c r="L141" s="68"/>
      <c r="M141" s="68"/>
      <c r="N141" s="73">
        <v>0</v>
      </c>
      <c r="O141" s="68"/>
      <c r="P141" s="73">
        <v>0</v>
      </c>
      <c r="Q141" s="73">
        <v>0</v>
      </c>
      <c r="R141" s="73">
        <v>0</v>
      </c>
      <c r="S141" s="73">
        <v>0</v>
      </c>
    </row>
    <row r="142" customFormat="1" ht="13.5" spans="1:19">
      <c r="A142" s="74" t="s">
        <v>1792</v>
      </c>
      <c r="B142" s="74"/>
      <c r="C142" s="67" t="s">
        <v>1793</v>
      </c>
      <c r="D142" s="73">
        <v>22.14</v>
      </c>
      <c r="E142" s="73">
        <v>22.14</v>
      </c>
      <c r="F142" s="73">
        <v>22.14</v>
      </c>
      <c r="G142" s="73">
        <v>22.14</v>
      </c>
      <c r="H142" s="68"/>
      <c r="I142" s="68"/>
      <c r="J142" s="68"/>
      <c r="K142" s="68"/>
      <c r="L142" s="68"/>
      <c r="M142" s="68"/>
      <c r="N142" s="73">
        <v>0</v>
      </c>
      <c r="O142" s="68"/>
      <c r="P142" s="73">
        <v>0</v>
      </c>
      <c r="Q142" s="73">
        <v>0</v>
      </c>
      <c r="R142" s="73">
        <v>0</v>
      </c>
      <c r="S142" s="73">
        <v>0</v>
      </c>
    </row>
    <row r="143" customFormat="1" ht="13.5" spans="1:19">
      <c r="A143" s="74"/>
      <c r="B143" s="74" t="s">
        <v>1751</v>
      </c>
      <c r="C143" s="67" t="s">
        <v>2302</v>
      </c>
      <c r="D143" s="73">
        <v>22.14</v>
      </c>
      <c r="E143" s="73">
        <v>22.14</v>
      </c>
      <c r="F143" s="73">
        <v>22.14</v>
      </c>
      <c r="G143" s="73">
        <v>22.14</v>
      </c>
      <c r="H143" s="68"/>
      <c r="I143" s="68"/>
      <c r="J143" s="68"/>
      <c r="K143" s="68"/>
      <c r="L143" s="68"/>
      <c r="M143" s="68"/>
      <c r="N143" s="73">
        <v>0</v>
      </c>
      <c r="O143" s="68"/>
      <c r="P143" s="73">
        <v>0</v>
      </c>
      <c r="Q143" s="73">
        <v>0</v>
      </c>
      <c r="R143" s="73">
        <v>0</v>
      </c>
      <c r="S143" s="73">
        <v>0</v>
      </c>
    </row>
    <row r="144" customFormat="1" ht="13.5" spans="1:19">
      <c r="A144" s="67" t="s">
        <v>2315</v>
      </c>
      <c r="B144" s="10"/>
      <c r="C144" s="18"/>
      <c r="D144" s="73">
        <v>46.4928</v>
      </c>
      <c r="E144" s="73">
        <v>46.4928</v>
      </c>
      <c r="F144" s="73">
        <v>46.4928</v>
      </c>
      <c r="G144" s="73">
        <v>46.4928</v>
      </c>
      <c r="H144" s="68"/>
      <c r="I144" s="68"/>
      <c r="J144" s="68"/>
      <c r="K144" s="68"/>
      <c r="L144" s="68"/>
      <c r="M144" s="68"/>
      <c r="N144" s="73">
        <v>0</v>
      </c>
      <c r="O144" s="68"/>
      <c r="P144" s="73">
        <v>0</v>
      </c>
      <c r="Q144" s="73">
        <v>0</v>
      </c>
      <c r="R144" s="73">
        <v>0</v>
      </c>
      <c r="S144" s="73">
        <v>0</v>
      </c>
    </row>
    <row r="145" customFormat="1" ht="13.5" spans="1:19">
      <c r="A145" s="74" t="s">
        <v>1784</v>
      </c>
      <c r="B145" s="74"/>
      <c r="C145" s="67" t="s">
        <v>1051</v>
      </c>
      <c r="D145" s="73">
        <v>6</v>
      </c>
      <c r="E145" s="73">
        <v>6</v>
      </c>
      <c r="F145" s="73">
        <v>6</v>
      </c>
      <c r="G145" s="73">
        <v>6</v>
      </c>
      <c r="H145" s="68"/>
      <c r="I145" s="68"/>
      <c r="J145" s="68"/>
      <c r="K145" s="68"/>
      <c r="L145" s="68"/>
      <c r="M145" s="68"/>
      <c r="N145" s="73">
        <v>0</v>
      </c>
      <c r="O145" s="68"/>
      <c r="P145" s="73">
        <v>0</v>
      </c>
      <c r="Q145" s="73">
        <v>0</v>
      </c>
      <c r="R145" s="73">
        <v>0</v>
      </c>
      <c r="S145" s="73">
        <v>0</v>
      </c>
    </row>
    <row r="146" customFormat="1" ht="13.5" spans="1:19">
      <c r="A146" s="74"/>
      <c r="B146" s="74" t="s">
        <v>1749</v>
      </c>
      <c r="C146" s="67" t="s">
        <v>1785</v>
      </c>
      <c r="D146" s="73">
        <v>6</v>
      </c>
      <c r="E146" s="73">
        <v>6</v>
      </c>
      <c r="F146" s="73">
        <v>6</v>
      </c>
      <c r="G146" s="73">
        <v>6</v>
      </c>
      <c r="H146" s="68"/>
      <c r="I146" s="68"/>
      <c r="J146" s="68"/>
      <c r="K146" s="68"/>
      <c r="L146" s="68"/>
      <c r="M146" s="68"/>
      <c r="N146" s="73">
        <v>0</v>
      </c>
      <c r="O146" s="68"/>
      <c r="P146" s="73">
        <v>0</v>
      </c>
      <c r="Q146" s="73">
        <v>0</v>
      </c>
      <c r="R146" s="73">
        <v>0</v>
      </c>
      <c r="S146" s="73">
        <v>0</v>
      </c>
    </row>
    <row r="147" customFormat="1" ht="13.5" spans="1:19">
      <c r="A147" s="74" t="s">
        <v>1792</v>
      </c>
      <c r="B147" s="74"/>
      <c r="C147" s="67" t="s">
        <v>1793</v>
      </c>
      <c r="D147" s="73">
        <v>40.4928</v>
      </c>
      <c r="E147" s="73">
        <v>40.4928</v>
      </c>
      <c r="F147" s="73">
        <v>40.4928</v>
      </c>
      <c r="G147" s="73">
        <v>40.4928</v>
      </c>
      <c r="H147" s="68"/>
      <c r="I147" s="68"/>
      <c r="J147" s="68"/>
      <c r="K147" s="68"/>
      <c r="L147" s="68"/>
      <c r="M147" s="68"/>
      <c r="N147" s="73">
        <v>0</v>
      </c>
      <c r="O147" s="68"/>
      <c r="P147" s="73">
        <v>0</v>
      </c>
      <c r="Q147" s="73">
        <v>0</v>
      </c>
      <c r="R147" s="73">
        <v>0</v>
      </c>
      <c r="S147" s="73">
        <v>0</v>
      </c>
    </row>
    <row r="148" customFormat="1" ht="13.5" spans="1:19">
      <c r="A148" s="74"/>
      <c r="B148" s="74" t="s">
        <v>1751</v>
      </c>
      <c r="C148" s="67" t="s">
        <v>2302</v>
      </c>
      <c r="D148" s="73">
        <v>40.4928</v>
      </c>
      <c r="E148" s="73">
        <v>40.4928</v>
      </c>
      <c r="F148" s="73">
        <v>40.4928</v>
      </c>
      <c r="G148" s="73">
        <v>40.4928</v>
      </c>
      <c r="H148" s="68"/>
      <c r="I148" s="68"/>
      <c r="J148" s="68"/>
      <c r="K148" s="68"/>
      <c r="L148" s="68"/>
      <c r="M148" s="68"/>
      <c r="N148" s="73">
        <v>0</v>
      </c>
      <c r="O148" s="68"/>
      <c r="P148" s="73">
        <v>0</v>
      </c>
      <c r="Q148" s="73">
        <v>0</v>
      </c>
      <c r="R148" s="73">
        <v>0</v>
      </c>
      <c r="S148" s="73">
        <v>0</v>
      </c>
    </row>
    <row r="149" customFormat="1" ht="13.5" spans="1:19">
      <c r="A149" s="67" t="s">
        <v>2316</v>
      </c>
      <c r="B149" s="10"/>
      <c r="C149" s="18"/>
      <c r="D149" s="73">
        <v>52.6968</v>
      </c>
      <c r="E149" s="73">
        <v>52.6968</v>
      </c>
      <c r="F149" s="73">
        <v>52.6968</v>
      </c>
      <c r="G149" s="73">
        <v>52.6968</v>
      </c>
      <c r="H149" s="68"/>
      <c r="I149" s="68"/>
      <c r="J149" s="68"/>
      <c r="K149" s="68"/>
      <c r="L149" s="68"/>
      <c r="M149" s="68"/>
      <c r="N149" s="73">
        <v>0</v>
      </c>
      <c r="O149" s="68"/>
      <c r="P149" s="73">
        <v>0</v>
      </c>
      <c r="Q149" s="73">
        <v>0</v>
      </c>
      <c r="R149" s="73">
        <v>0</v>
      </c>
      <c r="S149" s="73">
        <v>0</v>
      </c>
    </row>
    <row r="150" customFormat="1" ht="13.5" spans="1:19">
      <c r="A150" s="74" t="s">
        <v>1784</v>
      </c>
      <c r="B150" s="74"/>
      <c r="C150" s="67" t="s">
        <v>1051</v>
      </c>
      <c r="D150" s="73">
        <v>6.9</v>
      </c>
      <c r="E150" s="73">
        <v>6.9</v>
      </c>
      <c r="F150" s="73">
        <v>6.9</v>
      </c>
      <c r="G150" s="73">
        <v>6.9</v>
      </c>
      <c r="H150" s="68"/>
      <c r="I150" s="68"/>
      <c r="J150" s="68"/>
      <c r="K150" s="68"/>
      <c r="L150" s="68"/>
      <c r="M150" s="68"/>
      <c r="N150" s="73">
        <v>0</v>
      </c>
      <c r="O150" s="68"/>
      <c r="P150" s="73">
        <v>0</v>
      </c>
      <c r="Q150" s="73">
        <v>0</v>
      </c>
      <c r="R150" s="73">
        <v>0</v>
      </c>
      <c r="S150" s="73">
        <v>0</v>
      </c>
    </row>
    <row r="151" customFormat="1" ht="13.5" spans="1:19">
      <c r="A151" s="74"/>
      <c r="B151" s="74" t="s">
        <v>1749</v>
      </c>
      <c r="C151" s="67" t="s">
        <v>1785</v>
      </c>
      <c r="D151" s="73">
        <v>6.9</v>
      </c>
      <c r="E151" s="73">
        <v>6.9</v>
      </c>
      <c r="F151" s="73">
        <v>6.9</v>
      </c>
      <c r="G151" s="73">
        <v>6.9</v>
      </c>
      <c r="H151" s="68"/>
      <c r="I151" s="68"/>
      <c r="J151" s="68"/>
      <c r="K151" s="68"/>
      <c r="L151" s="68"/>
      <c r="M151" s="68"/>
      <c r="N151" s="73">
        <v>0</v>
      </c>
      <c r="O151" s="68"/>
      <c r="P151" s="73">
        <v>0</v>
      </c>
      <c r="Q151" s="73">
        <v>0</v>
      </c>
      <c r="R151" s="73">
        <v>0</v>
      </c>
      <c r="S151" s="73">
        <v>0</v>
      </c>
    </row>
    <row r="152" customFormat="1" ht="13.5" spans="1:19">
      <c r="A152" s="74" t="s">
        <v>1792</v>
      </c>
      <c r="B152" s="74"/>
      <c r="C152" s="67" t="s">
        <v>1793</v>
      </c>
      <c r="D152" s="73">
        <v>45.7968</v>
      </c>
      <c r="E152" s="73">
        <v>45.7968</v>
      </c>
      <c r="F152" s="73">
        <v>45.7968</v>
      </c>
      <c r="G152" s="73">
        <v>45.7968</v>
      </c>
      <c r="H152" s="68"/>
      <c r="I152" s="68"/>
      <c r="J152" s="68"/>
      <c r="K152" s="68"/>
      <c r="L152" s="68"/>
      <c r="M152" s="68"/>
      <c r="N152" s="73">
        <v>0</v>
      </c>
      <c r="O152" s="68"/>
      <c r="P152" s="73">
        <v>0</v>
      </c>
      <c r="Q152" s="73">
        <v>0</v>
      </c>
      <c r="R152" s="73">
        <v>0</v>
      </c>
      <c r="S152" s="73">
        <v>0</v>
      </c>
    </row>
    <row r="153" customFormat="1" ht="13.5" spans="1:19">
      <c r="A153" s="74"/>
      <c r="B153" s="74" t="s">
        <v>1751</v>
      </c>
      <c r="C153" s="67" t="s">
        <v>2302</v>
      </c>
      <c r="D153" s="73">
        <v>45.7968</v>
      </c>
      <c r="E153" s="73">
        <v>45.7968</v>
      </c>
      <c r="F153" s="73">
        <v>45.7968</v>
      </c>
      <c r="G153" s="73">
        <v>45.7968</v>
      </c>
      <c r="H153" s="68"/>
      <c r="I153" s="68"/>
      <c r="J153" s="68"/>
      <c r="K153" s="68"/>
      <c r="L153" s="68"/>
      <c r="M153" s="68"/>
      <c r="N153" s="73">
        <v>0</v>
      </c>
      <c r="O153" s="68"/>
      <c r="P153" s="73">
        <v>0</v>
      </c>
      <c r="Q153" s="73">
        <v>0</v>
      </c>
      <c r="R153" s="73">
        <v>0</v>
      </c>
      <c r="S153" s="73">
        <v>0</v>
      </c>
    </row>
    <row r="154" customFormat="1" ht="13.5" spans="1:19">
      <c r="A154" s="67" t="s">
        <v>2317</v>
      </c>
      <c r="B154" s="10"/>
      <c r="C154" s="18"/>
      <c r="D154" s="73">
        <v>42.2904</v>
      </c>
      <c r="E154" s="73">
        <v>42.2904</v>
      </c>
      <c r="F154" s="73">
        <v>42.2904</v>
      </c>
      <c r="G154" s="73">
        <v>42.2904</v>
      </c>
      <c r="H154" s="68"/>
      <c r="I154" s="68"/>
      <c r="J154" s="68"/>
      <c r="K154" s="68"/>
      <c r="L154" s="68"/>
      <c r="M154" s="68"/>
      <c r="N154" s="73">
        <v>0</v>
      </c>
      <c r="O154" s="68"/>
      <c r="P154" s="73">
        <v>0</v>
      </c>
      <c r="Q154" s="73">
        <v>0</v>
      </c>
      <c r="R154" s="73">
        <v>0</v>
      </c>
      <c r="S154" s="73">
        <v>0</v>
      </c>
    </row>
    <row r="155" customFormat="1" ht="13.5" spans="1:19">
      <c r="A155" s="74" t="s">
        <v>1784</v>
      </c>
      <c r="B155" s="74"/>
      <c r="C155" s="67" t="s">
        <v>1051</v>
      </c>
      <c r="D155" s="73">
        <v>5.7</v>
      </c>
      <c r="E155" s="73">
        <v>5.7</v>
      </c>
      <c r="F155" s="73">
        <v>5.7</v>
      </c>
      <c r="G155" s="73">
        <v>5.7</v>
      </c>
      <c r="H155" s="68"/>
      <c r="I155" s="68"/>
      <c r="J155" s="68"/>
      <c r="K155" s="68"/>
      <c r="L155" s="68"/>
      <c r="M155" s="68"/>
      <c r="N155" s="73">
        <v>0</v>
      </c>
      <c r="O155" s="68"/>
      <c r="P155" s="73">
        <v>0</v>
      </c>
      <c r="Q155" s="73">
        <v>0</v>
      </c>
      <c r="R155" s="73">
        <v>0</v>
      </c>
      <c r="S155" s="73">
        <v>0</v>
      </c>
    </row>
    <row r="156" customFormat="1" ht="13.5" spans="1:19">
      <c r="A156" s="74"/>
      <c r="B156" s="74" t="s">
        <v>1749</v>
      </c>
      <c r="C156" s="67" t="s">
        <v>1785</v>
      </c>
      <c r="D156" s="73">
        <v>5.7</v>
      </c>
      <c r="E156" s="73">
        <v>5.7</v>
      </c>
      <c r="F156" s="73">
        <v>5.7</v>
      </c>
      <c r="G156" s="73">
        <v>5.7</v>
      </c>
      <c r="H156" s="68"/>
      <c r="I156" s="68"/>
      <c r="J156" s="68"/>
      <c r="K156" s="68"/>
      <c r="L156" s="68"/>
      <c r="M156" s="68"/>
      <c r="N156" s="73">
        <v>0</v>
      </c>
      <c r="O156" s="68"/>
      <c r="P156" s="73">
        <v>0</v>
      </c>
      <c r="Q156" s="73">
        <v>0</v>
      </c>
      <c r="R156" s="73">
        <v>0</v>
      </c>
      <c r="S156" s="73">
        <v>0</v>
      </c>
    </row>
    <row r="157" customFormat="1" ht="13.5" spans="1:19">
      <c r="A157" s="74" t="s">
        <v>1792</v>
      </c>
      <c r="B157" s="74"/>
      <c r="C157" s="67" t="s">
        <v>1793</v>
      </c>
      <c r="D157" s="73">
        <v>36.5904</v>
      </c>
      <c r="E157" s="73">
        <v>36.5904</v>
      </c>
      <c r="F157" s="73">
        <v>36.5904</v>
      </c>
      <c r="G157" s="73">
        <v>36.5904</v>
      </c>
      <c r="H157" s="68"/>
      <c r="I157" s="68"/>
      <c r="J157" s="68"/>
      <c r="K157" s="68"/>
      <c r="L157" s="68"/>
      <c r="M157" s="68"/>
      <c r="N157" s="73">
        <v>0</v>
      </c>
      <c r="O157" s="68"/>
      <c r="P157" s="73">
        <v>0</v>
      </c>
      <c r="Q157" s="73">
        <v>0</v>
      </c>
      <c r="R157" s="73">
        <v>0</v>
      </c>
      <c r="S157" s="73">
        <v>0</v>
      </c>
    </row>
    <row r="158" customFormat="1" ht="13.5" spans="1:19">
      <c r="A158" s="74"/>
      <c r="B158" s="74" t="s">
        <v>1751</v>
      </c>
      <c r="C158" s="67" t="s">
        <v>2302</v>
      </c>
      <c r="D158" s="73">
        <v>36.5904</v>
      </c>
      <c r="E158" s="73">
        <v>36.5904</v>
      </c>
      <c r="F158" s="73">
        <v>36.5904</v>
      </c>
      <c r="G158" s="73">
        <v>36.5904</v>
      </c>
      <c r="H158" s="68"/>
      <c r="I158" s="68"/>
      <c r="J158" s="68"/>
      <c r="K158" s="68"/>
      <c r="L158" s="68"/>
      <c r="M158" s="68"/>
      <c r="N158" s="73">
        <v>0</v>
      </c>
      <c r="O158" s="68"/>
      <c r="P158" s="73">
        <v>0</v>
      </c>
      <c r="Q158" s="73">
        <v>0</v>
      </c>
      <c r="R158" s="73">
        <v>0</v>
      </c>
      <c r="S158" s="73">
        <v>0</v>
      </c>
    </row>
    <row r="159" customFormat="1" ht="13.5" spans="1:19">
      <c r="A159" s="67" t="s">
        <v>2318</v>
      </c>
      <c r="B159" s="10"/>
      <c r="C159" s="18"/>
      <c r="D159" s="73">
        <v>51.6316</v>
      </c>
      <c r="E159" s="73">
        <v>51.6316</v>
      </c>
      <c r="F159" s="73">
        <v>51.6316</v>
      </c>
      <c r="G159" s="73">
        <v>51.6316</v>
      </c>
      <c r="H159" s="68"/>
      <c r="I159" s="68"/>
      <c r="J159" s="68"/>
      <c r="K159" s="68"/>
      <c r="L159" s="68"/>
      <c r="M159" s="68"/>
      <c r="N159" s="73">
        <v>0</v>
      </c>
      <c r="O159" s="68"/>
      <c r="P159" s="73">
        <v>0</v>
      </c>
      <c r="Q159" s="73">
        <v>0</v>
      </c>
      <c r="R159" s="73">
        <v>0</v>
      </c>
      <c r="S159" s="73">
        <v>0</v>
      </c>
    </row>
    <row r="160" customFormat="1" ht="13.5" spans="1:19">
      <c r="A160" s="74" t="s">
        <v>1784</v>
      </c>
      <c r="B160" s="74"/>
      <c r="C160" s="67" t="s">
        <v>1051</v>
      </c>
      <c r="D160" s="73">
        <v>6.1</v>
      </c>
      <c r="E160" s="73">
        <v>6.1</v>
      </c>
      <c r="F160" s="73">
        <v>6.1</v>
      </c>
      <c r="G160" s="73">
        <v>6.1</v>
      </c>
      <c r="H160" s="68"/>
      <c r="I160" s="68"/>
      <c r="J160" s="68"/>
      <c r="K160" s="68"/>
      <c r="L160" s="68"/>
      <c r="M160" s="68"/>
      <c r="N160" s="73">
        <v>0</v>
      </c>
      <c r="O160" s="68"/>
      <c r="P160" s="73">
        <v>0</v>
      </c>
      <c r="Q160" s="73">
        <v>0</v>
      </c>
      <c r="R160" s="73">
        <v>0</v>
      </c>
      <c r="S160" s="73">
        <v>0</v>
      </c>
    </row>
    <row r="161" customFormat="1" ht="13.5" spans="1:19">
      <c r="A161" s="74"/>
      <c r="B161" s="74" t="s">
        <v>1749</v>
      </c>
      <c r="C161" s="67" t="s">
        <v>1785</v>
      </c>
      <c r="D161" s="73">
        <v>6.1</v>
      </c>
      <c r="E161" s="73">
        <v>6.1</v>
      </c>
      <c r="F161" s="73">
        <v>6.1</v>
      </c>
      <c r="G161" s="73">
        <v>6.1</v>
      </c>
      <c r="H161" s="68"/>
      <c r="I161" s="68"/>
      <c r="J161" s="68"/>
      <c r="K161" s="68"/>
      <c r="L161" s="68"/>
      <c r="M161" s="68"/>
      <c r="N161" s="73">
        <v>0</v>
      </c>
      <c r="O161" s="68"/>
      <c r="P161" s="73">
        <v>0</v>
      </c>
      <c r="Q161" s="73">
        <v>0</v>
      </c>
      <c r="R161" s="73">
        <v>0</v>
      </c>
      <c r="S161" s="73">
        <v>0</v>
      </c>
    </row>
    <row r="162" customFormat="1" ht="13.5" spans="1:19">
      <c r="A162" s="74" t="s">
        <v>1792</v>
      </c>
      <c r="B162" s="74"/>
      <c r="C162" s="67" t="s">
        <v>1793</v>
      </c>
      <c r="D162" s="73">
        <v>45.5316</v>
      </c>
      <c r="E162" s="73">
        <v>45.5316</v>
      </c>
      <c r="F162" s="73">
        <v>45.5316</v>
      </c>
      <c r="G162" s="73">
        <v>45.5316</v>
      </c>
      <c r="H162" s="68"/>
      <c r="I162" s="68"/>
      <c r="J162" s="68"/>
      <c r="K162" s="68"/>
      <c r="L162" s="68"/>
      <c r="M162" s="68"/>
      <c r="N162" s="73">
        <v>0</v>
      </c>
      <c r="O162" s="68"/>
      <c r="P162" s="73">
        <v>0</v>
      </c>
      <c r="Q162" s="73">
        <v>0</v>
      </c>
      <c r="R162" s="73">
        <v>0</v>
      </c>
      <c r="S162" s="73">
        <v>0</v>
      </c>
    </row>
    <row r="163" customFormat="1" ht="13.5" spans="1:19">
      <c r="A163" s="74"/>
      <c r="B163" s="74" t="s">
        <v>1751</v>
      </c>
      <c r="C163" s="67" t="s">
        <v>2302</v>
      </c>
      <c r="D163" s="73">
        <v>45.5316</v>
      </c>
      <c r="E163" s="73">
        <v>45.5316</v>
      </c>
      <c r="F163" s="73">
        <v>45.5316</v>
      </c>
      <c r="G163" s="73">
        <v>45.5316</v>
      </c>
      <c r="H163" s="68"/>
      <c r="I163" s="68"/>
      <c r="J163" s="68"/>
      <c r="K163" s="68"/>
      <c r="L163" s="68"/>
      <c r="M163" s="68"/>
      <c r="N163" s="73">
        <v>0</v>
      </c>
      <c r="O163" s="68"/>
      <c r="P163" s="73">
        <v>0</v>
      </c>
      <c r="Q163" s="73">
        <v>0</v>
      </c>
      <c r="R163" s="73">
        <v>0</v>
      </c>
      <c r="S163" s="73">
        <v>0</v>
      </c>
    </row>
    <row r="164" customFormat="1" ht="13.5" spans="1:19">
      <c r="A164" s="67" t="s">
        <v>2319</v>
      </c>
      <c r="B164" s="10"/>
      <c r="C164" s="18"/>
      <c r="D164" s="73">
        <v>52.6324</v>
      </c>
      <c r="E164" s="73">
        <v>52.6324</v>
      </c>
      <c r="F164" s="73">
        <v>52.6324</v>
      </c>
      <c r="G164" s="73">
        <v>52.6324</v>
      </c>
      <c r="H164" s="68"/>
      <c r="I164" s="68"/>
      <c r="J164" s="68"/>
      <c r="K164" s="68"/>
      <c r="L164" s="68"/>
      <c r="M164" s="68"/>
      <c r="N164" s="73">
        <v>0</v>
      </c>
      <c r="O164" s="68"/>
      <c r="P164" s="73">
        <v>0</v>
      </c>
      <c r="Q164" s="73">
        <v>0</v>
      </c>
      <c r="R164" s="73">
        <v>0</v>
      </c>
      <c r="S164" s="73">
        <v>0</v>
      </c>
    </row>
    <row r="165" customFormat="1" ht="13.5" spans="1:19">
      <c r="A165" s="74" t="s">
        <v>1784</v>
      </c>
      <c r="B165" s="74"/>
      <c r="C165" s="67" t="s">
        <v>1051</v>
      </c>
      <c r="D165" s="73">
        <v>5.8</v>
      </c>
      <c r="E165" s="73">
        <v>5.8</v>
      </c>
      <c r="F165" s="73">
        <v>5.8</v>
      </c>
      <c r="G165" s="73">
        <v>5.8</v>
      </c>
      <c r="H165" s="68"/>
      <c r="I165" s="68"/>
      <c r="J165" s="68"/>
      <c r="K165" s="68"/>
      <c r="L165" s="68"/>
      <c r="M165" s="68"/>
      <c r="N165" s="73">
        <v>0</v>
      </c>
      <c r="O165" s="68"/>
      <c r="P165" s="73">
        <v>0</v>
      </c>
      <c r="Q165" s="73">
        <v>0</v>
      </c>
      <c r="R165" s="73">
        <v>0</v>
      </c>
      <c r="S165" s="73">
        <v>0</v>
      </c>
    </row>
    <row r="166" customFormat="1" ht="13.5" spans="1:19">
      <c r="A166" s="74"/>
      <c r="B166" s="74" t="s">
        <v>1749</v>
      </c>
      <c r="C166" s="67" t="s">
        <v>1785</v>
      </c>
      <c r="D166" s="73">
        <v>5.8</v>
      </c>
      <c r="E166" s="73">
        <v>5.8</v>
      </c>
      <c r="F166" s="73">
        <v>5.8</v>
      </c>
      <c r="G166" s="73">
        <v>5.8</v>
      </c>
      <c r="H166" s="68"/>
      <c r="I166" s="68"/>
      <c r="J166" s="68"/>
      <c r="K166" s="68"/>
      <c r="L166" s="68"/>
      <c r="M166" s="68"/>
      <c r="N166" s="73">
        <v>0</v>
      </c>
      <c r="O166" s="68"/>
      <c r="P166" s="73">
        <v>0</v>
      </c>
      <c r="Q166" s="73">
        <v>0</v>
      </c>
      <c r="R166" s="73">
        <v>0</v>
      </c>
      <c r="S166" s="73">
        <v>0</v>
      </c>
    </row>
    <row r="167" customFormat="1" ht="13.5" spans="1:19">
      <c r="A167" s="74" t="s">
        <v>1792</v>
      </c>
      <c r="B167" s="74"/>
      <c r="C167" s="67" t="s">
        <v>1793</v>
      </c>
      <c r="D167" s="73">
        <v>46.8324</v>
      </c>
      <c r="E167" s="73">
        <v>46.8324</v>
      </c>
      <c r="F167" s="73">
        <v>46.8324</v>
      </c>
      <c r="G167" s="73">
        <v>46.8324</v>
      </c>
      <c r="H167" s="68"/>
      <c r="I167" s="68"/>
      <c r="J167" s="68"/>
      <c r="K167" s="68"/>
      <c r="L167" s="68"/>
      <c r="M167" s="68"/>
      <c r="N167" s="73">
        <v>0</v>
      </c>
      <c r="O167" s="68"/>
      <c r="P167" s="73">
        <v>0</v>
      </c>
      <c r="Q167" s="73">
        <v>0</v>
      </c>
      <c r="R167" s="73">
        <v>0</v>
      </c>
      <c r="S167" s="73">
        <v>0</v>
      </c>
    </row>
    <row r="168" customFormat="1" ht="13.5" spans="1:19">
      <c r="A168" s="74"/>
      <c r="B168" s="74" t="s">
        <v>1751</v>
      </c>
      <c r="C168" s="67" t="s">
        <v>2302</v>
      </c>
      <c r="D168" s="73">
        <v>46.8324</v>
      </c>
      <c r="E168" s="73">
        <v>46.8324</v>
      </c>
      <c r="F168" s="73">
        <v>46.8324</v>
      </c>
      <c r="G168" s="73">
        <v>46.8324</v>
      </c>
      <c r="H168" s="68"/>
      <c r="I168" s="68"/>
      <c r="J168" s="68"/>
      <c r="K168" s="68"/>
      <c r="L168" s="68"/>
      <c r="M168" s="68"/>
      <c r="N168" s="73">
        <v>0</v>
      </c>
      <c r="O168" s="68"/>
      <c r="P168" s="73">
        <v>0</v>
      </c>
      <c r="Q168" s="73">
        <v>0</v>
      </c>
      <c r="R168" s="73">
        <v>0</v>
      </c>
      <c r="S168" s="73">
        <v>0</v>
      </c>
    </row>
    <row r="169" customFormat="1" ht="13.5" spans="1:19">
      <c r="A169" s="67" t="s">
        <v>2320</v>
      </c>
      <c r="B169" s="10"/>
      <c r="C169" s="18"/>
      <c r="D169" s="73">
        <v>153.072232</v>
      </c>
      <c r="E169" s="73">
        <v>153.072232</v>
      </c>
      <c r="F169" s="73">
        <v>153.072232</v>
      </c>
      <c r="G169" s="73">
        <v>153.072232</v>
      </c>
      <c r="H169" s="68"/>
      <c r="I169" s="68"/>
      <c r="J169" s="68"/>
      <c r="K169" s="68"/>
      <c r="L169" s="68"/>
      <c r="M169" s="68"/>
      <c r="N169" s="73">
        <v>0</v>
      </c>
      <c r="O169" s="68"/>
      <c r="P169" s="73">
        <v>0</v>
      </c>
      <c r="Q169" s="73">
        <v>0</v>
      </c>
      <c r="R169" s="73">
        <v>0</v>
      </c>
      <c r="S169" s="73">
        <v>0</v>
      </c>
    </row>
    <row r="170" customFormat="1" ht="13.5" spans="1:19">
      <c r="A170" s="74" t="s">
        <v>1775</v>
      </c>
      <c r="B170" s="74"/>
      <c r="C170" s="67" t="s">
        <v>1049</v>
      </c>
      <c r="D170" s="73">
        <v>139.14092</v>
      </c>
      <c r="E170" s="73">
        <v>139.14092</v>
      </c>
      <c r="F170" s="73">
        <v>139.14092</v>
      </c>
      <c r="G170" s="73">
        <v>139.14092</v>
      </c>
      <c r="H170" s="68"/>
      <c r="I170" s="68"/>
      <c r="J170" s="68"/>
      <c r="K170" s="68"/>
      <c r="L170" s="68"/>
      <c r="M170" s="68"/>
      <c r="N170" s="73">
        <v>0</v>
      </c>
      <c r="O170" s="68"/>
      <c r="P170" s="73">
        <v>0</v>
      </c>
      <c r="Q170" s="73">
        <v>0</v>
      </c>
      <c r="R170" s="73">
        <v>0</v>
      </c>
      <c r="S170" s="73">
        <v>0</v>
      </c>
    </row>
    <row r="171" customFormat="1" ht="13.5" spans="1:19">
      <c r="A171" s="74"/>
      <c r="B171" s="74" t="s">
        <v>1749</v>
      </c>
      <c r="C171" s="67" t="s">
        <v>1776</v>
      </c>
      <c r="D171" s="73">
        <v>28.1256</v>
      </c>
      <c r="E171" s="73">
        <v>28.1256</v>
      </c>
      <c r="F171" s="73">
        <v>28.1256</v>
      </c>
      <c r="G171" s="73">
        <v>28.1256</v>
      </c>
      <c r="H171" s="68"/>
      <c r="I171" s="68"/>
      <c r="J171" s="68"/>
      <c r="K171" s="68"/>
      <c r="L171" s="68"/>
      <c r="M171" s="68"/>
      <c r="N171" s="73">
        <v>0</v>
      </c>
      <c r="O171" s="68"/>
      <c r="P171" s="73">
        <v>0</v>
      </c>
      <c r="Q171" s="73">
        <v>0</v>
      </c>
      <c r="R171" s="73">
        <v>0</v>
      </c>
      <c r="S171" s="73">
        <v>0</v>
      </c>
    </row>
    <row r="172" customFormat="1" ht="13.5" spans="1:19">
      <c r="A172" s="74"/>
      <c r="B172" s="74" t="s">
        <v>1758</v>
      </c>
      <c r="C172" s="67" t="s">
        <v>1777</v>
      </c>
      <c r="D172" s="73">
        <v>56.808</v>
      </c>
      <c r="E172" s="73">
        <v>56.808</v>
      </c>
      <c r="F172" s="73">
        <v>56.808</v>
      </c>
      <c r="G172" s="73">
        <v>56.808</v>
      </c>
      <c r="H172" s="68"/>
      <c r="I172" s="68"/>
      <c r="J172" s="68"/>
      <c r="K172" s="68"/>
      <c r="L172" s="68"/>
      <c r="M172" s="68"/>
      <c r="N172" s="73">
        <v>0</v>
      </c>
      <c r="O172" s="68"/>
      <c r="P172" s="73">
        <v>0</v>
      </c>
      <c r="Q172" s="73">
        <v>0</v>
      </c>
      <c r="R172" s="73">
        <v>0</v>
      </c>
      <c r="S172" s="73">
        <v>0</v>
      </c>
    </row>
    <row r="173" customFormat="1" ht="13.5" spans="1:19">
      <c r="A173" s="74"/>
      <c r="B173" s="74" t="s">
        <v>1747</v>
      </c>
      <c r="C173" s="67" t="s">
        <v>1778</v>
      </c>
      <c r="D173" s="73">
        <v>21.5438</v>
      </c>
      <c r="E173" s="73">
        <v>21.5438</v>
      </c>
      <c r="F173" s="73">
        <v>21.5438</v>
      </c>
      <c r="G173" s="73">
        <v>21.5438</v>
      </c>
      <c r="H173" s="68"/>
      <c r="I173" s="68"/>
      <c r="J173" s="68"/>
      <c r="K173" s="68"/>
      <c r="L173" s="68"/>
      <c r="M173" s="68"/>
      <c r="N173" s="73">
        <v>0</v>
      </c>
      <c r="O173" s="68"/>
      <c r="P173" s="73">
        <v>0</v>
      </c>
      <c r="Q173" s="73">
        <v>0</v>
      </c>
      <c r="R173" s="73">
        <v>0</v>
      </c>
      <c r="S173" s="73">
        <v>0</v>
      </c>
    </row>
    <row r="174" customFormat="1" ht="27" spans="1:19">
      <c r="A174" s="74"/>
      <c r="B174" s="74" t="s">
        <v>1779</v>
      </c>
      <c r="C174" s="67" t="s">
        <v>1780</v>
      </c>
      <c r="D174" s="73">
        <v>14.37312</v>
      </c>
      <c r="E174" s="73">
        <v>14.37312</v>
      </c>
      <c r="F174" s="73">
        <v>14.37312</v>
      </c>
      <c r="G174" s="73">
        <v>14.37312</v>
      </c>
      <c r="H174" s="68"/>
      <c r="I174" s="68"/>
      <c r="J174" s="68"/>
      <c r="K174" s="68"/>
      <c r="L174" s="68"/>
      <c r="M174" s="68"/>
      <c r="N174" s="73">
        <v>0</v>
      </c>
      <c r="O174" s="68"/>
      <c r="P174" s="73">
        <v>0</v>
      </c>
      <c r="Q174" s="73">
        <v>0</v>
      </c>
      <c r="R174" s="73">
        <v>0</v>
      </c>
      <c r="S174" s="73">
        <v>0</v>
      </c>
    </row>
    <row r="175" customFormat="1" ht="27" spans="1:19">
      <c r="A175" s="74"/>
      <c r="B175" s="74" t="s">
        <v>1193</v>
      </c>
      <c r="C175" s="67" t="s">
        <v>1781</v>
      </c>
      <c r="D175" s="73">
        <v>6.467904</v>
      </c>
      <c r="E175" s="73">
        <v>6.467904</v>
      </c>
      <c r="F175" s="73">
        <v>6.467904</v>
      </c>
      <c r="G175" s="73">
        <v>6.467904</v>
      </c>
      <c r="H175" s="68"/>
      <c r="I175" s="68"/>
      <c r="J175" s="68"/>
      <c r="K175" s="68"/>
      <c r="L175" s="68"/>
      <c r="M175" s="68"/>
      <c r="N175" s="73">
        <v>0</v>
      </c>
      <c r="O175" s="68"/>
      <c r="P175" s="73">
        <v>0</v>
      </c>
      <c r="Q175" s="73">
        <v>0</v>
      </c>
      <c r="R175" s="73">
        <v>0</v>
      </c>
      <c r="S175" s="73">
        <v>0</v>
      </c>
    </row>
    <row r="176" customFormat="1" ht="13.5" spans="1:19">
      <c r="A176" s="74"/>
      <c r="B176" s="74" t="s">
        <v>1194</v>
      </c>
      <c r="C176" s="67" t="s">
        <v>1782</v>
      </c>
      <c r="D176" s="73">
        <v>2.874624</v>
      </c>
      <c r="E176" s="73">
        <v>2.874624</v>
      </c>
      <c r="F176" s="73">
        <v>2.874624</v>
      </c>
      <c r="G176" s="73">
        <v>2.874624</v>
      </c>
      <c r="H176" s="68"/>
      <c r="I176" s="68"/>
      <c r="J176" s="68"/>
      <c r="K176" s="68"/>
      <c r="L176" s="68"/>
      <c r="M176" s="68"/>
      <c r="N176" s="73">
        <v>0</v>
      </c>
      <c r="O176" s="68"/>
      <c r="P176" s="73">
        <v>0</v>
      </c>
      <c r="Q176" s="73">
        <v>0</v>
      </c>
      <c r="R176" s="73">
        <v>0</v>
      </c>
      <c r="S176" s="73">
        <v>0</v>
      </c>
    </row>
    <row r="177" customFormat="1" ht="13.5" spans="1:19">
      <c r="A177" s="74"/>
      <c r="B177" s="74" t="s">
        <v>1195</v>
      </c>
      <c r="C177" s="67" t="s">
        <v>1783</v>
      </c>
      <c r="D177" s="73">
        <v>0.324</v>
      </c>
      <c r="E177" s="73">
        <v>0.324</v>
      </c>
      <c r="F177" s="73">
        <v>0.324</v>
      </c>
      <c r="G177" s="73">
        <v>0.324</v>
      </c>
      <c r="H177" s="68"/>
      <c r="I177" s="68"/>
      <c r="J177" s="68"/>
      <c r="K177" s="68"/>
      <c r="L177" s="68"/>
      <c r="M177" s="68"/>
      <c r="N177" s="73">
        <v>0</v>
      </c>
      <c r="O177" s="68"/>
      <c r="P177" s="73">
        <v>0</v>
      </c>
      <c r="Q177" s="73">
        <v>0</v>
      </c>
      <c r="R177" s="73">
        <v>0</v>
      </c>
      <c r="S177" s="73">
        <v>0</v>
      </c>
    </row>
    <row r="178" customFormat="1" ht="13.5" spans="1:19">
      <c r="A178" s="74"/>
      <c r="B178" s="74" t="s">
        <v>1196</v>
      </c>
      <c r="C178" s="67" t="s">
        <v>1286</v>
      </c>
      <c r="D178" s="73">
        <v>8.623872</v>
      </c>
      <c r="E178" s="73">
        <v>8.623872</v>
      </c>
      <c r="F178" s="73">
        <v>8.623872</v>
      </c>
      <c r="G178" s="73">
        <v>8.623872</v>
      </c>
      <c r="H178" s="68"/>
      <c r="I178" s="68"/>
      <c r="J178" s="68"/>
      <c r="K178" s="68"/>
      <c r="L178" s="68"/>
      <c r="M178" s="68"/>
      <c r="N178" s="73">
        <v>0</v>
      </c>
      <c r="O178" s="68"/>
      <c r="P178" s="73">
        <v>0</v>
      </c>
      <c r="Q178" s="73">
        <v>0</v>
      </c>
      <c r="R178" s="73">
        <v>0</v>
      </c>
      <c r="S178" s="73">
        <v>0</v>
      </c>
    </row>
    <row r="179" customFormat="1" ht="13.5" spans="1:19">
      <c r="A179" s="74" t="s">
        <v>1784</v>
      </c>
      <c r="B179" s="74"/>
      <c r="C179" s="67" t="s">
        <v>1051</v>
      </c>
      <c r="D179" s="73">
        <v>13.031312</v>
      </c>
      <c r="E179" s="73">
        <v>13.031312</v>
      </c>
      <c r="F179" s="73">
        <v>13.031312</v>
      </c>
      <c r="G179" s="73">
        <v>13.031312</v>
      </c>
      <c r="H179" s="68"/>
      <c r="I179" s="68"/>
      <c r="J179" s="68"/>
      <c r="K179" s="68"/>
      <c r="L179" s="68"/>
      <c r="M179" s="68"/>
      <c r="N179" s="73">
        <v>0</v>
      </c>
      <c r="O179" s="68"/>
      <c r="P179" s="73">
        <v>0</v>
      </c>
      <c r="Q179" s="73">
        <v>0</v>
      </c>
      <c r="R179" s="73">
        <v>0</v>
      </c>
      <c r="S179" s="73">
        <v>0</v>
      </c>
    </row>
    <row r="180" customFormat="1" ht="13.5" spans="1:19">
      <c r="A180" s="74"/>
      <c r="B180" s="74" t="s">
        <v>1749</v>
      </c>
      <c r="C180" s="67" t="s">
        <v>1785</v>
      </c>
      <c r="D180" s="73">
        <v>0.5</v>
      </c>
      <c r="E180" s="73">
        <v>0.5</v>
      </c>
      <c r="F180" s="73">
        <v>0.5</v>
      </c>
      <c r="G180" s="73">
        <v>0.5</v>
      </c>
      <c r="H180" s="68"/>
      <c r="I180" s="68"/>
      <c r="J180" s="68"/>
      <c r="K180" s="68"/>
      <c r="L180" s="68"/>
      <c r="M180" s="68"/>
      <c r="N180" s="73">
        <v>0</v>
      </c>
      <c r="O180" s="68"/>
      <c r="P180" s="73">
        <v>0</v>
      </c>
      <c r="Q180" s="73">
        <v>0</v>
      </c>
      <c r="R180" s="73">
        <v>0</v>
      </c>
      <c r="S180" s="73">
        <v>0</v>
      </c>
    </row>
    <row r="181" customFormat="1" ht="13.5" spans="1:19">
      <c r="A181" s="74"/>
      <c r="B181" s="74" t="s">
        <v>1758</v>
      </c>
      <c r="C181" s="67" t="s">
        <v>2079</v>
      </c>
      <c r="D181" s="73">
        <v>0.5</v>
      </c>
      <c r="E181" s="73">
        <v>0.5</v>
      </c>
      <c r="F181" s="73">
        <v>0.5</v>
      </c>
      <c r="G181" s="73">
        <v>0.5</v>
      </c>
      <c r="H181" s="68"/>
      <c r="I181" s="68"/>
      <c r="J181" s="68"/>
      <c r="K181" s="68"/>
      <c r="L181" s="68"/>
      <c r="M181" s="68"/>
      <c r="N181" s="73">
        <v>0</v>
      </c>
      <c r="O181" s="68"/>
      <c r="P181" s="73">
        <v>0</v>
      </c>
      <c r="Q181" s="73">
        <v>0</v>
      </c>
      <c r="R181" s="73">
        <v>0</v>
      </c>
      <c r="S181" s="73">
        <v>0</v>
      </c>
    </row>
    <row r="182" customFormat="1" ht="13.5" spans="1:19">
      <c r="A182" s="74"/>
      <c r="B182" s="74" t="s">
        <v>1752</v>
      </c>
      <c r="C182" s="67" t="s">
        <v>2096</v>
      </c>
      <c r="D182" s="73">
        <v>0.03</v>
      </c>
      <c r="E182" s="73">
        <v>0.03</v>
      </c>
      <c r="F182" s="73">
        <v>0.03</v>
      </c>
      <c r="G182" s="73">
        <v>0.03</v>
      </c>
      <c r="H182" s="68"/>
      <c r="I182" s="68"/>
      <c r="J182" s="68"/>
      <c r="K182" s="68"/>
      <c r="L182" s="68"/>
      <c r="M182" s="68"/>
      <c r="N182" s="73">
        <v>0</v>
      </c>
      <c r="O182" s="68"/>
      <c r="P182" s="73">
        <v>0</v>
      </c>
      <c r="Q182" s="73">
        <v>0</v>
      </c>
      <c r="R182" s="73">
        <v>0</v>
      </c>
      <c r="S182" s="73">
        <v>0</v>
      </c>
    </row>
    <row r="183" customFormat="1" ht="13.5" spans="1:19">
      <c r="A183" s="74"/>
      <c r="B183" s="74" t="s">
        <v>1194</v>
      </c>
      <c r="C183" s="67" t="s">
        <v>1786</v>
      </c>
      <c r="D183" s="73">
        <v>0.5</v>
      </c>
      <c r="E183" s="73">
        <v>0.5</v>
      </c>
      <c r="F183" s="73">
        <v>0.5</v>
      </c>
      <c r="G183" s="73">
        <v>0.5</v>
      </c>
      <c r="H183" s="68"/>
      <c r="I183" s="68"/>
      <c r="J183" s="68"/>
      <c r="K183" s="68"/>
      <c r="L183" s="68"/>
      <c r="M183" s="68"/>
      <c r="N183" s="73">
        <v>0</v>
      </c>
      <c r="O183" s="68"/>
      <c r="P183" s="73">
        <v>0</v>
      </c>
      <c r="Q183" s="73">
        <v>0</v>
      </c>
      <c r="R183" s="73">
        <v>0</v>
      </c>
      <c r="S183" s="73">
        <v>0</v>
      </c>
    </row>
    <row r="184" customFormat="1" ht="13.5" spans="1:19">
      <c r="A184" s="74"/>
      <c r="B184" s="74" t="s">
        <v>1198</v>
      </c>
      <c r="C184" s="67" t="s">
        <v>1787</v>
      </c>
      <c r="D184" s="73">
        <v>1</v>
      </c>
      <c r="E184" s="73">
        <v>1</v>
      </c>
      <c r="F184" s="73">
        <v>1</v>
      </c>
      <c r="G184" s="73">
        <v>1</v>
      </c>
      <c r="H184" s="68"/>
      <c r="I184" s="68"/>
      <c r="J184" s="68"/>
      <c r="K184" s="68"/>
      <c r="L184" s="68"/>
      <c r="M184" s="68"/>
      <c r="N184" s="73">
        <v>0</v>
      </c>
      <c r="O184" s="68"/>
      <c r="P184" s="73">
        <v>0</v>
      </c>
      <c r="Q184" s="73">
        <v>0</v>
      </c>
      <c r="R184" s="73">
        <v>0</v>
      </c>
      <c r="S184" s="73">
        <v>0</v>
      </c>
    </row>
    <row r="185" customFormat="1" ht="13.5" spans="1:19">
      <c r="A185" s="74"/>
      <c r="B185" s="74" t="s">
        <v>1199</v>
      </c>
      <c r="C185" s="67" t="s">
        <v>1897</v>
      </c>
      <c r="D185" s="73">
        <v>0.73</v>
      </c>
      <c r="E185" s="73">
        <v>0.73</v>
      </c>
      <c r="F185" s="73">
        <v>0.73</v>
      </c>
      <c r="G185" s="73">
        <v>0.73</v>
      </c>
      <c r="H185" s="68"/>
      <c r="I185" s="68"/>
      <c r="J185" s="68"/>
      <c r="K185" s="68"/>
      <c r="L185" s="68"/>
      <c r="M185" s="68"/>
      <c r="N185" s="73">
        <v>0</v>
      </c>
      <c r="O185" s="68"/>
      <c r="P185" s="73">
        <v>0</v>
      </c>
      <c r="Q185" s="73">
        <v>0</v>
      </c>
      <c r="R185" s="73">
        <v>0</v>
      </c>
      <c r="S185" s="73">
        <v>0</v>
      </c>
    </row>
    <row r="186" customFormat="1" ht="13.5" spans="1:19">
      <c r="A186" s="74"/>
      <c r="B186" s="74" t="s">
        <v>1211</v>
      </c>
      <c r="C186" s="67" t="s">
        <v>1789</v>
      </c>
      <c r="D186" s="73">
        <v>1.257312</v>
      </c>
      <c r="E186" s="73">
        <v>1.257312</v>
      </c>
      <c r="F186" s="73">
        <v>1.257312</v>
      </c>
      <c r="G186" s="73">
        <v>1.257312</v>
      </c>
      <c r="H186" s="68"/>
      <c r="I186" s="68"/>
      <c r="J186" s="68"/>
      <c r="K186" s="68"/>
      <c r="L186" s="68"/>
      <c r="M186" s="68"/>
      <c r="N186" s="73">
        <v>0</v>
      </c>
      <c r="O186" s="68"/>
      <c r="P186" s="73">
        <v>0</v>
      </c>
      <c r="Q186" s="73">
        <v>0</v>
      </c>
      <c r="R186" s="73">
        <v>0</v>
      </c>
      <c r="S186" s="73">
        <v>0</v>
      </c>
    </row>
    <row r="187" customFormat="1" ht="13.5" spans="1:19">
      <c r="A187" s="74"/>
      <c r="B187" s="74" t="s">
        <v>1222</v>
      </c>
      <c r="C187" s="67" t="s">
        <v>1791</v>
      </c>
      <c r="D187" s="73">
        <v>8.514</v>
      </c>
      <c r="E187" s="73">
        <v>8.514</v>
      </c>
      <c r="F187" s="73">
        <v>8.514</v>
      </c>
      <c r="G187" s="73">
        <v>8.514</v>
      </c>
      <c r="H187" s="68"/>
      <c r="I187" s="68"/>
      <c r="J187" s="68"/>
      <c r="K187" s="68"/>
      <c r="L187" s="68"/>
      <c r="M187" s="68"/>
      <c r="N187" s="73">
        <v>0</v>
      </c>
      <c r="O187" s="68"/>
      <c r="P187" s="73">
        <v>0</v>
      </c>
      <c r="Q187" s="73">
        <v>0</v>
      </c>
      <c r="R187" s="73">
        <v>0</v>
      </c>
      <c r="S187" s="73">
        <v>0</v>
      </c>
    </row>
    <row r="188" customFormat="1" ht="13.5" spans="1:19">
      <c r="A188" s="74" t="s">
        <v>1809</v>
      </c>
      <c r="B188" s="74"/>
      <c r="C188" s="67" t="s">
        <v>2101</v>
      </c>
      <c r="D188" s="73">
        <v>0.9</v>
      </c>
      <c r="E188" s="73">
        <v>0.9</v>
      </c>
      <c r="F188" s="73">
        <v>0.9</v>
      </c>
      <c r="G188" s="73">
        <v>0.9</v>
      </c>
      <c r="H188" s="68"/>
      <c r="I188" s="68"/>
      <c r="J188" s="68"/>
      <c r="K188" s="68"/>
      <c r="L188" s="68"/>
      <c r="M188" s="68"/>
      <c r="N188" s="73">
        <v>0</v>
      </c>
      <c r="O188" s="68"/>
      <c r="P188" s="73">
        <v>0</v>
      </c>
      <c r="Q188" s="73">
        <v>0</v>
      </c>
      <c r="R188" s="73">
        <v>0</v>
      </c>
      <c r="S188" s="73">
        <v>0</v>
      </c>
    </row>
    <row r="189" customFormat="1" ht="13.5" spans="1:19">
      <c r="A189" s="74"/>
      <c r="B189" s="74" t="s">
        <v>1758</v>
      </c>
      <c r="C189" s="67" t="s">
        <v>2102</v>
      </c>
      <c r="D189" s="73">
        <v>0.9</v>
      </c>
      <c r="E189" s="73">
        <v>0.9</v>
      </c>
      <c r="F189" s="73">
        <v>0.9</v>
      </c>
      <c r="G189" s="73">
        <v>0.9</v>
      </c>
      <c r="H189" s="68"/>
      <c r="I189" s="68"/>
      <c r="J189" s="68"/>
      <c r="K189" s="68"/>
      <c r="L189" s="68"/>
      <c r="M189" s="68"/>
      <c r="N189" s="73">
        <v>0</v>
      </c>
      <c r="O189" s="68"/>
      <c r="P189" s="73">
        <v>0</v>
      </c>
      <c r="Q189" s="73">
        <v>0</v>
      </c>
      <c r="R189" s="73">
        <v>0</v>
      </c>
      <c r="S189" s="73">
        <v>0</v>
      </c>
    </row>
    <row r="190" customFormat="1" ht="13.5" spans="1:19">
      <c r="A190" s="67" t="s">
        <v>2321</v>
      </c>
      <c r="B190" s="10"/>
      <c r="C190" s="18"/>
      <c r="D190" s="73">
        <v>17.885164</v>
      </c>
      <c r="E190" s="73">
        <v>17.885164</v>
      </c>
      <c r="F190" s="73">
        <v>17.885164</v>
      </c>
      <c r="G190" s="73">
        <v>17.885164</v>
      </c>
      <c r="H190" s="68"/>
      <c r="I190" s="68"/>
      <c r="J190" s="68"/>
      <c r="K190" s="68"/>
      <c r="L190" s="68"/>
      <c r="M190" s="68"/>
      <c r="N190" s="73">
        <v>0</v>
      </c>
      <c r="O190" s="68"/>
      <c r="P190" s="73">
        <v>0</v>
      </c>
      <c r="Q190" s="73">
        <v>0</v>
      </c>
      <c r="R190" s="73">
        <v>0</v>
      </c>
      <c r="S190" s="73">
        <v>0</v>
      </c>
    </row>
    <row r="191" customFormat="1" ht="13.5" spans="1:19">
      <c r="A191" s="74" t="s">
        <v>1775</v>
      </c>
      <c r="B191" s="74"/>
      <c r="C191" s="67" t="s">
        <v>1049</v>
      </c>
      <c r="D191" s="73">
        <v>16.29814</v>
      </c>
      <c r="E191" s="73">
        <v>16.29814</v>
      </c>
      <c r="F191" s="73">
        <v>16.29814</v>
      </c>
      <c r="G191" s="73">
        <v>16.29814</v>
      </c>
      <c r="H191" s="68"/>
      <c r="I191" s="68"/>
      <c r="J191" s="68"/>
      <c r="K191" s="68"/>
      <c r="L191" s="68"/>
      <c r="M191" s="68"/>
      <c r="N191" s="73">
        <v>0</v>
      </c>
      <c r="O191" s="68"/>
      <c r="P191" s="73">
        <v>0</v>
      </c>
      <c r="Q191" s="73">
        <v>0</v>
      </c>
      <c r="R191" s="73">
        <v>0</v>
      </c>
      <c r="S191" s="73">
        <v>0</v>
      </c>
    </row>
    <row r="192" customFormat="1" ht="13.5" spans="1:19">
      <c r="A192" s="74"/>
      <c r="B192" s="74" t="s">
        <v>1749</v>
      </c>
      <c r="C192" s="67" t="s">
        <v>1776</v>
      </c>
      <c r="D192" s="73">
        <v>3.1548</v>
      </c>
      <c r="E192" s="73">
        <v>3.1548</v>
      </c>
      <c r="F192" s="73">
        <v>3.1548</v>
      </c>
      <c r="G192" s="73">
        <v>3.1548</v>
      </c>
      <c r="H192" s="68"/>
      <c r="I192" s="68"/>
      <c r="J192" s="68"/>
      <c r="K192" s="68"/>
      <c r="L192" s="68"/>
      <c r="M192" s="68"/>
      <c r="N192" s="73">
        <v>0</v>
      </c>
      <c r="O192" s="68"/>
      <c r="P192" s="73">
        <v>0</v>
      </c>
      <c r="Q192" s="73">
        <v>0</v>
      </c>
      <c r="R192" s="73">
        <v>0</v>
      </c>
      <c r="S192" s="73">
        <v>0</v>
      </c>
    </row>
    <row r="193" customFormat="1" ht="13.5" spans="1:19">
      <c r="A193" s="74"/>
      <c r="B193" s="74" t="s">
        <v>1758</v>
      </c>
      <c r="C193" s="67" t="s">
        <v>1777</v>
      </c>
      <c r="D193" s="73">
        <v>6.6864</v>
      </c>
      <c r="E193" s="73">
        <v>6.6864</v>
      </c>
      <c r="F193" s="73">
        <v>6.6864</v>
      </c>
      <c r="G193" s="73">
        <v>6.6864</v>
      </c>
      <c r="H193" s="68"/>
      <c r="I193" s="68"/>
      <c r="J193" s="68"/>
      <c r="K193" s="68"/>
      <c r="L193" s="68"/>
      <c r="M193" s="68"/>
      <c r="N193" s="73">
        <v>0</v>
      </c>
      <c r="O193" s="68"/>
      <c r="P193" s="73">
        <v>0</v>
      </c>
      <c r="Q193" s="73">
        <v>0</v>
      </c>
      <c r="R193" s="73">
        <v>0</v>
      </c>
      <c r="S193" s="73">
        <v>0</v>
      </c>
    </row>
    <row r="194" customFormat="1" ht="13.5" spans="1:19">
      <c r="A194" s="74"/>
      <c r="B194" s="74" t="s">
        <v>1747</v>
      </c>
      <c r="C194" s="67" t="s">
        <v>1778</v>
      </c>
      <c r="D194" s="73">
        <v>2.6629</v>
      </c>
      <c r="E194" s="73">
        <v>2.6629</v>
      </c>
      <c r="F194" s="73">
        <v>2.6629</v>
      </c>
      <c r="G194" s="73">
        <v>2.6629</v>
      </c>
      <c r="H194" s="68"/>
      <c r="I194" s="68"/>
      <c r="J194" s="68"/>
      <c r="K194" s="68"/>
      <c r="L194" s="68"/>
      <c r="M194" s="68"/>
      <c r="N194" s="73">
        <v>0</v>
      </c>
      <c r="O194" s="68"/>
      <c r="P194" s="73">
        <v>0</v>
      </c>
      <c r="Q194" s="73">
        <v>0</v>
      </c>
      <c r="R194" s="73">
        <v>0</v>
      </c>
      <c r="S194" s="73">
        <v>0</v>
      </c>
    </row>
    <row r="195" customFormat="1" ht="27" spans="1:19">
      <c r="A195" s="74"/>
      <c r="B195" s="74" t="s">
        <v>1779</v>
      </c>
      <c r="C195" s="67" t="s">
        <v>1780</v>
      </c>
      <c r="D195" s="73">
        <v>1.66824</v>
      </c>
      <c r="E195" s="73">
        <v>1.66824</v>
      </c>
      <c r="F195" s="73">
        <v>1.66824</v>
      </c>
      <c r="G195" s="73">
        <v>1.66824</v>
      </c>
      <c r="H195" s="68"/>
      <c r="I195" s="68"/>
      <c r="J195" s="68"/>
      <c r="K195" s="68"/>
      <c r="L195" s="68"/>
      <c r="M195" s="68"/>
      <c r="N195" s="73">
        <v>0</v>
      </c>
      <c r="O195" s="68"/>
      <c r="P195" s="73">
        <v>0</v>
      </c>
      <c r="Q195" s="73">
        <v>0</v>
      </c>
      <c r="R195" s="73">
        <v>0</v>
      </c>
      <c r="S195" s="73">
        <v>0</v>
      </c>
    </row>
    <row r="196" customFormat="1" ht="27" spans="1:19">
      <c r="A196" s="74"/>
      <c r="B196" s="74" t="s">
        <v>1193</v>
      </c>
      <c r="C196" s="67" t="s">
        <v>1781</v>
      </c>
      <c r="D196" s="73">
        <v>0.750708</v>
      </c>
      <c r="E196" s="73">
        <v>0.750708</v>
      </c>
      <c r="F196" s="73">
        <v>0.750708</v>
      </c>
      <c r="G196" s="73">
        <v>0.750708</v>
      </c>
      <c r="H196" s="68"/>
      <c r="I196" s="68"/>
      <c r="J196" s="68"/>
      <c r="K196" s="68"/>
      <c r="L196" s="68"/>
      <c r="M196" s="68"/>
      <c r="N196" s="73">
        <v>0</v>
      </c>
      <c r="O196" s="68"/>
      <c r="P196" s="73">
        <v>0</v>
      </c>
      <c r="Q196" s="73">
        <v>0</v>
      </c>
      <c r="R196" s="73">
        <v>0</v>
      </c>
      <c r="S196" s="73">
        <v>0</v>
      </c>
    </row>
    <row r="197" customFormat="1" ht="13.5" spans="1:19">
      <c r="A197" s="74"/>
      <c r="B197" s="74" t="s">
        <v>1194</v>
      </c>
      <c r="C197" s="67" t="s">
        <v>1782</v>
      </c>
      <c r="D197" s="73">
        <v>0.333648</v>
      </c>
      <c r="E197" s="73">
        <v>0.333648</v>
      </c>
      <c r="F197" s="73">
        <v>0.333648</v>
      </c>
      <c r="G197" s="73">
        <v>0.333648</v>
      </c>
      <c r="H197" s="68"/>
      <c r="I197" s="68"/>
      <c r="J197" s="68"/>
      <c r="K197" s="68"/>
      <c r="L197" s="68"/>
      <c r="M197" s="68"/>
      <c r="N197" s="73">
        <v>0</v>
      </c>
      <c r="O197" s="68"/>
      <c r="P197" s="73">
        <v>0</v>
      </c>
      <c r="Q197" s="73">
        <v>0</v>
      </c>
      <c r="R197" s="73">
        <v>0</v>
      </c>
      <c r="S197" s="73">
        <v>0</v>
      </c>
    </row>
    <row r="198" customFormat="1" ht="13.5" spans="1:19">
      <c r="A198" s="74"/>
      <c r="B198" s="74" t="s">
        <v>1195</v>
      </c>
      <c r="C198" s="67" t="s">
        <v>1783</v>
      </c>
      <c r="D198" s="73">
        <v>0.0405</v>
      </c>
      <c r="E198" s="73">
        <v>0.0405</v>
      </c>
      <c r="F198" s="73">
        <v>0.0405</v>
      </c>
      <c r="G198" s="73">
        <v>0.0405</v>
      </c>
      <c r="H198" s="68"/>
      <c r="I198" s="68"/>
      <c r="J198" s="68"/>
      <c r="K198" s="68"/>
      <c r="L198" s="68"/>
      <c r="M198" s="68"/>
      <c r="N198" s="73">
        <v>0</v>
      </c>
      <c r="O198" s="68"/>
      <c r="P198" s="73">
        <v>0</v>
      </c>
      <c r="Q198" s="73">
        <v>0</v>
      </c>
      <c r="R198" s="73">
        <v>0</v>
      </c>
      <c r="S198" s="73">
        <v>0</v>
      </c>
    </row>
    <row r="199" customFormat="1" ht="13.5" spans="1:19">
      <c r="A199" s="74"/>
      <c r="B199" s="74" t="s">
        <v>1196</v>
      </c>
      <c r="C199" s="67" t="s">
        <v>1286</v>
      </c>
      <c r="D199" s="73">
        <v>1.000944</v>
      </c>
      <c r="E199" s="73">
        <v>1.000944</v>
      </c>
      <c r="F199" s="73">
        <v>1.000944</v>
      </c>
      <c r="G199" s="73">
        <v>1.000944</v>
      </c>
      <c r="H199" s="68"/>
      <c r="I199" s="68"/>
      <c r="J199" s="68"/>
      <c r="K199" s="68"/>
      <c r="L199" s="68"/>
      <c r="M199" s="68"/>
      <c r="N199" s="73">
        <v>0</v>
      </c>
      <c r="O199" s="68"/>
      <c r="P199" s="73">
        <v>0</v>
      </c>
      <c r="Q199" s="73">
        <v>0</v>
      </c>
      <c r="R199" s="73">
        <v>0</v>
      </c>
      <c r="S199" s="73">
        <v>0</v>
      </c>
    </row>
    <row r="200" customFormat="1" ht="13.5" spans="1:19">
      <c r="A200" s="74" t="s">
        <v>1784</v>
      </c>
      <c r="B200" s="74"/>
      <c r="C200" s="67" t="s">
        <v>1051</v>
      </c>
      <c r="D200" s="73">
        <v>1.587024</v>
      </c>
      <c r="E200" s="73">
        <v>1.587024</v>
      </c>
      <c r="F200" s="73">
        <v>1.587024</v>
      </c>
      <c r="G200" s="73">
        <v>1.587024</v>
      </c>
      <c r="H200" s="68"/>
      <c r="I200" s="68"/>
      <c r="J200" s="68"/>
      <c r="K200" s="68"/>
      <c r="L200" s="68"/>
      <c r="M200" s="68"/>
      <c r="N200" s="73">
        <v>0</v>
      </c>
      <c r="O200" s="68"/>
      <c r="P200" s="73">
        <v>0</v>
      </c>
      <c r="Q200" s="73">
        <v>0</v>
      </c>
      <c r="R200" s="73">
        <v>0</v>
      </c>
      <c r="S200" s="73">
        <v>0</v>
      </c>
    </row>
    <row r="201" customFormat="1" ht="13.5" spans="1:19">
      <c r="A201" s="74"/>
      <c r="B201" s="74" t="s">
        <v>1749</v>
      </c>
      <c r="C201" s="67" t="s">
        <v>1785</v>
      </c>
      <c r="D201" s="73">
        <v>0.1</v>
      </c>
      <c r="E201" s="73">
        <v>0.1</v>
      </c>
      <c r="F201" s="73">
        <v>0.1</v>
      </c>
      <c r="G201" s="73">
        <v>0.1</v>
      </c>
      <c r="H201" s="68"/>
      <c r="I201" s="68"/>
      <c r="J201" s="68"/>
      <c r="K201" s="68"/>
      <c r="L201" s="68"/>
      <c r="M201" s="68"/>
      <c r="N201" s="73">
        <v>0</v>
      </c>
      <c r="O201" s="68"/>
      <c r="P201" s="73">
        <v>0</v>
      </c>
      <c r="Q201" s="73">
        <v>0</v>
      </c>
      <c r="R201" s="73">
        <v>0</v>
      </c>
      <c r="S201" s="73">
        <v>0</v>
      </c>
    </row>
    <row r="202" customFormat="1" ht="13.5" spans="1:19">
      <c r="A202" s="74"/>
      <c r="B202" s="74" t="s">
        <v>1758</v>
      </c>
      <c r="C202" s="67" t="s">
        <v>2079</v>
      </c>
      <c r="D202" s="73">
        <v>0.05</v>
      </c>
      <c r="E202" s="73">
        <v>0.05</v>
      </c>
      <c r="F202" s="73">
        <v>0.05</v>
      </c>
      <c r="G202" s="73">
        <v>0.05</v>
      </c>
      <c r="H202" s="68"/>
      <c r="I202" s="68"/>
      <c r="J202" s="68"/>
      <c r="K202" s="68"/>
      <c r="L202" s="68"/>
      <c r="M202" s="68"/>
      <c r="N202" s="73">
        <v>0</v>
      </c>
      <c r="O202" s="68"/>
      <c r="P202" s="73">
        <v>0</v>
      </c>
      <c r="Q202" s="73">
        <v>0</v>
      </c>
      <c r="R202" s="73">
        <v>0</v>
      </c>
      <c r="S202" s="73">
        <v>0</v>
      </c>
    </row>
    <row r="203" customFormat="1" ht="13.5" spans="1:19">
      <c r="A203" s="74"/>
      <c r="B203" s="74" t="s">
        <v>1198</v>
      </c>
      <c r="C203" s="67" t="s">
        <v>1787</v>
      </c>
      <c r="D203" s="73">
        <v>0.15</v>
      </c>
      <c r="E203" s="73">
        <v>0.15</v>
      </c>
      <c r="F203" s="73">
        <v>0.15</v>
      </c>
      <c r="G203" s="73">
        <v>0.15</v>
      </c>
      <c r="H203" s="68"/>
      <c r="I203" s="68"/>
      <c r="J203" s="68"/>
      <c r="K203" s="68"/>
      <c r="L203" s="68"/>
      <c r="M203" s="68"/>
      <c r="N203" s="73">
        <v>0</v>
      </c>
      <c r="O203" s="68"/>
      <c r="P203" s="73">
        <v>0</v>
      </c>
      <c r="Q203" s="73">
        <v>0</v>
      </c>
      <c r="R203" s="73">
        <v>0</v>
      </c>
      <c r="S203" s="73">
        <v>0</v>
      </c>
    </row>
    <row r="204" customFormat="1" ht="13.5" spans="1:19">
      <c r="A204" s="74"/>
      <c r="B204" s="74" t="s">
        <v>1199</v>
      </c>
      <c r="C204" s="67" t="s">
        <v>1897</v>
      </c>
      <c r="D204" s="73">
        <v>0.15</v>
      </c>
      <c r="E204" s="73">
        <v>0.15</v>
      </c>
      <c r="F204" s="73">
        <v>0.15</v>
      </c>
      <c r="G204" s="73">
        <v>0.15</v>
      </c>
      <c r="H204" s="68"/>
      <c r="I204" s="68"/>
      <c r="J204" s="68"/>
      <c r="K204" s="68"/>
      <c r="L204" s="68"/>
      <c r="M204" s="68"/>
      <c r="N204" s="73">
        <v>0</v>
      </c>
      <c r="O204" s="68"/>
      <c r="P204" s="73">
        <v>0</v>
      </c>
      <c r="Q204" s="73">
        <v>0</v>
      </c>
      <c r="R204" s="73">
        <v>0</v>
      </c>
      <c r="S204" s="73">
        <v>0</v>
      </c>
    </row>
    <row r="205" customFormat="1" ht="13.5" spans="1:19">
      <c r="A205" s="74"/>
      <c r="B205" s="74" t="s">
        <v>1211</v>
      </c>
      <c r="C205" s="67" t="s">
        <v>1789</v>
      </c>
      <c r="D205" s="73">
        <v>0.147024</v>
      </c>
      <c r="E205" s="73">
        <v>0.147024</v>
      </c>
      <c r="F205" s="73">
        <v>0.147024</v>
      </c>
      <c r="G205" s="73">
        <v>0.147024</v>
      </c>
      <c r="H205" s="68"/>
      <c r="I205" s="68"/>
      <c r="J205" s="68"/>
      <c r="K205" s="68"/>
      <c r="L205" s="68"/>
      <c r="M205" s="68"/>
      <c r="N205" s="73">
        <v>0</v>
      </c>
      <c r="O205" s="68"/>
      <c r="P205" s="73">
        <v>0</v>
      </c>
      <c r="Q205" s="73">
        <v>0</v>
      </c>
      <c r="R205" s="73">
        <v>0</v>
      </c>
      <c r="S205" s="73">
        <v>0</v>
      </c>
    </row>
    <row r="206" customFormat="1" ht="13.5" spans="1:19">
      <c r="A206" s="74"/>
      <c r="B206" s="74" t="s">
        <v>1222</v>
      </c>
      <c r="C206" s="67" t="s">
        <v>1791</v>
      </c>
      <c r="D206" s="73">
        <v>0.99</v>
      </c>
      <c r="E206" s="73">
        <v>0.99</v>
      </c>
      <c r="F206" s="73">
        <v>0.99</v>
      </c>
      <c r="G206" s="73">
        <v>0.99</v>
      </c>
      <c r="H206" s="68"/>
      <c r="I206" s="68"/>
      <c r="J206" s="68"/>
      <c r="K206" s="68"/>
      <c r="L206" s="68"/>
      <c r="M206" s="68"/>
      <c r="N206" s="73">
        <v>0</v>
      </c>
      <c r="O206" s="68"/>
      <c r="P206" s="73">
        <v>0</v>
      </c>
      <c r="Q206" s="73">
        <v>0</v>
      </c>
      <c r="R206" s="73">
        <v>0</v>
      </c>
      <c r="S206" s="73">
        <v>0</v>
      </c>
    </row>
    <row r="207" customFormat="1" ht="13.5" spans="1:19">
      <c r="A207" s="67" t="s">
        <v>2322</v>
      </c>
      <c r="B207" s="10"/>
      <c r="C207" s="18"/>
      <c r="D207" s="73">
        <v>49.086786</v>
      </c>
      <c r="E207" s="73">
        <v>49.086786</v>
      </c>
      <c r="F207" s="73">
        <v>49.086786</v>
      </c>
      <c r="G207" s="73">
        <v>49.086786</v>
      </c>
      <c r="H207" s="68"/>
      <c r="I207" s="68"/>
      <c r="J207" s="68"/>
      <c r="K207" s="68"/>
      <c r="L207" s="68"/>
      <c r="M207" s="68"/>
      <c r="N207" s="73">
        <v>0</v>
      </c>
      <c r="O207" s="68"/>
      <c r="P207" s="73">
        <v>0</v>
      </c>
      <c r="Q207" s="73">
        <v>0</v>
      </c>
      <c r="R207" s="73">
        <v>0</v>
      </c>
      <c r="S207" s="73">
        <v>0</v>
      </c>
    </row>
    <row r="208" customFormat="1" ht="13.5" spans="1:19">
      <c r="A208" s="74" t="s">
        <v>1775</v>
      </c>
      <c r="B208" s="74"/>
      <c r="C208" s="67" t="s">
        <v>1049</v>
      </c>
      <c r="D208" s="73">
        <v>17.144102</v>
      </c>
      <c r="E208" s="73">
        <v>17.144102</v>
      </c>
      <c r="F208" s="73">
        <v>17.144102</v>
      </c>
      <c r="G208" s="73">
        <v>17.144102</v>
      </c>
      <c r="H208" s="68"/>
      <c r="I208" s="68"/>
      <c r="J208" s="68"/>
      <c r="K208" s="68"/>
      <c r="L208" s="68"/>
      <c r="M208" s="68"/>
      <c r="N208" s="73">
        <v>0</v>
      </c>
      <c r="O208" s="68"/>
      <c r="P208" s="73">
        <v>0</v>
      </c>
      <c r="Q208" s="73">
        <v>0</v>
      </c>
      <c r="R208" s="73">
        <v>0</v>
      </c>
      <c r="S208" s="73">
        <v>0</v>
      </c>
    </row>
    <row r="209" customFormat="1" ht="13.5" spans="1:19">
      <c r="A209" s="74"/>
      <c r="B209" s="74" t="s">
        <v>1749</v>
      </c>
      <c r="C209" s="67" t="s">
        <v>1776</v>
      </c>
      <c r="D209" s="73">
        <v>3.4392</v>
      </c>
      <c r="E209" s="73">
        <v>3.4392</v>
      </c>
      <c r="F209" s="73">
        <v>3.4392</v>
      </c>
      <c r="G209" s="73">
        <v>3.4392</v>
      </c>
      <c r="H209" s="68"/>
      <c r="I209" s="68"/>
      <c r="J209" s="68"/>
      <c r="K209" s="68"/>
      <c r="L209" s="68"/>
      <c r="M209" s="68"/>
      <c r="N209" s="73">
        <v>0</v>
      </c>
      <c r="O209" s="68"/>
      <c r="P209" s="73">
        <v>0</v>
      </c>
      <c r="Q209" s="73">
        <v>0</v>
      </c>
      <c r="R209" s="73">
        <v>0</v>
      </c>
      <c r="S209" s="73">
        <v>0</v>
      </c>
    </row>
    <row r="210" customFormat="1" ht="13.5" spans="1:19">
      <c r="A210" s="74"/>
      <c r="B210" s="74" t="s">
        <v>1758</v>
      </c>
      <c r="C210" s="67" t="s">
        <v>1777</v>
      </c>
      <c r="D210" s="73">
        <v>6.708</v>
      </c>
      <c r="E210" s="73">
        <v>6.708</v>
      </c>
      <c r="F210" s="73">
        <v>6.708</v>
      </c>
      <c r="G210" s="73">
        <v>6.708</v>
      </c>
      <c r="H210" s="68"/>
      <c r="I210" s="68"/>
      <c r="J210" s="68"/>
      <c r="K210" s="68"/>
      <c r="L210" s="68"/>
      <c r="M210" s="68"/>
      <c r="N210" s="73">
        <v>0</v>
      </c>
      <c r="O210" s="68"/>
      <c r="P210" s="73">
        <v>0</v>
      </c>
      <c r="Q210" s="73">
        <v>0</v>
      </c>
      <c r="R210" s="73">
        <v>0</v>
      </c>
      <c r="S210" s="73">
        <v>0</v>
      </c>
    </row>
    <row r="211" customFormat="1" ht="13.5" spans="1:19">
      <c r="A211" s="74"/>
      <c r="B211" s="74" t="s">
        <v>1747</v>
      </c>
      <c r="C211" s="67" t="s">
        <v>1778</v>
      </c>
      <c r="D211" s="73">
        <v>2.6866</v>
      </c>
      <c r="E211" s="73">
        <v>2.6866</v>
      </c>
      <c r="F211" s="73">
        <v>2.6866</v>
      </c>
      <c r="G211" s="73">
        <v>2.6866</v>
      </c>
      <c r="H211" s="68"/>
      <c r="I211" s="68"/>
      <c r="J211" s="68"/>
      <c r="K211" s="68"/>
      <c r="L211" s="68"/>
      <c r="M211" s="68"/>
      <c r="N211" s="73">
        <v>0</v>
      </c>
      <c r="O211" s="68"/>
      <c r="P211" s="73">
        <v>0</v>
      </c>
      <c r="Q211" s="73">
        <v>0</v>
      </c>
      <c r="R211" s="73">
        <v>0</v>
      </c>
      <c r="S211" s="73">
        <v>0</v>
      </c>
    </row>
    <row r="212" customFormat="1" ht="27" spans="1:19">
      <c r="A212" s="74"/>
      <c r="B212" s="74" t="s">
        <v>1779</v>
      </c>
      <c r="C212" s="67" t="s">
        <v>1780</v>
      </c>
      <c r="D212" s="73">
        <v>1.72944</v>
      </c>
      <c r="E212" s="73">
        <v>1.72944</v>
      </c>
      <c r="F212" s="73">
        <v>1.72944</v>
      </c>
      <c r="G212" s="73">
        <v>1.72944</v>
      </c>
      <c r="H212" s="68"/>
      <c r="I212" s="68"/>
      <c r="J212" s="68"/>
      <c r="K212" s="68"/>
      <c r="L212" s="68"/>
      <c r="M212" s="68"/>
      <c r="N212" s="73">
        <v>0</v>
      </c>
      <c r="O212" s="68"/>
      <c r="P212" s="73">
        <v>0</v>
      </c>
      <c r="Q212" s="73">
        <v>0</v>
      </c>
      <c r="R212" s="73">
        <v>0</v>
      </c>
      <c r="S212" s="73">
        <v>0</v>
      </c>
    </row>
    <row r="213" customFormat="1" ht="27" spans="1:19">
      <c r="A213" s="74"/>
      <c r="B213" s="74" t="s">
        <v>1193</v>
      </c>
      <c r="C213" s="67" t="s">
        <v>1781</v>
      </c>
      <c r="D213" s="73">
        <v>0.778248</v>
      </c>
      <c r="E213" s="73">
        <v>0.778248</v>
      </c>
      <c r="F213" s="73">
        <v>0.778248</v>
      </c>
      <c r="G213" s="73">
        <v>0.778248</v>
      </c>
      <c r="H213" s="68"/>
      <c r="I213" s="68"/>
      <c r="J213" s="68"/>
      <c r="K213" s="68"/>
      <c r="L213" s="68"/>
      <c r="M213" s="68"/>
      <c r="N213" s="73">
        <v>0</v>
      </c>
      <c r="O213" s="68"/>
      <c r="P213" s="73">
        <v>0</v>
      </c>
      <c r="Q213" s="73">
        <v>0</v>
      </c>
      <c r="R213" s="73">
        <v>0</v>
      </c>
      <c r="S213" s="73">
        <v>0</v>
      </c>
    </row>
    <row r="214" customFormat="1" ht="13.5" spans="1:19">
      <c r="A214" s="74"/>
      <c r="B214" s="74" t="s">
        <v>1194</v>
      </c>
      <c r="C214" s="67" t="s">
        <v>1782</v>
      </c>
      <c r="D214" s="73">
        <v>0.60295</v>
      </c>
      <c r="E214" s="73">
        <v>0.60295</v>
      </c>
      <c r="F214" s="73">
        <v>0.60295</v>
      </c>
      <c r="G214" s="73">
        <v>0.60295</v>
      </c>
      <c r="H214" s="68"/>
      <c r="I214" s="68"/>
      <c r="J214" s="68"/>
      <c r="K214" s="68"/>
      <c r="L214" s="68"/>
      <c r="M214" s="68"/>
      <c r="N214" s="73">
        <v>0</v>
      </c>
      <c r="O214" s="68"/>
      <c r="P214" s="73">
        <v>0</v>
      </c>
      <c r="Q214" s="73">
        <v>0</v>
      </c>
      <c r="R214" s="73">
        <v>0</v>
      </c>
      <c r="S214" s="73">
        <v>0</v>
      </c>
    </row>
    <row r="215" customFormat="1" ht="13.5" spans="1:19">
      <c r="A215" s="74"/>
      <c r="B215" s="74" t="s">
        <v>1195</v>
      </c>
      <c r="C215" s="67" t="s">
        <v>1783</v>
      </c>
      <c r="D215" s="73">
        <v>0.162</v>
      </c>
      <c r="E215" s="73">
        <v>0.162</v>
      </c>
      <c r="F215" s="73">
        <v>0.162</v>
      </c>
      <c r="G215" s="73">
        <v>0.162</v>
      </c>
      <c r="H215" s="68"/>
      <c r="I215" s="68"/>
      <c r="J215" s="68"/>
      <c r="K215" s="68"/>
      <c r="L215" s="68"/>
      <c r="M215" s="68"/>
      <c r="N215" s="73">
        <v>0</v>
      </c>
      <c r="O215" s="68"/>
      <c r="P215" s="73">
        <v>0</v>
      </c>
      <c r="Q215" s="73">
        <v>0</v>
      </c>
      <c r="R215" s="73">
        <v>0</v>
      </c>
      <c r="S215" s="73">
        <v>0</v>
      </c>
    </row>
    <row r="216" customFormat="1" ht="13.5" spans="1:19">
      <c r="A216" s="74"/>
      <c r="B216" s="74" t="s">
        <v>1196</v>
      </c>
      <c r="C216" s="67" t="s">
        <v>1286</v>
      </c>
      <c r="D216" s="73">
        <v>1.037664</v>
      </c>
      <c r="E216" s="73">
        <v>1.037664</v>
      </c>
      <c r="F216" s="73">
        <v>1.037664</v>
      </c>
      <c r="G216" s="73">
        <v>1.037664</v>
      </c>
      <c r="H216" s="68"/>
      <c r="I216" s="68"/>
      <c r="J216" s="68"/>
      <c r="K216" s="68"/>
      <c r="L216" s="68"/>
      <c r="M216" s="68"/>
      <c r="N216" s="73">
        <v>0</v>
      </c>
      <c r="O216" s="68"/>
      <c r="P216" s="73">
        <v>0</v>
      </c>
      <c r="Q216" s="73">
        <v>0</v>
      </c>
      <c r="R216" s="73">
        <v>0</v>
      </c>
      <c r="S216" s="73">
        <v>0</v>
      </c>
    </row>
    <row r="217" customFormat="1" ht="13.5" spans="1:19">
      <c r="A217" s="74" t="s">
        <v>1784</v>
      </c>
      <c r="B217" s="74"/>
      <c r="C217" s="67" t="s">
        <v>1051</v>
      </c>
      <c r="D217" s="73">
        <v>1.713144</v>
      </c>
      <c r="E217" s="73">
        <v>1.713144</v>
      </c>
      <c r="F217" s="73">
        <v>1.713144</v>
      </c>
      <c r="G217" s="73">
        <v>1.713144</v>
      </c>
      <c r="H217" s="68"/>
      <c r="I217" s="68"/>
      <c r="J217" s="68"/>
      <c r="K217" s="68"/>
      <c r="L217" s="68"/>
      <c r="M217" s="68"/>
      <c r="N217" s="73">
        <v>0</v>
      </c>
      <c r="O217" s="68"/>
      <c r="P217" s="73">
        <v>0</v>
      </c>
      <c r="Q217" s="73">
        <v>0</v>
      </c>
      <c r="R217" s="73">
        <v>0</v>
      </c>
      <c r="S217" s="73">
        <v>0</v>
      </c>
    </row>
    <row r="218" customFormat="1" ht="13.5" spans="1:19">
      <c r="A218" s="74"/>
      <c r="B218" s="74" t="s">
        <v>1749</v>
      </c>
      <c r="C218" s="67" t="s">
        <v>1785</v>
      </c>
      <c r="D218" s="73">
        <v>0.54</v>
      </c>
      <c r="E218" s="73">
        <v>0.54</v>
      </c>
      <c r="F218" s="73">
        <v>0.54</v>
      </c>
      <c r="G218" s="73">
        <v>0.54</v>
      </c>
      <c r="H218" s="68"/>
      <c r="I218" s="68"/>
      <c r="J218" s="68"/>
      <c r="K218" s="68"/>
      <c r="L218" s="68"/>
      <c r="M218" s="68"/>
      <c r="N218" s="73">
        <v>0</v>
      </c>
      <c r="O218" s="68"/>
      <c r="P218" s="73">
        <v>0</v>
      </c>
      <c r="Q218" s="73">
        <v>0</v>
      </c>
      <c r="R218" s="73">
        <v>0</v>
      </c>
      <c r="S218" s="73">
        <v>0</v>
      </c>
    </row>
    <row r="219" customFormat="1" ht="13.5" spans="1:19">
      <c r="A219" s="74"/>
      <c r="B219" s="74" t="s">
        <v>1803</v>
      </c>
      <c r="C219" s="67" t="s">
        <v>1873</v>
      </c>
      <c r="D219" s="73">
        <v>0.03</v>
      </c>
      <c r="E219" s="73">
        <v>0.03</v>
      </c>
      <c r="F219" s="73">
        <v>0.03</v>
      </c>
      <c r="G219" s="73">
        <v>0.03</v>
      </c>
      <c r="H219" s="68"/>
      <c r="I219" s="68"/>
      <c r="J219" s="68"/>
      <c r="K219" s="68"/>
      <c r="L219" s="68"/>
      <c r="M219" s="68"/>
      <c r="N219" s="73">
        <v>0</v>
      </c>
      <c r="O219" s="68"/>
      <c r="P219" s="73">
        <v>0</v>
      </c>
      <c r="Q219" s="73">
        <v>0</v>
      </c>
      <c r="R219" s="73">
        <v>0</v>
      </c>
      <c r="S219" s="73">
        <v>0</v>
      </c>
    </row>
    <row r="220" customFormat="1" ht="13.5" spans="1:19">
      <c r="A220" s="74"/>
      <c r="B220" s="74" t="s">
        <v>1211</v>
      </c>
      <c r="C220" s="67" t="s">
        <v>1789</v>
      </c>
      <c r="D220" s="73">
        <v>0.153144</v>
      </c>
      <c r="E220" s="73">
        <v>0.153144</v>
      </c>
      <c r="F220" s="73">
        <v>0.153144</v>
      </c>
      <c r="G220" s="73">
        <v>0.153144</v>
      </c>
      <c r="H220" s="68"/>
      <c r="I220" s="68"/>
      <c r="J220" s="68"/>
      <c r="K220" s="68"/>
      <c r="L220" s="68"/>
      <c r="M220" s="68"/>
      <c r="N220" s="73">
        <v>0</v>
      </c>
      <c r="O220" s="68"/>
      <c r="P220" s="73">
        <v>0</v>
      </c>
      <c r="Q220" s="73">
        <v>0</v>
      </c>
      <c r="R220" s="73">
        <v>0</v>
      </c>
      <c r="S220" s="73">
        <v>0</v>
      </c>
    </row>
    <row r="221" customFormat="1" ht="13.5" spans="1:19">
      <c r="A221" s="74"/>
      <c r="B221" s="74" t="s">
        <v>1222</v>
      </c>
      <c r="C221" s="67" t="s">
        <v>1791</v>
      </c>
      <c r="D221" s="73">
        <v>0.99</v>
      </c>
      <c r="E221" s="73">
        <v>0.99</v>
      </c>
      <c r="F221" s="73">
        <v>0.99</v>
      </c>
      <c r="G221" s="73">
        <v>0.99</v>
      </c>
      <c r="H221" s="68"/>
      <c r="I221" s="68"/>
      <c r="J221" s="68"/>
      <c r="K221" s="68"/>
      <c r="L221" s="68"/>
      <c r="M221" s="68"/>
      <c r="N221" s="73">
        <v>0</v>
      </c>
      <c r="O221" s="68"/>
      <c r="P221" s="73">
        <v>0</v>
      </c>
      <c r="Q221" s="73">
        <v>0</v>
      </c>
      <c r="R221" s="73">
        <v>0</v>
      </c>
      <c r="S221" s="73">
        <v>0</v>
      </c>
    </row>
    <row r="222" customFormat="1" ht="13.5" spans="1:19">
      <c r="A222" s="74" t="s">
        <v>1792</v>
      </c>
      <c r="B222" s="74"/>
      <c r="C222" s="67" t="s">
        <v>1793</v>
      </c>
      <c r="D222" s="73">
        <v>30.22954</v>
      </c>
      <c r="E222" s="73">
        <v>30.22954</v>
      </c>
      <c r="F222" s="73">
        <v>30.22954</v>
      </c>
      <c r="G222" s="73">
        <v>30.22954</v>
      </c>
      <c r="H222" s="68"/>
      <c r="I222" s="68"/>
      <c r="J222" s="68"/>
      <c r="K222" s="68"/>
      <c r="L222" s="68"/>
      <c r="M222" s="68"/>
      <c r="N222" s="73">
        <v>0</v>
      </c>
      <c r="O222" s="68"/>
      <c r="P222" s="73">
        <v>0</v>
      </c>
      <c r="Q222" s="73">
        <v>0</v>
      </c>
      <c r="R222" s="73">
        <v>0</v>
      </c>
      <c r="S222" s="73">
        <v>0</v>
      </c>
    </row>
    <row r="223" customFormat="1" ht="13.5" spans="1:19">
      <c r="A223" s="74"/>
      <c r="B223" s="74" t="s">
        <v>1758</v>
      </c>
      <c r="C223" s="67" t="s">
        <v>1794</v>
      </c>
      <c r="D223" s="73">
        <v>6.42654</v>
      </c>
      <c r="E223" s="73">
        <v>6.42654</v>
      </c>
      <c r="F223" s="73">
        <v>6.42654</v>
      </c>
      <c r="G223" s="73">
        <v>6.42654</v>
      </c>
      <c r="H223" s="68"/>
      <c r="I223" s="68"/>
      <c r="J223" s="68"/>
      <c r="K223" s="68"/>
      <c r="L223" s="68"/>
      <c r="M223" s="68"/>
      <c r="N223" s="73">
        <v>0</v>
      </c>
      <c r="O223" s="68"/>
      <c r="P223" s="73">
        <v>0</v>
      </c>
      <c r="Q223" s="73">
        <v>0</v>
      </c>
      <c r="R223" s="73">
        <v>0</v>
      </c>
      <c r="S223" s="73">
        <v>0</v>
      </c>
    </row>
    <row r="224" customFormat="1" ht="13.5" spans="1:19">
      <c r="A224" s="74"/>
      <c r="B224" s="74" t="s">
        <v>1752</v>
      </c>
      <c r="C224" s="67" t="s">
        <v>1898</v>
      </c>
      <c r="D224" s="73">
        <v>1.005</v>
      </c>
      <c r="E224" s="73">
        <v>1.005</v>
      </c>
      <c r="F224" s="73">
        <v>1.005</v>
      </c>
      <c r="G224" s="73">
        <v>1.005</v>
      </c>
      <c r="H224" s="68"/>
      <c r="I224" s="68"/>
      <c r="J224" s="68"/>
      <c r="K224" s="68"/>
      <c r="L224" s="68"/>
      <c r="M224" s="68"/>
      <c r="N224" s="73">
        <v>0</v>
      </c>
      <c r="O224" s="68"/>
      <c r="P224" s="73">
        <v>0</v>
      </c>
      <c r="Q224" s="73">
        <v>0</v>
      </c>
      <c r="R224" s="73">
        <v>0</v>
      </c>
      <c r="S224" s="73">
        <v>0</v>
      </c>
    </row>
    <row r="225" customFormat="1" ht="13.5" spans="1:19">
      <c r="A225" s="74"/>
      <c r="B225" s="74" t="s">
        <v>1804</v>
      </c>
      <c r="C225" s="67" t="s">
        <v>2323</v>
      </c>
      <c r="D225" s="73">
        <v>22.798</v>
      </c>
      <c r="E225" s="73">
        <v>22.798</v>
      </c>
      <c r="F225" s="73">
        <v>22.798</v>
      </c>
      <c r="G225" s="73">
        <v>22.798</v>
      </c>
      <c r="H225" s="68"/>
      <c r="I225" s="68"/>
      <c r="J225" s="68"/>
      <c r="K225" s="68"/>
      <c r="L225" s="68"/>
      <c r="M225" s="68"/>
      <c r="N225" s="73">
        <v>0</v>
      </c>
      <c r="O225" s="68"/>
      <c r="P225" s="73">
        <v>0</v>
      </c>
      <c r="Q225" s="73">
        <v>0</v>
      </c>
      <c r="R225" s="73">
        <v>0</v>
      </c>
      <c r="S225" s="73">
        <v>0</v>
      </c>
    </row>
    <row r="226" customFormat="1" ht="13.5" spans="1:19">
      <c r="A226" s="67" t="s">
        <v>2324</v>
      </c>
      <c r="B226" s="10"/>
      <c r="C226" s="18"/>
      <c r="D226" s="73">
        <v>84.687748</v>
      </c>
      <c r="E226" s="73">
        <v>84.687748</v>
      </c>
      <c r="F226" s="73">
        <v>84.687748</v>
      </c>
      <c r="G226" s="73">
        <v>84.687748</v>
      </c>
      <c r="H226" s="68"/>
      <c r="I226" s="68"/>
      <c r="J226" s="68"/>
      <c r="K226" s="68"/>
      <c r="L226" s="68"/>
      <c r="M226" s="68"/>
      <c r="N226" s="73">
        <v>0</v>
      </c>
      <c r="O226" s="68"/>
      <c r="P226" s="73">
        <v>0</v>
      </c>
      <c r="Q226" s="73">
        <v>0</v>
      </c>
      <c r="R226" s="73">
        <v>0</v>
      </c>
      <c r="S226" s="73">
        <v>0</v>
      </c>
    </row>
    <row r="227" customFormat="1" ht="13.5" spans="1:19">
      <c r="A227" s="74" t="s">
        <v>1775</v>
      </c>
      <c r="B227" s="74"/>
      <c r="C227" s="67" t="s">
        <v>1049</v>
      </c>
      <c r="D227" s="73">
        <v>77.75518</v>
      </c>
      <c r="E227" s="73">
        <v>77.75518</v>
      </c>
      <c r="F227" s="73">
        <v>77.75518</v>
      </c>
      <c r="G227" s="73">
        <v>77.75518</v>
      </c>
      <c r="H227" s="68"/>
      <c r="I227" s="68"/>
      <c r="J227" s="68"/>
      <c r="K227" s="68"/>
      <c r="L227" s="68"/>
      <c r="M227" s="68"/>
      <c r="N227" s="73">
        <v>0</v>
      </c>
      <c r="O227" s="68"/>
      <c r="P227" s="73">
        <v>0</v>
      </c>
      <c r="Q227" s="73">
        <v>0</v>
      </c>
      <c r="R227" s="73">
        <v>0</v>
      </c>
      <c r="S227" s="73">
        <v>0</v>
      </c>
    </row>
    <row r="228" customFormat="1" ht="13.5" spans="1:19">
      <c r="A228" s="74"/>
      <c r="B228" s="74" t="s">
        <v>1749</v>
      </c>
      <c r="C228" s="67" t="s">
        <v>1776</v>
      </c>
      <c r="D228" s="73">
        <v>15.528</v>
      </c>
      <c r="E228" s="73">
        <v>15.528</v>
      </c>
      <c r="F228" s="73">
        <v>15.528</v>
      </c>
      <c r="G228" s="73">
        <v>15.528</v>
      </c>
      <c r="H228" s="68"/>
      <c r="I228" s="68"/>
      <c r="J228" s="68"/>
      <c r="K228" s="68"/>
      <c r="L228" s="68"/>
      <c r="M228" s="68"/>
      <c r="N228" s="73">
        <v>0</v>
      </c>
      <c r="O228" s="68"/>
      <c r="P228" s="73">
        <v>0</v>
      </c>
      <c r="Q228" s="73">
        <v>0</v>
      </c>
      <c r="R228" s="73">
        <v>0</v>
      </c>
      <c r="S228" s="73">
        <v>0</v>
      </c>
    </row>
    <row r="229" customFormat="1" ht="13.5" spans="1:19">
      <c r="A229" s="74"/>
      <c r="B229" s="74" t="s">
        <v>1758</v>
      </c>
      <c r="C229" s="67" t="s">
        <v>1777</v>
      </c>
      <c r="D229" s="73">
        <v>31.0872</v>
      </c>
      <c r="E229" s="73">
        <v>31.0872</v>
      </c>
      <c r="F229" s="73">
        <v>31.0872</v>
      </c>
      <c r="G229" s="73">
        <v>31.0872</v>
      </c>
      <c r="H229" s="68"/>
      <c r="I229" s="68"/>
      <c r="J229" s="68"/>
      <c r="K229" s="68"/>
      <c r="L229" s="68"/>
      <c r="M229" s="68"/>
      <c r="N229" s="73">
        <v>0</v>
      </c>
      <c r="O229" s="68"/>
      <c r="P229" s="73">
        <v>0</v>
      </c>
      <c r="Q229" s="73">
        <v>0</v>
      </c>
      <c r="R229" s="73">
        <v>0</v>
      </c>
      <c r="S229" s="73">
        <v>0</v>
      </c>
    </row>
    <row r="230" customFormat="1" ht="13.5" spans="1:19">
      <c r="A230" s="74"/>
      <c r="B230" s="74" t="s">
        <v>1747</v>
      </c>
      <c r="C230" s="67" t="s">
        <v>1778</v>
      </c>
      <c r="D230" s="73">
        <v>10.894</v>
      </c>
      <c r="E230" s="73">
        <v>10.894</v>
      </c>
      <c r="F230" s="73">
        <v>10.894</v>
      </c>
      <c r="G230" s="73">
        <v>10.894</v>
      </c>
      <c r="H230" s="68"/>
      <c r="I230" s="68"/>
      <c r="J230" s="68"/>
      <c r="K230" s="68"/>
      <c r="L230" s="68"/>
      <c r="M230" s="68"/>
      <c r="N230" s="73">
        <v>0</v>
      </c>
      <c r="O230" s="68"/>
      <c r="P230" s="73">
        <v>0</v>
      </c>
      <c r="Q230" s="73">
        <v>0</v>
      </c>
      <c r="R230" s="73">
        <v>0</v>
      </c>
      <c r="S230" s="73">
        <v>0</v>
      </c>
    </row>
    <row r="231" customFormat="1" ht="13.5" spans="1:19">
      <c r="A231" s="74"/>
      <c r="B231" s="74" t="s">
        <v>1803</v>
      </c>
      <c r="C231" s="67" t="s">
        <v>2084</v>
      </c>
      <c r="D231" s="73">
        <v>1.9632</v>
      </c>
      <c r="E231" s="73">
        <v>1.9632</v>
      </c>
      <c r="F231" s="73">
        <v>1.9632</v>
      </c>
      <c r="G231" s="73">
        <v>1.9632</v>
      </c>
      <c r="H231" s="68"/>
      <c r="I231" s="68"/>
      <c r="J231" s="68"/>
      <c r="K231" s="68"/>
      <c r="L231" s="68"/>
      <c r="M231" s="68"/>
      <c r="N231" s="73">
        <v>0</v>
      </c>
      <c r="O231" s="68"/>
      <c r="P231" s="73">
        <v>0</v>
      </c>
      <c r="Q231" s="73">
        <v>0</v>
      </c>
      <c r="R231" s="73">
        <v>0</v>
      </c>
      <c r="S231" s="73">
        <v>0</v>
      </c>
    </row>
    <row r="232" customFormat="1" ht="27" spans="1:19">
      <c r="A232" s="74"/>
      <c r="B232" s="74" t="s">
        <v>1779</v>
      </c>
      <c r="C232" s="67" t="s">
        <v>1780</v>
      </c>
      <c r="D232" s="73">
        <v>8.03568</v>
      </c>
      <c r="E232" s="73">
        <v>8.03568</v>
      </c>
      <c r="F232" s="73">
        <v>8.03568</v>
      </c>
      <c r="G232" s="73">
        <v>8.03568</v>
      </c>
      <c r="H232" s="68"/>
      <c r="I232" s="68"/>
      <c r="J232" s="68"/>
      <c r="K232" s="68"/>
      <c r="L232" s="68"/>
      <c r="M232" s="68"/>
      <c r="N232" s="73">
        <v>0</v>
      </c>
      <c r="O232" s="68"/>
      <c r="P232" s="73">
        <v>0</v>
      </c>
      <c r="Q232" s="73">
        <v>0</v>
      </c>
      <c r="R232" s="73">
        <v>0</v>
      </c>
      <c r="S232" s="73">
        <v>0</v>
      </c>
    </row>
    <row r="233" customFormat="1" ht="27" spans="1:19">
      <c r="A233" s="74"/>
      <c r="B233" s="74" t="s">
        <v>1193</v>
      </c>
      <c r="C233" s="67" t="s">
        <v>1781</v>
      </c>
      <c r="D233" s="73">
        <v>3.616056</v>
      </c>
      <c r="E233" s="73">
        <v>3.616056</v>
      </c>
      <c r="F233" s="73">
        <v>3.616056</v>
      </c>
      <c r="G233" s="73">
        <v>3.616056</v>
      </c>
      <c r="H233" s="68"/>
      <c r="I233" s="68"/>
      <c r="J233" s="68"/>
      <c r="K233" s="68"/>
      <c r="L233" s="68"/>
      <c r="M233" s="68"/>
      <c r="N233" s="73">
        <v>0</v>
      </c>
      <c r="O233" s="68"/>
      <c r="P233" s="73">
        <v>0</v>
      </c>
      <c r="Q233" s="73">
        <v>0</v>
      </c>
      <c r="R233" s="73">
        <v>0</v>
      </c>
      <c r="S233" s="73">
        <v>0</v>
      </c>
    </row>
    <row r="234" customFormat="1" ht="13.5" spans="1:19">
      <c r="A234" s="74"/>
      <c r="B234" s="74" t="s">
        <v>1194</v>
      </c>
      <c r="C234" s="67" t="s">
        <v>1782</v>
      </c>
      <c r="D234" s="73">
        <v>1.607136</v>
      </c>
      <c r="E234" s="73">
        <v>1.607136</v>
      </c>
      <c r="F234" s="73">
        <v>1.607136</v>
      </c>
      <c r="G234" s="73">
        <v>1.607136</v>
      </c>
      <c r="H234" s="68"/>
      <c r="I234" s="68"/>
      <c r="J234" s="68"/>
      <c r="K234" s="68"/>
      <c r="L234" s="68"/>
      <c r="M234" s="68"/>
      <c r="N234" s="73">
        <v>0</v>
      </c>
      <c r="O234" s="68"/>
      <c r="P234" s="73">
        <v>0</v>
      </c>
      <c r="Q234" s="73">
        <v>0</v>
      </c>
      <c r="R234" s="73">
        <v>0</v>
      </c>
      <c r="S234" s="73">
        <v>0</v>
      </c>
    </row>
    <row r="235" customFormat="1" ht="13.5" spans="1:19">
      <c r="A235" s="74"/>
      <c r="B235" s="74" t="s">
        <v>1195</v>
      </c>
      <c r="C235" s="67" t="s">
        <v>1783</v>
      </c>
      <c r="D235" s="73">
        <v>0.2025</v>
      </c>
      <c r="E235" s="73">
        <v>0.2025</v>
      </c>
      <c r="F235" s="73">
        <v>0.2025</v>
      </c>
      <c r="G235" s="73">
        <v>0.2025</v>
      </c>
      <c r="H235" s="68"/>
      <c r="I235" s="68"/>
      <c r="J235" s="68"/>
      <c r="K235" s="68"/>
      <c r="L235" s="68"/>
      <c r="M235" s="68"/>
      <c r="N235" s="73">
        <v>0</v>
      </c>
      <c r="O235" s="68"/>
      <c r="P235" s="73">
        <v>0</v>
      </c>
      <c r="Q235" s="73">
        <v>0</v>
      </c>
      <c r="R235" s="73">
        <v>0</v>
      </c>
      <c r="S235" s="73">
        <v>0</v>
      </c>
    </row>
    <row r="236" customFormat="1" ht="13.5" spans="1:19">
      <c r="A236" s="74"/>
      <c r="B236" s="74" t="s">
        <v>1196</v>
      </c>
      <c r="C236" s="67" t="s">
        <v>1286</v>
      </c>
      <c r="D236" s="73">
        <v>4.821408</v>
      </c>
      <c r="E236" s="73">
        <v>4.821408</v>
      </c>
      <c r="F236" s="73">
        <v>4.821408</v>
      </c>
      <c r="G236" s="73">
        <v>4.821408</v>
      </c>
      <c r="H236" s="68"/>
      <c r="I236" s="68"/>
      <c r="J236" s="68"/>
      <c r="K236" s="68"/>
      <c r="L236" s="68"/>
      <c r="M236" s="68"/>
      <c r="N236" s="73">
        <v>0</v>
      </c>
      <c r="O236" s="68"/>
      <c r="P236" s="73">
        <v>0</v>
      </c>
      <c r="Q236" s="73">
        <v>0</v>
      </c>
      <c r="R236" s="73">
        <v>0</v>
      </c>
      <c r="S236" s="73">
        <v>0</v>
      </c>
    </row>
    <row r="237" customFormat="1" ht="13.5" spans="1:19">
      <c r="A237" s="74" t="s">
        <v>1784</v>
      </c>
      <c r="B237" s="74"/>
      <c r="C237" s="67" t="s">
        <v>1051</v>
      </c>
      <c r="D237" s="73">
        <v>6.632568</v>
      </c>
      <c r="E237" s="73">
        <v>6.632568</v>
      </c>
      <c r="F237" s="73">
        <v>6.632568</v>
      </c>
      <c r="G237" s="73">
        <v>6.632568</v>
      </c>
      <c r="H237" s="68"/>
      <c r="I237" s="68"/>
      <c r="J237" s="68"/>
      <c r="K237" s="68"/>
      <c r="L237" s="68"/>
      <c r="M237" s="68"/>
      <c r="N237" s="73">
        <v>0</v>
      </c>
      <c r="O237" s="68"/>
      <c r="P237" s="73">
        <v>0</v>
      </c>
      <c r="Q237" s="73">
        <v>0</v>
      </c>
      <c r="R237" s="73">
        <v>0</v>
      </c>
      <c r="S237" s="73">
        <v>0</v>
      </c>
    </row>
    <row r="238" customFormat="1" ht="13.5" spans="1:19">
      <c r="A238" s="74"/>
      <c r="B238" s="74" t="s">
        <v>1749</v>
      </c>
      <c r="C238" s="67" t="s">
        <v>1785</v>
      </c>
      <c r="D238" s="73">
        <v>1.05</v>
      </c>
      <c r="E238" s="73">
        <v>1.05</v>
      </c>
      <c r="F238" s="73">
        <v>1.05</v>
      </c>
      <c r="G238" s="73">
        <v>1.05</v>
      </c>
      <c r="H238" s="68"/>
      <c r="I238" s="68"/>
      <c r="J238" s="68"/>
      <c r="K238" s="68"/>
      <c r="L238" s="68"/>
      <c r="M238" s="68"/>
      <c r="N238" s="73">
        <v>0</v>
      </c>
      <c r="O238" s="68"/>
      <c r="P238" s="73">
        <v>0</v>
      </c>
      <c r="Q238" s="73">
        <v>0</v>
      </c>
      <c r="R238" s="73">
        <v>0</v>
      </c>
      <c r="S238" s="73">
        <v>0</v>
      </c>
    </row>
    <row r="239" customFormat="1" ht="13.5" spans="1:19">
      <c r="A239" s="74"/>
      <c r="B239" s="74" t="s">
        <v>1758</v>
      </c>
      <c r="C239" s="67" t="s">
        <v>2079</v>
      </c>
      <c r="D239" s="73">
        <v>0.3</v>
      </c>
      <c r="E239" s="73">
        <v>0.3</v>
      </c>
      <c r="F239" s="73">
        <v>0.3</v>
      </c>
      <c r="G239" s="73">
        <v>0.3</v>
      </c>
      <c r="H239" s="68"/>
      <c r="I239" s="68"/>
      <c r="J239" s="68"/>
      <c r="K239" s="68"/>
      <c r="L239" s="68"/>
      <c r="M239" s="68"/>
      <c r="N239" s="73">
        <v>0</v>
      </c>
      <c r="O239" s="68"/>
      <c r="P239" s="73">
        <v>0</v>
      </c>
      <c r="Q239" s="73">
        <v>0</v>
      </c>
      <c r="R239" s="73">
        <v>0</v>
      </c>
      <c r="S239" s="73">
        <v>0</v>
      </c>
    </row>
    <row r="240" customFormat="1" ht="13.5" spans="1:19">
      <c r="A240" s="74"/>
      <c r="B240" s="74" t="s">
        <v>1194</v>
      </c>
      <c r="C240" s="67" t="s">
        <v>1786</v>
      </c>
      <c r="D240" s="73">
        <v>0.1</v>
      </c>
      <c r="E240" s="73">
        <v>0.1</v>
      </c>
      <c r="F240" s="73">
        <v>0.1</v>
      </c>
      <c r="G240" s="73">
        <v>0.1</v>
      </c>
      <c r="H240" s="68"/>
      <c r="I240" s="68"/>
      <c r="J240" s="68"/>
      <c r="K240" s="68"/>
      <c r="L240" s="68"/>
      <c r="M240" s="68"/>
      <c r="N240" s="73">
        <v>0</v>
      </c>
      <c r="O240" s="68"/>
      <c r="P240" s="73">
        <v>0</v>
      </c>
      <c r="Q240" s="73">
        <v>0</v>
      </c>
      <c r="R240" s="73">
        <v>0</v>
      </c>
      <c r="S240" s="73">
        <v>0</v>
      </c>
    </row>
    <row r="241" customFormat="1" ht="13.5" spans="1:19">
      <c r="A241" s="74"/>
      <c r="B241" s="74" t="s">
        <v>1198</v>
      </c>
      <c r="C241" s="67" t="s">
        <v>1787</v>
      </c>
      <c r="D241" s="73">
        <v>0.2</v>
      </c>
      <c r="E241" s="73">
        <v>0.2</v>
      </c>
      <c r="F241" s="73">
        <v>0.2</v>
      </c>
      <c r="G241" s="73">
        <v>0.2</v>
      </c>
      <c r="H241" s="68"/>
      <c r="I241" s="68"/>
      <c r="J241" s="68"/>
      <c r="K241" s="68"/>
      <c r="L241" s="68"/>
      <c r="M241" s="68"/>
      <c r="N241" s="73">
        <v>0</v>
      </c>
      <c r="O241" s="68"/>
      <c r="P241" s="73">
        <v>0</v>
      </c>
      <c r="Q241" s="73">
        <v>0</v>
      </c>
      <c r="R241" s="73">
        <v>0</v>
      </c>
      <c r="S241" s="73">
        <v>0</v>
      </c>
    </row>
    <row r="242" customFormat="1" ht="13.5" spans="1:19">
      <c r="A242" s="74"/>
      <c r="B242" s="74" t="s">
        <v>1200</v>
      </c>
      <c r="C242" s="67" t="s">
        <v>1874</v>
      </c>
      <c r="D242" s="73">
        <v>0.3</v>
      </c>
      <c r="E242" s="73">
        <v>0.3</v>
      </c>
      <c r="F242" s="73">
        <v>0.3</v>
      </c>
      <c r="G242" s="73">
        <v>0.3</v>
      </c>
      <c r="H242" s="68"/>
      <c r="I242" s="68"/>
      <c r="J242" s="68"/>
      <c r="K242" s="68"/>
      <c r="L242" s="68"/>
      <c r="M242" s="68"/>
      <c r="N242" s="73">
        <v>0</v>
      </c>
      <c r="O242" s="68"/>
      <c r="P242" s="73">
        <v>0</v>
      </c>
      <c r="Q242" s="73">
        <v>0</v>
      </c>
      <c r="R242" s="73">
        <v>0</v>
      </c>
      <c r="S242" s="73">
        <v>0</v>
      </c>
    </row>
    <row r="243" customFormat="1" ht="13.5" spans="1:19">
      <c r="A243" s="74"/>
      <c r="B243" s="74" t="s">
        <v>1211</v>
      </c>
      <c r="C243" s="67" t="s">
        <v>1789</v>
      </c>
      <c r="D243" s="73">
        <v>0.722568</v>
      </c>
      <c r="E243" s="73">
        <v>0.722568</v>
      </c>
      <c r="F243" s="73">
        <v>0.722568</v>
      </c>
      <c r="G243" s="73">
        <v>0.722568</v>
      </c>
      <c r="H243" s="68"/>
      <c r="I243" s="68"/>
      <c r="J243" s="68"/>
      <c r="K243" s="68"/>
      <c r="L243" s="68"/>
      <c r="M243" s="68"/>
      <c r="N243" s="73">
        <v>0</v>
      </c>
      <c r="O243" s="68"/>
      <c r="P243" s="73">
        <v>0</v>
      </c>
      <c r="Q243" s="73">
        <v>0</v>
      </c>
      <c r="R243" s="73">
        <v>0</v>
      </c>
      <c r="S243" s="73">
        <v>0</v>
      </c>
    </row>
    <row r="244" customFormat="1" ht="13.5" spans="1:19">
      <c r="A244" s="74"/>
      <c r="B244" s="74" t="s">
        <v>1222</v>
      </c>
      <c r="C244" s="67" t="s">
        <v>1791</v>
      </c>
      <c r="D244" s="73">
        <v>3.96</v>
      </c>
      <c r="E244" s="73">
        <v>3.96</v>
      </c>
      <c r="F244" s="73">
        <v>3.96</v>
      </c>
      <c r="G244" s="73">
        <v>3.96</v>
      </c>
      <c r="H244" s="68"/>
      <c r="I244" s="68"/>
      <c r="J244" s="68"/>
      <c r="K244" s="68"/>
      <c r="L244" s="68"/>
      <c r="M244" s="68"/>
      <c r="N244" s="73">
        <v>0</v>
      </c>
      <c r="O244" s="68"/>
      <c r="P244" s="73">
        <v>0</v>
      </c>
      <c r="Q244" s="73">
        <v>0</v>
      </c>
      <c r="R244" s="73">
        <v>0</v>
      </c>
      <c r="S244" s="73">
        <v>0</v>
      </c>
    </row>
    <row r="245" customFormat="1" ht="13.5" spans="1:19">
      <c r="A245" s="74" t="s">
        <v>1809</v>
      </c>
      <c r="B245" s="74"/>
      <c r="C245" s="67" t="s">
        <v>2101</v>
      </c>
      <c r="D245" s="73">
        <v>0.3</v>
      </c>
      <c r="E245" s="73">
        <v>0.3</v>
      </c>
      <c r="F245" s="73">
        <v>0.3</v>
      </c>
      <c r="G245" s="73">
        <v>0.3</v>
      </c>
      <c r="H245" s="68"/>
      <c r="I245" s="68"/>
      <c r="J245" s="68"/>
      <c r="K245" s="68"/>
      <c r="L245" s="68"/>
      <c r="M245" s="68"/>
      <c r="N245" s="73">
        <v>0</v>
      </c>
      <c r="O245" s="68"/>
      <c r="P245" s="73">
        <v>0</v>
      </c>
      <c r="Q245" s="73">
        <v>0</v>
      </c>
      <c r="R245" s="73">
        <v>0</v>
      </c>
      <c r="S245" s="73">
        <v>0</v>
      </c>
    </row>
    <row r="246" customFormat="1" ht="13.5" spans="1:19">
      <c r="A246" s="74"/>
      <c r="B246" s="74" t="s">
        <v>1758</v>
      </c>
      <c r="C246" s="67" t="s">
        <v>2102</v>
      </c>
      <c r="D246" s="73">
        <v>0.3</v>
      </c>
      <c r="E246" s="73">
        <v>0.3</v>
      </c>
      <c r="F246" s="73">
        <v>0.3</v>
      </c>
      <c r="G246" s="73">
        <v>0.3</v>
      </c>
      <c r="H246" s="68"/>
      <c r="I246" s="68"/>
      <c r="J246" s="68"/>
      <c r="K246" s="68"/>
      <c r="L246" s="68"/>
      <c r="M246" s="68"/>
      <c r="N246" s="73">
        <v>0</v>
      </c>
      <c r="O246" s="68"/>
      <c r="P246" s="73">
        <v>0</v>
      </c>
      <c r="Q246" s="73">
        <v>0</v>
      </c>
      <c r="R246" s="73">
        <v>0</v>
      </c>
      <c r="S246" s="73">
        <v>0</v>
      </c>
    </row>
    <row r="247" customFormat="1" ht="13.5" spans="1:19">
      <c r="A247" s="67" t="s">
        <v>2325</v>
      </c>
      <c r="B247" s="10"/>
      <c r="C247" s="18"/>
      <c r="D247" s="73">
        <v>81.586372</v>
      </c>
      <c r="E247" s="73">
        <v>81.586372</v>
      </c>
      <c r="F247" s="73">
        <v>81.586372</v>
      </c>
      <c r="G247" s="73">
        <v>81.586372</v>
      </c>
      <c r="H247" s="68"/>
      <c r="I247" s="68"/>
      <c r="J247" s="68"/>
      <c r="K247" s="68"/>
      <c r="L247" s="68"/>
      <c r="M247" s="68"/>
      <c r="N247" s="73">
        <v>0</v>
      </c>
      <c r="O247" s="68"/>
      <c r="P247" s="73">
        <v>0</v>
      </c>
      <c r="Q247" s="73">
        <v>0</v>
      </c>
      <c r="R247" s="73">
        <v>0</v>
      </c>
      <c r="S247" s="73">
        <v>0</v>
      </c>
    </row>
    <row r="248" customFormat="1" ht="13.5" spans="1:19">
      <c r="A248" s="74" t="s">
        <v>1775</v>
      </c>
      <c r="B248" s="74"/>
      <c r="C248" s="67" t="s">
        <v>1049</v>
      </c>
      <c r="D248" s="73">
        <v>66.74874</v>
      </c>
      <c r="E248" s="73">
        <v>66.74874</v>
      </c>
      <c r="F248" s="73">
        <v>66.74874</v>
      </c>
      <c r="G248" s="73">
        <v>66.74874</v>
      </c>
      <c r="H248" s="68"/>
      <c r="I248" s="68"/>
      <c r="J248" s="68"/>
      <c r="K248" s="68"/>
      <c r="L248" s="68"/>
      <c r="M248" s="68"/>
      <c r="N248" s="73">
        <v>0</v>
      </c>
      <c r="O248" s="68"/>
      <c r="P248" s="73">
        <v>0</v>
      </c>
      <c r="Q248" s="73">
        <v>0</v>
      </c>
      <c r="R248" s="73">
        <v>0</v>
      </c>
      <c r="S248" s="73">
        <v>0</v>
      </c>
    </row>
    <row r="249" customFormat="1" ht="13.5" spans="1:19">
      <c r="A249" s="74"/>
      <c r="B249" s="74" t="s">
        <v>1749</v>
      </c>
      <c r="C249" s="67" t="s">
        <v>1776</v>
      </c>
      <c r="D249" s="73">
        <v>13.392</v>
      </c>
      <c r="E249" s="73">
        <v>13.392</v>
      </c>
      <c r="F249" s="73">
        <v>13.392</v>
      </c>
      <c r="G249" s="73">
        <v>13.392</v>
      </c>
      <c r="H249" s="68"/>
      <c r="I249" s="68"/>
      <c r="J249" s="68"/>
      <c r="K249" s="68"/>
      <c r="L249" s="68"/>
      <c r="M249" s="68"/>
      <c r="N249" s="73">
        <v>0</v>
      </c>
      <c r="O249" s="68"/>
      <c r="P249" s="73">
        <v>0</v>
      </c>
      <c r="Q249" s="73">
        <v>0</v>
      </c>
      <c r="R249" s="73">
        <v>0</v>
      </c>
      <c r="S249" s="73">
        <v>0</v>
      </c>
    </row>
    <row r="250" customFormat="1" ht="13.5" spans="1:19">
      <c r="A250" s="74"/>
      <c r="B250" s="74" t="s">
        <v>1758</v>
      </c>
      <c r="C250" s="67" t="s">
        <v>1777</v>
      </c>
      <c r="D250" s="73">
        <v>26.6196</v>
      </c>
      <c r="E250" s="73">
        <v>26.6196</v>
      </c>
      <c r="F250" s="73">
        <v>26.6196</v>
      </c>
      <c r="G250" s="73">
        <v>26.6196</v>
      </c>
      <c r="H250" s="68"/>
      <c r="I250" s="68"/>
      <c r="J250" s="68"/>
      <c r="K250" s="68"/>
      <c r="L250" s="68"/>
      <c r="M250" s="68"/>
      <c r="N250" s="73">
        <v>0</v>
      </c>
      <c r="O250" s="68"/>
      <c r="P250" s="73">
        <v>0</v>
      </c>
      <c r="Q250" s="73">
        <v>0</v>
      </c>
      <c r="R250" s="73">
        <v>0</v>
      </c>
      <c r="S250" s="73">
        <v>0</v>
      </c>
    </row>
    <row r="251" customFormat="1" ht="13.5" spans="1:19">
      <c r="A251" s="74"/>
      <c r="B251" s="74" t="s">
        <v>1747</v>
      </c>
      <c r="C251" s="67" t="s">
        <v>1778</v>
      </c>
      <c r="D251" s="73">
        <v>10.716</v>
      </c>
      <c r="E251" s="73">
        <v>10.716</v>
      </c>
      <c r="F251" s="73">
        <v>10.716</v>
      </c>
      <c r="G251" s="73">
        <v>10.716</v>
      </c>
      <c r="H251" s="68"/>
      <c r="I251" s="68"/>
      <c r="J251" s="68"/>
      <c r="K251" s="68"/>
      <c r="L251" s="68"/>
      <c r="M251" s="68"/>
      <c r="N251" s="73">
        <v>0</v>
      </c>
      <c r="O251" s="68"/>
      <c r="P251" s="73">
        <v>0</v>
      </c>
      <c r="Q251" s="73">
        <v>0</v>
      </c>
      <c r="R251" s="73">
        <v>0</v>
      </c>
      <c r="S251" s="73">
        <v>0</v>
      </c>
    </row>
    <row r="252" customFormat="1" ht="27" spans="1:19">
      <c r="A252" s="74"/>
      <c r="B252" s="74" t="s">
        <v>1779</v>
      </c>
      <c r="C252" s="67" t="s">
        <v>1780</v>
      </c>
      <c r="D252" s="73">
        <v>6.82632</v>
      </c>
      <c r="E252" s="73">
        <v>6.82632</v>
      </c>
      <c r="F252" s="73">
        <v>6.82632</v>
      </c>
      <c r="G252" s="73">
        <v>6.82632</v>
      </c>
      <c r="H252" s="68"/>
      <c r="I252" s="68"/>
      <c r="J252" s="68"/>
      <c r="K252" s="68"/>
      <c r="L252" s="68"/>
      <c r="M252" s="68"/>
      <c r="N252" s="73">
        <v>0</v>
      </c>
      <c r="O252" s="68"/>
      <c r="P252" s="73">
        <v>0</v>
      </c>
      <c r="Q252" s="73">
        <v>0</v>
      </c>
      <c r="R252" s="73">
        <v>0</v>
      </c>
      <c r="S252" s="73">
        <v>0</v>
      </c>
    </row>
    <row r="253" customFormat="1" ht="27" spans="1:19">
      <c r="A253" s="74"/>
      <c r="B253" s="74" t="s">
        <v>1193</v>
      </c>
      <c r="C253" s="67" t="s">
        <v>1781</v>
      </c>
      <c r="D253" s="73">
        <v>3.071844</v>
      </c>
      <c r="E253" s="73">
        <v>3.071844</v>
      </c>
      <c r="F253" s="73">
        <v>3.071844</v>
      </c>
      <c r="G253" s="73">
        <v>3.071844</v>
      </c>
      <c r="H253" s="68"/>
      <c r="I253" s="68"/>
      <c r="J253" s="68"/>
      <c r="K253" s="68"/>
      <c r="L253" s="68"/>
      <c r="M253" s="68"/>
      <c r="N253" s="73">
        <v>0</v>
      </c>
      <c r="O253" s="68"/>
      <c r="P253" s="73">
        <v>0</v>
      </c>
      <c r="Q253" s="73">
        <v>0</v>
      </c>
      <c r="R253" s="73">
        <v>0</v>
      </c>
      <c r="S253" s="73">
        <v>0</v>
      </c>
    </row>
    <row r="254" customFormat="1" ht="13.5" spans="1:19">
      <c r="A254" s="74"/>
      <c r="B254" s="74" t="s">
        <v>1194</v>
      </c>
      <c r="C254" s="67" t="s">
        <v>1782</v>
      </c>
      <c r="D254" s="73">
        <v>1.703184</v>
      </c>
      <c r="E254" s="73">
        <v>1.703184</v>
      </c>
      <c r="F254" s="73">
        <v>1.703184</v>
      </c>
      <c r="G254" s="73">
        <v>1.703184</v>
      </c>
      <c r="H254" s="68"/>
      <c r="I254" s="68"/>
      <c r="J254" s="68"/>
      <c r="K254" s="68"/>
      <c r="L254" s="68"/>
      <c r="M254" s="68"/>
      <c r="N254" s="73">
        <v>0</v>
      </c>
      <c r="O254" s="68"/>
      <c r="P254" s="73">
        <v>0</v>
      </c>
      <c r="Q254" s="73">
        <v>0</v>
      </c>
      <c r="R254" s="73">
        <v>0</v>
      </c>
      <c r="S254" s="73">
        <v>0</v>
      </c>
    </row>
    <row r="255" customFormat="1" ht="13.5" spans="1:19">
      <c r="A255" s="74"/>
      <c r="B255" s="74" t="s">
        <v>1195</v>
      </c>
      <c r="C255" s="67" t="s">
        <v>1783</v>
      </c>
      <c r="D255" s="73">
        <v>0.324</v>
      </c>
      <c r="E255" s="73">
        <v>0.324</v>
      </c>
      <c r="F255" s="73">
        <v>0.324</v>
      </c>
      <c r="G255" s="73">
        <v>0.324</v>
      </c>
      <c r="H255" s="68"/>
      <c r="I255" s="68"/>
      <c r="J255" s="68"/>
      <c r="K255" s="68"/>
      <c r="L255" s="68"/>
      <c r="M255" s="68"/>
      <c r="N255" s="73">
        <v>0</v>
      </c>
      <c r="O255" s="68"/>
      <c r="P255" s="73">
        <v>0</v>
      </c>
      <c r="Q255" s="73">
        <v>0</v>
      </c>
      <c r="R255" s="73">
        <v>0</v>
      </c>
      <c r="S255" s="73">
        <v>0</v>
      </c>
    </row>
    <row r="256" customFormat="1" ht="13.5" spans="1:19">
      <c r="A256" s="74"/>
      <c r="B256" s="74" t="s">
        <v>1196</v>
      </c>
      <c r="C256" s="67" t="s">
        <v>1286</v>
      </c>
      <c r="D256" s="73">
        <v>4.095792</v>
      </c>
      <c r="E256" s="73">
        <v>4.095792</v>
      </c>
      <c r="F256" s="73">
        <v>4.095792</v>
      </c>
      <c r="G256" s="73">
        <v>4.095792</v>
      </c>
      <c r="H256" s="68"/>
      <c r="I256" s="68"/>
      <c r="J256" s="68"/>
      <c r="K256" s="68"/>
      <c r="L256" s="68"/>
      <c r="M256" s="68"/>
      <c r="N256" s="73">
        <v>0</v>
      </c>
      <c r="O256" s="68"/>
      <c r="P256" s="73">
        <v>0</v>
      </c>
      <c r="Q256" s="73">
        <v>0</v>
      </c>
      <c r="R256" s="73">
        <v>0</v>
      </c>
      <c r="S256" s="73">
        <v>0</v>
      </c>
    </row>
    <row r="257" customFormat="1" ht="13.5" spans="1:19">
      <c r="A257" s="74" t="s">
        <v>1784</v>
      </c>
      <c r="B257" s="74"/>
      <c r="C257" s="67" t="s">
        <v>1051</v>
      </c>
      <c r="D257" s="73">
        <v>6.389632</v>
      </c>
      <c r="E257" s="73">
        <v>6.389632</v>
      </c>
      <c r="F257" s="73">
        <v>6.389632</v>
      </c>
      <c r="G257" s="73">
        <v>6.389632</v>
      </c>
      <c r="H257" s="68"/>
      <c r="I257" s="68"/>
      <c r="J257" s="68"/>
      <c r="K257" s="68"/>
      <c r="L257" s="68"/>
      <c r="M257" s="68"/>
      <c r="N257" s="73">
        <v>0</v>
      </c>
      <c r="O257" s="68"/>
      <c r="P257" s="73">
        <v>0</v>
      </c>
      <c r="Q257" s="73">
        <v>0</v>
      </c>
      <c r="R257" s="73">
        <v>0</v>
      </c>
      <c r="S257" s="73">
        <v>0</v>
      </c>
    </row>
    <row r="258" customFormat="1" ht="13.5" spans="1:19">
      <c r="A258" s="74"/>
      <c r="B258" s="74" t="s">
        <v>1749</v>
      </c>
      <c r="C258" s="67" t="s">
        <v>1785</v>
      </c>
      <c r="D258" s="73">
        <v>0.76</v>
      </c>
      <c r="E258" s="73">
        <v>0.76</v>
      </c>
      <c r="F258" s="73">
        <v>0.76</v>
      </c>
      <c r="G258" s="73">
        <v>0.76</v>
      </c>
      <c r="H258" s="68"/>
      <c r="I258" s="68"/>
      <c r="J258" s="68"/>
      <c r="K258" s="68"/>
      <c r="L258" s="68"/>
      <c r="M258" s="68"/>
      <c r="N258" s="73">
        <v>0</v>
      </c>
      <c r="O258" s="68"/>
      <c r="P258" s="73">
        <v>0</v>
      </c>
      <c r="Q258" s="73">
        <v>0</v>
      </c>
      <c r="R258" s="73">
        <v>0</v>
      </c>
      <c r="S258" s="73">
        <v>0</v>
      </c>
    </row>
    <row r="259" customFormat="1" ht="13.5" spans="1:19">
      <c r="A259" s="74"/>
      <c r="B259" s="74" t="s">
        <v>1758</v>
      </c>
      <c r="C259" s="67" t="s">
        <v>2079</v>
      </c>
      <c r="D259" s="73">
        <v>0.3</v>
      </c>
      <c r="E259" s="73">
        <v>0.3</v>
      </c>
      <c r="F259" s="73">
        <v>0.3</v>
      </c>
      <c r="G259" s="73">
        <v>0.3</v>
      </c>
      <c r="H259" s="68"/>
      <c r="I259" s="68"/>
      <c r="J259" s="68"/>
      <c r="K259" s="68"/>
      <c r="L259" s="68"/>
      <c r="M259" s="68"/>
      <c r="N259" s="73">
        <v>0</v>
      </c>
      <c r="O259" s="68"/>
      <c r="P259" s="73">
        <v>0</v>
      </c>
      <c r="Q259" s="73">
        <v>0</v>
      </c>
      <c r="R259" s="73">
        <v>0</v>
      </c>
      <c r="S259" s="73">
        <v>0</v>
      </c>
    </row>
    <row r="260" customFormat="1" ht="13.5" spans="1:19">
      <c r="A260" s="74"/>
      <c r="B260" s="74" t="s">
        <v>1803</v>
      </c>
      <c r="C260" s="67" t="s">
        <v>1873</v>
      </c>
      <c r="D260" s="73">
        <v>0.6</v>
      </c>
      <c r="E260" s="73">
        <v>0.6</v>
      </c>
      <c r="F260" s="73">
        <v>0.6</v>
      </c>
      <c r="G260" s="73">
        <v>0.6</v>
      </c>
      <c r="H260" s="68"/>
      <c r="I260" s="68"/>
      <c r="J260" s="68"/>
      <c r="K260" s="68"/>
      <c r="L260" s="68"/>
      <c r="M260" s="68"/>
      <c r="N260" s="73">
        <v>0</v>
      </c>
      <c r="O260" s="68"/>
      <c r="P260" s="73">
        <v>0</v>
      </c>
      <c r="Q260" s="73">
        <v>0</v>
      </c>
      <c r="R260" s="73">
        <v>0</v>
      </c>
      <c r="S260" s="73">
        <v>0</v>
      </c>
    </row>
    <row r="261" customFormat="1" ht="13.5" spans="1:19">
      <c r="A261" s="74"/>
      <c r="B261" s="74" t="s">
        <v>1196</v>
      </c>
      <c r="C261" s="67" t="s">
        <v>2097</v>
      </c>
      <c r="D261" s="73">
        <v>0.1</v>
      </c>
      <c r="E261" s="73">
        <v>0.1</v>
      </c>
      <c r="F261" s="73">
        <v>0.1</v>
      </c>
      <c r="G261" s="73">
        <v>0.1</v>
      </c>
      <c r="H261" s="68"/>
      <c r="I261" s="68"/>
      <c r="J261" s="68"/>
      <c r="K261" s="68"/>
      <c r="L261" s="68"/>
      <c r="M261" s="68"/>
      <c r="N261" s="73">
        <v>0</v>
      </c>
      <c r="O261" s="68"/>
      <c r="P261" s="73">
        <v>0</v>
      </c>
      <c r="Q261" s="73">
        <v>0</v>
      </c>
      <c r="R261" s="73">
        <v>0</v>
      </c>
      <c r="S261" s="73">
        <v>0</v>
      </c>
    </row>
    <row r="262" customFormat="1" ht="13.5" spans="1:19">
      <c r="A262" s="74"/>
      <c r="B262" s="74" t="s">
        <v>1198</v>
      </c>
      <c r="C262" s="67" t="s">
        <v>1787</v>
      </c>
      <c r="D262" s="73">
        <v>0.1</v>
      </c>
      <c r="E262" s="73">
        <v>0.1</v>
      </c>
      <c r="F262" s="73">
        <v>0.1</v>
      </c>
      <c r="G262" s="73">
        <v>0.1</v>
      </c>
      <c r="H262" s="68"/>
      <c r="I262" s="68"/>
      <c r="J262" s="68"/>
      <c r="K262" s="68"/>
      <c r="L262" s="68"/>
      <c r="M262" s="68"/>
      <c r="N262" s="73">
        <v>0</v>
      </c>
      <c r="O262" s="68"/>
      <c r="P262" s="73">
        <v>0</v>
      </c>
      <c r="Q262" s="73">
        <v>0</v>
      </c>
      <c r="R262" s="73">
        <v>0</v>
      </c>
      <c r="S262" s="73">
        <v>0</v>
      </c>
    </row>
    <row r="263" customFormat="1" ht="13.5" spans="1:19">
      <c r="A263" s="74"/>
      <c r="B263" s="74" t="s">
        <v>1200</v>
      </c>
      <c r="C263" s="67" t="s">
        <v>1874</v>
      </c>
      <c r="D263" s="73">
        <v>0.1</v>
      </c>
      <c r="E263" s="73">
        <v>0.1</v>
      </c>
      <c r="F263" s="73">
        <v>0.1</v>
      </c>
      <c r="G263" s="73">
        <v>0.1</v>
      </c>
      <c r="H263" s="68"/>
      <c r="I263" s="68"/>
      <c r="J263" s="68"/>
      <c r="K263" s="68"/>
      <c r="L263" s="68"/>
      <c r="M263" s="68"/>
      <c r="N263" s="73">
        <v>0</v>
      </c>
      <c r="O263" s="68"/>
      <c r="P263" s="73">
        <v>0</v>
      </c>
      <c r="Q263" s="73">
        <v>0</v>
      </c>
      <c r="R263" s="73">
        <v>0</v>
      </c>
      <c r="S263" s="73">
        <v>0</v>
      </c>
    </row>
    <row r="264" customFormat="1" ht="13.5" spans="1:19">
      <c r="A264" s="74"/>
      <c r="B264" s="74" t="s">
        <v>1211</v>
      </c>
      <c r="C264" s="67" t="s">
        <v>1789</v>
      </c>
      <c r="D264" s="73">
        <v>0.601632</v>
      </c>
      <c r="E264" s="73">
        <v>0.601632</v>
      </c>
      <c r="F264" s="73">
        <v>0.601632</v>
      </c>
      <c r="G264" s="73">
        <v>0.601632</v>
      </c>
      <c r="H264" s="68"/>
      <c r="I264" s="68"/>
      <c r="J264" s="68"/>
      <c r="K264" s="68"/>
      <c r="L264" s="68"/>
      <c r="M264" s="68"/>
      <c r="N264" s="73">
        <v>0</v>
      </c>
      <c r="O264" s="68"/>
      <c r="P264" s="73">
        <v>0</v>
      </c>
      <c r="Q264" s="73">
        <v>0</v>
      </c>
      <c r="R264" s="73">
        <v>0</v>
      </c>
      <c r="S264" s="73">
        <v>0</v>
      </c>
    </row>
    <row r="265" customFormat="1" ht="13.5" spans="1:19">
      <c r="A265" s="74"/>
      <c r="B265" s="74" t="s">
        <v>1222</v>
      </c>
      <c r="C265" s="67" t="s">
        <v>1791</v>
      </c>
      <c r="D265" s="73">
        <v>3.828</v>
      </c>
      <c r="E265" s="73">
        <v>3.828</v>
      </c>
      <c r="F265" s="73">
        <v>3.828</v>
      </c>
      <c r="G265" s="73">
        <v>3.828</v>
      </c>
      <c r="H265" s="68"/>
      <c r="I265" s="68"/>
      <c r="J265" s="68"/>
      <c r="K265" s="68"/>
      <c r="L265" s="68"/>
      <c r="M265" s="68"/>
      <c r="N265" s="73">
        <v>0</v>
      </c>
      <c r="O265" s="68"/>
      <c r="P265" s="73">
        <v>0</v>
      </c>
      <c r="Q265" s="73">
        <v>0</v>
      </c>
      <c r="R265" s="73">
        <v>0</v>
      </c>
      <c r="S265" s="73">
        <v>0</v>
      </c>
    </row>
    <row r="266" customFormat="1" ht="13.5" spans="1:19">
      <c r="A266" s="74" t="s">
        <v>1792</v>
      </c>
      <c r="B266" s="74"/>
      <c r="C266" s="67" t="s">
        <v>1793</v>
      </c>
      <c r="D266" s="73">
        <v>8.448</v>
      </c>
      <c r="E266" s="73">
        <v>8.448</v>
      </c>
      <c r="F266" s="73">
        <v>8.448</v>
      </c>
      <c r="G266" s="73">
        <v>8.448</v>
      </c>
      <c r="H266" s="68"/>
      <c r="I266" s="68"/>
      <c r="J266" s="68"/>
      <c r="K266" s="68"/>
      <c r="L266" s="68"/>
      <c r="M266" s="68"/>
      <c r="N266" s="73">
        <v>0</v>
      </c>
      <c r="O266" s="68"/>
      <c r="P266" s="73">
        <v>0</v>
      </c>
      <c r="Q266" s="73">
        <v>0</v>
      </c>
      <c r="R266" s="73">
        <v>0</v>
      </c>
      <c r="S266" s="73">
        <v>0</v>
      </c>
    </row>
    <row r="267" customFormat="1" ht="13.5" spans="1:19">
      <c r="A267" s="74"/>
      <c r="B267" s="74" t="s">
        <v>1758</v>
      </c>
      <c r="C267" s="67" t="s">
        <v>1794</v>
      </c>
      <c r="D267" s="73">
        <v>8.448</v>
      </c>
      <c r="E267" s="73">
        <v>8.448</v>
      </c>
      <c r="F267" s="73">
        <v>8.448</v>
      </c>
      <c r="G267" s="73">
        <v>8.448</v>
      </c>
      <c r="H267" s="68"/>
      <c r="I267" s="68"/>
      <c r="J267" s="68"/>
      <c r="K267" s="68"/>
      <c r="L267" s="68"/>
      <c r="M267" s="68"/>
      <c r="N267" s="73">
        <v>0</v>
      </c>
      <c r="O267" s="68"/>
      <c r="P267" s="73">
        <v>0</v>
      </c>
      <c r="Q267" s="73">
        <v>0</v>
      </c>
      <c r="R267" s="73">
        <v>0</v>
      </c>
      <c r="S267" s="73">
        <v>0</v>
      </c>
    </row>
    <row r="268" customFormat="1" ht="13.5" spans="1:19">
      <c r="A268" s="67" t="s">
        <v>2326</v>
      </c>
      <c r="B268" s="10"/>
      <c r="C268" s="18"/>
      <c r="D268" s="73">
        <v>344.25058</v>
      </c>
      <c r="E268" s="73">
        <v>344.25058</v>
      </c>
      <c r="F268" s="73">
        <v>344.25058</v>
      </c>
      <c r="G268" s="73">
        <v>344.25058</v>
      </c>
      <c r="H268" s="68"/>
      <c r="I268" s="68"/>
      <c r="J268" s="68"/>
      <c r="K268" s="68"/>
      <c r="L268" s="68"/>
      <c r="M268" s="68"/>
      <c r="N268" s="73">
        <v>0</v>
      </c>
      <c r="O268" s="68"/>
      <c r="P268" s="73">
        <v>0</v>
      </c>
      <c r="Q268" s="73">
        <v>0</v>
      </c>
      <c r="R268" s="73">
        <v>0</v>
      </c>
      <c r="S268" s="73">
        <v>0</v>
      </c>
    </row>
    <row r="269" customFormat="1" ht="13.5" spans="1:19">
      <c r="A269" s="74" t="s">
        <v>1792</v>
      </c>
      <c r="B269" s="74"/>
      <c r="C269" s="67" t="s">
        <v>1793</v>
      </c>
      <c r="D269" s="73">
        <v>344.25058</v>
      </c>
      <c r="E269" s="73">
        <v>344.25058</v>
      </c>
      <c r="F269" s="73">
        <v>344.25058</v>
      </c>
      <c r="G269" s="73">
        <v>344.25058</v>
      </c>
      <c r="H269" s="68"/>
      <c r="I269" s="68"/>
      <c r="J269" s="68"/>
      <c r="K269" s="68"/>
      <c r="L269" s="68"/>
      <c r="M269" s="68"/>
      <c r="N269" s="73">
        <v>0</v>
      </c>
      <c r="O269" s="68"/>
      <c r="P269" s="73">
        <v>0</v>
      </c>
      <c r="Q269" s="73">
        <v>0</v>
      </c>
      <c r="R269" s="73">
        <v>0</v>
      </c>
      <c r="S269" s="73">
        <v>0</v>
      </c>
    </row>
    <row r="270" customFormat="1" ht="13.5" spans="1:19">
      <c r="A270" s="74"/>
      <c r="B270" s="74" t="s">
        <v>1752</v>
      </c>
      <c r="C270" s="67" t="s">
        <v>1898</v>
      </c>
      <c r="D270" s="73">
        <v>24.981</v>
      </c>
      <c r="E270" s="73">
        <v>24.981</v>
      </c>
      <c r="F270" s="73">
        <v>24.981</v>
      </c>
      <c r="G270" s="73">
        <v>24.981</v>
      </c>
      <c r="H270" s="68"/>
      <c r="I270" s="68"/>
      <c r="J270" s="68"/>
      <c r="K270" s="68"/>
      <c r="L270" s="68"/>
      <c r="M270" s="68"/>
      <c r="N270" s="73">
        <v>0</v>
      </c>
      <c r="O270" s="68"/>
      <c r="P270" s="73">
        <v>0</v>
      </c>
      <c r="Q270" s="73">
        <v>0</v>
      </c>
      <c r="R270" s="73">
        <v>0</v>
      </c>
      <c r="S270" s="73">
        <v>0</v>
      </c>
    </row>
    <row r="271" customFormat="1" ht="13.5" spans="1:19">
      <c r="A271" s="74"/>
      <c r="B271" s="74" t="s">
        <v>1751</v>
      </c>
      <c r="C271" s="67" t="s">
        <v>2302</v>
      </c>
      <c r="D271" s="73">
        <v>319.26958</v>
      </c>
      <c r="E271" s="73">
        <v>319.26958</v>
      </c>
      <c r="F271" s="73">
        <v>319.26958</v>
      </c>
      <c r="G271" s="73">
        <v>319.26958</v>
      </c>
      <c r="H271" s="68"/>
      <c r="I271" s="68"/>
      <c r="J271" s="68"/>
      <c r="K271" s="68"/>
      <c r="L271" s="68"/>
      <c r="M271" s="68"/>
      <c r="N271" s="73">
        <v>0</v>
      </c>
      <c r="O271" s="68"/>
      <c r="P271" s="73">
        <v>0</v>
      </c>
      <c r="Q271" s="73">
        <v>0</v>
      </c>
      <c r="R271" s="73">
        <v>0</v>
      </c>
      <c r="S271" s="73">
        <v>0</v>
      </c>
    </row>
    <row r="272" customFormat="1" ht="13.5" spans="1:19">
      <c r="A272" s="67" t="s">
        <v>2327</v>
      </c>
      <c r="B272" s="10"/>
      <c r="C272" s="18"/>
      <c r="D272" s="73">
        <v>100.356112</v>
      </c>
      <c r="E272" s="73">
        <v>100.356112</v>
      </c>
      <c r="F272" s="73">
        <v>100.356112</v>
      </c>
      <c r="G272" s="73">
        <v>100.356112</v>
      </c>
      <c r="H272" s="68"/>
      <c r="I272" s="68"/>
      <c r="J272" s="68"/>
      <c r="K272" s="68"/>
      <c r="L272" s="68"/>
      <c r="M272" s="68"/>
      <c r="N272" s="73">
        <v>0</v>
      </c>
      <c r="O272" s="68"/>
      <c r="P272" s="73">
        <v>0</v>
      </c>
      <c r="Q272" s="73">
        <v>0</v>
      </c>
      <c r="R272" s="73">
        <v>0</v>
      </c>
      <c r="S272" s="73">
        <v>0</v>
      </c>
    </row>
    <row r="273" customFormat="1" ht="13.5" spans="1:19">
      <c r="A273" s="74" t="s">
        <v>1775</v>
      </c>
      <c r="B273" s="74"/>
      <c r="C273" s="67" t="s">
        <v>1049</v>
      </c>
      <c r="D273" s="73">
        <v>85.91596</v>
      </c>
      <c r="E273" s="73">
        <v>85.91596</v>
      </c>
      <c r="F273" s="73">
        <v>85.91596</v>
      </c>
      <c r="G273" s="73">
        <v>85.91596</v>
      </c>
      <c r="H273" s="68"/>
      <c r="I273" s="68"/>
      <c r="J273" s="68"/>
      <c r="K273" s="68"/>
      <c r="L273" s="68"/>
      <c r="M273" s="68"/>
      <c r="N273" s="73">
        <v>0</v>
      </c>
      <c r="O273" s="68"/>
      <c r="P273" s="73">
        <v>0</v>
      </c>
      <c r="Q273" s="73">
        <v>0</v>
      </c>
      <c r="R273" s="73">
        <v>0</v>
      </c>
      <c r="S273" s="73">
        <v>0</v>
      </c>
    </row>
    <row r="274" customFormat="1" ht="13.5" spans="1:19">
      <c r="A274" s="74"/>
      <c r="B274" s="74" t="s">
        <v>1749</v>
      </c>
      <c r="C274" s="67" t="s">
        <v>1776</v>
      </c>
      <c r="D274" s="73">
        <v>17.544</v>
      </c>
      <c r="E274" s="73">
        <v>17.544</v>
      </c>
      <c r="F274" s="73">
        <v>17.544</v>
      </c>
      <c r="G274" s="73">
        <v>17.544</v>
      </c>
      <c r="H274" s="68"/>
      <c r="I274" s="68"/>
      <c r="J274" s="68"/>
      <c r="K274" s="68"/>
      <c r="L274" s="68"/>
      <c r="M274" s="68"/>
      <c r="N274" s="73">
        <v>0</v>
      </c>
      <c r="O274" s="68"/>
      <c r="P274" s="73">
        <v>0</v>
      </c>
      <c r="Q274" s="73">
        <v>0</v>
      </c>
      <c r="R274" s="73">
        <v>0</v>
      </c>
      <c r="S274" s="73">
        <v>0</v>
      </c>
    </row>
    <row r="275" customFormat="1" ht="13.5" spans="1:19">
      <c r="A275" s="74"/>
      <c r="B275" s="74" t="s">
        <v>1758</v>
      </c>
      <c r="C275" s="67" t="s">
        <v>1777</v>
      </c>
      <c r="D275" s="73">
        <v>34.3536</v>
      </c>
      <c r="E275" s="73">
        <v>34.3536</v>
      </c>
      <c r="F275" s="73">
        <v>34.3536</v>
      </c>
      <c r="G275" s="73">
        <v>34.3536</v>
      </c>
      <c r="H275" s="68"/>
      <c r="I275" s="68"/>
      <c r="J275" s="68"/>
      <c r="K275" s="68"/>
      <c r="L275" s="68"/>
      <c r="M275" s="68"/>
      <c r="N275" s="73">
        <v>0</v>
      </c>
      <c r="O275" s="68"/>
      <c r="P275" s="73">
        <v>0</v>
      </c>
      <c r="Q275" s="73">
        <v>0</v>
      </c>
      <c r="R275" s="73">
        <v>0</v>
      </c>
      <c r="S275" s="73">
        <v>0</v>
      </c>
    </row>
    <row r="276" customFormat="1" ht="13.5" spans="1:19">
      <c r="A276" s="74"/>
      <c r="B276" s="74" t="s">
        <v>1747</v>
      </c>
      <c r="C276" s="67" t="s">
        <v>1778</v>
      </c>
      <c r="D276" s="73">
        <v>13.462</v>
      </c>
      <c r="E276" s="73">
        <v>13.462</v>
      </c>
      <c r="F276" s="73">
        <v>13.462</v>
      </c>
      <c r="G276" s="73">
        <v>13.462</v>
      </c>
      <c r="H276" s="68"/>
      <c r="I276" s="68"/>
      <c r="J276" s="68"/>
      <c r="K276" s="68"/>
      <c r="L276" s="68"/>
      <c r="M276" s="68"/>
      <c r="N276" s="73">
        <v>0</v>
      </c>
      <c r="O276" s="68"/>
      <c r="P276" s="73">
        <v>0</v>
      </c>
      <c r="Q276" s="73">
        <v>0</v>
      </c>
      <c r="R276" s="73">
        <v>0</v>
      </c>
      <c r="S276" s="73">
        <v>0</v>
      </c>
    </row>
    <row r="277" customFormat="1" ht="27" spans="1:19">
      <c r="A277" s="74"/>
      <c r="B277" s="74" t="s">
        <v>1779</v>
      </c>
      <c r="C277" s="67" t="s">
        <v>1780</v>
      </c>
      <c r="D277" s="73">
        <v>8.87952</v>
      </c>
      <c r="E277" s="73">
        <v>8.87952</v>
      </c>
      <c r="F277" s="73">
        <v>8.87952</v>
      </c>
      <c r="G277" s="73">
        <v>8.87952</v>
      </c>
      <c r="H277" s="68"/>
      <c r="I277" s="68"/>
      <c r="J277" s="68"/>
      <c r="K277" s="68"/>
      <c r="L277" s="68"/>
      <c r="M277" s="68"/>
      <c r="N277" s="73">
        <v>0</v>
      </c>
      <c r="O277" s="68"/>
      <c r="P277" s="73">
        <v>0</v>
      </c>
      <c r="Q277" s="73">
        <v>0</v>
      </c>
      <c r="R277" s="73">
        <v>0</v>
      </c>
      <c r="S277" s="73">
        <v>0</v>
      </c>
    </row>
    <row r="278" customFormat="1" ht="27" spans="1:19">
      <c r="A278" s="74"/>
      <c r="B278" s="74" t="s">
        <v>1193</v>
      </c>
      <c r="C278" s="67" t="s">
        <v>1781</v>
      </c>
      <c r="D278" s="73">
        <v>3.995784</v>
      </c>
      <c r="E278" s="73">
        <v>3.995784</v>
      </c>
      <c r="F278" s="73">
        <v>3.995784</v>
      </c>
      <c r="G278" s="73">
        <v>3.995784</v>
      </c>
      <c r="H278" s="68"/>
      <c r="I278" s="68"/>
      <c r="J278" s="68"/>
      <c r="K278" s="68"/>
      <c r="L278" s="68"/>
      <c r="M278" s="68"/>
      <c r="N278" s="73">
        <v>0</v>
      </c>
      <c r="O278" s="68"/>
      <c r="P278" s="73">
        <v>0</v>
      </c>
      <c r="Q278" s="73">
        <v>0</v>
      </c>
      <c r="R278" s="73">
        <v>0</v>
      </c>
      <c r="S278" s="73">
        <v>0</v>
      </c>
    </row>
    <row r="279" customFormat="1" ht="13.5" spans="1:19">
      <c r="A279" s="74"/>
      <c r="B279" s="74" t="s">
        <v>1194</v>
      </c>
      <c r="C279" s="67" t="s">
        <v>1782</v>
      </c>
      <c r="D279" s="73">
        <v>2.029344</v>
      </c>
      <c r="E279" s="73">
        <v>2.029344</v>
      </c>
      <c r="F279" s="73">
        <v>2.029344</v>
      </c>
      <c r="G279" s="73">
        <v>2.029344</v>
      </c>
      <c r="H279" s="68"/>
      <c r="I279" s="68"/>
      <c r="J279" s="68"/>
      <c r="K279" s="68"/>
      <c r="L279" s="68"/>
      <c r="M279" s="68"/>
      <c r="N279" s="73">
        <v>0</v>
      </c>
      <c r="O279" s="68"/>
      <c r="P279" s="73">
        <v>0</v>
      </c>
      <c r="Q279" s="73">
        <v>0</v>
      </c>
      <c r="R279" s="73">
        <v>0</v>
      </c>
      <c r="S279" s="73">
        <v>0</v>
      </c>
    </row>
    <row r="280" customFormat="1" ht="13.5" spans="1:19">
      <c r="A280" s="74"/>
      <c r="B280" s="74" t="s">
        <v>1195</v>
      </c>
      <c r="C280" s="67" t="s">
        <v>1783</v>
      </c>
      <c r="D280" s="73">
        <v>0.324</v>
      </c>
      <c r="E280" s="73">
        <v>0.324</v>
      </c>
      <c r="F280" s="73">
        <v>0.324</v>
      </c>
      <c r="G280" s="73">
        <v>0.324</v>
      </c>
      <c r="H280" s="68"/>
      <c r="I280" s="68"/>
      <c r="J280" s="68"/>
      <c r="K280" s="68"/>
      <c r="L280" s="68"/>
      <c r="M280" s="68"/>
      <c r="N280" s="73">
        <v>0</v>
      </c>
      <c r="O280" s="68"/>
      <c r="P280" s="73">
        <v>0</v>
      </c>
      <c r="Q280" s="73">
        <v>0</v>
      </c>
      <c r="R280" s="73">
        <v>0</v>
      </c>
      <c r="S280" s="73">
        <v>0</v>
      </c>
    </row>
    <row r="281" customFormat="1" ht="13.5" spans="1:19">
      <c r="A281" s="74"/>
      <c r="B281" s="74" t="s">
        <v>1196</v>
      </c>
      <c r="C281" s="67" t="s">
        <v>1286</v>
      </c>
      <c r="D281" s="73">
        <v>5.327712</v>
      </c>
      <c r="E281" s="73">
        <v>5.327712</v>
      </c>
      <c r="F281" s="73">
        <v>5.327712</v>
      </c>
      <c r="G281" s="73">
        <v>5.327712</v>
      </c>
      <c r="H281" s="68"/>
      <c r="I281" s="68"/>
      <c r="J281" s="68"/>
      <c r="K281" s="68"/>
      <c r="L281" s="68"/>
      <c r="M281" s="68"/>
      <c r="N281" s="73">
        <v>0</v>
      </c>
      <c r="O281" s="68"/>
      <c r="P281" s="73">
        <v>0</v>
      </c>
      <c r="Q281" s="73">
        <v>0</v>
      </c>
      <c r="R281" s="73">
        <v>0</v>
      </c>
      <c r="S281" s="73">
        <v>0</v>
      </c>
    </row>
    <row r="282" customFormat="1" ht="13.5" spans="1:19">
      <c r="A282" s="74" t="s">
        <v>1784</v>
      </c>
      <c r="B282" s="74"/>
      <c r="C282" s="67" t="s">
        <v>1051</v>
      </c>
      <c r="D282" s="73">
        <v>7.804152</v>
      </c>
      <c r="E282" s="73">
        <v>7.804152</v>
      </c>
      <c r="F282" s="73">
        <v>7.804152</v>
      </c>
      <c r="G282" s="73">
        <v>7.804152</v>
      </c>
      <c r="H282" s="68"/>
      <c r="I282" s="68"/>
      <c r="J282" s="68"/>
      <c r="K282" s="68"/>
      <c r="L282" s="68"/>
      <c r="M282" s="68"/>
      <c r="N282" s="73">
        <v>0</v>
      </c>
      <c r="O282" s="68"/>
      <c r="P282" s="73">
        <v>0</v>
      </c>
      <c r="Q282" s="73">
        <v>0</v>
      </c>
      <c r="R282" s="73">
        <v>0</v>
      </c>
      <c r="S282" s="73">
        <v>0</v>
      </c>
    </row>
    <row r="283" customFormat="1" ht="13.5" spans="1:19">
      <c r="A283" s="74"/>
      <c r="B283" s="74" t="s">
        <v>1749</v>
      </c>
      <c r="C283" s="67" t="s">
        <v>1785</v>
      </c>
      <c r="D283" s="73">
        <v>1.17</v>
      </c>
      <c r="E283" s="73">
        <v>1.17</v>
      </c>
      <c r="F283" s="73">
        <v>1.17</v>
      </c>
      <c r="G283" s="73">
        <v>1.17</v>
      </c>
      <c r="H283" s="68"/>
      <c r="I283" s="68"/>
      <c r="J283" s="68"/>
      <c r="K283" s="68"/>
      <c r="L283" s="68"/>
      <c r="M283" s="68"/>
      <c r="N283" s="73">
        <v>0</v>
      </c>
      <c r="O283" s="68"/>
      <c r="P283" s="73">
        <v>0</v>
      </c>
      <c r="Q283" s="73">
        <v>0</v>
      </c>
      <c r="R283" s="73">
        <v>0</v>
      </c>
      <c r="S283" s="73">
        <v>0</v>
      </c>
    </row>
    <row r="284" customFormat="1" ht="13.5" spans="1:19">
      <c r="A284" s="74"/>
      <c r="B284" s="74" t="s">
        <v>1758</v>
      </c>
      <c r="C284" s="67" t="s">
        <v>2079</v>
      </c>
      <c r="D284" s="73">
        <v>0.3</v>
      </c>
      <c r="E284" s="73">
        <v>0.3</v>
      </c>
      <c r="F284" s="73">
        <v>0.3</v>
      </c>
      <c r="G284" s="73">
        <v>0.3</v>
      </c>
      <c r="H284" s="68"/>
      <c r="I284" s="68"/>
      <c r="J284" s="68"/>
      <c r="K284" s="68"/>
      <c r="L284" s="68"/>
      <c r="M284" s="68"/>
      <c r="N284" s="73">
        <v>0</v>
      </c>
      <c r="O284" s="68"/>
      <c r="P284" s="73">
        <v>0</v>
      </c>
      <c r="Q284" s="73">
        <v>0</v>
      </c>
      <c r="R284" s="73">
        <v>0</v>
      </c>
      <c r="S284" s="73">
        <v>0</v>
      </c>
    </row>
    <row r="285" customFormat="1" ht="13.5" spans="1:19">
      <c r="A285" s="74"/>
      <c r="B285" s="74" t="s">
        <v>1194</v>
      </c>
      <c r="C285" s="67" t="s">
        <v>1786</v>
      </c>
      <c r="D285" s="73">
        <v>0.1</v>
      </c>
      <c r="E285" s="73">
        <v>0.1</v>
      </c>
      <c r="F285" s="73">
        <v>0.1</v>
      </c>
      <c r="G285" s="73">
        <v>0.1</v>
      </c>
      <c r="H285" s="68"/>
      <c r="I285" s="68"/>
      <c r="J285" s="68"/>
      <c r="K285" s="68"/>
      <c r="L285" s="68"/>
      <c r="M285" s="68"/>
      <c r="N285" s="73">
        <v>0</v>
      </c>
      <c r="O285" s="68"/>
      <c r="P285" s="73">
        <v>0</v>
      </c>
      <c r="Q285" s="73">
        <v>0</v>
      </c>
      <c r="R285" s="73">
        <v>0</v>
      </c>
      <c r="S285" s="73">
        <v>0</v>
      </c>
    </row>
    <row r="286" customFormat="1" ht="13.5" spans="1:19">
      <c r="A286" s="74"/>
      <c r="B286" s="74" t="s">
        <v>1198</v>
      </c>
      <c r="C286" s="67" t="s">
        <v>1787</v>
      </c>
      <c r="D286" s="73">
        <v>0.2</v>
      </c>
      <c r="E286" s="73">
        <v>0.2</v>
      </c>
      <c r="F286" s="73">
        <v>0.2</v>
      </c>
      <c r="G286" s="73">
        <v>0.2</v>
      </c>
      <c r="H286" s="68"/>
      <c r="I286" s="68"/>
      <c r="J286" s="68"/>
      <c r="K286" s="68"/>
      <c r="L286" s="68"/>
      <c r="M286" s="68"/>
      <c r="N286" s="73">
        <v>0</v>
      </c>
      <c r="O286" s="68"/>
      <c r="P286" s="73">
        <v>0</v>
      </c>
      <c r="Q286" s="73">
        <v>0</v>
      </c>
      <c r="R286" s="73">
        <v>0</v>
      </c>
      <c r="S286" s="73">
        <v>0</v>
      </c>
    </row>
    <row r="287" customFormat="1" ht="13.5" spans="1:19">
      <c r="A287" s="74"/>
      <c r="B287" s="74" t="s">
        <v>1200</v>
      </c>
      <c r="C287" s="67" t="s">
        <v>1874</v>
      </c>
      <c r="D287" s="73">
        <v>0.3</v>
      </c>
      <c r="E287" s="73">
        <v>0.3</v>
      </c>
      <c r="F287" s="73">
        <v>0.3</v>
      </c>
      <c r="G287" s="73">
        <v>0.3</v>
      </c>
      <c r="H287" s="68"/>
      <c r="I287" s="68"/>
      <c r="J287" s="68"/>
      <c r="K287" s="68"/>
      <c r="L287" s="68"/>
      <c r="M287" s="68"/>
      <c r="N287" s="73">
        <v>0</v>
      </c>
      <c r="O287" s="68"/>
      <c r="P287" s="73">
        <v>0</v>
      </c>
      <c r="Q287" s="73">
        <v>0</v>
      </c>
      <c r="R287" s="73">
        <v>0</v>
      </c>
      <c r="S287" s="73">
        <v>0</v>
      </c>
    </row>
    <row r="288" customFormat="1" ht="13.5" spans="1:19">
      <c r="A288" s="74"/>
      <c r="B288" s="74" t="s">
        <v>1211</v>
      </c>
      <c r="C288" s="67" t="s">
        <v>1789</v>
      </c>
      <c r="D288" s="73">
        <v>0.784152</v>
      </c>
      <c r="E288" s="73">
        <v>0.784152</v>
      </c>
      <c r="F288" s="73">
        <v>0.784152</v>
      </c>
      <c r="G288" s="73">
        <v>0.784152</v>
      </c>
      <c r="H288" s="68"/>
      <c r="I288" s="68"/>
      <c r="J288" s="68"/>
      <c r="K288" s="68"/>
      <c r="L288" s="68"/>
      <c r="M288" s="68"/>
      <c r="N288" s="73">
        <v>0</v>
      </c>
      <c r="O288" s="68"/>
      <c r="P288" s="73">
        <v>0</v>
      </c>
      <c r="Q288" s="73">
        <v>0</v>
      </c>
      <c r="R288" s="73">
        <v>0</v>
      </c>
      <c r="S288" s="73">
        <v>0</v>
      </c>
    </row>
    <row r="289" customFormat="1" ht="13.5" spans="1:19">
      <c r="A289" s="74"/>
      <c r="B289" s="74" t="s">
        <v>1222</v>
      </c>
      <c r="C289" s="67" t="s">
        <v>1791</v>
      </c>
      <c r="D289" s="73">
        <v>4.95</v>
      </c>
      <c r="E289" s="73">
        <v>4.95</v>
      </c>
      <c r="F289" s="73">
        <v>4.95</v>
      </c>
      <c r="G289" s="73">
        <v>4.95</v>
      </c>
      <c r="H289" s="68"/>
      <c r="I289" s="68"/>
      <c r="J289" s="68"/>
      <c r="K289" s="68"/>
      <c r="L289" s="68"/>
      <c r="M289" s="68"/>
      <c r="N289" s="73">
        <v>0</v>
      </c>
      <c r="O289" s="68"/>
      <c r="P289" s="73">
        <v>0</v>
      </c>
      <c r="Q289" s="73">
        <v>0</v>
      </c>
      <c r="R289" s="73">
        <v>0</v>
      </c>
      <c r="S289" s="73">
        <v>0</v>
      </c>
    </row>
    <row r="290" customFormat="1" ht="13.5" spans="1:19">
      <c r="A290" s="74" t="s">
        <v>1792</v>
      </c>
      <c r="B290" s="74"/>
      <c r="C290" s="67" t="s">
        <v>1793</v>
      </c>
      <c r="D290" s="73">
        <v>6.336</v>
      </c>
      <c r="E290" s="73">
        <v>6.336</v>
      </c>
      <c r="F290" s="73">
        <v>6.336</v>
      </c>
      <c r="G290" s="73">
        <v>6.336</v>
      </c>
      <c r="H290" s="68"/>
      <c r="I290" s="68"/>
      <c r="J290" s="68"/>
      <c r="K290" s="68"/>
      <c r="L290" s="68"/>
      <c r="M290" s="68"/>
      <c r="N290" s="73">
        <v>0</v>
      </c>
      <c r="O290" s="68"/>
      <c r="P290" s="73">
        <v>0</v>
      </c>
      <c r="Q290" s="73">
        <v>0</v>
      </c>
      <c r="R290" s="73">
        <v>0</v>
      </c>
      <c r="S290" s="73">
        <v>0</v>
      </c>
    </row>
    <row r="291" customFormat="1" ht="13.5" spans="1:19">
      <c r="A291" s="74"/>
      <c r="B291" s="74" t="s">
        <v>1758</v>
      </c>
      <c r="C291" s="67" t="s">
        <v>1794</v>
      </c>
      <c r="D291" s="73">
        <v>6.336</v>
      </c>
      <c r="E291" s="73">
        <v>6.336</v>
      </c>
      <c r="F291" s="73">
        <v>6.336</v>
      </c>
      <c r="G291" s="73">
        <v>6.336</v>
      </c>
      <c r="H291" s="68"/>
      <c r="I291" s="68"/>
      <c r="J291" s="68"/>
      <c r="K291" s="68"/>
      <c r="L291" s="68"/>
      <c r="M291" s="68"/>
      <c r="N291" s="73">
        <v>0</v>
      </c>
      <c r="O291" s="68"/>
      <c r="P291" s="73">
        <v>0</v>
      </c>
      <c r="Q291" s="73">
        <v>0</v>
      </c>
      <c r="R291" s="73">
        <v>0</v>
      </c>
      <c r="S291" s="73">
        <v>0</v>
      </c>
    </row>
    <row r="292" customFormat="1" ht="13.5" spans="1:19">
      <c r="A292" s="74" t="s">
        <v>1809</v>
      </c>
      <c r="B292" s="74"/>
      <c r="C292" s="67" t="s">
        <v>2101</v>
      </c>
      <c r="D292" s="73">
        <v>0.3</v>
      </c>
      <c r="E292" s="73">
        <v>0.3</v>
      </c>
      <c r="F292" s="73">
        <v>0.3</v>
      </c>
      <c r="G292" s="73">
        <v>0.3</v>
      </c>
      <c r="H292" s="68"/>
      <c r="I292" s="68"/>
      <c r="J292" s="68"/>
      <c r="K292" s="68"/>
      <c r="L292" s="68"/>
      <c r="M292" s="68"/>
      <c r="N292" s="73">
        <v>0</v>
      </c>
      <c r="O292" s="68"/>
      <c r="P292" s="73">
        <v>0</v>
      </c>
      <c r="Q292" s="73">
        <v>0</v>
      </c>
      <c r="R292" s="73">
        <v>0</v>
      </c>
      <c r="S292" s="73">
        <v>0</v>
      </c>
    </row>
    <row r="293" customFormat="1" ht="13.5" spans="1:19">
      <c r="A293" s="74"/>
      <c r="B293" s="74" t="s">
        <v>1758</v>
      </c>
      <c r="C293" s="67" t="s">
        <v>2102</v>
      </c>
      <c r="D293" s="73">
        <v>0.3</v>
      </c>
      <c r="E293" s="73">
        <v>0.3</v>
      </c>
      <c r="F293" s="73">
        <v>0.3</v>
      </c>
      <c r="G293" s="73">
        <v>0.3</v>
      </c>
      <c r="H293" s="68"/>
      <c r="I293" s="68"/>
      <c r="J293" s="68"/>
      <c r="K293" s="68"/>
      <c r="L293" s="68"/>
      <c r="M293" s="68"/>
      <c r="N293" s="73">
        <v>0</v>
      </c>
      <c r="O293" s="68"/>
      <c r="P293" s="73">
        <v>0</v>
      </c>
      <c r="Q293" s="73">
        <v>0</v>
      </c>
      <c r="R293" s="73">
        <v>0</v>
      </c>
      <c r="S293" s="73">
        <v>0</v>
      </c>
    </row>
    <row r="294" customFormat="1" ht="13.5" spans="1:19">
      <c r="A294" s="67" t="s">
        <v>2328</v>
      </c>
      <c r="B294" s="10"/>
      <c r="C294" s="18"/>
      <c r="D294" s="73">
        <v>44.963088</v>
      </c>
      <c r="E294" s="73">
        <v>44.963088</v>
      </c>
      <c r="F294" s="73">
        <v>44.963088</v>
      </c>
      <c r="G294" s="73">
        <v>44.963088</v>
      </c>
      <c r="H294" s="68"/>
      <c r="I294" s="68"/>
      <c r="J294" s="68"/>
      <c r="K294" s="68"/>
      <c r="L294" s="68"/>
      <c r="M294" s="68"/>
      <c r="N294" s="73">
        <v>0</v>
      </c>
      <c r="O294" s="68"/>
      <c r="P294" s="73">
        <v>0</v>
      </c>
      <c r="Q294" s="73">
        <v>0</v>
      </c>
      <c r="R294" s="73">
        <v>0</v>
      </c>
      <c r="S294" s="73">
        <v>0</v>
      </c>
    </row>
    <row r="295" customFormat="1" ht="13.5" spans="1:19">
      <c r="A295" s="74" t="s">
        <v>1775</v>
      </c>
      <c r="B295" s="74"/>
      <c r="C295" s="67" t="s">
        <v>1049</v>
      </c>
      <c r="D295" s="73">
        <v>41.01236</v>
      </c>
      <c r="E295" s="73">
        <v>41.01236</v>
      </c>
      <c r="F295" s="73">
        <v>41.01236</v>
      </c>
      <c r="G295" s="73">
        <v>41.01236</v>
      </c>
      <c r="H295" s="68"/>
      <c r="I295" s="68"/>
      <c r="J295" s="68"/>
      <c r="K295" s="68"/>
      <c r="L295" s="68"/>
      <c r="M295" s="68"/>
      <c r="N295" s="73">
        <v>0</v>
      </c>
      <c r="O295" s="68"/>
      <c r="P295" s="73">
        <v>0</v>
      </c>
      <c r="Q295" s="73">
        <v>0</v>
      </c>
      <c r="R295" s="73">
        <v>0</v>
      </c>
      <c r="S295" s="73">
        <v>0</v>
      </c>
    </row>
    <row r="296" customFormat="1" ht="13.5" spans="1:19">
      <c r="A296" s="74"/>
      <c r="B296" s="74" t="s">
        <v>1749</v>
      </c>
      <c r="C296" s="67" t="s">
        <v>1776</v>
      </c>
      <c r="D296" s="73">
        <v>10.1364</v>
      </c>
      <c r="E296" s="73">
        <v>10.1364</v>
      </c>
      <c r="F296" s="73">
        <v>10.1364</v>
      </c>
      <c r="G296" s="73">
        <v>10.1364</v>
      </c>
      <c r="H296" s="68"/>
      <c r="I296" s="68"/>
      <c r="J296" s="68"/>
      <c r="K296" s="68"/>
      <c r="L296" s="68"/>
      <c r="M296" s="68"/>
      <c r="N296" s="73">
        <v>0</v>
      </c>
      <c r="O296" s="68"/>
      <c r="P296" s="73">
        <v>0</v>
      </c>
      <c r="Q296" s="73">
        <v>0</v>
      </c>
      <c r="R296" s="73">
        <v>0</v>
      </c>
      <c r="S296" s="73">
        <v>0</v>
      </c>
    </row>
    <row r="297" customFormat="1" ht="13.5" spans="1:19">
      <c r="A297" s="74"/>
      <c r="B297" s="74" t="s">
        <v>1758</v>
      </c>
      <c r="C297" s="67" t="s">
        <v>1777</v>
      </c>
      <c r="D297" s="73">
        <v>13.548</v>
      </c>
      <c r="E297" s="73">
        <v>13.548</v>
      </c>
      <c r="F297" s="73">
        <v>13.548</v>
      </c>
      <c r="G297" s="73">
        <v>13.548</v>
      </c>
      <c r="H297" s="68"/>
      <c r="I297" s="68"/>
      <c r="J297" s="68"/>
      <c r="K297" s="68"/>
      <c r="L297" s="68"/>
      <c r="M297" s="68"/>
      <c r="N297" s="73">
        <v>0</v>
      </c>
      <c r="O297" s="68"/>
      <c r="P297" s="73">
        <v>0</v>
      </c>
      <c r="Q297" s="73">
        <v>0</v>
      </c>
      <c r="R297" s="73">
        <v>0</v>
      </c>
      <c r="S297" s="73">
        <v>0</v>
      </c>
    </row>
    <row r="298" customFormat="1" ht="13.5" spans="1:19">
      <c r="A298" s="74"/>
      <c r="B298" s="74" t="s">
        <v>1747</v>
      </c>
      <c r="C298" s="67" t="s">
        <v>1778</v>
      </c>
      <c r="D298" s="73">
        <v>0.8447</v>
      </c>
      <c r="E298" s="73">
        <v>0.8447</v>
      </c>
      <c r="F298" s="73">
        <v>0.8447</v>
      </c>
      <c r="G298" s="73">
        <v>0.8447</v>
      </c>
      <c r="H298" s="68"/>
      <c r="I298" s="68"/>
      <c r="J298" s="68"/>
      <c r="K298" s="68"/>
      <c r="L298" s="68"/>
      <c r="M298" s="68"/>
      <c r="N298" s="73">
        <v>0</v>
      </c>
      <c r="O298" s="68"/>
      <c r="P298" s="73">
        <v>0</v>
      </c>
      <c r="Q298" s="73">
        <v>0</v>
      </c>
      <c r="R298" s="73">
        <v>0</v>
      </c>
      <c r="S298" s="73">
        <v>0</v>
      </c>
    </row>
    <row r="299" customFormat="1" ht="13.5" spans="1:19">
      <c r="A299" s="74"/>
      <c r="B299" s="74" t="s">
        <v>1803</v>
      </c>
      <c r="C299" s="67" t="s">
        <v>2084</v>
      </c>
      <c r="D299" s="73">
        <v>6.1404</v>
      </c>
      <c r="E299" s="73">
        <v>6.1404</v>
      </c>
      <c r="F299" s="73">
        <v>6.1404</v>
      </c>
      <c r="G299" s="73">
        <v>6.1404</v>
      </c>
      <c r="H299" s="68"/>
      <c r="I299" s="68"/>
      <c r="J299" s="68"/>
      <c r="K299" s="68"/>
      <c r="L299" s="68"/>
      <c r="M299" s="68"/>
      <c r="N299" s="73">
        <v>0</v>
      </c>
      <c r="O299" s="68"/>
      <c r="P299" s="73">
        <v>0</v>
      </c>
      <c r="Q299" s="73">
        <v>0</v>
      </c>
      <c r="R299" s="73">
        <v>0</v>
      </c>
      <c r="S299" s="73">
        <v>0</v>
      </c>
    </row>
    <row r="300" customFormat="1" ht="27" spans="1:19">
      <c r="A300" s="74"/>
      <c r="B300" s="74" t="s">
        <v>1779</v>
      </c>
      <c r="C300" s="67" t="s">
        <v>1780</v>
      </c>
      <c r="D300" s="73">
        <v>4.48728</v>
      </c>
      <c r="E300" s="73">
        <v>4.48728</v>
      </c>
      <c r="F300" s="73">
        <v>4.48728</v>
      </c>
      <c r="G300" s="73">
        <v>4.48728</v>
      </c>
      <c r="H300" s="68"/>
      <c r="I300" s="68"/>
      <c r="J300" s="68"/>
      <c r="K300" s="68"/>
      <c r="L300" s="68"/>
      <c r="M300" s="68"/>
      <c r="N300" s="73">
        <v>0</v>
      </c>
      <c r="O300" s="68"/>
      <c r="P300" s="73">
        <v>0</v>
      </c>
      <c r="Q300" s="73">
        <v>0</v>
      </c>
      <c r="R300" s="73">
        <v>0</v>
      </c>
      <c r="S300" s="73">
        <v>0</v>
      </c>
    </row>
    <row r="301" customFormat="1" ht="27" spans="1:19">
      <c r="A301" s="74"/>
      <c r="B301" s="74" t="s">
        <v>1193</v>
      </c>
      <c r="C301" s="67" t="s">
        <v>1781</v>
      </c>
      <c r="D301" s="73">
        <v>2.019276</v>
      </c>
      <c r="E301" s="73">
        <v>2.019276</v>
      </c>
      <c r="F301" s="73">
        <v>2.019276</v>
      </c>
      <c r="G301" s="73">
        <v>2.019276</v>
      </c>
      <c r="H301" s="68"/>
      <c r="I301" s="68"/>
      <c r="J301" s="68"/>
      <c r="K301" s="68"/>
      <c r="L301" s="68"/>
      <c r="M301" s="68"/>
      <c r="N301" s="73">
        <v>0</v>
      </c>
      <c r="O301" s="68"/>
      <c r="P301" s="73">
        <v>0</v>
      </c>
      <c r="Q301" s="73">
        <v>0</v>
      </c>
      <c r="R301" s="73">
        <v>0</v>
      </c>
      <c r="S301" s="73">
        <v>0</v>
      </c>
    </row>
    <row r="302" customFormat="1" ht="13.5" spans="1:19">
      <c r="A302" s="74"/>
      <c r="B302" s="74" t="s">
        <v>1194</v>
      </c>
      <c r="C302" s="67" t="s">
        <v>1782</v>
      </c>
      <c r="D302" s="73">
        <v>0.981936</v>
      </c>
      <c r="E302" s="73">
        <v>0.981936</v>
      </c>
      <c r="F302" s="73">
        <v>0.981936</v>
      </c>
      <c r="G302" s="73">
        <v>0.981936</v>
      </c>
      <c r="H302" s="68"/>
      <c r="I302" s="68"/>
      <c r="J302" s="68"/>
      <c r="K302" s="68"/>
      <c r="L302" s="68"/>
      <c r="M302" s="68"/>
      <c r="N302" s="73">
        <v>0</v>
      </c>
      <c r="O302" s="68"/>
      <c r="P302" s="73">
        <v>0</v>
      </c>
      <c r="Q302" s="73">
        <v>0</v>
      </c>
      <c r="R302" s="73">
        <v>0</v>
      </c>
      <c r="S302" s="73">
        <v>0</v>
      </c>
    </row>
    <row r="303" customFormat="1" ht="13.5" spans="1:19">
      <c r="A303" s="74"/>
      <c r="B303" s="74" t="s">
        <v>1195</v>
      </c>
      <c r="C303" s="67" t="s">
        <v>1783</v>
      </c>
      <c r="D303" s="73">
        <v>0.162</v>
      </c>
      <c r="E303" s="73">
        <v>0.162</v>
      </c>
      <c r="F303" s="73">
        <v>0.162</v>
      </c>
      <c r="G303" s="73">
        <v>0.162</v>
      </c>
      <c r="H303" s="68"/>
      <c r="I303" s="68"/>
      <c r="J303" s="68"/>
      <c r="K303" s="68"/>
      <c r="L303" s="68"/>
      <c r="M303" s="68"/>
      <c r="N303" s="73">
        <v>0</v>
      </c>
      <c r="O303" s="68"/>
      <c r="P303" s="73">
        <v>0</v>
      </c>
      <c r="Q303" s="73">
        <v>0</v>
      </c>
      <c r="R303" s="73">
        <v>0</v>
      </c>
      <c r="S303" s="73">
        <v>0</v>
      </c>
    </row>
    <row r="304" customFormat="1" ht="13.5" spans="1:19">
      <c r="A304" s="74"/>
      <c r="B304" s="74" t="s">
        <v>1196</v>
      </c>
      <c r="C304" s="67" t="s">
        <v>1286</v>
      </c>
      <c r="D304" s="73">
        <v>2.692368</v>
      </c>
      <c r="E304" s="73">
        <v>2.692368</v>
      </c>
      <c r="F304" s="73">
        <v>2.692368</v>
      </c>
      <c r="G304" s="73">
        <v>2.692368</v>
      </c>
      <c r="H304" s="68"/>
      <c r="I304" s="68"/>
      <c r="J304" s="68"/>
      <c r="K304" s="68"/>
      <c r="L304" s="68"/>
      <c r="M304" s="68"/>
      <c r="N304" s="73">
        <v>0</v>
      </c>
      <c r="O304" s="68"/>
      <c r="P304" s="73">
        <v>0</v>
      </c>
      <c r="Q304" s="73">
        <v>0</v>
      </c>
      <c r="R304" s="73">
        <v>0</v>
      </c>
      <c r="S304" s="73">
        <v>0</v>
      </c>
    </row>
    <row r="305" customFormat="1" ht="13.5" spans="1:19">
      <c r="A305" s="74" t="s">
        <v>1784</v>
      </c>
      <c r="B305" s="74"/>
      <c r="C305" s="67" t="s">
        <v>1051</v>
      </c>
      <c r="D305" s="73">
        <v>1.338728</v>
      </c>
      <c r="E305" s="73">
        <v>1.338728</v>
      </c>
      <c r="F305" s="73">
        <v>1.338728</v>
      </c>
      <c r="G305" s="73">
        <v>1.338728</v>
      </c>
      <c r="H305" s="68"/>
      <c r="I305" s="68"/>
      <c r="J305" s="68"/>
      <c r="K305" s="68"/>
      <c r="L305" s="68"/>
      <c r="M305" s="68"/>
      <c r="N305" s="73">
        <v>0</v>
      </c>
      <c r="O305" s="68"/>
      <c r="P305" s="73">
        <v>0</v>
      </c>
      <c r="Q305" s="73">
        <v>0</v>
      </c>
      <c r="R305" s="73">
        <v>0</v>
      </c>
      <c r="S305" s="73">
        <v>0</v>
      </c>
    </row>
    <row r="306" customFormat="1" ht="13.5" spans="1:19">
      <c r="A306" s="74"/>
      <c r="B306" s="74" t="s">
        <v>1749</v>
      </c>
      <c r="C306" s="67" t="s">
        <v>1785</v>
      </c>
      <c r="D306" s="73">
        <v>0.39</v>
      </c>
      <c r="E306" s="73">
        <v>0.39</v>
      </c>
      <c r="F306" s="73">
        <v>0.39</v>
      </c>
      <c r="G306" s="73">
        <v>0.39</v>
      </c>
      <c r="H306" s="68"/>
      <c r="I306" s="68"/>
      <c r="J306" s="68"/>
      <c r="K306" s="68"/>
      <c r="L306" s="68"/>
      <c r="M306" s="68"/>
      <c r="N306" s="73">
        <v>0</v>
      </c>
      <c r="O306" s="68"/>
      <c r="P306" s="73">
        <v>0</v>
      </c>
      <c r="Q306" s="73">
        <v>0</v>
      </c>
      <c r="R306" s="73">
        <v>0</v>
      </c>
      <c r="S306" s="73">
        <v>0</v>
      </c>
    </row>
    <row r="307" customFormat="1" ht="13.5" spans="1:19">
      <c r="A307" s="74"/>
      <c r="B307" s="74" t="s">
        <v>1758</v>
      </c>
      <c r="C307" s="67" t="s">
        <v>2079</v>
      </c>
      <c r="D307" s="73">
        <v>0.1</v>
      </c>
      <c r="E307" s="73">
        <v>0.1</v>
      </c>
      <c r="F307" s="73">
        <v>0.1</v>
      </c>
      <c r="G307" s="73">
        <v>0.1</v>
      </c>
      <c r="H307" s="68"/>
      <c r="I307" s="68"/>
      <c r="J307" s="68"/>
      <c r="K307" s="68"/>
      <c r="L307" s="68"/>
      <c r="M307" s="68"/>
      <c r="N307" s="73">
        <v>0</v>
      </c>
      <c r="O307" s="68"/>
      <c r="P307" s="73">
        <v>0</v>
      </c>
      <c r="Q307" s="73">
        <v>0</v>
      </c>
      <c r="R307" s="73">
        <v>0</v>
      </c>
      <c r="S307" s="73">
        <v>0</v>
      </c>
    </row>
    <row r="308" customFormat="1" ht="13.5" spans="1:19">
      <c r="A308" s="74"/>
      <c r="B308" s="74" t="s">
        <v>1200</v>
      </c>
      <c r="C308" s="67" t="s">
        <v>1874</v>
      </c>
      <c r="D308" s="73">
        <v>0.1</v>
      </c>
      <c r="E308" s="73">
        <v>0.1</v>
      </c>
      <c r="F308" s="73">
        <v>0.1</v>
      </c>
      <c r="G308" s="73">
        <v>0.1</v>
      </c>
      <c r="H308" s="68"/>
      <c r="I308" s="68"/>
      <c r="J308" s="68"/>
      <c r="K308" s="68"/>
      <c r="L308" s="68"/>
      <c r="M308" s="68"/>
      <c r="N308" s="73">
        <v>0</v>
      </c>
      <c r="O308" s="68"/>
      <c r="P308" s="73">
        <v>0</v>
      </c>
      <c r="Q308" s="73">
        <v>0</v>
      </c>
      <c r="R308" s="73">
        <v>0</v>
      </c>
      <c r="S308" s="73">
        <v>0</v>
      </c>
    </row>
    <row r="309" customFormat="1" ht="13.5" spans="1:19">
      <c r="A309" s="74"/>
      <c r="B309" s="74" t="s">
        <v>1209</v>
      </c>
      <c r="C309" s="67" t="s">
        <v>1788</v>
      </c>
      <c r="D309" s="73">
        <v>0.05</v>
      </c>
      <c r="E309" s="73">
        <v>0.05</v>
      </c>
      <c r="F309" s="73">
        <v>0.05</v>
      </c>
      <c r="G309" s="73">
        <v>0.05</v>
      </c>
      <c r="H309" s="68"/>
      <c r="I309" s="68"/>
      <c r="J309" s="68"/>
      <c r="K309" s="68"/>
      <c r="L309" s="68"/>
      <c r="M309" s="68"/>
      <c r="N309" s="73">
        <v>0</v>
      </c>
      <c r="O309" s="68"/>
      <c r="P309" s="73">
        <v>0</v>
      </c>
      <c r="Q309" s="73">
        <v>0</v>
      </c>
      <c r="R309" s="73">
        <v>0</v>
      </c>
      <c r="S309" s="73">
        <v>0</v>
      </c>
    </row>
    <row r="310" customFormat="1" ht="13.5" spans="1:19">
      <c r="A310" s="74"/>
      <c r="B310" s="74" t="s">
        <v>1211</v>
      </c>
      <c r="C310" s="67" t="s">
        <v>1789</v>
      </c>
      <c r="D310" s="73">
        <v>0.698728</v>
      </c>
      <c r="E310" s="73">
        <v>0.698728</v>
      </c>
      <c r="F310" s="73">
        <v>0.698728</v>
      </c>
      <c r="G310" s="73">
        <v>0.698728</v>
      </c>
      <c r="H310" s="68"/>
      <c r="I310" s="68"/>
      <c r="J310" s="68"/>
      <c r="K310" s="68"/>
      <c r="L310" s="68"/>
      <c r="M310" s="68"/>
      <c r="N310" s="73">
        <v>0</v>
      </c>
      <c r="O310" s="68"/>
      <c r="P310" s="73">
        <v>0</v>
      </c>
      <c r="Q310" s="73">
        <v>0</v>
      </c>
      <c r="R310" s="73">
        <v>0</v>
      </c>
      <c r="S310" s="73">
        <v>0</v>
      </c>
    </row>
    <row r="311" customFormat="1" ht="13.5" spans="1:19">
      <c r="A311" s="74" t="s">
        <v>1792</v>
      </c>
      <c r="B311" s="74"/>
      <c r="C311" s="67" t="s">
        <v>1793</v>
      </c>
      <c r="D311" s="73">
        <v>2.112</v>
      </c>
      <c r="E311" s="73">
        <v>2.112</v>
      </c>
      <c r="F311" s="73">
        <v>2.112</v>
      </c>
      <c r="G311" s="73">
        <v>2.112</v>
      </c>
      <c r="H311" s="68"/>
      <c r="I311" s="68"/>
      <c r="J311" s="68"/>
      <c r="K311" s="68"/>
      <c r="L311" s="68"/>
      <c r="M311" s="68"/>
      <c r="N311" s="73">
        <v>0</v>
      </c>
      <c r="O311" s="68"/>
      <c r="P311" s="73">
        <v>0</v>
      </c>
      <c r="Q311" s="73">
        <v>0</v>
      </c>
      <c r="R311" s="73">
        <v>0</v>
      </c>
      <c r="S311" s="73">
        <v>0</v>
      </c>
    </row>
    <row r="312" customFormat="1" ht="13.5" spans="1:19">
      <c r="A312" s="74"/>
      <c r="B312" s="74" t="s">
        <v>1758</v>
      </c>
      <c r="C312" s="67" t="s">
        <v>1794</v>
      </c>
      <c r="D312" s="73">
        <v>2.112</v>
      </c>
      <c r="E312" s="73">
        <v>2.112</v>
      </c>
      <c r="F312" s="73">
        <v>2.112</v>
      </c>
      <c r="G312" s="73">
        <v>2.112</v>
      </c>
      <c r="H312" s="68"/>
      <c r="I312" s="68"/>
      <c r="J312" s="68"/>
      <c r="K312" s="68"/>
      <c r="L312" s="68"/>
      <c r="M312" s="68"/>
      <c r="N312" s="73">
        <v>0</v>
      </c>
      <c r="O312" s="68"/>
      <c r="P312" s="73">
        <v>0</v>
      </c>
      <c r="Q312" s="73">
        <v>0</v>
      </c>
      <c r="R312" s="73">
        <v>0</v>
      </c>
      <c r="S312" s="73">
        <v>0</v>
      </c>
    </row>
    <row r="313" customFormat="1" ht="13.5" spans="1:19">
      <c r="A313" s="74" t="s">
        <v>1809</v>
      </c>
      <c r="B313" s="74"/>
      <c r="C313" s="67" t="s">
        <v>2101</v>
      </c>
      <c r="D313" s="73">
        <v>0.5</v>
      </c>
      <c r="E313" s="73">
        <v>0.5</v>
      </c>
      <c r="F313" s="73">
        <v>0.5</v>
      </c>
      <c r="G313" s="73">
        <v>0.5</v>
      </c>
      <c r="H313" s="68"/>
      <c r="I313" s="68"/>
      <c r="J313" s="68"/>
      <c r="K313" s="68"/>
      <c r="L313" s="68"/>
      <c r="M313" s="68"/>
      <c r="N313" s="73">
        <v>0</v>
      </c>
      <c r="O313" s="68"/>
      <c r="P313" s="73">
        <v>0</v>
      </c>
      <c r="Q313" s="73">
        <v>0</v>
      </c>
      <c r="R313" s="73">
        <v>0</v>
      </c>
      <c r="S313" s="73">
        <v>0</v>
      </c>
    </row>
    <row r="314" customFormat="1" ht="13.5" spans="1:19">
      <c r="A314" s="74"/>
      <c r="B314" s="74" t="s">
        <v>1758</v>
      </c>
      <c r="C314" s="67" t="s">
        <v>2102</v>
      </c>
      <c r="D314" s="73">
        <v>0.5</v>
      </c>
      <c r="E314" s="73">
        <v>0.5</v>
      </c>
      <c r="F314" s="73">
        <v>0.5</v>
      </c>
      <c r="G314" s="73">
        <v>0.5</v>
      </c>
      <c r="H314" s="68"/>
      <c r="I314" s="68"/>
      <c r="J314" s="68"/>
      <c r="K314" s="68"/>
      <c r="L314" s="68"/>
      <c r="M314" s="68"/>
      <c r="N314" s="73">
        <v>0</v>
      </c>
      <c r="O314" s="68"/>
      <c r="P314" s="73">
        <v>0</v>
      </c>
      <c r="Q314" s="73">
        <v>0</v>
      </c>
      <c r="R314" s="73">
        <v>0</v>
      </c>
      <c r="S314" s="73">
        <v>0</v>
      </c>
    </row>
    <row r="315" customFormat="1" ht="13.5" spans="1:19">
      <c r="A315" s="67" t="s">
        <v>2329</v>
      </c>
      <c r="B315" s="10"/>
      <c r="C315" s="18"/>
      <c r="D315" s="73">
        <v>89.143396</v>
      </c>
      <c r="E315" s="73">
        <v>89.143396</v>
      </c>
      <c r="F315" s="73">
        <v>89.143396</v>
      </c>
      <c r="G315" s="73">
        <v>89.143396</v>
      </c>
      <c r="H315" s="68"/>
      <c r="I315" s="68"/>
      <c r="J315" s="68"/>
      <c r="K315" s="68"/>
      <c r="L315" s="68"/>
      <c r="M315" s="68"/>
      <c r="N315" s="73">
        <v>0</v>
      </c>
      <c r="O315" s="68"/>
      <c r="P315" s="73">
        <v>0</v>
      </c>
      <c r="Q315" s="73">
        <v>0</v>
      </c>
      <c r="R315" s="73">
        <v>0</v>
      </c>
      <c r="S315" s="73">
        <v>0</v>
      </c>
    </row>
    <row r="316" customFormat="1" ht="13.5" spans="1:19">
      <c r="A316" s="74" t="s">
        <v>1775</v>
      </c>
      <c r="B316" s="74"/>
      <c r="C316" s="67" t="s">
        <v>1049</v>
      </c>
      <c r="D316" s="73">
        <v>85.08106</v>
      </c>
      <c r="E316" s="73">
        <v>85.08106</v>
      </c>
      <c r="F316" s="73">
        <v>85.08106</v>
      </c>
      <c r="G316" s="73">
        <v>85.08106</v>
      </c>
      <c r="H316" s="68"/>
      <c r="I316" s="68"/>
      <c r="J316" s="68"/>
      <c r="K316" s="68"/>
      <c r="L316" s="68"/>
      <c r="M316" s="68"/>
      <c r="N316" s="73">
        <v>0</v>
      </c>
      <c r="O316" s="68"/>
      <c r="P316" s="73">
        <v>0</v>
      </c>
      <c r="Q316" s="73">
        <v>0</v>
      </c>
      <c r="R316" s="73">
        <v>0</v>
      </c>
      <c r="S316" s="73">
        <v>0</v>
      </c>
    </row>
    <row r="317" customFormat="1" ht="13.5" spans="1:19">
      <c r="A317" s="74"/>
      <c r="B317" s="74" t="s">
        <v>1749</v>
      </c>
      <c r="C317" s="67" t="s">
        <v>1776</v>
      </c>
      <c r="D317" s="73">
        <v>19.0704</v>
      </c>
      <c r="E317" s="73">
        <v>19.0704</v>
      </c>
      <c r="F317" s="73">
        <v>19.0704</v>
      </c>
      <c r="G317" s="73">
        <v>19.0704</v>
      </c>
      <c r="H317" s="68"/>
      <c r="I317" s="68"/>
      <c r="J317" s="68"/>
      <c r="K317" s="68"/>
      <c r="L317" s="68"/>
      <c r="M317" s="68"/>
      <c r="N317" s="73">
        <v>0</v>
      </c>
      <c r="O317" s="68"/>
      <c r="P317" s="73">
        <v>0</v>
      </c>
      <c r="Q317" s="73">
        <v>0</v>
      </c>
      <c r="R317" s="73">
        <v>0</v>
      </c>
      <c r="S317" s="73">
        <v>0</v>
      </c>
    </row>
    <row r="318" customFormat="1" ht="13.5" spans="1:19">
      <c r="A318" s="74"/>
      <c r="B318" s="74" t="s">
        <v>1758</v>
      </c>
      <c r="C318" s="67" t="s">
        <v>1777</v>
      </c>
      <c r="D318" s="73">
        <v>29.8344</v>
      </c>
      <c r="E318" s="73">
        <v>29.8344</v>
      </c>
      <c r="F318" s="73">
        <v>29.8344</v>
      </c>
      <c r="G318" s="73">
        <v>29.8344</v>
      </c>
      <c r="H318" s="68"/>
      <c r="I318" s="68"/>
      <c r="J318" s="68"/>
      <c r="K318" s="68"/>
      <c r="L318" s="68"/>
      <c r="M318" s="68"/>
      <c r="N318" s="73">
        <v>0</v>
      </c>
      <c r="O318" s="68"/>
      <c r="P318" s="73">
        <v>0</v>
      </c>
      <c r="Q318" s="73">
        <v>0</v>
      </c>
      <c r="R318" s="73">
        <v>0</v>
      </c>
      <c r="S318" s="73">
        <v>0</v>
      </c>
    </row>
    <row r="319" customFormat="1" ht="13.5" spans="1:19">
      <c r="A319" s="74"/>
      <c r="B319" s="74" t="s">
        <v>1747</v>
      </c>
      <c r="C319" s="67" t="s">
        <v>1778</v>
      </c>
      <c r="D319" s="73">
        <v>1.5892</v>
      </c>
      <c r="E319" s="73">
        <v>1.5892</v>
      </c>
      <c r="F319" s="73">
        <v>1.5892</v>
      </c>
      <c r="G319" s="73">
        <v>1.5892</v>
      </c>
      <c r="H319" s="68"/>
      <c r="I319" s="68"/>
      <c r="J319" s="68"/>
      <c r="K319" s="68"/>
      <c r="L319" s="68"/>
      <c r="M319" s="68"/>
      <c r="N319" s="73">
        <v>0</v>
      </c>
      <c r="O319" s="68"/>
      <c r="P319" s="73">
        <v>0</v>
      </c>
      <c r="Q319" s="73">
        <v>0</v>
      </c>
      <c r="R319" s="73">
        <v>0</v>
      </c>
      <c r="S319" s="73">
        <v>0</v>
      </c>
    </row>
    <row r="320" customFormat="1" ht="13.5" spans="1:19">
      <c r="A320" s="74"/>
      <c r="B320" s="74" t="s">
        <v>1803</v>
      </c>
      <c r="C320" s="67" t="s">
        <v>2084</v>
      </c>
      <c r="D320" s="73">
        <v>13.776</v>
      </c>
      <c r="E320" s="73">
        <v>13.776</v>
      </c>
      <c r="F320" s="73">
        <v>13.776</v>
      </c>
      <c r="G320" s="73">
        <v>13.776</v>
      </c>
      <c r="H320" s="68"/>
      <c r="I320" s="68"/>
      <c r="J320" s="68"/>
      <c r="K320" s="68"/>
      <c r="L320" s="68"/>
      <c r="M320" s="68"/>
      <c r="N320" s="73">
        <v>0</v>
      </c>
      <c r="O320" s="68"/>
      <c r="P320" s="73">
        <v>0</v>
      </c>
      <c r="Q320" s="73">
        <v>0</v>
      </c>
      <c r="R320" s="73">
        <v>0</v>
      </c>
      <c r="S320" s="73">
        <v>0</v>
      </c>
    </row>
    <row r="321" customFormat="1" ht="27" spans="1:19">
      <c r="A321" s="74"/>
      <c r="B321" s="74" t="s">
        <v>1779</v>
      </c>
      <c r="C321" s="67" t="s">
        <v>1780</v>
      </c>
      <c r="D321" s="73">
        <v>9.12336</v>
      </c>
      <c r="E321" s="73">
        <v>9.12336</v>
      </c>
      <c r="F321" s="73">
        <v>9.12336</v>
      </c>
      <c r="G321" s="73">
        <v>9.12336</v>
      </c>
      <c r="H321" s="68"/>
      <c r="I321" s="68"/>
      <c r="J321" s="68"/>
      <c r="K321" s="68"/>
      <c r="L321" s="68"/>
      <c r="M321" s="68"/>
      <c r="N321" s="73">
        <v>0</v>
      </c>
      <c r="O321" s="68"/>
      <c r="P321" s="73">
        <v>0</v>
      </c>
      <c r="Q321" s="73">
        <v>0</v>
      </c>
      <c r="R321" s="73">
        <v>0</v>
      </c>
      <c r="S321" s="73">
        <v>0</v>
      </c>
    </row>
    <row r="322" customFormat="1" ht="27" spans="1:19">
      <c r="A322" s="74"/>
      <c r="B322" s="74" t="s">
        <v>1193</v>
      </c>
      <c r="C322" s="67" t="s">
        <v>1781</v>
      </c>
      <c r="D322" s="73">
        <v>4.105512</v>
      </c>
      <c r="E322" s="73">
        <v>4.105512</v>
      </c>
      <c r="F322" s="73">
        <v>4.105512</v>
      </c>
      <c r="G322" s="73">
        <v>4.105512</v>
      </c>
      <c r="H322" s="68"/>
      <c r="I322" s="68"/>
      <c r="J322" s="68"/>
      <c r="K322" s="68"/>
      <c r="L322" s="68"/>
      <c r="M322" s="68"/>
      <c r="N322" s="73">
        <v>0</v>
      </c>
      <c r="O322" s="68"/>
      <c r="P322" s="73">
        <v>0</v>
      </c>
      <c r="Q322" s="73">
        <v>0</v>
      </c>
      <c r="R322" s="73">
        <v>0</v>
      </c>
      <c r="S322" s="73">
        <v>0</v>
      </c>
    </row>
    <row r="323" customFormat="1" ht="13.5" spans="1:19">
      <c r="A323" s="74"/>
      <c r="B323" s="74" t="s">
        <v>1194</v>
      </c>
      <c r="C323" s="67" t="s">
        <v>1782</v>
      </c>
      <c r="D323" s="73">
        <v>1.824672</v>
      </c>
      <c r="E323" s="73">
        <v>1.824672</v>
      </c>
      <c r="F323" s="73">
        <v>1.824672</v>
      </c>
      <c r="G323" s="73">
        <v>1.824672</v>
      </c>
      <c r="H323" s="68"/>
      <c r="I323" s="68"/>
      <c r="J323" s="68"/>
      <c r="K323" s="68"/>
      <c r="L323" s="68"/>
      <c r="M323" s="68"/>
      <c r="N323" s="73">
        <v>0</v>
      </c>
      <c r="O323" s="68"/>
      <c r="P323" s="73">
        <v>0</v>
      </c>
      <c r="Q323" s="73">
        <v>0</v>
      </c>
      <c r="R323" s="73">
        <v>0</v>
      </c>
      <c r="S323" s="73">
        <v>0</v>
      </c>
    </row>
    <row r="324" customFormat="1" ht="13.5" spans="1:19">
      <c r="A324" s="74"/>
      <c r="B324" s="74" t="s">
        <v>1195</v>
      </c>
      <c r="C324" s="67" t="s">
        <v>1783</v>
      </c>
      <c r="D324" s="73">
        <v>0.2835</v>
      </c>
      <c r="E324" s="73">
        <v>0.2835</v>
      </c>
      <c r="F324" s="73">
        <v>0.2835</v>
      </c>
      <c r="G324" s="73">
        <v>0.2835</v>
      </c>
      <c r="H324" s="68"/>
      <c r="I324" s="68"/>
      <c r="J324" s="68"/>
      <c r="K324" s="68"/>
      <c r="L324" s="68"/>
      <c r="M324" s="68"/>
      <c r="N324" s="73">
        <v>0</v>
      </c>
      <c r="O324" s="68"/>
      <c r="P324" s="73">
        <v>0</v>
      </c>
      <c r="Q324" s="73">
        <v>0</v>
      </c>
      <c r="R324" s="73">
        <v>0</v>
      </c>
      <c r="S324" s="73">
        <v>0</v>
      </c>
    </row>
    <row r="325" customFormat="1" ht="13.5" spans="1:19">
      <c r="A325" s="74"/>
      <c r="B325" s="74" t="s">
        <v>1196</v>
      </c>
      <c r="C325" s="67" t="s">
        <v>1286</v>
      </c>
      <c r="D325" s="73">
        <v>5.474016</v>
      </c>
      <c r="E325" s="73">
        <v>5.474016</v>
      </c>
      <c r="F325" s="73">
        <v>5.474016</v>
      </c>
      <c r="G325" s="73">
        <v>5.474016</v>
      </c>
      <c r="H325" s="68"/>
      <c r="I325" s="68"/>
      <c r="J325" s="68"/>
      <c r="K325" s="68"/>
      <c r="L325" s="68"/>
      <c r="M325" s="68"/>
      <c r="N325" s="73">
        <v>0</v>
      </c>
      <c r="O325" s="68"/>
      <c r="P325" s="73">
        <v>0</v>
      </c>
      <c r="Q325" s="73">
        <v>0</v>
      </c>
      <c r="R325" s="73">
        <v>0</v>
      </c>
      <c r="S325" s="73">
        <v>0</v>
      </c>
    </row>
    <row r="326" customFormat="1" ht="13.5" spans="1:19">
      <c r="A326" s="74" t="s">
        <v>1784</v>
      </c>
      <c r="B326" s="74"/>
      <c r="C326" s="67" t="s">
        <v>1051</v>
      </c>
      <c r="D326" s="73">
        <v>4.062336</v>
      </c>
      <c r="E326" s="73">
        <v>4.062336</v>
      </c>
      <c r="F326" s="73">
        <v>4.062336</v>
      </c>
      <c r="G326" s="73">
        <v>4.062336</v>
      </c>
      <c r="H326" s="68"/>
      <c r="I326" s="68"/>
      <c r="J326" s="68"/>
      <c r="K326" s="68"/>
      <c r="L326" s="68"/>
      <c r="M326" s="68"/>
      <c r="N326" s="73">
        <v>0</v>
      </c>
      <c r="O326" s="68"/>
      <c r="P326" s="73">
        <v>0</v>
      </c>
      <c r="Q326" s="73">
        <v>0</v>
      </c>
      <c r="R326" s="73">
        <v>0</v>
      </c>
      <c r="S326" s="73">
        <v>0</v>
      </c>
    </row>
    <row r="327" customFormat="1" ht="13.5" spans="1:19">
      <c r="A327" s="74"/>
      <c r="B327" s="74" t="s">
        <v>1749</v>
      </c>
      <c r="C327" s="67" t="s">
        <v>1785</v>
      </c>
      <c r="D327" s="73">
        <v>3.15</v>
      </c>
      <c r="E327" s="73">
        <v>3.15</v>
      </c>
      <c r="F327" s="73">
        <v>3.15</v>
      </c>
      <c r="G327" s="73">
        <v>3.15</v>
      </c>
      <c r="H327" s="68"/>
      <c r="I327" s="68"/>
      <c r="J327" s="68"/>
      <c r="K327" s="68"/>
      <c r="L327" s="68"/>
      <c r="M327" s="68"/>
      <c r="N327" s="73">
        <v>0</v>
      </c>
      <c r="O327" s="68"/>
      <c r="P327" s="73">
        <v>0</v>
      </c>
      <c r="Q327" s="73">
        <v>0</v>
      </c>
      <c r="R327" s="73">
        <v>0</v>
      </c>
      <c r="S327" s="73">
        <v>0</v>
      </c>
    </row>
    <row r="328" customFormat="1" ht="13.5" spans="1:19">
      <c r="A328" s="74"/>
      <c r="B328" s="74" t="s">
        <v>1211</v>
      </c>
      <c r="C328" s="67" t="s">
        <v>1789</v>
      </c>
      <c r="D328" s="73">
        <v>0.912336</v>
      </c>
      <c r="E328" s="73">
        <v>0.912336</v>
      </c>
      <c r="F328" s="73">
        <v>0.912336</v>
      </c>
      <c r="G328" s="73">
        <v>0.912336</v>
      </c>
      <c r="H328" s="68"/>
      <c r="I328" s="68"/>
      <c r="J328" s="68"/>
      <c r="K328" s="68"/>
      <c r="L328" s="68"/>
      <c r="M328" s="68"/>
      <c r="N328" s="73">
        <v>0</v>
      </c>
      <c r="O328" s="68"/>
      <c r="P328" s="73">
        <v>0</v>
      </c>
      <c r="Q328" s="73">
        <v>0</v>
      </c>
      <c r="R328" s="73">
        <v>0</v>
      </c>
      <c r="S328" s="73">
        <v>0</v>
      </c>
    </row>
    <row r="329" customFormat="1" ht="13.5" spans="1:19">
      <c r="A329" s="67" t="s">
        <v>2330</v>
      </c>
      <c r="B329" s="10"/>
      <c r="C329" s="18"/>
      <c r="D329" s="73">
        <v>170.005132</v>
      </c>
      <c r="E329" s="73">
        <v>170.005132</v>
      </c>
      <c r="F329" s="73">
        <v>170.005132</v>
      </c>
      <c r="G329" s="73">
        <v>170.005132</v>
      </c>
      <c r="H329" s="68"/>
      <c r="I329" s="68"/>
      <c r="J329" s="68"/>
      <c r="K329" s="68"/>
      <c r="L329" s="68"/>
      <c r="M329" s="68"/>
      <c r="N329" s="73">
        <v>0</v>
      </c>
      <c r="O329" s="68"/>
      <c r="P329" s="73">
        <v>0</v>
      </c>
      <c r="Q329" s="73">
        <v>0</v>
      </c>
      <c r="R329" s="73">
        <v>0</v>
      </c>
      <c r="S329" s="73">
        <v>0</v>
      </c>
    </row>
    <row r="330" customFormat="1" ht="13.5" spans="1:19">
      <c r="A330" s="74" t="s">
        <v>1775</v>
      </c>
      <c r="B330" s="74"/>
      <c r="C330" s="67" t="s">
        <v>1049</v>
      </c>
      <c r="D330" s="73">
        <v>158.99498</v>
      </c>
      <c r="E330" s="73">
        <v>158.99498</v>
      </c>
      <c r="F330" s="73">
        <v>158.99498</v>
      </c>
      <c r="G330" s="73">
        <v>158.99498</v>
      </c>
      <c r="H330" s="68"/>
      <c r="I330" s="68"/>
      <c r="J330" s="68"/>
      <c r="K330" s="68"/>
      <c r="L330" s="68"/>
      <c r="M330" s="68"/>
      <c r="N330" s="73">
        <v>0</v>
      </c>
      <c r="O330" s="68"/>
      <c r="P330" s="73">
        <v>0</v>
      </c>
      <c r="Q330" s="73">
        <v>0</v>
      </c>
      <c r="R330" s="73">
        <v>0</v>
      </c>
      <c r="S330" s="73">
        <v>0</v>
      </c>
    </row>
    <row r="331" customFormat="1" ht="13.5" spans="1:19">
      <c r="A331" s="74"/>
      <c r="B331" s="74" t="s">
        <v>1749</v>
      </c>
      <c r="C331" s="67" t="s">
        <v>1776</v>
      </c>
      <c r="D331" s="73">
        <v>41.0316</v>
      </c>
      <c r="E331" s="73">
        <v>41.0316</v>
      </c>
      <c r="F331" s="73">
        <v>41.0316</v>
      </c>
      <c r="G331" s="73">
        <v>41.0316</v>
      </c>
      <c r="H331" s="68"/>
      <c r="I331" s="68"/>
      <c r="J331" s="68"/>
      <c r="K331" s="68"/>
      <c r="L331" s="68"/>
      <c r="M331" s="68"/>
      <c r="N331" s="73">
        <v>0</v>
      </c>
      <c r="O331" s="68"/>
      <c r="P331" s="73">
        <v>0</v>
      </c>
      <c r="Q331" s="73">
        <v>0</v>
      </c>
      <c r="R331" s="73">
        <v>0</v>
      </c>
      <c r="S331" s="73">
        <v>0</v>
      </c>
    </row>
    <row r="332" customFormat="1" ht="13.5" spans="1:19">
      <c r="A332" s="74"/>
      <c r="B332" s="74" t="s">
        <v>1758</v>
      </c>
      <c r="C332" s="67" t="s">
        <v>1777</v>
      </c>
      <c r="D332" s="73">
        <v>50.5632</v>
      </c>
      <c r="E332" s="73">
        <v>50.5632</v>
      </c>
      <c r="F332" s="73">
        <v>50.5632</v>
      </c>
      <c r="G332" s="73">
        <v>50.5632</v>
      </c>
      <c r="H332" s="68"/>
      <c r="I332" s="68"/>
      <c r="J332" s="68"/>
      <c r="K332" s="68"/>
      <c r="L332" s="68"/>
      <c r="M332" s="68"/>
      <c r="N332" s="73">
        <v>0</v>
      </c>
      <c r="O332" s="68"/>
      <c r="P332" s="73">
        <v>0</v>
      </c>
      <c r="Q332" s="73">
        <v>0</v>
      </c>
      <c r="R332" s="73">
        <v>0</v>
      </c>
      <c r="S332" s="73">
        <v>0</v>
      </c>
    </row>
    <row r="333" customFormat="1" ht="13.5" spans="1:19">
      <c r="A333" s="74"/>
      <c r="B333" s="74" t="s">
        <v>1747</v>
      </c>
      <c r="C333" s="67" t="s">
        <v>1778</v>
      </c>
      <c r="D333" s="73">
        <v>3.4193</v>
      </c>
      <c r="E333" s="73">
        <v>3.4193</v>
      </c>
      <c r="F333" s="73">
        <v>3.4193</v>
      </c>
      <c r="G333" s="73">
        <v>3.4193</v>
      </c>
      <c r="H333" s="68"/>
      <c r="I333" s="68"/>
      <c r="J333" s="68"/>
      <c r="K333" s="68"/>
      <c r="L333" s="68"/>
      <c r="M333" s="68"/>
      <c r="N333" s="73">
        <v>0</v>
      </c>
      <c r="O333" s="68"/>
      <c r="P333" s="73">
        <v>0</v>
      </c>
      <c r="Q333" s="73">
        <v>0</v>
      </c>
      <c r="R333" s="73">
        <v>0</v>
      </c>
      <c r="S333" s="73">
        <v>0</v>
      </c>
    </row>
    <row r="334" customFormat="1" ht="13.5" spans="1:19">
      <c r="A334" s="74"/>
      <c r="B334" s="74" t="s">
        <v>1803</v>
      </c>
      <c r="C334" s="67" t="s">
        <v>2084</v>
      </c>
      <c r="D334" s="73">
        <v>23.772</v>
      </c>
      <c r="E334" s="73">
        <v>23.772</v>
      </c>
      <c r="F334" s="73">
        <v>23.772</v>
      </c>
      <c r="G334" s="73">
        <v>23.772</v>
      </c>
      <c r="H334" s="68"/>
      <c r="I334" s="68"/>
      <c r="J334" s="68"/>
      <c r="K334" s="68"/>
      <c r="L334" s="68"/>
      <c r="M334" s="68"/>
      <c r="N334" s="73">
        <v>0</v>
      </c>
      <c r="O334" s="68"/>
      <c r="P334" s="73">
        <v>0</v>
      </c>
      <c r="Q334" s="73">
        <v>0</v>
      </c>
      <c r="R334" s="73">
        <v>0</v>
      </c>
      <c r="S334" s="73">
        <v>0</v>
      </c>
    </row>
    <row r="335" customFormat="1" ht="27" spans="1:19">
      <c r="A335" s="74"/>
      <c r="B335" s="74" t="s">
        <v>1779</v>
      </c>
      <c r="C335" s="67" t="s">
        <v>1780</v>
      </c>
      <c r="D335" s="73">
        <v>17.56152</v>
      </c>
      <c r="E335" s="73">
        <v>17.56152</v>
      </c>
      <c r="F335" s="73">
        <v>17.56152</v>
      </c>
      <c r="G335" s="73">
        <v>17.56152</v>
      </c>
      <c r="H335" s="68"/>
      <c r="I335" s="68"/>
      <c r="J335" s="68"/>
      <c r="K335" s="68"/>
      <c r="L335" s="68"/>
      <c r="M335" s="68"/>
      <c r="N335" s="73">
        <v>0</v>
      </c>
      <c r="O335" s="68"/>
      <c r="P335" s="73">
        <v>0</v>
      </c>
      <c r="Q335" s="73">
        <v>0</v>
      </c>
      <c r="R335" s="73">
        <v>0</v>
      </c>
      <c r="S335" s="73">
        <v>0</v>
      </c>
    </row>
    <row r="336" customFormat="1" ht="27" spans="1:19">
      <c r="A336" s="74"/>
      <c r="B336" s="74" t="s">
        <v>1193</v>
      </c>
      <c r="C336" s="67" t="s">
        <v>1781</v>
      </c>
      <c r="D336" s="73">
        <v>7.902684</v>
      </c>
      <c r="E336" s="73">
        <v>7.902684</v>
      </c>
      <c r="F336" s="73">
        <v>7.902684</v>
      </c>
      <c r="G336" s="73">
        <v>7.902684</v>
      </c>
      <c r="H336" s="68"/>
      <c r="I336" s="68"/>
      <c r="J336" s="68"/>
      <c r="K336" s="68"/>
      <c r="L336" s="68"/>
      <c r="M336" s="68"/>
      <c r="N336" s="73">
        <v>0</v>
      </c>
      <c r="O336" s="68"/>
      <c r="P336" s="73">
        <v>0</v>
      </c>
      <c r="Q336" s="73">
        <v>0</v>
      </c>
      <c r="R336" s="73">
        <v>0</v>
      </c>
      <c r="S336" s="73">
        <v>0</v>
      </c>
    </row>
    <row r="337" customFormat="1" ht="13.5" spans="1:19">
      <c r="A337" s="74"/>
      <c r="B337" s="74" t="s">
        <v>1194</v>
      </c>
      <c r="C337" s="67" t="s">
        <v>1782</v>
      </c>
      <c r="D337" s="73">
        <v>3.681264</v>
      </c>
      <c r="E337" s="73">
        <v>3.681264</v>
      </c>
      <c r="F337" s="73">
        <v>3.681264</v>
      </c>
      <c r="G337" s="73">
        <v>3.681264</v>
      </c>
      <c r="H337" s="68"/>
      <c r="I337" s="68"/>
      <c r="J337" s="68"/>
      <c r="K337" s="68"/>
      <c r="L337" s="68"/>
      <c r="M337" s="68"/>
      <c r="N337" s="73">
        <v>0</v>
      </c>
      <c r="O337" s="68"/>
      <c r="P337" s="73">
        <v>0</v>
      </c>
      <c r="Q337" s="73">
        <v>0</v>
      </c>
      <c r="R337" s="73">
        <v>0</v>
      </c>
      <c r="S337" s="73">
        <v>0</v>
      </c>
    </row>
    <row r="338" customFormat="1" ht="13.5" spans="1:19">
      <c r="A338" s="74"/>
      <c r="B338" s="74" t="s">
        <v>1195</v>
      </c>
      <c r="C338" s="67" t="s">
        <v>1783</v>
      </c>
      <c r="D338" s="73">
        <v>0.5265</v>
      </c>
      <c r="E338" s="73">
        <v>0.5265</v>
      </c>
      <c r="F338" s="73">
        <v>0.5265</v>
      </c>
      <c r="G338" s="73">
        <v>0.5265</v>
      </c>
      <c r="H338" s="68"/>
      <c r="I338" s="68"/>
      <c r="J338" s="68"/>
      <c r="K338" s="68"/>
      <c r="L338" s="68"/>
      <c r="M338" s="68"/>
      <c r="N338" s="73">
        <v>0</v>
      </c>
      <c r="O338" s="68"/>
      <c r="P338" s="73">
        <v>0</v>
      </c>
      <c r="Q338" s="73">
        <v>0</v>
      </c>
      <c r="R338" s="73">
        <v>0</v>
      </c>
      <c r="S338" s="73">
        <v>0</v>
      </c>
    </row>
    <row r="339" customFormat="1" ht="13.5" spans="1:19">
      <c r="A339" s="74"/>
      <c r="B339" s="74" t="s">
        <v>1196</v>
      </c>
      <c r="C339" s="67" t="s">
        <v>1286</v>
      </c>
      <c r="D339" s="73">
        <v>10.536912</v>
      </c>
      <c r="E339" s="73">
        <v>10.536912</v>
      </c>
      <c r="F339" s="73">
        <v>10.536912</v>
      </c>
      <c r="G339" s="73">
        <v>10.536912</v>
      </c>
      <c r="H339" s="68"/>
      <c r="I339" s="68"/>
      <c r="J339" s="68"/>
      <c r="K339" s="68"/>
      <c r="L339" s="68"/>
      <c r="M339" s="68"/>
      <c r="N339" s="73">
        <v>0</v>
      </c>
      <c r="O339" s="68"/>
      <c r="P339" s="73">
        <v>0</v>
      </c>
      <c r="Q339" s="73">
        <v>0</v>
      </c>
      <c r="R339" s="73">
        <v>0</v>
      </c>
      <c r="S339" s="73">
        <v>0</v>
      </c>
    </row>
    <row r="340" customFormat="1" ht="13.5" spans="1:19">
      <c r="A340" s="74" t="s">
        <v>1784</v>
      </c>
      <c r="B340" s="74"/>
      <c r="C340" s="67" t="s">
        <v>1051</v>
      </c>
      <c r="D340" s="73">
        <v>5.586152</v>
      </c>
      <c r="E340" s="73">
        <v>5.586152</v>
      </c>
      <c r="F340" s="73">
        <v>5.586152</v>
      </c>
      <c r="G340" s="73">
        <v>5.586152</v>
      </c>
      <c r="H340" s="68"/>
      <c r="I340" s="68"/>
      <c r="J340" s="68"/>
      <c r="K340" s="68"/>
      <c r="L340" s="68"/>
      <c r="M340" s="68"/>
      <c r="N340" s="73">
        <v>0</v>
      </c>
      <c r="O340" s="68"/>
      <c r="P340" s="73">
        <v>0</v>
      </c>
      <c r="Q340" s="73">
        <v>0</v>
      </c>
      <c r="R340" s="73">
        <v>0</v>
      </c>
      <c r="S340" s="73">
        <v>0</v>
      </c>
    </row>
    <row r="341" customFormat="1" ht="13.5" spans="1:19">
      <c r="A341" s="74"/>
      <c r="B341" s="74" t="s">
        <v>1749</v>
      </c>
      <c r="C341" s="67" t="s">
        <v>1785</v>
      </c>
      <c r="D341" s="73">
        <v>0.42</v>
      </c>
      <c r="E341" s="73">
        <v>0.42</v>
      </c>
      <c r="F341" s="73">
        <v>0.42</v>
      </c>
      <c r="G341" s="73">
        <v>0.42</v>
      </c>
      <c r="H341" s="68"/>
      <c r="I341" s="68"/>
      <c r="J341" s="68"/>
      <c r="K341" s="68"/>
      <c r="L341" s="68"/>
      <c r="M341" s="68"/>
      <c r="N341" s="73">
        <v>0</v>
      </c>
      <c r="O341" s="68"/>
      <c r="P341" s="73">
        <v>0</v>
      </c>
      <c r="Q341" s="73">
        <v>0</v>
      </c>
      <c r="R341" s="73">
        <v>0</v>
      </c>
      <c r="S341" s="73">
        <v>0</v>
      </c>
    </row>
    <row r="342" customFormat="1" ht="13.5" spans="1:19">
      <c r="A342" s="74"/>
      <c r="B342" s="74" t="s">
        <v>1758</v>
      </c>
      <c r="C342" s="67" t="s">
        <v>2079</v>
      </c>
      <c r="D342" s="73">
        <v>0.1</v>
      </c>
      <c r="E342" s="73">
        <v>0.1</v>
      </c>
      <c r="F342" s="73">
        <v>0.1</v>
      </c>
      <c r="G342" s="73">
        <v>0.1</v>
      </c>
      <c r="H342" s="68"/>
      <c r="I342" s="68"/>
      <c r="J342" s="68"/>
      <c r="K342" s="68"/>
      <c r="L342" s="68"/>
      <c r="M342" s="68"/>
      <c r="N342" s="73">
        <v>0</v>
      </c>
      <c r="O342" s="68"/>
      <c r="P342" s="73">
        <v>0</v>
      </c>
      <c r="Q342" s="73">
        <v>0</v>
      </c>
      <c r="R342" s="73">
        <v>0</v>
      </c>
      <c r="S342" s="73">
        <v>0</v>
      </c>
    </row>
    <row r="343" customFormat="1" ht="13.5" spans="1:19">
      <c r="A343" s="74"/>
      <c r="B343" s="74" t="s">
        <v>1751</v>
      </c>
      <c r="C343" s="67" t="s">
        <v>2139</v>
      </c>
      <c r="D343" s="73">
        <v>0.05</v>
      </c>
      <c r="E343" s="73">
        <v>0.05</v>
      </c>
      <c r="F343" s="73">
        <v>0.05</v>
      </c>
      <c r="G343" s="73">
        <v>0.05</v>
      </c>
      <c r="H343" s="68"/>
      <c r="I343" s="68"/>
      <c r="J343" s="68"/>
      <c r="K343" s="68"/>
      <c r="L343" s="68"/>
      <c r="M343" s="68"/>
      <c r="N343" s="73">
        <v>0</v>
      </c>
      <c r="O343" s="68"/>
      <c r="P343" s="73">
        <v>0</v>
      </c>
      <c r="Q343" s="73">
        <v>0</v>
      </c>
      <c r="R343" s="73">
        <v>0</v>
      </c>
      <c r="S343" s="73">
        <v>0</v>
      </c>
    </row>
    <row r="344" customFormat="1" ht="13.5" spans="1:19">
      <c r="A344" s="74"/>
      <c r="B344" s="74" t="s">
        <v>1802</v>
      </c>
      <c r="C344" s="67" t="s">
        <v>2140</v>
      </c>
      <c r="D344" s="73">
        <v>0.07</v>
      </c>
      <c r="E344" s="73">
        <v>0.07</v>
      </c>
      <c r="F344" s="73">
        <v>0.07</v>
      </c>
      <c r="G344" s="73">
        <v>0.07</v>
      </c>
      <c r="H344" s="68"/>
      <c r="I344" s="68"/>
      <c r="J344" s="68"/>
      <c r="K344" s="68"/>
      <c r="L344" s="68"/>
      <c r="M344" s="68"/>
      <c r="N344" s="73">
        <v>0</v>
      </c>
      <c r="O344" s="68"/>
      <c r="P344" s="73">
        <v>0</v>
      </c>
      <c r="Q344" s="73">
        <v>0</v>
      </c>
      <c r="R344" s="73">
        <v>0</v>
      </c>
      <c r="S344" s="73">
        <v>0</v>
      </c>
    </row>
    <row r="345" customFormat="1" ht="13.5" spans="1:19">
      <c r="A345" s="74"/>
      <c r="B345" s="74" t="s">
        <v>1803</v>
      </c>
      <c r="C345" s="67" t="s">
        <v>1873</v>
      </c>
      <c r="D345" s="73">
        <v>0.12</v>
      </c>
      <c r="E345" s="73">
        <v>0.12</v>
      </c>
      <c r="F345" s="73">
        <v>0.12</v>
      </c>
      <c r="G345" s="73">
        <v>0.12</v>
      </c>
      <c r="H345" s="68"/>
      <c r="I345" s="68"/>
      <c r="J345" s="68"/>
      <c r="K345" s="68"/>
      <c r="L345" s="68"/>
      <c r="M345" s="68"/>
      <c r="N345" s="73">
        <v>0</v>
      </c>
      <c r="O345" s="68"/>
      <c r="P345" s="73">
        <v>0</v>
      </c>
      <c r="Q345" s="73">
        <v>0</v>
      </c>
      <c r="R345" s="73">
        <v>0</v>
      </c>
      <c r="S345" s="73">
        <v>0</v>
      </c>
    </row>
    <row r="346" customFormat="1" ht="13.5" spans="1:19">
      <c r="A346" s="74"/>
      <c r="B346" s="74" t="s">
        <v>1194</v>
      </c>
      <c r="C346" s="67" t="s">
        <v>1786</v>
      </c>
      <c r="D346" s="73">
        <v>0.1</v>
      </c>
      <c r="E346" s="73">
        <v>0.1</v>
      </c>
      <c r="F346" s="73">
        <v>0.1</v>
      </c>
      <c r="G346" s="73">
        <v>0.1</v>
      </c>
      <c r="H346" s="68"/>
      <c r="I346" s="68"/>
      <c r="J346" s="68"/>
      <c r="K346" s="68"/>
      <c r="L346" s="68"/>
      <c r="M346" s="68"/>
      <c r="N346" s="73">
        <v>0</v>
      </c>
      <c r="O346" s="68"/>
      <c r="P346" s="73">
        <v>0</v>
      </c>
      <c r="Q346" s="73">
        <v>0</v>
      </c>
      <c r="R346" s="73">
        <v>0</v>
      </c>
      <c r="S346" s="73">
        <v>0</v>
      </c>
    </row>
    <row r="347" customFormat="1" ht="13.5" spans="1:19">
      <c r="A347" s="74"/>
      <c r="B347" s="74" t="s">
        <v>1196</v>
      </c>
      <c r="C347" s="67" t="s">
        <v>2097</v>
      </c>
      <c r="D347" s="73">
        <v>0.58</v>
      </c>
      <c r="E347" s="73">
        <v>0.58</v>
      </c>
      <c r="F347" s="73">
        <v>0.58</v>
      </c>
      <c r="G347" s="73">
        <v>0.58</v>
      </c>
      <c r="H347" s="68"/>
      <c r="I347" s="68"/>
      <c r="J347" s="68"/>
      <c r="K347" s="68"/>
      <c r="L347" s="68"/>
      <c r="M347" s="68"/>
      <c r="N347" s="73">
        <v>0</v>
      </c>
      <c r="O347" s="68"/>
      <c r="P347" s="73">
        <v>0</v>
      </c>
      <c r="Q347" s="73">
        <v>0</v>
      </c>
      <c r="R347" s="73">
        <v>0</v>
      </c>
      <c r="S347" s="73">
        <v>0</v>
      </c>
    </row>
    <row r="348" customFormat="1" ht="13.5" spans="1:19">
      <c r="A348" s="74"/>
      <c r="B348" s="74" t="s">
        <v>1198</v>
      </c>
      <c r="C348" s="67" t="s">
        <v>1787</v>
      </c>
      <c r="D348" s="73">
        <v>1.79</v>
      </c>
      <c r="E348" s="73">
        <v>1.79</v>
      </c>
      <c r="F348" s="73">
        <v>1.79</v>
      </c>
      <c r="G348" s="73">
        <v>1.79</v>
      </c>
      <c r="H348" s="68"/>
      <c r="I348" s="68"/>
      <c r="J348" s="68"/>
      <c r="K348" s="68"/>
      <c r="L348" s="68"/>
      <c r="M348" s="68"/>
      <c r="N348" s="73">
        <v>0</v>
      </c>
      <c r="O348" s="68"/>
      <c r="P348" s="73">
        <v>0</v>
      </c>
      <c r="Q348" s="73">
        <v>0</v>
      </c>
      <c r="R348" s="73">
        <v>0</v>
      </c>
      <c r="S348" s="73">
        <v>0</v>
      </c>
    </row>
    <row r="349" customFormat="1" ht="13.5" spans="1:19">
      <c r="A349" s="74"/>
      <c r="B349" s="74" t="s">
        <v>1208</v>
      </c>
      <c r="C349" s="67" t="s">
        <v>2331</v>
      </c>
      <c r="D349" s="73">
        <v>0.6</v>
      </c>
      <c r="E349" s="73">
        <v>0.6</v>
      </c>
      <c r="F349" s="73">
        <v>0.6</v>
      </c>
      <c r="G349" s="73">
        <v>0.6</v>
      </c>
      <c r="H349" s="68"/>
      <c r="I349" s="68"/>
      <c r="J349" s="68"/>
      <c r="K349" s="68"/>
      <c r="L349" s="68"/>
      <c r="M349" s="68"/>
      <c r="N349" s="73">
        <v>0</v>
      </c>
      <c r="O349" s="68"/>
      <c r="P349" s="73">
        <v>0</v>
      </c>
      <c r="Q349" s="73">
        <v>0</v>
      </c>
      <c r="R349" s="73">
        <v>0</v>
      </c>
      <c r="S349" s="73">
        <v>0</v>
      </c>
    </row>
    <row r="350" customFormat="1" ht="13.5" spans="1:19">
      <c r="A350" s="74"/>
      <c r="B350" s="74" t="s">
        <v>1211</v>
      </c>
      <c r="C350" s="67" t="s">
        <v>1789</v>
      </c>
      <c r="D350" s="73">
        <v>1.756152</v>
      </c>
      <c r="E350" s="73">
        <v>1.756152</v>
      </c>
      <c r="F350" s="73">
        <v>1.756152</v>
      </c>
      <c r="G350" s="73">
        <v>1.756152</v>
      </c>
      <c r="H350" s="68"/>
      <c r="I350" s="68"/>
      <c r="J350" s="68"/>
      <c r="K350" s="68"/>
      <c r="L350" s="68"/>
      <c r="M350" s="68"/>
      <c r="N350" s="73">
        <v>0</v>
      </c>
      <c r="O350" s="68"/>
      <c r="P350" s="73">
        <v>0</v>
      </c>
      <c r="Q350" s="73">
        <v>0</v>
      </c>
      <c r="R350" s="73">
        <v>0</v>
      </c>
      <c r="S350" s="73">
        <v>0</v>
      </c>
    </row>
    <row r="351" customFormat="1" ht="13.5" spans="1:19">
      <c r="A351" s="74" t="s">
        <v>1792</v>
      </c>
      <c r="B351" s="74"/>
      <c r="C351" s="67" t="s">
        <v>1793</v>
      </c>
      <c r="D351" s="73">
        <v>4.224</v>
      </c>
      <c r="E351" s="73">
        <v>4.224</v>
      </c>
      <c r="F351" s="73">
        <v>4.224</v>
      </c>
      <c r="G351" s="73">
        <v>4.224</v>
      </c>
      <c r="H351" s="68"/>
      <c r="I351" s="68"/>
      <c r="J351" s="68"/>
      <c r="K351" s="68"/>
      <c r="L351" s="68"/>
      <c r="M351" s="68"/>
      <c r="N351" s="73">
        <v>0</v>
      </c>
      <c r="O351" s="68"/>
      <c r="P351" s="73">
        <v>0</v>
      </c>
      <c r="Q351" s="73">
        <v>0</v>
      </c>
      <c r="R351" s="73">
        <v>0</v>
      </c>
      <c r="S351" s="73">
        <v>0</v>
      </c>
    </row>
    <row r="352" customFormat="1" ht="13.5" spans="1:19">
      <c r="A352" s="74"/>
      <c r="B352" s="74" t="s">
        <v>1758</v>
      </c>
      <c r="C352" s="67" t="s">
        <v>1794</v>
      </c>
      <c r="D352" s="73">
        <v>4.224</v>
      </c>
      <c r="E352" s="73">
        <v>4.224</v>
      </c>
      <c r="F352" s="73">
        <v>4.224</v>
      </c>
      <c r="G352" s="73">
        <v>4.224</v>
      </c>
      <c r="H352" s="68"/>
      <c r="I352" s="68"/>
      <c r="J352" s="68"/>
      <c r="K352" s="68"/>
      <c r="L352" s="68"/>
      <c r="M352" s="68"/>
      <c r="N352" s="73">
        <v>0</v>
      </c>
      <c r="O352" s="68"/>
      <c r="P352" s="73">
        <v>0</v>
      </c>
      <c r="Q352" s="73">
        <v>0</v>
      </c>
      <c r="R352" s="73">
        <v>0</v>
      </c>
      <c r="S352" s="73">
        <v>0</v>
      </c>
    </row>
    <row r="353" customFormat="1" ht="13.5" spans="1:19">
      <c r="A353" s="74" t="s">
        <v>1809</v>
      </c>
      <c r="B353" s="74"/>
      <c r="C353" s="67" t="s">
        <v>2101</v>
      </c>
      <c r="D353" s="73">
        <v>1.2</v>
      </c>
      <c r="E353" s="73">
        <v>1.2</v>
      </c>
      <c r="F353" s="73">
        <v>1.2</v>
      </c>
      <c r="G353" s="73">
        <v>1.2</v>
      </c>
      <c r="H353" s="68"/>
      <c r="I353" s="68"/>
      <c r="J353" s="68"/>
      <c r="K353" s="68"/>
      <c r="L353" s="68"/>
      <c r="M353" s="68"/>
      <c r="N353" s="73">
        <v>0</v>
      </c>
      <c r="O353" s="68"/>
      <c r="P353" s="73">
        <v>0</v>
      </c>
      <c r="Q353" s="73">
        <v>0</v>
      </c>
      <c r="R353" s="73">
        <v>0</v>
      </c>
      <c r="S353" s="73">
        <v>0</v>
      </c>
    </row>
    <row r="354" customFormat="1" ht="13.5" spans="1:19">
      <c r="A354" s="74"/>
      <c r="B354" s="74" t="s">
        <v>1758</v>
      </c>
      <c r="C354" s="67" t="s">
        <v>2102</v>
      </c>
      <c r="D354" s="73">
        <v>1</v>
      </c>
      <c r="E354" s="73">
        <v>1</v>
      </c>
      <c r="F354" s="73">
        <v>1</v>
      </c>
      <c r="G354" s="73">
        <v>1</v>
      </c>
      <c r="H354" s="68"/>
      <c r="I354" s="68"/>
      <c r="J354" s="68"/>
      <c r="K354" s="68"/>
      <c r="L354" s="68"/>
      <c r="M354" s="68"/>
      <c r="N354" s="73">
        <v>0</v>
      </c>
      <c r="O354" s="68"/>
      <c r="P354" s="73">
        <v>0</v>
      </c>
      <c r="Q354" s="73">
        <v>0</v>
      </c>
      <c r="R354" s="73">
        <v>0</v>
      </c>
      <c r="S354" s="73">
        <v>0</v>
      </c>
    </row>
    <row r="355" customFormat="1" ht="13.5" spans="1:19">
      <c r="A355" s="74"/>
      <c r="B355" s="74" t="s">
        <v>1747</v>
      </c>
      <c r="C355" s="67" t="s">
        <v>2332</v>
      </c>
      <c r="D355" s="73">
        <v>0.2</v>
      </c>
      <c r="E355" s="73">
        <v>0.2</v>
      </c>
      <c r="F355" s="73">
        <v>0.2</v>
      </c>
      <c r="G355" s="73">
        <v>0.2</v>
      </c>
      <c r="H355" s="68"/>
      <c r="I355" s="68"/>
      <c r="J355" s="68"/>
      <c r="K355" s="68"/>
      <c r="L355" s="68"/>
      <c r="M355" s="68"/>
      <c r="N355" s="73">
        <v>0</v>
      </c>
      <c r="O355" s="68"/>
      <c r="P355" s="73">
        <v>0</v>
      </c>
      <c r="Q355" s="73">
        <v>0</v>
      </c>
      <c r="R355" s="73">
        <v>0</v>
      </c>
      <c r="S355" s="73">
        <v>0</v>
      </c>
    </row>
    <row r="356" customFormat="1" ht="13.5" spans="1:19">
      <c r="A356" s="67" t="s">
        <v>2333</v>
      </c>
      <c r="B356" s="10"/>
      <c r="C356" s="18"/>
      <c r="D356" s="73">
        <v>78.863272</v>
      </c>
      <c r="E356" s="73">
        <v>78.863272</v>
      </c>
      <c r="F356" s="73">
        <v>78.863272</v>
      </c>
      <c r="G356" s="73">
        <v>78.863272</v>
      </c>
      <c r="H356" s="68"/>
      <c r="I356" s="68"/>
      <c r="J356" s="68"/>
      <c r="K356" s="68"/>
      <c r="L356" s="68"/>
      <c r="M356" s="68"/>
      <c r="N356" s="73">
        <v>0</v>
      </c>
      <c r="O356" s="68"/>
      <c r="P356" s="73">
        <v>0</v>
      </c>
      <c r="Q356" s="73">
        <v>0</v>
      </c>
      <c r="R356" s="73">
        <v>0</v>
      </c>
      <c r="S356" s="73">
        <v>0</v>
      </c>
    </row>
    <row r="357" customFormat="1" ht="13.5" spans="1:19">
      <c r="A357" s="74" t="s">
        <v>1775</v>
      </c>
      <c r="B357" s="74"/>
      <c r="C357" s="67" t="s">
        <v>1049</v>
      </c>
      <c r="D357" s="73">
        <v>69.40096</v>
      </c>
      <c r="E357" s="73">
        <v>69.40096</v>
      </c>
      <c r="F357" s="73">
        <v>69.40096</v>
      </c>
      <c r="G357" s="73">
        <v>69.40096</v>
      </c>
      <c r="H357" s="68"/>
      <c r="I357" s="68"/>
      <c r="J357" s="68"/>
      <c r="K357" s="68"/>
      <c r="L357" s="68"/>
      <c r="M357" s="68"/>
      <c r="N357" s="73">
        <v>0</v>
      </c>
      <c r="O357" s="68"/>
      <c r="P357" s="73">
        <v>0</v>
      </c>
      <c r="Q357" s="73">
        <v>0</v>
      </c>
      <c r="R357" s="73">
        <v>0</v>
      </c>
      <c r="S357" s="73">
        <v>0</v>
      </c>
    </row>
    <row r="358" customFormat="1" ht="13.5" spans="1:19">
      <c r="A358" s="74"/>
      <c r="B358" s="74" t="s">
        <v>1749</v>
      </c>
      <c r="C358" s="67" t="s">
        <v>1776</v>
      </c>
      <c r="D358" s="73">
        <v>17.2524</v>
      </c>
      <c r="E358" s="73">
        <v>17.2524</v>
      </c>
      <c r="F358" s="73">
        <v>17.2524</v>
      </c>
      <c r="G358" s="73">
        <v>17.2524</v>
      </c>
      <c r="H358" s="68"/>
      <c r="I358" s="68"/>
      <c r="J358" s="68"/>
      <c r="K358" s="68"/>
      <c r="L358" s="68"/>
      <c r="M358" s="68"/>
      <c r="N358" s="73">
        <v>0</v>
      </c>
      <c r="O358" s="68"/>
      <c r="P358" s="73">
        <v>0</v>
      </c>
      <c r="Q358" s="73">
        <v>0</v>
      </c>
      <c r="R358" s="73">
        <v>0</v>
      </c>
      <c r="S358" s="73">
        <v>0</v>
      </c>
    </row>
    <row r="359" customFormat="1" ht="13.5" spans="1:19">
      <c r="A359" s="74"/>
      <c r="B359" s="74" t="s">
        <v>1758</v>
      </c>
      <c r="C359" s="67" t="s">
        <v>1777</v>
      </c>
      <c r="D359" s="73">
        <v>22.65</v>
      </c>
      <c r="E359" s="73">
        <v>22.65</v>
      </c>
      <c r="F359" s="73">
        <v>22.65</v>
      </c>
      <c r="G359" s="73">
        <v>22.65</v>
      </c>
      <c r="H359" s="68"/>
      <c r="I359" s="68"/>
      <c r="J359" s="68"/>
      <c r="K359" s="68"/>
      <c r="L359" s="68"/>
      <c r="M359" s="68"/>
      <c r="N359" s="73">
        <v>0</v>
      </c>
      <c r="O359" s="68"/>
      <c r="P359" s="73">
        <v>0</v>
      </c>
      <c r="Q359" s="73">
        <v>0</v>
      </c>
      <c r="R359" s="73">
        <v>0</v>
      </c>
      <c r="S359" s="73">
        <v>0</v>
      </c>
    </row>
    <row r="360" customFormat="1" ht="13.5" spans="1:19">
      <c r="A360" s="74"/>
      <c r="B360" s="74" t="s">
        <v>1747</v>
      </c>
      <c r="C360" s="67" t="s">
        <v>1778</v>
      </c>
      <c r="D360" s="73">
        <v>1.4377</v>
      </c>
      <c r="E360" s="73">
        <v>1.4377</v>
      </c>
      <c r="F360" s="73">
        <v>1.4377</v>
      </c>
      <c r="G360" s="73">
        <v>1.4377</v>
      </c>
      <c r="H360" s="68"/>
      <c r="I360" s="68"/>
      <c r="J360" s="68"/>
      <c r="K360" s="68"/>
      <c r="L360" s="68"/>
      <c r="M360" s="68"/>
      <c r="N360" s="73">
        <v>0</v>
      </c>
      <c r="O360" s="68"/>
      <c r="P360" s="73">
        <v>0</v>
      </c>
      <c r="Q360" s="73">
        <v>0</v>
      </c>
      <c r="R360" s="73">
        <v>0</v>
      </c>
      <c r="S360" s="73">
        <v>0</v>
      </c>
    </row>
    <row r="361" customFormat="1" ht="13.5" spans="1:19">
      <c r="A361" s="74"/>
      <c r="B361" s="74" t="s">
        <v>1803</v>
      </c>
      <c r="C361" s="67" t="s">
        <v>2084</v>
      </c>
      <c r="D361" s="73">
        <v>10.4664</v>
      </c>
      <c r="E361" s="73">
        <v>10.4664</v>
      </c>
      <c r="F361" s="73">
        <v>10.4664</v>
      </c>
      <c r="G361" s="73">
        <v>10.4664</v>
      </c>
      <c r="H361" s="68"/>
      <c r="I361" s="68"/>
      <c r="J361" s="68"/>
      <c r="K361" s="68"/>
      <c r="L361" s="68"/>
      <c r="M361" s="68"/>
      <c r="N361" s="73">
        <v>0</v>
      </c>
      <c r="O361" s="68"/>
      <c r="P361" s="73">
        <v>0</v>
      </c>
      <c r="Q361" s="73">
        <v>0</v>
      </c>
      <c r="R361" s="73">
        <v>0</v>
      </c>
      <c r="S361" s="73">
        <v>0</v>
      </c>
    </row>
    <row r="362" customFormat="1" ht="27" spans="1:19">
      <c r="A362" s="74"/>
      <c r="B362" s="74" t="s">
        <v>1779</v>
      </c>
      <c r="C362" s="67" t="s">
        <v>1780</v>
      </c>
      <c r="D362" s="73">
        <v>7.56312</v>
      </c>
      <c r="E362" s="73">
        <v>7.56312</v>
      </c>
      <c r="F362" s="73">
        <v>7.56312</v>
      </c>
      <c r="G362" s="73">
        <v>7.56312</v>
      </c>
      <c r="H362" s="68"/>
      <c r="I362" s="68"/>
      <c r="J362" s="68"/>
      <c r="K362" s="68"/>
      <c r="L362" s="68"/>
      <c r="M362" s="68"/>
      <c r="N362" s="73">
        <v>0</v>
      </c>
      <c r="O362" s="68"/>
      <c r="P362" s="73">
        <v>0</v>
      </c>
      <c r="Q362" s="73">
        <v>0</v>
      </c>
      <c r="R362" s="73">
        <v>0</v>
      </c>
      <c r="S362" s="73">
        <v>0</v>
      </c>
    </row>
    <row r="363" customFormat="1" ht="27" spans="1:19">
      <c r="A363" s="74"/>
      <c r="B363" s="74" t="s">
        <v>1193</v>
      </c>
      <c r="C363" s="67" t="s">
        <v>1781</v>
      </c>
      <c r="D363" s="73">
        <v>3.403404</v>
      </c>
      <c r="E363" s="73">
        <v>3.403404</v>
      </c>
      <c r="F363" s="73">
        <v>3.403404</v>
      </c>
      <c r="G363" s="73">
        <v>3.403404</v>
      </c>
      <c r="H363" s="68"/>
      <c r="I363" s="68"/>
      <c r="J363" s="68"/>
      <c r="K363" s="68"/>
      <c r="L363" s="68"/>
      <c r="M363" s="68"/>
      <c r="N363" s="73">
        <v>0</v>
      </c>
      <c r="O363" s="68"/>
      <c r="P363" s="73">
        <v>0</v>
      </c>
      <c r="Q363" s="73">
        <v>0</v>
      </c>
      <c r="R363" s="73">
        <v>0</v>
      </c>
      <c r="S363" s="73">
        <v>0</v>
      </c>
    </row>
    <row r="364" customFormat="1" ht="13.5" spans="1:19">
      <c r="A364" s="74"/>
      <c r="B364" s="74" t="s">
        <v>1194</v>
      </c>
      <c r="C364" s="67" t="s">
        <v>1782</v>
      </c>
      <c r="D364" s="73">
        <v>1.766064</v>
      </c>
      <c r="E364" s="73">
        <v>1.766064</v>
      </c>
      <c r="F364" s="73">
        <v>1.766064</v>
      </c>
      <c r="G364" s="73">
        <v>1.766064</v>
      </c>
      <c r="H364" s="68"/>
      <c r="I364" s="68"/>
      <c r="J364" s="68"/>
      <c r="K364" s="68"/>
      <c r="L364" s="68"/>
      <c r="M364" s="68"/>
      <c r="N364" s="73">
        <v>0</v>
      </c>
      <c r="O364" s="68"/>
      <c r="P364" s="73">
        <v>0</v>
      </c>
      <c r="Q364" s="73">
        <v>0</v>
      </c>
      <c r="R364" s="73">
        <v>0</v>
      </c>
      <c r="S364" s="73">
        <v>0</v>
      </c>
    </row>
    <row r="365" customFormat="1" ht="13.5" spans="1:19">
      <c r="A365" s="74"/>
      <c r="B365" s="74" t="s">
        <v>1195</v>
      </c>
      <c r="C365" s="67" t="s">
        <v>1783</v>
      </c>
      <c r="D365" s="73">
        <v>0.324</v>
      </c>
      <c r="E365" s="73">
        <v>0.324</v>
      </c>
      <c r="F365" s="73">
        <v>0.324</v>
      </c>
      <c r="G365" s="73">
        <v>0.324</v>
      </c>
      <c r="H365" s="68"/>
      <c r="I365" s="68"/>
      <c r="J365" s="68"/>
      <c r="K365" s="68"/>
      <c r="L365" s="68"/>
      <c r="M365" s="68"/>
      <c r="N365" s="73">
        <v>0</v>
      </c>
      <c r="O365" s="68"/>
      <c r="P365" s="73">
        <v>0</v>
      </c>
      <c r="Q365" s="73">
        <v>0</v>
      </c>
      <c r="R365" s="73">
        <v>0</v>
      </c>
      <c r="S365" s="73">
        <v>0</v>
      </c>
    </row>
    <row r="366" customFormat="1" ht="13.5" spans="1:19">
      <c r="A366" s="74"/>
      <c r="B366" s="74" t="s">
        <v>1196</v>
      </c>
      <c r="C366" s="67" t="s">
        <v>1286</v>
      </c>
      <c r="D366" s="73">
        <v>4.537872</v>
      </c>
      <c r="E366" s="73">
        <v>4.537872</v>
      </c>
      <c r="F366" s="73">
        <v>4.537872</v>
      </c>
      <c r="G366" s="73">
        <v>4.537872</v>
      </c>
      <c r="H366" s="68"/>
      <c r="I366" s="68"/>
      <c r="J366" s="68"/>
      <c r="K366" s="68"/>
      <c r="L366" s="68"/>
      <c r="M366" s="68"/>
      <c r="N366" s="73">
        <v>0</v>
      </c>
      <c r="O366" s="68"/>
      <c r="P366" s="73">
        <v>0</v>
      </c>
      <c r="Q366" s="73">
        <v>0</v>
      </c>
      <c r="R366" s="73">
        <v>0</v>
      </c>
      <c r="S366" s="73">
        <v>0</v>
      </c>
    </row>
    <row r="367" customFormat="1" ht="13.5" spans="1:19">
      <c r="A367" s="74" t="s">
        <v>1784</v>
      </c>
      <c r="B367" s="74"/>
      <c r="C367" s="67" t="s">
        <v>1051</v>
      </c>
      <c r="D367" s="73">
        <v>3.126312</v>
      </c>
      <c r="E367" s="73">
        <v>3.126312</v>
      </c>
      <c r="F367" s="73">
        <v>3.126312</v>
      </c>
      <c r="G367" s="73">
        <v>3.126312</v>
      </c>
      <c r="H367" s="68"/>
      <c r="I367" s="68"/>
      <c r="J367" s="68"/>
      <c r="K367" s="68"/>
      <c r="L367" s="68"/>
      <c r="M367" s="68"/>
      <c r="N367" s="73">
        <v>0</v>
      </c>
      <c r="O367" s="68"/>
      <c r="P367" s="73">
        <v>0</v>
      </c>
      <c r="Q367" s="73">
        <v>0</v>
      </c>
      <c r="R367" s="73">
        <v>0</v>
      </c>
      <c r="S367" s="73">
        <v>0</v>
      </c>
    </row>
    <row r="368" customFormat="1" ht="13.5" spans="1:19">
      <c r="A368" s="74"/>
      <c r="B368" s="74" t="s">
        <v>1749</v>
      </c>
      <c r="C368" s="67" t="s">
        <v>1785</v>
      </c>
      <c r="D368" s="73">
        <v>1.12</v>
      </c>
      <c r="E368" s="73">
        <v>1.12</v>
      </c>
      <c r="F368" s="73">
        <v>1.12</v>
      </c>
      <c r="G368" s="73">
        <v>1.12</v>
      </c>
      <c r="H368" s="68"/>
      <c r="I368" s="68"/>
      <c r="J368" s="68"/>
      <c r="K368" s="68"/>
      <c r="L368" s="68"/>
      <c r="M368" s="68"/>
      <c r="N368" s="73">
        <v>0</v>
      </c>
      <c r="O368" s="68"/>
      <c r="P368" s="73">
        <v>0</v>
      </c>
      <c r="Q368" s="73">
        <v>0</v>
      </c>
      <c r="R368" s="73">
        <v>0</v>
      </c>
      <c r="S368" s="73">
        <v>0</v>
      </c>
    </row>
    <row r="369" customFormat="1" ht="13.5" spans="1:19">
      <c r="A369" s="74"/>
      <c r="B369" s="74" t="s">
        <v>1758</v>
      </c>
      <c r="C369" s="67" t="s">
        <v>2079</v>
      </c>
      <c r="D369" s="73">
        <v>0.3</v>
      </c>
      <c r="E369" s="73">
        <v>0.3</v>
      </c>
      <c r="F369" s="73">
        <v>0.3</v>
      </c>
      <c r="G369" s="73">
        <v>0.3</v>
      </c>
      <c r="H369" s="68"/>
      <c r="I369" s="68"/>
      <c r="J369" s="68"/>
      <c r="K369" s="68"/>
      <c r="L369" s="68"/>
      <c r="M369" s="68"/>
      <c r="N369" s="73">
        <v>0</v>
      </c>
      <c r="O369" s="68"/>
      <c r="P369" s="73">
        <v>0</v>
      </c>
      <c r="Q369" s="73">
        <v>0</v>
      </c>
      <c r="R369" s="73">
        <v>0</v>
      </c>
      <c r="S369" s="73">
        <v>0</v>
      </c>
    </row>
    <row r="370" customFormat="1" ht="13.5" spans="1:19">
      <c r="A370" s="74"/>
      <c r="B370" s="74" t="s">
        <v>1802</v>
      </c>
      <c r="C370" s="67" t="s">
        <v>2140</v>
      </c>
      <c r="D370" s="73">
        <v>0.03</v>
      </c>
      <c r="E370" s="73">
        <v>0.03</v>
      </c>
      <c r="F370" s="73">
        <v>0.03</v>
      </c>
      <c r="G370" s="73">
        <v>0.03</v>
      </c>
      <c r="H370" s="68"/>
      <c r="I370" s="68"/>
      <c r="J370" s="68"/>
      <c r="K370" s="68"/>
      <c r="L370" s="68"/>
      <c r="M370" s="68"/>
      <c r="N370" s="73">
        <v>0</v>
      </c>
      <c r="O370" s="68"/>
      <c r="P370" s="73">
        <v>0</v>
      </c>
      <c r="Q370" s="73">
        <v>0</v>
      </c>
      <c r="R370" s="73">
        <v>0</v>
      </c>
      <c r="S370" s="73">
        <v>0</v>
      </c>
    </row>
    <row r="371" customFormat="1" ht="13.5" spans="1:19">
      <c r="A371" s="74"/>
      <c r="B371" s="74" t="s">
        <v>1803</v>
      </c>
      <c r="C371" s="67" t="s">
        <v>1873</v>
      </c>
      <c r="D371" s="73">
        <v>0.12</v>
      </c>
      <c r="E371" s="73">
        <v>0.12</v>
      </c>
      <c r="F371" s="73">
        <v>0.12</v>
      </c>
      <c r="G371" s="73">
        <v>0.12</v>
      </c>
      <c r="H371" s="68"/>
      <c r="I371" s="68"/>
      <c r="J371" s="68"/>
      <c r="K371" s="68"/>
      <c r="L371" s="68"/>
      <c r="M371" s="68"/>
      <c r="N371" s="73">
        <v>0</v>
      </c>
      <c r="O371" s="68"/>
      <c r="P371" s="73">
        <v>0</v>
      </c>
      <c r="Q371" s="73">
        <v>0</v>
      </c>
      <c r="R371" s="73">
        <v>0</v>
      </c>
      <c r="S371" s="73">
        <v>0</v>
      </c>
    </row>
    <row r="372" customFormat="1" ht="13.5" spans="1:19">
      <c r="A372" s="74"/>
      <c r="B372" s="74" t="s">
        <v>1196</v>
      </c>
      <c r="C372" s="67" t="s">
        <v>2097</v>
      </c>
      <c r="D372" s="73">
        <v>0.3</v>
      </c>
      <c r="E372" s="73">
        <v>0.3</v>
      </c>
      <c r="F372" s="73">
        <v>0.3</v>
      </c>
      <c r="G372" s="73">
        <v>0.3</v>
      </c>
      <c r="H372" s="68"/>
      <c r="I372" s="68"/>
      <c r="J372" s="68"/>
      <c r="K372" s="68"/>
      <c r="L372" s="68"/>
      <c r="M372" s="68"/>
      <c r="N372" s="73">
        <v>0</v>
      </c>
      <c r="O372" s="68"/>
      <c r="P372" s="73">
        <v>0</v>
      </c>
      <c r="Q372" s="73">
        <v>0</v>
      </c>
      <c r="R372" s="73">
        <v>0</v>
      </c>
      <c r="S372" s="73">
        <v>0</v>
      </c>
    </row>
    <row r="373" customFormat="1" ht="13.5" spans="1:19">
      <c r="A373" s="74"/>
      <c r="B373" s="74" t="s">
        <v>1209</v>
      </c>
      <c r="C373" s="67" t="s">
        <v>1788</v>
      </c>
      <c r="D373" s="73">
        <v>0.5</v>
      </c>
      <c r="E373" s="73">
        <v>0.5</v>
      </c>
      <c r="F373" s="73">
        <v>0.5</v>
      </c>
      <c r="G373" s="73">
        <v>0.5</v>
      </c>
      <c r="H373" s="68"/>
      <c r="I373" s="68"/>
      <c r="J373" s="68"/>
      <c r="K373" s="68"/>
      <c r="L373" s="68"/>
      <c r="M373" s="68"/>
      <c r="N373" s="73">
        <v>0</v>
      </c>
      <c r="O373" s="68"/>
      <c r="P373" s="73">
        <v>0</v>
      </c>
      <c r="Q373" s="73">
        <v>0</v>
      </c>
      <c r="R373" s="73">
        <v>0</v>
      </c>
      <c r="S373" s="73">
        <v>0</v>
      </c>
    </row>
    <row r="374" customFormat="1" ht="13.5" spans="1:19">
      <c r="A374" s="74"/>
      <c r="B374" s="74" t="s">
        <v>1211</v>
      </c>
      <c r="C374" s="67" t="s">
        <v>1789</v>
      </c>
      <c r="D374" s="73">
        <v>0.756312</v>
      </c>
      <c r="E374" s="73">
        <v>0.756312</v>
      </c>
      <c r="F374" s="73">
        <v>0.756312</v>
      </c>
      <c r="G374" s="73">
        <v>0.756312</v>
      </c>
      <c r="H374" s="68"/>
      <c r="I374" s="68"/>
      <c r="J374" s="68"/>
      <c r="K374" s="68"/>
      <c r="L374" s="68"/>
      <c r="M374" s="68"/>
      <c r="N374" s="73">
        <v>0</v>
      </c>
      <c r="O374" s="68"/>
      <c r="P374" s="73">
        <v>0</v>
      </c>
      <c r="Q374" s="73">
        <v>0</v>
      </c>
      <c r="R374" s="73">
        <v>0</v>
      </c>
      <c r="S374" s="73">
        <v>0</v>
      </c>
    </row>
    <row r="375" customFormat="1" ht="13.5" spans="1:19">
      <c r="A375" s="74" t="s">
        <v>1792</v>
      </c>
      <c r="B375" s="74"/>
      <c r="C375" s="67" t="s">
        <v>1793</v>
      </c>
      <c r="D375" s="73">
        <v>6.336</v>
      </c>
      <c r="E375" s="73">
        <v>6.336</v>
      </c>
      <c r="F375" s="73">
        <v>6.336</v>
      </c>
      <c r="G375" s="73">
        <v>6.336</v>
      </c>
      <c r="H375" s="68"/>
      <c r="I375" s="68"/>
      <c r="J375" s="68"/>
      <c r="K375" s="68"/>
      <c r="L375" s="68"/>
      <c r="M375" s="68"/>
      <c r="N375" s="73">
        <v>0</v>
      </c>
      <c r="O375" s="68"/>
      <c r="P375" s="73">
        <v>0</v>
      </c>
      <c r="Q375" s="73">
        <v>0</v>
      </c>
      <c r="R375" s="73">
        <v>0</v>
      </c>
      <c r="S375" s="73">
        <v>0</v>
      </c>
    </row>
    <row r="376" customFormat="1" ht="13.5" spans="1:19">
      <c r="A376" s="74"/>
      <c r="B376" s="74" t="s">
        <v>1758</v>
      </c>
      <c r="C376" s="67" t="s">
        <v>1794</v>
      </c>
      <c r="D376" s="73">
        <v>6.336</v>
      </c>
      <c r="E376" s="73">
        <v>6.336</v>
      </c>
      <c r="F376" s="73">
        <v>6.336</v>
      </c>
      <c r="G376" s="73">
        <v>6.336</v>
      </c>
      <c r="H376" s="68"/>
      <c r="I376" s="68"/>
      <c r="J376" s="68"/>
      <c r="K376" s="68"/>
      <c r="L376" s="68"/>
      <c r="M376" s="68"/>
      <c r="N376" s="73">
        <v>0</v>
      </c>
      <c r="O376" s="68"/>
      <c r="P376" s="73">
        <v>0</v>
      </c>
      <c r="Q376" s="73">
        <v>0</v>
      </c>
      <c r="R376" s="73">
        <v>0</v>
      </c>
      <c r="S376" s="73">
        <v>0</v>
      </c>
    </row>
    <row r="377" customFormat="1" ht="13.5" spans="1:19">
      <c r="A377" s="67" t="s">
        <v>2334</v>
      </c>
      <c r="B377" s="10"/>
      <c r="C377" s="18"/>
      <c r="D377" s="73">
        <v>500.701268</v>
      </c>
      <c r="E377" s="73">
        <v>500.701268</v>
      </c>
      <c r="F377" s="73">
        <v>500.701268</v>
      </c>
      <c r="G377" s="73">
        <v>500.701268</v>
      </c>
      <c r="H377" s="68"/>
      <c r="I377" s="68"/>
      <c r="J377" s="68"/>
      <c r="K377" s="68"/>
      <c r="L377" s="68"/>
      <c r="M377" s="68"/>
      <c r="N377" s="73">
        <v>0</v>
      </c>
      <c r="O377" s="68"/>
      <c r="P377" s="73">
        <v>0</v>
      </c>
      <c r="Q377" s="73">
        <v>0</v>
      </c>
      <c r="R377" s="73">
        <v>0</v>
      </c>
      <c r="S377" s="73">
        <v>0</v>
      </c>
    </row>
    <row r="378" customFormat="1" ht="13.5" spans="1:19">
      <c r="A378" s="74" t="s">
        <v>1775</v>
      </c>
      <c r="B378" s="74"/>
      <c r="C378" s="67" t="s">
        <v>1049</v>
      </c>
      <c r="D378" s="73">
        <v>463.07322</v>
      </c>
      <c r="E378" s="73">
        <v>463.07322</v>
      </c>
      <c r="F378" s="73">
        <v>463.07322</v>
      </c>
      <c r="G378" s="73">
        <v>463.07322</v>
      </c>
      <c r="H378" s="68"/>
      <c r="I378" s="68"/>
      <c r="J378" s="68"/>
      <c r="K378" s="68"/>
      <c r="L378" s="68"/>
      <c r="M378" s="68"/>
      <c r="N378" s="73">
        <v>0</v>
      </c>
      <c r="O378" s="68"/>
      <c r="P378" s="73">
        <v>0</v>
      </c>
      <c r="Q378" s="73">
        <v>0</v>
      </c>
      <c r="R378" s="73">
        <v>0</v>
      </c>
      <c r="S378" s="73">
        <v>0</v>
      </c>
    </row>
    <row r="379" customFormat="1" ht="13.5" spans="1:19">
      <c r="A379" s="74"/>
      <c r="B379" s="74" t="s">
        <v>1749</v>
      </c>
      <c r="C379" s="67" t="s">
        <v>1776</v>
      </c>
      <c r="D379" s="73">
        <v>116.064</v>
      </c>
      <c r="E379" s="73">
        <v>116.064</v>
      </c>
      <c r="F379" s="73">
        <v>116.064</v>
      </c>
      <c r="G379" s="73">
        <v>116.064</v>
      </c>
      <c r="H379" s="68"/>
      <c r="I379" s="68"/>
      <c r="J379" s="68"/>
      <c r="K379" s="68"/>
      <c r="L379" s="68"/>
      <c r="M379" s="68"/>
      <c r="N379" s="73">
        <v>0</v>
      </c>
      <c r="O379" s="68"/>
      <c r="P379" s="73">
        <v>0</v>
      </c>
      <c r="Q379" s="73">
        <v>0</v>
      </c>
      <c r="R379" s="73">
        <v>0</v>
      </c>
      <c r="S379" s="73">
        <v>0</v>
      </c>
    </row>
    <row r="380" customFormat="1" ht="13.5" spans="1:19">
      <c r="A380" s="74"/>
      <c r="B380" s="74" t="s">
        <v>1758</v>
      </c>
      <c r="C380" s="67" t="s">
        <v>1777</v>
      </c>
      <c r="D380" s="73">
        <v>151.4184</v>
      </c>
      <c r="E380" s="73">
        <v>151.4184</v>
      </c>
      <c r="F380" s="73">
        <v>151.4184</v>
      </c>
      <c r="G380" s="73">
        <v>151.4184</v>
      </c>
      <c r="H380" s="68"/>
      <c r="I380" s="68"/>
      <c r="J380" s="68"/>
      <c r="K380" s="68"/>
      <c r="L380" s="68"/>
      <c r="M380" s="68"/>
      <c r="N380" s="73">
        <v>0</v>
      </c>
      <c r="O380" s="68"/>
      <c r="P380" s="73">
        <v>0</v>
      </c>
      <c r="Q380" s="73">
        <v>0</v>
      </c>
      <c r="R380" s="73">
        <v>0</v>
      </c>
      <c r="S380" s="73">
        <v>0</v>
      </c>
    </row>
    <row r="381" customFormat="1" ht="13.5" spans="1:19">
      <c r="A381" s="74"/>
      <c r="B381" s="74" t="s">
        <v>1747</v>
      </c>
      <c r="C381" s="67" t="s">
        <v>1778</v>
      </c>
      <c r="D381" s="73">
        <v>9.672</v>
      </c>
      <c r="E381" s="73">
        <v>9.672</v>
      </c>
      <c r="F381" s="73">
        <v>9.672</v>
      </c>
      <c r="G381" s="73">
        <v>9.672</v>
      </c>
      <c r="H381" s="68"/>
      <c r="I381" s="68"/>
      <c r="J381" s="68"/>
      <c r="K381" s="68"/>
      <c r="L381" s="68"/>
      <c r="M381" s="68"/>
      <c r="N381" s="73">
        <v>0</v>
      </c>
      <c r="O381" s="68"/>
      <c r="P381" s="73">
        <v>0</v>
      </c>
      <c r="Q381" s="73">
        <v>0</v>
      </c>
      <c r="R381" s="73">
        <v>0</v>
      </c>
      <c r="S381" s="73">
        <v>0</v>
      </c>
    </row>
    <row r="382" customFormat="1" ht="13.5" spans="1:19">
      <c r="A382" s="74"/>
      <c r="B382" s="74" t="s">
        <v>1803</v>
      </c>
      <c r="C382" s="67" t="s">
        <v>2084</v>
      </c>
      <c r="D382" s="73">
        <v>69.4524</v>
      </c>
      <c r="E382" s="73">
        <v>69.4524</v>
      </c>
      <c r="F382" s="73">
        <v>69.4524</v>
      </c>
      <c r="G382" s="73">
        <v>69.4524</v>
      </c>
      <c r="H382" s="68"/>
      <c r="I382" s="68"/>
      <c r="J382" s="68"/>
      <c r="K382" s="68"/>
      <c r="L382" s="68"/>
      <c r="M382" s="68"/>
      <c r="N382" s="73">
        <v>0</v>
      </c>
      <c r="O382" s="68"/>
      <c r="P382" s="73">
        <v>0</v>
      </c>
      <c r="Q382" s="73">
        <v>0</v>
      </c>
      <c r="R382" s="73">
        <v>0</v>
      </c>
      <c r="S382" s="73">
        <v>0</v>
      </c>
    </row>
    <row r="383" customFormat="1" ht="27" spans="1:19">
      <c r="A383" s="74"/>
      <c r="B383" s="74" t="s">
        <v>1779</v>
      </c>
      <c r="C383" s="67" t="s">
        <v>1780</v>
      </c>
      <c r="D383" s="73">
        <v>50.72448</v>
      </c>
      <c r="E383" s="73">
        <v>50.72448</v>
      </c>
      <c r="F383" s="73">
        <v>50.72448</v>
      </c>
      <c r="G383" s="73">
        <v>50.72448</v>
      </c>
      <c r="H383" s="68"/>
      <c r="I383" s="68"/>
      <c r="J383" s="68"/>
      <c r="K383" s="68"/>
      <c r="L383" s="68"/>
      <c r="M383" s="68"/>
      <c r="N383" s="73">
        <v>0</v>
      </c>
      <c r="O383" s="68"/>
      <c r="P383" s="73">
        <v>0</v>
      </c>
      <c r="Q383" s="73">
        <v>0</v>
      </c>
      <c r="R383" s="73">
        <v>0</v>
      </c>
      <c r="S383" s="73">
        <v>0</v>
      </c>
    </row>
    <row r="384" customFormat="1" ht="27" spans="1:19">
      <c r="A384" s="74"/>
      <c r="B384" s="74" t="s">
        <v>1193</v>
      </c>
      <c r="C384" s="67" t="s">
        <v>1781</v>
      </c>
      <c r="D384" s="73">
        <v>22.826016</v>
      </c>
      <c r="E384" s="73">
        <v>22.826016</v>
      </c>
      <c r="F384" s="73">
        <v>22.826016</v>
      </c>
      <c r="G384" s="73">
        <v>22.826016</v>
      </c>
      <c r="H384" s="68"/>
      <c r="I384" s="68"/>
      <c r="J384" s="68"/>
      <c r="K384" s="68"/>
      <c r="L384" s="68"/>
      <c r="M384" s="68"/>
      <c r="N384" s="73">
        <v>0</v>
      </c>
      <c r="O384" s="68"/>
      <c r="P384" s="73">
        <v>0</v>
      </c>
      <c r="Q384" s="73">
        <v>0</v>
      </c>
      <c r="R384" s="73">
        <v>0</v>
      </c>
      <c r="S384" s="73">
        <v>0</v>
      </c>
    </row>
    <row r="385" customFormat="1" ht="13.5" spans="1:19">
      <c r="A385" s="74"/>
      <c r="B385" s="74" t="s">
        <v>1194</v>
      </c>
      <c r="C385" s="67" t="s">
        <v>1782</v>
      </c>
      <c r="D385" s="73">
        <v>10.820736</v>
      </c>
      <c r="E385" s="73">
        <v>10.820736</v>
      </c>
      <c r="F385" s="73">
        <v>10.820736</v>
      </c>
      <c r="G385" s="73">
        <v>10.820736</v>
      </c>
      <c r="H385" s="68"/>
      <c r="I385" s="68"/>
      <c r="J385" s="68"/>
      <c r="K385" s="68"/>
      <c r="L385" s="68"/>
      <c r="M385" s="68"/>
      <c r="N385" s="73">
        <v>0</v>
      </c>
      <c r="O385" s="68"/>
      <c r="P385" s="73">
        <v>0</v>
      </c>
      <c r="Q385" s="73">
        <v>0</v>
      </c>
      <c r="R385" s="73">
        <v>0</v>
      </c>
      <c r="S385" s="73">
        <v>0</v>
      </c>
    </row>
    <row r="386" customFormat="1" ht="13.5" spans="1:19">
      <c r="A386" s="74"/>
      <c r="B386" s="74" t="s">
        <v>1195</v>
      </c>
      <c r="C386" s="67" t="s">
        <v>1783</v>
      </c>
      <c r="D386" s="73">
        <v>1.6605</v>
      </c>
      <c r="E386" s="73">
        <v>1.6605</v>
      </c>
      <c r="F386" s="73">
        <v>1.6605</v>
      </c>
      <c r="G386" s="73">
        <v>1.6605</v>
      </c>
      <c r="H386" s="68"/>
      <c r="I386" s="68"/>
      <c r="J386" s="68"/>
      <c r="K386" s="68"/>
      <c r="L386" s="68"/>
      <c r="M386" s="68"/>
      <c r="N386" s="73">
        <v>0</v>
      </c>
      <c r="O386" s="68"/>
      <c r="P386" s="73">
        <v>0</v>
      </c>
      <c r="Q386" s="73">
        <v>0</v>
      </c>
      <c r="R386" s="73">
        <v>0</v>
      </c>
      <c r="S386" s="73">
        <v>0</v>
      </c>
    </row>
    <row r="387" customFormat="1" ht="13.5" spans="1:19">
      <c r="A387" s="74"/>
      <c r="B387" s="74" t="s">
        <v>1196</v>
      </c>
      <c r="C387" s="67" t="s">
        <v>1286</v>
      </c>
      <c r="D387" s="73">
        <v>30.434688</v>
      </c>
      <c r="E387" s="73">
        <v>30.434688</v>
      </c>
      <c r="F387" s="73">
        <v>30.434688</v>
      </c>
      <c r="G387" s="73">
        <v>30.434688</v>
      </c>
      <c r="H387" s="68"/>
      <c r="I387" s="68"/>
      <c r="J387" s="68"/>
      <c r="K387" s="68"/>
      <c r="L387" s="68"/>
      <c r="M387" s="68"/>
      <c r="N387" s="73">
        <v>0</v>
      </c>
      <c r="O387" s="68"/>
      <c r="P387" s="73">
        <v>0</v>
      </c>
      <c r="Q387" s="73">
        <v>0</v>
      </c>
      <c r="R387" s="73">
        <v>0</v>
      </c>
      <c r="S387" s="73">
        <v>0</v>
      </c>
    </row>
    <row r="388" customFormat="1" ht="13.5" spans="1:19">
      <c r="A388" s="74" t="s">
        <v>1784</v>
      </c>
      <c r="B388" s="74"/>
      <c r="C388" s="67" t="s">
        <v>1051</v>
      </c>
      <c r="D388" s="73">
        <v>19.242448</v>
      </c>
      <c r="E388" s="73">
        <v>19.242448</v>
      </c>
      <c r="F388" s="73">
        <v>19.242448</v>
      </c>
      <c r="G388" s="73">
        <v>19.242448</v>
      </c>
      <c r="H388" s="68"/>
      <c r="I388" s="68"/>
      <c r="J388" s="68"/>
      <c r="K388" s="68"/>
      <c r="L388" s="68"/>
      <c r="M388" s="68"/>
      <c r="N388" s="73">
        <v>0</v>
      </c>
      <c r="O388" s="68"/>
      <c r="P388" s="73">
        <v>0</v>
      </c>
      <c r="Q388" s="73">
        <v>0</v>
      </c>
      <c r="R388" s="73">
        <v>0</v>
      </c>
      <c r="S388" s="73">
        <v>0</v>
      </c>
    </row>
    <row r="389" customFormat="1" ht="13.5" spans="1:19">
      <c r="A389" s="74"/>
      <c r="B389" s="74" t="s">
        <v>1749</v>
      </c>
      <c r="C389" s="67" t="s">
        <v>1785</v>
      </c>
      <c r="D389" s="73">
        <v>4.5</v>
      </c>
      <c r="E389" s="73">
        <v>4.5</v>
      </c>
      <c r="F389" s="73">
        <v>4.5</v>
      </c>
      <c r="G389" s="73">
        <v>4.5</v>
      </c>
      <c r="H389" s="68"/>
      <c r="I389" s="68"/>
      <c r="J389" s="68"/>
      <c r="K389" s="68"/>
      <c r="L389" s="68"/>
      <c r="M389" s="68"/>
      <c r="N389" s="73">
        <v>0</v>
      </c>
      <c r="O389" s="68"/>
      <c r="P389" s="73">
        <v>0</v>
      </c>
      <c r="Q389" s="73">
        <v>0</v>
      </c>
      <c r="R389" s="73">
        <v>0</v>
      </c>
      <c r="S389" s="73">
        <v>0</v>
      </c>
    </row>
    <row r="390" customFormat="1" ht="13.5" spans="1:19">
      <c r="A390" s="74"/>
      <c r="B390" s="74" t="s">
        <v>1758</v>
      </c>
      <c r="C390" s="67" t="s">
        <v>2079</v>
      </c>
      <c r="D390" s="73">
        <v>0.5</v>
      </c>
      <c r="E390" s="73">
        <v>0.5</v>
      </c>
      <c r="F390" s="73">
        <v>0.5</v>
      </c>
      <c r="G390" s="73">
        <v>0.5</v>
      </c>
      <c r="H390" s="68"/>
      <c r="I390" s="68"/>
      <c r="J390" s="68"/>
      <c r="K390" s="68"/>
      <c r="L390" s="68"/>
      <c r="M390" s="68"/>
      <c r="N390" s="73">
        <v>0</v>
      </c>
      <c r="O390" s="68"/>
      <c r="P390" s="73">
        <v>0</v>
      </c>
      <c r="Q390" s="73">
        <v>0</v>
      </c>
      <c r="R390" s="73">
        <v>0</v>
      </c>
      <c r="S390" s="73">
        <v>0</v>
      </c>
    </row>
    <row r="391" customFormat="1" ht="13.5" spans="1:19">
      <c r="A391" s="74"/>
      <c r="B391" s="74" t="s">
        <v>1803</v>
      </c>
      <c r="C391" s="67" t="s">
        <v>1873</v>
      </c>
      <c r="D391" s="73">
        <v>0.6</v>
      </c>
      <c r="E391" s="73">
        <v>0.6</v>
      </c>
      <c r="F391" s="73">
        <v>0.6</v>
      </c>
      <c r="G391" s="73">
        <v>0.6</v>
      </c>
      <c r="H391" s="68"/>
      <c r="I391" s="68"/>
      <c r="J391" s="68"/>
      <c r="K391" s="68"/>
      <c r="L391" s="68"/>
      <c r="M391" s="68"/>
      <c r="N391" s="73">
        <v>0</v>
      </c>
      <c r="O391" s="68"/>
      <c r="P391" s="73">
        <v>0</v>
      </c>
      <c r="Q391" s="73">
        <v>0</v>
      </c>
      <c r="R391" s="73">
        <v>0</v>
      </c>
      <c r="S391" s="73">
        <v>0</v>
      </c>
    </row>
    <row r="392" customFormat="1" ht="13.5" spans="1:19">
      <c r="A392" s="74"/>
      <c r="B392" s="74" t="s">
        <v>1194</v>
      </c>
      <c r="C392" s="67" t="s">
        <v>1786</v>
      </c>
      <c r="D392" s="73">
        <v>2.5</v>
      </c>
      <c r="E392" s="73">
        <v>2.5</v>
      </c>
      <c r="F392" s="73">
        <v>2.5</v>
      </c>
      <c r="G392" s="73">
        <v>2.5</v>
      </c>
      <c r="H392" s="68"/>
      <c r="I392" s="68"/>
      <c r="J392" s="68"/>
      <c r="K392" s="68"/>
      <c r="L392" s="68"/>
      <c r="M392" s="68"/>
      <c r="N392" s="73">
        <v>0</v>
      </c>
      <c r="O392" s="68"/>
      <c r="P392" s="73">
        <v>0</v>
      </c>
      <c r="Q392" s="73">
        <v>0</v>
      </c>
      <c r="R392" s="73">
        <v>0</v>
      </c>
      <c r="S392" s="73">
        <v>0</v>
      </c>
    </row>
    <row r="393" customFormat="1" ht="13.5" spans="1:19">
      <c r="A393" s="74"/>
      <c r="B393" s="74" t="s">
        <v>1196</v>
      </c>
      <c r="C393" s="67" t="s">
        <v>2097</v>
      </c>
      <c r="D393" s="73">
        <v>3</v>
      </c>
      <c r="E393" s="73">
        <v>3</v>
      </c>
      <c r="F393" s="73">
        <v>3</v>
      </c>
      <c r="G393" s="73">
        <v>3</v>
      </c>
      <c r="H393" s="68"/>
      <c r="I393" s="68"/>
      <c r="J393" s="68"/>
      <c r="K393" s="68"/>
      <c r="L393" s="68"/>
      <c r="M393" s="68"/>
      <c r="N393" s="73">
        <v>0</v>
      </c>
      <c r="O393" s="68"/>
      <c r="P393" s="73">
        <v>0</v>
      </c>
      <c r="Q393" s="73">
        <v>0</v>
      </c>
      <c r="R393" s="73">
        <v>0</v>
      </c>
      <c r="S393" s="73">
        <v>0</v>
      </c>
    </row>
    <row r="394" customFormat="1" ht="13.5" spans="1:19">
      <c r="A394" s="74"/>
      <c r="B394" s="74" t="s">
        <v>1198</v>
      </c>
      <c r="C394" s="67" t="s">
        <v>1787</v>
      </c>
      <c r="D394" s="73">
        <v>0.5</v>
      </c>
      <c r="E394" s="73">
        <v>0.5</v>
      </c>
      <c r="F394" s="73">
        <v>0.5</v>
      </c>
      <c r="G394" s="73">
        <v>0.5</v>
      </c>
      <c r="H394" s="68"/>
      <c r="I394" s="68"/>
      <c r="J394" s="68"/>
      <c r="K394" s="68"/>
      <c r="L394" s="68"/>
      <c r="M394" s="68"/>
      <c r="N394" s="73">
        <v>0</v>
      </c>
      <c r="O394" s="68"/>
      <c r="P394" s="73">
        <v>0</v>
      </c>
      <c r="Q394" s="73">
        <v>0</v>
      </c>
      <c r="R394" s="73">
        <v>0</v>
      </c>
      <c r="S394" s="73">
        <v>0</v>
      </c>
    </row>
    <row r="395" customFormat="1" ht="13.5" spans="1:19">
      <c r="A395" s="74"/>
      <c r="B395" s="74" t="s">
        <v>1199</v>
      </c>
      <c r="C395" s="67" t="s">
        <v>1897</v>
      </c>
      <c r="D395" s="73">
        <v>0.5</v>
      </c>
      <c r="E395" s="73">
        <v>0.5</v>
      </c>
      <c r="F395" s="73">
        <v>0.5</v>
      </c>
      <c r="G395" s="73">
        <v>0.5</v>
      </c>
      <c r="H395" s="68"/>
      <c r="I395" s="68"/>
      <c r="J395" s="68"/>
      <c r="K395" s="68"/>
      <c r="L395" s="68"/>
      <c r="M395" s="68"/>
      <c r="N395" s="73">
        <v>0</v>
      </c>
      <c r="O395" s="68"/>
      <c r="P395" s="73">
        <v>0</v>
      </c>
      <c r="Q395" s="73">
        <v>0</v>
      </c>
      <c r="R395" s="73">
        <v>0</v>
      </c>
      <c r="S395" s="73">
        <v>0</v>
      </c>
    </row>
    <row r="396" customFormat="1" ht="13.5" spans="1:19">
      <c r="A396" s="74"/>
      <c r="B396" s="74" t="s">
        <v>1200</v>
      </c>
      <c r="C396" s="67" t="s">
        <v>1874</v>
      </c>
      <c r="D396" s="73">
        <v>0.07</v>
      </c>
      <c r="E396" s="73">
        <v>0.07</v>
      </c>
      <c r="F396" s="73">
        <v>0.07</v>
      </c>
      <c r="G396" s="73">
        <v>0.07</v>
      </c>
      <c r="H396" s="68"/>
      <c r="I396" s="68"/>
      <c r="J396" s="68"/>
      <c r="K396" s="68"/>
      <c r="L396" s="68"/>
      <c r="M396" s="68"/>
      <c r="N396" s="73">
        <v>0</v>
      </c>
      <c r="O396" s="68"/>
      <c r="P396" s="73">
        <v>0</v>
      </c>
      <c r="Q396" s="73">
        <v>0</v>
      </c>
      <c r="R396" s="73">
        <v>0</v>
      </c>
      <c r="S396" s="73">
        <v>0</v>
      </c>
    </row>
    <row r="397" customFormat="1" ht="13.5" spans="1:19">
      <c r="A397" s="74"/>
      <c r="B397" s="74" t="s">
        <v>1209</v>
      </c>
      <c r="C397" s="67" t="s">
        <v>1788</v>
      </c>
      <c r="D397" s="73">
        <v>1</v>
      </c>
      <c r="E397" s="73">
        <v>1</v>
      </c>
      <c r="F397" s="73">
        <v>1</v>
      </c>
      <c r="G397" s="73">
        <v>1</v>
      </c>
      <c r="H397" s="68"/>
      <c r="I397" s="68"/>
      <c r="J397" s="68"/>
      <c r="K397" s="68"/>
      <c r="L397" s="68"/>
      <c r="M397" s="68"/>
      <c r="N397" s="73">
        <v>0</v>
      </c>
      <c r="O397" s="68"/>
      <c r="P397" s="73">
        <v>0</v>
      </c>
      <c r="Q397" s="73">
        <v>0</v>
      </c>
      <c r="R397" s="73">
        <v>0</v>
      </c>
      <c r="S397" s="73">
        <v>0</v>
      </c>
    </row>
    <row r="398" customFormat="1" ht="13.5" spans="1:19">
      <c r="A398" s="74"/>
      <c r="B398" s="74" t="s">
        <v>1211</v>
      </c>
      <c r="C398" s="67" t="s">
        <v>1789</v>
      </c>
      <c r="D398" s="73">
        <v>5.072448</v>
      </c>
      <c r="E398" s="73">
        <v>5.072448</v>
      </c>
      <c r="F398" s="73">
        <v>5.072448</v>
      </c>
      <c r="G398" s="73">
        <v>5.072448</v>
      </c>
      <c r="H398" s="68"/>
      <c r="I398" s="68"/>
      <c r="J398" s="68"/>
      <c r="K398" s="68"/>
      <c r="L398" s="68"/>
      <c r="M398" s="68"/>
      <c r="N398" s="73">
        <v>0</v>
      </c>
      <c r="O398" s="68"/>
      <c r="P398" s="73">
        <v>0</v>
      </c>
      <c r="Q398" s="73">
        <v>0</v>
      </c>
      <c r="R398" s="73">
        <v>0</v>
      </c>
      <c r="S398" s="73">
        <v>0</v>
      </c>
    </row>
    <row r="399" customFormat="1" ht="13.5" spans="1:19">
      <c r="A399" s="74"/>
      <c r="B399" s="74" t="s">
        <v>1222</v>
      </c>
      <c r="C399" s="67" t="s">
        <v>1791</v>
      </c>
      <c r="D399" s="73">
        <v>1</v>
      </c>
      <c r="E399" s="73">
        <v>1</v>
      </c>
      <c r="F399" s="73">
        <v>1</v>
      </c>
      <c r="G399" s="73">
        <v>1</v>
      </c>
      <c r="H399" s="68"/>
      <c r="I399" s="68"/>
      <c r="J399" s="68"/>
      <c r="K399" s="68"/>
      <c r="L399" s="68"/>
      <c r="M399" s="68"/>
      <c r="N399" s="73">
        <v>0</v>
      </c>
      <c r="O399" s="68"/>
      <c r="P399" s="73">
        <v>0</v>
      </c>
      <c r="Q399" s="73">
        <v>0</v>
      </c>
      <c r="R399" s="73">
        <v>0</v>
      </c>
      <c r="S399" s="73">
        <v>0</v>
      </c>
    </row>
    <row r="400" customFormat="1" ht="13.5" spans="1:19">
      <c r="A400" s="74" t="s">
        <v>1792</v>
      </c>
      <c r="B400" s="74"/>
      <c r="C400" s="67" t="s">
        <v>1793</v>
      </c>
      <c r="D400" s="73">
        <v>17.3856</v>
      </c>
      <c r="E400" s="73">
        <v>17.3856</v>
      </c>
      <c r="F400" s="73">
        <v>17.3856</v>
      </c>
      <c r="G400" s="73">
        <v>17.3856</v>
      </c>
      <c r="H400" s="68"/>
      <c r="I400" s="68"/>
      <c r="J400" s="68"/>
      <c r="K400" s="68"/>
      <c r="L400" s="68"/>
      <c r="M400" s="68"/>
      <c r="N400" s="73">
        <v>0</v>
      </c>
      <c r="O400" s="68"/>
      <c r="P400" s="73">
        <v>0</v>
      </c>
      <c r="Q400" s="73">
        <v>0</v>
      </c>
      <c r="R400" s="73">
        <v>0</v>
      </c>
      <c r="S400" s="73">
        <v>0</v>
      </c>
    </row>
    <row r="401" customFormat="1" ht="13.5" spans="1:19">
      <c r="A401" s="74"/>
      <c r="B401" s="74" t="s">
        <v>1758</v>
      </c>
      <c r="C401" s="67" t="s">
        <v>1794</v>
      </c>
      <c r="D401" s="73">
        <v>16.896</v>
      </c>
      <c r="E401" s="73">
        <v>16.896</v>
      </c>
      <c r="F401" s="73">
        <v>16.896</v>
      </c>
      <c r="G401" s="73">
        <v>16.896</v>
      </c>
      <c r="H401" s="68"/>
      <c r="I401" s="68"/>
      <c r="J401" s="68"/>
      <c r="K401" s="68"/>
      <c r="L401" s="68"/>
      <c r="M401" s="68"/>
      <c r="N401" s="73">
        <v>0</v>
      </c>
      <c r="O401" s="68"/>
      <c r="P401" s="73">
        <v>0</v>
      </c>
      <c r="Q401" s="73">
        <v>0</v>
      </c>
      <c r="R401" s="73">
        <v>0</v>
      </c>
      <c r="S401" s="73">
        <v>0</v>
      </c>
    </row>
    <row r="402" customFormat="1" ht="13.5" spans="1:19">
      <c r="A402" s="74"/>
      <c r="B402" s="74" t="s">
        <v>1751</v>
      </c>
      <c r="C402" s="67" t="s">
        <v>2302</v>
      </c>
      <c r="D402" s="73">
        <v>0.4416</v>
      </c>
      <c r="E402" s="73">
        <v>0.4416</v>
      </c>
      <c r="F402" s="73">
        <v>0.4416</v>
      </c>
      <c r="G402" s="73">
        <v>0.4416</v>
      </c>
      <c r="H402" s="68"/>
      <c r="I402" s="68"/>
      <c r="J402" s="68"/>
      <c r="K402" s="68"/>
      <c r="L402" s="68"/>
      <c r="M402" s="68"/>
      <c r="N402" s="73">
        <v>0</v>
      </c>
      <c r="O402" s="68"/>
      <c r="P402" s="73">
        <v>0</v>
      </c>
      <c r="Q402" s="73">
        <v>0</v>
      </c>
      <c r="R402" s="73">
        <v>0</v>
      </c>
      <c r="S402" s="73">
        <v>0</v>
      </c>
    </row>
    <row r="403" customFormat="1" ht="27" spans="1:19">
      <c r="A403" s="74"/>
      <c r="B403" s="74" t="s">
        <v>1801</v>
      </c>
      <c r="C403" s="67" t="s">
        <v>2335</v>
      </c>
      <c r="D403" s="73">
        <v>0.048</v>
      </c>
      <c r="E403" s="73">
        <v>0.048</v>
      </c>
      <c r="F403" s="73">
        <v>0.048</v>
      </c>
      <c r="G403" s="73">
        <v>0.048</v>
      </c>
      <c r="H403" s="68"/>
      <c r="I403" s="68"/>
      <c r="J403" s="68"/>
      <c r="K403" s="68"/>
      <c r="L403" s="68"/>
      <c r="M403" s="68"/>
      <c r="N403" s="73">
        <v>0</v>
      </c>
      <c r="O403" s="68"/>
      <c r="P403" s="73">
        <v>0</v>
      </c>
      <c r="Q403" s="73">
        <v>0</v>
      </c>
      <c r="R403" s="73">
        <v>0</v>
      </c>
      <c r="S403" s="73">
        <v>0</v>
      </c>
    </row>
    <row r="404" customFormat="1" ht="13.5" spans="1:19">
      <c r="A404" s="74" t="s">
        <v>1809</v>
      </c>
      <c r="B404" s="74"/>
      <c r="C404" s="67" t="s">
        <v>2101</v>
      </c>
      <c r="D404" s="73">
        <v>1</v>
      </c>
      <c r="E404" s="73">
        <v>1</v>
      </c>
      <c r="F404" s="73">
        <v>1</v>
      </c>
      <c r="G404" s="73">
        <v>1</v>
      </c>
      <c r="H404" s="68"/>
      <c r="I404" s="68"/>
      <c r="J404" s="68"/>
      <c r="K404" s="68"/>
      <c r="L404" s="68"/>
      <c r="M404" s="68"/>
      <c r="N404" s="73">
        <v>0</v>
      </c>
      <c r="O404" s="68"/>
      <c r="P404" s="73">
        <v>0</v>
      </c>
      <c r="Q404" s="73">
        <v>0</v>
      </c>
      <c r="R404" s="73">
        <v>0</v>
      </c>
      <c r="S404" s="73">
        <v>0</v>
      </c>
    </row>
    <row r="405" customFormat="1" ht="13.5" spans="1:19">
      <c r="A405" s="74"/>
      <c r="B405" s="74" t="s">
        <v>1758</v>
      </c>
      <c r="C405" s="67" t="s">
        <v>2102</v>
      </c>
      <c r="D405" s="73">
        <v>1</v>
      </c>
      <c r="E405" s="73">
        <v>1</v>
      </c>
      <c r="F405" s="73">
        <v>1</v>
      </c>
      <c r="G405" s="73">
        <v>1</v>
      </c>
      <c r="H405" s="68"/>
      <c r="I405" s="68"/>
      <c r="J405" s="68"/>
      <c r="K405" s="68"/>
      <c r="L405" s="68"/>
      <c r="M405" s="68"/>
      <c r="N405" s="73">
        <v>0</v>
      </c>
      <c r="O405" s="68"/>
      <c r="P405" s="73">
        <v>0</v>
      </c>
      <c r="Q405" s="73">
        <v>0</v>
      </c>
      <c r="R405" s="73">
        <v>0</v>
      </c>
      <c r="S405" s="73">
        <v>0</v>
      </c>
    </row>
    <row r="406" customFormat="1" ht="13.5" spans="1:19">
      <c r="A406" s="67" t="s">
        <v>2336</v>
      </c>
      <c r="B406" s="10"/>
      <c r="C406" s="18"/>
      <c r="D406" s="73">
        <v>108.342928</v>
      </c>
      <c r="E406" s="73">
        <v>108.342928</v>
      </c>
      <c r="F406" s="73">
        <v>108.342928</v>
      </c>
      <c r="G406" s="73">
        <v>108.342928</v>
      </c>
      <c r="H406" s="68"/>
      <c r="I406" s="68"/>
      <c r="J406" s="68"/>
      <c r="K406" s="68"/>
      <c r="L406" s="68"/>
      <c r="M406" s="68"/>
      <c r="N406" s="73">
        <v>0</v>
      </c>
      <c r="O406" s="68"/>
      <c r="P406" s="73">
        <v>0</v>
      </c>
      <c r="Q406" s="73">
        <v>0</v>
      </c>
      <c r="R406" s="73">
        <v>0</v>
      </c>
      <c r="S406" s="73">
        <v>0</v>
      </c>
    </row>
    <row r="407" customFormat="1" ht="13.5" spans="1:19">
      <c r="A407" s="74" t="s">
        <v>1775</v>
      </c>
      <c r="B407" s="74"/>
      <c r="C407" s="67" t="s">
        <v>1049</v>
      </c>
      <c r="D407" s="73">
        <v>95.642844</v>
      </c>
      <c r="E407" s="73">
        <v>95.642844</v>
      </c>
      <c r="F407" s="73">
        <v>95.642844</v>
      </c>
      <c r="G407" s="73">
        <v>95.642844</v>
      </c>
      <c r="H407" s="68"/>
      <c r="I407" s="68"/>
      <c r="J407" s="68"/>
      <c r="K407" s="68"/>
      <c r="L407" s="68"/>
      <c r="M407" s="68"/>
      <c r="N407" s="73">
        <v>0</v>
      </c>
      <c r="O407" s="68"/>
      <c r="P407" s="73">
        <v>0</v>
      </c>
      <c r="Q407" s="73">
        <v>0</v>
      </c>
      <c r="R407" s="73">
        <v>0</v>
      </c>
      <c r="S407" s="73">
        <v>0</v>
      </c>
    </row>
    <row r="408" customFormat="1" ht="13.5" spans="1:19">
      <c r="A408" s="74"/>
      <c r="B408" s="74" t="s">
        <v>1749</v>
      </c>
      <c r="C408" s="67" t="s">
        <v>1776</v>
      </c>
      <c r="D408" s="73">
        <v>25.9224</v>
      </c>
      <c r="E408" s="73">
        <v>25.9224</v>
      </c>
      <c r="F408" s="73">
        <v>25.9224</v>
      </c>
      <c r="G408" s="73">
        <v>25.9224</v>
      </c>
      <c r="H408" s="68"/>
      <c r="I408" s="68"/>
      <c r="J408" s="68"/>
      <c r="K408" s="68"/>
      <c r="L408" s="68"/>
      <c r="M408" s="68"/>
      <c r="N408" s="73">
        <v>0</v>
      </c>
      <c r="O408" s="68"/>
      <c r="P408" s="73">
        <v>0</v>
      </c>
      <c r="Q408" s="73">
        <v>0</v>
      </c>
      <c r="R408" s="73">
        <v>0</v>
      </c>
      <c r="S408" s="73">
        <v>0</v>
      </c>
    </row>
    <row r="409" customFormat="1" ht="13.5" spans="1:19">
      <c r="A409" s="74"/>
      <c r="B409" s="74" t="s">
        <v>1758</v>
      </c>
      <c r="C409" s="67" t="s">
        <v>1777</v>
      </c>
      <c r="D409" s="73">
        <v>28.9008</v>
      </c>
      <c r="E409" s="73">
        <v>28.9008</v>
      </c>
      <c r="F409" s="73">
        <v>28.9008</v>
      </c>
      <c r="G409" s="73">
        <v>28.9008</v>
      </c>
      <c r="H409" s="68"/>
      <c r="I409" s="68"/>
      <c r="J409" s="68"/>
      <c r="K409" s="68"/>
      <c r="L409" s="68"/>
      <c r="M409" s="68"/>
      <c r="N409" s="73">
        <v>0</v>
      </c>
      <c r="O409" s="68"/>
      <c r="P409" s="73">
        <v>0</v>
      </c>
      <c r="Q409" s="73">
        <v>0</v>
      </c>
      <c r="R409" s="73">
        <v>0</v>
      </c>
      <c r="S409" s="73">
        <v>0</v>
      </c>
    </row>
    <row r="410" customFormat="1" ht="13.5" spans="1:19">
      <c r="A410" s="74"/>
      <c r="B410" s="74" t="s">
        <v>1747</v>
      </c>
      <c r="C410" s="67" t="s">
        <v>1778</v>
      </c>
      <c r="D410" s="73">
        <v>2.1602</v>
      </c>
      <c r="E410" s="73">
        <v>2.1602</v>
      </c>
      <c r="F410" s="73">
        <v>2.1602</v>
      </c>
      <c r="G410" s="73">
        <v>2.1602</v>
      </c>
      <c r="H410" s="68"/>
      <c r="I410" s="68"/>
      <c r="J410" s="68"/>
      <c r="K410" s="68"/>
      <c r="L410" s="68"/>
      <c r="M410" s="68"/>
      <c r="N410" s="73">
        <v>0</v>
      </c>
      <c r="O410" s="68"/>
      <c r="P410" s="73">
        <v>0</v>
      </c>
      <c r="Q410" s="73">
        <v>0</v>
      </c>
      <c r="R410" s="73">
        <v>0</v>
      </c>
      <c r="S410" s="73">
        <v>0</v>
      </c>
    </row>
    <row r="411" customFormat="1" ht="13.5" spans="1:19">
      <c r="A411" s="74"/>
      <c r="B411" s="74" t="s">
        <v>1803</v>
      </c>
      <c r="C411" s="67" t="s">
        <v>2084</v>
      </c>
      <c r="D411" s="73">
        <v>13.941</v>
      </c>
      <c r="E411" s="73">
        <v>13.941</v>
      </c>
      <c r="F411" s="73">
        <v>13.941</v>
      </c>
      <c r="G411" s="73">
        <v>13.941</v>
      </c>
      <c r="H411" s="68"/>
      <c r="I411" s="68"/>
      <c r="J411" s="68"/>
      <c r="K411" s="68"/>
      <c r="L411" s="68"/>
      <c r="M411" s="68"/>
      <c r="N411" s="73">
        <v>0</v>
      </c>
      <c r="O411" s="68"/>
      <c r="P411" s="73">
        <v>0</v>
      </c>
      <c r="Q411" s="73">
        <v>0</v>
      </c>
      <c r="R411" s="73">
        <v>0</v>
      </c>
      <c r="S411" s="73">
        <v>0</v>
      </c>
    </row>
    <row r="412" customFormat="1" ht="27" spans="1:19">
      <c r="A412" s="74"/>
      <c r="B412" s="74" t="s">
        <v>1779</v>
      </c>
      <c r="C412" s="67" t="s">
        <v>1780</v>
      </c>
      <c r="D412" s="73">
        <v>10.65444</v>
      </c>
      <c r="E412" s="73">
        <v>10.65444</v>
      </c>
      <c r="F412" s="73">
        <v>10.65444</v>
      </c>
      <c r="G412" s="73">
        <v>10.65444</v>
      </c>
      <c r="H412" s="68"/>
      <c r="I412" s="68"/>
      <c r="J412" s="68"/>
      <c r="K412" s="68"/>
      <c r="L412" s="68"/>
      <c r="M412" s="68"/>
      <c r="N412" s="73">
        <v>0</v>
      </c>
      <c r="O412" s="68"/>
      <c r="P412" s="73">
        <v>0</v>
      </c>
      <c r="Q412" s="73">
        <v>0</v>
      </c>
      <c r="R412" s="73">
        <v>0</v>
      </c>
      <c r="S412" s="73">
        <v>0</v>
      </c>
    </row>
    <row r="413" customFormat="1" ht="27" spans="1:19">
      <c r="A413" s="74"/>
      <c r="B413" s="74" t="s">
        <v>1193</v>
      </c>
      <c r="C413" s="67" t="s">
        <v>1781</v>
      </c>
      <c r="D413" s="73">
        <v>4.794498</v>
      </c>
      <c r="E413" s="73">
        <v>4.794498</v>
      </c>
      <c r="F413" s="73">
        <v>4.794498</v>
      </c>
      <c r="G413" s="73">
        <v>4.794498</v>
      </c>
      <c r="H413" s="68"/>
      <c r="I413" s="68"/>
      <c r="J413" s="68"/>
      <c r="K413" s="68"/>
      <c r="L413" s="68"/>
      <c r="M413" s="68"/>
      <c r="N413" s="73">
        <v>0</v>
      </c>
      <c r="O413" s="68"/>
      <c r="P413" s="73">
        <v>0</v>
      </c>
      <c r="Q413" s="73">
        <v>0</v>
      </c>
      <c r="R413" s="73">
        <v>0</v>
      </c>
      <c r="S413" s="73">
        <v>0</v>
      </c>
    </row>
    <row r="414" customFormat="1" ht="13.5" spans="1:19">
      <c r="A414" s="74"/>
      <c r="B414" s="74" t="s">
        <v>1194</v>
      </c>
      <c r="C414" s="67" t="s">
        <v>1782</v>
      </c>
      <c r="D414" s="73">
        <v>2.471842</v>
      </c>
      <c r="E414" s="73">
        <v>2.471842</v>
      </c>
      <c r="F414" s="73">
        <v>2.471842</v>
      </c>
      <c r="G414" s="73">
        <v>2.471842</v>
      </c>
      <c r="H414" s="68"/>
      <c r="I414" s="68"/>
      <c r="J414" s="68"/>
      <c r="K414" s="68"/>
      <c r="L414" s="68"/>
      <c r="M414" s="68"/>
      <c r="N414" s="73">
        <v>0</v>
      </c>
      <c r="O414" s="68"/>
      <c r="P414" s="73">
        <v>0</v>
      </c>
      <c r="Q414" s="73">
        <v>0</v>
      </c>
      <c r="R414" s="73">
        <v>0</v>
      </c>
      <c r="S414" s="73">
        <v>0</v>
      </c>
    </row>
    <row r="415" customFormat="1" ht="13.5" spans="1:19">
      <c r="A415" s="74"/>
      <c r="B415" s="74" t="s">
        <v>1195</v>
      </c>
      <c r="C415" s="67" t="s">
        <v>1783</v>
      </c>
      <c r="D415" s="73">
        <v>0.405</v>
      </c>
      <c r="E415" s="73">
        <v>0.405</v>
      </c>
      <c r="F415" s="73">
        <v>0.405</v>
      </c>
      <c r="G415" s="73">
        <v>0.405</v>
      </c>
      <c r="H415" s="68"/>
      <c r="I415" s="68"/>
      <c r="J415" s="68"/>
      <c r="K415" s="68"/>
      <c r="L415" s="68"/>
      <c r="M415" s="68"/>
      <c r="N415" s="73">
        <v>0</v>
      </c>
      <c r="O415" s="68"/>
      <c r="P415" s="73">
        <v>0</v>
      </c>
      <c r="Q415" s="73">
        <v>0</v>
      </c>
      <c r="R415" s="73">
        <v>0</v>
      </c>
      <c r="S415" s="73">
        <v>0</v>
      </c>
    </row>
    <row r="416" customFormat="1" ht="13.5" spans="1:19">
      <c r="A416" s="74"/>
      <c r="B416" s="74" t="s">
        <v>1196</v>
      </c>
      <c r="C416" s="67" t="s">
        <v>1286</v>
      </c>
      <c r="D416" s="73">
        <v>6.392664</v>
      </c>
      <c r="E416" s="73">
        <v>6.392664</v>
      </c>
      <c r="F416" s="73">
        <v>6.392664</v>
      </c>
      <c r="G416" s="73">
        <v>6.392664</v>
      </c>
      <c r="H416" s="68"/>
      <c r="I416" s="68"/>
      <c r="J416" s="68"/>
      <c r="K416" s="68"/>
      <c r="L416" s="68"/>
      <c r="M416" s="68"/>
      <c r="N416" s="73">
        <v>0</v>
      </c>
      <c r="O416" s="68"/>
      <c r="P416" s="73">
        <v>0</v>
      </c>
      <c r="Q416" s="73">
        <v>0</v>
      </c>
      <c r="R416" s="73">
        <v>0</v>
      </c>
      <c r="S416" s="73">
        <v>0</v>
      </c>
    </row>
    <row r="417" customFormat="1" ht="13.5" spans="1:19">
      <c r="A417" s="74" t="s">
        <v>1784</v>
      </c>
      <c r="B417" s="74"/>
      <c r="C417" s="67" t="s">
        <v>1051</v>
      </c>
      <c r="D417" s="73">
        <v>3.925444</v>
      </c>
      <c r="E417" s="73">
        <v>3.925444</v>
      </c>
      <c r="F417" s="73">
        <v>3.925444</v>
      </c>
      <c r="G417" s="73">
        <v>3.925444</v>
      </c>
      <c r="H417" s="68"/>
      <c r="I417" s="68"/>
      <c r="J417" s="68"/>
      <c r="K417" s="68"/>
      <c r="L417" s="68"/>
      <c r="M417" s="68"/>
      <c r="N417" s="73">
        <v>0</v>
      </c>
      <c r="O417" s="68"/>
      <c r="P417" s="73">
        <v>0</v>
      </c>
      <c r="Q417" s="73">
        <v>0</v>
      </c>
      <c r="R417" s="73">
        <v>0</v>
      </c>
      <c r="S417" s="73">
        <v>0</v>
      </c>
    </row>
    <row r="418" customFormat="1" ht="13.5" spans="1:19">
      <c r="A418" s="74"/>
      <c r="B418" s="74" t="s">
        <v>1749</v>
      </c>
      <c r="C418" s="67" t="s">
        <v>1785</v>
      </c>
      <c r="D418" s="73">
        <v>0.46</v>
      </c>
      <c r="E418" s="73">
        <v>0.46</v>
      </c>
      <c r="F418" s="73">
        <v>0.46</v>
      </c>
      <c r="G418" s="73">
        <v>0.46</v>
      </c>
      <c r="H418" s="68"/>
      <c r="I418" s="68"/>
      <c r="J418" s="68"/>
      <c r="K418" s="68"/>
      <c r="L418" s="68"/>
      <c r="M418" s="68"/>
      <c r="N418" s="73">
        <v>0</v>
      </c>
      <c r="O418" s="68"/>
      <c r="P418" s="73">
        <v>0</v>
      </c>
      <c r="Q418" s="73">
        <v>0</v>
      </c>
      <c r="R418" s="73">
        <v>0</v>
      </c>
      <c r="S418" s="73">
        <v>0</v>
      </c>
    </row>
    <row r="419" customFormat="1" ht="13.5" spans="1:19">
      <c r="A419" s="74"/>
      <c r="B419" s="74" t="s">
        <v>1758</v>
      </c>
      <c r="C419" s="67" t="s">
        <v>2079</v>
      </c>
      <c r="D419" s="73">
        <v>0.4</v>
      </c>
      <c r="E419" s="73">
        <v>0.4</v>
      </c>
      <c r="F419" s="73">
        <v>0.4</v>
      </c>
      <c r="G419" s="73">
        <v>0.4</v>
      </c>
      <c r="H419" s="68"/>
      <c r="I419" s="68"/>
      <c r="J419" s="68"/>
      <c r="K419" s="68"/>
      <c r="L419" s="68"/>
      <c r="M419" s="68"/>
      <c r="N419" s="73">
        <v>0</v>
      </c>
      <c r="O419" s="68"/>
      <c r="P419" s="73">
        <v>0</v>
      </c>
      <c r="Q419" s="73">
        <v>0</v>
      </c>
      <c r="R419" s="73">
        <v>0</v>
      </c>
      <c r="S419" s="73">
        <v>0</v>
      </c>
    </row>
    <row r="420" customFormat="1" ht="13.5" spans="1:19">
      <c r="A420" s="74"/>
      <c r="B420" s="74" t="s">
        <v>1751</v>
      </c>
      <c r="C420" s="67" t="s">
        <v>2139</v>
      </c>
      <c r="D420" s="73">
        <v>0.1</v>
      </c>
      <c r="E420" s="73">
        <v>0.1</v>
      </c>
      <c r="F420" s="73">
        <v>0.1</v>
      </c>
      <c r="G420" s="73">
        <v>0.1</v>
      </c>
      <c r="H420" s="68"/>
      <c r="I420" s="68"/>
      <c r="J420" s="68"/>
      <c r="K420" s="68"/>
      <c r="L420" s="68"/>
      <c r="M420" s="68"/>
      <c r="N420" s="73">
        <v>0</v>
      </c>
      <c r="O420" s="68"/>
      <c r="P420" s="73">
        <v>0</v>
      </c>
      <c r="Q420" s="73">
        <v>0</v>
      </c>
      <c r="R420" s="73">
        <v>0</v>
      </c>
      <c r="S420" s="73">
        <v>0</v>
      </c>
    </row>
    <row r="421" customFormat="1" ht="13.5" spans="1:19">
      <c r="A421" s="74"/>
      <c r="B421" s="74" t="s">
        <v>1802</v>
      </c>
      <c r="C421" s="67" t="s">
        <v>2140</v>
      </c>
      <c r="D421" s="73">
        <v>0.8</v>
      </c>
      <c r="E421" s="73">
        <v>0.8</v>
      </c>
      <c r="F421" s="73">
        <v>0.8</v>
      </c>
      <c r="G421" s="73">
        <v>0.8</v>
      </c>
      <c r="H421" s="68"/>
      <c r="I421" s="68"/>
      <c r="J421" s="68"/>
      <c r="K421" s="68"/>
      <c r="L421" s="68"/>
      <c r="M421" s="68"/>
      <c r="N421" s="73">
        <v>0</v>
      </c>
      <c r="O421" s="68"/>
      <c r="P421" s="73">
        <v>0</v>
      </c>
      <c r="Q421" s="73">
        <v>0</v>
      </c>
      <c r="R421" s="73">
        <v>0</v>
      </c>
      <c r="S421" s="73">
        <v>0</v>
      </c>
    </row>
    <row r="422" customFormat="1" ht="13.5" spans="1:19">
      <c r="A422" s="74"/>
      <c r="B422" s="74" t="s">
        <v>1803</v>
      </c>
      <c r="C422" s="67" t="s">
        <v>1873</v>
      </c>
      <c r="D422" s="73">
        <v>0.3</v>
      </c>
      <c r="E422" s="73">
        <v>0.3</v>
      </c>
      <c r="F422" s="73">
        <v>0.3</v>
      </c>
      <c r="G422" s="73">
        <v>0.3</v>
      </c>
      <c r="H422" s="68"/>
      <c r="I422" s="68"/>
      <c r="J422" s="68"/>
      <c r="K422" s="68"/>
      <c r="L422" s="68"/>
      <c r="M422" s="68"/>
      <c r="N422" s="73">
        <v>0</v>
      </c>
      <c r="O422" s="68"/>
      <c r="P422" s="73">
        <v>0</v>
      </c>
      <c r="Q422" s="73">
        <v>0</v>
      </c>
      <c r="R422" s="73">
        <v>0</v>
      </c>
      <c r="S422" s="73">
        <v>0</v>
      </c>
    </row>
    <row r="423" customFormat="1" ht="13.5" spans="1:19">
      <c r="A423" s="74"/>
      <c r="B423" s="74" t="s">
        <v>1196</v>
      </c>
      <c r="C423" s="67" t="s">
        <v>2097</v>
      </c>
      <c r="D423" s="73">
        <v>0.2</v>
      </c>
      <c r="E423" s="73">
        <v>0.2</v>
      </c>
      <c r="F423" s="73">
        <v>0.2</v>
      </c>
      <c r="G423" s="73">
        <v>0.2</v>
      </c>
      <c r="H423" s="68"/>
      <c r="I423" s="68"/>
      <c r="J423" s="68"/>
      <c r="K423" s="68"/>
      <c r="L423" s="68"/>
      <c r="M423" s="68"/>
      <c r="N423" s="73">
        <v>0</v>
      </c>
      <c r="O423" s="68"/>
      <c r="P423" s="73">
        <v>0</v>
      </c>
      <c r="Q423" s="73">
        <v>0</v>
      </c>
      <c r="R423" s="73">
        <v>0</v>
      </c>
      <c r="S423" s="73">
        <v>0</v>
      </c>
    </row>
    <row r="424" customFormat="1" ht="13.5" spans="1:19">
      <c r="A424" s="74"/>
      <c r="B424" s="74" t="s">
        <v>1200</v>
      </c>
      <c r="C424" s="67" t="s">
        <v>1874</v>
      </c>
      <c r="D424" s="73">
        <v>0.6</v>
      </c>
      <c r="E424" s="73">
        <v>0.6</v>
      </c>
      <c r="F424" s="73">
        <v>0.6</v>
      </c>
      <c r="G424" s="73">
        <v>0.6</v>
      </c>
      <c r="H424" s="68"/>
      <c r="I424" s="68"/>
      <c r="J424" s="68"/>
      <c r="K424" s="68"/>
      <c r="L424" s="68"/>
      <c r="M424" s="68"/>
      <c r="N424" s="73">
        <v>0</v>
      </c>
      <c r="O424" s="68"/>
      <c r="P424" s="73">
        <v>0</v>
      </c>
      <c r="Q424" s="73">
        <v>0</v>
      </c>
      <c r="R424" s="73">
        <v>0</v>
      </c>
      <c r="S424" s="73">
        <v>0</v>
      </c>
    </row>
    <row r="425" customFormat="1" ht="13.5" spans="1:19">
      <c r="A425" s="74"/>
      <c r="B425" s="74" t="s">
        <v>1211</v>
      </c>
      <c r="C425" s="67" t="s">
        <v>1789</v>
      </c>
      <c r="D425" s="73">
        <v>1.065444</v>
      </c>
      <c r="E425" s="73">
        <v>1.065444</v>
      </c>
      <c r="F425" s="73">
        <v>1.065444</v>
      </c>
      <c r="G425" s="73">
        <v>1.065444</v>
      </c>
      <c r="H425" s="68"/>
      <c r="I425" s="68"/>
      <c r="J425" s="68"/>
      <c r="K425" s="68"/>
      <c r="L425" s="68"/>
      <c r="M425" s="68"/>
      <c r="N425" s="73">
        <v>0</v>
      </c>
      <c r="O425" s="68"/>
      <c r="P425" s="73">
        <v>0</v>
      </c>
      <c r="Q425" s="73">
        <v>0</v>
      </c>
      <c r="R425" s="73">
        <v>0</v>
      </c>
      <c r="S425" s="73">
        <v>0</v>
      </c>
    </row>
    <row r="426" customFormat="1" ht="13.5" spans="1:19">
      <c r="A426" s="74" t="s">
        <v>1792</v>
      </c>
      <c r="B426" s="74"/>
      <c r="C426" s="67" t="s">
        <v>1793</v>
      </c>
      <c r="D426" s="73">
        <v>8.77464</v>
      </c>
      <c r="E426" s="73">
        <v>8.77464</v>
      </c>
      <c r="F426" s="73">
        <v>8.77464</v>
      </c>
      <c r="G426" s="73">
        <v>8.77464</v>
      </c>
      <c r="H426" s="68"/>
      <c r="I426" s="68"/>
      <c r="J426" s="68"/>
      <c r="K426" s="68"/>
      <c r="L426" s="68"/>
      <c r="M426" s="68"/>
      <c r="N426" s="73">
        <v>0</v>
      </c>
      <c r="O426" s="68"/>
      <c r="P426" s="73">
        <v>0</v>
      </c>
      <c r="Q426" s="73">
        <v>0</v>
      </c>
      <c r="R426" s="73">
        <v>0</v>
      </c>
      <c r="S426" s="73">
        <v>0</v>
      </c>
    </row>
    <row r="427" customFormat="1" ht="13.5" spans="1:19">
      <c r="A427" s="74"/>
      <c r="B427" s="74" t="s">
        <v>1758</v>
      </c>
      <c r="C427" s="67" t="s">
        <v>1794</v>
      </c>
      <c r="D427" s="73">
        <v>8.52384</v>
      </c>
      <c r="E427" s="73">
        <v>8.52384</v>
      </c>
      <c r="F427" s="73">
        <v>8.52384</v>
      </c>
      <c r="G427" s="73">
        <v>8.52384</v>
      </c>
      <c r="H427" s="68"/>
      <c r="I427" s="68"/>
      <c r="J427" s="68"/>
      <c r="K427" s="68"/>
      <c r="L427" s="68"/>
      <c r="M427" s="68"/>
      <c r="N427" s="73">
        <v>0</v>
      </c>
      <c r="O427" s="68"/>
      <c r="P427" s="73">
        <v>0</v>
      </c>
      <c r="Q427" s="73">
        <v>0</v>
      </c>
      <c r="R427" s="73">
        <v>0</v>
      </c>
      <c r="S427" s="73">
        <v>0</v>
      </c>
    </row>
    <row r="428" customFormat="1" ht="13.5" spans="1:19">
      <c r="A428" s="74"/>
      <c r="B428" s="74" t="s">
        <v>1751</v>
      </c>
      <c r="C428" s="67" t="s">
        <v>2302</v>
      </c>
      <c r="D428" s="73">
        <v>0.2508</v>
      </c>
      <c r="E428" s="73">
        <v>0.2508</v>
      </c>
      <c r="F428" s="73">
        <v>0.2508</v>
      </c>
      <c r="G428" s="73">
        <v>0.2508</v>
      </c>
      <c r="H428" s="68"/>
      <c r="I428" s="68"/>
      <c r="J428" s="68"/>
      <c r="K428" s="68"/>
      <c r="L428" s="68"/>
      <c r="M428" s="68"/>
      <c r="N428" s="73">
        <v>0</v>
      </c>
      <c r="O428" s="68"/>
      <c r="P428" s="73">
        <v>0</v>
      </c>
      <c r="Q428" s="73">
        <v>0</v>
      </c>
      <c r="R428" s="73">
        <v>0</v>
      </c>
      <c r="S428" s="73">
        <v>0</v>
      </c>
    </row>
    <row r="429" customFormat="1" ht="409.5" hidden="1" customHeight="1" spans="1:19">
      <c r="A429" s="1"/>
      <c r="B429" s="1"/>
      <c r="C429" s="1"/>
      <c r="D429" s="1"/>
      <c r="E429" s="1"/>
      <c r="F429" s="1"/>
      <c r="G429" s="1"/>
      <c r="H429" s="1"/>
      <c r="I429" s="1"/>
      <c r="J429" s="1"/>
      <c r="K429" s="1"/>
      <c r="L429" s="1"/>
      <c r="M429" s="1"/>
      <c r="N429" s="1"/>
      <c r="O429" s="1"/>
      <c r="P429" s="1"/>
      <c r="Q429" s="1"/>
      <c r="R429" s="1"/>
      <c r="S429" s="1"/>
    </row>
  </sheetData>
  <mergeCells count="46">
    <mergeCell ref="A1:S1"/>
    <mergeCell ref="A2:S2"/>
    <mergeCell ref="A3:S3"/>
    <mergeCell ref="D4:S4"/>
    <mergeCell ref="E5:O5"/>
    <mergeCell ref="F6:M6"/>
    <mergeCell ref="A10:C10"/>
    <mergeCell ref="A30:C30"/>
    <mergeCell ref="A53:C53"/>
    <mergeCell ref="A69:C69"/>
    <mergeCell ref="A87:C87"/>
    <mergeCell ref="A104:C104"/>
    <mergeCell ref="A109:C109"/>
    <mergeCell ref="A114:C114"/>
    <mergeCell ref="A119:C119"/>
    <mergeCell ref="A124:C124"/>
    <mergeCell ref="A129:C129"/>
    <mergeCell ref="A134:C134"/>
    <mergeCell ref="A139:C139"/>
    <mergeCell ref="A144:C144"/>
    <mergeCell ref="A149:C149"/>
    <mergeCell ref="A154:C154"/>
    <mergeCell ref="A159:C159"/>
    <mergeCell ref="A164:C164"/>
    <mergeCell ref="A169:C169"/>
    <mergeCell ref="A190:C190"/>
    <mergeCell ref="A207:C207"/>
    <mergeCell ref="A226:C226"/>
    <mergeCell ref="A247:C247"/>
    <mergeCell ref="A268:C268"/>
    <mergeCell ref="A272:C272"/>
    <mergeCell ref="A294:C294"/>
    <mergeCell ref="A315:C315"/>
    <mergeCell ref="A329:C329"/>
    <mergeCell ref="A356:C356"/>
    <mergeCell ref="A377:C377"/>
    <mergeCell ref="A406:C406"/>
    <mergeCell ref="A6:A7"/>
    <mergeCell ref="B6:B7"/>
    <mergeCell ref="C4:C7"/>
    <mergeCell ref="D5:D7"/>
    <mergeCell ref="E6:E7"/>
    <mergeCell ref="N6:N7"/>
    <mergeCell ref="O6:O7"/>
    <mergeCell ref="A4:B5"/>
    <mergeCell ref="P5:S6"/>
  </mergeCells>
  <pageMargins left="0.700787401574803" right="0.700787401574803" top="0.751968503937008" bottom="0.751968503937008" header="0.299212598425197" footer="0.299212598425197"/>
  <pageSetup paperSize="9" scale="55" fitToHeight="0" orientation="landscape" horizontalDpi="300" verticalDpi="300"/>
  <headerFooter alignWithMargins="0"/>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B17" sqref="B17"/>
    </sheetView>
  </sheetViews>
  <sheetFormatPr defaultColWidth="9.14285714285714" defaultRowHeight="12.75" outlineLevelRow="6" outlineLevelCol="6"/>
  <cols>
    <col min="1" max="1" width="5.85714285714286" style="1" customWidth="1"/>
    <col min="2" max="2" width="7" style="1" customWidth="1"/>
    <col min="3" max="3" width="6.42857142857143" style="1" customWidth="1"/>
    <col min="4" max="4" width="46.4285714285714" style="1" customWidth="1"/>
    <col min="5" max="5" width="18.1428571428571" style="1" customWidth="1"/>
    <col min="6" max="6" width="18" style="1" customWidth="1"/>
    <col min="7" max="7" width="16.8571428571429" style="1" customWidth="1"/>
    <col min="8" max="8" width="9.14285714285714" style="1" hidden="1" customWidth="1"/>
  </cols>
  <sheetData>
    <row r="1" customFormat="1" ht="17.1" customHeight="1" spans="1:7">
      <c r="A1" s="19"/>
      <c r="B1" s="1"/>
      <c r="C1" s="1"/>
      <c r="D1" s="1"/>
      <c r="E1" s="1"/>
      <c r="F1" s="1"/>
      <c r="G1" s="1"/>
    </row>
    <row r="2" customFormat="1" ht="33.95" customHeight="1" spans="1:7">
      <c r="A2" s="24" t="s">
        <v>1795</v>
      </c>
      <c r="B2" s="1"/>
      <c r="C2" s="1"/>
      <c r="D2" s="1"/>
      <c r="E2" s="1"/>
      <c r="F2" s="1"/>
      <c r="G2" s="1"/>
    </row>
    <row r="3" customFormat="1" ht="17.1" customHeight="1" spans="1:7">
      <c r="A3" s="38" t="s">
        <v>2182</v>
      </c>
      <c r="B3" s="1"/>
      <c r="C3" s="1"/>
      <c r="D3" s="1"/>
      <c r="E3" s="19" t="s">
        <v>2</v>
      </c>
      <c r="F3" s="1"/>
      <c r="G3" s="1"/>
    </row>
    <row r="4" customFormat="1" ht="17.1" customHeight="1" spans="1:7">
      <c r="A4" s="5" t="s">
        <v>895</v>
      </c>
      <c r="B4" s="10"/>
      <c r="C4" s="10"/>
      <c r="D4" s="18"/>
      <c r="E4" s="5" t="s">
        <v>1796</v>
      </c>
      <c r="F4" s="10"/>
      <c r="G4" s="18"/>
    </row>
    <row r="5" customFormat="1" ht="13.5" spans="1:7">
      <c r="A5" s="5" t="s">
        <v>1736</v>
      </c>
      <c r="B5" s="5" t="s">
        <v>1737</v>
      </c>
      <c r="C5" s="5" t="s">
        <v>1738</v>
      </c>
      <c r="D5" s="5" t="s">
        <v>1676</v>
      </c>
      <c r="E5" s="5" t="s">
        <v>884</v>
      </c>
      <c r="F5" s="5" t="s">
        <v>1682</v>
      </c>
      <c r="G5" s="5" t="s">
        <v>1683</v>
      </c>
    </row>
    <row r="6" customFormat="1" spans="1:7">
      <c r="A6" s="23" t="s">
        <v>1184</v>
      </c>
      <c r="B6" s="23" t="s">
        <v>1185</v>
      </c>
      <c r="C6" s="23" t="s">
        <v>1186</v>
      </c>
      <c r="D6" s="23" t="s">
        <v>1187</v>
      </c>
      <c r="E6" s="23" t="s">
        <v>1188</v>
      </c>
      <c r="F6" s="23" t="s">
        <v>1189</v>
      </c>
      <c r="G6" s="23" t="s">
        <v>1190</v>
      </c>
    </row>
    <row r="7" customFormat="1" ht="13.5" spans="1:7">
      <c r="A7" s="67"/>
      <c r="B7" s="67"/>
      <c r="C7" s="67"/>
      <c r="D7" s="5" t="s">
        <v>910</v>
      </c>
      <c r="E7" s="68"/>
      <c r="F7" s="68"/>
      <c r="G7" s="68"/>
    </row>
  </sheetData>
  <mergeCells count="6">
    <mergeCell ref="A1:G1"/>
    <mergeCell ref="A2:G2"/>
    <mergeCell ref="A3:D3"/>
    <mergeCell ref="E3:G3"/>
    <mergeCell ref="A4:D4"/>
    <mergeCell ref="E4:G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B17" sqref="B17"/>
    </sheetView>
  </sheetViews>
  <sheetFormatPr defaultColWidth="9.14285714285714" defaultRowHeight="12.75"/>
  <cols>
    <col min="1" max="2" width="3.71428571428571" style="1" customWidth="1"/>
    <col min="3" max="3" width="26.2857142857143" style="1" customWidth="1"/>
    <col min="4" max="9" width="15.1428571428571" style="1" customWidth="1"/>
    <col min="10" max="10" width="4.57142857142857" style="1" customWidth="1"/>
    <col min="11" max="11" width="9.14285714285714" style="1" hidden="1" customWidth="1"/>
    <col min="12" max="12" width="3.71428571428571" style="1" customWidth="1"/>
    <col min="13" max="13" width="9.14285714285714" style="1" hidden="1" customWidth="1"/>
    <col min="14" max="14" width="30" style="1" customWidth="1"/>
    <col min="15" max="15" width="9.14285714285714" style="1" hidden="1" customWidth="1"/>
    <col min="16" max="16" width="15.1428571428571" style="1" customWidth="1"/>
    <col min="17" max="17" width="9.14285714285714" style="1" hidden="1" customWidth="1"/>
    <col min="18" max="18" width="15.1428571428571" style="1" customWidth="1"/>
    <col min="19" max="19" width="9.14285714285714" style="1" hidden="1" customWidth="1"/>
    <col min="20" max="20" width="15.1428571428571" style="1" customWidth="1"/>
    <col min="21" max="21" width="9.14285714285714" style="1" hidden="1" customWidth="1"/>
    <col min="22" max="22" width="15.1428571428571" style="1" customWidth="1"/>
    <col min="23" max="23" width="9.14285714285714" style="1" hidden="1" customWidth="1"/>
    <col min="24" max="24" width="15.1428571428571" style="1" customWidth="1"/>
    <col min="25" max="25" width="9.14285714285714" style="1" hidden="1" customWidth="1"/>
    <col min="26" max="26" width="14.7142857142857" style="1" customWidth="1"/>
  </cols>
  <sheetData>
    <row r="1" ht="18" customHeight="1" spans="1:1">
      <c r="A1" s="19"/>
    </row>
    <row r="2" ht="30" customHeight="1" spans="1:1">
      <c r="A2" s="24" t="s">
        <v>1797</v>
      </c>
    </row>
    <row r="3" ht="18" customHeight="1" spans="1:10">
      <c r="A3" s="38" t="s">
        <v>2182</v>
      </c>
      <c r="J3" s="19" t="s">
        <v>2</v>
      </c>
    </row>
    <row r="4" ht="18" customHeight="1" spans="1:26">
      <c r="A4" s="45" t="s">
        <v>1798</v>
      </c>
      <c r="B4" s="10"/>
      <c r="C4" s="10"/>
      <c r="D4" s="10"/>
      <c r="E4" s="10"/>
      <c r="F4" s="10"/>
      <c r="G4" s="10"/>
      <c r="H4" s="10"/>
      <c r="I4" s="10"/>
      <c r="J4" s="6" t="s">
        <v>1798</v>
      </c>
      <c r="K4" s="10"/>
      <c r="L4" s="10"/>
      <c r="M4" s="10"/>
      <c r="N4" s="10"/>
      <c r="O4" s="10"/>
      <c r="P4" s="10"/>
      <c r="Q4" s="10"/>
      <c r="R4" s="10"/>
      <c r="S4" s="10"/>
      <c r="T4" s="10"/>
      <c r="U4" s="10"/>
      <c r="V4" s="10"/>
      <c r="W4" s="10"/>
      <c r="X4" s="10"/>
      <c r="Y4" s="10"/>
      <c r="Z4" s="18"/>
    </row>
    <row r="5" ht="18" customHeight="1" spans="1:26">
      <c r="A5" s="45" t="s">
        <v>1799</v>
      </c>
      <c r="B5" s="10"/>
      <c r="C5" s="10"/>
      <c r="D5" s="45" t="s">
        <v>1765</v>
      </c>
      <c r="E5" s="10"/>
      <c r="F5" s="10"/>
      <c r="G5" s="45" t="s">
        <v>1766</v>
      </c>
      <c r="H5" s="10"/>
      <c r="I5" s="10"/>
      <c r="J5" s="6" t="s">
        <v>1800</v>
      </c>
      <c r="K5" s="10"/>
      <c r="L5" s="10"/>
      <c r="M5" s="10"/>
      <c r="N5" s="10"/>
      <c r="O5" s="18"/>
      <c r="P5" s="45" t="s">
        <v>1765</v>
      </c>
      <c r="Q5" s="10"/>
      <c r="R5" s="10"/>
      <c r="S5" s="10"/>
      <c r="T5" s="10"/>
      <c r="U5" s="10"/>
      <c r="V5" s="6" t="s">
        <v>1766</v>
      </c>
      <c r="W5" s="10"/>
      <c r="X5" s="10"/>
      <c r="Y5" s="10"/>
      <c r="Z5" s="18"/>
    </row>
    <row r="6" ht="13.5" spans="1:26">
      <c r="A6" s="45" t="s">
        <v>1736</v>
      </c>
      <c r="B6" s="45" t="s">
        <v>1737</v>
      </c>
      <c r="C6" s="45" t="s">
        <v>1676</v>
      </c>
      <c r="D6" s="45" t="s">
        <v>1130</v>
      </c>
      <c r="E6" s="45" t="s">
        <v>1682</v>
      </c>
      <c r="F6" s="45" t="s">
        <v>1683</v>
      </c>
      <c r="G6" s="45" t="s">
        <v>1130</v>
      </c>
      <c r="H6" s="45" t="s">
        <v>1682</v>
      </c>
      <c r="I6" s="45" t="s">
        <v>1683</v>
      </c>
      <c r="J6" s="6" t="s">
        <v>1736</v>
      </c>
      <c r="K6" s="18"/>
      <c r="L6" s="6" t="s">
        <v>1737</v>
      </c>
      <c r="M6" s="18"/>
      <c r="N6" s="45" t="s">
        <v>1676</v>
      </c>
      <c r="O6" s="10"/>
      <c r="P6" s="45" t="s">
        <v>1130</v>
      </c>
      <c r="Q6" s="45" t="s">
        <v>1682</v>
      </c>
      <c r="R6" s="10"/>
      <c r="S6" s="45" t="s">
        <v>1683</v>
      </c>
      <c r="T6" s="10"/>
      <c r="U6" s="10"/>
      <c r="V6" s="45" t="s">
        <v>1130</v>
      </c>
      <c r="W6" s="45" t="s">
        <v>1682</v>
      </c>
      <c r="X6" s="10"/>
      <c r="Y6" s="6" t="s">
        <v>1683</v>
      </c>
      <c r="Z6" s="18"/>
    </row>
    <row r="7" ht="13.5" spans="1:26">
      <c r="A7" s="46" t="s">
        <v>1001</v>
      </c>
      <c r="B7" s="46"/>
      <c r="C7" s="47" t="s">
        <v>897</v>
      </c>
      <c r="D7" s="48">
        <v>1255.21</v>
      </c>
      <c r="E7" s="48">
        <v>1255.21</v>
      </c>
      <c r="F7" s="48">
        <v>0</v>
      </c>
      <c r="G7" s="48">
        <v>0</v>
      </c>
      <c r="H7" s="48">
        <v>0</v>
      </c>
      <c r="I7" s="49">
        <v>0</v>
      </c>
      <c r="J7" s="50" t="s">
        <v>1775</v>
      </c>
      <c r="K7" s="50"/>
      <c r="L7" s="18"/>
      <c r="M7" s="51" t="s">
        <v>1152</v>
      </c>
      <c r="N7" s="18"/>
      <c r="O7" s="52">
        <v>3499.19</v>
      </c>
      <c r="P7" s="10"/>
      <c r="Q7" s="18"/>
      <c r="R7" s="53">
        <v>3499.19</v>
      </c>
      <c r="S7" s="18"/>
      <c r="T7" s="48">
        <v>0</v>
      </c>
      <c r="U7" s="48">
        <v>0</v>
      </c>
      <c r="V7" s="28"/>
      <c r="W7" s="28"/>
      <c r="X7" s="48">
        <v>0</v>
      </c>
      <c r="Y7" s="28"/>
      <c r="Z7" s="54">
        <v>0</v>
      </c>
    </row>
    <row r="8" ht="13.5" spans="1:26">
      <c r="A8" s="46"/>
      <c r="B8" s="46" t="s">
        <v>1749</v>
      </c>
      <c r="C8" s="47" t="s">
        <v>1131</v>
      </c>
      <c r="D8" s="48">
        <v>946.63</v>
      </c>
      <c r="E8" s="48">
        <v>946.63</v>
      </c>
      <c r="F8" s="48">
        <v>0</v>
      </c>
      <c r="G8" s="48">
        <v>0</v>
      </c>
      <c r="H8" s="48">
        <v>0</v>
      </c>
      <c r="I8" s="49">
        <v>0</v>
      </c>
      <c r="J8" s="50"/>
      <c r="K8" s="50" t="s">
        <v>1749</v>
      </c>
      <c r="L8" s="18"/>
      <c r="M8" s="51" t="s">
        <v>1547</v>
      </c>
      <c r="N8" s="18"/>
      <c r="O8" s="52">
        <v>916.02</v>
      </c>
      <c r="P8" s="10"/>
      <c r="Q8" s="18"/>
      <c r="R8" s="53">
        <v>916.02</v>
      </c>
      <c r="S8" s="18"/>
      <c r="T8" s="48">
        <v>0</v>
      </c>
      <c r="U8" s="48">
        <v>0</v>
      </c>
      <c r="V8" s="28"/>
      <c r="W8" s="28"/>
      <c r="X8" s="48">
        <v>0</v>
      </c>
      <c r="Y8" s="28"/>
      <c r="Z8" s="54">
        <v>0</v>
      </c>
    </row>
    <row r="9" ht="13.5" spans="1:26">
      <c r="A9" s="46"/>
      <c r="B9" s="46" t="s">
        <v>1758</v>
      </c>
      <c r="C9" s="47" t="s">
        <v>1132</v>
      </c>
      <c r="D9" s="48">
        <v>216.54</v>
      </c>
      <c r="E9" s="48">
        <v>216.54</v>
      </c>
      <c r="F9" s="48">
        <v>0</v>
      </c>
      <c r="G9" s="48">
        <v>0</v>
      </c>
      <c r="H9" s="48">
        <v>0</v>
      </c>
      <c r="I9" s="49">
        <v>0</v>
      </c>
      <c r="J9" s="50"/>
      <c r="K9" s="50" t="s">
        <v>1758</v>
      </c>
      <c r="L9" s="18"/>
      <c r="M9" s="51" t="s">
        <v>1548</v>
      </c>
      <c r="N9" s="18"/>
      <c r="O9" s="52">
        <v>1152.96</v>
      </c>
      <c r="P9" s="10"/>
      <c r="Q9" s="18"/>
      <c r="R9" s="53">
        <v>1152.96</v>
      </c>
      <c r="S9" s="18"/>
      <c r="T9" s="48">
        <v>0</v>
      </c>
      <c r="U9" s="48">
        <v>0</v>
      </c>
      <c r="V9" s="28"/>
      <c r="W9" s="28"/>
      <c r="X9" s="48">
        <v>0</v>
      </c>
      <c r="Y9" s="28"/>
      <c r="Z9" s="54">
        <v>0</v>
      </c>
    </row>
    <row r="10" ht="13.5" spans="1:26">
      <c r="A10" s="46"/>
      <c r="B10" s="46" t="s">
        <v>1747</v>
      </c>
      <c r="C10" s="47" t="s">
        <v>1133</v>
      </c>
      <c r="D10" s="48">
        <v>73.63</v>
      </c>
      <c r="E10" s="48">
        <v>73.63</v>
      </c>
      <c r="F10" s="48">
        <v>0</v>
      </c>
      <c r="G10" s="48">
        <v>0</v>
      </c>
      <c r="H10" s="48">
        <v>0</v>
      </c>
      <c r="I10" s="49">
        <v>0</v>
      </c>
      <c r="J10" s="50"/>
      <c r="K10" s="50" t="s">
        <v>1747</v>
      </c>
      <c r="L10" s="18"/>
      <c r="M10" s="51" t="s">
        <v>1549</v>
      </c>
      <c r="N10" s="18"/>
      <c r="O10" s="52">
        <v>233.35</v>
      </c>
      <c r="P10" s="10"/>
      <c r="Q10" s="18"/>
      <c r="R10" s="53">
        <v>233.35</v>
      </c>
      <c r="S10" s="18"/>
      <c r="T10" s="48">
        <v>0</v>
      </c>
      <c r="U10" s="48">
        <v>0</v>
      </c>
      <c r="V10" s="28"/>
      <c r="W10" s="28"/>
      <c r="X10" s="48">
        <v>0</v>
      </c>
      <c r="Y10" s="28"/>
      <c r="Z10" s="54">
        <v>0</v>
      </c>
    </row>
    <row r="11" ht="13.5" spans="1:26">
      <c r="A11" s="46"/>
      <c r="B11" s="46" t="s">
        <v>1801</v>
      </c>
      <c r="C11" s="47" t="s">
        <v>1134</v>
      </c>
      <c r="D11" s="48">
        <v>18.41</v>
      </c>
      <c r="E11" s="48">
        <v>18.41</v>
      </c>
      <c r="F11" s="48">
        <v>0</v>
      </c>
      <c r="G11" s="48">
        <v>0</v>
      </c>
      <c r="H11" s="48">
        <v>0</v>
      </c>
      <c r="I11" s="49">
        <v>0</v>
      </c>
      <c r="J11" s="50"/>
      <c r="K11" s="50" t="s">
        <v>1802</v>
      </c>
      <c r="L11" s="18"/>
      <c r="M11" s="51" t="s">
        <v>1550</v>
      </c>
      <c r="N11" s="18"/>
      <c r="O11" s="52">
        <v>0</v>
      </c>
      <c r="P11" s="10"/>
      <c r="Q11" s="18"/>
      <c r="R11" s="53">
        <v>0</v>
      </c>
      <c r="S11" s="18"/>
      <c r="T11" s="48">
        <v>0</v>
      </c>
      <c r="U11" s="48">
        <v>0</v>
      </c>
      <c r="V11" s="28"/>
      <c r="W11" s="28"/>
      <c r="X11" s="48">
        <v>0</v>
      </c>
      <c r="Y11" s="28"/>
      <c r="Z11" s="54">
        <v>0</v>
      </c>
    </row>
    <row r="12" ht="13.5" spans="1:26">
      <c r="A12" s="46" t="s">
        <v>1010</v>
      </c>
      <c r="B12" s="46"/>
      <c r="C12" s="47" t="s">
        <v>898</v>
      </c>
      <c r="D12" s="48">
        <v>129.13</v>
      </c>
      <c r="E12" s="48">
        <v>129.13</v>
      </c>
      <c r="F12" s="48">
        <v>0</v>
      </c>
      <c r="G12" s="48">
        <v>0</v>
      </c>
      <c r="H12" s="48">
        <v>0</v>
      </c>
      <c r="I12" s="49">
        <v>0</v>
      </c>
      <c r="J12" s="50"/>
      <c r="K12" s="50" t="s">
        <v>1803</v>
      </c>
      <c r="L12" s="18"/>
      <c r="M12" s="51" t="s">
        <v>1551</v>
      </c>
      <c r="N12" s="18"/>
      <c r="O12" s="52">
        <v>298.07</v>
      </c>
      <c r="P12" s="10"/>
      <c r="Q12" s="18"/>
      <c r="R12" s="53">
        <v>298.07</v>
      </c>
      <c r="S12" s="18"/>
      <c r="T12" s="48">
        <v>0</v>
      </c>
      <c r="U12" s="48">
        <v>0</v>
      </c>
      <c r="V12" s="28"/>
      <c r="W12" s="28"/>
      <c r="X12" s="48">
        <v>0</v>
      </c>
      <c r="Y12" s="28"/>
      <c r="Z12" s="54">
        <v>0</v>
      </c>
    </row>
    <row r="13" ht="13.5" spans="1:26">
      <c r="A13" s="46"/>
      <c r="B13" s="46" t="s">
        <v>1749</v>
      </c>
      <c r="C13" s="47" t="s">
        <v>1135</v>
      </c>
      <c r="D13" s="48">
        <v>109.8</v>
      </c>
      <c r="E13" s="48">
        <v>109.8</v>
      </c>
      <c r="F13" s="48">
        <v>0</v>
      </c>
      <c r="G13" s="48">
        <v>0</v>
      </c>
      <c r="H13" s="48">
        <v>0</v>
      </c>
      <c r="I13" s="49">
        <v>0</v>
      </c>
      <c r="J13" s="50"/>
      <c r="K13" s="50" t="s">
        <v>1779</v>
      </c>
      <c r="L13" s="18"/>
      <c r="M13" s="51" t="s">
        <v>1552</v>
      </c>
      <c r="N13" s="18"/>
      <c r="O13" s="52">
        <v>403.28</v>
      </c>
      <c r="P13" s="10"/>
      <c r="Q13" s="18"/>
      <c r="R13" s="53">
        <v>403.28</v>
      </c>
      <c r="S13" s="18"/>
      <c r="T13" s="48">
        <v>0</v>
      </c>
      <c r="U13" s="48">
        <v>0</v>
      </c>
      <c r="V13" s="28"/>
      <c r="W13" s="28"/>
      <c r="X13" s="48">
        <v>0</v>
      </c>
      <c r="Y13" s="28"/>
      <c r="Z13" s="54">
        <v>0</v>
      </c>
    </row>
    <row r="14" ht="13.5" spans="1:26">
      <c r="A14" s="46"/>
      <c r="B14" s="46" t="s">
        <v>1758</v>
      </c>
      <c r="C14" s="47" t="s">
        <v>1136</v>
      </c>
      <c r="D14" s="48">
        <v>1.65</v>
      </c>
      <c r="E14" s="48">
        <v>1.65</v>
      </c>
      <c r="F14" s="48">
        <v>0</v>
      </c>
      <c r="G14" s="48">
        <v>0</v>
      </c>
      <c r="H14" s="48">
        <v>0</v>
      </c>
      <c r="I14" s="49">
        <v>0</v>
      </c>
      <c r="J14" s="50"/>
      <c r="K14" s="50" t="s">
        <v>1804</v>
      </c>
      <c r="L14" s="18"/>
      <c r="M14" s="51" t="s">
        <v>1553</v>
      </c>
      <c r="N14" s="18"/>
      <c r="O14" s="52">
        <v>0</v>
      </c>
      <c r="P14" s="10"/>
      <c r="Q14" s="18"/>
      <c r="R14" s="53">
        <v>0</v>
      </c>
      <c r="S14" s="18"/>
      <c r="T14" s="48">
        <v>0</v>
      </c>
      <c r="U14" s="48">
        <v>0</v>
      </c>
      <c r="V14" s="28"/>
      <c r="W14" s="28"/>
      <c r="X14" s="48">
        <v>0</v>
      </c>
      <c r="Y14" s="28"/>
      <c r="Z14" s="54">
        <v>0</v>
      </c>
    </row>
    <row r="15" ht="13.5" spans="1:26">
      <c r="A15" s="46"/>
      <c r="B15" s="46" t="s">
        <v>1747</v>
      </c>
      <c r="C15" s="47" t="s">
        <v>1137</v>
      </c>
      <c r="D15" s="48">
        <v>0.88</v>
      </c>
      <c r="E15" s="48">
        <v>0.88</v>
      </c>
      <c r="F15" s="48">
        <v>0</v>
      </c>
      <c r="G15" s="48">
        <v>0</v>
      </c>
      <c r="H15" s="48">
        <v>0</v>
      </c>
      <c r="I15" s="49">
        <v>0</v>
      </c>
      <c r="J15" s="50"/>
      <c r="K15" s="50" t="s">
        <v>1193</v>
      </c>
      <c r="L15" s="18"/>
      <c r="M15" s="51" t="s">
        <v>1554</v>
      </c>
      <c r="N15" s="18"/>
      <c r="O15" s="52">
        <v>180.67</v>
      </c>
      <c r="P15" s="10"/>
      <c r="Q15" s="18"/>
      <c r="R15" s="53">
        <v>180.67</v>
      </c>
      <c r="S15" s="18"/>
      <c r="T15" s="48">
        <v>0</v>
      </c>
      <c r="U15" s="48">
        <v>0</v>
      </c>
      <c r="V15" s="28"/>
      <c r="W15" s="28"/>
      <c r="X15" s="48">
        <v>0</v>
      </c>
      <c r="Y15" s="28"/>
      <c r="Z15" s="54">
        <v>0</v>
      </c>
    </row>
    <row r="16" ht="13.5" spans="1:26">
      <c r="A16" s="46"/>
      <c r="B16" s="46" t="s">
        <v>1752</v>
      </c>
      <c r="C16" s="47" t="s">
        <v>1138</v>
      </c>
      <c r="D16" s="48">
        <v>0</v>
      </c>
      <c r="E16" s="48">
        <v>0</v>
      </c>
      <c r="F16" s="48">
        <v>0</v>
      </c>
      <c r="G16" s="48">
        <v>0</v>
      </c>
      <c r="H16" s="48">
        <v>0</v>
      </c>
      <c r="I16" s="49">
        <v>0</v>
      </c>
      <c r="J16" s="50"/>
      <c r="K16" s="50" t="s">
        <v>1194</v>
      </c>
      <c r="L16" s="18"/>
      <c r="M16" s="51" t="s">
        <v>1555</v>
      </c>
      <c r="N16" s="18"/>
      <c r="O16" s="52">
        <v>79.26</v>
      </c>
      <c r="P16" s="10"/>
      <c r="Q16" s="18"/>
      <c r="R16" s="53">
        <v>79.26</v>
      </c>
      <c r="S16" s="18"/>
      <c r="T16" s="48">
        <v>0</v>
      </c>
      <c r="U16" s="48">
        <v>0</v>
      </c>
      <c r="V16" s="28"/>
      <c r="W16" s="28"/>
      <c r="X16" s="48">
        <v>0</v>
      </c>
      <c r="Y16" s="28"/>
      <c r="Z16" s="54">
        <v>0</v>
      </c>
    </row>
    <row r="17" ht="13.5" spans="1:26">
      <c r="A17" s="46"/>
      <c r="B17" s="46" t="s">
        <v>1751</v>
      </c>
      <c r="C17" s="47" t="s">
        <v>1139</v>
      </c>
      <c r="D17" s="48">
        <v>0</v>
      </c>
      <c r="E17" s="48">
        <v>0</v>
      </c>
      <c r="F17" s="48">
        <v>0</v>
      </c>
      <c r="G17" s="48">
        <v>0</v>
      </c>
      <c r="H17" s="48">
        <v>0</v>
      </c>
      <c r="I17" s="49">
        <v>0</v>
      </c>
      <c r="J17" s="50"/>
      <c r="K17" s="50" t="s">
        <v>1195</v>
      </c>
      <c r="L17" s="18"/>
      <c r="M17" s="51" t="s">
        <v>1556</v>
      </c>
      <c r="N17" s="18"/>
      <c r="O17" s="52">
        <v>7.86</v>
      </c>
      <c r="P17" s="10"/>
      <c r="Q17" s="18"/>
      <c r="R17" s="53">
        <v>7.86</v>
      </c>
      <c r="S17" s="18"/>
      <c r="T17" s="48">
        <v>0</v>
      </c>
      <c r="U17" s="48">
        <v>0</v>
      </c>
      <c r="V17" s="28"/>
      <c r="W17" s="28"/>
      <c r="X17" s="48">
        <v>0</v>
      </c>
      <c r="Y17" s="28"/>
      <c r="Z17" s="54">
        <v>0</v>
      </c>
    </row>
    <row r="18" ht="13.5" spans="1:26">
      <c r="A18" s="46"/>
      <c r="B18" s="46" t="s">
        <v>1802</v>
      </c>
      <c r="C18" s="47" t="s">
        <v>1140</v>
      </c>
      <c r="D18" s="48">
        <v>1.7</v>
      </c>
      <c r="E18" s="48">
        <v>1.7</v>
      </c>
      <c r="F18" s="48">
        <v>0</v>
      </c>
      <c r="G18" s="48">
        <v>0</v>
      </c>
      <c r="H18" s="48">
        <v>0</v>
      </c>
      <c r="I18" s="49">
        <v>0</v>
      </c>
      <c r="J18" s="50"/>
      <c r="K18" s="50" t="s">
        <v>1196</v>
      </c>
      <c r="L18" s="18"/>
      <c r="M18" s="51" t="s">
        <v>1133</v>
      </c>
      <c r="N18" s="18"/>
      <c r="O18" s="52">
        <v>209.31</v>
      </c>
      <c r="P18" s="10"/>
      <c r="Q18" s="18"/>
      <c r="R18" s="53">
        <v>209.31</v>
      </c>
      <c r="S18" s="18"/>
      <c r="T18" s="48">
        <v>0</v>
      </c>
      <c r="U18" s="48">
        <v>0</v>
      </c>
      <c r="V18" s="28"/>
      <c r="W18" s="28"/>
      <c r="X18" s="48">
        <v>0</v>
      </c>
      <c r="Y18" s="28"/>
      <c r="Z18" s="54">
        <v>0</v>
      </c>
    </row>
    <row r="19" ht="13.5" spans="1:26">
      <c r="A19" s="46"/>
      <c r="B19" s="46" t="s">
        <v>1803</v>
      </c>
      <c r="C19" s="47" t="s">
        <v>1141</v>
      </c>
      <c r="D19" s="48">
        <v>0</v>
      </c>
      <c r="E19" s="48">
        <v>0</v>
      </c>
      <c r="F19" s="48">
        <v>0</v>
      </c>
      <c r="G19" s="48">
        <v>0</v>
      </c>
      <c r="H19" s="48">
        <v>0</v>
      </c>
      <c r="I19" s="49">
        <v>0</v>
      </c>
      <c r="J19" s="50"/>
      <c r="K19" s="50" t="s">
        <v>1197</v>
      </c>
      <c r="L19" s="18"/>
      <c r="M19" s="51" t="s">
        <v>1557</v>
      </c>
      <c r="N19" s="18"/>
      <c r="O19" s="52">
        <v>0</v>
      </c>
      <c r="P19" s="10"/>
      <c r="Q19" s="18"/>
      <c r="R19" s="53">
        <v>0</v>
      </c>
      <c r="S19" s="18"/>
      <c r="T19" s="48">
        <v>0</v>
      </c>
      <c r="U19" s="48">
        <v>0</v>
      </c>
      <c r="V19" s="28"/>
      <c r="W19" s="28"/>
      <c r="X19" s="48">
        <v>0</v>
      </c>
      <c r="Y19" s="28"/>
      <c r="Z19" s="54">
        <v>0</v>
      </c>
    </row>
    <row r="20" ht="13.5" spans="1:26">
      <c r="A20" s="46"/>
      <c r="B20" s="46" t="s">
        <v>1779</v>
      </c>
      <c r="C20" s="47" t="s">
        <v>1142</v>
      </c>
      <c r="D20" s="48">
        <v>15</v>
      </c>
      <c r="E20" s="48">
        <v>15</v>
      </c>
      <c r="F20" s="48">
        <v>0</v>
      </c>
      <c r="G20" s="48">
        <v>0</v>
      </c>
      <c r="H20" s="48">
        <v>0</v>
      </c>
      <c r="I20" s="49">
        <v>0</v>
      </c>
      <c r="J20" s="50"/>
      <c r="K20" s="50" t="s">
        <v>1801</v>
      </c>
      <c r="L20" s="18"/>
      <c r="M20" s="51" t="s">
        <v>1134</v>
      </c>
      <c r="N20" s="18"/>
      <c r="O20" s="52">
        <v>18.41</v>
      </c>
      <c r="P20" s="10"/>
      <c r="Q20" s="18"/>
      <c r="R20" s="53">
        <v>18.41</v>
      </c>
      <c r="S20" s="18"/>
      <c r="T20" s="48">
        <v>0</v>
      </c>
      <c r="U20" s="48">
        <v>0</v>
      </c>
      <c r="V20" s="28"/>
      <c r="W20" s="28"/>
      <c r="X20" s="48">
        <v>0</v>
      </c>
      <c r="Y20" s="28"/>
      <c r="Z20" s="54">
        <v>0</v>
      </c>
    </row>
    <row r="21" ht="13.5" spans="1:26">
      <c r="A21" s="46"/>
      <c r="B21" s="46" t="s">
        <v>1804</v>
      </c>
      <c r="C21" s="47" t="s">
        <v>1143</v>
      </c>
      <c r="D21" s="48">
        <v>0.1</v>
      </c>
      <c r="E21" s="48">
        <v>0.1</v>
      </c>
      <c r="F21" s="48">
        <v>0</v>
      </c>
      <c r="G21" s="48">
        <v>0</v>
      </c>
      <c r="H21" s="48">
        <v>0</v>
      </c>
      <c r="I21" s="49">
        <v>0</v>
      </c>
      <c r="J21" s="50" t="s">
        <v>1784</v>
      </c>
      <c r="K21" s="50"/>
      <c r="L21" s="18"/>
      <c r="M21" s="51" t="s">
        <v>1153</v>
      </c>
      <c r="N21" s="18"/>
      <c r="O21" s="52">
        <v>263.97</v>
      </c>
      <c r="P21" s="10"/>
      <c r="Q21" s="18"/>
      <c r="R21" s="53">
        <v>263.97</v>
      </c>
      <c r="S21" s="18"/>
      <c r="T21" s="48">
        <v>0</v>
      </c>
      <c r="U21" s="48">
        <v>0</v>
      </c>
      <c r="V21" s="28"/>
      <c r="W21" s="28"/>
      <c r="X21" s="48">
        <v>0</v>
      </c>
      <c r="Y21" s="28"/>
      <c r="Z21" s="54">
        <v>0</v>
      </c>
    </row>
    <row r="22" ht="13.5" spans="1:26">
      <c r="A22" s="46"/>
      <c r="B22" s="46" t="s">
        <v>1801</v>
      </c>
      <c r="C22" s="47" t="s">
        <v>1144</v>
      </c>
      <c r="D22" s="48">
        <v>0</v>
      </c>
      <c r="E22" s="48">
        <v>0</v>
      </c>
      <c r="F22" s="48">
        <v>0</v>
      </c>
      <c r="G22" s="48">
        <v>0</v>
      </c>
      <c r="H22" s="48">
        <v>0</v>
      </c>
      <c r="I22" s="49">
        <v>0</v>
      </c>
      <c r="J22" s="50"/>
      <c r="K22" s="50" t="s">
        <v>1749</v>
      </c>
      <c r="L22" s="18"/>
      <c r="M22" s="51" t="s">
        <v>1558</v>
      </c>
      <c r="N22" s="18"/>
      <c r="O22" s="52">
        <v>104.07</v>
      </c>
      <c r="P22" s="10"/>
      <c r="Q22" s="18"/>
      <c r="R22" s="53">
        <v>104.07</v>
      </c>
      <c r="S22" s="18"/>
      <c r="T22" s="48">
        <v>0</v>
      </c>
      <c r="U22" s="48">
        <v>0</v>
      </c>
      <c r="V22" s="28"/>
      <c r="W22" s="28"/>
      <c r="X22" s="48">
        <v>0</v>
      </c>
      <c r="Y22" s="28"/>
      <c r="Z22" s="54">
        <v>0</v>
      </c>
    </row>
    <row r="23" ht="13.5" spans="1:26">
      <c r="A23" s="46" t="s">
        <v>1031</v>
      </c>
      <c r="B23" s="46"/>
      <c r="C23" s="47" t="s">
        <v>899</v>
      </c>
      <c r="D23" s="48">
        <v>1.68</v>
      </c>
      <c r="E23" s="48">
        <v>1.68</v>
      </c>
      <c r="F23" s="48">
        <v>0</v>
      </c>
      <c r="G23" s="48">
        <v>0</v>
      </c>
      <c r="H23" s="48">
        <v>0</v>
      </c>
      <c r="I23" s="49">
        <v>0</v>
      </c>
      <c r="J23" s="50"/>
      <c r="K23" s="50" t="s">
        <v>1758</v>
      </c>
      <c r="L23" s="18"/>
      <c r="M23" s="51" t="s">
        <v>1559</v>
      </c>
      <c r="N23" s="18"/>
      <c r="O23" s="52">
        <v>3.12</v>
      </c>
      <c r="P23" s="10"/>
      <c r="Q23" s="18"/>
      <c r="R23" s="53">
        <v>3.12</v>
      </c>
      <c r="S23" s="18"/>
      <c r="T23" s="48">
        <v>0</v>
      </c>
      <c r="U23" s="48">
        <v>0</v>
      </c>
      <c r="V23" s="28"/>
      <c r="W23" s="28"/>
      <c r="X23" s="48">
        <v>0</v>
      </c>
      <c r="Y23" s="28"/>
      <c r="Z23" s="54">
        <v>0</v>
      </c>
    </row>
    <row r="24" ht="13.5" spans="1:26">
      <c r="A24" s="46"/>
      <c r="B24" s="46" t="s">
        <v>1749</v>
      </c>
      <c r="C24" s="47" t="s">
        <v>1586</v>
      </c>
      <c r="D24" s="48">
        <v>0</v>
      </c>
      <c r="E24" s="48">
        <v>0</v>
      </c>
      <c r="F24" s="48">
        <v>0</v>
      </c>
      <c r="G24" s="48">
        <v>0</v>
      </c>
      <c r="H24" s="48">
        <v>0</v>
      </c>
      <c r="I24" s="49">
        <v>0</v>
      </c>
      <c r="J24" s="50"/>
      <c r="K24" s="50" t="s">
        <v>1747</v>
      </c>
      <c r="L24" s="18"/>
      <c r="M24" s="51" t="s">
        <v>1560</v>
      </c>
      <c r="N24" s="18"/>
      <c r="O24" s="52">
        <v>0</v>
      </c>
      <c r="P24" s="10"/>
      <c r="Q24" s="18"/>
      <c r="R24" s="53">
        <v>0</v>
      </c>
      <c r="S24" s="18"/>
      <c r="T24" s="48">
        <v>0</v>
      </c>
      <c r="U24" s="48">
        <v>0</v>
      </c>
      <c r="V24" s="28"/>
      <c r="W24" s="28"/>
      <c r="X24" s="48">
        <v>0</v>
      </c>
      <c r="Y24" s="28"/>
      <c r="Z24" s="54">
        <v>0</v>
      </c>
    </row>
    <row r="25" ht="13.5" spans="1:26">
      <c r="A25" s="46"/>
      <c r="B25" s="46" t="s">
        <v>1758</v>
      </c>
      <c r="C25" s="47" t="s">
        <v>1146</v>
      </c>
      <c r="D25" s="48">
        <v>0</v>
      </c>
      <c r="E25" s="48">
        <v>0</v>
      </c>
      <c r="F25" s="48">
        <v>0</v>
      </c>
      <c r="G25" s="48">
        <v>0</v>
      </c>
      <c r="H25" s="48">
        <v>0</v>
      </c>
      <c r="I25" s="49">
        <v>0</v>
      </c>
      <c r="J25" s="50"/>
      <c r="K25" s="50" t="s">
        <v>1752</v>
      </c>
      <c r="L25" s="18"/>
      <c r="M25" s="51" t="s">
        <v>1561</v>
      </c>
      <c r="N25" s="18"/>
      <c r="O25" s="52">
        <v>0.06</v>
      </c>
      <c r="P25" s="10"/>
      <c r="Q25" s="18"/>
      <c r="R25" s="53">
        <v>0.06</v>
      </c>
      <c r="S25" s="18"/>
      <c r="T25" s="48">
        <v>0</v>
      </c>
      <c r="U25" s="48">
        <v>0</v>
      </c>
      <c r="V25" s="28"/>
      <c r="W25" s="28"/>
      <c r="X25" s="48">
        <v>0</v>
      </c>
      <c r="Y25" s="28"/>
      <c r="Z25" s="54">
        <v>0</v>
      </c>
    </row>
    <row r="26" ht="13.5" spans="1:26">
      <c r="A26" s="46"/>
      <c r="B26" s="46" t="s">
        <v>1747</v>
      </c>
      <c r="C26" s="47" t="s">
        <v>1147</v>
      </c>
      <c r="D26" s="48">
        <v>0</v>
      </c>
      <c r="E26" s="48">
        <v>0</v>
      </c>
      <c r="F26" s="48">
        <v>0</v>
      </c>
      <c r="G26" s="48">
        <v>0</v>
      </c>
      <c r="H26" s="48">
        <v>0</v>
      </c>
      <c r="I26" s="49">
        <v>0</v>
      </c>
      <c r="J26" s="50"/>
      <c r="K26" s="50" t="s">
        <v>1751</v>
      </c>
      <c r="L26" s="18"/>
      <c r="M26" s="51" t="s">
        <v>1562</v>
      </c>
      <c r="N26" s="18"/>
      <c r="O26" s="52">
        <v>3.86</v>
      </c>
      <c r="P26" s="10"/>
      <c r="Q26" s="18"/>
      <c r="R26" s="53">
        <v>3.86</v>
      </c>
      <c r="S26" s="18"/>
      <c r="T26" s="48">
        <v>0</v>
      </c>
      <c r="U26" s="48">
        <v>0</v>
      </c>
      <c r="V26" s="28"/>
      <c r="W26" s="28"/>
      <c r="X26" s="48">
        <v>0</v>
      </c>
      <c r="Y26" s="28"/>
      <c r="Z26" s="54">
        <v>0</v>
      </c>
    </row>
    <row r="27" ht="13.5" spans="1:26">
      <c r="A27" s="46"/>
      <c r="B27" s="46" t="s">
        <v>1751</v>
      </c>
      <c r="C27" s="47" t="s">
        <v>1148</v>
      </c>
      <c r="D27" s="48">
        <v>0</v>
      </c>
      <c r="E27" s="48">
        <v>0</v>
      </c>
      <c r="F27" s="48">
        <v>0</v>
      </c>
      <c r="G27" s="48">
        <v>0</v>
      </c>
      <c r="H27" s="48">
        <v>0</v>
      </c>
      <c r="I27" s="49">
        <v>0</v>
      </c>
      <c r="J27" s="50"/>
      <c r="K27" s="50" t="s">
        <v>1802</v>
      </c>
      <c r="L27" s="18"/>
      <c r="M27" s="51" t="s">
        <v>1563</v>
      </c>
      <c r="N27" s="18"/>
      <c r="O27" s="52">
        <v>9.34</v>
      </c>
      <c r="P27" s="10"/>
      <c r="Q27" s="18"/>
      <c r="R27" s="53">
        <v>9.34</v>
      </c>
      <c r="S27" s="18"/>
      <c r="T27" s="48">
        <v>0</v>
      </c>
      <c r="U27" s="48">
        <v>0</v>
      </c>
      <c r="V27" s="28"/>
      <c r="W27" s="28"/>
      <c r="X27" s="48">
        <v>0</v>
      </c>
      <c r="Y27" s="28"/>
      <c r="Z27" s="54">
        <v>0</v>
      </c>
    </row>
    <row r="28" ht="13.5" spans="1:26">
      <c r="A28" s="46"/>
      <c r="B28" s="46" t="s">
        <v>1802</v>
      </c>
      <c r="C28" s="47" t="s">
        <v>1149</v>
      </c>
      <c r="D28" s="48">
        <v>1.68</v>
      </c>
      <c r="E28" s="48">
        <v>1.68</v>
      </c>
      <c r="F28" s="48">
        <v>0</v>
      </c>
      <c r="G28" s="48">
        <v>0</v>
      </c>
      <c r="H28" s="48">
        <v>0</v>
      </c>
      <c r="I28" s="49">
        <v>0</v>
      </c>
      <c r="J28" s="50"/>
      <c r="K28" s="50" t="s">
        <v>1803</v>
      </c>
      <c r="L28" s="18"/>
      <c r="M28" s="51" t="s">
        <v>1564</v>
      </c>
      <c r="N28" s="18"/>
      <c r="O28" s="52">
        <v>8.01</v>
      </c>
      <c r="P28" s="10"/>
      <c r="Q28" s="18"/>
      <c r="R28" s="53">
        <v>8.01</v>
      </c>
      <c r="S28" s="18"/>
      <c r="T28" s="48">
        <v>0</v>
      </c>
      <c r="U28" s="48">
        <v>0</v>
      </c>
      <c r="V28" s="28"/>
      <c r="W28" s="28"/>
      <c r="X28" s="48">
        <v>0</v>
      </c>
      <c r="Y28" s="28"/>
      <c r="Z28" s="54">
        <v>0</v>
      </c>
    </row>
    <row r="29" ht="13.5" spans="1:26">
      <c r="A29" s="46"/>
      <c r="B29" s="46" t="s">
        <v>1803</v>
      </c>
      <c r="C29" s="47" t="s">
        <v>1150</v>
      </c>
      <c r="D29" s="48">
        <v>0</v>
      </c>
      <c r="E29" s="48">
        <v>0</v>
      </c>
      <c r="F29" s="48">
        <v>0</v>
      </c>
      <c r="G29" s="48">
        <v>0</v>
      </c>
      <c r="H29" s="48">
        <v>0</v>
      </c>
      <c r="I29" s="49">
        <v>0</v>
      </c>
      <c r="J29" s="50"/>
      <c r="K29" s="50" t="s">
        <v>1779</v>
      </c>
      <c r="L29" s="18"/>
      <c r="M29" s="51" t="s">
        <v>1565</v>
      </c>
      <c r="N29" s="18"/>
      <c r="O29" s="52">
        <v>0</v>
      </c>
      <c r="P29" s="10"/>
      <c r="Q29" s="18"/>
      <c r="R29" s="53">
        <v>0</v>
      </c>
      <c r="S29" s="18"/>
      <c r="T29" s="48">
        <v>0</v>
      </c>
      <c r="U29" s="48">
        <v>0</v>
      </c>
      <c r="V29" s="28"/>
      <c r="W29" s="28"/>
      <c r="X29" s="48">
        <v>0</v>
      </c>
      <c r="Y29" s="28"/>
      <c r="Z29" s="54">
        <v>0</v>
      </c>
    </row>
    <row r="30" ht="13.5" spans="1:26">
      <c r="A30" s="46"/>
      <c r="B30" s="46" t="s">
        <v>1801</v>
      </c>
      <c r="C30" s="47" t="s">
        <v>1151</v>
      </c>
      <c r="D30" s="48">
        <v>0</v>
      </c>
      <c r="E30" s="48">
        <v>0</v>
      </c>
      <c r="F30" s="48">
        <v>0</v>
      </c>
      <c r="G30" s="48">
        <v>0</v>
      </c>
      <c r="H30" s="48">
        <v>0</v>
      </c>
      <c r="I30" s="49">
        <v>0</v>
      </c>
      <c r="J30" s="50"/>
      <c r="K30" s="50" t="s">
        <v>1804</v>
      </c>
      <c r="L30" s="18"/>
      <c r="M30" s="51" t="s">
        <v>1566</v>
      </c>
      <c r="N30" s="18"/>
      <c r="O30" s="52">
        <v>0</v>
      </c>
      <c r="P30" s="10"/>
      <c r="Q30" s="18"/>
      <c r="R30" s="53">
        <v>0</v>
      </c>
      <c r="S30" s="18"/>
      <c r="T30" s="48">
        <v>0</v>
      </c>
      <c r="U30" s="48">
        <v>0</v>
      </c>
      <c r="V30" s="28"/>
      <c r="W30" s="28"/>
      <c r="X30" s="48">
        <v>0</v>
      </c>
      <c r="Y30" s="28"/>
      <c r="Z30" s="54">
        <v>0</v>
      </c>
    </row>
    <row r="31" ht="13.5" spans="1:26">
      <c r="A31" s="46" t="s">
        <v>1046</v>
      </c>
      <c r="B31" s="46"/>
      <c r="C31" s="47" t="s">
        <v>900</v>
      </c>
      <c r="D31" s="48">
        <v>0</v>
      </c>
      <c r="E31" s="48">
        <v>0</v>
      </c>
      <c r="F31" s="48">
        <v>0</v>
      </c>
      <c r="G31" s="48">
        <v>0</v>
      </c>
      <c r="H31" s="48">
        <v>0</v>
      </c>
      <c r="I31" s="49">
        <v>0</v>
      </c>
      <c r="J31" s="50"/>
      <c r="K31" s="50" t="s">
        <v>1194</v>
      </c>
      <c r="L31" s="18"/>
      <c r="M31" s="51" t="s">
        <v>1567</v>
      </c>
      <c r="N31" s="18"/>
      <c r="O31" s="52">
        <v>3.7</v>
      </c>
      <c r="P31" s="10"/>
      <c r="Q31" s="18"/>
      <c r="R31" s="53">
        <v>3.7</v>
      </c>
      <c r="S31" s="18"/>
      <c r="T31" s="48">
        <v>0</v>
      </c>
      <c r="U31" s="48">
        <v>0</v>
      </c>
      <c r="V31" s="28"/>
      <c r="W31" s="28"/>
      <c r="X31" s="48">
        <v>0</v>
      </c>
      <c r="Y31" s="28"/>
      <c r="Z31" s="54">
        <v>0</v>
      </c>
    </row>
    <row r="32" ht="13.5" spans="1:26">
      <c r="A32" s="46"/>
      <c r="B32" s="46" t="s">
        <v>1749</v>
      </c>
      <c r="C32" s="47" t="s">
        <v>1586</v>
      </c>
      <c r="D32" s="48">
        <v>0</v>
      </c>
      <c r="E32" s="48">
        <v>0</v>
      </c>
      <c r="F32" s="48">
        <v>0</v>
      </c>
      <c r="G32" s="48">
        <v>0</v>
      </c>
      <c r="H32" s="48">
        <v>0</v>
      </c>
      <c r="I32" s="49">
        <v>0</v>
      </c>
      <c r="J32" s="50"/>
      <c r="K32" s="50" t="s">
        <v>1195</v>
      </c>
      <c r="L32" s="18"/>
      <c r="M32" s="51" t="s">
        <v>1141</v>
      </c>
      <c r="N32" s="18"/>
      <c r="O32" s="52">
        <v>0</v>
      </c>
      <c r="P32" s="10"/>
      <c r="Q32" s="18"/>
      <c r="R32" s="53">
        <v>0</v>
      </c>
      <c r="S32" s="18"/>
      <c r="T32" s="48">
        <v>0</v>
      </c>
      <c r="U32" s="48">
        <v>0</v>
      </c>
      <c r="V32" s="28"/>
      <c r="W32" s="28"/>
      <c r="X32" s="48">
        <v>0</v>
      </c>
      <c r="Y32" s="28"/>
      <c r="Z32" s="54">
        <v>0</v>
      </c>
    </row>
    <row r="33" ht="13.5" spans="1:26">
      <c r="A33" s="46"/>
      <c r="B33" s="46" t="s">
        <v>1758</v>
      </c>
      <c r="C33" s="47" t="s">
        <v>1146</v>
      </c>
      <c r="D33" s="48">
        <v>0</v>
      </c>
      <c r="E33" s="48">
        <v>0</v>
      </c>
      <c r="F33" s="48">
        <v>0</v>
      </c>
      <c r="G33" s="48">
        <v>0</v>
      </c>
      <c r="H33" s="48">
        <v>0</v>
      </c>
      <c r="I33" s="49">
        <v>0</v>
      </c>
      <c r="J33" s="50"/>
      <c r="K33" s="50" t="s">
        <v>1196</v>
      </c>
      <c r="L33" s="18"/>
      <c r="M33" s="51" t="s">
        <v>1143</v>
      </c>
      <c r="N33" s="18"/>
      <c r="O33" s="52">
        <v>4.18</v>
      </c>
      <c r="P33" s="10"/>
      <c r="Q33" s="18"/>
      <c r="R33" s="53">
        <v>4.18</v>
      </c>
      <c r="S33" s="18"/>
      <c r="T33" s="48">
        <v>0</v>
      </c>
      <c r="U33" s="48">
        <v>0</v>
      </c>
      <c r="V33" s="28"/>
      <c r="W33" s="28"/>
      <c r="X33" s="48">
        <v>0</v>
      </c>
      <c r="Y33" s="28"/>
      <c r="Z33" s="54">
        <v>0</v>
      </c>
    </row>
    <row r="34" ht="13.5" spans="1:26">
      <c r="A34" s="46"/>
      <c r="B34" s="46" t="s">
        <v>1747</v>
      </c>
      <c r="C34" s="47" t="s">
        <v>1147</v>
      </c>
      <c r="D34" s="48">
        <v>0</v>
      </c>
      <c r="E34" s="48">
        <v>0</v>
      </c>
      <c r="F34" s="48">
        <v>0</v>
      </c>
      <c r="G34" s="48">
        <v>0</v>
      </c>
      <c r="H34" s="48">
        <v>0</v>
      </c>
      <c r="I34" s="49">
        <v>0</v>
      </c>
      <c r="J34" s="50"/>
      <c r="K34" s="50" t="s">
        <v>1197</v>
      </c>
      <c r="L34" s="18"/>
      <c r="M34" s="51" t="s">
        <v>1568</v>
      </c>
      <c r="N34" s="18"/>
      <c r="O34" s="52">
        <v>0</v>
      </c>
      <c r="P34" s="10"/>
      <c r="Q34" s="18"/>
      <c r="R34" s="53">
        <v>0</v>
      </c>
      <c r="S34" s="18"/>
      <c r="T34" s="48">
        <v>0</v>
      </c>
      <c r="U34" s="48">
        <v>0</v>
      </c>
      <c r="V34" s="28"/>
      <c r="W34" s="28"/>
      <c r="X34" s="48">
        <v>0</v>
      </c>
      <c r="Y34" s="28"/>
      <c r="Z34" s="54">
        <v>0</v>
      </c>
    </row>
    <row r="35" ht="13.5" spans="1:26">
      <c r="A35" s="46"/>
      <c r="B35" s="46" t="s">
        <v>1752</v>
      </c>
      <c r="C35" s="47" t="s">
        <v>1149</v>
      </c>
      <c r="D35" s="48">
        <v>0</v>
      </c>
      <c r="E35" s="48">
        <v>0</v>
      </c>
      <c r="F35" s="48">
        <v>0</v>
      </c>
      <c r="G35" s="48">
        <v>0</v>
      </c>
      <c r="H35" s="48">
        <v>0</v>
      </c>
      <c r="I35" s="49">
        <v>0</v>
      </c>
      <c r="J35" s="50"/>
      <c r="K35" s="50" t="s">
        <v>1198</v>
      </c>
      <c r="L35" s="18"/>
      <c r="M35" s="51" t="s">
        <v>1136</v>
      </c>
      <c r="N35" s="18"/>
      <c r="O35" s="52">
        <v>3.94</v>
      </c>
      <c r="P35" s="10"/>
      <c r="Q35" s="18"/>
      <c r="R35" s="53">
        <v>3.94</v>
      </c>
      <c r="S35" s="18"/>
      <c r="T35" s="48">
        <v>0</v>
      </c>
      <c r="U35" s="48">
        <v>0</v>
      </c>
      <c r="V35" s="28"/>
      <c r="W35" s="28"/>
      <c r="X35" s="48">
        <v>0</v>
      </c>
      <c r="Y35" s="28"/>
      <c r="Z35" s="54">
        <v>0</v>
      </c>
    </row>
    <row r="36" ht="13.5" spans="1:26">
      <c r="A36" s="46"/>
      <c r="B36" s="46" t="s">
        <v>1751</v>
      </c>
      <c r="C36" s="47" t="s">
        <v>1150</v>
      </c>
      <c r="D36" s="48">
        <v>0</v>
      </c>
      <c r="E36" s="48">
        <v>0</v>
      </c>
      <c r="F36" s="48">
        <v>0</v>
      </c>
      <c r="G36" s="48">
        <v>0</v>
      </c>
      <c r="H36" s="48">
        <v>0</v>
      </c>
      <c r="I36" s="49">
        <v>0</v>
      </c>
      <c r="J36" s="50"/>
      <c r="K36" s="50" t="s">
        <v>1199</v>
      </c>
      <c r="L36" s="18"/>
      <c r="M36" s="51" t="s">
        <v>1137</v>
      </c>
      <c r="N36" s="18"/>
      <c r="O36" s="52">
        <v>1.38</v>
      </c>
      <c r="P36" s="10"/>
      <c r="Q36" s="18"/>
      <c r="R36" s="53">
        <v>1.38</v>
      </c>
      <c r="S36" s="18"/>
      <c r="T36" s="48">
        <v>0</v>
      </c>
      <c r="U36" s="48">
        <v>0</v>
      </c>
      <c r="V36" s="28"/>
      <c r="W36" s="28"/>
      <c r="X36" s="48">
        <v>0</v>
      </c>
      <c r="Y36" s="28"/>
      <c r="Z36" s="54">
        <v>0</v>
      </c>
    </row>
    <row r="37" ht="13.5" spans="1:26">
      <c r="A37" s="46"/>
      <c r="B37" s="46" t="s">
        <v>1801</v>
      </c>
      <c r="C37" s="47" t="s">
        <v>1151</v>
      </c>
      <c r="D37" s="48">
        <v>0</v>
      </c>
      <c r="E37" s="48">
        <v>0</v>
      </c>
      <c r="F37" s="48">
        <v>0</v>
      </c>
      <c r="G37" s="48">
        <v>0</v>
      </c>
      <c r="H37" s="48">
        <v>0</v>
      </c>
      <c r="I37" s="49">
        <v>0</v>
      </c>
      <c r="J37" s="50"/>
      <c r="K37" s="50" t="s">
        <v>1200</v>
      </c>
      <c r="L37" s="18"/>
      <c r="M37" s="51" t="s">
        <v>1140</v>
      </c>
      <c r="N37" s="18"/>
      <c r="O37" s="52">
        <v>2.47</v>
      </c>
      <c r="P37" s="10"/>
      <c r="Q37" s="18"/>
      <c r="R37" s="53">
        <v>2.47</v>
      </c>
      <c r="S37" s="18"/>
      <c r="T37" s="48">
        <v>0</v>
      </c>
      <c r="U37" s="48">
        <v>0</v>
      </c>
      <c r="V37" s="28"/>
      <c r="W37" s="28"/>
      <c r="X37" s="48">
        <v>0</v>
      </c>
      <c r="Y37" s="28"/>
      <c r="Z37" s="54">
        <v>0</v>
      </c>
    </row>
    <row r="38" ht="13.5" spans="1:26">
      <c r="A38" s="46" t="s">
        <v>1047</v>
      </c>
      <c r="B38" s="46"/>
      <c r="C38" s="47" t="s">
        <v>901</v>
      </c>
      <c r="D38" s="48">
        <v>2378.82</v>
      </c>
      <c r="E38" s="48">
        <v>2378.82</v>
      </c>
      <c r="F38" s="48">
        <v>0</v>
      </c>
      <c r="G38" s="48">
        <v>0</v>
      </c>
      <c r="H38" s="48">
        <v>0</v>
      </c>
      <c r="I38" s="49">
        <v>0</v>
      </c>
      <c r="J38" s="50"/>
      <c r="K38" s="50" t="s">
        <v>1201</v>
      </c>
      <c r="L38" s="18"/>
      <c r="M38" s="51" t="s">
        <v>1569</v>
      </c>
      <c r="N38" s="18"/>
      <c r="O38" s="52">
        <v>0</v>
      </c>
      <c r="P38" s="10"/>
      <c r="Q38" s="18"/>
      <c r="R38" s="53">
        <v>0</v>
      </c>
      <c r="S38" s="18"/>
      <c r="T38" s="48">
        <v>0</v>
      </c>
      <c r="U38" s="48">
        <v>0</v>
      </c>
      <c r="V38" s="28"/>
      <c r="W38" s="28"/>
      <c r="X38" s="48">
        <v>0</v>
      </c>
      <c r="Y38" s="28"/>
      <c r="Z38" s="54">
        <v>0</v>
      </c>
    </row>
    <row r="39" ht="13.5" spans="1:26">
      <c r="A39" s="46"/>
      <c r="B39" s="46" t="s">
        <v>1749</v>
      </c>
      <c r="C39" s="47" t="s">
        <v>1152</v>
      </c>
      <c r="D39" s="48">
        <v>2243.98</v>
      </c>
      <c r="E39" s="48">
        <v>2243.98</v>
      </c>
      <c r="F39" s="48">
        <v>0</v>
      </c>
      <c r="G39" s="48">
        <v>0</v>
      </c>
      <c r="H39" s="48">
        <v>0</v>
      </c>
      <c r="I39" s="49">
        <v>0</v>
      </c>
      <c r="J39" s="50"/>
      <c r="K39" s="50" t="s">
        <v>1207</v>
      </c>
      <c r="L39" s="18"/>
      <c r="M39" s="51" t="s">
        <v>1570</v>
      </c>
      <c r="N39" s="18"/>
      <c r="O39" s="52">
        <v>0</v>
      </c>
      <c r="P39" s="10"/>
      <c r="Q39" s="18"/>
      <c r="R39" s="53">
        <v>0</v>
      </c>
      <c r="S39" s="18"/>
      <c r="T39" s="48">
        <v>0</v>
      </c>
      <c r="U39" s="48">
        <v>0</v>
      </c>
      <c r="V39" s="28"/>
      <c r="W39" s="28"/>
      <c r="X39" s="48">
        <v>0</v>
      </c>
      <c r="Y39" s="28"/>
      <c r="Z39" s="54">
        <v>0</v>
      </c>
    </row>
    <row r="40" ht="13.5" spans="1:26">
      <c r="A40" s="46"/>
      <c r="B40" s="46" t="s">
        <v>1758</v>
      </c>
      <c r="C40" s="47" t="s">
        <v>1153</v>
      </c>
      <c r="D40" s="48">
        <v>134.84</v>
      </c>
      <c r="E40" s="48">
        <v>134.84</v>
      </c>
      <c r="F40" s="48">
        <v>0</v>
      </c>
      <c r="G40" s="48">
        <v>0</v>
      </c>
      <c r="H40" s="48">
        <v>0</v>
      </c>
      <c r="I40" s="49">
        <v>0</v>
      </c>
      <c r="J40" s="50"/>
      <c r="K40" s="50" t="s">
        <v>1208</v>
      </c>
      <c r="L40" s="18"/>
      <c r="M40" s="51" t="s">
        <v>1571</v>
      </c>
      <c r="N40" s="18"/>
      <c r="O40" s="52">
        <v>0.6</v>
      </c>
      <c r="P40" s="10"/>
      <c r="Q40" s="18"/>
      <c r="R40" s="53">
        <v>0.6</v>
      </c>
      <c r="S40" s="18"/>
      <c r="T40" s="48">
        <v>0</v>
      </c>
      <c r="U40" s="48">
        <v>0</v>
      </c>
      <c r="V40" s="28"/>
      <c r="W40" s="28"/>
      <c r="X40" s="48">
        <v>0</v>
      </c>
      <c r="Y40" s="28"/>
      <c r="Z40" s="54">
        <v>0</v>
      </c>
    </row>
    <row r="41" ht="13.5" spans="1:26">
      <c r="A41" s="46"/>
      <c r="B41" s="46" t="s">
        <v>1801</v>
      </c>
      <c r="C41" s="47" t="s">
        <v>1154</v>
      </c>
      <c r="D41" s="48">
        <v>0</v>
      </c>
      <c r="E41" s="48">
        <v>0</v>
      </c>
      <c r="F41" s="48">
        <v>0</v>
      </c>
      <c r="G41" s="48">
        <v>0</v>
      </c>
      <c r="H41" s="48">
        <v>0</v>
      </c>
      <c r="I41" s="49">
        <v>0</v>
      </c>
      <c r="J41" s="50"/>
      <c r="K41" s="50" t="s">
        <v>1209</v>
      </c>
      <c r="L41" s="18"/>
      <c r="M41" s="51" t="s">
        <v>1572</v>
      </c>
      <c r="N41" s="18"/>
      <c r="O41" s="52">
        <v>1.55</v>
      </c>
      <c r="P41" s="10"/>
      <c r="Q41" s="18"/>
      <c r="R41" s="53">
        <v>1.55</v>
      </c>
      <c r="S41" s="18"/>
      <c r="T41" s="48">
        <v>0</v>
      </c>
      <c r="U41" s="48">
        <v>0</v>
      </c>
      <c r="V41" s="28"/>
      <c r="W41" s="28"/>
      <c r="X41" s="48">
        <v>0</v>
      </c>
      <c r="Y41" s="28"/>
      <c r="Z41" s="54">
        <v>0</v>
      </c>
    </row>
    <row r="42" ht="13.5" spans="1:26">
      <c r="A42" s="46" t="s">
        <v>1054</v>
      </c>
      <c r="B42" s="46"/>
      <c r="C42" s="47" t="s">
        <v>902</v>
      </c>
      <c r="D42" s="48">
        <v>2.7</v>
      </c>
      <c r="E42" s="48">
        <v>2.7</v>
      </c>
      <c r="F42" s="48">
        <v>0</v>
      </c>
      <c r="G42" s="48">
        <v>0</v>
      </c>
      <c r="H42" s="48">
        <v>0</v>
      </c>
      <c r="I42" s="49">
        <v>0</v>
      </c>
      <c r="J42" s="50"/>
      <c r="K42" s="50" t="s">
        <v>1210</v>
      </c>
      <c r="L42" s="18"/>
      <c r="M42" s="51" t="s">
        <v>1139</v>
      </c>
      <c r="N42" s="18"/>
      <c r="O42" s="52">
        <v>0</v>
      </c>
      <c r="P42" s="10"/>
      <c r="Q42" s="18"/>
      <c r="R42" s="53">
        <v>0</v>
      </c>
      <c r="S42" s="18"/>
      <c r="T42" s="48">
        <v>0</v>
      </c>
      <c r="U42" s="48">
        <v>0</v>
      </c>
      <c r="V42" s="28"/>
      <c r="W42" s="28"/>
      <c r="X42" s="48">
        <v>0</v>
      </c>
      <c r="Y42" s="28"/>
      <c r="Z42" s="54">
        <v>0</v>
      </c>
    </row>
    <row r="43" ht="13.5" spans="1:26">
      <c r="A43" s="46"/>
      <c r="B43" s="46" t="s">
        <v>1749</v>
      </c>
      <c r="C43" s="47" t="s">
        <v>1155</v>
      </c>
      <c r="D43" s="48">
        <v>2.7</v>
      </c>
      <c r="E43" s="48">
        <v>2.7</v>
      </c>
      <c r="F43" s="48">
        <v>0</v>
      </c>
      <c r="G43" s="48">
        <v>0</v>
      </c>
      <c r="H43" s="48">
        <v>0</v>
      </c>
      <c r="I43" s="49">
        <v>0</v>
      </c>
      <c r="J43" s="50"/>
      <c r="K43" s="50" t="s">
        <v>1211</v>
      </c>
      <c r="L43" s="18"/>
      <c r="M43" s="51" t="s">
        <v>1573</v>
      </c>
      <c r="N43" s="18"/>
      <c r="O43" s="52">
        <v>33.64</v>
      </c>
      <c r="P43" s="10"/>
      <c r="Q43" s="18"/>
      <c r="R43" s="53">
        <v>33.64</v>
      </c>
      <c r="S43" s="18"/>
      <c r="T43" s="48">
        <v>0</v>
      </c>
      <c r="U43" s="48">
        <v>0</v>
      </c>
      <c r="V43" s="28"/>
      <c r="W43" s="28"/>
      <c r="X43" s="48">
        <v>0</v>
      </c>
      <c r="Y43" s="28"/>
      <c r="Z43" s="54">
        <v>0</v>
      </c>
    </row>
    <row r="44" ht="13.5" spans="1:26">
      <c r="A44" s="46"/>
      <c r="B44" s="46" t="s">
        <v>1758</v>
      </c>
      <c r="C44" s="47" t="s">
        <v>1156</v>
      </c>
      <c r="D44" s="48">
        <v>0</v>
      </c>
      <c r="E44" s="48">
        <v>0</v>
      </c>
      <c r="F44" s="48">
        <v>0</v>
      </c>
      <c r="G44" s="48">
        <v>0</v>
      </c>
      <c r="H44" s="48">
        <v>0</v>
      </c>
      <c r="I44" s="49">
        <v>0</v>
      </c>
      <c r="J44" s="50"/>
      <c r="K44" s="50" t="s">
        <v>1212</v>
      </c>
      <c r="L44" s="18"/>
      <c r="M44" s="51" t="s">
        <v>1574</v>
      </c>
      <c r="N44" s="18"/>
      <c r="O44" s="52">
        <v>0</v>
      </c>
      <c r="P44" s="10"/>
      <c r="Q44" s="18"/>
      <c r="R44" s="53">
        <v>0</v>
      </c>
      <c r="S44" s="18"/>
      <c r="T44" s="48">
        <v>0</v>
      </c>
      <c r="U44" s="48">
        <v>0</v>
      </c>
      <c r="V44" s="28"/>
      <c r="W44" s="28"/>
      <c r="X44" s="48">
        <v>0</v>
      </c>
      <c r="Y44" s="28"/>
      <c r="Z44" s="54">
        <v>0</v>
      </c>
    </row>
    <row r="45" ht="13.5" spans="1:26">
      <c r="A45" s="46" t="s">
        <v>1059</v>
      </c>
      <c r="B45" s="46"/>
      <c r="C45" s="47" t="s">
        <v>903</v>
      </c>
      <c r="D45" s="48">
        <v>0</v>
      </c>
      <c r="E45" s="48">
        <v>0</v>
      </c>
      <c r="F45" s="48">
        <v>0</v>
      </c>
      <c r="G45" s="48">
        <v>0</v>
      </c>
      <c r="H45" s="48">
        <v>0</v>
      </c>
      <c r="I45" s="49">
        <v>0</v>
      </c>
      <c r="J45" s="50"/>
      <c r="K45" s="50" t="s">
        <v>1214</v>
      </c>
      <c r="L45" s="18"/>
      <c r="M45" s="51" t="s">
        <v>1142</v>
      </c>
      <c r="N45" s="18"/>
      <c r="O45" s="52">
        <v>15</v>
      </c>
      <c r="P45" s="10"/>
      <c r="Q45" s="18"/>
      <c r="R45" s="53">
        <v>15</v>
      </c>
      <c r="S45" s="18"/>
      <c r="T45" s="48">
        <v>0</v>
      </c>
      <c r="U45" s="48">
        <v>0</v>
      </c>
      <c r="V45" s="28"/>
      <c r="W45" s="28"/>
      <c r="X45" s="48">
        <v>0</v>
      </c>
      <c r="Y45" s="28"/>
      <c r="Z45" s="54">
        <v>0</v>
      </c>
    </row>
    <row r="46" ht="13.5" spans="1:26">
      <c r="A46" s="46"/>
      <c r="B46" s="46" t="s">
        <v>1749</v>
      </c>
      <c r="C46" s="47" t="s">
        <v>1157</v>
      </c>
      <c r="D46" s="48">
        <v>0</v>
      </c>
      <c r="E46" s="48">
        <v>0</v>
      </c>
      <c r="F46" s="48">
        <v>0</v>
      </c>
      <c r="G46" s="48">
        <v>0</v>
      </c>
      <c r="H46" s="48">
        <v>0</v>
      </c>
      <c r="I46" s="49">
        <v>0</v>
      </c>
      <c r="J46" s="50"/>
      <c r="K46" s="50" t="s">
        <v>1222</v>
      </c>
      <c r="L46" s="18"/>
      <c r="M46" s="51" t="s">
        <v>1575</v>
      </c>
      <c r="N46" s="18"/>
      <c r="O46" s="52">
        <v>69.05</v>
      </c>
      <c r="P46" s="10"/>
      <c r="Q46" s="18"/>
      <c r="R46" s="53">
        <v>69.05</v>
      </c>
      <c r="S46" s="18"/>
      <c r="T46" s="48">
        <v>0</v>
      </c>
      <c r="U46" s="48">
        <v>0</v>
      </c>
      <c r="V46" s="28"/>
      <c r="W46" s="28"/>
      <c r="X46" s="48">
        <v>0</v>
      </c>
      <c r="Y46" s="28"/>
      <c r="Z46" s="54">
        <v>0</v>
      </c>
    </row>
    <row r="47" ht="13.5" spans="1:26">
      <c r="A47" s="46"/>
      <c r="B47" s="46" t="s">
        <v>1758</v>
      </c>
      <c r="C47" s="47" t="s">
        <v>1158</v>
      </c>
      <c r="D47" s="48">
        <v>0</v>
      </c>
      <c r="E47" s="48">
        <v>0</v>
      </c>
      <c r="F47" s="48">
        <v>0</v>
      </c>
      <c r="G47" s="48">
        <v>0</v>
      </c>
      <c r="H47" s="48">
        <v>0</v>
      </c>
      <c r="I47" s="49">
        <v>0</v>
      </c>
      <c r="J47" s="50"/>
      <c r="K47" s="50" t="s">
        <v>1223</v>
      </c>
      <c r="L47" s="18"/>
      <c r="M47" s="51" t="s">
        <v>1576</v>
      </c>
      <c r="N47" s="18"/>
      <c r="O47" s="52">
        <v>0</v>
      </c>
      <c r="P47" s="10"/>
      <c r="Q47" s="18"/>
      <c r="R47" s="53">
        <v>0</v>
      </c>
      <c r="S47" s="18"/>
      <c r="T47" s="48">
        <v>0</v>
      </c>
      <c r="U47" s="48">
        <v>0</v>
      </c>
      <c r="V47" s="28"/>
      <c r="W47" s="28"/>
      <c r="X47" s="48">
        <v>0</v>
      </c>
      <c r="Y47" s="28"/>
      <c r="Z47" s="54">
        <v>0</v>
      </c>
    </row>
    <row r="48" ht="13.5" spans="1:26">
      <c r="A48" s="46"/>
      <c r="B48" s="46" t="s">
        <v>1801</v>
      </c>
      <c r="C48" s="47" t="s">
        <v>1159</v>
      </c>
      <c r="D48" s="48">
        <v>0</v>
      </c>
      <c r="E48" s="48">
        <v>0</v>
      </c>
      <c r="F48" s="48">
        <v>0</v>
      </c>
      <c r="G48" s="48">
        <v>0</v>
      </c>
      <c r="H48" s="48">
        <v>0</v>
      </c>
      <c r="I48" s="49">
        <v>0</v>
      </c>
      <c r="J48" s="50"/>
      <c r="K48" s="50" t="s">
        <v>1801</v>
      </c>
      <c r="L48" s="18"/>
      <c r="M48" s="51" t="s">
        <v>1144</v>
      </c>
      <c r="N48" s="18"/>
      <c r="O48" s="52">
        <v>0</v>
      </c>
      <c r="P48" s="10"/>
      <c r="Q48" s="18"/>
      <c r="R48" s="53">
        <v>0</v>
      </c>
      <c r="S48" s="18"/>
      <c r="T48" s="48">
        <v>0</v>
      </c>
      <c r="U48" s="48">
        <v>0</v>
      </c>
      <c r="V48" s="28"/>
      <c r="W48" s="28"/>
      <c r="X48" s="48">
        <v>0</v>
      </c>
      <c r="Y48" s="28"/>
      <c r="Z48" s="54">
        <v>0</v>
      </c>
    </row>
    <row r="49" ht="13.5" spans="1:26">
      <c r="A49" s="46" t="s">
        <v>1066</v>
      </c>
      <c r="B49" s="46"/>
      <c r="C49" s="47" t="s">
        <v>904</v>
      </c>
      <c r="D49" s="48">
        <v>0</v>
      </c>
      <c r="E49" s="48">
        <v>0</v>
      </c>
      <c r="F49" s="48">
        <v>0</v>
      </c>
      <c r="G49" s="48">
        <v>0</v>
      </c>
      <c r="H49" s="48">
        <v>0</v>
      </c>
      <c r="I49" s="49">
        <v>0</v>
      </c>
      <c r="J49" s="50" t="s">
        <v>1792</v>
      </c>
      <c r="K49" s="50"/>
      <c r="L49" s="18"/>
      <c r="M49" s="51" t="s">
        <v>905</v>
      </c>
      <c r="N49" s="18"/>
      <c r="O49" s="52">
        <v>1140.01</v>
      </c>
      <c r="P49" s="10"/>
      <c r="Q49" s="18"/>
      <c r="R49" s="53">
        <v>1140.01</v>
      </c>
      <c r="S49" s="18"/>
      <c r="T49" s="48">
        <v>0</v>
      </c>
      <c r="U49" s="48">
        <v>0</v>
      </c>
      <c r="V49" s="28"/>
      <c r="W49" s="28"/>
      <c r="X49" s="48">
        <v>0</v>
      </c>
      <c r="Y49" s="28"/>
      <c r="Z49" s="54">
        <v>0</v>
      </c>
    </row>
    <row r="50" ht="13.5" spans="1:26">
      <c r="A50" s="46"/>
      <c r="B50" s="46" t="s">
        <v>1749</v>
      </c>
      <c r="C50" s="47" t="s">
        <v>1160</v>
      </c>
      <c r="D50" s="48">
        <v>0</v>
      </c>
      <c r="E50" s="48">
        <v>0</v>
      </c>
      <c r="F50" s="48">
        <v>0</v>
      </c>
      <c r="G50" s="48">
        <v>0</v>
      </c>
      <c r="H50" s="48">
        <v>0</v>
      </c>
      <c r="I50" s="49">
        <v>0</v>
      </c>
      <c r="J50" s="50"/>
      <c r="K50" s="50" t="s">
        <v>1749</v>
      </c>
      <c r="L50" s="18"/>
      <c r="M50" s="51" t="s">
        <v>1577</v>
      </c>
      <c r="N50" s="18"/>
      <c r="O50" s="52">
        <v>10.83</v>
      </c>
      <c r="P50" s="10"/>
      <c r="Q50" s="18"/>
      <c r="R50" s="53">
        <v>10.83</v>
      </c>
      <c r="S50" s="18"/>
      <c r="T50" s="48">
        <v>0</v>
      </c>
      <c r="U50" s="48">
        <v>0</v>
      </c>
      <c r="V50" s="28"/>
      <c r="W50" s="28"/>
      <c r="X50" s="48">
        <v>0</v>
      </c>
      <c r="Y50" s="28"/>
      <c r="Z50" s="54">
        <v>0</v>
      </c>
    </row>
    <row r="51" ht="13.5" spans="1:26">
      <c r="A51" s="46"/>
      <c r="B51" s="46" t="s">
        <v>1758</v>
      </c>
      <c r="C51" s="47" t="s">
        <v>1161</v>
      </c>
      <c r="D51" s="48">
        <v>0</v>
      </c>
      <c r="E51" s="48">
        <v>0</v>
      </c>
      <c r="F51" s="48">
        <v>0</v>
      </c>
      <c r="G51" s="48">
        <v>0</v>
      </c>
      <c r="H51" s="48">
        <v>0</v>
      </c>
      <c r="I51" s="49">
        <v>0</v>
      </c>
      <c r="J51" s="50"/>
      <c r="K51" s="50" t="s">
        <v>1758</v>
      </c>
      <c r="L51" s="18"/>
      <c r="M51" s="51" t="s">
        <v>1578</v>
      </c>
      <c r="N51" s="18"/>
      <c r="O51" s="52">
        <v>237.3</v>
      </c>
      <c r="P51" s="10"/>
      <c r="Q51" s="18"/>
      <c r="R51" s="53">
        <v>237.3</v>
      </c>
      <c r="S51" s="18"/>
      <c r="T51" s="48">
        <v>0</v>
      </c>
      <c r="U51" s="48">
        <v>0</v>
      </c>
      <c r="V51" s="28"/>
      <c r="W51" s="28"/>
      <c r="X51" s="48">
        <v>0</v>
      </c>
      <c r="Y51" s="28"/>
      <c r="Z51" s="54">
        <v>0</v>
      </c>
    </row>
    <row r="52" ht="13.5" spans="1:26">
      <c r="A52" s="46" t="s">
        <v>1071</v>
      </c>
      <c r="B52" s="46"/>
      <c r="C52" s="47" t="s">
        <v>905</v>
      </c>
      <c r="D52" s="48">
        <v>1140.01</v>
      </c>
      <c r="E52" s="48">
        <v>1140.01</v>
      </c>
      <c r="F52" s="48">
        <v>0</v>
      </c>
      <c r="G52" s="48">
        <v>0</v>
      </c>
      <c r="H52" s="48">
        <v>0</v>
      </c>
      <c r="I52" s="49">
        <v>0</v>
      </c>
      <c r="J52" s="50"/>
      <c r="K52" s="50" t="s">
        <v>1747</v>
      </c>
      <c r="L52" s="18"/>
      <c r="M52" s="51" t="s">
        <v>1579</v>
      </c>
      <c r="N52" s="18"/>
      <c r="O52" s="52">
        <v>0</v>
      </c>
      <c r="P52" s="10"/>
      <c r="Q52" s="18"/>
      <c r="R52" s="53">
        <v>0</v>
      </c>
      <c r="S52" s="18"/>
      <c r="T52" s="48">
        <v>0</v>
      </c>
      <c r="U52" s="48">
        <v>0</v>
      </c>
      <c r="V52" s="28"/>
      <c r="W52" s="28"/>
      <c r="X52" s="48">
        <v>0</v>
      </c>
      <c r="Y52" s="28"/>
      <c r="Z52" s="54">
        <v>0</v>
      </c>
    </row>
    <row r="53" ht="13.5" spans="1:26">
      <c r="A53" s="46"/>
      <c r="B53" s="46" t="s">
        <v>1749</v>
      </c>
      <c r="C53" s="47" t="s">
        <v>1162</v>
      </c>
      <c r="D53" s="48">
        <v>891.83</v>
      </c>
      <c r="E53" s="48">
        <v>891.83</v>
      </c>
      <c r="F53" s="48">
        <v>0</v>
      </c>
      <c r="G53" s="48">
        <v>0</v>
      </c>
      <c r="H53" s="48">
        <v>0</v>
      </c>
      <c r="I53" s="49">
        <v>0</v>
      </c>
      <c r="J53" s="50"/>
      <c r="K53" s="50" t="s">
        <v>1752</v>
      </c>
      <c r="L53" s="18"/>
      <c r="M53" s="51" t="s">
        <v>1580</v>
      </c>
      <c r="N53" s="18"/>
      <c r="O53" s="52">
        <v>25.99</v>
      </c>
      <c r="P53" s="10"/>
      <c r="Q53" s="18"/>
      <c r="R53" s="53">
        <v>25.99</v>
      </c>
      <c r="S53" s="18"/>
      <c r="T53" s="48">
        <v>0</v>
      </c>
      <c r="U53" s="48">
        <v>0</v>
      </c>
      <c r="V53" s="28"/>
      <c r="W53" s="28"/>
      <c r="X53" s="48">
        <v>0</v>
      </c>
      <c r="Y53" s="28"/>
      <c r="Z53" s="54">
        <v>0</v>
      </c>
    </row>
    <row r="54" ht="13.5" spans="1:26">
      <c r="A54" s="46"/>
      <c r="B54" s="46" t="s">
        <v>1758</v>
      </c>
      <c r="C54" s="47" t="s">
        <v>1163</v>
      </c>
      <c r="D54" s="48">
        <v>0</v>
      </c>
      <c r="E54" s="48">
        <v>0</v>
      </c>
      <c r="F54" s="48">
        <v>0</v>
      </c>
      <c r="G54" s="48">
        <v>0</v>
      </c>
      <c r="H54" s="48">
        <v>0</v>
      </c>
      <c r="I54" s="49">
        <v>0</v>
      </c>
      <c r="J54" s="50"/>
      <c r="K54" s="50" t="s">
        <v>1751</v>
      </c>
      <c r="L54" s="18"/>
      <c r="M54" s="51" t="s">
        <v>1581</v>
      </c>
      <c r="N54" s="18"/>
      <c r="O54" s="52">
        <v>843.04</v>
      </c>
      <c r="P54" s="10"/>
      <c r="Q54" s="18"/>
      <c r="R54" s="53">
        <v>843.04</v>
      </c>
      <c r="S54" s="18"/>
      <c r="T54" s="48">
        <v>0</v>
      </c>
      <c r="U54" s="48">
        <v>0</v>
      </c>
      <c r="V54" s="28"/>
      <c r="W54" s="28"/>
      <c r="X54" s="48">
        <v>0</v>
      </c>
      <c r="Y54" s="28"/>
      <c r="Z54" s="54">
        <v>0</v>
      </c>
    </row>
    <row r="55" ht="13.5" spans="1:26">
      <c r="A55" s="46"/>
      <c r="B55" s="46" t="s">
        <v>1747</v>
      </c>
      <c r="C55" s="47" t="s">
        <v>1164</v>
      </c>
      <c r="D55" s="48">
        <v>0</v>
      </c>
      <c r="E55" s="48">
        <v>0</v>
      </c>
      <c r="F55" s="48">
        <v>0</v>
      </c>
      <c r="G55" s="48">
        <v>0</v>
      </c>
      <c r="H55" s="48">
        <v>0</v>
      </c>
      <c r="I55" s="49">
        <v>0</v>
      </c>
      <c r="J55" s="50"/>
      <c r="K55" s="50" t="s">
        <v>1802</v>
      </c>
      <c r="L55" s="18"/>
      <c r="M55" s="51" t="s">
        <v>1582</v>
      </c>
      <c r="N55" s="18"/>
      <c r="O55" s="52">
        <v>0</v>
      </c>
      <c r="P55" s="10"/>
      <c r="Q55" s="18"/>
      <c r="R55" s="53">
        <v>0</v>
      </c>
      <c r="S55" s="18"/>
      <c r="T55" s="48">
        <v>0</v>
      </c>
      <c r="U55" s="48">
        <v>0</v>
      </c>
      <c r="V55" s="28"/>
      <c r="W55" s="28"/>
      <c r="X55" s="48">
        <v>0</v>
      </c>
      <c r="Y55" s="28"/>
      <c r="Z55" s="54">
        <v>0</v>
      </c>
    </row>
    <row r="56" ht="13.5" spans="1:26">
      <c r="A56" s="46"/>
      <c r="B56" s="46" t="s">
        <v>1751</v>
      </c>
      <c r="C56" s="47" t="s">
        <v>1165</v>
      </c>
      <c r="D56" s="48">
        <v>248.13</v>
      </c>
      <c r="E56" s="48">
        <v>248.13</v>
      </c>
      <c r="F56" s="48">
        <v>0</v>
      </c>
      <c r="G56" s="48">
        <v>0</v>
      </c>
      <c r="H56" s="48">
        <v>0</v>
      </c>
      <c r="I56" s="49">
        <v>0</v>
      </c>
      <c r="J56" s="50"/>
      <c r="K56" s="50" t="s">
        <v>1803</v>
      </c>
      <c r="L56" s="18"/>
      <c r="M56" s="51" t="s">
        <v>1583</v>
      </c>
      <c r="N56" s="18"/>
      <c r="O56" s="52">
        <v>0</v>
      </c>
      <c r="P56" s="10"/>
      <c r="Q56" s="18"/>
      <c r="R56" s="53">
        <v>0</v>
      </c>
      <c r="S56" s="18"/>
      <c r="T56" s="48">
        <v>0</v>
      </c>
      <c r="U56" s="48">
        <v>0</v>
      </c>
      <c r="V56" s="28"/>
      <c r="W56" s="28"/>
      <c r="X56" s="48">
        <v>0</v>
      </c>
      <c r="Y56" s="28"/>
      <c r="Z56" s="54">
        <v>0</v>
      </c>
    </row>
    <row r="57" ht="13.5" spans="1:26">
      <c r="A57" s="46"/>
      <c r="B57" s="46" t="s">
        <v>1801</v>
      </c>
      <c r="C57" s="47" t="s">
        <v>1166</v>
      </c>
      <c r="D57" s="48">
        <v>0.05</v>
      </c>
      <c r="E57" s="48">
        <v>0.05</v>
      </c>
      <c r="F57" s="48">
        <v>0</v>
      </c>
      <c r="G57" s="48">
        <v>0</v>
      </c>
      <c r="H57" s="48">
        <v>0</v>
      </c>
      <c r="I57" s="49">
        <v>0</v>
      </c>
      <c r="J57" s="50"/>
      <c r="K57" s="50" t="s">
        <v>1779</v>
      </c>
      <c r="L57" s="18"/>
      <c r="M57" s="51" t="s">
        <v>1163</v>
      </c>
      <c r="N57" s="18"/>
      <c r="O57" s="52">
        <v>0</v>
      </c>
      <c r="P57" s="10"/>
      <c r="Q57" s="18"/>
      <c r="R57" s="53">
        <v>0</v>
      </c>
      <c r="S57" s="18"/>
      <c r="T57" s="48">
        <v>0</v>
      </c>
      <c r="U57" s="48">
        <v>0</v>
      </c>
      <c r="V57" s="28"/>
      <c r="W57" s="28"/>
      <c r="X57" s="48">
        <v>0</v>
      </c>
      <c r="Y57" s="28"/>
      <c r="Z57" s="54">
        <v>0</v>
      </c>
    </row>
    <row r="58" ht="13.5" spans="1:26">
      <c r="A58" s="46" t="s">
        <v>1082</v>
      </c>
      <c r="B58" s="46"/>
      <c r="C58" s="47" t="s">
        <v>906</v>
      </c>
      <c r="D58" s="48">
        <v>0</v>
      </c>
      <c r="E58" s="48">
        <v>0</v>
      </c>
      <c r="F58" s="48">
        <v>0</v>
      </c>
      <c r="G58" s="48">
        <v>0</v>
      </c>
      <c r="H58" s="48">
        <v>0</v>
      </c>
      <c r="I58" s="49">
        <v>0</v>
      </c>
      <c r="J58" s="50"/>
      <c r="K58" s="50" t="s">
        <v>1804</v>
      </c>
      <c r="L58" s="18"/>
      <c r="M58" s="51" t="s">
        <v>1584</v>
      </c>
      <c r="N58" s="18"/>
      <c r="O58" s="52">
        <v>22.8</v>
      </c>
      <c r="P58" s="10"/>
      <c r="Q58" s="18"/>
      <c r="R58" s="53">
        <v>22.8</v>
      </c>
      <c r="S58" s="18"/>
      <c r="T58" s="48">
        <v>0</v>
      </c>
      <c r="U58" s="48">
        <v>0</v>
      </c>
      <c r="V58" s="28"/>
      <c r="W58" s="28"/>
      <c r="X58" s="48">
        <v>0</v>
      </c>
      <c r="Y58" s="28"/>
      <c r="Z58" s="54">
        <v>0</v>
      </c>
    </row>
    <row r="59" ht="13.5" spans="1:26">
      <c r="A59" s="46"/>
      <c r="B59" s="46" t="s">
        <v>1758</v>
      </c>
      <c r="C59" s="47" t="s">
        <v>1167</v>
      </c>
      <c r="D59" s="48">
        <v>0</v>
      </c>
      <c r="E59" s="48">
        <v>0</v>
      </c>
      <c r="F59" s="48">
        <v>0</v>
      </c>
      <c r="G59" s="48">
        <v>0</v>
      </c>
      <c r="H59" s="48">
        <v>0</v>
      </c>
      <c r="I59" s="49">
        <v>0</v>
      </c>
      <c r="J59" s="50"/>
      <c r="K59" s="50" t="s">
        <v>1193</v>
      </c>
      <c r="L59" s="18"/>
      <c r="M59" s="51" t="s">
        <v>1164</v>
      </c>
      <c r="N59" s="18"/>
      <c r="O59" s="52">
        <v>0</v>
      </c>
      <c r="P59" s="10"/>
      <c r="Q59" s="18"/>
      <c r="R59" s="53">
        <v>0</v>
      </c>
      <c r="S59" s="18"/>
      <c r="T59" s="48">
        <v>0</v>
      </c>
      <c r="U59" s="48">
        <v>0</v>
      </c>
      <c r="V59" s="28"/>
      <c r="W59" s="28"/>
      <c r="X59" s="48">
        <v>0</v>
      </c>
      <c r="Y59" s="28"/>
      <c r="Z59" s="54">
        <v>0</v>
      </c>
    </row>
    <row r="60" ht="13.5" spans="1:26">
      <c r="A60" s="46"/>
      <c r="B60" s="46" t="s">
        <v>1747</v>
      </c>
      <c r="C60" s="47" t="s">
        <v>1168</v>
      </c>
      <c r="D60" s="48">
        <v>0</v>
      </c>
      <c r="E60" s="48">
        <v>0</v>
      </c>
      <c r="F60" s="48">
        <v>0</v>
      </c>
      <c r="G60" s="48">
        <v>0</v>
      </c>
      <c r="H60" s="48">
        <v>0</v>
      </c>
      <c r="I60" s="49">
        <v>0</v>
      </c>
      <c r="J60" s="50"/>
      <c r="K60" s="50" t="s">
        <v>1801</v>
      </c>
      <c r="L60" s="18"/>
      <c r="M60" s="51" t="s">
        <v>1585</v>
      </c>
      <c r="N60" s="18"/>
      <c r="O60" s="52">
        <v>0.05</v>
      </c>
      <c r="P60" s="10"/>
      <c r="Q60" s="18"/>
      <c r="R60" s="53">
        <v>0.05</v>
      </c>
      <c r="S60" s="18"/>
      <c r="T60" s="48">
        <v>0</v>
      </c>
      <c r="U60" s="48">
        <v>0</v>
      </c>
      <c r="V60" s="28"/>
      <c r="W60" s="28"/>
      <c r="X60" s="48">
        <v>0</v>
      </c>
      <c r="Y60" s="28"/>
      <c r="Z60" s="54">
        <v>0</v>
      </c>
    </row>
    <row r="61" ht="13.5" spans="1:26">
      <c r="A61" s="46" t="s">
        <v>1087</v>
      </c>
      <c r="B61" s="46"/>
      <c r="C61" s="47" t="s">
        <v>907</v>
      </c>
      <c r="D61" s="48">
        <v>0</v>
      </c>
      <c r="E61" s="48">
        <v>0</v>
      </c>
      <c r="F61" s="48">
        <v>0</v>
      </c>
      <c r="G61" s="48">
        <v>0</v>
      </c>
      <c r="H61" s="48">
        <v>0</v>
      </c>
      <c r="I61" s="49">
        <v>0</v>
      </c>
      <c r="J61" s="50" t="s">
        <v>1805</v>
      </c>
      <c r="K61" s="50"/>
      <c r="L61" s="18"/>
      <c r="M61" s="51" t="s">
        <v>907</v>
      </c>
      <c r="N61" s="18"/>
      <c r="O61" s="52">
        <v>0</v>
      </c>
      <c r="P61" s="10"/>
      <c r="Q61" s="18"/>
      <c r="R61" s="53">
        <v>0</v>
      </c>
      <c r="S61" s="18"/>
      <c r="T61" s="48">
        <v>0</v>
      </c>
      <c r="U61" s="48">
        <v>0</v>
      </c>
      <c r="V61" s="28"/>
      <c r="W61" s="28"/>
      <c r="X61" s="48">
        <v>0</v>
      </c>
      <c r="Y61" s="28"/>
      <c r="Z61" s="54">
        <v>0</v>
      </c>
    </row>
    <row r="62" ht="13.5" spans="1:26">
      <c r="A62" s="46"/>
      <c r="B62" s="46" t="s">
        <v>1749</v>
      </c>
      <c r="C62" s="47" t="s">
        <v>1169</v>
      </c>
      <c r="D62" s="48">
        <v>0</v>
      </c>
      <c r="E62" s="48">
        <v>0</v>
      </c>
      <c r="F62" s="48">
        <v>0</v>
      </c>
      <c r="G62" s="48">
        <v>0</v>
      </c>
      <c r="H62" s="48">
        <v>0</v>
      </c>
      <c r="I62" s="49">
        <v>0</v>
      </c>
      <c r="J62" s="50"/>
      <c r="K62" s="50" t="s">
        <v>1749</v>
      </c>
      <c r="L62" s="18"/>
      <c r="M62" s="51" t="s">
        <v>1169</v>
      </c>
      <c r="N62" s="18"/>
      <c r="O62" s="52">
        <v>0</v>
      </c>
      <c r="P62" s="10"/>
      <c r="Q62" s="18"/>
      <c r="R62" s="53">
        <v>0</v>
      </c>
      <c r="S62" s="18"/>
      <c r="T62" s="48">
        <v>0</v>
      </c>
      <c r="U62" s="48">
        <v>0</v>
      </c>
      <c r="V62" s="28"/>
      <c r="W62" s="28"/>
      <c r="X62" s="48">
        <v>0</v>
      </c>
      <c r="Y62" s="28"/>
      <c r="Z62" s="54">
        <v>0</v>
      </c>
    </row>
    <row r="63" ht="13.5" spans="1:26">
      <c r="A63" s="46"/>
      <c r="B63" s="46" t="s">
        <v>1758</v>
      </c>
      <c r="C63" s="47" t="s">
        <v>1170</v>
      </c>
      <c r="D63" s="48">
        <v>0</v>
      </c>
      <c r="E63" s="48">
        <v>0</v>
      </c>
      <c r="F63" s="48">
        <v>0</v>
      </c>
      <c r="G63" s="48">
        <v>0</v>
      </c>
      <c r="H63" s="48">
        <v>0</v>
      </c>
      <c r="I63" s="49">
        <v>0</v>
      </c>
      <c r="J63" s="50"/>
      <c r="K63" s="50" t="s">
        <v>1758</v>
      </c>
      <c r="L63" s="18"/>
      <c r="M63" s="51" t="s">
        <v>1170</v>
      </c>
      <c r="N63" s="18"/>
      <c r="O63" s="52">
        <v>0</v>
      </c>
      <c r="P63" s="10"/>
      <c r="Q63" s="18"/>
      <c r="R63" s="53">
        <v>0</v>
      </c>
      <c r="S63" s="18"/>
      <c r="T63" s="48">
        <v>0</v>
      </c>
      <c r="U63" s="48">
        <v>0</v>
      </c>
      <c r="V63" s="28"/>
      <c r="W63" s="28"/>
      <c r="X63" s="48">
        <v>0</v>
      </c>
      <c r="Y63" s="28"/>
      <c r="Z63" s="54">
        <v>0</v>
      </c>
    </row>
    <row r="64" ht="13.5" spans="1:26">
      <c r="A64" s="46"/>
      <c r="B64" s="46" t="s">
        <v>1747</v>
      </c>
      <c r="C64" s="47" t="s">
        <v>1171</v>
      </c>
      <c r="D64" s="48">
        <v>0</v>
      </c>
      <c r="E64" s="48">
        <v>0</v>
      </c>
      <c r="F64" s="48">
        <v>0</v>
      </c>
      <c r="G64" s="48">
        <v>0</v>
      </c>
      <c r="H64" s="48">
        <v>0</v>
      </c>
      <c r="I64" s="49">
        <v>0</v>
      </c>
      <c r="J64" s="50"/>
      <c r="K64" s="50" t="s">
        <v>1747</v>
      </c>
      <c r="L64" s="18"/>
      <c r="M64" s="51" t="s">
        <v>1171</v>
      </c>
      <c r="N64" s="18"/>
      <c r="O64" s="52">
        <v>0</v>
      </c>
      <c r="P64" s="10"/>
      <c r="Q64" s="18"/>
      <c r="R64" s="53">
        <v>0</v>
      </c>
      <c r="S64" s="18"/>
      <c r="T64" s="48">
        <v>0</v>
      </c>
      <c r="U64" s="48">
        <v>0</v>
      </c>
      <c r="V64" s="28"/>
      <c r="W64" s="28"/>
      <c r="X64" s="48">
        <v>0</v>
      </c>
      <c r="Y64" s="28"/>
      <c r="Z64" s="54">
        <v>0</v>
      </c>
    </row>
    <row r="65" ht="13.5" spans="1:26">
      <c r="A65" s="46"/>
      <c r="B65" s="46" t="s">
        <v>1752</v>
      </c>
      <c r="C65" s="47" t="s">
        <v>1172</v>
      </c>
      <c r="D65" s="48">
        <v>0</v>
      </c>
      <c r="E65" s="48">
        <v>0</v>
      </c>
      <c r="F65" s="48">
        <v>0</v>
      </c>
      <c r="G65" s="48">
        <v>0</v>
      </c>
      <c r="H65" s="48">
        <v>0</v>
      </c>
      <c r="I65" s="49">
        <v>0</v>
      </c>
      <c r="J65" s="50"/>
      <c r="K65" s="50" t="s">
        <v>1752</v>
      </c>
      <c r="L65" s="18"/>
      <c r="M65" s="51" t="s">
        <v>1172</v>
      </c>
      <c r="N65" s="18"/>
      <c r="O65" s="52">
        <v>0</v>
      </c>
      <c r="P65" s="10"/>
      <c r="Q65" s="18"/>
      <c r="R65" s="53">
        <v>0</v>
      </c>
      <c r="S65" s="18"/>
      <c r="T65" s="48">
        <v>0</v>
      </c>
      <c r="U65" s="48">
        <v>0</v>
      </c>
      <c r="V65" s="28"/>
      <c r="W65" s="28"/>
      <c r="X65" s="48">
        <v>0</v>
      </c>
      <c r="Y65" s="28"/>
      <c r="Z65" s="54">
        <v>0</v>
      </c>
    </row>
    <row r="66" ht="13.5" spans="1:26">
      <c r="A66" s="46" t="s">
        <v>1096</v>
      </c>
      <c r="B66" s="46"/>
      <c r="C66" s="47" t="s">
        <v>766</v>
      </c>
      <c r="D66" s="48">
        <v>0</v>
      </c>
      <c r="E66" s="48">
        <v>0</v>
      </c>
      <c r="F66" s="48">
        <v>0</v>
      </c>
      <c r="G66" s="48">
        <v>0</v>
      </c>
      <c r="H66" s="48">
        <v>0</v>
      </c>
      <c r="I66" s="49">
        <v>0</v>
      </c>
      <c r="J66" s="50"/>
      <c r="K66" s="50" t="s">
        <v>1751</v>
      </c>
      <c r="L66" s="18"/>
      <c r="M66" s="51" t="s">
        <v>1173</v>
      </c>
      <c r="N66" s="18"/>
      <c r="O66" s="52">
        <v>0</v>
      </c>
      <c r="P66" s="10"/>
      <c r="Q66" s="18"/>
      <c r="R66" s="53">
        <v>0</v>
      </c>
      <c r="S66" s="18"/>
      <c r="T66" s="48">
        <v>0</v>
      </c>
      <c r="U66" s="48">
        <v>0</v>
      </c>
      <c r="V66" s="28"/>
      <c r="W66" s="28"/>
      <c r="X66" s="48">
        <v>0</v>
      </c>
      <c r="Y66" s="28"/>
      <c r="Z66" s="54">
        <v>0</v>
      </c>
    </row>
    <row r="67" ht="13.5" spans="1:26">
      <c r="A67" s="46"/>
      <c r="B67" s="46" t="s">
        <v>1749</v>
      </c>
      <c r="C67" s="47" t="s">
        <v>1173</v>
      </c>
      <c r="D67" s="48">
        <v>0</v>
      </c>
      <c r="E67" s="48">
        <v>0</v>
      </c>
      <c r="F67" s="48">
        <v>0</v>
      </c>
      <c r="G67" s="48">
        <v>0</v>
      </c>
      <c r="H67" s="48">
        <v>0</v>
      </c>
      <c r="I67" s="49">
        <v>0</v>
      </c>
      <c r="J67" s="50" t="s">
        <v>1806</v>
      </c>
      <c r="K67" s="50"/>
      <c r="L67" s="18"/>
      <c r="M67" s="51" t="s">
        <v>1544</v>
      </c>
      <c r="N67" s="18"/>
      <c r="O67" s="52">
        <v>0</v>
      </c>
      <c r="P67" s="10"/>
      <c r="Q67" s="18"/>
      <c r="R67" s="53">
        <v>0</v>
      </c>
      <c r="S67" s="18"/>
      <c r="T67" s="48">
        <v>0</v>
      </c>
      <c r="U67" s="48">
        <v>0</v>
      </c>
      <c r="V67" s="28"/>
      <c r="W67" s="28"/>
      <c r="X67" s="48">
        <v>0</v>
      </c>
      <c r="Y67" s="28"/>
      <c r="Z67" s="54">
        <v>0</v>
      </c>
    </row>
    <row r="68" ht="13.5" spans="1:26">
      <c r="A68" s="46"/>
      <c r="B68" s="46" t="s">
        <v>1758</v>
      </c>
      <c r="C68" s="47" t="s">
        <v>1174</v>
      </c>
      <c r="D68" s="48">
        <v>0</v>
      </c>
      <c r="E68" s="48">
        <v>0</v>
      </c>
      <c r="F68" s="48">
        <v>0</v>
      </c>
      <c r="G68" s="48">
        <v>0</v>
      </c>
      <c r="H68" s="48">
        <v>0</v>
      </c>
      <c r="I68" s="49">
        <v>0</v>
      </c>
      <c r="J68" s="50"/>
      <c r="K68" s="50" t="s">
        <v>1749</v>
      </c>
      <c r="L68" s="18"/>
      <c r="M68" s="51" t="s">
        <v>1586</v>
      </c>
      <c r="N68" s="18"/>
      <c r="O68" s="52">
        <v>0</v>
      </c>
      <c r="P68" s="10"/>
      <c r="Q68" s="18"/>
      <c r="R68" s="53">
        <v>0</v>
      </c>
      <c r="S68" s="18"/>
      <c r="T68" s="48">
        <v>0</v>
      </c>
      <c r="U68" s="48">
        <v>0</v>
      </c>
      <c r="V68" s="28"/>
      <c r="W68" s="28"/>
      <c r="X68" s="48">
        <v>0</v>
      </c>
      <c r="Y68" s="28"/>
      <c r="Z68" s="54">
        <v>0</v>
      </c>
    </row>
    <row r="69" ht="13.5" spans="1:26">
      <c r="A69" s="46" t="s">
        <v>1101</v>
      </c>
      <c r="B69" s="46"/>
      <c r="C69" s="47" t="s">
        <v>759</v>
      </c>
      <c r="D69" s="48">
        <v>0</v>
      </c>
      <c r="E69" s="48">
        <v>0</v>
      </c>
      <c r="F69" s="48">
        <v>0</v>
      </c>
      <c r="G69" s="48">
        <v>0</v>
      </c>
      <c r="H69" s="48">
        <v>0</v>
      </c>
      <c r="I69" s="49">
        <v>0</v>
      </c>
      <c r="J69" s="50"/>
      <c r="K69" s="50" t="s">
        <v>1758</v>
      </c>
      <c r="L69" s="18"/>
      <c r="M69" s="51" t="s">
        <v>1587</v>
      </c>
      <c r="N69" s="18"/>
      <c r="O69" s="52">
        <v>0</v>
      </c>
      <c r="P69" s="10"/>
      <c r="Q69" s="18"/>
      <c r="R69" s="53">
        <v>0</v>
      </c>
      <c r="S69" s="18"/>
      <c r="T69" s="48">
        <v>0</v>
      </c>
      <c r="U69" s="48">
        <v>0</v>
      </c>
      <c r="V69" s="28"/>
      <c r="W69" s="28"/>
      <c r="X69" s="48">
        <v>0</v>
      </c>
      <c r="Y69" s="28"/>
      <c r="Z69" s="54">
        <v>0</v>
      </c>
    </row>
    <row r="70" ht="13.5" spans="1:26">
      <c r="A70" s="46"/>
      <c r="B70" s="46" t="s">
        <v>1749</v>
      </c>
      <c r="C70" s="47" t="s">
        <v>1175</v>
      </c>
      <c r="D70" s="48">
        <v>0</v>
      </c>
      <c r="E70" s="48">
        <v>0</v>
      </c>
      <c r="F70" s="48">
        <v>0</v>
      </c>
      <c r="G70" s="48">
        <v>0</v>
      </c>
      <c r="H70" s="48">
        <v>0</v>
      </c>
      <c r="I70" s="49">
        <v>0</v>
      </c>
      <c r="J70" s="50"/>
      <c r="K70" s="50" t="s">
        <v>1747</v>
      </c>
      <c r="L70" s="18"/>
      <c r="M70" s="51" t="s">
        <v>1588</v>
      </c>
      <c r="N70" s="18"/>
      <c r="O70" s="52">
        <v>0</v>
      </c>
      <c r="P70" s="10"/>
      <c r="Q70" s="18"/>
      <c r="R70" s="53">
        <v>0</v>
      </c>
      <c r="S70" s="18"/>
      <c r="T70" s="48">
        <v>0</v>
      </c>
      <c r="U70" s="48">
        <v>0</v>
      </c>
      <c r="V70" s="28"/>
      <c r="W70" s="28"/>
      <c r="X70" s="48">
        <v>0</v>
      </c>
      <c r="Y70" s="28"/>
      <c r="Z70" s="54">
        <v>0</v>
      </c>
    </row>
    <row r="71" ht="13.5" spans="1:26">
      <c r="A71" s="46"/>
      <c r="B71" s="46" t="s">
        <v>1758</v>
      </c>
      <c r="C71" s="47" t="s">
        <v>1176</v>
      </c>
      <c r="D71" s="48">
        <v>0</v>
      </c>
      <c r="E71" s="48">
        <v>0</v>
      </c>
      <c r="F71" s="48">
        <v>0</v>
      </c>
      <c r="G71" s="48">
        <v>0</v>
      </c>
      <c r="H71" s="48">
        <v>0</v>
      </c>
      <c r="I71" s="49">
        <v>0</v>
      </c>
      <c r="J71" s="50"/>
      <c r="K71" s="50" t="s">
        <v>1751</v>
      </c>
      <c r="L71" s="18"/>
      <c r="M71" s="51" t="s">
        <v>1146</v>
      </c>
      <c r="N71" s="18"/>
      <c r="O71" s="52">
        <v>0</v>
      </c>
      <c r="P71" s="10"/>
      <c r="Q71" s="18"/>
      <c r="R71" s="53">
        <v>0</v>
      </c>
      <c r="S71" s="18"/>
      <c r="T71" s="48">
        <v>0</v>
      </c>
      <c r="U71" s="48">
        <v>0</v>
      </c>
      <c r="V71" s="28"/>
      <c r="W71" s="28"/>
      <c r="X71" s="48">
        <v>0</v>
      </c>
      <c r="Y71" s="28"/>
      <c r="Z71" s="54">
        <v>0</v>
      </c>
    </row>
    <row r="72" ht="13.5" spans="1:26">
      <c r="A72" s="46"/>
      <c r="B72" s="46" t="s">
        <v>1747</v>
      </c>
      <c r="C72" s="47" t="s">
        <v>1177</v>
      </c>
      <c r="D72" s="48">
        <v>0</v>
      </c>
      <c r="E72" s="48">
        <v>0</v>
      </c>
      <c r="F72" s="48">
        <v>0</v>
      </c>
      <c r="G72" s="48">
        <v>0</v>
      </c>
      <c r="H72" s="48">
        <v>0</v>
      </c>
      <c r="I72" s="49">
        <v>0</v>
      </c>
      <c r="J72" s="50"/>
      <c r="K72" s="50" t="s">
        <v>1802</v>
      </c>
      <c r="L72" s="18"/>
      <c r="M72" s="51" t="s">
        <v>1150</v>
      </c>
      <c r="N72" s="18"/>
      <c r="O72" s="52">
        <v>0</v>
      </c>
      <c r="P72" s="10"/>
      <c r="Q72" s="18"/>
      <c r="R72" s="53">
        <v>0</v>
      </c>
      <c r="S72" s="18"/>
      <c r="T72" s="48">
        <v>0</v>
      </c>
      <c r="U72" s="48">
        <v>0</v>
      </c>
      <c r="V72" s="28"/>
      <c r="W72" s="28"/>
      <c r="X72" s="48">
        <v>0</v>
      </c>
      <c r="Y72" s="28"/>
      <c r="Z72" s="54">
        <v>0</v>
      </c>
    </row>
    <row r="73" ht="13.5" spans="1:26">
      <c r="A73" s="46"/>
      <c r="B73" s="46" t="s">
        <v>1752</v>
      </c>
      <c r="C73" s="47" t="s">
        <v>764</v>
      </c>
      <c r="D73" s="48">
        <v>0</v>
      </c>
      <c r="E73" s="48">
        <v>0</v>
      </c>
      <c r="F73" s="48">
        <v>0</v>
      </c>
      <c r="G73" s="48">
        <v>0</v>
      </c>
      <c r="H73" s="48">
        <v>0</v>
      </c>
      <c r="I73" s="49">
        <v>0</v>
      </c>
      <c r="J73" s="50"/>
      <c r="K73" s="50" t="s">
        <v>1803</v>
      </c>
      <c r="L73" s="18"/>
      <c r="M73" s="51" t="s">
        <v>1589</v>
      </c>
      <c r="N73" s="18"/>
      <c r="O73" s="52">
        <v>0</v>
      </c>
      <c r="P73" s="10"/>
      <c r="Q73" s="18"/>
      <c r="R73" s="53">
        <v>0</v>
      </c>
      <c r="S73" s="18"/>
      <c r="T73" s="48">
        <v>0</v>
      </c>
      <c r="U73" s="48">
        <v>0</v>
      </c>
      <c r="V73" s="28"/>
      <c r="W73" s="28"/>
      <c r="X73" s="48">
        <v>0</v>
      </c>
      <c r="Y73" s="28"/>
      <c r="Z73" s="54">
        <v>0</v>
      </c>
    </row>
    <row r="74" ht="13.5" spans="1:26">
      <c r="A74" s="46"/>
      <c r="B74" s="46" t="s">
        <v>1751</v>
      </c>
      <c r="C74" s="47" t="s">
        <v>1807</v>
      </c>
      <c r="D74" s="48">
        <v>0</v>
      </c>
      <c r="E74" s="48">
        <v>0</v>
      </c>
      <c r="F74" s="48">
        <v>0</v>
      </c>
      <c r="G74" s="48">
        <v>0</v>
      </c>
      <c r="H74" s="48">
        <v>0</v>
      </c>
      <c r="I74" s="49">
        <v>0</v>
      </c>
      <c r="J74" s="50"/>
      <c r="K74" s="50" t="s">
        <v>1779</v>
      </c>
      <c r="L74" s="18"/>
      <c r="M74" s="51" t="s">
        <v>1590</v>
      </c>
      <c r="N74" s="18"/>
      <c r="O74" s="52">
        <v>0</v>
      </c>
      <c r="P74" s="10"/>
      <c r="Q74" s="18"/>
      <c r="R74" s="53">
        <v>0</v>
      </c>
      <c r="S74" s="18"/>
      <c r="T74" s="48">
        <v>0</v>
      </c>
      <c r="U74" s="48">
        <v>0</v>
      </c>
      <c r="V74" s="28"/>
      <c r="W74" s="28"/>
      <c r="X74" s="48">
        <v>0</v>
      </c>
      <c r="Y74" s="28"/>
      <c r="Z74" s="54">
        <v>0</v>
      </c>
    </row>
    <row r="75" ht="13.5" spans="1:26">
      <c r="A75" s="46"/>
      <c r="B75" s="46" t="s">
        <v>1802</v>
      </c>
      <c r="C75" s="47" t="s">
        <v>1808</v>
      </c>
      <c r="D75" s="48">
        <v>0</v>
      </c>
      <c r="E75" s="48">
        <v>0</v>
      </c>
      <c r="F75" s="48">
        <v>0</v>
      </c>
      <c r="G75" s="48">
        <v>0</v>
      </c>
      <c r="H75" s="48">
        <v>0</v>
      </c>
      <c r="I75" s="49">
        <v>0</v>
      </c>
      <c r="J75" s="50"/>
      <c r="K75" s="50" t="s">
        <v>1196</v>
      </c>
      <c r="L75" s="18"/>
      <c r="M75" s="51" t="s">
        <v>1147</v>
      </c>
      <c r="N75" s="18"/>
      <c r="O75" s="52">
        <v>0</v>
      </c>
      <c r="P75" s="10"/>
      <c r="Q75" s="18"/>
      <c r="R75" s="53">
        <v>0</v>
      </c>
      <c r="S75" s="18"/>
      <c r="T75" s="48">
        <v>0</v>
      </c>
      <c r="U75" s="48">
        <v>0</v>
      </c>
      <c r="V75" s="28"/>
      <c r="W75" s="28"/>
      <c r="X75" s="48">
        <v>0</v>
      </c>
      <c r="Y75" s="28"/>
      <c r="Z75" s="54">
        <v>0</v>
      </c>
    </row>
    <row r="76" ht="13.5" spans="1:26">
      <c r="A76" s="46" t="s">
        <v>1112</v>
      </c>
      <c r="B76" s="46"/>
      <c r="C76" s="47" t="s">
        <v>908</v>
      </c>
      <c r="D76" s="48">
        <v>0</v>
      </c>
      <c r="E76" s="48">
        <v>0</v>
      </c>
      <c r="F76" s="48">
        <v>0</v>
      </c>
      <c r="G76" s="48">
        <v>0</v>
      </c>
      <c r="H76" s="48">
        <v>0</v>
      </c>
      <c r="I76" s="49">
        <v>0</v>
      </c>
      <c r="J76" s="50"/>
      <c r="K76" s="50" t="s">
        <v>1202</v>
      </c>
      <c r="L76" s="18"/>
      <c r="M76" s="51" t="s">
        <v>1591</v>
      </c>
      <c r="N76" s="18"/>
      <c r="O76" s="52">
        <v>0</v>
      </c>
      <c r="P76" s="10"/>
      <c r="Q76" s="18"/>
      <c r="R76" s="53">
        <v>0</v>
      </c>
      <c r="S76" s="18"/>
      <c r="T76" s="48">
        <v>0</v>
      </c>
      <c r="U76" s="48">
        <v>0</v>
      </c>
      <c r="V76" s="28"/>
      <c r="W76" s="28"/>
      <c r="X76" s="48">
        <v>0</v>
      </c>
      <c r="Y76" s="28"/>
      <c r="Z76" s="54">
        <v>0</v>
      </c>
    </row>
    <row r="77" ht="13.5" spans="1:26">
      <c r="A77" s="46"/>
      <c r="B77" s="46" t="s">
        <v>1749</v>
      </c>
      <c r="C77" s="47" t="s">
        <v>1178</v>
      </c>
      <c r="D77" s="48">
        <v>0</v>
      </c>
      <c r="E77" s="48">
        <v>0</v>
      </c>
      <c r="F77" s="48">
        <v>0</v>
      </c>
      <c r="G77" s="48">
        <v>0</v>
      </c>
      <c r="H77" s="48">
        <v>0</v>
      </c>
      <c r="I77" s="49">
        <v>0</v>
      </c>
      <c r="J77" s="50"/>
      <c r="K77" s="50" t="s">
        <v>1204</v>
      </c>
      <c r="L77" s="18"/>
      <c r="M77" s="51" t="s">
        <v>1592</v>
      </c>
      <c r="N77" s="18"/>
      <c r="O77" s="52">
        <v>0</v>
      </c>
      <c r="P77" s="10"/>
      <c r="Q77" s="18"/>
      <c r="R77" s="53">
        <v>0</v>
      </c>
      <c r="S77" s="18"/>
      <c r="T77" s="48">
        <v>0</v>
      </c>
      <c r="U77" s="48">
        <v>0</v>
      </c>
      <c r="V77" s="28"/>
      <c r="W77" s="28"/>
      <c r="X77" s="48">
        <v>0</v>
      </c>
      <c r="Y77" s="28"/>
      <c r="Z77" s="54">
        <v>0</v>
      </c>
    </row>
    <row r="78" ht="13.5" spans="1:26">
      <c r="A78" s="46"/>
      <c r="B78" s="46" t="s">
        <v>1758</v>
      </c>
      <c r="C78" s="47" t="s">
        <v>1179</v>
      </c>
      <c r="D78" s="48">
        <v>0</v>
      </c>
      <c r="E78" s="48">
        <v>0</v>
      </c>
      <c r="F78" s="48">
        <v>0</v>
      </c>
      <c r="G78" s="48">
        <v>0</v>
      </c>
      <c r="H78" s="48">
        <v>0</v>
      </c>
      <c r="I78" s="49">
        <v>0</v>
      </c>
      <c r="J78" s="50"/>
      <c r="K78" s="50" t="s">
        <v>1205</v>
      </c>
      <c r="L78" s="18"/>
      <c r="M78" s="51" t="s">
        <v>1593</v>
      </c>
      <c r="N78" s="18"/>
      <c r="O78" s="52">
        <v>0</v>
      </c>
      <c r="P78" s="10"/>
      <c r="Q78" s="18"/>
      <c r="R78" s="53">
        <v>0</v>
      </c>
      <c r="S78" s="18"/>
      <c r="T78" s="48">
        <v>0</v>
      </c>
      <c r="U78" s="48">
        <v>0</v>
      </c>
      <c r="V78" s="28"/>
      <c r="W78" s="28"/>
      <c r="X78" s="48">
        <v>0</v>
      </c>
      <c r="Y78" s="28"/>
      <c r="Z78" s="54">
        <v>0</v>
      </c>
    </row>
    <row r="79" ht="13.5" spans="1:26">
      <c r="A79" s="46" t="s">
        <v>1117</v>
      </c>
      <c r="B79" s="46"/>
      <c r="C79" s="47" t="s">
        <v>909</v>
      </c>
      <c r="D79" s="48">
        <v>0</v>
      </c>
      <c r="E79" s="48">
        <v>0</v>
      </c>
      <c r="F79" s="48">
        <v>0</v>
      </c>
      <c r="G79" s="48">
        <v>0</v>
      </c>
      <c r="H79" s="48">
        <v>0</v>
      </c>
      <c r="I79" s="49">
        <v>0</v>
      </c>
      <c r="J79" s="50"/>
      <c r="K79" s="50" t="s">
        <v>1801</v>
      </c>
      <c r="L79" s="18"/>
      <c r="M79" s="51" t="s">
        <v>1594</v>
      </c>
      <c r="N79" s="18"/>
      <c r="O79" s="52">
        <v>0</v>
      </c>
      <c r="P79" s="10"/>
      <c r="Q79" s="18"/>
      <c r="R79" s="53">
        <v>0</v>
      </c>
      <c r="S79" s="18"/>
      <c r="T79" s="48">
        <v>0</v>
      </c>
      <c r="U79" s="48">
        <v>0</v>
      </c>
      <c r="V79" s="28"/>
      <c r="W79" s="28"/>
      <c r="X79" s="48">
        <v>0</v>
      </c>
      <c r="Y79" s="28"/>
      <c r="Z79" s="54">
        <v>0</v>
      </c>
    </row>
    <row r="80" ht="13.5" spans="1:26">
      <c r="A80" s="46"/>
      <c r="B80" s="46" t="s">
        <v>1802</v>
      </c>
      <c r="C80" s="47" t="s">
        <v>1180</v>
      </c>
      <c r="D80" s="48">
        <v>0</v>
      </c>
      <c r="E80" s="48">
        <v>0</v>
      </c>
      <c r="F80" s="48">
        <v>0</v>
      </c>
      <c r="G80" s="48">
        <v>0</v>
      </c>
      <c r="H80" s="48">
        <v>0</v>
      </c>
      <c r="I80" s="49">
        <v>0</v>
      </c>
      <c r="J80" s="50" t="s">
        <v>1809</v>
      </c>
      <c r="K80" s="50"/>
      <c r="L80" s="18"/>
      <c r="M80" s="51" t="s">
        <v>1545</v>
      </c>
      <c r="N80" s="18"/>
      <c r="O80" s="52">
        <v>4.38</v>
      </c>
      <c r="P80" s="10"/>
      <c r="Q80" s="18"/>
      <c r="R80" s="53">
        <v>4.38</v>
      </c>
      <c r="S80" s="18"/>
      <c r="T80" s="48">
        <v>0</v>
      </c>
      <c r="U80" s="48">
        <v>0</v>
      </c>
      <c r="V80" s="28"/>
      <c r="W80" s="28"/>
      <c r="X80" s="48">
        <v>0</v>
      </c>
      <c r="Y80" s="28"/>
      <c r="Z80" s="54">
        <v>0</v>
      </c>
    </row>
    <row r="81" ht="13.5" spans="1:26">
      <c r="A81" s="46"/>
      <c r="B81" s="46" t="s">
        <v>1803</v>
      </c>
      <c r="C81" s="47" t="s">
        <v>1181</v>
      </c>
      <c r="D81" s="48">
        <v>0</v>
      </c>
      <c r="E81" s="48">
        <v>0</v>
      </c>
      <c r="F81" s="48">
        <v>0</v>
      </c>
      <c r="G81" s="48">
        <v>0</v>
      </c>
      <c r="H81" s="48">
        <v>0</v>
      </c>
      <c r="I81" s="49">
        <v>0</v>
      </c>
      <c r="J81" s="50"/>
      <c r="K81" s="50" t="s">
        <v>1749</v>
      </c>
      <c r="L81" s="18"/>
      <c r="M81" s="51" t="s">
        <v>1586</v>
      </c>
      <c r="N81" s="18"/>
      <c r="O81" s="52">
        <v>0</v>
      </c>
      <c r="P81" s="10"/>
      <c r="Q81" s="18"/>
      <c r="R81" s="53">
        <v>0</v>
      </c>
      <c r="S81" s="18"/>
      <c r="T81" s="48">
        <v>0</v>
      </c>
      <c r="U81" s="48">
        <v>0</v>
      </c>
      <c r="V81" s="28"/>
      <c r="W81" s="28"/>
      <c r="X81" s="48">
        <v>0</v>
      </c>
      <c r="Y81" s="28"/>
      <c r="Z81" s="54">
        <v>0</v>
      </c>
    </row>
    <row r="82" ht="27" spans="1:26">
      <c r="A82" s="46"/>
      <c r="B82" s="46" t="s">
        <v>1779</v>
      </c>
      <c r="C82" s="47" t="s">
        <v>1182</v>
      </c>
      <c r="D82" s="48">
        <v>0</v>
      </c>
      <c r="E82" s="48">
        <v>0</v>
      </c>
      <c r="F82" s="48">
        <v>0</v>
      </c>
      <c r="G82" s="48">
        <v>0</v>
      </c>
      <c r="H82" s="48">
        <v>0</v>
      </c>
      <c r="I82" s="49">
        <v>0</v>
      </c>
      <c r="J82" s="50"/>
      <c r="K82" s="50" t="s">
        <v>1758</v>
      </c>
      <c r="L82" s="18"/>
      <c r="M82" s="51" t="s">
        <v>1587</v>
      </c>
      <c r="N82" s="18"/>
      <c r="O82" s="52">
        <v>4.18</v>
      </c>
      <c r="P82" s="10"/>
      <c r="Q82" s="18"/>
      <c r="R82" s="53">
        <v>4.18</v>
      </c>
      <c r="S82" s="18"/>
      <c r="T82" s="48">
        <v>0</v>
      </c>
      <c r="U82" s="48">
        <v>0</v>
      </c>
      <c r="V82" s="28"/>
      <c r="W82" s="28"/>
      <c r="X82" s="48">
        <v>0</v>
      </c>
      <c r="Y82" s="28"/>
      <c r="Z82" s="54">
        <v>0</v>
      </c>
    </row>
    <row r="83" ht="13.5" spans="1:26">
      <c r="A83" s="46"/>
      <c r="B83" s="46" t="s">
        <v>1801</v>
      </c>
      <c r="C83" s="47" t="s">
        <v>909</v>
      </c>
      <c r="D83" s="48">
        <v>0</v>
      </c>
      <c r="E83" s="48">
        <v>0</v>
      </c>
      <c r="F83" s="48">
        <v>0</v>
      </c>
      <c r="G83" s="48">
        <v>0</v>
      </c>
      <c r="H83" s="48">
        <v>0</v>
      </c>
      <c r="I83" s="49">
        <v>0</v>
      </c>
      <c r="J83" s="50"/>
      <c r="K83" s="50" t="s">
        <v>1747</v>
      </c>
      <c r="L83" s="18"/>
      <c r="M83" s="51" t="s">
        <v>1588</v>
      </c>
      <c r="N83" s="18"/>
      <c r="O83" s="52">
        <v>0.2</v>
      </c>
      <c r="P83" s="10"/>
      <c r="Q83" s="18"/>
      <c r="R83" s="53">
        <v>0.2</v>
      </c>
      <c r="S83" s="18"/>
      <c r="T83" s="48">
        <v>0</v>
      </c>
      <c r="U83" s="48">
        <v>0</v>
      </c>
      <c r="V83" s="28"/>
      <c r="W83" s="28"/>
      <c r="X83" s="48">
        <v>0</v>
      </c>
      <c r="Y83" s="28"/>
      <c r="Z83" s="54">
        <v>0</v>
      </c>
    </row>
    <row r="84" ht="13.5" spans="1:26">
      <c r="A84" s="55"/>
      <c r="B84" s="55"/>
      <c r="C84" s="45"/>
      <c r="D84" s="56"/>
      <c r="E84" s="56"/>
      <c r="F84" s="56"/>
      <c r="G84" s="56"/>
      <c r="H84" s="56"/>
      <c r="I84" s="58"/>
      <c r="J84" s="50"/>
      <c r="K84" s="50" t="s">
        <v>1751</v>
      </c>
      <c r="L84" s="18"/>
      <c r="M84" s="51" t="s">
        <v>1146</v>
      </c>
      <c r="N84" s="18"/>
      <c r="O84" s="52">
        <v>0</v>
      </c>
      <c r="P84" s="10"/>
      <c r="Q84" s="18"/>
      <c r="R84" s="53">
        <v>0</v>
      </c>
      <c r="S84" s="18"/>
      <c r="T84" s="48">
        <v>0</v>
      </c>
      <c r="U84" s="48">
        <v>0</v>
      </c>
      <c r="V84" s="28"/>
      <c r="W84" s="28"/>
      <c r="X84" s="48">
        <v>0</v>
      </c>
      <c r="Y84" s="28"/>
      <c r="Z84" s="54">
        <v>0</v>
      </c>
    </row>
    <row r="85" ht="13.5" spans="1:26">
      <c r="A85" s="55"/>
      <c r="B85" s="55"/>
      <c r="C85" s="45"/>
      <c r="D85" s="56"/>
      <c r="E85" s="56"/>
      <c r="F85" s="56"/>
      <c r="G85" s="56"/>
      <c r="H85" s="56"/>
      <c r="I85" s="58"/>
      <c r="J85" s="50"/>
      <c r="K85" s="50" t="s">
        <v>1802</v>
      </c>
      <c r="L85" s="18"/>
      <c r="M85" s="51" t="s">
        <v>1150</v>
      </c>
      <c r="N85" s="18"/>
      <c r="O85" s="52">
        <v>0</v>
      </c>
      <c r="P85" s="10"/>
      <c r="Q85" s="18"/>
      <c r="R85" s="53">
        <v>0</v>
      </c>
      <c r="S85" s="18"/>
      <c r="T85" s="48">
        <v>0</v>
      </c>
      <c r="U85" s="48">
        <v>0</v>
      </c>
      <c r="V85" s="28"/>
      <c r="W85" s="28"/>
      <c r="X85" s="48">
        <v>0</v>
      </c>
      <c r="Y85" s="28"/>
      <c r="Z85" s="54">
        <v>0</v>
      </c>
    </row>
    <row r="86" ht="13.5" spans="1:26">
      <c r="A86" s="55"/>
      <c r="B86" s="55"/>
      <c r="C86" s="45"/>
      <c r="D86" s="56"/>
      <c r="E86" s="56"/>
      <c r="F86" s="56"/>
      <c r="G86" s="56"/>
      <c r="H86" s="56"/>
      <c r="I86" s="58"/>
      <c r="J86" s="50"/>
      <c r="K86" s="50" t="s">
        <v>1803</v>
      </c>
      <c r="L86" s="18"/>
      <c r="M86" s="51" t="s">
        <v>1589</v>
      </c>
      <c r="N86" s="18"/>
      <c r="O86" s="52">
        <v>0</v>
      </c>
      <c r="P86" s="10"/>
      <c r="Q86" s="18"/>
      <c r="R86" s="53">
        <v>0</v>
      </c>
      <c r="S86" s="18"/>
      <c r="T86" s="48">
        <v>0</v>
      </c>
      <c r="U86" s="48">
        <v>0</v>
      </c>
      <c r="V86" s="28"/>
      <c r="W86" s="28"/>
      <c r="X86" s="48">
        <v>0</v>
      </c>
      <c r="Y86" s="28"/>
      <c r="Z86" s="54">
        <v>0</v>
      </c>
    </row>
    <row r="87" ht="13.5" spans="1:26">
      <c r="A87" s="55"/>
      <c r="B87" s="55"/>
      <c r="C87" s="45"/>
      <c r="D87" s="56"/>
      <c r="E87" s="56"/>
      <c r="F87" s="56"/>
      <c r="G87" s="56"/>
      <c r="H87" s="56"/>
      <c r="I87" s="58"/>
      <c r="J87" s="50"/>
      <c r="K87" s="50" t="s">
        <v>1779</v>
      </c>
      <c r="L87" s="18"/>
      <c r="M87" s="51" t="s">
        <v>1590</v>
      </c>
      <c r="N87" s="18"/>
      <c r="O87" s="52">
        <v>0</v>
      </c>
      <c r="P87" s="10"/>
      <c r="Q87" s="18"/>
      <c r="R87" s="53">
        <v>0</v>
      </c>
      <c r="S87" s="18"/>
      <c r="T87" s="48">
        <v>0</v>
      </c>
      <c r="U87" s="48">
        <v>0</v>
      </c>
      <c r="V87" s="28"/>
      <c r="W87" s="28"/>
      <c r="X87" s="48">
        <v>0</v>
      </c>
      <c r="Y87" s="28"/>
      <c r="Z87" s="54">
        <v>0</v>
      </c>
    </row>
    <row r="88" ht="13.5" spans="1:26">
      <c r="A88" s="55"/>
      <c r="B88" s="55"/>
      <c r="C88" s="45"/>
      <c r="D88" s="56"/>
      <c r="E88" s="56"/>
      <c r="F88" s="56"/>
      <c r="G88" s="56"/>
      <c r="H88" s="56"/>
      <c r="I88" s="58"/>
      <c r="J88" s="50"/>
      <c r="K88" s="50" t="s">
        <v>1804</v>
      </c>
      <c r="L88" s="18"/>
      <c r="M88" s="51" t="s">
        <v>1595</v>
      </c>
      <c r="N88" s="18"/>
      <c r="O88" s="52">
        <v>0</v>
      </c>
      <c r="P88" s="10"/>
      <c r="Q88" s="18"/>
      <c r="R88" s="53">
        <v>0</v>
      </c>
      <c r="S88" s="18"/>
      <c r="T88" s="48">
        <v>0</v>
      </c>
      <c r="U88" s="48">
        <v>0</v>
      </c>
      <c r="V88" s="28"/>
      <c r="W88" s="28"/>
      <c r="X88" s="48">
        <v>0</v>
      </c>
      <c r="Y88" s="28"/>
      <c r="Z88" s="54">
        <v>0</v>
      </c>
    </row>
    <row r="89" ht="13.5" spans="1:26">
      <c r="A89" s="55"/>
      <c r="B89" s="55"/>
      <c r="C89" s="45"/>
      <c r="D89" s="56"/>
      <c r="E89" s="56"/>
      <c r="F89" s="56"/>
      <c r="G89" s="56"/>
      <c r="H89" s="56"/>
      <c r="I89" s="58"/>
      <c r="J89" s="50"/>
      <c r="K89" s="50" t="s">
        <v>1193</v>
      </c>
      <c r="L89" s="18"/>
      <c r="M89" s="51" t="s">
        <v>1596</v>
      </c>
      <c r="N89" s="18"/>
      <c r="O89" s="52">
        <v>0</v>
      </c>
      <c r="P89" s="10"/>
      <c r="Q89" s="18"/>
      <c r="R89" s="53">
        <v>0</v>
      </c>
      <c r="S89" s="18"/>
      <c r="T89" s="48">
        <v>0</v>
      </c>
      <c r="U89" s="48">
        <v>0</v>
      </c>
      <c r="V89" s="28"/>
      <c r="W89" s="28"/>
      <c r="X89" s="48">
        <v>0</v>
      </c>
      <c r="Y89" s="28"/>
      <c r="Z89" s="54">
        <v>0</v>
      </c>
    </row>
    <row r="90" ht="13.5" spans="1:26">
      <c r="A90" s="55"/>
      <c r="B90" s="55"/>
      <c r="C90" s="45"/>
      <c r="D90" s="56"/>
      <c r="E90" s="56"/>
      <c r="F90" s="56"/>
      <c r="G90" s="56"/>
      <c r="H90" s="56"/>
      <c r="I90" s="59"/>
      <c r="J90" s="50"/>
      <c r="K90" s="50" t="s">
        <v>1194</v>
      </c>
      <c r="L90" s="18"/>
      <c r="M90" s="51" t="s">
        <v>1597</v>
      </c>
      <c r="N90" s="18"/>
      <c r="O90" s="52">
        <v>0</v>
      </c>
      <c r="P90" s="10"/>
      <c r="Q90" s="18"/>
      <c r="R90" s="53">
        <v>0</v>
      </c>
      <c r="S90" s="18"/>
      <c r="T90" s="48">
        <v>0</v>
      </c>
      <c r="U90" s="48">
        <v>0</v>
      </c>
      <c r="V90" s="28"/>
      <c r="W90" s="28"/>
      <c r="X90" s="48">
        <v>0</v>
      </c>
      <c r="Y90" s="28"/>
      <c r="Z90" s="54">
        <v>0</v>
      </c>
    </row>
    <row r="91" ht="13.5" spans="1:26">
      <c r="A91" s="55"/>
      <c r="B91" s="55"/>
      <c r="C91" s="45"/>
      <c r="D91" s="56"/>
      <c r="E91" s="56"/>
      <c r="F91" s="56"/>
      <c r="G91" s="56"/>
      <c r="H91" s="56"/>
      <c r="I91" s="59"/>
      <c r="J91" s="50"/>
      <c r="K91" s="50" t="s">
        <v>1195</v>
      </c>
      <c r="L91" s="18"/>
      <c r="M91" s="51" t="s">
        <v>1598</v>
      </c>
      <c r="N91" s="18"/>
      <c r="O91" s="52">
        <v>0</v>
      </c>
      <c r="P91" s="10"/>
      <c r="Q91" s="18"/>
      <c r="R91" s="53">
        <v>0</v>
      </c>
      <c r="S91" s="18"/>
      <c r="T91" s="48">
        <v>0</v>
      </c>
      <c r="U91" s="48">
        <v>0</v>
      </c>
      <c r="V91" s="28"/>
      <c r="W91" s="28"/>
      <c r="X91" s="48">
        <v>0</v>
      </c>
      <c r="Y91" s="28"/>
      <c r="Z91" s="54">
        <v>0</v>
      </c>
    </row>
    <row r="92" ht="13.5" spans="1:26">
      <c r="A92" s="55"/>
      <c r="B92" s="55"/>
      <c r="C92" s="45"/>
      <c r="D92" s="56"/>
      <c r="E92" s="56"/>
      <c r="F92" s="56"/>
      <c r="G92" s="56"/>
      <c r="H92" s="56"/>
      <c r="I92" s="59"/>
      <c r="J92" s="50"/>
      <c r="K92" s="50" t="s">
        <v>1196</v>
      </c>
      <c r="L92" s="18"/>
      <c r="M92" s="51" t="s">
        <v>1147</v>
      </c>
      <c r="N92" s="18"/>
      <c r="O92" s="52">
        <v>0</v>
      </c>
      <c r="P92" s="10"/>
      <c r="Q92" s="18"/>
      <c r="R92" s="53">
        <v>0</v>
      </c>
      <c r="S92" s="18"/>
      <c r="T92" s="48">
        <v>0</v>
      </c>
      <c r="U92" s="48">
        <v>0</v>
      </c>
      <c r="V92" s="28"/>
      <c r="W92" s="28"/>
      <c r="X92" s="48">
        <v>0</v>
      </c>
      <c r="Y92" s="28"/>
      <c r="Z92" s="54">
        <v>0</v>
      </c>
    </row>
    <row r="93" ht="13.5" spans="1:26">
      <c r="A93" s="55"/>
      <c r="B93" s="55"/>
      <c r="C93" s="45"/>
      <c r="D93" s="56"/>
      <c r="E93" s="56"/>
      <c r="F93" s="56"/>
      <c r="G93" s="56"/>
      <c r="H93" s="56"/>
      <c r="I93" s="59"/>
      <c r="J93" s="50"/>
      <c r="K93" s="50" t="s">
        <v>1202</v>
      </c>
      <c r="L93" s="18"/>
      <c r="M93" s="51" t="s">
        <v>1591</v>
      </c>
      <c r="N93" s="18"/>
      <c r="O93" s="52">
        <v>0</v>
      </c>
      <c r="P93" s="10"/>
      <c r="Q93" s="18"/>
      <c r="R93" s="53">
        <v>0</v>
      </c>
      <c r="S93" s="18"/>
      <c r="T93" s="48">
        <v>0</v>
      </c>
      <c r="U93" s="48">
        <v>0</v>
      </c>
      <c r="V93" s="28"/>
      <c r="W93" s="28"/>
      <c r="X93" s="48">
        <v>0</v>
      </c>
      <c r="Y93" s="28"/>
      <c r="Z93" s="54">
        <v>0</v>
      </c>
    </row>
    <row r="94" ht="13.5" spans="1:26">
      <c r="A94" s="55"/>
      <c r="B94" s="55"/>
      <c r="C94" s="45"/>
      <c r="D94" s="56"/>
      <c r="E94" s="56"/>
      <c r="F94" s="56"/>
      <c r="G94" s="56"/>
      <c r="H94" s="56"/>
      <c r="I94" s="59"/>
      <c r="J94" s="50"/>
      <c r="K94" s="50" t="s">
        <v>1204</v>
      </c>
      <c r="L94" s="18"/>
      <c r="M94" s="51" t="s">
        <v>1592</v>
      </c>
      <c r="N94" s="18"/>
      <c r="O94" s="52">
        <v>0</v>
      </c>
      <c r="P94" s="10"/>
      <c r="Q94" s="18"/>
      <c r="R94" s="53">
        <v>0</v>
      </c>
      <c r="S94" s="18"/>
      <c r="T94" s="48">
        <v>0</v>
      </c>
      <c r="U94" s="48">
        <v>0</v>
      </c>
      <c r="V94" s="28"/>
      <c r="W94" s="28"/>
      <c r="X94" s="48">
        <v>0</v>
      </c>
      <c r="Y94" s="28"/>
      <c r="Z94" s="54">
        <v>0</v>
      </c>
    </row>
    <row r="95" ht="13.5" spans="1:26">
      <c r="A95" s="55"/>
      <c r="B95" s="55"/>
      <c r="C95" s="45"/>
      <c r="D95" s="56"/>
      <c r="E95" s="56"/>
      <c r="F95" s="56"/>
      <c r="G95" s="56"/>
      <c r="H95" s="56"/>
      <c r="I95" s="59"/>
      <c r="J95" s="50"/>
      <c r="K95" s="50" t="s">
        <v>1205</v>
      </c>
      <c r="L95" s="18"/>
      <c r="M95" s="51" t="s">
        <v>1593</v>
      </c>
      <c r="N95" s="18"/>
      <c r="O95" s="52">
        <v>0</v>
      </c>
      <c r="P95" s="10"/>
      <c r="Q95" s="18"/>
      <c r="R95" s="53">
        <v>0</v>
      </c>
      <c r="S95" s="18"/>
      <c r="T95" s="48">
        <v>0</v>
      </c>
      <c r="U95" s="48">
        <v>0</v>
      </c>
      <c r="V95" s="28"/>
      <c r="W95" s="28"/>
      <c r="X95" s="48">
        <v>0</v>
      </c>
      <c r="Y95" s="28"/>
      <c r="Z95" s="54">
        <v>0</v>
      </c>
    </row>
    <row r="96" ht="13.5" spans="1:26">
      <c r="A96" s="55"/>
      <c r="B96" s="55"/>
      <c r="C96" s="45"/>
      <c r="D96" s="56"/>
      <c r="E96" s="56"/>
      <c r="F96" s="56"/>
      <c r="G96" s="56"/>
      <c r="H96" s="56"/>
      <c r="I96" s="59"/>
      <c r="J96" s="50"/>
      <c r="K96" s="50" t="s">
        <v>1801</v>
      </c>
      <c r="L96" s="18"/>
      <c r="M96" s="51" t="s">
        <v>1151</v>
      </c>
      <c r="N96" s="18"/>
      <c r="O96" s="52">
        <v>0</v>
      </c>
      <c r="P96" s="10"/>
      <c r="Q96" s="18"/>
      <c r="R96" s="53">
        <v>0</v>
      </c>
      <c r="S96" s="18"/>
      <c r="T96" s="48">
        <v>0</v>
      </c>
      <c r="U96" s="48">
        <v>0</v>
      </c>
      <c r="V96" s="28"/>
      <c r="W96" s="28"/>
      <c r="X96" s="48">
        <v>0</v>
      </c>
      <c r="Y96" s="28"/>
      <c r="Z96" s="54">
        <v>0</v>
      </c>
    </row>
    <row r="97" ht="13.5" spans="1:26">
      <c r="A97" s="55"/>
      <c r="B97" s="55"/>
      <c r="C97" s="45"/>
      <c r="D97" s="56"/>
      <c r="E97" s="56"/>
      <c r="F97" s="56"/>
      <c r="G97" s="56"/>
      <c r="H97" s="56"/>
      <c r="I97" s="59"/>
      <c r="J97" s="50" t="s">
        <v>1810</v>
      </c>
      <c r="K97" s="50"/>
      <c r="L97" s="18"/>
      <c r="M97" s="51" t="s">
        <v>1546</v>
      </c>
      <c r="N97" s="18"/>
      <c r="O97" s="52">
        <v>0</v>
      </c>
      <c r="P97" s="10"/>
      <c r="Q97" s="18"/>
      <c r="R97" s="53">
        <v>0</v>
      </c>
      <c r="S97" s="18"/>
      <c r="T97" s="48">
        <v>0</v>
      </c>
      <c r="U97" s="48">
        <v>0</v>
      </c>
      <c r="V97" s="28"/>
      <c r="W97" s="28"/>
      <c r="X97" s="48">
        <v>0</v>
      </c>
      <c r="Y97" s="28"/>
      <c r="Z97" s="54">
        <v>0</v>
      </c>
    </row>
    <row r="98" ht="13.5" spans="1:26">
      <c r="A98" s="55"/>
      <c r="B98" s="55"/>
      <c r="C98" s="45"/>
      <c r="D98" s="56"/>
      <c r="E98" s="56"/>
      <c r="F98" s="56"/>
      <c r="G98" s="56"/>
      <c r="H98" s="56"/>
      <c r="I98" s="59"/>
      <c r="J98" s="50"/>
      <c r="K98" s="50" t="s">
        <v>1749</v>
      </c>
      <c r="L98" s="18"/>
      <c r="M98" s="51" t="s">
        <v>1599</v>
      </c>
      <c r="N98" s="18"/>
      <c r="O98" s="52">
        <v>0</v>
      </c>
      <c r="P98" s="10"/>
      <c r="Q98" s="18"/>
      <c r="R98" s="53">
        <v>0</v>
      </c>
      <c r="S98" s="18"/>
      <c r="T98" s="48">
        <v>0</v>
      </c>
      <c r="U98" s="48">
        <v>0</v>
      </c>
      <c r="V98" s="28"/>
      <c r="W98" s="28"/>
      <c r="X98" s="48">
        <v>0</v>
      </c>
      <c r="Y98" s="28"/>
      <c r="Z98" s="54">
        <v>0</v>
      </c>
    </row>
    <row r="99" ht="13.5" spans="1:26">
      <c r="A99" s="55"/>
      <c r="B99" s="55"/>
      <c r="C99" s="45"/>
      <c r="D99" s="56"/>
      <c r="E99" s="56"/>
      <c r="F99" s="56"/>
      <c r="G99" s="56"/>
      <c r="H99" s="56"/>
      <c r="I99" s="59"/>
      <c r="J99" s="50"/>
      <c r="K99" s="50" t="s">
        <v>1801</v>
      </c>
      <c r="L99" s="18"/>
      <c r="M99" s="51" t="s">
        <v>1159</v>
      </c>
      <c r="N99" s="18"/>
      <c r="O99" s="52">
        <v>0</v>
      </c>
      <c r="P99" s="10"/>
      <c r="Q99" s="18"/>
      <c r="R99" s="53">
        <v>0</v>
      </c>
      <c r="S99" s="18"/>
      <c r="T99" s="48">
        <v>0</v>
      </c>
      <c r="U99" s="48">
        <v>0</v>
      </c>
      <c r="V99" s="28"/>
      <c r="W99" s="28"/>
      <c r="X99" s="48">
        <v>0</v>
      </c>
      <c r="Y99" s="28"/>
      <c r="Z99" s="54">
        <v>0</v>
      </c>
    </row>
    <row r="100" ht="13.5" spans="1:26">
      <c r="A100" s="55"/>
      <c r="B100" s="55"/>
      <c r="C100" s="45"/>
      <c r="D100" s="56"/>
      <c r="E100" s="56"/>
      <c r="F100" s="56"/>
      <c r="G100" s="56"/>
      <c r="H100" s="56"/>
      <c r="I100" s="59"/>
      <c r="J100" s="50" t="s">
        <v>1811</v>
      </c>
      <c r="K100" s="50"/>
      <c r="L100" s="18"/>
      <c r="M100" s="51" t="s">
        <v>903</v>
      </c>
      <c r="N100" s="18"/>
      <c r="O100" s="52">
        <v>0</v>
      </c>
      <c r="P100" s="10"/>
      <c r="Q100" s="18"/>
      <c r="R100" s="53">
        <v>0</v>
      </c>
      <c r="S100" s="18"/>
      <c r="T100" s="48">
        <v>0</v>
      </c>
      <c r="U100" s="48">
        <v>0</v>
      </c>
      <c r="V100" s="28"/>
      <c r="W100" s="28"/>
      <c r="X100" s="48">
        <v>0</v>
      </c>
      <c r="Y100" s="28"/>
      <c r="Z100" s="54">
        <v>0</v>
      </c>
    </row>
    <row r="101" ht="13.5" spans="1:26">
      <c r="A101" s="55"/>
      <c r="B101" s="55"/>
      <c r="C101" s="45"/>
      <c r="D101" s="56"/>
      <c r="E101" s="56"/>
      <c r="F101" s="56"/>
      <c r="G101" s="56"/>
      <c r="H101" s="56"/>
      <c r="I101" s="59"/>
      <c r="J101" s="50"/>
      <c r="K101" s="50" t="s">
        <v>1749</v>
      </c>
      <c r="L101" s="18"/>
      <c r="M101" s="51" t="s">
        <v>1599</v>
      </c>
      <c r="N101" s="18"/>
      <c r="O101" s="52">
        <v>0</v>
      </c>
      <c r="P101" s="10"/>
      <c r="Q101" s="18"/>
      <c r="R101" s="53">
        <v>0</v>
      </c>
      <c r="S101" s="18"/>
      <c r="T101" s="48">
        <v>0</v>
      </c>
      <c r="U101" s="48">
        <v>0</v>
      </c>
      <c r="V101" s="28"/>
      <c r="W101" s="28"/>
      <c r="X101" s="48">
        <v>0</v>
      </c>
      <c r="Y101" s="28"/>
      <c r="Z101" s="54">
        <v>0</v>
      </c>
    </row>
    <row r="102" ht="13.5" spans="1:26">
      <c r="A102" s="55"/>
      <c r="B102" s="55"/>
      <c r="C102" s="45"/>
      <c r="D102" s="56"/>
      <c r="E102" s="56"/>
      <c r="F102" s="56"/>
      <c r="G102" s="56"/>
      <c r="H102" s="56"/>
      <c r="I102" s="59"/>
      <c r="J102" s="50"/>
      <c r="K102" s="50" t="s">
        <v>1747</v>
      </c>
      <c r="L102" s="18"/>
      <c r="M102" s="51" t="s">
        <v>1600</v>
      </c>
      <c r="N102" s="18"/>
      <c r="O102" s="52">
        <v>0</v>
      </c>
      <c r="P102" s="10"/>
      <c r="Q102" s="18"/>
      <c r="R102" s="53">
        <v>0</v>
      </c>
      <c r="S102" s="18"/>
      <c r="T102" s="48">
        <v>0</v>
      </c>
      <c r="U102" s="48">
        <v>0</v>
      </c>
      <c r="V102" s="28"/>
      <c r="W102" s="28"/>
      <c r="X102" s="48">
        <v>0</v>
      </c>
      <c r="Y102" s="28"/>
      <c r="Z102" s="54">
        <v>0</v>
      </c>
    </row>
    <row r="103" ht="13.5" spans="1:26">
      <c r="A103" s="55"/>
      <c r="B103" s="55"/>
      <c r="C103" s="45"/>
      <c r="D103" s="56"/>
      <c r="E103" s="56"/>
      <c r="F103" s="56"/>
      <c r="G103" s="56"/>
      <c r="H103" s="56"/>
      <c r="I103" s="59"/>
      <c r="J103" s="50"/>
      <c r="K103" s="50" t="s">
        <v>1752</v>
      </c>
      <c r="L103" s="18"/>
      <c r="M103" s="51" t="s">
        <v>1157</v>
      </c>
      <c r="N103" s="18"/>
      <c r="O103" s="52">
        <v>0</v>
      </c>
      <c r="P103" s="10"/>
      <c r="Q103" s="18"/>
      <c r="R103" s="53">
        <v>0</v>
      </c>
      <c r="S103" s="18"/>
      <c r="T103" s="48">
        <v>0</v>
      </c>
      <c r="U103" s="48">
        <v>0</v>
      </c>
      <c r="V103" s="28"/>
      <c r="W103" s="28"/>
      <c r="X103" s="48">
        <v>0</v>
      </c>
      <c r="Y103" s="28"/>
      <c r="Z103" s="54">
        <v>0</v>
      </c>
    </row>
    <row r="104" ht="13.5" spans="1:26">
      <c r="A104" s="55"/>
      <c r="B104" s="55"/>
      <c r="C104" s="45"/>
      <c r="D104" s="56"/>
      <c r="E104" s="56"/>
      <c r="F104" s="56"/>
      <c r="G104" s="56"/>
      <c r="H104" s="56"/>
      <c r="I104" s="59"/>
      <c r="J104" s="50"/>
      <c r="K104" s="50" t="s">
        <v>1751</v>
      </c>
      <c r="L104" s="18"/>
      <c r="M104" s="51" t="s">
        <v>1158</v>
      </c>
      <c r="N104" s="18"/>
      <c r="O104" s="52">
        <v>0</v>
      </c>
      <c r="P104" s="10"/>
      <c r="Q104" s="18"/>
      <c r="R104" s="53">
        <v>0</v>
      </c>
      <c r="S104" s="18"/>
      <c r="T104" s="48">
        <v>0</v>
      </c>
      <c r="U104" s="48">
        <v>0</v>
      </c>
      <c r="V104" s="28"/>
      <c r="W104" s="28"/>
      <c r="X104" s="48">
        <v>0</v>
      </c>
      <c r="Y104" s="28"/>
      <c r="Z104" s="54">
        <v>0</v>
      </c>
    </row>
    <row r="105" ht="13.5" spans="1:26">
      <c r="A105" s="55"/>
      <c r="B105" s="55"/>
      <c r="C105" s="45"/>
      <c r="D105" s="56"/>
      <c r="E105" s="56"/>
      <c r="F105" s="56"/>
      <c r="G105" s="56"/>
      <c r="H105" s="56"/>
      <c r="I105" s="59"/>
      <c r="J105" s="50"/>
      <c r="K105" s="50" t="s">
        <v>1801</v>
      </c>
      <c r="L105" s="18"/>
      <c r="M105" s="51" t="s">
        <v>1159</v>
      </c>
      <c r="N105" s="18"/>
      <c r="O105" s="52">
        <v>0</v>
      </c>
      <c r="P105" s="10"/>
      <c r="Q105" s="18"/>
      <c r="R105" s="53">
        <v>0</v>
      </c>
      <c r="S105" s="18"/>
      <c r="T105" s="48">
        <v>0</v>
      </c>
      <c r="U105" s="48">
        <v>0</v>
      </c>
      <c r="V105" s="28"/>
      <c r="W105" s="28"/>
      <c r="X105" s="48">
        <v>0</v>
      </c>
      <c r="Y105" s="28"/>
      <c r="Z105" s="54">
        <v>0</v>
      </c>
    </row>
    <row r="106" ht="13.5" spans="1:26">
      <c r="A106" s="55"/>
      <c r="B106" s="55"/>
      <c r="C106" s="45"/>
      <c r="D106" s="56"/>
      <c r="E106" s="56"/>
      <c r="F106" s="56"/>
      <c r="G106" s="56"/>
      <c r="H106" s="56"/>
      <c r="I106" s="59"/>
      <c r="J106" s="50" t="s">
        <v>1812</v>
      </c>
      <c r="K106" s="50"/>
      <c r="L106" s="18"/>
      <c r="M106" s="51" t="s">
        <v>906</v>
      </c>
      <c r="N106" s="18"/>
      <c r="O106" s="52">
        <v>0</v>
      </c>
      <c r="P106" s="10"/>
      <c r="Q106" s="18"/>
      <c r="R106" s="53">
        <v>0</v>
      </c>
      <c r="S106" s="18"/>
      <c r="T106" s="48">
        <v>0</v>
      </c>
      <c r="U106" s="48">
        <v>0</v>
      </c>
      <c r="V106" s="28"/>
      <c r="W106" s="28"/>
      <c r="X106" s="48">
        <v>0</v>
      </c>
      <c r="Y106" s="28"/>
      <c r="Z106" s="54">
        <v>0</v>
      </c>
    </row>
    <row r="107" ht="13.5" spans="1:26">
      <c r="A107" s="55"/>
      <c r="B107" s="55"/>
      <c r="C107" s="45"/>
      <c r="D107" s="56"/>
      <c r="E107" s="56"/>
      <c r="F107" s="56"/>
      <c r="G107" s="56"/>
      <c r="H107" s="56"/>
      <c r="I107" s="59"/>
      <c r="J107" s="50"/>
      <c r="K107" s="50" t="s">
        <v>1758</v>
      </c>
      <c r="L107" s="18"/>
      <c r="M107" s="51" t="s">
        <v>1167</v>
      </c>
      <c r="N107" s="18"/>
      <c r="O107" s="52">
        <v>0</v>
      </c>
      <c r="P107" s="10"/>
      <c r="Q107" s="18"/>
      <c r="R107" s="53">
        <v>0</v>
      </c>
      <c r="S107" s="18"/>
      <c r="T107" s="48">
        <v>0</v>
      </c>
      <c r="U107" s="48">
        <v>0</v>
      </c>
      <c r="V107" s="28"/>
      <c r="W107" s="28"/>
      <c r="X107" s="48">
        <v>0</v>
      </c>
      <c r="Y107" s="28"/>
      <c r="Z107" s="54">
        <v>0</v>
      </c>
    </row>
    <row r="108" ht="13.5" spans="1:26">
      <c r="A108" s="55"/>
      <c r="B108" s="55"/>
      <c r="C108" s="45"/>
      <c r="D108" s="56"/>
      <c r="E108" s="56"/>
      <c r="F108" s="56"/>
      <c r="G108" s="56"/>
      <c r="H108" s="56"/>
      <c r="I108" s="59"/>
      <c r="J108" s="50"/>
      <c r="K108" s="50" t="s">
        <v>1747</v>
      </c>
      <c r="L108" s="18"/>
      <c r="M108" s="51" t="s">
        <v>1168</v>
      </c>
      <c r="N108" s="18"/>
      <c r="O108" s="52">
        <v>0</v>
      </c>
      <c r="P108" s="10"/>
      <c r="Q108" s="18"/>
      <c r="R108" s="53">
        <v>0</v>
      </c>
      <c r="S108" s="18"/>
      <c r="T108" s="48">
        <v>0</v>
      </c>
      <c r="U108" s="48">
        <v>0</v>
      </c>
      <c r="V108" s="28"/>
      <c r="W108" s="28"/>
      <c r="X108" s="48">
        <v>0</v>
      </c>
      <c r="Y108" s="28"/>
      <c r="Z108" s="54">
        <v>0</v>
      </c>
    </row>
    <row r="109" ht="13.5" spans="1:26">
      <c r="A109" s="55"/>
      <c r="B109" s="55"/>
      <c r="C109" s="45"/>
      <c r="D109" s="56"/>
      <c r="E109" s="56"/>
      <c r="F109" s="56"/>
      <c r="G109" s="56"/>
      <c r="H109" s="56"/>
      <c r="I109" s="59"/>
      <c r="J109" s="50" t="s">
        <v>1813</v>
      </c>
      <c r="K109" s="50"/>
      <c r="L109" s="18"/>
      <c r="M109" s="51" t="s">
        <v>909</v>
      </c>
      <c r="N109" s="18"/>
      <c r="O109" s="52">
        <v>0</v>
      </c>
      <c r="P109" s="10"/>
      <c r="Q109" s="18"/>
      <c r="R109" s="53">
        <v>0</v>
      </c>
      <c r="S109" s="18"/>
      <c r="T109" s="48">
        <v>0</v>
      </c>
      <c r="U109" s="48">
        <v>0</v>
      </c>
      <c r="V109" s="28"/>
      <c r="W109" s="28"/>
      <c r="X109" s="48">
        <v>0</v>
      </c>
      <c r="Y109" s="28"/>
      <c r="Z109" s="54">
        <v>0</v>
      </c>
    </row>
    <row r="110" ht="13.5" spans="1:26">
      <c r="A110" s="55"/>
      <c r="B110" s="55"/>
      <c r="C110" s="45"/>
      <c r="D110" s="56"/>
      <c r="E110" s="56"/>
      <c r="F110" s="56"/>
      <c r="G110" s="56"/>
      <c r="H110" s="56"/>
      <c r="I110" s="59"/>
      <c r="J110" s="50"/>
      <c r="K110" s="50" t="s">
        <v>1802</v>
      </c>
      <c r="L110" s="18"/>
      <c r="M110" s="51" t="s">
        <v>1180</v>
      </c>
      <c r="N110" s="18"/>
      <c r="O110" s="52">
        <v>0</v>
      </c>
      <c r="P110" s="10"/>
      <c r="Q110" s="18"/>
      <c r="R110" s="53">
        <v>0</v>
      </c>
      <c r="S110" s="18"/>
      <c r="T110" s="48">
        <v>0</v>
      </c>
      <c r="U110" s="48">
        <v>0</v>
      </c>
      <c r="V110" s="28"/>
      <c r="W110" s="28"/>
      <c r="X110" s="48">
        <v>0</v>
      </c>
      <c r="Y110" s="28"/>
      <c r="Z110" s="54">
        <v>0</v>
      </c>
    </row>
    <row r="111" ht="13.5" spans="1:26">
      <c r="A111" s="55"/>
      <c r="B111" s="55"/>
      <c r="C111" s="45"/>
      <c r="D111" s="56"/>
      <c r="E111" s="56"/>
      <c r="F111" s="56"/>
      <c r="G111" s="56"/>
      <c r="H111" s="56"/>
      <c r="I111" s="59"/>
      <c r="J111" s="50"/>
      <c r="K111" s="50" t="s">
        <v>1803</v>
      </c>
      <c r="L111" s="18"/>
      <c r="M111" s="51" t="s">
        <v>1181</v>
      </c>
      <c r="N111" s="18"/>
      <c r="O111" s="52">
        <v>0</v>
      </c>
      <c r="P111" s="10"/>
      <c r="Q111" s="18"/>
      <c r="R111" s="53">
        <v>0</v>
      </c>
      <c r="S111" s="18"/>
      <c r="T111" s="48">
        <v>0</v>
      </c>
      <c r="U111" s="48">
        <v>0</v>
      </c>
      <c r="V111" s="28"/>
      <c r="W111" s="28"/>
      <c r="X111" s="48">
        <v>0</v>
      </c>
      <c r="Y111" s="28"/>
      <c r="Z111" s="54">
        <v>0</v>
      </c>
    </row>
    <row r="112" ht="13.5" spans="1:26">
      <c r="A112" s="55"/>
      <c r="B112" s="55"/>
      <c r="C112" s="45"/>
      <c r="D112" s="56"/>
      <c r="E112" s="56"/>
      <c r="F112" s="56"/>
      <c r="G112" s="56"/>
      <c r="H112" s="56"/>
      <c r="I112" s="59"/>
      <c r="J112" s="50"/>
      <c r="K112" s="50" t="s">
        <v>1779</v>
      </c>
      <c r="L112" s="18"/>
      <c r="M112" s="51" t="s">
        <v>1182</v>
      </c>
      <c r="N112" s="18"/>
      <c r="O112" s="52">
        <v>0</v>
      </c>
      <c r="P112" s="10"/>
      <c r="Q112" s="18"/>
      <c r="R112" s="53">
        <v>0</v>
      </c>
      <c r="S112" s="18"/>
      <c r="T112" s="48">
        <v>0</v>
      </c>
      <c r="U112" s="48">
        <v>0</v>
      </c>
      <c r="V112" s="28"/>
      <c r="W112" s="28"/>
      <c r="X112" s="48">
        <v>0</v>
      </c>
      <c r="Y112" s="28"/>
      <c r="Z112" s="54">
        <v>0</v>
      </c>
    </row>
    <row r="113" ht="13.5" spans="1:26">
      <c r="A113" s="55"/>
      <c r="B113" s="55"/>
      <c r="C113" s="45"/>
      <c r="D113" s="56"/>
      <c r="E113" s="56"/>
      <c r="F113" s="56"/>
      <c r="G113" s="56"/>
      <c r="H113" s="56"/>
      <c r="I113" s="59"/>
      <c r="J113" s="50"/>
      <c r="K113" s="50" t="s">
        <v>1801</v>
      </c>
      <c r="L113" s="18"/>
      <c r="M113" s="51" t="s">
        <v>909</v>
      </c>
      <c r="N113" s="18"/>
      <c r="O113" s="52">
        <v>0</v>
      </c>
      <c r="P113" s="10"/>
      <c r="Q113" s="18"/>
      <c r="R113" s="53">
        <v>0</v>
      </c>
      <c r="S113" s="18"/>
      <c r="T113" s="48">
        <v>0</v>
      </c>
      <c r="U113" s="48">
        <v>0</v>
      </c>
      <c r="V113" s="28"/>
      <c r="W113" s="28"/>
      <c r="X113" s="48">
        <v>0</v>
      </c>
      <c r="Y113" s="28"/>
      <c r="Z113" s="54">
        <v>0</v>
      </c>
    </row>
    <row r="114" ht="13.5" spans="1:26">
      <c r="A114" s="55"/>
      <c r="B114" s="55"/>
      <c r="C114" s="45"/>
      <c r="D114" s="56"/>
      <c r="E114" s="56"/>
      <c r="F114" s="56"/>
      <c r="G114" s="56"/>
      <c r="H114" s="56"/>
      <c r="I114" s="59"/>
      <c r="J114" s="60"/>
      <c r="K114" s="10"/>
      <c r="L114" s="10"/>
      <c r="M114" s="10"/>
      <c r="N114" s="18"/>
      <c r="O114" s="61"/>
      <c r="P114" s="10"/>
      <c r="Q114" s="18"/>
      <c r="R114" s="63"/>
      <c r="S114" s="18"/>
      <c r="T114" s="64"/>
      <c r="U114" s="64"/>
      <c r="V114" s="28"/>
      <c r="W114" s="28"/>
      <c r="X114" s="64"/>
      <c r="Y114" s="28"/>
      <c r="Z114" s="65"/>
    </row>
    <row r="115" ht="13.5" spans="1:26">
      <c r="A115" s="55"/>
      <c r="B115" s="55"/>
      <c r="C115" s="45"/>
      <c r="D115" s="56"/>
      <c r="E115" s="56"/>
      <c r="F115" s="56"/>
      <c r="G115" s="56"/>
      <c r="H115" s="56"/>
      <c r="I115" s="59"/>
      <c r="J115" s="60"/>
      <c r="K115" s="10"/>
      <c r="L115" s="10"/>
      <c r="M115" s="10"/>
      <c r="N115" s="18"/>
      <c r="O115" s="61"/>
      <c r="P115" s="10"/>
      <c r="Q115" s="18"/>
      <c r="R115" s="63"/>
      <c r="S115" s="18"/>
      <c r="T115" s="64"/>
      <c r="U115" s="64"/>
      <c r="V115" s="28"/>
      <c r="W115" s="28"/>
      <c r="X115" s="64"/>
      <c r="Y115" s="28"/>
      <c r="Z115" s="65"/>
    </row>
    <row r="116" ht="13.5" spans="1:26">
      <c r="A116" s="55"/>
      <c r="B116" s="55"/>
      <c r="C116" s="45" t="s">
        <v>1668</v>
      </c>
      <c r="D116" s="57">
        <v>4907.55</v>
      </c>
      <c r="E116" s="57">
        <v>4907.55</v>
      </c>
      <c r="F116" s="57">
        <v>0</v>
      </c>
      <c r="G116" s="57">
        <v>0</v>
      </c>
      <c r="H116" s="57">
        <v>0</v>
      </c>
      <c r="I116" s="57">
        <v>0</v>
      </c>
      <c r="J116" s="60" t="s">
        <v>767</v>
      </c>
      <c r="K116" s="10"/>
      <c r="L116" s="10"/>
      <c r="M116" s="10"/>
      <c r="N116" s="18"/>
      <c r="O116" s="62">
        <v>4907.55</v>
      </c>
      <c r="P116" s="10"/>
      <c r="Q116" s="18"/>
      <c r="R116" s="57">
        <v>4907.55</v>
      </c>
      <c r="S116" s="28"/>
      <c r="T116" s="57">
        <v>0</v>
      </c>
      <c r="U116" s="57">
        <v>0</v>
      </c>
      <c r="V116" s="28"/>
      <c r="W116" s="28"/>
      <c r="X116" s="57">
        <v>0</v>
      </c>
      <c r="Y116" s="2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08661417322835" right="0.708661417322835" top="0.748031496062992" bottom="0.748031496062992" header="0.31496062992126" footer="0.31496062992126"/>
  <pageSetup paperSize="9" scale="52" fitToHeight="0" orientation="landscape" horizontalDpi="300" verticalDpi="300"/>
  <headerFooter alignWithMargins="0"/>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B17" sqref="B17"/>
    </sheetView>
  </sheetViews>
  <sheetFormatPr defaultColWidth="9.14285714285714" defaultRowHeight="12.75" outlineLevelCol="4"/>
  <cols>
    <col min="1" max="1" width="35.7142857142857" style="1" customWidth="1"/>
    <col min="2" max="2" width="24.7142857142857" style="1" customWidth="1"/>
    <col min="3" max="3" width="20.2857142857143" style="1" customWidth="1"/>
    <col min="4" max="5" width="23.7142857142857" style="1" customWidth="1"/>
    <col min="6" max="6" width="9.14285714285714" style="1" hidden="1" customWidth="1"/>
  </cols>
  <sheetData>
    <row r="1" customFormat="1" ht="17.1" customHeight="1" spans="1:5">
      <c r="A1" s="19"/>
      <c r="B1" s="1"/>
      <c r="C1" s="1"/>
      <c r="D1" s="1"/>
      <c r="E1" s="1"/>
    </row>
    <row r="2" customFormat="1" ht="33.95" customHeight="1" spans="1:5">
      <c r="A2" s="3" t="s">
        <v>1814</v>
      </c>
      <c r="B2" s="1"/>
      <c r="C2" s="1"/>
      <c r="D2" s="1"/>
      <c r="E2" s="1"/>
    </row>
    <row r="3" customFormat="1" ht="20.85" customHeight="1" spans="1:5">
      <c r="A3" s="17" t="s">
        <v>2</v>
      </c>
      <c r="B3" s="1"/>
      <c r="C3" s="1"/>
      <c r="D3" s="1"/>
      <c r="E3" s="1"/>
    </row>
    <row r="4" customFormat="1" ht="13.5" spans="1:5">
      <c r="A4" s="41" t="s">
        <v>2182</v>
      </c>
      <c r="B4" s="41"/>
      <c r="C4" s="41"/>
      <c r="D4" s="41"/>
      <c r="E4" s="1"/>
    </row>
    <row r="5" customFormat="1" ht="13.5" spans="1:5">
      <c r="A5" s="9" t="s">
        <v>3</v>
      </c>
      <c r="B5" s="9" t="s">
        <v>1680</v>
      </c>
      <c r="C5" s="9" t="s">
        <v>1816</v>
      </c>
      <c r="D5" s="9" t="s">
        <v>1817</v>
      </c>
      <c r="E5" s="18"/>
    </row>
    <row r="6" customFormat="1" ht="13.5" spans="1:5">
      <c r="A6" s="11"/>
      <c r="B6" s="11"/>
      <c r="C6" s="11"/>
      <c r="D6" s="9" t="s">
        <v>1818</v>
      </c>
      <c r="E6" s="9" t="s">
        <v>1819</v>
      </c>
    </row>
    <row r="7" customFormat="1" ht="13.5" spans="1:5">
      <c r="A7" s="6" t="s">
        <v>1183</v>
      </c>
      <c r="B7" s="5" t="s">
        <v>1184</v>
      </c>
      <c r="C7" s="5" t="s">
        <v>1185</v>
      </c>
      <c r="D7" s="5" t="s">
        <v>1186</v>
      </c>
      <c r="E7" s="5" t="s">
        <v>1187</v>
      </c>
    </row>
    <row r="8" customFormat="1" ht="13.5" spans="1:5">
      <c r="A8" s="6" t="s">
        <v>884</v>
      </c>
      <c r="B8" s="42">
        <v>17.47</v>
      </c>
      <c r="C8" s="42">
        <v>16.21</v>
      </c>
      <c r="D8" s="42">
        <v>1.26000000000001</v>
      </c>
      <c r="E8" s="43">
        <v>0.0777297964219621</v>
      </c>
    </row>
    <row r="9" customFormat="1" ht="13.5" spans="1:5">
      <c r="A9" s="44" t="s">
        <v>1820</v>
      </c>
      <c r="B9" s="42">
        <v>0</v>
      </c>
      <c r="C9" s="42">
        <v>0</v>
      </c>
      <c r="D9" s="42">
        <v>0</v>
      </c>
      <c r="E9" s="43">
        <v>0</v>
      </c>
    </row>
    <row r="10" customFormat="1" ht="13.5" spans="1:5">
      <c r="A10" s="44" t="s">
        <v>1821</v>
      </c>
      <c r="B10" s="42">
        <v>2.47</v>
      </c>
      <c r="C10" s="42">
        <v>1.21</v>
      </c>
      <c r="D10" s="42">
        <v>1.26</v>
      </c>
      <c r="E10" s="43">
        <v>1.04132231404959</v>
      </c>
    </row>
    <row r="11" customFormat="1" ht="13.5" spans="1:5">
      <c r="A11" s="44" t="s">
        <v>1822</v>
      </c>
      <c r="B11" s="42">
        <v>15</v>
      </c>
      <c r="C11" s="42">
        <v>15</v>
      </c>
      <c r="D11" s="42">
        <v>0</v>
      </c>
      <c r="E11" s="43">
        <v>0</v>
      </c>
    </row>
    <row r="12" customFormat="1" ht="13.5" spans="1:5">
      <c r="A12" s="44" t="s">
        <v>1823</v>
      </c>
      <c r="B12" s="42">
        <v>0</v>
      </c>
      <c r="C12" s="42">
        <v>0</v>
      </c>
      <c r="D12" s="42">
        <v>0</v>
      </c>
      <c r="E12" s="43">
        <v>0</v>
      </c>
    </row>
    <row r="13" customFormat="1" ht="13.5" spans="1:5">
      <c r="A13" s="44" t="s">
        <v>1824</v>
      </c>
      <c r="B13" s="42">
        <v>15</v>
      </c>
      <c r="C13" s="42">
        <v>15</v>
      </c>
      <c r="D13" s="42">
        <v>0</v>
      </c>
      <c r="E13" s="43">
        <v>0</v>
      </c>
    </row>
  </sheetData>
  <mergeCells count="8">
    <mergeCell ref="A1:E1"/>
    <mergeCell ref="A2:E2"/>
    <mergeCell ref="A3:E3"/>
    <mergeCell ref="D4:E4"/>
    <mergeCell ref="D5:E5"/>
    <mergeCell ref="A5:A6"/>
    <mergeCell ref="B5:B6"/>
    <mergeCell ref="C5: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B17" sqref="B17"/>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1876</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scale="83" fitToHeight="0" orientation="landscape" horizontalDpi="300" verticalDpi="300"/>
  <headerFooter alignWithMargins="0"/>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B17" sqref="B17"/>
    </sheetView>
  </sheetViews>
  <sheetFormatPr defaultColWidth="9.14285714285714" defaultRowHeight="12.75" outlineLevelRow="4" outlineLevelCol="7"/>
  <cols>
    <col min="1" max="1" width="43.1428571428571" style="1" customWidth="1"/>
    <col min="2" max="2" width="24" style="1" customWidth="1"/>
    <col min="3" max="3" width="26.4285714285714" style="1" customWidth="1"/>
    <col min="4" max="4" width="19.7142857142857" style="1" customWidth="1"/>
    <col min="5" max="5" width="18.5714285714286" style="1" customWidth="1"/>
    <col min="6" max="6" width="22.2857142857143" style="1" customWidth="1"/>
    <col min="7" max="7" width="21.1428571428571" style="1" customWidth="1"/>
    <col min="8" max="8" width="26.5714285714286" style="1" customWidth="1"/>
  </cols>
  <sheetData>
    <row r="1" ht="17.1" customHeight="1" spans="1:4">
      <c r="A1" s="19"/>
      <c r="D1" s="19"/>
    </row>
    <row r="2" ht="36.6" customHeight="1" spans="1:4">
      <c r="A2" s="7"/>
      <c r="D2" s="37" t="s">
        <v>1886</v>
      </c>
    </row>
    <row r="3" ht="17.1" customHeight="1" spans="1:4">
      <c r="A3" s="38" t="s">
        <v>2182</v>
      </c>
      <c r="D3" s="39" t="s">
        <v>2</v>
      </c>
    </row>
    <row r="4" ht="28.5" spans="1:8">
      <c r="A4" s="6" t="s">
        <v>1826</v>
      </c>
      <c r="B4" s="6" t="s">
        <v>1827</v>
      </c>
      <c r="C4" s="6" t="s">
        <v>1828</v>
      </c>
      <c r="D4" s="6" t="s">
        <v>1829</v>
      </c>
      <c r="E4" s="40" t="s">
        <v>1830</v>
      </c>
      <c r="F4" s="40" t="s">
        <v>1831</v>
      </c>
      <c r="G4" s="40" t="s">
        <v>1832</v>
      </c>
      <c r="H4" s="40" t="s">
        <v>1833</v>
      </c>
    </row>
    <row r="5" spans="1:8">
      <c r="A5" s="12" t="s">
        <v>1184</v>
      </c>
      <c r="B5" s="12" t="s">
        <v>1185</v>
      </c>
      <c r="C5" s="12" t="s">
        <v>1186</v>
      </c>
      <c r="D5" s="12" t="s">
        <v>1187</v>
      </c>
      <c r="E5" s="12" t="s">
        <v>1188</v>
      </c>
      <c r="F5" s="12" t="s">
        <v>1189</v>
      </c>
      <c r="G5" s="12" t="s">
        <v>1190</v>
      </c>
      <c r="H5" s="12" t="s">
        <v>1191</v>
      </c>
    </row>
  </sheetData>
  <mergeCells count="6">
    <mergeCell ref="A1:C1"/>
    <mergeCell ref="D1:H1"/>
    <mergeCell ref="A2:C2"/>
    <mergeCell ref="D2:H2"/>
    <mergeCell ref="A3:C3"/>
    <mergeCell ref="D3:H3"/>
  </mergeCells>
  <pageMargins left="0.700787401574803" right="0.700787401574803" top="0.751968503937008" bottom="0.751968503937008" header="0.299212598425197" footer="0.299212598425197"/>
  <pageSetup paperSize="9" scale="66" fitToHeight="0" orientation="landscape" horizontalDpi="300" verticalDpi="300"/>
  <headerFooter alignWithMargins="0"/>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8"/>
  <sheetViews>
    <sheetView showGridLines="0" workbookViewId="0">
      <selection activeCell="B17" sqref="B17"/>
    </sheetView>
  </sheetViews>
  <sheetFormatPr defaultColWidth="9.14285714285714" defaultRowHeight="15" customHeight="1"/>
  <cols>
    <col min="1" max="1" width="4.71428571428571" style="1" customWidth="1"/>
    <col min="2" max="2" width="5.57142857142857" style="1" customWidth="1"/>
    <col min="3" max="3" width="5" style="1" customWidth="1"/>
    <col min="4" max="4" width="50.5714285714286" style="1" customWidth="1"/>
    <col min="5" max="5" width="11.2857142857143" style="1" customWidth="1"/>
    <col min="6" max="6" width="9.71428571428571" style="1" customWidth="1"/>
    <col min="7" max="7" width="6.57142857142857" style="1" customWidth="1"/>
    <col min="8" max="9" width="13.4285714285714" style="1" customWidth="1"/>
    <col min="10" max="10" width="12.2857142857143" style="1" customWidth="1"/>
    <col min="11" max="11" width="16.2857142857143" style="1" customWidth="1"/>
    <col min="12" max="12" width="15.2857142857143" style="1" customWidth="1"/>
    <col min="13" max="13" width="13.4285714285714" style="1" customWidth="1"/>
    <col min="14" max="14" width="11.8571428571429" style="1" customWidth="1"/>
    <col min="15" max="15" width="12.2857142857143" style="1" customWidth="1"/>
    <col min="16" max="16" width="12.1428571428571" style="1" customWidth="1"/>
    <col min="17" max="20" width="13.4285714285714" style="1" customWidth="1"/>
    <col min="21" max="21" width="11.5714285714286" style="1" customWidth="1"/>
    <col min="22" max="22" width="11.4285714285714" style="1" customWidth="1"/>
    <col min="23" max="23" width="13" style="1" customWidth="1"/>
    <col min="24" max="24" width="11.1428571428571" style="1" customWidth="1"/>
    <col min="25" max="26" width="10.5714285714286" style="1" customWidth="1"/>
  </cols>
  <sheetData>
    <row r="1" customHeight="1" spans="1:1">
      <c r="A1" s="19"/>
    </row>
    <row r="2" customHeight="1" spans="1:1">
      <c r="A2" s="24" t="s">
        <v>1887</v>
      </c>
    </row>
    <row r="3" customHeight="1" spans="1:1">
      <c r="A3" s="19" t="s">
        <v>2</v>
      </c>
    </row>
    <row r="4" customHeight="1" spans="1:26">
      <c r="A4" s="9" t="s">
        <v>1729</v>
      </c>
      <c r="B4" s="25"/>
      <c r="C4" s="26"/>
      <c r="D4" s="9" t="s">
        <v>1835</v>
      </c>
      <c r="E4" s="9" t="s">
        <v>1836</v>
      </c>
      <c r="F4" s="9" t="s">
        <v>1837</v>
      </c>
      <c r="G4" s="9" t="s">
        <v>1838</v>
      </c>
      <c r="H4" s="9" t="s">
        <v>1839</v>
      </c>
      <c r="I4" s="9" t="s">
        <v>1840</v>
      </c>
      <c r="J4" s="9" t="s">
        <v>1841</v>
      </c>
      <c r="K4" s="9" t="s">
        <v>1762</v>
      </c>
      <c r="L4" s="10"/>
      <c r="M4" s="10"/>
      <c r="N4" s="10"/>
      <c r="O4" s="10"/>
      <c r="P4" s="10"/>
      <c r="Q4" s="10"/>
      <c r="R4" s="10"/>
      <c r="S4" s="10"/>
      <c r="T4" s="10"/>
      <c r="U4" s="10"/>
      <c r="V4" s="18"/>
      <c r="W4" s="9"/>
      <c r="X4" s="10"/>
      <c r="Y4" s="10"/>
      <c r="Z4" s="18"/>
    </row>
    <row r="5" customHeight="1" spans="1:26">
      <c r="A5" s="27"/>
      <c r="B5" s="28"/>
      <c r="C5" s="29"/>
      <c r="D5" s="21"/>
      <c r="E5" s="21"/>
      <c r="F5" s="21"/>
      <c r="G5" s="21"/>
      <c r="H5" s="21"/>
      <c r="I5" s="21"/>
      <c r="J5" s="21"/>
      <c r="K5" s="9" t="s">
        <v>884</v>
      </c>
      <c r="L5" s="9" t="s">
        <v>1765</v>
      </c>
      <c r="M5" s="25"/>
      <c r="N5" s="25"/>
      <c r="O5" s="25"/>
      <c r="P5" s="25"/>
      <c r="Q5" s="25"/>
      <c r="R5" s="25"/>
      <c r="S5" s="25"/>
      <c r="T5" s="26"/>
      <c r="U5" s="9" t="s">
        <v>1842</v>
      </c>
      <c r="V5" s="9" t="s">
        <v>1843</v>
      </c>
      <c r="W5" s="9" t="s">
        <v>1844</v>
      </c>
      <c r="X5" s="10"/>
      <c r="Y5" s="10"/>
      <c r="Z5" s="18"/>
    </row>
    <row r="6" customHeight="1" spans="1:26">
      <c r="A6" s="9" t="s">
        <v>1736</v>
      </c>
      <c r="B6" s="9" t="s">
        <v>1737</v>
      </c>
      <c r="C6" s="9" t="s">
        <v>1738</v>
      </c>
      <c r="D6" s="21"/>
      <c r="E6" s="21"/>
      <c r="F6" s="21"/>
      <c r="G6" s="21"/>
      <c r="H6" s="21"/>
      <c r="I6" s="21"/>
      <c r="J6" s="21"/>
      <c r="K6" s="21"/>
      <c r="L6" s="27"/>
      <c r="M6" s="28"/>
      <c r="N6" s="28"/>
      <c r="O6" s="28"/>
      <c r="P6" s="28"/>
      <c r="Q6" s="28"/>
      <c r="R6" s="28"/>
      <c r="S6" s="28"/>
      <c r="T6" s="29"/>
      <c r="U6" s="21"/>
      <c r="V6" s="21"/>
      <c r="W6" s="9" t="s">
        <v>1130</v>
      </c>
      <c r="X6" s="9" t="s">
        <v>1773</v>
      </c>
      <c r="Y6" s="9" t="s">
        <v>1674</v>
      </c>
      <c r="Z6" s="9" t="s">
        <v>34</v>
      </c>
    </row>
    <row r="7" customHeight="1" spans="1:26">
      <c r="A7" s="11"/>
      <c r="B7" s="11"/>
      <c r="C7" s="11"/>
      <c r="D7" s="11"/>
      <c r="E7" s="11"/>
      <c r="F7" s="11"/>
      <c r="G7" s="11"/>
      <c r="H7" s="11"/>
      <c r="I7" s="11"/>
      <c r="J7" s="11"/>
      <c r="K7" s="11"/>
      <c r="L7" s="9" t="s">
        <v>1130</v>
      </c>
      <c r="M7" s="9" t="s">
        <v>1845</v>
      </c>
      <c r="N7" s="9" t="s">
        <v>1846</v>
      </c>
      <c r="O7" s="9" t="s">
        <v>1769</v>
      </c>
      <c r="P7" s="9" t="s">
        <v>1770</v>
      </c>
      <c r="Q7" s="9" t="s">
        <v>1847</v>
      </c>
      <c r="R7" s="9" t="s">
        <v>1771</v>
      </c>
      <c r="S7" s="9" t="s">
        <v>1848</v>
      </c>
      <c r="T7" s="9" t="s">
        <v>1772</v>
      </c>
      <c r="U7" s="11"/>
      <c r="V7" s="11"/>
      <c r="W7" s="11"/>
      <c r="X7" s="11"/>
      <c r="Y7" s="11"/>
      <c r="Z7" s="11"/>
    </row>
    <row r="8" customHeight="1" spans="1:26">
      <c r="A8" s="22" t="s">
        <v>1183</v>
      </c>
      <c r="B8" s="22" t="s">
        <v>1183</v>
      </c>
      <c r="C8" s="22" t="s">
        <v>1183</v>
      </c>
      <c r="D8" s="22" t="s">
        <v>1183</v>
      </c>
      <c r="E8" s="22" t="s">
        <v>1183</v>
      </c>
      <c r="F8" s="22" t="s">
        <v>1183</v>
      </c>
      <c r="G8" s="22" t="s">
        <v>1183</v>
      </c>
      <c r="H8" s="22" t="s">
        <v>1183</v>
      </c>
      <c r="I8" s="22" t="s">
        <v>1183</v>
      </c>
      <c r="J8" s="22" t="s">
        <v>1183</v>
      </c>
      <c r="K8" s="22" t="s">
        <v>1188</v>
      </c>
      <c r="L8" s="22" t="s">
        <v>1189</v>
      </c>
      <c r="M8" s="22" t="s">
        <v>1190</v>
      </c>
      <c r="N8" s="22" t="s">
        <v>1191</v>
      </c>
      <c r="O8" s="22" t="s">
        <v>1192</v>
      </c>
      <c r="P8" s="22" t="s">
        <v>1193</v>
      </c>
      <c r="Q8" s="22" t="s">
        <v>1194</v>
      </c>
      <c r="R8" s="22" t="s">
        <v>1195</v>
      </c>
      <c r="S8" s="22" t="s">
        <v>1196</v>
      </c>
      <c r="T8" s="22" t="s">
        <v>1197</v>
      </c>
      <c r="U8" s="22" t="s">
        <v>1198</v>
      </c>
      <c r="V8" s="22" t="s">
        <v>1199</v>
      </c>
      <c r="W8" s="22" t="s">
        <v>1200</v>
      </c>
      <c r="X8" s="22" t="s">
        <v>1201</v>
      </c>
      <c r="Y8" s="22" t="s">
        <v>1202</v>
      </c>
      <c r="Z8" s="22" t="s">
        <v>1203</v>
      </c>
    </row>
    <row r="9" customHeight="1" spans="1:26">
      <c r="A9" s="30"/>
      <c r="B9" s="30"/>
      <c r="C9" s="30"/>
      <c r="D9" s="30" t="s">
        <v>884</v>
      </c>
      <c r="E9" s="31"/>
      <c r="F9" s="32">
        <v>13</v>
      </c>
      <c r="G9" s="31"/>
      <c r="H9" s="31"/>
      <c r="I9" s="31"/>
      <c r="J9" s="31"/>
      <c r="K9" s="32">
        <v>4.38</v>
      </c>
      <c r="L9" s="32">
        <v>4.38</v>
      </c>
      <c r="M9" s="32">
        <v>4.38</v>
      </c>
      <c r="N9" s="32"/>
      <c r="O9" s="32"/>
      <c r="P9" s="32"/>
      <c r="Q9" s="32"/>
      <c r="R9" s="32"/>
      <c r="S9" s="32"/>
      <c r="T9" s="32"/>
      <c r="U9" s="32"/>
      <c r="V9" s="32"/>
      <c r="W9" s="32"/>
      <c r="X9" s="32"/>
      <c r="Y9" s="32"/>
      <c r="Z9" s="32"/>
    </row>
    <row r="10" customHeight="1" spans="1:26">
      <c r="A10" s="33">
        <v>201</v>
      </c>
      <c r="B10" s="33">
        <v>31</v>
      </c>
      <c r="C10" s="33" t="s">
        <v>1749</v>
      </c>
      <c r="D10" s="34" t="s">
        <v>2337</v>
      </c>
      <c r="E10" s="35"/>
      <c r="F10" s="35">
        <v>2</v>
      </c>
      <c r="G10" s="36" t="s">
        <v>2338</v>
      </c>
      <c r="H10" s="36" t="s">
        <v>1587</v>
      </c>
      <c r="I10" s="36" t="s">
        <v>2339</v>
      </c>
      <c r="J10" s="35" t="s">
        <v>2340</v>
      </c>
      <c r="K10" s="35">
        <v>0.9</v>
      </c>
      <c r="L10" s="35">
        <v>0.9</v>
      </c>
      <c r="M10" s="35">
        <v>0.9</v>
      </c>
      <c r="N10" s="35"/>
      <c r="O10" s="35"/>
      <c r="P10" s="35"/>
      <c r="Q10" s="35"/>
      <c r="R10" s="35"/>
      <c r="S10" s="35"/>
      <c r="T10" s="35"/>
      <c r="U10" s="35"/>
      <c r="V10" s="35"/>
      <c r="W10" s="35"/>
      <c r="X10" s="35"/>
      <c r="Y10" s="35"/>
      <c r="Z10" s="35"/>
    </row>
    <row r="11" customHeight="1" spans="1:26">
      <c r="A11" s="33" t="s">
        <v>911</v>
      </c>
      <c r="B11" s="33" t="s">
        <v>1749</v>
      </c>
      <c r="C11" s="33" t="s">
        <v>1749</v>
      </c>
      <c r="D11" s="34" t="s">
        <v>2341</v>
      </c>
      <c r="E11" s="35"/>
      <c r="F11" s="35">
        <v>1</v>
      </c>
      <c r="G11" s="36" t="s">
        <v>2338</v>
      </c>
      <c r="H11" s="36" t="s">
        <v>1587</v>
      </c>
      <c r="I11" s="36" t="s">
        <v>2339</v>
      </c>
      <c r="J11" s="35" t="s">
        <v>2340</v>
      </c>
      <c r="K11" s="35">
        <v>0.18</v>
      </c>
      <c r="L11" s="35">
        <v>0.18</v>
      </c>
      <c r="M11" s="35">
        <v>0.18</v>
      </c>
      <c r="N11" s="35"/>
      <c r="O11" s="35"/>
      <c r="P11" s="35"/>
      <c r="Q11" s="35"/>
      <c r="R11" s="35"/>
      <c r="S11" s="35"/>
      <c r="T11" s="35"/>
      <c r="U11" s="35"/>
      <c r="V11" s="35"/>
      <c r="W11" s="35"/>
      <c r="X11" s="35"/>
      <c r="Y11" s="35"/>
      <c r="Z11" s="35"/>
    </row>
    <row r="12" customHeight="1" spans="1:26">
      <c r="A12" s="33" t="s">
        <v>935</v>
      </c>
      <c r="B12" s="33" t="s">
        <v>1749</v>
      </c>
      <c r="C12" s="33" t="s">
        <v>1752</v>
      </c>
      <c r="D12" s="34" t="s">
        <v>2342</v>
      </c>
      <c r="E12" s="35"/>
      <c r="F12" s="35">
        <v>1</v>
      </c>
      <c r="G12" s="36" t="s">
        <v>2338</v>
      </c>
      <c r="H12" s="36" t="s">
        <v>1587</v>
      </c>
      <c r="I12" s="36" t="s">
        <v>2339</v>
      </c>
      <c r="J12" s="35" t="s">
        <v>2340</v>
      </c>
      <c r="K12" s="35">
        <v>0.5</v>
      </c>
      <c r="L12" s="35">
        <v>0.5</v>
      </c>
      <c r="M12" s="35">
        <v>0.5</v>
      </c>
      <c r="N12" s="35"/>
      <c r="O12" s="35"/>
      <c r="P12" s="35"/>
      <c r="Q12" s="35"/>
      <c r="R12" s="35"/>
      <c r="S12" s="35"/>
      <c r="T12" s="35"/>
      <c r="U12" s="35"/>
      <c r="V12" s="35"/>
      <c r="W12" s="35"/>
      <c r="X12" s="35"/>
      <c r="Y12" s="35"/>
      <c r="Z12" s="35"/>
    </row>
    <row r="13" customHeight="1" spans="1:26">
      <c r="A13" s="33" t="s">
        <v>935</v>
      </c>
      <c r="B13" s="33" t="s">
        <v>1749</v>
      </c>
      <c r="C13" s="33" t="s">
        <v>1752</v>
      </c>
      <c r="D13" s="34" t="s">
        <v>2343</v>
      </c>
      <c r="E13" s="35"/>
      <c r="F13" s="35">
        <v>3</v>
      </c>
      <c r="G13" s="36" t="s">
        <v>2338</v>
      </c>
      <c r="H13" s="36" t="s">
        <v>1587</v>
      </c>
      <c r="I13" s="36" t="s">
        <v>2339</v>
      </c>
      <c r="J13" s="35" t="s">
        <v>2340</v>
      </c>
      <c r="K13" s="35">
        <v>0.5</v>
      </c>
      <c r="L13" s="35">
        <v>0.5</v>
      </c>
      <c r="M13" s="35">
        <v>0.5</v>
      </c>
      <c r="N13" s="35"/>
      <c r="O13" s="35"/>
      <c r="P13" s="35"/>
      <c r="Q13" s="35"/>
      <c r="R13" s="35"/>
      <c r="S13" s="35"/>
      <c r="T13" s="35"/>
      <c r="U13" s="35"/>
      <c r="V13" s="35"/>
      <c r="W13" s="35"/>
      <c r="X13" s="35"/>
      <c r="Y13" s="35"/>
      <c r="Z13" s="35"/>
    </row>
    <row r="14" customHeight="1" spans="1:26">
      <c r="A14" s="33" t="s">
        <v>935</v>
      </c>
      <c r="B14" s="33" t="s">
        <v>1758</v>
      </c>
      <c r="C14" s="33" t="s">
        <v>1752</v>
      </c>
      <c r="D14" s="34" t="s">
        <v>2344</v>
      </c>
      <c r="E14" s="35"/>
      <c r="F14" s="35">
        <v>2</v>
      </c>
      <c r="G14" s="36" t="s">
        <v>2338</v>
      </c>
      <c r="H14" s="36" t="s">
        <v>1587</v>
      </c>
      <c r="I14" s="36" t="s">
        <v>2339</v>
      </c>
      <c r="J14" s="35" t="s">
        <v>2340</v>
      </c>
      <c r="K14" s="35">
        <v>1</v>
      </c>
      <c r="L14" s="35">
        <v>1</v>
      </c>
      <c r="M14" s="35">
        <v>1</v>
      </c>
      <c r="N14" s="35"/>
      <c r="O14" s="35"/>
      <c r="P14" s="35"/>
      <c r="Q14" s="35"/>
      <c r="R14" s="35"/>
      <c r="S14" s="35"/>
      <c r="T14" s="35"/>
      <c r="U14" s="35"/>
      <c r="V14" s="35"/>
      <c r="W14" s="35"/>
      <c r="X14" s="35"/>
      <c r="Y14" s="35"/>
      <c r="Z14" s="35"/>
    </row>
    <row r="15" customHeight="1" spans="1:26">
      <c r="A15" s="33" t="s">
        <v>935</v>
      </c>
      <c r="B15" s="33" t="s">
        <v>1758</v>
      </c>
      <c r="C15" s="33" t="s">
        <v>1752</v>
      </c>
      <c r="D15" s="34" t="s">
        <v>2345</v>
      </c>
      <c r="E15" s="35"/>
      <c r="F15" s="35">
        <v>1</v>
      </c>
      <c r="G15" s="36" t="s">
        <v>2346</v>
      </c>
      <c r="H15" s="36" t="s">
        <v>1587</v>
      </c>
      <c r="I15" s="36" t="s">
        <v>2339</v>
      </c>
      <c r="J15" s="35" t="s">
        <v>2340</v>
      </c>
      <c r="K15" s="35">
        <v>0.2</v>
      </c>
      <c r="L15" s="35">
        <v>0.2</v>
      </c>
      <c r="M15" s="35">
        <v>0.2</v>
      </c>
      <c r="N15" s="35"/>
      <c r="O15" s="35"/>
      <c r="P15" s="35"/>
      <c r="Q15" s="35"/>
      <c r="R15" s="35"/>
      <c r="S15" s="35"/>
      <c r="T15" s="35"/>
      <c r="U15" s="35"/>
      <c r="V15" s="35"/>
      <c r="W15" s="35"/>
      <c r="X15" s="35"/>
      <c r="Y15" s="35"/>
      <c r="Z15" s="35"/>
    </row>
    <row r="16" customHeight="1" spans="1:26">
      <c r="A16" s="33" t="s">
        <v>923</v>
      </c>
      <c r="B16" s="33" t="s">
        <v>1749</v>
      </c>
      <c r="C16" s="33" t="s">
        <v>1804</v>
      </c>
      <c r="D16" s="34" t="s">
        <v>2347</v>
      </c>
      <c r="E16" s="35"/>
      <c r="F16" s="35">
        <v>1</v>
      </c>
      <c r="G16" s="36" t="s">
        <v>2338</v>
      </c>
      <c r="H16" s="36" t="s">
        <v>1587</v>
      </c>
      <c r="I16" s="36" t="s">
        <v>2339</v>
      </c>
      <c r="J16" s="35" t="s">
        <v>2340</v>
      </c>
      <c r="K16" s="35">
        <v>0.5</v>
      </c>
      <c r="L16" s="35">
        <v>0.5</v>
      </c>
      <c r="M16" s="35">
        <v>0.5</v>
      </c>
      <c r="N16" s="35"/>
      <c r="O16" s="35"/>
      <c r="P16" s="35"/>
      <c r="Q16" s="35"/>
      <c r="R16" s="35"/>
      <c r="S16" s="35"/>
      <c r="T16" s="35"/>
      <c r="U16" s="35"/>
      <c r="V16" s="35"/>
      <c r="W16" s="35"/>
      <c r="X16" s="35"/>
      <c r="Y16" s="35"/>
      <c r="Z16" s="35"/>
    </row>
    <row r="17" customHeight="1" spans="1:26">
      <c r="A17" s="33" t="s">
        <v>947</v>
      </c>
      <c r="B17" s="33" t="s">
        <v>1749</v>
      </c>
      <c r="C17" s="33" t="s">
        <v>1749</v>
      </c>
      <c r="D17" s="34" t="s">
        <v>2348</v>
      </c>
      <c r="E17" s="35"/>
      <c r="F17" s="35">
        <v>1</v>
      </c>
      <c r="G17" s="36" t="s">
        <v>2338</v>
      </c>
      <c r="H17" s="36" t="s">
        <v>1587</v>
      </c>
      <c r="I17" s="36" t="s">
        <v>2339</v>
      </c>
      <c r="J17" s="35" t="s">
        <v>2340</v>
      </c>
      <c r="K17" s="35">
        <v>0.3</v>
      </c>
      <c r="L17" s="35">
        <v>0.3</v>
      </c>
      <c r="M17" s="35">
        <v>0.3</v>
      </c>
      <c r="N17" s="35"/>
      <c r="O17" s="35"/>
      <c r="P17" s="35"/>
      <c r="Q17" s="35"/>
      <c r="R17" s="35"/>
      <c r="S17" s="35"/>
      <c r="T17" s="35"/>
      <c r="U17" s="35"/>
      <c r="V17" s="35"/>
      <c r="W17" s="35"/>
      <c r="X17" s="35"/>
      <c r="Y17" s="35"/>
      <c r="Z17" s="35"/>
    </row>
    <row r="18" customHeight="1" spans="1:26">
      <c r="A18" s="33" t="s">
        <v>933</v>
      </c>
      <c r="B18" s="33" t="s">
        <v>1749</v>
      </c>
      <c r="C18" s="33" t="s">
        <v>1749</v>
      </c>
      <c r="D18" s="34" t="s">
        <v>2349</v>
      </c>
      <c r="E18" s="35"/>
      <c r="F18" s="35">
        <v>1</v>
      </c>
      <c r="G18" s="36" t="s">
        <v>2338</v>
      </c>
      <c r="H18" s="36" t="s">
        <v>1587</v>
      </c>
      <c r="I18" s="36" t="s">
        <v>2339</v>
      </c>
      <c r="J18" s="35" t="s">
        <v>2340</v>
      </c>
      <c r="K18" s="35">
        <v>0.3</v>
      </c>
      <c r="L18" s="35">
        <v>0.3</v>
      </c>
      <c r="M18" s="35">
        <v>0.3</v>
      </c>
      <c r="N18" s="35"/>
      <c r="O18" s="35"/>
      <c r="P18" s="35"/>
      <c r="Q18" s="35"/>
      <c r="R18" s="35"/>
      <c r="S18" s="35"/>
      <c r="T18" s="35"/>
      <c r="U18" s="35"/>
      <c r="V18" s="35"/>
      <c r="W18" s="35"/>
      <c r="X18" s="35"/>
      <c r="Y18" s="35"/>
      <c r="Z18" s="35"/>
    </row>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00787401574803" right="0.700787401574803" top="0.751968503937008" bottom="0.751968503937008" header="0.299212598425197" footer="0.299212598425197"/>
  <pageSetup paperSize="9" scale="39" fitToHeight="0" orientation="landscape" horizontalDpi="300" verticalDpi="300"/>
  <headerFooter alignWithMargins="0"/>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B17" sqref="B17"/>
    </sheetView>
  </sheetViews>
  <sheetFormatPr defaultColWidth="9.14285714285714" defaultRowHeight="12.75" outlineLevelRow="7"/>
  <cols>
    <col min="1" max="1" width="5.57142857142857" style="1" customWidth="1"/>
    <col min="2" max="2" width="5.28571428571429" style="1" customWidth="1"/>
    <col min="3" max="3" width="5.42857142857143" style="1" customWidth="1"/>
    <col min="4" max="4" width="44.2857142857143" style="1" customWidth="1"/>
    <col min="5" max="5" width="12.1428571428571" style="1" customWidth="1"/>
    <col min="6" max="6" width="11.4285714285714" style="1" customWidth="1"/>
    <col min="7" max="7" width="16.5714285714286" style="1" customWidth="1"/>
    <col min="8" max="8" width="17.4285714285714" style="1" customWidth="1"/>
    <col min="9" max="9" width="17.1428571428571" style="1" customWidth="1"/>
    <col min="10" max="16" width="13.4285714285714" style="1" customWidth="1"/>
    <col min="17" max="17" width="11.4285714285714" style="1" customWidth="1"/>
    <col min="18" max="18" width="12.5714285714286" style="1" customWidth="1"/>
    <col min="19" max="19" width="14.4285714285714" style="1" customWidth="1"/>
    <col min="20" max="20" width="12.4285714285714" style="1" customWidth="1"/>
    <col min="21" max="21" width="11.7142857142857" style="1" customWidth="1"/>
    <col min="22" max="22" width="12.8571428571429" style="1" customWidth="1"/>
    <col min="23" max="23" width="9.14285714285714" style="1" hidden="1" customWidth="1"/>
  </cols>
  <sheetData>
    <row r="1" customFormat="1" ht="17.1" customHeight="1" spans="1:22">
      <c r="A1" s="19"/>
      <c r="B1" s="1"/>
      <c r="C1" s="1"/>
      <c r="D1" s="1"/>
      <c r="E1" s="1"/>
      <c r="F1" s="1"/>
      <c r="G1" s="1"/>
      <c r="H1" s="1"/>
      <c r="I1" s="1"/>
      <c r="J1" s="1"/>
      <c r="K1" s="1"/>
      <c r="L1" s="1"/>
      <c r="M1" s="1"/>
      <c r="N1" s="1"/>
      <c r="O1" s="1"/>
      <c r="P1" s="1"/>
      <c r="Q1" s="1"/>
      <c r="R1" s="1"/>
      <c r="S1" s="1"/>
      <c r="T1" s="1"/>
      <c r="U1" s="1"/>
      <c r="V1" s="1"/>
    </row>
    <row r="2" customFormat="1" ht="33.6" customHeight="1" spans="1:22">
      <c r="A2" s="20" t="s">
        <v>1889</v>
      </c>
      <c r="B2" s="1"/>
      <c r="C2" s="1"/>
      <c r="D2" s="1"/>
      <c r="E2" s="1"/>
      <c r="F2" s="1"/>
      <c r="G2" s="1"/>
      <c r="H2" s="1"/>
      <c r="I2" s="1"/>
      <c r="J2" s="1"/>
      <c r="K2" s="1"/>
      <c r="L2" s="1"/>
      <c r="M2" s="1"/>
      <c r="N2" s="1"/>
      <c r="O2" s="1"/>
      <c r="P2" s="1"/>
      <c r="Q2" s="1"/>
      <c r="R2" s="1"/>
      <c r="S2" s="1"/>
      <c r="T2" s="1"/>
      <c r="U2" s="1"/>
      <c r="V2" s="1"/>
    </row>
    <row r="3" customFormat="1" ht="17.1" customHeight="1" spans="1:22">
      <c r="A3" s="19" t="s">
        <v>2</v>
      </c>
      <c r="B3" s="1"/>
      <c r="C3" s="1"/>
      <c r="D3" s="1"/>
      <c r="E3" s="1"/>
      <c r="F3" s="1"/>
      <c r="G3" s="1"/>
      <c r="H3" s="1"/>
      <c r="I3" s="1"/>
      <c r="J3" s="1"/>
      <c r="K3" s="1"/>
      <c r="L3" s="1"/>
      <c r="M3" s="1"/>
      <c r="N3" s="1"/>
      <c r="O3" s="1"/>
      <c r="P3" s="1"/>
      <c r="Q3" s="1"/>
      <c r="R3" s="1"/>
      <c r="S3" s="1"/>
      <c r="T3" s="1"/>
      <c r="U3" s="1"/>
      <c r="V3" s="1"/>
    </row>
    <row r="4" customFormat="1" ht="13.5" spans="1:22">
      <c r="A4" s="9" t="s">
        <v>1729</v>
      </c>
      <c r="B4" s="10"/>
      <c r="C4" s="18"/>
      <c r="D4" s="9" t="s">
        <v>1850</v>
      </c>
      <c r="E4" s="9" t="s">
        <v>1836</v>
      </c>
      <c r="F4" s="9" t="s">
        <v>1851</v>
      </c>
      <c r="G4" s="9" t="s">
        <v>1839</v>
      </c>
      <c r="H4" s="9" t="s">
        <v>1762</v>
      </c>
      <c r="I4" s="10"/>
      <c r="J4" s="10"/>
      <c r="K4" s="10"/>
      <c r="L4" s="10"/>
      <c r="M4" s="10"/>
      <c r="N4" s="10"/>
      <c r="O4" s="10"/>
      <c r="P4" s="10"/>
      <c r="Q4" s="10"/>
      <c r="R4" s="18"/>
      <c r="S4" s="9" t="s">
        <v>1844</v>
      </c>
      <c r="T4" s="10"/>
      <c r="U4" s="10"/>
      <c r="V4" s="18"/>
    </row>
    <row r="5" customFormat="1" ht="13.5" spans="1:22">
      <c r="A5" s="9" t="s">
        <v>1736</v>
      </c>
      <c r="B5" s="9" t="s">
        <v>1737</v>
      </c>
      <c r="C5" s="9" t="s">
        <v>1738</v>
      </c>
      <c r="D5" s="21"/>
      <c r="E5" s="21"/>
      <c r="F5" s="21"/>
      <c r="G5" s="21"/>
      <c r="H5" s="9" t="s">
        <v>884</v>
      </c>
      <c r="I5" s="9" t="s">
        <v>1765</v>
      </c>
      <c r="J5" s="10"/>
      <c r="K5" s="10"/>
      <c r="L5" s="10"/>
      <c r="M5" s="10"/>
      <c r="N5" s="10"/>
      <c r="O5" s="10"/>
      <c r="P5" s="18"/>
      <c r="Q5" s="9" t="s">
        <v>1842</v>
      </c>
      <c r="R5" s="9" t="s">
        <v>1843</v>
      </c>
      <c r="S5" s="9" t="s">
        <v>1130</v>
      </c>
      <c r="T5" s="9" t="s">
        <v>1773</v>
      </c>
      <c r="U5" s="9" t="s">
        <v>1674</v>
      </c>
      <c r="V5" s="9" t="s">
        <v>34</v>
      </c>
    </row>
    <row r="6" customFormat="1" ht="54" spans="1:22">
      <c r="A6" s="11"/>
      <c r="B6" s="11"/>
      <c r="C6" s="11"/>
      <c r="D6" s="11"/>
      <c r="E6" s="11"/>
      <c r="F6" s="11"/>
      <c r="G6" s="11"/>
      <c r="H6" s="11"/>
      <c r="I6" s="9" t="s">
        <v>1130</v>
      </c>
      <c r="J6" s="9" t="s">
        <v>1845</v>
      </c>
      <c r="K6" s="9" t="s">
        <v>1846</v>
      </c>
      <c r="L6" s="9" t="s">
        <v>1769</v>
      </c>
      <c r="M6" s="9" t="s">
        <v>1770</v>
      </c>
      <c r="N6" s="9" t="s">
        <v>1771</v>
      </c>
      <c r="O6" s="9" t="s">
        <v>1848</v>
      </c>
      <c r="P6" s="9" t="s">
        <v>1772</v>
      </c>
      <c r="Q6" s="11"/>
      <c r="R6" s="11"/>
      <c r="S6" s="11"/>
      <c r="T6" s="11"/>
      <c r="U6" s="11"/>
      <c r="V6" s="11"/>
    </row>
    <row r="7" customFormat="1" spans="1:22">
      <c r="A7" s="22" t="s">
        <v>1183</v>
      </c>
      <c r="B7" s="22" t="s">
        <v>1183</v>
      </c>
      <c r="C7" s="22" t="s">
        <v>1183</v>
      </c>
      <c r="D7" s="22" t="s">
        <v>1183</v>
      </c>
      <c r="E7" s="22" t="s">
        <v>1183</v>
      </c>
      <c r="F7" s="22" t="s">
        <v>1183</v>
      </c>
      <c r="G7" s="22" t="s">
        <v>1183</v>
      </c>
      <c r="H7" s="22" t="s">
        <v>1184</v>
      </c>
      <c r="I7" s="22" t="s">
        <v>1185</v>
      </c>
      <c r="J7" s="22" t="s">
        <v>1186</v>
      </c>
      <c r="K7" s="22" t="s">
        <v>1187</v>
      </c>
      <c r="L7" s="22" t="s">
        <v>1188</v>
      </c>
      <c r="M7" s="22" t="s">
        <v>1189</v>
      </c>
      <c r="N7" s="22" t="s">
        <v>1190</v>
      </c>
      <c r="O7" s="22" t="s">
        <v>1191</v>
      </c>
      <c r="P7" s="22" t="s">
        <v>1192</v>
      </c>
      <c r="Q7" s="22" t="s">
        <v>1193</v>
      </c>
      <c r="R7" s="22" t="s">
        <v>1194</v>
      </c>
      <c r="S7" s="22" t="s">
        <v>1195</v>
      </c>
      <c r="T7" s="22" t="s">
        <v>1196</v>
      </c>
      <c r="U7" s="22" t="s">
        <v>1197</v>
      </c>
      <c r="V7" s="22" t="s">
        <v>1198</v>
      </c>
    </row>
    <row r="8" customFormat="1" spans="1:22">
      <c r="A8" s="23"/>
      <c r="B8" s="23"/>
      <c r="C8" s="23"/>
      <c r="D8" s="23" t="s">
        <v>884</v>
      </c>
      <c r="E8" s="13"/>
      <c r="F8" s="13"/>
      <c r="G8" s="13"/>
      <c r="H8" s="13"/>
      <c r="I8" s="13"/>
      <c r="J8" s="13"/>
      <c r="K8" s="13"/>
      <c r="L8" s="13"/>
      <c r="M8" s="13"/>
      <c r="N8" s="13"/>
      <c r="O8" s="13"/>
      <c r="P8" s="13"/>
      <c r="Q8" s="13"/>
      <c r="R8" s="13"/>
      <c r="S8" s="13"/>
      <c r="T8" s="13"/>
      <c r="U8" s="13"/>
      <c r="V8" s="13"/>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00787401574803" right="0.700787401574803" top="0.751968503937008" bottom="0.751968503937008" header="0.299212598425197" footer="0.299212598425197"/>
  <pageSetup paperSize="9" scale="43" fitToHeight="0" orientation="landscape" horizontalDpi="300" verticalDpi="300"/>
  <headerFooter alignWithMargins="0"/>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B17" sqref="B17"/>
    </sheetView>
  </sheetViews>
  <sheetFormatPr defaultColWidth="9.14285714285714" defaultRowHeight="12.75"/>
  <cols>
    <col min="1" max="13" width="13.4285714285714" style="1" customWidth="1"/>
  </cols>
  <sheetData>
    <row r="1" ht="17.1" customHeight="1" spans="1:1">
      <c r="A1" s="2"/>
    </row>
    <row r="2" ht="33.95" customHeight="1" spans="1:1">
      <c r="A2" s="7" t="s">
        <v>1877</v>
      </c>
    </row>
    <row r="3" spans="1:13">
      <c r="A3" s="8" t="s">
        <v>2350</v>
      </c>
      <c r="M3" s="17" t="s">
        <v>2</v>
      </c>
    </row>
    <row r="4" ht="13.5" spans="1:13">
      <c r="A4" s="9" t="s">
        <v>3</v>
      </c>
      <c r="B4" s="9" t="s">
        <v>1854</v>
      </c>
      <c r="C4" s="9" t="s">
        <v>1855</v>
      </c>
      <c r="D4" s="9" t="s">
        <v>1856</v>
      </c>
      <c r="E4" s="9" t="s">
        <v>1857</v>
      </c>
      <c r="F4" s="10"/>
      <c r="G4" s="10"/>
      <c r="H4" s="10"/>
      <c r="I4" s="18"/>
      <c r="J4" s="9" t="s">
        <v>1858</v>
      </c>
      <c r="K4" s="9" t="s">
        <v>1859</v>
      </c>
      <c r="L4" s="9" t="s">
        <v>1860</v>
      </c>
      <c r="M4" s="9" t="s">
        <v>1861</v>
      </c>
    </row>
    <row r="5" ht="27" spans="1:13">
      <c r="A5" s="11"/>
      <c r="B5" s="11"/>
      <c r="C5" s="11"/>
      <c r="D5" s="11"/>
      <c r="E5" s="9" t="s">
        <v>1130</v>
      </c>
      <c r="F5" s="9" t="s">
        <v>1862</v>
      </c>
      <c r="G5" s="9" t="s">
        <v>1863</v>
      </c>
      <c r="H5" s="9" t="s">
        <v>1864</v>
      </c>
      <c r="I5" s="9" t="s">
        <v>1865</v>
      </c>
      <c r="J5" s="11"/>
      <c r="K5" s="11"/>
      <c r="L5" s="11"/>
      <c r="M5" s="11"/>
    </row>
    <row r="6" ht="13.5" spans="1:13">
      <c r="A6" s="9" t="s">
        <v>1866</v>
      </c>
      <c r="B6" s="9"/>
      <c r="C6" s="9" t="s">
        <v>1184</v>
      </c>
      <c r="D6" s="9" t="s">
        <v>1185</v>
      </c>
      <c r="E6" s="9" t="s">
        <v>1186</v>
      </c>
      <c r="F6" s="9" t="s">
        <v>1187</v>
      </c>
      <c r="G6" s="9" t="s">
        <v>1188</v>
      </c>
      <c r="H6" s="9" t="s">
        <v>1189</v>
      </c>
      <c r="I6" s="9" t="s">
        <v>1190</v>
      </c>
      <c r="J6" s="9" t="s">
        <v>1191</v>
      </c>
      <c r="K6" s="9" t="s">
        <v>1192</v>
      </c>
      <c r="L6" s="9" t="s">
        <v>1193</v>
      </c>
      <c r="M6" s="9" t="s">
        <v>1194</v>
      </c>
    </row>
    <row r="7" spans="1:13">
      <c r="A7" s="12" t="s">
        <v>884</v>
      </c>
      <c r="B7" s="13"/>
      <c r="C7" s="13"/>
      <c r="D7" s="13"/>
      <c r="E7" s="13"/>
      <c r="F7" s="13"/>
      <c r="G7" s="13"/>
      <c r="H7" s="13"/>
      <c r="I7" s="13"/>
      <c r="J7" s="13"/>
      <c r="K7" s="13"/>
      <c r="L7" s="13"/>
      <c r="M7" s="13"/>
    </row>
    <row r="8" ht="13.5" spans="1:13">
      <c r="A8" s="13" t="s">
        <v>2351</v>
      </c>
      <c r="B8" s="13"/>
      <c r="C8" s="14">
        <v>10691.77</v>
      </c>
      <c r="D8" s="15">
        <v>7309.28</v>
      </c>
      <c r="E8" s="15">
        <v>3382.49</v>
      </c>
      <c r="F8" s="15">
        <v>1879.89</v>
      </c>
      <c r="G8" s="15">
        <v>216.81</v>
      </c>
      <c r="H8" s="15"/>
      <c r="I8" s="15">
        <v>1285.79</v>
      </c>
      <c r="J8" s="13"/>
      <c r="K8" s="13"/>
      <c r="L8" s="13"/>
      <c r="M8" s="13"/>
    </row>
    <row r="9" ht="113.45" customHeight="1" spans="1:13">
      <c r="A9" s="16" t="s">
        <v>1879</v>
      </c>
      <c r="B9" s="10"/>
      <c r="C9" s="10"/>
      <c r="D9" s="10"/>
      <c r="E9" s="10"/>
      <c r="F9" s="10"/>
      <c r="G9" s="10"/>
      <c r="H9" s="10"/>
      <c r="I9" s="10"/>
      <c r="J9" s="10"/>
      <c r="K9" s="10"/>
      <c r="L9" s="10"/>
      <c r="M9" s="1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00787401574803" right="0.700787401574803" top="0.751968503937008" bottom="0.751968503937008" header="0.299212598425197" footer="0.299212598425197"/>
  <pageSetup paperSize="9" scale="76" fitToHeight="0" orientation="landscape" horizontalDpi="300" verticalDpi="300"/>
  <headerFooter alignWithMargins="0"/>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E33" sqref="E33"/>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2352</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
  <sheetViews>
    <sheetView showGridLines="0" workbookViewId="0">
      <selection activeCell="C19" sqref="C19"/>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ht="17.1" customHeight="1" spans="1:1">
      <c r="A1" s="497"/>
    </row>
    <row r="2" ht="39.75" customHeight="1" spans="1:1">
      <c r="A2" s="508" t="s">
        <v>1825</v>
      </c>
    </row>
    <row r="3" ht="20.85" customHeight="1" spans="1:1">
      <c r="A3" s="495" t="s">
        <v>2</v>
      </c>
    </row>
    <row r="4" ht="27" spans="1:8">
      <c r="A4" s="496" t="s">
        <v>1826</v>
      </c>
      <c r="B4" s="496" t="s">
        <v>1827</v>
      </c>
      <c r="C4" s="490" t="s">
        <v>1828</v>
      </c>
      <c r="D4" s="496" t="s">
        <v>1829</v>
      </c>
      <c r="E4" s="496" t="s">
        <v>1830</v>
      </c>
      <c r="F4" s="496" t="s">
        <v>1831</v>
      </c>
      <c r="G4" s="496" t="s">
        <v>1832</v>
      </c>
      <c r="H4" s="496" t="s">
        <v>1833</v>
      </c>
    </row>
    <row r="5" ht="13.5" spans="1:8">
      <c r="A5" s="496" t="s">
        <v>1184</v>
      </c>
      <c r="B5" s="496" t="s">
        <v>1185</v>
      </c>
      <c r="C5" s="496" t="s">
        <v>1186</v>
      </c>
      <c r="D5" s="496" t="s">
        <v>1187</v>
      </c>
      <c r="E5" s="496" t="s">
        <v>1188</v>
      </c>
      <c r="F5" s="496" t="s">
        <v>1189</v>
      </c>
      <c r="G5" s="496" t="s">
        <v>1190</v>
      </c>
      <c r="H5" s="496" t="s">
        <v>1191</v>
      </c>
    </row>
    <row r="6" ht="13.5" spans="1:8">
      <c r="A6" s="496"/>
      <c r="B6" s="496"/>
      <c r="C6" s="496"/>
      <c r="D6" s="496"/>
      <c r="E6" s="496"/>
      <c r="F6" s="496"/>
      <c r="G6" s="496"/>
      <c r="H6" s="496"/>
    </row>
    <row r="7" ht="13.5" spans="1:8">
      <c r="A7" s="496"/>
      <c r="B7" s="496"/>
      <c r="C7" s="496"/>
      <c r="D7" s="496"/>
      <c r="E7" s="496"/>
      <c r="F7" s="496"/>
      <c r="G7" s="496"/>
      <c r="H7" s="496"/>
    </row>
    <row r="8" ht="13.5" spans="1:8">
      <c r="A8" s="496"/>
      <c r="B8" s="496"/>
      <c r="C8" s="496"/>
      <c r="D8" s="496"/>
      <c r="E8" s="496"/>
      <c r="F8" s="496"/>
      <c r="G8" s="496"/>
      <c r="H8" s="496"/>
    </row>
    <row r="9" ht="13.5" spans="1:8">
      <c r="A9" s="496"/>
      <c r="B9" s="496"/>
      <c r="C9" s="496"/>
      <c r="D9" s="496"/>
      <c r="E9" s="496"/>
      <c r="F9" s="496"/>
      <c r="G9" s="496"/>
      <c r="H9" s="496"/>
    </row>
    <row r="10" ht="13.5" spans="1:8">
      <c r="A10" s="496"/>
      <c r="B10" s="496"/>
      <c r="C10" s="496"/>
      <c r="D10" s="496"/>
      <c r="E10" s="496"/>
      <c r="F10" s="496"/>
      <c r="G10" s="496"/>
      <c r="H10" s="496"/>
    </row>
    <row r="11" ht="13.5" spans="1:8">
      <c r="A11" s="496"/>
      <c r="B11" s="496"/>
      <c r="C11" s="496"/>
      <c r="D11" s="496"/>
      <c r="E11" s="496"/>
      <c r="F11" s="496"/>
      <c r="G11" s="496"/>
      <c r="H11" s="496"/>
    </row>
    <row r="12" ht="409.5" hidden="1" customHeight="1"/>
  </sheetData>
  <mergeCells count="3">
    <mergeCell ref="A1:H1"/>
    <mergeCell ref="A2:H2"/>
    <mergeCell ref="A3:H3"/>
  </mergeCells>
  <pageMargins left="0.700787401574803" right="0.700787401574803" top="0.751968503937008" bottom="0.751968503937008" header="0.299212598425197" footer="0.299212598425197"/>
  <pageSetup paperSize="9" scale="83" fitToHeight="0" orientation="landscape"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2"/>
  <sheetViews>
    <sheetView showGridLines="0" workbookViewId="0">
      <selection activeCell="I10" sqref="I10"/>
    </sheetView>
  </sheetViews>
  <sheetFormatPr defaultColWidth="9.14285714285714" defaultRowHeight="12.75"/>
  <cols>
    <col min="1" max="1" width="4.71428571428571" style="383" customWidth="1"/>
    <col min="2" max="2" width="5.57142857142857" style="383" customWidth="1"/>
    <col min="3" max="3" width="5" style="383" customWidth="1"/>
    <col min="4" max="4" width="25" style="383" customWidth="1"/>
    <col min="5" max="5" width="11.2857142857143" style="383" customWidth="1"/>
    <col min="6" max="6" width="9.71428571428571" style="383" customWidth="1"/>
    <col min="7" max="7" width="6.57142857142857" style="383" customWidth="1"/>
    <col min="8" max="9" width="13.4285714285714" style="383" customWidth="1"/>
    <col min="10" max="10" width="12.2857142857143" style="383" customWidth="1"/>
    <col min="11" max="11" width="14" style="383" customWidth="1"/>
    <col min="12" max="12" width="15.2857142857143" style="383" customWidth="1"/>
    <col min="13" max="13" width="13.4285714285714" style="383" customWidth="1"/>
    <col min="14" max="14" width="11.8571428571429" style="383" customWidth="1"/>
    <col min="15" max="15" width="12.2857142857143" style="383" customWidth="1"/>
    <col min="16" max="16" width="12.1428571428571" style="383" customWidth="1"/>
    <col min="17" max="20" width="13.4285714285714" style="383" customWidth="1"/>
    <col min="21" max="21" width="11.5714285714286" style="383" customWidth="1"/>
    <col min="22" max="22" width="11.4285714285714" style="383" customWidth="1"/>
    <col min="23" max="23" width="13" style="383" customWidth="1"/>
    <col min="24" max="24" width="11.1428571428571" style="383" customWidth="1"/>
    <col min="25" max="26" width="10.5714285714286" style="383" customWidth="1"/>
  </cols>
  <sheetData>
    <row r="1" ht="17.1" customHeight="1" spans="1:1">
      <c r="A1" s="485"/>
    </row>
    <row r="2" ht="33.6" customHeight="1" spans="1:1">
      <c r="A2" s="507" t="s">
        <v>1834</v>
      </c>
    </row>
    <row r="3" ht="17.1" customHeight="1" spans="1:1">
      <c r="A3" s="485" t="s">
        <v>2</v>
      </c>
    </row>
    <row r="4" ht="13.5" spans="1:26">
      <c r="A4" s="499" t="s">
        <v>1729</v>
      </c>
      <c r="B4" s="405"/>
      <c r="C4" s="406"/>
      <c r="D4" s="499" t="s">
        <v>1835</v>
      </c>
      <c r="E4" s="499" t="s">
        <v>1836</v>
      </c>
      <c r="F4" s="499" t="s">
        <v>1837</v>
      </c>
      <c r="G4" s="499" t="s">
        <v>1838</v>
      </c>
      <c r="H4" s="499" t="s">
        <v>1839</v>
      </c>
      <c r="I4" s="499" t="s">
        <v>1840</v>
      </c>
      <c r="J4" s="499" t="s">
        <v>1841</v>
      </c>
      <c r="K4" s="499" t="s">
        <v>1762</v>
      </c>
      <c r="L4" s="392"/>
      <c r="M4" s="392"/>
      <c r="N4" s="392"/>
      <c r="O4" s="392"/>
      <c r="P4" s="392"/>
      <c r="Q4" s="392"/>
      <c r="R4" s="392"/>
      <c r="S4" s="392"/>
      <c r="T4" s="392"/>
      <c r="U4" s="392"/>
      <c r="V4" s="398"/>
      <c r="W4" s="499"/>
      <c r="X4" s="392"/>
      <c r="Y4" s="392"/>
      <c r="Z4" s="398"/>
    </row>
    <row r="5" ht="13.5" spans="1:26">
      <c r="A5" s="407"/>
      <c r="B5" s="408"/>
      <c r="C5" s="409"/>
      <c r="D5" s="401"/>
      <c r="E5" s="401"/>
      <c r="F5" s="401"/>
      <c r="G5" s="401"/>
      <c r="H5" s="401"/>
      <c r="I5" s="401"/>
      <c r="J5" s="401"/>
      <c r="K5" s="499" t="s">
        <v>884</v>
      </c>
      <c r="L5" s="499" t="s">
        <v>1765</v>
      </c>
      <c r="M5" s="405"/>
      <c r="N5" s="405"/>
      <c r="O5" s="405"/>
      <c r="P5" s="405"/>
      <c r="Q5" s="405"/>
      <c r="R5" s="405"/>
      <c r="S5" s="405"/>
      <c r="T5" s="406"/>
      <c r="U5" s="499" t="s">
        <v>1842</v>
      </c>
      <c r="V5" s="499" t="s">
        <v>1843</v>
      </c>
      <c r="W5" s="499" t="s">
        <v>1844</v>
      </c>
      <c r="X5" s="392"/>
      <c r="Y5" s="392"/>
      <c r="Z5" s="398"/>
    </row>
    <row r="6" spans="1:26">
      <c r="A6" s="499" t="s">
        <v>1736</v>
      </c>
      <c r="B6" s="499" t="s">
        <v>1737</v>
      </c>
      <c r="C6" s="499" t="s">
        <v>1738</v>
      </c>
      <c r="D6" s="401"/>
      <c r="E6" s="401"/>
      <c r="F6" s="401"/>
      <c r="G6" s="401"/>
      <c r="H6" s="401"/>
      <c r="I6" s="401"/>
      <c r="J6" s="401"/>
      <c r="K6" s="401"/>
      <c r="L6" s="407"/>
      <c r="M6" s="408"/>
      <c r="N6" s="408"/>
      <c r="O6" s="408"/>
      <c r="P6" s="408"/>
      <c r="Q6" s="408"/>
      <c r="R6" s="408"/>
      <c r="S6" s="408"/>
      <c r="T6" s="409"/>
      <c r="U6" s="401"/>
      <c r="V6" s="401"/>
      <c r="W6" s="499" t="s">
        <v>1130</v>
      </c>
      <c r="X6" s="499" t="s">
        <v>1773</v>
      </c>
      <c r="Y6" s="499" t="s">
        <v>1674</v>
      </c>
      <c r="Z6" s="499" t="s">
        <v>34</v>
      </c>
    </row>
    <row r="7" ht="54" spans="1:26">
      <c r="A7" s="393"/>
      <c r="B7" s="393"/>
      <c r="C7" s="393"/>
      <c r="D7" s="393"/>
      <c r="E7" s="393"/>
      <c r="F7" s="393"/>
      <c r="G7" s="393"/>
      <c r="H7" s="393"/>
      <c r="I7" s="393"/>
      <c r="J7" s="393"/>
      <c r="K7" s="393"/>
      <c r="L7" s="499" t="s">
        <v>1130</v>
      </c>
      <c r="M7" s="499" t="s">
        <v>1845</v>
      </c>
      <c r="N7" s="499" t="s">
        <v>1846</v>
      </c>
      <c r="O7" s="499" t="s">
        <v>1769</v>
      </c>
      <c r="P7" s="499" t="s">
        <v>1770</v>
      </c>
      <c r="Q7" s="499" t="s">
        <v>1847</v>
      </c>
      <c r="R7" s="499" t="s">
        <v>1771</v>
      </c>
      <c r="S7" s="499" t="s">
        <v>1848</v>
      </c>
      <c r="T7" s="499" t="s">
        <v>1772</v>
      </c>
      <c r="U7" s="393"/>
      <c r="V7" s="393"/>
      <c r="W7" s="393"/>
      <c r="X7" s="393"/>
      <c r="Y7" s="393"/>
      <c r="Z7" s="393"/>
    </row>
    <row r="8" ht="20.1" customHeight="1" spans="1:26">
      <c r="A8" s="505" t="s">
        <v>1183</v>
      </c>
      <c r="B8" s="505" t="s">
        <v>1183</v>
      </c>
      <c r="C8" s="505" t="s">
        <v>1183</v>
      </c>
      <c r="D8" s="505" t="s">
        <v>1183</v>
      </c>
      <c r="E8" s="505" t="s">
        <v>1183</v>
      </c>
      <c r="F8" s="505" t="s">
        <v>1183</v>
      </c>
      <c r="G8" s="505" t="s">
        <v>1183</v>
      </c>
      <c r="H8" s="505" t="s">
        <v>1183</v>
      </c>
      <c r="I8" s="505" t="s">
        <v>1183</v>
      </c>
      <c r="J8" s="505" t="s">
        <v>1183</v>
      </c>
      <c r="K8" s="505" t="s">
        <v>1188</v>
      </c>
      <c r="L8" s="505" t="s">
        <v>1189</v>
      </c>
      <c r="M8" s="505" t="s">
        <v>1190</v>
      </c>
      <c r="N8" s="505" t="s">
        <v>1191</v>
      </c>
      <c r="O8" s="505" t="s">
        <v>1192</v>
      </c>
      <c r="P8" s="505" t="s">
        <v>1193</v>
      </c>
      <c r="Q8" s="505" t="s">
        <v>1194</v>
      </c>
      <c r="R8" s="505" t="s">
        <v>1195</v>
      </c>
      <c r="S8" s="505" t="s">
        <v>1196</v>
      </c>
      <c r="T8" s="505" t="s">
        <v>1197</v>
      </c>
      <c r="U8" s="505" t="s">
        <v>1198</v>
      </c>
      <c r="V8" s="505" t="s">
        <v>1199</v>
      </c>
      <c r="W8" s="505" t="s">
        <v>1200</v>
      </c>
      <c r="X8" s="505" t="s">
        <v>1201</v>
      </c>
      <c r="Y8" s="505" t="s">
        <v>1202</v>
      </c>
      <c r="Z8" s="505" t="s">
        <v>1203</v>
      </c>
    </row>
    <row r="9" ht="20.1" customHeight="1" spans="1:26">
      <c r="A9" s="505"/>
      <c r="B9" s="505"/>
      <c r="C9" s="505"/>
      <c r="D9" s="505"/>
      <c r="E9" s="505"/>
      <c r="F9" s="505"/>
      <c r="G9" s="505"/>
      <c r="H9" s="505"/>
      <c r="I9" s="505"/>
      <c r="J9" s="505"/>
      <c r="K9" s="505"/>
      <c r="L9" s="505"/>
      <c r="M9" s="505"/>
      <c r="N9" s="505"/>
      <c r="O9" s="505"/>
      <c r="P9" s="505"/>
      <c r="Q9" s="505"/>
      <c r="R9" s="505"/>
      <c r="S9" s="505"/>
      <c r="T9" s="505"/>
      <c r="U9" s="505"/>
      <c r="V9" s="505"/>
      <c r="W9" s="505"/>
      <c r="X9" s="505"/>
      <c r="Y9" s="505"/>
      <c r="Z9" s="505"/>
    </row>
    <row r="10" ht="20.1" customHeight="1" spans="1:26">
      <c r="A10" s="505"/>
      <c r="B10" s="505"/>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row>
    <row r="11" ht="20.1" customHeight="1" spans="1:26">
      <c r="A11" s="506"/>
      <c r="B11" s="506"/>
      <c r="C11" s="506"/>
      <c r="D11" s="506" t="s">
        <v>884</v>
      </c>
      <c r="E11" s="502"/>
      <c r="F11" s="501"/>
      <c r="G11" s="502"/>
      <c r="H11" s="502"/>
      <c r="I11" s="502"/>
      <c r="J11" s="502"/>
      <c r="K11" s="501"/>
      <c r="L11" s="501"/>
      <c r="M11" s="501"/>
      <c r="N11" s="501"/>
      <c r="O11" s="501"/>
      <c r="P11" s="501"/>
      <c r="Q11" s="501"/>
      <c r="R11" s="501"/>
      <c r="S11" s="501"/>
      <c r="T11" s="501"/>
      <c r="U11" s="501"/>
      <c r="V11" s="501"/>
      <c r="W11" s="501"/>
      <c r="X11" s="501"/>
      <c r="Y11" s="501"/>
      <c r="Z11" s="501"/>
    </row>
    <row r="12"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275" right="0.196527777777778" top="0.751968503937008" bottom="0.751968503937008" header="0.299212598425197" footer="0.299212598425197"/>
  <pageSetup paperSize="9" scale="47" fitToHeight="0" orientation="landscape"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
  <sheetViews>
    <sheetView showGridLines="0" workbookViewId="0">
      <selection activeCell="A2" sqref="A2:V2"/>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24" style="383" customWidth="1"/>
    <col min="5" max="5" width="12.1428571428571" style="383" customWidth="1"/>
    <col min="6" max="6" width="11.4285714285714" style="383" customWidth="1"/>
    <col min="7" max="7" width="14.7142857142857" style="383" customWidth="1"/>
    <col min="8" max="8" width="14.4285714285714" style="383" customWidth="1"/>
    <col min="9" max="9" width="14.7142857142857" style="383" customWidth="1"/>
    <col min="10" max="16" width="13.4285714285714" style="383" customWidth="1"/>
    <col min="17" max="17" width="11.4285714285714" style="383" customWidth="1"/>
    <col min="18" max="18" width="12.5714285714286" style="383" customWidth="1"/>
    <col min="19" max="19" width="12.7142857142857" style="383" customWidth="1"/>
    <col min="20" max="20" width="12.4285714285714" style="383" customWidth="1"/>
    <col min="21" max="21" width="11.7142857142857" style="383" customWidth="1"/>
    <col min="22" max="22" width="12.8571428571429" style="383" customWidth="1"/>
    <col min="23" max="23" width="9.14285714285714" style="383" hidden="1" customWidth="1"/>
  </cols>
  <sheetData>
    <row r="1" ht="17.1" customHeight="1" spans="1:1">
      <c r="A1" s="485"/>
    </row>
    <row r="2" ht="33.6" customHeight="1" spans="1:1">
      <c r="A2" s="504" t="s">
        <v>1849</v>
      </c>
    </row>
    <row r="3" ht="17.1" customHeight="1" spans="1:1">
      <c r="A3" s="485" t="s">
        <v>2</v>
      </c>
    </row>
    <row r="4" ht="13.5" spans="1:22">
      <c r="A4" s="499" t="s">
        <v>1729</v>
      </c>
      <c r="B4" s="392"/>
      <c r="C4" s="398"/>
      <c r="D4" s="499" t="s">
        <v>1850</v>
      </c>
      <c r="E4" s="499" t="s">
        <v>1836</v>
      </c>
      <c r="F4" s="499" t="s">
        <v>1851</v>
      </c>
      <c r="G4" s="499" t="s">
        <v>1839</v>
      </c>
      <c r="H4" s="499" t="s">
        <v>1762</v>
      </c>
      <c r="I4" s="392"/>
      <c r="J4" s="392"/>
      <c r="K4" s="392"/>
      <c r="L4" s="392"/>
      <c r="M4" s="392"/>
      <c r="N4" s="392"/>
      <c r="O4" s="392"/>
      <c r="P4" s="392"/>
      <c r="Q4" s="392"/>
      <c r="R4" s="398"/>
      <c r="S4" s="499" t="s">
        <v>1844</v>
      </c>
      <c r="T4" s="392"/>
      <c r="U4" s="392"/>
      <c r="V4" s="398"/>
    </row>
    <row r="5" ht="13.5" spans="1:22">
      <c r="A5" s="499" t="s">
        <v>1736</v>
      </c>
      <c r="B5" s="499" t="s">
        <v>1737</v>
      </c>
      <c r="C5" s="499" t="s">
        <v>1738</v>
      </c>
      <c r="D5" s="401"/>
      <c r="E5" s="401"/>
      <c r="F5" s="401"/>
      <c r="G5" s="401"/>
      <c r="H5" s="499" t="s">
        <v>884</v>
      </c>
      <c r="I5" s="499" t="s">
        <v>1765</v>
      </c>
      <c r="J5" s="392"/>
      <c r="K5" s="392"/>
      <c r="L5" s="392"/>
      <c r="M5" s="392"/>
      <c r="N5" s="392"/>
      <c r="O5" s="392"/>
      <c r="P5" s="398"/>
      <c r="Q5" s="499" t="s">
        <v>1842</v>
      </c>
      <c r="R5" s="499" t="s">
        <v>1843</v>
      </c>
      <c r="S5" s="499" t="s">
        <v>1130</v>
      </c>
      <c r="T5" s="499" t="s">
        <v>1773</v>
      </c>
      <c r="U5" s="499" t="s">
        <v>1674</v>
      </c>
      <c r="V5" s="499" t="s">
        <v>34</v>
      </c>
    </row>
    <row r="6" ht="54" spans="1:22">
      <c r="A6" s="393"/>
      <c r="B6" s="393"/>
      <c r="C6" s="393"/>
      <c r="D6" s="393"/>
      <c r="E6" s="393"/>
      <c r="F6" s="393"/>
      <c r="G6" s="393"/>
      <c r="H6" s="393"/>
      <c r="I6" s="499" t="s">
        <v>1130</v>
      </c>
      <c r="J6" s="499" t="s">
        <v>1845</v>
      </c>
      <c r="K6" s="499" t="s">
        <v>1846</v>
      </c>
      <c r="L6" s="499" t="s">
        <v>1769</v>
      </c>
      <c r="M6" s="499" t="s">
        <v>1770</v>
      </c>
      <c r="N6" s="499" t="s">
        <v>1771</v>
      </c>
      <c r="O6" s="499" t="s">
        <v>1848</v>
      </c>
      <c r="P6" s="499" t="s">
        <v>1772</v>
      </c>
      <c r="Q6" s="393"/>
      <c r="R6" s="393"/>
      <c r="S6" s="393"/>
      <c r="T6" s="393"/>
      <c r="U6" s="393"/>
      <c r="V6" s="393"/>
    </row>
    <row r="7" ht="20.1" customHeight="1" spans="1:22">
      <c r="A7" s="505" t="s">
        <v>1183</v>
      </c>
      <c r="B7" s="505" t="s">
        <v>1183</v>
      </c>
      <c r="C7" s="505" t="s">
        <v>1183</v>
      </c>
      <c r="D7" s="505" t="s">
        <v>1183</v>
      </c>
      <c r="E7" s="505" t="s">
        <v>1183</v>
      </c>
      <c r="F7" s="505" t="s">
        <v>1183</v>
      </c>
      <c r="G7" s="505" t="s">
        <v>1183</v>
      </c>
      <c r="H7" s="505" t="s">
        <v>1184</v>
      </c>
      <c r="I7" s="505" t="s">
        <v>1185</v>
      </c>
      <c r="J7" s="505" t="s">
        <v>1186</v>
      </c>
      <c r="K7" s="505" t="s">
        <v>1187</v>
      </c>
      <c r="L7" s="505" t="s">
        <v>1188</v>
      </c>
      <c r="M7" s="505" t="s">
        <v>1189</v>
      </c>
      <c r="N7" s="505" t="s">
        <v>1190</v>
      </c>
      <c r="O7" s="505" t="s">
        <v>1191</v>
      </c>
      <c r="P7" s="505" t="s">
        <v>1192</v>
      </c>
      <c r="Q7" s="505" t="s">
        <v>1193</v>
      </c>
      <c r="R7" s="505" t="s">
        <v>1194</v>
      </c>
      <c r="S7" s="505" t="s">
        <v>1195</v>
      </c>
      <c r="T7" s="505" t="s">
        <v>1196</v>
      </c>
      <c r="U7" s="505" t="s">
        <v>1197</v>
      </c>
      <c r="V7" s="505" t="s">
        <v>1198</v>
      </c>
    </row>
    <row r="8" ht="20.1" customHeight="1" spans="1:22">
      <c r="A8" s="505"/>
      <c r="B8" s="505"/>
      <c r="C8" s="505"/>
      <c r="D8" s="505"/>
      <c r="E8" s="505"/>
      <c r="F8" s="505"/>
      <c r="G8" s="505"/>
      <c r="H8" s="505"/>
      <c r="I8" s="505"/>
      <c r="J8" s="505"/>
      <c r="K8" s="505"/>
      <c r="L8" s="505"/>
      <c r="M8" s="505"/>
      <c r="N8" s="505"/>
      <c r="O8" s="505"/>
      <c r="P8" s="505"/>
      <c r="Q8" s="505"/>
      <c r="R8" s="505"/>
      <c r="S8" s="505"/>
      <c r="T8" s="505"/>
      <c r="U8" s="505"/>
      <c r="V8" s="505"/>
    </row>
    <row r="9" ht="20.1" customHeight="1" spans="1:22">
      <c r="A9" s="506"/>
      <c r="B9" s="506"/>
      <c r="C9" s="506"/>
      <c r="D9" s="506" t="s">
        <v>884</v>
      </c>
      <c r="E9" s="501"/>
      <c r="F9" s="501"/>
      <c r="G9" s="501"/>
      <c r="H9" s="501"/>
      <c r="I9" s="501"/>
      <c r="J9" s="501"/>
      <c r="K9" s="501"/>
      <c r="L9" s="501"/>
      <c r="M9" s="501"/>
      <c r="N9" s="501"/>
      <c r="O9" s="501"/>
      <c r="P9" s="501"/>
      <c r="Q9" s="501"/>
      <c r="R9" s="501"/>
      <c r="S9" s="501"/>
      <c r="T9" s="501"/>
      <c r="U9" s="501"/>
      <c r="V9" s="501"/>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196527777777778" right="0.196527777777778" top="0.751968503937008" bottom="0.751968503937008" header="0.299212598425197" footer="0.299212598425197"/>
  <pageSetup paperSize="9" scale="53" fitToHeight="0" orientation="landscape" horizontalDpi="300" verticalDpi="3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F14" sqref="F14"/>
    </sheetView>
  </sheetViews>
  <sheetFormatPr defaultColWidth="9.14285714285714" defaultRowHeight="12.75"/>
  <cols>
    <col min="1" max="13" width="13.4285714285714" style="383" customWidth="1"/>
  </cols>
  <sheetData>
    <row r="1" ht="17.1" customHeight="1" spans="1:1">
      <c r="A1" s="497"/>
    </row>
    <row r="2" ht="33.95" customHeight="1" spans="1:1">
      <c r="A2" s="486" t="s">
        <v>1852</v>
      </c>
    </row>
    <row r="3" spans="1:13">
      <c r="A3" s="498" t="s">
        <v>1853</v>
      </c>
      <c r="M3" s="503" t="s">
        <v>2</v>
      </c>
    </row>
    <row r="4" ht="13.5" spans="1:13">
      <c r="A4" s="499" t="s">
        <v>3</v>
      </c>
      <c r="B4" s="499" t="s">
        <v>1854</v>
      </c>
      <c r="C4" s="499" t="s">
        <v>1855</v>
      </c>
      <c r="D4" s="499" t="s">
        <v>1856</v>
      </c>
      <c r="E4" s="499" t="s">
        <v>1857</v>
      </c>
      <c r="F4" s="392"/>
      <c r="G4" s="392"/>
      <c r="H4" s="392"/>
      <c r="I4" s="398"/>
      <c r="J4" s="499" t="s">
        <v>1858</v>
      </c>
      <c r="K4" s="499" t="s">
        <v>1859</v>
      </c>
      <c r="L4" s="499" t="s">
        <v>1860</v>
      </c>
      <c r="M4" s="499" t="s">
        <v>1861</v>
      </c>
    </row>
    <row r="5" ht="27" spans="1:13">
      <c r="A5" s="393"/>
      <c r="B5" s="393"/>
      <c r="C5" s="393"/>
      <c r="D5" s="393"/>
      <c r="E5" s="499" t="s">
        <v>1130</v>
      </c>
      <c r="F5" s="499" t="s">
        <v>1862</v>
      </c>
      <c r="G5" s="499" t="s">
        <v>1863</v>
      </c>
      <c r="H5" s="499" t="s">
        <v>1864</v>
      </c>
      <c r="I5" s="499" t="s">
        <v>1865</v>
      </c>
      <c r="J5" s="393"/>
      <c r="K5" s="393"/>
      <c r="L5" s="393"/>
      <c r="M5" s="393"/>
    </row>
    <row r="6" ht="13.5" spans="1:13">
      <c r="A6" s="499" t="s">
        <v>1866</v>
      </c>
      <c r="B6" s="499"/>
      <c r="C6" s="499" t="s">
        <v>1184</v>
      </c>
      <c r="D6" s="499" t="s">
        <v>1185</v>
      </c>
      <c r="E6" s="499" t="s">
        <v>1186</v>
      </c>
      <c r="F6" s="499" t="s">
        <v>1187</v>
      </c>
      <c r="G6" s="499" t="s">
        <v>1188</v>
      </c>
      <c r="H6" s="499" t="s">
        <v>1189</v>
      </c>
      <c r="I6" s="499" t="s">
        <v>1190</v>
      </c>
      <c r="J6" s="499" t="s">
        <v>1191</v>
      </c>
      <c r="K6" s="499" t="s">
        <v>1192</v>
      </c>
      <c r="L6" s="499" t="s">
        <v>1193</v>
      </c>
      <c r="M6" s="499" t="s">
        <v>1194</v>
      </c>
    </row>
    <row r="7" spans="1:13">
      <c r="A7" s="500" t="s">
        <v>884</v>
      </c>
      <c r="B7" s="501"/>
      <c r="C7" s="501"/>
      <c r="D7" s="501"/>
      <c r="E7" s="501"/>
      <c r="F7" s="501"/>
      <c r="G7" s="501"/>
      <c r="H7" s="501"/>
      <c r="I7" s="501"/>
      <c r="J7" s="501"/>
      <c r="K7" s="501"/>
      <c r="L7" s="501"/>
      <c r="M7" s="501"/>
    </row>
    <row r="8" spans="1:13">
      <c r="A8" s="501"/>
      <c r="B8" s="501"/>
      <c r="C8" s="501"/>
      <c r="D8" s="501"/>
      <c r="E8" s="501"/>
      <c r="F8" s="501"/>
      <c r="G8" s="501"/>
      <c r="H8" s="501"/>
      <c r="I8" s="501"/>
      <c r="J8" s="501"/>
      <c r="K8" s="501"/>
      <c r="L8" s="501"/>
      <c r="M8" s="501"/>
    </row>
    <row r="9" ht="113.45" customHeight="1" spans="1:13">
      <c r="A9" s="502" t="s">
        <v>1867</v>
      </c>
      <c r="B9" s="392"/>
      <c r="C9" s="392"/>
      <c r="D9" s="392"/>
      <c r="E9" s="392"/>
      <c r="F9" s="392"/>
      <c r="G9" s="392"/>
      <c r="H9" s="392"/>
      <c r="I9" s="392"/>
      <c r="J9" s="392"/>
      <c r="K9" s="392"/>
      <c r="L9" s="392"/>
      <c r="M9" s="39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00787401574803" right="0.700787401574803" top="0.751968503937008" bottom="0.751968503937008" header="0.299212598425197" footer="0.299212598425197"/>
  <pageSetup paperSize="9" scale="76" fitToHeight="0" orientation="landscape" horizontalDpi="300" verticalDpi="3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
  <sheetViews>
    <sheetView workbookViewId="0">
      <selection activeCell="A1" sqref="A1:H1"/>
    </sheetView>
  </sheetViews>
  <sheetFormatPr defaultColWidth="8.85714285714286" defaultRowHeight="12.75" outlineLevelRow="6"/>
  <cols>
    <col min="1" max="1" width="40.7142857142857" customWidth="1"/>
    <col min="2" max="8" width="17.1428571428571" customWidth="1"/>
  </cols>
  <sheetData>
    <row r="1" ht="39.75" customHeight="1" spans="1:9">
      <c r="A1" s="494" t="s">
        <v>1868</v>
      </c>
      <c r="B1" s="383"/>
      <c r="C1" s="383"/>
      <c r="D1" s="383"/>
      <c r="E1" s="383"/>
      <c r="F1" s="383"/>
      <c r="G1" s="383"/>
      <c r="H1" s="383"/>
      <c r="I1" s="383"/>
    </row>
    <row r="2" ht="20.85" customHeight="1" spans="1:9">
      <c r="A2" s="495" t="s">
        <v>2</v>
      </c>
      <c r="B2" s="383"/>
      <c r="C2" s="383"/>
      <c r="D2" s="383"/>
      <c r="E2" s="383"/>
      <c r="F2" s="383"/>
      <c r="G2" s="383"/>
      <c r="H2" s="383"/>
      <c r="I2" s="383"/>
    </row>
    <row r="3" ht="27" spans="1:9">
      <c r="A3" s="496" t="s">
        <v>1826</v>
      </c>
      <c r="B3" s="496" t="s">
        <v>1827</v>
      </c>
      <c r="C3" s="490" t="s">
        <v>1828</v>
      </c>
      <c r="D3" s="496" t="s">
        <v>1829</v>
      </c>
      <c r="E3" s="496" t="s">
        <v>1830</v>
      </c>
      <c r="F3" s="496" t="s">
        <v>1831</v>
      </c>
      <c r="G3" s="496" t="s">
        <v>1832</v>
      </c>
      <c r="H3" s="496" t="s">
        <v>1833</v>
      </c>
      <c r="I3" s="383"/>
    </row>
    <row r="4" ht="13.5" spans="1:9">
      <c r="A4" s="496" t="s">
        <v>1184</v>
      </c>
      <c r="B4" s="496" t="s">
        <v>1185</v>
      </c>
      <c r="C4" s="496" t="s">
        <v>1186</v>
      </c>
      <c r="D4" s="496" t="s">
        <v>1187</v>
      </c>
      <c r="E4" s="496" t="s">
        <v>1188</v>
      </c>
      <c r="F4" s="496" t="s">
        <v>1189</v>
      </c>
      <c r="G4" s="496" t="s">
        <v>1190</v>
      </c>
      <c r="H4" s="496" t="s">
        <v>1191</v>
      </c>
      <c r="I4" s="383"/>
    </row>
    <row r="5" ht="13.5" spans="1:9">
      <c r="A5" s="496"/>
      <c r="B5" s="496"/>
      <c r="C5" s="496"/>
      <c r="D5" s="496"/>
      <c r="E5" s="496"/>
      <c r="F5" s="496"/>
      <c r="G5" s="496"/>
      <c r="H5" s="496"/>
      <c r="I5" s="383"/>
    </row>
    <row r="6" ht="13.5" spans="1:9">
      <c r="A6" s="496"/>
      <c r="B6" s="496"/>
      <c r="C6" s="496"/>
      <c r="D6" s="496"/>
      <c r="E6" s="496"/>
      <c r="F6" s="496"/>
      <c r="G6" s="496"/>
      <c r="H6" s="496"/>
      <c r="I6" s="383"/>
    </row>
    <row r="7" ht="13.5" spans="1:9">
      <c r="A7" s="496"/>
      <c r="B7" s="496"/>
      <c r="C7" s="496"/>
      <c r="D7" s="496"/>
      <c r="E7" s="496"/>
      <c r="F7" s="496"/>
      <c r="G7" s="496"/>
      <c r="H7" s="496"/>
      <c r="I7" s="383"/>
    </row>
  </sheetData>
  <mergeCells count="2">
    <mergeCell ref="A1:H1"/>
    <mergeCell ref="A2:H2"/>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showGridLines="0" workbookViewId="0">
      <selection activeCell="F35" sqref="F35"/>
    </sheetView>
  </sheetViews>
  <sheetFormatPr defaultColWidth="9.14285714285714" defaultRowHeight="12.75" outlineLevelCol="7"/>
  <cols>
    <col min="1" max="1" width="43.1428571428571" style="383" customWidth="1"/>
    <col min="2" max="2" width="24" style="383" customWidth="1"/>
    <col min="3" max="3" width="26.4285714285714" style="383" customWidth="1"/>
    <col min="4" max="4" width="19.7142857142857" style="383" customWidth="1"/>
    <col min="5" max="5" width="18.5714285714286" style="383" customWidth="1"/>
    <col min="6" max="6" width="22.2857142857143" style="383" customWidth="1"/>
    <col min="7" max="7" width="21.1428571428571" style="383" customWidth="1"/>
    <col min="8" max="8" width="26.5714285714286" style="383" customWidth="1"/>
  </cols>
  <sheetData>
    <row r="1" ht="17.1" customHeight="1" spans="1:4">
      <c r="A1" s="485"/>
      <c r="D1" s="485"/>
    </row>
    <row r="2" ht="36.6" customHeight="1" spans="1:4">
      <c r="A2" s="486"/>
      <c r="D2" s="487" t="s">
        <v>1869</v>
      </c>
    </row>
    <row r="3" ht="17.1" customHeight="1" spans="1:4">
      <c r="A3" s="488" t="s">
        <v>1633</v>
      </c>
      <c r="D3" s="489" t="s">
        <v>2</v>
      </c>
    </row>
    <row r="4" ht="28.5" spans="1:8">
      <c r="A4" s="490" t="s">
        <v>1826</v>
      </c>
      <c r="B4" s="490" t="s">
        <v>1827</v>
      </c>
      <c r="C4" s="490" t="s">
        <v>1828</v>
      </c>
      <c r="D4" s="490" t="s">
        <v>1829</v>
      </c>
      <c r="E4" s="491" t="s">
        <v>1830</v>
      </c>
      <c r="F4" s="491" t="s">
        <v>1831</v>
      </c>
      <c r="G4" s="491" t="s">
        <v>1832</v>
      </c>
      <c r="H4" s="491" t="s">
        <v>1833</v>
      </c>
    </row>
    <row r="5" ht="20.1" customHeight="1" spans="1:8">
      <c r="A5" s="492" t="s">
        <v>1184</v>
      </c>
      <c r="B5" s="492" t="s">
        <v>1185</v>
      </c>
      <c r="C5" s="492" t="s">
        <v>1186</v>
      </c>
      <c r="D5" s="492" t="s">
        <v>1187</v>
      </c>
      <c r="E5" s="492" t="s">
        <v>1188</v>
      </c>
      <c r="F5" s="492" t="s">
        <v>1189</v>
      </c>
      <c r="G5" s="492" t="s">
        <v>1190</v>
      </c>
      <c r="H5" s="492" t="s">
        <v>1191</v>
      </c>
    </row>
    <row r="6" ht="20.1" customHeight="1" spans="1:8">
      <c r="A6" s="493"/>
      <c r="B6" s="493"/>
      <c r="C6" s="493"/>
      <c r="D6" s="493"/>
      <c r="E6" s="493"/>
      <c r="F6" s="493"/>
      <c r="G6" s="493"/>
      <c r="H6" s="493"/>
    </row>
    <row r="7" ht="20.1" customHeight="1" spans="1:8">
      <c r="A7" s="493"/>
      <c r="B7" s="493"/>
      <c r="C7" s="493"/>
      <c r="D7" s="493"/>
      <c r="E7" s="493"/>
      <c r="F7" s="493"/>
      <c r="G7" s="493"/>
      <c r="H7" s="493"/>
    </row>
    <row r="8" ht="20.1" customHeight="1" spans="1:8">
      <c r="A8" s="493"/>
      <c r="B8" s="493"/>
      <c r="C8" s="493"/>
      <c r="D8" s="493"/>
      <c r="E8" s="493"/>
      <c r="F8" s="493"/>
      <c r="G8" s="493"/>
      <c r="H8" s="493"/>
    </row>
    <row r="9" ht="20.1" customHeight="1" spans="1:8">
      <c r="A9" s="493"/>
      <c r="B9" s="493"/>
      <c r="C9" s="493"/>
      <c r="D9" s="493"/>
      <c r="E9" s="493"/>
      <c r="F9" s="493"/>
      <c r="G9" s="493"/>
      <c r="H9" s="493"/>
    </row>
    <row r="10" ht="20.1" customHeight="1" spans="1:8">
      <c r="A10" s="493"/>
      <c r="B10" s="493"/>
      <c r="C10" s="493"/>
      <c r="D10" s="493"/>
      <c r="E10" s="493"/>
      <c r="F10" s="493"/>
      <c r="G10" s="493"/>
      <c r="H10" s="493"/>
    </row>
  </sheetData>
  <mergeCells count="6">
    <mergeCell ref="A1:C1"/>
    <mergeCell ref="D1:H1"/>
    <mergeCell ref="A2:C2"/>
    <mergeCell ref="D2:H2"/>
    <mergeCell ref="A3:C3"/>
    <mergeCell ref="D3:H3"/>
  </mergeCells>
  <pageMargins left="0.700787401574803" right="0.700787401574803" top="0.751968503937008" bottom="0.751968503937008" header="0.299212598425197" footer="0.299212598425197"/>
  <pageSetup paperSize="9" scale="66" fitToHeight="0"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07"/>
  <sheetViews>
    <sheetView topLeftCell="A16" workbookViewId="0">
      <selection activeCell="A44" sqref="A44"/>
    </sheetView>
  </sheetViews>
  <sheetFormatPr defaultColWidth="52.8571428571429" defaultRowHeight="15.75" outlineLevelCol="3"/>
  <cols>
    <col min="1" max="1" width="52.8571428571429" style="633"/>
    <col min="2" max="4" width="14.8571428571429" style="632" customWidth="1"/>
    <col min="5" max="16384" width="52.8571428571429" style="633"/>
  </cols>
  <sheetData>
    <row r="1" s="627" customFormat="1" ht="21" spans="1:4">
      <c r="A1" s="634" t="s">
        <v>578</v>
      </c>
      <c r="B1" s="634"/>
      <c r="C1" s="634"/>
      <c r="D1" s="634"/>
    </row>
    <row r="2" s="628" customFormat="1" ht="14.25" spans="1:4">
      <c r="A2" s="635" t="s">
        <v>579</v>
      </c>
      <c r="B2" s="635"/>
      <c r="C2" s="635"/>
      <c r="D2" s="636" t="s">
        <v>2</v>
      </c>
    </row>
    <row r="3" s="629" customFormat="1" ht="14.25" spans="1:4">
      <c r="A3" s="637" t="s">
        <v>3</v>
      </c>
      <c r="B3" s="638" t="s">
        <v>4</v>
      </c>
      <c r="C3" s="639" t="s">
        <v>5</v>
      </c>
      <c r="D3" s="640"/>
    </row>
    <row r="4" s="630" customFormat="1" ht="14.25" spans="1:4">
      <c r="A4" s="637"/>
      <c r="B4" s="641"/>
      <c r="C4" s="642" t="s">
        <v>6</v>
      </c>
      <c r="D4" s="637" t="s">
        <v>7</v>
      </c>
    </row>
    <row r="5" s="631" customFormat="1" spans="1:4">
      <c r="A5" s="678" t="s">
        <v>580</v>
      </c>
      <c r="B5" s="679"/>
      <c r="C5" s="679"/>
      <c r="D5" s="645">
        <v>0</v>
      </c>
    </row>
    <row r="6" s="632" customFormat="1" spans="1:4">
      <c r="A6" s="678" t="s">
        <v>581</v>
      </c>
      <c r="B6" s="679"/>
      <c r="C6" s="679"/>
      <c r="D6" s="645">
        <v>0</v>
      </c>
    </row>
    <row r="7" s="632" customFormat="1" spans="1:4">
      <c r="A7" s="678" t="s">
        <v>582</v>
      </c>
      <c r="B7" s="679"/>
      <c r="C7" s="679"/>
      <c r="D7" s="645">
        <v>0</v>
      </c>
    </row>
    <row r="8" s="632" customFormat="1" spans="1:4">
      <c r="A8" s="678" t="s">
        <v>583</v>
      </c>
      <c r="B8" s="740">
        <v>0</v>
      </c>
      <c r="C8" s="740">
        <v>0</v>
      </c>
      <c r="D8" s="645">
        <v>0</v>
      </c>
    </row>
    <row r="9" s="632" customFormat="1" spans="1:4">
      <c r="A9" s="682" t="s">
        <v>584</v>
      </c>
      <c r="B9" s="679"/>
      <c r="C9" s="679"/>
      <c r="D9" s="645">
        <v>0</v>
      </c>
    </row>
    <row r="10" s="632" customFormat="1" spans="1:4">
      <c r="A10" s="682" t="s">
        <v>585</v>
      </c>
      <c r="B10" s="679"/>
      <c r="C10" s="679"/>
      <c r="D10" s="645">
        <v>0</v>
      </c>
    </row>
    <row r="11" s="632" customFormat="1" spans="1:4">
      <c r="A11" s="678" t="s">
        <v>586</v>
      </c>
      <c r="B11" s="679"/>
      <c r="C11" s="679"/>
      <c r="D11" s="645">
        <v>0</v>
      </c>
    </row>
    <row r="12" s="632" customFormat="1" spans="1:4">
      <c r="A12" s="678" t="s">
        <v>587</v>
      </c>
      <c r="B12" s="679"/>
      <c r="C12" s="679"/>
      <c r="D12" s="645">
        <v>0</v>
      </c>
    </row>
    <row r="13" s="632" customFormat="1" spans="1:4">
      <c r="A13" s="678" t="s">
        <v>588</v>
      </c>
      <c r="B13" s="679"/>
      <c r="C13" s="679"/>
      <c r="D13" s="645">
        <v>0</v>
      </c>
    </row>
    <row r="14" s="632" customFormat="1" spans="1:4">
      <c r="A14" s="678" t="s">
        <v>589</v>
      </c>
      <c r="B14" s="679"/>
      <c r="C14" s="679"/>
      <c r="D14" s="645">
        <v>0</v>
      </c>
    </row>
    <row r="15" s="632" customFormat="1" spans="1:4">
      <c r="A15" s="678" t="s">
        <v>590</v>
      </c>
      <c r="B15" s="679"/>
      <c r="C15" s="679"/>
      <c r="D15" s="645">
        <v>0</v>
      </c>
    </row>
    <row r="16" s="632" customFormat="1" spans="1:4">
      <c r="A16" s="678" t="s">
        <v>591</v>
      </c>
      <c r="B16" s="679"/>
      <c r="C16" s="679"/>
      <c r="D16" s="645">
        <v>0</v>
      </c>
    </row>
    <row r="17" s="632" customFormat="1" spans="1:4">
      <c r="A17" s="678" t="s">
        <v>592</v>
      </c>
      <c r="B17" s="679"/>
      <c r="C17" s="679"/>
      <c r="D17" s="645">
        <v>0</v>
      </c>
    </row>
    <row r="18" s="632" customFormat="1" spans="1:4">
      <c r="A18" s="678" t="s">
        <v>593</v>
      </c>
      <c r="B18" s="679"/>
      <c r="C18" s="679"/>
      <c r="D18" s="645"/>
    </row>
    <row r="19" s="632" customFormat="1" spans="1:4">
      <c r="A19" s="678" t="s">
        <v>594</v>
      </c>
      <c r="B19" s="679"/>
      <c r="C19" s="679"/>
      <c r="D19" s="645">
        <v>0</v>
      </c>
    </row>
    <row r="20" s="632" customFormat="1" spans="1:4">
      <c r="A20" s="678" t="s">
        <v>595</v>
      </c>
      <c r="B20" s="679"/>
      <c r="C20" s="679"/>
      <c r="D20" s="645">
        <v>0</v>
      </c>
    </row>
    <row r="21" s="632" customFormat="1" spans="1:4">
      <c r="A21" s="678" t="s">
        <v>596</v>
      </c>
      <c r="B21" s="740">
        <v>0</v>
      </c>
      <c r="C21" s="740">
        <v>0</v>
      </c>
      <c r="D21" s="645">
        <v>0</v>
      </c>
    </row>
    <row r="22" s="632" customFormat="1" spans="1:4">
      <c r="A22" s="682" t="s">
        <v>597</v>
      </c>
      <c r="B22" s="680"/>
      <c r="C22" s="680"/>
      <c r="D22" s="656">
        <v>0</v>
      </c>
    </row>
    <row r="23" s="632" customFormat="1" spans="1:4">
      <c r="A23" s="682" t="s">
        <v>598</v>
      </c>
      <c r="B23" s="680"/>
      <c r="C23" s="680"/>
      <c r="D23" s="656">
        <v>0</v>
      </c>
    </row>
    <row r="24" s="632" customFormat="1" spans="1:4">
      <c r="A24" s="678" t="s">
        <v>599</v>
      </c>
      <c r="B24" s="680"/>
      <c r="C24" s="680"/>
      <c r="D24" s="656">
        <v>0</v>
      </c>
    </row>
    <row r="25" s="632" customFormat="1" spans="1:4">
      <c r="A25" s="678" t="s">
        <v>600</v>
      </c>
      <c r="B25" s="680"/>
      <c r="C25" s="680"/>
      <c r="D25" s="656">
        <v>0</v>
      </c>
    </row>
    <row r="26" s="632" customFormat="1" spans="1:4">
      <c r="A26" s="678" t="s">
        <v>601</v>
      </c>
      <c r="B26" s="681">
        <v>0</v>
      </c>
      <c r="C26" s="681">
        <v>0</v>
      </c>
      <c r="D26" s="656">
        <v>0</v>
      </c>
    </row>
    <row r="27" s="632" customFormat="1" spans="1:4">
      <c r="A27" s="682" t="s">
        <v>602</v>
      </c>
      <c r="B27" s="680"/>
      <c r="C27" s="680"/>
      <c r="D27" s="656">
        <v>0</v>
      </c>
    </row>
    <row r="28" s="632" customFormat="1" spans="1:4">
      <c r="A28" s="682" t="s">
        <v>603</v>
      </c>
      <c r="B28" s="680"/>
      <c r="C28" s="680"/>
      <c r="D28" s="656">
        <v>0</v>
      </c>
    </row>
    <row r="29" s="632" customFormat="1" spans="1:4">
      <c r="A29" s="682" t="s">
        <v>604</v>
      </c>
      <c r="B29" s="680"/>
      <c r="C29" s="680"/>
      <c r="D29" s="656">
        <v>0</v>
      </c>
    </row>
    <row r="30" s="632" customFormat="1" spans="1:4">
      <c r="A30" s="682" t="s">
        <v>605</v>
      </c>
      <c r="B30" s="680"/>
      <c r="C30" s="680"/>
      <c r="D30" s="656">
        <v>0</v>
      </c>
    </row>
    <row r="31" s="632" customFormat="1" spans="1:4">
      <c r="A31" s="682" t="s">
        <v>606</v>
      </c>
      <c r="B31" s="680"/>
      <c r="C31" s="680"/>
      <c r="D31" s="656">
        <v>0</v>
      </c>
    </row>
    <row r="32" s="632" customFormat="1" spans="1:4">
      <c r="A32" s="678" t="s">
        <v>607</v>
      </c>
      <c r="B32" s="680"/>
      <c r="C32" s="680"/>
      <c r="D32" s="656">
        <v>0</v>
      </c>
    </row>
    <row r="33" s="632" customFormat="1" spans="1:4">
      <c r="A33" s="678" t="s">
        <v>608</v>
      </c>
      <c r="B33" s="647">
        <v>75</v>
      </c>
      <c r="C33" s="647"/>
      <c r="D33" s="656">
        <f t="shared" ref="D33:D38" si="0">(C33-B33)/B33</f>
        <v>-1</v>
      </c>
    </row>
    <row r="34" s="632" customFormat="1" spans="1:4">
      <c r="A34" s="678" t="s">
        <v>609</v>
      </c>
      <c r="B34" s="647">
        <v>157</v>
      </c>
      <c r="C34" s="647"/>
      <c r="D34" s="656">
        <f t="shared" si="0"/>
        <v>-1</v>
      </c>
    </row>
    <row r="35" s="632" customFormat="1" spans="1:4">
      <c r="A35" s="678" t="s">
        <v>610</v>
      </c>
      <c r="B35" s="647">
        <f>SUM(B36:B45)</f>
        <v>15810</v>
      </c>
      <c r="C35" s="647">
        <f>SUM(C36:C45)</f>
        <v>47033</v>
      </c>
      <c r="D35" s="656">
        <f t="shared" si="0"/>
        <v>1.97488931056293</v>
      </c>
    </row>
    <row r="36" s="632" customFormat="1" spans="1:4">
      <c r="A36" s="682" t="s">
        <v>611</v>
      </c>
      <c r="B36" s="647">
        <v>13371</v>
      </c>
      <c r="C36" s="647">
        <v>44612</v>
      </c>
      <c r="D36" s="656">
        <f t="shared" si="0"/>
        <v>2.33647445965148</v>
      </c>
    </row>
    <row r="37" s="632" customFormat="1" spans="1:4">
      <c r="A37" s="682" t="s">
        <v>612</v>
      </c>
      <c r="B37" s="647">
        <v>659</v>
      </c>
      <c r="C37" s="647">
        <v>1007</v>
      </c>
      <c r="D37" s="656">
        <f t="shared" si="0"/>
        <v>0.528072837632777</v>
      </c>
    </row>
    <row r="38" s="632" customFormat="1" spans="1:4">
      <c r="A38" s="682" t="s">
        <v>613</v>
      </c>
      <c r="B38" s="647">
        <v>463</v>
      </c>
      <c r="C38" s="647">
        <v>1414</v>
      </c>
      <c r="D38" s="656">
        <f t="shared" si="0"/>
        <v>2.05399568034557</v>
      </c>
    </row>
    <row r="39" s="632" customFormat="1" spans="1:4">
      <c r="A39" s="682" t="s">
        <v>614</v>
      </c>
      <c r="B39" s="647"/>
      <c r="C39" s="647"/>
      <c r="D39" s="656">
        <v>0</v>
      </c>
    </row>
    <row r="40" s="632" customFormat="1" spans="1:4">
      <c r="A40" s="682" t="s">
        <v>615</v>
      </c>
      <c r="B40" s="647"/>
      <c r="C40" s="647"/>
      <c r="D40" s="656">
        <v>0</v>
      </c>
    </row>
    <row r="41" s="632" customFormat="1" spans="1:4">
      <c r="A41" s="682" t="s">
        <v>616</v>
      </c>
      <c r="B41" s="647"/>
      <c r="C41" s="647"/>
      <c r="D41" s="656">
        <v>0</v>
      </c>
    </row>
    <row r="42" s="632" customFormat="1" spans="1:4">
      <c r="A42" s="682" t="s">
        <v>617</v>
      </c>
      <c r="B42" s="647"/>
      <c r="C42" s="647"/>
      <c r="D42" s="656">
        <v>0</v>
      </c>
    </row>
    <row r="43" s="632" customFormat="1" spans="1:4">
      <c r="A43" s="682" t="s">
        <v>618</v>
      </c>
      <c r="B43" s="647"/>
      <c r="C43" s="647"/>
      <c r="D43" s="656">
        <v>0</v>
      </c>
    </row>
    <row r="44" s="632" customFormat="1" spans="1:4">
      <c r="A44" s="682" t="s">
        <v>619</v>
      </c>
      <c r="B44" s="647"/>
      <c r="C44" s="647"/>
      <c r="D44" s="656">
        <v>0</v>
      </c>
    </row>
    <row r="45" s="632" customFormat="1" spans="1:4">
      <c r="A45" s="682" t="s">
        <v>620</v>
      </c>
      <c r="B45" s="647">
        <v>1317</v>
      </c>
      <c r="C45" s="647"/>
      <c r="D45" s="656">
        <f>(C45-B45)/B45</f>
        <v>-1</v>
      </c>
    </row>
    <row r="46" s="632" customFormat="1" spans="1:4">
      <c r="A46" s="678" t="s">
        <v>621</v>
      </c>
      <c r="B46" s="647"/>
      <c r="C46" s="709"/>
      <c r="D46" s="656"/>
    </row>
    <row r="47" s="632" customFormat="1" spans="1:4">
      <c r="A47" s="678" t="s">
        <v>622</v>
      </c>
      <c r="B47" s="647"/>
      <c r="C47" s="709"/>
      <c r="D47" s="656"/>
    </row>
    <row r="48" s="632" customFormat="1" spans="1:4">
      <c r="A48" s="678" t="s">
        <v>623</v>
      </c>
      <c r="B48" s="647"/>
      <c r="C48" s="709"/>
      <c r="D48" s="656"/>
    </row>
    <row r="49" s="632" customFormat="1" spans="1:4">
      <c r="A49" s="678" t="s">
        <v>624</v>
      </c>
      <c r="B49" s="647">
        <v>0</v>
      </c>
      <c r="C49" s="741"/>
      <c r="D49" s="656"/>
    </row>
    <row r="50" s="632" customFormat="1" spans="1:4">
      <c r="A50" s="682" t="s">
        <v>625</v>
      </c>
      <c r="B50" s="647"/>
      <c r="C50" s="709"/>
      <c r="D50" s="656"/>
    </row>
    <row r="51" s="632" customFormat="1" spans="1:4">
      <c r="A51" s="682" t="s">
        <v>626</v>
      </c>
      <c r="B51" s="647"/>
      <c r="C51" s="709"/>
      <c r="D51" s="656"/>
    </row>
    <row r="52" s="632" customFormat="1" spans="1:4">
      <c r="A52" s="678" t="s">
        <v>627</v>
      </c>
      <c r="B52" s="647"/>
      <c r="C52" s="709"/>
      <c r="D52" s="656">
        <v>0</v>
      </c>
    </row>
    <row r="53" s="632" customFormat="1" spans="1:4">
      <c r="A53" s="678" t="s">
        <v>628</v>
      </c>
      <c r="B53" s="647"/>
      <c r="C53" s="709"/>
      <c r="D53" s="656">
        <v>0</v>
      </c>
    </row>
    <row r="54" s="632" customFormat="1" spans="1:4">
      <c r="A54" s="678" t="s">
        <v>629</v>
      </c>
      <c r="B54" s="647">
        <v>0</v>
      </c>
      <c r="C54" s="741"/>
      <c r="D54" s="656">
        <v>0</v>
      </c>
    </row>
    <row r="55" s="632" customFormat="1" spans="1:4">
      <c r="A55" s="682" t="s">
        <v>630</v>
      </c>
      <c r="B55" s="647"/>
      <c r="C55" s="709"/>
      <c r="D55" s="656">
        <v>0</v>
      </c>
    </row>
    <row r="56" s="632" customFormat="1" spans="1:4">
      <c r="A56" s="682" t="s">
        <v>631</v>
      </c>
      <c r="B56" s="647"/>
      <c r="C56" s="709"/>
      <c r="D56" s="656">
        <v>0</v>
      </c>
    </row>
    <row r="57" s="632" customFormat="1" spans="1:4">
      <c r="A57" s="682" t="s">
        <v>632</v>
      </c>
      <c r="B57" s="647"/>
      <c r="C57" s="709"/>
      <c r="D57" s="656">
        <v>0</v>
      </c>
    </row>
    <row r="58" s="632" customFormat="1" spans="1:4">
      <c r="A58" s="678" t="s">
        <v>633</v>
      </c>
      <c r="B58" s="647"/>
      <c r="C58" s="709"/>
      <c r="D58" s="656">
        <v>0</v>
      </c>
    </row>
    <row r="59" s="632" customFormat="1" spans="1:4">
      <c r="A59" s="678" t="s">
        <v>634</v>
      </c>
      <c r="B59" s="647"/>
      <c r="C59" s="709"/>
      <c r="D59" s="656">
        <v>0</v>
      </c>
    </row>
    <row r="60" s="632" customFormat="1" spans="1:4">
      <c r="A60" s="678" t="s">
        <v>635</v>
      </c>
      <c r="B60" s="647"/>
      <c r="C60" s="709"/>
      <c r="D60" s="656">
        <v>0</v>
      </c>
    </row>
    <row r="61" s="632" customFormat="1" spans="1:4">
      <c r="A61" s="678" t="s">
        <v>636</v>
      </c>
      <c r="B61" s="647"/>
      <c r="C61" s="709"/>
      <c r="D61" s="656">
        <v>0</v>
      </c>
    </row>
    <row r="62" s="632" customFormat="1" spans="1:4">
      <c r="A62" s="670" t="s">
        <v>35</v>
      </c>
      <c r="B62" s="677">
        <f>B33+B34+B35</f>
        <v>16042</v>
      </c>
      <c r="C62" s="677">
        <f>C33+C34+C35+C48</f>
        <v>47033</v>
      </c>
      <c r="D62" s="656">
        <f t="shared" ref="D62:D71" si="1">(C62-B62)/B62</f>
        <v>1.93186635082907</v>
      </c>
    </row>
    <row r="63" s="632" customFormat="1" spans="1:4">
      <c r="A63" s="684" t="s">
        <v>36</v>
      </c>
      <c r="B63" s="680">
        <v>94</v>
      </c>
      <c r="C63" s="647">
        <f>C64</f>
        <v>132</v>
      </c>
      <c r="D63" s="656">
        <f t="shared" si="1"/>
        <v>0.404255319148936</v>
      </c>
    </row>
    <row r="64" s="632" customFormat="1" spans="1:4">
      <c r="A64" s="685" t="s">
        <v>637</v>
      </c>
      <c r="B64" s="680">
        <v>94</v>
      </c>
      <c r="C64" s="647">
        <f>C65</f>
        <v>132</v>
      </c>
      <c r="D64" s="656">
        <f t="shared" si="1"/>
        <v>0.404255319148936</v>
      </c>
    </row>
    <row r="65" s="632" customFormat="1" spans="1:4">
      <c r="A65" s="686" t="s">
        <v>638</v>
      </c>
      <c r="B65" s="680">
        <v>94</v>
      </c>
      <c r="C65" s="680">
        <v>132</v>
      </c>
      <c r="D65" s="656">
        <f t="shared" si="1"/>
        <v>0.404255319148936</v>
      </c>
    </row>
    <row r="66" s="632" customFormat="1" spans="1:4">
      <c r="A66" s="686" t="s">
        <v>639</v>
      </c>
      <c r="B66" s="687"/>
      <c r="C66" s="687"/>
      <c r="D66" s="656"/>
    </row>
    <row r="67" s="632" customFormat="1" spans="1:4">
      <c r="A67" s="686" t="s">
        <v>640</v>
      </c>
      <c r="B67" s="687"/>
      <c r="C67" s="687"/>
      <c r="D67" s="656"/>
    </row>
    <row r="68" s="632" customFormat="1" spans="1:4">
      <c r="A68" s="684" t="s">
        <v>65</v>
      </c>
      <c r="B68" s="687"/>
      <c r="C68" s="687"/>
      <c r="D68" s="656"/>
    </row>
    <row r="69" s="632" customFormat="1" spans="1:4">
      <c r="A69" s="684" t="s">
        <v>641</v>
      </c>
      <c r="B69" s="687"/>
      <c r="C69" s="687"/>
      <c r="D69" s="656"/>
    </row>
    <row r="70" s="632" customFormat="1" spans="1:4">
      <c r="A70" s="684" t="s">
        <v>72</v>
      </c>
      <c r="B70" s="676"/>
      <c r="C70" s="676"/>
      <c r="D70" s="656"/>
    </row>
    <row r="71" s="632" customFormat="1" spans="1:4">
      <c r="A71" s="670" t="s">
        <v>73</v>
      </c>
      <c r="B71" s="707">
        <f>B62+B63+B68+B69+B70</f>
        <v>16136</v>
      </c>
      <c r="C71" s="707">
        <f>C62+C63+C68+C69+C70</f>
        <v>47165</v>
      </c>
      <c r="D71" s="656">
        <f t="shared" si="1"/>
        <v>1.92296727813585</v>
      </c>
    </row>
    <row r="72" s="632" customFormat="1" spans="2:4">
      <c r="B72" s="657"/>
      <c r="C72" s="657"/>
      <c r="D72" s="657"/>
    </row>
    <row r="73" s="632" customFormat="1" spans="2:4">
      <c r="B73" s="657"/>
      <c r="C73" s="657"/>
      <c r="D73" s="657"/>
    </row>
    <row r="74" s="632" customFormat="1"/>
    <row r="75" s="632" customFormat="1"/>
    <row r="76" s="632" customFormat="1"/>
    <row r="77" s="632" customFormat="1"/>
    <row r="78" s="632" customFormat="1"/>
    <row r="79" s="632" customFormat="1"/>
    <row r="80" s="632" customFormat="1"/>
    <row r="81" s="632" customFormat="1"/>
    <row r="82" s="632" customFormat="1"/>
    <row r="83" s="632" customFormat="1"/>
    <row r="84" s="632" customFormat="1"/>
    <row r="85" s="632" customFormat="1"/>
    <row r="86" s="632" customFormat="1"/>
    <row r="87" s="632" customFormat="1"/>
    <row r="88" s="632" customFormat="1"/>
    <row r="89" s="632" customFormat="1"/>
    <row r="90" s="632" customFormat="1"/>
    <row r="91" s="632" customFormat="1"/>
    <row r="92" s="632" customFormat="1"/>
    <row r="93" s="632" customFormat="1"/>
    <row r="94" s="632" customFormat="1"/>
    <row r="95" s="632" customFormat="1"/>
    <row r="96" s="632" customFormat="1"/>
    <row r="97" s="632" customFormat="1"/>
    <row r="98" s="632" customFormat="1"/>
    <row r="99" s="632" customFormat="1"/>
    <row r="100" s="632" customFormat="1"/>
    <row r="101" s="632" customFormat="1"/>
    <row r="102" s="632" customFormat="1"/>
    <row r="103" s="632" customFormat="1"/>
    <row r="104" s="632" customFormat="1"/>
    <row r="105" s="632" customFormat="1"/>
    <row r="106" s="632" customFormat="1"/>
    <row r="107" s="632" customFormat="1"/>
    <row r="108" s="632" customFormat="1"/>
    <row r="109" s="632" customFormat="1"/>
    <row r="110" s="632" customFormat="1"/>
    <row r="111" s="632" customFormat="1"/>
    <row r="112" s="632" customFormat="1"/>
    <row r="113" s="632" customFormat="1"/>
    <row r="114" s="632" customFormat="1"/>
    <row r="115" s="632" customFormat="1"/>
    <row r="116" s="632" customFormat="1"/>
    <row r="117" s="632" customFormat="1"/>
    <row r="118" s="632" customFormat="1"/>
    <row r="119" s="632" customFormat="1"/>
    <row r="120" s="632" customFormat="1"/>
    <row r="121" s="632" customFormat="1"/>
    <row r="122" s="632" customFormat="1"/>
    <row r="123" s="632" customFormat="1"/>
    <row r="124" s="632" customFormat="1"/>
    <row r="125" s="632" customFormat="1"/>
    <row r="126" s="632" customFormat="1"/>
    <row r="127" s="632" customFormat="1"/>
    <row r="128" s="632" customFormat="1"/>
    <row r="129" s="632" customFormat="1"/>
    <row r="130" s="632" customFormat="1"/>
    <row r="131" s="632" customFormat="1"/>
    <row r="132" s="632" customFormat="1"/>
    <row r="133" s="632" customFormat="1"/>
    <row r="134" s="632" customFormat="1"/>
    <row r="135" s="632" customFormat="1"/>
    <row r="136" s="632" customFormat="1"/>
    <row r="137" s="632" customFormat="1"/>
    <row r="138" s="632" customFormat="1"/>
    <row r="139" s="632" customFormat="1"/>
    <row r="140" s="632" customFormat="1"/>
    <row r="141" s="632" customFormat="1"/>
    <row r="142" s="632" customFormat="1"/>
    <row r="143" s="632" customFormat="1"/>
    <row r="144" s="632" customFormat="1"/>
    <row r="145" spans="1:1">
      <c r="A145" s="632"/>
    </row>
    <row r="146" spans="1:1">
      <c r="A146" s="632"/>
    </row>
    <row r="147" spans="1:1">
      <c r="A147" s="632"/>
    </row>
    <row r="148" spans="1:1">
      <c r="A148" s="632"/>
    </row>
    <row r="149" spans="1:1">
      <c r="A149" s="632"/>
    </row>
    <row r="150" spans="1:1">
      <c r="A150" s="632"/>
    </row>
    <row r="151" spans="1:1">
      <c r="A151" s="632"/>
    </row>
    <row r="152" spans="1:1">
      <c r="A152" s="632"/>
    </row>
    <row r="153" spans="1:1">
      <c r="A153" s="632"/>
    </row>
    <row r="154" spans="1:1">
      <c r="A154" s="632"/>
    </row>
    <row r="155" spans="1:1">
      <c r="A155" s="632"/>
    </row>
    <row r="156" spans="1:1">
      <c r="A156" s="632"/>
    </row>
    <row r="157" spans="1:1">
      <c r="A157" s="632"/>
    </row>
    <row r="158" spans="1:1">
      <c r="A158" s="632"/>
    </row>
    <row r="159" spans="1:1">
      <c r="A159" s="632"/>
    </row>
    <row r="160" spans="1:1">
      <c r="A160" s="632"/>
    </row>
    <row r="161" spans="1:1">
      <c r="A161" s="632"/>
    </row>
    <row r="162" spans="1:1">
      <c r="A162" s="632"/>
    </row>
    <row r="163" spans="1:1">
      <c r="A163" s="632"/>
    </row>
    <row r="164" spans="1:1">
      <c r="A164" s="632"/>
    </row>
    <row r="165" spans="1:1">
      <c r="A165" s="632"/>
    </row>
    <row r="166" spans="1:1">
      <c r="A166" s="632"/>
    </row>
    <row r="167" spans="1:1">
      <c r="A167" s="632"/>
    </row>
    <row r="168" spans="1:1">
      <c r="A168" s="632"/>
    </row>
    <row r="169" spans="1:1">
      <c r="A169" s="632"/>
    </row>
    <row r="170" spans="1:1">
      <c r="A170" s="632"/>
    </row>
    <row r="171" spans="1:1">
      <c r="A171" s="632"/>
    </row>
    <row r="172" spans="1:1">
      <c r="A172" s="632"/>
    </row>
    <row r="173" spans="1:1">
      <c r="A173" s="632"/>
    </row>
    <row r="174" spans="1:1">
      <c r="A174" s="632"/>
    </row>
    <row r="175" spans="1:1">
      <c r="A175" s="632"/>
    </row>
    <row r="176" spans="1:1">
      <c r="A176" s="632"/>
    </row>
    <row r="177" spans="1:1">
      <c r="A177" s="632"/>
    </row>
    <row r="178" spans="1:1">
      <c r="A178" s="632"/>
    </row>
    <row r="179" spans="1:1">
      <c r="A179" s="632"/>
    </row>
    <row r="180" spans="1:1">
      <c r="A180" s="632"/>
    </row>
    <row r="181" spans="1:1">
      <c r="A181" s="632"/>
    </row>
    <row r="182" spans="1:1">
      <c r="A182" s="632"/>
    </row>
    <row r="183" spans="1:1">
      <c r="A183" s="632"/>
    </row>
    <row r="184" spans="1:1">
      <c r="A184" s="632"/>
    </row>
    <row r="185" spans="1:1">
      <c r="A185" s="632"/>
    </row>
    <row r="186" spans="1:1">
      <c r="A186" s="632"/>
    </row>
    <row r="187" spans="1:1">
      <c r="A187" s="632"/>
    </row>
    <row r="188" spans="1:1">
      <c r="A188" s="632"/>
    </row>
    <row r="189" spans="1:1">
      <c r="A189" s="632"/>
    </row>
    <row r="190" spans="1:1">
      <c r="A190" s="632"/>
    </row>
    <row r="191" spans="1:1">
      <c r="A191" s="632"/>
    </row>
    <row r="192" spans="1:1">
      <c r="A192" s="632"/>
    </row>
    <row r="193" spans="1:1">
      <c r="A193" s="632"/>
    </row>
    <row r="194" spans="1:1">
      <c r="A194" s="632"/>
    </row>
    <row r="195" spans="1:1">
      <c r="A195" s="632"/>
    </row>
    <row r="196" spans="1:1">
      <c r="A196" s="632"/>
    </row>
    <row r="197" spans="1:1">
      <c r="A197" s="632"/>
    </row>
    <row r="198" spans="1:1">
      <c r="A198" s="632"/>
    </row>
    <row r="199" spans="1:1">
      <c r="A199" s="632"/>
    </row>
    <row r="200" spans="1:1">
      <c r="A200" s="632"/>
    </row>
    <row r="201" spans="1:1">
      <c r="A201" s="632"/>
    </row>
    <row r="202" spans="1:1">
      <c r="A202" s="632"/>
    </row>
    <row r="203" spans="1:1">
      <c r="A203" s="632"/>
    </row>
    <row r="204" spans="1:1">
      <c r="A204" s="632"/>
    </row>
    <row r="205" spans="1:1">
      <c r="A205" s="632"/>
    </row>
    <row r="206" spans="1:1">
      <c r="A206" s="632"/>
    </row>
    <row r="207" spans="1:1">
      <c r="A207" s="632"/>
    </row>
    <row r="208" spans="1:1">
      <c r="A208" s="632"/>
    </row>
    <row r="209" spans="1:1">
      <c r="A209" s="632"/>
    </row>
    <row r="210" spans="1:1">
      <c r="A210" s="632"/>
    </row>
    <row r="211" spans="1:1">
      <c r="A211" s="632"/>
    </row>
    <row r="212" spans="1:1">
      <c r="A212" s="632"/>
    </row>
    <row r="213" spans="1:1">
      <c r="A213" s="632"/>
    </row>
    <row r="214" spans="1:1">
      <c r="A214" s="632"/>
    </row>
    <row r="215" spans="1:1">
      <c r="A215" s="632"/>
    </row>
    <row r="216" spans="1:1">
      <c r="A216" s="632"/>
    </row>
    <row r="217" spans="1:1">
      <c r="A217" s="632"/>
    </row>
    <row r="218" spans="1:1">
      <c r="A218" s="632"/>
    </row>
    <row r="219" spans="1:1">
      <c r="A219" s="632"/>
    </row>
    <row r="220" spans="1:1">
      <c r="A220" s="632"/>
    </row>
    <row r="221" spans="1:1">
      <c r="A221" s="632"/>
    </row>
    <row r="222" spans="1:1">
      <c r="A222" s="632"/>
    </row>
    <row r="223" spans="1:1">
      <c r="A223" s="632"/>
    </row>
    <row r="224" spans="1:1">
      <c r="A224" s="632"/>
    </row>
    <row r="225" spans="1:1">
      <c r="A225" s="632"/>
    </row>
    <row r="226" spans="1:1">
      <c r="A226" s="632"/>
    </row>
    <row r="227" spans="1:1">
      <c r="A227" s="632"/>
    </row>
    <row r="228" spans="1:1">
      <c r="A228" s="632"/>
    </row>
    <row r="229" spans="1:1">
      <c r="A229" s="632"/>
    </row>
    <row r="230" spans="1:1">
      <c r="A230" s="632"/>
    </row>
    <row r="231" spans="1:1">
      <c r="A231" s="632"/>
    </row>
    <row r="232" spans="1:1">
      <c r="A232" s="632"/>
    </row>
    <row r="233" spans="1:1">
      <c r="A233" s="632"/>
    </row>
    <row r="234" spans="1:1">
      <c r="A234" s="632"/>
    </row>
    <row r="235" spans="1:1">
      <c r="A235" s="632"/>
    </row>
    <row r="236" spans="1:1">
      <c r="A236" s="632"/>
    </row>
    <row r="237" spans="1:1">
      <c r="A237" s="632"/>
    </row>
    <row r="238" spans="1:1">
      <c r="A238" s="632"/>
    </row>
    <row r="239" spans="1:1">
      <c r="A239" s="632"/>
    </row>
    <row r="240" spans="1:1">
      <c r="A240" s="632"/>
    </row>
    <row r="241" spans="1:1">
      <c r="A241" s="632"/>
    </row>
    <row r="242" spans="1:1">
      <c r="A242" s="632"/>
    </row>
    <row r="243" spans="1:1">
      <c r="A243" s="632"/>
    </row>
    <row r="244" spans="1:1">
      <c r="A244" s="632"/>
    </row>
    <row r="245" spans="1:1">
      <c r="A245" s="632"/>
    </row>
    <row r="246" spans="1:1">
      <c r="A246" s="632"/>
    </row>
    <row r="247" spans="1:1">
      <c r="A247" s="632"/>
    </row>
    <row r="248" spans="1:1">
      <c r="A248" s="632"/>
    </row>
    <row r="249" spans="1:1">
      <c r="A249" s="632"/>
    </row>
    <row r="250" spans="1:1">
      <c r="A250" s="632"/>
    </row>
    <row r="251" spans="1:1">
      <c r="A251" s="632"/>
    </row>
    <row r="252" spans="1:1">
      <c r="A252" s="632"/>
    </row>
    <row r="253" spans="1:1">
      <c r="A253" s="632"/>
    </row>
    <row r="254" spans="1:1">
      <c r="A254" s="632"/>
    </row>
    <row r="255" spans="1:1">
      <c r="A255" s="632"/>
    </row>
    <row r="256" spans="1:1">
      <c r="A256" s="632"/>
    </row>
    <row r="257" spans="1:1">
      <c r="A257" s="632"/>
    </row>
    <row r="258" spans="1:1">
      <c r="A258" s="632"/>
    </row>
    <row r="259" spans="1:1">
      <c r="A259" s="632"/>
    </row>
    <row r="260" spans="1:1">
      <c r="A260" s="632"/>
    </row>
    <row r="261" spans="1:1">
      <c r="A261" s="632"/>
    </row>
    <row r="262" spans="1:1">
      <c r="A262" s="632"/>
    </row>
    <row r="263" spans="1:1">
      <c r="A263" s="632"/>
    </row>
    <row r="264" spans="1:1">
      <c r="A264" s="632"/>
    </row>
    <row r="265" spans="1:1">
      <c r="A265" s="632"/>
    </row>
    <row r="266" spans="1:1">
      <c r="A266" s="632"/>
    </row>
    <row r="267" spans="1:1">
      <c r="A267" s="632"/>
    </row>
    <row r="268" spans="1:1">
      <c r="A268" s="632"/>
    </row>
    <row r="269" spans="1:1">
      <c r="A269" s="632"/>
    </row>
    <row r="270" spans="1:1">
      <c r="A270" s="632"/>
    </row>
    <row r="271" spans="1:1">
      <c r="A271" s="632"/>
    </row>
    <row r="272" spans="1:1">
      <c r="A272" s="632"/>
    </row>
    <row r="273" spans="1:1">
      <c r="A273" s="632"/>
    </row>
    <row r="274" spans="1:1">
      <c r="A274" s="632"/>
    </row>
    <row r="275" spans="1:1">
      <c r="A275" s="632"/>
    </row>
    <row r="276" spans="1:1">
      <c r="A276" s="632"/>
    </row>
    <row r="277" spans="1:1">
      <c r="A277" s="632"/>
    </row>
    <row r="278" spans="1:1">
      <c r="A278" s="632"/>
    </row>
    <row r="279" spans="1:1">
      <c r="A279" s="632"/>
    </row>
    <row r="280" spans="1:1">
      <c r="A280" s="632"/>
    </row>
    <row r="281" spans="1:1">
      <c r="A281" s="632"/>
    </row>
    <row r="282" spans="1:1">
      <c r="A282" s="632"/>
    </row>
    <row r="283" spans="1:1">
      <c r="A283" s="632"/>
    </row>
    <row r="284" spans="1:1">
      <c r="A284" s="632"/>
    </row>
    <row r="285" spans="1:1">
      <c r="A285" s="632"/>
    </row>
    <row r="286" spans="1:1">
      <c r="A286" s="632"/>
    </row>
    <row r="287" spans="1:1">
      <c r="A287" s="632"/>
    </row>
    <row r="288" spans="1:1">
      <c r="A288" s="632"/>
    </row>
    <row r="289" spans="1:1">
      <c r="A289" s="632"/>
    </row>
    <row r="290" spans="1:1">
      <c r="A290" s="632"/>
    </row>
    <row r="291" spans="1:1">
      <c r="A291" s="632"/>
    </row>
    <row r="292" spans="1:1">
      <c r="A292" s="632"/>
    </row>
    <row r="293" spans="1:1">
      <c r="A293" s="632"/>
    </row>
    <row r="294" spans="1:1">
      <c r="A294" s="632"/>
    </row>
    <row r="295" spans="1:1">
      <c r="A295" s="632"/>
    </row>
    <row r="296" spans="1:1">
      <c r="A296" s="632"/>
    </row>
    <row r="297" spans="1:1">
      <c r="A297" s="632"/>
    </row>
    <row r="298" spans="1:1">
      <c r="A298" s="632"/>
    </row>
    <row r="299" spans="1:1">
      <c r="A299" s="632"/>
    </row>
    <row r="300" spans="1:1">
      <c r="A300" s="632"/>
    </row>
    <row r="301" spans="1:1">
      <c r="A301" s="632"/>
    </row>
    <row r="302" spans="1:1">
      <c r="A302" s="632"/>
    </row>
    <row r="303" spans="1:1">
      <c r="A303" s="632"/>
    </row>
    <row r="304" spans="1:1">
      <c r="A304" s="632"/>
    </row>
    <row r="305" spans="1:1">
      <c r="A305" s="632"/>
    </row>
    <row r="306" spans="1:1">
      <c r="A306" s="632"/>
    </row>
    <row r="307" spans="1:1">
      <c r="A307" s="632"/>
    </row>
    <row r="308" spans="1:1">
      <c r="A308" s="632"/>
    </row>
    <row r="309" spans="1:1">
      <c r="A309" s="632"/>
    </row>
    <row r="310" spans="1:1">
      <c r="A310" s="632"/>
    </row>
    <row r="311" spans="1:1">
      <c r="A311" s="632"/>
    </row>
    <row r="312" spans="1:1">
      <c r="A312" s="632"/>
    </row>
    <row r="313" spans="1:1">
      <c r="A313" s="632"/>
    </row>
    <row r="314" spans="1:1">
      <c r="A314" s="632"/>
    </row>
    <row r="315" spans="1:1">
      <c r="A315" s="632"/>
    </row>
    <row r="316" spans="1:1">
      <c r="A316" s="632"/>
    </row>
    <row r="317" spans="1:1">
      <c r="A317" s="632"/>
    </row>
    <row r="318" spans="1:1">
      <c r="A318" s="632"/>
    </row>
    <row r="319" spans="1:1">
      <c r="A319" s="632"/>
    </row>
    <row r="320" spans="1:1">
      <c r="A320" s="632"/>
    </row>
    <row r="321" spans="1:1">
      <c r="A321" s="632"/>
    </row>
    <row r="322" spans="1:1">
      <c r="A322" s="632"/>
    </row>
    <row r="323" spans="1:1">
      <c r="A323" s="632"/>
    </row>
    <row r="324" spans="1:1">
      <c r="A324" s="632"/>
    </row>
    <row r="325" spans="1:1">
      <c r="A325" s="632"/>
    </row>
    <row r="326" spans="1:1">
      <c r="A326" s="632"/>
    </row>
    <row r="327" spans="1:1">
      <c r="A327" s="632"/>
    </row>
    <row r="328" spans="1:1">
      <c r="A328" s="632"/>
    </row>
    <row r="329" spans="1:1">
      <c r="A329" s="632"/>
    </row>
    <row r="330" spans="1:1">
      <c r="A330" s="632"/>
    </row>
    <row r="331" spans="1:1">
      <c r="A331" s="632"/>
    </row>
    <row r="332" spans="1:1">
      <c r="A332" s="632"/>
    </row>
    <row r="333" spans="1:1">
      <c r="A333" s="632"/>
    </row>
    <row r="334" spans="1:1">
      <c r="A334" s="632"/>
    </row>
    <row r="335" spans="1:1">
      <c r="A335" s="632"/>
    </row>
    <row r="336" spans="1:1">
      <c r="A336" s="632"/>
    </row>
    <row r="337" spans="1:1">
      <c r="A337" s="632"/>
    </row>
    <row r="338" spans="1:1">
      <c r="A338" s="632"/>
    </row>
    <row r="339" spans="1:1">
      <c r="A339" s="632"/>
    </row>
    <row r="340" spans="1:1">
      <c r="A340" s="632"/>
    </row>
    <row r="341" spans="1:1">
      <c r="A341" s="632"/>
    </row>
    <row r="342" spans="1:1">
      <c r="A342" s="632"/>
    </row>
    <row r="343" spans="1:1">
      <c r="A343" s="632"/>
    </row>
    <row r="344" spans="1:1">
      <c r="A344" s="632"/>
    </row>
    <row r="345" spans="1:1">
      <c r="A345" s="632"/>
    </row>
    <row r="346" spans="1:1">
      <c r="A346" s="632"/>
    </row>
    <row r="347" spans="1:1">
      <c r="A347" s="632"/>
    </row>
    <row r="348" spans="1:1">
      <c r="A348" s="632"/>
    </row>
    <row r="349" spans="1:1">
      <c r="A349" s="632"/>
    </row>
    <row r="350" spans="1:1">
      <c r="A350" s="632"/>
    </row>
    <row r="351" spans="1:1">
      <c r="A351" s="632"/>
    </row>
    <row r="352" spans="1:1">
      <c r="A352" s="632"/>
    </row>
    <row r="353" spans="1:1">
      <c r="A353" s="632"/>
    </row>
    <row r="354" spans="1:1">
      <c r="A354" s="632"/>
    </row>
    <row r="355" spans="1:1">
      <c r="A355" s="632"/>
    </row>
    <row r="356" spans="1:1">
      <c r="A356" s="632"/>
    </row>
    <row r="357" spans="1:1">
      <c r="A357" s="632"/>
    </row>
    <row r="358" spans="1:1">
      <c r="A358" s="632"/>
    </row>
    <row r="359" spans="1:1">
      <c r="A359" s="632"/>
    </row>
    <row r="360" spans="1:1">
      <c r="A360" s="632"/>
    </row>
    <row r="361" spans="1:1">
      <c r="A361" s="632"/>
    </row>
    <row r="362" spans="1:1">
      <c r="A362" s="632"/>
    </row>
    <row r="363" spans="1:1">
      <c r="A363" s="632"/>
    </row>
    <row r="364" spans="1:1">
      <c r="A364" s="632"/>
    </row>
    <row r="365" spans="1:1">
      <c r="A365" s="632"/>
    </row>
    <row r="366" spans="1:1">
      <c r="A366" s="632"/>
    </row>
    <row r="367" spans="1:1">
      <c r="A367" s="632"/>
    </row>
    <row r="368" spans="1:1">
      <c r="A368" s="632"/>
    </row>
    <row r="369" spans="1:1">
      <c r="A369" s="632"/>
    </row>
    <row r="370" spans="1:1">
      <c r="A370" s="632"/>
    </row>
    <row r="371" spans="1:1">
      <c r="A371" s="632"/>
    </row>
    <row r="372" spans="1:1">
      <c r="A372" s="632"/>
    </row>
    <row r="373" spans="1:1">
      <c r="A373" s="632"/>
    </row>
    <row r="374" spans="1:1">
      <c r="A374" s="632"/>
    </row>
    <row r="375" spans="1:1">
      <c r="A375" s="632"/>
    </row>
    <row r="376" spans="1:1">
      <c r="A376" s="632"/>
    </row>
    <row r="377" spans="1:1">
      <c r="A377" s="632"/>
    </row>
    <row r="378" spans="1:1">
      <c r="A378" s="632"/>
    </row>
    <row r="379" spans="1:1">
      <c r="A379" s="632"/>
    </row>
    <row r="380" spans="1:1">
      <c r="A380" s="632"/>
    </row>
    <row r="381" spans="1:1">
      <c r="A381" s="632"/>
    </row>
    <row r="382" spans="1:1">
      <c r="A382" s="632"/>
    </row>
    <row r="383" spans="1:1">
      <c r="A383" s="632"/>
    </row>
    <row r="384" spans="1:1">
      <c r="A384" s="632"/>
    </row>
    <row r="385" spans="1:1">
      <c r="A385" s="632"/>
    </row>
    <row r="386" spans="1:1">
      <c r="A386" s="632"/>
    </row>
    <row r="387" spans="1:1">
      <c r="A387" s="632"/>
    </row>
    <row r="388" spans="1:1">
      <c r="A388" s="632"/>
    </row>
    <row r="389" spans="1:1">
      <c r="A389" s="632"/>
    </row>
    <row r="390" spans="1:1">
      <c r="A390" s="632"/>
    </row>
    <row r="391" spans="1:1">
      <c r="A391" s="632"/>
    </row>
    <row r="392" spans="1:1">
      <c r="A392" s="632"/>
    </row>
    <row r="393" spans="1:1">
      <c r="A393" s="632"/>
    </row>
    <row r="394" spans="1:1">
      <c r="A394" s="632"/>
    </row>
    <row r="395" spans="1:1">
      <c r="A395" s="632"/>
    </row>
    <row r="396" spans="1:1">
      <c r="A396" s="632"/>
    </row>
    <row r="397" spans="1:1">
      <c r="A397" s="632"/>
    </row>
    <row r="398" spans="1:1">
      <c r="A398" s="632"/>
    </row>
    <row r="399" spans="1:1">
      <c r="A399" s="632"/>
    </row>
    <row r="400" spans="1:1">
      <c r="A400" s="632"/>
    </row>
    <row r="401" spans="1:1">
      <c r="A401" s="632"/>
    </row>
    <row r="402" spans="1:1">
      <c r="A402" s="632"/>
    </row>
    <row r="403" spans="1:1">
      <c r="A403" s="632"/>
    </row>
    <row r="404" spans="1:1">
      <c r="A404" s="632"/>
    </row>
    <row r="405" spans="1:1">
      <c r="A405" s="632"/>
    </row>
    <row r="406" spans="1:1">
      <c r="A406" s="632"/>
    </row>
    <row r="407" spans="1:1">
      <c r="A407" s="632"/>
    </row>
    <row r="408" spans="1:1">
      <c r="A408" s="632"/>
    </row>
    <row r="409" spans="1:1">
      <c r="A409" s="632"/>
    </row>
    <row r="410" spans="1:1">
      <c r="A410" s="632"/>
    </row>
    <row r="411" spans="1:1">
      <c r="A411" s="632"/>
    </row>
    <row r="412" spans="1:1">
      <c r="A412" s="632"/>
    </row>
    <row r="413" spans="1:1">
      <c r="A413" s="632"/>
    </row>
    <row r="414" spans="1:1">
      <c r="A414" s="632"/>
    </row>
    <row r="415" spans="1:1">
      <c r="A415" s="632"/>
    </row>
    <row r="416" spans="1:1">
      <c r="A416" s="632"/>
    </row>
    <row r="417" spans="1:1">
      <c r="A417" s="632"/>
    </row>
    <row r="418" spans="1:1">
      <c r="A418" s="632"/>
    </row>
    <row r="419" spans="1:1">
      <c r="A419" s="632"/>
    </row>
    <row r="420" spans="1:1">
      <c r="A420" s="632"/>
    </row>
    <row r="421" spans="1:1">
      <c r="A421" s="632"/>
    </row>
    <row r="422" spans="1:1">
      <c r="A422" s="632"/>
    </row>
    <row r="423" spans="1:1">
      <c r="A423" s="632"/>
    </row>
    <row r="424" spans="1:1">
      <c r="A424" s="632"/>
    </row>
    <row r="425" spans="1:1">
      <c r="A425" s="632"/>
    </row>
    <row r="426" spans="1:1">
      <c r="A426" s="632"/>
    </row>
    <row r="427" spans="1:1">
      <c r="A427" s="632"/>
    </row>
    <row r="428" spans="1:1">
      <c r="A428" s="632"/>
    </row>
    <row r="429" spans="1:1">
      <c r="A429" s="632"/>
    </row>
    <row r="430" spans="1:1">
      <c r="A430" s="632"/>
    </row>
    <row r="431" spans="1:1">
      <c r="A431" s="632"/>
    </row>
    <row r="432" spans="1:1">
      <c r="A432" s="632"/>
    </row>
    <row r="433" spans="1:1">
      <c r="A433" s="632"/>
    </row>
    <row r="434" spans="1:1">
      <c r="A434" s="632"/>
    </row>
    <row r="435" spans="1:1">
      <c r="A435" s="632"/>
    </row>
    <row r="436" spans="1:1">
      <c r="A436" s="632"/>
    </row>
    <row r="437" spans="1:1">
      <c r="A437" s="632"/>
    </row>
    <row r="438" spans="1:1">
      <c r="A438" s="632"/>
    </row>
    <row r="439" spans="1:1">
      <c r="A439" s="632"/>
    </row>
    <row r="440" spans="1:1">
      <c r="A440" s="632"/>
    </row>
    <row r="441" spans="1:1">
      <c r="A441" s="632"/>
    </row>
    <row r="442" spans="1:1">
      <c r="A442" s="632"/>
    </row>
    <row r="443" spans="1:1">
      <c r="A443" s="632"/>
    </row>
    <row r="444" spans="1:1">
      <c r="A444" s="632"/>
    </row>
    <row r="445" spans="1:1">
      <c r="A445" s="632"/>
    </row>
    <row r="446" spans="1:1">
      <c r="A446" s="632"/>
    </row>
    <row r="447" spans="1:1">
      <c r="A447" s="632"/>
    </row>
    <row r="448" spans="1:1">
      <c r="A448" s="632"/>
    </row>
    <row r="449" spans="1:1">
      <c r="A449" s="632"/>
    </row>
    <row r="450" spans="1:1">
      <c r="A450" s="632"/>
    </row>
    <row r="451" spans="1:1">
      <c r="A451" s="632"/>
    </row>
    <row r="452" spans="1:1">
      <c r="A452" s="632"/>
    </row>
    <row r="453" spans="1:1">
      <c r="A453" s="632"/>
    </row>
    <row r="454" spans="1:1">
      <c r="A454" s="632"/>
    </row>
    <row r="455" spans="1:1">
      <c r="A455" s="632"/>
    </row>
    <row r="456" spans="1:1">
      <c r="A456" s="632"/>
    </row>
    <row r="457" spans="1:1">
      <c r="A457" s="632"/>
    </row>
    <row r="458" spans="1:1">
      <c r="A458" s="632"/>
    </row>
    <row r="459" spans="1:1">
      <c r="A459" s="632"/>
    </row>
    <row r="460" spans="1:1">
      <c r="A460" s="632"/>
    </row>
    <row r="461" spans="1:1">
      <c r="A461" s="632"/>
    </row>
    <row r="462" spans="1:1">
      <c r="A462" s="632"/>
    </row>
    <row r="463" spans="1:1">
      <c r="A463" s="632"/>
    </row>
    <row r="464" spans="1:1">
      <c r="A464" s="632"/>
    </row>
    <row r="465" spans="1:1">
      <c r="A465" s="632"/>
    </row>
    <row r="466" spans="1:1">
      <c r="A466" s="632"/>
    </row>
    <row r="467" spans="1:1">
      <c r="A467" s="632"/>
    </row>
    <row r="468" spans="1:1">
      <c r="A468" s="632"/>
    </row>
    <row r="469" spans="1:1">
      <c r="A469" s="632"/>
    </row>
    <row r="470" spans="1:1">
      <c r="A470" s="632"/>
    </row>
    <row r="471" spans="1:1">
      <c r="A471" s="632"/>
    </row>
    <row r="472" spans="1:1">
      <c r="A472" s="632"/>
    </row>
    <row r="473" spans="1:1">
      <c r="A473" s="632"/>
    </row>
    <row r="474" spans="1:1">
      <c r="A474" s="632"/>
    </row>
    <row r="475" spans="1:1">
      <c r="A475" s="632"/>
    </row>
    <row r="476" spans="1:1">
      <c r="A476" s="632"/>
    </row>
    <row r="477" spans="1:1">
      <c r="A477" s="632"/>
    </row>
    <row r="478" spans="1:1">
      <c r="A478" s="632"/>
    </row>
    <row r="479" spans="1:1">
      <c r="A479" s="632"/>
    </row>
    <row r="480" spans="1:1">
      <c r="A480" s="632"/>
    </row>
    <row r="481" spans="1:1">
      <c r="A481" s="632"/>
    </row>
    <row r="482" spans="1:1">
      <c r="A482" s="632"/>
    </row>
    <row r="483" spans="1:1">
      <c r="A483" s="632"/>
    </row>
    <row r="484" spans="1:1">
      <c r="A484" s="632"/>
    </row>
    <row r="485" spans="1:1">
      <c r="A485" s="632"/>
    </row>
    <row r="486" spans="1:1">
      <c r="A486" s="632"/>
    </row>
    <row r="487" spans="1:1">
      <c r="A487" s="632"/>
    </row>
    <row r="488" spans="1:1">
      <c r="A488" s="632"/>
    </row>
    <row r="489" spans="1:1">
      <c r="A489" s="632"/>
    </row>
    <row r="490" spans="1:1">
      <c r="A490" s="632"/>
    </row>
    <row r="491" spans="1:1">
      <c r="A491" s="632"/>
    </row>
    <row r="492" spans="1:1">
      <c r="A492" s="632"/>
    </row>
    <row r="493" spans="1:1">
      <c r="A493" s="632"/>
    </row>
    <row r="494" spans="1:1">
      <c r="A494" s="632"/>
    </row>
    <row r="495" spans="1:1">
      <c r="A495" s="632"/>
    </row>
    <row r="496" spans="1:1">
      <c r="A496" s="632"/>
    </row>
    <row r="497" spans="1:1">
      <c r="A497" s="632"/>
    </row>
    <row r="498" spans="1:1">
      <c r="A498" s="632"/>
    </row>
    <row r="499" spans="1:1">
      <c r="A499" s="632"/>
    </row>
    <row r="500" spans="1:1">
      <c r="A500" s="632"/>
    </row>
    <row r="501" spans="1:1">
      <c r="A501" s="632"/>
    </row>
    <row r="502" spans="1:1">
      <c r="A502" s="632"/>
    </row>
    <row r="503" spans="1:1">
      <c r="A503" s="632"/>
    </row>
    <row r="504" spans="1:1">
      <c r="A504" s="632"/>
    </row>
    <row r="505" spans="1:1">
      <c r="A505" s="632"/>
    </row>
    <row r="506" spans="1:1">
      <c r="A506" s="632"/>
    </row>
    <row r="507" spans="1:1">
      <c r="A507" s="632"/>
    </row>
    <row r="508" spans="1:1">
      <c r="A508" s="632"/>
    </row>
    <row r="509" spans="1:1">
      <c r="A509" s="632"/>
    </row>
    <row r="510" spans="1:1">
      <c r="A510" s="632"/>
    </row>
    <row r="511" spans="1:1">
      <c r="A511" s="632"/>
    </row>
    <row r="512" spans="1:1">
      <c r="A512" s="632"/>
    </row>
    <row r="513" spans="1:1">
      <c r="A513" s="632"/>
    </row>
    <row r="514" spans="1:1">
      <c r="A514" s="632"/>
    </row>
    <row r="515" spans="1:1">
      <c r="A515" s="632"/>
    </row>
    <row r="516" spans="1:1">
      <c r="A516" s="632"/>
    </row>
    <row r="517" spans="1:1">
      <c r="A517" s="632"/>
    </row>
    <row r="518" spans="1:1">
      <c r="A518" s="632"/>
    </row>
    <row r="519" spans="1:1">
      <c r="A519" s="632"/>
    </row>
    <row r="520" spans="1:1">
      <c r="A520" s="632"/>
    </row>
    <row r="521" spans="1:1">
      <c r="A521" s="632"/>
    </row>
    <row r="522" spans="1:1">
      <c r="A522" s="632"/>
    </row>
    <row r="523" spans="1:1">
      <c r="A523" s="632"/>
    </row>
    <row r="524" spans="1:1">
      <c r="A524" s="632"/>
    </row>
    <row r="525" spans="1:1">
      <c r="A525" s="632"/>
    </row>
    <row r="526" spans="1:1">
      <c r="A526" s="632"/>
    </row>
    <row r="527" spans="1:1">
      <c r="A527" s="632"/>
    </row>
    <row r="528" spans="1:1">
      <c r="A528" s="632"/>
    </row>
    <row r="529" spans="1:1">
      <c r="A529" s="632"/>
    </row>
    <row r="530" spans="1:1">
      <c r="A530" s="632"/>
    </row>
    <row r="531" spans="1:1">
      <c r="A531" s="632"/>
    </row>
    <row r="532" spans="1:1">
      <c r="A532" s="632"/>
    </row>
    <row r="533" spans="1:1">
      <c r="A533" s="632"/>
    </row>
    <row r="534" spans="1:1">
      <c r="A534" s="632"/>
    </row>
    <row r="535" spans="1:1">
      <c r="A535" s="632"/>
    </row>
    <row r="536" spans="1:1">
      <c r="A536" s="632"/>
    </row>
    <row r="537" spans="1:1">
      <c r="A537" s="632"/>
    </row>
    <row r="538" spans="1:1">
      <c r="A538" s="632"/>
    </row>
    <row r="539" spans="1:1">
      <c r="A539" s="632"/>
    </row>
    <row r="540" spans="1:1">
      <c r="A540" s="632"/>
    </row>
    <row r="541" spans="1:1">
      <c r="A541" s="632"/>
    </row>
    <row r="542" spans="1:1">
      <c r="A542" s="632"/>
    </row>
    <row r="543" spans="1:1">
      <c r="A543" s="632"/>
    </row>
    <row r="544" spans="1:1">
      <c r="A544" s="632"/>
    </row>
    <row r="545" spans="1:1">
      <c r="A545" s="632"/>
    </row>
    <row r="546" spans="1:1">
      <c r="A546" s="632"/>
    </row>
    <row r="547" spans="1:1">
      <c r="A547" s="632"/>
    </row>
    <row r="548" spans="1:1">
      <c r="A548" s="632"/>
    </row>
    <row r="549" spans="1:1">
      <c r="A549" s="632"/>
    </row>
    <row r="550" spans="1:1">
      <c r="A550" s="632"/>
    </row>
    <row r="551" spans="1:1">
      <c r="A551" s="632"/>
    </row>
    <row r="552" spans="1:1">
      <c r="A552" s="632"/>
    </row>
    <row r="553" spans="1:1">
      <c r="A553" s="632"/>
    </row>
    <row r="554" spans="1:1">
      <c r="A554" s="632"/>
    </row>
    <row r="555" spans="1:1">
      <c r="A555" s="632"/>
    </row>
    <row r="556" spans="1:1">
      <c r="A556" s="632"/>
    </row>
    <row r="557" spans="1:1">
      <c r="A557" s="632"/>
    </row>
    <row r="558" spans="1:1">
      <c r="A558" s="632"/>
    </row>
    <row r="559" spans="1:1">
      <c r="A559" s="632"/>
    </row>
    <row r="560" spans="1:1">
      <c r="A560" s="632"/>
    </row>
    <row r="561" spans="1:1">
      <c r="A561" s="632"/>
    </row>
    <row r="562" spans="1:1">
      <c r="A562" s="632"/>
    </row>
    <row r="563" spans="1:1">
      <c r="A563" s="632"/>
    </row>
    <row r="564" spans="1:1">
      <c r="A564" s="632"/>
    </row>
    <row r="565" spans="1:1">
      <c r="A565" s="632"/>
    </row>
    <row r="566" spans="1:1">
      <c r="A566" s="632"/>
    </row>
    <row r="567" spans="1:1">
      <c r="A567" s="632"/>
    </row>
    <row r="568" spans="1:1">
      <c r="A568" s="632"/>
    </row>
    <row r="569" spans="1:1">
      <c r="A569" s="632"/>
    </row>
    <row r="570" spans="1:1">
      <c r="A570" s="632"/>
    </row>
    <row r="571" spans="1:1">
      <c r="A571" s="632"/>
    </row>
    <row r="572" spans="1:1">
      <c r="A572" s="632"/>
    </row>
    <row r="573" spans="1:1">
      <c r="A573" s="632"/>
    </row>
    <row r="574" spans="1:1">
      <c r="A574" s="632"/>
    </row>
    <row r="575" spans="1:1">
      <c r="A575" s="632"/>
    </row>
    <row r="576" spans="1:1">
      <c r="A576" s="632"/>
    </row>
    <row r="577" spans="1:1">
      <c r="A577" s="632"/>
    </row>
    <row r="578" spans="1:1">
      <c r="A578" s="632"/>
    </row>
    <row r="579" spans="1:1">
      <c r="A579" s="632"/>
    </row>
    <row r="580" spans="1:1">
      <c r="A580" s="632"/>
    </row>
    <row r="581" spans="1:1">
      <c r="A581" s="632"/>
    </row>
    <row r="582" spans="1:1">
      <c r="A582" s="632"/>
    </row>
    <row r="583" spans="1:1">
      <c r="A583" s="632"/>
    </row>
    <row r="584" spans="1:1">
      <c r="A584" s="632"/>
    </row>
    <row r="585" spans="1:1">
      <c r="A585" s="632"/>
    </row>
    <row r="586" spans="1:1">
      <c r="A586" s="632"/>
    </row>
    <row r="587" spans="1:1">
      <c r="A587" s="632"/>
    </row>
    <row r="588" spans="1:1">
      <c r="A588" s="632"/>
    </row>
    <row r="589" spans="1:1">
      <c r="A589" s="632"/>
    </row>
    <row r="590" spans="1:1">
      <c r="A590" s="632"/>
    </row>
    <row r="591" spans="1:1">
      <c r="A591" s="632"/>
    </row>
    <row r="592" spans="1:1">
      <c r="A592" s="632"/>
    </row>
    <row r="593" spans="1:1">
      <c r="A593" s="632"/>
    </row>
    <row r="594" spans="1:1">
      <c r="A594" s="632"/>
    </row>
    <row r="595" spans="1:1">
      <c r="A595" s="632"/>
    </row>
    <row r="596" spans="1:1">
      <c r="A596" s="632"/>
    </row>
    <row r="597" spans="1:1">
      <c r="A597" s="632"/>
    </row>
    <row r="598" spans="1:1">
      <c r="A598" s="632"/>
    </row>
    <row r="599" spans="1:1">
      <c r="A599" s="632"/>
    </row>
    <row r="600" spans="1:1">
      <c r="A600" s="632"/>
    </row>
    <row r="601" spans="1:1">
      <c r="A601" s="632"/>
    </row>
    <row r="602" spans="1:1">
      <c r="A602" s="632"/>
    </row>
    <row r="603" spans="1:1">
      <c r="A603" s="632"/>
    </row>
    <row r="604" spans="1:1">
      <c r="A604" s="632"/>
    </row>
    <row r="605" spans="1:1">
      <c r="A605" s="632"/>
    </row>
    <row r="606" spans="1:1">
      <c r="A606" s="632"/>
    </row>
    <row r="607" spans="1:1">
      <c r="A607" s="632"/>
    </row>
    <row r="608" spans="1:1">
      <c r="A608" s="632"/>
    </row>
    <row r="609" spans="1:1">
      <c r="A609" s="632"/>
    </row>
    <row r="610" spans="1:1">
      <c r="A610" s="632"/>
    </row>
    <row r="611" spans="1:1">
      <c r="A611" s="632"/>
    </row>
    <row r="612" spans="1:1">
      <c r="A612" s="632"/>
    </row>
    <row r="613" spans="1:1">
      <c r="A613" s="632"/>
    </row>
    <row r="614" spans="1:1">
      <c r="A614" s="632"/>
    </row>
    <row r="615" spans="1:1">
      <c r="A615" s="632"/>
    </row>
    <row r="616" spans="1:1">
      <c r="A616" s="632"/>
    </row>
    <row r="617" spans="1:1">
      <c r="A617" s="632"/>
    </row>
    <row r="618" spans="1:1">
      <c r="A618" s="632"/>
    </row>
    <row r="619" spans="1:1">
      <c r="A619" s="632"/>
    </row>
    <row r="620" spans="1:1">
      <c r="A620" s="632"/>
    </row>
    <row r="621" spans="1:1">
      <c r="A621" s="632"/>
    </row>
    <row r="622" spans="1:1">
      <c r="A622" s="632"/>
    </row>
    <row r="623" spans="1:1">
      <c r="A623" s="632"/>
    </row>
    <row r="624" spans="1:1">
      <c r="A624" s="632"/>
    </row>
    <row r="625" spans="1:1">
      <c r="A625" s="632"/>
    </row>
    <row r="626" spans="1:1">
      <c r="A626" s="632"/>
    </row>
    <row r="627" spans="1:1">
      <c r="A627" s="632"/>
    </row>
    <row r="628" spans="1:1">
      <c r="A628" s="632"/>
    </row>
    <row r="629" spans="1:1">
      <c r="A629" s="632"/>
    </row>
    <row r="630" spans="1:1">
      <c r="A630" s="632"/>
    </row>
    <row r="631" spans="1:1">
      <c r="A631" s="632"/>
    </row>
    <row r="632" spans="1:1">
      <c r="A632" s="632"/>
    </row>
    <row r="633" spans="1:1">
      <c r="A633" s="632"/>
    </row>
    <row r="634" spans="1:1">
      <c r="A634" s="632"/>
    </row>
    <row r="635" spans="1:1">
      <c r="A635" s="632"/>
    </row>
    <row r="636" spans="1:1">
      <c r="A636" s="632"/>
    </row>
    <row r="637" spans="1:1">
      <c r="A637" s="632"/>
    </row>
    <row r="638" spans="1:1">
      <c r="A638" s="632"/>
    </row>
    <row r="639" spans="1:1">
      <c r="A639" s="632"/>
    </row>
    <row r="640" spans="1:1">
      <c r="A640" s="632"/>
    </row>
    <row r="641" spans="1:1">
      <c r="A641" s="632"/>
    </row>
    <row r="642" spans="1:1">
      <c r="A642" s="632"/>
    </row>
    <row r="643" spans="1:1">
      <c r="A643" s="632"/>
    </row>
    <row r="644" spans="1:1">
      <c r="A644" s="632"/>
    </row>
    <row r="645" spans="1:1">
      <c r="A645" s="632"/>
    </row>
    <row r="646" spans="1:1">
      <c r="A646" s="632"/>
    </row>
    <row r="647" spans="1:1">
      <c r="A647" s="632"/>
    </row>
    <row r="648" spans="1:1">
      <c r="A648" s="632"/>
    </row>
    <row r="649" spans="1:1">
      <c r="A649" s="632"/>
    </row>
    <row r="650" spans="1:1">
      <c r="A650" s="632"/>
    </row>
    <row r="651" spans="1:1">
      <c r="A651" s="632"/>
    </row>
    <row r="652" spans="1:1">
      <c r="A652" s="632"/>
    </row>
    <row r="653" spans="1:1">
      <c r="A653" s="632"/>
    </row>
    <row r="654" spans="1:1">
      <c r="A654" s="632"/>
    </row>
    <row r="655" spans="1:1">
      <c r="A655" s="632"/>
    </row>
    <row r="656" spans="1:1">
      <c r="A656" s="632"/>
    </row>
    <row r="657" spans="1:1">
      <c r="A657" s="632"/>
    </row>
    <row r="658" spans="1:1">
      <c r="A658" s="632"/>
    </row>
    <row r="659" spans="1:1">
      <c r="A659" s="632"/>
    </row>
    <row r="660" spans="1:1">
      <c r="A660" s="632"/>
    </row>
    <row r="661" spans="1:1">
      <c r="A661" s="632"/>
    </row>
    <row r="662" spans="1:1">
      <c r="A662" s="632"/>
    </row>
    <row r="663" spans="1:1">
      <c r="A663" s="632"/>
    </row>
    <row r="664" spans="1:1">
      <c r="A664" s="632"/>
    </row>
    <row r="665" spans="1:1">
      <c r="A665" s="632"/>
    </row>
    <row r="666" spans="1:1">
      <c r="A666" s="632"/>
    </row>
    <row r="667" spans="1:1">
      <c r="A667" s="632"/>
    </row>
    <row r="668" spans="1:1">
      <c r="A668" s="632"/>
    </row>
    <row r="669" spans="1:1">
      <c r="A669" s="632"/>
    </row>
    <row r="670" spans="1:1">
      <c r="A670" s="632"/>
    </row>
    <row r="671" spans="1:1">
      <c r="A671" s="632"/>
    </row>
    <row r="672" spans="1:1">
      <c r="A672" s="632"/>
    </row>
    <row r="673" spans="1:1">
      <c r="A673" s="632"/>
    </row>
    <row r="674" spans="1:1">
      <c r="A674" s="632"/>
    </row>
    <row r="675" spans="1:1">
      <c r="A675" s="632"/>
    </row>
    <row r="676" spans="1:1">
      <c r="A676" s="632"/>
    </row>
    <row r="677" spans="1:1">
      <c r="A677" s="632"/>
    </row>
    <row r="678" spans="1:1">
      <c r="A678" s="632"/>
    </row>
    <row r="679" spans="1:1">
      <c r="A679" s="632"/>
    </row>
    <row r="680" spans="1:1">
      <c r="A680" s="632"/>
    </row>
    <row r="681" spans="1:1">
      <c r="A681" s="632"/>
    </row>
    <row r="682" spans="1:1">
      <c r="A682" s="632"/>
    </row>
    <row r="683" spans="1:1">
      <c r="A683" s="632"/>
    </row>
    <row r="684" spans="1:1">
      <c r="A684" s="632"/>
    </row>
    <row r="685" spans="1:1">
      <c r="A685" s="632"/>
    </row>
    <row r="686" spans="1:1">
      <c r="A686" s="632"/>
    </row>
    <row r="687" spans="1:1">
      <c r="A687" s="632"/>
    </row>
    <row r="688" spans="1:1">
      <c r="A688" s="632"/>
    </row>
    <row r="689" spans="1:1">
      <c r="A689" s="632"/>
    </row>
    <row r="690" spans="1:1">
      <c r="A690" s="632"/>
    </row>
    <row r="691" spans="1:1">
      <c r="A691" s="632"/>
    </row>
    <row r="692" spans="1:1">
      <c r="A692" s="632"/>
    </row>
    <row r="693" spans="1:1">
      <c r="A693" s="632"/>
    </row>
    <row r="694" spans="1:1">
      <c r="A694" s="632"/>
    </row>
    <row r="695" spans="1:1">
      <c r="A695" s="632"/>
    </row>
    <row r="696" spans="1:1">
      <c r="A696" s="632"/>
    </row>
    <row r="697" spans="1:1">
      <c r="A697" s="632"/>
    </row>
    <row r="698" spans="1:1">
      <c r="A698" s="632"/>
    </row>
    <row r="699" spans="1:1">
      <c r="A699" s="632"/>
    </row>
    <row r="700" spans="1:1">
      <c r="A700" s="632"/>
    </row>
    <row r="701" spans="1:1">
      <c r="A701" s="632"/>
    </row>
    <row r="702" spans="1:1">
      <c r="A702" s="632"/>
    </row>
    <row r="703" spans="1:1">
      <c r="A703" s="632"/>
    </row>
    <row r="704" spans="1:1">
      <c r="A704" s="632"/>
    </row>
    <row r="705" spans="1:1">
      <c r="A705" s="632"/>
    </row>
    <row r="706" spans="1:1">
      <c r="A706" s="632"/>
    </row>
    <row r="707" spans="1:1">
      <c r="A707" s="632"/>
    </row>
    <row r="708" spans="1:1">
      <c r="A708" s="632"/>
    </row>
    <row r="709" spans="1:1">
      <c r="A709" s="632"/>
    </row>
    <row r="710" spans="1:1">
      <c r="A710" s="632"/>
    </row>
    <row r="711" spans="1:1">
      <c r="A711" s="632"/>
    </row>
    <row r="712" spans="1:1">
      <c r="A712" s="632"/>
    </row>
    <row r="713" spans="1:1">
      <c r="A713" s="632"/>
    </row>
    <row r="714" spans="1:1">
      <c r="A714" s="632"/>
    </row>
    <row r="715" spans="1:1">
      <c r="A715" s="632"/>
    </row>
    <row r="716" spans="1:1">
      <c r="A716" s="632"/>
    </row>
    <row r="717" spans="1:1">
      <c r="A717" s="632"/>
    </row>
    <row r="718" spans="1:1">
      <c r="A718" s="632"/>
    </row>
    <row r="719" spans="1:1">
      <c r="A719" s="632"/>
    </row>
    <row r="720" spans="1:1">
      <c r="A720" s="632"/>
    </row>
    <row r="721" spans="1:1">
      <c r="A721" s="632"/>
    </row>
    <row r="722" spans="1:1">
      <c r="A722" s="632"/>
    </row>
    <row r="723" spans="1:1">
      <c r="A723" s="632"/>
    </row>
    <row r="724" spans="1:1">
      <c r="A724" s="632"/>
    </row>
    <row r="725" spans="1:1">
      <c r="A725" s="632"/>
    </row>
    <row r="726" spans="1:1">
      <c r="A726" s="632"/>
    </row>
    <row r="727" spans="1:1">
      <c r="A727" s="632"/>
    </row>
    <row r="728" spans="1:1">
      <c r="A728" s="632"/>
    </row>
    <row r="729" spans="1:1">
      <c r="A729" s="632"/>
    </row>
    <row r="730" spans="1:1">
      <c r="A730" s="632"/>
    </row>
    <row r="731" spans="1:1">
      <c r="A731" s="632"/>
    </row>
    <row r="732" spans="1:1">
      <c r="A732" s="632"/>
    </row>
    <row r="733" spans="1:1">
      <c r="A733" s="632"/>
    </row>
    <row r="734" spans="1:1">
      <c r="A734" s="632"/>
    </row>
    <row r="735" spans="1:1">
      <c r="A735" s="632"/>
    </row>
    <row r="736" spans="1:1">
      <c r="A736" s="632"/>
    </row>
    <row r="737" spans="1:1">
      <c r="A737" s="632"/>
    </row>
    <row r="738" spans="1:1">
      <c r="A738" s="632"/>
    </row>
    <row r="739" spans="1:1">
      <c r="A739" s="632"/>
    </row>
    <row r="740" spans="1:1">
      <c r="A740" s="632"/>
    </row>
    <row r="741" spans="1:1">
      <c r="A741" s="632"/>
    </row>
    <row r="742" spans="1:1">
      <c r="A742" s="632"/>
    </row>
    <row r="743" spans="1:1">
      <c r="A743" s="632"/>
    </row>
    <row r="744" spans="1:1">
      <c r="A744" s="632"/>
    </row>
    <row r="745" spans="1:1">
      <c r="A745" s="632"/>
    </row>
    <row r="746" spans="1:1">
      <c r="A746" s="632"/>
    </row>
    <row r="747" spans="1:1">
      <c r="A747" s="632"/>
    </row>
    <row r="748" spans="1:1">
      <c r="A748" s="632"/>
    </row>
    <row r="749" spans="1:1">
      <c r="A749" s="632"/>
    </row>
    <row r="750" spans="1:1">
      <c r="A750" s="632"/>
    </row>
    <row r="751" spans="1:1">
      <c r="A751" s="632"/>
    </row>
    <row r="752" spans="1:1">
      <c r="A752" s="632"/>
    </row>
    <row r="753" spans="1:1">
      <c r="A753" s="632"/>
    </row>
    <row r="754" spans="1:1">
      <c r="A754" s="632"/>
    </row>
    <row r="755" spans="1:1">
      <c r="A755" s="632"/>
    </row>
    <row r="756" spans="1:1">
      <c r="A756" s="632"/>
    </row>
    <row r="757" spans="1:1">
      <c r="A757" s="632"/>
    </row>
    <row r="758" spans="1:1">
      <c r="A758" s="632"/>
    </row>
    <row r="759" spans="1:1">
      <c r="A759" s="632"/>
    </row>
    <row r="760" spans="1:1">
      <c r="A760" s="632"/>
    </row>
    <row r="761" spans="1:1">
      <c r="A761" s="632"/>
    </row>
    <row r="762" spans="1:1">
      <c r="A762" s="632"/>
    </row>
    <row r="763" spans="1:1">
      <c r="A763" s="632"/>
    </row>
    <row r="764" spans="1:1">
      <c r="A764" s="632"/>
    </row>
    <row r="765" spans="1:1">
      <c r="A765" s="632"/>
    </row>
    <row r="766" spans="1:1">
      <c r="A766" s="632"/>
    </row>
    <row r="767" spans="1:1">
      <c r="A767" s="632"/>
    </row>
    <row r="768" spans="1:1">
      <c r="A768" s="632"/>
    </row>
    <row r="769" spans="1:1">
      <c r="A769" s="632"/>
    </row>
    <row r="770" spans="1:1">
      <c r="A770" s="632"/>
    </row>
    <row r="771" spans="1:1">
      <c r="A771" s="632"/>
    </row>
    <row r="772" spans="1:1">
      <c r="A772" s="632"/>
    </row>
    <row r="773" spans="1:1">
      <c r="A773" s="632"/>
    </row>
    <row r="774" spans="1:1">
      <c r="A774" s="632"/>
    </row>
    <row r="775" spans="1:1">
      <c r="A775" s="632"/>
    </row>
    <row r="776" spans="1:1">
      <c r="A776" s="632"/>
    </row>
    <row r="777" spans="1:1">
      <c r="A777" s="632"/>
    </row>
    <row r="778" spans="1:1">
      <c r="A778" s="632"/>
    </row>
    <row r="779" spans="1:1">
      <c r="A779" s="632"/>
    </row>
    <row r="780" spans="1:1">
      <c r="A780" s="632"/>
    </row>
    <row r="781" spans="1:1">
      <c r="A781" s="632"/>
    </row>
    <row r="782" spans="1:1">
      <c r="A782" s="632"/>
    </row>
    <row r="783" spans="1:1">
      <c r="A783" s="632"/>
    </row>
    <row r="784" spans="1:1">
      <c r="A784" s="632"/>
    </row>
    <row r="785" spans="1:1">
      <c r="A785" s="632"/>
    </row>
    <row r="786" spans="1:1">
      <c r="A786" s="632"/>
    </row>
    <row r="787" spans="1:1">
      <c r="A787" s="632"/>
    </row>
    <row r="788" spans="1:1">
      <c r="A788" s="632"/>
    </row>
    <row r="789" spans="1:1">
      <c r="A789" s="632"/>
    </row>
    <row r="790" spans="1:1">
      <c r="A790" s="632"/>
    </row>
    <row r="791" spans="1:1">
      <c r="A791" s="632"/>
    </row>
    <row r="792" spans="1:1">
      <c r="A792" s="632"/>
    </row>
    <row r="793" spans="1:1">
      <c r="A793" s="632"/>
    </row>
    <row r="794" spans="1:1">
      <c r="A794" s="632"/>
    </row>
    <row r="795" spans="1:1">
      <c r="A795" s="632"/>
    </row>
    <row r="796" spans="1:1">
      <c r="A796" s="632"/>
    </row>
    <row r="797" spans="1:1">
      <c r="A797" s="632"/>
    </row>
    <row r="798" spans="1:1">
      <c r="A798" s="632"/>
    </row>
    <row r="799" spans="1:1">
      <c r="A799" s="632"/>
    </row>
    <row r="800" spans="1:1">
      <c r="A800" s="632"/>
    </row>
    <row r="801" spans="1:1">
      <c r="A801" s="632"/>
    </row>
    <row r="802" spans="1:1">
      <c r="A802" s="632"/>
    </row>
    <row r="803" spans="1:1">
      <c r="A803" s="632"/>
    </row>
    <row r="804" spans="1:1">
      <c r="A804" s="632"/>
    </row>
    <row r="805" spans="1:1">
      <c r="A805" s="632"/>
    </row>
    <row r="806" spans="1:1">
      <c r="A806" s="632"/>
    </row>
    <row r="807" spans="1:1">
      <c r="A807" s="632"/>
    </row>
    <row r="808" spans="1:1">
      <c r="A808" s="632"/>
    </row>
    <row r="809" spans="1:1">
      <c r="A809" s="632"/>
    </row>
    <row r="810" spans="1:1">
      <c r="A810" s="632"/>
    </row>
    <row r="811" spans="1:1">
      <c r="A811" s="632"/>
    </row>
    <row r="812" spans="1:1">
      <c r="A812" s="632"/>
    </row>
    <row r="813" spans="1:1">
      <c r="A813" s="632"/>
    </row>
    <row r="814" spans="1:1">
      <c r="A814" s="632"/>
    </row>
    <row r="815" spans="1:1">
      <c r="A815" s="632"/>
    </row>
    <row r="816" spans="1:1">
      <c r="A816" s="632"/>
    </row>
    <row r="817" spans="1:1">
      <c r="A817" s="632"/>
    </row>
    <row r="818" spans="1:1">
      <c r="A818" s="632"/>
    </row>
    <row r="819" spans="1:1">
      <c r="A819" s="632"/>
    </row>
    <row r="820" spans="1:1">
      <c r="A820" s="632"/>
    </row>
    <row r="821" spans="1:1">
      <c r="A821" s="632"/>
    </row>
    <row r="822" spans="1:1">
      <c r="A822" s="632"/>
    </row>
    <row r="823" spans="1:1">
      <c r="A823" s="632"/>
    </row>
    <row r="824" spans="1:1">
      <c r="A824" s="632"/>
    </row>
    <row r="825" spans="1:1">
      <c r="A825" s="632"/>
    </row>
    <row r="826" spans="1:1">
      <c r="A826" s="632"/>
    </row>
    <row r="827" spans="1:1">
      <c r="A827" s="632"/>
    </row>
    <row r="828" spans="1:1">
      <c r="A828" s="632"/>
    </row>
    <row r="829" spans="1:1">
      <c r="A829" s="632"/>
    </row>
    <row r="830" spans="1:1">
      <c r="A830" s="632"/>
    </row>
    <row r="831" spans="1:1">
      <c r="A831" s="632"/>
    </row>
    <row r="832" spans="1:1">
      <c r="A832" s="632"/>
    </row>
    <row r="833" spans="1:1">
      <c r="A833" s="632"/>
    </row>
    <row r="834" spans="1:1">
      <c r="A834" s="632"/>
    </row>
    <row r="835" spans="1:1">
      <c r="A835" s="632"/>
    </row>
    <row r="836" spans="1:1">
      <c r="A836" s="632"/>
    </row>
    <row r="837" spans="1:1">
      <c r="A837" s="632"/>
    </row>
    <row r="838" spans="1:1">
      <c r="A838" s="632"/>
    </row>
    <row r="839" spans="1:1">
      <c r="A839" s="632"/>
    </row>
    <row r="840" spans="1:1">
      <c r="A840" s="632"/>
    </row>
    <row r="841" spans="1:1">
      <c r="A841" s="632"/>
    </row>
    <row r="842" spans="1:1">
      <c r="A842" s="632"/>
    </row>
    <row r="843" spans="1:1">
      <c r="A843" s="632"/>
    </row>
    <row r="844" spans="1:1">
      <c r="A844" s="632"/>
    </row>
    <row r="845" spans="1:1">
      <c r="A845" s="632"/>
    </row>
    <row r="846" spans="1:1">
      <c r="A846" s="632"/>
    </row>
    <row r="847" spans="1:1">
      <c r="A847" s="632"/>
    </row>
    <row r="848" spans="1:1">
      <c r="A848" s="632"/>
    </row>
    <row r="849" spans="1:1">
      <c r="A849" s="632"/>
    </row>
    <row r="850" spans="1:1">
      <c r="A850" s="632"/>
    </row>
    <row r="851" spans="1:1">
      <c r="A851" s="632"/>
    </row>
    <row r="852" spans="1:1">
      <c r="A852" s="632"/>
    </row>
    <row r="853" spans="1:1">
      <c r="A853" s="632"/>
    </row>
    <row r="854" spans="1:1">
      <c r="A854" s="632"/>
    </row>
    <row r="855" spans="1:1">
      <c r="A855" s="632"/>
    </row>
    <row r="856" spans="1:1">
      <c r="A856" s="632"/>
    </row>
    <row r="857" spans="1:1">
      <c r="A857" s="632"/>
    </row>
    <row r="858" spans="1:1">
      <c r="A858" s="632"/>
    </row>
    <row r="859" spans="1:1">
      <c r="A859" s="632"/>
    </row>
    <row r="860" spans="1:1">
      <c r="A860" s="632"/>
    </row>
    <row r="861" spans="1:1">
      <c r="A861" s="632"/>
    </row>
    <row r="862" spans="1:1">
      <c r="A862" s="632"/>
    </row>
    <row r="863" spans="1:1">
      <c r="A863" s="632"/>
    </row>
    <row r="864" spans="1:1">
      <c r="A864" s="632"/>
    </row>
    <row r="865" spans="1:1">
      <c r="A865" s="632"/>
    </row>
    <row r="866" spans="1:1">
      <c r="A866" s="632"/>
    </row>
    <row r="867" spans="1:1">
      <c r="A867" s="632"/>
    </row>
    <row r="868" spans="1:1">
      <c r="A868" s="632"/>
    </row>
    <row r="869" spans="1:1">
      <c r="A869" s="632"/>
    </row>
    <row r="870" spans="1:1">
      <c r="A870" s="632"/>
    </row>
    <row r="871" spans="1:1">
      <c r="A871" s="632"/>
    </row>
    <row r="872" spans="1:1">
      <c r="A872" s="632"/>
    </row>
    <row r="873" spans="1:1">
      <c r="A873" s="632"/>
    </row>
    <row r="874" spans="1:1">
      <c r="A874" s="632"/>
    </row>
    <row r="875" spans="1:1">
      <c r="A875" s="632"/>
    </row>
    <row r="876" spans="1:1">
      <c r="A876" s="632"/>
    </row>
    <row r="877" spans="1:1">
      <c r="A877" s="632"/>
    </row>
    <row r="878" spans="1:1">
      <c r="A878" s="632"/>
    </row>
    <row r="879" spans="1:1">
      <c r="A879" s="632"/>
    </row>
    <row r="880" spans="1:1">
      <c r="A880" s="632"/>
    </row>
    <row r="881" spans="1:1">
      <c r="A881" s="632"/>
    </row>
    <row r="882" spans="1:1">
      <c r="A882" s="632"/>
    </row>
    <row r="883" spans="1:1">
      <c r="A883" s="632"/>
    </row>
    <row r="884" spans="1:1">
      <c r="A884" s="632"/>
    </row>
    <row r="885" spans="1:1">
      <c r="A885" s="632"/>
    </row>
    <row r="886" spans="1:1">
      <c r="A886" s="632"/>
    </row>
    <row r="887" spans="1:1">
      <c r="A887" s="632"/>
    </row>
    <row r="888" spans="1:1">
      <c r="A888" s="632"/>
    </row>
    <row r="889" spans="1:1">
      <c r="A889" s="632"/>
    </row>
    <row r="890" spans="1:1">
      <c r="A890" s="632"/>
    </row>
    <row r="891" spans="1:1">
      <c r="A891" s="632"/>
    </row>
    <row r="892" spans="1:1">
      <c r="A892" s="632"/>
    </row>
    <row r="893" spans="1:1">
      <c r="A893" s="632"/>
    </row>
    <row r="894" spans="1:1">
      <c r="A894" s="632"/>
    </row>
    <row r="895" spans="1:1">
      <c r="A895" s="632"/>
    </row>
    <row r="896" spans="1:1">
      <c r="A896" s="632"/>
    </row>
    <row r="897" spans="1:1">
      <c r="A897" s="632"/>
    </row>
    <row r="898" spans="1:1">
      <c r="A898" s="632"/>
    </row>
    <row r="899" spans="1:1">
      <c r="A899" s="632"/>
    </row>
    <row r="900" spans="1:1">
      <c r="A900" s="632"/>
    </row>
    <row r="901" spans="1:1">
      <c r="A901" s="632"/>
    </row>
    <row r="902" spans="1:1">
      <c r="A902" s="632"/>
    </row>
    <row r="903" spans="1:1">
      <c r="A903" s="632"/>
    </row>
    <row r="904" spans="1:1">
      <c r="A904" s="632"/>
    </row>
    <row r="905" spans="1:1">
      <c r="A905" s="632"/>
    </row>
    <row r="906" spans="1:1">
      <c r="A906" s="632"/>
    </row>
    <row r="907" spans="1:1">
      <c r="A907" s="632"/>
    </row>
    <row r="908" spans="1:1">
      <c r="A908" s="632"/>
    </row>
    <row r="909" spans="1:1">
      <c r="A909" s="632"/>
    </row>
    <row r="910" spans="1:1">
      <c r="A910" s="632"/>
    </row>
    <row r="911" spans="1:1">
      <c r="A911" s="632"/>
    </row>
    <row r="912" spans="1:1">
      <c r="A912" s="632"/>
    </row>
    <row r="913" spans="1:1">
      <c r="A913" s="632"/>
    </row>
    <row r="914" spans="1:1">
      <c r="A914" s="632"/>
    </row>
    <row r="915" spans="1:1">
      <c r="A915" s="632"/>
    </row>
    <row r="916" spans="1:1">
      <c r="A916" s="632"/>
    </row>
    <row r="917" spans="1:1">
      <c r="A917" s="632"/>
    </row>
    <row r="918" spans="1:1">
      <c r="A918" s="632"/>
    </row>
    <row r="919" spans="1:1">
      <c r="A919" s="632"/>
    </row>
    <row r="920" spans="1:1">
      <c r="A920" s="632"/>
    </row>
    <row r="921" spans="1:1">
      <c r="A921" s="632"/>
    </row>
    <row r="922" spans="1:1">
      <c r="A922" s="632"/>
    </row>
    <row r="923" spans="1:1">
      <c r="A923" s="632"/>
    </row>
    <row r="924" spans="1:1">
      <c r="A924" s="632"/>
    </row>
    <row r="925" spans="1:1">
      <c r="A925" s="632"/>
    </row>
    <row r="926" spans="1:1">
      <c r="A926" s="632"/>
    </row>
    <row r="927" spans="1:1">
      <c r="A927" s="632"/>
    </row>
    <row r="928" spans="1:1">
      <c r="A928" s="632"/>
    </row>
    <row r="929" spans="1:1">
      <c r="A929" s="632"/>
    </row>
    <row r="930" spans="1:1">
      <c r="A930" s="632"/>
    </row>
    <row r="931" spans="1:1">
      <c r="A931" s="632"/>
    </row>
    <row r="932" spans="1:1">
      <c r="A932" s="632"/>
    </row>
    <row r="933" spans="1:1">
      <c r="A933" s="632"/>
    </row>
    <row r="934" spans="1:1">
      <c r="A934" s="632"/>
    </row>
    <row r="935" spans="1:1">
      <c r="A935" s="632"/>
    </row>
    <row r="936" spans="1:1">
      <c r="A936" s="632"/>
    </row>
    <row r="937" spans="1:1">
      <c r="A937" s="632"/>
    </row>
    <row r="938" spans="1:1">
      <c r="A938" s="632"/>
    </row>
    <row r="939" spans="1:1">
      <c r="A939" s="632"/>
    </row>
    <row r="940" spans="1:1">
      <c r="A940" s="632"/>
    </row>
    <row r="941" spans="1:1">
      <c r="A941" s="632"/>
    </row>
    <row r="942" spans="1:1">
      <c r="A942" s="632"/>
    </row>
    <row r="943" spans="1:1">
      <c r="A943" s="632"/>
    </row>
    <row r="944" spans="1:1">
      <c r="A944" s="632"/>
    </row>
    <row r="945" spans="1:1">
      <c r="A945" s="632"/>
    </row>
    <row r="946" spans="1:1">
      <c r="A946" s="632"/>
    </row>
    <row r="947" spans="1:1">
      <c r="A947" s="632"/>
    </row>
    <row r="948" spans="1:1">
      <c r="A948" s="632"/>
    </row>
    <row r="949" spans="1:1">
      <c r="A949" s="632"/>
    </row>
    <row r="950" spans="1:1">
      <c r="A950" s="632"/>
    </row>
    <row r="951" spans="1:1">
      <c r="A951" s="632"/>
    </row>
    <row r="952" spans="1:1">
      <c r="A952" s="632"/>
    </row>
    <row r="953" spans="1:1">
      <c r="A953" s="632"/>
    </row>
    <row r="954" spans="1:1">
      <c r="A954" s="632"/>
    </row>
    <row r="955" spans="1:1">
      <c r="A955" s="632"/>
    </row>
    <row r="956" spans="1:1">
      <c r="A956" s="632"/>
    </row>
    <row r="957" spans="1:1">
      <c r="A957" s="632"/>
    </row>
    <row r="958" spans="1:1">
      <c r="A958" s="632"/>
    </row>
    <row r="959" spans="1:1">
      <c r="A959" s="632"/>
    </row>
    <row r="960" spans="1:1">
      <c r="A960" s="632"/>
    </row>
    <row r="961" spans="1:1">
      <c r="A961" s="632"/>
    </row>
    <row r="962" spans="1:1">
      <c r="A962" s="632"/>
    </row>
    <row r="963" spans="1:1">
      <c r="A963" s="632"/>
    </row>
    <row r="964" spans="1:1">
      <c r="A964" s="632"/>
    </row>
    <row r="965" spans="1:1">
      <c r="A965" s="632"/>
    </row>
    <row r="966" spans="1:1">
      <c r="A966" s="632"/>
    </row>
    <row r="967" spans="1:1">
      <c r="A967" s="632"/>
    </row>
    <row r="968" spans="1:1">
      <c r="A968" s="632"/>
    </row>
    <row r="969" spans="1:1">
      <c r="A969" s="632"/>
    </row>
    <row r="970" spans="1:1">
      <c r="A970" s="632"/>
    </row>
    <row r="971" spans="1:1">
      <c r="A971" s="632"/>
    </row>
    <row r="972" spans="1:1">
      <c r="A972" s="632"/>
    </row>
    <row r="973" spans="1:1">
      <c r="A973" s="632"/>
    </row>
    <row r="974" spans="1:1">
      <c r="A974" s="632"/>
    </row>
    <row r="975" spans="1:1">
      <c r="A975" s="632"/>
    </row>
    <row r="976" spans="1:1">
      <c r="A976" s="632"/>
    </row>
    <row r="977" spans="1:1">
      <c r="A977" s="632"/>
    </row>
    <row r="978" spans="1:1">
      <c r="A978" s="632"/>
    </row>
    <row r="979" spans="1:1">
      <c r="A979" s="632"/>
    </row>
    <row r="980" spans="1:1">
      <c r="A980" s="632"/>
    </row>
    <row r="981" spans="1:1">
      <c r="A981" s="632"/>
    </row>
    <row r="982" spans="1:1">
      <c r="A982" s="632"/>
    </row>
    <row r="983" spans="1:1">
      <c r="A983" s="632"/>
    </row>
    <row r="984" spans="1:1">
      <c r="A984" s="632"/>
    </row>
    <row r="985" spans="1:1">
      <c r="A985" s="632"/>
    </row>
    <row r="986" spans="1:1">
      <c r="A986" s="632"/>
    </row>
    <row r="987" spans="1:1">
      <c r="A987" s="632"/>
    </row>
    <row r="988" spans="1:1">
      <c r="A988" s="632"/>
    </row>
    <row r="989" spans="1:1">
      <c r="A989" s="632"/>
    </row>
    <row r="990" spans="1:1">
      <c r="A990" s="632"/>
    </row>
    <row r="991" spans="1:1">
      <c r="A991" s="632"/>
    </row>
    <row r="992" spans="1:1">
      <c r="A992" s="632"/>
    </row>
    <row r="993" spans="1:1">
      <c r="A993" s="632"/>
    </row>
    <row r="994" spans="1:1">
      <c r="A994" s="632"/>
    </row>
    <row r="995" spans="1:1">
      <c r="A995" s="632"/>
    </row>
    <row r="996" spans="1:1">
      <c r="A996" s="632"/>
    </row>
    <row r="997" spans="1:1">
      <c r="A997" s="632"/>
    </row>
    <row r="998" spans="1:1">
      <c r="A998" s="632"/>
    </row>
    <row r="999" spans="1:1">
      <c r="A999" s="632"/>
    </row>
    <row r="1000" spans="1:1">
      <c r="A1000" s="632"/>
    </row>
    <row r="1001" spans="1:1">
      <c r="A1001" s="632"/>
    </row>
    <row r="1002" spans="1:1">
      <c r="A1002" s="632"/>
    </row>
    <row r="1003" spans="1:1">
      <c r="A1003" s="632"/>
    </row>
    <row r="1004" spans="1:1">
      <c r="A1004" s="632"/>
    </row>
    <row r="1005" spans="1:1">
      <c r="A1005" s="632"/>
    </row>
    <row r="1006" spans="1:1">
      <c r="A1006" s="632"/>
    </row>
    <row r="1007" spans="1:1">
      <c r="A1007" s="632"/>
    </row>
    <row r="1008" spans="1:1">
      <c r="A1008" s="632"/>
    </row>
    <row r="1009" spans="1:1">
      <c r="A1009" s="632"/>
    </row>
    <row r="1010" spans="1:1">
      <c r="A1010" s="632"/>
    </row>
    <row r="1011" spans="1:1">
      <c r="A1011" s="632"/>
    </row>
    <row r="1012" spans="1:1">
      <c r="A1012" s="632"/>
    </row>
    <row r="1013" spans="1:1">
      <c r="A1013" s="632"/>
    </row>
    <row r="1014" spans="1:1">
      <c r="A1014" s="632"/>
    </row>
    <row r="1015" spans="1:1">
      <c r="A1015" s="632"/>
    </row>
    <row r="1016" spans="1:1">
      <c r="A1016" s="632"/>
    </row>
    <row r="1017" spans="1:1">
      <c r="A1017" s="632"/>
    </row>
    <row r="1018" spans="1:1">
      <c r="A1018" s="632"/>
    </row>
    <row r="1019" spans="1:1">
      <c r="A1019" s="632"/>
    </row>
    <row r="1020" spans="1:1">
      <c r="A1020" s="632"/>
    </row>
    <row r="1021" spans="1:1">
      <c r="A1021" s="632"/>
    </row>
    <row r="1022" spans="1:1">
      <c r="A1022" s="632"/>
    </row>
    <row r="1023" spans="1:1">
      <c r="A1023" s="632"/>
    </row>
    <row r="1024" spans="1:1">
      <c r="A1024" s="632"/>
    </row>
    <row r="1025" spans="1:1">
      <c r="A1025" s="632"/>
    </row>
    <row r="1026" spans="1:1">
      <c r="A1026" s="632"/>
    </row>
    <row r="1027" spans="1:1">
      <c r="A1027" s="632"/>
    </row>
    <row r="1028" spans="1:1">
      <c r="A1028" s="632"/>
    </row>
    <row r="1029" spans="1:1">
      <c r="A1029" s="632"/>
    </row>
    <row r="1030" spans="1:1">
      <c r="A1030" s="632"/>
    </row>
    <row r="1031" spans="1:1">
      <c r="A1031" s="632"/>
    </row>
    <row r="1032" spans="1:1">
      <c r="A1032" s="632"/>
    </row>
    <row r="1033" spans="1:1">
      <c r="A1033" s="632"/>
    </row>
    <row r="1034" spans="1:1">
      <c r="A1034" s="632"/>
    </row>
    <row r="1035" spans="1:1">
      <c r="A1035" s="632"/>
    </row>
    <row r="1036" spans="1:1">
      <c r="A1036" s="632"/>
    </row>
    <row r="1037" spans="1:1">
      <c r="A1037" s="632"/>
    </row>
    <row r="1038" spans="1:1">
      <c r="A1038" s="632"/>
    </row>
    <row r="1039" spans="1:1">
      <c r="A1039" s="632"/>
    </row>
    <row r="1040" spans="1:1">
      <c r="A1040" s="632"/>
    </row>
    <row r="1041" spans="1:1">
      <c r="A1041" s="632"/>
    </row>
    <row r="1042" spans="1:1">
      <c r="A1042" s="632"/>
    </row>
    <row r="1043" spans="1:1">
      <c r="A1043" s="632"/>
    </row>
    <row r="1044" spans="1:1">
      <c r="A1044" s="632"/>
    </row>
    <row r="1045" spans="1:1">
      <c r="A1045" s="632"/>
    </row>
    <row r="1046" spans="1:1">
      <c r="A1046" s="632"/>
    </row>
    <row r="1047" spans="1:1">
      <c r="A1047" s="632"/>
    </row>
    <row r="1048" spans="1:1">
      <c r="A1048" s="632"/>
    </row>
    <row r="1049" spans="1:1">
      <c r="A1049" s="632"/>
    </row>
    <row r="1050" spans="1:1">
      <c r="A1050" s="632"/>
    </row>
    <row r="1051" spans="1:1">
      <c r="A1051" s="632"/>
    </row>
    <row r="1052" spans="1:1">
      <c r="A1052" s="632"/>
    </row>
    <row r="1053" spans="1:1">
      <c r="A1053" s="632"/>
    </row>
    <row r="1054" spans="1:1">
      <c r="A1054" s="632"/>
    </row>
    <row r="1055" spans="1:1">
      <c r="A1055" s="632"/>
    </row>
    <row r="1056" spans="1:1">
      <c r="A1056" s="632"/>
    </row>
    <row r="1057" spans="1:1">
      <c r="A1057" s="632"/>
    </row>
    <row r="1058" spans="1:1">
      <c r="A1058" s="632"/>
    </row>
    <row r="1059" spans="1:1">
      <c r="A1059" s="632"/>
    </row>
    <row r="1060" spans="1:1">
      <c r="A1060" s="632"/>
    </row>
    <row r="1061" spans="1:1">
      <c r="A1061" s="632"/>
    </row>
    <row r="1062" spans="1:1">
      <c r="A1062" s="632"/>
    </row>
    <row r="1063" spans="1:1">
      <c r="A1063" s="632"/>
    </row>
    <row r="1064" spans="1:1">
      <c r="A1064" s="632"/>
    </row>
    <row r="1065" spans="1:1">
      <c r="A1065" s="632"/>
    </row>
    <row r="1066" spans="1:1">
      <c r="A1066" s="632"/>
    </row>
    <row r="1067" spans="1:1">
      <c r="A1067" s="632"/>
    </row>
    <row r="1068" spans="1:1">
      <c r="A1068" s="632"/>
    </row>
    <row r="1069" spans="1:1">
      <c r="A1069" s="632"/>
    </row>
    <row r="1070" spans="1:1">
      <c r="A1070" s="632"/>
    </row>
    <row r="1071" spans="1:1">
      <c r="A1071" s="632"/>
    </row>
    <row r="1072" spans="1:1">
      <c r="A1072" s="632"/>
    </row>
    <row r="1073" spans="1:1">
      <c r="A1073" s="632"/>
    </row>
    <row r="1074" spans="1:1">
      <c r="A1074" s="632"/>
    </row>
    <row r="1075" spans="1:1">
      <c r="A1075" s="632"/>
    </row>
    <row r="1076" spans="1:1">
      <c r="A1076" s="632"/>
    </row>
    <row r="1077" spans="1:1">
      <c r="A1077" s="632"/>
    </row>
    <row r="1078" spans="1:1">
      <c r="A1078" s="632"/>
    </row>
    <row r="1079" spans="1:1">
      <c r="A1079" s="632"/>
    </row>
    <row r="1080" spans="1:1">
      <c r="A1080" s="632"/>
    </row>
    <row r="1081" spans="1:1">
      <c r="A1081" s="632"/>
    </row>
    <row r="1082" spans="1:1">
      <c r="A1082" s="632"/>
    </row>
    <row r="1083" spans="1:1">
      <c r="A1083" s="632"/>
    </row>
    <row r="1084" spans="1:1">
      <c r="A1084" s="632"/>
    </row>
    <row r="1085" spans="1:1">
      <c r="A1085" s="632"/>
    </row>
    <row r="1086" spans="1:1">
      <c r="A1086" s="632"/>
    </row>
    <row r="1087" spans="1:1">
      <c r="A1087" s="632"/>
    </row>
    <row r="1088" spans="1:1">
      <c r="A1088" s="632"/>
    </row>
    <row r="1089" spans="1:1">
      <c r="A1089" s="632"/>
    </row>
    <row r="1090" spans="1:1">
      <c r="A1090" s="632"/>
    </row>
    <row r="1091" spans="1:1">
      <c r="A1091" s="632"/>
    </row>
    <row r="1092" spans="1:1">
      <c r="A1092" s="632"/>
    </row>
    <row r="1093" spans="1:1">
      <c r="A1093" s="632"/>
    </row>
    <row r="1094" spans="1:1">
      <c r="A1094" s="632"/>
    </row>
    <row r="1095" spans="1:1">
      <c r="A1095" s="632"/>
    </row>
    <row r="1096" spans="1:1">
      <c r="A1096" s="632"/>
    </row>
    <row r="1097" spans="1:1">
      <c r="A1097" s="632"/>
    </row>
    <row r="1098" spans="1:1">
      <c r="A1098" s="632"/>
    </row>
    <row r="1099" spans="1:1">
      <c r="A1099" s="632"/>
    </row>
    <row r="1100" spans="1:1">
      <c r="A1100" s="632"/>
    </row>
    <row r="1101" spans="1:1">
      <c r="A1101" s="632"/>
    </row>
    <row r="1102" spans="1:1">
      <c r="A1102" s="632"/>
    </row>
    <row r="1103" spans="1:1">
      <c r="A1103" s="632"/>
    </row>
    <row r="1104" spans="1:1">
      <c r="A1104" s="632"/>
    </row>
    <row r="1105" spans="1:1">
      <c r="A1105" s="632"/>
    </row>
    <row r="1106" spans="1:1">
      <c r="A1106" s="632"/>
    </row>
    <row r="1107" spans="1:1">
      <c r="A1107" s="632"/>
    </row>
    <row r="1108" spans="1:1">
      <c r="A1108" s="632"/>
    </row>
    <row r="1109" spans="1:1">
      <c r="A1109" s="632"/>
    </row>
    <row r="1110" spans="1:1">
      <c r="A1110" s="632"/>
    </row>
    <row r="1111" spans="1:1">
      <c r="A1111" s="632"/>
    </row>
    <row r="1112" spans="1:1">
      <c r="A1112" s="632"/>
    </row>
    <row r="1113" spans="1:1">
      <c r="A1113" s="632"/>
    </row>
    <row r="1114" spans="1:1">
      <c r="A1114" s="632"/>
    </row>
    <row r="1115" spans="1:1">
      <c r="A1115" s="632"/>
    </row>
    <row r="1116" spans="1:1">
      <c r="A1116" s="632"/>
    </row>
    <row r="1117" spans="1:1">
      <c r="A1117" s="632"/>
    </row>
    <row r="1118" spans="1:1">
      <c r="A1118" s="632"/>
    </row>
    <row r="1119" spans="1:1">
      <c r="A1119" s="632"/>
    </row>
    <row r="1120" spans="1:1">
      <c r="A1120" s="632"/>
    </row>
    <row r="1121" spans="1:1">
      <c r="A1121" s="632"/>
    </row>
    <row r="1122" spans="1:1">
      <c r="A1122" s="632"/>
    </row>
    <row r="1123" spans="1:1">
      <c r="A1123" s="632"/>
    </row>
    <row r="1124" spans="1:1">
      <c r="A1124" s="632"/>
    </row>
    <row r="1125" spans="1:1">
      <c r="A1125" s="632"/>
    </row>
    <row r="1126" spans="1:1">
      <c r="A1126" s="632"/>
    </row>
    <row r="1127" spans="1:1">
      <c r="A1127" s="632"/>
    </row>
    <row r="1128" spans="1:1">
      <c r="A1128" s="632"/>
    </row>
    <row r="1129" spans="1:1">
      <c r="A1129" s="632"/>
    </row>
    <row r="1130" spans="1:1">
      <c r="A1130" s="632"/>
    </row>
    <row r="1131" spans="1:1">
      <c r="A1131" s="632"/>
    </row>
    <row r="1132" spans="1:1">
      <c r="A1132" s="632"/>
    </row>
    <row r="1133" spans="1:1">
      <c r="A1133" s="632"/>
    </row>
    <row r="1134" spans="1:1">
      <c r="A1134" s="632"/>
    </row>
    <row r="1135" spans="1:1">
      <c r="A1135" s="632"/>
    </row>
    <row r="1136" spans="1:1">
      <c r="A1136" s="632"/>
    </row>
    <row r="1137" spans="1:1">
      <c r="A1137" s="632"/>
    </row>
    <row r="1138" spans="1:1">
      <c r="A1138" s="632"/>
    </row>
    <row r="1139" spans="1:1">
      <c r="A1139" s="632"/>
    </row>
    <row r="1140" spans="1:1">
      <c r="A1140" s="632"/>
    </row>
    <row r="1141" spans="1:1">
      <c r="A1141" s="632"/>
    </row>
    <row r="1142" spans="1:1">
      <c r="A1142" s="632"/>
    </row>
    <row r="1143" spans="1:1">
      <c r="A1143" s="632"/>
    </row>
    <row r="1144" spans="1:1">
      <c r="A1144" s="632"/>
    </row>
    <row r="1145" spans="1:1">
      <c r="A1145" s="632"/>
    </row>
    <row r="1146" spans="1:1">
      <c r="A1146" s="632"/>
    </row>
    <row r="1147" spans="1:1">
      <c r="A1147" s="632"/>
    </row>
    <row r="1148" spans="1:1">
      <c r="A1148" s="632"/>
    </row>
    <row r="1149" spans="1:1">
      <c r="A1149" s="632"/>
    </row>
    <row r="1150" spans="1:1">
      <c r="A1150" s="632"/>
    </row>
    <row r="1151" spans="1:1">
      <c r="A1151" s="632"/>
    </row>
    <row r="1152" spans="1:1">
      <c r="A1152" s="632"/>
    </row>
    <row r="1153" spans="1:1">
      <c r="A1153" s="632"/>
    </row>
    <row r="1154" spans="1:1">
      <c r="A1154" s="632"/>
    </row>
    <row r="1155" spans="1:1">
      <c r="A1155" s="632"/>
    </row>
    <row r="1156" spans="1:1">
      <c r="A1156" s="632"/>
    </row>
    <row r="1157" spans="1:1">
      <c r="A1157" s="632"/>
    </row>
    <row r="1158" spans="1:1">
      <c r="A1158" s="632"/>
    </row>
    <row r="1159" spans="1:1">
      <c r="A1159" s="632"/>
    </row>
    <row r="1160" spans="1:1">
      <c r="A1160" s="632"/>
    </row>
    <row r="1161" spans="1:1">
      <c r="A1161" s="632"/>
    </row>
    <row r="1162" spans="1:1">
      <c r="A1162" s="632"/>
    </row>
    <row r="1163" spans="1:1">
      <c r="A1163" s="632"/>
    </row>
    <row r="1164" spans="1:1">
      <c r="A1164" s="632"/>
    </row>
    <row r="1165" spans="1:1">
      <c r="A1165" s="632"/>
    </row>
    <row r="1166" spans="1:1">
      <c r="A1166" s="632"/>
    </row>
    <row r="1167" spans="1:1">
      <c r="A1167" s="632"/>
    </row>
    <row r="1168" spans="1:1">
      <c r="A1168" s="632"/>
    </row>
    <row r="1169" spans="1:1">
      <c r="A1169" s="632"/>
    </row>
    <row r="1170" spans="1:1">
      <c r="A1170" s="632"/>
    </row>
    <row r="1171" spans="1:1">
      <c r="A1171" s="632"/>
    </row>
    <row r="1172" spans="1:1">
      <c r="A1172" s="632"/>
    </row>
    <row r="1173" spans="1:1">
      <c r="A1173" s="632"/>
    </row>
    <row r="1174" spans="1:1">
      <c r="A1174" s="632"/>
    </row>
    <row r="1175" spans="1:1">
      <c r="A1175" s="632"/>
    </row>
    <row r="1176" spans="1:1">
      <c r="A1176" s="632"/>
    </row>
    <row r="1177" spans="1:1">
      <c r="A1177" s="632"/>
    </row>
    <row r="1178" spans="1:1">
      <c r="A1178" s="632"/>
    </row>
    <row r="1179" spans="1:1">
      <c r="A1179" s="632"/>
    </row>
    <row r="1180" spans="1:1">
      <c r="A1180" s="632"/>
    </row>
    <row r="1181" spans="1:1">
      <c r="A1181" s="632"/>
    </row>
    <row r="1182" spans="1:1">
      <c r="A1182" s="632"/>
    </row>
    <row r="1183" spans="1:1">
      <c r="A1183" s="632"/>
    </row>
    <row r="1184" spans="1:1">
      <c r="A1184" s="632"/>
    </row>
    <row r="1185" spans="1:1">
      <c r="A1185" s="632"/>
    </row>
    <row r="1186" spans="1:1">
      <c r="A1186" s="632"/>
    </row>
    <row r="1187" spans="1:1">
      <c r="A1187" s="632"/>
    </row>
    <row r="1188" spans="1:1">
      <c r="A1188" s="632"/>
    </row>
    <row r="1189" spans="1:1">
      <c r="A1189" s="632"/>
    </row>
    <row r="1190" spans="1:1">
      <c r="A1190" s="632"/>
    </row>
    <row r="1191" spans="1:1">
      <c r="A1191" s="632"/>
    </row>
    <row r="1192" spans="1:1">
      <c r="A1192" s="632"/>
    </row>
    <row r="1193" spans="1:1">
      <c r="A1193" s="632"/>
    </row>
    <row r="1194" spans="1:1">
      <c r="A1194" s="632"/>
    </row>
    <row r="1195" spans="1:1">
      <c r="A1195" s="632"/>
    </row>
    <row r="1196" spans="1:1">
      <c r="A1196" s="632"/>
    </row>
    <row r="1197" spans="1:1">
      <c r="A1197" s="632"/>
    </row>
    <row r="1198" spans="1:1">
      <c r="A1198" s="632"/>
    </row>
    <row r="1199" spans="1:1">
      <c r="A1199" s="632"/>
    </row>
    <row r="1200" spans="1:1">
      <c r="A1200" s="632"/>
    </row>
    <row r="1201" spans="1:1">
      <c r="A1201" s="632"/>
    </row>
    <row r="1202" spans="1:1">
      <c r="A1202" s="632"/>
    </row>
    <row r="1203" spans="1:1">
      <c r="A1203" s="632"/>
    </row>
    <row r="1204" spans="1:1">
      <c r="A1204" s="632"/>
    </row>
    <row r="1205" spans="1:1">
      <c r="A1205" s="632"/>
    </row>
    <row r="1206" spans="1:1">
      <c r="A1206" s="632"/>
    </row>
    <row r="1207" spans="1:1">
      <c r="A1207" s="632"/>
    </row>
    <row r="1208" spans="1:1">
      <c r="A1208" s="632"/>
    </row>
    <row r="1209" spans="1:1">
      <c r="A1209" s="632"/>
    </row>
    <row r="1210" spans="1:1">
      <c r="A1210" s="632"/>
    </row>
    <row r="1211" spans="1:1">
      <c r="A1211" s="632"/>
    </row>
    <row r="1212" spans="1:1">
      <c r="A1212" s="632"/>
    </row>
    <row r="1213" spans="1:1">
      <c r="A1213" s="632"/>
    </row>
    <row r="1214" spans="1:1">
      <c r="A1214" s="632"/>
    </row>
    <row r="1215" spans="1:1">
      <c r="A1215" s="632"/>
    </row>
    <row r="1216" spans="1:1">
      <c r="A1216" s="632"/>
    </row>
    <row r="1217" spans="1:1">
      <c r="A1217" s="632"/>
    </row>
    <row r="1218" spans="1:1">
      <c r="A1218" s="632"/>
    </row>
    <row r="1219" spans="1:1">
      <c r="A1219" s="632"/>
    </row>
    <row r="1220" spans="1:1">
      <c r="A1220" s="632"/>
    </row>
    <row r="1221" spans="1:1">
      <c r="A1221" s="632"/>
    </row>
    <row r="1222" spans="1:1">
      <c r="A1222" s="632"/>
    </row>
    <row r="1223" spans="1:1">
      <c r="A1223" s="632"/>
    </row>
    <row r="1224" spans="1:1">
      <c r="A1224" s="632"/>
    </row>
    <row r="1225" spans="1:1">
      <c r="A1225" s="632"/>
    </row>
    <row r="1226" spans="1:1">
      <c r="A1226" s="632"/>
    </row>
    <row r="1227" spans="1:1">
      <c r="A1227" s="632"/>
    </row>
    <row r="1228" spans="1:1">
      <c r="A1228" s="632"/>
    </row>
    <row r="1229" spans="1:1">
      <c r="A1229" s="632"/>
    </row>
    <row r="1230" spans="1:1">
      <c r="A1230" s="632"/>
    </row>
    <row r="1231" spans="1:1">
      <c r="A1231" s="632"/>
    </row>
    <row r="1232" spans="1:1">
      <c r="A1232" s="632"/>
    </row>
    <row r="1233" spans="1:1">
      <c r="A1233" s="632"/>
    </row>
    <row r="1234" spans="1:1">
      <c r="A1234" s="632"/>
    </row>
    <row r="1235" spans="1:1">
      <c r="A1235" s="632"/>
    </row>
    <row r="1236" spans="1:1">
      <c r="A1236" s="632"/>
    </row>
    <row r="1237" spans="1:1">
      <c r="A1237" s="632"/>
    </row>
    <row r="1238" spans="1:1">
      <c r="A1238" s="632"/>
    </row>
    <row r="1239" spans="1:1">
      <c r="A1239" s="632"/>
    </row>
    <row r="1240" spans="1:1">
      <c r="A1240" s="632"/>
    </row>
    <row r="1241" spans="1:1">
      <c r="A1241" s="632"/>
    </row>
    <row r="1242" spans="1:1">
      <c r="A1242" s="632"/>
    </row>
    <row r="1243" spans="1:1">
      <c r="A1243" s="632"/>
    </row>
    <row r="1244" spans="1:1">
      <c r="A1244" s="632"/>
    </row>
    <row r="1245" spans="1:1">
      <c r="A1245" s="632"/>
    </row>
    <row r="1246" spans="1:1">
      <c r="A1246" s="632"/>
    </row>
    <row r="1247" spans="1:1">
      <c r="A1247" s="632"/>
    </row>
    <row r="1248" spans="1:1">
      <c r="A1248" s="632"/>
    </row>
    <row r="1249" spans="1:1">
      <c r="A1249" s="632"/>
    </row>
    <row r="1250" spans="1:1">
      <c r="A1250" s="632"/>
    </row>
    <row r="1251" spans="1:1">
      <c r="A1251" s="632"/>
    </row>
    <row r="1252" spans="1:1">
      <c r="A1252" s="632"/>
    </row>
    <row r="1253" spans="1:1">
      <c r="A1253" s="632"/>
    </row>
    <row r="1254" spans="1:1">
      <c r="A1254" s="632"/>
    </row>
    <row r="1255" spans="1:1">
      <c r="A1255" s="632"/>
    </row>
    <row r="1256" spans="1:1">
      <c r="A1256" s="632"/>
    </row>
    <row r="1257" spans="1:1">
      <c r="A1257" s="632"/>
    </row>
    <row r="1258" spans="1:1">
      <c r="A1258" s="632"/>
    </row>
    <row r="1259" spans="1:1">
      <c r="A1259" s="632"/>
    </row>
    <row r="1260" spans="1:1">
      <c r="A1260" s="632"/>
    </row>
    <row r="1261" spans="1:1">
      <c r="A1261" s="632"/>
    </row>
    <row r="1262" spans="1:1">
      <c r="A1262" s="632"/>
    </row>
    <row r="1263" spans="1:1">
      <c r="A1263" s="632"/>
    </row>
    <row r="1264" spans="1:1">
      <c r="A1264" s="632"/>
    </row>
    <row r="1265" spans="1:1">
      <c r="A1265" s="632"/>
    </row>
    <row r="1266" spans="1:1">
      <c r="A1266" s="632"/>
    </row>
    <row r="1267" spans="1:1">
      <c r="A1267" s="632"/>
    </row>
    <row r="1268" spans="1:1">
      <c r="A1268" s="632"/>
    </row>
    <row r="1269" spans="1:1">
      <c r="A1269" s="632"/>
    </row>
    <row r="1270" spans="1:1">
      <c r="A1270" s="632"/>
    </row>
    <row r="1271" spans="1:1">
      <c r="A1271" s="632"/>
    </row>
    <row r="1272" spans="1:1">
      <c r="A1272" s="632"/>
    </row>
    <row r="1273" spans="1:1">
      <c r="A1273" s="632"/>
    </row>
    <row r="1274" spans="1:1">
      <c r="A1274" s="632"/>
    </row>
    <row r="1275" spans="1:1">
      <c r="A1275" s="632"/>
    </row>
    <row r="1276" spans="1:1">
      <c r="A1276" s="632"/>
    </row>
    <row r="1277" spans="1:1">
      <c r="A1277" s="632"/>
    </row>
    <row r="1278" spans="1:1">
      <c r="A1278" s="632"/>
    </row>
    <row r="1279" spans="1:1">
      <c r="A1279" s="632"/>
    </row>
    <row r="1280" spans="1:1">
      <c r="A1280" s="632"/>
    </row>
    <row r="1281" spans="1:1">
      <c r="A1281" s="632"/>
    </row>
    <row r="1282" spans="1:1">
      <c r="A1282" s="632"/>
    </row>
    <row r="1283" spans="1:1">
      <c r="A1283" s="632"/>
    </row>
    <row r="1284" spans="1:1">
      <c r="A1284" s="632"/>
    </row>
    <row r="1285" spans="1:1">
      <c r="A1285" s="632"/>
    </row>
    <row r="1286" spans="1:1">
      <c r="A1286" s="632"/>
    </row>
    <row r="1287" spans="1:1">
      <c r="A1287" s="632"/>
    </row>
    <row r="1288" spans="1:1">
      <c r="A1288" s="632"/>
    </row>
    <row r="1289" spans="1:1">
      <c r="A1289" s="632"/>
    </row>
    <row r="1290" spans="1:1">
      <c r="A1290" s="632"/>
    </row>
    <row r="1291" spans="1:1">
      <c r="A1291" s="632"/>
    </row>
    <row r="1292" spans="1:1">
      <c r="A1292" s="632"/>
    </row>
    <row r="1293" spans="1:1">
      <c r="A1293" s="632"/>
    </row>
    <row r="1294" spans="1:1">
      <c r="A1294" s="632"/>
    </row>
    <row r="1295" spans="1:1">
      <c r="A1295" s="632"/>
    </row>
    <row r="1296" spans="1:1">
      <c r="A1296" s="632"/>
    </row>
    <row r="1297" spans="1:1">
      <c r="A1297" s="632"/>
    </row>
    <row r="1298" spans="1:1">
      <c r="A1298" s="632"/>
    </row>
    <row r="1299" spans="1:1">
      <c r="A1299" s="632"/>
    </row>
    <row r="1300" spans="1:1">
      <c r="A1300" s="632"/>
    </row>
    <row r="1301" spans="1:1">
      <c r="A1301" s="632"/>
    </row>
    <row r="1302" spans="1:1">
      <c r="A1302" s="632"/>
    </row>
    <row r="1303" spans="1:1">
      <c r="A1303" s="632"/>
    </row>
    <row r="1304" spans="1:1">
      <c r="A1304" s="632"/>
    </row>
    <row r="1305" spans="1:1">
      <c r="A1305" s="632"/>
    </row>
    <row r="1306" spans="1:1">
      <c r="A1306" s="632"/>
    </row>
    <row r="1307" spans="1:1">
      <c r="A1307" s="632"/>
    </row>
    <row r="1308" spans="1:1">
      <c r="A1308" s="632"/>
    </row>
    <row r="1309" spans="1:1">
      <c r="A1309" s="632"/>
    </row>
    <row r="1310" spans="1:1">
      <c r="A1310" s="632"/>
    </row>
    <row r="1311" spans="1:1">
      <c r="A1311" s="632"/>
    </row>
    <row r="1312" spans="1:1">
      <c r="A1312" s="632"/>
    </row>
    <row r="1313" spans="1:1">
      <c r="A1313" s="632"/>
    </row>
    <row r="1314" spans="1:1">
      <c r="A1314" s="632"/>
    </row>
    <row r="1315" spans="1:1">
      <c r="A1315" s="632"/>
    </row>
    <row r="1316" spans="1:1">
      <c r="A1316" s="632"/>
    </row>
    <row r="1317" spans="1:1">
      <c r="A1317" s="632"/>
    </row>
    <row r="1318" spans="1:1">
      <c r="A1318" s="632"/>
    </row>
    <row r="1319" spans="1:1">
      <c r="A1319" s="632"/>
    </row>
    <row r="1320" spans="1:1">
      <c r="A1320" s="632"/>
    </row>
    <row r="1321" spans="1:1">
      <c r="A1321" s="632"/>
    </row>
    <row r="1322" spans="1:1">
      <c r="A1322" s="632"/>
    </row>
    <row r="1323" spans="1:1">
      <c r="A1323" s="632"/>
    </row>
    <row r="1324" spans="1:1">
      <c r="A1324" s="632"/>
    </row>
    <row r="1325" spans="1:1">
      <c r="A1325" s="632"/>
    </row>
    <row r="1326" spans="1:1">
      <c r="A1326" s="632"/>
    </row>
    <row r="1327" spans="1:1">
      <c r="A1327" s="632"/>
    </row>
    <row r="1328" spans="1:1">
      <c r="A1328" s="632"/>
    </row>
    <row r="1329" spans="1:1">
      <c r="A1329" s="632"/>
    </row>
    <row r="1330" spans="1:1">
      <c r="A1330" s="632"/>
    </row>
    <row r="1331" spans="1:1">
      <c r="A1331" s="632"/>
    </row>
    <row r="1332" spans="1:1">
      <c r="A1332" s="632"/>
    </row>
    <row r="1333" spans="1:1">
      <c r="A1333" s="632"/>
    </row>
    <row r="1334" spans="1:1">
      <c r="A1334" s="632"/>
    </row>
    <row r="1335" spans="1:1">
      <c r="A1335" s="632"/>
    </row>
    <row r="1336" spans="1:1">
      <c r="A1336" s="632"/>
    </row>
    <row r="1337" spans="1:1">
      <c r="A1337" s="632"/>
    </row>
    <row r="1338" spans="1:1">
      <c r="A1338" s="632"/>
    </row>
    <row r="1339" spans="1:1">
      <c r="A1339" s="632"/>
    </row>
    <row r="1340" spans="1:1">
      <c r="A1340" s="632"/>
    </row>
    <row r="1341" spans="1:1">
      <c r="A1341" s="632"/>
    </row>
    <row r="1342" spans="1:1">
      <c r="A1342" s="632"/>
    </row>
    <row r="1343" spans="1:1">
      <c r="A1343" s="632"/>
    </row>
    <row r="1344" spans="1:1">
      <c r="A1344" s="632"/>
    </row>
    <row r="1345" spans="1:1">
      <c r="A1345" s="632"/>
    </row>
    <row r="1346" spans="1:1">
      <c r="A1346" s="632"/>
    </row>
    <row r="1347" spans="1:1">
      <c r="A1347" s="632"/>
    </row>
    <row r="1348" spans="1:1">
      <c r="A1348" s="632"/>
    </row>
    <row r="1349" spans="1:1">
      <c r="A1349" s="632"/>
    </row>
    <row r="1350" spans="1:1">
      <c r="A1350" s="632"/>
    </row>
    <row r="1351" spans="1:1">
      <c r="A1351" s="632"/>
    </row>
    <row r="1352" spans="1:1">
      <c r="A1352" s="632"/>
    </row>
    <row r="1353" spans="1:1">
      <c r="A1353" s="632"/>
    </row>
    <row r="1354" spans="1:1">
      <c r="A1354" s="632"/>
    </row>
    <row r="1355" spans="1:1">
      <c r="A1355" s="632"/>
    </row>
    <row r="1356" spans="1:1">
      <c r="A1356" s="632"/>
    </row>
    <row r="1357" spans="1:1">
      <c r="A1357" s="632"/>
    </row>
    <row r="1358" spans="1:1">
      <c r="A1358" s="632"/>
    </row>
    <row r="1359" spans="1:1">
      <c r="A1359" s="632"/>
    </row>
    <row r="1360" spans="1:1">
      <c r="A1360" s="632"/>
    </row>
    <row r="1361" spans="1:1">
      <c r="A1361" s="632"/>
    </row>
    <row r="1362" spans="1:1">
      <c r="A1362" s="632"/>
    </row>
    <row r="1363" spans="1:1">
      <c r="A1363" s="632"/>
    </row>
    <row r="1364" spans="1:1">
      <c r="A1364" s="632"/>
    </row>
    <row r="1365" spans="1:1">
      <c r="A1365" s="632"/>
    </row>
    <row r="1366" spans="1:1">
      <c r="A1366" s="632"/>
    </row>
    <row r="1367" spans="1:1">
      <c r="A1367" s="632"/>
    </row>
    <row r="1368" spans="1:1">
      <c r="A1368" s="632"/>
    </row>
    <row r="1369" spans="1:1">
      <c r="A1369" s="632"/>
    </row>
    <row r="1370" spans="1:1">
      <c r="A1370" s="632"/>
    </row>
    <row r="1371" spans="1:1">
      <c r="A1371" s="632"/>
    </row>
    <row r="1372" spans="1:1">
      <c r="A1372" s="632"/>
    </row>
    <row r="1373" spans="1:1">
      <c r="A1373" s="632"/>
    </row>
    <row r="1374" spans="1:1">
      <c r="A1374" s="632"/>
    </row>
    <row r="1375" spans="1:1">
      <c r="A1375" s="632"/>
    </row>
    <row r="1376" spans="1:1">
      <c r="A1376" s="632"/>
    </row>
    <row r="1377" spans="1:1">
      <c r="A1377" s="632"/>
    </row>
    <row r="1378" spans="1:1">
      <c r="A1378" s="632"/>
    </row>
    <row r="1379" spans="1:1">
      <c r="A1379" s="632"/>
    </row>
    <row r="1380" spans="1:1">
      <c r="A1380" s="632"/>
    </row>
    <row r="1381" spans="1:1">
      <c r="A1381" s="632"/>
    </row>
    <row r="1382" spans="1:1">
      <c r="A1382" s="632"/>
    </row>
    <row r="1383" spans="1:1">
      <c r="A1383" s="632"/>
    </row>
    <row r="1384" spans="1:1">
      <c r="A1384" s="632"/>
    </row>
    <row r="1385" spans="1:1">
      <c r="A1385" s="632"/>
    </row>
    <row r="1386" spans="1:1">
      <c r="A1386" s="632"/>
    </row>
    <row r="1387" spans="1:1">
      <c r="A1387" s="632"/>
    </row>
    <row r="1388" spans="1:1">
      <c r="A1388" s="632"/>
    </row>
    <row r="1389" spans="1:1">
      <c r="A1389" s="632"/>
    </row>
    <row r="1390" spans="1:1">
      <c r="A1390" s="632"/>
    </row>
    <row r="1391" spans="1:1">
      <c r="A1391" s="632"/>
    </row>
    <row r="1392" spans="1:1">
      <c r="A1392" s="632"/>
    </row>
    <row r="1393" spans="1:1">
      <c r="A1393" s="632"/>
    </row>
    <row r="1394" spans="1:1">
      <c r="A1394" s="632"/>
    </row>
    <row r="1395" spans="1:1">
      <c r="A1395" s="632"/>
    </row>
    <row r="1396" spans="1:1">
      <c r="A1396" s="632"/>
    </row>
    <row r="1397" spans="1:1">
      <c r="A1397" s="632"/>
    </row>
    <row r="1398" spans="1:1">
      <c r="A1398" s="632"/>
    </row>
    <row r="1399" spans="1:1">
      <c r="A1399" s="632"/>
    </row>
    <row r="1400" spans="1:1">
      <c r="A1400" s="632"/>
    </row>
    <row r="1401" spans="1:1">
      <c r="A1401" s="632"/>
    </row>
    <row r="1402" spans="1:1">
      <c r="A1402" s="632"/>
    </row>
    <row r="1403" spans="1:1">
      <c r="A1403" s="632"/>
    </row>
    <row r="1404" spans="1:1">
      <c r="A1404" s="632"/>
    </row>
    <row r="1405" spans="1:1">
      <c r="A1405" s="632"/>
    </row>
    <row r="1406" spans="1:1">
      <c r="A1406" s="632"/>
    </row>
    <row r="1407" spans="1:1">
      <c r="A1407" s="632"/>
    </row>
    <row r="1408" spans="1:1">
      <c r="A1408" s="632"/>
    </row>
    <row r="1409" spans="1:1">
      <c r="A1409" s="632"/>
    </row>
    <row r="1410" spans="1:1">
      <c r="A1410" s="632"/>
    </row>
    <row r="1411" spans="1:1">
      <c r="A1411" s="632"/>
    </row>
    <row r="1412" spans="1:1">
      <c r="A1412" s="632"/>
    </row>
    <row r="1413" spans="1:1">
      <c r="A1413" s="632"/>
    </row>
    <row r="1414" spans="1:1">
      <c r="A1414" s="632"/>
    </row>
    <row r="1415" spans="1:1">
      <c r="A1415" s="632"/>
    </row>
    <row r="1416" spans="1:1">
      <c r="A1416" s="632"/>
    </row>
    <row r="1417" spans="1:1">
      <c r="A1417" s="632"/>
    </row>
    <row r="1418" spans="1:1">
      <c r="A1418" s="632"/>
    </row>
    <row r="1419" spans="1:1">
      <c r="A1419" s="632"/>
    </row>
    <row r="1420" spans="1:1">
      <c r="A1420" s="632"/>
    </row>
    <row r="1421" spans="1:1">
      <c r="A1421" s="632"/>
    </row>
    <row r="1422" spans="1:1">
      <c r="A1422" s="632"/>
    </row>
    <row r="1423" spans="1:1">
      <c r="A1423" s="632"/>
    </row>
    <row r="1424" spans="1:1">
      <c r="A1424" s="632"/>
    </row>
    <row r="1425" spans="1:1">
      <c r="A1425" s="632"/>
    </row>
    <row r="1426" spans="1:1">
      <c r="A1426" s="632"/>
    </row>
    <row r="1427" spans="1:1">
      <c r="A1427" s="632"/>
    </row>
    <row r="1428" spans="1:1">
      <c r="A1428" s="632"/>
    </row>
    <row r="1429" spans="1:1">
      <c r="A1429" s="632"/>
    </row>
    <row r="1430" spans="1:1">
      <c r="A1430" s="632"/>
    </row>
    <row r="1431" spans="1:1">
      <c r="A1431" s="632"/>
    </row>
    <row r="1432" spans="1:1">
      <c r="A1432" s="632"/>
    </row>
    <row r="1433" spans="1:1">
      <c r="A1433" s="632"/>
    </row>
    <row r="1434" spans="1:1">
      <c r="A1434" s="632"/>
    </row>
    <row r="1435" spans="1:1">
      <c r="A1435" s="632"/>
    </row>
    <row r="1436" spans="1:1">
      <c r="A1436" s="632"/>
    </row>
    <row r="1437" spans="1:1">
      <c r="A1437" s="632"/>
    </row>
    <row r="1438" spans="1:1">
      <c r="A1438" s="632"/>
    </row>
    <row r="1439" spans="1:1">
      <c r="A1439" s="632"/>
    </row>
    <row r="1440" spans="1:1">
      <c r="A1440" s="632"/>
    </row>
    <row r="1441" spans="1:1">
      <c r="A1441" s="632"/>
    </row>
    <row r="1442" spans="1:1">
      <c r="A1442" s="632"/>
    </row>
    <row r="1443" spans="1:1">
      <c r="A1443" s="632"/>
    </row>
    <row r="1444" spans="1:1">
      <c r="A1444" s="632"/>
    </row>
    <row r="1445" spans="1:1">
      <c r="A1445" s="632"/>
    </row>
    <row r="1446" spans="1:1">
      <c r="A1446" s="632"/>
    </row>
    <row r="1447" spans="1:1">
      <c r="A1447" s="632"/>
    </row>
    <row r="1448" spans="1:1">
      <c r="A1448" s="632"/>
    </row>
    <row r="1449" spans="1:1">
      <c r="A1449" s="632"/>
    </row>
    <row r="1450" spans="1:1">
      <c r="A1450" s="632"/>
    </row>
    <row r="1451" spans="1:1">
      <c r="A1451" s="632"/>
    </row>
    <row r="1452" spans="1:1">
      <c r="A1452" s="632"/>
    </row>
    <row r="1453" spans="1:1">
      <c r="A1453" s="632"/>
    </row>
    <row r="1454" spans="1:1">
      <c r="A1454" s="632"/>
    </row>
    <row r="1455" spans="1:1">
      <c r="A1455" s="632"/>
    </row>
    <row r="1456" spans="1:1">
      <c r="A1456" s="632"/>
    </row>
    <row r="1457" spans="1:1">
      <c r="A1457" s="632"/>
    </row>
    <row r="1458" spans="1:1">
      <c r="A1458" s="632"/>
    </row>
    <row r="1459" spans="1:1">
      <c r="A1459" s="632"/>
    </row>
    <row r="1460" spans="1:1">
      <c r="A1460" s="632"/>
    </row>
    <row r="1461" spans="1:1">
      <c r="A1461" s="632"/>
    </row>
    <row r="1462" spans="1:1">
      <c r="A1462" s="632"/>
    </row>
    <row r="1463" spans="1:1">
      <c r="A1463" s="632"/>
    </row>
    <row r="1464" spans="1:1">
      <c r="A1464" s="632"/>
    </row>
    <row r="1465" spans="1:1">
      <c r="A1465" s="632"/>
    </row>
    <row r="1466" spans="1:1">
      <c r="A1466" s="632"/>
    </row>
    <row r="1467" spans="1:1">
      <c r="A1467" s="632"/>
    </row>
    <row r="1468" spans="1:1">
      <c r="A1468" s="632"/>
    </row>
    <row r="1469" spans="1:1">
      <c r="A1469" s="632"/>
    </row>
    <row r="1470" spans="1:1">
      <c r="A1470" s="632"/>
    </row>
    <row r="1471" spans="1:1">
      <c r="A1471" s="632"/>
    </row>
    <row r="1472" spans="1:1">
      <c r="A1472" s="632"/>
    </row>
    <row r="1473" spans="1:1">
      <c r="A1473" s="632"/>
    </row>
    <row r="1474" spans="1:1">
      <c r="A1474" s="632"/>
    </row>
    <row r="1475" spans="1:1">
      <c r="A1475" s="632"/>
    </row>
    <row r="1476" spans="1:1">
      <c r="A1476" s="632"/>
    </row>
    <row r="1477" spans="1:1">
      <c r="A1477" s="632"/>
    </row>
    <row r="1478" spans="1:1">
      <c r="A1478" s="632"/>
    </row>
    <row r="1479" spans="1:1">
      <c r="A1479" s="632"/>
    </row>
    <row r="1480" spans="1:1">
      <c r="A1480" s="632"/>
    </row>
    <row r="1481" spans="1:1">
      <c r="A1481" s="632"/>
    </row>
    <row r="1482" spans="1:1">
      <c r="A1482" s="632"/>
    </row>
    <row r="1483" spans="1:1">
      <c r="A1483" s="632"/>
    </row>
    <row r="1484" spans="1:1">
      <c r="A1484" s="632"/>
    </row>
    <row r="1485" spans="1:1">
      <c r="A1485" s="632"/>
    </row>
    <row r="1486" spans="1:1">
      <c r="A1486" s="632"/>
    </row>
    <row r="1487" spans="1:1">
      <c r="A1487" s="632"/>
    </row>
    <row r="1488" spans="1:1">
      <c r="A1488" s="632"/>
    </row>
    <row r="1489" spans="1:1">
      <c r="A1489" s="632"/>
    </row>
    <row r="1490" spans="1:1">
      <c r="A1490" s="632"/>
    </row>
    <row r="1491" spans="1:1">
      <c r="A1491" s="632"/>
    </row>
    <row r="1492" spans="1:1">
      <c r="A1492" s="632"/>
    </row>
    <row r="1493" spans="1:1">
      <c r="A1493" s="632"/>
    </row>
    <row r="1494" spans="1:1">
      <c r="A1494" s="632"/>
    </row>
    <row r="1495" spans="1:1">
      <c r="A1495" s="632"/>
    </row>
    <row r="1496" spans="1:1">
      <c r="A1496" s="632"/>
    </row>
    <row r="1497" spans="1:1">
      <c r="A1497" s="632"/>
    </row>
    <row r="1498" spans="1:1">
      <c r="A1498" s="632"/>
    </row>
    <row r="1499" spans="1:1">
      <c r="A1499" s="632"/>
    </row>
    <row r="1500" spans="1:1">
      <c r="A1500" s="632"/>
    </row>
    <row r="1501" spans="1:1">
      <c r="A1501" s="632"/>
    </row>
    <row r="1502" spans="1:1">
      <c r="A1502" s="632"/>
    </row>
    <row r="1503" spans="1:1">
      <c r="A1503" s="632"/>
    </row>
    <row r="1504" spans="1:1">
      <c r="A1504" s="632"/>
    </row>
    <row r="1505" spans="1:1">
      <c r="A1505" s="632"/>
    </row>
    <row r="1506" spans="1:1">
      <c r="A1506" s="632"/>
    </row>
    <row r="1507" spans="1:1">
      <c r="A1507" s="632"/>
    </row>
    <row r="1508" spans="1:1">
      <c r="A1508" s="632"/>
    </row>
    <row r="1509" spans="1:1">
      <c r="A1509" s="632"/>
    </row>
    <row r="1510" spans="1:1">
      <c r="A1510" s="632"/>
    </row>
    <row r="1511" spans="1:1">
      <c r="A1511" s="632"/>
    </row>
    <row r="1512" spans="1:1">
      <c r="A1512" s="632"/>
    </row>
    <row r="1513" spans="1:1">
      <c r="A1513" s="632"/>
    </row>
    <row r="1514" spans="1:1">
      <c r="A1514" s="632"/>
    </row>
    <row r="1515" spans="1:1">
      <c r="A1515" s="632"/>
    </row>
    <row r="1516" spans="1:1">
      <c r="A1516" s="632"/>
    </row>
    <row r="1517" spans="1:1">
      <c r="A1517" s="632"/>
    </row>
    <row r="1518" spans="1:1">
      <c r="A1518" s="632"/>
    </row>
    <row r="1519" spans="1:1">
      <c r="A1519" s="632"/>
    </row>
    <row r="1520" spans="1:1">
      <c r="A1520" s="632"/>
    </row>
    <row r="1521" spans="1:1">
      <c r="A1521" s="632"/>
    </row>
    <row r="1522" spans="1:1">
      <c r="A1522" s="632"/>
    </row>
    <row r="1523" spans="1:1">
      <c r="A1523" s="632"/>
    </row>
    <row r="1524" spans="1:1">
      <c r="A1524" s="632"/>
    </row>
    <row r="1525" spans="1:1">
      <c r="A1525" s="632"/>
    </row>
    <row r="1526" spans="1:1">
      <c r="A1526" s="632"/>
    </row>
    <row r="1527" spans="1:1">
      <c r="A1527" s="632"/>
    </row>
    <row r="1528" spans="1:1">
      <c r="A1528" s="632"/>
    </row>
    <row r="1529" spans="1:1">
      <c r="A1529" s="632"/>
    </row>
    <row r="1530" spans="1:1">
      <c r="A1530" s="632"/>
    </row>
    <row r="1531" spans="1:1">
      <c r="A1531" s="632"/>
    </row>
    <row r="1532" spans="1:1">
      <c r="A1532" s="632"/>
    </row>
    <row r="1533" spans="1:1">
      <c r="A1533" s="632"/>
    </row>
    <row r="1534" spans="1:1">
      <c r="A1534" s="632"/>
    </row>
    <row r="1535" spans="1:1">
      <c r="A1535" s="632"/>
    </row>
    <row r="1536" spans="1:1">
      <c r="A1536" s="632"/>
    </row>
    <row r="1537" spans="1:1">
      <c r="A1537" s="632"/>
    </row>
    <row r="1538" spans="1:1">
      <c r="A1538" s="632"/>
    </row>
    <row r="1539" spans="1:1">
      <c r="A1539" s="632"/>
    </row>
    <row r="1540" spans="1:1">
      <c r="A1540" s="632"/>
    </row>
    <row r="1541" spans="1:1">
      <c r="A1541" s="632"/>
    </row>
    <row r="1542" spans="1:1">
      <c r="A1542" s="632"/>
    </row>
    <row r="1543" spans="1:1">
      <c r="A1543" s="632"/>
    </row>
    <row r="1544" spans="1:1">
      <c r="A1544" s="632"/>
    </row>
    <row r="1545" spans="1:1">
      <c r="A1545" s="632"/>
    </row>
    <row r="1546" spans="1:1">
      <c r="A1546" s="632"/>
    </row>
    <row r="1547" spans="1:1">
      <c r="A1547" s="632"/>
    </row>
    <row r="1548" spans="1:1">
      <c r="A1548" s="632"/>
    </row>
    <row r="1549" spans="1:1">
      <c r="A1549" s="632"/>
    </row>
    <row r="1550" spans="1:1">
      <c r="A1550" s="632"/>
    </row>
    <row r="1551" spans="1:1">
      <c r="A1551" s="632"/>
    </row>
    <row r="1552" spans="1:1">
      <c r="A1552" s="632"/>
    </row>
    <row r="1553" spans="1:1">
      <c r="A1553" s="632"/>
    </row>
    <row r="1554" spans="1:1">
      <c r="A1554" s="632"/>
    </row>
    <row r="1555" spans="1:1">
      <c r="A1555" s="632"/>
    </row>
    <row r="1556" spans="1:1">
      <c r="A1556" s="632"/>
    </row>
    <row r="1557" spans="1:1">
      <c r="A1557" s="632"/>
    </row>
    <row r="1558" spans="1:1">
      <c r="A1558" s="632"/>
    </row>
    <row r="1559" spans="1:1">
      <c r="A1559" s="632"/>
    </row>
    <row r="1560" spans="1:1">
      <c r="A1560" s="632"/>
    </row>
    <row r="1561" spans="1:1">
      <c r="A1561" s="632"/>
    </row>
    <row r="1562" spans="1:1">
      <c r="A1562" s="632"/>
    </row>
    <row r="1563" spans="1:1">
      <c r="A1563" s="632"/>
    </row>
    <row r="1564" spans="1:1">
      <c r="A1564" s="632"/>
    </row>
    <row r="1565" spans="1:1">
      <c r="A1565" s="632"/>
    </row>
    <row r="1566" spans="1:1">
      <c r="A1566" s="632"/>
    </row>
    <row r="1567" spans="1:1">
      <c r="A1567" s="632"/>
    </row>
    <row r="1568" spans="1:1">
      <c r="A1568" s="632"/>
    </row>
    <row r="1569" spans="1:1">
      <c r="A1569" s="632"/>
    </row>
    <row r="1570" spans="1:1">
      <c r="A1570" s="632"/>
    </row>
    <row r="1571" spans="1:1">
      <c r="A1571" s="632"/>
    </row>
    <row r="1572" spans="1:1">
      <c r="A1572" s="632"/>
    </row>
    <row r="1573" spans="1:1">
      <c r="A1573" s="632"/>
    </row>
    <row r="1574" spans="1:1">
      <c r="A1574" s="632"/>
    </row>
    <row r="1575" spans="1:1">
      <c r="A1575" s="632"/>
    </row>
    <row r="1576" spans="1:1">
      <c r="A1576" s="632"/>
    </row>
    <row r="1577" spans="1:1">
      <c r="A1577" s="632"/>
    </row>
    <row r="1578" spans="1:1">
      <c r="A1578" s="632"/>
    </row>
    <row r="1579" spans="1:1">
      <c r="A1579" s="632"/>
    </row>
    <row r="1580" spans="1:1">
      <c r="A1580" s="632"/>
    </row>
    <row r="1581" spans="1:1">
      <c r="A1581" s="632"/>
    </row>
    <row r="1582" spans="1:1">
      <c r="A1582" s="632"/>
    </row>
    <row r="1583" spans="1:1">
      <c r="A1583" s="632"/>
    </row>
    <row r="1584" spans="1:1">
      <c r="A1584" s="632"/>
    </row>
    <row r="1585" spans="1:1">
      <c r="A1585" s="632"/>
    </row>
    <row r="1586" spans="1:1">
      <c r="A1586" s="632"/>
    </row>
    <row r="1587" spans="1:1">
      <c r="A1587" s="632"/>
    </row>
    <row r="1588" spans="1:1">
      <c r="A1588" s="632"/>
    </row>
    <row r="1589" spans="1:1">
      <c r="A1589" s="632"/>
    </row>
    <row r="1590" spans="1:1">
      <c r="A1590" s="632"/>
    </row>
    <row r="1591" spans="1:1">
      <c r="A1591" s="632"/>
    </row>
    <row r="1592" spans="1:1">
      <c r="A1592" s="632"/>
    </row>
    <row r="1593" spans="1:1">
      <c r="A1593" s="632"/>
    </row>
    <row r="1594" spans="1:1">
      <c r="A1594" s="632"/>
    </row>
    <row r="1595" spans="1:1">
      <c r="A1595" s="632"/>
    </row>
    <row r="1596" spans="1:1">
      <c r="A1596" s="632"/>
    </row>
    <row r="1597" spans="1:1">
      <c r="A1597" s="632"/>
    </row>
    <row r="1598" spans="1:1">
      <c r="A1598" s="632"/>
    </row>
    <row r="1599" spans="1:1">
      <c r="A1599" s="632"/>
    </row>
    <row r="1600" spans="1:1">
      <c r="A1600" s="632"/>
    </row>
    <row r="1601" spans="1:1">
      <c r="A1601" s="632"/>
    </row>
    <row r="1602" spans="1:1">
      <c r="A1602" s="632"/>
    </row>
    <row r="1603" spans="1:1">
      <c r="A1603" s="632"/>
    </row>
    <row r="1604" spans="1:1">
      <c r="A1604" s="632"/>
    </row>
    <row r="1605" spans="1:1">
      <c r="A1605" s="632"/>
    </row>
    <row r="1606" spans="1:1">
      <c r="A1606" s="632"/>
    </row>
    <row r="1607" spans="1:1">
      <c r="A1607" s="632"/>
    </row>
    <row r="1608" spans="1:1">
      <c r="A1608" s="632"/>
    </row>
    <row r="1609" spans="1:1">
      <c r="A1609" s="632"/>
    </row>
    <row r="1610" spans="1:1">
      <c r="A1610" s="632"/>
    </row>
    <row r="1611" spans="1:1">
      <c r="A1611" s="632"/>
    </row>
    <row r="1612" spans="1:1">
      <c r="A1612" s="632"/>
    </row>
    <row r="1613" spans="1:1">
      <c r="A1613" s="632"/>
    </row>
    <row r="1614" spans="1:1">
      <c r="A1614" s="632"/>
    </row>
    <row r="1615" spans="1:1">
      <c r="A1615" s="632"/>
    </row>
    <row r="1616" spans="1:1">
      <c r="A1616" s="632"/>
    </row>
    <row r="1617" spans="1:1">
      <c r="A1617" s="632"/>
    </row>
    <row r="1618" spans="1:1">
      <c r="A1618" s="632"/>
    </row>
    <row r="1619" spans="1:1">
      <c r="A1619" s="632"/>
    </row>
    <row r="1620" spans="1:1">
      <c r="A1620" s="632"/>
    </row>
    <row r="1621" spans="1:1">
      <c r="A1621" s="632"/>
    </row>
    <row r="1622" spans="1:1">
      <c r="A1622" s="632"/>
    </row>
    <row r="1623" spans="1:1">
      <c r="A1623" s="632"/>
    </row>
    <row r="1624" spans="1:1">
      <c r="A1624" s="632"/>
    </row>
    <row r="1625" spans="1:1">
      <c r="A1625" s="632"/>
    </row>
    <row r="1626" spans="1:1">
      <c r="A1626" s="632"/>
    </row>
    <row r="1627" spans="1:1">
      <c r="A1627" s="632"/>
    </row>
    <row r="1628" spans="1:1">
      <c r="A1628" s="632"/>
    </row>
    <row r="1629" spans="1:1">
      <c r="A1629" s="632"/>
    </row>
    <row r="1630" spans="1:1">
      <c r="A1630" s="632"/>
    </row>
    <row r="1631" spans="1:1">
      <c r="A1631" s="632"/>
    </row>
    <row r="1632" spans="1:1">
      <c r="A1632" s="632"/>
    </row>
    <row r="1633" spans="1:1">
      <c r="A1633" s="632"/>
    </row>
    <row r="1634" spans="1:1">
      <c r="A1634" s="632"/>
    </row>
    <row r="1635" spans="1:1">
      <c r="A1635" s="632"/>
    </row>
    <row r="1636" spans="1:1">
      <c r="A1636" s="632"/>
    </row>
    <row r="1637" spans="1:1">
      <c r="A1637" s="632"/>
    </row>
    <row r="1638" spans="1:1">
      <c r="A1638" s="632"/>
    </row>
    <row r="1639" spans="1:1">
      <c r="A1639" s="632"/>
    </row>
    <row r="1640" spans="1:1">
      <c r="A1640" s="632"/>
    </row>
    <row r="1641" spans="1:1">
      <c r="A1641" s="632"/>
    </row>
    <row r="1642" spans="1:1">
      <c r="A1642" s="632"/>
    </row>
    <row r="1643" spans="1:1">
      <c r="A1643" s="632"/>
    </row>
    <row r="1644" spans="1:1">
      <c r="A1644" s="632"/>
    </row>
    <row r="1645" spans="1:1">
      <c r="A1645" s="632"/>
    </row>
    <row r="1646" spans="1:1">
      <c r="A1646" s="632"/>
    </row>
    <row r="1647" spans="1:1">
      <c r="A1647" s="632"/>
    </row>
    <row r="1648" spans="1:1">
      <c r="A1648" s="632"/>
    </row>
    <row r="1649" spans="1:1">
      <c r="A1649" s="632"/>
    </row>
    <row r="1650" spans="1:1">
      <c r="A1650" s="632"/>
    </row>
    <row r="1651" spans="1:1">
      <c r="A1651" s="632"/>
    </row>
    <row r="1652" spans="1:1">
      <c r="A1652" s="632"/>
    </row>
    <row r="1653" spans="1:1">
      <c r="A1653" s="632"/>
    </row>
    <row r="1654" spans="1:1">
      <c r="A1654" s="632"/>
    </row>
    <row r="1655" spans="1:1">
      <c r="A1655" s="632"/>
    </row>
    <row r="1656" spans="1:1">
      <c r="A1656" s="632"/>
    </row>
    <row r="1657" spans="1:1">
      <c r="A1657" s="632"/>
    </row>
    <row r="1658" spans="1:1">
      <c r="A1658" s="632"/>
    </row>
    <row r="1659" spans="1:1">
      <c r="A1659" s="632"/>
    </row>
    <row r="1660" spans="1:1">
      <c r="A1660" s="632"/>
    </row>
    <row r="1661" spans="1:1">
      <c r="A1661" s="632"/>
    </row>
    <row r="1662" spans="1:1">
      <c r="A1662" s="632"/>
    </row>
    <row r="1663" spans="1:1">
      <c r="A1663" s="632"/>
    </row>
    <row r="1664" spans="1:1">
      <c r="A1664" s="632"/>
    </row>
    <row r="1665" spans="1:1">
      <c r="A1665" s="632"/>
    </row>
    <row r="1666" spans="1:1">
      <c r="A1666" s="632"/>
    </row>
    <row r="1667" spans="1:1">
      <c r="A1667" s="632"/>
    </row>
    <row r="1668" spans="1:1">
      <c r="A1668" s="632"/>
    </row>
    <row r="1669" spans="1:1">
      <c r="A1669" s="632"/>
    </row>
    <row r="1670" spans="1:1">
      <c r="A1670" s="632"/>
    </row>
    <row r="1671" spans="1:1">
      <c r="A1671" s="632"/>
    </row>
    <row r="1672" spans="1:1">
      <c r="A1672" s="632"/>
    </row>
    <row r="1673" spans="1:1">
      <c r="A1673" s="632"/>
    </row>
    <row r="1674" spans="1:1">
      <c r="A1674" s="632"/>
    </row>
    <row r="1675" spans="1:1">
      <c r="A1675" s="632"/>
    </row>
    <row r="1676" spans="1:1">
      <c r="A1676" s="632"/>
    </row>
    <row r="1677" spans="1:1">
      <c r="A1677" s="632"/>
    </row>
    <row r="1678" spans="1:1">
      <c r="A1678" s="632"/>
    </row>
    <row r="1679" spans="1:1">
      <c r="A1679" s="632"/>
    </row>
    <row r="1680" spans="1:1">
      <c r="A1680" s="632"/>
    </row>
    <row r="1681" spans="1:1">
      <c r="A1681" s="632"/>
    </row>
    <row r="1682" spans="1:1">
      <c r="A1682" s="632"/>
    </row>
    <row r="1683" spans="1:1">
      <c r="A1683" s="632"/>
    </row>
    <row r="1684" spans="1:1">
      <c r="A1684" s="632"/>
    </row>
    <row r="1685" spans="1:1">
      <c r="A1685" s="632"/>
    </row>
    <row r="1686" spans="1:1">
      <c r="A1686" s="632"/>
    </row>
    <row r="1687" spans="1:1">
      <c r="A1687" s="632"/>
    </row>
    <row r="1688" spans="1:1">
      <c r="A1688" s="632"/>
    </row>
    <row r="1689" spans="1:1">
      <c r="A1689" s="632"/>
    </row>
    <row r="1690" spans="1:1">
      <c r="A1690" s="632"/>
    </row>
    <row r="1691" spans="1:1">
      <c r="A1691" s="632"/>
    </row>
    <row r="1692" spans="1:1">
      <c r="A1692" s="632"/>
    </row>
    <row r="1693" spans="1:1">
      <c r="A1693" s="632"/>
    </row>
    <row r="1694" spans="1:1">
      <c r="A1694" s="632"/>
    </row>
    <row r="1695" spans="1:1">
      <c r="A1695" s="632"/>
    </row>
    <row r="1696" spans="1:1">
      <c r="A1696" s="632"/>
    </row>
    <row r="1697" spans="1:1">
      <c r="A1697" s="632"/>
    </row>
    <row r="1698" spans="1:1">
      <c r="A1698" s="632"/>
    </row>
    <row r="1699" spans="1:1">
      <c r="A1699" s="632"/>
    </row>
    <row r="1700" spans="1:1">
      <c r="A1700" s="632"/>
    </row>
    <row r="1701" spans="1:1">
      <c r="A1701" s="632"/>
    </row>
    <row r="1702" spans="1:1">
      <c r="A1702" s="632"/>
    </row>
    <row r="1703" spans="1:1">
      <c r="A1703" s="632"/>
    </row>
    <row r="1704" spans="1:1">
      <c r="A1704" s="632"/>
    </row>
    <row r="1705" spans="1:1">
      <c r="A1705" s="632"/>
    </row>
    <row r="1706" spans="1:1">
      <c r="A1706" s="632"/>
    </row>
    <row r="1707" spans="1:1">
      <c r="A1707" s="632"/>
    </row>
    <row r="1708" spans="1:1">
      <c r="A1708" s="632"/>
    </row>
    <row r="1709" spans="1:1">
      <c r="A1709" s="632"/>
    </row>
    <row r="1710" spans="1:1">
      <c r="A1710" s="632"/>
    </row>
    <row r="1711" spans="1:1">
      <c r="A1711" s="632"/>
    </row>
    <row r="1712" spans="1:1">
      <c r="A1712" s="632"/>
    </row>
    <row r="1713" spans="1:1">
      <c r="A1713" s="632"/>
    </row>
    <row r="1714" spans="1:1">
      <c r="A1714" s="632"/>
    </row>
    <row r="1715" spans="1:1">
      <c r="A1715" s="632"/>
    </row>
    <row r="1716" spans="1:1">
      <c r="A1716" s="632"/>
    </row>
    <row r="1717" spans="1:1">
      <c r="A1717" s="632"/>
    </row>
    <row r="1718" spans="1:1">
      <c r="A1718" s="632"/>
    </row>
    <row r="1719" spans="1:1">
      <c r="A1719" s="632"/>
    </row>
    <row r="1720" spans="1:1">
      <c r="A1720" s="632"/>
    </row>
    <row r="1721" spans="1:1">
      <c r="A1721" s="632"/>
    </row>
    <row r="1722" spans="1:1">
      <c r="A1722" s="632"/>
    </row>
    <row r="1723" spans="1:1">
      <c r="A1723" s="632"/>
    </row>
    <row r="1724" spans="1:1">
      <c r="A1724" s="632"/>
    </row>
    <row r="1725" spans="1:1">
      <c r="A1725" s="632"/>
    </row>
    <row r="1726" spans="1:1">
      <c r="A1726" s="632"/>
    </row>
    <row r="1727" spans="1:1">
      <c r="A1727" s="632"/>
    </row>
    <row r="1728" spans="1:1">
      <c r="A1728" s="632"/>
    </row>
    <row r="1729" spans="1:1">
      <c r="A1729" s="632"/>
    </row>
    <row r="1730" spans="1:1">
      <c r="A1730" s="632"/>
    </row>
    <row r="1731" spans="1:1">
      <c r="A1731" s="632"/>
    </row>
    <row r="1732" spans="1:1">
      <c r="A1732" s="632"/>
    </row>
    <row r="1733" spans="1:1">
      <c r="A1733" s="632"/>
    </row>
    <row r="1734" spans="1:1">
      <c r="A1734" s="632"/>
    </row>
    <row r="1735" spans="1:1">
      <c r="A1735" s="632"/>
    </row>
    <row r="1736" spans="1:1">
      <c r="A1736" s="632"/>
    </row>
    <row r="1737" spans="1:1">
      <c r="A1737" s="632"/>
    </row>
    <row r="1738" spans="1:1">
      <c r="A1738" s="632"/>
    </row>
    <row r="1739" spans="1:1">
      <c r="A1739" s="632"/>
    </row>
    <row r="1740" spans="1:1">
      <c r="A1740" s="632"/>
    </row>
    <row r="1741" spans="1:1">
      <c r="A1741" s="632"/>
    </row>
    <row r="1742" spans="1:1">
      <c r="A1742" s="632"/>
    </row>
    <row r="1743" spans="1:1">
      <c r="A1743" s="632"/>
    </row>
    <row r="1744" spans="1:1">
      <c r="A1744" s="632"/>
    </row>
    <row r="1745" spans="1:1">
      <c r="A1745" s="632"/>
    </row>
    <row r="1746" spans="1:1">
      <c r="A1746" s="632"/>
    </row>
    <row r="1747" spans="1:1">
      <c r="A1747" s="632"/>
    </row>
    <row r="1748" spans="1:1">
      <c r="A1748" s="632"/>
    </row>
    <row r="1749" spans="1:1">
      <c r="A1749" s="632"/>
    </row>
    <row r="1750" spans="1:1">
      <c r="A1750" s="632"/>
    </row>
    <row r="1751" spans="1:1">
      <c r="A1751" s="632"/>
    </row>
    <row r="1752" spans="1:1">
      <c r="A1752" s="632"/>
    </row>
    <row r="1753" spans="1:1">
      <c r="A1753" s="632"/>
    </row>
    <row r="1754" spans="1:1">
      <c r="A1754" s="632"/>
    </row>
    <row r="1755" spans="1:1">
      <c r="A1755" s="632"/>
    </row>
    <row r="1756" spans="1:1">
      <c r="A1756" s="632"/>
    </row>
    <row r="1757" spans="1:1">
      <c r="A1757" s="632"/>
    </row>
    <row r="1758" spans="1:1">
      <c r="A1758" s="632"/>
    </row>
    <row r="1759" spans="1:1">
      <c r="A1759" s="632"/>
    </row>
    <row r="1760" spans="1:1">
      <c r="A1760" s="632"/>
    </row>
    <row r="1761" spans="1:1">
      <c r="A1761" s="632"/>
    </row>
    <row r="1762" spans="1:1">
      <c r="A1762" s="632"/>
    </row>
    <row r="1763" spans="1:1">
      <c r="A1763" s="632"/>
    </row>
    <row r="1764" spans="1:1">
      <c r="A1764" s="632"/>
    </row>
    <row r="1765" spans="1:1">
      <c r="A1765" s="632"/>
    </row>
    <row r="1766" spans="1:1">
      <c r="A1766" s="632"/>
    </row>
    <row r="1767" spans="1:1">
      <c r="A1767" s="632"/>
    </row>
    <row r="1768" spans="1:1">
      <c r="A1768" s="632"/>
    </row>
    <row r="1769" spans="1:1">
      <c r="A1769" s="632"/>
    </row>
    <row r="1770" spans="1:1">
      <c r="A1770" s="632"/>
    </row>
    <row r="1771" spans="1:1">
      <c r="A1771" s="632"/>
    </row>
    <row r="1772" spans="1:1">
      <c r="A1772" s="632"/>
    </row>
    <row r="1773" spans="1:1">
      <c r="A1773" s="632"/>
    </row>
    <row r="1774" spans="1:1">
      <c r="A1774" s="632"/>
    </row>
    <row r="1775" spans="1:1">
      <c r="A1775" s="632"/>
    </row>
    <row r="1776" spans="1:1">
      <c r="A1776" s="632"/>
    </row>
    <row r="1777" spans="1:1">
      <c r="A1777" s="632"/>
    </row>
    <row r="1778" spans="1:1">
      <c r="A1778" s="632"/>
    </row>
    <row r="1779" spans="1:1">
      <c r="A1779" s="632"/>
    </row>
    <row r="1780" spans="1:1">
      <c r="A1780" s="632"/>
    </row>
    <row r="1781" spans="1:1">
      <c r="A1781" s="632"/>
    </row>
    <row r="1782" spans="1:1">
      <c r="A1782" s="632"/>
    </row>
    <row r="1783" spans="1:1">
      <c r="A1783" s="632"/>
    </row>
    <row r="1784" spans="1:1">
      <c r="A1784" s="632"/>
    </row>
    <row r="1785" spans="1:1">
      <c r="A1785" s="632"/>
    </row>
    <row r="1786" spans="1:1">
      <c r="A1786" s="632"/>
    </row>
    <row r="1787" spans="1:1">
      <c r="A1787" s="632"/>
    </row>
    <row r="1788" spans="1:1">
      <c r="A1788" s="632"/>
    </row>
    <row r="1789" spans="1:1">
      <c r="A1789" s="632"/>
    </row>
    <row r="1790" spans="1:1">
      <c r="A1790" s="632"/>
    </row>
    <row r="1791" spans="1:1">
      <c r="A1791" s="632"/>
    </row>
    <row r="1792" spans="1:1">
      <c r="A1792" s="632"/>
    </row>
    <row r="1793" spans="1:1">
      <c r="A1793" s="632"/>
    </row>
    <row r="1794" spans="1:1">
      <c r="A1794" s="632"/>
    </row>
    <row r="1795" spans="1:1">
      <c r="A1795" s="632"/>
    </row>
    <row r="1796" spans="1:1">
      <c r="A1796" s="632"/>
    </row>
    <row r="1797" spans="1:1">
      <c r="A1797" s="632"/>
    </row>
    <row r="1798" spans="1:1">
      <c r="A1798" s="632"/>
    </row>
    <row r="1799" spans="1:1">
      <c r="A1799" s="632"/>
    </row>
    <row r="1800" spans="1:1">
      <c r="A1800" s="632"/>
    </row>
    <row r="1801" spans="1:1">
      <c r="A1801" s="632"/>
    </row>
    <row r="1802" spans="1:1">
      <c r="A1802" s="632"/>
    </row>
    <row r="1803" spans="1:1">
      <c r="A1803" s="632"/>
    </row>
    <row r="1804" spans="1:1">
      <c r="A1804" s="632"/>
    </row>
    <row r="1805" spans="1:1">
      <c r="A1805" s="632"/>
    </row>
    <row r="1806" spans="1:1">
      <c r="A1806" s="632"/>
    </row>
    <row r="1807" spans="1:1">
      <c r="A1807" s="632"/>
    </row>
  </sheetData>
  <mergeCells count="4">
    <mergeCell ref="A1:D1"/>
    <mergeCell ref="C3:D3"/>
    <mergeCell ref="A3:A4"/>
    <mergeCell ref="B3:B4"/>
  </mergeCells>
  <dataValidations count="2">
    <dataValidation type="textLength" operator="lessThanOrEqual" allowBlank="1" showInputMessage="1" showErrorMessage="1" errorTitle="提示" error="此处最多只能输入 [100] 个字符。" sqref="A62:A71 A65598:A65607 A131134:A131143 A196670:A196679 A262206:A262215 A327742:A327751 A393278:A393287 A458814:A458823 A524350:A524359 A589886:A589895 A655422:A655431 A720958:A720967 A786494:A786503 A852030:A852039 A917566:A917575 A983102:A983111 IW62:IW71 IW65598:IW65607 IW131134:IW131143 IW196670:IW196679 IW262206:IW262215 IW327742:IW327751 IW393278:IW393287 IW458814:IW458823 IW524350:IW524359 IW589886:IW589895 IW655422:IW655431 IW720958:IW720967 IW786494:IW786503 IW852030:IW852039 IW917566:IW917575 IW983102:IW983111 SS62:SS71 SS65598:SS65607 SS131134:SS131143 SS196670:SS196679 SS262206:SS262215 SS327742:SS327751 SS393278:SS393287 SS458814:SS458823 SS524350:SS524359 SS589886:SS589895 SS655422:SS655431 SS720958:SS720967 SS786494:SS786503 SS852030:SS852039 SS917566:SS917575 SS983102:SS983111 ACO62:ACO71 ACO65598:ACO65607 ACO131134:ACO131143 ACO196670:ACO196679 ACO262206:ACO262215 ACO327742:ACO327751 ACO393278:ACO393287 ACO458814:ACO458823 ACO524350:ACO524359 ACO589886:ACO589895 ACO655422:ACO655431 ACO720958:ACO720967 ACO786494:ACO786503 ACO852030:ACO852039 ACO917566:ACO917575 ACO983102:ACO983111 AMK62:AMK71 AMK65598:AMK65607 AMK131134:AMK131143 AMK196670:AMK196679 AMK262206:AMK262215 AMK327742:AMK327751 AMK393278:AMK393287 AMK458814:AMK458823 AMK524350:AMK524359 AMK589886:AMK589895 AMK655422:AMK655431 AMK720958:AMK720967 AMK786494:AMK786503 AMK852030:AMK852039 AMK917566:AMK917575 AMK983102:AMK983111 AWG62:AWG71 AWG65598:AWG65607 AWG131134:AWG131143 AWG196670:AWG196679 AWG262206:AWG262215 AWG327742:AWG327751 AWG393278:AWG393287 AWG458814:AWG458823 AWG524350:AWG524359 AWG589886:AWG589895 AWG655422:AWG655431 AWG720958:AWG720967 AWG786494:AWG786503 AWG852030:AWG852039 AWG917566:AWG917575 AWG983102:AWG983111 BGC62:BGC71 BGC65598:BGC65607 BGC131134:BGC131143 BGC196670:BGC196679 BGC262206:BGC262215 BGC327742:BGC327751 BGC393278:BGC393287 BGC458814:BGC458823 BGC524350:BGC524359 BGC589886:BGC589895 BGC655422:BGC655431 BGC720958:BGC720967 BGC786494:BGC786503 BGC852030:BGC852039 BGC917566:BGC917575 BGC983102:BGC983111 BPY62:BPY71 BPY65598:BPY65607 BPY131134:BPY131143 BPY196670:BPY196679 BPY262206:BPY262215 BPY327742:BPY327751 BPY393278:BPY393287 BPY458814:BPY458823 BPY524350:BPY524359 BPY589886:BPY589895 BPY655422:BPY655431 BPY720958:BPY720967 BPY786494:BPY786503 BPY852030:BPY852039 BPY917566:BPY917575 BPY983102:BPY983111 BZU62:BZU71 BZU65598:BZU65607 BZU131134:BZU131143 BZU196670:BZU196679 BZU262206:BZU262215 BZU327742:BZU327751 BZU393278:BZU393287 BZU458814:BZU458823 BZU524350:BZU524359 BZU589886:BZU589895 BZU655422:BZU655431 BZU720958:BZU720967 BZU786494:BZU786503 BZU852030:BZU852039 BZU917566:BZU917575 BZU983102:BZU983111 CJQ62:CJQ71 CJQ65598:CJQ65607 CJQ131134:CJQ131143 CJQ196670:CJQ196679 CJQ262206:CJQ262215 CJQ327742:CJQ327751 CJQ393278:CJQ393287 CJQ458814:CJQ458823 CJQ524350:CJQ524359 CJQ589886:CJQ589895 CJQ655422:CJQ655431 CJQ720958:CJQ720967 CJQ786494:CJQ786503 CJQ852030:CJQ852039 CJQ917566:CJQ917575 CJQ983102:CJQ983111 CTM62:CTM71 CTM65598:CTM65607 CTM131134:CTM131143 CTM196670:CTM196679 CTM262206:CTM262215 CTM327742:CTM327751 CTM393278:CTM393287 CTM458814:CTM458823 CTM524350:CTM524359 CTM589886:CTM589895 CTM655422:CTM655431 CTM720958:CTM720967 CTM786494:CTM786503 CTM852030:CTM852039 CTM917566:CTM917575 CTM983102:CTM983111 DDI62:DDI71 DDI65598:DDI65607 DDI131134:DDI131143 DDI196670:DDI196679 DDI262206:DDI262215 DDI327742:DDI327751 DDI393278:DDI393287 DDI458814:DDI458823 DDI524350:DDI524359 DDI589886:DDI589895 DDI655422:DDI655431 DDI720958:DDI720967 DDI786494:DDI786503 DDI852030:DDI852039 DDI917566:DDI917575 DDI983102:DDI983111 DNE62:DNE71 DNE65598:DNE65607 DNE131134:DNE131143 DNE196670:DNE196679 DNE262206:DNE262215 DNE327742:DNE327751 DNE393278:DNE393287 DNE458814:DNE458823 DNE524350:DNE524359 DNE589886:DNE589895 DNE655422:DNE655431 DNE720958:DNE720967 DNE786494:DNE786503 DNE852030:DNE852039 DNE917566:DNE917575 DNE983102:DNE983111 DXA62:DXA71 DXA65598:DXA65607 DXA131134:DXA131143 DXA196670:DXA196679 DXA262206:DXA262215 DXA327742:DXA327751 DXA393278:DXA393287 DXA458814:DXA458823 DXA524350:DXA524359 DXA589886:DXA589895 DXA655422:DXA655431 DXA720958:DXA720967 DXA786494:DXA786503 DXA852030:DXA852039 DXA917566:DXA917575 DXA983102:DXA983111 EGW62:EGW71 EGW65598:EGW65607 EGW131134:EGW131143 EGW196670:EGW196679 EGW262206:EGW262215 EGW327742:EGW327751 EGW393278:EGW393287 EGW458814:EGW458823 EGW524350:EGW524359 EGW589886:EGW589895 EGW655422:EGW655431 EGW720958:EGW720967 EGW786494:EGW786503 EGW852030:EGW852039 EGW917566:EGW917575 EGW983102:EGW983111 EQS62:EQS71 EQS65598:EQS65607 EQS131134:EQS131143 EQS196670:EQS196679 EQS262206:EQS262215 EQS327742:EQS327751 EQS393278:EQS393287 EQS458814:EQS458823 EQS524350:EQS524359 EQS589886:EQS589895 EQS655422:EQS655431 EQS720958:EQS720967 EQS786494:EQS786503 EQS852030:EQS852039 EQS917566:EQS917575 EQS983102:EQS983111 FAO62:FAO71 FAO65598:FAO65607 FAO131134:FAO131143 FAO196670:FAO196679 FAO262206:FAO262215 FAO327742:FAO327751 FAO393278:FAO393287 FAO458814:FAO458823 FAO524350:FAO524359 FAO589886:FAO589895 FAO655422:FAO655431 FAO720958:FAO720967 FAO786494:FAO786503 FAO852030:FAO852039 FAO917566:FAO917575 FAO983102:FAO983111 FKK62:FKK71 FKK65598:FKK65607 FKK131134:FKK131143 FKK196670:FKK196679 FKK262206:FKK262215 FKK327742:FKK327751 FKK393278:FKK393287 FKK458814:FKK458823 FKK524350:FKK524359 FKK589886:FKK589895 FKK655422:FKK655431 FKK720958:FKK720967 FKK786494:FKK786503 FKK852030:FKK852039 FKK917566:FKK917575 FKK983102:FKK983111 FUG62:FUG71 FUG65598:FUG65607 FUG131134:FUG131143 FUG196670:FUG196679 FUG262206:FUG262215 FUG327742:FUG327751 FUG393278:FUG393287 FUG458814:FUG458823 FUG524350:FUG524359 FUG589886:FUG589895 FUG655422:FUG655431 FUG720958:FUG720967 FUG786494:FUG786503 FUG852030:FUG852039 FUG917566:FUG917575 FUG983102:FUG983111 GEC62:GEC71 GEC65598:GEC65607 GEC131134:GEC131143 GEC196670:GEC196679 GEC262206:GEC262215 GEC327742:GEC327751 GEC393278:GEC393287 GEC458814:GEC458823 GEC524350:GEC524359 GEC589886:GEC589895 GEC655422:GEC655431 GEC720958:GEC720967 GEC786494:GEC786503 GEC852030:GEC852039 GEC917566:GEC917575 GEC983102:GEC983111 GNY62:GNY71 GNY65598:GNY65607 GNY131134:GNY131143 GNY196670:GNY196679 GNY262206:GNY262215 GNY327742:GNY327751 GNY393278:GNY393287 GNY458814:GNY458823 GNY524350:GNY524359 GNY589886:GNY589895 GNY655422:GNY655431 GNY720958:GNY720967 GNY786494:GNY786503 GNY852030:GNY852039 GNY917566:GNY917575 GNY983102:GNY983111 GXU62:GXU71 GXU65598:GXU65607 GXU131134:GXU131143 GXU196670:GXU196679 GXU262206:GXU262215 GXU327742:GXU327751 GXU393278:GXU393287 GXU458814:GXU458823 GXU524350:GXU524359 GXU589886:GXU589895 GXU655422:GXU655431 GXU720958:GXU720967 GXU786494:GXU786503 GXU852030:GXU852039 GXU917566:GXU917575 GXU983102:GXU983111 HHQ62:HHQ71 HHQ65598:HHQ65607 HHQ131134:HHQ131143 HHQ196670:HHQ196679 HHQ262206:HHQ262215 HHQ327742:HHQ327751 HHQ393278:HHQ393287 HHQ458814:HHQ458823 HHQ524350:HHQ524359 HHQ589886:HHQ589895 HHQ655422:HHQ655431 HHQ720958:HHQ720967 HHQ786494:HHQ786503 HHQ852030:HHQ852039 HHQ917566:HHQ917575 HHQ983102:HHQ983111 HRM62:HRM71 HRM65598:HRM65607 HRM131134:HRM131143 HRM196670:HRM196679 HRM262206:HRM262215 HRM327742:HRM327751 HRM393278:HRM393287 HRM458814:HRM458823 HRM524350:HRM524359 HRM589886:HRM589895 HRM655422:HRM655431 HRM720958:HRM720967 HRM786494:HRM786503 HRM852030:HRM852039 HRM917566:HRM917575 HRM983102:HRM983111 IBI62:IBI71 IBI65598:IBI65607 IBI131134:IBI131143 IBI196670:IBI196679 IBI262206:IBI262215 IBI327742:IBI327751 IBI393278:IBI393287 IBI458814:IBI458823 IBI524350:IBI524359 IBI589886:IBI589895 IBI655422:IBI655431 IBI720958:IBI720967 IBI786494:IBI786503 IBI852030:IBI852039 IBI917566:IBI917575 IBI983102:IBI983111 ILE62:ILE71 ILE65598:ILE65607 ILE131134:ILE131143 ILE196670:ILE196679 ILE262206:ILE262215 ILE327742:ILE327751 ILE393278:ILE393287 ILE458814:ILE458823 ILE524350:ILE524359 ILE589886:ILE589895 ILE655422:ILE655431 ILE720958:ILE720967 ILE786494:ILE786503 ILE852030:ILE852039 ILE917566:ILE917575 ILE983102:ILE983111 IVA62:IVA71 IVA65598:IVA65607 IVA131134:IVA131143 IVA196670:IVA196679 IVA262206:IVA262215 IVA327742:IVA327751 IVA393278:IVA393287 IVA458814:IVA458823 IVA524350:IVA524359 IVA589886:IVA589895 IVA655422:IVA655431 IVA720958:IVA720967 IVA786494:IVA786503 IVA852030:IVA852039 IVA917566:IVA917575 IVA983102:IVA983111 JEW62:JEW71 JEW65598:JEW65607 JEW131134:JEW131143 JEW196670:JEW196679 JEW262206:JEW262215 JEW327742:JEW327751 JEW393278:JEW393287 JEW458814:JEW458823 JEW524350:JEW524359 JEW589886:JEW589895 JEW655422:JEW655431 JEW720958:JEW720967 JEW786494:JEW786503 JEW852030:JEW852039 JEW917566:JEW917575 JEW983102:JEW983111 JOS62:JOS71 JOS65598:JOS65607 JOS131134:JOS131143 JOS196670:JOS196679 JOS262206:JOS262215 JOS327742:JOS327751 JOS393278:JOS393287 JOS458814:JOS458823 JOS524350:JOS524359 JOS589886:JOS589895 JOS655422:JOS655431 JOS720958:JOS720967 JOS786494:JOS786503 JOS852030:JOS852039 JOS917566:JOS917575 JOS983102:JOS983111 JYO62:JYO71 JYO65598:JYO65607 JYO131134:JYO131143 JYO196670:JYO196679 JYO262206:JYO262215 JYO327742:JYO327751 JYO393278:JYO393287 JYO458814:JYO458823 JYO524350:JYO524359 JYO589886:JYO589895 JYO655422:JYO655431 JYO720958:JYO720967 JYO786494:JYO786503 JYO852030:JYO852039 JYO917566:JYO917575 JYO983102:JYO983111 KIK62:KIK71 KIK65598:KIK65607 KIK131134:KIK131143 KIK196670:KIK196679 KIK262206:KIK262215 KIK327742:KIK327751 KIK393278:KIK393287 KIK458814:KIK458823 KIK524350:KIK524359 KIK589886:KIK589895 KIK655422:KIK655431 KIK720958:KIK720967 KIK786494:KIK786503 KIK852030:KIK852039 KIK917566:KIK917575 KIK983102:KIK983111 KSG62:KSG71 KSG65598:KSG65607 KSG131134:KSG131143 KSG196670:KSG196679 KSG262206:KSG262215 KSG327742:KSG327751 KSG393278:KSG393287 KSG458814:KSG458823 KSG524350:KSG524359 KSG589886:KSG589895 KSG655422:KSG655431 KSG720958:KSG720967 KSG786494:KSG786503 KSG852030:KSG852039 KSG917566:KSG917575 KSG983102:KSG983111 LCC62:LCC71 LCC65598:LCC65607 LCC131134:LCC131143 LCC196670:LCC196679 LCC262206:LCC262215 LCC327742:LCC327751 LCC393278:LCC393287 LCC458814:LCC458823 LCC524350:LCC524359 LCC589886:LCC589895 LCC655422:LCC655431 LCC720958:LCC720967 LCC786494:LCC786503 LCC852030:LCC852039 LCC917566:LCC917575 LCC983102:LCC983111 LLY62:LLY71 LLY65598:LLY65607 LLY131134:LLY131143 LLY196670:LLY196679 LLY262206:LLY262215 LLY327742:LLY327751 LLY393278:LLY393287 LLY458814:LLY458823 LLY524350:LLY524359 LLY589886:LLY589895 LLY655422:LLY655431 LLY720958:LLY720967 LLY786494:LLY786503 LLY852030:LLY852039 LLY917566:LLY917575 LLY983102:LLY983111 LVU62:LVU71 LVU65598:LVU65607 LVU131134:LVU131143 LVU196670:LVU196679 LVU262206:LVU262215 LVU327742:LVU327751 LVU393278:LVU393287 LVU458814:LVU458823 LVU524350:LVU524359 LVU589886:LVU589895 LVU655422:LVU655431 LVU720958:LVU720967 LVU786494:LVU786503 LVU852030:LVU852039 LVU917566:LVU917575 LVU983102:LVU983111 MFQ62:MFQ71 MFQ65598:MFQ65607 MFQ131134:MFQ131143 MFQ196670:MFQ196679 MFQ262206:MFQ262215 MFQ327742:MFQ327751 MFQ393278:MFQ393287 MFQ458814:MFQ458823 MFQ524350:MFQ524359 MFQ589886:MFQ589895 MFQ655422:MFQ655431 MFQ720958:MFQ720967 MFQ786494:MFQ786503 MFQ852030:MFQ852039 MFQ917566:MFQ917575 MFQ983102:MFQ983111 MPM62:MPM71 MPM65598:MPM65607 MPM131134:MPM131143 MPM196670:MPM196679 MPM262206:MPM262215 MPM327742:MPM327751 MPM393278:MPM393287 MPM458814:MPM458823 MPM524350:MPM524359 MPM589886:MPM589895 MPM655422:MPM655431 MPM720958:MPM720967 MPM786494:MPM786503 MPM852030:MPM852039 MPM917566:MPM917575 MPM983102:MPM983111 MZI62:MZI71 MZI65598:MZI65607 MZI131134:MZI131143 MZI196670:MZI196679 MZI262206:MZI262215 MZI327742:MZI327751 MZI393278:MZI393287 MZI458814:MZI458823 MZI524350:MZI524359 MZI589886:MZI589895 MZI655422:MZI655431 MZI720958:MZI720967 MZI786494:MZI786503 MZI852030:MZI852039 MZI917566:MZI917575 MZI983102:MZI983111 NJE62:NJE71 NJE65598:NJE65607 NJE131134:NJE131143 NJE196670:NJE196679 NJE262206:NJE262215 NJE327742:NJE327751 NJE393278:NJE393287 NJE458814:NJE458823 NJE524350:NJE524359 NJE589886:NJE589895 NJE655422:NJE655431 NJE720958:NJE720967 NJE786494:NJE786503 NJE852030:NJE852039 NJE917566:NJE917575 NJE983102:NJE983111 NTA62:NTA71 NTA65598:NTA65607 NTA131134:NTA131143 NTA196670:NTA196679 NTA262206:NTA262215 NTA327742:NTA327751 NTA393278:NTA393287 NTA458814:NTA458823 NTA524350:NTA524359 NTA589886:NTA589895 NTA655422:NTA655431 NTA720958:NTA720967 NTA786494:NTA786503 NTA852030:NTA852039 NTA917566:NTA917575 NTA983102:NTA983111 OCW62:OCW71 OCW65598:OCW65607 OCW131134:OCW131143 OCW196670:OCW196679 OCW262206:OCW262215 OCW327742:OCW327751 OCW393278:OCW393287 OCW458814:OCW458823 OCW524350:OCW524359 OCW589886:OCW589895 OCW655422:OCW655431 OCW720958:OCW720967 OCW786494:OCW786503 OCW852030:OCW852039 OCW917566:OCW917575 OCW983102:OCW983111 OMS62:OMS71 OMS65598:OMS65607 OMS131134:OMS131143 OMS196670:OMS196679 OMS262206:OMS262215 OMS327742:OMS327751 OMS393278:OMS393287 OMS458814:OMS458823 OMS524350:OMS524359 OMS589886:OMS589895 OMS655422:OMS655431 OMS720958:OMS720967 OMS786494:OMS786503 OMS852030:OMS852039 OMS917566:OMS917575 OMS983102:OMS983111 OWO62:OWO71 OWO65598:OWO65607 OWO131134:OWO131143 OWO196670:OWO196679 OWO262206:OWO262215 OWO327742:OWO327751 OWO393278:OWO393287 OWO458814:OWO458823 OWO524350:OWO524359 OWO589886:OWO589895 OWO655422:OWO655431 OWO720958:OWO720967 OWO786494:OWO786503 OWO852030:OWO852039 OWO917566:OWO917575 OWO983102:OWO983111 PGK62:PGK71 PGK65598:PGK65607 PGK131134:PGK131143 PGK196670:PGK196679 PGK262206:PGK262215 PGK327742:PGK327751 PGK393278:PGK393287 PGK458814:PGK458823 PGK524350:PGK524359 PGK589886:PGK589895 PGK655422:PGK655431 PGK720958:PGK720967 PGK786494:PGK786503 PGK852030:PGK852039 PGK917566:PGK917575 PGK983102:PGK983111 PQG62:PQG71 PQG65598:PQG65607 PQG131134:PQG131143 PQG196670:PQG196679 PQG262206:PQG262215 PQG327742:PQG327751 PQG393278:PQG393287 PQG458814:PQG458823 PQG524350:PQG524359 PQG589886:PQG589895 PQG655422:PQG655431 PQG720958:PQG720967 PQG786494:PQG786503 PQG852030:PQG852039 PQG917566:PQG917575 PQG983102:PQG983111 QAC62:QAC71 QAC65598:QAC65607 QAC131134:QAC131143 QAC196670:QAC196679 QAC262206:QAC262215 QAC327742:QAC327751 QAC393278:QAC393287 QAC458814:QAC458823 QAC524350:QAC524359 QAC589886:QAC589895 QAC655422:QAC655431 QAC720958:QAC720967 QAC786494:QAC786503 QAC852030:QAC852039 QAC917566:QAC917575 QAC983102:QAC983111 QJY62:QJY71 QJY65598:QJY65607 QJY131134:QJY131143 QJY196670:QJY196679 QJY262206:QJY262215 QJY327742:QJY327751 QJY393278:QJY393287 QJY458814:QJY458823 QJY524350:QJY524359 QJY589886:QJY589895 QJY655422:QJY655431 QJY720958:QJY720967 QJY786494:QJY786503 QJY852030:QJY852039 QJY917566:QJY917575 QJY983102:QJY983111 QTU62:QTU71 QTU65598:QTU65607 QTU131134:QTU131143 QTU196670:QTU196679 QTU262206:QTU262215 QTU327742:QTU327751 QTU393278:QTU393287 QTU458814:QTU458823 QTU524350:QTU524359 QTU589886:QTU589895 QTU655422:QTU655431 QTU720958:QTU720967 QTU786494:QTU786503 QTU852030:QTU852039 QTU917566:QTU917575 QTU983102:QTU983111 RDQ62:RDQ71 RDQ65598:RDQ65607 RDQ131134:RDQ131143 RDQ196670:RDQ196679 RDQ262206:RDQ262215 RDQ327742:RDQ327751 RDQ393278:RDQ393287 RDQ458814:RDQ458823 RDQ524350:RDQ524359 RDQ589886:RDQ589895 RDQ655422:RDQ655431 RDQ720958:RDQ720967 RDQ786494:RDQ786503 RDQ852030:RDQ852039 RDQ917566:RDQ917575 RDQ983102:RDQ983111 RNM62:RNM71 RNM65598:RNM65607 RNM131134:RNM131143 RNM196670:RNM196679 RNM262206:RNM262215 RNM327742:RNM327751 RNM393278:RNM393287 RNM458814:RNM458823 RNM524350:RNM524359 RNM589886:RNM589895 RNM655422:RNM655431 RNM720958:RNM720967 RNM786494:RNM786503 RNM852030:RNM852039 RNM917566:RNM917575 RNM983102:RNM983111 RXI62:RXI71 RXI65598:RXI65607 RXI131134:RXI131143 RXI196670:RXI196679 RXI262206:RXI262215 RXI327742:RXI327751 RXI393278:RXI393287 RXI458814:RXI458823 RXI524350:RXI524359 RXI589886:RXI589895 RXI655422:RXI655431 RXI720958:RXI720967 RXI786494:RXI786503 RXI852030:RXI852039 RXI917566:RXI917575 RXI983102:RXI983111 SHE62:SHE71 SHE65598:SHE65607 SHE131134:SHE131143 SHE196670:SHE196679 SHE262206:SHE262215 SHE327742:SHE327751 SHE393278:SHE393287 SHE458814:SHE458823 SHE524350:SHE524359 SHE589886:SHE589895 SHE655422:SHE655431 SHE720958:SHE720967 SHE786494:SHE786503 SHE852030:SHE852039 SHE917566:SHE917575 SHE983102:SHE983111 SRA62:SRA71 SRA65598:SRA65607 SRA131134:SRA131143 SRA196670:SRA196679 SRA262206:SRA262215 SRA327742:SRA327751 SRA393278:SRA393287 SRA458814:SRA458823 SRA524350:SRA524359 SRA589886:SRA589895 SRA655422:SRA655431 SRA720958:SRA720967 SRA786494:SRA786503 SRA852030:SRA852039 SRA917566:SRA917575 SRA983102:SRA983111 TAW62:TAW71 TAW65598:TAW65607 TAW131134:TAW131143 TAW196670:TAW196679 TAW262206:TAW262215 TAW327742:TAW327751 TAW393278:TAW393287 TAW458814:TAW458823 TAW524350:TAW524359 TAW589886:TAW589895 TAW655422:TAW655431 TAW720958:TAW720967 TAW786494:TAW786503 TAW852030:TAW852039 TAW917566:TAW917575 TAW983102:TAW983111 TKS62:TKS71 TKS65598:TKS65607 TKS131134:TKS131143 TKS196670:TKS196679 TKS262206:TKS262215 TKS327742:TKS327751 TKS393278:TKS393287 TKS458814:TKS458823 TKS524350:TKS524359 TKS589886:TKS589895 TKS655422:TKS655431 TKS720958:TKS720967 TKS786494:TKS786503 TKS852030:TKS852039 TKS917566:TKS917575 TKS983102:TKS983111 TUO62:TUO71 TUO65598:TUO65607 TUO131134:TUO131143 TUO196670:TUO196679 TUO262206:TUO262215 TUO327742:TUO327751 TUO393278:TUO393287 TUO458814:TUO458823 TUO524350:TUO524359 TUO589886:TUO589895 TUO655422:TUO655431 TUO720958:TUO720967 TUO786494:TUO786503 TUO852030:TUO852039 TUO917566:TUO917575 TUO983102:TUO983111 UEK62:UEK71 UEK65598:UEK65607 UEK131134:UEK131143 UEK196670:UEK196679 UEK262206:UEK262215 UEK327742:UEK327751 UEK393278:UEK393287 UEK458814:UEK458823 UEK524350:UEK524359 UEK589886:UEK589895 UEK655422:UEK655431 UEK720958:UEK720967 UEK786494:UEK786503 UEK852030:UEK852039 UEK917566:UEK917575 UEK983102:UEK983111 UOG62:UOG71 UOG65598:UOG65607 UOG131134:UOG131143 UOG196670:UOG196679 UOG262206:UOG262215 UOG327742:UOG327751 UOG393278:UOG393287 UOG458814:UOG458823 UOG524350:UOG524359 UOG589886:UOG589895 UOG655422:UOG655431 UOG720958:UOG720967 UOG786494:UOG786503 UOG852030:UOG852039 UOG917566:UOG917575 UOG983102:UOG983111 UYC62:UYC71 UYC65598:UYC65607 UYC131134:UYC131143 UYC196670:UYC196679 UYC262206:UYC262215 UYC327742:UYC327751 UYC393278:UYC393287 UYC458814:UYC458823 UYC524350:UYC524359 UYC589886:UYC589895 UYC655422:UYC655431 UYC720958:UYC720967 UYC786494:UYC786503 UYC852030:UYC852039 UYC917566:UYC917575 UYC983102:UYC983111 VHY62:VHY71 VHY65598:VHY65607 VHY131134:VHY131143 VHY196670:VHY196679 VHY262206:VHY262215 VHY327742:VHY327751 VHY393278:VHY393287 VHY458814:VHY458823 VHY524350:VHY524359 VHY589886:VHY589895 VHY655422:VHY655431 VHY720958:VHY720967 VHY786494:VHY786503 VHY852030:VHY852039 VHY917566:VHY917575 VHY983102:VHY983111 VRU62:VRU71 VRU65598:VRU65607 VRU131134:VRU131143 VRU196670:VRU196679 VRU262206:VRU262215 VRU327742:VRU327751 VRU393278:VRU393287 VRU458814:VRU458823 VRU524350:VRU524359 VRU589886:VRU589895 VRU655422:VRU655431 VRU720958:VRU720967 VRU786494:VRU786503 VRU852030:VRU852039 VRU917566:VRU917575 VRU983102:VRU983111 WBQ62:WBQ71 WBQ65598:WBQ65607 WBQ131134:WBQ131143 WBQ196670:WBQ196679 WBQ262206:WBQ262215 WBQ327742:WBQ327751 WBQ393278:WBQ393287 WBQ458814:WBQ458823 WBQ524350:WBQ524359 WBQ589886:WBQ589895 WBQ655422:WBQ655431 WBQ720958:WBQ720967 WBQ786494:WBQ786503 WBQ852030:WBQ852039 WBQ917566:WBQ917575 WBQ983102:WBQ983111 WLM62:WLM71 WLM65598:WLM65607 WLM131134:WLM131143 WLM196670:WLM196679 WLM262206:WLM262215 WLM327742:WLM327751 WLM393278:WLM393287 WLM458814:WLM458823 WLM524350:WLM524359 WLM589886:WLM589895 WLM655422:WLM655431 WLM720958:WLM720967 WLM786494:WLM786503 WLM852030:WLM852039 WLM917566:WLM917575 WLM983102:WLM983111 WVI62:WVI71 WVI65598:WVI65607 WVI131134:WVI131143 WVI196670:WVI196679 WVI262206:WVI262215 WVI327742:WVI327751 WVI393278:WVI393287 WVI458814:WVI458823 WVI524350:WVI524359 WVI589886:WVI589895 WVI655422:WVI655431 WVI720958:WVI720967 WVI786494:WVI786503 WVI852030:WVI852039 WVI917566:WVI917575 WVI983102:WVI983111">
      <formula1>100</formula1>
    </dataValidation>
    <dataValidation type="decimal" operator="greaterThanOrEqual" allowBlank="1" showInputMessage="1" showErrorMessage="1" errorTitle="提示" error="对不起，此处只能输入数字。" sqref="B62:C62 IX62:IY62 ST62:SU62 ACP62:ACQ62 AML62:AMM62 AWH62:AWI62 BGD62:BGE62 BPZ62:BQA62 BZV62:BZW62 CJR62:CJS62 CTN62:CTO62 DDJ62:DDK62 DNF62:DNG62 DXB62:DXC62 EGX62:EGY62 EQT62:EQU62 FAP62:FAQ62 FKL62:FKM62 FUH62:FUI62 GED62:GEE62 GNZ62:GOA62 GXV62:GXW62 HHR62:HHS62 HRN62:HRO62 IBJ62:IBK62 ILF62:ILG62 IVB62:IVC62 JEX62:JEY62 JOT62:JOU62 JYP62:JYQ62 KIL62:KIM62 KSH62:KSI62 LCD62:LCE62 LLZ62:LMA62 LVV62:LVW62 MFR62:MFS62 MPN62:MPO62 MZJ62:MZK62 NJF62:NJG62 NTB62:NTC62 OCX62:OCY62 OMT62:OMU62 OWP62:OWQ62 PGL62:PGM62 PQH62:PQI62 QAD62:QAE62 QJZ62:QKA62 QTV62:QTW62 RDR62:RDS62 RNN62:RNO62 RXJ62:RXK62 SHF62:SHG62 SRB62:SRC62 TAX62:TAY62 TKT62:TKU62 TUP62:TUQ62 UEL62:UEM62 UOH62:UOI62 UYD62:UYE62 VHZ62:VIA62 VRV62:VRW62 WBR62:WBS62 WLN62:WLO62 WVJ62:WVK62 B65598:C65598 IX65598:IY65598 ST65598:SU65598 ACP65598:ACQ65598 AML65598:AMM65598 AWH65598:AWI65598 BGD65598:BGE65598 BPZ65598:BQA65598 BZV65598:BZW65598 CJR65598:CJS65598 CTN65598:CTO65598 DDJ65598:DDK65598 DNF65598:DNG65598 DXB65598:DXC65598 EGX65598:EGY65598 EQT65598:EQU65598 FAP65598:FAQ65598 FKL65598:FKM65598 FUH65598:FUI65598 GED65598:GEE65598 GNZ65598:GOA65598 GXV65598:GXW65598 HHR65598:HHS65598 HRN65598:HRO65598 IBJ65598:IBK65598 ILF65598:ILG65598 IVB65598:IVC65598 JEX65598:JEY65598 JOT65598:JOU65598 JYP65598:JYQ65598 KIL65598:KIM65598 KSH65598:KSI65598 LCD65598:LCE65598 LLZ65598:LMA65598 LVV65598:LVW65598 MFR65598:MFS65598 MPN65598:MPO65598 MZJ65598:MZK65598 NJF65598:NJG65598 NTB65598:NTC65598 OCX65598:OCY65598 OMT65598:OMU65598 OWP65598:OWQ65598 PGL65598:PGM65598 PQH65598:PQI65598 QAD65598:QAE65598 QJZ65598:QKA65598 QTV65598:QTW65598 RDR65598:RDS65598 RNN65598:RNO65598 RXJ65598:RXK65598 SHF65598:SHG65598 SRB65598:SRC65598 TAX65598:TAY65598 TKT65598:TKU65598 TUP65598:TUQ65598 UEL65598:UEM65598 UOH65598:UOI65598 UYD65598:UYE65598 VHZ65598:VIA65598 VRV65598:VRW65598 WBR65598:WBS65598 WLN65598:WLO65598 WVJ65598:WVK65598 B131134:C131134 IX131134:IY131134 ST131134:SU131134 ACP131134:ACQ131134 AML131134:AMM131134 AWH131134:AWI131134 BGD131134:BGE131134 BPZ131134:BQA131134 BZV131134:BZW131134 CJR131134:CJS131134 CTN131134:CTO131134 DDJ131134:DDK131134 DNF131134:DNG131134 DXB131134:DXC131134 EGX131134:EGY131134 EQT131134:EQU131134 FAP131134:FAQ131134 FKL131134:FKM131134 FUH131134:FUI131134 GED131134:GEE131134 GNZ131134:GOA131134 GXV131134:GXW131134 HHR131134:HHS131134 HRN131134:HRO131134 IBJ131134:IBK131134 ILF131134:ILG131134 IVB131134:IVC131134 JEX131134:JEY131134 JOT131134:JOU131134 JYP131134:JYQ131134 KIL131134:KIM131134 KSH131134:KSI131134 LCD131134:LCE131134 LLZ131134:LMA131134 LVV131134:LVW131134 MFR131134:MFS131134 MPN131134:MPO131134 MZJ131134:MZK131134 NJF131134:NJG131134 NTB131134:NTC131134 OCX131134:OCY131134 OMT131134:OMU131134 OWP131134:OWQ131134 PGL131134:PGM131134 PQH131134:PQI131134 QAD131134:QAE131134 QJZ131134:QKA131134 QTV131134:QTW131134 RDR131134:RDS131134 RNN131134:RNO131134 RXJ131134:RXK131134 SHF131134:SHG131134 SRB131134:SRC131134 TAX131134:TAY131134 TKT131134:TKU131134 TUP131134:TUQ131134 UEL131134:UEM131134 UOH131134:UOI131134 UYD131134:UYE131134 VHZ131134:VIA131134 VRV131134:VRW131134 WBR131134:WBS131134 WLN131134:WLO131134 WVJ131134:WVK131134 B196670:C196670 IX196670:IY196670 ST196670:SU196670 ACP196670:ACQ196670 AML196670:AMM196670 AWH196670:AWI196670 BGD196670:BGE196670 BPZ196670:BQA196670 BZV196670:BZW196670 CJR196670:CJS196670 CTN196670:CTO196670 DDJ196670:DDK196670 DNF196670:DNG196670 DXB196670:DXC196670 EGX196670:EGY196670 EQT196670:EQU196670 FAP196670:FAQ196670 FKL196670:FKM196670 FUH196670:FUI196670 GED196670:GEE196670 GNZ196670:GOA196670 GXV196670:GXW196670 HHR196670:HHS196670 HRN196670:HRO196670 IBJ196670:IBK196670 ILF196670:ILG196670 IVB196670:IVC196670 JEX196670:JEY196670 JOT196670:JOU196670 JYP196670:JYQ196670 KIL196670:KIM196670 KSH196670:KSI196670 LCD196670:LCE196670 LLZ196670:LMA196670 LVV196670:LVW196670 MFR196670:MFS196670 MPN196670:MPO196670 MZJ196670:MZK196670 NJF196670:NJG196670 NTB196670:NTC196670 OCX196670:OCY196670 OMT196670:OMU196670 OWP196670:OWQ196670 PGL196670:PGM196670 PQH196670:PQI196670 QAD196670:QAE196670 QJZ196670:QKA196670 QTV196670:QTW196670 RDR196670:RDS196670 RNN196670:RNO196670 RXJ196670:RXK196670 SHF196670:SHG196670 SRB196670:SRC196670 TAX196670:TAY196670 TKT196670:TKU196670 TUP196670:TUQ196670 UEL196670:UEM196670 UOH196670:UOI196670 UYD196670:UYE196670 VHZ196670:VIA196670 VRV196670:VRW196670 WBR196670:WBS196670 WLN196670:WLO196670 WVJ196670:WVK196670 B262206:C262206 IX262206:IY262206 ST262206:SU262206 ACP262206:ACQ262206 AML262206:AMM262206 AWH262206:AWI262206 BGD262206:BGE262206 BPZ262206:BQA262206 BZV262206:BZW262206 CJR262206:CJS262206 CTN262206:CTO262206 DDJ262206:DDK262206 DNF262206:DNG262206 DXB262206:DXC262206 EGX262206:EGY262206 EQT262206:EQU262206 FAP262206:FAQ262206 FKL262206:FKM262206 FUH262206:FUI262206 GED262206:GEE262206 GNZ262206:GOA262206 GXV262206:GXW262206 HHR262206:HHS262206 HRN262206:HRO262206 IBJ262206:IBK262206 ILF262206:ILG262206 IVB262206:IVC262206 JEX262206:JEY262206 JOT262206:JOU262206 JYP262206:JYQ262206 KIL262206:KIM262206 KSH262206:KSI262206 LCD262206:LCE262206 LLZ262206:LMA262206 LVV262206:LVW262206 MFR262206:MFS262206 MPN262206:MPO262206 MZJ262206:MZK262206 NJF262206:NJG262206 NTB262206:NTC262206 OCX262206:OCY262206 OMT262206:OMU262206 OWP262206:OWQ262206 PGL262206:PGM262206 PQH262206:PQI262206 QAD262206:QAE262206 QJZ262206:QKA262206 QTV262206:QTW262206 RDR262206:RDS262206 RNN262206:RNO262206 RXJ262206:RXK262206 SHF262206:SHG262206 SRB262206:SRC262206 TAX262206:TAY262206 TKT262206:TKU262206 TUP262206:TUQ262206 UEL262206:UEM262206 UOH262206:UOI262206 UYD262206:UYE262206 VHZ262206:VIA262206 VRV262206:VRW262206 WBR262206:WBS262206 WLN262206:WLO262206 WVJ262206:WVK262206 B327742:C327742 IX327742:IY327742 ST327742:SU327742 ACP327742:ACQ327742 AML327742:AMM327742 AWH327742:AWI327742 BGD327742:BGE327742 BPZ327742:BQA327742 BZV327742:BZW327742 CJR327742:CJS327742 CTN327742:CTO327742 DDJ327742:DDK327742 DNF327742:DNG327742 DXB327742:DXC327742 EGX327742:EGY327742 EQT327742:EQU327742 FAP327742:FAQ327742 FKL327742:FKM327742 FUH327742:FUI327742 GED327742:GEE327742 GNZ327742:GOA327742 GXV327742:GXW327742 HHR327742:HHS327742 HRN327742:HRO327742 IBJ327742:IBK327742 ILF327742:ILG327742 IVB327742:IVC327742 JEX327742:JEY327742 JOT327742:JOU327742 JYP327742:JYQ327742 KIL327742:KIM327742 KSH327742:KSI327742 LCD327742:LCE327742 LLZ327742:LMA327742 LVV327742:LVW327742 MFR327742:MFS327742 MPN327742:MPO327742 MZJ327742:MZK327742 NJF327742:NJG327742 NTB327742:NTC327742 OCX327742:OCY327742 OMT327742:OMU327742 OWP327742:OWQ327742 PGL327742:PGM327742 PQH327742:PQI327742 QAD327742:QAE327742 QJZ327742:QKA327742 QTV327742:QTW327742 RDR327742:RDS327742 RNN327742:RNO327742 RXJ327742:RXK327742 SHF327742:SHG327742 SRB327742:SRC327742 TAX327742:TAY327742 TKT327742:TKU327742 TUP327742:TUQ327742 UEL327742:UEM327742 UOH327742:UOI327742 UYD327742:UYE327742 VHZ327742:VIA327742 VRV327742:VRW327742 WBR327742:WBS327742 WLN327742:WLO327742 WVJ327742:WVK327742 B393278:C393278 IX393278:IY393278 ST393278:SU393278 ACP393278:ACQ393278 AML393278:AMM393278 AWH393278:AWI393278 BGD393278:BGE393278 BPZ393278:BQA393278 BZV393278:BZW393278 CJR393278:CJS393278 CTN393278:CTO393278 DDJ393278:DDK393278 DNF393278:DNG393278 DXB393278:DXC393278 EGX393278:EGY393278 EQT393278:EQU393278 FAP393278:FAQ393278 FKL393278:FKM393278 FUH393278:FUI393278 GED393278:GEE393278 GNZ393278:GOA393278 GXV393278:GXW393278 HHR393278:HHS393278 HRN393278:HRO393278 IBJ393278:IBK393278 ILF393278:ILG393278 IVB393278:IVC393278 JEX393278:JEY393278 JOT393278:JOU393278 JYP393278:JYQ393278 KIL393278:KIM393278 KSH393278:KSI393278 LCD393278:LCE393278 LLZ393278:LMA393278 LVV393278:LVW393278 MFR393278:MFS393278 MPN393278:MPO393278 MZJ393278:MZK393278 NJF393278:NJG393278 NTB393278:NTC393278 OCX393278:OCY393278 OMT393278:OMU393278 OWP393278:OWQ393278 PGL393278:PGM393278 PQH393278:PQI393278 QAD393278:QAE393278 QJZ393278:QKA393278 QTV393278:QTW393278 RDR393278:RDS393278 RNN393278:RNO393278 RXJ393278:RXK393278 SHF393278:SHG393278 SRB393278:SRC393278 TAX393278:TAY393278 TKT393278:TKU393278 TUP393278:TUQ393278 UEL393278:UEM393278 UOH393278:UOI393278 UYD393278:UYE393278 VHZ393278:VIA393278 VRV393278:VRW393278 WBR393278:WBS393278 WLN393278:WLO393278 WVJ393278:WVK393278 B458814:C458814 IX458814:IY458814 ST458814:SU458814 ACP458814:ACQ458814 AML458814:AMM458814 AWH458814:AWI458814 BGD458814:BGE458814 BPZ458814:BQA458814 BZV458814:BZW458814 CJR458814:CJS458814 CTN458814:CTO458814 DDJ458814:DDK458814 DNF458814:DNG458814 DXB458814:DXC458814 EGX458814:EGY458814 EQT458814:EQU458814 FAP458814:FAQ458814 FKL458814:FKM458814 FUH458814:FUI458814 GED458814:GEE458814 GNZ458814:GOA458814 GXV458814:GXW458814 HHR458814:HHS458814 HRN458814:HRO458814 IBJ458814:IBK458814 ILF458814:ILG458814 IVB458814:IVC458814 JEX458814:JEY458814 JOT458814:JOU458814 JYP458814:JYQ458814 KIL458814:KIM458814 KSH458814:KSI458814 LCD458814:LCE458814 LLZ458814:LMA458814 LVV458814:LVW458814 MFR458814:MFS458814 MPN458814:MPO458814 MZJ458814:MZK458814 NJF458814:NJG458814 NTB458814:NTC458814 OCX458814:OCY458814 OMT458814:OMU458814 OWP458814:OWQ458814 PGL458814:PGM458814 PQH458814:PQI458814 QAD458814:QAE458814 QJZ458814:QKA458814 QTV458814:QTW458814 RDR458814:RDS458814 RNN458814:RNO458814 RXJ458814:RXK458814 SHF458814:SHG458814 SRB458814:SRC458814 TAX458814:TAY458814 TKT458814:TKU458814 TUP458814:TUQ458814 UEL458814:UEM458814 UOH458814:UOI458814 UYD458814:UYE458814 VHZ458814:VIA458814 VRV458814:VRW458814 WBR458814:WBS458814 WLN458814:WLO458814 WVJ458814:WVK458814 B524350:C524350 IX524350:IY524350 ST524350:SU524350 ACP524350:ACQ524350 AML524350:AMM524350 AWH524350:AWI524350 BGD524350:BGE524350 BPZ524350:BQA524350 BZV524350:BZW524350 CJR524350:CJS524350 CTN524350:CTO524350 DDJ524350:DDK524350 DNF524350:DNG524350 DXB524350:DXC524350 EGX524350:EGY524350 EQT524350:EQU524350 FAP524350:FAQ524350 FKL524350:FKM524350 FUH524350:FUI524350 GED524350:GEE524350 GNZ524350:GOA524350 GXV524350:GXW524350 HHR524350:HHS524350 HRN524350:HRO524350 IBJ524350:IBK524350 ILF524350:ILG524350 IVB524350:IVC524350 JEX524350:JEY524350 JOT524350:JOU524350 JYP524350:JYQ524350 KIL524350:KIM524350 KSH524350:KSI524350 LCD524350:LCE524350 LLZ524350:LMA524350 LVV524350:LVW524350 MFR524350:MFS524350 MPN524350:MPO524350 MZJ524350:MZK524350 NJF524350:NJG524350 NTB524350:NTC524350 OCX524350:OCY524350 OMT524350:OMU524350 OWP524350:OWQ524350 PGL524350:PGM524350 PQH524350:PQI524350 QAD524350:QAE524350 QJZ524350:QKA524350 QTV524350:QTW524350 RDR524350:RDS524350 RNN524350:RNO524350 RXJ524350:RXK524350 SHF524350:SHG524350 SRB524350:SRC524350 TAX524350:TAY524350 TKT524350:TKU524350 TUP524350:TUQ524350 UEL524350:UEM524350 UOH524350:UOI524350 UYD524350:UYE524350 VHZ524350:VIA524350 VRV524350:VRW524350 WBR524350:WBS524350 WLN524350:WLO524350 WVJ524350:WVK524350 B589886:C589886 IX589886:IY589886 ST589886:SU589886 ACP589886:ACQ589886 AML589886:AMM589886 AWH589886:AWI589886 BGD589886:BGE589886 BPZ589886:BQA589886 BZV589886:BZW589886 CJR589886:CJS589886 CTN589886:CTO589886 DDJ589886:DDK589886 DNF589886:DNG589886 DXB589886:DXC589886 EGX589886:EGY589886 EQT589886:EQU589886 FAP589886:FAQ589886 FKL589886:FKM589886 FUH589886:FUI589886 GED589886:GEE589886 GNZ589886:GOA589886 GXV589886:GXW589886 HHR589886:HHS589886 HRN589886:HRO589886 IBJ589886:IBK589886 ILF589886:ILG589886 IVB589886:IVC589886 JEX589886:JEY589886 JOT589886:JOU589886 JYP589886:JYQ589886 KIL589886:KIM589886 KSH589886:KSI589886 LCD589886:LCE589886 LLZ589886:LMA589886 LVV589886:LVW589886 MFR589886:MFS589886 MPN589886:MPO589886 MZJ589886:MZK589886 NJF589886:NJG589886 NTB589886:NTC589886 OCX589886:OCY589886 OMT589886:OMU589886 OWP589886:OWQ589886 PGL589886:PGM589886 PQH589886:PQI589886 QAD589886:QAE589886 QJZ589886:QKA589886 QTV589886:QTW589886 RDR589886:RDS589886 RNN589886:RNO589886 RXJ589886:RXK589886 SHF589886:SHG589886 SRB589886:SRC589886 TAX589886:TAY589886 TKT589886:TKU589886 TUP589886:TUQ589886 UEL589886:UEM589886 UOH589886:UOI589886 UYD589886:UYE589886 VHZ589886:VIA589886 VRV589886:VRW589886 WBR589886:WBS589886 WLN589886:WLO589886 WVJ589886:WVK589886 B655422:C655422 IX655422:IY655422 ST655422:SU655422 ACP655422:ACQ655422 AML655422:AMM655422 AWH655422:AWI655422 BGD655422:BGE655422 BPZ655422:BQA655422 BZV655422:BZW655422 CJR655422:CJS655422 CTN655422:CTO655422 DDJ655422:DDK655422 DNF655422:DNG655422 DXB655422:DXC655422 EGX655422:EGY655422 EQT655422:EQU655422 FAP655422:FAQ655422 FKL655422:FKM655422 FUH655422:FUI655422 GED655422:GEE655422 GNZ655422:GOA655422 GXV655422:GXW655422 HHR655422:HHS655422 HRN655422:HRO655422 IBJ655422:IBK655422 ILF655422:ILG655422 IVB655422:IVC655422 JEX655422:JEY655422 JOT655422:JOU655422 JYP655422:JYQ655422 KIL655422:KIM655422 KSH655422:KSI655422 LCD655422:LCE655422 LLZ655422:LMA655422 LVV655422:LVW655422 MFR655422:MFS655422 MPN655422:MPO655422 MZJ655422:MZK655422 NJF655422:NJG655422 NTB655422:NTC655422 OCX655422:OCY655422 OMT655422:OMU655422 OWP655422:OWQ655422 PGL655422:PGM655422 PQH655422:PQI655422 QAD655422:QAE655422 QJZ655422:QKA655422 QTV655422:QTW655422 RDR655422:RDS655422 RNN655422:RNO655422 RXJ655422:RXK655422 SHF655422:SHG655422 SRB655422:SRC655422 TAX655422:TAY655422 TKT655422:TKU655422 TUP655422:TUQ655422 UEL655422:UEM655422 UOH655422:UOI655422 UYD655422:UYE655422 VHZ655422:VIA655422 VRV655422:VRW655422 WBR655422:WBS655422 WLN655422:WLO655422 WVJ655422:WVK655422 B720958:C720958 IX720958:IY720958 ST720958:SU720958 ACP720958:ACQ720958 AML720958:AMM720958 AWH720958:AWI720958 BGD720958:BGE720958 BPZ720958:BQA720958 BZV720958:BZW720958 CJR720958:CJS720958 CTN720958:CTO720958 DDJ720958:DDK720958 DNF720958:DNG720958 DXB720958:DXC720958 EGX720958:EGY720958 EQT720958:EQU720958 FAP720958:FAQ720958 FKL720958:FKM720958 FUH720958:FUI720958 GED720958:GEE720958 GNZ720958:GOA720958 GXV720958:GXW720958 HHR720958:HHS720958 HRN720958:HRO720958 IBJ720958:IBK720958 ILF720958:ILG720958 IVB720958:IVC720958 JEX720958:JEY720958 JOT720958:JOU720958 JYP720958:JYQ720958 KIL720958:KIM720958 KSH720958:KSI720958 LCD720958:LCE720958 LLZ720958:LMA720958 LVV720958:LVW720958 MFR720958:MFS720958 MPN720958:MPO720958 MZJ720958:MZK720958 NJF720958:NJG720958 NTB720958:NTC720958 OCX720958:OCY720958 OMT720958:OMU720958 OWP720958:OWQ720958 PGL720958:PGM720958 PQH720958:PQI720958 QAD720958:QAE720958 QJZ720958:QKA720958 QTV720958:QTW720958 RDR720958:RDS720958 RNN720958:RNO720958 RXJ720958:RXK720958 SHF720958:SHG720958 SRB720958:SRC720958 TAX720958:TAY720958 TKT720958:TKU720958 TUP720958:TUQ720958 UEL720958:UEM720958 UOH720958:UOI720958 UYD720958:UYE720958 VHZ720958:VIA720958 VRV720958:VRW720958 WBR720958:WBS720958 WLN720958:WLO720958 WVJ720958:WVK720958 B786494:C786494 IX786494:IY786494 ST786494:SU786494 ACP786494:ACQ786494 AML786494:AMM786494 AWH786494:AWI786494 BGD786494:BGE786494 BPZ786494:BQA786494 BZV786494:BZW786494 CJR786494:CJS786494 CTN786494:CTO786494 DDJ786494:DDK786494 DNF786494:DNG786494 DXB786494:DXC786494 EGX786494:EGY786494 EQT786494:EQU786494 FAP786494:FAQ786494 FKL786494:FKM786494 FUH786494:FUI786494 GED786494:GEE786494 GNZ786494:GOA786494 GXV786494:GXW786494 HHR786494:HHS786494 HRN786494:HRO786494 IBJ786494:IBK786494 ILF786494:ILG786494 IVB786494:IVC786494 JEX786494:JEY786494 JOT786494:JOU786494 JYP786494:JYQ786494 KIL786494:KIM786494 KSH786494:KSI786494 LCD786494:LCE786494 LLZ786494:LMA786494 LVV786494:LVW786494 MFR786494:MFS786494 MPN786494:MPO786494 MZJ786494:MZK786494 NJF786494:NJG786494 NTB786494:NTC786494 OCX786494:OCY786494 OMT786494:OMU786494 OWP786494:OWQ786494 PGL786494:PGM786494 PQH786494:PQI786494 QAD786494:QAE786494 QJZ786494:QKA786494 QTV786494:QTW786494 RDR786494:RDS786494 RNN786494:RNO786494 RXJ786494:RXK786494 SHF786494:SHG786494 SRB786494:SRC786494 TAX786494:TAY786494 TKT786494:TKU786494 TUP786494:TUQ786494 UEL786494:UEM786494 UOH786494:UOI786494 UYD786494:UYE786494 VHZ786494:VIA786494 VRV786494:VRW786494 WBR786494:WBS786494 WLN786494:WLO786494 WVJ786494:WVK786494 B852030:C852030 IX852030:IY852030 ST852030:SU852030 ACP852030:ACQ852030 AML852030:AMM852030 AWH852030:AWI852030 BGD852030:BGE852030 BPZ852030:BQA852030 BZV852030:BZW852030 CJR852030:CJS852030 CTN852030:CTO852030 DDJ852030:DDK852030 DNF852030:DNG852030 DXB852030:DXC852030 EGX852030:EGY852030 EQT852030:EQU852030 FAP852030:FAQ852030 FKL852030:FKM852030 FUH852030:FUI852030 GED852030:GEE852030 GNZ852030:GOA852030 GXV852030:GXW852030 HHR852030:HHS852030 HRN852030:HRO852030 IBJ852030:IBK852030 ILF852030:ILG852030 IVB852030:IVC852030 JEX852030:JEY852030 JOT852030:JOU852030 JYP852030:JYQ852030 KIL852030:KIM852030 KSH852030:KSI852030 LCD852030:LCE852030 LLZ852030:LMA852030 LVV852030:LVW852030 MFR852030:MFS852030 MPN852030:MPO852030 MZJ852030:MZK852030 NJF852030:NJG852030 NTB852030:NTC852030 OCX852030:OCY852030 OMT852030:OMU852030 OWP852030:OWQ852030 PGL852030:PGM852030 PQH852030:PQI852030 QAD852030:QAE852030 QJZ852030:QKA852030 QTV852030:QTW852030 RDR852030:RDS852030 RNN852030:RNO852030 RXJ852030:RXK852030 SHF852030:SHG852030 SRB852030:SRC852030 TAX852030:TAY852030 TKT852030:TKU852030 TUP852030:TUQ852030 UEL852030:UEM852030 UOH852030:UOI852030 UYD852030:UYE852030 VHZ852030:VIA852030 VRV852030:VRW852030 WBR852030:WBS852030 WLN852030:WLO852030 WVJ852030:WVK852030 B917566:C917566 IX917566:IY917566 ST917566:SU917566 ACP917566:ACQ917566 AML917566:AMM917566 AWH917566:AWI917566 BGD917566:BGE917566 BPZ917566:BQA917566 BZV917566:BZW917566 CJR917566:CJS917566 CTN917566:CTO917566 DDJ917566:DDK917566 DNF917566:DNG917566 DXB917566:DXC917566 EGX917566:EGY917566 EQT917566:EQU917566 FAP917566:FAQ917566 FKL917566:FKM917566 FUH917566:FUI917566 GED917566:GEE917566 GNZ917566:GOA917566 GXV917566:GXW917566 HHR917566:HHS917566 HRN917566:HRO917566 IBJ917566:IBK917566 ILF917566:ILG917566 IVB917566:IVC917566 JEX917566:JEY917566 JOT917566:JOU917566 JYP917566:JYQ917566 KIL917566:KIM917566 KSH917566:KSI917566 LCD917566:LCE917566 LLZ917566:LMA917566 LVV917566:LVW917566 MFR917566:MFS917566 MPN917566:MPO917566 MZJ917566:MZK917566 NJF917566:NJG917566 NTB917566:NTC917566 OCX917566:OCY917566 OMT917566:OMU917566 OWP917566:OWQ917566 PGL917566:PGM917566 PQH917566:PQI917566 QAD917566:QAE917566 QJZ917566:QKA917566 QTV917566:QTW917566 RDR917566:RDS917566 RNN917566:RNO917566 RXJ917566:RXK917566 SHF917566:SHG917566 SRB917566:SRC917566 TAX917566:TAY917566 TKT917566:TKU917566 TUP917566:TUQ917566 UEL917566:UEM917566 UOH917566:UOI917566 UYD917566:UYE917566 VHZ917566:VIA917566 VRV917566:VRW917566 WBR917566:WBS917566 WLN917566:WLO917566 WVJ917566:WVK917566 B983102:C983102 IX983102:IY983102 ST983102:SU983102 ACP983102:ACQ983102 AML983102:AMM983102 AWH983102:AWI983102 BGD983102:BGE983102 BPZ983102:BQA983102 BZV983102:BZW983102 CJR983102:CJS983102 CTN983102:CTO983102 DDJ983102:DDK983102 DNF983102:DNG983102 DXB983102:DXC983102 EGX983102:EGY983102 EQT983102:EQU983102 FAP983102:FAQ983102 FKL983102:FKM983102 FUH983102:FUI983102 GED983102:GEE983102 GNZ983102:GOA983102 GXV983102:GXW983102 HHR983102:HHS983102 HRN983102:HRO983102 IBJ983102:IBK983102 ILF983102:ILG983102 IVB983102:IVC983102 JEX983102:JEY983102 JOT983102:JOU983102 JYP983102:JYQ983102 KIL983102:KIM983102 KSH983102:KSI983102 LCD983102:LCE983102 LLZ983102:LMA983102 LVV983102:LVW983102 MFR983102:MFS983102 MPN983102:MPO983102 MZJ983102:MZK983102 NJF983102:NJG983102 NTB983102:NTC983102 OCX983102:OCY983102 OMT983102:OMU983102 OWP983102:OWQ983102 PGL983102:PGM983102 PQH983102:PQI983102 QAD983102:QAE983102 QJZ983102:QKA983102 QTV983102:QTW983102 RDR983102:RDS983102 RNN983102:RNO983102 RXJ983102:RXK983102 SHF983102:SHG983102 SRB983102:SRC983102 TAX983102:TAY983102 TKT983102:TKU983102 TUP983102:TUQ983102 UEL983102:UEM983102 UOH983102:UOI983102 UYD983102:UYE983102 VHZ983102:VIA983102 VRV983102:VRW983102 WBR983102:WBS983102 WLN983102:WLO983102 WVJ983102:WVK983102">
      <formula1>-99999999999999900000</formula1>
    </dataValidation>
  </dataValidations>
  <pageMargins left="0.7" right="0.7" top="0.75" bottom="0.75" header="0.3" footer="0.3"/>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J34" sqref="J34"/>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1632</v>
      </c>
      <c r="B2" s="1"/>
      <c r="C2" s="1"/>
      <c r="D2" s="1"/>
    </row>
    <row r="3" customFormat="1" ht="17.1" customHeight="1" spans="1:4">
      <c r="A3" s="38" t="s">
        <v>1870</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1639</v>
      </c>
      <c r="B6" s="82">
        <v>315.5</v>
      </c>
      <c r="C6" s="83" t="s">
        <v>1640</v>
      </c>
      <c r="D6" s="84">
        <v>238.43</v>
      </c>
    </row>
    <row r="7" customFormat="1" ht="13.5" spans="1:4">
      <c r="A7" s="98" t="s">
        <v>1641</v>
      </c>
      <c r="B7" s="99">
        <v>0</v>
      </c>
      <c r="C7" s="83" t="s">
        <v>146</v>
      </c>
      <c r="D7" s="84">
        <v>0</v>
      </c>
    </row>
    <row r="8" customFormat="1" ht="13.5" spans="1:4">
      <c r="A8" s="98" t="s">
        <v>1642</v>
      </c>
      <c r="B8" s="44"/>
      <c r="C8" s="83" t="s">
        <v>147</v>
      </c>
      <c r="D8" s="84">
        <v>0</v>
      </c>
    </row>
    <row r="9" customFormat="1" ht="13.5" spans="1:4">
      <c r="A9" s="98" t="s">
        <v>1643</v>
      </c>
      <c r="B9" s="44"/>
      <c r="C9" s="83" t="s">
        <v>153</v>
      </c>
      <c r="D9" s="84">
        <v>0</v>
      </c>
    </row>
    <row r="10" customFormat="1" ht="13.5" spans="1:4">
      <c r="A10" s="98" t="s">
        <v>1644</v>
      </c>
      <c r="B10" s="44"/>
      <c r="C10" s="83" t="s">
        <v>186</v>
      </c>
      <c r="D10" s="84">
        <v>0</v>
      </c>
    </row>
    <row r="11" customFormat="1" ht="13.5" spans="1:4">
      <c r="A11" s="98" t="s">
        <v>1645</v>
      </c>
      <c r="B11" s="44"/>
      <c r="C11" s="83" t="s">
        <v>211</v>
      </c>
      <c r="D11" s="84">
        <v>0</v>
      </c>
    </row>
    <row r="12" customFormat="1" ht="13.5" spans="1:4">
      <c r="A12" s="81" t="s">
        <v>1646</v>
      </c>
      <c r="B12" s="44"/>
      <c r="C12" s="83" t="s">
        <v>782</v>
      </c>
      <c r="D12" s="84">
        <v>0</v>
      </c>
    </row>
    <row r="13" customFormat="1" ht="13.5" spans="1:4">
      <c r="A13" s="81"/>
      <c r="B13" s="85"/>
      <c r="C13" s="83" t="s">
        <v>253</v>
      </c>
      <c r="D13" s="84">
        <v>40.68</v>
      </c>
    </row>
    <row r="14" customFormat="1" ht="13.5" spans="1:4">
      <c r="A14" s="81"/>
      <c r="B14" s="85"/>
      <c r="C14" s="83" t="s">
        <v>1647</v>
      </c>
      <c r="D14" s="84">
        <v>0</v>
      </c>
    </row>
    <row r="15" customFormat="1" ht="13.5" spans="1:4">
      <c r="A15" s="81"/>
      <c r="B15" s="86"/>
      <c r="C15" s="83" t="s">
        <v>1648</v>
      </c>
      <c r="D15" s="84">
        <v>20.25</v>
      </c>
    </row>
    <row r="16" customFormat="1" ht="13.5" spans="1:4">
      <c r="A16" s="81"/>
      <c r="B16" s="86"/>
      <c r="C16" s="83" t="s">
        <v>1649</v>
      </c>
      <c r="D16" s="84">
        <v>0</v>
      </c>
    </row>
    <row r="17" customFormat="1" ht="13.5" spans="1:4">
      <c r="A17" s="81"/>
      <c r="B17" s="86"/>
      <c r="C17" s="83" t="s">
        <v>1650</v>
      </c>
      <c r="D17" s="84">
        <v>0</v>
      </c>
    </row>
    <row r="18" customFormat="1" ht="13.5" spans="1:4">
      <c r="A18" s="81"/>
      <c r="B18" s="86"/>
      <c r="C18" s="83" t="s">
        <v>1651</v>
      </c>
      <c r="D18" s="84">
        <v>0</v>
      </c>
    </row>
    <row r="19" customFormat="1" ht="13.5" spans="1:4">
      <c r="A19" s="81"/>
      <c r="B19" s="86"/>
      <c r="C19" s="83" t="s">
        <v>1652</v>
      </c>
      <c r="D19" s="84">
        <v>0</v>
      </c>
    </row>
    <row r="20" customFormat="1" ht="13.5" spans="1:4">
      <c r="A20" s="87"/>
      <c r="B20" s="88"/>
      <c r="C20" s="83" t="s">
        <v>1653</v>
      </c>
      <c r="D20" s="84">
        <v>0</v>
      </c>
    </row>
    <row r="21" customFormat="1" ht="13.5" spans="1:4">
      <c r="A21" s="87"/>
      <c r="B21" s="88"/>
      <c r="C21" s="83" t="s">
        <v>1654</v>
      </c>
      <c r="D21" s="84">
        <v>0</v>
      </c>
    </row>
    <row r="22" customFormat="1" ht="13.5" spans="1:4">
      <c r="A22" s="87"/>
      <c r="B22" s="88"/>
      <c r="C22" s="83" t="s">
        <v>1655</v>
      </c>
      <c r="D22" s="84">
        <v>0</v>
      </c>
    </row>
    <row r="23" customFormat="1" ht="13.5" spans="1:4">
      <c r="A23" s="87"/>
      <c r="B23" s="88"/>
      <c r="C23" s="83" t="s">
        <v>1656</v>
      </c>
      <c r="D23" s="84">
        <v>0</v>
      </c>
    </row>
    <row r="24" customFormat="1" ht="13.5" spans="1:4">
      <c r="A24" s="87"/>
      <c r="B24" s="88"/>
      <c r="C24" s="83" t="s">
        <v>1657</v>
      </c>
      <c r="D24" s="84">
        <v>0</v>
      </c>
    </row>
    <row r="25" customFormat="1" ht="13.5" spans="1:4">
      <c r="A25" s="87"/>
      <c r="B25" s="88"/>
      <c r="C25" s="83" t="s">
        <v>1658</v>
      </c>
      <c r="D25" s="84">
        <v>16.14</v>
      </c>
    </row>
    <row r="26" customFormat="1" ht="13.5" spans="1:4">
      <c r="A26" s="87"/>
      <c r="B26" s="88"/>
      <c r="C26" s="83" t="s">
        <v>1659</v>
      </c>
      <c r="D26" s="84">
        <v>0</v>
      </c>
    </row>
    <row r="27" customFormat="1" ht="13.5" spans="1:4">
      <c r="A27" s="87"/>
      <c r="B27" s="88"/>
      <c r="C27" s="83" t="s">
        <v>1660</v>
      </c>
      <c r="D27" s="84">
        <v>0</v>
      </c>
    </row>
    <row r="28" customFormat="1" ht="13.5" spans="1:4">
      <c r="A28" s="87"/>
      <c r="B28" s="88"/>
      <c r="C28" s="83" t="s">
        <v>1661</v>
      </c>
      <c r="D28" s="84">
        <v>0</v>
      </c>
    </row>
    <row r="29" customFormat="1" ht="13.5" spans="1:4">
      <c r="A29" s="87"/>
      <c r="B29" s="88"/>
      <c r="C29" s="83" t="s">
        <v>1662</v>
      </c>
      <c r="D29" s="84">
        <v>0</v>
      </c>
    </row>
    <row r="30" customFormat="1" ht="13.5" spans="1:4">
      <c r="A30" s="87"/>
      <c r="B30" s="88"/>
      <c r="C30" s="83" t="s">
        <v>1663</v>
      </c>
      <c r="D30" s="84">
        <v>0</v>
      </c>
    </row>
    <row r="31" customFormat="1" ht="13.5" spans="1:4">
      <c r="A31" s="87"/>
      <c r="B31" s="88"/>
      <c r="C31" s="83" t="s">
        <v>1664</v>
      </c>
      <c r="D31" s="84">
        <v>0</v>
      </c>
    </row>
    <row r="32" customFormat="1" ht="13.5" spans="1:4">
      <c r="A32" s="87"/>
      <c r="B32" s="88"/>
      <c r="C32" s="83" t="s">
        <v>1665</v>
      </c>
      <c r="D32" s="84">
        <v>0</v>
      </c>
    </row>
    <row r="33" customFormat="1" ht="13.5" spans="1:4">
      <c r="A33" s="89"/>
      <c r="B33" s="65"/>
      <c r="C33" s="83" t="s">
        <v>1666</v>
      </c>
      <c r="D33" s="84">
        <v>0</v>
      </c>
    </row>
    <row r="34" customFormat="1" ht="13.5" spans="1:4">
      <c r="A34" s="89"/>
      <c r="B34" s="65"/>
      <c r="C34" s="83" t="s">
        <v>1667</v>
      </c>
      <c r="D34" s="84">
        <v>0</v>
      </c>
    </row>
    <row r="35" customFormat="1" ht="13.5" spans="1:4">
      <c r="A35" s="89" t="s">
        <v>866</v>
      </c>
      <c r="B35" s="91">
        <v>315.5</v>
      </c>
      <c r="C35" s="89" t="s">
        <v>1668</v>
      </c>
      <c r="D35" s="92">
        <v>315.5</v>
      </c>
    </row>
    <row r="36" customFormat="1" ht="2.1" customHeight="1" spans="1:4">
      <c r="A36" s="1"/>
      <c r="B36" s="1"/>
      <c r="C36" s="1"/>
      <c r="D36"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6"/>
  <sheetViews>
    <sheetView showGridLines="0" workbookViewId="0">
      <pane ySplit="1" topLeftCell="A2" activePane="bottomLeft" state="frozenSplit"/>
      <selection/>
      <selection pane="bottomLeft" activeCell="A49" sqref="A49"/>
    </sheetView>
  </sheetViews>
  <sheetFormatPr defaultColWidth="9.14285714285714" defaultRowHeight="12.75"/>
  <cols>
    <col min="1" max="1" width="15.4285714285714" style="1" customWidth="1"/>
    <col min="2" max="2" width="46.2857142857143" style="1" customWidth="1"/>
    <col min="3" max="3" width="19.4285714285714" style="1" customWidth="1"/>
    <col min="4" max="4" width="16.5714285714286" style="1" customWidth="1"/>
    <col min="5" max="5" width="13.2857142857143" style="1" customWidth="1"/>
    <col min="6" max="6" width="15.4285714285714" style="1" customWidth="1"/>
    <col min="7" max="7" width="13.8571428571429" style="1" customWidth="1"/>
    <col min="8" max="8" width="7.42857142857143" style="1" customWidth="1"/>
    <col min="9" max="9" width="6" style="1" customWidth="1"/>
    <col min="10" max="10" width="13.4285714285714" style="1" customWidth="1"/>
    <col min="11" max="11" width="9.14285714285714" style="1" hidden="1" customWidth="1"/>
    <col min="12" max="12" width="0.714285714285714" style="1" customWidth="1"/>
  </cols>
  <sheetData>
    <row r="1" customFormat="1" ht="19.5" customHeight="1" spans="1:10">
      <c r="A1" s="1"/>
      <c r="B1" s="1"/>
      <c r="C1" s="1"/>
      <c r="D1" s="1"/>
      <c r="E1" s="1"/>
      <c r="F1" s="1"/>
      <c r="G1" s="1"/>
      <c r="H1" s="1"/>
      <c r="I1" s="1"/>
      <c r="J1" s="1"/>
    </row>
    <row r="2" customFormat="1" ht="1.15" customHeight="1" spans="1:10">
      <c r="A2" s="1"/>
      <c r="B2" s="1"/>
      <c r="C2" s="1"/>
      <c r="D2" s="1"/>
      <c r="E2" s="1"/>
      <c r="F2" s="1"/>
      <c r="G2" s="1"/>
      <c r="H2" s="1"/>
      <c r="I2" s="1"/>
      <c r="J2" s="1"/>
    </row>
    <row r="3" customFormat="1" ht="38.1" customHeight="1" spans="1:10">
      <c r="A3" s="93" t="s">
        <v>1669</v>
      </c>
      <c r="B3" s="1"/>
      <c r="C3" s="1"/>
      <c r="D3" s="1"/>
      <c r="E3" s="1"/>
      <c r="F3" s="1"/>
      <c r="G3" s="1"/>
      <c r="H3" s="1"/>
      <c r="I3" s="1"/>
      <c r="J3" s="1"/>
    </row>
    <row r="4" customFormat="1" ht="409.5" hidden="1" customHeight="1" spans="1:10">
      <c r="A4" s="1"/>
      <c r="B4" s="1"/>
      <c r="C4" s="1"/>
      <c r="D4" s="1"/>
      <c r="E4" s="1"/>
      <c r="F4" s="1"/>
      <c r="G4" s="1"/>
      <c r="H4" s="1"/>
      <c r="I4" s="1"/>
      <c r="J4" s="1"/>
    </row>
    <row r="5" customFormat="1" ht="17.1" customHeight="1" spans="1:10">
      <c r="A5" s="1"/>
      <c r="B5" s="1"/>
      <c r="C5" s="1"/>
      <c r="D5" s="1"/>
      <c r="E5" s="1"/>
      <c r="F5" s="1"/>
      <c r="G5" s="1"/>
      <c r="H5" s="1"/>
      <c r="I5" s="39" t="s">
        <v>2</v>
      </c>
      <c r="J5" s="1"/>
    </row>
    <row r="6" customFormat="1" ht="3" customHeight="1" spans="1:10">
      <c r="A6" s="1"/>
      <c r="B6" s="1"/>
      <c r="C6" s="1"/>
      <c r="D6" s="1"/>
      <c r="E6" s="1"/>
      <c r="F6" s="1"/>
      <c r="G6" s="1"/>
      <c r="H6" s="1"/>
      <c r="I6" s="1"/>
      <c r="J6" s="1"/>
    </row>
    <row r="7" customFormat="1" ht="13.5" spans="1:10">
      <c r="A7" s="478" t="s">
        <v>1670</v>
      </c>
      <c r="B7" s="18"/>
      <c r="C7" s="478" t="s">
        <v>884</v>
      </c>
      <c r="D7" s="478" t="s">
        <v>1671</v>
      </c>
      <c r="E7" s="478" t="s">
        <v>1672</v>
      </c>
      <c r="F7" s="478" t="s">
        <v>1673</v>
      </c>
      <c r="G7" s="478" t="s">
        <v>1674</v>
      </c>
      <c r="H7" s="478" t="s">
        <v>1675</v>
      </c>
      <c r="I7" s="26"/>
      <c r="J7" s="478" t="s">
        <v>34</v>
      </c>
    </row>
    <row r="8" customFormat="1" ht="13.5" spans="1:10">
      <c r="A8" s="478" t="s">
        <v>894</v>
      </c>
      <c r="B8" s="478" t="s">
        <v>1676</v>
      </c>
      <c r="C8" s="479"/>
      <c r="D8" s="479"/>
      <c r="E8" s="479"/>
      <c r="F8" s="479"/>
      <c r="G8" s="479"/>
      <c r="H8" s="482"/>
      <c r="I8" s="29"/>
      <c r="J8" s="479"/>
    </row>
    <row r="9" customFormat="1" spans="1:10">
      <c r="A9" s="481" t="s">
        <v>1183</v>
      </c>
      <c r="B9" s="481" t="s">
        <v>1183</v>
      </c>
      <c r="C9" s="481" t="s">
        <v>1184</v>
      </c>
      <c r="D9" s="481" t="s">
        <v>1185</v>
      </c>
      <c r="E9" s="481" t="s">
        <v>1186</v>
      </c>
      <c r="F9" s="481" t="s">
        <v>1187</v>
      </c>
      <c r="G9" s="481" t="s">
        <v>1188</v>
      </c>
      <c r="H9" s="481" t="s">
        <v>1189</v>
      </c>
      <c r="I9" s="18"/>
      <c r="J9" s="481" t="s">
        <v>1190</v>
      </c>
    </row>
    <row r="10" customFormat="1" ht="13.5" spans="1:10">
      <c r="A10" s="67"/>
      <c r="B10" s="5" t="s">
        <v>884</v>
      </c>
      <c r="C10" s="90">
        <v>315.5</v>
      </c>
      <c r="D10" s="90">
        <v>315.5</v>
      </c>
      <c r="E10" s="90">
        <v>0</v>
      </c>
      <c r="F10" s="90">
        <v>0</v>
      </c>
      <c r="G10" s="90">
        <v>0</v>
      </c>
      <c r="H10" s="90">
        <v>0</v>
      </c>
      <c r="I10" s="18"/>
      <c r="J10" s="90">
        <v>0</v>
      </c>
    </row>
    <row r="11" customFormat="1" spans="1:10">
      <c r="A11" s="69" t="s">
        <v>911</v>
      </c>
      <c r="B11" s="69" t="s">
        <v>1264</v>
      </c>
      <c r="C11" s="97">
        <v>238.43</v>
      </c>
      <c r="D11" s="97">
        <v>238.43</v>
      </c>
      <c r="E11" s="97">
        <v>0</v>
      </c>
      <c r="F11" s="97">
        <v>0</v>
      </c>
      <c r="G11" s="97">
        <v>0</v>
      </c>
      <c r="H11" s="97">
        <v>0</v>
      </c>
      <c r="I11" s="18"/>
      <c r="J11" s="97">
        <v>0</v>
      </c>
    </row>
    <row r="12" customFormat="1" spans="1:10">
      <c r="A12" s="69" t="s">
        <v>1300</v>
      </c>
      <c r="B12" s="69" t="s">
        <v>1301</v>
      </c>
      <c r="C12" s="97">
        <v>238.43</v>
      </c>
      <c r="D12" s="97">
        <v>238.43</v>
      </c>
      <c r="E12" s="97">
        <v>0</v>
      </c>
      <c r="F12" s="97">
        <v>0</v>
      </c>
      <c r="G12" s="97">
        <v>0</v>
      </c>
      <c r="H12" s="97">
        <v>0</v>
      </c>
      <c r="I12" s="18"/>
      <c r="J12" s="97">
        <v>0</v>
      </c>
    </row>
    <row r="13" customFormat="1" spans="1:10">
      <c r="A13" s="69" t="s">
        <v>1302</v>
      </c>
      <c r="B13" s="69" t="s">
        <v>1268</v>
      </c>
      <c r="C13" s="97">
        <v>238.43</v>
      </c>
      <c r="D13" s="97">
        <v>238.43</v>
      </c>
      <c r="E13" s="97">
        <v>0</v>
      </c>
      <c r="F13" s="97">
        <v>0</v>
      </c>
      <c r="G13" s="97">
        <v>0</v>
      </c>
      <c r="H13" s="97">
        <v>0</v>
      </c>
      <c r="I13" s="18"/>
      <c r="J13" s="97">
        <v>0</v>
      </c>
    </row>
    <row r="14" customFormat="1" spans="1:10">
      <c r="A14" s="69" t="s">
        <v>925</v>
      </c>
      <c r="B14" s="69" t="s">
        <v>1269</v>
      </c>
      <c r="C14" s="97">
        <v>40.68</v>
      </c>
      <c r="D14" s="97">
        <v>40.68</v>
      </c>
      <c r="E14" s="97">
        <v>0</v>
      </c>
      <c r="F14" s="97">
        <v>0</v>
      </c>
      <c r="G14" s="97">
        <v>0</v>
      </c>
      <c r="H14" s="97">
        <v>0</v>
      </c>
      <c r="I14" s="18"/>
      <c r="J14" s="97">
        <v>0</v>
      </c>
    </row>
    <row r="15" customFormat="1" spans="1:10">
      <c r="A15" s="69" t="s">
        <v>1270</v>
      </c>
      <c r="B15" s="69" t="s">
        <v>1271</v>
      </c>
      <c r="C15" s="97">
        <v>40.68</v>
      </c>
      <c r="D15" s="97">
        <v>40.68</v>
      </c>
      <c r="E15" s="97">
        <v>0</v>
      </c>
      <c r="F15" s="97">
        <v>0</v>
      </c>
      <c r="G15" s="97">
        <v>0</v>
      </c>
      <c r="H15" s="97">
        <v>0</v>
      </c>
      <c r="I15" s="18"/>
      <c r="J15" s="97">
        <v>0</v>
      </c>
    </row>
    <row r="16" customFormat="1" spans="1:10">
      <c r="A16" s="69" t="s">
        <v>1272</v>
      </c>
      <c r="B16" s="69" t="s">
        <v>1273</v>
      </c>
      <c r="C16" s="97">
        <v>11.18</v>
      </c>
      <c r="D16" s="97">
        <v>11.18</v>
      </c>
      <c r="E16" s="97">
        <v>0</v>
      </c>
      <c r="F16" s="97">
        <v>0</v>
      </c>
      <c r="G16" s="97">
        <v>0</v>
      </c>
      <c r="H16" s="97">
        <v>0</v>
      </c>
      <c r="I16" s="18"/>
      <c r="J16" s="97">
        <v>0</v>
      </c>
    </row>
    <row r="17" customFormat="1" spans="1:10">
      <c r="A17" s="69" t="s">
        <v>1274</v>
      </c>
      <c r="B17" s="69" t="s">
        <v>1275</v>
      </c>
      <c r="C17" s="97">
        <v>29.5</v>
      </c>
      <c r="D17" s="97">
        <v>29.5</v>
      </c>
      <c r="E17" s="97">
        <v>0</v>
      </c>
      <c r="F17" s="97">
        <v>0</v>
      </c>
      <c r="G17" s="97">
        <v>0</v>
      </c>
      <c r="H17" s="97">
        <v>0</v>
      </c>
      <c r="I17" s="18"/>
      <c r="J17" s="97">
        <v>0</v>
      </c>
    </row>
    <row r="18" customFormat="1" spans="1:10">
      <c r="A18" s="69" t="s">
        <v>929</v>
      </c>
      <c r="B18" s="69" t="s">
        <v>1276</v>
      </c>
      <c r="C18" s="97">
        <v>20.25</v>
      </c>
      <c r="D18" s="97">
        <v>20.25</v>
      </c>
      <c r="E18" s="97">
        <v>0</v>
      </c>
      <c r="F18" s="97">
        <v>0</v>
      </c>
      <c r="G18" s="97">
        <v>0</v>
      </c>
      <c r="H18" s="97">
        <v>0</v>
      </c>
      <c r="I18" s="18"/>
      <c r="J18" s="97">
        <v>0</v>
      </c>
    </row>
    <row r="19" customFormat="1" spans="1:10">
      <c r="A19" s="69" t="s">
        <v>1277</v>
      </c>
      <c r="B19" s="69" t="s">
        <v>355</v>
      </c>
      <c r="C19" s="97">
        <v>20.25</v>
      </c>
      <c r="D19" s="97">
        <v>20.25</v>
      </c>
      <c r="E19" s="97">
        <v>0</v>
      </c>
      <c r="F19" s="97">
        <v>0</v>
      </c>
      <c r="G19" s="97">
        <v>0</v>
      </c>
      <c r="H19" s="97">
        <v>0</v>
      </c>
      <c r="I19" s="18"/>
      <c r="J19" s="97">
        <v>0</v>
      </c>
    </row>
    <row r="20" customFormat="1" spans="1:10">
      <c r="A20" s="69" t="s">
        <v>1278</v>
      </c>
      <c r="B20" s="69" t="s">
        <v>1279</v>
      </c>
      <c r="C20" s="97">
        <v>14.43</v>
      </c>
      <c r="D20" s="97">
        <v>14.43</v>
      </c>
      <c r="E20" s="97">
        <v>0</v>
      </c>
      <c r="F20" s="97">
        <v>0</v>
      </c>
      <c r="G20" s="97">
        <v>0</v>
      </c>
      <c r="H20" s="97">
        <v>0</v>
      </c>
      <c r="I20" s="18"/>
      <c r="J20" s="97">
        <v>0</v>
      </c>
    </row>
    <row r="21" customFormat="1" spans="1:10">
      <c r="A21" s="69" t="s">
        <v>1280</v>
      </c>
      <c r="B21" s="69" t="s">
        <v>1281</v>
      </c>
      <c r="C21" s="97">
        <v>5.82</v>
      </c>
      <c r="D21" s="97">
        <v>5.82</v>
      </c>
      <c r="E21" s="97">
        <v>0</v>
      </c>
      <c r="F21" s="97">
        <v>0</v>
      </c>
      <c r="G21" s="97">
        <v>0</v>
      </c>
      <c r="H21" s="97">
        <v>0</v>
      </c>
      <c r="I21" s="18"/>
      <c r="J21" s="97">
        <v>0</v>
      </c>
    </row>
    <row r="22" customFormat="1" spans="1:10">
      <c r="A22" s="69" t="s">
        <v>949</v>
      </c>
      <c r="B22" s="69" t="s">
        <v>1282</v>
      </c>
      <c r="C22" s="97">
        <v>16.14</v>
      </c>
      <c r="D22" s="97">
        <v>16.14</v>
      </c>
      <c r="E22" s="97">
        <v>0</v>
      </c>
      <c r="F22" s="97">
        <v>0</v>
      </c>
      <c r="G22" s="97">
        <v>0</v>
      </c>
      <c r="H22" s="97">
        <v>0</v>
      </c>
      <c r="I22" s="18"/>
      <c r="J22" s="97">
        <v>0</v>
      </c>
    </row>
    <row r="23" customFormat="1" spans="1:10">
      <c r="A23" s="69" t="s">
        <v>1283</v>
      </c>
      <c r="B23" s="69" t="s">
        <v>1284</v>
      </c>
      <c r="C23" s="97">
        <v>16.14</v>
      </c>
      <c r="D23" s="97">
        <v>16.14</v>
      </c>
      <c r="E23" s="97">
        <v>0</v>
      </c>
      <c r="F23" s="97">
        <v>0</v>
      </c>
      <c r="G23" s="97">
        <v>0</v>
      </c>
      <c r="H23" s="97">
        <v>0</v>
      </c>
      <c r="I23" s="18"/>
      <c r="J23" s="97">
        <v>0</v>
      </c>
    </row>
    <row r="24" customFormat="1" spans="1:10">
      <c r="A24" s="69" t="s">
        <v>1285</v>
      </c>
      <c r="B24" s="69" t="s">
        <v>1286</v>
      </c>
      <c r="C24" s="97">
        <v>16.14</v>
      </c>
      <c r="D24" s="97">
        <v>16.14</v>
      </c>
      <c r="E24" s="97">
        <v>0</v>
      </c>
      <c r="F24" s="97">
        <v>0</v>
      </c>
      <c r="G24" s="97">
        <v>0</v>
      </c>
      <c r="H24" s="97">
        <v>0</v>
      </c>
      <c r="I24" s="18"/>
      <c r="J24" s="97">
        <v>0</v>
      </c>
    </row>
    <row r="25" customFormat="1" ht="409.5" hidden="1" customHeight="1" spans="1:10">
      <c r="A25" s="1"/>
      <c r="B25" s="1"/>
      <c r="C25" s="1"/>
      <c r="D25" s="1"/>
      <c r="E25" s="1"/>
      <c r="F25" s="1"/>
      <c r="G25" s="1"/>
      <c r="H25" s="1"/>
      <c r="I25" s="1"/>
      <c r="J25" s="1"/>
    </row>
    <row r="26" customFormat="1" ht="3.4" customHeight="1" spans="1:10">
      <c r="A26" s="1"/>
      <c r="B26" s="1"/>
      <c r="C26" s="1"/>
      <c r="D26" s="1"/>
      <c r="E26" s="1"/>
      <c r="F26" s="1"/>
      <c r="G26" s="1"/>
      <c r="H26" s="1"/>
      <c r="I26" s="1"/>
      <c r="J26" s="1"/>
    </row>
  </sheetData>
  <mergeCells count="26">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C7:C8"/>
    <mergeCell ref="D7:D8"/>
    <mergeCell ref="E7:E8"/>
    <mergeCell ref="F7:F8"/>
    <mergeCell ref="G7:G8"/>
    <mergeCell ref="J7:J8"/>
    <mergeCell ref="H7:I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6"/>
  <sheetViews>
    <sheetView showGridLines="0" workbookViewId="0">
      <pane ySplit="1" topLeftCell="A2" activePane="bottomLeft" state="frozenSplit"/>
      <selection/>
      <selection pane="bottomLeft" activeCell="A49" sqref="A49"/>
    </sheetView>
  </sheetViews>
  <sheetFormatPr defaultColWidth="9.14285714285714" defaultRowHeight="12.75" outlineLevelCol="5"/>
  <cols>
    <col min="1" max="1" width="16" style="1" customWidth="1"/>
    <col min="2" max="2" width="45.4285714285714" style="1" customWidth="1"/>
    <col min="3" max="3" width="22.8571428571429" style="1" customWidth="1"/>
    <col min="4" max="4" width="18.2857142857143" style="1" customWidth="1"/>
    <col min="5" max="5" width="0.714285714285714" style="1" customWidth="1"/>
    <col min="6" max="6" width="18.7142857142857" style="1" customWidth="1"/>
    <col min="7" max="7" width="9.14285714285714" style="1" hidden="1" customWidth="1"/>
    <col min="8" max="8" width="0.857142857142857" style="1" customWidth="1"/>
  </cols>
  <sheetData>
    <row r="1" customFormat="1" ht="20.25" customHeight="1" spans="1:6">
      <c r="A1" s="1"/>
      <c r="B1" s="1"/>
      <c r="C1" s="1"/>
      <c r="D1" s="1"/>
      <c r="E1" s="1"/>
      <c r="F1" s="1"/>
    </row>
    <row r="2" customFormat="1" ht="1.15" customHeight="1" spans="1:6">
      <c r="A2" s="1"/>
      <c r="B2" s="1"/>
      <c r="C2" s="1"/>
      <c r="D2" s="1"/>
      <c r="E2" s="1"/>
      <c r="F2" s="1"/>
    </row>
    <row r="3" customFormat="1" ht="38.1" customHeight="1" spans="1:6">
      <c r="A3" s="93" t="s">
        <v>1677</v>
      </c>
      <c r="B3" s="1"/>
      <c r="C3" s="1"/>
      <c r="D3" s="1"/>
      <c r="E3" s="1"/>
      <c r="F3" s="1"/>
    </row>
    <row r="4" customFormat="1" ht="409.5" hidden="1" customHeight="1" spans="1:6">
      <c r="A4" s="1"/>
      <c r="B4" s="1"/>
      <c r="C4" s="1"/>
      <c r="D4" s="1"/>
      <c r="E4" s="1"/>
      <c r="F4" s="1"/>
    </row>
    <row r="5" customFormat="1" ht="17.1" customHeight="1" spans="1:6">
      <c r="A5" s="1"/>
      <c r="B5" s="1"/>
      <c r="C5" s="1"/>
      <c r="D5" s="1"/>
      <c r="E5" s="39" t="s">
        <v>2</v>
      </c>
      <c r="F5" s="1"/>
    </row>
    <row r="6" customFormat="1" ht="2.1" customHeight="1" spans="1:6">
      <c r="A6" s="1"/>
      <c r="B6" s="1"/>
      <c r="C6" s="1"/>
      <c r="D6" s="1"/>
      <c r="E6" s="1"/>
      <c r="F6" s="1"/>
    </row>
    <row r="7" customFormat="1" ht="13.5" spans="1:6">
      <c r="A7" s="478" t="s">
        <v>1678</v>
      </c>
      <c r="B7" s="26"/>
      <c r="C7" s="478" t="s">
        <v>1679</v>
      </c>
      <c r="D7" s="10"/>
      <c r="E7" s="10"/>
      <c r="F7" s="18"/>
    </row>
    <row r="8" customFormat="1" ht="13.5" spans="1:6">
      <c r="A8" s="482"/>
      <c r="B8" s="29"/>
      <c r="C8" s="478" t="s">
        <v>1680</v>
      </c>
      <c r="D8" s="10"/>
      <c r="E8" s="10"/>
      <c r="F8" s="18"/>
    </row>
    <row r="9" customFormat="1" ht="13.5" spans="1:6">
      <c r="A9" s="478" t="s">
        <v>894</v>
      </c>
      <c r="B9" s="478" t="s">
        <v>1676</v>
      </c>
      <c r="C9" s="478" t="s">
        <v>1681</v>
      </c>
      <c r="D9" s="478" t="s">
        <v>1682</v>
      </c>
      <c r="E9" s="18"/>
      <c r="F9" s="478" t="s">
        <v>1683</v>
      </c>
    </row>
    <row r="10" customFormat="1" spans="1:6">
      <c r="A10" s="481" t="s">
        <v>1183</v>
      </c>
      <c r="B10" s="481" t="s">
        <v>1183</v>
      </c>
      <c r="C10" s="481" t="s">
        <v>1184</v>
      </c>
      <c r="D10" s="481" t="s">
        <v>1185</v>
      </c>
      <c r="E10" s="18"/>
      <c r="F10" s="481" t="s">
        <v>1186</v>
      </c>
    </row>
    <row r="11" customFormat="1" ht="13.5" spans="1:6">
      <c r="A11" s="67"/>
      <c r="B11" s="5" t="s">
        <v>884</v>
      </c>
      <c r="C11" s="90">
        <v>315.5</v>
      </c>
      <c r="D11" s="90">
        <v>315.5</v>
      </c>
      <c r="E11" s="18"/>
      <c r="F11" s="90">
        <v>0</v>
      </c>
    </row>
    <row r="12" customFormat="1" spans="1:6">
      <c r="A12" s="69" t="s">
        <v>911</v>
      </c>
      <c r="B12" s="69" t="s">
        <v>1264</v>
      </c>
      <c r="C12" s="97">
        <v>238.43</v>
      </c>
      <c r="D12" s="97">
        <v>238.43</v>
      </c>
      <c r="E12" s="18"/>
      <c r="F12" s="97">
        <v>0</v>
      </c>
    </row>
    <row r="13" customFormat="1" spans="1:6">
      <c r="A13" s="69" t="s">
        <v>1300</v>
      </c>
      <c r="B13" s="69" t="s">
        <v>1301</v>
      </c>
      <c r="C13" s="97">
        <v>238.43</v>
      </c>
      <c r="D13" s="97">
        <v>238.43</v>
      </c>
      <c r="E13" s="18"/>
      <c r="F13" s="97">
        <v>0</v>
      </c>
    </row>
    <row r="14" customFormat="1" spans="1:6">
      <c r="A14" s="69" t="s">
        <v>1302</v>
      </c>
      <c r="B14" s="69" t="s">
        <v>1268</v>
      </c>
      <c r="C14" s="97">
        <v>238.43</v>
      </c>
      <c r="D14" s="97">
        <v>238.43</v>
      </c>
      <c r="E14" s="18"/>
      <c r="F14" s="97">
        <v>0</v>
      </c>
    </row>
    <row r="15" customFormat="1" spans="1:6">
      <c r="A15" s="69" t="s">
        <v>925</v>
      </c>
      <c r="B15" s="69" t="s">
        <v>1269</v>
      </c>
      <c r="C15" s="97">
        <v>40.68</v>
      </c>
      <c r="D15" s="97">
        <v>40.68</v>
      </c>
      <c r="E15" s="18"/>
      <c r="F15" s="97">
        <v>0</v>
      </c>
    </row>
    <row r="16" customFormat="1" spans="1:6">
      <c r="A16" s="69" t="s">
        <v>1270</v>
      </c>
      <c r="B16" s="69" t="s">
        <v>1271</v>
      </c>
      <c r="C16" s="97">
        <v>40.68</v>
      </c>
      <c r="D16" s="97">
        <v>40.68</v>
      </c>
      <c r="E16" s="18"/>
      <c r="F16" s="97">
        <v>0</v>
      </c>
    </row>
    <row r="17" customFormat="1" spans="1:6">
      <c r="A17" s="69" t="s">
        <v>1272</v>
      </c>
      <c r="B17" s="69" t="s">
        <v>1273</v>
      </c>
      <c r="C17" s="97">
        <v>11.18</v>
      </c>
      <c r="D17" s="97">
        <v>11.18</v>
      </c>
      <c r="E17" s="18"/>
      <c r="F17" s="97">
        <v>0</v>
      </c>
    </row>
    <row r="18" customFormat="1" spans="1:6">
      <c r="A18" s="69" t="s">
        <v>1274</v>
      </c>
      <c r="B18" s="69" t="s">
        <v>1275</v>
      </c>
      <c r="C18" s="97">
        <v>29.5</v>
      </c>
      <c r="D18" s="97">
        <v>29.5</v>
      </c>
      <c r="E18" s="18"/>
      <c r="F18" s="97">
        <v>0</v>
      </c>
    </row>
    <row r="19" customFormat="1" spans="1:6">
      <c r="A19" s="69" t="s">
        <v>929</v>
      </c>
      <c r="B19" s="69" t="s">
        <v>1276</v>
      </c>
      <c r="C19" s="97">
        <v>20.25</v>
      </c>
      <c r="D19" s="97">
        <v>20.25</v>
      </c>
      <c r="E19" s="18"/>
      <c r="F19" s="97">
        <v>0</v>
      </c>
    </row>
    <row r="20" customFormat="1" spans="1:6">
      <c r="A20" s="69" t="s">
        <v>1277</v>
      </c>
      <c r="B20" s="69" t="s">
        <v>355</v>
      </c>
      <c r="C20" s="97">
        <v>20.25</v>
      </c>
      <c r="D20" s="97">
        <v>20.25</v>
      </c>
      <c r="E20" s="18"/>
      <c r="F20" s="97">
        <v>0</v>
      </c>
    </row>
    <row r="21" customFormat="1" spans="1:6">
      <c r="A21" s="69" t="s">
        <v>1278</v>
      </c>
      <c r="B21" s="69" t="s">
        <v>1279</v>
      </c>
      <c r="C21" s="97">
        <v>14.43</v>
      </c>
      <c r="D21" s="97">
        <v>14.43</v>
      </c>
      <c r="E21" s="18"/>
      <c r="F21" s="97">
        <v>0</v>
      </c>
    </row>
    <row r="22" customFormat="1" spans="1:6">
      <c r="A22" s="69" t="s">
        <v>1280</v>
      </c>
      <c r="B22" s="69" t="s">
        <v>1281</v>
      </c>
      <c r="C22" s="97">
        <v>5.82</v>
      </c>
      <c r="D22" s="97">
        <v>5.82</v>
      </c>
      <c r="E22" s="18"/>
      <c r="F22" s="97">
        <v>0</v>
      </c>
    </row>
    <row r="23" customFormat="1" spans="1:6">
      <c r="A23" s="69" t="s">
        <v>949</v>
      </c>
      <c r="B23" s="69" t="s">
        <v>1282</v>
      </c>
      <c r="C23" s="97">
        <v>16.14</v>
      </c>
      <c r="D23" s="97">
        <v>16.14</v>
      </c>
      <c r="E23" s="18"/>
      <c r="F23" s="97">
        <v>0</v>
      </c>
    </row>
    <row r="24" customFormat="1" spans="1:6">
      <c r="A24" s="69" t="s">
        <v>1283</v>
      </c>
      <c r="B24" s="69" t="s">
        <v>1284</v>
      </c>
      <c r="C24" s="97">
        <v>16.14</v>
      </c>
      <c r="D24" s="97">
        <v>16.14</v>
      </c>
      <c r="E24" s="18"/>
      <c r="F24" s="97">
        <v>0</v>
      </c>
    </row>
    <row r="25" customFormat="1" spans="1:6">
      <c r="A25" s="69" t="s">
        <v>1285</v>
      </c>
      <c r="B25" s="69" t="s">
        <v>1286</v>
      </c>
      <c r="C25" s="97">
        <v>16.14</v>
      </c>
      <c r="D25" s="97">
        <v>16.14</v>
      </c>
      <c r="E25" s="18"/>
      <c r="F25" s="97">
        <v>0</v>
      </c>
    </row>
    <row r="26" customFormat="1" ht="409.5" hidden="1" customHeight="1" spans="1:6">
      <c r="A26" s="1"/>
      <c r="B26" s="1"/>
      <c r="C26" s="1"/>
      <c r="D26" s="1"/>
      <c r="E26" s="1"/>
      <c r="F26" s="1"/>
    </row>
  </sheetData>
  <mergeCells count="22">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A7:B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A49" sqref="A49"/>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1684</v>
      </c>
      <c r="B2" s="1"/>
      <c r="C2" s="1"/>
      <c r="D2" s="1"/>
    </row>
    <row r="3" customFormat="1" ht="17.1" customHeight="1" spans="1:4">
      <c r="A3" s="38" t="s">
        <v>1870</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1685</v>
      </c>
      <c r="B6" s="82">
        <v>315.5</v>
      </c>
      <c r="C6" s="83" t="s">
        <v>1686</v>
      </c>
      <c r="D6" s="84">
        <v>315.5</v>
      </c>
    </row>
    <row r="7" customFormat="1" ht="13.5" spans="1:4">
      <c r="A7" s="81" t="s">
        <v>1687</v>
      </c>
      <c r="B7" s="82">
        <v>315.5</v>
      </c>
      <c r="C7" s="83" t="s">
        <v>1688</v>
      </c>
      <c r="D7" s="84">
        <v>238.43</v>
      </c>
    </row>
    <row r="8" customFormat="1" ht="13.5" spans="1:4">
      <c r="A8" s="81" t="s">
        <v>1689</v>
      </c>
      <c r="B8" s="82">
        <v>315.5</v>
      </c>
      <c r="C8" s="83" t="s">
        <v>1690</v>
      </c>
      <c r="D8" s="84">
        <v>0</v>
      </c>
    </row>
    <row r="9" customFormat="1" ht="13.5" spans="1:4">
      <c r="A9" s="81" t="s">
        <v>1691</v>
      </c>
      <c r="B9" s="85"/>
      <c r="C9" s="83" t="s">
        <v>1692</v>
      </c>
      <c r="D9" s="84">
        <v>0</v>
      </c>
    </row>
    <row r="10" customFormat="1" ht="13.5" spans="1:4">
      <c r="A10" s="81" t="s">
        <v>1693</v>
      </c>
      <c r="B10" s="85"/>
      <c r="C10" s="83" t="s">
        <v>1694</v>
      </c>
      <c r="D10" s="84">
        <v>0</v>
      </c>
    </row>
    <row r="11" customFormat="1" ht="13.5" spans="1:4">
      <c r="A11" s="81" t="s">
        <v>1695</v>
      </c>
      <c r="B11" s="85"/>
      <c r="C11" s="83" t="s">
        <v>1696</v>
      </c>
      <c r="D11" s="84">
        <v>0</v>
      </c>
    </row>
    <row r="12" customFormat="1" ht="13.5" spans="1:4">
      <c r="A12" s="81" t="s">
        <v>1697</v>
      </c>
      <c r="B12" s="85"/>
      <c r="C12" s="83" t="s">
        <v>1698</v>
      </c>
      <c r="D12" s="84">
        <v>0</v>
      </c>
    </row>
    <row r="13" customFormat="1" ht="24" spans="1:4">
      <c r="A13" s="81" t="s">
        <v>1699</v>
      </c>
      <c r="B13" s="85"/>
      <c r="C13" s="83" t="s">
        <v>1700</v>
      </c>
      <c r="D13" s="84">
        <v>0</v>
      </c>
    </row>
    <row r="14" customFormat="1" ht="13.5" spans="1:4">
      <c r="A14" s="81" t="s">
        <v>1701</v>
      </c>
      <c r="B14" s="85"/>
      <c r="C14" s="83" t="s">
        <v>1702</v>
      </c>
      <c r="D14" s="84">
        <v>40.68</v>
      </c>
    </row>
    <row r="15" customFormat="1" ht="13.5" spans="1:4">
      <c r="A15" s="81" t="s">
        <v>1703</v>
      </c>
      <c r="B15" s="82">
        <v>0</v>
      </c>
      <c r="C15" s="83" t="s">
        <v>1704</v>
      </c>
      <c r="D15" s="84">
        <v>0</v>
      </c>
    </row>
    <row r="16" customFormat="1" ht="13.5" spans="1:4">
      <c r="A16" s="81" t="s">
        <v>1705</v>
      </c>
      <c r="B16" s="85"/>
      <c r="C16" s="83" t="s">
        <v>1706</v>
      </c>
      <c r="D16" s="84">
        <v>20.25</v>
      </c>
    </row>
    <row r="17" customFormat="1" ht="13.5" spans="1:4">
      <c r="A17" s="81" t="s">
        <v>1707</v>
      </c>
      <c r="B17" s="85"/>
      <c r="C17" s="83" t="s">
        <v>1708</v>
      </c>
      <c r="D17" s="84">
        <v>0</v>
      </c>
    </row>
    <row r="18" customFormat="1" ht="13.5" spans="1:4">
      <c r="A18" s="81"/>
      <c r="B18" s="86"/>
      <c r="C18" s="83" t="s">
        <v>1709</v>
      </c>
      <c r="D18" s="84">
        <v>0</v>
      </c>
    </row>
    <row r="19" customFormat="1" ht="13.5" spans="1:4">
      <c r="A19" s="81"/>
      <c r="B19" s="86"/>
      <c r="C19" s="83" t="s">
        <v>1710</v>
      </c>
      <c r="D19" s="84">
        <v>0</v>
      </c>
    </row>
    <row r="20" customFormat="1" ht="13.5" spans="1:4">
      <c r="A20" s="81"/>
      <c r="B20" s="86"/>
      <c r="C20" s="83" t="s">
        <v>1711</v>
      </c>
      <c r="D20" s="84">
        <v>0</v>
      </c>
    </row>
    <row r="21" customFormat="1" ht="13.5" spans="1:4">
      <c r="A21" s="81"/>
      <c r="B21" s="86"/>
      <c r="C21" s="83" t="s">
        <v>1712</v>
      </c>
      <c r="D21" s="84">
        <v>0</v>
      </c>
    </row>
    <row r="22" customFormat="1" ht="13.5" spans="1:4">
      <c r="A22" s="87"/>
      <c r="B22" s="88"/>
      <c r="C22" s="83" t="s">
        <v>1713</v>
      </c>
      <c r="D22" s="84">
        <v>0</v>
      </c>
    </row>
    <row r="23" customFormat="1" ht="13.5" spans="1:4">
      <c r="A23" s="87"/>
      <c r="B23" s="88"/>
      <c r="C23" s="83" t="s">
        <v>1714</v>
      </c>
      <c r="D23" s="84">
        <v>0</v>
      </c>
    </row>
    <row r="24" customFormat="1" ht="13.5" spans="1:4">
      <c r="A24" s="87"/>
      <c r="B24" s="88"/>
      <c r="C24" s="83" t="s">
        <v>1715</v>
      </c>
      <c r="D24" s="84">
        <v>0</v>
      </c>
    </row>
    <row r="25" customFormat="1" ht="13.5" spans="1:4">
      <c r="A25" s="87"/>
      <c r="B25" s="88"/>
      <c r="C25" s="83" t="s">
        <v>1716</v>
      </c>
      <c r="D25" s="84">
        <v>0</v>
      </c>
    </row>
    <row r="26" customFormat="1" ht="13.5" spans="1:4">
      <c r="A26" s="87"/>
      <c r="B26" s="88"/>
      <c r="C26" s="83" t="s">
        <v>1717</v>
      </c>
      <c r="D26" s="84">
        <v>16.14</v>
      </c>
    </row>
    <row r="27" customFormat="1" ht="13.5" spans="1:4">
      <c r="A27" s="87"/>
      <c r="B27" s="88"/>
      <c r="C27" s="83" t="s">
        <v>1718</v>
      </c>
      <c r="D27" s="84">
        <v>0</v>
      </c>
    </row>
    <row r="28" customFormat="1" ht="13.5" spans="1:4">
      <c r="A28" s="87"/>
      <c r="B28" s="88"/>
      <c r="C28" s="83" t="s">
        <v>1719</v>
      </c>
      <c r="D28" s="84">
        <v>0</v>
      </c>
    </row>
    <row r="29" customFormat="1" ht="24" spans="1:4">
      <c r="A29" s="87"/>
      <c r="B29" s="88"/>
      <c r="C29" s="83" t="s">
        <v>1720</v>
      </c>
      <c r="D29" s="84">
        <v>0</v>
      </c>
    </row>
    <row r="30" customFormat="1" ht="13.5" spans="1:4">
      <c r="A30" s="87"/>
      <c r="B30" s="88"/>
      <c r="C30" s="83" t="s">
        <v>1721</v>
      </c>
      <c r="D30" s="84">
        <v>0</v>
      </c>
    </row>
    <row r="31" customFormat="1" ht="13.5" spans="1:4">
      <c r="A31" s="87"/>
      <c r="B31" s="88"/>
      <c r="C31" s="83" t="s">
        <v>1722</v>
      </c>
      <c r="D31" s="84">
        <v>0</v>
      </c>
    </row>
    <row r="32" customFormat="1" ht="13.5" spans="1:4">
      <c r="A32" s="87"/>
      <c r="B32" s="88"/>
      <c r="C32" s="83" t="s">
        <v>1723</v>
      </c>
      <c r="D32" s="84">
        <v>0</v>
      </c>
    </row>
    <row r="33" customFormat="1" ht="13.5" spans="1:4">
      <c r="A33" s="87"/>
      <c r="B33" s="88"/>
      <c r="C33" s="83" t="s">
        <v>1724</v>
      </c>
      <c r="D33" s="84">
        <v>0</v>
      </c>
    </row>
    <row r="34" customFormat="1" ht="13.5" spans="1:4">
      <c r="A34" s="87"/>
      <c r="B34" s="88"/>
      <c r="C34" s="83" t="s">
        <v>1725</v>
      </c>
      <c r="D34" s="84">
        <v>0</v>
      </c>
    </row>
    <row r="35" customFormat="1" ht="13.5" spans="1:4">
      <c r="A35" s="89"/>
      <c r="B35" s="65"/>
      <c r="C35" s="83" t="s">
        <v>1726</v>
      </c>
      <c r="D35" s="84">
        <v>0</v>
      </c>
    </row>
    <row r="36" customFormat="1" ht="13.5" spans="1:4">
      <c r="A36" s="89"/>
      <c r="B36" s="65"/>
      <c r="C36" s="83" t="s">
        <v>1727</v>
      </c>
      <c r="D36" s="90">
        <v>0</v>
      </c>
    </row>
    <row r="37" customFormat="1" ht="13.5" spans="1:4">
      <c r="A37" s="89" t="s">
        <v>866</v>
      </c>
      <c r="B37" s="91">
        <v>315.5</v>
      </c>
      <c r="C37" s="89" t="s">
        <v>1668</v>
      </c>
      <c r="D37" s="92">
        <v>315.5</v>
      </c>
    </row>
    <row r="38" customFormat="1" ht="2.1" customHeight="1" spans="1:4">
      <c r="A38" s="1"/>
      <c r="B38" s="1"/>
      <c r="C38" s="1"/>
      <c r="D38"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5"/>
  <sheetViews>
    <sheetView showGridLines="0" workbookViewId="0">
      <selection activeCell="A49" sqref="A49"/>
    </sheetView>
  </sheetViews>
  <sheetFormatPr defaultColWidth="9.14285714285714" defaultRowHeight="12.75"/>
  <cols>
    <col min="1" max="1" width="5.57142857142857" style="1" customWidth="1"/>
    <col min="2" max="2" width="5.28571428571429" style="1" customWidth="1"/>
    <col min="3" max="3" width="5.42857142857143" style="1" customWidth="1"/>
    <col min="4" max="4" width="31.8571428571429" style="1" customWidth="1"/>
    <col min="5" max="6" width="11.7142857142857" style="1" customWidth="1"/>
    <col min="7" max="7" width="10" style="1" customWidth="1"/>
    <col min="8" max="8" width="11" style="1" customWidth="1"/>
    <col min="9" max="9" width="10.4285714285714" style="1" customWidth="1"/>
    <col min="10" max="10" width="12.1428571428571" style="1" customWidth="1"/>
    <col min="11" max="11" width="10.8571428571429" style="1" customWidth="1"/>
    <col min="12" max="12" width="10.7142857142857" style="1" customWidth="1"/>
    <col min="13" max="13" width="11.1428571428571" style="1" customWidth="1"/>
    <col min="14" max="15" width="11" style="1" customWidth="1"/>
    <col min="16" max="16" width="10.1428571428571" style="1" customWidth="1"/>
    <col min="17" max="17" width="10.7142857142857" style="1" customWidth="1"/>
    <col min="18" max="18" width="11.4285714285714" style="1" customWidth="1"/>
    <col min="19" max="19" width="10.5714285714286" style="1" customWidth="1"/>
    <col min="20" max="20" width="10.7142857142857" style="1" customWidth="1"/>
    <col min="21" max="21" width="10.8571428571429" style="1" customWidth="1"/>
    <col min="22" max="22" width="10.7142857142857" style="1" customWidth="1"/>
    <col min="23" max="23" width="10.5714285714286" style="1" customWidth="1"/>
    <col min="24" max="24" width="10.1428571428571" style="1" customWidth="1"/>
    <col min="25" max="25" width="10.5714285714286" style="1" customWidth="1"/>
    <col min="26" max="26" width="10.7142857142857" style="1" customWidth="1"/>
    <col min="27" max="27" width="11.7142857142857" style="1" customWidth="1"/>
    <col min="28" max="28" width="12.1428571428571" style="1" customWidth="1"/>
    <col min="29" max="29" width="9.14285714285714" style="1" hidden="1" customWidth="1"/>
  </cols>
  <sheetData>
    <row r="1" customFormat="1" ht="17.1" customHeight="1" spans="1:28">
      <c r="A1" s="2"/>
      <c r="B1" s="1"/>
      <c r="C1" s="1"/>
      <c r="D1" s="1"/>
      <c r="E1" s="1"/>
      <c r="F1" s="1"/>
      <c r="G1" s="1"/>
      <c r="H1" s="1"/>
      <c r="I1" s="1"/>
      <c r="J1" s="1"/>
      <c r="K1" s="1"/>
      <c r="L1" s="1"/>
      <c r="M1" s="1"/>
      <c r="N1" s="1"/>
      <c r="O1" s="1"/>
      <c r="P1" s="1"/>
      <c r="Q1" s="1"/>
      <c r="R1" s="1"/>
      <c r="S1" s="1"/>
      <c r="T1" s="1"/>
      <c r="U1" s="1"/>
      <c r="V1" s="1"/>
      <c r="W1" s="1"/>
      <c r="X1" s="1"/>
      <c r="Y1" s="1"/>
      <c r="Z1" s="1"/>
      <c r="AA1" s="1"/>
      <c r="AB1" s="1"/>
    </row>
    <row r="2" customFormat="1" ht="33.95" customHeight="1" spans="1:28">
      <c r="A2" s="7" t="s">
        <v>1728</v>
      </c>
      <c r="B2" s="1"/>
      <c r="C2" s="1"/>
      <c r="D2" s="1"/>
      <c r="E2" s="1"/>
      <c r="F2" s="1"/>
      <c r="G2" s="1"/>
      <c r="H2" s="1"/>
      <c r="I2" s="1"/>
      <c r="J2" s="1"/>
      <c r="K2" s="1"/>
      <c r="L2" s="1"/>
      <c r="M2" s="1"/>
      <c r="N2" s="1"/>
      <c r="O2" s="1"/>
      <c r="P2" s="1"/>
      <c r="Q2" s="1"/>
      <c r="R2" s="1"/>
      <c r="S2" s="1"/>
      <c r="T2" s="1"/>
      <c r="U2" s="1"/>
      <c r="V2" s="1"/>
      <c r="W2" s="1"/>
      <c r="X2" s="1"/>
      <c r="Y2" s="1"/>
      <c r="Z2" s="1"/>
      <c r="AA2" s="1"/>
      <c r="AB2" s="1"/>
    </row>
    <row r="3" customFormat="1" ht="17.1" customHeight="1" spans="1:28">
      <c r="A3" s="17" t="s">
        <v>2</v>
      </c>
      <c r="B3" s="1"/>
      <c r="C3" s="1"/>
      <c r="D3" s="1"/>
      <c r="E3" s="1"/>
      <c r="F3" s="1"/>
      <c r="G3" s="1"/>
      <c r="H3" s="1"/>
      <c r="I3" s="1"/>
      <c r="J3" s="1"/>
      <c r="K3" s="1"/>
      <c r="L3" s="1"/>
      <c r="M3" s="1"/>
      <c r="N3" s="1"/>
      <c r="O3" s="1"/>
      <c r="P3" s="1"/>
      <c r="Q3" s="1"/>
      <c r="R3" s="1"/>
      <c r="S3" s="1"/>
      <c r="T3" s="1"/>
      <c r="U3" s="1"/>
      <c r="V3" s="1"/>
      <c r="W3" s="1"/>
      <c r="X3" s="1"/>
      <c r="Y3" s="1"/>
      <c r="Z3" s="1"/>
      <c r="AA3" s="1"/>
      <c r="AB3" s="1"/>
    </row>
    <row r="4" customFormat="1" ht="13.5" spans="1:28">
      <c r="A4" s="6" t="s">
        <v>1729</v>
      </c>
      <c r="B4" s="25"/>
      <c r="C4" s="26"/>
      <c r="D4" s="6" t="s">
        <v>1730</v>
      </c>
      <c r="E4" s="6" t="s">
        <v>1682</v>
      </c>
      <c r="F4" s="10"/>
      <c r="G4" s="10"/>
      <c r="H4" s="10"/>
      <c r="I4" s="10"/>
      <c r="J4" s="10"/>
      <c r="K4" s="10"/>
      <c r="L4" s="10"/>
      <c r="M4" s="10"/>
      <c r="N4" s="10"/>
      <c r="O4" s="10"/>
      <c r="P4" s="10"/>
      <c r="Q4" s="10"/>
      <c r="R4" s="10"/>
      <c r="S4" s="10"/>
      <c r="T4" s="10"/>
      <c r="U4" s="10"/>
      <c r="V4" s="10"/>
      <c r="W4" s="10"/>
      <c r="X4" s="10"/>
      <c r="Y4" s="10"/>
      <c r="Z4" s="18"/>
      <c r="AA4" s="6" t="s">
        <v>1683</v>
      </c>
      <c r="AB4" s="18"/>
    </row>
    <row r="5" customFormat="1" ht="13.5" spans="1:28">
      <c r="A5" s="75"/>
      <c r="B5" s="1"/>
      <c r="C5" s="76"/>
      <c r="D5" s="77"/>
      <c r="E5" s="6" t="s">
        <v>1731</v>
      </c>
      <c r="F5" s="10"/>
      <c r="G5" s="10"/>
      <c r="H5" s="10"/>
      <c r="I5" s="10"/>
      <c r="J5" s="10"/>
      <c r="K5" s="10"/>
      <c r="L5" s="10"/>
      <c r="M5" s="10"/>
      <c r="N5" s="18"/>
      <c r="O5" s="6" t="s">
        <v>1732</v>
      </c>
      <c r="P5" s="6" t="s">
        <v>1733</v>
      </c>
      <c r="Q5" s="6" t="s">
        <v>1734</v>
      </c>
      <c r="R5" s="10"/>
      <c r="S5" s="10"/>
      <c r="T5" s="10"/>
      <c r="U5" s="10"/>
      <c r="V5" s="10"/>
      <c r="W5" s="10"/>
      <c r="X5" s="10"/>
      <c r="Y5" s="10"/>
      <c r="Z5" s="18"/>
      <c r="AA5" s="6" t="s">
        <v>1130</v>
      </c>
      <c r="AB5" s="6" t="s">
        <v>1735</v>
      </c>
    </row>
    <row r="6" customFormat="1" ht="13.5" spans="1:28">
      <c r="A6" s="78"/>
      <c r="B6" s="28"/>
      <c r="C6" s="29"/>
      <c r="D6" s="77"/>
      <c r="E6" s="6" t="s">
        <v>884</v>
      </c>
      <c r="F6" s="6" t="s">
        <v>1152</v>
      </c>
      <c r="G6" s="10"/>
      <c r="H6" s="10"/>
      <c r="I6" s="18"/>
      <c r="J6" s="6" t="s">
        <v>1153</v>
      </c>
      <c r="K6" s="10"/>
      <c r="L6" s="10"/>
      <c r="M6" s="18"/>
      <c r="N6" s="6" t="s">
        <v>905</v>
      </c>
      <c r="O6" s="77"/>
      <c r="P6" s="77"/>
      <c r="Q6" s="6" t="s">
        <v>884</v>
      </c>
      <c r="R6" s="6" t="s">
        <v>1152</v>
      </c>
      <c r="S6" s="10"/>
      <c r="T6" s="10"/>
      <c r="U6" s="18"/>
      <c r="V6" s="6" t="s">
        <v>1153</v>
      </c>
      <c r="W6" s="10"/>
      <c r="X6" s="10"/>
      <c r="Y6" s="18"/>
      <c r="Z6" s="6" t="s">
        <v>905</v>
      </c>
      <c r="AA6" s="77"/>
      <c r="AB6" s="77"/>
    </row>
    <row r="7" customFormat="1" ht="13.5" spans="1:28">
      <c r="A7" s="6" t="s">
        <v>1736</v>
      </c>
      <c r="B7" s="6" t="s">
        <v>1737</v>
      </c>
      <c r="C7" s="6" t="s">
        <v>1738</v>
      </c>
      <c r="D7" s="77"/>
      <c r="E7" s="77"/>
      <c r="F7" s="6" t="s">
        <v>1130</v>
      </c>
      <c r="G7" s="6" t="s">
        <v>1739</v>
      </c>
      <c r="H7" s="18"/>
      <c r="I7" s="6" t="s">
        <v>1740</v>
      </c>
      <c r="J7" s="6" t="s">
        <v>884</v>
      </c>
      <c r="K7" s="6" t="s">
        <v>1153</v>
      </c>
      <c r="L7" s="6" t="s">
        <v>1741</v>
      </c>
      <c r="M7" s="6" t="s">
        <v>1742</v>
      </c>
      <c r="N7" s="77"/>
      <c r="O7" s="77"/>
      <c r="P7" s="77"/>
      <c r="Q7" s="77"/>
      <c r="R7" s="6" t="s">
        <v>1130</v>
      </c>
      <c r="S7" s="6" t="s">
        <v>1739</v>
      </c>
      <c r="T7" s="18"/>
      <c r="U7" s="6" t="s">
        <v>1740</v>
      </c>
      <c r="V7" s="6" t="s">
        <v>1130</v>
      </c>
      <c r="W7" s="6" t="s">
        <v>1153</v>
      </c>
      <c r="X7" s="6" t="s">
        <v>1741</v>
      </c>
      <c r="Y7" s="6" t="s">
        <v>1742</v>
      </c>
      <c r="Z7" s="77"/>
      <c r="AA7" s="77"/>
      <c r="AB7" s="77"/>
    </row>
    <row r="8" customFormat="1" ht="27" spans="1:28">
      <c r="A8" s="79"/>
      <c r="B8" s="79"/>
      <c r="C8" s="79"/>
      <c r="D8" s="79"/>
      <c r="E8" s="79"/>
      <c r="F8" s="79"/>
      <c r="G8" s="6" t="s">
        <v>1743</v>
      </c>
      <c r="H8" s="6" t="s">
        <v>1744</v>
      </c>
      <c r="I8" s="79"/>
      <c r="J8" s="79"/>
      <c r="K8" s="79"/>
      <c r="L8" s="79"/>
      <c r="M8" s="79"/>
      <c r="N8" s="79"/>
      <c r="O8" s="79"/>
      <c r="P8" s="79"/>
      <c r="Q8" s="79"/>
      <c r="R8" s="79"/>
      <c r="S8" s="6" t="s">
        <v>1743</v>
      </c>
      <c r="T8" s="6" t="s">
        <v>1744</v>
      </c>
      <c r="U8" s="79"/>
      <c r="V8" s="79"/>
      <c r="W8" s="79"/>
      <c r="X8" s="79"/>
      <c r="Y8" s="79"/>
      <c r="Z8" s="79"/>
      <c r="AA8" s="79"/>
      <c r="AB8" s="79"/>
    </row>
    <row r="9" customFormat="1" spans="1:28">
      <c r="A9" s="12" t="s">
        <v>1184</v>
      </c>
      <c r="B9" s="12" t="s">
        <v>1185</v>
      </c>
      <c r="C9" s="12" t="s">
        <v>1186</v>
      </c>
      <c r="D9" s="12" t="s">
        <v>1187</v>
      </c>
      <c r="E9" s="12" t="s">
        <v>1188</v>
      </c>
      <c r="F9" s="12" t="s">
        <v>1189</v>
      </c>
      <c r="G9" s="12" t="s">
        <v>1190</v>
      </c>
      <c r="H9" s="12" t="s">
        <v>1191</v>
      </c>
      <c r="I9" s="12" t="s">
        <v>1192</v>
      </c>
      <c r="J9" s="12" t="s">
        <v>1193</v>
      </c>
      <c r="K9" s="12" t="s">
        <v>1194</v>
      </c>
      <c r="L9" s="12" t="s">
        <v>1195</v>
      </c>
      <c r="M9" s="12" t="s">
        <v>1196</v>
      </c>
      <c r="N9" s="12" t="s">
        <v>1197</v>
      </c>
      <c r="O9" s="12" t="s">
        <v>1198</v>
      </c>
      <c r="P9" s="12" t="s">
        <v>1199</v>
      </c>
      <c r="Q9" s="12" t="s">
        <v>1200</v>
      </c>
      <c r="R9" s="12" t="s">
        <v>1201</v>
      </c>
      <c r="S9" s="12" t="s">
        <v>1202</v>
      </c>
      <c r="T9" s="12" t="s">
        <v>1203</v>
      </c>
      <c r="U9" s="12" t="s">
        <v>1204</v>
      </c>
      <c r="V9" s="12" t="s">
        <v>1205</v>
      </c>
      <c r="W9" s="12" t="s">
        <v>1206</v>
      </c>
      <c r="X9" s="12" t="s">
        <v>1207</v>
      </c>
      <c r="Y9" s="12" t="s">
        <v>1208</v>
      </c>
      <c r="Z9" s="12" t="s">
        <v>1209</v>
      </c>
      <c r="AA9" s="12" t="s">
        <v>1210</v>
      </c>
      <c r="AB9" s="12" t="s">
        <v>1211</v>
      </c>
    </row>
    <row r="10" customFormat="1" spans="1:28">
      <c r="A10" s="12"/>
      <c r="B10" s="12"/>
      <c r="C10" s="12"/>
      <c r="D10" s="12" t="s">
        <v>884</v>
      </c>
      <c r="E10" s="80">
        <v>315.5</v>
      </c>
      <c r="F10" s="80">
        <v>258.84</v>
      </c>
      <c r="G10" s="80">
        <v>192.94</v>
      </c>
      <c r="H10" s="80">
        <v>0</v>
      </c>
      <c r="I10" s="80">
        <v>65.9</v>
      </c>
      <c r="J10" s="80">
        <v>45.72</v>
      </c>
      <c r="K10" s="80">
        <v>31.32</v>
      </c>
      <c r="L10" s="80">
        <v>0</v>
      </c>
      <c r="M10" s="80">
        <v>14.4</v>
      </c>
      <c r="N10" s="80">
        <v>10.94</v>
      </c>
      <c r="O10" s="80">
        <v>0</v>
      </c>
      <c r="P10" s="80">
        <v>0</v>
      </c>
      <c r="Q10" s="80">
        <v>315.5</v>
      </c>
      <c r="R10" s="80">
        <v>258.84</v>
      </c>
      <c r="S10" s="80">
        <v>192.94</v>
      </c>
      <c r="T10" s="80">
        <v>0</v>
      </c>
      <c r="U10" s="80">
        <v>65.9</v>
      </c>
      <c r="V10" s="80">
        <v>45.72</v>
      </c>
      <c r="W10" s="80">
        <v>31.32</v>
      </c>
      <c r="X10" s="80">
        <v>0</v>
      </c>
      <c r="Y10" s="80">
        <v>14.4</v>
      </c>
      <c r="Z10" s="80">
        <v>10.94</v>
      </c>
      <c r="AA10" s="80">
        <v>0</v>
      </c>
      <c r="AB10" s="80">
        <v>0</v>
      </c>
    </row>
    <row r="11" customFormat="1" spans="1:28">
      <c r="A11" s="16"/>
      <c r="B11" s="16"/>
      <c r="C11" s="16"/>
      <c r="D11" s="16" t="s">
        <v>1871</v>
      </c>
      <c r="E11" s="80">
        <v>315.5</v>
      </c>
      <c r="F11" s="80">
        <v>258.84</v>
      </c>
      <c r="G11" s="80">
        <v>192.94</v>
      </c>
      <c r="H11" s="80">
        <v>0</v>
      </c>
      <c r="I11" s="80">
        <v>65.9</v>
      </c>
      <c r="J11" s="80">
        <v>45.72</v>
      </c>
      <c r="K11" s="80">
        <v>31.32</v>
      </c>
      <c r="L11" s="80">
        <v>0</v>
      </c>
      <c r="M11" s="80">
        <v>14.4</v>
      </c>
      <c r="N11" s="80">
        <v>10.94</v>
      </c>
      <c r="O11" s="80">
        <v>0</v>
      </c>
      <c r="P11" s="80">
        <v>0</v>
      </c>
      <c r="Q11" s="80">
        <v>315.5</v>
      </c>
      <c r="R11" s="80">
        <v>258.84</v>
      </c>
      <c r="S11" s="80">
        <v>192.94</v>
      </c>
      <c r="T11" s="80">
        <v>0</v>
      </c>
      <c r="U11" s="80">
        <v>65.9</v>
      </c>
      <c r="V11" s="80">
        <v>45.72</v>
      </c>
      <c r="W11" s="80">
        <v>31.32</v>
      </c>
      <c r="X11" s="80">
        <v>0</v>
      </c>
      <c r="Y11" s="80">
        <v>14.4</v>
      </c>
      <c r="Z11" s="80">
        <v>10.94</v>
      </c>
      <c r="AA11" s="80">
        <v>0</v>
      </c>
      <c r="AB11" s="80">
        <v>0</v>
      </c>
    </row>
    <row r="12" customFormat="1" spans="1:28">
      <c r="A12" s="50" t="s">
        <v>911</v>
      </c>
      <c r="B12" s="50"/>
      <c r="C12" s="50"/>
      <c r="D12" s="16" t="s">
        <v>1746</v>
      </c>
      <c r="E12" s="80">
        <v>238.43</v>
      </c>
      <c r="F12" s="80">
        <v>192.94</v>
      </c>
      <c r="G12" s="80">
        <v>192.94</v>
      </c>
      <c r="H12" s="80">
        <v>0</v>
      </c>
      <c r="I12" s="80">
        <v>0</v>
      </c>
      <c r="J12" s="80">
        <v>45.49</v>
      </c>
      <c r="K12" s="80">
        <v>31.09</v>
      </c>
      <c r="L12" s="80">
        <v>0</v>
      </c>
      <c r="M12" s="80">
        <v>14.4</v>
      </c>
      <c r="N12" s="80">
        <v>0</v>
      </c>
      <c r="O12" s="80">
        <v>0</v>
      </c>
      <c r="P12" s="80">
        <v>0</v>
      </c>
      <c r="Q12" s="80">
        <v>238.43</v>
      </c>
      <c r="R12" s="80">
        <v>192.94</v>
      </c>
      <c r="S12" s="80">
        <v>192.94</v>
      </c>
      <c r="T12" s="80">
        <v>0</v>
      </c>
      <c r="U12" s="80">
        <v>0</v>
      </c>
      <c r="V12" s="80">
        <v>45.49</v>
      </c>
      <c r="W12" s="80">
        <v>31.09</v>
      </c>
      <c r="X12" s="80">
        <v>0</v>
      </c>
      <c r="Y12" s="80">
        <v>14.4</v>
      </c>
      <c r="Z12" s="80">
        <v>0</v>
      </c>
      <c r="AA12" s="80">
        <v>0</v>
      </c>
      <c r="AB12" s="80">
        <v>0</v>
      </c>
    </row>
    <row r="13" customFormat="1" spans="1:28">
      <c r="A13" s="50"/>
      <c r="B13" s="50" t="s">
        <v>1802</v>
      </c>
      <c r="C13" s="50"/>
      <c r="D13" s="16" t="s">
        <v>98</v>
      </c>
      <c r="E13" s="80">
        <v>238.43</v>
      </c>
      <c r="F13" s="80">
        <v>192.94</v>
      </c>
      <c r="G13" s="80">
        <v>192.94</v>
      </c>
      <c r="H13" s="80">
        <v>0</v>
      </c>
      <c r="I13" s="80">
        <v>0</v>
      </c>
      <c r="J13" s="80">
        <v>45.49</v>
      </c>
      <c r="K13" s="80">
        <v>31.09</v>
      </c>
      <c r="L13" s="80">
        <v>0</v>
      </c>
      <c r="M13" s="80">
        <v>14.4</v>
      </c>
      <c r="N13" s="80">
        <v>0</v>
      </c>
      <c r="O13" s="80">
        <v>0</v>
      </c>
      <c r="P13" s="80">
        <v>0</v>
      </c>
      <c r="Q13" s="80">
        <v>238.43</v>
      </c>
      <c r="R13" s="80">
        <v>192.94</v>
      </c>
      <c r="S13" s="80">
        <v>192.94</v>
      </c>
      <c r="T13" s="80">
        <v>0</v>
      </c>
      <c r="U13" s="80">
        <v>0</v>
      </c>
      <c r="V13" s="80">
        <v>45.49</v>
      </c>
      <c r="W13" s="80">
        <v>31.09</v>
      </c>
      <c r="X13" s="80">
        <v>0</v>
      </c>
      <c r="Y13" s="80">
        <v>14.4</v>
      </c>
      <c r="Z13" s="80">
        <v>0</v>
      </c>
      <c r="AA13" s="80">
        <v>0</v>
      </c>
      <c r="AB13" s="80">
        <v>0</v>
      </c>
    </row>
    <row r="14" customFormat="1" spans="1:28">
      <c r="A14" s="50"/>
      <c r="B14" s="50"/>
      <c r="C14" s="50" t="s">
        <v>1749</v>
      </c>
      <c r="D14" s="16" t="s">
        <v>78</v>
      </c>
      <c r="E14" s="80">
        <v>238.43</v>
      </c>
      <c r="F14" s="80">
        <v>192.94</v>
      </c>
      <c r="G14" s="80">
        <v>192.94</v>
      </c>
      <c r="H14" s="80">
        <v>0</v>
      </c>
      <c r="I14" s="80">
        <v>0</v>
      </c>
      <c r="J14" s="80">
        <v>45.49</v>
      </c>
      <c r="K14" s="80">
        <v>31.09</v>
      </c>
      <c r="L14" s="80">
        <v>0</v>
      </c>
      <c r="M14" s="80">
        <v>14.4</v>
      </c>
      <c r="N14" s="80">
        <v>0</v>
      </c>
      <c r="O14" s="80">
        <v>0</v>
      </c>
      <c r="P14" s="80">
        <v>0</v>
      </c>
      <c r="Q14" s="80">
        <v>238.43</v>
      </c>
      <c r="R14" s="80">
        <v>192.94</v>
      </c>
      <c r="S14" s="80">
        <v>192.94</v>
      </c>
      <c r="T14" s="80">
        <v>0</v>
      </c>
      <c r="U14" s="80">
        <v>0</v>
      </c>
      <c r="V14" s="80">
        <v>45.49</v>
      </c>
      <c r="W14" s="80">
        <v>31.09</v>
      </c>
      <c r="X14" s="80">
        <v>0</v>
      </c>
      <c r="Y14" s="80">
        <v>14.4</v>
      </c>
      <c r="Z14" s="80">
        <v>0</v>
      </c>
      <c r="AA14" s="80">
        <v>0</v>
      </c>
      <c r="AB14" s="80">
        <v>0</v>
      </c>
    </row>
    <row r="15" customFormat="1" spans="1:28">
      <c r="A15" s="50" t="s">
        <v>925</v>
      </c>
      <c r="B15" s="50"/>
      <c r="C15" s="50"/>
      <c r="D15" s="16" t="s">
        <v>1750</v>
      </c>
      <c r="E15" s="80">
        <v>40.68</v>
      </c>
      <c r="F15" s="80">
        <v>29.5</v>
      </c>
      <c r="G15" s="80">
        <v>0</v>
      </c>
      <c r="H15" s="80">
        <v>0</v>
      </c>
      <c r="I15" s="80">
        <v>29.5</v>
      </c>
      <c r="J15" s="80">
        <v>0.24</v>
      </c>
      <c r="K15" s="80">
        <v>0.24</v>
      </c>
      <c r="L15" s="80">
        <v>0</v>
      </c>
      <c r="M15" s="80">
        <v>0</v>
      </c>
      <c r="N15" s="80">
        <v>10.94</v>
      </c>
      <c r="O15" s="80">
        <v>0</v>
      </c>
      <c r="P15" s="80">
        <v>0</v>
      </c>
      <c r="Q15" s="80">
        <v>40.68</v>
      </c>
      <c r="R15" s="80">
        <v>29.5</v>
      </c>
      <c r="S15" s="80">
        <v>0</v>
      </c>
      <c r="T15" s="80">
        <v>0</v>
      </c>
      <c r="U15" s="80">
        <v>29.5</v>
      </c>
      <c r="V15" s="80">
        <v>0.24</v>
      </c>
      <c r="W15" s="80">
        <v>0.24</v>
      </c>
      <c r="X15" s="80">
        <v>0</v>
      </c>
      <c r="Y15" s="80">
        <v>0</v>
      </c>
      <c r="Z15" s="80">
        <v>10.94</v>
      </c>
      <c r="AA15" s="80">
        <v>0</v>
      </c>
      <c r="AB15" s="80">
        <v>0</v>
      </c>
    </row>
    <row r="16" customFormat="1" spans="1:28">
      <c r="A16" s="50"/>
      <c r="B16" s="50" t="s">
        <v>1751</v>
      </c>
      <c r="C16" s="50"/>
      <c r="D16" s="16" t="s">
        <v>264</v>
      </c>
      <c r="E16" s="80">
        <v>40.68</v>
      </c>
      <c r="F16" s="80">
        <v>29.5</v>
      </c>
      <c r="G16" s="80">
        <v>0</v>
      </c>
      <c r="H16" s="80">
        <v>0</v>
      </c>
      <c r="I16" s="80">
        <v>29.5</v>
      </c>
      <c r="J16" s="80">
        <v>0.24</v>
      </c>
      <c r="K16" s="80">
        <v>0.24</v>
      </c>
      <c r="L16" s="80">
        <v>0</v>
      </c>
      <c r="M16" s="80">
        <v>0</v>
      </c>
      <c r="N16" s="80">
        <v>10.94</v>
      </c>
      <c r="O16" s="80">
        <v>0</v>
      </c>
      <c r="P16" s="80">
        <v>0</v>
      </c>
      <c r="Q16" s="80">
        <v>40.68</v>
      </c>
      <c r="R16" s="80">
        <v>29.5</v>
      </c>
      <c r="S16" s="80">
        <v>0</v>
      </c>
      <c r="T16" s="80">
        <v>0</v>
      </c>
      <c r="U16" s="80">
        <v>29.5</v>
      </c>
      <c r="V16" s="80">
        <v>0.24</v>
      </c>
      <c r="W16" s="80">
        <v>0.24</v>
      </c>
      <c r="X16" s="80">
        <v>0</v>
      </c>
      <c r="Y16" s="80">
        <v>0</v>
      </c>
      <c r="Z16" s="80">
        <v>10.94</v>
      </c>
      <c r="AA16" s="80">
        <v>0</v>
      </c>
      <c r="AB16" s="80">
        <v>0</v>
      </c>
    </row>
    <row r="17" customFormat="1" spans="1:28">
      <c r="A17" s="50"/>
      <c r="B17" s="50"/>
      <c r="C17" s="50" t="s">
        <v>1752</v>
      </c>
      <c r="D17" s="16" t="s">
        <v>267</v>
      </c>
      <c r="E17" s="483">
        <v>11.18</v>
      </c>
      <c r="F17" s="483">
        <v>0</v>
      </c>
      <c r="G17" s="484">
        <v>0</v>
      </c>
      <c r="H17" s="484">
        <v>0</v>
      </c>
      <c r="I17" s="484">
        <v>0</v>
      </c>
      <c r="J17" s="80">
        <v>0.24</v>
      </c>
      <c r="K17" s="80">
        <v>0.24</v>
      </c>
      <c r="L17" s="484">
        <v>0</v>
      </c>
      <c r="M17" s="484">
        <v>0</v>
      </c>
      <c r="N17" s="80">
        <v>10.94</v>
      </c>
      <c r="O17" s="484">
        <v>0</v>
      </c>
      <c r="P17" s="484">
        <v>0</v>
      </c>
      <c r="Q17" s="483">
        <v>11.18</v>
      </c>
      <c r="R17" s="484">
        <v>0</v>
      </c>
      <c r="S17" s="484">
        <v>0</v>
      </c>
      <c r="T17" s="484">
        <v>0</v>
      </c>
      <c r="U17" s="484">
        <v>0</v>
      </c>
      <c r="V17" s="80">
        <v>0.24</v>
      </c>
      <c r="W17" s="80">
        <v>0.24</v>
      </c>
      <c r="X17" s="484">
        <v>0</v>
      </c>
      <c r="Y17" s="484">
        <v>0</v>
      </c>
      <c r="Z17" s="80">
        <v>10.94</v>
      </c>
      <c r="AA17" s="80">
        <v>0</v>
      </c>
      <c r="AB17" s="80">
        <v>0</v>
      </c>
    </row>
    <row r="18" customFormat="1" ht="22.5" spans="1:28">
      <c r="A18" s="50"/>
      <c r="B18" s="50"/>
      <c r="C18" s="50" t="s">
        <v>1751</v>
      </c>
      <c r="D18" s="16" t="s">
        <v>268</v>
      </c>
      <c r="E18" s="483">
        <v>29.5</v>
      </c>
      <c r="F18" s="483">
        <v>29.5</v>
      </c>
      <c r="G18" s="80">
        <v>0</v>
      </c>
      <c r="H18" s="80">
        <v>0</v>
      </c>
      <c r="I18" s="80">
        <v>29.5</v>
      </c>
      <c r="J18" s="80">
        <v>0</v>
      </c>
      <c r="K18" s="80">
        <v>0</v>
      </c>
      <c r="L18" s="80">
        <v>0</v>
      </c>
      <c r="M18" s="80">
        <v>0</v>
      </c>
      <c r="N18" s="80">
        <v>0</v>
      </c>
      <c r="O18" s="80">
        <v>0</v>
      </c>
      <c r="P18" s="80">
        <v>0</v>
      </c>
      <c r="Q18" s="80">
        <v>29.5</v>
      </c>
      <c r="R18" s="80">
        <v>29.5</v>
      </c>
      <c r="S18" s="80">
        <v>0</v>
      </c>
      <c r="T18" s="80">
        <v>0</v>
      </c>
      <c r="U18" s="80">
        <v>29.5</v>
      </c>
      <c r="V18" s="80">
        <v>0</v>
      </c>
      <c r="W18" s="80">
        <v>0</v>
      </c>
      <c r="X18" s="80">
        <v>0</v>
      </c>
      <c r="Y18" s="80">
        <v>0</v>
      </c>
      <c r="Z18" s="80">
        <v>0</v>
      </c>
      <c r="AA18" s="80">
        <v>0</v>
      </c>
      <c r="AB18" s="80">
        <v>0</v>
      </c>
    </row>
    <row r="19" customFormat="1" spans="1:28">
      <c r="A19" s="50" t="s">
        <v>929</v>
      </c>
      <c r="B19" s="50"/>
      <c r="C19" s="50"/>
      <c r="D19" s="16" t="s">
        <v>1753</v>
      </c>
      <c r="E19" s="80">
        <v>20.25</v>
      </c>
      <c r="F19" s="80">
        <v>20.25</v>
      </c>
      <c r="G19" s="80">
        <v>0</v>
      </c>
      <c r="H19" s="80">
        <v>0</v>
      </c>
      <c r="I19" s="80">
        <v>20.25</v>
      </c>
      <c r="J19" s="80">
        <v>0</v>
      </c>
      <c r="K19" s="80">
        <v>0</v>
      </c>
      <c r="L19" s="80">
        <v>0</v>
      </c>
      <c r="M19" s="80">
        <v>0</v>
      </c>
      <c r="N19" s="80">
        <v>0</v>
      </c>
      <c r="O19" s="80">
        <v>0</v>
      </c>
      <c r="P19" s="80">
        <v>0</v>
      </c>
      <c r="Q19" s="80">
        <v>20.25</v>
      </c>
      <c r="R19" s="80">
        <v>20.25</v>
      </c>
      <c r="S19" s="80">
        <v>0</v>
      </c>
      <c r="T19" s="80">
        <v>0</v>
      </c>
      <c r="U19" s="80">
        <v>20.25</v>
      </c>
      <c r="V19" s="80">
        <v>0</v>
      </c>
      <c r="W19" s="80">
        <v>0</v>
      </c>
      <c r="X19" s="80">
        <v>0</v>
      </c>
      <c r="Y19" s="80">
        <v>0</v>
      </c>
      <c r="Z19" s="80">
        <v>0</v>
      </c>
      <c r="AA19" s="80">
        <v>0</v>
      </c>
      <c r="AB19" s="80">
        <v>0</v>
      </c>
    </row>
    <row r="20" customFormat="1" spans="1:28">
      <c r="A20" s="50"/>
      <c r="B20" s="50" t="s">
        <v>1194</v>
      </c>
      <c r="C20" s="50"/>
      <c r="D20" s="16" t="s">
        <v>1754</v>
      </c>
      <c r="E20" s="80">
        <v>20.25</v>
      </c>
      <c r="F20" s="80">
        <v>20.25</v>
      </c>
      <c r="G20" s="80">
        <v>0</v>
      </c>
      <c r="H20" s="80">
        <v>0</v>
      </c>
      <c r="I20" s="80">
        <v>20.25</v>
      </c>
      <c r="J20" s="80">
        <v>0</v>
      </c>
      <c r="K20" s="80">
        <v>0</v>
      </c>
      <c r="L20" s="80">
        <v>0</v>
      </c>
      <c r="M20" s="80">
        <v>0</v>
      </c>
      <c r="N20" s="80">
        <v>0</v>
      </c>
      <c r="O20" s="80">
        <v>0</v>
      </c>
      <c r="P20" s="80">
        <v>0</v>
      </c>
      <c r="Q20" s="80">
        <v>20.25</v>
      </c>
      <c r="R20" s="80">
        <v>20.25</v>
      </c>
      <c r="S20" s="80">
        <v>0</v>
      </c>
      <c r="T20" s="80">
        <v>0</v>
      </c>
      <c r="U20" s="80">
        <v>20.25</v>
      </c>
      <c r="V20" s="80">
        <v>0</v>
      </c>
      <c r="W20" s="80">
        <v>0</v>
      </c>
      <c r="X20" s="80">
        <v>0</v>
      </c>
      <c r="Y20" s="80">
        <v>0</v>
      </c>
      <c r="Z20" s="80">
        <v>0</v>
      </c>
      <c r="AA20" s="80">
        <v>0</v>
      </c>
      <c r="AB20" s="80">
        <v>0</v>
      </c>
    </row>
    <row r="21" customFormat="1" spans="1:28">
      <c r="A21" s="50"/>
      <c r="B21" s="50"/>
      <c r="C21" s="50" t="s">
        <v>1749</v>
      </c>
      <c r="D21" s="16" t="s">
        <v>1755</v>
      </c>
      <c r="E21" s="80">
        <v>14.43</v>
      </c>
      <c r="F21" s="80">
        <v>14.43</v>
      </c>
      <c r="G21" s="80">
        <v>0</v>
      </c>
      <c r="H21" s="80">
        <v>0</v>
      </c>
      <c r="I21" s="80">
        <v>14.43</v>
      </c>
      <c r="J21" s="80">
        <v>0</v>
      </c>
      <c r="K21" s="80">
        <v>0</v>
      </c>
      <c r="L21" s="80">
        <v>0</v>
      </c>
      <c r="M21" s="80">
        <v>0</v>
      </c>
      <c r="N21" s="80">
        <v>0</v>
      </c>
      <c r="O21" s="80">
        <v>0</v>
      </c>
      <c r="P21" s="80">
        <v>0</v>
      </c>
      <c r="Q21" s="80">
        <v>14.43</v>
      </c>
      <c r="R21" s="80">
        <v>14.43</v>
      </c>
      <c r="S21" s="80">
        <v>0</v>
      </c>
      <c r="T21" s="80">
        <v>0</v>
      </c>
      <c r="U21" s="80">
        <v>14.43</v>
      </c>
      <c r="V21" s="80">
        <v>0</v>
      </c>
      <c r="W21" s="80">
        <v>0</v>
      </c>
      <c r="X21" s="80">
        <v>0</v>
      </c>
      <c r="Y21" s="80">
        <v>0</v>
      </c>
      <c r="Z21" s="80">
        <v>0</v>
      </c>
      <c r="AA21" s="80">
        <v>0</v>
      </c>
      <c r="AB21" s="80">
        <v>0</v>
      </c>
    </row>
    <row r="22" customFormat="1" spans="1:28">
      <c r="A22" s="50"/>
      <c r="B22" s="50"/>
      <c r="C22" s="50" t="s">
        <v>1747</v>
      </c>
      <c r="D22" s="16" t="s">
        <v>1756</v>
      </c>
      <c r="E22" s="80">
        <v>5.82</v>
      </c>
      <c r="F22" s="80">
        <v>5.82</v>
      </c>
      <c r="G22" s="80">
        <v>0</v>
      </c>
      <c r="H22" s="80">
        <v>0</v>
      </c>
      <c r="I22" s="80">
        <v>5.82</v>
      </c>
      <c r="J22" s="80">
        <v>0</v>
      </c>
      <c r="K22" s="80">
        <v>0</v>
      </c>
      <c r="L22" s="80">
        <v>0</v>
      </c>
      <c r="M22" s="80">
        <v>0</v>
      </c>
      <c r="N22" s="80">
        <v>0</v>
      </c>
      <c r="O22" s="80">
        <v>0</v>
      </c>
      <c r="P22" s="80">
        <v>0</v>
      </c>
      <c r="Q22" s="80">
        <v>5.82</v>
      </c>
      <c r="R22" s="80">
        <v>5.82</v>
      </c>
      <c r="S22" s="80">
        <v>0</v>
      </c>
      <c r="T22" s="80">
        <v>0</v>
      </c>
      <c r="U22" s="80">
        <v>5.82</v>
      </c>
      <c r="V22" s="80">
        <v>0</v>
      </c>
      <c r="W22" s="80">
        <v>0</v>
      </c>
      <c r="X22" s="80">
        <v>0</v>
      </c>
      <c r="Y22" s="80">
        <v>0</v>
      </c>
      <c r="Z22" s="80">
        <v>0</v>
      </c>
      <c r="AA22" s="80">
        <v>0</v>
      </c>
      <c r="AB22" s="80">
        <v>0</v>
      </c>
    </row>
    <row r="23" customFormat="1" spans="1:28">
      <c r="A23" s="50" t="s">
        <v>949</v>
      </c>
      <c r="B23" s="50"/>
      <c r="C23" s="50"/>
      <c r="D23" s="16" t="s">
        <v>1757</v>
      </c>
      <c r="E23" s="80">
        <v>16.14</v>
      </c>
      <c r="F23" s="80">
        <v>16.14</v>
      </c>
      <c r="G23" s="80">
        <v>0</v>
      </c>
      <c r="H23" s="80">
        <v>0</v>
      </c>
      <c r="I23" s="80">
        <v>16.14</v>
      </c>
      <c r="J23" s="80">
        <v>0</v>
      </c>
      <c r="K23" s="80">
        <v>0</v>
      </c>
      <c r="L23" s="80">
        <v>0</v>
      </c>
      <c r="M23" s="80">
        <v>0</v>
      </c>
      <c r="N23" s="80">
        <v>0</v>
      </c>
      <c r="O23" s="80">
        <v>0</v>
      </c>
      <c r="P23" s="80">
        <v>0</v>
      </c>
      <c r="Q23" s="80">
        <v>16.14</v>
      </c>
      <c r="R23" s="80">
        <v>16.14</v>
      </c>
      <c r="S23" s="80">
        <v>0</v>
      </c>
      <c r="T23" s="80">
        <v>0</v>
      </c>
      <c r="U23" s="80">
        <v>16.14</v>
      </c>
      <c r="V23" s="80">
        <v>0</v>
      </c>
      <c r="W23" s="80">
        <v>0</v>
      </c>
      <c r="X23" s="80">
        <v>0</v>
      </c>
      <c r="Y23" s="80">
        <v>0</v>
      </c>
      <c r="Z23" s="80">
        <v>0</v>
      </c>
      <c r="AA23" s="80">
        <v>0</v>
      </c>
      <c r="AB23" s="80">
        <v>0</v>
      </c>
    </row>
    <row r="24" customFormat="1" spans="1:28">
      <c r="A24" s="50"/>
      <c r="B24" s="50" t="s">
        <v>1758</v>
      </c>
      <c r="C24" s="50"/>
      <c r="D24" s="16" t="s">
        <v>552</v>
      </c>
      <c r="E24" s="80">
        <v>16.14</v>
      </c>
      <c r="F24" s="80">
        <v>16.14</v>
      </c>
      <c r="G24" s="80">
        <v>0</v>
      </c>
      <c r="H24" s="80">
        <v>0</v>
      </c>
      <c r="I24" s="80">
        <v>16.14</v>
      </c>
      <c r="J24" s="80">
        <v>0</v>
      </c>
      <c r="K24" s="80">
        <v>0</v>
      </c>
      <c r="L24" s="80">
        <v>0</v>
      </c>
      <c r="M24" s="80">
        <v>0</v>
      </c>
      <c r="N24" s="80">
        <v>0</v>
      </c>
      <c r="O24" s="80">
        <v>0</v>
      </c>
      <c r="P24" s="80">
        <v>0</v>
      </c>
      <c r="Q24" s="80">
        <v>16.14</v>
      </c>
      <c r="R24" s="80">
        <v>16.14</v>
      </c>
      <c r="S24" s="80">
        <v>0</v>
      </c>
      <c r="T24" s="80">
        <v>0</v>
      </c>
      <c r="U24" s="80">
        <v>16.14</v>
      </c>
      <c r="V24" s="80">
        <v>0</v>
      </c>
      <c r="W24" s="80">
        <v>0</v>
      </c>
      <c r="X24" s="80">
        <v>0</v>
      </c>
      <c r="Y24" s="80">
        <v>0</v>
      </c>
      <c r="Z24" s="80">
        <v>0</v>
      </c>
      <c r="AA24" s="80">
        <v>0</v>
      </c>
      <c r="AB24" s="80">
        <v>0</v>
      </c>
    </row>
    <row r="25" customFormat="1" spans="1:28">
      <c r="A25" s="50"/>
      <c r="B25" s="50"/>
      <c r="C25" s="50" t="s">
        <v>1749</v>
      </c>
      <c r="D25" s="16" t="s">
        <v>553</v>
      </c>
      <c r="E25" s="80">
        <v>16.14</v>
      </c>
      <c r="F25" s="80">
        <v>16.14</v>
      </c>
      <c r="G25" s="80">
        <v>0</v>
      </c>
      <c r="H25" s="80">
        <v>0</v>
      </c>
      <c r="I25" s="80">
        <v>16.14</v>
      </c>
      <c r="J25" s="80">
        <v>0</v>
      </c>
      <c r="K25" s="80">
        <v>0</v>
      </c>
      <c r="L25" s="80">
        <v>0</v>
      </c>
      <c r="M25" s="80">
        <v>0</v>
      </c>
      <c r="N25" s="80">
        <v>0</v>
      </c>
      <c r="O25" s="80">
        <v>0</v>
      </c>
      <c r="P25" s="80">
        <v>0</v>
      </c>
      <c r="Q25" s="80">
        <v>16.14</v>
      </c>
      <c r="R25" s="80">
        <v>16.14</v>
      </c>
      <c r="S25" s="80">
        <v>0</v>
      </c>
      <c r="T25" s="80">
        <v>0</v>
      </c>
      <c r="U25" s="80">
        <v>16.14</v>
      </c>
      <c r="V25" s="80">
        <v>0</v>
      </c>
      <c r="W25" s="80">
        <v>0</v>
      </c>
      <c r="X25" s="80">
        <v>0</v>
      </c>
      <c r="Y25" s="80">
        <v>0</v>
      </c>
      <c r="Z25" s="80">
        <v>0</v>
      </c>
      <c r="AA25" s="80">
        <v>0</v>
      </c>
      <c r="AB25"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9"/>
  <sheetViews>
    <sheetView showGridLines="0" workbookViewId="0">
      <selection activeCell="A49" sqref="A49"/>
    </sheetView>
  </sheetViews>
  <sheetFormatPr defaultColWidth="9.14285714285714" defaultRowHeight="12.75"/>
  <cols>
    <col min="1" max="1" width="8.42857142857143" style="1" customWidth="1"/>
    <col min="2" max="2" width="14.5714285714286" style="1" customWidth="1"/>
    <col min="3" max="3" width="25" style="1" customWidth="1"/>
    <col min="4" max="7" width="12.1428571428571" style="1" customWidth="1"/>
    <col min="8" max="8" width="12" style="1" customWidth="1"/>
    <col min="9" max="9" width="12.2857142857143" style="1" customWidth="1"/>
    <col min="10" max="10" width="10.7142857142857" style="1" customWidth="1"/>
    <col min="11" max="11" width="11.8571428571429" style="1" customWidth="1"/>
    <col min="12" max="12" width="12.4285714285714" style="1" customWidth="1"/>
    <col min="13" max="13" width="11.4285714285714" style="1" customWidth="1"/>
    <col min="14" max="14" width="12.4285714285714" style="1" customWidth="1"/>
    <col min="15" max="15" width="12.5714285714286" style="1" customWidth="1"/>
    <col min="16" max="16" width="12.7142857142857" style="1" customWidth="1"/>
    <col min="17" max="17" width="11.4285714285714" style="1" customWidth="1"/>
    <col min="18" max="18" width="11.5714285714286" style="1" customWidth="1"/>
    <col min="19" max="19" width="11.2857142857143" style="1" customWidth="1"/>
    <col min="20" max="20" width="9.14285714285714" style="1" hidden="1" customWidth="1"/>
  </cols>
  <sheetData>
    <row r="1" customFormat="1" ht="17.1" customHeight="1" spans="1:19">
      <c r="A1" s="19"/>
      <c r="B1" s="1"/>
      <c r="C1" s="1"/>
      <c r="D1" s="1"/>
      <c r="E1" s="1"/>
      <c r="F1" s="1"/>
      <c r="G1" s="1"/>
      <c r="H1" s="1"/>
      <c r="I1" s="1"/>
      <c r="J1" s="1"/>
      <c r="K1" s="1"/>
      <c r="L1" s="1"/>
      <c r="M1" s="1"/>
      <c r="N1" s="1"/>
      <c r="O1" s="1"/>
      <c r="P1" s="1"/>
      <c r="Q1" s="1"/>
      <c r="R1" s="1"/>
      <c r="S1" s="1"/>
    </row>
    <row r="2" customFormat="1" ht="33.95" customHeight="1" spans="1:19">
      <c r="A2" s="7" t="s">
        <v>1759</v>
      </c>
      <c r="B2" s="1"/>
      <c r="C2" s="1"/>
      <c r="D2" s="1"/>
      <c r="E2" s="1"/>
      <c r="F2" s="1"/>
      <c r="G2" s="1"/>
      <c r="H2" s="1"/>
      <c r="I2" s="1"/>
      <c r="J2" s="1"/>
      <c r="K2" s="1"/>
      <c r="L2" s="1"/>
      <c r="M2" s="1"/>
      <c r="N2" s="1"/>
      <c r="O2" s="1"/>
      <c r="P2" s="1"/>
      <c r="Q2" s="1"/>
      <c r="R2" s="1"/>
      <c r="S2" s="1"/>
    </row>
    <row r="3" customFormat="1" ht="17.1" customHeight="1" spans="1:19">
      <c r="A3" s="69"/>
      <c r="B3" s="10"/>
      <c r="C3" s="10"/>
      <c r="D3" s="10"/>
      <c r="E3" s="10"/>
      <c r="F3" s="10"/>
      <c r="G3" s="10"/>
      <c r="H3" s="10"/>
      <c r="I3" s="10"/>
      <c r="J3" s="10"/>
      <c r="K3" s="10"/>
      <c r="L3" s="10"/>
      <c r="M3" s="10"/>
      <c r="N3" s="10"/>
      <c r="O3" s="10"/>
      <c r="P3" s="10"/>
      <c r="Q3" s="10"/>
      <c r="R3" s="10"/>
      <c r="S3" s="18"/>
    </row>
    <row r="4" customFormat="1" ht="13.5" spans="1:19">
      <c r="A4" s="5" t="s">
        <v>1760</v>
      </c>
      <c r="B4" s="26"/>
      <c r="C4" s="5" t="s">
        <v>1761</v>
      </c>
      <c r="D4" s="5" t="s">
        <v>1762</v>
      </c>
      <c r="E4" s="10"/>
      <c r="F4" s="10"/>
      <c r="G4" s="10"/>
      <c r="H4" s="10"/>
      <c r="I4" s="10"/>
      <c r="J4" s="10"/>
      <c r="K4" s="10"/>
      <c r="L4" s="10"/>
      <c r="M4" s="10"/>
      <c r="N4" s="10"/>
      <c r="O4" s="10"/>
      <c r="P4" s="10"/>
      <c r="Q4" s="10"/>
      <c r="R4" s="10"/>
      <c r="S4" s="18"/>
    </row>
    <row r="5" customFormat="1" ht="13.5" spans="1:19">
      <c r="A5" s="70"/>
      <c r="B5" s="29"/>
      <c r="C5" s="71"/>
      <c r="D5" s="5" t="s">
        <v>896</v>
      </c>
      <c r="E5" s="5" t="s">
        <v>1763</v>
      </c>
      <c r="F5" s="10"/>
      <c r="G5" s="10"/>
      <c r="H5" s="10"/>
      <c r="I5" s="10"/>
      <c r="J5" s="10"/>
      <c r="K5" s="10"/>
      <c r="L5" s="10"/>
      <c r="M5" s="10"/>
      <c r="N5" s="10"/>
      <c r="O5" s="18"/>
      <c r="P5" s="5" t="s">
        <v>1764</v>
      </c>
      <c r="Q5" s="25"/>
      <c r="R5" s="25"/>
      <c r="S5" s="26"/>
    </row>
    <row r="6" customFormat="1" ht="13.5" spans="1:19">
      <c r="A6" s="5" t="s">
        <v>1736</v>
      </c>
      <c r="B6" s="5" t="s">
        <v>1737</v>
      </c>
      <c r="C6" s="71"/>
      <c r="D6" s="71"/>
      <c r="E6" s="5" t="s">
        <v>884</v>
      </c>
      <c r="F6" s="5" t="s">
        <v>1765</v>
      </c>
      <c r="G6" s="10"/>
      <c r="H6" s="10"/>
      <c r="I6" s="10"/>
      <c r="J6" s="10"/>
      <c r="K6" s="10"/>
      <c r="L6" s="10"/>
      <c r="M6" s="18"/>
      <c r="N6" s="5" t="s">
        <v>1766</v>
      </c>
      <c r="O6" s="5" t="s">
        <v>1767</v>
      </c>
      <c r="P6" s="70"/>
      <c r="Q6" s="28"/>
      <c r="R6" s="28"/>
      <c r="S6" s="29"/>
    </row>
    <row r="7" customFormat="1" ht="40.5" spans="1:19">
      <c r="A7" s="72"/>
      <c r="B7" s="72"/>
      <c r="C7" s="72"/>
      <c r="D7" s="72"/>
      <c r="E7" s="72"/>
      <c r="F7" s="5" t="s">
        <v>1130</v>
      </c>
      <c r="G7" s="5" t="s">
        <v>1768</v>
      </c>
      <c r="H7" s="5" t="s">
        <v>27</v>
      </c>
      <c r="I7" s="5" t="s">
        <v>1769</v>
      </c>
      <c r="J7" s="5" t="s">
        <v>1770</v>
      </c>
      <c r="K7" s="5" t="s">
        <v>1771</v>
      </c>
      <c r="L7" s="5" t="s">
        <v>31</v>
      </c>
      <c r="M7" s="5" t="s">
        <v>1772</v>
      </c>
      <c r="N7" s="72"/>
      <c r="O7" s="72"/>
      <c r="P7" s="5" t="s">
        <v>1130</v>
      </c>
      <c r="Q7" s="5" t="s">
        <v>1674</v>
      </c>
      <c r="R7" s="5" t="s">
        <v>1773</v>
      </c>
      <c r="S7" s="5" t="s">
        <v>34</v>
      </c>
    </row>
    <row r="8" customFormat="1" spans="1:19">
      <c r="A8" s="12" t="s">
        <v>1184</v>
      </c>
      <c r="B8" s="12" t="s">
        <v>1185</v>
      </c>
      <c r="C8" s="12" t="s">
        <v>1186</v>
      </c>
      <c r="D8" s="12" t="s">
        <v>1187</v>
      </c>
      <c r="E8" s="12" t="s">
        <v>1188</v>
      </c>
      <c r="F8" s="12" t="s">
        <v>1189</v>
      </c>
      <c r="G8" s="12" t="s">
        <v>1190</v>
      </c>
      <c r="H8" s="12" t="s">
        <v>1191</v>
      </c>
      <c r="I8" s="12" t="s">
        <v>1192</v>
      </c>
      <c r="J8" s="12" t="s">
        <v>1193</v>
      </c>
      <c r="K8" s="12" t="s">
        <v>1195</v>
      </c>
      <c r="L8" s="12" t="s">
        <v>1196</v>
      </c>
      <c r="M8" s="12" t="s">
        <v>1197</v>
      </c>
      <c r="N8" s="12" t="s">
        <v>1198</v>
      </c>
      <c r="O8" s="12" t="s">
        <v>1199</v>
      </c>
      <c r="P8" s="12" t="s">
        <v>1200</v>
      </c>
      <c r="Q8" s="12" t="s">
        <v>1201</v>
      </c>
      <c r="R8" s="12" t="s">
        <v>1202</v>
      </c>
      <c r="S8" s="12" t="s">
        <v>1203</v>
      </c>
    </row>
    <row r="9" customFormat="1" ht="13.5" spans="1:19">
      <c r="A9" s="5"/>
      <c r="B9" s="5"/>
      <c r="C9" s="5" t="s">
        <v>884</v>
      </c>
      <c r="D9" s="73">
        <v>315.499784</v>
      </c>
      <c r="E9" s="73">
        <v>315.499784</v>
      </c>
      <c r="F9" s="73">
        <v>315.499784</v>
      </c>
      <c r="G9" s="73">
        <v>315.499784</v>
      </c>
      <c r="H9" s="68"/>
      <c r="I9" s="68"/>
      <c r="J9" s="68"/>
      <c r="K9" s="68"/>
      <c r="L9" s="68"/>
      <c r="M9" s="68"/>
      <c r="N9" s="73">
        <v>0</v>
      </c>
      <c r="O9" s="68"/>
      <c r="P9" s="73">
        <v>0</v>
      </c>
      <c r="Q9" s="73">
        <v>0</v>
      </c>
      <c r="R9" s="73">
        <v>0</v>
      </c>
      <c r="S9" s="73">
        <v>0</v>
      </c>
    </row>
    <row r="10" customFormat="1" ht="13.5" spans="1:19">
      <c r="A10" s="67" t="s">
        <v>1872</v>
      </c>
      <c r="B10" s="10"/>
      <c r="C10" s="18"/>
      <c r="D10" s="73">
        <v>315.499784</v>
      </c>
      <c r="E10" s="73">
        <v>315.499784</v>
      </c>
      <c r="F10" s="73">
        <v>315.499784</v>
      </c>
      <c r="G10" s="73">
        <v>315.499784</v>
      </c>
      <c r="H10" s="68"/>
      <c r="I10" s="68"/>
      <c r="J10" s="68"/>
      <c r="K10" s="68"/>
      <c r="L10" s="68"/>
      <c r="M10" s="68"/>
      <c r="N10" s="73">
        <v>0</v>
      </c>
      <c r="O10" s="68"/>
      <c r="P10" s="73">
        <v>0</v>
      </c>
      <c r="Q10" s="73">
        <v>0</v>
      </c>
      <c r="R10" s="73">
        <v>0</v>
      </c>
      <c r="S10" s="73">
        <v>0</v>
      </c>
    </row>
    <row r="11" customFormat="1" ht="13.5" spans="1:19">
      <c r="A11" s="74" t="s">
        <v>1775</v>
      </c>
      <c r="B11" s="74"/>
      <c r="C11" s="67" t="s">
        <v>1049</v>
      </c>
      <c r="D11" s="73">
        <v>258.838184</v>
      </c>
      <c r="E11" s="73">
        <v>258.838184</v>
      </c>
      <c r="F11" s="73">
        <v>258.838184</v>
      </c>
      <c r="G11" s="73">
        <v>258.838184</v>
      </c>
      <c r="H11" s="68"/>
      <c r="I11" s="68"/>
      <c r="J11" s="68"/>
      <c r="K11" s="68"/>
      <c r="L11" s="68"/>
      <c r="M11" s="68"/>
      <c r="N11" s="73">
        <v>0</v>
      </c>
      <c r="O11" s="68"/>
      <c r="P11" s="73">
        <v>0</v>
      </c>
      <c r="Q11" s="73">
        <v>0</v>
      </c>
      <c r="R11" s="73">
        <v>0</v>
      </c>
      <c r="S11" s="73">
        <v>0</v>
      </c>
    </row>
    <row r="12" customFormat="1" ht="13.5" spans="1:19">
      <c r="A12" s="74"/>
      <c r="B12" s="74" t="s">
        <v>1749</v>
      </c>
      <c r="C12" s="67" t="s">
        <v>1776</v>
      </c>
      <c r="D12" s="73">
        <v>52.6668</v>
      </c>
      <c r="E12" s="73">
        <v>52.6668</v>
      </c>
      <c r="F12" s="73">
        <v>52.6668</v>
      </c>
      <c r="G12" s="73">
        <v>52.6668</v>
      </c>
      <c r="H12" s="68"/>
      <c r="I12" s="68"/>
      <c r="J12" s="68"/>
      <c r="K12" s="68"/>
      <c r="L12" s="68"/>
      <c r="M12" s="68"/>
      <c r="N12" s="73">
        <v>0</v>
      </c>
      <c r="O12" s="68"/>
      <c r="P12" s="73">
        <v>0</v>
      </c>
      <c r="Q12" s="73">
        <v>0</v>
      </c>
      <c r="R12" s="73">
        <v>0</v>
      </c>
      <c r="S12" s="73">
        <v>0</v>
      </c>
    </row>
    <row r="13" customFormat="1" ht="13.5" spans="1:19">
      <c r="A13" s="74"/>
      <c r="B13" s="74" t="s">
        <v>1758</v>
      </c>
      <c r="C13" s="67" t="s">
        <v>1777</v>
      </c>
      <c r="D13" s="73">
        <v>97.4832</v>
      </c>
      <c r="E13" s="73">
        <v>97.4832</v>
      </c>
      <c r="F13" s="73">
        <v>97.4832</v>
      </c>
      <c r="G13" s="73">
        <v>97.4832</v>
      </c>
      <c r="H13" s="68"/>
      <c r="I13" s="68"/>
      <c r="J13" s="68"/>
      <c r="K13" s="68"/>
      <c r="L13" s="68"/>
      <c r="M13" s="68"/>
      <c r="N13" s="73">
        <v>0</v>
      </c>
      <c r="O13" s="68"/>
      <c r="P13" s="73">
        <v>0</v>
      </c>
      <c r="Q13" s="73">
        <v>0</v>
      </c>
      <c r="R13" s="73">
        <v>0</v>
      </c>
      <c r="S13" s="73">
        <v>0</v>
      </c>
    </row>
    <row r="14" customFormat="1" ht="13.5" spans="1:19">
      <c r="A14" s="74"/>
      <c r="B14" s="74" t="s">
        <v>1747</v>
      </c>
      <c r="C14" s="67" t="s">
        <v>1778</v>
      </c>
      <c r="D14" s="73">
        <v>42.7889</v>
      </c>
      <c r="E14" s="73">
        <v>42.7889</v>
      </c>
      <c r="F14" s="73">
        <v>42.7889</v>
      </c>
      <c r="G14" s="73">
        <v>42.7889</v>
      </c>
      <c r="H14" s="68"/>
      <c r="I14" s="68"/>
      <c r="J14" s="68"/>
      <c r="K14" s="68"/>
      <c r="L14" s="68"/>
      <c r="M14" s="68"/>
      <c r="N14" s="73">
        <v>0</v>
      </c>
      <c r="O14" s="68"/>
      <c r="P14" s="73">
        <v>0</v>
      </c>
      <c r="Q14" s="73">
        <v>0</v>
      </c>
      <c r="R14" s="73">
        <v>0</v>
      </c>
      <c r="S14" s="73">
        <v>0</v>
      </c>
    </row>
    <row r="15" customFormat="1" ht="27" spans="1:19">
      <c r="A15" s="74"/>
      <c r="B15" s="74" t="s">
        <v>1779</v>
      </c>
      <c r="C15" s="67" t="s">
        <v>1780</v>
      </c>
      <c r="D15" s="73">
        <v>29.502</v>
      </c>
      <c r="E15" s="73">
        <v>29.502</v>
      </c>
      <c r="F15" s="73">
        <v>29.502</v>
      </c>
      <c r="G15" s="73">
        <v>29.502</v>
      </c>
      <c r="H15" s="68"/>
      <c r="I15" s="68"/>
      <c r="J15" s="68"/>
      <c r="K15" s="68"/>
      <c r="L15" s="68"/>
      <c r="M15" s="68"/>
      <c r="N15" s="73">
        <v>0</v>
      </c>
      <c r="O15" s="68"/>
      <c r="P15" s="73">
        <v>0</v>
      </c>
      <c r="Q15" s="73">
        <v>0</v>
      </c>
      <c r="R15" s="73">
        <v>0</v>
      </c>
      <c r="S15" s="73">
        <v>0</v>
      </c>
    </row>
    <row r="16" customFormat="1" ht="27" spans="1:19">
      <c r="A16" s="74"/>
      <c r="B16" s="74" t="s">
        <v>1193</v>
      </c>
      <c r="C16" s="67" t="s">
        <v>1781</v>
      </c>
      <c r="D16" s="73">
        <v>13.4595</v>
      </c>
      <c r="E16" s="73">
        <v>13.4595</v>
      </c>
      <c r="F16" s="73">
        <v>13.4595</v>
      </c>
      <c r="G16" s="73">
        <v>13.4595</v>
      </c>
      <c r="H16" s="68"/>
      <c r="I16" s="68"/>
      <c r="J16" s="68"/>
      <c r="K16" s="68"/>
      <c r="L16" s="68"/>
      <c r="M16" s="68"/>
      <c r="N16" s="73">
        <v>0</v>
      </c>
      <c r="O16" s="68"/>
      <c r="P16" s="73">
        <v>0</v>
      </c>
      <c r="Q16" s="73">
        <v>0</v>
      </c>
      <c r="R16" s="73">
        <v>0</v>
      </c>
      <c r="S16" s="73">
        <v>0</v>
      </c>
    </row>
    <row r="17" customFormat="1" ht="13.5" spans="1:19">
      <c r="A17" s="74"/>
      <c r="B17" s="74" t="s">
        <v>1194</v>
      </c>
      <c r="C17" s="67" t="s">
        <v>1782</v>
      </c>
      <c r="D17" s="73">
        <v>5.819784</v>
      </c>
      <c r="E17" s="73">
        <v>5.819784</v>
      </c>
      <c r="F17" s="73">
        <v>5.819784</v>
      </c>
      <c r="G17" s="73">
        <v>5.819784</v>
      </c>
      <c r="H17" s="68"/>
      <c r="I17" s="68"/>
      <c r="J17" s="68"/>
      <c r="K17" s="68"/>
      <c r="L17" s="68"/>
      <c r="M17" s="68"/>
      <c r="N17" s="73">
        <v>0</v>
      </c>
      <c r="O17" s="68"/>
      <c r="P17" s="73">
        <v>0</v>
      </c>
      <c r="Q17" s="73">
        <v>0</v>
      </c>
      <c r="R17" s="73">
        <v>0</v>
      </c>
      <c r="S17" s="73">
        <v>0</v>
      </c>
    </row>
    <row r="18" customFormat="1" ht="13.5" spans="1:19">
      <c r="A18" s="74"/>
      <c r="B18" s="74" t="s">
        <v>1195</v>
      </c>
      <c r="C18" s="67" t="s">
        <v>1783</v>
      </c>
      <c r="D18" s="73">
        <v>0.972</v>
      </c>
      <c r="E18" s="73">
        <v>0.972</v>
      </c>
      <c r="F18" s="73">
        <v>0.972</v>
      </c>
      <c r="G18" s="73">
        <v>0.972</v>
      </c>
      <c r="H18" s="68"/>
      <c r="I18" s="68"/>
      <c r="J18" s="68"/>
      <c r="K18" s="68"/>
      <c r="L18" s="68"/>
      <c r="M18" s="68"/>
      <c r="N18" s="73">
        <v>0</v>
      </c>
      <c r="O18" s="68"/>
      <c r="P18" s="73">
        <v>0</v>
      </c>
      <c r="Q18" s="73">
        <v>0</v>
      </c>
      <c r="R18" s="73">
        <v>0</v>
      </c>
      <c r="S18" s="73">
        <v>0</v>
      </c>
    </row>
    <row r="19" customFormat="1" ht="13.5" spans="1:19">
      <c r="A19" s="74"/>
      <c r="B19" s="74" t="s">
        <v>1196</v>
      </c>
      <c r="C19" s="67" t="s">
        <v>1286</v>
      </c>
      <c r="D19" s="73">
        <v>16.14</v>
      </c>
      <c r="E19" s="73">
        <v>16.14</v>
      </c>
      <c r="F19" s="73">
        <v>16.14</v>
      </c>
      <c r="G19" s="73">
        <v>16.14</v>
      </c>
      <c r="H19" s="68"/>
      <c r="I19" s="68"/>
      <c r="J19" s="68"/>
      <c r="K19" s="68"/>
      <c r="L19" s="68"/>
      <c r="M19" s="68"/>
      <c r="N19" s="73">
        <v>0</v>
      </c>
      <c r="O19" s="68"/>
      <c r="P19" s="73">
        <v>0</v>
      </c>
      <c r="Q19" s="73">
        <v>0</v>
      </c>
      <c r="R19" s="73">
        <v>0</v>
      </c>
      <c r="S19" s="73">
        <v>0</v>
      </c>
    </row>
    <row r="20" customFormat="1" ht="13.5" spans="1:19">
      <c r="A20" s="74" t="s">
        <v>1784</v>
      </c>
      <c r="B20" s="74"/>
      <c r="C20" s="67" t="s">
        <v>1051</v>
      </c>
      <c r="D20" s="73">
        <v>45.717</v>
      </c>
      <c r="E20" s="73">
        <v>45.717</v>
      </c>
      <c r="F20" s="73">
        <v>45.717</v>
      </c>
      <c r="G20" s="73">
        <v>45.717</v>
      </c>
      <c r="H20" s="68"/>
      <c r="I20" s="68"/>
      <c r="J20" s="68"/>
      <c r="K20" s="68"/>
      <c r="L20" s="68"/>
      <c r="M20" s="68"/>
      <c r="N20" s="73">
        <v>0</v>
      </c>
      <c r="O20" s="68"/>
      <c r="P20" s="73">
        <v>0</v>
      </c>
      <c r="Q20" s="73">
        <v>0</v>
      </c>
      <c r="R20" s="73">
        <v>0</v>
      </c>
      <c r="S20" s="73">
        <v>0</v>
      </c>
    </row>
    <row r="21" customFormat="1" ht="13.5" spans="1:19">
      <c r="A21" s="74"/>
      <c r="B21" s="74" t="s">
        <v>1749</v>
      </c>
      <c r="C21" s="67" t="s">
        <v>1785</v>
      </c>
      <c r="D21" s="73">
        <v>4.05</v>
      </c>
      <c r="E21" s="73">
        <v>4.05</v>
      </c>
      <c r="F21" s="73">
        <v>4.05</v>
      </c>
      <c r="G21" s="73">
        <v>4.05</v>
      </c>
      <c r="H21" s="68"/>
      <c r="I21" s="68"/>
      <c r="J21" s="68"/>
      <c r="K21" s="68"/>
      <c r="L21" s="68"/>
      <c r="M21" s="68"/>
      <c r="N21" s="73">
        <v>0</v>
      </c>
      <c r="O21" s="68"/>
      <c r="P21" s="73">
        <v>0</v>
      </c>
      <c r="Q21" s="73">
        <v>0</v>
      </c>
      <c r="R21" s="73">
        <v>0</v>
      </c>
      <c r="S21" s="73">
        <v>0</v>
      </c>
    </row>
    <row r="22" customFormat="1" ht="13.5" spans="1:19">
      <c r="A22" s="74"/>
      <c r="B22" s="74" t="s">
        <v>1803</v>
      </c>
      <c r="C22" s="67" t="s">
        <v>1873</v>
      </c>
      <c r="D22" s="73">
        <v>2.5</v>
      </c>
      <c r="E22" s="73">
        <v>2.5</v>
      </c>
      <c r="F22" s="73">
        <v>2.5</v>
      </c>
      <c r="G22" s="73">
        <v>2.5</v>
      </c>
      <c r="H22" s="68"/>
      <c r="I22" s="68"/>
      <c r="J22" s="68"/>
      <c r="K22" s="68"/>
      <c r="L22" s="68"/>
      <c r="M22" s="68"/>
      <c r="N22" s="73">
        <v>0</v>
      </c>
      <c r="O22" s="68"/>
      <c r="P22" s="73">
        <v>0</v>
      </c>
      <c r="Q22" s="73">
        <v>0</v>
      </c>
      <c r="R22" s="73">
        <v>0</v>
      </c>
      <c r="S22" s="73">
        <v>0</v>
      </c>
    </row>
    <row r="23" customFormat="1" ht="13.5" spans="1:19">
      <c r="A23" s="74"/>
      <c r="B23" s="74" t="s">
        <v>1194</v>
      </c>
      <c r="C23" s="67" t="s">
        <v>1786</v>
      </c>
      <c r="D23" s="73">
        <v>2</v>
      </c>
      <c r="E23" s="73">
        <v>2</v>
      </c>
      <c r="F23" s="73">
        <v>2</v>
      </c>
      <c r="G23" s="73">
        <v>2</v>
      </c>
      <c r="H23" s="68"/>
      <c r="I23" s="68"/>
      <c r="J23" s="68"/>
      <c r="K23" s="68"/>
      <c r="L23" s="68"/>
      <c r="M23" s="68"/>
      <c r="N23" s="73">
        <v>0</v>
      </c>
      <c r="O23" s="68"/>
      <c r="P23" s="73">
        <v>0</v>
      </c>
      <c r="Q23" s="73">
        <v>0</v>
      </c>
      <c r="R23" s="73">
        <v>0</v>
      </c>
      <c r="S23" s="73">
        <v>0</v>
      </c>
    </row>
    <row r="24" customFormat="1" ht="13.5" spans="1:19">
      <c r="A24" s="74"/>
      <c r="B24" s="74" t="s">
        <v>1200</v>
      </c>
      <c r="C24" s="67" t="s">
        <v>1874</v>
      </c>
      <c r="D24" s="73">
        <v>1</v>
      </c>
      <c r="E24" s="73">
        <v>1</v>
      </c>
      <c r="F24" s="73">
        <v>1</v>
      </c>
      <c r="G24" s="73">
        <v>1</v>
      </c>
      <c r="H24" s="68"/>
      <c r="I24" s="68"/>
      <c r="J24" s="68"/>
      <c r="K24" s="68"/>
      <c r="L24" s="68"/>
      <c r="M24" s="68"/>
      <c r="N24" s="73">
        <v>0</v>
      </c>
      <c r="O24" s="68"/>
      <c r="P24" s="73">
        <v>0</v>
      </c>
      <c r="Q24" s="73">
        <v>0</v>
      </c>
      <c r="R24" s="73">
        <v>0</v>
      </c>
      <c r="S24" s="73">
        <v>0</v>
      </c>
    </row>
    <row r="25" customFormat="1" ht="13.5" spans="1:19">
      <c r="A25" s="74"/>
      <c r="B25" s="74" t="s">
        <v>1209</v>
      </c>
      <c r="C25" s="67" t="s">
        <v>1788</v>
      </c>
      <c r="D25" s="73">
        <v>17.636</v>
      </c>
      <c r="E25" s="73">
        <v>17.636</v>
      </c>
      <c r="F25" s="73">
        <v>17.636</v>
      </c>
      <c r="G25" s="73">
        <v>17.636</v>
      </c>
      <c r="H25" s="68"/>
      <c r="I25" s="68"/>
      <c r="J25" s="68"/>
      <c r="K25" s="68"/>
      <c r="L25" s="68"/>
      <c r="M25" s="68"/>
      <c r="N25" s="73">
        <v>0</v>
      </c>
      <c r="O25" s="68"/>
      <c r="P25" s="73">
        <v>0</v>
      </c>
      <c r="Q25" s="73">
        <v>0</v>
      </c>
      <c r="R25" s="73">
        <v>0</v>
      </c>
      <c r="S25" s="73">
        <v>0</v>
      </c>
    </row>
    <row r="26" customFormat="1" ht="13.5" spans="1:19">
      <c r="A26" s="74"/>
      <c r="B26" s="74" t="s">
        <v>1211</v>
      </c>
      <c r="C26" s="67" t="s">
        <v>1789</v>
      </c>
      <c r="D26" s="73">
        <v>2.691</v>
      </c>
      <c r="E26" s="73">
        <v>2.691</v>
      </c>
      <c r="F26" s="73">
        <v>2.691</v>
      </c>
      <c r="G26" s="73">
        <v>2.691</v>
      </c>
      <c r="H26" s="68"/>
      <c r="I26" s="68"/>
      <c r="J26" s="68"/>
      <c r="K26" s="68"/>
      <c r="L26" s="68"/>
      <c r="M26" s="68"/>
      <c r="N26" s="73">
        <v>0</v>
      </c>
      <c r="O26" s="68"/>
      <c r="P26" s="73">
        <v>0</v>
      </c>
      <c r="Q26" s="73">
        <v>0</v>
      </c>
      <c r="R26" s="73">
        <v>0</v>
      </c>
      <c r="S26" s="73">
        <v>0</v>
      </c>
    </row>
    <row r="27" customFormat="1" ht="13.5" spans="1:19">
      <c r="A27" s="74"/>
      <c r="B27" s="74" t="s">
        <v>1222</v>
      </c>
      <c r="C27" s="67" t="s">
        <v>1791</v>
      </c>
      <c r="D27" s="73">
        <v>15.84</v>
      </c>
      <c r="E27" s="73">
        <v>15.84</v>
      </c>
      <c r="F27" s="73">
        <v>15.84</v>
      </c>
      <c r="G27" s="73">
        <v>15.84</v>
      </c>
      <c r="H27" s="68"/>
      <c r="I27" s="68"/>
      <c r="J27" s="68"/>
      <c r="K27" s="68"/>
      <c r="L27" s="68"/>
      <c r="M27" s="68"/>
      <c r="N27" s="73">
        <v>0</v>
      </c>
      <c r="O27" s="68"/>
      <c r="P27" s="73">
        <v>0</v>
      </c>
      <c r="Q27" s="73">
        <v>0</v>
      </c>
      <c r="R27" s="73">
        <v>0</v>
      </c>
      <c r="S27" s="73">
        <v>0</v>
      </c>
    </row>
    <row r="28" customFormat="1" ht="13.5" spans="1:19">
      <c r="A28" s="74" t="s">
        <v>1792</v>
      </c>
      <c r="B28" s="74"/>
      <c r="C28" s="67" t="s">
        <v>1793</v>
      </c>
      <c r="D28" s="73">
        <v>10.94</v>
      </c>
      <c r="E28" s="73">
        <v>10.94</v>
      </c>
      <c r="F28" s="73">
        <v>10.94</v>
      </c>
      <c r="G28" s="73">
        <v>10.94</v>
      </c>
      <c r="H28" s="68"/>
      <c r="I28" s="68"/>
      <c r="J28" s="68"/>
      <c r="K28" s="68"/>
      <c r="L28" s="68"/>
      <c r="M28" s="68"/>
      <c r="N28" s="73">
        <v>0</v>
      </c>
      <c r="O28" s="68"/>
      <c r="P28" s="73">
        <v>0</v>
      </c>
      <c r="Q28" s="73">
        <v>0</v>
      </c>
      <c r="R28" s="73">
        <v>0</v>
      </c>
      <c r="S28" s="73">
        <v>0</v>
      </c>
    </row>
    <row r="29" customFormat="1" ht="13.5" spans="1:19">
      <c r="A29" s="74"/>
      <c r="B29" s="74" t="s">
        <v>1758</v>
      </c>
      <c r="C29" s="67" t="s">
        <v>1794</v>
      </c>
      <c r="D29" s="73">
        <v>10.94</v>
      </c>
      <c r="E29" s="73">
        <v>10.94</v>
      </c>
      <c r="F29" s="73">
        <v>10.94</v>
      </c>
      <c r="G29" s="73">
        <v>10.94</v>
      </c>
      <c r="H29" s="68"/>
      <c r="I29" s="68"/>
      <c r="J29" s="68"/>
      <c r="K29" s="68"/>
      <c r="L29" s="68"/>
      <c r="M29" s="68"/>
      <c r="N29" s="73">
        <v>0</v>
      </c>
      <c r="O29" s="68"/>
      <c r="P29" s="73">
        <v>0</v>
      </c>
      <c r="Q29" s="73">
        <v>0</v>
      </c>
      <c r="R29" s="73">
        <v>0</v>
      </c>
      <c r="S29" s="73">
        <v>0</v>
      </c>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A49" sqref="A49"/>
    </sheetView>
  </sheetViews>
  <sheetFormatPr defaultColWidth="9.14285714285714" defaultRowHeight="12.75" outlineLevelRow="6" outlineLevelCol="6"/>
  <cols>
    <col min="1" max="1" width="4.71428571428571" style="1" customWidth="1"/>
    <col min="2" max="2" width="5.57142857142857" style="1" customWidth="1"/>
    <col min="3" max="3" width="4.85714285714286" style="1" customWidth="1"/>
    <col min="4" max="4" width="41.4285714285714" style="1" customWidth="1"/>
    <col min="5" max="7" width="13.4285714285714" style="1" customWidth="1"/>
    <col min="8" max="8" width="9.14285714285714" style="1" hidden="1" customWidth="1"/>
  </cols>
  <sheetData>
    <row r="1" customFormat="1" ht="17.1" customHeight="1" spans="1:7">
      <c r="A1" s="19"/>
      <c r="B1" s="1"/>
      <c r="C1" s="1"/>
      <c r="D1" s="1"/>
      <c r="E1" s="1"/>
      <c r="F1" s="1"/>
      <c r="G1" s="1"/>
    </row>
    <row r="2" customFormat="1" ht="33.95" customHeight="1" spans="1:7">
      <c r="A2" s="24" t="s">
        <v>1795</v>
      </c>
      <c r="B2" s="1"/>
      <c r="C2" s="1"/>
      <c r="D2" s="1"/>
      <c r="E2" s="1"/>
      <c r="F2" s="1"/>
      <c r="G2" s="1"/>
    </row>
    <row r="3" customFormat="1" ht="17.1" customHeight="1" spans="1:7">
      <c r="A3" s="38" t="s">
        <v>1870</v>
      </c>
      <c r="B3" s="1"/>
      <c r="C3" s="1"/>
      <c r="D3" s="1"/>
      <c r="E3" s="19" t="s">
        <v>2</v>
      </c>
      <c r="F3" s="1"/>
      <c r="G3" s="1"/>
    </row>
    <row r="4" customFormat="1" ht="17.1" customHeight="1" spans="1:7">
      <c r="A4" s="5" t="s">
        <v>895</v>
      </c>
      <c r="B4" s="10"/>
      <c r="C4" s="10"/>
      <c r="D4" s="18"/>
      <c r="E4" s="5" t="s">
        <v>1796</v>
      </c>
      <c r="F4" s="10"/>
      <c r="G4" s="18"/>
    </row>
    <row r="5" customFormat="1" ht="13.5" spans="1:7">
      <c r="A5" s="5" t="s">
        <v>1736</v>
      </c>
      <c r="B5" s="5" t="s">
        <v>1737</v>
      </c>
      <c r="C5" s="5" t="s">
        <v>1738</v>
      </c>
      <c r="D5" s="5" t="s">
        <v>1676</v>
      </c>
      <c r="E5" s="5" t="s">
        <v>884</v>
      </c>
      <c r="F5" s="5" t="s">
        <v>1682</v>
      </c>
      <c r="G5" s="5" t="s">
        <v>1683</v>
      </c>
    </row>
    <row r="6" customFormat="1" spans="1:7">
      <c r="A6" s="472" t="s">
        <v>1184</v>
      </c>
      <c r="B6" s="472" t="s">
        <v>1185</v>
      </c>
      <c r="C6" s="472" t="s">
        <v>1186</v>
      </c>
      <c r="D6" s="472" t="s">
        <v>1187</v>
      </c>
      <c r="E6" s="472" t="s">
        <v>1188</v>
      </c>
      <c r="F6" s="472" t="s">
        <v>1189</v>
      </c>
      <c r="G6" s="472" t="s">
        <v>1190</v>
      </c>
    </row>
    <row r="7" customFormat="1" ht="13.5" spans="1:7">
      <c r="A7" s="67"/>
      <c r="B7" s="67"/>
      <c r="C7" s="67"/>
      <c r="D7" s="5" t="s">
        <v>910</v>
      </c>
      <c r="E7" s="68"/>
      <c r="F7" s="68"/>
      <c r="G7" s="68"/>
    </row>
  </sheetData>
  <mergeCells count="6">
    <mergeCell ref="A1:G1"/>
    <mergeCell ref="A2:G2"/>
    <mergeCell ref="A3:D3"/>
    <mergeCell ref="E3:G3"/>
    <mergeCell ref="A4:D4"/>
    <mergeCell ref="E4:G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A49" sqref="A49"/>
    </sheetView>
  </sheetViews>
  <sheetFormatPr defaultColWidth="9.14285714285714" defaultRowHeight="12.75"/>
  <cols>
    <col min="1" max="2" width="3.71428571428571" style="1" customWidth="1"/>
    <col min="3" max="3" width="26.2857142857143" style="1" customWidth="1"/>
    <col min="4" max="9" width="15.1428571428571" style="1" customWidth="1"/>
    <col min="10" max="10" width="4.57142857142857" style="1" customWidth="1"/>
    <col min="11" max="11" width="9.14285714285714" style="1" hidden="1" customWidth="1"/>
    <col min="12" max="12" width="3.71428571428571" style="1" customWidth="1"/>
    <col min="13" max="13" width="9.14285714285714" style="1" hidden="1" customWidth="1"/>
    <col min="14" max="14" width="30" style="1" customWidth="1"/>
    <col min="15" max="15" width="9.14285714285714" style="1" hidden="1" customWidth="1"/>
    <col min="16" max="16" width="15.1428571428571" style="1" customWidth="1"/>
    <col min="17" max="17" width="9.14285714285714" style="1" hidden="1" customWidth="1"/>
    <col min="18" max="18" width="15.1428571428571" style="1" customWidth="1"/>
    <col min="19" max="19" width="9.14285714285714" style="1" hidden="1" customWidth="1"/>
    <col min="20" max="20" width="15.1428571428571" style="1" customWidth="1"/>
    <col min="21" max="21" width="9.14285714285714" style="1" hidden="1" customWidth="1"/>
    <col min="22" max="22" width="15.1428571428571" style="1" customWidth="1"/>
    <col min="23" max="23" width="9.14285714285714" style="1" hidden="1" customWidth="1"/>
    <col min="24" max="24" width="15.1428571428571" style="1" customWidth="1"/>
    <col min="25" max="25" width="9.14285714285714" style="1" hidden="1" customWidth="1"/>
    <col min="26" max="26" width="14.7142857142857" style="1" customWidth="1"/>
  </cols>
  <sheetData>
    <row r="1" ht="18" customHeight="1" spans="1:1">
      <c r="A1" s="19"/>
    </row>
    <row r="2" ht="30" customHeight="1" spans="1:1">
      <c r="A2" s="24" t="s">
        <v>1797</v>
      </c>
    </row>
    <row r="3" ht="18" customHeight="1" spans="1:10">
      <c r="A3" s="38" t="s">
        <v>1870</v>
      </c>
      <c r="J3" s="19" t="s">
        <v>2</v>
      </c>
    </row>
    <row r="4" ht="18" customHeight="1" spans="1:26">
      <c r="A4" s="45" t="s">
        <v>1798</v>
      </c>
      <c r="B4" s="10"/>
      <c r="C4" s="10"/>
      <c r="D4" s="10"/>
      <c r="E4" s="10"/>
      <c r="F4" s="10"/>
      <c r="G4" s="10"/>
      <c r="H4" s="10"/>
      <c r="I4" s="10"/>
      <c r="J4" s="6" t="s">
        <v>1798</v>
      </c>
      <c r="K4" s="10"/>
      <c r="L4" s="10"/>
      <c r="M4" s="10"/>
      <c r="N4" s="10"/>
      <c r="O4" s="10"/>
      <c r="P4" s="10"/>
      <c r="Q4" s="10"/>
      <c r="R4" s="10"/>
      <c r="S4" s="10"/>
      <c r="T4" s="10"/>
      <c r="U4" s="10"/>
      <c r="V4" s="10"/>
      <c r="W4" s="10"/>
      <c r="X4" s="10"/>
      <c r="Y4" s="10"/>
      <c r="Z4" s="18"/>
    </row>
    <row r="5" ht="18" customHeight="1" spans="1:26">
      <c r="A5" s="45" t="s">
        <v>1799</v>
      </c>
      <c r="B5" s="10"/>
      <c r="C5" s="10"/>
      <c r="D5" s="45" t="s">
        <v>1765</v>
      </c>
      <c r="E5" s="10"/>
      <c r="F5" s="10"/>
      <c r="G5" s="45" t="s">
        <v>1766</v>
      </c>
      <c r="H5" s="10"/>
      <c r="I5" s="10"/>
      <c r="J5" s="6" t="s">
        <v>1800</v>
      </c>
      <c r="K5" s="10"/>
      <c r="L5" s="10"/>
      <c r="M5" s="10"/>
      <c r="N5" s="10"/>
      <c r="O5" s="18"/>
      <c r="P5" s="45" t="s">
        <v>1765</v>
      </c>
      <c r="Q5" s="10"/>
      <c r="R5" s="10"/>
      <c r="S5" s="10"/>
      <c r="T5" s="10"/>
      <c r="U5" s="10"/>
      <c r="V5" s="6" t="s">
        <v>1766</v>
      </c>
      <c r="W5" s="10"/>
      <c r="X5" s="10"/>
      <c r="Y5" s="10"/>
      <c r="Z5" s="18"/>
    </row>
    <row r="6" ht="13.5" spans="1:26">
      <c r="A6" s="45" t="s">
        <v>1736</v>
      </c>
      <c r="B6" s="45" t="s">
        <v>1737</v>
      </c>
      <c r="C6" s="45" t="s">
        <v>1676</v>
      </c>
      <c r="D6" s="45" t="s">
        <v>1130</v>
      </c>
      <c r="E6" s="45" t="s">
        <v>1682</v>
      </c>
      <c r="F6" s="45" t="s">
        <v>1683</v>
      </c>
      <c r="G6" s="45" t="s">
        <v>1130</v>
      </c>
      <c r="H6" s="45" t="s">
        <v>1682</v>
      </c>
      <c r="I6" s="45" t="s">
        <v>1683</v>
      </c>
      <c r="J6" s="6" t="s">
        <v>1736</v>
      </c>
      <c r="K6" s="18"/>
      <c r="L6" s="6" t="s">
        <v>1737</v>
      </c>
      <c r="M6" s="18"/>
      <c r="N6" s="45" t="s">
        <v>1676</v>
      </c>
      <c r="O6" s="10"/>
      <c r="P6" s="45" t="s">
        <v>1130</v>
      </c>
      <c r="Q6" s="45" t="s">
        <v>1682</v>
      </c>
      <c r="R6" s="10"/>
      <c r="S6" s="45" t="s">
        <v>1683</v>
      </c>
      <c r="T6" s="10"/>
      <c r="U6" s="10"/>
      <c r="V6" s="45" t="s">
        <v>1130</v>
      </c>
      <c r="W6" s="45" t="s">
        <v>1682</v>
      </c>
      <c r="X6" s="10"/>
      <c r="Y6" s="6" t="s">
        <v>1683</v>
      </c>
      <c r="Z6" s="18"/>
    </row>
    <row r="7" ht="13.5" spans="1:26">
      <c r="A7" s="46" t="s">
        <v>1001</v>
      </c>
      <c r="B7" s="46"/>
      <c r="C7" s="47" t="s">
        <v>897</v>
      </c>
      <c r="D7" s="48">
        <v>258.84</v>
      </c>
      <c r="E7" s="48">
        <v>258.84</v>
      </c>
      <c r="F7" s="48">
        <v>0</v>
      </c>
      <c r="G7" s="48">
        <v>0</v>
      </c>
      <c r="H7" s="48">
        <v>0</v>
      </c>
      <c r="I7" s="49">
        <v>0</v>
      </c>
      <c r="J7" s="50" t="s">
        <v>1775</v>
      </c>
      <c r="K7" s="50"/>
      <c r="L7" s="18"/>
      <c r="M7" s="51" t="s">
        <v>1152</v>
      </c>
      <c r="N7" s="18"/>
      <c r="O7" s="52">
        <v>258.84</v>
      </c>
      <c r="P7" s="10"/>
      <c r="Q7" s="18"/>
      <c r="R7" s="53">
        <v>258.84</v>
      </c>
      <c r="S7" s="18"/>
      <c r="T7" s="48">
        <v>0</v>
      </c>
      <c r="U7" s="48">
        <v>0</v>
      </c>
      <c r="V7" s="28"/>
      <c r="W7" s="28"/>
      <c r="X7" s="48">
        <v>0</v>
      </c>
      <c r="Y7" s="28"/>
      <c r="Z7" s="54">
        <v>0</v>
      </c>
    </row>
    <row r="8" ht="13.5" spans="1:26">
      <c r="A8" s="46"/>
      <c r="B8" s="46" t="s">
        <v>1749</v>
      </c>
      <c r="C8" s="47" t="s">
        <v>1131</v>
      </c>
      <c r="D8" s="48">
        <v>192.94</v>
      </c>
      <c r="E8" s="48">
        <v>192.94</v>
      </c>
      <c r="F8" s="48">
        <v>0</v>
      </c>
      <c r="G8" s="48">
        <v>0</v>
      </c>
      <c r="H8" s="48">
        <v>0</v>
      </c>
      <c r="I8" s="49">
        <v>0</v>
      </c>
      <c r="J8" s="50"/>
      <c r="K8" s="50" t="s">
        <v>1749</v>
      </c>
      <c r="L8" s="18"/>
      <c r="M8" s="51" t="s">
        <v>1547</v>
      </c>
      <c r="N8" s="18"/>
      <c r="O8" s="52">
        <v>52.67</v>
      </c>
      <c r="P8" s="10"/>
      <c r="Q8" s="18"/>
      <c r="R8" s="53">
        <v>52.67</v>
      </c>
      <c r="S8" s="18"/>
      <c r="T8" s="48">
        <v>0</v>
      </c>
      <c r="U8" s="48">
        <v>0</v>
      </c>
      <c r="V8" s="28"/>
      <c r="W8" s="28"/>
      <c r="X8" s="48">
        <v>0</v>
      </c>
      <c r="Y8" s="28"/>
      <c r="Z8" s="54">
        <v>0</v>
      </c>
    </row>
    <row r="9" ht="13.5" spans="1:26">
      <c r="A9" s="46"/>
      <c r="B9" s="46" t="s">
        <v>1758</v>
      </c>
      <c r="C9" s="47" t="s">
        <v>1132</v>
      </c>
      <c r="D9" s="48">
        <v>49.75</v>
      </c>
      <c r="E9" s="48">
        <v>49.75</v>
      </c>
      <c r="F9" s="48">
        <v>0</v>
      </c>
      <c r="G9" s="48">
        <v>0</v>
      </c>
      <c r="H9" s="48">
        <v>0</v>
      </c>
      <c r="I9" s="49">
        <v>0</v>
      </c>
      <c r="J9" s="50"/>
      <c r="K9" s="50" t="s">
        <v>1758</v>
      </c>
      <c r="L9" s="18"/>
      <c r="M9" s="51" t="s">
        <v>1548</v>
      </c>
      <c r="N9" s="18"/>
      <c r="O9" s="52">
        <v>97.48</v>
      </c>
      <c r="P9" s="10"/>
      <c r="Q9" s="18"/>
      <c r="R9" s="53">
        <v>97.48</v>
      </c>
      <c r="S9" s="18"/>
      <c r="T9" s="48">
        <v>0</v>
      </c>
      <c r="U9" s="48">
        <v>0</v>
      </c>
      <c r="V9" s="28"/>
      <c r="W9" s="28"/>
      <c r="X9" s="48">
        <v>0</v>
      </c>
      <c r="Y9" s="28"/>
      <c r="Z9" s="54">
        <v>0</v>
      </c>
    </row>
    <row r="10" ht="13.5" spans="1:26">
      <c r="A10" s="46"/>
      <c r="B10" s="46" t="s">
        <v>1747</v>
      </c>
      <c r="C10" s="47" t="s">
        <v>1133</v>
      </c>
      <c r="D10" s="48">
        <v>16.15</v>
      </c>
      <c r="E10" s="48">
        <v>16.15</v>
      </c>
      <c r="F10" s="48">
        <v>0</v>
      </c>
      <c r="G10" s="48">
        <v>0</v>
      </c>
      <c r="H10" s="48">
        <v>0</v>
      </c>
      <c r="I10" s="49">
        <v>0</v>
      </c>
      <c r="J10" s="50"/>
      <c r="K10" s="50" t="s">
        <v>1747</v>
      </c>
      <c r="L10" s="18"/>
      <c r="M10" s="51" t="s">
        <v>1549</v>
      </c>
      <c r="N10" s="18"/>
      <c r="O10" s="52">
        <v>42.79</v>
      </c>
      <c r="P10" s="10"/>
      <c r="Q10" s="18"/>
      <c r="R10" s="53">
        <v>42.79</v>
      </c>
      <c r="S10" s="18"/>
      <c r="T10" s="48">
        <v>0</v>
      </c>
      <c r="U10" s="48">
        <v>0</v>
      </c>
      <c r="V10" s="28"/>
      <c r="W10" s="28"/>
      <c r="X10" s="48">
        <v>0</v>
      </c>
      <c r="Y10" s="28"/>
      <c r="Z10" s="54">
        <v>0</v>
      </c>
    </row>
    <row r="11" ht="13.5" spans="1:26">
      <c r="A11" s="46"/>
      <c r="B11" s="46" t="s">
        <v>1801</v>
      </c>
      <c r="C11" s="47" t="s">
        <v>1134</v>
      </c>
      <c r="D11" s="48">
        <v>0</v>
      </c>
      <c r="E11" s="48">
        <v>0</v>
      </c>
      <c r="F11" s="48">
        <v>0</v>
      </c>
      <c r="G11" s="48">
        <v>0</v>
      </c>
      <c r="H11" s="48">
        <v>0</v>
      </c>
      <c r="I11" s="49">
        <v>0</v>
      </c>
      <c r="J11" s="50"/>
      <c r="K11" s="50" t="s">
        <v>1802</v>
      </c>
      <c r="L11" s="18"/>
      <c r="M11" s="51" t="s">
        <v>1550</v>
      </c>
      <c r="N11" s="18"/>
      <c r="O11" s="52">
        <v>0</v>
      </c>
      <c r="P11" s="10"/>
      <c r="Q11" s="18"/>
      <c r="R11" s="53">
        <v>0</v>
      </c>
      <c r="S11" s="18"/>
      <c r="T11" s="48">
        <v>0</v>
      </c>
      <c r="U11" s="48">
        <v>0</v>
      </c>
      <c r="V11" s="28"/>
      <c r="W11" s="28"/>
      <c r="X11" s="48">
        <v>0</v>
      </c>
      <c r="Y11" s="28"/>
      <c r="Z11" s="54">
        <v>0</v>
      </c>
    </row>
    <row r="12" ht="13.5" spans="1:26">
      <c r="A12" s="46" t="s">
        <v>1010</v>
      </c>
      <c r="B12" s="46"/>
      <c r="C12" s="47" t="s">
        <v>898</v>
      </c>
      <c r="D12" s="48">
        <v>45.72</v>
      </c>
      <c r="E12" s="48">
        <v>45.72</v>
      </c>
      <c r="F12" s="48">
        <v>0</v>
      </c>
      <c r="G12" s="48">
        <v>0</v>
      </c>
      <c r="H12" s="48">
        <v>0</v>
      </c>
      <c r="I12" s="49">
        <v>0</v>
      </c>
      <c r="J12" s="50"/>
      <c r="K12" s="50" t="s">
        <v>1803</v>
      </c>
      <c r="L12" s="18"/>
      <c r="M12" s="51" t="s">
        <v>1551</v>
      </c>
      <c r="N12" s="18"/>
      <c r="O12" s="52">
        <v>0</v>
      </c>
      <c r="P12" s="10"/>
      <c r="Q12" s="18"/>
      <c r="R12" s="53">
        <v>0</v>
      </c>
      <c r="S12" s="18"/>
      <c r="T12" s="48">
        <v>0</v>
      </c>
      <c r="U12" s="48">
        <v>0</v>
      </c>
      <c r="V12" s="28"/>
      <c r="W12" s="28"/>
      <c r="X12" s="48">
        <v>0</v>
      </c>
      <c r="Y12" s="28"/>
      <c r="Z12" s="54">
        <v>0</v>
      </c>
    </row>
    <row r="13" ht="13.5" spans="1:26">
      <c r="A13" s="46"/>
      <c r="B13" s="46" t="s">
        <v>1749</v>
      </c>
      <c r="C13" s="47" t="s">
        <v>1135</v>
      </c>
      <c r="D13" s="48">
        <v>27.08</v>
      </c>
      <c r="E13" s="48">
        <v>27.08</v>
      </c>
      <c r="F13" s="48">
        <v>0</v>
      </c>
      <c r="G13" s="48">
        <v>0</v>
      </c>
      <c r="H13" s="48">
        <v>0</v>
      </c>
      <c r="I13" s="49">
        <v>0</v>
      </c>
      <c r="J13" s="50"/>
      <c r="K13" s="50" t="s">
        <v>1779</v>
      </c>
      <c r="L13" s="18"/>
      <c r="M13" s="51" t="s">
        <v>1552</v>
      </c>
      <c r="N13" s="18"/>
      <c r="O13" s="52">
        <v>29.5</v>
      </c>
      <c r="P13" s="10"/>
      <c r="Q13" s="18"/>
      <c r="R13" s="53">
        <v>29.5</v>
      </c>
      <c r="S13" s="18"/>
      <c r="T13" s="48">
        <v>0</v>
      </c>
      <c r="U13" s="48">
        <v>0</v>
      </c>
      <c r="V13" s="28"/>
      <c r="W13" s="28"/>
      <c r="X13" s="48">
        <v>0</v>
      </c>
      <c r="Y13" s="28"/>
      <c r="Z13" s="54">
        <v>0</v>
      </c>
    </row>
    <row r="14" ht="13.5" spans="1:26">
      <c r="A14" s="46"/>
      <c r="B14" s="46" t="s">
        <v>1758</v>
      </c>
      <c r="C14" s="47" t="s">
        <v>1136</v>
      </c>
      <c r="D14" s="48">
        <v>0</v>
      </c>
      <c r="E14" s="48">
        <v>0</v>
      </c>
      <c r="F14" s="48">
        <v>0</v>
      </c>
      <c r="G14" s="48">
        <v>0</v>
      </c>
      <c r="H14" s="48">
        <v>0</v>
      </c>
      <c r="I14" s="49">
        <v>0</v>
      </c>
      <c r="J14" s="50"/>
      <c r="K14" s="50" t="s">
        <v>1804</v>
      </c>
      <c r="L14" s="18"/>
      <c r="M14" s="51" t="s">
        <v>1553</v>
      </c>
      <c r="N14" s="18"/>
      <c r="O14" s="52">
        <v>0</v>
      </c>
      <c r="P14" s="10"/>
      <c r="Q14" s="18"/>
      <c r="R14" s="53">
        <v>0</v>
      </c>
      <c r="S14" s="18"/>
      <c r="T14" s="48">
        <v>0</v>
      </c>
      <c r="U14" s="48">
        <v>0</v>
      </c>
      <c r="V14" s="28"/>
      <c r="W14" s="28"/>
      <c r="X14" s="48">
        <v>0</v>
      </c>
      <c r="Y14" s="28"/>
      <c r="Z14" s="54">
        <v>0</v>
      </c>
    </row>
    <row r="15" ht="13.5" spans="1:26">
      <c r="A15" s="46"/>
      <c r="B15" s="46" t="s">
        <v>1747</v>
      </c>
      <c r="C15" s="47" t="s">
        <v>1137</v>
      </c>
      <c r="D15" s="48">
        <v>0</v>
      </c>
      <c r="E15" s="48">
        <v>0</v>
      </c>
      <c r="F15" s="48">
        <v>0</v>
      </c>
      <c r="G15" s="48">
        <v>0</v>
      </c>
      <c r="H15" s="48">
        <v>0</v>
      </c>
      <c r="I15" s="49">
        <v>0</v>
      </c>
      <c r="J15" s="50"/>
      <c r="K15" s="50" t="s">
        <v>1193</v>
      </c>
      <c r="L15" s="18"/>
      <c r="M15" s="51" t="s">
        <v>1554</v>
      </c>
      <c r="N15" s="18"/>
      <c r="O15" s="52">
        <v>13.46</v>
      </c>
      <c r="P15" s="10"/>
      <c r="Q15" s="18"/>
      <c r="R15" s="53">
        <v>13.46</v>
      </c>
      <c r="S15" s="18"/>
      <c r="T15" s="48">
        <v>0</v>
      </c>
      <c r="U15" s="48">
        <v>0</v>
      </c>
      <c r="V15" s="28"/>
      <c r="W15" s="28"/>
      <c r="X15" s="48">
        <v>0</v>
      </c>
      <c r="Y15" s="28"/>
      <c r="Z15" s="54">
        <v>0</v>
      </c>
    </row>
    <row r="16" ht="13.5" spans="1:26">
      <c r="A16" s="46"/>
      <c r="B16" s="46" t="s">
        <v>1752</v>
      </c>
      <c r="C16" s="47" t="s">
        <v>1138</v>
      </c>
      <c r="D16" s="48">
        <v>0</v>
      </c>
      <c r="E16" s="48">
        <v>0</v>
      </c>
      <c r="F16" s="48">
        <v>0</v>
      </c>
      <c r="G16" s="48">
        <v>0</v>
      </c>
      <c r="H16" s="48">
        <v>0</v>
      </c>
      <c r="I16" s="49">
        <v>0</v>
      </c>
      <c r="J16" s="50"/>
      <c r="K16" s="50" t="s">
        <v>1194</v>
      </c>
      <c r="L16" s="18"/>
      <c r="M16" s="51" t="s">
        <v>1555</v>
      </c>
      <c r="N16" s="18"/>
      <c r="O16" s="52">
        <v>5.82</v>
      </c>
      <c r="P16" s="10"/>
      <c r="Q16" s="18"/>
      <c r="R16" s="53">
        <v>5.82</v>
      </c>
      <c r="S16" s="18"/>
      <c r="T16" s="48">
        <v>0</v>
      </c>
      <c r="U16" s="48">
        <v>0</v>
      </c>
      <c r="V16" s="28"/>
      <c r="W16" s="28"/>
      <c r="X16" s="48">
        <v>0</v>
      </c>
      <c r="Y16" s="28"/>
      <c r="Z16" s="54">
        <v>0</v>
      </c>
    </row>
    <row r="17" ht="13.5" spans="1:26">
      <c r="A17" s="46"/>
      <c r="B17" s="46" t="s">
        <v>1751</v>
      </c>
      <c r="C17" s="47" t="s">
        <v>1139</v>
      </c>
      <c r="D17" s="48">
        <v>17.64</v>
      </c>
      <c r="E17" s="48">
        <v>17.64</v>
      </c>
      <c r="F17" s="48">
        <v>0</v>
      </c>
      <c r="G17" s="48">
        <v>0</v>
      </c>
      <c r="H17" s="48">
        <v>0</v>
      </c>
      <c r="I17" s="49">
        <v>0</v>
      </c>
      <c r="J17" s="50"/>
      <c r="K17" s="50" t="s">
        <v>1195</v>
      </c>
      <c r="L17" s="18"/>
      <c r="M17" s="51" t="s">
        <v>1556</v>
      </c>
      <c r="N17" s="18"/>
      <c r="O17" s="52">
        <v>0.97</v>
      </c>
      <c r="P17" s="10"/>
      <c r="Q17" s="18"/>
      <c r="R17" s="53">
        <v>0.97</v>
      </c>
      <c r="S17" s="18"/>
      <c r="T17" s="48">
        <v>0</v>
      </c>
      <c r="U17" s="48">
        <v>0</v>
      </c>
      <c r="V17" s="28"/>
      <c r="W17" s="28"/>
      <c r="X17" s="48">
        <v>0</v>
      </c>
      <c r="Y17" s="28"/>
      <c r="Z17" s="54">
        <v>0</v>
      </c>
    </row>
    <row r="18" ht="13.5" spans="1:26">
      <c r="A18" s="46"/>
      <c r="B18" s="46" t="s">
        <v>1802</v>
      </c>
      <c r="C18" s="47" t="s">
        <v>1140</v>
      </c>
      <c r="D18" s="48">
        <v>1</v>
      </c>
      <c r="E18" s="48">
        <v>1</v>
      </c>
      <c r="F18" s="48">
        <v>0</v>
      </c>
      <c r="G18" s="48">
        <v>0</v>
      </c>
      <c r="H18" s="48">
        <v>0</v>
      </c>
      <c r="I18" s="49">
        <v>0</v>
      </c>
      <c r="J18" s="50"/>
      <c r="K18" s="50" t="s">
        <v>1196</v>
      </c>
      <c r="L18" s="18"/>
      <c r="M18" s="51" t="s">
        <v>1133</v>
      </c>
      <c r="N18" s="18"/>
      <c r="O18" s="52">
        <v>16.15</v>
      </c>
      <c r="P18" s="10"/>
      <c r="Q18" s="18"/>
      <c r="R18" s="53">
        <v>16.15</v>
      </c>
      <c r="S18" s="18"/>
      <c r="T18" s="48">
        <v>0</v>
      </c>
      <c r="U18" s="48">
        <v>0</v>
      </c>
      <c r="V18" s="28"/>
      <c r="W18" s="28"/>
      <c r="X18" s="48">
        <v>0</v>
      </c>
      <c r="Y18" s="28"/>
      <c r="Z18" s="54">
        <v>0</v>
      </c>
    </row>
    <row r="19" ht="13.5" spans="1:26">
      <c r="A19" s="46"/>
      <c r="B19" s="46" t="s">
        <v>1803</v>
      </c>
      <c r="C19" s="47" t="s">
        <v>1141</v>
      </c>
      <c r="D19" s="48">
        <v>0</v>
      </c>
      <c r="E19" s="48">
        <v>0</v>
      </c>
      <c r="F19" s="48">
        <v>0</v>
      </c>
      <c r="G19" s="48">
        <v>0</v>
      </c>
      <c r="H19" s="48">
        <v>0</v>
      </c>
      <c r="I19" s="49">
        <v>0</v>
      </c>
      <c r="J19" s="50"/>
      <c r="K19" s="50" t="s">
        <v>1197</v>
      </c>
      <c r="L19" s="18"/>
      <c r="M19" s="51" t="s">
        <v>1557</v>
      </c>
      <c r="N19" s="18"/>
      <c r="O19" s="52">
        <v>0</v>
      </c>
      <c r="P19" s="10"/>
      <c r="Q19" s="18"/>
      <c r="R19" s="53">
        <v>0</v>
      </c>
      <c r="S19" s="18"/>
      <c r="T19" s="48">
        <v>0</v>
      </c>
      <c r="U19" s="48">
        <v>0</v>
      </c>
      <c r="V19" s="28"/>
      <c r="W19" s="28"/>
      <c r="X19" s="48">
        <v>0</v>
      </c>
      <c r="Y19" s="28"/>
      <c r="Z19" s="54">
        <v>0</v>
      </c>
    </row>
    <row r="20" ht="13.5" spans="1:26">
      <c r="A20" s="46"/>
      <c r="B20" s="46" t="s">
        <v>1779</v>
      </c>
      <c r="C20" s="47" t="s">
        <v>1142</v>
      </c>
      <c r="D20" s="48">
        <v>0</v>
      </c>
      <c r="E20" s="48">
        <v>0</v>
      </c>
      <c r="F20" s="48">
        <v>0</v>
      </c>
      <c r="G20" s="48">
        <v>0</v>
      </c>
      <c r="H20" s="48">
        <v>0</v>
      </c>
      <c r="I20" s="49">
        <v>0</v>
      </c>
      <c r="J20" s="50"/>
      <c r="K20" s="50" t="s">
        <v>1801</v>
      </c>
      <c r="L20" s="18"/>
      <c r="M20" s="51" t="s">
        <v>1134</v>
      </c>
      <c r="N20" s="18"/>
      <c r="O20" s="52">
        <v>0</v>
      </c>
      <c r="P20" s="10"/>
      <c r="Q20" s="18"/>
      <c r="R20" s="53">
        <v>0</v>
      </c>
      <c r="S20" s="18"/>
      <c r="T20" s="48">
        <v>0</v>
      </c>
      <c r="U20" s="48">
        <v>0</v>
      </c>
      <c r="V20" s="28"/>
      <c r="W20" s="28"/>
      <c r="X20" s="48">
        <v>0</v>
      </c>
      <c r="Y20" s="28"/>
      <c r="Z20" s="54">
        <v>0</v>
      </c>
    </row>
    <row r="21" ht="13.5" spans="1:26">
      <c r="A21" s="46"/>
      <c r="B21" s="46" t="s">
        <v>1804</v>
      </c>
      <c r="C21" s="47" t="s">
        <v>1143</v>
      </c>
      <c r="D21" s="48">
        <v>0</v>
      </c>
      <c r="E21" s="48">
        <v>0</v>
      </c>
      <c r="F21" s="48">
        <v>0</v>
      </c>
      <c r="G21" s="48">
        <v>0</v>
      </c>
      <c r="H21" s="48">
        <v>0</v>
      </c>
      <c r="I21" s="49">
        <v>0</v>
      </c>
      <c r="J21" s="50" t="s">
        <v>1784</v>
      </c>
      <c r="K21" s="50"/>
      <c r="L21" s="18"/>
      <c r="M21" s="51" t="s">
        <v>1153</v>
      </c>
      <c r="N21" s="18"/>
      <c r="O21" s="52">
        <v>45.72</v>
      </c>
      <c r="P21" s="10"/>
      <c r="Q21" s="18"/>
      <c r="R21" s="53">
        <v>45.72</v>
      </c>
      <c r="S21" s="18"/>
      <c r="T21" s="48">
        <v>0</v>
      </c>
      <c r="U21" s="48">
        <v>0</v>
      </c>
      <c r="V21" s="28"/>
      <c r="W21" s="28"/>
      <c r="X21" s="48">
        <v>0</v>
      </c>
      <c r="Y21" s="28"/>
      <c r="Z21" s="54">
        <v>0</v>
      </c>
    </row>
    <row r="22" ht="13.5" spans="1:26">
      <c r="A22" s="46"/>
      <c r="B22" s="46" t="s">
        <v>1801</v>
      </c>
      <c r="C22" s="47" t="s">
        <v>1144</v>
      </c>
      <c r="D22" s="48">
        <v>0</v>
      </c>
      <c r="E22" s="48">
        <v>0</v>
      </c>
      <c r="F22" s="48">
        <v>0</v>
      </c>
      <c r="G22" s="48">
        <v>0</v>
      </c>
      <c r="H22" s="48">
        <v>0</v>
      </c>
      <c r="I22" s="49">
        <v>0</v>
      </c>
      <c r="J22" s="50"/>
      <c r="K22" s="50" t="s">
        <v>1749</v>
      </c>
      <c r="L22" s="18"/>
      <c r="M22" s="51" t="s">
        <v>1558</v>
      </c>
      <c r="N22" s="18"/>
      <c r="O22" s="52">
        <v>4.05</v>
      </c>
      <c r="P22" s="10"/>
      <c r="Q22" s="18"/>
      <c r="R22" s="53">
        <v>4.05</v>
      </c>
      <c r="S22" s="18"/>
      <c r="T22" s="48">
        <v>0</v>
      </c>
      <c r="U22" s="48">
        <v>0</v>
      </c>
      <c r="V22" s="28"/>
      <c r="W22" s="28"/>
      <c r="X22" s="48">
        <v>0</v>
      </c>
      <c r="Y22" s="28"/>
      <c r="Z22" s="54">
        <v>0</v>
      </c>
    </row>
    <row r="23" ht="13.5" spans="1:26">
      <c r="A23" s="46" t="s">
        <v>1031</v>
      </c>
      <c r="B23" s="46"/>
      <c r="C23" s="47" t="s">
        <v>899</v>
      </c>
      <c r="D23" s="48">
        <v>0</v>
      </c>
      <c r="E23" s="48">
        <v>0</v>
      </c>
      <c r="F23" s="48">
        <v>0</v>
      </c>
      <c r="G23" s="48">
        <v>0</v>
      </c>
      <c r="H23" s="48">
        <v>0</v>
      </c>
      <c r="I23" s="49">
        <v>0</v>
      </c>
      <c r="J23" s="50"/>
      <c r="K23" s="50" t="s">
        <v>1758</v>
      </c>
      <c r="L23" s="18"/>
      <c r="M23" s="51" t="s">
        <v>1559</v>
      </c>
      <c r="N23" s="18"/>
      <c r="O23" s="52">
        <v>0</v>
      </c>
      <c r="P23" s="10"/>
      <c r="Q23" s="18"/>
      <c r="R23" s="53">
        <v>0</v>
      </c>
      <c r="S23" s="18"/>
      <c r="T23" s="48">
        <v>0</v>
      </c>
      <c r="U23" s="48">
        <v>0</v>
      </c>
      <c r="V23" s="28"/>
      <c r="W23" s="28"/>
      <c r="X23" s="48">
        <v>0</v>
      </c>
      <c r="Y23" s="28"/>
      <c r="Z23" s="54">
        <v>0</v>
      </c>
    </row>
    <row r="24" ht="13.5" spans="1:26">
      <c r="A24" s="46"/>
      <c r="B24" s="46" t="s">
        <v>1749</v>
      </c>
      <c r="C24" s="47" t="s">
        <v>1586</v>
      </c>
      <c r="D24" s="48">
        <v>0</v>
      </c>
      <c r="E24" s="48">
        <v>0</v>
      </c>
      <c r="F24" s="48">
        <v>0</v>
      </c>
      <c r="G24" s="48">
        <v>0</v>
      </c>
      <c r="H24" s="48">
        <v>0</v>
      </c>
      <c r="I24" s="49">
        <v>0</v>
      </c>
      <c r="J24" s="50"/>
      <c r="K24" s="50" t="s">
        <v>1747</v>
      </c>
      <c r="L24" s="18"/>
      <c r="M24" s="51" t="s">
        <v>1560</v>
      </c>
      <c r="N24" s="18"/>
      <c r="O24" s="52">
        <v>0</v>
      </c>
      <c r="P24" s="10"/>
      <c r="Q24" s="18"/>
      <c r="R24" s="53">
        <v>0</v>
      </c>
      <c r="S24" s="18"/>
      <c r="T24" s="48">
        <v>0</v>
      </c>
      <c r="U24" s="48">
        <v>0</v>
      </c>
      <c r="V24" s="28"/>
      <c r="W24" s="28"/>
      <c r="X24" s="48">
        <v>0</v>
      </c>
      <c r="Y24" s="28"/>
      <c r="Z24" s="54">
        <v>0</v>
      </c>
    </row>
    <row r="25" ht="13.5" spans="1:26">
      <c r="A25" s="46"/>
      <c r="B25" s="46" t="s">
        <v>1758</v>
      </c>
      <c r="C25" s="47" t="s">
        <v>1146</v>
      </c>
      <c r="D25" s="48">
        <v>0</v>
      </c>
      <c r="E25" s="48">
        <v>0</v>
      </c>
      <c r="F25" s="48">
        <v>0</v>
      </c>
      <c r="G25" s="48">
        <v>0</v>
      </c>
      <c r="H25" s="48">
        <v>0</v>
      </c>
      <c r="I25" s="49">
        <v>0</v>
      </c>
      <c r="J25" s="50"/>
      <c r="K25" s="50" t="s">
        <v>1752</v>
      </c>
      <c r="L25" s="18"/>
      <c r="M25" s="51" t="s">
        <v>1561</v>
      </c>
      <c r="N25" s="18"/>
      <c r="O25" s="52">
        <v>0</v>
      </c>
      <c r="P25" s="10"/>
      <c r="Q25" s="18"/>
      <c r="R25" s="53">
        <v>0</v>
      </c>
      <c r="S25" s="18"/>
      <c r="T25" s="48">
        <v>0</v>
      </c>
      <c r="U25" s="48">
        <v>0</v>
      </c>
      <c r="V25" s="28"/>
      <c r="W25" s="28"/>
      <c r="X25" s="48">
        <v>0</v>
      </c>
      <c r="Y25" s="28"/>
      <c r="Z25" s="54">
        <v>0</v>
      </c>
    </row>
    <row r="26" ht="13.5" spans="1:26">
      <c r="A26" s="46"/>
      <c r="B26" s="46" t="s">
        <v>1747</v>
      </c>
      <c r="C26" s="47" t="s">
        <v>1147</v>
      </c>
      <c r="D26" s="48">
        <v>0</v>
      </c>
      <c r="E26" s="48">
        <v>0</v>
      </c>
      <c r="F26" s="48">
        <v>0</v>
      </c>
      <c r="G26" s="48">
        <v>0</v>
      </c>
      <c r="H26" s="48">
        <v>0</v>
      </c>
      <c r="I26" s="49">
        <v>0</v>
      </c>
      <c r="J26" s="50"/>
      <c r="K26" s="50" t="s">
        <v>1751</v>
      </c>
      <c r="L26" s="18"/>
      <c r="M26" s="51" t="s">
        <v>1562</v>
      </c>
      <c r="N26" s="18"/>
      <c r="O26" s="52">
        <v>0</v>
      </c>
      <c r="P26" s="10"/>
      <c r="Q26" s="18"/>
      <c r="R26" s="53">
        <v>0</v>
      </c>
      <c r="S26" s="18"/>
      <c r="T26" s="48">
        <v>0</v>
      </c>
      <c r="U26" s="48">
        <v>0</v>
      </c>
      <c r="V26" s="28"/>
      <c r="W26" s="28"/>
      <c r="X26" s="48">
        <v>0</v>
      </c>
      <c r="Y26" s="28"/>
      <c r="Z26" s="54">
        <v>0</v>
      </c>
    </row>
    <row r="27" ht="13.5" spans="1:26">
      <c r="A27" s="46"/>
      <c r="B27" s="46" t="s">
        <v>1751</v>
      </c>
      <c r="C27" s="47" t="s">
        <v>1148</v>
      </c>
      <c r="D27" s="48">
        <v>0</v>
      </c>
      <c r="E27" s="48">
        <v>0</v>
      </c>
      <c r="F27" s="48">
        <v>0</v>
      </c>
      <c r="G27" s="48">
        <v>0</v>
      </c>
      <c r="H27" s="48">
        <v>0</v>
      </c>
      <c r="I27" s="49">
        <v>0</v>
      </c>
      <c r="J27" s="50"/>
      <c r="K27" s="50" t="s">
        <v>1802</v>
      </c>
      <c r="L27" s="18"/>
      <c r="M27" s="51" t="s">
        <v>1563</v>
      </c>
      <c r="N27" s="18"/>
      <c r="O27" s="52">
        <v>0</v>
      </c>
      <c r="P27" s="10"/>
      <c r="Q27" s="18"/>
      <c r="R27" s="53">
        <v>0</v>
      </c>
      <c r="S27" s="18"/>
      <c r="T27" s="48">
        <v>0</v>
      </c>
      <c r="U27" s="48">
        <v>0</v>
      </c>
      <c r="V27" s="28"/>
      <c r="W27" s="28"/>
      <c r="X27" s="48">
        <v>0</v>
      </c>
      <c r="Y27" s="28"/>
      <c r="Z27" s="54">
        <v>0</v>
      </c>
    </row>
    <row r="28" ht="13.5" spans="1:26">
      <c r="A28" s="46"/>
      <c r="B28" s="46" t="s">
        <v>1802</v>
      </c>
      <c r="C28" s="47" t="s">
        <v>1149</v>
      </c>
      <c r="D28" s="48">
        <v>0</v>
      </c>
      <c r="E28" s="48">
        <v>0</v>
      </c>
      <c r="F28" s="48">
        <v>0</v>
      </c>
      <c r="G28" s="48">
        <v>0</v>
      </c>
      <c r="H28" s="48">
        <v>0</v>
      </c>
      <c r="I28" s="49">
        <v>0</v>
      </c>
      <c r="J28" s="50"/>
      <c r="K28" s="50" t="s">
        <v>1803</v>
      </c>
      <c r="L28" s="18"/>
      <c r="M28" s="51" t="s">
        <v>1564</v>
      </c>
      <c r="N28" s="18"/>
      <c r="O28" s="52">
        <v>2.5</v>
      </c>
      <c r="P28" s="10"/>
      <c r="Q28" s="18"/>
      <c r="R28" s="53">
        <v>2.5</v>
      </c>
      <c r="S28" s="18"/>
      <c r="T28" s="48">
        <v>0</v>
      </c>
      <c r="U28" s="48">
        <v>0</v>
      </c>
      <c r="V28" s="28"/>
      <c r="W28" s="28"/>
      <c r="X28" s="48">
        <v>0</v>
      </c>
      <c r="Y28" s="28"/>
      <c r="Z28" s="54">
        <v>0</v>
      </c>
    </row>
    <row r="29" ht="13.5" spans="1:26">
      <c r="A29" s="46"/>
      <c r="B29" s="46" t="s">
        <v>1803</v>
      </c>
      <c r="C29" s="47" t="s">
        <v>1150</v>
      </c>
      <c r="D29" s="48">
        <v>0</v>
      </c>
      <c r="E29" s="48">
        <v>0</v>
      </c>
      <c r="F29" s="48">
        <v>0</v>
      </c>
      <c r="G29" s="48">
        <v>0</v>
      </c>
      <c r="H29" s="48">
        <v>0</v>
      </c>
      <c r="I29" s="49">
        <v>0</v>
      </c>
      <c r="J29" s="50"/>
      <c r="K29" s="50" t="s">
        <v>1779</v>
      </c>
      <c r="L29" s="18"/>
      <c r="M29" s="51" t="s">
        <v>1565</v>
      </c>
      <c r="N29" s="18"/>
      <c r="O29" s="52">
        <v>0</v>
      </c>
      <c r="P29" s="10"/>
      <c r="Q29" s="18"/>
      <c r="R29" s="53">
        <v>0</v>
      </c>
      <c r="S29" s="18"/>
      <c r="T29" s="48">
        <v>0</v>
      </c>
      <c r="U29" s="48">
        <v>0</v>
      </c>
      <c r="V29" s="28"/>
      <c r="W29" s="28"/>
      <c r="X29" s="48">
        <v>0</v>
      </c>
      <c r="Y29" s="28"/>
      <c r="Z29" s="54">
        <v>0</v>
      </c>
    </row>
    <row r="30" ht="13.5" spans="1:26">
      <c r="A30" s="46"/>
      <c r="B30" s="46" t="s">
        <v>1801</v>
      </c>
      <c r="C30" s="47" t="s">
        <v>1151</v>
      </c>
      <c r="D30" s="48">
        <v>0</v>
      </c>
      <c r="E30" s="48">
        <v>0</v>
      </c>
      <c r="F30" s="48">
        <v>0</v>
      </c>
      <c r="G30" s="48">
        <v>0</v>
      </c>
      <c r="H30" s="48">
        <v>0</v>
      </c>
      <c r="I30" s="49">
        <v>0</v>
      </c>
      <c r="J30" s="50"/>
      <c r="K30" s="50" t="s">
        <v>1804</v>
      </c>
      <c r="L30" s="18"/>
      <c r="M30" s="51" t="s">
        <v>1566</v>
      </c>
      <c r="N30" s="18"/>
      <c r="O30" s="52">
        <v>0</v>
      </c>
      <c r="P30" s="10"/>
      <c r="Q30" s="18"/>
      <c r="R30" s="53">
        <v>0</v>
      </c>
      <c r="S30" s="18"/>
      <c r="T30" s="48">
        <v>0</v>
      </c>
      <c r="U30" s="48">
        <v>0</v>
      </c>
      <c r="V30" s="28"/>
      <c r="W30" s="28"/>
      <c r="X30" s="48">
        <v>0</v>
      </c>
      <c r="Y30" s="28"/>
      <c r="Z30" s="54">
        <v>0</v>
      </c>
    </row>
    <row r="31" ht="13.5" spans="1:26">
      <c r="A31" s="46" t="s">
        <v>1046</v>
      </c>
      <c r="B31" s="46"/>
      <c r="C31" s="47" t="s">
        <v>900</v>
      </c>
      <c r="D31" s="48">
        <v>0</v>
      </c>
      <c r="E31" s="48">
        <v>0</v>
      </c>
      <c r="F31" s="48">
        <v>0</v>
      </c>
      <c r="G31" s="48">
        <v>0</v>
      </c>
      <c r="H31" s="48">
        <v>0</v>
      </c>
      <c r="I31" s="49">
        <v>0</v>
      </c>
      <c r="J31" s="50"/>
      <c r="K31" s="50" t="s">
        <v>1194</v>
      </c>
      <c r="L31" s="18"/>
      <c r="M31" s="51" t="s">
        <v>1567</v>
      </c>
      <c r="N31" s="18"/>
      <c r="O31" s="52">
        <v>2</v>
      </c>
      <c r="P31" s="10"/>
      <c r="Q31" s="18"/>
      <c r="R31" s="53">
        <v>2</v>
      </c>
      <c r="S31" s="18"/>
      <c r="T31" s="48">
        <v>0</v>
      </c>
      <c r="U31" s="48">
        <v>0</v>
      </c>
      <c r="V31" s="28"/>
      <c r="W31" s="28"/>
      <c r="X31" s="48">
        <v>0</v>
      </c>
      <c r="Y31" s="28"/>
      <c r="Z31" s="54">
        <v>0</v>
      </c>
    </row>
    <row r="32" ht="13.5" spans="1:26">
      <c r="A32" s="46"/>
      <c r="B32" s="46" t="s">
        <v>1749</v>
      </c>
      <c r="C32" s="47" t="s">
        <v>1586</v>
      </c>
      <c r="D32" s="48">
        <v>0</v>
      </c>
      <c r="E32" s="48">
        <v>0</v>
      </c>
      <c r="F32" s="48">
        <v>0</v>
      </c>
      <c r="G32" s="48">
        <v>0</v>
      </c>
      <c r="H32" s="48">
        <v>0</v>
      </c>
      <c r="I32" s="49">
        <v>0</v>
      </c>
      <c r="J32" s="50"/>
      <c r="K32" s="50" t="s">
        <v>1195</v>
      </c>
      <c r="L32" s="18"/>
      <c r="M32" s="51" t="s">
        <v>1141</v>
      </c>
      <c r="N32" s="18"/>
      <c r="O32" s="52">
        <v>0</v>
      </c>
      <c r="P32" s="10"/>
      <c r="Q32" s="18"/>
      <c r="R32" s="53">
        <v>0</v>
      </c>
      <c r="S32" s="18"/>
      <c r="T32" s="48">
        <v>0</v>
      </c>
      <c r="U32" s="48">
        <v>0</v>
      </c>
      <c r="V32" s="28"/>
      <c r="W32" s="28"/>
      <c r="X32" s="48">
        <v>0</v>
      </c>
      <c r="Y32" s="28"/>
      <c r="Z32" s="54">
        <v>0</v>
      </c>
    </row>
    <row r="33" ht="13.5" spans="1:26">
      <c r="A33" s="46"/>
      <c r="B33" s="46" t="s">
        <v>1758</v>
      </c>
      <c r="C33" s="47" t="s">
        <v>1146</v>
      </c>
      <c r="D33" s="48">
        <v>0</v>
      </c>
      <c r="E33" s="48">
        <v>0</v>
      </c>
      <c r="F33" s="48">
        <v>0</v>
      </c>
      <c r="G33" s="48">
        <v>0</v>
      </c>
      <c r="H33" s="48">
        <v>0</v>
      </c>
      <c r="I33" s="49">
        <v>0</v>
      </c>
      <c r="J33" s="50"/>
      <c r="K33" s="50" t="s">
        <v>1196</v>
      </c>
      <c r="L33" s="18"/>
      <c r="M33" s="51" t="s">
        <v>1143</v>
      </c>
      <c r="N33" s="18"/>
      <c r="O33" s="52">
        <v>0</v>
      </c>
      <c r="P33" s="10"/>
      <c r="Q33" s="18"/>
      <c r="R33" s="53">
        <v>0</v>
      </c>
      <c r="S33" s="18"/>
      <c r="T33" s="48">
        <v>0</v>
      </c>
      <c r="U33" s="48">
        <v>0</v>
      </c>
      <c r="V33" s="28"/>
      <c r="W33" s="28"/>
      <c r="X33" s="48">
        <v>0</v>
      </c>
      <c r="Y33" s="28"/>
      <c r="Z33" s="54">
        <v>0</v>
      </c>
    </row>
    <row r="34" ht="13.5" spans="1:26">
      <c r="A34" s="46"/>
      <c r="B34" s="46" t="s">
        <v>1747</v>
      </c>
      <c r="C34" s="47" t="s">
        <v>1147</v>
      </c>
      <c r="D34" s="48">
        <v>0</v>
      </c>
      <c r="E34" s="48">
        <v>0</v>
      </c>
      <c r="F34" s="48">
        <v>0</v>
      </c>
      <c r="G34" s="48">
        <v>0</v>
      </c>
      <c r="H34" s="48">
        <v>0</v>
      </c>
      <c r="I34" s="49">
        <v>0</v>
      </c>
      <c r="J34" s="50"/>
      <c r="K34" s="50" t="s">
        <v>1197</v>
      </c>
      <c r="L34" s="18"/>
      <c r="M34" s="51" t="s">
        <v>1568</v>
      </c>
      <c r="N34" s="18"/>
      <c r="O34" s="52">
        <v>0</v>
      </c>
      <c r="P34" s="10"/>
      <c r="Q34" s="18"/>
      <c r="R34" s="53">
        <v>0</v>
      </c>
      <c r="S34" s="18"/>
      <c r="T34" s="48">
        <v>0</v>
      </c>
      <c r="U34" s="48">
        <v>0</v>
      </c>
      <c r="V34" s="28"/>
      <c r="W34" s="28"/>
      <c r="X34" s="48">
        <v>0</v>
      </c>
      <c r="Y34" s="28"/>
      <c r="Z34" s="54">
        <v>0</v>
      </c>
    </row>
    <row r="35" ht="13.5" spans="1:26">
      <c r="A35" s="46"/>
      <c r="B35" s="46" t="s">
        <v>1752</v>
      </c>
      <c r="C35" s="47" t="s">
        <v>1149</v>
      </c>
      <c r="D35" s="48">
        <v>0</v>
      </c>
      <c r="E35" s="48">
        <v>0</v>
      </c>
      <c r="F35" s="48">
        <v>0</v>
      </c>
      <c r="G35" s="48">
        <v>0</v>
      </c>
      <c r="H35" s="48">
        <v>0</v>
      </c>
      <c r="I35" s="49">
        <v>0</v>
      </c>
      <c r="J35" s="50"/>
      <c r="K35" s="50" t="s">
        <v>1198</v>
      </c>
      <c r="L35" s="18"/>
      <c r="M35" s="51" t="s">
        <v>1136</v>
      </c>
      <c r="N35" s="18"/>
      <c r="O35" s="52">
        <v>0</v>
      </c>
      <c r="P35" s="10"/>
      <c r="Q35" s="18"/>
      <c r="R35" s="53">
        <v>0</v>
      </c>
      <c r="S35" s="18"/>
      <c r="T35" s="48">
        <v>0</v>
      </c>
      <c r="U35" s="48">
        <v>0</v>
      </c>
      <c r="V35" s="28"/>
      <c r="W35" s="28"/>
      <c r="X35" s="48">
        <v>0</v>
      </c>
      <c r="Y35" s="28"/>
      <c r="Z35" s="54">
        <v>0</v>
      </c>
    </row>
    <row r="36" ht="13.5" spans="1:26">
      <c r="A36" s="46"/>
      <c r="B36" s="46" t="s">
        <v>1751</v>
      </c>
      <c r="C36" s="47" t="s">
        <v>1150</v>
      </c>
      <c r="D36" s="48">
        <v>0</v>
      </c>
      <c r="E36" s="48">
        <v>0</v>
      </c>
      <c r="F36" s="48">
        <v>0</v>
      </c>
      <c r="G36" s="48">
        <v>0</v>
      </c>
      <c r="H36" s="48">
        <v>0</v>
      </c>
      <c r="I36" s="49">
        <v>0</v>
      </c>
      <c r="J36" s="50"/>
      <c r="K36" s="50" t="s">
        <v>1199</v>
      </c>
      <c r="L36" s="18"/>
      <c r="M36" s="51" t="s">
        <v>1137</v>
      </c>
      <c r="N36" s="18"/>
      <c r="O36" s="52">
        <v>0</v>
      </c>
      <c r="P36" s="10"/>
      <c r="Q36" s="18"/>
      <c r="R36" s="53">
        <v>0</v>
      </c>
      <c r="S36" s="18"/>
      <c r="T36" s="48">
        <v>0</v>
      </c>
      <c r="U36" s="48">
        <v>0</v>
      </c>
      <c r="V36" s="28"/>
      <c r="W36" s="28"/>
      <c r="X36" s="48">
        <v>0</v>
      </c>
      <c r="Y36" s="28"/>
      <c r="Z36" s="54">
        <v>0</v>
      </c>
    </row>
    <row r="37" ht="13.5" spans="1:26">
      <c r="A37" s="46"/>
      <c r="B37" s="46" t="s">
        <v>1801</v>
      </c>
      <c r="C37" s="47" t="s">
        <v>1151</v>
      </c>
      <c r="D37" s="48">
        <v>0</v>
      </c>
      <c r="E37" s="48">
        <v>0</v>
      </c>
      <c r="F37" s="48">
        <v>0</v>
      </c>
      <c r="G37" s="48">
        <v>0</v>
      </c>
      <c r="H37" s="48">
        <v>0</v>
      </c>
      <c r="I37" s="49">
        <v>0</v>
      </c>
      <c r="J37" s="50"/>
      <c r="K37" s="50" t="s">
        <v>1200</v>
      </c>
      <c r="L37" s="18"/>
      <c r="M37" s="51" t="s">
        <v>1140</v>
      </c>
      <c r="N37" s="18"/>
      <c r="O37" s="52">
        <v>1</v>
      </c>
      <c r="P37" s="10"/>
      <c r="Q37" s="18"/>
      <c r="R37" s="53">
        <v>1</v>
      </c>
      <c r="S37" s="18"/>
      <c r="T37" s="48">
        <v>0</v>
      </c>
      <c r="U37" s="48">
        <v>0</v>
      </c>
      <c r="V37" s="28"/>
      <c r="W37" s="28"/>
      <c r="X37" s="48">
        <v>0</v>
      </c>
      <c r="Y37" s="28"/>
      <c r="Z37" s="54">
        <v>0</v>
      </c>
    </row>
    <row r="38" ht="13.5" spans="1:26">
      <c r="A38" s="46" t="s">
        <v>1047</v>
      </c>
      <c r="B38" s="46"/>
      <c r="C38" s="47" t="s">
        <v>901</v>
      </c>
      <c r="D38" s="48">
        <v>0</v>
      </c>
      <c r="E38" s="48">
        <v>0</v>
      </c>
      <c r="F38" s="48">
        <v>0</v>
      </c>
      <c r="G38" s="48">
        <v>0</v>
      </c>
      <c r="H38" s="48">
        <v>0</v>
      </c>
      <c r="I38" s="49">
        <v>0</v>
      </c>
      <c r="J38" s="50"/>
      <c r="K38" s="50" t="s">
        <v>1201</v>
      </c>
      <c r="L38" s="18"/>
      <c r="M38" s="51" t="s">
        <v>1569</v>
      </c>
      <c r="N38" s="18"/>
      <c r="O38" s="52">
        <v>0</v>
      </c>
      <c r="P38" s="10"/>
      <c r="Q38" s="18"/>
      <c r="R38" s="53">
        <v>0</v>
      </c>
      <c r="S38" s="18"/>
      <c r="T38" s="48">
        <v>0</v>
      </c>
      <c r="U38" s="48">
        <v>0</v>
      </c>
      <c r="V38" s="28"/>
      <c r="W38" s="28"/>
      <c r="X38" s="48">
        <v>0</v>
      </c>
      <c r="Y38" s="28"/>
      <c r="Z38" s="54">
        <v>0</v>
      </c>
    </row>
    <row r="39" ht="13.5" spans="1:26">
      <c r="A39" s="46"/>
      <c r="B39" s="46" t="s">
        <v>1749</v>
      </c>
      <c r="C39" s="47" t="s">
        <v>1152</v>
      </c>
      <c r="D39" s="48">
        <v>0</v>
      </c>
      <c r="E39" s="48">
        <v>0</v>
      </c>
      <c r="F39" s="48">
        <v>0</v>
      </c>
      <c r="G39" s="48">
        <v>0</v>
      </c>
      <c r="H39" s="48">
        <v>0</v>
      </c>
      <c r="I39" s="49">
        <v>0</v>
      </c>
      <c r="J39" s="50"/>
      <c r="K39" s="50" t="s">
        <v>1207</v>
      </c>
      <c r="L39" s="18"/>
      <c r="M39" s="51" t="s">
        <v>1570</v>
      </c>
      <c r="N39" s="18"/>
      <c r="O39" s="52">
        <v>0</v>
      </c>
      <c r="P39" s="10"/>
      <c r="Q39" s="18"/>
      <c r="R39" s="53">
        <v>0</v>
      </c>
      <c r="S39" s="18"/>
      <c r="T39" s="48">
        <v>0</v>
      </c>
      <c r="U39" s="48">
        <v>0</v>
      </c>
      <c r="V39" s="28"/>
      <c r="W39" s="28"/>
      <c r="X39" s="48">
        <v>0</v>
      </c>
      <c r="Y39" s="28"/>
      <c r="Z39" s="54">
        <v>0</v>
      </c>
    </row>
    <row r="40" ht="13.5" spans="1:26">
      <c r="A40" s="46"/>
      <c r="B40" s="46" t="s">
        <v>1758</v>
      </c>
      <c r="C40" s="47" t="s">
        <v>1153</v>
      </c>
      <c r="D40" s="48">
        <v>0</v>
      </c>
      <c r="E40" s="48">
        <v>0</v>
      </c>
      <c r="F40" s="48">
        <v>0</v>
      </c>
      <c r="G40" s="48">
        <v>0</v>
      </c>
      <c r="H40" s="48">
        <v>0</v>
      </c>
      <c r="I40" s="49">
        <v>0</v>
      </c>
      <c r="J40" s="50"/>
      <c r="K40" s="50" t="s">
        <v>1208</v>
      </c>
      <c r="L40" s="18"/>
      <c r="M40" s="51" t="s">
        <v>1571</v>
      </c>
      <c r="N40" s="18"/>
      <c r="O40" s="52">
        <v>0</v>
      </c>
      <c r="P40" s="10"/>
      <c r="Q40" s="18"/>
      <c r="R40" s="53">
        <v>0</v>
      </c>
      <c r="S40" s="18"/>
      <c r="T40" s="48">
        <v>0</v>
      </c>
      <c r="U40" s="48">
        <v>0</v>
      </c>
      <c r="V40" s="28"/>
      <c r="W40" s="28"/>
      <c r="X40" s="48">
        <v>0</v>
      </c>
      <c r="Y40" s="28"/>
      <c r="Z40" s="54">
        <v>0</v>
      </c>
    </row>
    <row r="41" ht="13.5" spans="1:26">
      <c r="A41" s="46"/>
      <c r="B41" s="46" t="s">
        <v>1801</v>
      </c>
      <c r="C41" s="47" t="s">
        <v>1154</v>
      </c>
      <c r="D41" s="48">
        <v>0</v>
      </c>
      <c r="E41" s="48">
        <v>0</v>
      </c>
      <c r="F41" s="48">
        <v>0</v>
      </c>
      <c r="G41" s="48">
        <v>0</v>
      </c>
      <c r="H41" s="48">
        <v>0</v>
      </c>
      <c r="I41" s="49">
        <v>0</v>
      </c>
      <c r="J41" s="50"/>
      <c r="K41" s="50" t="s">
        <v>1209</v>
      </c>
      <c r="L41" s="18"/>
      <c r="M41" s="51" t="s">
        <v>1572</v>
      </c>
      <c r="N41" s="18"/>
      <c r="O41" s="52">
        <v>17.64</v>
      </c>
      <c r="P41" s="10"/>
      <c r="Q41" s="18"/>
      <c r="R41" s="53">
        <v>17.64</v>
      </c>
      <c r="S41" s="18"/>
      <c r="T41" s="48">
        <v>0</v>
      </c>
      <c r="U41" s="48">
        <v>0</v>
      </c>
      <c r="V41" s="28"/>
      <c r="W41" s="28"/>
      <c r="X41" s="48">
        <v>0</v>
      </c>
      <c r="Y41" s="28"/>
      <c r="Z41" s="54">
        <v>0</v>
      </c>
    </row>
    <row r="42" ht="13.5" spans="1:26">
      <c r="A42" s="46" t="s">
        <v>1054</v>
      </c>
      <c r="B42" s="46"/>
      <c r="C42" s="47" t="s">
        <v>902</v>
      </c>
      <c r="D42" s="48">
        <v>0</v>
      </c>
      <c r="E42" s="48">
        <v>0</v>
      </c>
      <c r="F42" s="48">
        <v>0</v>
      </c>
      <c r="G42" s="48">
        <v>0</v>
      </c>
      <c r="H42" s="48">
        <v>0</v>
      </c>
      <c r="I42" s="49">
        <v>0</v>
      </c>
      <c r="J42" s="50"/>
      <c r="K42" s="50" t="s">
        <v>1210</v>
      </c>
      <c r="L42" s="18"/>
      <c r="M42" s="51" t="s">
        <v>1139</v>
      </c>
      <c r="N42" s="18"/>
      <c r="O42" s="52">
        <v>0</v>
      </c>
      <c r="P42" s="10"/>
      <c r="Q42" s="18"/>
      <c r="R42" s="53">
        <v>0</v>
      </c>
      <c r="S42" s="18"/>
      <c r="T42" s="48">
        <v>0</v>
      </c>
      <c r="U42" s="48">
        <v>0</v>
      </c>
      <c r="V42" s="28"/>
      <c r="W42" s="28"/>
      <c r="X42" s="48">
        <v>0</v>
      </c>
      <c r="Y42" s="28"/>
      <c r="Z42" s="54">
        <v>0</v>
      </c>
    </row>
    <row r="43" ht="13.5" spans="1:26">
      <c r="A43" s="46"/>
      <c r="B43" s="46" t="s">
        <v>1749</v>
      </c>
      <c r="C43" s="47" t="s">
        <v>1155</v>
      </c>
      <c r="D43" s="48">
        <v>0</v>
      </c>
      <c r="E43" s="48">
        <v>0</v>
      </c>
      <c r="F43" s="48">
        <v>0</v>
      </c>
      <c r="G43" s="48">
        <v>0</v>
      </c>
      <c r="H43" s="48">
        <v>0</v>
      </c>
      <c r="I43" s="49">
        <v>0</v>
      </c>
      <c r="J43" s="50"/>
      <c r="K43" s="50" t="s">
        <v>1211</v>
      </c>
      <c r="L43" s="18"/>
      <c r="M43" s="51" t="s">
        <v>1573</v>
      </c>
      <c r="N43" s="18"/>
      <c r="O43" s="52">
        <v>2.69</v>
      </c>
      <c r="P43" s="10"/>
      <c r="Q43" s="18"/>
      <c r="R43" s="53">
        <v>2.69</v>
      </c>
      <c r="S43" s="18"/>
      <c r="T43" s="48">
        <v>0</v>
      </c>
      <c r="U43" s="48">
        <v>0</v>
      </c>
      <c r="V43" s="28"/>
      <c r="W43" s="28"/>
      <c r="X43" s="48">
        <v>0</v>
      </c>
      <c r="Y43" s="28"/>
      <c r="Z43" s="54">
        <v>0</v>
      </c>
    </row>
    <row r="44" ht="13.5" spans="1:26">
      <c r="A44" s="46"/>
      <c r="B44" s="46" t="s">
        <v>1758</v>
      </c>
      <c r="C44" s="47" t="s">
        <v>1156</v>
      </c>
      <c r="D44" s="48">
        <v>0</v>
      </c>
      <c r="E44" s="48">
        <v>0</v>
      </c>
      <c r="F44" s="48">
        <v>0</v>
      </c>
      <c r="G44" s="48">
        <v>0</v>
      </c>
      <c r="H44" s="48">
        <v>0</v>
      </c>
      <c r="I44" s="49">
        <v>0</v>
      </c>
      <c r="J44" s="50"/>
      <c r="K44" s="50" t="s">
        <v>1212</v>
      </c>
      <c r="L44" s="18"/>
      <c r="M44" s="51" t="s">
        <v>1574</v>
      </c>
      <c r="N44" s="18"/>
      <c r="O44" s="52">
        <v>0</v>
      </c>
      <c r="P44" s="10"/>
      <c r="Q44" s="18"/>
      <c r="R44" s="53">
        <v>0</v>
      </c>
      <c r="S44" s="18"/>
      <c r="T44" s="48">
        <v>0</v>
      </c>
      <c r="U44" s="48">
        <v>0</v>
      </c>
      <c r="V44" s="28"/>
      <c r="W44" s="28"/>
      <c r="X44" s="48">
        <v>0</v>
      </c>
      <c r="Y44" s="28"/>
      <c r="Z44" s="54">
        <v>0</v>
      </c>
    </row>
    <row r="45" ht="13.5" spans="1:26">
      <c r="A45" s="46" t="s">
        <v>1059</v>
      </c>
      <c r="B45" s="46"/>
      <c r="C45" s="47" t="s">
        <v>903</v>
      </c>
      <c r="D45" s="48">
        <v>0</v>
      </c>
      <c r="E45" s="48">
        <v>0</v>
      </c>
      <c r="F45" s="48">
        <v>0</v>
      </c>
      <c r="G45" s="48">
        <v>0</v>
      </c>
      <c r="H45" s="48">
        <v>0</v>
      </c>
      <c r="I45" s="49">
        <v>0</v>
      </c>
      <c r="J45" s="50"/>
      <c r="K45" s="50" t="s">
        <v>1214</v>
      </c>
      <c r="L45" s="18"/>
      <c r="M45" s="51" t="s">
        <v>1142</v>
      </c>
      <c r="N45" s="18"/>
      <c r="O45" s="52">
        <v>0</v>
      </c>
      <c r="P45" s="10"/>
      <c r="Q45" s="18"/>
      <c r="R45" s="53">
        <v>0</v>
      </c>
      <c r="S45" s="18"/>
      <c r="T45" s="48">
        <v>0</v>
      </c>
      <c r="U45" s="48">
        <v>0</v>
      </c>
      <c r="V45" s="28"/>
      <c r="W45" s="28"/>
      <c r="X45" s="48">
        <v>0</v>
      </c>
      <c r="Y45" s="28"/>
      <c r="Z45" s="54">
        <v>0</v>
      </c>
    </row>
    <row r="46" ht="13.5" spans="1:26">
      <c r="A46" s="46"/>
      <c r="B46" s="46" t="s">
        <v>1749</v>
      </c>
      <c r="C46" s="47" t="s">
        <v>1157</v>
      </c>
      <c r="D46" s="48">
        <v>0</v>
      </c>
      <c r="E46" s="48">
        <v>0</v>
      </c>
      <c r="F46" s="48">
        <v>0</v>
      </c>
      <c r="G46" s="48">
        <v>0</v>
      </c>
      <c r="H46" s="48">
        <v>0</v>
      </c>
      <c r="I46" s="49">
        <v>0</v>
      </c>
      <c r="J46" s="50"/>
      <c r="K46" s="50" t="s">
        <v>1222</v>
      </c>
      <c r="L46" s="18"/>
      <c r="M46" s="51" t="s">
        <v>1575</v>
      </c>
      <c r="N46" s="18"/>
      <c r="O46" s="52">
        <v>15.84</v>
      </c>
      <c r="P46" s="10"/>
      <c r="Q46" s="18"/>
      <c r="R46" s="53">
        <v>15.84</v>
      </c>
      <c r="S46" s="18"/>
      <c r="T46" s="48">
        <v>0</v>
      </c>
      <c r="U46" s="48">
        <v>0</v>
      </c>
      <c r="V46" s="28"/>
      <c r="W46" s="28"/>
      <c r="X46" s="48">
        <v>0</v>
      </c>
      <c r="Y46" s="28"/>
      <c r="Z46" s="54">
        <v>0</v>
      </c>
    </row>
    <row r="47" ht="13.5" spans="1:26">
      <c r="A47" s="46"/>
      <c r="B47" s="46" t="s">
        <v>1758</v>
      </c>
      <c r="C47" s="47" t="s">
        <v>1158</v>
      </c>
      <c r="D47" s="48">
        <v>0</v>
      </c>
      <c r="E47" s="48">
        <v>0</v>
      </c>
      <c r="F47" s="48">
        <v>0</v>
      </c>
      <c r="G47" s="48">
        <v>0</v>
      </c>
      <c r="H47" s="48">
        <v>0</v>
      </c>
      <c r="I47" s="49">
        <v>0</v>
      </c>
      <c r="J47" s="50"/>
      <c r="K47" s="50" t="s">
        <v>1223</v>
      </c>
      <c r="L47" s="18"/>
      <c r="M47" s="51" t="s">
        <v>1576</v>
      </c>
      <c r="N47" s="18"/>
      <c r="O47" s="52">
        <v>0</v>
      </c>
      <c r="P47" s="10"/>
      <c r="Q47" s="18"/>
      <c r="R47" s="53">
        <v>0</v>
      </c>
      <c r="S47" s="18"/>
      <c r="T47" s="48">
        <v>0</v>
      </c>
      <c r="U47" s="48">
        <v>0</v>
      </c>
      <c r="V47" s="28"/>
      <c r="W47" s="28"/>
      <c r="X47" s="48">
        <v>0</v>
      </c>
      <c r="Y47" s="28"/>
      <c r="Z47" s="54">
        <v>0</v>
      </c>
    </row>
    <row r="48" ht="13.5" spans="1:26">
      <c r="A48" s="46"/>
      <c r="B48" s="46" t="s">
        <v>1801</v>
      </c>
      <c r="C48" s="47" t="s">
        <v>1159</v>
      </c>
      <c r="D48" s="48">
        <v>0</v>
      </c>
      <c r="E48" s="48">
        <v>0</v>
      </c>
      <c r="F48" s="48">
        <v>0</v>
      </c>
      <c r="G48" s="48">
        <v>0</v>
      </c>
      <c r="H48" s="48">
        <v>0</v>
      </c>
      <c r="I48" s="49">
        <v>0</v>
      </c>
      <c r="J48" s="50"/>
      <c r="K48" s="50" t="s">
        <v>1801</v>
      </c>
      <c r="L48" s="18"/>
      <c r="M48" s="51" t="s">
        <v>1144</v>
      </c>
      <c r="N48" s="18"/>
      <c r="O48" s="52">
        <v>0</v>
      </c>
      <c r="P48" s="10"/>
      <c r="Q48" s="18"/>
      <c r="R48" s="53">
        <v>0</v>
      </c>
      <c r="S48" s="18"/>
      <c r="T48" s="48">
        <v>0</v>
      </c>
      <c r="U48" s="48">
        <v>0</v>
      </c>
      <c r="V48" s="28"/>
      <c r="W48" s="28"/>
      <c r="X48" s="48">
        <v>0</v>
      </c>
      <c r="Y48" s="28"/>
      <c r="Z48" s="54">
        <v>0</v>
      </c>
    </row>
    <row r="49" ht="13.5" spans="1:26">
      <c r="A49" s="46" t="s">
        <v>1066</v>
      </c>
      <c r="B49" s="46"/>
      <c r="C49" s="47" t="s">
        <v>904</v>
      </c>
      <c r="D49" s="48">
        <v>0</v>
      </c>
      <c r="E49" s="48">
        <v>0</v>
      </c>
      <c r="F49" s="48">
        <v>0</v>
      </c>
      <c r="G49" s="48">
        <v>0</v>
      </c>
      <c r="H49" s="48">
        <v>0</v>
      </c>
      <c r="I49" s="49">
        <v>0</v>
      </c>
      <c r="J49" s="50" t="s">
        <v>1792</v>
      </c>
      <c r="K49" s="50"/>
      <c r="L49" s="18"/>
      <c r="M49" s="51" t="s">
        <v>905</v>
      </c>
      <c r="N49" s="18"/>
      <c r="O49" s="52">
        <v>10.94</v>
      </c>
      <c r="P49" s="10"/>
      <c r="Q49" s="18"/>
      <c r="R49" s="53">
        <v>10.94</v>
      </c>
      <c r="S49" s="18"/>
      <c r="T49" s="48">
        <v>0</v>
      </c>
      <c r="U49" s="48">
        <v>0</v>
      </c>
      <c r="V49" s="28"/>
      <c r="W49" s="28"/>
      <c r="X49" s="48">
        <v>0</v>
      </c>
      <c r="Y49" s="28"/>
      <c r="Z49" s="54">
        <v>0</v>
      </c>
    </row>
    <row r="50" ht="13.5" spans="1:26">
      <c r="A50" s="46"/>
      <c r="B50" s="46" t="s">
        <v>1749</v>
      </c>
      <c r="C50" s="47" t="s">
        <v>1160</v>
      </c>
      <c r="D50" s="48">
        <v>0</v>
      </c>
      <c r="E50" s="48">
        <v>0</v>
      </c>
      <c r="F50" s="48">
        <v>0</v>
      </c>
      <c r="G50" s="48">
        <v>0</v>
      </c>
      <c r="H50" s="48">
        <v>0</v>
      </c>
      <c r="I50" s="49">
        <v>0</v>
      </c>
      <c r="J50" s="50"/>
      <c r="K50" s="50" t="s">
        <v>1749</v>
      </c>
      <c r="L50" s="18"/>
      <c r="M50" s="51" t="s">
        <v>1577</v>
      </c>
      <c r="N50" s="18"/>
      <c r="O50" s="52">
        <v>0</v>
      </c>
      <c r="P50" s="10"/>
      <c r="Q50" s="18"/>
      <c r="R50" s="53">
        <v>0</v>
      </c>
      <c r="S50" s="18"/>
      <c r="T50" s="48">
        <v>0</v>
      </c>
      <c r="U50" s="48">
        <v>0</v>
      </c>
      <c r="V50" s="28"/>
      <c r="W50" s="28"/>
      <c r="X50" s="48">
        <v>0</v>
      </c>
      <c r="Y50" s="28"/>
      <c r="Z50" s="54">
        <v>0</v>
      </c>
    </row>
    <row r="51" ht="13.5" spans="1:26">
      <c r="A51" s="46"/>
      <c r="B51" s="46" t="s">
        <v>1758</v>
      </c>
      <c r="C51" s="47" t="s">
        <v>1161</v>
      </c>
      <c r="D51" s="48">
        <v>0</v>
      </c>
      <c r="E51" s="48">
        <v>0</v>
      </c>
      <c r="F51" s="48">
        <v>0</v>
      </c>
      <c r="G51" s="48">
        <v>0</v>
      </c>
      <c r="H51" s="48">
        <v>0</v>
      </c>
      <c r="I51" s="49">
        <v>0</v>
      </c>
      <c r="J51" s="50"/>
      <c r="K51" s="50" t="s">
        <v>1758</v>
      </c>
      <c r="L51" s="18"/>
      <c r="M51" s="51" t="s">
        <v>1578</v>
      </c>
      <c r="N51" s="18"/>
      <c r="O51" s="52">
        <v>10.94</v>
      </c>
      <c r="P51" s="10"/>
      <c r="Q51" s="18"/>
      <c r="R51" s="53">
        <v>10.94</v>
      </c>
      <c r="S51" s="18"/>
      <c r="T51" s="48">
        <v>0</v>
      </c>
      <c r="U51" s="48">
        <v>0</v>
      </c>
      <c r="V51" s="28"/>
      <c r="W51" s="28"/>
      <c r="X51" s="48">
        <v>0</v>
      </c>
      <c r="Y51" s="28"/>
      <c r="Z51" s="54">
        <v>0</v>
      </c>
    </row>
    <row r="52" ht="13.5" spans="1:26">
      <c r="A52" s="46" t="s">
        <v>1071</v>
      </c>
      <c r="B52" s="46"/>
      <c r="C52" s="47" t="s">
        <v>905</v>
      </c>
      <c r="D52" s="48">
        <v>10.94</v>
      </c>
      <c r="E52" s="48">
        <v>10.94</v>
      </c>
      <c r="F52" s="48">
        <v>0</v>
      </c>
      <c r="G52" s="48">
        <v>0</v>
      </c>
      <c r="H52" s="48">
        <v>0</v>
      </c>
      <c r="I52" s="49">
        <v>0</v>
      </c>
      <c r="J52" s="50"/>
      <c r="K52" s="50" t="s">
        <v>1747</v>
      </c>
      <c r="L52" s="18"/>
      <c r="M52" s="51" t="s">
        <v>1579</v>
      </c>
      <c r="N52" s="18"/>
      <c r="O52" s="52">
        <v>0</v>
      </c>
      <c r="P52" s="10"/>
      <c r="Q52" s="18"/>
      <c r="R52" s="53">
        <v>0</v>
      </c>
      <c r="S52" s="18"/>
      <c r="T52" s="48">
        <v>0</v>
      </c>
      <c r="U52" s="48">
        <v>0</v>
      </c>
      <c r="V52" s="28"/>
      <c r="W52" s="28"/>
      <c r="X52" s="48">
        <v>0</v>
      </c>
      <c r="Y52" s="28"/>
      <c r="Z52" s="54">
        <v>0</v>
      </c>
    </row>
    <row r="53" ht="13.5" spans="1:26">
      <c r="A53" s="46"/>
      <c r="B53" s="46" t="s">
        <v>1749</v>
      </c>
      <c r="C53" s="47" t="s">
        <v>1162</v>
      </c>
      <c r="D53" s="48">
        <v>0</v>
      </c>
      <c r="E53" s="48">
        <v>0</v>
      </c>
      <c r="F53" s="48">
        <v>0</v>
      </c>
      <c r="G53" s="48">
        <v>0</v>
      </c>
      <c r="H53" s="48">
        <v>0</v>
      </c>
      <c r="I53" s="49">
        <v>0</v>
      </c>
      <c r="J53" s="50"/>
      <c r="K53" s="50" t="s">
        <v>1752</v>
      </c>
      <c r="L53" s="18"/>
      <c r="M53" s="51" t="s">
        <v>1580</v>
      </c>
      <c r="N53" s="18"/>
      <c r="O53" s="52">
        <v>0</v>
      </c>
      <c r="P53" s="10"/>
      <c r="Q53" s="18"/>
      <c r="R53" s="53">
        <v>0</v>
      </c>
      <c r="S53" s="18"/>
      <c r="T53" s="48">
        <v>0</v>
      </c>
      <c r="U53" s="48">
        <v>0</v>
      </c>
      <c r="V53" s="28"/>
      <c r="W53" s="28"/>
      <c r="X53" s="48">
        <v>0</v>
      </c>
      <c r="Y53" s="28"/>
      <c r="Z53" s="54">
        <v>0</v>
      </c>
    </row>
    <row r="54" ht="13.5" spans="1:26">
      <c r="A54" s="46"/>
      <c r="B54" s="46" t="s">
        <v>1758</v>
      </c>
      <c r="C54" s="47" t="s">
        <v>1163</v>
      </c>
      <c r="D54" s="48">
        <v>0</v>
      </c>
      <c r="E54" s="48">
        <v>0</v>
      </c>
      <c r="F54" s="48">
        <v>0</v>
      </c>
      <c r="G54" s="48">
        <v>0</v>
      </c>
      <c r="H54" s="48">
        <v>0</v>
      </c>
      <c r="I54" s="49">
        <v>0</v>
      </c>
      <c r="J54" s="50"/>
      <c r="K54" s="50" t="s">
        <v>1751</v>
      </c>
      <c r="L54" s="18"/>
      <c r="M54" s="51" t="s">
        <v>1581</v>
      </c>
      <c r="N54" s="18"/>
      <c r="O54" s="52">
        <v>0</v>
      </c>
      <c r="P54" s="10"/>
      <c r="Q54" s="18"/>
      <c r="R54" s="53">
        <v>0</v>
      </c>
      <c r="S54" s="18"/>
      <c r="T54" s="48">
        <v>0</v>
      </c>
      <c r="U54" s="48">
        <v>0</v>
      </c>
      <c r="V54" s="28"/>
      <c r="W54" s="28"/>
      <c r="X54" s="48">
        <v>0</v>
      </c>
      <c r="Y54" s="28"/>
      <c r="Z54" s="54">
        <v>0</v>
      </c>
    </row>
    <row r="55" ht="13.5" spans="1:26">
      <c r="A55" s="46"/>
      <c r="B55" s="46" t="s">
        <v>1747</v>
      </c>
      <c r="C55" s="47" t="s">
        <v>1164</v>
      </c>
      <c r="D55" s="48">
        <v>0</v>
      </c>
      <c r="E55" s="48">
        <v>0</v>
      </c>
      <c r="F55" s="48">
        <v>0</v>
      </c>
      <c r="G55" s="48">
        <v>0</v>
      </c>
      <c r="H55" s="48">
        <v>0</v>
      </c>
      <c r="I55" s="49">
        <v>0</v>
      </c>
      <c r="J55" s="50"/>
      <c r="K55" s="50" t="s">
        <v>1802</v>
      </c>
      <c r="L55" s="18"/>
      <c r="M55" s="51" t="s">
        <v>1582</v>
      </c>
      <c r="N55" s="18"/>
      <c r="O55" s="52">
        <v>0</v>
      </c>
      <c r="P55" s="10"/>
      <c r="Q55" s="18"/>
      <c r="R55" s="53">
        <v>0</v>
      </c>
      <c r="S55" s="18"/>
      <c r="T55" s="48">
        <v>0</v>
      </c>
      <c r="U55" s="48">
        <v>0</v>
      </c>
      <c r="V55" s="28"/>
      <c r="W55" s="28"/>
      <c r="X55" s="48">
        <v>0</v>
      </c>
      <c r="Y55" s="28"/>
      <c r="Z55" s="54">
        <v>0</v>
      </c>
    </row>
    <row r="56" ht="13.5" spans="1:26">
      <c r="A56" s="46"/>
      <c r="B56" s="46" t="s">
        <v>1751</v>
      </c>
      <c r="C56" s="47" t="s">
        <v>1165</v>
      </c>
      <c r="D56" s="48">
        <v>10.94</v>
      </c>
      <c r="E56" s="48">
        <v>10.94</v>
      </c>
      <c r="F56" s="48">
        <v>0</v>
      </c>
      <c r="G56" s="48">
        <v>0</v>
      </c>
      <c r="H56" s="48">
        <v>0</v>
      </c>
      <c r="I56" s="49">
        <v>0</v>
      </c>
      <c r="J56" s="50"/>
      <c r="K56" s="50" t="s">
        <v>1803</v>
      </c>
      <c r="L56" s="18"/>
      <c r="M56" s="51" t="s">
        <v>1583</v>
      </c>
      <c r="N56" s="18"/>
      <c r="O56" s="52">
        <v>0</v>
      </c>
      <c r="P56" s="10"/>
      <c r="Q56" s="18"/>
      <c r="R56" s="53">
        <v>0</v>
      </c>
      <c r="S56" s="18"/>
      <c r="T56" s="48">
        <v>0</v>
      </c>
      <c r="U56" s="48">
        <v>0</v>
      </c>
      <c r="V56" s="28"/>
      <c r="W56" s="28"/>
      <c r="X56" s="48">
        <v>0</v>
      </c>
      <c r="Y56" s="28"/>
      <c r="Z56" s="54">
        <v>0</v>
      </c>
    </row>
    <row r="57" ht="13.5" spans="1:26">
      <c r="A57" s="46"/>
      <c r="B57" s="46" t="s">
        <v>1801</v>
      </c>
      <c r="C57" s="47" t="s">
        <v>1166</v>
      </c>
      <c r="D57" s="48">
        <v>0</v>
      </c>
      <c r="E57" s="48">
        <v>0</v>
      </c>
      <c r="F57" s="48">
        <v>0</v>
      </c>
      <c r="G57" s="48">
        <v>0</v>
      </c>
      <c r="H57" s="48">
        <v>0</v>
      </c>
      <c r="I57" s="49">
        <v>0</v>
      </c>
      <c r="J57" s="50"/>
      <c r="K57" s="50" t="s">
        <v>1779</v>
      </c>
      <c r="L57" s="18"/>
      <c r="M57" s="51" t="s">
        <v>1163</v>
      </c>
      <c r="N57" s="18"/>
      <c r="O57" s="52">
        <v>0</v>
      </c>
      <c r="P57" s="10"/>
      <c r="Q57" s="18"/>
      <c r="R57" s="53">
        <v>0</v>
      </c>
      <c r="S57" s="18"/>
      <c r="T57" s="48">
        <v>0</v>
      </c>
      <c r="U57" s="48">
        <v>0</v>
      </c>
      <c r="V57" s="28"/>
      <c r="W57" s="28"/>
      <c r="X57" s="48">
        <v>0</v>
      </c>
      <c r="Y57" s="28"/>
      <c r="Z57" s="54">
        <v>0</v>
      </c>
    </row>
    <row r="58" ht="13.5" spans="1:26">
      <c r="A58" s="46" t="s">
        <v>1082</v>
      </c>
      <c r="B58" s="46"/>
      <c r="C58" s="47" t="s">
        <v>906</v>
      </c>
      <c r="D58" s="48">
        <v>0</v>
      </c>
      <c r="E58" s="48">
        <v>0</v>
      </c>
      <c r="F58" s="48">
        <v>0</v>
      </c>
      <c r="G58" s="48">
        <v>0</v>
      </c>
      <c r="H58" s="48">
        <v>0</v>
      </c>
      <c r="I58" s="49">
        <v>0</v>
      </c>
      <c r="J58" s="50"/>
      <c r="K58" s="50" t="s">
        <v>1804</v>
      </c>
      <c r="L58" s="18"/>
      <c r="M58" s="51" t="s">
        <v>1584</v>
      </c>
      <c r="N58" s="18"/>
      <c r="O58" s="52">
        <v>0</v>
      </c>
      <c r="P58" s="10"/>
      <c r="Q58" s="18"/>
      <c r="R58" s="53">
        <v>0</v>
      </c>
      <c r="S58" s="18"/>
      <c r="T58" s="48">
        <v>0</v>
      </c>
      <c r="U58" s="48">
        <v>0</v>
      </c>
      <c r="V58" s="28"/>
      <c r="W58" s="28"/>
      <c r="X58" s="48">
        <v>0</v>
      </c>
      <c r="Y58" s="28"/>
      <c r="Z58" s="54">
        <v>0</v>
      </c>
    </row>
    <row r="59" ht="13.5" spans="1:26">
      <c r="A59" s="46"/>
      <c r="B59" s="46" t="s">
        <v>1758</v>
      </c>
      <c r="C59" s="47" t="s">
        <v>1167</v>
      </c>
      <c r="D59" s="48">
        <v>0</v>
      </c>
      <c r="E59" s="48">
        <v>0</v>
      </c>
      <c r="F59" s="48">
        <v>0</v>
      </c>
      <c r="G59" s="48">
        <v>0</v>
      </c>
      <c r="H59" s="48">
        <v>0</v>
      </c>
      <c r="I59" s="49">
        <v>0</v>
      </c>
      <c r="J59" s="50"/>
      <c r="K59" s="50" t="s">
        <v>1193</v>
      </c>
      <c r="L59" s="18"/>
      <c r="M59" s="51" t="s">
        <v>1164</v>
      </c>
      <c r="N59" s="18"/>
      <c r="O59" s="52">
        <v>0</v>
      </c>
      <c r="P59" s="10"/>
      <c r="Q59" s="18"/>
      <c r="R59" s="53">
        <v>0</v>
      </c>
      <c r="S59" s="18"/>
      <c r="T59" s="48">
        <v>0</v>
      </c>
      <c r="U59" s="48">
        <v>0</v>
      </c>
      <c r="V59" s="28"/>
      <c r="W59" s="28"/>
      <c r="X59" s="48">
        <v>0</v>
      </c>
      <c r="Y59" s="28"/>
      <c r="Z59" s="54">
        <v>0</v>
      </c>
    </row>
    <row r="60" ht="13.5" spans="1:26">
      <c r="A60" s="46"/>
      <c r="B60" s="46" t="s">
        <v>1747</v>
      </c>
      <c r="C60" s="47" t="s">
        <v>1168</v>
      </c>
      <c r="D60" s="48">
        <v>0</v>
      </c>
      <c r="E60" s="48">
        <v>0</v>
      </c>
      <c r="F60" s="48">
        <v>0</v>
      </c>
      <c r="G60" s="48">
        <v>0</v>
      </c>
      <c r="H60" s="48">
        <v>0</v>
      </c>
      <c r="I60" s="49">
        <v>0</v>
      </c>
      <c r="J60" s="50"/>
      <c r="K60" s="50" t="s">
        <v>1801</v>
      </c>
      <c r="L60" s="18"/>
      <c r="M60" s="51" t="s">
        <v>1585</v>
      </c>
      <c r="N60" s="18"/>
      <c r="O60" s="52">
        <v>0</v>
      </c>
      <c r="P60" s="10"/>
      <c r="Q60" s="18"/>
      <c r="R60" s="53">
        <v>0</v>
      </c>
      <c r="S60" s="18"/>
      <c r="T60" s="48">
        <v>0</v>
      </c>
      <c r="U60" s="48">
        <v>0</v>
      </c>
      <c r="V60" s="28"/>
      <c r="W60" s="28"/>
      <c r="X60" s="48">
        <v>0</v>
      </c>
      <c r="Y60" s="28"/>
      <c r="Z60" s="54">
        <v>0</v>
      </c>
    </row>
    <row r="61" ht="13.5" spans="1:26">
      <c r="A61" s="46" t="s">
        <v>1087</v>
      </c>
      <c r="B61" s="46"/>
      <c r="C61" s="47" t="s">
        <v>907</v>
      </c>
      <c r="D61" s="48">
        <v>0</v>
      </c>
      <c r="E61" s="48">
        <v>0</v>
      </c>
      <c r="F61" s="48">
        <v>0</v>
      </c>
      <c r="G61" s="48">
        <v>0</v>
      </c>
      <c r="H61" s="48">
        <v>0</v>
      </c>
      <c r="I61" s="49">
        <v>0</v>
      </c>
      <c r="J61" s="50" t="s">
        <v>1805</v>
      </c>
      <c r="K61" s="50"/>
      <c r="L61" s="18"/>
      <c r="M61" s="51" t="s">
        <v>907</v>
      </c>
      <c r="N61" s="18"/>
      <c r="O61" s="52">
        <v>0</v>
      </c>
      <c r="P61" s="10"/>
      <c r="Q61" s="18"/>
      <c r="R61" s="53">
        <v>0</v>
      </c>
      <c r="S61" s="18"/>
      <c r="T61" s="48">
        <v>0</v>
      </c>
      <c r="U61" s="48">
        <v>0</v>
      </c>
      <c r="V61" s="28"/>
      <c r="W61" s="28"/>
      <c r="X61" s="48">
        <v>0</v>
      </c>
      <c r="Y61" s="28"/>
      <c r="Z61" s="54">
        <v>0</v>
      </c>
    </row>
    <row r="62" ht="13.5" spans="1:26">
      <c r="A62" s="46"/>
      <c r="B62" s="46" t="s">
        <v>1749</v>
      </c>
      <c r="C62" s="47" t="s">
        <v>1169</v>
      </c>
      <c r="D62" s="48">
        <v>0</v>
      </c>
      <c r="E62" s="48">
        <v>0</v>
      </c>
      <c r="F62" s="48">
        <v>0</v>
      </c>
      <c r="G62" s="48">
        <v>0</v>
      </c>
      <c r="H62" s="48">
        <v>0</v>
      </c>
      <c r="I62" s="49">
        <v>0</v>
      </c>
      <c r="J62" s="50"/>
      <c r="K62" s="50" t="s">
        <v>1749</v>
      </c>
      <c r="L62" s="18"/>
      <c r="M62" s="51" t="s">
        <v>1169</v>
      </c>
      <c r="N62" s="18"/>
      <c r="O62" s="52">
        <v>0</v>
      </c>
      <c r="P62" s="10"/>
      <c r="Q62" s="18"/>
      <c r="R62" s="53">
        <v>0</v>
      </c>
      <c r="S62" s="18"/>
      <c r="T62" s="48">
        <v>0</v>
      </c>
      <c r="U62" s="48">
        <v>0</v>
      </c>
      <c r="V62" s="28"/>
      <c r="W62" s="28"/>
      <c r="X62" s="48">
        <v>0</v>
      </c>
      <c r="Y62" s="28"/>
      <c r="Z62" s="54">
        <v>0</v>
      </c>
    </row>
    <row r="63" ht="13.5" spans="1:26">
      <c r="A63" s="46"/>
      <c r="B63" s="46" t="s">
        <v>1758</v>
      </c>
      <c r="C63" s="47" t="s">
        <v>1170</v>
      </c>
      <c r="D63" s="48">
        <v>0</v>
      </c>
      <c r="E63" s="48">
        <v>0</v>
      </c>
      <c r="F63" s="48">
        <v>0</v>
      </c>
      <c r="G63" s="48">
        <v>0</v>
      </c>
      <c r="H63" s="48">
        <v>0</v>
      </c>
      <c r="I63" s="49">
        <v>0</v>
      </c>
      <c r="J63" s="50"/>
      <c r="K63" s="50" t="s">
        <v>1758</v>
      </c>
      <c r="L63" s="18"/>
      <c r="M63" s="51" t="s">
        <v>1170</v>
      </c>
      <c r="N63" s="18"/>
      <c r="O63" s="52">
        <v>0</v>
      </c>
      <c r="P63" s="10"/>
      <c r="Q63" s="18"/>
      <c r="R63" s="53">
        <v>0</v>
      </c>
      <c r="S63" s="18"/>
      <c r="T63" s="48">
        <v>0</v>
      </c>
      <c r="U63" s="48">
        <v>0</v>
      </c>
      <c r="V63" s="28"/>
      <c r="W63" s="28"/>
      <c r="X63" s="48">
        <v>0</v>
      </c>
      <c r="Y63" s="28"/>
      <c r="Z63" s="54">
        <v>0</v>
      </c>
    </row>
    <row r="64" ht="13.5" spans="1:26">
      <c r="A64" s="46"/>
      <c r="B64" s="46" t="s">
        <v>1747</v>
      </c>
      <c r="C64" s="47" t="s">
        <v>1171</v>
      </c>
      <c r="D64" s="48">
        <v>0</v>
      </c>
      <c r="E64" s="48">
        <v>0</v>
      </c>
      <c r="F64" s="48">
        <v>0</v>
      </c>
      <c r="G64" s="48">
        <v>0</v>
      </c>
      <c r="H64" s="48">
        <v>0</v>
      </c>
      <c r="I64" s="49">
        <v>0</v>
      </c>
      <c r="J64" s="50"/>
      <c r="K64" s="50" t="s">
        <v>1747</v>
      </c>
      <c r="L64" s="18"/>
      <c r="M64" s="51" t="s">
        <v>1171</v>
      </c>
      <c r="N64" s="18"/>
      <c r="O64" s="52">
        <v>0</v>
      </c>
      <c r="P64" s="10"/>
      <c r="Q64" s="18"/>
      <c r="R64" s="53">
        <v>0</v>
      </c>
      <c r="S64" s="18"/>
      <c r="T64" s="48">
        <v>0</v>
      </c>
      <c r="U64" s="48">
        <v>0</v>
      </c>
      <c r="V64" s="28"/>
      <c r="W64" s="28"/>
      <c r="X64" s="48">
        <v>0</v>
      </c>
      <c r="Y64" s="28"/>
      <c r="Z64" s="54">
        <v>0</v>
      </c>
    </row>
    <row r="65" ht="13.5" spans="1:26">
      <c r="A65" s="46"/>
      <c r="B65" s="46" t="s">
        <v>1752</v>
      </c>
      <c r="C65" s="47" t="s">
        <v>1172</v>
      </c>
      <c r="D65" s="48">
        <v>0</v>
      </c>
      <c r="E65" s="48">
        <v>0</v>
      </c>
      <c r="F65" s="48">
        <v>0</v>
      </c>
      <c r="G65" s="48">
        <v>0</v>
      </c>
      <c r="H65" s="48">
        <v>0</v>
      </c>
      <c r="I65" s="49">
        <v>0</v>
      </c>
      <c r="J65" s="50"/>
      <c r="K65" s="50" t="s">
        <v>1752</v>
      </c>
      <c r="L65" s="18"/>
      <c r="M65" s="51" t="s">
        <v>1172</v>
      </c>
      <c r="N65" s="18"/>
      <c r="O65" s="52">
        <v>0</v>
      </c>
      <c r="P65" s="10"/>
      <c r="Q65" s="18"/>
      <c r="R65" s="53">
        <v>0</v>
      </c>
      <c r="S65" s="18"/>
      <c r="T65" s="48">
        <v>0</v>
      </c>
      <c r="U65" s="48">
        <v>0</v>
      </c>
      <c r="V65" s="28"/>
      <c r="W65" s="28"/>
      <c r="X65" s="48">
        <v>0</v>
      </c>
      <c r="Y65" s="28"/>
      <c r="Z65" s="54">
        <v>0</v>
      </c>
    </row>
    <row r="66" ht="13.5" spans="1:26">
      <c r="A66" s="46" t="s">
        <v>1096</v>
      </c>
      <c r="B66" s="46"/>
      <c r="C66" s="47" t="s">
        <v>766</v>
      </c>
      <c r="D66" s="48">
        <v>0</v>
      </c>
      <c r="E66" s="48">
        <v>0</v>
      </c>
      <c r="F66" s="48">
        <v>0</v>
      </c>
      <c r="G66" s="48">
        <v>0</v>
      </c>
      <c r="H66" s="48">
        <v>0</v>
      </c>
      <c r="I66" s="49">
        <v>0</v>
      </c>
      <c r="J66" s="50"/>
      <c r="K66" s="50" t="s">
        <v>1751</v>
      </c>
      <c r="L66" s="18"/>
      <c r="M66" s="51" t="s">
        <v>1173</v>
      </c>
      <c r="N66" s="18"/>
      <c r="O66" s="52">
        <v>0</v>
      </c>
      <c r="P66" s="10"/>
      <c r="Q66" s="18"/>
      <c r="R66" s="53">
        <v>0</v>
      </c>
      <c r="S66" s="18"/>
      <c r="T66" s="48">
        <v>0</v>
      </c>
      <c r="U66" s="48">
        <v>0</v>
      </c>
      <c r="V66" s="28"/>
      <c r="W66" s="28"/>
      <c r="X66" s="48">
        <v>0</v>
      </c>
      <c r="Y66" s="28"/>
      <c r="Z66" s="54">
        <v>0</v>
      </c>
    </row>
    <row r="67" ht="13.5" spans="1:26">
      <c r="A67" s="46"/>
      <c r="B67" s="46" t="s">
        <v>1749</v>
      </c>
      <c r="C67" s="47" t="s">
        <v>1173</v>
      </c>
      <c r="D67" s="48">
        <v>0</v>
      </c>
      <c r="E67" s="48">
        <v>0</v>
      </c>
      <c r="F67" s="48">
        <v>0</v>
      </c>
      <c r="G67" s="48">
        <v>0</v>
      </c>
      <c r="H67" s="48">
        <v>0</v>
      </c>
      <c r="I67" s="49">
        <v>0</v>
      </c>
      <c r="J67" s="50" t="s">
        <v>1806</v>
      </c>
      <c r="K67" s="50"/>
      <c r="L67" s="18"/>
      <c r="M67" s="51" t="s">
        <v>1544</v>
      </c>
      <c r="N67" s="18"/>
      <c r="O67" s="52">
        <v>0</v>
      </c>
      <c r="P67" s="10"/>
      <c r="Q67" s="18"/>
      <c r="R67" s="53">
        <v>0</v>
      </c>
      <c r="S67" s="18"/>
      <c r="T67" s="48">
        <v>0</v>
      </c>
      <c r="U67" s="48">
        <v>0</v>
      </c>
      <c r="V67" s="28"/>
      <c r="W67" s="28"/>
      <c r="X67" s="48">
        <v>0</v>
      </c>
      <c r="Y67" s="28"/>
      <c r="Z67" s="54">
        <v>0</v>
      </c>
    </row>
    <row r="68" ht="13.5" spans="1:26">
      <c r="A68" s="46"/>
      <c r="B68" s="46" t="s">
        <v>1758</v>
      </c>
      <c r="C68" s="47" t="s">
        <v>1174</v>
      </c>
      <c r="D68" s="48">
        <v>0</v>
      </c>
      <c r="E68" s="48">
        <v>0</v>
      </c>
      <c r="F68" s="48">
        <v>0</v>
      </c>
      <c r="G68" s="48">
        <v>0</v>
      </c>
      <c r="H68" s="48">
        <v>0</v>
      </c>
      <c r="I68" s="49">
        <v>0</v>
      </c>
      <c r="J68" s="50"/>
      <c r="K68" s="50" t="s">
        <v>1749</v>
      </c>
      <c r="L68" s="18"/>
      <c r="M68" s="51" t="s">
        <v>1586</v>
      </c>
      <c r="N68" s="18"/>
      <c r="O68" s="52">
        <v>0</v>
      </c>
      <c r="P68" s="10"/>
      <c r="Q68" s="18"/>
      <c r="R68" s="53">
        <v>0</v>
      </c>
      <c r="S68" s="18"/>
      <c r="T68" s="48">
        <v>0</v>
      </c>
      <c r="U68" s="48">
        <v>0</v>
      </c>
      <c r="V68" s="28"/>
      <c r="W68" s="28"/>
      <c r="X68" s="48">
        <v>0</v>
      </c>
      <c r="Y68" s="28"/>
      <c r="Z68" s="54">
        <v>0</v>
      </c>
    </row>
    <row r="69" ht="13.5" spans="1:26">
      <c r="A69" s="46" t="s">
        <v>1101</v>
      </c>
      <c r="B69" s="46"/>
      <c r="C69" s="47" t="s">
        <v>759</v>
      </c>
      <c r="D69" s="48">
        <v>0</v>
      </c>
      <c r="E69" s="48">
        <v>0</v>
      </c>
      <c r="F69" s="48">
        <v>0</v>
      </c>
      <c r="G69" s="48">
        <v>0</v>
      </c>
      <c r="H69" s="48">
        <v>0</v>
      </c>
      <c r="I69" s="49">
        <v>0</v>
      </c>
      <c r="J69" s="50"/>
      <c r="K69" s="50" t="s">
        <v>1758</v>
      </c>
      <c r="L69" s="18"/>
      <c r="M69" s="51" t="s">
        <v>1587</v>
      </c>
      <c r="N69" s="18"/>
      <c r="O69" s="52">
        <v>0</v>
      </c>
      <c r="P69" s="10"/>
      <c r="Q69" s="18"/>
      <c r="R69" s="53">
        <v>0</v>
      </c>
      <c r="S69" s="18"/>
      <c r="T69" s="48">
        <v>0</v>
      </c>
      <c r="U69" s="48">
        <v>0</v>
      </c>
      <c r="V69" s="28"/>
      <c r="W69" s="28"/>
      <c r="X69" s="48">
        <v>0</v>
      </c>
      <c r="Y69" s="28"/>
      <c r="Z69" s="54">
        <v>0</v>
      </c>
    </row>
    <row r="70" ht="13.5" spans="1:26">
      <c r="A70" s="46"/>
      <c r="B70" s="46" t="s">
        <v>1749</v>
      </c>
      <c r="C70" s="47" t="s">
        <v>1175</v>
      </c>
      <c r="D70" s="48">
        <v>0</v>
      </c>
      <c r="E70" s="48">
        <v>0</v>
      </c>
      <c r="F70" s="48">
        <v>0</v>
      </c>
      <c r="G70" s="48">
        <v>0</v>
      </c>
      <c r="H70" s="48">
        <v>0</v>
      </c>
      <c r="I70" s="49">
        <v>0</v>
      </c>
      <c r="J70" s="50"/>
      <c r="K70" s="50" t="s">
        <v>1747</v>
      </c>
      <c r="L70" s="18"/>
      <c r="M70" s="51" t="s">
        <v>1588</v>
      </c>
      <c r="N70" s="18"/>
      <c r="O70" s="52">
        <v>0</v>
      </c>
      <c r="P70" s="10"/>
      <c r="Q70" s="18"/>
      <c r="R70" s="53">
        <v>0</v>
      </c>
      <c r="S70" s="18"/>
      <c r="T70" s="48">
        <v>0</v>
      </c>
      <c r="U70" s="48">
        <v>0</v>
      </c>
      <c r="V70" s="28"/>
      <c r="W70" s="28"/>
      <c r="X70" s="48">
        <v>0</v>
      </c>
      <c r="Y70" s="28"/>
      <c r="Z70" s="54">
        <v>0</v>
      </c>
    </row>
    <row r="71" ht="13.5" spans="1:26">
      <c r="A71" s="46"/>
      <c r="B71" s="46" t="s">
        <v>1758</v>
      </c>
      <c r="C71" s="47" t="s">
        <v>1176</v>
      </c>
      <c r="D71" s="48">
        <v>0</v>
      </c>
      <c r="E71" s="48">
        <v>0</v>
      </c>
      <c r="F71" s="48">
        <v>0</v>
      </c>
      <c r="G71" s="48">
        <v>0</v>
      </c>
      <c r="H71" s="48">
        <v>0</v>
      </c>
      <c r="I71" s="49">
        <v>0</v>
      </c>
      <c r="J71" s="50"/>
      <c r="K71" s="50" t="s">
        <v>1751</v>
      </c>
      <c r="L71" s="18"/>
      <c r="M71" s="51" t="s">
        <v>1146</v>
      </c>
      <c r="N71" s="18"/>
      <c r="O71" s="52">
        <v>0</v>
      </c>
      <c r="P71" s="10"/>
      <c r="Q71" s="18"/>
      <c r="R71" s="53">
        <v>0</v>
      </c>
      <c r="S71" s="18"/>
      <c r="T71" s="48">
        <v>0</v>
      </c>
      <c r="U71" s="48">
        <v>0</v>
      </c>
      <c r="V71" s="28"/>
      <c r="W71" s="28"/>
      <c r="X71" s="48">
        <v>0</v>
      </c>
      <c r="Y71" s="28"/>
      <c r="Z71" s="54">
        <v>0</v>
      </c>
    </row>
    <row r="72" ht="13.5" spans="1:26">
      <c r="A72" s="46"/>
      <c r="B72" s="46" t="s">
        <v>1747</v>
      </c>
      <c r="C72" s="47" t="s">
        <v>1177</v>
      </c>
      <c r="D72" s="48">
        <v>0</v>
      </c>
      <c r="E72" s="48">
        <v>0</v>
      </c>
      <c r="F72" s="48">
        <v>0</v>
      </c>
      <c r="G72" s="48">
        <v>0</v>
      </c>
      <c r="H72" s="48">
        <v>0</v>
      </c>
      <c r="I72" s="49">
        <v>0</v>
      </c>
      <c r="J72" s="50"/>
      <c r="K72" s="50" t="s">
        <v>1802</v>
      </c>
      <c r="L72" s="18"/>
      <c r="M72" s="51" t="s">
        <v>1150</v>
      </c>
      <c r="N72" s="18"/>
      <c r="O72" s="52">
        <v>0</v>
      </c>
      <c r="P72" s="10"/>
      <c r="Q72" s="18"/>
      <c r="R72" s="53">
        <v>0</v>
      </c>
      <c r="S72" s="18"/>
      <c r="T72" s="48">
        <v>0</v>
      </c>
      <c r="U72" s="48">
        <v>0</v>
      </c>
      <c r="V72" s="28"/>
      <c r="W72" s="28"/>
      <c r="X72" s="48">
        <v>0</v>
      </c>
      <c r="Y72" s="28"/>
      <c r="Z72" s="54">
        <v>0</v>
      </c>
    </row>
    <row r="73" ht="13.5" spans="1:26">
      <c r="A73" s="46"/>
      <c r="B73" s="46" t="s">
        <v>1752</v>
      </c>
      <c r="C73" s="47" t="s">
        <v>764</v>
      </c>
      <c r="D73" s="48">
        <v>0</v>
      </c>
      <c r="E73" s="48">
        <v>0</v>
      </c>
      <c r="F73" s="48">
        <v>0</v>
      </c>
      <c r="G73" s="48">
        <v>0</v>
      </c>
      <c r="H73" s="48">
        <v>0</v>
      </c>
      <c r="I73" s="49">
        <v>0</v>
      </c>
      <c r="J73" s="50"/>
      <c r="K73" s="50" t="s">
        <v>1803</v>
      </c>
      <c r="L73" s="18"/>
      <c r="M73" s="51" t="s">
        <v>1589</v>
      </c>
      <c r="N73" s="18"/>
      <c r="O73" s="52">
        <v>0</v>
      </c>
      <c r="P73" s="10"/>
      <c r="Q73" s="18"/>
      <c r="R73" s="53">
        <v>0</v>
      </c>
      <c r="S73" s="18"/>
      <c r="T73" s="48">
        <v>0</v>
      </c>
      <c r="U73" s="48">
        <v>0</v>
      </c>
      <c r="V73" s="28"/>
      <c r="W73" s="28"/>
      <c r="X73" s="48">
        <v>0</v>
      </c>
      <c r="Y73" s="28"/>
      <c r="Z73" s="54">
        <v>0</v>
      </c>
    </row>
    <row r="74" ht="13.5" spans="1:26">
      <c r="A74" s="46"/>
      <c r="B74" s="46" t="s">
        <v>1751</v>
      </c>
      <c r="C74" s="47" t="s">
        <v>1807</v>
      </c>
      <c r="D74" s="48">
        <v>0</v>
      </c>
      <c r="E74" s="48">
        <v>0</v>
      </c>
      <c r="F74" s="48">
        <v>0</v>
      </c>
      <c r="G74" s="48">
        <v>0</v>
      </c>
      <c r="H74" s="48">
        <v>0</v>
      </c>
      <c r="I74" s="49">
        <v>0</v>
      </c>
      <c r="J74" s="50"/>
      <c r="K74" s="50" t="s">
        <v>1779</v>
      </c>
      <c r="L74" s="18"/>
      <c r="M74" s="51" t="s">
        <v>1590</v>
      </c>
      <c r="N74" s="18"/>
      <c r="O74" s="52">
        <v>0</v>
      </c>
      <c r="P74" s="10"/>
      <c r="Q74" s="18"/>
      <c r="R74" s="53">
        <v>0</v>
      </c>
      <c r="S74" s="18"/>
      <c r="T74" s="48">
        <v>0</v>
      </c>
      <c r="U74" s="48">
        <v>0</v>
      </c>
      <c r="V74" s="28"/>
      <c r="W74" s="28"/>
      <c r="X74" s="48">
        <v>0</v>
      </c>
      <c r="Y74" s="28"/>
      <c r="Z74" s="54">
        <v>0</v>
      </c>
    </row>
    <row r="75" ht="13.5" spans="1:26">
      <c r="A75" s="46"/>
      <c r="B75" s="46" t="s">
        <v>1802</v>
      </c>
      <c r="C75" s="47" t="s">
        <v>1808</v>
      </c>
      <c r="D75" s="48">
        <v>0</v>
      </c>
      <c r="E75" s="48">
        <v>0</v>
      </c>
      <c r="F75" s="48">
        <v>0</v>
      </c>
      <c r="G75" s="48">
        <v>0</v>
      </c>
      <c r="H75" s="48">
        <v>0</v>
      </c>
      <c r="I75" s="49">
        <v>0</v>
      </c>
      <c r="J75" s="50"/>
      <c r="K75" s="50" t="s">
        <v>1196</v>
      </c>
      <c r="L75" s="18"/>
      <c r="M75" s="51" t="s">
        <v>1147</v>
      </c>
      <c r="N75" s="18"/>
      <c r="O75" s="52">
        <v>0</v>
      </c>
      <c r="P75" s="10"/>
      <c r="Q75" s="18"/>
      <c r="R75" s="53">
        <v>0</v>
      </c>
      <c r="S75" s="18"/>
      <c r="T75" s="48">
        <v>0</v>
      </c>
      <c r="U75" s="48">
        <v>0</v>
      </c>
      <c r="V75" s="28"/>
      <c r="W75" s="28"/>
      <c r="X75" s="48">
        <v>0</v>
      </c>
      <c r="Y75" s="28"/>
      <c r="Z75" s="54">
        <v>0</v>
      </c>
    </row>
    <row r="76" ht="13.5" spans="1:26">
      <c r="A76" s="46" t="s">
        <v>1112</v>
      </c>
      <c r="B76" s="46"/>
      <c r="C76" s="47" t="s">
        <v>908</v>
      </c>
      <c r="D76" s="48">
        <v>0</v>
      </c>
      <c r="E76" s="48">
        <v>0</v>
      </c>
      <c r="F76" s="48">
        <v>0</v>
      </c>
      <c r="G76" s="48">
        <v>0</v>
      </c>
      <c r="H76" s="48">
        <v>0</v>
      </c>
      <c r="I76" s="49">
        <v>0</v>
      </c>
      <c r="J76" s="50"/>
      <c r="K76" s="50" t="s">
        <v>1202</v>
      </c>
      <c r="L76" s="18"/>
      <c r="M76" s="51" t="s">
        <v>1591</v>
      </c>
      <c r="N76" s="18"/>
      <c r="O76" s="52">
        <v>0</v>
      </c>
      <c r="P76" s="10"/>
      <c r="Q76" s="18"/>
      <c r="R76" s="53">
        <v>0</v>
      </c>
      <c r="S76" s="18"/>
      <c r="T76" s="48">
        <v>0</v>
      </c>
      <c r="U76" s="48">
        <v>0</v>
      </c>
      <c r="V76" s="28"/>
      <c r="W76" s="28"/>
      <c r="X76" s="48">
        <v>0</v>
      </c>
      <c r="Y76" s="28"/>
      <c r="Z76" s="54">
        <v>0</v>
      </c>
    </row>
    <row r="77" ht="13.5" spans="1:26">
      <c r="A77" s="46"/>
      <c r="B77" s="46" t="s">
        <v>1749</v>
      </c>
      <c r="C77" s="47" t="s">
        <v>1178</v>
      </c>
      <c r="D77" s="48">
        <v>0</v>
      </c>
      <c r="E77" s="48">
        <v>0</v>
      </c>
      <c r="F77" s="48">
        <v>0</v>
      </c>
      <c r="G77" s="48">
        <v>0</v>
      </c>
      <c r="H77" s="48">
        <v>0</v>
      </c>
      <c r="I77" s="49">
        <v>0</v>
      </c>
      <c r="J77" s="50"/>
      <c r="K77" s="50" t="s">
        <v>1204</v>
      </c>
      <c r="L77" s="18"/>
      <c r="M77" s="51" t="s">
        <v>1592</v>
      </c>
      <c r="N77" s="18"/>
      <c r="O77" s="52">
        <v>0</v>
      </c>
      <c r="P77" s="10"/>
      <c r="Q77" s="18"/>
      <c r="R77" s="53">
        <v>0</v>
      </c>
      <c r="S77" s="18"/>
      <c r="T77" s="48">
        <v>0</v>
      </c>
      <c r="U77" s="48">
        <v>0</v>
      </c>
      <c r="V77" s="28"/>
      <c r="W77" s="28"/>
      <c r="X77" s="48">
        <v>0</v>
      </c>
      <c r="Y77" s="28"/>
      <c r="Z77" s="54">
        <v>0</v>
      </c>
    </row>
    <row r="78" ht="13.5" spans="1:26">
      <c r="A78" s="46"/>
      <c r="B78" s="46" t="s">
        <v>1758</v>
      </c>
      <c r="C78" s="47" t="s">
        <v>1179</v>
      </c>
      <c r="D78" s="48">
        <v>0</v>
      </c>
      <c r="E78" s="48">
        <v>0</v>
      </c>
      <c r="F78" s="48">
        <v>0</v>
      </c>
      <c r="G78" s="48">
        <v>0</v>
      </c>
      <c r="H78" s="48">
        <v>0</v>
      </c>
      <c r="I78" s="49">
        <v>0</v>
      </c>
      <c r="J78" s="50"/>
      <c r="K78" s="50" t="s">
        <v>1205</v>
      </c>
      <c r="L78" s="18"/>
      <c r="M78" s="51" t="s">
        <v>1593</v>
      </c>
      <c r="N78" s="18"/>
      <c r="O78" s="52">
        <v>0</v>
      </c>
      <c r="P78" s="10"/>
      <c r="Q78" s="18"/>
      <c r="R78" s="53">
        <v>0</v>
      </c>
      <c r="S78" s="18"/>
      <c r="T78" s="48">
        <v>0</v>
      </c>
      <c r="U78" s="48">
        <v>0</v>
      </c>
      <c r="V78" s="28"/>
      <c r="W78" s="28"/>
      <c r="X78" s="48">
        <v>0</v>
      </c>
      <c r="Y78" s="28"/>
      <c r="Z78" s="54">
        <v>0</v>
      </c>
    </row>
    <row r="79" ht="13.5" spans="1:26">
      <c r="A79" s="46" t="s">
        <v>1117</v>
      </c>
      <c r="B79" s="46"/>
      <c r="C79" s="47" t="s">
        <v>909</v>
      </c>
      <c r="D79" s="48">
        <v>0</v>
      </c>
      <c r="E79" s="48">
        <v>0</v>
      </c>
      <c r="F79" s="48">
        <v>0</v>
      </c>
      <c r="G79" s="48">
        <v>0</v>
      </c>
      <c r="H79" s="48">
        <v>0</v>
      </c>
      <c r="I79" s="49">
        <v>0</v>
      </c>
      <c r="J79" s="50"/>
      <c r="K79" s="50" t="s">
        <v>1801</v>
      </c>
      <c r="L79" s="18"/>
      <c r="M79" s="51" t="s">
        <v>1594</v>
      </c>
      <c r="N79" s="18"/>
      <c r="O79" s="52">
        <v>0</v>
      </c>
      <c r="P79" s="10"/>
      <c r="Q79" s="18"/>
      <c r="R79" s="53">
        <v>0</v>
      </c>
      <c r="S79" s="18"/>
      <c r="T79" s="48">
        <v>0</v>
      </c>
      <c r="U79" s="48">
        <v>0</v>
      </c>
      <c r="V79" s="28"/>
      <c r="W79" s="28"/>
      <c r="X79" s="48">
        <v>0</v>
      </c>
      <c r="Y79" s="28"/>
      <c r="Z79" s="54">
        <v>0</v>
      </c>
    </row>
    <row r="80" ht="13.5" spans="1:26">
      <c r="A80" s="46"/>
      <c r="B80" s="46" t="s">
        <v>1802</v>
      </c>
      <c r="C80" s="47" t="s">
        <v>1180</v>
      </c>
      <c r="D80" s="48">
        <v>0</v>
      </c>
      <c r="E80" s="48">
        <v>0</v>
      </c>
      <c r="F80" s="48">
        <v>0</v>
      </c>
      <c r="G80" s="48">
        <v>0</v>
      </c>
      <c r="H80" s="48">
        <v>0</v>
      </c>
      <c r="I80" s="49">
        <v>0</v>
      </c>
      <c r="J80" s="50" t="s">
        <v>1809</v>
      </c>
      <c r="K80" s="50"/>
      <c r="L80" s="18"/>
      <c r="M80" s="51" t="s">
        <v>1545</v>
      </c>
      <c r="N80" s="18"/>
      <c r="O80" s="52">
        <v>0</v>
      </c>
      <c r="P80" s="10"/>
      <c r="Q80" s="18"/>
      <c r="R80" s="53">
        <v>0</v>
      </c>
      <c r="S80" s="18"/>
      <c r="T80" s="48">
        <v>0</v>
      </c>
      <c r="U80" s="48">
        <v>0</v>
      </c>
      <c r="V80" s="28"/>
      <c r="W80" s="28"/>
      <c r="X80" s="48">
        <v>0</v>
      </c>
      <c r="Y80" s="28"/>
      <c r="Z80" s="54">
        <v>0</v>
      </c>
    </row>
    <row r="81" ht="13.5" spans="1:26">
      <c r="A81" s="46"/>
      <c r="B81" s="46" t="s">
        <v>1803</v>
      </c>
      <c r="C81" s="47" t="s">
        <v>1181</v>
      </c>
      <c r="D81" s="48">
        <v>0</v>
      </c>
      <c r="E81" s="48">
        <v>0</v>
      </c>
      <c r="F81" s="48">
        <v>0</v>
      </c>
      <c r="G81" s="48">
        <v>0</v>
      </c>
      <c r="H81" s="48">
        <v>0</v>
      </c>
      <c r="I81" s="49">
        <v>0</v>
      </c>
      <c r="J81" s="50"/>
      <c r="K81" s="50" t="s">
        <v>1749</v>
      </c>
      <c r="L81" s="18"/>
      <c r="M81" s="51" t="s">
        <v>1586</v>
      </c>
      <c r="N81" s="18"/>
      <c r="O81" s="52">
        <v>0</v>
      </c>
      <c r="P81" s="10"/>
      <c r="Q81" s="18"/>
      <c r="R81" s="53">
        <v>0</v>
      </c>
      <c r="S81" s="18"/>
      <c r="T81" s="48">
        <v>0</v>
      </c>
      <c r="U81" s="48">
        <v>0</v>
      </c>
      <c r="V81" s="28"/>
      <c r="W81" s="28"/>
      <c r="X81" s="48">
        <v>0</v>
      </c>
      <c r="Y81" s="28"/>
      <c r="Z81" s="54">
        <v>0</v>
      </c>
    </row>
    <row r="82" ht="27" spans="1:26">
      <c r="A82" s="46"/>
      <c r="B82" s="46" t="s">
        <v>1779</v>
      </c>
      <c r="C82" s="47" t="s">
        <v>1182</v>
      </c>
      <c r="D82" s="48">
        <v>0</v>
      </c>
      <c r="E82" s="48">
        <v>0</v>
      </c>
      <c r="F82" s="48">
        <v>0</v>
      </c>
      <c r="G82" s="48">
        <v>0</v>
      </c>
      <c r="H82" s="48">
        <v>0</v>
      </c>
      <c r="I82" s="49">
        <v>0</v>
      </c>
      <c r="J82" s="50"/>
      <c r="K82" s="50" t="s">
        <v>1758</v>
      </c>
      <c r="L82" s="18"/>
      <c r="M82" s="51" t="s">
        <v>1587</v>
      </c>
      <c r="N82" s="18"/>
      <c r="O82" s="52">
        <v>0</v>
      </c>
      <c r="P82" s="10"/>
      <c r="Q82" s="18"/>
      <c r="R82" s="53">
        <v>0</v>
      </c>
      <c r="S82" s="18"/>
      <c r="T82" s="48">
        <v>0</v>
      </c>
      <c r="U82" s="48">
        <v>0</v>
      </c>
      <c r="V82" s="28"/>
      <c r="W82" s="28"/>
      <c r="X82" s="48">
        <v>0</v>
      </c>
      <c r="Y82" s="28"/>
      <c r="Z82" s="54">
        <v>0</v>
      </c>
    </row>
    <row r="83" ht="13.5" spans="1:26">
      <c r="A83" s="46"/>
      <c r="B83" s="46" t="s">
        <v>1801</v>
      </c>
      <c r="C83" s="47" t="s">
        <v>909</v>
      </c>
      <c r="D83" s="48">
        <v>0</v>
      </c>
      <c r="E83" s="48">
        <v>0</v>
      </c>
      <c r="F83" s="48">
        <v>0</v>
      </c>
      <c r="G83" s="48">
        <v>0</v>
      </c>
      <c r="H83" s="48">
        <v>0</v>
      </c>
      <c r="I83" s="49">
        <v>0</v>
      </c>
      <c r="J83" s="50"/>
      <c r="K83" s="50" t="s">
        <v>1747</v>
      </c>
      <c r="L83" s="18"/>
      <c r="M83" s="51" t="s">
        <v>1588</v>
      </c>
      <c r="N83" s="18"/>
      <c r="O83" s="52">
        <v>0</v>
      </c>
      <c r="P83" s="10"/>
      <c r="Q83" s="18"/>
      <c r="R83" s="53">
        <v>0</v>
      </c>
      <c r="S83" s="18"/>
      <c r="T83" s="48">
        <v>0</v>
      </c>
      <c r="U83" s="48">
        <v>0</v>
      </c>
      <c r="V83" s="28"/>
      <c r="W83" s="28"/>
      <c r="X83" s="48">
        <v>0</v>
      </c>
      <c r="Y83" s="28"/>
      <c r="Z83" s="54">
        <v>0</v>
      </c>
    </row>
    <row r="84" ht="13.5" spans="1:26">
      <c r="A84" s="55"/>
      <c r="B84" s="55"/>
      <c r="C84" s="45"/>
      <c r="D84" s="56"/>
      <c r="E84" s="56"/>
      <c r="F84" s="56"/>
      <c r="G84" s="56"/>
      <c r="H84" s="56"/>
      <c r="I84" s="58"/>
      <c r="J84" s="50"/>
      <c r="K84" s="50" t="s">
        <v>1751</v>
      </c>
      <c r="L84" s="18"/>
      <c r="M84" s="51" t="s">
        <v>1146</v>
      </c>
      <c r="N84" s="18"/>
      <c r="O84" s="52">
        <v>0</v>
      </c>
      <c r="P84" s="10"/>
      <c r="Q84" s="18"/>
      <c r="R84" s="53">
        <v>0</v>
      </c>
      <c r="S84" s="18"/>
      <c r="T84" s="48">
        <v>0</v>
      </c>
      <c r="U84" s="48">
        <v>0</v>
      </c>
      <c r="V84" s="28"/>
      <c r="W84" s="28"/>
      <c r="X84" s="48">
        <v>0</v>
      </c>
      <c r="Y84" s="28"/>
      <c r="Z84" s="54">
        <v>0</v>
      </c>
    </row>
    <row r="85" ht="13.5" spans="1:26">
      <c r="A85" s="55"/>
      <c r="B85" s="55"/>
      <c r="C85" s="45"/>
      <c r="D85" s="56"/>
      <c r="E85" s="56"/>
      <c r="F85" s="56"/>
      <c r="G85" s="56"/>
      <c r="H85" s="56"/>
      <c r="I85" s="58"/>
      <c r="J85" s="50"/>
      <c r="K85" s="50" t="s">
        <v>1802</v>
      </c>
      <c r="L85" s="18"/>
      <c r="M85" s="51" t="s">
        <v>1150</v>
      </c>
      <c r="N85" s="18"/>
      <c r="O85" s="52">
        <v>0</v>
      </c>
      <c r="P85" s="10"/>
      <c r="Q85" s="18"/>
      <c r="R85" s="53">
        <v>0</v>
      </c>
      <c r="S85" s="18"/>
      <c r="T85" s="48">
        <v>0</v>
      </c>
      <c r="U85" s="48">
        <v>0</v>
      </c>
      <c r="V85" s="28"/>
      <c r="W85" s="28"/>
      <c r="X85" s="48">
        <v>0</v>
      </c>
      <c r="Y85" s="28"/>
      <c r="Z85" s="54">
        <v>0</v>
      </c>
    </row>
    <row r="86" ht="13.5" spans="1:26">
      <c r="A86" s="55"/>
      <c r="B86" s="55"/>
      <c r="C86" s="45"/>
      <c r="D86" s="56"/>
      <c r="E86" s="56"/>
      <c r="F86" s="56"/>
      <c r="G86" s="56"/>
      <c r="H86" s="56"/>
      <c r="I86" s="58"/>
      <c r="J86" s="50"/>
      <c r="K86" s="50" t="s">
        <v>1803</v>
      </c>
      <c r="L86" s="18"/>
      <c r="M86" s="51" t="s">
        <v>1589</v>
      </c>
      <c r="N86" s="18"/>
      <c r="O86" s="52">
        <v>0</v>
      </c>
      <c r="P86" s="10"/>
      <c r="Q86" s="18"/>
      <c r="R86" s="53">
        <v>0</v>
      </c>
      <c r="S86" s="18"/>
      <c r="T86" s="48">
        <v>0</v>
      </c>
      <c r="U86" s="48">
        <v>0</v>
      </c>
      <c r="V86" s="28"/>
      <c r="W86" s="28"/>
      <c r="X86" s="48">
        <v>0</v>
      </c>
      <c r="Y86" s="28"/>
      <c r="Z86" s="54">
        <v>0</v>
      </c>
    </row>
    <row r="87" ht="13.5" spans="1:26">
      <c r="A87" s="55"/>
      <c r="B87" s="55"/>
      <c r="C87" s="45"/>
      <c r="D87" s="56"/>
      <c r="E87" s="56"/>
      <c r="F87" s="56"/>
      <c r="G87" s="56"/>
      <c r="H87" s="56"/>
      <c r="I87" s="58"/>
      <c r="J87" s="50"/>
      <c r="K87" s="50" t="s">
        <v>1779</v>
      </c>
      <c r="L87" s="18"/>
      <c r="M87" s="51" t="s">
        <v>1590</v>
      </c>
      <c r="N87" s="18"/>
      <c r="O87" s="52">
        <v>0</v>
      </c>
      <c r="P87" s="10"/>
      <c r="Q87" s="18"/>
      <c r="R87" s="53">
        <v>0</v>
      </c>
      <c r="S87" s="18"/>
      <c r="T87" s="48">
        <v>0</v>
      </c>
      <c r="U87" s="48">
        <v>0</v>
      </c>
      <c r="V87" s="28"/>
      <c r="W87" s="28"/>
      <c r="X87" s="48">
        <v>0</v>
      </c>
      <c r="Y87" s="28"/>
      <c r="Z87" s="54">
        <v>0</v>
      </c>
    </row>
    <row r="88" ht="13.5" spans="1:26">
      <c r="A88" s="55"/>
      <c r="B88" s="55"/>
      <c r="C88" s="45"/>
      <c r="D88" s="56"/>
      <c r="E88" s="56"/>
      <c r="F88" s="56"/>
      <c r="G88" s="56"/>
      <c r="H88" s="56"/>
      <c r="I88" s="58"/>
      <c r="J88" s="50"/>
      <c r="K88" s="50" t="s">
        <v>1804</v>
      </c>
      <c r="L88" s="18"/>
      <c r="M88" s="51" t="s">
        <v>1595</v>
      </c>
      <c r="N88" s="18"/>
      <c r="O88" s="52">
        <v>0</v>
      </c>
      <c r="P88" s="10"/>
      <c r="Q88" s="18"/>
      <c r="R88" s="53">
        <v>0</v>
      </c>
      <c r="S88" s="18"/>
      <c r="T88" s="48">
        <v>0</v>
      </c>
      <c r="U88" s="48">
        <v>0</v>
      </c>
      <c r="V88" s="28"/>
      <c r="W88" s="28"/>
      <c r="X88" s="48">
        <v>0</v>
      </c>
      <c r="Y88" s="28"/>
      <c r="Z88" s="54">
        <v>0</v>
      </c>
    </row>
    <row r="89" ht="13.5" spans="1:26">
      <c r="A89" s="55"/>
      <c r="B89" s="55"/>
      <c r="C89" s="45"/>
      <c r="D89" s="56"/>
      <c r="E89" s="56"/>
      <c r="F89" s="56"/>
      <c r="G89" s="56"/>
      <c r="H89" s="56"/>
      <c r="I89" s="58"/>
      <c r="J89" s="50"/>
      <c r="K89" s="50" t="s">
        <v>1193</v>
      </c>
      <c r="L89" s="18"/>
      <c r="M89" s="51" t="s">
        <v>1596</v>
      </c>
      <c r="N89" s="18"/>
      <c r="O89" s="52">
        <v>0</v>
      </c>
      <c r="P89" s="10"/>
      <c r="Q89" s="18"/>
      <c r="R89" s="53">
        <v>0</v>
      </c>
      <c r="S89" s="18"/>
      <c r="T89" s="48">
        <v>0</v>
      </c>
      <c r="U89" s="48">
        <v>0</v>
      </c>
      <c r="V89" s="28"/>
      <c r="W89" s="28"/>
      <c r="X89" s="48">
        <v>0</v>
      </c>
      <c r="Y89" s="28"/>
      <c r="Z89" s="54">
        <v>0</v>
      </c>
    </row>
    <row r="90" ht="13.5" spans="1:26">
      <c r="A90" s="55"/>
      <c r="B90" s="55"/>
      <c r="C90" s="45"/>
      <c r="D90" s="56"/>
      <c r="E90" s="56"/>
      <c r="F90" s="56"/>
      <c r="G90" s="56"/>
      <c r="H90" s="56"/>
      <c r="I90" s="59"/>
      <c r="J90" s="50"/>
      <c r="K90" s="50" t="s">
        <v>1194</v>
      </c>
      <c r="L90" s="18"/>
      <c r="M90" s="51" t="s">
        <v>1597</v>
      </c>
      <c r="N90" s="18"/>
      <c r="O90" s="52">
        <v>0</v>
      </c>
      <c r="P90" s="10"/>
      <c r="Q90" s="18"/>
      <c r="R90" s="53">
        <v>0</v>
      </c>
      <c r="S90" s="18"/>
      <c r="T90" s="48">
        <v>0</v>
      </c>
      <c r="U90" s="48">
        <v>0</v>
      </c>
      <c r="V90" s="28"/>
      <c r="W90" s="28"/>
      <c r="X90" s="48">
        <v>0</v>
      </c>
      <c r="Y90" s="28"/>
      <c r="Z90" s="54">
        <v>0</v>
      </c>
    </row>
    <row r="91" ht="13.5" spans="1:26">
      <c r="A91" s="55"/>
      <c r="B91" s="55"/>
      <c r="C91" s="45"/>
      <c r="D91" s="56"/>
      <c r="E91" s="56"/>
      <c r="F91" s="56"/>
      <c r="G91" s="56"/>
      <c r="H91" s="56"/>
      <c r="I91" s="59"/>
      <c r="J91" s="50"/>
      <c r="K91" s="50" t="s">
        <v>1195</v>
      </c>
      <c r="L91" s="18"/>
      <c r="M91" s="51" t="s">
        <v>1598</v>
      </c>
      <c r="N91" s="18"/>
      <c r="O91" s="52">
        <v>0</v>
      </c>
      <c r="P91" s="10"/>
      <c r="Q91" s="18"/>
      <c r="R91" s="53">
        <v>0</v>
      </c>
      <c r="S91" s="18"/>
      <c r="T91" s="48">
        <v>0</v>
      </c>
      <c r="U91" s="48">
        <v>0</v>
      </c>
      <c r="V91" s="28"/>
      <c r="W91" s="28"/>
      <c r="X91" s="48">
        <v>0</v>
      </c>
      <c r="Y91" s="28"/>
      <c r="Z91" s="54">
        <v>0</v>
      </c>
    </row>
    <row r="92" ht="13.5" spans="1:26">
      <c r="A92" s="55"/>
      <c r="B92" s="55"/>
      <c r="C92" s="45"/>
      <c r="D92" s="56"/>
      <c r="E92" s="56"/>
      <c r="F92" s="56"/>
      <c r="G92" s="56"/>
      <c r="H92" s="56"/>
      <c r="I92" s="59"/>
      <c r="J92" s="50"/>
      <c r="K92" s="50" t="s">
        <v>1196</v>
      </c>
      <c r="L92" s="18"/>
      <c r="M92" s="51" t="s">
        <v>1147</v>
      </c>
      <c r="N92" s="18"/>
      <c r="O92" s="52">
        <v>0</v>
      </c>
      <c r="P92" s="10"/>
      <c r="Q92" s="18"/>
      <c r="R92" s="53">
        <v>0</v>
      </c>
      <c r="S92" s="18"/>
      <c r="T92" s="48">
        <v>0</v>
      </c>
      <c r="U92" s="48">
        <v>0</v>
      </c>
      <c r="V92" s="28"/>
      <c r="W92" s="28"/>
      <c r="X92" s="48">
        <v>0</v>
      </c>
      <c r="Y92" s="28"/>
      <c r="Z92" s="54">
        <v>0</v>
      </c>
    </row>
    <row r="93" ht="13.5" spans="1:26">
      <c r="A93" s="55"/>
      <c r="B93" s="55"/>
      <c r="C93" s="45"/>
      <c r="D93" s="56"/>
      <c r="E93" s="56"/>
      <c r="F93" s="56"/>
      <c r="G93" s="56"/>
      <c r="H93" s="56"/>
      <c r="I93" s="59"/>
      <c r="J93" s="50"/>
      <c r="K93" s="50" t="s">
        <v>1202</v>
      </c>
      <c r="L93" s="18"/>
      <c r="M93" s="51" t="s">
        <v>1591</v>
      </c>
      <c r="N93" s="18"/>
      <c r="O93" s="52">
        <v>0</v>
      </c>
      <c r="P93" s="10"/>
      <c r="Q93" s="18"/>
      <c r="R93" s="53">
        <v>0</v>
      </c>
      <c r="S93" s="18"/>
      <c r="T93" s="48">
        <v>0</v>
      </c>
      <c r="U93" s="48">
        <v>0</v>
      </c>
      <c r="V93" s="28"/>
      <c r="W93" s="28"/>
      <c r="X93" s="48">
        <v>0</v>
      </c>
      <c r="Y93" s="28"/>
      <c r="Z93" s="54">
        <v>0</v>
      </c>
    </row>
    <row r="94" ht="13.5" spans="1:26">
      <c r="A94" s="55"/>
      <c r="B94" s="55"/>
      <c r="C94" s="45"/>
      <c r="D94" s="56"/>
      <c r="E94" s="56"/>
      <c r="F94" s="56"/>
      <c r="G94" s="56"/>
      <c r="H94" s="56"/>
      <c r="I94" s="59"/>
      <c r="J94" s="50"/>
      <c r="K94" s="50" t="s">
        <v>1204</v>
      </c>
      <c r="L94" s="18"/>
      <c r="M94" s="51" t="s">
        <v>1592</v>
      </c>
      <c r="N94" s="18"/>
      <c r="O94" s="52">
        <v>0</v>
      </c>
      <c r="P94" s="10"/>
      <c r="Q94" s="18"/>
      <c r="R94" s="53">
        <v>0</v>
      </c>
      <c r="S94" s="18"/>
      <c r="T94" s="48">
        <v>0</v>
      </c>
      <c r="U94" s="48">
        <v>0</v>
      </c>
      <c r="V94" s="28"/>
      <c r="W94" s="28"/>
      <c r="X94" s="48">
        <v>0</v>
      </c>
      <c r="Y94" s="28"/>
      <c r="Z94" s="54">
        <v>0</v>
      </c>
    </row>
    <row r="95" ht="13.5" spans="1:26">
      <c r="A95" s="55"/>
      <c r="B95" s="55"/>
      <c r="C95" s="45"/>
      <c r="D95" s="56"/>
      <c r="E95" s="56"/>
      <c r="F95" s="56"/>
      <c r="G95" s="56"/>
      <c r="H95" s="56"/>
      <c r="I95" s="59"/>
      <c r="J95" s="50"/>
      <c r="K95" s="50" t="s">
        <v>1205</v>
      </c>
      <c r="L95" s="18"/>
      <c r="M95" s="51" t="s">
        <v>1593</v>
      </c>
      <c r="N95" s="18"/>
      <c r="O95" s="52">
        <v>0</v>
      </c>
      <c r="P95" s="10"/>
      <c r="Q95" s="18"/>
      <c r="R95" s="53">
        <v>0</v>
      </c>
      <c r="S95" s="18"/>
      <c r="T95" s="48">
        <v>0</v>
      </c>
      <c r="U95" s="48">
        <v>0</v>
      </c>
      <c r="V95" s="28"/>
      <c r="W95" s="28"/>
      <c r="X95" s="48">
        <v>0</v>
      </c>
      <c r="Y95" s="28"/>
      <c r="Z95" s="54">
        <v>0</v>
      </c>
    </row>
    <row r="96" ht="13.5" spans="1:26">
      <c r="A96" s="55"/>
      <c r="B96" s="55"/>
      <c r="C96" s="45"/>
      <c r="D96" s="56"/>
      <c r="E96" s="56"/>
      <c r="F96" s="56"/>
      <c r="G96" s="56"/>
      <c r="H96" s="56"/>
      <c r="I96" s="59"/>
      <c r="J96" s="50"/>
      <c r="K96" s="50" t="s">
        <v>1801</v>
      </c>
      <c r="L96" s="18"/>
      <c r="M96" s="51" t="s">
        <v>1151</v>
      </c>
      <c r="N96" s="18"/>
      <c r="O96" s="52">
        <v>0</v>
      </c>
      <c r="P96" s="10"/>
      <c r="Q96" s="18"/>
      <c r="R96" s="53">
        <v>0</v>
      </c>
      <c r="S96" s="18"/>
      <c r="T96" s="48">
        <v>0</v>
      </c>
      <c r="U96" s="48">
        <v>0</v>
      </c>
      <c r="V96" s="28"/>
      <c r="W96" s="28"/>
      <c r="X96" s="48">
        <v>0</v>
      </c>
      <c r="Y96" s="28"/>
      <c r="Z96" s="54">
        <v>0</v>
      </c>
    </row>
    <row r="97" ht="13.5" spans="1:26">
      <c r="A97" s="55"/>
      <c r="B97" s="55"/>
      <c r="C97" s="45"/>
      <c r="D97" s="56"/>
      <c r="E97" s="56"/>
      <c r="F97" s="56"/>
      <c r="G97" s="56"/>
      <c r="H97" s="56"/>
      <c r="I97" s="59"/>
      <c r="J97" s="50" t="s">
        <v>1810</v>
      </c>
      <c r="K97" s="50"/>
      <c r="L97" s="18"/>
      <c r="M97" s="51" t="s">
        <v>1546</v>
      </c>
      <c r="N97" s="18"/>
      <c r="O97" s="52">
        <v>0</v>
      </c>
      <c r="P97" s="10"/>
      <c r="Q97" s="18"/>
      <c r="R97" s="53">
        <v>0</v>
      </c>
      <c r="S97" s="18"/>
      <c r="T97" s="48">
        <v>0</v>
      </c>
      <c r="U97" s="48">
        <v>0</v>
      </c>
      <c r="V97" s="28"/>
      <c r="W97" s="28"/>
      <c r="X97" s="48">
        <v>0</v>
      </c>
      <c r="Y97" s="28"/>
      <c r="Z97" s="54">
        <v>0</v>
      </c>
    </row>
    <row r="98" ht="13.5" spans="1:26">
      <c r="A98" s="55"/>
      <c r="B98" s="55"/>
      <c r="C98" s="45"/>
      <c r="D98" s="56"/>
      <c r="E98" s="56"/>
      <c r="F98" s="56"/>
      <c r="G98" s="56"/>
      <c r="H98" s="56"/>
      <c r="I98" s="59"/>
      <c r="J98" s="50"/>
      <c r="K98" s="50" t="s">
        <v>1749</v>
      </c>
      <c r="L98" s="18"/>
      <c r="M98" s="51" t="s">
        <v>1599</v>
      </c>
      <c r="N98" s="18"/>
      <c r="O98" s="52">
        <v>0</v>
      </c>
      <c r="P98" s="10"/>
      <c r="Q98" s="18"/>
      <c r="R98" s="53">
        <v>0</v>
      </c>
      <c r="S98" s="18"/>
      <c r="T98" s="48">
        <v>0</v>
      </c>
      <c r="U98" s="48">
        <v>0</v>
      </c>
      <c r="V98" s="28"/>
      <c r="W98" s="28"/>
      <c r="X98" s="48">
        <v>0</v>
      </c>
      <c r="Y98" s="28"/>
      <c r="Z98" s="54">
        <v>0</v>
      </c>
    </row>
    <row r="99" ht="13.5" spans="1:26">
      <c r="A99" s="55"/>
      <c r="B99" s="55"/>
      <c r="C99" s="45"/>
      <c r="D99" s="56"/>
      <c r="E99" s="56"/>
      <c r="F99" s="56"/>
      <c r="G99" s="56"/>
      <c r="H99" s="56"/>
      <c r="I99" s="59"/>
      <c r="J99" s="50"/>
      <c r="K99" s="50" t="s">
        <v>1801</v>
      </c>
      <c r="L99" s="18"/>
      <c r="M99" s="51" t="s">
        <v>1159</v>
      </c>
      <c r="N99" s="18"/>
      <c r="O99" s="52">
        <v>0</v>
      </c>
      <c r="P99" s="10"/>
      <c r="Q99" s="18"/>
      <c r="R99" s="53">
        <v>0</v>
      </c>
      <c r="S99" s="18"/>
      <c r="T99" s="48">
        <v>0</v>
      </c>
      <c r="U99" s="48">
        <v>0</v>
      </c>
      <c r="V99" s="28"/>
      <c r="W99" s="28"/>
      <c r="X99" s="48">
        <v>0</v>
      </c>
      <c r="Y99" s="28"/>
      <c r="Z99" s="54">
        <v>0</v>
      </c>
    </row>
    <row r="100" ht="13.5" spans="1:26">
      <c r="A100" s="55"/>
      <c r="B100" s="55"/>
      <c r="C100" s="45"/>
      <c r="D100" s="56"/>
      <c r="E100" s="56"/>
      <c r="F100" s="56"/>
      <c r="G100" s="56"/>
      <c r="H100" s="56"/>
      <c r="I100" s="59"/>
      <c r="J100" s="50" t="s">
        <v>1811</v>
      </c>
      <c r="K100" s="50"/>
      <c r="L100" s="18"/>
      <c r="M100" s="51" t="s">
        <v>903</v>
      </c>
      <c r="N100" s="18"/>
      <c r="O100" s="52">
        <v>0</v>
      </c>
      <c r="P100" s="10"/>
      <c r="Q100" s="18"/>
      <c r="R100" s="53">
        <v>0</v>
      </c>
      <c r="S100" s="18"/>
      <c r="T100" s="48">
        <v>0</v>
      </c>
      <c r="U100" s="48">
        <v>0</v>
      </c>
      <c r="V100" s="28"/>
      <c r="W100" s="28"/>
      <c r="X100" s="48">
        <v>0</v>
      </c>
      <c r="Y100" s="28"/>
      <c r="Z100" s="54">
        <v>0</v>
      </c>
    </row>
    <row r="101" ht="13.5" spans="1:26">
      <c r="A101" s="55"/>
      <c r="B101" s="55"/>
      <c r="C101" s="45"/>
      <c r="D101" s="56"/>
      <c r="E101" s="56"/>
      <c r="F101" s="56"/>
      <c r="G101" s="56"/>
      <c r="H101" s="56"/>
      <c r="I101" s="59"/>
      <c r="J101" s="50"/>
      <c r="K101" s="50" t="s">
        <v>1749</v>
      </c>
      <c r="L101" s="18"/>
      <c r="M101" s="51" t="s">
        <v>1599</v>
      </c>
      <c r="N101" s="18"/>
      <c r="O101" s="52">
        <v>0</v>
      </c>
      <c r="P101" s="10"/>
      <c r="Q101" s="18"/>
      <c r="R101" s="53">
        <v>0</v>
      </c>
      <c r="S101" s="18"/>
      <c r="T101" s="48">
        <v>0</v>
      </c>
      <c r="U101" s="48">
        <v>0</v>
      </c>
      <c r="V101" s="28"/>
      <c r="W101" s="28"/>
      <c r="X101" s="48">
        <v>0</v>
      </c>
      <c r="Y101" s="28"/>
      <c r="Z101" s="54">
        <v>0</v>
      </c>
    </row>
    <row r="102" ht="13.5" spans="1:26">
      <c r="A102" s="55"/>
      <c r="B102" s="55"/>
      <c r="C102" s="45"/>
      <c r="D102" s="56"/>
      <c r="E102" s="56"/>
      <c r="F102" s="56"/>
      <c r="G102" s="56"/>
      <c r="H102" s="56"/>
      <c r="I102" s="59"/>
      <c r="J102" s="50"/>
      <c r="K102" s="50" t="s">
        <v>1747</v>
      </c>
      <c r="L102" s="18"/>
      <c r="M102" s="51" t="s">
        <v>1600</v>
      </c>
      <c r="N102" s="18"/>
      <c r="O102" s="52">
        <v>0</v>
      </c>
      <c r="P102" s="10"/>
      <c r="Q102" s="18"/>
      <c r="R102" s="53">
        <v>0</v>
      </c>
      <c r="S102" s="18"/>
      <c r="T102" s="48">
        <v>0</v>
      </c>
      <c r="U102" s="48">
        <v>0</v>
      </c>
      <c r="V102" s="28"/>
      <c r="W102" s="28"/>
      <c r="X102" s="48">
        <v>0</v>
      </c>
      <c r="Y102" s="28"/>
      <c r="Z102" s="54">
        <v>0</v>
      </c>
    </row>
    <row r="103" ht="13.5" spans="1:26">
      <c r="A103" s="55"/>
      <c r="B103" s="55"/>
      <c r="C103" s="45"/>
      <c r="D103" s="56"/>
      <c r="E103" s="56"/>
      <c r="F103" s="56"/>
      <c r="G103" s="56"/>
      <c r="H103" s="56"/>
      <c r="I103" s="59"/>
      <c r="J103" s="50"/>
      <c r="K103" s="50" t="s">
        <v>1752</v>
      </c>
      <c r="L103" s="18"/>
      <c r="M103" s="51" t="s">
        <v>1157</v>
      </c>
      <c r="N103" s="18"/>
      <c r="O103" s="52">
        <v>0</v>
      </c>
      <c r="P103" s="10"/>
      <c r="Q103" s="18"/>
      <c r="R103" s="53">
        <v>0</v>
      </c>
      <c r="S103" s="18"/>
      <c r="T103" s="48">
        <v>0</v>
      </c>
      <c r="U103" s="48">
        <v>0</v>
      </c>
      <c r="V103" s="28"/>
      <c r="W103" s="28"/>
      <c r="X103" s="48">
        <v>0</v>
      </c>
      <c r="Y103" s="28"/>
      <c r="Z103" s="54">
        <v>0</v>
      </c>
    </row>
    <row r="104" ht="13.5" spans="1:26">
      <c r="A104" s="55"/>
      <c r="B104" s="55"/>
      <c r="C104" s="45"/>
      <c r="D104" s="56"/>
      <c r="E104" s="56"/>
      <c r="F104" s="56"/>
      <c r="G104" s="56"/>
      <c r="H104" s="56"/>
      <c r="I104" s="59"/>
      <c r="J104" s="50"/>
      <c r="K104" s="50" t="s">
        <v>1751</v>
      </c>
      <c r="L104" s="18"/>
      <c r="M104" s="51" t="s">
        <v>1158</v>
      </c>
      <c r="N104" s="18"/>
      <c r="O104" s="52">
        <v>0</v>
      </c>
      <c r="P104" s="10"/>
      <c r="Q104" s="18"/>
      <c r="R104" s="53">
        <v>0</v>
      </c>
      <c r="S104" s="18"/>
      <c r="T104" s="48">
        <v>0</v>
      </c>
      <c r="U104" s="48">
        <v>0</v>
      </c>
      <c r="V104" s="28"/>
      <c r="W104" s="28"/>
      <c r="X104" s="48">
        <v>0</v>
      </c>
      <c r="Y104" s="28"/>
      <c r="Z104" s="54">
        <v>0</v>
      </c>
    </row>
    <row r="105" ht="13.5" spans="1:26">
      <c r="A105" s="55"/>
      <c r="B105" s="55"/>
      <c r="C105" s="45"/>
      <c r="D105" s="56"/>
      <c r="E105" s="56"/>
      <c r="F105" s="56"/>
      <c r="G105" s="56"/>
      <c r="H105" s="56"/>
      <c r="I105" s="59"/>
      <c r="J105" s="50"/>
      <c r="K105" s="50" t="s">
        <v>1801</v>
      </c>
      <c r="L105" s="18"/>
      <c r="M105" s="51" t="s">
        <v>1159</v>
      </c>
      <c r="N105" s="18"/>
      <c r="O105" s="52">
        <v>0</v>
      </c>
      <c r="P105" s="10"/>
      <c r="Q105" s="18"/>
      <c r="R105" s="53">
        <v>0</v>
      </c>
      <c r="S105" s="18"/>
      <c r="T105" s="48">
        <v>0</v>
      </c>
      <c r="U105" s="48">
        <v>0</v>
      </c>
      <c r="V105" s="28"/>
      <c r="W105" s="28"/>
      <c r="X105" s="48">
        <v>0</v>
      </c>
      <c r="Y105" s="28"/>
      <c r="Z105" s="54">
        <v>0</v>
      </c>
    </row>
    <row r="106" ht="13.5" spans="1:26">
      <c r="A106" s="55"/>
      <c r="B106" s="55"/>
      <c r="C106" s="45"/>
      <c r="D106" s="56"/>
      <c r="E106" s="56"/>
      <c r="F106" s="56"/>
      <c r="G106" s="56"/>
      <c r="H106" s="56"/>
      <c r="I106" s="59"/>
      <c r="J106" s="50" t="s">
        <v>1812</v>
      </c>
      <c r="K106" s="50"/>
      <c r="L106" s="18"/>
      <c r="M106" s="51" t="s">
        <v>906</v>
      </c>
      <c r="N106" s="18"/>
      <c r="O106" s="52">
        <v>0</v>
      </c>
      <c r="P106" s="10"/>
      <c r="Q106" s="18"/>
      <c r="R106" s="53">
        <v>0</v>
      </c>
      <c r="S106" s="18"/>
      <c r="T106" s="48">
        <v>0</v>
      </c>
      <c r="U106" s="48">
        <v>0</v>
      </c>
      <c r="V106" s="28"/>
      <c r="W106" s="28"/>
      <c r="X106" s="48">
        <v>0</v>
      </c>
      <c r="Y106" s="28"/>
      <c r="Z106" s="54">
        <v>0</v>
      </c>
    </row>
    <row r="107" ht="13.5" spans="1:26">
      <c r="A107" s="55"/>
      <c r="B107" s="55"/>
      <c r="C107" s="45"/>
      <c r="D107" s="56"/>
      <c r="E107" s="56"/>
      <c r="F107" s="56"/>
      <c r="G107" s="56"/>
      <c r="H107" s="56"/>
      <c r="I107" s="59"/>
      <c r="J107" s="50"/>
      <c r="K107" s="50" t="s">
        <v>1758</v>
      </c>
      <c r="L107" s="18"/>
      <c r="M107" s="51" t="s">
        <v>1167</v>
      </c>
      <c r="N107" s="18"/>
      <c r="O107" s="52">
        <v>0</v>
      </c>
      <c r="P107" s="10"/>
      <c r="Q107" s="18"/>
      <c r="R107" s="53">
        <v>0</v>
      </c>
      <c r="S107" s="18"/>
      <c r="T107" s="48">
        <v>0</v>
      </c>
      <c r="U107" s="48">
        <v>0</v>
      </c>
      <c r="V107" s="28"/>
      <c r="W107" s="28"/>
      <c r="X107" s="48">
        <v>0</v>
      </c>
      <c r="Y107" s="28"/>
      <c r="Z107" s="54">
        <v>0</v>
      </c>
    </row>
    <row r="108" ht="13.5" spans="1:26">
      <c r="A108" s="55"/>
      <c r="B108" s="55"/>
      <c r="C108" s="45"/>
      <c r="D108" s="56"/>
      <c r="E108" s="56"/>
      <c r="F108" s="56"/>
      <c r="G108" s="56"/>
      <c r="H108" s="56"/>
      <c r="I108" s="59"/>
      <c r="J108" s="50"/>
      <c r="K108" s="50" t="s">
        <v>1747</v>
      </c>
      <c r="L108" s="18"/>
      <c r="M108" s="51" t="s">
        <v>1168</v>
      </c>
      <c r="N108" s="18"/>
      <c r="O108" s="52">
        <v>0</v>
      </c>
      <c r="P108" s="10"/>
      <c r="Q108" s="18"/>
      <c r="R108" s="53">
        <v>0</v>
      </c>
      <c r="S108" s="18"/>
      <c r="T108" s="48">
        <v>0</v>
      </c>
      <c r="U108" s="48">
        <v>0</v>
      </c>
      <c r="V108" s="28"/>
      <c r="W108" s="28"/>
      <c r="X108" s="48">
        <v>0</v>
      </c>
      <c r="Y108" s="28"/>
      <c r="Z108" s="54">
        <v>0</v>
      </c>
    </row>
    <row r="109" ht="13.5" spans="1:26">
      <c r="A109" s="55"/>
      <c r="B109" s="55"/>
      <c r="C109" s="45"/>
      <c r="D109" s="56"/>
      <c r="E109" s="56"/>
      <c r="F109" s="56"/>
      <c r="G109" s="56"/>
      <c r="H109" s="56"/>
      <c r="I109" s="59"/>
      <c r="J109" s="50" t="s">
        <v>1813</v>
      </c>
      <c r="K109" s="50"/>
      <c r="L109" s="18"/>
      <c r="M109" s="51" t="s">
        <v>909</v>
      </c>
      <c r="N109" s="18"/>
      <c r="O109" s="52">
        <v>0</v>
      </c>
      <c r="P109" s="10"/>
      <c r="Q109" s="18"/>
      <c r="R109" s="53">
        <v>0</v>
      </c>
      <c r="S109" s="18"/>
      <c r="T109" s="48">
        <v>0</v>
      </c>
      <c r="U109" s="48">
        <v>0</v>
      </c>
      <c r="V109" s="28"/>
      <c r="W109" s="28"/>
      <c r="X109" s="48">
        <v>0</v>
      </c>
      <c r="Y109" s="28"/>
      <c r="Z109" s="54">
        <v>0</v>
      </c>
    </row>
    <row r="110" ht="13.5" spans="1:26">
      <c r="A110" s="55"/>
      <c r="B110" s="55"/>
      <c r="C110" s="45"/>
      <c r="D110" s="56"/>
      <c r="E110" s="56"/>
      <c r="F110" s="56"/>
      <c r="G110" s="56"/>
      <c r="H110" s="56"/>
      <c r="I110" s="59"/>
      <c r="J110" s="50"/>
      <c r="K110" s="50" t="s">
        <v>1802</v>
      </c>
      <c r="L110" s="18"/>
      <c r="M110" s="51" t="s">
        <v>1180</v>
      </c>
      <c r="N110" s="18"/>
      <c r="O110" s="52">
        <v>0</v>
      </c>
      <c r="P110" s="10"/>
      <c r="Q110" s="18"/>
      <c r="R110" s="53">
        <v>0</v>
      </c>
      <c r="S110" s="18"/>
      <c r="T110" s="48">
        <v>0</v>
      </c>
      <c r="U110" s="48">
        <v>0</v>
      </c>
      <c r="V110" s="28"/>
      <c r="W110" s="28"/>
      <c r="X110" s="48">
        <v>0</v>
      </c>
      <c r="Y110" s="28"/>
      <c r="Z110" s="54">
        <v>0</v>
      </c>
    </row>
    <row r="111" ht="13.5" spans="1:26">
      <c r="A111" s="55"/>
      <c r="B111" s="55"/>
      <c r="C111" s="45"/>
      <c r="D111" s="56"/>
      <c r="E111" s="56"/>
      <c r="F111" s="56"/>
      <c r="G111" s="56"/>
      <c r="H111" s="56"/>
      <c r="I111" s="59"/>
      <c r="J111" s="50"/>
      <c r="K111" s="50" t="s">
        <v>1803</v>
      </c>
      <c r="L111" s="18"/>
      <c r="M111" s="51" t="s">
        <v>1181</v>
      </c>
      <c r="N111" s="18"/>
      <c r="O111" s="52">
        <v>0</v>
      </c>
      <c r="P111" s="10"/>
      <c r="Q111" s="18"/>
      <c r="R111" s="53">
        <v>0</v>
      </c>
      <c r="S111" s="18"/>
      <c r="T111" s="48">
        <v>0</v>
      </c>
      <c r="U111" s="48">
        <v>0</v>
      </c>
      <c r="V111" s="28"/>
      <c r="W111" s="28"/>
      <c r="X111" s="48">
        <v>0</v>
      </c>
      <c r="Y111" s="28"/>
      <c r="Z111" s="54">
        <v>0</v>
      </c>
    </row>
    <row r="112" ht="13.5" spans="1:26">
      <c r="A112" s="55"/>
      <c r="B112" s="55"/>
      <c r="C112" s="45"/>
      <c r="D112" s="56"/>
      <c r="E112" s="56"/>
      <c r="F112" s="56"/>
      <c r="G112" s="56"/>
      <c r="H112" s="56"/>
      <c r="I112" s="59"/>
      <c r="J112" s="50"/>
      <c r="K112" s="50" t="s">
        <v>1779</v>
      </c>
      <c r="L112" s="18"/>
      <c r="M112" s="51" t="s">
        <v>1182</v>
      </c>
      <c r="N112" s="18"/>
      <c r="O112" s="52">
        <v>0</v>
      </c>
      <c r="P112" s="10"/>
      <c r="Q112" s="18"/>
      <c r="R112" s="53">
        <v>0</v>
      </c>
      <c r="S112" s="18"/>
      <c r="T112" s="48">
        <v>0</v>
      </c>
      <c r="U112" s="48">
        <v>0</v>
      </c>
      <c r="V112" s="28"/>
      <c r="W112" s="28"/>
      <c r="X112" s="48">
        <v>0</v>
      </c>
      <c r="Y112" s="28"/>
      <c r="Z112" s="54">
        <v>0</v>
      </c>
    </row>
    <row r="113" ht="13.5" spans="1:26">
      <c r="A113" s="55"/>
      <c r="B113" s="55"/>
      <c r="C113" s="45"/>
      <c r="D113" s="56"/>
      <c r="E113" s="56"/>
      <c r="F113" s="56"/>
      <c r="G113" s="56"/>
      <c r="H113" s="56"/>
      <c r="I113" s="59"/>
      <c r="J113" s="50"/>
      <c r="K113" s="50" t="s">
        <v>1801</v>
      </c>
      <c r="L113" s="18"/>
      <c r="M113" s="51" t="s">
        <v>909</v>
      </c>
      <c r="N113" s="18"/>
      <c r="O113" s="52">
        <v>0</v>
      </c>
      <c r="P113" s="10"/>
      <c r="Q113" s="18"/>
      <c r="R113" s="53">
        <v>0</v>
      </c>
      <c r="S113" s="18"/>
      <c r="T113" s="48">
        <v>0</v>
      </c>
      <c r="U113" s="48">
        <v>0</v>
      </c>
      <c r="V113" s="28"/>
      <c r="W113" s="28"/>
      <c r="X113" s="48">
        <v>0</v>
      </c>
      <c r="Y113" s="28"/>
      <c r="Z113" s="54">
        <v>0</v>
      </c>
    </row>
    <row r="114" ht="13.5" spans="1:26">
      <c r="A114" s="55"/>
      <c r="B114" s="55"/>
      <c r="C114" s="45"/>
      <c r="D114" s="56"/>
      <c r="E114" s="56"/>
      <c r="F114" s="56"/>
      <c r="G114" s="56"/>
      <c r="H114" s="56"/>
      <c r="I114" s="59"/>
      <c r="J114" s="60"/>
      <c r="K114" s="10"/>
      <c r="L114" s="10"/>
      <c r="M114" s="10"/>
      <c r="N114" s="18"/>
      <c r="O114" s="61"/>
      <c r="P114" s="10"/>
      <c r="Q114" s="18"/>
      <c r="R114" s="63"/>
      <c r="S114" s="18"/>
      <c r="T114" s="64"/>
      <c r="U114" s="64"/>
      <c r="V114" s="28"/>
      <c r="W114" s="28"/>
      <c r="X114" s="64"/>
      <c r="Y114" s="28"/>
      <c r="Z114" s="65"/>
    </row>
    <row r="115" ht="13.5" spans="1:26">
      <c r="A115" s="55"/>
      <c r="B115" s="55"/>
      <c r="C115" s="45"/>
      <c r="D115" s="56"/>
      <c r="E115" s="56"/>
      <c r="F115" s="56"/>
      <c r="G115" s="56"/>
      <c r="H115" s="56"/>
      <c r="I115" s="59"/>
      <c r="J115" s="60"/>
      <c r="K115" s="10"/>
      <c r="L115" s="10"/>
      <c r="M115" s="10"/>
      <c r="N115" s="18"/>
      <c r="O115" s="61"/>
      <c r="P115" s="10"/>
      <c r="Q115" s="18"/>
      <c r="R115" s="63"/>
      <c r="S115" s="18"/>
      <c r="T115" s="64"/>
      <c r="U115" s="64"/>
      <c r="V115" s="28"/>
      <c r="W115" s="28"/>
      <c r="X115" s="64"/>
      <c r="Y115" s="28"/>
      <c r="Z115" s="65"/>
    </row>
    <row r="116" ht="13.5" spans="1:26">
      <c r="A116" s="55"/>
      <c r="B116" s="55"/>
      <c r="C116" s="45" t="s">
        <v>1668</v>
      </c>
      <c r="D116" s="57">
        <v>315.5</v>
      </c>
      <c r="E116" s="57">
        <v>315.5</v>
      </c>
      <c r="F116" s="57">
        <v>0</v>
      </c>
      <c r="G116" s="57">
        <v>0</v>
      </c>
      <c r="H116" s="57">
        <v>0</v>
      </c>
      <c r="I116" s="57">
        <v>0</v>
      </c>
      <c r="J116" s="60" t="s">
        <v>767</v>
      </c>
      <c r="K116" s="10"/>
      <c r="L116" s="10"/>
      <c r="M116" s="10"/>
      <c r="N116" s="18"/>
      <c r="O116" s="62">
        <v>315.5</v>
      </c>
      <c r="P116" s="10"/>
      <c r="Q116" s="18"/>
      <c r="R116" s="57">
        <v>315.5</v>
      </c>
      <c r="S116" s="28"/>
      <c r="T116" s="57">
        <v>0</v>
      </c>
      <c r="U116" s="57">
        <v>0</v>
      </c>
      <c r="V116" s="28"/>
      <c r="W116" s="28"/>
      <c r="X116" s="57">
        <v>0</v>
      </c>
      <c r="Y116" s="2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C25" sqref="C25"/>
    </sheetView>
  </sheetViews>
  <sheetFormatPr defaultColWidth="9.14285714285714" defaultRowHeight="12.75" outlineLevelCol="4"/>
  <cols>
    <col min="1" max="1" width="35.7142857142857" style="1" customWidth="1"/>
    <col min="2" max="2" width="24.7142857142857" style="1" customWidth="1"/>
    <col min="3" max="3" width="20.2857142857143" style="1" customWidth="1"/>
    <col min="4" max="5" width="23.7142857142857" style="1" customWidth="1"/>
    <col min="6" max="6" width="9.14285714285714" style="1" hidden="1" customWidth="1"/>
  </cols>
  <sheetData>
    <row r="1" customFormat="1" ht="17.1" customHeight="1" spans="1:5">
      <c r="A1" s="19"/>
      <c r="B1" s="1"/>
      <c r="C1" s="1"/>
      <c r="D1" s="1"/>
      <c r="E1" s="1"/>
    </row>
    <row r="2" customFormat="1" ht="33.95" customHeight="1" spans="1:5">
      <c r="A2" s="3" t="s">
        <v>1814</v>
      </c>
      <c r="B2" s="1"/>
      <c r="C2" s="1"/>
      <c r="D2" s="1"/>
      <c r="E2" s="1"/>
    </row>
    <row r="3" customFormat="1" ht="20.85" customHeight="1" spans="1:5">
      <c r="A3" s="17" t="s">
        <v>2</v>
      </c>
      <c r="B3" s="1"/>
      <c r="C3" s="1"/>
      <c r="D3" s="1"/>
      <c r="E3" s="1"/>
    </row>
    <row r="4" customFormat="1" ht="13.5" spans="1:5">
      <c r="A4" s="476" t="s">
        <v>1875</v>
      </c>
      <c r="B4" s="41"/>
      <c r="C4" s="41"/>
      <c r="D4" s="41"/>
      <c r="E4" s="1"/>
    </row>
    <row r="5" customFormat="1" ht="13.5" spans="1:5">
      <c r="A5" s="478" t="s">
        <v>3</v>
      </c>
      <c r="B5" s="478" t="s">
        <v>1680</v>
      </c>
      <c r="C5" s="478" t="s">
        <v>1816</v>
      </c>
      <c r="D5" s="478" t="s">
        <v>1817</v>
      </c>
      <c r="E5" s="18"/>
    </row>
    <row r="6" customFormat="1" ht="13.5" spans="1:5">
      <c r="A6" s="479"/>
      <c r="B6" s="479"/>
      <c r="C6" s="479"/>
      <c r="D6" s="478" t="s">
        <v>1818</v>
      </c>
      <c r="E6" s="478" t="s">
        <v>1819</v>
      </c>
    </row>
    <row r="7" customFormat="1" ht="13.5" spans="1:5">
      <c r="A7" s="6" t="s">
        <v>1183</v>
      </c>
      <c r="B7" s="5" t="s">
        <v>1184</v>
      </c>
      <c r="C7" s="5" t="s">
        <v>1185</v>
      </c>
      <c r="D7" s="5" t="s">
        <v>1186</v>
      </c>
      <c r="E7" s="5" t="s">
        <v>1187</v>
      </c>
    </row>
    <row r="8" customFormat="1" ht="13.5" spans="1:5">
      <c r="A8" s="6" t="s">
        <v>884</v>
      </c>
      <c r="B8" s="42">
        <v>1</v>
      </c>
      <c r="C8" s="42">
        <v>3</v>
      </c>
      <c r="D8" s="42">
        <v>-2</v>
      </c>
      <c r="E8" s="43">
        <v>-0.666666666666667</v>
      </c>
    </row>
    <row r="9" customFormat="1" ht="13.5" spans="1:5">
      <c r="A9" s="44" t="s">
        <v>1820</v>
      </c>
      <c r="B9" s="42">
        <v>0</v>
      </c>
      <c r="C9" s="42">
        <v>0</v>
      </c>
      <c r="D9" s="42">
        <v>0</v>
      </c>
      <c r="E9" s="43">
        <v>0</v>
      </c>
    </row>
    <row r="10" customFormat="1" ht="13.5" spans="1:5">
      <c r="A10" s="44" t="s">
        <v>1821</v>
      </c>
      <c r="B10" s="42">
        <v>1</v>
      </c>
      <c r="C10" s="42">
        <v>3</v>
      </c>
      <c r="D10" s="42">
        <v>-2</v>
      </c>
      <c r="E10" s="43">
        <v>-0.666666666666667</v>
      </c>
    </row>
    <row r="11" customFormat="1" ht="13.5" spans="1:5">
      <c r="A11" s="44" t="s">
        <v>1822</v>
      </c>
      <c r="B11" s="42">
        <v>0</v>
      </c>
      <c r="C11" s="42">
        <v>0</v>
      </c>
      <c r="D11" s="42">
        <v>0</v>
      </c>
      <c r="E11" s="43">
        <v>0</v>
      </c>
    </row>
    <row r="12" customFormat="1" ht="13.5" spans="1:5">
      <c r="A12" s="44" t="s">
        <v>1823</v>
      </c>
      <c r="B12" s="42">
        <v>0</v>
      </c>
      <c r="C12" s="42">
        <v>0</v>
      </c>
      <c r="D12" s="42">
        <v>0</v>
      </c>
      <c r="E12" s="43">
        <v>0</v>
      </c>
    </row>
    <row r="13" customFormat="1" ht="13.5" spans="1:5">
      <c r="A13" s="44"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A49" sqref="A49"/>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1876</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54"/>
  <sheetViews>
    <sheetView topLeftCell="A17" workbookViewId="0">
      <selection activeCell="A45" sqref="A45"/>
    </sheetView>
  </sheetViews>
  <sheetFormatPr defaultColWidth="9" defaultRowHeight="15.75" outlineLevelCol="3"/>
  <cols>
    <col min="1" max="1" width="55.5714285714286" style="633" customWidth="1"/>
    <col min="2" max="4" width="16.8571428571429" style="632" customWidth="1"/>
    <col min="5" max="16384" width="9.14285714285714" style="633"/>
  </cols>
  <sheetData>
    <row r="1" s="627" customFormat="1" ht="21" spans="1:4">
      <c r="A1" s="634" t="s">
        <v>642</v>
      </c>
      <c r="B1" s="634"/>
      <c r="C1" s="634"/>
      <c r="D1" s="634"/>
    </row>
    <row r="2" s="628" customFormat="1" ht="14.25" spans="1:4">
      <c r="A2" s="635" t="s">
        <v>643</v>
      </c>
      <c r="B2" s="635"/>
      <c r="C2" s="635"/>
      <c r="D2" s="636" t="s">
        <v>2</v>
      </c>
    </row>
    <row r="3" s="629" customFormat="1" ht="14.25" spans="1:4">
      <c r="A3" s="637" t="s">
        <v>3</v>
      </c>
      <c r="B3" s="638" t="s">
        <v>4</v>
      </c>
      <c r="C3" s="639" t="s">
        <v>5</v>
      </c>
      <c r="D3" s="640"/>
    </row>
    <row r="4" s="630" customFormat="1" ht="14.25" spans="1:4">
      <c r="A4" s="637"/>
      <c r="B4" s="641"/>
      <c r="C4" s="642" t="s">
        <v>6</v>
      </c>
      <c r="D4" s="637" t="s">
        <v>7</v>
      </c>
    </row>
    <row r="5" s="631" customFormat="1" spans="1:4">
      <c r="A5" s="643" t="s">
        <v>644</v>
      </c>
      <c r="B5" s="647">
        <v>0</v>
      </c>
      <c r="C5" s="644">
        <v>0</v>
      </c>
      <c r="D5" s="656">
        <v>0</v>
      </c>
    </row>
    <row r="6" s="632" customFormat="1" spans="1:4">
      <c r="A6" s="646" t="s">
        <v>645</v>
      </c>
      <c r="B6" s="647"/>
      <c r="C6" s="647"/>
      <c r="D6" s="656">
        <v>0</v>
      </c>
    </row>
    <row r="7" s="632" customFormat="1" spans="1:4">
      <c r="A7" s="649" t="s">
        <v>646</v>
      </c>
      <c r="B7" s="647">
        <v>0</v>
      </c>
      <c r="C7" s="644">
        <v>0</v>
      </c>
      <c r="D7" s="656">
        <v>0</v>
      </c>
    </row>
    <row r="8" s="632" customFormat="1" spans="1:4">
      <c r="A8" s="650" t="s">
        <v>647</v>
      </c>
      <c r="B8" s="647"/>
      <c r="C8" s="647"/>
      <c r="D8" s="656">
        <v>0</v>
      </c>
    </row>
    <row r="9" s="632" customFormat="1" spans="1:4">
      <c r="A9" s="650" t="s">
        <v>648</v>
      </c>
      <c r="B9" s="647"/>
      <c r="C9" s="647"/>
      <c r="D9" s="656"/>
    </row>
    <row r="10" s="632" customFormat="1" spans="1:4">
      <c r="A10" s="650" t="s">
        <v>649</v>
      </c>
      <c r="B10" s="647"/>
      <c r="C10" s="647"/>
      <c r="D10" s="656"/>
    </row>
    <row r="11" s="632" customFormat="1" spans="1:4">
      <c r="A11" s="650" t="s">
        <v>650</v>
      </c>
      <c r="B11" s="647"/>
      <c r="C11" s="647"/>
      <c r="D11" s="656"/>
    </row>
    <row r="12" s="632" customFormat="1" spans="1:4">
      <c r="A12" s="650" t="s">
        <v>651</v>
      </c>
      <c r="B12" s="647"/>
      <c r="C12" s="647"/>
      <c r="D12" s="656"/>
    </row>
    <row r="13" s="632" customFormat="1" spans="1:4">
      <c r="A13" s="652" t="s">
        <v>652</v>
      </c>
      <c r="B13" s="647">
        <f>B14</f>
        <v>0</v>
      </c>
      <c r="C13" s="647">
        <f>C14</f>
        <v>0</v>
      </c>
      <c r="D13" s="656"/>
    </row>
    <row r="14" s="632" customFormat="1" spans="1:4">
      <c r="A14" s="646" t="s">
        <v>653</v>
      </c>
      <c r="B14" s="647">
        <f>SUM(B15:B18)</f>
        <v>0</v>
      </c>
      <c r="C14" s="647">
        <f>SUM(C15:C18)</f>
        <v>0</v>
      </c>
      <c r="D14" s="656"/>
    </row>
    <row r="15" s="632" customFormat="1" spans="1:4">
      <c r="A15" s="650" t="s">
        <v>654</v>
      </c>
      <c r="B15" s="647"/>
      <c r="C15" s="647"/>
      <c r="D15" s="656"/>
    </row>
    <row r="16" s="632" customFormat="1" spans="1:4">
      <c r="A16" s="650" t="s">
        <v>655</v>
      </c>
      <c r="B16" s="647"/>
      <c r="C16" s="647"/>
      <c r="D16" s="656"/>
    </row>
    <row r="17" s="632" customFormat="1" spans="1:4">
      <c r="A17" s="650" t="s">
        <v>656</v>
      </c>
      <c r="B17" s="647"/>
      <c r="C17" s="647"/>
      <c r="D17" s="656"/>
    </row>
    <row r="18" s="632" customFormat="1" spans="1:4">
      <c r="A18" s="650" t="s">
        <v>657</v>
      </c>
      <c r="B18" s="647"/>
      <c r="C18" s="647"/>
      <c r="D18" s="656"/>
    </row>
    <row r="19" s="632" customFormat="1" spans="1:4">
      <c r="A19" s="643" t="s">
        <v>658</v>
      </c>
      <c r="B19" s="647">
        <f>B20</f>
        <v>0</v>
      </c>
      <c r="C19" s="647">
        <f>C20</f>
        <v>0</v>
      </c>
      <c r="D19" s="656"/>
    </row>
    <row r="20" s="632" customFormat="1" spans="1:4">
      <c r="A20" s="646" t="s">
        <v>659</v>
      </c>
      <c r="B20" s="644">
        <f>SUM(B21:B22)</f>
        <v>0</v>
      </c>
      <c r="C20" s="644">
        <f>SUM(C21:C22)</f>
        <v>0</v>
      </c>
      <c r="D20" s="656"/>
    </row>
    <row r="21" s="632" customFormat="1" spans="1:4">
      <c r="A21" s="650" t="s">
        <v>660</v>
      </c>
      <c r="B21" s="644"/>
      <c r="C21" s="644"/>
      <c r="D21" s="656"/>
    </row>
    <row r="22" s="632" customFormat="1" spans="1:4">
      <c r="A22" s="650" t="s">
        <v>661</v>
      </c>
      <c r="B22" s="644"/>
      <c r="C22" s="644"/>
      <c r="D22" s="656"/>
    </row>
    <row r="23" s="632" customFormat="1" spans="1:4">
      <c r="A23" s="650" t="s">
        <v>662</v>
      </c>
      <c r="B23" s="644"/>
      <c r="C23" s="644"/>
      <c r="D23" s="656"/>
    </row>
    <row r="24" s="632" customFormat="1" spans="1:4">
      <c r="A24" s="646" t="s">
        <v>663</v>
      </c>
      <c r="B24" s="644"/>
      <c r="C24" s="644"/>
      <c r="D24" s="656"/>
    </row>
    <row r="25" s="632" customFormat="1" spans="1:4">
      <c r="A25" s="650" t="s">
        <v>660</v>
      </c>
      <c r="B25" s="644"/>
      <c r="C25" s="644"/>
      <c r="D25" s="656"/>
    </row>
    <row r="26" s="632" customFormat="1" spans="1:4">
      <c r="A26" s="650" t="s">
        <v>661</v>
      </c>
      <c r="B26" s="644"/>
      <c r="C26" s="644"/>
      <c r="D26" s="656"/>
    </row>
    <row r="27" s="632" customFormat="1" spans="1:4">
      <c r="A27" s="650" t="s">
        <v>664</v>
      </c>
      <c r="B27" s="644"/>
      <c r="C27" s="644"/>
      <c r="D27" s="656"/>
    </row>
    <row r="28" s="632" customFormat="1" spans="1:4">
      <c r="A28" s="643" t="s">
        <v>665</v>
      </c>
      <c r="B28" s="644"/>
      <c r="C28" s="644"/>
      <c r="D28" s="656"/>
    </row>
    <row r="29" s="632" customFormat="1" spans="1:4">
      <c r="A29" s="646" t="s">
        <v>666</v>
      </c>
      <c r="B29" s="644"/>
      <c r="C29" s="644"/>
      <c r="D29" s="656"/>
    </row>
    <row r="30" s="632" customFormat="1" spans="1:4">
      <c r="A30" s="650" t="s">
        <v>667</v>
      </c>
      <c r="B30" s="644"/>
      <c r="C30" s="644"/>
      <c r="D30" s="656"/>
    </row>
    <row r="31" s="632" customFormat="1" spans="1:4">
      <c r="A31" s="650" t="s">
        <v>668</v>
      </c>
      <c r="B31" s="644"/>
      <c r="C31" s="644"/>
      <c r="D31" s="656"/>
    </row>
    <row r="32" s="632" customFormat="1" spans="1:4">
      <c r="A32" s="650" t="s">
        <v>669</v>
      </c>
      <c r="B32" s="644"/>
      <c r="C32" s="644"/>
      <c r="D32" s="656"/>
    </row>
    <row r="33" s="632" customFormat="1" spans="1:4">
      <c r="A33" s="650" t="s">
        <v>670</v>
      </c>
      <c r="B33" s="644"/>
      <c r="C33" s="644"/>
      <c r="D33" s="656"/>
    </row>
    <row r="34" s="632" customFormat="1" spans="1:4">
      <c r="A34" s="646" t="s">
        <v>671</v>
      </c>
      <c r="B34" s="644"/>
      <c r="C34" s="644"/>
      <c r="D34" s="656"/>
    </row>
    <row r="35" s="632" customFormat="1" spans="1:4">
      <c r="A35" s="650" t="s">
        <v>672</v>
      </c>
      <c r="B35" s="644"/>
      <c r="C35" s="644"/>
      <c r="D35" s="656"/>
    </row>
    <row r="36" s="632" customFormat="1" spans="1:4">
      <c r="A36" s="650" t="s">
        <v>673</v>
      </c>
      <c r="B36" s="644"/>
      <c r="C36" s="644"/>
      <c r="D36" s="656"/>
    </row>
    <row r="37" s="632" customFormat="1" spans="1:4">
      <c r="A37" s="650" t="s">
        <v>674</v>
      </c>
      <c r="B37" s="644"/>
      <c r="C37" s="644"/>
      <c r="D37" s="656"/>
    </row>
    <row r="38" s="632" customFormat="1" spans="1:4">
      <c r="A38" s="650" t="s">
        <v>675</v>
      </c>
      <c r="B38" s="644"/>
      <c r="C38" s="644"/>
      <c r="D38" s="656"/>
    </row>
    <row r="39" s="632" customFormat="1" spans="1:4">
      <c r="A39" s="643" t="s">
        <v>676</v>
      </c>
      <c r="B39" s="647">
        <f>B40+B53+B57+B64</f>
        <v>16042</v>
      </c>
      <c r="C39" s="647">
        <f>C40+C53+C57+C64</f>
        <v>45043</v>
      </c>
      <c r="D39" s="656">
        <f>(C39-B39)/B39</f>
        <v>1.80781698042638</v>
      </c>
    </row>
    <row r="40" s="632" customFormat="1" spans="1:4">
      <c r="A40" s="731" t="s">
        <v>677</v>
      </c>
      <c r="B40" s="644">
        <f>SUM(B41:B52)</f>
        <v>15810</v>
      </c>
      <c r="C40" s="644">
        <f>SUM(C41:C52)</f>
        <v>45043</v>
      </c>
      <c r="D40" s="656">
        <f>(C40-B40)/B40</f>
        <v>1.84901960784314</v>
      </c>
    </row>
    <row r="41" s="632" customFormat="1" spans="1:4">
      <c r="A41" s="650" t="s">
        <v>678</v>
      </c>
      <c r="B41" s="644">
        <v>5271</v>
      </c>
      <c r="C41" s="644">
        <v>6136</v>
      </c>
      <c r="D41" s="656">
        <f>(C41-B41)/B41</f>
        <v>0.164105482830582</v>
      </c>
    </row>
    <row r="42" s="632" customFormat="1" spans="1:4">
      <c r="A42" s="659" t="s">
        <v>679</v>
      </c>
      <c r="B42" s="644">
        <v>9252</v>
      </c>
      <c r="C42" s="644">
        <v>36707</v>
      </c>
      <c r="D42" s="656">
        <f>(C42-B42)/B42</f>
        <v>2.96746649373109</v>
      </c>
    </row>
    <row r="43" s="632" customFormat="1" spans="1:4">
      <c r="A43" s="650" t="s">
        <v>680</v>
      </c>
      <c r="B43" s="644"/>
      <c r="C43" s="644">
        <v>2200</v>
      </c>
      <c r="D43" s="656"/>
    </row>
    <row r="44" s="632" customFormat="1" spans="1:4">
      <c r="A44" s="650" t="s">
        <v>681</v>
      </c>
      <c r="B44" s="644"/>
      <c r="C44" s="644"/>
      <c r="D44" s="656"/>
    </row>
    <row r="45" s="632" customFormat="1" spans="1:4">
      <c r="A45" s="660" t="s">
        <v>682</v>
      </c>
      <c r="B45" s="644">
        <v>37</v>
      </c>
      <c r="C45" s="644"/>
      <c r="D45" s="656"/>
    </row>
    <row r="46" s="632" customFormat="1" spans="1:4">
      <c r="A46" s="650" t="s">
        <v>683</v>
      </c>
      <c r="B46" s="644"/>
      <c r="C46" s="644"/>
      <c r="D46" s="656"/>
    </row>
    <row r="47" s="632" customFormat="1" spans="1:4">
      <c r="A47" s="660" t="s">
        <v>684</v>
      </c>
      <c r="B47" s="644">
        <v>75</v>
      </c>
      <c r="C47" s="644"/>
      <c r="D47" s="656"/>
    </row>
    <row r="48" s="632" customFormat="1" spans="1:4">
      <c r="A48" s="650" t="s">
        <v>685</v>
      </c>
      <c r="B48" s="644"/>
      <c r="C48" s="644"/>
      <c r="D48" s="656"/>
    </row>
    <row r="49" s="632" customFormat="1" spans="1:4">
      <c r="A49" s="650" t="s">
        <v>686</v>
      </c>
      <c r="B49" s="644"/>
      <c r="C49" s="644"/>
      <c r="D49" s="656"/>
    </row>
    <row r="50" s="632" customFormat="1" spans="1:4">
      <c r="A50" s="649" t="s">
        <v>687</v>
      </c>
      <c r="B50" s="644"/>
      <c r="C50" s="644"/>
      <c r="D50" s="656"/>
    </row>
    <row r="51" s="632" customFormat="1" spans="1:4">
      <c r="A51" s="650" t="s">
        <v>688</v>
      </c>
      <c r="B51" s="644">
        <v>979</v>
      </c>
      <c r="C51" s="644"/>
      <c r="D51" s="656"/>
    </row>
    <row r="52" s="632" customFormat="1" spans="1:4">
      <c r="A52" s="650" t="s">
        <v>689</v>
      </c>
      <c r="B52" s="644">
        <v>196</v>
      </c>
      <c r="C52" s="644"/>
      <c r="D52" s="656"/>
    </row>
    <row r="53" s="632" customFormat="1" spans="1:4">
      <c r="A53" s="732" t="s">
        <v>690</v>
      </c>
      <c r="B53" s="644">
        <f>B54+B55+B56</f>
        <v>75</v>
      </c>
      <c r="C53" s="644"/>
      <c r="D53" s="656"/>
    </row>
    <row r="54" s="632" customFormat="1" spans="1:4">
      <c r="A54" s="650" t="s">
        <v>678</v>
      </c>
      <c r="B54" s="644"/>
      <c r="C54" s="644"/>
      <c r="D54" s="656"/>
    </row>
    <row r="55" s="632" customFormat="1" spans="1:4">
      <c r="A55" s="650" t="s">
        <v>691</v>
      </c>
      <c r="B55" s="644"/>
      <c r="C55" s="644"/>
      <c r="D55" s="656"/>
    </row>
    <row r="56" s="632" customFormat="1" spans="1:4">
      <c r="A56" s="650" t="s">
        <v>692</v>
      </c>
      <c r="B56" s="644">
        <v>75</v>
      </c>
      <c r="C56" s="644"/>
      <c r="D56" s="656"/>
    </row>
    <row r="57" s="632" customFormat="1" spans="1:4">
      <c r="A57" s="662" t="s">
        <v>693</v>
      </c>
      <c r="B57" s="644">
        <v>157</v>
      </c>
      <c r="C57" s="644"/>
      <c r="D57" s="656"/>
    </row>
    <row r="58" s="632" customFormat="1" spans="1:4">
      <c r="A58" s="733" t="s">
        <v>694</v>
      </c>
      <c r="B58" s="644"/>
      <c r="C58" s="644"/>
      <c r="D58" s="656"/>
    </row>
    <row r="59" s="632" customFormat="1" spans="1:4">
      <c r="A59" s="650" t="s">
        <v>695</v>
      </c>
      <c r="B59" s="644"/>
      <c r="C59" s="644"/>
      <c r="D59" s="656"/>
    </row>
    <row r="60" s="632" customFormat="1" spans="1:4">
      <c r="A60" s="650" t="s">
        <v>696</v>
      </c>
      <c r="B60" s="644"/>
      <c r="C60" s="644"/>
      <c r="D60" s="656"/>
    </row>
    <row r="61" s="632" customFormat="1" spans="1:4">
      <c r="A61" s="649" t="s">
        <v>697</v>
      </c>
      <c r="B61" s="644"/>
      <c r="C61" s="644"/>
      <c r="D61" s="656"/>
    </row>
    <row r="62" s="632" customFormat="1" spans="1:4">
      <c r="A62" s="650" t="s">
        <v>698</v>
      </c>
      <c r="B62" s="644"/>
      <c r="C62" s="644"/>
      <c r="D62" s="656"/>
    </row>
    <row r="63" s="632" customFormat="1" spans="1:4">
      <c r="A63" s="650" t="s">
        <v>699</v>
      </c>
      <c r="B63" s="644"/>
      <c r="C63" s="644"/>
      <c r="D63" s="656"/>
    </row>
    <row r="64" s="632" customFormat="1" spans="1:4">
      <c r="A64" s="664" t="s">
        <v>700</v>
      </c>
      <c r="B64" s="644"/>
      <c r="C64" s="644">
        <f>C65</f>
        <v>0</v>
      </c>
      <c r="D64" s="656"/>
    </row>
    <row r="65" s="632" customFormat="1" spans="1:4">
      <c r="A65" s="650" t="s">
        <v>701</v>
      </c>
      <c r="B65" s="644"/>
      <c r="C65" s="644"/>
      <c r="D65" s="656"/>
    </row>
    <row r="66" s="632" customFormat="1" spans="1:4">
      <c r="A66" s="650" t="s">
        <v>702</v>
      </c>
      <c r="B66" s="644"/>
      <c r="C66" s="644"/>
      <c r="D66" s="656"/>
    </row>
    <row r="67" s="632" customFormat="1" spans="1:4">
      <c r="A67" s="650" t="s">
        <v>703</v>
      </c>
      <c r="B67" s="644"/>
      <c r="C67" s="644"/>
      <c r="D67" s="656"/>
    </row>
    <row r="68" s="632" customFormat="1" spans="1:4">
      <c r="A68" s="650"/>
      <c r="B68" s="644"/>
      <c r="C68" s="644"/>
      <c r="D68" s="656"/>
    </row>
    <row r="69" s="632" customFormat="1" spans="1:4">
      <c r="A69" s="665" t="s">
        <v>704</v>
      </c>
      <c r="B69" s="644">
        <f>B70</f>
        <v>0</v>
      </c>
      <c r="C69" s="644">
        <f>C70</f>
        <v>0</v>
      </c>
      <c r="D69" s="656"/>
    </row>
    <row r="70" s="632" customFormat="1" spans="1:4">
      <c r="A70" s="734" t="s">
        <v>705</v>
      </c>
      <c r="B70" s="644">
        <f>SUM(B71:B79)</f>
        <v>0</v>
      </c>
      <c r="C70" s="644">
        <f>SUM(C71:C79)</f>
        <v>0</v>
      </c>
      <c r="D70" s="656"/>
    </row>
    <row r="71" s="632" customFormat="1" spans="1:4">
      <c r="A71" s="650" t="s">
        <v>661</v>
      </c>
      <c r="B71" s="644"/>
      <c r="C71" s="644"/>
      <c r="D71" s="656"/>
    </row>
    <row r="72" s="632" customFormat="1" spans="1:4">
      <c r="A72" s="649" t="s">
        <v>706</v>
      </c>
      <c r="B72" s="644"/>
      <c r="C72" s="644"/>
      <c r="D72" s="656"/>
    </row>
    <row r="73" s="632" customFormat="1" spans="1:4">
      <c r="A73" s="650" t="s">
        <v>707</v>
      </c>
      <c r="B73" s="644"/>
      <c r="C73" s="644"/>
      <c r="D73" s="656"/>
    </row>
    <row r="74" s="632" customFormat="1" spans="1:4">
      <c r="A74" s="650" t="s">
        <v>708</v>
      </c>
      <c r="B74" s="644"/>
      <c r="C74" s="644"/>
      <c r="D74" s="656"/>
    </row>
    <row r="75" s="632" customFormat="1" spans="1:4">
      <c r="A75" s="650" t="s">
        <v>709</v>
      </c>
      <c r="B75" s="644"/>
      <c r="C75" s="644"/>
      <c r="D75" s="656"/>
    </row>
    <row r="76" s="632" customFormat="1" spans="1:4">
      <c r="A76" s="650" t="s">
        <v>661</v>
      </c>
      <c r="B76" s="644"/>
      <c r="C76" s="644"/>
      <c r="D76" s="656"/>
    </row>
    <row r="77" s="632" customFormat="1" spans="1:4">
      <c r="A77" s="650" t="s">
        <v>710</v>
      </c>
      <c r="B77" s="644"/>
      <c r="C77" s="644"/>
      <c r="D77" s="656"/>
    </row>
    <row r="78" s="632" customFormat="1" spans="1:4">
      <c r="A78" s="649" t="s">
        <v>711</v>
      </c>
      <c r="B78" s="644"/>
      <c r="C78" s="644"/>
      <c r="D78" s="656"/>
    </row>
    <row r="79" s="632" customFormat="1" spans="1:4">
      <c r="A79" s="650" t="s">
        <v>712</v>
      </c>
      <c r="B79" s="644"/>
      <c r="C79" s="644"/>
      <c r="D79" s="656"/>
    </row>
    <row r="80" s="632" customFormat="1" spans="1:4">
      <c r="A80" s="735" t="s">
        <v>713</v>
      </c>
      <c r="B80" s="644"/>
      <c r="C80" s="644"/>
      <c r="D80" s="656"/>
    </row>
    <row r="81" s="632" customFormat="1" spans="1:4">
      <c r="A81" s="650" t="s">
        <v>714</v>
      </c>
      <c r="B81" s="644"/>
      <c r="C81" s="644"/>
      <c r="D81" s="656"/>
    </row>
    <row r="82" s="632" customFormat="1" spans="1:4">
      <c r="A82" s="643" t="s">
        <v>715</v>
      </c>
      <c r="B82" s="647">
        <f>B83</f>
        <v>0</v>
      </c>
      <c r="C82" s="647">
        <f>C83</f>
        <v>30</v>
      </c>
      <c r="D82" s="656"/>
    </row>
    <row r="83" s="632" customFormat="1" spans="1:4">
      <c r="A83" s="649" t="s">
        <v>716</v>
      </c>
      <c r="B83" s="647"/>
      <c r="C83" s="644">
        <v>30</v>
      </c>
      <c r="D83" s="656"/>
    </row>
    <row r="84" s="632" customFormat="1" spans="1:4">
      <c r="A84" s="643" t="s">
        <v>717</v>
      </c>
      <c r="B84" s="647">
        <f>B85+B86+B95</f>
        <v>94</v>
      </c>
      <c r="C84" s="647">
        <f>C85+C86+C95</f>
        <v>70</v>
      </c>
      <c r="D84" s="656">
        <f>(C84-B84)/B84</f>
        <v>-0.25531914893617</v>
      </c>
    </row>
    <row r="85" s="632" customFormat="1" spans="1:4">
      <c r="A85" s="736" t="s">
        <v>718</v>
      </c>
      <c r="B85" s="647"/>
      <c r="C85" s="647"/>
      <c r="D85" s="656"/>
    </row>
    <row r="86" s="632" customFormat="1" spans="1:4">
      <c r="A86" s="669" t="s">
        <v>719</v>
      </c>
      <c r="B86" s="647"/>
      <c r="C86" s="647"/>
      <c r="D86" s="656"/>
    </row>
    <row r="87" s="632" customFormat="1" spans="1:4">
      <c r="A87" s="649" t="s">
        <v>720</v>
      </c>
      <c r="B87" s="647"/>
      <c r="C87" s="647"/>
      <c r="D87" s="656"/>
    </row>
    <row r="88" s="632" customFormat="1" spans="1:4">
      <c r="A88" s="649" t="s">
        <v>721</v>
      </c>
      <c r="B88" s="647"/>
      <c r="C88" s="647"/>
      <c r="D88" s="656"/>
    </row>
    <row r="89" s="632" customFormat="1" spans="1:4">
      <c r="A89" s="649" t="s">
        <v>722</v>
      </c>
      <c r="B89" s="647"/>
      <c r="C89" s="647"/>
      <c r="D89" s="656"/>
    </row>
    <row r="90" s="632" customFormat="1" spans="1:4">
      <c r="A90" s="649" t="s">
        <v>723</v>
      </c>
      <c r="B90" s="647"/>
      <c r="C90" s="647"/>
      <c r="D90" s="656"/>
    </row>
    <row r="91" s="632" customFormat="1" spans="1:4">
      <c r="A91" s="649" t="s">
        <v>724</v>
      </c>
      <c r="B91" s="647"/>
      <c r="C91" s="647"/>
      <c r="D91" s="656"/>
    </row>
    <row r="92" s="632" customFormat="1" spans="1:4">
      <c r="A92" s="649" t="s">
        <v>725</v>
      </c>
      <c r="B92" s="647"/>
      <c r="C92" s="647"/>
      <c r="D92" s="656"/>
    </row>
    <row r="93" s="632" customFormat="1" spans="1:4">
      <c r="A93" s="649" t="s">
        <v>726</v>
      </c>
      <c r="B93" s="647"/>
      <c r="C93" s="647"/>
      <c r="D93" s="656"/>
    </row>
    <row r="94" s="632" customFormat="1" spans="1:4">
      <c r="A94" s="649" t="s">
        <v>727</v>
      </c>
      <c r="B94" s="647"/>
      <c r="C94" s="647"/>
      <c r="D94" s="656"/>
    </row>
    <row r="95" s="632" customFormat="1" spans="1:4">
      <c r="A95" s="669" t="s">
        <v>728</v>
      </c>
      <c r="B95" s="647">
        <f>SUM(B96:B107)</f>
        <v>94</v>
      </c>
      <c r="C95" s="647">
        <f>SUM(C96:C107)</f>
        <v>70</v>
      </c>
      <c r="D95" s="656">
        <f>(C95-B95)/B95</f>
        <v>-0.25531914893617</v>
      </c>
    </row>
    <row r="96" s="632" customFormat="1" spans="1:4">
      <c r="A96" s="649" t="s">
        <v>729</v>
      </c>
      <c r="B96" s="647"/>
      <c r="C96" s="647"/>
      <c r="D96" s="656"/>
    </row>
    <row r="97" s="632" customFormat="1" spans="1:4">
      <c r="A97" s="649" t="s">
        <v>730</v>
      </c>
      <c r="B97" s="647">
        <v>40</v>
      </c>
      <c r="C97" s="647"/>
      <c r="D97" s="656"/>
    </row>
    <row r="98" s="632" customFormat="1" spans="1:4">
      <c r="A98" s="649" t="s">
        <v>731</v>
      </c>
      <c r="B98" s="647">
        <v>24</v>
      </c>
      <c r="C98" s="647">
        <v>70</v>
      </c>
      <c r="D98" s="656">
        <f>(C98-B98)/B98</f>
        <v>1.91666666666667</v>
      </c>
    </row>
    <row r="99" s="632" customFormat="1" spans="1:4">
      <c r="A99" s="649" t="s">
        <v>731</v>
      </c>
      <c r="B99" s="647"/>
      <c r="C99" s="647"/>
      <c r="D99" s="656"/>
    </row>
    <row r="100" s="632" customFormat="1" spans="1:4">
      <c r="A100" s="649" t="s">
        <v>732</v>
      </c>
      <c r="B100" s="647"/>
      <c r="C100" s="647"/>
      <c r="D100" s="656"/>
    </row>
    <row r="101" s="632" customFormat="1" spans="1:4">
      <c r="A101" s="649" t="s">
        <v>733</v>
      </c>
      <c r="B101" s="647"/>
      <c r="C101" s="647"/>
      <c r="D101" s="656"/>
    </row>
    <row r="102" s="632" customFormat="1" spans="1:4">
      <c r="A102" s="649" t="s">
        <v>734</v>
      </c>
      <c r="B102" s="647"/>
      <c r="C102" s="647"/>
      <c r="D102" s="656"/>
    </row>
    <row r="103" s="632" customFormat="1" spans="1:4">
      <c r="A103" s="649" t="s">
        <v>735</v>
      </c>
      <c r="B103" s="647"/>
      <c r="C103" s="647"/>
      <c r="D103" s="656"/>
    </row>
    <row r="104" s="632" customFormat="1" spans="1:4">
      <c r="A104" s="649" t="s">
        <v>736</v>
      </c>
      <c r="B104" s="647"/>
      <c r="C104" s="647"/>
      <c r="D104" s="656"/>
    </row>
    <row r="105" s="632" customFormat="1" spans="1:4">
      <c r="A105" s="649" t="s">
        <v>737</v>
      </c>
      <c r="B105" s="647"/>
      <c r="C105" s="647"/>
      <c r="D105" s="656"/>
    </row>
    <row r="106" s="632" customFormat="1" spans="1:4">
      <c r="A106" s="649" t="s">
        <v>738</v>
      </c>
      <c r="B106" s="647"/>
      <c r="C106" s="647"/>
      <c r="D106" s="656"/>
    </row>
    <row r="107" s="632" customFormat="1" spans="1:4">
      <c r="A107" s="649" t="s">
        <v>739</v>
      </c>
      <c r="B107" s="647">
        <v>30</v>
      </c>
      <c r="C107" s="647"/>
      <c r="D107" s="656"/>
    </row>
    <row r="108" s="632" customFormat="1" spans="1:4">
      <c r="A108" s="643" t="s">
        <v>740</v>
      </c>
      <c r="B108" s="647"/>
      <c r="C108" s="647">
        <f>C109</f>
        <v>0</v>
      </c>
      <c r="D108" s="656"/>
    </row>
    <row r="109" s="632" customFormat="1" spans="1:4">
      <c r="A109" s="669" t="s">
        <v>741</v>
      </c>
      <c r="B109" s="647"/>
      <c r="C109" s="647">
        <f>SUM(C110:C114)</f>
        <v>0</v>
      </c>
      <c r="D109" s="656"/>
    </row>
    <row r="110" s="632" customFormat="1" spans="1:4">
      <c r="A110" s="649" t="s">
        <v>742</v>
      </c>
      <c r="B110" s="644">
        <v>2120</v>
      </c>
      <c r="C110" s="644"/>
      <c r="D110" s="656"/>
    </row>
    <row r="111" s="632" customFormat="1" spans="1:4">
      <c r="A111" s="649" t="s">
        <v>743</v>
      </c>
      <c r="B111" s="647"/>
      <c r="C111" s="647"/>
      <c r="D111" s="656"/>
    </row>
    <row r="112" s="632" customFormat="1" spans="1:4">
      <c r="A112" s="649" t="s">
        <v>744</v>
      </c>
      <c r="B112" s="647"/>
      <c r="C112" s="647"/>
      <c r="D112" s="656"/>
    </row>
    <row r="113" s="632" customFormat="1" spans="1:4">
      <c r="A113" s="649" t="s">
        <v>745</v>
      </c>
      <c r="B113" s="647"/>
      <c r="C113" s="647"/>
      <c r="D113" s="656"/>
    </row>
    <row r="114" s="632" customFormat="1" spans="1:4">
      <c r="A114" s="643" t="s">
        <v>746</v>
      </c>
      <c r="B114" s="647"/>
      <c r="C114" s="647"/>
      <c r="D114" s="656"/>
    </row>
    <row r="115" s="632" customFormat="1" spans="1:4">
      <c r="A115" s="669" t="s">
        <v>747</v>
      </c>
      <c r="B115" s="647"/>
      <c r="C115" s="647"/>
      <c r="D115" s="656"/>
    </row>
    <row r="116" s="632" customFormat="1" spans="1:4">
      <c r="A116" s="669"/>
      <c r="B116" s="647"/>
      <c r="C116" s="647"/>
      <c r="D116" s="656"/>
    </row>
    <row r="117" s="632" customFormat="1" spans="1:4">
      <c r="A117" s="649" t="s">
        <v>748</v>
      </c>
      <c r="B117" s="647"/>
      <c r="C117" s="647"/>
      <c r="D117" s="656"/>
    </row>
    <row r="118" s="632" customFormat="1" spans="1:4">
      <c r="A118" s="649" t="s">
        <v>749</v>
      </c>
      <c r="B118" s="647"/>
      <c r="C118" s="647"/>
      <c r="D118" s="656"/>
    </row>
    <row r="119" s="632" customFormat="1" spans="1:4">
      <c r="A119" s="649" t="s">
        <v>750</v>
      </c>
      <c r="B119" s="647"/>
      <c r="C119" s="647"/>
      <c r="D119" s="656"/>
    </row>
    <row r="120" s="632" customFormat="1" spans="1:4">
      <c r="A120" s="649" t="s">
        <v>751</v>
      </c>
      <c r="B120" s="647"/>
      <c r="C120" s="647"/>
      <c r="D120" s="656"/>
    </row>
    <row r="121" s="632" customFormat="1" spans="1:4">
      <c r="A121" s="643" t="s">
        <v>752</v>
      </c>
      <c r="B121" s="647"/>
      <c r="C121" s="647"/>
      <c r="D121" s="656"/>
    </row>
    <row r="122" s="632" customFormat="1" spans="1:4">
      <c r="A122" s="669" t="s">
        <v>753</v>
      </c>
      <c r="B122" s="647"/>
      <c r="C122" s="647"/>
      <c r="D122" s="656"/>
    </row>
    <row r="123" s="632" customFormat="1" spans="1:4">
      <c r="A123" s="649" t="s">
        <v>754</v>
      </c>
      <c r="B123" s="647"/>
      <c r="C123" s="647"/>
      <c r="D123" s="656"/>
    </row>
    <row r="124" s="632" customFormat="1" spans="1:4">
      <c r="A124" s="649" t="s">
        <v>755</v>
      </c>
      <c r="B124" s="647"/>
      <c r="C124" s="647"/>
      <c r="D124" s="656"/>
    </row>
    <row r="125" s="632" customFormat="1" spans="1:4">
      <c r="A125" s="650" t="s">
        <v>756</v>
      </c>
      <c r="B125" s="644"/>
      <c r="C125" s="644"/>
      <c r="D125" s="656"/>
    </row>
    <row r="126" s="632" customFormat="1" spans="1:4">
      <c r="A126" s="650" t="s">
        <v>757</v>
      </c>
      <c r="B126" s="644"/>
      <c r="C126" s="644"/>
      <c r="D126" s="656"/>
    </row>
    <row r="127" s="632" customFormat="1" spans="1:4">
      <c r="A127" s="650"/>
      <c r="B127" s="644"/>
      <c r="C127" s="644"/>
      <c r="D127" s="656"/>
    </row>
    <row r="128" s="632" customFormat="1" spans="1:4">
      <c r="A128" s="650"/>
      <c r="B128" s="675"/>
      <c r="C128" s="675"/>
      <c r="D128" s="656"/>
    </row>
    <row r="129" s="632" customFormat="1" spans="1:4">
      <c r="A129" s="670" t="s">
        <v>758</v>
      </c>
      <c r="B129" s="647">
        <f>B108+B84+B69+B39+B19+B13+B5+B82</f>
        <v>16136</v>
      </c>
      <c r="C129" s="647">
        <f>C108+C84+C69+C39+C19+C13+C5+C82</f>
        <v>45143</v>
      </c>
      <c r="D129" s="656">
        <f>(C129-B129)/B129</f>
        <v>1.79765741199802</v>
      </c>
    </row>
    <row r="130" s="632" customFormat="1" spans="1:4">
      <c r="A130" s="684" t="s">
        <v>759</v>
      </c>
      <c r="B130" s="647">
        <v>0</v>
      </c>
      <c r="C130" s="672">
        <v>0</v>
      </c>
      <c r="D130" s="656"/>
    </row>
    <row r="131" s="632" customFormat="1" spans="1:4">
      <c r="A131" s="737" t="s">
        <v>760</v>
      </c>
      <c r="B131" s="647">
        <v>0</v>
      </c>
      <c r="C131" s="674">
        <v>0</v>
      </c>
      <c r="D131" s="656"/>
    </row>
    <row r="132" s="632" customFormat="1" spans="1:4">
      <c r="A132" s="738" t="s">
        <v>761</v>
      </c>
      <c r="B132" s="647"/>
      <c r="C132" s="675"/>
      <c r="D132" s="656"/>
    </row>
    <row r="133" s="632" customFormat="1" spans="1:4">
      <c r="A133" s="738" t="s">
        <v>762</v>
      </c>
      <c r="B133" s="647"/>
      <c r="C133" s="675"/>
      <c r="D133" s="656"/>
    </row>
    <row r="134" s="632" customFormat="1" spans="1:4">
      <c r="A134" s="738" t="s">
        <v>763</v>
      </c>
      <c r="B134" s="647"/>
      <c r="C134" s="675"/>
      <c r="D134" s="656"/>
    </row>
    <row r="135" s="632" customFormat="1" spans="1:4">
      <c r="A135" s="684" t="s">
        <v>764</v>
      </c>
      <c r="B135" s="647"/>
      <c r="C135" s="675">
        <v>1990</v>
      </c>
      <c r="D135" s="656"/>
    </row>
    <row r="136" s="632" customFormat="1" spans="1:4">
      <c r="A136" s="684" t="s">
        <v>765</v>
      </c>
      <c r="B136" s="675"/>
      <c r="C136" s="675">
        <v>32</v>
      </c>
      <c r="D136" s="656"/>
    </row>
    <row r="137" s="632" customFormat="1" spans="1:4">
      <c r="A137" s="739" t="s">
        <v>766</v>
      </c>
      <c r="B137" s="676"/>
      <c r="C137" s="676"/>
      <c r="D137" s="656"/>
    </row>
    <row r="138" s="632" customFormat="1" spans="1:4">
      <c r="A138" s="670" t="s">
        <v>767</v>
      </c>
      <c r="B138" s="677">
        <f>B137+B136+B135+B129</f>
        <v>16136</v>
      </c>
      <c r="C138" s="677">
        <f>C137+C136+C135+C129</f>
        <v>47165</v>
      </c>
      <c r="D138" s="656">
        <f>(C138-B138)/B138</f>
        <v>1.92296727813585</v>
      </c>
    </row>
    <row r="139" s="632" customFormat="1"/>
    <row r="140" s="632" customFormat="1"/>
    <row r="141" s="632" customFormat="1"/>
    <row r="142" s="632" customFormat="1"/>
    <row r="143" s="632" customFormat="1"/>
    <row r="144" s="632" customFormat="1"/>
    <row r="145" spans="1:1">
      <c r="A145" s="632"/>
    </row>
    <row r="146" spans="1:1">
      <c r="A146" s="632"/>
    </row>
    <row r="147" spans="1:1">
      <c r="A147" s="632"/>
    </row>
    <row r="148" spans="1:1">
      <c r="A148" s="632"/>
    </row>
    <row r="149" spans="1:1">
      <c r="A149" s="632"/>
    </row>
    <row r="150" spans="1:1">
      <c r="A150" s="632"/>
    </row>
    <row r="151" spans="1:1">
      <c r="A151" s="632"/>
    </row>
    <row r="152" spans="1:1">
      <c r="A152" s="632"/>
    </row>
    <row r="153" spans="1:1">
      <c r="A153" s="632"/>
    </row>
    <row r="154" spans="1:1">
      <c r="A154" s="632"/>
    </row>
    <row r="155" spans="1:1">
      <c r="A155" s="632"/>
    </row>
    <row r="156" spans="1:1">
      <c r="A156" s="632"/>
    </row>
    <row r="157" spans="1:1">
      <c r="A157" s="632"/>
    </row>
    <row r="158" spans="1:1">
      <c r="A158" s="632"/>
    </row>
    <row r="159" spans="1:1">
      <c r="A159" s="632"/>
    </row>
    <row r="160" spans="1:1">
      <c r="A160" s="632"/>
    </row>
    <row r="161" spans="1:1">
      <c r="A161" s="632"/>
    </row>
    <row r="162" spans="1:1">
      <c r="A162" s="632"/>
    </row>
    <row r="163" spans="1:1">
      <c r="A163" s="632"/>
    </row>
    <row r="164" spans="1:1">
      <c r="A164" s="632"/>
    </row>
    <row r="165" spans="1:1">
      <c r="A165" s="632"/>
    </row>
    <row r="166" spans="1:1">
      <c r="A166" s="632"/>
    </row>
    <row r="167" spans="1:1">
      <c r="A167" s="632"/>
    </row>
    <row r="168" spans="1:1">
      <c r="A168" s="632"/>
    </row>
    <row r="169" spans="1:1">
      <c r="A169" s="632"/>
    </row>
    <row r="170" spans="1:1">
      <c r="A170" s="632"/>
    </row>
    <row r="171" spans="1:1">
      <c r="A171" s="632"/>
    </row>
    <row r="172" spans="1:1">
      <c r="A172" s="632"/>
    </row>
    <row r="173" spans="1:1">
      <c r="A173" s="632"/>
    </row>
    <row r="174" spans="1:1">
      <c r="A174" s="632"/>
    </row>
    <row r="175" spans="1:1">
      <c r="A175" s="632"/>
    </row>
    <row r="176" spans="1:1">
      <c r="A176" s="632"/>
    </row>
    <row r="177" spans="1:1">
      <c r="A177" s="632"/>
    </row>
    <row r="178" spans="1:1">
      <c r="A178" s="632"/>
    </row>
    <row r="179" spans="1:1">
      <c r="A179" s="632"/>
    </row>
    <row r="180" spans="1:1">
      <c r="A180" s="632"/>
    </row>
    <row r="181" spans="1:1">
      <c r="A181" s="632"/>
    </row>
    <row r="182" spans="1:1">
      <c r="A182" s="632"/>
    </row>
    <row r="183" spans="1:1">
      <c r="A183" s="632"/>
    </row>
    <row r="184" spans="1:1">
      <c r="A184" s="632"/>
    </row>
    <row r="185" spans="1:1">
      <c r="A185" s="632"/>
    </row>
    <row r="186" spans="1:1">
      <c r="A186" s="632"/>
    </row>
    <row r="187" spans="1:1">
      <c r="A187" s="632"/>
    </row>
    <row r="188" spans="1:1">
      <c r="A188" s="632"/>
    </row>
    <row r="189" spans="1:1">
      <c r="A189" s="632"/>
    </row>
    <row r="190" spans="1:1">
      <c r="A190" s="632"/>
    </row>
    <row r="191" spans="1:1">
      <c r="A191" s="632"/>
    </row>
    <row r="192" spans="1:1">
      <c r="A192" s="632"/>
    </row>
    <row r="193" spans="1:1">
      <c r="A193" s="632"/>
    </row>
    <row r="194" spans="1:1">
      <c r="A194" s="632"/>
    </row>
    <row r="195" spans="1:1">
      <c r="A195" s="632"/>
    </row>
    <row r="196" spans="1:1">
      <c r="A196" s="632"/>
    </row>
    <row r="197" spans="1:1">
      <c r="A197" s="632"/>
    </row>
    <row r="198" spans="1:1">
      <c r="A198" s="632"/>
    </row>
    <row r="199" spans="1:1">
      <c r="A199" s="632"/>
    </row>
    <row r="200" spans="1:1">
      <c r="A200" s="632"/>
    </row>
    <row r="201" spans="1:1">
      <c r="A201" s="632"/>
    </row>
    <row r="202" spans="1:1">
      <c r="A202" s="632"/>
    </row>
    <row r="203" spans="1:1">
      <c r="A203" s="632"/>
    </row>
    <row r="204" spans="1:1">
      <c r="A204" s="632"/>
    </row>
    <row r="205" spans="1:1">
      <c r="A205" s="632"/>
    </row>
    <row r="206" spans="1:1">
      <c r="A206" s="632"/>
    </row>
    <row r="207" spans="1:1">
      <c r="A207" s="632"/>
    </row>
    <row r="208" spans="1:1">
      <c r="A208" s="632"/>
    </row>
    <row r="209" spans="1:1">
      <c r="A209" s="632"/>
    </row>
    <row r="210" spans="1:1">
      <c r="A210" s="632"/>
    </row>
    <row r="211" spans="1:1">
      <c r="A211" s="632"/>
    </row>
    <row r="212" spans="1:1">
      <c r="A212" s="632"/>
    </row>
    <row r="213" spans="1:1">
      <c r="A213" s="632"/>
    </row>
    <row r="214" spans="1:1">
      <c r="A214" s="632"/>
    </row>
    <row r="215" spans="1:1">
      <c r="A215" s="632"/>
    </row>
    <row r="216" spans="1:1">
      <c r="A216" s="632"/>
    </row>
    <row r="217" spans="1:1">
      <c r="A217" s="632"/>
    </row>
    <row r="218" spans="1:1">
      <c r="A218" s="632"/>
    </row>
    <row r="219" spans="1:1">
      <c r="A219" s="632"/>
    </row>
    <row r="220" spans="1:1">
      <c r="A220" s="632"/>
    </row>
    <row r="221" spans="1:1">
      <c r="A221" s="632"/>
    </row>
    <row r="222" spans="1:1">
      <c r="A222" s="632"/>
    </row>
    <row r="223" spans="1:1">
      <c r="A223" s="632"/>
    </row>
    <row r="224" spans="1:1">
      <c r="A224" s="632"/>
    </row>
    <row r="225" spans="1:1">
      <c r="A225" s="632"/>
    </row>
    <row r="226" spans="1:1">
      <c r="A226" s="632"/>
    </row>
    <row r="227" spans="1:1">
      <c r="A227" s="632"/>
    </row>
    <row r="228" spans="1:1">
      <c r="A228" s="632"/>
    </row>
    <row r="229" spans="1:1">
      <c r="A229" s="632"/>
    </row>
    <row r="230" spans="1:1">
      <c r="A230" s="632"/>
    </row>
    <row r="231" spans="1:1">
      <c r="A231" s="632"/>
    </row>
    <row r="232" spans="1:1">
      <c r="A232" s="632"/>
    </row>
    <row r="233" spans="1:1">
      <c r="A233" s="632"/>
    </row>
    <row r="234" spans="1:1">
      <c r="A234" s="632"/>
    </row>
    <row r="235" spans="1:1">
      <c r="A235" s="632"/>
    </row>
    <row r="236" spans="1:1">
      <c r="A236" s="632"/>
    </row>
    <row r="237" spans="1:1">
      <c r="A237" s="632"/>
    </row>
    <row r="238" spans="1:1">
      <c r="A238" s="632"/>
    </row>
    <row r="239" spans="1:1">
      <c r="A239" s="632"/>
    </row>
    <row r="240" spans="1:1">
      <c r="A240" s="632"/>
    </row>
    <row r="241" spans="1:1">
      <c r="A241" s="632"/>
    </row>
    <row r="242" spans="1:1">
      <c r="A242" s="632"/>
    </row>
    <row r="243" spans="1:1">
      <c r="A243" s="632"/>
    </row>
    <row r="244" spans="1:1">
      <c r="A244" s="632"/>
    </row>
    <row r="245" spans="1:1">
      <c r="A245" s="632"/>
    </row>
    <row r="246" spans="1:1">
      <c r="A246" s="632"/>
    </row>
    <row r="247" spans="1:1">
      <c r="A247" s="632"/>
    </row>
    <row r="248" spans="1:1">
      <c r="A248" s="632"/>
    </row>
    <row r="249" spans="1:1">
      <c r="A249" s="632"/>
    </row>
    <row r="250" spans="1:1">
      <c r="A250" s="632"/>
    </row>
    <row r="251" spans="1:1">
      <c r="A251" s="632"/>
    </row>
    <row r="252" spans="1:1">
      <c r="A252" s="632"/>
    </row>
    <row r="253" spans="1:1">
      <c r="A253" s="632"/>
    </row>
    <row r="254" spans="1:1">
      <c r="A254" s="632"/>
    </row>
    <row r="255" spans="1:1">
      <c r="A255" s="632"/>
    </row>
    <row r="256" spans="1:1">
      <c r="A256" s="632"/>
    </row>
    <row r="257" spans="1:1">
      <c r="A257" s="632"/>
    </row>
    <row r="258" spans="1:1">
      <c r="A258" s="632"/>
    </row>
    <row r="259" spans="1:1">
      <c r="A259" s="632"/>
    </row>
    <row r="260" spans="1:1">
      <c r="A260" s="632"/>
    </row>
    <row r="261" spans="1:1">
      <c r="A261" s="632"/>
    </row>
    <row r="262" spans="1:1">
      <c r="A262" s="632"/>
    </row>
    <row r="263" spans="1:1">
      <c r="A263" s="632"/>
    </row>
    <row r="264" spans="1:1">
      <c r="A264" s="632"/>
    </row>
    <row r="265" spans="1:1">
      <c r="A265" s="632"/>
    </row>
    <row r="266" spans="1:1">
      <c r="A266" s="632"/>
    </row>
    <row r="267" spans="1:1">
      <c r="A267" s="632"/>
    </row>
    <row r="268" spans="1:1">
      <c r="A268" s="632"/>
    </row>
    <row r="269" spans="1:1">
      <c r="A269" s="632"/>
    </row>
    <row r="270" spans="1:1">
      <c r="A270" s="632"/>
    </row>
    <row r="271" spans="1:1">
      <c r="A271" s="632"/>
    </row>
    <row r="272" spans="1:1">
      <c r="A272" s="632"/>
    </row>
    <row r="273" spans="1:1">
      <c r="A273" s="632"/>
    </row>
    <row r="274" spans="1:1">
      <c r="A274" s="632"/>
    </row>
    <row r="275" spans="1:1">
      <c r="A275" s="632"/>
    </row>
    <row r="276" spans="1:1">
      <c r="A276" s="632"/>
    </row>
    <row r="277" spans="1:1">
      <c r="A277" s="632"/>
    </row>
    <row r="278" spans="1:1">
      <c r="A278" s="632"/>
    </row>
    <row r="279" spans="1:1">
      <c r="A279" s="632"/>
    </row>
    <row r="280" spans="1:1">
      <c r="A280" s="632"/>
    </row>
    <row r="281" spans="1:1">
      <c r="A281" s="632"/>
    </row>
    <row r="282" spans="1:1">
      <c r="A282" s="632"/>
    </row>
    <row r="283" spans="1:1">
      <c r="A283" s="632"/>
    </row>
    <row r="284" spans="1:1">
      <c r="A284" s="632"/>
    </row>
    <row r="285" spans="1:1">
      <c r="A285" s="632"/>
    </row>
    <row r="286" spans="1:1">
      <c r="A286" s="632"/>
    </row>
    <row r="287" spans="1:1">
      <c r="A287" s="632"/>
    </row>
    <row r="288" spans="1:1">
      <c r="A288" s="632"/>
    </row>
    <row r="289" spans="1:1">
      <c r="A289" s="632"/>
    </row>
    <row r="290" spans="1:1">
      <c r="A290" s="632"/>
    </row>
    <row r="291" spans="1:1">
      <c r="A291" s="632"/>
    </row>
    <row r="292" spans="1:1">
      <c r="A292" s="632"/>
    </row>
    <row r="293" spans="1:1">
      <c r="A293" s="632"/>
    </row>
    <row r="294" spans="1:1">
      <c r="A294" s="632"/>
    </row>
    <row r="295" spans="1:1">
      <c r="A295" s="632"/>
    </row>
    <row r="296" spans="1:1">
      <c r="A296" s="632"/>
    </row>
    <row r="297" spans="1:1">
      <c r="A297" s="632"/>
    </row>
    <row r="298" spans="1:1">
      <c r="A298" s="632"/>
    </row>
    <row r="299" spans="1:1">
      <c r="A299" s="632"/>
    </row>
    <row r="300" spans="1:1">
      <c r="A300" s="632"/>
    </row>
    <row r="301" spans="1:1">
      <c r="A301" s="632"/>
    </row>
    <row r="302" spans="1:1">
      <c r="A302" s="632"/>
    </row>
    <row r="303" spans="1:1">
      <c r="A303" s="632"/>
    </row>
    <row r="304" spans="1:1">
      <c r="A304" s="632"/>
    </row>
    <row r="305" spans="1:1">
      <c r="A305" s="632"/>
    </row>
    <row r="306" spans="1:1">
      <c r="A306" s="632"/>
    </row>
    <row r="307" spans="1:1">
      <c r="A307" s="632"/>
    </row>
    <row r="308" spans="1:1">
      <c r="A308" s="632"/>
    </row>
    <row r="309" spans="1:1">
      <c r="A309" s="632"/>
    </row>
    <row r="310" spans="1:1">
      <c r="A310" s="632"/>
    </row>
    <row r="311" spans="1:1">
      <c r="A311" s="632"/>
    </row>
    <row r="312" spans="1:1">
      <c r="A312" s="632"/>
    </row>
    <row r="313" spans="1:1">
      <c r="A313" s="632"/>
    </row>
    <row r="314" spans="1:1">
      <c r="A314" s="632"/>
    </row>
    <row r="315" spans="1:1">
      <c r="A315" s="632"/>
    </row>
    <row r="316" spans="1:1">
      <c r="A316" s="632"/>
    </row>
    <row r="317" spans="1:1">
      <c r="A317" s="632"/>
    </row>
    <row r="318" spans="1:1">
      <c r="A318" s="632"/>
    </row>
    <row r="319" spans="1:1">
      <c r="A319" s="632"/>
    </row>
    <row r="320" spans="1:1">
      <c r="A320" s="632"/>
    </row>
    <row r="321" spans="1:1">
      <c r="A321" s="632"/>
    </row>
    <row r="322" spans="1:1">
      <c r="A322" s="632"/>
    </row>
    <row r="323" spans="1:1">
      <c r="A323" s="632"/>
    </row>
    <row r="324" spans="1:1">
      <c r="A324" s="632"/>
    </row>
    <row r="325" spans="1:1">
      <c r="A325" s="632"/>
    </row>
    <row r="326" spans="1:1">
      <c r="A326" s="632"/>
    </row>
    <row r="327" spans="1:1">
      <c r="A327" s="632"/>
    </row>
    <row r="328" spans="1:1">
      <c r="A328" s="632"/>
    </row>
    <row r="329" spans="1:1">
      <c r="A329" s="632"/>
    </row>
    <row r="330" spans="1:1">
      <c r="A330" s="632"/>
    </row>
    <row r="331" spans="1:1">
      <c r="A331" s="632"/>
    </row>
    <row r="332" spans="1:1">
      <c r="A332" s="632"/>
    </row>
    <row r="333" spans="1:1">
      <c r="A333" s="632"/>
    </row>
    <row r="334" spans="1:1">
      <c r="A334" s="632"/>
    </row>
    <row r="335" spans="1:1">
      <c r="A335" s="632"/>
    </row>
    <row r="336" spans="1:1">
      <c r="A336" s="632"/>
    </row>
    <row r="337" spans="1:1">
      <c r="A337" s="632"/>
    </row>
    <row r="338" spans="1:1">
      <c r="A338" s="632"/>
    </row>
    <row r="339" spans="1:1">
      <c r="A339" s="632"/>
    </row>
    <row r="340" spans="1:1">
      <c r="A340" s="632"/>
    </row>
    <row r="341" spans="1:1">
      <c r="A341" s="632"/>
    </row>
    <row r="342" spans="1:1">
      <c r="A342" s="632"/>
    </row>
    <row r="343" spans="1:1">
      <c r="A343" s="632"/>
    </row>
    <row r="344" spans="1:1">
      <c r="A344" s="632"/>
    </row>
    <row r="345" spans="1:1">
      <c r="A345" s="632"/>
    </row>
    <row r="346" spans="1:1">
      <c r="A346" s="632"/>
    </row>
    <row r="347" spans="1:1">
      <c r="A347" s="632"/>
    </row>
    <row r="348" spans="1:1">
      <c r="A348" s="632"/>
    </row>
    <row r="349" spans="1:1">
      <c r="A349" s="632"/>
    </row>
    <row r="350" spans="1:1">
      <c r="A350" s="632"/>
    </row>
    <row r="351" spans="1:1">
      <c r="A351" s="632"/>
    </row>
    <row r="352" spans="1:1">
      <c r="A352" s="632"/>
    </row>
    <row r="353" spans="1:1">
      <c r="A353" s="632"/>
    </row>
    <row r="354" spans="1:1">
      <c r="A354" s="632"/>
    </row>
    <row r="355" spans="1:1">
      <c r="A355" s="632"/>
    </row>
    <row r="356" spans="1:1">
      <c r="A356" s="632"/>
    </row>
    <row r="357" spans="1:1">
      <c r="A357" s="632"/>
    </row>
    <row r="358" spans="1:1">
      <c r="A358" s="632"/>
    </row>
    <row r="359" spans="1:1">
      <c r="A359" s="632"/>
    </row>
    <row r="360" spans="1:1">
      <c r="A360" s="632"/>
    </row>
    <row r="361" spans="1:1">
      <c r="A361" s="632"/>
    </row>
    <row r="362" spans="1:1">
      <c r="A362" s="632"/>
    </row>
    <row r="363" spans="1:1">
      <c r="A363" s="632"/>
    </row>
    <row r="364" spans="1:1">
      <c r="A364" s="632"/>
    </row>
    <row r="365" spans="1:1">
      <c r="A365" s="632"/>
    </row>
    <row r="366" spans="1:1">
      <c r="A366" s="632"/>
    </row>
    <row r="367" spans="1:1">
      <c r="A367" s="632"/>
    </row>
    <row r="368" spans="1:1">
      <c r="A368" s="632"/>
    </row>
    <row r="369" spans="1:1">
      <c r="A369" s="632"/>
    </row>
    <row r="370" spans="1:1">
      <c r="A370" s="632"/>
    </row>
    <row r="371" spans="1:1">
      <c r="A371" s="632"/>
    </row>
    <row r="372" spans="1:1">
      <c r="A372" s="632"/>
    </row>
    <row r="373" spans="1:1">
      <c r="A373" s="632"/>
    </row>
    <row r="374" spans="1:1">
      <c r="A374" s="632"/>
    </row>
    <row r="375" spans="1:1">
      <c r="A375" s="632"/>
    </row>
    <row r="376" spans="1:1">
      <c r="A376" s="632"/>
    </row>
    <row r="377" spans="1:1">
      <c r="A377" s="632"/>
    </row>
    <row r="378" spans="1:1">
      <c r="A378" s="632"/>
    </row>
    <row r="379" spans="1:1">
      <c r="A379" s="632"/>
    </row>
    <row r="380" spans="1:1">
      <c r="A380" s="632"/>
    </row>
    <row r="381" spans="1:1">
      <c r="A381" s="632"/>
    </row>
    <row r="382" spans="1:1">
      <c r="A382" s="632"/>
    </row>
    <row r="383" spans="1:1">
      <c r="A383" s="632"/>
    </row>
    <row r="384" spans="1:1">
      <c r="A384" s="632"/>
    </row>
    <row r="385" spans="1:1">
      <c r="A385" s="632"/>
    </row>
    <row r="386" spans="1:1">
      <c r="A386" s="632"/>
    </row>
    <row r="387" spans="1:1">
      <c r="A387" s="632"/>
    </row>
    <row r="388" spans="1:1">
      <c r="A388" s="632"/>
    </row>
    <row r="389" spans="1:1">
      <c r="A389" s="632"/>
    </row>
    <row r="390" spans="1:1">
      <c r="A390" s="632"/>
    </row>
    <row r="391" spans="1:1">
      <c r="A391" s="632"/>
    </row>
    <row r="392" spans="1:1">
      <c r="A392" s="632"/>
    </row>
    <row r="393" spans="1:1">
      <c r="A393" s="632"/>
    </row>
    <row r="394" spans="1:1">
      <c r="A394" s="632"/>
    </row>
    <row r="395" spans="1:1">
      <c r="A395" s="632"/>
    </row>
    <row r="396" spans="1:1">
      <c r="A396" s="632"/>
    </row>
    <row r="397" spans="1:1">
      <c r="A397" s="632"/>
    </row>
    <row r="398" spans="1:1">
      <c r="A398" s="632"/>
    </row>
    <row r="399" spans="1:1">
      <c r="A399" s="632"/>
    </row>
    <row r="400" spans="1:1">
      <c r="A400" s="632"/>
    </row>
    <row r="401" spans="1:1">
      <c r="A401" s="632"/>
    </row>
    <row r="402" spans="1:1">
      <c r="A402" s="632"/>
    </row>
    <row r="403" spans="1:1">
      <c r="A403" s="632"/>
    </row>
    <row r="404" spans="1:1">
      <c r="A404" s="632"/>
    </row>
    <row r="405" spans="1:1">
      <c r="A405" s="632"/>
    </row>
    <row r="406" spans="1:1">
      <c r="A406" s="632"/>
    </row>
    <row r="407" spans="1:1">
      <c r="A407" s="632"/>
    </row>
    <row r="408" spans="1:1">
      <c r="A408" s="632"/>
    </row>
    <row r="409" spans="1:1">
      <c r="A409" s="632"/>
    </row>
    <row r="410" spans="1:1">
      <c r="A410" s="632"/>
    </row>
    <row r="411" spans="1:1">
      <c r="A411" s="632"/>
    </row>
    <row r="412" spans="1:1">
      <c r="A412" s="632"/>
    </row>
    <row r="413" spans="1:1">
      <c r="A413" s="632"/>
    </row>
    <row r="414" spans="1:1">
      <c r="A414" s="632"/>
    </row>
    <row r="415" spans="1:1">
      <c r="A415" s="632"/>
    </row>
    <row r="416" spans="1:1">
      <c r="A416" s="632"/>
    </row>
    <row r="417" spans="1:1">
      <c r="A417" s="632"/>
    </row>
    <row r="418" spans="1:1">
      <c r="A418" s="632"/>
    </row>
    <row r="419" spans="1:1">
      <c r="A419" s="632"/>
    </row>
    <row r="420" spans="1:1">
      <c r="A420" s="632"/>
    </row>
    <row r="421" spans="1:1">
      <c r="A421" s="632"/>
    </row>
    <row r="422" spans="1:1">
      <c r="A422" s="632"/>
    </row>
    <row r="423" spans="1:1">
      <c r="A423" s="632"/>
    </row>
    <row r="424" spans="1:1">
      <c r="A424" s="632"/>
    </row>
    <row r="425" spans="1:1">
      <c r="A425" s="632"/>
    </row>
    <row r="426" spans="1:1">
      <c r="A426" s="632"/>
    </row>
    <row r="427" spans="1:1">
      <c r="A427" s="632"/>
    </row>
    <row r="428" spans="1:1">
      <c r="A428" s="632"/>
    </row>
    <row r="429" spans="1:1">
      <c r="A429" s="632"/>
    </row>
    <row r="430" spans="1:1">
      <c r="A430" s="632"/>
    </row>
    <row r="431" spans="1:1">
      <c r="A431" s="632"/>
    </row>
    <row r="432" spans="1:1">
      <c r="A432" s="632"/>
    </row>
    <row r="433" spans="1:1">
      <c r="A433" s="632"/>
    </row>
    <row r="434" spans="1:1">
      <c r="A434" s="632"/>
    </row>
    <row r="435" spans="1:1">
      <c r="A435" s="632"/>
    </row>
    <row r="436" spans="1:1">
      <c r="A436" s="632"/>
    </row>
    <row r="437" spans="1:1">
      <c r="A437" s="632"/>
    </row>
    <row r="438" spans="1:1">
      <c r="A438" s="632"/>
    </row>
    <row r="439" spans="1:1">
      <c r="A439" s="632"/>
    </row>
    <row r="440" spans="1:1">
      <c r="A440" s="632"/>
    </row>
    <row r="441" spans="1:1">
      <c r="A441" s="632"/>
    </row>
    <row r="442" spans="1:1">
      <c r="A442" s="632"/>
    </row>
    <row r="443" spans="1:1">
      <c r="A443" s="632"/>
    </row>
    <row r="444" spans="1:1">
      <c r="A444" s="632"/>
    </row>
    <row r="445" spans="1:1">
      <c r="A445" s="632"/>
    </row>
    <row r="446" spans="1:1">
      <c r="A446" s="632"/>
    </row>
    <row r="447" spans="1:1">
      <c r="A447" s="632"/>
    </row>
    <row r="448" spans="1:1">
      <c r="A448" s="632"/>
    </row>
    <row r="449" spans="1:1">
      <c r="A449" s="632"/>
    </row>
    <row r="450" spans="1:1">
      <c r="A450" s="632"/>
    </row>
    <row r="451" spans="1:1">
      <c r="A451" s="632"/>
    </row>
    <row r="452" spans="1:1">
      <c r="A452" s="632"/>
    </row>
    <row r="453" spans="1:1">
      <c r="A453" s="632"/>
    </row>
    <row r="454" spans="1:1">
      <c r="A454" s="632"/>
    </row>
    <row r="455" spans="1:1">
      <c r="A455" s="632"/>
    </row>
    <row r="456" spans="1:1">
      <c r="A456" s="632"/>
    </row>
    <row r="457" spans="1:1">
      <c r="A457" s="632"/>
    </row>
    <row r="458" spans="1:1">
      <c r="A458" s="632"/>
    </row>
    <row r="459" spans="1:1">
      <c r="A459" s="632"/>
    </row>
    <row r="460" spans="1:1">
      <c r="A460" s="632"/>
    </row>
    <row r="461" spans="1:1">
      <c r="A461" s="632"/>
    </row>
    <row r="462" spans="1:1">
      <c r="A462" s="632"/>
    </row>
    <row r="463" spans="1:1">
      <c r="A463" s="632"/>
    </row>
    <row r="464" spans="1:1">
      <c r="A464" s="632"/>
    </row>
    <row r="465" spans="1:1">
      <c r="A465" s="632"/>
    </row>
    <row r="466" spans="1:1">
      <c r="A466" s="632"/>
    </row>
    <row r="467" spans="1:1">
      <c r="A467" s="632"/>
    </row>
    <row r="468" spans="1:1">
      <c r="A468" s="632"/>
    </row>
    <row r="469" spans="1:1">
      <c r="A469" s="632"/>
    </row>
    <row r="470" spans="1:1">
      <c r="A470" s="632"/>
    </row>
    <row r="471" spans="1:1">
      <c r="A471" s="632"/>
    </row>
    <row r="472" spans="1:1">
      <c r="A472" s="632"/>
    </row>
    <row r="473" spans="1:1">
      <c r="A473" s="632"/>
    </row>
    <row r="474" spans="1:1">
      <c r="A474" s="632"/>
    </row>
    <row r="475" spans="1:1">
      <c r="A475" s="632"/>
    </row>
    <row r="476" spans="1:1">
      <c r="A476" s="632"/>
    </row>
    <row r="477" spans="1:1">
      <c r="A477" s="632"/>
    </row>
    <row r="478" spans="1:1">
      <c r="A478" s="632"/>
    </row>
    <row r="479" spans="1:1">
      <c r="A479" s="632"/>
    </row>
    <row r="480" spans="1:1">
      <c r="A480" s="632"/>
    </row>
    <row r="481" spans="1:1">
      <c r="A481" s="632"/>
    </row>
    <row r="482" spans="1:1">
      <c r="A482" s="632"/>
    </row>
    <row r="483" spans="1:1">
      <c r="A483" s="632"/>
    </row>
    <row r="484" spans="1:1">
      <c r="A484" s="632"/>
    </row>
    <row r="485" spans="1:1">
      <c r="A485" s="632"/>
    </row>
    <row r="486" spans="1:1">
      <c r="A486" s="632"/>
    </row>
    <row r="487" spans="1:1">
      <c r="A487" s="632"/>
    </row>
    <row r="488" spans="1:1">
      <c r="A488" s="632"/>
    </row>
    <row r="489" spans="1:1">
      <c r="A489" s="632"/>
    </row>
    <row r="490" spans="1:1">
      <c r="A490" s="632"/>
    </row>
    <row r="491" spans="1:1">
      <c r="A491" s="632"/>
    </row>
    <row r="492" spans="1:1">
      <c r="A492" s="632"/>
    </row>
    <row r="493" spans="1:1">
      <c r="A493" s="632"/>
    </row>
    <row r="494" spans="1:1">
      <c r="A494" s="632"/>
    </row>
    <row r="495" spans="1:1">
      <c r="A495" s="632"/>
    </row>
    <row r="496" spans="1:1">
      <c r="A496" s="632"/>
    </row>
    <row r="497" spans="1:1">
      <c r="A497" s="632"/>
    </row>
    <row r="498" spans="1:1">
      <c r="A498" s="632"/>
    </row>
    <row r="499" spans="1:1">
      <c r="A499" s="632"/>
    </row>
    <row r="500" spans="1:1">
      <c r="A500" s="632"/>
    </row>
    <row r="501" spans="1:1">
      <c r="A501" s="632"/>
    </row>
    <row r="502" spans="1:1">
      <c r="A502" s="632"/>
    </row>
    <row r="503" spans="1:1">
      <c r="A503" s="632"/>
    </row>
    <row r="504" spans="1:1">
      <c r="A504" s="632"/>
    </row>
    <row r="505" spans="1:1">
      <c r="A505" s="632"/>
    </row>
    <row r="506" spans="1:1">
      <c r="A506" s="632"/>
    </row>
    <row r="507" spans="1:1">
      <c r="A507" s="632"/>
    </row>
    <row r="508" spans="1:1">
      <c r="A508" s="632"/>
    </row>
    <row r="509" spans="1:1">
      <c r="A509" s="632"/>
    </row>
    <row r="510" spans="1:1">
      <c r="A510" s="632"/>
    </row>
    <row r="511" spans="1:1">
      <c r="A511" s="632"/>
    </row>
    <row r="512" spans="1:1">
      <c r="A512" s="632"/>
    </row>
    <row r="513" spans="1:1">
      <c r="A513" s="632"/>
    </row>
    <row r="514" spans="1:1">
      <c r="A514" s="632"/>
    </row>
    <row r="515" spans="1:1">
      <c r="A515" s="632"/>
    </row>
    <row r="516" spans="1:1">
      <c r="A516" s="632"/>
    </row>
    <row r="517" spans="1:1">
      <c r="A517" s="632"/>
    </row>
    <row r="518" spans="1:1">
      <c r="A518" s="632"/>
    </row>
    <row r="519" spans="1:1">
      <c r="A519" s="632"/>
    </row>
    <row r="520" spans="1:1">
      <c r="A520" s="632"/>
    </row>
    <row r="521" spans="1:1">
      <c r="A521" s="632"/>
    </row>
    <row r="522" spans="1:1">
      <c r="A522" s="632"/>
    </row>
    <row r="523" spans="1:1">
      <c r="A523" s="632"/>
    </row>
    <row r="524" spans="1:1">
      <c r="A524" s="632"/>
    </row>
    <row r="525" spans="1:1">
      <c r="A525" s="632"/>
    </row>
    <row r="526" spans="1:1">
      <c r="A526" s="632"/>
    </row>
    <row r="527" spans="1:1">
      <c r="A527" s="632"/>
    </row>
    <row r="528" spans="1:1">
      <c r="A528" s="632"/>
    </row>
    <row r="529" spans="1:1">
      <c r="A529" s="632"/>
    </row>
    <row r="530" spans="1:1">
      <c r="A530" s="632"/>
    </row>
    <row r="531" spans="1:1">
      <c r="A531" s="632"/>
    </row>
    <row r="532" spans="1:1">
      <c r="A532" s="632"/>
    </row>
    <row r="533" spans="1:1">
      <c r="A533" s="632"/>
    </row>
    <row r="534" spans="1:1">
      <c r="A534" s="632"/>
    </row>
    <row r="535" spans="1:1">
      <c r="A535" s="632"/>
    </row>
    <row r="536" spans="1:1">
      <c r="A536" s="632"/>
    </row>
    <row r="537" spans="1:1">
      <c r="A537" s="632"/>
    </row>
    <row r="538" spans="1:1">
      <c r="A538" s="632"/>
    </row>
    <row r="539" spans="1:1">
      <c r="A539" s="632"/>
    </row>
    <row r="540" spans="1:1">
      <c r="A540" s="632"/>
    </row>
    <row r="541" spans="1:1">
      <c r="A541" s="632"/>
    </row>
    <row r="542" spans="1:1">
      <c r="A542" s="632"/>
    </row>
    <row r="543" spans="1:1">
      <c r="A543" s="632"/>
    </row>
    <row r="544" spans="1:1">
      <c r="A544" s="632"/>
    </row>
    <row r="545" spans="1:1">
      <c r="A545" s="632"/>
    </row>
    <row r="546" spans="1:1">
      <c r="A546" s="632"/>
    </row>
    <row r="547" spans="1:1">
      <c r="A547" s="632"/>
    </row>
    <row r="548" spans="1:1">
      <c r="A548" s="632"/>
    </row>
    <row r="549" spans="1:1">
      <c r="A549" s="632"/>
    </row>
    <row r="550" spans="1:1">
      <c r="A550" s="632"/>
    </row>
    <row r="551" spans="1:1">
      <c r="A551" s="632"/>
    </row>
    <row r="552" spans="1:1">
      <c r="A552" s="632"/>
    </row>
    <row r="553" spans="1:1">
      <c r="A553" s="632"/>
    </row>
    <row r="554" spans="1:1">
      <c r="A554" s="632"/>
    </row>
    <row r="555" spans="1:1">
      <c r="A555" s="632"/>
    </row>
    <row r="556" spans="1:1">
      <c r="A556" s="632"/>
    </row>
    <row r="557" spans="1:1">
      <c r="A557" s="632"/>
    </row>
    <row r="558" spans="1:1">
      <c r="A558" s="632"/>
    </row>
    <row r="559" spans="1:1">
      <c r="A559" s="632"/>
    </row>
    <row r="560" spans="1:1">
      <c r="A560" s="632"/>
    </row>
    <row r="561" spans="1:1">
      <c r="A561" s="632"/>
    </row>
    <row r="562" spans="1:1">
      <c r="A562" s="632"/>
    </row>
    <row r="563" spans="1:1">
      <c r="A563" s="632"/>
    </row>
    <row r="564" spans="1:1">
      <c r="A564" s="632"/>
    </row>
    <row r="565" spans="1:1">
      <c r="A565" s="632"/>
    </row>
    <row r="566" spans="1:1">
      <c r="A566" s="632"/>
    </row>
    <row r="567" spans="1:1">
      <c r="A567" s="632"/>
    </row>
    <row r="568" spans="1:1">
      <c r="A568" s="632"/>
    </row>
    <row r="569" spans="1:1">
      <c r="A569" s="632"/>
    </row>
    <row r="570" spans="1:1">
      <c r="A570" s="632"/>
    </row>
    <row r="571" spans="1:1">
      <c r="A571" s="632"/>
    </row>
    <row r="572" spans="1:1">
      <c r="A572" s="632"/>
    </row>
    <row r="573" spans="1:1">
      <c r="A573" s="632"/>
    </row>
    <row r="574" spans="1:1">
      <c r="A574" s="632"/>
    </row>
    <row r="575" spans="1:1">
      <c r="A575" s="632"/>
    </row>
    <row r="576" spans="1:1">
      <c r="A576" s="632"/>
    </row>
    <row r="577" spans="1:1">
      <c r="A577" s="632"/>
    </row>
    <row r="578" spans="1:1">
      <c r="A578" s="632"/>
    </row>
    <row r="579" spans="1:1">
      <c r="A579" s="632"/>
    </row>
    <row r="580" spans="1:1">
      <c r="A580" s="632"/>
    </row>
    <row r="581" spans="1:1">
      <c r="A581" s="632"/>
    </row>
    <row r="582" spans="1:1">
      <c r="A582" s="632"/>
    </row>
    <row r="583" spans="1:1">
      <c r="A583" s="632"/>
    </row>
    <row r="584" spans="1:1">
      <c r="A584" s="632"/>
    </row>
    <row r="585" spans="1:1">
      <c r="A585" s="632"/>
    </row>
    <row r="586" spans="1:1">
      <c r="A586" s="632"/>
    </row>
    <row r="587" spans="1:1">
      <c r="A587" s="632"/>
    </row>
    <row r="588" spans="1:1">
      <c r="A588" s="632"/>
    </row>
    <row r="589" spans="1:1">
      <c r="A589" s="632"/>
    </row>
    <row r="590" spans="1:1">
      <c r="A590" s="632"/>
    </row>
    <row r="591" spans="1:1">
      <c r="A591" s="632"/>
    </row>
    <row r="592" spans="1:1">
      <c r="A592" s="632"/>
    </row>
    <row r="593" spans="1:1">
      <c r="A593" s="632"/>
    </row>
    <row r="594" spans="1:1">
      <c r="A594" s="632"/>
    </row>
    <row r="595" spans="1:1">
      <c r="A595" s="632"/>
    </row>
    <row r="596" spans="1:1">
      <c r="A596" s="632"/>
    </row>
    <row r="597" spans="1:1">
      <c r="A597" s="632"/>
    </row>
    <row r="598" spans="1:1">
      <c r="A598" s="632"/>
    </row>
    <row r="599" spans="1:1">
      <c r="A599" s="632"/>
    </row>
    <row r="600" spans="1:1">
      <c r="A600" s="632"/>
    </row>
    <row r="601" spans="1:1">
      <c r="A601" s="632"/>
    </row>
    <row r="602" spans="1:1">
      <c r="A602" s="632"/>
    </row>
    <row r="603" spans="1:1">
      <c r="A603" s="632"/>
    </row>
    <row r="604" spans="1:1">
      <c r="A604" s="632"/>
    </row>
    <row r="605" spans="1:1">
      <c r="A605" s="632"/>
    </row>
    <row r="606" spans="1:1">
      <c r="A606" s="632"/>
    </row>
    <row r="607" spans="1:1">
      <c r="A607" s="632"/>
    </row>
    <row r="608" spans="1:1">
      <c r="A608" s="632"/>
    </row>
    <row r="609" spans="1:1">
      <c r="A609" s="632"/>
    </row>
    <row r="610" spans="1:1">
      <c r="A610" s="632"/>
    </row>
    <row r="611" spans="1:1">
      <c r="A611" s="632"/>
    </row>
    <row r="612" spans="1:1">
      <c r="A612" s="632"/>
    </row>
    <row r="613" spans="1:1">
      <c r="A613" s="632"/>
    </row>
    <row r="614" spans="1:1">
      <c r="A614" s="632"/>
    </row>
    <row r="615" spans="1:1">
      <c r="A615" s="632"/>
    </row>
    <row r="616" spans="1:1">
      <c r="A616" s="632"/>
    </row>
    <row r="617" spans="1:1">
      <c r="A617" s="632"/>
    </row>
    <row r="618" spans="1:1">
      <c r="A618" s="632"/>
    </row>
    <row r="619" spans="1:1">
      <c r="A619" s="632"/>
    </row>
    <row r="620" spans="1:1">
      <c r="A620" s="632"/>
    </row>
    <row r="621" spans="1:1">
      <c r="A621" s="632"/>
    </row>
    <row r="622" spans="1:1">
      <c r="A622" s="632"/>
    </row>
    <row r="623" spans="1:1">
      <c r="A623" s="632"/>
    </row>
    <row r="624" spans="1:1">
      <c r="A624" s="632"/>
    </row>
    <row r="625" spans="1:1">
      <c r="A625" s="632"/>
    </row>
    <row r="626" spans="1:1">
      <c r="A626" s="632"/>
    </row>
    <row r="627" spans="1:1">
      <c r="A627" s="632"/>
    </row>
    <row r="628" spans="1:1">
      <c r="A628" s="632"/>
    </row>
    <row r="629" spans="1:1">
      <c r="A629" s="632"/>
    </row>
    <row r="630" spans="1:1">
      <c r="A630" s="632"/>
    </row>
    <row r="631" spans="1:1">
      <c r="A631" s="632"/>
    </row>
    <row r="632" spans="1:1">
      <c r="A632" s="632"/>
    </row>
    <row r="633" spans="1:1">
      <c r="A633" s="632"/>
    </row>
    <row r="634" spans="1:1">
      <c r="A634" s="632"/>
    </row>
    <row r="635" spans="1:1">
      <c r="A635" s="632"/>
    </row>
    <row r="636" spans="1:1">
      <c r="A636" s="632"/>
    </row>
    <row r="637" spans="1:1">
      <c r="A637" s="632"/>
    </row>
    <row r="638" spans="1:1">
      <c r="A638" s="632"/>
    </row>
    <row r="639" spans="1:1">
      <c r="A639" s="632"/>
    </row>
    <row r="640" spans="1:1">
      <c r="A640" s="632"/>
    </row>
    <row r="641" spans="1:1">
      <c r="A641" s="632"/>
    </row>
    <row r="642" spans="1:1">
      <c r="A642" s="632"/>
    </row>
    <row r="643" spans="1:1">
      <c r="A643" s="632"/>
    </row>
    <row r="644" spans="1:1">
      <c r="A644" s="632"/>
    </row>
    <row r="645" spans="1:1">
      <c r="A645" s="632"/>
    </row>
    <row r="646" spans="1:1">
      <c r="A646" s="632"/>
    </row>
    <row r="647" spans="1:1">
      <c r="A647" s="632"/>
    </row>
    <row r="648" spans="1:1">
      <c r="A648" s="632"/>
    </row>
    <row r="649" spans="1:1">
      <c r="A649" s="632"/>
    </row>
    <row r="650" spans="1:1">
      <c r="A650" s="632"/>
    </row>
    <row r="651" spans="1:1">
      <c r="A651" s="632"/>
    </row>
    <row r="652" spans="1:1">
      <c r="A652" s="632"/>
    </row>
    <row r="653" spans="1:1">
      <c r="A653" s="632"/>
    </row>
    <row r="654" spans="1:1">
      <c r="A654" s="632"/>
    </row>
    <row r="655" spans="1:1">
      <c r="A655" s="632"/>
    </row>
    <row r="656" spans="1:1">
      <c r="A656" s="632"/>
    </row>
    <row r="657" spans="1:1">
      <c r="A657" s="632"/>
    </row>
    <row r="658" spans="1:1">
      <c r="A658" s="632"/>
    </row>
    <row r="659" spans="1:1">
      <c r="A659" s="632"/>
    </row>
    <row r="660" spans="1:1">
      <c r="A660" s="632"/>
    </row>
    <row r="661" spans="1:1">
      <c r="A661" s="632"/>
    </row>
    <row r="662" spans="1:1">
      <c r="A662" s="632"/>
    </row>
    <row r="663" spans="1:1">
      <c r="A663" s="632"/>
    </row>
    <row r="664" spans="1:1">
      <c r="A664" s="632"/>
    </row>
    <row r="665" spans="1:1">
      <c r="A665" s="632"/>
    </row>
    <row r="666" spans="1:1">
      <c r="A666" s="632"/>
    </row>
    <row r="667" spans="1:1">
      <c r="A667" s="632"/>
    </row>
    <row r="668" spans="1:1">
      <c r="A668" s="632"/>
    </row>
    <row r="669" spans="1:1">
      <c r="A669" s="632"/>
    </row>
    <row r="670" spans="1:1">
      <c r="A670" s="632"/>
    </row>
    <row r="671" spans="1:1">
      <c r="A671" s="632"/>
    </row>
    <row r="672" spans="1:1">
      <c r="A672" s="632"/>
    </row>
    <row r="673" spans="1:1">
      <c r="A673" s="632"/>
    </row>
    <row r="674" spans="1:1">
      <c r="A674" s="632"/>
    </row>
    <row r="675" spans="1:1">
      <c r="A675" s="632"/>
    </row>
    <row r="676" spans="1:1">
      <c r="A676" s="632"/>
    </row>
    <row r="677" spans="1:1">
      <c r="A677" s="632"/>
    </row>
    <row r="678" spans="1:1">
      <c r="A678" s="632"/>
    </row>
    <row r="679" spans="1:1">
      <c r="A679" s="632"/>
    </row>
    <row r="680" spans="1:1">
      <c r="A680" s="632"/>
    </row>
    <row r="681" spans="1:1">
      <c r="A681" s="632"/>
    </row>
    <row r="682" spans="1:1">
      <c r="A682" s="632"/>
    </row>
    <row r="683" spans="1:1">
      <c r="A683" s="632"/>
    </row>
    <row r="684" spans="1:1">
      <c r="A684" s="632"/>
    </row>
    <row r="685" spans="1:1">
      <c r="A685" s="632"/>
    </row>
    <row r="686" spans="1:1">
      <c r="A686" s="632"/>
    </row>
    <row r="687" spans="1:1">
      <c r="A687" s="632"/>
    </row>
    <row r="688" spans="1:1">
      <c r="A688" s="632"/>
    </row>
    <row r="689" spans="1:1">
      <c r="A689" s="632"/>
    </row>
    <row r="690" spans="1:1">
      <c r="A690" s="632"/>
    </row>
    <row r="691" spans="1:1">
      <c r="A691" s="632"/>
    </row>
    <row r="692" spans="1:1">
      <c r="A692" s="632"/>
    </row>
    <row r="693" spans="1:1">
      <c r="A693" s="632"/>
    </row>
    <row r="694" spans="1:1">
      <c r="A694" s="632"/>
    </row>
    <row r="695" spans="1:1">
      <c r="A695" s="632"/>
    </row>
    <row r="696" spans="1:1">
      <c r="A696" s="632"/>
    </row>
    <row r="697" spans="1:1">
      <c r="A697" s="632"/>
    </row>
    <row r="698" spans="1:1">
      <c r="A698" s="632"/>
    </row>
    <row r="699" spans="1:1">
      <c r="A699" s="632"/>
    </row>
    <row r="700" spans="1:1">
      <c r="A700" s="632"/>
    </row>
    <row r="701" spans="1:1">
      <c r="A701" s="632"/>
    </row>
    <row r="702" spans="1:1">
      <c r="A702" s="632"/>
    </row>
    <row r="703" spans="1:1">
      <c r="A703" s="632"/>
    </row>
    <row r="704" spans="1:1">
      <c r="A704" s="632"/>
    </row>
    <row r="705" spans="1:1">
      <c r="A705" s="632"/>
    </row>
    <row r="706" spans="1:1">
      <c r="A706" s="632"/>
    </row>
    <row r="707" spans="1:1">
      <c r="A707" s="632"/>
    </row>
    <row r="708" spans="1:1">
      <c r="A708" s="632"/>
    </row>
    <row r="709" spans="1:1">
      <c r="A709" s="632"/>
    </row>
    <row r="710" spans="1:1">
      <c r="A710" s="632"/>
    </row>
    <row r="711" spans="1:1">
      <c r="A711" s="632"/>
    </row>
    <row r="712" spans="1:1">
      <c r="A712" s="632"/>
    </row>
    <row r="713" spans="1:1">
      <c r="A713" s="632"/>
    </row>
    <row r="714" spans="1:1">
      <c r="A714" s="632"/>
    </row>
    <row r="715" spans="1:1">
      <c r="A715" s="632"/>
    </row>
    <row r="716" spans="1:1">
      <c r="A716" s="632"/>
    </row>
    <row r="717" spans="1:1">
      <c r="A717" s="632"/>
    </row>
    <row r="718" spans="1:1">
      <c r="A718" s="632"/>
    </row>
    <row r="719" spans="1:1">
      <c r="A719" s="632"/>
    </row>
    <row r="720" spans="1:1">
      <c r="A720" s="632"/>
    </row>
    <row r="721" spans="1:1">
      <c r="A721" s="632"/>
    </row>
    <row r="722" spans="1:1">
      <c r="A722" s="632"/>
    </row>
    <row r="723" spans="1:1">
      <c r="A723" s="632"/>
    </row>
    <row r="724" spans="1:1">
      <c r="A724" s="632"/>
    </row>
    <row r="725" spans="1:1">
      <c r="A725" s="632"/>
    </row>
    <row r="726" spans="1:1">
      <c r="A726" s="632"/>
    </row>
    <row r="727" spans="1:1">
      <c r="A727" s="632"/>
    </row>
    <row r="728" spans="1:1">
      <c r="A728" s="632"/>
    </row>
    <row r="729" spans="1:1">
      <c r="A729" s="632"/>
    </row>
    <row r="730" spans="1:1">
      <c r="A730" s="632"/>
    </row>
    <row r="731" spans="1:1">
      <c r="A731" s="632"/>
    </row>
    <row r="732" spans="1:1">
      <c r="A732" s="632"/>
    </row>
    <row r="733" spans="1:1">
      <c r="A733" s="632"/>
    </row>
    <row r="734" spans="1:1">
      <c r="A734" s="632"/>
    </row>
    <row r="735" spans="1:1">
      <c r="A735" s="632"/>
    </row>
    <row r="736" spans="1:1">
      <c r="A736" s="632"/>
    </row>
    <row r="737" spans="1:1">
      <c r="A737" s="632"/>
    </row>
    <row r="738" spans="1:1">
      <c r="A738" s="632"/>
    </row>
    <row r="739" spans="1:1">
      <c r="A739" s="632"/>
    </row>
    <row r="740" spans="1:1">
      <c r="A740" s="632"/>
    </row>
    <row r="741" spans="1:1">
      <c r="A741" s="632"/>
    </row>
    <row r="742" spans="1:1">
      <c r="A742" s="632"/>
    </row>
    <row r="743" spans="1:1">
      <c r="A743" s="632"/>
    </row>
    <row r="744" spans="1:1">
      <c r="A744" s="632"/>
    </row>
    <row r="745" spans="1:1">
      <c r="A745" s="632"/>
    </row>
    <row r="746" spans="1:1">
      <c r="A746" s="632"/>
    </row>
    <row r="747" spans="1:1">
      <c r="A747" s="632"/>
    </row>
    <row r="748" spans="1:1">
      <c r="A748" s="632"/>
    </row>
    <row r="749" spans="1:1">
      <c r="A749" s="632"/>
    </row>
    <row r="750" spans="1:1">
      <c r="A750" s="632"/>
    </row>
    <row r="751" spans="1:1">
      <c r="A751" s="632"/>
    </row>
    <row r="752" spans="1:1">
      <c r="A752" s="632"/>
    </row>
    <row r="753" spans="1:1">
      <c r="A753" s="632"/>
    </row>
    <row r="754" spans="1:1">
      <c r="A754" s="632"/>
    </row>
    <row r="755" spans="1:1">
      <c r="A755" s="632"/>
    </row>
    <row r="756" spans="1:1">
      <c r="A756" s="632"/>
    </row>
    <row r="757" spans="1:1">
      <c r="A757" s="632"/>
    </row>
    <row r="758" spans="1:1">
      <c r="A758" s="632"/>
    </row>
    <row r="759" spans="1:1">
      <c r="A759" s="632"/>
    </row>
    <row r="760" spans="1:1">
      <c r="A760" s="632"/>
    </row>
    <row r="761" spans="1:1">
      <c r="A761" s="632"/>
    </row>
    <row r="762" spans="1:1">
      <c r="A762" s="632"/>
    </row>
    <row r="763" spans="1:1">
      <c r="A763" s="632"/>
    </row>
    <row r="764" spans="1:1">
      <c r="A764" s="632"/>
    </row>
    <row r="765" spans="1:1">
      <c r="A765" s="632"/>
    </row>
    <row r="766" spans="1:1">
      <c r="A766" s="632"/>
    </row>
    <row r="767" spans="1:1">
      <c r="A767" s="632"/>
    </row>
    <row r="768" spans="1:1">
      <c r="A768" s="632"/>
    </row>
    <row r="769" spans="1:1">
      <c r="A769" s="632"/>
    </row>
    <row r="770" spans="1:1">
      <c r="A770" s="632"/>
    </row>
    <row r="771" spans="1:1">
      <c r="A771" s="632"/>
    </row>
    <row r="772" spans="1:1">
      <c r="A772" s="632"/>
    </row>
    <row r="773" spans="1:1">
      <c r="A773" s="632"/>
    </row>
    <row r="774" spans="1:1">
      <c r="A774" s="632"/>
    </row>
    <row r="775" spans="1:1">
      <c r="A775" s="632"/>
    </row>
    <row r="776" spans="1:1">
      <c r="A776" s="632"/>
    </row>
    <row r="777" spans="1:1">
      <c r="A777" s="632"/>
    </row>
    <row r="778" spans="1:1">
      <c r="A778" s="632"/>
    </row>
    <row r="779" spans="1:1">
      <c r="A779" s="632"/>
    </row>
    <row r="780" spans="1:1">
      <c r="A780" s="632"/>
    </row>
    <row r="781" spans="1:1">
      <c r="A781" s="632"/>
    </row>
    <row r="782" spans="1:1">
      <c r="A782" s="632"/>
    </row>
    <row r="783" spans="1:1">
      <c r="A783" s="632"/>
    </row>
    <row r="784" spans="1:1">
      <c r="A784" s="632"/>
    </row>
    <row r="785" spans="1:1">
      <c r="A785" s="632"/>
    </row>
    <row r="786" spans="1:1">
      <c r="A786" s="632"/>
    </row>
    <row r="787" spans="1:1">
      <c r="A787" s="632"/>
    </row>
    <row r="788" spans="1:1">
      <c r="A788" s="632"/>
    </row>
    <row r="789" spans="1:1">
      <c r="A789" s="632"/>
    </row>
    <row r="790" spans="1:1">
      <c r="A790" s="632"/>
    </row>
    <row r="791" spans="1:1">
      <c r="A791" s="632"/>
    </row>
    <row r="792" spans="1:1">
      <c r="A792" s="632"/>
    </row>
    <row r="793" spans="1:1">
      <c r="A793" s="632"/>
    </row>
    <row r="794" spans="1:1">
      <c r="A794" s="632"/>
    </row>
    <row r="795" spans="1:1">
      <c r="A795" s="632"/>
    </row>
    <row r="796" spans="1:1">
      <c r="A796" s="632"/>
    </row>
    <row r="797" spans="1:1">
      <c r="A797" s="632"/>
    </row>
    <row r="798" spans="1:1">
      <c r="A798" s="632"/>
    </row>
    <row r="799" spans="1:1">
      <c r="A799" s="632"/>
    </row>
    <row r="800" spans="1:1">
      <c r="A800" s="632"/>
    </row>
    <row r="801" spans="1:1">
      <c r="A801" s="632"/>
    </row>
    <row r="802" spans="1:1">
      <c r="A802" s="632"/>
    </row>
    <row r="803" spans="1:1">
      <c r="A803" s="632"/>
    </row>
    <row r="804" spans="1:1">
      <c r="A804" s="632"/>
    </row>
    <row r="805" spans="1:1">
      <c r="A805" s="632"/>
    </row>
    <row r="806" spans="1:1">
      <c r="A806" s="632"/>
    </row>
    <row r="807" spans="1:1">
      <c r="A807" s="632"/>
    </row>
    <row r="808" spans="1:1">
      <c r="A808" s="632"/>
    </row>
    <row r="809" spans="1:1">
      <c r="A809" s="632"/>
    </row>
    <row r="810" spans="1:1">
      <c r="A810" s="632"/>
    </row>
    <row r="811" spans="1:1">
      <c r="A811" s="632"/>
    </row>
    <row r="812" spans="1:1">
      <c r="A812" s="632"/>
    </row>
    <row r="813" spans="1:1">
      <c r="A813" s="632"/>
    </row>
    <row r="814" spans="1:1">
      <c r="A814" s="632"/>
    </row>
    <row r="815" spans="1:1">
      <c r="A815" s="632"/>
    </row>
    <row r="816" spans="1:1">
      <c r="A816" s="632"/>
    </row>
    <row r="817" spans="1:1">
      <c r="A817" s="632"/>
    </row>
    <row r="818" spans="1:1">
      <c r="A818" s="632"/>
    </row>
    <row r="819" spans="1:1">
      <c r="A819" s="632"/>
    </row>
    <row r="820" spans="1:1">
      <c r="A820" s="632"/>
    </row>
    <row r="821" spans="1:1">
      <c r="A821" s="632"/>
    </row>
    <row r="822" spans="1:1">
      <c r="A822" s="632"/>
    </row>
    <row r="823" spans="1:1">
      <c r="A823" s="632"/>
    </row>
    <row r="824" spans="1:1">
      <c r="A824" s="632"/>
    </row>
    <row r="825" spans="1:1">
      <c r="A825" s="632"/>
    </row>
    <row r="826" spans="1:1">
      <c r="A826" s="632"/>
    </row>
    <row r="827" spans="1:1">
      <c r="A827" s="632"/>
    </row>
    <row r="828" spans="1:1">
      <c r="A828" s="632"/>
    </row>
    <row r="829" spans="1:1">
      <c r="A829" s="632"/>
    </row>
    <row r="830" spans="1:1">
      <c r="A830" s="632"/>
    </row>
    <row r="831" spans="1:1">
      <c r="A831" s="632"/>
    </row>
    <row r="832" spans="1:1">
      <c r="A832" s="632"/>
    </row>
    <row r="833" spans="1:1">
      <c r="A833" s="632"/>
    </row>
    <row r="834" spans="1:1">
      <c r="A834" s="632"/>
    </row>
    <row r="835" spans="1:1">
      <c r="A835" s="632"/>
    </row>
    <row r="836" spans="1:1">
      <c r="A836" s="632"/>
    </row>
    <row r="837" spans="1:1">
      <c r="A837" s="632"/>
    </row>
    <row r="838" spans="1:1">
      <c r="A838" s="632"/>
    </row>
    <row r="839" spans="1:1">
      <c r="A839" s="632"/>
    </row>
    <row r="840" spans="1:1">
      <c r="A840" s="632"/>
    </row>
    <row r="841" spans="1:1">
      <c r="A841" s="632"/>
    </row>
    <row r="842" spans="1:1">
      <c r="A842" s="632"/>
    </row>
    <row r="843" spans="1:1">
      <c r="A843" s="632"/>
    </row>
    <row r="844" spans="1:1">
      <c r="A844" s="632"/>
    </row>
    <row r="845" spans="1:1">
      <c r="A845" s="632"/>
    </row>
    <row r="846" spans="1:1">
      <c r="A846" s="632"/>
    </row>
    <row r="847" spans="1:1">
      <c r="A847" s="632"/>
    </row>
    <row r="848" spans="1:1">
      <c r="A848" s="632"/>
    </row>
    <row r="849" spans="1:1">
      <c r="A849" s="632"/>
    </row>
    <row r="850" spans="1:1">
      <c r="A850" s="632"/>
    </row>
    <row r="851" spans="1:1">
      <c r="A851" s="632"/>
    </row>
    <row r="852" spans="1:1">
      <c r="A852" s="632"/>
    </row>
    <row r="853" spans="1:1">
      <c r="A853" s="632"/>
    </row>
    <row r="854" spans="1:1">
      <c r="A854" s="632"/>
    </row>
    <row r="855" spans="1:1">
      <c r="A855" s="632"/>
    </row>
    <row r="856" spans="1:1">
      <c r="A856" s="632"/>
    </row>
    <row r="857" spans="1:1">
      <c r="A857" s="632"/>
    </row>
    <row r="858" spans="1:1">
      <c r="A858" s="632"/>
    </row>
    <row r="859" spans="1:1">
      <c r="A859" s="632"/>
    </row>
    <row r="860" spans="1:1">
      <c r="A860" s="632"/>
    </row>
    <row r="861" spans="1:1">
      <c r="A861" s="632"/>
    </row>
    <row r="862" spans="1:1">
      <c r="A862" s="632"/>
    </row>
    <row r="863" spans="1:1">
      <c r="A863" s="632"/>
    </row>
    <row r="864" spans="1:1">
      <c r="A864" s="632"/>
    </row>
    <row r="865" spans="1:1">
      <c r="A865" s="632"/>
    </row>
    <row r="866" spans="1:1">
      <c r="A866" s="632"/>
    </row>
    <row r="867" spans="1:1">
      <c r="A867" s="632"/>
    </row>
    <row r="868" spans="1:1">
      <c r="A868" s="632"/>
    </row>
    <row r="869" spans="1:1">
      <c r="A869" s="632"/>
    </row>
    <row r="870" spans="1:1">
      <c r="A870" s="632"/>
    </row>
    <row r="871" spans="1:1">
      <c r="A871" s="632"/>
    </row>
    <row r="872" spans="1:1">
      <c r="A872" s="632"/>
    </row>
    <row r="873" spans="1:1">
      <c r="A873" s="632"/>
    </row>
    <row r="874" spans="1:1">
      <c r="A874" s="632"/>
    </row>
    <row r="875" spans="1:1">
      <c r="A875" s="632"/>
    </row>
    <row r="876" spans="1:1">
      <c r="A876" s="632"/>
    </row>
    <row r="877" spans="1:1">
      <c r="A877" s="632"/>
    </row>
    <row r="878" spans="1:1">
      <c r="A878" s="632"/>
    </row>
    <row r="879" spans="1:1">
      <c r="A879" s="632"/>
    </row>
    <row r="880" spans="1:1">
      <c r="A880" s="632"/>
    </row>
    <row r="881" spans="1:1">
      <c r="A881" s="632"/>
    </row>
    <row r="882" spans="1:1">
      <c r="A882" s="632"/>
    </row>
    <row r="883" spans="1:1">
      <c r="A883" s="632"/>
    </row>
    <row r="884" spans="1:1">
      <c r="A884" s="632"/>
    </row>
    <row r="885" spans="1:1">
      <c r="A885" s="632"/>
    </row>
    <row r="886" spans="1:1">
      <c r="A886" s="632"/>
    </row>
    <row r="887" spans="1:1">
      <c r="A887" s="632"/>
    </row>
    <row r="888" spans="1:1">
      <c r="A888" s="632"/>
    </row>
    <row r="889" spans="1:1">
      <c r="A889" s="632"/>
    </row>
    <row r="890" spans="1:1">
      <c r="A890" s="632"/>
    </row>
    <row r="891" spans="1:1">
      <c r="A891" s="632"/>
    </row>
    <row r="892" spans="1:1">
      <c r="A892" s="632"/>
    </row>
    <row r="893" spans="1:1">
      <c r="A893" s="632"/>
    </row>
    <row r="894" spans="1:1">
      <c r="A894" s="632"/>
    </row>
    <row r="895" spans="1:1">
      <c r="A895" s="632"/>
    </row>
    <row r="896" spans="1:1">
      <c r="A896" s="632"/>
    </row>
    <row r="897" spans="1:1">
      <c r="A897" s="632"/>
    </row>
    <row r="898" spans="1:1">
      <c r="A898" s="632"/>
    </row>
    <row r="899" spans="1:1">
      <c r="A899" s="632"/>
    </row>
    <row r="900" spans="1:1">
      <c r="A900" s="632"/>
    </row>
    <row r="901" spans="1:1">
      <c r="A901" s="632"/>
    </row>
    <row r="902" spans="1:1">
      <c r="A902" s="632"/>
    </row>
    <row r="903" spans="1:1">
      <c r="A903" s="632"/>
    </row>
    <row r="904" spans="1:1">
      <c r="A904" s="632"/>
    </row>
    <row r="905" spans="1:1">
      <c r="A905" s="632"/>
    </row>
    <row r="906" spans="1:1">
      <c r="A906" s="632"/>
    </row>
    <row r="907" spans="1:1">
      <c r="A907" s="632"/>
    </row>
    <row r="908" spans="1:1">
      <c r="A908" s="632"/>
    </row>
    <row r="909" spans="1:1">
      <c r="A909" s="632"/>
    </row>
    <row r="910" spans="1:1">
      <c r="A910" s="632"/>
    </row>
    <row r="911" spans="1:1">
      <c r="A911" s="632"/>
    </row>
    <row r="912" spans="1:1">
      <c r="A912" s="632"/>
    </row>
    <row r="913" spans="1:1">
      <c r="A913" s="632"/>
    </row>
    <row r="914" spans="1:1">
      <c r="A914" s="632"/>
    </row>
    <row r="915" spans="1:1">
      <c r="A915" s="632"/>
    </row>
    <row r="916" spans="1:1">
      <c r="A916" s="632"/>
    </row>
    <row r="917" spans="1:1">
      <c r="A917" s="632"/>
    </row>
    <row r="918" spans="1:1">
      <c r="A918" s="632"/>
    </row>
    <row r="919" spans="1:1">
      <c r="A919" s="632"/>
    </row>
    <row r="920" spans="1:1">
      <c r="A920" s="632"/>
    </row>
    <row r="921" spans="1:1">
      <c r="A921" s="632"/>
    </row>
    <row r="922" spans="1:1">
      <c r="A922" s="632"/>
    </row>
    <row r="923" spans="1:1">
      <c r="A923" s="632"/>
    </row>
    <row r="924" spans="1:1">
      <c r="A924" s="632"/>
    </row>
    <row r="925" spans="1:1">
      <c r="A925" s="632"/>
    </row>
    <row r="926" spans="1:1">
      <c r="A926" s="632"/>
    </row>
    <row r="927" spans="1:1">
      <c r="A927" s="632"/>
    </row>
    <row r="928" spans="1:1">
      <c r="A928" s="632"/>
    </row>
    <row r="929" spans="1:1">
      <c r="A929" s="632"/>
    </row>
    <row r="930" spans="1:1">
      <c r="A930" s="632"/>
    </row>
    <row r="931" spans="1:1">
      <c r="A931" s="632"/>
    </row>
    <row r="932" spans="1:1">
      <c r="A932" s="632"/>
    </row>
    <row r="933" spans="1:1">
      <c r="A933" s="632"/>
    </row>
    <row r="934" spans="1:1">
      <c r="A934" s="632"/>
    </row>
    <row r="935" spans="1:1">
      <c r="A935" s="632"/>
    </row>
    <row r="936" spans="1:1">
      <c r="A936" s="632"/>
    </row>
    <row r="937" spans="1:1">
      <c r="A937" s="632"/>
    </row>
    <row r="938" spans="1:1">
      <c r="A938" s="632"/>
    </row>
    <row r="939" spans="1:1">
      <c r="A939" s="632"/>
    </row>
    <row r="940" spans="1:1">
      <c r="A940" s="632"/>
    </row>
    <row r="941" spans="1:1">
      <c r="A941" s="632"/>
    </row>
    <row r="942" spans="1:1">
      <c r="A942" s="632"/>
    </row>
    <row r="943" spans="1:1">
      <c r="A943" s="632"/>
    </row>
    <row r="944" spans="1:1">
      <c r="A944" s="632"/>
    </row>
    <row r="945" spans="1:1">
      <c r="A945" s="632"/>
    </row>
    <row r="946" spans="1:1">
      <c r="A946" s="632"/>
    </row>
    <row r="947" spans="1:1">
      <c r="A947" s="632"/>
    </row>
    <row r="948" spans="1:1">
      <c r="A948" s="632"/>
    </row>
    <row r="949" spans="1:1">
      <c r="A949" s="632"/>
    </row>
    <row r="950" spans="1:1">
      <c r="A950" s="632"/>
    </row>
    <row r="951" spans="1:1">
      <c r="A951" s="632"/>
    </row>
    <row r="952" spans="1:1">
      <c r="A952" s="632"/>
    </row>
    <row r="953" spans="1:1">
      <c r="A953" s="632"/>
    </row>
    <row r="954" spans="1:1">
      <c r="A954" s="632"/>
    </row>
    <row r="955" spans="1:1">
      <c r="A955" s="632"/>
    </row>
    <row r="956" spans="1:1">
      <c r="A956" s="632"/>
    </row>
    <row r="957" spans="1:1">
      <c r="A957" s="632"/>
    </row>
    <row r="958" spans="1:1">
      <c r="A958" s="632"/>
    </row>
    <row r="959" spans="1:1">
      <c r="A959" s="632"/>
    </row>
    <row r="960" spans="1:1">
      <c r="A960" s="632"/>
    </row>
    <row r="961" spans="1:1">
      <c r="A961" s="632"/>
    </row>
    <row r="962" spans="1:1">
      <c r="A962" s="632"/>
    </row>
    <row r="963" spans="1:1">
      <c r="A963" s="632"/>
    </row>
    <row r="964" spans="1:1">
      <c r="A964" s="632"/>
    </row>
    <row r="965" spans="1:1">
      <c r="A965" s="632"/>
    </row>
    <row r="966" spans="1:1">
      <c r="A966" s="632"/>
    </row>
    <row r="967" spans="1:1">
      <c r="A967" s="632"/>
    </row>
    <row r="968" spans="1:1">
      <c r="A968" s="632"/>
    </row>
    <row r="969" spans="1:1">
      <c r="A969" s="632"/>
    </row>
    <row r="970" spans="1:1">
      <c r="A970" s="632"/>
    </row>
    <row r="971" spans="1:1">
      <c r="A971" s="632"/>
    </row>
    <row r="972" spans="1:1">
      <c r="A972" s="632"/>
    </row>
    <row r="973" spans="1:1">
      <c r="A973" s="632"/>
    </row>
    <row r="974" spans="1:1">
      <c r="A974" s="632"/>
    </row>
    <row r="975" spans="1:1">
      <c r="A975" s="632"/>
    </row>
    <row r="976" spans="1:1">
      <c r="A976" s="632"/>
    </row>
    <row r="977" spans="1:1">
      <c r="A977" s="632"/>
    </row>
    <row r="978" spans="1:1">
      <c r="A978" s="632"/>
    </row>
    <row r="979" spans="1:1">
      <c r="A979" s="632"/>
    </row>
    <row r="980" spans="1:1">
      <c r="A980" s="632"/>
    </row>
    <row r="981" spans="1:1">
      <c r="A981" s="632"/>
    </row>
    <row r="982" spans="1:1">
      <c r="A982" s="632"/>
    </row>
    <row r="983" spans="1:1">
      <c r="A983" s="632"/>
    </row>
    <row r="984" spans="1:1">
      <c r="A984" s="632"/>
    </row>
    <row r="985" spans="1:1">
      <c r="A985" s="632"/>
    </row>
    <row r="986" spans="1:1">
      <c r="A986" s="632"/>
    </row>
    <row r="987" spans="1:1">
      <c r="A987" s="632"/>
    </row>
    <row r="988" spans="1:1">
      <c r="A988" s="632"/>
    </row>
    <row r="989" spans="1:1">
      <c r="A989" s="632"/>
    </row>
    <row r="990" spans="1:1">
      <c r="A990" s="632"/>
    </row>
    <row r="991" spans="1:1">
      <c r="A991" s="632"/>
    </row>
    <row r="992" spans="1:1">
      <c r="A992" s="632"/>
    </row>
    <row r="993" spans="1:1">
      <c r="A993" s="632"/>
    </row>
    <row r="994" spans="1:1">
      <c r="A994" s="632"/>
    </row>
    <row r="995" spans="1:1">
      <c r="A995" s="632"/>
    </row>
    <row r="996" spans="1:1">
      <c r="A996" s="632"/>
    </row>
    <row r="997" spans="1:1">
      <c r="A997" s="632"/>
    </row>
    <row r="998" spans="1:1">
      <c r="A998" s="632"/>
    </row>
    <row r="999" spans="1:1">
      <c r="A999" s="632"/>
    </row>
    <row r="1000" spans="1:1">
      <c r="A1000" s="632"/>
    </row>
    <row r="1001" spans="1:1">
      <c r="A1001" s="632"/>
    </row>
    <row r="1002" spans="1:1">
      <c r="A1002" s="632"/>
    </row>
    <row r="1003" spans="1:1">
      <c r="A1003" s="632"/>
    </row>
    <row r="1004" spans="1:1">
      <c r="A1004" s="632"/>
    </row>
    <row r="1005" spans="1:1">
      <c r="A1005" s="632"/>
    </row>
    <row r="1006" spans="1:1">
      <c r="A1006" s="632"/>
    </row>
    <row r="1007" spans="1:1">
      <c r="A1007" s="632"/>
    </row>
    <row r="1008" spans="1:1">
      <c r="A1008" s="632"/>
    </row>
    <row r="1009" spans="1:1">
      <c r="A1009" s="632"/>
    </row>
    <row r="1010" spans="1:1">
      <c r="A1010" s="632"/>
    </row>
    <row r="1011" spans="1:1">
      <c r="A1011" s="632"/>
    </row>
    <row r="1012" spans="1:1">
      <c r="A1012" s="632"/>
    </row>
    <row r="1013" spans="1:1">
      <c r="A1013" s="632"/>
    </row>
    <row r="1014" spans="1:1">
      <c r="A1014" s="632"/>
    </row>
    <row r="1015" spans="1:1">
      <c r="A1015" s="632"/>
    </row>
    <row r="1016" spans="1:1">
      <c r="A1016" s="632"/>
    </row>
    <row r="1017" spans="1:1">
      <c r="A1017" s="632"/>
    </row>
    <row r="1018" spans="1:1">
      <c r="A1018" s="632"/>
    </row>
    <row r="1019" spans="1:1">
      <c r="A1019" s="632"/>
    </row>
    <row r="1020" spans="1:1">
      <c r="A1020" s="632"/>
    </row>
    <row r="1021" spans="1:1">
      <c r="A1021" s="632"/>
    </row>
    <row r="1022" spans="1:1">
      <c r="A1022" s="632"/>
    </row>
    <row r="1023" spans="1:1">
      <c r="A1023" s="632"/>
    </row>
    <row r="1024" spans="1:1">
      <c r="A1024" s="632"/>
    </row>
    <row r="1025" spans="1:1">
      <c r="A1025" s="632"/>
    </row>
    <row r="1026" spans="1:1">
      <c r="A1026" s="632"/>
    </row>
    <row r="1027" spans="1:1">
      <c r="A1027" s="632"/>
    </row>
    <row r="1028" spans="1:1">
      <c r="A1028" s="632"/>
    </row>
    <row r="1029" spans="1:1">
      <c r="A1029" s="632"/>
    </row>
    <row r="1030" spans="1:1">
      <c r="A1030" s="632"/>
    </row>
    <row r="1031" spans="1:1">
      <c r="A1031" s="632"/>
    </row>
    <row r="1032" spans="1:1">
      <c r="A1032" s="632"/>
    </row>
    <row r="1033" spans="1:1">
      <c r="A1033" s="632"/>
    </row>
    <row r="1034" spans="1:1">
      <c r="A1034" s="632"/>
    </row>
    <row r="1035" spans="1:1">
      <c r="A1035" s="632"/>
    </row>
    <row r="1036" spans="1:1">
      <c r="A1036" s="632"/>
    </row>
    <row r="1037" spans="1:1">
      <c r="A1037" s="632"/>
    </row>
    <row r="1038" spans="1:1">
      <c r="A1038" s="632"/>
    </row>
    <row r="1039" spans="1:1">
      <c r="A1039" s="632"/>
    </row>
    <row r="1040" spans="1:1">
      <c r="A1040" s="632"/>
    </row>
    <row r="1041" spans="1:1">
      <c r="A1041" s="632"/>
    </row>
    <row r="1042" spans="1:1">
      <c r="A1042" s="632"/>
    </row>
    <row r="1043" spans="1:1">
      <c r="A1043" s="632"/>
    </row>
    <row r="1044" spans="1:1">
      <c r="A1044" s="632"/>
    </row>
    <row r="1045" spans="1:1">
      <c r="A1045" s="632"/>
    </row>
    <row r="1046" spans="1:1">
      <c r="A1046" s="632"/>
    </row>
    <row r="1047" spans="1:1">
      <c r="A1047" s="632"/>
    </row>
    <row r="1048" spans="1:1">
      <c r="A1048" s="632"/>
    </row>
    <row r="1049" spans="1:1">
      <c r="A1049" s="632"/>
    </row>
    <row r="1050" spans="1:1">
      <c r="A1050" s="632"/>
    </row>
    <row r="1051" spans="1:1">
      <c r="A1051" s="632"/>
    </row>
    <row r="1052" spans="1:1">
      <c r="A1052" s="632"/>
    </row>
    <row r="1053" spans="1:1">
      <c r="A1053" s="632"/>
    </row>
    <row r="1054" spans="1:1">
      <c r="A1054" s="632"/>
    </row>
    <row r="1055" spans="1:1">
      <c r="A1055" s="632"/>
    </row>
    <row r="1056" spans="1:1">
      <c r="A1056" s="632"/>
    </row>
    <row r="1057" spans="1:1">
      <c r="A1057" s="632"/>
    </row>
    <row r="1058" spans="1:1">
      <c r="A1058" s="632"/>
    </row>
    <row r="1059" spans="1:1">
      <c r="A1059" s="632"/>
    </row>
    <row r="1060" spans="1:1">
      <c r="A1060" s="632"/>
    </row>
    <row r="1061" spans="1:1">
      <c r="A1061" s="632"/>
    </row>
    <row r="1062" spans="1:1">
      <c r="A1062" s="632"/>
    </row>
    <row r="1063" spans="1:1">
      <c r="A1063" s="632"/>
    </row>
    <row r="1064" spans="1:1">
      <c r="A1064" s="632"/>
    </row>
    <row r="1065" spans="1:1">
      <c r="A1065" s="632"/>
    </row>
    <row r="1066" spans="1:1">
      <c r="A1066" s="632"/>
    </row>
    <row r="1067" spans="1:1">
      <c r="A1067" s="632"/>
    </row>
    <row r="1068" spans="1:1">
      <c r="A1068" s="632"/>
    </row>
    <row r="1069" spans="1:1">
      <c r="A1069" s="632"/>
    </row>
    <row r="1070" spans="1:1">
      <c r="A1070" s="632"/>
    </row>
    <row r="1071" spans="1:1">
      <c r="A1071" s="632"/>
    </row>
    <row r="1072" spans="1:1">
      <c r="A1072" s="632"/>
    </row>
    <row r="1073" spans="1:1">
      <c r="A1073" s="632"/>
    </row>
    <row r="1074" spans="1:1">
      <c r="A1074" s="632"/>
    </row>
    <row r="1075" spans="1:1">
      <c r="A1075" s="632"/>
    </row>
    <row r="1076" spans="1:1">
      <c r="A1076" s="632"/>
    </row>
    <row r="1077" spans="1:1">
      <c r="A1077" s="632"/>
    </row>
    <row r="1078" spans="1:1">
      <c r="A1078" s="632"/>
    </row>
    <row r="1079" spans="1:1">
      <c r="A1079" s="632"/>
    </row>
    <row r="1080" spans="1:1">
      <c r="A1080" s="632"/>
    </row>
    <row r="1081" spans="1:1">
      <c r="A1081" s="632"/>
    </row>
    <row r="1082" spans="1:1">
      <c r="A1082" s="632"/>
    </row>
    <row r="1083" spans="1:1">
      <c r="A1083" s="632"/>
    </row>
    <row r="1084" spans="1:1">
      <c r="A1084" s="632"/>
    </row>
    <row r="1085" spans="1:1">
      <c r="A1085" s="632"/>
    </row>
    <row r="1086" spans="1:1">
      <c r="A1086" s="632"/>
    </row>
    <row r="1087" spans="1:1">
      <c r="A1087" s="632"/>
    </row>
    <row r="1088" spans="1:1">
      <c r="A1088" s="632"/>
    </row>
    <row r="1089" spans="1:1">
      <c r="A1089" s="632"/>
    </row>
    <row r="1090" spans="1:1">
      <c r="A1090" s="632"/>
    </row>
    <row r="1091" spans="1:1">
      <c r="A1091" s="632"/>
    </row>
    <row r="1092" spans="1:1">
      <c r="A1092" s="632"/>
    </row>
    <row r="1093" spans="1:1">
      <c r="A1093" s="632"/>
    </row>
    <row r="1094" spans="1:1">
      <c r="A1094" s="632"/>
    </row>
    <row r="1095" spans="1:1">
      <c r="A1095" s="632"/>
    </row>
    <row r="1096" spans="1:1">
      <c r="A1096" s="632"/>
    </row>
    <row r="1097" spans="1:1">
      <c r="A1097" s="632"/>
    </row>
    <row r="1098" spans="1:1">
      <c r="A1098" s="632"/>
    </row>
    <row r="1099" spans="1:1">
      <c r="A1099" s="632"/>
    </row>
    <row r="1100" spans="1:1">
      <c r="A1100" s="632"/>
    </row>
    <row r="1101" spans="1:1">
      <c r="A1101" s="632"/>
    </row>
    <row r="1102" spans="1:1">
      <c r="A1102" s="632"/>
    </row>
    <row r="1103" spans="1:1">
      <c r="A1103" s="632"/>
    </row>
    <row r="1104" spans="1:1">
      <c r="A1104" s="632"/>
    </row>
    <row r="1105" spans="1:1">
      <c r="A1105" s="632"/>
    </row>
    <row r="1106" spans="1:1">
      <c r="A1106" s="632"/>
    </row>
    <row r="1107" spans="1:1">
      <c r="A1107" s="632"/>
    </row>
    <row r="1108" spans="1:1">
      <c r="A1108" s="632"/>
    </row>
    <row r="1109" spans="1:1">
      <c r="A1109" s="632"/>
    </row>
    <row r="1110" spans="1:1">
      <c r="A1110" s="632"/>
    </row>
    <row r="1111" spans="1:1">
      <c r="A1111" s="632"/>
    </row>
    <row r="1112" spans="1:1">
      <c r="A1112" s="632"/>
    </row>
    <row r="1113" spans="1:1">
      <c r="A1113" s="632"/>
    </row>
    <row r="1114" spans="1:1">
      <c r="A1114" s="632"/>
    </row>
    <row r="1115" spans="1:1">
      <c r="A1115" s="632"/>
    </row>
    <row r="1116" spans="1:1">
      <c r="A1116" s="632"/>
    </row>
    <row r="1117" spans="1:1">
      <c r="A1117" s="632"/>
    </row>
    <row r="1118" spans="1:1">
      <c r="A1118" s="632"/>
    </row>
    <row r="1119" spans="1:1">
      <c r="A1119" s="632"/>
    </row>
    <row r="1120" spans="1:1">
      <c r="A1120" s="632"/>
    </row>
    <row r="1121" spans="1:1">
      <c r="A1121" s="632"/>
    </row>
    <row r="1122" spans="1:1">
      <c r="A1122" s="632"/>
    </row>
    <row r="1123" spans="1:1">
      <c r="A1123" s="632"/>
    </row>
    <row r="1124" spans="1:1">
      <c r="A1124" s="632"/>
    </row>
    <row r="1125" spans="1:1">
      <c r="A1125" s="632"/>
    </row>
    <row r="1126" spans="1:1">
      <c r="A1126" s="632"/>
    </row>
    <row r="1127" spans="1:1">
      <c r="A1127" s="632"/>
    </row>
    <row r="1128" spans="1:1">
      <c r="A1128" s="632"/>
    </row>
    <row r="1129" spans="1:1">
      <c r="A1129" s="632"/>
    </row>
    <row r="1130" spans="1:1">
      <c r="A1130" s="632"/>
    </row>
    <row r="1131" spans="1:1">
      <c r="A1131" s="632"/>
    </row>
    <row r="1132" spans="1:1">
      <c r="A1132" s="632"/>
    </row>
    <row r="1133" spans="1:1">
      <c r="A1133" s="632"/>
    </row>
    <row r="1134" spans="1:1">
      <c r="A1134" s="632"/>
    </row>
    <row r="1135" spans="1:1">
      <c r="A1135" s="632"/>
    </row>
    <row r="1136" spans="1:1">
      <c r="A1136" s="632"/>
    </row>
    <row r="1137" spans="1:1">
      <c r="A1137" s="632"/>
    </row>
    <row r="1138" spans="1:1">
      <c r="A1138" s="632"/>
    </row>
    <row r="1139" spans="1:1">
      <c r="A1139" s="632"/>
    </row>
    <row r="1140" spans="1:1">
      <c r="A1140" s="632"/>
    </row>
    <row r="1141" spans="1:1">
      <c r="A1141" s="632"/>
    </row>
    <row r="1142" spans="1:1">
      <c r="A1142" s="632"/>
    </row>
    <row r="1143" spans="1:1">
      <c r="A1143" s="632"/>
    </row>
    <row r="1144" spans="1:1">
      <c r="A1144" s="632"/>
    </row>
    <row r="1145" spans="1:1">
      <c r="A1145" s="632"/>
    </row>
    <row r="1146" spans="1:1">
      <c r="A1146" s="632"/>
    </row>
    <row r="1147" spans="1:1">
      <c r="A1147" s="632"/>
    </row>
    <row r="1148" spans="1:1">
      <c r="A1148" s="632"/>
    </row>
    <row r="1149" spans="1:1">
      <c r="A1149" s="632"/>
    </row>
    <row r="1150" spans="1:1">
      <c r="A1150" s="632"/>
    </row>
    <row r="1151" spans="1:1">
      <c r="A1151" s="632"/>
    </row>
    <row r="1152" spans="1:1">
      <c r="A1152" s="632"/>
    </row>
    <row r="1153" spans="1:1">
      <c r="A1153" s="632"/>
    </row>
    <row r="1154" spans="1:1">
      <c r="A1154" s="632"/>
    </row>
    <row r="1155" spans="1:1">
      <c r="A1155" s="632"/>
    </row>
    <row r="1156" spans="1:1">
      <c r="A1156" s="632"/>
    </row>
    <row r="1157" spans="1:1">
      <c r="A1157" s="632"/>
    </row>
    <row r="1158" spans="1:1">
      <c r="A1158" s="632"/>
    </row>
    <row r="1159" spans="1:1">
      <c r="A1159" s="632"/>
    </row>
    <row r="1160" spans="1:1">
      <c r="A1160" s="632"/>
    </row>
    <row r="1161" spans="1:1">
      <c r="A1161" s="632"/>
    </row>
    <row r="1162" spans="1:1">
      <c r="A1162" s="632"/>
    </row>
    <row r="1163" spans="1:1">
      <c r="A1163" s="632"/>
    </row>
    <row r="1164" spans="1:1">
      <c r="A1164" s="632"/>
    </row>
    <row r="1165" spans="1:1">
      <c r="A1165" s="632"/>
    </row>
    <row r="1166" spans="1:1">
      <c r="A1166" s="632"/>
    </row>
    <row r="1167" spans="1:1">
      <c r="A1167" s="632"/>
    </row>
    <row r="1168" spans="1:1">
      <c r="A1168" s="632"/>
    </row>
    <row r="1169" spans="1:1">
      <c r="A1169" s="632"/>
    </row>
    <row r="1170" spans="1:1">
      <c r="A1170" s="632"/>
    </row>
    <row r="1171" spans="1:1">
      <c r="A1171" s="632"/>
    </row>
    <row r="1172" spans="1:1">
      <c r="A1172" s="632"/>
    </row>
    <row r="1173" spans="1:1">
      <c r="A1173" s="632"/>
    </row>
    <row r="1174" spans="1:1">
      <c r="A1174" s="632"/>
    </row>
    <row r="1175" spans="1:1">
      <c r="A1175" s="632"/>
    </row>
    <row r="1176" spans="1:1">
      <c r="A1176" s="632"/>
    </row>
    <row r="1177" spans="1:1">
      <c r="A1177" s="632"/>
    </row>
    <row r="1178" spans="1:1">
      <c r="A1178" s="632"/>
    </row>
    <row r="1179" spans="1:1">
      <c r="A1179" s="632"/>
    </row>
    <row r="1180" spans="1:1">
      <c r="A1180" s="632"/>
    </row>
    <row r="1181" spans="1:1">
      <c r="A1181" s="632"/>
    </row>
    <row r="1182" spans="1:1">
      <c r="A1182" s="632"/>
    </row>
    <row r="1183" spans="1:1">
      <c r="A1183" s="632"/>
    </row>
    <row r="1184" spans="1:1">
      <c r="A1184" s="632"/>
    </row>
    <row r="1185" spans="1:1">
      <c r="A1185" s="632"/>
    </row>
    <row r="1186" spans="1:1">
      <c r="A1186" s="632"/>
    </row>
    <row r="1187" spans="1:1">
      <c r="A1187" s="632"/>
    </row>
    <row r="1188" spans="1:1">
      <c r="A1188" s="632"/>
    </row>
    <row r="1189" spans="1:1">
      <c r="A1189" s="632"/>
    </row>
    <row r="1190" spans="1:1">
      <c r="A1190" s="632"/>
    </row>
    <row r="1191" spans="1:1">
      <c r="A1191" s="632"/>
    </row>
    <row r="1192" spans="1:1">
      <c r="A1192" s="632"/>
    </row>
    <row r="1193" spans="1:1">
      <c r="A1193" s="632"/>
    </row>
    <row r="1194" spans="1:1">
      <c r="A1194" s="632"/>
    </row>
    <row r="1195" spans="1:1">
      <c r="A1195" s="632"/>
    </row>
    <row r="1196" spans="1:1">
      <c r="A1196" s="632"/>
    </row>
    <row r="1197" spans="1:1">
      <c r="A1197" s="632"/>
    </row>
    <row r="1198" spans="1:1">
      <c r="A1198" s="632"/>
    </row>
    <row r="1199" spans="1:1">
      <c r="A1199" s="632"/>
    </row>
    <row r="1200" spans="1:1">
      <c r="A1200" s="632"/>
    </row>
    <row r="1201" spans="1:1">
      <c r="A1201" s="632"/>
    </row>
    <row r="1202" spans="1:1">
      <c r="A1202" s="632"/>
    </row>
    <row r="1203" spans="1:1">
      <c r="A1203" s="632"/>
    </row>
    <row r="1204" spans="1:1">
      <c r="A1204" s="632"/>
    </row>
    <row r="1205" spans="1:1">
      <c r="A1205" s="632"/>
    </row>
    <row r="1206" spans="1:1">
      <c r="A1206" s="632"/>
    </row>
    <row r="1207" spans="1:1">
      <c r="A1207" s="632"/>
    </row>
    <row r="1208" spans="1:1">
      <c r="A1208" s="632"/>
    </row>
    <row r="1209" spans="1:1">
      <c r="A1209" s="632"/>
    </row>
    <row r="1210" spans="1:1">
      <c r="A1210" s="632"/>
    </row>
    <row r="1211" spans="1:1">
      <c r="A1211" s="632"/>
    </row>
    <row r="1212" spans="1:1">
      <c r="A1212" s="632"/>
    </row>
    <row r="1213" spans="1:1">
      <c r="A1213" s="632"/>
    </row>
    <row r="1214" spans="1:1">
      <c r="A1214" s="632"/>
    </row>
    <row r="1215" spans="1:1">
      <c r="A1215" s="632"/>
    </row>
    <row r="1216" spans="1:1">
      <c r="A1216" s="632"/>
    </row>
    <row r="1217" spans="1:1">
      <c r="A1217" s="632"/>
    </row>
    <row r="1218" spans="1:1">
      <c r="A1218" s="632"/>
    </row>
    <row r="1219" spans="1:1">
      <c r="A1219" s="632"/>
    </row>
    <row r="1220" spans="1:1">
      <c r="A1220" s="632"/>
    </row>
    <row r="1221" spans="1:1">
      <c r="A1221" s="632"/>
    </row>
    <row r="1222" spans="1:1">
      <c r="A1222" s="632"/>
    </row>
    <row r="1223" spans="1:1">
      <c r="A1223" s="632"/>
    </row>
    <row r="1224" spans="1:1">
      <c r="A1224" s="632"/>
    </row>
    <row r="1225" spans="1:1">
      <c r="A1225" s="632"/>
    </row>
    <row r="1226" spans="1:1">
      <c r="A1226" s="632"/>
    </row>
    <row r="1227" spans="1:1">
      <c r="A1227" s="632"/>
    </row>
    <row r="1228" spans="1:1">
      <c r="A1228" s="632"/>
    </row>
    <row r="1229" spans="1:1">
      <c r="A1229" s="632"/>
    </row>
    <row r="1230" spans="1:1">
      <c r="A1230" s="632"/>
    </row>
    <row r="1231" spans="1:1">
      <c r="A1231" s="632"/>
    </row>
    <row r="1232" spans="1:1">
      <c r="A1232" s="632"/>
    </row>
    <row r="1233" spans="1:1">
      <c r="A1233" s="632"/>
    </row>
    <row r="1234" spans="1:1">
      <c r="A1234" s="632"/>
    </row>
    <row r="1235" spans="1:1">
      <c r="A1235" s="632"/>
    </row>
    <row r="1236" spans="1:1">
      <c r="A1236" s="632"/>
    </row>
    <row r="1237" spans="1:1">
      <c r="A1237" s="632"/>
    </row>
    <row r="1238" spans="1:1">
      <c r="A1238" s="632"/>
    </row>
    <row r="1239" spans="1:1">
      <c r="A1239" s="632"/>
    </row>
    <row r="1240" spans="1:1">
      <c r="A1240" s="632"/>
    </row>
    <row r="1241" spans="1:1">
      <c r="A1241" s="632"/>
    </row>
    <row r="1242" spans="1:1">
      <c r="A1242" s="632"/>
    </row>
    <row r="1243" spans="1:1">
      <c r="A1243" s="632"/>
    </row>
    <row r="1244" spans="1:1">
      <c r="A1244" s="632"/>
    </row>
    <row r="1245" spans="1:1">
      <c r="A1245" s="632"/>
    </row>
    <row r="1246" spans="1:1">
      <c r="A1246" s="632"/>
    </row>
    <row r="1247" spans="1:1">
      <c r="A1247" s="632"/>
    </row>
    <row r="1248" spans="1:1">
      <c r="A1248" s="632"/>
    </row>
    <row r="1249" spans="1:1">
      <c r="A1249" s="632"/>
    </row>
    <row r="1250" spans="1:1">
      <c r="A1250" s="632"/>
    </row>
    <row r="1251" spans="1:1">
      <c r="A1251" s="632"/>
    </row>
    <row r="1252" spans="1:1">
      <c r="A1252" s="632"/>
    </row>
    <row r="1253" spans="1:1">
      <c r="A1253" s="632"/>
    </row>
    <row r="1254" spans="1:1">
      <c r="A1254" s="632"/>
    </row>
    <row r="1255" spans="1:1">
      <c r="A1255" s="632"/>
    </row>
    <row r="1256" spans="1:1">
      <c r="A1256" s="632"/>
    </row>
    <row r="1257" spans="1:1">
      <c r="A1257" s="632"/>
    </row>
    <row r="1258" spans="1:1">
      <c r="A1258" s="632"/>
    </row>
    <row r="1259" spans="1:1">
      <c r="A1259" s="632"/>
    </row>
    <row r="1260" spans="1:1">
      <c r="A1260" s="632"/>
    </row>
    <row r="1261" spans="1:1">
      <c r="A1261" s="632"/>
    </row>
    <row r="1262" spans="1:1">
      <c r="A1262" s="632"/>
    </row>
    <row r="1263" spans="1:1">
      <c r="A1263" s="632"/>
    </row>
    <row r="1264" spans="1:1">
      <c r="A1264" s="632"/>
    </row>
    <row r="1265" spans="1:1">
      <c r="A1265" s="632"/>
    </row>
    <row r="1266" spans="1:1">
      <c r="A1266" s="632"/>
    </row>
    <row r="1267" spans="1:1">
      <c r="A1267" s="632"/>
    </row>
    <row r="1268" spans="1:1">
      <c r="A1268" s="632"/>
    </row>
    <row r="1269" spans="1:1">
      <c r="A1269" s="632"/>
    </row>
    <row r="1270" spans="1:1">
      <c r="A1270" s="632"/>
    </row>
    <row r="1271" spans="1:1">
      <c r="A1271" s="632"/>
    </row>
    <row r="1272" spans="1:1">
      <c r="A1272" s="632"/>
    </row>
    <row r="1273" spans="1:1">
      <c r="A1273" s="632"/>
    </row>
    <row r="1274" spans="1:1">
      <c r="A1274" s="632"/>
    </row>
    <row r="1275" spans="1:1">
      <c r="A1275" s="632"/>
    </row>
    <row r="1276" spans="1:1">
      <c r="A1276" s="632"/>
    </row>
    <row r="1277" spans="1:1">
      <c r="A1277" s="632"/>
    </row>
    <row r="1278" spans="1:1">
      <c r="A1278" s="632"/>
    </row>
    <row r="1279" spans="1:1">
      <c r="A1279" s="632"/>
    </row>
    <row r="1280" spans="1:1">
      <c r="A1280" s="632"/>
    </row>
    <row r="1281" spans="1:1">
      <c r="A1281" s="632"/>
    </row>
    <row r="1282" spans="1:1">
      <c r="A1282" s="632"/>
    </row>
    <row r="1283" spans="1:1">
      <c r="A1283" s="632"/>
    </row>
    <row r="1284" spans="1:1">
      <c r="A1284" s="632"/>
    </row>
    <row r="1285" spans="1:1">
      <c r="A1285" s="632"/>
    </row>
    <row r="1286" spans="1:1">
      <c r="A1286" s="632"/>
    </row>
    <row r="1287" spans="1:1">
      <c r="A1287" s="632"/>
    </row>
    <row r="1288" spans="1:1">
      <c r="A1288" s="632"/>
    </row>
    <row r="1289" spans="1:1">
      <c r="A1289" s="632"/>
    </row>
    <row r="1290" spans="1:1">
      <c r="A1290" s="632"/>
    </row>
    <row r="1291" spans="1:1">
      <c r="A1291" s="632"/>
    </row>
    <row r="1292" spans="1:1">
      <c r="A1292" s="632"/>
    </row>
    <row r="1293" spans="1:1">
      <c r="A1293" s="632"/>
    </row>
    <row r="1294" spans="1:1">
      <c r="A1294" s="632"/>
    </row>
    <row r="1295" spans="1:1">
      <c r="A1295" s="632"/>
    </row>
    <row r="1296" spans="1:1">
      <c r="A1296" s="632"/>
    </row>
    <row r="1297" spans="1:1">
      <c r="A1297" s="632"/>
    </row>
    <row r="1298" spans="1:1">
      <c r="A1298" s="632"/>
    </row>
    <row r="1299" spans="1:1">
      <c r="A1299" s="632"/>
    </row>
    <row r="1300" spans="1:1">
      <c r="A1300" s="632"/>
    </row>
    <row r="1301" spans="1:1">
      <c r="A1301" s="632"/>
    </row>
    <row r="1302" spans="1:1">
      <c r="A1302" s="632"/>
    </row>
    <row r="1303" spans="1:1">
      <c r="A1303" s="632"/>
    </row>
    <row r="1304" spans="1:1">
      <c r="A1304" s="632"/>
    </row>
    <row r="1305" spans="1:1">
      <c r="A1305" s="632"/>
    </row>
    <row r="1306" spans="1:1">
      <c r="A1306" s="632"/>
    </row>
    <row r="1307" spans="1:1">
      <c r="A1307" s="632"/>
    </row>
    <row r="1308" spans="1:1">
      <c r="A1308" s="632"/>
    </row>
    <row r="1309" spans="1:1">
      <c r="A1309" s="632"/>
    </row>
    <row r="1310" spans="1:1">
      <c r="A1310" s="632"/>
    </row>
    <row r="1311" spans="1:1">
      <c r="A1311" s="632"/>
    </row>
    <row r="1312" spans="1:1">
      <c r="A1312" s="632"/>
    </row>
    <row r="1313" spans="1:1">
      <c r="A1313" s="632"/>
    </row>
    <row r="1314" spans="1:1">
      <c r="A1314" s="632"/>
    </row>
    <row r="1315" spans="1:1">
      <c r="A1315" s="632"/>
    </row>
    <row r="1316" spans="1:1">
      <c r="A1316" s="632"/>
    </row>
    <row r="1317" spans="1:1">
      <c r="A1317" s="632"/>
    </row>
    <row r="1318" spans="1:1">
      <c r="A1318" s="632"/>
    </row>
    <row r="1319" spans="1:1">
      <c r="A1319" s="632"/>
    </row>
    <row r="1320" spans="1:1">
      <c r="A1320" s="632"/>
    </row>
    <row r="1321" spans="1:1">
      <c r="A1321" s="632"/>
    </row>
    <row r="1322" spans="1:1">
      <c r="A1322" s="632"/>
    </row>
    <row r="1323" spans="1:1">
      <c r="A1323" s="632"/>
    </row>
    <row r="1324" spans="1:1">
      <c r="A1324" s="632"/>
    </row>
    <row r="1325" spans="1:1">
      <c r="A1325" s="632"/>
    </row>
    <row r="1326" spans="1:1">
      <c r="A1326" s="632"/>
    </row>
    <row r="1327" spans="1:1">
      <c r="A1327" s="632"/>
    </row>
    <row r="1328" spans="1:1">
      <c r="A1328" s="632"/>
    </row>
    <row r="1329" spans="1:1">
      <c r="A1329" s="632"/>
    </row>
    <row r="1330" spans="1:1">
      <c r="A1330" s="632"/>
    </row>
    <row r="1331" spans="1:1">
      <c r="A1331" s="632"/>
    </row>
    <row r="1332" spans="1:1">
      <c r="A1332" s="632"/>
    </row>
    <row r="1333" spans="1:1">
      <c r="A1333" s="632"/>
    </row>
    <row r="1334" spans="1:1">
      <c r="A1334" s="632"/>
    </row>
    <row r="1335" spans="1:1">
      <c r="A1335" s="632"/>
    </row>
    <row r="1336" spans="1:1">
      <c r="A1336" s="632"/>
    </row>
    <row r="1337" spans="1:1">
      <c r="A1337" s="632"/>
    </row>
    <row r="1338" spans="1:1">
      <c r="A1338" s="632"/>
    </row>
    <row r="1339" spans="1:1">
      <c r="A1339" s="632"/>
    </row>
    <row r="1340" spans="1:1">
      <c r="A1340" s="632"/>
    </row>
    <row r="1341" spans="1:1">
      <c r="A1341" s="632"/>
    </row>
    <row r="1342" spans="1:1">
      <c r="A1342" s="632"/>
    </row>
    <row r="1343" spans="1:1">
      <c r="A1343" s="632"/>
    </row>
    <row r="1344" spans="1:1">
      <c r="A1344" s="632"/>
    </row>
    <row r="1345" spans="1:1">
      <c r="A1345" s="632"/>
    </row>
    <row r="1346" spans="1:1">
      <c r="A1346" s="632"/>
    </row>
    <row r="1347" spans="1:1">
      <c r="A1347" s="632"/>
    </row>
    <row r="1348" spans="1:1">
      <c r="A1348" s="632"/>
    </row>
    <row r="1349" spans="1:1">
      <c r="A1349" s="632"/>
    </row>
    <row r="1350" spans="1:1">
      <c r="A1350" s="632"/>
    </row>
    <row r="1351" spans="1:1">
      <c r="A1351" s="632"/>
    </row>
    <row r="1352" spans="1:1">
      <c r="A1352" s="632"/>
    </row>
    <row r="1353" spans="1:1">
      <c r="A1353" s="632"/>
    </row>
    <row r="1354" spans="1:1">
      <c r="A1354" s="632"/>
    </row>
    <row r="1355" spans="1:1">
      <c r="A1355" s="632"/>
    </row>
    <row r="1356" spans="1:1">
      <c r="A1356" s="632"/>
    </row>
    <row r="1357" spans="1:1">
      <c r="A1357" s="632"/>
    </row>
    <row r="1358" spans="1:1">
      <c r="A1358" s="632"/>
    </row>
    <row r="1359" spans="1:1">
      <c r="A1359" s="632"/>
    </row>
    <row r="1360" spans="1:1">
      <c r="A1360" s="632"/>
    </row>
    <row r="1361" spans="1:1">
      <c r="A1361" s="632"/>
    </row>
    <row r="1362" spans="1:1">
      <c r="A1362" s="632"/>
    </row>
    <row r="1363" spans="1:1">
      <c r="A1363" s="632"/>
    </row>
    <row r="1364" spans="1:1">
      <c r="A1364" s="632"/>
    </row>
    <row r="1365" spans="1:1">
      <c r="A1365" s="632"/>
    </row>
    <row r="1366" spans="1:1">
      <c r="A1366" s="632"/>
    </row>
    <row r="1367" spans="1:1">
      <c r="A1367" s="632"/>
    </row>
    <row r="1368" spans="1:1">
      <c r="A1368" s="632"/>
    </row>
    <row r="1369" spans="1:1">
      <c r="A1369" s="632"/>
    </row>
    <row r="1370" spans="1:1">
      <c r="A1370" s="632"/>
    </row>
    <row r="1371" spans="1:1">
      <c r="A1371" s="632"/>
    </row>
    <row r="1372" spans="1:1">
      <c r="A1372" s="632"/>
    </row>
    <row r="1373" spans="1:1">
      <c r="A1373" s="632"/>
    </row>
    <row r="1374" spans="1:1">
      <c r="A1374" s="632"/>
    </row>
    <row r="1375" spans="1:1">
      <c r="A1375" s="632"/>
    </row>
    <row r="1376" spans="1:1">
      <c r="A1376" s="632"/>
    </row>
    <row r="1377" spans="1:1">
      <c r="A1377" s="632"/>
    </row>
    <row r="1378" spans="1:1">
      <c r="A1378" s="632"/>
    </row>
    <row r="1379" spans="1:1">
      <c r="A1379" s="632"/>
    </row>
    <row r="1380" spans="1:1">
      <c r="A1380" s="632"/>
    </row>
    <row r="1381" spans="1:1">
      <c r="A1381" s="632"/>
    </row>
    <row r="1382" spans="1:1">
      <c r="A1382" s="632"/>
    </row>
    <row r="1383" spans="1:1">
      <c r="A1383" s="632"/>
    </row>
    <row r="1384" spans="1:1">
      <c r="A1384" s="632"/>
    </row>
    <row r="1385" spans="1:1">
      <c r="A1385" s="632"/>
    </row>
    <row r="1386" spans="1:1">
      <c r="A1386" s="632"/>
    </row>
    <row r="1387" spans="1:1">
      <c r="A1387" s="632"/>
    </row>
    <row r="1388" spans="1:1">
      <c r="A1388" s="632"/>
    </row>
    <row r="1389" spans="1:1">
      <c r="A1389" s="632"/>
    </row>
    <row r="1390" spans="1:1">
      <c r="A1390" s="632"/>
    </row>
    <row r="1391" spans="1:1">
      <c r="A1391" s="632"/>
    </row>
    <row r="1392" spans="1:1">
      <c r="A1392" s="632"/>
    </row>
    <row r="1393" spans="1:1">
      <c r="A1393" s="632"/>
    </row>
    <row r="1394" spans="1:1">
      <c r="A1394" s="632"/>
    </row>
    <row r="1395" spans="1:1">
      <c r="A1395" s="632"/>
    </row>
    <row r="1396" spans="1:1">
      <c r="A1396" s="632"/>
    </row>
    <row r="1397" spans="1:1">
      <c r="A1397" s="632"/>
    </row>
    <row r="1398" spans="1:1">
      <c r="A1398" s="632"/>
    </row>
    <row r="1399" spans="1:1">
      <c r="A1399" s="632"/>
    </row>
    <row r="1400" spans="1:1">
      <c r="A1400" s="632"/>
    </row>
    <row r="1401" spans="1:1">
      <c r="A1401" s="632"/>
    </row>
    <row r="1402" spans="1:1">
      <c r="A1402" s="632"/>
    </row>
    <row r="1403" spans="1:1">
      <c r="A1403" s="632"/>
    </row>
    <row r="1404" spans="1:1">
      <c r="A1404" s="632"/>
    </row>
    <row r="1405" spans="1:1">
      <c r="A1405" s="632"/>
    </row>
    <row r="1406" spans="1:1">
      <c r="A1406" s="632"/>
    </row>
    <row r="1407" spans="1:1">
      <c r="A1407" s="632"/>
    </row>
    <row r="1408" spans="1:1">
      <c r="A1408" s="632"/>
    </row>
    <row r="1409" spans="1:1">
      <c r="A1409" s="632"/>
    </row>
    <row r="1410" spans="1:1">
      <c r="A1410" s="632"/>
    </row>
    <row r="1411" spans="1:1">
      <c r="A1411" s="632"/>
    </row>
    <row r="1412" spans="1:1">
      <c r="A1412" s="632"/>
    </row>
    <row r="1413" spans="1:1">
      <c r="A1413" s="632"/>
    </row>
    <row r="1414" spans="1:1">
      <c r="A1414" s="632"/>
    </row>
    <row r="1415" spans="1:1">
      <c r="A1415" s="632"/>
    </row>
    <row r="1416" spans="1:1">
      <c r="A1416" s="632"/>
    </row>
    <row r="1417" spans="1:1">
      <c r="A1417" s="632"/>
    </row>
    <row r="1418" spans="1:1">
      <c r="A1418" s="632"/>
    </row>
    <row r="1419" spans="1:1">
      <c r="A1419" s="632"/>
    </row>
    <row r="1420" spans="1:1">
      <c r="A1420" s="632"/>
    </row>
    <row r="1421" spans="1:1">
      <c r="A1421" s="632"/>
    </row>
    <row r="1422" spans="1:1">
      <c r="A1422" s="632"/>
    </row>
    <row r="1423" spans="1:1">
      <c r="A1423" s="632"/>
    </row>
    <row r="1424" spans="1:1">
      <c r="A1424" s="632"/>
    </row>
    <row r="1425" spans="1:1">
      <c r="A1425" s="632"/>
    </row>
    <row r="1426" spans="1:1">
      <c r="A1426" s="632"/>
    </row>
    <row r="1427" spans="1:1">
      <c r="A1427" s="632"/>
    </row>
    <row r="1428" spans="1:1">
      <c r="A1428" s="632"/>
    </row>
    <row r="1429" spans="1:1">
      <c r="A1429" s="632"/>
    </row>
    <row r="1430" spans="1:1">
      <c r="A1430" s="632"/>
    </row>
    <row r="1431" spans="1:1">
      <c r="A1431" s="632"/>
    </row>
    <row r="1432" spans="1:1">
      <c r="A1432" s="632"/>
    </row>
    <row r="1433" spans="1:1">
      <c r="A1433" s="632"/>
    </row>
    <row r="1434" spans="1:1">
      <c r="A1434" s="632"/>
    </row>
    <row r="1435" spans="1:1">
      <c r="A1435" s="632"/>
    </row>
    <row r="1436" spans="1:1">
      <c r="A1436" s="632"/>
    </row>
    <row r="1437" spans="1:1">
      <c r="A1437" s="632"/>
    </row>
    <row r="1438" spans="1:1">
      <c r="A1438" s="632"/>
    </row>
    <row r="1439" spans="1:1">
      <c r="A1439" s="632"/>
    </row>
    <row r="1440" spans="1:1">
      <c r="A1440" s="632"/>
    </row>
    <row r="1441" spans="1:1">
      <c r="A1441" s="632"/>
    </row>
    <row r="1442" spans="1:1">
      <c r="A1442" s="632"/>
    </row>
    <row r="1443" spans="1:1">
      <c r="A1443" s="632"/>
    </row>
    <row r="1444" spans="1:1">
      <c r="A1444" s="632"/>
    </row>
    <row r="1445" spans="1:1">
      <c r="A1445" s="632"/>
    </row>
    <row r="1446" spans="1:1">
      <c r="A1446" s="632"/>
    </row>
    <row r="1447" spans="1:1">
      <c r="A1447" s="632"/>
    </row>
    <row r="1448" spans="1:1">
      <c r="A1448" s="632"/>
    </row>
    <row r="1449" spans="1:1">
      <c r="A1449" s="632"/>
    </row>
    <row r="1450" spans="1:1">
      <c r="A1450" s="632"/>
    </row>
    <row r="1451" spans="1:1">
      <c r="A1451" s="632"/>
    </row>
    <row r="1452" spans="1:1">
      <c r="A1452" s="632"/>
    </row>
    <row r="1453" spans="1:1">
      <c r="A1453" s="632"/>
    </row>
    <row r="1454" spans="1:1">
      <c r="A1454" s="632"/>
    </row>
    <row r="1455" spans="1:1">
      <c r="A1455" s="632"/>
    </row>
    <row r="1456" spans="1:1">
      <c r="A1456" s="632"/>
    </row>
    <row r="1457" spans="1:1">
      <c r="A1457" s="632"/>
    </row>
    <row r="1458" spans="1:1">
      <c r="A1458" s="632"/>
    </row>
    <row r="1459" spans="1:1">
      <c r="A1459" s="632"/>
    </row>
    <row r="1460" spans="1:1">
      <c r="A1460" s="632"/>
    </row>
    <row r="1461" spans="1:1">
      <c r="A1461" s="632"/>
    </row>
    <row r="1462" spans="1:1">
      <c r="A1462" s="632"/>
    </row>
    <row r="1463" spans="1:1">
      <c r="A1463" s="632"/>
    </row>
    <row r="1464" spans="1:1">
      <c r="A1464" s="632"/>
    </row>
    <row r="1465" spans="1:1">
      <c r="A1465" s="632"/>
    </row>
    <row r="1466" spans="1:1">
      <c r="A1466" s="632"/>
    </row>
    <row r="1467" spans="1:1">
      <c r="A1467" s="632"/>
    </row>
    <row r="1468" spans="1:1">
      <c r="A1468" s="632"/>
    </row>
    <row r="1469" spans="1:1">
      <c r="A1469" s="632"/>
    </row>
    <row r="1470" spans="1:1">
      <c r="A1470" s="632"/>
    </row>
    <row r="1471" spans="1:1">
      <c r="A1471" s="632"/>
    </row>
    <row r="1472" spans="1:1">
      <c r="A1472" s="632"/>
    </row>
    <row r="1473" spans="1:1">
      <c r="A1473" s="632"/>
    </row>
    <row r="1474" spans="1:1">
      <c r="A1474" s="632"/>
    </row>
    <row r="1475" spans="1:1">
      <c r="A1475" s="632"/>
    </row>
    <row r="1476" spans="1:1">
      <c r="A1476" s="632"/>
    </row>
    <row r="1477" spans="1:1">
      <c r="A1477" s="632"/>
    </row>
    <row r="1478" spans="1:1">
      <c r="A1478" s="632"/>
    </row>
    <row r="1479" spans="1:1">
      <c r="A1479" s="632"/>
    </row>
    <row r="1480" spans="1:1">
      <c r="A1480" s="632"/>
    </row>
    <row r="1481" spans="1:1">
      <c r="A1481" s="632"/>
    </row>
    <row r="1482" spans="1:1">
      <c r="A1482" s="632"/>
    </row>
    <row r="1483" spans="1:1">
      <c r="A1483" s="632"/>
    </row>
    <row r="1484" spans="1:1">
      <c r="A1484" s="632"/>
    </row>
    <row r="1485" spans="1:1">
      <c r="A1485" s="632"/>
    </row>
    <row r="1486" spans="1:1">
      <c r="A1486" s="632"/>
    </row>
    <row r="1487" spans="1:1">
      <c r="A1487" s="632"/>
    </row>
    <row r="1488" spans="1:1">
      <c r="A1488" s="632"/>
    </row>
    <row r="1489" spans="1:1">
      <c r="A1489" s="632"/>
    </row>
    <row r="1490" spans="1:1">
      <c r="A1490" s="632"/>
    </row>
    <row r="1491" spans="1:1">
      <c r="A1491" s="632"/>
    </row>
    <row r="1492" spans="1:1">
      <c r="A1492" s="632"/>
    </row>
    <row r="1493" spans="1:1">
      <c r="A1493" s="632"/>
    </row>
    <row r="1494" spans="1:1">
      <c r="A1494" s="632"/>
    </row>
    <row r="1495" spans="1:1">
      <c r="A1495" s="632"/>
    </row>
    <row r="1496" spans="1:1">
      <c r="A1496" s="632"/>
    </row>
    <row r="1497" spans="1:1">
      <c r="A1497" s="632"/>
    </row>
    <row r="1498" spans="1:1">
      <c r="A1498" s="632"/>
    </row>
    <row r="1499" spans="1:1">
      <c r="A1499" s="632"/>
    </row>
    <row r="1500" spans="1:1">
      <c r="A1500" s="632"/>
    </row>
    <row r="1501" spans="1:1">
      <c r="A1501" s="632"/>
    </row>
    <row r="1502" spans="1:1">
      <c r="A1502" s="632"/>
    </row>
    <row r="1503" spans="1:1">
      <c r="A1503" s="632"/>
    </row>
    <row r="1504" spans="1:1">
      <c r="A1504" s="632"/>
    </row>
    <row r="1505" spans="1:1">
      <c r="A1505" s="632"/>
    </row>
    <row r="1506" spans="1:1">
      <c r="A1506" s="632"/>
    </row>
    <row r="1507" spans="1:1">
      <c r="A1507" s="632"/>
    </row>
    <row r="1508" spans="1:1">
      <c r="A1508" s="632"/>
    </row>
    <row r="1509" spans="1:1">
      <c r="A1509" s="632"/>
    </row>
    <row r="1510" spans="1:1">
      <c r="A1510" s="632"/>
    </row>
    <row r="1511" spans="1:1">
      <c r="A1511" s="632"/>
    </row>
    <row r="1512" spans="1:1">
      <c r="A1512" s="632"/>
    </row>
    <row r="1513" spans="1:1">
      <c r="A1513" s="632"/>
    </row>
    <row r="1514" spans="1:1">
      <c r="A1514" s="632"/>
    </row>
    <row r="1515" spans="1:1">
      <c r="A1515" s="632"/>
    </row>
    <row r="1516" spans="1:1">
      <c r="A1516" s="632"/>
    </row>
    <row r="1517" spans="1:1">
      <c r="A1517" s="632"/>
    </row>
    <row r="1518" spans="1:1">
      <c r="A1518" s="632"/>
    </row>
    <row r="1519" spans="1:1">
      <c r="A1519" s="632"/>
    </row>
    <row r="1520" spans="1:1">
      <c r="A1520" s="632"/>
    </row>
    <row r="1521" spans="1:1">
      <c r="A1521" s="632"/>
    </row>
    <row r="1522" spans="1:1">
      <c r="A1522" s="632"/>
    </row>
    <row r="1523" spans="1:1">
      <c r="A1523" s="632"/>
    </row>
    <row r="1524" spans="1:1">
      <c r="A1524" s="632"/>
    </row>
    <row r="1525" spans="1:1">
      <c r="A1525" s="632"/>
    </row>
    <row r="1526" spans="1:1">
      <c r="A1526" s="632"/>
    </row>
    <row r="1527" spans="1:1">
      <c r="A1527" s="632"/>
    </row>
    <row r="1528" spans="1:1">
      <c r="A1528" s="632"/>
    </row>
    <row r="1529" spans="1:1">
      <c r="A1529" s="632"/>
    </row>
    <row r="1530" spans="1:1">
      <c r="A1530" s="632"/>
    </row>
    <row r="1531" spans="1:1">
      <c r="A1531" s="632"/>
    </row>
    <row r="1532" spans="1:1">
      <c r="A1532" s="632"/>
    </row>
    <row r="1533" spans="1:1">
      <c r="A1533" s="632"/>
    </row>
    <row r="1534" spans="1:1">
      <c r="A1534" s="632"/>
    </row>
    <row r="1535" spans="1:1">
      <c r="A1535" s="632"/>
    </row>
    <row r="1536" spans="1:1">
      <c r="A1536" s="632"/>
    </row>
    <row r="1537" spans="1:1">
      <c r="A1537" s="632"/>
    </row>
    <row r="1538" spans="1:1">
      <c r="A1538" s="632"/>
    </row>
    <row r="1539" spans="1:1">
      <c r="A1539" s="632"/>
    </row>
    <row r="1540" spans="1:1">
      <c r="A1540" s="632"/>
    </row>
    <row r="1541" spans="1:1">
      <c r="A1541" s="632"/>
    </row>
    <row r="1542" spans="1:1">
      <c r="A1542" s="632"/>
    </row>
    <row r="1543" spans="1:1">
      <c r="A1543" s="632"/>
    </row>
    <row r="1544" spans="1:1">
      <c r="A1544" s="632"/>
    </row>
    <row r="1545" spans="1:1">
      <c r="A1545" s="632"/>
    </row>
    <row r="1546" spans="1:1">
      <c r="A1546" s="632"/>
    </row>
    <row r="1547" spans="1:1">
      <c r="A1547" s="632"/>
    </row>
    <row r="1548" spans="1:1">
      <c r="A1548" s="632"/>
    </row>
    <row r="1549" spans="1:1">
      <c r="A1549" s="632"/>
    </row>
    <row r="1550" spans="1:1">
      <c r="A1550" s="632"/>
    </row>
    <row r="1551" spans="1:1">
      <c r="A1551" s="632"/>
    </row>
    <row r="1552" spans="1:1">
      <c r="A1552" s="632"/>
    </row>
    <row r="1553" spans="1:1">
      <c r="A1553" s="632"/>
    </row>
    <row r="1554" spans="1:1">
      <c r="A1554" s="632"/>
    </row>
    <row r="1555" spans="1:1">
      <c r="A1555" s="632"/>
    </row>
    <row r="1556" spans="1:1">
      <c r="A1556" s="632"/>
    </row>
    <row r="1557" spans="1:1">
      <c r="A1557" s="632"/>
    </row>
    <row r="1558" spans="1:1">
      <c r="A1558" s="632"/>
    </row>
    <row r="1559" spans="1:1">
      <c r="A1559" s="632"/>
    </row>
    <row r="1560" spans="1:1">
      <c r="A1560" s="632"/>
    </row>
    <row r="1561" spans="1:1">
      <c r="A1561" s="632"/>
    </row>
    <row r="1562" spans="1:1">
      <c r="A1562" s="632"/>
    </row>
    <row r="1563" spans="1:1">
      <c r="A1563" s="632"/>
    </row>
    <row r="1564" spans="1:1">
      <c r="A1564" s="632"/>
    </row>
    <row r="1565" spans="1:1">
      <c r="A1565" s="632"/>
    </row>
    <row r="1566" spans="1:1">
      <c r="A1566" s="632"/>
    </row>
    <row r="1567" spans="1:1">
      <c r="A1567" s="632"/>
    </row>
    <row r="1568" spans="1:1">
      <c r="A1568" s="632"/>
    </row>
    <row r="1569" spans="1:1">
      <c r="A1569" s="632"/>
    </row>
    <row r="1570" spans="1:1">
      <c r="A1570" s="632"/>
    </row>
    <row r="1571" spans="1:1">
      <c r="A1571" s="632"/>
    </row>
    <row r="1572" spans="1:1">
      <c r="A1572" s="632"/>
    </row>
    <row r="1573" spans="1:1">
      <c r="A1573" s="632"/>
    </row>
    <row r="1574" spans="1:1">
      <c r="A1574" s="632"/>
    </row>
    <row r="1575" spans="1:1">
      <c r="A1575" s="632"/>
    </row>
    <row r="1576" spans="1:1">
      <c r="A1576" s="632"/>
    </row>
    <row r="1577" spans="1:1">
      <c r="A1577" s="632"/>
    </row>
    <row r="1578" spans="1:1">
      <c r="A1578" s="632"/>
    </row>
    <row r="1579" spans="1:1">
      <c r="A1579" s="632"/>
    </row>
    <row r="1580" spans="1:1">
      <c r="A1580" s="632"/>
    </row>
    <row r="1581" spans="1:1">
      <c r="A1581" s="632"/>
    </row>
    <row r="1582" spans="1:1">
      <c r="A1582" s="632"/>
    </row>
    <row r="1583" spans="1:1">
      <c r="A1583" s="632"/>
    </row>
    <row r="1584" spans="1:1">
      <c r="A1584" s="632"/>
    </row>
    <row r="1585" spans="1:1">
      <c r="A1585" s="632"/>
    </row>
    <row r="1586" spans="1:1">
      <c r="A1586" s="632"/>
    </row>
    <row r="1587" spans="1:1">
      <c r="A1587" s="632"/>
    </row>
    <row r="1588" spans="1:1">
      <c r="A1588" s="632"/>
    </row>
    <row r="1589" spans="1:1">
      <c r="A1589" s="632"/>
    </row>
    <row r="1590" spans="1:1">
      <c r="A1590" s="632"/>
    </row>
    <row r="1591" spans="1:1">
      <c r="A1591" s="632"/>
    </row>
    <row r="1592" spans="1:1">
      <c r="A1592" s="632"/>
    </row>
    <row r="1593" spans="1:1">
      <c r="A1593" s="632"/>
    </row>
    <row r="1594" spans="1:1">
      <c r="A1594" s="632"/>
    </row>
    <row r="1595" spans="1:1">
      <c r="A1595" s="632"/>
    </row>
    <row r="1596" spans="1:1">
      <c r="A1596" s="632"/>
    </row>
    <row r="1597" spans="1:1">
      <c r="A1597" s="632"/>
    </row>
    <row r="1598" spans="1:1">
      <c r="A1598" s="632"/>
    </row>
    <row r="1599" spans="1:1">
      <c r="A1599" s="632"/>
    </row>
    <row r="1600" spans="1:1">
      <c r="A1600" s="632"/>
    </row>
    <row r="1601" spans="1:1">
      <c r="A1601" s="632"/>
    </row>
    <row r="1602" spans="1:1">
      <c r="A1602" s="632"/>
    </row>
    <row r="1603" spans="1:1">
      <c r="A1603" s="632"/>
    </row>
    <row r="1604" spans="1:1">
      <c r="A1604" s="632"/>
    </row>
    <row r="1605" spans="1:1">
      <c r="A1605" s="632"/>
    </row>
    <row r="1606" spans="1:1">
      <c r="A1606" s="632"/>
    </row>
    <row r="1607" spans="1:1">
      <c r="A1607" s="632"/>
    </row>
    <row r="1608" spans="1:1">
      <c r="A1608" s="632"/>
    </row>
    <row r="1609" spans="1:1">
      <c r="A1609" s="632"/>
    </row>
    <row r="1610" spans="1:1">
      <c r="A1610" s="632"/>
    </row>
    <row r="1611" spans="1:1">
      <c r="A1611" s="632"/>
    </row>
    <row r="1612" spans="1:1">
      <c r="A1612" s="632"/>
    </row>
    <row r="1613" spans="1:1">
      <c r="A1613" s="632"/>
    </row>
    <row r="1614" spans="1:1">
      <c r="A1614" s="632"/>
    </row>
    <row r="1615" spans="1:1">
      <c r="A1615" s="632"/>
    </row>
    <row r="1616" spans="1:1">
      <c r="A1616" s="632"/>
    </row>
    <row r="1617" spans="1:1">
      <c r="A1617" s="632"/>
    </row>
    <row r="1618" spans="1:1">
      <c r="A1618" s="632"/>
    </row>
    <row r="1619" spans="1:1">
      <c r="A1619" s="632"/>
    </row>
    <row r="1620" spans="1:1">
      <c r="A1620" s="632"/>
    </row>
    <row r="1621" spans="1:1">
      <c r="A1621" s="632"/>
    </row>
    <row r="1622" spans="1:1">
      <c r="A1622" s="632"/>
    </row>
    <row r="1623" spans="1:1">
      <c r="A1623" s="632"/>
    </row>
    <row r="1624" spans="1:1">
      <c r="A1624" s="632"/>
    </row>
    <row r="1625" spans="1:1">
      <c r="A1625" s="632"/>
    </row>
    <row r="1626" spans="1:1">
      <c r="A1626" s="632"/>
    </row>
    <row r="1627" spans="1:1">
      <c r="A1627" s="632"/>
    </row>
    <row r="1628" spans="1:1">
      <c r="A1628" s="632"/>
    </row>
    <row r="1629" spans="1:1">
      <c r="A1629" s="632"/>
    </row>
    <row r="1630" spans="1:1">
      <c r="A1630" s="632"/>
    </row>
    <row r="1631" spans="1:1">
      <c r="A1631" s="632"/>
    </row>
    <row r="1632" spans="1:1">
      <c r="A1632" s="632"/>
    </row>
    <row r="1633" spans="1:1">
      <c r="A1633" s="632"/>
    </row>
    <row r="1634" spans="1:1">
      <c r="A1634" s="632"/>
    </row>
    <row r="1635" spans="1:1">
      <c r="A1635" s="632"/>
    </row>
    <row r="1636" spans="1:1">
      <c r="A1636" s="632"/>
    </row>
    <row r="1637" spans="1:1">
      <c r="A1637" s="632"/>
    </row>
    <row r="1638" spans="1:1">
      <c r="A1638" s="632"/>
    </row>
    <row r="1639" spans="1:1">
      <c r="A1639" s="632"/>
    </row>
    <row r="1640" spans="1:1">
      <c r="A1640" s="632"/>
    </row>
    <row r="1641" spans="1:1">
      <c r="A1641" s="632"/>
    </row>
    <row r="1642" spans="1:1">
      <c r="A1642" s="632"/>
    </row>
    <row r="1643" spans="1:1">
      <c r="A1643" s="632"/>
    </row>
    <row r="1644" spans="1:1">
      <c r="A1644" s="632"/>
    </row>
    <row r="1645" spans="1:1">
      <c r="A1645" s="632"/>
    </row>
    <row r="1646" spans="1:1">
      <c r="A1646" s="632"/>
    </row>
    <row r="1647" spans="1:1">
      <c r="A1647" s="632"/>
    </row>
    <row r="1648" spans="1:1">
      <c r="A1648" s="632"/>
    </row>
    <row r="1649" spans="1:1">
      <c r="A1649" s="632"/>
    </row>
    <row r="1650" spans="1:1">
      <c r="A1650" s="632"/>
    </row>
    <row r="1651" spans="1:1">
      <c r="A1651" s="632"/>
    </row>
    <row r="1652" spans="1:1">
      <c r="A1652" s="632"/>
    </row>
    <row r="1653" spans="1:1">
      <c r="A1653" s="632"/>
    </row>
    <row r="1654" spans="1:1">
      <c r="A1654" s="632"/>
    </row>
    <row r="1655" spans="1:1">
      <c r="A1655" s="632"/>
    </row>
    <row r="1656" spans="1:1">
      <c r="A1656" s="632"/>
    </row>
    <row r="1657" spans="1:1">
      <c r="A1657" s="632"/>
    </row>
    <row r="1658" spans="1:1">
      <c r="A1658" s="632"/>
    </row>
    <row r="1659" spans="1:1">
      <c r="A1659" s="632"/>
    </row>
    <row r="1660" spans="1:1">
      <c r="A1660" s="632"/>
    </row>
    <row r="1661" spans="1:1">
      <c r="A1661" s="632"/>
    </row>
    <row r="1662" spans="1:1">
      <c r="A1662" s="632"/>
    </row>
    <row r="1663" spans="1:1">
      <c r="A1663" s="632"/>
    </row>
    <row r="1664" spans="1:1">
      <c r="A1664" s="632"/>
    </row>
    <row r="1665" spans="1:1">
      <c r="A1665" s="632"/>
    </row>
    <row r="1666" spans="1:1">
      <c r="A1666" s="632"/>
    </row>
    <row r="1667" spans="1:1">
      <c r="A1667" s="632"/>
    </row>
    <row r="1668" spans="1:1">
      <c r="A1668" s="632"/>
    </row>
    <row r="1669" spans="1:1">
      <c r="A1669" s="632"/>
    </row>
    <row r="1670" spans="1:1">
      <c r="A1670" s="632"/>
    </row>
    <row r="1671" spans="1:1">
      <c r="A1671" s="632"/>
    </row>
    <row r="1672" spans="1:1">
      <c r="A1672" s="632"/>
    </row>
    <row r="1673" spans="1:1">
      <c r="A1673" s="632"/>
    </row>
    <row r="1674" spans="1:1">
      <c r="A1674" s="632"/>
    </row>
    <row r="1675" spans="1:1">
      <c r="A1675" s="632"/>
    </row>
    <row r="1676" spans="1:1">
      <c r="A1676" s="632"/>
    </row>
    <row r="1677" spans="1:1">
      <c r="A1677" s="632"/>
    </row>
    <row r="1678" spans="1:1">
      <c r="A1678" s="632"/>
    </row>
    <row r="1679" spans="1:1">
      <c r="A1679" s="632"/>
    </row>
    <row r="1680" spans="1:1">
      <c r="A1680" s="632"/>
    </row>
    <row r="1681" spans="1:1">
      <c r="A1681" s="632"/>
    </row>
    <row r="1682" spans="1:1">
      <c r="A1682" s="632"/>
    </row>
    <row r="1683" spans="1:1">
      <c r="A1683" s="632"/>
    </row>
    <row r="1684" spans="1:1">
      <c r="A1684" s="632"/>
    </row>
    <row r="1685" spans="1:1">
      <c r="A1685" s="632"/>
    </row>
    <row r="1686" spans="1:1">
      <c r="A1686" s="632"/>
    </row>
    <row r="1687" spans="1:1">
      <c r="A1687" s="632"/>
    </row>
    <row r="1688" spans="1:1">
      <c r="A1688" s="632"/>
    </row>
    <row r="1689" spans="1:1">
      <c r="A1689" s="632"/>
    </row>
    <row r="1690" spans="1:1">
      <c r="A1690" s="632"/>
    </row>
    <row r="1691" spans="1:1">
      <c r="A1691" s="632"/>
    </row>
    <row r="1692" spans="1:1">
      <c r="A1692" s="632"/>
    </row>
    <row r="1693" spans="1:1">
      <c r="A1693" s="632"/>
    </row>
    <row r="1694" spans="1:1">
      <c r="A1694" s="632"/>
    </row>
    <row r="1695" spans="1:1">
      <c r="A1695" s="632"/>
    </row>
    <row r="1696" spans="1:1">
      <c r="A1696" s="632"/>
    </row>
    <row r="1697" spans="1:1">
      <c r="A1697" s="632"/>
    </row>
    <row r="1698" spans="1:1">
      <c r="A1698" s="632"/>
    </row>
    <row r="1699" spans="1:1">
      <c r="A1699" s="632"/>
    </row>
    <row r="1700" spans="1:1">
      <c r="A1700" s="632"/>
    </row>
    <row r="1701" spans="1:1">
      <c r="A1701" s="632"/>
    </row>
    <row r="1702" spans="1:1">
      <c r="A1702" s="632"/>
    </row>
    <row r="1703" spans="1:1">
      <c r="A1703" s="632"/>
    </row>
    <row r="1704" spans="1:1">
      <c r="A1704" s="632"/>
    </row>
    <row r="1705" spans="1:1">
      <c r="A1705" s="632"/>
    </row>
    <row r="1706" spans="1:1">
      <c r="A1706" s="632"/>
    </row>
    <row r="1707" spans="1:1">
      <c r="A1707" s="632"/>
    </row>
    <row r="1708" spans="1:1">
      <c r="A1708" s="632"/>
    </row>
    <row r="1709" spans="1:1">
      <c r="A1709" s="632"/>
    </row>
    <row r="1710" spans="1:1">
      <c r="A1710" s="632"/>
    </row>
    <row r="1711" spans="1:1">
      <c r="A1711" s="632"/>
    </row>
    <row r="1712" spans="1:1">
      <c r="A1712" s="632"/>
    </row>
    <row r="1713" spans="1:1">
      <c r="A1713" s="632"/>
    </row>
    <row r="1714" spans="1:1">
      <c r="A1714" s="632"/>
    </row>
    <row r="1715" spans="1:1">
      <c r="A1715" s="632"/>
    </row>
    <row r="1716" spans="1:1">
      <c r="A1716" s="632"/>
    </row>
    <row r="1717" spans="1:1">
      <c r="A1717" s="632"/>
    </row>
    <row r="1718" spans="1:1">
      <c r="A1718" s="632"/>
    </row>
    <row r="1719" spans="1:1">
      <c r="A1719" s="632"/>
    </row>
    <row r="1720" spans="1:1">
      <c r="A1720" s="632"/>
    </row>
    <row r="1721" spans="1:1">
      <c r="A1721" s="632"/>
    </row>
    <row r="1722" spans="1:1">
      <c r="A1722" s="632"/>
    </row>
    <row r="1723" spans="1:1">
      <c r="A1723" s="632"/>
    </row>
    <row r="1724" spans="1:1">
      <c r="A1724" s="632"/>
    </row>
    <row r="1725" spans="1:1">
      <c r="A1725" s="632"/>
    </row>
    <row r="1726" spans="1:1">
      <c r="A1726" s="632"/>
    </row>
    <row r="1727" spans="1:1">
      <c r="A1727" s="632"/>
    </row>
    <row r="1728" spans="1:1">
      <c r="A1728" s="632"/>
    </row>
    <row r="1729" spans="1:1">
      <c r="A1729" s="632"/>
    </row>
    <row r="1730" spans="1:1">
      <c r="A1730" s="632"/>
    </row>
    <row r="1731" spans="1:1">
      <c r="A1731" s="632"/>
    </row>
    <row r="1732" spans="1:1">
      <c r="A1732" s="632"/>
    </row>
    <row r="1733" spans="1:1">
      <c r="A1733" s="632"/>
    </row>
    <row r="1734" spans="1:1">
      <c r="A1734" s="632"/>
    </row>
    <row r="1735" spans="1:1">
      <c r="A1735" s="632"/>
    </row>
    <row r="1736" spans="1:1">
      <c r="A1736" s="632"/>
    </row>
    <row r="1737" spans="1:1">
      <c r="A1737" s="632"/>
    </row>
    <row r="1738" spans="1:1">
      <c r="A1738" s="632"/>
    </row>
    <row r="1739" spans="1:1">
      <c r="A1739" s="632"/>
    </row>
    <row r="1740" spans="1:1">
      <c r="A1740" s="632"/>
    </row>
    <row r="1741" spans="1:1">
      <c r="A1741" s="632"/>
    </row>
    <row r="1742" spans="1:1">
      <c r="A1742" s="632"/>
    </row>
    <row r="1743" spans="1:1">
      <c r="A1743" s="632"/>
    </row>
    <row r="1744" spans="1:1">
      <c r="A1744" s="632"/>
    </row>
    <row r="1745" spans="1:1">
      <c r="A1745" s="632"/>
    </row>
    <row r="1746" spans="1:1">
      <c r="A1746" s="632"/>
    </row>
    <row r="1747" spans="1:1">
      <c r="A1747" s="632"/>
    </row>
    <row r="1748" spans="1:1">
      <c r="A1748" s="632"/>
    </row>
    <row r="1749" spans="1:1">
      <c r="A1749" s="632"/>
    </row>
    <row r="1750" spans="1:1">
      <c r="A1750" s="632"/>
    </row>
    <row r="1751" spans="1:1">
      <c r="A1751" s="632"/>
    </row>
    <row r="1752" spans="1:1">
      <c r="A1752" s="632"/>
    </row>
    <row r="1753" spans="1:1">
      <c r="A1753" s="632"/>
    </row>
    <row r="1754" spans="1:1">
      <c r="A1754" s="632"/>
    </row>
    <row r="1755" spans="1:1">
      <c r="A1755" s="632"/>
    </row>
    <row r="1756" spans="1:1">
      <c r="A1756" s="632"/>
    </row>
    <row r="1757" spans="1:1">
      <c r="A1757" s="632"/>
    </row>
    <row r="1758" spans="1:1">
      <c r="A1758" s="632"/>
    </row>
    <row r="1759" spans="1:1">
      <c r="A1759" s="632"/>
    </row>
    <row r="1760" spans="1:1">
      <c r="A1760" s="632"/>
    </row>
    <row r="1761" spans="1:1">
      <c r="A1761" s="632"/>
    </row>
    <row r="1762" spans="1:1">
      <c r="A1762" s="632"/>
    </row>
    <row r="1763" spans="1:1">
      <c r="A1763" s="632"/>
    </row>
    <row r="1764" spans="1:1">
      <c r="A1764" s="632"/>
    </row>
    <row r="1765" spans="1:1">
      <c r="A1765" s="632"/>
    </row>
    <row r="1766" spans="1:1">
      <c r="A1766" s="632"/>
    </row>
    <row r="1767" spans="1:1">
      <c r="A1767" s="632"/>
    </row>
    <row r="1768" spans="1:1">
      <c r="A1768" s="632"/>
    </row>
    <row r="1769" spans="1:1">
      <c r="A1769" s="632"/>
    </row>
    <row r="1770" spans="1:1">
      <c r="A1770" s="632"/>
    </row>
    <row r="1771" spans="1:1">
      <c r="A1771" s="632"/>
    </row>
    <row r="1772" spans="1:1">
      <c r="A1772" s="632"/>
    </row>
    <row r="1773" spans="1:1">
      <c r="A1773" s="632"/>
    </row>
    <row r="1774" spans="1:1">
      <c r="A1774" s="632"/>
    </row>
    <row r="1775" spans="1:1">
      <c r="A1775" s="632"/>
    </row>
    <row r="1776" spans="1:1">
      <c r="A1776" s="632"/>
    </row>
    <row r="1777" spans="1:1">
      <c r="A1777" s="632"/>
    </row>
    <row r="1778" spans="1:1">
      <c r="A1778" s="632"/>
    </row>
    <row r="1779" spans="1:1">
      <c r="A1779" s="632"/>
    </row>
    <row r="1780" spans="1:1">
      <c r="A1780" s="632"/>
    </row>
    <row r="1781" spans="1:1">
      <c r="A1781" s="632"/>
    </row>
    <row r="1782" spans="1:1">
      <c r="A1782" s="632"/>
    </row>
    <row r="1783" spans="1:1">
      <c r="A1783" s="632"/>
    </row>
    <row r="1784" spans="1:1">
      <c r="A1784" s="632"/>
    </row>
    <row r="1785" spans="1:1">
      <c r="A1785" s="632"/>
    </row>
    <row r="1786" spans="1:1">
      <c r="A1786" s="632"/>
    </row>
    <row r="1787" spans="1:1">
      <c r="A1787" s="632"/>
    </row>
    <row r="1788" spans="1:1">
      <c r="A1788" s="632"/>
    </row>
    <row r="1789" spans="1:1">
      <c r="A1789" s="632"/>
    </row>
    <row r="1790" spans="1:1">
      <c r="A1790" s="632"/>
    </row>
    <row r="1791" spans="1:1">
      <c r="A1791" s="632"/>
    </row>
    <row r="1792" spans="1:1">
      <c r="A1792" s="632"/>
    </row>
    <row r="1793" spans="1:1">
      <c r="A1793" s="632"/>
    </row>
    <row r="1794" spans="1:1">
      <c r="A1794" s="632"/>
    </row>
    <row r="1795" spans="1:1">
      <c r="A1795" s="632"/>
    </row>
    <row r="1796" spans="1:1">
      <c r="A1796" s="632"/>
    </row>
    <row r="1797" spans="1:1">
      <c r="A1797" s="632"/>
    </row>
    <row r="1798" spans="1:1">
      <c r="A1798" s="632"/>
    </row>
    <row r="1799" spans="1:1">
      <c r="A1799" s="632"/>
    </row>
    <row r="1800" spans="1:1">
      <c r="A1800" s="632"/>
    </row>
    <row r="1801" spans="1:1">
      <c r="A1801" s="632"/>
    </row>
    <row r="1802" spans="1:1">
      <c r="A1802" s="632"/>
    </row>
    <row r="1803" spans="1:1">
      <c r="A1803" s="632"/>
    </row>
    <row r="1804" spans="1:1">
      <c r="A1804" s="632"/>
    </row>
    <row r="1805" spans="1:1">
      <c r="A1805" s="632"/>
    </row>
    <row r="1806" spans="1:1">
      <c r="A1806" s="632"/>
    </row>
    <row r="1807" spans="1:1">
      <c r="A1807" s="632"/>
    </row>
    <row r="1808" spans="1:1">
      <c r="A1808" s="632"/>
    </row>
    <row r="1809" spans="1:1">
      <c r="A1809" s="632"/>
    </row>
    <row r="1810" spans="1:1">
      <c r="A1810" s="632"/>
    </row>
    <row r="1811" spans="1:1">
      <c r="A1811" s="632"/>
    </row>
    <row r="1812" spans="1:1">
      <c r="A1812" s="632"/>
    </row>
    <row r="1813" spans="1:1">
      <c r="A1813" s="632"/>
    </row>
    <row r="1814" spans="1:1">
      <c r="A1814" s="632"/>
    </row>
    <row r="1815" spans="1:1">
      <c r="A1815" s="632"/>
    </row>
    <row r="1816" spans="1:1">
      <c r="A1816" s="632"/>
    </row>
    <row r="1817" spans="1:1">
      <c r="A1817" s="632"/>
    </row>
    <row r="1818" spans="1:1">
      <c r="A1818" s="632"/>
    </row>
    <row r="1819" spans="1:1">
      <c r="A1819" s="632"/>
    </row>
    <row r="1820" spans="1:1">
      <c r="A1820" s="632"/>
    </row>
    <row r="1821" spans="1:1">
      <c r="A1821" s="632"/>
    </row>
    <row r="1822" spans="1:1">
      <c r="A1822" s="632"/>
    </row>
    <row r="1823" spans="1:1">
      <c r="A1823" s="632"/>
    </row>
    <row r="1824" spans="1:1">
      <c r="A1824" s="632"/>
    </row>
    <row r="1825" spans="1:1">
      <c r="A1825" s="632"/>
    </row>
    <row r="1826" spans="1:1">
      <c r="A1826" s="632"/>
    </row>
    <row r="1827" spans="1:1">
      <c r="A1827" s="632"/>
    </row>
    <row r="1828" spans="1:1">
      <c r="A1828" s="632"/>
    </row>
    <row r="1829" spans="1:1">
      <c r="A1829" s="632"/>
    </row>
    <row r="1830" spans="1:1">
      <c r="A1830" s="632"/>
    </row>
    <row r="1831" spans="1:1">
      <c r="A1831" s="632"/>
    </row>
    <row r="1832" spans="1:1">
      <c r="A1832" s="632"/>
    </row>
    <row r="1833" spans="1:1">
      <c r="A1833" s="632"/>
    </row>
    <row r="1834" spans="1:1">
      <c r="A1834" s="632"/>
    </row>
    <row r="1835" spans="1:1">
      <c r="A1835" s="632"/>
    </row>
    <row r="1836" spans="1:1">
      <c r="A1836" s="632"/>
    </row>
    <row r="1837" spans="1:1">
      <c r="A1837" s="632"/>
    </row>
    <row r="1838" spans="1:1">
      <c r="A1838" s="632"/>
    </row>
    <row r="1839" spans="1:1">
      <c r="A1839" s="632"/>
    </row>
    <row r="1840" spans="1:1">
      <c r="A1840" s="632"/>
    </row>
    <row r="1841" spans="1:1">
      <c r="A1841" s="632"/>
    </row>
    <row r="1842" spans="1:1">
      <c r="A1842" s="632"/>
    </row>
    <row r="1843" spans="1:1">
      <c r="A1843" s="632"/>
    </row>
    <row r="1844" spans="1:1">
      <c r="A1844" s="632"/>
    </row>
    <row r="1845" spans="1:1">
      <c r="A1845" s="632"/>
    </row>
    <row r="1846" spans="1:1">
      <c r="A1846" s="632"/>
    </row>
    <row r="1847" spans="1:1">
      <c r="A1847" s="632"/>
    </row>
    <row r="1848" spans="1:1">
      <c r="A1848" s="632"/>
    </row>
    <row r="1849" spans="1:1">
      <c r="A1849" s="632"/>
    </row>
    <row r="1850" spans="1:1">
      <c r="A1850" s="632"/>
    </row>
    <row r="1851" spans="1:1">
      <c r="A1851" s="632"/>
    </row>
    <row r="1852" spans="1:1">
      <c r="A1852" s="632"/>
    </row>
    <row r="1853" spans="1:1">
      <c r="A1853" s="632"/>
    </row>
    <row r="1854" spans="1:1">
      <c r="A1854" s="632"/>
    </row>
  </sheetData>
  <mergeCells count="4">
    <mergeCell ref="A1:D1"/>
    <mergeCell ref="C3:D3"/>
    <mergeCell ref="A3:A4"/>
    <mergeCell ref="B3:B4"/>
  </mergeCells>
  <dataValidations count="2">
    <dataValidation type="textLength" operator="lessThanOrEqual" allowBlank="1" showInputMessage="1" showErrorMessage="1" errorTitle="提示" error="此处最多只能输入 [100] 个字符。" sqref="A5:A76 A78:A128 A130:A138 A65541:A65612 A65614:A65664 A65666:A65674 A131077:A131148 A131150:A131200 A131202:A131210 A196613:A196684 A196686:A196736 A196738:A196746 A262149:A262220 A262222:A262272 A262274:A262282 A327685:A327756 A327758:A327808 A327810:A327818 A393221:A393292 A393294:A393344 A393346:A393354 A458757:A458828 A458830:A458880 A458882:A458890 A524293:A524364 A524366:A524416 A524418:A524426 A589829:A589900 A589902:A589952 A589954:A589962 A655365:A655436 A655438:A655488 A655490:A655498 A720901:A720972 A720974:A721024 A721026:A721034 A786437:A786508 A786510:A786560 A786562:A786570 A851973:A852044 A852046:A852096 A852098:A852106 A917509:A917580 A917582:A917632 A917634:A917642 A983045:A983116 A983118:A983168 A983170:A983178 IW5:IW76 IW78:IW128 IW130:IW138 IW65541:IW65612 IW65614:IW65664 IW65666:IW65674 IW131077:IW131148 IW131150:IW131200 IW131202:IW131210 IW196613:IW196684 IW196686:IW196736 IW196738:IW196746 IW262149:IW262220 IW262222:IW262272 IW262274:IW262282 IW327685:IW327756 IW327758:IW327808 IW327810:IW327818 IW393221:IW393292 IW393294:IW393344 IW393346:IW393354 IW458757:IW458828 IW458830:IW458880 IW458882:IW458890 IW524293:IW524364 IW524366:IW524416 IW524418:IW524426 IW589829:IW589900 IW589902:IW589952 IW589954:IW589962 IW655365:IW655436 IW655438:IW655488 IW655490:IW655498 IW720901:IW720972 IW720974:IW721024 IW721026:IW721034 IW786437:IW786508 IW786510:IW786560 IW786562:IW786570 IW851973:IW852044 IW852046:IW852096 IW852098:IW852106 IW917509:IW917580 IW917582:IW917632 IW917634:IW917642 IW983045:IW983116 IW983118:IW983168 IW983170:IW983178 SS5:SS76 SS78:SS128 SS130:SS138 SS65541:SS65612 SS65614:SS65664 SS65666:SS65674 SS131077:SS131148 SS131150:SS131200 SS131202:SS131210 SS196613:SS196684 SS196686:SS196736 SS196738:SS196746 SS262149:SS262220 SS262222:SS262272 SS262274:SS262282 SS327685:SS327756 SS327758:SS327808 SS327810:SS327818 SS393221:SS393292 SS393294:SS393344 SS393346:SS393354 SS458757:SS458828 SS458830:SS458880 SS458882:SS458890 SS524293:SS524364 SS524366:SS524416 SS524418:SS524426 SS589829:SS589900 SS589902:SS589952 SS589954:SS589962 SS655365:SS655436 SS655438:SS655488 SS655490:SS655498 SS720901:SS720972 SS720974:SS721024 SS721026:SS721034 SS786437:SS786508 SS786510:SS786560 SS786562:SS786570 SS851973:SS852044 SS852046:SS852096 SS852098:SS852106 SS917509:SS917580 SS917582:SS917632 SS917634:SS917642 SS983045:SS983116 SS983118:SS983168 SS983170:SS983178 ACO5:ACO76 ACO78:ACO128 ACO130:ACO138 ACO65541:ACO65612 ACO65614:ACO65664 ACO65666:ACO65674 ACO131077:ACO131148 ACO131150:ACO131200 ACO131202:ACO131210 ACO196613:ACO196684 ACO196686:ACO196736 ACO196738:ACO196746 ACO262149:ACO262220 ACO262222:ACO262272 ACO262274:ACO262282 ACO327685:ACO327756 ACO327758:ACO327808 ACO327810:ACO327818 ACO393221:ACO393292 ACO393294:ACO393344 ACO393346:ACO393354 ACO458757:ACO458828 ACO458830:ACO458880 ACO458882:ACO458890 ACO524293:ACO524364 ACO524366:ACO524416 ACO524418:ACO524426 ACO589829:ACO589900 ACO589902:ACO589952 ACO589954:ACO589962 ACO655365:ACO655436 ACO655438:ACO655488 ACO655490:ACO655498 ACO720901:ACO720972 ACO720974:ACO721024 ACO721026:ACO721034 ACO786437:ACO786508 ACO786510:ACO786560 ACO786562:ACO786570 ACO851973:ACO852044 ACO852046:ACO852096 ACO852098:ACO852106 ACO917509:ACO917580 ACO917582:ACO917632 ACO917634:ACO917642 ACO983045:ACO983116 ACO983118:ACO983168 ACO983170:ACO983178 AMK5:AMK76 AMK78:AMK128 AMK130:AMK138 AMK65541:AMK65612 AMK65614:AMK65664 AMK65666:AMK65674 AMK131077:AMK131148 AMK131150:AMK131200 AMK131202:AMK131210 AMK196613:AMK196684 AMK196686:AMK196736 AMK196738:AMK196746 AMK262149:AMK262220 AMK262222:AMK262272 AMK262274:AMK262282 AMK327685:AMK327756 AMK327758:AMK327808 AMK327810:AMK327818 AMK393221:AMK393292 AMK393294:AMK393344 AMK393346:AMK393354 AMK458757:AMK458828 AMK458830:AMK458880 AMK458882:AMK458890 AMK524293:AMK524364 AMK524366:AMK524416 AMK524418:AMK524426 AMK589829:AMK589900 AMK589902:AMK589952 AMK589954:AMK589962 AMK655365:AMK655436 AMK655438:AMK655488 AMK655490:AMK655498 AMK720901:AMK720972 AMK720974:AMK721024 AMK721026:AMK721034 AMK786437:AMK786508 AMK786510:AMK786560 AMK786562:AMK786570 AMK851973:AMK852044 AMK852046:AMK852096 AMK852098:AMK852106 AMK917509:AMK917580 AMK917582:AMK917632 AMK917634:AMK917642 AMK983045:AMK983116 AMK983118:AMK983168 AMK983170:AMK983178 AWG5:AWG76 AWG78:AWG128 AWG130:AWG138 AWG65541:AWG65612 AWG65614:AWG65664 AWG65666:AWG65674 AWG131077:AWG131148 AWG131150:AWG131200 AWG131202:AWG131210 AWG196613:AWG196684 AWG196686:AWG196736 AWG196738:AWG196746 AWG262149:AWG262220 AWG262222:AWG262272 AWG262274:AWG262282 AWG327685:AWG327756 AWG327758:AWG327808 AWG327810:AWG327818 AWG393221:AWG393292 AWG393294:AWG393344 AWG393346:AWG393354 AWG458757:AWG458828 AWG458830:AWG458880 AWG458882:AWG458890 AWG524293:AWG524364 AWG524366:AWG524416 AWG524418:AWG524426 AWG589829:AWG589900 AWG589902:AWG589952 AWG589954:AWG589962 AWG655365:AWG655436 AWG655438:AWG655488 AWG655490:AWG655498 AWG720901:AWG720972 AWG720974:AWG721024 AWG721026:AWG721034 AWG786437:AWG786508 AWG786510:AWG786560 AWG786562:AWG786570 AWG851973:AWG852044 AWG852046:AWG852096 AWG852098:AWG852106 AWG917509:AWG917580 AWG917582:AWG917632 AWG917634:AWG917642 AWG983045:AWG983116 AWG983118:AWG983168 AWG983170:AWG983178 BGC5:BGC76 BGC78:BGC128 BGC130:BGC138 BGC65541:BGC65612 BGC65614:BGC65664 BGC65666:BGC65674 BGC131077:BGC131148 BGC131150:BGC131200 BGC131202:BGC131210 BGC196613:BGC196684 BGC196686:BGC196736 BGC196738:BGC196746 BGC262149:BGC262220 BGC262222:BGC262272 BGC262274:BGC262282 BGC327685:BGC327756 BGC327758:BGC327808 BGC327810:BGC327818 BGC393221:BGC393292 BGC393294:BGC393344 BGC393346:BGC393354 BGC458757:BGC458828 BGC458830:BGC458880 BGC458882:BGC458890 BGC524293:BGC524364 BGC524366:BGC524416 BGC524418:BGC524426 BGC589829:BGC589900 BGC589902:BGC589952 BGC589954:BGC589962 BGC655365:BGC655436 BGC655438:BGC655488 BGC655490:BGC655498 BGC720901:BGC720972 BGC720974:BGC721024 BGC721026:BGC721034 BGC786437:BGC786508 BGC786510:BGC786560 BGC786562:BGC786570 BGC851973:BGC852044 BGC852046:BGC852096 BGC852098:BGC852106 BGC917509:BGC917580 BGC917582:BGC917632 BGC917634:BGC917642 BGC983045:BGC983116 BGC983118:BGC983168 BGC983170:BGC983178 BPY5:BPY76 BPY78:BPY128 BPY130:BPY138 BPY65541:BPY65612 BPY65614:BPY65664 BPY65666:BPY65674 BPY131077:BPY131148 BPY131150:BPY131200 BPY131202:BPY131210 BPY196613:BPY196684 BPY196686:BPY196736 BPY196738:BPY196746 BPY262149:BPY262220 BPY262222:BPY262272 BPY262274:BPY262282 BPY327685:BPY327756 BPY327758:BPY327808 BPY327810:BPY327818 BPY393221:BPY393292 BPY393294:BPY393344 BPY393346:BPY393354 BPY458757:BPY458828 BPY458830:BPY458880 BPY458882:BPY458890 BPY524293:BPY524364 BPY524366:BPY524416 BPY524418:BPY524426 BPY589829:BPY589900 BPY589902:BPY589952 BPY589954:BPY589962 BPY655365:BPY655436 BPY655438:BPY655488 BPY655490:BPY655498 BPY720901:BPY720972 BPY720974:BPY721024 BPY721026:BPY721034 BPY786437:BPY786508 BPY786510:BPY786560 BPY786562:BPY786570 BPY851973:BPY852044 BPY852046:BPY852096 BPY852098:BPY852106 BPY917509:BPY917580 BPY917582:BPY917632 BPY917634:BPY917642 BPY983045:BPY983116 BPY983118:BPY983168 BPY983170:BPY983178 BZU5:BZU76 BZU78:BZU128 BZU130:BZU138 BZU65541:BZU65612 BZU65614:BZU65664 BZU65666:BZU65674 BZU131077:BZU131148 BZU131150:BZU131200 BZU131202:BZU131210 BZU196613:BZU196684 BZU196686:BZU196736 BZU196738:BZU196746 BZU262149:BZU262220 BZU262222:BZU262272 BZU262274:BZU262282 BZU327685:BZU327756 BZU327758:BZU327808 BZU327810:BZU327818 BZU393221:BZU393292 BZU393294:BZU393344 BZU393346:BZU393354 BZU458757:BZU458828 BZU458830:BZU458880 BZU458882:BZU458890 BZU524293:BZU524364 BZU524366:BZU524416 BZU524418:BZU524426 BZU589829:BZU589900 BZU589902:BZU589952 BZU589954:BZU589962 BZU655365:BZU655436 BZU655438:BZU655488 BZU655490:BZU655498 BZU720901:BZU720972 BZU720974:BZU721024 BZU721026:BZU721034 BZU786437:BZU786508 BZU786510:BZU786560 BZU786562:BZU786570 BZU851973:BZU852044 BZU852046:BZU852096 BZU852098:BZU852106 BZU917509:BZU917580 BZU917582:BZU917632 BZU917634:BZU917642 BZU983045:BZU983116 BZU983118:BZU983168 BZU983170:BZU983178 CJQ5:CJQ76 CJQ78:CJQ128 CJQ130:CJQ138 CJQ65541:CJQ65612 CJQ65614:CJQ65664 CJQ65666:CJQ65674 CJQ131077:CJQ131148 CJQ131150:CJQ131200 CJQ131202:CJQ131210 CJQ196613:CJQ196684 CJQ196686:CJQ196736 CJQ196738:CJQ196746 CJQ262149:CJQ262220 CJQ262222:CJQ262272 CJQ262274:CJQ262282 CJQ327685:CJQ327756 CJQ327758:CJQ327808 CJQ327810:CJQ327818 CJQ393221:CJQ393292 CJQ393294:CJQ393344 CJQ393346:CJQ393354 CJQ458757:CJQ458828 CJQ458830:CJQ458880 CJQ458882:CJQ458890 CJQ524293:CJQ524364 CJQ524366:CJQ524416 CJQ524418:CJQ524426 CJQ589829:CJQ589900 CJQ589902:CJQ589952 CJQ589954:CJQ589962 CJQ655365:CJQ655436 CJQ655438:CJQ655488 CJQ655490:CJQ655498 CJQ720901:CJQ720972 CJQ720974:CJQ721024 CJQ721026:CJQ721034 CJQ786437:CJQ786508 CJQ786510:CJQ786560 CJQ786562:CJQ786570 CJQ851973:CJQ852044 CJQ852046:CJQ852096 CJQ852098:CJQ852106 CJQ917509:CJQ917580 CJQ917582:CJQ917632 CJQ917634:CJQ917642 CJQ983045:CJQ983116 CJQ983118:CJQ983168 CJQ983170:CJQ983178 CTM5:CTM76 CTM78:CTM128 CTM130:CTM138 CTM65541:CTM65612 CTM65614:CTM65664 CTM65666:CTM65674 CTM131077:CTM131148 CTM131150:CTM131200 CTM131202:CTM131210 CTM196613:CTM196684 CTM196686:CTM196736 CTM196738:CTM196746 CTM262149:CTM262220 CTM262222:CTM262272 CTM262274:CTM262282 CTM327685:CTM327756 CTM327758:CTM327808 CTM327810:CTM327818 CTM393221:CTM393292 CTM393294:CTM393344 CTM393346:CTM393354 CTM458757:CTM458828 CTM458830:CTM458880 CTM458882:CTM458890 CTM524293:CTM524364 CTM524366:CTM524416 CTM524418:CTM524426 CTM589829:CTM589900 CTM589902:CTM589952 CTM589954:CTM589962 CTM655365:CTM655436 CTM655438:CTM655488 CTM655490:CTM655498 CTM720901:CTM720972 CTM720974:CTM721024 CTM721026:CTM721034 CTM786437:CTM786508 CTM786510:CTM786560 CTM786562:CTM786570 CTM851973:CTM852044 CTM852046:CTM852096 CTM852098:CTM852106 CTM917509:CTM917580 CTM917582:CTM917632 CTM917634:CTM917642 CTM983045:CTM983116 CTM983118:CTM983168 CTM983170:CTM983178 DDI5:DDI76 DDI78:DDI128 DDI130:DDI138 DDI65541:DDI65612 DDI65614:DDI65664 DDI65666:DDI65674 DDI131077:DDI131148 DDI131150:DDI131200 DDI131202:DDI131210 DDI196613:DDI196684 DDI196686:DDI196736 DDI196738:DDI196746 DDI262149:DDI262220 DDI262222:DDI262272 DDI262274:DDI262282 DDI327685:DDI327756 DDI327758:DDI327808 DDI327810:DDI327818 DDI393221:DDI393292 DDI393294:DDI393344 DDI393346:DDI393354 DDI458757:DDI458828 DDI458830:DDI458880 DDI458882:DDI458890 DDI524293:DDI524364 DDI524366:DDI524416 DDI524418:DDI524426 DDI589829:DDI589900 DDI589902:DDI589952 DDI589954:DDI589962 DDI655365:DDI655436 DDI655438:DDI655488 DDI655490:DDI655498 DDI720901:DDI720972 DDI720974:DDI721024 DDI721026:DDI721034 DDI786437:DDI786508 DDI786510:DDI786560 DDI786562:DDI786570 DDI851973:DDI852044 DDI852046:DDI852096 DDI852098:DDI852106 DDI917509:DDI917580 DDI917582:DDI917632 DDI917634:DDI917642 DDI983045:DDI983116 DDI983118:DDI983168 DDI983170:DDI983178 DNE5:DNE76 DNE78:DNE128 DNE130:DNE138 DNE65541:DNE65612 DNE65614:DNE65664 DNE65666:DNE65674 DNE131077:DNE131148 DNE131150:DNE131200 DNE131202:DNE131210 DNE196613:DNE196684 DNE196686:DNE196736 DNE196738:DNE196746 DNE262149:DNE262220 DNE262222:DNE262272 DNE262274:DNE262282 DNE327685:DNE327756 DNE327758:DNE327808 DNE327810:DNE327818 DNE393221:DNE393292 DNE393294:DNE393344 DNE393346:DNE393354 DNE458757:DNE458828 DNE458830:DNE458880 DNE458882:DNE458890 DNE524293:DNE524364 DNE524366:DNE524416 DNE524418:DNE524426 DNE589829:DNE589900 DNE589902:DNE589952 DNE589954:DNE589962 DNE655365:DNE655436 DNE655438:DNE655488 DNE655490:DNE655498 DNE720901:DNE720972 DNE720974:DNE721024 DNE721026:DNE721034 DNE786437:DNE786508 DNE786510:DNE786560 DNE786562:DNE786570 DNE851973:DNE852044 DNE852046:DNE852096 DNE852098:DNE852106 DNE917509:DNE917580 DNE917582:DNE917632 DNE917634:DNE917642 DNE983045:DNE983116 DNE983118:DNE983168 DNE983170:DNE983178 DXA5:DXA76 DXA78:DXA128 DXA130:DXA138 DXA65541:DXA65612 DXA65614:DXA65664 DXA65666:DXA65674 DXA131077:DXA131148 DXA131150:DXA131200 DXA131202:DXA131210 DXA196613:DXA196684 DXA196686:DXA196736 DXA196738:DXA196746 DXA262149:DXA262220 DXA262222:DXA262272 DXA262274:DXA262282 DXA327685:DXA327756 DXA327758:DXA327808 DXA327810:DXA327818 DXA393221:DXA393292 DXA393294:DXA393344 DXA393346:DXA393354 DXA458757:DXA458828 DXA458830:DXA458880 DXA458882:DXA458890 DXA524293:DXA524364 DXA524366:DXA524416 DXA524418:DXA524426 DXA589829:DXA589900 DXA589902:DXA589952 DXA589954:DXA589962 DXA655365:DXA655436 DXA655438:DXA655488 DXA655490:DXA655498 DXA720901:DXA720972 DXA720974:DXA721024 DXA721026:DXA721034 DXA786437:DXA786508 DXA786510:DXA786560 DXA786562:DXA786570 DXA851973:DXA852044 DXA852046:DXA852096 DXA852098:DXA852106 DXA917509:DXA917580 DXA917582:DXA917632 DXA917634:DXA917642 DXA983045:DXA983116 DXA983118:DXA983168 DXA983170:DXA983178 EGW5:EGW76 EGW78:EGW128 EGW130:EGW138 EGW65541:EGW65612 EGW65614:EGW65664 EGW65666:EGW65674 EGW131077:EGW131148 EGW131150:EGW131200 EGW131202:EGW131210 EGW196613:EGW196684 EGW196686:EGW196736 EGW196738:EGW196746 EGW262149:EGW262220 EGW262222:EGW262272 EGW262274:EGW262282 EGW327685:EGW327756 EGW327758:EGW327808 EGW327810:EGW327818 EGW393221:EGW393292 EGW393294:EGW393344 EGW393346:EGW393354 EGW458757:EGW458828 EGW458830:EGW458880 EGW458882:EGW458890 EGW524293:EGW524364 EGW524366:EGW524416 EGW524418:EGW524426 EGW589829:EGW589900 EGW589902:EGW589952 EGW589954:EGW589962 EGW655365:EGW655436 EGW655438:EGW655488 EGW655490:EGW655498 EGW720901:EGW720972 EGW720974:EGW721024 EGW721026:EGW721034 EGW786437:EGW786508 EGW786510:EGW786560 EGW786562:EGW786570 EGW851973:EGW852044 EGW852046:EGW852096 EGW852098:EGW852106 EGW917509:EGW917580 EGW917582:EGW917632 EGW917634:EGW917642 EGW983045:EGW983116 EGW983118:EGW983168 EGW983170:EGW983178 EQS5:EQS76 EQS78:EQS128 EQS130:EQS138 EQS65541:EQS65612 EQS65614:EQS65664 EQS65666:EQS65674 EQS131077:EQS131148 EQS131150:EQS131200 EQS131202:EQS131210 EQS196613:EQS196684 EQS196686:EQS196736 EQS196738:EQS196746 EQS262149:EQS262220 EQS262222:EQS262272 EQS262274:EQS262282 EQS327685:EQS327756 EQS327758:EQS327808 EQS327810:EQS327818 EQS393221:EQS393292 EQS393294:EQS393344 EQS393346:EQS393354 EQS458757:EQS458828 EQS458830:EQS458880 EQS458882:EQS458890 EQS524293:EQS524364 EQS524366:EQS524416 EQS524418:EQS524426 EQS589829:EQS589900 EQS589902:EQS589952 EQS589954:EQS589962 EQS655365:EQS655436 EQS655438:EQS655488 EQS655490:EQS655498 EQS720901:EQS720972 EQS720974:EQS721024 EQS721026:EQS721034 EQS786437:EQS786508 EQS786510:EQS786560 EQS786562:EQS786570 EQS851973:EQS852044 EQS852046:EQS852096 EQS852098:EQS852106 EQS917509:EQS917580 EQS917582:EQS917632 EQS917634:EQS917642 EQS983045:EQS983116 EQS983118:EQS983168 EQS983170:EQS983178 FAO5:FAO76 FAO78:FAO128 FAO130:FAO138 FAO65541:FAO65612 FAO65614:FAO65664 FAO65666:FAO65674 FAO131077:FAO131148 FAO131150:FAO131200 FAO131202:FAO131210 FAO196613:FAO196684 FAO196686:FAO196736 FAO196738:FAO196746 FAO262149:FAO262220 FAO262222:FAO262272 FAO262274:FAO262282 FAO327685:FAO327756 FAO327758:FAO327808 FAO327810:FAO327818 FAO393221:FAO393292 FAO393294:FAO393344 FAO393346:FAO393354 FAO458757:FAO458828 FAO458830:FAO458880 FAO458882:FAO458890 FAO524293:FAO524364 FAO524366:FAO524416 FAO524418:FAO524426 FAO589829:FAO589900 FAO589902:FAO589952 FAO589954:FAO589962 FAO655365:FAO655436 FAO655438:FAO655488 FAO655490:FAO655498 FAO720901:FAO720972 FAO720974:FAO721024 FAO721026:FAO721034 FAO786437:FAO786508 FAO786510:FAO786560 FAO786562:FAO786570 FAO851973:FAO852044 FAO852046:FAO852096 FAO852098:FAO852106 FAO917509:FAO917580 FAO917582:FAO917632 FAO917634:FAO917642 FAO983045:FAO983116 FAO983118:FAO983168 FAO983170:FAO983178 FKK5:FKK76 FKK78:FKK128 FKK130:FKK138 FKK65541:FKK65612 FKK65614:FKK65664 FKK65666:FKK65674 FKK131077:FKK131148 FKK131150:FKK131200 FKK131202:FKK131210 FKK196613:FKK196684 FKK196686:FKK196736 FKK196738:FKK196746 FKK262149:FKK262220 FKK262222:FKK262272 FKK262274:FKK262282 FKK327685:FKK327756 FKK327758:FKK327808 FKK327810:FKK327818 FKK393221:FKK393292 FKK393294:FKK393344 FKK393346:FKK393354 FKK458757:FKK458828 FKK458830:FKK458880 FKK458882:FKK458890 FKK524293:FKK524364 FKK524366:FKK524416 FKK524418:FKK524426 FKK589829:FKK589900 FKK589902:FKK589952 FKK589954:FKK589962 FKK655365:FKK655436 FKK655438:FKK655488 FKK655490:FKK655498 FKK720901:FKK720972 FKK720974:FKK721024 FKK721026:FKK721034 FKK786437:FKK786508 FKK786510:FKK786560 FKK786562:FKK786570 FKK851973:FKK852044 FKK852046:FKK852096 FKK852098:FKK852106 FKK917509:FKK917580 FKK917582:FKK917632 FKK917634:FKK917642 FKK983045:FKK983116 FKK983118:FKK983168 FKK983170:FKK983178 FUG5:FUG76 FUG78:FUG128 FUG130:FUG138 FUG65541:FUG65612 FUG65614:FUG65664 FUG65666:FUG65674 FUG131077:FUG131148 FUG131150:FUG131200 FUG131202:FUG131210 FUG196613:FUG196684 FUG196686:FUG196736 FUG196738:FUG196746 FUG262149:FUG262220 FUG262222:FUG262272 FUG262274:FUG262282 FUG327685:FUG327756 FUG327758:FUG327808 FUG327810:FUG327818 FUG393221:FUG393292 FUG393294:FUG393344 FUG393346:FUG393354 FUG458757:FUG458828 FUG458830:FUG458880 FUG458882:FUG458890 FUG524293:FUG524364 FUG524366:FUG524416 FUG524418:FUG524426 FUG589829:FUG589900 FUG589902:FUG589952 FUG589954:FUG589962 FUG655365:FUG655436 FUG655438:FUG655488 FUG655490:FUG655498 FUG720901:FUG720972 FUG720974:FUG721024 FUG721026:FUG721034 FUG786437:FUG786508 FUG786510:FUG786560 FUG786562:FUG786570 FUG851973:FUG852044 FUG852046:FUG852096 FUG852098:FUG852106 FUG917509:FUG917580 FUG917582:FUG917632 FUG917634:FUG917642 FUG983045:FUG983116 FUG983118:FUG983168 FUG983170:FUG983178 GEC5:GEC76 GEC78:GEC128 GEC130:GEC138 GEC65541:GEC65612 GEC65614:GEC65664 GEC65666:GEC65674 GEC131077:GEC131148 GEC131150:GEC131200 GEC131202:GEC131210 GEC196613:GEC196684 GEC196686:GEC196736 GEC196738:GEC196746 GEC262149:GEC262220 GEC262222:GEC262272 GEC262274:GEC262282 GEC327685:GEC327756 GEC327758:GEC327808 GEC327810:GEC327818 GEC393221:GEC393292 GEC393294:GEC393344 GEC393346:GEC393354 GEC458757:GEC458828 GEC458830:GEC458880 GEC458882:GEC458890 GEC524293:GEC524364 GEC524366:GEC524416 GEC524418:GEC524426 GEC589829:GEC589900 GEC589902:GEC589952 GEC589954:GEC589962 GEC655365:GEC655436 GEC655438:GEC655488 GEC655490:GEC655498 GEC720901:GEC720972 GEC720974:GEC721024 GEC721026:GEC721034 GEC786437:GEC786508 GEC786510:GEC786560 GEC786562:GEC786570 GEC851973:GEC852044 GEC852046:GEC852096 GEC852098:GEC852106 GEC917509:GEC917580 GEC917582:GEC917632 GEC917634:GEC917642 GEC983045:GEC983116 GEC983118:GEC983168 GEC983170:GEC983178 GNY5:GNY76 GNY78:GNY128 GNY130:GNY138 GNY65541:GNY65612 GNY65614:GNY65664 GNY65666:GNY65674 GNY131077:GNY131148 GNY131150:GNY131200 GNY131202:GNY131210 GNY196613:GNY196684 GNY196686:GNY196736 GNY196738:GNY196746 GNY262149:GNY262220 GNY262222:GNY262272 GNY262274:GNY262282 GNY327685:GNY327756 GNY327758:GNY327808 GNY327810:GNY327818 GNY393221:GNY393292 GNY393294:GNY393344 GNY393346:GNY393354 GNY458757:GNY458828 GNY458830:GNY458880 GNY458882:GNY458890 GNY524293:GNY524364 GNY524366:GNY524416 GNY524418:GNY524426 GNY589829:GNY589900 GNY589902:GNY589952 GNY589954:GNY589962 GNY655365:GNY655436 GNY655438:GNY655488 GNY655490:GNY655498 GNY720901:GNY720972 GNY720974:GNY721024 GNY721026:GNY721034 GNY786437:GNY786508 GNY786510:GNY786560 GNY786562:GNY786570 GNY851973:GNY852044 GNY852046:GNY852096 GNY852098:GNY852106 GNY917509:GNY917580 GNY917582:GNY917632 GNY917634:GNY917642 GNY983045:GNY983116 GNY983118:GNY983168 GNY983170:GNY983178 GXU5:GXU76 GXU78:GXU128 GXU130:GXU138 GXU65541:GXU65612 GXU65614:GXU65664 GXU65666:GXU65674 GXU131077:GXU131148 GXU131150:GXU131200 GXU131202:GXU131210 GXU196613:GXU196684 GXU196686:GXU196736 GXU196738:GXU196746 GXU262149:GXU262220 GXU262222:GXU262272 GXU262274:GXU262282 GXU327685:GXU327756 GXU327758:GXU327808 GXU327810:GXU327818 GXU393221:GXU393292 GXU393294:GXU393344 GXU393346:GXU393354 GXU458757:GXU458828 GXU458830:GXU458880 GXU458882:GXU458890 GXU524293:GXU524364 GXU524366:GXU524416 GXU524418:GXU524426 GXU589829:GXU589900 GXU589902:GXU589952 GXU589954:GXU589962 GXU655365:GXU655436 GXU655438:GXU655488 GXU655490:GXU655498 GXU720901:GXU720972 GXU720974:GXU721024 GXU721026:GXU721034 GXU786437:GXU786508 GXU786510:GXU786560 GXU786562:GXU786570 GXU851973:GXU852044 GXU852046:GXU852096 GXU852098:GXU852106 GXU917509:GXU917580 GXU917582:GXU917632 GXU917634:GXU917642 GXU983045:GXU983116 GXU983118:GXU983168 GXU983170:GXU983178 HHQ5:HHQ76 HHQ78:HHQ128 HHQ130:HHQ138 HHQ65541:HHQ65612 HHQ65614:HHQ65664 HHQ65666:HHQ65674 HHQ131077:HHQ131148 HHQ131150:HHQ131200 HHQ131202:HHQ131210 HHQ196613:HHQ196684 HHQ196686:HHQ196736 HHQ196738:HHQ196746 HHQ262149:HHQ262220 HHQ262222:HHQ262272 HHQ262274:HHQ262282 HHQ327685:HHQ327756 HHQ327758:HHQ327808 HHQ327810:HHQ327818 HHQ393221:HHQ393292 HHQ393294:HHQ393344 HHQ393346:HHQ393354 HHQ458757:HHQ458828 HHQ458830:HHQ458880 HHQ458882:HHQ458890 HHQ524293:HHQ524364 HHQ524366:HHQ524416 HHQ524418:HHQ524426 HHQ589829:HHQ589900 HHQ589902:HHQ589952 HHQ589954:HHQ589962 HHQ655365:HHQ655436 HHQ655438:HHQ655488 HHQ655490:HHQ655498 HHQ720901:HHQ720972 HHQ720974:HHQ721024 HHQ721026:HHQ721034 HHQ786437:HHQ786508 HHQ786510:HHQ786560 HHQ786562:HHQ786570 HHQ851973:HHQ852044 HHQ852046:HHQ852096 HHQ852098:HHQ852106 HHQ917509:HHQ917580 HHQ917582:HHQ917632 HHQ917634:HHQ917642 HHQ983045:HHQ983116 HHQ983118:HHQ983168 HHQ983170:HHQ983178 HRM5:HRM76 HRM78:HRM128 HRM130:HRM138 HRM65541:HRM65612 HRM65614:HRM65664 HRM65666:HRM65674 HRM131077:HRM131148 HRM131150:HRM131200 HRM131202:HRM131210 HRM196613:HRM196684 HRM196686:HRM196736 HRM196738:HRM196746 HRM262149:HRM262220 HRM262222:HRM262272 HRM262274:HRM262282 HRM327685:HRM327756 HRM327758:HRM327808 HRM327810:HRM327818 HRM393221:HRM393292 HRM393294:HRM393344 HRM393346:HRM393354 HRM458757:HRM458828 HRM458830:HRM458880 HRM458882:HRM458890 HRM524293:HRM524364 HRM524366:HRM524416 HRM524418:HRM524426 HRM589829:HRM589900 HRM589902:HRM589952 HRM589954:HRM589962 HRM655365:HRM655436 HRM655438:HRM655488 HRM655490:HRM655498 HRM720901:HRM720972 HRM720974:HRM721024 HRM721026:HRM721034 HRM786437:HRM786508 HRM786510:HRM786560 HRM786562:HRM786570 HRM851973:HRM852044 HRM852046:HRM852096 HRM852098:HRM852106 HRM917509:HRM917580 HRM917582:HRM917632 HRM917634:HRM917642 HRM983045:HRM983116 HRM983118:HRM983168 HRM983170:HRM983178 IBI5:IBI76 IBI78:IBI128 IBI130:IBI138 IBI65541:IBI65612 IBI65614:IBI65664 IBI65666:IBI65674 IBI131077:IBI131148 IBI131150:IBI131200 IBI131202:IBI131210 IBI196613:IBI196684 IBI196686:IBI196736 IBI196738:IBI196746 IBI262149:IBI262220 IBI262222:IBI262272 IBI262274:IBI262282 IBI327685:IBI327756 IBI327758:IBI327808 IBI327810:IBI327818 IBI393221:IBI393292 IBI393294:IBI393344 IBI393346:IBI393354 IBI458757:IBI458828 IBI458830:IBI458880 IBI458882:IBI458890 IBI524293:IBI524364 IBI524366:IBI524416 IBI524418:IBI524426 IBI589829:IBI589900 IBI589902:IBI589952 IBI589954:IBI589962 IBI655365:IBI655436 IBI655438:IBI655488 IBI655490:IBI655498 IBI720901:IBI720972 IBI720974:IBI721024 IBI721026:IBI721034 IBI786437:IBI786508 IBI786510:IBI786560 IBI786562:IBI786570 IBI851973:IBI852044 IBI852046:IBI852096 IBI852098:IBI852106 IBI917509:IBI917580 IBI917582:IBI917632 IBI917634:IBI917642 IBI983045:IBI983116 IBI983118:IBI983168 IBI983170:IBI983178 ILE5:ILE76 ILE78:ILE128 ILE130:ILE138 ILE65541:ILE65612 ILE65614:ILE65664 ILE65666:ILE65674 ILE131077:ILE131148 ILE131150:ILE131200 ILE131202:ILE131210 ILE196613:ILE196684 ILE196686:ILE196736 ILE196738:ILE196746 ILE262149:ILE262220 ILE262222:ILE262272 ILE262274:ILE262282 ILE327685:ILE327756 ILE327758:ILE327808 ILE327810:ILE327818 ILE393221:ILE393292 ILE393294:ILE393344 ILE393346:ILE393354 ILE458757:ILE458828 ILE458830:ILE458880 ILE458882:ILE458890 ILE524293:ILE524364 ILE524366:ILE524416 ILE524418:ILE524426 ILE589829:ILE589900 ILE589902:ILE589952 ILE589954:ILE589962 ILE655365:ILE655436 ILE655438:ILE655488 ILE655490:ILE655498 ILE720901:ILE720972 ILE720974:ILE721024 ILE721026:ILE721034 ILE786437:ILE786508 ILE786510:ILE786560 ILE786562:ILE786570 ILE851973:ILE852044 ILE852046:ILE852096 ILE852098:ILE852106 ILE917509:ILE917580 ILE917582:ILE917632 ILE917634:ILE917642 ILE983045:ILE983116 ILE983118:ILE983168 ILE983170:ILE983178 IVA5:IVA76 IVA78:IVA128 IVA130:IVA138 IVA65541:IVA65612 IVA65614:IVA65664 IVA65666:IVA65674 IVA131077:IVA131148 IVA131150:IVA131200 IVA131202:IVA131210 IVA196613:IVA196684 IVA196686:IVA196736 IVA196738:IVA196746 IVA262149:IVA262220 IVA262222:IVA262272 IVA262274:IVA262282 IVA327685:IVA327756 IVA327758:IVA327808 IVA327810:IVA327818 IVA393221:IVA393292 IVA393294:IVA393344 IVA393346:IVA393354 IVA458757:IVA458828 IVA458830:IVA458880 IVA458882:IVA458890 IVA524293:IVA524364 IVA524366:IVA524416 IVA524418:IVA524426 IVA589829:IVA589900 IVA589902:IVA589952 IVA589954:IVA589962 IVA655365:IVA655436 IVA655438:IVA655488 IVA655490:IVA655498 IVA720901:IVA720972 IVA720974:IVA721024 IVA721026:IVA721034 IVA786437:IVA786508 IVA786510:IVA786560 IVA786562:IVA786570 IVA851973:IVA852044 IVA852046:IVA852096 IVA852098:IVA852106 IVA917509:IVA917580 IVA917582:IVA917632 IVA917634:IVA917642 IVA983045:IVA983116 IVA983118:IVA983168 IVA983170:IVA983178 JEW5:JEW76 JEW78:JEW128 JEW130:JEW138 JEW65541:JEW65612 JEW65614:JEW65664 JEW65666:JEW65674 JEW131077:JEW131148 JEW131150:JEW131200 JEW131202:JEW131210 JEW196613:JEW196684 JEW196686:JEW196736 JEW196738:JEW196746 JEW262149:JEW262220 JEW262222:JEW262272 JEW262274:JEW262282 JEW327685:JEW327756 JEW327758:JEW327808 JEW327810:JEW327818 JEW393221:JEW393292 JEW393294:JEW393344 JEW393346:JEW393354 JEW458757:JEW458828 JEW458830:JEW458880 JEW458882:JEW458890 JEW524293:JEW524364 JEW524366:JEW524416 JEW524418:JEW524426 JEW589829:JEW589900 JEW589902:JEW589952 JEW589954:JEW589962 JEW655365:JEW655436 JEW655438:JEW655488 JEW655490:JEW655498 JEW720901:JEW720972 JEW720974:JEW721024 JEW721026:JEW721034 JEW786437:JEW786508 JEW786510:JEW786560 JEW786562:JEW786570 JEW851973:JEW852044 JEW852046:JEW852096 JEW852098:JEW852106 JEW917509:JEW917580 JEW917582:JEW917632 JEW917634:JEW917642 JEW983045:JEW983116 JEW983118:JEW983168 JEW983170:JEW983178 JOS5:JOS76 JOS78:JOS128 JOS130:JOS138 JOS65541:JOS65612 JOS65614:JOS65664 JOS65666:JOS65674 JOS131077:JOS131148 JOS131150:JOS131200 JOS131202:JOS131210 JOS196613:JOS196684 JOS196686:JOS196736 JOS196738:JOS196746 JOS262149:JOS262220 JOS262222:JOS262272 JOS262274:JOS262282 JOS327685:JOS327756 JOS327758:JOS327808 JOS327810:JOS327818 JOS393221:JOS393292 JOS393294:JOS393344 JOS393346:JOS393354 JOS458757:JOS458828 JOS458830:JOS458880 JOS458882:JOS458890 JOS524293:JOS524364 JOS524366:JOS524416 JOS524418:JOS524426 JOS589829:JOS589900 JOS589902:JOS589952 JOS589954:JOS589962 JOS655365:JOS655436 JOS655438:JOS655488 JOS655490:JOS655498 JOS720901:JOS720972 JOS720974:JOS721024 JOS721026:JOS721034 JOS786437:JOS786508 JOS786510:JOS786560 JOS786562:JOS786570 JOS851973:JOS852044 JOS852046:JOS852096 JOS852098:JOS852106 JOS917509:JOS917580 JOS917582:JOS917632 JOS917634:JOS917642 JOS983045:JOS983116 JOS983118:JOS983168 JOS983170:JOS983178 JYO5:JYO76 JYO78:JYO128 JYO130:JYO138 JYO65541:JYO65612 JYO65614:JYO65664 JYO65666:JYO65674 JYO131077:JYO131148 JYO131150:JYO131200 JYO131202:JYO131210 JYO196613:JYO196684 JYO196686:JYO196736 JYO196738:JYO196746 JYO262149:JYO262220 JYO262222:JYO262272 JYO262274:JYO262282 JYO327685:JYO327756 JYO327758:JYO327808 JYO327810:JYO327818 JYO393221:JYO393292 JYO393294:JYO393344 JYO393346:JYO393354 JYO458757:JYO458828 JYO458830:JYO458880 JYO458882:JYO458890 JYO524293:JYO524364 JYO524366:JYO524416 JYO524418:JYO524426 JYO589829:JYO589900 JYO589902:JYO589952 JYO589954:JYO589962 JYO655365:JYO655436 JYO655438:JYO655488 JYO655490:JYO655498 JYO720901:JYO720972 JYO720974:JYO721024 JYO721026:JYO721034 JYO786437:JYO786508 JYO786510:JYO786560 JYO786562:JYO786570 JYO851973:JYO852044 JYO852046:JYO852096 JYO852098:JYO852106 JYO917509:JYO917580 JYO917582:JYO917632 JYO917634:JYO917642 JYO983045:JYO983116 JYO983118:JYO983168 JYO983170:JYO983178 KIK5:KIK76 KIK78:KIK128 KIK130:KIK138 KIK65541:KIK65612 KIK65614:KIK65664 KIK65666:KIK65674 KIK131077:KIK131148 KIK131150:KIK131200 KIK131202:KIK131210 KIK196613:KIK196684 KIK196686:KIK196736 KIK196738:KIK196746 KIK262149:KIK262220 KIK262222:KIK262272 KIK262274:KIK262282 KIK327685:KIK327756 KIK327758:KIK327808 KIK327810:KIK327818 KIK393221:KIK393292 KIK393294:KIK393344 KIK393346:KIK393354 KIK458757:KIK458828 KIK458830:KIK458880 KIK458882:KIK458890 KIK524293:KIK524364 KIK524366:KIK524416 KIK524418:KIK524426 KIK589829:KIK589900 KIK589902:KIK589952 KIK589954:KIK589962 KIK655365:KIK655436 KIK655438:KIK655488 KIK655490:KIK655498 KIK720901:KIK720972 KIK720974:KIK721024 KIK721026:KIK721034 KIK786437:KIK786508 KIK786510:KIK786560 KIK786562:KIK786570 KIK851973:KIK852044 KIK852046:KIK852096 KIK852098:KIK852106 KIK917509:KIK917580 KIK917582:KIK917632 KIK917634:KIK917642 KIK983045:KIK983116 KIK983118:KIK983168 KIK983170:KIK983178 KSG5:KSG76 KSG78:KSG128 KSG130:KSG138 KSG65541:KSG65612 KSG65614:KSG65664 KSG65666:KSG65674 KSG131077:KSG131148 KSG131150:KSG131200 KSG131202:KSG131210 KSG196613:KSG196684 KSG196686:KSG196736 KSG196738:KSG196746 KSG262149:KSG262220 KSG262222:KSG262272 KSG262274:KSG262282 KSG327685:KSG327756 KSG327758:KSG327808 KSG327810:KSG327818 KSG393221:KSG393292 KSG393294:KSG393344 KSG393346:KSG393354 KSG458757:KSG458828 KSG458830:KSG458880 KSG458882:KSG458890 KSG524293:KSG524364 KSG524366:KSG524416 KSG524418:KSG524426 KSG589829:KSG589900 KSG589902:KSG589952 KSG589954:KSG589962 KSG655365:KSG655436 KSG655438:KSG655488 KSG655490:KSG655498 KSG720901:KSG720972 KSG720974:KSG721024 KSG721026:KSG721034 KSG786437:KSG786508 KSG786510:KSG786560 KSG786562:KSG786570 KSG851973:KSG852044 KSG852046:KSG852096 KSG852098:KSG852106 KSG917509:KSG917580 KSG917582:KSG917632 KSG917634:KSG917642 KSG983045:KSG983116 KSG983118:KSG983168 KSG983170:KSG983178 LCC5:LCC76 LCC78:LCC128 LCC130:LCC138 LCC65541:LCC65612 LCC65614:LCC65664 LCC65666:LCC65674 LCC131077:LCC131148 LCC131150:LCC131200 LCC131202:LCC131210 LCC196613:LCC196684 LCC196686:LCC196736 LCC196738:LCC196746 LCC262149:LCC262220 LCC262222:LCC262272 LCC262274:LCC262282 LCC327685:LCC327756 LCC327758:LCC327808 LCC327810:LCC327818 LCC393221:LCC393292 LCC393294:LCC393344 LCC393346:LCC393354 LCC458757:LCC458828 LCC458830:LCC458880 LCC458882:LCC458890 LCC524293:LCC524364 LCC524366:LCC524416 LCC524418:LCC524426 LCC589829:LCC589900 LCC589902:LCC589952 LCC589954:LCC589962 LCC655365:LCC655436 LCC655438:LCC655488 LCC655490:LCC655498 LCC720901:LCC720972 LCC720974:LCC721024 LCC721026:LCC721034 LCC786437:LCC786508 LCC786510:LCC786560 LCC786562:LCC786570 LCC851973:LCC852044 LCC852046:LCC852096 LCC852098:LCC852106 LCC917509:LCC917580 LCC917582:LCC917632 LCC917634:LCC917642 LCC983045:LCC983116 LCC983118:LCC983168 LCC983170:LCC983178 LLY5:LLY76 LLY78:LLY128 LLY130:LLY138 LLY65541:LLY65612 LLY65614:LLY65664 LLY65666:LLY65674 LLY131077:LLY131148 LLY131150:LLY131200 LLY131202:LLY131210 LLY196613:LLY196684 LLY196686:LLY196736 LLY196738:LLY196746 LLY262149:LLY262220 LLY262222:LLY262272 LLY262274:LLY262282 LLY327685:LLY327756 LLY327758:LLY327808 LLY327810:LLY327818 LLY393221:LLY393292 LLY393294:LLY393344 LLY393346:LLY393354 LLY458757:LLY458828 LLY458830:LLY458880 LLY458882:LLY458890 LLY524293:LLY524364 LLY524366:LLY524416 LLY524418:LLY524426 LLY589829:LLY589900 LLY589902:LLY589952 LLY589954:LLY589962 LLY655365:LLY655436 LLY655438:LLY655488 LLY655490:LLY655498 LLY720901:LLY720972 LLY720974:LLY721024 LLY721026:LLY721034 LLY786437:LLY786508 LLY786510:LLY786560 LLY786562:LLY786570 LLY851973:LLY852044 LLY852046:LLY852096 LLY852098:LLY852106 LLY917509:LLY917580 LLY917582:LLY917632 LLY917634:LLY917642 LLY983045:LLY983116 LLY983118:LLY983168 LLY983170:LLY983178 LVU5:LVU76 LVU78:LVU128 LVU130:LVU138 LVU65541:LVU65612 LVU65614:LVU65664 LVU65666:LVU65674 LVU131077:LVU131148 LVU131150:LVU131200 LVU131202:LVU131210 LVU196613:LVU196684 LVU196686:LVU196736 LVU196738:LVU196746 LVU262149:LVU262220 LVU262222:LVU262272 LVU262274:LVU262282 LVU327685:LVU327756 LVU327758:LVU327808 LVU327810:LVU327818 LVU393221:LVU393292 LVU393294:LVU393344 LVU393346:LVU393354 LVU458757:LVU458828 LVU458830:LVU458880 LVU458882:LVU458890 LVU524293:LVU524364 LVU524366:LVU524416 LVU524418:LVU524426 LVU589829:LVU589900 LVU589902:LVU589952 LVU589954:LVU589962 LVU655365:LVU655436 LVU655438:LVU655488 LVU655490:LVU655498 LVU720901:LVU720972 LVU720974:LVU721024 LVU721026:LVU721034 LVU786437:LVU786508 LVU786510:LVU786560 LVU786562:LVU786570 LVU851973:LVU852044 LVU852046:LVU852096 LVU852098:LVU852106 LVU917509:LVU917580 LVU917582:LVU917632 LVU917634:LVU917642 LVU983045:LVU983116 LVU983118:LVU983168 LVU983170:LVU983178 MFQ5:MFQ76 MFQ78:MFQ128 MFQ130:MFQ138 MFQ65541:MFQ65612 MFQ65614:MFQ65664 MFQ65666:MFQ65674 MFQ131077:MFQ131148 MFQ131150:MFQ131200 MFQ131202:MFQ131210 MFQ196613:MFQ196684 MFQ196686:MFQ196736 MFQ196738:MFQ196746 MFQ262149:MFQ262220 MFQ262222:MFQ262272 MFQ262274:MFQ262282 MFQ327685:MFQ327756 MFQ327758:MFQ327808 MFQ327810:MFQ327818 MFQ393221:MFQ393292 MFQ393294:MFQ393344 MFQ393346:MFQ393354 MFQ458757:MFQ458828 MFQ458830:MFQ458880 MFQ458882:MFQ458890 MFQ524293:MFQ524364 MFQ524366:MFQ524416 MFQ524418:MFQ524426 MFQ589829:MFQ589900 MFQ589902:MFQ589952 MFQ589954:MFQ589962 MFQ655365:MFQ655436 MFQ655438:MFQ655488 MFQ655490:MFQ655498 MFQ720901:MFQ720972 MFQ720974:MFQ721024 MFQ721026:MFQ721034 MFQ786437:MFQ786508 MFQ786510:MFQ786560 MFQ786562:MFQ786570 MFQ851973:MFQ852044 MFQ852046:MFQ852096 MFQ852098:MFQ852106 MFQ917509:MFQ917580 MFQ917582:MFQ917632 MFQ917634:MFQ917642 MFQ983045:MFQ983116 MFQ983118:MFQ983168 MFQ983170:MFQ983178 MPM5:MPM76 MPM78:MPM128 MPM130:MPM138 MPM65541:MPM65612 MPM65614:MPM65664 MPM65666:MPM65674 MPM131077:MPM131148 MPM131150:MPM131200 MPM131202:MPM131210 MPM196613:MPM196684 MPM196686:MPM196736 MPM196738:MPM196746 MPM262149:MPM262220 MPM262222:MPM262272 MPM262274:MPM262282 MPM327685:MPM327756 MPM327758:MPM327808 MPM327810:MPM327818 MPM393221:MPM393292 MPM393294:MPM393344 MPM393346:MPM393354 MPM458757:MPM458828 MPM458830:MPM458880 MPM458882:MPM458890 MPM524293:MPM524364 MPM524366:MPM524416 MPM524418:MPM524426 MPM589829:MPM589900 MPM589902:MPM589952 MPM589954:MPM589962 MPM655365:MPM655436 MPM655438:MPM655488 MPM655490:MPM655498 MPM720901:MPM720972 MPM720974:MPM721024 MPM721026:MPM721034 MPM786437:MPM786508 MPM786510:MPM786560 MPM786562:MPM786570 MPM851973:MPM852044 MPM852046:MPM852096 MPM852098:MPM852106 MPM917509:MPM917580 MPM917582:MPM917632 MPM917634:MPM917642 MPM983045:MPM983116 MPM983118:MPM983168 MPM983170:MPM983178 MZI5:MZI76 MZI78:MZI128 MZI130:MZI138 MZI65541:MZI65612 MZI65614:MZI65664 MZI65666:MZI65674 MZI131077:MZI131148 MZI131150:MZI131200 MZI131202:MZI131210 MZI196613:MZI196684 MZI196686:MZI196736 MZI196738:MZI196746 MZI262149:MZI262220 MZI262222:MZI262272 MZI262274:MZI262282 MZI327685:MZI327756 MZI327758:MZI327808 MZI327810:MZI327818 MZI393221:MZI393292 MZI393294:MZI393344 MZI393346:MZI393354 MZI458757:MZI458828 MZI458830:MZI458880 MZI458882:MZI458890 MZI524293:MZI524364 MZI524366:MZI524416 MZI524418:MZI524426 MZI589829:MZI589900 MZI589902:MZI589952 MZI589954:MZI589962 MZI655365:MZI655436 MZI655438:MZI655488 MZI655490:MZI655498 MZI720901:MZI720972 MZI720974:MZI721024 MZI721026:MZI721034 MZI786437:MZI786508 MZI786510:MZI786560 MZI786562:MZI786570 MZI851973:MZI852044 MZI852046:MZI852096 MZI852098:MZI852106 MZI917509:MZI917580 MZI917582:MZI917632 MZI917634:MZI917642 MZI983045:MZI983116 MZI983118:MZI983168 MZI983170:MZI983178 NJE5:NJE76 NJE78:NJE128 NJE130:NJE138 NJE65541:NJE65612 NJE65614:NJE65664 NJE65666:NJE65674 NJE131077:NJE131148 NJE131150:NJE131200 NJE131202:NJE131210 NJE196613:NJE196684 NJE196686:NJE196736 NJE196738:NJE196746 NJE262149:NJE262220 NJE262222:NJE262272 NJE262274:NJE262282 NJE327685:NJE327756 NJE327758:NJE327808 NJE327810:NJE327818 NJE393221:NJE393292 NJE393294:NJE393344 NJE393346:NJE393354 NJE458757:NJE458828 NJE458830:NJE458880 NJE458882:NJE458890 NJE524293:NJE524364 NJE524366:NJE524416 NJE524418:NJE524426 NJE589829:NJE589900 NJE589902:NJE589952 NJE589954:NJE589962 NJE655365:NJE655436 NJE655438:NJE655488 NJE655490:NJE655498 NJE720901:NJE720972 NJE720974:NJE721024 NJE721026:NJE721034 NJE786437:NJE786508 NJE786510:NJE786560 NJE786562:NJE786570 NJE851973:NJE852044 NJE852046:NJE852096 NJE852098:NJE852106 NJE917509:NJE917580 NJE917582:NJE917632 NJE917634:NJE917642 NJE983045:NJE983116 NJE983118:NJE983168 NJE983170:NJE983178 NTA5:NTA76 NTA78:NTA128 NTA130:NTA138 NTA65541:NTA65612 NTA65614:NTA65664 NTA65666:NTA65674 NTA131077:NTA131148 NTA131150:NTA131200 NTA131202:NTA131210 NTA196613:NTA196684 NTA196686:NTA196736 NTA196738:NTA196746 NTA262149:NTA262220 NTA262222:NTA262272 NTA262274:NTA262282 NTA327685:NTA327756 NTA327758:NTA327808 NTA327810:NTA327818 NTA393221:NTA393292 NTA393294:NTA393344 NTA393346:NTA393354 NTA458757:NTA458828 NTA458830:NTA458880 NTA458882:NTA458890 NTA524293:NTA524364 NTA524366:NTA524416 NTA524418:NTA524426 NTA589829:NTA589900 NTA589902:NTA589952 NTA589954:NTA589962 NTA655365:NTA655436 NTA655438:NTA655488 NTA655490:NTA655498 NTA720901:NTA720972 NTA720974:NTA721024 NTA721026:NTA721034 NTA786437:NTA786508 NTA786510:NTA786560 NTA786562:NTA786570 NTA851973:NTA852044 NTA852046:NTA852096 NTA852098:NTA852106 NTA917509:NTA917580 NTA917582:NTA917632 NTA917634:NTA917642 NTA983045:NTA983116 NTA983118:NTA983168 NTA983170:NTA983178 OCW5:OCW76 OCW78:OCW128 OCW130:OCW138 OCW65541:OCW65612 OCW65614:OCW65664 OCW65666:OCW65674 OCW131077:OCW131148 OCW131150:OCW131200 OCW131202:OCW131210 OCW196613:OCW196684 OCW196686:OCW196736 OCW196738:OCW196746 OCW262149:OCW262220 OCW262222:OCW262272 OCW262274:OCW262282 OCW327685:OCW327756 OCW327758:OCW327808 OCW327810:OCW327818 OCW393221:OCW393292 OCW393294:OCW393344 OCW393346:OCW393354 OCW458757:OCW458828 OCW458830:OCW458880 OCW458882:OCW458890 OCW524293:OCW524364 OCW524366:OCW524416 OCW524418:OCW524426 OCW589829:OCW589900 OCW589902:OCW589952 OCW589954:OCW589962 OCW655365:OCW655436 OCW655438:OCW655488 OCW655490:OCW655498 OCW720901:OCW720972 OCW720974:OCW721024 OCW721026:OCW721034 OCW786437:OCW786508 OCW786510:OCW786560 OCW786562:OCW786570 OCW851973:OCW852044 OCW852046:OCW852096 OCW852098:OCW852106 OCW917509:OCW917580 OCW917582:OCW917632 OCW917634:OCW917642 OCW983045:OCW983116 OCW983118:OCW983168 OCW983170:OCW983178 OMS5:OMS76 OMS78:OMS128 OMS130:OMS138 OMS65541:OMS65612 OMS65614:OMS65664 OMS65666:OMS65674 OMS131077:OMS131148 OMS131150:OMS131200 OMS131202:OMS131210 OMS196613:OMS196684 OMS196686:OMS196736 OMS196738:OMS196746 OMS262149:OMS262220 OMS262222:OMS262272 OMS262274:OMS262282 OMS327685:OMS327756 OMS327758:OMS327808 OMS327810:OMS327818 OMS393221:OMS393292 OMS393294:OMS393344 OMS393346:OMS393354 OMS458757:OMS458828 OMS458830:OMS458880 OMS458882:OMS458890 OMS524293:OMS524364 OMS524366:OMS524416 OMS524418:OMS524426 OMS589829:OMS589900 OMS589902:OMS589952 OMS589954:OMS589962 OMS655365:OMS655436 OMS655438:OMS655488 OMS655490:OMS655498 OMS720901:OMS720972 OMS720974:OMS721024 OMS721026:OMS721034 OMS786437:OMS786508 OMS786510:OMS786560 OMS786562:OMS786570 OMS851973:OMS852044 OMS852046:OMS852096 OMS852098:OMS852106 OMS917509:OMS917580 OMS917582:OMS917632 OMS917634:OMS917642 OMS983045:OMS983116 OMS983118:OMS983168 OMS983170:OMS983178 OWO5:OWO76 OWO78:OWO128 OWO130:OWO138 OWO65541:OWO65612 OWO65614:OWO65664 OWO65666:OWO65674 OWO131077:OWO131148 OWO131150:OWO131200 OWO131202:OWO131210 OWO196613:OWO196684 OWO196686:OWO196736 OWO196738:OWO196746 OWO262149:OWO262220 OWO262222:OWO262272 OWO262274:OWO262282 OWO327685:OWO327756 OWO327758:OWO327808 OWO327810:OWO327818 OWO393221:OWO393292 OWO393294:OWO393344 OWO393346:OWO393354 OWO458757:OWO458828 OWO458830:OWO458880 OWO458882:OWO458890 OWO524293:OWO524364 OWO524366:OWO524416 OWO524418:OWO524426 OWO589829:OWO589900 OWO589902:OWO589952 OWO589954:OWO589962 OWO655365:OWO655436 OWO655438:OWO655488 OWO655490:OWO655498 OWO720901:OWO720972 OWO720974:OWO721024 OWO721026:OWO721034 OWO786437:OWO786508 OWO786510:OWO786560 OWO786562:OWO786570 OWO851973:OWO852044 OWO852046:OWO852096 OWO852098:OWO852106 OWO917509:OWO917580 OWO917582:OWO917632 OWO917634:OWO917642 OWO983045:OWO983116 OWO983118:OWO983168 OWO983170:OWO983178 PGK5:PGK76 PGK78:PGK128 PGK130:PGK138 PGK65541:PGK65612 PGK65614:PGK65664 PGK65666:PGK65674 PGK131077:PGK131148 PGK131150:PGK131200 PGK131202:PGK131210 PGK196613:PGK196684 PGK196686:PGK196736 PGK196738:PGK196746 PGK262149:PGK262220 PGK262222:PGK262272 PGK262274:PGK262282 PGK327685:PGK327756 PGK327758:PGK327808 PGK327810:PGK327818 PGK393221:PGK393292 PGK393294:PGK393344 PGK393346:PGK393354 PGK458757:PGK458828 PGK458830:PGK458880 PGK458882:PGK458890 PGK524293:PGK524364 PGK524366:PGK524416 PGK524418:PGK524426 PGK589829:PGK589900 PGK589902:PGK589952 PGK589954:PGK589962 PGK655365:PGK655436 PGK655438:PGK655488 PGK655490:PGK655498 PGK720901:PGK720972 PGK720974:PGK721024 PGK721026:PGK721034 PGK786437:PGK786508 PGK786510:PGK786560 PGK786562:PGK786570 PGK851973:PGK852044 PGK852046:PGK852096 PGK852098:PGK852106 PGK917509:PGK917580 PGK917582:PGK917632 PGK917634:PGK917642 PGK983045:PGK983116 PGK983118:PGK983168 PGK983170:PGK983178 PQG5:PQG76 PQG78:PQG128 PQG130:PQG138 PQG65541:PQG65612 PQG65614:PQG65664 PQG65666:PQG65674 PQG131077:PQG131148 PQG131150:PQG131200 PQG131202:PQG131210 PQG196613:PQG196684 PQG196686:PQG196736 PQG196738:PQG196746 PQG262149:PQG262220 PQG262222:PQG262272 PQG262274:PQG262282 PQG327685:PQG327756 PQG327758:PQG327808 PQG327810:PQG327818 PQG393221:PQG393292 PQG393294:PQG393344 PQG393346:PQG393354 PQG458757:PQG458828 PQG458830:PQG458880 PQG458882:PQG458890 PQG524293:PQG524364 PQG524366:PQG524416 PQG524418:PQG524426 PQG589829:PQG589900 PQG589902:PQG589952 PQG589954:PQG589962 PQG655365:PQG655436 PQG655438:PQG655488 PQG655490:PQG655498 PQG720901:PQG720972 PQG720974:PQG721024 PQG721026:PQG721034 PQG786437:PQG786508 PQG786510:PQG786560 PQG786562:PQG786570 PQG851973:PQG852044 PQG852046:PQG852096 PQG852098:PQG852106 PQG917509:PQG917580 PQG917582:PQG917632 PQG917634:PQG917642 PQG983045:PQG983116 PQG983118:PQG983168 PQG983170:PQG983178 QAC5:QAC76 QAC78:QAC128 QAC130:QAC138 QAC65541:QAC65612 QAC65614:QAC65664 QAC65666:QAC65674 QAC131077:QAC131148 QAC131150:QAC131200 QAC131202:QAC131210 QAC196613:QAC196684 QAC196686:QAC196736 QAC196738:QAC196746 QAC262149:QAC262220 QAC262222:QAC262272 QAC262274:QAC262282 QAC327685:QAC327756 QAC327758:QAC327808 QAC327810:QAC327818 QAC393221:QAC393292 QAC393294:QAC393344 QAC393346:QAC393354 QAC458757:QAC458828 QAC458830:QAC458880 QAC458882:QAC458890 QAC524293:QAC524364 QAC524366:QAC524416 QAC524418:QAC524426 QAC589829:QAC589900 QAC589902:QAC589952 QAC589954:QAC589962 QAC655365:QAC655436 QAC655438:QAC655488 QAC655490:QAC655498 QAC720901:QAC720972 QAC720974:QAC721024 QAC721026:QAC721034 QAC786437:QAC786508 QAC786510:QAC786560 QAC786562:QAC786570 QAC851973:QAC852044 QAC852046:QAC852096 QAC852098:QAC852106 QAC917509:QAC917580 QAC917582:QAC917632 QAC917634:QAC917642 QAC983045:QAC983116 QAC983118:QAC983168 QAC983170:QAC983178 QJY5:QJY76 QJY78:QJY128 QJY130:QJY138 QJY65541:QJY65612 QJY65614:QJY65664 QJY65666:QJY65674 QJY131077:QJY131148 QJY131150:QJY131200 QJY131202:QJY131210 QJY196613:QJY196684 QJY196686:QJY196736 QJY196738:QJY196746 QJY262149:QJY262220 QJY262222:QJY262272 QJY262274:QJY262282 QJY327685:QJY327756 QJY327758:QJY327808 QJY327810:QJY327818 QJY393221:QJY393292 QJY393294:QJY393344 QJY393346:QJY393354 QJY458757:QJY458828 QJY458830:QJY458880 QJY458882:QJY458890 QJY524293:QJY524364 QJY524366:QJY524416 QJY524418:QJY524426 QJY589829:QJY589900 QJY589902:QJY589952 QJY589954:QJY589962 QJY655365:QJY655436 QJY655438:QJY655488 QJY655490:QJY655498 QJY720901:QJY720972 QJY720974:QJY721024 QJY721026:QJY721034 QJY786437:QJY786508 QJY786510:QJY786560 QJY786562:QJY786570 QJY851973:QJY852044 QJY852046:QJY852096 QJY852098:QJY852106 QJY917509:QJY917580 QJY917582:QJY917632 QJY917634:QJY917642 QJY983045:QJY983116 QJY983118:QJY983168 QJY983170:QJY983178 QTU5:QTU76 QTU78:QTU128 QTU130:QTU138 QTU65541:QTU65612 QTU65614:QTU65664 QTU65666:QTU65674 QTU131077:QTU131148 QTU131150:QTU131200 QTU131202:QTU131210 QTU196613:QTU196684 QTU196686:QTU196736 QTU196738:QTU196746 QTU262149:QTU262220 QTU262222:QTU262272 QTU262274:QTU262282 QTU327685:QTU327756 QTU327758:QTU327808 QTU327810:QTU327818 QTU393221:QTU393292 QTU393294:QTU393344 QTU393346:QTU393354 QTU458757:QTU458828 QTU458830:QTU458880 QTU458882:QTU458890 QTU524293:QTU524364 QTU524366:QTU524416 QTU524418:QTU524426 QTU589829:QTU589900 QTU589902:QTU589952 QTU589954:QTU589962 QTU655365:QTU655436 QTU655438:QTU655488 QTU655490:QTU655498 QTU720901:QTU720972 QTU720974:QTU721024 QTU721026:QTU721034 QTU786437:QTU786508 QTU786510:QTU786560 QTU786562:QTU786570 QTU851973:QTU852044 QTU852046:QTU852096 QTU852098:QTU852106 QTU917509:QTU917580 QTU917582:QTU917632 QTU917634:QTU917642 QTU983045:QTU983116 QTU983118:QTU983168 QTU983170:QTU983178 RDQ5:RDQ76 RDQ78:RDQ128 RDQ130:RDQ138 RDQ65541:RDQ65612 RDQ65614:RDQ65664 RDQ65666:RDQ65674 RDQ131077:RDQ131148 RDQ131150:RDQ131200 RDQ131202:RDQ131210 RDQ196613:RDQ196684 RDQ196686:RDQ196736 RDQ196738:RDQ196746 RDQ262149:RDQ262220 RDQ262222:RDQ262272 RDQ262274:RDQ262282 RDQ327685:RDQ327756 RDQ327758:RDQ327808 RDQ327810:RDQ327818 RDQ393221:RDQ393292 RDQ393294:RDQ393344 RDQ393346:RDQ393354 RDQ458757:RDQ458828 RDQ458830:RDQ458880 RDQ458882:RDQ458890 RDQ524293:RDQ524364 RDQ524366:RDQ524416 RDQ524418:RDQ524426 RDQ589829:RDQ589900 RDQ589902:RDQ589952 RDQ589954:RDQ589962 RDQ655365:RDQ655436 RDQ655438:RDQ655488 RDQ655490:RDQ655498 RDQ720901:RDQ720972 RDQ720974:RDQ721024 RDQ721026:RDQ721034 RDQ786437:RDQ786508 RDQ786510:RDQ786560 RDQ786562:RDQ786570 RDQ851973:RDQ852044 RDQ852046:RDQ852096 RDQ852098:RDQ852106 RDQ917509:RDQ917580 RDQ917582:RDQ917632 RDQ917634:RDQ917642 RDQ983045:RDQ983116 RDQ983118:RDQ983168 RDQ983170:RDQ983178 RNM5:RNM76 RNM78:RNM128 RNM130:RNM138 RNM65541:RNM65612 RNM65614:RNM65664 RNM65666:RNM65674 RNM131077:RNM131148 RNM131150:RNM131200 RNM131202:RNM131210 RNM196613:RNM196684 RNM196686:RNM196736 RNM196738:RNM196746 RNM262149:RNM262220 RNM262222:RNM262272 RNM262274:RNM262282 RNM327685:RNM327756 RNM327758:RNM327808 RNM327810:RNM327818 RNM393221:RNM393292 RNM393294:RNM393344 RNM393346:RNM393354 RNM458757:RNM458828 RNM458830:RNM458880 RNM458882:RNM458890 RNM524293:RNM524364 RNM524366:RNM524416 RNM524418:RNM524426 RNM589829:RNM589900 RNM589902:RNM589952 RNM589954:RNM589962 RNM655365:RNM655436 RNM655438:RNM655488 RNM655490:RNM655498 RNM720901:RNM720972 RNM720974:RNM721024 RNM721026:RNM721034 RNM786437:RNM786508 RNM786510:RNM786560 RNM786562:RNM786570 RNM851973:RNM852044 RNM852046:RNM852096 RNM852098:RNM852106 RNM917509:RNM917580 RNM917582:RNM917632 RNM917634:RNM917642 RNM983045:RNM983116 RNM983118:RNM983168 RNM983170:RNM983178 RXI5:RXI76 RXI78:RXI128 RXI130:RXI138 RXI65541:RXI65612 RXI65614:RXI65664 RXI65666:RXI65674 RXI131077:RXI131148 RXI131150:RXI131200 RXI131202:RXI131210 RXI196613:RXI196684 RXI196686:RXI196736 RXI196738:RXI196746 RXI262149:RXI262220 RXI262222:RXI262272 RXI262274:RXI262282 RXI327685:RXI327756 RXI327758:RXI327808 RXI327810:RXI327818 RXI393221:RXI393292 RXI393294:RXI393344 RXI393346:RXI393354 RXI458757:RXI458828 RXI458830:RXI458880 RXI458882:RXI458890 RXI524293:RXI524364 RXI524366:RXI524416 RXI524418:RXI524426 RXI589829:RXI589900 RXI589902:RXI589952 RXI589954:RXI589962 RXI655365:RXI655436 RXI655438:RXI655488 RXI655490:RXI655498 RXI720901:RXI720972 RXI720974:RXI721024 RXI721026:RXI721034 RXI786437:RXI786508 RXI786510:RXI786560 RXI786562:RXI786570 RXI851973:RXI852044 RXI852046:RXI852096 RXI852098:RXI852106 RXI917509:RXI917580 RXI917582:RXI917632 RXI917634:RXI917642 RXI983045:RXI983116 RXI983118:RXI983168 RXI983170:RXI983178 SHE5:SHE76 SHE78:SHE128 SHE130:SHE138 SHE65541:SHE65612 SHE65614:SHE65664 SHE65666:SHE65674 SHE131077:SHE131148 SHE131150:SHE131200 SHE131202:SHE131210 SHE196613:SHE196684 SHE196686:SHE196736 SHE196738:SHE196746 SHE262149:SHE262220 SHE262222:SHE262272 SHE262274:SHE262282 SHE327685:SHE327756 SHE327758:SHE327808 SHE327810:SHE327818 SHE393221:SHE393292 SHE393294:SHE393344 SHE393346:SHE393354 SHE458757:SHE458828 SHE458830:SHE458880 SHE458882:SHE458890 SHE524293:SHE524364 SHE524366:SHE524416 SHE524418:SHE524426 SHE589829:SHE589900 SHE589902:SHE589952 SHE589954:SHE589962 SHE655365:SHE655436 SHE655438:SHE655488 SHE655490:SHE655498 SHE720901:SHE720972 SHE720974:SHE721024 SHE721026:SHE721034 SHE786437:SHE786508 SHE786510:SHE786560 SHE786562:SHE786570 SHE851973:SHE852044 SHE852046:SHE852096 SHE852098:SHE852106 SHE917509:SHE917580 SHE917582:SHE917632 SHE917634:SHE917642 SHE983045:SHE983116 SHE983118:SHE983168 SHE983170:SHE983178 SRA5:SRA76 SRA78:SRA128 SRA130:SRA138 SRA65541:SRA65612 SRA65614:SRA65664 SRA65666:SRA65674 SRA131077:SRA131148 SRA131150:SRA131200 SRA131202:SRA131210 SRA196613:SRA196684 SRA196686:SRA196736 SRA196738:SRA196746 SRA262149:SRA262220 SRA262222:SRA262272 SRA262274:SRA262282 SRA327685:SRA327756 SRA327758:SRA327808 SRA327810:SRA327818 SRA393221:SRA393292 SRA393294:SRA393344 SRA393346:SRA393354 SRA458757:SRA458828 SRA458830:SRA458880 SRA458882:SRA458890 SRA524293:SRA524364 SRA524366:SRA524416 SRA524418:SRA524426 SRA589829:SRA589900 SRA589902:SRA589952 SRA589954:SRA589962 SRA655365:SRA655436 SRA655438:SRA655488 SRA655490:SRA655498 SRA720901:SRA720972 SRA720974:SRA721024 SRA721026:SRA721034 SRA786437:SRA786508 SRA786510:SRA786560 SRA786562:SRA786570 SRA851973:SRA852044 SRA852046:SRA852096 SRA852098:SRA852106 SRA917509:SRA917580 SRA917582:SRA917632 SRA917634:SRA917642 SRA983045:SRA983116 SRA983118:SRA983168 SRA983170:SRA983178 TAW5:TAW76 TAW78:TAW128 TAW130:TAW138 TAW65541:TAW65612 TAW65614:TAW65664 TAW65666:TAW65674 TAW131077:TAW131148 TAW131150:TAW131200 TAW131202:TAW131210 TAW196613:TAW196684 TAW196686:TAW196736 TAW196738:TAW196746 TAW262149:TAW262220 TAW262222:TAW262272 TAW262274:TAW262282 TAW327685:TAW327756 TAW327758:TAW327808 TAW327810:TAW327818 TAW393221:TAW393292 TAW393294:TAW393344 TAW393346:TAW393354 TAW458757:TAW458828 TAW458830:TAW458880 TAW458882:TAW458890 TAW524293:TAW524364 TAW524366:TAW524416 TAW524418:TAW524426 TAW589829:TAW589900 TAW589902:TAW589952 TAW589954:TAW589962 TAW655365:TAW655436 TAW655438:TAW655488 TAW655490:TAW655498 TAW720901:TAW720972 TAW720974:TAW721024 TAW721026:TAW721034 TAW786437:TAW786508 TAW786510:TAW786560 TAW786562:TAW786570 TAW851973:TAW852044 TAW852046:TAW852096 TAW852098:TAW852106 TAW917509:TAW917580 TAW917582:TAW917632 TAW917634:TAW917642 TAW983045:TAW983116 TAW983118:TAW983168 TAW983170:TAW983178 TKS5:TKS76 TKS78:TKS128 TKS130:TKS138 TKS65541:TKS65612 TKS65614:TKS65664 TKS65666:TKS65674 TKS131077:TKS131148 TKS131150:TKS131200 TKS131202:TKS131210 TKS196613:TKS196684 TKS196686:TKS196736 TKS196738:TKS196746 TKS262149:TKS262220 TKS262222:TKS262272 TKS262274:TKS262282 TKS327685:TKS327756 TKS327758:TKS327808 TKS327810:TKS327818 TKS393221:TKS393292 TKS393294:TKS393344 TKS393346:TKS393354 TKS458757:TKS458828 TKS458830:TKS458880 TKS458882:TKS458890 TKS524293:TKS524364 TKS524366:TKS524416 TKS524418:TKS524426 TKS589829:TKS589900 TKS589902:TKS589952 TKS589954:TKS589962 TKS655365:TKS655436 TKS655438:TKS655488 TKS655490:TKS655498 TKS720901:TKS720972 TKS720974:TKS721024 TKS721026:TKS721034 TKS786437:TKS786508 TKS786510:TKS786560 TKS786562:TKS786570 TKS851973:TKS852044 TKS852046:TKS852096 TKS852098:TKS852106 TKS917509:TKS917580 TKS917582:TKS917632 TKS917634:TKS917642 TKS983045:TKS983116 TKS983118:TKS983168 TKS983170:TKS983178 TUO5:TUO76 TUO78:TUO128 TUO130:TUO138 TUO65541:TUO65612 TUO65614:TUO65664 TUO65666:TUO65674 TUO131077:TUO131148 TUO131150:TUO131200 TUO131202:TUO131210 TUO196613:TUO196684 TUO196686:TUO196736 TUO196738:TUO196746 TUO262149:TUO262220 TUO262222:TUO262272 TUO262274:TUO262282 TUO327685:TUO327756 TUO327758:TUO327808 TUO327810:TUO327818 TUO393221:TUO393292 TUO393294:TUO393344 TUO393346:TUO393354 TUO458757:TUO458828 TUO458830:TUO458880 TUO458882:TUO458890 TUO524293:TUO524364 TUO524366:TUO524416 TUO524418:TUO524426 TUO589829:TUO589900 TUO589902:TUO589952 TUO589954:TUO589962 TUO655365:TUO655436 TUO655438:TUO655488 TUO655490:TUO655498 TUO720901:TUO720972 TUO720974:TUO721024 TUO721026:TUO721034 TUO786437:TUO786508 TUO786510:TUO786560 TUO786562:TUO786570 TUO851973:TUO852044 TUO852046:TUO852096 TUO852098:TUO852106 TUO917509:TUO917580 TUO917582:TUO917632 TUO917634:TUO917642 TUO983045:TUO983116 TUO983118:TUO983168 TUO983170:TUO983178 UEK5:UEK76 UEK78:UEK128 UEK130:UEK138 UEK65541:UEK65612 UEK65614:UEK65664 UEK65666:UEK65674 UEK131077:UEK131148 UEK131150:UEK131200 UEK131202:UEK131210 UEK196613:UEK196684 UEK196686:UEK196736 UEK196738:UEK196746 UEK262149:UEK262220 UEK262222:UEK262272 UEK262274:UEK262282 UEK327685:UEK327756 UEK327758:UEK327808 UEK327810:UEK327818 UEK393221:UEK393292 UEK393294:UEK393344 UEK393346:UEK393354 UEK458757:UEK458828 UEK458830:UEK458880 UEK458882:UEK458890 UEK524293:UEK524364 UEK524366:UEK524416 UEK524418:UEK524426 UEK589829:UEK589900 UEK589902:UEK589952 UEK589954:UEK589962 UEK655365:UEK655436 UEK655438:UEK655488 UEK655490:UEK655498 UEK720901:UEK720972 UEK720974:UEK721024 UEK721026:UEK721034 UEK786437:UEK786508 UEK786510:UEK786560 UEK786562:UEK786570 UEK851973:UEK852044 UEK852046:UEK852096 UEK852098:UEK852106 UEK917509:UEK917580 UEK917582:UEK917632 UEK917634:UEK917642 UEK983045:UEK983116 UEK983118:UEK983168 UEK983170:UEK983178 UOG5:UOG76 UOG78:UOG128 UOG130:UOG138 UOG65541:UOG65612 UOG65614:UOG65664 UOG65666:UOG65674 UOG131077:UOG131148 UOG131150:UOG131200 UOG131202:UOG131210 UOG196613:UOG196684 UOG196686:UOG196736 UOG196738:UOG196746 UOG262149:UOG262220 UOG262222:UOG262272 UOG262274:UOG262282 UOG327685:UOG327756 UOG327758:UOG327808 UOG327810:UOG327818 UOG393221:UOG393292 UOG393294:UOG393344 UOG393346:UOG393354 UOG458757:UOG458828 UOG458830:UOG458880 UOG458882:UOG458890 UOG524293:UOG524364 UOG524366:UOG524416 UOG524418:UOG524426 UOG589829:UOG589900 UOG589902:UOG589952 UOG589954:UOG589962 UOG655365:UOG655436 UOG655438:UOG655488 UOG655490:UOG655498 UOG720901:UOG720972 UOG720974:UOG721024 UOG721026:UOG721034 UOG786437:UOG786508 UOG786510:UOG786560 UOG786562:UOG786570 UOG851973:UOG852044 UOG852046:UOG852096 UOG852098:UOG852106 UOG917509:UOG917580 UOG917582:UOG917632 UOG917634:UOG917642 UOG983045:UOG983116 UOG983118:UOG983168 UOG983170:UOG983178 UYC5:UYC76 UYC78:UYC128 UYC130:UYC138 UYC65541:UYC65612 UYC65614:UYC65664 UYC65666:UYC65674 UYC131077:UYC131148 UYC131150:UYC131200 UYC131202:UYC131210 UYC196613:UYC196684 UYC196686:UYC196736 UYC196738:UYC196746 UYC262149:UYC262220 UYC262222:UYC262272 UYC262274:UYC262282 UYC327685:UYC327756 UYC327758:UYC327808 UYC327810:UYC327818 UYC393221:UYC393292 UYC393294:UYC393344 UYC393346:UYC393354 UYC458757:UYC458828 UYC458830:UYC458880 UYC458882:UYC458890 UYC524293:UYC524364 UYC524366:UYC524416 UYC524418:UYC524426 UYC589829:UYC589900 UYC589902:UYC589952 UYC589954:UYC589962 UYC655365:UYC655436 UYC655438:UYC655488 UYC655490:UYC655498 UYC720901:UYC720972 UYC720974:UYC721024 UYC721026:UYC721034 UYC786437:UYC786508 UYC786510:UYC786560 UYC786562:UYC786570 UYC851973:UYC852044 UYC852046:UYC852096 UYC852098:UYC852106 UYC917509:UYC917580 UYC917582:UYC917632 UYC917634:UYC917642 UYC983045:UYC983116 UYC983118:UYC983168 UYC983170:UYC983178 VHY5:VHY76 VHY78:VHY128 VHY130:VHY138 VHY65541:VHY65612 VHY65614:VHY65664 VHY65666:VHY65674 VHY131077:VHY131148 VHY131150:VHY131200 VHY131202:VHY131210 VHY196613:VHY196684 VHY196686:VHY196736 VHY196738:VHY196746 VHY262149:VHY262220 VHY262222:VHY262272 VHY262274:VHY262282 VHY327685:VHY327756 VHY327758:VHY327808 VHY327810:VHY327818 VHY393221:VHY393292 VHY393294:VHY393344 VHY393346:VHY393354 VHY458757:VHY458828 VHY458830:VHY458880 VHY458882:VHY458890 VHY524293:VHY524364 VHY524366:VHY524416 VHY524418:VHY524426 VHY589829:VHY589900 VHY589902:VHY589952 VHY589954:VHY589962 VHY655365:VHY655436 VHY655438:VHY655488 VHY655490:VHY655498 VHY720901:VHY720972 VHY720974:VHY721024 VHY721026:VHY721034 VHY786437:VHY786508 VHY786510:VHY786560 VHY786562:VHY786570 VHY851973:VHY852044 VHY852046:VHY852096 VHY852098:VHY852106 VHY917509:VHY917580 VHY917582:VHY917632 VHY917634:VHY917642 VHY983045:VHY983116 VHY983118:VHY983168 VHY983170:VHY983178 VRU5:VRU76 VRU78:VRU128 VRU130:VRU138 VRU65541:VRU65612 VRU65614:VRU65664 VRU65666:VRU65674 VRU131077:VRU131148 VRU131150:VRU131200 VRU131202:VRU131210 VRU196613:VRU196684 VRU196686:VRU196736 VRU196738:VRU196746 VRU262149:VRU262220 VRU262222:VRU262272 VRU262274:VRU262282 VRU327685:VRU327756 VRU327758:VRU327808 VRU327810:VRU327818 VRU393221:VRU393292 VRU393294:VRU393344 VRU393346:VRU393354 VRU458757:VRU458828 VRU458830:VRU458880 VRU458882:VRU458890 VRU524293:VRU524364 VRU524366:VRU524416 VRU524418:VRU524426 VRU589829:VRU589900 VRU589902:VRU589952 VRU589954:VRU589962 VRU655365:VRU655436 VRU655438:VRU655488 VRU655490:VRU655498 VRU720901:VRU720972 VRU720974:VRU721024 VRU721026:VRU721034 VRU786437:VRU786508 VRU786510:VRU786560 VRU786562:VRU786570 VRU851973:VRU852044 VRU852046:VRU852096 VRU852098:VRU852106 VRU917509:VRU917580 VRU917582:VRU917632 VRU917634:VRU917642 VRU983045:VRU983116 VRU983118:VRU983168 VRU983170:VRU983178 WBQ5:WBQ76 WBQ78:WBQ128 WBQ130:WBQ138 WBQ65541:WBQ65612 WBQ65614:WBQ65664 WBQ65666:WBQ65674 WBQ131077:WBQ131148 WBQ131150:WBQ131200 WBQ131202:WBQ131210 WBQ196613:WBQ196684 WBQ196686:WBQ196736 WBQ196738:WBQ196746 WBQ262149:WBQ262220 WBQ262222:WBQ262272 WBQ262274:WBQ262282 WBQ327685:WBQ327756 WBQ327758:WBQ327808 WBQ327810:WBQ327818 WBQ393221:WBQ393292 WBQ393294:WBQ393344 WBQ393346:WBQ393354 WBQ458757:WBQ458828 WBQ458830:WBQ458880 WBQ458882:WBQ458890 WBQ524293:WBQ524364 WBQ524366:WBQ524416 WBQ524418:WBQ524426 WBQ589829:WBQ589900 WBQ589902:WBQ589952 WBQ589954:WBQ589962 WBQ655365:WBQ655436 WBQ655438:WBQ655488 WBQ655490:WBQ655498 WBQ720901:WBQ720972 WBQ720974:WBQ721024 WBQ721026:WBQ721034 WBQ786437:WBQ786508 WBQ786510:WBQ786560 WBQ786562:WBQ786570 WBQ851973:WBQ852044 WBQ852046:WBQ852096 WBQ852098:WBQ852106 WBQ917509:WBQ917580 WBQ917582:WBQ917632 WBQ917634:WBQ917642 WBQ983045:WBQ983116 WBQ983118:WBQ983168 WBQ983170:WBQ983178 WLM5:WLM76 WLM78:WLM128 WLM130:WLM138 WLM65541:WLM65612 WLM65614:WLM65664 WLM65666:WLM65674 WLM131077:WLM131148 WLM131150:WLM131200 WLM131202:WLM131210 WLM196613:WLM196684 WLM196686:WLM196736 WLM196738:WLM196746 WLM262149:WLM262220 WLM262222:WLM262272 WLM262274:WLM262282 WLM327685:WLM327756 WLM327758:WLM327808 WLM327810:WLM327818 WLM393221:WLM393292 WLM393294:WLM393344 WLM393346:WLM393354 WLM458757:WLM458828 WLM458830:WLM458880 WLM458882:WLM458890 WLM524293:WLM524364 WLM524366:WLM524416 WLM524418:WLM524426 WLM589829:WLM589900 WLM589902:WLM589952 WLM589954:WLM589962 WLM655365:WLM655436 WLM655438:WLM655488 WLM655490:WLM655498 WLM720901:WLM720972 WLM720974:WLM721024 WLM721026:WLM721034 WLM786437:WLM786508 WLM786510:WLM786560 WLM786562:WLM786570 WLM851973:WLM852044 WLM852046:WLM852096 WLM852098:WLM852106 WLM917509:WLM917580 WLM917582:WLM917632 WLM917634:WLM917642 WLM983045:WLM983116 WLM983118:WLM983168 WLM983170:WLM983178 WVI5:WVI76 WVI78:WVI128 WVI130:WVI138 WVI65541:WVI65612 WVI65614:WVI65664 WVI65666:WVI65674 WVI131077:WVI131148 WVI131150:WVI131200 WVI131202:WVI131210 WVI196613:WVI196684 WVI196686:WVI196736 WVI196738:WVI196746 WVI262149:WVI262220 WVI262222:WVI262272 WVI262274:WVI262282 WVI327685:WVI327756 WVI327758:WVI327808 WVI327810:WVI327818 WVI393221:WVI393292 WVI393294:WVI393344 WVI393346:WVI393354 WVI458757:WVI458828 WVI458830:WVI458880 WVI458882:WVI458890 WVI524293:WVI524364 WVI524366:WVI524416 WVI524418:WVI524426 WVI589829:WVI589900 WVI589902:WVI589952 WVI589954:WVI589962 WVI655365:WVI655436 WVI655438:WVI655488 WVI655490:WVI655498 WVI720901:WVI720972 WVI720974:WVI721024 WVI721026:WVI721034 WVI786437:WVI786508 WVI786510:WVI786560 WVI786562:WVI786570 WVI851973:WVI852044 WVI852046:WVI852096 WVI852098:WVI852106 WVI917509:WVI917580 WVI917582:WVI917632 WVI917634:WVI917642 WVI983045:WVI983116 WVI983118:WVI983168 WVI983170:WVI983178">
      <formula1>100</formula1>
    </dataValidation>
    <dataValidation type="decimal" operator="greaterThanOrEqual" allowBlank="1" showInputMessage="1" showErrorMessage="1" errorTitle="提示" error="对不起，此处只能输入数字。" sqref="B138:C138 IX138:IY138 ST138:SU138 ACP138:ACQ138 AML138:AMM138 AWH138:AWI138 BGD138:BGE138 BPZ138:BQA138 BZV138:BZW138 CJR138:CJS138 CTN138:CTO138 DDJ138:DDK138 DNF138:DNG138 DXB138:DXC138 EGX138:EGY138 EQT138:EQU138 FAP138:FAQ138 FKL138:FKM138 FUH138:FUI138 GED138:GEE138 GNZ138:GOA138 GXV138:GXW138 HHR138:HHS138 HRN138:HRO138 IBJ138:IBK138 ILF138:ILG138 IVB138:IVC138 JEX138:JEY138 JOT138:JOU138 JYP138:JYQ138 KIL138:KIM138 KSH138:KSI138 LCD138:LCE138 LLZ138:LMA138 LVV138:LVW138 MFR138:MFS138 MPN138:MPO138 MZJ138:MZK138 NJF138:NJG138 NTB138:NTC138 OCX138:OCY138 OMT138:OMU138 OWP138:OWQ138 PGL138:PGM138 PQH138:PQI138 QAD138:QAE138 QJZ138:QKA138 QTV138:QTW138 RDR138:RDS138 RNN138:RNO138 RXJ138:RXK138 SHF138:SHG138 SRB138:SRC138 TAX138:TAY138 TKT138:TKU138 TUP138:TUQ138 UEL138:UEM138 UOH138:UOI138 UYD138:UYE138 VHZ138:VIA138 VRV138:VRW138 WBR138:WBS138 WLN138:WLO138 WVJ138:WVK138 B65674:C65674 IX65674:IY65674 ST65674:SU65674 ACP65674:ACQ65674 AML65674:AMM65674 AWH65674:AWI65674 BGD65674:BGE65674 BPZ65674:BQA65674 BZV65674:BZW65674 CJR65674:CJS65674 CTN65674:CTO65674 DDJ65674:DDK65674 DNF65674:DNG65674 DXB65674:DXC65674 EGX65674:EGY65674 EQT65674:EQU65674 FAP65674:FAQ65674 FKL65674:FKM65674 FUH65674:FUI65674 GED65674:GEE65674 GNZ65674:GOA65674 GXV65674:GXW65674 HHR65674:HHS65674 HRN65674:HRO65674 IBJ65674:IBK65674 ILF65674:ILG65674 IVB65674:IVC65674 JEX65674:JEY65674 JOT65674:JOU65674 JYP65674:JYQ65674 KIL65674:KIM65674 KSH65674:KSI65674 LCD65674:LCE65674 LLZ65674:LMA65674 LVV65674:LVW65674 MFR65674:MFS65674 MPN65674:MPO65674 MZJ65674:MZK65674 NJF65674:NJG65674 NTB65674:NTC65674 OCX65674:OCY65674 OMT65674:OMU65674 OWP65674:OWQ65674 PGL65674:PGM65674 PQH65674:PQI65674 QAD65674:QAE65674 QJZ65674:QKA65674 QTV65674:QTW65674 RDR65674:RDS65674 RNN65674:RNO65674 RXJ65674:RXK65674 SHF65674:SHG65674 SRB65674:SRC65674 TAX65674:TAY65674 TKT65674:TKU65674 TUP65674:TUQ65674 UEL65674:UEM65674 UOH65674:UOI65674 UYD65674:UYE65674 VHZ65674:VIA65674 VRV65674:VRW65674 WBR65674:WBS65674 WLN65674:WLO65674 WVJ65674:WVK65674 B131210:C131210 IX131210:IY131210 ST131210:SU131210 ACP131210:ACQ131210 AML131210:AMM131210 AWH131210:AWI131210 BGD131210:BGE131210 BPZ131210:BQA131210 BZV131210:BZW131210 CJR131210:CJS131210 CTN131210:CTO131210 DDJ131210:DDK131210 DNF131210:DNG131210 DXB131210:DXC131210 EGX131210:EGY131210 EQT131210:EQU131210 FAP131210:FAQ131210 FKL131210:FKM131210 FUH131210:FUI131210 GED131210:GEE131210 GNZ131210:GOA131210 GXV131210:GXW131210 HHR131210:HHS131210 HRN131210:HRO131210 IBJ131210:IBK131210 ILF131210:ILG131210 IVB131210:IVC131210 JEX131210:JEY131210 JOT131210:JOU131210 JYP131210:JYQ131210 KIL131210:KIM131210 KSH131210:KSI131210 LCD131210:LCE131210 LLZ131210:LMA131210 LVV131210:LVW131210 MFR131210:MFS131210 MPN131210:MPO131210 MZJ131210:MZK131210 NJF131210:NJG131210 NTB131210:NTC131210 OCX131210:OCY131210 OMT131210:OMU131210 OWP131210:OWQ131210 PGL131210:PGM131210 PQH131210:PQI131210 QAD131210:QAE131210 QJZ131210:QKA131210 QTV131210:QTW131210 RDR131210:RDS131210 RNN131210:RNO131210 RXJ131210:RXK131210 SHF131210:SHG131210 SRB131210:SRC131210 TAX131210:TAY131210 TKT131210:TKU131210 TUP131210:TUQ131210 UEL131210:UEM131210 UOH131210:UOI131210 UYD131210:UYE131210 VHZ131210:VIA131210 VRV131210:VRW131210 WBR131210:WBS131210 WLN131210:WLO131210 WVJ131210:WVK131210 B196746:C196746 IX196746:IY196746 ST196746:SU196746 ACP196746:ACQ196746 AML196746:AMM196746 AWH196746:AWI196746 BGD196746:BGE196746 BPZ196746:BQA196746 BZV196746:BZW196746 CJR196746:CJS196746 CTN196746:CTO196746 DDJ196746:DDK196746 DNF196746:DNG196746 DXB196746:DXC196746 EGX196746:EGY196746 EQT196746:EQU196746 FAP196746:FAQ196746 FKL196746:FKM196746 FUH196746:FUI196746 GED196746:GEE196746 GNZ196746:GOA196746 GXV196746:GXW196746 HHR196746:HHS196746 HRN196746:HRO196746 IBJ196746:IBK196746 ILF196746:ILG196746 IVB196746:IVC196746 JEX196746:JEY196746 JOT196746:JOU196746 JYP196746:JYQ196746 KIL196746:KIM196746 KSH196746:KSI196746 LCD196746:LCE196746 LLZ196746:LMA196746 LVV196746:LVW196746 MFR196746:MFS196746 MPN196746:MPO196746 MZJ196746:MZK196746 NJF196746:NJG196746 NTB196746:NTC196746 OCX196746:OCY196746 OMT196746:OMU196746 OWP196746:OWQ196746 PGL196746:PGM196746 PQH196746:PQI196746 QAD196746:QAE196746 QJZ196746:QKA196746 QTV196746:QTW196746 RDR196746:RDS196746 RNN196746:RNO196746 RXJ196746:RXK196746 SHF196746:SHG196746 SRB196746:SRC196746 TAX196746:TAY196746 TKT196746:TKU196746 TUP196746:TUQ196746 UEL196746:UEM196746 UOH196746:UOI196746 UYD196746:UYE196746 VHZ196746:VIA196746 VRV196746:VRW196746 WBR196746:WBS196746 WLN196746:WLO196746 WVJ196746:WVK196746 B262282:C262282 IX262282:IY262282 ST262282:SU262282 ACP262282:ACQ262282 AML262282:AMM262282 AWH262282:AWI262282 BGD262282:BGE262282 BPZ262282:BQA262282 BZV262282:BZW262282 CJR262282:CJS262282 CTN262282:CTO262282 DDJ262282:DDK262282 DNF262282:DNG262282 DXB262282:DXC262282 EGX262282:EGY262282 EQT262282:EQU262282 FAP262282:FAQ262282 FKL262282:FKM262282 FUH262282:FUI262282 GED262282:GEE262282 GNZ262282:GOA262282 GXV262282:GXW262282 HHR262282:HHS262282 HRN262282:HRO262282 IBJ262282:IBK262282 ILF262282:ILG262282 IVB262282:IVC262282 JEX262282:JEY262282 JOT262282:JOU262282 JYP262282:JYQ262282 KIL262282:KIM262282 KSH262282:KSI262282 LCD262282:LCE262282 LLZ262282:LMA262282 LVV262282:LVW262282 MFR262282:MFS262282 MPN262282:MPO262282 MZJ262282:MZK262282 NJF262282:NJG262282 NTB262282:NTC262282 OCX262282:OCY262282 OMT262282:OMU262282 OWP262282:OWQ262282 PGL262282:PGM262282 PQH262282:PQI262282 QAD262282:QAE262282 QJZ262282:QKA262282 QTV262282:QTW262282 RDR262282:RDS262282 RNN262282:RNO262282 RXJ262282:RXK262282 SHF262282:SHG262282 SRB262282:SRC262282 TAX262282:TAY262282 TKT262282:TKU262282 TUP262282:TUQ262282 UEL262282:UEM262282 UOH262282:UOI262282 UYD262282:UYE262282 VHZ262282:VIA262282 VRV262282:VRW262282 WBR262282:WBS262282 WLN262282:WLO262282 WVJ262282:WVK262282 B327818:C327818 IX327818:IY327818 ST327818:SU327818 ACP327818:ACQ327818 AML327818:AMM327818 AWH327818:AWI327818 BGD327818:BGE327818 BPZ327818:BQA327818 BZV327818:BZW327818 CJR327818:CJS327818 CTN327818:CTO327818 DDJ327818:DDK327818 DNF327818:DNG327818 DXB327818:DXC327818 EGX327818:EGY327818 EQT327818:EQU327818 FAP327818:FAQ327818 FKL327818:FKM327818 FUH327818:FUI327818 GED327818:GEE327818 GNZ327818:GOA327818 GXV327818:GXW327818 HHR327818:HHS327818 HRN327818:HRO327818 IBJ327818:IBK327818 ILF327818:ILG327818 IVB327818:IVC327818 JEX327818:JEY327818 JOT327818:JOU327818 JYP327818:JYQ327818 KIL327818:KIM327818 KSH327818:KSI327818 LCD327818:LCE327818 LLZ327818:LMA327818 LVV327818:LVW327818 MFR327818:MFS327818 MPN327818:MPO327818 MZJ327818:MZK327818 NJF327818:NJG327818 NTB327818:NTC327818 OCX327818:OCY327818 OMT327818:OMU327818 OWP327818:OWQ327818 PGL327818:PGM327818 PQH327818:PQI327818 QAD327818:QAE327818 QJZ327818:QKA327818 QTV327818:QTW327818 RDR327818:RDS327818 RNN327818:RNO327818 RXJ327818:RXK327818 SHF327818:SHG327818 SRB327818:SRC327818 TAX327818:TAY327818 TKT327818:TKU327818 TUP327818:TUQ327818 UEL327818:UEM327818 UOH327818:UOI327818 UYD327818:UYE327818 VHZ327818:VIA327818 VRV327818:VRW327818 WBR327818:WBS327818 WLN327818:WLO327818 WVJ327818:WVK327818 B393354:C393354 IX393354:IY393354 ST393354:SU393354 ACP393354:ACQ393354 AML393354:AMM393354 AWH393354:AWI393354 BGD393354:BGE393354 BPZ393354:BQA393354 BZV393354:BZW393354 CJR393354:CJS393354 CTN393354:CTO393354 DDJ393354:DDK393354 DNF393354:DNG393354 DXB393354:DXC393354 EGX393354:EGY393354 EQT393354:EQU393354 FAP393354:FAQ393354 FKL393354:FKM393354 FUH393354:FUI393354 GED393354:GEE393354 GNZ393354:GOA393354 GXV393354:GXW393354 HHR393354:HHS393354 HRN393354:HRO393354 IBJ393354:IBK393354 ILF393354:ILG393354 IVB393354:IVC393354 JEX393354:JEY393354 JOT393354:JOU393354 JYP393354:JYQ393354 KIL393354:KIM393354 KSH393354:KSI393354 LCD393354:LCE393354 LLZ393354:LMA393354 LVV393354:LVW393354 MFR393354:MFS393354 MPN393354:MPO393354 MZJ393354:MZK393354 NJF393354:NJG393354 NTB393354:NTC393354 OCX393354:OCY393354 OMT393354:OMU393354 OWP393354:OWQ393354 PGL393354:PGM393354 PQH393354:PQI393354 QAD393354:QAE393354 QJZ393354:QKA393354 QTV393354:QTW393354 RDR393354:RDS393354 RNN393354:RNO393354 RXJ393354:RXK393354 SHF393354:SHG393354 SRB393354:SRC393354 TAX393354:TAY393354 TKT393354:TKU393354 TUP393354:TUQ393354 UEL393354:UEM393354 UOH393354:UOI393354 UYD393354:UYE393354 VHZ393354:VIA393354 VRV393354:VRW393354 WBR393354:WBS393354 WLN393354:WLO393354 WVJ393354:WVK393354 B458890:C458890 IX458890:IY458890 ST458890:SU458890 ACP458890:ACQ458890 AML458890:AMM458890 AWH458890:AWI458890 BGD458890:BGE458890 BPZ458890:BQA458890 BZV458890:BZW458890 CJR458890:CJS458890 CTN458890:CTO458890 DDJ458890:DDK458890 DNF458890:DNG458890 DXB458890:DXC458890 EGX458890:EGY458890 EQT458890:EQU458890 FAP458890:FAQ458890 FKL458890:FKM458890 FUH458890:FUI458890 GED458890:GEE458890 GNZ458890:GOA458890 GXV458890:GXW458890 HHR458890:HHS458890 HRN458890:HRO458890 IBJ458890:IBK458890 ILF458890:ILG458890 IVB458890:IVC458890 JEX458890:JEY458890 JOT458890:JOU458890 JYP458890:JYQ458890 KIL458890:KIM458890 KSH458890:KSI458890 LCD458890:LCE458890 LLZ458890:LMA458890 LVV458890:LVW458890 MFR458890:MFS458890 MPN458890:MPO458890 MZJ458890:MZK458890 NJF458890:NJG458890 NTB458890:NTC458890 OCX458890:OCY458890 OMT458890:OMU458890 OWP458890:OWQ458890 PGL458890:PGM458890 PQH458890:PQI458890 QAD458890:QAE458890 QJZ458890:QKA458890 QTV458890:QTW458890 RDR458890:RDS458890 RNN458890:RNO458890 RXJ458890:RXK458890 SHF458890:SHG458890 SRB458890:SRC458890 TAX458890:TAY458890 TKT458890:TKU458890 TUP458890:TUQ458890 UEL458890:UEM458890 UOH458890:UOI458890 UYD458890:UYE458890 VHZ458890:VIA458890 VRV458890:VRW458890 WBR458890:WBS458890 WLN458890:WLO458890 WVJ458890:WVK458890 B524426:C524426 IX524426:IY524426 ST524426:SU524426 ACP524426:ACQ524426 AML524426:AMM524426 AWH524426:AWI524426 BGD524426:BGE524426 BPZ524426:BQA524426 BZV524426:BZW524426 CJR524426:CJS524426 CTN524426:CTO524426 DDJ524426:DDK524426 DNF524426:DNG524426 DXB524426:DXC524426 EGX524426:EGY524426 EQT524426:EQU524426 FAP524426:FAQ524426 FKL524426:FKM524426 FUH524426:FUI524426 GED524426:GEE524426 GNZ524426:GOA524426 GXV524426:GXW524426 HHR524426:HHS524426 HRN524426:HRO524426 IBJ524426:IBK524426 ILF524426:ILG524426 IVB524426:IVC524426 JEX524426:JEY524426 JOT524426:JOU524426 JYP524426:JYQ524426 KIL524426:KIM524426 KSH524426:KSI524426 LCD524426:LCE524426 LLZ524426:LMA524426 LVV524426:LVW524426 MFR524426:MFS524426 MPN524426:MPO524426 MZJ524426:MZK524426 NJF524426:NJG524426 NTB524426:NTC524426 OCX524426:OCY524426 OMT524426:OMU524426 OWP524426:OWQ524426 PGL524426:PGM524426 PQH524426:PQI524426 QAD524426:QAE524426 QJZ524426:QKA524426 QTV524426:QTW524426 RDR524426:RDS524426 RNN524426:RNO524426 RXJ524426:RXK524426 SHF524426:SHG524426 SRB524426:SRC524426 TAX524426:TAY524426 TKT524426:TKU524426 TUP524426:TUQ524426 UEL524426:UEM524426 UOH524426:UOI524426 UYD524426:UYE524426 VHZ524426:VIA524426 VRV524426:VRW524426 WBR524426:WBS524426 WLN524426:WLO524426 WVJ524426:WVK524426 B589962:C589962 IX589962:IY589962 ST589962:SU589962 ACP589962:ACQ589962 AML589962:AMM589962 AWH589962:AWI589962 BGD589962:BGE589962 BPZ589962:BQA589962 BZV589962:BZW589962 CJR589962:CJS589962 CTN589962:CTO589962 DDJ589962:DDK589962 DNF589962:DNG589962 DXB589962:DXC589962 EGX589962:EGY589962 EQT589962:EQU589962 FAP589962:FAQ589962 FKL589962:FKM589962 FUH589962:FUI589962 GED589962:GEE589962 GNZ589962:GOA589962 GXV589962:GXW589962 HHR589962:HHS589962 HRN589962:HRO589962 IBJ589962:IBK589962 ILF589962:ILG589962 IVB589962:IVC589962 JEX589962:JEY589962 JOT589962:JOU589962 JYP589962:JYQ589962 KIL589962:KIM589962 KSH589962:KSI589962 LCD589962:LCE589962 LLZ589962:LMA589962 LVV589962:LVW589962 MFR589962:MFS589962 MPN589962:MPO589962 MZJ589962:MZK589962 NJF589962:NJG589962 NTB589962:NTC589962 OCX589962:OCY589962 OMT589962:OMU589962 OWP589962:OWQ589962 PGL589962:PGM589962 PQH589962:PQI589962 QAD589962:QAE589962 QJZ589962:QKA589962 QTV589962:QTW589962 RDR589962:RDS589962 RNN589962:RNO589962 RXJ589962:RXK589962 SHF589962:SHG589962 SRB589962:SRC589962 TAX589962:TAY589962 TKT589962:TKU589962 TUP589962:TUQ589962 UEL589962:UEM589962 UOH589962:UOI589962 UYD589962:UYE589962 VHZ589962:VIA589962 VRV589962:VRW589962 WBR589962:WBS589962 WLN589962:WLO589962 WVJ589962:WVK589962 B655498:C655498 IX655498:IY655498 ST655498:SU655498 ACP655498:ACQ655498 AML655498:AMM655498 AWH655498:AWI655498 BGD655498:BGE655498 BPZ655498:BQA655498 BZV655498:BZW655498 CJR655498:CJS655498 CTN655498:CTO655498 DDJ655498:DDK655498 DNF655498:DNG655498 DXB655498:DXC655498 EGX655498:EGY655498 EQT655498:EQU655498 FAP655498:FAQ655498 FKL655498:FKM655498 FUH655498:FUI655498 GED655498:GEE655498 GNZ655498:GOA655498 GXV655498:GXW655498 HHR655498:HHS655498 HRN655498:HRO655498 IBJ655498:IBK655498 ILF655498:ILG655498 IVB655498:IVC655498 JEX655498:JEY655498 JOT655498:JOU655498 JYP655498:JYQ655498 KIL655498:KIM655498 KSH655498:KSI655498 LCD655498:LCE655498 LLZ655498:LMA655498 LVV655498:LVW655498 MFR655498:MFS655498 MPN655498:MPO655498 MZJ655498:MZK655498 NJF655498:NJG655498 NTB655498:NTC655498 OCX655498:OCY655498 OMT655498:OMU655498 OWP655498:OWQ655498 PGL655498:PGM655498 PQH655498:PQI655498 QAD655498:QAE655498 QJZ655498:QKA655498 QTV655498:QTW655498 RDR655498:RDS655498 RNN655498:RNO655498 RXJ655498:RXK655498 SHF655498:SHG655498 SRB655498:SRC655498 TAX655498:TAY655498 TKT655498:TKU655498 TUP655498:TUQ655498 UEL655498:UEM655498 UOH655498:UOI655498 UYD655498:UYE655498 VHZ655498:VIA655498 VRV655498:VRW655498 WBR655498:WBS655498 WLN655498:WLO655498 WVJ655498:WVK655498 B721034:C721034 IX721034:IY721034 ST721034:SU721034 ACP721034:ACQ721034 AML721034:AMM721034 AWH721034:AWI721034 BGD721034:BGE721034 BPZ721034:BQA721034 BZV721034:BZW721034 CJR721034:CJS721034 CTN721034:CTO721034 DDJ721034:DDK721034 DNF721034:DNG721034 DXB721034:DXC721034 EGX721034:EGY721034 EQT721034:EQU721034 FAP721034:FAQ721034 FKL721034:FKM721034 FUH721034:FUI721034 GED721034:GEE721034 GNZ721034:GOA721034 GXV721034:GXW721034 HHR721034:HHS721034 HRN721034:HRO721034 IBJ721034:IBK721034 ILF721034:ILG721034 IVB721034:IVC721034 JEX721034:JEY721034 JOT721034:JOU721034 JYP721034:JYQ721034 KIL721034:KIM721034 KSH721034:KSI721034 LCD721034:LCE721034 LLZ721034:LMA721034 LVV721034:LVW721034 MFR721034:MFS721034 MPN721034:MPO721034 MZJ721034:MZK721034 NJF721034:NJG721034 NTB721034:NTC721034 OCX721034:OCY721034 OMT721034:OMU721034 OWP721034:OWQ721034 PGL721034:PGM721034 PQH721034:PQI721034 QAD721034:QAE721034 QJZ721034:QKA721034 QTV721034:QTW721034 RDR721034:RDS721034 RNN721034:RNO721034 RXJ721034:RXK721034 SHF721034:SHG721034 SRB721034:SRC721034 TAX721034:TAY721034 TKT721034:TKU721034 TUP721034:TUQ721034 UEL721034:UEM721034 UOH721034:UOI721034 UYD721034:UYE721034 VHZ721034:VIA721034 VRV721034:VRW721034 WBR721034:WBS721034 WLN721034:WLO721034 WVJ721034:WVK721034 B786570:C786570 IX786570:IY786570 ST786570:SU786570 ACP786570:ACQ786570 AML786570:AMM786570 AWH786570:AWI786570 BGD786570:BGE786570 BPZ786570:BQA786570 BZV786570:BZW786570 CJR786570:CJS786570 CTN786570:CTO786570 DDJ786570:DDK786570 DNF786570:DNG786570 DXB786570:DXC786570 EGX786570:EGY786570 EQT786570:EQU786570 FAP786570:FAQ786570 FKL786570:FKM786570 FUH786570:FUI786570 GED786570:GEE786570 GNZ786570:GOA786570 GXV786570:GXW786570 HHR786570:HHS786570 HRN786570:HRO786570 IBJ786570:IBK786570 ILF786570:ILG786570 IVB786570:IVC786570 JEX786570:JEY786570 JOT786570:JOU786570 JYP786570:JYQ786570 KIL786570:KIM786570 KSH786570:KSI786570 LCD786570:LCE786570 LLZ786570:LMA786570 LVV786570:LVW786570 MFR786570:MFS786570 MPN786570:MPO786570 MZJ786570:MZK786570 NJF786570:NJG786570 NTB786570:NTC786570 OCX786570:OCY786570 OMT786570:OMU786570 OWP786570:OWQ786570 PGL786570:PGM786570 PQH786570:PQI786570 QAD786570:QAE786570 QJZ786570:QKA786570 QTV786570:QTW786570 RDR786570:RDS786570 RNN786570:RNO786570 RXJ786570:RXK786570 SHF786570:SHG786570 SRB786570:SRC786570 TAX786570:TAY786570 TKT786570:TKU786570 TUP786570:TUQ786570 UEL786570:UEM786570 UOH786570:UOI786570 UYD786570:UYE786570 VHZ786570:VIA786570 VRV786570:VRW786570 WBR786570:WBS786570 WLN786570:WLO786570 WVJ786570:WVK786570 B852106:C852106 IX852106:IY852106 ST852106:SU852106 ACP852106:ACQ852106 AML852106:AMM852106 AWH852106:AWI852106 BGD852106:BGE852106 BPZ852106:BQA852106 BZV852106:BZW852106 CJR852106:CJS852106 CTN852106:CTO852106 DDJ852106:DDK852106 DNF852106:DNG852106 DXB852106:DXC852106 EGX852106:EGY852106 EQT852106:EQU852106 FAP852106:FAQ852106 FKL852106:FKM852106 FUH852106:FUI852106 GED852106:GEE852106 GNZ852106:GOA852106 GXV852106:GXW852106 HHR852106:HHS852106 HRN852106:HRO852106 IBJ852106:IBK852106 ILF852106:ILG852106 IVB852106:IVC852106 JEX852106:JEY852106 JOT852106:JOU852106 JYP852106:JYQ852106 KIL852106:KIM852106 KSH852106:KSI852106 LCD852106:LCE852106 LLZ852106:LMA852106 LVV852106:LVW852106 MFR852106:MFS852106 MPN852106:MPO852106 MZJ852106:MZK852106 NJF852106:NJG852106 NTB852106:NTC852106 OCX852106:OCY852106 OMT852106:OMU852106 OWP852106:OWQ852106 PGL852106:PGM852106 PQH852106:PQI852106 QAD852106:QAE852106 QJZ852106:QKA852106 QTV852106:QTW852106 RDR852106:RDS852106 RNN852106:RNO852106 RXJ852106:RXK852106 SHF852106:SHG852106 SRB852106:SRC852106 TAX852106:TAY852106 TKT852106:TKU852106 TUP852106:TUQ852106 UEL852106:UEM852106 UOH852106:UOI852106 UYD852106:UYE852106 VHZ852106:VIA852106 VRV852106:VRW852106 WBR852106:WBS852106 WLN852106:WLO852106 WVJ852106:WVK852106 B917642:C917642 IX917642:IY917642 ST917642:SU917642 ACP917642:ACQ917642 AML917642:AMM917642 AWH917642:AWI917642 BGD917642:BGE917642 BPZ917642:BQA917642 BZV917642:BZW917642 CJR917642:CJS917642 CTN917642:CTO917642 DDJ917642:DDK917642 DNF917642:DNG917642 DXB917642:DXC917642 EGX917642:EGY917642 EQT917642:EQU917642 FAP917642:FAQ917642 FKL917642:FKM917642 FUH917642:FUI917642 GED917642:GEE917642 GNZ917642:GOA917642 GXV917642:GXW917642 HHR917642:HHS917642 HRN917642:HRO917642 IBJ917642:IBK917642 ILF917642:ILG917642 IVB917642:IVC917642 JEX917642:JEY917642 JOT917642:JOU917642 JYP917642:JYQ917642 KIL917642:KIM917642 KSH917642:KSI917642 LCD917642:LCE917642 LLZ917642:LMA917642 LVV917642:LVW917642 MFR917642:MFS917642 MPN917642:MPO917642 MZJ917642:MZK917642 NJF917642:NJG917642 NTB917642:NTC917642 OCX917642:OCY917642 OMT917642:OMU917642 OWP917642:OWQ917642 PGL917642:PGM917642 PQH917642:PQI917642 QAD917642:QAE917642 QJZ917642:QKA917642 QTV917642:QTW917642 RDR917642:RDS917642 RNN917642:RNO917642 RXJ917642:RXK917642 SHF917642:SHG917642 SRB917642:SRC917642 TAX917642:TAY917642 TKT917642:TKU917642 TUP917642:TUQ917642 UEL917642:UEM917642 UOH917642:UOI917642 UYD917642:UYE917642 VHZ917642:VIA917642 VRV917642:VRW917642 WBR917642:WBS917642 WLN917642:WLO917642 WVJ917642:WVK917642 B983178:C983178 IX983178:IY983178 ST983178:SU983178 ACP983178:ACQ983178 AML983178:AMM983178 AWH983178:AWI983178 BGD983178:BGE983178 BPZ983178:BQA983178 BZV983178:BZW983178 CJR983178:CJS983178 CTN983178:CTO983178 DDJ983178:DDK983178 DNF983178:DNG983178 DXB983178:DXC983178 EGX983178:EGY983178 EQT983178:EQU983178 FAP983178:FAQ983178 FKL983178:FKM983178 FUH983178:FUI983178 GED983178:GEE983178 GNZ983178:GOA983178 GXV983178:GXW983178 HHR983178:HHS983178 HRN983178:HRO983178 IBJ983178:IBK983178 ILF983178:ILG983178 IVB983178:IVC983178 JEX983178:JEY983178 JOT983178:JOU983178 JYP983178:JYQ983178 KIL983178:KIM983178 KSH983178:KSI983178 LCD983178:LCE983178 LLZ983178:LMA983178 LVV983178:LVW983178 MFR983178:MFS983178 MPN983178:MPO983178 MZJ983178:MZK983178 NJF983178:NJG983178 NTB983178:NTC983178 OCX983178:OCY983178 OMT983178:OMU983178 OWP983178:OWQ983178 PGL983178:PGM983178 PQH983178:PQI983178 QAD983178:QAE983178 QJZ983178:QKA983178 QTV983178:QTW983178 RDR983178:RDS983178 RNN983178:RNO983178 RXJ983178:RXK983178 SHF983178:SHG983178 SRB983178:SRC983178 TAX983178:TAY983178 TKT983178:TKU983178 TUP983178:TUQ983178 UEL983178:UEM983178 UOH983178:UOI983178 UYD983178:UYE983178 VHZ983178:VIA983178 VRV983178:VRW983178 WBR983178:WBS983178 WLN983178:WLO983178 WVJ983178:WVK983178 B5:C129 IX5:IY129 ST5:SU129 ACP5:ACQ129 AML5:AMM129 AWH5:AWI129 BGD5:BGE129 BPZ5:BQA129 BZV5:BZW129 CJR5:CJS129 CTN5:CTO129 DDJ5:DDK129 DNF5:DNG129 DXB5:DXC129 EGX5:EGY129 EQT5:EQU129 FAP5:FAQ129 FKL5:FKM129 FUH5:FUI129 GED5:GEE129 GNZ5:GOA129 GXV5:GXW129 HHR5:HHS129 HRN5:HRO129 IBJ5:IBK129 ILF5:ILG129 IVB5:IVC129 JEX5:JEY129 JOT5:JOU129 JYP5:JYQ129 KIL5:KIM129 KSH5:KSI129 LCD5:LCE129 LLZ5:LMA129 LVV5:LVW129 MFR5:MFS129 MPN5:MPO129 MZJ5:MZK129 NJF5:NJG129 NTB5:NTC129 OCX5:OCY129 OMT5:OMU129 OWP5:OWQ129 PGL5:PGM129 PQH5:PQI129 QAD5:QAE129 QJZ5:QKA129 QTV5:QTW129 RDR5:RDS129 RNN5:RNO129 RXJ5:RXK129 SHF5:SHG129 SRB5:SRC129 TAX5:TAY129 TKT5:TKU129 TUP5:TUQ129 UEL5:UEM129 UOH5:UOI129 UYD5:UYE129 VHZ5:VIA129 VRV5:VRW129 WBR5:WBS129 WLN5:WLO129 WVJ5:WVK129 B65541:C65665 IX65541:IY65665 ST65541:SU65665 ACP65541:ACQ65665 AML65541:AMM65665 AWH65541:AWI65665 BGD65541:BGE65665 BPZ65541:BQA65665 BZV65541:BZW65665 CJR65541:CJS65665 CTN65541:CTO65665 DDJ65541:DDK65665 DNF65541:DNG65665 DXB65541:DXC65665 EGX65541:EGY65665 EQT65541:EQU65665 FAP65541:FAQ65665 FKL65541:FKM65665 FUH65541:FUI65665 GED65541:GEE65665 GNZ65541:GOA65665 GXV65541:GXW65665 HHR65541:HHS65665 HRN65541:HRO65665 IBJ65541:IBK65665 ILF65541:ILG65665 IVB65541:IVC65665 JEX65541:JEY65665 JOT65541:JOU65665 JYP65541:JYQ65665 KIL65541:KIM65665 KSH65541:KSI65665 LCD65541:LCE65665 LLZ65541:LMA65665 LVV65541:LVW65665 MFR65541:MFS65665 MPN65541:MPO65665 MZJ65541:MZK65665 NJF65541:NJG65665 NTB65541:NTC65665 OCX65541:OCY65665 OMT65541:OMU65665 OWP65541:OWQ65665 PGL65541:PGM65665 PQH65541:PQI65665 QAD65541:QAE65665 QJZ65541:QKA65665 QTV65541:QTW65665 RDR65541:RDS65665 RNN65541:RNO65665 RXJ65541:RXK65665 SHF65541:SHG65665 SRB65541:SRC65665 TAX65541:TAY65665 TKT65541:TKU65665 TUP65541:TUQ65665 UEL65541:UEM65665 UOH65541:UOI65665 UYD65541:UYE65665 VHZ65541:VIA65665 VRV65541:VRW65665 WBR65541:WBS65665 WLN65541:WLO65665 WVJ65541:WVK65665 B131077:C131201 IX131077:IY131201 ST131077:SU131201 ACP131077:ACQ131201 AML131077:AMM131201 AWH131077:AWI131201 BGD131077:BGE131201 BPZ131077:BQA131201 BZV131077:BZW131201 CJR131077:CJS131201 CTN131077:CTO131201 DDJ131077:DDK131201 DNF131077:DNG131201 DXB131077:DXC131201 EGX131077:EGY131201 EQT131077:EQU131201 FAP131077:FAQ131201 FKL131077:FKM131201 FUH131077:FUI131201 GED131077:GEE131201 GNZ131077:GOA131201 GXV131077:GXW131201 HHR131077:HHS131201 HRN131077:HRO131201 IBJ131077:IBK131201 ILF131077:ILG131201 IVB131077:IVC131201 JEX131077:JEY131201 JOT131077:JOU131201 JYP131077:JYQ131201 KIL131077:KIM131201 KSH131077:KSI131201 LCD131077:LCE131201 LLZ131077:LMA131201 LVV131077:LVW131201 MFR131077:MFS131201 MPN131077:MPO131201 MZJ131077:MZK131201 NJF131077:NJG131201 NTB131077:NTC131201 OCX131077:OCY131201 OMT131077:OMU131201 OWP131077:OWQ131201 PGL131077:PGM131201 PQH131077:PQI131201 QAD131077:QAE131201 QJZ131077:QKA131201 QTV131077:QTW131201 RDR131077:RDS131201 RNN131077:RNO131201 RXJ131077:RXK131201 SHF131077:SHG131201 SRB131077:SRC131201 TAX131077:TAY131201 TKT131077:TKU131201 TUP131077:TUQ131201 UEL131077:UEM131201 UOH131077:UOI131201 UYD131077:UYE131201 VHZ131077:VIA131201 VRV131077:VRW131201 WBR131077:WBS131201 WLN131077:WLO131201 WVJ131077:WVK131201 B196613:C196737 IX196613:IY196737 ST196613:SU196737 ACP196613:ACQ196737 AML196613:AMM196737 AWH196613:AWI196737 BGD196613:BGE196737 BPZ196613:BQA196737 BZV196613:BZW196737 CJR196613:CJS196737 CTN196613:CTO196737 DDJ196613:DDK196737 DNF196613:DNG196737 DXB196613:DXC196737 EGX196613:EGY196737 EQT196613:EQU196737 FAP196613:FAQ196737 FKL196613:FKM196737 FUH196613:FUI196737 GED196613:GEE196737 GNZ196613:GOA196737 GXV196613:GXW196737 HHR196613:HHS196737 HRN196613:HRO196737 IBJ196613:IBK196737 ILF196613:ILG196737 IVB196613:IVC196737 JEX196613:JEY196737 JOT196613:JOU196737 JYP196613:JYQ196737 KIL196613:KIM196737 KSH196613:KSI196737 LCD196613:LCE196737 LLZ196613:LMA196737 LVV196613:LVW196737 MFR196613:MFS196737 MPN196613:MPO196737 MZJ196613:MZK196737 NJF196613:NJG196737 NTB196613:NTC196737 OCX196613:OCY196737 OMT196613:OMU196737 OWP196613:OWQ196737 PGL196613:PGM196737 PQH196613:PQI196737 QAD196613:QAE196737 QJZ196613:QKA196737 QTV196613:QTW196737 RDR196613:RDS196737 RNN196613:RNO196737 RXJ196613:RXK196737 SHF196613:SHG196737 SRB196613:SRC196737 TAX196613:TAY196737 TKT196613:TKU196737 TUP196613:TUQ196737 UEL196613:UEM196737 UOH196613:UOI196737 UYD196613:UYE196737 VHZ196613:VIA196737 VRV196613:VRW196737 WBR196613:WBS196737 WLN196613:WLO196737 WVJ196613:WVK196737 B262149:C262273 IX262149:IY262273 ST262149:SU262273 ACP262149:ACQ262273 AML262149:AMM262273 AWH262149:AWI262273 BGD262149:BGE262273 BPZ262149:BQA262273 BZV262149:BZW262273 CJR262149:CJS262273 CTN262149:CTO262273 DDJ262149:DDK262273 DNF262149:DNG262273 DXB262149:DXC262273 EGX262149:EGY262273 EQT262149:EQU262273 FAP262149:FAQ262273 FKL262149:FKM262273 FUH262149:FUI262273 GED262149:GEE262273 GNZ262149:GOA262273 GXV262149:GXW262273 HHR262149:HHS262273 HRN262149:HRO262273 IBJ262149:IBK262273 ILF262149:ILG262273 IVB262149:IVC262273 JEX262149:JEY262273 JOT262149:JOU262273 JYP262149:JYQ262273 KIL262149:KIM262273 KSH262149:KSI262273 LCD262149:LCE262273 LLZ262149:LMA262273 LVV262149:LVW262273 MFR262149:MFS262273 MPN262149:MPO262273 MZJ262149:MZK262273 NJF262149:NJG262273 NTB262149:NTC262273 OCX262149:OCY262273 OMT262149:OMU262273 OWP262149:OWQ262273 PGL262149:PGM262273 PQH262149:PQI262273 QAD262149:QAE262273 QJZ262149:QKA262273 QTV262149:QTW262273 RDR262149:RDS262273 RNN262149:RNO262273 RXJ262149:RXK262273 SHF262149:SHG262273 SRB262149:SRC262273 TAX262149:TAY262273 TKT262149:TKU262273 TUP262149:TUQ262273 UEL262149:UEM262273 UOH262149:UOI262273 UYD262149:UYE262273 VHZ262149:VIA262273 VRV262149:VRW262273 WBR262149:WBS262273 WLN262149:WLO262273 WVJ262149:WVK262273 B327685:C327809 IX327685:IY327809 ST327685:SU327809 ACP327685:ACQ327809 AML327685:AMM327809 AWH327685:AWI327809 BGD327685:BGE327809 BPZ327685:BQA327809 BZV327685:BZW327809 CJR327685:CJS327809 CTN327685:CTO327809 DDJ327685:DDK327809 DNF327685:DNG327809 DXB327685:DXC327809 EGX327685:EGY327809 EQT327685:EQU327809 FAP327685:FAQ327809 FKL327685:FKM327809 FUH327685:FUI327809 GED327685:GEE327809 GNZ327685:GOA327809 GXV327685:GXW327809 HHR327685:HHS327809 HRN327685:HRO327809 IBJ327685:IBK327809 ILF327685:ILG327809 IVB327685:IVC327809 JEX327685:JEY327809 JOT327685:JOU327809 JYP327685:JYQ327809 KIL327685:KIM327809 KSH327685:KSI327809 LCD327685:LCE327809 LLZ327685:LMA327809 LVV327685:LVW327809 MFR327685:MFS327809 MPN327685:MPO327809 MZJ327685:MZK327809 NJF327685:NJG327809 NTB327685:NTC327809 OCX327685:OCY327809 OMT327685:OMU327809 OWP327685:OWQ327809 PGL327685:PGM327809 PQH327685:PQI327809 QAD327685:QAE327809 QJZ327685:QKA327809 QTV327685:QTW327809 RDR327685:RDS327809 RNN327685:RNO327809 RXJ327685:RXK327809 SHF327685:SHG327809 SRB327685:SRC327809 TAX327685:TAY327809 TKT327685:TKU327809 TUP327685:TUQ327809 UEL327685:UEM327809 UOH327685:UOI327809 UYD327685:UYE327809 VHZ327685:VIA327809 VRV327685:VRW327809 WBR327685:WBS327809 WLN327685:WLO327809 WVJ327685:WVK327809 B393221:C393345 IX393221:IY393345 ST393221:SU393345 ACP393221:ACQ393345 AML393221:AMM393345 AWH393221:AWI393345 BGD393221:BGE393345 BPZ393221:BQA393345 BZV393221:BZW393345 CJR393221:CJS393345 CTN393221:CTO393345 DDJ393221:DDK393345 DNF393221:DNG393345 DXB393221:DXC393345 EGX393221:EGY393345 EQT393221:EQU393345 FAP393221:FAQ393345 FKL393221:FKM393345 FUH393221:FUI393345 GED393221:GEE393345 GNZ393221:GOA393345 GXV393221:GXW393345 HHR393221:HHS393345 HRN393221:HRO393345 IBJ393221:IBK393345 ILF393221:ILG393345 IVB393221:IVC393345 JEX393221:JEY393345 JOT393221:JOU393345 JYP393221:JYQ393345 KIL393221:KIM393345 KSH393221:KSI393345 LCD393221:LCE393345 LLZ393221:LMA393345 LVV393221:LVW393345 MFR393221:MFS393345 MPN393221:MPO393345 MZJ393221:MZK393345 NJF393221:NJG393345 NTB393221:NTC393345 OCX393221:OCY393345 OMT393221:OMU393345 OWP393221:OWQ393345 PGL393221:PGM393345 PQH393221:PQI393345 QAD393221:QAE393345 QJZ393221:QKA393345 QTV393221:QTW393345 RDR393221:RDS393345 RNN393221:RNO393345 RXJ393221:RXK393345 SHF393221:SHG393345 SRB393221:SRC393345 TAX393221:TAY393345 TKT393221:TKU393345 TUP393221:TUQ393345 UEL393221:UEM393345 UOH393221:UOI393345 UYD393221:UYE393345 VHZ393221:VIA393345 VRV393221:VRW393345 WBR393221:WBS393345 WLN393221:WLO393345 WVJ393221:WVK393345 B458757:C458881 IX458757:IY458881 ST458757:SU458881 ACP458757:ACQ458881 AML458757:AMM458881 AWH458757:AWI458881 BGD458757:BGE458881 BPZ458757:BQA458881 BZV458757:BZW458881 CJR458757:CJS458881 CTN458757:CTO458881 DDJ458757:DDK458881 DNF458757:DNG458881 DXB458757:DXC458881 EGX458757:EGY458881 EQT458757:EQU458881 FAP458757:FAQ458881 FKL458757:FKM458881 FUH458757:FUI458881 GED458757:GEE458881 GNZ458757:GOA458881 GXV458757:GXW458881 HHR458757:HHS458881 HRN458757:HRO458881 IBJ458757:IBK458881 ILF458757:ILG458881 IVB458757:IVC458881 JEX458757:JEY458881 JOT458757:JOU458881 JYP458757:JYQ458881 KIL458757:KIM458881 KSH458757:KSI458881 LCD458757:LCE458881 LLZ458757:LMA458881 LVV458757:LVW458881 MFR458757:MFS458881 MPN458757:MPO458881 MZJ458757:MZK458881 NJF458757:NJG458881 NTB458757:NTC458881 OCX458757:OCY458881 OMT458757:OMU458881 OWP458757:OWQ458881 PGL458757:PGM458881 PQH458757:PQI458881 QAD458757:QAE458881 QJZ458757:QKA458881 QTV458757:QTW458881 RDR458757:RDS458881 RNN458757:RNO458881 RXJ458757:RXK458881 SHF458757:SHG458881 SRB458757:SRC458881 TAX458757:TAY458881 TKT458757:TKU458881 TUP458757:TUQ458881 UEL458757:UEM458881 UOH458757:UOI458881 UYD458757:UYE458881 VHZ458757:VIA458881 VRV458757:VRW458881 WBR458757:WBS458881 WLN458757:WLO458881 WVJ458757:WVK458881 B524293:C524417 IX524293:IY524417 ST524293:SU524417 ACP524293:ACQ524417 AML524293:AMM524417 AWH524293:AWI524417 BGD524293:BGE524417 BPZ524293:BQA524417 BZV524293:BZW524417 CJR524293:CJS524417 CTN524293:CTO524417 DDJ524293:DDK524417 DNF524293:DNG524417 DXB524293:DXC524417 EGX524293:EGY524417 EQT524293:EQU524417 FAP524293:FAQ524417 FKL524293:FKM524417 FUH524293:FUI524417 GED524293:GEE524417 GNZ524293:GOA524417 GXV524293:GXW524417 HHR524293:HHS524417 HRN524293:HRO524417 IBJ524293:IBK524417 ILF524293:ILG524417 IVB524293:IVC524417 JEX524293:JEY524417 JOT524293:JOU524417 JYP524293:JYQ524417 KIL524293:KIM524417 KSH524293:KSI524417 LCD524293:LCE524417 LLZ524293:LMA524417 LVV524293:LVW524417 MFR524293:MFS524417 MPN524293:MPO524417 MZJ524293:MZK524417 NJF524293:NJG524417 NTB524293:NTC524417 OCX524293:OCY524417 OMT524293:OMU524417 OWP524293:OWQ524417 PGL524293:PGM524417 PQH524293:PQI524417 QAD524293:QAE524417 QJZ524293:QKA524417 QTV524293:QTW524417 RDR524293:RDS524417 RNN524293:RNO524417 RXJ524293:RXK524417 SHF524293:SHG524417 SRB524293:SRC524417 TAX524293:TAY524417 TKT524293:TKU524417 TUP524293:TUQ524417 UEL524293:UEM524417 UOH524293:UOI524417 UYD524293:UYE524417 VHZ524293:VIA524417 VRV524293:VRW524417 WBR524293:WBS524417 WLN524293:WLO524417 WVJ524293:WVK524417 B589829:C589953 IX589829:IY589953 ST589829:SU589953 ACP589829:ACQ589953 AML589829:AMM589953 AWH589829:AWI589953 BGD589829:BGE589953 BPZ589829:BQA589953 BZV589829:BZW589953 CJR589829:CJS589953 CTN589829:CTO589953 DDJ589829:DDK589953 DNF589829:DNG589953 DXB589829:DXC589953 EGX589829:EGY589953 EQT589829:EQU589953 FAP589829:FAQ589953 FKL589829:FKM589953 FUH589829:FUI589953 GED589829:GEE589953 GNZ589829:GOA589953 GXV589829:GXW589953 HHR589829:HHS589953 HRN589829:HRO589953 IBJ589829:IBK589953 ILF589829:ILG589953 IVB589829:IVC589953 JEX589829:JEY589953 JOT589829:JOU589953 JYP589829:JYQ589953 KIL589829:KIM589953 KSH589829:KSI589953 LCD589829:LCE589953 LLZ589829:LMA589953 LVV589829:LVW589953 MFR589829:MFS589953 MPN589829:MPO589953 MZJ589829:MZK589953 NJF589829:NJG589953 NTB589829:NTC589953 OCX589829:OCY589953 OMT589829:OMU589953 OWP589829:OWQ589953 PGL589829:PGM589953 PQH589829:PQI589953 QAD589829:QAE589953 QJZ589829:QKA589953 QTV589829:QTW589953 RDR589829:RDS589953 RNN589829:RNO589953 RXJ589829:RXK589953 SHF589829:SHG589953 SRB589829:SRC589953 TAX589829:TAY589953 TKT589829:TKU589953 TUP589829:TUQ589953 UEL589829:UEM589953 UOH589829:UOI589953 UYD589829:UYE589953 VHZ589829:VIA589953 VRV589829:VRW589953 WBR589829:WBS589953 WLN589829:WLO589953 WVJ589829:WVK589953 B655365:C655489 IX655365:IY655489 ST655365:SU655489 ACP655365:ACQ655489 AML655365:AMM655489 AWH655365:AWI655489 BGD655365:BGE655489 BPZ655365:BQA655489 BZV655365:BZW655489 CJR655365:CJS655489 CTN655365:CTO655489 DDJ655365:DDK655489 DNF655365:DNG655489 DXB655365:DXC655489 EGX655365:EGY655489 EQT655365:EQU655489 FAP655365:FAQ655489 FKL655365:FKM655489 FUH655365:FUI655489 GED655365:GEE655489 GNZ655365:GOA655489 GXV655365:GXW655489 HHR655365:HHS655489 HRN655365:HRO655489 IBJ655365:IBK655489 ILF655365:ILG655489 IVB655365:IVC655489 JEX655365:JEY655489 JOT655365:JOU655489 JYP655365:JYQ655489 KIL655365:KIM655489 KSH655365:KSI655489 LCD655365:LCE655489 LLZ655365:LMA655489 LVV655365:LVW655489 MFR655365:MFS655489 MPN655365:MPO655489 MZJ655365:MZK655489 NJF655365:NJG655489 NTB655365:NTC655489 OCX655365:OCY655489 OMT655365:OMU655489 OWP655365:OWQ655489 PGL655365:PGM655489 PQH655365:PQI655489 QAD655365:QAE655489 QJZ655365:QKA655489 QTV655365:QTW655489 RDR655365:RDS655489 RNN655365:RNO655489 RXJ655365:RXK655489 SHF655365:SHG655489 SRB655365:SRC655489 TAX655365:TAY655489 TKT655365:TKU655489 TUP655365:TUQ655489 UEL655365:UEM655489 UOH655365:UOI655489 UYD655365:UYE655489 VHZ655365:VIA655489 VRV655365:VRW655489 WBR655365:WBS655489 WLN655365:WLO655489 WVJ655365:WVK655489 B720901:C721025 IX720901:IY721025 ST720901:SU721025 ACP720901:ACQ721025 AML720901:AMM721025 AWH720901:AWI721025 BGD720901:BGE721025 BPZ720901:BQA721025 BZV720901:BZW721025 CJR720901:CJS721025 CTN720901:CTO721025 DDJ720901:DDK721025 DNF720901:DNG721025 DXB720901:DXC721025 EGX720901:EGY721025 EQT720901:EQU721025 FAP720901:FAQ721025 FKL720901:FKM721025 FUH720901:FUI721025 GED720901:GEE721025 GNZ720901:GOA721025 GXV720901:GXW721025 HHR720901:HHS721025 HRN720901:HRO721025 IBJ720901:IBK721025 ILF720901:ILG721025 IVB720901:IVC721025 JEX720901:JEY721025 JOT720901:JOU721025 JYP720901:JYQ721025 KIL720901:KIM721025 KSH720901:KSI721025 LCD720901:LCE721025 LLZ720901:LMA721025 LVV720901:LVW721025 MFR720901:MFS721025 MPN720901:MPO721025 MZJ720901:MZK721025 NJF720901:NJG721025 NTB720901:NTC721025 OCX720901:OCY721025 OMT720901:OMU721025 OWP720901:OWQ721025 PGL720901:PGM721025 PQH720901:PQI721025 QAD720901:QAE721025 QJZ720901:QKA721025 QTV720901:QTW721025 RDR720901:RDS721025 RNN720901:RNO721025 RXJ720901:RXK721025 SHF720901:SHG721025 SRB720901:SRC721025 TAX720901:TAY721025 TKT720901:TKU721025 TUP720901:TUQ721025 UEL720901:UEM721025 UOH720901:UOI721025 UYD720901:UYE721025 VHZ720901:VIA721025 VRV720901:VRW721025 WBR720901:WBS721025 WLN720901:WLO721025 WVJ720901:WVK721025 B786437:C786561 IX786437:IY786561 ST786437:SU786561 ACP786437:ACQ786561 AML786437:AMM786561 AWH786437:AWI786561 BGD786437:BGE786561 BPZ786437:BQA786561 BZV786437:BZW786561 CJR786437:CJS786561 CTN786437:CTO786561 DDJ786437:DDK786561 DNF786437:DNG786561 DXB786437:DXC786561 EGX786437:EGY786561 EQT786437:EQU786561 FAP786437:FAQ786561 FKL786437:FKM786561 FUH786437:FUI786561 GED786437:GEE786561 GNZ786437:GOA786561 GXV786437:GXW786561 HHR786437:HHS786561 HRN786437:HRO786561 IBJ786437:IBK786561 ILF786437:ILG786561 IVB786437:IVC786561 JEX786437:JEY786561 JOT786437:JOU786561 JYP786437:JYQ786561 KIL786437:KIM786561 KSH786437:KSI786561 LCD786437:LCE786561 LLZ786437:LMA786561 LVV786437:LVW786561 MFR786437:MFS786561 MPN786437:MPO786561 MZJ786437:MZK786561 NJF786437:NJG786561 NTB786437:NTC786561 OCX786437:OCY786561 OMT786437:OMU786561 OWP786437:OWQ786561 PGL786437:PGM786561 PQH786437:PQI786561 QAD786437:QAE786561 QJZ786437:QKA786561 QTV786437:QTW786561 RDR786437:RDS786561 RNN786437:RNO786561 RXJ786437:RXK786561 SHF786437:SHG786561 SRB786437:SRC786561 TAX786437:TAY786561 TKT786437:TKU786561 TUP786437:TUQ786561 UEL786437:UEM786561 UOH786437:UOI786561 UYD786437:UYE786561 VHZ786437:VIA786561 VRV786437:VRW786561 WBR786437:WBS786561 WLN786437:WLO786561 WVJ786437:WVK786561 B851973:C852097 IX851973:IY852097 ST851973:SU852097 ACP851973:ACQ852097 AML851973:AMM852097 AWH851973:AWI852097 BGD851973:BGE852097 BPZ851973:BQA852097 BZV851973:BZW852097 CJR851973:CJS852097 CTN851973:CTO852097 DDJ851973:DDK852097 DNF851973:DNG852097 DXB851973:DXC852097 EGX851973:EGY852097 EQT851973:EQU852097 FAP851973:FAQ852097 FKL851973:FKM852097 FUH851973:FUI852097 GED851973:GEE852097 GNZ851973:GOA852097 GXV851973:GXW852097 HHR851973:HHS852097 HRN851973:HRO852097 IBJ851973:IBK852097 ILF851973:ILG852097 IVB851973:IVC852097 JEX851973:JEY852097 JOT851973:JOU852097 JYP851973:JYQ852097 KIL851973:KIM852097 KSH851973:KSI852097 LCD851973:LCE852097 LLZ851973:LMA852097 LVV851973:LVW852097 MFR851973:MFS852097 MPN851973:MPO852097 MZJ851973:MZK852097 NJF851973:NJG852097 NTB851973:NTC852097 OCX851973:OCY852097 OMT851973:OMU852097 OWP851973:OWQ852097 PGL851973:PGM852097 PQH851973:PQI852097 QAD851973:QAE852097 QJZ851973:QKA852097 QTV851973:QTW852097 RDR851973:RDS852097 RNN851973:RNO852097 RXJ851973:RXK852097 SHF851973:SHG852097 SRB851973:SRC852097 TAX851973:TAY852097 TKT851973:TKU852097 TUP851973:TUQ852097 UEL851973:UEM852097 UOH851973:UOI852097 UYD851973:UYE852097 VHZ851973:VIA852097 VRV851973:VRW852097 WBR851973:WBS852097 WLN851973:WLO852097 WVJ851973:WVK852097 B917509:C917633 IX917509:IY917633 ST917509:SU917633 ACP917509:ACQ917633 AML917509:AMM917633 AWH917509:AWI917633 BGD917509:BGE917633 BPZ917509:BQA917633 BZV917509:BZW917633 CJR917509:CJS917633 CTN917509:CTO917633 DDJ917509:DDK917633 DNF917509:DNG917633 DXB917509:DXC917633 EGX917509:EGY917633 EQT917509:EQU917633 FAP917509:FAQ917633 FKL917509:FKM917633 FUH917509:FUI917633 GED917509:GEE917633 GNZ917509:GOA917633 GXV917509:GXW917633 HHR917509:HHS917633 HRN917509:HRO917633 IBJ917509:IBK917633 ILF917509:ILG917633 IVB917509:IVC917633 JEX917509:JEY917633 JOT917509:JOU917633 JYP917509:JYQ917633 KIL917509:KIM917633 KSH917509:KSI917633 LCD917509:LCE917633 LLZ917509:LMA917633 LVV917509:LVW917633 MFR917509:MFS917633 MPN917509:MPO917633 MZJ917509:MZK917633 NJF917509:NJG917633 NTB917509:NTC917633 OCX917509:OCY917633 OMT917509:OMU917633 OWP917509:OWQ917633 PGL917509:PGM917633 PQH917509:PQI917633 QAD917509:QAE917633 QJZ917509:QKA917633 QTV917509:QTW917633 RDR917509:RDS917633 RNN917509:RNO917633 RXJ917509:RXK917633 SHF917509:SHG917633 SRB917509:SRC917633 TAX917509:TAY917633 TKT917509:TKU917633 TUP917509:TUQ917633 UEL917509:UEM917633 UOH917509:UOI917633 UYD917509:UYE917633 VHZ917509:VIA917633 VRV917509:VRW917633 WBR917509:WBS917633 WLN917509:WLO917633 WVJ917509:WVK917633 B983045:C983169 IX983045:IY983169 ST983045:SU983169 ACP983045:ACQ983169 AML983045:AMM983169 AWH983045:AWI983169 BGD983045:BGE983169 BPZ983045:BQA983169 BZV983045:BZW983169 CJR983045:CJS983169 CTN983045:CTO983169 DDJ983045:DDK983169 DNF983045:DNG983169 DXB983045:DXC983169 EGX983045:EGY983169 EQT983045:EQU983169 FAP983045:FAQ983169 FKL983045:FKM983169 FUH983045:FUI983169 GED983045:GEE983169 GNZ983045:GOA983169 GXV983045:GXW983169 HHR983045:HHS983169 HRN983045:HRO983169 IBJ983045:IBK983169 ILF983045:ILG983169 IVB983045:IVC983169 JEX983045:JEY983169 JOT983045:JOU983169 JYP983045:JYQ983169 KIL983045:KIM983169 KSH983045:KSI983169 LCD983045:LCE983169 LLZ983045:LMA983169 LVV983045:LVW983169 MFR983045:MFS983169 MPN983045:MPO983169 MZJ983045:MZK983169 NJF983045:NJG983169 NTB983045:NTC983169 OCX983045:OCY983169 OMT983045:OMU983169 OWP983045:OWQ983169 PGL983045:PGM983169 PQH983045:PQI983169 QAD983045:QAE983169 QJZ983045:QKA983169 QTV983045:QTW983169 RDR983045:RDS983169 RNN983045:RNO983169 RXJ983045:RXK983169 SHF983045:SHG983169 SRB983045:SRC983169 TAX983045:TAY983169 TKT983045:TKU983169 TUP983045:TUQ983169 UEL983045:UEM983169 UOH983045:UOI983169 UYD983045:UYE983169 VHZ983045:VIA983169 VRV983045:VRW983169 WBR983045:WBS983169 WLN983045:WLO983169 WVJ983045:WVK983169">
      <formula1>-99999999999999900000</formula1>
    </dataValidation>
  </dataValidations>
  <pageMargins left="0.7" right="0.7" top="0.75" bottom="0.75" header="0.3" footer="0.3"/>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A49" sqref="A49"/>
    </sheetView>
  </sheetViews>
  <sheetFormatPr defaultColWidth="9.14285714285714" defaultRowHeight="12.75"/>
  <cols>
    <col min="1" max="1" width="4.71428571428571" style="1" customWidth="1"/>
    <col min="2" max="2" width="5.57142857142857" style="1" customWidth="1"/>
    <col min="3" max="3" width="5" style="1" customWidth="1"/>
    <col min="4" max="4" width="50.5714285714286" style="1" customWidth="1"/>
    <col min="5" max="5" width="11.2857142857143" style="1" customWidth="1"/>
    <col min="6" max="6" width="9.71428571428571" style="1" customWidth="1"/>
    <col min="7" max="7" width="6.57142857142857" style="1" customWidth="1"/>
    <col min="8" max="9" width="13.4285714285714" style="1" customWidth="1"/>
    <col min="10" max="10" width="12.2857142857143" style="1" customWidth="1"/>
    <col min="11" max="11" width="16.2857142857143" style="1" customWidth="1"/>
    <col min="12" max="12" width="15.2857142857143" style="1" customWidth="1"/>
    <col min="13" max="13" width="13.4285714285714" style="1" customWidth="1"/>
    <col min="14" max="14" width="11.8571428571429" style="1" customWidth="1"/>
    <col min="15" max="15" width="12.2857142857143" style="1" customWidth="1"/>
    <col min="16" max="16" width="12.1428571428571" style="1" customWidth="1"/>
    <col min="17" max="20" width="13.4285714285714" style="1" customWidth="1"/>
    <col min="21" max="21" width="11.5714285714286" style="1" customWidth="1"/>
    <col min="22" max="22" width="11.4285714285714" style="1" customWidth="1"/>
    <col min="23" max="23" width="13" style="1" customWidth="1"/>
    <col min="24" max="24" width="11.1428571428571" style="1" customWidth="1"/>
    <col min="25" max="26" width="10.5714285714286" style="1" customWidth="1"/>
  </cols>
  <sheetData>
    <row r="1" ht="17.1" customHeight="1" spans="1:1">
      <c r="A1" s="19"/>
    </row>
    <row r="2" ht="33.6" customHeight="1" spans="1:1">
      <c r="A2" s="24" t="s">
        <v>1834</v>
      </c>
    </row>
    <row r="3" ht="17.1" customHeight="1" spans="1:1">
      <c r="A3" s="19" t="s">
        <v>2</v>
      </c>
    </row>
    <row r="4" ht="13.5" spans="1:26">
      <c r="A4" s="478" t="s">
        <v>1729</v>
      </c>
      <c r="B4" s="25"/>
      <c r="C4" s="26"/>
      <c r="D4" s="478" t="s">
        <v>1835</v>
      </c>
      <c r="E4" s="478" t="s">
        <v>1836</v>
      </c>
      <c r="F4" s="478" t="s">
        <v>1837</v>
      </c>
      <c r="G4" s="478" t="s">
        <v>1838</v>
      </c>
      <c r="H4" s="478" t="s">
        <v>1839</v>
      </c>
      <c r="I4" s="478" t="s">
        <v>1840</v>
      </c>
      <c r="J4" s="478" t="s">
        <v>1841</v>
      </c>
      <c r="K4" s="478" t="s">
        <v>1762</v>
      </c>
      <c r="L4" s="10"/>
      <c r="M4" s="10"/>
      <c r="N4" s="10"/>
      <c r="O4" s="10"/>
      <c r="P4" s="10"/>
      <c r="Q4" s="10"/>
      <c r="R4" s="10"/>
      <c r="S4" s="10"/>
      <c r="T4" s="10"/>
      <c r="U4" s="10"/>
      <c r="V4" s="18"/>
      <c r="W4" s="478"/>
      <c r="X4" s="10"/>
      <c r="Y4" s="10"/>
      <c r="Z4" s="18"/>
    </row>
    <row r="5" ht="13.5" spans="1:26">
      <c r="A5" s="482"/>
      <c r="B5" s="28"/>
      <c r="C5" s="29"/>
      <c r="D5" s="480"/>
      <c r="E5" s="480"/>
      <c r="F5" s="480"/>
      <c r="G5" s="480"/>
      <c r="H5" s="480"/>
      <c r="I5" s="480"/>
      <c r="J5" s="480"/>
      <c r="K5" s="478" t="s">
        <v>884</v>
      </c>
      <c r="L5" s="478" t="s">
        <v>1765</v>
      </c>
      <c r="M5" s="25"/>
      <c r="N5" s="25"/>
      <c r="O5" s="25"/>
      <c r="P5" s="25"/>
      <c r="Q5" s="25"/>
      <c r="R5" s="25"/>
      <c r="S5" s="25"/>
      <c r="T5" s="26"/>
      <c r="U5" s="478" t="s">
        <v>1842</v>
      </c>
      <c r="V5" s="478" t="s">
        <v>1843</v>
      </c>
      <c r="W5" s="478" t="s">
        <v>1844</v>
      </c>
      <c r="X5" s="10"/>
      <c r="Y5" s="10"/>
      <c r="Z5" s="18"/>
    </row>
    <row r="6" spans="1:26">
      <c r="A6" s="478" t="s">
        <v>1736</v>
      </c>
      <c r="B6" s="478" t="s">
        <v>1737</v>
      </c>
      <c r="C6" s="478" t="s">
        <v>1738</v>
      </c>
      <c r="D6" s="480"/>
      <c r="E6" s="480"/>
      <c r="F6" s="480"/>
      <c r="G6" s="480"/>
      <c r="H6" s="480"/>
      <c r="I6" s="480"/>
      <c r="J6" s="480"/>
      <c r="K6" s="480"/>
      <c r="L6" s="482"/>
      <c r="M6" s="28"/>
      <c r="N6" s="28"/>
      <c r="O6" s="28"/>
      <c r="P6" s="28"/>
      <c r="Q6" s="28"/>
      <c r="R6" s="28"/>
      <c r="S6" s="28"/>
      <c r="T6" s="29"/>
      <c r="U6" s="480"/>
      <c r="V6" s="480"/>
      <c r="W6" s="478" t="s">
        <v>1130</v>
      </c>
      <c r="X6" s="478" t="s">
        <v>1773</v>
      </c>
      <c r="Y6" s="478" t="s">
        <v>1674</v>
      </c>
      <c r="Z6" s="478" t="s">
        <v>34</v>
      </c>
    </row>
    <row r="7" ht="54" spans="1:26">
      <c r="A7" s="479"/>
      <c r="B7" s="479"/>
      <c r="C7" s="479"/>
      <c r="D7" s="479"/>
      <c r="E7" s="479"/>
      <c r="F7" s="479"/>
      <c r="G7" s="479"/>
      <c r="H7" s="479"/>
      <c r="I7" s="479"/>
      <c r="J7" s="479"/>
      <c r="K7" s="479"/>
      <c r="L7" s="478" t="s">
        <v>1130</v>
      </c>
      <c r="M7" s="478" t="s">
        <v>1845</v>
      </c>
      <c r="N7" s="478" t="s">
        <v>1846</v>
      </c>
      <c r="O7" s="478" t="s">
        <v>1769</v>
      </c>
      <c r="P7" s="478" t="s">
        <v>1770</v>
      </c>
      <c r="Q7" s="478" t="s">
        <v>1847</v>
      </c>
      <c r="R7" s="478" t="s">
        <v>1771</v>
      </c>
      <c r="S7" s="478" t="s">
        <v>1848</v>
      </c>
      <c r="T7" s="478" t="s">
        <v>1772</v>
      </c>
      <c r="U7" s="479"/>
      <c r="V7" s="479"/>
      <c r="W7" s="479"/>
      <c r="X7" s="479"/>
      <c r="Y7" s="479"/>
      <c r="Z7" s="479"/>
    </row>
    <row r="8" spans="1:26">
      <c r="A8" s="481" t="s">
        <v>1183</v>
      </c>
      <c r="B8" s="481" t="s">
        <v>1183</v>
      </c>
      <c r="C8" s="481" t="s">
        <v>1183</v>
      </c>
      <c r="D8" s="481" t="s">
        <v>1183</v>
      </c>
      <c r="E8" s="481" t="s">
        <v>1183</v>
      </c>
      <c r="F8" s="481" t="s">
        <v>1183</v>
      </c>
      <c r="G8" s="481" t="s">
        <v>1183</v>
      </c>
      <c r="H8" s="481" t="s">
        <v>1183</v>
      </c>
      <c r="I8" s="481" t="s">
        <v>1183</v>
      </c>
      <c r="J8" s="481" t="s">
        <v>1183</v>
      </c>
      <c r="K8" s="481" t="s">
        <v>1188</v>
      </c>
      <c r="L8" s="481" t="s">
        <v>1189</v>
      </c>
      <c r="M8" s="481" t="s">
        <v>1190</v>
      </c>
      <c r="N8" s="481" t="s">
        <v>1191</v>
      </c>
      <c r="O8" s="481" t="s">
        <v>1192</v>
      </c>
      <c r="P8" s="481" t="s">
        <v>1193</v>
      </c>
      <c r="Q8" s="481" t="s">
        <v>1194</v>
      </c>
      <c r="R8" s="481" t="s">
        <v>1195</v>
      </c>
      <c r="S8" s="481" t="s">
        <v>1196</v>
      </c>
      <c r="T8" s="481" t="s">
        <v>1197</v>
      </c>
      <c r="U8" s="481" t="s">
        <v>1198</v>
      </c>
      <c r="V8" s="481" t="s">
        <v>1199</v>
      </c>
      <c r="W8" s="481" t="s">
        <v>1200</v>
      </c>
      <c r="X8" s="481" t="s">
        <v>1201</v>
      </c>
      <c r="Y8" s="481" t="s">
        <v>1202</v>
      </c>
      <c r="Z8" s="481" t="s">
        <v>1203</v>
      </c>
    </row>
    <row r="9" spans="1:26">
      <c r="A9" s="472"/>
      <c r="B9" s="472"/>
      <c r="C9" s="472"/>
      <c r="D9" s="472" t="s">
        <v>884</v>
      </c>
      <c r="E9" s="16"/>
      <c r="F9" s="13"/>
      <c r="G9" s="16"/>
      <c r="H9" s="16"/>
      <c r="I9" s="16"/>
      <c r="J9" s="16"/>
      <c r="K9" s="13"/>
      <c r="L9" s="13"/>
      <c r="M9" s="13"/>
      <c r="N9" s="13"/>
      <c r="O9" s="13"/>
      <c r="P9" s="13"/>
      <c r="Q9" s="13"/>
      <c r="R9" s="13"/>
      <c r="S9" s="13"/>
      <c r="T9" s="13"/>
      <c r="U9" s="13"/>
      <c r="V9" s="13"/>
      <c r="W9" s="13"/>
      <c r="X9" s="13"/>
      <c r="Y9" s="13"/>
      <c r="Z9" s="13"/>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A49" sqref="A49"/>
    </sheetView>
  </sheetViews>
  <sheetFormatPr defaultColWidth="9.14285714285714" defaultRowHeight="12.75" outlineLevelRow="7"/>
  <cols>
    <col min="1" max="1" width="5.57142857142857" style="1" customWidth="1"/>
    <col min="2" max="2" width="5.28571428571429" style="1" customWidth="1"/>
    <col min="3" max="3" width="5.42857142857143" style="1" customWidth="1"/>
    <col min="4" max="4" width="44.2857142857143" style="1" customWidth="1"/>
    <col min="5" max="5" width="12.1428571428571" style="1" customWidth="1"/>
    <col min="6" max="6" width="11.4285714285714" style="1" customWidth="1"/>
    <col min="7" max="7" width="16.5714285714286" style="1" customWidth="1"/>
    <col min="8" max="8" width="17.4285714285714" style="1" customWidth="1"/>
    <col min="9" max="9" width="17.1428571428571" style="1" customWidth="1"/>
    <col min="10" max="16" width="13.4285714285714" style="1" customWidth="1"/>
    <col min="17" max="17" width="11.4285714285714" style="1" customWidth="1"/>
    <col min="18" max="18" width="12.5714285714286" style="1" customWidth="1"/>
    <col min="19" max="19" width="14.4285714285714" style="1" customWidth="1"/>
    <col min="20" max="20" width="12.4285714285714" style="1" customWidth="1"/>
    <col min="21" max="21" width="11.7142857142857" style="1" customWidth="1"/>
    <col min="22" max="22" width="12.8571428571429" style="1" customWidth="1"/>
    <col min="23" max="23" width="9.14285714285714" style="1" hidden="1" customWidth="1"/>
  </cols>
  <sheetData>
    <row r="1" customFormat="1" ht="17.1" customHeight="1" spans="1:22">
      <c r="A1" s="19"/>
      <c r="B1" s="1"/>
      <c r="C1" s="1"/>
      <c r="D1" s="1"/>
      <c r="E1" s="1"/>
      <c r="F1" s="1"/>
      <c r="G1" s="1"/>
      <c r="H1" s="1"/>
      <c r="I1" s="1"/>
      <c r="J1" s="1"/>
      <c r="K1" s="1"/>
      <c r="L1" s="1"/>
      <c r="M1" s="1"/>
      <c r="N1" s="1"/>
      <c r="O1" s="1"/>
      <c r="P1" s="1"/>
      <c r="Q1" s="1"/>
      <c r="R1" s="1"/>
      <c r="S1" s="1"/>
      <c r="T1" s="1"/>
      <c r="U1" s="1"/>
      <c r="V1" s="1"/>
    </row>
    <row r="2" customFormat="1" ht="33.6" customHeight="1" spans="1:22">
      <c r="A2" s="20" t="s">
        <v>1849</v>
      </c>
      <c r="B2" s="1"/>
      <c r="C2" s="1"/>
      <c r="D2" s="1"/>
      <c r="E2" s="1"/>
      <c r="F2" s="1"/>
      <c r="G2" s="1"/>
      <c r="H2" s="1"/>
      <c r="I2" s="1"/>
      <c r="J2" s="1"/>
      <c r="K2" s="1"/>
      <c r="L2" s="1"/>
      <c r="M2" s="1"/>
      <c r="N2" s="1"/>
      <c r="O2" s="1"/>
      <c r="P2" s="1"/>
      <c r="Q2" s="1"/>
      <c r="R2" s="1"/>
      <c r="S2" s="1"/>
      <c r="T2" s="1"/>
      <c r="U2" s="1"/>
      <c r="V2" s="1"/>
    </row>
    <row r="3" customFormat="1" ht="17.1" customHeight="1" spans="1:22">
      <c r="A3" s="19" t="s">
        <v>2</v>
      </c>
      <c r="B3" s="1"/>
      <c r="C3" s="1"/>
      <c r="D3" s="1"/>
      <c r="E3" s="1"/>
      <c r="F3" s="1"/>
      <c r="G3" s="1"/>
      <c r="H3" s="1"/>
      <c r="I3" s="1"/>
      <c r="J3" s="1"/>
      <c r="K3" s="1"/>
      <c r="L3" s="1"/>
      <c r="M3" s="1"/>
      <c r="N3" s="1"/>
      <c r="O3" s="1"/>
      <c r="P3" s="1"/>
      <c r="Q3" s="1"/>
      <c r="R3" s="1"/>
      <c r="S3" s="1"/>
      <c r="T3" s="1"/>
      <c r="U3" s="1"/>
      <c r="V3" s="1"/>
    </row>
    <row r="4" customFormat="1" ht="13.5" spans="1:22">
      <c r="A4" s="478" t="s">
        <v>1729</v>
      </c>
      <c r="B4" s="10"/>
      <c r="C4" s="18"/>
      <c r="D4" s="478" t="s">
        <v>1850</v>
      </c>
      <c r="E4" s="478" t="s">
        <v>1836</v>
      </c>
      <c r="F4" s="478" t="s">
        <v>1851</v>
      </c>
      <c r="G4" s="478" t="s">
        <v>1839</v>
      </c>
      <c r="H4" s="478" t="s">
        <v>1762</v>
      </c>
      <c r="I4" s="10"/>
      <c r="J4" s="10"/>
      <c r="K4" s="10"/>
      <c r="L4" s="10"/>
      <c r="M4" s="10"/>
      <c r="N4" s="10"/>
      <c r="O4" s="10"/>
      <c r="P4" s="10"/>
      <c r="Q4" s="10"/>
      <c r="R4" s="18"/>
      <c r="S4" s="478" t="s">
        <v>1844</v>
      </c>
      <c r="T4" s="10"/>
      <c r="U4" s="10"/>
      <c r="V4" s="18"/>
    </row>
    <row r="5" customFormat="1" ht="13.5" spans="1:22">
      <c r="A5" s="478" t="s">
        <v>1736</v>
      </c>
      <c r="B5" s="478" t="s">
        <v>1737</v>
      </c>
      <c r="C5" s="478" t="s">
        <v>1738</v>
      </c>
      <c r="D5" s="480"/>
      <c r="E5" s="480"/>
      <c r="F5" s="480"/>
      <c r="G5" s="480"/>
      <c r="H5" s="478" t="s">
        <v>884</v>
      </c>
      <c r="I5" s="478" t="s">
        <v>1765</v>
      </c>
      <c r="J5" s="10"/>
      <c r="K5" s="10"/>
      <c r="L5" s="10"/>
      <c r="M5" s="10"/>
      <c r="N5" s="10"/>
      <c r="O5" s="10"/>
      <c r="P5" s="18"/>
      <c r="Q5" s="478" t="s">
        <v>1842</v>
      </c>
      <c r="R5" s="478" t="s">
        <v>1843</v>
      </c>
      <c r="S5" s="478" t="s">
        <v>1130</v>
      </c>
      <c r="T5" s="478" t="s">
        <v>1773</v>
      </c>
      <c r="U5" s="478" t="s">
        <v>1674</v>
      </c>
      <c r="V5" s="478" t="s">
        <v>34</v>
      </c>
    </row>
    <row r="6" customFormat="1" ht="54" spans="1:22">
      <c r="A6" s="479"/>
      <c r="B6" s="479"/>
      <c r="C6" s="479"/>
      <c r="D6" s="479"/>
      <c r="E6" s="479"/>
      <c r="F6" s="479"/>
      <c r="G6" s="479"/>
      <c r="H6" s="479"/>
      <c r="I6" s="478" t="s">
        <v>1130</v>
      </c>
      <c r="J6" s="478" t="s">
        <v>1845</v>
      </c>
      <c r="K6" s="478" t="s">
        <v>1846</v>
      </c>
      <c r="L6" s="478" t="s">
        <v>1769</v>
      </c>
      <c r="M6" s="478" t="s">
        <v>1770</v>
      </c>
      <c r="N6" s="478" t="s">
        <v>1771</v>
      </c>
      <c r="O6" s="478" t="s">
        <v>1848</v>
      </c>
      <c r="P6" s="478" t="s">
        <v>1772</v>
      </c>
      <c r="Q6" s="479"/>
      <c r="R6" s="479"/>
      <c r="S6" s="479"/>
      <c r="T6" s="479"/>
      <c r="U6" s="479"/>
      <c r="V6" s="479"/>
    </row>
    <row r="7" customFormat="1" spans="1:22">
      <c r="A7" s="481" t="s">
        <v>1183</v>
      </c>
      <c r="B7" s="481" t="s">
        <v>1183</v>
      </c>
      <c r="C7" s="481" t="s">
        <v>1183</v>
      </c>
      <c r="D7" s="481" t="s">
        <v>1183</v>
      </c>
      <c r="E7" s="481" t="s">
        <v>1183</v>
      </c>
      <c r="F7" s="481" t="s">
        <v>1183</v>
      </c>
      <c r="G7" s="481" t="s">
        <v>1183</v>
      </c>
      <c r="H7" s="481" t="s">
        <v>1184</v>
      </c>
      <c r="I7" s="481" t="s">
        <v>1185</v>
      </c>
      <c r="J7" s="481" t="s">
        <v>1186</v>
      </c>
      <c r="K7" s="481" t="s">
        <v>1187</v>
      </c>
      <c r="L7" s="481" t="s">
        <v>1188</v>
      </c>
      <c r="M7" s="481" t="s">
        <v>1189</v>
      </c>
      <c r="N7" s="481" t="s">
        <v>1190</v>
      </c>
      <c r="O7" s="481" t="s">
        <v>1191</v>
      </c>
      <c r="P7" s="481" t="s">
        <v>1192</v>
      </c>
      <c r="Q7" s="481" t="s">
        <v>1193</v>
      </c>
      <c r="R7" s="481" t="s">
        <v>1194</v>
      </c>
      <c r="S7" s="481" t="s">
        <v>1195</v>
      </c>
      <c r="T7" s="481" t="s">
        <v>1196</v>
      </c>
      <c r="U7" s="481" t="s">
        <v>1197</v>
      </c>
      <c r="V7" s="481" t="s">
        <v>1198</v>
      </c>
    </row>
    <row r="8" customFormat="1" spans="1:22">
      <c r="A8" s="472"/>
      <c r="B8" s="472"/>
      <c r="C8" s="472"/>
      <c r="D8" s="472" t="s">
        <v>884</v>
      </c>
      <c r="E8" s="13"/>
      <c r="F8" s="13"/>
      <c r="G8" s="13"/>
      <c r="H8" s="13"/>
      <c r="I8" s="13"/>
      <c r="J8" s="13"/>
      <c r="K8" s="13"/>
      <c r="L8" s="13"/>
      <c r="M8" s="13"/>
      <c r="N8" s="13"/>
      <c r="O8" s="13"/>
      <c r="P8" s="13"/>
      <c r="Q8" s="13"/>
      <c r="R8" s="13"/>
      <c r="S8" s="13"/>
      <c r="T8" s="13"/>
      <c r="U8" s="13"/>
      <c r="V8" s="13"/>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G26" sqref="G26"/>
    </sheetView>
  </sheetViews>
  <sheetFormatPr defaultColWidth="9.14285714285714" defaultRowHeight="12.75"/>
  <cols>
    <col min="1" max="13" width="13.4285714285714" style="1" customWidth="1"/>
  </cols>
  <sheetData>
    <row r="1" ht="17.1" customHeight="1" spans="1:1">
      <c r="A1" s="2"/>
    </row>
    <row r="2" ht="33.95" customHeight="1" spans="1:1">
      <c r="A2" s="7" t="s">
        <v>1877</v>
      </c>
    </row>
    <row r="3" spans="1:13">
      <c r="A3" s="8" t="s">
        <v>1878</v>
      </c>
      <c r="M3" s="17" t="s">
        <v>2</v>
      </c>
    </row>
    <row r="4" ht="13.5" spans="1:13">
      <c r="A4" s="478" t="s">
        <v>3</v>
      </c>
      <c r="B4" s="478" t="s">
        <v>1854</v>
      </c>
      <c r="C4" s="478" t="s">
        <v>1855</v>
      </c>
      <c r="D4" s="478" t="s">
        <v>1856</v>
      </c>
      <c r="E4" s="478" t="s">
        <v>1857</v>
      </c>
      <c r="F4" s="10"/>
      <c r="G4" s="10"/>
      <c r="H4" s="10"/>
      <c r="I4" s="18"/>
      <c r="J4" s="478" t="s">
        <v>1858</v>
      </c>
      <c r="K4" s="478" t="s">
        <v>1859</v>
      </c>
      <c r="L4" s="478" t="s">
        <v>1860</v>
      </c>
      <c r="M4" s="478" t="s">
        <v>1861</v>
      </c>
    </row>
    <row r="5" ht="27" spans="1:13">
      <c r="A5" s="479"/>
      <c r="B5" s="479"/>
      <c r="C5" s="479"/>
      <c r="D5" s="479"/>
      <c r="E5" s="478" t="s">
        <v>1130</v>
      </c>
      <c r="F5" s="478" t="s">
        <v>1862</v>
      </c>
      <c r="G5" s="478" t="s">
        <v>1863</v>
      </c>
      <c r="H5" s="478" t="s">
        <v>1864</v>
      </c>
      <c r="I5" s="478" t="s">
        <v>1865</v>
      </c>
      <c r="J5" s="479"/>
      <c r="K5" s="479"/>
      <c r="L5" s="479"/>
      <c r="M5" s="479"/>
    </row>
    <row r="6" ht="13.5" spans="1:13">
      <c r="A6" s="478" t="s">
        <v>1866</v>
      </c>
      <c r="B6" s="478"/>
      <c r="C6" s="478" t="s">
        <v>1184</v>
      </c>
      <c r="D6" s="478" t="s">
        <v>1185</v>
      </c>
      <c r="E6" s="478" t="s">
        <v>1186</v>
      </c>
      <c r="F6" s="478" t="s">
        <v>1187</v>
      </c>
      <c r="G6" s="478" t="s">
        <v>1188</v>
      </c>
      <c r="H6" s="478" t="s">
        <v>1189</v>
      </c>
      <c r="I6" s="478" t="s">
        <v>1190</v>
      </c>
      <c r="J6" s="478" t="s">
        <v>1191</v>
      </c>
      <c r="K6" s="478" t="s">
        <v>1192</v>
      </c>
      <c r="L6" s="478" t="s">
        <v>1193</v>
      </c>
      <c r="M6" s="478" t="s">
        <v>1194</v>
      </c>
    </row>
    <row r="7" spans="1:13">
      <c r="A7" s="12" t="s">
        <v>884</v>
      </c>
      <c r="B7" s="13"/>
      <c r="C7" s="13"/>
      <c r="D7" s="13"/>
      <c r="E7" s="13"/>
      <c r="F7" s="13"/>
      <c r="G7" s="13"/>
      <c r="H7" s="13"/>
      <c r="I7" s="13"/>
      <c r="J7" s="13"/>
      <c r="K7" s="13"/>
      <c r="L7" s="13"/>
      <c r="M7" s="13"/>
    </row>
    <row r="8" spans="1:13">
      <c r="A8" s="13"/>
      <c r="B8" s="13"/>
      <c r="C8" s="13"/>
      <c r="D8" s="13"/>
      <c r="E8" s="13"/>
      <c r="F8" s="13"/>
      <c r="G8" s="13"/>
      <c r="H8" s="13"/>
      <c r="I8" s="13"/>
      <c r="J8" s="13"/>
      <c r="K8" s="13"/>
      <c r="L8" s="13"/>
      <c r="M8" s="13"/>
    </row>
    <row r="9" ht="113.45" customHeight="1" spans="1:13">
      <c r="A9" s="16" t="s">
        <v>1879</v>
      </c>
      <c r="B9" s="10"/>
      <c r="C9" s="10"/>
      <c r="D9" s="10"/>
      <c r="E9" s="10"/>
      <c r="F9" s="10"/>
      <c r="G9" s="10"/>
      <c r="H9" s="10"/>
      <c r="I9" s="10"/>
      <c r="J9" s="10"/>
      <c r="K9" s="10"/>
      <c r="L9" s="10"/>
      <c r="M9" s="1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A49" sqref="A49"/>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1880</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D30" sqref="D30"/>
    </sheetView>
  </sheetViews>
  <sheetFormatPr defaultColWidth="9.14285714285714" defaultRowHeight="12.75" outlineLevelRow="4" outlineLevelCol="7"/>
  <cols>
    <col min="1" max="1" width="43.1428571428571" style="1" customWidth="1"/>
    <col min="2" max="2" width="24" style="1" customWidth="1"/>
    <col min="3" max="3" width="26.4285714285714" style="1" customWidth="1"/>
    <col min="4" max="4" width="19.7142857142857" style="1" customWidth="1"/>
    <col min="5" max="5" width="18.5714285714286" style="1" customWidth="1"/>
    <col min="6" max="6" width="22.2857142857143" style="1" customWidth="1"/>
    <col min="7" max="7" width="21.1428571428571" style="1" customWidth="1"/>
    <col min="8" max="8" width="26.5714285714286" style="1" customWidth="1"/>
  </cols>
  <sheetData>
    <row r="1" ht="17.1" customHeight="1" spans="1:4">
      <c r="A1" s="19"/>
      <c r="D1" s="19"/>
    </row>
    <row r="2" ht="36.6" customHeight="1" spans="1:4">
      <c r="A2" s="7"/>
      <c r="D2" s="37" t="s">
        <v>1869</v>
      </c>
    </row>
    <row r="3" ht="17.1" customHeight="1" spans="1:4">
      <c r="A3" s="38" t="s">
        <v>1870</v>
      </c>
      <c r="D3" s="39" t="s">
        <v>2</v>
      </c>
    </row>
    <row r="4" ht="28.5" spans="1:8">
      <c r="A4" s="6" t="s">
        <v>1826</v>
      </c>
      <c r="B4" s="6" t="s">
        <v>1827</v>
      </c>
      <c r="C4" s="6" t="s">
        <v>1828</v>
      </c>
      <c r="D4" s="6" t="s">
        <v>1829</v>
      </c>
      <c r="E4" s="40" t="s">
        <v>1830</v>
      </c>
      <c r="F4" s="40" t="s">
        <v>1831</v>
      </c>
      <c r="G4" s="40" t="s">
        <v>1832</v>
      </c>
      <c r="H4" s="40" t="s">
        <v>1833</v>
      </c>
    </row>
    <row r="5" spans="1:8">
      <c r="A5" s="12" t="s">
        <v>1184</v>
      </c>
      <c r="B5" s="12" t="s">
        <v>1185</v>
      </c>
      <c r="C5" s="12" t="s">
        <v>1186</v>
      </c>
      <c r="D5" s="12" t="s">
        <v>1187</v>
      </c>
      <c r="E5" s="12" t="s">
        <v>1188</v>
      </c>
      <c r="F5" s="12" t="s">
        <v>1189</v>
      </c>
      <c r="G5" s="12" t="s">
        <v>1190</v>
      </c>
      <c r="H5" s="12" t="s">
        <v>1191</v>
      </c>
    </row>
  </sheetData>
  <mergeCells count="6">
    <mergeCell ref="A1:C1"/>
    <mergeCell ref="D1:H1"/>
    <mergeCell ref="A2:C2"/>
    <mergeCell ref="D2:H2"/>
    <mergeCell ref="A3:C3"/>
    <mergeCell ref="D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A3" sqref="A3:C3"/>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1632</v>
      </c>
      <c r="B2" s="1"/>
      <c r="C2" s="1"/>
      <c r="D2" s="1"/>
    </row>
    <row r="3" customFormat="1" ht="17.1" customHeight="1" spans="1:4">
      <c r="A3" s="38" t="s">
        <v>1881</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1639</v>
      </c>
      <c r="B6" s="82">
        <v>309.38</v>
      </c>
      <c r="C6" s="83" t="s">
        <v>1640</v>
      </c>
      <c r="D6" s="84">
        <v>234.52</v>
      </c>
    </row>
    <row r="7" customFormat="1" ht="13.5" spans="1:4">
      <c r="A7" s="98" t="s">
        <v>1641</v>
      </c>
      <c r="B7" s="99">
        <v>0</v>
      </c>
      <c r="C7" s="83" t="s">
        <v>146</v>
      </c>
      <c r="D7" s="84">
        <v>0</v>
      </c>
    </row>
    <row r="8" customFormat="1" ht="13.5" spans="1:4">
      <c r="A8" s="98" t="s">
        <v>1642</v>
      </c>
      <c r="B8" s="44"/>
      <c r="C8" s="83" t="s">
        <v>147</v>
      </c>
      <c r="D8" s="84">
        <v>0</v>
      </c>
    </row>
    <row r="9" customFormat="1" ht="13.5" spans="1:4">
      <c r="A9" s="98" t="s">
        <v>1643</v>
      </c>
      <c r="B9" s="44"/>
      <c r="C9" s="83" t="s">
        <v>153</v>
      </c>
      <c r="D9" s="84">
        <v>0</v>
      </c>
    </row>
    <row r="10" customFormat="1" ht="13.5" spans="1:4">
      <c r="A10" s="98" t="s">
        <v>1644</v>
      </c>
      <c r="B10" s="44"/>
      <c r="C10" s="83" t="s">
        <v>186</v>
      </c>
      <c r="D10" s="84">
        <v>0</v>
      </c>
    </row>
    <row r="11" customFormat="1" ht="13.5" spans="1:4">
      <c r="A11" s="98" t="s">
        <v>1645</v>
      </c>
      <c r="B11" s="44"/>
      <c r="C11" s="83" t="s">
        <v>211</v>
      </c>
      <c r="D11" s="84">
        <v>0</v>
      </c>
    </row>
    <row r="12" customFormat="1" ht="13.5" spans="1:4">
      <c r="A12" s="81" t="s">
        <v>1646</v>
      </c>
      <c r="B12" s="44"/>
      <c r="C12" s="83" t="s">
        <v>782</v>
      </c>
      <c r="D12" s="84">
        <v>0</v>
      </c>
    </row>
    <row r="13" customFormat="1" ht="13.5" spans="1:4">
      <c r="A13" s="81"/>
      <c r="B13" s="85"/>
      <c r="C13" s="83" t="s">
        <v>253</v>
      </c>
      <c r="D13" s="84">
        <v>38.35</v>
      </c>
    </row>
    <row r="14" customFormat="1" ht="13.5" spans="1:4">
      <c r="A14" s="81"/>
      <c r="B14" s="85"/>
      <c r="C14" s="83" t="s">
        <v>1647</v>
      </c>
      <c r="D14" s="84">
        <v>0</v>
      </c>
    </row>
    <row r="15" customFormat="1" ht="13.5" spans="1:4">
      <c r="A15" s="81"/>
      <c r="B15" s="86"/>
      <c r="C15" s="83" t="s">
        <v>1648</v>
      </c>
      <c r="D15" s="84">
        <v>21.09</v>
      </c>
    </row>
    <row r="16" customFormat="1" ht="13.5" spans="1:4">
      <c r="A16" s="81"/>
      <c r="B16" s="86"/>
      <c r="C16" s="83" t="s">
        <v>1649</v>
      </c>
      <c r="D16" s="84">
        <v>0</v>
      </c>
    </row>
    <row r="17" customFormat="1" ht="13.5" spans="1:4">
      <c r="A17" s="81"/>
      <c r="B17" s="86"/>
      <c r="C17" s="83" t="s">
        <v>1650</v>
      </c>
      <c r="D17" s="84">
        <v>0</v>
      </c>
    </row>
    <row r="18" customFormat="1" ht="13.5" spans="1:4">
      <c r="A18" s="81"/>
      <c r="B18" s="86"/>
      <c r="C18" s="83" t="s">
        <v>1651</v>
      </c>
      <c r="D18" s="84">
        <v>0</v>
      </c>
    </row>
    <row r="19" customFormat="1" ht="13.5" spans="1:4">
      <c r="A19" s="81"/>
      <c r="B19" s="86"/>
      <c r="C19" s="83" t="s">
        <v>1652</v>
      </c>
      <c r="D19" s="84">
        <v>0</v>
      </c>
    </row>
    <row r="20" customFormat="1" ht="13.5" spans="1:4">
      <c r="A20" s="87"/>
      <c r="B20" s="88"/>
      <c r="C20" s="83" t="s">
        <v>1653</v>
      </c>
      <c r="D20" s="84">
        <v>0</v>
      </c>
    </row>
    <row r="21" customFormat="1" ht="13.5" spans="1:4">
      <c r="A21" s="87"/>
      <c r="B21" s="88"/>
      <c r="C21" s="83" t="s">
        <v>1654</v>
      </c>
      <c r="D21" s="84">
        <v>0</v>
      </c>
    </row>
    <row r="22" customFormat="1" ht="13.5" spans="1:4">
      <c r="A22" s="87"/>
      <c r="B22" s="88"/>
      <c r="C22" s="83" t="s">
        <v>1655</v>
      </c>
      <c r="D22" s="84">
        <v>0</v>
      </c>
    </row>
    <row r="23" customFormat="1" ht="13.5" spans="1:4">
      <c r="A23" s="87"/>
      <c r="B23" s="88"/>
      <c r="C23" s="83" t="s">
        <v>1656</v>
      </c>
      <c r="D23" s="84">
        <v>0</v>
      </c>
    </row>
    <row r="24" customFormat="1" ht="13.5" spans="1:4">
      <c r="A24" s="87"/>
      <c r="B24" s="88"/>
      <c r="C24" s="83" t="s">
        <v>1657</v>
      </c>
      <c r="D24" s="84">
        <v>0</v>
      </c>
    </row>
    <row r="25" customFormat="1" ht="13.5" spans="1:4">
      <c r="A25" s="87"/>
      <c r="B25" s="88"/>
      <c r="C25" s="83" t="s">
        <v>1658</v>
      </c>
      <c r="D25" s="84">
        <v>15.42</v>
      </c>
    </row>
    <row r="26" customFormat="1" ht="13.5" spans="1:4">
      <c r="A26" s="87"/>
      <c r="B26" s="88"/>
      <c r="C26" s="83" t="s">
        <v>1659</v>
      </c>
      <c r="D26" s="84">
        <v>0</v>
      </c>
    </row>
    <row r="27" customFormat="1" ht="13.5" spans="1:4">
      <c r="A27" s="87"/>
      <c r="B27" s="88"/>
      <c r="C27" s="83" t="s">
        <v>1660</v>
      </c>
      <c r="D27" s="84">
        <v>0</v>
      </c>
    </row>
    <row r="28" customFormat="1" ht="13.5" spans="1:4">
      <c r="A28" s="87"/>
      <c r="B28" s="88"/>
      <c r="C28" s="83" t="s">
        <v>1661</v>
      </c>
      <c r="D28" s="84">
        <v>0</v>
      </c>
    </row>
    <row r="29" customFormat="1" ht="13.5" spans="1:4">
      <c r="A29" s="87"/>
      <c r="B29" s="88"/>
      <c r="C29" s="83" t="s">
        <v>1662</v>
      </c>
      <c r="D29" s="84">
        <v>0</v>
      </c>
    </row>
    <row r="30" customFormat="1" ht="13.5" spans="1:4">
      <c r="A30" s="87"/>
      <c r="B30" s="88"/>
      <c r="C30" s="83" t="s">
        <v>1663</v>
      </c>
      <c r="D30" s="84">
        <v>0</v>
      </c>
    </row>
    <row r="31" customFormat="1" ht="13.5" spans="1:4">
      <c r="A31" s="87"/>
      <c r="B31" s="88"/>
      <c r="C31" s="83" t="s">
        <v>1664</v>
      </c>
      <c r="D31" s="84">
        <v>0</v>
      </c>
    </row>
    <row r="32" customFormat="1" ht="13.5" spans="1:4">
      <c r="A32" s="87"/>
      <c r="B32" s="88"/>
      <c r="C32" s="83" t="s">
        <v>1665</v>
      </c>
      <c r="D32" s="84">
        <v>0</v>
      </c>
    </row>
    <row r="33" customFormat="1" ht="13.5" spans="1:4">
      <c r="A33" s="89"/>
      <c r="B33" s="65"/>
      <c r="C33" s="83" t="s">
        <v>1666</v>
      </c>
      <c r="D33" s="84">
        <v>0</v>
      </c>
    </row>
    <row r="34" customFormat="1" ht="13.5" spans="1:4">
      <c r="A34" s="89"/>
      <c r="B34" s="65"/>
      <c r="C34" s="83" t="s">
        <v>1667</v>
      </c>
      <c r="D34" s="84">
        <v>0</v>
      </c>
    </row>
    <row r="35" customFormat="1" ht="13.5" spans="1:4">
      <c r="A35" s="89" t="s">
        <v>866</v>
      </c>
      <c r="B35" s="91">
        <v>309.38</v>
      </c>
      <c r="C35" s="89" t="s">
        <v>1668</v>
      </c>
      <c r="D35" s="92">
        <v>309.38</v>
      </c>
    </row>
    <row r="36" customFormat="1" ht="2.1" customHeight="1" spans="1:4">
      <c r="A36" s="1"/>
      <c r="B36" s="1"/>
      <c r="C36" s="1"/>
      <c r="D36"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6"/>
  <sheetViews>
    <sheetView showGridLines="0" workbookViewId="0">
      <pane ySplit="1" topLeftCell="A2" activePane="bottomLeft" state="frozenSplit"/>
      <selection/>
      <selection pane="bottomLeft" activeCell="K13" sqref="K13"/>
    </sheetView>
  </sheetViews>
  <sheetFormatPr defaultColWidth="9.14285714285714" defaultRowHeight="12.75"/>
  <cols>
    <col min="1" max="1" width="15.4285714285714" style="1" customWidth="1"/>
    <col min="2" max="2" width="46.2857142857143" style="1" customWidth="1"/>
    <col min="3" max="3" width="19.4285714285714" style="1" customWidth="1"/>
    <col min="4" max="4" width="16.5714285714286" style="1" customWidth="1"/>
    <col min="5" max="5" width="13.2857142857143" style="1" customWidth="1"/>
    <col min="6" max="6" width="15.4285714285714" style="1" customWidth="1"/>
    <col min="7" max="7" width="13.8571428571429" style="1" customWidth="1"/>
    <col min="8" max="8" width="7.42857142857143" style="1" customWidth="1"/>
    <col min="9" max="9" width="6" style="1" customWidth="1"/>
    <col min="10" max="10" width="13.4285714285714" style="1" customWidth="1"/>
    <col min="11" max="11" width="9.14285714285714" style="1" hidden="1" customWidth="1"/>
    <col min="12" max="12" width="0.714285714285714" style="1" customWidth="1"/>
  </cols>
  <sheetData>
    <row r="1" customFormat="1" ht="19.5" customHeight="1" spans="1:10">
      <c r="A1" s="1"/>
      <c r="B1" s="1"/>
      <c r="C1" s="1"/>
      <c r="D1" s="1"/>
      <c r="E1" s="1"/>
      <c r="F1" s="1"/>
      <c r="G1" s="1"/>
      <c r="H1" s="1"/>
      <c r="I1" s="1"/>
      <c r="J1" s="1"/>
    </row>
    <row r="2" customFormat="1" ht="1.15" customHeight="1" spans="1:10">
      <c r="A2" s="1"/>
      <c r="B2" s="1"/>
      <c r="C2" s="1"/>
      <c r="D2" s="1"/>
      <c r="E2" s="1"/>
      <c r="F2" s="1"/>
      <c r="G2" s="1"/>
      <c r="H2" s="1"/>
      <c r="I2" s="1"/>
      <c r="J2" s="1"/>
    </row>
    <row r="3" customFormat="1" ht="38.1" customHeight="1" spans="1:10">
      <c r="A3" s="93" t="s">
        <v>1669</v>
      </c>
      <c r="B3" s="1"/>
      <c r="C3" s="1"/>
      <c r="D3" s="1"/>
      <c r="E3" s="1"/>
      <c r="F3" s="1"/>
      <c r="G3" s="1"/>
      <c r="H3" s="1"/>
      <c r="I3" s="1"/>
      <c r="J3" s="1"/>
    </row>
    <row r="4" customFormat="1" ht="409.5" hidden="1" customHeight="1" spans="1:10">
      <c r="A4" s="1"/>
      <c r="B4" s="1"/>
      <c r="C4" s="1"/>
      <c r="D4" s="1"/>
      <c r="E4" s="1"/>
      <c r="F4" s="1"/>
      <c r="G4" s="1"/>
      <c r="H4" s="1"/>
      <c r="I4" s="1"/>
      <c r="J4" s="1"/>
    </row>
    <row r="5" customFormat="1" ht="17.1" customHeight="1" spans="1:10">
      <c r="A5" s="477" t="s">
        <v>1882</v>
      </c>
      <c r="B5" s="1"/>
      <c r="C5" s="1"/>
      <c r="D5" s="1"/>
      <c r="E5" s="1"/>
      <c r="F5" s="1"/>
      <c r="G5" s="1"/>
      <c r="H5" s="1"/>
      <c r="I5" s="39" t="s">
        <v>2</v>
      </c>
      <c r="J5" s="1"/>
    </row>
    <row r="6" customFormat="1" ht="3" customHeight="1" spans="1:10">
      <c r="A6" s="1"/>
      <c r="B6" s="1"/>
      <c r="C6" s="1"/>
      <c r="D6" s="1"/>
      <c r="E6" s="1"/>
      <c r="F6" s="1"/>
      <c r="G6" s="1"/>
      <c r="H6" s="1"/>
      <c r="I6" s="1"/>
      <c r="J6" s="1"/>
    </row>
    <row r="7" customFormat="1" ht="13.5" spans="1:10">
      <c r="A7" s="9" t="s">
        <v>1670</v>
      </c>
      <c r="B7" s="18"/>
      <c r="C7" s="9" t="s">
        <v>884</v>
      </c>
      <c r="D7" s="9" t="s">
        <v>1671</v>
      </c>
      <c r="E7" s="9" t="s">
        <v>1672</v>
      </c>
      <c r="F7" s="9" t="s">
        <v>1673</v>
      </c>
      <c r="G7" s="9" t="s">
        <v>1674</v>
      </c>
      <c r="H7" s="9" t="s">
        <v>1675</v>
      </c>
      <c r="I7" s="26"/>
      <c r="J7" s="9" t="s">
        <v>34</v>
      </c>
    </row>
    <row r="8" customFormat="1" ht="13.5" spans="1:10">
      <c r="A8" s="9" t="s">
        <v>894</v>
      </c>
      <c r="B8" s="9" t="s">
        <v>1676</v>
      </c>
      <c r="C8" s="11"/>
      <c r="D8" s="11"/>
      <c r="E8" s="11"/>
      <c r="F8" s="11"/>
      <c r="G8" s="11"/>
      <c r="H8" s="27"/>
      <c r="I8" s="29"/>
      <c r="J8" s="11"/>
    </row>
    <row r="9" customFormat="1" spans="1:10">
      <c r="A9" s="22" t="s">
        <v>1183</v>
      </c>
      <c r="B9" s="22" t="s">
        <v>1183</v>
      </c>
      <c r="C9" s="22" t="s">
        <v>1184</v>
      </c>
      <c r="D9" s="22" t="s">
        <v>1185</v>
      </c>
      <c r="E9" s="22" t="s">
        <v>1186</v>
      </c>
      <c r="F9" s="22" t="s">
        <v>1187</v>
      </c>
      <c r="G9" s="22" t="s">
        <v>1188</v>
      </c>
      <c r="H9" s="22" t="s">
        <v>1189</v>
      </c>
      <c r="I9" s="18"/>
      <c r="J9" s="22" t="s">
        <v>1190</v>
      </c>
    </row>
    <row r="10" customFormat="1" ht="13.5" spans="1:10">
      <c r="A10" s="94"/>
      <c r="B10" s="95" t="s">
        <v>884</v>
      </c>
      <c r="C10" s="90">
        <v>309.38</v>
      </c>
      <c r="D10" s="90">
        <v>309.38</v>
      </c>
      <c r="E10" s="90">
        <v>0</v>
      </c>
      <c r="F10" s="90">
        <v>0</v>
      </c>
      <c r="G10" s="90">
        <v>0</v>
      </c>
      <c r="H10" s="90">
        <v>0</v>
      </c>
      <c r="I10" s="18"/>
      <c r="J10" s="90">
        <v>0</v>
      </c>
    </row>
    <row r="11" customFormat="1" spans="1:10">
      <c r="A11" s="96" t="s">
        <v>911</v>
      </c>
      <c r="B11" s="96" t="s">
        <v>1264</v>
      </c>
      <c r="C11" s="97">
        <v>234.52</v>
      </c>
      <c r="D11" s="97">
        <v>234.52</v>
      </c>
      <c r="E11" s="97">
        <v>0</v>
      </c>
      <c r="F11" s="97">
        <v>0</v>
      </c>
      <c r="G11" s="97">
        <v>0</v>
      </c>
      <c r="H11" s="97">
        <v>0</v>
      </c>
      <c r="I11" s="18"/>
      <c r="J11" s="97">
        <v>0</v>
      </c>
    </row>
    <row r="12" customFormat="1" spans="1:10">
      <c r="A12" s="96" t="s">
        <v>1306</v>
      </c>
      <c r="B12" s="96" t="s">
        <v>1307</v>
      </c>
      <c r="C12" s="97">
        <v>234.52</v>
      </c>
      <c r="D12" s="97">
        <v>234.52</v>
      </c>
      <c r="E12" s="97">
        <v>0</v>
      </c>
      <c r="F12" s="97">
        <v>0</v>
      </c>
      <c r="G12" s="97">
        <v>0</v>
      </c>
      <c r="H12" s="97">
        <v>0</v>
      </c>
      <c r="I12" s="18"/>
      <c r="J12" s="97">
        <v>0</v>
      </c>
    </row>
    <row r="13" customFormat="1" spans="1:10">
      <c r="A13" s="96" t="s">
        <v>1308</v>
      </c>
      <c r="B13" s="96" t="s">
        <v>1268</v>
      </c>
      <c r="C13" s="97">
        <v>234.52</v>
      </c>
      <c r="D13" s="97">
        <v>234.52</v>
      </c>
      <c r="E13" s="97">
        <v>0</v>
      </c>
      <c r="F13" s="97">
        <v>0</v>
      </c>
      <c r="G13" s="97">
        <v>0</v>
      </c>
      <c r="H13" s="97">
        <v>0</v>
      </c>
      <c r="I13" s="18"/>
      <c r="J13" s="97">
        <v>0</v>
      </c>
    </row>
    <row r="14" customFormat="1" spans="1:10">
      <c r="A14" s="96" t="s">
        <v>925</v>
      </c>
      <c r="B14" s="96" t="s">
        <v>1269</v>
      </c>
      <c r="C14" s="97">
        <v>38.35</v>
      </c>
      <c r="D14" s="97">
        <v>38.35</v>
      </c>
      <c r="E14" s="97">
        <v>0</v>
      </c>
      <c r="F14" s="97">
        <v>0</v>
      </c>
      <c r="G14" s="97">
        <v>0</v>
      </c>
      <c r="H14" s="97">
        <v>0</v>
      </c>
      <c r="I14" s="18"/>
      <c r="J14" s="97">
        <v>0</v>
      </c>
    </row>
    <row r="15" customFormat="1" spans="1:10">
      <c r="A15" s="96" t="s">
        <v>1270</v>
      </c>
      <c r="B15" s="96" t="s">
        <v>1271</v>
      </c>
      <c r="C15" s="97">
        <v>38.35</v>
      </c>
      <c r="D15" s="97">
        <v>38.35</v>
      </c>
      <c r="E15" s="97">
        <v>0</v>
      </c>
      <c r="F15" s="97">
        <v>0</v>
      </c>
      <c r="G15" s="97">
        <v>0</v>
      </c>
      <c r="H15" s="97">
        <v>0</v>
      </c>
      <c r="I15" s="18"/>
      <c r="J15" s="97">
        <v>0</v>
      </c>
    </row>
    <row r="16" customFormat="1" spans="1:10">
      <c r="A16" s="96" t="s">
        <v>1272</v>
      </c>
      <c r="B16" s="96" t="s">
        <v>1273</v>
      </c>
      <c r="C16" s="97">
        <v>6.6</v>
      </c>
      <c r="D16" s="97">
        <v>6.6</v>
      </c>
      <c r="E16" s="97">
        <v>0</v>
      </c>
      <c r="F16" s="97">
        <v>0</v>
      </c>
      <c r="G16" s="97">
        <v>0</v>
      </c>
      <c r="H16" s="97">
        <v>0</v>
      </c>
      <c r="I16" s="18"/>
      <c r="J16" s="97">
        <v>0</v>
      </c>
    </row>
    <row r="17" customFormat="1" spans="1:10">
      <c r="A17" s="96" t="s">
        <v>1274</v>
      </c>
      <c r="B17" s="96" t="s">
        <v>1275</v>
      </c>
      <c r="C17" s="97">
        <v>31.75</v>
      </c>
      <c r="D17" s="97">
        <v>31.75</v>
      </c>
      <c r="E17" s="97">
        <v>0</v>
      </c>
      <c r="F17" s="97">
        <v>0</v>
      </c>
      <c r="G17" s="97">
        <v>0</v>
      </c>
      <c r="H17" s="97">
        <v>0</v>
      </c>
      <c r="I17" s="18"/>
      <c r="J17" s="97">
        <v>0</v>
      </c>
    </row>
    <row r="18" customFormat="1" spans="1:10">
      <c r="A18" s="96" t="s">
        <v>929</v>
      </c>
      <c r="B18" s="96" t="s">
        <v>1276</v>
      </c>
      <c r="C18" s="97">
        <v>21.09</v>
      </c>
      <c r="D18" s="97">
        <v>21.09</v>
      </c>
      <c r="E18" s="97">
        <v>0</v>
      </c>
      <c r="F18" s="97">
        <v>0</v>
      </c>
      <c r="G18" s="97">
        <v>0</v>
      </c>
      <c r="H18" s="97">
        <v>0</v>
      </c>
      <c r="I18" s="18"/>
      <c r="J18" s="97">
        <v>0</v>
      </c>
    </row>
    <row r="19" customFormat="1" spans="1:10">
      <c r="A19" s="96" t="s">
        <v>1277</v>
      </c>
      <c r="B19" s="96" t="s">
        <v>355</v>
      </c>
      <c r="C19" s="97">
        <v>21.09</v>
      </c>
      <c r="D19" s="97">
        <v>21.09</v>
      </c>
      <c r="E19" s="97">
        <v>0</v>
      </c>
      <c r="F19" s="97">
        <v>0</v>
      </c>
      <c r="G19" s="97">
        <v>0</v>
      </c>
      <c r="H19" s="97">
        <v>0</v>
      </c>
      <c r="I19" s="18"/>
      <c r="J19" s="97">
        <v>0</v>
      </c>
    </row>
    <row r="20" customFormat="1" spans="1:10">
      <c r="A20" s="96" t="s">
        <v>1278</v>
      </c>
      <c r="B20" s="96" t="s">
        <v>1279</v>
      </c>
      <c r="C20" s="97">
        <v>15.69</v>
      </c>
      <c r="D20" s="97">
        <v>15.69</v>
      </c>
      <c r="E20" s="97">
        <v>0</v>
      </c>
      <c r="F20" s="97">
        <v>0</v>
      </c>
      <c r="G20" s="97">
        <v>0</v>
      </c>
      <c r="H20" s="97">
        <v>0</v>
      </c>
      <c r="I20" s="18"/>
      <c r="J20" s="97">
        <v>0</v>
      </c>
    </row>
    <row r="21" customFormat="1" spans="1:10">
      <c r="A21" s="96" t="s">
        <v>1280</v>
      </c>
      <c r="B21" s="96" t="s">
        <v>1281</v>
      </c>
      <c r="C21" s="97">
        <v>5.4</v>
      </c>
      <c r="D21" s="97">
        <v>5.4</v>
      </c>
      <c r="E21" s="97">
        <v>0</v>
      </c>
      <c r="F21" s="97">
        <v>0</v>
      </c>
      <c r="G21" s="97">
        <v>0</v>
      </c>
      <c r="H21" s="97">
        <v>0</v>
      </c>
      <c r="I21" s="18"/>
      <c r="J21" s="97">
        <v>0</v>
      </c>
    </row>
    <row r="22" customFormat="1" spans="1:10">
      <c r="A22" s="96" t="s">
        <v>949</v>
      </c>
      <c r="B22" s="96" t="s">
        <v>1282</v>
      </c>
      <c r="C22" s="97">
        <v>15.42</v>
      </c>
      <c r="D22" s="97">
        <v>15.42</v>
      </c>
      <c r="E22" s="97">
        <v>0</v>
      </c>
      <c r="F22" s="97">
        <v>0</v>
      </c>
      <c r="G22" s="97">
        <v>0</v>
      </c>
      <c r="H22" s="97">
        <v>0</v>
      </c>
      <c r="I22" s="18"/>
      <c r="J22" s="97">
        <v>0</v>
      </c>
    </row>
    <row r="23" customFormat="1" spans="1:10">
      <c r="A23" s="96" t="s">
        <v>1283</v>
      </c>
      <c r="B23" s="96" t="s">
        <v>1284</v>
      </c>
      <c r="C23" s="97">
        <v>15.42</v>
      </c>
      <c r="D23" s="97">
        <v>15.42</v>
      </c>
      <c r="E23" s="97">
        <v>0</v>
      </c>
      <c r="F23" s="97">
        <v>0</v>
      </c>
      <c r="G23" s="97">
        <v>0</v>
      </c>
      <c r="H23" s="97">
        <v>0</v>
      </c>
      <c r="I23" s="18"/>
      <c r="J23" s="97">
        <v>0</v>
      </c>
    </row>
    <row r="24" customFormat="1" spans="1:10">
      <c r="A24" s="96" t="s">
        <v>1285</v>
      </c>
      <c r="B24" s="96" t="s">
        <v>1286</v>
      </c>
      <c r="C24" s="97">
        <v>15.42</v>
      </c>
      <c r="D24" s="97">
        <v>15.42</v>
      </c>
      <c r="E24" s="97">
        <v>0</v>
      </c>
      <c r="F24" s="97">
        <v>0</v>
      </c>
      <c r="G24" s="97">
        <v>0</v>
      </c>
      <c r="H24" s="97">
        <v>0</v>
      </c>
      <c r="I24" s="18"/>
      <c r="J24" s="97">
        <v>0</v>
      </c>
    </row>
    <row r="25" customFormat="1" ht="409.5" hidden="1" customHeight="1" spans="1:10">
      <c r="A25" s="1"/>
      <c r="B25" s="1"/>
      <c r="C25" s="1"/>
      <c r="D25" s="1"/>
      <c r="E25" s="1"/>
      <c r="F25" s="1"/>
      <c r="G25" s="1"/>
      <c r="H25" s="1"/>
      <c r="I25" s="1"/>
      <c r="J25" s="1"/>
    </row>
    <row r="26" customFormat="1" ht="3.4" customHeight="1" spans="1:10">
      <c r="A26" s="1"/>
      <c r="B26" s="1"/>
      <c r="C26" s="1"/>
      <c r="D26" s="1"/>
      <c r="E26" s="1"/>
      <c r="F26" s="1"/>
      <c r="G26" s="1"/>
      <c r="H26" s="1"/>
      <c r="I26" s="1"/>
      <c r="J26" s="1"/>
    </row>
  </sheetData>
  <mergeCells count="26">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C7:C8"/>
    <mergeCell ref="D7:D8"/>
    <mergeCell ref="E7:E8"/>
    <mergeCell ref="F7:F8"/>
    <mergeCell ref="G7:G8"/>
    <mergeCell ref="J7:J8"/>
    <mergeCell ref="H7:I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6"/>
  <sheetViews>
    <sheetView showGridLines="0" workbookViewId="0">
      <pane ySplit="1" topLeftCell="A2" activePane="bottomLeft" state="frozenSplit"/>
      <selection/>
      <selection pane="bottomLeft" activeCell="K13" sqref="K13"/>
    </sheetView>
  </sheetViews>
  <sheetFormatPr defaultColWidth="9.14285714285714" defaultRowHeight="12.75" outlineLevelCol="5"/>
  <cols>
    <col min="1" max="1" width="16" style="1" customWidth="1"/>
    <col min="2" max="2" width="45.4285714285714" style="1" customWidth="1"/>
    <col min="3" max="3" width="22.8571428571429" style="1" customWidth="1"/>
    <col min="4" max="4" width="18.2857142857143" style="1" customWidth="1"/>
    <col min="5" max="5" width="0.714285714285714" style="1" customWidth="1"/>
    <col min="6" max="6" width="18.7142857142857" style="1" customWidth="1"/>
    <col min="7" max="7" width="9.14285714285714" style="1" hidden="1" customWidth="1"/>
    <col min="8" max="8" width="0.857142857142857" style="1" customWidth="1"/>
  </cols>
  <sheetData>
    <row r="1" customFormat="1" ht="20.25" customHeight="1" spans="1:6">
      <c r="A1" s="1"/>
      <c r="B1" s="1"/>
      <c r="C1" s="1"/>
      <c r="D1" s="1"/>
      <c r="E1" s="1"/>
      <c r="F1" s="1"/>
    </row>
    <row r="2" customFormat="1" ht="1.15" customHeight="1" spans="1:6">
      <c r="A2" s="1"/>
      <c r="B2" s="1"/>
      <c r="C2" s="1"/>
      <c r="D2" s="1"/>
      <c r="E2" s="1"/>
      <c r="F2" s="1"/>
    </row>
    <row r="3" customFormat="1" ht="38.1" customHeight="1" spans="1:6">
      <c r="A3" s="93" t="s">
        <v>1677</v>
      </c>
      <c r="B3" s="1"/>
      <c r="C3" s="1"/>
      <c r="D3" s="1"/>
      <c r="E3" s="1"/>
      <c r="F3" s="1"/>
    </row>
    <row r="4" customFormat="1" ht="409.5" hidden="1" customHeight="1" spans="1:6">
      <c r="A4" s="1"/>
      <c r="B4" s="1"/>
      <c r="C4" s="1"/>
      <c r="D4" s="1"/>
      <c r="E4" s="1"/>
      <c r="F4" s="1"/>
    </row>
    <row r="5" customFormat="1" ht="17.1" customHeight="1" spans="1:6">
      <c r="A5" s="477" t="s">
        <v>1882</v>
      </c>
      <c r="B5" s="1"/>
      <c r="C5" s="1"/>
      <c r="D5" s="1"/>
      <c r="E5" s="39" t="s">
        <v>2</v>
      </c>
      <c r="F5" s="1"/>
    </row>
    <row r="6" customFormat="1" ht="2.1" customHeight="1" spans="1:6">
      <c r="A6" s="1"/>
      <c r="B6" s="1"/>
      <c r="C6" s="1"/>
      <c r="D6" s="1"/>
      <c r="E6" s="1"/>
      <c r="F6" s="1"/>
    </row>
    <row r="7" customFormat="1" ht="13.5" spans="1:6">
      <c r="A7" s="9" t="s">
        <v>1678</v>
      </c>
      <c r="B7" s="26"/>
      <c r="C7" s="9" t="s">
        <v>1679</v>
      </c>
      <c r="D7" s="10"/>
      <c r="E7" s="10"/>
      <c r="F7" s="18"/>
    </row>
    <row r="8" customFormat="1" ht="13.5" spans="1:6">
      <c r="A8" s="27"/>
      <c r="B8" s="29"/>
      <c r="C8" s="9" t="s">
        <v>1680</v>
      </c>
      <c r="D8" s="10"/>
      <c r="E8" s="10"/>
      <c r="F8" s="18"/>
    </row>
    <row r="9" customFormat="1" ht="13.5" spans="1:6">
      <c r="A9" s="9" t="s">
        <v>894</v>
      </c>
      <c r="B9" s="9" t="s">
        <v>1676</v>
      </c>
      <c r="C9" s="9" t="s">
        <v>1681</v>
      </c>
      <c r="D9" s="9" t="s">
        <v>1682</v>
      </c>
      <c r="E9" s="18"/>
      <c r="F9" s="9" t="s">
        <v>1683</v>
      </c>
    </row>
    <row r="10" customFormat="1" spans="1:6">
      <c r="A10" s="22" t="s">
        <v>1183</v>
      </c>
      <c r="B10" s="22" t="s">
        <v>1183</v>
      </c>
      <c r="C10" s="22" t="s">
        <v>1184</v>
      </c>
      <c r="D10" s="22" t="s">
        <v>1185</v>
      </c>
      <c r="E10" s="18"/>
      <c r="F10" s="22" t="s">
        <v>1186</v>
      </c>
    </row>
    <row r="11" customFormat="1" ht="13.5" spans="1:6">
      <c r="A11" s="94"/>
      <c r="B11" s="95" t="s">
        <v>884</v>
      </c>
      <c r="C11" s="90">
        <v>309.38</v>
      </c>
      <c r="D11" s="90">
        <v>309.38</v>
      </c>
      <c r="E11" s="18"/>
      <c r="F11" s="90">
        <v>0</v>
      </c>
    </row>
    <row r="12" customFormat="1" spans="1:6">
      <c r="A12" s="96" t="s">
        <v>911</v>
      </c>
      <c r="B12" s="96" t="s">
        <v>1264</v>
      </c>
      <c r="C12" s="97">
        <v>234.52</v>
      </c>
      <c r="D12" s="97">
        <v>234.52</v>
      </c>
      <c r="E12" s="18"/>
      <c r="F12" s="97">
        <v>0</v>
      </c>
    </row>
    <row r="13" customFormat="1" spans="1:6">
      <c r="A13" s="96" t="s">
        <v>1306</v>
      </c>
      <c r="B13" s="96" t="s">
        <v>1307</v>
      </c>
      <c r="C13" s="97">
        <v>234.52</v>
      </c>
      <c r="D13" s="97">
        <v>234.52</v>
      </c>
      <c r="E13" s="18"/>
      <c r="F13" s="97">
        <v>0</v>
      </c>
    </row>
    <row r="14" customFormat="1" spans="1:6">
      <c r="A14" s="96" t="s">
        <v>1308</v>
      </c>
      <c r="B14" s="96" t="s">
        <v>1268</v>
      </c>
      <c r="C14" s="97">
        <v>234.52</v>
      </c>
      <c r="D14" s="97">
        <v>234.52</v>
      </c>
      <c r="E14" s="18"/>
      <c r="F14" s="97">
        <v>0</v>
      </c>
    </row>
    <row r="15" customFormat="1" spans="1:6">
      <c r="A15" s="96" t="s">
        <v>925</v>
      </c>
      <c r="B15" s="96" t="s">
        <v>1269</v>
      </c>
      <c r="C15" s="97">
        <v>38.35</v>
      </c>
      <c r="D15" s="97">
        <v>38.35</v>
      </c>
      <c r="E15" s="18"/>
      <c r="F15" s="97">
        <v>0</v>
      </c>
    </row>
    <row r="16" customFormat="1" spans="1:6">
      <c r="A16" s="96" t="s">
        <v>1270</v>
      </c>
      <c r="B16" s="96" t="s">
        <v>1271</v>
      </c>
      <c r="C16" s="97">
        <v>38.35</v>
      </c>
      <c r="D16" s="97">
        <v>38.35</v>
      </c>
      <c r="E16" s="18"/>
      <c r="F16" s="97">
        <v>0</v>
      </c>
    </row>
    <row r="17" customFormat="1" spans="1:6">
      <c r="A17" s="96" t="s">
        <v>1272</v>
      </c>
      <c r="B17" s="96" t="s">
        <v>1273</v>
      </c>
      <c r="C17" s="97">
        <v>6.6</v>
      </c>
      <c r="D17" s="97">
        <v>6.6</v>
      </c>
      <c r="E17" s="18"/>
      <c r="F17" s="97">
        <v>0</v>
      </c>
    </row>
    <row r="18" customFormat="1" spans="1:6">
      <c r="A18" s="96" t="s">
        <v>1274</v>
      </c>
      <c r="B18" s="96" t="s">
        <v>1275</v>
      </c>
      <c r="C18" s="97">
        <v>31.75</v>
      </c>
      <c r="D18" s="97">
        <v>31.75</v>
      </c>
      <c r="E18" s="18"/>
      <c r="F18" s="97">
        <v>0</v>
      </c>
    </row>
    <row r="19" customFormat="1" spans="1:6">
      <c r="A19" s="96" t="s">
        <v>929</v>
      </c>
      <c r="B19" s="96" t="s">
        <v>1276</v>
      </c>
      <c r="C19" s="97">
        <v>21.09</v>
      </c>
      <c r="D19" s="97">
        <v>21.09</v>
      </c>
      <c r="E19" s="18"/>
      <c r="F19" s="97">
        <v>0</v>
      </c>
    </row>
    <row r="20" customFormat="1" spans="1:6">
      <c r="A20" s="96" t="s">
        <v>1277</v>
      </c>
      <c r="B20" s="96" t="s">
        <v>355</v>
      </c>
      <c r="C20" s="97">
        <v>21.09</v>
      </c>
      <c r="D20" s="97">
        <v>21.09</v>
      </c>
      <c r="E20" s="18"/>
      <c r="F20" s="97">
        <v>0</v>
      </c>
    </row>
    <row r="21" customFormat="1" spans="1:6">
      <c r="A21" s="96" t="s">
        <v>1278</v>
      </c>
      <c r="B21" s="96" t="s">
        <v>1279</v>
      </c>
      <c r="C21" s="97">
        <v>15.69</v>
      </c>
      <c r="D21" s="97">
        <v>15.69</v>
      </c>
      <c r="E21" s="18"/>
      <c r="F21" s="97">
        <v>0</v>
      </c>
    </row>
    <row r="22" customFormat="1" spans="1:6">
      <c r="A22" s="96" t="s">
        <v>1280</v>
      </c>
      <c r="B22" s="96" t="s">
        <v>1281</v>
      </c>
      <c r="C22" s="97">
        <v>5.4</v>
      </c>
      <c r="D22" s="97">
        <v>5.4</v>
      </c>
      <c r="E22" s="18"/>
      <c r="F22" s="97">
        <v>0</v>
      </c>
    </row>
    <row r="23" customFormat="1" spans="1:6">
      <c r="A23" s="96" t="s">
        <v>949</v>
      </c>
      <c r="B23" s="96" t="s">
        <v>1282</v>
      </c>
      <c r="C23" s="97">
        <v>15.42</v>
      </c>
      <c r="D23" s="97">
        <v>15.42</v>
      </c>
      <c r="E23" s="18"/>
      <c r="F23" s="97">
        <v>0</v>
      </c>
    </row>
    <row r="24" customFormat="1" spans="1:6">
      <c r="A24" s="96" t="s">
        <v>1283</v>
      </c>
      <c r="B24" s="96" t="s">
        <v>1284</v>
      </c>
      <c r="C24" s="97">
        <v>15.42</v>
      </c>
      <c r="D24" s="97">
        <v>15.42</v>
      </c>
      <c r="E24" s="18"/>
      <c r="F24" s="97">
        <v>0</v>
      </c>
    </row>
    <row r="25" customFormat="1" spans="1:6">
      <c r="A25" s="96" t="s">
        <v>1285</v>
      </c>
      <c r="B25" s="96" t="s">
        <v>1286</v>
      </c>
      <c r="C25" s="97">
        <v>15.42</v>
      </c>
      <c r="D25" s="97">
        <v>15.42</v>
      </c>
      <c r="E25" s="18"/>
      <c r="F25" s="97">
        <v>0</v>
      </c>
    </row>
    <row r="26" customFormat="1" ht="409.5" hidden="1" customHeight="1" spans="1:6">
      <c r="A26" s="1"/>
      <c r="B26" s="1"/>
      <c r="C26" s="1"/>
      <c r="D26" s="1"/>
      <c r="E26" s="1"/>
      <c r="F26" s="1"/>
    </row>
  </sheetData>
  <mergeCells count="22">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A7:B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K13" sqref="K13"/>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1684</v>
      </c>
      <c r="B2" s="1"/>
      <c r="C2" s="1"/>
      <c r="D2" s="1"/>
    </row>
    <row r="3" customFormat="1" ht="17.1" customHeight="1" spans="1:4">
      <c r="A3" s="38" t="s">
        <v>1881</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1685</v>
      </c>
      <c r="B6" s="82">
        <v>309.38</v>
      </c>
      <c r="C6" s="83" t="s">
        <v>1686</v>
      </c>
      <c r="D6" s="84">
        <v>309.38</v>
      </c>
    </row>
    <row r="7" customFormat="1" ht="13.5" spans="1:4">
      <c r="A7" s="81" t="s">
        <v>1687</v>
      </c>
      <c r="B7" s="82">
        <v>309.38</v>
      </c>
      <c r="C7" s="83" t="s">
        <v>1688</v>
      </c>
      <c r="D7" s="84">
        <v>234.52</v>
      </c>
    </row>
    <row r="8" customFormat="1" ht="13.5" spans="1:4">
      <c r="A8" s="81" t="s">
        <v>1689</v>
      </c>
      <c r="B8" s="82">
        <v>309.38</v>
      </c>
      <c r="C8" s="83" t="s">
        <v>1690</v>
      </c>
      <c r="D8" s="84">
        <v>0</v>
      </c>
    </row>
    <row r="9" customFormat="1" ht="13.5" spans="1:4">
      <c r="A9" s="81" t="s">
        <v>1691</v>
      </c>
      <c r="B9" s="85"/>
      <c r="C9" s="83" t="s">
        <v>1692</v>
      </c>
      <c r="D9" s="84">
        <v>0</v>
      </c>
    </row>
    <row r="10" customFormat="1" ht="13.5" spans="1:4">
      <c r="A10" s="81" t="s">
        <v>1693</v>
      </c>
      <c r="B10" s="85"/>
      <c r="C10" s="83" t="s">
        <v>1694</v>
      </c>
      <c r="D10" s="84">
        <v>0</v>
      </c>
    </row>
    <row r="11" customFormat="1" ht="13.5" spans="1:4">
      <c r="A11" s="81" t="s">
        <v>1695</v>
      </c>
      <c r="B11" s="85"/>
      <c r="C11" s="83" t="s">
        <v>1696</v>
      </c>
      <c r="D11" s="84">
        <v>0</v>
      </c>
    </row>
    <row r="12" customFormat="1" ht="13.5" spans="1:4">
      <c r="A12" s="81" t="s">
        <v>1697</v>
      </c>
      <c r="B12" s="85"/>
      <c r="C12" s="83" t="s">
        <v>1698</v>
      </c>
      <c r="D12" s="84">
        <v>0</v>
      </c>
    </row>
    <row r="13" customFormat="1" ht="24" spans="1:4">
      <c r="A13" s="81" t="s">
        <v>1699</v>
      </c>
      <c r="B13" s="85"/>
      <c r="C13" s="83" t="s">
        <v>1700</v>
      </c>
      <c r="D13" s="84">
        <v>0</v>
      </c>
    </row>
    <row r="14" customFormat="1" ht="13.5" spans="1:4">
      <c r="A14" s="81" t="s">
        <v>1701</v>
      </c>
      <c r="B14" s="85"/>
      <c r="C14" s="83" t="s">
        <v>1702</v>
      </c>
      <c r="D14" s="84">
        <v>38.35</v>
      </c>
    </row>
    <row r="15" customFormat="1" ht="13.5" spans="1:4">
      <c r="A15" s="81" t="s">
        <v>1703</v>
      </c>
      <c r="B15" s="82">
        <v>0</v>
      </c>
      <c r="C15" s="83" t="s">
        <v>1704</v>
      </c>
      <c r="D15" s="84">
        <v>0</v>
      </c>
    </row>
    <row r="16" customFormat="1" ht="13.5" spans="1:4">
      <c r="A16" s="81" t="s">
        <v>1705</v>
      </c>
      <c r="B16" s="85"/>
      <c r="C16" s="83" t="s">
        <v>1706</v>
      </c>
      <c r="D16" s="84">
        <v>21.09</v>
      </c>
    </row>
    <row r="17" customFormat="1" ht="13.5" spans="1:4">
      <c r="A17" s="81" t="s">
        <v>1707</v>
      </c>
      <c r="B17" s="85"/>
      <c r="C17" s="83" t="s">
        <v>1708</v>
      </c>
      <c r="D17" s="84">
        <v>0</v>
      </c>
    </row>
    <row r="18" customFormat="1" ht="13.5" spans="1:4">
      <c r="A18" s="81"/>
      <c r="B18" s="86"/>
      <c r="C18" s="83" t="s">
        <v>1709</v>
      </c>
      <c r="D18" s="84">
        <v>0</v>
      </c>
    </row>
    <row r="19" customFormat="1" ht="13.5" spans="1:4">
      <c r="A19" s="81"/>
      <c r="B19" s="86"/>
      <c r="C19" s="83" t="s">
        <v>1710</v>
      </c>
      <c r="D19" s="84">
        <v>0</v>
      </c>
    </row>
    <row r="20" customFormat="1" ht="13.5" spans="1:4">
      <c r="A20" s="81"/>
      <c r="B20" s="86"/>
      <c r="C20" s="83" t="s">
        <v>1711</v>
      </c>
      <c r="D20" s="84">
        <v>0</v>
      </c>
    </row>
    <row r="21" customFormat="1" ht="13.5" spans="1:4">
      <c r="A21" s="81"/>
      <c r="B21" s="86"/>
      <c r="C21" s="83" t="s">
        <v>1712</v>
      </c>
      <c r="D21" s="84">
        <v>0</v>
      </c>
    </row>
    <row r="22" customFormat="1" ht="13.5" spans="1:4">
      <c r="A22" s="87"/>
      <c r="B22" s="88"/>
      <c r="C22" s="83" t="s">
        <v>1713</v>
      </c>
      <c r="D22" s="84">
        <v>0</v>
      </c>
    </row>
    <row r="23" customFormat="1" ht="13.5" spans="1:4">
      <c r="A23" s="87"/>
      <c r="B23" s="88"/>
      <c r="C23" s="83" t="s">
        <v>1714</v>
      </c>
      <c r="D23" s="84">
        <v>0</v>
      </c>
    </row>
    <row r="24" customFormat="1" ht="13.5" spans="1:4">
      <c r="A24" s="87"/>
      <c r="B24" s="88"/>
      <c r="C24" s="83" t="s">
        <v>1715</v>
      </c>
      <c r="D24" s="84">
        <v>0</v>
      </c>
    </row>
    <row r="25" customFormat="1" ht="13.5" spans="1:4">
      <c r="A25" s="87"/>
      <c r="B25" s="88"/>
      <c r="C25" s="83" t="s">
        <v>1716</v>
      </c>
      <c r="D25" s="84">
        <v>0</v>
      </c>
    </row>
    <row r="26" customFormat="1" ht="13.5" spans="1:4">
      <c r="A26" s="87"/>
      <c r="B26" s="88"/>
      <c r="C26" s="83" t="s">
        <v>1717</v>
      </c>
      <c r="D26" s="84">
        <v>15.42</v>
      </c>
    </row>
    <row r="27" customFormat="1" ht="13.5" spans="1:4">
      <c r="A27" s="87"/>
      <c r="B27" s="88"/>
      <c r="C27" s="83" t="s">
        <v>1718</v>
      </c>
      <c r="D27" s="84">
        <v>0</v>
      </c>
    </row>
    <row r="28" customFormat="1" ht="13.5" spans="1:4">
      <c r="A28" s="87"/>
      <c r="B28" s="88"/>
      <c r="C28" s="83" t="s">
        <v>1719</v>
      </c>
      <c r="D28" s="84">
        <v>0</v>
      </c>
    </row>
    <row r="29" customFormat="1" ht="24" spans="1:4">
      <c r="A29" s="87"/>
      <c r="B29" s="88"/>
      <c r="C29" s="83" t="s">
        <v>1720</v>
      </c>
      <c r="D29" s="84">
        <v>0</v>
      </c>
    </row>
    <row r="30" customFormat="1" ht="13.5" spans="1:4">
      <c r="A30" s="87"/>
      <c r="B30" s="88"/>
      <c r="C30" s="83" t="s">
        <v>1721</v>
      </c>
      <c r="D30" s="84">
        <v>0</v>
      </c>
    </row>
    <row r="31" customFormat="1" ht="13.5" spans="1:4">
      <c r="A31" s="87"/>
      <c r="B31" s="88"/>
      <c r="C31" s="83" t="s">
        <v>1722</v>
      </c>
      <c r="D31" s="84">
        <v>0</v>
      </c>
    </row>
    <row r="32" customFormat="1" ht="13.5" spans="1:4">
      <c r="A32" s="87"/>
      <c r="B32" s="88"/>
      <c r="C32" s="83" t="s">
        <v>1723</v>
      </c>
      <c r="D32" s="84">
        <v>0</v>
      </c>
    </row>
    <row r="33" customFormat="1" ht="13.5" spans="1:4">
      <c r="A33" s="87"/>
      <c r="B33" s="88"/>
      <c r="C33" s="83" t="s">
        <v>1724</v>
      </c>
      <c r="D33" s="84">
        <v>0</v>
      </c>
    </row>
    <row r="34" customFormat="1" ht="13.5" spans="1:4">
      <c r="A34" s="87"/>
      <c r="B34" s="88"/>
      <c r="C34" s="83" t="s">
        <v>1725</v>
      </c>
      <c r="D34" s="84">
        <v>0</v>
      </c>
    </row>
    <row r="35" customFormat="1" ht="13.5" spans="1:4">
      <c r="A35" s="89"/>
      <c r="B35" s="65"/>
      <c r="C35" s="83" t="s">
        <v>1726</v>
      </c>
      <c r="D35" s="84">
        <v>0</v>
      </c>
    </row>
    <row r="36" customFormat="1" ht="13.5" spans="1:4">
      <c r="A36" s="89"/>
      <c r="B36" s="65"/>
      <c r="C36" s="83" t="s">
        <v>1727</v>
      </c>
      <c r="D36" s="90">
        <v>0</v>
      </c>
    </row>
    <row r="37" customFormat="1" ht="13.5" spans="1:4">
      <c r="A37" s="89" t="s">
        <v>866</v>
      </c>
      <c r="B37" s="91">
        <v>309.38</v>
      </c>
      <c r="C37" s="89" t="s">
        <v>1668</v>
      </c>
      <c r="D37" s="92">
        <v>309.38</v>
      </c>
    </row>
    <row r="38" customFormat="1" ht="2.1" customHeight="1" spans="1:4">
      <c r="A38" s="1"/>
      <c r="B38" s="1"/>
      <c r="C38" s="1"/>
      <c r="D38"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5"/>
  <sheetViews>
    <sheetView showGridLines="0" workbookViewId="0">
      <selection activeCell="K13" sqref="K13"/>
    </sheetView>
  </sheetViews>
  <sheetFormatPr defaultColWidth="9.14285714285714" defaultRowHeight="12.75"/>
  <cols>
    <col min="1" max="1" width="5.57142857142857" style="1" customWidth="1"/>
    <col min="2" max="2" width="5.28571428571429" style="1" customWidth="1"/>
    <col min="3" max="3" width="5.42857142857143" style="1" customWidth="1"/>
    <col min="4" max="4" width="31.8571428571429" style="1" customWidth="1"/>
    <col min="5" max="6" width="11.7142857142857" style="1" customWidth="1"/>
    <col min="7" max="7" width="10" style="1" customWidth="1"/>
    <col min="8" max="8" width="11" style="1" customWidth="1"/>
    <col min="9" max="9" width="10.4285714285714" style="1" customWidth="1"/>
    <col min="10" max="10" width="12.1428571428571" style="1" customWidth="1"/>
    <col min="11" max="11" width="10.8571428571429" style="1" customWidth="1"/>
    <col min="12" max="12" width="10.7142857142857" style="1" customWidth="1"/>
    <col min="13" max="13" width="11.1428571428571" style="1" customWidth="1"/>
    <col min="14" max="15" width="11" style="1" customWidth="1"/>
    <col min="16" max="16" width="10.1428571428571" style="1" customWidth="1"/>
    <col min="17" max="17" width="10.7142857142857" style="1" customWidth="1"/>
    <col min="18" max="18" width="11.4285714285714" style="1" customWidth="1"/>
    <col min="19" max="19" width="10.5714285714286" style="1" customWidth="1"/>
    <col min="20" max="20" width="10.7142857142857" style="1" customWidth="1"/>
    <col min="21" max="21" width="10.8571428571429" style="1" customWidth="1"/>
    <col min="22" max="22" width="10.7142857142857" style="1" customWidth="1"/>
    <col min="23" max="23" width="10.5714285714286" style="1" customWidth="1"/>
    <col min="24" max="24" width="10.1428571428571" style="1" customWidth="1"/>
    <col min="25" max="25" width="10.5714285714286" style="1" customWidth="1"/>
    <col min="26" max="26" width="10.7142857142857" style="1" customWidth="1"/>
    <col min="27" max="27" width="11.7142857142857" style="1" customWidth="1"/>
    <col min="28" max="28" width="12.1428571428571" style="1" customWidth="1"/>
    <col min="29" max="29" width="9.14285714285714" style="1" hidden="1" customWidth="1"/>
  </cols>
  <sheetData>
    <row r="1" customFormat="1" ht="17.1" customHeight="1" spans="1:28">
      <c r="A1" s="2"/>
      <c r="B1" s="1"/>
      <c r="C1" s="1"/>
      <c r="D1" s="1"/>
      <c r="E1" s="1"/>
      <c r="F1" s="1"/>
      <c r="G1" s="1"/>
      <c r="H1" s="1"/>
      <c r="I1" s="1"/>
      <c r="J1" s="1"/>
      <c r="K1" s="1"/>
      <c r="L1" s="1"/>
      <c r="M1" s="1"/>
      <c r="N1" s="1"/>
      <c r="O1" s="1"/>
      <c r="P1" s="1"/>
      <c r="Q1" s="1"/>
      <c r="R1" s="1"/>
      <c r="S1" s="1"/>
      <c r="T1" s="1"/>
      <c r="U1" s="1"/>
      <c r="V1" s="1"/>
      <c r="W1" s="1"/>
      <c r="X1" s="1"/>
      <c r="Y1" s="1"/>
      <c r="Z1" s="1"/>
      <c r="AA1" s="1"/>
      <c r="AB1" s="1"/>
    </row>
    <row r="2" customFormat="1" ht="33.95" customHeight="1" spans="1:28">
      <c r="A2" s="7" t="s">
        <v>1728</v>
      </c>
      <c r="B2" s="1"/>
      <c r="C2" s="1"/>
      <c r="D2" s="1"/>
      <c r="E2" s="1"/>
      <c r="F2" s="1"/>
      <c r="G2" s="1"/>
      <c r="H2" s="1"/>
      <c r="I2" s="1"/>
      <c r="J2" s="1"/>
      <c r="K2" s="1"/>
      <c r="L2" s="1"/>
      <c r="M2" s="1"/>
      <c r="N2" s="1"/>
      <c r="O2" s="1"/>
      <c r="P2" s="1"/>
      <c r="Q2" s="1"/>
      <c r="R2" s="1"/>
      <c r="S2" s="1"/>
      <c r="T2" s="1"/>
      <c r="U2" s="1"/>
      <c r="V2" s="1"/>
      <c r="W2" s="1"/>
      <c r="X2" s="1"/>
      <c r="Y2" s="1"/>
      <c r="Z2" s="1"/>
      <c r="AA2" s="1"/>
      <c r="AB2" s="1"/>
    </row>
    <row r="3" customFormat="1" ht="17.1" customHeight="1" spans="1:28">
      <c r="A3" s="17" t="s">
        <v>2</v>
      </c>
      <c r="B3" s="1"/>
      <c r="C3" s="1"/>
      <c r="D3" s="1"/>
      <c r="E3" s="1"/>
      <c r="F3" s="1"/>
      <c r="G3" s="1"/>
      <c r="H3" s="1"/>
      <c r="I3" s="1"/>
      <c r="J3" s="1"/>
      <c r="K3" s="1"/>
      <c r="L3" s="1"/>
      <c r="M3" s="1"/>
      <c r="N3" s="1"/>
      <c r="O3" s="1"/>
      <c r="P3" s="1"/>
      <c r="Q3" s="1"/>
      <c r="R3" s="1"/>
      <c r="S3" s="1"/>
      <c r="T3" s="1"/>
      <c r="U3" s="1"/>
      <c r="V3" s="1"/>
      <c r="W3" s="1"/>
      <c r="X3" s="1"/>
      <c r="Y3" s="1"/>
      <c r="Z3" s="1"/>
      <c r="AA3" s="1"/>
      <c r="AB3" s="1"/>
    </row>
    <row r="4" customFormat="1" ht="13.5" spans="1:28">
      <c r="A4" s="6" t="s">
        <v>1729</v>
      </c>
      <c r="B4" s="25"/>
      <c r="C4" s="26"/>
      <c r="D4" s="6" t="s">
        <v>1730</v>
      </c>
      <c r="E4" s="6" t="s">
        <v>1682</v>
      </c>
      <c r="F4" s="10"/>
      <c r="G4" s="10"/>
      <c r="H4" s="10"/>
      <c r="I4" s="10"/>
      <c r="J4" s="10"/>
      <c r="K4" s="10"/>
      <c r="L4" s="10"/>
      <c r="M4" s="10"/>
      <c r="N4" s="10"/>
      <c r="O4" s="10"/>
      <c r="P4" s="10"/>
      <c r="Q4" s="10"/>
      <c r="R4" s="10"/>
      <c r="S4" s="10"/>
      <c r="T4" s="10"/>
      <c r="U4" s="10"/>
      <c r="V4" s="10"/>
      <c r="W4" s="10"/>
      <c r="X4" s="10"/>
      <c r="Y4" s="10"/>
      <c r="Z4" s="18"/>
      <c r="AA4" s="6" t="s">
        <v>1683</v>
      </c>
      <c r="AB4" s="18"/>
    </row>
    <row r="5" customFormat="1" ht="13.5" spans="1:28">
      <c r="A5" s="75"/>
      <c r="B5" s="1"/>
      <c r="C5" s="76"/>
      <c r="D5" s="77"/>
      <c r="E5" s="6" t="s">
        <v>1731</v>
      </c>
      <c r="F5" s="10"/>
      <c r="G5" s="10"/>
      <c r="H5" s="10"/>
      <c r="I5" s="10"/>
      <c r="J5" s="10"/>
      <c r="K5" s="10"/>
      <c r="L5" s="10"/>
      <c r="M5" s="10"/>
      <c r="N5" s="18"/>
      <c r="O5" s="6" t="s">
        <v>1732</v>
      </c>
      <c r="P5" s="6" t="s">
        <v>1733</v>
      </c>
      <c r="Q5" s="6" t="s">
        <v>1734</v>
      </c>
      <c r="R5" s="10"/>
      <c r="S5" s="10"/>
      <c r="T5" s="10"/>
      <c r="U5" s="10"/>
      <c r="V5" s="10"/>
      <c r="W5" s="10"/>
      <c r="X5" s="10"/>
      <c r="Y5" s="10"/>
      <c r="Z5" s="18"/>
      <c r="AA5" s="6" t="s">
        <v>1130</v>
      </c>
      <c r="AB5" s="6" t="s">
        <v>1735</v>
      </c>
    </row>
    <row r="6" customFormat="1" ht="13.5" spans="1:28">
      <c r="A6" s="78"/>
      <c r="B6" s="28"/>
      <c r="C6" s="29"/>
      <c r="D6" s="77"/>
      <c r="E6" s="6" t="s">
        <v>884</v>
      </c>
      <c r="F6" s="6" t="s">
        <v>1152</v>
      </c>
      <c r="G6" s="10"/>
      <c r="H6" s="10"/>
      <c r="I6" s="18"/>
      <c r="J6" s="6" t="s">
        <v>1153</v>
      </c>
      <c r="K6" s="10"/>
      <c r="L6" s="10"/>
      <c r="M6" s="18"/>
      <c r="N6" s="6" t="s">
        <v>905</v>
      </c>
      <c r="O6" s="77"/>
      <c r="P6" s="77"/>
      <c r="Q6" s="6" t="s">
        <v>884</v>
      </c>
      <c r="R6" s="6" t="s">
        <v>1152</v>
      </c>
      <c r="S6" s="10"/>
      <c r="T6" s="10"/>
      <c r="U6" s="18"/>
      <c r="V6" s="6" t="s">
        <v>1153</v>
      </c>
      <c r="W6" s="10"/>
      <c r="X6" s="10"/>
      <c r="Y6" s="18"/>
      <c r="Z6" s="6" t="s">
        <v>905</v>
      </c>
      <c r="AA6" s="77"/>
      <c r="AB6" s="77"/>
    </row>
    <row r="7" customFormat="1" ht="13.5" spans="1:28">
      <c r="A7" s="6" t="s">
        <v>1736</v>
      </c>
      <c r="B7" s="6" t="s">
        <v>1737</v>
      </c>
      <c r="C7" s="6" t="s">
        <v>1738</v>
      </c>
      <c r="D7" s="77"/>
      <c r="E7" s="77"/>
      <c r="F7" s="6" t="s">
        <v>1130</v>
      </c>
      <c r="G7" s="6" t="s">
        <v>1739</v>
      </c>
      <c r="H7" s="18"/>
      <c r="I7" s="6" t="s">
        <v>1740</v>
      </c>
      <c r="J7" s="6" t="s">
        <v>884</v>
      </c>
      <c r="K7" s="6" t="s">
        <v>1153</v>
      </c>
      <c r="L7" s="6" t="s">
        <v>1741</v>
      </c>
      <c r="M7" s="6" t="s">
        <v>1742</v>
      </c>
      <c r="N7" s="77"/>
      <c r="O7" s="77"/>
      <c r="P7" s="77"/>
      <c r="Q7" s="77"/>
      <c r="R7" s="6" t="s">
        <v>1130</v>
      </c>
      <c r="S7" s="6" t="s">
        <v>1739</v>
      </c>
      <c r="T7" s="18"/>
      <c r="U7" s="6" t="s">
        <v>1740</v>
      </c>
      <c r="V7" s="6" t="s">
        <v>1130</v>
      </c>
      <c r="W7" s="6" t="s">
        <v>1153</v>
      </c>
      <c r="X7" s="6" t="s">
        <v>1741</v>
      </c>
      <c r="Y7" s="6" t="s">
        <v>1742</v>
      </c>
      <c r="Z7" s="77"/>
      <c r="AA7" s="77"/>
      <c r="AB7" s="77"/>
    </row>
    <row r="8" customFormat="1" ht="27" spans="1:28">
      <c r="A8" s="79"/>
      <c r="B8" s="79"/>
      <c r="C8" s="79"/>
      <c r="D8" s="79"/>
      <c r="E8" s="79"/>
      <c r="F8" s="79"/>
      <c r="G8" s="6" t="s">
        <v>1743</v>
      </c>
      <c r="H8" s="6" t="s">
        <v>1744</v>
      </c>
      <c r="I8" s="79"/>
      <c r="J8" s="79"/>
      <c r="K8" s="79"/>
      <c r="L8" s="79"/>
      <c r="M8" s="79"/>
      <c r="N8" s="79"/>
      <c r="O8" s="79"/>
      <c r="P8" s="79"/>
      <c r="Q8" s="79"/>
      <c r="R8" s="79"/>
      <c r="S8" s="6" t="s">
        <v>1743</v>
      </c>
      <c r="T8" s="6" t="s">
        <v>1744</v>
      </c>
      <c r="U8" s="79"/>
      <c r="V8" s="79"/>
      <c r="W8" s="79"/>
      <c r="X8" s="79"/>
      <c r="Y8" s="79"/>
      <c r="Z8" s="79"/>
      <c r="AA8" s="79"/>
      <c r="AB8" s="79"/>
    </row>
    <row r="9" customFormat="1" spans="1:28">
      <c r="A9" s="12" t="s">
        <v>1184</v>
      </c>
      <c r="B9" s="12" t="s">
        <v>1185</v>
      </c>
      <c r="C9" s="12" t="s">
        <v>1186</v>
      </c>
      <c r="D9" s="12" t="s">
        <v>1187</v>
      </c>
      <c r="E9" s="12" t="s">
        <v>1188</v>
      </c>
      <c r="F9" s="12" t="s">
        <v>1189</v>
      </c>
      <c r="G9" s="12" t="s">
        <v>1190</v>
      </c>
      <c r="H9" s="12" t="s">
        <v>1191</v>
      </c>
      <c r="I9" s="12" t="s">
        <v>1192</v>
      </c>
      <c r="J9" s="12" t="s">
        <v>1193</v>
      </c>
      <c r="K9" s="12" t="s">
        <v>1194</v>
      </c>
      <c r="L9" s="12" t="s">
        <v>1195</v>
      </c>
      <c r="M9" s="12" t="s">
        <v>1196</v>
      </c>
      <c r="N9" s="12" t="s">
        <v>1197</v>
      </c>
      <c r="O9" s="12" t="s">
        <v>1198</v>
      </c>
      <c r="P9" s="12" t="s">
        <v>1199</v>
      </c>
      <c r="Q9" s="12" t="s">
        <v>1200</v>
      </c>
      <c r="R9" s="12" t="s">
        <v>1201</v>
      </c>
      <c r="S9" s="12" t="s">
        <v>1202</v>
      </c>
      <c r="T9" s="12" t="s">
        <v>1203</v>
      </c>
      <c r="U9" s="12" t="s">
        <v>1204</v>
      </c>
      <c r="V9" s="12" t="s">
        <v>1205</v>
      </c>
      <c r="W9" s="12" t="s">
        <v>1206</v>
      </c>
      <c r="X9" s="12" t="s">
        <v>1207</v>
      </c>
      <c r="Y9" s="12" t="s">
        <v>1208</v>
      </c>
      <c r="Z9" s="12" t="s">
        <v>1209</v>
      </c>
      <c r="AA9" s="12" t="s">
        <v>1210</v>
      </c>
      <c r="AB9" s="12" t="s">
        <v>1211</v>
      </c>
    </row>
    <row r="10" customFormat="1" spans="1:28">
      <c r="A10" s="12"/>
      <c r="B10" s="12"/>
      <c r="C10" s="12"/>
      <c r="D10" s="12" t="s">
        <v>884</v>
      </c>
      <c r="E10" s="80">
        <v>309.38</v>
      </c>
      <c r="F10" s="80">
        <v>247.89</v>
      </c>
      <c r="G10" s="80">
        <v>179.63</v>
      </c>
      <c r="H10" s="80">
        <v>0</v>
      </c>
      <c r="I10" s="80">
        <v>68.26</v>
      </c>
      <c r="J10" s="80">
        <v>55.01</v>
      </c>
      <c r="K10" s="80">
        <v>42.65</v>
      </c>
      <c r="L10" s="80">
        <v>0</v>
      </c>
      <c r="M10" s="80">
        <v>12.36</v>
      </c>
      <c r="N10" s="80">
        <v>6.48</v>
      </c>
      <c r="O10" s="80">
        <v>0</v>
      </c>
      <c r="P10" s="80">
        <v>0</v>
      </c>
      <c r="Q10" s="80">
        <v>309.38</v>
      </c>
      <c r="R10" s="80">
        <v>247.89</v>
      </c>
      <c r="S10" s="80">
        <v>179.63</v>
      </c>
      <c r="T10" s="80">
        <v>0</v>
      </c>
      <c r="U10" s="80">
        <v>68.26</v>
      </c>
      <c r="V10" s="80">
        <v>55.01</v>
      </c>
      <c r="W10" s="80">
        <v>42.65</v>
      </c>
      <c r="X10" s="80">
        <v>0</v>
      </c>
      <c r="Y10" s="80">
        <v>12.36</v>
      </c>
      <c r="Z10" s="80">
        <v>6.48</v>
      </c>
      <c r="AA10" s="80">
        <v>0</v>
      </c>
      <c r="AB10" s="80">
        <v>0</v>
      </c>
    </row>
    <row r="11" customFormat="1" spans="1:28">
      <c r="A11" s="16"/>
      <c r="B11" s="16"/>
      <c r="C11" s="16"/>
      <c r="D11" s="16" t="s">
        <v>1882</v>
      </c>
      <c r="E11" s="80">
        <v>309.38</v>
      </c>
      <c r="F11" s="80">
        <v>247.89</v>
      </c>
      <c r="G11" s="80">
        <v>179.63</v>
      </c>
      <c r="H11" s="80">
        <v>0</v>
      </c>
      <c r="I11" s="80">
        <v>68.26</v>
      </c>
      <c r="J11" s="80">
        <v>55.01</v>
      </c>
      <c r="K11" s="80">
        <v>42.65</v>
      </c>
      <c r="L11" s="80">
        <v>0</v>
      </c>
      <c r="M11" s="80">
        <v>12.36</v>
      </c>
      <c r="N11" s="80">
        <v>6.48</v>
      </c>
      <c r="O11" s="80">
        <v>0</v>
      </c>
      <c r="P11" s="80">
        <v>0</v>
      </c>
      <c r="Q11" s="80">
        <v>309.38</v>
      </c>
      <c r="R11" s="80">
        <v>247.89</v>
      </c>
      <c r="S11" s="80">
        <v>179.63</v>
      </c>
      <c r="T11" s="80">
        <v>0</v>
      </c>
      <c r="U11" s="80">
        <v>68.26</v>
      </c>
      <c r="V11" s="80">
        <v>55.01</v>
      </c>
      <c r="W11" s="80">
        <v>42.65</v>
      </c>
      <c r="X11" s="80">
        <v>0</v>
      </c>
      <c r="Y11" s="80">
        <v>12.36</v>
      </c>
      <c r="Z11" s="80">
        <v>6.48</v>
      </c>
      <c r="AA11" s="80">
        <v>0</v>
      </c>
      <c r="AB11" s="80">
        <v>0</v>
      </c>
    </row>
    <row r="12" customFormat="1" spans="1:28">
      <c r="A12" s="50" t="s">
        <v>911</v>
      </c>
      <c r="B12" s="50"/>
      <c r="C12" s="50"/>
      <c r="D12" s="16" t="s">
        <v>1746</v>
      </c>
      <c r="E12" s="80">
        <v>234.52</v>
      </c>
      <c r="F12" s="80">
        <v>179.63</v>
      </c>
      <c r="G12" s="80">
        <v>179.63</v>
      </c>
      <c r="H12" s="80">
        <v>0</v>
      </c>
      <c r="I12" s="80">
        <v>0</v>
      </c>
      <c r="J12" s="80">
        <v>54.89</v>
      </c>
      <c r="K12" s="80">
        <v>42.53</v>
      </c>
      <c r="L12" s="80">
        <v>0</v>
      </c>
      <c r="M12" s="80">
        <v>12.36</v>
      </c>
      <c r="N12" s="80">
        <v>0</v>
      </c>
      <c r="O12" s="80">
        <v>0</v>
      </c>
      <c r="P12" s="80">
        <v>0</v>
      </c>
      <c r="Q12" s="80">
        <v>234.52</v>
      </c>
      <c r="R12" s="80">
        <v>179.63</v>
      </c>
      <c r="S12" s="80">
        <v>179.63</v>
      </c>
      <c r="T12" s="80">
        <v>0</v>
      </c>
      <c r="U12" s="80">
        <v>0</v>
      </c>
      <c r="V12" s="80">
        <v>54.89</v>
      </c>
      <c r="W12" s="80">
        <v>42.53</v>
      </c>
      <c r="X12" s="80">
        <v>0</v>
      </c>
      <c r="Y12" s="80">
        <v>12.36</v>
      </c>
      <c r="Z12" s="80">
        <v>0</v>
      </c>
      <c r="AA12" s="80">
        <v>0</v>
      </c>
      <c r="AB12" s="80">
        <v>0</v>
      </c>
    </row>
    <row r="13" customFormat="1" spans="1:28">
      <c r="A13" s="50"/>
      <c r="B13" s="50" t="s">
        <v>1196</v>
      </c>
      <c r="C13" s="50"/>
      <c r="D13" s="16" t="s">
        <v>112</v>
      </c>
      <c r="E13" s="80">
        <v>234.52</v>
      </c>
      <c r="F13" s="80">
        <v>179.63</v>
      </c>
      <c r="G13" s="80">
        <v>179.63</v>
      </c>
      <c r="H13" s="80">
        <v>0</v>
      </c>
      <c r="I13" s="80">
        <v>0</v>
      </c>
      <c r="J13" s="80">
        <v>54.89</v>
      </c>
      <c r="K13" s="80">
        <v>42.53</v>
      </c>
      <c r="L13" s="80">
        <v>0</v>
      </c>
      <c r="M13" s="80">
        <v>12.36</v>
      </c>
      <c r="N13" s="80">
        <v>0</v>
      </c>
      <c r="O13" s="80">
        <v>0</v>
      </c>
      <c r="P13" s="80">
        <v>0</v>
      </c>
      <c r="Q13" s="80">
        <v>234.52</v>
      </c>
      <c r="R13" s="80">
        <v>179.63</v>
      </c>
      <c r="S13" s="80">
        <v>179.63</v>
      </c>
      <c r="T13" s="80">
        <v>0</v>
      </c>
      <c r="U13" s="80">
        <v>0</v>
      </c>
      <c r="V13" s="80">
        <v>54.89</v>
      </c>
      <c r="W13" s="80">
        <v>42.53</v>
      </c>
      <c r="X13" s="80">
        <v>0</v>
      </c>
      <c r="Y13" s="80">
        <v>12.36</v>
      </c>
      <c r="Z13" s="80">
        <v>0</v>
      </c>
      <c r="AA13" s="80">
        <v>0</v>
      </c>
      <c r="AB13" s="80">
        <v>0</v>
      </c>
    </row>
    <row r="14" customFormat="1" spans="1:28">
      <c r="A14" s="50"/>
      <c r="B14" s="50"/>
      <c r="C14" s="50" t="s">
        <v>1749</v>
      </c>
      <c r="D14" s="16" t="s">
        <v>78</v>
      </c>
      <c r="E14" s="80">
        <v>234.52</v>
      </c>
      <c r="F14" s="80">
        <v>179.63</v>
      </c>
      <c r="G14" s="80">
        <v>179.63</v>
      </c>
      <c r="H14" s="80">
        <v>0</v>
      </c>
      <c r="I14" s="80">
        <v>0</v>
      </c>
      <c r="J14" s="80">
        <v>54.89</v>
      </c>
      <c r="K14" s="80">
        <v>42.53</v>
      </c>
      <c r="L14" s="80">
        <v>0</v>
      </c>
      <c r="M14" s="80">
        <v>12.36</v>
      </c>
      <c r="N14" s="80">
        <v>0</v>
      </c>
      <c r="O14" s="80">
        <v>0</v>
      </c>
      <c r="P14" s="80">
        <v>0</v>
      </c>
      <c r="Q14" s="80">
        <v>234.52</v>
      </c>
      <c r="R14" s="80">
        <v>179.63</v>
      </c>
      <c r="S14" s="80">
        <v>179.63</v>
      </c>
      <c r="T14" s="80">
        <v>0</v>
      </c>
      <c r="U14" s="80">
        <v>0</v>
      </c>
      <c r="V14" s="80">
        <v>54.89</v>
      </c>
      <c r="W14" s="80">
        <v>42.53</v>
      </c>
      <c r="X14" s="80">
        <v>0</v>
      </c>
      <c r="Y14" s="80">
        <v>12.36</v>
      </c>
      <c r="Z14" s="80">
        <v>0</v>
      </c>
      <c r="AA14" s="80">
        <v>0</v>
      </c>
      <c r="AB14" s="80">
        <v>0</v>
      </c>
    </row>
    <row r="15" customFormat="1" spans="1:28">
      <c r="A15" s="50" t="s">
        <v>925</v>
      </c>
      <c r="B15" s="50"/>
      <c r="C15" s="50"/>
      <c r="D15" s="16" t="s">
        <v>1750</v>
      </c>
      <c r="E15" s="80">
        <v>38.35</v>
      </c>
      <c r="F15" s="80">
        <v>31.75</v>
      </c>
      <c r="G15" s="80">
        <v>0</v>
      </c>
      <c r="H15" s="80">
        <v>0</v>
      </c>
      <c r="I15" s="80">
        <v>31.75</v>
      </c>
      <c r="J15" s="80">
        <v>0.12</v>
      </c>
      <c r="K15" s="80">
        <v>0.12</v>
      </c>
      <c r="L15" s="80">
        <v>0</v>
      </c>
      <c r="M15" s="80">
        <v>0</v>
      </c>
      <c r="N15" s="80">
        <v>6.48</v>
      </c>
      <c r="O15" s="80">
        <v>0</v>
      </c>
      <c r="P15" s="80">
        <v>0</v>
      </c>
      <c r="Q15" s="80">
        <v>38.35</v>
      </c>
      <c r="R15" s="80">
        <v>31.75</v>
      </c>
      <c r="S15" s="80">
        <v>0</v>
      </c>
      <c r="T15" s="80">
        <v>0</v>
      </c>
      <c r="U15" s="80">
        <v>31.75</v>
      </c>
      <c r="V15" s="80">
        <v>0.12</v>
      </c>
      <c r="W15" s="80">
        <v>0.12</v>
      </c>
      <c r="X15" s="80">
        <v>0</v>
      </c>
      <c r="Y15" s="80">
        <v>0</v>
      </c>
      <c r="Z15" s="80">
        <v>6.48</v>
      </c>
      <c r="AA15" s="80">
        <v>0</v>
      </c>
      <c r="AB15" s="80">
        <v>0</v>
      </c>
    </row>
    <row r="16" customFormat="1" spans="1:28">
      <c r="A16" s="50"/>
      <c r="B16" s="50" t="s">
        <v>1751</v>
      </c>
      <c r="C16" s="50"/>
      <c r="D16" s="16" t="s">
        <v>264</v>
      </c>
      <c r="E16" s="80">
        <v>38.35</v>
      </c>
      <c r="F16" s="80">
        <v>31.75</v>
      </c>
      <c r="G16" s="80">
        <v>0</v>
      </c>
      <c r="H16" s="80">
        <v>0</v>
      </c>
      <c r="I16" s="80">
        <v>31.75</v>
      </c>
      <c r="J16" s="80">
        <v>0.12</v>
      </c>
      <c r="K16" s="80">
        <v>0.12</v>
      </c>
      <c r="L16" s="80">
        <v>0</v>
      </c>
      <c r="M16" s="80">
        <v>0</v>
      </c>
      <c r="N16" s="80">
        <v>6.48</v>
      </c>
      <c r="O16" s="80">
        <v>0</v>
      </c>
      <c r="P16" s="80">
        <v>0</v>
      </c>
      <c r="Q16" s="80">
        <v>38.35</v>
      </c>
      <c r="R16" s="80">
        <v>31.75</v>
      </c>
      <c r="S16" s="80">
        <v>0</v>
      </c>
      <c r="T16" s="80">
        <v>0</v>
      </c>
      <c r="U16" s="80">
        <v>31.75</v>
      </c>
      <c r="V16" s="80">
        <v>0.12</v>
      </c>
      <c r="W16" s="80">
        <v>0.12</v>
      </c>
      <c r="X16" s="80">
        <v>0</v>
      </c>
      <c r="Y16" s="80">
        <v>0</v>
      </c>
      <c r="Z16" s="80">
        <v>6.48</v>
      </c>
      <c r="AA16" s="80">
        <v>0</v>
      </c>
      <c r="AB16" s="80">
        <v>0</v>
      </c>
    </row>
    <row r="17" customFormat="1" spans="1:28">
      <c r="A17" s="50"/>
      <c r="B17" s="50"/>
      <c r="C17" s="50" t="s">
        <v>1752</v>
      </c>
      <c r="D17" s="16" t="s">
        <v>267</v>
      </c>
      <c r="E17" s="80">
        <v>6.6</v>
      </c>
      <c r="F17" s="80">
        <v>0</v>
      </c>
      <c r="G17" s="80">
        <v>0</v>
      </c>
      <c r="H17" s="80">
        <v>0</v>
      </c>
      <c r="I17" s="80">
        <v>0</v>
      </c>
      <c r="J17" s="80">
        <v>0.12</v>
      </c>
      <c r="K17" s="80">
        <v>0.12</v>
      </c>
      <c r="L17" s="80">
        <v>0</v>
      </c>
      <c r="M17" s="80">
        <v>0</v>
      </c>
      <c r="N17" s="80">
        <v>6.48</v>
      </c>
      <c r="O17" s="80">
        <v>0</v>
      </c>
      <c r="P17" s="80">
        <v>0</v>
      </c>
      <c r="Q17" s="80">
        <v>6.6</v>
      </c>
      <c r="R17" s="80">
        <v>0</v>
      </c>
      <c r="S17" s="80">
        <v>0</v>
      </c>
      <c r="T17" s="80">
        <v>0</v>
      </c>
      <c r="U17" s="80">
        <v>0</v>
      </c>
      <c r="V17" s="80">
        <v>0.12</v>
      </c>
      <c r="W17" s="80">
        <v>0.12</v>
      </c>
      <c r="X17" s="80">
        <v>0</v>
      </c>
      <c r="Y17" s="80">
        <v>0</v>
      </c>
      <c r="Z17" s="80">
        <v>6.48</v>
      </c>
      <c r="AA17" s="80">
        <v>0</v>
      </c>
      <c r="AB17" s="80">
        <v>0</v>
      </c>
    </row>
    <row r="18" customFormat="1" ht="22.5" spans="1:28">
      <c r="A18" s="50"/>
      <c r="B18" s="50"/>
      <c r="C18" s="50" t="s">
        <v>1751</v>
      </c>
      <c r="D18" s="16" t="s">
        <v>268</v>
      </c>
      <c r="E18" s="80">
        <v>31.75</v>
      </c>
      <c r="F18" s="80">
        <v>31.75</v>
      </c>
      <c r="G18" s="80">
        <v>0</v>
      </c>
      <c r="H18" s="80">
        <v>0</v>
      </c>
      <c r="I18" s="80">
        <v>31.75</v>
      </c>
      <c r="J18" s="80">
        <v>0</v>
      </c>
      <c r="K18" s="80">
        <v>0</v>
      </c>
      <c r="L18" s="80">
        <v>0</v>
      </c>
      <c r="M18" s="80">
        <v>0</v>
      </c>
      <c r="N18" s="80">
        <v>0</v>
      </c>
      <c r="O18" s="80">
        <v>0</v>
      </c>
      <c r="P18" s="80">
        <v>0</v>
      </c>
      <c r="Q18" s="80">
        <v>31.75</v>
      </c>
      <c r="R18" s="80">
        <v>31.75</v>
      </c>
      <c r="S18" s="80">
        <v>0</v>
      </c>
      <c r="T18" s="80">
        <v>0</v>
      </c>
      <c r="U18" s="80">
        <v>31.75</v>
      </c>
      <c r="V18" s="80">
        <v>0</v>
      </c>
      <c r="W18" s="80">
        <v>0</v>
      </c>
      <c r="X18" s="80">
        <v>0</v>
      </c>
      <c r="Y18" s="80">
        <v>0</v>
      </c>
      <c r="Z18" s="80">
        <v>0</v>
      </c>
      <c r="AA18" s="80">
        <v>0</v>
      </c>
      <c r="AB18" s="80">
        <v>0</v>
      </c>
    </row>
    <row r="19" customFormat="1" spans="1:28">
      <c r="A19" s="50" t="s">
        <v>929</v>
      </c>
      <c r="B19" s="50"/>
      <c r="C19" s="50"/>
      <c r="D19" s="16" t="s">
        <v>1753</v>
      </c>
      <c r="E19" s="80">
        <v>21.09</v>
      </c>
      <c r="F19" s="80">
        <v>21.09</v>
      </c>
      <c r="G19" s="80">
        <v>0</v>
      </c>
      <c r="H19" s="80">
        <v>0</v>
      </c>
      <c r="I19" s="80">
        <v>21.09</v>
      </c>
      <c r="J19" s="80">
        <v>0</v>
      </c>
      <c r="K19" s="80">
        <v>0</v>
      </c>
      <c r="L19" s="80">
        <v>0</v>
      </c>
      <c r="M19" s="80">
        <v>0</v>
      </c>
      <c r="N19" s="80">
        <v>0</v>
      </c>
      <c r="O19" s="80">
        <v>0</v>
      </c>
      <c r="P19" s="80">
        <v>0</v>
      </c>
      <c r="Q19" s="80">
        <v>21.09</v>
      </c>
      <c r="R19" s="80">
        <v>21.09</v>
      </c>
      <c r="S19" s="80">
        <v>0</v>
      </c>
      <c r="T19" s="80">
        <v>0</v>
      </c>
      <c r="U19" s="80">
        <v>21.09</v>
      </c>
      <c r="V19" s="80">
        <v>0</v>
      </c>
      <c r="W19" s="80">
        <v>0</v>
      </c>
      <c r="X19" s="80">
        <v>0</v>
      </c>
      <c r="Y19" s="80">
        <v>0</v>
      </c>
      <c r="Z19" s="80">
        <v>0</v>
      </c>
      <c r="AA19" s="80">
        <v>0</v>
      </c>
      <c r="AB19" s="80">
        <v>0</v>
      </c>
    </row>
    <row r="20" customFormat="1" spans="1:28">
      <c r="A20" s="50"/>
      <c r="B20" s="50" t="s">
        <v>1194</v>
      </c>
      <c r="C20" s="50"/>
      <c r="D20" s="16" t="s">
        <v>1754</v>
      </c>
      <c r="E20" s="80">
        <v>21.09</v>
      </c>
      <c r="F20" s="80">
        <v>21.09</v>
      </c>
      <c r="G20" s="80">
        <v>0</v>
      </c>
      <c r="H20" s="80">
        <v>0</v>
      </c>
      <c r="I20" s="80">
        <v>21.09</v>
      </c>
      <c r="J20" s="80">
        <v>0</v>
      </c>
      <c r="K20" s="80">
        <v>0</v>
      </c>
      <c r="L20" s="80">
        <v>0</v>
      </c>
      <c r="M20" s="80">
        <v>0</v>
      </c>
      <c r="N20" s="80">
        <v>0</v>
      </c>
      <c r="O20" s="80">
        <v>0</v>
      </c>
      <c r="P20" s="80">
        <v>0</v>
      </c>
      <c r="Q20" s="80">
        <v>21.09</v>
      </c>
      <c r="R20" s="80">
        <v>21.09</v>
      </c>
      <c r="S20" s="80">
        <v>0</v>
      </c>
      <c r="T20" s="80">
        <v>0</v>
      </c>
      <c r="U20" s="80">
        <v>21.09</v>
      </c>
      <c r="V20" s="80">
        <v>0</v>
      </c>
      <c r="W20" s="80">
        <v>0</v>
      </c>
      <c r="X20" s="80">
        <v>0</v>
      </c>
      <c r="Y20" s="80">
        <v>0</v>
      </c>
      <c r="Z20" s="80">
        <v>0</v>
      </c>
      <c r="AA20" s="80">
        <v>0</v>
      </c>
      <c r="AB20" s="80">
        <v>0</v>
      </c>
    </row>
    <row r="21" customFormat="1" spans="1:28">
      <c r="A21" s="50"/>
      <c r="B21" s="50"/>
      <c r="C21" s="50" t="s">
        <v>1749</v>
      </c>
      <c r="D21" s="16" t="s">
        <v>1755</v>
      </c>
      <c r="E21" s="80">
        <v>15.69</v>
      </c>
      <c r="F21" s="80">
        <v>15.69</v>
      </c>
      <c r="G21" s="80">
        <v>0</v>
      </c>
      <c r="H21" s="80">
        <v>0</v>
      </c>
      <c r="I21" s="80">
        <v>15.69</v>
      </c>
      <c r="J21" s="80">
        <v>0</v>
      </c>
      <c r="K21" s="80">
        <v>0</v>
      </c>
      <c r="L21" s="80">
        <v>0</v>
      </c>
      <c r="M21" s="80">
        <v>0</v>
      </c>
      <c r="N21" s="80">
        <v>0</v>
      </c>
      <c r="O21" s="80">
        <v>0</v>
      </c>
      <c r="P21" s="80">
        <v>0</v>
      </c>
      <c r="Q21" s="80">
        <v>15.69</v>
      </c>
      <c r="R21" s="80">
        <v>15.69</v>
      </c>
      <c r="S21" s="80">
        <v>0</v>
      </c>
      <c r="T21" s="80">
        <v>0</v>
      </c>
      <c r="U21" s="80">
        <v>15.69</v>
      </c>
      <c r="V21" s="80">
        <v>0</v>
      </c>
      <c r="W21" s="80">
        <v>0</v>
      </c>
      <c r="X21" s="80">
        <v>0</v>
      </c>
      <c r="Y21" s="80">
        <v>0</v>
      </c>
      <c r="Z21" s="80">
        <v>0</v>
      </c>
      <c r="AA21" s="80">
        <v>0</v>
      </c>
      <c r="AB21" s="80">
        <v>0</v>
      </c>
    </row>
    <row r="22" customFormat="1" spans="1:28">
      <c r="A22" s="50"/>
      <c r="B22" s="50"/>
      <c r="C22" s="50" t="s">
        <v>1747</v>
      </c>
      <c r="D22" s="16" t="s">
        <v>1756</v>
      </c>
      <c r="E22" s="80">
        <v>5.4</v>
      </c>
      <c r="F22" s="80">
        <v>5.4</v>
      </c>
      <c r="G22" s="80">
        <v>0</v>
      </c>
      <c r="H22" s="80">
        <v>0</v>
      </c>
      <c r="I22" s="80">
        <v>5.4</v>
      </c>
      <c r="J22" s="80">
        <v>0</v>
      </c>
      <c r="K22" s="80">
        <v>0</v>
      </c>
      <c r="L22" s="80">
        <v>0</v>
      </c>
      <c r="M22" s="80">
        <v>0</v>
      </c>
      <c r="N22" s="80">
        <v>0</v>
      </c>
      <c r="O22" s="80">
        <v>0</v>
      </c>
      <c r="P22" s="80">
        <v>0</v>
      </c>
      <c r="Q22" s="80">
        <v>5.4</v>
      </c>
      <c r="R22" s="80">
        <v>5.4</v>
      </c>
      <c r="S22" s="80">
        <v>0</v>
      </c>
      <c r="T22" s="80">
        <v>0</v>
      </c>
      <c r="U22" s="80">
        <v>5.4</v>
      </c>
      <c r="V22" s="80">
        <v>0</v>
      </c>
      <c r="W22" s="80">
        <v>0</v>
      </c>
      <c r="X22" s="80">
        <v>0</v>
      </c>
      <c r="Y22" s="80">
        <v>0</v>
      </c>
      <c r="Z22" s="80">
        <v>0</v>
      </c>
      <c r="AA22" s="80">
        <v>0</v>
      </c>
      <c r="AB22" s="80">
        <v>0</v>
      </c>
    </row>
    <row r="23" customFormat="1" spans="1:28">
      <c r="A23" s="50" t="s">
        <v>949</v>
      </c>
      <c r="B23" s="50"/>
      <c r="C23" s="50"/>
      <c r="D23" s="16" t="s">
        <v>1757</v>
      </c>
      <c r="E23" s="80">
        <v>15.42</v>
      </c>
      <c r="F23" s="80">
        <v>15.42</v>
      </c>
      <c r="G23" s="80">
        <v>0</v>
      </c>
      <c r="H23" s="80">
        <v>0</v>
      </c>
      <c r="I23" s="80">
        <v>15.42</v>
      </c>
      <c r="J23" s="80">
        <v>0</v>
      </c>
      <c r="K23" s="80">
        <v>0</v>
      </c>
      <c r="L23" s="80">
        <v>0</v>
      </c>
      <c r="M23" s="80">
        <v>0</v>
      </c>
      <c r="N23" s="80">
        <v>0</v>
      </c>
      <c r="O23" s="80">
        <v>0</v>
      </c>
      <c r="P23" s="80">
        <v>0</v>
      </c>
      <c r="Q23" s="80">
        <v>15.42</v>
      </c>
      <c r="R23" s="80">
        <v>15.42</v>
      </c>
      <c r="S23" s="80">
        <v>0</v>
      </c>
      <c r="T23" s="80">
        <v>0</v>
      </c>
      <c r="U23" s="80">
        <v>15.42</v>
      </c>
      <c r="V23" s="80">
        <v>0</v>
      </c>
      <c r="W23" s="80">
        <v>0</v>
      </c>
      <c r="X23" s="80">
        <v>0</v>
      </c>
      <c r="Y23" s="80">
        <v>0</v>
      </c>
      <c r="Z23" s="80">
        <v>0</v>
      </c>
      <c r="AA23" s="80">
        <v>0</v>
      </c>
      <c r="AB23" s="80">
        <v>0</v>
      </c>
    </row>
    <row r="24" customFormat="1" spans="1:28">
      <c r="A24" s="50"/>
      <c r="B24" s="50" t="s">
        <v>1758</v>
      </c>
      <c r="C24" s="50"/>
      <c r="D24" s="16" t="s">
        <v>552</v>
      </c>
      <c r="E24" s="80">
        <v>15.42</v>
      </c>
      <c r="F24" s="80">
        <v>15.42</v>
      </c>
      <c r="G24" s="80">
        <v>0</v>
      </c>
      <c r="H24" s="80">
        <v>0</v>
      </c>
      <c r="I24" s="80">
        <v>15.42</v>
      </c>
      <c r="J24" s="80">
        <v>0</v>
      </c>
      <c r="K24" s="80">
        <v>0</v>
      </c>
      <c r="L24" s="80">
        <v>0</v>
      </c>
      <c r="M24" s="80">
        <v>0</v>
      </c>
      <c r="N24" s="80">
        <v>0</v>
      </c>
      <c r="O24" s="80">
        <v>0</v>
      </c>
      <c r="P24" s="80">
        <v>0</v>
      </c>
      <c r="Q24" s="80">
        <v>15.42</v>
      </c>
      <c r="R24" s="80">
        <v>15.42</v>
      </c>
      <c r="S24" s="80">
        <v>0</v>
      </c>
      <c r="T24" s="80">
        <v>0</v>
      </c>
      <c r="U24" s="80">
        <v>15.42</v>
      </c>
      <c r="V24" s="80">
        <v>0</v>
      </c>
      <c r="W24" s="80">
        <v>0</v>
      </c>
      <c r="X24" s="80">
        <v>0</v>
      </c>
      <c r="Y24" s="80">
        <v>0</v>
      </c>
      <c r="Z24" s="80">
        <v>0</v>
      </c>
      <c r="AA24" s="80">
        <v>0</v>
      </c>
      <c r="AB24" s="80">
        <v>0</v>
      </c>
    </row>
    <row r="25" customFormat="1" spans="1:28">
      <c r="A25" s="50"/>
      <c r="B25" s="50"/>
      <c r="C25" s="50" t="s">
        <v>1749</v>
      </c>
      <c r="D25" s="16" t="s">
        <v>553</v>
      </c>
      <c r="E25" s="80">
        <v>15.42</v>
      </c>
      <c r="F25" s="80">
        <v>15.42</v>
      </c>
      <c r="G25" s="80">
        <v>0</v>
      </c>
      <c r="H25" s="80">
        <v>0</v>
      </c>
      <c r="I25" s="80">
        <v>15.42</v>
      </c>
      <c r="J25" s="80">
        <v>0</v>
      </c>
      <c r="K25" s="80">
        <v>0</v>
      </c>
      <c r="L25" s="80">
        <v>0</v>
      </c>
      <c r="M25" s="80">
        <v>0</v>
      </c>
      <c r="N25" s="80">
        <v>0</v>
      </c>
      <c r="O25" s="80">
        <v>0</v>
      </c>
      <c r="P25" s="80">
        <v>0</v>
      </c>
      <c r="Q25" s="80">
        <v>15.42</v>
      </c>
      <c r="R25" s="80">
        <v>15.42</v>
      </c>
      <c r="S25" s="80">
        <v>0</v>
      </c>
      <c r="T25" s="80">
        <v>0</v>
      </c>
      <c r="U25" s="80">
        <v>15.42</v>
      </c>
      <c r="V25" s="80">
        <v>0</v>
      </c>
      <c r="W25" s="80">
        <v>0</v>
      </c>
      <c r="X25" s="80">
        <v>0</v>
      </c>
      <c r="Y25" s="80">
        <v>0</v>
      </c>
      <c r="Z25" s="80">
        <v>0</v>
      </c>
      <c r="AA25" s="80">
        <v>0</v>
      </c>
      <c r="AB25"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029"/>
  <sheetViews>
    <sheetView workbookViewId="0">
      <selection activeCell="E11" sqref="E11"/>
    </sheetView>
  </sheetViews>
  <sheetFormatPr defaultColWidth="59.4285714285714" defaultRowHeight="15.75" outlineLevelCol="3"/>
  <cols>
    <col min="1" max="1" width="59.4285714285714" style="633"/>
    <col min="2" max="2" width="16.7142857142857" style="632" customWidth="1"/>
    <col min="3" max="4" width="19.2857142857143" style="632" customWidth="1"/>
    <col min="5" max="16384" width="59.4285714285714" style="633"/>
  </cols>
  <sheetData>
    <row r="1" s="627" customFormat="1" ht="21" spans="1:4">
      <c r="A1" s="634" t="s">
        <v>768</v>
      </c>
      <c r="B1" s="634"/>
      <c r="C1" s="634"/>
      <c r="D1" s="634"/>
    </row>
    <row r="2" s="628" customFormat="1" ht="14.25" spans="1:4">
      <c r="A2" s="635" t="s">
        <v>769</v>
      </c>
      <c r="B2" s="635"/>
      <c r="C2" s="636" t="s">
        <v>770</v>
      </c>
      <c r="D2" s="636"/>
    </row>
    <row r="3" s="629" customFormat="1" ht="14.25" spans="1:4">
      <c r="A3" s="637" t="s">
        <v>3</v>
      </c>
      <c r="B3" s="642" t="s">
        <v>771</v>
      </c>
      <c r="C3" s="637" t="s">
        <v>772</v>
      </c>
      <c r="D3" s="637"/>
    </row>
    <row r="4" s="630" customFormat="1" ht="14.25" spans="1:4">
      <c r="A4" s="637"/>
      <c r="B4" s="642"/>
      <c r="C4" s="642" t="s">
        <v>773</v>
      </c>
      <c r="D4" s="637" t="s">
        <v>7</v>
      </c>
    </row>
    <row r="5" s="631" customFormat="1" spans="1:4">
      <c r="A5" s="665" t="s">
        <v>8</v>
      </c>
      <c r="B5" s="707">
        <f>SUM(B6:B22)</f>
        <v>51630</v>
      </c>
      <c r="C5" s="707">
        <f>SUM(C6:C22)</f>
        <v>55888</v>
      </c>
      <c r="D5" s="656">
        <f>(C5-B5)/B5</f>
        <v>0.0824714313383692</v>
      </c>
    </row>
    <row r="6" s="632" customFormat="1" spans="1:4">
      <c r="A6" s="708" t="s">
        <v>9</v>
      </c>
      <c r="B6" s="680">
        <v>20723</v>
      </c>
      <c r="C6" s="709">
        <v>22150</v>
      </c>
      <c r="D6" s="656">
        <f t="shared" ref="D6:D69" si="0">(C6-B6)/B6</f>
        <v>0.0688606861940839</v>
      </c>
    </row>
    <row r="7" s="632" customFormat="1" spans="1:4">
      <c r="A7" s="708" t="s">
        <v>10</v>
      </c>
      <c r="B7" s="680">
        <v>96</v>
      </c>
      <c r="C7" s="709">
        <v>50</v>
      </c>
      <c r="D7" s="656">
        <f t="shared" si="0"/>
        <v>-0.479166666666667</v>
      </c>
    </row>
    <row r="8" s="632" customFormat="1" spans="1:4">
      <c r="A8" s="708" t="s">
        <v>11</v>
      </c>
      <c r="B8" s="680">
        <v>1854</v>
      </c>
      <c r="C8" s="709">
        <v>2070</v>
      </c>
      <c r="D8" s="656">
        <f t="shared" si="0"/>
        <v>0.116504854368932</v>
      </c>
    </row>
    <row r="9" s="632" customFormat="1" spans="1:4">
      <c r="A9" s="708" t="s">
        <v>12</v>
      </c>
      <c r="B9" s="680"/>
      <c r="C9" s="709"/>
      <c r="D9" s="656"/>
    </row>
    <row r="10" s="632" customFormat="1" spans="1:4">
      <c r="A10" s="708" t="s">
        <v>13</v>
      </c>
      <c r="B10" s="680">
        <v>1212</v>
      </c>
      <c r="C10" s="709">
        <v>1318</v>
      </c>
      <c r="D10" s="656">
        <f t="shared" si="0"/>
        <v>0.0874587458745875</v>
      </c>
    </row>
    <row r="11" s="632" customFormat="1" spans="1:4">
      <c r="A11" s="708" t="s">
        <v>14</v>
      </c>
      <c r="B11" s="680">
        <v>17</v>
      </c>
      <c r="C11" s="709">
        <v>18</v>
      </c>
      <c r="D11" s="656">
        <f t="shared" si="0"/>
        <v>0.0588235294117647</v>
      </c>
    </row>
    <row r="12" s="632" customFormat="1" spans="1:4">
      <c r="A12" s="708" t="s">
        <v>15</v>
      </c>
      <c r="B12" s="680">
        <v>7638</v>
      </c>
      <c r="C12" s="709">
        <v>8147</v>
      </c>
      <c r="D12" s="656">
        <f t="shared" si="0"/>
        <v>0.0666404818015187</v>
      </c>
    </row>
    <row r="13" s="632" customFormat="1" spans="1:4">
      <c r="A13" s="708" t="s">
        <v>16</v>
      </c>
      <c r="B13" s="680">
        <v>3551</v>
      </c>
      <c r="C13" s="709">
        <v>3800</v>
      </c>
      <c r="D13" s="656">
        <f t="shared" si="0"/>
        <v>0.0701210926499578</v>
      </c>
    </row>
    <row r="14" s="632" customFormat="1" spans="1:4">
      <c r="A14" s="708" t="s">
        <v>17</v>
      </c>
      <c r="B14" s="680">
        <v>1085</v>
      </c>
      <c r="C14" s="709">
        <v>1185</v>
      </c>
      <c r="D14" s="656">
        <f t="shared" si="0"/>
        <v>0.0921658986175115</v>
      </c>
    </row>
    <row r="15" s="632" customFormat="1" spans="1:4">
      <c r="A15" s="708" t="s">
        <v>18</v>
      </c>
      <c r="B15" s="680">
        <v>2299</v>
      </c>
      <c r="C15" s="709">
        <v>2610</v>
      </c>
      <c r="D15" s="656">
        <f t="shared" si="0"/>
        <v>0.135276207046542</v>
      </c>
    </row>
    <row r="16" s="632" customFormat="1" spans="1:4">
      <c r="A16" s="708" t="s">
        <v>19</v>
      </c>
      <c r="B16" s="680">
        <v>3982</v>
      </c>
      <c r="C16" s="709">
        <v>4350</v>
      </c>
      <c r="D16" s="656">
        <f t="shared" si="0"/>
        <v>0.0924158714213963</v>
      </c>
    </row>
    <row r="17" s="632" customFormat="1" spans="1:4">
      <c r="A17" s="708" t="s">
        <v>20</v>
      </c>
      <c r="B17" s="680">
        <v>1304</v>
      </c>
      <c r="C17" s="709">
        <v>1400</v>
      </c>
      <c r="D17" s="656">
        <f t="shared" si="0"/>
        <v>0.0736196319018405</v>
      </c>
    </row>
    <row r="18" s="632" customFormat="1" spans="1:4">
      <c r="A18" s="708" t="s">
        <v>21</v>
      </c>
      <c r="B18" s="680">
        <v>892</v>
      </c>
      <c r="C18" s="709">
        <v>950</v>
      </c>
      <c r="D18" s="656">
        <f t="shared" si="0"/>
        <v>0.0650224215246637</v>
      </c>
    </row>
    <row r="19" s="632" customFormat="1" spans="1:4">
      <c r="A19" s="708" t="s">
        <v>22</v>
      </c>
      <c r="B19" s="680">
        <v>6661</v>
      </c>
      <c r="C19" s="709">
        <v>7515</v>
      </c>
      <c r="D19" s="656">
        <f t="shared" si="0"/>
        <v>0.128208977630986</v>
      </c>
    </row>
    <row r="20" s="632" customFormat="1" spans="1:4">
      <c r="A20" s="708" t="s">
        <v>23</v>
      </c>
      <c r="B20" s="680">
        <v>271</v>
      </c>
      <c r="C20" s="709">
        <v>275</v>
      </c>
      <c r="D20" s="656">
        <f t="shared" si="0"/>
        <v>0.014760147601476</v>
      </c>
    </row>
    <row r="21" s="632" customFormat="1" spans="1:4">
      <c r="A21" s="708" t="s">
        <v>24</v>
      </c>
      <c r="B21" s="680">
        <v>45</v>
      </c>
      <c r="C21" s="709">
        <v>50</v>
      </c>
      <c r="D21" s="656">
        <f t="shared" si="0"/>
        <v>0.111111111111111</v>
      </c>
    </row>
    <row r="22" s="632" customFormat="1" spans="1:4">
      <c r="A22" s="708" t="s">
        <v>25</v>
      </c>
      <c r="B22" s="710"/>
      <c r="C22" s="709"/>
      <c r="D22" s="656"/>
    </row>
    <row r="23" s="632" customFormat="1" spans="1:4">
      <c r="A23" s="708"/>
      <c r="B23" s="710"/>
      <c r="C23" s="709"/>
      <c r="D23" s="656"/>
    </row>
    <row r="24" s="632" customFormat="1" spans="1:4">
      <c r="A24" s="665" t="s">
        <v>26</v>
      </c>
      <c r="B24" s="707">
        <f>SUM(B25:B32)</f>
        <v>20576</v>
      </c>
      <c r="C24" s="707">
        <f>SUM(C25:C32)</f>
        <v>20651</v>
      </c>
      <c r="D24" s="656">
        <f t="shared" si="0"/>
        <v>0.0036450233281493</v>
      </c>
    </row>
    <row r="25" s="632" customFormat="1" spans="1:4">
      <c r="A25" s="708" t="s">
        <v>27</v>
      </c>
      <c r="B25" s="680">
        <v>2654</v>
      </c>
      <c r="C25" s="709">
        <v>1470</v>
      </c>
      <c r="D25" s="656">
        <f t="shared" si="0"/>
        <v>-0.446119065561417</v>
      </c>
    </row>
    <row r="26" s="632" customFormat="1" spans="1:4">
      <c r="A26" s="708" t="s">
        <v>28</v>
      </c>
      <c r="B26" s="680">
        <v>3688</v>
      </c>
      <c r="C26" s="709">
        <v>700</v>
      </c>
      <c r="D26" s="656">
        <f t="shared" si="0"/>
        <v>-0.810195227765727</v>
      </c>
    </row>
    <row r="27" s="632" customFormat="1" spans="1:4">
      <c r="A27" s="708" t="s">
        <v>29</v>
      </c>
      <c r="B27" s="680">
        <v>974</v>
      </c>
      <c r="C27" s="709">
        <v>1015</v>
      </c>
      <c r="D27" s="656">
        <f t="shared" si="0"/>
        <v>0.0420944558521561</v>
      </c>
    </row>
    <row r="28" s="632" customFormat="1" spans="1:4">
      <c r="A28" s="708" t="s">
        <v>30</v>
      </c>
      <c r="B28" s="680"/>
      <c r="C28" s="709"/>
      <c r="D28" s="656"/>
    </row>
    <row r="29" s="632" customFormat="1" spans="1:4">
      <c r="A29" s="708" t="s">
        <v>31</v>
      </c>
      <c r="B29" s="680">
        <v>12728</v>
      </c>
      <c r="C29" s="709">
        <v>16986</v>
      </c>
      <c r="D29" s="656">
        <f t="shared" si="0"/>
        <v>0.334538026398492</v>
      </c>
    </row>
    <row r="30" s="632" customFormat="1" spans="1:4">
      <c r="A30" s="708" t="s">
        <v>32</v>
      </c>
      <c r="B30" s="680">
        <v>28</v>
      </c>
      <c r="C30" s="709">
        <v>30</v>
      </c>
      <c r="D30" s="656">
        <f t="shared" si="0"/>
        <v>0.0714285714285714</v>
      </c>
    </row>
    <row r="31" s="632" customFormat="1" spans="1:4">
      <c r="A31" s="708" t="s">
        <v>33</v>
      </c>
      <c r="B31" s="680">
        <v>339</v>
      </c>
      <c r="C31" s="709">
        <v>350</v>
      </c>
      <c r="D31" s="656">
        <f t="shared" si="0"/>
        <v>0.0324483775811209</v>
      </c>
    </row>
    <row r="32" s="632" customFormat="1" spans="1:4">
      <c r="A32" s="708" t="s">
        <v>34</v>
      </c>
      <c r="B32" s="680">
        <v>165</v>
      </c>
      <c r="C32" s="709">
        <v>100</v>
      </c>
      <c r="D32" s="656">
        <f t="shared" si="0"/>
        <v>-0.393939393939394</v>
      </c>
    </row>
    <row r="33" s="632" customFormat="1" spans="1:4">
      <c r="A33" s="665"/>
      <c r="B33" s="710"/>
      <c r="C33" s="709"/>
      <c r="D33" s="656"/>
    </row>
    <row r="34" s="632" customFormat="1" spans="1:4">
      <c r="A34" s="671" t="s">
        <v>35</v>
      </c>
      <c r="B34" s="707">
        <f>B24+B5</f>
        <v>72206</v>
      </c>
      <c r="C34" s="707">
        <f>C24+C5</f>
        <v>76539</v>
      </c>
      <c r="D34" s="656">
        <f t="shared" si="0"/>
        <v>0.0600088635293466</v>
      </c>
    </row>
    <row r="35" s="632" customFormat="1" spans="1:4">
      <c r="A35" s="711" t="s">
        <v>36</v>
      </c>
      <c r="B35" s="681">
        <f>B36+B41+B63</f>
        <v>15570</v>
      </c>
      <c r="C35" s="681">
        <f>C36+C41+C63</f>
        <v>14304</v>
      </c>
      <c r="D35" s="656">
        <f t="shared" si="0"/>
        <v>-0.0813102119460501</v>
      </c>
    </row>
    <row r="36" s="632" customFormat="1" spans="1:4">
      <c r="A36" s="712" t="s">
        <v>37</v>
      </c>
      <c r="B36" s="680">
        <f>SUM(B37:B40)</f>
        <v>1893</v>
      </c>
      <c r="C36" s="680">
        <f>SUM(C37:C40)</f>
        <v>1908</v>
      </c>
      <c r="D36" s="656">
        <f t="shared" si="0"/>
        <v>0.00792393026941363</v>
      </c>
    </row>
    <row r="37" s="632" customFormat="1" spans="1:4">
      <c r="A37" s="713" t="s">
        <v>38</v>
      </c>
      <c r="B37" s="680">
        <v>871</v>
      </c>
      <c r="C37" s="680">
        <v>886</v>
      </c>
      <c r="D37" s="656">
        <f t="shared" si="0"/>
        <v>0.0172215843857635</v>
      </c>
    </row>
    <row r="38" s="632" customFormat="1" spans="1:4">
      <c r="A38" s="713" t="s">
        <v>39</v>
      </c>
      <c r="B38" s="680">
        <v>1022</v>
      </c>
      <c r="C38" s="680">
        <v>1022</v>
      </c>
      <c r="D38" s="656">
        <f t="shared" si="0"/>
        <v>0</v>
      </c>
    </row>
    <row r="39" s="632" customFormat="1" spans="1:4">
      <c r="A39" s="713" t="s">
        <v>40</v>
      </c>
      <c r="B39" s="680"/>
      <c r="C39" s="709"/>
      <c r="D39" s="656"/>
    </row>
    <row r="40" s="632" customFormat="1" spans="1:4">
      <c r="A40" s="714" t="s">
        <v>41</v>
      </c>
      <c r="B40" s="680"/>
      <c r="C40" s="709"/>
      <c r="D40" s="656"/>
    </row>
    <row r="41" s="632" customFormat="1" spans="1:4">
      <c r="A41" s="712" t="s">
        <v>42</v>
      </c>
      <c r="B41" s="680">
        <f>SUM(B42:B62)</f>
        <v>2687</v>
      </c>
      <c r="C41" s="680">
        <f>SUM(C42:C62)</f>
        <v>2686</v>
      </c>
      <c r="D41" s="656">
        <f t="shared" si="0"/>
        <v>-0.000372162262746558</v>
      </c>
    </row>
    <row r="42" s="632" customFormat="1" spans="1:4">
      <c r="A42" s="713" t="s">
        <v>43</v>
      </c>
      <c r="B42" s="680"/>
      <c r="C42" s="680"/>
      <c r="D42" s="656"/>
    </row>
    <row r="43" s="632" customFormat="1" spans="1:4">
      <c r="A43" s="715" t="s">
        <v>44</v>
      </c>
      <c r="B43" s="680"/>
      <c r="C43" s="680"/>
      <c r="D43" s="656"/>
    </row>
    <row r="44" s="632" customFormat="1" spans="1:4">
      <c r="A44" s="715" t="s">
        <v>45</v>
      </c>
      <c r="B44" s="680"/>
      <c r="C44" s="680"/>
      <c r="D44" s="656"/>
    </row>
    <row r="45" s="632" customFormat="1" spans="1:4">
      <c r="A45" s="715" t="s">
        <v>46</v>
      </c>
      <c r="B45" s="680">
        <v>1000</v>
      </c>
      <c r="C45" s="680">
        <v>1000</v>
      </c>
      <c r="D45" s="656">
        <f t="shared" si="0"/>
        <v>0</v>
      </c>
    </row>
    <row r="46" s="632" customFormat="1" spans="1:4">
      <c r="A46" s="716" t="s">
        <v>47</v>
      </c>
      <c r="B46" s="680">
        <v>121</v>
      </c>
      <c r="C46" s="680">
        <v>121</v>
      </c>
      <c r="D46" s="656">
        <f t="shared" si="0"/>
        <v>0</v>
      </c>
    </row>
    <row r="47" s="632" customFormat="1" spans="1:4">
      <c r="A47" s="716" t="s">
        <v>48</v>
      </c>
      <c r="B47" s="680"/>
      <c r="C47" s="680"/>
      <c r="D47" s="656"/>
    </row>
    <row r="48" s="632" customFormat="1" spans="1:4">
      <c r="A48" s="716" t="s">
        <v>49</v>
      </c>
      <c r="B48" s="680">
        <v>1566</v>
      </c>
      <c r="C48" s="680">
        <v>1565</v>
      </c>
      <c r="D48" s="656">
        <f t="shared" si="0"/>
        <v>-0.000638569604086846</v>
      </c>
    </row>
    <row r="49" s="632" customFormat="1" spans="1:4">
      <c r="A49" s="716" t="s">
        <v>50</v>
      </c>
      <c r="B49" s="680"/>
      <c r="C49" s="680"/>
      <c r="D49" s="656"/>
    </row>
    <row r="50" s="632" customFormat="1" spans="1:4">
      <c r="A50" s="716" t="s">
        <v>51</v>
      </c>
      <c r="B50" s="680"/>
      <c r="C50" s="680"/>
      <c r="D50" s="656"/>
    </row>
    <row r="51" s="632" customFormat="1" spans="1:4">
      <c r="A51" s="716" t="s">
        <v>52</v>
      </c>
      <c r="B51" s="680"/>
      <c r="C51" s="680"/>
      <c r="D51" s="656"/>
    </row>
    <row r="52" s="632" customFormat="1" spans="1:4">
      <c r="A52" s="716" t="s">
        <v>53</v>
      </c>
      <c r="B52" s="680"/>
      <c r="C52" s="680"/>
      <c r="D52" s="656"/>
    </row>
    <row r="53" s="632" customFormat="1" spans="1:4">
      <c r="A53" s="716" t="s">
        <v>54</v>
      </c>
      <c r="B53" s="680"/>
      <c r="C53" s="680"/>
      <c r="D53" s="656"/>
    </row>
    <row r="54" s="632" customFormat="1" spans="1:4">
      <c r="A54" s="716" t="s">
        <v>55</v>
      </c>
      <c r="B54" s="680"/>
      <c r="C54" s="680"/>
      <c r="D54" s="656"/>
    </row>
    <row r="55" s="632" customFormat="1" spans="1:4">
      <c r="A55" s="716" t="s">
        <v>56</v>
      </c>
      <c r="B55" s="680"/>
      <c r="C55" s="680"/>
      <c r="D55" s="656"/>
    </row>
    <row r="56" s="632" customFormat="1" spans="1:4">
      <c r="A56" s="716" t="s">
        <v>57</v>
      </c>
      <c r="B56" s="680"/>
      <c r="C56" s="680"/>
      <c r="D56" s="656"/>
    </row>
    <row r="57" s="632" customFormat="1" spans="1:4">
      <c r="A57" s="716" t="s">
        <v>58</v>
      </c>
      <c r="B57" s="680"/>
      <c r="C57" s="680"/>
      <c r="D57" s="656"/>
    </row>
    <row r="58" s="632" customFormat="1" spans="1:4">
      <c r="A58" s="716" t="s">
        <v>59</v>
      </c>
      <c r="B58" s="680"/>
      <c r="C58" s="680"/>
      <c r="D58" s="656"/>
    </row>
    <row r="59" s="632" customFormat="1" spans="1:4">
      <c r="A59" s="716" t="s">
        <v>60</v>
      </c>
      <c r="B59" s="680"/>
      <c r="C59" s="680"/>
      <c r="D59" s="656"/>
    </row>
    <row r="60" s="632" customFormat="1" spans="1:4">
      <c r="A60" s="716" t="s">
        <v>61</v>
      </c>
      <c r="B60" s="680"/>
      <c r="C60" s="680"/>
      <c r="D60" s="656"/>
    </row>
    <row r="61" s="632" customFormat="1" spans="1:4">
      <c r="A61" s="716" t="s">
        <v>62</v>
      </c>
      <c r="B61" s="680"/>
      <c r="C61" s="680"/>
      <c r="D61" s="656"/>
    </row>
    <row r="62" s="632" customFormat="1" spans="1:4">
      <c r="A62" s="716" t="s">
        <v>63</v>
      </c>
      <c r="B62" s="680"/>
      <c r="C62" s="680"/>
      <c r="D62" s="656"/>
    </row>
    <row r="63" s="632" customFormat="1" spans="1:4">
      <c r="A63" s="717" t="s">
        <v>64</v>
      </c>
      <c r="B63" s="680">
        <v>10990</v>
      </c>
      <c r="C63" s="680">
        <v>9710</v>
      </c>
      <c r="D63" s="656">
        <f t="shared" si="0"/>
        <v>-0.116469517743403</v>
      </c>
    </row>
    <row r="64" s="632" customFormat="1" spans="1:4">
      <c r="A64" s="718" t="s">
        <v>65</v>
      </c>
      <c r="B64" s="681">
        <f>B65+B66</f>
        <v>635</v>
      </c>
      <c r="C64" s="681">
        <f>C65+C66</f>
        <v>608</v>
      </c>
      <c r="D64" s="656">
        <f t="shared" si="0"/>
        <v>-0.0425196850393701</v>
      </c>
    </row>
    <row r="65" s="632" customFormat="1" spans="1:4">
      <c r="A65" s="712" t="s">
        <v>66</v>
      </c>
      <c r="B65" s="680">
        <v>335</v>
      </c>
      <c r="C65" s="709">
        <v>397</v>
      </c>
      <c r="D65" s="656">
        <f t="shared" si="0"/>
        <v>0.185074626865672</v>
      </c>
    </row>
    <row r="66" s="632" customFormat="1" spans="1:4">
      <c r="A66" s="712" t="s">
        <v>67</v>
      </c>
      <c r="B66" s="680">
        <v>300</v>
      </c>
      <c r="C66" s="680">
        <v>211</v>
      </c>
      <c r="D66" s="656">
        <f t="shared" si="0"/>
        <v>-0.296666666666667</v>
      </c>
    </row>
    <row r="67" s="632" customFormat="1" spans="1:4">
      <c r="A67" s="711" t="s">
        <v>68</v>
      </c>
      <c r="B67" s="680">
        <f>SUM(B68:B70)</f>
        <v>2520</v>
      </c>
      <c r="C67" s="680">
        <f>SUM(C68:C70)</f>
        <v>3098</v>
      </c>
      <c r="D67" s="656">
        <f t="shared" si="0"/>
        <v>0.229365079365079</v>
      </c>
    </row>
    <row r="68" s="632" customFormat="1" spans="1:4">
      <c r="A68" s="712" t="s">
        <v>69</v>
      </c>
      <c r="B68" s="680">
        <v>530</v>
      </c>
      <c r="C68" s="709">
        <v>498</v>
      </c>
      <c r="D68" s="656">
        <f t="shared" si="0"/>
        <v>-0.060377358490566</v>
      </c>
    </row>
    <row r="69" s="632" customFormat="1" spans="1:4">
      <c r="A69" s="712" t="s">
        <v>70</v>
      </c>
      <c r="B69" s="680">
        <v>1990</v>
      </c>
      <c r="D69" s="656">
        <f t="shared" si="0"/>
        <v>-1</v>
      </c>
    </row>
    <row r="70" s="632" customFormat="1" spans="1:4">
      <c r="A70" s="712" t="s">
        <v>71</v>
      </c>
      <c r="B70" s="680"/>
      <c r="C70" s="709">
        <v>2600</v>
      </c>
      <c r="D70" s="656"/>
    </row>
    <row r="71" s="632" customFormat="1" spans="1:4">
      <c r="A71" s="711" t="s">
        <v>72</v>
      </c>
      <c r="B71" s="680">
        <v>1270</v>
      </c>
      <c r="C71" s="710"/>
      <c r="D71" s="656"/>
    </row>
    <row r="72" s="632" customFormat="1" spans="1:4">
      <c r="A72" s="671" t="s">
        <v>73</v>
      </c>
      <c r="B72" s="681">
        <f>B71+B67+B64+B35+B34</f>
        <v>92201</v>
      </c>
      <c r="C72" s="681">
        <f>C71+C67+C64+C35+C34</f>
        <v>94549</v>
      </c>
      <c r="D72" s="656">
        <f>(C72-B72)/B72</f>
        <v>0.0254661012353445</v>
      </c>
    </row>
    <row r="73" s="632" customFormat="1" spans="1:4">
      <c r="A73" s="719"/>
      <c r="B73" s="720"/>
      <c r="C73" s="720"/>
      <c r="D73" s="720"/>
    </row>
    <row r="74" s="632" customFormat="1" spans="1:4">
      <c r="A74" s="719"/>
      <c r="B74" s="720"/>
      <c r="C74" s="720"/>
      <c r="D74" s="720"/>
    </row>
    <row r="75" s="632" customFormat="1" spans="1:4">
      <c r="A75" s="719"/>
      <c r="B75" s="720"/>
      <c r="C75" s="720"/>
      <c r="D75" s="720"/>
    </row>
    <row r="76" s="632" customFormat="1" spans="1:4">
      <c r="A76" s="719"/>
      <c r="B76" s="720"/>
      <c r="C76" s="720"/>
      <c r="D76" s="720"/>
    </row>
    <row r="77" s="632" customFormat="1" spans="1:4">
      <c r="A77" s="719"/>
      <c r="B77" s="720"/>
      <c r="C77" s="720"/>
      <c r="D77" s="720"/>
    </row>
    <row r="78" s="632" customFormat="1" spans="1:4">
      <c r="A78" s="719"/>
      <c r="B78" s="720"/>
      <c r="C78" s="720"/>
      <c r="D78" s="720"/>
    </row>
    <row r="79" s="632" customFormat="1" spans="1:4">
      <c r="A79" s="719"/>
      <c r="B79" s="720"/>
      <c r="C79" s="720"/>
      <c r="D79" s="720"/>
    </row>
    <row r="80" s="632" customFormat="1" spans="1:4">
      <c r="A80" s="719"/>
      <c r="B80" s="720"/>
      <c r="C80" s="720"/>
      <c r="D80" s="720"/>
    </row>
    <row r="81" s="632" customFormat="1" spans="1:4">
      <c r="A81" s="719"/>
      <c r="B81" s="720"/>
      <c r="C81" s="720"/>
      <c r="D81" s="720"/>
    </row>
    <row r="82" s="632" customFormat="1" spans="1:4">
      <c r="A82" s="719"/>
      <c r="B82" s="720"/>
      <c r="C82" s="720"/>
      <c r="D82" s="720"/>
    </row>
    <row r="83" s="632" customFormat="1" spans="1:4">
      <c r="A83" s="719"/>
      <c r="B83" s="720"/>
      <c r="C83" s="720"/>
      <c r="D83" s="720"/>
    </row>
    <row r="84" s="632" customFormat="1" spans="1:4">
      <c r="A84" s="719"/>
      <c r="B84" s="720"/>
      <c r="C84" s="720"/>
      <c r="D84" s="720"/>
    </row>
    <row r="85" s="632" customFormat="1" spans="1:4">
      <c r="A85" s="719"/>
      <c r="B85" s="720"/>
      <c r="C85" s="720"/>
      <c r="D85" s="720"/>
    </row>
    <row r="86" s="632" customFormat="1" spans="1:4">
      <c r="A86" s="719"/>
      <c r="B86" s="720"/>
      <c r="C86" s="720"/>
      <c r="D86" s="720"/>
    </row>
    <row r="87" s="632" customFormat="1" spans="1:4">
      <c r="A87" s="719"/>
      <c r="B87" s="720"/>
      <c r="C87" s="720"/>
      <c r="D87" s="720"/>
    </row>
    <row r="88" s="632" customFormat="1" spans="1:4">
      <c r="A88" s="719"/>
      <c r="B88" s="720"/>
      <c r="C88" s="720"/>
      <c r="D88" s="720"/>
    </row>
    <row r="89" s="632" customFormat="1" spans="1:4">
      <c r="A89" s="719"/>
      <c r="B89" s="720"/>
      <c r="C89" s="720"/>
      <c r="D89" s="720"/>
    </row>
    <row r="90" s="632" customFormat="1" spans="1:4">
      <c r="A90" s="719"/>
      <c r="B90" s="720"/>
      <c r="C90" s="720"/>
      <c r="D90" s="720"/>
    </row>
    <row r="91" s="632" customFormat="1" spans="1:4">
      <c r="A91" s="719"/>
      <c r="B91" s="720"/>
      <c r="C91" s="720"/>
      <c r="D91" s="720"/>
    </row>
    <row r="92" s="632" customFormat="1" spans="1:4">
      <c r="A92" s="719"/>
      <c r="B92" s="720"/>
      <c r="C92" s="720"/>
      <c r="D92" s="720"/>
    </row>
    <row r="93" s="632" customFormat="1" spans="1:4">
      <c r="A93" s="719"/>
      <c r="B93" s="720"/>
      <c r="C93" s="720"/>
      <c r="D93" s="720"/>
    </row>
    <row r="94" s="632" customFormat="1" spans="1:4">
      <c r="A94" s="719"/>
      <c r="B94" s="720"/>
      <c r="C94" s="720"/>
      <c r="D94" s="720"/>
    </row>
    <row r="95" s="632" customFormat="1" spans="1:4">
      <c r="A95" s="719"/>
      <c r="B95" s="720"/>
      <c r="C95" s="720"/>
      <c r="D95" s="720"/>
    </row>
    <row r="96" s="632" customFormat="1" spans="1:4">
      <c r="A96" s="719"/>
      <c r="B96" s="720"/>
      <c r="C96" s="720"/>
      <c r="D96" s="720"/>
    </row>
    <row r="97" s="632" customFormat="1" spans="1:4">
      <c r="A97" s="719"/>
      <c r="B97" s="720"/>
      <c r="C97" s="720"/>
      <c r="D97" s="720"/>
    </row>
    <row r="98" s="632" customFormat="1" spans="1:4">
      <c r="A98" s="719"/>
      <c r="B98" s="720"/>
      <c r="C98" s="720"/>
      <c r="D98" s="720"/>
    </row>
    <row r="99" s="632" customFormat="1" spans="1:4">
      <c r="A99" s="719"/>
      <c r="B99" s="720"/>
      <c r="C99" s="720"/>
      <c r="D99" s="720"/>
    </row>
    <row r="100" s="632" customFormat="1" spans="1:4">
      <c r="A100" s="719"/>
      <c r="B100" s="720"/>
      <c r="C100" s="720"/>
      <c r="D100" s="720"/>
    </row>
    <row r="101" s="632" customFormat="1" spans="1:4">
      <c r="A101" s="719"/>
      <c r="B101" s="720"/>
      <c r="C101" s="720"/>
      <c r="D101" s="720"/>
    </row>
    <row r="102" s="632" customFormat="1" spans="1:4">
      <c r="A102" s="719"/>
      <c r="B102" s="720"/>
      <c r="C102" s="720"/>
      <c r="D102" s="720"/>
    </row>
    <row r="103" s="632" customFormat="1" spans="1:4">
      <c r="A103" s="719"/>
      <c r="B103" s="720"/>
      <c r="C103" s="720"/>
      <c r="D103" s="720"/>
    </row>
    <row r="104" s="632" customFormat="1" spans="1:4">
      <c r="A104" s="719"/>
      <c r="B104" s="720"/>
      <c r="C104" s="720"/>
      <c r="D104" s="720"/>
    </row>
    <row r="105" s="632" customFormat="1" spans="1:4">
      <c r="A105" s="719"/>
      <c r="B105" s="720"/>
      <c r="C105" s="720"/>
      <c r="D105" s="720"/>
    </row>
    <row r="106" s="632" customFormat="1" spans="1:4">
      <c r="A106" s="719"/>
      <c r="B106" s="720"/>
      <c r="C106" s="720"/>
      <c r="D106" s="720"/>
    </row>
    <row r="107" s="632" customFormat="1" spans="1:4">
      <c r="A107" s="719"/>
      <c r="B107" s="720"/>
      <c r="C107" s="720"/>
      <c r="D107" s="720"/>
    </row>
    <row r="108" s="632" customFormat="1" spans="1:4">
      <c r="A108" s="719"/>
      <c r="B108" s="720"/>
      <c r="C108" s="720"/>
      <c r="D108" s="720"/>
    </row>
    <row r="109" s="632" customFormat="1" spans="1:4">
      <c r="A109" s="719"/>
      <c r="B109" s="720"/>
      <c r="C109" s="720"/>
      <c r="D109" s="720"/>
    </row>
    <row r="110" s="632" customFormat="1" spans="1:4">
      <c r="A110" s="719"/>
      <c r="B110" s="720"/>
      <c r="C110" s="720"/>
      <c r="D110" s="720"/>
    </row>
    <row r="111" s="632" customFormat="1" spans="1:4">
      <c r="A111" s="719"/>
      <c r="B111" s="720"/>
      <c r="C111" s="720"/>
      <c r="D111" s="720"/>
    </row>
    <row r="112" s="632" customFormat="1" spans="1:4">
      <c r="A112" s="719"/>
      <c r="B112" s="720"/>
      <c r="C112" s="720"/>
      <c r="D112" s="720"/>
    </row>
    <row r="113" s="632" customFormat="1" spans="1:4">
      <c r="A113" s="719"/>
      <c r="B113" s="720"/>
      <c r="C113" s="720"/>
      <c r="D113" s="720"/>
    </row>
    <row r="114" s="632" customFormat="1" spans="1:4">
      <c r="A114" s="719"/>
      <c r="B114" s="720"/>
      <c r="C114" s="720"/>
      <c r="D114" s="720"/>
    </row>
    <row r="115" s="632" customFormat="1" spans="1:4">
      <c r="A115" s="719"/>
      <c r="B115" s="720"/>
      <c r="C115" s="720"/>
      <c r="D115" s="720"/>
    </row>
    <row r="116" s="632" customFormat="1" spans="1:4">
      <c r="A116" s="719"/>
      <c r="B116" s="720"/>
      <c r="C116" s="720"/>
      <c r="D116" s="720"/>
    </row>
    <row r="117" s="632" customFormat="1" spans="1:4">
      <c r="A117" s="719"/>
      <c r="B117" s="720"/>
      <c r="C117" s="720"/>
      <c r="D117" s="720"/>
    </row>
    <row r="118" s="632" customFormat="1" spans="1:4">
      <c r="A118" s="719"/>
      <c r="B118" s="720"/>
      <c r="C118" s="720"/>
      <c r="D118" s="720"/>
    </row>
    <row r="119" s="632" customFormat="1" spans="1:4">
      <c r="A119" s="719"/>
      <c r="B119" s="720"/>
      <c r="C119" s="720"/>
      <c r="D119" s="720"/>
    </row>
    <row r="120" s="632" customFormat="1" spans="1:4">
      <c r="A120" s="719"/>
      <c r="B120" s="720"/>
      <c r="C120" s="720"/>
      <c r="D120" s="720"/>
    </row>
    <row r="121" s="632" customFormat="1" spans="1:4">
      <c r="A121" s="719"/>
      <c r="B121" s="720"/>
      <c r="C121" s="720"/>
      <c r="D121" s="720"/>
    </row>
    <row r="122" s="632" customFormat="1" spans="1:4">
      <c r="A122" s="719"/>
      <c r="B122" s="720"/>
      <c r="C122" s="720"/>
      <c r="D122" s="720"/>
    </row>
    <row r="123" s="632" customFormat="1" spans="1:4">
      <c r="A123" s="719"/>
      <c r="B123" s="720"/>
      <c r="C123" s="720"/>
      <c r="D123" s="720"/>
    </row>
    <row r="124" s="632" customFormat="1" spans="1:4">
      <c r="A124" s="719"/>
      <c r="B124" s="720"/>
      <c r="C124" s="720"/>
      <c r="D124" s="720"/>
    </row>
    <row r="125" s="632" customFormat="1" spans="1:4">
      <c r="A125" s="719"/>
      <c r="B125" s="720"/>
      <c r="C125" s="720"/>
      <c r="D125" s="720"/>
    </row>
    <row r="126" s="632" customFormat="1" spans="1:4">
      <c r="A126" s="719"/>
      <c r="B126" s="720"/>
      <c r="C126" s="720"/>
      <c r="D126" s="720"/>
    </row>
    <row r="127" s="632" customFormat="1" spans="1:4">
      <c r="A127" s="719"/>
      <c r="B127" s="720"/>
      <c r="C127" s="720"/>
      <c r="D127" s="720"/>
    </row>
    <row r="128" s="632" customFormat="1" spans="1:4">
      <c r="A128" s="719"/>
      <c r="B128" s="720"/>
      <c r="C128" s="720"/>
      <c r="D128" s="720"/>
    </row>
    <row r="129" s="632" customFormat="1" spans="1:4">
      <c r="A129" s="719"/>
      <c r="B129" s="720"/>
      <c r="C129" s="720"/>
      <c r="D129" s="720"/>
    </row>
    <row r="130" s="632" customFormat="1" spans="1:4">
      <c r="A130" s="719"/>
      <c r="B130" s="720"/>
      <c r="C130" s="720"/>
      <c r="D130" s="720"/>
    </row>
    <row r="131" s="632" customFormat="1" spans="1:4">
      <c r="A131" s="719"/>
      <c r="B131" s="720"/>
      <c r="C131" s="720"/>
      <c r="D131" s="720"/>
    </row>
    <row r="132" s="632" customFormat="1" spans="1:4">
      <c r="A132" s="719"/>
      <c r="B132" s="720"/>
      <c r="C132" s="720"/>
      <c r="D132" s="720"/>
    </row>
    <row r="133" s="632" customFormat="1" spans="1:4">
      <c r="A133" s="719"/>
      <c r="B133" s="720"/>
      <c r="C133" s="720"/>
      <c r="D133" s="720"/>
    </row>
    <row r="134" s="632" customFormat="1" spans="1:4">
      <c r="A134" s="719"/>
      <c r="B134" s="720"/>
      <c r="C134" s="720"/>
      <c r="D134" s="720"/>
    </row>
    <row r="135" s="632" customFormat="1" spans="1:4">
      <c r="A135" s="719"/>
      <c r="B135" s="720"/>
      <c r="C135" s="720"/>
      <c r="D135" s="720"/>
    </row>
    <row r="136" s="632" customFormat="1" spans="1:4">
      <c r="A136" s="719"/>
      <c r="B136" s="720"/>
      <c r="C136" s="720"/>
      <c r="D136" s="720"/>
    </row>
    <row r="137" s="632" customFormat="1" spans="1:4">
      <c r="A137" s="719"/>
      <c r="B137" s="720"/>
      <c r="C137" s="720"/>
      <c r="D137" s="720"/>
    </row>
    <row r="138" s="632" customFormat="1" spans="1:4">
      <c r="A138" s="719"/>
      <c r="B138" s="720"/>
      <c r="C138" s="720"/>
      <c r="D138" s="720"/>
    </row>
    <row r="139" s="632" customFormat="1" spans="1:4">
      <c r="A139" s="719"/>
      <c r="B139" s="720"/>
      <c r="C139" s="720"/>
      <c r="D139" s="720"/>
    </row>
    <row r="140" s="632" customFormat="1" spans="1:4">
      <c r="A140" s="719"/>
      <c r="B140" s="720"/>
      <c r="C140" s="720"/>
      <c r="D140" s="720"/>
    </row>
    <row r="141" s="632" customFormat="1" spans="1:4">
      <c r="A141" s="719"/>
      <c r="B141" s="720"/>
      <c r="C141" s="720"/>
      <c r="D141" s="720"/>
    </row>
    <row r="142" s="632" customFormat="1" spans="1:4">
      <c r="A142" s="719"/>
      <c r="B142" s="720"/>
      <c r="C142" s="720"/>
      <c r="D142" s="720"/>
    </row>
    <row r="143" s="632" customFormat="1" spans="1:4">
      <c r="A143" s="719"/>
      <c r="B143" s="720"/>
      <c r="C143" s="720"/>
      <c r="D143" s="720"/>
    </row>
    <row r="144" s="632" customFormat="1" spans="1:4">
      <c r="A144" s="719"/>
      <c r="B144" s="720"/>
      <c r="C144" s="720"/>
      <c r="D144" s="720"/>
    </row>
    <row r="145" s="632" customFormat="1" spans="1:4">
      <c r="A145" s="719"/>
      <c r="B145" s="720"/>
      <c r="C145" s="720"/>
      <c r="D145" s="720"/>
    </row>
    <row r="146" s="632" customFormat="1" spans="1:4">
      <c r="A146" s="719"/>
      <c r="B146" s="720"/>
      <c r="C146" s="720"/>
      <c r="D146" s="720"/>
    </row>
    <row r="147" s="632" customFormat="1" spans="1:4">
      <c r="A147" s="719"/>
      <c r="B147" s="720"/>
      <c r="C147" s="720"/>
      <c r="D147" s="720"/>
    </row>
    <row r="148" s="632" customFormat="1" spans="1:4">
      <c r="A148" s="719"/>
      <c r="B148" s="720"/>
      <c r="C148" s="720"/>
      <c r="D148" s="720"/>
    </row>
    <row r="149" s="632" customFormat="1" spans="1:4">
      <c r="A149" s="719"/>
      <c r="B149" s="720"/>
      <c r="C149" s="720"/>
      <c r="D149" s="720"/>
    </row>
    <row r="150" s="632" customFormat="1" spans="1:4">
      <c r="A150" s="719"/>
      <c r="B150" s="720"/>
      <c r="C150" s="720"/>
      <c r="D150" s="720"/>
    </row>
    <row r="151" s="632" customFormat="1" spans="1:4">
      <c r="A151" s="719"/>
      <c r="B151" s="720"/>
      <c r="C151" s="720"/>
      <c r="D151" s="720"/>
    </row>
    <row r="152" s="632" customFormat="1" spans="1:4">
      <c r="A152" s="719"/>
      <c r="B152" s="720"/>
      <c r="C152" s="720"/>
      <c r="D152" s="720"/>
    </row>
    <row r="153" s="632" customFormat="1" spans="1:4">
      <c r="A153" s="719"/>
      <c r="B153" s="720"/>
      <c r="C153" s="720"/>
      <c r="D153" s="720"/>
    </row>
    <row r="154" s="632" customFormat="1" spans="1:4">
      <c r="A154" s="719"/>
      <c r="B154" s="720"/>
      <c r="C154" s="720"/>
      <c r="D154" s="720"/>
    </row>
    <row r="155" s="632" customFormat="1" spans="1:4">
      <c r="A155" s="719"/>
      <c r="B155" s="720"/>
      <c r="C155" s="720"/>
      <c r="D155" s="720"/>
    </row>
    <row r="156" s="632" customFormat="1" spans="1:4">
      <c r="A156" s="719"/>
      <c r="B156" s="720"/>
      <c r="C156" s="720"/>
      <c r="D156" s="720"/>
    </row>
    <row r="157" s="632" customFormat="1" spans="1:4">
      <c r="A157" s="719"/>
      <c r="B157" s="720"/>
      <c r="C157" s="720"/>
      <c r="D157" s="720"/>
    </row>
    <row r="158" s="632" customFormat="1" spans="1:4">
      <c r="A158" s="719"/>
      <c r="B158" s="720"/>
      <c r="C158" s="720"/>
      <c r="D158" s="720"/>
    </row>
    <row r="159" s="632" customFormat="1" spans="1:4">
      <c r="A159" s="719"/>
      <c r="B159" s="720"/>
      <c r="C159" s="720"/>
      <c r="D159" s="720"/>
    </row>
    <row r="160" s="632" customFormat="1" spans="1:4">
      <c r="A160" s="719"/>
      <c r="B160" s="720"/>
      <c r="C160" s="720"/>
      <c r="D160" s="720"/>
    </row>
    <row r="161" s="632" customFormat="1" spans="1:4">
      <c r="A161" s="719"/>
      <c r="B161" s="720"/>
      <c r="C161" s="720"/>
      <c r="D161" s="720"/>
    </row>
    <row r="162" s="632" customFormat="1" spans="1:4">
      <c r="A162" s="719"/>
      <c r="B162" s="720"/>
      <c r="C162" s="720"/>
      <c r="D162" s="720"/>
    </row>
    <row r="163" s="632" customFormat="1" spans="1:4">
      <c r="A163" s="719"/>
      <c r="B163" s="720"/>
      <c r="C163" s="720"/>
      <c r="D163" s="720"/>
    </row>
    <row r="164" s="632" customFormat="1" spans="1:4">
      <c r="A164" s="719"/>
      <c r="B164" s="720"/>
      <c r="C164" s="720"/>
      <c r="D164" s="720"/>
    </row>
    <row r="165" s="632" customFormat="1" spans="1:4">
      <c r="A165" s="719"/>
      <c r="B165" s="720"/>
      <c r="C165" s="720"/>
      <c r="D165" s="720"/>
    </row>
    <row r="166" s="632" customFormat="1" spans="1:4">
      <c r="A166" s="719"/>
      <c r="B166" s="720"/>
      <c r="C166" s="720"/>
      <c r="D166" s="720"/>
    </row>
    <row r="167" s="632" customFormat="1" spans="1:4">
      <c r="A167" s="719"/>
      <c r="B167" s="720"/>
      <c r="C167" s="720"/>
      <c r="D167" s="720"/>
    </row>
    <row r="168" s="632" customFormat="1" spans="1:4">
      <c r="A168" s="719"/>
      <c r="B168" s="720"/>
      <c r="C168" s="720"/>
      <c r="D168" s="720"/>
    </row>
    <row r="169" s="632" customFormat="1" spans="1:4">
      <c r="A169" s="719"/>
      <c r="B169" s="720"/>
      <c r="C169" s="720"/>
      <c r="D169" s="720"/>
    </row>
    <row r="170" s="632" customFormat="1" spans="1:4">
      <c r="A170" s="719"/>
      <c r="B170" s="720"/>
      <c r="C170" s="720"/>
      <c r="D170" s="720"/>
    </row>
    <row r="171" s="632" customFormat="1" spans="1:4">
      <c r="A171" s="719"/>
      <c r="B171" s="720"/>
      <c r="C171" s="720"/>
      <c r="D171" s="720"/>
    </row>
    <row r="172" s="632" customFormat="1" spans="1:4">
      <c r="A172" s="719"/>
      <c r="B172" s="720"/>
      <c r="C172" s="720"/>
      <c r="D172" s="720"/>
    </row>
    <row r="173" s="632" customFormat="1" spans="1:4">
      <c r="A173" s="719"/>
      <c r="B173" s="720"/>
      <c r="C173" s="720"/>
      <c r="D173" s="720"/>
    </row>
    <row r="174" s="632" customFormat="1" spans="1:4">
      <c r="A174" s="719"/>
      <c r="B174" s="720"/>
      <c r="C174" s="720"/>
      <c r="D174" s="720"/>
    </row>
    <row r="175" s="632" customFormat="1" spans="1:4">
      <c r="A175" s="719"/>
      <c r="B175" s="720"/>
      <c r="C175" s="720"/>
      <c r="D175" s="720"/>
    </row>
    <row r="176" s="632" customFormat="1" spans="1:4">
      <c r="A176" s="719"/>
      <c r="B176" s="720"/>
      <c r="C176" s="720"/>
      <c r="D176" s="720"/>
    </row>
    <row r="177" s="632" customFormat="1" spans="1:4">
      <c r="A177" s="719"/>
      <c r="B177" s="720"/>
      <c r="C177" s="720"/>
      <c r="D177" s="720"/>
    </row>
    <row r="178" s="632" customFormat="1" spans="1:4">
      <c r="A178" s="719"/>
      <c r="B178" s="720"/>
      <c r="C178" s="720"/>
      <c r="D178" s="720"/>
    </row>
    <row r="179" s="632" customFormat="1" spans="1:4">
      <c r="A179" s="719"/>
      <c r="B179" s="720"/>
      <c r="C179" s="720"/>
      <c r="D179" s="720"/>
    </row>
    <row r="180" s="632" customFormat="1" spans="1:4">
      <c r="A180" s="719"/>
      <c r="B180" s="720"/>
      <c r="C180" s="720"/>
      <c r="D180" s="720"/>
    </row>
    <row r="181" s="632" customFormat="1" spans="1:4">
      <c r="A181" s="719"/>
      <c r="B181" s="720"/>
      <c r="C181" s="720"/>
      <c r="D181" s="720"/>
    </row>
    <row r="182" s="632" customFormat="1" spans="1:4">
      <c r="A182" s="719"/>
      <c r="B182" s="720"/>
      <c r="C182" s="720"/>
      <c r="D182" s="720"/>
    </row>
    <row r="183" s="632" customFormat="1" spans="1:4">
      <c r="A183" s="719"/>
      <c r="B183" s="720"/>
      <c r="C183" s="720"/>
      <c r="D183" s="720"/>
    </row>
    <row r="184" s="632" customFormat="1" spans="1:4">
      <c r="A184" s="719"/>
      <c r="B184" s="720"/>
      <c r="C184" s="720"/>
      <c r="D184" s="720"/>
    </row>
    <row r="185" s="632" customFormat="1" spans="1:4">
      <c r="A185" s="719"/>
      <c r="B185" s="720"/>
      <c r="C185" s="720"/>
      <c r="D185" s="720"/>
    </row>
    <row r="186" s="632" customFormat="1" spans="1:4">
      <c r="A186" s="719"/>
      <c r="B186" s="720"/>
      <c r="C186" s="720"/>
      <c r="D186" s="720"/>
    </row>
    <row r="187" s="632" customFormat="1" spans="1:4">
      <c r="A187" s="719"/>
      <c r="B187" s="720"/>
      <c r="C187" s="720"/>
      <c r="D187" s="720"/>
    </row>
    <row r="188" s="632" customFormat="1" spans="1:4">
      <c r="A188" s="719"/>
      <c r="B188" s="720"/>
      <c r="C188" s="720"/>
      <c r="D188" s="720"/>
    </row>
    <row r="189" s="632" customFormat="1" spans="1:4">
      <c r="A189" s="719"/>
      <c r="B189" s="720"/>
      <c r="C189" s="720"/>
      <c r="D189" s="720"/>
    </row>
    <row r="190" s="632" customFormat="1" spans="1:4">
      <c r="A190" s="719"/>
      <c r="B190" s="720"/>
      <c r="C190" s="720"/>
      <c r="D190" s="720"/>
    </row>
    <row r="191" s="632" customFormat="1" spans="1:4">
      <c r="A191" s="719"/>
      <c r="B191" s="720"/>
      <c r="C191" s="720"/>
      <c r="D191" s="720"/>
    </row>
    <row r="192" s="632" customFormat="1" spans="1:4">
      <c r="A192" s="719"/>
      <c r="B192" s="720"/>
      <c r="C192" s="720"/>
      <c r="D192" s="720"/>
    </row>
    <row r="193" s="632" customFormat="1" spans="1:4">
      <c r="A193" s="719"/>
      <c r="B193" s="720"/>
      <c r="C193" s="720"/>
      <c r="D193" s="720"/>
    </row>
    <row r="194" s="632" customFormat="1" spans="1:4">
      <c r="A194" s="719"/>
      <c r="B194" s="720"/>
      <c r="C194" s="720"/>
      <c r="D194" s="720"/>
    </row>
    <row r="195" s="632" customFormat="1" spans="1:4">
      <c r="A195" s="719"/>
      <c r="B195" s="720"/>
      <c r="C195" s="720"/>
      <c r="D195" s="720"/>
    </row>
    <row r="196" s="632" customFormat="1" spans="1:4">
      <c r="A196" s="719"/>
      <c r="B196" s="720"/>
      <c r="C196" s="720"/>
      <c r="D196" s="720"/>
    </row>
    <row r="197" s="632" customFormat="1" spans="1:4">
      <c r="A197" s="719"/>
      <c r="B197" s="720"/>
      <c r="C197" s="720"/>
      <c r="D197" s="720"/>
    </row>
    <row r="198" s="632" customFormat="1" spans="1:4">
      <c r="A198" s="719"/>
      <c r="B198" s="720"/>
      <c r="C198" s="720"/>
      <c r="D198" s="720"/>
    </row>
    <row r="199" s="632" customFormat="1" spans="1:4">
      <c r="A199" s="719"/>
      <c r="B199" s="720"/>
      <c r="C199" s="720"/>
      <c r="D199" s="720"/>
    </row>
    <row r="200" s="632" customFormat="1" spans="1:4">
      <c r="A200" s="719"/>
      <c r="B200" s="720"/>
      <c r="C200" s="720"/>
      <c r="D200" s="720"/>
    </row>
    <row r="201" s="632" customFormat="1" spans="1:4">
      <c r="A201" s="719"/>
      <c r="B201" s="720"/>
      <c r="C201" s="720"/>
      <c r="D201" s="720"/>
    </row>
    <row r="202" s="632" customFormat="1" spans="1:4">
      <c r="A202" s="719"/>
      <c r="B202" s="720"/>
      <c r="C202" s="720"/>
      <c r="D202" s="720"/>
    </row>
    <row r="203" s="632" customFormat="1" spans="1:4">
      <c r="A203" s="719"/>
      <c r="B203" s="720"/>
      <c r="C203" s="720"/>
      <c r="D203" s="720"/>
    </row>
    <row r="204" s="632" customFormat="1" spans="1:4">
      <c r="A204" s="719"/>
      <c r="B204" s="720"/>
      <c r="C204" s="720"/>
      <c r="D204" s="720"/>
    </row>
    <row r="205" s="632" customFormat="1" spans="1:4">
      <c r="A205" s="719"/>
      <c r="B205" s="720"/>
      <c r="C205" s="720"/>
      <c r="D205" s="720"/>
    </row>
    <row r="206" s="632" customFormat="1" spans="1:4">
      <c r="A206" s="719"/>
      <c r="B206" s="720"/>
      <c r="C206" s="720"/>
      <c r="D206" s="720"/>
    </row>
    <row r="207" s="632" customFormat="1" spans="1:4">
      <c r="A207" s="719"/>
      <c r="B207" s="720"/>
      <c r="C207" s="720"/>
      <c r="D207" s="720"/>
    </row>
    <row r="208" s="632" customFormat="1" spans="1:4">
      <c r="A208" s="719"/>
      <c r="B208" s="720"/>
      <c r="C208" s="720"/>
      <c r="D208" s="720"/>
    </row>
    <row r="209" s="632" customFormat="1" spans="1:4">
      <c r="A209" s="719"/>
      <c r="B209" s="720"/>
      <c r="C209" s="720"/>
      <c r="D209" s="720"/>
    </row>
    <row r="210" s="631" customFormat="1" spans="1:4">
      <c r="A210" s="721"/>
      <c r="B210" s="722"/>
      <c r="C210" s="722"/>
      <c r="D210" s="723"/>
    </row>
    <row r="211" s="631" customFormat="1" spans="1:4">
      <c r="A211" s="724"/>
      <c r="B211" s="725"/>
      <c r="C211" s="725"/>
      <c r="D211" s="723"/>
    </row>
    <row r="212" s="632" customFormat="1" spans="1:4">
      <c r="A212" s="726"/>
      <c r="B212" s="727"/>
      <c r="C212" s="727"/>
      <c r="D212" s="728"/>
    </row>
    <row r="213" s="632" customFormat="1" spans="1:4">
      <c r="A213" s="729"/>
      <c r="B213" s="727"/>
      <c r="C213" s="727"/>
      <c r="D213" s="728"/>
    </row>
    <row r="214" s="632" customFormat="1" spans="1:4">
      <c r="A214" s="729"/>
      <c r="B214" s="727"/>
      <c r="C214" s="727"/>
      <c r="D214" s="728"/>
    </row>
    <row r="215" s="632" customFormat="1" spans="1:4">
      <c r="A215" s="729"/>
      <c r="B215" s="727"/>
      <c r="C215" s="727"/>
      <c r="D215" s="728"/>
    </row>
    <row r="216" s="632" customFormat="1" spans="1:4">
      <c r="A216" s="729"/>
      <c r="B216" s="727"/>
      <c r="C216" s="727"/>
      <c r="D216" s="728"/>
    </row>
    <row r="217" s="632" customFormat="1" spans="1:4">
      <c r="A217" s="729"/>
      <c r="B217" s="727"/>
      <c r="C217" s="727"/>
      <c r="D217" s="728"/>
    </row>
    <row r="218" s="632" customFormat="1" spans="1:4">
      <c r="A218" s="726"/>
      <c r="B218" s="727"/>
      <c r="C218" s="727"/>
      <c r="D218" s="728"/>
    </row>
    <row r="219" s="632" customFormat="1" spans="1:4">
      <c r="A219" s="726"/>
      <c r="B219" s="727"/>
      <c r="C219" s="727"/>
      <c r="D219" s="728"/>
    </row>
    <row r="220" s="632" customFormat="1" spans="1:4">
      <c r="A220" s="730"/>
      <c r="B220" s="725"/>
      <c r="C220" s="727"/>
      <c r="D220" s="723"/>
    </row>
    <row r="221" s="632" customFormat="1" spans="1:4">
      <c r="A221" s="730"/>
      <c r="B221" s="725"/>
      <c r="C221" s="727"/>
      <c r="D221" s="728"/>
    </row>
    <row r="222" s="632" customFormat="1" spans="1:4">
      <c r="A222" s="730"/>
      <c r="B222" s="725"/>
      <c r="C222" s="727"/>
      <c r="D222" s="723"/>
    </row>
    <row r="223" s="632" customFormat="1" spans="1:4">
      <c r="A223" s="730"/>
      <c r="B223" s="725"/>
      <c r="C223" s="727"/>
      <c r="D223" s="723"/>
    </row>
    <row r="224" s="631" customFormat="1" spans="1:4">
      <c r="A224" s="721"/>
      <c r="B224" s="725"/>
      <c r="C224" s="725"/>
      <c r="D224" s="723"/>
    </row>
    <row r="225" s="632" customFormat="1" spans="1:4">
      <c r="A225" s="719"/>
      <c r="B225" s="719"/>
      <c r="C225" s="719"/>
      <c r="D225" s="719"/>
    </row>
    <row r="226" s="632" customFormat="1" spans="1:4">
      <c r="A226" s="719"/>
      <c r="B226" s="719"/>
      <c r="C226" s="719"/>
      <c r="D226" s="719"/>
    </row>
    <row r="227" s="632" customFormat="1" spans="1:4">
      <c r="A227" s="719"/>
      <c r="B227" s="719"/>
      <c r="C227" s="719"/>
      <c r="D227" s="719"/>
    </row>
    <row r="228" s="632" customFormat="1" spans="1:4">
      <c r="A228" s="719"/>
      <c r="B228" s="719"/>
      <c r="C228" s="719"/>
      <c r="D228" s="719"/>
    </row>
    <row r="229" s="632" customFormat="1" spans="1:4">
      <c r="A229" s="719"/>
      <c r="B229" s="719"/>
      <c r="C229" s="719"/>
      <c r="D229" s="719"/>
    </row>
    <row r="230" s="632" customFormat="1" spans="1:4">
      <c r="A230" s="719"/>
      <c r="B230" s="719"/>
      <c r="C230" s="719"/>
      <c r="D230" s="719"/>
    </row>
    <row r="231" s="632" customFormat="1" spans="1:4">
      <c r="A231" s="719"/>
      <c r="B231" s="719"/>
      <c r="C231" s="719"/>
      <c r="D231" s="719"/>
    </row>
    <row r="232" s="632" customFormat="1" spans="1:4">
      <c r="A232" s="719"/>
      <c r="B232" s="719"/>
      <c r="C232" s="719"/>
      <c r="D232" s="719"/>
    </row>
    <row r="233" s="632" customFormat="1" spans="1:4">
      <c r="A233" s="719"/>
      <c r="B233" s="719"/>
      <c r="C233" s="719"/>
      <c r="D233" s="719"/>
    </row>
    <row r="234" s="632" customFormat="1" spans="1:4">
      <c r="A234" s="719"/>
      <c r="B234" s="719"/>
      <c r="C234" s="719"/>
      <c r="D234" s="719"/>
    </row>
    <row r="235" s="632" customFormat="1" spans="1:4">
      <c r="A235" s="719"/>
      <c r="B235" s="719"/>
      <c r="C235" s="719"/>
      <c r="D235" s="719"/>
    </row>
    <row r="236" s="632" customFormat="1" spans="1:4">
      <c r="A236" s="719"/>
      <c r="B236" s="719"/>
      <c r="C236" s="719"/>
      <c r="D236" s="719"/>
    </row>
    <row r="237" s="632" customFormat="1" spans="1:4">
      <c r="A237" s="719"/>
      <c r="B237" s="719"/>
      <c r="C237" s="719"/>
      <c r="D237" s="719"/>
    </row>
    <row r="238" s="632" customFormat="1" spans="1:4">
      <c r="A238" s="719"/>
      <c r="B238" s="719"/>
      <c r="C238" s="719"/>
      <c r="D238" s="719"/>
    </row>
    <row r="239" s="632" customFormat="1" spans="1:4">
      <c r="A239" s="719"/>
      <c r="B239" s="719"/>
      <c r="C239" s="719"/>
      <c r="D239" s="719"/>
    </row>
    <row r="240" s="632" customFormat="1" spans="1:4">
      <c r="A240" s="719"/>
      <c r="B240" s="719"/>
      <c r="C240" s="719"/>
      <c r="D240" s="719"/>
    </row>
    <row r="241" s="632" customFormat="1" spans="1:4">
      <c r="A241" s="719"/>
      <c r="B241" s="719"/>
      <c r="C241" s="719"/>
      <c r="D241" s="719"/>
    </row>
    <row r="242" s="632" customFormat="1" spans="1:4">
      <c r="A242" s="719"/>
      <c r="B242" s="719"/>
      <c r="C242" s="719"/>
      <c r="D242" s="719"/>
    </row>
    <row r="243" s="632" customFormat="1" spans="1:4">
      <c r="A243" s="719"/>
      <c r="B243" s="719"/>
      <c r="C243" s="719"/>
      <c r="D243" s="719"/>
    </row>
    <row r="244" s="632" customFormat="1" spans="1:4">
      <c r="A244" s="719"/>
      <c r="B244" s="719"/>
      <c r="C244" s="719"/>
      <c r="D244" s="719"/>
    </row>
    <row r="245" s="632" customFormat="1" spans="1:4">
      <c r="A245" s="719"/>
      <c r="B245" s="719"/>
      <c r="C245" s="719"/>
      <c r="D245" s="719"/>
    </row>
    <row r="246" s="632" customFormat="1" spans="1:4">
      <c r="A246" s="719"/>
      <c r="B246" s="719"/>
      <c r="C246" s="719"/>
      <c r="D246" s="719"/>
    </row>
    <row r="247" s="632" customFormat="1" spans="1:4">
      <c r="A247" s="719"/>
      <c r="B247" s="719"/>
      <c r="C247" s="719"/>
      <c r="D247" s="719"/>
    </row>
    <row r="248" s="632" customFormat="1" spans="1:4">
      <c r="A248" s="719"/>
      <c r="B248" s="719"/>
      <c r="C248" s="719"/>
      <c r="D248" s="719"/>
    </row>
    <row r="249" s="632" customFormat="1" spans="1:4">
      <c r="A249" s="719"/>
      <c r="B249" s="719"/>
      <c r="C249" s="719"/>
      <c r="D249" s="719"/>
    </row>
    <row r="250" s="632" customFormat="1" spans="1:4">
      <c r="A250" s="719"/>
      <c r="B250" s="719"/>
      <c r="C250" s="719"/>
      <c r="D250" s="719"/>
    </row>
    <row r="251" s="632" customFormat="1" spans="1:4">
      <c r="A251" s="719"/>
      <c r="B251" s="719"/>
      <c r="C251" s="719"/>
      <c r="D251" s="719"/>
    </row>
    <row r="252" s="632" customFormat="1" spans="1:4">
      <c r="A252" s="719"/>
      <c r="B252" s="719"/>
      <c r="C252" s="719"/>
      <c r="D252" s="719"/>
    </row>
    <row r="253" s="632" customFormat="1" spans="1:4">
      <c r="A253" s="719"/>
      <c r="B253" s="719"/>
      <c r="C253" s="719"/>
      <c r="D253" s="719"/>
    </row>
    <row r="254" s="632" customFormat="1" spans="1:4">
      <c r="A254" s="719"/>
      <c r="B254" s="719"/>
      <c r="C254" s="719"/>
      <c r="D254" s="719"/>
    </row>
    <row r="255" s="632" customFormat="1" spans="1:4">
      <c r="A255" s="719"/>
      <c r="B255" s="719"/>
      <c r="C255" s="719"/>
      <c r="D255" s="719"/>
    </row>
    <row r="256" s="632" customFormat="1" spans="1:4">
      <c r="A256" s="719"/>
      <c r="B256" s="719"/>
      <c r="C256" s="719"/>
      <c r="D256" s="719"/>
    </row>
    <row r="257" s="632" customFormat="1" spans="1:4">
      <c r="A257" s="719"/>
      <c r="B257" s="719"/>
      <c r="C257" s="719"/>
      <c r="D257" s="719"/>
    </row>
    <row r="258" s="632" customFormat="1" spans="1:4">
      <c r="A258" s="719"/>
      <c r="B258" s="719"/>
      <c r="C258" s="719"/>
      <c r="D258" s="719"/>
    </row>
    <row r="259" s="632" customFormat="1" spans="1:4">
      <c r="A259" s="719"/>
      <c r="B259" s="719"/>
      <c r="C259" s="719"/>
      <c r="D259" s="719"/>
    </row>
    <row r="260" s="632" customFormat="1" spans="1:4">
      <c r="A260" s="719"/>
      <c r="B260" s="719"/>
      <c r="C260" s="719"/>
      <c r="D260" s="719"/>
    </row>
    <row r="261" s="632" customFormat="1" spans="1:4">
      <c r="A261" s="719"/>
      <c r="B261" s="719"/>
      <c r="C261" s="719"/>
      <c r="D261" s="719"/>
    </row>
    <row r="262" s="632" customFormat="1" spans="1:4">
      <c r="A262" s="719"/>
      <c r="B262" s="719"/>
      <c r="C262" s="719"/>
      <c r="D262" s="719"/>
    </row>
    <row r="263" s="632" customFormat="1" spans="1:4">
      <c r="A263" s="719"/>
      <c r="B263" s="719"/>
      <c r="C263" s="719"/>
      <c r="D263" s="719"/>
    </row>
    <row r="264" s="632" customFormat="1" spans="1:4">
      <c r="A264" s="719"/>
      <c r="B264" s="719"/>
      <c r="C264" s="719"/>
      <c r="D264" s="719"/>
    </row>
    <row r="265" s="632" customFormat="1" spans="1:4">
      <c r="A265" s="719"/>
      <c r="B265" s="719"/>
      <c r="C265" s="719"/>
      <c r="D265" s="719"/>
    </row>
    <row r="266" s="632" customFormat="1" spans="1:4">
      <c r="A266" s="719"/>
      <c r="B266" s="719"/>
      <c r="C266" s="719"/>
      <c r="D266" s="719"/>
    </row>
    <row r="267" s="632" customFormat="1" spans="1:4">
      <c r="A267" s="719"/>
      <c r="B267" s="719"/>
      <c r="C267" s="719"/>
      <c r="D267" s="719"/>
    </row>
    <row r="268" s="632" customFormat="1" spans="1:4">
      <c r="A268" s="719"/>
      <c r="B268" s="719"/>
      <c r="C268" s="719"/>
      <c r="D268" s="719"/>
    </row>
    <row r="269" s="632" customFormat="1" spans="1:4">
      <c r="A269" s="719"/>
      <c r="B269" s="719"/>
      <c r="C269" s="719"/>
      <c r="D269" s="719"/>
    </row>
    <row r="270" s="632" customFormat="1" spans="1:4">
      <c r="A270" s="719"/>
      <c r="B270" s="719"/>
      <c r="C270" s="719"/>
      <c r="D270" s="719"/>
    </row>
    <row r="271" s="632" customFormat="1" spans="1:4">
      <c r="A271" s="719"/>
      <c r="B271" s="719"/>
      <c r="C271" s="719"/>
      <c r="D271" s="719"/>
    </row>
    <row r="272" s="632" customFormat="1" spans="1:4">
      <c r="A272" s="719"/>
      <c r="B272" s="719"/>
      <c r="C272" s="719"/>
      <c r="D272" s="719"/>
    </row>
    <row r="273" s="632" customFormat="1" spans="1:4">
      <c r="A273" s="719"/>
      <c r="B273" s="719"/>
      <c r="C273" s="719"/>
      <c r="D273" s="719"/>
    </row>
    <row r="274" s="632" customFormat="1" spans="1:4">
      <c r="A274" s="719"/>
      <c r="B274" s="719"/>
      <c r="C274" s="719"/>
      <c r="D274" s="719"/>
    </row>
    <row r="275" s="632" customFormat="1" spans="1:4">
      <c r="A275" s="719"/>
      <c r="B275" s="719"/>
      <c r="C275" s="719"/>
      <c r="D275" s="719"/>
    </row>
    <row r="276" s="632" customFormat="1" spans="1:4">
      <c r="A276" s="719"/>
      <c r="B276" s="719"/>
      <c r="C276" s="719"/>
      <c r="D276" s="719"/>
    </row>
    <row r="277" s="632" customFormat="1" spans="1:4">
      <c r="A277" s="719"/>
      <c r="B277" s="719"/>
      <c r="C277" s="719"/>
      <c r="D277" s="719"/>
    </row>
    <row r="278" s="632" customFormat="1" spans="1:4">
      <c r="A278" s="719"/>
      <c r="B278" s="719"/>
      <c r="C278" s="719"/>
      <c r="D278" s="719"/>
    </row>
    <row r="279" s="632" customFormat="1" spans="1:4">
      <c r="A279" s="719"/>
      <c r="B279" s="719"/>
      <c r="C279" s="719"/>
      <c r="D279" s="719"/>
    </row>
    <row r="280" s="632" customFormat="1" spans="1:4">
      <c r="A280" s="719"/>
      <c r="B280" s="719"/>
      <c r="C280" s="719"/>
      <c r="D280" s="719"/>
    </row>
    <row r="281" s="632" customFormat="1" spans="1:4">
      <c r="A281" s="719"/>
      <c r="B281" s="719"/>
      <c r="C281" s="719"/>
      <c r="D281" s="719"/>
    </row>
    <row r="282" s="632" customFormat="1" spans="1:4">
      <c r="A282" s="719"/>
      <c r="B282" s="719"/>
      <c r="C282" s="719"/>
      <c r="D282" s="719"/>
    </row>
    <row r="283" s="632" customFormat="1" spans="1:4">
      <c r="A283" s="719"/>
      <c r="B283" s="719"/>
      <c r="C283" s="719"/>
      <c r="D283" s="719"/>
    </row>
    <row r="284" s="632" customFormat="1" spans="1:4">
      <c r="A284" s="719"/>
      <c r="B284" s="719"/>
      <c r="C284" s="719"/>
      <c r="D284" s="719"/>
    </row>
    <row r="285" s="632" customFormat="1" spans="1:4">
      <c r="A285" s="719"/>
      <c r="B285" s="719"/>
      <c r="C285" s="719"/>
      <c r="D285" s="719"/>
    </row>
    <row r="286" s="632" customFormat="1" spans="1:4">
      <c r="A286" s="719"/>
      <c r="B286" s="719"/>
      <c r="C286" s="719"/>
      <c r="D286" s="719"/>
    </row>
    <row r="287" s="632" customFormat="1" spans="1:4">
      <c r="A287" s="719"/>
      <c r="B287" s="719"/>
      <c r="C287" s="719"/>
      <c r="D287" s="719"/>
    </row>
    <row r="288" s="632" customFormat="1" spans="1:4">
      <c r="A288" s="719"/>
      <c r="B288" s="719"/>
      <c r="C288" s="719"/>
      <c r="D288" s="719"/>
    </row>
    <row r="289" s="632" customFormat="1" spans="1:4">
      <c r="A289" s="719"/>
      <c r="B289" s="719"/>
      <c r="C289" s="719"/>
      <c r="D289" s="719"/>
    </row>
    <row r="290" s="632" customFormat="1" spans="1:4">
      <c r="A290" s="719"/>
      <c r="B290" s="719"/>
      <c r="C290" s="719"/>
      <c r="D290" s="719"/>
    </row>
    <row r="291" s="632" customFormat="1" spans="1:4">
      <c r="A291" s="719"/>
      <c r="B291" s="719"/>
      <c r="C291" s="719"/>
      <c r="D291" s="719"/>
    </row>
    <row r="292" s="632" customFormat="1" spans="1:4">
      <c r="A292" s="719"/>
      <c r="B292" s="719"/>
      <c r="C292" s="719"/>
      <c r="D292" s="719"/>
    </row>
    <row r="293" s="632" customFormat="1" spans="1:4">
      <c r="A293" s="719"/>
      <c r="B293" s="719"/>
      <c r="C293" s="719"/>
      <c r="D293" s="719"/>
    </row>
    <row r="294" s="632" customFormat="1" spans="1:4">
      <c r="A294" s="719"/>
      <c r="B294" s="719"/>
      <c r="C294" s="719"/>
      <c r="D294" s="719"/>
    </row>
    <row r="295" s="632" customFormat="1" spans="1:4">
      <c r="A295" s="719"/>
      <c r="B295" s="719"/>
      <c r="C295" s="719"/>
      <c r="D295" s="719"/>
    </row>
    <row r="296" s="632" customFormat="1" spans="1:4">
      <c r="A296" s="719"/>
      <c r="B296" s="719"/>
      <c r="C296" s="719"/>
      <c r="D296" s="719"/>
    </row>
    <row r="297" s="632" customFormat="1" spans="1:4">
      <c r="A297" s="719"/>
      <c r="B297" s="719"/>
      <c r="C297" s="719"/>
      <c r="D297" s="719"/>
    </row>
    <row r="298" s="632" customFormat="1" spans="1:4">
      <c r="A298" s="719"/>
      <c r="B298" s="719"/>
      <c r="C298" s="719"/>
      <c r="D298" s="719"/>
    </row>
    <row r="299" s="632" customFormat="1" spans="1:4">
      <c r="A299" s="719"/>
      <c r="B299" s="719"/>
      <c r="C299" s="719"/>
      <c r="D299" s="719"/>
    </row>
    <row r="300" s="632" customFormat="1" spans="1:4">
      <c r="A300" s="719"/>
      <c r="B300" s="719"/>
      <c r="C300" s="719"/>
      <c r="D300" s="719"/>
    </row>
    <row r="301" s="632" customFormat="1" spans="1:4">
      <c r="A301" s="719"/>
      <c r="B301" s="719"/>
      <c r="C301" s="719"/>
      <c r="D301" s="719"/>
    </row>
    <row r="302" s="632" customFormat="1" spans="1:4">
      <c r="A302" s="719"/>
      <c r="B302" s="719"/>
      <c r="C302" s="719"/>
      <c r="D302" s="719"/>
    </row>
    <row r="303" s="632" customFormat="1" spans="1:4">
      <c r="A303" s="719"/>
      <c r="B303" s="719"/>
      <c r="C303" s="719"/>
      <c r="D303" s="719"/>
    </row>
    <row r="304" s="632" customFormat="1" spans="1:4">
      <c r="A304" s="719"/>
      <c r="B304" s="719"/>
      <c r="C304" s="719"/>
      <c r="D304" s="719"/>
    </row>
    <row r="305" s="632" customFormat="1" spans="1:4">
      <c r="A305" s="719"/>
      <c r="B305" s="719"/>
      <c r="C305" s="719"/>
      <c r="D305" s="719"/>
    </row>
    <row r="306" s="632" customFormat="1" spans="1:4">
      <c r="A306" s="719"/>
      <c r="B306" s="719"/>
      <c r="C306" s="719"/>
      <c r="D306" s="719"/>
    </row>
    <row r="307" s="632" customFormat="1" spans="1:4">
      <c r="A307" s="719"/>
      <c r="B307" s="719"/>
      <c r="C307" s="719"/>
      <c r="D307" s="719"/>
    </row>
    <row r="308" s="632" customFormat="1" spans="1:4">
      <c r="A308" s="719"/>
      <c r="B308" s="719"/>
      <c r="C308" s="719"/>
      <c r="D308" s="719"/>
    </row>
    <row r="309" s="632" customFormat="1" spans="1:4">
      <c r="A309" s="719"/>
      <c r="B309" s="719"/>
      <c r="C309" s="719"/>
      <c r="D309" s="719"/>
    </row>
    <row r="310" s="632" customFormat="1" spans="1:4">
      <c r="A310" s="719"/>
      <c r="B310" s="719"/>
      <c r="C310" s="719"/>
      <c r="D310" s="719"/>
    </row>
    <row r="311" s="632" customFormat="1" spans="1:4">
      <c r="A311" s="719"/>
      <c r="B311" s="719"/>
      <c r="C311" s="719"/>
      <c r="D311" s="719"/>
    </row>
    <row r="312" s="632" customFormat="1" spans="1:4">
      <c r="A312" s="719"/>
      <c r="B312" s="719"/>
      <c r="C312" s="719"/>
      <c r="D312" s="719"/>
    </row>
    <row r="313" s="632" customFormat="1" spans="1:4">
      <c r="A313" s="719"/>
      <c r="B313" s="719"/>
      <c r="C313" s="719"/>
      <c r="D313" s="719"/>
    </row>
    <row r="314" s="632" customFormat="1" spans="1:4">
      <c r="A314" s="719"/>
      <c r="B314" s="719"/>
      <c r="C314" s="719"/>
      <c r="D314" s="719"/>
    </row>
    <row r="315" s="632" customFormat="1" spans="1:4">
      <c r="A315" s="719"/>
      <c r="B315" s="719"/>
      <c r="C315" s="719"/>
      <c r="D315" s="719"/>
    </row>
    <row r="316" s="632" customFormat="1" spans="1:4">
      <c r="A316" s="719"/>
      <c r="B316" s="719"/>
      <c r="C316" s="719"/>
      <c r="D316" s="719"/>
    </row>
    <row r="317" s="632" customFormat="1" spans="1:4">
      <c r="A317" s="719"/>
      <c r="B317" s="719"/>
      <c r="C317" s="719"/>
      <c r="D317" s="719"/>
    </row>
    <row r="318" s="632" customFormat="1" spans="1:4">
      <c r="A318" s="719"/>
      <c r="B318" s="719"/>
      <c r="C318" s="719"/>
      <c r="D318" s="719"/>
    </row>
    <row r="319" s="632" customFormat="1" spans="1:4">
      <c r="A319" s="719"/>
      <c r="B319" s="719"/>
      <c r="C319" s="719"/>
      <c r="D319" s="719"/>
    </row>
    <row r="320" s="632" customFormat="1" spans="1:4">
      <c r="A320" s="719"/>
      <c r="B320" s="719"/>
      <c r="C320" s="719"/>
      <c r="D320" s="719"/>
    </row>
    <row r="321" s="632" customFormat="1" spans="1:4">
      <c r="A321" s="719"/>
      <c r="B321" s="719"/>
      <c r="C321" s="719"/>
      <c r="D321" s="719"/>
    </row>
    <row r="322" s="632" customFormat="1" spans="1:4">
      <c r="A322" s="719"/>
      <c r="B322" s="719"/>
      <c r="C322" s="719"/>
      <c r="D322" s="719"/>
    </row>
    <row r="323" s="632" customFormat="1" spans="1:4">
      <c r="A323" s="719"/>
      <c r="B323" s="719"/>
      <c r="C323" s="719"/>
      <c r="D323" s="719"/>
    </row>
    <row r="324" s="632" customFormat="1" spans="1:4">
      <c r="A324" s="719"/>
      <c r="B324" s="719"/>
      <c r="C324" s="719"/>
      <c r="D324" s="719"/>
    </row>
    <row r="325" s="632" customFormat="1" spans="1:4">
      <c r="A325" s="719"/>
      <c r="B325" s="719"/>
      <c r="C325" s="719"/>
      <c r="D325" s="719"/>
    </row>
    <row r="326" s="632" customFormat="1" spans="1:4">
      <c r="A326" s="719"/>
      <c r="B326" s="719"/>
      <c r="C326" s="719"/>
      <c r="D326" s="719"/>
    </row>
    <row r="327" s="632" customFormat="1" spans="1:4">
      <c r="A327" s="719"/>
      <c r="B327" s="719"/>
      <c r="C327" s="719"/>
      <c r="D327" s="719"/>
    </row>
    <row r="328" s="632" customFormat="1" spans="1:4">
      <c r="A328" s="719"/>
      <c r="B328" s="719"/>
      <c r="C328" s="719"/>
      <c r="D328" s="719"/>
    </row>
    <row r="329" s="632" customFormat="1" spans="1:4">
      <c r="A329" s="719"/>
      <c r="B329" s="719"/>
      <c r="C329" s="719"/>
      <c r="D329" s="719"/>
    </row>
    <row r="330" s="632" customFormat="1" spans="1:4">
      <c r="A330" s="719"/>
      <c r="B330" s="719"/>
      <c r="C330" s="719"/>
      <c r="D330" s="719"/>
    </row>
    <row r="331" s="632" customFormat="1" spans="1:4">
      <c r="A331" s="719"/>
      <c r="B331" s="719"/>
      <c r="C331" s="719"/>
      <c r="D331" s="719"/>
    </row>
    <row r="332" s="632" customFormat="1" spans="1:4">
      <c r="A332" s="719"/>
      <c r="B332" s="719"/>
      <c r="C332" s="719"/>
      <c r="D332" s="719"/>
    </row>
    <row r="333" s="632" customFormat="1" spans="1:4">
      <c r="A333" s="719"/>
      <c r="B333" s="719"/>
      <c r="C333" s="719"/>
      <c r="D333" s="719"/>
    </row>
    <row r="334" s="632" customFormat="1" spans="1:4">
      <c r="A334" s="719"/>
      <c r="B334" s="719"/>
      <c r="C334" s="719"/>
      <c r="D334" s="719"/>
    </row>
    <row r="335" s="632" customFormat="1" spans="1:4">
      <c r="A335" s="719"/>
      <c r="B335" s="719"/>
      <c r="C335" s="719"/>
      <c r="D335" s="719"/>
    </row>
    <row r="336" s="632" customFormat="1" spans="1:4">
      <c r="A336" s="719"/>
      <c r="B336" s="719"/>
      <c r="C336" s="719"/>
      <c r="D336" s="719"/>
    </row>
    <row r="337" s="632" customFormat="1" spans="1:4">
      <c r="A337" s="719"/>
      <c r="B337" s="719"/>
      <c r="C337" s="719"/>
      <c r="D337" s="719"/>
    </row>
    <row r="338" s="632" customFormat="1" spans="1:4">
      <c r="A338" s="719"/>
      <c r="B338" s="719"/>
      <c r="C338" s="719"/>
      <c r="D338" s="719"/>
    </row>
    <row r="339" s="632" customFormat="1" spans="1:4">
      <c r="A339" s="719"/>
      <c r="B339" s="719"/>
      <c r="C339" s="719"/>
      <c r="D339" s="719"/>
    </row>
    <row r="340" s="632" customFormat="1" spans="1:4">
      <c r="A340" s="719"/>
      <c r="B340" s="719"/>
      <c r="C340" s="719"/>
      <c r="D340" s="719"/>
    </row>
    <row r="341" s="632" customFormat="1" spans="1:4">
      <c r="A341" s="719"/>
      <c r="B341" s="719"/>
      <c r="C341" s="719"/>
      <c r="D341" s="719"/>
    </row>
    <row r="342" s="632" customFormat="1" spans="1:4">
      <c r="A342" s="719"/>
      <c r="B342" s="719"/>
      <c r="C342" s="719"/>
      <c r="D342" s="719"/>
    </row>
    <row r="343" s="632" customFormat="1" spans="1:4">
      <c r="A343" s="719"/>
      <c r="B343" s="719"/>
      <c r="C343" s="719"/>
      <c r="D343" s="719"/>
    </row>
    <row r="344" s="632" customFormat="1" spans="1:4">
      <c r="A344" s="719"/>
      <c r="B344" s="719"/>
      <c r="C344" s="719"/>
      <c r="D344" s="719"/>
    </row>
    <row r="345" s="632" customFormat="1" spans="1:4">
      <c r="A345" s="719"/>
      <c r="B345" s="719"/>
      <c r="C345" s="719"/>
      <c r="D345" s="719"/>
    </row>
    <row r="346" s="632" customFormat="1" spans="1:4">
      <c r="A346" s="719"/>
      <c r="B346" s="719"/>
      <c r="C346" s="719"/>
      <c r="D346" s="719"/>
    </row>
    <row r="347" s="632" customFormat="1" spans="1:4">
      <c r="A347" s="719"/>
      <c r="B347" s="719"/>
      <c r="C347" s="719"/>
      <c r="D347" s="719"/>
    </row>
    <row r="348" s="632" customFormat="1" spans="1:4">
      <c r="A348" s="719"/>
      <c r="B348" s="719"/>
      <c r="C348" s="719"/>
      <c r="D348" s="719"/>
    </row>
    <row r="349" s="632" customFormat="1" spans="1:4">
      <c r="A349" s="719"/>
      <c r="B349" s="719"/>
      <c r="C349" s="719"/>
      <c r="D349" s="719"/>
    </row>
    <row r="350" s="632" customFormat="1" spans="1:4">
      <c r="A350" s="719"/>
      <c r="B350" s="719"/>
      <c r="C350" s="719"/>
      <c r="D350" s="719"/>
    </row>
    <row r="351" s="632" customFormat="1" spans="1:4">
      <c r="A351" s="719"/>
      <c r="B351" s="719"/>
      <c r="C351" s="719"/>
      <c r="D351" s="719"/>
    </row>
    <row r="352" s="632" customFormat="1" spans="1:4">
      <c r="A352" s="719"/>
      <c r="B352" s="719"/>
      <c r="C352" s="719"/>
      <c r="D352" s="719"/>
    </row>
    <row r="353" s="632" customFormat="1" spans="1:4">
      <c r="A353" s="719"/>
      <c r="B353" s="719"/>
      <c r="C353" s="719"/>
      <c r="D353" s="719"/>
    </row>
    <row r="354" s="632" customFormat="1" spans="1:4">
      <c r="A354" s="719"/>
      <c r="B354" s="719"/>
      <c r="C354" s="719"/>
      <c r="D354" s="719"/>
    </row>
    <row r="355" s="632" customFormat="1" spans="1:4">
      <c r="A355" s="719"/>
      <c r="B355" s="719"/>
      <c r="C355" s="719"/>
      <c r="D355" s="719"/>
    </row>
    <row r="356" s="632" customFormat="1" spans="1:4">
      <c r="A356" s="719"/>
      <c r="B356" s="719"/>
      <c r="C356" s="719"/>
      <c r="D356" s="719"/>
    </row>
    <row r="357" s="632" customFormat="1" spans="1:4">
      <c r="A357" s="719"/>
      <c r="B357" s="719"/>
      <c r="C357" s="719"/>
      <c r="D357" s="719"/>
    </row>
    <row r="358" s="632" customFormat="1" spans="1:4">
      <c r="A358" s="719"/>
      <c r="B358" s="719"/>
      <c r="C358" s="719"/>
      <c r="D358" s="719"/>
    </row>
    <row r="359" s="632" customFormat="1" spans="1:4">
      <c r="A359" s="719"/>
      <c r="B359" s="719"/>
      <c r="C359" s="719"/>
      <c r="D359" s="719"/>
    </row>
    <row r="360" s="632" customFormat="1" spans="1:4">
      <c r="A360" s="719"/>
      <c r="B360" s="719"/>
      <c r="C360" s="719"/>
      <c r="D360" s="719"/>
    </row>
    <row r="361" s="632" customFormat="1" spans="1:4">
      <c r="A361" s="719"/>
      <c r="B361" s="719"/>
      <c r="C361" s="719"/>
      <c r="D361" s="719"/>
    </row>
    <row r="362" s="632" customFormat="1" spans="1:4">
      <c r="A362" s="719"/>
      <c r="B362" s="719"/>
      <c r="C362" s="719"/>
      <c r="D362" s="719"/>
    </row>
    <row r="363" s="632" customFormat="1" spans="1:4">
      <c r="A363" s="719"/>
      <c r="B363" s="719"/>
      <c r="C363" s="719"/>
      <c r="D363" s="719"/>
    </row>
    <row r="364" s="632" customFormat="1" spans="1:4">
      <c r="A364" s="719"/>
      <c r="B364" s="719"/>
      <c r="C364" s="719"/>
      <c r="D364" s="719"/>
    </row>
    <row r="365" s="632" customFormat="1" spans="1:4">
      <c r="A365" s="719"/>
      <c r="B365" s="719"/>
      <c r="C365" s="719"/>
      <c r="D365" s="719"/>
    </row>
    <row r="366" s="632" customFormat="1" spans="1:4">
      <c r="A366" s="719"/>
      <c r="B366" s="719"/>
      <c r="C366" s="719"/>
      <c r="D366" s="719"/>
    </row>
    <row r="367" s="632" customFormat="1" spans="1:4">
      <c r="A367" s="719"/>
      <c r="B367" s="719"/>
      <c r="C367" s="719"/>
      <c r="D367" s="719"/>
    </row>
    <row r="368" s="632" customFormat="1" spans="1:4">
      <c r="A368" s="719"/>
      <c r="B368" s="719"/>
      <c r="C368" s="719"/>
      <c r="D368" s="719"/>
    </row>
    <row r="369" s="632" customFormat="1" spans="1:4">
      <c r="A369" s="719"/>
      <c r="B369" s="719"/>
      <c r="C369" s="719"/>
      <c r="D369" s="719"/>
    </row>
    <row r="370" s="632" customFormat="1" spans="1:4">
      <c r="A370" s="719"/>
      <c r="B370" s="719"/>
      <c r="C370" s="719"/>
      <c r="D370" s="719"/>
    </row>
    <row r="371" s="632" customFormat="1" spans="1:4">
      <c r="A371" s="719"/>
      <c r="B371" s="719"/>
      <c r="C371" s="719"/>
      <c r="D371" s="719"/>
    </row>
    <row r="372" s="632" customFormat="1" spans="1:4">
      <c r="A372" s="719"/>
      <c r="B372" s="719"/>
      <c r="C372" s="719"/>
      <c r="D372" s="719"/>
    </row>
    <row r="373" s="632" customFormat="1" spans="1:4">
      <c r="A373" s="719"/>
      <c r="B373" s="719"/>
      <c r="C373" s="719"/>
      <c r="D373" s="719"/>
    </row>
    <row r="374" s="632" customFormat="1" spans="1:4">
      <c r="A374" s="719"/>
      <c r="B374" s="719"/>
      <c r="C374" s="719"/>
      <c r="D374" s="719"/>
    </row>
    <row r="375" s="632" customFormat="1" spans="1:4">
      <c r="A375" s="719"/>
      <c r="B375" s="719"/>
      <c r="C375" s="719"/>
      <c r="D375" s="719"/>
    </row>
    <row r="376" s="632" customFormat="1" spans="1:4">
      <c r="A376" s="719"/>
      <c r="B376" s="719"/>
      <c r="C376" s="719"/>
      <c r="D376" s="719"/>
    </row>
    <row r="377" s="632" customFormat="1" spans="1:4">
      <c r="A377" s="719"/>
      <c r="B377" s="719"/>
      <c r="C377" s="719"/>
      <c r="D377" s="719"/>
    </row>
    <row r="378" s="632" customFormat="1" spans="1:4">
      <c r="A378" s="719"/>
      <c r="B378" s="719"/>
      <c r="C378" s="719"/>
      <c r="D378" s="719"/>
    </row>
    <row r="379" s="632" customFormat="1" spans="1:4">
      <c r="A379" s="719"/>
      <c r="B379" s="719"/>
      <c r="C379" s="719"/>
      <c r="D379" s="719"/>
    </row>
    <row r="380" s="632" customFormat="1" spans="1:4">
      <c r="A380" s="719"/>
      <c r="B380" s="719"/>
      <c r="C380" s="719"/>
      <c r="D380" s="719"/>
    </row>
    <row r="381" s="632" customFormat="1" spans="1:4">
      <c r="A381" s="719"/>
      <c r="B381" s="719"/>
      <c r="C381" s="719"/>
      <c r="D381" s="719"/>
    </row>
    <row r="382" s="632" customFormat="1" spans="1:4">
      <c r="A382" s="719"/>
      <c r="B382" s="719"/>
      <c r="C382" s="719"/>
      <c r="D382" s="719"/>
    </row>
    <row r="383" s="632" customFormat="1" spans="1:4">
      <c r="A383" s="719"/>
      <c r="B383" s="719"/>
      <c r="C383" s="719"/>
      <c r="D383" s="719"/>
    </row>
    <row r="384" s="632" customFormat="1" spans="1:4">
      <c r="A384" s="719"/>
      <c r="B384" s="719"/>
      <c r="C384" s="719"/>
      <c r="D384" s="719"/>
    </row>
    <row r="385" s="632" customFormat="1" spans="1:4">
      <c r="A385" s="719"/>
      <c r="B385" s="719"/>
      <c r="C385" s="719"/>
      <c r="D385" s="719"/>
    </row>
    <row r="386" s="632" customFormat="1" spans="1:4">
      <c r="A386" s="719"/>
      <c r="B386" s="719"/>
      <c r="C386" s="719"/>
      <c r="D386" s="719"/>
    </row>
    <row r="387" s="632" customFormat="1" spans="1:4">
      <c r="A387" s="719"/>
      <c r="B387" s="719"/>
      <c r="C387" s="719"/>
      <c r="D387" s="719"/>
    </row>
    <row r="388" s="632" customFormat="1" spans="1:4">
      <c r="A388" s="719"/>
      <c r="B388" s="719"/>
      <c r="C388" s="719"/>
      <c r="D388" s="719"/>
    </row>
    <row r="389" s="632" customFormat="1" spans="1:4">
      <c r="A389" s="719"/>
      <c r="B389" s="719"/>
      <c r="C389" s="719"/>
      <c r="D389" s="719"/>
    </row>
    <row r="390" s="632" customFormat="1" spans="1:4">
      <c r="A390" s="719"/>
      <c r="B390" s="719"/>
      <c r="C390" s="719"/>
      <c r="D390" s="719"/>
    </row>
    <row r="391" s="632" customFormat="1" spans="1:4">
      <c r="A391" s="719"/>
      <c r="B391" s="719"/>
      <c r="C391" s="719"/>
      <c r="D391" s="719"/>
    </row>
    <row r="392" s="632" customFormat="1" spans="1:4">
      <c r="A392" s="719"/>
      <c r="B392" s="719"/>
      <c r="C392" s="719"/>
      <c r="D392" s="719"/>
    </row>
    <row r="393" s="632" customFormat="1" spans="1:4">
      <c r="A393" s="719"/>
      <c r="B393" s="719"/>
      <c r="C393" s="719"/>
      <c r="D393" s="719"/>
    </row>
    <row r="394" s="632" customFormat="1" spans="1:4">
      <c r="A394" s="719"/>
      <c r="B394" s="719"/>
      <c r="C394" s="719"/>
      <c r="D394" s="719"/>
    </row>
    <row r="395" s="632" customFormat="1" spans="1:4">
      <c r="A395" s="719"/>
      <c r="B395" s="719"/>
      <c r="C395" s="719"/>
      <c r="D395" s="719"/>
    </row>
    <row r="396" s="632" customFormat="1" spans="1:4">
      <c r="A396" s="719"/>
      <c r="B396" s="719"/>
      <c r="C396" s="719"/>
      <c r="D396" s="719"/>
    </row>
    <row r="397" s="632" customFormat="1" spans="1:4">
      <c r="A397" s="719"/>
      <c r="B397" s="719"/>
      <c r="C397" s="719"/>
      <c r="D397" s="719"/>
    </row>
    <row r="398" s="632" customFormat="1" spans="1:4">
      <c r="A398" s="719"/>
      <c r="B398" s="719"/>
      <c r="C398" s="719"/>
      <c r="D398" s="719"/>
    </row>
    <row r="399" s="632" customFormat="1" spans="1:4">
      <c r="A399" s="719"/>
      <c r="B399" s="719"/>
      <c r="C399" s="719"/>
      <c r="D399" s="719"/>
    </row>
    <row r="400" s="632" customFormat="1" spans="1:4">
      <c r="A400" s="719"/>
      <c r="B400" s="719"/>
      <c r="C400" s="719"/>
      <c r="D400" s="719"/>
    </row>
    <row r="401" s="632" customFormat="1" spans="1:4">
      <c r="A401" s="719"/>
      <c r="B401" s="719"/>
      <c r="C401" s="719"/>
      <c r="D401" s="719"/>
    </row>
    <row r="402" s="632" customFormat="1" spans="1:4">
      <c r="A402" s="719"/>
      <c r="B402" s="719"/>
      <c r="C402" s="719"/>
      <c r="D402" s="719"/>
    </row>
    <row r="403" s="632" customFormat="1" spans="1:4">
      <c r="A403" s="719"/>
      <c r="B403" s="719"/>
      <c r="C403" s="719"/>
      <c r="D403" s="719"/>
    </row>
    <row r="404" s="632" customFormat="1" spans="1:4">
      <c r="A404" s="719"/>
      <c r="B404" s="719"/>
      <c r="C404" s="719"/>
      <c r="D404" s="719"/>
    </row>
    <row r="405" s="632" customFormat="1" spans="1:4">
      <c r="A405" s="719"/>
      <c r="B405" s="719"/>
      <c r="C405" s="719"/>
      <c r="D405" s="719"/>
    </row>
    <row r="406" s="632" customFormat="1" spans="1:4">
      <c r="A406" s="719"/>
      <c r="B406" s="719"/>
      <c r="C406" s="719"/>
      <c r="D406" s="719"/>
    </row>
    <row r="407" s="632" customFormat="1" spans="1:4">
      <c r="A407" s="719"/>
      <c r="B407" s="719"/>
      <c r="C407" s="719"/>
      <c r="D407" s="719"/>
    </row>
    <row r="408" s="632" customFormat="1" spans="1:4">
      <c r="A408" s="719"/>
      <c r="B408" s="719"/>
      <c r="C408" s="719"/>
      <c r="D408" s="719"/>
    </row>
    <row r="409" s="632" customFormat="1" spans="1:4">
      <c r="A409" s="719"/>
      <c r="B409" s="719"/>
      <c r="C409" s="719"/>
      <c r="D409" s="719"/>
    </row>
    <row r="410" s="632" customFormat="1" spans="1:4">
      <c r="A410" s="719"/>
      <c r="B410" s="719"/>
      <c r="C410" s="719"/>
      <c r="D410" s="719"/>
    </row>
    <row r="411" s="632" customFormat="1" spans="1:4">
      <c r="A411" s="719"/>
      <c r="B411" s="719"/>
      <c r="C411" s="719"/>
      <c r="D411" s="719"/>
    </row>
    <row r="412" s="632" customFormat="1" spans="1:4">
      <c r="A412" s="719"/>
      <c r="B412" s="719"/>
      <c r="C412" s="719"/>
      <c r="D412" s="719"/>
    </row>
    <row r="413" s="632" customFormat="1" spans="1:4">
      <c r="A413" s="719"/>
      <c r="B413" s="719"/>
      <c r="C413" s="719"/>
      <c r="D413" s="719"/>
    </row>
    <row r="414" s="632" customFormat="1" spans="1:4">
      <c r="A414" s="719"/>
      <c r="B414" s="719"/>
      <c r="C414" s="719"/>
      <c r="D414" s="719"/>
    </row>
    <row r="415" s="632" customFormat="1" spans="1:4">
      <c r="A415" s="719"/>
      <c r="B415" s="719"/>
      <c r="C415" s="719"/>
      <c r="D415" s="719"/>
    </row>
    <row r="416" s="632" customFormat="1" spans="1:4">
      <c r="A416" s="719"/>
      <c r="B416" s="719"/>
      <c r="C416" s="719"/>
      <c r="D416" s="719"/>
    </row>
    <row r="417" s="632" customFormat="1" spans="1:4">
      <c r="A417" s="719"/>
      <c r="B417" s="719"/>
      <c r="C417" s="719"/>
      <c r="D417" s="719"/>
    </row>
    <row r="418" s="632" customFormat="1" spans="1:4">
      <c r="A418" s="719"/>
      <c r="B418" s="719"/>
      <c r="C418" s="719"/>
      <c r="D418" s="719"/>
    </row>
    <row r="419" s="632" customFormat="1" spans="1:4">
      <c r="A419" s="719"/>
      <c r="B419" s="719"/>
      <c r="C419" s="719"/>
      <c r="D419" s="719"/>
    </row>
    <row r="420" s="632" customFormat="1" spans="1:4">
      <c r="A420" s="719"/>
      <c r="B420" s="719"/>
      <c r="C420" s="719"/>
      <c r="D420" s="719"/>
    </row>
    <row r="421" s="632" customFormat="1" spans="1:4">
      <c r="A421" s="719"/>
      <c r="B421" s="719"/>
      <c r="C421" s="719"/>
      <c r="D421" s="719"/>
    </row>
    <row r="422" s="632" customFormat="1" spans="1:4">
      <c r="A422" s="719"/>
      <c r="B422" s="719"/>
      <c r="C422" s="719"/>
      <c r="D422" s="719"/>
    </row>
    <row r="423" s="632" customFormat="1" spans="1:4">
      <c r="A423" s="719"/>
      <c r="B423" s="719"/>
      <c r="C423" s="719"/>
      <c r="D423" s="719"/>
    </row>
    <row r="424" s="632" customFormat="1" spans="1:4">
      <c r="A424" s="719"/>
      <c r="B424" s="719"/>
      <c r="C424" s="719"/>
      <c r="D424" s="719"/>
    </row>
    <row r="425" s="632" customFormat="1" spans="1:4">
      <c r="A425" s="719"/>
      <c r="B425" s="719"/>
      <c r="C425" s="719"/>
      <c r="D425" s="719"/>
    </row>
    <row r="426" s="632" customFormat="1" spans="1:4">
      <c r="A426" s="719"/>
      <c r="B426" s="719"/>
      <c r="C426" s="719"/>
      <c r="D426" s="719"/>
    </row>
    <row r="427" s="632" customFormat="1" spans="1:4">
      <c r="A427" s="719"/>
      <c r="B427" s="719"/>
      <c r="C427" s="719"/>
      <c r="D427" s="719"/>
    </row>
    <row r="428" s="632" customFormat="1" spans="1:4">
      <c r="A428" s="719"/>
      <c r="B428" s="719"/>
      <c r="C428" s="719"/>
      <c r="D428" s="719"/>
    </row>
    <row r="429" s="632" customFormat="1" spans="1:4">
      <c r="A429" s="719"/>
      <c r="B429" s="719"/>
      <c r="C429" s="719"/>
      <c r="D429" s="719"/>
    </row>
    <row r="430" s="632" customFormat="1" spans="1:4">
      <c r="A430" s="719"/>
      <c r="B430" s="719"/>
      <c r="C430" s="719"/>
      <c r="D430" s="719"/>
    </row>
    <row r="431" s="632" customFormat="1" spans="1:4">
      <c r="A431" s="719"/>
      <c r="B431" s="719"/>
      <c r="C431" s="719"/>
      <c r="D431" s="719"/>
    </row>
    <row r="432" s="632" customFormat="1" spans="1:4">
      <c r="A432" s="719"/>
      <c r="B432" s="719"/>
      <c r="C432" s="719"/>
      <c r="D432" s="719"/>
    </row>
    <row r="433" s="632" customFormat="1" spans="1:4">
      <c r="A433" s="719"/>
      <c r="B433" s="719"/>
      <c r="C433" s="719"/>
      <c r="D433" s="719"/>
    </row>
    <row r="434" s="632" customFormat="1" spans="1:4">
      <c r="A434" s="719"/>
      <c r="B434" s="719"/>
      <c r="C434" s="719"/>
      <c r="D434" s="719"/>
    </row>
    <row r="435" s="632" customFormat="1" spans="1:4">
      <c r="A435" s="719"/>
      <c r="B435" s="719"/>
      <c r="C435" s="719"/>
      <c r="D435" s="719"/>
    </row>
    <row r="436" s="632" customFormat="1" spans="1:4">
      <c r="A436" s="719"/>
      <c r="B436" s="719"/>
      <c r="C436" s="719"/>
      <c r="D436" s="719"/>
    </row>
    <row r="437" s="632" customFormat="1" spans="1:4">
      <c r="A437" s="719"/>
      <c r="B437" s="719"/>
      <c r="C437" s="719"/>
      <c r="D437" s="719"/>
    </row>
    <row r="438" s="632" customFormat="1" spans="1:4">
      <c r="A438" s="719"/>
      <c r="B438" s="719"/>
      <c r="C438" s="719"/>
      <c r="D438" s="719"/>
    </row>
    <row r="439" s="632" customFormat="1" spans="1:4">
      <c r="A439" s="719"/>
      <c r="B439" s="719"/>
      <c r="C439" s="719"/>
      <c r="D439" s="719"/>
    </row>
    <row r="440" s="632" customFormat="1" spans="1:4">
      <c r="A440" s="719"/>
      <c r="B440" s="719"/>
      <c r="C440" s="719"/>
      <c r="D440" s="719"/>
    </row>
    <row r="441" s="632" customFormat="1" spans="1:4">
      <c r="A441" s="719"/>
      <c r="B441" s="719"/>
      <c r="C441" s="719"/>
      <c r="D441" s="719"/>
    </row>
    <row r="442" s="632" customFormat="1" spans="1:4">
      <c r="A442" s="719"/>
      <c r="B442" s="719"/>
      <c r="C442" s="719"/>
      <c r="D442" s="719"/>
    </row>
    <row r="443" s="632" customFormat="1" spans="1:4">
      <c r="A443" s="719"/>
      <c r="B443" s="719"/>
      <c r="C443" s="719"/>
      <c r="D443" s="719"/>
    </row>
    <row r="444" s="632" customFormat="1" spans="1:4">
      <c r="A444" s="719"/>
      <c r="B444" s="719"/>
      <c r="C444" s="719"/>
      <c r="D444" s="719"/>
    </row>
    <row r="445" s="632" customFormat="1" spans="1:4">
      <c r="A445" s="719"/>
      <c r="B445" s="719"/>
      <c r="C445" s="719"/>
      <c r="D445" s="719"/>
    </row>
    <row r="446" s="632" customFormat="1" spans="1:4">
      <c r="A446" s="719"/>
      <c r="B446" s="719"/>
      <c r="C446" s="719"/>
      <c r="D446" s="719"/>
    </row>
    <row r="447" s="632" customFormat="1" spans="1:4">
      <c r="A447" s="719"/>
      <c r="B447" s="719"/>
      <c r="C447" s="719"/>
      <c r="D447" s="719"/>
    </row>
    <row r="448" s="632" customFormat="1" spans="1:4">
      <c r="A448" s="719"/>
      <c r="B448" s="719"/>
      <c r="C448" s="719"/>
      <c r="D448" s="719"/>
    </row>
    <row r="449" s="632" customFormat="1" spans="1:4">
      <c r="A449" s="719"/>
      <c r="B449" s="719"/>
      <c r="C449" s="719"/>
      <c r="D449" s="719"/>
    </row>
    <row r="450" s="632" customFormat="1" spans="1:4">
      <c r="A450" s="719"/>
      <c r="B450" s="719"/>
      <c r="C450" s="719"/>
      <c r="D450" s="719"/>
    </row>
    <row r="451" s="632" customFormat="1" spans="1:4">
      <c r="A451" s="719"/>
      <c r="B451" s="719"/>
      <c r="C451" s="719"/>
      <c r="D451" s="719"/>
    </row>
    <row r="452" s="632" customFormat="1" spans="1:4">
      <c r="A452" s="719"/>
      <c r="B452" s="719"/>
      <c r="C452" s="719"/>
      <c r="D452" s="719"/>
    </row>
    <row r="453" s="632" customFormat="1" spans="1:4">
      <c r="A453" s="719"/>
      <c r="B453" s="719"/>
      <c r="C453" s="719"/>
      <c r="D453" s="719"/>
    </row>
    <row r="454" s="632" customFormat="1" spans="1:4">
      <c r="A454" s="719"/>
      <c r="B454" s="719"/>
      <c r="C454" s="719"/>
      <c r="D454" s="719"/>
    </row>
    <row r="455" s="632" customFormat="1" spans="1:4">
      <c r="A455" s="719"/>
      <c r="B455" s="719"/>
      <c r="C455" s="719"/>
      <c r="D455" s="719"/>
    </row>
    <row r="456" s="632" customFormat="1" spans="1:4">
      <c r="A456" s="719"/>
      <c r="B456" s="719"/>
      <c r="C456" s="719"/>
      <c r="D456" s="719"/>
    </row>
    <row r="457" s="632" customFormat="1" spans="1:4">
      <c r="A457" s="719"/>
      <c r="B457" s="719"/>
      <c r="C457" s="719"/>
      <c r="D457" s="719"/>
    </row>
    <row r="458" s="632" customFormat="1" spans="1:4">
      <c r="A458" s="719"/>
      <c r="B458" s="719"/>
      <c r="C458" s="719"/>
      <c r="D458" s="719"/>
    </row>
    <row r="459" s="632" customFormat="1" spans="1:4">
      <c r="A459" s="719"/>
      <c r="B459" s="719"/>
      <c r="C459" s="719"/>
      <c r="D459" s="719"/>
    </row>
    <row r="460" s="632" customFormat="1" spans="1:4">
      <c r="A460" s="719"/>
      <c r="B460" s="719"/>
      <c r="C460" s="719"/>
      <c r="D460" s="719"/>
    </row>
    <row r="461" s="632" customFormat="1" spans="1:4">
      <c r="A461" s="719"/>
      <c r="B461" s="719"/>
      <c r="C461" s="719"/>
      <c r="D461" s="719"/>
    </row>
    <row r="462" s="632" customFormat="1" spans="1:4">
      <c r="A462" s="719"/>
      <c r="B462" s="719"/>
      <c r="C462" s="719"/>
      <c r="D462" s="719"/>
    </row>
    <row r="463" s="632" customFormat="1" spans="1:4">
      <c r="A463" s="719"/>
      <c r="B463" s="719"/>
      <c r="C463" s="719"/>
      <c r="D463" s="719"/>
    </row>
    <row r="464" s="632" customFormat="1" spans="1:4">
      <c r="A464" s="719"/>
      <c r="B464" s="719"/>
      <c r="C464" s="719"/>
      <c r="D464" s="719"/>
    </row>
    <row r="465" s="632" customFormat="1" spans="1:4">
      <c r="A465" s="719"/>
      <c r="B465" s="719"/>
      <c r="C465" s="719"/>
      <c r="D465" s="719"/>
    </row>
    <row r="466" s="632" customFormat="1" spans="1:4">
      <c r="A466" s="719"/>
      <c r="B466" s="719"/>
      <c r="C466" s="719"/>
      <c r="D466" s="719"/>
    </row>
    <row r="467" s="632" customFormat="1" spans="1:4">
      <c r="A467" s="719"/>
      <c r="B467" s="719"/>
      <c r="C467" s="719"/>
      <c r="D467" s="719"/>
    </row>
    <row r="468" s="632" customFormat="1" spans="1:4">
      <c r="A468" s="719"/>
      <c r="B468" s="719"/>
      <c r="C468" s="719"/>
      <c r="D468" s="719"/>
    </row>
    <row r="469" s="632" customFormat="1" spans="1:4">
      <c r="A469" s="719"/>
      <c r="B469" s="719"/>
      <c r="C469" s="719"/>
      <c r="D469" s="719"/>
    </row>
    <row r="470" s="632" customFormat="1" spans="1:4">
      <c r="A470" s="719"/>
      <c r="B470" s="719"/>
      <c r="C470" s="719"/>
      <c r="D470" s="719"/>
    </row>
    <row r="471" s="632" customFormat="1" spans="1:4">
      <c r="A471" s="719"/>
      <c r="B471" s="719"/>
      <c r="C471" s="719"/>
      <c r="D471" s="719"/>
    </row>
    <row r="472" s="632" customFormat="1" spans="1:4">
      <c r="A472" s="719"/>
      <c r="B472" s="719"/>
      <c r="C472" s="719"/>
      <c r="D472" s="719"/>
    </row>
    <row r="473" s="632" customFormat="1" spans="1:4">
      <c r="A473" s="719"/>
      <c r="B473" s="719"/>
      <c r="C473" s="719"/>
      <c r="D473" s="719"/>
    </row>
    <row r="474" s="632" customFormat="1" spans="1:4">
      <c r="A474" s="719"/>
      <c r="B474" s="719"/>
      <c r="C474" s="719"/>
      <c r="D474" s="719"/>
    </row>
    <row r="475" s="632" customFormat="1" spans="1:4">
      <c r="A475" s="719"/>
      <c r="B475" s="719"/>
      <c r="C475" s="719"/>
      <c r="D475" s="719"/>
    </row>
    <row r="476" s="632" customFormat="1" spans="1:4">
      <c r="A476" s="719"/>
      <c r="B476" s="719"/>
      <c r="C476" s="719"/>
      <c r="D476" s="719"/>
    </row>
    <row r="477" s="632" customFormat="1" spans="1:4">
      <c r="A477" s="719"/>
      <c r="B477" s="719"/>
      <c r="C477" s="719"/>
      <c r="D477" s="719"/>
    </row>
    <row r="478" s="632" customFormat="1" spans="1:4">
      <c r="A478" s="719"/>
      <c r="B478" s="719"/>
      <c r="C478" s="719"/>
      <c r="D478" s="719"/>
    </row>
    <row r="479" s="632" customFormat="1" spans="1:4">
      <c r="A479" s="719"/>
      <c r="B479" s="719"/>
      <c r="C479" s="719"/>
      <c r="D479" s="719"/>
    </row>
    <row r="480" s="632" customFormat="1" spans="1:4">
      <c r="A480" s="719"/>
      <c r="B480" s="719"/>
      <c r="C480" s="719"/>
      <c r="D480" s="719"/>
    </row>
    <row r="481" s="632" customFormat="1" spans="1:4">
      <c r="A481" s="719"/>
      <c r="B481" s="719"/>
      <c r="C481" s="719"/>
      <c r="D481" s="719"/>
    </row>
    <row r="482" s="632" customFormat="1" spans="1:4">
      <c r="A482" s="719"/>
      <c r="B482" s="719"/>
      <c r="C482" s="719"/>
      <c r="D482" s="719"/>
    </row>
    <row r="483" s="632" customFormat="1" spans="1:4">
      <c r="A483" s="719"/>
      <c r="B483" s="719"/>
      <c r="C483" s="719"/>
      <c r="D483" s="719"/>
    </row>
    <row r="484" s="632" customFormat="1" spans="1:4">
      <c r="A484" s="719"/>
      <c r="B484" s="719"/>
      <c r="C484" s="719"/>
      <c r="D484" s="719"/>
    </row>
    <row r="485" s="632" customFormat="1" spans="1:4">
      <c r="A485" s="719"/>
      <c r="B485" s="719"/>
      <c r="C485" s="719"/>
      <c r="D485" s="719"/>
    </row>
    <row r="486" s="632" customFormat="1" spans="1:4">
      <c r="A486" s="719"/>
      <c r="B486" s="719"/>
      <c r="C486" s="719"/>
      <c r="D486" s="719"/>
    </row>
    <row r="487" s="632" customFormat="1" spans="1:4">
      <c r="A487" s="719"/>
      <c r="B487" s="719"/>
      <c r="C487" s="719"/>
      <c r="D487" s="719"/>
    </row>
    <row r="488" s="632" customFormat="1" spans="1:4">
      <c r="A488" s="719"/>
      <c r="B488" s="719"/>
      <c r="C488" s="719"/>
      <c r="D488" s="719"/>
    </row>
    <row r="489" s="632" customFormat="1" spans="1:4">
      <c r="A489" s="719"/>
      <c r="B489" s="719"/>
      <c r="C489" s="719"/>
      <c r="D489" s="719"/>
    </row>
    <row r="490" s="632" customFormat="1" spans="1:4">
      <c r="A490" s="719"/>
      <c r="B490" s="719"/>
      <c r="C490" s="719"/>
      <c r="D490" s="719"/>
    </row>
    <row r="491" s="632" customFormat="1" spans="1:4">
      <c r="A491" s="719"/>
      <c r="B491" s="719"/>
      <c r="C491" s="719"/>
      <c r="D491" s="719"/>
    </row>
    <row r="492" s="632" customFormat="1" spans="1:4">
      <c r="A492" s="719"/>
      <c r="B492" s="719"/>
      <c r="C492" s="719"/>
      <c r="D492" s="719"/>
    </row>
    <row r="493" s="632" customFormat="1" spans="1:4">
      <c r="A493" s="719"/>
      <c r="B493" s="719"/>
      <c r="C493" s="719"/>
      <c r="D493" s="719"/>
    </row>
    <row r="494" s="632" customFormat="1" spans="1:4">
      <c r="A494" s="719"/>
      <c r="B494" s="719"/>
      <c r="C494" s="719"/>
      <c r="D494" s="719"/>
    </row>
    <row r="495" s="632" customFormat="1" spans="1:4">
      <c r="A495" s="719"/>
      <c r="B495" s="719"/>
      <c r="C495" s="719"/>
      <c r="D495" s="719"/>
    </row>
    <row r="496" s="632" customFormat="1" spans="1:4">
      <c r="A496" s="719"/>
      <c r="B496" s="719"/>
      <c r="C496" s="719"/>
      <c r="D496" s="719"/>
    </row>
    <row r="497" s="632" customFormat="1" spans="1:4">
      <c r="A497" s="719"/>
      <c r="B497" s="719"/>
      <c r="C497" s="719"/>
      <c r="D497" s="719"/>
    </row>
    <row r="498" s="632" customFormat="1" spans="1:4">
      <c r="A498" s="719"/>
      <c r="B498" s="719"/>
      <c r="C498" s="719"/>
      <c r="D498" s="719"/>
    </row>
    <row r="499" s="632" customFormat="1" spans="1:4">
      <c r="A499" s="719"/>
      <c r="B499" s="719"/>
      <c r="C499" s="719"/>
      <c r="D499" s="719"/>
    </row>
    <row r="500" s="632" customFormat="1" spans="1:4">
      <c r="A500" s="719"/>
      <c r="B500" s="719"/>
      <c r="C500" s="719"/>
      <c r="D500" s="719"/>
    </row>
    <row r="501" s="632" customFormat="1" spans="1:4">
      <c r="A501" s="719"/>
      <c r="B501" s="719"/>
      <c r="C501" s="719"/>
      <c r="D501" s="719"/>
    </row>
    <row r="502" s="632" customFormat="1" spans="1:4">
      <c r="A502" s="719"/>
      <c r="B502" s="719"/>
      <c r="C502" s="719"/>
      <c r="D502" s="719"/>
    </row>
    <row r="503" s="632" customFormat="1" spans="1:4">
      <c r="A503" s="719"/>
      <c r="B503" s="719"/>
      <c r="C503" s="719"/>
      <c r="D503" s="719"/>
    </row>
    <row r="504" s="632" customFormat="1" spans="1:4">
      <c r="A504" s="719"/>
      <c r="B504" s="719"/>
      <c r="C504" s="719"/>
      <c r="D504" s="719"/>
    </row>
    <row r="505" s="632" customFormat="1" spans="1:4">
      <c r="A505" s="719"/>
      <c r="B505" s="719"/>
      <c r="C505" s="719"/>
      <c r="D505" s="719"/>
    </row>
    <row r="506" s="632" customFormat="1" spans="1:4">
      <c r="A506" s="719"/>
      <c r="B506" s="719"/>
      <c r="C506" s="719"/>
      <c r="D506" s="719"/>
    </row>
    <row r="507" s="632" customFormat="1" spans="1:4">
      <c r="A507" s="719"/>
      <c r="B507" s="719"/>
      <c r="C507" s="719"/>
      <c r="D507" s="719"/>
    </row>
    <row r="508" s="632" customFormat="1" spans="1:4">
      <c r="A508" s="719"/>
      <c r="B508" s="719"/>
      <c r="C508" s="719"/>
      <c r="D508" s="719"/>
    </row>
    <row r="509" s="632" customFormat="1" spans="1:4">
      <c r="A509" s="719"/>
      <c r="B509" s="719"/>
      <c r="C509" s="719"/>
      <c r="D509" s="719"/>
    </row>
    <row r="510" s="632" customFormat="1" spans="1:4">
      <c r="A510" s="719"/>
      <c r="B510" s="719"/>
      <c r="C510" s="719"/>
      <c r="D510" s="719"/>
    </row>
    <row r="511" s="632" customFormat="1" spans="1:4">
      <c r="A511" s="719"/>
      <c r="B511" s="719"/>
      <c r="C511" s="719"/>
      <c r="D511" s="719"/>
    </row>
    <row r="512" s="632" customFormat="1" spans="1:4">
      <c r="A512" s="719"/>
      <c r="B512" s="719"/>
      <c r="C512" s="719"/>
      <c r="D512" s="719"/>
    </row>
    <row r="513" s="632" customFormat="1" spans="1:4">
      <c r="A513" s="719"/>
      <c r="B513" s="719"/>
      <c r="C513" s="719"/>
      <c r="D513" s="719"/>
    </row>
    <row r="514" s="632" customFormat="1" spans="1:4">
      <c r="A514" s="719"/>
      <c r="B514" s="719"/>
      <c r="C514" s="719"/>
      <c r="D514" s="719"/>
    </row>
    <row r="515" s="632" customFormat="1" spans="1:4">
      <c r="A515" s="719"/>
      <c r="B515" s="719"/>
      <c r="C515" s="719"/>
      <c r="D515" s="719"/>
    </row>
    <row r="516" s="632" customFormat="1" spans="1:4">
      <c r="A516" s="719"/>
      <c r="B516" s="719"/>
      <c r="C516" s="719"/>
      <c r="D516" s="719"/>
    </row>
    <row r="517" s="632" customFormat="1" spans="1:4">
      <c r="A517" s="719"/>
      <c r="B517" s="719"/>
      <c r="C517" s="719"/>
      <c r="D517" s="719"/>
    </row>
    <row r="518" s="632" customFormat="1" spans="1:4">
      <c r="A518" s="719"/>
      <c r="B518" s="719"/>
      <c r="C518" s="719"/>
      <c r="D518" s="719"/>
    </row>
    <row r="519" s="632" customFormat="1" spans="1:4">
      <c r="A519" s="719"/>
      <c r="B519" s="719"/>
      <c r="C519" s="719"/>
      <c r="D519" s="719"/>
    </row>
    <row r="520" s="632" customFormat="1" spans="1:4">
      <c r="A520" s="719"/>
      <c r="B520" s="719"/>
      <c r="C520" s="719"/>
      <c r="D520" s="719"/>
    </row>
    <row r="521" s="632" customFormat="1" spans="1:4">
      <c r="A521" s="719"/>
      <c r="B521" s="719"/>
      <c r="C521" s="719"/>
      <c r="D521" s="719"/>
    </row>
    <row r="522" s="632" customFormat="1" spans="1:4">
      <c r="A522" s="719"/>
      <c r="B522" s="719"/>
      <c r="C522" s="719"/>
      <c r="D522" s="719"/>
    </row>
    <row r="523" s="632" customFormat="1" spans="1:4">
      <c r="A523" s="719"/>
      <c r="B523" s="719"/>
      <c r="C523" s="719"/>
      <c r="D523" s="719"/>
    </row>
    <row r="524" s="632" customFormat="1" spans="1:4">
      <c r="A524" s="719"/>
      <c r="B524" s="719"/>
      <c r="C524" s="719"/>
      <c r="D524" s="719"/>
    </row>
    <row r="525" s="632" customFormat="1" spans="1:4">
      <c r="A525" s="719"/>
      <c r="B525" s="719"/>
      <c r="C525" s="719"/>
      <c r="D525" s="719"/>
    </row>
    <row r="526" s="632" customFormat="1" spans="1:4">
      <c r="A526" s="719"/>
      <c r="B526" s="719"/>
      <c r="C526" s="719"/>
      <c r="D526" s="719"/>
    </row>
    <row r="527" s="632" customFormat="1" spans="1:4">
      <c r="A527" s="719"/>
      <c r="B527" s="719"/>
      <c r="C527" s="719"/>
      <c r="D527" s="719"/>
    </row>
    <row r="528" s="632" customFormat="1" spans="1:4">
      <c r="A528" s="719"/>
      <c r="B528" s="719"/>
      <c r="C528" s="719"/>
      <c r="D528" s="719"/>
    </row>
    <row r="529" s="632" customFormat="1" spans="1:4">
      <c r="A529" s="719"/>
      <c r="B529" s="719"/>
      <c r="C529" s="719"/>
      <c r="D529" s="719"/>
    </row>
    <row r="530" s="632" customFormat="1" spans="1:4">
      <c r="A530" s="719"/>
      <c r="B530" s="719"/>
      <c r="C530" s="719"/>
      <c r="D530" s="719"/>
    </row>
    <row r="531" s="632" customFormat="1" spans="1:4">
      <c r="A531" s="719"/>
      <c r="B531" s="719"/>
      <c r="C531" s="719"/>
      <c r="D531" s="719"/>
    </row>
    <row r="532" s="632" customFormat="1" spans="1:4">
      <c r="A532" s="719"/>
      <c r="B532" s="719"/>
      <c r="C532" s="719"/>
      <c r="D532" s="719"/>
    </row>
    <row r="533" s="632" customFormat="1" spans="1:4">
      <c r="A533" s="719"/>
      <c r="B533" s="719"/>
      <c r="C533" s="719"/>
      <c r="D533" s="719"/>
    </row>
    <row r="534" s="632" customFormat="1" spans="1:4">
      <c r="A534" s="719"/>
      <c r="B534" s="719"/>
      <c r="C534" s="719"/>
      <c r="D534" s="719"/>
    </row>
    <row r="535" s="632" customFormat="1" spans="1:4">
      <c r="A535" s="719"/>
      <c r="B535" s="719"/>
      <c r="C535" s="719"/>
      <c r="D535" s="719"/>
    </row>
    <row r="536" s="632" customFormat="1" spans="1:4">
      <c r="A536" s="719"/>
      <c r="B536" s="719"/>
      <c r="C536" s="719"/>
      <c r="D536" s="719"/>
    </row>
    <row r="537" s="632" customFormat="1" spans="1:4">
      <c r="A537" s="719"/>
      <c r="B537" s="719"/>
      <c r="C537" s="719"/>
      <c r="D537" s="719"/>
    </row>
    <row r="538" s="632" customFormat="1" spans="1:4">
      <c r="A538" s="719"/>
      <c r="B538" s="719"/>
      <c r="C538" s="719"/>
      <c r="D538" s="719"/>
    </row>
    <row r="539" s="632" customFormat="1" spans="1:4">
      <c r="A539" s="719"/>
      <c r="B539" s="719"/>
      <c r="C539" s="719"/>
      <c r="D539" s="719"/>
    </row>
    <row r="540" s="632" customFormat="1" spans="1:4">
      <c r="A540" s="719"/>
      <c r="B540" s="719"/>
      <c r="C540" s="719"/>
      <c r="D540" s="719"/>
    </row>
    <row r="541" s="632" customFormat="1" spans="1:4">
      <c r="A541" s="719"/>
      <c r="B541" s="719"/>
      <c r="C541" s="719"/>
      <c r="D541" s="719"/>
    </row>
    <row r="542" s="632" customFormat="1" spans="1:4">
      <c r="A542" s="719"/>
      <c r="B542" s="719"/>
      <c r="C542" s="719"/>
      <c r="D542" s="719"/>
    </row>
    <row r="543" s="632" customFormat="1" spans="1:4">
      <c r="A543" s="719"/>
      <c r="B543" s="719"/>
      <c r="C543" s="719"/>
      <c r="D543" s="719"/>
    </row>
    <row r="544" s="632" customFormat="1" spans="1:4">
      <c r="A544" s="719"/>
      <c r="B544" s="719"/>
      <c r="C544" s="719"/>
      <c r="D544" s="719"/>
    </row>
    <row r="545" s="632" customFormat="1" spans="1:4">
      <c r="A545" s="719"/>
      <c r="B545" s="719"/>
      <c r="C545" s="719"/>
      <c r="D545" s="719"/>
    </row>
    <row r="546" s="632" customFormat="1" spans="1:4">
      <c r="A546" s="719"/>
      <c r="B546" s="719"/>
      <c r="C546" s="719"/>
      <c r="D546" s="719"/>
    </row>
    <row r="547" s="632" customFormat="1" spans="1:4">
      <c r="A547" s="719"/>
      <c r="B547" s="719"/>
      <c r="C547" s="719"/>
      <c r="D547" s="719"/>
    </row>
    <row r="548" s="632" customFormat="1" spans="1:4">
      <c r="A548" s="719"/>
      <c r="B548" s="719"/>
      <c r="C548" s="719"/>
      <c r="D548" s="719"/>
    </row>
    <row r="549" s="632" customFormat="1" spans="1:4">
      <c r="A549" s="719"/>
      <c r="B549" s="719"/>
      <c r="C549" s="719"/>
      <c r="D549" s="719"/>
    </row>
    <row r="550" s="632" customFormat="1" spans="1:4">
      <c r="A550" s="719"/>
      <c r="B550" s="719"/>
      <c r="C550" s="719"/>
      <c r="D550" s="719"/>
    </row>
    <row r="551" s="632" customFormat="1" spans="1:4">
      <c r="A551" s="719"/>
      <c r="B551" s="719"/>
      <c r="C551" s="719"/>
      <c r="D551" s="719"/>
    </row>
    <row r="552" s="632" customFormat="1" spans="1:4">
      <c r="A552" s="719"/>
      <c r="B552" s="719"/>
      <c r="C552" s="719"/>
      <c r="D552" s="719"/>
    </row>
    <row r="553" s="632" customFormat="1" spans="1:4">
      <c r="A553" s="719"/>
      <c r="B553" s="719"/>
      <c r="C553" s="719"/>
      <c r="D553" s="719"/>
    </row>
    <row r="554" s="632" customFormat="1" spans="1:4">
      <c r="A554" s="719"/>
      <c r="B554" s="719"/>
      <c r="C554" s="719"/>
      <c r="D554" s="719"/>
    </row>
    <row r="555" s="632" customFormat="1" spans="1:4">
      <c r="A555" s="719"/>
      <c r="B555" s="719"/>
      <c r="C555" s="719"/>
      <c r="D555" s="719"/>
    </row>
    <row r="556" s="632" customFormat="1" spans="1:4">
      <c r="A556" s="719"/>
      <c r="B556" s="719"/>
      <c r="C556" s="719"/>
      <c r="D556" s="719"/>
    </row>
    <row r="557" s="632" customFormat="1" spans="1:4">
      <c r="A557" s="719"/>
      <c r="B557" s="719"/>
      <c r="C557" s="719"/>
      <c r="D557" s="719"/>
    </row>
    <row r="558" s="632" customFormat="1" spans="1:4">
      <c r="A558" s="719"/>
      <c r="B558" s="719"/>
      <c r="C558" s="719"/>
      <c r="D558" s="719"/>
    </row>
    <row r="559" s="632" customFormat="1" spans="1:4">
      <c r="A559" s="719"/>
      <c r="B559" s="719"/>
      <c r="C559" s="719"/>
      <c r="D559" s="719"/>
    </row>
    <row r="560" s="632" customFormat="1" spans="1:4">
      <c r="A560" s="719"/>
      <c r="B560" s="719"/>
      <c r="C560" s="719"/>
      <c r="D560" s="719"/>
    </row>
    <row r="561" s="632" customFormat="1" spans="1:4">
      <c r="A561" s="719"/>
      <c r="B561" s="719"/>
      <c r="C561" s="719"/>
      <c r="D561" s="719"/>
    </row>
    <row r="562" s="632" customFormat="1" spans="1:4">
      <c r="A562" s="719"/>
      <c r="B562" s="719"/>
      <c r="C562" s="719"/>
      <c r="D562" s="719"/>
    </row>
    <row r="563" s="632" customFormat="1" spans="1:4">
      <c r="A563" s="719"/>
      <c r="B563" s="719"/>
      <c r="C563" s="719"/>
      <c r="D563" s="719"/>
    </row>
    <row r="564" s="632" customFormat="1" spans="1:4">
      <c r="A564" s="719"/>
      <c r="B564" s="719"/>
      <c r="C564" s="719"/>
      <c r="D564" s="719"/>
    </row>
    <row r="565" s="632" customFormat="1" spans="1:4">
      <c r="A565" s="719"/>
      <c r="B565" s="719"/>
      <c r="C565" s="719"/>
      <c r="D565" s="719"/>
    </row>
    <row r="566" s="632" customFormat="1" spans="1:4">
      <c r="A566" s="719"/>
      <c r="B566" s="719"/>
      <c r="C566" s="719"/>
      <c r="D566" s="719"/>
    </row>
    <row r="567" s="632" customFormat="1" spans="1:4">
      <c r="A567" s="719"/>
      <c r="B567" s="719"/>
      <c r="C567" s="719"/>
      <c r="D567" s="719"/>
    </row>
    <row r="568" s="632" customFormat="1" spans="1:4">
      <c r="A568" s="719"/>
      <c r="B568" s="719"/>
      <c r="C568" s="719"/>
      <c r="D568" s="719"/>
    </row>
    <row r="569" s="632" customFormat="1" spans="1:4">
      <c r="A569" s="719"/>
      <c r="B569" s="719"/>
      <c r="C569" s="719"/>
      <c r="D569" s="719"/>
    </row>
    <row r="570" s="632" customFormat="1" spans="1:4">
      <c r="A570" s="719"/>
      <c r="B570" s="719"/>
      <c r="C570" s="719"/>
      <c r="D570" s="719"/>
    </row>
    <row r="571" s="632" customFormat="1" spans="1:4">
      <c r="A571" s="719"/>
      <c r="B571" s="719"/>
      <c r="C571" s="719"/>
      <c r="D571" s="719"/>
    </row>
    <row r="572" s="632" customFormat="1" spans="1:4">
      <c r="A572" s="719"/>
      <c r="B572" s="719"/>
      <c r="C572" s="719"/>
      <c r="D572" s="719"/>
    </row>
    <row r="573" s="632" customFormat="1" spans="1:4">
      <c r="A573" s="719"/>
      <c r="B573" s="719"/>
      <c r="C573" s="719"/>
      <c r="D573" s="719"/>
    </row>
    <row r="574" s="632" customFormat="1" spans="1:4">
      <c r="A574" s="719"/>
      <c r="B574" s="719"/>
      <c r="C574" s="719"/>
      <c r="D574" s="719"/>
    </row>
    <row r="575" s="632" customFormat="1" spans="1:4">
      <c r="A575" s="719"/>
      <c r="B575" s="719"/>
      <c r="C575" s="719"/>
      <c r="D575" s="719"/>
    </row>
    <row r="576" s="632" customFormat="1" spans="1:4">
      <c r="A576" s="719"/>
      <c r="B576" s="719"/>
      <c r="C576" s="719"/>
      <c r="D576" s="719"/>
    </row>
    <row r="577" s="632" customFormat="1" spans="1:4">
      <c r="A577" s="719"/>
      <c r="B577" s="719"/>
      <c r="C577" s="719"/>
      <c r="D577" s="719"/>
    </row>
    <row r="578" s="632" customFormat="1" spans="1:4">
      <c r="A578" s="719"/>
      <c r="B578" s="719"/>
      <c r="C578" s="719"/>
      <c r="D578" s="719"/>
    </row>
    <row r="579" s="632" customFormat="1" spans="1:4">
      <c r="A579" s="719"/>
      <c r="B579" s="719"/>
      <c r="C579" s="719"/>
      <c r="D579" s="719"/>
    </row>
    <row r="580" s="632" customFormat="1" spans="1:4">
      <c r="A580" s="719"/>
      <c r="B580" s="719"/>
      <c r="C580" s="719"/>
      <c r="D580" s="719"/>
    </row>
    <row r="581" s="632" customFormat="1" spans="1:4">
      <c r="A581" s="719"/>
      <c r="B581" s="719"/>
      <c r="C581" s="719"/>
      <c r="D581" s="719"/>
    </row>
    <row r="582" s="632" customFormat="1" spans="1:4">
      <c r="A582" s="719"/>
      <c r="B582" s="719"/>
      <c r="C582" s="719"/>
      <c r="D582" s="719"/>
    </row>
    <row r="583" s="632" customFormat="1" spans="1:4">
      <c r="A583" s="719"/>
      <c r="B583" s="719"/>
      <c r="C583" s="719"/>
      <c r="D583" s="719"/>
    </row>
    <row r="584" s="632" customFormat="1" spans="1:4">
      <c r="A584" s="719"/>
      <c r="B584" s="719"/>
      <c r="C584" s="719"/>
      <c r="D584" s="719"/>
    </row>
    <row r="585" s="632" customFormat="1" spans="1:4">
      <c r="A585" s="719"/>
      <c r="B585" s="719"/>
      <c r="C585" s="719"/>
      <c r="D585" s="719"/>
    </row>
    <row r="586" s="632" customFormat="1" spans="1:4">
      <c r="A586" s="719"/>
      <c r="B586" s="719"/>
      <c r="C586" s="719"/>
      <c r="D586" s="719"/>
    </row>
    <row r="587" s="632" customFormat="1" spans="1:4">
      <c r="A587" s="719"/>
      <c r="B587" s="719"/>
      <c r="C587" s="719"/>
      <c r="D587" s="719"/>
    </row>
    <row r="588" s="632" customFormat="1" spans="1:4">
      <c r="A588" s="719"/>
      <c r="B588" s="719"/>
      <c r="C588" s="719"/>
      <c r="D588" s="719"/>
    </row>
    <row r="589" s="632" customFormat="1" spans="1:4">
      <c r="A589" s="719"/>
      <c r="B589" s="719"/>
      <c r="C589" s="719"/>
      <c r="D589" s="719"/>
    </row>
    <row r="590" s="632" customFormat="1" spans="1:4">
      <c r="A590" s="719"/>
      <c r="B590" s="719"/>
      <c r="C590" s="719"/>
      <c r="D590" s="719"/>
    </row>
    <row r="591" s="632" customFormat="1" spans="1:4">
      <c r="A591" s="719"/>
      <c r="B591" s="719"/>
      <c r="C591" s="719"/>
      <c r="D591" s="719"/>
    </row>
    <row r="592" s="632" customFormat="1" spans="1:4">
      <c r="A592" s="719"/>
      <c r="B592" s="719"/>
      <c r="C592" s="719"/>
      <c r="D592" s="719"/>
    </row>
    <row r="593" s="632" customFormat="1" spans="1:4">
      <c r="A593" s="719"/>
      <c r="B593" s="719"/>
      <c r="C593" s="719"/>
      <c r="D593" s="719"/>
    </row>
    <row r="594" s="632" customFormat="1" spans="1:4">
      <c r="A594" s="719"/>
      <c r="B594" s="719"/>
      <c r="C594" s="719"/>
      <c r="D594" s="719"/>
    </row>
    <row r="595" s="632" customFormat="1" spans="1:4">
      <c r="A595" s="719"/>
      <c r="B595" s="719"/>
      <c r="C595" s="719"/>
      <c r="D595" s="719"/>
    </row>
    <row r="596" s="632" customFormat="1" spans="1:4">
      <c r="A596" s="719"/>
      <c r="B596" s="719"/>
      <c r="C596" s="719"/>
      <c r="D596" s="719"/>
    </row>
    <row r="597" s="632" customFormat="1" spans="1:4">
      <c r="A597" s="719"/>
      <c r="B597" s="719"/>
      <c r="C597" s="719"/>
      <c r="D597" s="719"/>
    </row>
    <row r="598" s="632" customFormat="1" spans="1:4">
      <c r="A598" s="719"/>
      <c r="B598" s="719"/>
      <c r="C598" s="719"/>
      <c r="D598" s="719"/>
    </row>
    <row r="599" s="632" customFormat="1" spans="1:4">
      <c r="A599" s="719"/>
      <c r="B599" s="719"/>
      <c r="C599" s="719"/>
      <c r="D599" s="719"/>
    </row>
    <row r="600" s="632" customFormat="1" spans="1:4">
      <c r="A600" s="719"/>
      <c r="B600" s="719"/>
      <c r="C600" s="719"/>
      <c r="D600" s="719"/>
    </row>
    <row r="601" s="632" customFormat="1" spans="1:4">
      <c r="A601" s="719"/>
      <c r="B601" s="719"/>
      <c r="C601" s="719"/>
      <c r="D601" s="719"/>
    </row>
    <row r="602" s="632" customFormat="1" spans="1:4">
      <c r="A602" s="719"/>
      <c r="B602" s="719"/>
      <c r="C602" s="719"/>
      <c r="D602" s="719"/>
    </row>
    <row r="603" s="632" customFormat="1" spans="1:4">
      <c r="A603" s="719"/>
      <c r="B603" s="719"/>
      <c r="C603" s="719"/>
      <c r="D603" s="719"/>
    </row>
    <row r="604" s="632" customFormat="1" spans="1:4">
      <c r="A604" s="719"/>
      <c r="B604" s="719"/>
      <c r="C604" s="719"/>
      <c r="D604" s="719"/>
    </row>
    <row r="605" s="632" customFormat="1" spans="1:4">
      <c r="A605" s="719"/>
      <c r="B605" s="719"/>
      <c r="C605" s="719"/>
      <c r="D605" s="719"/>
    </row>
    <row r="606" s="632" customFormat="1" spans="1:4">
      <c r="A606" s="719"/>
      <c r="B606" s="719"/>
      <c r="C606" s="719"/>
      <c r="D606" s="719"/>
    </row>
    <row r="607" s="632" customFormat="1" spans="1:4">
      <c r="A607" s="719"/>
      <c r="B607" s="719"/>
      <c r="C607" s="719"/>
      <c r="D607" s="719"/>
    </row>
    <row r="608" s="632" customFormat="1" spans="1:4">
      <c r="A608" s="719"/>
      <c r="B608" s="719"/>
      <c r="C608" s="719"/>
      <c r="D608" s="719"/>
    </row>
    <row r="609" s="632" customFormat="1" spans="1:4">
      <c r="A609" s="719"/>
      <c r="B609" s="719"/>
      <c r="C609" s="719"/>
      <c r="D609" s="719"/>
    </row>
    <row r="610" s="632" customFormat="1" spans="1:4">
      <c r="A610" s="719"/>
      <c r="B610" s="719"/>
      <c r="C610" s="719"/>
      <c r="D610" s="719"/>
    </row>
    <row r="611" s="632" customFormat="1" spans="1:4">
      <c r="A611" s="719"/>
      <c r="B611" s="719"/>
      <c r="C611" s="719"/>
      <c r="D611" s="719"/>
    </row>
    <row r="612" s="632" customFormat="1" spans="1:4">
      <c r="A612" s="719"/>
      <c r="B612" s="719"/>
      <c r="C612" s="719"/>
      <c r="D612" s="719"/>
    </row>
    <row r="613" s="632" customFormat="1" spans="1:4">
      <c r="A613" s="719"/>
      <c r="B613" s="719"/>
      <c r="C613" s="719"/>
      <c r="D613" s="719"/>
    </row>
    <row r="614" s="632" customFormat="1" spans="1:4">
      <c r="A614" s="719"/>
      <c r="B614" s="719"/>
      <c r="C614" s="719"/>
      <c r="D614" s="719"/>
    </row>
    <row r="615" s="632" customFormat="1" spans="1:4">
      <c r="A615" s="719"/>
      <c r="B615" s="719"/>
      <c r="C615" s="719"/>
      <c r="D615" s="719"/>
    </row>
    <row r="616" s="632" customFormat="1" spans="1:4">
      <c r="A616" s="719"/>
      <c r="B616" s="719"/>
      <c r="C616" s="719"/>
      <c r="D616" s="719"/>
    </row>
    <row r="617" s="632" customFormat="1" spans="1:4">
      <c r="A617" s="719"/>
      <c r="B617" s="719"/>
      <c r="C617" s="719"/>
      <c r="D617" s="719"/>
    </row>
    <row r="618" s="632" customFormat="1" spans="1:4">
      <c r="A618" s="719"/>
      <c r="B618" s="719"/>
      <c r="C618" s="719"/>
      <c r="D618" s="719"/>
    </row>
    <row r="619" s="632" customFormat="1" spans="1:4">
      <c r="A619" s="719"/>
      <c r="B619" s="719"/>
      <c r="C619" s="719"/>
      <c r="D619" s="719"/>
    </row>
    <row r="620" s="632" customFormat="1" spans="1:4">
      <c r="A620" s="719"/>
      <c r="B620" s="719"/>
      <c r="C620" s="719"/>
      <c r="D620" s="719"/>
    </row>
    <row r="621" s="632" customFormat="1" spans="1:4">
      <c r="A621" s="719"/>
      <c r="B621" s="719"/>
      <c r="C621" s="719"/>
      <c r="D621" s="719"/>
    </row>
    <row r="622" s="632" customFormat="1" spans="1:4">
      <c r="A622" s="719"/>
      <c r="B622" s="719"/>
      <c r="C622" s="719"/>
      <c r="D622" s="719"/>
    </row>
    <row r="623" s="632" customFormat="1" spans="1:4">
      <c r="A623" s="719"/>
      <c r="B623" s="719"/>
      <c r="C623" s="719"/>
      <c r="D623" s="719"/>
    </row>
    <row r="624" s="632" customFormat="1" spans="1:4">
      <c r="A624" s="719"/>
      <c r="B624" s="719"/>
      <c r="C624" s="719"/>
      <c r="D624" s="719"/>
    </row>
    <row r="625" s="632" customFormat="1" spans="1:4">
      <c r="A625" s="719"/>
      <c r="B625" s="719"/>
      <c r="C625" s="719"/>
      <c r="D625" s="719"/>
    </row>
    <row r="626" s="632" customFormat="1" spans="1:4">
      <c r="A626" s="719"/>
      <c r="B626" s="719"/>
      <c r="C626" s="719"/>
      <c r="D626" s="719"/>
    </row>
    <row r="627" s="632" customFormat="1" spans="1:4">
      <c r="A627" s="719"/>
      <c r="B627" s="719"/>
      <c r="C627" s="719"/>
      <c r="D627" s="719"/>
    </row>
    <row r="628" s="632" customFormat="1" spans="1:4">
      <c r="A628" s="719"/>
      <c r="B628" s="719"/>
      <c r="C628" s="719"/>
      <c r="D628" s="719"/>
    </row>
    <row r="629" s="632" customFormat="1" spans="1:4">
      <c r="A629" s="719"/>
      <c r="B629" s="719"/>
      <c r="C629" s="719"/>
      <c r="D629" s="719"/>
    </row>
    <row r="630" s="632" customFormat="1" spans="1:4">
      <c r="A630" s="719"/>
      <c r="B630" s="719"/>
      <c r="C630" s="719"/>
      <c r="D630" s="719"/>
    </row>
    <row r="631" s="632" customFormat="1" spans="1:4">
      <c r="A631" s="719"/>
      <c r="B631" s="719"/>
      <c r="C631" s="719"/>
      <c r="D631" s="719"/>
    </row>
    <row r="632" s="632" customFormat="1" spans="1:4">
      <c r="A632" s="719"/>
      <c r="B632" s="719"/>
      <c r="C632" s="719"/>
      <c r="D632" s="719"/>
    </row>
    <row r="633" s="632" customFormat="1" spans="1:4">
      <c r="A633" s="719"/>
      <c r="B633" s="719"/>
      <c r="C633" s="719"/>
      <c r="D633" s="719"/>
    </row>
    <row r="634" s="632" customFormat="1" spans="1:4">
      <c r="A634" s="719"/>
      <c r="B634" s="719"/>
      <c r="C634" s="719"/>
      <c r="D634" s="719"/>
    </row>
    <row r="635" s="632" customFormat="1" spans="1:4">
      <c r="A635" s="719"/>
      <c r="B635" s="719"/>
      <c r="C635" s="719"/>
      <c r="D635" s="719"/>
    </row>
    <row r="636" s="632" customFormat="1" spans="1:4">
      <c r="A636" s="719"/>
      <c r="B636" s="719"/>
      <c r="C636" s="719"/>
      <c r="D636" s="719"/>
    </row>
    <row r="637" s="632" customFormat="1" spans="1:4">
      <c r="A637" s="719"/>
      <c r="B637" s="719"/>
      <c r="C637" s="719"/>
      <c r="D637" s="719"/>
    </row>
    <row r="638" s="632" customFormat="1" spans="1:4">
      <c r="A638" s="719"/>
      <c r="B638" s="719"/>
      <c r="C638" s="719"/>
      <c r="D638" s="719"/>
    </row>
    <row r="639" s="632" customFormat="1" spans="1:4">
      <c r="A639" s="719"/>
      <c r="B639" s="719"/>
      <c r="C639" s="719"/>
      <c r="D639" s="719"/>
    </row>
    <row r="640" s="632" customFormat="1" spans="1:4">
      <c r="A640" s="719"/>
      <c r="B640" s="719"/>
      <c r="C640" s="719"/>
      <c r="D640" s="719"/>
    </row>
    <row r="641" spans="1:4">
      <c r="A641" s="719"/>
      <c r="B641" s="719"/>
      <c r="C641" s="719"/>
      <c r="D641" s="719"/>
    </row>
    <row r="642" spans="1:4">
      <c r="A642" s="719"/>
      <c r="B642" s="719"/>
      <c r="C642" s="719"/>
      <c r="D642" s="719"/>
    </row>
    <row r="643" spans="1:4">
      <c r="A643" s="719"/>
      <c r="B643" s="719"/>
      <c r="C643" s="719"/>
      <c r="D643" s="719"/>
    </row>
    <row r="644" spans="1:4">
      <c r="A644" s="719"/>
      <c r="B644" s="719"/>
      <c r="C644" s="719"/>
      <c r="D644" s="719"/>
    </row>
    <row r="645" spans="1:4">
      <c r="A645" s="719"/>
      <c r="B645" s="719"/>
      <c r="C645" s="719"/>
      <c r="D645" s="719"/>
    </row>
    <row r="646" spans="1:4">
      <c r="A646" s="719"/>
      <c r="B646" s="719"/>
      <c r="C646" s="719"/>
      <c r="D646" s="719"/>
    </row>
    <row r="647" spans="1:4">
      <c r="A647" s="719"/>
      <c r="B647" s="719"/>
      <c r="C647" s="719"/>
      <c r="D647" s="719"/>
    </row>
    <row r="648" spans="1:4">
      <c r="A648" s="719"/>
      <c r="B648" s="719"/>
      <c r="C648" s="719"/>
      <c r="D648" s="719"/>
    </row>
    <row r="649" spans="1:4">
      <c r="A649" s="719"/>
      <c r="B649" s="719"/>
      <c r="C649" s="719"/>
      <c r="D649" s="719"/>
    </row>
    <row r="650" spans="1:4">
      <c r="A650" s="719"/>
      <c r="B650" s="719"/>
      <c r="C650" s="719"/>
      <c r="D650" s="719"/>
    </row>
    <row r="651" spans="1:4">
      <c r="A651" s="719"/>
      <c r="B651" s="719"/>
      <c r="C651" s="719"/>
      <c r="D651" s="719"/>
    </row>
    <row r="652" spans="1:4">
      <c r="A652" s="719"/>
      <c r="B652" s="719"/>
      <c r="C652" s="719"/>
      <c r="D652" s="719"/>
    </row>
    <row r="653" spans="1:4">
      <c r="A653" s="719"/>
      <c r="B653" s="719"/>
      <c r="C653" s="719"/>
      <c r="D653" s="719"/>
    </row>
    <row r="654" spans="1:4">
      <c r="A654" s="719"/>
      <c r="B654" s="719"/>
      <c r="C654" s="719"/>
      <c r="D654" s="719"/>
    </row>
    <row r="655" spans="1:4">
      <c r="A655" s="719"/>
      <c r="B655" s="719"/>
      <c r="C655" s="719"/>
      <c r="D655" s="719"/>
    </row>
    <row r="656" spans="1:4">
      <c r="A656" s="719"/>
      <c r="B656" s="719"/>
      <c r="C656" s="719"/>
      <c r="D656" s="719"/>
    </row>
    <row r="657" spans="1:4">
      <c r="A657" s="719"/>
      <c r="B657" s="719"/>
      <c r="C657" s="719"/>
      <c r="D657" s="719"/>
    </row>
    <row r="658" spans="1:4">
      <c r="A658" s="719"/>
      <c r="B658" s="719"/>
      <c r="C658" s="719"/>
      <c r="D658" s="719"/>
    </row>
    <row r="659" spans="1:4">
      <c r="A659" s="719"/>
      <c r="B659" s="719"/>
      <c r="C659" s="719"/>
      <c r="D659" s="719"/>
    </row>
    <row r="660" spans="1:4">
      <c r="A660" s="719"/>
      <c r="B660" s="719"/>
      <c r="C660" s="719"/>
      <c r="D660" s="719"/>
    </row>
    <row r="661" spans="1:4">
      <c r="A661" s="719"/>
      <c r="B661" s="719"/>
      <c r="C661" s="719"/>
      <c r="D661" s="719"/>
    </row>
    <row r="662" spans="1:4">
      <c r="A662" s="719"/>
      <c r="B662" s="719"/>
      <c r="C662" s="719"/>
      <c r="D662" s="719"/>
    </row>
    <row r="663" spans="1:4">
      <c r="A663" s="719"/>
      <c r="B663" s="719"/>
      <c r="C663" s="719"/>
      <c r="D663" s="719"/>
    </row>
    <row r="664" spans="1:4">
      <c r="A664" s="719"/>
      <c r="B664" s="719"/>
      <c r="C664" s="719"/>
      <c r="D664" s="719"/>
    </row>
    <row r="665" spans="1:4">
      <c r="A665" s="719"/>
      <c r="B665" s="719"/>
      <c r="C665" s="719"/>
      <c r="D665" s="719"/>
    </row>
    <row r="666" spans="1:4">
      <c r="A666" s="719"/>
      <c r="B666" s="719"/>
      <c r="C666" s="719"/>
      <c r="D666" s="719"/>
    </row>
    <row r="667" spans="1:4">
      <c r="A667" s="719"/>
      <c r="B667" s="719"/>
      <c r="C667" s="719"/>
      <c r="D667" s="719"/>
    </row>
    <row r="668" spans="1:4">
      <c r="A668" s="719"/>
      <c r="B668" s="719"/>
      <c r="C668" s="719"/>
      <c r="D668" s="719"/>
    </row>
    <row r="669" spans="1:4">
      <c r="A669" s="719"/>
      <c r="B669" s="719"/>
      <c r="C669" s="719"/>
      <c r="D669" s="719"/>
    </row>
    <row r="670" spans="1:4">
      <c r="A670" s="719"/>
      <c r="B670" s="719"/>
      <c r="C670" s="719"/>
      <c r="D670" s="719"/>
    </row>
    <row r="671" spans="1:4">
      <c r="A671" s="719"/>
      <c r="B671" s="719"/>
      <c r="C671" s="719"/>
      <c r="D671" s="719"/>
    </row>
    <row r="672" spans="1:4">
      <c r="A672" s="719"/>
      <c r="B672" s="719"/>
      <c r="C672" s="719"/>
      <c r="D672" s="719"/>
    </row>
    <row r="673" spans="1:4">
      <c r="A673" s="719"/>
      <c r="B673" s="719"/>
      <c r="C673" s="719"/>
      <c r="D673" s="719"/>
    </row>
    <row r="674" spans="1:4">
      <c r="A674" s="719"/>
      <c r="B674" s="719"/>
      <c r="C674" s="719"/>
      <c r="D674" s="719"/>
    </row>
    <row r="675" spans="1:4">
      <c r="A675" s="719"/>
      <c r="B675" s="719"/>
      <c r="C675" s="719"/>
      <c r="D675" s="719"/>
    </row>
    <row r="676" spans="1:4">
      <c r="A676" s="719"/>
      <c r="B676" s="719"/>
      <c r="C676" s="719"/>
      <c r="D676" s="719"/>
    </row>
    <row r="677" spans="1:4">
      <c r="A677" s="719"/>
      <c r="B677" s="719"/>
      <c r="C677" s="719"/>
      <c r="D677" s="719"/>
    </row>
    <row r="678" spans="1:4">
      <c r="A678" s="719"/>
      <c r="B678" s="719"/>
      <c r="C678" s="719"/>
      <c r="D678" s="719"/>
    </row>
    <row r="679" spans="1:4">
      <c r="A679" s="719"/>
      <c r="B679" s="719"/>
      <c r="C679" s="719"/>
      <c r="D679" s="719"/>
    </row>
    <row r="680" spans="1:4">
      <c r="A680" s="719"/>
      <c r="B680" s="719"/>
      <c r="C680" s="719"/>
      <c r="D680" s="719"/>
    </row>
    <row r="681" spans="1:4">
      <c r="A681" s="719"/>
      <c r="B681" s="719"/>
      <c r="C681" s="719"/>
      <c r="D681" s="719"/>
    </row>
    <row r="682" spans="1:4">
      <c r="A682" s="719"/>
      <c r="B682" s="719"/>
      <c r="C682" s="719"/>
      <c r="D682" s="719"/>
    </row>
    <row r="683" spans="1:4">
      <c r="A683" s="719"/>
      <c r="B683" s="719"/>
      <c r="C683" s="719"/>
      <c r="D683" s="719"/>
    </row>
    <row r="684" spans="1:4">
      <c r="A684" s="719"/>
      <c r="B684" s="719"/>
      <c r="C684" s="719"/>
      <c r="D684" s="719"/>
    </row>
    <row r="685" spans="1:4">
      <c r="A685" s="719"/>
      <c r="B685" s="719"/>
      <c r="C685" s="719"/>
      <c r="D685" s="719"/>
    </row>
    <row r="686" spans="1:4">
      <c r="A686" s="719"/>
      <c r="B686" s="719"/>
      <c r="C686" s="719"/>
      <c r="D686" s="719"/>
    </row>
    <row r="687" spans="1:4">
      <c r="A687" s="719"/>
      <c r="B687" s="719"/>
      <c r="C687" s="719"/>
      <c r="D687" s="719"/>
    </row>
    <row r="688" spans="1:4">
      <c r="A688" s="719"/>
      <c r="B688" s="719"/>
      <c r="C688" s="719"/>
      <c r="D688" s="719"/>
    </row>
    <row r="689" spans="1:4">
      <c r="A689" s="719"/>
      <c r="B689" s="719"/>
      <c r="C689" s="719"/>
      <c r="D689" s="719"/>
    </row>
    <row r="690" spans="1:4">
      <c r="A690" s="719"/>
      <c r="B690" s="719"/>
      <c r="C690" s="719"/>
      <c r="D690" s="719"/>
    </row>
    <row r="691" spans="1:4">
      <c r="A691" s="719"/>
      <c r="B691" s="719"/>
      <c r="C691" s="719"/>
      <c r="D691" s="719"/>
    </row>
    <row r="692" spans="1:4">
      <c r="A692" s="719"/>
      <c r="B692" s="719"/>
      <c r="C692" s="719"/>
      <c r="D692" s="719"/>
    </row>
    <row r="693" spans="1:4">
      <c r="A693" s="719"/>
      <c r="B693" s="719"/>
      <c r="C693" s="719"/>
      <c r="D693" s="719"/>
    </row>
    <row r="694" spans="1:4">
      <c r="A694" s="719"/>
      <c r="B694" s="719"/>
      <c r="C694" s="719"/>
      <c r="D694" s="719"/>
    </row>
    <row r="695" spans="1:4">
      <c r="A695" s="719"/>
      <c r="B695" s="719"/>
      <c r="C695" s="719"/>
      <c r="D695" s="719"/>
    </row>
    <row r="696" spans="1:4">
      <c r="A696" s="719"/>
      <c r="B696" s="719"/>
      <c r="C696" s="719"/>
      <c r="D696" s="719"/>
    </row>
    <row r="697" spans="1:4">
      <c r="A697" s="719"/>
      <c r="B697" s="719"/>
      <c r="C697" s="719"/>
      <c r="D697" s="719"/>
    </row>
    <row r="698" spans="1:4">
      <c r="A698" s="719"/>
      <c r="B698" s="719"/>
      <c r="C698" s="719"/>
      <c r="D698" s="719"/>
    </row>
    <row r="699" spans="1:4">
      <c r="A699" s="719"/>
      <c r="B699" s="719"/>
      <c r="C699" s="719"/>
      <c r="D699" s="719"/>
    </row>
    <row r="700" spans="1:4">
      <c r="A700" s="719"/>
      <c r="B700" s="719"/>
      <c r="C700" s="719"/>
      <c r="D700" s="719"/>
    </row>
    <row r="701" spans="1:4">
      <c r="A701" s="719"/>
      <c r="B701" s="719"/>
      <c r="C701" s="719"/>
      <c r="D701" s="719"/>
    </row>
    <row r="702" spans="1:4">
      <c r="A702" s="719"/>
      <c r="B702" s="719"/>
      <c r="C702" s="719"/>
      <c r="D702" s="719"/>
    </row>
    <row r="703" spans="1:4">
      <c r="A703" s="719"/>
      <c r="B703" s="719"/>
      <c r="C703" s="719"/>
      <c r="D703" s="719"/>
    </row>
    <row r="704" spans="1:4">
      <c r="A704" s="719"/>
      <c r="B704" s="719"/>
      <c r="C704" s="719"/>
      <c r="D704" s="719"/>
    </row>
    <row r="705" spans="1:4">
      <c r="A705" s="719"/>
      <c r="B705" s="719"/>
      <c r="C705" s="719"/>
      <c r="D705" s="719"/>
    </row>
    <row r="706" spans="1:4">
      <c r="A706" s="719"/>
      <c r="B706" s="719"/>
      <c r="C706" s="719"/>
      <c r="D706" s="719"/>
    </row>
    <row r="707" spans="1:4">
      <c r="A707" s="719"/>
      <c r="B707" s="719"/>
      <c r="C707" s="719"/>
      <c r="D707" s="719"/>
    </row>
    <row r="708" spans="1:4">
      <c r="A708" s="719"/>
      <c r="B708" s="719"/>
      <c r="C708" s="719"/>
      <c r="D708" s="719"/>
    </row>
    <row r="709" spans="1:4">
      <c r="A709" s="719"/>
      <c r="B709" s="719"/>
      <c r="C709" s="719"/>
      <c r="D709" s="719"/>
    </row>
    <row r="710" spans="1:4">
      <c r="A710" s="719"/>
      <c r="B710" s="719"/>
      <c r="C710" s="719"/>
      <c r="D710" s="719"/>
    </row>
    <row r="711" spans="1:4">
      <c r="A711" s="719"/>
      <c r="B711" s="719"/>
      <c r="C711" s="719"/>
      <c r="D711" s="719"/>
    </row>
    <row r="712" spans="1:4">
      <c r="A712" s="719"/>
      <c r="B712" s="719"/>
      <c r="C712" s="719"/>
      <c r="D712" s="719"/>
    </row>
    <row r="713" spans="1:4">
      <c r="A713" s="719"/>
      <c r="B713" s="719"/>
      <c r="C713" s="719"/>
      <c r="D713" s="719"/>
    </row>
    <row r="714" spans="1:4">
      <c r="A714" s="719"/>
      <c r="B714" s="719"/>
      <c r="C714" s="719"/>
      <c r="D714" s="719"/>
    </row>
    <row r="715" spans="1:4">
      <c r="A715" s="719"/>
      <c r="B715" s="719"/>
      <c r="C715" s="719"/>
      <c r="D715" s="719"/>
    </row>
    <row r="716" spans="1:4">
      <c r="A716" s="719"/>
      <c r="B716" s="719"/>
      <c r="C716" s="719"/>
      <c r="D716" s="719"/>
    </row>
    <row r="717" spans="1:4">
      <c r="A717" s="719"/>
      <c r="B717" s="719"/>
      <c r="C717" s="719"/>
      <c r="D717" s="719"/>
    </row>
    <row r="718" spans="1:4">
      <c r="A718" s="719"/>
      <c r="B718" s="719"/>
      <c r="C718" s="719"/>
      <c r="D718" s="719"/>
    </row>
    <row r="719" spans="1:4">
      <c r="A719" s="719"/>
      <c r="B719" s="719"/>
      <c r="C719" s="719"/>
      <c r="D719" s="719"/>
    </row>
    <row r="720" spans="1:4">
      <c r="A720" s="719"/>
      <c r="B720" s="719"/>
      <c r="C720" s="719"/>
      <c r="D720" s="719"/>
    </row>
    <row r="721" spans="1:4">
      <c r="A721" s="719"/>
      <c r="B721" s="719"/>
      <c r="C721" s="719"/>
      <c r="D721" s="719"/>
    </row>
    <row r="722" spans="1:4">
      <c r="A722" s="719"/>
      <c r="B722" s="719"/>
      <c r="C722" s="719"/>
      <c r="D722" s="719"/>
    </row>
    <row r="723" spans="1:4">
      <c r="A723" s="719"/>
      <c r="B723" s="719"/>
      <c r="C723" s="719"/>
      <c r="D723" s="719"/>
    </row>
    <row r="724" spans="1:4">
      <c r="A724" s="719"/>
      <c r="B724" s="719"/>
      <c r="C724" s="719"/>
      <c r="D724" s="719"/>
    </row>
    <row r="725" spans="1:4">
      <c r="A725" s="719"/>
      <c r="B725" s="719"/>
      <c r="C725" s="719"/>
      <c r="D725" s="719"/>
    </row>
    <row r="726" spans="1:4">
      <c r="A726" s="719"/>
      <c r="B726" s="719"/>
      <c r="C726" s="719"/>
      <c r="D726" s="719"/>
    </row>
    <row r="727" spans="1:4">
      <c r="A727" s="719"/>
      <c r="B727" s="719"/>
      <c r="C727" s="719"/>
      <c r="D727" s="719"/>
    </row>
    <row r="728" spans="1:4">
      <c r="A728" s="719"/>
      <c r="B728" s="719"/>
      <c r="C728" s="719"/>
      <c r="D728" s="719"/>
    </row>
    <row r="729" spans="1:4">
      <c r="A729" s="719"/>
      <c r="B729" s="719"/>
      <c r="C729" s="719"/>
      <c r="D729" s="719"/>
    </row>
    <row r="730" spans="1:4">
      <c r="A730" s="719"/>
      <c r="B730" s="719"/>
      <c r="C730" s="719"/>
      <c r="D730" s="719"/>
    </row>
    <row r="731" spans="1:4">
      <c r="A731" s="719"/>
      <c r="B731" s="719"/>
      <c r="C731" s="719"/>
      <c r="D731" s="719"/>
    </row>
    <row r="732" spans="1:4">
      <c r="A732" s="719"/>
      <c r="B732" s="719"/>
      <c r="C732" s="719"/>
      <c r="D732" s="719"/>
    </row>
    <row r="733" spans="1:4">
      <c r="A733" s="719"/>
      <c r="B733" s="719"/>
      <c r="C733" s="719"/>
      <c r="D733" s="719"/>
    </row>
    <row r="734" spans="1:4">
      <c r="A734" s="719"/>
      <c r="B734" s="719"/>
      <c r="C734" s="719"/>
      <c r="D734" s="719"/>
    </row>
    <row r="735" spans="1:4">
      <c r="A735" s="719"/>
      <c r="B735" s="719"/>
      <c r="C735" s="719"/>
      <c r="D735" s="719"/>
    </row>
    <row r="736" spans="1:4">
      <c r="A736" s="719"/>
      <c r="B736" s="719"/>
      <c r="C736" s="719"/>
      <c r="D736" s="719"/>
    </row>
    <row r="737" spans="1:4">
      <c r="A737" s="719"/>
      <c r="B737" s="719"/>
      <c r="C737" s="719"/>
      <c r="D737" s="719"/>
    </row>
    <row r="738" spans="1:4">
      <c r="A738" s="719"/>
      <c r="B738" s="719"/>
      <c r="C738" s="719"/>
      <c r="D738" s="719"/>
    </row>
    <row r="739" spans="1:4">
      <c r="A739" s="719"/>
      <c r="B739" s="719"/>
      <c r="C739" s="719"/>
      <c r="D739" s="719"/>
    </row>
    <row r="740" spans="1:4">
      <c r="A740" s="719"/>
      <c r="B740" s="719"/>
      <c r="C740" s="719"/>
      <c r="D740" s="719"/>
    </row>
    <row r="741" spans="1:4">
      <c r="A741" s="719"/>
      <c r="B741" s="719"/>
      <c r="C741" s="719"/>
      <c r="D741" s="719"/>
    </row>
    <row r="742" spans="1:4">
      <c r="A742" s="719"/>
      <c r="B742" s="719"/>
      <c r="C742" s="719"/>
      <c r="D742" s="719"/>
    </row>
    <row r="743" spans="1:4">
      <c r="A743" s="719"/>
      <c r="B743" s="719"/>
      <c r="C743" s="719"/>
      <c r="D743" s="719"/>
    </row>
    <row r="744" spans="1:4">
      <c r="A744" s="719"/>
      <c r="B744" s="719"/>
      <c r="C744" s="719"/>
      <c r="D744" s="719"/>
    </row>
    <row r="745" spans="1:4">
      <c r="A745" s="719"/>
      <c r="B745" s="719"/>
      <c r="C745" s="719"/>
      <c r="D745" s="719"/>
    </row>
    <row r="746" spans="1:4">
      <c r="A746" s="719"/>
      <c r="B746" s="719"/>
      <c r="C746" s="719"/>
      <c r="D746" s="719"/>
    </row>
    <row r="747" spans="1:4">
      <c r="A747" s="719"/>
      <c r="B747" s="719"/>
      <c r="C747" s="719"/>
      <c r="D747" s="719"/>
    </row>
    <row r="748" spans="1:4">
      <c r="A748" s="719"/>
      <c r="B748" s="719"/>
      <c r="C748" s="719"/>
      <c r="D748" s="719"/>
    </row>
    <row r="749" spans="1:4">
      <c r="A749" s="719"/>
      <c r="B749" s="719"/>
      <c r="C749" s="719"/>
      <c r="D749" s="719"/>
    </row>
    <row r="750" spans="1:4">
      <c r="A750" s="719"/>
      <c r="B750" s="719"/>
      <c r="C750" s="719"/>
      <c r="D750" s="719"/>
    </row>
    <row r="751" spans="1:4">
      <c r="A751" s="719"/>
      <c r="B751" s="719"/>
      <c r="C751" s="719"/>
      <c r="D751" s="719"/>
    </row>
    <row r="752" spans="1:4">
      <c r="A752" s="719"/>
      <c r="B752" s="719"/>
      <c r="C752" s="719"/>
      <c r="D752" s="719"/>
    </row>
    <row r="753" spans="1:4">
      <c r="A753" s="719"/>
      <c r="B753" s="719"/>
      <c r="C753" s="719"/>
      <c r="D753" s="719"/>
    </row>
    <row r="754" spans="1:4">
      <c r="A754" s="719"/>
      <c r="B754" s="719"/>
      <c r="C754" s="719"/>
      <c r="D754" s="719"/>
    </row>
    <row r="755" spans="1:4">
      <c r="A755" s="719"/>
      <c r="B755" s="719"/>
      <c r="C755" s="719"/>
      <c r="D755" s="719"/>
    </row>
    <row r="756" spans="1:4">
      <c r="A756" s="719"/>
      <c r="B756" s="719"/>
      <c r="C756" s="719"/>
      <c r="D756" s="719"/>
    </row>
    <row r="757" spans="1:4">
      <c r="A757" s="719"/>
      <c r="B757" s="719"/>
      <c r="C757" s="719"/>
      <c r="D757" s="719"/>
    </row>
    <row r="758" spans="1:4">
      <c r="A758" s="719"/>
      <c r="B758" s="719"/>
      <c r="C758" s="719"/>
      <c r="D758" s="719"/>
    </row>
    <row r="759" spans="1:4">
      <c r="A759" s="719"/>
      <c r="B759" s="719"/>
      <c r="C759" s="719"/>
      <c r="D759" s="719"/>
    </row>
    <row r="760" spans="1:4">
      <c r="A760" s="719"/>
      <c r="B760" s="719"/>
      <c r="C760" s="719"/>
      <c r="D760" s="719"/>
    </row>
    <row r="761" spans="1:4">
      <c r="A761" s="719"/>
      <c r="B761" s="719"/>
      <c r="C761" s="719"/>
      <c r="D761" s="719"/>
    </row>
    <row r="762" spans="1:4">
      <c r="A762" s="719"/>
      <c r="B762" s="719"/>
      <c r="C762" s="719"/>
      <c r="D762" s="719"/>
    </row>
    <row r="763" spans="1:4">
      <c r="A763" s="719"/>
      <c r="B763" s="719"/>
      <c r="C763" s="719"/>
      <c r="D763" s="719"/>
    </row>
    <row r="764" spans="1:4">
      <c r="A764" s="719"/>
      <c r="B764" s="719"/>
      <c r="C764" s="719"/>
      <c r="D764" s="719"/>
    </row>
    <row r="765" spans="1:4">
      <c r="A765" s="719"/>
      <c r="B765" s="719"/>
      <c r="C765" s="719"/>
      <c r="D765" s="719"/>
    </row>
    <row r="766" spans="1:4">
      <c r="A766" s="719"/>
      <c r="B766" s="719"/>
      <c r="C766" s="719"/>
      <c r="D766" s="719"/>
    </row>
    <row r="767" spans="1:4">
      <c r="A767" s="719"/>
      <c r="B767" s="719"/>
      <c r="C767" s="719"/>
      <c r="D767" s="719"/>
    </row>
    <row r="768" spans="1:4">
      <c r="A768" s="719"/>
      <c r="B768" s="719"/>
      <c r="C768" s="719"/>
      <c r="D768" s="719"/>
    </row>
    <row r="769" spans="1:4">
      <c r="A769" s="719"/>
      <c r="B769" s="719"/>
      <c r="C769" s="719"/>
      <c r="D769" s="719"/>
    </row>
    <row r="770" spans="1:4">
      <c r="A770" s="719"/>
      <c r="B770" s="719"/>
      <c r="C770" s="719"/>
      <c r="D770" s="719"/>
    </row>
    <row r="771" spans="1:4">
      <c r="A771" s="719"/>
      <c r="B771" s="719"/>
      <c r="C771" s="719"/>
      <c r="D771" s="719"/>
    </row>
    <row r="772" spans="1:4">
      <c r="A772" s="719"/>
      <c r="B772" s="719"/>
      <c r="C772" s="719"/>
      <c r="D772" s="719"/>
    </row>
    <row r="773" spans="1:4">
      <c r="A773" s="719"/>
      <c r="B773" s="719"/>
      <c r="C773" s="719"/>
      <c r="D773" s="719"/>
    </row>
    <row r="774" spans="1:4">
      <c r="A774" s="719"/>
      <c r="B774" s="719"/>
      <c r="C774" s="719"/>
      <c r="D774" s="719"/>
    </row>
    <row r="775" spans="1:4">
      <c r="A775" s="719"/>
      <c r="B775" s="719"/>
      <c r="C775" s="719"/>
      <c r="D775" s="719"/>
    </row>
    <row r="776" spans="1:4">
      <c r="A776" s="719"/>
      <c r="B776" s="719"/>
      <c r="C776" s="719"/>
      <c r="D776" s="719"/>
    </row>
    <row r="777" spans="1:4">
      <c r="A777" s="719"/>
      <c r="B777" s="719"/>
      <c r="C777" s="719"/>
      <c r="D777" s="719"/>
    </row>
    <row r="778" spans="1:4">
      <c r="A778" s="719"/>
      <c r="B778" s="719"/>
      <c r="C778" s="719"/>
      <c r="D778" s="719"/>
    </row>
    <row r="779" spans="1:4">
      <c r="A779" s="719"/>
      <c r="B779" s="719"/>
      <c r="C779" s="719"/>
      <c r="D779" s="719"/>
    </row>
    <row r="780" spans="1:4">
      <c r="A780" s="719"/>
      <c r="B780" s="719"/>
      <c r="C780" s="719"/>
      <c r="D780" s="719"/>
    </row>
    <row r="781" spans="1:4">
      <c r="A781" s="719"/>
      <c r="B781" s="719"/>
      <c r="C781" s="719"/>
      <c r="D781" s="719"/>
    </row>
    <row r="782" spans="1:4">
      <c r="A782" s="719"/>
      <c r="B782" s="719"/>
      <c r="C782" s="719"/>
      <c r="D782" s="719"/>
    </row>
    <row r="783" spans="1:4">
      <c r="A783" s="719"/>
      <c r="B783" s="719"/>
      <c r="C783" s="719"/>
      <c r="D783" s="719"/>
    </row>
    <row r="784" spans="1:4">
      <c r="A784" s="719"/>
      <c r="B784" s="719"/>
      <c r="C784" s="719"/>
      <c r="D784" s="719"/>
    </row>
    <row r="785" spans="1:4">
      <c r="A785" s="719"/>
      <c r="B785" s="719"/>
      <c r="C785" s="719"/>
      <c r="D785" s="719"/>
    </row>
    <row r="786" spans="1:4">
      <c r="A786" s="719"/>
      <c r="B786" s="719"/>
      <c r="C786" s="719"/>
      <c r="D786" s="719"/>
    </row>
    <row r="787" spans="1:4">
      <c r="A787" s="719"/>
      <c r="B787" s="719"/>
      <c r="C787" s="719"/>
      <c r="D787" s="719"/>
    </row>
    <row r="788" spans="1:4">
      <c r="A788" s="719"/>
      <c r="B788" s="719"/>
      <c r="C788" s="719"/>
      <c r="D788" s="719"/>
    </row>
    <row r="789" spans="1:4">
      <c r="A789" s="719"/>
      <c r="B789" s="719"/>
      <c r="C789" s="719"/>
      <c r="D789" s="719"/>
    </row>
    <row r="790" spans="1:4">
      <c r="A790" s="719"/>
      <c r="B790" s="719"/>
      <c r="C790" s="719"/>
      <c r="D790" s="719"/>
    </row>
    <row r="791" spans="1:4">
      <c r="A791" s="719"/>
      <c r="B791" s="719"/>
      <c r="C791" s="719"/>
      <c r="D791" s="719"/>
    </row>
    <row r="792" spans="1:4">
      <c r="A792" s="719"/>
      <c r="B792" s="719"/>
      <c r="C792" s="719"/>
      <c r="D792" s="719"/>
    </row>
    <row r="793" spans="1:4">
      <c r="A793" s="719"/>
      <c r="B793" s="719"/>
      <c r="C793" s="719"/>
      <c r="D793" s="719"/>
    </row>
    <row r="794" spans="1:4">
      <c r="A794" s="719"/>
      <c r="B794" s="719"/>
      <c r="C794" s="719"/>
      <c r="D794" s="719"/>
    </row>
    <row r="795" spans="1:4">
      <c r="A795" s="719"/>
      <c r="B795" s="719"/>
      <c r="C795" s="719"/>
      <c r="D795" s="719"/>
    </row>
    <row r="796" spans="1:4">
      <c r="A796" s="719"/>
      <c r="B796" s="719"/>
      <c r="C796" s="719"/>
      <c r="D796" s="719"/>
    </row>
    <row r="797" spans="1:4">
      <c r="A797" s="719"/>
      <c r="B797" s="719"/>
      <c r="C797" s="719"/>
      <c r="D797" s="719"/>
    </row>
    <row r="798" spans="1:4">
      <c r="A798" s="719"/>
      <c r="B798" s="719"/>
      <c r="C798" s="719"/>
      <c r="D798" s="719"/>
    </row>
    <row r="799" spans="1:4">
      <c r="A799" s="719"/>
      <c r="B799" s="719"/>
      <c r="C799" s="719"/>
      <c r="D799" s="719"/>
    </row>
    <row r="800" spans="1:4">
      <c r="A800" s="719"/>
      <c r="B800" s="719"/>
      <c r="C800" s="719"/>
      <c r="D800" s="719"/>
    </row>
    <row r="801" spans="1:4">
      <c r="A801" s="719"/>
      <c r="B801" s="719"/>
      <c r="C801" s="719"/>
      <c r="D801" s="719"/>
    </row>
    <row r="802" spans="1:4">
      <c r="A802" s="719"/>
      <c r="B802" s="719"/>
      <c r="C802" s="719"/>
      <c r="D802" s="719"/>
    </row>
    <row r="803" spans="1:4">
      <c r="A803" s="719"/>
      <c r="B803" s="719"/>
      <c r="C803" s="719"/>
      <c r="D803" s="719"/>
    </row>
    <row r="804" spans="1:4">
      <c r="A804" s="719"/>
      <c r="B804" s="719"/>
      <c r="C804" s="719"/>
      <c r="D804" s="719"/>
    </row>
    <row r="805" spans="1:4">
      <c r="A805" s="719"/>
      <c r="B805" s="719"/>
      <c r="C805" s="719"/>
      <c r="D805" s="719"/>
    </row>
    <row r="806" spans="1:4">
      <c r="A806" s="719"/>
      <c r="B806" s="719"/>
      <c r="C806" s="719"/>
      <c r="D806" s="719"/>
    </row>
    <row r="807" spans="1:4">
      <c r="A807" s="719"/>
      <c r="B807" s="719"/>
      <c r="C807" s="719"/>
      <c r="D807" s="719"/>
    </row>
    <row r="808" spans="1:4">
      <c r="A808" s="719"/>
      <c r="B808" s="719"/>
      <c r="C808" s="719"/>
      <c r="D808" s="719"/>
    </row>
    <row r="809" spans="1:4">
      <c r="A809" s="719"/>
      <c r="B809" s="719"/>
      <c r="C809" s="719"/>
      <c r="D809" s="719"/>
    </row>
    <row r="810" spans="1:4">
      <c r="A810" s="719"/>
      <c r="B810" s="719"/>
      <c r="C810" s="719"/>
      <c r="D810" s="719"/>
    </row>
    <row r="811" spans="1:4">
      <c r="A811" s="719"/>
      <c r="B811" s="719"/>
      <c r="C811" s="719"/>
      <c r="D811" s="719"/>
    </row>
    <row r="812" spans="1:4">
      <c r="A812" s="719"/>
      <c r="B812" s="719"/>
      <c r="C812" s="719"/>
      <c r="D812" s="719"/>
    </row>
    <row r="813" spans="1:4">
      <c r="A813" s="719"/>
      <c r="B813" s="719"/>
      <c r="C813" s="719"/>
      <c r="D813" s="719"/>
    </row>
    <row r="814" spans="1:4">
      <c r="A814" s="719"/>
      <c r="B814" s="719"/>
      <c r="C814" s="719"/>
      <c r="D814" s="719"/>
    </row>
    <row r="815" spans="1:1">
      <c r="A815" s="632"/>
    </row>
    <row r="816" spans="1:1">
      <c r="A816" s="632"/>
    </row>
    <row r="817" s="632" customFormat="1"/>
    <row r="818" s="632" customFormat="1"/>
    <row r="819" s="632" customFormat="1"/>
    <row r="820" s="632" customFormat="1"/>
    <row r="821" s="632" customFormat="1"/>
    <row r="822" s="632" customFormat="1"/>
    <row r="823" s="632" customFormat="1"/>
    <row r="824" s="632" customFormat="1"/>
    <row r="825" s="632" customFormat="1"/>
    <row r="826" s="632" customFormat="1"/>
    <row r="827" s="632" customFormat="1"/>
    <row r="828" s="632" customFormat="1"/>
    <row r="829" s="632" customFormat="1"/>
    <row r="830" s="632" customFormat="1"/>
    <row r="831" s="632" customFormat="1"/>
    <row r="832" s="632" customFormat="1"/>
    <row r="833" s="632" customFormat="1"/>
    <row r="834" s="632" customFormat="1"/>
    <row r="835" s="632" customFormat="1"/>
    <row r="836" s="632" customFormat="1"/>
    <row r="837" s="632" customFormat="1"/>
    <row r="838" s="632" customFormat="1"/>
    <row r="839" s="632" customFormat="1"/>
    <row r="840" s="632" customFormat="1"/>
    <row r="841" s="632" customFormat="1"/>
    <row r="842" s="632" customFormat="1"/>
    <row r="843" s="632" customFormat="1"/>
    <row r="844" s="632" customFormat="1"/>
    <row r="845" s="632" customFormat="1"/>
    <row r="846" s="632" customFormat="1"/>
    <row r="847" s="632" customFormat="1"/>
    <row r="848" s="632" customFormat="1"/>
    <row r="849" s="632" customFormat="1"/>
    <row r="850" s="632" customFormat="1"/>
    <row r="851" s="632" customFormat="1"/>
    <row r="852" s="632" customFormat="1"/>
    <row r="853" s="632" customFormat="1"/>
    <row r="854" s="632" customFormat="1"/>
    <row r="855" s="632" customFormat="1"/>
    <row r="856" s="632" customFormat="1"/>
    <row r="857" s="632" customFormat="1"/>
    <row r="858" s="632" customFormat="1"/>
    <row r="859" s="632" customFormat="1"/>
    <row r="860" s="632" customFormat="1"/>
    <row r="861" s="632" customFormat="1"/>
    <row r="862" s="632" customFormat="1"/>
    <row r="863" s="632" customFormat="1"/>
    <row r="864" s="632" customFormat="1"/>
    <row r="865" s="632" customFormat="1"/>
    <row r="866" s="632" customFormat="1"/>
    <row r="867" s="632" customFormat="1"/>
    <row r="868" s="632" customFormat="1"/>
    <row r="869" s="632" customFormat="1"/>
    <row r="870" s="632" customFormat="1"/>
    <row r="871" s="632" customFormat="1"/>
    <row r="872" s="632" customFormat="1"/>
    <row r="873" s="632" customFormat="1"/>
    <row r="874" s="632" customFormat="1"/>
    <row r="875" s="632" customFormat="1"/>
    <row r="876" s="632" customFormat="1"/>
    <row r="877" s="632" customFormat="1"/>
    <row r="878" s="632" customFormat="1"/>
    <row r="879" s="632" customFormat="1"/>
    <row r="880" s="632" customFormat="1"/>
    <row r="881" s="632" customFormat="1"/>
    <row r="882" s="632" customFormat="1"/>
    <row r="883" s="632" customFormat="1"/>
    <row r="884" s="632" customFormat="1"/>
    <row r="885" s="632" customFormat="1"/>
    <row r="886" s="632" customFormat="1"/>
    <row r="887" s="632" customFormat="1"/>
    <row r="888" s="632" customFormat="1"/>
    <row r="889" s="632" customFormat="1"/>
    <row r="890" s="632" customFormat="1"/>
    <row r="891" s="632" customFormat="1"/>
    <row r="892" s="632" customFormat="1"/>
    <row r="893" s="632" customFormat="1"/>
    <row r="894" s="632" customFormat="1"/>
    <row r="895" s="632" customFormat="1"/>
    <row r="896" s="632" customFormat="1"/>
    <row r="897" s="632" customFormat="1"/>
    <row r="898" s="632" customFormat="1"/>
    <row r="899" s="632" customFormat="1"/>
    <row r="900" s="632" customFormat="1"/>
    <row r="901" s="632" customFormat="1"/>
    <row r="902" s="632" customFormat="1"/>
    <row r="903" s="632" customFormat="1"/>
    <row r="904" s="632" customFormat="1"/>
    <row r="905" s="632" customFormat="1"/>
    <row r="906" s="632" customFormat="1"/>
    <row r="907" s="632" customFormat="1"/>
    <row r="908" s="632" customFormat="1"/>
    <row r="909" s="632" customFormat="1"/>
    <row r="910" s="632" customFormat="1"/>
    <row r="911" s="632" customFormat="1"/>
    <row r="912" s="632" customFormat="1"/>
    <row r="913" s="632" customFormat="1"/>
    <row r="914" s="632" customFormat="1"/>
    <row r="915" s="632" customFormat="1"/>
    <row r="916" s="632" customFormat="1"/>
    <row r="917" s="632" customFormat="1"/>
    <row r="918" s="632" customFormat="1"/>
    <row r="919" s="632" customFormat="1"/>
    <row r="920" s="632" customFormat="1"/>
    <row r="921" s="632" customFormat="1"/>
    <row r="922" s="632" customFormat="1"/>
    <row r="923" s="632" customFormat="1"/>
    <row r="924" s="632" customFormat="1"/>
    <row r="925" s="632" customFormat="1"/>
    <row r="926" s="632" customFormat="1"/>
    <row r="927" s="632" customFormat="1"/>
    <row r="928" s="632" customFormat="1"/>
    <row r="929" s="632" customFormat="1"/>
    <row r="930" s="632" customFormat="1"/>
    <row r="931" s="632" customFormat="1"/>
    <row r="932" s="632" customFormat="1"/>
    <row r="933" s="632" customFormat="1"/>
    <row r="934" s="632" customFormat="1"/>
    <row r="935" s="632" customFormat="1"/>
    <row r="936" s="632" customFormat="1"/>
    <row r="937" s="632" customFormat="1"/>
    <row r="938" s="632" customFormat="1"/>
    <row r="939" s="632" customFormat="1"/>
    <row r="940" s="632" customFormat="1"/>
    <row r="941" s="632" customFormat="1"/>
    <row r="942" s="632" customFormat="1"/>
    <row r="943" s="632" customFormat="1"/>
    <row r="944" s="632" customFormat="1"/>
    <row r="945" s="632" customFormat="1"/>
    <row r="946" s="632" customFormat="1"/>
    <row r="947" s="632" customFormat="1"/>
    <row r="948" s="632" customFormat="1"/>
    <row r="949" s="632" customFormat="1"/>
    <row r="950" s="632" customFormat="1"/>
    <row r="951" s="632" customFormat="1"/>
    <row r="952" s="632" customFormat="1"/>
    <row r="953" s="632" customFormat="1"/>
    <row r="954" s="632" customFormat="1"/>
    <row r="955" s="632" customFormat="1"/>
    <row r="956" s="632" customFormat="1"/>
    <row r="957" s="632" customFormat="1"/>
    <row r="958" s="632" customFormat="1"/>
    <row r="959" s="632" customFormat="1"/>
    <row r="960" s="632" customFormat="1"/>
    <row r="961" s="632" customFormat="1"/>
    <row r="962" s="632" customFormat="1"/>
    <row r="963" s="632" customFormat="1"/>
    <row r="964" s="632" customFormat="1"/>
    <row r="965" s="632" customFormat="1"/>
    <row r="966" s="632" customFormat="1"/>
    <row r="967" s="632" customFormat="1"/>
    <row r="968" s="632" customFormat="1"/>
    <row r="969" s="632" customFormat="1"/>
    <row r="970" s="632" customFormat="1"/>
    <row r="971" s="632" customFormat="1"/>
    <row r="972" s="632" customFormat="1"/>
    <row r="973" s="632" customFormat="1"/>
    <row r="974" s="632" customFormat="1"/>
    <row r="975" s="632" customFormat="1"/>
    <row r="976" s="632" customFormat="1"/>
    <row r="977" s="632" customFormat="1"/>
    <row r="978" s="632" customFormat="1"/>
    <row r="979" s="632" customFormat="1"/>
    <row r="980" s="632" customFormat="1"/>
    <row r="981" s="632" customFormat="1"/>
    <row r="982" s="632" customFormat="1"/>
    <row r="983" s="632" customFormat="1"/>
    <row r="984" s="632" customFormat="1"/>
    <row r="985" s="632" customFormat="1"/>
    <row r="986" s="632" customFormat="1"/>
    <row r="987" s="632" customFormat="1"/>
    <row r="988" s="632" customFormat="1"/>
    <row r="989" s="632" customFormat="1"/>
    <row r="990" s="632" customFormat="1"/>
    <row r="991" s="632" customFormat="1"/>
    <row r="992" s="632" customFormat="1"/>
    <row r="993" s="632" customFormat="1"/>
    <row r="994" s="632" customFormat="1"/>
    <row r="995" s="632" customFormat="1"/>
    <row r="996" s="632" customFormat="1"/>
    <row r="997" s="632" customFormat="1"/>
    <row r="998" s="632" customFormat="1"/>
    <row r="999" s="632" customFormat="1"/>
    <row r="1000" s="632" customFormat="1"/>
    <row r="1001" s="632" customFormat="1"/>
    <row r="1002" s="632" customFormat="1"/>
    <row r="1003" s="632" customFormat="1"/>
    <row r="1004" s="632" customFormat="1"/>
    <row r="1005" s="632" customFormat="1"/>
    <row r="1006" s="632" customFormat="1"/>
    <row r="1007" s="632" customFormat="1"/>
    <row r="1008" s="632" customFormat="1"/>
    <row r="1009" s="632" customFormat="1"/>
    <row r="1010" s="632" customFormat="1"/>
    <row r="1011" s="632" customFormat="1"/>
    <row r="1012" s="632" customFormat="1"/>
    <row r="1013" s="632" customFormat="1"/>
    <row r="1014" s="632" customFormat="1"/>
    <row r="1015" s="632" customFormat="1"/>
    <row r="1016" s="632" customFormat="1"/>
    <row r="1017" s="632" customFormat="1"/>
    <row r="1018" s="632" customFormat="1"/>
    <row r="1019" s="632" customFormat="1"/>
    <row r="1020" s="632" customFormat="1"/>
    <row r="1021" s="632" customFormat="1"/>
    <row r="1022" s="632" customFormat="1"/>
    <row r="1023" s="632" customFormat="1"/>
    <row r="1024" s="632" customFormat="1"/>
    <row r="1025" s="632" customFormat="1"/>
    <row r="1026" s="632" customFormat="1"/>
    <row r="1027" s="632" customFormat="1"/>
    <row r="1028" s="632" customFormat="1"/>
    <row r="1029" s="632" customFormat="1"/>
    <row r="1030" s="632" customFormat="1"/>
    <row r="1031" s="632" customFormat="1"/>
    <row r="1032" s="632" customFormat="1"/>
    <row r="1033" s="632" customFormat="1"/>
    <row r="1034" s="632" customFormat="1"/>
    <row r="1035" s="632" customFormat="1"/>
    <row r="1036" s="632" customFormat="1"/>
    <row r="1037" s="632" customFormat="1"/>
    <row r="1038" s="632" customFormat="1"/>
    <row r="1039" s="632" customFormat="1"/>
    <row r="1040" s="632" customFormat="1"/>
    <row r="1041" s="632" customFormat="1"/>
    <row r="1042" s="632" customFormat="1"/>
    <row r="1043" s="632" customFormat="1"/>
    <row r="1044" s="632" customFormat="1"/>
    <row r="1045" s="632" customFormat="1"/>
    <row r="1046" s="632" customFormat="1"/>
    <row r="1047" s="632" customFormat="1"/>
    <row r="1048" s="632" customFormat="1"/>
    <row r="1049" s="632" customFormat="1"/>
    <row r="1050" s="632" customFormat="1"/>
    <row r="1051" s="632" customFormat="1"/>
    <row r="1052" s="632" customFormat="1"/>
    <row r="1053" s="632" customFormat="1"/>
    <row r="1054" s="632" customFormat="1"/>
    <row r="1055" s="632" customFormat="1"/>
    <row r="1056" s="632" customFormat="1"/>
    <row r="1057" s="632" customFormat="1"/>
    <row r="1058" s="632" customFormat="1"/>
    <row r="1059" s="632" customFormat="1"/>
    <row r="1060" s="632" customFormat="1"/>
    <row r="1061" s="632" customFormat="1"/>
    <row r="1062" s="632" customFormat="1"/>
    <row r="1063" s="632" customFormat="1"/>
    <row r="1064" s="632" customFormat="1"/>
    <row r="1065" s="632" customFormat="1"/>
    <row r="1066" s="632" customFormat="1"/>
    <row r="1067" s="632" customFormat="1"/>
    <row r="1068" s="632" customFormat="1"/>
    <row r="1069" s="632" customFormat="1"/>
    <row r="1070" s="632" customFormat="1"/>
    <row r="1071" s="632" customFormat="1"/>
    <row r="1072" s="632" customFormat="1"/>
    <row r="1073" s="632" customFormat="1"/>
    <row r="1074" s="632" customFormat="1"/>
    <row r="1075" s="632" customFormat="1"/>
    <row r="1076" s="632" customFormat="1"/>
    <row r="1077" s="632" customFormat="1"/>
    <row r="1078" s="632" customFormat="1"/>
    <row r="1079" s="632" customFormat="1"/>
    <row r="1080" s="632" customFormat="1"/>
    <row r="1081" s="632" customFormat="1"/>
    <row r="1082" s="632" customFormat="1"/>
    <row r="1083" s="632" customFormat="1"/>
    <row r="1084" s="632" customFormat="1"/>
    <row r="1085" s="632" customFormat="1"/>
    <row r="1086" s="632" customFormat="1"/>
    <row r="1087" s="632" customFormat="1"/>
    <row r="1088" s="632" customFormat="1"/>
    <row r="1089" s="632" customFormat="1"/>
    <row r="1090" s="632" customFormat="1"/>
    <row r="1091" s="632" customFormat="1"/>
    <row r="1092" s="632" customFormat="1"/>
    <row r="1093" s="632" customFormat="1"/>
    <row r="1094" s="632" customFormat="1"/>
    <row r="1095" s="632" customFormat="1"/>
    <row r="1096" s="632" customFormat="1"/>
    <row r="1097" s="632" customFormat="1"/>
    <row r="1098" s="632" customFormat="1"/>
    <row r="1099" s="632" customFormat="1"/>
    <row r="1100" s="632" customFormat="1"/>
    <row r="1101" s="632" customFormat="1"/>
    <row r="1102" s="632" customFormat="1"/>
    <row r="1103" s="632" customFormat="1"/>
    <row r="1104" s="632" customFormat="1"/>
    <row r="1105" s="632" customFormat="1"/>
    <row r="1106" s="632" customFormat="1"/>
    <row r="1107" s="632" customFormat="1"/>
    <row r="1108" s="632" customFormat="1"/>
    <row r="1109" s="632" customFormat="1"/>
    <row r="1110" s="632" customFormat="1"/>
    <row r="1111" s="632" customFormat="1"/>
    <row r="1112" s="632" customFormat="1"/>
    <row r="1113" s="632" customFormat="1"/>
    <row r="1114" s="632" customFormat="1"/>
    <row r="1115" s="632" customFormat="1"/>
    <row r="1116" s="632" customFormat="1"/>
    <row r="1117" s="632" customFormat="1"/>
    <row r="1118" s="632" customFormat="1"/>
    <row r="1119" s="632" customFormat="1"/>
    <row r="1120" s="632" customFormat="1"/>
    <row r="1121" s="632" customFormat="1"/>
    <row r="1122" s="632" customFormat="1"/>
    <row r="1123" s="632" customFormat="1"/>
    <row r="1124" s="632" customFormat="1"/>
    <row r="1125" s="632" customFormat="1"/>
    <row r="1126" s="632" customFormat="1"/>
    <row r="1127" s="632" customFormat="1"/>
    <row r="1128" s="632" customFormat="1"/>
    <row r="1129" s="632" customFormat="1"/>
    <row r="1130" s="632" customFormat="1"/>
    <row r="1131" s="632" customFormat="1"/>
    <row r="1132" s="632" customFormat="1"/>
    <row r="1133" s="632" customFormat="1"/>
    <row r="1134" s="632" customFormat="1"/>
    <row r="1135" s="632" customFormat="1"/>
    <row r="1136" s="632" customFormat="1"/>
    <row r="1137" s="632" customFormat="1"/>
    <row r="1138" s="632" customFormat="1"/>
    <row r="1139" s="632" customFormat="1"/>
    <row r="1140" s="632" customFormat="1"/>
    <row r="1141" s="632" customFormat="1"/>
    <row r="1142" s="632" customFormat="1"/>
    <row r="1143" s="632" customFormat="1"/>
    <row r="1144" s="632" customFormat="1"/>
    <row r="1145" s="632" customFormat="1"/>
    <row r="1146" s="632" customFormat="1"/>
    <row r="1147" s="632" customFormat="1"/>
    <row r="1148" s="632" customFormat="1"/>
    <row r="1149" s="632" customFormat="1"/>
    <row r="1150" s="632" customFormat="1"/>
    <row r="1151" s="632" customFormat="1"/>
    <row r="1152" s="632" customFormat="1"/>
    <row r="1153" s="632" customFormat="1"/>
    <row r="1154" s="632" customFormat="1"/>
    <row r="1155" s="632" customFormat="1"/>
    <row r="1156" s="632" customFormat="1"/>
    <row r="1157" s="632" customFormat="1"/>
    <row r="1158" s="632" customFormat="1"/>
    <row r="1159" s="632" customFormat="1"/>
    <row r="1160" s="632" customFormat="1"/>
    <row r="1161" s="632" customFormat="1"/>
    <row r="1162" s="632" customFormat="1"/>
    <row r="1163" s="632" customFormat="1"/>
    <row r="1164" s="632" customFormat="1"/>
    <row r="1165" s="632" customFormat="1"/>
    <row r="1166" s="632" customFormat="1"/>
    <row r="1167" s="632" customFormat="1"/>
    <row r="1168" s="632" customFormat="1"/>
    <row r="1169" s="632" customFormat="1"/>
    <row r="1170" s="632" customFormat="1"/>
    <row r="1171" s="632" customFormat="1"/>
    <row r="1172" s="632" customFormat="1"/>
    <row r="1173" s="632" customFormat="1"/>
    <row r="1174" s="632" customFormat="1"/>
    <row r="1175" s="632" customFormat="1"/>
    <row r="1176" s="632" customFormat="1"/>
    <row r="1177" s="632" customFormat="1"/>
    <row r="1178" s="632" customFormat="1"/>
    <row r="1179" s="632" customFormat="1"/>
    <row r="1180" s="632" customFormat="1"/>
    <row r="1181" s="632" customFormat="1"/>
    <row r="1182" s="632" customFormat="1"/>
    <row r="1183" s="632" customFormat="1"/>
    <row r="1184" s="632" customFormat="1"/>
    <row r="1185" s="632" customFormat="1"/>
    <row r="1186" s="632" customFormat="1"/>
    <row r="1187" s="632" customFormat="1"/>
    <row r="1188" s="632" customFormat="1"/>
    <row r="1189" s="632" customFormat="1"/>
    <row r="1190" s="632" customFormat="1"/>
    <row r="1191" s="632" customFormat="1"/>
    <row r="1192" s="632" customFormat="1"/>
    <row r="1193" s="632" customFormat="1"/>
    <row r="1194" s="632" customFormat="1"/>
    <row r="1195" s="632" customFormat="1"/>
    <row r="1196" s="632" customFormat="1"/>
    <row r="1197" s="632" customFormat="1"/>
    <row r="1198" s="632" customFormat="1"/>
    <row r="1199" s="632" customFormat="1"/>
    <row r="1200" s="632" customFormat="1"/>
    <row r="1201" s="632" customFormat="1"/>
    <row r="1202" s="632" customFormat="1"/>
    <row r="1203" s="632" customFormat="1"/>
    <row r="1204" s="632" customFormat="1"/>
    <row r="1205" s="632" customFormat="1"/>
    <row r="1206" s="632" customFormat="1"/>
    <row r="1207" s="632" customFormat="1"/>
    <row r="1208" s="632" customFormat="1"/>
    <row r="1209" s="632" customFormat="1"/>
    <row r="1210" s="632" customFormat="1"/>
    <row r="1211" s="632" customFormat="1"/>
    <row r="1212" s="632" customFormat="1"/>
    <row r="1213" s="632" customFormat="1"/>
    <row r="1214" s="632" customFormat="1"/>
    <row r="1215" s="632" customFormat="1"/>
    <row r="1216" s="632" customFormat="1"/>
    <row r="1217" s="632" customFormat="1"/>
    <row r="1218" s="632" customFormat="1"/>
    <row r="1219" s="632" customFormat="1"/>
    <row r="1220" s="632" customFormat="1"/>
    <row r="1221" s="632" customFormat="1"/>
    <row r="1222" s="632" customFormat="1"/>
    <row r="1223" s="632" customFormat="1"/>
    <row r="1224" s="632" customFormat="1"/>
    <row r="1225" s="632" customFormat="1"/>
    <row r="1226" s="632" customFormat="1"/>
    <row r="1227" s="632" customFormat="1"/>
    <row r="1228" s="632" customFormat="1"/>
    <row r="1229" s="632" customFormat="1"/>
    <row r="1230" s="632" customFormat="1"/>
    <row r="1231" s="632" customFormat="1"/>
    <row r="1232" s="632" customFormat="1"/>
    <row r="1233" s="632" customFormat="1"/>
    <row r="1234" s="632" customFormat="1"/>
    <row r="1235" s="632" customFormat="1"/>
    <row r="1236" s="632" customFormat="1"/>
    <row r="1237" s="632" customFormat="1"/>
    <row r="1238" s="632" customFormat="1"/>
    <row r="1239" s="632" customFormat="1"/>
    <row r="1240" s="632" customFormat="1"/>
    <row r="1241" s="632" customFormat="1"/>
    <row r="1242" s="632" customFormat="1"/>
    <row r="1243" s="632" customFormat="1"/>
    <row r="1244" s="632" customFormat="1"/>
    <row r="1245" s="632" customFormat="1"/>
    <row r="1246" s="632" customFormat="1"/>
    <row r="1247" s="632" customFormat="1"/>
    <row r="1248" s="632" customFormat="1"/>
    <row r="1249" s="632" customFormat="1"/>
    <row r="1250" s="632" customFormat="1"/>
    <row r="1251" s="632" customFormat="1"/>
    <row r="1252" s="632" customFormat="1"/>
    <row r="1253" s="632" customFormat="1"/>
    <row r="1254" s="632" customFormat="1"/>
    <row r="1255" s="632" customFormat="1"/>
    <row r="1256" s="632" customFormat="1"/>
    <row r="1257" s="632" customFormat="1"/>
    <row r="1258" s="632" customFormat="1"/>
    <row r="1259" s="632" customFormat="1"/>
    <row r="1260" s="632" customFormat="1"/>
    <row r="1261" s="632" customFormat="1"/>
    <row r="1262" s="632" customFormat="1"/>
    <row r="1263" s="632" customFormat="1"/>
    <row r="1264" s="632" customFormat="1"/>
    <row r="1265" s="632" customFormat="1"/>
    <row r="1266" s="632" customFormat="1"/>
    <row r="1267" s="632" customFormat="1"/>
    <row r="1268" s="632" customFormat="1"/>
    <row r="1269" s="632" customFormat="1"/>
    <row r="1270" s="632" customFormat="1"/>
    <row r="1271" s="632" customFormat="1"/>
    <row r="1272" s="632" customFormat="1"/>
    <row r="1273" s="632" customFormat="1"/>
    <row r="1274" s="632" customFormat="1"/>
    <row r="1275" s="632" customFormat="1"/>
    <row r="1276" s="632" customFormat="1"/>
    <row r="1277" s="632" customFormat="1"/>
    <row r="1278" s="632" customFormat="1"/>
    <row r="1279" s="632" customFormat="1"/>
    <row r="1280" s="632" customFormat="1"/>
    <row r="1281" s="632" customFormat="1"/>
    <row r="1282" s="632" customFormat="1"/>
    <row r="1283" s="632" customFormat="1"/>
    <row r="1284" s="632" customFormat="1"/>
    <row r="1285" s="632" customFormat="1"/>
    <row r="1286" s="632" customFormat="1"/>
    <row r="1287" s="632" customFormat="1"/>
    <row r="1288" s="632" customFormat="1"/>
    <row r="1289" s="632" customFormat="1"/>
    <row r="1290" s="632" customFormat="1"/>
    <row r="1291" s="632" customFormat="1"/>
    <row r="1292" s="632" customFormat="1"/>
    <row r="1293" s="632" customFormat="1"/>
    <row r="1294" s="632" customFormat="1"/>
    <row r="1295" s="632" customFormat="1"/>
    <row r="1296" s="632" customFormat="1"/>
    <row r="1297" s="632" customFormat="1"/>
    <row r="1298" s="632" customFormat="1"/>
    <row r="1299" s="632" customFormat="1"/>
    <row r="1300" s="632" customFormat="1"/>
    <row r="1301" s="632" customFormat="1"/>
    <row r="1302" s="632" customFormat="1"/>
    <row r="1303" s="632" customFormat="1"/>
    <row r="1304" s="632" customFormat="1"/>
    <row r="1305" s="632" customFormat="1"/>
    <row r="1306" s="632" customFormat="1"/>
    <row r="1307" s="632" customFormat="1"/>
    <row r="1308" s="632" customFormat="1"/>
    <row r="1309" s="632" customFormat="1"/>
    <row r="1310" s="632" customFormat="1"/>
    <row r="1311" s="632" customFormat="1"/>
    <row r="1312" s="632" customFormat="1"/>
    <row r="1313" s="632" customFormat="1"/>
    <row r="1314" s="632" customFormat="1"/>
    <row r="1315" s="632" customFormat="1"/>
    <row r="1316" s="632" customFormat="1"/>
    <row r="1317" s="632" customFormat="1"/>
    <row r="1318" s="632" customFormat="1"/>
    <row r="1319" s="632" customFormat="1"/>
    <row r="1320" s="632" customFormat="1"/>
    <row r="1321" s="632" customFormat="1"/>
    <row r="1322" s="632" customFormat="1"/>
    <row r="1323" s="632" customFormat="1"/>
    <row r="1324" s="632" customFormat="1"/>
    <row r="1325" s="632" customFormat="1"/>
    <row r="1326" s="632" customFormat="1"/>
    <row r="1327" s="632" customFormat="1"/>
    <row r="1328" s="632" customFormat="1"/>
    <row r="1329" s="632" customFormat="1"/>
    <row r="1330" s="632" customFormat="1"/>
    <row r="1331" s="632" customFormat="1"/>
    <row r="1332" s="632" customFormat="1"/>
    <row r="1333" s="632" customFormat="1"/>
    <row r="1334" s="632" customFormat="1"/>
    <row r="1335" s="632" customFormat="1"/>
    <row r="1336" s="632" customFormat="1"/>
    <row r="1337" s="632" customFormat="1"/>
    <row r="1338" s="632" customFormat="1"/>
    <row r="1339" s="632" customFormat="1"/>
    <row r="1340" s="632" customFormat="1"/>
    <row r="1341" s="632" customFormat="1"/>
    <row r="1342" s="632" customFormat="1"/>
    <row r="1343" s="632" customFormat="1"/>
    <row r="1344" s="632" customFormat="1"/>
    <row r="1345" s="632" customFormat="1"/>
    <row r="1346" s="632" customFormat="1"/>
    <row r="1347" s="632" customFormat="1"/>
    <row r="1348" s="632" customFormat="1"/>
    <row r="1349" s="632" customFormat="1"/>
    <row r="1350" s="632" customFormat="1"/>
    <row r="1351" s="632" customFormat="1"/>
    <row r="1352" s="632" customFormat="1"/>
    <row r="1353" s="632" customFormat="1"/>
    <row r="1354" s="632" customFormat="1"/>
    <row r="1355" s="632" customFormat="1"/>
    <row r="1356" s="632" customFormat="1"/>
    <row r="1357" s="632" customFormat="1"/>
    <row r="1358" s="632" customFormat="1"/>
    <row r="1359" s="632" customFormat="1"/>
    <row r="1360" s="632" customFormat="1"/>
    <row r="1361" s="632" customFormat="1"/>
    <row r="1362" s="632" customFormat="1"/>
    <row r="1363" s="632" customFormat="1"/>
    <row r="1364" s="632" customFormat="1"/>
    <row r="1365" s="632" customFormat="1"/>
    <row r="1366" s="632" customFormat="1"/>
    <row r="1367" s="632" customFormat="1"/>
    <row r="1368" s="632" customFormat="1"/>
    <row r="1369" s="632" customFormat="1"/>
    <row r="1370" s="632" customFormat="1"/>
    <row r="1371" s="632" customFormat="1"/>
    <row r="1372" s="632" customFormat="1"/>
    <row r="1373" s="632" customFormat="1"/>
    <row r="1374" s="632" customFormat="1"/>
    <row r="1375" s="632" customFormat="1"/>
    <row r="1376" s="632" customFormat="1"/>
    <row r="1377" s="632" customFormat="1"/>
    <row r="1378" s="632" customFormat="1"/>
    <row r="1379" s="632" customFormat="1"/>
    <row r="1380" s="632" customFormat="1"/>
    <row r="1381" s="632" customFormat="1"/>
    <row r="1382" s="632" customFormat="1"/>
    <row r="1383" s="632" customFormat="1"/>
    <row r="1384" s="632" customFormat="1"/>
    <row r="1385" s="632" customFormat="1"/>
    <row r="1386" s="632" customFormat="1"/>
    <row r="1387" s="632" customFormat="1"/>
    <row r="1388" s="632" customFormat="1"/>
    <row r="1389" s="632" customFormat="1"/>
    <row r="1390" s="632" customFormat="1"/>
    <row r="1391" s="632" customFormat="1"/>
    <row r="1392" s="632" customFormat="1"/>
    <row r="1393" s="632" customFormat="1"/>
    <row r="1394" s="632" customFormat="1"/>
    <row r="1395" s="632" customFormat="1"/>
    <row r="1396" s="632" customFormat="1"/>
    <row r="1397" s="632" customFormat="1"/>
    <row r="1398" s="632" customFormat="1"/>
    <row r="1399" s="632" customFormat="1"/>
    <row r="1400" s="632" customFormat="1"/>
    <row r="1401" s="632" customFormat="1"/>
    <row r="1402" s="632" customFormat="1"/>
    <row r="1403" s="632" customFormat="1"/>
    <row r="1404" s="632" customFormat="1"/>
    <row r="1405" s="632" customFormat="1"/>
    <row r="1406" s="632" customFormat="1"/>
    <row r="1407" s="632" customFormat="1"/>
    <row r="1408" s="632" customFormat="1"/>
    <row r="1409" s="632" customFormat="1"/>
    <row r="1410" s="632" customFormat="1"/>
    <row r="1411" s="632" customFormat="1"/>
    <row r="1412" s="632" customFormat="1"/>
    <row r="1413" s="632" customFormat="1"/>
    <row r="1414" s="632" customFormat="1"/>
    <row r="1415" s="632" customFormat="1"/>
    <row r="1416" s="632" customFormat="1"/>
    <row r="1417" s="632" customFormat="1"/>
    <row r="1418" s="632" customFormat="1"/>
    <row r="1419" s="632" customFormat="1"/>
    <row r="1420" s="632" customFormat="1"/>
    <row r="1421" s="632" customFormat="1"/>
    <row r="1422" s="632" customFormat="1"/>
    <row r="1423" s="632" customFormat="1"/>
    <row r="1424" s="632" customFormat="1"/>
    <row r="1425" s="632" customFormat="1"/>
    <row r="1426" s="632" customFormat="1"/>
    <row r="1427" s="632" customFormat="1"/>
    <row r="1428" s="632" customFormat="1"/>
    <row r="1429" s="632" customFormat="1"/>
    <row r="1430" s="632" customFormat="1"/>
    <row r="1431" s="632" customFormat="1"/>
    <row r="1432" s="632" customFormat="1"/>
    <row r="1433" s="632" customFormat="1"/>
    <row r="1434" s="632" customFormat="1"/>
    <row r="1435" s="632" customFormat="1"/>
    <row r="1436" s="632" customFormat="1"/>
    <row r="1437" s="632" customFormat="1"/>
    <row r="1438" s="632" customFormat="1"/>
    <row r="1439" s="632" customFormat="1"/>
    <row r="1440" s="632" customFormat="1"/>
    <row r="1441" s="632" customFormat="1"/>
    <row r="1442" s="632" customFormat="1"/>
    <row r="1443" s="632" customFormat="1"/>
    <row r="1444" s="632" customFormat="1"/>
    <row r="1445" s="632" customFormat="1"/>
    <row r="1446" s="632" customFormat="1"/>
    <row r="1447" s="632" customFormat="1"/>
    <row r="1448" s="632" customFormat="1"/>
    <row r="1449" s="632" customFormat="1"/>
    <row r="1450" s="632" customFormat="1"/>
    <row r="1451" s="632" customFormat="1"/>
    <row r="1452" s="632" customFormat="1"/>
    <row r="1453" s="632" customFormat="1"/>
    <row r="1454" s="632" customFormat="1"/>
    <row r="1455" s="632" customFormat="1"/>
    <row r="1456" s="632" customFormat="1"/>
    <row r="1457" s="632" customFormat="1"/>
    <row r="1458" s="632" customFormat="1"/>
    <row r="1459" s="632" customFormat="1"/>
    <row r="1460" s="632" customFormat="1"/>
    <row r="1461" s="632" customFormat="1"/>
    <row r="1462" s="632" customFormat="1"/>
    <row r="1463" s="632" customFormat="1"/>
    <row r="1464" s="632" customFormat="1"/>
    <row r="1465" s="632" customFormat="1"/>
    <row r="1466" s="632" customFormat="1"/>
    <row r="1467" s="632" customFormat="1"/>
    <row r="1468" s="632" customFormat="1"/>
    <row r="1469" s="632" customFormat="1"/>
    <row r="1470" s="632" customFormat="1"/>
    <row r="1471" s="632" customFormat="1"/>
    <row r="1472" s="632" customFormat="1"/>
    <row r="1473" s="632" customFormat="1"/>
    <row r="1474" s="632" customFormat="1"/>
    <row r="1475" s="632" customFormat="1"/>
    <row r="1476" s="632" customFormat="1"/>
    <row r="1477" s="632" customFormat="1"/>
    <row r="1478" s="632" customFormat="1"/>
    <row r="1479" s="632" customFormat="1"/>
    <row r="1480" s="632" customFormat="1"/>
    <row r="1481" s="632" customFormat="1"/>
    <row r="1482" s="632" customFormat="1"/>
    <row r="1483" s="632" customFormat="1"/>
    <row r="1484" s="632" customFormat="1"/>
    <row r="1485" s="632" customFormat="1"/>
    <row r="1486" s="632" customFormat="1"/>
    <row r="1487" s="632" customFormat="1"/>
    <row r="1488" s="632" customFormat="1"/>
    <row r="1489" s="632" customFormat="1"/>
    <row r="1490" s="632" customFormat="1"/>
    <row r="1491" s="632" customFormat="1"/>
    <row r="1492" s="632" customFormat="1"/>
    <row r="1493" s="632" customFormat="1"/>
    <row r="1494" s="632" customFormat="1"/>
    <row r="1495" s="632" customFormat="1"/>
    <row r="1496" s="632" customFormat="1"/>
    <row r="1497" s="632" customFormat="1"/>
    <row r="1498" s="632" customFormat="1"/>
    <row r="1499" s="632" customFormat="1"/>
    <row r="1500" s="632" customFormat="1"/>
    <row r="1501" s="632" customFormat="1"/>
    <row r="1502" s="632" customFormat="1"/>
    <row r="1503" s="632" customFormat="1"/>
    <row r="1504" s="632" customFormat="1"/>
    <row r="1505" s="632" customFormat="1"/>
    <row r="1506" s="632" customFormat="1"/>
    <row r="1507" s="632" customFormat="1"/>
    <row r="1508" s="632" customFormat="1"/>
    <row r="1509" s="632" customFormat="1"/>
    <row r="1510" s="632" customFormat="1"/>
    <row r="1511" s="632" customFormat="1"/>
    <row r="1512" s="632" customFormat="1"/>
    <row r="1513" s="632" customFormat="1"/>
    <row r="1514" s="632" customFormat="1"/>
    <row r="1515" s="632" customFormat="1"/>
    <row r="1516" s="632" customFormat="1"/>
    <row r="1517" s="632" customFormat="1"/>
    <row r="1518" s="632" customFormat="1"/>
    <row r="1519" s="632" customFormat="1"/>
    <row r="1520" s="632" customFormat="1"/>
    <row r="1521" s="632" customFormat="1"/>
    <row r="1522" s="632" customFormat="1"/>
    <row r="1523" s="632" customFormat="1"/>
    <row r="1524" s="632" customFormat="1"/>
    <row r="1525" s="632" customFormat="1"/>
    <row r="1526" s="632" customFormat="1"/>
    <row r="1527" s="632" customFormat="1"/>
    <row r="1528" s="632" customFormat="1"/>
    <row r="1529" s="632" customFormat="1"/>
    <row r="1530" s="632" customFormat="1"/>
    <row r="1531" s="632" customFormat="1"/>
    <row r="1532" s="632" customFormat="1"/>
    <row r="1533" s="632" customFormat="1"/>
    <row r="1534" s="632" customFormat="1"/>
    <row r="1535" s="632" customFormat="1"/>
    <row r="1536" s="632" customFormat="1"/>
    <row r="1537" s="632" customFormat="1"/>
    <row r="1538" s="632" customFormat="1"/>
    <row r="1539" s="632" customFormat="1"/>
    <row r="1540" s="632" customFormat="1"/>
    <row r="1541" s="632" customFormat="1"/>
    <row r="1542" s="632" customFormat="1"/>
    <row r="1543" s="632" customFormat="1"/>
    <row r="1544" s="632" customFormat="1"/>
    <row r="1545" s="632" customFormat="1"/>
    <row r="1546" s="632" customFormat="1"/>
    <row r="1547" s="632" customFormat="1"/>
    <row r="1548" s="632" customFormat="1"/>
    <row r="1549" s="632" customFormat="1"/>
    <row r="1550" s="632" customFormat="1"/>
    <row r="1551" s="632" customFormat="1"/>
    <row r="1552" s="632" customFormat="1"/>
    <row r="1553" s="632" customFormat="1"/>
    <row r="1554" s="632" customFormat="1"/>
    <row r="1555" s="632" customFormat="1"/>
    <row r="1556" s="632" customFormat="1"/>
    <row r="1557" s="632" customFormat="1"/>
    <row r="1558" s="632" customFormat="1"/>
    <row r="1559" s="632" customFormat="1"/>
    <row r="1560" s="632" customFormat="1"/>
    <row r="1561" s="632" customFormat="1"/>
    <row r="1562" s="632" customFormat="1"/>
    <row r="1563" s="632" customFormat="1"/>
    <row r="1564" s="632" customFormat="1"/>
    <row r="1565" s="632" customFormat="1"/>
    <row r="1566" s="632" customFormat="1"/>
    <row r="1567" s="632" customFormat="1"/>
    <row r="1568" s="632" customFormat="1"/>
    <row r="1569" s="632" customFormat="1"/>
    <row r="1570" s="632" customFormat="1"/>
    <row r="1571" s="632" customFormat="1"/>
    <row r="1572" s="632" customFormat="1"/>
    <row r="1573" s="632" customFormat="1"/>
    <row r="1574" s="632" customFormat="1"/>
    <row r="1575" s="632" customFormat="1"/>
    <row r="1576" s="632" customFormat="1"/>
    <row r="1577" s="632" customFormat="1"/>
    <row r="1578" s="632" customFormat="1"/>
    <row r="1579" s="632" customFormat="1"/>
    <row r="1580" s="632" customFormat="1"/>
    <row r="1581" s="632" customFormat="1"/>
    <row r="1582" s="632" customFormat="1"/>
    <row r="1583" s="632" customFormat="1"/>
    <row r="1584" s="632" customFormat="1"/>
    <row r="1585" s="632" customFormat="1"/>
    <row r="1586" s="632" customFormat="1"/>
    <row r="1587" s="632" customFormat="1"/>
    <row r="1588" s="632" customFormat="1"/>
    <row r="1589" s="632" customFormat="1"/>
    <row r="1590" s="632" customFormat="1"/>
    <row r="1591" s="632" customFormat="1"/>
    <row r="1592" s="632" customFormat="1"/>
    <row r="1593" s="632" customFormat="1"/>
    <row r="1594" s="632" customFormat="1"/>
    <row r="1595" s="632" customFormat="1"/>
    <row r="1596" s="632" customFormat="1"/>
    <row r="1597" s="632" customFormat="1"/>
    <row r="1598" s="632" customFormat="1"/>
    <row r="1599" s="632" customFormat="1"/>
    <row r="1600" s="632" customFormat="1"/>
    <row r="1601" s="632" customFormat="1"/>
    <row r="1602" s="632" customFormat="1"/>
    <row r="1603" s="632" customFormat="1"/>
    <row r="1604" s="632" customFormat="1"/>
    <row r="1605" s="632" customFormat="1"/>
    <row r="1606" s="632" customFormat="1"/>
    <row r="1607" s="632" customFormat="1"/>
    <row r="1608" s="632" customFormat="1"/>
    <row r="1609" s="632" customFormat="1"/>
    <row r="1610" s="632" customFormat="1"/>
    <row r="1611" s="632" customFormat="1"/>
    <row r="1612" s="632" customFormat="1"/>
    <row r="1613" s="632" customFormat="1"/>
    <row r="1614" s="632" customFormat="1"/>
    <row r="1615" s="632" customFormat="1"/>
    <row r="1616" s="632" customFormat="1"/>
    <row r="1617" s="632" customFormat="1"/>
    <row r="1618" s="632" customFormat="1"/>
    <row r="1619" s="632" customFormat="1"/>
    <row r="1620" s="632" customFormat="1"/>
    <row r="1621" s="632" customFormat="1"/>
    <row r="1622" s="632" customFormat="1"/>
    <row r="1623" s="632" customFormat="1"/>
    <row r="1624" s="632" customFormat="1"/>
    <row r="1625" s="632" customFormat="1"/>
    <row r="1626" s="632" customFormat="1"/>
    <row r="1627" s="632" customFormat="1"/>
    <row r="1628" s="632" customFormat="1"/>
    <row r="1629" s="632" customFormat="1"/>
    <row r="1630" s="632" customFormat="1"/>
    <row r="1631" s="632" customFormat="1"/>
    <row r="1632" s="632" customFormat="1"/>
    <row r="1633" s="632" customFormat="1"/>
    <row r="1634" s="632" customFormat="1"/>
    <row r="1635" s="632" customFormat="1"/>
    <row r="1636" s="632" customFormat="1"/>
    <row r="1637" s="632" customFormat="1"/>
    <row r="1638" s="632" customFormat="1"/>
    <row r="1639" s="632" customFormat="1"/>
    <row r="1640" s="632" customFormat="1"/>
    <row r="1641" s="632" customFormat="1"/>
    <row r="1642" s="632" customFormat="1"/>
    <row r="1643" s="632" customFormat="1"/>
    <row r="1644" s="632" customFormat="1"/>
    <row r="1645" s="632" customFormat="1"/>
    <row r="1646" s="632" customFormat="1"/>
    <row r="1647" s="632" customFormat="1"/>
    <row r="1648" s="632" customFormat="1"/>
    <row r="1649" s="632" customFormat="1"/>
    <row r="1650" s="632" customFormat="1"/>
    <row r="1651" s="632" customFormat="1"/>
    <row r="1652" s="632" customFormat="1"/>
    <row r="1653" s="632" customFormat="1"/>
    <row r="1654" s="632" customFormat="1"/>
    <row r="1655" s="632" customFormat="1"/>
    <row r="1656" s="632" customFormat="1"/>
    <row r="1657" s="632" customFormat="1"/>
    <row r="1658" s="632" customFormat="1"/>
    <row r="1659" s="632" customFormat="1"/>
    <row r="1660" s="632" customFormat="1"/>
    <row r="1661" s="632" customFormat="1"/>
    <row r="1662" s="632" customFormat="1"/>
    <row r="1663" s="632" customFormat="1"/>
    <row r="1664" s="632" customFormat="1"/>
    <row r="1665" s="632" customFormat="1"/>
    <row r="1666" s="632" customFormat="1"/>
    <row r="1667" s="632" customFormat="1"/>
    <row r="1668" s="632" customFormat="1"/>
    <row r="1669" s="632" customFormat="1"/>
    <row r="1670" s="632" customFormat="1"/>
    <row r="1671" s="632" customFormat="1"/>
    <row r="1672" s="632" customFormat="1"/>
    <row r="1673" s="632" customFormat="1"/>
    <row r="1674" s="632" customFormat="1"/>
    <row r="1675" s="632" customFormat="1"/>
    <row r="1676" s="632" customFormat="1"/>
    <row r="1677" s="632" customFormat="1"/>
    <row r="1678" s="632" customFormat="1"/>
    <row r="1679" s="632" customFormat="1"/>
    <row r="1680" s="632" customFormat="1"/>
    <row r="1681" s="632" customFormat="1"/>
    <row r="1682" s="632" customFormat="1"/>
    <row r="1683" s="632" customFormat="1"/>
    <row r="1684" s="632" customFormat="1"/>
    <row r="1685" s="632" customFormat="1"/>
    <row r="1686" s="632" customFormat="1"/>
    <row r="1687" s="632" customFormat="1"/>
    <row r="1688" s="632" customFormat="1"/>
    <row r="1689" s="632" customFormat="1"/>
    <row r="1690" s="632" customFormat="1"/>
    <row r="1691" s="632" customFormat="1"/>
    <row r="1692" s="632" customFormat="1"/>
    <row r="1693" s="632" customFormat="1"/>
    <row r="1694" s="632" customFormat="1"/>
    <row r="1695" s="632" customFormat="1"/>
    <row r="1696" s="632" customFormat="1"/>
    <row r="1697" s="632" customFormat="1"/>
    <row r="1698" s="632" customFormat="1"/>
    <row r="1699" s="632" customFormat="1"/>
    <row r="1700" s="632" customFormat="1"/>
    <row r="1701" s="632" customFormat="1"/>
    <row r="1702" s="632" customFormat="1"/>
    <row r="1703" s="632" customFormat="1"/>
    <row r="1704" s="632" customFormat="1"/>
    <row r="1705" s="632" customFormat="1"/>
    <row r="1706" s="632" customFormat="1"/>
    <row r="1707" s="632" customFormat="1"/>
    <row r="1708" s="632" customFormat="1"/>
    <row r="1709" s="632" customFormat="1"/>
    <row r="1710" s="632" customFormat="1"/>
    <row r="1711" s="632" customFormat="1"/>
    <row r="1712" s="632" customFormat="1"/>
    <row r="1713" s="632" customFormat="1"/>
    <row r="1714" s="632" customFormat="1"/>
    <row r="1715" s="632" customFormat="1"/>
    <row r="1716" s="632" customFormat="1"/>
    <row r="1717" s="632" customFormat="1"/>
    <row r="1718" s="632" customFormat="1"/>
    <row r="1719" s="632" customFormat="1"/>
    <row r="1720" s="632" customFormat="1"/>
    <row r="1721" s="632" customFormat="1"/>
    <row r="1722" s="632" customFormat="1"/>
    <row r="1723" s="632" customFormat="1"/>
    <row r="1724" s="632" customFormat="1"/>
    <row r="1725" s="632" customFormat="1"/>
    <row r="1726" s="632" customFormat="1"/>
    <row r="1727" s="632" customFormat="1"/>
    <row r="1728" s="632" customFormat="1"/>
    <row r="1729" s="632" customFormat="1"/>
    <row r="1730" s="632" customFormat="1"/>
    <row r="1731" s="632" customFormat="1"/>
    <row r="1732" s="632" customFormat="1"/>
    <row r="1733" s="632" customFormat="1"/>
    <row r="1734" s="632" customFormat="1"/>
    <row r="1735" s="632" customFormat="1"/>
    <row r="1736" s="632" customFormat="1"/>
    <row r="1737" s="632" customFormat="1"/>
    <row r="1738" s="632" customFormat="1"/>
    <row r="1739" s="632" customFormat="1"/>
    <row r="1740" s="632" customFormat="1"/>
    <row r="1741" s="632" customFormat="1"/>
    <row r="1742" s="632" customFormat="1"/>
    <row r="1743" s="632" customFormat="1"/>
    <row r="1744" s="632" customFormat="1"/>
    <row r="1745" s="632" customFormat="1"/>
    <row r="1746" s="632" customFormat="1"/>
    <row r="1747" s="632" customFormat="1"/>
    <row r="1748" s="632" customFormat="1"/>
    <row r="1749" s="632" customFormat="1"/>
    <row r="1750" s="632" customFormat="1"/>
    <row r="1751" s="632" customFormat="1"/>
    <row r="1752" s="632" customFormat="1"/>
    <row r="1753" s="632" customFormat="1"/>
    <row r="1754" s="632" customFormat="1"/>
    <row r="1755" s="632" customFormat="1"/>
    <row r="1756" s="632" customFormat="1"/>
    <row r="1757" s="632" customFormat="1"/>
    <row r="1758" s="632" customFormat="1"/>
    <row r="1759" s="632" customFormat="1"/>
    <row r="1760" s="632" customFormat="1"/>
    <row r="1761" s="632" customFormat="1"/>
    <row r="1762" s="632" customFormat="1"/>
    <row r="1763" s="632" customFormat="1"/>
    <row r="1764" s="632" customFormat="1"/>
    <row r="1765" s="632" customFormat="1"/>
    <row r="1766" s="632" customFormat="1"/>
    <row r="1767" s="632" customFormat="1"/>
    <row r="1768" s="632" customFormat="1"/>
    <row r="1769" s="632" customFormat="1"/>
    <row r="1770" s="632" customFormat="1"/>
    <row r="1771" s="632" customFormat="1"/>
    <row r="1772" s="632" customFormat="1"/>
    <row r="1773" s="632" customFormat="1"/>
    <row r="1774" s="632" customFormat="1"/>
    <row r="1775" s="632" customFormat="1"/>
    <row r="1776" s="632" customFormat="1"/>
    <row r="1777" s="632" customFormat="1"/>
    <row r="1778" s="632" customFormat="1"/>
    <row r="1779" s="632" customFormat="1"/>
    <row r="1780" s="632" customFormat="1"/>
    <row r="1781" s="632" customFormat="1"/>
    <row r="1782" s="632" customFormat="1"/>
    <row r="1783" s="632" customFormat="1"/>
    <row r="1784" s="632" customFormat="1"/>
    <row r="1785" s="632" customFormat="1"/>
    <row r="1786" s="632" customFormat="1"/>
    <row r="1787" s="632" customFormat="1"/>
    <row r="1788" s="632" customFormat="1"/>
    <row r="1789" s="632" customFormat="1"/>
    <row r="1790" s="632" customFormat="1"/>
    <row r="1791" s="632" customFormat="1"/>
    <row r="1792" s="632" customFormat="1"/>
    <row r="1793" s="632" customFormat="1"/>
    <row r="1794" s="632" customFormat="1"/>
    <row r="1795" s="632" customFormat="1"/>
    <row r="1796" s="632" customFormat="1"/>
    <row r="1797" s="632" customFormat="1"/>
    <row r="1798" s="632" customFormat="1"/>
    <row r="1799" s="632" customFormat="1"/>
    <row r="1800" s="632" customFormat="1"/>
    <row r="1801" s="632" customFormat="1"/>
    <row r="1802" s="632" customFormat="1"/>
    <row r="1803" s="632" customFormat="1"/>
    <row r="1804" s="632" customFormat="1"/>
    <row r="1805" s="632" customFormat="1"/>
    <row r="1806" s="632" customFormat="1"/>
    <row r="1807" s="632" customFormat="1"/>
    <row r="1808" s="632" customFormat="1"/>
    <row r="1809" s="632" customFormat="1"/>
    <row r="1810" s="632" customFormat="1"/>
    <row r="1811" s="632" customFormat="1"/>
    <row r="1812" s="632" customFormat="1"/>
    <row r="1813" s="632" customFormat="1"/>
    <row r="1814" s="632" customFormat="1"/>
    <row r="1815" s="632" customFormat="1"/>
    <row r="1816" s="632" customFormat="1"/>
    <row r="1817" s="632" customFormat="1"/>
    <row r="1818" s="632" customFormat="1"/>
    <row r="1819" s="632" customFormat="1"/>
    <row r="1820" s="632" customFormat="1"/>
    <row r="1821" s="632" customFormat="1"/>
    <row r="1822" s="632" customFormat="1"/>
    <row r="1823" s="632" customFormat="1"/>
    <row r="1824" s="632" customFormat="1"/>
    <row r="1825" s="632" customFormat="1"/>
    <row r="1826" s="632" customFormat="1"/>
    <row r="1827" s="632" customFormat="1"/>
    <row r="1828" s="632" customFormat="1"/>
    <row r="1829" s="632" customFormat="1"/>
    <row r="1830" s="632" customFormat="1"/>
    <row r="1831" s="632" customFormat="1"/>
    <row r="1832" s="632" customFormat="1"/>
    <row r="1833" s="632" customFormat="1"/>
    <row r="1834" s="632" customFormat="1"/>
    <row r="1835" s="632" customFormat="1"/>
    <row r="1836" s="632" customFormat="1"/>
    <row r="1837" s="632" customFormat="1"/>
    <row r="1838" s="632" customFormat="1"/>
    <row r="1839" s="632" customFormat="1"/>
    <row r="1840" s="632" customFormat="1"/>
    <row r="1841" s="632" customFormat="1"/>
    <row r="1842" s="632" customFormat="1"/>
    <row r="1843" s="632" customFormat="1"/>
    <row r="1844" s="632" customFormat="1"/>
    <row r="1845" s="632" customFormat="1"/>
    <row r="1846" s="632" customFormat="1"/>
    <row r="1847" s="632" customFormat="1"/>
    <row r="1848" s="632" customFormat="1"/>
    <row r="1849" s="632" customFormat="1"/>
    <row r="1850" s="632" customFormat="1"/>
    <row r="1851" s="632" customFormat="1"/>
    <row r="1852" s="632" customFormat="1"/>
    <row r="1853" s="632" customFormat="1"/>
    <row r="1854" s="632" customFormat="1"/>
    <row r="1855" s="632" customFormat="1"/>
    <row r="1856" s="632" customFormat="1"/>
    <row r="1857" s="632" customFormat="1"/>
    <row r="1858" s="632" customFormat="1"/>
    <row r="1859" s="632" customFormat="1"/>
    <row r="1860" s="632" customFormat="1"/>
    <row r="1861" s="632" customFormat="1"/>
    <row r="1862" s="632" customFormat="1"/>
    <row r="1863" s="632" customFormat="1"/>
    <row r="1864" s="632" customFormat="1"/>
    <row r="1865" s="632" customFormat="1"/>
    <row r="1866" s="632" customFormat="1"/>
    <row r="1867" s="632" customFormat="1"/>
    <row r="1868" s="632" customFormat="1"/>
    <row r="1869" s="632" customFormat="1"/>
    <row r="1870" s="632" customFormat="1"/>
    <row r="1871" s="632" customFormat="1"/>
    <row r="1872" s="632" customFormat="1"/>
    <row r="1873" s="632" customFormat="1"/>
    <row r="1874" s="632" customFormat="1"/>
    <row r="1875" s="632" customFormat="1"/>
    <row r="1876" s="632" customFormat="1"/>
    <row r="1877" s="632" customFormat="1"/>
    <row r="1878" s="632" customFormat="1"/>
    <row r="1879" s="632" customFormat="1"/>
    <row r="1880" s="632" customFormat="1"/>
    <row r="1881" s="632" customFormat="1"/>
    <row r="1882" s="632" customFormat="1"/>
    <row r="1883" s="632" customFormat="1"/>
    <row r="1884" s="632" customFormat="1"/>
    <row r="1885" s="632" customFormat="1"/>
    <row r="1886" s="632" customFormat="1"/>
    <row r="1887" s="632" customFormat="1"/>
    <row r="1888" s="632" customFormat="1"/>
    <row r="1889" s="632" customFormat="1"/>
    <row r="1890" s="632" customFormat="1"/>
    <row r="1891" s="632" customFormat="1"/>
    <row r="1892" s="632" customFormat="1"/>
    <row r="1893" s="632" customFormat="1"/>
    <row r="1894" s="632" customFormat="1"/>
    <row r="1895" s="632" customFormat="1"/>
    <row r="1896" s="632" customFormat="1"/>
    <row r="1897" s="632" customFormat="1"/>
    <row r="1898" s="632" customFormat="1"/>
    <row r="1899" s="632" customFormat="1"/>
    <row r="1900" s="632" customFormat="1"/>
    <row r="1901" s="632" customFormat="1"/>
    <row r="1902" s="632" customFormat="1"/>
    <row r="1903" s="632" customFormat="1"/>
    <row r="1904" s="632" customFormat="1"/>
    <row r="1905" s="632" customFormat="1"/>
    <row r="1906" s="632" customFormat="1"/>
    <row r="1907" s="632" customFormat="1"/>
    <row r="1908" s="632" customFormat="1"/>
    <row r="1909" s="632" customFormat="1"/>
    <row r="1910" s="632" customFormat="1"/>
    <row r="1911" s="632" customFormat="1"/>
    <row r="1912" s="632" customFormat="1"/>
    <row r="1913" s="632" customFormat="1"/>
    <row r="1914" s="632" customFormat="1"/>
    <row r="1915" s="632" customFormat="1"/>
    <row r="1916" s="632" customFormat="1"/>
    <row r="1917" s="632" customFormat="1"/>
    <row r="1918" s="632" customFormat="1"/>
    <row r="1919" s="632" customFormat="1"/>
    <row r="1920" s="632" customFormat="1"/>
    <row r="1921" s="632" customFormat="1"/>
    <row r="1922" s="632" customFormat="1"/>
    <row r="1923" s="632" customFormat="1"/>
    <row r="1924" s="632" customFormat="1"/>
    <row r="1925" s="632" customFormat="1"/>
    <row r="1926" s="632" customFormat="1"/>
    <row r="1927" s="632" customFormat="1"/>
    <row r="1928" s="632" customFormat="1"/>
    <row r="1929" s="632" customFormat="1"/>
    <row r="1930" s="632" customFormat="1"/>
    <row r="1931" s="632" customFormat="1"/>
    <row r="1932" s="632" customFormat="1"/>
    <row r="1933" s="632" customFormat="1"/>
    <row r="1934" s="632" customFormat="1"/>
    <row r="1935" s="632" customFormat="1"/>
    <row r="1936" s="632" customFormat="1"/>
    <row r="1937" s="632" customFormat="1"/>
    <row r="1938" s="632" customFormat="1"/>
    <row r="1939" s="632" customFormat="1"/>
    <row r="1940" s="632" customFormat="1"/>
    <row r="1941" s="632" customFormat="1"/>
    <row r="1942" s="632" customFormat="1"/>
    <row r="1943" s="632" customFormat="1"/>
    <row r="1944" s="632" customFormat="1"/>
    <row r="1945" s="632" customFormat="1"/>
    <row r="1946" s="632" customFormat="1"/>
    <row r="1947" s="632" customFormat="1"/>
    <row r="1948" s="632" customFormat="1"/>
    <row r="1949" s="632" customFormat="1"/>
    <row r="1950" s="632" customFormat="1"/>
    <row r="1951" s="632" customFormat="1"/>
    <row r="1952" s="632" customFormat="1"/>
    <row r="1953" s="632" customFormat="1"/>
    <row r="1954" s="632" customFormat="1"/>
    <row r="1955" s="632" customFormat="1"/>
    <row r="1956" s="632" customFormat="1"/>
    <row r="1957" s="632" customFormat="1"/>
    <row r="1958" s="632" customFormat="1"/>
    <row r="1959" s="632" customFormat="1"/>
    <row r="1960" s="632" customFormat="1"/>
    <row r="1961" s="632" customFormat="1"/>
    <row r="1962" s="632" customFormat="1"/>
    <row r="1963" s="632" customFormat="1"/>
    <row r="1964" s="632" customFormat="1"/>
    <row r="1965" s="632" customFormat="1"/>
    <row r="1966" s="632" customFormat="1"/>
    <row r="1967" s="632" customFormat="1"/>
    <row r="1968" s="632" customFormat="1"/>
    <row r="1969" s="632" customFormat="1"/>
    <row r="1970" s="632" customFormat="1"/>
    <row r="1971" s="632" customFormat="1"/>
    <row r="1972" s="632" customFormat="1"/>
    <row r="1973" s="632" customFormat="1"/>
    <row r="1974" s="632" customFormat="1"/>
    <row r="1975" s="632" customFormat="1"/>
    <row r="1976" s="632" customFormat="1"/>
    <row r="1977" s="632" customFormat="1"/>
    <row r="1978" s="632" customFormat="1"/>
    <row r="1979" s="632" customFormat="1"/>
    <row r="1980" s="632" customFormat="1"/>
    <row r="1981" s="632" customFormat="1"/>
    <row r="1982" s="632" customFormat="1"/>
    <row r="1983" s="632" customFormat="1"/>
    <row r="1984" s="632" customFormat="1"/>
    <row r="1985" s="632" customFormat="1"/>
    <row r="1986" s="632" customFormat="1"/>
    <row r="1987" s="632" customFormat="1"/>
    <row r="1988" s="632" customFormat="1"/>
    <row r="1989" s="632" customFormat="1"/>
    <row r="1990" s="632" customFormat="1"/>
    <row r="1991" s="632" customFormat="1"/>
    <row r="1992" s="632" customFormat="1"/>
    <row r="1993" s="632" customFormat="1"/>
    <row r="1994" s="632" customFormat="1"/>
    <row r="1995" s="632" customFormat="1"/>
    <row r="1996" s="632" customFormat="1"/>
    <row r="1997" s="632" customFormat="1"/>
    <row r="1998" s="632" customFormat="1"/>
    <row r="1999" s="632" customFormat="1"/>
    <row r="2000" s="632" customFormat="1"/>
    <row r="2001" s="632" customFormat="1"/>
    <row r="2002" s="632" customFormat="1"/>
    <row r="2003" s="632" customFormat="1"/>
    <row r="2004" s="632" customFormat="1"/>
    <row r="2005" s="632" customFormat="1"/>
    <row r="2006" s="632" customFormat="1"/>
    <row r="2007" s="632" customFormat="1"/>
    <row r="2008" s="632" customFormat="1"/>
    <row r="2009" s="632" customFormat="1"/>
    <row r="2010" s="632" customFormat="1"/>
    <row r="2011" s="632" customFormat="1"/>
    <row r="2012" s="632" customFormat="1"/>
    <row r="2013" s="632" customFormat="1"/>
    <row r="2014" s="632" customFormat="1"/>
    <row r="2015" s="632" customFormat="1"/>
    <row r="2016" s="632" customFormat="1"/>
    <row r="2017" s="632" customFormat="1"/>
    <row r="2018" s="632" customFormat="1"/>
    <row r="2019" s="632" customFormat="1"/>
    <row r="2020" s="632" customFormat="1"/>
    <row r="2021" s="632" customFormat="1"/>
    <row r="2022" s="632" customFormat="1"/>
    <row r="2023" s="632" customFormat="1"/>
    <row r="2024" s="632" customFormat="1"/>
    <row r="2025" s="632" customFormat="1"/>
    <row r="2026" s="632" customFormat="1"/>
    <row r="2027" s="632" customFormat="1"/>
    <row r="2028" s="632" customFormat="1"/>
    <row r="2029" s="632" customFormat="1"/>
    <row r="2030" s="632" customFormat="1"/>
    <row r="2031" s="632" customFormat="1"/>
    <row r="2032" s="632" customFormat="1"/>
    <row r="2033" s="632" customFormat="1"/>
    <row r="2034" s="632" customFormat="1"/>
    <row r="2035" s="632" customFormat="1"/>
    <row r="2036" s="632" customFormat="1"/>
    <row r="2037" s="632" customFormat="1"/>
    <row r="2038" s="632" customFormat="1"/>
    <row r="2039" s="632" customFormat="1"/>
    <row r="2040" s="632" customFormat="1"/>
    <row r="2041" s="632" customFormat="1"/>
    <row r="2042" s="632" customFormat="1"/>
    <row r="2043" s="632" customFormat="1"/>
    <row r="2044" s="632" customFormat="1"/>
    <row r="2045" s="632" customFormat="1"/>
    <row r="2046" s="632" customFormat="1"/>
    <row r="2047" s="632" customFormat="1"/>
    <row r="2048" s="632" customFormat="1"/>
    <row r="2049" s="632" customFormat="1"/>
    <row r="2050" s="632" customFormat="1"/>
    <row r="2051" s="632" customFormat="1"/>
    <row r="2052" s="632" customFormat="1"/>
    <row r="2053" s="632" customFormat="1"/>
    <row r="2054" s="632" customFormat="1"/>
    <row r="2055" s="632" customFormat="1"/>
    <row r="2056" s="632" customFormat="1"/>
    <row r="2057" s="632" customFormat="1"/>
    <row r="2058" s="632" customFormat="1"/>
    <row r="2059" s="632" customFormat="1"/>
    <row r="2060" s="632" customFormat="1"/>
    <row r="2061" s="632" customFormat="1"/>
    <row r="2062" s="632" customFormat="1"/>
    <row r="2063" s="632" customFormat="1"/>
    <row r="2064" s="632" customFormat="1"/>
    <row r="2065" s="632" customFormat="1"/>
    <row r="2066" s="632" customFormat="1"/>
    <row r="2067" s="632" customFormat="1"/>
    <row r="2068" s="632" customFormat="1"/>
    <row r="2069" s="632" customFormat="1"/>
    <row r="2070" s="632" customFormat="1"/>
    <row r="2071" s="632" customFormat="1"/>
    <row r="2072" s="632" customFormat="1"/>
    <row r="2073" s="632" customFormat="1"/>
    <row r="2074" s="632" customFormat="1"/>
    <row r="2075" s="632" customFormat="1"/>
    <row r="2076" s="632" customFormat="1"/>
    <row r="2077" s="632" customFormat="1"/>
    <row r="2078" s="632" customFormat="1"/>
    <row r="2079" s="632" customFormat="1"/>
    <row r="2080" s="632" customFormat="1"/>
    <row r="2081" s="632" customFormat="1"/>
    <row r="2082" s="632" customFormat="1"/>
    <row r="2083" s="632" customFormat="1"/>
    <row r="2084" s="632" customFormat="1"/>
    <row r="2085" s="632" customFormat="1"/>
    <row r="2086" s="632" customFormat="1"/>
    <row r="2087" s="632" customFormat="1"/>
    <row r="2088" s="632" customFormat="1"/>
    <row r="2089" s="632" customFormat="1"/>
    <row r="2090" s="632" customFormat="1"/>
    <row r="2091" s="632" customFormat="1"/>
    <row r="2092" s="632" customFormat="1"/>
    <row r="2093" s="632" customFormat="1"/>
    <row r="2094" s="632" customFormat="1"/>
    <row r="2095" s="632" customFormat="1"/>
    <row r="2096" s="632" customFormat="1"/>
    <row r="2097" s="632" customFormat="1"/>
    <row r="2098" s="632" customFormat="1"/>
    <row r="2099" s="632" customFormat="1"/>
    <row r="2100" s="632" customFormat="1"/>
    <row r="2101" s="632" customFormat="1"/>
    <row r="2102" s="632" customFormat="1"/>
    <row r="2103" s="632" customFormat="1"/>
    <row r="2104" s="632" customFormat="1"/>
    <row r="2105" s="632" customFormat="1"/>
    <row r="2106" s="632" customFormat="1"/>
    <row r="2107" s="632" customFormat="1"/>
    <row r="2108" s="632" customFormat="1"/>
    <row r="2109" s="632" customFormat="1"/>
    <row r="2110" s="632" customFormat="1"/>
    <row r="2111" s="632" customFormat="1"/>
    <row r="2112" s="632" customFormat="1"/>
    <row r="2113" s="632" customFormat="1"/>
    <row r="2114" s="632" customFormat="1"/>
    <row r="2115" s="632" customFormat="1"/>
    <row r="2116" s="632" customFormat="1"/>
    <row r="2117" s="632" customFormat="1"/>
    <row r="2118" s="632" customFormat="1"/>
    <row r="2119" s="632" customFormat="1"/>
    <row r="2120" s="632" customFormat="1"/>
    <row r="2121" s="632" customFormat="1"/>
    <row r="2122" s="632" customFormat="1"/>
    <row r="2123" s="632" customFormat="1"/>
    <row r="2124" s="632" customFormat="1"/>
    <row r="2125" s="632" customFormat="1"/>
    <row r="2126" s="632" customFormat="1"/>
    <row r="2127" s="632" customFormat="1"/>
    <row r="2128" s="632" customFormat="1"/>
    <row r="2129" s="632" customFormat="1"/>
    <row r="2130" s="632" customFormat="1"/>
    <row r="2131" s="632" customFormat="1"/>
    <row r="2132" s="632" customFormat="1"/>
    <row r="2133" s="632" customFormat="1"/>
    <row r="2134" s="632" customFormat="1"/>
    <row r="2135" s="632" customFormat="1"/>
    <row r="2136" s="632" customFormat="1"/>
    <row r="2137" s="632" customFormat="1"/>
    <row r="2138" s="632" customFormat="1"/>
    <row r="2139" s="632" customFormat="1"/>
    <row r="2140" s="632" customFormat="1"/>
    <row r="2141" s="632" customFormat="1"/>
    <row r="2142" s="632" customFormat="1"/>
    <row r="2143" s="632" customFormat="1"/>
    <row r="2144" s="632" customFormat="1"/>
    <row r="2145" s="632" customFormat="1"/>
    <row r="2146" s="632" customFormat="1"/>
    <row r="2147" s="632" customFormat="1"/>
    <row r="2148" s="632" customFormat="1"/>
    <row r="2149" s="632" customFormat="1"/>
    <row r="2150" s="632" customFormat="1"/>
    <row r="2151" s="632" customFormat="1"/>
    <row r="2152" s="632" customFormat="1"/>
    <row r="2153" s="632" customFormat="1"/>
    <row r="2154" s="632" customFormat="1"/>
    <row r="2155" s="632" customFormat="1"/>
    <row r="2156" s="632" customFormat="1"/>
    <row r="2157" s="632" customFormat="1"/>
    <row r="2158" s="632" customFormat="1"/>
    <row r="2159" s="632" customFormat="1"/>
    <row r="2160" s="632" customFormat="1"/>
    <row r="2161" s="632" customFormat="1"/>
    <row r="2162" s="632" customFormat="1"/>
    <row r="2163" s="632" customFormat="1"/>
    <row r="2164" s="632" customFormat="1"/>
    <row r="2165" s="632" customFormat="1"/>
    <row r="2166" s="632" customFormat="1"/>
    <row r="2167" s="632" customFormat="1"/>
    <row r="2168" s="632" customFormat="1"/>
    <row r="2169" s="632" customFormat="1"/>
    <row r="2170" s="632" customFormat="1"/>
    <row r="2171" s="632" customFormat="1"/>
    <row r="2172" s="632" customFormat="1"/>
    <row r="2173" s="632" customFormat="1"/>
    <row r="2174" s="632" customFormat="1"/>
    <row r="2175" s="632" customFormat="1"/>
    <row r="2176" s="632" customFormat="1"/>
    <row r="2177" s="632" customFormat="1"/>
    <row r="2178" s="632" customFormat="1"/>
    <row r="2179" s="632" customFormat="1"/>
    <row r="2180" s="632" customFormat="1"/>
    <row r="2181" s="632" customFormat="1"/>
    <row r="2182" s="632" customFormat="1"/>
    <row r="2183" s="632" customFormat="1"/>
    <row r="2184" s="632" customFormat="1"/>
    <row r="2185" s="632" customFormat="1"/>
    <row r="2186" s="632" customFormat="1"/>
    <row r="2187" s="632" customFormat="1"/>
    <row r="2188" s="632" customFormat="1"/>
    <row r="2189" s="632" customFormat="1"/>
    <row r="2190" s="632" customFormat="1"/>
    <row r="2191" s="632" customFormat="1"/>
    <row r="2192" s="632" customFormat="1"/>
    <row r="2193" s="632" customFormat="1"/>
    <row r="2194" s="632" customFormat="1"/>
    <row r="2195" s="632" customFormat="1"/>
    <row r="2196" s="632" customFormat="1"/>
    <row r="2197" s="632" customFormat="1"/>
    <row r="2198" s="632" customFormat="1"/>
    <row r="2199" s="632" customFormat="1"/>
    <row r="2200" s="632" customFormat="1"/>
    <row r="2201" s="632" customFormat="1"/>
    <row r="2202" s="632" customFormat="1"/>
    <row r="2203" s="632" customFormat="1"/>
    <row r="2204" s="632" customFormat="1"/>
    <row r="2205" s="632" customFormat="1"/>
    <row r="2206" s="632" customFormat="1"/>
    <row r="2207" s="632" customFormat="1"/>
    <row r="2208" s="632" customFormat="1"/>
    <row r="2209" s="632" customFormat="1"/>
    <row r="2210" s="632" customFormat="1"/>
    <row r="2211" s="632" customFormat="1"/>
    <row r="2212" s="632" customFormat="1"/>
    <row r="2213" s="632" customFormat="1"/>
    <row r="2214" s="632" customFormat="1"/>
    <row r="2215" s="632" customFormat="1"/>
    <row r="2216" s="632" customFormat="1"/>
    <row r="2217" s="632" customFormat="1"/>
    <row r="2218" s="632" customFormat="1"/>
    <row r="2219" s="632" customFormat="1"/>
    <row r="2220" s="632" customFormat="1"/>
    <row r="2221" s="632" customFormat="1"/>
    <row r="2222" s="632" customFormat="1"/>
    <row r="2223" s="632" customFormat="1"/>
    <row r="2224" s="632" customFormat="1"/>
    <row r="2225" s="632" customFormat="1"/>
    <row r="2226" s="632" customFormat="1"/>
    <row r="2227" s="632" customFormat="1"/>
    <row r="2228" s="632" customFormat="1"/>
    <row r="2229" s="632" customFormat="1"/>
    <row r="2230" s="632" customFormat="1"/>
    <row r="2231" s="632" customFormat="1"/>
    <row r="2232" s="632" customFormat="1"/>
    <row r="2233" s="632" customFormat="1"/>
    <row r="2234" s="632" customFormat="1"/>
    <row r="2235" s="632" customFormat="1"/>
    <row r="2236" s="632" customFormat="1"/>
    <row r="2237" s="632" customFormat="1"/>
    <row r="2238" s="632" customFormat="1"/>
    <row r="2239" s="632" customFormat="1"/>
    <row r="2240" s="632" customFormat="1"/>
    <row r="2241" s="632" customFormat="1"/>
    <row r="2242" s="632" customFormat="1"/>
    <row r="2243" s="632" customFormat="1"/>
    <row r="2244" s="632" customFormat="1"/>
    <row r="2245" s="632" customFormat="1"/>
    <row r="2246" s="632" customFormat="1"/>
    <row r="2247" s="632" customFormat="1"/>
    <row r="2248" s="632" customFormat="1"/>
    <row r="2249" s="632" customFormat="1"/>
    <row r="2250" s="632" customFormat="1"/>
    <row r="2251" s="632" customFormat="1"/>
    <row r="2252" s="632" customFormat="1"/>
    <row r="2253" s="632" customFormat="1"/>
    <row r="2254" s="632" customFormat="1"/>
    <row r="2255" s="632" customFormat="1"/>
    <row r="2256" s="632" customFormat="1"/>
    <row r="2257" s="632" customFormat="1"/>
    <row r="2258" s="632" customFormat="1"/>
    <row r="2259" s="632" customFormat="1"/>
    <row r="2260" s="632" customFormat="1"/>
    <row r="2261" s="632" customFormat="1"/>
    <row r="2262" s="632" customFormat="1"/>
    <row r="2263" s="632" customFormat="1"/>
    <row r="2264" s="632" customFormat="1"/>
    <row r="2265" s="632" customFormat="1"/>
    <row r="2266" s="632" customFormat="1"/>
    <row r="2267" s="632" customFormat="1"/>
    <row r="2268" s="632" customFormat="1"/>
    <row r="2269" s="632" customFormat="1"/>
    <row r="2270" s="632" customFormat="1"/>
    <row r="2271" s="632" customFormat="1"/>
    <row r="2272" s="632" customFormat="1"/>
    <row r="2273" s="632" customFormat="1"/>
    <row r="2274" s="632" customFormat="1"/>
    <row r="2275" s="632" customFormat="1"/>
    <row r="2276" s="632" customFormat="1"/>
    <row r="2277" s="632" customFormat="1"/>
    <row r="2278" s="632" customFormat="1"/>
    <row r="2279" s="632" customFormat="1"/>
    <row r="2280" s="632" customFormat="1"/>
    <row r="2281" s="632" customFormat="1"/>
    <row r="2282" s="632" customFormat="1"/>
    <row r="2283" s="632" customFormat="1"/>
    <row r="2284" s="632" customFormat="1"/>
    <row r="2285" s="632" customFormat="1"/>
    <row r="2286" s="632" customFormat="1"/>
    <row r="2287" s="632" customFormat="1"/>
    <row r="2288" s="632" customFormat="1"/>
    <row r="2289" s="632" customFormat="1"/>
    <row r="2290" s="632" customFormat="1"/>
    <row r="2291" s="632" customFormat="1"/>
    <row r="2292" s="632" customFormat="1"/>
    <row r="2293" s="632" customFormat="1"/>
    <row r="2294" s="632" customFormat="1"/>
    <row r="2295" s="632" customFormat="1"/>
    <row r="2296" s="632" customFormat="1"/>
    <row r="2297" s="632" customFormat="1"/>
    <row r="2298" s="632" customFormat="1"/>
    <row r="2299" s="632" customFormat="1"/>
    <row r="2300" s="632" customFormat="1"/>
    <row r="2301" s="632" customFormat="1"/>
    <row r="2302" s="632" customFormat="1"/>
    <row r="2303" s="632" customFormat="1"/>
    <row r="2304" s="632" customFormat="1"/>
    <row r="2305" s="632" customFormat="1"/>
    <row r="2306" s="632" customFormat="1"/>
    <row r="2307" s="632" customFormat="1"/>
    <row r="2308" s="632" customFormat="1"/>
    <row r="2309" s="632" customFormat="1"/>
    <row r="2310" s="632" customFormat="1"/>
    <row r="2311" s="632" customFormat="1"/>
    <row r="2312" s="632" customFormat="1"/>
    <row r="2313" s="632" customFormat="1"/>
    <row r="2314" s="632" customFormat="1"/>
    <row r="2315" s="632" customFormat="1"/>
    <row r="2316" s="632" customFormat="1"/>
    <row r="2317" s="632" customFormat="1"/>
    <row r="2318" s="632" customFormat="1"/>
    <row r="2319" s="632" customFormat="1"/>
    <row r="2320" s="632" customFormat="1"/>
    <row r="2321" s="632" customFormat="1"/>
    <row r="2322" s="632" customFormat="1"/>
    <row r="2323" s="632" customFormat="1"/>
    <row r="2324" s="632" customFormat="1"/>
    <row r="2325" s="632" customFormat="1"/>
    <row r="2326" s="632" customFormat="1"/>
    <row r="2327" s="632" customFormat="1"/>
    <row r="2328" s="632" customFormat="1"/>
    <row r="2329" s="632" customFormat="1"/>
    <row r="2330" s="632" customFormat="1"/>
    <row r="2331" s="632" customFormat="1"/>
    <row r="2332" s="632" customFormat="1"/>
    <row r="2333" s="632" customFormat="1"/>
    <row r="2334" s="632" customFormat="1"/>
    <row r="2335" s="632" customFormat="1"/>
    <row r="2336" s="632" customFormat="1"/>
    <row r="2337" s="632" customFormat="1"/>
    <row r="2338" s="632" customFormat="1"/>
    <row r="2339" s="632" customFormat="1"/>
    <row r="2340" s="632" customFormat="1"/>
    <row r="2341" s="632" customFormat="1"/>
    <row r="2342" s="632" customFormat="1"/>
    <row r="2343" s="632" customFormat="1"/>
    <row r="2344" s="632" customFormat="1"/>
    <row r="2345" s="632" customFormat="1"/>
    <row r="2346" s="632" customFormat="1"/>
    <row r="2347" s="632" customFormat="1"/>
    <row r="2348" s="632" customFormat="1"/>
    <row r="2349" s="632" customFormat="1"/>
    <row r="2350" s="632" customFormat="1"/>
    <row r="2351" s="632" customFormat="1"/>
    <row r="2352" s="632" customFormat="1"/>
    <row r="2353" s="632" customFormat="1"/>
    <row r="2354" s="632" customFormat="1"/>
    <row r="2355" s="632" customFormat="1"/>
    <row r="2356" s="632" customFormat="1"/>
    <row r="2357" s="632" customFormat="1"/>
    <row r="2358" s="632" customFormat="1"/>
    <row r="2359" s="632" customFormat="1"/>
    <row r="2360" s="632" customFormat="1"/>
    <row r="2361" s="632" customFormat="1"/>
    <row r="2362" s="632" customFormat="1"/>
    <row r="2363" s="632" customFormat="1"/>
    <row r="2364" s="632" customFormat="1"/>
    <row r="2365" s="632" customFormat="1"/>
    <row r="2366" s="632" customFormat="1"/>
    <row r="2367" s="632" customFormat="1"/>
    <row r="2368" s="632" customFormat="1"/>
    <row r="2369" s="632" customFormat="1"/>
    <row r="2370" s="632" customFormat="1"/>
    <row r="2371" s="632" customFormat="1"/>
    <row r="2372" s="632" customFormat="1"/>
    <row r="2373" s="632" customFormat="1"/>
    <row r="2374" s="632" customFormat="1"/>
    <row r="2375" s="632" customFormat="1"/>
    <row r="2376" s="632" customFormat="1"/>
    <row r="2377" s="632" customFormat="1"/>
    <row r="2378" s="632" customFormat="1"/>
    <row r="2379" s="632" customFormat="1"/>
    <row r="2380" s="632" customFormat="1"/>
    <row r="2381" s="632" customFormat="1"/>
    <row r="2382" s="632" customFormat="1"/>
    <row r="2383" s="632" customFormat="1"/>
    <row r="2384" s="632" customFormat="1"/>
    <row r="2385" s="632" customFormat="1"/>
    <row r="2386" s="632" customFormat="1"/>
    <row r="2387" s="632" customFormat="1"/>
    <row r="2388" s="632" customFormat="1"/>
    <row r="2389" s="632" customFormat="1"/>
    <row r="2390" s="632" customFormat="1"/>
    <row r="2391" s="632" customFormat="1"/>
    <row r="2392" s="632" customFormat="1"/>
    <row r="2393" s="632" customFormat="1"/>
    <row r="2394" s="632" customFormat="1"/>
    <row r="2395" s="632" customFormat="1"/>
    <row r="2396" s="632" customFormat="1"/>
    <row r="2397" s="632" customFormat="1"/>
    <row r="2398" s="632" customFormat="1"/>
    <row r="2399" s="632" customFormat="1"/>
    <row r="2400" s="632" customFormat="1"/>
    <row r="2401" s="632" customFormat="1"/>
    <row r="2402" s="632" customFormat="1"/>
    <row r="2403" s="632" customFormat="1"/>
    <row r="2404" s="632" customFormat="1"/>
    <row r="2405" s="632" customFormat="1"/>
    <row r="2406" s="632" customFormat="1"/>
    <row r="2407" s="632" customFormat="1"/>
    <row r="2408" s="632" customFormat="1"/>
    <row r="2409" s="632" customFormat="1"/>
    <row r="2410" s="632" customFormat="1"/>
    <row r="2411" s="632" customFormat="1"/>
    <row r="2412" s="632" customFormat="1"/>
    <row r="2413" s="632" customFormat="1"/>
    <row r="2414" s="632" customFormat="1"/>
    <row r="2415" s="632" customFormat="1"/>
    <row r="2416" s="632" customFormat="1"/>
    <row r="2417" s="632" customFormat="1"/>
    <row r="2418" s="632" customFormat="1"/>
    <row r="2419" s="632" customFormat="1"/>
    <row r="2420" s="632" customFormat="1"/>
    <row r="2421" s="632" customFormat="1"/>
    <row r="2422" s="632" customFormat="1"/>
    <row r="2423" s="632" customFormat="1"/>
    <row r="2424" s="632" customFormat="1"/>
    <row r="2425" s="632" customFormat="1"/>
    <row r="2426" s="632" customFormat="1"/>
    <row r="2427" s="632" customFormat="1"/>
    <row r="2428" s="632" customFormat="1"/>
    <row r="2429" s="632" customFormat="1"/>
    <row r="2430" s="632" customFormat="1"/>
    <row r="2431" s="632" customFormat="1"/>
    <row r="2432" s="632" customFormat="1"/>
    <row r="2433" s="632" customFormat="1"/>
    <row r="2434" s="632" customFormat="1"/>
    <row r="2435" s="632" customFormat="1"/>
    <row r="2436" s="632" customFormat="1"/>
    <row r="2437" s="632" customFormat="1"/>
    <row r="2438" s="632" customFormat="1"/>
    <row r="2439" s="632" customFormat="1"/>
    <row r="2440" s="632" customFormat="1"/>
    <row r="2441" s="632" customFormat="1"/>
    <row r="2442" s="632" customFormat="1"/>
    <row r="2443" s="632" customFormat="1"/>
    <row r="2444" s="632" customFormat="1"/>
    <row r="2445" s="632" customFormat="1"/>
    <row r="2446" s="632" customFormat="1"/>
    <row r="2447" s="632" customFormat="1"/>
    <row r="2448" s="632" customFormat="1"/>
    <row r="2449" s="632" customFormat="1"/>
    <row r="2450" s="632" customFormat="1"/>
    <row r="2451" s="632" customFormat="1"/>
    <row r="2452" s="632" customFormat="1"/>
    <row r="2453" s="632" customFormat="1"/>
    <row r="2454" s="632" customFormat="1"/>
    <row r="2455" s="632" customFormat="1"/>
    <row r="2456" s="632" customFormat="1"/>
    <row r="2457" s="632" customFormat="1"/>
    <row r="2458" s="632" customFormat="1"/>
    <row r="2459" s="632" customFormat="1"/>
    <row r="2460" s="632" customFormat="1"/>
    <row r="2461" s="632" customFormat="1"/>
    <row r="2462" s="632" customFormat="1"/>
    <row r="2463" s="632" customFormat="1"/>
    <row r="2464" s="632" customFormat="1"/>
    <row r="2465" s="632" customFormat="1"/>
    <row r="2466" s="632" customFormat="1"/>
    <row r="2467" s="632" customFormat="1"/>
    <row r="2468" s="632" customFormat="1"/>
    <row r="2469" s="632" customFormat="1"/>
    <row r="2470" s="632" customFormat="1"/>
    <row r="2471" s="632" customFormat="1"/>
    <row r="2472" s="632" customFormat="1"/>
    <row r="2473" s="632" customFormat="1"/>
    <row r="2474" s="632" customFormat="1"/>
    <row r="2475" s="632" customFormat="1"/>
    <row r="2476" s="632" customFormat="1"/>
    <row r="2477" s="632" customFormat="1"/>
    <row r="2478" s="632" customFormat="1"/>
    <row r="2479" s="632" customFormat="1"/>
    <row r="2480" s="632" customFormat="1"/>
    <row r="2481" s="632" customFormat="1"/>
    <row r="2482" s="632" customFormat="1"/>
    <row r="2483" s="632" customFormat="1"/>
    <row r="2484" s="632" customFormat="1"/>
    <row r="2485" s="632" customFormat="1"/>
    <row r="2486" s="632" customFormat="1"/>
    <row r="2487" s="632" customFormat="1"/>
    <row r="2488" s="632" customFormat="1"/>
    <row r="2489" s="632" customFormat="1"/>
    <row r="2490" s="632" customFormat="1"/>
    <row r="2491" s="632" customFormat="1"/>
    <row r="2492" s="632" customFormat="1"/>
    <row r="2493" s="632" customFormat="1"/>
    <row r="2494" s="632" customFormat="1"/>
    <row r="2495" s="632" customFormat="1"/>
    <row r="2496" s="632" customFormat="1"/>
    <row r="2497" s="632" customFormat="1"/>
    <row r="2498" s="632" customFormat="1"/>
    <row r="2499" s="632" customFormat="1"/>
    <row r="2500" s="632" customFormat="1"/>
    <row r="2501" s="632" customFormat="1"/>
    <row r="2502" s="632" customFormat="1"/>
    <row r="2503" s="632" customFormat="1"/>
    <row r="2504" s="632" customFormat="1"/>
    <row r="2505" s="632" customFormat="1"/>
    <row r="2506" s="632" customFormat="1"/>
    <row r="2507" s="632" customFormat="1"/>
    <row r="2508" s="632" customFormat="1"/>
    <row r="2509" s="632" customFormat="1"/>
    <row r="2510" s="632" customFormat="1"/>
    <row r="2511" s="632" customFormat="1"/>
    <row r="2512" s="632" customFormat="1"/>
    <row r="2513" s="632" customFormat="1"/>
    <row r="2514" s="632" customFormat="1"/>
    <row r="2515" s="632" customFormat="1"/>
    <row r="2516" s="632" customFormat="1"/>
    <row r="2517" s="632" customFormat="1"/>
    <row r="2518" s="632" customFormat="1"/>
    <row r="2519" s="632" customFormat="1"/>
    <row r="2520" s="632" customFormat="1"/>
    <row r="2521" s="632" customFormat="1"/>
    <row r="2522" s="632" customFormat="1"/>
    <row r="2523" s="632" customFormat="1"/>
    <row r="2524" s="632" customFormat="1"/>
    <row r="2525" s="632" customFormat="1"/>
    <row r="2526" s="632" customFormat="1"/>
    <row r="2527" s="632" customFormat="1"/>
    <row r="2528" s="632" customFormat="1"/>
    <row r="2529" s="632" customFormat="1"/>
    <row r="2530" s="632" customFormat="1"/>
    <row r="2531" s="632" customFormat="1"/>
    <row r="2532" s="632" customFormat="1"/>
    <row r="2533" s="632" customFormat="1"/>
    <row r="2534" s="632" customFormat="1"/>
    <row r="2535" s="632" customFormat="1"/>
    <row r="2536" s="632" customFormat="1"/>
    <row r="2537" s="632" customFormat="1"/>
    <row r="2538" s="632" customFormat="1"/>
    <row r="2539" s="632" customFormat="1"/>
    <row r="2540" s="632" customFormat="1"/>
    <row r="2541" s="632" customFormat="1"/>
    <row r="2542" s="632" customFormat="1"/>
    <row r="2543" s="632" customFormat="1"/>
    <row r="2544" s="632" customFormat="1"/>
    <row r="2545" s="632" customFormat="1"/>
    <row r="2546" s="632" customFormat="1"/>
    <row r="2547" s="632" customFormat="1"/>
    <row r="2548" s="632" customFormat="1"/>
    <row r="2549" s="632" customFormat="1"/>
    <row r="2550" s="632" customFormat="1"/>
    <row r="2551" s="632" customFormat="1"/>
    <row r="2552" s="632" customFormat="1"/>
    <row r="2553" s="632" customFormat="1"/>
    <row r="2554" s="632" customFormat="1"/>
    <row r="2555" s="632" customFormat="1"/>
    <row r="2556" s="632" customFormat="1"/>
    <row r="2557" s="632" customFormat="1"/>
    <row r="2558" s="632" customFormat="1"/>
    <row r="2559" s="632" customFormat="1"/>
    <row r="2560" s="632" customFormat="1"/>
    <row r="2561" s="632" customFormat="1"/>
    <row r="2562" s="632" customFormat="1"/>
    <row r="2563" s="632" customFormat="1"/>
    <row r="2564" s="632" customFormat="1"/>
    <row r="2565" s="632" customFormat="1"/>
    <row r="2566" s="632" customFormat="1"/>
    <row r="2567" s="632" customFormat="1"/>
    <row r="2568" s="632" customFormat="1"/>
    <row r="2569" s="632" customFormat="1"/>
    <row r="2570" s="632" customFormat="1"/>
    <row r="2571" s="632" customFormat="1"/>
    <row r="2572" s="632" customFormat="1"/>
    <row r="2573" s="632" customFormat="1"/>
    <row r="2574" s="632" customFormat="1"/>
    <row r="2575" s="632" customFormat="1"/>
    <row r="2576" s="632" customFormat="1"/>
    <row r="2577" s="632" customFormat="1"/>
    <row r="2578" s="632" customFormat="1"/>
    <row r="2579" s="632" customFormat="1"/>
    <row r="2580" s="632" customFormat="1"/>
    <row r="2581" s="632" customFormat="1"/>
    <row r="2582" s="632" customFormat="1"/>
    <row r="2583" s="632" customFormat="1"/>
    <row r="2584" s="632" customFormat="1"/>
    <row r="2585" s="632" customFormat="1"/>
    <row r="2586" s="632" customFormat="1"/>
    <row r="2587" s="632" customFormat="1"/>
    <row r="2588" s="632" customFormat="1"/>
    <row r="2589" s="632" customFormat="1"/>
    <row r="2590" s="632" customFormat="1"/>
    <row r="2591" s="632" customFormat="1"/>
    <row r="2592" s="632" customFormat="1"/>
    <row r="2593" s="632" customFormat="1"/>
    <row r="2594" s="632" customFormat="1"/>
    <row r="2595" s="632" customFormat="1"/>
    <row r="2596" s="632" customFormat="1"/>
    <row r="2597" s="632" customFormat="1"/>
    <row r="2598" s="632" customFormat="1"/>
    <row r="2599" s="632" customFormat="1"/>
    <row r="2600" s="632" customFormat="1"/>
    <row r="2601" s="632" customFormat="1"/>
    <row r="2602" s="632" customFormat="1"/>
    <row r="2603" s="632" customFormat="1"/>
    <row r="2604" s="632" customFormat="1"/>
    <row r="2605" s="632" customFormat="1"/>
    <row r="2606" s="632" customFormat="1"/>
    <row r="2607" s="632" customFormat="1"/>
    <row r="2608" s="632" customFormat="1"/>
    <row r="2609" s="632" customFormat="1"/>
    <row r="2610" s="632" customFormat="1"/>
    <row r="2611" s="632" customFormat="1"/>
    <row r="2612" s="632" customFormat="1"/>
    <row r="2613" s="632" customFormat="1"/>
    <row r="2614" s="632" customFormat="1"/>
    <row r="2615" s="632" customFormat="1"/>
    <row r="2616" s="632" customFormat="1"/>
    <row r="2617" s="632" customFormat="1"/>
    <row r="2618" s="632" customFormat="1"/>
    <row r="2619" s="632" customFormat="1"/>
    <row r="2620" s="632" customFormat="1"/>
    <row r="2621" s="632" customFormat="1"/>
    <row r="2622" s="632" customFormat="1"/>
    <row r="2623" s="632" customFormat="1"/>
    <row r="2624" s="632" customFormat="1"/>
    <row r="2625" s="632" customFormat="1"/>
    <row r="2626" s="632" customFormat="1"/>
    <row r="2627" s="632" customFormat="1"/>
    <row r="2628" s="632" customFormat="1"/>
    <row r="2629" s="632" customFormat="1"/>
    <row r="2630" s="632" customFormat="1"/>
    <row r="2631" s="632" customFormat="1"/>
    <row r="2632" s="632" customFormat="1"/>
    <row r="2633" s="632" customFormat="1"/>
    <row r="2634" s="632" customFormat="1"/>
    <row r="2635" s="632" customFormat="1"/>
    <row r="2636" s="632" customFormat="1"/>
    <row r="2637" s="632" customFormat="1"/>
    <row r="2638" s="632" customFormat="1"/>
    <row r="2639" s="632" customFormat="1"/>
    <row r="2640" s="632" customFormat="1"/>
    <row r="2641" s="632" customFormat="1"/>
    <row r="2642" s="632" customFormat="1"/>
    <row r="2643" s="632" customFormat="1"/>
    <row r="2644" s="632" customFormat="1"/>
    <row r="2645" s="632" customFormat="1"/>
    <row r="2646" s="632" customFormat="1"/>
    <row r="2647" s="632" customFormat="1"/>
    <row r="2648" s="632" customFormat="1"/>
    <row r="2649" s="632" customFormat="1"/>
    <row r="2650" s="632" customFormat="1"/>
    <row r="2651" s="632" customFormat="1"/>
    <row r="2652" s="632" customFormat="1"/>
    <row r="2653" s="632" customFormat="1"/>
    <row r="2654" s="632" customFormat="1"/>
    <row r="2655" s="632" customFormat="1"/>
    <row r="2656" s="632" customFormat="1"/>
    <row r="2657" s="632" customFormat="1"/>
    <row r="2658" s="632" customFormat="1"/>
    <row r="2659" s="632" customFormat="1"/>
    <row r="2660" s="632" customFormat="1"/>
    <row r="2661" s="632" customFormat="1"/>
    <row r="2662" s="632" customFormat="1"/>
    <row r="2663" s="632" customFormat="1"/>
    <row r="2664" s="632" customFormat="1"/>
    <row r="2665" s="632" customFormat="1"/>
    <row r="2666" s="632" customFormat="1"/>
    <row r="2667" s="632" customFormat="1"/>
    <row r="2668" s="632" customFormat="1"/>
    <row r="2669" s="632" customFormat="1"/>
    <row r="2670" s="632" customFormat="1"/>
    <row r="2671" s="632" customFormat="1"/>
    <row r="2672" s="632" customFormat="1"/>
    <row r="2673" s="632" customFormat="1"/>
    <row r="2674" s="632" customFormat="1"/>
    <row r="2675" s="632" customFormat="1"/>
    <row r="2676" s="632" customFormat="1"/>
    <row r="2677" s="632" customFormat="1"/>
    <row r="2678" s="632" customFormat="1"/>
    <row r="2679" s="632" customFormat="1"/>
    <row r="2680" s="632" customFormat="1"/>
    <row r="2681" s="632" customFormat="1"/>
    <row r="2682" s="632" customFormat="1"/>
    <row r="2683" s="632" customFormat="1"/>
    <row r="2684" s="632" customFormat="1"/>
    <row r="2685" s="632" customFormat="1"/>
    <row r="2686" s="632" customFormat="1"/>
    <row r="2687" s="632" customFormat="1"/>
    <row r="2688" s="632" customFormat="1"/>
    <row r="2689" s="632" customFormat="1"/>
    <row r="2690" s="632" customFormat="1"/>
    <row r="2691" s="632" customFormat="1"/>
    <row r="2692" s="632" customFormat="1"/>
    <row r="2693" s="632" customFormat="1"/>
    <row r="2694" s="632" customFormat="1"/>
    <row r="2695" s="632" customFormat="1"/>
    <row r="2696" s="632" customFormat="1"/>
    <row r="2697" s="632" customFormat="1"/>
    <row r="2698" s="632" customFormat="1"/>
    <row r="2699" s="632" customFormat="1"/>
    <row r="2700" s="632" customFormat="1"/>
    <row r="2701" s="632" customFormat="1"/>
    <row r="2702" s="632" customFormat="1"/>
    <row r="2703" s="632" customFormat="1"/>
    <row r="2704" s="632" customFormat="1"/>
    <row r="2705" s="632" customFormat="1"/>
    <row r="2706" s="632" customFormat="1"/>
    <row r="2707" s="632" customFormat="1"/>
    <row r="2708" s="632" customFormat="1"/>
    <row r="2709" s="632" customFormat="1"/>
    <row r="2710" s="632" customFormat="1"/>
    <row r="2711" s="632" customFormat="1"/>
    <row r="2712" s="632" customFormat="1"/>
    <row r="2713" s="632" customFormat="1"/>
    <row r="2714" s="632" customFormat="1"/>
    <row r="2715" s="632" customFormat="1"/>
    <row r="2716" s="632" customFormat="1"/>
    <row r="2717" s="632" customFormat="1"/>
    <row r="2718" s="632" customFormat="1"/>
    <row r="2719" s="632" customFormat="1"/>
    <row r="2720" s="632" customFormat="1"/>
    <row r="2721" s="632" customFormat="1"/>
    <row r="2722" s="632" customFormat="1"/>
    <row r="2723" s="632" customFormat="1"/>
    <row r="2724" s="632" customFormat="1"/>
    <row r="2725" s="632" customFormat="1"/>
    <row r="2726" s="632" customFormat="1"/>
    <row r="2727" s="632" customFormat="1"/>
    <row r="2728" s="632" customFormat="1"/>
    <row r="2729" s="632" customFormat="1"/>
    <row r="2730" s="632" customFormat="1"/>
    <row r="2731" s="632" customFormat="1"/>
    <row r="2732" s="632" customFormat="1"/>
    <row r="2733" s="632" customFormat="1"/>
    <row r="2734" s="632" customFormat="1"/>
    <row r="2735" s="632" customFormat="1"/>
    <row r="2736" s="632" customFormat="1"/>
    <row r="2737" s="632" customFormat="1"/>
    <row r="2738" s="632" customFormat="1"/>
    <row r="2739" s="632" customFormat="1"/>
    <row r="2740" s="632" customFormat="1"/>
    <row r="2741" s="632" customFormat="1"/>
    <row r="2742" s="632" customFormat="1"/>
    <row r="2743" s="632" customFormat="1"/>
    <row r="2744" s="632" customFormat="1"/>
    <row r="2745" s="632" customFormat="1"/>
    <row r="2746" s="632" customFormat="1"/>
    <row r="2747" s="632" customFormat="1"/>
    <row r="2748" s="632" customFormat="1"/>
    <row r="2749" s="632" customFormat="1"/>
    <row r="2750" s="632" customFormat="1"/>
    <row r="2751" s="632" customFormat="1"/>
    <row r="2752" s="632" customFormat="1"/>
    <row r="2753" s="632" customFormat="1"/>
    <row r="2754" s="632" customFormat="1"/>
    <row r="2755" s="632" customFormat="1"/>
    <row r="2756" s="632" customFormat="1"/>
    <row r="2757" s="632" customFormat="1"/>
    <row r="2758" s="632" customFormat="1"/>
    <row r="2759" s="632" customFormat="1"/>
    <row r="2760" s="632" customFormat="1"/>
    <row r="2761" s="632" customFormat="1"/>
    <row r="2762" s="632" customFormat="1"/>
    <row r="2763" s="632" customFormat="1"/>
    <row r="2764" s="632" customFormat="1"/>
    <row r="2765" s="632" customFormat="1"/>
    <row r="2766" s="632" customFormat="1"/>
    <row r="2767" s="632" customFormat="1"/>
    <row r="2768" s="632" customFormat="1"/>
    <row r="2769" s="632" customFormat="1"/>
    <row r="2770" s="632" customFormat="1"/>
    <row r="2771" s="632" customFormat="1"/>
    <row r="2772" s="632" customFormat="1"/>
    <row r="2773" s="632" customFormat="1"/>
    <row r="2774" s="632" customFormat="1"/>
    <row r="2775" s="632" customFormat="1"/>
    <row r="2776" s="632" customFormat="1"/>
    <row r="2777" s="632" customFormat="1"/>
    <row r="2778" s="632" customFormat="1"/>
    <row r="2779" s="632" customFormat="1"/>
    <row r="2780" s="632" customFormat="1"/>
    <row r="2781" s="632" customFormat="1"/>
    <row r="2782" s="632" customFormat="1"/>
    <row r="2783" s="632" customFormat="1"/>
    <row r="2784" s="632" customFormat="1"/>
    <row r="2785" s="632" customFormat="1"/>
    <row r="2786" s="632" customFormat="1"/>
    <row r="2787" s="632" customFormat="1"/>
    <row r="2788" s="632" customFormat="1"/>
    <row r="2789" s="632" customFormat="1"/>
    <row r="2790" s="632" customFormat="1"/>
    <row r="2791" s="632" customFormat="1"/>
    <row r="2792" s="632" customFormat="1"/>
    <row r="2793" s="632" customFormat="1"/>
    <row r="2794" s="632" customFormat="1"/>
    <row r="2795" s="632" customFormat="1"/>
    <row r="2796" s="632" customFormat="1"/>
    <row r="2797" s="632" customFormat="1"/>
    <row r="2798" s="632" customFormat="1"/>
    <row r="2799" s="632" customFormat="1"/>
    <row r="2800" s="632" customFormat="1"/>
    <row r="2801" s="632" customFormat="1"/>
    <row r="2802" s="632" customFormat="1"/>
    <row r="2803" s="632" customFormat="1"/>
    <row r="2804" s="632" customFormat="1"/>
    <row r="2805" s="632" customFormat="1"/>
    <row r="2806" s="632" customFormat="1"/>
    <row r="2807" s="632" customFormat="1"/>
    <row r="2808" s="632" customFormat="1"/>
    <row r="2809" s="632" customFormat="1"/>
    <row r="2810" s="632" customFormat="1"/>
    <row r="2811" s="632" customFormat="1"/>
    <row r="2812" s="632" customFormat="1"/>
    <row r="2813" s="632" customFormat="1"/>
    <row r="2814" s="632" customFormat="1"/>
    <row r="2815" s="632" customFormat="1"/>
    <row r="2816" s="632" customFormat="1"/>
    <row r="2817" s="632" customFormat="1"/>
    <row r="2818" s="632" customFormat="1"/>
    <row r="2819" s="632" customFormat="1"/>
    <row r="2820" s="632" customFormat="1"/>
    <row r="2821" s="632" customFormat="1"/>
    <row r="2822" s="632" customFormat="1"/>
    <row r="2823" s="632" customFormat="1"/>
    <row r="2824" s="632" customFormat="1"/>
    <row r="2825" s="632" customFormat="1"/>
    <row r="2826" s="632" customFormat="1"/>
    <row r="2827" s="632" customFormat="1"/>
    <row r="2828" s="632" customFormat="1"/>
    <row r="2829" s="632" customFormat="1"/>
    <row r="2830" s="632" customFormat="1"/>
    <row r="2831" s="632" customFormat="1"/>
    <row r="2832" s="632" customFormat="1"/>
    <row r="2833" s="632" customFormat="1"/>
    <row r="2834" s="632" customFormat="1"/>
    <row r="2835" s="632" customFormat="1"/>
    <row r="2836" s="632" customFormat="1"/>
    <row r="2837" s="632" customFormat="1"/>
    <row r="2838" s="632" customFormat="1"/>
    <row r="2839" s="632" customFormat="1"/>
    <row r="2840" s="632" customFormat="1"/>
    <row r="2841" s="632" customFormat="1"/>
    <row r="2842" s="632" customFormat="1"/>
    <row r="2843" s="632" customFormat="1"/>
    <row r="2844" s="632" customFormat="1"/>
    <row r="2845" s="632" customFormat="1"/>
    <row r="2846" s="632" customFormat="1"/>
    <row r="2847" s="632" customFormat="1"/>
    <row r="2848" s="632" customFormat="1"/>
    <row r="2849" s="632" customFormat="1"/>
    <row r="2850" s="632" customFormat="1"/>
    <row r="2851" s="632" customFormat="1"/>
    <row r="2852" s="632" customFormat="1"/>
    <row r="2853" s="632" customFormat="1"/>
    <row r="2854" s="632" customFormat="1"/>
    <row r="2855" s="632" customFormat="1"/>
    <row r="2856" s="632" customFormat="1"/>
    <row r="2857" s="632" customFormat="1"/>
    <row r="2858" s="632" customFormat="1"/>
    <row r="2859" s="632" customFormat="1"/>
    <row r="2860" s="632" customFormat="1"/>
    <row r="2861" s="632" customFormat="1"/>
    <row r="2862" s="632" customFormat="1"/>
    <row r="2863" s="632" customFormat="1"/>
    <row r="2864" s="632" customFormat="1"/>
    <row r="2865" s="632" customFormat="1"/>
    <row r="2866" s="632" customFormat="1"/>
    <row r="2867" s="632" customFormat="1"/>
    <row r="2868" s="632" customFormat="1"/>
    <row r="2869" s="632" customFormat="1"/>
    <row r="2870" s="632" customFormat="1"/>
    <row r="2871" s="632" customFormat="1"/>
    <row r="2872" s="632" customFormat="1"/>
    <row r="2873" s="632" customFormat="1"/>
    <row r="2874" s="632" customFormat="1"/>
    <row r="2875" s="632" customFormat="1"/>
    <row r="2876" s="632" customFormat="1"/>
    <row r="2877" s="632" customFormat="1"/>
    <row r="2878" s="632" customFormat="1"/>
    <row r="2879" s="632" customFormat="1"/>
    <row r="2880" s="632" customFormat="1"/>
    <row r="2881" s="632" customFormat="1"/>
    <row r="2882" s="632" customFormat="1"/>
    <row r="2883" s="632" customFormat="1"/>
    <row r="2884" s="632" customFormat="1"/>
    <row r="2885" s="632" customFormat="1"/>
    <row r="2886" s="632" customFormat="1"/>
    <row r="2887" s="632" customFormat="1"/>
    <row r="2888" s="632" customFormat="1"/>
    <row r="2889" s="632" customFormat="1"/>
    <row r="2890" s="632" customFormat="1"/>
    <row r="2891" s="632" customFormat="1"/>
    <row r="2892" s="632" customFormat="1"/>
    <row r="2893" s="632" customFormat="1"/>
    <row r="2894" s="632" customFormat="1"/>
    <row r="2895" s="632" customFormat="1"/>
    <row r="2896" s="632" customFormat="1"/>
    <row r="2897" s="632" customFormat="1"/>
    <row r="2898" s="632" customFormat="1"/>
    <row r="2899" s="632" customFormat="1"/>
    <row r="2900" s="632" customFormat="1"/>
    <row r="2901" s="632" customFormat="1"/>
    <row r="2902" s="632" customFormat="1"/>
    <row r="2903" s="632" customFormat="1"/>
    <row r="2904" s="632" customFormat="1"/>
    <row r="2905" s="632" customFormat="1"/>
    <row r="2906" s="632" customFormat="1"/>
    <row r="2907" s="632" customFormat="1"/>
    <row r="2908" s="632" customFormat="1"/>
    <row r="2909" s="632" customFormat="1"/>
    <row r="2910" s="632" customFormat="1"/>
    <row r="2911" s="632" customFormat="1"/>
    <row r="2912" s="632" customFormat="1"/>
    <row r="2913" s="632" customFormat="1"/>
    <row r="2914" s="632" customFormat="1"/>
    <row r="2915" s="632" customFormat="1"/>
    <row r="2916" s="632" customFormat="1"/>
    <row r="2917" s="632" customFormat="1"/>
    <row r="2918" s="632" customFormat="1"/>
    <row r="2919" s="632" customFormat="1"/>
    <row r="2920" s="632" customFormat="1"/>
    <row r="2921" s="632" customFormat="1"/>
    <row r="2922" s="632" customFormat="1"/>
    <row r="2923" s="632" customFormat="1"/>
    <row r="2924" s="632" customFormat="1"/>
    <row r="2925" s="632" customFormat="1"/>
    <row r="2926" s="632" customFormat="1"/>
    <row r="2927" s="632" customFormat="1"/>
    <row r="2928" s="632" customFormat="1"/>
    <row r="2929" s="632" customFormat="1"/>
    <row r="2930" s="632" customFormat="1"/>
    <row r="2931" s="632" customFormat="1"/>
    <row r="2932" s="632" customFormat="1"/>
    <row r="2933" s="632" customFormat="1"/>
    <row r="2934" s="632" customFormat="1"/>
    <row r="2935" s="632" customFormat="1"/>
    <row r="2936" s="632" customFormat="1"/>
    <row r="2937" s="632" customFormat="1"/>
    <row r="2938" s="632" customFormat="1"/>
    <row r="2939" s="632" customFormat="1"/>
    <row r="2940" s="632" customFormat="1"/>
    <row r="2941" s="632" customFormat="1"/>
    <row r="2942" s="632" customFormat="1"/>
    <row r="2943" s="632" customFormat="1"/>
    <row r="2944" s="632" customFormat="1"/>
    <row r="2945" s="632" customFormat="1"/>
    <row r="2946" s="632" customFormat="1"/>
    <row r="2947" s="632" customFormat="1"/>
    <row r="2948" s="632" customFormat="1"/>
    <row r="2949" s="632" customFormat="1"/>
    <row r="2950" s="632" customFormat="1"/>
    <row r="2951" s="632" customFormat="1"/>
    <row r="2952" s="632" customFormat="1"/>
    <row r="2953" s="632" customFormat="1"/>
    <row r="2954" s="632" customFormat="1"/>
    <row r="2955" s="632" customFormat="1"/>
    <row r="2956" s="632" customFormat="1"/>
    <row r="2957" s="632" customFormat="1"/>
    <row r="2958" s="632" customFormat="1"/>
    <row r="2959" s="632" customFormat="1"/>
    <row r="2960" s="632" customFormat="1"/>
    <row r="2961" s="632" customFormat="1"/>
    <row r="2962" s="632" customFormat="1"/>
    <row r="2963" s="632" customFormat="1"/>
    <row r="2964" s="632" customFormat="1"/>
    <row r="2965" s="632" customFormat="1"/>
    <row r="2966" s="632" customFormat="1"/>
    <row r="2967" s="632" customFormat="1"/>
    <row r="2968" s="632" customFormat="1"/>
    <row r="2969" s="632" customFormat="1"/>
    <row r="2970" s="632" customFormat="1"/>
    <row r="2971" s="632" customFormat="1"/>
    <row r="2972" s="632" customFormat="1"/>
    <row r="2973" s="632" customFormat="1"/>
    <row r="2974" s="632" customFormat="1"/>
    <row r="2975" s="632" customFormat="1"/>
    <row r="2976" s="632" customFormat="1"/>
    <row r="2977" s="632" customFormat="1"/>
    <row r="2978" s="632" customFormat="1"/>
    <row r="2979" s="632" customFormat="1"/>
    <row r="2980" s="632" customFormat="1"/>
    <row r="2981" s="632" customFormat="1"/>
    <row r="2982" s="632" customFormat="1"/>
    <row r="2983" s="632" customFormat="1"/>
    <row r="2984" s="632" customFormat="1"/>
    <row r="2985" s="632" customFormat="1"/>
    <row r="2986" s="632" customFormat="1"/>
    <row r="2987" s="632" customFormat="1"/>
    <row r="2988" s="632" customFormat="1"/>
    <row r="2989" s="632" customFormat="1"/>
    <row r="2990" s="632" customFormat="1"/>
    <row r="2991" s="632" customFormat="1"/>
    <row r="2992" s="632" customFormat="1"/>
    <row r="2993" s="632" customFormat="1"/>
    <row r="2994" s="632" customFormat="1"/>
    <row r="2995" s="632" customFormat="1"/>
    <row r="2996" s="632" customFormat="1"/>
    <row r="2997" s="632" customFormat="1"/>
    <row r="2998" s="632" customFormat="1"/>
    <row r="2999" s="632" customFormat="1"/>
    <row r="3000" s="632" customFormat="1"/>
    <row r="3001" s="632" customFormat="1"/>
    <row r="3002" s="632" customFormat="1"/>
    <row r="3003" s="632" customFormat="1"/>
    <row r="3004" s="632" customFormat="1"/>
    <row r="3005" s="632" customFormat="1"/>
    <row r="3006" s="632" customFormat="1"/>
    <row r="3007" s="632" customFormat="1"/>
    <row r="3008" s="632" customFormat="1"/>
    <row r="3009" s="632" customFormat="1"/>
    <row r="3010" s="632" customFormat="1"/>
    <row r="3011" s="632" customFormat="1"/>
    <row r="3012" s="632" customFormat="1"/>
    <row r="3013" s="632" customFormat="1"/>
    <row r="3014" s="632" customFormat="1"/>
    <row r="3015" s="632" customFormat="1"/>
    <row r="3016" s="632" customFormat="1"/>
    <row r="3017" s="632" customFormat="1"/>
    <row r="3018" s="632" customFormat="1"/>
    <row r="3019" s="632" customFormat="1"/>
    <row r="3020" s="632" customFormat="1"/>
    <row r="3021" s="632" customFormat="1"/>
    <row r="3022" s="632" customFormat="1"/>
    <row r="3023" s="632" customFormat="1"/>
    <row r="3024" s="632" customFormat="1"/>
    <row r="3025" s="632" customFormat="1"/>
    <row r="3026" s="632" customFormat="1"/>
    <row r="3027" s="632" customFormat="1"/>
    <row r="3028" s="632" customFormat="1"/>
    <row r="3029" s="632" customFormat="1"/>
    <row r="3030" s="632" customFormat="1"/>
    <row r="3031" s="632" customFormat="1"/>
    <row r="3032" s="632" customFormat="1"/>
    <row r="3033" s="632" customFormat="1"/>
    <row r="3034" s="632" customFormat="1"/>
    <row r="3035" s="632" customFormat="1"/>
    <row r="3036" s="632" customFormat="1"/>
    <row r="3037" s="632" customFormat="1"/>
    <row r="3038" s="632" customFormat="1"/>
    <row r="3039" s="632" customFormat="1"/>
    <row r="3040" s="632" customFormat="1"/>
    <row r="3041" s="632" customFormat="1"/>
    <row r="3042" s="632" customFormat="1"/>
    <row r="3043" s="632" customFormat="1"/>
    <row r="3044" s="632" customFormat="1"/>
    <row r="3045" s="632" customFormat="1"/>
    <row r="3046" s="632" customFormat="1"/>
    <row r="3047" s="632" customFormat="1"/>
    <row r="3048" s="632" customFormat="1"/>
    <row r="3049" s="632" customFormat="1"/>
    <row r="3050" s="632" customFormat="1"/>
    <row r="3051" s="632" customFormat="1"/>
    <row r="3052" s="632" customFormat="1"/>
    <row r="3053" s="632" customFormat="1"/>
    <row r="3054" s="632" customFormat="1"/>
    <row r="3055" s="632" customFormat="1"/>
    <row r="3056" s="632" customFormat="1"/>
    <row r="3057" s="632" customFormat="1"/>
    <row r="3058" s="632" customFormat="1"/>
    <row r="3059" s="632" customFormat="1"/>
    <row r="3060" s="632" customFormat="1"/>
    <row r="3061" s="632" customFormat="1"/>
    <row r="3062" s="632" customFormat="1"/>
    <row r="3063" s="632" customFormat="1"/>
    <row r="3064" s="632" customFormat="1"/>
    <row r="3065" s="632" customFormat="1"/>
    <row r="3066" s="632" customFormat="1"/>
    <row r="3067" s="632" customFormat="1"/>
    <row r="3068" s="632" customFormat="1"/>
    <row r="3069" s="632" customFormat="1"/>
    <row r="3070" s="632" customFormat="1"/>
    <row r="3071" s="632" customFormat="1"/>
    <row r="3072" s="632" customFormat="1"/>
    <row r="3073" s="632" customFormat="1"/>
    <row r="3074" s="632" customFormat="1"/>
    <row r="3075" s="632" customFormat="1"/>
    <row r="3076" s="632" customFormat="1"/>
    <row r="3077" s="632" customFormat="1"/>
    <row r="3078" s="632" customFormat="1"/>
    <row r="3079" s="632" customFormat="1"/>
    <row r="3080" s="632" customFormat="1"/>
    <row r="3081" s="632" customFormat="1"/>
    <row r="3082" s="632" customFormat="1"/>
    <row r="3083" s="632" customFormat="1"/>
    <row r="3084" s="632" customFormat="1"/>
    <row r="3085" s="632" customFormat="1"/>
    <row r="3086" s="632" customFormat="1"/>
    <row r="3087" s="632" customFormat="1"/>
    <row r="3088" s="632" customFormat="1"/>
    <row r="3089" s="632" customFormat="1"/>
    <row r="3090" s="632" customFormat="1"/>
    <row r="3091" s="632" customFormat="1"/>
    <row r="3092" s="632" customFormat="1"/>
    <row r="3093" s="632" customFormat="1"/>
    <row r="3094" s="632" customFormat="1"/>
    <row r="3095" s="632" customFormat="1"/>
    <row r="3096" s="632" customFormat="1"/>
    <row r="3097" s="632" customFormat="1"/>
    <row r="3098" s="632" customFormat="1"/>
    <row r="3099" s="632" customFormat="1"/>
    <row r="3100" s="632" customFormat="1"/>
    <row r="3101" s="632" customFormat="1"/>
    <row r="3102" s="632" customFormat="1"/>
    <row r="3103" s="632" customFormat="1"/>
    <row r="3104" s="632" customFormat="1"/>
    <row r="3105" s="632" customFormat="1"/>
    <row r="3106" s="632" customFormat="1"/>
    <row r="3107" s="632" customFormat="1"/>
    <row r="3108" s="632" customFormat="1"/>
    <row r="3109" s="632" customFormat="1"/>
    <row r="3110" s="632" customFormat="1"/>
    <row r="3111" s="632" customFormat="1"/>
    <row r="3112" s="632" customFormat="1"/>
    <row r="3113" s="632" customFormat="1"/>
    <row r="3114" s="632" customFormat="1"/>
    <row r="3115" s="632" customFormat="1"/>
    <row r="3116" s="632" customFormat="1"/>
    <row r="3117" s="632" customFormat="1"/>
    <row r="3118" s="632" customFormat="1"/>
    <row r="3119" s="632" customFormat="1"/>
    <row r="3120" s="632" customFormat="1"/>
    <row r="3121" s="632" customFormat="1"/>
    <row r="3122" s="632" customFormat="1"/>
    <row r="3123" s="632" customFormat="1"/>
    <row r="3124" s="632" customFormat="1"/>
    <row r="3125" s="632" customFormat="1"/>
    <row r="3126" s="632" customFormat="1"/>
    <row r="3127" s="632" customFormat="1"/>
    <row r="3128" s="632" customFormat="1"/>
    <row r="3129" s="632" customFormat="1"/>
    <row r="3130" s="632" customFormat="1"/>
    <row r="3131" s="632" customFormat="1"/>
    <row r="3132" s="632" customFormat="1"/>
    <row r="3133" s="632" customFormat="1"/>
    <row r="3134" s="632" customFormat="1"/>
    <row r="3135" s="632" customFormat="1"/>
    <row r="3136" s="632" customFormat="1"/>
    <row r="3137" s="632" customFormat="1"/>
    <row r="3138" s="632" customFormat="1"/>
    <row r="3139" s="632" customFormat="1"/>
    <row r="3140" s="632" customFormat="1"/>
    <row r="3141" s="632" customFormat="1"/>
    <row r="3142" s="632" customFormat="1"/>
    <row r="3143" s="632" customFormat="1"/>
    <row r="3144" s="632" customFormat="1"/>
    <row r="3145" s="632" customFormat="1"/>
    <row r="3146" s="632" customFormat="1"/>
    <row r="3147" s="632" customFormat="1"/>
    <row r="3148" s="632" customFormat="1"/>
    <row r="3149" s="632" customFormat="1"/>
    <row r="3150" s="632" customFormat="1"/>
    <row r="3151" s="632" customFormat="1"/>
    <row r="3152" s="632" customFormat="1"/>
    <row r="3153" s="632" customFormat="1"/>
    <row r="3154" s="632" customFormat="1"/>
    <row r="3155" s="632" customFormat="1"/>
    <row r="3156" s="632" customFormat="1"/>
    <row r="3157" s="632" customFormat="1"/>
    <row r="3158" s="632" customFormat="1"/>
    <row r="3159" s="632" customFormat="1"/>
    <row r="3160" s="632" customFormat="1"/>
    <row r="3161" s="632" customFormat="1"/>
    <row r="3162" s="632" customFormat="1"/>
    <row r="3163" s="632" customFormat="1"/>
    <row r="3164" s="632" customFormat="1"/>
    <row r="3165" s="632" customFormat="1"/>
    <row r="3166" s="632" customFormat="1"/>
    <row r="3167" s="632" customFormat="1"/>
    <row r="3168" s="632" customFormat="1"/>
    <row r="3169" s="632" customFormat="1"/>
    <row r="3170" s="632" customFormat="1"/>
    <row r="3171" s="632" customFormat="1"/>
    <row r="3172" s="632" customFormat="1"/>
    <row r="3173" s="632" customFormat="1"/>
    <row r="3174" s="632" customFormat="1"/>
    <row r="3175" s="632" customFormat="1"/>
    <row r="3176" s="632" customFormat="1"/>
    <row r="3177" s="632" customFormat="1"/>
    <row r="3178" s="632" customFormat="1"/>
    <row r="3179" s="632" customFormat="1"/>
    <row r="3180" s="632" customFormat="1"/>
    <row r="3181" s="632" customFormat="1"/>
    <row r="3182" s="632" customFormat="1"/>
    <row r="3183" s="632" customFormat="1"/>
    <row r="3184" s="632" customFormat="1"/>
    <row r="3185" s="632" customFormat="1"/>
    <row r="3186" s="632" customFormat="1"/>
    <row r="3187" s="632" customFormat="1"/>
    <row r="3188" s="632" customFormat="1"/>
    <row r="3189" s="632" customFormat="1"/>
    <row r="3190" s="632" customFormat="1"/>
    <row r="3191" s="632" customFormat="1"/>
    <row r="3192" s="632" customFormat="1"/>
    <row r="3193" s="632" customFormat="1"/>
    <row r="3194" s="632" customFormat="1"/>
    <row r="3195" s="632" customFormat="1"/>
    <row r="3196" s="632" customFormat="1"/>
    <row r="3197" s="632" customFormat="1"/>
    <row r="3198" s="632" customFormat="1"/>
    <row r="3199" s="632" customFormat="1"/>
    <row r="3200" s="632" customFormat="1"/>
    <row r="3201" s="632" customFormat="1"/>
    <row r="3202" s="632" customFormat="1"/>
    <row r="3203" s="632" customFormat="1"/>
    <row r="3204" s="632" customFormat="1"/>
    <row r="3205" s="632" customFormat="1"/>
    <row r="3206" s="632" customFormat="1"/>
    <row r="3207" s="632" customFormat="1"/>
    <row r="3208" s="632" customFormat="1"/>
    <row r="3209" s="632" customFormat="1"/>
    <row r="3210" s="632" customFormat="1"/>
    <row r="3211" s="632" customFormat="1"/>
    <row r="3212" s="632" customFormat="1"/>
    <row r="3213" s="632" customFormat="1"/>
    <row r="3214" s="632" customFormat="1"/>
    <row r="3215" s="632" customFormat="1"/>
    <row r="3216" s="632" customFormat="1"/>
    <row r="3217" s="632" customFormat="1"/>
    <row r="3218" s="632" customFormat="1"/>
    <row r="3219" s="632" customFormat="1"/>
    <row r="3220" s="632" customFormat="1"/>
    <row r="3221" s="632" customFormat="1"/>
    <row r="3222" s="632" customFormat="1"/>
    <row r="3223" s="632" customFormat="1"/>
    <row r="3224" s="632" customFormat="1"/>
    <row r="3225" s="632" customFormat="1"/>
    <row r="3226" s="632" customFormat="1"/>
    <row r="3227" s="632" customFormat="1"/>
    <row r="3228" s="632" customFormat="1"/>
    <row r="3229" s="632" customFormat="1"/>
    <row r="3230" s="632" customFormat="1"/>
    <row r="3231" s="632" customFormat="1"/>
    <row r="3232" s="632" customFormat="1"/>
    <row r="3233" s="632" customFormat="1"/>
    <row r="3234" s="632" customFormat="1"/>
    <row r="3235" s="632" customFormat="1"/>
    <row r="3236" s="632" customFormat="1"/>
    <row r="3237" s="632" customFormat="1"/>
    <row r="3238" s="632" customFormat="1"/>
    <row r="3239" s="632" customFormat="1"/>
    <row r="3240" s="632" customFormat="1"/>
    <row r="3241" s="632" customFormat="1"/>
    <row r="3242" s="632" customFormat="1"/>
    <row r="3243" s="632" customFormat="1"/>
    <row r="3244" s="632" customFormat="1"/>
    <row r="3245" s="632" customFormat="1"/>
    <row r="3246" s="632" customFormat="1"/>
    <row r="3247" s="632" customFormat="1"/>
    <row r="3248" s="632" customFormat="1"/>
    <row r="3249" s="632" customFormat="1"/>
    <row r="3250" s="632" customFormat="1"/>
    <row r="3251" s="632" customFormat="1"/>
    <row r="3252" s="632" customFormat="1"/>
    <row r="3253" s="632" customFormat="1"/>
    <row r="3254" s="632" customFormat="1"/>
    <row r="3255" s="632" customFormat="1"/>
    <row r="3256" s="632" customFormat="1"/>
    <row r="3257" s="632" customFormat="1"/>
    <row r="3258" s="632" customFormat="1"/>
    <row r="3259" s="632" customFormat="1"/>
    <row r="3260" s="632" customFormat="1"/>
    <row r="3261" s="632" customFormat="1"/>
    <row r="3262" s="632" customFormat="1"/>
    <row r="3263" s="632" customFormat="1"/>
    <row r="3264" s="632" customFormat="1"/>
    <row r="3265" s="632" customFormat="1"/>
    <row r="3266" s="632" customFormat="1"/>
    <row r="3267" s="632" customFormat="1"/>
    <row r="3268" s="632" customFormat="1"/>
    <row r="3269" s="632" customFormat="1"/>
    <row r="3270" s="632" customFormat="1"/>
    <row r="3271" s="632" customFormat="1"/>
    <row r="3272" s="632" customFormat="1"/>
    <row r="3273" s="632" customFormat="1"/>
    <row r="3274" s="632" customFormat="1"/>
    <row r="3275" s="632" customFormat="1"/>
    <row r="3276" s="632" customFormat="1"/>
    <row r="3277" s="632" customFormat="1"/>
    <row r="3278" s="632" customFormat="1"/>
    <row r="3279" s="632" customFormat="1"/>
    <row r="3280" s="632" customFormat="1"/>
    <row r="3281" s="632" customFormat="1"/>
    <row r="3282" s="632" customFormat="1"/>
    <row r="3283" s="632" customFormat="1"/>
    <row r="3284" s="632" customFormat="1"/>
    <row r="3285" s="632" customFormat="1"/>
    <row r="3286" s="632" customFormat="1"/>
    <row r="3287" s="632" customFormat="1"/>
    <row r="3288" s="632" customFormat="1"/>
    <row r="3289" s="632" customFormat="1"/>
    <row r="3290" s="632" customFormat="1"/>
    <row r="3291" s="632" customFormat="1"/>
    <row r="3292" s="632" customFormat="1"/>
    <row r="3293" s="632" customFormat="1"/>
    <row r="3294" s="632" customFormat="1"/>
    <row r="3295" s="632" customFormat="1"/>
    <row r="3296" s="632" customFormat="1"/>
    <row r="3297" s="632" customFormat="1"/>
    <row r="3298" s="632" customFormat="1"/>
    <row r="3299" s="632" customFormat="1"/>
    <row r="3300" s="632" customFormat="1"/>
    <row r="3301" s="632" customFormat="1"/>
    <row r="3302" s="632" customFormat="1"/>
    <row r="3303" s="632" customFormat="1"/>
    <row r="3304" s="632" customFormat="1"/>
    <row r="3305" s="632" customFormat="1"/>
    <row r="3306" s="632" customFormat="1"/>
    <row r="3307" s="632" customFormat="1"/>
    <row r="3308" s="632" customFormat="1"/>
    <row r="3309" s="632" customFormat="1"/>
    <row r="3310" s="632" customFormat="1"/>
    <row r="3311" s="632" customFormat="1"/>
    <row r="3312" s="632" customFormat="1"/>
    <row r="3313" s="632" customFormat="1"/>
    <row r="3314" s="632" customFormat="1"/>
    <row r="3315" s="632" customFormat="1"/>
    <row r="3316" s="632" customFormat="1"/>
    <row r="3317" s="632" customFormat="1"/>
    <row r="3318" s="632" customFormat="1"/>
    <row r="3319" s="632" customFormat="1"/>
    <row r="3320" s="632" customFormat="1"/>
    <row r="3321" s="632" customFormat="1"/>
    <row r="3322" s="632" customFormat="1"/>
    <row r="3323" s="632" customFormat="1"/>
    <row r="3324" s="632" customFormat="1"/>
    <row r="3325" s="632" customFormat="1"/>
    <row r="3326" s="632" customFormat="1"/>
    <row r="3327" s="632" customFormat="1"/>
    <row r="3328" s="632" customFormat="1"/>
    <row r="3329" s="632" customFormat="1"/>
    <row r="3330" s="632" customFormat="1"/>
    <row r="3331" s="632" customFormat="1"/>
    <row r="3332" s="632" customFormat="1"/>
    <row r="3333" s="632" customFormat="1"/>
    <row r="3334" s="632" customFormat="1"/>
    <row r="3335" s="632" customFormat="1"/>
    <row r="3336" s="632" customFormat="1"/>
    <row r="3337" s="632" customFormat="1"/>
    <row r="3338" s="632" customFormat="1"/>
    <row r="3339" s="632" customFormat="1"/>
    <row r="3340" s="632" customFormat="1"/>
    <row r="3341" s="632" customFormat="1"/>
    <row r="3342" s="632" customFormat="1"/>
    <row r="3343" s="632" customFormat="1"/>
    <row r="3344" s="632" customFormat="1"/>
    <row r="3345" s="632" customFormat="1"/>
    <row r="3346" s="632" customFormat="1"/>
    <row r="3347" s="632" customFormat="1"/>
    <row r="3348" s="632" customFormat="1"/>
    <row r="3349" s="632" customFormat="1"/>
    <row r="3350" s="632" customFormat="1"/>
    <row r="3351" s="632" customFormat="1"/>
    <row r="3352" s="632" customFormat="1"/>
    <row r="3353" s="632" customFormat="1"/>
    <row r="3354" s="632" customFormat="1"/>
    <row r="3355" s="632" customFormat="1"/>
    <row r="3356" s="632" customFormat="1"/>
    <row r="3357" s="632" customFormat="1"/>
    <row r="3358" s="632" customFormat="1"/>
    <row r="3359" s="632" customFormat="1"/>
    <row r="3360" s="632" customFormat="1"/>
    <row r="3361" s="632" customFormat="1"/>
    <row r="3362" s="632" customFormat="1"/>
    <row r="3363" s="632" customFormat="1"/>
    <row r="3364" s="632" customFormat="1"/>
    <row r="3365" s="632" customFormat="1"/>
    <row r="3366" s="632" customFormat="1"/>
    <row r="3367" s="632" customFormat="1"/>
    <row r="3368" s="632" customFormat="1"/>
    <row r="3369" s="632" customFormat="1"/>
    <row r="3370" s="632" customFormat="1"/>
    <row r="3371" s="632" customFormat="1"/>
    <row r="3372" s="632" customFormat="1"/>
    <row r="3373" s="632" customFormat="1"/>
    <row r="3374" s="632" customFormat="1"/>
    <row r="3375" s="632" customFormat="1"/>
    <row r="3376" s="632" customFormat="1"/>
    <row r="3377" s="632" customFormat="1"/>
    <row r="3378" s="632" customFormat="1"/>
    <row r="3379" s="632" customFormat="1"/>
    <row r="3380" s="632" customFormat="1"/>
    <row r="3381" s="632" customFormat="1"/>
    <row r="3382" s="632" customFormat="1"/>
    <row r="3383" s="632" customFormat="1"/>
    <row r="3384" s="632" customFormat="1"/>
    <row r="3385" s="632" customFormat="1"/>
    <row r="3386" s="632" customFormat="1"/>
    <row r="3387" s="632" customFormat="1"/>
    <row r="3388" s="632" customFormat="1"/>
    <row r="3389" s="632" customFormat="1"/>
    <row r="3390" s="632" customFormat="1"/>
    <row r="3391" s="632" customFormat="1"/>
    <row r="3392" s="632" customFormat="1"/>
    <row r="3393" s="632" customFormat="1"/>
    <row r="3394" s="632" customFormat="1"/>
    <row r="3395" s="632" customFormat="1"/>
    <row r="3396" s="632" customFormat="1"/>
    <row r="3397" s="632" customFormat="1"/>
    <row r="3398" s="632" customFormat="1"/>
    <row r="3399" s="632" customFormat="1"/>
    <row r="3400" s="632" customFormat="1"/>
    <row r="3401" s="632" customFormat="1"/>
    <row r="3402" s="632" customFormat="1"/>
    <row r="3403" s="632" customFormat="1"/>
    <row r="3404" s="632" customFormat="1"/>
    <row r="3405" s="632" customFormat="1"/>
    <row r="3406" s="632" customFormat="1"/>
    <row r="3407" s="632" customFormat="1"/>
    <row r="3408" s="632" customFormat="1"/>
    <row r="3409" s="632" customFormat="1"/>
    <row r="3410" s="632" customFormat="1"/>
    <row r="3411" s="632" customFormat="1"/>
    <row r="3412" s="632" customFormat="1"/>
    <row r="3413" s="632" customFormat="1"/>
    <row r="3414" s="632" customFormat="1"/>
    <row r="3415" s="632" customFormat="1"/>
    <row r="3416" s="632" customFormat="1"/>
    <row r="3417" s="632" customFormat="1"/>
    <row r="3418" s="632" customFormat="1"/>
    <row r="3419" s="632" customFormat="1"/>
    <row r="3420" s="632" customFormat="1"/>
    <row r="3421" s="632" customFormat="1"/>
    <row r="3422" s="632" customFormat="1"/>
    <row r="3423" s="632" customFormat="1"/>
    <row r="3424" s="632" customFormat="1"/>
    <row r="3425" s="632" customFormat="1"/>
    <row r="3426" s="632" customFormat="1"/>
    <row r="3427" s="632" customFormat="1"/>
    <row r="3428" s="632" customFormat="1"/>
    <row r="3429" s="632" customFormat="1"/>
    <row r="3430" s="632" customFormat="1"/>
    <row r="3431" s="632" customFormat="1"/>
    <row r="3432" s="632" customFormat="1"/>
    <row r="3433" s="632" customFormat="1"/>
    <row r="3434" s="632" customFormat="1"/>
    <row r="3435" s="632" customFormat="1"/>
    <row r="3436" s="632" customFormat="1"/>
    <row r="3437" s="632" customFormat="1"/>
    <row r="3438" s="632" customFormat="1"/>
    <row r="3439" s="632" customFormat="1"/>
    <row r="3440" s="632" customFormat="1"/>
    <row r="3441" s="632" customFormat="1"/>
    <row r="3442" s="632" customFormat="1"/>
    <row r="3443" s="632" customFormat="1"/>
    <row r="3444" s="632" customFormat="1"/>
    <row r="3445" s="632" customFormat="1"/>
    <row r="3446" s="632" customFormat="1"/>
    <row r="3447" s="632" customFormat="1"/>
    <row r="3448" s="632" customFormat="1"/>
    <row r="3449" s="632" customFormat="1"/>
    <row r="3450" s="632" customFormat="1"/>
    <row r="3451" s="632" customFormat="1"/>
    <row r="3452" s="632" customFormat="1"/>
    <row r="3453" s="632" customFormat="1"/>
    <row r="3454" s="632" customFormat="1"/>
    <row r="3455" s="632" customFormat="1"/>
    <row r="3456" s="632" customFormat="1"/>
    <row r="3457" s="632" customFormat="1"/>
    <row r="3458" s="632" customFormat="1"/>
    <row r="3459" s="632" customFormat="1"/>
    <row r="3460" s="632" customFormat="1"/>
    <row r="3461" s="632" customFormat="1"/>
    <row r="3462" s="632" customFormat="1"/>
    <row r="3463" s="632" customFormat="1"/>
    <row r="3464" s="632" customFormat="1"/>
    <row r="3465" s="632" customFormat="1"/>
    <row r="3466" s="632" customFormat="1"/>
    <row r="3467" s="632" customFormat="1"/>
    <row r="3468" s="632" customFormat="1"/>
    <row r="3469" s="632" customFormat="1"/>
    <row r="3470" s="632" customFormat="1"/>
    <row r="3471" s="632" customFormat="1"/>
    <row r="3472" s="632" customFormat="1"/>
    <row r="3473" s="632" customFormat="1"/>
    <row r="3474" s="632" customFormat="1"/>
    <row r="3475" s="632" customFormat="1"/>
    <row r="3476" s="632" customFormat="1"/>
    <row r="3477" s="632" customFormat="1"/>
    <row r="3478" s="632" customFormat="1"/>
    <row r="3479" s="632" customFormat="1"/>
    <row r="3480" s="632" customFormat="1"/>
    <row r="3481" s="632" customFormat="1"/>
    <row r="3482" s="632" customFormat="1"/>
    <row r="3483" s="632" customFormat="1"/>
    <row r="3484" s="632" customFormat="1"/>
    <row r="3485" s="632" customFormat="1"/>
    <row r="3486" s="632" customFormat="1"/>
    <row r="3487" s="632" customFormat="1"/>
    <row r="3488" s="632" customFormat="1"/>
    <row r="3489" s="632" customFormat="1"/>
    <row r="3490" s="632" customFormat="1"/>
    <row r="3491" s="632" customFormat="1"/>
    <row r="3492" s="632" customFormat="1"/>
    <row r="3493" s="632" customFormat="1"/>
    <row r="3494" s="632" customFormat="1"/>
    <row r="3495" s="632" customFormat="1"/>
    <row r="3496" s="632" customFormat="1"/>
    <row r="3497" s="632" customFormat="1"/>
    <row r="3498" s="632" customFormat="1"/>
    <row r="3499" s="632" customFormat="1"/>
    <row r="3500" s="632" customFormat="1"/>
    <row r="3501" s="632" customFormat="1"/>
    <row r="3502" s="632" customFormat="1"/>
    <row r="3503" s="632" customFormat="1"/>
    <row r="3504" s="632" customFormat="1"/>
    <row r="3505" s="632" customFormat="1"/>
    <row r="3506" s="632" customFormat="1"/>
    <row r="3507" s="632" customFormat="1"/>
    <row r="3508" s="632" customFormat="1"/>
    <row r="3509" s="632" customFormat="1"/>
    <row r="3510" s="632" customFormat="1"/>
    <row r="3511" s="632" customFormat="1"/>
    <row r="3512" s="632" customFormat="1"/>
    <row r="3513" s="632" customFormat="1"/>
    <row r="3514" s="632" customFormat="1"/>
    <row r="3515" s="632" customFormat="1"/>
    <row r="3516" s="632" customFormat="1"/>
    <row r="3517" s="632" customFormat="1"/>
    <row r="3518" s="632" customFormat="1"/>
    <row r="3519" s="632" customFormat="1"/>
    <row r="3520" s="632" customFormat="1"/>
    <row r="3521" s="632" customFormat="1"/>
    <row r="3522" s="632" customFormat="1"/>
    <row r="3523" s="632" customFormat="1"/>
    <row r="3524" s="632" customFormat="1"/>
    <row r="3525" s="632" customFormat="1"/>
    <row r="3526" s="632" customFormat="1"/>
    <row r="3527" s="632" customFormat="1"/>
    <row r="3528" s="632" customFormat="1"/>
    <row r="3529" s="632" customFormat="1"/>
    <row r="3530" s="632" customFormat="1"/>
    <row r="3531" s="632" customFormat="1"/>
    <row r="3532" s="632" customFormat="1"/>
    <row r="3533" s="632" customFormat="1"/>
    <row r="3534" s="632" customFormat="1"/>
    <row r="3535" s="632" customFormat="1"/>
    <row r="3536" s="632" customFormat="1"/>
    <row r="3537" s="632" customFormat="1"/>
    <row r="3538" s="632" customFormat="1"/>
    <row r="3539" s="632" customFormat="1"/>
    <row r="3540" s="632" customFormat="1"/>
    <row r="3541" s="632" customFormat="1"/>
    <row r="3542" s="632" customFormat="1"/>
    <row r="3543" s="632" customFormat="1"/>
    <row r="3544" s="632" customFormat="1"/>
    <row r="3545" s="632" customFormat="1"/>
    <row r="3546" s="632" customFormat="1"/>
    <row r="3547" s="632" customFormat="1"/>
    <row r="3548" s="632" customFormat="1"/>
    <row r="3549" s="632" customFormat="1"/>
    <row r="3550" s="632" customFormat="1"/>
    <row r="3551" s="632" customFormat="1"/>
    <row r="3552" s="632" customFormat="1"/>
    <row r="3553" s="632" customFormat="1"/>
    <row r="3554" s="632" customFormat="1"/>
    <row r="3555" s="632" customFormat="1"/>
    <row r="3556" s="632" customFormat="1"/>
    <row r="3557" s="632" customFormat="1"/>
    <row r="3558" s="632" customFormat="1"/>
    <row r="3559" s="632" customFormat="1"/>
    <row r="3560" s="632" customFormat="1"/>
    <row r="3561" s="632" customFormat="1"/>
    <row r="3562" s="632" customFormat="1"/>
    <row r="3563" s="632" customFormat="1"/>
    <row r="3564" s="632" customFormat="1"/>
    <row r="3565" s="632" customFormat="1"/>
    <row r="3566" s="632" customFormat="1"/>
    <row r="3567" s="632" customFormat="1"/>
    <row r="3568" s="632" customFormat="1"/>
    <row r="3569" s="632" customFormat="1"/>
    <row r="3570" s="632" customFormat="1"/>
    <row r="3571" s="632" customFormat="1"/>
    <row r="3572" s="632" customFormat="1"/>
    <row r="3573" s="632" customFormat="1"/>
    <row r="3574" s="632" customFormat="1"/>
    <row r="3575" s="632" customFormat="1"/>
    <row r="3576" s="632" customFormat="1"/>
    <row r="3577" s="632" customFormat="1"/>
    <row r="3578" s="632" customFormat="1"/>
    <row r="3579" s="632" customFormat="1"/>
    <row r="3580" s="632" customFormat="1"/>
    <row r="3581" s="632" customFormat="1"/>
    <row r="3582" s="632" customFormat="1"/>
    <row r="3583" s="632" customFormat="1"/>
    <row r="3584" s="632" customFormat="1"/>
    <row r="3585" s="632" customFormat="1"/>
    <row r="3586" s="632" customFormat="1"/>
    <row r="3587" s="632" customFormat="1"/>
    <row r="3588" s="632" customFormat="1"/>
    <row r="3589" s="632" customFormat="1"/>
    <row r="3590" s="632" customFormat="1"/>
    <row r="3591" s="632" customFormat="1"/>
    <row r="3592" s="632" customFormat="1"/>
    <row r="3593" s="632" customFormat="1"/>
    <row r="3594" s="632" customFormat="1"/>
    <row r="3595" s="632" customFormat="1"/>
    <row r="3596" s="632" customFormat="1"/>
    <row r="3597" s="632" customFormat="1"/>
    <row r="3598" s="632" customFormat="1"/>
    <row r="3599" s="632" customFormat="1"/>
    <row r="3600" s="632" customFormat="1"/>
    <row r="3601" s="632" customFormat="1"/>
    <row r="3602" s="632" customFormat="1"/>
    <row r="3603" s="632" customFormat="1"/>
    <row r="3604" s="632" customFormat="1"/>
    <row r="3605" s="632" customFormat="1"/>
    <row r="3606" s="632" customFormat="1"/>
    <row r="3607" s="632" customFormat="1"/>
    <row r="3608" s="632" customFormat="1"/>
    <row r="3609" s="632" customFormat="1"/>
    <row r="3610" s="632" customFormat="1"/>
    <row r="3611" s="632" customFormat="1"/>
    <row r="3612" s="632" customFormat="1"/>
    <row r="3613" s="632" customFormat="1"/>
    <row r="3614" s="632" customFormat="1"/>
    <row r="3615" s="632" customFormat="1"/>
    <row r="3616" s="632" customFormat="1"/>
    <row r="3617" s="632" customFormat="1"/>
    <row r="3618" s="632" customFormat="1"/>
    <row r="3619" s="632" customFormat="1"/>
    <row r="3620" s="632" customFormat="1"/>
    <row r="3621" s="632" customFormat="1"/>
    <row r="3622" s="632" customFormat="1"/>
    <row r="3623" s="632" customFormat="1"/>
    <row r="3624" s="632" customFormat="1"/>
    <row r="3625" s="632" customFormat="1"/>
    <row r="3626" s="632" customFormat="1"/>
    <row r="3627" s="632" customFormat="1"/>
    <row r="3628" s="632" customFormat="1"/>
    <row r="3629" s="632" customFormat="1"/>
    <row r="3630" s="632" customFormat="1"/>
    <row r="3631" s="632" customFormat="1"/>
    <row r="3632" s="632" customFormat="1"/>
    <row r="3633" s="632" customFormat="1"/>
    <row r="3634" s="632" customFormat="1"/>
    <row r="3635" s="632" customFormat="1"/>
    <row r="3636" s="632" customFormat="1"/>
    <row r="3637" s="632" customFormat="1"/>
    <row r="3638" s="632" customFormat="1"/>
    <row r="3639" s="632" customFormat="1"/>
    <row r="3640" s="632" customFormat="1"/>
    <row r="3641" s="632" customFormat="1"/>
    <row r="3642" s="632" customFormat="1"/>
    <row r="3643" s="632" customFormat="1"/>
    <row r="3644" s="632" customFormat="1"/>
    <row r="3645" s="632" customFormat="1"/>
    <row r="3646" s="632" customFormat="1"/>
    <row r="3647" s="632" customFormat="1"/>
    <row r="3648" s="632" customFormat="1"/>
    <row r="3649" s="632" customFormat="1"/>
    <row r="3650" s="632" customFormat="1"/>
    <row r="3651" s="632" customFormat="1"/>
    <row r="3652" s="632" customFormat="1"/>
    <row r="3653" s="632" customFormat="1"/>
    <row r="3654" s="632" customFormat="1"/>
    <row r="3655" s="632" customFormat="1"/>
    <row r="3656" s="632" customFormat="1"/>
    <row r="3657" s="632" customFormat="1"/>
    <row r="3658" s="632" customFormat="1"/>
    <row r="3659" s="632" customFormat="1"/>
    <row r="3660" s="632" customFormat="1"/>
    <row r="3661" s="632" customFormat="1"/>
    <row r="3662" s="632" customFormat="1"/>
    <row r="3663" s="632" customFormat="1"/>
    <row r="3664" s="632" customFormat="1"/>
    <row r="3665" s="632" customFormat="1"/>
    <row r="3666" s="632" customFormat="1"/>
    <row r="3667" s="632" customFormat="1"/>
    <row r="3668" s="632" customFormat="1"/>
    <row r="3669" s="632" customFormat="1"/>
    <row r="3670" s="632" customFormat="1"/>
    <row r="3671" s="632" customFormat="1"/>
    <row r="3672" s="632" customFormat="1"/>
    <row r="3673" s="632" customFormat="1"/>
    <row r="3674" s="632" customFormat="1"/>
    <row r="3675" s="632" customFormat="1"/>
    <row r="3676" s="632" customFormat="1"/>
    <row r="3677" s="632" customFormat="1"/>
    <row r="3678" s="632" customFormat="1"/>
    <row r="3679" s="632" customFormat="1"/>
    <row r="3680" s="632" customFormat="1"/>
    <row r="3681" s="632" customFormat="1"/>
    <row r="3682" s="632" customFormat="1"/>
    <row r="3683" s="632" customFormat="1"/>
    <row r="3684" s="632" customFormat="1"/>
    <row r="3685" s="632" customFormat="1"/>
    <row r="3686" s="632" customFormat="1"/>
    <row r="3687" s="632" customFormat="1"/>
    <row r="3688" s="632" customFormat="1"/>
    <row r="3689" s="632" customFormat="1"/>
    <row r="3690" s="632" customFormat="1"/>
    <row r="3691" s="632" customFormat="1"/>
    <row r="3692" s="632" customFormat="1"/>
    <row r="3693" s="632" customFormat="1"/>
    <row r="3694" s="632" customFormat="1"/>
    <row r="3695" s="632" customFormat="1"/>
    <row r="3696" s="632" customFormat="1"/>
    <row r="3697" s="632" customFormat="1"/>
    <row r="3698" s="632" customFormat="1"/>
    <row r="3699" s="632" customFormat="1"/>
    <row r="3700" s="632" customFormat="1"/>
    <row r="3701" s="632" customFormat="1"/>
    <row r="3702" s="632" customFormat="1"/>
    <row r="3703" s="632" customFormat="1"/>
    <row r="3704" s="632" customFormat="1"/>
    <row r="3705" s="632" customFormat="1"/>
    <row r="3706" s="632" customFormat="1"/>
    <row r="3707" s="632" customFormat="1"/>
    <row r="3708" s="632" customFormat="1"/>
    <row r="3709" s="632" customFormat="1"/>
    <row r="3710" s="632" customFormat="1"/>
    <row r="3711" s="632" customFormat="1"/>
    <row r="3712" s="632" customFormat="1"/>
    <row r="3713" s="632" customFormat="1"/>
    <row r="3714" s="632" customFormat="1"/>
    <row r="3715" s="632" customFormat="1"/>
    <row r="3716" s="632" customFormat="1"/>
    <row r="3717" s="632" customFormat="1"/>
    <row r="3718" s="632" customFormat="1"/>
    <row r="3719" s="632" customFormat="1"/>
    <row r="3720" s="632" customFormat="1"/>
    <row r="3721" s="632" customFormat="1"/>
    <row r="3722" s="632" customFormat="1"/>
    <row r="3723" s="632" customFormat="1"/>
    <row r="3724" s="632" customFormat="1"/>
    <row r="3725" s="632" customFormat="1"/>
    <row r="3726" s="632" customFormat="1"/>
    <row r="3727" s="632" customFormat="1"/>
    <row r="3728" s="632" customFormat="1"/>
    <row r="3729" s="632" customFormat="1"/>
    <row r="3730" s="632" customFormat="1"/>
    <row r="3731" s="632" customFormat="1"/>
    <row r="3732" s="632" customFormat="1"/>
    <row r="3733" s="632" customFormat="1"/>
    <row r="3734" s="632" customFormat="1"/>
    <row r="3735" s="632" customFormat="1"/>
    <row r="3736" s="632" customFormat="1"/>
    <row r="3737" s="632" customFormat="1"/>
    <row r="3738" s="632" customFormat="1"/>
    <row r="3739" s="632" customFormat="1"/>
    <row r="3740" s="632" customFormat="1"/>
    <row r="3741" s="632" customFormat="1"/>
    <row r="3742" s="632" customFormat="1"/>
    <row r="3743" s="632" customFormat="1"/>
    <row r="3744" s="632" customFormat="1"/>
    <row r="3745" s="632" customFormat="1"/>
    <row r="3746" s="632" customFormat="1"/>
    <row r="3747" s="632" customFormat="1"/>
    <row r="3748" s="632" customFormat="1"/>
    <row r="3749" s="632" customFormat="1"/>
    <row r="3750" s="632" customFormat="1"/>
    <row r="3751" s="632" customFormat="1"/>
    <row r="3752" s="632" customFormat="1"/>
    <row r="3753" s="632" customFormat="1"/>
    <row r="3754" s="632" customFormat="1"/>
    <row r="3755" s="632" customFormat="1"/>
    <row r="3756" s="632" customFormat="1"/>
    <row r="3757" s="632" customFormat="1"/>
    <row r="3758" s="632" customFormat="1"/>
    <row r="3759" s="632" customFormat="1"/>
    <row r="3760" s="632" customFormat="1"/>
    <row r="3761" s="632" customFormat="1"/>
    <row r="3762" s="632" customFormat="1"/>
    <row r="3763" s="632" customFormat="1"/>
    <row r="3764" s="632" customFormat="1"/>
    <row r="3765" s="632" customFormat="1"/>
    <row r="3766" s="632" customFormat="1"/>
    <row r="3767" s="632" customFormat="1"/>
    <row r="3768" s="632" customFormat="1"/>
    <row r="3769" s="632" customFormat="1"/>
    <row r="3770" s="632" customFormat="1"/>
    <row r="3771" s="632" customFormat="1"/>
    <row r="3772" s="632" customFormat="1"/>
    <row r="3773" s="632" customFormat="1"/>
    <row r="3774" s="632" customFormat="1"/>
    <row r="3775" s="632" customFormat="1"/>
    <row r="3776" s="632" customFormat="1"/>
    <row r="3777" s="632" customFormat="1"/>
    <row r="3778" s="632" customFormat="1"/>
    <row r="3779" s="632" customFormat="1"/>
    <row r="3780" s="632" customFormat="1"/>
    <row r="3781" s="632" customFormat="1"/>
    <row r="3782" s="632" customFormat="1"/>
    <row r="3783" s="632" customFormat="1"/>
    <row r="3784" s="632" customFormat="1"/>
    <row r="3785" s="632" customFormat="1"/>
    <row r="3786" s="632" customFormat="1"/>
    <row r="3787" s="632" customFormat="1"/>
    <row r="3788" s="632" customFormat="1"/>
    <row r="3789" s="632" customFormat="1"/>
    <row r="3790" s="632" customFormat="1"/>
    <row r="3791" s="632" customFormat="1"/>
    <row r="3792" s="632" customFormat="1"/>
    <row r="3793" s="632" customFormat="1"/>
    <row r="3794" s="632" customFormat="1"/>
    <row r="3795" s="632" customFormat="1"/>
    <row r="3796" s="632" customFormat="1"/>
    <row r="3797" s="632" customFormat="1"/>
    <row r="3798" s="632" customFormat="1"/>
    <row r="3799" s="632" customFormat="1"/>
    <row r="3800" s="632" customFormat="1"/>
    <row r="3801" s="632" customFormat="1"/>
    <row r="3802" s="632" customFormat="1"/>
    <row r="3803" s="632" customFormat="1"/>
    <row r="3804" s="632" customFormat="1"/>
    <row r="3805" s="632" customFormat="1"/>
    <row r="3806" s="632" customFormat="1"/>
    <row r="3807" s="632" customFormat="1"/>
    <row r="3808" s="632" customFormat="1"/>
    <row r="3809" s="632" customFormat="1"/>
    <row r="3810" s="632" customFormat="1"/>
    <row r="3811" s="632" customFormat="1"/>
    <row r="3812" s="632" customFormat="1"/>
    <row r="3813" s="632" customFormat="1"/>
    <row r="3814" s="632" customFormat="1"/>
    <row r="3815" s="632" customFormat="1"/>
    <row r="3816" s="632" customFormat="1"/>
    <row r="3817" s="632" customFormat="1"/>
    <row r="3818" s="632" customFormat="1"/>
    <row r="3819" s="632" customFormat="1"/>
    <row r="3820" s="632" customFormat="1"/>
    <row r="3821" s="632" customFormat="1"/>
    <row r="3822" s="632" customFormat="1"/>
    <row r="3823" s="632" customFormat="1"/>
    <row r="3824" s="632" customFormat="1"/>
    <row r="3825" s="632" customFormat="1"/>
    <row r="3826" s="632" customFormat="1"/>
    <row r="3827" s="632" customFormat="1"/>
    <row r="3828" s="632" customFormat="1"/>
    <row r="3829" s="632" customFormat="1"/>
    <row r="3830" s="632" customFormat="1"/>
    <row r="3831" s="632" customFormat="1"/>
    <row r="3832" s="632" customFormat="1"/>
    <row r="3833" s="632" customFormat="1"/>
    <row r="3834" s="632" customFormat="1"/>
    <row r="3835" s="632" customFormat="1"/>
    <row r="3836" s="632" customFormat="1"/>
    <row r="3837" s="632" customFormat="1"/>
    <row r="3838" s="632" customFormat="1"/>
    <row r="3839" s="632" customFormat="1"/>
    <row r="3840" s="632" customFormat="1"/>
    <row r="3841" s="632" customFormat="1"/>
    <row r="3842" s="632" customFormat="1"/>
    <row r="3843" s="632" customFormat="1"/>
    <row r="3844" s="632" customFormat="1"/>
    <row r="3845" s="632" customFormat="1"/>
    <row r="3846" s="632" customFormat="1"/>
    <row r="3847" s="632" customFormat="1"/>
    <row r="3848" s="632" customFormat="1"/>
    <row r="3849" s="632" customFormat="1"/>
    <row r="3850" s="632" customFormat="1"/>
    <row r="3851" s="632" customFormat="1"/>
    <row r="3852" s="632" customFormat="1"/>
    <row r="3853" s="632" customFormat="1"/>
    <row r="3854" s="632" customFormat="1"/>
    <row r="3855" s="632" customFormat="1"/>
    <row r="3856" s="632" customFormat="1"/>
    <row r="3857" s="632" customFormat="1"/>
    <row r="3858" s="632" customFormat="1"/>
    <row r="3859" s="632" customFormat="1"/>
    <row r="3860" s="632" customFormat="1"/>
    <row r="3861" s="632" customFormat="1"/>
    <row r="3862" s="632" customFormat="1"/>
    <row r="3863" s="632" customFormat="1"/>
    <row r="3864" s="632" customFormat="1"/>
    <row r="3865" s="632" customFormat="1"/>
    <row r="3866" s="632" customFormat="1"/>
    <row r="3867" s="632" customFormat="1"/>
    <row r="3868" s="632" customFormat="1"/>
    <row r="3869" s="632" customFormat="1"/>
    <row r="3870" s="632" customFormat="1"/>
    <row r="3871" s="632" customFormat="1"/>
    <row r="3872" s="632" customFormat="1"/>
    <row r="3873" s="632" customFormat="1"/>
    <row r="3874" s="632" customFormat="1"/>
    <row r="3875" s="632" customFormat="1"/>
    <row r="3876" s="632" customFormat="1"/>
    <row r="3877" s="632" customFormat="1"/>
    <row r="3878" s="632" customFormat="1"/>
    <row r="3879" s="632" customFormat="1"/>
    <row r="3880" s="632" customFormat="1"/>
    <row r="3881" s="632" customFormat="1"/>
    <row r="3882" s="632" customFormat="1"/>
    <row r="3883" s="632" customFormat="1"/>
    <row r="3884" s="632" customFormat="1"/>
    <row r="3885" s="632" customFormat="1"/>
    <row r="3886" s="632" customFormat="1"/>
    <row r="3887" s="632" customFormat="1"/>
    <row r="3888" s="632" customFormat="1"/>
    <row r="3889" s="632" customFormat="1"/>
    <row r="3890" s="632" customFormat="1"/>
    <row r="3891" s="632" customFormat="1"/>
    <row r="3892" s="632" customFormat="1"/>
    <row r="3893" s="632" customFormat="1"/>
    <row r="3894" s="632" customFormat="1"/>
    <row r="3895" s="632" customFormat="1"/>
    <row r="3896" s="632" customFormat="1"/>
    <row r="3897" s="632" customFormat="1"/>
    <row r="3898" s="632" customFormat="1"/>
    <row r="3899" s="632" customFormat="1"/>
    <row r="3900" s="632" customFormat="1"/>
    <row r="3901" s="632" customFormat="1"/>
    <row r="3902" s="632" customFormat="1"/>
    <row r="3903" s="632" customFormat="1"/>
    <row r="3904" s="632" customFormat="1"/>
    <row r="3905" s="632" customFormat="1"/>
    <row r="3906" s="632" customFormat="1"/>
    <row r="3907" s="632" customFormat="1"/>
    <row r="3908" s="632" customFormat="1"/>
    <row r="3909" s="632" customFormat="1"/>
    <row r="3910" s="632" customFormat="1"/>
    <row r="3911" s="632" customFormat="1"/>
    <row r="3912" s="632" customFormat="1"/>
    <row r="3913" s="632" customFormat="1"/>
    <row r="3914" s="632" customFormat="1"/>
    <row r="3915" s="632" customFormat="1"/>
    <row r="3916" s="632" customFormat="1"/>
    <row r="3917" s="632" customFormat="1"/>
    <row r="3918" s="632" customFormat="1"/>
    <row r="3919" s="632" customFormat="1"/>
    <row r="3920" s="632" customFormat="1"/>
    <row r="3921" s="632" customFormat="1"/>
    <row r="3922" s="632" customFormat="1"/>
    <row r="3923" s="632" customFormat="1"/>
    <row r="3924" s="632" customFormat="1"/>
    <row r="3925" s="632" customFormat="1"/>
    <row r="3926" s="632" customFormat="1"/>
    <row r="3927" s="632" customFormat="1"/>
    <row r="3928" s="632" customFormat="1"/>
    <row r="3929" s="632" customFormat="1"/>
    <row r="3930" s="632" customFormat="1"/>
    <row r="3931" s="632" customFormat="1"/>
    <row r="3932" s="632" customFormat="1"/>
    <row r="3933" s="632" customFormat="1"/>
    <row r="3934" s="632" customFormat="1"/>
    <row r="3935" s="632" customFormat="1"/>
    <row r="3936" s="632" customFormat="1"/>
    <row r="3937" s="632" customFormat="1"/>
    <row r="3938" s="632" customFormat="1"/>
    <row r="3939" s="632" customFormat="1"/>
    <row r="3940" s="632" customFormat="1"/>
    <row r="3941" s="632" customFormat="1"/>
    <row r="3942" s="632" customFormat="1"/>
    <row r="3943" s="632" customFormat="1"/>
    <row r="3944" s="632" customFormat="1"/>
    <row r="3945" s="632" customFormat="1"/>
    <row r="3946" s="632" customFormat="1"/>
    <row r="3947" s="632" customFormat="1"/>
    <row r="3948" s="632" customFormat="1"/>
    <row r="3949" s="632" customFormat="1"/>
    <row r="3950" s="632" customFormat="1"/>
    <row r="3951" s="632" customFormat="1"/>
    <row r="3952" s="632" customFormat="1"/>
    <row r="3953" s="632" customFormat="1"/>
    <row r="3954" s="632" customFormat="1"/>
    <row r="3955" s="632" customFormat="1"/>
    <row r="3956" s="632" customFormat="1"/>
    <row r="3957" s="632" customFormat="1"/>
    <row r="3958" s="632" customFormat="1"/>
    <row r="3959" s="632" customFormat="1"/>
    <row r="3960" s="632" customFormat="1"/>
    <row r="3961" s="632" customFormat="1"/>
    <row r="3962" s="632" customFormat="1"/>
    <row r="3963" s="632" customFormat="1"/>
    <row r="3964" s="632" customFormat="1"/>
    <row r="3965" s="632" customFormat="1"/>
    <row r="3966" s="632" customFormat="1"/>
    <row r="3967" s="632" customFormat="1"/>
    <row r="3968" s="632" customFormat="1"/>
    <row r="3969" s="632" customFormat="1"/>
    <row r="3970" s="632" customFormat="1"/>
    <row r="3971" s="632" customFormat="1"/>
    <row r="3972" s="632" customFormat="1"/>
    <row r="3973" s="632" customFormat="1"/>
    <row r="3974" s="632" customFormat="1"/>
    <row r="3975" s="632" customFormat="1"/>
    <row r="3976" s="632" customFormat="1"/>
    <row r="3977" s="632" customFormat="1"/>
    <row r="3978" s="632" customFormat="1"/>
    <row r="3979" s="632" customFormat="1"/>
    <row r="3980" s="632" customFormat="1"/>
    <row r="3981" s="632" customFormat="1"/>
    <row r="3982" s="632" customFormat="1"/>
    <row r="3983" s="632" customFormat="1"/>
    <row r="3984" s="632" customFormat="1"/>
    <row r="3985" s="632" customFormat="1"/>
    <row r="3986" s="632" customFormat="1"/>
    <row r="3987" s="632" customFormat="1"/>
    <row r="3988" s="632" customFormat="1"/>
    <row r="3989" s="632" customFormat="1"/>
    <row r="3990" s="632" customFormat="1"/>
    <row r="3991" s="632" customFormat="1"/>
    <row r="3992" s="632" customFormat="1"/>
    <row r="3993" s="632" customFormat="1"/>
    <row r="3994" s="632" customFormat="1"/>
    <row r="3995" s="632" customFormat="1"/>
    <row r="3996" s="632" customFormat="1"/>
    <row r="3997" s="632" customFormat="1"/>
    <row r="3998" s="632" customFormat="1"/>
    <row r="3999" s="632" customFormat="1"/>
    <row r="4000" s="632" customFormat="1"/>
    <row r="4001" s="632" customFormat="1"/>
    <row r="4002" s="632" customFormat="1"/>
    <row r="4003" s="632" customFormat="1"/>
    <row r="4004" s="632" customFormat="1"/>
    <row r="4005" s="632" customFormat="1"/>
    <row r="4006" s="632" customFormat="1"/>
    <row r="4007" s="632" customFormat="1"/>
    <row r="4008" s="632" customFormat="1"/>
    <row r="4009" s="632" customFormat="1"/>
    <row r="4010" s="632" customFormat="1"/>
    <row r="4011" s="632" customFormat="1"/>
    <row r="4012" s="632" customFormat="1"/>
    <row r="4013" s="632" customFormat="1"/>
    <row r="4014" s="632" customFormat="1"/>
    <row r="4015" s="632" customFormat="1"/>
    <row r="4016" s="632" customFormat="1"/>
    <row r="4017" s="632" customFormat="1"/>
    <row r="4018" s="632" customFormat="1"/>
    <row r="4019" s="632" customFormat="1"/>
    <row r="4020" s="632" customFormat="1"/>
    <row r="4021" s="632" customFormat="1"/>
    <row r="4022" s="632" customFormat="1"/>
    <row r="4023" s="632" customFormat="1"/>
    <row r="4024" s="632" customFormat="1"/>
    <row r="4025" s="632" customFormat="1"/>
    <row r="4026" s="632" customFormat="1"/>
    <row r="4027" s="632" customFormat="1"/>
    <row r="4028" s="632" customFormat="1"/>
    <row r="4029" s="632" customFormat="1"/>
    <row r="4030" s="632" customFormat="1"/>
    <row r="4031" s="632" customFormat="1"/>
    <row r="4032" s="632" customFormat="1"/>
    <row r="4033" s="632" customFormat="1"/>
    <row r="4034" s="632" customFormat="1"/>
    <row r="4035" s="632" customFormat="1"/>
    <row r="4036" s="632" customFormat="1"/>
    <row r="4037" s="632" customFormat="1"/>
    <row r="4038" s="632" customFormat="1"/>
    <row r="4039" s="632" customFormat="1"/>
    <row r="4040" s="632" customFormat="1"/>
    <row r="4041" s="632" customFormat="1"/>
    <row r="4042" s="632" customFormat="1"/>
    <row r="4043" s="632" customFormat="1"/>
    <row r="4044" s="632" customFormat="1"/>
    <row r="4045" s="632" customFormat="1"/>
    <row r="4046" s="632" customFormat="1"/>
    <row r="4047" s="632" customFormat="1"/>
    <row r="4048" s="632" customFormat="1"/>
    <row r="4049" s="632" customFormat="1"/>
    <row r="4050" s="632" customFormat="1"/>
    <row r="4051" s="632" customFormat="1"/>
    <row r="4052" s="632" customFormat="1"/>
    <row r="4053" s="632" customFormat="1"/>
    <row r="4054" s="632" customFormat="1"/>
    <row r="4055" s="632" customFormat="1"/>
    <row r="4056" s="632" customFormat="1"/>
    <row r="4057" s="632" customFormat="1"/>
    <row r="4058" s="632" customFormat="1"/>
    <row r="4059" s="632" customFormat="1"/>
    <row r="4060" s="632" customFormat="1"/>
    <row r="4061" s="632" customFormat="1"/>
    <row r="4062" s="632" customFormat="1"/>
    <row r="4063" s="632" customFormat="1"/>
    <row r="4064" s="632" customFormat="1"/>
    <row r="4065" s="632" customFormat="1"/>
    <row r="4066" s="632" customFormat="1"/>
    <row r="4067" s="632" customFormat="1"/>
    <row r="4068" s="632" customFormat="1"/>
    <row r="4069" s="632" customFormat="1"/>
    <row r="4070" s="632" customFormat="1"/>
    <row r="4071" s="632" customFormat="1"/>
    <row r="4072" s="632" customFormat="1"/>
    <row r="4073" s="632" customFormat="1"/>
    <row r="4074" s="632" customFormat="1"/>
    <row r="4075" s="632" customFormat="1"/>
    <row r="4076" s="632" customFormat="1"/>
    <row r="4077" s="632" customFormat="1"/>
    <row r="4078" s="632" customFormat="1"/>
    <row r="4079" s="632" customFormat="1"/>
    <row r="4080" s="632" customFormat="1"/>
    <row r="4081" s="632" customFormat="1"/>
    <row r="4082" s="632" customFormat="1"/>
    <row r="4083" s="632" customFormat="1"/>
    <row r="4084" s="632" customFormat="1"/>
    <row r="4085" s="632" customFormat="1"/>
    <row r="4086" s="632" customFormat="1"/>
    <row r="4087" s="632" customFormat="1"/>
    <row r="4088" s="632" customFormat="1"/>
    <row r="4089" s="632" customFormat="1"/>
    <row r="4090" s="632" customFormat="1"/>
    <row r="4091" s="632" customFormat="1"/>
    <row r="4092" s="632" customFormat="1"/>
    <row r="4093" s="632" customFormat="1"/>
    <row r="4094" s="632" customFormat="1"/>
    <row r="4095" s="632" customFormat="1"/>
    <row r="4096" s="632" customFormat="1"/>
    <row r="4097" s="632" customFormat="1"/>
    <row r="4098" s="632" customFormat="1"/>
    <row r="4099" s="632" customFormat="1"/>
    <row r="4100" s="632" customFormat="1"/>
    <row r="4101" s="632" customFormat="1"/>
    <row r="4102" s="632" customFormat="1"/>
    <row r="4103" s="632" customFormat="1"/>
    <row r="4104" s="632" customFormat="1"/>
    <row r="4105" s="632" customFormat="1"/>
    <row r="4106" s="632" customFormat="1"/>
    <row r="4107" s="632" customFormat="1"/>
    <row r="4108" s="632" customFormat="1"/>
    <row r="4109" s="632" customFormat="1"/>
    <row r="4110" s="632" customFormat="1"/>
    <row r="4111" s="632" customFormat="1"/>
    <row r="4112" s="632" customFormat="1"/>
    <row r="4113" s="632" customFormat="1"/>
    <row r="4114" s="632" customFormat="1"/>
    <row r="4115" s="632" customFormat="1"/>
    <row r="4116" s="632" customFormat="1"/>
    <row r="4117" s="632" customFormat="1"/>
    <row r="4118" s="632" customFormat="1"/>
    <row r="4119" s="632" customFormat="1"/>
    <row r="4120" s="632" customFormat="1"/>
    <row r="4121" s="632" customFormat="1"/>
    <row r="4122" s="632" customFormat="1"/>
    <row r="4123" s="632" customFormat="1"/>
    <row r="4124" s="632" customFormat="1"/>
    <row r="4125" s="632" customFormat="1"/>
    <row r="4126" s="632" customFormat="1"/>
    <row r="4127" s="632" customFormat="1"/>
    <row r="4128" s="632" customFormat="1"/>
    <row r="4129" s="632" customFormat="1"/>
    <row r="4130" s="632" customFormat="1"/>
    <row r="4131" s="632" customFormat="1"/>
    <row r="4132" s="632" customFormat="1"/>
    <row r="4133" s="632" customFormat="1"/>
    <row r="4134" s="632" customFormat="1"/>
    <row r="4135" s="632" customFormat="1"/>
    <row r="4136" s="632" customFormat="1"/>
    <row r="4137" s="632" customFormat="1"/>
    <row r="4138" s="632" customFormat="1"/>
    <row r="4139" s="632" customFormat="1"/>
    <row r="4140" s="632" customFormat="1"/>
    <row r="4141" s="632" customFormat="1"/>
    <row r="4142" s="632" customFormat="1"/>
    <row r="4143" s="632" customFormat="1"/>
    <row r="4144" s="632" customFormat="1"/>
    <row r="4145" s="632" customFormat="1"/>
    <row r="4146" s="632" customFormat="1"/>
    <row r="4147" s="632" customFormat="1"/>
    <row r="4148" s="632" customFormat="1"/>
    <row r="4149" s="632" customFormat="1"/>
    <row r="4150" s="632" customFormat="1"/>
    <row r="4151" s="632" customFormat="1"/>
    <row r="4152" s="632" customFormat="1"/>
    <row r="4153" s="632" customFormat="1"/>
    <row r="4154" s="632" customFormat="1"/>
    <row r="4155" s="632" customFormat="1"/>
    <row r="4156" s="632" customFormat="1"/>
    <row r="4157" s="632" customFormat="1"/>
    <row r="4158" s="632" customFormat="1"/>
    <row r="4159" s="632" customFormat="1"/>
    <row r="4160" s="632" customFormat="1"/>
    <row r="4161" s="632" customFormat="1"/>
    <row r="4162" s="632" customFormat="1"/>
    <row r="4163" s="632" customFormat="1"/>
    <row r="4164" s="632" customFormat="1"/>
    <row r="4165" s="632" customFormat="1"/>
    <row r="4166" s="632" customFormat="1"/>
    <row r="4167" s="632" customFormat="1"/>
    <row r="4168" s="632" customFormat="1"/>
    <row r="4169" s="632" customFormat="1"/>
    <row r="4170" s="632" customFormat="1"/>
    <row r="4171" s="632" customFormat="1"/>
    <row r="4172" s="632" customFormat="1"/>
    <row r="4173" s="632" customFormat="1"/>
    <row r="4174" s="632" customFormat="1"/>
    <row r="4175" s="632" customFormat="1"/>
    <row r="4176" s="632" customFormat="1"/>
    <row r="4177" s="632" customFormat="1"/>
    <row r="4178" s="632" customFormat="1"/>
    <row r="4179" s="632" customFormat="1"/>
    <row r="4180" s="632" customFormat="1"/>
    <row r="4181" s="632" customFormat="1"/>
    <row r="4182" s="632" customFormat="1"/>
    <row r="4183" s="632" customFormat="1"/>
    <row r="4184" s="632" customFormat="1"/>
    <row r="4185" s="632" customFormat="1"/>
    <row r="4186" s="632" customFormat="1"/>
    <row r="4187" s="632" customFormat="1"/>
    <row r="4188" s="632" customFormat="1"/>
    <row r="4189" s="632" customFormat="1"/>
    <row r="4190" s="632" customFormat="1"/>
    <row r="4191" s="632" customFormat="1"/>
    <row r="4192" s="632" customFormat="1"/>
    <row r="4193" s="632" customFormat="1"/>
    <row r="4194" s="632" customFormat="1"/>
    <row r="4195" s="632" customFormat="1"/>
    <row r="4196" s="632" customFormat="1"/>
    <row r="4197" s="632" customFormat="1"/>
    <row r="4198" s="632" customFormat="1"/>
    <row r="4199" s="632" customFormat="1"/>
    <row r="4200" s="632" customFormat="1"/>
    <row r="4201" s="632" customFormat="1"/>
    <row r="4202" s="632" customFormat="1"/>
    <row r="4203" s="632" customFormat="1"/>
    <row r="4204" s="632" customFormat="1"/>
    <row r="4205" s="632" customFormat="1"/>
    <row r="4206" s="632" customFormat="1"/>
    <row r="4207" s="632" customFormat="1"/>
    <row r="4208" s="632" customFormat="1"/>
    <row r="4209" s="632" customFormat="1"/>
    <row r="4210" s="632" customFormat="1"/>
    <row r="4211" s="632" customFormat="1"/>
    <row r="4212" s="632" customFormat="1"/>
    <row r="4213" s="632" customFormat="1"/>
    <row r="4214" s="632" customFormat="1"/>
    <row r="4215" s="632" customFormat="1"/>
    <row r="4216" s="632" customFormat="1"/>
    <row r="4217" s="632" customFormat="1"/>
    <row r="4218" s="632" customFormat="1"/>
    <row r="4219" s="632" customFormat="1"/>
    <row r="4220" s="632" customFormat="1"/>
    <row r="4221" s="632" customFormat="1"/>
    <row r="4222" s="632" customFormat="1"/>
    <row r="4223" s="632" customFormat="1"/>
    <row r="4224" s="632" customFormat="1"/>
    <row r="4225" s="632" customFormat="1"/>
    <row r="4226" s="632" customFormat="1"/>
    <row r="4227" s="632" customFormat="1"/>
    <row r="4228" s="632" customFormat="1"/>
    <row r="4229" s="632" customFormat="1"/>
    <row r="4230" s="632" customFormat="1"/>
    <row r="4231" s="632" customFormat="1"/>
    <row r="4232" s="632" customFormat="1"/>
    <row r="4233" s="632" customFormat="1"/>
    <row r="4234" s="632" customFormat="1"/>
    <row r="4235" s="632" customFormat="1"/>
    <row r="4236" s="632" customFormat="1"/>
    <row r="4237" s="632" customFormat="1"/>
    <row r="4238" s="632" customFormat="1"/>
    <row r="4239" s="632" customFormat="1"/>
    <row r="4240" s="632" customFormat="1"/>
    <row r="4241" s="632" customFormat="1"/>
    <row r="4242" s="632" customFormat="1"/>
    <row r="4243" s="632" customFormat="1"/>
    <row r="4244" s="632" customFormat="1"/>
    <row r="4245" s="632" customFormat="1"/>
    <row r="4246" s="632" customFormat="1"/>
    <row r="4247" s="632" customFormat="1"/>
    <row r="4248" s="632" customFormat="1"/>
    <row r="4249" s="632" customFormat="1"/>
    <row r="4250" s="632" customFormat="1"/>
    <row r="4251" s="632" customFormat="1"/>
    <row r="4252" s="632" customFormat="1"/>
    <row r="4253" s="632" customFormat="1"/>
    <row r="4254" s="632" customFormat="1"/>
    <row r="4255" s="632" customFormat="1"/>
    <row r="4256" s="632" customFormat="1"/>
    <row r="4257" s="632" customFormat="1"/>
    <row r="4258" s="632" customFormat="1"/>
    <row r="4259" s="632" customFormat="1"/>
    <row r="4260" s="632" customFormat="1"/>
    <row r="4261" s="632" customFormat="1"/>
    <row r="4262" s="632" customFormat="1"/>
    <row r="4263" s="632" customFormat="1"/>
    <row r="4264" s="632" customFormat="1"/>
    <row r="4265" s="632" customFormat="1"/>
    <row r="4266" s="632" customFormat="1"/>
    <row r="4267" s="632" customFormat="1"/>
    <row r="4268" s="632" customFormat="1"/>
    <row r="4269" s="632" customFormat="1"/>
    <row r="4270" s="632" customFormat="1"/>
    <row r="4271" s="632" customFormat="1"/>
    <row r="4272" s="632" customFormat="1"/>
    <row r="4273" s="632" customFormat="1"/>
    <row r="4274" s="632" customFormat="1"/>
    <row r="4275" s="632" customFormat="1"/>
    <row r="4276" s="632" customFormat="1"/>
    <row r="4277" s="632" customFormat="1"/>
    <row r="4278" s="632" customFormat="1"/>
    <row r="4279" s="632" customFormat="1"/>
    <row r="4280" s="632" customFormat="1"/>
    <row r="4281" s="632" customFormat="1"/>
    <row r="4282" s="632" customFormat="1"/>
    <row r="4283" s="632" customFormat="1"/>
    <row r="4284" s="632" customFormat="1"/>
    <row r="4285" s="632" customFormat="1"/>
    <row r="4286" s="632" customFormat="1"/>
    <row r="4287" s="632" customFormat="1"/>
    <row r="4288" s="632" customFormat="1"/>
    <row r="4289" s="632" customFormat="1"/>
    <row r="4290" s="632" customFormat="1"/>
    <row r="4291" s="632" customFormat="1"/>
    <row r="4292" s="632" customFormat="1"/>
    <row r="4293" s="632" customFormat="1"/>
    <row r="4294" s="632" customFormat="1"/>
    <row r="4295" s="632" customFormat="1"/>
    <row r="4296" s="632" customFormat="1"/>
    <row r="4297" s="632" customFormat="1"/>
    <row r="4298" s="632" customFormat="1"/>
    <row r="4299" s="632" customFormat="1"/>
    <row r="4300" s="632" customFormat="1"/>
    <row r="4301" s="632" customFormat="1"/>
    <row r="4302" s="632" customFormat="1"/>
    <row r="4303" s="632" customFormat="1"/>
    <row r="4304" s="632" customFormat="1"/>
    <row r="4305" s="632" customFormat="1"/>
    <row r="4306" s="632" customFormat="1"/>
    <row r="4307" s="632" customFormat="1"/>
    <row r="4308" s="632" customFormat="1"/>
    <row r="4309" s="632" customFormat="1"/>
    <row r="4310" s="632" customFormat="1"/>
    <row r="4311" s="632" customFormat="1"/>
    <row r="4312" s="632" customFormat="1"/>
    <row r="4313" s="632" customFormat="1"/>
    <row r="4314" s="632" customFormat="1"/>
    <row r="4315" s="632" customFormat="1"/>
    <row r="4316" s="632" customFormat="1"/>
    <row r="4317" s="632" customFormat="1"/>
    <row r="4318" s="632" customFormat="1"/>
    <row r="4319" s="632" customFormat="1"/>
    <row r="4320" s="632" customFormat="1"/>
    <row r="4321" s="632" customFormat="1"/>
    <row r="4322" s="632" customFormat="1"/>
    <row r="4323" s="632" customFormat="1"/>
    <row r="4324" s="632" customFormat="1"/>
    <row r="4325" s="632" customFormat="1"/>
    <row r="4326" s="632" customFormat="1"/>
    <row r="4327" s="632" customFormat="1"/>
    <row r="4328" s="632" customFormat="1"/>
    <row r="4329" s="632" customFormat="1"/>
    <row r="4330" s="632" customFormat="1"/>
    <row r="4331" s="632" customFormat="1"/>
    <row r="4332" s="632" customFormat="1"/>
    <row r="4333" s="632" customFormat="1"/>
    <row r="4334" s="632" customFormat="1"/>
    <row r="4335" s="632" customFormat="1"/>
    <row r="4336" s="632" customFormat="1"/>
    <row r="4337" s="632" customFormat="1"/>
    <row r="4338" s="632" customFormat="1"/>
    <row r="4339" s="632" customFormat="1"/>
    <row r="4340" s="632" customFormat="1"/>
    <row r="4341" s="632" customFormat="1"/>
    <row r="4342" s="632" customFormat="1"/>
    <row r="4343" s="632" customFormat="1"/>
    <row r="4344" s="632" customFormat="1"/>
    <row r="4345" s="632" customFormat="1"/>
    <row r="4346" s="632" customFormat="1"/>
    <row r="4347" s="632" customFormat="1"/>
    <row r="4348" s="632" customFormat="1"/>
    <row r="4349" s="632" customFormat="1"/>
    <row r="4350" s="632" customFormat="1"/>
    <row r="4351" s="632" customFormat="1"/>
    <row r="4352" s="632" customFormat="1"/>
    <row r="4353" s="632" customFormat="1"/>
    <row r="4354" s="632" customFormat="1"/>
    <row r="4355" s="632" customFormat="1"/>
    <row r="4356" s="632" customFormat="1"/>
    <row r="4357" s="632" customFormat="1"/>
    <row r="4358" s="632" customFormat="1"/>
    <row r="4359" s="632" customFormat="1"/>
    <row r="4360" s="632" customFormat="1"/>
    <row r="4361" s="632" customFormat="1"/>
    <row r="4362" s="632" customFormat="1"/>
    <row r="4363" s="632" customFormat="1"/>
    <row r="4364" s="632" customFormat="1"/>
    <row r="4365" s="632" customFormat="1"/>
    <row r="4366" s="632" customFormat="1"/>
    <row r="4367" s="632" customFormat="1"/>
    <row r="4368" s="632" customFormat="1"/>
    <row r="4369" s="632" customFormat="1"/>
    <row r="4370" s="632" customFormat="1"/>
    <row r="4371" s="632" customFormat="1"/>
    <row r="4372" s="632" customFormat="1"/>
    <row r="4373" s="632" customFormat="1"/>
    <row r="4374" s="632" customFormat="1"/>
    <row r="4375" s="632" customFormat="1"/>
    <row r="4376" s="632" customFormat="1"/>
    <row r="4377" s="632" customFormat="1"/>
    <row r="4378" s="632" customFormat="1"/>
    <row r="4379" s="632" customFormat="1"/>
    <row r="4380" s="632" customFormat="1"/>
    <row r="4381" s="632" customFormat="1"/>
    <row r="4382" s="632" customFormat="1"/>
    <row r="4383" s="632" customFormat="1"/>
    <row r="4384" s="632" customFormat="1"/>
    <row r="4385" s="632" customFormat="1"/>
    <row r="4386" s="632" customFormat="1"/>
    <row r="4387" s="632" customFormat="1"/>
    <row r="4388" s="632" customFormat="1"/>
    <row r="4389" s="632" customFormat="1"/>
    <row r="4390" s="632" customFormat="1"/>
    <row r="4391" s="632" customFormat="1"/>
    <row r="4392" s="632" customFormat="1"/>
    <row r="4393" s="632" customFormat="1"/>
    <row r="4394" s="632" customFormat="1"/>
    <row r="4395" s="632" customFormat="1"/>
    <row r="4396" s="632" customFormat="1"/>
    <row r="4397" s="632" customFormat="1"/>
    <row r="4398" s="632" customFormat="1"/>
    <row r="4399" s="632" customFormat="1"/>
    <row r="4400" s="632" customFormat="1"/>
    <row r="4401" s="632" customFormat="1"/>
    <row r="4402" s="632" customFormat="1"/>
    <row r="4403" s="632" customFormat="1"/>
    <row r="4404" s="632" customFormat="1"/>
    <row r="4405" s="632" customFormat="1"/>
    <row r="4406" s="632" customFormat="1"/>
    <row r="4407" s="632" customFormat="1"/>
    <row r="4408" s="632" customFormat="1"/>
    <row r="4409" s="632" customFormat="1"/>
    <row r="4410" s="632" customFormat="1"/>
    <row r="4411" s="632" customFormat="1"/>
    <row r="4412" s="632" customFormat="1"/>
    <row r="4413" s="632" customFormat="1"/>
    <row r="4414" s="632" customFormat="1"/>
    <row r="4415" s="632" customFormat="1"/>
    <row r="4416" s="632" customFormat="1"/>
    <row r="4417" s="632" customFormat="1"/>
    <row r="4418" s="632" customFormat="1"/>
    <row r="4419" s="632" customFormat="1"/>
    <row r="4420" s="632" customFormat="1"/>
    <row r="4421" s="632" customFormat="1"/>
    <row r="4422" s="632" customFormat="1"/>
    <row r="4423" s="632" customFormat="1"/>
    <row r="4424" s="632" customFormat="1"/>
    <row r="4425" s="632" customFormat="1"/>
    <row r="4426" s="632" customFormat="1"/>
    <row r="4427" s="632" customFormat="1"/>
    <row r="4428" s="632" customFormat="1"/>
    <row r="4429" s="632" customFormat="1"/>
    <row r="4430" s="632" customFormat="1"/>
    <row r="4431" s="632" customFormat="1"/>
    <row r="4432" s="632" customFormat="1"/>
    <row r="4433" s="632" customFormat="1"/>
    <row r="4434" s="632" customFormat="1"/>
    <row r="4435" s="632" customFormat="1"/>
    <row r="4436" s="632" customFormat="1"/>
    <row r="4437" s="632" customFormat="1"/>
    <row r="4438" s="632" customFormat="1"/>
    <row r="4439" s="632" customFormat="1"/>
    <row r="4440" s="632" customFormat="1"/>
    <row r="4441" s="632" customFormat="1"/>
    <row r="4442" s="632" customFormat="1"/>
    <row r="4443" s="632" customFormat="1"/>
    <row r="4444" s="632" customFormat="1"/>
    <row r="4445" s="632" customFormat="1"/>
    <row r="4446" s="632" customFormat="1"/>
    <row r="4447" s="632" customFormat="1"/>
    <row r="4448" s="632" customFormat="1"/>
    <row r="4449" s="632" customFormat="1"/>
    <row r="4450" s="632" customFormat="1"/>
    <row r="4451" s="632" customFormat="1"/>
    <row r="4452" s="632" customFormat="1"/>
    <row r="4453" s="632" customFormat="1"/>
    <row r="4454" s="632" customFormat="1"/>
    <row r="4455" s="632" customFormat="1"/>
    <row r="4456" s="632" customFormat="1"/>
    <row r="4457" s="632" customFormat="1"/>
    <row r="4458" s="632" customFormat="1"/>
    <row r="4459" s="632" customFormat="1"/>
    <row r="4460" s="632" customFormat="1"/>
    <row r="4461" s="632" customFormat="1"/>
    <row r="4462" s="632" customFormat="1"/>
    <row r="4463" s="632" customFormat="1"/>
    <row r="4464" s="632" customFormat="1"/>
    <row r="4465" s="632" customFormat="1"/>
    <row r="4466" s="632" customFormat="1"/>
    <row r="4467" s="632" customFormat="1"/>
    <row r="4468" s="632" customFormat="1"/>
    <row r="4469" s="632" customFormat="1"/>
    <row r="4470" s="632" customFormat="1"/>
    <row r="4471" s="632" customFormat="1"/>
    <row r="4472" s="632" customFormat="1"/>
    <row r="4473" s="632" customFormat="1"/>
    <row r="4474" s="632" customFormat="1"/>
    <row r="4475" s="632" customFormat="1"/>
    <row r="4476" s="632" customFormat="1"/>
    <row r="4477" s="632" customFormat="1"/>
    <row r="4478" s="632" customFormat="1"/>
    <row r="4479" s="632" customFormat="1"/>
    <row r="4480" s="632" customFormat="1"/>
    <row r="4481" s="632" customFormat="1"/>
    <row r="4482" s="632" customFormat="1"/>
    <row r="4483" s="632" customFormat="1"/>
    <row r="4484" s="632" customFormat="1"/>
    <row r="4485" s="632" customFormat="1"/>
    <row r="4486" s="632" customFormat="1"/>
    <row r="4487" s="632" customFormat="1"/>
    <row r="4488" s="632" customFormat="1"/>
    <row r="4489" s="632" customFormat="1"/>
    <row r="4490" s="632" customFormat="1"/>
    <row r="4491" s="632" customFormat="1"/>
    <row r="4492" s="632" customFormat="1"/>
    <row r="4493" s="632" customFormat="1"/>
    <row r="4494" s="632" customFormat="1"/>
    <row r="4495" s="632" customFormat="1"/>
    <row r="4496" s="632" customFormat="1"/>
    <row r="4497" s="632" customFormat="1"/>
    <row r="4498" s="632" customFormat="1"/>
    <row r="4499" s="632" customFormat="1"/>
    <row r="4500" s="632" customFormat="1"/>
    <row r="4501" s="632" customFormat="1"/>
    <row r="4502" s="632" customFormat="1"/>
    <row r="4503" s="632" customFormat="1"/>
    <row r="4504" s="632" customFormat="1"/>
    <row r="4505" s="632" customFormat="1"/>
    <row r="4506" s="632" customFormat="1"/>
    <row r="4507" s="632" customFormat="1"/>
    <row r="4508" s="632" customFormat="1"/>
    <row r="4509" s="632" customFormat="1"/>
    <row r="4510" s="632" customFormat="1"/>
    <row r="4511" s="632" customFormat="1"/>
    <row r="4512" s="632" customFormat="1"/>
    <row r="4513" s="632" customFormat="1"/>
    <row r="4514" s="632" customFormat="1"/>
    <row r="4515" s="632" customFormat="1"/>
    <row r="4516" s="632" customFormat="1"/>
    <row r="4517" s="632" customFormat="1"/>
    <row r="4518" s="632" customFormat="1"/>
    <row r="4519" s="632" customFormat="1"/>
    <row r="4520" s="632" customFormat="1"/>
    <row r="4521" s="632" customFormat="1"/>
    <row r="4522" s="632" customFormat="1"/>
    <row r="4523" s="632" customFormat="1"/>
    <row r="4524" s="632" customFormat="1"/>
    <row r="4525" s="632" customFormat="1"/>
    <row r="4526" s="632" customFormat="1"/>
    <row r="4527" s="632" customFormat="1"/>
    <row r="4528" s="632" customFormat="1"/>
    <row r="4529" s="632" customFormat="1"/>
    <row r="4530" s="632" customFormat="1"/>
    <row r="4531" s="632" customFormat="1"/>
    <row r="4532" s="632" customFormat="1"/>
    <row r="4533" s="632" customFormat="1"/>
    <row r="4534" s="632" customFormat="1"/>
    <row r="4535" s="632" customFormat="1"/>
    <row r="4536" s="632" customFormat="1"/>
    <row r="4537" s="632" customFormat="1"/>
    <row r="4538" s="632" customFormat="1"/>
    <row r="4539" s="632" customFormat="1"/>
    <row r="4540" s="632" customFormat="1"/>
    <row r="4541" s="632" customFormat="1"/>
    <row r="4542" s="632" customFormat="1"/>
    <row r="4543" s="632" customFormat="1"/>
    <row r="4544" s="632" customFormat="1"/>
    <row r="4545" s="632" customFormat="1"/>
    <row r="4546" s="632" customFormat="1"/>
    <row r="4547" s="632" customFormat="1"/>
    <row r="4548" s="632" customFormat="1"/>
    <row r="4549" s="632" customFormat="1"/>
    <row r="4550" s="632" customFormat="1"/>
    <row r="4551" s="632" customFormat="1"/>
    <row r="4552" s="632" customFormat="1"/>
    <row r="4553" s="632" customFormat="1"/>
    <row r="4554" s="632" customFormat="1"/>
    <row r="4555" s="632" customFormat="1"/>
    <row r="4556" s="632" customFormat="1"/>
    <row r="4557" s="632" customFormat="1"/>
    <row r="4558" s="632" customFormat="1"/>
    <row r="4559" s="632" customFormat="1"/>
    <row r="4560" s="632" customFormat="1"/>
    <row r="4561" s="632" customFormat="1"/>
    <row r="4562" s="632" customFormat="1"/>
    <row r="4563" s="632" customFormat="1"/>
    <row r="4564" s="632" customFormat="1"/>
    <row r="4565" s="632" customFormat="1"/>
    <row r="4566" s="632" customFormat="1"/>
    <row r="4567" s="632" customFormat="1"/>
    <row r="4568" s="632" customFormat="1"/>
    <row r="4569" s="632" customFormat="1"/>
    <row r="4570" s="632" customFormat="1"/>
    <row r="4571" s="632" customFormat="1"/>
    <row r="4572" s="632" customFormat="1"/>
    <row r="4573" s="632" customFormat="1"/>
    <row r="4574" s="632" customFormat="1"/>
    <row r="4575" s="632" customFormat="1"/>
    <row r="4576" s="632" customFormat="1"/>
    <row r="4577" s="632" customFormat="1"/>
    <row r="4578" s="632" customFormat="1"/>
    <row r="4579" s="632" customFormat="1"/>
    <row r="4580" s="632" customFormat="1"/>
    <row r="4581" s="632" customFormat="1"/>
    <row r="4582" s="632" customFormat="1"/>
    <row r="4583" s="632" customFormat="1"/>
    <row r="4584" s="632" customFormat="1"/>
    <row r="4585" s="632" customFormat="1"/>
    <row r="4586" s="632" customFormat="1"/>
    <row r="4587" s="632" customFormat="1"/>
    <row r="4588" s="632" customFormat="1"/>
    <row r="4589" s="632" customFormat="1"/>
    <row r="4590" s="632" customFormat="1"/>
    <row r="4591" s="632" customFormat="1"/>
    <row r="4592" s="632" customFormat="1"/>
    <row r="4593" s="632" customFormat="1"/>
    <row r="4594" s="632" customFormat="1"/>
    <row r="4595" s="632" customFormat="1"/>
    <row r="4596" s="632" customFormat="1"/>
    <row r="4597" s="632" customFormat="1"/>
    <row r="4598" s="632" customFormat="1"/>
    <row r="4599" s="632" customFormat="1"/>
    <row r="4600" s="632" customFormat="1"/>
    <row r="4601" s="632" customFormat="1"/>
    <row r="4602" s="632" customFormat="1"/>
    <row r="4603" s="632" customFormat="1"/>
    <row r="4604" s="632" customFormat="1"/>
    <row r="4605" s="632" customFormat="1"/>
    <row r="4606" s="632" customFormat="1"/>
    <row r="4607" s="632" customFormat="1"/>
    <row r="4608" s="632" customFormat="1"/>
    <row r="4609" s="632" customFormat="1"/>
    <row r="4610" s="632" customFormat="1"/>
    <row r="4611" s="632" customFormat="1"/>
    <row r="4612" s="632" customFormat="1"/>
    <row r="4613" s="632" customFormat="1"/>
    <row r="4614" s="632" customFormat="1"/>
    <row r="4615" s="632" customFormat="1"/>
    <row r="4616" s="632" customFormat="1"/>
    <row r="4617" s="632" customFormat="1"/>
    <row r="4618" s="632" customFormat="1"/>
    <row r="4619" s="632" customFormat="1"/>
    <row r="4620" s="632" customFormat="1"/>
    <row r="4621" s="632" customFormat="1"/>
    <row r="4622" s="632" customFormat="1"/>
    <row r="4623" s="632" customFormat="1"/>
    <row r="4624" s="632" customFormat="1"/>
    <row r="4625" s="632" customFormat="1"/>
    <row r="4626" s="632" customFormat="1"/>
    <row r="4627" s="632" customFormat="1"/>
    <row r="4628" s="632" customFormat="1"/>
    <row r="4629" s="632" customFormat="1"/>
    <row r="4630" s="632" customFormat="1"/>
    <row r="4631" s="632" customFormat="1"/>
    <row r="4632" s="632" customFormat="1"/>
    <row r="4633" s="632" customFormat="1"/>
    <row r="4634" s="632" customFormat="1"/>
    <row r="4635" s="632" customFormat="1"/>
    <row r="4636" s="632" customFormat="1"/>
    <row r="4637" s="632" customFormat="1"/>
    <row r="4638" s="632" customFormat="1"/>
    <row r="4639" s="632" customFormat="1"/>
    <row r="4640" s="632" customFormat="1"/>
    <row r="4641" s="632" customFormat="1"/>
    <row r="4642" s="632" customFormat="1"/>
    <row r="4643" s="632" customFormat="1"/>
    <row r="4644" s="632" customFormat="1"/>
    <row r="4645" s="632" customFormat="1"/>
    <row r="4646" s="632" customFormat="1"/>
    <row r="4647" s="632" customFormat="1"/>
    <row r="4648" s="632" customFormat="1"/>
    <row r="4649" s="632" customFormat="1"/>
    <row r="4650" s="632" customFormat="1"/>
    <row r="4651" s="632" customFormat="1"/>
    <row r="4652" s="632" customFormat="1"/>
    <row r="4653" s="632" customFormat="1"/>
    <row r="4654" s="632" customFormat="1"/>
    <row r="4655" s="632" customFormat="1"/>
    <row r="4656" s="632" customFormat="1"/>
    <row r="4657" s="632" customFormat="1"/>
    <row r="4658" s="632" customFormat="1"/>
    <row r="4659" s="632" customFormat="1"/>
    <row r="4660" s="632" customFormat="1"/>
    <row r="4661" s="632" customFormat="1"/>
    <row r="4662" s="632" customFormat="1"/>
    <row r="4663" s="632" customFormat="1"/>
    <row r="4664" s="632" customFormat="1"/>
    <row r="4665" s="632" customFormat="1"/>
    <row r="4666" s="632" customFormat="1"/>
    <row r="4667" s="632" customFormat="1"/>
    <row r="4668" s="632" customFormat="1"/>
    <row r="4669" s="632" customFormat="1"/>
    <row r="4670" s="632" customFormat="1"/>
    <row r="4671" s="632" customFormat="1"/>
    <row r="4672" s="632" customFormat="1"/>
    <row r="4673" s="632" customFormat="1"/>
    <row r="4674" s="632" customFormat="1"/>
    <row r="4675" s="632" customFormat="1"/>
    <row r="4676" s="632" customFormat="1"/>
    <row r="4677" s="632" customFormat="1"/>
    <row r="4678" s="632" customFormat="1"/>
    <row r="4679" s="632" customFormat="1"/>
    <row r="4680" s="632" customFormat="1"/>
    <row r="4681" s="632" customFormat="1"/>
    <row r="4682" s="632" customFormat="1"/>
    <row r="4683" s="632" customFormat="1"/>
    <row r="4684" s="632" customFormat="1"/>
    <row r="4685" s="632" customFormat="1"/>
    <row r="4686" s="632" customFormat="1"/>
    <row r="4687" s="632" customFormat="1"/>
    <row r="4688" s="632" customFormat="1"/>
    <row r="4689" s="632" customFormat="1"/>
    <row r="4690" s="632" customFormat="1"/>
    <row r="4691" s="632" customFormat="1"/>
    <row r="4692" s="632" customFormat="1"/>
    <row r="4693" s="632" customFormat="1"/>
    <row r="4694" s="632" customFormat="1"/>
    <row r="4695" s="632" customFormat="1"/>
    <row r="4696" s="632" customFormat="1"/>
    <row r="4697" s="632" customFormat="1"/>
    <row r="4698" s="632" customFormat="1"/>
    <row r="4699" s="632" customFormat="1"/>
    <row r="4700" s="632" customFormat="1"/>
    <row r="4701" s="632" customFormat="1"/>
    <row r="4702" s="632" customFormat="1"/>
    <row r="4703" s="632" customFormat="1"/>
    <row r="4704" s="632" customFormat="1"/>
    <row r="4705" s="632" customFormat="1"/>
    <row r="4706" s="632" customFormat="1"/>
    <row r="4707" s="632" customFormat="1"/>
    <row r="4708" s="632" customFormat="1"/>
    <row r="4709" s="632" customFormat="1"/>
    <row r="4710" s="632" customFormat="1"/>
    <row r="4711" s="632" customFormat="1"/>
    <row r="4712" s="632" customFormat="1"/>
    <row r="4713" s="632" customFormat="1"/>
    <row r="4714" s="632" customFormat="1"/>
    <row r="4715" s="632" customFormat="1"/>
    <row r="4716" s="632" customFormat="1"/>
    <row r="4717" s="632" customFormat="1"/>
    <row r="4718" s="632" customFormat="1"/>
    <row r="4719" s="632" customFormat="1"/>
    <row r="4720" s="632" customFormat="1"/>
    <row r="4721" s="632" customFormat="1"/>
    <row r="4722" s="632" customFormat="1"/>
    <row r="4723" s="632" customFormat="1"/>
    <row r="4724" s="632" customFormat="1"/>
    <row r="4725" s="632" customFormat="1"/>
    <row r="4726" s="632" customFormat="1"/>
    <row r="4727" s="632" customFormat="1"/>
    <row r="4728" s="632" customFormat="1"/>
    <row r="4729" s="632" customFormat="1"/>
    <row r="4730" s="632" customFormat="1"/>
    <row r="4731" s="632" customFormat="1"/>
    <row r="4732" s="632" customFormat="1"/>
    <row r="4733" s="632" customFormat="1"/>
    <row r="4734" s="632" customFormat="1"/>
    <row r="4735" s="632" customFormat="1"/>
    <row r="4736" s="632" customFormat="1"/>
    <row r="4737" s="632" customFormat="1"/>
    <row r="4738" s="632" customFormat="1"/>
    <row r="4739" s="632" customFormat="1"/>
    <row r="4740" s="632" customFormat="1"/>
    <row r="4741" s="632" customFormat="1"/>
    <row r="4742" s="632" customFormat="1"/>
    <row r="4743" s="632" customFormat="1"/>
    <row r="4744" s="632" customFormat="1"/>
    <row r="4745" s="632" customFormat="1"/>
    <row r="4746" s="632" customFormat="1"/>
    <row r="4747" s="632" customFormat="1"/>
    <row r="4748" s="632" customFormat="1"/>
    <row r="4749" s="632" customFormat="1"/>
    <row r="4750" s="632" customFormat="1"/>
    <row r="4751" s="632" customFormat="1"/>
    <row r="4752" s="632" customFormat="1"/>
    <row r="4753" s="632" customFormat="1"/>
    <row r="4754" s="632" customFormat="1"/>
    <row r="4755" s="632" customFormat="1"/>
    <row r="4756" s="632" customFormat="1"/>
    <row r="4757" s="632" customFormat="1"/>
    <row r="4758" s="632" customFormat="1"/>
    <row r="4759" s="632" customFormat="1"/>
    <row r="4760" s="632" customFormat="1"/>
    <row r="4761" s="632" customFormat="1"/>
    <row r="4762" s="632" customFormat="1"/>
    <row r="4763" s="632" customFormat="1"/>
    <row r="4764" s="632" customFormat="1"/>
    <row r="4765" s="632" customFormat="1"/>
    <row r="4766" s="632" customFormat="1"/>
    <row r="4767" s="632" customFormat="1"/>
    <row r="4768" s="632" customFormat="1"/>
    <row r="4769" s="632" customFormat="1"/>
    <row r="4770" s="632" customFormat="1"/>
    <row r="4771" s="632" customFormat="1"/>
    <row r="4772" s="632" customFormat="1"/>
    <row r="4773" s="632" customFormat="1"/>
    <row r="4774" s="632" customFormat="1"/>
    <row r="4775" s="632" customFormat="1"/>
    <row r="4776" s="632" customFormat="1"/>
    <row r="4777" s="632" customFormat="1"/>
    <row r="4778" s="632" customFormat="1"/>
    <row r="4779" s="632" customFormat="1"/>
    <row r="4780" s="632" customFormat="1"/>
    <row r="4781" s="632" customFormat="1"/>
    <row r="4782" s="632" customFormat="1"/>
    <row r="4783" s="632" customFormat="1"/>
    <row r="4784" s="632" customFormat="1"/>
    <row r="4785" s="632" customFormat="1"/>
    <row r="4786" s="632" customFormat="1"/>
    <row r="4787" s="632" customFormat="1"/>
    <row r="4788" s="632" customFormat="1"/>
    <row r="4789" s="632" customFormat="1"/>
    <row r="4790" s="632" customFormat="1"/>
    <row r="4791" s="632" customFormat="1"/>
    <row r="4792" s="632" customFormat="1"/>
    <row r="4793" s="632" customFormat="1"/>
    <row r="4794" s="632" customFormat="1"/>
    <row r="4795" s="632" customFormat="1"/>
    <row r="4796" s="632" customFormat="1"/>
    <row r="4797" s="632" customFormat="1"/>
    <row r="4798" s="632" customFormat="1"/>
    <row r="4799" s="632" customFormat="1"/>
    <row r="4800" s="632" customFormat="1"/>
    <row r="4801" s="632" customFormat="1"/>
    <row r="4802" s="632" customFormat="1"/>
    <row r="4803" s="632" customFormat="1"/>
    <row r="4804" s="632" customFormat="1"/>
    <row r="4805" s="632" customFormat="1"/>
    <row r="4806" s="632" customFormat="1"/>
    <row r="4807" s="632" customFormat="1"/>
    <row r="4808" s="632" customFormat="1"/>
    <row r="4809" s="632" customFormat="1"/>
    <row r="4810" s="632" customFormat="1"/>
    <row r="4811" s="632" customFormat="1"/>
    <row r="4812" s="632" customFormat="1"/>
    <row r="4813" s="632" customFormat="1"/>
    <row r="4814" s="632" customFormat="1"/>
    <row r="4815" s="632" customFormat="1"/>
    <row r="4816" s="632" customFormat="1"/>
    <row r="4817" s="632" customFormat="1"/>
    <row r="4818" s="632" customFormat="1"/>
    <row r="4819" s="632" customFormat="1"/>
    <row r="4820" s="632" customFormat="1"/>
    <row r="4821" s="632" customFormat="1"/>
    <row r="4822" s="632" customFormat="1"/>
    <row r="4823" s="632" customFormat="1"/>
    <row r="4824" s="632" customFormat="1"/>
    <row r="4825" s="632" customFormat="1"/>
    <row r="4826" s="632" customFormat="1"/>
    <row r="4827" s="632" customFormat="1"/>
    <row r="4828" s="632" customFormat="1"/>
    <row r="4829" s="632" customFormat="1"/>
    <row r="4830" s="632" customFormat="1"/>
    <row r="4831" s="632" customFormat="1"/>
    <row r="4832" s="632" customFormat="1"/>
    <row r="4833" s="632" customFormat="1"/>
    <row r="4834" s="632" customFormat="1"/>
    <row r="4835" s="632" customFormat="1"/>
    <row r="4836" s="632" customFormat="1"/>
    <row r="4837" s="632" customFormat="1"/>
    <row r="4838" s="632" customFormat="1"/>
    <row r="4839" s="632" customFormat="1"/>
    <row r="4840" s="632" customFormat="1"/>
    <row r="4841" s="632" customFormat="1"/>
    <row r="4842" s="632" customFormat="1"/>
    <row r="4843" s="632" customFormat="1"/>
    <row r="4844" s="632" customFormat="1"/>
    <row r="4845" s="632" customFormat="1"/>
    <row r="4846" s="632" customFormat="1"/>
    <row r="4847" s="632" customFormat="1"/>
    <row r="4848" s="632" customFormat="1"/>
    <row r="4849" s="632" customFormat="1"/>
    <row r="4850" s="632" customFormat="1"/>
    <row r="4851" s="632" customFormat="1"/>
    <row r="4852" s="632" customFormat="1"/>
    <row r="4853" s="632" customFormat="1"/>
    <row r="4854" s="632" customFormat="1"/>
    <row r="4855" s="632" customFormat="1"/>
    <row r="4856" s="632" customFormat="1"/>
    <row r="4857" s="632" customFormat="1"/>
    <row r="4858" s="632" customFormat="1"/>
    <row r="4859" s="632" customFormat="1"/>
    <row r="4860" s="632" customFormat="1"/>
    <row r="4861" s="632" customFormat="1"/>
    <row r="4862" s="632" customFormat="1"/>
    <row r="4863" s="632" customFormat="1"/>
    <row r="4864" s="632" customFormat="1"/>
    <row r="4865" s="632" customFormat="1"/>
    <row r="4866" s="632" customFormat="1"/>
    <row r="4867" s="632" customFormat="1"/>
    <row r="4868" s="632" customFormat="1"/>
    <row r="4869" s="632" customFormat="1"/>
    <row r="4870" s="632" customFormat="1"/>
    <row r="4871" s="632" customFormat="1"/>
    <row r="4872" s="632" customFormat="1"/>
    <row r="4873" s="632" customFormat="1"/>
    <row r="4874" s="632" customFormat="1"/>
    <row r="4875" s="632" customFormat="1"/>
    <row r="4876" s="632" customFormat="1"/>
    <row r="4877" s="632" customFormat="1"/>
    <row r="4878" s="632" customFormat="1"/>
    <row r="4879" s="632" customFormat="1"/>
    <row r="4880" s="632" customFormat="1"/>
    <row r="4881" s="632" customFormat="1"/>
    <row r="4882" s="632" customFormat="1"/>
    <row r="4883" s="632" customFormat="1"/>
    <row r="4884" s="632" customFormat="1"/>
    <row r="4885" s="632" customFormat="1"/>
    <row r="4886" s="632" customFormat="1"/>
    <row r="4887" s="632" customFormat="1"/>
    <row r="4888" s="632" customFormat="1"/>
    <row r="4889" s="632" customFormat="1"/>
    <row r="4890" s="632" customFormat="1"/>
    <row r="4891" s="632" customFormat="1"/>
    <row r="4892" s="632" customFormat="1"/>
    <row r="4893" s="632" customFormat="1"/>
    <row r="4894" s="632" customFormat="1"/>
    <row r="4895" s="632" customFormat="1"/>
    <row r="4896" s="632" customFormat="1"/>
    <row r="4897" s="632" customFormat="1"/>
    <row r="4898" s="632" customFormat="1"/>
    <row r="4899" s="632" customFormat="1"/>
    <row r="4900" s="632" customFormat="1"/>
    <row r="4901" s="632" customFormat="1"/>
    <row r="4902" s="632" customFormat="1"/>
    <row r="4903" s="632" customFormat="1"/>
    <row r="4904" s="632" customFormat="1"/>
    <row r="4905" s="632" customFormat="1"/>
    <row r="4906" s="632" customFormat="1"/>
    <row r="4907" s="632" customFormat="1"/>
    <row r="4908" s="632" customFormat="1"/>
    <row r="4909" s="632" customFormat="1"/>
    <row r="4910" s="632" customFormat="1"/>
    <row r="4911" s="632" customFormat="1"/>
    <row r="4912" s="632" customFormat="1"/>
    <row r="4913" s="632" customFormat="1"/>
    <row r="4914" s="632" customFormat="1"/>
    <row r="4915" s="632" customFormat="1"/>
    <row r="4916" s="632" customFormat="1"/>
    <row r="4917" s="632" customFormat="1"/>
    <row r="4918" s="632" customFormat="1"/>
    <row r="4919" s="632" customFormat="1"/>
    <row r="4920" s="632" customFormat="1"/>
    <row r="4921" s="632" customFormat="1"/>
    <row r="4922" s="632" customFormat="1"/>
    <row r="4923" s="632" customFormat="1"/>
    <row r="4924" s="632" customFormat="1"/>
    <row r="4925" s="632" customFormat="1"/>
    <row r="4926" s="632" customFormat="1"/>
    <row r="4927" s="632" customFormat="1"/>
    <row r="4928" s="632" customFormat="1"/>
    <row r="4929" s="632" customFormat="1"/>
    <row r="4930" s="632" customFormat="1"/>
    <row r="4931" s="632" customFormat="1"/>
    <row r="4932" s="632" customFormat="1"/>
    <row r="4933" s="632" customFormat="1"/>
    <row r="4934" s="632" customFormat="1"/>
    <row r="4935" s="632" customFormat="1"/>
    <row r="4936" s="632" customFormat="1"/>
    <row r="4937" s="632" customFormat="1"/>
    <row r="4938" s="632" customFormat="1"/>
    <row r="4939" s="632" customFormat="1"/>
    <row r="4940" s="632" customFormat="1"/>
    <row r="4941" s="632" customFormat="1"/>
    <row r="4942" s="632" customFormat="1"/>
    <row r="4943" s="632" customFormat="1"/>
    <row r="4944" s="632" customFormat="1"/>
    <row r="4945" s="632" customFormat="1"/>
    <row r="4946" s="632" customFormat="1"/>
    <row r="4947" s="632" customFormat="1"/>
    <row r="4948" s="632" customFormat="1"/>
    <row r="4949" s="632" customFormat="1"/>
    <row r="4950" s="632" customFormat="1"/>
    <row r="4951" s="632" customFormat="1"/>
    <row r="4952" s="632" customFormat="1"/>
    <row r="4953" s="632" customFormat="1"/>
    <row r="4954" s="632" customFormat="1"/>
    <row r="4955" s="632" customFormat="1"/>
    <row r="4956" s="632" customFormat="1"/>
    <row r="4957" s="632" customFormat="1"/>
    <row r="4958" s="632" customFormat="1"/>
    <row r="4959" s="632" customFormat="1"/>
    <row r="4960" s="632" customFormat="1"/>
    <row r="4961" s="632" customFormat="1"/>
    <row r="4962" s="632" customFormat="1"/>
    <row r="4963" s="632" customFormat="1"/>
    <row r="4964" s="632" customFormat="1"/>
    <row r="4965" s="632" customFormat="1"/>
    <row r="4966" s="632" customFormat="1"/>
    <row r="4967" s="632" customFormat="1"/>
    <row r="4968" s="632" customFormat="1"/>
    <row r="4969" s="632" customFormat="1"/>
    <row r="4970" s="632" customFormat="1"/>
    <row r="4971" s="632" customFormat="1"/>
    <row r="4972" s="632" customFormat="1"/>
    <row r="4973" s="632" customFormat="1"/>
    <row r="4974" s="632" customFormat="1"/>
    <row r="4975" s="632" customFormat="1"/>
    <row r="4976" s="632" customFormat="1"/>
    <row r="4977" s="632" customFormat="1"/>
    <row r="4978" s="632" customFormat="1"/>
    <row r="4979" s="632" customFormat="1"/>
    <row r="4980" s="632" customFormat="1"/>
    <row r="4981" s="632" customFormat="1"/>
    <row r="4982" s="632" customFormat="1"/>
    <row r="4983" s="632" customFormat="1"/>
    <row r="4984" s="632" customFormat="1"/>
    <row r="4985" s="632" customFormat="1"/>
    <row r="4986" s="632" customFormat="1"/>
    <row r="4987" s="632" customFormat="1"/>
    <row r="4988" s="632" customFormat="1"/>
    <row r="4989" s="632" customFormat="1"/>
    <row r="4990" s="632" customFormat="1"/>
    <row r="4991" s="632" customFormat="1"/>
    <row r="4992" s="632" customFormat="1"/>
    <row r="4993" s="632" customFormat="1"/>
    <row r="4994" s="632" customFormat="1"/>
    <row r="4995" s="632" customFormat="1"/>
    <row r="4996" s="632" customFormat="1"/>
    <row r="4997" s="632" customFormat="1"/>
    <row r="4998" s="632" customFormat="1"/>
    <row r="4999" s="632" customFormat="1"/>
    <row r="5000" s="632" customFormat="1"/>
    <row r="5001" s="632" customFormat="1"/>
    <row r="5002" s="632" customFormat="1"/>
    <row r="5003" s="632" customFormat="1"/>
    <row r="5004" s="632" customFormat="1"/>
    <row r="5005" s="632" customFormat="1"/>
    <row r="5006" s="632" customFormat="1"/>
    <row r="5007" s="632" customFormat="1"/>
    <row r="5008" s="632" customFormat="1"/>
    <row r="5009" s="632" customFormat="1"/>
    <row r="5010" s="632" customFormat="1"/>
    <row r="5011" s="632" customFormat="1"/>
    <row r="5012" s="632" customFormat="1"/>
    <row r="5013" s="632" customFormat="1"/>
    <row r="5014" s="632" customFormat="1"/>
    <row r="5015" s="632" customFormat="1"/>
    <row r="5016" s="632" customFormat="1"/>
    <row r="5017" s="632" customFormat="1"/>
    <row r="5018" s="632" customFormat="1"/>
    <row r="5019" s="632" customFormat="1"/>
    <row r="5020" s="632" customFormat="1"/>
    <row r="5021" s="632" customFormat="1"/>
    <row r="5022" s="632" customFormat="1"/>
    <row r="5023" s="632" customFormat="1"/>
    <row r="5024" s="632" customFormat="1"/>
    <row r="5025" s="632" customFormat="1"/>
    <row r="5026" s="632" customFormat="1"/>
    <row r="5027" s="632" customFormat="1"/>
    <row r="5028" s="632" customFormat="1"/>
    <row r="5029" s="632" customFormat="1"/>
  </sheetData>
  <mergeCells count="5">
    <mergeCell ref="A1:D1"/>
    <mergeCell ref="C2:D2"/>
    <mergeCell ref="C3:D3"/>
    <mergeCell ref="A3:A4"/>
    <mergeCell ref="B3:B4"/>
  </mergeCells>
  <pageMargins left="0.7" right="0.7" top="0.75" bottom="0.75" header="0.3" footer="0.3"/>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8"/>
  <sheetViews>
    <sheetView showGridLines="0" workbookViewId="0">
      <selection activeCell="K13" sqref="K13"/>
    </sheetView>
  </sheetViews>
  <sheetFormatPr defaultColWidth="9.14285714285714" defaultRowHeight="12.75"/>
  <cols>
    <col min="1" max="1" width="8.42857142857143" style="1" customWidth="1"/>
    <col min="2" max="2" width="14.5714285714286" style="1" customWidth="1"/>
    <col min="3" max="3" width="25" style="1" customWidth="1"/>
    <col min="4" max="7" width="12.1428571428571" style="1" customWidth="1"/>
    <col min="8" max="8" width="12" style="1" customWidth="1"/>
    <col min="9" max="9" width="12.2857142857143" style="1" customWidth="1"/>
    <col min="10" max="10" width="10.7142857142857" style="1" customWidth="1"/>
    <col min="11" max="11" width="11.8571428571429" style="1" customWidth="1"/>
    <col min="12" max="12" width="12.4285714285714" style="1" customWidth="1"/>
    <col min="13" max="13" width="11.4285714285714" style="1" customWidth="1"/>
    <col min="14" max="14" width="12.4285714285714" style="1" customWidth="1"/>
    <col min="15" max="15" width="12.5714285714286" style="1" customWidth="1"/>
    <col min="16" max="16" width="12.7142857142857" style="1" customWidth="1"/>
    <col min="17" max="17" width="11.4285714285714" style="1" customWidth="1"/>
    <col min="18" max="18" width="11.5714285714286" style="1" customWidth="1"/>
    <col min="19" max="19" width="11.2857142857143" style="1" customWidth="1"/>
    <col min="20" max="20" width="9.14285714285714" style="1" hidden="1" customWidth="1"/>
  </cols>
  <sheetData>
    <row r="1" customFormat="1" ht="17.1" customHeight="1" spans="1:19">
      <c r="A1" s="19"/>
      <c r="B1" s="1"/>
      <c r="C1" s="1"/>
      <c r="D1" s="1"/>
      <c r="E1" s="1"/>
      <c r="F1" s="1"/>
      <c r="G1" s="1"/>
      <c r="H1" s="1"/>
      <c r="I1" s="1"/>
      <c r="J1" s="1"/>
      <c r="K1" s="1"/>
      <c r="L1" s="1"/>
      <c r="M1" s="1"/>
      <c r="N1" s="1"/>
      <c r="O1" s="1"/>
      <c r="P1" s="1"/>
      <c r="Q1" s="1"/>
      <c r="R1" s="1"/>
      <c r="S1" s="1"/>
    </row>
    <row r="2" customFormat="1" ht="33.95" customHeight="1" spans="1:19">
      <c r="A2" s="7" t="s">
        <v>1759</v>
      </c>
      <c r="B2" s="1"/>
      <c r="C2" s="1"/>
      <c r="D2" s="1"/>
      <c r="E2" s="1"/>
      <c r="F2" s="1"/>
      <c r="G2" s="1"/>
      <c r="H2" s="1"/>
      <c r="I2" s="1"/>
      <c r="J2" s="1"/>
      <c r="K2" s="1"/>
      <c r="L2" s="1"/>
      <c r="M2" s="1"/>
      <c r="N2" s="1"/>
      <c r="O2" s="1"/>
      <c r="P2" s="1"/>
      <c r="Q2" s="1"/>
      <c r="R2" s="1"/>
      <c r="S2" s="1"/>
    </row>
    <row r="3" customFormat="1" ht="17.1" customHeight="1" spans="1:19">
      <c r="A3" s="69"/>
      <c r="B3" s="10"/>
      <c r="C3" s="10"/>
      <c r="D3" s="10"/>
      <c r="E3" s="10"/>
      <c r="F3" s="10"/>
      <c r="G3" s="10"/>
      <c r="H3" s="10"/>
      <c r="I3" s="10"/>
      <c r="J3" s="10"/>
      <c r="K3" s="10"/>
      <c r="L3" s="10"/>
      <c r="M3" s="10"/>
      <c r="N3" s="10"/>
      <c r="O3" s="10"/>
      <c r="P3" s="10"/>
      <c r="Q3" s="10"/>
      <c r="R3" s="10"/>
      <c r="S3" s="18"/>
    </row>
    <row r="4" customFormat="1" ht="13.5" spans="1:19">
      <c r="A4" s="5" t="s">
        <v>1760</v>
      </c>
      <c r="B4" s="26"/>
      <c r="C4" s="5" t="s">
        <v>1761</v>
      </c>
      <c r="D4" s="5" t="s">
        <v>1762</v>
      </c>
      <c r="E4" s="10"/>
      <c r="F4" s="10"/>
      <c r="G4" s="10"/>
      <c r="H4" s="10"/>
      <c r="I4" s="10"/>
      <c r="J4" s="10"/>
      <c r="K4" s="10"/>
      <c r="L4" s="10"/>
      <c r="M4" s="10"/>
      <c r="N4" s="10"/>
      <c r="O4" s="10"/>
      <c r="P4" s="10"/>
      <c r="Q4" s="10"/>
      <c r="R4" s="10"/>
      <c r="S4" s="18"/>
    </row>
    <row r="5" customFormat="1" ht="13.5" spans="1:19">
      <c r="A5" s="70"/>
      <c r="B5" s="29"/>
      <c r="C5" s="71"/>
      <c r="D5" s="5" t="s">
        <v>896</v>
      </c>
      <c r="E5" s="5" t="s">
        <v>1763</v>
      </c>
      <c r="F5" s="10"/>
      <c r="G5" s="10"/>
      <c r="H5" s="10"/>
      <c r="I5" s="10"/>
      <c r="J5" s="10"/>
      <c r="K5" s="10"/>
      <c r="L5" s="10"/>
      <c r="M5" s="10"/>
      <c r="N5" s="10"/>
      <c r="O5" s="18"/>
      <c r="P5" s="5" t="s">
        <v>1764</v>
      </c>
      <c r="Q5" s="25"/>
      <c r="R5" s="25"/>
      <c r="S5" s="26"/>
    </row>
    <row r="6" customFormat="1" ht="13.5" spans="1:19">
      <c r="A6" s="5" t="s">
        <v>1736</v>
      </c>
      <c r="B6" s="5" t="s">
        <v>1737</v>
      </c>
      <c r="C6" s="71"/>
      <c r="D6" s="71"/>
      <c r="E6" s="5" t="s">
        <v>884</v>
      </c>
      <c r="F6" s="5" t="s">
        <v>1765</v>
      </c>
      <c r="G6" s="10"/>
      <c r="H6" s="10"/>
      <c r="I6" s="10"/>
      <c r="J6" s="10"/>
      <c r="K6" s="10"/>
      <c r="L6" s="10"/>
      <c r="M6" s="18"/>
      <c r="N6" s="5" t="s">
        <v>1766</v>
      </c>
      <c r="O6" s="5" t="s">
        <v>1767</v>
      </c>
      <c r="P6" s="70"/>
      <c r="Q6" s="28"/>
      <c r="R6" s="28"/>
      <c r="S6" s="29"/>
    </row>
    <row r="7" customFormat="1" ht="40.5" spans="1:19">
      <c r="A7" s="72"/>
      <c r="B7" s="72"/>
      <c r="C7" s="72"/>
      <c r="D7" s="72"/>
      <c r="E7" s="72"/>
      <c r="F7" s="5" t="s">
        <v>1130</v>
      </c>
      <c r="G7" s="5" t="s">
        <v>1768</v>
      </c>
      <c r="H7" s="5" t="s">
        <v>27</v>
      </c>
      <c r="I7" s="5" t="s">
        <v>1769</v>
      </c>
      <c r="J7" s="5" t="s">
        <v>1770</v>
      </c>
      <c r="K7" s="5" t="s">
        <v>1771</v>
      </c>
      <c r="L7" s="5" t="s">
        <v>31</v>
      </c>
      <c r="M7" s="5" t="s">
        <v>1772</v>
      </c>
      <c r="N7" s="72"/>
      <c r="O7" s="72"/>
      <c r="P7" s="5" t="s">
        <v>1130</v>
      </c>
      <c r="Q7" s="5" t="s">
        <v>1674</v>
      </c>
      <c r="R7" s="5" t="s">
        <v>1773</v>
      </c>
      <c r="S7" s="5" t="s">
        <v>34</v>
      </c>
    </row>
    <row r="8" customFormat="1" spans="1:19">
      <c r="A8" s="12" t="s">
        <v>1184</v>
      </c>
      <c r="B8" s="12" t="s">
        <v>1185</v>
      </c>
      <c r="C8" s="12" t="s">
        <v>1186</v>
      </c>
      <c r="D8" s="12" t="s">
        <v>1187</v>
      </c>
      <c r="E8" s="12" t="s">
        <v>1188</v>
      </c>
      <c r="F8" s="12" t="s">
        <v>1189</v>
      </c>
      <c r="G8" s="12" t="s">
        <v>1190</v>
      </c>
      <c r="H8" s="12" t="s">
        <v>1191</v>
      </c>
      <c r="I8" s="12" t="s">
        <v>1192</v>
      </c>
      <c r="J8" s="12" t="s">
        <v>1193</v>
      </c>
      <c r="K8" s="12" t="s">
        <v>1195</v>
      </c>
      <c r="L8" s="12" t="s">
        <v>1196</v>
      </c>
      <c r="M8" s="12" t="s">
        <v>1197</v>
      </c>
      <c r="N8" s="12" t="s">
        <v>1198</v>
      </c>
      <c r="O8" s="12" t="s">
        <v>1199</v>
      </c>
      <c r="P8" s="12" t="s">
        <v>1200</v>
      </c>
      <c r="Q8" s="12" t="s">
        <v>1201</v>
      </c>
      <c r="R8" s="12" t="s">
        <v>1202</v>
      </c>
      <c r="S8" s="12" t="s">
        <v>1203</v>
      </c>
    </row>
    <row r="9" customFormat="1" ht="13.5" spans="1:19">
      <c r="A9" s="5"/>
      <c r="B9" s="5"/>
      <c r="C9" s="5" t="s">
        <v>884</v>
      </c>
      <c r="D9" s="73">
        <v>309.378078</v>
      </c>
      <c r="E9" s="73">
        <v>309.378078</v>
      </c>
      <c r="F9" s="73">
        <v>309.378078</v>
      </c>
      <c r="G9" s="73">
        <v>309.378078</v>
      </c>
      <c r="H9" s="68"/>
      <c r="I9" s="68"/>
      <c r="J9" s="68"/>
      <c r="K9" s="68"/>
      <c r="L9" s="68"/>
      <c r="M9" s="68"/>
      <c r="N9" s="73">
        <v>0</v>
      </c>
      <c r="O9" s="68"/>
      <c r="P9" s="73">
        <v>0</v>
      </c>
      <c r="Q9" s="73">
        <v>0</v>
      </c>
      <c r="R9" s="73">
        <v>0</v>
      </c>
      <c r="S9" s="73">
        <v>0</v>
      </c>
    </row>
    <row r="10" customFormat="1" ht="13.5" spans="1:19">
      <c r="A10" s="67" t="s">
        <v>1883</v>
      </c>
      <c r="B10" s="10"/>
      <c r="C10" s="18"/>
      <c r="D10" s="73">
        <v>309.378078</v>
      </c>
      <c r="E10" s="73">
        <v>309.378078</v>
      </c>
      <c r="F10" s="73">
        <v>309.378078</v>
      </c>
      <c r="G10" s="73">
        <v>309.378078</v>
      </c>
      <c r="H10" s="68"/>
      <c r="I10" s="68"/>
      <c r="J10" s="68"/>
      <c r="K10" s="68"/>
      <c r="L10" s="68"/>
      <c r="M10" s="68"/>
      <c r="N10" s="73">
        <v>0</v>
      </c>
      <c r="O10" s="68"/>
      <c r="P10" s="73">
        <v>0</v>
      </c>
      <c r="Q10" s="73">
        <v>0</v>
      </c>
      <c r="R10" s="73">
        <v>0</v>
      </c>
      <c r="S10" s="73">
        <v>0</v>
      </c>
    </row>
    <row r="11" customFormat="1" ht="13.5" spans="1:19">
      <c r="A11" s="74" t="s">
        <v>1775</v>
      </c>
      <c r="B11" s="74"/>
      <c r="C11" s="67" t="s">
        <v>1049</v>
      </c>
      <c r="D11" s="73">
        <v>247.888314</v>
      </c>
      <c r="E11" s="73">
        <v>247.888314</v>
      </c>
      <c r="F11" s="73">
        <v>247.888314</v>
      </c>
      <c r="G11" s="73">
        <v>247.888314</v>
      </c>
      <c r="H11" s="68"/>
      <c r="I11" s="68"/>
      <c r="J11" s="68"/>
      <c r="K11" s="68"/>
      <c r="L11" s="68"/>
      <c r="M11" s="68"/>
      <c r="N11" s="73">
        <v>0</v>
      </c>
      <c r="O11" s="68"/>
      <c r="P11" s="73">
        <v>0</v>
      </c>
      <c r="Q11" s="73">
        <v>0</v>
      </c>
      <c r="R11" s="73">
        <v>0</v>
      </c>
      <c r="S11" s="73">
        <v>0</v>
      </c>
    </row>
    <row r="12" customFormat="1" ht="13.5" spans="1:19">
      <c r="A12" s="74"/>
      <c r="B12" s="74" t="s">
        <v>1749</v>
      </c>
      <c r="C12" s="67" t="s">
        <v>1776</v>
      </c>
      <c r="D12" s="73">
        <v>52.2168</v>
      </c>
      <c r="E12" s="73">
        <v>52.2168</v>
      </c>
      <c r="F12" s="73">
        <v>52.2168</v>
      </c>
      <c r="G12" s="73">
        <v>52.2168</v>
      </c>
      <c r="H12" s="68"/>
      <c r="I12" s="68"/>
      <c r="J12" s="68"/>
      <c r="K12" s="68"/>
      <c r="L12" s="68"/>
      <c r="M12" s="68"/>
      <c r="N12" s="73">
        <v>0</v>
      </c>
      <c r="O12" s="68"/>
      <c r="P12" s="73">
        <v>0</v>
      </c>
      <c r="Q12" s="73">
        <v>0</v>
      </c>
      <c r="R12" s="73">
        <v>0</v>
      </c>
      <c r="S12" s="73">
        <v>0</v>
      </c>
    </row>
    <row r="13" customFormat="1" ht="13.5" spans="1:19">
      <c r="A13" s="74"/>
      <c r="B13" s="74" t="s">
        <v>1758</v>
      </c>
      <c r="C13" s="67" t="s">
        <v>1777</v>
      </c>
      <c r="D13" s="73">
        <v>89.4564</v>
      </c>
      <c r="E13" s="73">
        <v>89.4564</v>
      </c>
      <c r="F13" s="73">
        <v>89.4564</v>
      </c>
      <c r="G13" s="73">
        <v>89.4564</v>
      </c>
      <c r="H13" s="68"/>
      <c r="I13" s="68"/>
      <c r="J13" s="68"/>
      <c r="K13" s="68"/>
      <c r="L13" s="68"/>
      <c r="M13" s="68"/>
      <c r="N13" s="73">
        <v>0</v>
      </c>
      <c r="O13" s="68"/>
      <c r="P13" s="73">
        <v>0</v>
      </c>
      <c r="Q13" s="73">
        <v>0</v>
      </c>
      <c r="R13" s="73">
        <v>0</v>
      </c>
      <c r="S13" s="73">
        <v>0</v>
      </c>
    </row>
    <row r="14" customFormat="1" ht="13.5" spans="1:19">
      <c r="A14" s="74"/>
      <c r="B14" s="74" t="s">
        <v>1747</v>
      </c>
      <c r="C14" s="67" t="s">
        <v>1778</v>
      </c>
      <c r="D14" s="73">
        <v>37.9514</v>
      </c>
      <c r="E14" s="73">
        <v>37.9514</v>
      </c>
      <c r="F14" s="73">
        <v>37.9514</v>
      </c>
      <c r="G14" s="73">
        <v>37.9514</v>
      </c>
      <c r="H14" s="68"/>
      <c r="I14" s="68"/>
      <c r="J14" s="68"/>
      <c r="K14" s="68"/>
      <c r="L14" s="68"/>
      <c r="M14" s="68"/>
      <c r="N14" s="73">
        <v>0</v>
      </c>
      <c r="O14" s="68"/>
      <c r="P14" s="73">
        <v>0</v>
      </c>
      <c r="Q14" s="73">
        <v>0</v>
      </c>
      <c r="R14" s="73">
        <v>0</v>
      </c>
      <c r="S14" s="73">
        <v>0</v>
      </c>
    </row>
    <row r="15" customFormat="1" ht="27" spans="1:19">
      <c r="A15" s="74"/>
      <c r="B15" s="74" t="s">
        <v>1779</v>
      </c>
      <c r="C15" s="67" t="s">
        <v>1780</v>
      </c>
      <c r="D15" s="73">
        <v>31.75224</v>
      </c>
      <c r="E15" s="73">
        <v>31.75224</v>
      </c>
      <c r="F15" s="73">
        <v>31.75224</v>
      </c>
      <c r="G15" s="73">
        <v>31.75224</v>
      </c>
      <c r="H15" s="68"/>
      <c r="I15" s="68"/>
      <c r="J15" s="68"/>
      <c r="K15" s="68"/>
      <c r="L15" s="68"/>
      <c r="M15" s="68"/>
      <c r="N15" s="73">
        <v>0</v>
      </c>
      <c r="O15" s="68"/>
      <c r="P15" s="73">
        <v>0</v>
      </c>
      <c r="Q15" s="73">
        <v>0</v>
      </c>
      <c r="R15" s="73">
        <v>0</v>
      </c>
      <c r="S15" s="73">
        <v>0</v>
      </c>
    </row>
    <row r="16" customFormat="1" ht="27" spans="1:19">
      <c r="A16" s="74"/>
      <c r="B16" s="74" t="s">
        <v>1193</v>
      </c>
      <c r="C16" s="67" t="s">
        <v>1781</v>
      </c>
      <c r="D16" s="73">
        <v>14.716908</v>
      </c>
      <c r="E16" s="73">
        <v>14.716908</v>
      </c>
      <c r="F16" s="73">
        <v>14.716908</v>
      </c>
      <c r="G16" s="73">
        <v>14.716908</v>
      </c>
      <c r="H16" s="68"/>
      <c r="I16" s="68"/>
      <c r="J16" s="68"/>
      <c r="K16" s="68"/>
      <c r="L16" s="68"/>
      <c r="M16" s="68"/>
      <c r="N16" s="73">
        <v>0</v>
      </c>
      <c r="O16" s="68"/>
      <c r="P16" s="73">
        <v>0</v>
      </c>
      <c r="Q16" s="73">
        <v>0</v>
      </c>
      <c r="R16" s="73">
        <v>0</v>
      </c>
      <c r="S16" s="73">
        <v>0</v>
      </c>
    </row>
    <row r="17" customFormat="1" ht="13.5" spans="1:19">
      <c r="A17" s="74"/>
      <c r="B17" s="74" t="s">
        <v>1194</v>
      </c>
      <c r="C17" s="67" t="s">
        <v>1782</v>
      </c>
      <c r="D17" s="73">
        <v>5.400022</v>
      </c>
      <c r="E17" s="73">
        <v>5.400022</v>
      </c>
      <c r="F17" s="73">
        <v>5.400022</v>
      </c>
      <c r="G17" s="73">
        <v>5.400022</v>
      </c>
      <c r="H17" s="68"/>
      <c r="I17" s="68"/>
      <c r="J17" s="68"/>
      <c r="K17" s="68"/>
      <c r="L17" s="68"/>
      <c r="M17" s="68"/>
      <c r="N17" s="73">
        <v>0</v>
      </c>
      <c r="O17" s="68"/>
      <c r="P17" s="73">
        <v>0</v>
      </c>
      <c r="Q17" s="73">
        <v>0</v>
      </c>
      <c r="R17" s="73">
        <v>0</v>
      </c>
      <c r="S17" s="73">
        <v>0</v>
      </c>
    </row>
    <row r="18" customFormat="1" ht="13.5" spans="1:19">
      <c r="A18" s="74"/>
      <c r="B18" s="74" t="s">
        <v>1195</v>
      </c>
      <c r="C18" s="67" t="s">
        <v>1783</v>
      </c>
      <c r="D18" s="73">
        <v>0.972</v>
      </c>
      <c r="E18" s="73">
        <v>0.972</v>
      </c>
      <c r="F18" s="73">
        <v>0.972</v>
      </c>
      <c r="G18" s="73">
        <v>0.972</v>
      </c>
      <c r="H18" s="68"/>
      <c r="I18" s="68"/>
      <c r="J18" s="68"/>
      <c r="K18" s="68"/>
      <c r="L18" s="68"/>
      <c r="M18" s="68"/>
      <c r="N18" s="73">
        <v>0</v>
      </c>
      <c r="O18" s="68"/>
      <c r="P18" s="73">
        <v>0</v>
      </c>
      <c r="Q18" s="73">
        <v>0</v>
      </c>
      <c r="R18" s="73">
        <v>0</v>
      </c>
      <c r="S18" s="73">
        <v>0</v>
      </c>
    </row>
    <row r="19" customFormat="1" ht="13.5" spans="1:19">
      <c r="A19" s="74"/>
      <c r="B19" s="74" t="s">
        <v>1196</v>
      </c>
      <c r="C19" s="67" t="s">
        <v>1286</v>
      </c>
      <c r="D19" s="73">
        <v>15.422544</v>
      </c>
      <c r="E19" s="73">
        <v>15.422544</v>
      </c>
      <c r="F19" s="73">
        <v>15.422544</v>
      </c>
      <c r="G19" s="73">
        <v>15.422544</v>
      </c>
      <c r="H19" s="68"/>
      <c r="I19" s="68"/>
      <c r="J19" s="68"/>
      <c r="K19" s="68"/>
      <c r="L19" s="68"/>
      <c r="M19" s="68"/>
      <c r="N19" s="73">
        <v>0</v>
      </c>
      <c r="O19" s="68"/>
      <c r="P19" s="73">
        <v>0</v>
      </c>
      <c r="Q19" s="73">
        <v>0</v>
      </c>
      <c r="R19" s="73">
        <v>0</v>
      </c>
      <c r="S19" s="73">
        <v>0</v>
      </c>
    </row>
    <row r="20" customFormat="1" ht="13.5" spans="1:19">
      <c r="A20" s="74" t="s">
        <v>1784</v>
      </c>
      <c r="B20" s="74"/>
      <c r="C20" s="67" t="s">
        <v>1051</v>
      </c>
      <c r="D20" s="73">
        <v>55.010424</v>
      </c>
      <c r="E20" s="73">
        <v>55.010424</v>
      </c>
      <c r="F20" s="73">
        <v>55.010424</v>
      </c>
      <c r="G20" s="73">
        <v>55.010424</v>
      </c>
      <c r="H20" s="68"/>
      <c r="I20" s="68"/>
      <c r="J20" s="68"/>
      <c r="K20" s="68"/>
      <c r="L20" s="68"/>
      <c r="M20" s="68"/>
      <c r="N20" s="73">
        <v>0</v>
      </c>
      <c r="O20" s="68"/>
      <c r="P20" s="73">
        <v>0</v>
      </c>
      <c r="Q20" s="73">
        <v>0</v>
      </c>
      <c r="R20" s="73">
        <v>0</v>
      </c>
      <c r="S20" s="73">
        <v>0</v>
      </c>
    </row>
    <row r="21" customFormat="1" ht="13.5" spans="1:19">
      <c r="A21" s="74"/>
      <c r="B21" s="74" t="s">
        <v>1749</v>
      </c>
      <c r="C21" s="67" t="s">
        <v>1785</v>
      </c>
      <c r="D21" s="73">
        <v>14.29</v>
      </c>
      <c r="E21" s="73">
        <v>14.29</v>
      </c>
      <c r="F21" s="73">
        <v>14.29</v>
      </c>
      <c r="G21" s="73">
        <v>14.29</v>
      </c>
      <c r="H21" s="68"/>
      <c r="I21" s="68"/>
      <c r="J21" s="68"/>
      <c r="K21" s="68"/>
      <c r="L21" s="68"/>
      <c r="M21" s="68"/>
      <c r="N21" s="73">
        <v>0</v>
      </c>
      <c r="O21" s="68"/>
      <c r="P21" s="73">
        <v>0</v>
      </c>
      <c r="Q21" s="73">
        <v>0</v>
      </c>
      <c r="R21" s="73">
        <v>0</v>
      </c>
      <c r="S21" s="73">
        <v>0</v>
      </c>
    </row>
    <row r="22" customFormat="1" ht="13.5" spans="1:19">
      <c r="A22" s="74"/>
      <c r="B22" s="74" t="s">
        <v>1803</v>
      </c>
      <c r="C22" s="67" t="s">
        <v>1873</v>
      </c>
      <c r="D22" s="73">
        <v>0.7</v>
      </c>
      <c r="E22" s="73">
        <v>0.7</v>
      </c>
      <c r="F22" s="73">
        <v>0.7</v>
      </c>
      <c r="G22" s="73">
        <v>0.7</v>
      </c>
      <c r="H22" s="68"/>
      <c r="I22" s="68"/>
      <c r="J22" s="68"/>
      <c r="K22" s="68"/>
      <c r="L22" s="68"/>
      <c r="M22" s="68"/>
      <c r="N22" s="73">
        <v>0</v>
      </c>
      <c r="O22" s="68"/>
      <c r="P22" s="73">
        <v>0</v>
      </c>
      <c r="Q22" s="73">
        <v>0</v>
      </c>
      <c r="R22" s="73">
        <v>0</v>
      </c>
      <c r="S22" s="73">
        <v>0</v>
      </c>
    </row>
    <row r="23" customFormat="1" ht="13.5" spans="1:19">
      <c r="A23" s="74"/>
      <c r="B23" s="74" t="s">
        <v>1209</v>
      </c>
      <c r="C23" s="67" t="s">
        <v>1788</v>
      </c>
      <c r="D23" s="73">
        <v>23.854</v>
      </c>
      <c r="E23" s="73">
        <v>23.854</v>
      </c>
      <c r="F23" s="73">
        <v>23.854</v>
      </c>
      <c r="G23" s="73">
        <v>23.854</v>
      </c>
      <c r="H23" s="68"/>
      <c r="I23" s="68"/>
      <c r="J23" s="68"/>
      <c r="K23" s="68"/>
      <c r="L23" s="68"/>
      <c r="M23" s="68"/>
      <c r="N23" s="73">
        <v>0</v>
      </c>
      <c r="O23" s="68"/>
      <c r="P23" s="73">
        <v>0</v>
      </c>
      <c r="Q23" s="73">
        <v>0</v>
      </c>
      <c r="R23" s="73">
        <v>0</v>
      </c>
      <c r="S23" s="73">
        <v>0</v>
      </c>
    </row>
    <row r="24" customFormat="1" ht="13.5" spans="1:19">
      <c r="A24" s="74"/>
      <c r="B24" s="74" t="s">
        <v>1211</v>
      </c>
      <c r="C24" s="67" t="s">
        <v>1789</v>
      </c>
      <c r="D24" s="73">
        <v>2.570424</v>
      </c>
      <c r="E24" s="73">
        <v>2.570424</v>
      </c>
      <c r="F24" s="73">
        <v>2.570424</v>
      </c>
      <c r="G24" s="73">
        <v>2.570424</v>
      </c>
      <c r="H24" s="68"/>
      <c r="I24" s="68"/>
      <c r="J24" s="68"/>
      <c r="K24" s="68"/>
      <c r="L24" s="68"/>
      <c r="M24" s="68"/>
      <c r="N24" s="73">
        <v>0</v>
      </c>
      <c r="O24" s="68"/>
      <c r="P24" s="73">
        <v>0</v>
      </c>
      <c r="Q24" s="73">
        <v>0</v>
      </c>
      <c r="R24" s="73">
        <v>0</v>
      </c>
      <c r="S24" s="73">
        <v>0</v>
      </c>
    </row>
    <row r="25" customFormat="1" ht="13.5" spans="1:19">
      <c r="A25" s="74"/>
      <c r="B25" s="74" t="s">
        <v>1222</v>
      </c>
      <c r="C25" s="67" t="s">
        <v>1791</v>
      </c>
      <c r="D25" s="73">
        <v>13.596</v>
      </c>
      <c r="E25" s="73">
        <v>13.596</v>
      </c>
      <c r="F25" s="73">
        <v>13.596</v>
      </c>
      <c r="G25" s="73">
        <v>13.596</v>
      </c>
      <c r="H25" s="68"/>
      <c r="I25" s="68"/>
      <c r="J25" s="68"/>
      <c r="K25" s="68"/>
      <c r="L25" s="68"/>
      <c r="M25" s="68"/>
      <c r="N25" s="73">
        <v>0</v>
      </c>
      <c r="O25" s="68"/>
      <c r="P25" s="73">
        <v>0</v>
      </c>
      <c r="Q25" s="73">
        <v>0</v>
      </c>
      <c r="R25" s="73">
        <v>0</v>
      </c>
      <c r="S25" s="73">
        <v>0</v>
      </c>
    </row>
    <row r="26" customFormat="1" ht="13.5" spans="1:19">
      <c r="A26" s="74" t="s">
        <v>1792</v>
      </c>
      <c r="B26" s="74"/>
      <c r="C26" s="67" t="s">
        <v>1793</v>
      </c>
      <c r="D26" s="73">
        <v>6.47934</v>
      </c>
      <c r="E26" s="73">
        <v>6.47934</v>
      </c>
      <c r="F26" s="73">
        <v>6.47934</v>
      </c>
      <c r="G26" s="73">
        <v>6.47934</v>
      </c>
      <c r="H26" s="68"/>
      <c r="I26" s="68"/>
      <c r="J26" s="68"/>
      <c r="K26" s="68"/>
      <c r="L26" s="68"/>
      <c r="M26" s="68"/>
      <c r="N26" s="73">
        <v>0</v>
      </c>
      <c r="O26" s="68"/>
      <c r="P26" s="73">
        <v>0</v>
      </c>
      <c r="Q26" s="73">
        <v>0</v>
      </c>
      <c r="R26" s="73">
        <v>0</v>
      </c>
      <c r="S26" s="73">
        <v>0</v>
      </c>
    </row>
    <row r="27" customFormat="1" ht="13.5" spans="1:19">
      <c r="A27" s="74"/>
      <c r="B27" s="74" t="s">
        <v>1758</v>
      </c>
      <c r="C27" s="67" t="s">
        <v>1794</v>
      </c>
      <c r="D27" s="73">
        <v>6.47934</v>
      </c>
      <c r="E27" s="73">
        <v>6.47934</v>
      </c>
      <c r="F27" s="73">
        <v>6.47934</v>
      </c>
      <c r="G27" s="73">
        <v>6.47934</v>
      </c>
      <c r="H27" s="68"/>
      <c r="I27" s="68"/>
      <c r="J27" s="68"/>
      <c r="K27" s="68"/>
      <c r="L27" s="68"/>
      <c r="M27" s="68"/>
      <c r="N27" s="73">
        <v>0</v>
      </c>
      <c r="O27" s="68"/>
      <c r="P27" s="73">
        <v>0</v>
      </c>
      <c r="Q27" s="73">
        <v>0</v>
      </c>
      <c r="R27" s="73">
        <v>0</v>
      </c>
      <c r="S27" s="73">
        <v>0</v>
      </c>
    </row>
    <row r="28" customFormat="1" ht="409.5" hidden="1" customHeight="1" spans="1:19">
      <c r="A28" s="1"/>
      <c r="B28" s="1"/>
      <c r="C28" s="1"/>
      <c r="D28" s="1"/>
      <c r="E28" s="1"/>
      <c r="F28" s="1"/>
      <c r="G28" s="1"/>
      <c r="H28" s="1"/>
      <c r="I28" s="1"/>
      <c r="J28" s="1"/>
      <c r="K28" s="1"/>
      <c r="L28" s="1"/>
      <c r="M28" s="1"/>
      <c r="N28" s="1"/>
      <c r="O28" s="1"/>
      <c r="P28" s="1"/>
      <c r="Q28" s="1"/>
      <c r="R28" s="1"/>
      <c r="S28" s="1"/>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K13" sqref="K13"/>
    </sheetView>
  </sheetViews>
  <sheetFormatPr defaultColWidth="9.14285714285714" defaultRowHeight="12.75" outlineLevelRow="6" outlineLevelCol="6"/>
  <cols>
    <col min="1" max="1" width="4.71428571428571" style="1" customWidth="1"/>
    <col min="2" max="2" width="5.57142857142857" style="1" customWidth="1"/>
    <col min="3" max="3" width="4.85714285714286" style="1" customWidth="1"/>
    <col min="4" max="4" width="41.4285714285714" style="1" customWidth="1"/>
    <col min="5" max="7" width="13.4285714285714" style="1" customWidth="1"/>
    <col min="8" max="8" width="9.14285714285714" style="1" hidden="1" customWidth="1"/>
  </cols>
  <sheetData>
    <row r="1" customFormat="1" ht="17.1" customHeight="1" spans="1:7">
      <c r="A1" s="19"/>
      <c r="B1" s="1"/>
      <c r="C1" s="1"/>
      <c r="D1" s="1"/>
      <c r="E1" s="1"/>
      <c r="F1" s="1"/>
      <c r="G1" s="1"/>
    </row>
    <row r="2" customFormat="1" ht="33.95" customHeight="1" spans="1:7">
      <c r="A2" s="24" t="s">
        <v>1795</v>
      </c>
      <c r="B2" s="1"/>
      <c r="C2" s="1"/>
      <c r="D2" s="1"/>
      <c r="E2" s="1"/>
      <c r="F2" s="1"/>
      <c r="G2" s="1"/>
    </row>
    <row r="3" customFormat="1" ht="17.1" customHeight="1" spans="1:7">
      <c r="A3" s="38" t="s">
        <v>1881</v>
      </c>
      <c r="B3" s="1"/>
      <c r="C3" s="1"/>
      <c r="D3" s="1"/>
      <c r="E3" s="19" t="s">
        <v>2</v>
      </c>
      <c r="F3" s="1"/>
      <c r="G3" s="1"/>
    </row>
    <row r="4" customFormat="1" ht="17.1" customHeight="1" spans="1:7">
      <c r="A4" s="5" t="s">
        <v>895</v>
      </c>
      <c r="B4" s="10"/>
      <c r="C4" s="10"/>
      <c r="D4" s="18"/>
      <c r="E4" s="5" t="s">
        <v>1796</v>
      </c>
      <c r="F4" s="10"/>
      <c r="G4" s="18"/>
    </row>
    <row r="5" customFormat="1" ht="13.5" spans="1:7">
      <c r="A5" s="5" t="s">
        <v>1736</v>
      </c>
      <c r="B5" s="5" t="s">
        <v>1737</v>
      </c>
      <c r="C5" s="5" t="s">
        <v>1738</v>
      </c>
      <c r="D5" s="5" t="s">
        <v>1676</v>
      </c>
      <c r="E5" s="5" t="s">
        <v>884</v>
      </c>
      <c r="F5" s="5" t="s">
        <v>1682</v>
      </c>
      <c r="G5" s="5" t="s">
        <v>1683</v>
      </c>
    </row>
    <row r="6" customFormat="1" spans="1:7">
      <c r="A6" s="23" t="s">
        <v>1184</v>
      </c>
      <c r="B6" s="23" t="s">
        <v>1185</v>
      </c>
      <c r="C6" s="23" t="s">
        <v>1186</v>
      </c>
      <c r="D6" s="23" t="s">
        <v>1187</v>
      </c>
      <c r="E6" s="23" t="s">
        <v>1188</v>
      </c>
      <c r="F6" s="23" t="s">
        <v>1189</v>
      </c>
      <c r="G6" s="23" t="s">
        <v>1190</v>
      </c>
    </row>
    <row r="7" customFormat="1" ht="13.5" spans="1:7">
      <c r="A7" s="67"/>
      <c r="B7" s="67"/>
      <c r="C7" s="67"/>
      <c r="D7" s="5" t="s">
        <v>910</v>
      </c>
      <c r="E7" s="68"/>
      <c r="F7" s="68"/>
      <c r="G7" s="68"/>
    </row>
  </sheetData>
  <mergeCells count="6">
    <mergeCell ref="A1:G1"/>
    <mergeCell ref="A2:G2"/>
    <mergeCell ref="A3:D3"/>
    <mergeCell ref="E3:G3"/>
    <mergeCell ref="A4:D4"/>
    <mergeCell ref="E4:G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K13" sqref="K13:L13"/>
    </sheetView>
  </sheetViews>
  <sheetFormatPr defaultColWidth="9.14285714285714" defaultRowHeight="12.75"/>
  <cols>
    <col min="1" max="2" width="3.71428571428571" style="1" customWidth="1"/>
    <col min="3" max="3" width="26.2857142857143" style="1" customWidth="1"/>
    <col min="4" max="9" width="15.1428571428571" style="1" customWidth="1"/>
    <col min="10" max="10" width="4.57142857142857" style="1" customWidth="1"/>
    <col min="11" max="11" width="9.14285714285714" style="1" hidden="1" customWidth="1"/>
    <col min="12" max="12" width="3.71428571428571" style="1" customWidth="1"/>
    <col min="13" max="13" width="9.14285714285714" style="1" hidden="1" customWidth="1"/>
    <col min="14" max="14" width="30" style="1" customWidth="1"/>
    <col min="15" max="15" width="9.14285714285714" style="1" hidden="1" customWidth="1"/>
    <col min="16" max="16" width="15.1428571428571" style="1" customWidth="1"/>
    <col min="17" max="17" width="9.14285714285714" style="1" hidden="1" customWidth="1"/>
    <col min="18" max="18" width="15.1428571428571" style="1" customWidth="1"/>
    <col min="19" max="19" width="9.14285714285714" style="1" hidden="1" customWidth="1"/>
    <col min="20" max="20" width="15.1428571428571" style="1" customWidth="1"/>
    <col min="21" max="21" width="9.14285714285714" style="1" hidden="1" customWidth="1"/>
    <col min="22" max="22" width="15.1428571428571" style="1" customWidth="1"/>
    <col min="23" max="23" width="9.14285714285714" style="1" hidden="1" customWidth="1"/>
    <col min="24" max="24" width="15.1428571428571" style="1" customWidth="1"/>
    <col min="25" max="25" width="9.14285714285714" style="1" hidden="1" customWidth="1"/>
    <col min="26" max="26" width="14.7142857142857" style="1" customWidth="1"/>
  </cols>
  <sheetData>
    <row r="1" ht="18" customHeight="1" spans="1:1">
      <c r="A1" s="19"/>
    </row>
    <row r="2" ht="30" customHeight="1" spans="1:1">
      <c r="A2" s="24" t="s">
        <v>1797</v>
      </c>
    </row>
    <row r="3" ht="18" customHeight="1" spans="1:10">
      <c r="A3" s="38" t="s">
        <v>1881</v>
      </c>
      <c r="J3" s="19" t="s">
        <v>2</v>
      </c>
    </row>
    <row r="4" ht="18" customHeight="1" spans="1:26">
      <c r="A4" s="45" t="s">
        <v>1798</v>
      </c>
      <c r="B4" s="10"/>
      <c r="C4" s="10"/>
      <c r="D4" s="10"/>
      <c r="E4" s="10"/>
      <c r="F4" s="10"/>
      <c r="G4" s="10"/>
      <c r="H4" s="10"/>
      <c r="I4" s="10"/>
      <c r="J4" s="6" t="s">
        <v>1798</v>
      </c>
      <c r="K4" s="10"/>
      <c r="L4" s="10"/>
      <c r="M4" s="10"/>
      <c r="N4" s="10"/>
      <c r="O4" s="10"/>
      <c r="P4" s="10"/>
      <c r="Q4" s="10"/>
      <c r="R4" s="10"/>
      <c r="S4" s="10"/>
      <c r="T4" s="10"/>
      <c r="U4" s="10"/>
      <c r="V4" s="10"/>
      <c r="W4" s="10"/>
      <c r="X4" s="10"/>
      <c r="Y4" s="10"/>
      <c r="Z4" s="18"/>
    </row>
    <row r="5" ht="18" customHeight="1" spans="1:26">
      <c r="A5" s="45" t="s">
        <v>1799</v>
      </c>
      <c r="B5" s="10"/>
      <c r="C5" s="10"/>
      <c r="D5" s="45" t="s">
        <v>1765</v>
      </c>
      <c r="E5" s="10"/>
      <c r="F5" s="10"/>
      <c r="G5" s="45" t="s">
        <v>1766</v>
      </c>
      <c r="H5" s="10"/>
      <c r="I5" s="10"/>
      <c r="J5" s="6" t="s">
        <v>1800</v>
      </c>
      <c r="K5" s="10"/>
      <c r="L5" s="10"/>
      <c r="M5" s="10"/>
      <c r="N5" s="10"/>
      <c r="O5" s="18"/>
      <c r="P5" s="45" t="s">
        <v>1765</v>
      </c>
      <c r="Q5" s="10"/>
      <c r="R5" s="10"/>
      <c r="S5" s="10"/>
      <c r="T5" s="10"/>
      <c r="U5" s="10"/>
      <c r="V5" s="6" t="s">
        <v>1766</v>
      </c>
      <c r="W5" s="10"/>
      <c r="X5" s="10"/>
      <c r="Y5" s="10"/>
      <c r="Z5" s="18"/>
    </row>
    <row r="6" ht="13.5" spans="1:26">
      <c r="A6" s="45" t="s">
        <v>1736</v>
      </c>
      <c r="B6" s="45" t="s">
        <v>1737</v>
      </c>
      <c r="C6" s="45" t="s">
        <v>1676</v>
      </c>
      <c r="D6" s="45" t="s">
        <v>1130</v>
      </c>
      <c r="E6" s="45" t="s">
        <v>1682</v>
      </c>
      <c r="F6" s="45" t="s">
        <v>1683</v>
      </c>
      <c r="G6" s="45" t="s">
        <v>1130</v>
      </c>
      <c r="H6" s="45" t="s">
        <v>1682</v>
      </c>
      <c r="I6" s="45" t="s">
        <v>1683</v>
      </c>
      <c r="J6" s="6" t="s">
        <v>1736</v>
      </c>
      <c r="K6" s="18"/>
      <c r="L6" s="6" t="s">
        <v>1737</v>
      </c>
      <c r="M6" s="18"/>
      <c r="N6" s="45" t="s">
        <v>1676</v>
      </c>
      <c r="O6" s="10"/>
      <c r="P6" s="45" t="s">
        <v>1130</v>
      </c>
      <c r="Q6" s="45" t="s">
        <v>1682</v>
      </c>
      <c r="R6" s="10"/>
      <c r="S6" s="45" t="s">
        <v>1683</v>
      </c>
      <c r="T6" s="10"/>
      <c r="U6" s="10"/>
      <c r="V6" s="45" t="s">
        <v>1130</v>
      </c>
      <c r="W6" s="45" t="s">
        <v>1682</v>
      </c>
      <c r="X6" s="10"/>
      <c r="Y6" s="6" t="s">
        <v>1683</v>
      </c>
      <c r="Z6" s="18"/>
    </row>
    <row r="7" ht="13.5" spans="1:26">
      <c r="A7" s="46" t="s">
        <v>1001</v>
      </c>
      <c r="B7" s="46"/>
      <c r="C7" s="47" t="s">
        <v>897</v>
      </c>
      <c r="D7" s="48">
        <v>247.89</v>
      </c>
      <c r="E7" s="48">
        <v>247.89</v>
      </c>
      <c r="F7" s="48">
        <v>0</v>
      </c>
      <c r="G7" s="48">
        <v>0</v>
      </c>
      <c r="H7" s="48">
        <v>0</v>
      </c>
      <c r="I7" s="49">
        <v>0</v>
      </c>
      <c r="J7" s="50" t="s">
        <v>1775</v>
      </c>
      <c r="K7" s="50"/>
      <c r="L7" s="18"/>
      <c r="M7" s="51" t="s">
        <v>1152</v>
      </c>
      <c r="N7" s="18"/>
      <c r="O7" s="52">
        <v>247.89</v>
      </c>
      <c r="P7" s="10"/>
      <c r="Q7" s="18"/>
      <c r="R7" s="53">
        <v>247.89</v>
      </c>
      <c r="S7" s="18"/>
      <c r="T7" s="48">
        <v>0</v>
      </c>
      <c r="U7" s="48">
        <v>0</v>
      </c>
      <c r="V7" s="28"/>
      <c r="W7" s="28"/>
      <c r="X7" s="48">
        <v>0</v>
      </c>
      <c r="Y7" s="28"/>
      <c r="Z7" s="54">
        <v>0</v>
      </c>
    </row>
    <row r="8" ht="13.5" spans="1:26">
      <c r="A8" s="46"/>
      <c r="B8" s="46" t="s">
        <v>1749</v>
      </c>
      <c r="C8" s="47" t="s">
        <v>1131</v>
      </c>
      <c r="D8" s="48">
        <v>179.62</v>
      </c>
      <c r="E8" s="48">
        <v>179.62</v>
      </c>
      <c r="F8" s="48">
        <v>0</v>
      </c>
      <c r="G8" s="48">
        <v>0</v>
      </c>
      <c r="H8" s="48">
        <v>0</v>
      </c>
      <c r="I8" s="49">
        <v>0</v>
      </c>
      <c r="J8" s="50"/>
      <c r="K8" s="50" t="s">
        <v>1749</v>
      </c>
      <c r="L8" s="18"/>
      <c r="M8" s="51" t="s">
        <v>1547</v>
      </c>
      <c r="N8" s="18"/>
      <c r="O8" s="52">
        <v>52.22</v>
      </c>
      <c r="P8" s="10"/>
      <c r="Q8" s="18"/>
      <c r="R8" s="53">
        <v>52.22</v>
      </c>
      <c r="S8" s="18"/>
      <c r="T8" s="48">
        <v>0</v>
      </c>
      <c r="U8" s="48">
        <v>0</v>
      </c>
      <c r="V8" s="28"/>
      <c r="W8" s="28"/>
      <c r="X8" s="48">
        <v>0</v>
      </c>
      <c r="Y8" s="28"/>
      <c r="Z8" s="54">
        <v>0</v>
      </c>
    </row>
    <row r="9" ht="13.5" spans="1:26">
      <c r="A9" s="46"/>
      <c r="B9" s="46" t="s">
        <v>1758</v>
      </c>
      <c r="C9" s="47" t="s">
        <v>1132</v>
      </c>
      <c r="D9" s="48">
        <v>52.84</v>
      </c>
      <c r="E9" s="48">
        <v>52.84</v>
      </c>
      <c r="F9" s="48">
        <v>0</v>
      </c>
      <c r="G9" s="48">
        <v>0</v>
      </c>
      <c r="H9" s="48">
        <v>0</v>
      </c>
      <c r="I9" s="49">
        <v>0</v>
      </c>
      <c r="J9" s="50"/>
      <c r="K9" s="50" t="s">
        <v>1758</v>
      </c>
      <c r="L9" s="18"/>
      <c r="M9" s="51" t="s">
        <v>1548</v>
      </c>
      <c r="N9" s="18"/>
      <c r="O9" s="52">
        <v>89.46</v>
      </c>
      <c r="P9" s="10"/>
      <c r="Q9" s="18"/>
      <c r="R9" s="53">
        <v>89.46</v>
      </c>
      <c r="S9" s="18"/>
      <c r="T9" s="48">
        <v>0</v>
      </c>
      <c r="U9" s="48">
        <v>0</v>
      </c>
      <c r="V9" s="28"/>
      <c r="W9" s="28"/>
      <c r="X9" s="48">
        <v>0</v>
      </c>
      <c r="Y9" s="28"/>
      <c r="Z9" s="54">
        <v>0</v>
      </c>
    </row>
    <row r="10" ht="13.5" spans="1:26">
      <c r="A10" s="46"/>
      <c r="B10" s="46" t="s">
        <v>1747</v>
      </c>
      <c r="C10" s="47" t="s">
        <v>1133</v>
      </c>
      <c r="D10" s="48">
        <v>15.42</v>
      </c>
      <c r="E10" s="48">
        <v>15.42</v>
      </c>
      <c r="F10" s="48">
        <v>0</v>
      </c>
      <c r="G10" s="48">
        <v>0</v>
      </c>
      <c r="H10" s="48">
        <v>0</v>
      </c>
      <c r="I10" s="49">
        <v>0</v>
      </c>
      <c r="J10" s="50"/>
      <c r="K10" s="50" t="s">
        <v>1747</v>
      </c>
      <c r="L10" s="18"/>
      <c r="M10" s="51" t="s">
        <v>1549</v>
      </c>
      <c r="N10" s="18"/>
      <c r="O10" s="52">
        <v>37.95</v>
      </c>
      <c r="P10" s="10"/>
      <c r="Q10" s="18"/>
      <c r="R10" s="53">
        <v>37.95</v>
      </c>
      <c r="S10" s="18"/>
      <c r="T10" s="48">
        <v>0</v>
      </c>
      <c r="U10" s="48">
        <v>0</v>
      </c>
      <c r="V10" s="28"/>
      <c r="W10" s="28"/>
      <c r="X10" s="48">
        <v>0</v>
      </c>
      <c r="Y10" s="28"/>
      <c r="Z10" s="54">
        <v>0</v>
      </c>
    </row>
    <row r="11" ht="13.5" spans="1:26">
      <c r="A11" s="46"/>
      <c r="B11" s="46" t="s">
        <v>1801</v>
      </c>
      <c r="C11" s="47" t="s">
        <v>1134</v>
      </c>
      <c r="D11" s="48">
        <v>0</v>
      </c>
      <c r="E11" s="48">
        <v>0</v>
      </c>
      <c r="F11" s="48">
        <v>0</v>
      </c>
      <c r="G11" s="48">
        <v>0</v>
      </c>
      <c r="H11" s="48">
        <v>0</v>
      </c>
      <c r="I11" s="49">
        <v>0</v>
      </c>
      <c r="J11" s="50"/>
      <c r="K11" s="50" t="s">
        <v>1802</v>
      </c>
      <c r="L11" s="18"/>
      <c r="M11" s="51" t="s">
        <v>1550</v>
      </c>
      <c r="N11" s="18"/>
      <c r="O11" s="52">
        <v>0</v>
      </c>
      <c r="P11" s="10"/>
      <c r="Q11" s="18"/>
      <c r="R11" s="53">
        <v>0</v>
      </c>
      <c r="S11" s="18"/>
      <c r="T11" s="48">
        <v>0</v>
      </c>
      <c r="U11" s="48">
        <v>0</v>
      </c>
      <c r="V11" s="28"/>
      <c r="W11" s="28"/>
      <c r="X11" s="48">
        <v>0</v>
      </c>
      <c r="Y11" s="28"/>
      <c r="Z11" s="54">
        <v>0</v>
      </c>
    </row>
    <row r="12" ht="13.5" spans="1:26">
      <c r="A12" s="46" t="s">
        <v>1010</v>
      </c>
      <c r="B12" s="46"/>
      <c r="C12" s="47" t="s">
        <v>898</v>
      </c>
      <c r="D12" s="48">
        <v>55.01</v>
      </c>
      <c r="E12" s="48">
        <v>55.01</v>
      </c>
      <c r="F12" s="48">
        <v>0</v>
      </c>
      <c r="G12" s="48">
        <v>0</v>
      </c>
      <c r="H12" s="48">
        <v>0</v>
      </c>
      <c r="I12" s="49">
        <v>0</v>
      </c>
      <c r="J12" s="50"/>
      <c r="K12" s="50" t="s">
        <v>1803</v>
      </c>
      <c r="L12" s="18"/>
      <c r="M12" s="51" t="s">
        <v>1551</v>
      </c>
      <c r="N12" s="18"/>
      <c r="O12" s="52">
        <v>0</v>
      </c>
      <c r="P12" s="10"/>
      <c r="Q12" s="18"/>
      <c r="R12" s="53">
        <v>0</v>
      </c>
      <c r="S12" s="18"/>
      <c r="T12" s="48">
        <v>0</v>
      </c>
      <c r="U12" s="48">
        <v>0</v>
      </c>
      <c r="V12" s="28"/>
      <c r="W12" s="28"/>
      <c r="X12" s="48">
        <v>0</v>
      </c>
      <c r="Y12" s="28"/>
      <c r="Z12" s="54">
        <v>0</v>
      </c>
    </row>
    <row r="13" ht="13.5" spans="1:26">
      <c r="A13" s="46"/>
      <c r="B13" s="46" t="s">
        <v>1749</v>
      </c>
      <c r="C13" s="47" t="s">
        <v>1135</v>
      </c>
      <c r="D13" s="48">
        <v>31.16</v>
      </c>
      <c r="E13" s="48">
        <v>31.16</v>
      </c>
      <c r="F13" s="48">
        <v>0</v>
      </c>
      <c r="G13" s="48">
        <v>0</v>
      </c>
      <c r="H13" s="48">
        <v>0</v>
      </c>
      <c r="I13" s="49">
        <v>0</v>
      </c>
      <c r="J13" s="50"/>
      <c r="K13" s="50" t="s">
        <v>1779</v>
      </c>
      <c r="L13" s="18"/>
      <c r="M13" s="51" t="s">
        <v>1552</v>
      </c>
      <c r="N13" s="18"/>
      <c r="O13" s="52">
        <v>31.75</v>
      </c>
      <c r="P13" s="10"/>
      <c r="Q13" s="18"/>
      <c r="R13" s="53">
        <v>31.75</v>
      </c>
      <c r="S13" s="18"/>
      <c r="T13" s="48">
        <v>0</v>
      </c>
      <c r="U13" s="48">
        <v>0</v>
      </c>
      <c r="V13" s="28"/>
      <c r="W13" s="28"/>
      <c r="X13" s="48">
        <v>0</v>
      </c>
      <c r="Y13" s="28"/>
      <c r="Z13" s="54">
        <v>0</v>
      </c>
    </row>
    <row r="14" ht="13.5" spans="1:26">
      <c r="A14" s="46"/>
      <c r="B14" s="46" t="s">
        <v>1758</v>
      </c>
      <c r="C14" s="47" t="s">
        <v>1136</v>
      </c>
      <c r="D14" s="48">
        <v>0</v>
      </c>
      <c r="E14" s="48">
        <v>0</v>
      </c>
      <c r="F14" s="48">
        <v>0</v>
      </c>
      <c r="G14" s="48">
        <v>0</v>
      </c>
      <c r="H14" s="48">
        <v>0</v>
      </c>
      <c r="I14" s="49">
        <v>0</v>
      </c>
      <c r="J14" s="50"/>
      <c r="K14" s="50" t="s">
        <v>1804</v>
      </c>
      <c r="L14" s="18"/>
      <c r="M14" s="51" t="s">
        <v>1553</v>
      </c>
      <c r="N14" s="18"/>
      <c r="O14" s="52">
        <v>0</v>
      </c>
      <c r="P14" s="10"/>
      <c r="Q14" s="18"/>
      <c r="R14" s="53">
        <v>0</v>
      </c>
      <c r="S14" s="18"/>
      <c r="T14" s="48">
        <v>0</v>
      </c>
      <c r="U14" s="48">
        <v>0</v>
      </c>
      <c r="V14" s="28"/>
      <c r="W14" s="28"/>
      <c r="X14" s="48">
        <v>0</v>
      </c>
      <c r="Y14" s="28"/>
      <c r="Z14" s="54">
        <v>0</v>
      </c>
    </row>
    <row r="15" ht="13.5" spans="1:26">
      <c r="A15" s="46"/>
      <c r="B15" s="46" t="s">
        <v>1747</v>
      </c>
      <c r="C15" s="47" t="s">
        <v>1137</v>
      </c>
      <c r="D15" s="48">
        <v>0</v>
      </c>
      <c r="E15" s="48">
        <v>0</v>
      </c>
      <c r="F15" s="48">
        <v>0</v>
      </c>
      <c r="G15" s="48">
        <v>0</v>
      </c>
      <c r="H15" s="48">
        <v>0</v>
      </c>
      <c r="I15" s="49">
        <v>0</v>
      </c>
      <c r="J15" s="50"/>
      <c r="K15" s="50" t="s">
        <v>1193</v>
      </c>
      <c r="L15" s="18"/>
      <c r="M15" s="51" t="s">
        <v>1554</v>
      </c>
      <c r="N15" s="18"/>
      <c r="O15" s="52">
        <v>14.72</v>
      </c>
      <c r="P15" s="10"/>
      <c r="Q15" s="18"/>
      <c r="R15" s="53">
        <v>14.72</v>
      </c>
      <c r="S15" s="18"/>
      <c r="T15" s="48">
        <v>0</v>
      </c>
      <c r="U15" s="48">
        <v>0</v>
      </c>
      <c r="V15" s="28"/>
      <c r="W15" s="28"/>
      <c r="X15" s="48">
        <v>0</v>
      </c>
      <c r="Y15" s="28"/>
      <c r="Z15" s="54">
        <v>0</v>
      </c>
    </row>
    <row r="16" ht="13.5" spans="1:26">
      <c r="A16" s="46"/>
      <c r="B16" s="46" t="s">
        <v>1752</v>
      </c>
      <c r="C16" s="47" t="s">
        <v>1138</v>
      </c>
      <c r="D16" s="48">
        <v>0</v>
      </c>
      <c r="E16" s="48">
        <v>0</v>
      </c>
      <c r="F16" s="48">
        <v>0</v>
      </c>
      <c r="G16" s="48">
        <v>0</v>
      </c>
      <c r="H16" s="48">
        <v>0</v>
      </c>
      <c r="I16" s="49">
        <v>0</v>
      </c>
      <c r="J16" s="50"/>
      <c r="K16" s="50" t="s">
        <v>1194</v>
      </c>
      <c r="L16" s="18"/>
      <c r="M16" s="51" t="s">
        <v>1555</v>
      </c>
      <c r="N16" s="18"/>
      <c r="O16" s="52">
        <v>5.4</v>
      </c>
      <c r="P16" s="10"/>
      <c r="Q16" s="18"/>
      <c r="R16" s="53">
        <v>5.4</v>
      </c>
      <c r="S16" s="18"/>
      <c r="T16" s="48">
        <v>0</v>
      </c>
      <c r="U16" s="48">
        <v>0</v>
      </c>
      <c r="V16" s="28"/>
      <c r="W16" s="28"/>
      <c r="X16" s="48">
        <v>0</v>
      </c>
      <c r="Y16" s="28"/>
      <c r="Z16" s="54">
        <v>0</v>
      </c>
    </row>
    <row r="17" ht="13.5" spans="1:26">
      <c r="A17" s="46"/>
      <c r="B17" s="46" t="s">
        <v>1751</v>
      </c>
      <c r="C17" s="47" t="s">
        <v>1139</v>
      </c>
      <c r="D17" s="48">
        <v>23.85</v>
      </c>
      <c r="E17" s="48">
        <v>23.85</v>
      </c>
      <c r="F17" s="48">
        <v>0</v>
      </c>
      <c r="G17" s="48">
        <v>0</v>
      </c>
      <c r="H17" s="48">
        <v>0</v>
      </c>
      <c r="I17" s="49">
        <v>0</v>
      </c>
      <c r="J17" s="50"/>
      <c r="K17" s="50" t="s">
        <v>1195</v>
      </c>
      <c r="L17" s="18"/>
      <c r="M17" s="51" t="s">
        <v>1556</v>
      </c>
      <c r="N17" s="18"/>
      <c r="O17" s="52">
        <v>0.97</v>
      </c>
      <c r="P17" s="10"/>
      <c r="Q17" s="18"/>
      <c r="R17" s="53">
        <v>0.97</v>
      </c>
      <c r="S17" s="18"/>
      <c r="T17" s="48">
        <v>0</v>
      </c>
      <c r="U17" s="48">
        <v>0</v>
      </c>
      <c r="V17" s="28"/>
      <c r="W17" s="28"/>
      <c r="X17" s="48">
        <v>0</v>
      </c>
      <c r="Y17" s="28"/>
      <c r="Z17" s="54">
        <v>0</v>
      </c>
    </row>
    <row r="18" ht="13.5" spans="1:26">
      <c r="A18" s="46"/>
      <c r="B18" s="46" t="s">
        <v>1802</v>
      </c>
      <c r="C18" s="47" t="s">
        <v>1140</v>
      </c>
      <c r="D18" s="48">
        <v>0</v>
      </c>
      <c r="E18" s="48">
        <v>0</v>
      </c>
      <c r="F18" s="48">
        <v>0</v>
      </c>
      <c r="G18" s="48">
        <v>0</v>
      </c>
      <c r="H18" s="48">
        <v>0</v>
      </c>
      <c r="I18" s="49">
        <v>0</v>
      </c>
      <c r="J18" s="50"/>
      <c r="K18" s="50" t="s">
        <v>1196</v>
      </c>
      <c r="L18" s="18"/>
      <c r="M18" s="51" t="s">
        <v>1133</v>
      </c>
      <c r="N18" s="18"/>
      <c r="O18" s="52">
        <v>15.42</v>
      </c>
      <c r="P18" s="10"/>
      <c r="Q18" s="18"/>
      <c r="R18" s="53">
        <v>15.42</v>
      </c>
      <c r="S18" s="18"/>
      <c r="T18" s="48">
        <v>0</v>
      </c>
      <c r="U18" s="48">
        <v>0</v>
      </c>
      <c r="V18" s="28"/>
      <c r="W18" s="28"/>
      <c r="X18" s="48">
        <v>0</v>
      </c>
      <c r="Y18" s="28"/>
      <c r="Z18" s="54">
        <v>0</v>
      </c>
    </row>
    <row r="19" ht="13.5" spans="1:26">
      <c r="A19" s="46"/>
      <c r="B19" s="46" t="s">
        <v>1803</v>
      </c>
      <c r="C19" s="47" t="s">
        <v>1141</v>
      </c>
      <c r="D19" s="48">
        <v>0</v>
      </c>
      <c r="E19" s="48">
        <v>0</v>
      </c>
      <c r="F19" s="48">
        <v>0</v>
      </c>
      <c r="G19" s="48">
        <v>0</v>
      </c>
      <c r="H19" s="48">
        <v>0</v>
      </c>
      <c r="I19" s="49">
        <v>0</v>
      </c>
      <c r="J19" s="50"/>
      <c r="K19" s="50" t="s">
        <v>1197</v>
      </c>
      <c r="L19" s="18"/>
      <c r="M19" s="51" t="s">
        <v>1557</v>
      </c>
      <c r="N19" s="18"/>
      <c r="O19" s="52">
        <v>0</v>
      </c>
      <c r="P19" s="10"/>
      <c r="Q19" s="18"/>
      <c r="R19" s="53">
        <v>0</v>
      </c>
      <c r="S19" s="18"/>
      <c r="T19" s="48">
        <v>0</v>
      </c>
      <c r="U19" s="48">
        <v>0</v>
      </c>
      <c r="V19" s="28"/>
      <c r="W19" s="28"/>
      <c r="X19" s="48">
        <v>0</v>
      </c>
      <c r="Y19" s="28"/>
      <c r="Z19" s="54">
        <v>0</v>
      </c>
    </row>
    <row r="20" ht="13.5" spans="1:26">
      <c r="A20" s="46"/>
      <c r="B20" s="46" t="s">
        <v>1779</v>
      </c>
      <c r="C20" s="47" t="s">
        <v>1142</v>
      </c>
      <c r="D20" s="48">
        <v>0</v>
      </c>
      <c r="E20" s="48">
        <v>0</v>
      </c>
      <c r="F20" s="48">
        <v>0</v>
      </c>
      <c r="G20" s="48">
        <v>0</v>
      </c>
      <c r="H20" s="48">
        <v>0</v>
      </c>
      <c r="I20" s="49">
        <v>0</v>
      </c>
      <c r="J20" s="50"/>
      <c r="K20" s="50" t="s">
        <v>1801</v>
      </c>
      <c r="L20" s="18"/>
      <c r="M20" s="51" t="s">
        <v>1134</v>
      </c>
      <c r="N20" s="18"/>
      <c r="O20" s="52">
        <v>0</v>
      </c>
      <c r="P20" s="10"/>
      <c r="Q20" s="18"/>
      <c r="R20" s="53">
        <v>0</v>
      </c>
      <c r="S20" s="18"/>
      <c r="T20" s="48">
        <v>0</v>
      </c>
      <c r="U20" s="48">
        <v>0</v>
      </c>
      <c r="V20" s="28"/>
      <c r="W20" s="28"/>
      <c r="X20" s="48">
        <v>0</v>
      </c>
      <c r="Y20" s="28"/>
      <c r="Z20" s="54">
        <v>0</v>
      </c>
    </row>
    <row r="21" ht="13.5" spans="1:26">
      <c r="A21" s="46"/>
      <c r="B21" s="46" t="s">
        <v>1804</v>
      </c>
      <c r="C21" s="47" t="s">
        <v>1143</v>
      </c>
      <c r="D21" s="48">
        <v>0</v>
      </c>
      <c r="E21" s="48">
        <v>0</v>
      </c>
      <c r="F21" s="48">
        <v>0</v>
      </c>
      <c r="G21" s="48">
        <v>0</v>
      </c>
      <c r="H21" s="48">
        <v>0</v>
      </c>
      <c r="I21" s="49">
        <v>0</v>
      </c>
      <c r="J21" s="50" t="s">
        <v>1784</v>
      </c>
      <c r="K21" s="50"/>
      <c r="L21" s="18"/>
      <c r="M21" s="51" t="s">
        <v>1153</v>
      </c>
      <c r="N21" s="18"/>
      <c r="O21" s="52">
        <v>55.01</v>
      </c>
      <c r="P21" s="10"/>
      <c r="Q21" s="18"/>
      <c r="R21" s="53">
        <v>55.01</v>
      </c>
      <c r="S21" s="18"/>
      <c r="T21" s="48">
        <v>0</v>
      </c>
      <c r="U21" s="48">
        <v>0</v>
      </c>
      <c r="V21" s="28"/>
      <c r="W21" s="28"/>
      <c r="X21" s="48">
        <v>0</v>
      </c>
      <c r="Y21" s="28"/>
      <c r="Z21" s="54">
        <v>0</v>
      </c>
    </row>
    <row r="22" ht="13.5" spans="1:26">
      <c r="A22" s="46"/>
      <c r="B22" s="46" t="s">
        <v>1801</v>
      </c>
      <c r="C22" s="47" t="s">
        <v>1144</v>
      </c>
      <c r="D22" s="48">
        <v>0</v>
      </c>
      <c r="E22" s="48">
        <v>0</v>
      </c>
      <c r="F22" s="48">
        <v>0</v>
      </c>
      <c r="G22" s="48">
        <v>0</v>
      </c>
      <c r="H22" s="48">
        <v>0</v>
      </c>
      <c r="I22" s="49">
        <v>0</v>
      </c>
      <c r="J22" s="50"/>
      <c r="K22" s="50" t="s">
        <v>1749</v>
      </c>
      <c r="L22" s="18"/>
      <c r="M22" s="51" t="s">
        <v>1558</v>
      </c>
      <c r="N22" s="18"/>
      <c r="O22" s="52">
        <v>14.29</v>
      </c>
      <c r="P22" s="10"/>
      <c r="Q22" s="18"/>
      <c r="R22" s="53">
        <v>14.29</v>
      </c>
      <c r="S22" s="18"/>
      <c r="T22" s="48">
        <v>0</v>
      </c>
      <c r="U22" s="48">
        <v>0</v>
      </c>
      <c r="V22" s="28"/>
      <c r="W22" s="28"/>
      <c r="X22" s="48">
        <v>0</v>
      </c>
      <c r="Y22" s="28"/>
      <c r="Z22" s="54">
        <v>0</v>
      </c>
    </row>
    <row r="23" ht="13.5" spans="1:26">
      <c r="A23" s="46" t="s">
        <v>1031</v>
      </c>
      <c r="B23" s="46"/>
      <c r="C23" s="47" t="s">
        <v>899</v>
      </c>
      <c r="D23" s="48">
        <v>0</v>
      </c>
      <c r="E23" s="48">
        <v>0</v>
      </c>
      <c r="F23" s="48">
        <v>0</v>
      </c>
      <c r="G23" s="48">
        <v>0</v>
      </c>
      <c r="H23" s="48">
        <v>0</v>
      </c>
      <c r="I23" s="49">
        <v>0</v>
      </c>
      <c r="J23" s="50"/>
      <c r="K23" s="50" t="s">
        <v>1758</v>
      </c>
      <c r="L23" s="18"/>
      <c r="M23" s="51" t="s">
        <v>1559</v>
      </c>
      <c r="N23" s="18"/>
      <c r="O23" s="52">
        <v>0</v>
      </c>
      <c r="P23" s="10"/>
      <c r="Q23" s="18"/>
      <c r="R23" s="53">
        <v>0</v>
      </c>
      <c r="S23" s="18"/>
      <c r="T23" s="48">
        <v>0</v>
      </c>
      <c r="U23" s="48">
        <v>0</v>
      </c>
      <c r="V23" s="28"/>
      <c r="W23" s="28"/>
      <c r="X23" s="48">
        <v>0</v>
      </c>
      <c r="Y23" s="28"/>
      <c r="Z23" s="54">
        <v>0</v>
      </c>
    </row>
    <row r="24" ht="13.5" spans="1:26">
      <c r="A24" s="46"/>
      <c r="B24" s="46" t="s">
        <v>1749</v>
      </c>
      <c r="C24" s="47" t="s">
        <v>1586</v>
      </c>
      <c r="D24" s="48">
        <v>0</v>
      </c>
      <c r="E24" s="48">
        <v>0</v>
      </c>
      <c r="F24" s="48">
        <v>0</v>
      </c>
      <c r="G24" s="48">
        <v>0</v>
      </c>
      <c r="H24" s="48">
        <v>0</v>
      </c>
      <c r="I24" s="49">
        <v>0</v>
      </c>
      <c r="J24" s="50"/>
      <c r="K24" s="50" t="s">
        <v>1747</v>
      </c>
      <c r="L24" s="18"/>
      <c r="M24" s="51" t="s">
        <v>1560</v>
      </c>
      <c r="N24" s="18"/>
      <c r="O24" s="52">
        <v>0</v>
      </c>
      <c r="P24" s="10"/>
      <c r="Q24" s="18"/>
      <c r="R24" s="53">
        <v>0</v>
      </c>
      <c r="S24" s="18"/>
      <c r="T24" s="48">
        <v>0</v>
      </c>
      <c r="U24" s="48">
        <v>0</v>
      </c>
      <c r="V24" s="28"/>
      <c r="W24" s="28"/>
      <c r="X24" s="48">
        <v>0</v>
      </c>
      <c r="Y24" s="28"/>
      <c r="Z24" s="54">
        <v>0</v>
      </c>
    </row>
    <row r="25" ht="13.5" spans="1:26">
      <c r="A25" s="46"/>
      <c r="B25" s="46" t="s">
        <v>1758</v>
      </c>
      <c r="C25" s="47" t="s">
        <v>1146</v>
      </c>
      <c r="D25" s="48">
        <v>0</v>
      </c>
      <c r="E25" s="48">
        <v>0</v>
      </c>
      <c r="F25" s="48">
        <v>0</v>
      </c>
      <c r="G25" s="48">
        <v>0</v>
      </c>
      <c r="H25" s="48">
        <v>0</v>
      </c>
      <c r="I25" s="49">
        <v>0</v>
      </c>
      <c r="J25" s="50"/>
      <c r="K25" s="50" t="s">
        <v>1752</v>
      </c>
      <c r="L25" s="18"/>
      <c r="M25" s="51" t="s">
        <v>1561</v>
      </c>
      <c r="N25" s="18"/>
      <c r="O25" s="52">
        <v>0</v>
      </c>
      <c r="P25" s="10"/>
      <c r="Q25" s="18"/>
      <c r="R25" s="53">
        <v>0</v>
      </c>
      <c r="S25" s="18"/>
      <c r="T25" s="48">
        <v>0</v>
      </c>
      <c r="U25" s="48">
        <v>0</v>
      </c>
      <c r="V25" s="28"/>
      <c r="W25" s="28"/>
      <c r="X25" s="48">
        <v>0</v>
      </c>
      <c r="Y25" s="28"/>
      <c r="Z25" s="54">
        <v>0</v>
      </c>
    </row>
    <row r="26" ht="13.5" spans="1:26">
      <c r="A26" s="46"/>
      <c r="B26" s="46" t="s">
        <v>1747</v>
      </c>
      <c r="C26" s="47" t="s">
        <v>1147</v>
      </c>
      <c r="D26" s="48">
        <v>0</v>
      </c>
      <c r="E26" s="48">
        <v>0</v>
      </c>
      <c r="F26" s="48">
        <v>0</v>
      </c>
      <c r="G26" s="48">
        <v>0</v>
      </c>
      <c r="H26" s="48">
        <v>0</v>
      </c>
      <c r="I26" s="49">
        <v>0</v>
      </c>
      <c r="J26" s="50"/>
      <c r="K26" s="50" t="s">
        <v>1751</v>
      </c>
      <c r="L26" s="18"/>
      <c r="M26" s="51" t="s">
        <v>1562</v>
      </c>
      <c r="N26" s="18"/>
      <c r="O26" s="52">
        <v>0</v>
      </c>
      <c r="P26" s="10"/>
      <c r="Q26" s="18"/>
      <c r="R26" s="53">
        <v>0</v>
      </c>
      <c r="S26" s="18"/>
      <c r="T26" s="48">
        <v>0</v>
      </c>
      <c r="U26" s="48">
        <v>0</v>
      </c>
      <c r="V26" s="28"/>
      <c r="W26" s="28"/>
      <c r="X26" s="48">
        <v>0</v>
      </c>
      <c r="Y26" s="28"/>
      <c r="Z26" s="54">
        <v>0</v>
      </c>
    </row>
    <row r="27" ht="13.5" spans="1:26">
      <c r="A27" s="46"/>
      <c r="B27" s="46" t="s">
        <v>1751</v>
      </c>
      <c r="C27" s="47" t="s">
        <v>1148</v>
      </c>
      <c r="D27" s="48">
        <v>0</v>
      </c>
      <c r="E27" s="48">
        <v>0</v>
      </c>
      <c r="F27" s="48">
        <v>0</v>
      </c>
      <c r="G27" s="48">
        <v>0</v>
      </c>
      <c r="H27" s="48">
        <v>0</v>
      </c>
      <c r="I27" s="49">
        <v>0</v>
      </c>
      <c r="J27" s="50"/>
      <c r="K27" s="50" t="s">
        <v>1802</v>
      </c>
      <c r="L27" s="18"/>
      <c r="M27" s="51" t="s">
        <v>1563</v>
      </c>
      <c r="N27" s="18"/>
      <c r="O27" s="52">
        <v>0</v>
      </c>
      <c r="P27" s="10"/>
      <c r="Q27" s="18"/>
      <c r="R27" s="53">
        <v>0</v>
      </c>
      <c r="S27" s="18"/>
      <c r="T27" s="48">
        <v>0</v>
      </c>
      <c r="U27" s="48">
        <v>0</v>
      </c>
      <c r="V27" s="28"/>
      <c r="W27" s="28"/>
      <c r="X27" s="48">
        <v>0</v>
      </c>
      <c r="Y27" s="28"/>
      <c r="Z27" s="54">
        <v>0</v>
      </c>
    </row>
    <row r="28" ht="13.5" spans="1:26">
      <c r="A28" s="46"/>
      <c r="B28" s="46" t="s">
        <v>1802</v>
      </c>
      <c r="C28" s="47" t="s">
        <v>1149</v>
      </c>
      <c r="D28" s="48">
        <v>0</v>
      </c>
      <c r="E28" s="48">
        <v>0</v>
      </c>
      <c r="F28" s="48">
        <v>0</v>
      </c>
      <c r="G28" s="48">
        <v>0</v>
      </c>
      <c r="H28" s="48">
        <v>0</v>
      </c>
      <c r="I28" s="49">
        <v>0</v>
      </c>
      <c r="J28" s="50"/>
      <c r="K28" s="50" t="s">
        <v>1803</v>
      </c>
      <c r="L28" s="18"/>
      <c r="M28" s="51" t="s">
        <v>1564</v>
      </c>
      <c r="N28" s="18"/>
      <c r="O28" s="52">
        <v>0.7</v>
      </c>
      <c r="P28" s="10"/>
      <c r="Q28" s="18"/>
      <c r="R28" s="53">
        <v>0.7</v>
      </c>
      <c r="S28" s="18"/>
      <c r="T28" s="48">
        <v>0</v>
      </c>
      <c r="U28" s="48">
        <v>0</v>
      </c>
      <c r="V28" s="28"/>
      <c r="W28" s="28"/>
      <c r="X28" s="48">
        <v>0</v>
      </c>
      <c r="Y28" s="28"/>
      <c r="Z28" s="54">
        <v>0</v>
      </c>
    </row>
    <row r="29" ht="13.5" spans="1:26">
      <c r="A29" s="46"/>
      <c r="B29" s="46" t="s">
        <v>1803</v>
      </c>
      <c r="C29" s="47" t="s">
        <v>1150</v>
      </c>
      <c r="D29" s="48">
        <v>0</v>
      </c>
      <c r="E29" s="48">
        <v>0</v>
      </c>
      <c r="F29" s="48">
        <v>0</v>
      </c>
      <c r="G29" s="48">
        <v>0</v>
      </c>
      <c r="H29" s="48">
        <v>0</v>
      </c>
      <c r="I29" s="49">
        <v>0</v>
      </c>
      <c r="J29" s="50"/>
      <c r="K29" s="50" t="s">
        <v>1779</v>
      </c>
      <c r="L29" s="18"/>
      <c r="M29" s="51" t="s">
        <v>1565</v>
      </c>
      <c r="N29" s="18"/>
      <c r="O29" s="52">
        <v>0</v>
      </c>
      <c r="P29" s="10"/>
      <c r="Q29" s="18"/>
      <c r="R29" s="53">
        <v>0</v>
      </c>
      <c r="S29" s="18"/>
      <c r="T29" s="48">
        <v>0</v>
      </c>
      <c r="U29" s="48">
        <v>0</v>
      </c>
      <c r="V29" s="28"/>
      <c r="W29" s="28"/>
      <c r="X29" s="48">
        <v>0</v>
      </c>
      <c r="Y29" s="28"/>
      <c r="Z29" s="54">
        <v>0</v>
      </c>
    </row>
    <row r="30" ht="13.5" spans="1:26">
      <c r="A30" s="46"/>
      <c r="B30" s="46" t="s">
        <v>1801</v>
      </c>
      <c r="C30" s="47" t="s">
        <v>1151</v>
      </c>
      <c r="D30" s="48">
        <v>0</v>
      </c>
      <c r="E30" s="48">
        <v>0</v>
      </c>
      <c r="F30" s="48">
        <v>0</v>
      </c>
      <c r="G30" s="48">
        <v>0</v>
      </c>
      <c r="H30" s="48">
        <v>0</v>
      </c>
      <c r="I30" s="49">
        <v>0</v>
      </c>
      <c r="J30" s="50"/>
      <c r="K30" s="50" t="s">
        <v>1804</v>
      </c>
      <c r="L30" s="18"/>
      <c r="M30" s="51" t="s">
        <v>1566</v>
      </c>
      <c r="N30" s="18"/>
      <c r="O30" s="52">
        <v>0</v>
      </c>
      <c r="P30" s="10"/>
      <c r="Q30" s="18"/>
      <c r="R30" s="53">
        <v>0</v>
      </c>
      <c r="S30" s="18"/>
      <c r="T30" s="48">
        <v>0</v>
      </c>
      <c r="U30" s="48">
        <v>0</v>
      </c>
      <c r="V30" s="28"/>
      <c r="W30" s="28"/>
      <c r="X30" s="48">
        <v>0</v>
      </c>
      <c r="Y30" s="28"/>
      <c r="Z30" s="54">
        <v>0</v>
      </c>
    </row>
    <row r="31" ht="13.5" spans="1:26">
      <c r="A31" s="46" t="s">
        <v>1046</v>
      </c>
      <c r="B31" s="46"/>
      <c r="C31" s="47" t="s">
        <v>900</v>
      </c>
      <c r="D31" s="48">
        <v>0</v>
      </c>
      <c r="E31" s="48">
        <v>0</v>
      </c>
      <c r="F31" s="48">
        <v>0</v>
      </c>
      <c r="G31" s="48">
        <v>0</v>
      </c>
      <c r="H31" s="48">
        <v>0</v>
      </c>
      <c r="I31" s="49">
        <v>0</v>
      </c>
      <c r="J31" s="50"/>
      <c r="K31" s="50" t="s">
        <v>1194</v>
      </c>
      <c r="L31" s="18"/>
      <c r="M31" s="51" t="s">
        <v>1567</v>
      </c>
      <c r="N31" s="18"/>
      <c r="O31" s="52">
        <v>0</v>
      </c>
      <c r="P31" s="10"/>
      <c r="Q31" s="18"/>
      <c r="R31" s="53">
        <v>0</v>
      </c>
      <c r="S31" s="18"/>
      <c r="T31" s="48">
        <v>0</v>
      </c>
      <c r="U31" s="48">
        <v>0</v>
      </c>
      <c r="V31" s="28"/>
      <c r="W31" s="28"/>
      <c r="X31" s="48">
        <v>0</v>
      </c>
      <c r="Y31" s="28"/>
      <c r="Z31" s="54">
        <v>0</v>
      </c>
    </row>
    <row r="32" ht="13.5" spans="1:26">
      <c r="A32" s="46"/>
      <c r="B32" s="46" t="s">
        <v>1749</v>
      </c>
      <c r="C32" s="47" t="s">
        <v>1586</v>
      </c>
      <c r="D32" s="48">
        <v>0</v>
      </c>
      <c r="E32" s="48">
        <v>0</v>
      </c>
      <c r="F32" s="48">
        <v>0</v>
      </c>
      <c r="G32" s="48">
        <v>0</v>
      </c>
      <c r="H32" s="48">
        <v>0</v>
      </c>
      <c r="I32" s="49">
        <v>0</v>
      </c>
      <c r="J32" s="50"/>
      <c r="K32" s="50" t="s">
        <v>1195</v>
      </c>
      <c r="L32" s="18"/>
      <c r="M32" s="51" t="s">
        <v>1141</v>
      </c>
      <c r="N32" s="18"/>
      <c r="O32" s="52">
        <v>0</v>
      </c>
      <c r="P32" s="10"/>
      <c r="Q32" s="18"/>
      <c r="R32" s="53">
        <v>0</v>
      </c>
      <c r="S32" s="18"/>
      <c r="T32" s="48">
        <v>0</v>
      </c>
      <c r="U32" s="48">
        <v>0</v>
      </c>
      <c r="V32" s="28"/>
      <c r="W32" s="28"/>
      <c r="X32" s="48">
        <v>0</v>
      </c>
      <c r="Y32" s="28"/>
      <c r="Z32" s="54">
        <v>0</v>
      </c>
    </row>
    <row r="33" ht="13.5" spans="1:26">
      <c r="A33" s="46"/>
      <c r="B33" s="46" t="s">
        <v>1758</v>
      </c>
      <c r="C33" s="47" t="s">
        <v>1146</v>
      </c>
      <c r="D33" s="48">
        <v>0</v>
      </c>
      <c r="E33" s="48">
        <v>0</v>
      </c>
      <c r="F33" s="48">
        <v>0</v>
      </c>
      <c r="G33" s="48">
        <v>0</v>
      </c>
      <c r="H33" s="48">
        <v>0</v>
      </c>
      <c r="I33" s="49">
        <v>0</v>
      </c>
      <c r="J33" s="50"/>
      <c r="K33" s="50" t="s">
        <v>1196</v>
      </c>
      <c r="L33" s="18"/>
      <c r="M33" s="51" t="s">
        <v>1143</v>
      </c>
      <c r="N33" s="18"/>
      <c r="O33" s="52">
        <v>0</v>
      </c>
      <c r="P33" s="10"/>
      <c r="Q33" s="18"/>
      <c r="R33" s="53">
        <v>0</v>
      </c>
      <c r="S33" s="18"/>
      <c r="T33" s="48">
        <v>0</v>
      </c>
      <c r="U33" s="48">
        <v>0</v>
      </c>
      <c r="V33" s="28"/>
      <c r="W33" s="28"/>
      <c r="X33" s="48">
        <v>0</v>
      </c>
      <c r="Y33" s="28"/>
      <c r="Z33" s="54">
        <v>0</v>
      </c>
    </row>
    <row r="34" ht="13.5" spans="1:26">
      <c r="A34" s="46"/>
      <c r="B34" s="46" t="s">
        <v>1747</v>
      </c>
      <c r="C34" s="47" t="s">
        <v>1147</v>
      </c>
      <c r="D34" s="48">
        <v>0</v>
      </c>
      <c r="E34" s="48">
        <v>0</v>
      </c>
      <c r="F34" s="48">
        <v>0</v>
      </c>
      <c r="G34" s="48">
        <v>0</v>
      </c>
      <c r="H34" s="48">
        <v>0</v>
      </c>
      <c r="I34" s="49">
        <v>0</v>
      </c>
      <c r="J34" s="50"/>
      <c r="K34" s="50" t="s">
        <v>1197</v>
      </c>
      <c r="L34" s="18"/>
      <c r="M34" s="51" t="s">
        <v>1568</v>
      </c>
      <c r="N34" s="18"/>
      <c r="O34" s="52">
        <v>0</v>
      </c>
      <c r="P34" s="10"/>
      <c r="Q34" s="18"/>
      <c r="R34" s="53">
        <v>0</v>
      </c>
      <c r="S34" s="18"/>
      <c r="T34" s="48">
        <v>0</v>
      </c>
      <c r="U34" s="48">
        <v>0</v>
      </c>
      <c r="V34" s="28"/>
      <c r="W34" s="28"/>
      <c r="X34" s="48">
        <v>0</v>
      </c>
      <c r="Y34" s="28"/>
      <c r="Z34" s="54">
        <v>0</v>
      </c>
    </row>
    <row r="35" ht="13.5" spans="1:26">
      <c r="A35" s="46"/>
      <c r="B35" s="46" t="s">
        <v>1752</v>
      </c>
      <c r="C35" s="47" t="s">
        <v>1149</v>
      </c>
      <c r="D35" s="48">
        <v>0</v>
      </c>
      <c r="E35" s="48">
        <v>0</v>
      </c>
      <c r="F35" s="48">
        <v>0</v>
      </c>
      <c r="G35" s="48">
        <v>0</v>
      </c>
      <c r="H35" s="48">
        <v>0</v>
      </c>
      <c r="I35" s="49">
        <v>0</v>
      </c>
      <c r="J35" s="50"/>
      <c r="K35" s="50" t="s">
        <v>1198</v>
      </c>
      <c r="L35" s="18"/>
      <c r="M35" s="51" t="s">
        <v>1136</v>
      </c>
      <c r="N35" s="18"/>
      <c r="O35" s="52">
        <v>0</v>
      </c>
      <c r="P35" s="10"/>
      <c r="Q35" s="18"/>
      <c r="R35" s="53">
        <v>0</v>
      </c>
      <c r="S35" s="18"/>
      <c r="T35" s="48">
        <v>0</v>
      </c>
      <c r="U35" s="48">
        <v>0</v>
      </c>
      <c r="V35" s="28"/>
      <c r="W35" s="28"/>
      <c r="X35" s="48">
        <v>0</v>
      </c>
      <c r="Y35" s="28"/>
      <c r="Z35" s="54">
        <v>0</v>
      </c>
    </row>
    <row r="36" ht="13.5" spans="1:26">
      <c r="A36" s="46"/>
      <c r="B36" s="46" t="s">
        <v>1751</v>
      </c>
      <c r="C36" s="47" t="s">
        <v>1150</v>
      </c>
      <c r="D36" s="48">
        <v>0</v>
      </c>
      <c r="E36" s="48">
        <v>0</v>
      </c>
      <c r="F36" s="48">
        <v>0</v>
      </c>
      <c r="G36" s="48">
        <v>0</v>
      </c>
      <c r="H36" s="48">
        <v>0</v>
      </c>
      <c r="I36" s="49">
        <v>0</v>
      </c>
      <c r="J36" s="50"/>
      <c r="K36" s="50" t="s">
        <v>1199</v>
      </c>
      <c r="L36" s="18"/>
      <c r="M36" s="51" t="s">
        <v>1137</v>
      </c>
      <c r="N36" s="18"/>
      <c r="O36" s="52">
        <v>0</v>
      </c>
      <c r="P36" s="10"/>
      <c r="Q36" s="18"/>
      <c r="R36" s="53">
        <v>0</v>
      </c>
      <c r="S36" s="18"/>
      <c r="T36" s="48">
        <v>0</v>
      </c>
      <c r="U36" s="48">
        <v>0</v>
      </c>
      <c r="V36" s="28"/>
      <c r="W36" s="28"/>
      <c r="X36" s="48">
        <v>0</v>
      </c>
      <c r="Y36" s="28"/>
      <c r="Z36" s="54">
        <v>0</v>
      </c>
    </row>
    <row r="37" ht="13.5" spans="1:26">
      <c r="A37" s="46"/>
      <c r="B37" s="46" t="s">
        <v>1801</v>
      </c>
      <c r="C37" s="47" t="s">
        <v>1151</v>
      </c>
      <c r="D37" s="48">
        <v>0</v>
      </c>
      <c r="E37" s="48">
        <v>0</v>
      </c>
      <c r="F37" s="48">
        <v>0</v>
      </c>
      <c r="G37" s="48">
        <v>0</v>
      </c>
      <c r="H37" s="48">
        <v>0</v>
      </c>
      <c r="I37" s="49">
        <v>0</v>
      </c>
      <c r="J37" s="50"/>
      <c r="K37" s="50" t="s">
        <v>1200</v>
      </c>
      <c r="L37" s="18"/>
      <c r="M37" s="51" t="s">
        <v>1140</v>
      </c>
      <c r="N37" s="18"/>
      <c r="O37" s="52">
        <v>0</v>
      </c>
      <c r="P37" s="10"/>
      <c r="Q37" s="18"/>
      <c r="R37" s="53">
        <v>0</v>
      </c>
      <c r="S37" s="18"/>
      <c r="T37" s="48">
        <v>0</v>
      </c>
      <c r="U37" s="48">
        <v>0</v>
      </c>
      <c r="V37" s="28"/>
      <c r="W37" s="28"/>
      <c r="X37" s="48">
        <v>0</v>
      </c>
      <c r="Y37" s="28"/>
      <c r="Z37" s="54">
        <v>0</v>
      </c>
    </row>
    <row r="38" ht="13.5" spans="1:26">
      <c r="A38" s="46" t="s">
        <v>1047</v>
      </c>
      <c r="B38" s="46"/>
      <c r="C38" s="47" t="s">
        <v>901</v>
      </c>
      <c r="D38" s="48">
        <v>0</v>
      </c>
      <c r="E38" s="48">
        <v>0</v>
      </c>
      <c r="F38" s="48">
        <v>0</v>
      </c>
      <c r="G38" s="48">
        <v>0</v>
      </c>
      <c r="H38" s="48">
        <v>0</v>
      </c>
      <c r="I38" s="49">
        <v>0</v>
      </c>
      <c r="J38" s="50"/>
      <c r="K38" s="50" t="s">
        <v>1201</v>
      </c>
      <c r="L38" s="18"/>
      <c r="M38" s="51" t="s">
        <v>1569</v>
      </c>
      <c r="N38" s="18"/>
      <c r="O38" s="52">
        <v>0</v>
      </c>
      <c r="P38" s="10"/>
      <c r="Q38" s="18"/>
      <c r="R38" s="53">
        <v>0</v>
      </c>
      <c r="S38" s="18"/>
      <c r="T38" s="48">
        <v>0</v>
      </c>
      <c r="U38" s="48">
        <v>0</v>
      </c>
      <c r="V38" s="28"/>
      <c r="W38" s="28"/>
      <c r="X38" s="48">
        <v>0</v>
      </c>
      <c r="Y38" s="28"/>
      <c r="Z38" s="54">
        <v>0</v>
      </c>
    </row>
    <row r="39" ht="13.5" spans="1:26">
      <c r="A39" s="46"/>
      <c r="B39" s="46" t="s">
        <v>1749</v>
      </c>
      <c r="C39" s="47" t="s">
        <v>1152</v>
      </c>
      <c r="D39" s="48">
        <v>0</v>
      </c>
      <c r="E39" s="48">
        <v>0</v>
      </c>
      <c r="F39" s="48">
        <v>0</v>
      </c>
      <c r="G39" s="48">
        <v>0</v>
      </c>
      <c r="H39" s="48">
        <v>0</v>
      </c>
      <c r="I39" s="49">
        <v>0</v>
      </c>
      <c r="J39" s="50"/>
      <c r="K39" s="50" t="s">
        <v>1207</v>
      </c>
      <c r="L39" s="18"/>
      <c r="M39" s="51" t="s">
        <v>1570</v>
      </c>
      <c r="N39" s="18"/>
      <c r="O39" s="52">
        <v>0</v>
      </c>
      <c r="P39" s="10"/>
      <c r="Q39" s="18"/>
      <c r="R39" s="53">
        <v>0</v>
      </c>
      <c r="S39" s="18"/>
      <c r="T39" s="48">
        <v>0</v>
      </c>
      <c r="U39" s="48">
        <v>0</v>
      </c>
      <c r="V39" s="28"/>
      <c r="W39" s="28"/>
      <c r="X39" s="48">
        <v>0</v>
      </c>
      <c r="Y39" s="28"/>
      <c r="Z39" s="54">
        <v>0</v>
      </c>
    </row>
    <row r="40" ht="13.5" spans="1:26">
      <c r="A40" s="46"/>
      <c r="B40" s="46" t="s">
        <v>1758</v>
      </c>
      <c r="C40" s="47" t="s">
        <v>1153</v>
      </c>
      <c r="D40" s="48">
        <v>0</v>
      </c>
      <c r="E40" s="48">
        <v>0</v>
      </c>
      <c r="F40" s="48">
        <v>0</v>
      </c>
      <c r="G40" s="48">
        <v>0</v>
      </c>
      <c r="H40" s="48">
        <v>0</v>
      </c>
      <c r="I40" s="49">
        <v>0</v>
      </c>
      <c r="J40" s="50"/>
      <c r="K40" s="50" t="s">
        <v>1208</v>
      </c>
      <c r="L40" s="18"/>
      <c r="M40" s="51" t="s">
        <v>1571</v>
      </c>
      <c r="N40" s="18"/>
      <c r="O40" s="52">
        <v>0</v>
      </c>
      <c r="P40" s="10"/>
      <c r="Q40" s="18"/>
      <c r="R40" s="53">
        <v>0</v>
      </c>
      <c r="S40" s="18"/>
      <c r="T40" s="48">
        <v>0</v>
      </c>
      <c r="U40" s="48">
        <v>0</v>
      </c>
      <c r="V40" s="28"/>
      <c r="W40" s="28"/>
      <c r="X40" s="48">
        <v>0</v>
      </c>
      <c r="Y40" s="28"/>
      <c r="Z40" s="54">
        <v>0</v>
      </c>
    </row>
    <row r="41" ht="13.5" spans="1:26">
      <c r="A41" s="46"/>
      <c r="B41" s="46" t="s">
        <v>1801</v>
      </c>
      <c r="C41" s="47" t="s">
        <v>1154</v>
      </c>
      <c r="D41" s="48">
        <v>0</v>
      </c>
      <c r="E41" s="48">
        <v>0</v>
      </c>
      <c r="F41" s="48">
        <v>0</v>
      </c>
      <c r="G41" s="48">
        <v>0</v>
      </c>
      <c r="H41" s="48">
        <v>0</v>
      </c>
      <c r="I41" s="49">
        <v>0</v>
      </c>
      <c r="J41" s="50"/>
      <c r="K41" s="50" t="s">
        <v>1209</v>
      </c>
      <c r="L41" s="18"/>
      <c r="M41" s="51" t="s">
        <v>1572</v>
      </c>
      <c r="N41" s="18"/>
      <c r="O41" s="52">
        <v>23.85</v>
      </c>
      <c r="P41" s="10"/>
      <c r="Q41" s="18"/>
      <c r="R41" s="53">
        <v>23.85</v>
      </c>
      <c r="S41" s="18"/>
      <c r="T41" s="48">
        <v>0</v>
      </c>
      <c r="U41" s="48">
        <v>0</v>
      </c>
      <c r="V41" s="28"/>
      <c r="W41" s="28"/>
      <c r="X41" s="48">
        <v>0</v>
      </c>
      <c r="Y41" s="28"/>
      <c r="Z41" s="54">
        <v>0</v>
      </c>
    </row>
    <row r="42" ht="13.5" spans="1:26">
      <c r="A42" s="46" t="s">
        <v>1054</v>
      </c>
      <c r="B42" s="46"/>
      <c r="C42" s="47" t="s">
        <v>902</v>
      </c>
      <c r="D42" s="48">
        <v>0</v>
      </c>
      <c r="E42" s="48">
        <v>0</v>
      </c>
      <c r="F42" s="48">
        <v>0</v>
      </c>
      <c r="G42" s="48">
        <v>0</v>
      </c>
      <c r="H42" s="48">
        <v>0</v>
      </c>
      <c r="I42" s="49">
        <v>0</v>
      </c>
      <c r="J42" s="50"/>
      <c r="K42" s="50" t="s">
        <v>1210</v>
      </c>
      <c r="L42" s="18"/>
      <c r="M42" s="51" t="s">
        <v>1139</v>
      </c>
      <c r="N42" s="18"/>
      <c r="O42" s="52">
        <v>0</v>
      </c>
      <c r="P42" s="10"/>
      <c r="Q42" s="18"/>
      <c r="R42" s="53">
        <v>0</v>
      </c>
      <c r="S42" s="18"/>
      <c r="T42" s="48">
        <v>0</v>
      </c>
      <c r="U42" s="48">
        <v>0</v>
      </c>
      <c r="V42" s="28"/>
      <c r="W42" s="28"/>
      <c r="X42" s="48">
        <v>0</v>
      </c>
      <c r="Y42" s="28"/>
      <c r="Z42" s="54">
        <v>0</v>
      </c>
    </row>
    <row r="43" ht="13.5" spans="1:26">
      <c r="A43" s="46"/>
      <c r="B43" s="46" t="s">
        <v>1749</v>
      </c>
      <c r="C43" s="47" t="s">
        <v>1155</v>
      </c>
      <c r="D43" s="48">
        <v>0</v>
      </c>
      <c r="E43" s="48">
        <v>0</v>
      </c>
      <c r="F43" s="48">
        <v>0</v>
      </c>
      <c r="G43" s="48">
        <v>0</v>
      </c>
      <c r="H43" s="48">
        <v>0</v>
      </c>
      <c r="I43" s="49">
        <v>0</v>
      </c>
      <c r="J43" s="50"/>
      <c r="K43" s="50" t="s">
        <v>1211</v>
      </c>
      <c r="L43" s="18"/>
      <c r="M43" s="51" t="s">
        <v>1573</v>
      </c>
      <c r="N43" s="18"/>
      <c r="O43" s="52">
        <v>2.57</v>
      </c>
      <c r="P43" s="10"/>
      <c r="Q43" s="18"/>
      <c r="R43" s="53">
        <v>2.57</v>
      </c>
      <c r="S43" s="18"/>
      <c r="T43" s="48">
        <v>0</v>
      </c>
      <c r="U43" s="48">
        <v>0</v>
      </c>
      <c r="V43" s="28"/>
      <c r="W43" s="28"/>
      <c r="X43" s="48">
        <v>0</v>
      </c>
      <c r="Y43" s="28"/>
      <c r="Z43" s="54">
        <v>0</v>
      </c>
    </row>
    <row r="44" ht="13.5" spans="1:26">
      <c r="A44" s="46"/>
      <c r="B44" s="46" t="s">
        <v>1758</v>
      </c>
      <c r="C44" s="47" t="s">
        <v>1156</v>
      </c>
      <c r="D44" s="48">
        <v>0</v>
      </c>
      <c r="E44" s="48">
        <v>0</v>
      </c>
      <c r="F44" s="48">
        <v>0</v>
      </c>
      <c r="G44" s="48">
        <v>0</v>
      </c>
      <c r="H44" s="48">
        <v>0</v>
      </c>
      <c r="I44" s="49">
        <v>0</v>
      </c>
      <c r="J44" s="50"/>
      <c r="K44" s="50" t="s">
        <v>1212</v>
      </c>
      <c r="L44" s="18"/>
      <c r="M44" s="51" t="s">
        <v>1574</v>
      </c>
      <c r="N44" s="18"/>
      <c r="O44" s="52">
        <v>0</v>
      </c>
      <c r="P44" s="10"/>
      <c r="Q44" s="18"/>
      <c r="R44" s="53">
        <v>0</v>
      </c>
      <c r="S44" s="18"/>
      <c r="T44" s="48">
        <v>0</v>
      </c>
      <c r="U44" s="48">
        <v>0</v>
      </c>
      <c r="V44" s="28"/>
      <c r="W44" s="28"/>
      <c r="X44" s="48">
        <v>0</v>
      </c>
      <c r="Y44" s="28"/>
      <c r="Z44" s="54">
        <v>0</v>
      </c>
    </row>
    <row r="45" ht="13.5" spans="1:26">
      <c r="A45" s="46" t="s">
        <v>1059</v>
      </c>
      <c r="B45" s="46"/>
      <c r="C45" s="47" t="s">
        <v>903</v>
      </c>
      <c r="D45" s="48">
        <v>0</v>
      </c>
      <c r="E45" s="48">
        <v>0</v>
      </c>
      <c r="F45" s="48">
        <v>0</v>
      </c>
      <c r="G45" s="48">
        <v>0</v>
      </c>
      <c r="H45" s="48">
        <v>0</v>
      </c>
      <c r="I45" s="49">
        <v>0</v>
      </c>
      <c r="J45" s="50"/>
      <c r="K45" s="50" t="s">
        <v>1214</v>
      </c>
      <c r="L45" s="18"/>
      <c r="M45" s="51" t="s">
        <v>1142</v>
      </c>
      <c r="N45" s="18"/>
      <c r="O45" s="52">
        <v>0</v>
      </c>
      <c r="P45" s="10"/>
      <c r="Q45" s="18"/>
      <c r="R45" s="53">
        <v>0</v>
      </c>
      <c r="S45" s="18"/>
      <c r="T45" s="48">
        <v>0</v>
      </c>
      <c r="U45" s="48">
        <v>0</v>
      </c>
      <c r="V45" s="28"/>
      <c r="W45" s="28"/>
      <c r="X45" s="48">
        <v>0</v>
      </c>
      <c r="Y45" s="28"/>
      <c r="Z45" s="54">
        <v>0</v>
      </c>
    </row>
    <row r="46" ht="13.5" spans="1:26">
      <c r="A46" s="46"/>
      <c r="B46" s="46" t="s">
        <v>1749</v>
      </c>
      <c r="C46" s="47" t="s">
        <v>1157</v>
      </c>
      <c r="D46" s="48">
        <v>0</v>
      </c>
      <c r="E46" s="48">
        <v>0</v>
      </c>
      <c r="F46" s="48">
        <v>0</v>
      </c>
      <c r="G46" s="48">
        <v>0</v>
      </c>
      <c r="H46" s="48">
        <v>0</v>
      </c>
      <c r="I46" s="49">
        <v>0</v>
      </c>
      <c r="J46" s="50"/>
      <c r="K46" s="50" t="s">
        <v>1222</v>
      </c>
      <c r="L46" s="18"/>
      <c r="M46" s="51" t="s">
        <v>1575</v>
      </c>
      <c r="N46" s="18"/>
      <c r="O46" s="52">
        <v>13.6</v>
      </c>
      <c r="P46" s="10"/>
      <c r="Q46" s="18"/>
      <c r="R46" s="53">
        <v>13.6</v>
      </c>
      <c r="S46" s="18"/>
      <c r="T46" s="48">
        <v>0</v>
      </c>
      <c r="U46" s="48">
        <v>0</v>
      </c>
      <c r="V46" s="28"/>
      <c r="W46" s="28"/>
      <c r="X46" s="48">
        <v>0</v>
      </c>
      <c r="Y46" s="28"/>
      <c r="Z46" s="54">
        <v>0</v>
      </c>
    </row>
    <row r="47" ht="13.5" spans="1:26">
      <c r="A47" s="46"/>
      <c r="B47" s="46" t="s">
        <v>1758</v>
      </c>
      <c r="C47" s="47" t="s">
        <v>1158</v>
      </c>
      <c r="D47" s="48">
        <v>0</v>
      </c>
      <c r="E47" s="48">
        <v>0</v>
      </c>
      <c r="F47" s="48">
        <v>0</v>
      </c>
      <c r="G47" s="48">
        <v>0</v>
      </c>
      <c r="H47" s="48">
        <v>0</v>
      </c>
      <c r="I47" s="49">
        <v>0</v>
      </c>
      <c r="J47" s="50"/>
      <c r="K47" s="50" t="s">
        <v>1223</v>
      </c>
      <c r="L47" s="18"/>
      <c r="M47" s="51" t="s">
        <v>1576</v>
      </c>
      <c r="N47" s="18"/>
      <c r="O47" s="52">
        <v>0</v>
      </c>
      <c r="P47" s="10"/>
      <c r="Q47" s="18"/>
      <c r="R47" s="53">
        <v>0</v>
      </c>
      <c r="S47" s="18"/>
      <c r="T47" s="48">
        <v>0</v>
      </c>
      <c r="U47" s="48">
        <v>0</v>
      </c>
      <c r="V47" s="28"/>
      <c r="W47" s="28"/>
      <c r="X47" s="48">
        <v>0</v>
      </c>
      <c r="Y47" s="28"/>
      <c r="Z47" s="54">
        <v>0</v>
      </c>
    </row>
    <row r="48" ht="13.5" spans="1:26">
      <c r="A48" s="46"/>
      <c r="B48" s="46" t="s">
        <v>1801</v>
      </c>
      <c r="C48" s="47" t="s">
        <v>1159</v>
      </c>
      <c r="D48" s="48">
        <v>0</v>
      </c>
      <c r="E48" s="48">
        <v>0</v>
      </c>
      <c r="F48" s="48">
        <v>0</v>
      </c>
      <c r="G48" s="48">
        <v>0</v>
      </c>
      <c r="H48" s="48">
        <v>0</v>
      </c>
      <c r="I48" s="49">
        <v>0</v>
      </c>
      <c r="J48" s="50"/>
      <c r="K48" s="50" t="s">
        <v>1801</v>
      </c>
      <c r="L48" s="18"/>
      <c r="M48" s="51" t="s">
        <v>1144</v>
      </c>
      <c r="N48" s="18"/>
      <c r="O48" s="52">
        <v>0</v>
      </c>
      <c r="P48" s="10"/>
      <c r="Q48" s="18"/>
      <c r="R48" s="53">
        <v>0</v>
      </c>
      <c r="S48" s="18"/>
      <c r="T48" s="48">
        <v>0</v>
      </c>
      <c r="U48" s="48">
        <v>0</v>
      </c>
      <c r="V48" s="28"/>
      <c r="W48" s="28"/>
      <c r="X48" s="48">
        <v>0</v>
      </c>
      <c r="Y48" s="28"/>
      <c r="Z48" s="54">
        <v>0</v>
      </c>
    </row>
    <row r="49" ht="13.5" spans="1:26">
      <c r="A49" s="46" t="s">
        <v>1066</v>
      </c>
      <c r="B49" s="46"/>
      <c r="C49" s="47" t="s">
        <v>904</v>
      </c>
      <c r="D49" s="48">
        <v>0</v>
      </c>
      <c r="E49" s="48">
        <v>0</v>
      </c>
      <c r="F49" s="48">
        <v>0</v>
      </c>
      <c r="G49" s="48">
        <v>0</v>
      </c>
      <c r="H49" s="48">
        <v>0</v>
      </c>
      <c r="I49" s="49">
        <v>0</v>
      </c>
      <c r="J49" s="50" t="s">
        <v>1792</v>
      </c>
      <c r="K49" s="50"/>
      <c r="L49" s="18"/>
      <c r="M49" s="51" t="s">
        <v>905</v>
      </c>
      <c r="N49" s="18"/>
      <c r="O49" s="52">
        <v>6.48</v>
      </c>
      <c r="P49" s="10"/>
      <c r="Q49" s="18"/>
      <c r="R49" s="53">
        <v>6.48</v>
      </c>
      <c r="S49" s="18"/>
      <c r="T49" s="48">
        <v>0</v>
      </c>
      <c r="U49" s="48">
        <v>0</v>
      </c>
      <c r="V49" s="28"/>
      <c r="W49" s="28"/>
      <c r="X49" s="48">
        <v>0</v>
      </c>
      <c r="Y49" s="28"/>
      <c r="Z49" s="54">
        <v>0</v>
      </c>
    </row>
    <row r="50" ht="13.5" spans="1:26">
      <c r="A50" s="46"/>
      <c r="B50" s="46" t="s">
        <v>1749</v>
      </c>
      <c r="C50" s="47" t="s">
        <v>1160</v>
      </c>
      <c r="D50" s="48">
        <v>0</v>
      </c>
      <c r="E50" s="48">
        <v>0</v>
      </c>
      <c r="F50" s="48">
        <v>0</v>
      </c>
      <c r="G50" s="48">
        <v>0</v>
      </c>
      <c r="H50" s="48">
        <v>0</v>
      </c>
      <c r="I50" s="49">
        <v>0</v>
      </c>
      <c r="J50" s="50"/>
      <c r="K50" s="50" t="s">
        <v>1749</v>
      </c>
      <c r="L50" s="18"/>
      <c r="M50" s="51" t="s">
        <v>1577</v>
      </c>
      <c r="N50" s="18"/>
      <c r="O50" s="52">
        <v>0</v>
      </c>
      <c r="P50" s="10"/>
      <c r="Q50" s="18"/>
      <c r="R50" s="53">
        <v>0</v>
      </c>
      <c r="S50" s="18"/>
      <c r="T50" s="48">
        <v>0</v>
      </c>
      <c r="U50" s="48">
        <v>0</v>
      </c>
      <c r="V50" s="28"/>
      <c r="W50" s="28"/>
      <c r="X50" s="48">
        <v>0</v>
      </c>
      <c r="Y50" s="28"/>
      <c r="Z50" s="54">
        <v>0</v>
      </c>
    </row>
    <row r="51" ht="13.5" spans="1:26">
      <c r="A51" s="46"/>
      <c r="B51" s="46" t="s">
        <v>1758</v>
      </c>
      <c r="C51" s="47" t="s">
        <v>1161</v>
      </c>
      <c r="D51" s="48">
        <v>0</v>
      </c>
      <c r="E51" s="48">
        <v>0</v>
      </c>
      <c r="F51" s="48">
        <v>0</v>
      </c>
      <c r="G51" s="48">
        <v>0</v>
      </c>
      <c r="H51" s="48">
        <v>0</v>
      </c>
      <c r="I51" s="49">
        <v>0</v>
      </c>
      <c r="J51" s="50"/>
      <c r="K51" s="50" t="s">
        <v>1758</v>
      </c>
      <c r="L51" s="18"/>
      <c r="M51" s="51" t="s">
        <v>1578</v>
      </c>
      <c r="N51" s="18"/>
      <c r="O51" s="52">
        <v>6.48</v>
      </c>
      <c r="P51" s="10"/>
      <c r="Q51" s="18"/>
      <c r="R51" s="53">
        <v>6.48</v>
      </c>
      <c r="S51" s="18"/>
      <c r="T51" s="48">
        <v>0</v>
      </c>
      <c r="U51" s="48">
        <v>0</v>
      </c>
      <c r="V51" s="28"/>
      <c r="W51" s="28"/>
      <c r="X51" s="48">
        <v>0</v>
      </c>
      <c r="Y51" s="28"/>
      <c r="Z51" s="54">
        <v>0</v>
      </c>
    </row>
    <row r="52" ht="13.5" spans="1:26">
      <c r="A52" s="46" t="s">
        <v>1071</v>
      </c>
      <c r="B52" s="46"/>
      <c r="C52" s="47" t="s">
        <v>905</v>
      </c>
      <c r="D52" s="48">
        <v>6.48</v>
      </c>
      <c r="E52" s="48">
        <v>6.48</v>
      </c>
      <c r="F52" s="48">
        <v>0</v>
      </c>
      <c r="G52" s="48">
        <v>0</v>
      </c>
      <c r="H52" s="48">
        <v>0</v>
      </c>
      <c r="I52" s="49">
        <v>0</v>
      </c>
      <c r="J52" s="50"/>
      <c r="K52" s="50" t="s">
        <v>1747</v>
      </c>
      <c r="L52" s="18"/>
      <c r="M52" s="51" t="s">
        <v>1579</v>
      </c>
      <c r="N52" s="18"/>
      <c r="O52" s="52">
        <v>0</v>
      </c>
      <c r="P52" s="10"/>
      <c r="Q52" s="18"/>
      <c r="R52" s="53">
        <v>0</v>
      </c>
      <c r="S52" s="18"/>
      <c r="T52" s="48">
        <v>0</v>
      </c>
      <c r="U52" s="48">
        <v>0</v>
      </c>
      <c r="V52" s="28"/>
      <c r="W52" s="28"/>
      <c r="X52" s="48">
        <v>0</v>
      </c>
      <c r="Y52" s="28"/>
      <c r="Z52" s="54">
        <v>0</v>
      </c>
    </row>
    <row r="53" ht="13.5" spans="1:26">
      <c r="A53" s="46"/>
      <c r="B53" s="46" t="s">
        <v>1749</v>
      </c>
      <c r="C53" s="47" t="s">
        <v>1162</v>
      </c>
      <c r="D53" s="48">
        <v>0</v>
      </c>
      <c r="E53" s="48">
        <v>0</v>
      </c>
      <c r="F53" s="48">
        <v>0</v>
      </c>
      <c r="G53" s="48">
        <v>0</v>
      </c>
      <c r="H53" s="48">
        <v>0</v>
      </c>
      <c r="I53" s="49">
        <v>0</v>
      </c>
      <c r="J53" s="50"/>
      <c r="K53" s="50" t="s">
        <v>1752</v>
      </c>
      <c r="L53" s="18"/>
      <c r="M53" s="51" t="s">
        <v>1580</v>
      </c>
      <c r="N53" s="18"/>
      <c r="O53" s="52">
        <v>0</v>
      </c>
      <c r="P53" s="10"/>
      <c r="Q53" s="18"/>
      <c r="R53" s="53">
        <v>0</v>
      </c>
      <c r="S53" s="18"/>
      <c r="T53" s="48">
        <v>0</v>
      </c>
      <c r="U53" s="48">
        <v>0</v>
      </c>
      <c r="V53" s="28"/>
      <c r="W53" s="28"/>
      <c r="X53" s="48">
        <v>0</v>
      </c>
      <c r="Y53" s="28"/>
      <c r="Z53" s="54">
        <v>0</v>
      </c>
    </row>
    <row r="54" ht="13.5" spans="1:26">
      <c r="A54" s="46"/>
      <c r="B54" s="46" t="s">
        <v>1758</v>
      </c>
      <c r="C54" s="47" t="s">
        <v>1163</v>
      </c>
      <c r="D54" s="48">
        <v>0</v>
      </c>
      <c r="E54" s="48">
        <v>0</v>
      </c>
      <c r="F54" s="48">
        <v>0</v>
      </c>
      <c r="G54" s="48">
        <v>0</v>
      </c>
      <c r="H54" s="48">
        <v>0</v>
      </c>
      <c r="I54" s="49">
        <v>0</v>
      </c>
      <c r="J54" s="50"/>
      <c r="K54" s="50" t="s">
        <v>1751</v>
      </c>
      <c r="L54" s="18"/>
      <c r="M54" s="51" t="s">
        <v>1581</v>
      </c>
      <c r="N54" s="18"/>
      <c r="O54" s="52">
        <v>0</v>
      </c>
      <c r="P54" s="10"/>
      <c r="Q54" s="18"/>
      <c r="R54" s="53">
        <v>0</v>
      </c>
      <c r="S54" s="18"/>
      <c r="T54" s="48">
        <v>0</v>
      </c>
      <c r="U54" s="48">
        <v>0</v>
      </c>
      <c r="V54" s="28"/>
      <c r="W54" s="28"/>
      <c r="X54" s="48">
        <v>0</v>
      </c>
      <c r="Y54" s="28"/>
      <c r="Z54" s="54">
        <v>0</v>
      </c>
    </row>
    <row r="55" ht="13.5" spans="1:26">
      <c r="A55" s="46"/>
      <c r="B55" s="46" t="s">
        <v>1747</v>
      </c>
      <c r="C55" s="47" t="s">
        <v>1164</v>
      </c>
      <c r="D55" s="48">
        <v>0</v>
      </c>
      <c r="E55" s="48">
        <v>0</v>
      </c>
      <c r="F55" s="48">
        <v>0</v>
      </c>
      <c r="G55" s="48">
        <v>0</v>
      </c>
      <c r="H55" s="48">
        <v>0</v>
      </c>
      <c r="I55" s="49">
        <v>0</v>
      </c>
      <c r="J55" s="50"/>
      <c r="K55" s="50" t="s">
        <v>1802</v>
      </c>
      <c r="L55" s="18"/>
      <c r="M55" s="51" t="s">
        <v>1582</v>
      </c>
      <c r="N55" s="18"/>
      <c r="O55" s="52">
        <v>0</v>
      </c>
      <c r="P55" s="10"/>
      <c r="Q55" s="18"/>
      <c r="R55" s="53">
        <v>0</v>
      </c>
      <c r="S55" s="18"/>
      <c r="T55" s="48">
        <v>0</v>
      </c>
      <c r="U55" s="48">
        <v>0</v>
      </c>
      <c r="V55" s="28"/>
      <c r="W55" s="28"/>
      <c r="X55" s="48">
        <v>0</v>
      </c>
      <c r="Y55" s="28"/>
      <c r="Z55" s="54">
        <v>0</v>
      </c>
    </row>
    <row r="56" ht="13.5" spans="1:26">
      <c r="A56" s="46"/>
      <c r="B56" s="46" t="s">
        <v>1751</v>
      </c>
      <c r="C56" s="47" t="s">
        <v>1165</v>
      </c>
      <c r="D56" s="48">
        <v>6.48</v>
      </c>
      <c r="E56" s="48">
        <v>6.48</v>
      </c>
      <c r="F56" s="48">
        <v>0</v>
      </c>
      <c r="G56" s="48">
        <v>0</v>
      </c>
      <c r="H56" s="48">
        <v>0</v>
      </c>
      <c r="I56" s="49">
        <v>0</v>
      </c>
      <c r="J56" s="50"/>
      <c r="K56" s="50" t="s">
        <v>1803</v>
      </c>
      <c r="L56" s="18"/>
      <c r="M56" s="51" t="s">
        <v>1583</v>
      </c>
      <c r="N56" s="18"/>
      <c r="O56" s="52">
        <v>0</v>
      </c>
      <c r="P56" s="10"/>
      <c r="Q56" s="18"/>
      <c r="R56" s="53">
        <v>0</v>
      </c>
      <c r="S56" s="18"/>
      <c r="T56" s="48">
        <v>0</v>
      </c>
      <c r="U56" s="48">
        <v>0</v>
      </c>
      <c r="V56" s="28"/>
      <c r="W56" s="28"/>
      <c r="X56" s="48">
        <v>0</v>
      </c>
      <c r="Y56" s="28"/>
      <c r="Z56" s="54">
        <v>0</v>
      </c>
    </row>
    <row r="57" ht="13.5" spans="1:26">
      <c r="A57" s="46"/>
      <c r="B57" s="46" t="s">
        <v>1801</v>
      </c>
      <c r="C57" s="47" t="s">
        <v>1166</v>
      </c>
      <c r="D57" s="48">
        <v>0</v>
      </c>
      <c r="E57" s="48">
        <v>0</v>
      </c>
      <c r="F57" s="48">
        <v>0</v>
      </c>
      <c r="G57" s="48">
        <v>0</v>
      </c>
      <c r="H57" s="48">
        <v>0</v>
      </c>
      <c r="I57" s="49">
        <v>0</v>
      </c>
      <c r="J57" s="50"/>
      <c r="K57" s="50" t="s">
        <v>1779</v>
      </c>
      <c r="L57" s="18"/>
      <c r="M57" s="51" t="s">
        <v>1163</v>
      </c>
      <c r="N57" s="18"/>
      <c r="O57" s="52">
        <v>0</v>
      </c>
      <c r="P57" s="10"/>
      <c r="Q57" s="18"/>
      <c r="R57" s="53">
        <v>0</v>
      </c>
      <c r="S57" s="18"/>
      <c r="T57" s="48">
        <v>0</v>
      </c>
      <c r="U57" s="48">
        <v>0</v>
      </c>
      <c r="V57" s="28"/>
      <c r="W57" s="28"/>
      <c r="X57" s="48">
        <v>0</v>
      </c>
      <c r="Y57" s="28"/>
      <c r="Z57" s="54">
        <v>0</v>
      </c>
    </row>
    <row r="58" ht="13.5" spans="1:26">
      <c r="A58" s="46" t="s">
        <v>1082</v>
      </c>
      <c r="B58" s="46"/>
      <c r="C58" s="47" t="s">
        <v>906</v>
      </c>
      <c r="D58" s="48">
        <v>0</v>
      </c>
      <c r="E58" s="48">
        <v>0</v>
      </c>
      <c r="F58" s="48">
        <v>0</v>
      </c>
      <c r="G58" s="48">
        <v>0</v>
      </c>
      <c r="H58" s="48">
        <v>0</v>
      </c>
      <c r="I58" s="49">
        <v>0</v>
      </c>
      <c r="J58" s="50"/>
      <c r="K58" s="50" t="s">
        <v>1804</v>
      </c>
      <c r="L58" s="18"/>
      <c r="M58" s="51" t="s">
        <v>1584</v>
      </c>
      <c r="N58" s="18"/>
      <c r="O58" s="52">
        <v>0</v>
      </c>
      <c r="P58" s="10"/>
      <c r="Q58" s="18"/>
      <c r="R58" s="53">
        <v>0</v>
      </c>
      <c r="S58" s="18"/>
      <c r="T58" s="48">
        <v>0</v>
      </c>
      <c r="U58" s="48">
        <v>0</v>
      </c>
      <c r="V58" s="28"/>
      <c r="W58" s="28"/>
      <c r="X58" s="48">
        <v>0</v>
      </c>
      <c r="Y58" s="28"/>
      <c r="Z58" s="54">
        <v>0</v>
      </c>
    </row>
    <row r="59" ht="13.5" spans="1:26">
      <c r="A59" s="46"/>
      <c r="B59" s="46" t="s">
        <v>1758</v>
      </c>
      <c r="C59" s="47" t="s">
        <v>1167</v>
      </c>
      <c r="D59" s="48">
        <v>0</v>
      </c>
      <c r="E59" s="48">
        <v>0</v>
      </c>
      <c r="F59" s="48">
        <v>0</v>
      </c>
      <c r="G59" s="48">
        <v>0</v>
      </c>
      <c r="H59" s="48">
        <v>0</v>
      </c>
      <c r="I59" s="49">
        <v>0</v>
      </c>
      <c r="J59" s="50"/>
      <c r="K59" s="50" t="s">
        <v>1193</v>
      </c>
      <c r="L59" s="18"/>
      <c r="M59" s="51" t="s">
        <v>1164</v>
      </c>
      <c r="N59" s="18"/>
      <c r="O59" s="52">
        <v>0</v>
      </c>
      <c r="P59" s="10"/>
      <c r="Q59" s="18"/>
      <c r="R59" s="53">
        <v>0</v>
      </c>
      <c r="S59" s="18"/>
      <c r="T59" s="48">
        <v>0</v>
      </c>
      <c r="U59" s="48">
        <v>0</v>
      </c>
      <c r="V59" s="28"/>
      <c r="W59" s="28"/>
      <c r="X59" s="48">
        <v>0</v>
      </c>
      <c r="Y59" s="28"/>
      <c r="Z59" s="54">
        <v>0</v>
      </c>
    </row>
    <row r="60" ht="13.5" spans="1:26">
      <c r="A60" s="46"/>
      <c r="B60" s="46" t="s">
        <v>1747</v>
      </c>
      <c r="C60" s="47" t="s">
        <v>1168</v>
      </c>
      <c r="D60" s="48">
        <v>0</v>
      </c>
      <c r="E60" s="48">
        <v>0</v>
      </c>
      <c r="F60" s="48">
        <v>0</v>
      </c>
      <c r="G60" s="48">
        <v>0</v>
      </c>
      <c r="H60" s="48">
        <v>0</v>
      </c>
      <c r="I60" s="49">
        <v>0</v>
      </c>
      <c r="J60" s="50"/>
      <c r="K60" s="50" t="s">
        <v>1801</v>
      </c>
      <c r="L60" s="18"/>
      <c r="M60" s="51" t="s">
        <v>1585</v>
      </c>
      <c r="N60" s="18"/>
      <c r="O60" s="52">
        <v>0</v>
      </c>
      <c r="P60" s="10"/>
      <c r="Q60" s="18"/>
      <c r="R60" s="53">
        <v>0</v>
      </c>
      <c r="S60" s="18"/>
      <c r="T60" s="48">
        <v>0</v>
      </c>
      <c r="U60" s="48">
        <v>0</v>
      </c>
      <c r="V60" s="28"/>
      <c r="W60" s="28"/>
      <c r="X60" s="48">
        <v>0</v>
      </c>
      <c r="Y60" s="28"/>
      <c r="Z60" s="54">
        <v>0</v>
      </c>
    </row>
    <row r="61" ht="13.5" spans="1:26">
      <c r="A61" s="46" t="s">
        <v>1087</v>
      </c>
      <c r="B61" s="46"/>
      <c r="C61" s="47" t="s">
        <v>907</v>
      </c>
      <c r="D61" s="48">
        <v>0</v>
      </c>
      <c r="E61" s="48">
        <v>0</v>
      </c>
      <c r="F61" s="48">
        <v>0</v>
      </c>
      <c r="G61" s="48">
        <v>0</v>
      </c>
      <c r="H61" s="48">
        <v>0</v>
      </c>
      <c r="I61" s="49">
        <v>0</v>
      </c>
      <c r="J61" s="50" t="s">
        <v>1805</v>
      </c>
      <c r="K61" s="50"/>
      <c r="L61" s="18"/>
      <c r="M61" s="51" t="s">
        <v>907</v>
      </c>
      <c r="N61" s="18"/>
      <c r="O61" s="52">
        <v>0</v>
      </c>
      <c r="P61" s="10"/>
      <c r="Q61" s="18"/>
      <c r="R61" s="53">
        <v>0</v>
      </c>
      <c r="S61" s="18"/>
      <c r="T61" s="48">
        <v>0</v>
      </c>
      <c r="U61" s="48">
        <v>0</v>
      </c>
      <c r="V61" s="28"/>
      <c r="W61" s="28"/>
      <c r="X61" s="48">
        <v>0</v>
      </c>
      <c r="Y61" s="28"/>
      <c r="Z61" s="54">
        <v>0</v>
      </c>
    </row>
    <row r="62" ht="13.5" spans="1:26">
      <c r="A62" s="46"/>
      <c r="B62" s="46" t="s">
        <v>1749</v>
      </c>
      <c r="C62" s="47" t="s">
        <v>1169</v>
      </c>
      <c r="D62" s="48">
        <v>0</v>
      </c>
      <c r="E62" s="48">
        <v>0</v>
      </c>
      <c r="F62" s="48">
        <v>0</v>
      </c>
      <c r="G62" s="48">
        <v>0</v>
      </c>
      <c r="H62" s="48">
        <v>0</v>
      </c>
      <c r="I62" s="49">
        <v>0</v>
      </c>
      <c r="J62" s="50"/>
      <c r="K62" s="50" t="s">
        <v>1749</v>
      </c>
      <c r="L62" s="18"/>
      <c r="M62" s="51" t="s">
        <v>1169</v>
      </c>
      <c r="N62" s="18"/>
      <c r="O62" s="52">
        <v>0</v>
      </c>
      <c r="P62" s="10"/>
      <c r="Q62" s="18"/>
      <c r="R62" s="53">
        <v>0</v>
      </c>
      <c r="S62" s="18"/>
      <c r="T62" s="48">
        <v>0</v>
      </c>
      <c r="U62" s="48">
        <v>0</v>
      </c>
      <c r="V62" s="28"/>
      <c r="W62" s="28"/>
      <c r="X62" s="48">
        <v>0</v>
      </c>
      <c r="Y62" s="28"/>
      <c r="Z62" s="54">
        <v>0</v>
      </c>
    </row>
    <row r="63" ht="13.5" spans="1:26">
      <c r="A63" s="46"/>
      <c r="B63" s="46" t="s">
        <v>1758</v>
      </c>
      <c r="C63" s="47" t="s">
        <v>1170</v>
      </c>
      <c r="D63" s="48">
        <v>0</v>
      </c>
      <c r="E63" s="48">
        <v>0</v>
      </c>
      <c r="F63" s="48">
        <v>0</v>
      </c>
      <c r="G63" s="48">
        <v>0</v>
      </c>
      <c r="H63" s="48">
        <v>0</v>
      </c>
      <c r="I63" s="49">
        <v>0</v>
      </c>
      <c r="J63" s="50"/>
      <c r="K63" s="50" t="s">
        <v>1758</v>
      </c>
      <c r="L63" s="18"/>
      <c r="M63" s="51" t="s">
        <v>1170</v>
      </c>
      <c r="N63" s="18"/>
      <c r="O63" s="52">
        <v>0</v>
      </c>
      <c r="P63" s="10"/>
      <c r="Q63" s="18"/>
      <c r="R63" s="53">
        <v>0</v>
      </c>
      <c r="S63" s="18"/>
      <c r="T63" s="48">
        <v>0</v>
      </c>
      <c r="U63" s="48">
        <v>0</v>
      </c>
      <c r="V63" s="28"/>
      <c r="W63" s="28"/>
      <c r="X63" s="48">
        <v>0</v>
      </c>
      <c r="Y63" s="28"/>
      <c r="Z63" s="54">
        <v>0</v>
      </c>
    </row>
    <row r="64" ht="13.5" spans="1:26">
      <c r="A64" s="46"/>
      <c r="B64" s="46" t="s">
        <v>1747</v>
      </c>
      <c r="C64" s="47" t="s">
        <v>1171</v>
      </c>
      <c r="D64" s="48">
        <v>0</v>
      </c>
      <c r="E64" s="48">
        <v>0</v>
      </c>
      <c r="F64" s="48">
        <v>0</v>
      </c>
      <c r="G64" s="48">
        <v>0</v>
      </c>
      <c r="H64" s="48">
        <v>0</v>
      </c>
      <c r="I64" s="49">
        <v>0</v>
      </c>
      <c r="J64" s="50"/>
      <c r="K64" s="50" t="s">
        <v>1747</v>
      </c>
      <c r="L64" s="18"/>
      <c r="M64" s="51" t="s">
        <v>1171</v>
      </c>
      <c r="N64" s="18"/>
      <c r="O64" s="52">
        <v>0</v>
      </c>
      <c r="P64" s="10"/>
      <c r="Q64" s="18"/>
      <c r="R64" s="53">
        <v>0</v>
      </c>
      <c r="S64" s="18"/>
      <c r="T64" s="48">
        <v>0</v>
      </c>
      <c r="U64" s="48">
        <v>0</v>
      </c>
      <c r="V64" s="28"/>
      <c r="W64" s="28"/>
      <c r="X64" s="48">
        <v>0</v>
      </c>
      <c r="Y64" s="28"/>
      <c r="Z64" s="54">
        <v>0</v>
      </c>
    </row>
    <row r="65" ht="13.5" spans="1:26">
      <c r="A65" s="46"/>
      <c r="B65" s="46" t="s">
        <v>1752</v>
      </c>
      <c r="C65" s="47" t="s">
        <v>1172</v>
      </c>
      <c r="D65" s="48">
        <v>0</v>
      </c>
      <c r="E65" s="48">
        <v>0</v>
      </c>
      <c r="F65" s="48">
        <v>0</v>
      </c>
      <c r="G65" s="48">
        <v>0</v>
      </c>
      <c r="H65" s="48">
        <v>0</v>
      </c>
      <c r="I65" s="49">
        <v>0</v>
      </c>
      <c r="J65" s="50"/>
      <c r="K65" s="50" t="s">
        <v>1752</v>
      </c>
      <c r="L65" s="18"/>
      <c r="M65" s="51" t="s">
        <v>1172</v>
      </c>
      <c r="N65" s="18"/>
      <c r="O65" s="52">
        <v>0</v>
      </c>
      <c r="P65" s="10"/>
      <c r="Q65" s="18"/>
      <c r="R65" s="53">
        <v>0</v>
      </c>
      <c r="S65" s="18"/>
      <c r="T65" s="48">
        <v>0</v>
      </c>
      <c r="U65" s="48">
        <v>0</v>
      </c>
      <c r="V65" s="28"/>
      <c r="W65" s="28"/>
      <c r="X65" s="48">
        <v>0</v>
      </c>
      <c r="Y65" s="28"/>
      <c r="Z65" s="54">
        <v>0</v>
      </c>
    </row>
    <row r="66" ht="13.5" spans="1:26">
      <c r="A66" s="46" t="s">
        <v>1096</v>
      </c>
      <c r="B66" s="46"/>
      <c r="C66" s="47" t="s">
        <v>766</v>
      </c>
      <c r="D66" s="48">
        <v>0</v>
      </c>
      <c r="E66" s="48">
        <v>0</v>
      </c>
      <c r="F66" s="48">
        <v>0</v>
      </c>
      <c r="G66" s="48">
        <v>0</v>
      </c>
      <c r="H66" s="48">
        <v>0</v>
      </c>
      <c r="I66" s="49">
        <v>0</v>
      </c>
      <c r="J66" s="50"/>
      <c r="K66" s="50" t="s">
        <v>1751</v>
      </c>
      <c r="L66" s="18"/>
      <c r="M66" s="51" t="s">
        <v>1173</v>
      </c>
      <c r="N66" s="18"/>
      <c r="O66" s="52">
        <v>0</v>
      </c>
      <c r="P66" s="10"/>
      <c r="Q66" s="18"/>
      <c r="R66" s="53">
        <v>0</v>
      </c>
      <c r="S66" s="18"/>
      <c r="T66" s="48">
        <v>0</v>
      </c>
      <c r="U66" s="48">
        <v>0</v>
      </c>
      <c r="V66" s="28"/>
      <c r="W66" s="28"/>
      <c r="X66" s="48">
        <v>0</v>
      </c>
      <c r="Y66" s="28"/>
      <c r="Z66" s="54">
        <v>0</v>
      </c>
    </row>
    <row r="67" ht="13.5" spans="1:26">
      <c r="A67" s="46"/>
      <c r="B67" s="46" t="s">
        <v>1749</v>
      </c>
      <c r="C67" s="47" t="s">
        <v>1173</v>
      </c>
      <c r="D67" s="48">
        <v>0</v>
      </c>
      <c r="E67" s="48">
        <v>0</v>
      </c>
      <c r="F67" s="48">
        <v>0</v>
      </c>
      <c r="G67" s="48">
        <v>0</v>
      </c>
      <c r="H67" s="48">
        <v>0</v>
      </c>
      <c r="I67" s="49">
        <v>0</v>
      </c>
      <c r="J67" s="50" t="s">
        <v>1806</v>
      </c>
      <c r="K67" s="50"/>
      <c r="L67" s="18"/>
      <c r="M67" s="51" t="s">
        <v>1544</v>
      </c>
      <c r="N67" s="18"/>
      <c r="O67" s="52">
        <v>0</v>
      </c>
      <c r="P67" s="10"/>
      <c r="Q67" s="18"/>
      <c r="R67" s="53">
        <v>0</v>
      </c>
      <c r="S67" s="18"/>
      <c r="T67" s="48">
        <v>0</v>
      </c>
      <c r="U67" s="48">
        <v>0</v>
      </c>
      <c r="V67" s="28"/>
      <c r="W67" s="28"/>
      <c r="X67" s="48">
        <v>0</v>
      </c>
      <c r="Y67" s="28"/>
      <c r="Z67" s="54">
        <v>0</v>
      </c>
    </row>
    <row r="68" ht="13.5" spans="1:26">
      <c r="A68" s="46"/>
      <c r="B68" s="46" t="s">
        <v>1758</v>
      </c>
      <c r="C68" s="47" t="s">
        <v>1174</v>
      </c>
      <c r="D68" s="48">
        <v>0</v>
      </c>
      <c r="E68" s="48">
        <v>0</v>
      </c>
      <c r="F68" s="48">
        <v>0</v>
      </c>
      <c r="G68" s="48">
        <v>0</v>
      </c>
      <c r="H68" s="48">
        <v>0</v>
      </c>
      <c r="I68" s="49">
        <v>0</v>
      </c>
      <c r="J68" s="50"/>
      <c r="K68" s="50" t="s">
        <v>1749</v>
      </c>
      <c r="L68" s="18"/>
      <c r="M68" s="51" t="s">
        <v>1586</v>
      </c>
      <c r="N68" s="18"/>
      <c r="O68" s="52">
        <v>0</v>
      </c>
      <c r="P68" s="10"/>
      <c r="Q68" s="18"/>
      <c r="R68" s="53">
        <v>0</v>
      </c>
      <c r="S68" s="18"/>
      <c r="T68" s="48">
        <v>0</v>
      </c>
      <c r="U68" s="48">
        <v>0</v>
      </c>
      <c r="V68" s="28"/>
      <c r="W68" s="28"/>
      <c r="X68" s="48">
        <v>0</v>
      </c>
      <c r="Y68" s="28"/>
      <c r="Z68" s="54">
        <v>0</v>
      </c>
    </row>
    <row r="69" ht="13.5" spans="1:26">
      <c r="A69" s="46" t="s">
        <v>1101</v>
      </c>
      <c r="B69" s="46"/>
      <c r="C69" s="47" t="s">
        <v>759</v>
      </c>
      <c r="D69" s="48">
        <v>0</v>
      </c>
      <c r="E69" s="48">
        <v>0</v>
      </c>
      <c r="F69" s="48">
        <v>0</v>
      </c>
      <c r="G69" s="48">
        <v>0</v>
      </c>
      <c r="H69" s="48">
        <v>0</v>
      </c>
      <c r="I69" s="49">
        <v>0</v>
      </c>
      <c r="J69" s="50"/>
      <c r="K69" s="50" t="s">
        <v>1758</v>
      </c>
      <c r="L69" s="18"/>
      <c r="M69" s="51" t="s">
        <v>1587</v>
      </c>
      <c r="N69" s="18"/>
      <c r="O69" s="52">
        <v>0</v>
      </c>
      <c r="P69" s="10"/>
      <c r="Q69" s="18"/>
      <c r="R69" s="53">
        <v>0</v>
      </c>
      <c r="S69" s="18"/>
      <c r="T69" s="48">
        <v>0</v>
      </c>
      <c r="U69" s="48">
        <v>0</v>
      </c>
      <c r="V69" s="28"/>
      <c r="W69" s="28"/>
      <c r="X69" s="48">
        <v>0</v>
      </c>
      <c r="Y69" s="28"/>
      <c r="Z69" s="54">
        <v>0</v>
      </c>
    </row>
    <row r="70" ht="13.5" spans="1:26">
      <c r="A70" s="46"/>
      <c r="B70" s="46" t="s">
        <v>1749</v>
      </c>
      <c r="C70" s="47" t="s">
        <v>1175</v>
      </c>
      <c r="D70" s="48">
        <v>0</v>
      </c>
      <c r="E70" s="48">
        <v>0</v>
      </c>
      <c r="F70" s="48">
        <v>0</v>
      </c>
      <c r="G70" s="48">
        <v>0</v>
      </c>
      <c r="H70" s="48">
        <v>0</v>
      </c>
      <c r="I70" s="49">
        <v>0</v>
      </c>
      <c r="J70" s="50"/>
      <c r="K70" s="50" t="s">
        <v>1747</v>
      </c>
      <c r="L70" s="18"/>
      <c r="M70" s="51" t="s">
        <v>1588</v>
      </c>
      <c r="N70" s="18"/>
      <c r="O70" s="52">
        <v>0</v>
      </c>
      <c r="P70" s="10"/>
      <c r="Q70" s="18"/>
      <c r="R70" s="53">
        <v>0</v>
      </c>
      <c r="S70" s="18"/>
      <c r="T70" s="48">
        <v>0</v>
      </c>
      <c r="U70" s="48">
        <v>0</v>
      </c>
      <c r="V70" s="28"/>
      <c r="W70" s="28"/>
      <c r="X70" s="48">
        <v>0</v>
      </c>
      <c r="Y70" s="28"/>
      <c r="Z70" s="54">
        <v>0</v>
      </c>
    </row>
    <row r="71" ht="13.5" spans="1:26">
      <c r="A71" s="46"/>
      <c r="B71" s="46" t="s">
        <v>1758</v>
      </c>
      <c r="C71" s="47" t="s">
        <v>1176</v>
      </c>
      <c r="D71" s="48">
        <v>0</v>
      </c>
      <c r="E71" s="48">
        <v>0</v>
      </c>
      <c r="F71" s="48">
        <v>0</v>
      </c>
      <c r="G71" s="48">
        <v>0</v>
      </c>
      <c r="H71" s="48">
        <v>0</v>
      </c>
      <c r="I71" s="49">
        <v>0</v>
      </c>
      <c r="J71" s="50"/>
      <c r="K71" s="50" t="s">
        <v>1751</v>
      </c>
      <c r="L71" s="18"/>
      <c r="M71" s="51" t="s">
        <v>1146</v>
      </c>
      <c r="N71" s="18"/>
      <c r="O71" s="52">
        <v>0</v>
      </c>
      <c r="P71" s="10"/>
      <c r="Q71" s="18"/>
      <c r="R71" s="53">
        <v>0</v>
      </c>
      <c r="S71" s="18"/>
      <c r="T71" s="48">
        <v>0</v>
      </c>
      <c r="U71" s="48">
        <v>0</v>
      </c>
      <c r="V71" s="28"/>
      <c r="W71" s="28"/>
      <c r="X71" s="48">
        <v>0</v>
      </c>
      <c r="Y71" s="28"/>
      <c r="Z71" s="54">
        <v>0</v>
      </c>
    </row>
    <row r="72" ht="13.5" spans="1:26">
      <c r="A72" s="46"/>
      <c r="B72" s="46" t="s">
        <v>1747</v>
      </c>
      <c r="C72" s="47" t="s">
        <v>1177</v>
      </c>
      <c r="D72" s="48">
        <v>0</v>
      </c>
      <c r="E72" s="48">
        <v>0</v>
      </c>
      <c r="F72" s="48">
        <v>0</v>
      </c>
      <c r="G72" s="48">
        <v>0</v>
      </c>
      <c r="H72" s="48">
        <v>0</v>
      </c>
      <c r="I72" s="49">
        <v>0</v>
      </c>
      <c r="J72" s="50"/>
      <c r="K72" s="50" t="s">
        <v>1802</v>
      </c>
      <c r="L72" s="18"/>
      <c r="M72" s="51" t="s">
        <v>1150</v>
      </c>
      <c r="N72" s="18"/>
      <c r="O72" s="52">
        <v>0</v>
      </c>
      <c r="P72" s="10"/>
      <c r="Q72" s="18"/>
      <c r="R72" s="53">
        <v>0</v>
      </c>
      <c r="S72" s="18"/>
      <c r="T72" s="48">
        <v>0</v>
      </c>
      <c r="U72" s="48">
        <v>0</v>
      </c>
      <c r="V72" s="28"/>
      <c r="W72" s="28"/>
      <c r="X72" s="48">
        <v>0</v>
      </c>
      <c r="Y72" s="28"/>
      <c r="Z72" s="54">
        <v>0</v>
      </c>
    </row>
    <row r="73" ht="13.5" spans="1:26">
      <c r="A73" s="46"/>
      <c r="B73" s="46" t="s">
        <v>1752</v>
      </c>
      <c r="C73" s="47" t="s">
        <v>764</v>
      </c>
      <c r="D73" s="48">
        <v>0</v>
      </c>
      <c r="E73" s="48">
        <v>0</v>
      </c>
      <c r="F73" s="48">
        <v>0</v>
      </c>
      <c r="G73" s="48">
        <v>0</v>
      </c>
      <c r="H73" s="48">
        <v>0</v>
      </c>
      <c r="I73" s="49">
        <v>0</v>
      </c>
      <c r="J73" s="50"/>
      <c r="K73" s="50" t="s">
        <v>1803</v>
      </c>
      <c r="L73" s="18"/>
      <c r="M73" s="51" t="s">
        <v>1589</v>
      </c>
      <c r="N73" s="18"/>
      <c r="O73" s="52">
        <v>0</v>
      </c>
      <c r="P73" s="10"/>
      <c r="Q73" s="18"/>
      <c r="R73" s="53">
        <v>0</v>
      </c>
      <c r="S73" s="18"/>
      <c r="T73" s="48">
        <v>0</v>
      </c>
      <c r="U73" s="48">
        <v>0</v>
      </c>
      <c r="V73" s="28"/>
      <c r="W73" s="28"/>
      <c r="X73" s="48">
        <v>0</v>
      </c>
      <c r="Y73" s="28"/>
      <c r="Z73" s="54">
        <v>0</v>
      </c>
    </row>
    <row r="74" ht="13.5" spans="1:26">
      <c r="A74" s="46"/>
      <c r="B74" s="46" t="s">
        <v>1751</v>
      </c>
      <c r="C74" s="47" t="s">
        <v>1807</v>
      </c>
      <c r="D74" s="48">
        <v>0</v>
      </c>
      <c r="E74" s="48">
        <v>0</v>
      </c>
      <c r="F74" s="48">
        <v>0</v>
      </c>
      <c r="G74" s="48">
        <v>0</v>
      </c>
      <c r="H74" s="48">
        <v>0</v>
      </c>
      <c r="I74" s="49">
        <v>0</v>
      </c>
      <c r="J74" s="50"/>
      <c r="K74" s="50" t="s">
        <v>1779</v>
      </c>
      <c r="L74" s="18"/>
      <c r="M74" s="51" t="s">
        <v>1590</v>
      </c>
      <c r="N74" s="18"/>
      <c r="O74" s="52">
        <v>0</v>
      </c>
      <c r="P74" s="10"/>
      <c r="Q74" s="18"/>
      <c r="R74" s="53">
        <v>0</v>
      </c>
      <c r="S74" s="18"/>
      <c r="T74" s="48">
        <v>0</v>
      </c>
      <c r="U74" s="48">
        <v>0</v>
      </c>
      <c r="V74" s="28"/>
      <c r="W74" s="28"/>
      <c r="X74" s="48">
        <v>0</v>
      </c>
      <c r="Y74" s="28"/>
      <c r="Z74" s="54">
        <v>0</v>
      </c>
    </row>
    <row r="75" ht="13.5" spans="1:26">
      <c r="A75" s="46"/>
      <c r="B75" s="46" t="s">
        <v>1802</v>
      </c>
      <c r="C75" s="47" t="s">
        <v>1808</v>
      </c>
      <c r="D75" s="48">
        <v>0</v>
      </c>
      <c r="E75" s="48">
        <v>0</v>
      </c>
      <c r="F75" s="48">
        <v>0</v>
      </c>
      <c r="G75" s="48">
        <v>0</v>
      </c>
      <c r="H75" s="48">
        <v>0</v>
      </c>
      <c r="I75" s="49">
        <v>0</v>
      </c>
      <c r="J75" s="50"/>
      <c r="K75" s="50" t="s">
        <v>1196</v>
      </c>
      <c r="L75" s="18"/>
      <c r="M75" s="51" t="s">
        <v>1147</v>
      </c>
      <c r="N75" s="18"/>
      <c r="O75" s="52">
        <v>0</v>
      </c>
      <c r="P75" s="10"/>
      <c r="Q75" s="18"/>
      <c r="R75" s="53">
        <v>0</v>
      </c>
      <c r="S75" s="18"/>
      <c r="T75" s="48">
        <v>0</v>
      </c>
      <c r="U75" s="48">
        <v>0</v>
      </c>
      <c r="V75" s="28"/>
      <c r="W75" s="28"/>
      <c r="X75" s="48">
        <v>0</v>
      </c>
      <c r="Y75" s="28"/>
      <c r="Z75" s="54">
        <v>0</v>
      </c>
    </row>
    <row r="76" ht="13.5" spans="1:26">
      <c r="A76" s="46" t="s">
        <v>1112</v>
      </c>
      <c r="B76" s="46"/>
      <c r="C76" s="47" t="s">
        <v>908</v>
      </c>
      <c r="D76" s="48">
        <v>0</v>
      </c>
      <c r="E76" s="48">
        <v>0</v>
      </c>
      <c r="F76" s="48">
        <v>0</v>
      </c>
      <c r="G76" s="48">
        <v>0</v>
      </c>
      <c r="H76" s="48">
        <v>0</v>
      </c>
      <c r="I76" s="49">
        <v>0</v>
      </c>
      <c r="J76" s="50"/>
      <c r="K76" s="50" t="s">
        <v>1202</v>
      </c>
      <c r="L76" s="18"/>
      <c r="M76" s="51" t="s">
        <v>1591</v>
      </c>
      <c r="N76" s="18"/>
      <c r="O76" s="52">
        <v>0</v>
      </c>
      <c r="P76" s="10"/>
      <c r="Q76" s="18"/>
      <c r="R76" s="53">
        <v>0</v>
      </c>
      <c r="S76" s="18"/>
      <c r="T76" s="48">
        <v>0</v>
      </c>
      <c r="U76" s="48">
        <v>0</v>
      </c>
      <c r="V76" s="28"/>
      <c r="W76" s="28"/>
      <c r="X76" s="48">
        <v>0</v>
      </c>
      <c r="Y76" s="28"/>
      <c r="Z76" s="54">
        <v>0</v>
      </c>
    </row>
    <row r="77" ht="13.5" spans="1:26">
      <c r="A77" s="46"/>
      <c r="B77" s="46" t="s">
        <v>1749</v>
      </c>
      <c r="C77" s="47" t="s">
        <v>1178</v>
      </c>
      <c r="D77" s="48">
        <v>0</v>
      </c>
      <c r="E77" s="48">
        <v>0</v>
      </c>
      <c r="F77" s="48">
        <v>0</v>
      </c>
      <c r="G77" s="48">
        <v>0</v>
      </c>
      <c r="H77" s="48">
        <v>0</v>
      </c>
      <c r="I77" s="49">
        <v>0</v>
      </c>
      <c r="J77" s="50"/>
      <c r="K77" s="50" t="s">
        <v>1204</v>
      </c>
      <c r="L77" s="18"/>
      <c r="M77" s="51" t="s">
        <v>1592</v>
      </c>
      <c r="N77" s="18"/>
      <c r="O77" s="52">
        <v>0</v>
      </c>
      <c r="P77" s="10"/>
      <c r="Q77" s="18"/>
      <c r="R77" s="53">
        <v>0</v>
      </c>
      <c r="S77" s="18"/>
      <c r="T77" s="48">
        <v>0</v>
      </c>
      <c r="U77" s="48">
        <v>0</v>
      </c>
      <c r="V77" s="28"/>
      <c r="W77" s="28"/>
      <c r="X77" s="48">
        <v>0</v>
      </c>
      <c r="Y77" s="28"/>
      <c r="Z77" s="54">
        <v>0</v>
      </c>
    </row>
    <row r="78" ht="13.5" spans="1:26">
      <c r="A78" s="46"/>
      <c r="B78" s="46" t="s">
        <v>1758</v>
      </c>
      <c r="C78" s="47" t="s">
        <v>1179</v>
      </c>
      <c r="D78" s="48">
        <v>0</v>
      </c>
      <c r="E78" s="48">
        <v>0</v>
      </c>
      <c r="F78" s="48">
        <v>0</v>
      </c>
      <c r="G78" s="48">
        <v>0</v>
      </c>
      <c r="H78" s="48">
        <v>0</v>
      </c>
      <c r="I78" s="49">
        <v>0</v>
      </c>
      <c r="J78" s="50"/>
      <c r="K78" s="50" t="s">
        <v>1205</v>
      </c>
      <c r="L78" s="18"/>
      <c r="M78" s="51" t="s">
        <v>1593</v>
      </c>
      <c r="N78" s="18"/>
      <c r="O78" s="52">
        <v>0</v>
      </c>
      <c r="P78" s="10"/>
      <c r="Q78" s="18"/>
      <c r="R78" s="53">
        <v>0</v>
      </c>
      <c r="S78" s="18"/>
      <c r="T78" s="48">
        <v>0</v>
      </c>
      <c r="U78" s="48">
        <v>0</v>
      </c>
      <c r="V78" s="28"/>
      <c r="W78" s="28"/>
      <c r="X78" s="48">
        <v>0</v>
      </c>
      <c r="Y78" s="28"/>
      <c r="Z78" s="54">
        <v>0</v>
      </c>
    </row>
    <row r="79" ht="13.5" spans="1:26">
      <c r="A79" s="46" t="s">
        <v>1117</v>
      </c>
      <c r="B79" s="46"/>
      <c r="C79" s="47" t="s">
        <v>909</v>
      </c>
      <c r="D79" s="48">
        <v>0</v>
      </c>
      <c r="E79" s="48">
        <v>0</v>
      </c>
      <c r="F79" s="48">
        <v>0</v>
      </c>
      <c r="G79" s="48">
        <v>0</v>
      </c>
      <c r="H79" s="48">
        <v>0</v>
      </c>
      <c r="I79" s="49">
        <v>0</v>
      </c>
      <c r="J79" s="50"/>
      <c r="K79" s="50" t="s">
        <v>1801</v>
      </c>
      <c r="L79" s="18"/>
      <c r="M79" s="51" t="s">
        <v>1594</v>
      </c>
      <c r="N79" s="18"/>
      <c r="O79" s="52">
        <v>0</v>
      </c>
      <c r="P79" s="10"/>
      <c r="Q79" s="18"/>
      <c r="R79" s="53">
        <v>0</v>
      </c>
      <c r="S79" s="18"/>
      <c r="T79" s="48">
        <v>0</v>
      </c>
      <c r="U79" s="48">
        <v>0</v>
      </c>
      <c r="V79" s="28"/>
      <c r="W79" s="28"/>
      <c r="X79" s="48">
        <v>0</v>
      </c>
      <c r="Y79" s="28"/>
      <c r="Z79" s="54">
        <v>0</v>
      </c>
    </row>
    <row r="80" ht="13.5" spans="1:26">
      <c r="A80" s="46"/>
      <c r="B80" s="46" t="s">
        <v>1802</v>
      </c>
      <c r="C80" s="47" t="s">
        <v>1180</v>
      </c>
      <c r="D80" s="48">
        <v>0</v>
      </c>
      <c r="E80" s="48">
        <v>0</v>
      </c>
      <c r="F80" s="48">
        <v>0</v>
      </c>
      <c r="G80" s="48">
        <v>0</v>
      </c>
      <c r="H80" s="48">
        <v>0</v>
      </c>
      <c r="I80" s="49">
        <v>0</v>
      </c>
      <c r="J80" s="50" t="s">
        <v>1809</v>
      </c>
      <c r="K80" s="50"/>
      <c r="L80" s="18"/>
      <c r="M80" s="51" t="s">
        <v>1545</v>
      </c>
      <c r="N80" s="18"/>
      <c r="O80" s="52">
        <v>0</v>
      </c>
      <c r="P80" s="10"/>
      <c r="Q80" s="18"/>
      <c r="R80" s="53">
        <v>0</v>
      </c>
      <c r="S80" s="18"/>
      <c r="T80" s="48">
        <v>0</v>
      </c>
      <c r="U80" s="48">
        <v>0</v>
      </c>
      <c r="V80" s="28"/>
      <c r="W80" s="28"/>
      <c r="X80" s="48">
        <v>0</v>
      </c>
      <c r="Y80" s="28"/>
      <c r="Z80" s="54">
        <v>0</v>
      </c>
    </row>
    <row r="81" ht="13.5" spans="1:26">
      <c r="A81" s="46"/>
      <c r="B81" s="46" t="s">
        <v>1803</v>
      </c>
      <c r="C81" s="47" t="s">
        <v>1181</v>
      </c>
      <c r="D81" s="48">
        <v>0</v>
      </c>
      <c r="E81" s="48">
        <v>0</v>
      </c>
      <c r="F81" s="48">
        <v>0</v>
      </c>
      <c r="G81" s="48">
        <v>0</v>
      </c>
      <c r="H81" s="48">
        <v>0</v>
      </c>
      <c r="I81" s="49">
        <v>0</v>
      </c>
      <c r="J81" s="50"/>
      <c r="K81" s="50" t="s">
        <v>1749</v>
      </c>
      <c r="L81" s="18"/>
      <c r="M81" s="51" t="s">
        <v>1586</v>
      </c>
      <c r="N81" s="18"/>
      <c r="O81" s="52">
        <v>0</v>
      </c>
      <c r="P81" s="10"/>
      <c r="Q81" s="18"/>
      <c r="R81" s="53">
        <v>0</v>
      </c>
      <c r="S81" s="18"/>
      <c r="T81" s="48">
        <v>0</v>
      </c>
      <c r="U81" s="48">
        <v>0</v>
      </c>
      <c r="V81" s="28"/>
      <c r="W81" s="28"/>
      <c r="X81" s="48">
        <v>0</v>
      </c>
      <c r="Y81" s="28"/>
      <c r="Z81" s="54">
        <v>0</v>
      </c>
    </row>
    <row r="82" ht="27" spans="1:26">
      <c r="A82" s="46"/>
      <c r="B82" s="46" t="s">
        <v>1779</v>
      </c>
      <c r="C82" s="47" t="s">
        <v>1182</v>
      </c>
      <c r="D82" s="48">
        <v>0</v>
      </c>
      <c r="E82" s="48">
        <v>0</v>
      </c>
      <c r="F82" s="48">
        <v>0</v>
      </c>
      <c r="G82" s="48">
        <v>0</v>
      </c>
      <c r="H82" s="48">
        <v>0</v>
      </c>
      <c r="I82" s="49">
        <v>0</v>
      </c>
      <c r="J82" s="50"/>
      <c r="K82" s="50" t="s">
        <v>1758</v>
      </c>
      <c r="L82" s="18"/>
      <c r="M82" s="51" t="s">
        <v>1587</v>
      </c>
      <c r="N82" s="18"/>
      <c r="O82" s="52">
        <v>0</v>
      </c>
      <c r="P82" s="10"/>
      <c r="Q82" s="18"/>
      <c r="R82" s="53">
        <v>0</v>
      </c>
      <c r="S82" s="18"/>
      <c r="T82" s="48">
        <v>0</v>
      </c>
      <c r="U82" s="48">
        <v>0</v>
      </c>
      <c r="V82" s="28"/>
      <c r="W82" s="28"/>
      <c r="X82" s="48">
        <v>0</v>
      </c>
      <c r="Y82" s="28"/>
      <c r="Z82" s="54">
        <v>0</v>
      </c>
    </row>
    <row r="83" ht="13.5" spans="1:26">
      <c r="A83" s="46"/>
      <c r="B83" s="46" t="s">
        <v>1801</v>
      </c>
      <c r="C83" s="47" t="s">
        <v>909</v>
      </c>
      <c r="D83" s="48">
        <v>0</v>
      </c>
      <c r="E83" s="48">
        <v>0</v>
      </c>
      <c r="F83" s="48">
        <v>0</v>
      </c>
      <c r="G83" s="48">
        <v>0</v>
      </c>
      <c r="H83" s="48">
        <v>0</v>
      </c>
      <c r="I83" s="49">
        <v>0</v>
      </c>
      <c r="J83" s="50"/>
      <c r="K83" s="50" t="s">
        <v>1747</v>
      </c>
      <c r="L83" s="18"/>
      <c r="M83" s="51" t="s">
        <v>1588</v>
      </c>
      <c r="N83" s="18"/>
      <c r="O83" s="52">
        <v>0</v>
      </c>
      <c r="P83" s="10"/>
      <c r="Q83" s="18"/>
      <c r="R83" s="53">
        <v>0</v>
      </c>
      <c r="S83" s="18"/>
      <c r="T83" s="48">
        <v>0</v>
      </c>
      <c r="U83" s="48">
        <v>0</v>
      </c>
      <c r="V83" s="28"/>
      <c r="W83" s="28"/>
      <c r="X83" s="48">
        <v>0</v>
      </c>
      <c r="Y83" s="28"/>
      <c r="Z83" s="54">
        <v>0</v>
      </c>
    </row>
    <row r="84" ht="13.5" spans="1:26">
      <c r="A84" s="55"/>
      <c r="B84" s="55"/>
      <c r="C84" s="45"/>
      <c r="D84" s="56"/>
      <c r="E84" s="56"/>
      <c r="F84" s="56"/>
      <c r="G84" s="56"/>
      <c r="H84" s="56"/>
      <c r="I84" s="58"/>
      <c r="J84" s="50"/>
      <c r="K84" s="50" t="s">
        <v>1751</v>
      </c>
      <c r="L84" s="18"/>
      <c r="M84" s="51" t="s">
        <v>1146</v>
      </c>
      <c r="N84" s="18"/>
      <c r="O84" s="52">
        <v>0</v>
      </c>
      <c r="P84" s="10"/>
      <c r="Q84" s="18"/>
      <c r="R84" s="53">
        <v>0</v>
      </c>
      <c r="S84" s="18"/>
      <c r="T84" s="48">
        <v>0</v>
      </c>
      <c r="U84" s="48">
        <v>0</v>
      </c>
      <c r="V84" s="28"/>
      <c r="W84" s="28"/>
      <c r="X84" s="48">
        <v>0</v>
      </c>
      <c r="Y84" s="28"/>
      <c r="Z84" s="54">
        <v>0</v>
      </c>
    </row>
    <row r="85" ht="13.5" spans="1:26">
      <c r="A85" s="55"/>
      <c r="B85" s="55"/>
      <c r="C85" s="45"/>
      <c r="D85" s="56"/>
      <c r="E85" s="56"/>
      <c r="F85" s="56"/>
      <c r="G85" s="56"/>
      <c r="H85" s="56"/>
      <c r="I85" s="58"/>
      <c r="J85" s="50"/>
      <c r="K85" s="50" t="s">
        <v>1802</v>
      </c>
      <c r="L85" s="18"/>
      <c r="M85" s="51" t="s">
        <v>1150</v>
      </c>
      <c r="N85" s="18"/>
      <c r="O85" s="52">
        <v>0</v>
      </c>
      <c r="P85" s="10"/>
      <c r="Q85" s="18"/>
      <c r="R85" s="53">
        <v>0</v>
      </c>
      <c r="S85" s="18"/>
      <c r="T85" s="48">
        <v>0</v>
      </c>
      <c r="U85" s="48">
        <v>0</v>
      </c>
      <c r="V85" s="28"/>
      <c r="W85" s="28"/>
      <c r="X85" s="48">
        <v>0</v>
      </c>
      <c r="Y85" s="28"/>
      <c r="Z85" s="54">
        <v>0</v>
      </c>
    </row>
    <row r="86" ht="13.5" spans="1:26">
      <c r="A86" s="55"/>
      <c r="B86" s="55"/>
      <c r="C86" s="45"/>
      <c r="D86" s="56"/>
      <c r="E86" s="56"/>
      <c r="F86" s="56"/>
      <c r="G86" s="56"/>
      <c r="H86" s="56"/>
      <c r="I86" s="58"/>
      <c r="J86" s="50"/>
      <c r="K86" s="50" t="s">
        <v>1803</v>
      </c>
      <c r="L86" s="18"/>
      <c r="M86" s="51" t="s">
        <v>1589</v>
      </c>
      <c r="N86" s="18"/>
      <c r="O86" s="52">
        <v>0</v>
      </c>
      <c r="P86" s="10"/>
      <c r="Q86" s="18"/>
      <c r="R86" s="53">
        <v>0</v>
      </c>
      <c r="S86" s="18"/>
      <c r="T86" s="48">
        <v>0</v>
      </c>
      <c r="U86" s="48">
        <v>0</v>
      </c>
      <c r="V86" s="28"/>
      <c r="W86" s="28"/>
      <c r="X86" s="48">
        <v>0</v>
      </c>
      <c r="Y86" s="28"/>
      <c r="Z86" s="54">
        <v>0</v>
      </c>
    </row>
    <row r="87" ht="13.5" spans="1:26">
      <c r="A87" s="55"/>
      <c r="B87" s="55"/>
      <c r="C87" s="45"/>
      <c r="D87" s="56"/>
      <c r="E87" s="56"/>
      <c r="F87" s="56"/>
      <c r="G87" s="56"/>
      <c r="H87" s="56"/>
      <c r="I87" s="58"/>
      <c r="J87" s="50"/>
      <c r="K87" s="50" t="s">
        <v>1779</v>
      </c>
      <c r="L87" s="18"/>
      <c r="M87" s="51" t="s">
        <v>1590</v>
      </c>
      <c r="N87" s="18"/>
      <c r="O87" s="52">
        <v>0</v>
      </c>
      <c r="P87" s="10"/>
      <c r="Q87" s="18"/>
      <c r="R87" s="53">
        <v>0</v>
      </c>
      <c r="S87" s="18"/>
      <c r="T87" s="48">
        <v>0</v>
      </c>
      <c r="U87" s="48">
        <v>0</v>
      </c>
      <c r="V87" s="28"/>
      <c r="W87" s="28"/>
      <c r="X87" s="48">
        <v>0</v>
      </c>
      <c r="Y87" s="28"/>
      <c r="Z87" s="54">
        <v>0</v>
      </c>
    </row>
    <row r="88" ht="13.5" spans="1:26">
      <c r="A88" s="55"/>
      <c r="B88" s="55"/>
      <c r="C88" s="45"/>
      <c r="D88" s="56"/>
      <c r="E88" s="56"/>
      <c r="F88" s="56"/>
      <c r="G88" s="56"/>
      <c r="H88" s="56"/>
      <c r="I88" s="58"/>
      <c r="J88" s="50"/>
      <c r="K88" s="50" t="s">
        <v>1804</v>
      </c>
      <c r="L88" s="18"/>
      <c r="M88" s="51" t="s">
        <v>1595</v>
      </c>
      <c r="N88" s="18"/>
      <c r="O88" s="52">
        <v>0</v>
      </c>
      <c r="P88" s="10"/>
      <c r="Q88" s="18"/>
      <c r="R88" s="53">
        <v>0</v>
      </c>
      <c r="S88" s="18"/>
      <c r="T88" s="48">
        <v>0</v>
      </c>
      <c r="U88" s="48">
        <v>0</v>
      </c>
      <c r="V88" s="28"/>
      <c r="W88" s="28"/>
      <c r="X88" s="48">
        <v>0</v>
      </c>
      <c r="Y88" s="28"/>
      <c r="Z88" s="54">
        <v>0</v>
      </c>
    </row>
    <row r="89" ht="13.5" spans="1:26">
      <c r="A89" s="55"/>
      <c r="B89" s="55"/>
      <c r="C89" s="45"/>
      <c r="D89" s="56"/>
      <c r="E89" s="56"/>
      <c r="F89" s="56"/>
      <c r="G89" s="56"/>
      <c r="H89" s="56"/>
      <c r="I89" s="58"/>
      <c r="J89" s="50"/>
      <c r="K89" s="50" t="s">
        <v>1193</v>
      </c>
      <c r="L89" s="18"/>
      <c r="M89" s="51" t="s">
        <v>1596</v>
      </c>
      <c r="N89" s="18"/>
      <c r="O89" s="52">
        <v>0</v>
      </c>
      <c r="P89" s="10"/>
      <c r="Q89" s="18"/>
      <c r="R89" s="53">
        <v>0</v>
      </c>
      <c r="S89" s="18"/>
      <c r="T89" s="48">
        <v>0</v>
      </c>
      <c r="U89" s="48">
        <v>0</v>
      </c>
      <c r="V89" s="28"/>
      <c r="W89" s="28"/>
      <c r="X89" s="48">
        <v>0</v>
      </c>
      <c r="Y89" s="28"/>
      <c r="Z89" s="54">
        <v>0</v>
      </c>
    </row>
    <row r="90" ht="13.5" spans="1:26">
      <c r="A90" s="55"/>
      <c r="B90" s="55"/>
      <c r="C90" s="45"/>
      <c r="D90" s="56"/>
      <c r="E90" s="56"/>
      <c r="F90" s="56"/>
      <c r="G90" s="56"/>
      <c r="H90" s="56"/>
      <c r="I90" s="59"/>
      <c r="J90" s="50"/>
      <c r="K90" s="50" t="s">
        <v>1194</v>
      </c>
      <c r="L90" s="18"/>
      <c r="M90" s="51" t="s">
        <v>1597</v>
      </c>
      <c r="N90" s="18"/>
      <c r="O90" s="52">
        <v>0</v>
      </c>
      <c r="P90" s="10"/>
      <c r="Q90" s="18"/>
      <c r="R90" s="53">
        <v>0</v>
      </c>
      <c r="S90" s="18"/>
      <c r="T90" s="48">
        <v>0</v>
      </c>
      <c r="U90" s="48">
        <v>0</v>
      </c>
      <c r="V90" s="28"/>
      <c r="W90" s="28"/>
      <c r="X90" s="48">
        <v>0</v>
      </c>
      <c r="Y90" s="28"/>
      <c r="Z90" s="54">
        <v>0</v>
      </c>
    </row>
    <row r="91" ht="13.5" spans="1:26">
      <c r="A91" s="55"/>
      <c r="B91" s="55"/>
      <c r="C91" s="45"/>
      <c r="D91" s="56"/>
      <c r="E91" s="56"/>
      <c r="F91" s="56"/>
      <c r="G91" s="56"/>
      <c r="H91" s="56"/>
      <c r="I91" s="59"/>
      <c r="J91" s="50"/>
      <c r="K91" s="50" t="s">
        <v>1195</v>
      </c>
      <c r="L91" s="18"/>
      <c r="M91" s="51" t="s">
        <v>1598</v>
      </c>
      <c r="N91" s="18"/>
      <c r="O91" s="52">
        <v>0</v>
      </c>
      <c r="P91" s="10"/>
      <c r="Q91" s="18"/>
      <c r="R91" s="53">
        <v>0</v>
      </c>
      <c r="S91" s="18"/>
      <c r="T91" s="48">
        <v>0</v>
      </c>
      <c r="U91" s="48">
        <v>0</v>
      </c>
      <c r="V91" s="28"/>
      <c r="W91" s="28"/>
      <c r="X91" s="48">
        <v>0</v>
      </c>
      <c r="Y91" s="28"/>
      <c r="Z91" s="54">
        <v>0</v>
      </c>
    </row>
    <row r="92" ht="13.5" spans="1:26">
      <c r="A92" s="55"/>
      <c r="B92" s="55"/>
      <c r="C92" s="45"/>
      <c r="D92" s="56"/>
      <c r="E92" s="56"/>
      <c r="F92" s="56"/>
      <c r="G92" s="56"/>
      <c r="H92" s="56"/>
      <c r="I92" s="59"/>
      <c r="J92" s="50"/>
      <c r="K92" s="50" t="s">
        <v>1196</v>
      </c>
      <c r="L92" s="18"/>
      <c r="M92" s="51" t="s">
        <v>1147</v>
      </c>
      <c r="N92" s="18"/>
      <c r="O92" s="52">
        <v>0</v>
      </c>
      <c r="P92" s="10"/>
      <c r="Q92" s="18"/>
      <c r="R92" s="53">
        <v>0</v>
      </c>
      <c r="S92" s="18"/>
      <c r="T92" s="48">
        <v>0</v>
      </c>
      <c r="U92" s="48">
        <v>0</v>
      </c>
      <c r="V92" s="28"/>
      <c r="W92" s="28"/>
      <c r="X92" s="48">
        <v>0</v>
      </c>
      <c r="Y92" s="28"/>
      <c r="Z92" s="54">
        <v>0</v>
      </c>
    </row>
    <row r="93" ht="13.5" spans="1:26">
      <c r="A93" s="55"/>
      <c r="B93" s="55"/>
      <c r="C93" s="45"/>
      <c r="D93" s="56"/>
      <c r="E93" s="56"/>
      <c r="F93" s="56"/>
      <c r="G93" s="56"/>
      <c r="H93" s="56"/>
      <c r="I93" s="59"/>
      <c r="J93" s="50"/>
      <c r="K93" s="50" t="s">
        <v>1202</v>
      </c>
      <c r="L93" s="18"/>
      <c r="M93" s="51" t="s">
        <v>1591</v>
      </c>
      <c r="N93" s="18"/>
      <c r="O93" s="52">
        <v>0</v>
      </c>
      <c r="P93" s="10"/>
      <c r="Q93" s="18"/>
      <c r="R93" s="53">
        <v>0</v>
      </c>
      <c r="S93" s="18"/>
      <c r="T93" s="48">
        <v>0</v>
      </c>
      <c r="U93" s="48">
        <v>0</v>
      </c>
      <c r="V93" s="28"/>
      <c r="W93" s="28"/>
      <c r="X93" s="48">
        <v>0</v>
      </c>
      <c r="Y93" s="28"/>
      <c r="Z93" s="54">
        <v>0</v>
      </c>
    </row>
    <row r="94" ht="13.5" spans="1:26">
      <c r="A94" s="55"/>
      <c r="B94" s="55"/>
      <c r="C94" s="45"/>
      <c r="D94" s="56"/>
      <c r="E94" s="56"/>
      <c r="F94" s="56"/>
      <c r="G94" s="56"/>
      <c r="H94" s="56"/>
      <c r="I94" s="59"/>
      <c r="J94" s="50"/>
      <c r="K94" s="50" t="s">
        <v>1204</v>
      </c>
      <c r="L94" s="18"/>
      <c r="M94" s="51" t="s">
        <v>1592</v>
      </c>
      <c r="N94" s="18"/>
      <c r="O94" s="52">
        <v>0</v>
      </c>
      <c r="P94" s="10"/>
      <c r="Q94" s="18"/>
      <c r="R94" s="53">
        <v>0</v>
      </c>
      <c r="S94" s="18"/>
      <c r="T94" s="48">
        <v>0</v>
      </c>
      <c r="U94" s="48">
        <v>0</v>
      </c>
      <c r="V94" s="28"/>
      <c r="W94" s="28"/>
      <c r="X94" s="48">
        <v>0</v>
      </c>
      <c r="Y94" s="28"/>
      <c r="Z94" s="54">
        <v>0</v>
      </c>
    </row>
    <row r="95" ht="13.5" spans="1:26">
      <c r="A95" s="55"/>
      <c r="B95" s="55"/>
      <c r="C95" s="45"/>
      <c r="D95" s="56"/>
      <c r="E95" s="56"/>
      <c r="F95" s="56"/>
      <c r="G95" s="56"/>
      <c r="H95" s="56"/>
      <c r="I95" s="59"/>
      <c r="J95" s="50"/>
      <c r="K95" s="50" t="s">
        <v>1205</v>
      </c>
      <c r="L95" s="18"/>
      <c r="M95" s="51" t="s">
        <v>1593</v>
      </c>
      <c r="N95" s="18"/>
      <c r="O95" s="52">
        <v>0</v>
      </c>
      <c r="P95" s="10"/>
      <c r="Q95" s="18"/>
      <c r="R95" s="53">
        <v>0</v>
      </c>
      <c r="S95" s="18"/>
      <c r="T95" s="48">
        <v>0</v>
      </c>
      <c r="U95" s="48">
        <v>0</v>
      </c>
      <c r="V95" s="28"/>
      <c r="W95" s="28"/>
      <c r="X95" s="48">
        <v>0</v>
      </c>
      <c r="Y95" s="28"/>
      <c r="Z95" s="54">
        <v>0</v>
      </c>
    </row>
    <row r="96" ht="13.5" spans="1:26">
      <c r="A96" s="55"/>
      <c r="B96" s="55"/>
      <c r="C96" s="45"/>
      <c r="D96" s="56"/>
      <c r="E96" s="56"/>
      <c r="F96" s="56"/>
      <c r="G96" s="56"/>
      <c r="H96" s="56"/>
      <c r="I96" s="59"/>
      <c r="J96" s="50"/>
      <c r="K96" s="50" t="s">
        <v>1801</v>
      </c>
      <c r="L96" s="18"/>
      <c r="M96" s="51" t="s">
        <v>1151</v>
      </c>
      <c r="N96" s="18"/>
      <c r="O96" s="52">
        <v>0</v>
      </c>
      <c r="P96" s="10"/>
      <c r="Q96" s="18"/>
      <c r="R96" s="53">
        <v>0</v>
      </c>
      <c r="S96" s="18"/>
      <c r="T96" s="48">
        <v>0</v>
      </c>
      <c r="U96" s="48">
        <v>0</v>
      </c>
      <c r="V96" s="28"/>
      <c r="W96" s="28"/>
      <c r="X96" s="48">
        <v>0</v>
      </c>
      <c r="Y96" s="28"/>
      <c r="Z96" s="54">
        <v>0</v>
      </c>
    </row>
    <row r="97" ht="13.5" spans="1:26">
      <c r="A97" s="55"/>
      <c r="B97" s="55"/>
      <c r="C97" s="45"/>
      <c r="D97" s="56"/>
      <c r="E97" s="56"/>
      <c r="F97" s="56"/>
      <c r="G97" s="56"/>
      <c r="H97" s="56"/>
      <c r="I97" s="59"/>
      <c r="J97" s="50" t="s">
        <v>1810</v>
      </c>
      <c r="K97" s="50"/>
      <c r="L97" s="18"/>
      <c r="M97" s="51" t="s">
        <v>1546</v>
      </c>
      <c r="N97" s="18"/>
      <c r="O97" s="52">
        <v>0</v>
      </c>
      <c r="P97" s="10"/>
      <c r="Q97" s="18"/>
      <c r="R97" s="53">
        <v>0</v>
      </c>
      <c r="S97" s="18"/>
      <c r="T97" s="48">
        <v>0</v>
      </c>
      <c r="U97" s="48">
        <v>0</v>
      </c>
      <c r="V97" s="28"/>
      <c r="W97" s="28"/>
      <c r="X97" s="48">
        <v>0</v>
      </c>
      <c r="Y97" s="28"/>
      <c r="Z97" s="54">
        <v>0</v>
      </c>
    </row>
    <row r="98" ht="13.5" spans="1:26">
      <c r="A98" s="55"/>
      <c r="B98" s="55"/>
      <c r="C98" s="45"/>
      <c r="D98" s="56"/>
      <c r="E98" s="56"/>
      <c r="F98" s="56"/>
      <c r="G98" s="56"/>
      <c r="H98" s="56"/>
      <c r="I98" s="59"/>
      <c r="J98" s="50"/>
      <c r="K98" s="50" t="s">
        <v>1749</v>
      </c>
      <c r="L98" s="18"/>
      <c r="M98" s="51" t="s">
        <v>1599</v>
      </c>
      <c r="N98" s="18"/>
      <c r="O98" s="52">
        <v>0</v>
      </c>
      <c r="P98" s="10"/>
      <c r="Q98" s="18"/>
      <c r="R98" s="53">
        <v>0</v>
      </c>
      <c r="S98" s="18"/>
      <c r="T98" s="48">
        <v>0</v>
      </c>
      <c r="U98" s="48">
        <v>0</v>
      </c>
      <c r="V98" s="28"/>
      <c r="W98" s="28"/>
      <c r="X98" s="48">
        <v>0</v>
      </c>
      <c r="Y98" s="28"/>
      <c r="Z98" s="54">
        <v>0</v>
      </c>
    </row>
    <row r="99" ht="13.5" spans="1:26">
      <c r="A99" s="55"/>
      <c r="B99" s="55"/>
      <c r="C99" s="45"/>
      <c r="D99" s="56"/>
      <c r="E99" s="56"/>
      <c r="F99" s="56"/>
      <c r="G99" s="56"/>
      <c r="H99" s="56"/>
      <c r="I99" s="59"/>
      <c r="J99" s="50"/>
      <c r="K99" s="50" t="s">
        <v>1801</v>
      </c>
      <c r="L99" s="18"/>
      <c r="M99" s="51" t="s">
        <v>1159</v>
      </c>
      <c r="N99" s="18"/>
      <c r="O99" s="52">
        <v>0</v>
      </c>
      <c r="P99" s="10"/>
      <c r="Q99" s="18"/>
      <c r="R99" s="53">
        <v>0</v>
      </c>
      <c r="S99" s="18"/>
      <c r="T99" s="48">
        <v>0</v>
      </c>
      <c r="U99" s="48">
        <v>0</v>
      </c>
      <c r="V99" s="28"/>
      <c r="W99" s="28"/>
      <c r="X99" s="48">
        <v>0</v>
      </c>
      <c r="Y99" s="28"/>
      <c r="Z99" s="54">
        <v>0</v>
      </c>
    </row>
    <row r="100" ht="13.5" spans="1:26">
      <c r="A100" s="55"/>
      <c r="B100" s="55"/>
      <c r="C100" s="45"/>
      <c r="D100" s="56"/>
      <c r="E100" s="56"/>
      <c r="F100" s="56"/>
      <c r="G100" s="56"/>
      <c r="H100" s="56"/>
      <c r="I100" s="59"/>
      <c r="J100" s="50" t="s">
        <v>1811</v>
      </c>
      <c r="K100" s="50"/>
      <c r="L100" s="18"/>
      <c r="M100" s="51" t="s">
        <v>903</v>
      </c>
      <c r="N100" s="18"/>
      <c r="O100" s="52">
        <v>0</v>
      </c>
      <c r="P100" s="10"/>
      <c r="Q100" s="18"/>
      <c r="R100" s="53">
        <v>0</v>
      </c>
      <c r="S100" s="18"/>
      <c r="T100" s="48">
        <v>0</v>
      </c>
      <c r="U100" s="48">
        <v>0</v>
      </c>
      <c r="V100" s="28"/>
      <c r="W100" s="28"/>
      <c r="X100" s="48">
        <v>0</v>
      </c>
      <c r="Y100" s="28"/>
      <c r="Z100" s="54">
        <v>0</v>
      </c>
    </row>
    <row r="101" ht="13.5" spans="1:26">
      <c r="A101" s="55"/>
      <c r="B101" s="55"/>
      <c r="C101" s="45"/>
      <c r="D101" s="56"/>
      <c r="E101" s="56"/>
      <c r="F101" s="56"/>
      <c r="G101" s="56"/>
      <c r="H101" s="56"/>
      <c r="I101" s="59"/>
      <c r="J101" s="50"/>
      <c r="K101" s="50" t="s">
        <v>1749</v>
      </c>
      <c r="L101" s="18"/>
      <c r="M101" s="51" t="s">
        <v>1599</v>
      </c>
      <c r="N101" s="18"/>
      <c r="O101" s="52">
        <v>0</v>
      </c>
      <c r="P101" s="10"/>
      <c r="Q101" s="18"/>
      <c r="R101" s="53">
        <v>0</v>
      </c>
      <c r="S101" s="18"/>
      <c r="T101" s="48">
        <v>0</v>
      </c>
      <c r="U101" s="48">
        <v>0</v>
      </c>
      <c r="V101" s="28"/>
      <c r="W101" s="28"/>
      <c r="X101" s="48">
        <v>0</v>
      </c>
      <c r="Y101" s="28"/>
      <c r="Z101" s="54">
        <v>0</v>
      </c>
    </row>
    <row r="102" ht="13.5" spans="1:26">
      <c r="A102" s="55"/>
      <c r="B102" s="55"/>
      <c r="C102" s="45"/>
      <c r="D102" s="56"/>
      <c r="E102" s="56"/>
      <c r="F102" s="56"/>
      <c r="G102" s="56"/>
      <c r="H102" s="56"/>
      <c r="I102" s="59"/>
      <c r="J102" s="50"/>
      <c r="K102" s="50" t="s">
        <v>1747</v>
      </c>
      <c r="L102" s="18"/>
      <c r="M102" s="51" t="s">
        <v>1600</v>
      </c>
      <c r="N102" s="18"/>
      <c r="O102" s="52">
        <v>0</v>
      </c>
      <c r="P102" s="10"/>
      <c r="Q102" s="18"/>
      <c r="R102" s="53">
        <v>0</v>
      </c>
      <c r="S102" s="18"/>
      <c r="T102" s="48">
        <v>0</v>
      </c>
      <c r="U102" s="48">
        <v>0</v>
      </c>
      <c r="V102" s="28"/>
      <c r="W102" s="28"/>
      <c r="X102" s="48">
        <v>0</v>
      </c>
      <c r="Y102" s="28"/>
      <c r="Z102" s="54">
        <v>0</v>
      </c>
    </row>
    <row r="103" ht="13.5" spans="1:26">
      <c r="A103" s="55"/>
      <c r="B103" s="55"/>
      <c r="C103" s="45"/>
      <c r="D103" s="56"/>
      <c r="E103" s="56"/>
      <c r="F103" s="56"/>
      <c r="G103" s="56"/>
      <c r="H103" s="56"/>
      <c r="I103" s="59"/>
      <c r="J103" s="50"/>
      <c r="K103" s="50" t="s">
        <v>1752</v>
      </c>
      <c r="L103" s="18"/>
      <c r="M103" s="51" t="s">
        <v>1157</v>
      </c>
      <c r="N103" s="18"/>
      <c r="O103" s="52">
        <v>0</v>
      </c>
      <c r="P103" s="10"/>
      <c r="Q103" s="18"/>
      <c r="R103" s="53">
        <v>0</v>
      </c>
      <c r="S103" s="18"/>
      <c r="T103" s="48">
        <v>0</v>
      </c>
      <c r="U103" s="48">
        <v>0</v>
      </c>
      <c r="V103" s="28"/>
      <c r="W103" s="28"/>
      <c r="X103" s="48">
        <v>0</v>
      </c>
      <c r="Y103" s="28"/>
      <c r="Z103" s="54">
        <v>0</v>
      </c>
    </row>
    <row r="104" ht="13.5" spans="1:26">
      <c r="A104" s="55"/>
      <c r="B104" s="55"/>
      <c r="C104" s="45"/>
      <c r="D104" s="56"/>
      <c r="E104" s="56"/>
      <c r="F104" s="56"/>
      <c r="G104" s="56"/>
      <c r="H104" s="56"/>
      <c r="I104" s="59"/>
      <c r="J104" s="50"/>
      <c r="K104" s="50" t="s">
        <v>1751</v>
      </c>
      <c r="L104" s="18"/>
      <c r="M104" s="51" t="s">
        <v>1158</v>
      </c>
      <c r="N104" s="18"/>
      <c r="O104" s="52">
        <v>0</v>
      </c>
      <c r="P104" s="10"/>
      <c r="Q104" s="18"/>
      <c r="R104" s="53">
        <v>0</v>
      </c>
      <c r="S104" s="18"/>
      <c r="T104" s="48">
        <v>0</v>
      </c>
      <c r="U104" s="48">
        <v>0</v>
      </c>
      <c r="V104" s="28"/>
      <c r="W104" s="28"/>
      <c r="X104" s="48">
        <v>0</v>
      </c>
      <c r="Y104" s="28"/>
      <c r="Z104" s="54">
        <v>0</v>
      </c>
    </row>
    <row r="105" ht="13.5" spans="1:26">
      <c r="A105" s="55"/>
      <c r="B105" s="55"/>
      <c r="C105" s="45"/>
      <c r="D105" s="56"/>
      <c r="E105" s="56"/>
      <c r="F105" s="56"/>
      <c r="G105" s="56"/>
      <c r="H105" s="56"/>
      <c r="I105" s="59"/>
      <c r="J105" s="50"/>
      <c r="K105" s="50" t="s">
        <v>1801</v>
      </c>
      <c r="L105" s="18"/>
      <c r="M105" s="51" t="s">
        <v>1159</v>
      </c>
      <c r="N105" s="18"/>
      <c r="O105" s="52">
        <v>0</v>
      </c>
      <c r="P105" s="10"/>
      <c r="Q105" s="18"/>
      <c r="R105" s="53">
        <v>0</v>
      </c>
      <c r="S105" s="18"/>
      <c r="T105" s="48">
        <v>0</v>
      </c>
      <c r="U105" s="48">
        <v>0</v>
      </c>
      <c r="V105" s="28"/>
      <c r="W105" s="28"/>
      <c r="X105" s="48">
        <v>0</v>
      </c>
      <c r="Y105" s="28"/>
      <c r="Z105" s="54">
        <v>0</v>
      </c>
    </row>
    <row r="106" ht="13.5" spans="1:26">
      <c r="A106" s="55"/>
      <c r="B106" s="55"/>
      <c r="C106" s="45"/>
      <c r="D106" s="56"/>
      <c r="E106" s="56"/>
      <c r="F106" s="56"/>
      <c r="G106" s="56"/>
      <c r="H106" s="56"/>
      <c r="I106" s="59"/>
      <c r="J106" s="50" t="s">
        <v>1812</v>
      </c>
      <c r="K106" s="50"/>
      <c r="L106" s="18"/>
      <c r="M106" s="51" t="s">
        <v>906</v>
      </c>
      <c r="N106" s="18"/>
      <c r="O106" s="52">
        <v>0</v>
      </c>
      <c r="P106" s="10"/>
      <c r="Q106" s="18"/>
      <c r="R106" s="53">
        <v>0</v>
      </c>
      <c r="S106" s="18"/>
      <c r="T106" s="48">
        <v>0</v>
      </c>
      <c r="U106" s="48">
        <v>0</v>
      </c>
      <c r="V106" s="28"/>
      <c r="W106" s="28"/>
      <c r="X106" s="48">
        <v>0</v>
      </c>
      <c r="Y106" s="28"/>
      <c r="Z106" s="54">
        <v>0</v>
      </c>
    </row>
    <row r="107" ht="13.5" spans="1:26">
      <c r="A107" s="55"/>
      <c r="B107" s="55"/>
      <c r="C107" s="45"/>
      <c r="D107" s="56"/>
      <c r="E107" s="56"/>
      <c r="F107" s="56"/>
      <c r="G107" s="56"/>
      <c r="H107" s="56"/>
      <c r="I107" s="59"/>
      <c r="J107" s="50"/>
      <c r="K107" s="50" t="s">
        <v>1758</v>
      </c>
      <c r="L107" s="18"/>
      <c r="M107" s="51" t="s">
        <v>1167</v>
      </c>
      <c r="N107" s="18"/>
      <c r="O107" s="52">
        <v>0</v>
      </c>
      <c r="P107" s="10"/>
      <c r="Q107" s="18"/>
      <c r="R107" s="53">
        <v>0</v>
      </c>
      <c r="S107" s="18"/>
      <c r="T107" s="48">
        <v>0</v>
      </c>
      <c r="U107" s="48">
        <v>0</v>
      </c>
      <c r="V107" s="28"/>
      <c r="W107" s="28"/>
      <c r="X107" s="48">
        <v>0</v>
      </c>
      <c r="Y107" s="28"/>
      <c r="Z107" s="54">
        <v>0</v>
      </c>
    </row>
    <row r="108" ht="13.5" spans="1:26">
      <c r="A108" s="55"/>
      <c r="B108" s="55"/>
      <c r="C108" s="45"/>
      <c r="D108" s="56"/>
      <c r="E108" s="56"/>
      <c r="F108" s="56"/>
      <c r="G108" s="56"/>
      <c r="H108" s="56"/>
      <c r="I108" s="59"/>
      <c r="J108" s="50"/>
      <c r="K108" s="50" t="s">
        <v>1747</v>
      </c>
      <c r="L108" s="18"/>
      <c r="M108" s="51" t="s">
        <v>1168</v>
      </c>
      <c r="N108" s="18"/>
      <c r="O108" s="52">
        <v>0</v>
      </c>
      <c r="P108" s="10"/>
      <c r="Q108" s="18"/>
      <c r="R108" s="53">
        <v>0</v>
      </c>
      <c r="S108" s="18"/>
      <c r="T108" s="48">
        <v>0</v>
      </c>
      <c r="U108" s="48">
        <v>0</v>
      </c>
      <c r="V108" s="28"/>
      <c r="W108" s="28"/>
      <c r="X108" s="48">
        <v>0</v>
      </c>
      <c r="Y108" s="28"/>
      <c r="Z108" s="54">
        <v>0</v>
      </c>
    </row>
    <row r="109" ht="13.5" spans="1:26">
      <c r="A109" s="55"/>
      <c r="B109" s="55"/>
      <c r="C109" s="45"/>
      <c r="D109" s="56"/>
      <c r="E109" s="56"/>
      <c r="F109" s="56"/>
      <c r="G109" s="56"/>
      <c r="H109" s="56"/>
      <c r="I109" s="59"/>
      <c r="J109" s="50" t="s">
        <v>1813</v>
      </c>
      <c r="K109" s="50"/>
      <c r="L109" s="18"/>
      <c r="M109" s="51" t="s">
        <v>909</v>
      </c>
      <c r="N109" s="18"/>
      <c r="O109" s="52">
        <v>0</v>
      </c>
      <c r="P109" s="10"/>
      <c r="Q109" s="18"/>
      <c r="R109" s="53">
        <v>0</v>
      </c>
      <c r="S109" s="18"/>
      <c r="T109" s="48">
        <v>0</v>
      </c>
      <c r="U109" s="48">
        <v>0</v>
      </c>
      <c r="V109" s="28"/>
      <c r="W109" s="28"/>
      <c r="X109" s="48">
        <v>0</v>
      </c>
      <c r="Y109" s="28"/>
      <c r="Z109" s="54">
        <v>0</v>
      </c>
    </row>
    <row r="110" ht="13.5" spans="1:26">
      <c r="A110" s="55"/>
      <c r="B110" s="55"/>
      <c r="C110" s="45"/>
      <c r="D110" s="56"/>
      <c r="E110" s="56"/>
      <c r="F110" s="56"/>
      <c r="G110" s="56"/>
      <c r="H110" s="56"/>
      <c r="I110" s="59"/>
      <c r="J110" s="50"/>
      <c r="K110" s="50" t="s">
        <v>1802</v>
      </c>
      <c r="L110" s="18"/>
      <c r="M110" s="51" t="s">
        <v>1180</v>
      </c>
      <c r="N110" s="18"/>
      <c r="O110" s="52">
        <v>0</v>
      </c>
      <c r="P110" s="10"/>
      <c r="Q110" s="18"/>
      <c r="R110" s="53">
        <v>0</v>
      </c>
      <c r="S110" s="18"/>
      <c r="T110" s="48">
        <v>0</v>
      </c>
      <c r="U110" s="48">
        <v>0</v>
      </c>
      <c r="V110" s="28"/>
      <c r="W110" s="28"/>
      <c r="X110" s="48">
        <v>0</v>
      </c>
      <c r="Y110" s="28"/>
      <c r="Z110" s="54">
        <v>0</v>
      </c>
    </row>
    <row r="111" ht="13.5" spans="1:26">
      <c r="A111" s="55"/>
      <c r="B111" s="55"/>
      <c r="C111" s="45"/>
      <c r="D111" s="56"/>
      <c r="E111" s="56"/>
      <c r="F111" s="56"/>
      <c r="G111" s="56"/>
      <c r="H111" s="56"/>
      <c r="I111" s="59"/>
      <c r="J111" s="50"/>
      <c r="K111" s="50" t="s">
        <v>1803</v>
      </c>
      <c r="L111" s="18"/>
      <c r="M111" s="51" t="s">
        <v>1181</v>
      </c>
      <c r="N111" s="18"/>
      <c r="O111" s="52">
        <v>0</v>
      </c>
      <c r="P111" s="10"/>
      <c r="Q111" s="18"/>
      <c r="R111" s="53">
        <v>0</v>
      </c>
      <c r="S111" s="18"/>
      <c r="T111" s="48">
        <v>0</v>
      </c>
      <c r="U111" s="48">
        <v>0</v>
      </c>
      <c r="V111" s="28"/>
      <c r="W111" s="28"/>
      <c r="X111" s="48">
        <v>0</v>
      </c>
      <c r="Y111" s="28"/>
      <c r="Z111" s="54">
        <v>0</v>
      </c>
    </row>
    <row r="112" ht="13.5" spans="1:26">
      <c r="A112" s="55"/>
      <c r="B112" s="55"/>
      <c r="C112" s="45"/>
      <c r="D112" s="56"/>
      <c r="E112" s="56"/>
      <c r="F112" s="56"/>
      <c r="G112" s="56"/>
      <c r="H112" s="56"/>
      <c r="I112" s="59"/>
      <c r="J112" s="50"/>
      <c r="K112" s="50" t="s">
        <v>1779</v>
      </c>
      <c r="L112" s="18"/>
      <c r="M112" s="51" t="s">
        <v>1182</v>
      </c>
      <c r="N112" s="18"/>
      <c r="O112" s="52">
        <v>0</v>
      </c>
      <c r="P112" s="10"/>
      <c r="Q112" s="18"/>
      <c r="R112" s="53">
        <v>0</v>
      </c>
      <c r="S112" s="18"/>
      <c r="T112" s="48">
        <v>0</v>
      </c>
      <c r="U112" s="48">
        <v>0</v>
      </c>
      <c r="V112" s="28"/>
      <c r="W112" s="28"/>
      <c r="X112" s="48">
        <v>0</v>
      </c>
      <c r="Y112" s="28"/>
      <c r="Z112" s="54">
        <v>0</v>
      </c>
    </row>
    <row r="113" ht="13.5" spans="1:26">
      <c r="A113" s="55"/>
      <c r="B113" s="55"/>
      <c r="C113" s="45"/>
      <c r="D113" s="56"/>
      <c r="E113" s="56"/>
      <c r="F113" s="56"/>
      <c r="G113" s="56"/>
      <c r="H113" s="56"/>
      <c r="I113" s="59"/>
      <c r="J113" s="50"/>
      <c r="K113" s="50" t="s">
        <v>1801</v>
      </c>
      <c r="L113" s="18"/>
      <c r="M113" s="51" t="s">
        <v>909</v>
      </c>
      <c r="N113" s="18"/>
      <c r="O113" s="52">
        <v>0</v>
      </c>
      <c r="P113" s="10"/>
      <c r="Q113" s="18"/>
      <c r="R113" s="53">
        <v>0</v>
      </c>
      <c r="S113" s="18"/>
      <c r="T113" s="48">
        <v>0</v>
      </c>
      <c r="U113" s="48">
        <v>0</v>
      </c>
      <c r="V113" s="28"/>
      <c r="W113" s="28"/>
      <c r="X113" s="48">
        <v>0</v>
      </c>
      <c r="Y113" s="28"/>
      <c r="Z113" s="54">
        <v>0</v>
      </c>
    </row>
    <row r="114" ht="13.5" spans="1:26">
      <c r="A114" s="55"/>
      <c r="B114" s="55"/>
      <c r="C114" s="45"/>
      <c r="D114" s="56"/>
      <c r="E114" s="56"/>
      <c r="F114" s="56"/>
      <c r="G114" s="56"/>
      <c r="H114" s="56"/>
      <c r="I114" s="59"/>
      <c r="J114" s="60"/>
      <c r="K114" s="10"/>
      <c r="L114" s="10"/>
      <c r="M114" s="10"/>
      <c r="N114" s="18"/>
      <c r="O114" s="61"/>
      <c r="P114" s="10"/>
      <c r="Q114" s="18"/>
      <c r="R114" s="63"/>
      <c r="S114" s="18"/>
      <c r="T114" s="64"/>
      <c r="U114" s="64"/>
      <c r="V114" s="28"/>
      <c r="W114" s="28"/>
      <c r="X114" s="64"/>
      <c r="Y114" s="28"/>
      <c r="Z114" s="65"/>
    </row>
    <row r="115" ht="13.5" spans="1:26">
      <c r="A115" s="55"/>
      <c r="B115" s="55"/>
      <c r="C115" s="45"/>
      <c r="D115" s="56"/>
      <c r="E115" s="56"/>
      <c r="F115" s="56"/>
      <c r="G115" s="56"/>
      <c r="H115" s="56"/>
      <c r="I115" s="59"/>
      <c r="J115" s="60"/>
      <c r="K115" s="10"/>
      <c r="L115" s="10"/>
      <c r="M115" s="10"/>
      <c r="N115" s="18"/>
      <c r="O115" s="61"/>
      <c r="P115" s="10"/>
      <c r="Q115" s="18"/>
      <c r="R115" s="63"/>
      <c r="S115" s="18"/>
      <c r="T115" s="64"/>
      <c r="U115" s="64"/>
      <c r="V115" s="28"/>
      <c r="W115" s="28"/>
      <c r="X115" s="64"/>
      <c r="Y115" s="28"/>
      <c r="Z115" s="65"/>
    </row>
    <row r="116" ht="13.5" spans="1:26">
      <c r="A116" s="55"/>
      <c r="B116" s="55"/>
      <c r="C116" s="45" t="s">
        <v>1668</v>
      </c>
      <c r="D116" s="57">
        <v>309.38</v>
      </c>
      <c r="E116" s="57">
        <v>309.38</v>
      </c>
      <c r="F116" s="57">
        <v>0</v>
      </c>
      <c r="G116" s="57">
        <v>0</v>
      </c>
      <c r="H116" s="57">
        <v>0</v>
      </c>
      <c r="I116" s="57">
        <v>0</v>
      </c>
      <c r="J116" s="60" t="s">
        <v>767</v>
      </c>
      <c r="K116" s="10"/>
      <c r="L116" s="10"/>
      <c r="M116" s="10"/>
      <c r="N116" s="18"/>
      <c r="O116" s="62">
        <v>309.38</v>
      </c>
      <c r="P116" s="10"/>
      <c r="Q116" s="18"/>
      <c r="R116" s="57">
        <v>309.38</v>
      </c>
      <c r="S116" s="28"/>
      <c r="T116" s="57">
        <v>0</v>
      </c>
      <c r="U116" s="57">
        <v>0</v>
      </c>
      <c r="V116" s="28"/>
      <c r="W116" s="28"/>
      <c r="X116" s="57">
        <v>0</v>
      </c>
      <c r="Y116" s="2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K13" sqref="K13"/>
    </sheetView>
  </sheetViews>
  <sheetFormatPr defaultColWidth="9.14285714285714" defaultRowHeight="12.75" outlineLevelCol="4"/>
  <cols>
    <col min="1" max="1" width="35.7142857142857" style="1" customWidth="1"/>
    <col min="2" max="2" width="24.7142857142857" style="1" customWidth="1"/>
    <col min="3" max="3" width="20.2857142857143" style="1" customWidth="1"/>
    <col min="4" max="5" width="23.7142857142857" style="1" customWidth="1"/>
    <col min="6" max="6" width="9.14285714285714" style="1" hidden="1" customWidth="1"/>
  </cols>
  <sheetData>
    <row r="1" customFormat="1" ht="17.1" customHeight="1" spans="1:5">
      <c r="A1" s="19"/>
      <c r="B1" s="1"/>
      <c r="C1" s="1"/>
      <c r="D1" s="1"/>
      <c r="E1" s="1"/>
    </row>
    <row r="2" customFormat="1" ht="33.95" customHeight="1" spans="1:5">
      <c r="A2" s="3" t="s">
        <v>1814</v>
      </c>
      <c r="B2" s="1"/>
      <c r="C2" s="1"/>
      <c r="D2" s="1"/>
      <c r="E2" s="1"/>
    </row>
    <row r="3" customFormat="1" ht="20.85" customHeight="1" spans="1:5">
      <c r="A3" s="17" t="s">
        <v>2</v>
      </c>
      <c r="B3" s="1"/>
      <c r="C3" s="1"/>
      <c r="D3" s="1"/>
      <c r="E3" s="1"/>
    </row>
    <row r="4" customFormat="1" ht="13.5" spans="1:5">
      <c r="A4" s="476" t="s">
        <v>1884</v>
      </c>
      <c r="B4" s="41"/>
      <c r="C4" s="41"/>
      <c r="D4" s="41"/>
      <c r="E4" s="1"/>
    </row>
    <row r="5" customFormat="1" ht="13.5" spans="1:5">
      <c r="A5" s="9" t="s">
        <v>3</v>
      </c>
      <c r="B5" s="9" t="s">
        <v>1680</v>
      </c>
      <c r="C5" s="9" t="s">
        <v>1816</v>
      </c>
      <c r="D5" s="9" t="s">
        <v>1817</v>
      </c>
      <c r="E5" s="18"/>
    </row>
    <row r="6" customFormat="1" ht="13.5" spans="1:5">
      <c r="A6" s="11"/>
      <c r="B6" s="11"/>
      <c r="C6" s="11"/>
      <c r="D6" s="9" t="s">
        <v>1818</v>
      </c>
      <c r="E6" s="9" t="s">
        <v>1819</v>
      </c>
    </row>
    <row r="7" customFormat="1" ht="13.5" spans="1:5">
      <c r="A7" s="6" t="s">
        <v>1183</v>
      </c>
      <c r="B7" s="5" t="s">
        <v>1184</v>
      </c>
      <c r="C7" s="5" t="s">
        <v>1185</v>
      </c>
      <c r="D7" s="5" t="s">
        <v>1186</v>
      </c>
      <c r="E7" s="5" t="s">
        <v>1187</v>
      </c>
    </row>
    <row r="8" customFormat="1" ht="13.5" spans="1:5">
      <c r="A8" s="6" t="s">
        <v>884</v>
      </c>
      <c r="B8" s="42">
        <v>0</v>
      </c>
      <c r="C8" s="42">
        <v>1.5</v>
      </c>
      <c r="D8" s="42">
        <v>-1.5</v>
      </c>
      <c r="E8" s="43">
        <v>-1</v>
      </c>
    </row>
    <row r="9" customFormat="1" ht="13.5" spans="1:5">
      <c r="A9" s="44" t="s">
        <v>1820</v>
      </c>
      <c r="B9" s="42">
        <v>0</v>
      </c>
      <c r="C9" s="42">
        <v>0</v>
      </c>
      <c r="D9" s="42">
        <v>0</v>
      </c>
      <c r="E9" s="43">
        <v>0</v>
      </c>
    </row>
    <row r="10" customFormat="1" ht="13.5" spans="1:5">
      <c r="A10" s="44" t="s">
        <v>1821</v>
      </c>
      <c r="B10" s="42">
        <v>0</v>
      </c>
      <c r="C10" s="42">
        <v>1.5</v>
      </c>
      <c r="D10" s="42">
        <v>-1.5</v>
      </c>
      <c r="E10" s="43">
        <v>-1</v>
      </c>
    </row>
    <row r="11" customFormat="1" ht="13.5" spans="1:5">
      <c r="A11" s="44" t="s">
        <v>1822</v>
      </c>
      <c r="B11" s="42">
        <v>0</v>
      </c>
      <c r="C11" s="42">
        <v>0</v>
      </c>
      <c r="D11" s="42">
        <v>0</v>
      </c>
      <c r="E11" s="43">
        <v>0</v>
      </c>
    </row>
    <row r="12" customFormat="1" ht="13.5" spans="1:5">
      <c r="A12" s="44" t="s">
        <v>1823</v>
      </c>
      <c r="B12" s="42">
        <v>0</v>
      </c>
      <c r="C12" s="42">
        <v>0</v>
      </c>
      <c r="D12" s="42">
        <v>0</v>
      </c>
      <c r="E12" s="43">
        <v>0</v>
      </c>
    </row>
    <row r="13" customFormat="1" ht="13.5" spans="1:5">
      <c r="A13" s="44"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K13" sqref="K13"/>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1876</v>
      </c>
      <c r="B2" s="1"/>
      <c r="C2" s="1"/>
      <c r="D2" s="1"/>
      <c r="E2" s="1"/>
      <c r="F2" s="1"/>
      <c r="G2" s="1"/>
      <c r="H2" s="1"/>
    </row>
    <row r="3" customFormat="1" ht="20.85" customHeight="1" spans="1:8">
      <c r="A3" s="474" t="s">
        <v>1885</v>
      </c>
      <c r="B3" s="475"/>
      <c r="C3" s="475"/>
      <c r="D3" s="475"/>
      <c r="E3" s="475"/>
      <c r="F3" s="475"/>
      <c r="G3" s="475"/>
      <c r="H3" s="475"/>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K13" sqref="K13"/>
    </sheetView>
  </sheetViews>
  <sheetFormatPr defaultColWidth="9.14285714285714" defaultRowHeight="12.75" outlineLevelRow="4" outlineLevelCol="7"/>
  <cols>
    <col min="1" max="1" width="43.1428571428571" style="1" customWidth="1"/>
    <col min="2" max="2" width="24" style="1" customWidth="1"/>
    <col min="3" max="3" width="26.4285714285714" style="1" customWidth="1"/>
    <col min="4" max="4" width="19.7142857142857" style="1" customWidth="1"/>
    <col min="5" max="5" width="18.5714285714286" style="1" customWidth="1"/>
    <col min="6" max="6" width="22.2857142857143" style="1" customWidth="1"/>
    <col min="7" max="7" width="21.1428571428571" style="1" customWidth="1"/>
    <col min="8" max="8" width="26.5714285714286" style="1" customWidth="1"/>
  </cols>
  <sheetData>
    <row r="1" ht="17.1" customHeight="1" spans="1:4">
      <c r="A1" s="19"/>
      <c r="D1" s="19"/>
    </row>
    <row r="2" ht="36.6" customHeight="1" spans="1:4">
      <c r="A2" s="7"/>
      <c r="D2" s="37" t="s">
        <v>1886</v>
      </c>
    </row>
    <row r="3" ht="17.1" customHeight="1" spans="1:4">
      <c r="A3" s="38" t="s">
        <v>1881</v>
      </c>
      <c r="D3" s="39" t="s">
        <v>2</v>
      </c>
    </row>
    <row r="4" ht="28.5" spans="1:8">
      <c r="A4" s="6" t="s">
        <v>1826</v>
      </c>
      <c r="B4" s="6" t="s">
        <v>1827</v>
      </c>
      <c r="C4" s="6" t="s">
        <v>1828</v>
      </c>
      <c r="D4" s="6" t="s">
        <v>1829</v>
      </c>
      <c r="E4" s="40" t="s">
        <v>1830</v>
      </c>
      <c r="F4" s="40" t="s">
        <v>1831</v>
      </c>
      <c r="G4" s="40" t="s">
        <v>1832</v>
      </c>
      <c r="H4" s="40" t="s">
        <v>1833</v>
      </c>
    </row>
    <row r="5" spans="1:8">
      <c r="A5" s="12" t="s">
        <v>1184</v>
      </c>
      <c r="B5" s="12" t="s">
        <v>1185</v>
      </c>
      <c r="C5" s="12" t="s">
        <v>1186</v>
      </c>
      <c r="D5" s="12" t="s">
        <v>1187</v>
      </c>
      <c r="E5" s="12" t="s">
        <v>1188</v>
      </c>
      <c r="F5" s="12" t="s">
        <v>1189</v>
      </c>
      <c r="G5" s="12" t="s">
        <v>1190</v>
      </c>
      <c r="H5" s="12" t="s">
        <v>1191</v>
      </c>
    </row>
  </sheetData>
  <mergeCells count="6">
    <mergeCell ref="A1:C1"/>
    <mergeCell ref="D1:H1"/>
    <mergeCell ref="A2:C2"/>
    <mergeCell ref="D2:H2"/>
    <mergeCell ref="A3:C3"/>
    <mergeCell ref="D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K13" sqref="K13"/>
    </sheetView>
  </sheetViews>
  <sheetFormatPr defaultColWidth="9.14285714285714" defaultRowHeight="12.75"/>
  <cols>
    <col min="1" max="1" width="4.71428571428571" style="1" customWidth="1"/>
    <col min="2" max="2" width="5.57142857142857" style="1" customWidth="1"/>
    <col min="3" max="3" width="5" style="1" customWidth="1"/>
    <col min="4" max="4" width="50.5714285714286" style="1" customWidth="1"/>
    <col min="5" max="5" width="11.2857142857143" style="1" customWidth="1"/>
    <col min="6" max="6" width="9.71428571428571" style="1" customWidth="1"/>
    <col min="7" max="7" width="6.57142857142857" style="1" customWidth="1"/>
    <col min="8" max="9" width="13.4285714285714" style="1" customWidth="1"/>
    <col min="10" max="10" width="12.2857142857143" style="1" customWidth="1"/>
    <col min="11" max="11" width="16.2857142857143" style="1" customWidth="1"/>
    <col min="12" max="12" width="15.2857142857143" style="1" customWidth="1"/>
    <col min="13" max="13" width="13.4285714285714" style="1" customWidth="1"/>
    <col min="14" max="14" width="11.8571428571429" style="1" customWidth="1"/>
    <col min="15" max="15" width="12.2857142857143" style="1" customWidth="1"/>
    <col min="16" max="16" width="12.1428571428571" style="1" customWidth="1"/>
    <col min="17" max="20" width="13.4285714285714" style="1" customWidth="1"/>
    <col min="21" max="21" width="11.5714285714286" style="1" customWidth="1"/>
    <col min="22" max="22" width="11.4285714285714" style="1" customWidth="1"/>
    <col min="23" max="23" width="13" style="1" customWidth="1"/>
    <col min="24" max="24" width="11.1428571428571" style="1" customWidth="1"/>
    <col min="25" max="26" width="10.5714285714286" style="1" customWidth="1"/>
  </cols>
  <sheetData>
    <row r="1" ht="17.1" customHeight="1" spans="1:1">
      <c r="A1" s="19"/>
    </row>
    <row r="2" ht="33.6" customHeight="1" spans="1:1">
      <c r="A2" s="24" t="s">
        <v>1887</v>
      </c>
    </row>
    <row r="3" ht="17.1" customHeight="1" spans="1:26">
      <c r="A3" s="38" t="s">
        <v>1888</v>
      </c>
      <c r="B3" s="475"/>
      <c r="C3" s="475"/>
      <c r="D3" s="475"/>
      <c r="E3" s="475"/>
      <c r="F3" s="475"/>
      <c r="G3" s="475"/>
      <c r="H3" s="475"/>
      <c r="I3" s="475"/>
      <c r="J3" s="475"/>
      <c r="K3" s="475"/>
      <c r="L3" s="475"/>
      <c r="M3" s="475"/>
      <c r="N3" s="475"/>
      <c r="O3" s="475"/>
      <c r="P3" s="475"/>
      <c r="Q3" s="475"/>
      <c r="R3" s="475"/>
      <c r="S3" s="475"/>
      <c r="T3" s="475"/>
      <c r="U3" s="475"/>
      <c r="V3" s="475"/>
      <c r="W3" s="475"/>
      <c r="X3" s="475"/>
      <c r="Y3" s="475"/>
      <c r="Z3" s="475"/>
    </row>
    <row r="4" ht="13.5" spans="1:26">
      <c r="A4" s="9" t="s">
        <v>1729</v>
      </c>
      <c r="B4" s="25"/>
      <c r="C4" s="26"/>
      <c r="D4" s="9" t="s">
        <v>1835</v>
      </c>
      <c r="E4" s="9" t="s">
        <v>1836</v>
      </c>
      <c r="F4" s="9" t="s">
        <v>1837</v>
      </c>
      <c r="G4" s="9" t="s">
        <v>1838</v>
      </c>
      <c r="H4" s="9" t="s">
        <v>1839</v>
      </c>
      <c r="I4" s="9" t="s">
        <v>1840</v>
      </c>
      <c r="J4" s="9" t="s">
        <v>1841</v>
      </c>
      <c r="K4" s="9" t="s">
        <v>1762</v>
      </c>
      <c r="L4" s="10"/>
      <c r="M4" s="10"/>
      <c r="N4" s="10"/>
      <c r="O4" s="10"/>
      <c r="P4" s="10"/>
      <c r="Q4" s="10"/>
      <c r="R4" s="10"/>
      <c r="S4" s="10"/>
      <c r="T4" s="10"/>
      <c r="U4" s="10"/>
      <c r="V4" s="18"/>
      <c r="W4" s="9"/>
      <c r="X4" s="10"/>
      <c r="Y4" s="10"/>
      <c r="Z4" s="18"/>
    </row>
    <row r="5" ht="13.5" spans="1:26">
      <c r="A5" s="27"/>
      <c r="B5" s="28"/>
      <c r="C5" s="29"/>
      <c r="D5" s="21"/>
      <c r="E5" s="21"/>
      <c r="F5" s="21"/>
      <c r="G5" s="21"/>
      <c r="H5" s="21"/>
      <c r="I5" s="21"/>
      <c r="J5" s="21"/>
      <c r="K5" s="9" t="s">
        <v>884</v>
      </c>
      <c r="L5" s="9" t="s">
        <v>1765</v>
      </c>
      <c r="M5" s="25"/>
      <c r="N5" s="25"/>
      <c r="O5" s="25"/>
      <c r="P5" s="25"/>
      <c r="Q5" s="25"/>
      <c r="R5" s="25"/>
      <c r="S5" s="25"/>
      <c r="T5" s="26"/>
      <c r="U5" s="9" t="s">
        <v>1842</v>
      </c>
      <c r="V5" s="9" t="s">
        <v>1843</v>
      </c>
      <c r="W5" s="9" t="s">
        <v>1844</v>
      </c>
      <c r="X5" s="10"/>
      <c r="Y5" s="10"/>
      <c r="Z5" s="18"/>
    </row>
    <row r="6" spans="1:26">
      <c r="A6" s="9" t="s">
        <v>1736</v>
      </c>
      <c r="B6" s="9" t="s">
        <v>1737</v>
      </c>
      <c r="C6" s="9" t="s">
        <v>1738</v>
      </c>
      <c r="D6" s="21"/>
      <c r="E6" s="21"/>
      <c r="F6" s="21"/>
      <c r="G6" s="21"/>
      <c r="H6" s="21"/>
      <c r="I6" s="21"/>
      <c r="J6" s="21"/>
      <c r="K6" s="21"/>
      <c r="L6" s="27"/>
      <c r="M6" s="28"/>
      <c r="N6" s="28"/>
      <c r="O6" s="28"/>
      <c r="P6" s="28"/>
      <c r="Q6" s="28"/>
      <c r="R6" s="28"/>
      <c r="S6" s="28"/>
      <c r="T6" s="29"/>
      <c r="U6" s="21"/>
      <c r="V6" s="21"/>
      <c r="W6" s="9" t="s">
        <v>1130</v>
      </c>
      <c r="X6" s="9" t="s">
        <v>1773</v>
      </c>
      <c r="Y6" s="9" t="s">
        <v>1674</v>
      </c>
      <c r="Z6" s="9" t="s">
        <v>34</v>
      </c>
    </row>
    <row r="7" ht="54" spans="1:26">
      <c r="A7" s="11"/>
      <c r="B7" s="11"/>
      <c r="C7" s="11"/>
      <c r="D7" s="11"/>
      <c r="E7" s="11"/>
      <c r="F7" s="11"/>
      <c r="G7" s="11"/>
      <c r="H7" s="11"/>
      <c r="I7" s="11"/>
      <c r="J7" s="11"/>
      <c r="K7" s="11"/>
      <c r="L7" s="9" t="s">
        <v>1130</v>
      </c>
      <c r="M7" s="9" t="s">
        <v>1845</v>
      </c>
      <c r="N7" s="9" t="s">
        <v>1846</v>
      </c>
      <c r="O7" s="9" t="s">
        <v>1769</v>
      </c>
      <c r="P7" s="9" t="s">
        <v>1770</v>
      </c>
      <c r="Q7" s="9" t="s">
        <v>1847</v>
      </c>
      <c r="R7" s="9" t="s">
        <v>1771</v>
      </c>
      <c r="S7" s="9" t="s">
        <v>1848</v>
      </c>
      <c r="T7" s="9" t="s">
        <v>1772</v>
      </c>
      <c r="U7" s="11"/>
      <c r="V7" s="11"/>
      <c r="W7" s="11"/>
      <c r="X7" s="11"/>
      <c r="Y7" s="11"/>
      <c r="Z7" s="11"/>
    </row>
    <row r="8" spans="1:26">
      <c r="A8" s="22" t="s">
        <v>1183</v>
      </c>
      <c r="B8" s="22" t="s">
        <v>1183</v>
      </c>
      <c r="C8" s="22" t="s">
        <v>1183</v>
      </c>
      <c r="D8" s="22" t="s">
        <v>1183</v>
      </c>
      <c r="E8" s="22" t="s">
        <v>1183</v>
      </c>
      <c r="F8" s="22" t="s">
        <v>1183</v>
      </c>
      <c r="G8" s="22" t="s">
        <v>1183</v>
      </c>
      <c r="H8" s="22" t="s">
        <v>1183</v>
      </c>
      <c r="I8" s="22" t="s">
        <v>1183</v>
      </c>
      <c r="J8" s="22" t="s">
        <v>1183</v>
      </c>
      <c r="K8" s="22" t="s">
        <v>1188</v>
      </c>
      <c r="L8" s="22" t="s">
        <v>1189</v>
      </c>
      <c r="M8" s="22" t="s">
        <v>1190</v>
      </c>
      <c r="N8" s="22" t="s">
        <v>1191</v>
      </c>
      <c r="O8" s="22" t="s">
        <v>1192</v>
      </c>
      <c r="P8" s="22" t="s">
        <v>1193</v>
      </c>
      <c r="Q8" s="22" t="s">
        <v>1194</v>
      </c>
      <c r="R8" s="22" t="s">
        <v>1195</v>
      </c>
      <c r="S8" s="22" t="s">
        <v>1196</v>
      </c>
      <c r="T8" s="22" t="s">
        <v>1197</v>
      </c>
      <c r="U8" s="22" t="s">
        <v>1198</v>
      </c>
      <c r="V8" s="22" t="s">
        <v>1199</v>
      </c>
      <c r="W8" s="22" t="s">
        <v>1200</v>
      </c>
      <c r="X8" s="22" t="s">
        <v>1201</v>
      </c>
      <c r="Y8" s="22" t="s">
        <v>1202</v>
      </c>
      <c r="Z8" s="22" t="s">
        <v>1203</v>
      </c>
    </row>
    <row r="9" spans="1:26">
      <c r="A9" s="23"/>
      <c r="B9" s="23"/>
      <c r="C9" s="23"/>
      <c r="D9" s="23" t="s">
        <v>884</v>
      </c>
      <c r="E9" s="16"/>
      <c r="F9" s="13"/>
      <c r="G9" s="16"/>
      <c r="H9" s="16"/>
      <c r="I9" s="16"/>
      <c r="J9" s="16"/>
      <c r="K9" s="13"/>
      <c r="L9" s="13"/>
      <c r="M9" s="13"/>
      <c r="N9" s="13"/>
      <c r="O9" s="13"/>
      <c r="P9" s="13"/>
      <c r="Q9" s="13"/>
      <c r="R9" s="13"/>
      <c r="S9" s="13"/>
      <c r="T9" s="13"/>
      <c r="U9" s="13"/>
      <c r="V9" s="13"/>
      <c r="W9" s="13"/>
      <c r="X9" s="13"/>
      <c r="Y9" s="13"/>
      <c r="Z9" s="13"/>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L5:T6"/>
    <mergeCell ref="A4:C5"/>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K13" sqref="K13"/>
    </sheetView>
  </sheetViews>
  <sheetFormatPr defaultColWidth="9.14285714285714" defaultRowHeight="12.75" outlineLevelRow="7"/>
  <cols>
    <col min="1" max="1" width="5.57142857142857" style="1" customWidth="1"/>
    <col min="2" max="2" width="5.28571428571429" style="1" customWidth="1"/>
    <col min="3" max="3" width="5.42857142857143" style="1" customWidth="1"/>
    <col min="4" max="4" width="44.2857142857143" style="1" customWidth="1"/>
    <col min="5" max="5" width="12.1428571428571" style="1" customWidth="1"/>
    <col min="6" max="6" width="11.4285714285714" style="1" customWidth="1"/>
    <col min="7" max="7" width="16.5714285714286" style="1" customWidth="1"/>
    <col min="8" max="8" width="17.4285714285714" style="1" customWidth="1"/>
    <col min="9" max="9" width="17.1428571428571" style="1" customWidth="1"/>
    <col min="10" max="16" width="13.4285714285714" style="1" customWidth="1"/>
    <col min="17" max="17" width="11.4285714285714" style="1" customWidth="1"/>
    <col min="18" max="18" width="12.5714285714286" style="1" customWidth="1"/>
    <col min="19" max="19" width="14.4285714285714" style="1" customWidth="1"/>
    <col min="20" max="20" width="12.4285714285714" style="1" customWidth="1"/>
    <col min="21" max="21" width="11.7142857142857" style="1" customWidth="1"/>
    <col min="22" max="22" width="12.8571428571429" style="1" customWidth="1"/>
    <col min="23" max="23" width="9.14285714285714" style="1" hidden="1" customWidth="1"/>
  </cols>
  <sheetData>
    <row r="1" customFormat="1" ht="17.1" customHeight="1" spans="1:22">
      <c r="A1" s="19"/>
      <c r="B1" s="1"/>
      <c r="C1" s="1"/>
      <c r="D1" s="1"/>
      <c r="E1" s="1"/>
      <c r="F1" s="1"/>
      <c r="G1" s="1"/>
      <c r="H1" s="1"/>
      <c r="I1" s="1"/>
      <c r="J1" s="1"/>
      <c r="K1" s="1"/>
      <c r="L1" s="1"/>
      <c r="M1" s="1"/>
      <c r="N1" s="1"/>
      <c r="O1" s="1"/>
      <c r="P1" s="1"/>
      <c r="Q1" s="1"/>
      <c r="R1" s="1"/>
      <c r="S1" s="1"/>
      <c r="T1" s="1"/>
      <c r="U1" s="1"/>
      <c r="V1" s="1"/>
    </row>
    <row r="2" customFormat="1" ht="33.6" customHeight="1" spans="1:22">
      <c r="A2" s="20" t="s">
        <v>1889</v>
      </c>
      <c r="B2" s="1"/>
      <c r="C2" s="1"/>
      <c r="D2" s="1"/>
      <c r="E2" s="1"/>
      <c r="F2" s="1"/>
      <c r="G2" s="1"/>
      <c r="H2" s="1"/>
      <c r="I2" s="1"/>
      <c r="J2" s="1"/>
      <c r="K2" s="1"/>
      <c r="L2" s="1"/>
      <c r="M2" s="1"/>
      <c r="N2" s="1"/>
      <c r="O2" s="1"/>
      <c r="P2" s="1"/>
      <c r="Q2" s="1"/>
      <c r="R2" s="1"/>
      <c r="S2" s="1"/>
      <c r="T2" s="1"/>
      <c r="U2" s="1"/>
      <c r="V2" s="1"/>
    </row>
    <row r="3" customFormat="1" ht="17.1" customHeight="1" spans="1:22">
      <c r="A3" s="38" t="s">
        <v>1890</v>
      </c>
      <c r="B3" s="475"/>
      <c r="C3" s="475"/>
      <c r="D3" s="475"/>
      <c r="E3" s="475"/>
      <c r="F3" s="475"/>
      <c r="G3" s="475"/>
      <c r="H3" s="475"/>
      <c r="I3" s="475"/>
      <c r="J3" s="475"/>
      <c r="K3" s="475"/>
      <c r="L3" s="475"/>
      <c r="M3" s="475"/>
      <c r="N3" s="475"/>
      <c r="O3" s="475"/>
      <c r="P3" s="475"/>
      <c r="Q3" s="475"/>
      <c r="R3" s="475"/>
      <c r="S3" s="475"/>
      <c r="T3" s="475"/>
      <c r="U3" s="475"/>
      <c r="V3" s="475"/>
    </row>
    <row r="4" customFormat="1" ht="13.5" spans="1:22">
      <c r="A4" s="9" t="s">
        <v>1729</v>
      </c>
      <c r="B4" s="10"/>
      <c r="C4" s="18"/>
      <c r="D4" s="9" t="s">
        <v>1850</v>
      </c>
      <c r="E4" s="9" t="s">
        <v>1836</v>
      </c>
      <c r="F4" s="9" t="s">
        <v>1851</v>
      </c>
      <c r="G4" s="9" t="s">
        <v>1839</v>
      </c>
      <c r="H4" s="9" t="s">
        <v>1762</v>
      </c>
      <c r="I4" s="10"/>
      <c r="J4" s="10"/>
      <c r="K4" s="10"/>
      <c r="L4" s="10"/>
      <c r="M4" s="10"/>
      <c r="N4" s="10"/>
      <c r="O4" s="10"/>
      <c r="P4" s="10"/>
      <c r="Q4" s="10"/>
      <c r="R4" s="18"/>
      <c r="S4" s="9" t="s">
        <v>1844</v>
      </c>
      <c r="T4" s="10"/>
      <c r="U4" s="10"/>
      <c r="V4" s="18"/>
    </row>
    <row r="5" customFormat="1" ht="13.5" spans="1:22">
      <c r="A5" s="9" t="s">
        <v>1736</v>
      </c>
      <c r="B5" s="9" t="s">
        <v>1737</v>
      </c>
      <c r="C5" s="9" t="s">
        <v>1738</v>
      </c>
      <c r="D5" s="21"/>
      <c r="E5" s="21"/>
      <c r="F5" s="21"/>
      <c r="G5" s="21"/>
      <c r="H5" s="9" t="s">
        <v>884</v>
      </c>
      <c r="I5" s="9" t="s">
        <v>1765</v>
      </c>
      <c r="J5" s="10"/>
      <c r="K5" s="10"/>
      <c r="L5" s="10"/>
      <c r="M5" s="10"/>
      <c r="N5" s="10"/>
      <c r="O5" s="10"/>
      <c r="P5" s="18"/>
      <c r="Q5" s="9" t="s">
        <v>1842</v>
      </c>
      <c r="R5" s="9" t="s">
        <v>1843</v>
      </c>
      <c r="S5" s="9" t="s">
        <v>1130</v>
      </c>
      <c r="T5" s="9" t="s">
        <v>1773</v>
      </c>
      <c r="U5" s="9" t="s">
        <v>1674</v>
      </c>
      <c r="V5" s="9" t="s">
        <v>34</v>
      </c>
    </row>
    <row r="6" customFormat="1" ht="54" spans="1:22">
      <c r="A6" s="11"/>
      <c r="B6" s="11"/>
      <c r="C6" s="11"/>
      <c r="D6" s="11"/>
      <c r="E6" s="11"/>
      <c r="F6" s="11"/>
      <c r="G6" s="11"/>
      <c r="H6" s="11"/>
      <c r="I6" s="9" t="s">
        <v>1130</v>
      </c>
      <c r="J6" s="9" t="s">
        <v>1845</v>
      </c>
      <c r="K6" s="9" t="s">
        <v>1846</v>
      </c>
      <c r="L6" s="9" t="s">
        <v>1769</v>
      </c>
      <c r="M6" s="9" t="s">
        <v>1770</v>
      </c>
      <c r="N6" s="9" t="s">
        <v>1771</v>
      </c>
      <c r="O6" s="9" t="s">
        <v>1848</v>
      </c>
      <c r="P6" s="9" t="s">
        <v>1772</v>
      </c>
      <c r="Q6" s="11"/>
      <c r="R6" s="11"/>
      <c r="S6" s="11"/>
      <c r="T6" s="11"/>
      <c r="U6" s="11"/>
      <c r="V6" s="11"/>
    </row>
    <row r="7" customFormat="1" spans="1:22">
      <c r="A7" s="22" t="s">
        <v>1183</v>
      </c>
      <c r="B7" s="22" t="s">
        <v>1183</v>
      </c>
      <c r="C7" s="22" t="s">
        <v>1183</v>
      </c>
      <c r="D7" s="22" t="s">
        <v>1183</v>
      </c>
      <c r="E7" s="22" t="s">
        <v>1183</v>
      </c>
      <c r="F7" s="22" t="s">
        <v>1183</v>
      </c>
      <c r="G7" s="22" t="s">
        <v>1183</v>
      </c>
      <c r="H7" s="22" t="s">
        <v>1184</v>
      </c>
      <c r="I7" s="22" t="s">
        <v>1185</v>
      </c>
      <c r="J7" s="22" t="s">
        <v>1186</v>
      </c>
      <c r="K7" s="22" t="s">
        <v>1187</v>
      </c>
      <c r="L7" s="22" t="s">
        <v>1188</v>
      </c>
      <c r="M7" s="22" t="s">
        <v>1189</v>
      </c>
      <c r="N7" s="22" t="s">
        <v>1190</v>
      </c>
      <c r="O7" s="22" t="s">
        <v>1191</v>
      </c>
      <c r="P7" s="22" t="s">
        <v>1192</v>
      </c>
      <c r="Q7" s="22" t="s">
        <v>1193</v>
      </c>
      <c r="R7" s="22" t="s">
        <v>1194</v>
      </c>
      <c r="S7" s="22" t="s">
        <v>1195</v>
      </c>
      <c r="T7" s="22" t="s">
        <v>1196</v>
      </c>
      <c r="U7" s="22" t="s">
        <v>1197</v>
      </c>
      <c r="V7" s="22" t="s">
        <v>1198</v>
      </c>
    </row>
    <row r="8" customFormat="1" spans="1:22">
      <c r="A8" s="23"/>
      <c r="B8" s="23"/>
      <c r="C8" s="23"/>
      <c r="D8" s="23" t="s">
        <v>884</v>
      </c>
      <c r="E8" s="13"/>
      <c r="F8" s="13"/>
      <c r="G8" s="13"/>
      <c r="H8" s="13"/>
      <c r="I8" s="13"/>
      <c r="J8" s="13"/>
      <c r="K8" s="13"/>
      <c r="L8" s="13"/>
      <c r="M8" s="13"/>
      <c r="N8" s="13"/>
      <c r="O8" s="13"/>
      <c r="P8" s="13"/>
      <c r="Q8" s="13"/>
      <c r="R8" s="13"/>
      <c r="S8" s="13"/>
      <c r="T8" s="13"/>
      <c r="U8" s="13"/>
      <c r="V8" s="13"/>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K13" sqref="K13"/>
    </sheetView>
  </sheetViews>
  <sheetFormatPr defaultColWidth="9.14285714285714" defaultRowHeight="12.75"/>
  <cols>
    <col min="1" max="13" width="13.4285714285714" style="1" customWidth="1"/>
  </cols>
  <sheetData>
    <row r="1" ht="17.1" customHeight="1" spans="1:1">
      <c r="A1" s="2"/>
    </row>
    <row r="2" ht="33.95" customHeight="1" spans="1:1">
      <c r="A2" s="7" t="s">
        <v>1877</v>
      </c>
    </row>
    <row r="3" spans="1:13">
      <c r="A3" s="8" t="s">
        <v>1891</v>
      </c>
      <c r="M3" s="17" t="s">
        <v>2</v>
      </c>
    </row>
    <row r="4" ht="13.5" spans="1:13">
      <c r="A4" s="9" t="s">
        <v>3</v>
      </c>
      <c r="B4" s="9" t="s">
        <v>1854</v>
      </c>
      <c r="C4" s="9" t="s">
        <v>1855</v>
      </c>
      <c r="D4" s="9" t="s">
        <v>1856</v>
      </c>
      <c r="E4" s="9" t="s">
        <v>1857</v>
      </c>
      <c r="F4" s="10"/>
      <c r="G4" s="10"/>
      <c r="H4" s="10"/>
      <c r="I4" s="18"/>
      <c r="J4" s="9" t="s">
        <v>1858</v>
      </c>
      <c r="K4" s="9" t="s">
        <v>1859</v>
      </c>
      <c r="L4" s="9" t="s">
        <v>1860</v>
      </c>
      <c r="M4" s="9" t="s">
        <v>1861</v>
      </c>
    </row>
    <row r="5" ht="27" spans="1:13">
      <c r="A5" s="11"/>
      <c r="B5" s="11"/>
      <c r="C5" s="11"/>
      <c r="D5" s="11"/>
      <c r="E5" s="9" t="s">
        <v>1130</v>
      </c>
      <c r="F5" s="9" t="s">
        <v>1862</v>
      </c>
      <c r="G5" s="9" t="s">
        <v>1863</v>
      </c>
      <c r="H5" s="9" t="s">
        <v>1864</v>
      </c>
      <c r="I5" s="9" t="s">
        <v>1865</v>
      </c>
      <c r="J5" s="11"/>
      <c r="K5" s="11"/>
      <c r="L5" s="11"/>
      <c r="M5" s="11"/>
    </row>
    <row r="6" ht="13.5" spans="1:13">
      <c r="A6" s="9" t="s">
        <v>1866</v>
      </c>
      <c r="B6" s="9"/>
      <c r="C6" s="9" t="s">
        <v>1184</v>
      </c>
      <c r="D6" s="9" t="s">
        <v>1185</v>
      </c>
      <c r="E6" s="9" t="s">
        <v>1186</v>
      </c>
      <c r="F6" s="9" t="s">
        <v>1187</v>
      </c>
      <c r="G6" s="9" t="s">
        <v>1188</v>
      </c>
      <c r="H6" s="9" t="s">
        <v>1189</v>
      </c>
      <c r="I6" s="9" t="s">
        <v>1190</v>
      </c>
      <c r="J6" s="9" t="s">
        <v>1191</v>
      </c>
      <c r="K6" s="9" t="s">
        <v>1192</v>
      </c>
      <c r="L6" s="9" t="s">
        <v>1193</v>
      </c>
      <c r="M6" s="9" t="s">
        <v>1194</v>
      </c>
    </row>
    <row r="7" spans="1:13">
      <c r="A7" s="12" t="s">
        <v>884</v>
      </c>
      <c r="B7" s="13"/>
      <c r="C7" s="13"/>
      <c r="D7" s="13"/>
      <c r="E7" s="13"/>
      <c r="F7" s="13"/>
      <c r="G7" s="13"/>
      <c r="H7" s="13"/>
      <c r="I7" s="13"/>
      <c r="J7" s="13"/>
      <c r="K7" s="13"/>
      <c r="L7" s="13"/>
      <c r="M7" s="13"/>
    </row>
    <row r="8" spans="1:13">
      <c r="A8" s="13"/>
      <c r="B8" s="13"/>
      <c r="C8" s="13"/>
      <c r="D8" s="13"/>
      <c r="E8" s="13"/>
      <c r="F8" s="13"/>
      <c r="G8" s="13"/>
      <c r="H8" s="13"/>
      <c r="I8" s="13"/>
      <c r="J8" s="13"/>
      <c r="K8" s="13"/>
      <c r="L8" s="13"/>
      <c r="M8" s="13"/>
    </row>
    <row r="9" ht="113.45" customHeight="1" spans="1:13">
      <c r="A9" s="16" t="s">
        <v>1879</v>
      </c>
      <c r="B9" s="10"/>
      <c r="C9" s="10"/>
      <c r="D9" s="10"/>
      <c r="E9" s="10"/>
      <c r="F9" s="10"/>
      <c r="G9" s="10"/>
      <c r="H9" s="10"/>
      <c r="I9" s="10"/>
      <c r="J9" s="10"/>
      <c r="K9" s="10"/>
      <c r="L9" s="10"/>
      <c r="M9" s="1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H31" sqref="H31"/>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473" t="s">
        <v>1892</v>
      </c>
      <c r="B2" s="1"/>
      <c r="C2" s="1"/>
      <c r="D2" s="1"/>
      <c r="E2" s="1"/>
      <c r="F2" s="1"/>
      <c r="G2" s="1"/>
      <c r="H2" s="1"/>
    </row>
    <row r="3" customFormat="1" ht="20.85" customHeight="1" spans="1:8">
      <c r="A3" s="474" t="s">
        <v>1885</v>
      </c>
      <c r="B3" s="475"/>
      <c r="C3" s="475"/>
      <c r="D3" s="475"/>
      <c r="E3" s="475"/>
      <c r="F3" s="475"/>
      <c r="G3" s="475"/>
      <c r="H3" s="475"/>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029"/>
  <sheetViews>
    <sheetView topLeftCell="A414" workbookViewId="0">
      <selection activeCell="A442" sqref="A442"/>
    </sheetView>
  </sheetViews>
  <sheetFormatPr defaultColWidth="9" defaultRowHeight="15.75" outlineLevelCol="3"/>
  <cols>
    <col min="1" max="1" width="53.7142857142857" style="688" customWidth="1"/>
    <col min="2" max="4" width="15.7142857142857" style="632" customWidth="1"/>
    <col min="5" max="16384" width="9.14285714285714" style="633"/>
  </cols>
  <sheetData>
    <row r="1" s="627" customFormat="1" ht="21" spans="1:4">
      <c r="A1" s="634" t="s">
        <v>774</v>
      </c>
      <c r="B1" s="634"/>
      <c r="C1" s="634"/>
      <c r="D1" s="634"/>
    </row>
    <row r="2" s="628" customFormat="1" ht="14.25" spans="1:4">
      <c r="A2" s="635" t="s">
        <v>775</v>
      </c>
      <c r="B2" s="635"/>
      <c r="C2" s="636" t="s">
        <v>770</v>
      </c>
      <c r="D2" s="636"/>
    </row>
    <row r="3" s="629" customFormat="1" ht="14.25" spans="1:4">
      <c r="A3" s="689" t="s">
        <v>3</v>
      </c>
      <c r="B3" s="638" t="s">
        <v>771</v>
      </c>
      <c r="C3" s="639" t="s">
        <v>772</v>
      </c>
      <c r="D3" s="640"/>
    </row>
    <row r="4" s="630" customFormat="1" ht="14.25" spans="1:4">
      <c r="A4" s="690"/>
      <c r="B4" s="641"/>
      <c r="C4" s="642" t="s">
        <v>773</v>
      </c>
      <c r="D4" s="637" t="s">
        <v>7</v>
      </c>
    </row>
    <row r="5" s="631" customFormat="1" spans="1:4">
      <c r="A5" s="691" t="s">
        <v>76</v>
      </c>
      <c r="B5" s="679">
        <f>B6+B14+B20+B25+B29+B36+B42+B47+B51+B56+B60+B68+B74+B78+B83+B86+B89+B92+B96+B101+B105+B109+B113+B116</f>
        <v>7605</v>
      </c>
      <c r="C5" s="679">
        <f>C6+C14+C20+C25+C29+C36+C42+C47+C51+C56+C60+C68+C74+C78+C83+C86+C89+C92+C96+C101+C105+C109+C113+C116</f>
        <v>8184</v>
      </c>
      <c r="D5" s="645">
        <f>(C5-B5)/B5</f>
        <v>0.0761341222879684</v>
      </c>
    </row>
    <row r="6" s="632" customFormat="1" spans="1:4">
      <c r="A6" s="691" t="s">
        <v>77</v>
      </c>
      <c r="B6" s="692">
        <f>SUM(B7:B13)</f>
        <v>47</v>
      </c>
      <c r="C6" s="692">
        <f>SUM(C7:C13)</f>
        <v>50</v>
      </c>
      <c r="D6" s="645">
        <f>(C6-B6)/B6</f>
        <v>0.0638297872340425</v>
      </c>
    </row>
    <row r="7" s="632" customFormat="1" spans="1:4">
      <c r="A7" s="693" t="s">
        <v>78</v>
      </c>
      <c r="B7" s="679">
        <v>29</v>
      </c>
      <c r="C7" s="694">
        <v>30</v>
      </c>
      <c r="D7" s="645">
        <f>(C7-B7)/B7</f>
        <v>0.0344827586206897</v>
      </c>
    </row>
    <row r="8" s="632" customFormat="1" spans="1:4">
      <c r="A8" s="693" t="s">
        <v>79</v>
      </c>
      <c r="B8" s="679">
        <v>18</v>
      </c>
      <c r="C8" s="694">
        <v>20</v>
      </c>
      <c r="D8" s="645">
        <f>(C8-B8)/B8</f>
        <v>0.111111111111111</v>
      </c>
    </row>
    <row r="9" s="632" customFormat="1" spans="1:4">
      <c r="A9" s="693" t="s">
        <v>776</v>
      </c>
      <c r="B9" s="679"/>
      <c r="C9" s="692"/>
      <c r="D9" s="645"/>
    </row>
    <row r="10" s="632" customFormat="1" spans="1:4">
      <c r="A10" s="693" t="s">
        <v>80</v>
      </c>
      <c r="B10" s="679"/>
      <c r="C10" s="692"/>
      <c r="D10" s="645"/>
    </row>
    <row r="11" s="632" customFormat="1" spans="1:4">
      <c r="A11" s="693" t="s">
        <v>81</v>
      </c>
      <c r="B11" s="679"/>
      <c r="C11" s="692"/>
      <c r="D11" s="645"/>
    </row>
    <row r="12" s="632" customFormat="1" spans="1:4">
      <c r="A12" s="693" t="s">
        <v>82</v>
      </c>
      <c r="B12" s="679"/>
      <c r="C12" s="692"/>
      <c r="D12" s="645"/>
    </row>
    <row r="13" s="632" customFormat="1" spans="1:4">
      <c r="A13" s="693" t="s">
        <v>83</v>
      </c>
      <c r="B13" s="679"/>
      <c r="C13" s="692"/>
      <c r="D13" s="645"/>
    </row>
    <row r="14" s="632" customFormat="1" spans="1:4">
      <c r="A14" s="691" t="s">
        <v>84</v>
      </c>
      <c r="B14" s="692">
        <f>SUM(B15:B19)</f>
        <v>10</v>
      </c>
      <c r="C14" s="692">
        <f>SUM(C15:C19)</f>
        <v>10</v>
      </c>
      <c r="D14" s="645">
        <f>(C14-B14)/B14</f>
        <v>0</v>
      </c>
    </row>
    <row r="15" s="632" customFormat="1" spans="1:4">
      <c r="A15" s="693" t="s">
        <v>78</v>
      </c>
      <c r="B15" s="679"/>
      <c r="C15" s="692"/>
      <c r="D15" s="645"/>
    </row>
    <row r="16" s="632" customFormat="1" spans="1:4">
      <c r="A16" s="693" t="s">
        <v>79</v>
      </c>
      <c r="B16" s="679">
        <v>10</v>
      </c>
      <c r="C16" s="694">
        <v>10</v>
      </c>
      <c r="D16" s="645">
        <f>(C16-B16)/B16</f>
        <v>0</v>
      </c>
    </row>
    <row r="17" s="632" customFormat="1" spans="1:4">
      <c r="A17" s="693" t="s">
        <v>85</v>
      </c>
      <c r="B17" s="679"/>
      <c r="C17" s="692"/>
      <c r="D17" s="645"/>
    </row>
    <row r="18" s="632" customFormat="1" spans="1:4">
      <c r="A18" s="693" t="s">
        <v>86</v>
      </c>
      <c r="B18" s="679"/>
      <c r="C18" s="692"/>
      <c r="D18" s="645"/>
    </row>
    <row r="19" s="632" customFormat="1" spans="1:4">
      <c r="A19" s="693" t="s">
        <v>87</v>
      </c>
      <c r="B19" s="679"/>
      <c r="C19" s="692"/>
      <c r="D19" s="645"/>
    </row>
    <row r="20" s="632" customFormat="1" spans="1:4">
      <c r="A20" s="691" t="s">
        <v>88</v>
      </c>
      <c r="B20" s="692">
        <f>SUM(B21:B24)</f>
        <v>4060</v>
      </c>
      <c r="C20" s="692">
        <f>SUM(C21:C24)</f>
        <v>4360</v>
      </c>
      <c r="D20" s="645">
        <f>(C20-B20)/B20</f>
        <v>0.0738916256157636</v>
      </c>
    </row>
    <row r="21" s="632" customFormat="1" spans="1:4">
      <c r="A21" s="693" t="s">
        <v>78</v>
      </c>
      <c r="B21" s="679">
        <v>1441</v>
      </c>
      <c r="C21" s="694">
        <v>1560</v>
      </c>
      <c r="D21" s="645">
        <f>(C21-B21)/B21</f>
        <v>0.0825815405968078</v>
      </c>
    </row>
    <row r="22" s="632" customFormat="1" spans="1:4">
      <c r="A22" s="693" t="s">
        <v>79</v>
      </c>
      <c r="B22" s="679">
        <v>2619</v>
      </c>
      <c r="C22" s="694">
        <v>2800</v>
      </c>
      <c r="D22" s="645">
        <f>(C22-B22)/B22</f>
        <v>0.0691103474608629</v>
      </c>
    </row>
    <row r="23" s="632" customFormat="1" spans="1:4">
      <c r="A23" s="693" t="s">
        <v>89</v>
      </c>
      <c r="B23" s="679"/>
      <c r="C23" s="692"/>
      <c r="D23" s="645"/>
    </row>
    <row r="24" s="632" customFormat="1" spans="1:4">
      <c r="A24" s="695" t="s">
        <v>777</v>
      </c>
      <c r="B24" s="679"/>
      <c r="C24" s="692"/>
      <c r="D24" s="645"/>
    </row>
    <row r="25" s="632" customFormat="1" spans="1:4">
      <c r="A25" s="691" t="s">
        <v>91</v>
      </c>
      <c r="B25" s="679">
        <f>SUM(B26:B28)</f>
        <v>0</v>
      </c>
      <c r="C25" s="679">
        <f>SUM(C26:C28)</f>
        <v>0</v>
      </c>
      <c r="D25" s="645"/>
    </row>
    <row r="26" s="632" customFormat="1" spans="1:4">
      <c r="A26" s="693" t="s">
        <v>78</v>
      </c>
      <c r="B26" s="679"/>
      <c r="C26" s="692"/>
      <c r="D26" s="645"/>
    </row>
    <row r="27" s="632" customFormat="1" spans="1:4">
      <c r="A27" s="693" t="s">
        <v>79</v>
      </c>
      <c r="B27" s="679"/>
      <c r="C27" s="692"/>
      <c r="D27" s="645"/>
    </row>
    <row r="28" s="632" customFormat="1" spans="1:4">
      <c r="A28" s="693" t="s">
        <v>92</v>
      </c>
      <c r="B28" s="679"/>
      <c r="C28" s="692"/>
      <c r="D28" s="645"/>
    </row>
    <row r="29" s="632" customFormat="1" spans="1:4">
      <c r="A29" s="691" t="s">
        <v>93</v>
      </c>
      <c r="B29" s="679">
        <f>SUM(B30:B35)</f>
        <v>0</v>
      </c>
      <c r="C29" s="679">
        <f>SUM(C30:C35)</f>
        <v>40</v>
      </c>
      <c r="D29" s="645"/>
    </row>
    <row r="30" s="632" customFormat="1" spans="1:4">
      <c r="A30" s="693" t="s">
        <v>78</v>
      </c>
      <c r="B30" s="679"/>
      <c r="C30" s="692"/>
      <c r="D30" s="645"/>
    </row>
    <row r="31" s="632" customFormat="1" spans="1:4">
      <c r="A31" s="693" t="s">
        <v>79</v>
      </c>
      <c r="B31" s="679"/>
      <c r="C31" s="694"/>
      <c r="D31" s="645"/>
    </row>
    <row r="32" s="632" customFormat="1" spans="1:4">
      <c r="A32" s="693" t="s">
        <v>94</v>
      </c>
      <c r="B32" s="679"/>
      <c r="C32" s="692"/>
      <c r="D32" s="645"/>
    </row>
    <row r="33" s="632" customFormat="1" spans="1:4">
      <c r="A33" s="693" t="s">
        <v>95</v>
      </c>
      <c r="B33" s="679"/>
      <c r="C33" s="679">
        <v>40</v>
      </c>
      <c r="D33" s="645"/>
    </row>
    <row r="34" s="632" customFormat="1" spans="1:4">
      <c r="A34" s="693" t="s">
        <v>96</v>
      </c>
      <c r="B34" s="679"/>
      <c r="C34" s="692"/>
      <c r="D34" s="645"/>
    </row>
    <row r="35" s="632" customFormat="1" spans="1:4">
      <c r="A35" s="693" t="s">
        <v>97</v>
      </c>
      <c r="B35" s="679"/>
      <c r="C35" s="692"/>
      <c r="D35" s="645"/>
    </row>
    <row r="36" s="632" customFormat="1" spans="1:4">
      <c r="A36" s="691" t="s">
        <v>98</v>
      </c>
      <c r="B36" s="679">
        <f>SUM(B37:B41)</f>
        <v>350</v>
      </c>
      <c r="C36" s="679">
        <f>SUM(C37:C41)</f>
        <v>376</v>
      </c>
      <c r="D36" s="645">
        <f>(C36-B36)/B36</f>
        <v>0.0742857142857143</v>
      </c>
    </row>
    <row r="37" s="632" customFormat="1" spans="1:4">
      <c r="A37" s="693" t="s">
        <v>78</v>
      </c>
      <c r="B37" s="679">
        <v>302</v>
      </c>
      <c r="C37" s="694">
        <v>330</v>
      </c>
      <c r="D37" s="645">
        <f>(C37-B37)/B37</f>
        <v>0.0927152317880795</v>
      </c>
    </row>
    <row r="38" s="632" customFormat="1" spans="1:4">
      <c r="A38" s="693" t="s">
        <v>79</v>
      </c>
      <c r="B38" s="679">
        <v>43</v>
      </c>
      <c r="C38" s="694">
        <v>46</v>
      </c>
      <c r="D38" s="645">
        <f>(C38-B38)/B38</f>
        <v>0.0697674418604651</v>
      </c>
    </row>
    <row r="39" s="632" customFormat="1" spans="1:4">
      <c r="A39" s="693" t="s">
        <v>99</v>
      </c>
      <c r="B39" s="679"/>
      <c r="C39" s="692"/>
      <c r="D39" s="645"/>
    </row>
    <row r="40" s="632" customFormat="1" spans="1:4">
      <c r="A40" s="693" t="s">
        <v>100</v>
      </c>
      <c r="B40" s="679">
        <v>5</v>
      </c>
      <c r="C40" s="692"/>
      <c r="D40" s="645">
        <f>(C40-B40)/B40</f>
        <v>-1</v>
      </c>
    </row>
    <row r="41" s="632" customFormat="1" spans="1:4">
      <c r="A41" s="693" t="s">
        <v>101</v>
      </c>
      <c r="B41" s="679"/>
      <c r="C41" s="692"/>
      <c r="D41" s="645"/>
    </row>
    <row r="42" s="632" customFormat="1" spans="1:4">
      <c r="A42" s="691" t="s">
        <v>102</v>
      </c>
      <c r="B42" s="679">
        <f>SUM(B43:B46)</f>
        <v>930</v>
      </c>
      <c r="C42" s="679">
        <f>SUM(C43:C46)</f>
        <v>950</v>
      </c>
      <c r="D42" s="645">
        <f>(C42-B42)/B42</f>
        <v>0.021505376344086</v>
      </c>
    </row>
    <row r="43" s="632" customFormat="1" spans="1:4">
      <c r="A43" s="693" t="s">
        <v>78</v>
      </c>
      <c r="B43" s="679">
        <v>389</v>
      </c>
      <c r="C43" s="692">
        <v>410</v>
      </c>
      <c r="D43" s="645">
        <f>(C43-B43)/B43</f>
        <v>0.0539845758354756</v>
      </c>
    </row>
    <row r="44" s="632" customFormat="1" spans="1:4">
      <c r="A44" s="693" t="s">
        <v>79</v>
      </c>
      <c r="B44" s="679">
        <v>291</v>
      </c>
      <c r="C44" s="694">
        <v>320</v>
      </c>
      <c r="D44" s="645">
        <f>(C44-B44)/B44</f>
        <v>0.0996563573883162</v>
      </c>
    </row>
    <row r="45" s="632" customFormat="1" spans="1:4">
      <c r="A45" s="693" t="s">
        <v>103</v>
      </c>
      <c r="B45" s="679">
        <v>250</v>
      </c>
      <c r="C45" s="679">
        <v>220</v>
      </c>
      <c r="D45" s="645">
        <f>(C45-B45)/B45</f>
        <v>-0.12</v>
      </c>
    </row>
    <row r="46" s="632" customFormat="1" spans="1:4">
      <c r="A46" s="693" t="s">
        <v>104</v>
      </c>
      <c r="B46" s="679"/>
      <c r="C46" s="692"/>
      <c r="D46" s="645"/>
    </row>
    <row r="47" s="632" customFormat="1" spans="1:4">
      <c r="A47" s="691" t="s">
        <v>105</v>
      </c>
      <c r="B47" s="679">
        <f>SUM(B48:B50)</f>
        <v>30</v>
      </c>
      <c r="C47" s="679">
        <f>SUM(C48:C50)</f>
        <v>30</v>
      </c>
      <c r="D47" s="645">
        <f>(C47-B47)/B47</f>
        <v>0</v>
      </c>
    </row>
    <row r="48" s="632" customFormat="1" spans="1:4">
      <c r="A48" s="693" t="s">
        <v>78</v>
      </c>
      <c r="B48" s="679"/>
      <c r="C48" s="692">
        <v>0</v>
      </c>
      <c r="D48" s="645"/>
    </row>
    <row r="49" s="632" customFormat="1" spans="1:4">
      <c r="A49" s="693" t="s">
        <v>79</v>
      </c>
      <c r="B49" s="679">
        <v>30</v>
      </c>
      <c r="C49" s="692">
        <v>30</v>
      </c>
      <c r="D49" s="645">
        <f>(C49-B49)/B49</f>
        <v>0</v>
      </c>
    </row>
    <row r="50" s="632" customFormat="1" spans="1:4">
      <c r="A50" s="693" t="s">
        <v>106</v>
      </c>
      <c r="B50" s="679"/>
      <c r="C50" s="692"/>
      <c r="D50" s="645"/>
    </row>
    <row r="51" s="632" customFormat="1" spans="1:4">
      <c r="A51" s="691" t="s">
        <v>107</v>
      </c>
      <c r="B51" s="679">
        <f>SUM(B52:B55)</f>
        <v>0</v>
      </c>
      <c r="C51" s="679">
        <f>SUM(C52:C55)</f>
        <v>0</v>
      </c>
      <c r="D51" s="645"/>
    </row>
    <row r="52" s="632" customFormat="1" spans="1:4">
      <c r="A52" s="693" t="s">
        <v>78</v>
      </c>
      <c r="B52" s="679"/>
      <c r="C52" s="692"/>
      <c r="D52" s="645"/>
    </row>
    <row r="53" s="632" customFormat="1" spans="1:4">
      <c r="A53" s="693" t="s">
        <v>79</v>
      </c>
      <c r="B53" s="679"/>
      <c r="C53" s="692"/>
      <c r="D53" s="645"/>
    </row>
    <row r="54" s="632" customFormat="1" spans="1:4">
      <c r="A54" s="693" t="s">
        <v>108</v>
      </c>
      <c r="B54" s="679"/>
      <c r="C54" s="692"/>
      <c r="D54" s="645"/>
    </row>
    <row r="55" s="632" customFormat="1" spans="1:4">
      <c r="A55" s="693" t="s">
        <v>109</v>
      </c>
      <c r="B55" s="679"/>
      <c r="C55" s="692"/>
      <c r="D55" s="645"/>
    </row>
    <row r="56" s="632" customFormat="1" spans="1:4">
      <c r="A56" s="691" t="s">
        <v>110</v>
      </c>
      <c r="B56" s="679">
        <f>SUM(B57:B59)</f>
        <v>26</v>
      </c>
      <c r="C56" s="679">
        <f>SUM(C57:C59)</f>
        <v>30</v>
      </c>
      <c r="D56" s="645">
        <f>(C56-B56)/B56</f>
        <v>0.153846153846154</v>
      </c>
    </row>
    <row r="57" s="632" customFormat="1" spans="1:4">
      <c r="A57" s="693" t="s">
        <v>78</v>
      </c>
      <c r="B57" s="679"/>
      <c r="C57" s="679"/>
      <c r="D57" s="645"/>
    </row>
    <row r="58" s="632" customFormat="1" spans="1:4">
      <c r="A58" s="693" t="s">
        <v>79</v>
      </c>
      <c r="B58" s="679">
        <v>26</v>
      </c>
      <c r="C58" s="679">
        <v>30</v>
      </c>
      <c r="D58" s="645">
        <f>(C58-B58)/B58</f>
        <v>0.153846153846154</v>
      </c>
    </row>
    <row r="59" s="632" customFormat="1" spans="1:4">
      <c r="A59" s="693" t="s">
        <v>111</v>
      </c>
      <c r="B59" s="679"/>
      <c r="C59" s="692"/>
      <c r="D59" s="645"/>
    </row>
    <row r="60" s="632" customFormat="1" spans="1:4">
      <c r="A60" s="691" t="s">
        <v>112</v>
      </c>
      <c r="B60" s="679">
        <f>SUM(B61:B67)</f>
        <v>993</v>
      </c>
      <c r="C60" s="679">
        <f>SUM(C61:C67)</f>
        <v>1085</v>
      </c>
      <c r="D60" s="645">
        <f>(C60-B60)/B60</f>
        <v>0.0926485397784491</v>
      </c>
    </row>
    <row r="61" s="632" customFormat="1" spans="1:4">
      <c r="A61" s="693" t="s">
        <v>78</v>
      </c>
      <c r="B61" s="679">
        <v>550</v>
      </c>
      <c r="C61" s="694">
        <v>580</v>
      </c>
      <c r="D61" s="645">
        <f>(C61-B61)/B61</f>
        <v>0.0545454545454545</v>
      </c>
    </row>
    <row r="62" s="632" customFormat="1" spans="1:4">
      <c r="A62" s="693" t="s">
        <v>79</v>
      </c>
      <c r="B62" s="679">
        <v>184</v>
      </c>
      <c r="C62" s="694">
        <v>190</v>
      </c>
      <c r="D62" s="645">
        <f>(C62-B62)/B62</f>
        <v>0.0326086956521739</v>
      </c>
    </row>
    <row r="63" s="632" customFormat="1" spans="1:4">
      <c r="A63" s="693" t="s">
        <v>113</v>
      </c>
      <c r="B63" s="679">
        <v>14</v>
      </c>
      <c r="C63" s="679">
        <v>15</v>
      </c>
      <c r="D63" s="645">
        <f>(C63-B63)/B63</f>
        <v>0.0714285714285714</v>
      </c>
    </row>
    <row r="64" s="632" customFormat="1" spans="1:4">
      <c r="A64" s="693" t="s">
        <v>114</v>
      </c>
      <c r="B64" s="679"/>
      <c r="C64" s="692"/>
      <c r="D64" s="645"/>
    </row>
    <row r="65" s="632" customFormat="1" spans="1:4">
      <c r="A65" s="693" t="s">
        <v>115</v>
      </c>
      <c r="B65" s="679">
        <v>100</v>
      </c>
      <c r="C65" s="694">
        <v>150</v>
      </c>
      <c r="D65" s="645">
        <f>(C65-B65)/B65</f>
        <v>0.5</v>
      </c>
    </row>
    <row r="66" s="632" customFormat="1" spans="1:4">
      <c r="A66" s="693" t="s">
        <v>92</v>
      </c>
      <c r="B66" s="679"/>
      <c r="C66" s="692"/>
      <c r="D66" s="645"/>
    </row>
    <row r="67" s="632" customFormat="1" spans="1:4">
      <c r="A67" s="693" t="s">
        <v>116</v>
      </c>
      <c r="B67" s="679">
        <v>145</v>
      </c>
      <c r="C67" s="692">
        <v>150</v>
      </c>
      <c r="D67" s="645">
        <f>(C67-B67)/B67</f>
        <v>0.0344827586206897</v>
      </c>
    </row>
    <row r="68" s="632" customFormat="1" spans="1:4">
      <c r="A68" s="691" t="s">
        <v>117</v>
      </c>
      <c r="B68" s="679">
        <f>SUM(B69:B73)</f>
        <v>62</v>
      </c>
      <c r="C68" s="679">
        <f>SUM(C69:C73)</f>
        <v>0</v>
      </c>
      <c r="D68" s="645">
        <f>(C68-B68)/B68</f>
        <v>-1</v>
      </c>
    </row>
    <row r="69" s="632" customFormat="1" spans="1:4">
      <c r="A69" s="693" t="s">
        <v>78</v>
      </c>
      <c r="B69" s="679">
        <v>24</v>
      </c>
      <c r="C69" s="692"/>
      <c r="D69" s="645">
        <f>(C69-B69)/B69</f>
        <v>-1</v>
      </c>
    </row>
    <row r="70" s="632" customFormat="1" spans="1:4">
      <c r="A70" s="693" t="s">
        <v>79</v>
      </c>
      <c r="B70" s="679">
        <v>38</v>
      </c>
      <c r="C70" s="679"/>
      <c r="D70" s="645">
        <f>(C70-B70)/B70</f>
        <v>-1</v>
      </c>
    </row>
    <row r="71" s="632" customFormat="1" spans="1:4">
      <c r="A71" s="693" t="s">
        <v>118</v>
      </c>
      <c r="B71" s="679"/>
      <c r="C71" s="694"/>
      <c r="D71" s="645"/>
    </row>
    <row r="72" s="632" customFormat="1" spans="1:4">
      <c r="A72" s="693" t="s">
        <v>119</v>
      </c>
      <c r="B72" s="679"/>
      <c r="C72" s="679"/>
      <c r="D72" s="645"/>
    </row>
    <row r="73" s="632" customFormat="1" spans="1:4">
      <c r="A73" s="660"/>
      <c r="B73" s="679"/>
      <c r="C73" s="692"/>
      <c r="D73" s="645"/>
    </row>
    <row r="74" s="632" customFormat="1" spans="1:4">
      <c r="A74" s="696" t="s">
        <v>120</v>
      </c>
      <c r="B74" s="679">
        <f>SUM(B75:B77)</f>
        <v>120</v>
      </c>
      <c r="C74" s="679">
        <f>SUM(C75:C77)</f>
        <v>0</v>
      </c>
      <c r="D74" s="645">
        <f>(C74-B74)/B74</f>
        <v>-1</v>
      </c>
    </row>
    <row r="75" s="632" customFormat="1" spans="1:4">
      <c r="A75" s="660" t="s">
        <v>79</v>
      </c>
      <c r="B75" s="679">
        <v>40</v>
      </c>
      <c r="C75" s="679"/>
      <c r="D75" s="645">
        <f>(C75-B75)/B75</f>
        <v>-1</v>
      </c>
    </row>
    <row r="76" s="632" customFormat="1" spans="1:4">
      <c r="A76" s="660" t="s">
        <v>121</v>
      </c>
      <c r="B76" s="679"/>
      <c r="C76" s="692"/>
      <c r="D76" s="645"/>
    </row>
    <row r="77" s="632" customFormat="1" spans="1:4">
      <c r="A77" s="660" t="s">
        <v>122</v>
      </c>
      <c r="B77" s="679">
        <v>80</v>
      </c>
      <c r="C77" s="694"/>
      <c r="D77" s="645">
        <f>(C77-B77)/B77</f>
        <v>-1</v>
      </c>
    </row>
    <row r="78" s="632" customFormat="1" spans="1:4">
      <c r="A78" s="696" t="s">
        <v>123</v>
      </c>
      <c r="B78" s="679">
        <f>SUM(B79:B82)</f>
        <v>16</v>
      </c>
      <c r="C78" s="679">
        <f>SUM(C79:C82)</f>
        <v>15</v>
      </c>
      <c r="D78" s="645">
        <f>(C78-B78)/B78</f>
        <v>-0.0625</v>
      </c>
    </row>
    <row r="79" s="632" customFormat="1" spans="1:4">
      <c r="A79" s="660" t="s">
        <v>78</v>
      </c>
      <c r="B79" s="679"/>
      <c r="C79" s="692"/>
      <c r="D79" s="645"/>
    </row>
    <row r="80" s="632" customFormat="1" spans="1:4">
      <c r="A80" s="660" t="s">
        <v>79</v>
      </c>
      <c r="B80" s="679"/>
      <c r="C80" s="692"/>
      <c r="D80" s="645"/>
    </row>
    <row r="81" s="632" customFormat="1" spans="1:4">
      <c r="A81" s="660" t="s">
        <v>124</v>
      </c>
      <c r="B81" s="679">
        <v>16</v>
      </c>
      <c r="C81" s="694">
        <v>15</v>
      </c>
      <c r="D81" s="645">
        <f>(C81-B81)/B81</f>
        <v>-0.0625</v>
      </c>
    </row>
    <row r="82" s="632" customFormat="1" spans="1:4">
      <c r="A82" s="660" t="s">
        <v>125</v>
      </c>
      <c r="B82" s="679"/>
      <c r="C82" s="692"/>
      <c r="D82" s="645"/>
    </row>
    <row r="83" s="632" customFormat="1" spans="1:4">
      <c r="A83" s="696" t="s">
        <v>126</v>
      </c>
      <c r="B83" s="679">
        <f>SUM(B84:B85)</f>
        <v>0</v>
      </c>
      <c r="C83" s="679">
        <f>SUM(C84:C85)</f>
        <v>0</v>
      </c>
      <c r="D83" s="645"/>
    </row>
    <row r="84" s="632" customFormat="1" spans="1:4">
      <c r="A84" s="660" t="s">
        <v>79</v>
      </c>
      <c r="B84" s="679"/>
      <c r="C84" s="692"/>
      <c r="D84" s="645"/>
    </row>
    <row r="85" s="632" customFormat="1" spans="1:4">
      <c r="A85" s="660" t="s">
        <v>127</v>
      </c>
      <c r="B85" s="679">
        <v>0</v>
      </c>
      <c r="C85" s="692">
        <v>0</v>
      </c>
      <c r="D85" s="645"/>
    </row>
    <row r="86" s="632" customFormat="1" spans="1:4">
      <c r="A86" s="696" t="s">
        <v>128</v>
      </c>
      <c r="B86" s="679">
        <f>SUM(B87:B88)</f>
        <v>0</v>
      </c>
      <c r="C86" s="679">
        <f>SUM(C87:C88)</f>
        <v>0</v>
      </c>
      <c r="D86" s="645"/>
    </row>
    <row r="87" s="632" customFormat="1" spans="1:4">
      <c r="A87" s="660" t="s">
        <v>78</v>
      </c>
      <c r="B87" s="679"/>
      <c r="C87" s="692"/>
      <c r="D87" s="645"/>
    </row>
    <row r="88" s="632" customFormat="1" spans="1:4">
      <c r="A88" s="660" t="s">
        <v>129</v>
      </c>
      <c r="B88" s="679"/>
      <c r="C88" s="692"/>
      <c r="D88" s="645"/>
    </row>
    <row r="89" s="632" customFormat="1" spans="1:4">
      <c r="A89" s="696" t="s">
        <v>130</v>
      </c>
      <c r="B89" s="679">
        <f>SUM(B90:B91)</f>
        <v>0</v>
      </c>
      <c r="C89" s="679">
        <f>SUM(C90:C91)</f>
        <v>0</v>
      </c>
      <c r="D89" s="645"/>
    </row>
    <row r="90" s="632" customFormat="1" spans="1:4">
      <c r="A90" s="660" t="s">
        <v>78</v>
      </c>
      <c r="B90" s="679"/>
      <c r="C90" s="692"/>
      <c r="D90" s="645"/>
    </row>
    <row r="91" s="632" customFormat="1" spans="1:4">
      <c r="A91" s="660" t="s">
        <v>79</v>
      </c>
      <c r="B91" s="679"/>
      <c r="C91" s="692"/>
      <c r="D91" s="645"/>
    </row>
    <row r="92" s="632" customFormat="1" spans="1:4">
      <c r="A92" s="696" t="s">
        <v>131</v>
      </c>
      <c r="B92" s="679">
        <f>SUM(B93:B95)</f>
        <v>124</v>
      </c>
      <c r="C92" s="679">
        <f>SUM(C93:C95)</f>
        <v>133</v>
      </c>
      <c r="D92" s="645">
        <f t="shared" ref="D92:D98" si="0">(C92-B92)/B92</f>
        <v>0.0725806451612903</v>
      </c>
    </row>
    <row r="93" s="632" customFormat="1" spans="1:4">
      <c r="A93" s="660" t="s">
        <v>78</v>
      </c>
      <c r="B93" s="679">
        <v>15</v>
      </c>
      <c r="C93" s="679">
        <v>15</v>
      </c>
      <c r="D93" s="645">
        <f t="shared" si="0"/>
        <v>0</v>
      </c>
    </row>
    <row r="94" s="632" customFormat="1" spans="1:4">
      <c r="A94" s="660" t="s">
        <v>79</v>
      </c>
      <c r="B94" s="679">
        <v>108</v>
      </c>
      <c r="C94" s="679">
        <v>118</v>
      </c>
      <c r="D94" s="645">
        <f t="shared" si="0"/>
        <v>0.0925925925925926</v>
      </c>
    </row>
    <row r="95" s="632" customFormat="1" spans="1:4">
      <c r="A95" s="660" t="s">
        <v>132</v>
      </c>
      <c r="B95" s="679">
        <v>1</v>
      </c>
      <c r="C95" s="692"/>
      <c r="D95" s="645">
        <f t="shared" si="0"/>
        <v>-1</v>
      </c>
    </row>
    <row r="96" s="632" customFormat="1" spans="1:4">
      <c r="A96" s="696" t="s">
        <v>133</v>
      </c>
      <c r="B96" s="679">
        <f>SUM(B97:B100)</f>
        <v>581</v>
      </c>
      <c r="C96" s="679">
        <f>SUM(C97:C100)</f>
        <v>625</v>
      </c>
      <c r="D96" s="645">
        <f t="shared" si="0"/>
        <v>0.0757314974182444</v>
      </c>
    </row>
    <row r="97" s="632" customFormat="1" spans="1:4">
      <c r="A97" s="660" t="s">
        <v>78</v>
      </c>
      <c r="B97" s="679">
        <v>251</v>
      </c>
      <c r="C97" s="697">
        <v>275</v>
      </c>
      <c r="D97" s="645">
        <f t="shared" si="0"/>
        <v>0.0956175298804781</v>
      </c>
    </row>
    <row r="98" s="632" customFormat="1" spans="1:4">
      <c r="A98" s="660" t="s">
        <v>79</v>
      </c>
      <c r="B98" s="679">
        <v>330</v>
      </c>
      <c r="C98" s="697">
        <v>350</v>
      </c>
      <c r="D98" s="645">
        <f t="shared" si="0"/>
        <v>0.0606060606060606</v>
      </c>
    </row>
    <row r="99" s="632" customFormat="1" spans="1:4">
      <c r="A99" s="660" t="s">
        <v>134</v>
      </c>
      <c r="B99" s="679"/>
      <c r="C99" s="692"/>
      <c r="D99" s="645"/>
    </row>
    <row r="100" s="632" customFormat="1" spans="1:4">
      <c r="A100" s="659" t="s">
        <v>135</v>
      </c>
      <c r="B100" s="679">
        <v>0</v>
      </c>
      <c r="C100" s="692"/>
      <c r="D100" s="645"/>
    </row>
    <row r="101" s="632" customFormat="1" spans="1:4">
      <c r="A101" s="696" t="s">
        <v>136</v>
      </c>
      <c r="B101" s="679">
        <f>SUM(B102:B104)</f>
        <v>0</v>
      </c>
      <c r="C101" s="679">
        <f>SUM(C102:C104)</f>
        <v>0</v>
      </c>
      <c r="D101" s="645"/>
    </row>
    <row r="102" s="632" customFormat="1" spans="1:4">
      <c r="A102" s="660" t="s">
        <v>78</v>
      </c>
      <c r="B102" s="679"/>
      <c r="C102" s="692"/>
      <c r="D102" s="645"/>
    </row>
    <row r="103" s="632" customFormat="1" spans="1:4">
      <c r="A103" s="660" t="s">
        <v>79</v>
      </c>
      <c r="B103" s="679"/>
      <c r="C103" s="692"/>
      <c r="D103" s="645"/>
    </row>
    <row r="104" s="632" customFormat="1" spans="1:4">
      <c r="A104" s="660" t="s">
        <v>137</v>
      </c>
      <c r="B104" s="679"/>
      <c r="C104" s="697"/>
      <c r="D104" s="645"/>
    </row>
    <row r="105" s="632" customFormat="1" spans="1:4">
      <c r="A105" s="696" t="s">
        <v>138</v>
      </c>
      <c r="B105" s="679">
        <f>SUM(B106:B108)</f>
        <v>0</v>
      </c>
      <c r="C105" s="679">
        <f>SUM(C106:C108)</f>
        <v>0</v>
      </c>
      <c r="D105" s="645"/>
    </row>
    <row r="106" s="632" customFormat="1" spans="1:4">
      <c r="A106" s="660" t="s">
        <v>78</v>
      </c>
      <c r="B106" s="679"/>
      <c r="C106" s="692"/>
      <c r="D106" s="645"/>
    </row>
    <row r="107" s="632" customFormat="1" spans="1:4">
      <c r="A107" s="660" t="s">
        <v>79</v>
      </c>
      <c r="B107" s="679"/>
      <c r="C107" s="692"/>
      <c r="D107" s="645"/>
    </row>
    <row r="108" s="632" customFormat="1" spans="1:4">
      <c r="A108" s="660" t="s">
        <v>139</v>
      </c>
      <c r="B108" s="679"/>
      <c r="C108" s="692"/>
      <c r="D108" s="645"/>
    </row>
    <row r="109" s="632" customFormat="1" spans="1:4">
      <c r="A109" s="696" t="s">
        <v>140</v>
      </c>
      <c r="B109" s="679">
        <f>SUM(B110:B112)</f>
        <v>0</v>
      </c>
      <c r="C109" s="679">
        <f>SUM(C110:C112)</f>
        <v>0</v>
      </c>
      <c r="D109" s="645"/>
    </row>
    <row r="110" s="632" customFormat="1" spans="1:4">
      <c r="A110" s="660" t="s">
        <v>78</v>
      </c>
      <c r="B110" s="679"/>
      <c r="C110" s="692"/>
      <c r="D110" s="645"/>
    </row>
    <row r="111" s="632" customFormat="1" spans="1:4">
      <c r="A111" s="660" t="s">
        <v>79</v>
      </c>
      <c r="B111" s="679"/>
      <c r="C111" s="692"/>
      <c r="D111" s="645"/>
    </row>
    <row r="112" s="632" customFormat="1" spans="1:4">
      <c r="A112" s="660" t="s">
        <v>141</v>
      </c>
      <c r="B112" s="679"/>
      <c r="C112" s="692"/>
      <c r="D112" s="645"/>
    </row>
    <row r="113" s="632" customFormat="1" spans="1:4">
      <c r="A113" s="696" t="s">
        <v>778</v>
      </c>
      <c r="B113" s="692">
        <f>SUM(B114:B115)</f>
        <v>0</v>
      </c>
      <c r="C113" s="692">
        <f>SUM(C114:C115)</f>
        <v>205</v>
      </c>
      <c r="D113" s="645"/>
    </row>
    <row r="114" s="632" customFormat="1" spans="1:4">
      <c r="A114" s="660" t="s">
        <v>78</v>
      </c>
      <c r="B114" s="679"/>
      <c r="C114" s="692">
        <v>68</v>
      </c>
      <c r="D114" s="645"/>
    </row>
    <row r="115" s="632" customFormat="1" spans="1:4">
      <c r="A115" s="660" t="s">
        <v>79</v>
      </c>
      <c r="B115" s="679"/>
      <c r="C115" s="692">
        <v>137</v>
      </c>
      <c r="D115" s="645"/>
    </row>
    <row r="116" s="632" customFormat="1" spans="1:4">
      <c r="A116" s="696" t="s">
        <v>144</v>
      </c>
      <c r="B116" s="679">
        <f>SUM(B117)</f>
        <v>256</v>
      </c>
      <c r="C116" s="679">
        <f>SUM(C117)</f>
        <v>275</v>
      </c>
      <c r="D116" s="645">
        <f>(C116-B116)/B116</f>
        <v>0.07421875</v>
      </c>
    </row>
    <row r="117" s="632" customFormat="1" spans="1:4">
      <c r="A117" s="660" t="s">
        <v>145</v>
      </c>
      <c r="B117" s="679">
        <v>256</v>
      </c>
      <c r="C117" s="697">
        <v>275</v>
      </c>
      <c r="D117" s="645">
        <f>(C117-B117)/B117</f>
        <v>0.07421875</v>
      </c>
    </row>
    <row r="118" s="632" customFormat="1" spans="1:4">
      <c r="A118" s="696" t="s">
        <v>146</v>
      </c>
      <c r="B118" s="679">
        <v>0</v>
      </c>
      <c r="C118" s="692"/>
      <c r="D118" s="645"/>
    </row>
    <row r="119" s="632" customFormat="1" spans="1:4">
      <c r="A119" s="696" t="s">
        <v>147</v>
      </c>
      <c r="B119" s="679">
        <f>B120</f>
        <v>15</v>
      </c>
      <c r="C119" s="692"/>
      <c r="D119" s="645">
        <f>(C119-B119)/B119</f>
        <v>-1</v>
      </c>
    </row>
    <row r="120" s="632" customFormat="1" spans="1:4">
      <c r="A120" s="696" t="s">
        <v>148</v>
      </c>
      <c r="B120" s="679">
        <f>SUM(B121:B124)</f>
        <v>15</v>
      </c>
      <c r="C120" s="692"/>
      <c r="D120" s="645"/>
    </row>
    <row r="121" s="632" customFormat="1" spans="1:4">
      <c r="A121" s="660" t="s">
        <v>149</v>
      </c>
      <c r="B121" s="679"/>
      <c r="C121" s="692"/>
      <c r="D121" s="645"/>
    </row>
    <row r="122" s="632" customFormat="1" spans="1:4">
      <c r="A122" s="660" t="s">
        <v>150</v>
      </c>
      <c r="B122" s="679">
        <v>15</v>
      </c>
      <c r="C122" s="692"/>
      <c r="D122" s="645"/>
    </row>
    <row r="123" s="632" customFormat="1" spans="1:4">
      <c r="A123" s="660" t="s">
        <v>151</v>
      </c>
      <c r="B123" s="679"/>
      <c r="C123" s="692"/>
      <c r="D123" s="645"/>
    </row>
    <row r="124" s="632" customFormat="1" spans="1:4">
      <c r="A124" s="660" t="s">
        <v>152</v>
      </c>
      <c r="B124" s="679"/>
      <c r="C124" s="692"/>
      <c r="D124" s="645"/>
    </row>
    <row r="125" s="632" customFormat="1" spans="1:4">
      <c r="A125" s="696" t="s">
        <v>153</v>
      </c>
      <c r="B125" s="679">
        <f>B126+B129+B146+B154+B159</f>
        <v>2175</v>
      </c>
      <c r="C125" s="679">
        <f>C126+C129+C146+C154+C159</f>
        <v>1930</v>
      </c>
      <c r="D125" s="645">
        <f>(C125-B125)/B125</f>
        <v>-0.11264367816092</v>
      </c>
    </row>
    <row r="126" s="632" customFormat="1" spans="1:4">
      <c r="A126" s="696" t="s">
        <v>779</v>
      </c>
      <c r="B126" s="692">
        <f>B127+B128</f>
        <v>392</v>
      </c>
      <c r="C126" s="692">
        <f>C127+C128</f>
        <v>0</v>
      </c>
      <c r="D126" s="645">
        <f>(C126-B126)/B126</f>
        <v>-1</v>
      </c>
    </row>
    <row r="127" s="632" customFormat="1" spans="1:4">
      <c r="A127" s="660" t="s">
        <v>155</v>
      </c>
      <c r="B127" s="679">
        <v>392</v>
      </c>
      <c r="C127" s="697"/>
      <c r="D127" s="645">
        <f>(C127-B127)/B127</f>
        <v>-1</v>
      </c>
    </row>
    <row r="128" s="632" customFormat="1" spans="1:4">
      <c r="A128" s="660" t="s">
        <v>780</v>
      </c>
      <c r="B128" s="679"/>
      <c r="C128" s="692"/>
      <c r="D128" s="645"/>
    </row>
    <row r="129" s="632" customFormat="1" spans="1:4">
      <c r="A129" s="696" t="s">
        <v>157</v>
      </c>
      <c r="B129" s="679">
        <f>SUM(B130:B145)</f>
        <v>1783</v>
      </c>
      <c r="C129" s="679">
        <f>SUM(C130:C145)</f>
        <v>1930</v>
      </c>
      <c r="D129" s="645">
        <f>(C129-B129)/B129</f>
        <v>0.0824453168816601</v>
      </c>
    </row>
    <row r="130" s="632" customFormat="1" spans="1:4">
      <c r="A130" s="660" t="s">
        <v>78</v>
      </c>
      <c r="B130" s="679">
        <v>1395</v>
      </c>
      <c r="C130" s="697">
        <v>1500</v>
      </c>
      <c r="D130" s="645">
        <f>(C130-B130)/B130</f>
        <v>0.0752688172043011</v>
      </c>
    </row>
    <row r="131" s="632" customFormat="1" spans="1:4">
      <c r="A131" s="660" t="s">
        <v>79</v>
      </c>
      <c r="B131" s="679">
        <v>212</v>
      </c>
      <c r="C131" s="697">
        <v>230</v>
      </c>
      <c r="D131" s="645">
        <f>(C131-B131)/B131</f>
        <v>0.0849056603773585</v>
      </c>
    </row>
    <row r="132" s="632" customFormat="1" spans="1:4">
      <c r="A132" s="660" t="s">
        <v>158</v>
      </c>
      <c r="B132" s="679">
        <v>41</v>
      </c>
      <c r="C132" s="697"/>
      <c r="D132" s="645">
        <f>(C132-B132)/B132</f>
        <v>-1</v>
      </c>
    </row>
    <row r="133" s="632" customFormat="1" spans="1:4">
      <c r="A133" s="660" t="s">
        <v>159</v>
      </c>
      <c r="B133" s="679"/>
      <c r="C133" s="692"/>
      <c r="D133" s="645"/>
    </row>
    <row r="134" s="632" customFormat="1" spans="1:4">
      <c r="A134" s="660" t="s">
        <v>160</v>
      </c>
      <c r="B134" s="679">
        <v>13</v>
      </c>
      <c r="C134" s="697"/>
      <c r="D134" s="645">
        <f>(C134-B134)/B134</f>
        <v>-1</v>
      </c>
    </row>
    <row r="135" s="632" customFormat="1" spans="1:4">
      <c r="A135" s="660" t="s">
        <v>161</v>
      </c>
      <c r="B135" s="679"/>
      <c r="C135" s="692"/>
      <c r="D135" s="645"/>
    </row>
    <row r="136" s="632" customFormat="1" spans="1:4">
      <c r="A136" s="660" t="s">
        <v>162</v>
      </c>
      <c r="B136" s="679"/>
      <c r="C136" s="692"/>
      <c r="D136" s="645"/>
    </row>
    <row r="137" s="632" customFormat="1" spans="1:4">
      <c r="A137" s="660" t="s">
        <v>163</v>
      </c>
      <c r="B137" s="679">
        <v>11</v>
      </c>
      <c r="C137" s="697"/>
      <c r="D137" s="645">
        <f>(C137-B137)/B137</f>
        <v>-1</v>
      </c>
    </row>
    <row r="138" s="632" customFormat="1" spans="1:4">
      <c r="A138" s="660" t="s">
        <v>164</v>
      </c>
      <c r="B138" s="679"/>
      <c r="C138" s="697"/>
      <c r="D138" s="645"/>
    </row>
    <row r="139" s="632" customFormat="1" spans="1:4">
      <c r="A139" s="660" t="s">
        <v>165</v>
      </c>
      <c r="B139" s="679">
        <v>103</v>
      </c>
      <c r="C139" s="692"/>
      <c r="D139" s="645">
        <f>(C139-B139)/B139</f>
        <v>-1</v>
      </c>
    </row>
    <row r="140" s="632" customFormat="1" spans="1:4">
      <c r="A140" s="660" t="s">
        <v>166</v>
      </c>
      <c r="B140" s="679">
        <v>5</v>
      </c>
      <c r="C140" s="692"/>
      <c r="D140" s="645">
        <f>(C140-B140)/B140</f>
        <v>-1</v>
      </c>
    </row>
    <row r="141" s="632" customFormat="1" spans="1:4">
      <c r="A141" s="660" t="s">
        <v>167</v>
      </c>
      <c r="B141" s="679">
        <v>3</v>
      </c>
      <c r="C141" s="697"/>
      <c r="D141" s="645">
        <f>(C141-B141)/B141</f>
        <v>-1</v>
      </c>
    </row>
    <row r="142" s="632" customFormat="1" spans="1:4">
      <c r="A142" s="660" t="s">
        <v>168</v>
      </c>
      <c r="B142" s="679"/>
      <c r="C142" s="692"/>
      <c r="D142" s="645"/>
    </row>
    <row r="143" s="632" customFormat="1" spans="1:4">
      <c r="A143" s="660" t="s">
        <v>781</v>
      </c>
      <c r="B143" s="679"/>
      <c r="C143" s="692">
        <v>200</v>
      </c>
      <c r="D143" s="645"/>
    </row>
    <row r="144" s="632" customFormat="1" spans="1:4">
      <c r="A144" s="660" t="s">
        <v>100</v>
      </c>
      <c r="B144" s="679"/>
      <c r="C144" s="692"/>
      <c r="D144" s="645"/>
    </row>
    <row r="145" s="632" customFormat="1" spans="1:4">
      <c r="A145" s="660" t="s">
        <v>169</v>
      </c>
      <c r="B145" s="679"/>
      <c r="C145" s="692"/>
      <c r="D145" s="645"/>
    </row>
    <row r="146" s="632" customFormat="1" spans="1:4">
      <c r="A146" s="696" t="s">
        <v>170</v>
      </c>
      <c r="B146" s="679">
        <f>SUM(B147:B153)</f>
        <v>0</v>
      </c>
      <c r="C146" s="679">
        <f>SUM(C147:C153)</f>
        <v>0</v>
      </c>
      <c r="D146" s="645"/>
    </row>
    <row r="147" s="632" customFormat="1" spans="1:4">
      <c r="A147" s="660" t="s">
        <v>78</v>
      </c>
      <c r="B147" s="679"/>
      <c r="C147" s="692"/>
      <c r="D147" s="645"/>
    </row>
    <row r="148" s="632" customFormat="1" spans="1:4">
      <c r="A148" s="660" t="s">
        <v>171</v>
      </c>
      <c r="B148" s="679"/>
      <c r="C148" s="692"/>
      <c r="D148" s="645"/>
    </row>
    <row r="149" s="632" customFormat="1" spans="1:4">
      <c r="A149" s="660" t="s">
        <v>172</v>
      </c>
      <c r="B149" s="679"/>
      <c r="C149" s="692"/>
      <c r="D149" s="645"/>
    </row>
    <row r="150" s="632" customFormat="1" spans="1:4">
      <c r="A150" s="660" t="s">
        <v>173</v>
      </c>
      <c r="B150" s="679"/>
      <c r="C150" s="692"/>
      <c r="D150" s="645"/>
    </row>
    <row r="151" s="632" customFormat="1" spans="1:4">
      <c r="A151" s="660" t="s">
        <v>174</v>
      </c>
      <c r="B151" s="679"/>
      <c r="C151" s="692"/>
      <c r="D151" s="645"/>
    </row>
    <row r="152" s="632" customFormat="1" spans="1:4">
      <c r="A152" s="660" t="s">
        <v>175</v>
      </c>
      <c r="B152" s="679"/>
      <c r="C152" s="692"/>
      <c r="D152" s="645"/>
    </row>
    <row r="153" s="632" customFormat="1" spans="1:4">
      <c r="A153" s="660" t="s">
        <v>176</v>
      </c>
      <c r="B153" s="679"/>
      <c r="C153" s="692"/>
      <c r="D153" s="645"/>
    </row>
    <row r="154" s="632" customFormat="1" spans="1:4">
      <c r="A154" s="696" t="s">
        <v>177</v>
      </c>
      <c r="B154" s="692">
        <f>SUM(B155:B158)</f>
        <v>0</v>
      </c>
      <c r="C154" s="692">
        <f>SUM(C155:C158)</f>
        <v>0</v>
      </c>
      <c r="D154" s="645"/>
    </row>
    <row r="155" s="632" customFormat="1" spans="1:4">
      <c r="A155" s="660" t="s">
        <v>78</v>
      </c>
      <c r="B155" s="679"/>
      <c r="C155" s="692"/>
      <c r="D155" s="645"/>
    </row>
    <row r="156" s="632" customFormat="1" spans="1:4">
      <c r="A156" s="660" t="s">
        <v>178</v>
      </c>
      <c r="B156" s="679"/>
      <c r="C156" s="692"/>
      <c r="D156" s="645"/>
    </row>
    <row r="157" s="632" customFormat="1" spans="1:4">
      <c r="A157" s="660" t="s">
        <v>179</v>
      </c>
      <c r="B157" s="679"/>
      <c r="C157" s="692"/>
      <c r="D157" s="645"/>
    </row>
    <row r="158" s="632" customFormat="1" spans="1:4">
      <c r="A158" s="660" t="s">
        <v>180</v>
      </c>
      <c r="B158" s="679"/>
      <c r="C158" s="692"/>
      <c r="D158" s="645"/>
    </row>
    <row r="159" s="632" customFormat="1" spans="1:4">
      <c r="A159" s="696" t="s">
        <v>181</v>
      </c>
      <c r="B159" s="692">
        <f>SUM(B160:B165)</f>
        <v>0</v>
      </c>
      <c r="C159" s="692">
        <f>SUM(C160:C165)</f>
        <v>0</v>
      </c>
      <c r="D159" s="645"/>
    </row>
    <row r="160" s="632" customFormat="1" spans="1:4">
      <c r="A160" s="660" t="s">
        <v>78</v>
      </c>
      <c r="B160" s="679"/>
      <c r="C160" s="692"/>
      <c r="D160" s="645"/>
    </row>
    <row r="161" s="632" customFormat="1" spans="1:4">
      <c r="A161" s="660" t="s">
        <v>79</v>
      </c>
      <c r="B161" s="679"/>
      <c r="C161" s="692"/>
      <c r="D161" s="645"/>
    </row>
    <row r="162" s="632" customFormat="1" spans="1:4">
      <c r="A162" s="660" t="s">
        <v>182</v>
      </c>
      <c r="B162" s="679"/>
      <c r="C162" s="692"/>
      <c r="D162" s="645"/>
    </row>
    <row r="163" s="632" customFormat="1" spans="1:4">
      <c r="A163" s="660" t="s">
        <v>183</v>
      </c>
      <c r="B163" s="679"/>
      <c r="C163" s="697"/>
      <c r="D163" s="645"/>
    </row>
    <row r="164" s="632" customFormat="1" spans="1:4">
      <c r="A164" s="660" t="s">
        <v>184</v>
      </c>
      <c r="B164" s="679"/>
      <c r="C164" s="692"/>
      <c r="D164" s="645"/>
    </row>
    <row r="165" s="632" customFormat="1" spans="1:4">
      <c r="A165" s="660" t="s">
        <v>185</v>
      </c>
      <c r="B165" s="679"/>
      <c r="C165" s="692"/>
      <c r="D165" s="645"/>
    </row>
    <row r="166" s="632" customFormat="1" spans="1:4">
      <c r="A166" s="696" t="s">
        <v>186</v>
      </c>
      <c r="B166" s="679">
        <f>B167+B170+B176+B180+B182+B185+B191</f>
        <v>10343</v>
      </c>
      <c r="C166" s="679">
        <f>C167+C170+C176+C180+C182+C185+C191</f>
        <v>8415</v>
      </c>
      <c r="D166" s="645">
        <f>(C166-B166)/B166</f>
        <v>-0.186406265106836</v>
      </c>
    </row>
    <row r="167" s="632" customFormat="1" spans="1:4">
      <c r="A167" s="696" t="s">
        <v>187</v>
      </c>
      <c r="B167" s="679">
        <f>SUM(B168:B169)</f>
        <v>0</v>
      </c>
      <c r="C167" s="679">
        <f>SUM(C168:C169)</f>
        <v>0</v>
      </c>
      <c r="D167" s="645"/>
    </row>
    <row r="168" s="632" customFormat="1" spans="1:4">
      <c r="A168" s="660" t="s">
        <v>78</v>
      </c>
      <c r="B168" s="679"/>
      <c r="C168" s="692"/>
      <c r="D168" s="645"/>
    </row>
    <row r="169" s="632" customFormat="1" spans="1:4">
      <c r="A169" s="660" t="s">
        <v>79</v>
      </c>
      <c r="B169" s="679"/>
      <c r="C169" s="692"/>
      <c r="D169" s="645"/>
    </row>
    <row r="170" s="632" customFormat="1" spans="1:4">
      <c r="A170" s="696" t="s">
        <v>188</v>
      </c>
      <c r="B170" s="679">
        <f>SUM(B171:B175)</f>
        <v>9300</v>
      </c>
      <c r="C170" s="679">
        <f>SUM(C171:C175)</f>
        <v>7010</v>
      </c>
      <c r="D170" s="645">
        <f t="shared" ref="D170:D175" si="1">(C170-B170)/B170</f>
        <v>-0.246236559139785</v>
      </c>
    </row>
    <row r="171" s="632" customFormat="1" spans="1:4">
      <c r="A171" s="660" t="s">
        <v>189</v>
      </c>
      <c r="B171" s="679">
        <v>97</v>
      </c>
      <c r="C171" s="697">
        <v>110</v>
      </c>
      <c r="D171" s="645">
        <f t="shared" si="1"/>
        <v>0.134020618556701</v>
      </c>
    </row>
    <row r="172" s="632" customFormat="1" spans="1:4">
      <c r="A172" s="660" t="s">
        <v>190</v>
      </c>
      <c r="B172" s="679">
        <v>4362</v>
      </c>
      <c r="C172" s="697">
        <v>4800</v>
      </c>
      <c r="D172" s="645">
        <f t="shared" si="1"/>
        <v>0.10041265474553</v>
      </c>
    </row>
    <row r="173" s="632" customFormat="1" spans="1:4">
      <c r="A173" s="660" t="s">
        <v>191</v>
      </c>
      <c r="B173" s="679">
        <v>1632</v>
      </c>
      <c r="C173" s="697">
        <v>1700</v>
      </c>
      <c r="D173" s="645">
        <f t="shared" si="1"/>
        <v>0.0416666666666667</v>
      </c>
    </row>
    <row r="174" s="632" customFormat="1" spans="1:4">
      <c r="A174" s="660" t="s">
        <v>192</v>
      </c>
      <c r="B174" s="679">
        <v>3193</v>
      </c>
      <c r="C174" s="697">
        <v>380</v>
      </c>
      <c r="D174" s="645">
        <f t="shared" si="1"/>
        <v>-0.880989664891951</v>
      </c>
    </row>
    <row r="175" s="632" customFormat="1" spans="1:4">
      <c r="A175" s="660" t="s">
        <v>193</v>
      </c>
      <c r="B175" s="679">
        <v>16</v>
      </c>
      <c r="C175" s="697">
        <v>20</v>
      </c>
      <c r="D175" s="645">
        <f t="shared" si="1"/>
        <v>0.25</v>
      </c>
    </row>
    <row r="176" s="632" customFormat="1" spans="1:4">
      <c r="A176" s="696" t="s">
        <v>194</v>
      </c>
      <c r="B176" s="679">
        <f>SUM(B177:B179)</f>
        <v>0</v>
      </c>
      <c r="C176" s="679">
        <f>SUM(C177:C179)</f>
        <v>0</v>
      </c>
      <c r="D176" s="645"/>
    </row>
    <row r="177" s="632" customFormat="1" spans="1:4">
      <c r="A177" s="660" t="s">
        <v>195</v>
      </c>
      <c r="B177" s="679"/>
      <c r="C177" s="692"/>
      <c r="D177" s="645"/>
    </row>
    <row r="178" s="632" customFormat="1" spans="1:4">
      <c r="A178" s="660" t="s">
        <v>196</v>
      </c>
      <c r="B178" s="679"/>
      <c r="C178" s="692"/>
      <c r="D178" s="645"/>
    </row>
    <row r="179" s="632" customFormat="1" spans="1:4">
      <c r="A179" s="660" t="s">
        <v>197</v>
      </c>
      <c r="B179" s="679"/>
      <c r="C179" s="692"/>
      <c r="D179" s="645"/>
    </row>
    <row r="180" s="632" customFormat="1" spans="1:4">
      <c r="A180" s="696" t="s">
        <v>198</v>
      </c>
      <c r="B180" s="679">
        <f>B181</f>
        <v>5</v>
      </c>
      <c r="C180" s="679">
        <f>C181</f>
        <v>5</v>
      </c>
      <c r="D180" s="645">
        <f>(C180-B180)/B180</f>
        <v>0</v>
      </c>
    </row>
    <row r="181" s="632" customFormat="1" spans="1:4">
      <c r="A181" s="660" t="s">
        <v>199</v>
      </c>
      <c r="B181" s="679">
        <v>5</v>
      </c>
      <c r="C181" s="692">
        <v>5</v>
      </c>
      <c r="D181" s="645">
        <f>(C181-B181)/B181</f>
        <v>0</v>
      </c>
    </row>
    <row r="182" s="632" customFormat="1" spans="1:4">
      <c r="A182" s="696" t="s">
        <v>200</v>
      </c>
      <c r="B182" s="679">
        <f>SUM(B183:B184)</f>
        <v>0</v>
      </c>
      <c r="C182" s="679">
        <f>SUM(C183:C184)</f>
        <v>0</v>
      </c>
      <c r="D182" s="645"/>
    </row>
    <row r="183" s="632" customFormat="1" spans="1:4">
      <c r="A183" s="660" t="s">
        <v>201</v>
      </c>
      <c r="B183" s="679"/>
      <c r="C183" s="692"/>
      <c r="D183" s="645"/>
    </row>
    <row r="184" s="632" customFormat="1" spans="1:4">
      <c r="A184" s="660" t="s">
        <v>202</v>
      </c>
      <c r="B184" s="679"/>
      <c r="C184" s="692"/>
      <c r="D184" s="645"/>
    </row>
    <row r="185" s="632" customFormat="1" spans="1:4">
      <c r="A185" s="696" t="s">
        <v>203</v>
      </c>
      <c r="B185" s="679">
        <f>SUM(B186:B190)</f>
        <v>1022</v>
      </c>
      <c r="C185" s="679">
        <f>SUM(C186:C190)</f>
        <v>1400</v>
      </c>
      <c r="D185" s="645">
        <f>(C185-B185)/B185</f>
        <v>0.36986301369863</v>
      </c>
    </row>
    <row r="186" s="632" customFormat="1" spans="1:4">
      <c r="A186" s="660" t="s">
        <v>204</v>
      </c>
      <c r="B186" s="679"/>
      <c r="C186" s="697"/>
      <c r="D186" s="645"/>
    </row>
    <row r="187" s="632" customFormat="1" spans="1:4">
      <c r="A187" s="660" t="s">
        <v>205</v>
      </c>
      <c r="B187" s="679"/>
      <c r="C187" s="697"/>
      <c r="D187" s="645"/>
    </row>
    <row r="188" s="632" customFormat="1" spans="1:4">
      <c r="A188" s="660" t="s">
        <v>206</v>
      </c>
      <c r="B188" s="679">
        <v>140</v>
      </c>
      <c r="C188" s="697">
        <v>500</v>
      </c>
      <c r="D188" s="645">
        <f t="shared" ref="D188:D194" si="2">(C188-B188)/B188</f>
        <v>2.57142857142857</v>
      </c>
    </row>
    <row r="189" s="632" customFormat="1" spans="1:4">
      <c r="A189" s="660" t="s">
        <v>207</v>
      </c>
      <c r="B189" s="679">
        <v>333</v>
      </c>
      <c r="C189" s="697">
        <v>300</v>
      </c>
      <c r="D189" s="645">
        <f t="shared" si="2"/>
        <v>-0.0990990990990991</v>
      </c>
    </row>
    <row r="190" s="632" customFormat="1" spans="1:4">
      <c r="A190" s="660" t="s">
        <v>208</v>
      </c>
      <c r="B190" s="679">
        <v>549</v>
      </c>
      <c r="C190" s="697">
        <v>600</v>
      </c>
      <c r="D190" s="645">
        <f t="shared" si="2"/>
        <v>0.092896174863388</v>
      </c>
    </row>
    <row r="191" s="632" customFormat="1" spans="1:4">
      <c r="A191" s="696" t="s">
        <v>209</v>
      </c>
      <c r="B191" s="679">
        <f>B192</f>
        <v>16</v>
      </c>
      <c r="C191" s="697"/>
      <c r="D191" s="645">
        <f t="shared" si="2"/>
        <v>-1</v>
      </c>
    </row>
    <row r="192" s="632" customFormat="1" spans="1:4">
      <c r="A192" s="660" t="s">
        <v>210</v>
      </c>
      <c r="B192" s="679">
        <v>16</v>
      </c>
      <c r="C192" s="692"/>
      <c r="D192" s="645">
        <f t="shared" si="2"/>
        <v>-1</v>
      </c>
    </row>
    <row r="193" s="632" customFormat="1" spans="1:4">
      <c r="A193" s="696" t="s">
        <v>211</v>
      </c>
      <c r="B193" s="679">
        <f>B194+B197+B202+B205+B207+B210</f>
        <v>5701</v>
      </c>
      <c r="C193" s="679">
        <f>C194+C197+C202+C205+C207+C210</f>
        <v>5781</v>
      </c>
      <c r="D193" s="645">
        <f t="shared" si="2"/>
        <v>0.0140326258551131</v>
      </c>
    </row>
    <row r="194" s="632" customFormat="1" spans="1:4">
      <c r="A194" s="696" t="s">
        <v>212</v>
      </c>
      <c r="B194" s="692">
        <f>B195+B196</f>
        <v>15</v>
      </c>
      <c r="C194" s="692">
        <f>C195+C196</f>
        <v>15</v>
      </c>
      <c r="D194" s="645">
        <f t="shared" si="2"/>
        <v>0</v>
      </c>
    </row>
    <row r="195" s="632" customFormat="1" spans="1:4">
      <c r="A195" s="660" t="s">
        <v>78</v>
      </c>
      <c r="B195" s="679"/>
      <c r="C195" s="692"/>
      <c r="D195" s="645"/>
    </row>
    <row r="196" s="632" customFormat="1" spans="1:4">
      <c r="A196" s="660" t="s">
        <v>79</v>
      </c>
      <c r="B196" s="679">
        <v>15</v>
      </c>
      <c r="C196" s="692">
        <v>15</v>
      </c>
      <c r="D196" s="645"/>
    </row>
    <row r="197" s="632" customFormat="1" spans="1:4">
      <c r="A197" s="696" t="s">
        <v>213</v>
      </c>
      <c r="B197" s="692">
        <f>SUM(B198:B201)</f>
        <v>722</v>
      </c>
      <c r="C197" s="692">
        <f>SUM(C198:C201)</f>
        <v>750</v>
      </c>
      <c r="D197" s="645">
        <f>(C197-B197)/B197</f>
        <v>0.038781163434903</v>
      </c>
    </row>
    <row r="198" s="632" customFormat="1" spans="1:4">
      <c r="A198" s="660" t="s">
        <v>214</v>
      </c>
      <c r="B198" s="679">
        <v>722</v>
      </c>
      <c r="C198" s="692">
        <v>750</v>
      </c>
      <c r="D198" s="645">
        <f>(C198-B198)/B198</f>
        <v>0.038781163434903</v>
      </c>
    </row>
    <row r="199" s="632" customFormat="1" spans="1:4">
      <c r="A199" s="660" t="s">
        <v>215</v>
      </c>
      <c r="B199" s="679"/>
      <c r="C199" s="692"/>
      <c r="D199" s="645"/>
    </row>
    <row r="200" s="632" customFormat="1" spans="1:4">
      <c r="A200" s="660" t="s">
        <v>216</v>
      </c>
      <c r="B200" s="679"/>
      <c r="C200" s="692"/>
      <c r="D200" s="645"/>
    </row>
    <row r="201" s="632" customFormat="1" spans="1:4">
      <c r="A201" s="660" t="s">
        <v>217</v>
      </c>
      <c r="B201" s="679"/>
      <c r="C201" s="692"/>
      <c r="D201" s="645"/>
    </row>
    <row r="202" s="632" customFormat="1" spans="1:4">
      <c r="A202" s="696" t="s">
        <v>218</v>
      </c>
      <c r="B202" s="692">
        <f>SUM(B203:B204)</f>
        <v>0</v>
      </c>
      <c r="C202" s="692">
        <f>SUM(C203:C204)</f>
        <v>0</v>
      </c>
      <c r="D202" s="645"/>
    </row>
    <row r="203" s="632" customFormat="1" spans="1:4">
      <c r="A203" s="660" t="s">
        <v>219</v>
      </c>
      <c r="B203" s="679"/>
      <c r="C203" s="697"/>
      <c r="D203" s="645"/>
    </row>
    <row r="204" s="632" customFormat="1" spans="1:4">
      <c r="A204" s="660" t="s">
        <v>220</v>
      </c>
      <c r="B204" s="679">
        <v>0</v>
      </c>
      <c r="C204" s="692"/>
      <c r="D204" s="645"/>
    </row>
    <row r="205" s="632" customFormat="1" spans="1:4">
      <c r="A205" s="696" t="s">
        <v>221</v>
      </c>
      <c r="B205" s="679">
        <v>0</v>
      </c>
      <c r="C205" s="692">
        <f>C206</f>
        <v>0</v>
      </c>
      <c r="D205" s="645"/>
    </row>
    <row r="206" s="632" customFormat="1" spans="1:4">
      <c r="A206" s="660" t="s">
        <v>222</v>
      </c>
      <c r="B206" s="679">
        <v>0</v>
      </c>
      <c r="C206" s="692"/>
      <c r="D206" s="645"/>
    </row>
    <row r="207" s="632" customFormat="1" spans="1:4">
      <c r="A207" s="696" t="s">
        <v>223</v>
      </c>
      <c r="B207" s="692">
        <f>SUM(B208:B209)</f>
        <v>14</v>
      </c>
      <c r="C207" s="692">
        <f>SUM(C208:C209)</f>
        <v>16</v>
      </c>
      <c r="D207" s="645">
        <f>(C207-B207)/B207</f>
        <v>0.142857142857143</v>
      </c>
    </row>
    <row r="208" s="632" customFormat="1" spans="1:4">
      <c r="A208" s="660" t="s">
        <v>224</v>
      </c>
      <c r="B208" s="679">
        <v>14</v>
      </c>
      <c r="C208" s="697">
        <v>16</v>
      </c>
      <c r="D208" s="645">
        <f>(C208-B208)/B208</f>
        <v>0.142857142857143</v>
      </c>
    </row>
    <row r="209" s="632" customFormat="1" spans="1:4">
      <c r="A209" s="660" t="s">
        <v>225</v>
      </c>
      <c r="B209" s="679"/>
      <c r="C209" s="692"/>
      <c r="D209" s="645"/>
    </row>
    <row r="210" s="631" customFormat="1" spans="1:4">
      <c r="A210" s="696" t="s">
        <v>227</v>
      </c>
      <c r="B210" s="692">
        <f>SUM(B211:B212)</f>
        <v>4950</v>
      </c>
      <c r="C210" s="692">
        <f>SUM(C211:C212)</f>
        <v>5000</v>
      </c>
      <c r="D210" s="645">
        <f>(C210-B210)/B210</f>
        <v>0.0101010101010101</v>
      </c>
    </row>
    <row r="211" s="631" customFormat="1" spans="1:4">
      <c r="A211" s="660" t="s">
        <v>228</v>
      </c>
      <c r="B211" s="679">
        <v>0</v>
      </c>
      <c r="C211" s="692"/>
      <c r="D211" s="645"/>
    </row>
    <row r="212" s="632" customFormat="1" spans="1:4">
      <c r="A212" s="660" t="s">
        <v>229</v>
      </c>
      <c r="B212" s="679">
        <v>4950</v>
      </c>
      <c r="C212" s="692">
        <v>5000</v>
      </c>
      <c r="D212" s="645">
        <f>(C212-B212)/B212</f>
        <v>0.0101010101010101</v>
      </c>
    </row>
    <row r="213" s="632" customFormat="1" spans="1:4">
      <c r="A213" s="696" t="s">
        <v>782</v>
      </c>
      <c r="B213" s="679">
        <f>B214+B226+B230+B234+B239</f>
        <v>771</v>
      </c>
      <c r="C213" s="679">
        <f>C214+C226+C230+C234+C239</f>
        <v>748</v>
      </c>
      <c r="D213" s="645">
        <f>(C213-B213)/B213</f>
        <v>-0.0298313878080415</v>
      </c>
    </row>
    <row r="214" s="632" customFormat="1" spans="1:4">
      <c r="A214" s="696" t="s">
        <v>783</v>
      </c>
      <c r="B214" s="679">
        <f>SUM(B215:B225)</f>
        <v>767</v>
      </c>
      <c r="C214" s="679">
        <f>SUM(C215:C225)</f>
        <v>748</v>
      </c>
      <c r="D214" s="645">
        <f>(C214-B214)/B214</f>
        <v>-0.0247718383311604</v>
      </c>
    </row>
    <row r="215" s="632" customFormat="1" spans="1:4">
      <c r="A215" s="660" t="s">
        <v>78</v>
      </c>
      <c r="B215" s="679">
        <v>184</v>
      </c>
      <c r="C215" s="679">
        <v>200</v>
      </c>
      <c r="D215" s="645">
        <f>(C215-B215)/B215</f>
        <v>0.0869565217391304</v>
      </c>
    </row>
    <row r="216" s="632" customFormat="1" spans="1:4">
      <c r="A216" s="660" t="s">
        <v>79</v>
      </c>
      <c r="B216" s="679">
        <v>282</v>
      </c>
      <c r="C216" s="679">
        <v>300</v>
      </c>
      <c r="D216" s="645">
        <f>(C216-B216)/B216</f>
        <v>0.0638297872340425</v>
      </c>
    </row>
    <row r="217" s="632" customFormat="1" spans="1:4">
      <c r="A217" s="660" t="s">
        <v>232</v>
      </c>
      <c r="B217" s="679"/>
      <c r="C217" s="692"/>
      <c r="D217" s="645"/>
    </row>
    <row r="218" s="632" customFormat="1" spans="1:4">
      <c r="A218" s="660" t="s">
        <v>233</v>
      </c>
      <c r="B218" s="679"/>
      <c r="C218" s="692"/>
      <c r="D218" s="645"/>
    </row>
    <row r="219" s="632" customFormat="1" spans="1:4">
      <c r="A219" s="660" t="s">
        <v>234</v>
      </c>
      <c r="B219" s="679"/>
      <c r="C219" s="692"/>
      <c r="D219" s="645"/>
    </row>
    <row r="220" s="632" customFormat="1" spans="1:4">
      <c r="A220" s="660" t="s">
        <v>235</v>
      </c>
      <c r="B220" s="679"/>
      <c r="C220" s="692"/>
      <c r="D220" s="645"/>
    </row>
    <row r="221" s="632" customFormat="1" spans="1:4">
      <c r="A221" s="660" t="s">
        <v>236</v>
      </c>
      <c r="B221" s="679">
        <v>44</v>
      </c>
      <c r="C221" s="697">
        <v>48</v>
      </c>
      <c r="D221" s="645">
        <f>(C221-B221)/B221</f>
        <v>0.0909090909090909</v>
      </c>
    </row>
    <row r="222" s="632" customFormat="1" spans="1:4">
      <c r="A222" s="660" t="s">
        <v>237</v>
      </c>
      <c r="B222" s="679">
        <v>257</v>
      </c>
      <c r="C222" s="692">
        <v>200</v>
      </c>
      <c r="D222" s="645">
        <f>(C222-B222)/B222</f>
        <v>-0.221789883268482</v>
      </c>
    </row>
    <row r="223" s="632" customFormat="1" spans="1:4">
      <c r="A223" s="660" t="s">
        <v>522</v>
      </c>
      <c r="B223" s="679"/>
      <c r="C223" s="692"/>
      <c r="D223" s="645"/>
    </row>
    <row r="224" s="631" customFormat="1" spans="1:4">
      <c r="A224" s="660" t="s">
        <v>523</v>
      </c>
      <c r="B224" s="679"/>
      <c r="C224" s="692"/>
      <c r="D224" s="645"/>
    </row>
    <row r="225" s="632" customFormat="1" spans="1:4">
      <c r="A225" s="660" t="s">
        <v>784</v>
      </c>
      <c r="B225" s="679"/>
      <c r="C225" s="692"/>
      <c r="D225" s="645"/>
    </row>
    <row r="226" s="632" customFormat="1" spans="1:4">
      <c r="A226" s="696" t="s">
        <v>239</v>
      </c>
      <c r="B226" s="679">
        <f>SUM(B227:B229)</f>
        <v>0</v>
      </c>
      <c r="C226" s="679">
        <f>SUM(C227:C229)</f>
        <v>0</v>
      </c>
      <c r="D226" s="645"/>
    </row>
    <row r="227" s="632" customFormat="1" spans="1:4">
      <c r="A227" s="660" t="s">
        <v>78</v>
      </c>
      <c r="B227" s="679"/>
      <c r="C227" s="692"/>
      <c r="D227" s="645"/>
    </row>
    <row r="228" s="632" customFormat="1" spans="1:4">
      <c r="A228" s="660" t="s">
        <v>79</v>
      </c>
      <c r="B228" s="679"/>
      <c r="C228" s="692"/>
      <c r="D228" s="645"/>
    </row>
    <row r="229" s="632" customFormat="1" spans="1:4">
      <c r="A229" s="660" t="s">
        <v>240</v>
      </c>
      <c r="B229" s="679"/>
      <c r="C229" s="692"/>
      <c r="D229" s="645"/>
    </row>
    <row r="230" s="632" customFormat="1" spans="1:4">
      <c r="A230" s="696" t="s">
        <v>241</v>
      </c>
      <c r="B230" s="679">
        <f>SUM(B231:B233)</f>
        <v>0</v>
      </c>
      <c r="C230" s="679">
        <f>SUM(C232:C233)</f>
        <v>0</v>
      </c>
      <c r="D230" s="645"/>
    </row>
    <row r="231" s="632" customFormat="1" spans="1:4">
      <c r="A231" s="660" t="s">
        <v>242</v>
      </c>
      <c r="B231" s="679"/>
      <c r="C231" s="679"/>
      <c r="D231" s="645"/>
    </row>
    <row r="232" s="632" customFormat="1" spans="1:4">
      <c r="A232" s="660" t="s">
        <v>243</v>
      </c>
      <c r="B232" s="679"/>
      <c r="C232" s="692"/>
      <c r="D232" s="645"/>
    </row>
    <row r="233" s="632" customFormat="1" spans="1:4">
      <c r="A233" s="660" t="s">
        <v>244</v>
      </c>
      <c r="B233" s="679">
        <v>0</v>
      </c>
      <c r="C233" s="692"/>
      <c r="D233" s="645"/>
    </row>
    <row r="234" s="632" customFormat="1" spans="1:4">
      <c r="A234" s="696" t="s">
        <v>245</v>
      </c>
      <c r="B234" s="679">
        <f>SUM(B235:B238)</f>
        <v>0</v>
      </c>
      <c r="C234" s="679">
        <f>SUM(C235:C238)</f>
        <v>0</v>
      </c>
      <c r="D234" s="645"/>
    </row>
    <row r="235" s="632" customFormat="1" spans="1:4">
      <c r="A235" s="660" t="s">
        <v>78</v>
      </c>
      <c r="B235" s="679"/>
      <c r="C235" s="692"/>
      <c r="D235" s="645"/>
    </row>
    <row r="236" s="632" customFormat="1" spans="1:4">
      <c r="A236" s="660" t="s">
        <v>246</v>
      </c>
      <c r="B236" s="679"/>
      <c r="C236" s="692"/>
      <c r="D236" s="645"/>
    </row>
    <row r="237" s="632" customFormat="1" spans="1:4">
      <c r="A237" s="660" t="s">
        <v>247</v>
      </c>
      <c r="B237" s="679"/>
      <c r="C237" s="679"/>
      <c r="D237" s="645"/>
    </row>
    <row r="238" s="632" customFormat="1" spans="1:4">
      <c r="A238" s="660" t="s">
        <v>248</v>
      </c>
      <c r="B238" s="679"/>
      <c r="C238" s="692">
        <v>0</v>
      </c>
      <c r="D238" s="645"/>
    </row>
    <row r="239" s="632" customFormat="1" spans="1:4">
      <c r="A239" s="696" t="s">
        <v>249</v>
      </c>
      <c r="B239" s="679">
        <f>SUM(B240:B242)</f>
        <v>4</v>
      </c>
      <c r="C239" s="679">
        <f>SUM(C240:C242)</f>
        <v>0</v>
      </c>
      <c r="D239" s="645">
        <f>(C239-B239)/B239</f>
        <v>-1</v>
      </c>
    </row>
    <row r="240" s="632" customFormat="1" spans="1:4">
      <c r="A240" s="660" t="s">
        <v>250</v>
      </c>
      <c r="B240" s="679"/>
      <c r="C240" s="692"/>
      <c r="D240" s="645"/>
    </row>
    <row r="241" s="632" customFormat="1" spans="1:4">
      <c r="A241" s="660" t="s">
        <v>251</v>
      </c>
      <c r="B241" s="679">
        <v>4</v>
      </c>
      <c r="C241" s="697"/>
      <c r="D241" s="645">
        <f>(C241-B241)/B241</f>
        <v>-1</v>
      </c>
    </row>
    <row r="242" s="632" customFormat="1" spans="1:4">
      <c r="A242" s="660" t="s">
        <v>252</v>
      </c>
      <c r="B242" s="679"/>
      <c r="C242" s="692"/>
      <c r="D242" s="645"/>
    </row>
    <row r="243" s="632" customFormat="1" spans="1:4">
      <c r="A243" s="696" t="s">
        <v>253</v>
      </c>
      <c r="B243" s="679">
        <f>B244+B250+B258+B266+B268+B274+B280+B286+B292+B299+B304+B308+B311+B314+B317+B320+B323+B325+B327</f>
        <v>2156</v>
      </c>
      <c r="C243" s="679">
        <f>C244+C250+C258+C266+C268+C274+C280+C286+C292+C299+C304+C308+C311+C314+C317+C320+C323+C325+C327</f>
        <v>2553</v>
      </c>
      <c r="D243" s="645">
        <f>(C243-B243)/B243</f>
        <v>0.184137291280148</v>
      </c>
    </row>
    <row r="244" s="632" customFormat="1" spans="1:4">
      <c r="A244" s="696" t="s">
        <v>254</v>
      </c>
      <c r="B244" s="679">
        <f>SUM(B245:B249)</f>
        <v>29</v>
      </c>
      <c r="C244" s="679">
        <f>SUM(C245:C249)</f>
        <v>32</v>
      </c>
      <c r="D244" s="645">
        <f>(C244-B244)/B244</f>
        <v>0.103448275862069</v>
      </c>
    </row>
    <row r="245" s="632" customFormat="1" spans="1:4">
      <c r="A245" s="660" t="s">
        <v>78</v>
      </c>
      <c r="B245" s="679">
        <v>29</v>
      </c>
      <c r="C245" s="697">
        <v>32</v>
      </c>
      <c r="D245" s="645">
        <f>(C245-B245)/B245</f>
        <v>0.103448275862069</v>
      </c>
    </row>
    <row r="246" s="632" customFormat="1" spans="1:4">
      <c r="A246" s="660" t="s">
        <v>79</v>
      </c>
      <c r="B246" s="679"/>
      <c r="C246" s="692"/>
      <c r="D246" s="645"/>
    </row>
    <row r="247" s="632" customFormat="1" spans="1:4">
      <c r="A247" s="660" t="s">
        <v>785</v>
      </c>
      <c r="B247" s="679"/>
      <c r="C247" s="692"/>
      <c r="D247" s="645"/>
    </row>
    <row r="248" s="632" customFormat="1" spans="1:4">
      <c r="A248" s="660" t="s">
        <v>256</v>
      </c>
      <c r="B248" s="679"/>
      <c r="C248" s="692"/>
      <c r="D248" s="645"/>
    </row>
    <row r="249" s="632" customFormat="1" spans="1:4">
      <c r="A249" s="660" t="s">
        <v>257</v>
      </c>
      <c r="B249" s="679"/>
      <c r="C249" s="692"/>
      <c r="D249" s="645"/>
    </row>
    <row r="250" s="632" customFormat="1" spans="1:4">
      <c r="A250" s="696" t="s">
        <v>258</v>
      </c>
      <c r="B250" s="679">
        <f>SUM(B251:B257)</f>
        <v>117</v>
      </c>
      <c r="C250" s="679">
        <f>SUM(C251:C257)</f>
        <v>64</v>
      </c>
      <c r="D250" s="645">
        <f>(C250-B250)/B250</f>
        <v>-0.452991452991453</v>
      </c>
    </row>
    <row r="251" s="632" customFormat="1" spans="1:4">
      <c r="A251" s="660" t="s">
        <v>78</v>
      </c>
      <c r="B251" s="679"/>
      <c r="C251" s="692"/>
      <c r="D251" s="645"/>
    </row>
    <row r="252" s="632" customFormat="1" spans="1:4">
      <c r="A252" s="660" t="s">
        <v>79</v>
      </c>
      <c r="B252" s="679"/>
      <c r="C252" s="697"/>
      <c r="D252" s="645"/>
    </row>
    <row r="253" s="632" customFormat="1" spans="1:4">
      <c r="A253" s="660" t="s">
        <v>259</v>
      </c>
      <c r="B253" s="679">
        <v>59</v>
      </c>
      <c r="C253" s="697"/>
      <c r="D253" s="645">
        <f>(C253-B253)/B253</f>
        <v>-1</v>
      </c>
    </row>
    <row r="254" s="632" customFormat="1" spans="1:4">
      <c r="A254" s="660" t="s">
        <v>260</v>
      </c>
      <c r="B254" s="679">
        <v>10</v>
      </c>
      <c r="C254" s="697">
        <v>11</v>
      </c>
      <c r="D254" s="645">
        <f>(C254-B254)/B254</f>
        <v>0.1</v>
      </c>
    </row>
    <row r="255" s="632" customFormat="1" spans="1:4">
      <c r="A255" s="660" t="s">
        <v>261</v>
      </c>
      <c r="B255" s="679"/>
      <c r="C255" s="692"/>
      <c r="D255" s="645"/>
    </row>
    <row r="256" s="632" customFormat="1" spans="1:4">
      <c r="A256" s="660" t="s">
        <v>262</v>
      </c>
      <c r="B256" s="679">
        <v>48</v>
      </c>
      <c r="C256" s="697">
        <v>53</v>
      </c>
      <c r="D256" s="645">
        <f>(C256-B256)/B256</f>
        <v>0.104166666666667</v>
      </c>
    </row>
    <row r="257" s="632" customFormat="1" spans="1:4">
      <c r="A257" s="660" t="s">
        <v>263</v>
      </c>
      <c r="B257" s="679"/>
      <c r="C257" s="692"/>
      <c r="D257" s="645"/>
    </row>
    <row r="258" s="632" customFormat="1" spans="1:4">
      <c r="A258" s="696" t="s">
        <v>264</v>
      </c>
      <c r="B258" s="679">
        <f>SUM(B259:B265)</f>
        <v>1596</v>
      </c>
      <c r="C258" s="679">
        <f>SUM(C259:C265)</f>
        <v>1960</v>
      </c>
      <c r="D258" s="645">
        <f>(C258-B258)/B258</f>
        <v>0.228070175438596</v>
      </c>
    </row>
    <row r="259" s="632" customFormat="1" spans="1:4">
      <c r="A259" s="660" t="s">
        <v>265</v>
      </c>
      <c r="B259" s="679"/>
      <c r="C259" s="692"/>
      <c r="D259" s="645"/>
    </row>
    <row r="260" s="632" customFormat="1" spans="1:4">
      <c r="A260" s="660" t="s">
        <v>266</v>
      </c>
      <c r="B260" s="679">
        <v>212</v>
      </c>
      <c r="C260" s="697">
        <v>230</v>
      </c>
      <c r="D260" s="645">
        <f>(C260-B260)/B260</f>
        <v>0.0849056603773585</v>
      </c>
    </row>
    <row r="261" s="632" customFormat="1" spans="1:4">
      <c r="A261" s="660" t="s">
        <v>267</v>
      </c>
      <c r="B261" s="679">
        <v>112</v>
      </c>
      <c r="C261" s="697">
        <v>120</v>
      </c>
      <c r="D261" s="645">
        <f>(C261-B261)/B261</f>
        <v>0.0714285714285714</v>
      </c>
    </row>
    <row r="262" s="632" customFormat="1" spans="1:4">
      <c r="A262" s="698" t="s">
        <v>268</v>
      </c>
      <c r="B262" s="679">
        <v>1264</v>
      </c>
      <c r="C262" s="697">
        <v>1350</v>
      </c>
      <c r="D262" s="645">
        <f>(C262-B262)/B262</f>
        <v>0.0680379746835443</v>
      </c>
    </row>
    <row r="263" s="632" customFormat="1" spans="1:4">
      <c r="A263" s="698" t="s">
        <v>269</v>
      </c>
      <c r="B263" s="679">
        <v>8</v>
      </c>
      <c r="C263" s="692">
        <v>260</v>
      </c>
      <c r="D263" s="645">
        <f>(C263-B263)/B263</f>
        <v>31.5</v>
      </c>
    </row>
    <row r="264" s="632" customFormat="1" spans="1:4">
      <c r="A264" s="698" t="s">
        <v>270</v>
      </c>
      <c r="B264" s="679"/>
      <c r="C264" s="692"/>
      <c r="D264" s="645"/>
    </row>
    <row r="265" s="632" customFormat="1" spans="1:4">
      <c r="A265" s="660" t="s">
        <v>271</v>
      </c>
      <c r="B265" s="679"/>
      <c r="C265" s="692"/>
      <c r="D265" s="645"/>
    </row>
    <row r="266" s="632" customFormat="1" spans="1:4">
      <c r="A266" s="696" t="s">
        <v>272</v>
      </c>
      <c r="B266" s="679">
        <f>B267</f>
        <v>0</v>
      </c>
      <c r="C266" s="679">
        <f>C267</f>
        <v>0</v>
      </c>
      <c r="D266" s="645"/>
    </row>
    <row r="267" s="632" customFormat="1" spans="1:4">
      <c r="A267" s="660" t="s">
        <v>273</v>
      </c>
      <c r="B267" s="679"/>
      <c r="C267" s="692"/>
      <c r="D267" s="645"/>
    </row>
    <row r="268" s="632" customFormat="1" spans="1:4">
      <c r="A268" s="696" t="s">
        <v>274</v>
      </c>
      <c r="B268" s="679">
        <f>SUM(B269:B273)</f>
        <v>2</v>
      </c>
      <c r="C268" s="679">
        <f>SUM(C269:C273)</f>
        <v>0</v>
      </c>
      <c r="D268" s="645">
        <f>(C268-B268)/B268</f>
        <v>-1</v>
      </c>
    </row>
    <row r="269" s="632" customFormat="1" spans="1:4">
      <c r="A269" s="660" t="s">
        <v>786</v>
      </c>
      <c r="B269" s="679"/>
      <c r="C269" s="692"/>
      <c r="D269" s="645"/>
    </row>
    <row r="270" s="632" customFormat="1" spans="1:4">
      <c r="A270" s="660" t="s">
        <v>276</v>
      </c>
      <c r="B270" s="679"/>
      <c r="C270" s="692"/>
      <c r="D270" s="645"/>
    </row>
    <row r="271" s="632" customFormat="1" spans="1:4">
      <c r="A271" s="660" t="s">
        <v>277</v>
      </c>
      <c r="B271" s="679"/>
      <c r="C271" s="692"/>
      <c r="D271" s="645"/>
    </row>
    <row r="272" s="632" customFormat="1" spans="1:4">
      <c r="A272" s="660" t="s">
        <v>278</v>
      </c>
      <c r="B272" s="679"/>
      <c r="C272" s="692"/>
      <c r="D272" s="645"/>
    </row>
    <row r="273" s="632" customFormat="1" spans="1:4">
      <c r="A273" s="660" t="s">
        <v>279</v>
      </c>
      <c r="B273" s="679">
        <v>2</v>
      </c>
      <c r="C273" s="692"/>
      <c r="D273" s="645">
        <f>(C273-B273)/B273</f>
        <v>-1</v>
      </c>
    </row>
    <row r="274" s="632" customFormat="1" spans="1:4">
      <c r="A274" s="696" t="s">
        <v>280</v>
      </c>
      <c r="B274" s="679">
        <f>SUM(B275:B279)</f>
        <v>265</v>
      </c>
      <c r="C274" s="679">
        <f>SUM(C275:C279)</f>
        <v>281</v>
      </c>
      <c r="D274" s="645">
        <f>(C274-B274)/B274</f>
        <v>0.060377358490566</v>
      </c>
    </row>
    <row r="275" s="632" customFormat="1" spans="1:4">
      <c r="A275" s="660" t="s">
        <v>281</v>
      </c>
      <c r="B275" s="679">
        <v>30</v>
      </c>
      <c r="C275" s="697">
        <v>32</v>
      </c>
      <c r="D275" s="645">
        <f>(C275-B275)/B275</f>
        <v>0.0666666666666667</v>
      </c>
    </row>
    <row r="276" s="632" customFormat="1" spans="1:4">
      <c r="A276" s="660" t="s">
        <v>282</v>
      </c>
      <c r="B276" s="679">
        <v>25</v>
      </c>
      <c r="C276" s="697">
        <v>27</v>
      </c>
      <c r="D276" s="645">
        <f>(C276-B276)/B276</f>
        <v>0.08</v>
      </c>
    </row>
    <row r="277" s="632" customFormat="1" spans="1:4">
      <c r="A277" s="660" t="s">
        <v>283</v>
      </c>
      <c r="B277" s="679">
        <v>60</v>
      </c>
      <c r="C277" s="697">
        <v>62</v>
      </c>
      <c r="D277" s="645">
        <f>(C277-B277)/B277</f>
        <v>0.0333333333333333</v>
      </c>
    </row>
    <row r="278" s="632" customFormat="1" spans="1:4">
      <c r="A278" s="660" t="s">
        <v>284</v>
      </c>
      <c r="B278" s="679"/>
      <c r="C278" s="697"/>
      <c r="D278" s="645"/>
    </row>
    <row r="279" s="632" customFormat="1" spans="1:4">
      <c r="A279" s="660" t="s">
        <v>285</v>
      </c>
      <c r="B279" s="679">
        <v>150</v>
      </c>
      <c r="C279" s="697">
        <v>160</v>
      </c>
      <c r="D279" s="645">
        <f>(C279-B279)/B279</f>
        <v>0.0666666666666667</v>
      </c>
    </row>
    <row r="280" s="632" customFormat="1" spans="1:4">
      <c r="A280" s="696" t="s">
        <v>286</v>
      </c>
      <c r="B280" s="679">
        <f>SUM(B281:B285)</f>
        <v>0</v>
      </c>
      <c r="C280" s="679">
        <f>SUM(C281:C285)</f>
        <v>0</v>
      </c>
      <c r="D280" s="645"/>
    </row>
    <row r="281" s="632" customFormat="1" spans="1:4">
      <c r="A281" s="660" t="s">
        <v>287</v>
      </c>
      <c r="B281" s="679"/>
      <c r="C281" s="692"/>
      <c r="D281" s="645"/>
    </row>
    <row r="282" s="632" customFormat="1" spans="1:4">
      <c r="A282" s="660" t="s">
        <v>288</v>
      </c>
      <c r="B282" s="679"/>
      <c r="C282" s="692"/>
      <c r="D282" s="645"/>
    </row>
    <row r="283" s="632" customFormat="1" spans="1:4">
      <c r="A283" s="660" t="s">
        <v>289</v>
      </c>
      <c r="B283" s="679"/>
      <c r="C283" s="692"/>
      <c r="D283" s="645"/>
    </row>
    <row r="284" s="632" customFormat="1" spans="1:4">
      <c r="A284" s="660" t="s">
        <v>290</v>
      </c>
      <c r="B284" s="679"/>
      <c r="C284" s="692"/>
      <c r="D284" s="645"/>
    </row>
    <row r="285" s="632" customFormat="1" spans="1:4">
      <c r="A285" s="660" t="s">
        <v>291</v>
      </c>
      <c r="B285" s="679"/>
      <c r="C285" s="692"/>
      <c r="D285" s="645"/>
    </row>
    <row r="286" s="632" customFormat="1" spans="1:4">
      <c r="A286" s="696" t="s">
        <v>292</v>
      </c>
      <c r="B286" s="679">
        <f>SUM(B287:B291)</f>
        <v>69</v>
      </c>
      <c r="C286" s="679">
        <f>SUM(C287:C291)</f>
        <v>71</v>
      </c>
      <c r="D286" s="645">
        <f>(C286-B286)/B286</f>
        <v>0.0289855072463768</v>
      </c>
    </row>
    <row r="287" s="632" customFormat="1" spans="1:4">
      <c r="A287" s="660" t="s">
        <v>293</v>
      </c>
      <c r="B287" s="679">
        <v>6</v>
      </c>
      <c r="C287" s="697">
        <v>6</v>
      </c>
      <c r="D287" s="645">
        <f>(C287-B287)/B287</f>
        <v>0</v>
      </c>
    </row>
    <row r="288" s="632" customFormat="1" spans="1:4">
      <c r="A288" s="660" t="s">
        <v>294</v>
      </c>
      <c r="B288" s="679">
        <v>63</v>
      </c>
      <c r="C288" s="697">
        <v>65</v>
      </c>
      <c r="D288" s="645">
        <f>(C288-B288)/B288</f>
        <v>0.0317460317460317</v>
      </c>
    </row>
    <row r="289" s="632" customFormat="1" spans="1:4">
      <c r="A289" s="660" t="s">
        <v>295</v>
      </c>
      <c r="B289" s="679"/>
      <c r="C289" s="692"/>
      <c r="D289" s="645"/>
    </row>
    <row r="290" s="632" customFormat="1" spans="1:4">
      <c r="A290" s="660" t="s">
        <v>296</v>
      </c>
      <c r="B290" s="679"/>
      <c r="C290" s="692"/>
      <c r="D290" s="645"/>
    </row>
    <row r="291" s="632" customFormat="1" spans="1:4">
      <c r="A291" s="660" t="s">
        <v>297</v>
      </c>
      <c r="B291" s="679"/>
      <c r="C291" s="692"/>
      <c r="D291" s="645"/>
    </row>
    <row r="292" s="632" customFormat="1" spans="1:4">
      <c r="A292" s="696" t="s">
        <v>298</v>
      </c>
      <c r="B292" s="679">
        <f>SUM(B293:B298)</f>
        <v>50</v>
      </c>
      <c r="C292" s="679">
        <f>SUM(C293:C298)</f>
        <v>50</v>
      </c>
      <c r="D292" s="645">
        <f>(C292-B292)/B292</f>
        <v>0</v>
      </c>
    </row>
    <row r="293" s="632" customFormat="1" spans="1:4">
      <c r="A293" s="660" t="s">
        <v>78</v>
      </c>
      <c r="B293" s="679"/>
      <c r="C293" s="692"/>
      <c r="D293" s="645"/>
    </row>
    <row r="294" s="632" customFormat="1" spans="1:4">
      <c r="A294" s="660" t="s">
        <v>79</v>
      </c>
      <c r="B294" s="679"/>
      <c r="C294" s="692"/>
      <c r="D294" s="645"/>
    </row>
    <row r="295" s="632" customFormat="1" spans="1:4">
      <c r="A295" s="660" t="s">
        <v>299</v>
      </c>
      <c r="B295" s="679"/>
      <c r="C295" s="692"/>
      <c r="D295" s="645"/>
    </row>
    <row r="296" s="632" customFormat="1" spans="1:4">
      <c r="A296" s="660" t="s">
        <v>300</v>
      </c>
      <c r="B296" s="679"/>
      <c r="C296" s="697"/>
      <c r="D296" s="645"/>
    </row>
    <row r="297" s="632" customFormat="1" spans="1:4">
      <c r="A297" s="699" t="s">
        <v>301</v>
      </c>
      <c r="B297" s="679">
        <v>45</v>
      </c>
      <c r="C297" s="697">
        <v>45</v>
      </c>
      <c r="D297" s="645">
        <f>(C297-B297)/B297</f>
        <v>0</v>
      </c>
    </row>
    <row r="298" s="632" customFormat="1" spans="1:4">
      <c r="A298" s="660" t="s">
        <v>302</v>
      </c>
      <c r="B298" s="679">
        <v>5</v>
      </c>
      <c r="C298" s="697">
        <v>5</v>
      </c>
      <c r="D298" s="645">
        <f>(C298-B298)/B298</f>
        <v>0</v>
      </c>
    </row>
    <row r="299" s="632" customFormat="1" spans="1:4">
      <c r="A299" s="696" t="s">
        <v>303</v>
      </c>
      <c r="B299" s="679">
        <f>SUM(B300:B303)</f>
        <v>0</v>
      </c>
      <c r="C299" s="679">
        <f>SUM(C300:C303)</f>
        <v>0</v>
      </c>
      <c r="D299" s="645"/>
    </row>
    <row r="300" s="632" customFormat="1" spans="1:4">
      <c r="A300" s="660" t="s">
        <v>304</v>
      </c>
      <c r="B300" s="679"/>
      <c r="C300" s="692"/>
      <c r="D300" s="645"/>
    </row>
    <row r="301" s="632" customFormat="1" spans="1:4">
      <c r="A301" s="660" t="s">
        <v>305</v>
      </c>
      <c r="B301" s="679"/>
      <c r="C301" s="697"/>
      <c r="D301" s="645"/>
    </row>
    <row r="302" s="632" customFormat="1" spans="1:4">
      <c r="A302" s="660" t="s">
        <v>306</v>
      </c>
      <c r="B302" s="679">
        <v>0</v>
      </c>
      <c r="C302" s="692"/>
      <c r="D302" s="645"/>
    </row>
    <row r="303" s="632" customFormat="1" spans="1:4">
      <c r="A303" s="660" t="s">
        <v>307</v>
      </c>
      <c r="B303" s="679"/>
      <c r="C303" s="692"/>
      <c r="D303" s="645"/>
    </row>
    <row r="304" s="632" customFormat="1" spans="1:4">
      <c r="A304" s="696" t="s">
        <v>308</v>
      </c>
      <c r="B304" s="679">
        <f>SUM(B305:B307)</f>
        <v>0</v>
      </c>
      <c r="C304" s="679">
        <f>SUM(C305:C307)</f>
        <v>0</v>
      </c>
      <c r="D304" s="645"/>
    </row>
    <row r="305" s="632" customFormat="1" spans="1:4">
      <c r="A305" s="660" t="s">
        <v>78</v>
      </c>
      <c r="B305" s="679"/>
      <c r="C305" s="692"/>
      <c r="D305" s="645"/>
    </row>
    <row r="306" s="632" customFormat="1" spans="1:4">
      <c r="A306" s="660" t="s">
        <v>79</v>
      </c>
      <c r="B306" s="679"/>
      <c r="C306" s="692"/>
      <c r="D306" s="645"/>
    </row>
    <row r="307" s="632" customFormat="1" spans="1:4">
      <c r="A307" s="660" t="s">
        <v>309</v>
      </c>
      <c r="B307" s="679"/>
      <c r="C307" s="692"/>
      <c r="D307" s="645"/>
    </row>
    <row r="308" s="632" customFormat="1" spans="1:4">
      <c r="A308" s="696" t="s">
        <v>310</v>
      </c>
      <c r="B308" s="679">
        <f>SUM(B309:B310)</f>
        <v>0</v>
      </c>
      <c r="C308" s="679">
        <f>SUM(C309:C310)</f>
        <v>0</v>
      </c>
      <c r="D308" s="645"/>
    </row>
    <row r="309" s="632" customFormat="1" spans="1:4">
      <c r="A309" s="660" t="s">
        <v>311</v>
      </c>
      <c r="B309" s="679"/>
      <c r="C309" s="697"/>
      <c r="D309" s="645"/>
    </row>
    <row r="310" s="632" customFormat="1" spans="1:4">
      <c r="A310" s="660" t="s">
        <v>312</v>
      </c>
      <c r="B310" s="679"/>
      <c r="C310" s="692"/>
      <c r="D310" s="645"/>
    </row>
    <row r="311" s="632" customFormat="1" spans="1:4">
      <c r="A311" s="696" t="s">
        <v>313</v>
      </c>
      <c r="B311" s="679">
        <f>SUM(B312:B313)</f>
        <v>9</v>
      </c>
      <c r="C311" s="679">
        <f>SUM(C312:C313)</f>
        <v>10</v>
      </c>
      <c r="D311" s="645">
        <f>(C311-B311)/B311</f>
        <v>0.111111111111111</v>
      </c>
    </row>
    <row r="312" s="632" customFormat="1" spans="1:4">
      <c r="A312" s="660" t="s">
        <v>314</v>
      </c>
      <c r="B312" s="679">
        <v>9</v>
      </c>
      <c r="C312" s="697">
        <v>10</v>
      </c>
      <c r="D312" s="645">
        <f>(C312-B312)/B312</f>
        <v>0.111111111111111</v>
      </c>
    </row>
    <row r="313" s="632" customFormat="1" spans="1:4">
      <c r="A313" s="660" t="s">
        <v>315</v>
      </c>
      <c r="B313" s="679"/>
      <c r="C313" s="692"/>
      <c r="D313" s="645"/>
    </row>
    <row r="314" s="632" customFormat="1" spans="1:4">
      <c r="A314" s="696" t="s">
        <v>316</v>
      </c>
      <c r="B314" s="679">
        <f>SUM(B315:B316)</f>
        <v>14</v>
      </c>
      <c r="C314" s="679">
        <f>SUM(C315:C316)</f>
        <v>15</v>
      </c>
      <c r="D314" s="645">
        <f>(C314-B314)/B314</f>
        <v>0.0714285714285714</v>
      </c>
    </row>
    <row r="315" s="632" customFormat="1" spans="1:4">
      <c r="A315" s="660" t="s">
        <v>318</v>
      </c>
      <c r="B315" s="679">
        <v>14</v>
      </c>
      <c r="C315" s="697">
        <v>15</v>
      </c>
      <c r="D315" s="645">
        <f>(C315-B315)/B315</f>
        <v>0.0714285714285714</v>
      </c>
    </row>
    <row r="316" s="632" customFormat="1" spans="1:4">
      <c r="A316" s="660" t="s">
        <v>319</v>
      </c>
      <c r="B316" s="679"/>
      <c r="C316" s="692"/>
      <c r="D316" s="645"/>
    </row>
    <row r="317" s="632" customFormat="1" spans="1:4">
      <c r="A317" s="696" t="s">
        <v>320</v>
      </c>
      <c r="B317" s="679">
        <f>SUM(B318:B319)</f>
        <v>5</v>
      </c>
      <c r="C317" s="679">
        <f>SUM(C318:C319)</f>
        <v>6</v>
      </c>
      <c r="D317" s="645">
        <f>(C317-B317)/B317</f>
        <v>0.2</v>
      </c>
    </row>
    <row r="318" s="632" customFormat="1" spans="1:4">
      <c r="A318" s="660" t="s">
        <v>321</v>
      </c>
      <c r="B318" s="679"/>
      <c r="C318" s="692"/>
      <c r="D318" s="645"/>
    </row>
    <row r="319" s="632" customFormat="1" spans="1:4">
      <c r="A319" s="660" t="s">
        <v>322</v>
      </c>
      <c r="B319" s="679">
        <v>5</v>
      </c>
      <c r="C319" s="697">
        <v>6</v>
      </c>
      <c r="D319" s="645">
        <f>(C319-B319)/B319</f>
        <v>0.2</v>
      </c>
    </row>
    <row r="320" s="632" customFormat="1" spans="1:4">
      <c r="A320" s="700" t="s">
        <v>323</v>
      </c>
      <c r="B320" s="679">
        <f>SUM(B321:B322)</f>
        <v>0</v>
      </c>
      <c r="C320" s="679">
        <f>SUM(C321:C322)</f>
        <v>0</v>
      </c>
      <c r="D320" s="645"/>
    </row>
    <row r="321" s="632" customFormat="1" spans="1:4">
      <c r="A321" s="699" t="s">
        <v>324</v>
      </c>
      <c r="B321" s="679"/>
      <c r="C321" s="679"/>
      <c r="D321" s="645"/>
    </row>
    <row r="322" s="632" customFormat="1" spans="1:4">
      <c r="A322" s="699" t="s">
        <v>325</v>
      </c>
      <c r="B322" s="679"/>
      <c r="C322" s="692"/>
      <c r="D322" s="645"/>
    </row>
    <row r="323" s="632" customFormat="1" spans="1:4">
      <c r="A323" s="700" t="s">
        <v>787</v>
      </c>
      <c r="B323" s="692">
        <f>B324</f>
        <v>0</v>
      </c>
      <c r="C323" s="692">
        <f>C324</f>
        <v>0</v>
      </c>
      <c r="D323" s="645"/>
    </row>
    <row r="324" s="632" customFormat="1" spans="1:4">
      <c r="A324" s="699" t="s">
        <v>788</v>
      </c>
      <c r="B324" s="679"/>
      <c r="C324" s="692"/>
      <c r="D324" s="645"/>
    </row>
    <row r="325" s="632" customFormat="1" spans="1:4">
      <c r="A325" s="696" t="s">
        <v>326</v>
      </c>
      <c r="B325" s="679">
        <f>B326</f>
        <v>0</v>
      </c>
      <c r="C325" s="679"/>
      <c r="D325" s="645"/>
    </row>
    <row r="326" s="632" customFormat="1" spans="1:4">
      <c r="A326" s="660" t="s">
        <v>327</v>
      </c>
      <c r="B326" s="679"/>
      <c r="C326" s="692"/>
      <c r="D326" s="645"/>
    </row>
    <row r="327" s="632" customFormat="1" spans="1:4">
      <c r="A327" s="660" t="s">
        <v>789</v>
      </c>
      <c r="B327" s="679"/>
      <c r="C327" s="692">
        <f>C328+C329</f>
        <v>64</v>
      </c>
      <c r="D327" s="645"/>
    </row>
    <row r="328" s="632" customFormat="1" spans="1:4">
      <c r="A328" s="660" t="s">
        <v>790</v>
      </c>
      <c r="B328" s="679"/>
      <c r="C328" s="692">
        <v>64</v>
      </c>
      <c r="D328" s="645"/>
    </row>
    <row r="329" s="632" customFormat="1" spans="1:4">
      <c r="A329" s="660" t="s">
        <v>791</v>
      </c>
      <c r="B329" s="679"/>
      <c r="C329" s="692"/>
      <c r="D329" s="645"/>
    </row>
    <row r="330" s="632" customFormat="1" spans="1:4">
      <c r="A330" s="696" t="s">
        <v>792</v>
      </c>
      <c r="B330" s="679">
        <f>B331+B335+B339+B342+B348+B350+B354+B360+B365+B368+B372+B375+B377</f>
        <v>1107</v>
      </c>
      <c r="C330" s="679">
        <f>C331+C335+C339+C342+C348+C350+C354+C360+C365+C368+C372+C375+C377</f>
        <v>1155</v>
      </c>
      <c r="D330" s="645">
        <f>(C330-B330)/B330</f>
        <v>0.043360433604336</v>
      </c>
    </row>
    <row r="331" s="632" customFormat="1" spans="1:4">
      <c r="A331" s="696" t="s">
        <v>793</v>
      </c>
      <c r="B331" s="692">
        <f>SUM(B332:B334)</f>
        <v>57</v>
      </c>
      <c r="C331" s="692">
        <f>SUM(C332:C334)</f>
        <v>60</v>
      </c>
      <c r="D331" s="645">
        <f>(C331-B331)/B331</f>
        <v>0.0526315789473684</v>
      </c>
    </row>
    <row r="332" s="632" customFormat="1" spans="1:4">
      <c r="A332" s="660" t="s">
        <v>78</v>
      </c>
      <c r="B332" s="679">
        <v>57</v>
      </c>
      <c r="C332" s="697">
        <v>60</v>
      </c>
      <c r="D332" s="645">
        <f>(C332-B332)/B332</f>
        <v>0.0526315789473684</v>
      </c>
    </row>
    <row r="333" s="632" customFormat="1" spans="1:4">
      <c r="A333" s="660" t="s">
        <v>79</v>
      </c>
      <c r="B333" s="679"/>
      <c r="C333" s="692"/>
      <c r="D333" s="645"/>
    </row>
    <row r="334" s="632" customFormat="1" spans="1:4">
      <c r="A334" s="660" t="s">
        <v>330</v>
      </c>
      <c r="B334" s="679"/>
      <c r="C334" s="692"/>
      <c r="D334" s="645"/>
    </row>
    <row r="335" s="632" customFormat="1" spans="1:4">
      <c r="A335" s="696" t="s">
        <v>331</v>
      </c>
      <c r="B335" s="692">
        <f>SUM(B336:B338)</f>
        <v>0</v>
      </c>
      <c r="C335" s="692">
        <f>SUM(C336:C338)</f>
        <v>0</v>
      </c>
      <c r="D335" s="645"/>
    </row>
    <row r="336" s="632" customFormat="1" spans="1:4">
      <c r="A336" s="660" t="s">
        <v>332</v>
      </c>
      <c r="B336" s="679"/>
      <c r="C336" s="692"/>
      <c r="D336" s="645"/>
    </row>
    <row r="337" s="632" customFormat="1" spans="1:4">
      <c r="A337" s="660" t="s">
        <v>333</v>
      </c>
      <c r="B337" s="679"/>
      <c r="C337" s="692"/>
      <c r="D337" s="645"/>
    </row>
    <row r="338" s="632" customFormat="1" spans="1:4">
      <c r="A338" s="660" t="s">
        <v>334</v>
      </c>
      <c r="B338" s="679"/>
      <c r="C338" s="692"/>
      <c r="D338" s="645"/>
    </row>
    <row r="339" s="632" customFormat="1" spans="1:4">
      <c r="A339" s="696" t="s">
        <v>335</v>
      </c>
      <c r="B339" s="692">
        <f>SUM(B340:B341)</f>
        <v>30</v>
      </c>
      <c r="C339" s="692">
        <f>SUM(C340:C341)</f>
        <v>20</v>
      </c>
      <c r="D339" s="645">
        <f>(C339-B339)/B339</f>
        <v>-0.333333333333333</v>
      </c>
    </row>
    <row r="340" s="632" customFormat="1" spans="1:4">
      <c r="A340" s="660" t="s">
        <v>336</v>
      </c>
      <c r="B340" s="679">
        <v>30</v>
      </c>
      <c r="C340" s="697">
        <v>20</v>
      </c>
      <c r="D340" s="645">
        <f>(C340-B340)/B340</f>
        <v>-0.333333333333333</v>
      </c>
    </row>
    <row r="341" s="632" customFormat="1" spans="1:4">
      <c r="A341" s="660" t="s">
        <v>337</v>
      </c>
      <c r="B341" s="679"/>
      <c r="C341" s="692"/>
      <c r="D341" s="645"/>
    </row>
    <row r="342" s="632" customFormat="1" spans="1:4">
      <c r="A342" s="696" t="s">
        <v>338</v>
      </c>
      <c r="B342" s="692">
        <f>SUM(B343:B347)</f>
        <v>24</v>
      </c>
      <c r="C342" s="692">
        <f>SUM(C343:C347)</f>
        <v>24</v>
      </c>
      <c r="D342" s="645">
        <f>(C342-B342)/B342</f>
        <v>0</v>
      </c>
    </row>
    <row r="343" s="632" customFormat="1" spans="1:4">
      <c r="A343" s="660" t="s">
        <v>339</v>
      </c>
      <c r="B343" s="679"/>
      <c r="C343" s="692"/>
      <c r="D343" s="645"/>
    </row>
    <row r="344" s="632" customFormat="1" spans="1:4">
      <c r="A344" s="660" t="s">
        <v>340</v>
      </c>
      <c r="B344" s="679"/>
      <c r="C344" s="692"/>
      <c r="D344" s="645"/>
    </row>
    <row r="345" s="632" customFormat="1" spans="1:4">
      <c r="A345" s="660" t="s">
        <v>341</v>
      </c>
      <c r="B345" s="679"/>
      <c r="C345" s="692"/>
      <c r="D345" s="645"/>
    </row>
    <row r="346" s="632" customFormat="1" spans="1:4">
      <c r="A346" s="660" t="s">
        <v>342</v>
      </c>
      <c r="B346" s="679">
        <v>24</v>
      </c>
      <c r="C346" s="697">
        <v>24</v>
      </c>
      <c r="D346" s="645">
        <f>(C346-B346)/B346</f>
        <v>0</v>
      </c>
    </row>
    <row r="347" s="632" customFormat="1" spans="1:4">
      <c r="A347" s="660" t="s">
        <v>343</v>
      </c>
      <c r="B347" s="679"/>
      <c r="C347" s="692"/>
      <c r="D347" s="645"/>
    </row>
    <row r="348" s="632" customFormat="1" spans="1:4">
      <c r="A348" s="696" t="s">
        <v>344</v>
      </c>
      <c r="B348" s="692">
        <f>B349</f>
        <v>0</v>
      </c>
      <c r="C348" s="692">
        <f>C349</f>
        <v>0</v>
      </c>
      <c r="D348" s="645"/>
    </row>
    <row r="349" s="632" customFormat="1" spans="1:4">
      <c r="A349" s="660" t="s">
        <v>345</v>
      </c>
      <c r="B349" s="679"/>
      <c r="C349" s="692"/>
      <c r="D349" s="645"/>
    </row>
    <row r="350" s="632" customFormat="1" spans="1:4">
      <c r="A350" s="696" t="s">
        <v>346</v>
      </c>
      <c r="B350" s="692">
        <f>SUM(B351:B353)</f>
        <v>19</v>
      </c>
      <c r="C350" s="692">
        <f>SUM(C351:C353)</f>
        <v>21</v>
      </c>
      <c r="D350" s="645">
        <f>(C350-B350)/B350</f>
        <v>0.105263157894737</v>
      </c>
    </row>
    <row r="351" s="632" customFormat="1" spans="1:4">
      <c r="A351" s="660" t="s">
        <v>347</v>
      </c>
      <c r="B351" s="679">
        <v>19</v>
      </c>
      <c r="C351" s="697">
        <v>21</v>
      </c>
      <c r="D351" s="645">
        <f>(C351-B351)/B351</f>
        <v>0.105263157894737</v>
      </c>
    </row>
    <row r="352" s="632" customFormat="1" spans="1:4">
      <c r="A352" s="660" t="s">
        <v>348</v>
      </c>
      <c r="B352" s="679"/>
      <c r="C352" s="697"/>
      <c r="D352" s="645"/>
    </row>
    <row r="353" s="632" customFormat="1" spans="1:4">
      <c r="A353" s="660" t="s">
        <v>349</v>
      </c>
      <c r="B353" s="679"/>
      <c r="C353" s="692"/>
      <c r="D353" s="645"/>
    </row>
    <row r="354" s="632" customFormat="1" spans="1:4">
      <c r="A354" s="696" t="s">
        <v>350</v>
      </c>
      <c r="B354" s="692">
        <f>SUM(B355:B359)</f>
        <v>10</v>
      </c>
      <c r="C354" s="692">
        <f>SUM(C355:C359)</f>
        <v>0</v>
      </c>
      <c r="D354" s="645">
        <f>(C354-B354)/B354</f>
        <v>-1</v>
      </c>
    </row>
    <row r="355" s="632" customFormat="1" spans="1:4">
      <c r="A355" s="660" t="s">
        <v>79</v>
      </c>
      <c r="B355" s="679">
        <v>10</v>
      </c>
      <c r="C355" s="697"/>
      <c r="D355" s="645">
        <f>(C355-B355)/B355</f>
        <v>-1</v>
      </c>
    </row>
    <row r="356" s="632" customFormat="1" spans="1:4">
      <c r="A356" s="660" t="s">
        <v>794</v>
      </c>
      <c r="B356" s="679"/>
      <c r="C356" s="692"/>
      <c r="D356" s="645"/>
    </row>
    <row r="357" s="632" customFormat="1" spans="1:4">
      <c r="A357" s="660" t="s">
        <v>352</v>
      </c>
      <c r="B357" s="679"/>
      <c r="C357" s="692"/>
      <c r="D357" s="645"/>
    </row>
    <row r="358" s="632" customFormat="1" spans="1:4">
      <c r="A358" s="660" t="s">
        <v>353</v>
      </c>
      <c r="B358" s="679"/>
      <c r="C358" s="692"/>
      <c r="D358" s="645"/>
    </row>
    <row r="359" s="632" customFormat="1" spans="1:4">
      <c r="A359" s="660" t="s">
        <v>354</v>
      </c>
      <c r="B359" s="679"/>
      <c r="C359" s="697"/>
      <c r="D359" s="645"/>
    </row>
    <row r="360" s="632" customFormat="1" spans="1:4">
      <c r="A360" s="673" t="s">
        <v>795</v>
      </c>
      <c r="B360" s="679">
        <f>SUM(B361:B364)</f>
        <v>862</v>
      </c>
      <c r="C360" s="679">
        <f>SUM(C361:C364)</f>
        <v>920</v>
      </c>
      <c r="D360" s="645">
        <f>(C360-B360)/B360</f>
        <v>0.0672853828306264</v>
      </c>
    </row>
    <row r="361" s="632" customFormat="1" spans="1:4">
      <c r="A361" s="699" t="s">
        <v>796</v>
      </c>
      <c r="B361" s="679">
        <v>324</v>
      </c>
      <c r="C361" s="697">
        <v>340</v>
      </c>
      <c r="D361" s="645">
        <f>(C361-B361)/B361</f>
        <v>0.0493827160493827</v>
      </c>
    </row>
    <row r="362" s="632" customFormat="1" spans="1:4">
      <c r="A362" s="699" t="s">
        <v>797</v>
      </c>
      <c r="B362" s="679">
        <v>299</v>
      </c>
      <c r="C362" s="697">
        <v>320</v>
      </c>
      <c r="D362" s="645">
        <f>(C362-B362)/B362</f>
        <v>0.0702341137123746</v>
      </c>
    </row>
    <row r="363" s="632" customFormat="1" spans="1:4">
      <c r="A363" s="699" t="s">
        <v>798</v>
      </c>
      <c r="B363" s="679">
        <v>239</v>
      </c>
      <c r="C363" s="697">
        <v>260</v>
      </c>
      <c r="D363" s="645">
        <f>(C363-B363)/B363</f>
        <v>0.0878661087866109</v>
      </c>
    </row>
    <row r="364" s="632" customFormat="1" spans="1:4">
      <c r="A364" s="698" t="s">
        <v>799</v>
      </c>
      <c r="B364" s="679"/>
      <c r="C364" s="692"/>
      <c r="D364" s="645"/>
    </row>
    <row r="365" s="632" customFormat="1" spans="1:4">
      <c r="A365" s="673" t="s">
        <v>800</v>
      </c>
      <c r="B365" s="692">
        <f>B366+B367</f>
        <v>104</v>
      </c>
      <c r="C365" s="692">
        <f>C366</f>
        <v>110</v>
      </c>
      <c r="D365" s="645">
        <f>(C365-B365)/B365</f>
        <v>0.0576923076923077</v>
      </c>
    </row>
    <row r="366" s="632" customFormat="1" spans="1:4">
      <c r="A366" s="699" t="s">
        <v>801</v>
      </c>
      <c r="B366" s="679">
        <v>104</v>
      </c>
      <c r="C366" s="697">
        <v>110</v>
      </c>
      <c r="D366" s="645">
        <f>(C366-B366)/B366</f>
        <v>0.0576923076923077</v>
      </c>
    </row>
    <row r="367" s="632" customFormat="1" spans="1:4">
      <c r="A367" s="699" t="s">
        <v>362</v>
      </c>
      <c r="B367" s="679"/>
      <c r="C367" s="692"/>
      <c r="D367" s="645"/>
    </row>
    <row r="368" s="632" customFormat="1" spans="1:4">
      <c r="A368" s="673" t="s">
        <v>802</v>
      </c>
      <c r="B368" s="692">
        <f>SUM(B369:B371)</f>
        <v>0</v>
      </c>
      <c r="C368" s="692">
        <f>SUM(C369:C371)</f>
        <v>0</v>
      </c>
      <c r="D368" s="645"/>
    </row>
    <row r="369" s="632" customFormat="1" spans="1:4">
      <c r="A369" s="699" t="s">
        <v>803</v>
      </c>
      <c r="B369" s="679"/>
      <c r="C369" s="692"/>
      <c r="D369" s="645"/>
    </row>
    <row r="370" s="632" customFormat="1" spans="1:4">
      <c r="A370" s="699" t="s">
        <v>804</v>
      </c>
      <c r="B370" s="679"/>
      <c r="C370" s="692"/>
      <c r="D370" s="645"/>
    </row>
    <row r="371" s="632" customFormat="1" spans="1:4">
      <c r="A371" s="699" t="s">
        <v>366</v>
      </c>
      <c r="B371" s="679"/>
      <c r="C371" s="692"/>
      <c r="D371" s="645"/>
    </row>
    <row r="372" s="632" customFormat="1" spans="1:4">
      <c r="A372" s="673" t="s">
        <v>367</v>
      </c>
      <c r="B372" s="679">
        <f>SUM(B373:B374)</f>
        <v>1</v>
      </c>
      <c r="C372" s="679">
        <f>SUM(C373:C374)</f>
        <v>0</v>
      </c>
      <c r="D372" s="645">
        <f>(C372-B372)/B372</f>
        <v>-1</v>
      </c>
    </row>
    <row r="373" s="632" customFormat="1" spans="1:4">
      <c r="A373" s="673" t="s">
        <v>805</v>
      </c>
      <c r="B373" s="679"/>
      <c r="C373" s="679"/>
      <c r="D373" s="645"/>
    </row>
    <row r="374" s="632" customFormat="1" spans="1:4">
      <c r="A374" s="699" t="s">
        <v>368</v>
      </c>
      <c r="B374" s="679">
        <v>1</v>
      </c>
      <c r="C374" s="692"/>
      <c r="D374" s="645">
        <f>(C374-B374)/B374</f>
        <v>-1</v>
      </c>
    </row>
    <row r="375" s="632" customFormat="1" spans="1:4">
      <c r="A375" s="673" t="s">
        <v>806</v>
      </c>
      <c r="B375" s="679"/>
      <c r="C375" s="692">
        <f>C376</f>
        <v>0</v>
      </c>
      <c r="D375" s="645"/>
    </row>
    <row r="376" s="632" customFormat="1" spans="1:4">
      <c r="A376" s="699" t="s">
        <v>807</v>
      </c>
      <c r="B376" s="679"/>
      <c r="C376" s="692"/>
      <c r="D376" s="645"/>
    </row>
    <row r="377" s="632" customFormat="1" spans="1:4">
      <c r="A377" s="696" t="s">
        <v>808</v>
      </c>
      <c r="B377" s="679">
        <f>B378</f>
        <v>0</v>
      </c>
      <c r="C377" s="679"/>
      <c r="D377" s="645"/>
    </row>
    <row r="378" s="632" customFormat="1" spans="1:4">
      <c r="A378" s="660" t="s">
        <v>370</v>
      </c>
      <c r="B378" s="679"/>
      <c r="C378" s="692"/>
      <c r="D378" s="645"/>
    </row>
    <row r="379" s="632" customFormat="1" spans="1:4">
      <c r="A379" s="696" t="s">
        <v>371</v>
      </c>
      <c r="B379" s="692">
        <f>B380+B385+B387+B391+B393+B398+B402+B404+B406+B409+B411+B413</f>
        <v>96</v>
      </c>
      <c r="C379" s="692">
        <f>C380+C385+C387+C391+C393+C398+C402+C404+C406+C409+C411+C413</f>
        <v>100</v>
      </c>
      <c r="D379" s="645">
        <f>(C379-B379)/B379</f>
        <v>0.0416666666666667</v>
      </c>
    </row>
    <row r="380" s="632" customFormat="1" spans="1:4">
      <c r="A380" s="696" t="s">
        <v>372</v>
      </c>
      <c r="B380" s="692">
        <f>SUM(B381:B384)</f>
        <v>0</v>
      </c>
      <c r="C380" s="692">
        <f>SUM(C381:C384)</f>
        <v>0</v>
      </c>
      <c r="D380" s="645"/>
    </row>
    <row r="381" s="632" customFormat="1" spans="1:4">
      <c r="A381" s="660" t="s">
        <v>78</v>
      </c>
      <c r="B381" s="679"/>
      <c r="C381" s="692"/>
      <c r="D381" s="645"/>
    </row>
    <row r="382" s="632" customFormat="1" spans="1:4">
      <c r="A382" s="660" t="s">
        <v>79</v>
      </c>
      <c r="B382" s="679"/>
      <c r="C382" s="692"/>
      <c r="D382" s="645"/>
    </row>
    <row r="383" s="632" customFormat="1" spans="1:4">
      <c r="A383" s="660" t="s">
        <v>809</v>
      </c>
      <c r="B383" s="679"/>
      <c r="C383" s="692"/>
      <c r="D383" s="645"/>
    </row>
    <row r="384" s="632" customFormat="1" spans="1:4">
      <c r="A384" s="660" t="s">
        <v>374</v>
      </c>
      <c r="B384" s="679"/>
      <c r="C384" s="692"/>
      <c r="D384" s="645"/>
    </row>
    <row r="385" s="632" customFormat="1" spans="1:4">
      <c r="A385" s="696" t="s">
        <v>375</v>
      </c>
      <c r="B385" s="692">
        <f>B386</f>
        <v>0</v>
      </c>
      <c r="C385" s="692">
        <f>C386</f>
        <v>0</v>
      </c>
      <c r="D385" s="645"/>
    </row>
    <row r="386" s="632" customFormat="1" spans="1:4">
      <c r="A386" s="660" t="s">
        <v>376</v>
      </c>
      <c r="B386" s="679"/>
      <c r="C386" s="692"/>
      <c r="D386" s="645"/>
    </row>
    <row r="387" s="632" customFormat="1" spans="1:4">
      <c r="A387" s="696" t="s">
        <v>377</v>
      </c>
      <c r="B387" s="692">
        <f>SUM(B388:B390)</f>
        <v>75</v>
      </c>
      <c r="C387" s="692">
        <f>C388+C389+C390</f>
        <v>75</v>
      </c>
      <c r="D387" s="645">
        <f>(C387-B387)/B387</f>
        <v>0</v>
      </c>
    </row>
    <row r="388" s="632" customFormat="1" spans="1:4">
      <c r="A388" s="660" t="s">
        <v>378</v>
      </c>
      <c r="B388" s="692"/>
      <c r="C388" s="692"/>
      <c r="D388" s="645"/>
    </row>
    <row r="389" s="632" customFormat="1" spans="1:4">
      <c r="A389" s="660" t="s">
        <v>379</v>
      </c>
      <c r="B389" s="679">
        <v>75</v>
      </c>
      <c r="C389" s="697">
        <v>75</v>
      </c>
      <c r="D389" s="645">
        <f>(C389-B389)/B389</f>
        <v>0</v>
      </c>
    </row>
    <row r="390" s="632" customFormat="1" spans="1:4">
      <c r="A390" s="660" t="s">
        <v>380</v>
      </c>
      <c r="B390" s="679">
        <v>0</v>
      </c>
      <c r="C390" s="692"/>
      <c r="D390" s="645"/>
    </row>
    <row r="391" s="632" customFormat="1" spans="1:4">
      <c r="A391" s="696" t="s">
        <v>381</v>
      </c>
      <c r="B391" s="692">
        <f>B392</f>
        <v>0</v>
      </c>
      <c r="C391" s="692">
        <f>C392</f>
        <v>0</v>
      </c>
      <c r="D391" s="645"/>
    </row>
    <row r="392" s="632" customFormat="1" spans="1:4">
      <c r="A392" s="660" t="s">
        <v>382</v>
      </c>
      <c r="B392" s="679"/>
      <c r="C392" s="692"/>
      <c r="D392" s="645"/>
    </row>
    <row r="393" s="632" customFormat="1" spans="1:4">
      <c r="A393" s="696" t="s">
        <v>383</v>
      </c>
      <c r="B393" s="692">
        <f>SUM(B394:B397)</f>
        <v>0</v>
      </c>
      <c r="C393" s="692">
        <f>C394+C395+C396+C397</f>
        <v>0</v>
      </c>
      <c r="D393" s="645"/>
    </row>
    <row r="394" s="632" customFormat="1" spans="1:4">
      <c r="A394" s="660" t="s">
        <v>384</v>
      </c>
      <c r="B394" s="679"/>
      <c r="C394" s="692"/>
      <c r="D394" s="645"/>
    </row>
    <row r="395" s="632" customFormat="1" spans="1:4">
      <c r="A395" s="660" t="s">
        <v>385</v>
      </c>
      <c r="B395" s="679"/>
      <c r="C395" s="692"/>
      <c r="D395" s="645"/>
    </row>
    <row r="396" s="632" customFormat="1" spans="1:4">
      <c r="A396" s="660" t="s">
        <v>386</v>
      </c>
      <c r="B396" s="679"/>
      <c r="C396" s="692"/>
      <c r="D396" s="645"/>
    </row>
    <row r="397" s="632" customFormat="1" spans="1:4">
      <c r="A397" s="660" t="s">
        <v>387</v>
      </c>
      <c r="B397" s="679"/>
      <c r="C397" s="692"/>
      <c r="D397" s="645"/>
    </row>
    <row r="398" s="632" customFormat="1" spans="1:4">
      <c r="A398" s="696" t="s">
        <v>388</v>
      </c>
      <c r="B398" s="679">
        <f>SUM(B399:B401)</f>
        <v>21</v>
      </c>
      <c r="C398" s="679">
        <f>SUM(C399:C401)</f>
        <v>25</v>
      </c>
      <c r="D398" s="645">
        <f>(C398-B398)/B398</f>
        <v>0.19047619047619</v>
      </c>
    </row>
    <row r="399" s="632" customFormat="1" spans="1:4">
      <c r="A399" s="660" t="s">
        <v>389</v>
      </c>
      <c r="B399" s="679">
        <v>21</v>
      </c>
      <c r="C399" s="697">
        <v>25</v>
      </c>
      <c r="D399" s="645">
        <f>(C399-B399)/B399</f>
        <v>0.19047619047619</v>
      </c>
    </row>
    <row r="400" s="632" customFormat="1" spans="1:4">
      <c r="A400" s="660" t="s">
        <v>390</v>
      </c>
      <c r="B400" s="679"/>
      <c r="C400" s="692"/>
      <c r="D400" s="645"/>
    </row>
    <row r="401" s="632" customFormat="1" spans="1:4">
      <c r="A401" s="660" t="s">
        <v>391</v>
      </c>
      <c r="B401" s="679"/>
      <c r="C401" s="692"/>
      <c r="D401" s="645"/>
    </row>
    <row r="402" s="632" customFormat="1" spans="1:4">
      <c r="A402" s="696" t="s">
        <v>392</v>
      </c>
      <c r="B402" s="692">
        <f>SUM(B403)</f>
        <v>0</v>
      </c>
      <c r="C402" s="692">
        <f>SUM(C403)</f>
        <v>0</v>
      </c>
      <c r="D402" s="645"/>
    </row>
    <row r="403" s="632" customFormat="1" spans="1:4">
      <c r="A403" s="660" t="s">
        <v>393</v>
      </c>
      <c r="B403" s="679"/>
      <c r="C403" s="692"/>
      <c r="D403" s="645"/>
    </row>
    <row r="404" s="632" customFormat="1" spans="1:4">
      <c r="A404" s="696" t="s">
        <v>394</v>
      </c>
      <c r="B404" s="692">
        <f>B405</f>
        <v>0</v>
      </c>
      <c r="C404" s="692">
        <f>C405</f>
        <v>0</v>
      </c>
      <c r="D404" s="645"/>
    </row>
    <row r="405" s="632" customFormat="1" spans="1:4">
      <c r="A405" s="660" t="s">
        <v>395</v>
      </c>
      <c r="B405" s="679"/>
      <c r="C405" s="692"/>
      <c r="D405" s="645"/>
    </row>
    <row r="406" s="632" customFormat="1" spans="1:4">
      <c r="A406" s="696" t="s">
        <v>396</v>
      </c>
      <c r="B406" s="692">
        <f>SUM(B407:B408)</f>
        <v>0</v>
      </c>
      <c r="C406" s="692">
        <f>SUM(C407:C408)</f>
        <v>0</v>
      </c>
      <c r="D406" s="645"/>
    </row>
    <row r="407" s="632" customFormat="1" spans="1:4">
      <c r="A407" s="660" t="s">
        <v>397</v>
      </c>
      <c r="B407" s="679"/>
      <c r="C407" s="692"/>
      <c r="D407" s="645"/>
    </row>
    <row r="408" s="632" customFormat="1" spans="1:4">
      <c r="A408" s="660" t="s">
        <v>398</v>
      </c>
      <c r="B408" s="679">
        <v>0</v>
      </c>
      <c r="C408" s="692"/>
      <c r="D408" s="645"/>
    </row>
    <row r="409" s="632" customFormat="1" spans="1:4">
      <c r="A409" s="696" t="s">
        <v>399</v>
      </c>
      <c r="B409" s="692">
        <f>B410</f>
        <v>0</v>
      </c>
      <c r="C409" s="692">
        <f>C410</f>
        <v>0</v>
      </c>
      <c r="D409" s="645"/>
    </row>
    <row r="410" s="632" customFormat="1" spans="1:4">
      <c r="A410" s="660" t="s">
        <v>400</v>
      </c>
      <c r="B410" s="679"/>
      <c r="C410" s="692"/>
      <c r="D410" s="645"/>
    </row>
    <row r="411" s="632" customFormat="1" spans="1:4">
      <c r="A411" s="696" t="s">
        <v>401</v>
      </c>
      <c r="B411" s="692">
        <f>B412</f>
        <v>0</v>
      </c>
      <c r="C411" s="692">
        <f>C412</f>
        <v>0</v>
      </c>
      <c r="D411" s="645"/>
    </row>
    <row r="412" s="632" customFormat="1" spans="1:4">
      <c r="A412" s="660" t="s">
        <v>402</v>
      </c>
      <c r="B412" s="679"/>
      <c r="C412" s="692"/>
      <c r="D412" s="645"/>
    </row>
    <row r="413" s="632" customFormat="1" spans="1:4">
      <c r="A413" s="696" t="s">
        <v>403</v>
      </c>
      <c r="B413" s="692">
        <f>B414</f>
        <v>0</v>
      </c>
      <c r="C413" s="692">
        <f>C414</f>
        <v>0</v>
      </c>
      <c r="D413" s="645"/>
    </row>
    <row r="414" s="632" customFormat="1" spans="1:4">
      <c r="A414" s="660" t="s">
        <v>404</v>
      </c>
      <c r="B414" s="679"/>
      <c r="C414" s="697"/>
      <c r="D414" s="645"/>
    </row>
    <row r="415" s="632" customFormat="1" spans="1:4">
      <c r="A415" s="696" t="s">
        <v>405</v>
      </c>
      <c r="B415" s="679">
        <f>B416+B421+B423+B426+B428</f>
        <v>34774</v>
      </c>
      <c r="C415" s="679">
        <f>C416+C421+C423+C426+C428</f>
        <v>42022</v>
      </c>
      <c r="D415" s="645">
        <f>(C415-B415)/B415</f>
        <v>0.208431586817737</v>
      </c>
    </row>
    <row r="416" s="632" customFormat="1" spans="1:4">
      <c r="A416" s="696" t="s">
        <v>406</v>
      </c>
      <c r="B416" s="692">
        <f>SUM(B417:B420)</f>
        <v>902</v>
      </c>
      <c r="C416" s="692">
        <f>SUM(C417:C420)</f>
        <v>955</v>
      </c>
      <c r="D416" s="645">
        <f>(C416-B416)/B416</f>
        <v>0.0587583148558758</v>
      </c>
    </row>
    <row r="417" s="632" customFormat="1" spans="1:4">
      <c r="A417" s="660" t="s">
        <v>78</v>
      </c>
      <c r="B417" s="679">
        <v>740</v>
      </c>
      <c r="C417" s="697">
        <v>780</v>
      </c>
      <c r="D417" s="645">
        <f>(C417-B417)/B417</f>
        <v>0.0540540540540541</v>
      </c>
    </row>
    <row r="418" s="632" customFormat="1" spans="1:4">
      <c r="A418" s="660" t="s">
        <v>79</v>
      </c>
      <c r="B418" s="679">
        <v>162</v>
      </c>
      <c r="C418" s="697">
        <v>175</v>
      </c>
      <c r="D418" s="645">
        <f>(C418-B418)/B418</f>
        <v>0.0802469135802469</v>
      </c>
    </row>
    <row r="419" s="632" customFormat="1" spans="1:4">
      <c r="A419" s="660" t="s">
        <v>407</v>
      </c>
      <c r="B419" s="679"/>
      <c r="C419" s="697"/>
      <c r="D419" s="645"/>
    </row>
    <row r="420" s="632" customFormat="1" spans="1:4">
      <c r="A420" s="660" t="s">
        <v>408</v>
      </c>
      <c r="B420" s="679">
        <v>0</v>
      </c>
      <c r="C420" s="697"/>
      <c r="D420" s="645"/>
    </row>
    <row r="421" s="632" customFormat="1" spans="1:4">
      <c r="A421" s="696" t="s">
        <v>409</v>
      </c>
      <c r="B421" s="692">
        <f>B422</f>
        <v>0</v>
      </c>
      <c r="C421" s="692">
        <f>C422</f>
        <v>0</v>
      </c>
      <c r="D421" s="645"/>
    </row>
    <row r="422" s="632" customFormat="1" spans="1:4">
      <c r="A422" s="660" t="s">
        <v>410</v>
      </c>
      <c r="B422" s="679"/>
      <c r="C422" s="692"/>
      <c r="D422" s="645"/>
    </row>
    <row r="423" s="632" customFormat="1" spans="1:4">
      <c r="A423" s="696" t="s">
        <v>411</v>
      </c>
      <c r="B423" s="692">
        <f>SUM(B424:B425)</f>
        <v>31228</v>
      </c>
      <c r="C423" s="692">
        <f>SUM(C424:C425)</f>
        <v>38267</v>
      </c>
      <c r="D423" s="645">
        <f>(C423-B423)/B423</f>
        <v>0.22540668630716</v>
      </c>
    </row>
    <row r="424" s="632" customFormat="1" spans="1:4">
      <c r="A424" s="660" t="s">
        <v>412</v>
      </c>
      <c r="B424" s="679">
        <v>2000</v>
      </c>
      <c r="C424" s="692">
        <v>2300</v>
      </c>
      <c r="D424" s="645">
        <f>(C424-B424)/B424</f>
        <v>0.15</v>
      </c>
    </row>
    <row r="425" s="632" customFormat="1" spans="1:4">
      <c r="A425" s="660" t="s">
        <v>413</v>
      </c>
      <c r="B425" s="679">
        <v>29228</v>
      </c>
      <c r="C425" s="692">
        <v>35967</v>
      </c>
      <c r="D425" s="645">
        <f>(C425-B425)/B425</f>
        <v>0.230566579991789</v>
      </c>
    </row>
    <row r="426" s="632" customFormat="1" spans="1:4">
      <c r="A426" s="696" t="s">
        <v>414</v>
      </c>
      <c r="B426" s="692">
        <f>B427</f>
        <v>2644</v>
      </c>
      <c r="C426" s="692">
        <f>C427</f>
        <v>2800</v>
      </c>
      <c r="D426" s="645">
        <f>(C426-B426)/B426</f>
        <v>0.0590015128593041</v>
      </c>
    </row>
    <row r="427" s="632" customFormat="1" spans="1:4">
      <c r="A427" s="660" t="s">
        <v>415</v>
      </c>
      <c r="B427" s="679">
        <v>2644</v>
      </c>
      <c r="C427" s="697">
        <v>2800</v>
      </c>
      <c r="D427" s="645">
        <f>(C427-B427)/B427</f>
        <v>0.0590015128593041</v>
      </c>
    </row>
    <row r="428" s="632" customFormat="1" spans="1:4">
      <c r="A428" s="696" t="s">
        <v>416</v>
      </c>
      <c r="B428" s="692">
        <f>B429</f>
        <v>0</v>
      </c>
      <c r="C428" s="692">
        <f>C429</f>
        <v>0</v>
      </c>
      <c r="D428" s="645"/>
    </row>
    <row r="429" s="632" customFormat="1" spans="1:4">
      <c r="A429" s="660" t="s">
        <v>417</v>
      </c>
      <c r="B429" s="679"/>
      <c r="C429" s="697"/>
      <c r="D429" s="645"/>
    </row>
    <row r="430" s="632" customFormat="1" spans="1:4">
      <c r="A430" s="696" t="s">
        <v>418</v>
      </c>
      <c r="B430" s="679">
        <f>B431+B452+B465+B478+B486+B492+B496+B501</f>
        <v>2281</v>
      </c>
      <c r="C430" s="679">
        <f>C431+C452+C465+C478+C486+C492+C496+C501</f>
        <v>2481</v>
      </c>
      <c r="D430" s="645">
        <f>(C430-B430)/B430</f>
        <v>0.0876808417360807</v>
      </c>
    </row>
    <row r="431" s="632" customFormat="1" spans="1:4">
      <c r="A431" s="696" t="s">
        <v>419</v>
      </c>
      <c r="B431" s="692">
        <f>SUM(B432:B451)</f>
        <v>619</v>
      </c>
      <c r="C431" s="692">
        <f>SUM(C432:C451)</f>
        <v>646</v>
      </c>
      <c r="D431" s="645">
        <f>(C431-B431)/B431</f>
        <v>0.0436187399030695</v>
      </c>
    </row>
    <row r="432" s="632" customFormat="1" spans="1:4">
      <c r="A432" s="660" t="s">
        <v>78</v>
      </c>
      <c r="B432" s="679"/>
      <c r="C432" s="692"/>
      <c r="D432" s="645"/>
    </row>
    <row r="433" s="632" customFormat="1" spans="1:4">
      <c r="A433" s="660" t="s">
        <v>79</v>
      </c>
      <c r="B433" s="679"/>
      <c r="C433" s="692"/>
      <c r="D433" s="645"/>
    </row>
    <row r="434" s="632" customFormat="1" spans="1:4">
      <c r="A434" s="660" t="s">
        <v>92</v>
      </c>
      <c r="B434" s="679">
        <v>498</v>
      </c>
      <c r="C434" s="697">
        <v>520</v>
      </c>
      <c r="D434" s="645">
        <f>(C434-B434)/B434</f>
        <v>0.0441767068273092</v>
      </c>
    </row>
    <row r="435" s="632" customFormat="1" spans="1:4">
      <c r="A435" s="660" t="s">
        <v>420</v>
      </c>
      <c r="B435" s="679"/>
      <c r="C435" s="692"/>
      <c r="D435" s="645"/>
    </row>
    <row r="436" s="632" customFormat="1" spans="1:4">
      <c r="A436" s="660" t="s">
        <v>421</v>
      </c>
      <c r="B436" s="679"/>
      <c r="C436" s="692"/>
      <c r="D436" s="645"/>
    </row>
    <row r="437" s="632" customFormat="1" spans="1:4">
      <c r="A437" s="660" t="s">
        <v>422</v>
      </c>
      <c r="B437" s="679"/>
      <c r="C437" s="692"/>
      <c r="D437" s="645"/>
    </row>
    <row r="438" s="632" customFormat="1" spans="1:4">
      <c r="A438" s="660" t="s">
        <v>423</v>
      </c>
      <c r="B438" s="679"/>
      <c r="C438" s="692"/>
      <c r="D438" s="645"/>
    </row>
    <row r="439" s="632" customFormat="1" spans="1:4">
      <c r="A439" s="660" t="s">
        <v>810</v>
      </c>
      <c r="B439" s="679"/>
      <c r="C439" s="692"/>
      <c r="D439" s="645"/>
    </row>
    <row r="440" s="632" customFormat="1" spans="1:4">
      <c r="A440" s="660" t="s">
        <v>424</v>
      </c>
      <c r="B440" s="679"/>
      <c r="C440" s="692"/>
      <c r="D440" s="645"/>
    </row>
    <row r="441" s="632" customFormat="1" spans="1:4">
      <c r="A441" s="660" t="s">
        <v>425</v>
      </c>
      <c r="B441" s="679"/>
      <c r="C441" s="692"/>
      <c r="D441" s="645"/>
    </row>
    <row r="442" s="632" customFormat="1" spans="1:4">
      <c r="A442" s="660" t="s">
        <v>426</v>
      </c>
      <c r="B442" s="679"/>
      <c r="C442" s="692"/>
      <c r="D442" s="645"/>
    </row>
    <row r="443" s="632" customFormat="1" spans="1:4">
      <c r="A443" s="660" t="s">
        <v>811</v>
      </c>
      <c r="B443" s="679"/>
      <c r="C443" s="692"/>
      <c r="D443" s="645"/>
    </row>
    <row r="444" s="632" customFormat="1" spans="1:4">
      <c r="A444" s="660" t="s">
        <v>427</v>
      </c>
      <c r="B444" s="679">
        <v>34</v>
      </c>
      <c r="C444" s="679">
        <v>36</v>
      </c>
      <c r="D444" s="645">
        <f>(C444-B444)/B444</f>
        <v>0.0588235294117647</v>
      </c>
    </row>
    <row r="445" s="632" customFormat="1" spans="1:4">
      <c r="A445" s="660" t="s">
        <v>428</v>
      </c>
      <c r="B445" s="679">
        <v>50</v>
      </c>
      <c r="C445" s="692">
        <v>50</v>
      </c>
      <c r="D445" s="645">
        <f>(C445-B445)/B445</f>
        <v>0</v>
      </c>
    </row>
    <row r="446" s="632" customFormat="1" spans="1:4">
      <c r="A446" s="660" t="s">
        <v>429</v>
      </c>
      <c r="B446" s="679"/>
      <c r="C446" s="692"/>
      <c r="D446" s="645"/>
    </row>
    <row r="447" s="632" customFormat="1" spans="1:4">
      <c r="A447" s="660" t="s">
        <v>430</v>
      </c>
      <c r="B447" s="679"/>
      <c r="C447" s="692"/>
      <c r="D447" s="645"/>
    </row>
    <row r="448" s="632" customFormat="1" spans="1:4">
      <c r="A448" s="660" t="s">
        <v>431</v>
      </c>
      <c r="B448" s="679">
        <v>37</v>
      </c>
      <c r="C448" s="697">
        <v>40</v>
      </c>
      <c r="D448" s="645">
        <f>(C448-B448)/B448</f>
        <v>0.0810810810810811</v>
      </c>
    </row>
    <row r="449" s="632" customFormat="1" spans="1:4">
      <c r="A449" s="660" t="s">
        <v>432</v>
      </c>
      <c r="B449" s="679"/>
      <c r="C449" s="697"/>
      <c r="D449" s="645"/>
    </row>
    <row r="450" s="632" customFormat="1" spans="1:4">
      <c r="A450" s="660" t="s">
        <v>433</v>
      </c>
      <c r="B450" s="679"/>
      <c r="C450" s="692"/>
      <c r="D450" s="645"/>
    </row>
    <row r="451" s="632" customFormat="1" spans="1:4">
      <c r="A451" s="660" t="s">
        <v>434</v>
      </c>
      <c r="B451" s="679"/>
      <c r="C451" s="692"/>
      <c r="D451" s="645"/>
    </row>
    <row r="452" s="632" customFormat="1" spans="1:4">
      <c r="A452" s="696" t="s">
        <v>812</v>
      </c>
      <c r="B452" s="692">
        <f>SUM(B453:B464)</f>
        <v>234</v>
      </c>
      <c r="C452" s="692">
        <f>SUM(C453:C464)</f>
        <v>245</v>
      </c>
      <c r="D452" s="645">
        <f>(C452-B452)/B452</f>
        <v>0.047008547008547</v>
      </c>
    </row>
    <row r="453" s="632" customFormat="1" spans="1:4">
      <c r="A453" s="660" t="s">
        <v>78</v>
      </c>
      <c r="B453" s="679"/>
      <c r="C453" s="692"/>
      <c r="D453" s="645"/>
    </row>
    <row r="454" s="632" customFormat="1" spans="1:4">
      <c r="A454" s="660" t="s">
        <v>79</v>
      </c>
      <c r="B454" s="679"/>
      <c r="C454" s="692"/>
      <c r="D454" s="645"/>
    </row>
    <row r="455" s="632" customFormat="1" spans="1:4">
      <c r="A455" s="660" t="s">
        <v>813</v>
      </c>
      <c r="B455" s="679">
        <v>128</v>
      </c>
      <c r="C455" s="697">
        <v>135</v>
      </c>
      <c r="D455" s="645">
        <f>(C455-B455)/B455</f>
        <v>0.0546875</v>
      </c>
    </row>
    <row r="456" s="632" customFormat="1" spans="1:4">
      <c r="A456" s="660" t="s">
        <v>437</v>
      </c>
      <c r="B456" s="679"/>
      <c r="C456" s="692"/>
      <c r="D456" s="645"/>
    </row>
    <row r="457" s="632" customFormat="1" spans="1:4">
      <c r="A457" s="660" t="s">
        <v>438</v>
      </c>
      <c r="B457" s="679"/>
      <c r="C457" s="692"/>
      <c r="D457" s="645"/>
    </row>
    <row r="458" s="632" customFormat="1" spans="1:4">
      <c r="A458" s="660" t="s">
        <v>439</v>
      </c>
      <c r="B458" s="679">
        <v>96</v>
      </c>
      <c r="C458" s="697">
        <v>100</v>
      </c>
      <c r="D458" s="645">
        <f>(C458-B458)/B458</f>
        <v>0.0416666666666667</v>
      </c>
    </row>
    <row r="459" s="632" customFormat="1" spans="1:4">
      <c r="A459" s="660" t="s">
        <v>814</v>
      </c>
      <c r="B459" s="679"/>
      <c r="C459" s="692"/>
      <c r="D459" s="645"/>
    </row>
    <row r="460" s="632" customFormat="1" spans="1:4">
      <c r="A460" s="660" t="s">
        <v>441</v>
      </c>
      <c r="B460" s="679"/>
      <c r="C460" s="692"/>
      <c r="D460" s="645"/>
    </row>
    <row r="461" s="632" customFormat="1" spans="1:4">
      <c r="A461" s="660" t="s">
        <v>815</v>
      </c>
      <c r="B461" s="679"/>
      <c r="C461" s="692"/>
      <c r="D461" s="645"/>
    </row>
    <row r="462" s="632" customFormat="1" spans="1:4">
      <c r="A462" s="660" t="s">
        <v>816</v>
      </c>
      <c r="B462" s="679"/>
      <c r="C462" s="692"/>
      <c r="D462" s="645"/>
    </row>
    <row r="463" s="632" customFormat="1" spans="1:4">
      <c r="A463" s="660" t="s">
        <v>817</v>
      </c>
      <c r="B463" s="679">
        <v>10</v>
      </c>
      <c r="C463" s="697">
        <v>10</v>
      </c>
      <c r="D463" s="645">
        <f>(C463-B463)/B463</f>
        <v>0</v>
      </c>
    </row>
    <row r="464" s="632" customFormat="1" spans="1:4">
      <c r="A464" s="660" t="s">
        <v>818</v>
      </c>
      <c r="B464" s="679"/>
      <c r="C464" s="692"/>
      <c r="D464" s="645"/>
    </row>
    <row r="465" s="632" customFormat="1" spans="1:4">
      <c r="A465" s="696" t="s">
        <v>446</v>
      </c>
      <c r="B465" s="679">
        <f>SUM(B466:B477)</f>
        <v>80</v>
      </c>
      <c r="C465" s="679">
        <f>SUM(C466:C477)</f>
        <v>88</v>
      </c>
      <c r="D465" s="645">
        <f>(C465-B465)/B465</f>
        <v>0.1</v>
      </c>
    </row>
    <row r="466" s="632" customFormat="1" spans="1:4">
      <c r="A466" s="660" t="s">
        <v>78</v>
      </c>
      <c r="B466" s="679"/>
      <c r="C466" s="692"/>
      <c r="D466" s="645"/>
    </row>
    <row r="467" s="632" customFormat="1" spans="1:4">
      <c r="A467" s="660" t="s">
        <v>79</v>
      </c>
      <c r="B467" s="679"/>
      <c r="C467" s="692"/>
      <c r="D467" s="645"/>
    </row>
    <row r="468" s="632" customFormat="1" spans="1:4">
      <c r="A468" s="660" t="s">
        <v>447</v>
      </c>
      <c r="B468" s="679"/>
      <c r="C468" s="697"/>
      <c r="D468" s="645"/>
    </row>
    <row r="469" s="632" customFormat="1" spans="1:4">
      <c r="A469" s="660" t="s">
        <v>448</v>
      </c>
      <c r="B469" s="679"/>
      <c r="C469" s="692"/>
      <c r="D469" s="645"/>
    </row>
    <row r="470" s="632" customFormat="1" spans="1:4">
      <c r="A470" s="660" t="s">
        <v>449</v>
      </c>
      <c r="B470" s="679"/>
      <c r="C470" s="692"/>
      <c r="D470" s="645"/>
    </row>
    <row r="471" s="632" customFormat="1" spans="1:4">
      <c r="A471" s="660" t="s">
        <v>450</v>
      </c>
      <c r="B471" s="679">
        <v>56</v>
      </c>
      <c r="C471" s="697">
        <v>60</v>
      </c>
      <c r="D471" s="645">
        <f>(C471-B471)/B471</f>
        <v>0.0714285714285714</v>
      </c>
    </row>
    <row r="472" s="632" customFormat="1" spans="1:4">
      <c r="A472" s="660" t="s">
        <v>451</v>
      </c>
      <c r="B472" s="679"/>
      <c r="C472" s="692"/>
      <c r="D472" s="645"/>
    </row>
    <row r="473" s="632" customFormat="1" spans="1:4">
      <c r="A473" s="660" t="s">
        <v>452</v>
      </c>
      <c r="B473" s="679">
        <v>4</v>
      </c>
      <c r="C473" s="697">
        <v>5</v>
      </c>
      <c r="D473" s="645">
        <f>(C473-B473)/B473</f>
        <v>0.25</v>
      </c>
    </row>
    <row r="474" s="632" customFormat="1" spans="1:4">
      <c r="A474" s="660" t="s">
        <v>453</v>
      </c>
      <c r="B474" s="679"/>
      <c r="C474" s="697"/>
      <c r="D474" s="645"/>
    </row>
    <row r="475" s="632" customFormat="1" spans="1:4">
      <c r="A475" s="660" t="s">
        <v>454</v>
      </c>
      <c r="B475" s="679">
        <v>20</v>
      </c>
      <c r="C475" s="697">
        <v>23</v>
      </c>
      <c r="D475" s="645">
        <f>(C475-B475)/B475</f>
        <v>0.15</v>
      </c>
    </row>
    <row r="476" s="632" customFormat="1" spans="1:4">
      <c r="A476" s="660" t="s">
        <v>455</v>
      </c>
      <c r="B476" s="679"/>
      <c r="C476" s="692"/>
      <c r="D476" s="645"/>
    </row>
    <row r="477" s="632" customFormat="1" spans="1:4">
      <c r="A477" s="660" t="s">
        <v>456</v>
      </c>
      <c r="B477" s="679"/>
      <c r="C477" s="692"/>
      <c r="D477" s="645"/>
    </row>
    <row r="478" s="632" customFormat="1" spans="1:4">
      <c r="A478" s="696" t="s">
        <v>457</v>
      </c>
      <c r="B478" s="679">
        <f>SUM(B479:B485)</f>
        <v>550</v>
      </c>
      <c r="C478" s="679">
        <f>SUM(C479:C485)</f>
        <v>602</v>
      </c>
      <c r="D478" s="645">
        <f>(C478-B478)/B478</f>
        <v>0.0945454545454545</v>
      </c>
    </row>
    <row r="479" s="632" customFormat="1" spans="1:4">
      <c r="A479" s="660" t="s">
        <v>78</v>
      </c>
      <c r="B479" s="679"/>
      <c r="C479" s="692"/>
      <c r="D479" s="645"/>
    </row>
    <row r="480" s="632" customFormat="1" spans="1:4">
      <c r="A480" s="660" t="s">
        <v>79</v>
      </c>
      <c r="B480" s="679">
        <v>2</v>
      </c>
      <c r="C480" s="692">
        <v>2</v>
      </c>
      <c r="D480" s="645">
        <f>(C480-B480)/B480</f>
        <v>0</v>
      </c>
    </row>
    <row r="481" s="632" customFormat="1" spans="1:4">
      <c r="A481" s="660" t="s">
        <v>458</v>
      </c>
      <c r="B481" s="679">
        <v>208</v>
      </c>
      <c r="C481" s="697">
        <v>230</v>
      </c>
      <c r="D481" s="645">
        <f>(C481-B481)/B481</f>
        <v>0.105769230769231</v>
      </c>
    </row>
    <row r="482" s="632" customFormat="1" spans="1:4">
      <c r="A482" s="660" t="s">
        <v>459</v>
      </c>
      <c r="B482" s="679">
        <v>210</v>
      </c>
      <c r="C482" s="697">
        <v>220</v>
      </c>
      <c r="D482" s="645">
        <f>(C482-B482)/B482</f>
        <v>0.0476190476190476</v>
      </c>
    </row>
    <row r="483" s="632" customFormat="1" spans="1:4">
      <c r="A483" s="660" t="s">
        <v>460</v>
      </c>
      <c r="B483" s="679"/>
      <c r="C483" s="692"/>
      <c r="D483" s="645"/>
    </row>
    <row r="484" s="632" customFormat="1" spans="1:4">
      <c r="A484" s="660" t="s">
        <v>461</v>
      </c>
      <c r="B484" s="679"/>
      <c r="C484" s="692"/>
      <c r="D484" s="645"/>
    </row>
    <row r="485" s="632" customFormat="1" spans="1:4">
      <c r="A485" s="660" t="s">
        <v>462</v>
      </c>
      <c r="B485" s="679">
        <v>130</v>
      </c>
      <c r="C485" s="692">
        <v>150</v>
      </c>
      <c r="D485" s="645">
        <f>(C485-B485)/B485</f>
        <v>0.153846153846154</v>
      </c>
    </row>
    <row r="486" s="632" customFormat="1" spans="1:4">
      <c r="A486" s="696" t="s">
        <v>463</v>
      </c>
      <c r="B486" s="692">
        <f>SUM(B487:B491)</f>
        <v>0</v>
      </c>
      <c r="C486" s="692">
        <f>SUM(C487:C491)</f>
        <v>0</v>
      </c>
      <c r="D486" s="645"/>
    </row>
    <row r="487" s="632" customFormat="1" spans="1:4">
      <c r="A487" s="660" t="s">
        <v>224</v>
      </c>
      <c r="B487" s="679"/>
      <c r="C487" s="692"/>
      <c r="D487" s="645"/>
    </row>
    <row r="488" s="632" customFormat="1" spans="1:4">
      <c r="A488" s="660" t="s">
        <v>464</v>
      </c>
      <c r="B488" s="679"/>
      <c r="C488" s="692"/>
      <c r="D488" s="645"/>
    </row>
    <row r="489" s="632" customFormat="1" spans="1:4">
      <c r="A489" s="660" t="s">
        <v>819</v>
      </c>
      <c r="B489" s="679"/>
      <c r="C489" s="692"/>
      <c r="D489" s="645"/>
    </row>
    <row r="490" s="632" customFormat="1" spans="1:4">
      <c r="A490" s="660" t="s">
        <v>465</v>
      </c>
      <c r="B490" s="679"/>
      <c r="C490" s="692"/>
      <c r="D490" s="645"/>
    </row>
    <row r="491" s="632" customFormat="1" spans="1:4">
      <c r="A491" s="660" t="s">
        <v>466</v>
      </c>
      <c r="B491" s="679"/>
      <c r="C491" s="692"/>
      <c r="D491" s="645"/>
    </row>
    <row r="492" s="632" customFormat="1" spans="1:4">
      <c r="A492" s="696" t="s">
        <v>467</v>
      </c>
      <c r="B492" s="692">
        <f>SUM(B493:B495)</f>
        <v>798</v>
      </c>
      <c r="C492" s="692">
        <f>SUM(C493:C494)</f>
        <v>900</v>
      </c>
      <c r="D492" s="645">
        <f>(C492-B492)/B492</f>
        <v>0.12781954887218</v>
      </c>
    </row>
    <row r="493" s="632" customFormat="1" spans="1:4">
      <c r="A493" s="660" t="s">
        <v>468</v>
      </c>
      <c r="B493" s="679">
        <v>50</v>
      </c>
      <c r="C493" s="697">
        <v>50</v>
      </c>
      <c r="D493" s="645">
        <f>(C493-B493)/B493</f>
        <v>0</v>
      </c>
    </row>
    <row r="494" s="632" customFormat="1" spans="1:4">
      <c r="A494" s="660" t="s">
        <v>469</v>
      </c>
      <c r="B494" s="679">
        <v>748</v>
      </c>
      <c r="C494" s="697">
        <v>850</v>
      </c>
      <c r="D494" s="645">
        <f>(C494-B494)/B494</f>
        <v>0.136363636363636</v>
      </c>
    </row>
    <row r="495" s="632" customFormat="1" spans="1:4">
      <c r="A495" s="660" t="s">
        <v>470</v>
      </c>
      <c r="B495" s="679"/>
      <c r="C495" s="692"/>
      <c r="D495" s="645"/>
    </row>
    <row r="496" s="632" customFormat="1" spans="1:4">
      <c r="A496" s="696" t="s">
        <v>471</v>
      </c>
      <c r="B496" s="679">
        <f>SUM(B497:B500)</f>
        <v>0</v>
      </c>
      <c r="C496" s="679">
        <f>SUM(C497:C500)</f>
        <v>0</v>
      </c>
      <c r="D496" s="645"/>
    </row>
    <row r="497" s="632" customFormat="1" spans="1:4">
      <c r="A497" s="660" t="s">
        <v>472</v>
      </c>
      <c r="B497" s="679"/>
      <c r="C497" s="692"/>
      <c r="D497" s="645"/>
    </row>
    <row r="498" s="632" customFormat="1" spans="1:4">
      <c r="A498" s="660" t="s">
        <v>473</v>
      </c>
      <c r="B498" s="679"/>
      <c r="C498" s="692"/>
      <c r="D498" s="645"/>
    </row>
    <row r="499" s="632" customFormat="1" spans="1:4">
      <c r="A499" s="660" t="s">
        <v>475</v>
      </c>
      <c r="B499" s="679"/>
      <c r="C499" s="692"/>
      <c r="D499" s="645"/>
    </row>
    <row r="500" s="632" customFormat="1" spans="1:4">
      <c r="A500" s="660" t="s">
        <v>477</v>
      </c>
      <c r="B500" s="679"/>
      <c r="C500" s="692"/>
      <c r="D500" s="645"/>
    </row>
    <row r="501" s="632" customFormat="1" spans="1:4">
      <c r="A501" s="696" t="s">
        <v>478</v>
      </c>
      <c r="B501" s="679">
        <f>B502</f>
        <v>0</v>
      </c>
      <c r="C501" s="679">
        <f>C502</f>
        <v>0</v>
      </c>
      <c r="D501" s="645"/>
    </row>
    <row r="502" s="632" customFormat="1" spans="1:4">
      <c r="A502" s="660" t="s">
        <v>479</v>
      </c>
      <c r="B502" s="679"/>
      <c r="C502" s="692">
        <v>0</v>
      </c>
      <c r="D502" s="645"/>
    </row>
    <row r="503" s="632" customFormat="1" spans="1:4">
      <c r="A503" s="696" t="s">
        <v>480</v>
      </c>
      <c r="B503" s="692">
        <f>B504+B515+B517+B522+B524</f>
        <v>451</v>
      </c>
      <c r="C503" s="692">
        <f>C504+C515+C517+C522+C524</f>
        <v>2396</v>
      </c>
      <c r="D503" s="645">
        <f>(C503-B503)/B503</f>
        <v>4.31263858093126</v>
      </c>
    </row>
    <row r="504" s="632" customFormat="1" spans="1:4">
      <c r="A504" s="696" t="s">
        <v>481</v>
      </c>
      <c r="B504" s="692">
        <f>SUM(B505:B514)</f>
        <v>112</v>
      </c>
      <c r="C504" s="692">
        <f>SUM(C505:C513)</f>
        <v>2000</v>
      </c>
      <c r="D504" s="645">
        <f>(C504-B504)/B504</f>
        <v>16.8571428571429</v>
      </c>
    </row>
    <row r="505" s="632" customFormat="1" spans="1:4">
      <c r="A505" s="660" t="s">
        <v>78</v>
      </c>
      <c r="B505" s="679"/>
      <c r="C505" s="692"/>
      <c r="D505" s="645"/>
    </row>
    <row r="506" s="632" customFormat="1" spans="1:4">
      <c r="A506" s="660" t="s">
        <v>79</v>
      </c>
      <c r="B506" s="679"/>
      <c r="C506" s="692"/>
      <c r="D506" s="645"/>
    </row>
    <row r="507" s="632" customFormat="1" spans="1:4">
      <c r="A507" s="660" t="s">
        <v>482</v>
      </c>
      <c r="B507" s="679"/>
      <c r="C507" s="692"/>
      <c r="D507" s="645"/>
    </row>
    <row r="508" s="632" customFormat="1" spans="1:4">
      <c r="A508" s="660" t="s">
        <v>483</v>
      </c>
      <c r="B508" s="679"/>
      <c r="C508" s="692"/>
      <c r="D508" s="645"/>
    </row>
    <row r="509" s="632" customFormat="1" spans="1:4">
      <c r="A509" s="660" t="s">
        <v>484</v>
      </c>
      <c r="B509" s="679"/>
      <c r="C509" s="692"/>
      <c r="D509" s="645"/>
    </row>
    <row r="510" s="632" customFormat="1" spans="1:4">
      <c r="A510" s="660" t="s">
        <v>485</v>
      </c>
      <c r="B510" s="679"/>
      <c r="C510" s="692"/>
      <c r="D510" s="645"/>
    </row>
    <row r="511" s="632" customFormat="1" spans="1:4">
      <c r="A511" s="660" t="s">
        <v>486</v>
      </c>
      <c r="B511" s="679"/>
      <c r="C511" s="692"/>
      <c r="D511" s="645"/>
    </row>
    <row r="512" s="632" customFormat="1" spans="1:4">
      <c r="A512" s="660" t="s">
        <v>487</v>
      </c>
      <c r="B512" s="679">
        <v>111</v>
      </c>
      <c r="C512" s="692">
        <v>2000</v>
      </c>
      <c r="D512" s="645">
        <f>(C512-B512)/B512</f>
        <v>17.018018018018</v>
      </c>
    </row>
    <row r="513" s="632" customFormat="1" spans="1:4">
      <c r="A513" s="660" t="s">
        <v>488</v>
      </c>
      <c r="B513" s="679"/>
      <c r="C513" s="692"/>
      <c r="D513" s="645"/>
    </row>
    <row r="514" s="632" customFormat="1" spans="1:4">
      <c r="A514" s="660" t="s">
        <v>489</v>
      </c>
      <c r="B514" s="679">
        <v>1</v>
      </c>
      <c r="C514" s="692"/>
      <c r="D514" s="645"/>
    </row>
    <row r="515" s="632" customFormat="1" spans="1:4">
      <c r="A515" s="696" t="s">
        <v>820</v>
      </c>
      <c r="B515" s="679">
        <f>B516</f>
        <v>0</v>
      </c>
      <c r="C515" s="692"/>
      <c r="D515" s="645"/>
    </row>
    <row r="516" s="632" customFormat="1" spans="1:4">
      <c r="A516" s="660" t="s">
        <v>491</v>
      </c>
      <c r="B516" s="679"/>
      <c r="C516" s="692"/>
      <c r="D516" s="645"/>
    </row>
    <row r="517" s="632" customFormat="1" spans="1:4">
      <c r="A517" s="696" t="s">
        <v>492</v>
      </c>
      <c r="B517" s="692">
        <f>SUM(B518:B521)</f>
        <v>0</v>
      </c>
      <c r="C517" s="692">
        <f>SUM(C518:C521)</f>
        <v>0</v>
      </c>
      <c r="D517" s="645"/>
    </row>
    <row r="518" s="632" customFormat="1" spans="1:4">
      <c r="A518" s="660" t="s">
        <v>493</v>
      </c>
      <c r="B518" s="679"/>
      <c r="C518" s="692"/>
      <c r="D518" s="645"/>
    </row>
    <row r="519" s="632" customFormat="1" spans="1:4">
      <c r="A519" s="660" t="s">
        <v>494</v>
      </c>
      <c r="B519" s="679"/>
      <c r="C519" s="692"/>
      <c r="D519" s="645"/>
    </row>
    <row r="520" s="632" customFormat="1" spans="1:4">
      <c r="A520" s="660" t="s">
        <v>495</v>
      </c>
      <c r="B520" s="679"/>
      <c r="C520" s="692"/>
      <c r="D520" s="645"/>
    </row>
    <row r="521" s="632" customFormat="1" spans="1:4">
      <c r="A521" s="660" t="s">
        <v>496</v>
      </c>
      <c r="B521" s="679"/>
      <c r="C521" s="692"/>
      <c r="D521" s="645"/>
    </row>
    <row r="522" s="632" customFormat="1" spans="1:4">
      <c r="A522" s="696" t="s">
        <v>497</v>
      </c>
      <c r="B522" s="692">
        <f>B523</f>
        <v>0</v>
      </c>
      <c r="C522" s="692">
        <f>C523</f>
        <v>0</v>
      </c>
      <c r="D522" s="645"/>
    </row>
    <row r="523" s="632" customFormat="1" spans="1:4">
      <c r="A523" s="660" t="s">
        <v>498</v>
      </c>
      <c r="B523" s="679"/>
      <c r="C523" s="692"/>
      <c r="D523" s="645"/>
    </row>
    <row r="524" s="632" customFormat="1" spans="1:4">
      <c r="A524" s="696" t="s">
        <v>499</v>
      </c>
      <c r="B524" s="692">
        <f>SUM(B525:B526)</f>
        <v>339</v>
      </c>
      <c r="C524" s="692">
        <f>SUM(C525:C526)</f>
        <v>396</v>
      </c>
      <c r="D524" s="645">
        <f>(C524-B524)/B524</f>
        <v>0.168141592920354</v>
      </c>
    </row>
    <row r="525" s="632" customFormat="1" spans="1:4">
      <c r="A525" s="660" t="s">
        <v>500</v>
      </c>
      <c r="B525" s="679">
        <v>339</v>
      </c>
      <c r="C525" s="692">
        <v>396</v>
      </c>
      <c r="D525" s="645">
        <f>(C525-B525)/B525</f>
        <v>0.168141592920354</v>
      </c>
    </row>
    <row r="526" s="632" customFormat="1" spans="1:4">
      <c r="A526" s="660" t="s">
        <v>501</v>
      </c>
      <c r="B526" s="679"/>
      <c r="C526" s="692"/>
      <c r="D526" s="645"/>
    </row>
    <row r="527" s="632" customFormat="1" spans="1:4">
      <c r="A527" s="696" t="s">
        <v>502</v>
      </c>
      <c r="B527" s="692">
        <f>B528+B531+B536+B541+B548</f>
        <v>5682</v>
      </c>
      <c r="C527" s="692">
        <f>C531+C536+C541</f>
        <v>1460</v>
      </c>
      <c r="D527" s="645">
        <f>(C527-B527)/B527</f>
        <v>-0.743048222456881</v>
      </c>
    </row>
    <row r="528" s="632" customFormat="1" spans="1:4">
      <c r="A528" s="696" t="s">
        <v>503</v>
      </c>
      <c r="B528" s="692">
        <f>SUM(B529:B530)</f>
        <v>1</v>
      </c>
      <c r="C528" s="692"/>
      <c r="D528" s="645"/>
    </row>
    <row r="529" s="632" customFormat="1" spans="1:4">
      <c r="A529" s="660" t="s">
        <v>79</v>
      </c>
      <c r="B529" s="679">
        <v>1</v>
      </c>
      <c r="C529" s="692"/>
      <c r="D529" s="645"/>
    </row>
    <row r="530" s="632" customFormat="1" spans="1:4">
      <c r="A530" s="660" t="s">
        <v>504</v>
      </c>
      <c r="B530" s="692"/>
      <c r="C530" s="692"/>
      <c r="D530" s="645"/>
    </row>
    <row r="531" s="632" customFormat="1" spans="1:4">
      <c r="A531" s="696" t="s">
        <v>505</v>
      </c>
      <c r="B531" s="692">
        <f>SUM(B532:B535)</f>
        <v>1002</v>
      </c>
      <c r="C531" s="692">
        <f>C532+C533+C534+C535</f>
        <v>1300</v>
      </c>
      <c r="D531" s="645">
        <f>(C531-B531)/B531</f>
        <v>0.297405189620758</v>
      </c>
    </row>
    <row r="532" s="632" customFormat="1" spans="1:4">
      <c r="A532" s="660" t="s">
        <v>78</v>
      </c>
      <c r="B532" s="679"/>
      <c r="C532" s="692"/>
      <c r="D532" s="645"/>
    </row>
    <row r="533" s="632" customFormat="1" spans="1:4">
      <c r="A533" s="660" t="s">
        <v>79</v>
      </c>
      <c r="B533" s="679"/>
      <c r="C533" s="697"/>
      <c r="D533" s="645"/>
    </row>
    <row r="534" s="632" customFormat="1" spans="1:4">
      <c r="A534" s="660" t="s">
        <v>506</v>
      </c>
      <c r="B534" s="679">
        <v>1002</v>
      </c>
      <c r="C534" s="697">
        <v>1300</v>
      </c>
      <c r="D534" s="645">
        <f>(C534-B534)/B534</f>
        <v>0.297405189620758</v>
      </c>
    </row>
    <row r="535" s="632" customFormat="1" spans="1:4">
      <c r="A535" s="660" t="s">
        <v>507</v>
      </c>
      <c r="B535" s="679">
        <v>0</v>
      </c>
      <c r="C535" s="692">
        <v>0</v>
      </c>
      <c r="D535" s="645"/>
    </row>
    <row r="536" s="632" customFormat="1" spans="1:4">
      <c r="A536" s="696" t="s">
        <v>508</v>
      </c>
      <c r="B536" s="692">
        <f>SUM(B537:B540)</f>
        <v>0</v>
      </c>
      <c r="C536" s="692"/>
      <c r="D536" s="645"/>
    </row>
    <row r="537" s="632" customFormat="1" spans="1:4">
      <c r="A537" s="660" t="s">
        <v>78</v>
      </c>
      <c r="B537" s="679"/>
      <c r="C537" s="692"/>
      <c r="D537" s="645"/>
    </row>
    <row r="538" s="632" customFormat="1" spans="1:4">
      <c r="A538" s="660" t="s">
        <v>79</v>
      </c>
      <c r="B538" s="679"/>
      <c r="C538" s="692"/>
      <c r="D538" s="645"/>
    </row>
    <row r="539" s="632" customFormat="1" spans="1:4">
      <c r="A539" s="660" t="s">
        <v>509</v>
      </c>
      <c r="B539" s="679"/>
      <c r="C539" s="692"/>
      <c r="D539" s="645"/>
    </row>
    <row r="540" s="632" customFormat="1" spans="1:4">
      <c r="A540" s="660" t="s">
        <v>510</v>
      </c>
      <c r="B540" s="679"/>
      <c r="C540" s="697"/>
      <c r="D540" s="645"/>
    </row>
    <row r="541" s="632" customFormat="1" spans="1:4">
      <c r="A541" s="696" t="s">
        <v>511</v>
      </c>
      <c r="B541" s="692">
        <f>SUM(B542:B546)</f>
        <v>117</v>
      </c>
      <c r="C541" s="692">
        <f>SUM(C542:C546)</f>
        <v>160</v>
      </c>
      <c r="D541" s="645">
        <f>(C541-B541)/B541</f>
        <v>0.367521367521368</v>
      </c>
    </row>
    <row r="542" s="632" customFormat="1" spans="1:4">
      <c r="A542" s="660" t="s">
        <v>78</v>
      </c>
      <c r="B542" s="679">
        <v>58</v>
      </c>
      <c r="C542" s="697">
        <v>60</v>
      </c>
      <c r="D542" s="645">
        <f>(C542-B542)/B542</f>
        <v>0.0344827586206897</v>
      </c>
    </row>
    <row r="543" s="632" customFormat="1" spans="1:4">
      <c r="A543" s="660" t="s">
        <v>79</v>
      </c>
      <c r="B543" s="679"/>
      <c r="C543" s="692"/>
      <c r="D543" s="645"/>
    </row>
    <row r="544" s="632" customFormat="1" spans="1:4">
      <c r="A544" s="660" t="s">
        <v>512</v>
      </c>
      <c r="B544" s="679"/>
      <c r="C544" s="692"/>
      <c r="D544" s="645"/>
    </row>
    <row r="545" s="632" customFormat="1" spans="1:4">
      <c r="A545" s="660" t="s">
        <v>513</v>
      </c>
      <c r="B545" s="679">
        <v>59</v>
      </c>
      <c r="C545" s="692">
        <v>100</v>
      </c>
      <c r="D545" s="645">
        <f>(C545-B545)/B545</f>
        <v>0.694915254237288</v>
      </c>
    </row>
    <row r="546" s="632" customFormat="1" spans="1:4">
      <c r="A546" s="660" t="s">
        <v>514</v>
      </c>
      <c r="B546" s="679"/>
      <c r="C546" s="692"/>
      <c r="D546" s="645"/>
    </row>
    <row r="547" s="632" customFormat="1" spans="1:4">
      <c r="A547" s="696" t="s">
        <v>515</v>
      </c>
      <c r="B547" s="679">
        <f>B548</f>
        <v>4562</v>
      </c>
      <c r="C547" s="679">
        <f>C548</f>
        <v>0</v>
      </c>
      <c r="D547" s="645"/>
    </row>
    <row r="548" s="632" customFormat="1" spans="1:4">
      <c r="A548" s="660" t="s">
        <v>516</v>
      </c>
      <c r="B548" s="679">
        <v>4562</v>
      </c>
      <c r="C548" s="692"/>
      <c r="D548" s="645"/>
    </row>
    <row r="549" s="632" customFormat="1" spans="1:4">
      <c r="A549" s="696" t="s">
        <v>517</v>
      </c>
      <c r="B549" s="692">
        <f>B550+B555+B559</f>
        <v>61</v>
      </c>
      <c r="C549" s="692">
        <f>C550+C555+C559</f>
        <v>61</v>
      </c>
      <c r="D549" s="645">
        <f>(C549-B549)/B549</f>
        <v>0</v>
      </c>
    </row>
    <row r="550" s="632" customFormat="1" spans="1:4">
      <c r="A550" s="696" t="s">
        <v>518</v>
      </c>
      <c r="B550" s="679">
        <f>SUM(B551:B554)</f>
        <v>15</v>
      </c>
      <c r="C550" s="679">
        <f>SUM(C551:C554)</f>
        <v>15</v>
      </c>
      <c r="D550" s="645">
        <f>(C550-B550)/B550</f>
        <v>0</v>
      </c>
    </row>
    <row r="551" s="632" customFormat="1" spans="1:4">
      <c r="A551" s="660" t="s">
        <v>78</v>
      </c>
      <c r="B551" s="679"/>
      <c r="C551" s="692"/>
      <c r="D551" s="645"/>
    </row>
    <row r="552" s="632" customFormat="1" spans="1:4">
      <c r="A552" s="660" t="s">
        <v>79</v>
      </c>
      <c r="B552" s="679"/>
      <c r="C552" s="692"/>
      <c r="D552" s="645"/>
    </row>
    <row r="553" s="632" customFormat="1" spans="1:4">
      <c r="A553" s="660" t="s">
        <v>519</v>
      </c>
      <c r="B553" s="679"/>
      <c r="C553" s="692"/>
      <c r="D553" s="645"/>
    </row>
    <row r="554" s="632" customFormat="1" spans="1:4">
      <c r="A554" s="660" t="s">
        <v>520</v>
      </c>
      <c r="B554" s="679">
        <v>15</v>
      </c>
      <c r="C554" s="697">
        <v>15</v>
      </c>
      <c r="D554" s="645">
        <f>(C554-B554)/B554</f>
        <v>0</v>
      </c>
    </row>
    <row r="555" s="632" customFormat="1" spans="1:4">
      <c r="A555" s="696" t="s">
        <v>521</v>
      </c>
      <c r="B555" s="679">
        <f>SUM(B556:B558)</f>
        <v>35</v>
      </c>
      <c r="C555" s="679">
        <f>SUM(C556:C558)</f>
        <v>35</v>
      </c>
      <c r="D555" s="645">
        <f>(C555-B555)/B555</f>
        <v>0</v>
      </c>
    </row>
    <row r="556" s="632" customFormat="1" spans="1:4">
      <c r="A556" s="660" t="s">
        <v>522</v>
      </c>
      <c r="B556" s="679">
        <v>35</v>
      </c>
      <c r="C556" s="697">
        <v>35</v>
      </c>
      <c r="D556" s="645">
        <f>(C556-B556)/B556</f>
        <v>0</v>
      </c>
    </row>
    <row r="557" s="632" customFormat="1" spans="1:4">
      <c r="A557" s="660" t="s">
        <v>523</v>
      </c>
      <c r="B557" s="679"/>
      <c r="C557" s="692"/>
      <c r="D557" s="645"/>
    </row>
    <row r="558" s="632" customFormat="1" spans="1:4">
      <c r="A558" s="660" t="s">
        <v>524</v>
      </c>
      <c r="B558" s="679"/>
      <c r="C558" s="692"/>
      <c r="D558" s="645"/>
    </row>
    <row r="559" s="632" customFormat="1" spans="1:4">
      <c r="A559" s="696" t="s">
        <v>525</v>
      </c>
      <c r="B559" s="679">
        <f>B560</f>
        <v>11</v>
      </c>
      <c r="C559" s="679">
        <f>C560</f>
        <v>11</v>
      </c>
      <c r="D559" s="645">
        <f>(C559-B559)/B559</f>
        <v>0</v>
      </c>
    </row>
    <row r="560" s="632" customFormat="1" spans="1:4">
      <c r="A560" s="660" t="s">
        <v>526</v>
      </c>
      <c r="B560" s="679">
        <v>11</v>
      </c>
      <c r="C560" s="697">
        <v>11</v>
      </c>
      <c r="D560" s="645">
        <f>(C560-B560)/B560</f>
        <v>0</v>
      </c>
    </row>
    <row r="561" s="632" customFormat="1" spans="1:4">
      <c r="A561" s="696" t="s">
        <v>527</v>
      </c>
      <c r="B561" s="692">
        <f>B562</f>
        <v>0</v>
      </c>
      <c r="C561" s="692">
        <f>C562+C563</f>
        <v>0</v>
      </c>
      <c r="D561" s="645"/>
    </row>
    <row r="562" s="632" customFormat="1" spans="1:4">
      <c r="A562" s="696" t="s">
        <v>528</v>
      </c>
      <c r="B562" s="692">
        <f>B563</f>
        <v>0</v>
      </c>
      <c r="C562" s="692"/>
      <c r="D562" s="645"/>
    </row>
    <row r="563" s="632" customFormat="1" spans="1:4">
      <c r="A563" s="696" t="s">
        <v>821</v>
      </c>
      <c r="B563" s="679"/>
      <c r="C563" s="692"/>
      <c r="D563" s="645"/>
    </row>
    <row r="564" s="632" customFormat="1" spans="1:4">
      <c r="A564" s="660" t="s">
        <v>822</v>
      </c>
      <c r="B564" s="679">
        <v>0</v>
      </c>
      <c r="C564" s="692"/>
      <c r="D564" s="645"/>
    </row>
    <row r="565" s="632" customFormat="1" spans="1:4">
      <c r="A565" s="696" t="s">
        <v>530</v>
      </c>
      <c r="B565" s="692"/>
      <c r="C565" s="692"/>
      <c r="D565" s="645"/>
    </row>
    <row r="566" s="632" customFormat="1" spans="1:4">
      <c r="A566" s="696" t="s">
        <v>823</v>
      </c>
      <c r="B566" s="692">
        <f>B567+B574+B577+B581</f>
        <v>465</v>
      </c>
      <c r="C566" s="692">
        <f>C567+C574+C577+C581</f>
        <v>500</v>
      </c>
      <c r="D566" s="645">
        <f>(C566-B566)/B566</f>
        <v>0.0752688172043011</v>
      </c>
    </row>
    <row r="567" s="632" customFormat="1" spans="1:4">
      <c r="A567" s="696" t="s">
        <v>824</v>
      </c>
      <c r="B567" s="679">
        <f>SUM(B568:B573)</f>
        <v>465</v>
      </c>
      <c r="C567" s="692">
        <f>SUM(C568:C573)</f>
        <v>500</v>
      </c>
      <c r="D567" s="645">
        <f>(C567-B567)/B567</f>
        <v>0.0752688172043011</v>
      </c>
    </row>
    <row r="568" s="632" customFormat="1" spans="1:4">
      <c r="A568" s="660" t="s">
        <v>78</v>
      </c>
      <c r="B568" s="679">
        <v>296</v>
      </c>
      <c r="C568" s="697">
        <v>320</v>
      </c>
      <c r="D568" s="645">
        <f>(C568-B568)/B568</f>
        <v>0.0810810810810811</v>
      </c>
    </row>
    <row r="569" s="632" customFormat="1" spans="1:4">
      <c r="A569" s="660" t="s">
        <v>79</v>
      </c>
      <c r="B569" s="679">
        <v>61</v>
      </c>
      <c r="C569" s="697">
        <v>65</v>
      </c>
      <c r="D569" s="645">
        <f>(C569-B569)/B569</f>
        <v>0.0655737704918033</v>
      </c>
    </row>
    <row r="570" s="632" customFormat="1" spans="1:4">
      <c r="A570" s="660" t="s">
        <v>533</v>
      </c>
      <c r="B570" s="679"/>
      <c r="C570" s="692"/>
      <c r="D570" s="645"/>
    </row>
    <row r="571" s="632" customFormat="1" spans="1:4">
      <c r="A571" s="660" t="s">
        <v>534</v>
      </c>
      <c r="B571" s="679">
        <v>108</v>
      </c>
      <c r="C571" s="697">
        <v>115</v>
      </c>
      <c r="D571" s="645">
        <f>(C571-B571)/B571</f>
        <v>0.0648148148148148</v>
      </c>
    </row>
    <row r="572" s="632" customFormat="1" spans="1:4">
      <c r="A572" s="660" t="s">
        <v>535</v>
      </c>
      <c r="B572" s="679"/>
      <c r="C572" s="692"/>
      <c r="D572" s="645"/>
    </row>
    <row r="573" s="632" customFormat="1" spans="1:4">
      <c r="A573" s="660" t="s">
        <v>825</v>
      </c>
      <c r="B573" s="679"/>
      <c r="C573" s="679"/>
      <c r="D573" s="645"/>
    </row>
    <row r="574" s="632" customFormat="1" spans="1:4">
      <c r="A574" s="696" t="s">
        <v>537</v>
      </c>
      <c r="B574" s="679">
        <f>B575+B576</f>
        <v>0</v>
      </c>
      <c r="C574" s="697"/>
      <c r="D574" s="645"/>
    </row>
    <row r="575" s="632" customFormat="1" spans="1:4">
      <c r="A575" s="660" t="s">
        <v>538</v>
      </c>
      <c r="B575" s="679"/>
      <c r="C575" s="697"/>
      <c r="D575" s="645"/>
    </row>
    <row r="576" s="632" customFormat="1" spans="1:4">
      <c r="A576" s="660" t="s">
        <v>539</v>
      </c>
      <c r="B576" s="679"/>
      <c r="C576" s="679"/>
      <c r="D576" s="645"/>
    </row>
    <row r="577" s="632" customFormat="1" spans="1:4">
      <c r="A577" s="696" t="s">
        <v>540</v>
      </c>
      <c r="B577" s="679">
        <f>B578+B579</f>
        <v>0</v>
      </c>
      <c r="C577" s="697">
        <f>SUM(C578:C580)</f>
        <v>0</v>
      </c>
      <c r="D577" s="645"/>
    </row>
    <row r="578" s="632" customFormat="1" spans="1:4">
      <c r="A578" s="660" t="s">
        <v>541</v>
      </c>
      <c r="B578" s="679"/>
      <c r="C578" s="697"/>
      <c r="D578" s="645"/>
    </row>
    <row r="579" s="632" customFormat="1" spans="1:4">
      <c r="A579" s="660" t="s">
        <v>542</v>
      </c>
      <c r="B579" s="679"/>
      <c r="C579" s="697"/>
      <c r="D579" s="645"/>
    </row>
    <row r="580" s="632" customFormat="1" spans="1:4">
      <c r="A580" s="660" t="s">
        <v>543</v>
      </c>
      <c r="B580" s="697"/>
      <c r="C580" s="697">
        <f>C581</f>
        <v>0</v>
      </c>
      <c r="D580" s="645"/>
    </row>
    <row r="581" s="632" customFormat="1" spans="1:4">
      <c r="A581" s="696" t="s">
        <v>544</v>
      </c>
      <c r="B581" s="679">
        <f>B582</f>
        <v>0</v>
      </c>
      <c r="C581" s="679">
        <f>C582</f>
        <v>0</v>
      </c>
      <c r="D581" s="645"/>
    </row>
    <row r="582" s="632" customFormat="1" spans="1:4">
      <c r="A582" s="660" t="s">
        <v>545</v>
      </c>
      <c r="B582" s="679"/>
      <c r="C582" s="679"/>
      <c r="D582" s="645"/>
    </row>
    <row r="583" s="632" customFormat="1" spans="1:4">
      <c r="A583" s="696" t="s">
        <v>546</v>
      </c>
      <c r="B583" s="679">
        <f>B584+B589+B592</f>
        <v>1527</v>
      </c>
      <c r="C583" s="679">
        <f>C584+C589+C592</f>
        <v>1185</v>
      </c>
      <c r="D583" s="645">
        <f>(C583-B583)/B583</f>
        <v>-0.223968565815324</v>
      </c>
    </row>
    <row r="584" s="632" customFormat="1" spans="1:4">
      <c r="A584" s="696" t="s">
        <v>547</v>
      </c>
      <c r="B584" s="679">
        <f>SUM(B585:B588)</f>
        <v>913</v>
      </c>
      <c r="C584" s="697">
        <f>SUM(C585:C588)</f>
        <v>450</v>
      </c>
      <c r="D584" s="645">
        <f>(C584-B584)/B584</f>
        <v>-0.507119386637459</v>
      </c>
    </row>
    <row r="585" s="632" customFormat="1" spans="1:4">
      <c r="A585" s="660" t="s">
        <v>548</v>
      </c>
      <c r="B585" s="679">
        <v>175</v>
      </c>
      <c r="C585" s="697">
        <v>50</v>
      </c>
      <c r="D585" s="645">
        <f>(C585-B585)/B585</f>
        <v>-0.714285714285714</v>
      </c>
    </row>
    <row r="586" s="632" customFormat="1" spans="1:4">
      <c r="A586" s="660" t="s">
        <v>549</v>
      </c>
      <c r="B586" s="679">
        <v>44</v>
      </c>
      <c r="C586" s="697">
        <v>50</v>
      </c>
      <c r="D586" s="645">
        <f>(C586-B586)/B586</f>
        <v>0.136363636363636</v>
      </c>
    </row>
    <row r="587" s="632" customFormat="1" spans="1:4">
      <c r="A587" s="660" t="s">
        <v>550</v>
      </c>
      <c r="B587" s="679">
        <v>694</v>
      </c>
      <c r="C587" s="697">
        <v>350</v>
      </c>
      <c r="D587" s="645">
        <f>(C587-B587)/B587</f>
        <v>-0.495677233429395</v>
      </c>
    </row>
    <row r="588" s="632" customFormat="1" spans="1:4">
      <c r="A588" s="660" t="s">
        <v>551</v>
      </c>
      <c r="B588" s="679"/>
      <c r="C588" s="679"/>
      <c r="D588" s="645"/>
    </row>
    <row r="589" s="632" customFormat="1" spans="1:4">
      <c r="A589" s="696" t="s">
        <v>552</v>
      </c>
      <c r="B589" s="679">
        <f>SUM(B590:B591)</f>
        <v>614</v>
      </c>
      <c r="C589" s="679">
        <f>C590+C591</f>
        <v>735</v>
      </c>
      <c r="D589" s="645">
        <f>(C589-B589)/B589</f>
        <v>0.197068403908795</v>
      </c>
    </row>
    <row r="590" s="632" customFormat="1" spans="1:4">
      <c r="A590" s="660" t="s">
        <v>553</v>
      </c>
      <c r="B590" s="679">
        <v>614</v>
      </c>
      <c r="C590" s="697">
        <v>735</v>
      </c>
      <c r="D590" s="645">
        <f>(C590-B590)/B590</f>
        <v>0.197068403908795</v>
      </c>
    </row>
    <row r="591" s="632" customFormat="1" spans="1:4">
      <c r="A591" s="660" t="s">
        <v>554</v>
      </c>
      <c r="B591" s="679"/>
      <c r="C591" s="679"/>
      <c r="D591" s="645"/>
    </row>
    <row r="592" s="632" customFormat="1" spans="1:4">
      <c r="A592" s="696" t="s">
        <v>555</v>
      </c>
      <c r="B592" s="679"/>
      <c r="C592" s="697"/>
      <c r="D592" s="645"/>
    </row>
    <row r="593" s="632" customFormat="1" spans="1:4">
      <c r="A593" s="660" t="s">
        <v>556</v>
      </c>
      <c r="B593" s="679"/>
      <c r="C593" s="697"/>
      <c r="D593" s="645"/>
    </row>
    <row r="594" s="632" customFormat="1" spans="1:4">
      <c r="A594" s="696" t="s">
        <v>557</v>
      </c>
      <c r="B594" s="679">
        <f>SUM(B595+B600)</f>
        <v>0</v>
      </c>
      <c r="C594" s="679">
        <f>SUM(C595+C600)</f>
        <v>0</v>
      </c>
      <c r="D594" s="645"/>
    </row>
    <row r="595" s="632" customFormat="1" spans="1:4">
      <c r="A595" s="696" t="s">
        <v>558</v>
      </c>
      <c r="B595" s="679">
        <f>SUM(B596:B599)</f>
        <v>0</v>
      </c>
      <c r="C595" s="697"/>
      <c r="D595" s="645"/>
    </row>
    <row r="596" s="632" customFormat="1" spans="1:4">
      <c r="A596" s="660" t="s">
        <v>559</v>
      </c>
      <c r="B596" s="679"/>
      <c r="C596" s="697"/>
      <c r="D596" s="645"/>
    </row>
    <row r="597" s="632" customFormat="1" spans="1:4">
      <c r="A597" s="660" t="s">
        <v>560</v>
      </c>
      <c r="B597" s="679"/>
      <c r="C597" s="697"/>
      <c r="D597" s="645"/>
    </row>
    <row r="598" s="632" customFormat="1" spans="1:4">
      <c r="A598" s="660" t="s">
        <v>561</v>
      </c>
      <c r="B598" s="679"/>
      <c r="C598" s="697"/>
      <c r="D598" s="645"/>
    </row>
    <row r="599" s="632" customFormat="1" spans="1:4">
      <c r="A599" s="660" t="s">
        <v>562</v>
      </c>
      <c r="B599" s="679"/>
      <c r="C599" s="679">
        <f>C600</f>
        <v>0</v>
      </c>
      <c r="D599" s="645"/>
    </row>
    <row r="600" s="632" customFormat="1" spans="1:4">
      <c r="A600" s="696" t="s">
        <v>563</v>
      </c>
      <c r="B600" s="679">
        <f>B601</f>
        <v>0</v>
      </c>
      <c r="C600" s="697"/>
      <c r="D600" s="645"/>
    </row>
    <row r="601" s="632" customFormat="1" spans="1:4">
      <c r="A601" s="660" t="s">
        <v>564</v>
      </c>
      <c r="B601" s="679"/>
      <c r="C601" s="697"/>
      <c r="D601" s="645"/>
    </row>
    <row r="602" s="632" customFormat="1" spans="1:4">
      <c r="A602" s="696" t="s">
        <v>826</v>
      </c>
      <c r="B602" s="697">
        <f>B603+B608+B610</f>
        <v>0</v>
      </c>
      <c r="C602" s="697">
        <f>C603+C608+C610</f>
        <v>0</v>
      </c>
      <c r="D602" s="645"/>
    </row>
    <row r="603" s="632" customFormat="1" spans="1:4">
      <c r="A603" s="660" t="s">
        <v>827</v>
      </c>
      <c r="B603" s="679"/>
      <c r="C603" s="697"/>
      <c r="D603" s="645"/>
    </row>
    <row r="604" s="632" customFormat="1" spans="1:4">
      <c r="A604" s="660" t="s">
        <v>78</v>
      </c>
      <c r="B604" s="679"/>
      <c r="C604" s="697"/>
      <c r="D604" s="645"/>
    </row>
    <row r="605" s="632" customFormat="1" spans="1:4">
      <c r="A605" s="660" t="s">
        <v>79</v>
      </c>
      <c r="B605" s="679"/>
      <c r="C605" s="697"/>
      <c r="D605" s="645"/>
    </row>
    <row r="606" s="632" customFormat="1" spans="1:4">
      <c r="A606" s="660" t="s">
        <v>828</v>
      </c>
      <c r="B606" s="679"/>
      <c r="C606" s="697"/>
      <c r="D606" s="645"/>
    </row>
    <row r="607" s="632" customFormat="1" spans="1:4">
      <c r="A607" s="660" t="s">
        <v>829</v>
      </c>
      <c r="B607" s="679"/>
      <c r="C607" s="697"/>
      <c r="D607" s="645"/>
    </row>
    <row r="608" s="632" customFormat="1" spans="1:4">
      <c r="A608" s="660" t="s">
        <v>830</v>
      </c>
      <c r="B608" s="679"/>
      <c r="C608" s="697"/>
      <c r="D608" s="645"/>
    </row>
    <row r="609" s="632" customFormat="1" spans="1:4">
      <c r="A609" s="660" t="s">
        <v>831</v>
      </c>
      <c r="B609" s="679"/>
      <c r="C609" s="697"/>
      <c r="D609" s="645"/>
    </row>
    <row r="610" s="632" customFormat="1" spans="1:4">
      <c r="A610" s="660" t="s">
        <v>832</v>
      </c>
      <c r="B610" s="679"/>
      <c r="C610" s="697">
        <f>C611</f>
        <v>0</v>
      </c>
      <c r="D610" s="645"/>
    </row>
    <row r="611" s="632" customFormat="1" spans="1:4">
      <c r="A611" s="660" t="s">
        <v>538</v>
      </c>
      <c r="B611" s="679"/>
      <c r="C611" s="697"/>
      <c r="D611" s="645"/>
    </row>
    <row r="612" s="632" customFormat="1" spans="1:4">
      <c r="A612" s="696" t="s">
        <v>565</v>
      </c>
      <c r="B612" s="679">
        <v>0</v>
      </c>
      <c r="C612" s="697"/>
      <c r="D612" s="645"/>
    </row>
    <row r="613" s="632" customFormat="1" spans="1:4">
      <c r="A613" s="696" t="s">
        <v>566</v>
      </c>
      <c r="B613" s="679">
        <v>0</v>
      </c>
      <c r="C613" s="697"/>
      <c r="D613" s="645"/>
    </row>
    <row r="614" s="632" customFormat="1" spans="1:4">
      <c r="A614" s="696" t="s">
        <v>567</v>
      </c>
      <c r="B614" s="679"/>
      <c r="C614" s="679"/>
      <c r="D614" s="645"/>
    </row>
    <row r="615" s="632" customFormat="1" spans="1:4">
      <c r="A615" s="701" t="s">
        <v>568</v>
      </c>
      <c r="B615" s="679">
        <f>B614+B613+B612+B602+B594+B583+B566+B565+B549+B527+B503+B430+B415+B379+B330+B243+B213+B193+B166+B125+B119+B118+B5+B561</f>
        <v>75210</v>
      </c>
      <c r="C615" s="679">
        <f>C614+C613+C612+C602+C594+C583+C566+C565+C549+C527+C503+C430+C415+C379+C330+C243+C213+C193+C166+C125+C119+C118+C5+C561</f>
        <v>78971</v>
      </c>
      <c r="D615" s="645">
        <f>(C615-B615)/B615</f>
        <v>0.0500066480521207</v>
      </c>
    </row>
    <row r="616" s="632" customFormat="1" spans="1:4">
      <c r="A616" s="702" t="s">
        <v>569</v>
      </c>
      <c r="B616" s="679">
        <f>B617</f>
        <v>14615</v>
      </c>
      <c r="C616" s="679">
        <f>C617</f>
        <v>15578</v>
      </c>
      <c r="D616" s="645"/>
    </row>
    <row r="617" s="632" customFormat="1" spans="1:4">
      <c r="A617" s="703" t="s">
        <v>833</v>
      </c>
      <c r="B617" s="679">
        <f>B618+B619</f>
        <v>14615</v>
      </c>
      <c r="C617" s="679">
        <f>C618+C619</f>
        <v>15578</v>
      </c>
      <c r="D617" s="645"/>
    </row>
    <row r="618" s="632" customFormat="1" spans="1:4">
      <c r="A618" s="703" t="s">
        <v>571</v>
      </c>
      <c r="B618" s="679">
        <v>10698</v>
      </c>
      <c r="C618" s="697">
        <v>11550</v>
      </c>
      <c r="D618" s="645"/>
    </row>
    <row r="619" s="632" customFormat="1" spans="1:4">
      <c r="A619" s="703" t="s">
        <v>572</v>
      </c>
      <c r="B619" s="679">
        <v>3917</v>
      </c>
      <c r="C619" s="697">
        <v>4028</v>
      </c>
      <c r="D619" s="645"/>
    </row>
    <row r="620" s="632" customFormat="1" spans="1:4">
      <c r="A620" s="702" t="s">
        <v>573</v>
      </c>
      <c r="B620" s="679">
        <v>1270</v>
      </c>
      <c r="C620" s="697"/>
      <c r="D620" s="645">
        <f>(C620-B620)/B620</f>
        <v>-1</v>
      </c>
    </row>
    <row r="621" s="632" customFormat="1" spans="1:4">
      <c r="A621" s="702" t="s">
        <v>574</v>
      </c>
      <c r="B621" s="679">
        <v>498</v>
      </c>
      <c r="C621" s="679">
        <f>C622</f>
        <v>0</v>
      </c>
      <c r="D621" s="645"/>
    </row>
    <row r="622" s="632" customFormat="1" spans="1:4">
      <c r="A622" s="701" t="s">
        <v>575</v>
      </c>
      <c r="B622" s="679">
        <v>608</v>
      </c>
      <c r="C622" s="697"/>
      <c r="D622" s="645"/>
    </row>
    <row r="623" s="632" customFormat="1" spans="1:4">
      <c r="A623" s="703" t="s">
        <v>576</v>
      </c>
      <c r="B623" s="704">
        <v>608</v>
      </c>
      <c r="C623" s="697"/>
      <c r="D623" s="645"/>
    </row>
    <row r="624" s="632" customFormat="1" spans="1:4">
      <c r="A624" s="703"/>
      <c r="B624" s="705"/>
      <c r="C624" s="697"/>
      <c r="D624" s="645"/>
    </row>
    <row r="625" s="632" customFormat="1" spans="1:4">
      <c r="A625" s="701" t="s">
        <v>577</v>
      </c>
      <c r="B625" s="705">
        <f>B615+B616+B620+B621+B622</f>
        <v>92201</v>
      </c>
      <c r="C625" s="705">
        <f>C615+C616+C620+C621+C622</f>
        <v>94549</v>
      </c>
      <c r="D625" s="645">
        <f>(C625-B625)/B625</f>
        <v>0.0254661012353445</v>
      </c>
    </row>
    <row r="626" s="632" customFormat="1" spans="1:1">
      <c r="A626" s="706"/>
    </row>
    <row r="627" s="632" customFormat="1" spans="1:1">
      <c r="A627" s="706"/>
    </row>
    <row r="628" s="632" customFormat="1" spans="1:1">
      <c r="A628" s="706"/>
    </row>
    <row r="629" s="632" customFormat="1" spans="1:1">
      <c r="A629" s="706"/>
    </row>
    <row r="630" s="632" customFormat="1" spans="1:1">
      <c r="A630" s="706"/>
    </row>
    <row r="631" s="632" customFormat="1" spans="1:1">
      <c r="A631" s="706"/>
    </row>
    <row r="632" s="632" customFormat="1" spans="1:1">
      <c r="A632" s="706"/>
    </row>
    <row r="633" s="632" customFormat="1" spans="1:1">
      <c r="A633" s="706"/>
    </row>
    <row r="634" s="632" customFormat="1" spans="1:1">
      <c r="A634" s="706"/>
    </row>
    <row r="635" s="632" customFormat="1" spans="1:1">
      <c r="A635" s="706"/>
    </row>
    <row r="636" s="632" customFormat="1" spans="1:1">
      <c r="A636" s="706"/>
    </row>
    <row r="637" s="632" customFormat="1" spans="1:1">
      <c r="A637" s="706"/>
    </row>
    <row r="638" s="632" customFormat="1" spans="1:1">
      <c r="A638" s="706"/>
    </row>
    <row r="639" s="632" customFormat="1" spans="1:1">
      <c r="A639" s="706"/>
    </row>
    <row r="640" s="632" customFormat="1" spans="1:1">
      <c r="A640" s="706"/>
    </row>
    <row r="641" spans="1:1">
      <c r="A641" s="706"/>
    </row>
    <row r="642" spans="1:1">
      <c r="A642" s="706"/>
    </row>
    <row r="643" spans="1:1">
      <c r="A643" s="706"/>
    </row>
    <row r="644" spans="1:1">
      <c r="A644" s="706"/>
    </row>
    <row r="645" spans="1:1">
      <c r="A645" s="706"/>
    </row>
    <row r="646" spans="1:1">
      <c r="A646" s="706"/>
    </row>
    <row r="647" spans="1:1">
      <c r="A647" s="706"/>
    </row>
    <row r="648" spans="1:1">
      <c r="A648" s="706"/>
    </row>
    <row r="649" spans="1:1">
      <c r="A649" s="706"/>
    </row>
    <row r="650" spans="1:1">
      <c r="A650" s="706"/>
    </row>
    <row r="651" spans="1:1">
      <c r="A651" s="706"/>
    </row>
    <row r="652" spans="1:1">
      <c r="A652" s="706"/>
    </row>
    <row r="653" spans="1:1">
      <c r="A653" s="706"/>
    </row>
    <row r="654" spans="1:1">
      <c r="A654" s="706"/>
    </row>
    <row r="655" spans="1:1">
      <c r="A655" s="706"/>
    </row>
    <row r="656" spans="1:1">
      <c r="A656" s="706"/>
    </row>
    <row r="657" spans="1:1">
      <c r="A657" s="706"/>
    </row>
    <row r="658" spans="1:1">
      <c r="A658" s="706"/>
    </row>
    <row r="659" spans="1:1">
      <c r="A659" s="706"/>
    </row>
    <row r="660" spans="1:1">
      <c r="A660" s="706"/>
    </row>
    <row r="661" spans="1:1">
      <c r="A661" s="706"/>
    </row>
    <row r="662" spans="1:1">
      <c r="A662" s="706"/>
    </row>
    <row r="663" spans="1:1">
      <c r="A663" s="706"/>
    </row>
    <row r="664" spans="1:1">
      <c r="A664" s="706"/>
    </row>
    <row r="665" spans="1:1">
      <c r="A665" s="706"/>
    </row>
    <row r="666" spans="1:1">
      <c r="A666" s="706"/>
    </row>
    <row r="667" spans="1:1">
      <c r="A667" s="706"/>
    </row>
    <row r="668" spans="1:1">
      <c r="A668" s="706"/>
    </row>
    <row r="669" spans="1:1">
      <c r="A669" s="706"/>
    </row>
    <row r="670" spans="1:1">
      <c r="A670" s="706"/>
    </row>
    <row r="671" spans="1:1">
      <c r="A671" s="706"/>
    </row>
    <row r="672" spans="1:1">
      <c r="A672" s="706"/>
    </row>
    <row r="673" spans="1:1">
      <c r="A673" s="706"/>
    </row>
    <row r="674" spans="1:1">
      <c r="A674" s="706"/>
    </row>
    <row r="675" spans="1:1">
      <c r="A675" s="706"/>
    </row>
    <row r="676" spans="1:1">
      <c r="A676" s="706"/>
    </row>
    <row r="677" spans="1:1">
      <c r="A677" s="706"/>
    </row>
    <row r="678" spans="1:1">
      <c r="A678" s="706"/>
    </row>
    <row r="679" spans="1:1">
      <c r="A679" s="706"/>
    </row>
    <row r="680" spans="1:1">
      <c r="A680" s="706"/>
    </row>
    <row r="681" spans="1:1">
      <c r="A681" s="706"/>
    </row>
    <row r="682" spans="1:1">
      <c r="A682" s="706"/>
    </row>
    <row r="683" spans="1:1">
      <c r="A683" s="706"/>
    </row>
    <row r="684" spans="1:1">
      <c r="A684" s="706"/>
    </row>
    <row r="685" spans="1:1">
      <c r="A685" s="706"/>
    </row>
    <row r="686" spans="1:1">
      <c r="A686" s="706"/>
    </row>
    <row r="687" spans="1:1">
      <c r="A687" s="706"/>
    </row>
    <row r="688" spans="1:1">
      <c r="A688" s="706"/>
    </row>
    <row r="689" spans="1:1">
      <c r="A689" s="706"/>
    </row>
    <row r="690" spans="1:1">
      <c r="A690" s="706"/>
    </row>
    <row r="691" spans="1:1">
      <c r="A691" s="706"/>
    </row>
    <row r="692" spans="1:1">
      <c r="A692" s="706"/>
    </row>
    <row r="693" spans="1:1">
      <c r="A693" s="706"/>
    </row>
    <row r="694" spans="1:1">
      <c r="A694" s="706"/>
    </row>
    <row r="695" spans="1:1">
      <c r="A695" s="706"/>
    </row>
    <row r="696" spans="1:1">
      <c r="A696" s="706"/>
    </row>
    <row r="697" spans="1:1">
      <c r="A697" s="706"/>
    </row>
    <row r="698" spans="1:1">
      <c r="A698" s="706"/>
    </row>
    <row r="699" spans="1:1">
      <c r="A699" s="706"/>
    </row>
    <row r="700" spans="1:1">
      <c r="A700" s="706"/>
    </row>
    <row r="701" spans="1:1">
      <c r="A701" s="706"/>
    </row>
    <row r="702" spans="1:1">
      <c r="A702" s="706"/>
    </row>
    <row r="703" spans="1:1">
      <c r="A703" s="706"/>
    </row>
    <row r="704" spans="1:1">
      <c r="A704" s="706"/>
    </row>
    <row r="705" spans="1:1">
      <c r="A705" s="706"/>
    </row>
    <row r="706" spans="1:1">
      <c r="A706" s="706"/>
    </row>
    <row r="707" spans="1:1">
      <c r="A707" s="706"/>
    </row>
    <row r="708" spans="1:1">
      <c r="A708" s="706"/>
    </row>
    <row r="709" spans="1:1">
      <c r="A709" s="706"/>
    </row>
    <row r="710" spans="1:1">
      <c r="A710" s="706"/>
    </row>
    <row r="711" spans="1:1">
      <c r="A711" s="706"/>
    </row>
    <row r="712" spans="1:1">
      <c r="A712" s="706"/>
    </row>
    <row r="713" spans="1:1">
      <c r="A713" s="706"/>
    </row>
    <row r="714" spans="1:1">
      <c r="A714" s="706"/>
    </row>
    <row r="715" spans="1:1">
      <c r="A715" s="706"/>
    </row>
    <row r="716" spans="1:1">
      <c r="A716" s="706"/>
    </row>
    <row r="717" spans="1:1">
      <c r="A717" s="706"/>
    </row>
    <row r="718" spans="1:1">
      <c r="A718" s="706"/>
    </row>
    <row r="719" spans="1:1">
      <c r="A719" s="706"/>
    </row>
    <row r="720" spans="1:1">
      <c r="A720" s="706"/>
    </row>
    <row r="721" spans="1:1">
      <c r="A721" s="706"/>
    </row>
    <row r="722" spans="1:1">
      <c r="A722" s="706"/>
    </row>
    <row r="723" spans="1:1">
      <c r="A723" s="706"/>
    </row>
    <row r="724" spans="1:1">
      <c r="A724" s="706"/>
    </row>
    <row r="725" spans="1:1">
      <c r="A725" s="706"/>
    </row>
    <row r="726" spans="1:1">
      <c r="A726" s="706"/>
    </row>
    <row r="727" spans="1:1">
      <c r="A727" s="706"/>
    </row>
    <row r="728" spans="1:1">
      <c r="A728" s="706"/>
    </row>
    <row r="729" spans="1:1">
      <c r="A729" s="706"/>
    </row>
    <row r="730" spans="1:1">
      <c r="A730" s="706"/>
    </row>
    <row r="731" spans="1:1">
      <c r="A731" s="706"/>
    </row>
    <row r="732" spans="1:1">
      <c r="A732" s="706"/>
    </row>
    <row r="733" spans="1:1">
      <c r="A733" s="706"/>
    </row>
    <row r="734" spans="1:1">
      <c r="A734" s="706"/>
    </row>
    <row r="735" spans="1:1">
      <c r="A735" s="706"/>
    </row>
    <row r="736" spans="1:1">
      <c r="A736" s="706"/>
    </row>
    <row r="737" spans="1:1">
      <c r="A737" s="706"/>
    </row>
    <row r="738" spans="1:1">
      <c r="A738" s="706"/>
    </row>
    <row r="739" spans="1:1">
      <c r="A739" s="706"/>
    </row>
    <row r="740" spans="1:1">
      <c r="A740" s="706"/>
    </row>
    <row r="741" spans="1:1">
      <c r="A741" s="706"/>
    </row>
    <row r="742" spans="1:1">
      <c r="A742" s="706"/>
    </row>
    <row r="743" spans="1:1">
      <c r="A743" s="706"/>
    </row>
    <row r="744" spans="1:1">
      <c r="A744" s="706"/>
    </row>
    <row r="745" spans="1:1">
      <c r="A745" s="706"/>
    </row>
    <row r="746" spans="1:1">
      <c r="A746" s="706"/>
    </row>
    <row r="747" spans="1:1">
      <c r="A747" s="706"/>
    </row>
    <row r="748" spans="1:1">
      <c r="A748" s="706"/>
    </row>
    <row r="749" spans="1:1">
      <c r="A749" s="706"/>
    </row>
    <row r="750" spans="1:1">
      <c r="A750" s="706"/>
    </row>
    <row r="751" spans="1:1">
      <c r="A751" s="706"/>
    </row>
    <row r="752" spans="1:1">
      <c r="A752" s="706"/>
    </row>
    <row r="753" spans="1:1">
      <c r="A753" s="706"/>
    </row>
    <row r="754" spans="1:1">
      <c r="A754" s="706"/>
    </row>
    <row r="755" spans="1:1">
      <c r="A755" s="706"/>
    </row>
    <row r="756" spans="1:1">
      <c r="A756" s="706"/>
    </row>
    <row r="757" spans="1:1">
      <c r="A757" s="706"/>
    </row>
    <row r="758" spans="1:1">
      <c r="A758" s="706"/>
    </row>
    <row r="759" spans="1:1">
      <c r="A759" s="706"/>
    </row>
    <row r="760" spans="1:1">
      <c r="A760" s="706"/>
    </row>
    <row r="761" spans="1:1">
      <c r="A761" s="706"/>
    </row>
    <row r="762" spans="1:1">
      <c r="A762" s="706"/>
    </row>
    <row r="763" spans="1:1">
      <c r="A763" s="706"/>
    </row>
    <row r="764" spans="1:1">
      <c r="A764" s="706"/>
    </row>
    <row r="765" spans="1:1">
      <c r="A765" s="706"/>
    </row>
    <row r="766" spans="1:1">
      <c r="A766" s="706"/>
    </row>
    <row r="767" spans="1:1">
      <c r="A767" s="706"/>
    </row>
    <row r="768" spans="1:1">
      <c r="A768" s="706"/>
    </row>
    <row r="769" spans="1:1">
      <c r="A769" s="706"/>
    </row>
    <row r="770" spans="1:1">
      <c r="A770" s="706"/>
    </row>
    <row r="771" spans="1:1">
      <c r="A771" s="706"/>
    </row>
    <row r="772" spans="1:1">
      <c r="A772" s="706"/>
    </row>
    <row r="773" spans="1:1">
      <c r="A773" s="706"/>
    </row>
    <row r="774" spans="1:1">
      <c r="A774" s="706"/>
    </row>
    <row r="775" spans="1:1">
      <c r="A775" s="706"/>
    </row>
    <row r="776" spans="1:1">
      <c r="A776" s="706"/>
    </row>
    <row r="777" spans="1:1">
      <c r="A777" s="706"/>
    </row>
    <row r="778" spans="1:1">
      <c r="A778" s="706"/>
    </row>
    <row r="779" spans="1:1">
      <c r="A779" s="706"/>
    </row>
    <row r="780" spans="1:1">
      <c r="A780" s="706"/>
    </row>
    <row r="781" spans="1:1">
      <c r="A781" s="706"/>
    </row>
    <row r="782" spans="1:1">
      <c r="A782" s="706"/>
    </row>
    <row r="783" spans="1:1">
      <c r="A783" s="706"/>
    </row>
    <row r="784" spans="1:1">
      <c r="A784" s="706"/>
    </row>
    <row r="785" spans="1:1">
      <c r="A785" s="706"/>
    </row>
    <row r="786" spans="1:1">
      <c r="A786" s="706"/>
    </row>
    <row r="787" spans="1:1">
      <c r="A787" s="706"/>
    </row>
    <row r="788" spans="1:1">
      <c r="A788" s="706"/>
    </row>
    <row r="789" spans="1:1">
      <c r="A789" s="706"/>
    </row>
    <row r="790" spans="1:1">
      <c r="A790" s="706"/>
    </row>
    <row r="791" spans="1:1">
      <c r="A791" s="706"/>
    </row>
    <row r="792" spans="1:1">
      <c r="A792" s="706"/>
    </row>
    <row r="793" spans="1:1">
      <c r="A793" s="706"/>
    </row>
    <row r="794" spans="1:1">
      <c r="A794" s="706"/>
    </row>
    <row r="795" spans="1:1">
      <c r="A795" s="706"/>
    </row>
    <row r="796" spans="1:1">
      <c r="A796" s="706"/>
    </row>
    <row r="797" spans="1:1">
      <c r="A797" s="706"/>
    </row>
    <row r="798" spans="1:1">
      <c r="A798" s="706"/>
    </row>
    <row r="799" spans="1:1">
      <c r="A799" s="706"/>
    </row>
    <row r="800" spans="1:1">
      <c r="A800" s="706"/>
    </row>
    <row r="801" spans="1:1">
      <c r="A801" s="706"/>
    </row>
    <row r="802" spans="1:1">
      <c r="A802" s="706"/>
    </row>
    <row r="803" spans="1:1">
      <c r="A803" s="706"/>
    </row>
    <row r="804" spans="1:1">
      <c r="A804" s="706"/>
    </row>
    <row r="805" spans="1:1">
      <c r="A805" s="706"/>
    </row>
    <row r="806" spans="1:1">
      <c r="A806" s="706"/>
    </row>
    <row r="807" spans="1:1">
      <c r="A807" s="706"/>
    </row>
    <row r="808" spans="1:1">
      <c r="A808" s="706"/>
    </row>
    <row r="809" spans="1:1">
      <c r="A809" s="706"/>
    </row>
    <row r="810" spans="1:1">
      <c r="A810" s="706"/>
    </row>
    <row r="811" spans="1:1">
      <c r="A811" s="706"/>
    </row>
    <row r="812" spans="1:1">
      <c r="A812" s="706"/>
    </row>
    <row r="813" spans="1:1">
      <c r="A813" s="706"/>
    </row>
    <row r="814" spans="1:1">
      <c r="A814" s="706"/>
    </row>
    <row r="815" spans="1:1">
      <c r="A815" s="706"/>
    </row>
    <row r="816" spans="1:1">
      <c r="A816" s="706"/>
    </row>
    <row r="817" s="632" customFormat="1" spans="1:1">
      <c r="A817" s="706"/>
    </row>
    <row r="818" s="632" customFormat="1" spans="1:1">
      <c r="A818" s="706"/>
    </row>
    <row r="819" s="632" customFormat="1" spans="1:1">
      <c r="A819" s="706"/>
    </row>
    <row r="820" s="632" customFormat="1" spans="1:1">
      <c r="A820" s="706"/>
    </row>
    <row r="821" s="632" customFormat="1" spans="1:1">
      <c r="A821" s="706"/>
    </row>
    <row r="822" s="632" customFormat="1" spans="1:1">
      <c r="A822" s="706"/>
    </row>
    <row r="823" s="632" customFormat="1" spans="1:1">
      <c r="A823" s="706"/>
    </row>
    <row r="824" s="632" customFormat="1" spans="1:1">
      <c r="A824" s="706"/>
    </row>
    <row r="825" s="632" customFormat="1" spans="1:1">
      <c r="A825" s="706"/>
    </row>
    <row r="826" s="632" customFormat="1" spans="1:1">
      <c r="A826" s="706"/>
    </row>
    <row r="827" s="632" customFormat="1" spans="1:1">
      <c r="A827" s="706"/>
    </row>
    <row r="828" s="632" customFormat="1" spans="1:1">
      <c r="A828" s="706"/>
    </row>
    <row r="829" s="632" customFormat="1" spans="1:1">
      <c r="A829" s="706"/>
    </row>
    <row r="830" s="632" customFormat="1" spans="1:1">
      <c r="A830" s="706"/>
    </row>
    <row r="831" s="632" customFormat="1" spans="1:1">
      <c r="A831" s="706"/>
    </row>
    <row r="832" s="632" customFormat="1" spans="1:1">
      <c r="A832" s="706"/>
    </row>
    <row r="833" s="632" customFormat="1" spans="1:1">
      <c r="A833" s="706"/>
    </row>
    <row r="834" s="632" customFormat="1" spans="1:1">
      <c r="A834" s="706"/>
    </row>
    <row r="835" s="632" customFormat="1" spans="1:1">
      <c r="A835" s="706"/>
    </row>
    <row r="836" s="632" customFormat="1" spans="1:1">
      <c r="A836" s="706"/>
    </row>
    <row r="837" s="632" customFormat="1" spans="1:1">
      <c r="A837" s="706"/>
    </row>
    <row r="838" s="632" customFormat="1" spans="1:1">
      <c r="A838" s="706"/>
    </row>
    <row r="839" s="632" customFormat="1" spans="1:1">
      <c r="A839" s="706"/>
    </row>
    <row r="840" s="632" customFormat="1" spans="1:1">
      <c r="A840" s="706"/>
    </row>
    <row r="841" s="632" customFormat="1" spans="1:1">
      <c r="A841" s="706"/>
    </row>
    <row r="842" s="632" customFormat="1" spans="1:1">
      <c r="A842" s="706"/>
    </row>
    <row r="843" s="632" customFormat="1" spans="1:1">
      <c r="A843" s="706"/>
    </row>
    <row r="844" s="632" customFormat="1" spans="1:1">
      <c r="A844" s="706"/>
    </row>
    <row r="845" s="632" customFormat="1" spans="1:1">
      <c r="A845" s="706"/>
    </row>
    <row r="846" s="632" customFormat="1" spans="1:1">
      <c r="A846" s="706"/>
    </row>
    <row r="847" s="632" customFormat="1" spans="1:1">
      <c r="A847" s="706"/>
    </row>
    <row r="848" s="632" customFormat="1" spans="1:1">
      <c r="A848" s="706"/>
    </row>
    <row r="849" s="632" customFormat="1" spans="1:1">
      <c r="A849" s="706"/>
    </row>
    <row r="850" s="632" customFormat="1" spans="1:1">
      <c r="A850" s="706"/>
    </row>
    <row r="851" s="632" customFormat="1" spans="1:1">
      <c r="A851" s="706"/>
    </row>
    <row r="852" s="632" customFormat="1" spans="1:1">
      <c r="A852" s="706"/>
    </row>
    <row r="853" s="632" customFormat="1" spans="1:1">
      <c r="A853" s="706"/>
    </row>
    <row r="854" s="632" customFormat="1" spans="1:1">
      <c r="A854" s="706"/>
    </row>
    <row r="855" s="632" customFormat="1" spans="1:1">
      <c r="A855" s="706"/>
    </row>
    <row r="856" s="632" customFormat="1" spans="1:1">
      <c r="A856" s="706"/>
    </row>
    <row r="857" s="632" customFormat="1" spans="1:1">
      <c r="A857" s="706"/>
    </row>
    <row r="858" s="632" customFormat="1" spans="1:1">
      <c r="A858" s="706"/>
    </row>
    <row r="859" s="632" customFormat="1" spans="1:1">
      <c r="A859" s="706"/>
    </row>
    <row r="860" s="632" customFormat="1" spans="1:1">
      <c r="A860" s="706"/>
    </row>
    <row r="861" s="632" customFormat="1" spans="1:1">
      <c r="A861" s="706"/>
    </row>
    <row r="862" s="632" customFormat="1" spans="1:1">
      <c r="A862" s="706"/>
    </row>
    <row r="863" s="632" customFormat="1" spans="1:1">
      <c r="A863" s="706"/>
    </row>
    <row r="864" s="632" customFormat="1" spans="1:1">
      <c r="A864" s="706"/>
    </row>
    <row r="865" s="632" customFormat="1" spans="1:1">
      <c r="A865" s="706"/>
    </row>
    <row r="866" s="632" customFormat="1" spans="1:1">
      <c r="A866" s="706"/>
    </row>
    <row r="867" s="632" customFormat="1" spans="1:1">
      <c r="A867" s="706"/>
    </row>
    <row r="868" s="632" customFormat="1" spans="1:1">
      <c r="A868" s="706"/>
    </row>
    <row r="869" s="632" customFormat="1" spans="1:1">
      <c r="A869" s="706"/>
    </row>
    <row r="870" s="632" customFormat="1" spans="1:1">
      <c r="A870" s="706"/>
    </row>
    <row r="871" s="632" customFormat="1" spans="1:1">
      <c r="A871" s="706"/>
    </row>
    <row r="872" s="632" customFormat="1" spans="1:1">
      <c r="A872" s="706"/>
    </row>
    <row r="873" s="632" customFormat="1" spans="1:1">
      <c r="A873" s="706"/>
    </row>
    <row r="874" s="632" customFormat="1" spans="1:1">
      <c r="A874" s="706"/>
    </row>
    <row r="875" s="632" customFormat="1" spans="1:1">
      <c r="A875" s="706"/>
    </row>
    <row r="876" s="632" customFormat="1" spans="1:1">
      <c r="A876" s="706"/>
    </row>
    <row r="877" s="632" customFormat="1" spans="1:1">
      <c r="A877" s="706"/>
    </row>
    <row r="878" s="632" customFormat="1" spans="1:1">
      <c r="A878" s="706"/>
    </row>
    <row r="879" s="632" customFormat="1" spans="1:1">
      <c r="A879" s="706"/>
    </row>
    <row r="880" s="632" customFormat="1" spans="1:1">
      <c r="A880" s="706"/>
    </row>
    <row r="881" s="632" customFormat="1" spans="1:1">
      <c r="A881" s="706"/>
    </row>
    <row r="882" s="632" customFormat="1" spans="1:1">
      <c r="A882" s="706"/>
    </row>
    <row r="883" s="632" customFormat="1" spans="1:1">
      <c r="A883" s="706"/>
    </row>
    <row r="884" s="632" customFormat="1" spans="1:1">
      <c r="A884" s="706"/>
    </row>
    <row r="885" s="632" customFormat="1" spans="1:1">
      <c r="A885" s="706"/>
    </row>
    <row r="886" s="632" customFormat="1" spans="1:1">
      <c r="A886" s="706"/>
    </row>
    <row r="887" s="632" customFormat="1" spans="1:1">
      <c r="A887" s="706"/>
    </row>
    <row r="888" s="632" customFormat="1" spans="1:1">
      <c r="A888" s="706"/>
    </row>
    <row r="889" s="632" customFormat="1" spans="1:1">
      <c r="A889" s="706"/>
    </row>
    <row r="890" s="632" customFormat="1" spans="1:1">
      <c r="A890" s="706"/>
    </row>
    <row r="891" s="632" customFormat="1" spans="1:1">
      <c r="A891" s="706"/>
    </row>
    <row r="892" s="632" customFormat="1" spans="1:1">
      <c r="A892" s="706"/>
    </row>
    <row r="893" s="632" customFormat="1" spans="1:1">
      <c r="A893" s="706"/>
    </row>
    <row r="894" s="632" customFormat="1" spans="1:1">
      <c r="A894" s="706"/>
    </row>
    <row r="895" s="632" customFormat="1" spans="1:1">
      <c r="A895" s="706"/>
    </row>
    <row r="896" s="632" customFormat="1" spans="1:1">
      <c r="A896" s="706"/>
    </row>
    <row r="897" s="632" customFormat="1" spans="1:1">
      <c r="A897" s="706"/>
    </row>
    <row r="898" s="632" customFormat="1" spans="1:1">
      <c r="A898" s="706"/>
    </row>
    <row r="899" s="632" customFormat="1" spans="1:1">
      <c r="A899" s="706"/>
    </row>
    <row r="900" s="632" customFormat="1" spans="1:1">
      <c r="A900" s="706"/>
    </row>
    <row r="901" s="632" customFormat="1" spans="1:1">
      <c r="A901" s="706"/>
    </row>
    <row r="902" s="632" customFormat="1" spans="1:1">
      <c r="A902" s="706"/>
    </row>
    <row r="903" s="632" customFormat="1" spans="1:1">
      <c r="A903" s="706"/>
    </row>
    <row r="904" s="632" customFormat="1" spans="1:1">
      <c r="A904" s="706"/>
    </row>
    <row r="905" s="632" customFormat="1" spans="1:1">
      <c r="A905" s="706"/>
    </row>
    <row r="906" s="632" customFormat="1" spans="1:1">
      <c r="A906" s="706"/>
    </row>
    <row r="907" s="632" customFormat="1" spans="1:1">
      <c r="A907" s="706"/>
    </row>
    <row r="908" s="632" customFormat="1" spans="1:1">
      <c r="A908" s="706"/>
    </row>
    <row r="909" s="632" customFormat="1" spans="1:1">
      <c r="A909" s="706"/>
    </row>
    <row r="910" s="632" customFormat="1" spans="1:1">
      <c r="A910" s="706"/>
    </row>
    <row r="911" s="632" customFormat="1" spans="1:1">
      <c r="A911" s="706"/>
    </row>
    <row r="912" s="632" customFormat="1" spans="1:1">
      <c r="A912" s="706"/>
    </row>
    <row r="913" s="632" customFormat="1" spans="1:1">
      <c r="A913" s="706"/>
    </row>
    <row r="914" s="632" customFormat="1" spans="1:1">
      <c r="A914" s="706"/>
    </row>
    <row r="915" s="632" customFormat="1" spans="1:1">
      <c r="A915" s="706"/>
    </row>
    <row r="916" s="632" customFormat="1" spans="1:1">
      <c r="A916" s="706"/>
    </row>
    <row r="917" s="632" customFormat="1" spans="1:1">
      <c r="A917" s="706"/>
    </row>
    <row r="918" s="632" customFormat="1" spans="1:1">
      <c r="A918" s="706"/>
    </row>
    <row r="919" s="632" customFormat="1" spans="1:1">
      <c r="A919" s="706"/>
    </row>
    <row r="920" s="632" customFormat="1" spans="1:1">
      <c r="A920" s="706"/>
    </row>
    <row r="921" s="632" customFormat="1" spans="1:1">
      <c r="A921" s="706"/>
    </row>
    <row r="922" s="632" customFormat="1" spans="1:1">
      <c r="A922" s="706"/>
    </row>
    <row r="923" s="632" customFormat="1" spans="1:1">
      <c r="A923" s="706"/>
    </row>
    <row r="924" s="632" customFormat="1" spans="1:1">
      <c r="A924" s="706"/>
    </row>
    <row r="925" s="632" customFormat="1" spans="1:1">
      <c r="A925" s="706"/>
    </row>
    <row r="926" s="632" customFormat="1" spans="1:1">
      <c r="A926" s="706"/>
    </row>
    <row r="927" s="632" customFormat="1" spans="1:1">
      <c r="A927" s="706"/>
    </row>
    <row r="928" s="632" customFormat="1" spans="1:1">
      <c r="A928" s="706"/>
    </row>
    <row r="929" s="632" customFormat="1" spans="1:1">
      <c r="A929" s="706"/>
    </row>
    <row r="930" s="632" customFormat="1" spans="1:1">
      <c r="A930" s="706"/>
    </row>
    <row r="931" s="632" customFormat="1" spans="1:1">
      <c r="A931" s="706"/>
    </row>
    <row r="932" s="632" customFormat="1" spans="1:1">
      <c r="A932" s="706"/>
    </row>
    <row r="933" s="632" customFormat="1" spans="1:1">
      <c r="A933" s="706"/>
    </row>
    <row r="934" s="632" customFormat="1" spans="1:1">
      <c r="A934" s="706"/>
    </row>
    <row r="935" s="632" customFormat="1" spans="1:1">
      <c r="A935" s="706"/>
    </row>
    <row r="936" s="632" customFormat="1" spans="1:1">
      <c r="A936" s="706"/>
    </row>
    <row r="937" s="632" customFormat="1" spans="1:1">
      <c r="A937" s="706"/>
    </row>
    <row r="938" s="632" customFormat="1" spans="1:1">
      <c r="A938" s="706"/>
    </row>
    <row r="939" s="632" customFormat="1" spans="1:1">
      <c r="A939" s="706"/>
    </row>
    <row r="940" s="632" customFormat="1" spans="1:1">
      <c r="A940" s="706"/>
    </row>
    <row r="941" s="632" customFormat="1" spans="1:1">
      <c r="A941" s="706"/>
    </row>
    <row r="942" s="632" customFormat="1" spans="1:1">
      <c r="A942" s="706"/>
    </row>
    <row r="943" s="632" customFormat="1" spans="1:1">
      <c r="A943" s="706"/>
    </row>
    <row r="944" s="632" customFormat="1" spans="1:1">
      <c r="A944" s="706"/>
    </row>
    <row r="945" s="632" customFormat="1" spans="1:1">
      <c r="A945" s="706"/>
    </row>
    <row r="946" s="632" customFormat="1" spans="1:1">
      <c r="A946" s="706"/>
    </row>
    <row r="947" s="632" customFormat="1" spans="1:1">
      <c r="A947" s="706"/>
    </row>
    <row r="948" s="632" customFormat="1" spans="1:1">
      <c r="A948" s="706"/>
    </row>
    <row r="949" s="632" customFormat="1" spans="1:1">
      <c r="A949" s="706"/>
    </row>
    <row r="950" s="632" customFormat="1" spans="1:1">
      <c r="A950" s="706"/>
    </row>
    <row r="951" s="632" customFormat="1" spans="1:1">
      <c r="A951" s="706"/>
    </row>
    <row r="952" s="632" customFormat="1" spans="1:1">
      <c r="A952" s="706"/>
    </row>
    <row r="953" s="632" customFormat="1" spans="1:1">
      <c r="A953" s="706"/>
    </row>
    <row r="954" s="632" customFormat="1" spans="1:1">
      <c r="A954" s="706"/>
    </row>
    <row r="955" s="632" customFormat="1" spans="1:1">
      <c r="A955" s="706"/>
    </row>
    <row r="956" s="632" customFormat="1" spans="1:1">
      <c r="A956" s="706"/>
    </row>
    <row r="957" s="632" customFormat="1" spans="1:1">
      <c r="A957" s="706"/>
    </row>
    <row r="958" s="632" customFormat="1" spans="1:1">
      <c r="A958" s="706"/>
    </row>
    <row r="959" s="632" customFormat="1" spans="1:1">
      <c r="A959" s="706"/>
    </row>
    <row r="960" s="632" customFormat="1" spans="1:1">
      <c r="A960" s="706"/>
    </row>
    <row r="961" s="632" customFormat="1" spans="1:1">
      <c r="A961" s="706"/>
    </row>
    <row r="962" s="632" customFormat="1" spans="1:1">
      <c r="A962" s="706"/>
    </row>
    <row r="963" s="632" customFormat="1" spans="1:1">
      <c r="A963" s="706"/>
    </row>
    <row r="964" s="632" customFormat="1" spans="1:1">
      <c r="A964" s="706"/>
    </row>
    <row r="965" s="632" customFormat="1" spans="1:1">
      <c r="A965" s="706"/>
    </row>
    <row r="966" s="632" customFormat="1" spans="1:1">
      <c r="A966" s="706"/>
    </row>
    <row r="967" s="632" customFormat="1" spans="1:1">
      <c r="A967" s="706"/>
    </row>
    <row r="968" s="632" customFormat="1" spans="1:1">
      <c r="A968" s="706"/>
    </row>
    <row r="969" s="632" customFormat="1" spans="1:1">
      <c r="A969" s="706"/>
    </row>
    <row r="970" s="632" customFormat="1" spans="1:1">
      <c r="A970" s="706"/>
    </row>
    <row r="971" s="632" customFormat="1" spans="1:1">
      <c r="A971" s="706"/>
    </row>
    <row r="972" s="632" customFormat="1" spans="1:1">
      <c r="A972" s="706"/>
    </row>
    <row r="973" s="632" customFormat="1" spans="1:1">
      <c r="A973" s="706"/>
    </row>
    <row r="974" s="632" customFormat="1" spans="1:1">
      <c r="A974" s="706"/>
    </row>
    <row r="975" s="632" customFormat="1" spans="1:1">
      <c r="A975" s="706"/>
    </row>
    <row r="976" s="632" customFormat="1" spans="1:1">
      <c r="A976" s="706"/>
    </row>
    <row r="977" s="632" customFormat="1" spans="1:1">
      <c r="A977" s="706"/>
    </row>
    <row r="978" s="632" customFormat="1" spans="1:1">
      <c r="A978" s="706"/>
    </row>
    <row r="979" s="632" customFormat="1" spans="1:1">
      <c r="A979" s="706"/>
    </row>
    <row r="980" s="632" customFormat="1" spans="1:1">
      <c r="A980" s="706"/>
    </row>
    <row r="981" s="632" customFormat="1" spans="1:1">
      <c r="A981" s="706"/>
    </row>
    <row r="982" s="632" customFormat="1" spans="1:1">
      <c r="A982" s="706"/>
    </row>
    <row r="983" s="632" customFormat="1" spans="1:1">
      <c r="A983" s="706"/>
    </row>
    <row r="984" s="632" customFormat="1" spans="1:1">
      <c r="A984" s="706"/>
    </row>
    <row r="985" s="632" customFormat="1" spans="1:1">
      <c r="A985" s="706"/>
    </row>
    <row r="986" s="632" customFormat="1" spans="1:1">
      <c r="A986" s="706"/>
    </row>
    <row r="987" s="632" customFormat="1" spans="1:1">
      <c r="A987" s="706"/>
    </row>
    <row r="988" s="632" customFormat="1" spans="1:1">
      <c r="A988" s="706"/>
    </row>
    <row r="989" s="632" customFormat="1" spans="1:1">
      <c r="A989" s="706"/>
    </row>
    <row r="990" s="632" customFormat="1" spans="1:1">
      <c r="A990" s="706"/>
    </row>
    <row r="991" s="632" customFormat="1" spans="1:1">
      <c r="A991" s="706"/>
    </row>
    <row r="992" s="632" customFormat="1" spans="1:1">
      <c r="A992" s="706"/>
    </row>
    <row r="993" s="632" customFormat="1" spans="1:1">
      <c r="A993" s="706"/>
    </row>
    <row r="994" s="632" customFormat="1" spans="1:1">
      <c r="A994" s="706"/>
    </row>
    <row r="995" s="632" customFormat="1" spans="1:1">
      <c r="A995" s="706"/>
    </row>
    <row r="996" s="632" customFormat="1" spans="1:1">
      <c r="A996" s="706"/>
    </row>
    <row r="997" s="632" customFormat="1" spans="1:1">
      <c r="A997" s="706"/>
    </row>
    <row r="998" s="632" customFormat="1" spans="1:1">
      <c r="A998" s="706"/>
    </row>
    <row r="999" s="632" customFormat="1" spans="1:1">
      <c r="A999" s="706"/>
    </row>
    <row r="1000" s="632" customFormat="1" spans="1:1">
      <c r="A1000" s="706"/>
    </row>
    <row r="1001" s="632" customFormat="1" spans="1:1">
      <c r="A1001" s="706"/>
    </row>
    <row r="1002" s="632" customFormat="1" spans="1:1">
      <c r="A1002" s="706"/>
    </row>
    <row r="1003" s="632" customFormat="1" spans="1:1">
      <c r="A1003" s="706"/>
    </row>
    <row r="1004" s="632" customFormat="1" spans="1:1">
      <c r="A1004" s="706"/>
    </row>
    <row r="1005" s="632" customFormat="1" spans="1:1">
      <c r="A1005" s="706"/>
    </row>
    <row r="1006" s="632" customFormat="1" spans="1:1">
      <c r="A1006" s="706"/>
    </row>
    <row r="1007" s="632" customFormat="1" spans="1:1">
      <c r="A1007" s="706"/>
    </row>
    <row r="1008" s="632" customFormat="1" spans="1:1">
      <c r="A1008" s="706"/>
    </row>
    <row r="1009" s="632" customFormat="1" spans="1:1">
      <c r="A1009" s="706"/>
    </row>
    <row r="1010" s="632" customFormat="1" spans="1:1">
      <c r="A1010" s="706"/>
    </row>
    <row r="1011" s="632" customFormat="1" spans="1:1">
      <c r="A1011" s="706"/>
    </row>
    <row r="1012" s="632" customFormat="1" spans="1:1">
      <c r="A1012" s="706"/>
    </row>
    <row r="1013" s="632" customFormat="1" spans="1:1">
      <c r="A1013" s="706"/>
    </row>
    <row r="1014" s="632" customFormat="1" spans="1:1">
      <c r="A1014" s="706"/>
    </row>
    <row r="1015" s="632" customFormat="1" spans="1:1">
      <c r="A1015" s="706"/>
    </row>
    <row r="1016" s="632" customFormat="1" spans="1:1">
      <c r="A1016" s="706"/>
    </row>
    <row r="1017" s="632" customFormat="1" spans="1:1">
      <c r="A1017" s="706"/>
    </row>
    <row r="1018" s="632" customFormat="1" spans="1:1">
      <c r="A1018" s="706"/>
    </row>
    <row r="1019" s="632" customFormat="1" spans="1:1">
      <c r="A1019" s="706"/>
    </row>
    <row r="1020" s="632" customFormat="1" spans="1:1">
      <c r="A1020" s="706"/>
    </row>
    <row r="1021" s="632" customFormat="1" spans="1:1">
      <c r="A1021" s="706"/>
    </row>
    <row r="1022" s="632" customFormat="1" spans="1:1">
      <c r="A1022" s="706"/>
    </row>
    <row r="1023" s="632" customFormat="1" spans="1:1">
      <c r="A1023" s="706"/>
    </row>
    <row r="1024" s="632" customFormat="1" spans="1:1">
      <c r="A1024" s="706"/>
    </row>
    <row r="1025" s="632" customFormat="1" spans="1:1">
      <c r="A1025" s="706"/>
    </row>
    <row r="1026" s="632" customFormat="1" spans="1:1">
      <c r="A1026" s="706"/>
    </row>
    <row r="1027" s="632" customFormat="1" spans="1:1">
      <c r="A1027" s="706"/>
    </row>
    <row r="1028" s="632" customFormat="1" spans="1:1">
      <c r="A1028" s="706"/>
    </row>
    <row r="1029" s="632" customFormat="1" spans="1:1">
      <c r="A1029" s="706"/>
    </row>
    <row r="1030" s="632" customFormat="1" spans="1:1">
      <c r="A1030" s="706"/>
    </row>
    <row r="1031" s="632" customFormat="1" spans="1:1">
      <c r="A1031" s="706"/>
    </row>
    <row r="1032" s="632" customFormat="1" spans="1:1">
      <c r="A1032" s="706"/>
    </row>
    <row r="1033" s="632" customFormat="1" spans="1:1">
      <c r="A1033" s="706"/>
    </row>
    <row r="1034" s="632" customFormat="1" spans="1:1">
      <c r="A1034" s="706"/>
    </row>
    <row r="1035" s="632" customFormat="1" spans="1:1">
      <c r="A1035" s="706"/>
    </row>
    <row r="1036" s="632" customFormat="1" spans="1:1">
      <c r="A1036" s="706"/>
    </row>
    <row r="1037" s="632" customFormat="1" spans="1:1">
      <c r="A1037" s="706"/>
    </row>
    <row r="1038" s="632" customFormat="1" spans="1:1">
      <c r="A1038" s="706"/>
    </row>
    <row r="1039" s="632" customFormat="1" spans="1:1">
      <c r="A1039" s="706"/>
    </row>
    <row r="1040" s="632" customFormat="1" spans="1:1">
      <c r="A1040" s="706"/>
    </row>
    <row r="1041" s="632" customFormat="1" spans="1:1">
      <c r="A1041" s="706"/>
    </row>
    <row r="1042" s="632" customFormat="1" spans="1:1">
      <c r="A1042" s="706"/>
    </row>
    <row r="1043" s="632" customFormat="1" spans="1:1">
      <c r="A1043" s="706"/>
    </row>
    <row r="1044" s="632" customFormat="1" spans="1:1">
      <c r="A1044" s="706"/>
    </row>
    <row r="1045" s="632" customFormat="1" spans="1:1">
      <c r="A1045" s="706"/>
    </row>
    <row r="1046" s="632" customFormat="1" spans="1:1">
      <c r="A1046" s="706"/>
    </row>
    <row r="1047" s="632" customFormat="1" spans="1:1">
      <c r="A1047" s="706"/>
    </row>
    <row r="1048" s="632" customFormat="1" spans="1:1">
      <c r="A1048" s="706"/>
    </row>
    <row r="1049" s="632" customFormat="1" spans="1:1">
      <c r="A1049" s="706"/>
    </row>
    <row r="1050" s="632" customFormat="1" spans="1:1">
      <c r="A1050" s="706"/>
    </row>
    <row r="1051" s="632" customFormat="1" spans="1:1">
      <c r="A1051" s="706"/>
    </row>
    <row r="1052" s="632" customFormat="1" spans="1:1">
      <c r="A1052" s="706"/>
    </row>
    <row r="1053" s="632" customFormat="1" spans="1:1">
      <c r="A1053" s="706"/>
    </row>
    <row r="1054" s="632" customFormat="1" spans="1:1">
      <c r="A1054" s="706"/>
    </row>
    <row r="1055" s="632" customFormat="1" spans="1:1">
      <c r="A1055" s="706"/>
    </row>
    <row r="1056" s="632" customFormat="1" spans="1:1">
      <c r="A1056" s="706"/>
    </row>
    <row r="1057" s="632" customFormat="1" spans="1:1">
      <c r="A1057" s="706"/>
    </row>
    <row r="1058" s="632" customFormat="1" spans="1:1">
      <c r="A1058" s="706"/>
    </row>
    <row r="1059" s="632" customFormat="1" spans="1:1">
      <c r="A1059" s="706"/>
    </row>
    <row r="1060" s="632" customFormat="1" spans="1:1">
      <c r="A1060" s="706"/>
    </row>
    <row r="1061" s="632" customFormat="1" spans="1:1">
      <c r="A1061" s="706"/>
    </row>
    <row r="1062" s="632" customFormat="1" spans="1:1">
      <c r="A1062" s="706"/>
    </row>
    <row r="1063" s="632" customFormat="1" spans="1:1">
      <c r="A1063" s="706"/>
    </row>
    <row r="1064" s="632" customFormat="1" spans="1:1">
      <c r="A1064" s="706"/>
    </row>
    <row r="1065" s="632" customFormat="1" spans="1:1">
      <c r="A1065" s="706"/>
    </row>
    <row r="1066" s="632" customFormat="1" spans="1:1">
      <c r="A1066" s="706"/>
    </row>
    <row r="1067" s="632" customFormat="1" spans="1:1">
      <c r="A1067" s="706"/>
    </row>
    <row r="1068" s="632" customFormat="1" spans="1:1">
      <c r="A1068" s="706"/>
    </row>
    <row r="1069" s="632" customFormat="1" spans="1:1">
      <c r="A1069" s="706"/>
    </row>
    <row r="1070" s="632" customFormat="1" spans="1:1">
      <c r="A1070" s="706"/>
    </row>
    <row r="1071" s="632" customFormat="1" spans="1:1">
      <c r="A1071" s="706"/>
    </row>
    <row r="1072" s="632" customFormat="1" spans="1:1">
      <c r="A1072" s="706"/>
    </row>
    <row r="1073" s="632" customFormat="1" spans="1:1">
      <c r="A1073" s="706"/>
    </row>
    <row r="1074" s="632" customFormat="1" spans="1:1">
      <c r="A1074" s="706"/>
    </row>
    <row r="1075" s="632" customFormat="1" spans="1:1">
      <c r="A1075" s="706"/>
    </row>
    <row r="1076" s="632" customFormat="1" spans="1:1">
      <c r="A1076" s="706"/>
    </row>
    <row r="1077" s="632" customFormat="1" spans="1:1">
      <c r="A1077" s="706"/>
    </row>
    <row r="1078" s="632" customFormat="1" spans="1:1">
      <c r="A1078" s="706"/>
    </row>
    <row r="1079" s="632" customFormat="1" spans="1:1">
      <c r="A1079" s="706"/>
    </row>
    <row r="1080" s="632" customFormat="1" spans="1:1">
      <c r="A1080" s="706"/>
    </row>
    <row r="1081" s="632" customFormat="1" spans="1:1">
      <c r="A1081" s="706"/>
    </row>
    <row r="1082" s="632" customFormat="1" spans="1:1">
      <c r="A1082" s="706"/>
    </row>
    <row r="1083" s="632" customFormat="1" spans="1:1">
      <c r="A1083" s="706"/>
    </row>
    <row r="1084" s="632" customFormat="1" spans="1:1">
      <c r="A1084" s="706"/>
    </row>
    <row r="1085" s="632" customFormat="1" spans="1:1">
      <c r="A1085" s="706"/>
    </row>
    <row r="1086" s="632" customFormat="1" spans="1:1">
      <c r="A1086" s="706"/>
    </row>
    <row r="1087" s="632" customFormat="1" spans="1:1">
      <c r="A1087" s="706"/>
    </row>
    <row r="1088" s="632" customFormat="1" spans="1:1">
      <c r="A1088" s="706"/>
    </row>
    <row r="1089" s="632" customFormat="1" spans="1:1">
      <c r="A1089" s="706"/>
    </row>
    <row r="1090" s="632" customFormat="1" spans="1:1">
      <c r="A1090" s="706"/>
    </row>
    <row r="1091" s="632" customFormat="1" spans="1:1">
      <c r="A1091" s="706"/>
    </row>
    <row r="1092" s="632" customFormat="1" spans="1:1">
      <c r="A1092" s="706"/>
    </row>
    <row r="1093" s="632" customFormat="1" spans="1:1">
      <c r="A1093" s="706"/>
    </row>
    <row r="1094" s="632" customFormat="1" spans="1:1">
      <c r="A1094" s="706"/>
    </row>
    <row r="1095" s="632" customFormat="1" spans="1:1">
      <c r="A1095" s="706"/>
    </row>
    <row r="1096" s="632" customFormat="1" spans="1:1">
      <c r="A1096" s="706"/>
    </row>
    <row r="1097" s="632" customFormat="1" spans="1:1">
      <c r="A1097" s="706"/>
    </row>
    <row r="1098" s="632" customFormat="1" spans="1:1">
      <c r="A1098" s="706"/>
    </row>
    <row r="1099" s="632" customFormat="1" spans="1:1">
      <c r="A1099" s="706"/>
    </row>
    <row r="1100" s="632" customFormat="1" spans="1:1">
      <c r="A1100" s="706"/>
    </row>
    <row r="1101" s="632" customFormat="1" spans="1:1">
      <c r="A1101" s="706"/>
    </row>
    <row r="1102" s="632" customFormat="1" spans="1:1">
      <c r="A1102" s="706"/>
    </row>
    <row r="1103" s="632" customFormat="1" spans="1:1">
      <c r="A1103" s="706"/>
    </row>
    <row r="1104" s="632" customFormat="1" spans="1:1">
      <c r="A1104" s="706"/>
    </row>
    <row r="1105" s="632" customFormat="1" spans="1:1">
      <c r="A1105" s="706"/>
    </row>
    <row r="1106" s="632" customFormat="1" spans="1:1">
      <c r="A1106" s="706"/>
    </row>
    <row r="1107" s="632" customFormat="1" spans="1:1">
      <c r="A1107" s="706"/>
    </row>
    <row r="1108" s="632" customFormat="1" spans="1:1">
      <c r="A1108" s="706"/>
    </row>
    <row r="1109" s="632" customFormat="1" spans="1:1">
      <c r="A1109" s="706"/>
    </row>
    <row r="1110" s="632" customFormat="1" spans="1:1">
      <c r="A1110" s="706"/>
    </row>
    <row r="1111" s="632" customFormat="1" spans="1:1">
      <c r="A1111" s="706"/>
    </row>
    <row r="1112" s="632" customFormat="1" spans="1:1">
      <c r="A1112" s="706"/>
    </row>
    <row r="1113" s="632" customFormat="1" spans="1:1">
      <c r="A1113" s="706"/>
    </row>
    <row r="1114" s="632" customFormat="1" spans="1:1">
      <c r="A1114" s="706"/>
    </row>
    <row r="1115" s="632" customFormat="1" spans="1:1">
      <c r="A1115" s="706"/>
    </row>
    <row r="1116" s="632" customFormat="1" spans="1:1">
      <c r="A1116" s="706"/>
    </row>
    <row r="1117" s="632" customFormat="1" spans="1:1">
      <c r="A1117" s="706"/>
    </row>
    <row r="1118" s="632" customFormat="1" spans="1:1">
      <c r="A1118" s="706"/>
    </row>
    <row r="1119" s="632" customFormat="1" spans="1:1">
      <c r="A1119" s="706"/>
    </row>
    <row r="1120" s="632" customFormat="1" spans="1:1">
      <c r="A1120" s="706"/>
    </row>
    <row r="1121" s="632" customFormat="1" spans="1:1">
      <c r="A1121" s="706"/>
    </row>
    <row r="1122" s="632" customFormat="1" spans="1:1">
      <c r="A1122" s="706"/>
    </row>
    <row r="1123" s="632" customFormat="1" spans="1:1">
      <c r="A1123" s="706"/>
    </row>
    <row r="1124" s="632" customFormat="1" spans="1:1">
      <c r="A1124" s="706"/>
    </row>
    <row r="1125" s="632" customFormat="1" spans="1:1">
      <c r="A1125" s="706"/>
    </row>
    <row r="1126" s="632" customFormat="1" spans="1:1">
      <c r="A1126" s="706"/>
    </row>
    <row r="1127" s="632" customFormat="1" spans="1:1">
      <c r="A1127" s="706"/>
    </row>
    <row r="1128" s="632" customFormat="1" spans="1:1">
      <c r="A1128" s="706"/>
    </row>
    <row r="1129" s="632" customFormat="1" spans="1:1">
      <c r="A1129" s="706"/>
    </row>
    <row r="1130" s="632" customFormat="1" spans="1:1">
      <c r="A1130" s="706"/>
    </row>
    <row r="1131" s="632" customFormat="1" spans="1:1">
      <c r="A1131" s="706"/>
    </row>
    <row r="1132" s="632" customFormat="1" spans="1:1">
      <c r="A1132" s="706"/>
    </row>
    <row r="1133" s="632" customFormat="1" spans="1:1">
      <c r="A1133" s="706"/>
    </row>
    <row r="1134" s="632" customFormat="1" spans="1:1">
      <c r="A1134" s="706"/>
    </row>
    <row r="1135" s="632" customFormat="1" spans="1:1">
      <c r="A1135" s="706"/>
    </row>
    <row r="1136" s="632" customFormat="1" spans="1:1">
      <c r="A1136" s="706"/>
    </row>
    <row r="1137" s="632" customFormat="1" spans="1:1">
      <c r="A1137" s="706"/>
    </row>
    <row r="1138" s="632" customFormat="1" spans="1:1">
      <c r="A1138" s="706"/>
    </row>
    <row r="1139" s="632" customFormat="1" spans="1:1">
      <c r="A1139" s="706"/>
    </row>
    <row r="1140" s="632" customFormat="1" spans="1:1">
      <c r="A1140" s="706"/>
    </row>
    <row r="1141" s="632" customFormat="1" spans="1:1">
      <c r="A1141" s="706"/>
    </row>
    <row r="1142" s="632" customFormat="1" spans="1:1">
      <c r="A1142" s="706"/>
    </row>
    <row r="1143" s="632" customFormat="1" spans="1:1">
      <c r="A1143" s="706"/>
    </row>
    <row r="1144" s="632" customFormat="1" spans="1:1">
      <c r="A1144" s="706"/>
    </row>
    <row r="1145" s="632" customFormat="1" spans="1:1">
      <c r="A1145" s="706"/>
    </row>
    <row r="1146" s="632" customFormat="1" spans="1:1">
      <c r="A1146" s="706"/>
    </row>
    <row r="1147" s="632" customFormat="1" spans="1:1">
      <c r="A1147" s="706"/>
    </row>
    <row r="1148" s="632" customFormat="1" spans="1:1">
      <c r="A1148" s="706"/>
    </row>
    <row r="1149" s="632" customFormat="1" spans="1:1">
      <c r="A1149" s="706"/>
    </row>
    <row r="1150" s="632" customFormat="1" spans="1:1">
      <c r="A1150" s="706"/>
    </row>
    <row r="1151" s="632" customFormat="1" spans="1:1">
      <c r="A1151" s="706"/>
    </row>
    <row r="1152" s="632" customFormat="1" spans="1:1">
      <c r="A1152" s="706"/>
    </row>
    <row r="1153" s="632" customFormat="1" spans="1:1">
      <c r="A1153" s="706"/>
    </row>
    <row r="1154" s="632" customFormat="1" spans="1:1">
      <c r="A1154" s="706"/>
    </row>
    <row r="1155" s="632" customFormat="1" spans="1:1">
      <c r="A1155" s="706"/>
    </row>
    <row r="1156" s="632" customFormat="1" spans="1:1">
      <c r="A1156" s="706"/>
    </row>
    <row r="1157" s="632" customFormat="1" spans="1:1">
      <c r="A1157" s="706"/>
    </row>
    <row r="1158" s="632" customFormat="1" spans="1:1">
      <c r="A1158" s="706"/>
    </row>
    <row r="1159" s="632" customFormat="1" spans="1:1">
      <c r="A1159" s="706"/>
    </row>
    <row r="1160" s="632" customFormat="1" spans="1:1">
      <c r="A1160" s="706"/>
    </row>
    <row r="1161" s="632" customFormat="1" spans="1:1">
      <c r="A1161" s="706"/>
    </row>
    <row r="1162" s="632" customFormat="1" spans="1:1">
      <c r="A1162" s="706"/>
    </row>
    <row r="1163" s="632" customFormat="1" spans="1:1">
      <c r="A1163" s="706"/>
    </row>
    <row r="1164" s="632" customFormat="1" spans="1:1">
      <c r="A1164" s="706"/>
    </row>
    <row r="1165" s="632" customFormat="1" spans="1:1">
      <c r="A1165" s="706"/>
    </row>
    <row r="1166" s="632" customFormat="1" spans="1:1">
      <c r="A1166" s="706"/>
    </row>
    <row r="1167" s="632" customFormat="1" spans="1:1">
      <c r="A1167" s="706"/>
    </row>
    <row r="1168" s="632" customFormat="1" spans="1:1">
      <c r="A1168" s="706"/>
    </row>
    <row r="1169" s="632" customFormat="1" spans="1:1">
      <c r="A1169" s="706"/>
    </row>
    <row r="1170" s="632" customFormat="1" spans="1:1">
      <c r="A1170" s="706"/>
    </row>
    <row r="1171" s="632" customFormat="1" spans="1:1">
      <c r="A1171" s="706"/>
    </row>
    <row r="1172" s="632" customFormat="1" spans="1:1">
      <c r="A1172" s="706"/>
    </row>
    <row r="1173" s="632" customFormat="1" spans="1:1">
      <c r="A1173" s="706"/>
    </row>
    <row r="1174" s="632" customFormat="1" spans="1:1">
      <c r="A1174" s="706"/>
    </row>
    <row r="1175" s="632" customFormat="1" spans="1:1">
      <c r="A1175" s="706"/>
    </row>
    <row r="1176" s="632" customFormat="1" spans="1:1">
      <c r="A1176" s="706"/>
    </row>
    <row r="1177" s="632" customFormat="1" spans="1:1">
      <c r="A1177" s="706"/>
    </row>
    <row r="1178" s="632" customFormat="1" spans="1:1">
      <c r="A1178" s="706"/>
    </row>
    <row r="1179" s="632" customFormat="1" spans="1:1">
      <c r="A1179" s="706"/>
    </row>
    <row r="1180" s="632" customFormat="1" spans="1:1">
      <c r="A1180" s="706"/>
    </row>
    <row r="1181" s="632" customFormat="1" spans="1:1">
      <c r="A1181" s="706"/>
    </row>
    <row r="1182" s="632" customFormat="1" spans="1:1">
      <c r="A1182" s="706"/>
    </row>
    <row r="1183" s="632" customFormat="1" spans="1:1">
      <c r="A1183" s="706"/>
    </row>
    <row r="1184" s="632" customFormat="1" spans="1:1">
      <c r="A1184" s="706"/>
    </row>
    <row r="1185" s="632" customFormat="1" spans="1:1">
      <c r="A1185" s="706"/>
    </row>
    <row r="1186" s="632" customFormat="1" spans="1:1">
      <c r="A1186" s="706"/>
    </row>
    <row r="1187" s="632" customFormat="1" spans="1:1">
      <c r="A1187" s="706"/>
    </row>
    <row r="1188" s="632" customFormat="1" spans="1:1">
      <c r="A1188" s="706"/>
    </row>
    <row r="1189" s="632" customFormat="1" spans="1:1">
      <c r="A1189" s="706"/>
    </row>
    <row r="1190" s="632" customFormat="1" spans="1:1">
      <c r="A1190" s="706"/>
    </row>
    <row r="1191" s="632" customFormat="1" spans="1:1">
      <c r="A1191" s="706"/>
    </row>
    <row r="1192" s="632" customFormat="1" spans="1:1">
      <c r="A1192" s="706"/>
    </row>
    <row r="1193" s="632" customFormat="1" spans="1:1">
      <c r="A1193" s="706"/>
    </row>
    <row r="1194" s="632" customFormat="1" spans="1:1">
      <c r="A1194" s="706"/>
    </row>
    <row r="1195" s="632" customFormat="1" spans="1:1">
      <c r="A1195" s="706"/>
    </row>
    <row r="1196" s="632" customFormat="1" spans="1:1">
      <c r="A1196" s="706"/>
    </row>
    <row r="1197" s="632" customFormat="1" spans="1:1">
      <c r="A1197" s="706"/>
    </row>
    <row r="1198" s="632" customFormat="1" spans="1:1">
      <c r="A1198" s="706"/>
    </row>
    <row r="1199" s="632" customFormat="1" spans="1:1">
      <c r="A1199" s="706"/>
    </row>
    <row r="1200" s="632" customFormat="1" spans="1:1">
      <c r="A1200" s="706"/>
    </row>
    <row r="1201" s="632" customFormat="1" spans="1:1">
      <c r="A1201" s="706"/>
    </row>
    <row r="1202" s="632" customFormat="1" spans="1:1">
      <c r="A1202" s="706"/>
    </row>
    <row r="1203" s="632" customFormat="1" spans="1:1">
      <c r="A1203" s="706"/>
    </row>
    <row r="1204" s="632" customFormat="1" spans="1:1">
      <c r="A1204" s="706"/>
    </row>
    <row r="1205" s="632" customFormat="1" spans="1:1">
      <c r="A1205" s="706"/>
    </row>
    <row r="1206" s="632" customFormat="1" spans="1:1">
      <c r="A1206" s="706"/>
    </row>
    <row r="1207" s="632" customFormat="1" spans="1:1">
      <c r="A1207" s="706"/>
    </row>
    <row r="1208" s="632" customFormat="1" spans="1:1">
      <c r="A1208" s="706"/>
    </row>
    <row r="1209" s="632" customFormat="1" spans="1:1">
      <c r="A1209" s="706"/>
    </row>
    <row r="1210" s="632" customFormat="1" spans="1:1">
      <c r="A1210" s="706"/>
    </row>
    <row r="1211" s="632" customFormat="1" spans="1:1">
      <c r="A1211" s="706"/>
    </row>
    <row r="1212" s="632" customFormat="1" spans="1:1">
      <c r="A1212" s="706"/>
    </row>
    <row r="1213" s="632" customFormat="1" spans="1:1">
      <c r="A1213" s="706"/>
    </row>
    <row r="1214" s="632" customFormat="1" spans="1:1">
      <c r="A1214" s="706"/>
    </row>
    <row r="1215" s="632" customFormat="1" spans="1:1">
      <c r="A1215" s="706"/>
    </row>
    <row r="1216" s="632" customFormat="1" spans="1:1">
      <c r="A1216" s="706"/>
    </row>
    <row r="1217" s="632" customFormat="1" spans="1:1">
      <c r="A1217" s="706"/>
    </row>
    <row r="1218" s="632" customFormat="1" spans="1:1">
      <c r="A1218" s="706"/>
    </row>
    <row r="1219" s="632" customFormat="1" spans="1:1">
      <c r="A1219" s="706"/>
    </row>
    <row r="1220" s="632" customFormat="1" spans="1:1">
      <c r="A1220" s="706"/>
    </row>
    <row r="1221" s="632" customFormat="1" spans="1:1">
      <c r="A1221" s="706"/>
    </row>
    <row r="1222" s="632" customFormat="1" spans="1:1">
      <c r="A1222" s="706"/>
    </row>
    <row r="1223" s="632" customFormat="1" spans="1:1">
      <c r="A1223" s="706"/>
    </row>
    <row r="1224" s="632" customFormat="1" spans="1:1">
      <c r="A1224" s="706"/>
    </row>
    <row r="1225" s="632" customFormat="1" spans="1:1">
      <c r="A1225" s="706"/>
    </row>
    <row r="1226" s="632" customFormat="1" spans="1:1">
      <c r="A1226" s="706"/>
    </row>
    <row r="1227" s="632" customFormat="1" spans="1:1">
      <c r="A1227" s="706"/>
    </row>
    <row r="1228" s="632" customFormat="1" spans="1:1">
      <c r="A1228" s="706"/>
    </row>
    <row r="1229" s="632" customFormat="1" spans="1:1">
      <c r="A1229" s="706"/>
    </row>
    <row r="1230" s="632" customFormat="1" spans="1:1">
      <c r="A1230" s="706"/>
    </row>
    <row r="1231" s="632" customFormat="1" spans="1:1">
      <c r="A1231" s="706"/>
    </row>
    <row r="1232" s="632" customFormat="1" spans="1:1">
      <c r="A1232" s="706"/>
    </row>
    <row r="1233" s="632" customFormat="1" spans="1:1">
      <c r="A1233" s="706"/>
    </row>
    <row r="1234" s="632" customFormat="1" spans="1:1">
      <c r="A1234" s="706"/>
    </row>
    <row r="1235" s="632" customFormat="1" spans="1:1">
      <c r="A1235" s="706"/>
    </row>
    <row r="1236" s="632" customFormat="1" spans="1:1">
      <c r="A1236" s="706"/>
    </row>
    <row r="1237" s="632" customFormat="1" spans="1:1">
      <c r="A1237" s="706"/>
    </row>
    <row r="1238" s="632" customFormat="1" spans="1:1">
      <c r="A1238" s="706"/>
    </row>
    <row r="1239" s="632" customFormat="1" spans="1:1">
      <c r="A1239" s="706"/>
    </row>
    <row r="1240" s="632" customFormat="1" spans="1:1">
      <c r="A1240" s="706"/>
    </row>
    <row r="1241" s="632" customFormat="1" spans="1:1">
      <c r="A1241" s="706"/>
    </row>
    <row r="1242" s="632" customFormat="1" spans="1:1">
      <c r="A1242" s="706"/>
    </row>
    <row r="1243" s="632" customFormat="1" spans="1:1">
      <c r="A1243" s="706"/>
    </row>
    <row r="1244" s="632" customFormat="1" spans="1:1">
      <c r="A1244" s="706"/>
    </row>
    <row r="1245" s="632" customFormat="1" spans="1:1">
      <c r="A1245" s="706"/>
    </row>
    <row r="1246" s="632" customFormat="1" spans="1:1">
      <c r="A1246" s="706"/>
    </row>
    <row r="1247" s="632" customFormat="1" spans="1:1">
      <c r="A1247" s="706"/>
    </row>
    <row r="1248" s="632" customFormat="1" spans="1:1">
      <c r="A1248" s="706"/>
    </row>
    <row r="1249" s="632" customFormat="1" spans="1:1">
      <c r="A1249" s="706"/>
    </row>
    <row r="1250" s="632" customFormat="1" spans="1:1">
      <c r="A1250" s="706"/>
    </row>
    <row r="1251" s="632" customFormat="1" spans="1:1">
      <c r="A1251" s="706"/>
    </row>
    <row r="1252" s="632" customFormat="1" spans="1:1">
      <c r="A1252" s="706"/>
    </row>
    <row r="1253" s="632" customFormat="1" spans="1:1">
      <c r="A1253" s="706"/>
    </row>
    <row r="1254" s="632" customFormat="1" spans="1:1">
      <c r="A1254" s="706"/>
    </row>
    <row r="1255" s="632" customFormat="1" spans="1:1">
      <c r="A1255" s="706"/>
    </row>
    <row r="1256" s="632" customFormat="1" spans="1:1">
      <c r="A1256" s="706"/>
    </row>
    <row r="1257" s="632" customFormat="1" spans="1:1">
      <c r="A1257" s="706"/>
    </row>
    <row r="1258" s="632" customFormat="1" spans="1:1">
      <c r="A1258" s="706"/>
    </row>
    <row r="1259" s="632" customFormat="1" spans="1:1">
      <c r="A1259" s="706"/>
    </row>
    <row r="1260" s="632" customFormat="1" spans="1:1">
      <c r="A1260" s="706"/>
    </row>
    <row r="1261" s="632" customFormat="1" spans="1:1">
      <c r="A1261" s="706"/>
    </row>
    <row r="1262" s="632" customFormat="1" spans="1:1">
      <c r="A1262" s="706"/>
    </row>
    <row r="1263" s="632" customFormat="1" spans="1:1">
      <c r="A1263" s="706"/>
    </row>
    <row r="1264" s="632" customFormat="1" spans="1:1">
      <c r="A1264" s="706"/>
    </row>
    <row r="1265" s="632" customFormat="1" spans="1:1">
      <c r="A1265" s="706"/>
    </row>
    <row r="1266" s="632" customFormat="1" spans="1:1">
      <c r="A1266" s="706"/>
    </row>
    <row r="1267" s="632" customFormat="1" spans="1:1">
      <c r="A1267" s="706"/>
    </row>
    <row r="1268" s="632" customFormat="1" spans="1:1">
      <c r="A1268" s="706"/>
    </row>
    <row r="1269" s="632" customFormat="1" spans="1:1">
      <c r="A1269" s="706"/>
    </row>
    <row r="1270" s="632" customFormat="1" spans="1:1">
      <c r="A1270" s="706"/>
    </row>
    <row r="1271" s="632" customFormat="1" spans="1:1">
      <c r="A1271" s="706"/>
    </row>
    <row r="1272" s="632" customFormat="1" spans="1:1">
      <c r="A1272" s="706"/>
    </row>
    <row r="1273" s="632" customFormat="1" spans="1:1">
      <c r="A1273" s="706"/>
    </row>
    <row r="1274" s="632" customFormat="1" spans="1:1">
      <c r="A1274" s="706"/>
    </row>
    <row r="1275" s="632" customFormat="1" spans="1:1">
      <c r="A1275" s="706"/>
    </row>
    <row r="1276" s="632" customFormat="1" spans="1:1">
      <c r="A1276" s="706"/>
    </row>
    <row r="1277" s="632" customFormat="1" spans="1:1">
      <c r="A1277" s="706"/>
    </row>
    <row r="1278" s="632" customFormat="1" spans="1:1">
      <c r="A1278" s="706"/>
    </row>
    <row r="1279" s="632" customFormat="1" spans="1:1">
      <c r="A1279" s="706"/>
    </row>
    <row r="1280" s="632" customFormat="1" spans="1:1">
      <c r="A1280" s="706"/>
    </row>
    <row r="1281" s="632" customFormat="1" spans="1:1">
      <c r="A1281" s="706"/>
    </row>
    <row r="1282" s="632" customFormat="1" spans="1:1">
      <c r="A1282" s="706"/>
    </row>
    <row r="1283" s="632" customFormat="1" spans="1:1">
      <c r="A1283" s="706"/>
    </row>
    <row r="1284" s="632" customFormat="1" spans="1:1">
      <c r="A1284" s="706"/>
    </row>
    <row r="1285" s="632" customFormat="1" spans="1:1">
      <c r="A1285" s="706"/>
    </row>
    <row r="1286" s="632" customFormat="1" spans="1:1">
      <c r="A1286" s="706"/>
    </row>
    <row r="1287" s="632" customFormat="1" spans="1:1">
      <c r="A1287" s="706"/>
    </row>
    <row r="1288" s="632" customFormat="1" spans="1:1">
      <c r="A1288" s="706"/>
    </row>
    <row r="1289" s="632" customFormat="1" spans="1:1">
      <c r="A1289" s="706"/>
    </row>
    <row r="1290" s="632" customFormat="1" spans="1:1">
      <c r="A1290" s="706"/>
    </row>
    <row r="1291" s="632" customFormat="1" spans="1:1">
      <c r="A1291" s="706"/>
    </row>
    <row r="1292" s="632" customFormat="1" spans="1:1">
      <c r="A1292" s="706"/>
    </row>
    <row r="1293" s="632" customFormat="1" spans="1:1">
      <c r="A1293" s="706"/>
    </row>
    <row r="1294" s="632" customFormat="1" spans="1:1">
      <c r="A1294" s="706"/>
    </row>
    <row r="1295" s="632" customFormat="1" spans="1:1">
      <c r="A1295" s="706"/>
    </row>
    <row r="1296" s="632" customFormat="1" spans="1:1">
      <c r="A1296" s="706"/>
    </row>
    <row r="1297" s="632" customFormat="1" spans="1:1">
      <c r="A1297" s="706"/>
    </row>
    <row r="1298" s="632" customFormat="1" spans="1:1">
      <c r="A1298" s="706"/>
    </row>
    <row r="1299" s="632" customFormat="1" spans="1:1">
      <c r="A1299" s="706"/>
    </row>
    <row r="1300" s="632" customFormat="1" spans="1:1">
      <c r="A1300" s="706"/>
    </row>
    <row r="1301" s="632" customFormat="1" spans="1:1">
      <c r="A1301" s="706"/>
    </row>
    <row r="1302" s="632" customFormat="1" spans="1:1">
      <c r="A1302" s="706"/>
    </row>
    <row r="1303" s="632" customFormat="1" spans="1:1">
      <c r="A1303" s="706"/>
    </row>
    <row r="1304" s="632" customFormat="1" spans="1:1">
      <c r="A1304" s="706"/>
    </row>
    <row r="1305" s="632" customFormat="1" spans="1:1">
      <c r="A1305" s="706"/>
    </row>
    <row r="1306" s="632" customFormat="1" spans="1:1">
      <c r="A1306" s="706"/>
    </row>
    <row r="1307" s="632" customFormat="1" spans="1:1">
      <c r="A1307" s="706"/>
    </row>
    <row r="1308" s="632" customFormat="1" spans="1:1">
      <c r="A1308" s="706"/>
    </row>
    <row r="1309" s="632" customFormat="1" spans="1:1">
      <c r="A1309" s="706"/>
    </row>
    <row r="1310" s="632" customFormat="1" spans="1:1">
      <c r="A1310" s="706"/>
    </row>
    <row r="1311" s="632" customFormat="1" spans="1:1">
      <c r="A1311" s="706"/>
    </row>
    <row r="1312" s="632" customFormat="1" spans="1:1">
      <c r="A1312" s="706"/>
    </row>
    <row r="1313" s="632" customFormat="1" spans="1:1">
      <c r="A1313" s="706"/>
    </row>
    <row r="1314" s="632" customFormat="1" spans="1:1">
      <c r="A1314" s="706"/>
    </row>
    <row r="1315" s="632" customFormat="1" spans="1:1">
      <c r="A1315" s="706"/>
    </row>
    <row r="1316" s="632" customFormat="1" spans="1:1">
      <c r="A1316" s="706"/>
    </row>
    <row r="1317" s="632" customFormat="1" spans="1:1">
      <c r="A1317" s="706"/>
    </row>
    <row r="1318" s="632" customFormat="1" spans="1:1">
      <c r="A1318" s="706"/>
    </row>
    <row r="1319" s="632" customFormat="1" spans="1:1">
      <c r="A1319" s="706"/>
    </row>
    <row r="1320" s="632" customFormat="1" spans="1:1">
      <c r="A1320" s="706"/>
    </row>
    <row r="1321" s="632" customFormat="1" spans="1:1">
      <c r="A1321" s="706"/>
    </row>
    <row r="1322" s="632" customFormat="1" spans="1:1">
      <c r="A1322" s="706"/>
    </row>
    <row r="1323" s="632" customFormat="1" spans="1:1">
      <c r="A1323" s="706"/>
    </row>
    <row r="1324" s="632" customFormat="1" spans="1:1">
      <c r="A1324" s="706"/>
    </row>
    <row r="1325" s="632" customFormat="1" spans="1:1">
      <c r="A1325" s="706"/>
    </row>
    <row r="1326" s="632" customFormat="1" spans="1:1">
      <c r="A1326" s="706"/>
    </row>
    <row r="1327" s="632" customFormat="1" spans="1:1">
      <c r="A1327" s="706"/>
    </row>
    <row r="1328" s="632" customFormat="1" spans="1:1">
      <c r="A1328" s="706"/>
    </row>
    <row r="1329" s="632" customFormat="1" spans="1:1">
      <c r="A1329" s="706"/>
    </row>
    <row r="1330" s="632" customFormat="1" spans="1:1">
      <c r="A1330" s="706"/>
    </row>
    <row r="1331" s="632" customFormat="1" spans="1:1">
      <c r="A1331" s="706"/>
    </row>
    <row r="1332" s="632" customFormat="1" spans="1:1">
      <c r="A1332" s="706"/>
    </row>
    <row r="1333" s="632" customFormat="1" spans="1:1">
      <c r="A1333" s="706"/>
    </row>
    <row r="1334" s="632" customFormat="1" spans="1:1">
      <c r="A1334" s="706"/>
    </row>
    <row r="1335" s="632" customFormat="1" spans="1:1">
      <c r="A1335" s="706"/>
    </row>
    <row r="1336" s="632" customFormat="1" spans="1:1">
      <c r="A1336" s="706"/>
    </row>
    <row r="1337" s="632" customFormat="1" spans="1:1">
      <c r="A1337" s="706"/>
    </row>
    <row r="1338" s="632" customFormat="1" spans="1:1">
      <c r="A1338" s="706"/>
    </row>
    <row r="1339" s="632" customFormat="1" spans="1:1">
      <c r="A1339" s="706"/>
    </row>
    <row r="1340" s="632" customFormat="1" spans="1:1">
      <c r="A1340" s="706"/>
    </row>
    <row r="1341" s="632" customFormat="1" spans="1:1">
      <c r="A1341" s="706"/>
    </row>
    <row r="1342" s="632" customFormat="1" spans="1:1">
      <c r="A1342" s="706"/>
    </row>
    <row r="1343" s="632" customFormat="1" spans="1:1">
      <c r="A1343" s="706"/>
    </row>
    <row r="1344" s="632" customFormat="1" spans="1:1">
      <c r="A1344" s="706"/>
    </row>
    <row r="1345" s="632" customFormat="1" spans="1:1">
      <c r="A1345" s="706"/>
    </row>
    <row r="1346" s="632" customFormat="1" spans="1:1">
      <c r="A1346" s="706"/>
    </row>
    <row r="1347" s="632" customFormat="1" spans="1:1">
      <c r="A1347" s="706"/>
    </row>
    <row r="1348" s="632" customFormat="1" spans="1:1">
      <c r="A1348" s="706"/>
    </row>
    <row r="1349" s="632" customFormat="1" spans="1:1">
      <c r="A1349" s="706"/>
    </row>
    <row r="1350" s="632" customFormat="1" spans="1:1">
      <c r="A1350" s="706"/>
    </row>
    <row r="1351" s="632" customFormat="1" spans="1:1">
      <c r="A1351" s="706"/>
    </row>
    <row r="1352" s="632" customFormat="1" spans="1:1">
      <c r="A1352" s="706"/>
    </row>
    <row r="1353" s="632" customFormat="1" spans="1:1">
      <c r="A1353" s="706"/>
    </row>
    <row r="1354" s="632" customFormat="1" spans="1:1">
      <c r="A1354" s="706"/>
    </row>
    <row r="1355" s="632" customFormat="1" spans="1:1">
      <c r="A1355" s="706"/>
    </row>
    <row r="1356" s="632" customFormat="1" spans="1:1">
      <c r="A1356" s="706"/>
    </row>
    <row r="1357" s="632" customFormat="1" spans="1:1">
      <c r="A1357" s="706"/>
    </row>
    <row r="1358" s="632" customFormat="1" spans="1:1">
      <c r="A1358" s="706"/>
    </row>
    <row r="1359" s="632" customFormat="1" spans="1:1">
      <c r="A1359" s="706"/>
    </row>
    <row r="1360" s="632" customFormat="1" spans="1:1">
      <c r="A1360" s="706"/>
    </row>
    <row r="1361" s="632" customFormat="1" spans="1:1">
      <c r="A1361" s="706"/>
    </row>
    <row r="1362" s="632" customFormat="1" spans="1:1">
      <c r="A1362" s="706"/>
    </row>
    <row r="1363" s="632" customFormat="1" spans="1:1">
      <c r="A1363" s="706"/>
    </row>
    <row r="1364" s="632" customFormat="1" spans="1:1">
      <c r="A1364" s="706"/>
    </row>
    <row r="1365" s="632" customFormat="1" spans="1:1">
      <c r="A1365" s="706"/>
    </row>
    <row r="1366" s="632" customFormat="1" spans="1:1">
      <c r="A1366" s="706"/>
    </row>
    <row r="1367" s="632" customFormat="1" spans="1:1">
      <c r="A1367" s="706"/>
    </row>
    <row r="1368" s="632" customFormat="1" spans="1:1">
      <c r="A1368" s="706"/>
    </row>
    <row r="1369" s="632" customFormat="1" spans="1:1">
      <c r="A1369" s="706"/>
    </row>
    <row r="1370" s="632" customFormat="1" spans="1:1">
      <c r="A1370" s="706"/>
    </row>
    <row r="1371" s="632" customFormat="1" spans="1:1">
      <c r="A1371" s="706"/>
    </row>
    <row r="1372" s="632" customFormat="1" spans="1:1">
      <c r="A1372" s="706"/>
    </row>
    <row r="1373" s="632" customFormat="1" spans="1:1">
      <c r="A1373" s="706"/>
    </row>
    <row r="1374" s="632" customFormat="1" spans="1:1">
      <c r="A1374" s="706"/>
    </row>
    <row r="1375" s="632" customFormat="1" spans="1:1">
      <c r="A1375" s="706"/>
    </row>
    <row r="1376" s="632" customFormat="1" spans="1:1">
      <c r="A1376" s="706"/>
    </row>
    <row r="1377" s="632" customFormat="1" spans="1:1">
      <c r="A1377" s="706"/>
    </row>
    <row r="1378" s="632" customFormat="1" spans="1:1">
      <c r="A1378" s="706"/>
    </row>
    <row r="1379" s="632" customFormat="1" spans="1:1">
      <c r="A1379" s="706"/>
    </row>
    <row r="1380" s="632" customFormat="1" spans="1:1">
      <c r="A1380" s="706"/>
    </row>
    <row r="1381" s="632" customFormat="1" spans="1:1">
      <c r="A1381" s="706"/>
    </row>
    <row r="1382" s="632" customFormat="1" spans="1:1">
      <c r="A1382" s="706"/>
    </row>
    <row r="1383" s="632" customFormat="1" spans="1:1">
      <c r="A1383" s="706"/>
    </row>
    <row r="1384" s="632" customFormat="1" spans="1:1">
      <c r="A1384" s="706"/>
    </row>
    <row r="1385" s="632" customFormat="1" spans="1:1">
      <c r="A1385" s="706"/>
    </row>
    <row r="1386" s="632" customFormat="1" spans="1:1">
      <c r="A1386" s="706"/>
    </row>
    <row r="1387" s="632" customFormat="1" spans="1:1">
      <c r="A1387" s="706"/>
    </row>
    <row r="1388" s="632" customFormat="1" spans="1:1">
      <c r="A1388" s="706"/>
    </row>
    <row r="1389" s="632" customFormat="1" spans="1:1">
      <c r="A1389" s="706"/>
    </row>
    <row r="1390" s="632" customFormat="1" spans="1:1">
      <c r="A1390" s="706"/>
    </row>
    <row r="1391" s="632" customFormat="1" spans="1:1">
      <c r="A1391" s="706"/>
    </row>
    <row r="1392" s="632" customFormat="1" spans="1:1">
      <c r="A1392" s="706"/>
    </row>
    <row r="1393" s="632" customFormat="1" spans="1:1">
      <c r="A1393" s="706"/>
    </row>
    <row r="1394" s="632" customFormat="1" spans="1:1">
      <c r="A1394" s="706"/>
    </row>
    <row r="1395" s="632" customFormat="1" spans="1:1">
      <c r="A1395" s="706"/>
    </row>
    <row r="1396" s="632" customFormat="1" spans="1:1">
      <c r="A1396" s="706"/>
    </row>
    <row r="1397" s="632" customFormat="1" spans="1:1">
      <c r="A1397" s="706"/>
    </row>
    <row r="1398" s="632" customFormat="1" spans="1:1">
      <c r="A1398" s="706"/>
    </row>
    <row r="1399" s="632" customFormat="1" spans="1:1">
      <c r="A1399" s="706"/>
    </row>
    <row r="1400" s="632" customFormat="1" spans="1:1">
      <c r="A1400" s="706"/>
    </row>
    <row r="1401" s="632" customFormat="1" spans="1:1">
      <c r="A1401" s="706"/>
    </row>
    <row r="1402" s="632" customFormat="1" spans="1:1">
      <c r="A1402" s="706"/>
    </row>
    <row r="1403" s="632" customFormat="1" spans="1:1">
      <c r="A1403" s="706"/>
    </row>
    <row r="1404" s="632" customFormat="1" spans="1:1">
      <c r="A1404" s="706"/>
    </row>
    <row r="1405" s="632" customFormat="1" spans="1:1">
      <c r="A1405" s="706"/>
    </row>
    <row r="1406" s="632" customFormat="1" spans="1:1">
      <c r="A1406" s="706"/>
    </row>
    <row r="1407" s="632" customFormat="1" spans="1:1">
      <c r="A1407" s="706"/>
    </row>
    <row r="1408" s="632" customFormat="1" spans="1:1">
      <c r="A1408" s="706"/>
    </row>
    <row r="1409" s="632" customFormat="1" spans="1:1">
      <c r="A1409" s="706"/>
    </row>
    <row r="1410" s="632" customFormat="1" spans="1:1">
      <c r="A1410" s="706"/>
    </row>
    <row r="1411" s="632" customFormat="1" spans="1:1">
      <c r="A1411" s="706"/>
    </row>
    <row r="1412" s="632" customFormat="1" spans="1:1">
      <c r="A1412" s="706"/>
    </row>
    <row r="1413" s="632" customFormat="1" spans="1:1">
      <c r="A1413" s="706"/>
    </row>
    <row r="1414" s="632" customFormat="1" spans="1:1">
      <c r="A1414" s="706"/>
    </row>
    <row r="1415" s="632" customFormat="1" spans="1:1">
      <c r="A1415" s="706"/>
    </row>
    <row r="1416" s="632" customFormat="1" spans="1:1">
      <c r="A1416" s="706"/>
    </row>
    <row r="1417" s="632" customFormat="1" spans="1:1">
      <c r="A1417" s="706"/>
    </row>
    <row r="1418" s="632" customFormat="1" spans="1:1">
      <c r="A1418" s="706"/>
    </row>
    <row r="1419" s="632" customFormat="1" spans="1:1">
      <c r="A1419" s="706"/>
    </row>
    <row r="1420" s="632" customFormat="1" spans="1:1">
      <c r="A1420" s="706"/>
    </row>
    <row r="1421" s="632" customFormat="1" spans="1:1">
      <c r="A1421" s="706"/>
    </row>
    <row r="1422" s="632" customFormat="1" spans="1:1">
      <c r="A1422" s="706"/>
    </row>
    <row r="1423" s="632" customFormat="1" spans="1:1">
      <c r="A1423" s="706"/>
    </row>
    <row r="1424" s="632" customFormat="1" spans="1:1">
      <c r="A1424" s="706"/>
    </row>
    <row r="1425" s="632" customFormat="1" spans="1:1">
      <c r="A1425" s="706"/>
    </row>
    <row r="1426" s="632" customFormat="1" spans="1:1">
      <c r="A1426" s="706"/>
    </row>
    <row r="1427" s="632" customFormat="1" spans="1:1">
      <c r="A1427" s="706"/>
    </row>
    <row r="1428" s="632" customFormat="1" spans="1:1">
      <c r="A1428" s="706"/>
    </row>
    <row r="1429" s="632" customFormat="1" spans="1:1">
      <c r="A1429" s="706"/>
    </row>
    <row r="1430" s="632" customFormat="1" spans="1:1">
      <c r="A1430" s="706"/>
    </row>
    <row r="1431" s="632" customFormat="1" spans="1:1">
      <c r="A1431" s="706"/>
    </row>
    <row r="1432" s="632" customFormat="1" spans="1:1">
      <c r="A1432" s="706"/>
    </row>
    <row r="1433" s="632" customFormat="1" spans="1:1">
      <c r="A1433" s="706"/>
    </row>
    <row r="1434" s="632" customFormat="1" spans="1:1">
      <c r="A1434" s="706"/>
    </row>
    <row r="1435" s="632" customFormat="1" spans="1:1">
      <c r="A1435" s="706"/>
    </row>
    <row r="1436" s="632" customFormat="1" spans="1:1">
      <c r="A1436" s="706"/>
    </row>
    <row r="1437" s="632" customFormat="1" spans="1:1">
      <c r="A1437" s="706"/>
    </row>
    <row r="1438" s="632" customFormat="1" spans="1:1">
      <c r="A1438" s="706"/>
    </row>
    <row r="1439" s="632" customFormat="1" spans="1:1">
      <c r="A1439" s="706"/>
    </row>
    <row r="1440" s="632" customFormat="1" spans="1:1">
      <c r="A1440" s="706"/>
    </row>
    <row r="1441" s="632" customFormat="1" spans="1:1">
      <c r="A1441" s="706"/>
    </row>
    <row r="1442" s="632" customFormat="1" spans="1:1">
      <c r="A1442" s="706"/>
    </row>
    <row r="1443" s="632" customFormat="1" spans="1:1">
      <c r="A1443" s="706"/>
    </row>
    <row r="1444" s="632" customFormat="1" spans="1:1">
      <c r="A1444" s="706"/>
    </row>
    <row r="1445" s="632" customFormat="1" spans="1:1">
      <c r="A1445" s="706"/>
    </row>
    <row r="1446" s="632" customFormat="1" spans="1:1">
      <c r="A1446" s="706"/>
    </row>
    <row r="1447" s="632" customFormat="1" spans="1:1">
      <c r="A1447" s="706"/>
    </row>
    <row r="1448" s="632" customFormat="1" spans="1:1">
      <c r="A1448" s="706"/>
    </row>
    <row r="1449" s="632" customFormat="1" spans="1:1">
      <c r="A1449" s="706"/>
    </row>
    <row r="1450" s="632" customFormat="1" spans="1:1">
      <c r="A1450" s="706"/>
    </row>
    <row r="1451" s="632" customFormat="1" spans="1:1">
      <c r="A1451" s="706"/>
    </row>
    <row r="1452" s="632" customFormat="1" spans="1:1">
      <c r="A1452" s="706"/>
    </row>
    <row r="1453" s="632" customFormat="1" spans="1:1">
      <c r="A1453" s="706"/>
    </row>
    <row r="1454" s="632" customFormat="1" spans="1:1">
      <c r="A1454" s="706"/>
    </row>
    <row r="1455" s="632" customFormat="1" spans="1:1">
      <c r="A1455" s="706"/>
    </row>
    <row r="1456" s="632" customFormat="1" spans="1:1">
      <c r="A1456" s="706"/>
    </row>
    <row r="1457" s="632" customFormat="1" spans="1:1">
      <c r="A1457" s="706"/>
    </row>
    <row r="1458" s="632" customFormat="1" spans="1:1">
      <c r="A1458" s="706"/>
    </row>
    <row r="1459" s="632" customFormat="1" spans="1:1">
      <c r="A1459" s="706"/>
    </row>
    <row r="1460" s="632" customFormat="1" spans="1:1">
      <c r="A1460" s="706"/>
    </row>
    <row r="1461" s="632" customFormat="1" spans="1:1">
      <c r="A1461" s="706"/>
    </row>
    <row r="1462" s="632" customFormat="1" spans="1:1">
      <c r="A1462" s="706"/>
    </row>
    <row r="1463" s="632" customFormat="1" spans="1:1">
      <c r="A1463" s="706"/>
    </row>
    <row r="1464" s="632" customFormat="1" spans="1:1">
      <c r="A1464" s="706"/>
    </row>
    <row r="1465" s="632" customFormat="1" spans="1:1">
      <c r="A1465" s="706"/>
    </row>
    <row r="1466" s="632" customFormat="1" spans="1:1">
      <c r="A1466" s="706"/>
    </row>
    <row r="1467" s="632" customFormat="1" spans="1:1">
      <c r="A1467" s="706"/>
    </row>
    <row r="1468" s="632" customFormat="1" spans="1:1">
      <c r="A1468" s="706"/>
    </row>
    <row r="1469" s="632" customFormat="1" spans="1:1">
      <c r="A1469" s="706"/>
    </row>
    <row r="1470" s="632" customFormat="1" spans="1:1">
      <c r="A1470" s="706"/>
    </row>
    <row r="1471" s="632" customFormat="1" spans="1:1">
      <c r="A1471" s="706"/>
    </row>
    <row r="1472" s="632" customFormat="1" spans="1:1">
      <c r="A1472" s="706"/>
    </row>
    <row r="1473" s="632" customFormat="1" spans="1:1">
      <c r="A1473" s="706"/>
    </row>
    <row r="1474" s="632" customFormat="1" spans="1:1">
      <c r="A1474" s="706"/>
    </row>
    <row r="1475" s="632" customFormat="1" spans="1:1">
      <c r="A1475" s="706"/>
    </row>
    <row r="1476" s="632" customFormat="1" spans="1:1">
      <c r="A1476" s="706"/>
    </row>
    <row r="1477" s="632" customFormat="1" spans="1:1">
      <c r="A1477" s="706"/>
    </row>
    <row r="1478" s="632" customFormat="1" spans="1:1">
      <c r="A1478" s="706"/>
    </row>
    <row r="1479" s="632" customFormat="1" spans="1:1">
      <c r="A1479" s="706"/>
    </row>
    <row r="1480" s="632" customFormat="1" spans="1:1">
      <c r="A1480" s="706"/>
    </row>
    <row r="1481" s="632" customFormat="1" spans="1:1">
      <c r="A1481" s="706"/>
    </row>
    <row r="1482" s="632" customFormat="1" spans="1:1">
      <c r="A1482" s="706"/>
    </row>
    <row r="1483" s="632" customFormat="1" spans="1:1">
      <c r="A1483" s="706"/>
    </row>
    <row r="1484" s="632" customFormat="1" spans="1:1">
      <c r="A1484" s="706"/>
    </row>
    <row r="1485" s="632" customFormat="1" spans="1:1">
      <c r="A1485" s="706"/>
    </row>
    <row r="1486" s="632" customFormat="1" spans="1:1">
      <c r="A1486" s="706"/>
    </row>
    <row r="1487" s="632" customFormat="1" spans="1:1">
      <c r="A1487" s="706"/>
    </row>
    <row r="1488" s="632" customFormat="1" spans="1:1">
      <c r="A1488" s="706"/>
    </row>
    <row r="1489" s="632" customFormat="1" spans="1:1">
      <c r="A1489" s="706"/>
    </row>
    <row r="1490" s="632" customFormat="1" spans="1:1">
      <c r="A1490" s="706"/>
    </row>
    <row r="1491" s="632" customFormat="1" spans="1:1">
      <c r="A1491" s="706"/>
    </row>
    <row r="1492" s="632" customFormat="1" spans="1:1">
      <c r="A1492" s="706"/>
    </row>
    <row r="1493" s="632" customFormat="1" spans="1:1">
      <c r="A1493" s="706"/>
    </row>
    <row r="1494" s="632" customFormat="1" spans="1:1">
      <c r="A1494" s="706"/>
    </row>
    <row r="1495" s="632" customFormat="1" spans="1:1">
      <c r="A1495" s="706"/>
    </row>
    <row r="1496" s="632" customFormat="1" spans="1:1">
      <c r="A1496" s="706"/>
    </row>
    <row r="1497" s="632" customFormat="1" spans="1:1">
      <c r="A1497" s="706"/>
    </row>
    <row r="1498" s="632" customFormat="1" spans="1:1">
      <c r="A1498" s="706"/>
    </row>
    <row r="1499" s="632" customFormat="1" spans="1:1">
      <c r="A1499" s="706"/>
    </row>
    <row r="1500" s="632" customFormat="1" spans="1:1">
      <c r="A1500" s="706"/>
    </row>
    <row r="1501" s="632" customFormat="1" spans="1:1">
      <c r="A1501" s="706"/>
    </row>
    <row r="1502" s="632" customFormat="1" spans="1:1">
      <c r="A1502" s="706"/>
    </row>
    <row r="1503" s="632" customFormat="1" spans="1:1">
      <c r="A1503" s="706"/>
    </row>
    <row r="1504" s="632" customFormat="1" spans="1:1">
      <c r="A1504" s="706"/>
    </row>
    <row r="1505" s="632" customFormat="1" spans="1:1">
      <c r="A1505" s="706"/>
    </row>
    <row r="1506" s="632" customFormat="1" spans="1:1">
      <c r="A1506" s="706"/>
    </row>
    <row r="1507" s="632" customFormat="1" spans="1:1">
      <c r="A1507" s="706"/>
    </row>
    <row r="1508" s="632" customFormat="1" spans="1:1">
      <c r="A1508" s="706"/>
    </row>
    <row r="1509" s="632" customFormat="1" spans="1:1">
      <c r="A1509" s="706"/>
    </row>
    <row r="1510" s="632" customFormat="1" spans="1:1">
      <c r="A1510" s="706"/>
    </row>
    <row r="1511" s="632" customFormat="1" spans="1:1">
      <c r="A1511" s="706"/>
    </row>
    <row r="1512" s="632" customFormat="1" spans="1:1">
      <c r="A1512" s="706"/>
    </row>
    <row r="1513" s="632" customFormat="1" spans="1:1">
      <c r="A1513" s="706"/>
    </row>
    <row r="1514" s="632" customFormat="1" spans="1:1">
      <c r="A1514" s="706"/>
    </row>
    <row r="1515" s="632" customFormat="1" spans="1:1">
      <c r="A1515" s="706"/>
    </row>
    <row r="1516" s="632" customFormat="1" spans="1:1">
      <c r="A1516" s="706"/>
    </row>
    <row r="1517" s="632" customFormat="1" spans="1:1">
      <c r="A1517" s="706"/>
    </row>
    <row r="1518" s="632" customFormat="1" spans="1:1">
      <c r="A1518" s="706"/>
    </row>
    <row r="1519" s="632" customFormat="1" spans="1:1">
      <c r="A1519" s="706"/>
    </row>
    <row r="1520" s="632" customFormat="1" spans="1:1">
      <c r="A1520" s="706"/>
    </row>
    <row r="1521" s="632" customFormat="1" spans="1:1">
      <c r="A1521" s="706"/>
    </row>
    <row r="1522" s="632" customFormat="1" spans="1:1">
      <c r="A1522" s="706"/>
    </row>
    <row r="1523" s="632" customFormat="1" spans="1:1">
      <c r="A1523" s="706"/>
    </row>
    <row r="1524" s="632" customFormat="1" spans="1:1">
      <c r="A1524" s="706"/>
    </row>
    <row r="1525" s="632" customFormat="1" spans="1:1">
      <c r="A1525" s="706"/>
    </row>
    <row r="1526" s="632" customFormat="1" spans="1:1">
      <c r="A1526" s="706"/>
    </row>
    <row r="1527" s="632" customFormat="1" spans="1:1">
      <c r="A1527" s="706"/>
    </row>
    <row r="1528" s="632" customFormat="1" spans="1:1">
      <c r="A1528" s="706"/>
    </row>
    <row r="1529" s="632" customFormat="1" spans="1:1">
      <c r="A1529" s="706"/>
    </row>
    <row r="1530" s="632" customFormat="1" spans="1:1">
      <c r="A1530" s="706"/>
    </row>
    <row r="1531" s="632" customFormat="1" spans="1:1">
      <c r="A1531" s="706"/>
    </row>
    <row r="1532" s="632" customFormat="1" spans="1:1">
      <c r="A1532" s="706"/>
    </row>
    <row r="1533" s="632" customFormat="1" spans="1:1">
      <c r="A1533" s="706"/>
    </row>
    <row r="1534" s="632" customFormat="1" spans="1:1">
      <c r="A1534" s="706"/>
    </row>
    <row r="1535" s="632" customFormat="1" spans="1:1">
      <c r="A1535" s="706"/>
    </row>
    <row r="1536" s="632" customFormat="1" spans="1:1">
      <c r="A1536" s="706"/>
    </row>
    <row r="1537" s="632" customFormat="1" spans="1:1">
      <c r="A1537" s="706"/>
    </row>
    <row r="1538" s="632" customFormat="1" spans="1:1">
      <c r="A1538" s="706"/>
    </row>
    <row r="1539" s="632" customFormat="1" spans="1:1">
      <c r="A1539" s="706"/>
    </row>
    <row r="1540" s="632" customFormat="1" spans="1:1">
      <c r="A1540" s="706"/>
    </row>
    <row r="1541" s="632" customFormat="1" spans="1:1">
      <c r="A1541" s="706"/>
    </row>
    <row r="1542" s="632" customFormat="1" spans="1:1">
      <c r="A1542" s="706"/>
    </row>
    <row r="1543" s="632" customFormat="1" spans="1:1">
      <c r="A1543" s="706"/>
    </row>
    <row r="1544" s="632" customFormat="1" spans="1:1">
      <c r="A1544" s="706"/>
    </row>
    <row r="1545" s="632" customFormat="1" spans="1:1">
      <c r="A1545" s="706"/>
    </row>
    <row r="1546" s="632" customFormat="1" spans="1:1">
      <c r="A1546" s="706"/>
    </row>
    <row r="1547" s="632" customFormat="1" spans="1:1">
      <c r="A1547" s="706"/>
    </row>
    <row r="1548" s="632" customFormat="1" spans="1:1">
      <c r="A1548" s="706"/>
    </row>
    <row r="1549" s="632" customFormat="1" spans="1:1">
      <c r="A1549" s="706"/>
    </row>
    <row r="1550" s="632" customFormat="1" spans="1:1">
      <c r="A1550" s="706"/>
    </row>
    <row r="1551" s="632" customFormat="1" spans="1:1">
      <c r="A1551" s="706"/>
    </row>
    <row r="1552" s="632" customFormat="1" spans="1:1">
      <c r="A1552" s="706"/>
    </row>
    <row r="1553" s="632" customFormat="1" spans="1:1">
      <c r="A1553" s="706"/>
    </row>
    <row r="1554" s="632" customFormat="1" spans="1:1">
      <c r="A1554" s="706"/>
    </row>
    <row r="1555" s="632" customFormat="1" spans="1:1">
      <c r="A1555" s="706"/>
    </row>
    <row r="1556" s="632" customFormat="1" spans="1:1">
      <c r="A1556" s="706"/>
    </row>
    <row r="1557" s="632" customFormat="1" spans="1:1">
      <c r="A1557" s="706"/>
    </row>
    <row r="1558" s="632" customFormat="1" spans="1:1">
      <c r="A1558" s="706"/>
    </row>
    <row r="1559" s="632" customFormat="1" spans="1:1">
      <c r="A1559" s="706"/>
    </row>
    <row r="1560" s="632" customFormat="1" spans="1:1">
      <c r="A1560" s="706"/>
    </row>
    <row r="1561" s="632" customFormat="1" spans="1:1">
      <c r="A1561" s="706"/>
    </row>
    <row r="1562" s="632" customFormat="1" spans="1:1">
      <c r="A1562" s="706"/>
    </row>
    <row r="1563" s="632" customFormat="1" spans="1:1">
      <c r="A1563" s="706"/>
    </row>
    <row r="1564" s="632" customFormat="1" spans="1:1">
      <c r="A1564" s="706"/>
    </row>
    <row r="1565" s="632" customFormat="1" spans="1:1">
      <c r="A1565" s="706"/>
    </row>
    <row r="1566" s="632" customFormat="1" spans="1:1">
      <c r="A1566" s="706"/>
    </row>
    <row r="1567" s="632" customFormat="1" spans="1:1">
      <c r="A1567" s="706"/>
    </row>
    <row r="1568" s="632" customFormat="1" spans="1:1">
      <c r="A1568" s="706"/>
    </row>
    <row r="1569" s="632" customFormat="1" spans="1:1">
      <c r="A1569" s="706"/>
    </row>
    <row r="1570" s="632" customFormat="1" spans="1:1">
      <c r="A1570" s="706"/>
    </row>
    <row r="1571" s="632" customFormat="1" spans="1:1">
      <c r="A1571" s="706"/>
    </row>
    <row r="1572" s="632" customFormat="1" spans="1:1">
      <c r="A1572" s="706"/>
    </row>
    <row r="1573" s="632" customFormat="1" spans="1:1">
      <c r="A1573" s="706"/>
    </row>
    <row r="1574" s="632" customFormat="1" spans="1:1">
      <c r="A1574" s="706"/>
    </row>
    <row r="1575" s="632" customFormat="1" spans="1:1">
      <c r="A1575" s="706"/>
    </row>
    <row r="1576" s="632" customFormat="1" spans="1:1">
      <c r="A1576" s="706"/>
    </row>
    <row r="1577" s="632" customFormat="1" spans="1:1">
      <c r="A1577" s="706"/>
    </row>
    <row r="1578" s="632" customFormat="1" spans="1:1">
      <c r="A1578" s="706"/>
    </row>
    <row r="1579" s="632" customFormat="1" spans="1:1">
      <c r="A1579" s="706"/>
    </row>
    <row r="1580" s="632" customFormat="1" spans="1:1">
      <c r="A1580" s="706"/>
    </row>
    <row r="1581" s="632" customFormat="1" spans="1:1">
      <c r="A1581" s="706"/>
    </row>
    <row r="1582" s="632" customFormat="1" spans="1:1">
      <c r="A1582" s="706"/>
    </row>
    <row r="1583" s="632" customFormat="1" spans="1:1">
      <c r="A1583" s="706"/>
    </row>
    <row r="1584" s="632" customFormat="1" spans="1:1">
      <c r="A1584" s="706"/>
    </row>
    <row r="1585" s="632" customFormat="1" spans="1:1">
      <c r="A1585" s="706"/>
    </row>
    <row r="1586" s="632" customFormat="1" spans="1:1">
      <c r="A1586" s="706"/>
    </row>
    <row r="1587" s="632" customFormat="1" spans="1:1">
      <c r="A1587" s="706"/>
    </row>
    <row r="1588" s="632" customFormat="1" spans="1:1">
      <c r="A1588" s="706"/>
    </row>
    <row r="1589" s="632" customFormat="1" spans="1:1">
      <c r="A1589" s="706"/>
    </row>
    <row r="1590" s="632" customFormat="1" spans="1:1">
      <c r="A1590" s="706"/>
    </row>
    <row r="1591" s="632" customFormat="1" spans="1:1">
      <c r="A1591" s="706"/>
    </row>
    <row r="1592" s="632" customFormat="1" spans="1:1">
      <c r="A1592" s="706"/>
    </row>
    <row r="1593" s="632" customFormat="1" spans="1:1">
      <c r="A1593" s="706"/>
    </row>
    <row r="1594" s="632" customFormat="1" spans="1:1">
      <c r="A1594" s="706"/>
    </row>
    <row r="1595" s="632" customFormat="1" spans="1:1">
      <c r="A1595" s="706"/>
    </row>
    <row r="1596" s="632" customFormat="1" spans="1:1">
      <c r="A1596" s="706"/>
    </row>
    <row r="1597" s="632" customFormat="1" spans="1:1">
      <c r="A1597" s="706"/>
    </row>
    <row r="1598" s="632" customFormat="1" spans="1:1">
      <c r="A1598" s="706"/>
    </row>
    <row r="1599" s="632" customFormat="1" spans="1:1">
      <c r="A1599" s="706"/>
    </row>
    <row r="1600" s="632" customFormat="1" spans="1:1">
      <c r="A1600" s="706"/>
    </row>
    <row r="1601" s="632" customFormat="1" spans="1:1">
      <c r="A1601" s="706"/>
    </row>
    <row r="1602" s="632" customFormat="1" spans="1:1">
      <c r="A1602" s="706"/>
    </row>
    <row r="1603" s="632" customFormat="1" spans="1:1">
      <c r="A1603" s="706"/>
    </row>
    <row r="1604" s="632" customFormat="1" spans="1:1">
      <c r="A1604" s="706"/>
    </row>
    <row r="1605" s="632" customFormat="1" spans="1:1">
      <c r="A1605" s="706"/>
    </row>
    <row r="1606" s="632" customFormat="1" spans="1:1">
      <c r="A1606" s="706"/>
    </row>
    <row r="1607" s="632" customFormat="1" spans="1:1">
      <c r="A1607" s="706"/>
    </row>
    <row r="1608" s="632" customFormat="1" spans="1:1">
      <c r="A1608" s="706"/>
    </row>
    <row r="1609" s="632" customFormat="1" spans="1:1">
      <c r="A1609" s="706"/>
    </row>
    <row r="1610" s="632" customFormat="1" spans="1:1">
      <c r="A1610" s="706"/>
    </row>
    <row r="1611" s="632" customFormat="1" spans="1:1">
      <c r="A1611" s="706"/>
    </row>
    <row r="1612" s="632" customFormat="1" spans="1:1">
      <c r="A1612" s="706"/>
    </row>
    <row r="1613" s="632" customFormat="1" spans="1:1">
      <c r="A1613" s="706"/>
    </row>
    <row r="1614" s="632" customFormat="1" spans="1:1">
      <c r="A1614" s="706"/>
    </row>
    <row r="1615" s="632" customFormat="1" spans="1:1">
      <c r="A1615" s="706"/>
    </row>
    <row r="1616" s="632" customFormat="1" spans="1:1">
      <c r="A1616" s="706"/>
    </row>
    <row r="1617" s="632" customFormat="1" spans="1:1">
      <c r="A1617" s="706"/>
    </row>
    <row r="1618" s="632" customFormat="1" spans="1:1">
      <c r="A1618" s="706"/>
    </row>
    <row r="1619" s="632" customFormat="1" spans="1:1">
      <c r="A1619" s="706"/>
    </row>
    <row r="1620" s="632" customFormat="1" spans="1:1">
      <c r="A1620" s="706"/>
    </row>
    <row r="1621" s="632" customFormat="1" spans="1:1">
      <c r="A1621" s="706"/>
    </row>
    <row r="1622" s="632" customFormat="1" spans="1:1">
      <c r="A1622" s="706"/>
    </row>
    <row r="1623" s="632" customFormat="1" spans="1:1">
      <c r="A1623" s="706"/>
    </row>
    <row r="1624" s="632" customFormat="1" spans="1:1">
      <c r="A1624" s="706"/>
    </row>
    <row r="1625" s="632" customFormat="1" spans="1:1">
      <c r="A1625" s="706"/>
    </row>
    <row r="1626" s="632" customFormat="1" spans="1:1">
      <c r="A1626" s="706"/>
    </row>
    <row r="1627" s="632" customFormat="1" spans="1:1">
      <c r="A1627" s="706"/>
    </row>
    <row r="1628" s="632" customFormat="1" spans="1:1">
      <c r="A1628" s="706"/>
    </row>
    <row r="1629" s="632" customFormat="1" spans="1:1">
      <c r="A1629" s="706"/>
    </row>
    <row r="1630" s="632" customFormat="1" spans="1:1">
      <c r="A1630" s="706"/>
    </row>
    <row r="1631" s="632" customFormat="1" spans="1:1">
      <c r="A1631" s="706"/>
    </row>
    <row r="1632" s="632" customFormat="1" spans="1:1">
      <c r="A1632" s="706"/>
    </row>
    <row r="1633" s="632" customFormat="1" spans="1:1">
      <c r="A1633" s="706"/>
    </row>
    <row r="1634" s="632" customFormat="1" spans="1:1">
      <c r="A1634" s="706"/>
    </row>
    <row r="1635" s="632" customFormat="1" spans="1:1">
      <c r="A1635" s="706"/>
    </row>
    <row r="1636" s="632" customFormat="1" spans="1:1">
      <c r="A1636" s="706"/>
    </row>
    <row r="1637" s="632" customFormat="1" spans="1:1">
      <c r="A1637" s="706"/>
    </row>
    <row r="1638" s="632" customFormat="1" spans="1:1">
      <c r="A1638" s="706"/>
    </row>
    <row r="1639" s="632" customFormat="1" spans="1:1">
      <c r="A1639" s="706"/>
    </row>
    <row r="1640" s="632" customFormat="1" spans="1:1">
      <c r="A1640" s="706"/>
    </row>
    <row r="1641" s="632" customFormat="1" spans="1:1">
      <c r="A1641" s="706"/>
    </row>
    <row r="1642" s="632" customFormat="1" spans="1:1">
      <c r="A1642" s="706"/>
    </row>
    <row r="1643" s="632" customFormat="1" spans="1:1">
      <c r="A1643" s="706"/>
    </row>
    <row r="1644" s="632" customFormat="1" spans="1:1">
      <c r="A1644" s="706"/>
    </row>
    <row r="1645" s="632" customFormat="1" spans="1:1">
      <c r="A1645" s="706"/>
    </row>
    <row r="1646" s="632" customFormat="1" spans="1:1">
      <c r="A1646" s="706"/>
    </row>
    <row r="1647" s="632" customFormat="1" spans="1:1">
      <c r="A1647" s="706"/>
    </row>
    <row r="1648" s="632" customFormat="1" spans="1:1">
      <c r="A1648" s="706"/>
    </row>
    <row r="1649" s="632" customFormat="1" spans="1:1">
      <c r="A1649" s="706"/>
    </row>
    <row r="1650" s="632" customFormat="1" spans="1:1">
      <c r="A1650" s="706"/>
    </row>
    <row r="1651" s="632" customFormat="1" spans="1:1">
      <c r="A1651" s="706"/>
    </row>
    <row r="1652" s="632" customFormat="1" spans="1:1">
      <c r="A1652" s="706"/>
    </row>
    <row r="1653" s="632" customFormat="1" spans="1:1">
      <c r="A1653" s="706"/>
    </row>
    <row r="1654" s="632" customFormat="1" spans="1:1">
      <c r="A1654" s="706"/>
    </row>
    <row r="1655" s="632" customFormat="1" spans="1:1">
      <c r="A1655" s="706"/>
    </row>
    <row r="1656" s="632" customFormat="1" spans="1:1">
      <c r="A1656" s="706"/>
    </row>
    <row r="1657" s="632" customFormat="1" spans="1:1">
      <c r="A1657" s="706"/>
    </row>
    <row r="1658" s="632" customFormat="1" spans="1:1">
      <c r="A1658" s="706"/>
    </row>
    <row r="1659" s="632" customFormat="1" spans="1:1">
      <c r="A1659" s="706"/>
    </row>
    <row r="1660" s="632" customFormat="1" spans="1:1">
      <c r="A1660" s="706"/>
    </row>
    <row r="1661" s="632" customFormat="1" spans="1:1">
      <c r="A1661" s="706"/>
    </row>
    <row r="1662" s="632" customFormat="1" spans="1:1">
      <c r="A1662" s="706"/>
    </row>
    <row r="1663" s="632" customFormat="1" spans="1:1">
      <c r="A1663" s="706"/>
    </row>
    <row r="1664" s="632" customFormat="1" spans="1:1">
      <c r="A1664" s="706"/>
    </row>
    <row r="1665" s="632" customFormat="1" spans="1:1">
      <c r="A1665" s="706"/>
    </row>
    <row r="1666" s="632" customFormat="1" spans="1:1">
      <c r="A1666" s="706"/>
    </row>
    <row r="1667" s="632" customFormat="1" spans="1:1">
      <c r="A1667" s="706"/>
    </row>
    <row r="1668" s="632" customFormat="1" spans="1:1">
      <c r="A1668" s="706"/>
    </row>
    <row r="1669" s="632" customFormat="1" spans="1:1">
      <c r="A1669" s="706"/>
    </row>
    <row r="1670" s="632" customFormat="1" spans="1:1">
      <c r="A1670" s="706"/>
    </row>
    <row r="1671" s="632" customFormat="1" spans="1:1">
      <c r="A1671" s="706"/>
    </row>
    <row r="1672" s="632" customFormat="1" spans="1:1">
      <c r="A1672" s="706"/>
    </row>
    <row r="1673" s="632" customFormat="1" spans="1:1">
      <c r="A1673" s="706"/>
    </row>
    <row r="1674" s="632" customFormat="1" spans="1:1">
      <c r="A1674" s="706"/>
    </row>
    <row r="1675" s="632" customFormat="1" spans="1:1">
      <c r="A1675" s="706"/>
    </row>
    <row r="1676" s="632" customFormat="1" spans="1:1">
      <c r="A1676" s="706"/>
    </row>
    <row r="1677" s="632" customFormat="1" spans="1:1">
      <c r="A1677" s="706"/>
    </row>
    <row r="1678" s="632" customFormat="1" spans="1:1">
      <c r="A1678" s="706"/>
    </row>
    <row r="1679" s="632" customFormat="1" spans="1:1">
      <c r="A1679" s="706"/>
    </row>
    <row r="1680" s="632" customFormat="1" spans="1:1">
      <c r="A1680" s="706"/>
    </row>
    <row r="1681" s="632" customFormat="1" spans="1:1">
      <c r="A1681" s="706"/>
    </row>
    <row r="1682" s="632" customFormat="1" spans="1:1">
      <c r="A1682" s="706"/>
    </row>
    <row r="1683" s="632" customFormat="1" spans="1:1">
      <c r="A1683" s="706"/>
    </row>
    <row r="1684" s="632" customFormat="1" spans="1:1">
      <c r="A1684" s="706"/>
    </row>
    <row r="1685" s="632" customFormat="1" spans="1:1">
      <c r="A1685" s="706"/>
    </row>
    <row r="1686" s="632" customFormat="1" spans="1:1">
      <c r="A1686" s="706"/>
    </row>
    <row r="1687" s="632" customFormat="1" spans="1:1">
      <c r="A1687" s="706"/>
    </row>
    <row r="1688" s="632" customFormat="1" spans="1:1">
      <c r="A1688" s="706"/>
    </row>
    <row r="1689" s="632" customFormat="1" spans="1:1">
      <c r="A1689" s="706"/>
    </row>
    <row r="1690" s="632" customFormat="1" spans="1:1">
      <c r="A1690" s="706"/>
    </row>
    <row r="1691" s="632" customFormat="1" spans="1:1">
      <c r="A1691" s="706"/>
    </row>
    <row r="1692" s="632" customFormat="1" spans="1:1">
      <c r="A1692" s="706"/>
    </row>
    <row r="1693" s="632" customFormat="1" spans="1:1">
      <c r="A1693" s="706"/>
    </row>
    <row r="1694" s="632" customFormat="1" spans="1:1">
      <c r="A1694" s="706"/>
    </row>
    <row r="1695" s="632" customFormat="1" spans="1:1">
      <c r="A1695" s="706"/>
    </row>
    <row r="1696" s="632" customFormat="1" spans="1:1">
      <c r="A1696" s="706"/>
    </row>
    <row r="1697" s="632" customFormat="1" spans="1:1">
      <c r="A1697" s="706"/>
    </row>
    <row r="1698" s="632" customFormat="1" spans="1:1">
      <c r="A1698" s="706"/>
    </row>
    <row r="1699" s="632" customFormat="1" spans="1:1">
      <c r="A1699" s="706"/>
    </row>
    <row r="1700" s="632" customFormat="1" spans="1:1">
      <c r="A1700" s="706"/>
    </row>
    <row r="1701" s="632" customFormat="1" spans="1:1">
      <c r="A1701" s="706"/>
    </row>
    <row r="1702" s="632" customFormat="1" spans="1:1">
      <c r="A1702" s="706"/>
    </row>
    <row r="1703" s="632" customFormat="1" spans="1:1">
      <c r="A1703" s="706"/>
    </row>
    <row r="1704" s="632" customFormat="1" spans="1:1">
      <c r="A1704" s="706"/>
    </row>
    <row r="1705" s="632" customFormat="1" spans="1:1">
      <c r="A1705" s="706"/>
    </row>
    <row r="1706" s="632" customFormat="1" spans="1:1">
      <c r="A1706" s="706"/>
    </row>
    <row r="1707" s="632" customFormat="1" spans="1:1">
      <c r="A1707" s="706"/>
    </row>
    <row r="1708" s="632" customFormat="1" spans="1:1">
      <c r="A1708" s="706"/>
    </row>
    <row r="1709" s="632" customFormat="1" spans="1:1">
      <c r="A1709" s="706"/>
    </row>
    <row r="1710" s="632" customFormat="1" spans="1:1">
      <c r="A1710" s="706"/>
    </row>
    <row r="1711" s="632" customFormat="1" spans="1:1">
      <c r="A1711" s="706"/>
    </row>
    <row r="1712" s="632" customFormat="1" spans="1:1">
      <c r="A1712" s="706"/>
    </row>
    <row r="1713" s="632" customFormat="1" spans="1:1">
      <c r="A1713" s="706"/>
    </row>
    <row r="1714" s="632" customFormat="1" spans="1:1">
      <c r="A1714" s="706"/>
    </row>
    <row r="1715" s="632" customFormat="1" spans="1:1">
      <c r="A1715" s="706"/>
    </row>
    <row r="1716" s="632" customFormat="1" spans="1:1">
      <c r="A1716" s="706"/>
    </row>
    <row r="1717" s="632" customFormat="1" spans="1:1">
      <c r="A1717" s="706"/>
    </row>
    <row r="1718" s="632" customFormat="1" spans="1:1">
      <c r="A1718" s="706"/>
    </row>
    <row r="1719" s="632" customFormat="1" spans="1:1">
      <c r="A1719" s="706"/>
    </row>
    <row r="1720" s="632" customFormat="1" spans="1:1">
      <c r="A1720" s="706"/>
    </row>
    <row r="1721" s="632" customFormat="1" spans="1:1">
      <c r="A1721" s="706"/>
    </row>
    <row r="1722" s="632" customFormat="1" spans="1:1">
      <c r="A1722" s="706"/>
    </row>
    <row r="1723" s="632" customFormat="1" spans="1:1">
      <c r="A1723" s="706"/>
    </row>
    <row r="1724" s="632" customFormat="1" spans="1:1">
      <c r="A1724" s="706"/>
    </row>
    <row r="1725" s="632" customFormat="1" spans="1:1">
      <c r="A1725" s="706"/>
    </row>
    <row r="1726" s="632" customFormat="1" spans="1:1">
      <c r="A1726" s="706"/>
    </row>
    <row r="1727" s="632" customFormat="1" spans="1:1">
      <c r="A1727" s="706"/>
    </row>
    <row r="1728" s="632" customFormat="1" spans="1:1">
      <c r="A1728" s="706"/>
    </row>
    <row r="1729" s="632" customFormat="1" spans="1:1">
      <c r="A1729" s="706"/>
    </row>
    <row r="1730" s="632" customFormat="1" spans="1:1">
      <c r="A1730" s="706"/>
    </row>
    <row r="1731" s="632" customFormat="1" spans="1:1">
      <c r="A1731" s="706"/>
    </row>
    <row r="1732" s="632" customFormat="1" spans="1:1">
      <c r="A1732" s="706"/>
    </row>
    <row r="1733" s="632" customFormat="1" spans="1:1">
      <c r="A1733" s="706"/>
    </row>
    <row r="1734" s="632" customFormat="1" spans="1:1">
      <c r="A1734" s="706"/>
    </row>
    <row r="1735" s="632" customFormat="1" spans="1:1">
      <c r="A1735" s="706"/>
    </row>
    <row r="1736" s="632" customFormat="1" spans="1:1">
      <c r="A1736" s="706"/>
    </row>
    <row r="1737" s="632" customFormat="1" spans="1:1">
      <c r="A1737" s="706"/>
    </row>
    <row r="1738" s="632" customFormat="1" spans="1:1">
      <c r="A1738" s="706"/>
    </row>
    <row r="1739" s="632" customFormat="1" spans="1:1">
      <c r="A1739" s="706"/>
    </row>
    <row r="1740" s="632" customFormat="1" spans="1:1">
      <c r="A1740" s="706"/>
    </row>
    <row r="1741" s="632" customFormat="1" spans="1:1">
      <c r="A1741" s="706"/>
    </row>
    <row r="1742" s="632" customFormat="1" spans="1:1">
      <c r="A1742" s="706"/>
    </row>
    <row r="1743" s="632" customFormat="1" spans="1:1">
      <c r="A1743" s="706"/>
    </row>
    <row r="1744" s="632" customFormat="1" spans="1:1">
      <c r="A1744" s="706"/>
    </row>
    <row r="1745" s="632" customFormat="1" spans="1:1">
      <c r="A1745" s="706"/>
    </row>
    <row r="1746" s="632" customFormat="1" spans="1:1">
      <c r="A1746" s="706"/>
    </row>
    <row r="1747" s="632" customFormat="1" spans="1:1">
      <c r="A1747" s="706"/>
    </row>
    <row r="1748" s="632" customFormat="1" spans="1:1">
      <c r="A1748" s="706"/>
    </row>
    <row r="1749" s="632" customFormat="1" spans="1:1">
      <c r="A1749" s="706"/>
    </row>
    <row r="1750" s="632" customFormat="1" spans="1:1">
      <c r="A1750" s="706"/>
    </row>
    <row r="1751" s="632" customFormat="1" spans="1:1">
      <c r="A1751" s="706"/>
    </row>
    <row r="1752" s="632" customFormat="1" spans="1:1">
      <c r="A1752" s="706"/>
    </row>
    <row r="1753" s="632" customFormat="1" spans="1:1">
      <c r="A1753" s="706"/>
    </row>
    <row r="1754" s="632" customFormat="1" spans="1:1">
      <c r="A1754" s="706"/>
    </row>
    <row r="1755" s="632" customFormat="1" spans="1:1">
      <c r="A1755" s="706"/>
    </row>
    <row r="1756" s="632" customFormat="1" spans="1:1">
      <c r="A1756" s="706"/>
    </row>
    <row r="1757" s="632" customFormat="1" spans="1:1">
      <c r="A1757" s="706"/>
    </row>
    <row r="1758" s="632" customFormat="1" spans="1:1">
      <c r="A1758" s="706"/>
    </row>
    <row r="1759" s="632" customFormat="1" spans="1:1">
      <c r="A1759" s="706"/>
    </row>
    <row r="1760" s="632" customFormat="1" spans="1:1">
      <c r="A1760" s="706"/>
    </row>
    <row r="1761" s="632" customFormat="1" spans="1:1">
      <c r="A1761" s="706"/>
    </row>
    <row r="1762" s="632" customFormat="1" spans="1:1">
      <c r="A1762" s="706"/>
    </row>
    <row r="1763" s="632" customFormat="1" spans="1:1">
      <c r="A1763" s="706"/>
    </row>
    <row r="1764" s="632" customFormat="1" spans="1:1">
      <c r="A1764" s="706"/>
    </row>
    <row r="1765" s="632" customFormat="1" spans="1:1">
      <c r="A1765" s="706"/>
    </row>
    <row r="1766" s="632" customFormat="1" spans="1:1">
      <c r="A1766" s="706"/>
    </row>
    <row r="1767" s="632" customFormat="1" spans="1:1">
      <c r="A1767" s="706"/>
    </row>
    <row r="1768" s="632" customFormat="1" spans="1:1">
      <c r="A1768" s="706"/>
    </row>
    <row r="1769" s="632" customFormat="1" spans="1:1">
      <c r="A1769" s="706"/>
    </row>
    <row r="1770" s="632" customFormat="1" spans="1:1">
      <c r="A1770" s="706"/>
    </row>
    <row r="1771" s="632" customFormat="1" spans="1:1">
      <c r="A1771" s="706"/>
    </row>
    <row r="1772" s="632" customFormat="1" spans="1:1">
      <c r="A1772" s="706"/>
    </row>
    <row r="1773" s="632" customFormat="1" spans="1:1">
      <c r="A1773" s="706"/>
    </row>
    <row r="1774" s="632" customFormat="1" spans="1:1">
      <c r="A1774" s="706"/>
    </row>
    <row r="1775" s="632" customFormat="1" spans="1:1">
      <c r="A1775" s="706"/>
    </row>
    <row r="1776" s="632" customFormat="1" spans="1:1">
      <c r="A1776" s="706"/>
    </row>
    <row r="1777" s="632" customFormat="1" spans="1:1">
      <c r="A1777" s="706"/>
    </row>
    <row r="1778" s="632" customFormat="1" spans="1:1">
      <c r="A1778" s="706"/>
    </row>
    <row r="1779" s="632" customFormat="1" spans="1:1">
      <c r="A1779" s="706"/>
    </row>
    <row r="1780" s="632" customFormat="1" spans="1:1">
      <c r="A1780" s="706"/>
    </row>
    <row r="1781" s="632" customFormat="1" spans="1:1">
      <c r="A1781" s="706"/>
    </row>
    <row r="1782" s="632" customFormat="1" spans="1:1">
      <c r="A1782" s="706"/>
    </row>
    <row r="1783" s="632" customFormat="1" spans="1:1">
      <c r="A1783" s="706"/>
    </row>
    <row r="1784" s="632" customFormat="1" spans="1:1">
      <c r="A1784" s="706"/>
    </row>
    <row r="1785" s="632" customFormat="1" spans="1:1">
      <c r="A1785" s="706"/>
    </row>
    <row r="1786" s="632" customFormat="1" spans="1:1">
      <c r="A1786" s="706"/>
    </row>
    <row r="1787" s="632" customFormat="1" spans="1:1">
      <c r="A1787" s="706"/>
    </row>
    <row r="1788" s="632" customFormat="1" spans="1:1">
      <c r="A1788" s="706"/>
    </row>
    <row r="1789" s="632" customFormat="1" spans="1:1">
      <c r="A1789" s="706"/>
    </row>
    <row r="1790" s="632" customFormat="1" spans="1:1">
      <c r="A1790" s="706"/>
    </row>
    <row r="1791" s="632" customFormat="1" spans="1:1">
      <c r="A1791" s="706"/>
    </row>
    <row r="1792" s="632" customFormat="1" spans="1:1">
      <c r="A1792" s="706"/>
    </row>
    <row r="1793" s="632" customFormat="1" spans="1:1">
      <c r="A1793" s="706"/>
    </row>
    <row r="1794" s="632" customFormat="1" spans="1:1">
      <c r="A1794" s="706"/>
    </row>
    <row r="1795" s="632" customFormat="1" spans="1:1">
      <c r="A1795" s="706"/>
    </row>
    <row r="1796" s="632" customFormat="1" spans="1:1">
      <c r="A1796" s="706"/>
    </row>
    <row r="1797" s="632" customFormat="1" spans="1:1">
      <c r="A1797" s="706"/>
    </row>
    <row r="1798" s="632" customFormat="1" spans="1:1">
      <c r="A1798" s="706"/>
    </row>
    <row r="1799" s="632" customFormat="1" spans="1:1">
      <c r="A1799" s="706"/>
    </row>
    <row r="1800" s="632" customFormat="1" spans="1:1">
      <c r="A1800" s="706"/>
    </row>
    <row r="1801" s="632" customFormat="1" spans="1:1">
      <c r="A1801" s="706"/>
    </row>
    <row r="1802" s="632" customFormat="1" spans="1:1">
      <c r="A1802" s="706"/>
    </row>
    <row r="1803" s="632" customFormat="1" spans="1:1">
      <c r="A1803" s="706"/>
    </row>
    <row r="1804" s="632" customFormat="1" spans="1:1">
      <c r="A1804" s="706"/>
    </row>
    <row r="1805" s="632" customFormat="1" spans="1:1">
      <c r="A1805" s="706"/>
    </row>
    <row r="1806" s="632" customFormat="1" spans="1:1">
      <c r="A1806" s="706"/>
    </row>
    <row r="1807" s="632" customFormat="1" spans="1:1">
      <c r="A1807" s="706"/>
    </row>
    <row r="1808" s="632" customFormat="1" spans="1:1">
      <c r="A1808" s="706"/>
    </row>
    <row r="1809" s="632" customFormat="1" spans="1:1">
      <c r="A1809" s="706"/>
    </row>
    <row r="1810" s="632" customFormat="1" spans="1:1">
      <c r="A1810" s="706"/>
    </row>
    <row r="1811" s="632" customFormat="1" spans="1:1">
      <c r="A1811" s="706"/>
    </row>
    <row r="1812" s="632" customFormat="1" spans="1:1">
      <c r="A1812" s="706"/>
    </row>
    <row r="1813" s="632" customFormat="1" spans="1:1">
      <c r="A1813" s="706"/>
    </row>
    <row r="1814" s="632" customFormat="1" spans="1:1">
      <c r="A1814" s="706"/>
    </row>
    <row r="1815" s="632" customFormat="1" spans="1:1">
      <c r="A1815" s="706"/>
    </row>
    <row r="1816" s="632" customFormat="1" spans="1:1">
      <c r="A1816" s="706"/>
    </row>
    <row r="1817" s="632" customFormat="1" spans="1:1">
      <c r="A1817" s="706"/>
    </row>
    <row r="1818" s="632" customFormat="1" spans="1:1">
      <c r="A1818" s="706"/>
    </row>
    <row r="1819" s="632" customFormat="1" spans="1:1">
      <c r="A1819" s="706"/>
    </row>
    <row r="1820" s="632" customFormat="1" spans="1:1">
      <c r="A1820" s="706"/>
    </row>
    <row r="1821" s="632" customFormat="1" spans="1:1">
      <c r="A1821" s="706"/>
    </row>
    <row r="1822" s="632" customFormat="1" spans="1:1">
      <c r="A1822" s="706"/>
    </row>
    <row r="1823" s="632" customFormat="1" spans="1:1">
      <c r="A1823" s="706"/>
    </row>
    <row r="1824" s="632" customFormat="1" spans="1:1">
      <c r="A1824" s="706"/>
    </row>
    <row r="1825" s="632" customFormat="1" spans="1:1">
      <c r="A1825" s="706"/>
    </row>
    <row r="1826" s="632" customFormat="1" spans="1:1">
      <c r="A1826" s="706"/>
    </row>
    <row r="1827" s="632" customFormat="1" spans="1:1">
      <c r="A1827" s="706"/>
    </row>
    <row r="1828" s="632" customFormat="1" spans="1:1">
      <c r="A1828" s="706"/>
    </row>
    <row r="1829" s="632" customFormat="1" spans="1:1">
      <c r="A1829" s="706"/>
    </row>
    <row r="1830" s="632" customFormat="1" spans="1:1">
      <c r="A1830" s="706"/>
    </row>
    <row r="1831" s="632" customFormat="1" spans="1:1">
      <c r="A1831" s="706"/>
    </row>
    <row r="1832" s="632" customFormat="1" spans="1:1">
      <c r="A1832" s="706"/>
    </row>
    <row r="1833" s="632" customFormat="1" spans="1:1">
      <c r="A1833" s="706"/>
    </row>
    <row r="1834" s="632" customFormat="1" spans="1:1">
      <c r="A1834" s="706"/>
    </row>
    <row r="1835" s="632" customFormat="1" spans="1:1">
      <c r="A1835" s="706"/>
    </row>
    <row r="1836" s="632" customFormat="1" spans="1:1">
      <c r="A1836" s="706"/>
    </row>
    <row r="1837" s="632" customFormat="1" spans="1:1">
      <c r="A1837" s="706"/>
    </row>
    <row r="1838" s="632" customFormat="1" spans="1:1">
      <c r="A1838" s="706"/>
    </row>
    <row r="1839" s="632" customFormat="1" spans="1:1">
      <c r="A1839" s="706"/>
    </row>
    <row r="1840" s="632" customFormat="1" spans="1:1">
      <c r="A1840" s="706"/>
    </row>
    <row r="1841" s="632" customFormat="1" spans="1:1">
      <c r="A1841" s="706"/>
    </row>
    <row r="1842" s="632" customFormat="1" spans="1:1">
      <c r="A1842" s="706"/>
    </row>
    <row r="1843" s="632" customFormat="1" spans="1:1">
      <c r="A1843" s="706"/>
    </row>
    <row r="1844" s="632" customFormat="1" spans="1:1">
      <c r="A1844" s="706"/>
    </row>
    <row r="1845" s="632" customFormat="1" spans="1:1">
      <c r="A1845" s="706"/>
    </row>
    <row r="1846" s="632" customFormat="1" spans="1:1">
      <c r="A1846" s="706"/>
    </row>
    <row r="1847" s="632" customFormat="1" spans="1:1">
      <c r="A1847" s="706"/>
    </row>
    <row r="1848" s="632" customFormat="1" spans="1:1">
      <c r="A1848" s="706"/>
    </row>
    <row r="1849" s="632" customFormat="1" spans="1:1">
      <c r="A1849" s="706"/>
    </row>
    <row r="1850" s="632" customFormat="1" spans="1:1">
      <c r="A1850" s="706"/>
    </row>
    <row r="1851" s="632" customFormat="1" spans="1:1">
      <c r="A1851" s="706"/>
    </row>
    <row r="1852" s="632" customFormat="1" spans="1:1">
      <c r="A1852" s="706"/>
    </row>
    <row r="1853" s="632" customFormat="1" spans="1:1">
      <c r="A1853" s="706"/>
    </row>
    <row r="1854" s="632" customFormat="1" spans="1:1">
      <c r="A1854" s="706"/>
    </row>
    <row r="1855" s="632" customFormat="1" spans="1:1">
      <c r="A1855" s="706"/>
    </row>
    <row r="1856" s="632" customFormat="1" spans="1:1">
      <c r="A1856" s="706"/>
    </row>
    <row r="1857" s="632" customFormat="1" spans="1:1">
      <c r="A1857" s="706"/>
    </row>
    <row r="1858" s="632" customFormat="1" spans="1:1">
      <c r="A1858" s="706"/>
    </row>
    <row r="1859" s="632" customFormat="1" spans="1:1">
      <c r="A1859" s="706"/>
    </row>
    <row r="1860" s="632" customFormat="1" spans="1:1">
      <c r="A1860" s="706"/>
    </row>
    <row r="1861" s="632" customFormat="1" spans="1:1">
      <c r="A1861" s="706"/>
    </row>
    <row r="1862" s="632" customFormat="1" spans="1:1">
      <c r="A1862" s="706"/>
    </row>
    <row r="1863" s="632" customFormat="1" spans="1:1">
      <c r="A1863" s="706"/>
    </row>
    <row r="1864" s="632" customFormat="1" spans="1:1">
      <c r="A1864" s="706"/>
    </row>
    <row r="1865" s="632" customFormat="1" spans="1:1">
      <c r="A1865" s="706"/>
    </row>
    <row r="1866" s="632" customFormat="1" spans="1:1">
      <c r="A1866" s="706"/>
    </row>
    <row r="1867" s="632" customFormat="1" spans="1:1">
      <c r="A1867" s="706"/>
    </row>
    <row r="1868" s="632" customFormat="1" spans="1:1">
      <c r="A1868" s="706"/>
    </row>
    <row r="1869" s="632" customFormat="1" spans="1:1">
      <c r="A1869" s="706"/>
    </row>
    <row r="1870" s="632" customFormat="1" spans="1:1">
      <c r="A1870" s="706"/>
    </row>
    <row r="1871" s="632" customFormat="1" spans="1:1">
      <c r="A1871" s="706"/>
    </row>
    <row r="1872" s="632" customFormat="1" spans="1:1">
      <c r="A1872" s="706"/>
    </row>
    <row r="1873" s="632" customFormat="1" spans="1:1">
      <c r="A1873" s="706"/>
    </row>
    <row r="1874" s="632" customFormat="1" spans="1:1">
      <c r="A1874" s="706"/>
    </row>
    <row r="1875" s="632" customFormat="1" spans="1:1">
      <c r="A1875" s="706"/>
    </row>
    <row r="1876" s="632" customFormat="1" spans="1:1">
      <c r="A1876" s="706"/>
    </row>
    <row r="1877" s="632" customFormat="1" spans="1:1">
      <c r="A1877" s="706"/>
    </row>
    <row r="1878" s="632" customFormat="1" spans="1:1">
      <c r="A1878" s="706"/>
    </row>
    <row r="1879" s="632" customFormat="1" spans="1:1">
      <c r="A1879" s="706"/>
    </row>
    <row r="1880" s="632" customFormat="1" spans="1:1">
      <c r="A1880" s="706"/>
    </row>
    <row r="1881" s="632" customFormat="1" spans="1:1">
      <c r="A1881" s="706"/>
    </row>
    <row r="1882" s="632" customFormat="1" spans="1:1">
      <c r="A1882" s="706"/>
    </row>
    <row r="1883" s="632" customFormat="1" spans="1:1">
      <c r="A1883" s="706"/>
    </row>
    <row r="1884" s="632" customFormat="1" spans="1:1">
      <c r="A1884" s="706"/>
    </row>
    <row r="1885" s="632" customFormat="1" spans="1:1">
      <c r="A1885" s="706"/>
    </row>
    <row r="1886" s="632" customFormat="1" spans="1:1">
      <c r="A1886" s="706"/>
    </row>
    <row r="1887" s="632" customFormat="1" spans="1:1">
      <c r="A1887" s="706"/>
    </row>
    <row r="1888" s="632" customFormat="1" spans="1:1">
      <c r="A1888" s="706"/>
    </row>
    <row r="1889" s="632" customFormat="1" spans="1:1">
      <c r="A1889" s="706"/>
    </row>
    <row r="1890" s="632" customFormat="1" spans="1:1">
      <c r="A1890" s="706"/>
    </row>
    <row r="1891" s="632" customFormat="1" spans="1:1">
      <c r="A1891" s="706"/>
    </row>
    <row r="1892" s="632" customFormat="1" spans="1:1">
      <c r="A1892" s="706"/>
    </row>
    <row r="1893" s="632" customFormat="1" spans="1:1">
      <c r="A1893" s="706"/>
    </row>
    <row r="1894" s="632" customFormat="1" spans="1:1">
      <c r="A1894" s="706"/>
    </row>
    <row r="1895" s="632" customFormat="1" spans="1:1">
      <c r="A1895" s="706"/>
    </row>
    <row r="1896" s="632" customFormat="1" spans="1:1">
      <c r="A1896" s="706"/>
    </row>
    <row r="1897" s="632" customFormat="1" spans="1:1">
      <c r="A1897" s="706"/>
    </row>
    <row r="1898" s="632" customFormat="1" spans="1:1">
      <c r="A1898" s="706"/>
    </row>
    <row r="1899" s="632" customFormat="1" spans="1:1">
      <c r="A1899" s="706"/>
    </row>
    <row r="1900" s="632" customFormat="1" spans="1:1">
      <c r="A1900" s="706"/>
    </row>
    <row r="1901" s="632" customFormat="1" spans="1:1">
      <c r="A1901" s="706"/>
    </row>
    <row r="1902" s="632" customFormat="1" spans="1:1">
      <c r="A1902" s="706"/>
    </row>
    <row r="1903" s="632" customFormat="1" spans="1:1">
      <c r="A1903" s="706"/>
    </row>
    <row r="1904" s="632" customFormat="1" spans="1:1">
      <c r="A1904" s="706"/>
    </row>
    <row r="1905" s="632" customFormat="1" spans="1:1">
      <c r="A1905" s="706"/>
    </row>
    <row r="1906" s="632" customFormat="1" spans="1:1">
      <c r="A1906" s="706"/>
    </row>
    <row r="1907" s="632" customFormat="1" spans="1:1">
      <c r="A1907" s="706"/>
    </row>
    <row r="1908" s="632" customFormat="1" spans="1:1">
      <c r="A1908" s="706"/>
    </row>
    <row r="1909" s="632" customFormat="1" spans="1:1">
      <c r="A1909" s="706"/>
    </row>
    <row r="1910" s="632" customFormat="1" spans="1:1">
      <c r="A1910" s="706"/>
    </row>
    <row r="1911" s="632" customFormat="1" spans="1:1">
      <c r="A1911" s="706"/>
    </row>
    <row r="1912" s="632" customFormat="1" spans="1:1">
      <c r="A1912" s="706"/>
    </row>
    <row r="1913" s="632" customFormat="1" spans="1:1">
      <c r="A1913" s="706"/>
    </row>
    <row r="1914" s="632" customFormat="1" spans="1:1">
      <c r="A1914" s="706"/>
    </row>
    <row r="1915" s="632" customFormat="1" spans="1:1">
      <c r="A1915" s="706"/>
    </row>
    <row r="1916" s="632" customFormat="1" spans="1:1">
      <c r="A1916" s="706"/>
    </row>
    <row r="1917" s="632" customFormat="1" spans="1:1">
      <c r="A1917" s="706"/>
    </row>
    <row r="1918" s="632" customFormat="1" spans="1:1">
      <c r="A1918" s="706"/>
    </row>
    <row r="1919" s="632" customFormat="1" spans="1:1">
      <c r="A1919" s="706"/>
    </row>
    <row r="1920" s="632" customFormat="1" spans="1:1">
      <c r="A1920" s="706"/>
    </row>
    <row r="1921" s="632" customFormat="1" spans="1:1">
      <c r="A1921" s="706"/>
    </row>
    <row r="1922" s="632" customFormat="1" spans="1:1">
      <c r="A1922" s="706"/>
    </row>
    <row r="1923" s="632" customFormat="1" spans="1:1">
      <c r="A1923" s="706"/>
    </row>
    <row r="1924" s="632" customFormat="1" spans="1:1">
      <c r="A1924" s="706"/>
    </row>
    <row r="1925" s="632" customFormat="1" spans="1:1">
      <c r="A1925" s="706"/>
    </row>
    <row r="1926" s="632" customFormat="1" spans="1:1">
      <c r="A1926" s="706"/>
    </row>
    <row r="1927" s="632" customFormat="1" spans="1:1">
      <c r="A1927" s="706"/>
    </row>
    <row r="1928" s="632" customFormat="1" spans="1:1">
      <c r="A1928" s="706"/>
    </row>
    <row r="1929" s="632" customFormat="1" spans="1:1">
      <c r="A1929" s="706"/>
    </row>
    <row r="1930" s="632" customFormat="1" spans="1:1">
      <c r="A1930" s="706"/>
    </row>
    <row r="1931" s="632" customFormat="1" spans="1:1">
      <c r="A1931" s="706"/>
    </row>
    <row r="1932" s="632" customFormat="1" spans="1:1">
      <c r="A1932" s="706"/>
    </row>
    <row r="1933" s="632" customFormat="1" spans="1:1">
      <c r="A1933" s="706"/>
    </row>
    <row r="1934" s="632" customFormat="1" spans="1:1">
      <c r="A1934" s="706"/>
    </row>
    <row r="1935" s="632" customFormat="1" spans="1:1">
      <c r="A1935" s="706"/>
    </row>
    <row r="1936" s="632" customFormat="1" spans="1:1">
      <c r="A1936" s="706"/>
    </row>
    <row r="1937" s="632" customFormat="1" spans="1:1">
      <c r="A1937" s="706"/>
    </row>
    <row r="1938" s="632" customFormat="1" spans="1:1">
      <c r="A1938" s="706"/>
    </row>
    <row r="1939" s="632" customFormat="1" spans="1:1">
      <c r="A1939" s="706"/>
    </row>
    <row r="1940" s="632" customFormat="1" spans="1:1">
      <c r="A1940" s="706"/>
    </row>
    <row r="1941" s="632" customFormat="1" spans="1:1">
      <c r="A1941" s="706"/>
    </row>
    <row r="1942" s="632" customFormat="1" spans="1:1">
      <c r="A1942" s="706"/>
    </row>
    <row r="1943" s="632" customFormat="1" spans="1:1">
      <c r="A1943" s="706"/>
    </row>
    <row r="1944" s="632" customFormat="1" spans="1:1">
      <c r="A1944" s="706"/>
    </row>
    <row r="1945" s="632" customFormat="1" spans="1:1">
      <c r="A1945" s="706"/>
    </row>
    <row r="1946" s="632" customFormat="1" spans="1:1">
      <c r="A1946" s="706"/>
    </row>
    <row r="1947" s="632" customFormat="1" spans="1:1">
      <c r="A1947" s="706"/>
    </row>
    <row r="1948" s="632" customFormat="1" spans="1:1">
      <c r="A1948" s="706"/>
    </row>
    <row r="1949" s="632" customFormat="1" spans="1:1">
      <c r="A1949" s="706"/>
    </row>
    <row r="1950" s="632" customFormat="1" spans="1:1">
      <c r="A1950" s="706"/>
    </row>
    <row r="1951" s="632" customFormat="1" spans="1:1">
      <c r="A1951" s="706"/>
    </row>
    <row r="1952" s="632" customFormat="1" spans="1:1">
      <c r="A1952" s="706"/>
    </row>
    <row r="1953" s="632" customFormat="1" spans="1:1">
      <c r="A1953" s="706"/>
    </row>
    <row r="1954" s="632" customFormat="1" spans="1:1">
      <c r="A1954" s="706"/>
    </row>
    <row r="1955" s="632" customFormat="1" spans="1:1">
      <c r="A1955" s="706"/>
    </row>
    <row r="1956" s="632" customFormat="1" spans="1:1">
      <c r="A1956" s="706"/>
    </row>
    <row r="1957" s="632" customFormat="1" spans="1:1">
      <c r="A1957" s="706"/>
    </row>
    <row r="1958" s="632" customFormat="1" spans="1:1">
      <c r="A1958" s="706"/>
    </row>
    <row r="1959" s="632" customFormat="1" spans="1:1">
      <c r="A1959" s="706"/>
    </row>
    <row r="1960" s="632" customFormat="1" spans="1:1">
      <c r="A1960" s="706"/>
    </row>
    <row r="1961" s="632" customFormat="1" spans="1:1">
      <c r="A1961" s="706"/>
    </row>
    <row r="1962" s="632" customFormat="1" spans="1:1">
      <c r="A1962" s="706"/>
    </row>
    <row r="1963" s="632" customFormat="1" spans="1:1">
      <c r="A1963" s="706"/>
    </row>
    <row r="1964" s="632" customFormat="1" spans="1:1">
      <c r="A1964" s="706"/>
    </row>
    <row r="1965" s="632" customFormat="1" spans="1:1">
      <c r="A1965" s="706"/>
    </row>
    <row r="1966" s="632" customFormat="1" spans="1:1">
      <c r="A1966" s="706"/>
    </row>
    <row r="1967" s="632" customFormat="1" spans="1:1">
      <c r="A1967" s="706"/>
    </row>
    <row r="1968" s="632" customFormat="1" spans="1:1">
      <c r="A1968" s="706"/>
    </row>
    <row r="1969" s="632" customFormat="1" spans="1:1">
      <c r="A1969" s="706"/>
    </row>
    <row r="1970" s="632" customFormat="1" spans="1:1">
      <c r="A1970" s="706"/>
    </row>
    <row r="1971" s="632" customFormat="1" spans="1:1">
      <c r="A1971" s="706"/>
    </row>
    <row r="1972" s="632" customFormat="1" spans="1:1">
      <c r="A1972" s="706"/>
    </row>
    <row r="1973" s="632" customFormat="1" spans="1:1">
      <c r="A1973" s="706"/>
    </row>
    <row r="1974" s="632" customFormat="1" spans="1:1">
      <c r="A1974" s="706"/>
    </row>
    <row r="1975" s="632" customFormat="1" spans="1:1">
      <c r="A1975" s="706"/>
    </row>
    <row r="1976" s="632" customFormat="1" spans="1:1">
      <c r="A1976" s="706"/>
    </row>
    <row r="1977" s="632" customFormat="1" spans="1:1">
      <c r="A1977" s="706"/>
    </row>
    <row r="1978" s="632" customFormat="1" spans="1:1">
      <c r="A1978" s="706"/>
    </row>
    <row r="1979" s="632" customFormat="1" spans="1:1">
      <c r="A1979" s="706"/>
    </row>
    <row r="1980" s="632" customFormat="1" spans="1:1">
      <c r="A1980" s="706"/>
    </row>
    <row r="1981" s="632" customFormat="1" spans="1:1">
      <c r="A1981" s="706"/>
    </row>
    <row r="1982" s="632" customFormat="1" spans="1:1">
      <c r="A1982" s="706"/>
    </row>
    <row r="1983" s="632" customFormat="1" spans="1:1">
      <c r="A1983" s="706"/>
    </row>
    <row r="1984" s="632" customFormat="1" spans="1:1">
      <c r="A1984" s="706"/>
    </row>
    <row r="1985" s="632" customFormat="1" spans="1:1">
      <c r="A1985" s="706"/>
    </row>
    <row r="1986" s="632" customFormat="1" spans="1:1">
      <c r="A1986" s="706"/>
    </row>
    <row r="1987" s="632" customFormat="1" spans="1:1">
      <c r="A1987" s="706"/>
    </row>
    <row r="1988" s="632" customFormat="1" spans="1:1">
      <c r="A1988" s="706"/>
    </row>
    <row r="1989" s="632" customFormat="1" spans="1:1">
      <c r="A1989" s="706"/>
    </row>
    <row r="1990" s="632" customFormat="1" spans="1:1">
      <c r="A1990" s="706"/>
    </row>
    <row r="1991" s="632" customFormat="1" spans="1:1">
      <c r="A1991" s="706"/>
    </row>
    <row r="1992" s="632" customFormat="1" spans="1:1">
      <c r="A1992" s="706"/>
    </row>
    <row r="1993" s="632" customFormat="1" spans="1:1">
      <c r="A1993" s="706"/>
    </row>
    <row r="1994" s="632" customFormat="1" spans="1:1">
      <c r="A1994" s="706"/>
    </row>
    <row r="1995" s="632" customFormat="1" spans="1:1">
      <c r="A1995" s="706"/>
    </row>
    <row r="1996" s="632" customFormat="1" spans="1:1">
      <c r="A1996" s="706"/>
    </row>
    <row r="1997" s="632" customFormat="1" spans="1:1">
      <c r="A1997" s="706"/>
    </row>
    <row r="1998" s="632" customFormat="1" spans="1:1">
      <c r="A1998" s="706"/>
    </row>
    <row r="1999" s="632" customFormat="1" spans="1:1">
      <c r="A1999" s="706"/>
    </row>
    <row r="2000" s="632" customFormat="1" spans="1:1">
      <c r="A2000" s="706"/>
    </row>
    <row r="2001" s="632" customFormat="1" spans="1:1">
      <c r="A2001" s="706"/>
    </row>
    <row r="2002" s="632" customFormat="1" spans="1:1">
      <c r="A2002" s="706"/>
    </row>
    <row r="2003" s="632" customFormat="1" spans="1:1">
      <c r="A2003" s="706"/>
    </row>
    <row r="2004" s="632" customFormat="1" spans="1:1">
      <c r="A2004" s="706"/>
    </row>
    <row r="2005" s="632" customFormat="1" spans="1:1">
      <c r="A2005" s="706"/>
    </row>
    <row r="2006" s="632" customFormat="1" spans="1:1">
      <c r="A2006" s="706"/>
    </row>
    <row r="2007" s="632" customFormat="1" spans="1:1">
      <c r="A2007" s="706"/>
    </row>
    <row r="2008" s="632" customFormat="1" spans="1:1">
      <c r="A2008" s="706"/>
    </row>
    <row r="2009" s="632" customFormat="1" spans="1:1">
      <c r="A2009" s="706"/>
    </row>
    <row r="2010" s="632" customFormat="1" spans="1:1">
      <c r="A2010" s="706"/>
    </row>
    <row r="2011" s="632" customFormat="1" spans="1:1">
      <c r="A2011" s="706"/>
    </row>
    <row r="2012" s="632" customFormat="1" spans="1:1">
      <c r="A2012" s="706"/>
    </row>
    <row r="2013" s="632" customFormat="1" spans="1:1">
      <c r="A2013" s="706"/>
    </row>
    <row r="2014" s="632" customFormat="1" spans="1:1">
      <c r="A2014" s="706"/>
    </row>
    <row r="2015" s="632" customFormat="1" spans="1:1">
      <c r="A2015" s="706"/>
    </row>
    <row r="2016" s="632" customFormat="1" spans="1:1">
      <c r="A2016" s="706"/>
    </row>
    <row r="2017" s="632" customFormat="1" spans="1:1">
      <c r="A2017" s="706"/>
    </row>
    <row r="2018" s="632" customFormat="1" spans="1:1">
      <c r="A2018" s="706"/>
    </row>
    <row r="2019" s="632" customFormat="1" spans="1:1">
      <c r="A2019" s="706"/>
    </row>
    <row r="2020" s="632" customFormat="1" spans="1:1">
      <c r="A2020" s="706"/>
    </row>
    <row r="2021" s="632" customFormat="1" spans="1:1">
      <c r="A2021" s="706"/>
    </row>
    <row r="2022" s="632" customFormat="1" spans="1:1">
      <c r="A2022" s="706"/>
    </row>
    <row r="2023" s="632" customFormat="1" spans="1:1">
      <c r="A2023" s="706"/>
    </row>
    <row r="2024" s="632" customFormat="1" spans="1:1">
      <c r="A2024" s="706"/>
    </row>
    <row r="2025" s="632" customFormat="1" spans="1:1">
      <c r="A2025" s="706"/>
    </row>
    <row r="2026" s="632" customFormat="1" spans="1:1">
      <c r="A2026" s="706"/>
    </row>
    <row r="2027" s="632" customFormat="1" spans="1:1">
      <c r="A2027" s="706"/>
    </row>
    <row r="2028" s="632" customFormat="1" spans="1:1">
      <c r="A2028" s="706"/>
    </row>
    <row r="2029" s="632" customFormat="1" spans="1:1">
      <c r="A2029" s="706"/>
    </row>
    <row r="2030" s="632" customFormat="1" spans="1:1">
      <c r="A2030" s="706"/>
    </row>
    <row r="2031" s="632" customFormat="1" spans="1:1">
      <c r="A2031" s="706"/>
    </row>
    <row r="2032" s="632" customFormat="1" spans="1:1">
      <c r="A2032" s="706"/>
    </row>
    <row r="2033" s="632" customFormat="1" spans="1:1">
      <c r="A2033" s="706"/>
    </row>
    <row r="2034" s="632" customFormat="1" spans="1:1">
      <c r="A2034" s="706"/>
    </row>
    <row r="2035" s="632" customFormat="1" spans="1:1">
      <c r="A2035" s="706"/>
    </row>
    <row r="2036" s="632" customFormat="1" spans="1:1">
      <c r="A2036" s="706"/>
    </row>
    <row r="2037" s="632" customFormat="1" spans="1:1">
      <c r="A2037" s="706"/>
    </row>
    <row r="2038" s="632" customFormat="1" spans="1:1">
      <c r="A2038" s="706"/>
    </row>
    <row r="2039" s="632" customFormat="1" spans="1:1">
      <c r="A2039" s="706"/>
    </row>
    <row r="2040" s="632" customFormat="1" spans="1:1">
      <c r="A2040" s="706"/>
    </row>
    <row r="2041" s="632" customFormat="1" spans="1:1">
      <c r="A2041" s="706"/>
    </row>
    <row r="2042" s="632" customFormat="1" spans="1:1">
      <c r="A2042" s="706"/>
    </row>
    <row r="2043" s="632" customFormat="1" spans="1:1">
      <c r="A2043" s="706"/>
    </row>
    <row r="2044" s="632" customFormat="1" spans="1:1">
      <c r="A2044" s="706"/>
    </row>
    <row r="2045" s="632" customFormat="1" spans="1:1">
      <c r="A2045" s="706"/>
    </row>
    <row r="2046" s="632" customFormat="1" spans="1:1">
      <c r="A2046" s="706"/>
    </row>
    <row r="2047" s="632" customFormat="1" spans="1:1">
      <c r="A2047" s="706"/>
    </row>
    <row r="2048" s="632" customFormat="1" spans="1:1">
      <c r="A2048" s="706"/>
    </row>
    <row r="2049" s="632" customFormat="1" spans="1:1">
      <c r="A2049" s="706"/>
    </row>
    <row r="2050" s="632" customFormat="1" spans="1:1">
      <c r="A2050" s="706"/>
    </row>
    <row r="2051" s="632" customFormat="1" spans="1:1">
      <c r="A2051" s="706"/>
    </row>
    <row r="2052" s="632" customFormat="1" spans="1:1">
      <c r="A2052" s="706"/>
    </row>
    <row r="2053" s="632" customFormat="1" spans="1:1">
      <c r="A2053" s="706"/>
    </row>
    <row r="2054" s="632" customFormat="1" spans="1:1">
      <c r="A2054" s="706"/>
    </row>
    <row r="2055" s="632" customFormat="1" spans="1:1">
      <c r="A2055" s="706"/>
    </row>
    <row r="2056" s="632" customFormat="1" spans="1:1">
      <c r="A2056" s="706"/>
    </row>
    <row r="2057" s="632" customFormat="1" spans="1:1">
      <c r="A2057" s="706"/>
    </row>
    <row r="2058" s="632" customFormat="1" spans="1:1">
      <c r="A2058" s="706"/>
    </row>
    <row r="2059" s="632" customFormat="1" spans="1:1">
      <c r="A2059" s="706"/>
    </row>
    <row r="2060" s="632" customFormat="1" spans="1:1">
      <c r="A2060" s="706"/>
    </row>
    <row r="2061" s="632" customFormat="1" spans="1:1">
      <c r="A2061" s="706"/>
    </row>
    <row r="2062" s="632" customFormat="1" spans="1:1">
      <c r="A2062" s="706"/>
    </row>
    <row r="2063" s="632" customFormat="1" spans="1:1">
      <c r="A2063" s="706"/>
    </row>
    <row r="2064" s="632" customFormat="1" spans="1:1">
      <c r="A2064" s="706"/>
    </row>
    <row r="2065" s="632" customFormat="1" spans="1:1">
      <c r="A2065" s="706"/>
    </row>
    <row r="2066" s="632" customFormat="1" spans="1:1">
      <c r="A2066" s="706"/>
    </row>
    <row r="2067" s="632" customFormat="1" spans="1:1">
      <c r="A2067" s="706"/>
    </row>
    <row r="2068" s="632" customFormat="1" spans="1:1">
      <c r="A2068" s="706"/>
    </row>
    <row r="2069" s="632" customFormat="1" spans="1:1">
      <c r="A2069" s="706"/>
    </row>
    <row r="2070" s="632" customFormat="1" spans="1:1">
      <c r="A2070" s="706"/>
    </row>
    <row r="2071" s="632" customFormat="1" spans="1:1">
      <c r="A2071" s="706"/>
    </row>
    <row r="2072" s="632" customFormat="1" spans="1:1">
      <c r="A2072" s="706"/>
    </row>
    <row r="2073" s="632" customFormat="1" spans="1:1">
      <c r="A2073" s="706"/>
    </row>
    <row r="2074" s="632" customFormat="1" spans="1:1">
      <c r="A2074" s="706"/>
    </row>
    <row r="2075" s="632" customFormat="1" spans="1:1">
      <c r="A2075" s="706"/>
    </row>
    <row r="2076" s="632" customFormat="1" spans="1:1">
      <c r="A2076" s="706"/>
    </row>
    <row r="2077" s="632" customFormat="1" spans="1:1">
      <c r="A2077" s="706"/>
    </row>
    <row r="2078" s="632" customFormat="1" spans="1:1">
      <c r="A2078" s="706"/>
    </row>
    <row r="2079" s="632" customFormat="1" spans="1:1">
      <c r="A2079" s="706"/>
    </row>
    <row r="2080" s="632" customFormat="1" spans="1:1">
      <c r="A2080" s="706"/>
    </row>
    <row r="2081" s="632" customFormat="1" spans="1:1">
      <c r="A2081" s="706"/>
    </row>
    <row r="2082" s="632" customFormat="1" spans="1:1">
      <c r="A2082" s="706"/>
    </row>
    <row r="2083" s="632" customFormat="1" spans="1:1">
      <c r="A2083" s="706"/>
    </row>
    <row r="2084" s="632" customFormat="1" spans="1:1">
      <c r="A2084" s="706"/>
    </row>
    <row r="2085" s="632" customFormat="1" spans="1:1">
      <c r="A2085" s="706"/>
    </row>
    <row r="2086" s="632" customFormat="1" spans="1:1">
      <c r="A2086" s="706"/>
    </row>
    <row r="2087" s="632" customFormat="1" spans="1:1">
      <c r="A2087" s="706"/>
    </row>
    <row r="2088" s="632" customFormat="1" spans="1:1">
      <c r="A2088" s="706"/>
    </row>
    <row r="2089" s="632" customFormat="1" spans="1:1">
      <c r="A2089" s="706"/>
    </row>
    <row r="2090" s="632" customFormat="1" spans="1:1">
      <c r="A2090" s="706"/>
    </row>
    <row r="2091" s="632" customFormat="1" spans="1:1">
      <c r="A2091" s="706"/>
    </row>
    <row r="2092" s="632" customFormat="1" spans="1:1">
      <c r="A2092" s="706"/>
    </row>
    <row r="2093" s="632" customFormat="1" spans="1:1">
      <c r="A2093" s="706"/>
    </row>
    <row r="2094" s="632" customFormat="1" spans="1:1">
      <c r="A2094" s="706"/>
    </row>
    <row r="2095" s="632" customFormat="1" spans="1:1">
      <c r="A2095" s="706"/>
    </row>
    <row r="2096" s="632" customFormat="1" spans="1:1">
      <c r="A2096" s="706"/>
    </row>
    <row r="2097" s="632" customFormat="1" spans="1:1">
      <c r="A2097" s="706"/>
    </row>
    <row r="2098" s="632" customFormat="1" spans="1:1">
      <c r="A2098" s="706"/>
    </row>
    <row r="2099" s="632" customFormat="1" spans="1:1">
      <c r="A2099" s="706"/>
    </row>
    <row r="2100" s="632" customFormat="1" spans="1:1">
      <c r="A2100" s="706"/>
    </row>
    <row r="2101" s="632" customFormat="1" spans="1:1">
      <c r="A2101" s="706"/>
    </row>
    <row r="2102" s="632" customFormat="1" spans="1:1">
      <c r="A2102" s="706"/>
    </row>
    <row r="2103" s="632" customFormat="1" spans="1:1">
      <c r="A2103" s="706"/>
    </row>
    <row r="2104" s="632" customFormat="1" spans="1:1">
      <c r="A2104" s="706"/>
    </row>
    <row r="2105" s="632" customFormat="1" spans="1:1">
      <c r="A2105" s="706"/>
    </row>
    <row r="2106" s="632" customFormat="1" spans="1:1">
      <c r="A2106" s="706"/>
    </row>
    <row r="2107" s="632" customFormat="1" spans="1:1">
      <c r="A2107" s="706"/>
    </row>
    <row r="2108" s="632" customFormat="1" spans="1:1">
      <c r="A2108" s="706"/>
    </row>
    <row r="2109" s="632" customFormat="1" spans="1:1">
      <c r="A2109" s="706"/>
    </row>
    <row r="2110" s="632" customFormat="1" spans="1:1">
      <c r="A2110" s="706"/>
    </row>
    <row r="2111" s="632" customFormat="1" spans="1:1">
      <c r="A2111" s="706"/>
    </row>
    <row r="2112" s="632" customFormat="1" spans="1:1">
      <c r="A2112" s="706"/>
    </row>
    <row r="2113" s="632" customFormat="1" spans="1:1">
      <c r="A2113" s="706"/>
    </row>
    <row r="2114" s="632" customFormat="1" spans="1:1">
      <c r="A2114" s="706"/>
    </row>
    <row r="2115" s="632" customFormat="1" spans="1:1">
      <c r="A2115" s="706"/>
    </row>
    <row r="2116" s="632" customFormat="1" spans="1:1">
      <c r="A2116" s="706"/>
    </row>
    <row r="2117" s="632" customFormat="1" spans="1:1">
      <c r="A2117" s="706"/>
    </row>
    <row r="2118" s="632" customFormat="1" spans="1:1">
      <c r="A2118" s="706"/>
    </row>
    <row r="2119" s="632" customFormat="1" spans="1:1">
      <c r="A2119" s="706"/>
    </row>
    <row r="2120" s="632" customFormat="1" spans="1:1">
      <c r="A2120" s="706"/>
    </row>
    <row r="2121" s="632" customFormat="1" spans="1:1">
      <c r="A2121" s="706"/>
    </row>
    <row r="2122" s="632" customFormat="1" spans="1:1">
      <c r="A2122" s="706"/>
    </row>
    <row r="2123" s="632" customFormat="1" spans="1:1">
      <c r="A2123" s="706"/>
    </row>
    <row r="2124" s="632" customFormat="1" spans="1:1">
      <c r="A2124" s="706"/>
    </row>
    <row r="2125" s="632" customFormat="1" spans="1:1">
      <c r="A2125" s="706"/>
    </row>
    <row r="2126" s="632" customFormat="1" spans="1:1">
      <c r="A2126" s="706"/>
    </row>
    <row r="2127" s="632" customFormat="1" spans="1:1">
      <c r="A2127" s="706"/>
    </row>
    <row r="2128" s="632" customFormat="1" spans="1:1">
      <c r="A2128" s="706"/>
    </row>
    <row r="2129" s="632" customFormat="1" spans="1:1">
      <c r="A2129" s="706"/>
    </row>
    <row r="2130" s="632" customFormat="1" spans="1:1">
      <c r="A2130" s="706"/>
    </row>
    <row r="2131" s="632" customFormat="1" spans="1:1">
      <c r="A2131" s="706"/>
    </row>
    <row r="2132" s="632" customFormat="1" spans="1:1">
      <c r="A2132" s="706"/>
    </row>
    <row r="2133" s="632" customFormat="1" spans="1:1">
      <c r="A2133" s="706"/>
    </row>
    <row r="2134" s="632" customFormat="1" spans="1:1">
      <c r="A2134" s="706"/>
    </row>
    <row r="2135" s="632" customFormat="1" spans="1:1">
      <c r="A2135" s="706"/>
    </row>
    <row r="2136" s="632" customFormat="1" spans="1:1">
      <c r="A2136" s="706"/>
    </row>
    <row r="2137" s="632" customFormat="1" spans="1:1">
      <c r="A2137" s="706"/>
    </row>
    <row r="2138" s="632" customFormat="1" spans="1:1">
      <c r="A2138" s="706"/>
    </row>
    <row r="2139" s="632" customFormat="1" spans="1:1">
      <c r="A2139" s="706"/>
    </row>
    <row r="2140" s="632" customFormat="1" spans="1:1">
      <c r="A2140" s="706"/>
    </row>
    <row r="2141" s="632" customFormat="1" spans="1:1">
      <c r="A2141" s="706"/>
    </row>
    <row r="2142" s="632" customFormat="1" spans="1:1">
      <c r="A2142" s="706"/>
    </row>
    <row r="2143" s="632" customFormat="1" spans="1:1">
      <c r="A2143" s="706"/>
    </row>
    <row r="2144" s="632" customFormat="1" spans="1:1">
      <c r="A2144" s="706"/>
    </row>
    <row r="2145" s="632" customFormat="1" spans="1:1">
      <c r="A2145" s="706"/>
    </row>
    <row r="2146" s="632" customFormat="1" spans="1:1">
      <c r="A2146" s="706"/>
    </row>
    <row r="2147" s="632" customFormat="1" spans="1:1">
      <c r="A2147" s="706"/>
    </row>
    <row r="2148" s="632" customFormat="1" spans="1:1">
      <c r="A2148" s="706"/>
    </row>
    <row r="2149" s="632" customFormat="1" spans="1:1">
      <c r="A2149" s="706"/>
    </row>
    <row r="2150" s="632" customFormat="1" spans="1:1">
      <c r="A2150" s="706"/>
    </row>
    <row r="2151" s="632" customFormat="1" spans="1:1">
      <c r="A2151" s="706"/>
    </row>
    <row r="2152" s="632" customFormat="1" spans="1:1">
      <c r="A2152" s="706"/>
    </row>
    <row r="2153" s="632" customFormat="1" spans="1:1">
      <c r="A2153" s="706"/>
    </row>
    <row r="2154" s="632" customFormat="1" spans="1:1">
      <c r="A2154" s="706"/>
    </row>
    <row r="2155" s="632" customFormat="1" spans="1:1">
      <c r="A2155" s="706"/>
    </row>
    <row r="2156" s="632" customFormat="1" spans="1:1">
      <c r="A2156" s="706"/>
    </row>
    <row r="2157" s="632" customFormat="1" spans="1:1">
      <c r="A2157" s="706"/>
    </row>
    <row r="2158" s="632" customFormat="1" spans="1:1">
      <c r="A2158" s="706"/>
    </row>
    <row r="2159" s="632" customFormat="1" spans="1:1">
      <c r="A2159" s="706"/>
    </row>
    <row r="2160" s="632" customFormat="1" spans="1:1">
      <c r="A2160" s="706"/>
    </row>
    <row r="2161" s="632" customFormat="1" spans="1:1">
      <c r="A2161" s="706"/>
    </row>
    <row r="2162" s="632" customFormat="1" spans="1:1">
      <c r="A2162" s="706"/>
    </row>
    <row r="2163" s="632" customFormat="1" spans="1:1">
      <c r="A2163" s="706"/>
    </row>
    <row r="2164" s="632" customFormat="1" spans="1:1">
      <c r="A2164" s="706"/>
    </row>
    <row r="2165" s="632" customFormat="1" spans="1:1">
      <c r="A2165" s="706"/>
    </row>
    <row r="2166" s="632" customFormat="1" spans="1:1">
      <c r="A2166" s="706"/>
    </row>
    <row r="2167" s="632" customFormat="1" spans="1:1">
      <c r="A2167" s="706"/>
    </row>
    <row r="2168" s="632" customFormat="1" spans="1:1">
      <c r="A2168" s="706"/>
    </row>
    <row r="2169" s="632" customFormat="1" spans="1:1">
      <c r="A2169" s="706"/>
    </row>
    <row r="2170" s="632" customFormat="1" spans="1:1">
      <c r="A2170" s="706"/>
    </row>
    <row r="2171" s="632" customFormat="1" spans="1:1">
      <c r="A2171" s="706"/>
    </row>
    <row r="2172" s="632" customFormat="1" spans="1:1">
      <c r="A2172" s="706"/>
    </row>
    <row r="2173" s="632" customFormat="1" spans="1:1">
      <c r="A2173" s="706"/>
    </row>
    <row r="2174" s="632" customFormat="1" spans="1:1">
      <c r="A2174" s="706"/>
    </row>
    <row r="2175" s="632" customFormat="1" spans="1:1">
      <c r="A2175" s="706"/>
    </row>
    <row r="2176" s="632" customFormat="1" spans="1:1">
      <c r="A2176" s="706"/>
    </row>
    <row r="2177" s="632" customFormat="1" spans="1:1">
      <c r="A2177" s="706"/>
    </row>
    <row r="2178" s="632" customFormat="1" spans="1:1">
      <c r="A2178" s="706"/>
    </row>
    <row r="2179" s="632" customFormat="1" spans="1:1">
      <c r="A2179" s="706"/>
    </row>
    <row r="2180" s="632" customFormat="1" spans="1:1">
      <c r="A2180" s="706"/>
    </row>
    <row r="2181" s="632" customFormat="1" spans="1:1">
      <c r="A2181" s="706"/>
    </row>
    <row r="2182" s="632" customFormat="1" spans="1:1">
      <c r="A2182" s="706"/>
    </row>
    <row r="2183" s="632" customFormat="1" spans="1:1">
      <c r="A2183" s="706"/>
    </row>
    <row r="2184" s="632" customFormat="1" spans="1:1">
      <c r="A2184" s="706"/>
    </row>
    <row r="2185" s="632" customFormat="1" spans="1:1">
      <c r="A2185" s="706"/>
    </row>
    <row r="2186" s="632" customFormat="1" spans="1:1">
      <c r="A2186" s="706"/>
    </row>
    <row r="2187" s="632" customFormat="1" spans="1:1">
      <c r="A2187" s="706"/>
    </row>
    <row r="2188" s="632" customFormat="1" spans="1:1">
      <c r="A2188" s="706"/>
    </row>
    <row r="2189" s="632" customFormat="1" spans="1:1">
      <c r="A2189" s="706"/>
    </row>
    <row r="2190" s="632" customFormat="1" spans="1:1">
      <c r="A2190" s="706"/>
    </row>
    <row r="2191" s="632" customFormat="1" spans="1:1">
      <c r="A2191" s="706"/>
    </row>
    <row r="2192" s="632" customFormat="1" spans="1:1">
      <c r="A2192" s="706"/>
    </row>
    <row r="2193" s="632" customFormat="1" spans="1:1">
      <c r="A2193" s="706"/>
    </row>
    <row r="2194" s="632" customFormat="1" spans="1:1">
      <c r="A2194" s="706"/>
    </row>
    <row r="2195" s="632" customFormat="1" spans="1:1">
      <c r="A2195" s="706"/>
    </row>
    <row r="2196" s="632" customFormat="1" spans="1:1">
      <c r="A2196" s="706"/>
    </row>
    <row r="2197" s="632" customFormat="1" spans="1:1">
      <c r="A2197" s="706"/>
    </row>
    <row r="2198" s="632" customFormat="1" spans="1:1">
      <c r="A2198" s="706"/>
    </row>
    <row r="2199" s="632" customFormat="1" spans="1:1">
      <c r="A2199" s="706"/>
    </row>
    <row r="2200" s="632" customFormat="1" spans="1:1">
      <c r="A2200" s="706"/>
    </row>
    <row r="2201" s="632" customFormat="1" spans="1:1">
      <c r="A2201" s="706"/>
    </row>
    <row r="2202" s="632" customFormat="1" spans="1:1">
      <c r="A2202" s="706"/>
    </row>
    <row r="2203" s="632" customFormat="1" spans="1:1">
      <c r="A2203" s="706"/>
    </row>
    <row r="2204" s="632" customFormat="1" spans="1:1">
      <c r="A2204" s="706"/>
    </row>
    <row r="2205" s="632" customFormat="1" spans="1:1">
      <c r="A2205" s="706"/>
    </row>
    <row r="2206" s="632" customFormat="1" spans="1:1">
      <c r="A2206" s="706"/>
    </row>
    <row r="2207" s="632" customFormat="1" spans="1:1">
      <c r="A2207" s="706"/>
    </row>
    <row r="2208" s="632" customFormat="1" spans="1:1">
      <c r="A2208" s="706"/>
    </row>
    <row r="2209" s="632" customFormat="1" spans="1:1">
      <c r="A2209" s="706"/>
    </row>
    <row r="2210" s="632" customFormat="1" spans="1:1">
      <c r="A2210" s="706"/>
    </row>
    <row r="2211" s="632" customFormat="1" spans="1:1">
      <c r="A2211" s="706"/>
    </row>
    <row r="2212" s="632" customFormat="1" spans="1:1">
      <c r="A2212" s="706"/>
    </row>
    <row r="2213" s="632" customFormat="1" spans="1:1">
      <c r="A2213" s="706"/>
    </row>
    <row r="2214" s="632" customFormat="1" spans="1:1">
      <c r="A2214" s="706"/>
    </row>
    <row r="2215" s="632" customFormat="1" spans="1:1">
      <c r="A2215" s="706"/>
    </row>
    <row r="2216" s="632" customFormat="1" spans="1:1">
      <c r="A2216" s="706"/>
    </row>
    <row r="2217" s="632" customFormat="1" spans="1:1">
      <c r="A2217" s="706"/>
    </row>
    <row r="2218" s="632" customFormat="1" spans="1:1">
      <c r="A2218" s="706"/>
    </row>
    <row r="2219" s="632" customFormat="1" spans="1:1">
      <c r="A2219" s="706"/>
    </row>
    <row r="2220" s="632" customFormat="1" spans="1:1">
      <c r="A2220" s="706"/>
    </row>
    <row r="2221" s="632" customFormat="1" spans="1:1">
      <c r="A2221" s="706"/>
    </row>
    <row r="2222" s="632" customFormat="1" spans="1:1">
      <c r="A2222" s="706"/>
    </row>
    <row r="2223" s="632" customFormat="1" spans="1:1">
      <c r="A2223" s="706"/>
    </row>
    <row r="2224" s="632" customFormat="1" spans="1:1">
      <c r="A2224" s="706"/>
    </row>
    <row r="2225" s="632" customFormat="1" spans="1:1">
      <c r="A2225" s="706"/>
    </row>
    <row r="2226" s="632" customFormat="1" spans="1:1">
      <c r="A2226" s="706"/>
    </row>
    <row r="2227" s="632" customFormat="1" spans="1:1">
      <c r="A2227" s="706"/>
    </row>
    <row r="2228" s="632" customFormat="1" spans="1:1">
      <c r="A2228" s="706"/>
    </row>
    <row r="2229" s="632" customFormat="1" spans="1:1">
      <c r="A2229" s="706"/>
    </row>
    <row r="2230" s="632" customFormat="1" spans="1:1">
      <c r="A2230" s="706"/>
    </row>
    <row r="2231" s="632" customFormat="1" spans="1:1">
      <c r="A2231" s="706"/>
    </row>
    <row r="2232" s="632" customFormat="1" spans="1:1">
      <c r="A2232" s="706"/>
    </row>
    <row r="2233" s="632" customFormat="1" spans="1:1">
      <c r="A2233" s="706"/>
    </row>
    <row r="2234" s="632" customFormat="1" spans="1:1">
      <c r="A2234" s="706"/>
    </row>
    <row r="2235" s="632" customFormat="1" spans="1:1">
      <c r="A2235" s="706"/>
    </row>
    <row r="2236" s="632" customFormat="1" spans="1:1">
      <c r="A2236" s="706"/>
    </row>
    <row r="2237" s="632" customFormat="1" spans="1:1">
      <c r="A2237" s="706"/>
    </row>
    <row r="2238" s="632" customFormat="1" spans="1:1">
      <c r="A2238" s="706"/>
    </row>
    <row r="2239" s="632" customFormat="1" spans="1:1">
      <c r="A2239" s="706"/>
    </row>
    <row r="2240" s="632" customFormat="1" spans="1:1">
      <c r="A2240" s="706"/>
    </row>
    <row r="2241" s="632" customFormat="1" spans="1:1">
      <c r="A2241" s="706"/>
    </row>
    <row r="2242" s="632" customFormat="1" spans="1:1">
      <c r="A2242" s="706"/>
    </row>
    <row r="2243" s="632" customFormat="1" spans="1:1">
      <c r="A2243" s="706"/>
    </row>
    <row r="2244" s="632" customFormat="1" spans="1:1">
      <c r="A2244" s="706"/>
    </row>
    <row r="2245" s="632" customFormat="1" spans="1:1">
      <c r="A2245" s="706"/>
    </row>
    <row r="2246" s="632" customFormat="1" spans="1:1">
      <c r="A2246" s="706"/>
    </row>
    <row r="2247" s="632" customFormat="1" spans="1:1">
      <c r="A2247" s="706"/>
    </row>
    <row r="2248" s="632" customFormat="1" spans="1:1">
      <c r="A2248" s="706"/>
    </row>
    <row r="2249" s="632" customFormat="1" spans="1:1">
      <c r="A2249" s="706"/>
    </row>
    <row r="2250" s="632" customFormat="1" spans="1:1">
      <c r="A2250" s="706"/>
    </row>
    <row r="2251" s="632" customFormat="1" spans="1:1">
      <c r="A2251" s="706"/>
    </row>
    <row r="2252" s="632" customFormat="1" spans="1:1">
      <c r="A2252" s="706"/>
    </row>
    <row r="2253" s="632" customFormat="1" spans="1:1">
      <c r="A2253" s="706"/>
    </row>
    <row r="2254" s="632" customFormat="1" spans="1:1">
      <c r="A2254" s="706"/>
    </row>
    <row r="2255" s="632" customFormat="1" spans="1:1">
      <c r="A2255" s="706"/>
    </row>
    <row r="2256" s="632" customFormat="1" spans="1:1">
      <c r="A2256" s="706"/>
    </row>
    <row r="2257" s="632" customFormat="1" spans="1:1">
      <c r="A2257" s="706"/>
    </row>
    <row r="2258" s="632" customFormat="1" spans="1:1">
      <c r="A2258" s="706"/>
    </row>
    <row r="2259" s="632" customFormat="1" spans="1:1">
      <c r="A2259" s="706"/>
    </row>
    <row r="2260" s="632" customFormat="1" spans="1:1">
      <c r="A2260" s="706"/>
    </row>
    <row r="2261" s="632" customFormat="1" spans="1:1">
      <c r="A2261" s="706"/>
    </row>
    <row r="2262" s="632" customFormat="1" spans="1:1">
      <c r="A2262" s="706"/>
    </row>
    <row r="2263" s="632" customFormat="1" spans="1:1">
      <c r="A2263" s="706"/>
    </row>
    <row r="2264" s="632" customFormat="1" spans="1:1">
      <c r="A2264" s="706"/>
    </row>
    <row r="2265" s="632" customFormat="1" spans="1:1">
      <c r="A2265" s="706"/>
    </row>
    <row r="2266" s="632" customFormat="1" spans="1:1">
      <c r="A2266" s="706"/>
    </row>
    <row r="2267" s="632" customFormat="1" spans="1:1">
      <c r="A2267" s="706"/>
    </row>
    <row r="2268" s="632" customFormat="1" spans="1:1">
      <c r="A2268" s="706"/>
    </row>
    <row r="2269" s="632" customFormat="1" spans="1:1">
      <c r="A2269" s="706"/>
    </row>
    <row r="2270" s="632" customFormat="1" spans="1:1">
      <c r="A2270" s="706"/>
    </row>
    <row r="2271" s="632" customFormat="1" spans="1:1">
      <c r="A2271" s="706"/>
    </row>
    <row r="2272" s="632" customFormat="1" spans="1:1">
      <c r="A2272" s="706"/>
    </row>
    <row r="2273" s="632" customFormat="1" spans="1:1">
      <c r="A2273" s="706"/>
    </row>
    <row r="2274" s="632" customFormat="1" spans="1:1">
      <c r="A2274" s="706"/>
    </row>
    <row r="2275" s="632" customFormat="1" spans="1:1">
      <c r="A2275" s="706"/>
    </row>
    <row r="2276" s="632" customFormat="1" spans="1:1">
      <c r="A2276" s="706"/>
    </row>
    <row r="2277" s="632" customFormat="1" spans="1:1">
      <c r="A2277" s="706"/>
    </row>
    <row r="2278" s="632" customFormat="1" spans="1:1">
      <c r="A2278" s="706"/>
    </row>
    <row r="2279" s="632" customFormat="1" spans="1:1">
      <c r="A2279" s="706"/>
    </row>
    <row r="2280" s="632" customFormat="1" spans="1:1">
      <c r="A2280" s="706"/>
    </row>
    <row r="2281" s="632" customFormat="1" spans="1:1">
      <c r="A2281" s="706"/>
    </row>
    <row r="2282" s="632" customFormat="1" spans="1:1">
      <c r="A2282" s="706"/>
    </row>
    <row r="2283" s="632" customFormat="1" spans="1:1">
      <c r="A2283" s="706"/>
    </row>
    <row r="2284" s="632" customFormat="1" spans="1:1">
      <c r="A2284" s="706"/>
    </row>
    <row r="2285" s="632" customFormat="1" spans="1:1">
      <c r="A2285" s="706"/>
    </row>
    <row r="2286" s="632" customFormat="1" spans="1:1">
      <c r="A2286" s="706"/>
    </row>
    <row r="2287" s="632" customFormat="1" spans="1:1">
      <c r="A2287" s="706"/>
    </row>
    <row r="2288" s="632" customFormat="1" spans="1:1">
      <c r="A2288" s="706"/>
    </row>
    <row r="2289" s="632" customFormat="1" spans="1:1">
      <c r="A2289" s="706"/>
    </row>
    <row r="2290" s="632" customFormat="1" spans="1:1">
      <c r="A2290" s="706"/>
    </row>
    <row r="2291" s="632" customFormat="1" spans="1:1">
      <c r="A2291" s="706"/>
    </row>
    <row r="2292" s="632" customFormat="1" spans="1:1">
      <c r="A2292" s="706"/>
    </row>
    <row r="2293" s="632" customFormat="1" spans="1:1">
      <c r="A2293" s="706"/>
    </row>
    <row r="2294" s="632" customFormat="1" spans="1:1">
      <c r="A2294" s="706"/>
    </row>
    <row r="2295" s="632" customFormat="1" spans="1:1">
      <c r="A2295" s="706"/>
    </row>
    <row r="2296" s="632" customFormat="1" spans="1:1">
      <c r="A2296" s="706"/>
    </row>
    <row r="2297" s="632" customFormat="1" spans="1:1">
      <c r="A2297" s="706"/>
    </row>
    <row r="2298" s="632" customFormat="1" spans="1:1">
      <c r="A2298" s="706"/>
    </row>
    <row r="2299" s="632" customFormat="1" spans="1:1">
      <c r="A2299" s="706"/>
    </row>
    <row r="2300" s="632" customFormat="1" spans="1:1">
      <c r="A2300" s="706"/>
    </row>
    <row r="2301" s="632" customFormat="1" spans="1:1">
      <c r="A2301" s="706"/>
    </row>
    <row r="2302" s="632" customFormat="1" spans="1:1">
      <c r="A2302" s="706"/>
    </row>
    <row r="2303" s="632" customFormat="1" spans="1:1">
      <c r="A2303" s="706"/>
    </row>
    <row r="2304" s="632" customFormat="1" spans="1:1">
      <c r="A2304" s="706"/>
    </row>
    <row r="2305" s="632" customFormat="1" spans="1:1">
      <c r="A2305" s="706"/>
    </row>
    <row r="2306" s="632" customFormat="1" spans="1:1">
      <c r="A2306" s="706"/>
    </row>
    <row r="2307" s="632" customFormat="1" spans="1:1">
      <c r="A2307" s="706"/>
    </row>
    <row r="2308" s="632" customFormat="1" spans="1:1">
      <c r="A2308" s="706"/>
    </row>
    <row r="2309" s="632" customFormat="1" spans="1:1">
      <c r="A2309" s="706"/>
    </row>
    <row r="2310" s="632" customFormat="1" spans="1:1">
      <c r="A2310" s="706"/>
    </row>
    <row r="2311" s="632" customFormat="1" spans="1:1">
      <c r="A2311" s="706"/>
    </row>
    <row r="2312" s="632" customFormat="1" spans="1:1">
      <c r="A2312" s="706"/>
    </row>
    <row r="2313" s="632" customFormat="1" spans="1:1">
      <c r="A2313" s="706"/>
    </row>
    <row r="2314" s="632" customFormat="1" spans="1:1">
      <c r="A2314" s="706"/>
    </row>
    <row r="2315" s="632" customFormat="1" spans="1:1">
      <c r="A2315" s="706"/>
    </row>
    <row r="2316" s="632" customFormat="1" spans="1:1">
      <c r="A2316" s="706"/>
    </row>
    <row r="2317" s="632" customFormat="1" spans="1:1">
      <c r="A2317" s="706"/>
    </row>
    <row r="2318" s="632" customFormat="1" spans="1:1">
      <c r="A2318" s="706"/>
    </row>
    <row r="2319" s="632" customFormat="1" spans="1:1">
      <c r="A2319" s="706"/>
    </row>
    <row r="2320" s="632" customFormat="1" spans="1:1">
      <c r="A2320" s="706"/>
    </row>
    <row r="2321" s="632" customFormat="1" spans="1:1">
      <c r="A2321" s="706"/>
    </row>
    <row r="2322" s="632" customFormat="1" spans="1:1">
      <c r="A2322" s="706"/>
    </row>
    <row r="2323" s="632" customFormat="1" spans="1:1">
      <c r="A2323" s="706"/>
    </row>
    <row r="2324" s="632" customFormat="1" spans="1:1">
      <c r="A2324" s="706"/>
    </row>
    <row r="2325" s="632" customFormat="1" spans="1:1">
      <c r="A2325" s="706"/>
    </row>
    <row r="2326" s="632" customFormat="1" spans="1:1">
      <c r="A2326" s="706"/>
    </row>
    <row r="2327" s="632" customFormat="1" spans="1:1">
      <c r="A2327" s="706"/>
    </row>
    <row r="2328" s="632" customFormat="1" spans="1:1">
      <c r="A2328" s="706"/>
    </row>
    <row r="2329" s="632" customFormat="1" spans="1:1">
      <c r="A2329" s="706"/>
    </row>
    <row r="2330" s="632" customFormat="1" spans="1:1">
      <c r="A2330" s="706"/>
    </row>
    <row r="2331" s="632" customFormat="1" spans="1:1">
      <c r="A2331" s="706"/>
    </row>
    <row r="2332" s="632" customFormat="1" spans="1:1">
      <c r="A2332" s="706"/>
    </row>
    <row r="2333" s="632" customFormat="1" spans="1:1">
      <c r="A2333" s="706"/>
    </row>
    <row r="2334" s="632" customFormat="1" spans="1:1">
      <c r="A2334" s="706"/>
    </row>
    <row r="2335" s="632" customFormat="1" spans="1:1">
      <c r="A2335" s="706"/>
    </row>
    <row r="2336" s="632" customFormat="1" spans="1:1">
      <c r="A2336" s="706"/>
    </row>
    <row r="2337" s="632" customFormat="1" spans="1:1">
      <c r="A2337" s="706"/>
    </row>
    <row r="2338" s="632" customFormat="1" spans="1:1">
      <c r="A2338" s="706"/>
    </row>
    <row r="2339" s="632" customFormat="1" spans="1:1">
      <c r="A2339" s="706"/>
    </row>
    <row r="2340" s="632" customFormat="1" spans="1:1">
      <c r="A2340" s="706"/>
    </row>
    <row r="2341" s="632" customFormat="1" spans="1:1">
      <c r="A2341" s="706"/>
    </row>
    <row r="2342" s="632" customFormat="1" spans="1:1">
      <c r="A2342" s="706"/>
    </row>
    <row r="2343" s="632" customFormat="1" spans="1:1">
      <c r="A2343" s="706"/>
    </row>
    <row r="2344" s="632" customFormat="1" spans="1:1">
      <c r="A2344" s="706"/>
    </row>
    <row r="2345" s="632" customFormat="1" spans="1:1">
      <c r="A2345" s="706"/>
    </row>
    <row r="2346" s="632" customFormat="1" spans="1:1">
      <c r="A2346" s="706"/>
    </row>
    <row r="2347" s="632" customFormat="1" spans="1:1">
      <c r="A2347" s="706"/>
    </row>
    <row r="2348" s="632" customFormat="1" spans="1:1">
      <c r="A2348" s="706"/>
    </row>
    <row r="2349" s="632" customFormat="1" spans="1:1">
      <c r="A2349" s="706"/>
    </row>
    <row r="2350" s="632" customFormat="1" spans="1:1">
      <c r="A2350" s="706"/>
    </row>
    <row r="2351" s="632" customFormat="1" spans="1:1">
      <c r="A2351" s="706"/>
    </row>
    <row r="2352" s="632" customFormat="1" spans="1:1">
      <c r="A2352" s="706"/>
    </row>
    <row r="2353" s="632" customFormat="1" spans="1:1">
      <c r="A2353" s="706"/>
    </row>
    <row r="2354" s="632" customFormat="1" spans="1:1">
      <c r="A2354" s="706"/>
    </row>
    <row r="2355" s="632" customFormat="1" spans="1:1">
      <c r="A2355" s="706"/>
    </row>
    <row r="2356" s="632" customFormat="1" spans="1:1">
      <c r="A2356" s="706"/>
    </row>
    <row r="2357" s="632" customFormat="1" spans="1:1">
      <c r="A2357" s="706"/>
    </row>
    <row r="2358" s="632" customFormat="1" spans="1:1">
      <c r="A2358" s="706"/>
    </row>
    <row r="2359" s="632" customFormat="1" spans="1:1">
      <c r="A2359" s="706"/>
    </row>
    <row r="2360" s="632" customFormat="1" spans="1:1">
      <c r="A2360" s="706"/>
    </row>
    <row r="2361" s="632" customFormat="1" spans="1:1">
      <c r="A2361" s="706"/>
    </row>
    <row r="2362" s="632" customFormat="1" spans="1:1">
      <c r="A2362" s="706"/>
    </row>
    <row r="2363" s="632" customFormat="1" spans="1:1">
      <c r="A2363" s="706"/>
    </row>
    <row r="2364" s="632" customFormat="1" spans="1:1">
      <c r="A2364" s="706"/>
    </row>
    <row r="2365" s="632" customFormat="1" spans="1:1">
      <c r="A2365" s="706"/>
    </row>
    <row r="2366" s="632" customFormat="1" spans="1:1">
      <c r="A2366" s="706"/>
    </row>
    <row r="2367" s="632" customFormat="1" spans="1:1">
      <c r="A2367" s="706"/>
    </row>
    <row r="2368" s="632" customFormat="1" spans="1:1">
      <c r="A2368" s="706"/>
    </row>
    <row r="2369" s="632" customFormat="1" spans="1:1">
      <c r="A2369" s="706"/>
    </row>
    <row r="2370" s="632" customFormat="1" spans="1:1">
      <c r="A2370" s="706"/>
    </row>
    <row r="2371" s="632" customFormat="1" spans="1:1">
      <c r="A2371" s="706"/>
    </row>
    <row r="2372" s="632" customFormat="1" spans="1:1">
      <c r="A2372" s="706"/>
    </row>
    <row r="2373" s="632" customFormat="1" spans="1:1">
      <c r="A2373" s="706"/>
    </row>
    <row r="2374" s="632" customFormat="1" spans="1:1">
      <c r="A2374" s="706"/>
    </row>
    <row r="2375" s="632" customFormat="1" spans="1:1">
      <c r="A2375" s="706"/>
    </row>
    <row r="2376" s="632" customFormat="1" spans="1:1">
      <c r="A2376" s="706"/>
    </row>
    <row r="2377" s="632" customFormat="1" spans="1:1">
      <c r="A2377" s="706"/>
    </row>
    <row r="2378" s="632" customFormat="1" spans="1:1">
      <c r="A2378" s="706"/>
    </row>
    <row r="2379" s="632" customFormat="1" spans="1:1">
      <c r="A2379" s="706"/>
    </row>
    <row r="2380" s="632" customFormat="1" spans="1:1">
      <c r="A2380" s="706"/>
    </row>
    <row r="2381" s="632" customFormat="1" spans="1:1">
      <c r="A2381" s="706"/>
    </row>
    <row r="2382" s="632" customFormat="1" spans="1:1">
      <c r="A2382" s="706"/>
    </row>
    <row r="2383" s="632" customFormat="1" spans="1:1">
      <c r="A2383" s="706"/>
    </row>
    <row r="2384" s="632" customFormat="1" spans="1:1">
      <c r="A2384" s="706"/>
    </row>
    <row r="2385" s="632" customFormat="1" spans="1:1">
      <c r="A2385" s="706"/>
    </row>
    <row r="2386" s="632" customFormat="1" spans="1:1">
      <c r="A2386" s="706"/>
    </row>
    <row r="2387" s="632" customFormat="1" spans="1:1">
      <c r="A2387" s="706"/>
    </row>
    <row r="2388" s="632" customFormat="1" spans="1:1">
      <c r="A2388" s="706"/>
    </row>
    <row r="2389" s="632" customFormat="1" spans="1:1">
      <c r="A2389" s="706"/>
    </row>
    <row r="2390" s="632" customFormat="1" spans="1:1">
      <c r="A2390" s="706"/>
    </row>
    <row r="2391" s="632" customFormat="1" spans="1:1">
      <c r="A2391" s="706"/>
    </row>
    <row r="2392" s="632" customFormat="1" spans="1:1">
      <c r="A2392" s="706"/>
    </row>
    <row r="2393" s="632" customFormat="1" spans="1:1">
      <c r="A2393" s="706"/>
    </row>
    <row r="2394" s="632" customFormat="1" spans="1:1">
      <c r="A2394" s="706"/>
    </row>
    <row r="2395" s="632" customFormat="1" spans="1:1">
      <c r="A2395" s="706"/>
    </row>
    <row r="2396" s="632" customFormat="1" spans="1:1">
      <c r="A2396" s="706"/>
    </row>
    <row r="2397" s="632" customFormat="1" spans="1:1">
      <c r="A2397" s="706"/>
    </row>
    <row r="2398" s="632" customFormat="1" spans="1:1">
      <c r="A2398" s="706"/>
    </row>
    <row r="2399" s="632" customFormat="1" spans="1:1">
      <c r="A2399" s="706"/>
    </row>
    <row r="2400" s="632" customFormat="1" spans="1:1">
      <c r="A2400" s="706"/>
    </row>
    <row r="2401" s="632" customFormat="1" spans="1:1">
      <c r="A2401" s="706"/>
    </row>
    <row r="2402" s="632" customFormat="1" spans="1:1">
      <c r="A2402" s="706"/>
    </row>
    <row r="2403" s="632" customFormat="1" spans="1:1">
      <c r="A2403" s="706"/>
    </row>
    <row r="2404" s="632" customFormat="1" spans="1:1">
      <c r="A2404" s="706"/>
    </row>
    <row r="2405" s="632" customFormat="1" spans="1:1">
      <c r="A2405" s="706"/>
    </row>
    <row r="2406" s="632" customFormat="1" spans="1:1">
      <c r="A2406" s="706"/>
    </row>
    <row r="2407" s="632" customFormat="1" spans="1:1">
      <c r="A2407" s="706"/>
    </row>
    <row r="2408" s="632" customFormat="1" spans="1:1">
      <c r="A2408" s="706"/>
    </row>
    <row r="2409" s="632" customFormat="1" spans="1:1">
      <c r="A2409" s="706"/>
    </row>
    <row r="2410" s="632" customFormat="1" spans="1:1">
      <c r="A2410" s="706"/>
    </row>
    <row r="2411" s="632" customFormat="1" spans="1:1">
      <c r="A2411" s="706"/>
    </row>
    <row r="2412" s="632" customFormat="1" spans="1:1">
      <c r="A2412" s="706"/>
    </row>
    <row r="2413" s="632" customFormat="1" spans="1:1">
      <c r="A2413" s="706"/>
    </row>
    <row r="2414" s="632" customFormat="1" spans="1:1">
      <c r="A2414" s="706"/>
    </row>
    <row r="2415" s="632" customFormat="1" spans="1:1">
      <c r="A2415" s="706"/>
    </row>
    <row r="2416" s="632" customFormat="1" spans="1:1">
      <c r="A2416" s="706"/>
    </row>
    <row r="2417" s="632" customFormat="1" spans="1:1">
      <c r="A2417" s="706"/>
    </row>
    <row r="2418" s="632" customFormat="1" spans="1:1">
      <c r="A2418" s="706"/>
    </row>
    <row r="2419" s="632" customFormat="1" spans="1:1">
      <c r="A2419" s="706"/>
    </row>
    <row r="2420" s="632" customFormat="1" spans="1:1">
      <c r="A2420" s="706"/>
    </row>
    <row r="2421" s="632" customFormat="1" spans="1:1">
      <c r="A2421" s="706"/>
    </row>
    <row r="2422" s="632" customFormat="1" spans="1:1">
      <c r="A2422" s="706"/>
    </row>
    <row r="2423" s="632" customFormat="1" spans="1:1">
      <c r="A2423" s="706"/>
    </row>
    <row r="2424" s="632" customFormat="1" spans="1:1">
      <c r="A2424" s="706"/>
    </row>
    <row r="2425" s="632" customFormat="1" spans="1:1">
      <c r="A2425" s="706"/>
    </row>
    <row r="2426" s="632" customFormat="1" spans="1:1">
      <c r="A2426" s="706"/>
    </row>
    <row r="2427" s="632" customFormat="1" spans="1:1">
      <c r="A2427" s="706"/>
    </row>
    <row r="2428" s="632" customFormat="1" spans="1:1">
      <c r="A2428" s="706"/>
    </row>
    <row r="2429" s="632" customFormat="1" spans="1:1">
      <c r="A2429" s="706"/>
    </row>
    <row r="2430" s="632" customFormat="1" spans="1:1">
      <c r="A2430" s="706"/>
    </row>
    <row r="2431" s="632" customFormat="1" spans="1:1">
      <c r="A2431" s="706"/>
    </row>
    <row r="2432" s="632" customFormat="1" spans="1:1">
      <c r="A2432" s="706"/>
    </row>
    <row r="2433" s="632" customFormat="1" spans="1:1">
      <c r="A2433" s="706"/>
    </row>
    <row r="2434" s="632" customFormat="1" spans="1:1">
      <c r="A2434" s="706"/>
    </row>
    <row r="2435" s="632" customFormat="1" spans="1:1">
      <c r="A2435" s="706"/>
    </row>
    <row r="2436" s="632" customFormat="1" spans="1:1">
      <c r="A2436" s="706"/>
    </row>
    <row r="2437" s="632" customFormat="1" spans="1:1">
      <c r="A2437" s="706"/>
    </row>
    <row r="2438" s="632" customFormat="1" spans="1:1">
      <c r="A2438" s="706"/>
    </row>
    <row r="2439" s="632" customFormat="1" spans="1:1">
      <c r="A2439" s="706"/>
    </row>
    <row r="2440" s="632" customFormat="1" spans="1:1">
      <c r="A2440" s="706"/>
    </row>
    <row r="2441" s="632" customFormat="1" spans="1:1">
      <c r="A2441" s="706"/>
    </row>
    <row r="2442" s="632" customFormat="1" spans="1:1">
      <c r="A2442" s="706"/>
    </row>
    <row r="2443" s="632" customFormat="1" spans="1:1">
      <c r="A2443" s="706"/>
    </row>
    <row r="2444" s="632" customFormat="1" spans="1:1">
      <c r="A2444" s="706"/>
    </row>
    <row r="2445" s="632" customFormat="1" spans="1:1">
      <c r="A2445" s="706"/>
    </row>
    <row r="2446" s="632" customFormat="1" spans="1:1">
      <c r="A2446" s="706"/>
    </row>
    <row r="2447" s="632" customFormat="1" spans="1:1">
      <c r="A2447" s="706"/>
    </row>
    <row r="2448" s="632" customFormat="1" spans="1:1">
      <c r="A2448" s="706"/>
    </row>
    <row r="2449" s="632" customFormat="1" spans="1:1">
      <c r="A2449" s="706"/>
    </row>
    <row r="2450" s="632" customFormat="1" spans="1:1">
      <c r="A2450" s="706"/>
    </row>
    <row r="2451" s="632" customFormat="1" spans="1:1">
      <c r="A2451" s="706"/>
    </row>
    <row r="2452" s="632" customFormat="1" spans="1:1">
      <c r="A2452" s="706"/>
    </row>
    <row r="2453" s="632" customFormat="1" spans="1:1">
      <c r="A2453" s="706"/>
    </row>
    <row r="2454" s="632" customFormat="1" spans="1:1">
      <c r="A2454" s="706"/>
    </row>
    <row r="2455" s="632" customFormat="1" spans="1:1">
      <c r="A2455" s="706"/>
    </row>
    <row r="2456" s="632" customFormat="1" spans="1:1">
      <c r="A2456" s="706"/>
    </row>
    <row r="2457" s="632" customFormat="1" spans="1:1">
      <c r="A2457" s="706"/>
    </row>
    <row r="2458" s="632" customFormat="1" spans="1:1">
      <c r="A2458" s="706"/>
    </row>
    <row r="2459" s="632" customFormat="1" spans="1:1">
      <c r="A2459" s="706"/>
    </row>
    <row r="2460" s="632" customFormat="1" spans="1:1">
      <c r="A2460" s="706"/>
    </row>
    <row r="2461" s="632" customFormat="1" spans="1:1">
      <c r="A2461" s="706"/>
    </row>
    <row r="2462" s="632" customFormat="1" spans="1:1">
      <c r="A2462" s="706"/>
    </row>
    <row r="2463" s="632" customFormat="1" spans="1:1">
      <c r="A2463" s="706"/>
    </row>
    <row r="2464" s="632" customFormat="1" spans="1:1">
      <c r="A2464" s="706"/>
    </row>
    <row r="2465" s="632" customFormat="1" spans="1:1">
      <c r="A2465" s="706"/>
    </row>
    <row r="2466" s="632" customFormat="1" spans="1:1">
      <c r="A2466" s="706"/>
    </row>
    <row r="2467" s="632" customFormat="1" spans="1:1">
      <c r="A2467" s="706"/>
    </row>
    <row r="2468" s="632" customFormat="1" spans="1:1">
      <c r="A2468" s="706"/>
    </row>
    <row r="2469" s="632" customFormat="1" spans="1:1">
      <c r="A2469" s="706"/>
    </row>
    <row r="2470" s="632" customFormat="1" spans="1:1">
      <c r="A2470" s="706"/>
    </row>
    <row r="2471" s="632" customFormat="1" spans="1:1">
      <c r="A2471" s="706"/>
    </row>
    <row r="2472" s="632" customFormat="1" spans="1:1">
      <c r="A2472" s="706"/>
    </row>
    <row r="2473" s="632" customFormat="1" spans="1:1">
      <c r="A2473" s="706"/>
    </row>
    <row r="2474" s="632" customFormat="1" spans="1:1">
      <c r="A2474" s="706"/>
    </row>
    <row r="2475" s="632" customFormat="1" spans="1:1">
      <c r="A2475" s="706"/>
    </row>
    <row r="2476" s="632" customFormat="1" spans="1:1">
      <c r="A2476" s="706"/>
    </row>
    <row r="2477" s="632" customFormat="1" spans="1:1">
      <c r="A2477" s="706"/>
    </row>
    <row r="2478" s="632" customFormat="1" spans="1:1">
      <c r="A2478" s="706"/>
    </row>
    <row r="2479" s="632" customFormat="1" spans="1:1">
      <c r="A2479" s="706"/>
    </row>
    <row r="2480" s="632" customFormat="1" spans="1:1">
      <c r="A2480" s="706"/>
    </row>
    <row r="2481" s="632" customFormat="1" spans="1:1">
      <c r="A2481" s="706"/>
    </row>
    <row r="2482" s="632" customFormat="1" spans="1:1">
      <c r="A2482" s="706"/>
    </row>
    <row r="2483" s="632" customFormat="1" spans="1:1">
      <c r="A2483" s="706"/>
    </row>
    <row r="2484" s="632" customFormat="1" spans="1:1">
      <c r="A2484" s="706"/>
    </row>
    <row r="2485" s="632" customFormat="1" spans="1:1">
      <c r="A2485" s="706"/>
    </row>
    <row r="2486" s="632" customFormat="1" spans="1:1">
      <c r="A2486" s="706"/>
    </row>
    <row r="2487" s="632" customFormat="1" spans="1:1">
      <c r="A2487" s="706"/>
    </row>
    <row r="2488" s="632" customFormat="1" spans="1:1">
      <c r="A2488" s="706"/>
    </row>
    <row r="2489" s="632" customFormat="1" spans="1:1">
      <c r="A2489" s="706"/>
    </row>
    <row r="2490" s="632" customFormat="1" spans="1:1">
      <c r="A2490" s="706"/>
    </row>
    <row r="2491" s="632" customFormat="1" spans="1:1">
      <c r="A2491" s="706"/>
    </row>
    <row r="2492" s="632" customFormat="1" spans="1:1">
      <c r="A2492" s="706"/>
    </row>
    <row r="2493" s="632" customFormat="1" spans="1:1">
      <c r="A2493" s="706"/>
    </row>
    <row r="2494" s="632" customFormat="1" spans="1:1">
      <c r="A2494" s="706"/>
    </row>
    <row r="2495" s="632" customFormat="1" spans="1:1">
      <c r="A2495" s="706"/>
    </row>
    <row r="2496" s="632" customFormat="1" spans="1:1">
      <c r="A2496" s="706"/>
    </row>
    <row r="2497" s="632" customFormat="1" spans="1:1">
      <c r="A2497" s="706"/>
    </row>
    <row r="2498" s="632" customFormat="1" spans="1:1">
      <c r="A2498" s="706"/>
    </row>
    <row r="2499" s="632" customFormat="1" spans="1:1">
      <c r="A2499" s="706"/>
    </row>
    <row r="2500" s="632" customFormat="1" spans="1:1">
      <c r="A2500" s="706"/>
    </row>
    <row r="2501" s="632" customFormat="1" spans="1:1">
      <c r="A2501" s="706"/>
    </row>
    <row r="2502" s="632" customFormat="1" spans="1:1">
      <c r="A2502" s="706"/>
    </row>
    <row r="2503" s="632" customFormat="1" spans="1:1">
      <c r="A2503" s="706"/>
    </row>
    <row r="2504" s="632" customFormat="1" spans="1:1">
      <c r="A2504" s="706"/>
    </row>
    <row r="2505" s="632" customFormat="1" spans="1:1">
      <c r="A2505" s="706"/>
    </row>
    <row r="2506" s="632" customFormat="1" spans="1:1">
      <c r="A2506" s="706"/>
    </row>
    <row r="2507" s="632" customFormat="1" spans="1:1">
      <c r="A2507" s="706"/>
    </row>
    <row r="2508" s="632" customFormat="1" spans="1:1">
      <c r="A2508" s="706"/>
    </row>
    <row r="2509" s="632" customFormat="1" spans="1:1">
      <c r="A2509" s="706"/>
    </row>
    <row r="2510" s="632" customFormat="1" spans="1:1">
      <c r="A2510" s="706"/>
    </row>
    <row r="2511" s="632" customFormat="1" spans="1:1">
      <c r="A2511" s="706"/>
    </row>
    <row r="2512" s="632" customFormat="1" spans="1:1">
      <c r="A2512" s="706"/>
    </row>
    <row r="2513" s="632" customFormat="1" spans="1:1">
      <c r="A2513" s="706"/>
    </row>
    <row r="2514" s="632" customFormat="1" spans="1:1">
      <c r="A2514" s="706"/>
    </row>
    <row r="2515" s="632" customFormat="1" spans="1:1">
      <c r="A2515" s="706"/>
    </row>
    <row r="2516" s="632" customFormat="1" spans="1:1">
      <c r="A2516" s="706"/>
    </row>
    <row r="2517" s="632" customFormat="1" spans="1:1">
      <c r="A2517" s="706"/>
    </row>
    <row r="2518" s="632" customFormat="1" spans="1:1">
      <c r="A2518" s="706"/>
    </row>
    <row r="2519" s="632" customFormat="1" spans="1:1">
      <c r="A2519" s="706"/>
    </row>
    <row r="2520" s="632" customFormat="1" spans="1:1">
      <c r="A2520" s="706"/>
    </row>
    <row r="2521" s="632" customFormat="1" spans="1:1">
      <c r="A2521" s="706"/>
    </row>
    <row r="2522" s="632" customFormat="1" spans="1:1">
      <c r="A2522" s="706"/>
    </row>
    <row r="2523" s="632" customFormat="1" spans="1:1">
      <c r="A2523" s="706"/>
    </row>
    <row r="2524" s="632" customFormat="1" spans="1:1">
      <c r="A2524" s="706"/>
    </row>
    <row r="2525" s="632" customFormat="1" spans="1:1">
      <c r="A2525" s="706"/>
    </row>
    <row r="2526" s="632" customFormat="1" spans="1:1">
      <c r="A2526" s="706"/>
    </row>
    <row r="2527" s="632" customFormat="1" spans="1:1">
      <c r="A2527" s="706"/>
    </row>
    <row r="2528" s="632" customFormat="1" spans="1:1">
      <c r="A2528" s="706"/>
    </row>
    <row r="2529" s="632" customFormat="1" spans="1:1">
      <c r="A2529" s="706"/>
    </row>
    <row r="2530" s="632" customFormat="1" spans="1:1">
      <c r="A2530" s="706"/>
    </row>
    <row r="2531" s="632" customFormat="1" spans="1:1">
      <c r="A2531" s="706"/>
    </row>
    <row r="2532" s="632" customFormat="1" spans="1:1">
      <c r="A2532" s="706"/>
    </row>
    <row r="2533" s="632" customFormat="1" spans="1:1">
      <c r="A2533" s="706"/>
    </row>
    <row r="2534" s="632" customFormat="1" spans="1:1">
      <c r="A2534" s="706"/>
    </row>
    <row r="2535" s="632" customFormat="1" spans="1:1">
      <c r="A2535" s="706"/>
    </row>
    <row r="2536" s="632" customFormat="1" spans="1:1">
      <c r="A2536" s="706"/>
    </row>
    <row r="2537" s="632" customFormat="1" spans="1:1">
      <c r="A2537" s="706"/>
    </row>
    <row r="2538" s="632" customFormat="1" spans="1:1">
      <c r="A2538" s="706"/>
    </row>
    <row r="2539" s="632" customFormat="1" spans="1:1">
      <c r="A2539" s="706"/>
    </row>
    <row r="2540" s="632" customFormat="1" spans="1:1">
      <c r="A2540" s="706"/>
    </row>
    <row r="2541" s="632" customFormat="1" spans="1:1">
      <c r="A2541" s="706"/>
    </row>
    <row r="2542" s="632" customFormat="1" spans="1:1">
      <c r="A2542" s="706"/>
    </row>
    <row r="2543" s="632" customFormat="1" spans="1:1">
      <c r="A2543" s="706"/>
    </row>
    <row r="2544" s="632" customFormat="1" spans="1:1">
      <c r="A2544" s="706"/>
    </row>
    <row r="2545" s="632" customFormat="1" spans="1:1">
      <c r="A2545" s="706"/>
    </row>
    <row r="2546" s="632" customFormat="1" spans="1:1">
      <c r="A2546" s="706"/>
    </row>
    <row r="2547" s="632" customFormat="1" spans="1:1">
      <c r="A2547" s="706"/>
    </row>
    <row r="2548" s="632" customFormat="1" spans="1:1">
      <c r="A2548" s="706"/>
    </row>
    <row r="2549" s="632" customFormat="1" spans="1:1">
      <c r="A2549" s="706"/>
    </row>
    <row r="2550" s="632" customFormat="1" spans="1:1">
      <c r="A2550" s="706"/>
    </row>
    <row r="2551" s="632" customFormat="1" spans="1:1">
      <c r="A2551" s="706"/>
    </row>
    <row r="2552" s="632" customFormat="1" spans="1:1">
      <c r="A2552" s="706"/>
    </row>
    <row r="2553" s="632" customFormat="1" spans="1:1">
      <c r="A2553" s="706"/>
    </row>
    <row r="2554" s="632" customFormat="1" spans="1:1">
      <c r="A2554" s="706"/>
    </row>
    <row r="2555" s="632" customFormat="1" spans="1:1">
      <c r="A2555" s="706"/>
    </row>
    <row r="2556" s="632" customFormat="1" spans="1:1">
      <c r="A2556" s="706"/>
    </row>
    <row r="2557" s="632" customFormat="1" spans="1:1">
      <c r="A2557" s="706"/>
    </row>
    <row r="2558" s="632" customFormat="1" spans="1:1">
      <c r="A2558" s="706"/>
    </row>
    <row r="2559" s="632" customFormat="1" spans="1:1">
      <c r="A2559" s="706"/>
    </row>
    <row r="2560" s="632" customFormat="1" spans="1:1">
      <c r="A2560" s="706"/>
    </row>
    <row r="2561" s="632" customFormat="1" spans="1:1">
      <c r="A2561" s="706"/>
    </row>
    <row r="2562" s="632" customFormat="1" spans="1:1">
      <c r="A2562" s="706"/>
    </row>
    <row r="2563" s="632" customFormat="1" spans="1:1">
      <c r="A2563" s="706"/>
    </row>
    <row r="2564" s="632" customFormat="1" spans="1:1">
      <c r="A2564" s="706"/>
    </row>
    <row r="2565" s="632" customFormat="1" spans="1:1">
      <c r="A2565" s="706"/>
    </row>
    <row r="2566" s="632" customFormat="1" spans="1:1">
      <c r="A2566" s="706"/>
    </row>
    <row r="2567" s="632" customFormat="1" spans="1:1">
      <c r="A2567" s="706"/>
    </row>
    <row r="2568" s="632" customFormat="1" spans="1:1">
      <c r="A2568" s="706"/>
    </row>
    <row r="2569" s="632" customFormat="1" spans="1:1">
      <c r="A2569" s="706"/>
    </row>
    <row r="2570" s="632" customFormat="1" spans="1:1">
      <c r="A2570" s="706"/>
    </row>
    <row r="2571" s="632" customFormat="1" spans="1:1">
      <c r="A2571" s="706"/>
    </row>
    <row r="2572" s="632" customFormat="1" spans="1:1">
      <c r="A2572" s="706"/>
    </row>
    <row r="2573" s="632" customFormat="1" spans="1:1">
      <c r="A2573" s="706"/>
    </row>
    <row r="2574" s="632" customFormat="1" spans="1:1">
      <c r="A2574" s="706"/>
    </row>
    <row r="2575" s="632" customFormat="1" spans="1:1">
      <c r="A2575" s="706"/>
    </row>
    <row r="2576" s="632" customFormat="1" spans="1:1">
      <c r="A2576" s="706"/>
    </row>
    <row r="2577" s="632" customFormat="1" spans="1:1">
      <c r="A2577" s="706"/>
    </row>
    <row r="2578" s="632" customFormat="1" spans="1:1">
      <c r="A2578" s="706"/>
    </row>
    <row r="2579" s="632" customFormat="1" spans="1:1">
      <c r="A2579" s="706"/>
    </row>
    <row r="2580" s="632" customFormat="1" spans="1:1">
      <c r="A2580" s="706"/>
    </row>
    <row r="2581" s="632" customFormat="1" spans="1:1">
      <c r="A2581" s="706"/>
    </row>
    <row r="2582" s="632" customFormat="1" spans="1:1">
      <c r="A2582" s="706"/>
    </row>
    <row r="2583" s="632" customFormat="1" spans="1:1">
      <c r="A2583" s="706"/>
    </row>
    <row r="2584" s="632" customFormat="1" spans="1:1">
      <c r="A2584" s="706"/>
    </row>
    <row r="2585" s="632" customFormat="1" spans="1:1">
      <c r="A2585" s="706"/>
    </row>
    <row r="2586" s="632" customFormat="1" spans="1:1">
      <c r="A2586" s="706"/>
    </row>
    <row r="2587" s="632" customFormat="1" spans="1:1">
      <c r="A2587" s="706"/>
    </row>
    <row r="2588" s="632" customFormat="1" spans="1:1">
      <c r="A2588" s="706"/>
    </row>
    <row r="2589" s="632" customFormat="1" spans="1:1">
      <c r="A2589" s="706"/>
    </row>
    <row r="2590" s="632" customFormat="1" spans="1:1">
      <c r="A2590" s="706"/>
    </row>
    <row r="2591" s="632" customFormat="1" spans="1:1">
      <c r="A2591" s="706"/>
    </row>
    <row r="2592" s="632" customFormat="1" spans="1:1">
      <c r="A2592" s="706"/>
    </row>
    <row r="2593" s="632" customFormat="1" spans="1:1">
      <c r="A2593" s="706"/>
    </row>
    <row r="2594" s="632" customFormat="1" spans="1:1">
      <c r="A2594" s="706"/>
    </row>
    <row r="2595" s="632" customFormat="1" spans="1:1">
      <c r="A2595" s="706"/>
    </row>
    <row r="2596" s="632" customFormat="1" spans="1:1">
      <c r="A2596" s="706"/>
    </row>
    <row r="2597" s="632" customFormat="1" spans="1:1">
      <c r="A2597" s="706"/>
    </row>
    <row r="2598" s="632" customFormat="1" spans="1:1">
      <c r="A2598" s="706"/>
    </row>
    <row r="2599" s="632" customFormat="1" spans="1:1">
      <c r="A2599" s="706"/>
    </row>
    <row r="2600" s="632" customFormat="1" spans="1:1">
      <c r="A2600" s="706"/>
    </row>
    <row r="2601" s="632" customFormat="1" spans="1:1">
      <c r="A2601" s="706"/>
    </row>
    <row r="2602" s="632" customFormat="1" spans="1:1">
      <c r="A2602" s="706"/>
    </row>
    <row r="2603" s="632" customFormat="1" spans="1:1">
      <c r="A2603" s="706"/>
    </row>
    <row r="2604" s="632" customFormat="1" spans="1:1">
      <c r="A2604" s="706"/>
    </row>
    <row r="2605" s="632" customFormat="1" spans="1:1">
      <c r="A2605" s="706"/>
    </row>
    <row r="2606" s="632" customFormat="1" spans="1:1">
      <c r="A2606" s="706"/>
    </row>
    <row r="2607" s="632" customFormat="1" spans="1:1">
      <c r="A2607" s="706"/>
    </row>
    <row r="2608" s="632" customFormat="1" spans="1:1">
      <c r="A2608" s="706"/>
    </row>
    <row r="2609" s="632" customFormat="1" spans="1:1">
      <c r="A2609" s="706"/>
    </row>
    <row r="2610" s="632" customFormat="1" spans="1:1">
      <c r="A2610" s="706"/>
    </row>
    <row r="2611" s="632" customFormat="1" spans="1:1">
      <c r="A2611" s="706"/>
    </row>
    <row r="2612" s="632" customFormat="1" spans="1:1">
      <c r="A2612" s="706"/>
    </row>
    <row r="2613" s="632" customFormat="1" spans="1:1">
      <c r="A2613" s="706"/>
    </row>
    <row r="2614" s="632" customFormat="1" spans="1:1">
      <c r="A2614" s="706"/>
    </row>
    <row r="2615" s="632" customFormat="1" spans="1:1">
      <c r="A2615" s="706"/>
    </row>
    <row r="2616" s="632" customFormat="1" spans="1:1">
      <c r="A2616" s="706"/>
    </row>
    <row r="2617" s="632" customFormat="1" spans="1:1">
      <c r="A2617" s="706"/>
    </row>
    <row r="2618" s="632" customFormat="1" spans="1:1">
      <c r="A2618" s="706"/>
    </row>
    <row r="2619" s="632" customFormat="1" spans="1:1">
      <c r="A2619" s="706"/>
    </row>
    <row r="2620" s="632" customFormat="1" spans="1:1">
      <c r="A2620" s="706"/>
    </row>
    <row r="2621" s="632" customFormat="1" spans="1:1">
      <c r="A2621" s="706"/>
    </row>
    <row r="2622" s="632" customFormat="1" spans="1:1">
      <c r="A2622" s="706"/>
    </row>
    <row r="2623" s="632" customFormat="1" spans="1:1">
      <c r="A2623" s="706"/>
    </row>
    <row r="2624" s="632" customFormat="1" spans="1:1">
      <c r="A2624" s="706"/>
    </row>
    <row r="2625" s="632" customFormat="1" spans="1:1">
      <c r="A2625" s="706"/>
    </row>
    <row r="2626" s="632" customFormat="1" spans="1:1">
      <c r="A2626" s="706"/>
    </row>
    <row r="2627" s="632" customFormat="1" spans="1:1">
      <c r="A2627" s="706"/>
    </row>
    <row r="2628" s="632" customFormat="1" spans="1:1">
      <c r="A2628" s="706"/>
    </row>
    <row r="2629" s="632" customFormat="1" spans="1:1">
      <c r="A2629" s="706"/>
    </row>
    <row r="2630" s="632" customFormat="1" spans="1:1">
      <c r="A2630" s="706"/>
    </row>
    <row r="2631" s="632" customFormat="1" spans="1:1">
      <c r="A2631" s="706"/>
    </row>
    <row r="2632" s="632" customFormat="1" spans="1:1">
      <c r="A2632" s="706"/>
    </row>
    <row r="2633" s="632" customFormat="1" spans="1:1">
      <c r="A2633" s="706"/>
    </row>
    <row r="2634" s="632" customFormat="1" spans="1:1">
      <c r="A2634" s="706"/>
    </row>
    <row r="2635" s="632" customFormat="1" spans="1:1">
      <c r="A2635" s="706"/>
    </row>
    <row r="2636" s="632" customFormat="1" spans="1:1">
      <c r="A2636" s="706"/>
    </row>
    <row r="2637" s="632" customFormat="1" spans="1:1">
      <c r="A2637" s="706"/>
    </row>
    <row r="2638" s="632" customFormat="1" spans="1:1">
      <c r="A2638" s="706"/>
    </row>
    <row r="2639" s="632" customFormat="1" spans="1:1">
      <c r="A2639" s="706"/>
    </row>
    <row r="2640" s="632" customFormat="1" spans="1:1">
      <c r="A2640" s="706"/>
    </row>
    <row r="2641" s="632" customFormat="1" spans="1:1">
      <c r="A2641" s="706"/>
    </row>
    <row r="2642" s="632" customFormat="1" spans="1:1">
      <c r="A2642" s="706"/>
    </row>
    <row r="2643" s="632" customFormat="1" spans="1:1">
      <c r="A2643" s="706"/>
    </row>
    <row r="2644" s="632" customFormat="1" spans="1:1">
      <c r="A2644" s="706"/>
    </row>
    <row r="2645" s="632" customFormat="1" spans="1:1">
      <c r="A2645" s="706"/>
    </row>
    <row r="2646" s="632" customFormat="1" spans="1:1">
      <c r="A2646" s="706"/>
    </row>
    <row r="2647" s="632" customFormat="1" spans="1:1">
      <c r="A2647" s="706"/>
    </row>
    <row r="2648" s="632" customFormat="1" spans="1:1">
      <c r="A2648" s="706"/>
    </row>
    <row r="2649" s="632" customFormat="1" spans="1:1">
      <c r="A2649" s="706"/>
    </row>
    <row r="2650" s="632" customFormat="1" spans="1:1">
      <c r="A2650" s="706"/>
    </row>
    <row r="2651" s="632" customFormat="1" spans="1:1">
      <c r="A2651" s="706"/>
    </row>
    <row r="2652" s="632" customFormat="1" spans="1:1">
      <c r="A2652" s="706"/>
    </row>
    <row r="2653" s="632" customFormat="1" spans="1:1">
      <c r="A2653" s="706"/>
    </row>
    <row r="2654" s="632" customFormat="1" spans="1:1">
      <c r="A2654" s="706"/>
    </row>
    <row r="2655" s="632" customFormat="1" spans="1:1">
      <c r="A2655" s="706"/>
    </row>
    <row r="2656" s="632" customFormat="1" spans="1:1">
      <c r="A2656" s="706"/>
    </row>
    <row r="2657" s="632" customFormat="1" spans="1:1">
      <c r="A2657" s="706"/>
    </row>
    <row r="2658" s="632" customFormat="1" spans="1:1">
      <c r="A2658" s="706"/>
    </row>
    <row r="2659" s="632" customFormat="1" spans="1:1">
      <c r="A2659" s="706"/>
    </row>
    <row r="2660" s="632" customFormat="1" spans="1:1">
      <c r="A2660" s="706"/>
    </row>
    <row r="2661" s="632" customFormat="1" spans="1:1">
      <c r="A2661" s="706"/>
    </row>
    <row r="2662" s="632" customFormat="1" spans="1:1">
      <c r="A2662" s="706"/>
    </row>
    <row r="2663" s="632" customFormat="1" spans="1:1">
      <c r="A2663" s="706"/>
    </row>
    <row r="2664" s="632" customFormat="1" spans="1:1">
      <c r="A2664" s="706"/>
    </row>
    <row r="2665" s="632" customFormat="1" spans="1:1">
      <c r="A2665" s="706"/>
    </row>
    <row r="2666" s="632" customFormat="1" spans="1:1">
      <c r="A2666" s="706"/>
    </row>
    <row r="2667" s="632" customFormat="1" spans="1:1">
      <c r="A2667" s="706"/>
    </row>
    <row r="2668" s="632" customFormat="1" spans="1:1">
      <c r="A2668" s="706"/>
    </row>
    <row r="2669" s="632" customFormat="1" spans="1:1">
      <c r="A2669" s="706"/>
    </row>
    <row r="2670" s="632" customFormat="1" spans="1:1">
      <c r="A2670" s="706"/>
    </row>
    <row r="2671" s="632" customFormat="1" spans="1:1">
      <c r="A2671" s="706"/>
    </row>
    <row r="2672" s="632" customFormat="1" spans="1:1">
      <c r="A2672" s="706"/>
    </row>
    <row r="2673" s="632" customFormat="1" spans="1:1">
      <c r="A2673" s="706"/>
    </row>
    <row r="2674" s="632" customFormat="1" spans="1:1">
      <c r="A2674" s="706"/>
    </row>
    <row r="2675" s="632" customFormat="1" spans="1:1">
      <c r="A2675" s="706"/>
    </row>
    <row r="2676" s="632" customFormat="1" spans="1:1">
      <c r="A2676" s="706"/>
    </row>
    <row r="2677" s="632" customFormat="1" spans="1:1">
      <c r="A2677" s="706"/>
    </row>
    <row r="2678" s="632" customFormat="1" spans="1:1">
      <c r="A2678" s="706"/>
    </row>
    <row r="2679" s="632" customFormat="1" spans="1:1">
      <c r="A2679" s="706"/>
    </row>
    <row r="2680" s="632" customFormat="1" spans="1:1">
      <c r="A2680" s="706"/>
    </row>
    <row r="2681" s="632" customFormat="1" spans="1:1">
      <c r="A2681" s="706"/>
    </row>
    <row r="2682" s="632" customFormat="1" spans="1:1">
      <c r="A2682" s="706"/>
    </row>
    <row r="2683" s="632" customFormat="1" spans="1:1">
      <c r="A2683" s="706"/>
    </row>
    <row r="2684" s="632" customFormat="1" spans="1:1">
      <c r="A2684" s="706"/>
    </row>
    <row r="2685" s="632" customFormat="1" spans="1:1">
      <c r="A2685" s="706"/>
    </row>
    <row r="2686" s="632" customFormat="1" spans="1:1">
      <c r="A2686" s="706"/>
    </row>
    <row r="2687" s="632" customFormat="1" spans="1:1">
      <c r="A2687" s="706"/>
    </row>
    <row r="2688" s="632" customFormat="1" spans="1:1">
      <c r="A2688" s="706"/>
    </row>
    <row r="2689" s="632" customFormat="1" spans="1:1">
      <c r="A2689" s="706"/>
    </row>
    <row r="2690" s="632" customFormat="1" spans="1:1">
      <c r="A2690" s="706"/>
    </row>
    <row r="2691" s="632" customFormat="1" spans="1:1">
      <c r="A2691" s="706"/>
    </row>
    <row r="2692" s="632" customFormat="1" spans="1:1">
      <c r="A2692" s="706"/>
    </row>
    <row r="2693" s="632" customFormat="1" spans="1:1">
      <c r="A2693" s="706"/>
    </row>
    <row r="2694" s="632" customFormat="1" spans="1:1">
      <c r="A2694" s="706"/>
    </row>
    <row r="2695" s="632" customFormat="1" spans="1:1">
      <c r="A2695" s="706"/>
    </row>
    <row r="2696" s="632" customFormat="1" spans="1:1">
      <c r="A2696" s="706"/>
    </row>
    <row r="2697" s="632" customFormat="1" spans="1:1">
      <c r="A2697" s="706"/>
    </row>
    <row r="2698" s="632" customFormat="1" spans="1:1">
      <c r="A2698" s="706"/>
    </row>
    <row r="2699" s="632" customFormat="1" spans="1:1">
      <c r="A2699" s="706"/>
    </row>
    <row r="2700" s="632" customFormat="1" spans="1:1">
      <c r="A2700" s="706"/>
    </row>
    <row r="2701" s="632" customFormat="1" spans="1:1">
      <c r="A2701" s="706"/>
    </row>
    <row r="2702" s="632" customFormat="1" spans="1:1">
      <c r="A2702" s="706"/>
    </row>
    <row r="2703" s="632" customFormat="1" spans="1:1">
      <c r="A2703" s="706"/>
    </row>
    <row r="2704" s="632" customFormat="1" spans="1:1">
      <c r="A2704" s="706"/>
    </row>
    <row r="2705" s="632" customFormat="1" spans="1:1">
      <c r="A2705" s="706"/>
    </row>
    <row r="2706" s="632" customFormat="1" spans="1:1">
      <c r="A2706" s="706"/>
    </row>
    <row r="2707" s="632" customFormat="1" spans="1:1">
      <c r="A2707" s="706"/>
    </row>
    <row r="2708" s="632" customFormat="1" spans="1:1">
      <c r="A2708" s="706"/>
    </row>
    <row r="2709" s="632" customFormat="1" spans="1:1">
      <c r="A2709" s="706"/>
    </row>
    <row r="2710" s="632" customFormat="1" spans="1:1">
      <c r="A2710" s="706"/>
    </row>
    <row r="2711" s="632" customFormat="1" spans="1:1">
      <c r="A2711" s="706"/>
    </row>
    <row r="2712" s="632" customFormat="1" spans="1:1">
      <c r="A2712" s="706"/>
    </row>
    <row r="2713" s="632" customFormat="1" spans="1:1">
      <c r="A2713" s="706"/>
    </row>
    <row r="2714" s="632" customFormat="1" spans="1:1">
      <c r="A2714" s="706"/>
    </row>
    <row r="2715" s="632" customFormat="1" spans="1:1">
      <c r="A2715" s="706"/>
    </row>
    <row r="2716" s="632" customFormat="1" spans="1:1">
      <c r="A2716" s="706"/>
    </row>
    <row r="2717" s="632" customFormat="1" spans="1:1">
      <c r="A2717" s="706"/>
    </row>
    <row r="2718" s="632" customFormat="1" spans="1:1">
      <c r="A2718" s="706"/>
    </row>
    <row r="2719" s="632" customFormat="1" spans="1:1">
      <c r="A2719" s="706"/>
    </row>
    <row r="2720" s="632" customFormat="1" spans="1:1">
      <c r="A2720" s="706"/>
    </row>
    <row r="2721" s="632" customFormat="1" spans="1:1">
      <c r="A2721" s="706"/>
    </row>
    <row r="2722" s="632" customFormat="1" spans="1:1">
      <c r="A2722" s="706"/>
    </row>
    <row r="2723" s="632" customFormat="1" spans="1:1">
      <c r="A2723" s="706"/>
    </row>
    <row r="2724" s="632" customFormat="1" spans="1:1">
      <c r="A2724" s="706"/>
    </row>
    <row r="2725" s="632" customFormat="1" spans="1:1">
      <c r="A2725" s="706"/>
    </row>
    <row r="2726" s="632" customFormat="1" spans="1:1">
      <c r="A2726" s="706"/>
    </row>
    <row r="2727" s="632" customFormat="1" spans="1:1">
      <c r="A2727" s="706"/>
    </row>
    <row r="2728" s="632" customFormat="1" spans="1:1">
      <c r="A2728" s="706"/>
    </row>
    <row r="2729" s="632" customFormat="1" spans="1:1">
      <c r="A2729" s="706"/>
    </row>
    <row r="2730" s="632" customFormat="1" spans="1:1">
      <c r="A2730" s="706"/>
    </row>
    <row r="2731" s="632" customFormat="1" spans="1:1">
      <c r="A2731" s="706"/>
    </row>
    <row r="2732" s="632" customFormat="1" spans="1:1">
      <c r="A2732" s="706"/>
    </row>
    <row r="2733" s="632" customFormat="1" spans="1:1">
      <c r="A2733" s="706"/>
    </row>
    <row r="2734" s="632" customFormat="1" spans="1:1">
      <c r="A2734" s="706"/>
    </row>
    <row r="2735" s="632" customFormat="1" spans="1:1">
      <c r="A2735" s="706"/>
    </row>
    <row r="2736" s="632" customFormat="1" spans="1:1">
      <c r="A2736" s="706"/>
    </row>
    <row r="2737" s="632" customFormat="1" spans="1:1">
      <c r="A2737" s="706"/>
    </row>
    <row r="2738" s="632" customFormat="1" spans="1:1">
      <c r="A2738" s="706"/>
    </row>
    <row r="2739" s="632" customFormat="1" spans="1:1">
      <c r="A2739" s="706"/>
    </row>
    <row r="2740" s="632" customFormat="1" spans="1:1">
      <c r="A2740" s="706"/>
    </row>
    <row r="2741" s="632" customFormat="1" spans="1:1">
      <c r="A2741" s="706"/>
    </row>
    <row r="2742" s="632" customFormat="1" spans="1:1">
      <c r="A2742" s="706"/>
    </row>
    <row r="2743" s="632" customFormat="1" spans="1:1">
      <c r="A2743" s="706"/>
    </row>
    <row r="2744" s="632" customFormat="1" spans="1:1">
      <c r="A2744" s="706"/>
    </row>
    <row r="2745" s="632" customFormat="1" spans="1:1">
      <c r="A2745" s="706"/>
    </row>
    <row r="2746" s="632" customFormat="1" spans="1:1">
      <c r="A2746" s="706"/>
    </row>
    <row r="2747" s="632" customFormat="1" spans="1:1">
      <c r="A2747" s="706"/>
    </row>
    <row r="2748" s="632" customFormat="1" spans="1:1">
      <c r="A2748" s="706"/>
    </row>
    <row r="2749" s="632" customFormat="1" spans="1:1">
      <c r="A2749" s="706"/>
    </row>
    <row r="2750" s="632" customFormat="1" spans="1:1">
      <c r="A2750" s="706"/>
    </row>
    <row r="2751" s="632" customFormat="1" spans="1:1">
      <c r="A2751" s="706"/>
    </row>
    <row r="2752" s="632" customFormat="1" spans="1:1">
      <c r="A2752" s="706"/>
    </row>
    <row r="2753" s="632" customFormat="1" spans="1:1">
      <c r="A2753" s="706"/>
    </row>
    <row r="2754" s="632" customFormat="1" spans="1:1">
      <c r="A2754" s="706"/>
    </row>
    <row r="2755" s="632" customFormat="1" spans="1:1">
      <c r="A2755" s="706"/>
    </row>
    <row r="2756" s="632" customFormat="1" spans="1:1">
      <c r="A2756" s="706"/>
    </row>
    <row r="2757" s="632" customFormat="1" spans="1:1">
      <c r="A2757" s="706"/>
    </row>
    <row r="2758" s="632" customFormat="1" spans="1:1">
      <c r="A2758" s="706"/>
    </row>
    <row r="2759" s="632" customFormat="1" spans="1:1">
      <c r="A2759" s="706"/>
    </row>
    <row r="2760" s="632" customFormat="1" spans="1:1">
      <c r="A2760" s="706"/>
    </row>
    <row r="2761" s="632" customFormat="1" spans="1:1">
      <c r="A2761" s="706"/>
    </row>
    <row r="2762" s="632" customFormat="1" spans="1:1">
      <c r="A2762" s="706"/>
    </row>
    <row r="2763" s="632" customFormat="1" spans="1:1">
      <c r="A2763" s="706"/>
    </row>
    <row r="2764" s="632" customFormat="1" spans="1:1">
      <c r="A2764" s="706"/>
    </row>
    <row r="2765" s="632" customFormat="1" spans="1:1">
      <c r="A2765" s="706"/>
    </row>
    <row r="2766" s="632" customFormat="1" spans="1:1">
      <c r="A2766" s="706"/>
    </row>
    <row r="2767" s="632" customFormat="1" spans="1:1">
      <c r="A2767" s="706"/>
    </row>
    <row r="2768" s="632" customFormat="1" spans="1:1">
      <c r="A2768" s="706"/>
    </row>
    <row r="2769" s="632" customFormat="1" spans="1:1">
      <c r="A2769" s="706"/>
    </row>
    <row r="2770" s="632" customFormat="1" spans="1:1">
      <c r="A2770" s="706"/>
    </row>
    <row r="2771" s="632" customFormat="1" spans="1:1">
      <c r="A2771" s="706"/>
    </row>
    <row r="2772" s="632" customFormat="1" spans="1:1">
      <c r="A2772" s="706"/>
    </row>
    <row r="2773" s="632" customFormat="1" spans="1:1">
      <c r="A2773" s="706"/>
    </row>
    <row r="2774" s="632" customFormat="1" spans="1:1">
      <c r="A2774" s="706"/>
    </row>
    <row r="2775" s="632" customFormat="1" spans="1:1">
      <c r="A2775" s="706"/>
    </row>
    <row r="2776" s="632" customFormat="1" spans="1:1">
      <c r="A2776" s="706"/>
    </row>
    <row r="2777" s="632" customFormat="1" spans="1:1">
      <c r="A2777" s="706"/>
    </row>
    <row r="2778" s="632" customFormat="1" spans="1:1">
      <c r="A2778" s="706"/>
    </row>
    <row r="2779" s="632" customFormat="1" spans="1:1">
      <c r="A2779" s="706"/>
    </row>
    <row r="2780" s="632" customFormat="1" spans="1:1">
      <c r="A2780" s="706"/>
    </row>
    <row r="2781" s="632" customFormat="1" spans="1:1">
      <c r="A2781" s="706"/>
    </row>
    <row r="2782" s="632" customFormat="1" spans="1:1">
      <c r="A2782" s="706"/>
    </row>
    <row r="2783" s="632" customFormat="1" spans="1:1">
      <c r="A2783" s="706"/>
    </row>
    <row r="2784" s="632" customFormat="1" spans="1:1">
      <c r="A2784" s="706"/>
    </row>
    <row r="2785" s="632" customFormat="1" spans="1:1">
      <c r="A2785" s="706"/>
    </row>
    <row r="2786" s="632" customFormat="1" spans="1:1">
      <c r="A2786" s="706"/>
    </row>
    <row r="2787" s="632" customFormat="1" spans="1:1">
      <c r="A2787" s="706"/>
    </row>
    <row r="2788" s="632" customFormat="1" spans="1:1">
      <c r="A2788" s="706"/>
    </row>
    <row r="2789" s="632" customFormat="1" spans="1:1">
      <c r="A2789" s="706"/>
    </row>
    <row r="2790" s="632" customFormat="1" spans="1:1">
      <c r="A2790" s="706"/>
    </row>
    <row r="2791" s="632" customFormat="1" spans="1:1">
      <c r="A2791" s="706"/>
    </row>
    <row r="2792" s="632" customFormat="1" spans="1:1">
      <c r="A2792" s="706"/>
    </row>
    <row r="2793" s="632" customFormat="1" spans="1:1">
      <c r="A2793" s="706"/>
    </row>
    <row r="2794" s="632" customFormat="1" spans="1:1">
      <c r="A2794" s="706"/>
    </row>
    <row r="2795" s="632" customFormat="1" spans="1:1">
      <c r="A2795" s="706"/>
    </row>
    <row r="2796" s="632" customFormat="1" spans="1:1">
      <c r="A2796" s="706"/>
    </row>
    <row r="2797" s="632" customFormat="1" spans="1:1">
      <c r="A2797" s="706"/>
    </row>
    <row r="2798" s="632" customFormat="1" spans="1:1">
      <c r="A2798" s="706"/>
    </row>
    <row r="2799" s="632" customFormat="1" spans="1:1">
      <c r="A2799" s="706"/>
    </row>
    <row r="2800" s="632" customFormat="1" spans="1:1">
      <c r="A2800" s="706"/>
    </row>
    <row r="2801" s="632" customFormat="1" spans="1:1">
      <c r="A2801" s="706"/>
    </row>
    <row r="2802" s="632" customFormat="1" spans="1:1">
      <c r="A2802" s="706"/>
    </row>
    <row r="2803" s="632" customFormat="1" spans="1:1">
      <c r="A2803" s="706"/>
    </row>
    <row r="2804" s="632" customFormat="1" spans="1:1">
      <c r="A2804" s="706"/>
    </row>
    <row r="2805" s="632" customFormat="1" spans="1:1">
      <c r="A2805" s="706"/>
    </row>
    <row r="2806" s="632" customFormat="1" spans="1:1">
      <c r="A2806" s="706"/>
    </row>
    <row r="2807" s="632" customFormat="1" spans="1:1">
      <c r="A2807" s="706"/>
    </row>
    <row r="2808" s="632" customFormat="1" spans="1:1">
      <c r="A2808" s="706"/>
    </row>
    <row r="2809" s="632" customFormat="1" spans="1:1">
      <c r="A2809" s="706"/>
    </row>
    <row r="2810" s="632" customFormat="1" spans="1:1">
      <c r="A2810" s="706"/>
    </row>
    <row r="2811" s="632" customFormat="1" spans="1:1">
      <c r="A2811" s="706"/>
    </row>
    <row r="2812" s="632" customFormat="1" spans="1:1">
      <c r="A2812" s="706"/>
    </row>
    <row r="2813" s="632" customFormat="1" spans="1:1">
      <c r="A2813" s="706"/>
    </row>
    <row r="2814" s="632" customFormat="1" spans="1:1">
      <c r="A2814" s="706"/>
    </row>
    <row r="2815" s="632" customFormat="1" spans="1:1">
      <c r="A2815" s="706"/>
    </row>
    <row r="2816" s="632" customFormat="1" spans="1:1">
      <c r="A2816" s="706"/>
    </row>
    <row r="2817" s="632" customFormat="1" spans="1:1">
      <c r="A2817" s="706"/>
    </row>
    <row r="2818" s="632" customFormat="1" spans="1:1">
      <c r="A2818" s="706"/>
    </row>
    <row r="2819" s="632" customFormat="1" spans="1:1">
      <c r="A2819" s="706"/>
    </row>
    <row r="2820" s="632" customFormat="1" spans="1:1">
      <c r="A2820" s="706"/>
    </row>
    <row r="2821" s="632" customFormat="1" spans="1:1">
      <c r="A2821" s="706"/>
    </row>
    <row r="2822" s="632" customFormat="1" spans="1:1">
      <c r="A2822" s="706"/>
    </row>
    <row r="2823" s="632" customFormat="1" spans="1:1">
      <c r="A2823" s="706"/>
    </row>
    <row r="2824" s="632" customFormat="1" spans="1:1">
      <c r="A2824" s="706"/>
    </row>
    <row r="2825" s="632" customFormat="1" spans="1:1">
      <c r="A2825" s="706"/>
    </row>
    <row r="2826" s="632" customFormat="1" spans="1:1">
      <c r="A2826" s="706"/>
    </row>
    <row r="2827" s="632" customFormat="1" spans="1:1">
      <c r="A2827" s="706"/>
    </row>
    <row r="2828" s="632" customFormat="1" spans="1:1">
      <c r="A2828" s="706"/>
    </row>
    <row r="2829" s="632" customFormat="1" spans="1:1">
      <c r="A2829" s="706"/>
    </row>
    <row r="2830" s="632" customFormat="1" spans="1:1">
      <c r="A2830" s="706"/>
    </row>
    <row r="2831" s="632" customFormat="1" spans="1:1">
      <c r="A2831" s="706"/>
    </row>
    <row r="2832" s="632" customFormat="1" spans="1:1">
      <c r="A2832" s="706"/>
    </row>
    <row r="2833" s="632" customFormat="1" spans="1:1">
      <c r="A2833" s="706"/>
    </row>
    <row r="2834" s="632" customFormat="1" spans="1:1">
      <c r="A2834" s="706"/>
    </row>
    <row r="2835" s="632" customFormat="1" spans="1:1">
      <c r="A2835" s="706"/>
    </row>
    <row r="2836" s="632" customFormat="1" spans="1:1">
      <c r="A2836" s="706"/>
    </row>
    <row r="2837" s="632" customFormat="1" spans="1:1">
      <c r="A2837" s="706"/>
    </row>
    <row r="2838" s="632" customFormat="1" spans="1:1">
      <c r="A2838" s="706"/>
    </row>
    <row r="2839" s="632" customFormat="1" spans="1:1">
      <c r="A2839" s="706"/>
    </row>
    <row r="2840" s="632" customFormat="1" spans="1:1">
      <c r="A2840" s="706"/>
    </row>
    <row r="2841" s="632" customFormat="1" spans="1:1">
      <c r="A2841" s="706"/>
    </row>
    <row r="2842" s="632" customFormat="1" spans="1:1">
      <c r="A2842" s="706"/>
    </row>
    <row r="2843" s="632" customFormat="1" spans="1:1">
      <c r="A2843" s="706"/>
    </row>
    <row r="2844" s="632" customFormat="1" spans="1:1">
      <c r="A2844" s="706"/>
    </row>
    <row r="2845" s="632" customFormat="1" spans="1:1">
      <c r="A2845" s="706"/>
    </row>
    <row r="2846" s="632" customFormat="1" spans="1:1">
      <c r="A2846" s="706"/>
    </row>
    <row r="2847" s="632" customFormat="1" spans="1:1">
      <c r="A2847" s="706"/>
    </row>
    <row r="2848" s="632" customFormat="1" spans="1:1">
      <c r="A2848" s="706"/>
    </row>
    <row r="2849" s="632" customFormat="1" spans="1:1">
      <c r="A2849" s="706"/>
    </row>
    <row r="2850" s="632" customFormat="1" spans="1:1">
      <c r="A2850" s="706"/>
    </row>
    <row r="2851" s="632" customFormat="1" spans="1:1">
      <c r="A2851" s="706"/>
    </row>
    <row r="2852" s="632" customFormat="1" spans="1:1">
      <c r="A2852" s="706"/>
    </row>
    <row r="2853" s="632" customFormat="1" spans="1:1">
      <c r="A2853" s="706"/>
    </row>
    <row r="2854" s="632" customFormat="1" spans="1:1">
      <c r="A2854" s="706"/>
    </row>
    <row r="2855" s="632" customFormat="1" spans="1:1">
      <c r="A2855" s="706"/>
    </row>
    <row r="2856" s="632" customFormat="1" spans="1:1">
      <c r="A2856" s="706"/>
    </row>
    <row r="2857" s="632" customFormat="1" spans="1:1">
      <c r="A2857" s="706"/>
    </row>
    <row r="2858" s="632" customFormat="1" spans="1:1">
      <c r="A2858" s="706"/>
    </row>
    <row r="2859" s="632" customFormat="1" spans="1:1">
      <c r="A2859" s="706"/>
    </row>
    <row r="2860" s="632" customFormat="1" spans="1:1">
      <c r="A2860" s="706"/>
    </row>
    <row r="2861" s="632" customFormat="1" spans="1:1">
      <c r="A2861" s="706"/>
    </row>
    <row r="2862" s="632" customFormat="1" spans="1:1">
      <c r="A2862" s="706"/>
    </row>
    <row r="2863" s="632" customFormat="1" spans="1:1">
      <c r="A2863" s="706"/>
    </row>
    <row r="2864" s="632" customFormat="1" spans="1:1">
      <c r="A2864" s="706"/>
    </row>
    <row r="2865" s="632" customFormat="1" spans="1:1">
      <c r="A2865" s="706"/>
    </row>
    <row r="2866" s="632" customFormat="1" spans="1:1">
      <c r="A2866" s="706"/>
    </row>
    <row r="2867" s="632" customFormat="1" spans="1:1">
      <c r="A2867" s="706"/>
    </row>
    <row r="2868" s="632" customFormat="1" spans="1:1">
      <c r="A2868" s="706"/>
    </row>
    <row r="2869" s="632" customFormat="1" spans="1:1">
      <c r="A2869" s="706"/>
    </row>
    <row r="2870" s="632" customFormat="1" spans="1:1">
      <c r="A2870" s="706"/>
    </row>
    <row r="2871" s="632" customFormat="1" spans="1:1">
      <c r="A2871" s="706"/>
    </row>
    <row r="2872" s="632" customFormat="1" spans="1:1">
      <c r="A2872" s="706"/>
    </row>
    <row r="2873" s="632" customFormat="1" spans="1:1">
      <c r="A2873" s="706"/>
    </row>
    <row r="2874" s="632" customFormat="1" spans="1:1">
      <c r="A2874" s="706"/>
    </row>
    <row r="2875" s="632" customFormat="1" spans="1:1">
      <c r="A2875" s="706"/>
    </row>
    <row r="2876" s="632" customFormat="1" spans="1:1">
      <c r="A2876" s="706"/>
    </row>
    <row r="2877" s="632" customFormat="1" spans="1:1">
      <c r="A2877" s="706"/>
    </row>
    <row r="2878" s="632" customFormat="1" spans="1:1">
      <c r="A2878" s="706"/>
    </row>
    <row r="2879" s="632" customFormat="1" spans="1:1">
      <c r="A2879" s="706"/>
    </row>
    <row r="2880" s="632" customFormat="1" spans="1:1">
      <c r="A2880" s="706"/>
    </row>
    <row r="2881" s="632" customFormat="1" spans="1:1">
      <c r="A2881" s="706"/>
    </row>
    <row r="2882" s="632" customFormat="1" spans="1:1">
      <c r="A2882" s="706"/>
    </row>
    <row r="2883" s="632" customFormat="1" spans="1:1">
      <c r="A2883" s="706"/>
    </row>
    <row r="2884" s="632" customFormat="1" spans="1:1">
      <c r="A2884" s="706"/>
    </row>
    <row r="2885" s="632" customFormat="1" spans="1:1">
      <c r="A2885" s="706"/>
    </row>
    <row r="2886" s="632" customFormat="1" spans="1:1">
      <c r="A2886" s="706"/>
    </row>
    <row r="2887" s="632" customFormat="1" spans="1:1">
      <c r="A2887" s="706"/>
    </row>
    <row r="2888" s="632" customFormat="1" spans="1:1">
      <c r="A2888" s="706"/>
    </row>
    <row r="2889" s="632" customFormat="1" spans="1:1">
      <c r="A2889" s="706"/>
    </row>
    <row r="2890" s="632" customFormat="1" spans="1:1">
      <c r="A2890" s="706"/>
    </row>
    <row r="2891" s="632" customFormat="1" spans="1:1">
      <c r="A2891" s="706"/>
    </row>
    <row r="2892" s="632" customFormat="1" spans="1:1">
      <c r="A2892" s="706"/>
    </row>
    <row r="2893" s="632" customFormat="1" spans="1:1">
      <c r="A2893" s="706"/>
    </row>
    <row r="2894" s="632" customFormat="1" spans="1:1">
      <c r="A2894" s="706"/>
    </row>
    <row r="2895" s="632" customFormat="1" spans="1:1">
      <c r="A2895" s="706"/>
    </row>
    <row r="2896" s="632" customFormat="1" spans="1:1">
      <c r="A2896" s="706"/>
    </row>
    <row r="2897" s="632" customFormat="1" spans="1:1">
      <c r="A2897" s="706"/>
    </row>
    <row r="2898" s="632" customFormat="1" spans="1:1">
      <c r="A2898" s="706"/>
    </row>
    <row r="2899" s="632" customFormat="1" spans="1:1">
      <c r="A2899" s="706"/>
    </row>
    <row r="2900" s="632" customFormat="1" spans="1:1">
      <c r="A2900" s="706"/>
    </row>
    <row r="2901" s="632" customFormat="1" spans="1:1">
      <c r="A2901" s="706"/>
    </row>
    <row r="2902" s="632" customFormat="1" spans="1:1">
      <c r="A2902" s="706"/>
    </row>
    <row r="2903" s="632" customFormat="1" spans="1:1">
      <c r="A2903" s="706"/>
    </row>
    <row r="2904" s="632" customFormat="1" spans="1:1">
      <c r="A2904" s="706"/>
    </row>
    <row r="2905" s="632" customFormat="1" spans="1:1">
      <c r="A2905" s="706"/>
    </row>
    <row r="2906" s="632" customFormat="1" spans="1:1">
      <c r="A2906" s="706"/>
    </row>
    <row r="2907" s="632" customFormat="1" spans="1:1">
      <c r="A2907" s="706"/>
    </row>
    <row r="2908" s="632" customFormat="1" spans="1:1">
      <c r="A2908" s="706"/>
    </row>
    <row r="2909" s="632" customFormat="1" spans="1:1">
      <c r="A2909" s="706"/>
    </row>
    <row r="2910" s="632" customFormat="1" spans="1:1">
      <c r="A2910" s="706"/>
    </row>
    <row r="2911" s="632" customFormat="1" spans="1:1">
      <c r="A2911" s="706"/>
    </row>
    <row r="2912" s="632" customFormat="1" spans="1:1">
      <c r="A2912" s="706"/>
    </row>
    <row r="2913" s="632" customFormat="1" spans="1:1">
      <c r="A2913" s="706"/>
    </row>
    <row r="2914" s="632" customFormat="1" spans="1:1">
      <c r="A2914" s="706"/>
    </row>
    <row r="2915" s="632" customFormat="1" spans="1:1">
      <c r="A2915" s="706"/>
    </row>
    <row r="2916" s="632" customFormat="1" spans="1:1">
      <c r="A2916" s="706"/>
    </row>
    <row r="2917" s="632" customFormat="1" spans="1:1">
      <c r="A2917" s="706"/>
    </row>
    <row r="2918" s="632" customFormat="1" spans="1:1">
      <c r="A2918" s="706"/>
    </row>
    <row r="2919" s="632" customFormat="1" spans="1:1">
      <c r="A2919" s="706"/>
    </row>
    <row r="2920" s="632" customFormat="1" spans="1:1">
      <c r="A2920" s="706"/>
    </row>
    <row r="2921" s="632" customFormat="1" spans="1:1">
      <c r="A2921" s="706"/>
    </row>
    <row r="2922" s="632" customFormat="1" spans="1:1">
      <c r="A2922" s="706"/>
    </row>
    <row r="2923" s="632" customFormat="1" spans="1:1">
      <c r="A2923" s="706"/>
    </row>
    <row r="2924" s="632" customFormat="1" spans="1:1">
      <c r="A2924" s="706"/>
    </row>
    <row r="2925" s="632" customFormat="1" spans="1:1">
      <c r="A2925" s="706"/>
    </row>
    <row r="2926" s="632" customFormat="1" spans="1:1">
      <c r="A2926" s="706"/>
    </row>
    <row r="2927" s="632" customFormat="1" spans="1:1">
      <c r="A2927" s="706"/>
    </row>
    <row r="2928" s="632" customFormat="1" spans="1:1">
      <c r="A2928" s="706"/>
    </row>
    <row r="2929" s="632" customFormat="1" spans="1:1">
      <c r="A2929" s="706"/>
    </row>
    <row r="2930" s="632" customFormat="1" spans="1:1">
      <c r="A2930" s="706"/>
    </row>
    <row r="2931" s="632" customFormat="1" spans="1:1">
      <c r="A2931" s="706"/>
    </row>
    <row r="2932" s="632" customFormat="1" spans="1:1">
      <c r="A2932" s="706"/>
    </row>
    <row r="2933" s="632" customFormat="1" spans="1:1">
      <c r="A2933" s="706"/>
    </row>
    <row r="2934" s="632" customFormat="1" spans="1:1">
      <c r="A2934" s="706"/>
    </row>
    <row r="2935" s="632" customFormat="1" spans="1:1">
      <c r="A2935" s="706"/>
    </row>
    <row r="2936" s="632" customFormat="1" spans="1:1">
      <c r="A2936" s="706"/>
    </row>
    <row r="2937" s="632" customFormat="1" spans="1:1">
      <c r="A2937" s="706"/>
    </row>
    <row r="2938" s="632" customFormat="1" spans="1:1">
      <c r="A2938" s="706"/>
    </row>
    <row r="2939" s="632" customFormat="1" spans="1:1">
      <c r="A2939" s="706"/>
    </row>
    <row r="2940" s="632" customFormat="1" spans="1:1">
      <c r="A2940" s="706"/>
    </row>
    <row r="2941" s="632" customFormat="1" spans="1:1">
      <c r="A2941" s="706"/>
    </row>
    <row r="2942" s="632" customFormat="1" spans="1:1">
      <c r="A2942" s="706"/>
    </row>
    <row r="2943" s="632" customFormat="1" spans="1:1">
      <c r="A2943" s="706"/>
    </row>
    <row r="2944" s="632" customFormat="1" spans="1:1">
      <c r="A2944" s="706"/>
    </row>
    <row r="2945" s="632" customFormat="1" spans="1:1">
      <c r="A2945" s="706"/>
    </row>
    <row r="2946" s="632" customFormat="1" spans="1:1">
      <c r="A2946" s="706"/>
    </row>
    <row r="2947" s="632" customFormat="1" spans="1:1">
      <c r="A2947" s="706"/>
    </row>
    <row r="2948" s="632" customFormat="1" spans="1:1">
      <c r="A2948" s="706"/>
    </row>
    <row r="2949" s="632" customFormat="1" spans="1:1">
      <c r="A2949" s="706"/>
    </row>
    <row r="2950" s="632" customFormat="1" spans="1:1">
      <c r="A2950" s="706"/>
    </row>
    <row r="2951" s="632" customFormat="1" spans="1:1">
      <c r="A2951" s="706"/>
    </row>
    <row r="2952" s="632" customFormat="1" spans="1:1">
      <c r="A2952" s="706"/>
    </row>
    <row r="2953" s="632" customFormat="1" spans="1:1">
      <c r="A2953" s="706"/>
    </row>
    <row r="2954" s="632" customFormat="1" spans="1:1">
      <c r="A2954" s="706"/>
    </row>
    <row r="2955" s="632" customFormat="1" spans="1:1">
      <c r="A2955" s="706"/>
    </row>
    <row r="2956" s="632" customFormat="1" spans="1:1">
      <c r="A2956" s="706"/>
    </row>
    <row r="2957" s="632" customFormat="1" spans="1:1">
      <c r="A2957" s="706"/>
    </row>
    <row r="2958" s="632" customFormat="1" spans="1:1">
      <c r="A2958" s="706"/>
    </row>
    <row r="2959" s="632" customFormat="1" spans="1:1">
      <c r="A2959" s="706"/>
    </row>
    <row r="2960" s="632" customFormat="1" spans="1:1">
      <c r="A2960" s="706"/>
    </row>
    <row r="2961" s="632" customFormat="1" spans="1:1">
      <c r="A2961" s="706"/>
    </row>
    <row r="2962" s="632" customFormat="1" spans="1:1">
      <c r="A2962" s="706"/>
    </row>
    <row r="2963" s="632" customFormat="1" spans="1:1">
      <c r="A2963" s="706"/>
    </row>
    <row r="2964" s="632" customFormat="1" spans="1:1">
      <c r="A2964" s="706"/>
    </row>
    <row r="2965" s="632" customFormat="1" spans="1:1">
      <c r="A2965" s="706"/>
    </row>
    <row r="2966" s="632" customFormat="1" spans="1:1">
      <c r="A2966" s="706"/>
    </row>
    <row r="2967" s="632" customFormat="1" spans="1:1">
      <c r="A2967" s="706"/>
    </row>
    <row r="2968" s="632" customFormat="1" spans="1:1">
      <c r="A2968" s="706"/>
    </row>
    <row r="2969" s="632" customFormat="1" spans="1:1">
      <c r="A2969" s="706"/>
    </row>
    <row r="2970" s="632" customFormat="1" spans="1:1">
      <c r="A2970" s="706"/>
    </row>
    <row r="2971" s="632" customFormat="1" spans="1:1">
      <c r="A2971" s="706"/>
    </row>
    <row r="2972" s="632" customFormat="1" spans="1:1">
      <c r="A2972" s="706"/>
    </row>
    <row r="2973" s="632" customFormat="1" spans="1:1">
      <c r="A2973" s="706"/>
    </row>
    <row r="2974" s="632" customFormat="1" spans="1:1">
      <c r="A2974" s="706"/>
    </row>
    <row r="2975" s="632" customFormat="1" spans="1:1">
      <c r="A2975" s="706"/>
    </row>
    <row r="2976" s="632" customFormat="1" spans="1:1">
      <c r="A2976" s="706"/>
    </row>
    <row r="2977" s="632" customFormat="1" spans="1:1">
      <c r="A2977" s="706"/>
    </row>
    <row r="2978" s="632" customFormat="1" spans="1:1">
      <c r="A2978" s="706"/>
    </row>
    <row r="2979" s="632" customFormat="1" spans="1:1">
      <c r="A2979" s="706"/>
    </row>
    <row r="2980" s="632" customFormat="1" spans="1:1">
      <c r="A2980" s="706"/>
    </row>
    <row r="2981" s="632" customFormat="1" spans="1:1">
      <c r="A2981" s="706"/>
    </row>
    <row r="2982" s="632" customFormat="1" spans="1:1">
      <c r="A2982" s="706"/>
    </row>
    <row r="2983" s="632" customFormat="1" spans="1:1">
      <c r="A2983" s="706"/>
    </row>
    <row r="2984" s="632" customFormat="1" spans="1:1">
      <c r="A2984" s="706"/>
    </row>
    <row r="2985" s="632" customFormat="1" spans="1:1">
      <c r="A2985" s="706"/>
    </row>
    <row r="2986" s="632" customFormat="1" spans="1:1">
      <c r="A2986" s="706"/>
    </row>
    <row r="2987" s="632" customFormat="1" spans="1:1">
      <c r="A2987" s="706"/>
    </row>
    <row r="2988" s="632" customFormat="1" spans="1:1">
      <c r="A2988" s="706"/>
    </row>
    <row r="2989" s="632" customFormat="1" spans="1:1">
      <c r="A2989" s="706"/>
    </row>
    <row r="2990" s="632" customFormat="1" spans="1:1">
      <c r="A2990" s="706"/>
    </row>
    <row r="2991" s="632" customFormat="1" spans="1:1">
      <c r="A2991" s="706"/>
    </row>
    <row r="2992" s="632" customFormat="1" spans="1:1">
      <c r="A2992" s="706"/>
    </row>
    <row r="2993" s="632" customFormat="1" spans="1:1">
      <c r="A2993" s="706"/>
    </row>
    <row r="2994" s="632" customFormat="1" spans="1:1">
      <c r="A2994" s="706"/>
    </row>
    <row r="2995" s="632" customFormat="1" spans="1:1">
      <c r="A2995" s="706"/>
    </row>
    <row r="2996" s="632" customFormat="1" spans="1:1">
      <c r="A2996" s="706"/>
    </row>
    <row r="2997" s="632" customFormat="1" spans="1:1">
      <c r="A2997" s="706"/>
    </row>
    <row r="2998" s="632" customFormat="1" spans="1:1">
      <c r="A2998" s="706"/>
    </row>
    <row r="2999" s="632" customFormat="1" spans="1:1">
      <c r="A2999" s="706"/>
    </row>
    <row r="3000" s="632" customFormat="1" spans="1:1">
      <c r="A3000" s="706"/>
    </row>
    <row r="3001" s="632" customFormat="1" spans="1:1">
      <c r="A3001" s="706"/>
    </row>
    <row r="3002" s="632" customFormat="1" spans="1:1">
      <c r="A3002" s="706"/>
    </row>
    <row r="3003" s="632" customFormat="1" spans="1:1">
      <c r="A3003" s="706"/>
    </row>
    <row r="3004" s="632" customFormat="1" spans="1:1">
      <c r="A3004" s="706"/>
    </row>
    <row r="3005" s="632" customFormat="1" spans="1:1">
      <c r="A3005" s="706"/>
    </row>
    <row r="3006" s="632" customFormat="1" spans="1:1">
      <c r="A3006" s="706"/>
    </row>
    <row r="3007" s="632" customFormat="1" spans="1:1">
      <c r="A3007" s="706"/>
    </row>
    <row r="3008" s="632" customFormat="1" spans="1:1">
      <c r="A3008" s="706"/>
    </row>
    <row r="3009" s="632" customFormat="1" spans="1:1">
      <c r="A3009" s="706"/>
    </row>
    <row r="3010" s="632" customFormat="1" spans="1:1">
      <c r="A3010" s="706"/>
    </row>
    <row r="3011" s="632" customFormat="1" spans="1:1">
      <c r="A3011" s="706"/>
    </row>
    <row r="3012" s="632" customFormat="1" spans="1:1">
      <c r="A3012" s="706"/>
    </row>
    <row r="3013" s="632" customFormat="1" spans="1:1">
      <c r="A3013" s="706"/>
    </row>
    <row r="3014" s="632" customFormat="1" spans="1:1">
      <c r="A3014" s="706"/>
    </row>
    <row r="3015" s="632" customFormat="1" spans="1:1">
      <c r="A3015" s="706"/>
    </row>
    <row r="3016" s="632" customFormat="1" spans="1:1">
      <c r="A3016" s="706"/>
    </row>
    <row r="3017" s="632" customFormat="1" spans="1:1">
      <c r="A3017" s="706"/>
    </row>
    <row r="3018" s="632" customFormat="1" spans="1:1">
      <c r="A3018" s="706"/>
    </row>
    <row r="3019" s="632" customFormat="1" spans="1:1">
      <c r="A3019" s="706"/>
    </row>
    <row r="3020" s="632" customFormat="1" spans="1:1">
      <c r="A3020" s="706"/>
    </row>
    <row r="3021" s="632" customFormat="1" spans="1:1">
      <c r="A3021" s="706"/>
    </row>
    <row r="3022" s="632" customFormat="1" spans="1:1">
      <c r="A3022" s="706"/>
    </row>
    <row r="3023" s="632" customFormat="1" spans="1:1">
      <c r="A3023" s="706"/>
    </row>
    <row r="3024" s="632" customFormat="1" spans="1:1">
      <c r="A3024" s="706"/>
    </row>
    <row r="3025" s="632" customFormat="1" spans="1:1">
      <c r="A3025" s="706"/>
    </row>
    <row r="3026" s="632" customFormat="1" spans="1:1">
      <c r="A3026" s="706"/>
    </row>
    <row r="3027" s="632" customFormat="1" spans="1:1">
      <c r="A3027" s="706"/>
    </row>
    <row r="3028" s="632" customFormat="1" spans="1:1">
      <c r="A3028" s="706"/>
    </row>
    <row r="3029" s="632" customFormat="1" spans="1:1">
      <c r="A3029" s="706"/>
    </row>
    <row r="3030" s="632" customFormat="1" spans="1:1">
      <c r="A3030" s="706"/>
    </row>
    <row r="3031" s="632" customFormat="1" spans="1:1">
      <c r="A3031" s="706"/>
    </row>
    <row r="3032" s="632" customFormat="1" spans="1:1">
      <c r="A3032" s="706"/>
    </row>
    <row r="3033" s="632" customFormat="1" spans="1:1">
      <c r="A3033" s="706"/>
    </row>
    <row r="3034" s="632" customFormat="1" spans="1:1">
      <c r="A3034" s="706"/>
    </row>
    <row r="3035" s="632" customFormat="1" spans="1:1">
      <c r="A3035" s="706"/>
    </row>
    <row r="3036" s="632" customFormat="1" spans="1:1">
      <c r="A3036" s="706"/>
    </row>
    <row r="3037" s="632" customFormat="1" spans="1:1">
      <c r="A3037" s="706"/>
    </row>
    <row r="3038" s="632" customFormat="1" spans="1:1">
      <c r="A3038" s="706"/>
    </row>
    <row r="3039" s="632" customFormat="1" spans="1:1">
      <c r="A3039" s="706"/>
    </row>
    <row r="3040" s="632" customFormat="1" spans="1:1">
      <c r="A3040" s="706"/>
    </row>
    <row r="3041" s="632" customFormat="1" spans="1:1">
      <c r="A3041" s="706"/>
    </row>
    <row r="3042" s="632" customFormat="1" spans="1:1">
      <c r="A3042" s="706"/>
    </row>
    <row r="3043" s="632" customFormat="1" spans="1:1">
      <c r="A3043" s="706"/>
    </row>
    <row r="3044" s="632" customFormat="1" spans="1:1">
      <c r="A3044" s="706"/>
    </row>
    <row r="3045" s="632" customFormat="1" spans="1:1">
      <c r="A3045" s="706"/>
    </row>
    <row r="3046" s="632" customFormat="1" spans="1:1">
      <c r="A3046" s="706"/>
    </row>
    <row r="3047" s="632" customFormat="1" spans="1:1">
      <c r="A3047" s="706"/>
    </row>
    <row r="3048" s="632" customFormat="1" spans="1:1">
      <c r="A3048" s="706"/>
    </row>
    <row r="3049" s="632" customFormat="1" spans="1:1">
      <c r="A3049" s="706"/>
    </row>
    <row r="3050" s="632" customFormat="1" spans="1:1">
      <c r="A3050" s="706"/>
    </row>
    <row r="3051" s="632" customFormat="1" spans="1:1">
      <c r="A3051" s="706"/>
    </row>
    <row r="3052" s="632" customFormat="1" spans="1:1">
      <c r="A3052" s="706"/>
    </row>
    <row r="3053" s="632" customFormat="1" spans="1:1">
      <c r="A3053" s="706"/>
    </row>
    <row r="3054" s="632" customFormat="1" spans="1:1">
      <c r="A3054" s="706"/>
    </row>
    <row r="3055" s="632" customFormat="1" spans="1:1">
      <c r="A3055" s="706"/>
    </row>
    <row r="3056" s="632" customFormat="1" spans="1:1">
      <c r="A3056" s="706"/>
    </row>
    <row r="3057" s="632" customFormat="1" spans="1:1">
      <c r="A3057" s="706"/>
    </row>
    <row r="3058" s="632" customFormat="1" spans="1:1">
      <c r="A3058" s="706"/>
    </row>
    <row r="3059" s="632" customFormat="1" spans="1:1">
      <c r="A3059" s="706"/>
    </row>
    <row r="3060" s="632" customFormat="1" spans="1:1">
      <c r="A3060" s="706"/>
    </row>
    <row r="3061" s="632" customFormat="1" spans="1:1">
      <c r="A3061" s="706"/>
    </row>
    <row r="3062" s="632" customFormat="1" spans="1:1">
      <c r="A3062" s="706"/>
    </row>
    <row r="3063" s="632" customFormat="1" spans="1:1">
      <c r="A3063" s="706"/>
    </row>
    <row r="3064" s="632" customFormat="1" spans="1:1">
      <c r="A3064" s="706"/>
    </row>
    <row r="3065" s="632" customFormat="1" spans="1:1">
      <c r="A3065" s="706"/>
    </row>
    <row r="3066" s="632" customFormat="1" spans="1:1">
      <c r="A3066" s="706"/>
    </row>
    <row r="3067" s="632" customFormat="1" spans="1:1">
      <c r="A3067" s="706"/>
    </row>
    <row r="3068" s="632" customFormat="1" spans="1:1">
      <c r="A3068" s="706"/>
    </row>
    <row r="3069" s="632" customFormat="1" spans="1:1">
      <c r="A3069" s="706"/>
    </row>
    <row r="3070" s="632" customFormat="1" spans="1:1">
      <c r="A3070" s="706"/>
    </row>
    <row r="3071" s="632" customFormat="1" spans="1:1">
      <c r="A3071" s="706"/>
    </row>
    <row r="3072" s="632" customFormat="1" spans="1:1">
      <c r="A3072" s="706"/>
    </row>
    <row r="3073" s="632" customFormat="1" spans="1:1">
      <c r="A3073" s="706"/>
    </row>
    <row r="3074" s="632" customFormat="1" spans="1:1">
      <c r="A3074" s="706"/>
    </row>
    <row r="3075" s="632" customFormat="1" spans="1:1">
      <c r="A3075" s="706"/>
    </row>
    <row r="3076" s="632" customFormat="1" spans="1:1">
      <c r="A3076" s="706"/>
    </row>
    <row r="3077" s="632" customFormat="1" spans="1:1">
      <c r="A3077" s="706"/>
    </row>
    <row r="3078" s="632" customFormat="1" spans="1:1">
      <c r="A3078" s="706"/>
    </row>
    <row r="3079" s="632" customFormat="1" spans="1:1">
      <c r="A3079" s="706"/>
    </row>
    <row r="3080" s="632" customFormat="1" spans="1:1">
      <c r="A3080" s="706"/>
    </row>
    <row r="3081" s="632" customFormat="1" spans="1:1">
      <c r="A3081" s="706"/>
    </row>
    <row r="3082" s="632" customFormat="1" spans="1:1">
      <c r="A3082" s="706"/>
    </row>
    <row r="3083" s="632" customFormat="1" spans="1:1">
      <c r="A3083" s="706"/>
    </row>
    <row r="3084" s="632" customFormat="1" spans="1:1">
      <c r="A3084" s="706"/>
    </row>
    <row r="3085" s="632" customFormat="1" spans="1:1">
      <c r="A3085" s="706"/>
    </row>
    <row r="3086" s="632" customFormat="1" spans="1:1">
      <c r="A3086" s="706"/>
    </row>
    <row r="3087" s="632" customFormat="1" spans="1:1">
      <c r="A3087" s="706"/>
    </row>
    <row r="3088" s="632" customFormat="1" spans="1:1">
      <c r="A3088" s="706"/>
    </row>
    <row r="3089" s="632" customFormat="1" spans="1:1">
      <c r="A3089" s="706"/>
    </row>
    <row r="3090" s="632" customFormat="1" spans="1:1">
      <c r="A3090" s="706"/>
    </row>
    <row r="3091" s="632" customFormat="1" spans="1:1">
      <c r="A3091" s="706"/>
    </row>
    <row r="3092" s="632" customFormat="1" spans="1:1">
      <c r="A3092" s="706"/>
    </row>
    <row r="3093" s="632" customFormat="1" spans="1:1">
      <c r="A3093" s="706"/>
    </row>
    <row r="3094" s="632" customFormat="1" spans="1:1">
      <c r="A3094" s="706"/>
    </row>
    <row r="3095" s="632" customFormat="1" spans="1:1">
      <c r="A3095" s="706"/>
    </row>
    <row r="3096" s="632" customFormat="1" spans="1:1">
      <c r="A3096" s="706"/>
    </row>
    <row r="3097" s="632" customFormat="1" spans="1:1">
      <c r="A3097" s="706"/>
    </row>
    <row r="3098" s="632" customFormat="1" spans="1:1">
      <c r="A3098" s="706"/>
    </row>
    <row r="3099" s="632" customFormat="1" spans="1:1">
      <c r="A3099" s="706"/>
    </row>
    <row r="3100" s="632" customFormat="1" spans="1:1">
      <c r="A3100" s="706"/>
    </row>
    <row r="3101" s="632" customFormat="1" spans="1:1">
      <c r="A3101" s="706"/>
    </row>
    <row r="3102" s="632" customFormat="1" spans="1:1">
      <c r="A3102" s="706"/>
    </row>
    <row r="3103" s="632" customFormat="1" spans="1:1">
      <c r="A3103" s="706"/>
    </row>
    <row r="3104" s="632" customFormat="1" spans="1:1">
      <c r="A3104" s="706"/>
    </row>
    <row r="3105" s="632" customFormat="1" spans="1:1">
      <c r="A3105" s="706"/>
    </row>
    <row r="3106" s="632" customFormat="1" spans="1:1">
      <c r="A3106" s="706"/>
    </row>
    <row r="3107" s="632" customFormat="1" spans="1:1">
      <c r="A3107" s="706"/>
    </row>
    <row r="3108" s="632" customFormat="1" spans="1:1">
      <c r="A3108" s="706"/>
    </row>
    <row r="3109" s="632" customFormat="1" spans="1:1">
      <c r="A3109" s="706"/>
    </row>
    <row r="3110" s="632" customFormat="1" spans="1:1">
      <c r="A3110" s="706"/>
    </row>
    <row r="3111" s="632" customFormat="1" spans="1:1">
      <c r="A3111" s="706"/>
    </row>
    <row r="3112" s="632" customFormat="1" spans="1:1">
      <c r="A3112" s="706"/>
    </row>
    <row r="3113" s="632" customFormat="1" spans="1:1">
      <c r="A3113" s="706"/>
    </row>
    <row r="3114" s="632" customFormat="1" spans="1:1">
      <c r="A3114" s="706"/>
    </row>
    <row r="3115" s="632" customFormat="1" spans="1:1">
      <c r="A3115" s="706"/>
    </row>
    <row r="3116" s="632" customFormat="1" spans="1:1">
      <c r="A3116" s="706"/>
    </row>
    <row r="3117" s="632" customFormat="1" spans="1:1">
      <c r="A3117" s="706"/>
    </row>
    <row r="3118" s="632" customFormat="1" spans="1:1">
      <c r="A3118" s="706"/>
    </row>
    <row r="3119" s="632" customFormat="1" spans="1:1">
      <c r="A3119" s="706"/>
    </row>
    <row r="3120" s="632" customFormat="1" spans="1:1">
      <c r="A3120" s="706"/>
    </row>
    <row r="3121" s="632" customFormat="1" spans="1:1">
      <c r="A3121" s="706"/>
    </row>
    <row r="3122" s="632" customFormat="1" spans="1:1">
      <c r="A3122" s="706"/>
    </row>
    <row r="3123" s="632" customFormat="1" spans="1:1">
      <c r="A3123" s="706"/>
    </row>
    <row r="3124" s="632" customFormat="1" spans="1:1">
      <c r="A3124" s="706"/>
    </row>
    <row r="3125" s="632" customFormat="1" spans="1:1">
      <c r="A3125" s="706"/>
    </row>
    <row r="3126" s="632" customFormat="1" spans="1:1">
      <c r="A3126" s="706"/>
    </row>
    <row r="3127" s="632" customFormat="1" spans="1:1">
      <c r="A3127" s="706"/>
    </row>
    <row r="3128" s="632" customFormat="1" spans="1:1">
      <c r="A3128" s="706"/>
    </row>
    <row r="3129" s="632" customFormat="1" spans="1:1">
      <c r="A3129" s="706"/>
    </row>
    <row r="3130" s="632" customFormat="1" spans="1:1">
      <c r="A3130" s="706"/>
    </row>
    <row r="3131" s="632" customFormat="1" spans="1:1">
      <c r="A3131" s="706"/>
    </row>
    <row r="3132" s="632" customFormat="1" spans="1:1">
      <c r="A3132" s="706"/>
    </row>
    <row r="3133" s="632" customFormat="1" spans="1:1">
      <c r="A3133" s="706"/>
    </row>
    <row r="3134" s="632" customFormat="1" spans="1:1">
      <c r="A3134" s="706"/>
    </row>
    <row r="3135" s="632" customFormat="1" spans="1:1">
      <c r="A3135" s="706"/>
    </row>
    <row r="3136" s="632" customFormat="1" spans="1:1">
      <c r="A3136" s="706"/>
    </row>
    <row r="3137" s="632" customFormat="1" spans="1:1">
      <c r="A3137" s="706"/>
    </row>
    <row r="3138" s="632" customFormat="1" spans="1:1">
      <c r="A3138" s="706"/>
    </row>
    <row r="3139" s="632" customFormat="1" spans="1:1">
      <c r="A3139" s="706"/>
    </row>
    <row r="3140" s="632" customFormat="1" spans="1:1">
      <c r="A3140" s="706"/>
    </row>
    <row r="3141" s="632" customFormat="1" spans="1:1">
      <c r="A3141" s="706"/>
    </row>
    <row r="3142" s="632" customFormat="1" spans="1:1">
      <c r="A3142" s="706"/>
    </row>
    <row r="3143" s="632" customFormat="1" spans="1:1">
      <c r="A3143" s="706"/>
    </row>
    <row r="3144" s="632" customFormat="1" spans="1:1">
      <c r="A3144" s="706"/>
    </row>
    <row r="3145" s="632" customFormat="1" spans="1:1">
      <c r="A3145" s="706"/>
    </row>
    <row r="3146" s="632" customFormat="1" spans="1:1">
      <c r="A3146" s="706"/>
    </row>
    <row r="3147" s="632" customFormat="1" spans="1:1">
      <c r="A3147" s="706"/>
    </row>
    <row r="3148" s="632" customFormat="1" spans="1:1">
      <c r="A3148" s="706"/>
    </row>
    <row r="3149" s="632" customFormat="1" spans="1:1">
      <c r="A3149" s="706"/>
    </row>
    <row r="3150" s="632" customFormat="1" spans="1:1">
      <c r="A3150" s="706"/>
    </row>
    <row r="3151" s="632" customFormat="1" spans="1:1">
      <c r="A3151" s="706"/>
    </row>
    <row r="3152" s="632" customFormat="1" spans="1:1">
      <c r="A3152" s="706"/>
    </row>
    <row r="3153" s="632" customFormat="1" spans="1:1">
      <c r="A3153" s="706"/>
    </row>
    <row r="3154" s="632" customFormat="1" spans="1:1">
      <c r="A3154" s="706"/>
    </row>
    <row r="3155" s="632" customFormat="1" spans="1:1">
      <c r="A3155" s="706"/>
    </row>
    <row r="3156" s="632" customFormat="1" spans="1:1">
      <c r="A3156" s="706"/>
    </row>
    <row r="3157" s="632" customFormat="1" spans="1:1">
      <c r="A3157" s="706"/>
    </row>
    <row r="3158" s="632" customFormat="1" spans="1:1">
      <c r="A3158" s="706"/>
    </row>
    <row r="3159" s="632" customFormat="1" spans="1:1">
      <c r="A3159" s="706"/>
    </row>
    <row r="3160" s="632" customFormat="1" spans="1:1">
      <c r="A3160" s="706"/>
    </row>
    <row r="3161" s="632" customFormat="1" spans="1:1">
      <c r="A3161" s="706"/>
    </row>
    <row r="3162" s="632" customFormat="1" spans="1:1">
      <c r="A3162" s="706"/>
    </row>
    <row r="3163" s="632" customFormat="1" spans="1:1">
      <c r="A3163" s="706"/>
    </row>
    <row r="3164" s="632" customFormat="1" spans="1:1">
      <c r="A3164" s="706"/>
    </row>
    <row r="3165" s="632" customFormat="1" spans="1:1">
      <c r="A3165" s="706"/>
    </row>
    <row r="3166" s="632" customFormat="1" spans="1:1">
      <c r="A3166" s="706"/>
    </row>
    <row r="3167" s="632" customFormat="1" spans="1:1">
      <c r="A3167" s="706"/>
    </row>
    <row r="3168" s="632" customFormat="1" spans="1:1">
      <c r="A3168" s="706"/>
    </row>
    <row r="3169" s="632" customFormat="1" spans="1:1">
      <c r="A3169" s="706"/>
    </row>
    <row r="3170" s="632" customFormat="1" spans="1:1">
      <c r="A3170" s="706"/>
    </row>
    <row r="3171" s="632" customFormat="1" spans="1:1">
      <c r="A3171" s="706"/>
    </row>
    <row r="3172" s="632" customFormat="1" spans="1:1">
      <c r="A3172" s="706"/>
    </row>
    <row r="3173" s="632" customFormat="1" spans="1:1">
      <c r="A3173" s="706"/>
    </row>
    <row r="3174" s="632" customFormat="1" spans="1:1">
      <c r="A3174" s="706"/>
    </row>
    <row r="3175" s="632" customFormat="1" spans="1:1">
      <c r="A3175" s="706"/>
    </row>
    <row r="3176" s="632" customFormat="1" spans="1:1">
      <c r="A3176" s="706"/>
    </row>
    <row r="3177" s="632" customFormat="1" spans="1:1">
      <c r="A3177" s="706"/>
    </row>
    <row r="3178" s="632" customFormat="1" spans="1:1">
      <c r="A3178" s="706"/>
    </row>
    <row r="3179" s="632" customFormat="1" spans="1:1">
      <c r="A3179" s="706"/>
    </row>
    <row r="3180" s="632" customFormat="1" spans="1:1">
      <c r="A3180" s="706"/>
    </row>
    <row r="3181" s="632" customFormat="1" spans="1:1">
      <c r="A3181" s="706"/>
    </row>
    <row r="3182" s="632" customFormat="1" spans="1:1">
      <c r="A3182" s="706"/>
    </row>
    <row r="3183" s="632" customFormat="1" spans="1:1">
      <c r="A3183" s="706"/>
    </row>
    <row r="3184" s="632" customFormat="1" spans="1:1">
      <c r="A3184" s="706"/>
    </row>
    <row r="3185" s="632" customFormat="1" spans="1:1">
      <c r="A3185" s="706"/>
    </row>
    <row r="3186" s="632" customFormat="1" spans="1:1">
      <c r="A3186" s="706"/>
    </row>
    <row r="3187" s="632" customFormat="1" spans="1:1">
      <c r="A3187" s="706"/>
    </row>
    <row r="3188" s="632" customFormat="1" spans="1:1">
      <c r="A3188" s="706"/>
    </row>
    <row r="3189" s="632" customFormat="1" spans="1:1">
      <c r="A3189" s="706"/>
    </row>
    <row r="3190" s="632" customFormat="1" spans="1:1">
      <c r="A3190" s="706"/>
    </row>
    <row r="3191" s="632" customFormat="1" spans="1:1">
      <c r="A3191" s="706"/>
    </row>
    <row r="3192" s="632" customFormat="1" spans="1:1">
      <c r="A3192" s="706"/>
    </row>
    <row r="3193" s="632" customFormat="1" spans="1:1">
      <c r="A3193" s="706"/>
    </row>
    <row r="3194" s="632" customFormat="1" spans="1:1">
      <c r="A3194" s="706"/>
    </row>
    <row r="3195" s="632" customFormat="1" spans="1:1">
      <c r="A3195" s="706"/>
    </row>
    <row r="3196" s="632" customFormat="1" spans="1:1">
      <c r="A3196" s="706"/>
    </row>
    <row r="3197" s="632" customFormat="1" spans="1:1">
      <c r="A3197" s="706"/>
    </row>
    <row r="3198" s="632" customFormat="1" spans="1:1">
      <c r="A3198" s="706"/>
    </row>
    <row r="3199" s="632" customFormat="1" spans="1:1">
      <c r="A3199" s="706"/>
    </row>
    <row r="3200" s="632" customFormat="1" spans="1:1">
      <c r="A3200" s="706"/>
    </row>
    <row r="3201" s="632" customFormat="1" spans="1:1">
      <c r="A3201" s="706"/>
    </row>
    <row r="3202" s="632" customFormat="1" spans="1:1">
      <c r="A3202" s="706"/>
    </row>
    <row r="3203" s="632" customFormat="1" spans="1:1">
      <c r="A3203" s="706"/>
    </row>
    <row r="3204" s="632" customFormat="1" spans="1:1">
      <c r="A3204" s="706"/>
    </row>
    <row r="3205" s="632" customFormat="1" spans="1:1">
      <c r="A3205" s="706"/>
    </row>
    <row r="3206" s="632" customFormat="1" spans="1:1">
      <c r="A3206" s="706"/>
    </row>
    <row r="3207" s="632" customFormat="1" spans="1:1">
      <c r="A3207" s="706"/>
    </row>
    <row r="3208" s="632" customFormat="1" spans="1:1">
      <c r="A3208" s="706"/>
    </row>
    <row r="3209" s="632" customFormat="1" spans="1:1">
      <c r="A3209" s="706"/>
    </row>
    <row r="3210" s="632" customFormat="1" spans="1:1">
      <c r="A3210" s="706"/>
    </row>
    <row r="3211" s="632" customFormat="1" spans="1:1">
      <c r="A3211" s="706"/>
    </row>
    <row r="3212" s="632" customFormat="1" spans="1:1">
      <c r="A3212" s="706"/>
    </row>
    <row r="3213" s="632" customFormat="1" spans="1:1">
      <c r="A3213" s="706"/>
    </row>
    <row r="3214" s="632" customFormat="1" spans="1:1">
      <c r="A3214" s="706"/>
    </row>
    <row r="3215" s="632" customFormat="1" spans="1:1">
      <c r="A3215" s="706"/>
    </row>
    <row r="3216" s="632" customFormat="1" spans="1:1">
      <c r="A3216" s="706"/>
    </row>
    <row r="3217" s="632" customFormat="1" spans="1:1">
      <c r="A3217" s="706"/>
    </row>
    <row r="3218" s="632" customFormat="1" spans="1:1">
      <c r="A3218" s="706"/>
    </row>
    <row r="3219" s="632" customFormat="1" spans="1:1">
      <c r="A3219" s="706"/>
    </row>
    <row r="3220" s="632" customFormat="1" spans="1:1">
      <c r="A3220" s="706"/>
    </row>
    <row r="3221" s="632" customFormat="1" spans="1:1">
      <c r="A3221" s="706"/>
    </row>
    <row r="3222" s="632" customFormat="1" spans="1:1">
      <c r="A3222" s="706"/>
    </row>
    <row r="3223" s="632" customFormat="1" spans="1:1">
      <c r="A3223" s="706"/>
    </row>
    <row r="3224" s="632" customFormat="1" spans="1:1">
      <c r="A3224" s="706"/>
    </row>
    <row r="3225" s="632" customFormat="1" spans="1:1">
      <c r="A3225" s="706"/>
    </row>
    <row r="3226" s="632" customFormat="1" spans="1:1">
      <c r="A3226" s="706"/>
    </row>
    <row r="3227" s="632" customFormat="1" spans="1:1">
      <c r="A3227" s="706"/>
    </row>
    <row r="3228" s="632" customFormat="1" spans="1:1">
      <c r="A3228" s="706"/>
    </row>
    <row r="3229" s="632" customFormat="1" spans="1:1">
      <c r="A3229" s="706"/>
    </row>
    <row r="3230" s="632" customFormat="1" spans="1:1">
      <c r="A3230" s="706"/>
    </row>
    <row r="3231" s="632" customFormat="1" spans="1:1">
      <c r="A3231" s="706"/>
    </row>
    <row r="3232" s="632" customFormat="1" spans="1:1">
      <c r="A3232" s="706"/>
    </row>
    <row r="3233" s="632" customFormat="1" spans="1:1">
      <c r="A3233" s="706"/>
    </row>
    <row r="3234" s="632" customFormat="1" spans="1:1">
      <c r="A3234" s="706"/>
    </row>
    <row r="3235" s="632" customFormat="1" spans="1:1">
      <c r="A3235" s="706"/>
    </row>
    <row r="3236" s="632" customFormat="1" spans="1:1">
      <c r="A3236" s="706"/>
    </row>
    <row r="3237" s="632" customFormat="1" spans="1:1">
      <c r="A3237" s="706"/>
    </row>
    <row r="3238" s="632" customFormat="1" spans="1:1">
      <c r="A3238" s="706"/>
    </row>
    <row r="3239" s="632" customFormat="1" spans="1:1">
      <c r="A3239" s="706"/>
    </row>
    <row r="3240" s="632" customFormat="1" spans="1:1">
      <c r="A3240" s="706"/>
    </row>
    <row r="3241" s="632" customFormat="1" spans="1:1">
      <c r="A3241" s="706"/>
    </row>
    <row r="3242" s="632" customFormat="1" spans="1:1">
      <c r="A3242" s="706"/>
    </row>
    <row r="3243" s="632" customFormat="1" spans="1:1">
      <c r="A3243" s="706"/>
    </row>
    <row r="3244" s="632" customFormat="1" spans="1:1">
      <c r="A3244" s="706"/>
    </row>
    <row r="3245" s="632" customFormat="1" spans="1:1">
      <c r="A3245" s="706"/>
    </row>
    <row r="3246" s="632" customFormat="1" spans="1:1">
      <c r="A3246" s="706"/>
    </row>
    <row r="3247" s="632" customFormat="1" spans="1:1">
      <c r="A3247" s="706"/>
    </row>
    <row r="3248" s="632" customFormat="1" spans="1:1">
      <c r="A3248" s="706"/>
    </row>
    <row r="3249" s="632" customFormat="1" spans="1:1">
      <c r="A3249" s="706"/>
    </row>
    <row r="3250" s="632" customFormat="1" spans="1:1">
      <c r="A3250" s="706"/>
    </row>
    <row r="3251" s="632" customFormat="1" spans="1:1">
      <c r="A3251" s="706"/>
    </row>
    <row r="3252" s="632" customFormat="1" spans="1:1">
      <c r="A3252" s="706"/>
    </row>
    <row r="3253" s="632" customFormat="1" spans="1:1">
      <c r="A3253" s="706"/>
    </row>
    <row r="3254" s="632" customFormat="1" spans="1:1">
      <c r="A3254" s="706"/>
    </row>
    <row r="3255" s="632" customFormat="1" spans="1:1">
      <c r="A3255" s="706"/>
    </row>
    <row r="3256" s="632" customFormat="1" spans="1:1">
      <c r="A3256" s="706"/>
    </row>
    <row r="3257" s="632" customFormat="1" spans="1:1">
      <c r="A3257" s="706"/>
    </row>
    <row r="3258" s="632" customFormat="1" spans="1:1">
      <c r="A3258" s="706"/>
    </row>
    <row r="3259" s="632" customFormat="1" spans="1:1">
      <c r="A3259" s="706"/>
    </row>
    <row r="3260" s="632" customFormat="1" spans="1:1">
      <c r="A3260" s="706"/>
    </row>
    <row r="3261" s="632" customFormat="1" spans="1:1">
      <c r="A3261" s="706"/>
    </row>
    <row r="3262" s="632" customFormat="1" spans="1:1">
      <c r="A3262" s="706"/>
    </row>
    <row r="3263" s="632" customFormat="1" spans="1:1">
      <c r="A3263" s="706"/>
    </row>
    <row r="3264" s="632" customFormat="1" spans="1:1">
      <c r="A3264" s="706"/>
    </row>
    <row r="3265" s="632" customFormat="1" spans="1:1">
      <c r="A3265" s="706"/>
    </row>
    <row r="3266" s="632" customFormat="1" spans="1:1">
      <c r="A3266" s="706"/>
    </row>
    <row r="3267" s="632" customFormat="1" spans="1:1">
      <c r="A3267" s="706"/>
    </row>
    <row r="3268" s="632" customFormat="1" spans="1:1">
      <c r="A3268" s="706"/>
    </row>
    <row r="3269" s="632" customFormat="1" spans="1:1">
      <c r="A3269" s="706"/>
    </row>
    <row r="3270" s="632" customFormat="1" spans="1:1">
      <c r="A3270" s="706"/>
    </row>
    <row r="3271" s="632" customFormat="1" spans="1:1">
      <c r="A3271" s="706"/>
    </row>
    <row r="3272" s="632" customFormat="1" spans="1:1">
      <c r="A3272" s="706"/>
    </row>
    <row r="3273" s="632" customFormat="1" spans="1:1">
      <c r="A3273" s="706"/>
    </row>
    <row r="3274" s="632" customFormat="1" spans="1:1">
      <c r="A3274" s="706"/>
    </row>
    <row r="3275" s="632" customFormat="1" spans="1:1">
      <c r="A3275" s="706"/>
    </row>
    <row r="3276" s="632" customFormat="1" spans="1:1">
      <c r="A3276" s="706"/>
    </row>
    <row r="3277" s="632" customFormat="1" spans="1:1">
      <c r="A3277" s="706"/>
    </row>
    <row r="3278" s="632" customFormat="1" spans="1:1">
      <c r="A3278" s="706"/>
    </row>
    <row r="3279" s="632" customFormat="1" spans="1:1">
      <c r="A3279" s="706"/>
    </row>
    <row r="3280" s="632" customFormat="1" spans="1:1">
      <c r="A3280" s="706"/>
    </row>
    <row r="3281" s="632" customFormat="1" spans="1:1">
      <c r="A3281" s="706"/>
    </row>
    <row r="3282" s="632" customFormat="1" spans="1:1">
      <c r="A3282" s="706"/>
    </row>
    <row r="3283" s="632" customFormat="1" spans="1:1">
      <c r="A3283" s="706"/>
    </row>
    <row r="3284" s="632" customFormat="1" spans="1:1">
      <c r="A3284" s="706"/>
    </row>
    <row r="3285" s="632" customFormat="1" spans="1:1">
      <c r="A3285" s="706"/>
    </row>
    <row r="3286" s="632" customFormat="1" spans="1:1">
      <c r="A3286" s="706"/>
    </row>
    <row r="3287" s="632" customFormat="1" spans="1:1">
      <c r="A3287" s="706"/>
    </row>
    <row r="3288" s="632" customFormat="1" spans="1:1">
      <c r="A3288" s="706"/>
    </row>
    <row r="3289" s="632" customFormat="1" spans="1:1">
      <c r="A3289" s="706"/>
    </row>
    <row r="3290" s="632" customFormat="1" spans="1:1">
      <c r="A3290" s="706"/>
    </row>
    <row r="3291" s="632" customFormat="1" spans="1:1">
      <c r="A3291" s="706"/>
    </row>
    <row r="3292" s="632" customFormat="1" spans="1:1">
      <c r="A3292" s="706"/>
    </row>
    <row r="3293" s="632" customFormat="1" spans="1:1">
      <c r="A3293" s="706"/>
    </row>
    <row r="3294" s="632" customFormat="1" spans="1:1">
      <c r="A3294" s="706"/>
    </row>
    <row r="3295" s="632" customFormat="1" spans="1:1">
      <c r="A3295" s="706"/>
    </row>
    <row r="3296" s="632" customFormat="1" spans="1:1">
      <c r="A3296" s="706"/>
    </row>
    <row r="3297" s="632" customFormat="1" spans="1:1">
      <c r="A3297" s="706"/>
    </row>
    <row r="3298" s="632" customFormat="1" spans="1:1">
      <c r="A3298" s="706"/>
    </row>
    <row r="3299" s="632" customFormat="1" spans="1:1">
      <c r="A3299" s="706"/>
    </row>
    <row r="3300" s="632" customFormat="1" spans="1:1">
      <c r="A3300" s="706"/>
    </row>
    <row r="3301" s="632" customFormat="1" spans="1:1">
      <c r="A3301" s="706"/>
    </row>
    <row r="3302" s="632" customFormat="1" spans="1:1">
      <c r="A3302" s="706"/>
    </row>
    <row r="3303" s="632" customFormat="1" spans="1:1">
      <c r="A3303" s="706"/>
    </row>
    <row r="3304" s="632" customFormat="1" spans="1:1">
      <c r="A3304" s="706"/>
    </row>
    <row r="3305" s="632" customFormat="1" spans="1:1">
      <c r="A3305" s="706"/>
    </row>
    <row r="3306" s="632" customFormat="1" spans="1:1">
      <c r="A3306" s="706"/>
    </row>
    <row r="3307" s="632" customFormat="1" spans="1:1">
      <c r="A3307" s="706"/>
    </row>
    <row r="3308" s="632" customFormat="1" spans="1:1">
      <c r="A3308" s="706"/>
    </row>
    <row r="3309" s="632" customFormat="1" spans="1:1">
      <c r="A3309" s="706"/>
    </row>
    <row r="3310" s="632" customFormat="1" spans="1:1">
      <c r="A3310" s="706"/>
    </row>
    <row r="3311" s="632" customFormat="1" spans="1:1">
      <c r="A3311" s="706"/>
    </row>
    <row r="3312" s="632" customFormat="1" spans="1:1">
      <c r="A3312" s="706"/>
    </row>
    <row r="3313" s="632" customFormat="1" spans="1:1">
      <c r="A3313" s="706"/>
    </row>
    <row r="3314" s="632" customFormat="1" spans="1:1">
      <c r="A3314" s="706"/>
    </row>
    <row r="3315" s="632" customFormat="1" spans="1:1">
      <c r="A3315" s="706"/>
    </row>
    <row r="3316" s="632" customFormat="1" spans="1:1">
      <c r="A3316" s="706"/>
    </row>
    <row r="3317" s="632" customFormat="1" spans="1:1">
      <c r="A3317" s="706"/>
    </row>
    <row r="3318" s="632" customFormat="1" spans="1:1">
      <c r="A3318" s="706"/>
    </row>
    <row r="3319" s="632" customFormat="1" spans="1:1">
      <c r="A3319" s="706"/>
    </row>
    <row r="3320" s="632" customFormat="1" spans="1:1">
      <c r="A3320" s="706"/>
    </row>
    <row r="3321" s="632" customFormat="1" spans="1:1">
      <c r="A3321" s="706"/>
    </row>
    <row r="3322" s="632" customFormat="1" spans="1:1">
      <c r="A3322" s="706"/>
    </row>
    <row r="3323" s="632" customFormat="1" spans="1:1">
      <c r="A3323" s="706"/>
    </row>
    <row r="3324" s="632" customFormat="1" spans="1:1">
      <c r="A3324" s="706"/>
    </row>
    <row r="3325" s="632" customFormat="1" spans="1:1">
      <c r="A3325" s="706"/>
    </row>
    <row r="3326" s="632" customFormat="1" spans="1:1">
      <c r="A3326" s="706"/>
    </row>
    <row r="3327" s="632" customFormat="1" spans="1:1">
      <c r="A3327" s="706"/>
    </row>
    <row r="3328" s="632" customFormat="1" spans="1:1">
      <c r="A3328" s="706"/>
    </row>
    <row r="3329" s="632" customFormat="1" spans="1:1">
      <c r="A3329" s="706"/>
    </row>
    <row r="3330" s="632" customFormat="1" spans="1:1">
      <c r="A3330" s="706"/>
    </row>
    <row r="3331" s="632" customFormat="1" spans="1:1">
      <c r="A3331" s="706"/>
    </row>
    <row r="3332" s="632" customFormat="1" spans="1:1">
      <c r="A3332" s="706"/>
    </row>
    <row r="3333" s="632" customFormat="1" spans="1:1">
      <c r="A3333" s="706"/>
    </row>
    <row r="3334" s="632" customFormat="1" spans="1:1">
      <c r="A3334" s="706"/>
    </row>
    <row r="3335" s="632" customFormat="1" spans="1:1">
      <c r="A3335" s="706"/>
    </row>
    <row r="3336" s="632" customFormat="1" spans="1:1">
      <c r="A3336" s="706"/>
    </row>
    <row r="3337" s="632" customFormat="1" spans="1:1">
      <c r="A3337" s="706"/>
    </row>
    <row r="3338" s="632" customFormat="1" spans="1:1">
      <c r="A3338" s="706"/>
    </row>
    <row r="3339" s="632" customFormat="1" spans="1:1">
      <c r="A3339" s="706"/>
    </row>
    <row r="3340" s="632" customFormat="1" spans="1:1">
      <c r="A3340" s="706"/>
    </row>
    <row r="3341" s="632" customFormat="1" spans="1:1">
      <c r="A3341" s="706"/>
    </row>
    <row r="3342" s="632" customFormat="1" spans="1:1">
      <c r="A3342" s="706"/>
    </row>
    <row r="3343" s="632" customFormat="1" spans="1:1">
      <c r="A3343" s="706"/>
    </row>
    <row r="3344" s="632" customFormat="1" spans="1:1">
      <c r="A3344" s="706"/>
    </row>
    <row r="3345" s="632" customFormat="1" spans="1:1">
      <c r="A3345" s="706"/>
    </row>
    <row r="3346" s="632" customFormat="1" spans="1:1">
      <c r="A3346" s="706"/>
    </row>
    <row r="3347" s="632" customFormat="1" spans="1:1">
      <c r="A3347" s="706"/>
    </row>
    <row r="3348" s="632" customFormat="1" spans="1:1">
      <c r="A3348" s="706"/>
    </row>
    <row r="3349" s="632" customFormat="1" spans="1:1">
      <c r="A3349" s="706"/>
    </row>
    <row r="3350" s="632" customFormat="1" spans="1:1">
      <c r="A3350" s="706"/>
    </row>
    <row r="3351" s="632" customFormat="1" spans="1:1">
      <c r="A3351" s="706"/>
    </row>
    <row r="3352" s="632" customFormat="1" spans="1:1">
      <c r="A3352" s="706"/>
    </row>
    <row r="3353" s="632" customFormat="1" spans="1:1">
      <c r="A3353" s="706"/>
    </row>
    <row r="3354" s="632" customFormat="1" spans="1:1">
      <c r="A3354" s="706"/>
    </row>
    <row r="3355" s="632" customFormat="1" spans="1:1">
      <c r="A3355" s="706"/>
    </row>
    <row r="3356" s="632" customFormat="1" spans="1:1">
      <c r="A3356" s="706"/>
    </row>
    <row r="3357" s="632" customFormat="1" spans="1:1">
      <c r="A3357" s="706"/>
    </row>
    <row r="3358" s="632" customFormat="1" spans="1:1">
      <c r="A3358" s="706"/>
    </row>
    <row r="3359" s="632" customFormat="1" spans="1:1">
      <c r="A3359" s="706"/>
    </row>
    <row r="3360" s="632" customFormat="1" spans="1:1">
      <c r="A3360" s="706"/>
    </row>
    <row r="3361" s="632" customFormat="1" spans="1:1">
      <c r="A3361" s="706"/>
    </row>
    <row r="3362" s="632" customFormat="1" spans="1:1">
      <c r="A3362" s="706"/>
    </row>
    <row r="3363" s="632" customFormat="1" spans="1:1">
      <c r="A3363" s="706"/>
    </row>
    <row r="3364" s="632" customFormat="1" spans="1:1">
      <c r="A3364" s="706"/>
    </row>
    <row r="3365" s="632" customFormat="1" spans="1:1">
      <c r="A3365" s="706"/>
    </row>
    <row r="3366" s="632" customFormat="1" spans="1:1">
      <c r="A3366" s="706"/>
    </row>
    <row r="3367" s="632" customFormat="1" spans="1:1">
      <c r="A3367" s="706"/>
    </row>
    <row r="3368" s="632" customFormat="1" spans="1:1">
      <c r="A3368" s="706"/>
    </row>
    <row r="3369" s="632" customFormat="1" spans="1:1">
      <c r="A3369" s="706"/>
    </row>
    <row r="3370" s="632" customFormat="1" spans="1:1">
      <c r="A3370" s="706"/>
    </row>
    <row r="3371" s="632" customFormat="1" spans="1:1">
      <c r="A3371" s="706"/>
    </row>
    <row r="3372" s="632" customFormat="1" spans="1:1">
      <c r="A3372" s="706"/>
    </row>
    <row r="3373" s="632" customFormat="1" spans="1:1">
      <c r="A3373" s="706"/>
    </row>
    <row r="3374" s="632" customFormat="1" spans="1:1">
      <c r="A3374" s="706"/>
    </row>
    <row r="3375" s="632" customFormat="1" spans="1:1">
      <c r="A3375" s="706"/>
    </row>
    <row r="3376" s="632" customFormat="1" spans="1:1">
      <c r="A3376" s="706"/>
    </row>
    <row r="3377" s="632" customFormat="1" spans="1:1">
      <c r="A3377" s="706"/>
    </row>
    <row r="3378" s="632" customFormat="1" spans="1:1">
      <c r="A3378" s="706"/>
    </row>
    <row r="3379" s="632" customFormat="1" spans="1:1">
      <c r="A3379" s="706"/>
    </row>
    <row r="3380" s="632" customFormat="1" spans="1:1">
      <c r="A3380" s="706"/>
    </row>
    <row r="3381" s="632" customFormat="1" spans="1:1">
      <c r="A3381" s="706"/>
    </row>
    <row r="3382" s="632" customFormat="1" spans="1:1">
      <c r="A3382" s="706"/>
    </row>
    <row r="3383" s="632" customFormat="1" spans="1:1">
      <c r="A3383" s="706"/>
    </row>
    <row r="3384" s="632" customFormat="1" spans="1:1">
      <c r="A3384" s="706"/>
    </row>
    <row r="3385" s="632" customFormat="1" spans="1:1">
      <c r="A3385" s="706"/>
    </row>
    <row r="3386" s="632" customFormat="1" spans="1:1">
      <c r="A3386" s="706"/>
    </row>
    <row r="3387" s="632" customFormat="1" spans="1:1">
      <c r="A3387" s="706"/>
    </row>
    <row r="3388" s="632" customFormat="1" spans="1:1">
      <c r="A3388" s="706"/>
    </row>
    <row r="3389" s="632" customFormat="1" spans="1:1">
      <c r="A3389" s="706"/>
    </row>
    <row r="3390" s="632" customFormat="1" spans="1:1">
      <c r="A3390" s="706"/>
    </row>
    <row r="3391" s="632" customFormat="1" spans="1:1">
      <c r="A3391" s="706"/>
    </row>
    <row r="3392" s="632" customFormat="1" spans="1:1">
      <c r="A3392" s="706"/>
    </row>
    <row r="3393" s="632" customFormat="1" spans="1:1">
      <c r="A3393" s="706"/>
    </row>
    <row r="3394" s="632" customFormat="1" spans="1:1">
      <c r="A3394" s="706"/>
    </row>
    <row r="3395" s="632" customFormat="1" spans="1:1">
      <c r="A3395" s="706"/>
    </row>
    <row r="3396" s="632" customFormat="1" spans="1:1">
      <c r="A3396" s="706"/>
    </row>
    <row r="3397" s="632" customFormat="1" spans="1:1">
      <c r="A3397" s="706"/>
    </row>
    <row r="3398" s="632" customFormat="1" spans="1:1">
      <c r="A3398" s="706"/>
    </row>
    <row r="3399" s="632" customFormat="1" spans="1:1">
      <c r="A3399" s="706"/>
    </row>
    <row r="3400" s="632" customFormat="1" spans="1:1">
      <c r="A3400" s="706"/>
    </row>
    <row r="3401" s="632" customFormat="1" spans="1:1">
      <c r="A3401" s="706"/>
    </row>
    <row r="3402" s="632" customFormat="1" spans="1:1">
      <c r="A3402" s="706"/>
    </row>
    <row r="3403" s="632" customFormat="1" spans="1:1">
      <c r="A3403" s="706"/>
    </row>
    <row r="3404" s="632" customFormat="1" spans="1:1">
      <c r="A3404" s="706"/>
    </row>
    <row r="3405" s="632" customFormat="1" spans="1:1">
      <c r="A3405" s="706"/>
    </row>
    <row r="3406" s="632" customFormat="1" spans="1:1">
      <c r="A3406" s="706"/>
    </row>
    <row r="3407" s="632" customFormat="1" spans="1:1">
      <c r="A3407" s="706"/>
    </row>
    <row r="3408" s="632" customFormat="1" spans="1:1">
      <c r="A3408" s="706"/>
    </row>
    <row r="3409" s="632" customFormat="1" spans="1:1">
      <c r="A3409" s="706"/>
    </row>
    <row r="3410" s="632" customFormat="1" spans="1:1">
      <c r="A3410" s="706"/>
    </row>
    <row r="3411" s="632" customFormat="1" spans="1:1">
      <c r="A3411" s="706"/>
    </row>
    <row r="3412" s="632" customFormat="1" spans="1:1">
      <c r="A3412" s="706"/>
    </row>
    <row r="3413" s="632" customFormat="1" spans="1:1">
      <c r="A3413" s="706"/>
    </row>
    <row r="3414" s="632" customFormat="1" spans="1:1">
      <c r="A3414" s="706"/>
    </row>
    <row r="3415" s="632" customFormat="1" spans="1:1">
      <c r="A3415" s="706"/>
    </row>
    <row r="3416" s="632" customFormat="1" spans="1:1">
      <c r="A3416" s="706"/>
    </row>
    <row r="3417" s="632" customFormat="1" spans="1:1">
      <c r="A3417" s="706"/>
    </row>
    <row r="3418" s="632" customFormat="1" spans="1:1">
      <c r="A3418" s="706"/>
    </row>
    <row r="3419" s="632" customFormat="1" spans="1:1">
      <c r="A3419" s="706"/>
    </row>
    <row r="3420" s="632" customFormat="1" spans="1:1">
      <c r="A3420" s="706"/>
    </row>
    <row r="3421" s="632" customFormat="1" spans="1:1">
      <c r="A3421" s="706"/>
    </row>
    <row r="3422" s="632" customFormat="1" spans="1:1">
      <c r="A3422" s="706"/>
    </row>
    <row r="3423" s="632" customFormat="1" spans="1:1">
      <c r="A3423" s="706"/>
    </row>
    <row r="3424" s="632" customFormat="1" spans="1:1">
      <c r="A3424" s="706"/>
    </row>
    <row r="3425" s="632" customFormat="1" spans="1:1">
      <c r="A3425" s="706"/>
    </row>
    <row r="3426" s="632" customFormat="1" spans="1:1">
      <c r="A3426" s="706"/>
    </row>
    <row r="3427" s="632" customFormat="1" spans="1:1">
      <c r="A3427" s="706"/>
    </row>
    <row r="3428" s="632" customFormat="1" spans="1:1">
      <c r="A3428" s="706"/>
    </row>
    <row r="3429" s="632" customFormat="1" spans="1:1">
      <c r="A3429" s="706"/>
    </row>
    <row r="3430" s="632" customFormat="1" spans="1:1">
      <c r="A3430" s="706"/>
    </row>
    <row r="3431" s="632" customFormat="1" spans="1:1">
      <c r="A3431" s="706"/>
    </row>
    <row r="3432" s="632" customFormat="1" spans="1:1">
      <c r="A3432" s="706"/>
    </row>
    <row r="3433" s="632" customFormat="1" spans="1:1">
      <c r="A3433" s="706"/>
    </row>
    <row r="3434" s="632" customFormat="1" spans="1:1">
      <c r="A3434" s="706"/>
    </row>
    <row r="3435" s="632" customFormat="1" spans="1:1">
      <c r="A3435" s="706"/>
    </row>
    <row r="3436" s="632" customFormat="1" spans="1:1">
      <c r="A3436" s="706"/>
    </row>
    <row r="3437" s="632" customFormat="1" spans="1:1">
      <c r="A3437" s="706"/>
    </row>
    <row r="3438" s="632" customFormat="1" spans="1:1">
      <c r="A3438" s="706"/>
    </row>
    <row r="3439" s="632" customFormat="1" spans="1:1">
      <c r="A3439" s="706"/>
    </row>
    <row r="3440" s="632" customFormat="1" spans="1:1">
      <c r="A3440" s="706"/>
    </row>
    <row r="3441" s="632" customFormat="1" spans="1:1">
      <c r="A3441" s="706"/>
    </row>
    <row r="3442" s="632" customFormat="1" spans="1:1">
      <c r="A3442" s="706"/>
    </row>
    <row r="3443" s="632" customFormat="1" spans="1:1">
      <c r="A3443" s="706"/>
    </row>
    <row r="3444" s="632" customFormat="1" spans="1:1">
      <c r="A3444" s="706"/>
    </row>
    <row r="3445" s="632" customFormat="1" spans="1:1">
      <c r="A3445" s="706"/>
    </row>
    <row r="3446" s="632" customFormat="1" spans="1:1">
      <c r="A3446" s="706"/>
    </row>
    <row r="3447" s="632" customFormat="1" spans="1:1">
      <c r="A3447" s="706"/>
    </row>
    <row r="3448" s="632" customFormat="1" spans="1:1">
      <c r="A3448" s="706"/>
    </row>
    <row r="3449" s="632" customFormat="1" spans="1:1">
      <c r="A3449" s="706"/>
    </row>
    <row r="3450" s="632" customFormat="1" spans="1:1">
      <c r="A3450" s="706"/>
    </row>
    <row r="3451" s="632" customFormat="1" spans="1:1">
      <c r="A3451" s="706"/>
    </row>
    <row r="3452" s="632" customFormat="1" spans="1:1">
      <c r="A3452" s="706"/>
    </row>
    <row r="3453" s="632" customFormat="1" spans="1:1">
      <c r="A3453" s="706"/>
    </row>
    <row r="3454" s="632" customFormat="1" spans="1:1">
      <c r="A3454" s="706"/>
    </row>
    <row r="3455" s="632" customFormat="1" spans="1:1">
      <c r="A3455" s="706"/>
    </row>
    <row r="3456" s="632" customFormat="1" spans="1:1">
      <c r="A3456" s="706"/>
    </row>
    <row r="3457" s="632" customFormat="1" spans="1:1">
      <c r="A3457" s="706"/>
    </row>
    <row r="3458" s="632" customFormat="1" spans="1:1">
      <c r="A3458" s="706"/>
    </row>
    <row r="3459" s="632" customFormat="1" spans="1:1">
      <c r="A3459" s="706"/>
    </row>
    <row r="3460" s="632" customFormat="1" spans="1:1">
      <c r="A3460" s="706"/>
    </row>
    <row r="3461" s="632" customFormat="1" spans="1:1">
      <c r="A3461" s="706"/>
    </row>
    <row r="3462" s="632" customFormat="1" spans="1:1">
      <c r="A3462" s="706"/>
    </row>
    <row r="3463" s="632" customFormat="1" spans="1:1">
      <c r="A3463" s="706"/>
    </row>
    <row r="3464" s="632" customFormat="1" spans="1:1">
      <c r="A3464" s="706"/>
    </row>
    <row r="3465" s="632" customFormat="1" spans="1:1">
      <c r="A3465" s="706"/>
    </row>
    <row r="3466" s="632" customFormat="1" spans="1:1">
      <c r="A3466" s="706"/>
    </row>
    <row r="3467" s="632" customFormat="1" spans="1:1">
      <c r="A3467" s="706"/>
    </row>
    <row r="3468" s="632" customFormat="1" spans="1:1">
      <c r="A3468" s="706"/>
    </row>
    <row r="3469" s="632" customFormat="1" spans="1:1">
      <c r="A3469" s="706"/>
    </row>
    <row r="3470" s="632" customFormat="1" spans="1:1">
      <c r="A3470" s="706"/>
    </row>
    <row r="3471" s="632" customFormat="1" spans="1:1">
      <c r="A3471" s="706"/>
    </row>
    <row r="3472" s="632" customFormat="1" spans="1:1">
      <c r="A3472" s="706"/>
    </row>
    <row r="3473" s="632" customFormat="1" spans="1:1">
      <c r="A3473" s="706"/>
    </row>
    <row r="3474" s="632" customFormat="1" spans="1:1">
      <c r="A3474" s="706"/>
    </row>
    <row r="3475" s="632" customFormat="1" spans="1:1">
      <c r="A3475" s="706"/>
    </row>
    <row r="3476" s="632" customFormat="1" spans="1:1">
      <c r="A3476" s="706"/>
    </row>
    <row r="3477" s="632" customFormat="1" spans="1:1">
      <c r="A3477" s="706"/>
    </row>
    <row r="3478" s="632" customFormat="1" spans="1:1">
      <c r="A3478" s="706"/>
    </row>
    <row r="3479" s="632" customFormat="1" spans="1:1">
      <c r="A3479" s="706"/>
    </row>
    <row r="3480" s="632" customFormat="1" spans="1:1">
      <c r="A3480" s="706"/>
    </row>
    <row r="3481" s="632" customFormat="1" spans="1:1">
      <c r="A3481" s="706"/>
    </row>
    <row r="3482" s="632" customFormat="1" spans="1:1">
      <c r="A3482" s="706"/>
    </row>
    <row r="3483" s="632" customFormat="1" spans="1:1">
      <c r="A3483" s="706"/>
    </row>
    <row r="3484" s="632" customFormat="1" spans="1:1">
      <c r="A3484" s="706"/>
    </row>
    <row r="3485" s="632" customFormat="1" spans="1:1">
      <c r="A3485" s="706"/>
    </row>
    <row r="3486" s="632" customFormat="1" spans="1:1">
      <c r="A3486" s="706"/>
    </row>
    <row r="3487" s="632" customFormat="1" spans="1:1">
      <c r="A3487" s="706"/>
    </row>
    <row r="3488" s="632" customFormat="1" spans="1:1">
      <c r="A3488" s="706"/>
    </row>
    <row r="3489" s="632" customFormat="1" spans="1:1">
      <c r="A3489" s="706"/>
    </row>
    <row r="3490" s="632" customFormat="1" spans="1:1">
      <c r="A3490" s="706"/>
    </row>
    <row r="3491" s="632" customFormat="1" spans="1:1">
      <c r="A3491" s="706"/>
    </row>
    <row r="3492" s="632" customFormat="1" spans="1:1">
      <c r="A3492" s="706"/>
    </row>
    <row r="3493" s="632" customFormat="1" spans="1:1">
      <c r="A3493" s="706"/>
    </row>
    <row r="3494" s="632" customFormat="1" spans="1:1">
      <c r="A3494" s="706"/>
    </row>
    <row r="3495" s="632" customFormat="1" spans="1:1">
      <c r="A3495" s="706"/>
    </row>
    <row r="3496" s="632" customFormat="1" spans="1:1">
      <c r="A3496" s="706"/>
    </row>
    <row r="3497" s="632" customFormat="1" spans="1:1">
      <c r="A3497" s="706"/>
    </row>
    <row r="3498" s="632" customFormat="1" spans="1:1">
      <c r="A3498" s="706"/>
    </row>
    <row r="3499" s="632" customFormat="1" spans="1:1">
      <c r="A3499" s="706"/>
    </row>
    <row r="3500" s="632" customFormat="1" spans="1:1">
      <c r="A3500" s="706"/>
    </row>
    <row r="3501" s="632" customFormat="1" spans="1:1">
      <c r="A3501" s="706"/>
    </row>
    <row r="3502" s="632" customFormat="1" spans="1:1">
      <c r="A3502" s="706"/>
    </row>
    <row r="3503" s="632" customFormat="1" spans="1:1">
      <c r="A3503" s="706"/>
    </row>
    <row r="3504" s="632" customFormat="1" spans="1:1">
      <c r="A3504" s="706"/>
    </row>
    <row r="3505" s="632" customFormat="1" spans="1:1">
      <c r="A3505" s="706"/>
    </row>
    <row r="3506" s="632" customFormat="1" spans="1:1">
      <c r="A3506" s="706"/>
    </row>
    <row r="3507" s="632" customFormat="1" spans="1:1">
      <c r="A3507" s="706"/>
    </row>
    <row r="3508" s="632" customFormat="1" spans="1:1">
      <c r="A3508" s="706"/>
    </row>
    <row r="3509" s="632" customFormat="1" spans="1:1">
      <c r="A3509" s="706"/>
    </row>
    <row r="3510" s="632" customFormat="1" spans="1:1">
      <c r="A3510" s="706"/>
    </row>
    <row r="3511" s="632" customFormat="1" spans="1:1">
      <c r="A3511" s="706"/>
    </row>
    <row r="3512" s="632" customFormat="1" spans="1:1">
      <c r="A3512" s="706"/>
    </row>
    <row r="3513" s="632" customFormat="1" spans="1:1">
      <c r="A3513" s="706"/>
    </row>
    <row r="3514" s="632" customFormat="1" spans="1:1">
      <c r="A3514" s="706"/>
    </row>
    <row r="3515" s="632" customFormat="1" spans="1:1">
      <c r="A3515" s="706"/>
    </row>
    <row r="3516" s="632" customFormat="1" spans="1:1">
      <c r="A3516" s="706"/>
    </row>
    <row r="3517" s="632" customFormat="1" spans="1:1">
      <c r="A3517" s="706"/>
    </row>
    <row r="3518" s="632" customFormat="1" spans="1:1">
      <c r="A3518" s="706"/>
    </row>
    <row r="3519" s="632" customFormat="1" spans="1:1">
      <c r="A3519" s="706"/>
    </row>
    <row r="3520" s="632" customFormat="1" spans="1:1">
      <c r="A3520" s="706"/>
    </row>
    <row r="3521" s="632" customFormat="1" spans="1:1">
      <c r="A3521" s="706"/>
    </row>
    <row r="3522" s="632" customFormat="1" spans="1:1">
      <c r="A3522" s="706"/>
    </row>
    <row r="3523" s="632" customFormat="1" spans="1:1">
      <c r="A3523" s="706"/>
    </row>
    <row r="3524" s="632" customFormat="1" spans="1:1">
      <c r="A3524" s="706"/>
    </row>
    <row r="3525" s="632" customFormat="1" spans="1:1">
      <c r="A3525" s="706"/>
    </row>
    <row r="3526" s="632" customFormat="1" spans="1:1">
      <c r="A3526" s="706"/>
    </row>
    <row r="3527" s="632" customFormat="1" spans="1:1">
      <c r="A3527" s="706"/>
    </row>
    <row r="3528" s="632" customFormat="1" spans="1:1">
      <c r="A3528" s="706"/>
    </row>
    <row r="3529" s="632" customFormat="1" spans="1:1">
      <c r="A3529" s="706"/>
    </row>
    <row r="3530" s="632" customFormat="1" spans="1:1">
      <c r="A3530" s="706"/>
    </row>
    <row r="3531" s="632" customFormat="1" spans="1:1">
      <c r="A3531" s="706"/>
    </row>
    <row r="3532" s="632" customFormat="1" spans="1:1">
      <c r="A3532" s="706"/>
    </row>
    <row r="3533" s="632" customFormat="1" spans="1:1">
      <c r="A3533" s="706"/>
    </row>
    <row r="3534" s="632" customFormat="1" spans="1:1">
      <c r="A3534" s="706"/>
    </row>
    <row r="3535" s="632" customFormat="1" spans="1:1">
      <c r="A3535" s="706"/>
    </row>
    <row r="3536" s="632" customFormat="1" spans="1:1">
      <c r="A3536" s="706"/>
    </row>
    <row r="3537" s="632" customFormat="1" spans="1:1">
      <c r="A3537" s="706"/>
    </row>
    <row r="3538" s="632" customFormat="1" spans="1:1">
      <c r="A3538" s="706"/>
    </row>
    <row r="3539" s="632" customFormat="1" spans="1:1">
      <c r="A3539" s="706"/>
    </row>
    <row r="3540" s="632" customFormat="1" spans="1:1">
      <c r="A3540" s="706"/>
    </row>
    <row r="3541" s="632" customFormat="1" spans="1:1">
      <c r="A3541" s="706"/>
    </row>
    <row r="3542" s="632" customFormat="1" spans="1:1">
      <c r="A3542" s="706"/>
    </row>
    <row r="3543" s="632" customFormat="1" spans="1:1">
      <c r="A3543" s="706"/>
    </row>
    <row r="3544" s="632" customFormat="1" spans="1:1">
      <c r="A3544" s="706"/>
    </row>
    <row r="3545" s="632" customFormat="1" spans="1:1">
      <c r="A3545" s="706"/>
    </row>
    <row r="3546" s="632" customFormat="1" spans="1:1">
      <c r="A3546" s="706"/>
    </row>
    <row r="3547" s="632" customFormat="1" spans="1:1">
      <c r="A3547" s="706"/>
    </row>
    <row r="3548" s="632" customFormat="1" spans="1:1">
      <c r="A3548" s="706"/>
    </row>
    <row r="3549" s="632" customFormat="1" spans="1:1">
      <c r="A3549" s="706"/>
    </row>
    <row r="3550" s="632" customFormat="1" spans="1:1">
      <c r="A3550" s="706"/>
    </row>
    <row r="3551" s="632" customFormat="1" spans="1:1">
      <c r="A3551" s="706"/>
    </row>
    <row r="3552" s="632" customFormat="1" spans="1:1">
      <c r="A3552" s="706"/>
    </row>
    <row r="3553" s="632" customFormat="1" spans="1:1">
      <c r="A3553" s="706"/>
    </row>
    <row r="3554" s="632" customFormat="1" spans="1:1">
      <c r="A3554" s="706"/>
    </row>
    <row r="3555" s="632" customFormat="1" spans="1:1">
      <c r="A3555" s="706"/>
    </row>
    <row r="3556" s="632" customFormat="1" spans="1:1">
      <c r="A3556" s="706"/>
    </row>
    <row r="3557" s="632" customFormat="1" spans="1:1">
      <c r="A3557" s="706"/>
    </row>
    <row r="3558" s="632" customFormat="1" spans="1:1">
      <c r="A3558" s="706"/>
    </row>
    <row r="3559" s="632" customFormat="1" spans="1:1">
      <c r="A3559" s="706"/>
    </row>
    <row r="3560" s="632" customFormat="1" spans="1:1">
      <c r="A3560" s="706"/>
    </row>
    <row r="3561" s="632" customFormat="1" spans="1:1">
      <c r="A3561" s="706"/>
    </row>
    <row r="3562" s="632" customFormat="1" spans="1:1">
      <c r="A3562" s="706"/>
    </row>
    <row r="3563" s="632" customFormat="1" spans="1:1">
      <c r="A3563" s="706"/>
    </row>
    <row r="3564" s="632" customFormat="1" spans="1:1">
      <c r="A3564" s="706"/>
    </row>
    <row r="3565" s="632" customFormat="1" spans="1:1">
      <c r="A3565" s="706"/>
    </row>
    <row r="3566" s="632" customFormat="1" spans="1:1">
      <c r="A3566" s="706"/>
    </row>
    <row r="3567" s="632" customFormat="1" spans="1:1">
      <c r="A3567" s="706"/>
    </row>
    <row r="3568" s="632" customFormat="1" spans="1:1">
      <c r="A3568" s="706"/>
    </row>
    <row r="3569" s="632" customFormat="1" spans="1:1">
      <c r="A3569" s="706"/>
    </row>
    <row r="3570" s="632" customFormat="1" spans="1:1">
      <c r="A3570" s="706"/>
    </row>
    <row r="3571" s="632" customFormat="1" spans="1:1">
      <c r="A3571" s="706"/>
    </row>
    <row r="3572" s="632" customFormat="1" spans="1:1">
      <c r="A3572" s="706"/>
    </row>
    <row r="3573" s="632" customFormat="1" spans="1:1">
      <c r="A3573" s="706"/>
    </row>
    <row r="3574" s="632" customFormat="1" spans="1:1">
      <c r="A3574" s="706"/>
    </row>
    <row r="3575" s="632" customFormat="1" spans="1:1">
      <c r="A3575" s="706"/>
    </row>
    <row r="3576" s="632" customFormat="1" spans="1:1">
      <c r="A3576" s="706"/>
    </row>
    <row r="3577" s="632" customFormat="1" spans="1:1">
      <c r="A3577" s="706"/>
    </row>
    <row r="3578" s="632" customFormat="1" spans="1:1">
      <c r="A3578" s="706"/>
    </row>
    <row r="3579" s="632" customFormat="1" spans="1:1">
      <c r="A3579" s="706"/>
    </row>
    <row r="3580" s="632" customFormat="1" spans="1:1">
      <c r="A3580" s="706"/>
    </row>
    <row r="3581" s="632" customFormat="1" spans="1:1">
      <c r="A3581" s="706"/>
    </row>
    <row r="3582" s="632" customFormat="1" spans="1:1">
      <c r="A3582" s="706"/>
    </row>
    <row r="3583" s="632" customFormat="1" spans="1:1">
      <c r="A3583" s="706"/>
    </row>
    <row r="3584" s="632" customFormat="1" spans="1:1">
      <c r="A3584" s="706"/>
    </row>
    <row r="3585" s="632" customFormat="1" spans="1:1">
      <c r="A3585" s="706"/>
    </row>
    <row r="3586" s="632" customFormat="1" spans="1:1">
      <c r="A3586" s="706"/>
    </row>
    <row r="3587" s="632" customFormat="1" spans="1:1">
      <c r="A3587" s="706"/>
    </row>
    <row r="3588" s="632" customFormat="1" spans="1:1">
      <c r="A3588" s="706"/>
    </row>
    <row r="3589" s="632" customFormat="1" spans="1:1">
      <c r="A3589" s="706"/>
    </row>
    <row r="3590" s="632" customFormat="1" spans="1:1">
      <c r="A3590" s="706"/>
    </row>
    <row r="3591" s="632" customFormat="1" spans="1:1">
      <c r="A3591" s="706"/>
    </row>
    <row r="3592" s="632" customFormat="1" spans="1:1">
      <c r="A3592" s="706"/>
    </row>
    <row r="3593" s="632" customFormat="1" spans="1:1">
      <c r="A3593" s="706"/>
    </row>
    <row r="3594" s="632" customFormat="1" spans="1:1">
      <c r="A3594" s="706"/>
    </row>
    <row r="3595" s="632" customFormat="1" spans="1:1">
      <c r="A3595" s="706"/>
    </row>
    <row r="3596" s="632" customFormat="1" spans="1:1">
      <c r="A3596" s="706"/>
    </row>
    <row r="3597" s="632" customFormat="1" spans="1:1">
      <c r="A3597" s="706"/>
    </row>
    <row r="3598" s="632" customFormat="1" spans="1:1">
      <c r="A3598" s="706"/>
    </row>
    <row r="3599" s="632" customFormat="1" spans="1:1">
      <c r="A3599" s="706"/>
    </row>
    <row r="3600" s="632" customFormat="1" spans="1:1">
      <c r="A3600" s="706"/>
    </row>
    <row r="3601" s="632" customFormat="1" spans="1:1">
      <c r="A3601" s="706"/>
    </row>
    <row r="3602" s="632" customFormat="1" spans="1:1">
      <c r="A3602" s="706"/>
    </row>
    <row r="3603" s="632" customFormat="1" spans="1:1">
      <c r="A3603" s="706"/>
    </row>
    <row r="3604" s="632" customFormat="1" spans="1:1">
      <c r="A3604" s="706"/>
    </row>
    <row r="3605" s="632" customFormat="1" spans="1:1">
      <c r="A3605" s="706"/>
    </row>
    <row r="3606" s="632" customFormat="1" spans="1:1">
      <c r="A3606" s="706"/>
    </row>
    <row r="3607" s="632" customFormat="1" spans="1:1">
      <c r="A3607" s="706"/>
    </row>
    <row r="3608" s="632" customFormat="1" spans="1:1">
      <c r="A3608" s="706"/>
    </row>
    <row r="3609" s="632" customFormat="1" spans="1:1">
      <c r="A3609" s="706"/>
    </row>
    <row r="3610" s="632" customFormat="1" spans="1:1">
      <c r="A3610" s="706"/>
    </row>
    <row r="3611" s="632" customFormat="1" spans="1:1">
      <c r="A3611" s="706"/>
    </row>
    <row r="3612" s="632" customFormat="1" spans="1:1">
      <c r="A3612" s="706"/>
    </row>
    <row r="3613" s="632" customFormat="1" spans="1:1">
      <c r="A3613" s="706"/>
    </row>
    <row r="3614" s="632" customFormat="1" spans="1:1">
      <c r="A3614" s="706"/>
    </row>
    <row r="3615" s="632" customFormat="1" spans="1:1">
      <c r="A3615" s="706"/>
    </row>
    <row r="3616" s="632" customFormat="1" spans="1:1">
      <c r="A3616" s="706"/>
    </row>
    <row r="3617" s="632" customFormat="1" spans="1:1">
      <c r="A3617" s="706"/>
    </row>
    <row r="3618" s="632" customFormat="1" spans="1:1">
      <c r="A3618" s="706"/>
    </row>
    <row r="3619" s="632" customFormat="1" spans="1:1">
      <c r="A3619" s="706"/>
    </row>
    <row r="3620" s="632" customFormat="1" spans="1:1">
      <c r="A3620" s="706"/>
    </row>
    <row r="3621" s="632" customFormat="1" spans="1:1">
      <c r="A3621" s="706"/>
    </row>
    <row r="3622" s="632" customFormat="1" spans="1:1">
      <c r="A3622" s="706"/>
    </row>
    <row r="3623" s="632" customFormat="1" spans="1:1">
      <c r="A3623" s="706"/>
    </row>
    <row r="3624" s="632" customFormat="1" spans="1:1">
      <c r="A3624" s="706"/>
    </row>
    <row r="3625" s="632" customFormat="1" spans="1:1">
      <c r="A3625" s="706"/>
    </row>
    <row r="3626" s="632" customFormat="1" spans="1:1">
      <c r="A3626" s="706"/>
    </row>
    <row r="3627" s="632" customFormat="1" spans="1:1">
      <c r="A3627" s="706"/>
    </row>
    <row r="3628" s="632" customFormat="1" spans="1:1">
      <c r="A3628" s="706"/>
    </row>
    <row r="3629" s="632" customFormat="1" spans="1:1">
      <c r="A3629" s="706"/>
    </row>
    <row r="3630" s="632" customFormat="1" spans="1:1">
      <c r="A3630" s="706"/>
    </row>
    <row r="3631" s="632" customFormat="1" spans="1:1">
      <c r="A3631" s="706"/>
    </row>
    <row r="3632" s="632" customFormat="1" spans="1:1">
      <c r="A3632" s="706"/>
    </row>
    <row r="3633" s="632" customFormat="1" spans="1:1">
      <c r="A3633" s="706"/>
    </row>
    <row r="3634" s="632" customFormat="1" spans="1:1">
      <c r="A3634" s="706"/>
    </row>
    <row r="3635" s="632" customFormat="1" spans="1:1">
      <c r="A3635" s="706"/>
    </row>
    <row r="3636" s="632" customFormat="1" spans="1:1">
      <c r="A3636" s="706"/>
    </row>
    <row r="3637" s="632" customFormat="1" spans="1:1">
      <c r="A3637" s="706"/>
    </row>
    <row r="3638" s="632" customFormat="1" spans="1:1">
      <c r="A3638" s="706"/>
    </row>
    <row r="3639" s="632" customFormat="1" spans="1:1">
      <c r="A3639" s="706"/>
    </row>
    <row r="3640" s="632" customFormat="1" spans="1:1">
      <c r="A3640" s="706"/>
    </row>
    <row r="3641" s="632" customFormat="1" spans="1:1">
      <c r="A3641" s="706"/>
    </row>
    <row r="3642" s="632" customFormat="1" spans="1:1">
      <c r="A3642" s="706"/>
    </row>
    <row r="3643" s="632" customFormat="1" spans="1:1">
      <c r="A3643" s="706"/>
    </row>
    <row r="3644" s="632" customFormat="1" spans="1:1">
      <c r="A3644" s="706"/>
    </row>
    <row r="3645" s="632" customFormat="1" spans="1:1">
      <c r="A3645" s="706"/>
    </row>
    <row r="3646" s="632" customFormat="1" spans="1:1">
      <c r="A3646" s="706"/>
    </row>
    <row r="3647" s="632" customFormat="1" spans="1:1">
      <c r="A3647" s="706"/>
    </row>
    <row r="3648" s="632" customFormat="1" spans="1:1">
      <c r="A3648" s="706"/>
    </row>
    <row r="3649" s="632" customFormat="1" spans="1:1">
      <c r="A3649" s="706"/>
    </row>
    <row r="3650" s="632" customFormat="1" spans="1:1">
      <c r="A3650" s="706"/>
    </row>
    <row r="3651" s="632" customFormat="1" spans="1:1">
      <c r="A3651" s="706"/>
    </row>
    <row r="3652" s="632" customFormat="1" spans="1:1">
      <c r="A3652" s="706"/>
    </row>
    <row r="3653" s="632" customFormat="1" spans="1:1">
      <c r="A3653" s="706"/>
    </row>
    <row r="3654" s="632" customFormat="1" spans="1:1">
      <c r="A3654" s="706"/>
    </row>
    <row r="3655" s="632" customFormat="1" spans="1:1">
      <c r="A3655" s="706"/>
    </row>
    <row r="3656" s="632" customFormat="1" spans="1:1">
      <c r="A3656" s="706"/>
    </row>
    <row r="3657" s="632" customFormat="1" spans="1:1">
      <c r="A3657" s="706"/>
    </row>
    <row r="3658" s="632" customFormat="1" spans="1:1">
      <c r="A3658" s="706"/>
    </row>
    <row r="3659" s="632" customFormat="1" spans="1:1">
      <c r="A3659" s="706"/>
    </row>
    <row r="3660" s="632" customFormat="1" spans="1:1">
      <c r="A3660" s="706"/>
    </row>
    <row r="3661" s="632" customFormat="1" spans="1:1">
      <c r="A3661" s="706"/>
    </row>
    <row r="3662" s="632" customFormat="1" spans="1:1">
      <c r="A3662" s="706"/>
    </row>
    <row r="3663" s="632" customFormat="1" spans="1:1">
      <c r="A3663" s="706"/>
    </row>
    <row r="3664" s="632" customFormat="1" spans="1:1">
      <c r="A3664" s="706"/>
    </row>
    <row r="3665" s="632" customFormat="1" spans="1:1">
      <c r="A3665" s="706"/>
    </row>
    <row r="3666" s="632" customFormat="1" spans="1:1">
      <c r="A3666" s="706"/>
    </row>
    <row r="3667" s="632" customFormat="1" spans="1:1">
      <c r="A3667" s="706"/>
    </row>
    <row r="3668" s="632" customFormat="1" spans="1:1">
      <c r="A3668" s="706"/>
    </row>
    <row r="3669" s="632" customFormat="1" spans="1:1">
      <c r="A3669" s="706"/>
    </row>
    <row r="3670" s="632" customFormat="1" spans="1:1">
      <c r="A3670" s="706"/>
    </row>
    <row r="3671" s="632" customFormat="1" spans="1:1">
      <c r="A3671" s="706"/>
    </row>
    <row r="3672" s="632" customFormat="1" spans="1:1">
      <c r="A3672" s="706"/>
    </row>
    <row r="3673" s="632" customFormat="1" spans="1:1">
      <c r="A3673" s="706"/>
    </row>
    <row r="3674" s="632" customFormat="1" spans="1:1">
      <c r="A3674" s="706"/>
    </row>
    <row r="3675" s="632" customFormat="1" spans="1:1">
      <c r="A3675" s="706"/>
    </row>
    <row r="3676" s="632" customFormat="1" spans="1:1">
      <c r="A3676" s="706"/>
    </row>
    <row r="3677" s="632" customFormat="1" spans="1:1">
      <c r="A3677" s="706"/>
    </row>
    <row r="3678" s="632" customFormat="1" spans="1:1">
      <c r="A3678" s="706"/>
    </row>
    <row r="3679" s="632" customFormat="1" spans="1:1">
      <c r="A3679" s="706"/>
    </row>
    <row r="3680" s="632" customFormat="1" spans="1:1">
      <c r="A3680" s="706"/>
    </row>
    <row r="3681" s="632" customFormat="1" spans="1:1">
      <c r="A3681" s="706"/>
    </row>
    <row r="3682" s="632" customFormat="1" spans="1:1">
      <c r="A3682" s="706"/>
    </row>
    <row r="3683" s="632" customFormat="1" spans="1:1">
      <c r="A3683" s="706"/>
    </row>
    <row r="3684" s="632" customFormat="1" spans="1:1">
      <c r="A3684" s="706"/>
    </row>
    <row r="3685" s="632" customFormat="1" spans="1:1">
      <c r="A3685" s="706"/>
    </row>
    <row r="3686" s="632" customFormat="1" spans="1:1">
      <c r="A3686" s="706"/>
    </row>
    <row r="3687" s="632" customFormat="1" spans="1:1">
      <c r="A3687" s="706"/>
    </row>
    <row r="3688" s="632" customFormat="1" spans="1:1">
      <c r="A3688" s="706"/>
    </row>
    <row r="3689" s="632" customFormat="1" spans="1:1">
      <c r="A3689" s="706"/>
    </row>
    <row r="3690" s="632" customFormat="1" spans="1:1">
      <c r="A3690" s="706"/>
    </row>
    <row r="3691" s="632" customFormat="1" spans="1:1">
      <c r="A3691" s="706"/>
    </row>
    <row r="3692" s="632" customFormat="1" spans="1:1">
      <c r="A3692" s="706"/>
    </row>
    <row r="3693" s="632" customFormat="1" spans="1:1">
      <c r="A3693" s="706"/>
    </row>
    <row r="3694" s="632" customFormat="1" spans="1:1">
      <c r="A3694" s="706"/>
    </row>
    <row r="3695" s="632" customFormat="1" spans="1:1">
      <c r="A3695" s="706"/>
    </row>
    <row r="3696" s="632" customFormat="1" spans="1:1">
      <c r="A3696" s="706"/>
    </row>
    <row r="3697" s="632" customFormat="1" spans="1:1">
      <c r="A3697" s="706"/>
    </row>
    <row r="3698" s="632" customFormat="1" spans="1:1">
      <c r="A3698" s="706"/>
    </row>
    <row r="3699" s="632" customFormat="1" spans="1:1">
      <c r="A3699" s="706"/>
    </row>
    <row r="3700" s="632" customFormat="1" spans="1:1">
      <c r="A3700" s="706"/>
    </row>
    <row r="3701" s="632" customFormat="1" spans="1:1">
      <c r="A3701" s="706"/>
    </row>
    <row r="3702" s="632" customFormat="1" spans="1:1">
      <c r="A3702" s="706"/>
    </row>
    <row r="3703" s="632" customFormat="1" spans="1:1">
      <c r="A3703" s="706"/>
    </row>
    <row r="3704" s="632" customFormat="1" spans="1:1">
      <c r="A3704" s="706"/>
    </row>
    <row r="3705" s="632" customFormat="1" spans="1:1">
      <c r="A3705" s="706"/>
    </row>
    <row r="3706" s="632" customFormat="1" spans="1:1">
      <c r="A3706" s="706"/>
    </row>
    <row r="3707" s="632" customFormat="1" spans="1:1">
      <c r="A3707" s="706"/>
    </row>
    <row r="3708" s="632" customFormat="1" spans="1:1">
      <c r="A3708" s="706"/>
    </row>
    <row r="3709" s="632" customFormat="1" spans="1:1">
      <c r="A3709" s="706"/>
    </row>
    <row r="3710" s="632" customFormat="1" spans="1:1">
      <c r="A3710" s="706"/>
    </row>
    <row r="3711" s="632" customFormat="1" spans="1:1">
      <c r="A3711" s="706"/>
    </row>
    <row r="3712" s="632" customFormat="1" spans="1:1">
      <c r="A3712" s="706"/>
    </row>
    <row r="3713" s="632" customFormat="1" spans="1:1">
      <c r="A3713" s="706"/>
    </row>
    <row r="3714" s="632" customFormat="1" spans="1:1">
      <c r="A3714" s="706"/>
    </row>
    <row r="3715" s="632" customFormat="1" spans="1:1">
      <c r="A3715" s="706"/>
    </row>
    <row r="3716" s="632" customFormat="1" spans="1:1">
      <c r="A3716" s="706"/>
    </row>
    <row r="3717" s="632" customFormat="1" spans="1:1">
      <c r="A3717" s="706"/>
    </row>
    <row r="3718" s="632" customFormat="1" spans="1:1">
      <c r="A3718" s="706"/>
    </row>
    <row r="3719" s="632" customFormat="1" spans="1:1">
      <c r="A3719" s="706"/>
    </row>
    <row r="3720" s="632" customFormat="1" spans="1:1">
      <c r="A3720" s="706"/>
    </row>
    <row r="3721" s="632" customFormat="1" spans="1:1">
      <c r="A3721" s="706"/>
    </row>
    <row r="3722" s="632" customFormat="1" spans="1:1">
      <c r="A3722" s="706"/>
    </row>
    <row r="3723" s="632" customFormat="1" spans="1:1">
      <c r="A3723" s="706"/>
    </row>
    <row r="3724" s="632" customFormat="1" spans="1:1">
      <c r="A3724" s="706"/>
    </row>
    <row r="3725" s="632" customFormat="1" spans="1:1">
      <c r="A3725" s="706"/>
    </row>
    <row r="3726" s="632" customFormat="1" spans="1:1">
      <c r="A3726" s="706"/>
    </row>
    <row r="3727" s="632" customFormat="1" spans="1:1">
      <c r="A3727" s="706"/>
    </row>
    <row r="3728" s="632" customFormat="1" spans="1:1">
      <c r="A3728" s="706"/>
    </row>
    <row r="3729" s="632" customFormat="1" spans="1:1">
      <c r="A3729" s="706"/>
    </row>
    <row r="3730" s="632" customFormat="1" spans="1:1">
      <c r="A3730" s="706"/>
    </row>
    <row r="3731" s="632" customFormat="1" spans="1:1">
      <c r="A3731" s="706"/>
    </row>
    <row r="3732" s="632" customFormat="1" spans="1:1">
      <c r="A3732" s="706"/>
    </row>
    <row r="3733" s="632" customFormat="1" spans="1:1">
      <c r="A3733" s="706"/>
    </row>
    <row r="3734" s="632" customFormat="1" spans="1:1">
      <c r="A3734" s="706"/>
    </row>
    <row r="3735" s="632" customFormat="1" spans="1:1">
      <c r="A3735" s="706"/>
    </row>
    <row r="3736" s="632" customFormat="1" spans="1:1">
      <c r="A3736" s="706"/>
    </row>
    <row r="3737" s="632" customFormat="1" spans="1:1">
      <c r="A3737" s="706"/>
    </row>
    <row r="3738" s="632" customFormat="1" spans="1:1">
      <c r="A3738" s="706"/>
    </row>
    <row r="3739" s="632" customFormat="1" spans="1:1">
      <c r="A3739" s="706"/>
    </row>
    <row r="3740" s="632" customFormat="1" spans="1:1">
      <c r="A3740" s="706"/>
    </row>
    <row r="3741" s="632" customFormat="1" spans="1:1">
      <c r="A3741" s="706"/>
    </row>
    <row r="3742" s="632" customFormat="1" spans="1:1">
      <c r="A3742" s="706"/>
    </row>
    <row r="3743" s="632" customFormat="1" spans="1:1">
      <c r="A3743" s="706"/>
    </row>
    <row r="3744" s="632" customFormat="1" spans="1:1">
      <c r="A3744" s="706"/>
    </row>
    <row r="3745" s="632" customFormat="1" spans="1:1">
      <c r="A3745" s="706"/>
    </row>
    <row r="3746" s="632" customFormat="1" spans="1:1">
      <c r="A3746" s="706"/>
    </row>
    <row r="3747" s="632" customFormat="1" spans="1:1">
      <c r="A3747" s="706"/>
    </row>
    <row r="3748" s="632" customFormat="1" spans="1:1">
      <c r="A3748" s="706"/>
    </row>
    <row r="3749" s="632" customFormat="1" spans="1:1">
      <c r="A3749" s="706"/>
    </row>
    <row r="3750" s="632" customFormat="1" spans="1:1">
      <c r="A3750" s="706"/>
    </row>
    <row r="3751" s="632" customFormat="1" spans="1:1">
      <c r="A3751" s="706"/>
    </row>
    <row r="3752" s="632" customFormat="1" spans="1:1">
      <c r="A3752" s="706"/>
    </row>
    <row r="3753" s="632" customFormat="1" spans="1:1">
      <c r="A3753" s="706"/>
    </row>
    <row r="3754" s="632" customFormat="1" spans="1:1">
      <c r="A3754" s="706"/>
    </row>
    <row r="3755" s="632" customFormat="1" spans="1:1">
      <c r="A3755" s="706"/>
    </row>
    <row r="3756" s="632" customFormat="1" spans="1:1">
      <c r="A3756" s="706"/>
    </row>
    <row r="3757" s="632" customFormat="1" spans="1:1">
      <c r="A3757" s="706"/>
    </row>
    <row r="3758" s="632" customFormat="1" spans="1:1">
      <c r="A3758" s="706"/>
    </row>
    <row r="3759" s="632" customFormat="1" spans="1:1">
      <c r="A3759" s="706"/>
    </row>
    <row r="3760" s="632" customFormat="1" spans="1:1">
      <c r="A3760" s="706"/>
    </row>
    <row r="3761" s="632" customFormat="1" spans="1:1">
      <c r="A3761" s="706"/>
    </row>
    <row r="3762" s="632" customFormat="1" spans="1:1">
      <c r="A3762" s="706"/>
    </row>
    <row r="3763" s="632" customFormat="1" spans="1:1">
      <c r="A3763" s="706"/>
    </row>
    <row r="3764" s="632" customFormat="1" spans="1:1">
      <c r="A3764" s="706"/>
    </row>
    <row r="3765" s="632" customFormat="1" spans="1:1">
      <c r="A3765" s="706"/>
    </row>
    <row r="3766" s="632" customFormat="1" spans="1:1">
      <c r="A3766" s="706"/>
    </row>
    <row r="3767" s="632" customFormat="1" spans="1:1">
      <c r="A3767" s="706"/>
    </row>
    <row r="3768" s="632" customFormat="1" spans="1:1">
      <c r="A3768" s="706"/>
    </row>
    <row r="3769" s="632" customFormat="1" spans="1:1">
      <c r="A3769" s="706"/>
    </row>
    <row r="3770" s="632" customFormat="1" spans="1:1">
      <c r="A3770" s="706"/>
    </row>
    <row r="3771" s="632" customFormat="1" spans="1:1">
      <c r="A3771" s="706"/>
    </row>
    <row r="3772" s="632" customFormat="1" spans="1:1">
      <c r="A3772" s="706"/>
    </row>
    <row r="3773" s="632" customFormat="1" spans="1:1">
      <c r="A3773" s="706"/>
    </row>
    <row r="3774" s="632" customFormat="1" spans="1:1">
      <c r="A3774" s="706"/>
    </row>
    <row r="3775" s="632" customFormat="1" spans="1:1">
      <c r="A3775" s="706"/>
    </row>
    <row r="3776" s="632" customFormat="1" spans="1:1">
      <c r="A3776" s="706"/>
    </row>
    <row r="3777" s="632" customFormat="1" spans="1:1">
      <c r="A3777" s="706"/>
    </row>
    <row r="3778" s="632" customFormat="1" spans="1:1">
      <c r="A3778" s="706"/>
    </row>
    <row r="3779" s="632" customFormat="1" spans="1:1">
      <c r="A3779" s="706"/>
    </row>
    <row r="3780" s="632" customFormat="1" spans="1:1">
      <c r="A3780" s="706"/>
    </row>
    <row r="3781" s="632" customFormat="1" spans="1:1">
      <c r="A3781" s="706"/>
    </row>
    <row r="3782" s="632" customFormat="1" spans="1:1">
      <c r="A3782" s="706"/>
    </row>
    <row r="3783" s="632" customFormat="1" spans="1:1">
      <c r="A3783" s="706"/>
    </row>
    <row r="3784" s="632" customFormat="1" spans="1:1">
      <c r="A3784" s="706"/>
    </row>
    <row r="3785" s="632" customFormat="1" spans="1:1">
      <c r="A3785" s="706"/>
    </row>
    <row r="3786" s="632" customFormat="1" spans="1:1">
      <c r="A3786" s="706"/>
    </row>
    <row r="3787" s="632" customFormat="1" spans="1:1">
      <c r="A3787" s="706"/>
    </row>
    <row r="3788" s="632" customFormat="1" spans="1:1">
      <c r="A3788" s="706"/>
    </row>
    <row r="3789" s="632" customFormat="1" spans="1:1">
      <c r="A3789" s="706"/>
    </row>
    <row r="3790" s="632" customFormat="1" spans="1:1">
      <c r="A3790" s="706"/>
    </row>
    <row r="3791" s="632" customFormat="1" spans="1:1">
      <c r="A3791" s="706"/>
    </row>
    <row r="3792" s="632" customFormat="1" spans="1:1">
      <c r="A3792" s="706"/>
    </row>
    <row r="3793" s="632" customFormat="1" spans="1:1">
      <c r="A3793" s="706"/>
    </row>
    <row r="3794" s="632" customFormat="1" spans="1:1">
      <c r="A3794" s="706"/>
    </row>
    <row r="3795" s="632" customFormat="1" spans="1:1">
      <c r="A3795" s="706"/>
    </row>
    <row r="3796" s="632" customFormat="1" spans="1:1">
      <c r="A3796" s="706"/>
    </row>
    <row r="3797" s="632" customFormat="1" spans="1:1">
      <c r="A3797" s="706"/>
    </row>
    <row r="3798" s="632" customFormat="1" spans="1:1">
      <c r="A3798" s="706"/>
    </row>
    <row r="3799" s="632" customFormat="1" spans="1:1">
      <c r="A3799" s="706"/>
    </row>
    <row r="3800" s="632" customFormat="1" spans="1:1">
      <c r="A3800" s="706"/>
    </row>
    <row r="3801" s="632" customFormat="1" spans="1:1">
      <c r="A3801" s="706"/>
    </row>
    <row r="3802" s="632" customFormat="1" spans="1:1">
      <c r="A3802" s="706"/>
    </row>
    <row r="3803" s="632" customFormat="1" spans="1:1">
      <c r="A3803" s="706"/>
    </row>
    <row r="3804" s="632" customFormat="1" spans="1:1">
      <c r="A3804" s="706"/>
    </row>
    <row r="3805" s="632" customFormat="1" spans="1:1">
      <c r="A3805" s="706"/>
    </row>
    <row r="3806" s="632" customFormat="1" spans="1:1">
      <c r="A3806" s="706"/>
    </row>
    <row r="3807" s="632" customFormat="1" spans="1:1">
      <c r="A3807" s="706"/>
    </row>
    <row r="3808" s="632" customFormat="1" spans="1:1">
      <c r="A3808" s="706"/>
    </row>
    <row r="3809" s="632" customFormat="1" spans="1:1">
      <c r="A3809" s="706"/>
    </row>
    <row r="3810" s="632" customFormat="1" spans="1:1">
      <c r="A3810" s="706"/>
    </row>
    <row r="3811" s="632" customFormat="1" spans="1:1">
      <c r="A3811" s="706"/>
    </row>
    <row r="3812" s="632" customFormat="1" spans="1:1">
      <c r="A3812" s="706"/>
    </row>
    <row r="3813" s="632" customFormat="1" spans="1:1">
      <c r="A3813" s="706"/>
    </row>
    <row r="3814" s="632" customFormat="1" spans="1:1">
      <c r="A3814" s="706"/>
    </row>
    <row r="3815" s="632" customFormat="1" spans="1:1">
      <c r="A3815" s="706"/>
    </row>
    <row r="3816" s="632" customFormat="1" spans="1:1">
      <c r="A3816" s="706"/>
    </row>
    <row r="3817" s="632" customFormat="1" spans="1:1">
      <c r="A3817" s="706"/>
    </row>
    <row r="3818" s="632" customFormat="1" spans="1:1">
      <c r="A3818" s="706"/>
    </row>
    <row r="3819" s="632" customFormat="1" spans="1:1">
      <c r="A3819" s="706"/>
    </row>
    <row r="3820" s="632" customFormat="1" spans="1:1">
      <c r="A3820" s="706"/>
    </row>
    <row r="3821" s="632" customFormat="1" spans="1:1">
      <c r="A3821" s="706"/>
    </row>
    <row r="3822" s="632" customFormat="1" spans="1:1">
      <c r="A3822" s="706"/>
    </row>
    <row r="3823" s="632" customFormat="1" spans="1:1">
      <c r="A3823" s="706"/>
    </row>
    <row r="3824" s="632" customFormat="1" spans="1:1">
      <c r="A3824" s="706"/>
    </row>
    <row r="3825" s="632" customFormat="1" spans="1:1">
      <c r="A3825" s="706"/>
    </row>
    <row r="3826" s="632" customFormat="1" spans="1:1">
      <c r="A3826" s="706"/>
    </row>
    <row r="3827" s="632" customFormat="1" spans="1:1">
      <c r="A3827" s="706"/>
    </row>
    <row r="3828" s="632" customFormat="1" spans="1:1">
      <c r="A3828" s="706"/>
    </row>
    <row r="3829" s="632" customFormat="1" spans="1:1">
      <c r="A3829" s="706"/>
    </row>
    <row r="3830" s="632" customFormat="1" spans="1:1">
      <c r="A3830" s="706"/>
    </row>
    <row r="3831" s="632" customFormat="1" spans="1:1">
      <c r="A3831" s="706"/>
    </row>
    <row r="3832" s="632" customFormat="1" spans="1:1">
      <c r="A3832" s="706"/>
    </row>
    <row r="3833" s="632" customFormat="1" spans="1:1">
      <c r="A3833" s="706"/>
    </row>
    <row r="3834" s="632" customFormat="1" spans="1:1">
      <c r="A3834" s="706"/>
    </row>
    <row r="3835" s="632" customFormat="1" spans="1:1">
      <c r="A3835" s="706"/>
    </row>
    <row r="3836" s="632" customFormat="1" spans="1:1">
      <c r="A3836" s="706"/>
    </row>
    <row r="3837" s="632" customFormat="1" spans="1:1">
      <c r="A3837" s="706"/>
    </row>
    <row r="3838" s="632" customFormat="1" spans="1:1">
      <c r="A3838" s="706"/>
    </row>
    <row r="3839" s="632" customFormat="1" spans="1:1">
      <c r="A3839" s="706"/>
    </row>
    <row r="3840" s="632" customFormat="1" spans="1:1">
      <c r="A3840" s="706"/>
    </row>
    <row r="3841" s="632" customFormat="1" spans="1:1">
      <c r="A3841" s="706"/>
    </row>
    <row r="3842" s="632" customFormat="1" spans="1:1">
      <c r="A3842" s="706"/>
    </row>
    <row r="3843" s="632" customFormat="1" spans="1:1">
      <c r="A3843" s="706"/>
    </row>
    <row r="3844" s="632" customFormat="1" spans="1:1">
      <c r="A3844" s="706"/>
    </row>
    <row r="3845" s="632" customFormat="1" spans="1:1">
      <c r="A3845" s="706"/>
    </row>
    <row r="3846" s="632" customFormat="1" spans="1:1">
      <c r="A3846" s="706"/>
    </row>
    <row r="3847" s="632" customFormat="1" spans="1:1">
      <c r="A3847" s="706"/>
    </row>
    <row r="3848" s="632" customFormat="1" spans="1:1">
      <c r="A3848" s="706"/>
    </row>
    <row r="3849" s="632" customFormat="1" spans="1:1">
      <c r="A3849" s="706"/>
    </row>
    <row r="3850" s="632" customFormat="1" spans="1:1">
      <c r="A3850" s="706"/>
    </row>
    <row r="3851" s="632" customFormat="1" spans="1:1">
      <c r="A3851" s="706"/>
    </row>
    <row r="3852" s="632" customFormat="1" spans="1:1">
      <c r="A3852" s="706"/>
    </row>
    <row r="3853" s="632" customFormat="1" spans="1:1">
      <c r="A3853" s="706"/>
    </row>
    <row r="3854" s="632" customFormat="1" spans="1:1">
      <c r="A3854" s="706"/>
    </row>
    <row r="3855" s="632" customFormat="1" spans="1:1">
      <c r="A3855" s="706"/>
    </row>
    <row r="3856" s="632" customFormat="1" spans="1:1">
      <c r="A3856" s="706"/>
    </row>
    <row r="3857" s="632" customFormat="1" spans="1:1">
      <c r="A3857" s="706"/>
    </row>
    <row r="3858" s="632" customFormat="1" spans="1:1">
      <c r="A3858" s="706"/>
    </row>
    <row r="3859" s="632" customFormat="1" spans="1:1">
      <c r="A3859" s="706"/>
    </row>
    <row r="3860" s="632" customFormat="1" spans="1:1">
      <c r="A3860" s="706"/>
    </row>
    <row r="3861" s="632" customFormat="1" spans="1:1">
      <c r="A3861" s="706"/>
    </row>
    <row r="3862" s="632" customFormat="1" spans="1:1">
      <c r="A3862" s="706"/>
    </row>
    <row r="3863" s="632" customFormat="1" spans="1:1">
      <c r="A3863" s="706"/>
    </row>
    <row r="3864" s="632" customFormat="1" spans="1:1">
      <c r="A3864" s="706"/>
    </row>
    <row r="3865" s="632" customFormat="1" spans="1:1">
      <c r="A3865" s="706"/>
    </row>
    <row r="3866" s="632" customFormat="1" spans="1:1">
      <c r="A3866" s="706"/>
    </row>
    <row r="3867" s="632" customFormat="1" spans="1:1">
      <c r="A3867" s="706"/>
    </row>
    <row r="3868" s="632" customFormat="1" spans="1:1">
      <c r="A3868" s="706"/>
    </row>
    <row r="3869" s="632" customFormat="1" spans="1:1">
      <c r="A3869" s="706"/>
    </row>
    <row r="3870" s="632" customFormat="1" spans="1:1">
      <c r="A3870" s="706"/>
    </row>
    <row r="3871" s="632" customFormat="1" spans="1:1">
      <c r="A3871" s="706"/>
    </row>
    <row r="3872" s="632" customFormat="1" spans="1:1">
      <c r="A3872" s="706"/>
    </row>
    <row r="3873" s="632" customFormat="1" spans="1:1">
      <c r="A3873" s="706"/>
    </row>
    <row r="3874" s="632" customFormat="1" spans="1:1">
      <c r="A3874" s="706"/>
    </row>
    <row r="3875" s="632" customFormat="1" spans="1:1">
      <c r="A3875" s="706"/>
    </row>
    <row r="3876" s="632" customFormat="1" spans="1:1">
      <c r="A3876" s="706"/>
    </row>
    <row r="3877" s="632" customFormat="1" spans="1:1">
      <c r="A3877" s="706"/>
    </row>
    <row r="3878" s="632" customFormat="1" spans="1:1">
      <c r="A3878" s="706"/>
    </row>
    <row r="3879" s="632" customFormat="1" spans="1:1">
      <c r="A3879" s="706"/>
    </row>
    <row r="3880" s="632" customFormat="1" spans="1:1">
      <c r="A3880" s="706"/>
    </row>
    <row r="3881" s="632" customFormat="1" spans="1:1">
      <c r="A3881" s="706"/>
    </row>
    <row r="3882" s="632" customFormat="1" spans="1:1">
      <c r="A3882" s="706"/>
    </row>
    <row r="3883" s="632" customFormat="1" spans="1:1">
      <c r="A3883" s="706"/>
    </row>
    <row r="3884" s="632" customFormat="1" spans="1:1">
      <c r="A3884" s="706"/>
    </row>
    <row r="3885" s="632" customFormat="1" spans="1:1">
      <c r="A3885" s="706"/>
    </row>
    <row r="3886" s="632" customFormat="1" spans="1:1">
      <c r="A3886" s="706"/>
    </row>
    <row r="3887" s="632" customFormat="1" spans="1:1">
      <c r="A3887" s="706"/>
    </row>
    <row r="3888" s="632" customFormat="1" spans="1:1">
      <c r="A3888" s="706"/>
    </row>
    <row r="3889" s="632" customFormat="1" spans="1:1">
      <c r="A3889" s="706"/>
    </row>
    <row r="3890" s="632" customFormat="1" spans="1:1">
      <c r="A3890" s="706"/>
    </row>
    <row r="3891" s="632" customFormat="1" spans="1:1">
      <c r="A3891" s="706"/>
    </row>
    <row r="3892" s="632" customFormat="1" spans="1:1">
      <c r="A3892" s="706"/>
    </row>
    <row r="3893" s="632" customFormat="1" spans="1:1">
      <c r="A3893" s="706"/>
    </row>
    <row r="3894" s="632" customFormat="1" spans="1:1">
      <c r="A3894" s="706"/>
    </row>
    <row r="3895" s="632" customFormat="1" spans="1:1">
      <c r="A3895" s="706"/>
    </row>
    <row r="3896" s="632" customFormat="1" spans="1:1">
      <c r="A3896" s="706"/>
    </row>
    <row r="3897" s="632" customFormat="1" spans="1:1">
      <c r="A3897" s="706"/>
    </row>
    <row r="3898" s="632" customFormat="1" spans="1:1">
      <c r="A3898" s="706"/>
    </row>
    <row r="3899" s="632" customFormat="1" spans="1:1">
      <c r="A3899" s="706"/>
    </row>
    <row r="3900" s="632" customFormat="1" spans="1:1">
      <c r="A3900" s="706"/>
    </row>
    <row r="3901" s="632" customFormat="1" spans="1:1">
      <c r="A3901" s="706"/>
    </row>
    <row r="3902" s="632" customFormat="1" spans="1:1">
      <c r="A3902" s="706"/>
    </row>
    <row r="3903" s="632" customFormat="1" spans="1:1">
      <c r="A3903" s="706"/>
    </row>
    <row r="3904" s="632" customFormat="1" spans="1:1">
      <c r="A3904" s="706"/>
    </row>
    <row r="3905" s="632" customFormat="1" spans="1:1">
      <c r="A3905" s="706"/>
    </row>
    <row r="3906" s="632" customFormat="1" spans="1:1">
      <c r="A3906" s="706"/>
    </row>
    <row r="3907" s="632" customFormat="1" spans="1:1">
      <c r="A3907" s="706"/>
    </row>
    <row r="3908" s="632" customFormat="1" spans="1:1">
      <c r="A3908" s="706"/>
    </row>
    <row r="3909" s="632" customFormat="1" spans="1:1">
      <c r="A3909" s="706"/>
    </row>
    <row r="3910" s="632" customFormat="1" spans="1:1">
      <c r="A3910" s="706"/>
    </row>
    <row r="3911" s="632" customFormat="1" spans="1:1">
      <c r="A3911" s="706"/>
    </row>
    <row r="3912" s="632" customFormat="1" spans="1:1">
      <c r="A3912" s="706"/>
    </row>
    <row r="3913" s="632" customFormat="1" spans="1:1">
      <c r="A3913" s="706"/>
    </row>
    <row r="3914" s="632" customFormat="1" spans="1:1">
      <c r="A3914" s="706"/>
    </row>
    <row r="3915" s="632" customFormat="1" spans="1:1">
      <c r="A3915" s="706"/>
    </row>
    <row r="3916" s="632" customFormat="1" spans="1:1">
      <c r="A3916" s="706"/>
    </row>
    <row r="3917" s="632" customFormat="1" spans="1:1">
      <c r="A3917" s="706"/>
    </row>
    <row r="3918" s="632" customFormat="1" spans="1:1">
      <c r="A3918" s="706"/>
    </row>
    <row r="3919" s="632" customFormat="1" spans="1:1">
      <c r="A3919" s="706"/>
    </row>
    <row r="3920" s="632" customFormat="1" spans="1:1">
      <c r="A3920" s="706"/>
    </row>
    <row r="3921" s="632" customFormat="1" spans="1:1">
      <c r="A3921" s="706"/>
    </row>
    <row r="3922" s="632" customFormat="1" spans="1:1">
      <c r="A3922" s="706"/>
    </row>
    <row r="3923" s="632" customFormat="1" spans="1:1">
      <c r="A3923" s="706"/>
    </row>
    <row r="3924" s="632" customFormat="1" spans="1:1">
      <c r="A3924" s="706"/>
    </row>
    <row r="3925" s="632" customFormat="1" spans="1:1">
      <c r="A3925" s="706"/>
    </row>
    <row r="3926" s="632" customFormat="1" spans="1:1">
      <c r="A3926" s="706"/>
    </row>
    <row r="3927" s="632" customFormat="1" spans="1:1">
      <c r="A3927" s="706"/>
    </row>
    <row r="3928" s="632" customFormat="1" spans="1:1">
      <c r="A3928" s="706"/>
    </row>
    <row r="3929" s="632" customFormat="1" spans="1:1">
      <c r="A3929" s="706"/>
    </row>
    <row r="3930" s="632" customFormat="1" spans="1:1">
      <c r="A3930" s="706"/>
    </row>
    <row r="3931" s="632" customFormat="1" spans="1:1">
      <c r="A3931" s="706"/>
    </row>
    <row r="3932" s="632" customFormat="1" spans="1:1">
      <c r="A3932" s="706"/>
    </row>
    <row r="3933" s="632" customFormat="1" spans="1:1">
      <c r="A3933" s="706"/>
    </row>
    <row r="3934" s="632" customFormat="1" spans="1:1">
      <c r="A3934" s="706"/>
    </row>
    <row r="3935" s="632" customFormat="1" spans="1:1">
      <c r="A3935" s="706"/>
    </row>
    <row r="3936" s="632" customFormat="1" spans="1:1">
      <c r="A3936" s="706"/>
    </row>
    <row r="3937" s="632" customFormat="1" spans="1:1">
      <c r="A3937" s="706"/>
    </row>
    <row r="3938" s="632" customFormat="1" spans="1:1">
      <c r="A3938" s="706"/>
    </row>
    <row r="3939" s="632" customFormat="1" spans="1:1">
      <c r="A3939" s="706"/>
    </row>
    <row r="3940" s="632" customFormat="1" spans="1:1">
      <c r="A3940" s="706"/>
    </row>
    <row r="3941" s="632" customFormat="1" spans="1:1">
      <c r="A3941" s="706"/>
    </row>
    <row r="3942" s="632" customFormat="1" spans="1:1">
      <c r="A3942" s="706"/>
    </row>
    <row r="3943" s="632" customFormat="1" spans="1:1">
      <c r="A3943" s="706"/>
    </row>
    <row r="3944" s="632" customFormat="1" spans="1:1">
      <c r="A3944" s="706"/>
    </row>
    <row r="3945" s="632" customFormat="1" spans="1:1">
      <c r="A3945" s="706"/>
    </row>
    <row r="3946" s="632" customFormat="1" spans="1:1">
      <c r="A3946" s="706"/>
    </row>
    <row r="3947" s="632" customFormat="1" spans="1:1">
      <c r="A3947" s="706"/>
    </row>
    <row r="3948" s="632" customFormat="1" spans="1:1">
      <c r="A3948" s="706"/>
    </row>
    <row r="3949" s="632" customFormat="1" spans="1:1">
      <c r="A3949" s="706"/>
    </row>
    <row r="3950" s="632" customFormat="1" spans="1:1">
      <c r="A3950" s="706"/>
    </row>
    <row r="3951" s="632" customFormat="1" spans="1:1">
      <c r="A3951" s="706"/>
    </row>
    <row r="3952" s="632" customFormat="1" spans="1:1">
      <c r="A3952" s="706"/>
    </row>
    <row r="3953" s="632" customFormat="1" spans="1:1">
      <c r="A3953" s="706"/>
    </row>
    <row r="3954" s="632" customFormat="1" spans="1:1">
      <c r="A3954" s="706"/>
    </row>
    <row r="3955" s="632" customFormat="1" spans="1:1">
      <c r="A3955" s="706"/>
    </row>
    <row r="3956" s="632" customFormat="1" spans="1:1">
      <c r="A3956" s="706"/>
    </row>
    <row r="3957" s="632" customFormat="1" spans="1:1">
      <c r="A3957" s="706"/>
    </row>
    <row r="3958" s="632" customFormat="1" spans="1:1">
      <c r="A3958" s="706"/>
    </row>
    <row r="3959" s="632" customFormat="1" spans="1:1">
      <c r="A3959" s="706"/>
    </row>
    <row r="3960" s="632" customFormat="1" spans="1:1">
      <c r="A3960" s="706"/>
    </row>
    <row r="3961" s="632" customFormat="1" spans="1:1">
      <c r="A3961" s="706"/>
    </row>
    <row r="3962" s="632" customFormat="1" spans="1:1">
      <c r="A3962" s="706"/>
    </row>
    <row r="3963" s="632" customFormat="1" spans="1:1">
      <c r="A3963" s="706"/>
    </row>
    <row r="3964" s="632" customFormat="1" spans="1:1">
      <c r="A3964" s="706"/>
    </row>
    <row r="3965" s="632" customFormat="1" spans="1:1">
      <c r="A3965" s="706"/>
    </row>
    <row r="3966" s="632" customFormat="1" spans="1:1">
      <c r="A3966" s="706"/>
    </row>
    <row r="3967" s="632" customFormat="1" spans="1:1">
      <c r="A3967" s="706"/>
    </row>
    <row r="3968" s="632" customFormat="1" spans="1:1">
      <c r="A3968" s="706"/>
    </row>
    <row r="3969" s="632" customFormat="1" spans="1:1">
      <c r="A3969" s="706"/>
    </row>
    <row r="3970" s="632" customFormat="1" spans="1:1">
      <c r="A3970" s="706"/>
    </row>
    <row r="3971" s="632" customFormat="1" spans="1:1">
      <c r="A3971" s="706"/>
    </row>
    <row r="3972" s="632" customFormat="1" spans="1:1">
      <c r="A3972" s="706"/>
    </row>
    <row r="3973" s="632" customFormat="1" spans="1:1">
      <c r="A3973" s="706"/>
    </row>
    <row r="3974" s="632" customFormat="1" spans="1:1">
      <c r="A3974" s="706"/>
    </row>
    <row r="3975" s="632" customFormat="1" spans="1:1">
      <c r="A3975" s="706"/>
    </row>
    <row r="3976" s="632" customFormat="1" spans="1:1">
      <c r="A3976" s="706"/>
    </row>
    <row r="3977" s="632" customFormat="1" spans="1:1">
      <c r="A3977" s="706"/>
    </row>
    <row r="3978" s="632" customFormat="1" spans="1:1">
      <c r="A3978" s="706"/>
    </row>
    <row r="3979" s="632" customFormat="1" spans="1:1">
      <c r="A3979" s="706"/>
    </row>
    <row r="3980" s="632" customFormat="1" spans="1:1">
      <c r="A3980" s="706"/>
    </row>
    <row r="3981" s="632" customFormat="1" spans="1:1">
      <c r="A3981" s="706"/>
    </row>
    <row r="3982" s="632" customFormat="1" spans="1:1">
      <c r="A3982" s="706"/>
    </row>
    <row r="3983" s="632" customFormat="1" spans="1:1">
      <c r="A3983" s="706"/>
    </row>
    <row r="3984" s="632" customFormat="1" spans="1:1">
      <c r="A3984" s="706"/>
    </row>
    <row r="3985" s="632" customFormat="1" spans="1:1">
      <c r="A3985" s="706"/>
    </row>
    <row r="3986" s="632" customFormat="1" spans="1:1">
      <c r="A3986" s="706"/>
    </row>
    <row r="3987" s="632" customFormat="1" spans="1:1">
      <c r="A3987" s="706"/>
    </row>
    <row r="3988" s="632" customFormat="1" spans="1:1">
      <c r="A3988" s="706"/>
    </row>
    <row r="3989" s="632" customFormat="1" spans="1:1">
      <c r="A3989" s="706"/>
    </row>
    <row r="3990" s="632" customFormat="1" spans="1:1">
      <c r="A3990" s="706"/>
    </row>
    <row r="3991" s="632" customFormat="1" spans="1:1">
      <c r="A3991" s="706"/>
    </row>
    <row r="3992" s="632" customFormat="1" spans="1:1">
      <c r="A3992" s="706"/>
    </row>
    <row r="3993" s="632" customFormat="1" spans="1:1">
      <c r="A3993" s="706"/>
    </row>
    <row r="3994" s="632" customFormat="1" spans="1:1">
      <c r="A3994" s="706"/>
    </row>
    <row r="3995" s="632" customFormat="1" spans="1:1">
      <c r="A3995" s="706"/>
    </row>
    <row r="3996" s="632" customFormat="1" spans="1:1">
      <c r="A3996" s="706"/>
    </row>
    <row r="3997" s="632" customFormat="1" spans="1:1">
      <c r="A3997" s="706"/>
    </row>
    <row r="3998" s="632" customFormat="1" spans="1:1">
      <c r="A3998" s="706"/>
    </row>
    <row r="3999" s="632" customFormat="1" spans="1:1">
      <c r="A3999" s="706"/>
    </row>
    <row r="4000" s="632" customFormat="1" spans="1:1">
      <c r="A4000" s="706"/>
    </row>
    <row r="4001" s="632" customFormat="1" spans="1:1">
      <c r="A4001" s="706"/>
    </row>
    <row r="4002" s="632" customFormat="1" spans="1:1">
      <c r="A4002" s="706"/>
    </row>
    <row r="4003" s="632" customFormat="1" spans="1:1">
      <c r="A4003" s="706"/>
    </row>
    <row r="4004" s="632" customFormat="1" spans="1:1">
      <c r="A4004" s="706"/>
    </row>
    <row r="4005" s="632" customFormat="1" spans="1:1">
      <c r="A4005" s="706"/>
    </row>
    <row r="4006" s="632" customFormat="1" spans="1:1">
      <c r="A4006" s="706"/>
    </row>
    <row r="4007" s="632" customFormat="1" spans="1:1">
      <c r="A4007" s="706"/>
    </row>
    <row r="4008" s="632" customFormat="1" spans="1:1">
      <c r="A4008" s="706"/>
    </row>
    <row r="4009" s="632" customFormat="1" spans="1:1">
      <c r="A4009" s="706"/>
    </row>
    <row r="4010" s="632" customFormat="1" spans="1:1">
      <c r="A4010" s="706"/>
    </row>
    <row r="4011" s="632" customFormat="1" spans="1:1">
      <c r="A4011" s="706"/>
    </row>
    <row r="4012" s="632" customFormat="1" spans="1:1">
      <c r="A4012" s="706"/>
    </row>
    <row r="4013" s="632" customFormat="1" spans="1:1">
      <c r="A4013" s="706"/>
    </row>
    <row r="4014" s="632" customFormat="1" spans="1:1">
      <c r="A4014" s="706"/>
    </row>
    <row r="4015" s="632" customFormat="1" spans="1:1">
      <c r="A4015" s="706"/>
    </row>
    <row r="4016" s="632" customFormat="1" spans="1:1">
      <c r="A4016" s="706"/>
    </row>
    <row r="4017" s="632" customFormat="1" spans="1:1">
      <c r="A4017" s="706"/>
    </row>
    <row r="4018" s="632" customFormat="1" spans="1:1">
      <c r="A4018" s="706"/>
    </row>
    <row r="4019" s="632" customFormat="1" spans="1:1">
      <c r="A4019" s="706"/>
    </row>
    <row r="4020" s="632" customFormat="1" spans="1:1">
      <c r="A4020" s="706"/>
    </row>
    <row r="4021" s="632" customFormat="1" spans="1:1">
      <c r="A4021" s="706"/>
    </row>
    <row r="4022" s="632" customFormat="1" spans="1:1">
      <c r="A4022" s="706"/>
    </row>
    <row r="4023" s="632" customFormat="1" spans="1:1">
      <c r="A4023" s="706"/>
    </row>
    <row r="4024" s="632" customFormat="1" spans="1:1">
      <c r="A4024" s="706"/>
    </row>
    <row r="4025" s="632" customFormat="1" spans="1:1">
      <c r="A4025" s="706"/>
    </row>
    <row r="4026" s="632" customFormat="1" spans="1:1">
      <c r="A4026" s="706"/>
    </row>
    <row r="4027" s="632" customFormat="1" spans="1:1">
      <c r="A4027" s="706"/>
    </row>
    <row r="4028" s="632" customFormat="1" spans="1:1">
      <c r="A4028" s="706"/>
    </row>
    <row r="4029" s="632" customFormat="1" spans="1:1">
      <c r="A4029" s="706"/>
    </row>
    <row r="4030" s="632" customFormat="1" spans="1:1">
      <c r="A4030" s="706"/>
    </row>
    <row r="4031" s="632" customFormat="1" spans="1:1">
      <c r="A4031" s="706"/>
    </row>
    <row r="4032" s="632" customFormat="1" spans="1:1">
      <c r="A4032" s="706"/>
    </row>
    <row r="4033" s="632" customFormat="1" spans="1:1">
      <c r="A4033" s="706"/>
    </row>
    <row r="4034" s="632" customFormat="1" spans="1:1">
      <c r="A4034" s="706"/>
    </row>
    <row r="4035" s="632" customFormat="1" spans="1:1">
      <c r="A4035" s="706"/>
    </row>
    <row r="4036" s="632" customFormat="1" spans="1:1">
      <c r="A4036" s="706"/>
    </row>
    <row r="4037" s="632" customFormat="1" spans="1:1">
      <c r="A4037" s="706"/>
    </row>
    <row r="4038" s="632" customFormat="1" spans="1:1">
      <c r="A4038" s="706"/>
    </row>
    <row r="4039" s="632" customFormat="1" spans="1:1">
      <c r="A4039" s="706"/>
    </row>
    <row r="4040" s="632" customFormat="1" spans="1:1">
      <c r="A4040" s="706"/>
    </row>
    <row r="4041" s="632" customFormat="1" spans="1:1">
      <c r="A4041" s="706"/>
    </row>
    <row r="4042" s="632" customFormat="1" spans="1:1">
      <c r="A4042" s="706"/>
    </row>
    <row r="4043" s="632" customFormat="1" spans="1:1">
      <c r="A4043" s="706"/>
    </row>
    <row r="4044" s="632" customFormat="1" spans="1:1">
      <c r="A4044" s="706"/>
    </row>
    <row r="4045" s="632" customFormat="1" spans="1:1">
      <c r="A4045" s="706"/>
    </row>
    <row r="4046" s="632" customFormat="1" spans="1:1">
      <c r="A4046" s="706"/>
    </row>
    <row r="4047" s="632" customFormat="1" spans="1:1">
      <c r="A4047" s="706"/>
    </row>
    <row r="4048" s="632" customFormat="1" spans="1:1">
      <c r="A4048" s="706"/>
    </row>
    <row r="4049" s="632" customFormat="1" spans="1:1">
      <c r="A4049" s="706"/>
    </row>
    <row r="4050" s="632" customFormat="1" spans="1:1">
      <c r="A4050" s="706"/>
    </row>
    <row r="4051" s="632" customFormat="1" spans="1:1">
      <c r="A4051" s="706"/>
    </row>
    <row r="4052" s="632" customFormat="1" spans="1:1">
      <c r="A4052" s="706"/>
    </row>
    <row r="4053" s="632" customFormat="1" spans="1:1">
      <c r="A4053" s="706"/>
    </row>
    <row r="4054" s="632" customFormat="1" spans="1:1">
      <c r="A4054" s="706"/>
    </row>
    <row r="4055" s="632" customFormat="1" spans="1:1">
      <c r="A4055" s="706"/>
    </row>
    <row r="4056" s="632" customFormat="1" spans="1:1">
      <c r="A4056" s="706"/>
    </row>
    <row r="4057" s="632" customFormat="1" spans="1:1">
      <c r="A4057" s="706"/>
    </row>
    <row r="4058" s="632" customFormat="1" spans="1:1">
      <c r="A4058" s="706"/>
    </row>
    <row r="4059" s="632" customFormat="1" spans="1:1">
      <c r="A4059" s="706"/>
    </row>
    <row r="4060" s="632" customFormat="1" spans="1:1">
      <c r="A4060" s="706"/>
    </row>
    <row r="4061" s="632" customFormat="1" spans="1:1">
      <c r="A4061" s="706"/>
    </row>
    <row r="4062" s="632" customFormat="1" spans="1:1">
      <c r="A4062" s="706"/>
    </row>
    <row r="4063" s="632" customFormat="1" spans="1:1">
      <c r="A4063" s="706"/>
    </row>
    <row r="4064" s="632" customFormat="1" spans="1:1">
      <c r="A4064" s="706"/>
    </row>
    <row r="4065" s="632" customFormat="1" spans="1:1">
      <c r="A4065" s="706"/>
    </row>
    <row r="4066" s="632" customFormat="1" spans="1:1">
      <c r="A4066" s="706"/>
    </row>
    <row r="4067" s="632" customFormat="1" spans="1:1">
      <c r="A4067" s="706"/>
    </row>
    <row r="4068" s="632" customFormat="1" spans="1:1">
      <c r="A4068" s="706"/>
    </row>
    <row r="4069" s="632" customFormat="1" spans="1:1">
      <c r="A4069" s="706"/>
    </row>
    <row r="4070" s="632" customFormat="1" spans="1:1">
      <c r="A4070" s="706"/>
    </row>
    <row r="4071" s="632" customFormat="1" spans="1:1">
      <c r="A4071" s="706"/>
    </row>
    <row r="4072" s="632" customFormat="1" spans="1:1">
      <c r="A4072" s="706"/>
    </row>
    <row r="4073" s="632" customFormat="1" spans="1:1">
      <c r="A4073" s="706"/>
    </row>
    <row r="4074" s="632" customFormat="1" spans="1:1">
      <c r="A4074" s="706"/>
    </row>
    <row r="4075" s="632" customFormat="1" spans="1:1">
      <c r="A4075" s="706"/>
    </row>
    <row r="4076" s="632" customFormat="1" spans="1:1">
      <c r="A4076" s="706"/>
    </row>
    <row r="4077" s="632" customFormat="1" spans="1:1">
      <c r="A4077" s="706"/>
    </row>
    <row r="4078" s="632" customFormat="1" spans="1:1">
      <c r="A4078" s="706"/>
    </row>
    <row r="4079" s="632" customFormat="1" spans="1:1">
      <c r="A4079" s="706"/>
    </row>
    <row r="4080" s="632" customFormat="1" spans="1:1">
      <c r="A4080" s="706"/>
    </row>
    <row r="4081" s="632" customFormat="1" spans="1:1">
      <c r="A4081" s="706"/>
    </row>
    <row r="4082" s="632" customFormat="1" spans="1:1">
      <c r="A4082" s="706"/>
    </row>
    <row r="4083" s="632" customFormat="1" spans="1:1">
      <c r="A4083" s="706"/>
    </row>
    <row r="4084" s="632" customFormat="1" spans="1:1">
      <c r="A4084" s="706"/>
    </row>
    <row r="4085" s="632" customFormat="1" spans="1:1">
      <c r="A4085" s="706"/>
    </row>
    <row r="4086" s="632" customFormat="1" spans="1:1">
      <c r="A4086" s="706"/>
    </row>
    <row r="4087" s="632" customFormat="1" spans="1:1">
      <c r="A4087" s="706"/>
    </row>
    <row r="4088" s="632" customFormat="1" spans="1:1">
      <c r="A4088" s="706"/>
    </row>
    <row r="4089" s="632" customFormat="1" spans="1:1">
      <c r="A4089" s="706"/>
    </row>
    <row r="4090" s="632" customFormat="1" spans="1:1">
      <c r="A4090" s="706"/>
    </row>
    <row r="4091" s="632" customFormat="1" spans="1:1">
      <c r="A4091" s="706"/>
    </row>
    <row r="4092" s="632" customFormat="1" spans="1:1">
      <c r="A4092" s="706"/>
    </row>
    <row r="4093" s="632" customFormat="1" spans="1:1">
      <c r="A4093" s="706"/>
    </row>
    <row r="4094" s="632" customFormat="1" spans="1:1">
      <c r="A4094" s="706"/>
    </row>
    <row r="4095" s="632" customFormat="1" spans="1:1">
      <c r="A4095" s="706"/>
    </row>
    <row r="4096" s="632" customFormat="1" spans="1:1">
      <c r="A4096" s="706"/>
    </row>
    <row r="4097" s="632" customFormat="1" spans="1:1">
      <c r="A4097" s="706"/>
    </row>
    <row r="4098" s="632" customFormat="1" spans="1:1">
      <c r="A4098" s="706"/>
    </row>
    <row r="4099" s="632" customFormat="1" spans="1:1">
      <c r="A4099" s="706"/>
    </row>
    <row r="4100" s="632" customFormat="1" spans="1:1">
      <c r="A4100" s="706"/>
    </row>
    <row r="4101" s="632" customFormat="1" spans="1:1">
      <c r="A4101" s="706"/>
    </row>
    <row r="4102" s="632" customFormat="1" spans="1:1">
      <c r="A4102" s="706"/>
    </row>
    <row r="4103" s="632" customFormat="1" spans="1:1">
      <c r="A4103" s="706"/>
    </row>
    <row r="4104" s="632" customFormat="1" spans="1:1">
      <c r="A4104" s="706"/>
    </row>
    <row r="4105" s="632" customFormat="1" spans="1:1">
      <c r="A4105" s="706"/>
    </row>
    <row r="4106" s="632" customFormat="1" spans="1:1">
      <c r="A4106" s="706"/>
    </row>
    <row r="4107" s="632" customFormat="1" spans="1:1">
      <c r="A4107" s="706"/>
    </row>
    <row r="4108" s="632" customFormat="1" spans="1:1">
      <c r="A4108" s="706"/>
    </row>
    <row r="4109" s="632" customFormat="1" spans="1:1">
      <c r="A4109" s="706"/>
    </row>
    <row r="4110" s="632" customFormat="1" spans="1:1">
      <c r="A4110" s="706"/>
    </row>
    <row r="4111" s="632" customFormat="1" spans="1:1">
      <c r="A4111" s="688"/>
    </row>
    <row r="4112" s="632" customFormat="1" spans="1:1">
      <c r="A4112" s="688"/>
    </row>
    <row r="4113" s="632" customFormat="1" spans="1:1">
      <c r="A4113" s="688"/>
    </row>
    <row r="4114" s="632" customFormat="1" spans="1:1">
      <c r="A4114" s="688"/>
    </row>
    <row r="4115" s="632" customFormat="1" spans="1:1">
      <c r="A4115" s="688"/>
    </row>
    <row r="4116" s="632" customFormat="1" spans="1:1">
      <c r="A4116" s="688"/>
    </row>
    <row r="4117" s="632" customFormat="1" spans="1:1">
      <c r="A4117" s="688"/>
    </row>
    <row r="4118" s="632" customFormat="1" spans="1:1">
      <c r="A4118" s="688"/>
    </row>
    <row r="4119" s="632" customFormat="1" spans="1:1">
      <c r="A4119" s="688"/>
    </row>
    <row r="4120" s="632" customFormat="1" spans="1:1">
      <c r="A4120" s="688"/>
    </row>
    <row r="4121" s="632" customFormat="1" spans="1:1">
      <c r="A4121" s="688"/>
    </row>
    <row r="4122" s="632" customFormat="1" spans="1:1">
      <c r="A4122" s="688"/>
    </row>
    <row r="4123" s="632" customFormat="1" spans="1:1">
      <c r="A4123" s="688"/>
    </row>
    <row r="4124" s="632" customFormat="1" spans="1:1">
      <c r="A4124" s="688"/>
    </row>
    <row r="4125" s="632" customFormat="1" spans="1:1">
      <c r="A4125" s="688"/>
    </row>
    <row r="4126" s="632" customFormat="1" spans="1:1">
      <c r="A4126" s="688"/>
    </row>
    <row r="4127" s="632" customFormat="1" spans="1:1">
      <c r="A4127" s="688"/>
    </row>
    <row r="4128" s="632" customFormat="1" spans="1:1">
      <c r="A4128" s="688"/>
    </row>
    <row r="4129" s="632" customFormat="1" spans="1:1">
      <c r="A4129" s="688"/>
    </row>
    <row r="4130" s="632" customFormat="1" spans="1:1">
      <c r="A4130" s="688"/>
    </row>
    <row r="4131" s="632" customFormat="1" spans="1:1">
      <c r="A4131" s="688"/>
    </row>
    <row r="4132" s="632" customFormat="1" spans="1:1">
      <c r="A4132" s="688"/>
    </row>
    <row r="4133" s="632" customFormat="1" spans="1:1">
      <c r="A4133" s="688"/>
    </row>
    <row r="4134" s="632" customFormat="1" spans="1:1">
      <c r="A4134" s="688"/>
    </row>
    <row r="4135" s="632" customFormat="1" spans="1:1">
      <c r="A4135" s="688"/>
    </row>
    <row r="4136" s="632" customFormat="1" spans="1:1">
      <c r="A4136" s="688"/>
    </row>
    <row r="4137" s="632" customFormat="1" spans="1:1">
      <c r="A4137" s="688"/>
    </row>
    <row r="4138" s="632" customFormat="1" spans="1:1">
      <c r="A4138" s="688"/>
    </row>
    <row r="4139" s="632" customFormat="1" spans="1:1">
      <c r="A4139" s="688"/>
    </row>
    <row r="4140" s="632" customFormat="1" spans="1:1">
      <c r="A4140" s="688"/>
    </row>
    <row r="4141" s="632" customFormat="1" spans="1:1">
      <c r="A4141" s="688"/>
    </row>
    <row r="4142" s="632" customFormat="1" spans="1:1">
      <c r="A4142" s="688"/>
    </row>
    <row r="4143" s="632" customFormat="1" spans="1:1">
      <c r="A4143" s="688"/>
    </row>
    <row r="4144" s="632" customFormat="1" spans="1:1">
      <c r="A4144" s="688"/>
    </row>
    <row r="4145" s="632" customFormat="1" spans="1:1">
      <c r="A4145" s="688"/>
    </row>
    <row r="4146" s="632" customFormat="1" spans="1:1">
      <c r="A4146" s="688"/>
    </row>
    <row r="4147" s="632" customFormat="1" spans="1:1">
      <c r="A4147" s="688"/>
    </row>
    <row r="4148" s="632" customFormat="1" spans="1:1">
      <c r="A4148" s="688"/>
    </row>
    <row r="4149" s="632" customFormat="1" spans="1:1">
      <c r="A4149" s="688"/>
    </row>
    <row r="4150" s="632" customFormat="1" spans="1:1">
      <c r="A4150" s="688"/>
    </row>
    <row r="4151" s="632" customFormat="1" spans="1:1">
      <c r="A4151" s="688"/>
    </row>
    <row r="4152" s="632" customFormat="1" spans="1:1">
      <c r="A4152" s="688"/>
    </row>
    <row r="4153" s="632" customFormat="1" spans="1:1">
      <c r="A4153" s="688"/>
    </row>
    <row r="4154" s="632" customFormat="1" spans="1:1">
      <c r="A4154" s="688"/>
    </row>
    <row r="4155" s="632" customFormat="1" spans="1:1">
      <c r="A4155" s="688"/>
    </row>
    <row r="4156" s="632" customFormat="1" spans="1:1">
      <c r="A4156" s="688"/>
    </row>
    <row r="4157" s="632" customFormat="1" spans="1:1">
      <c r="A4157" s="688"/>
    </row>
    <row r="4158" s="632" customFormat="1" spans="1:1">
      <c r="A4158" s="688"/>
    </row>
    <row r="4159" s="632" customFormat="1" spans="1:1">
      <c r="A4159" s="688"/>
    </row>
    <row r="4160" s="632" customFormat="1" spans="1:1">
      <c r="A4160" s="688"/>
    </row>
    <row r="4161" s="632" customFormat="1" spans="1:1">
      <c r="A4161" s="688"/>
    </row>
    <row r="4162" s="632" customFormat="1" spans="1:1">
      <c r="A4162" s="688"/>
    </row>
    <row r="4163" s="632" customFormat="1" spans="1:1">
      <c r="A4163" s="688"/>
    </row>
    <row r="4164" s="632" customFormat="1" spans="1:1">
      <c r="A4164" s="688"/>
    </row>
    <row r="4165" s="632" customFormat="1" spans="1:1">
      <c r="A4165" s="688"/>
    </row>
    <row r="4166" s="632" customFormat="1" spans="1:1">
      <c r="A4166" s="688"/>
    </row>
    <row r="4167" s="632" customFormat="1" spans="1:1">
      <c r="A4167" s="688"/>
    </row>
    <row r="4168" s="632" customFormat="1" spans="1:1">
      <c r="A4168" s="688"/>
    </row>
    <row r="4169" s="632" customFormat="1" spans="1:1">
      <c r="A4169" s="688"/>
    </row>
    <row r="4170" s="632" customFormat="1" spans="1:1">
      <c r="A4170" s="688"/>
    </row>
    <row r="4171" s="632" customFormat="1" spans="1:1">
      <c r="A4171" s="688"/>
    </row>
    <row r="4172" s="632" customFormat="1" spans="1:1">
      <c r="A4172" s="688"/>
    </row>
    <row r="4173" s="632" customFormat="1" spans="1:1">
      <c r="A4173" s="688"/>
    </row>
    <row r="4174" s="632" customFormat="1" spans="1:1">
      <c r="A4174" s="688"/>
    </row>
    <row r="4175" s="632" customFormat="1" spans="1:1">
      <c r="A4175" s="688"/>
    </row>
    <row r="4176" s="632" customFormat="1" spans="1:1">
      <c r="A4176" s="688"/>
    </row>
    <row r="4177" s="632" customFormat="1" spans="1:1">
      <c r="A4177" s="688"/>
    </row>
    <row r="4178" s="632" customFormat="1" spans="1:1">
      <c r="A4178" s="688"/>
    </row>
    <row r="4179" s="632" customFormat="1" spans="1:1">
      <c r="A4179" s="688"/>
    </row>
    <row r="4180" s="632" customFormat="1" spans="1:1">
      <c r="A4180" s="688"/>
    </row>
    <row r="4181" s="632" customFormat="1" spans="1:1">
      <c r="A4181" s="688"/>
    </row>
    <row r="4182" s="632" customFormat="1" spans="1:1">
      <c r="A4182" s="688"/>
    </row>
    <row r="4183" s="632" customFormat="1" spans="1:1">
      <c r="A4183" s="688"/>
    </row>
    <row r="4184" s="632" customFormat="1" spans="1:1">
      <c r="A4184" s="688"/>
    </row>
    <row r="4185" s="632" customFormat="1" spans="1:1">
      <c r="A4185" s="688"/>
    </row>
    <row r="4186" s="632" customFormat="1" spans="1:1">
      <c r="A4186" s="688"/>
    </row>
    <row r="4187" s="632" customFormat="1" spans="1:1">
      <c r="A4187" s="688"/>
    </row>
    <row r="4188" s="632" customFormat="1" spans="1:1">
      <c r="A4188" s="688"/>
    </row>
    <row r="4189" s="632" customFormat="1" spans="1:1">
      <c r="A4189" s="688"/>
    </row>
    <row r="4190" s="632" customFormat="1" spans="1:1">
      <c r="A4190" s="688"/>
    </row>
    <row r="4191" s="632" customFormat="1" spans="1:1">
      <c r="A4191" s="688"/>
    </row>
    <row r="4192" s="632" customFormat="1" spans="1:1">
      <c r="A4192" s="688"/>
    </row>
    <row r="4193" s="632" customFormat="1" spans="1:1">
      <c r="A4193" s="688"/>
    </row>
    <row r="4194" s="632" customFormat="1" spans="1:1">
      <c r="A4194" s="688"/>
    </row>
    <row r="4195" s="632" customFormat="1" spans="1:1">
      <c r="A4195" s="688"/>
    </row>
    <row r="4196" s="632" customFormat="1" spans="1:1">
      <c r="A4196" s="688"/>
    </row>
    <row r="4197" s="632" customFormat="1" spans="1:1">
      <c r="A4197" s="688"/>
    </row>
    <row r="4198" s="632" customFormat="1" spans="1:1">
      <c r="A4198" s="688"/>
    </row>
    <row r="4199" s="632" customFormat="1" spans="1:1">
      <c r="A4199" s="688"/>
    </row>
    <row r="4200" s="632" customFormat="1" spans="1:1">
      <c r="A4200" s="688"/>
    </row>
    <row r="4201" s="632" customFormat="1" spans="1:1">
      <c r="A4201" s="688"/>
    </row>
    <row r="4202" s="632" customFormat="1" spans="1:1">
      <c r="A4202" s="688"/>
    </row>
    <row r="4203" s="632" customFormat="1" spans="1:1">
      <c r="A4203" s="688"/>
    </row>
    <row r="4204" s="632" customFormat="1" spans="1:1">
      <c r="A4204" s="688"/>
    </row>
    <row r="4205" s="632" customFormat="1" spans="1:1">
      <c r="A4205" s="688"/>
    </row>
    <row r="4206" s="632" customFormat="1" spans="1:1">
      <c r="A4206" s="688"/>
    </row>
    <row r="4207" s="632" customFormat="1" spans="1:1">
      <c r="A4207" s="688"/>
    </row>
    <row r="4208" s="632" customFormat="1" spans="1:1">
      <c r="A4208" s="688"/>
    </row>
    <row r="4209" s="632" customFormat="1" spans="1:1">
      <c r="A4209" s="688"/>
    </row>
    <row r="4210" s="632" customFormat="1" spans="1:1">
      <c r="A4210" s="688"/>
    </row>
    <row r="4211" s="632" customFormat="1" spans="1:1">
      <c r="A4211" s="688"/>
    </row>
    <row r="4212" s="632" customFormat="1" spans="1:1">
      <c r="A4212" s="688"/>
    </row>
    <row r="4213" s="632" customFormat="1" spans="1:1">
      <c r="A4213" s="688"/>
    </row>
    <row r="4214" s="632" customFormat="1" spans="1:1">
      <c r="A4214" s="688"/>
    </row>
    <row r="4215" s="632" customFormat="1" spans="1:1">
      <c r="A4215" s="688"/>
    </row>
    <row r="4216" s="632" customFormat="1" spans="1:1">
      <c r="A4216" s="688"/>
    </row>
    <row r="4217" s="632" customFormat="1" spans="1:1">
      <c r="A4217" s="688"/>
    </row>
    <row r="4218" s="632" customFormat="1" spans="1:1">
      <c r="A4218" s="688"/>
    </row>
    <row r="4219" s="632" customFormat="1" spans="1:1">
      <c r="A4219" s="688"/>
    </row>
    <row r="4220" s="632" customFormat="1" spans="1:1">
      <c r="A4220" s="688"/>
    </row>
    <row r="4221" s="632" customFormat="1" spans="1:1">
      <c r="A4221" s="688"/>
    </row>
    <row r="4222" s="632" customFormat="1" spans="1:1">
      <c r="A4222" s="688"/>
    </row>
    <row r="4223" s="632" customFormat="1" spans="1:1">
      <c r="A4223" s="688"/>
    </row>
    <row r="4224" s="632" customFormat="1" spans="1:1">
      <c r="A4224" s="688"/>
    </row>
    <row r="4225" s="632" customFormat="1" spans="1:1">
      <c r="A4225" s="688"/>
    </row>
    <row r="4226" s="632" customFormat="1" spans="1:1">
      <c r="A4226" s="688"/>
    </row>
    <row r="4227" s="632" customFormat="1" spans="1:1">
      <c r="A4227" s="688"/>
    </row>
    <row r="4228" s="632" customFormat="1" spans="1:1">
      <c r="A4228" s="688"/>
    </row>
    <row r="4229" s="632" customFormat="1" spans="1:1">
      <c r="A4229" s="688"/>
    </row>
    <row r="4230" s="632" customFormat="1" spans="1:1">
      <c r="A4230" s="688"/>
    </row>
    <row r="4231" s="632" customFormat="1" spans="1:1">
      <c r="A4231" s="688"/>
    </row>
    <row r="4232" s="632" customFormat="1" spans="1:1">
      <c r="A4232" s="688"/>
    </row>
    <row r="4233" s="632" customFormat="1" spans="1:1">
      <c r="A4233" s="688"/>
    </row>
    <row r="4234" s="632" customFormat="1" spans="1:1">
      <c r="A4234" s="688"/>
    </row>
    <row r="4235" s="632" customFormat="1" spans="1:1">
      <c r="A4235" s="688"/>
    </row>
    <row r="4236" s="632" customFormat="1" spans="1:1">
      <c r="A4236" s="688"/>
    </row>
    <row r="4237" s="632" customFormat="1" spans="1:1">
      <c r="A4237" s="688"/>
    </row>
    <row r="4238" s="632" customFormat="1" spans="1:1">
      <c r="A4238" s="688"/>
    </row>
    <row r="4239" s="632" customFormat="1" spans="1:1">
      <c r="A4239" s="688"/>
    </row>
    <row r="4240" s="632" customFormat="1" spans="1:1">
      <c r="A4240" s="688"/>
    </row>
    <row r="4241" s="632" customFormat="1" spans="1:1">
      <c r="A4241" s="688"/>
    </row>
    <row r="4242" s="632" customFormat="1" spans="1:1">
      <c r="A4242" s="688"/>
    </row>
    <row r="4243" s="632" customFormat="1" spans="1:1">
      <c r="A4243" s="688"/>
    </row>
    <row r="4244" s="632" customFormat="1" spans="1:1">
      <c r="A4244" s="688"/>
    </row>
    <row r="4245" s="632" customFormat="1" spans="1:1">
      <c r="A4245" s="688"/>
    </row>
    <row r="4246" s="632" customFormat="1" spans="1:1">
      <c r="A4246" s="688"/>
    </row>
    <row r="4247" s="632" customFormat="1" spans="1:1">
      <c r="A4247" s="688"/>
    </row>
    <row r="4248" s="632" customFormat="1" spans="1:1">
      <c r="A4248" s="688"/>
    </row>
    <row r="4249" s="632" customFormat="1" spans="1:1">
      <c r="A4249" s="688"/>
    </row>
    <row r="4250" s="632" customFormat="1" spans="1:1">
      <c r="A4250" s="688"/>
    </row>
    <row r="4251" s="632" customFormat="1" spans="1:1">
      <c r="A4251" s="688"/>
    </row>
    <row r="4252" s="632" customFormat="1" spans="1:1">
      <c r="A4252" s="688"/>
    </row>
    <row r="4253" s="632" customFormat="1" spans="1:1">
      <c r="A4253" s="688"/>
    </row>
    <row r="4254" s="632" customFormat="1" spans="1:1">
      <c r="A4254" s="688"/>
    </row>
    <row r="4255" s="632" customFormat="1" spans="1:1">
      <c r="A4255" s="688"/>
    </row>
    <row r="4256" s="632" customFormat="1" spans="1:1">
      <c r="A4256" s="688"/>
    </row>
    <row r="4257" s="632" customFormat="1" spans="1:1">
      <c r="A4257" s="688"/>
    </row>
    <row r="4258" s="632" customFormat="1" spans="1:1">
      <c r="A4258" s="688"/>
    </row>
    <row r="4259" s="632" customFormat="1" spans="1:1">
      <c r="A4259" s="688"/>
    </row>
    <row r="4260" s="632" customFormat="1" spans="1:1">
      <c r="A4260" s="688"/>
    </row>
    <row r="4261" s="632" customFormat="1" spans="1:1">
      <c r="A4261" s="688"/>
    </row>
    <row r="4262" s="632" customFormat="1" spans="1:1">
      <c r="A4262" s="688"/>
    </row>
    <row r="4263" s="632" customFormat="1" spans="1:1">
      <c r="A4263" s="688"/>
    </row>
    <row r="4264" s="632" customFormat="1" spans="1:1">
      <c r="A4264" s="688"/>
    </row>
    <row r="4265" s="632" customFormat="1" spans="1:1">
      <c r="A4265" s="688"/>
    </row>
    <row r="4266" s="632" customFormat="1" spans="1:1">
      <c r="A4266" s="688"/>
    </row>
    <row r="4267" s="632" customFormat="1" spans="1:1">
      <c r="A4267" s="688"/>
    </row>
    <row r="4268" s="632" customFormat="1" spans="1:1">
      <c r="A4268" s="688"/>
    </row>
    <row r="4269" s="632" customFormat="1" spans="1:1">
      <c r="A4269" s="688"/>
    </row>
    <row r="4270" s="632" customFormat="1" spans="1:1">
      <c r="A4270" s="688"/>
    </row>
    <row r="4271" s="632" customFormat="1" spans="1:1">
      <c r="A4271" s="688"/>
    </row>
    <row r="4272" s="632" customFormat="1" spans="1:1">
      <c r="A4272" s="688"/>
    </row>
    <row r="4273" s="632" customFormat="1" spans="1:1">
      <c r="A4273" s="688"/>
    </row>
    <row r="4274" s="632" customFormat="1" spans="1:1">
      <c r="A4274" s="688"/>
    </row>
    <row r="4275" s="632" customFormat="1" spans="1:1">
      <c r="A4275" s="688"/>
    </row>
    <row r="4276" s="632" customFormat="1" spans="1:1">
      <c r="A4276" s="688"/>
    </row>
    <row r="4277" s="632" customFormat="1" spans="1:1">
      <c r="A4277" s="688"/>
    </row>
    <row r="4278" s="632" customFormat="1" spans="1:1">
      <c r="A4278" s="688"/>
    </row>
    <row r="4279" s="632" customFormat="1" spans="1:1">
      <c r="A4279" s="688"/>
    </row>
    <row r="4280" s="632" customFormat="1" spans="1:1">
      <c r="A4280" s="688"/>
    </row>
    <row r="4281" s="632" customFormat="1" spans="1:1">
      <c r="A4281" s="688"/>
    </row>
    <row r="4282" s="632" customFormat="1" spans="1:1">
      <c r="A4282" s="688"/>
    </row>
    <row r="4283" s="632" customFormat="1" spans="1:1">
      <c r="A4283" s="688"/>
    </row>
    <row r="4284" s="632" customFormat="1" spans="1:1">
      <c r="A4284" s="688"/>
    </row>
    <row r="4285" s="632" customFormat="1" spans="1:1">
      <c r="A4285" s="688"/>
    </row>
    <row r="4286" s="632" customFormat="1" spans="1:1">
      <c r="A4286" s="688"/>
    </row>
    <row r="4287" s="632" customFormat="1" spans="1:1">
      <c r="A4287" s="688"/>
    </row>
    <row r="4288" s="632" customFormat="1" spans="1:1">
      <c r="A4288" s="688"/>
    </row>
    <row r="4289" s="632" customFormat="1" spans="1:1">
      <c r="A4289" s="688"/>
    </row>
    <row r="4290" s="632" customFormat="1" spans="1:1">
      <c r="A4290" s="688"/>
    </row>
    <row r="4291" s="632" customFormat="1" spans="1:1">
      <c r="A4291" s="688"/>
    </row>
    <row r="4292" s="632" customFormat="1" spans="1:1">
      <c r="A4292" s="688"/>
    </row>
    <row r="4293" s="632" customFormat="1" spans="1:1">
      <c r="A4293" s="688"/>
    </row>
    <row r="4294" s="632" customFormat="1" spans="1:1">
      <c r="A4294" s="688"/>
    </row>
    <row r="4295" s="632" customFormat="1" spans="1:1">
      <c r="A4295" s="688"/>
    </row>
    <row r="4296" s="632" customFormat="1" spans="1:1">
      <c r="A4296" s="688"/>
    </row>
    <row r="4297" s="632" customFormat="1" spans="1:1">
      <c r="A4297" s="688"/>
    </row>
    <row r="4298" s="632" customFormat="1" spans="1:1">
      <c r="A4298" s="688"/>
    </row>
    <row r="4299" s="632" customFormat="1" spans="1:1">
      <c r="A4299" s="688"/>
    </row>
    <row r="4300" s="632" customFormat="1" spans="1:1">
      <c r="A4300" s="688"/>
    </row>
    <row r="4301" s="632" customFormat="1" spans="1:1">
      <c r="A4301" s="688"/>
    </row>
    <row r="4302" s="632" customFormat="1" spans="1:1">
      <c r="A4302" s="688"/>
    </row>
    <row r="4303" s="632" customFormat="1" spans="1:1">
      <c r="A4303" s="688"/>
    </row>
    <row r="4304" s="632" customFormat="1" spans="1:1">
      <c r="A4304" s="688"/>
    </row>
    <row r="4305" s="632" customFormat="1" spans="1:1">
      <c r="A4305" s="688"/>
    </row>
    <row r="4306" s="632" customFormat="1" spans="1:1">
      <c r="A4306" s="688"/>
    </row>
    <row r="4307" s="632" customFormat="1" spans="1:1">
      <c r="A4307" s="688"/>
    </row>
    <row r="4308" s="632" customFormat="1" spans="1:1">
      <c r="A4308" s="688"/>
    </row>
    <row r="4309" s="632" customFormat="1" spans="1:1">
      <c r="A4309" s="688"/>
    </row>
    <row r="4310" s="632" customFormat="1" spans="1:1">
      <c r="A4310" s="688"/>
    </row>
    <row r="4311" s="632" customFormat="1" spans="1:1">
      <c r="A4311" s="688"/>
    </row>
    <row r="4312" s="632" customFormat="1" spans="1:1">
      <c r="A4312" s="688"/>
    </row>
    <row r="4313" s="632" customFormat="1" spans="1:1">
      <c r="A4313" s="688"/>
    </row>
    <row r="4314" s="632" customFormat="1" spans="1:1">
      <c r="A4314" s="688"/>
    </row>
    <row r="4315" s="632" customFormat="1" spans="1:1">
      <c r="A4315" s="688"/>
    </row>
    <row r="4316" s="632" customFormat="1" spans="1:1">
      <c r="A4316" s="688"/>
    </row>
    <row r="4317" s="632" customFormat="1" spans="1:1">
      <c r="A4317" s="688"/>
    </row>
    <row r="4318" s="632" customFormat="1" spans="1:1">
      <c r="A4318" s="688"/>
    </row>
    <row r="4319" s="632" customFormat="1" spans="1:1">
      <c r="A4319" s="688"/>
    </row>
    <row r="4320" s="632" customFormat="1" spans="1:1">
      <c r="A4320" s="688"/>
    </row>
    <row r="4321" s="632" customFormat="1" spans="1:1">
      <c r="A4321" s="688"/>
    </row>
    <row r="4322" s="632" customFormat="1" spans="1:1">
      <c r="A4322" s="688"/>
    </row>
    <row r="4323" s="632" customFormat="1" spans="1:1">
      <c r="A4323" s="688"/>
    </row>
    <row r="4324" s="632" customFormat="1" spans="1:1">
      <c r="A4324" s="688"/>
    </row>
    <row r="4325" s="632" customFormat="1" spans="1:1">
      <c r="A4325" s="688"/>
    </row>
    <row r="4326" s="632" customFormat="1" spans="1:1">
      <c r="A4326" s="688"/>
    </row>
    <row r="4327" s="632" customFormat="1" spans="1:1">
      <c r="A4327" s="688"/>
    </row>
    <row r="4328" s="632" customFormat="1" spans="1:1">
      <c r="A4328" s="688"/>
    </row>
    <row r="4329" s="632" customFormat="1" spans="1:1">
      <c r="A4329" s="688"/>
    </row>
    <row r="4330" s="632" customFormat="1" spans="1:1">
      <c r="A4330" s="688"/>
    </row>
    <row r="4331" s="632" customFormat="1" spans="1:1">
      <c r="A4331" s="688"/>
    </row>
    <row r="4332" s="632" customFormat="1" spans="1:1">
      <c r="A4332" s="688"/>
    </row>
    <row r="4333" s="632" customFormat="1" spans="1:1">
      <c r="A4333" s="688"/>
    </row>
    <row r="4334" s="632" customFormat="1" spans="1:1">
      <c r="A4334" s="688"/>
    </row>
    <row r="4335" s="632" customFormat="1" spans="1:1">
      <c r="A4335" s="688"/>
    </row>
    <row r="4336" s="632" customFormat="1" spans="1:1">
      <c r="A4336" s="688"/>
    </row>
    <row r="4337" s="632" customFormat="1" spans="1:1">
      <c r="A4337" s="688"/>
    </row>
    <row r="4338" s="632" customFormat="1" spans="1:1">
      <c r="A4338" s="688"/>
    </row>
    <row r="4339" s="632" customFormat="1" spans="1:1">
      <c r="A4339" s="688"/>
    </row>
    <row r="4340" s="632" customFormat="1" spans="1:1">
      <c r="A4340" s="688"/>
    </row>
    <row r="4341" s="632" customFormat="1" spans="1:1">
      <c r="A4341" s="688"/>
    </row>
    <row r="4342" s="632" customFormat="1" spans="1:1">
      <c r="A4342" s="688"/>
    </row>
    <row r="4343" s="632" customFormat="1" spans="1:1">
      <c r="A4343" s="688"/>
    </row>
    <row r="4344" s="632" customFormat="1" spans="1:1">
      <c r="A4344" s="688"/>
    </row>
    <row r="4345" s="632" customFormat="1" spans="1:1">
      <c r="A4345" s="688"/>
    </row>
    <row r="4346" s="632" customFormat="1" spans="1:1">
      <c r="A4346" s="688"/>
    </row>
    <row r="4347" s="632" customFormat="1" spans="1:1">
      <c r="A4347" s="688"/>
    </row>
    <row r="4348" s="632" customFormat="1" spans="1:1">
      <c r="A4348" s="688"/>
    </row>
    <row r="4349" s="632" customFormat="1" spans="1:1">
      <c r="A4349" s="688"/>
    </row>
    <row r="4350" s="632" customFormat="1" spans="1:1">
      <c r="A4350" s="688"/>
    </row>
    <row r="4351" s="632" customFormat="1" spans="1:1">
      <c r="A4351" s="688"/>
    </row>
    <row r="4352" s="632" customFormat="1" spans="1:1">
      <c r="A4352" s="688"/>
    </row>
    <row r="4353" s="632" customFormat="1" spans="1:1">
      <c r="A4353" s="688"/>
    </row>
    <row r="4354" s="632" customFormat="1" spans="1:1">
      <c r="A4354" s="688"/>
    </row>
    <row r="4355" s="632" customFormat="1" spans="1:1">
      <c r="A4355" s="688"/>
    </row>
    <row r="4356" s="632" customFormat="1" spans="1:1">
      <c r="A4356" s="688"/>
    </row>
    <row r="4357" s="632" customFormat="1" spans="1:1">
      <c r="A4357" s="688"/>
    </row>
    <row r="4358" s="632" customFormat="1" spans="1:1">
      <c r="A4358" s="688"/>
    </row>
    <row r="4359" s="632" customFormat="1" spans="1:1">
      <c r="A4359" s="688"/>
    </row>
    <row r="4360" s="632" customFormat="1" spans="1:1">
      <c r="A4360" s="688"/>
    </row>
    <row r="4361" s="632" customFormat="1" spans="1:1">
      <c r="A4361" s="688"/>
    </row>
    <row r="4362" s="632" customFormat="1" spans="1:1">
      <c r="A4362" s="688"/>
    </row>
    <row r="4363" s="632" customFormat="1" spans="1:1">
      <c r="A4363" s="688"/>
    </row>
    <row r="4364" s="632" customFormat="1" spans="1:1">
      <c r="A4364" s="688"/>
    </row>
    <row r="4365" s="632" customFormat="1" spans="1:1">
      <c r="A4365" s="688"/>
    </row>
    <row r="4366" s="632" customFormat="1" spans="1:1">
      <c r="A4366" s="688"/>
    </row>
    <row r="4367" s="632" customFormat="1" spans="1:1">
      <c r="A4367" s="688"/>
    </row>
    <row r="4368" s="632" customFormat="1" spans="1:1">
      <c r="A4368" s="688"/>
    </row>
    <row r="4369" s="632" customFormat="1" spans="1:1">
      <c r="A4369" s="688"/>
    </row>
    <row r="4370" s="632" customFormat="1" spans="1:1">
      <c r="A4370" s="688"/>
    </row>
    <row r="4371" s="632" customFormat="1" spans="1:1">
      <c r="A4371" s="688"/>
    </row>
    <row r="4372" s="632" customFormat="1" spans="1:1">
      <c r="A4372" s="688"/>
    </row>
    <row r="4373" s="632" customFormat="1" spans="1:1">
      <c r="A4373" s="688"/>
    </row>
    <row r="4374" s="632" customFormat="1" spans="1:1">
      <c r="A4374" s="688"/>
    </row>
    <row r="4375" s="632" customFormat="1" spans="1:1">
      <c r="A4375" s="688"/>
    </row>
    <row r="4376" s="632" customFormat="1" spans="1:1">
      <c r="A4376" s="688"/>
    </row>
    <row r="4377" s="632" customFormat="1" spans="1:1">
      <c r="A4377" s="688"/>
    </row>
    <row r="4378" s="632" customFormat="1" spans="1:1">
      <c r="A4378" s="688"/>
    </row>
    <row r="4379" s="632" customFormat="1" spans="1:1">
      <c r="A4379" s="688"/>
    </row>
    <row r="4380" s="632" customFormat="1" spans="1:1">
      <c r="A4380" s="688"/>
    </row>
    <row r="4381" s="632" customFormat="1" spans="1:1">
      <c r="A4381" s="688"/>
    </row>
    <row r="4382" s="632" customFormat="1" spans="1:1">
      <c r="A4382" s="688"/>
    </row>
    <row r="4383" s="632" customFormat="1" spans="1:1">
      <c r="A4383" s="688"/>
    </row>
    <row r="4384" s="632" customFormat="1" spans="1:1">
      <c r="A4384" s="688"/>
    </row>
    <row r="4385" s="632" customFormat="1" spans="1:1">
      <c r="A4385" s="688"/>
    </row>
    <row r="4386" s="632" customFormat="1" spans="1:1">
      <c r="A4386" s="688"/>
    </row>
    <row r="4387" s="632" customFormat="1" spans="1:1">
      <c r="A4387" s="688"/>
    </row>
    <row r="4388" s="632" customFormat="1" spans="1:1">
      <c r="A4388" s="688"/>
    </row>
    <row r="4389" s="632" customFormat="1" spans="1:1">
      <c r="A4389" s="688"/>
    </row>
    <row r="4390" s="632" customFormat="1" spans="1:1">
      <c r="A4390" s="688"/>
    </row>
    <row r="4391" s="632" customFormat="1" spans="1:1">
      <c r="A4391" s="688"/>
    </row>
    <row r="4392" s="632" customFormat="1" spans="1:1">
      <c r="A4392" s="688"/>
    </row>
    <row r="4393" s="632" customFormat="1" spans="1:1">
      <c r="A4393" s="688"/>
    </row>
    <row r="4394" s="632" customFormat="1" spans="1:1">
      <c r="A4394" s="688"/>
    </row>
    <row r="4395" s="632" customFormat="1" spans="1:1">
      <c r="A4395" s="688"/>
    </row>
    <row r="4396" s="632" customFormat="1" spans="1:1">
      <c r="A4396" s="688"/>
    </row>
    <row r="4397" s="632" customFormat="1" spans="1:1">
      <c r="A4397" s="688"/>
    </row>
    <row r="4398" s="632" customFormat="1" spans="1:1">
      <c r="A4398" s="688"/>
    </row>
    <row r="4399" s="632" customFormat="1" spans="1:1">
      <c r="A4399" s="688"/>
    </row>
    <row r="4400" s="632" customFormat="1" spans="1:1">
      <c r="A4400" s="688"/>
    </row>
    <row r="4401" s="632" customFormat="1" spans="1:1">
      <c r="A4401" s="688"/>
    </row>
    <row r="4402" s="632" customFormat="1" spans="1:1">
      <c r="A4402" s="688"/>
    </row>
    <row r="4403" s="632" customFormat="1" spans="1:1">
      <c r="A4403" s="688"/>
    </row>
    <row r="4404" s="632" customFormat="1" spans="1:1">
      <c r="A4404" s="688"/>
    </row>
    <row r="4405" s="632" customFormat="1" spans="1:1">
      <c r="A4405" s="688"/>
    </row>
    <row r="4406" s="632" customFormat="1" spans="1:1">
      <c r="A4406" s="688"/>
    </row>
    <row r="4407" s="632" customFormat="1" spans="1:1">
      <c r="A4407" s="688"/>
    </row>
    <row r="4408" s="632" customFormat="1" spans="1:1">
      <c r="A4408" s="688"/>
    </row>
    <row r="4409" s="632" customFormat="1" spans="1:1">
      <c r="A4409" s="688"/>
    </row>
    <row r="4410" s="632" customFormat="1" spans="1:1">
      <c r="A4410" s="688"/>
    </row>
    <row r="4411" s="632" customFormat="1" spans="1:1">
      <c r="A4411" s="688"/>
    </row>
    <row r="4412" s="632" customFormat="1" spans="1:1">
      <c r="A4412" s="688"/>
    </row>
    <row r="4413" s="632" customFormat="1" spans="1:1">
      <c r="A4413" s="688"/>
    </row>
    <row r="4414" s="632" customFormat="1" spans="1:1">
      <c r="A4414" s="688"/>
    </row>
    <row r="4415" s="632" customFormat="1" spans="1:1">
      <c r="A4415" s="688"/>
    </row>
    <row r="4416" s="632" customFormat="1" spans="1:1">
      <c r="A4416" s="688"/>
    </row>
    <row r="4417" s="632" customFormat="1" spans="1:1">
      <c r="A4417" s="688"/>
    </row>
    <row r="4418" s="632" customFormat="1" spans="1:1">
      <c r="A4418" s="688"/>
    </row>
    <row r="4419" s="632" customFormat="1" spans="1:1">
      <c r="A4419" s="688"/>
    </row>
    <row r="4420" s="632" customFormat="1" spans="1:1">
      <c r="A4420" s="688"/>
    </row>
    <row r="4421" s="632" customFormat="1" spans="1:1">
      <c r="A4421" s="688"/>
    </row>
    <row r="4422" s="632" customFormat="1" spans="1:1">
      <c r="A4422" s="688"/>
    </row>
    <row r="4423" s="632" customFormat="1" spans="1:1">
      <c r="A4423" s="688"/>
    </row>
    <row r="4424" s="632" customFormat="1" spans="1:1">
      <c r="A4424" s="688"/>
    </row>
    <row r="4425" s="632" customFormat="1" spans="1:1">
      <c r="A4425" s="688"/>
    </row>
    <row r="4426" s="632" customFormat="1" spans="1:1">
      <c r="A4426" s="688"/>
    </row>
    <row r="4427" s="632" customFormat="1" spans="1:1">
      <c r="A4427" s="688"/>
    </row>
    <row r="4428" s="632" customFormat="1" spans="1:1">
      <c r="A4428" s="688"/>
    </row>
    <row r="4429" s="632" customFormat="1" spans="1:1">
      <c r="A4429" s="688"/>
    </row>
    <row r="4430" s="632" customFormat="1" spans="1:1">
      <c r="A4430" s="688"/>
    </row>
    <row r="4431" s="632" customFormat="1" spans="1:1">
      <c r="A4431" s="688"/>
    </row>
    <row r="4432" s="632" customFormat="1" spans="1:1">
      <c r="A4432" s="688"/>
    </row>
    <row r="4433" s="632" customFormat="1" spans="1:1">
      <c r="A4433" s="688"/>
    </row>
    <row r="4434" s="632" customFormat="1" spans="1:1">
      <c r="A4434" s="688"/>
    </row>
    <row r="4435" s="632" customFormat="1" spans="1:1">
      <c r="A4435" s="688"/>
    </row>
    <row r="4436" s="632" customFormat="1" spans="1:1">
      <c r="A4436" s="688"/>
    </row>
    <row r="4437" s="632" customFormat="1" spans="1:1">
      <c r="A4437" s="688"/>
    </row>
    <row r="4438" s="632" customFormat="1" spans="1:1">
      <c r="A4438" s="688"/>
    </row>
    <row r="4439" s="632" customFormat="1" spans="1:1">
      <c r="A4439" s="688"/>
    </row>
    <row r="4440" s="632" customFormat="1" spans="1:1">
      <c r="A4440" s="688"/>
    </row>
    <row r="4441" s="632" customFormat="1" spans="1:1">
      <c r="A4441" s="688"/>
    </row>
    <row r="4442" s="632" customFormat="1" spans="1:1">
      <c r="A4442" s="688"/>
    </row>
    <row r="4443" s="632" customFormat="1" spans="1:1">
      <c r="A4443" s="688"/>
    </row>
    <row r="4444" s="632" customFormat="1" spans="1:1">
      <c r="A4444" s="688"/>
    </row>
    <row r="4445" s="632" customFormat="1" spans="1:1">
      <c r="A4445" s="688"/>
    </row>
    <row r="4446" s="632" customFormat="1" spans="1:1">
      <c r="A4446" s="688"/>
    </row>
    <row r="4447" s="632" customFormat="1" spans="1:1">
      <c r="A4447" s="688"/>
    </row>
    <row r="4448" s="632" customFormat="1" spans="1:1">
      <c r="A4448" s="688"/>
    </row>
    <row r="4449" s="632" customFormat="1" spans="1:1">
      <c r="A4449" s="688"/>
    </row>
    <row r="4450" s="632" customFormat="1" spans="1:1">
      <c r="A4450" s="688"/>
    </row>
    <row r="4451" s="632" customFormat="1" spans="1:1">
      <c r="A4451" s="688"/>
    </row>
    <row r="4452" s="632" customFormat="1" spans="1:1">
      <c r="A4452" s="688"/>
    </row>
    <row r="4453" s="632" customFormat="1" spans="1:1">
      <c r="A4453" s="688"/>
    </row>
    <row r="4454" s="632" customFormat="1" spans="1:1">
      <c r="A4454" s="688"/>
    </row>
    <row r="4455" s="632" customFormat="1" spans="1:1">
      <c r="A4455" s="688"/>
    </row>
    <row r="4456" s="632" customFormat="1" spans="1:1">
      <c r="A4456" s="688"/>
    </row>
    <row r="4457" s="632" customFormat="1" spans="1:1">
      <c r="A4457" s="688"/>
    </row>
    <row r="4458" s="632" customFormat="1" spans="1:1">
      <c r="A4458" s="688"/>
    </row>
    <row r="4459" s="632" customFormat="1" spans="1:1">
      <c r="A4459" s="688"/>
    </row>
    <row r="4460" s="632" customFormat="1" spans="1:1">
      <c r="A4460" s="688"/>
    </row>
    <row r="4461" s="632" customFormat="1" spans="1:1">
      <c r="A4461" s="688"/>
    </row>
    <row r="4462" s="632" customFormat="1" spans="1:1">
      <c r="A4462" s="688"/>
    </row>
    <row r="4463" s="632" customFormat="1" spans="1:1">
      <c r="A4463" s="688"/>
    </row>
    <row r="4464" s="632" customFormat="1" spans="1:1">
      <c r="A4464" s="688"/>
    </row>
    <row r="4465" s="632" customFormat="1" spans="1:1">
      <c r="A4465" s="688"/>
    </row>
    <row r="4466" s="632" customFormat="1" spans="1:1">
      <c r="A4466" s="688"/>
    </row>
    <row r="4467" s="632" customFormat="1" spans="1:1">
      <c r="A4467" s="688"/>
    </row>
    <row r="4468" s="632" customFormat="1" spans="1:1">
      <c r="A4468" s="688"/>
    </row>
    <row r="4469" s="632" customFormat="1" spans="1:1">
      <c r="A4469" s="688"/>
    </row>
    <row r="4470" s="632" customFormat="1" spans="1:1">
      <c r="A4470" s="688"/>
    </row>
    <row r="4471" s="632" customFormat="1" spans="1:1">
      <c r="A4471" s="688"/>
    </row>
    <row r="4472" s="632" customFormat="1" spans="1:1">
      <c r="A4472" s="688"/>
    </row>
    <row r="4473" s="632" customFormat="1" spans="1:1">
      <c r="A4473" s="688"/>
    </row>
    <row r="4474" s="632" customFormat="1" spans="1:1">
      <c r="A4474" s="688"/>
    </row>
    <row r="4475" s="632" customFormat="1" spans="1:1">
      <c r="A4475" s="688"/>
    </row>
    <row r="4476" s="632" customFormat="1" spans="1:1">
      <c r="A4476" s="688"/>
    </row>
    <row r="4477" s="632" customFormat="1" spans="1:1">
      <c r="A4477" s="688"/>
    </row>
    <row r="4478" s="632" customFormat="1" spans="1:1">
      <c r="A4478" s="688"/>
    </row>
    <row r="4479" s="632" customFormat="1" spans="1:1">
      <c r="A4479" s="688"/>
    </row>
    <row r="4480" s="632" customFormat="1" spans="1:1">
      <c r="A4480" s="688"/>
    </row>
    <row r="4481" s="632" customFormat="1" spans="1:1">
      <c r="A4481" s="688"/>
    </row>
    <row r="4482" s="632" customFormat="1" spans="1:1">
      <c r="A4482" s="688"/>
    </row>
    <row r="4483" s="632" customFormat="1" spans="1:1">
      <c r="A4483" s="688"/>
    </row>
    <row r="4484" s="632" customFormat="1" spans="1:1">
      <c r="A4484" s="688"/>
    </row>
    <row r="4485" s="632" customFormat="1" spans="1:1">
      <c r="A4485" s="688"/>
    </row>
    <row r="4486" s="632" customFormat="1" spans="1:1">
      <c r="A4486" s="688"/>
    </row>
    <row r="4487" s="632" customFormat="1" spans="1:1">
      <c r="A4487" s="688"/>
    </row>
    <row r="4488" s="632" customFormat="1" spans="1:1">
      <c r="A4488" s="688"/>
    </row>
    <row r="4489" s="632" customFormat="1" spans="1:1">
      <c r="A4489" s="688"/>
    </row>
    <row r="4490" s="632" customFormat="1" spans="1:1">
      <c r="A4490" s="688"/>
    </row>
    <row r="4491" s="632" customFormat="1" spans="1:1">
      <c r="A4491" s="688"/>
    </row>
    <row r="4492" s="632" customFormat="1" spans="1:1">
      <c r="A4492" s="688"/>
    </row>
    <row r="4493" s="632" customFormat="1" spans="1:1">
      <c r="A4493" s="688"/>
    </row>
    <row r="4494" s="632" customFormat="1" spans="1:1">
      <c r="A4494" s="688"/>
    </row>
    <row r="4495" s="632" customFormat="1" spans="1:1">
      <c r="A4495" s="688"/>
    </row>
    <row r="4496" s="632" customFormat="1" spans="1:1">
      <c r="A4496" s="688"/>
    </row>
    <row r="4497" s="632" customFormat="1" spans="1:1">
      <c r="A4497" s="688"/>
    </row>
    <row r="4498" s="632" customFormat="1" spans="1:1">
      <c r="A4498" s="688"/>
    </row>
    <row r="4499" s="632" customFormat="1" spans="1:1">
      <c r="A4499" s="688"/>
    </row>
    <row r="4500" s="632" customFormat="1" spans="1:1">
      <c r="A4500" s="688"/>
    </row>
    <row r="4501" s="632" customFormat="1" spans="1:1">
      <c r="A4501" s="688"/>
    </row>
    <row r="4502" s="632" customFormat="1" spans="1:1">
      <c r="A4502" s="688"/>
    </row>
    <row r="4503" s="632" customFormat="1" spans="1:1">
      <c r="A4503" s="688"/>
    </row>
    <row r="4504" s="632" customFormat="1" spans="1:1">
      <c r="A4504" s="688"/>
    </row>
    <row r="4505" s="632" customFormat="1" spans="1:1">
      <c r="A4505" s="688"/>
    </row>
    <row r="4506" s="632" customFormat="1" spans="1:1">
      <c r="A4506" s="688"/>
    </row>
    <row r="4507" s="632" customFormat="1" spans="1:1">
      <c r="A4507" s="688"/>
    </row>
    <row r="4508" s="632" customFormat="1" spans="1:1">
      <c r="A4508" s="688"/>
    </row>
    <row r="4509" s="632" customFormat="1" spans="1:1">
      <c r="A4509" s="688"/>
    </row>
    <row r="4510" s="632" customFormat="1" spans="1:1">
      <c r="A4510" s="688"/>
    </row>
    <row r="4511" s="632" customFormat="1" spans="1:1">
      <c r="A4511" s="688"/>
    </row>
    <row r="4512" s="632" customFormat="1" spans="1:1">
      <c r="A4512" s="688"/>
    </row>
    <row r="4513" s="632" customFormat="1" spans="1:1">
      <c r="A4513" s="688"/>
    </row>
    <row r="4514" s="632" customFormat="1" spans="1:1">
      <c r="A4514" s="688"/>
    </row>
    <row r="4515" s="632" customFormat="1" spans="1:1">
      <c r="A4515" s="688"/>
    </row>
    <row r="4516" s="632" customFormat="1" spans="1:1">
      <c r="A4516" s="688"/>
    </row>
    <row r="4517" s="632" customFormat="1" spans="1:1">
      <c r="A4517" s="688"/>
    </row>
    <row r="4518" s="632" customFormat="1" spans="1:1">
      <c r="A4518" s="688"/>
    </row>
    <row r="4519" s="632" customFormat="1" spans="1:1">
      <c r="A4519" s="688"/>
    </row>
    <row r="4520" s="632" customFormat="1" spans="1:1">
      <c r="A4520" s="688"/>
    </row>
    <row r="4521" s="632" customFormat="1" spans="1:1">
      <c r="A4521" s="688"/>
    </row>
    <row r="4522" s="632" customFormat="1" spans="1:1">
      <c r="A4522" s="688"/>
    </row>
    <row r="4523" s="632" customFormat="1" spans="1:1">
      <c r="A4523" s="688"/>
    </row>
    <row r="4524" s="632" customFormat="1" spans="1:1">
      <c r="A4524" s="688"/>
    </row>
    <row r="4525" s="632" customFormat="1" spans="1:1">
      <c r="A4525" s="688"/>
    </row>
    <row r="4526" s="632" customFormat="1" spans="1:1">
      <c r="A4526" s="688"/>
    </row>
    <row r="4527" s="632" customFormat="1" spans="1:1">
      <c r="A4527" s="688"/>
    </row>
    <row r="4528" s="632" customFormat="1" spans="1:1">
      <c r="A4528" s="688"/>
    </row>
    <row r="4529" s="632" customFormat="1" spans="1:1">
      <c r="A4529" s="688"/>
    </row>
    <row r="4530" s="632" customFormat="1" spans="1:1">
      <c r="A4530" s="688"/>
    </row>
    <row r="4531" s="632" customFormat="1" spans="1:1">
      <c r="A4531" s="688"/>
    </row>
    <row r="4532" s="632" customFormat="1" spans="1:1">
      <c r="A4532" s="688"/>
    </row>
    <row r="4533" s="632" customFormat="1" spans="1:1">
      <c r="A4533" s="688"/>
    </row>
    <row r="4534" s="632" customFormat="1" spans="1:1">
      <c r="A4534" s="688"/>
    </row>
    <row r="4535" s="632" customFormat="1" spans="1:1">
      <c r="A4535" s="688"/>
    </row>
    <row r="4536" s="632" customFormat="1" spans="1:1">
      <c r="A4536" s="688"/>
    </row>
    <row r="4537" s="632" customFormat="1" spans="1:1">
      <c r="A4537" s="688"/>
    </row>
    <row r="4538" s="632" customFormat="1" spans="1:1">
      <c r="A4538" s="688"/>
    </row>
    <row r="4539" s="632" customFormat="1" spans="1:1">
      <c r="A4539" s="688"/>
    </row>
    <row r="4540" s="632" customFormat="1" spans="1:1">
      <c r="A4540" s="688"/>
    </row>
    <row r="4541" s="632" customFormat="1" spans="1:1">
      <c r="A4541" s="688"/>
    </row>
    <row r="4542" s="632" customFormat="1" spans="1:1">
      <c r="A4542" s="688"/>
    </row>
    <row r="4543" s="632" customFormat="1" spans="1:1">
      <c r="A4543" s="688"/>
    </row>
    <row r="4544" s="632" customFormat="1" spans="1:1">
      <c r="A4544" s="688"/>
    </row>
    <row r="4545" s="632" customFormat="1" spans="1:1">
      <c r="A4545" s="688"/>
    </row>
    <row r="4546" s="632" customFormat="1" spans="1:1">
      <c r="A4546" s="688"/>
    </row>
    <row r="4547" s="632" customFormat="1" spans="1:1">
      <c r="A4547" s="688"/>
    </row>
    <row r="4548" s="632" customFormat="1" spans="1:1">
      <c r="A4548" s="688"/>
    </row>
    <row r="4549" s="632" customFormat="1" spans="1:1">
      <c r="A4549" s="688"/>
    </row>
    <row r="4550" s="632" customFormat="1" spans="1:1">
      <c r="A4550" s="688"/>
    </row>
    <row r="4551" s="632" customFormat="1" spans="1:1">
      <c r="A4551" s="688"/>
    </row>
    <row r="4552" s="632" customFormat="1" spans="1:1">
      <c r="A4552" s="688"/>
    </row>
    <row r="4553" s="632" customFormat="1" spans="1:1">
      <c r="A4553" s="688"/>
    </row>
    <row r="4554" s="632" customFormat="1" spans="1:1">
      <c r="A4554" s="688"/>
    </row>
    <row r="4555" s="632" customFormat="1" spans="1:1">
      <c r="A4555" s="688"/>
    </row>
    <row r="4556" s="632" customFormat="1" spans="1:1">
      <c r="A4556" s="688"/>
    </row>
    <row r="4557" s="632" customFormat="1" spans="1:1">
      <c r="A4557" s="688"/>
    </row>
    <row r="4558" s="632" customFormat="1" spans="1:1">
      <c r="A4558" s="688"/>
    </row>
    <row r="4559" s="632" customFormat="1" spans="1:1">
      <c r="A4559" s="688"/>
    </row>
    <row r="4560" s="632" customFormat="1" spans="1:1">
      <c r="A4560" s="688"/>
    </row>
    <row r="4561" s="632" customFormat="1" spans="1:1">
      <c r="A4561" s="688"/>
    </row>
    <row r="4562" s="632" customFormat="1" spans="1:1">
      <c r="A4562" s="688"/>
    </row>
    <row r="4563" s="632" customFormat="1" spans="1:1">
      <c r="A4563" s="688"/>
    </row>
    <row r="4564" s="632" customFormat="1" spans="1:1">
      <c r="A4564" s="688"/>
    </row>
    <row r="4565" s="632" customFormat="1" spans="1:1">
      <c r="A4565" s="688"/>
    </row>
    <row r="4566" s="632" customFormat="1" spans="1:1">
      <c r="A4566" s="688"/>
    </row>
    <row r="4567" s="632" customFormat="1" spans="1:1">
      <c r="A4567" s="688"/>
    </row>
    <row r="4568" s="632" customFormat="1" spans="1:1">
      <c r="A4568" s="688"/>
    </row>
    <row r="4569" s="632" customFormat="1" spans="1:1">
      <c r="A4569" s="688"/>
    </row>
    <row r="4570" s="632" customFormat="1" spans="1:1">
      <c r="A4570" s="688"/>
    </row>
    <row r="4571" s="632" customFormat="1" spans="1:1">
      <c r="A4571" s="688"/>
    </row>
    <row r="4572" s="632" customFormat="1" spans="1:1">
      <c r="A4572" s="688"/>
    </row>
    <row r="4573" s="632" customFormat="1" spans="1:1">
      <c r="A4573" s="688"/>
    </row>
    <row r="4574" s="632" customFormat="1" spans="1:1">
      <c r="A4574" s="688"/>
    </row>
    <row r="4575" s="632" customFormat="1" spans="1:1">
      <c r="A4575" s="688"/>
    </row>
    <row r="4576" s="632" customFormat="1" spans="1:1">
      <c r="A4576" s="688"/>
    </row>
    <row r="4577" s="632" customFormat="1" spans="1:1">
      <c r="A4577" s="688"/>
    </row>
    <row r="4578" s="632" customFormat="1" spans="1:1">
      <c r="A4578" s="688"/>
    </row>
    <row r="4579" s="632" customFormat="1" spans="1:1">
      <c r="A4579" s="688"/>
    </row>
    <row r="4580" s="632" customFormat="1" spans="1:1">
      <c r="A4580" s="688"/>
    </row>
    <row r="4581" s="632" customFormat="1" spans="1:1">
      <c r="A4581" s="688"/>
    </row>
    <row r="4582" s="632" customFormat="1" spans="1:1">
      <c r="A4582" s="688"/>
    </row>
    <row r="4583" s="632" customFormat="1" spans="1:1">
      <c r="A4583" s="688"/>
    </row>
    <row r="4584" s="632" customFormat="1" spans="1:1">
      <c r="A4584" s="688"/>
    </row>
    <row r="4585" s="632" customFormat="1" spans="1:1">
      <c r="A4585" s="688"/>
    </row>
    <row r="4586" s="632" customFormat="1" spans="1:1">
      <c r="A4586" s="688"/>
    </row>
    <row r="4587" s="632" customFormat="1" spans="1:1">
      <c r="A4587" s="688"/>
    </row>
    <row r="4588" s="632" customFormat="1" spans="1:1">
      <c r="A4588" s="688"/>
    </row>
    <row r="4589" s="632" customFormat="1" spans="1:1">
      <c r="A4589" s="688"/>
    </row>
    <row r="4590" s="632" customFormat="1" spans="1:1">
      <c r="A4590" s="688"/>
    </row>
    <row r="4591" s="632" customFormat="1" spans="1:1">
      <c r="A4591" s="688"/>
    </row>
    <row r="4592" s="632" customFormat="1" spans="1:1">
      <c r="A4592" s="688"/>
    </row>
    <row r="4593" s="632" customFormat="1" spans="1:1">
      <c r="A4593" s="688"/>
    </row>
    <row r="4594" s="632" customFormat="1" spans="1:1">
      <c r="A4594" s="688"/>
    </row>
    <row r="4595" s="632" customFormat="1" spans="1:1">
      <c r="A4595" s="688"/>
    </row>
    <row r="4596" s="632" customFormat="1" spans="1:1">
      <c r="A4596" s="688"/>
    </row>
    <row r="4597" s="632" customFormat="1" spans="1:1">
      <c r="A4597" s="688"/>
    </row>
    <row r="4598" s="632" customFormat="1" spans="1:1">
      <c r="A4598" s="688"/>
    </row>
    <row r="4599" s="632" customFormat="1" spans="1:1">
      <c r="A4599" s="688"/>
    </row>
    <row r="4600" s="632" customFormat="1" spans="1:1">
      <c r="A4600" s="688"/>
    </row>
    <row r="4601" s="632" customFormat="1" spans="1:1">
      <c r="A4601" s="688"/>
    </row>
    <row r="4602" s="632" customFormat="1" spans="1:1">
      <c r="A4602" s="688"/>
    </row>
    <row r="4603" s="632" customFormat="1" spans="1:1">
      <c r="A4603" s="688"/>
    </row>
    <row r="4604" s="632" customFormat="1" spans="1:1">
      <c r="A4604" s="688"/>
    </row>
    <row r="4605" s="632" customFormat="1" spans="1:1">
      <c r="A4605" s="688"/>
    </row>
    <row r="4606" s="632" customFormat="1" spans="1:1">
      <c r="A4606" s="688"/>
    </row>
    <row r="4607" s="632" customFormat="1" spans="1:1">
      <c r="A4607" s="688"/>
    </row>
    <row r="4608" s="632" customFormat="1" spans="1:1">
      <c r="A4608" s="688"/>
    </row>
    <row r="4609" s="632" customFormat="1" spans="1:1">
      <c r="A4609" s="688"/>
    </row>
    <row r="4610" s="632" customFormat="1" spans="1:1">
      <c r="A4610" s="688"/>
    </row>
    <row r="4611" s="632" customFormat="1" spans="1:1">
      <c r="A4611" s="688"/>
    </row>
    <row r="4612" s="632" customFormat="1" spans="1:1">
      <c r="A4612" s="688"/>
    </row>
    <row r="4613" s="632" customFormat="1" spans="1:1">
      <c r="A4613" s="688"/>
    </row>
    <row r="4614" s="632" customFormat="1" spans="1:1">
      <c r="A4614" s="688"/>
    </row>
    <row r="4615" s="632" customFormat="1" spans="1:1">
      <c r="A4615" s="688"/>
    </row>
    <row r="4616" s="632" customFormat="1" spans="1:1">
      <c r="A4616" s="688"/>
    </row>
    <row r="4617" s="632" customFormat="1" spans="1:1">
      <c r="A4617" s="688"/>
    </row>
    <row r="4618" s="632" customFormat="1" spans="1:1">
      <c r="A4618" s="688"/>
    </row>
    <row r="4619" s="632" customFormat="1" spans="1:1">
      <c r="A4619" s="688"/>
    </row>
    <row r="4620" s="632" customFormat="1" spans="1:1">
      <c r="A4620" s="688"/>
    </row>
    <row r="4621" s="632" customFormat="1" spans="1:1">
      <c r="A4621" s="688"/>
    </row>
    <row r="4622" s="632" customFormat="1" spans="1:1">
      <c r="A4622" s="688"/>
    </row>
    <row r="4623" s="632" customFormat="1" spans="1:1">
      <c r="A4623" s="688"/>
    </row>
    <row r="4624" s="632" customFormat="1" spans="1:1">
      <c r="A4624" s="688"/>
    </row>
    <row r="4625" s="632" customFormat="1" spans="1:1">
      <c r="A4625" s="688"/>
    </row>
    <row r="4626" s="632" customFormat="1" spans="1:1">
      <c r="A4626" s="688"/>
    </row>
    <row r="4627" s="632" customFormat="1" spans="1:1">
      <c r="A4627" s="688"/>
    </row>
    <row r="4628" s="632" customFormat="1" spans="1:1">
      <c r="A4628" s="688"/>
    </row>
    <row r="4629" s="632" customFormat="1" spans="1:1">
      <c r="A4629" s="688"/>
    </row>
    <row r="4630" s="632" customFormat="1" spans="1:1">
      <c r="A4630" s="688"/>
    </row>
    <row r="4631" s="632" customFormat="1" spans="1:1">
      <c r="A4631" s="688"/>
    </row>
    <row r="4632" s="632" customFormat="1" spans="1:1">
      <c r="A4632" s="688"/>
    </row>
    <row r="4633" s="632" customFormat="1" spans="1:1">
      <c r="A4633" s="688"/>
    </row>
    <row r="4634" s="632" customFormat="1" spans="1:1">
      <c r="A4634" s="688"/>
    </row>
    <row r="4635" s="632" customFormat="1" spans="1:1">
      <c r="A4635" s="688"/>
    </row>
    <row r="4636" s="632" customFormat="1" spans="1:1">
      <c r="A4636" s="688"/>
    </row>
    <row r="4637" s="632" customFormat="1" spans="1:1">
      <c r="A4637" s="688"/>
    </row>
    <row r="4638" s="632" customFormat="1" spans="1:1">
      <c r="A4638" s="688"/>
    </row>
    <row r="4639" s="632" customFormat="1" spans="1:1">
      <c r="A4639" s="688"/>
    </row>
    <row r="4640" s="632" customFormat="1" spans="1:1">
      <c r="A4640" s="688"/>
    </row>
    <row r="4641" s="632" customFormat="1" spans="1:1">
      <c r="A4641" s="688"/>
    </row>
    <row r="4642" s="632" customFormat="1" spans="1:1">
      <c r="A4642" s="688"/>
    </row>
    <row r="4643" s="632" customFormat="1" spans="1:1">
      <c r="A4643" s="688"/>
    </row>
    <row r="4644" s="632" customFormat="1" spans="1:1">
      <c r="A4644" s="688"/>
    </row>
    <row r="4645" s="632" customFormat="1" spans="1:1">
      <c r="A4645" s="688"/>
    </row>
    <row r="4646" s="632" customFormat="1" spans="1:1">
      <c r="A4646" s="688"/>
    </row>
    <row r="4647" s="632" customFormat="1" spans="1:1">
      <c r="A4647" s="688"/>
    </row>
    <row r="4648" s="632" customFormat="1" spans="1:1">
      <c r="A4648" s="688"/>
    </row>
    <row r="4649" s="632" customFormat="1" spans="1:1">
      <c r="A4649" s="688"/>
    </row>
    <row r="4650" s="632" customFormat="1" spans="1:1">
      <c r="A4650" s="688"/>
    </row>
    <row r="4651" s="632" customFormat="1" spans="1:1">
      <c r="A4651" s="688"/>
    </row>
    <row r="4652" s="632" customFormat="1" spans="1:1">
      <c r="A4652" s="688"/>
    </row>
    <row r="4653" s="632" customFormat="1" spans="1:1">
      <c r="A4653" s="688"/>
    </row>
    <row r="4654" s="632" customFormat="1" spans="1:1">
      <c r="A4654" s="688"/>
    </row>
    <row r="4655" s="632" customFormat="1" spans="1:1">
      <c r="A4655" s="688"/>
    </row>
    <row r="4656" s="632" customFormat="1" spans="1:1">
      <c r="A4656" s="688"/>
    </row>
    <row r="4657" s="632" customFormat="1" spans="1:1">
      <c r="A4657" s="688"/>
    </row>
    <row r="4658" s="632" customFormat="1" spans="1:1">
      <c r="A4658" s="688"/>
    </row>
    <row r="4659" s="632" customFormat="1" spans="1:1">
      <c r="A4659" s="688"/>
    </row>
    <row r="4660" s="632" customFormat="1" spans="1:1">
      <c r="A4660" s="688"/>
    </row>
    <row r="4661" s="632" customFormat="1" spans="1:1">
      <c r="A4661" s="688"/>
    </row>
    <row r="4662" s="632" customFormat="1" spans="1:1">
      <c r="A4662" s="688"/>
    </row>
    <row r="4663" s="632" customFormat="1" spans="1:1">
      <c r="A4663" s="688"/>
    </row>
    <row r="4664" s="632" customFormat="1" spans="1:1">
      <c r="A4664" s="688"/>
    </row>
    <row r="4665" s="632" customFormat="1" spans="1:1">
      <c r="A4665" s="688"/>
    </row>
    <row r="4666" s="632" customFormat="1" spans="1:1">
      <c r="A4666" s="688"/>
    </row>
    <row r="4667" s="632" customFormat="1" spans="1:1">
      <c r="A4667" s="688"/>
    </row>
    <row r="4668" s="632" customFormat="1" spans="1:1">
      <c r="A4668" s="688"/>
    </row>
    <row r="4669" s="632" customFormat="1" spans="1:1">
      <c r="A4669" s="688"/>
    </row>
    <row r="4670" s="632" customFormat="1" spans="1:1">
      <c r="A4670" s="688"/>
    </row>
    <row r="4671" s="632" customFormat="1" spans="1:1">
      <c r="A4671" s="688"/>
    </row>
    <row r="4672" s="632" customFormat="1" spans="1:1">
      <c r="A4672" s="688"/>
    </row>
    <row r="4673" s="632" customFormat="1" spans="1:1">
      <c r="A4673" s="688"/>
    </row>
    <row r="4674" s="632" customFormat="1" spans="1:1">
      <c r="A4674" s="688"/>
    </row>
    <row r="4675" s="632" customFormat="1" spans="1:1">
      <c r="A4675" s="688"/>
    </row>
    <row r="4676" s="632" customFormat="1" spans="1:1">
      <c r="A4676" s="688"/>
    </row>
    <row r="4677" s="632" customFormat="1" spans="1:1">
      <c r="A4677" s="688"/>
    </row>
    <row r="4678" s="632" customFormat="1" spans="1:1">
      <c r="A4678" s="688"/>
    </row>
    <row r="4679" s="632" customFormat="1" spans="1:1">
      <c r="A4679" s="688"/>
    </row>
    <row r="4680" s="632" customFormat="1" spans="1:1">
      <c r="A4680" s="688"/>
    </row>
    <row r="4681" s="632" customFormat="1" spans="1:1">
      <c r="A4681" s="688"/>
    </row>
    <row r="4682" s="632" customFormat="1" spans="1:1">
      <c r="A4682" s="688"/>
    </row>
    <row r="4683" s="632" customFormat="1" spans="1:1">
      <c r="A4683" s="688"/>
    </row>
    <row r="4684" s="632" customFormat="1" spans="1:1">
      <c r="A4684" s="688"/>
    </row>
    <row r="4685" s="632" customFormat="1" spans="1:1">
      <c r="A4685" s="688"/>
    </row>
    <row r="4686" s="632" customFormat="1" spans="1:1">
      <c r="A4686" s="688"/>
    </row>
    <row r="4687" s="632" customFormat="1" spans="1:1">
      <c r="A4687" s="688"/>
    </row>
    <row r="4688" s="632" customFormat="1" spans="1:1">
      <c r="A4688" s="688"/>
    </row>
    <row r="4689" s="632" customFormat="1" spans="1:1">
      <c r="A4689" s="688"/>
    </row>
    <row r="4690" s="632" customFormat="1" spans="1:1">
      <c r="A4690" s="688"/>
    </row>
    <row r="4691" s="632" customFormat="1" spans="1:1">
      <c r="A4691" s="688"/>
    </row>
    <row r="4692" s="632" customFormat="1" spans="1:1">
      <c r="A4692" s="688"/>
    </row>
    <row r="4693" s="632" customFormat="1" spans="1:1">
      <c r="A4693" s="688"/>
    </row>
    <row r="4694" s="632" customFormat="1" spans="1:1">
      <c r="A4694" s="688"/>
    </row>
    <row r="4695" s="632" customFormat="1" spans="1:1">
      <c r="A4695" s="688"/>
    </row>
    <row r="4696" s="632" customFormat="1" spans="1:1">
      <c r="A4696" s="688"/>
    </row>
    <row r="4697" s="632" customFormat="1" spans="1:1">
      <c r="A4697" s="688"/>
    </row>
    <row r="4698" s="632" customFormat="1" spans="1:1">
      <c r="A4698" s="688"/>
    </row>
    <row r="4699" s="632" customFormat="1" spans="1:1">
      <c r="A4699" s="688"/>
    </row>
    <row r="4700" s="632" customFormat="1" spans="1:1">
      <c r="A4700" s="688"/>
    </row>
    <row r="4701" s="632" customFormat="1" spans="1:1">
      <c r="A4701" s="688"/>
    </row>
    <row r="4702" s="632" customFormat="1" spans="1:1">
      <c r="A4702" s="688"/>
    </row>
    <row r="4703" s="632" customFormat="1" spans="1:1">
      <c r="A4703" s="688"/>
    </row>
    <row r="4704" s="632" customFormat="1" spans="1:1">
      <c r="A4704" s="688"/>
    </row>
    <row r="4705" s="632" customFormat="1" spans="1:1">
      <c r="A4705" s="688"/>
    </row>
    <row r="4706" s="632" customFormat="1" spans="1:1">
      <c r="A4706" s="688"/>
    </row>
    <row r="4707" s="632" customFormat="1" spans="1:1">
      <c r="A4707" s="688"/>
    </row>
    <row r="4708" s="632" customFormat="1" spans="1:1">
      <c r="A4708" s="688"/>
    </row>
    <row r="4709" s="632" customFormat="1" spans="1:1">
      <c r="A4709" s="688"/>
    </row>
    <row r="4710" s="632" customFormat="1" spans="1:1">
      <c r="A4710" s="688"/>
    </row>
    <row r="4711" s="632" customFormat="1" spans="1:1">
      <c r="A4711" s="688"/>
    </row>
    <row r="4712" s="632" customFormat="1" spans="1:1">
      <c r="A4712" s="688"/>
    </row>
    <row r="4713" s="632" customFormat="1" spans="1:1">
      <c r="A4713" s="688"/>
    </row>
    <row r="4714" s="632" customFormat="1" spans="1:1">
      <c r="A4714" s="688"/>
    </row>
    <row r="4715" s="632" customFormat="1" spans="1:1">
      <c r="A4715" s="688"/>
    </row>
    <row r="4716" s="632" customFormat="1" spans="1:1">
      <c r="A4716" s="688"/>
    </row>
    <row r="4717" s="632" customFormat="1" spans="1:1">
      <c r="A4717" s="688"/>
    </row>
    <row r="4718" s="632" customFormat="1" spans="1:1">
      <c r="A4718" s="688"/>
    </row>
    <row r="4719" s="632" customFormat="1" spans="1:1">
      <c r="A4719" s="688"/>
    </row>
    <row r="4720" s="632" customFormat="1" spans="1:1">
      <c r="A4720" s="688"/>
    </row>
    <row r="4721" s="632" customFormat="1" spans="1:1">
      <c r="A4721" s="688"/>
    </row>
    <row r="4722" s="632" customFormat="1" spans="1:1">
      <c r="A4722" s="688"/>
    </row>
    <row r="4723" s="632" customFormat="1" spans="1:1">
      <c r="A4723" s="688"/>
    </row>
    <row r="4724" s="632" customFormat="1" spans="1:1">
      <c r="A4724" s="688"/>
    </row>
    <row r="4725" s="632" customFormat="1" spans="1:1">
      <c r="A4725" s="688"/>
    </row>
    <row r="4726" s="632" customFormat="1" spans="1:1">
      <c r="A4726" s="688"/>
    </row>
    <row r="4727" s="632" customFormat="1" spans="1:1">
      <c r="A4727" s="688"/>
    </row>
    <row r="4728" s="632" customFormat="1" spans="1:1">
      <c r="A4728" s="688"/>
    </row>
    <row r="4729" s="632" customFormat="1" spans="1:1">
      <c r="A4729" s="688"/>
    </row>
    <row r="4730" s="632" customFormat="1" spans="1:1">
      <c r="A4730" s="688"/>
    </row>
    <row r="4731" s="632" customFormat="1" spans="1:1">
      <c r="A4731" s="688"/>
    </row>
    <row r="4732" s="632" customFormat="1" spans="1:1">
      <c r="A4732" s="688"/>
    </row>
    <row r="4733" s="632" customFormat="1" spans="1:1">
      <c r="A4733" s="688"/>
    </row>
    <row r="4734" s="632" customFormat="1" spans="1:1">
      <c r="A4734" s="688"/>
    </row>
    <row r="4735" s="632" customFormat="1" spans="1:1">
      <c r="A4735" s="688"/>
    </row>
    <row r="4736" s="632" customFormat="1" spans="1:1">
      <c r="A4736" s="688"/>
    </row>
    <row r="4737" s="632" customFormat="1" spans="1:1">
      <c r="A4737" s="688"/>
    </row>
    <row r="4738" s="632" customFormat="1" spans="1:1">
      <c r="A4738" s="688"/>
    </row>
    <row r="4739" s="632" customFormat="1" spans="1:1">
      <c r="A4739" s="688"/>
    </row>
    <row r="4740" s="632" customFormat="1" spans="1:1">
      <c r="A4740" s="688"/>
    </row>
    <row r="4741" s="632" customFormat="1" spans="1:1">
      <c r="A4741" s="688"/>
    </row>
    <row r="4742" s="632" customFormat="1" spans="1:1">
      <c r="A4742" s="688"/>
    </row>
    <row r="4743" s="632" customFormat="1" spans="1:1">
      <c r="A4743" s="688"/>
    </row>
    <row r="4744" s="632" customFormat="1" spans="1:1">
      <c r="A4744" s="688"/>
    </row>
    <row r="4745" s="632" customFormat="1" spans="1:1">
      <c r="A4745" s="688"/>
    </row>
    <row r="4746" s="632" customFormat="1" spans="1:1">
      <c r="A4746" s="688"/>
    </row>
    <row r="4747" s="632" customFormat="1" spans="1:1">
      <c r="A4747" s="688"/>
    </row>
    <row r="4748" s="632" customFormat="1" spans="1:1">
      <c r="A4748" s="688"/>
    </row>
    <row r="4749" s="632" customFormat="1" spans="1:1">
      <c r="A4749" s="688"/>
    </row>
    <row r="4750" s="632" customFormat="1" spans="1:1">
      <c r="A4750" s="688"/>
    </row>
    <row r="4751" s="632" customFormat="1" spans="1:1">
      <c r="A4751" s="688"/>
    </row>
    <row r="4752" s="632" customFormat="1" spans="1:1">
      <c r="A4752" s="688"/>
    </row>
    <row r="4753" s="632" customFormat="1" spans="1:1">
      <c r="A4753" s="688"/>
    </row>
    <row r="4754" s="632" customFormat="1" spans="1:1">
      <c r="A4754" s="688"/>
    </row>
    <row r="4755" s="632" customFormat="1" spans="1:1">
      <c r="A4755" s="688"/>
    </row>
    <row r="4756" s="632" customFormat="1" spans="1:1">
      <c r="A4756" s="688"/>
    </row>
    <row r="4757" s="632" customFormat="1" spans="1:1">
      <c r="A4757" s="688"/>
    </row>
    <row r="4758" s="632" customFormat="1" spans="1:1">
      <c r="A4758" s="688"/>
    </row>
    <row r="4759" s="632" customFormat="1" spans="1:1">
      <c r="A4759" s="688"/>
    </row>
    <row r="4760" s="632" customFormat="1" spans="1:1">
      <c r="A4760" s="688"/>
    </row>
    <row r="4761" s="632" customFormat="1" spans="1:1">
      <c r="A4761" s="688"/>
    </row>
    <row r="4762" s="632" customFormat="1" spans="1:1">
      <c r="A4762" s="688"/>
    </row>
    <row r="4763" s="632" customFormat="1" spans="1:1">
      <c r="A4763" s="688"/>
    </row>
    <row r="4764" s="632" customFormat="1" spans="1:1">
      <c r="A4764" s="688"/>
    </row>
    <row r="4765" s="632" customFormat="1" spans="1:1">
      <c r="A4765" s="688"/>
    </row>
    <row r="4766" s="632" customFormat="1" spans="1:1">
      <c r="A4766" s="688"/>
    </row>
    <row r="4767" s="632" customFormat="1" spans="1:1">
      <c r="A4767" s="688"/>
    </row>
    <row r="4768" s="632" customFormat="1" spans="1:1">
      <c r="A4768" s="688"/>
    </row>
    <row r="4769" s="632" customFormat="1" spans="1:1">
      <c r="A4769" s="688"/>
    </row>
    <row r="4770" s="632" customFormat="1" spans="1:1">
      <c r="A4770" s="688"/>
    </row>
    <row r="4771" s="632" customFormat="1" spans="1:1">
      <c r="A4771" s="688"/>
    </row>
    <row r="4772" s="632" customFormat="1" spans="1:1">
      <c r="A4772" s="688"/>
    </row>
    <row r="4773" s="632" customFormat="1" spans="1:1">
      <c r="A4773" s="688"/>
    </row>
    <row r="4774" s="632" customFormat="1" spans="1:1">
      <c r="A4774" s="688"/>
    </row>
    <row r="4775" s="632" customFormat="1" spans="1:1">
      <c r="A4775" s="688"/>
    </row>
    <row r="4776" s="632" customFormat="1" spans="1:1">
      <c r="A4776" s="688"/>
    </row>
    <row r="4777" s="632" customFormat="1" spans="1:1">
      <c r="A4777" s="688"/>
    </row>
    <row r="4778" s="632" customFormat="1" spans="1:1">
      <c r="A4778" s="688"/>
    </row>
    <row r="4779" s="632" customFormat="1" spans="1:1">
      <c r="A4779" s="688"/>
    </row>
    <row r="4780" s="632" customFormat="1" spans="1:1">
      <c r="A4780" s="688"/>
    </row>
    <row r="4781" s="632" customFormat="1" spans="1:1">
      <c r="A4781" s="688"/>
    </row>
    <row r="4782" s="632" customFormat="1" spans="1:1">
      <c r="A4782" s="688"/>
    </row>
    <row r="4783" s="632" customFormat="1" spans="1:1">
      <c r="A4783" s="688"/>
    </row>
    <row r="4784" s="632" customFormat="1" spans="1:1">
      <c r="A4784" s="688"/>
    </row>
    <row r="4785" s="632" customFormat="1" spans="1:1">
      <c r="A4785" s="688"/>
    </row>
    <row r="4786" s="632" customFormat="1" spans="1:1">
      <c r="A4786" s="688"/>
    </row>
    <row r="4787" s="632" customFormat="1" spans="1:1">
      <c r="A4787" s="688"/>
    </row>
    <row r="4788" s="632" customFormat="1" spans="1:1">
      <c r="A4788" s="688"/>
    </row>
    <row r="4789" s="632" customFormat="1" spans="1:1">
      <c r="A4789" s="688"/>
    </row>
    <row r="4790" s="632" customFormat="1" spans="1:1">
      <c r="A4790" s="688"/>
    </row>
    <row r="4791" s="632" customFormat="1" spans="1:1">
      <c r="A4791" s="688"/>
    </row>
    <row r="4792" s="632" customFormat="1" spans="1:1">
      <c r="A4792" s="688"/>
    </row>
    <row r="4793" s="632" customFormat="1" spans="1:1">
      <c r="A4793" s="688"/>
    </row>
    <row r="4794" s="632" customFormat="1" spans="1:1">
      <c r="A4794" s="688"/>
    </row>
    <row r="4795" s="632" customFormat="1" spans="1:1">
      <c r="A4795" s="688"/>
    </row>
    <row r="4796" s="632" customFormat="1" spans="1:1">
      <c r="A4796" s="688"/>
    </row>
    <row r="4797" s="632" customFormat="1" spans="1:1">
      <c r="A4797" s="688"/>
    </row>
    <row r="4798" s="632" customFormat="1" spans="1:1">
      <c r="A4798" s="688"/>
    </row>
    <row r="4799" s="632" customFormat="1" spans="1:1">
      <c r="A4799" s="688"/>
    </row>
    <row r="4800" s="632" customFormat="1" spans="1:1">
      <c r="A4800" s="688"/>
    </row>
    <row r="4801" s="632" customFormat="1" spans="1:1">
      <c r="A4801" s="688"/>
    </row>
    <row r="4802" s="632" customFormat="1" spans="1:1">
      <c r="A4802" s="688"/>
    </row>
    <row r="4803" s="632" customFormat="1" spans="1:1">
      <c r="A4803" s="688"/>
    </row>
    <row r="4804" s="632" customFormat="1" spans="1:1">
      <c r="A4804" s="688"/>
    </row>
    <row r="4805" s="632" customFormat="1" spans="1:1">
      <c r="A4805" s="688"/>
    </row>
    <row r="4806" s="632" customFormat="1" spans="1:1">
      <c r="A4806" s="688"/>
    </row>
    <row r="4807" s="632" customFormat="1" spans="1:1">
      <c r="A4807" s="688"/>
    </row>
    <row r="4808" s="632" customFormat="1" spans="1:1">
      <c r="A4808" s="688"/>
    </row>
    <row r="4809" s="632" customFormat="1" spans="1:1">
      <c r="A4809" s="688"/>
    </row>
    <row r="4810" s="632" customFormat="1" spans="1:1">
      <c r="A4810" s="688"/>
    </row>
    <row r="4811" s="632" customFormat="1" spans="1:1">
      <c r="A4811" s="688"/>
    </row>
    <row r="4812" s="632" customFormat="1" spans="1:1">
      <c r="A4812" s="688"/>
    </row>
    <row r="4813" s="632" customFormat="1" spans="1:1">
      <c r="A4813" s="688"/>
    </row>
    <row r="4814" s="632" customFormat="1" spans="1:1">
      <c r="A4814" s="688"/>
    </row>
    <row r="4815" s="632" customFormat="1" spans="1:1">
      <c r="A4815" s="688"/>
    </row>
    <row r="4816" s="632" customFormat="1" spans="1:1">
      <c r="A4816" s="688"/>
    </row>
    <row r="4817" s="632" customFormat="1" spans="1:1">
      <c r="A4817" s="688"/>
    </row>
    <row r="4818" s="632" customFormat="1" spans="1:1">
      <c r="A4818" s="688"/>
    </row>
    <row r="4819" s="632" customFormat="1" spans="1:1">
      <c r="A4819" s="688"/>
    </row>
    <row r="4820" s="632" customFormat="1" spans="1:1">
      <c r="A4820" s="688"/>
    </row>
    <row r="4821" s="632" customFormat="1" spans="1:1">
      <c r="A4821" s="688"/>
    </row>
    <row r="4822" s="632" customFormat="1" spans="1:1">
      <c r="A4822" s="688"/>
    </row>
    <row r="4823" s="632" customFormat="1" spans="1:1">
      <c r="A4823" s="688"/>
    </row>
    <row r="4824" s="632" customFormat="1" spans="1:1">
      <c r="A4824" s="688"/>
    </row>
    <row r="4825" s="632" customFormat="1" spans="1:1">
      <c r="A4825" s="688"/>
    </row>
    <row r="4826" s="632" customFormat="1" spans="1:1">
      <c r="A4826" s="688"/>
    </row>
    <row r="4827" s="632" customFormat="1" spans="1:1">
      <c r="A4827" s="688"/>
    </row>
    <row r="4828" s="632" customFormat="1" spans="1:1">
      <c r="A4828" s="688"/>
    </row>
    <row r="4829" s="632" customFormat="1" spans="1:1">
      <c r="A4829" s="688"/>
    </row>
    <row r="4830" s="632" customFormat="1" spans="1:1">
      <c r="A4830" s="688"/>
    </row>
    <row r="4831" s="632" customFormat="1" spans="1:1">
      <c r="A4831" s="688"/>
    </row>
    <row r="4832" s="632" customFormat="1" spans="1:1">
      <c r="A4832" s="688"/>
    </row>
    <row r="4833" s="632" customFormat="1" spans="1:1">
      <c r="A4833" s="688"/>
    </row>
    <row r="4834" s="632" customFormat="1" spans="1:1">
      <c r="A4834" s="688"/>
    </row>
    <row r="4835" s="632" customFormat="1" spans="1:1">
      <c r="A4835" s="688"/>
    </row>
    <row r="4836" s="632" customFormat="1" spans="1:1">
      <c r="A4836" s="688"/>
    </row>
    <row r="4837" s="632" customFormat="1" spans="1:1">
      <c r="A4837" s="688"/>
    </row>
    <row r="4838" s="632" customFormat="1" spans="1:1">
      <c r="A4838" s="688"/>
    </row>
    <row r="4839" s="632" customFormat="1" spans="1:1">
      <c r="A4839" s="688"/>
    </row>
    <row r="4840" s="632" customFormat="1" spans="1:1">
      <c r="A4840" s="688"/>
    </row>
    <row r="4841" s="632" customFormat="1" spans="1:1">
      <c r="A4841" s="688"/>
    </row>
    <row r="4842" s="632" customFormat="1" spans="1:1">
      <c r="A4842" s="688"/>
    </row>
    <row r="4843" s="632" customFormat="1" spans="1:1">
      <c r="A4843" s="688"/>
    </row>
    <row r="4844" s="632" customFormat="1" spans="1:1">
      <c r="A4844" s="688"/>
    </row>
    <row r="4845" s="632" customFormat="1" spans="1:1">
      <c r="A4845" s="688"/>
    </row>
    <row r="4846" s="632" customFormat="1" spans="1:1">
      <c r="A4846" s="688"/>
    </row>
    <row r="4847" s="632" customFormat="1" spans="1:1">
      <c r="A4847" s="688"/>
    </row>
    <row r="4848" s="632" customFormat="1" spans="1:1">
      <c r="A4848" s="688"/>
    </row>
    <row r="4849" s="632" customFormat="1" spans="1:1">
      <c r="A4849" s="688"/>
    </row>
    <row r="4850" s="632" customFormat="1" spans="1:1">
      <c r="A4850" s="688"/>
    </row>
    <row r="4851" s="632" customFormat="1" spans="1:1">
      <c r="A4851" s="688"/>
    </row>
    <row r="4852" s="632" customFormat="1" spans="1:1">
      <c r="A4852" s="688"/>
    </row>
    <row r="4853" s="632" customFormat="1" spans="1:1">
      <c r="A4853" s="688"/>
    </row>
    <row r="4854" s="632" customFormat="1" spans="1:1">
      <c r="A4854" s="688"/>
    </row>
    <row r="4855" s="632" customFormat="1" spans="1:1">
      <c r="A4855" s="688"/>
    </row>
    <row r="4856" s="632" customFormat="1" spans="1:1">
      <c r="A4856" s="688"/>
    </row>
    <row r="4857" s="632" customFormat="1" spans="1:1">
      <c r="A4857" s="688"/>
    </row>
    <row r="4858" s="632" customFormat="1" spans="1:1">
      <c r="A4858" s="688"/>
    </row>
    <row r="4859" s="632" customFormat="1" spans="1:1">
      <c r="A4859" s="688"/>
    </row>
    <row r="4860" s="632" customFormat="1" spans="1:1">
      <c r="A4860" s="688"/>
    </row>
    <row r="4861" s="632" customFormat="1" spans="1:1">
      <c r="A4861" s="688"/>
    </row>
    <row r="4862" s="632" customFormat="1" spans="1:1">
      <c r="A4862" s="688"/>
    </row>
    <row r="4863" s="632" customFormat="1" spans="1:1">
      <c r="A4863" s="688"/>
    </row>
    <row r="4864" s="632" customFormat="1" spans="1:1">
      <c r="A4864" s="688"/>
    </row>
    <row r="4865" s="632" customFormat="1" spans="1:1">
      <c r="A4865" s="688"/>
    </row>
    <row r="4866" s="632" customFormat="1" spans="1:1">
      <c r="A4866" s="688"/>
    </row>
    <row r="4867" s="632" customFormat="1" spans="1:1">
      <c r="A4867" s="688"/>
    </row>
    <row r="4868" s="632" customFormat="1" spans="1:1">
      <c r="A4868" s="688"/>
    </row>
    <row r="4869" s="632" customFormat="1" spans="1:1">
      <c r="A4869" s="688"/>
    </row>
    <row r="4870" s="632" customFormat="1" spans="1:1">
      <c r="A4870" s="688"/>
    </row>
    <row r="4871" s="632" customFormat="1" spans="1:1">
      <c r="A4871" s="688"/>
    </row>
    <row r="4872" s="632" customFormat="1" spans="1:1">
      <c r="A4872" s="688"/>
    </row>
    <row r="4873" s="632" customFormat="1" spans="1:1">
      <c r="A4873" s="688"/>
    </row>
    <row r="4874" s="632" customFormat="1" spans="1:1">
      <c r="A4874" s="688"/>
    </row>
    <row r="4875" s="632" customFormat="1" spans="1:1">
      <c r="A4875" s="688"/>
    </row>
    <row r="4876" s="632" customFormat="1" spans="1:1">
      <c r="A4876" s="688"/>
    </row>
    <row r="4877" s="632" customFormat="1" spans="1:1">
      <c r="A4877" s="688"/>
    </row>
    <row r="4878" s="632" customFormat="1" spans="1:1">
      <c r="A4878" s="688"/>
    </row>
    <row r="4879" s="632" customFormat="1" spans="1:1">
      <c r="A4879" s="688"/>
    </row>
    <row r="4880" s="632" customFormat="1" spans="1:1">
      <c r="A4880" s="688"/>
    </row>
    <row r="4881" s="632" customFormat="1" spans="1:1">
      <c r="A4881" s="688"/>
    </row>
    <row r="4882" s="632" customFormat="1" spans="1:1">
      <c r="A4882" s="688"/>
    </row>
    <row r="4883" s="632" customFormat="1" spans="1:1">
      <c r="A4883" s="688"/>
    </row>
    <row r="4884" s="632" customFormat="1" spans="1:1">
      <c r="A4884" s="688"/>
    </row>
    <row r="4885" s="632" customFormat="1" spans="1:1">
      <c r="A4885" s="688"/>
    </row>
    <row r="4886" s="632" customFormat="1" spans="1:1">
      <c r="A4886" s="688"/>
    </row>
    <row r="4887" s="632" customFormat="1" spans="1:1">
      <c r="A4887" s="688"/>
    </row>
    <row r="4888" s="632" customFormat="1" spans="1:1">
      <c r="A4888" s="688"/>
    </row>
    <row r="4889" s="632" customFormat="1" spans="1:1">
      <c r="A4889" s="688"/>
    </row>
    <row r="4890" s="632" customFormat="1" spans="1:1">
      <c r="A4890" s="688"/>
    </row>
    <row r="4891" s="632" customFormat="1" spans="1:1">
      <c r="A4891" s="688"/>
    </row>
    <row r="4892" s="632" customFormat="1" spans="1:1">
      <c r="A4892" s="688"/>
    </row>
    <row r="4893" s="632" customFormat="1" spans="1:1">
      <c r="A4893" s="688"/>
    </row>
    <row r="4894" s="632" customFormat="1" spans="1:1">
      <c r="A4894" s="688"/>
    </row>
    <row r="4895" s="632" customFormat="1" spans="1:1">
      <c r="A4895" s="688"/>
    </row>
    <row r="4896" s="632" customFormat="1" spans="1:1">
      <c r="A4896" s="688"/>
    </row>
    <row r="4897" s="632" customFormat="1" spans="1:1">
      <c r="A4897" s="688"/>
    </row>
    <row r="4898" s="632" customFormat="1" spans="1:1">
      <c r="A4898" s="688"/>
    </row>
    <row r="4899" s="632" customFormat="1" spans="1:1">
      <c r="A4899" s="688"/>
    </row>
    <row r="4900" s="632" customFormat="1" spans="1:1">
      <c r="A4900" s="688"/>
    </row>
    <row r="4901" s="632" customFormat="1" spans="1:1">
      <c r="A4901" s="688"/>
    </row>
    <row r="4902" s="632" customFormat="1" spans="1:1">
      <c r="A4902" s="688"/>
    </row>
    <row r="4903" s="632" customFormat="1" spans="1:1">
      <c r="A4903" s="688"/>
    </row>
    <row r="4904" s="632" customFormat="1" spans="1:1">
      <c r="A4904" s="688"/>
    </row>
    <row r="4905" s="632" customFormat="1" spans="1:1">
      <c r="A4905" s="688"/>
    </row>
    <row r="4906" s="632" customFormat="1" spans="1:1">
      <c r="A4906" s="688"/>
    </row>
    <row r="4907" s="632" customFormat="1" spans="1:1">
      <c r="A4907" s="688"/>
    </row>
    <row r="4908" s="632" customFormat="1" spans="1:1">
      <c r="A4908" s="688"/>
    </row>
    <row r="4909" s="632" customFormat="1" spans="1:1">
      <c r="A4909" s="688"/>
    </row>
    <row r="4910" s="632" customFormat="1" spans="1:1">
      <c r="A4910" s="688"/>
    </row>
    <row r="4911" s="632" customFormat="1" spans="1:1">
      <c r="A4911" s="688"/>
    </row>
    <row r="4912" s="632" customFormat="1" spans="1:1">
      <c r="A4912" s="688"/>
    </row>
    <row r="4913" s="632" customFormat="1" spans="1:1">
      <c r="A4913" s="688"/>
    </row>
    <row r="4914" s="632" customFormat="1" spans="1:1">
      <c r="A4914" s="688"/>
    </row>
    <row r="4915" s="632" customFormat="1" spans="1:1">
      <c r="A4915" s="688"/>
    </row>
    <row r="4916" s="632" customFormat="1" spans="1:1">
      <c r="A4916" s="688"/>
    </row>
    <row r="4917" s="632" customFormat="1" spans="1:1">
      <c r="A4917" s="688"/>
    </row>
    <row r="4918" s="632" customFormat="1" spans="1:1">
      <c r="A4918" s="688"/>
    </row>
    <row r="4919" s="632" customFormat="1" spans="1:1">
      <c r="A4919" s="688"/>
    </row>
    <row r="4920" s="632" customFormat="1" spans="1:1">
      <c r="A4920" s="688"/>
    </row>
    <row r="4921" s="632" customFormat="1" spans="1:1">
      <c r="A4921" s="688"/>
    </row>
    <row r="4922" s="632" customFormat="1" spans="1:1">
      <c r="A4922" s="688"/>
    </row>
    <row r="4923" s="632" customFormat="1" spans="1:1">
      <c r="A4923" s="688"/>
    </row>
    <row r="4924" s="632" customFormat="1" spans="1:1">
      <c r="A4924" s="688"/>
    </row>
    <row r="4925" s="632" customFormat="1" spans="1:1">
      <c r="A4925" s="688"/>
    </row>
    <row r="4926" s="632" customFormat="1" spans="1:1">
      <c r="A4926" s="688"/>
    </row>
    <row r="4927" s="632" customFormat="1" spans="1:1">
      <c r="A4927" s="688"/>
    </row>
    <row r="4928" s="632" customFormat="1" spans="1:1">
      <c r="A4928" s="688"/>
    </row>
    <row r="4929" s="632" customFormat="1" spans="1:1">
      <c r="A4929" s="688"/>
    </row>
    <row r="4930" s="632" customFormat="1" spans="1:1">
      <c r="A4930" s="688"/>
    </row>
    <row r="4931" s="632" customFormat="1" spans="1:1">
      <c r="A4931" s="688"/>
    </row>
    <row r="4932" s="632" customFormat="1" spans="1:1">
      <c r="A4932" s="688"/>
    </row>
    <row r="4933" s="632" customFormat="1" spans="1:1">
      <c r="A4933" s="688"/>
    </row>
    <row r="4934" s="632" customFormat="1" spans="1:1">
      <c r="A4934" s="688"/>
    </row>
    <row r="4935" s="632" customFormat="1" spans="1:1">
      <c r="A4935" s="688"/>
    </row>
    <row r="4936" s="632" customFormat="1" spans="1:1">
      <c r="A4936" s="688"/>
    </row>
    <row r="4937" s="632" customFormat="1" spans="1:1">
      <c r="A4937" s="688"/>
    </row>
    <row r="4938" s="632" customFormat="1" spans="1:1">
      <c r="A4938" s="688"/>
    </row>
    <row r="4939" s="632" customFormat="1" spans="1:1">
      <c r="A4939" s="688"/>
    </row>
    <row r="4940" s="632" customFormat="1" spans="1:1">
      <c r="A4940" s="688"/>
    </row>
    <row r="4941" s="632" customFormat="1" spans="1:1">
      <c r="A4941" s="688"/>
    </row>
    <row r="4942" s="632" customFormat="1" spans="1:1">
      <c r="A4942" s="688"/>
    </row>
    <row r="4943" s="632" customFormat="1" spans="1:1">
      <c r="A4943" s="688"/>
    </row>
    <row r="4944" s="632" customFormat="1" spans="1:1">
      <c r="A4944" s="688"/>
    </row>
    <row r="4945" s="632" customFormat="1" spans="1:1">
      <c r="A4945" s="688"/>
    </row>
    <row r="4946" s="632" customFormat="1" spans="1:1">
      <c r="A4946" s="688"/>
    </row>
    <row r="4947" s="632" customFormat="1" spans="1:1">
      <c r="A4947" s="688"/>
    </row>
    <row r="4948" s="632" customFormat="1" spans="1:1">
      <c r="A4948" s="688"/>
    </row>
    <row r="4949" s="632" customFormat="1" spans="1:1">
      <c r="A4949" s="688"/>
    </row>
    <row r="4950" s="632" customFormat="1" spans="1:1">
      <c r="A4950" s="688"/>
    </row>
    <row r="4951" s="632" customFormat="1" spans="1:1">
      <c r="A4951" s="688"/>
    </row>
    <row r="4952" s="632" customFormat="1" spans="1:1">
      <c r="A4952" s="688"/>
    </row>
    <row r="4953" s="632" customFormat="1" spans="1:1">
      <c r="A4953" s="688"/>
    </row>
    <row r="4954" s="632" customFormat="1" spans="1:1">
      <c r="A4954" s="688"/>
    </row>
    <row r="4955" s="632" customFormat="1" spans="1:1">
      <c r="A4955" s="688"/>
    </row>
    <row r="4956" s="632" customFormat="1" spans="1:1">
      <c r="A4956" s="688"/>
    </row>
    <row r="4957" s="632" customFormat="1" spans="1:1">
      <c r="A4957" s="688"/>
    </row>
    <row r="4958" s="632" customFormat="1" spans="1:1">
      <c r="A4958" s="688"/>
    </row>
    <row r="4959" s="632" customFormat="1" spans="1:1">
      <c r="A4959" s="688"/>
    </row>
    <row r="4960" s="632" customFormat="1" spans="1:1">
      <c r="A4960" s="688"/>
    </row>
    <row r="4961" s="632" customFormat="1" spans="1:1">
      <c r="A4961" s="688"/>
    </row>
    <row r="4962" s="632" customFormat="1" spans="1:1">
      <c r="A4962" s="688"/>
    </row>
    <row r="4963" s="632" customFormat="1" spans="1:1">
      <c r="A4963" s="688"/>
    </row>
    <row r="4964" s="632" customFormat="1" spans="1:1">
      <c r="A4964" s="688"/>
    </row>
    <row r="4965" s="632" customFormat="1" spans="1:1">
      <c r="A4965" s="688"/>
    </row>
    <row r="4966" s="632" customFormat="1" spans="1:1">
      <c r="A4966" s="688"/>
    </row>
    <row r="4967" s="632" customFormat="1" spans="1:1">
      <c r="A4967" s="688"/>
    </row>
    <row r="4968" s="632" customFormat="1" spans="1:1">
      <c r="A4968" s="688"/>
    </row>
    <row r="4969" s="632" customFormat="1" spans="1:1">
      <c r="A4969" s="688"/>
    </row>
    <row r="4970" s="632" customFormat="1" spans="1:1">
      <c r="A4970" s="688"/>
    </row>
    <row r="4971" s="632" customFormat="1" spans="1:1">
      <c r="A4971" s="688"/>
    </row>
    <row r="4972" s="632" customFormat="1" spans="1:1">
      <c r="A4972" s="688"/>
    </row>
    <row r="4973" s="632" customFormat="1" spans="1:1">
      <c r="A4973" s="688"/>
    </row>
    <row r="4974" s="632" customFormat="1" spans="1:1">
      <c r="A4974" s="688"/>
    </row>
    <row r="4975" s="632" customFormat="1" spans="1:1">
      <c r="A4975" s="688"/>
    </row>
    <row r="4976" s="632" customFormat="1" spans="1:1">
      <c r="A4976" s="688"/>
    </row>
    <row r="4977" s="632" customFormat="1" spans="1:1">
      <c r="A4977" s="688"/>
    </row>
    <row r="4978" s="632" customFormat="1" spans="1:1">
      <c r="A4978" s="688"/>
    </row>
    <row r="4979" s="632" customFormat="1" spans="1:1">
      <c r="A4979" s="688"/>
    </row>
    <row r="4980" s="632" customFormat="1" spans="1:1">
      <c r="A4980" s="688"/>
    </row>
    <row r="4981" s="632" customFormat="1" spans="1:1">
      <c r="A4981" s="688"/>
    </row>
    <row r="4982" s="632" customFormat="1" spans="1:1">
      <c r="A4982" s="688"/>
    </row>
    <row r="4983" s="632" customFormat="1" spans="1:1">
      <c r="A4983" s="688"/>
    </row>
    <row r="4984" s="632" customFormat="1" spans="1:1">
      <c r="A4984" s="688"/>
    </row>
    <row r="4985" s="632" customFormat="1" spans="1:1">
      <c r="A4985" s="688"/>
    </row>
    <row r="4986" s="632" customFormat="1" spans="1:1">
      <c r="A4986" s="688"/>
    </row>
    <row r="4987" s="632" customFormat="1" spans="1:1">
      <c r="A4987" s="688"/>
    </row>
    <row r="4988" s="632" customFormat="1" spans="1:1">
      <c r="A4988" s="688"/>
    </row>
    <row r="4989" s="632" customFormat="1" spans="1:1">
      <c r="A4989" s="688"/>
    </row>
    <row r="4990" s="632" customFormat="1" spans="1:1">
      <c r="A4990" s="688"/>
    </row>
    <row r="4991" s="632" customFormat="1" spans="1:1">
      <c r="A4991" s="688"/>
    </row>
    <row r="4992" s="632" customFormat="1" spans="1:1">
      <c r="A4992" s="688"/>
    </row>
    <row r="4993" s="632" customFormat="1" spans="1:1">
      <c r="A4993" s="688"/>
    </row>
    <row r="4994" s="632" customFormat="1" spans="1:1">
      <c r="A4994" s="688"/>
    </row>
    <row r="4995" s="632" customFormat="1" spans="1:1">
      <c r="A4995" s="688"/>
    </row>
    <row r="4996" s="632" customFormat="1" spans="1:1">
      <c r="A4996" s="688"/>
    </row>
    <row r="4997" s="632" customFormat="1" spans="1:1">
      <c r="A4997" s="688"/>
    </row>
    <row r="4998" s="632" customFormat="1" spans="1:1">
      <c r="A4998" s="688"/>
    </row>
    <row r="4999" s="632" customFormat="1" spans="1:1">
      <c r="A4999" s="688"/>
    </row>
    <row r="5000" s="632" customFormat="1" spans="1:1">
      <c r="A5000" s="688"/>
    </row>
    <row r="5001" s="632" customFormat="1" spans="1:1">
      <c r="A5001" s="688"/>
    </row>
    <row r="5002" s="632" customFormat="1" spans="1:1">
      <c r="A5002" s="688"/>
    </row>
    <row r="5003" s="632" customFormat="1" spans="1:1">
      <c r="A5003" s="688"/>
    </row>
    <row r="5004" s="632" customFormat="1" spans="1:1">
      <c r="A5004" s="688"/>
    </row>
    <row r="5005" s="632" customFormat="1" spans="1:1">
      <c r="A5005" s="688"/>
    </row>
    <row r="5006" s="632" customFormat="1" spans="1:1">
      <c r="A5006" s="688"/>
    </row>
    <row r="5007" s="632" customFormat="1" spans="1:1">
      <c r="A5007" s="688"/>
    </row>
    <row r="5008" s="632" customFormat="1" spans="1:1">
      <c r="A5008" s="688"/>
    </row>
    <row r="5009" s="632" customFormat="1" spans="1:1">
      <c r="A5009" s="688"/>
    </row>
    <row r="5010" s="632" customFormat="1" spans="1:1">
      <c r="A5010" s="688"/>
    </row>
    <row r="5011" s="632" customFormat="1" spans="1:1">
      <c r="A5011" s="688"/>
    </row>
    <row r="5012" s="632" customFormat="1" spans="1:1">
      <c r="A5012" s="688"/>
    </row>
    <row r="5013" s="632" customFormat="1" spans="1:1">
      <c r="A5013" s="688"/>
    </row>
    <row r="5014" s="632" customFormat="1" spans="1:1">
      <c r="A5014" s="688"/>
    </row>
    <row r="5015" s="632" customFormat="1" spans="1:1">
      <c r="A5015" s="688"/>
    </row>
    <row r="5016" s="632" customFormat="1" spans="1:1">
      <c r="A5016" s="688"/>
    </row>
    <row r="5017" s="632" customFormat="1" spans="1:1">
      <c r="A5017" s="688"/>
    </row>
    <row r="5018" s="632" customFormat="1" spans="1:1">
      <c r="A5018" s="688"/>
    </row>
    <row r="5019" s="632" customFormat="1" spans="1:1">
      <c r="A5019" s="688"/>
    </row>
    <row r="5020" s="632" customFormat="1" spans="1:1">
      <c r="A5020" s="688"/>
    </row>
    <row r="5021" s="632" customFormat="1" spans="1:1">
      <c r="A5021" s="688"/>
    </row>
    <row r="5022" s="632" customFormat="1" spans="1:1">
      <c r="A5022" s="688"/>
    </row>
    <row r="5023" s="632" customFormat="1" spans="1:1">
      <c r="A5023" s="688"/>
    </row>
    <row r="5024" s="632" customFormat="1" spans="1:1">
      <c r="A5024" s="688"/>
    </row>
    <row r="5025" s="632" customFormat="1" spans="1:1">
      <c r="A5025" s="688"/>
    </row>
    <row r="5026" s="632" customFormat="1" spans="1:1">
      <c r="A5026" s="688"/>
    </row>
    <row r="5027" s="632" customFormat="1" spans="1:1">
      <c r="A5027" s="688"/>
    </row>
    <row r="5028" s="632" customFormat="1" spans="1:1">
      <c r="A5028" s="688"/>
    </row>
    <row r="5029" s="632" customFormat="1" spans="1:1">
      <c r="A5029" s="688"/>
    </row>
  </sheetData>
  <mergeCells count="5">
    <mergeCell ref="A1:D1"/>
    <mergeCell ref="C2:D2"/>
    <mergeCell ref="C3:D3"/>
    <mergeCell ref="A3:A4"/>
    <mergeCell ref="B3:B4"/>
  </mergeCells>
  <pageMargins left="0.7" right="0.7"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N31" sqref="N31"/>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1632</v>
      </c>
      <c r="B2" s="1"/>
      <c r="C2" s="1"/>
      <c r="D2" s="1"/>
    </row>
    <row r="3" customFormat="1" ht="17.1" customHeight="1" spans="1:4">
      <c r="A3" s="38" t="s">
        <v>1893</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1639</v>
      </c>
      <c r="B6" s="82">
        <v>255.13</v>
      </c>
      <c r="C6" s="83" t="s">
        <v>1640</v>
      </c>
      <c r="D6" s="84">
        <v>0</v>
      </c>
    </row>
    <row r="7" customFormat="1" ht="13.5" spans="1:4">
      <c r="A7" s="98" t="s">
        <v>1641</v>
      </c>
      <c r="B7" s="99">
        <v>0</v>
      </c>
      <c r="C7" s="83" t="s">
        <v>146</v>
      </c>
      <c r="D7" s="84">
        <v>0</v>
      </c>
    </row>
    <row r="8" customFormat="1" ht="13.5" spans="1:4">
      <c r="A8" s="98" t="s">
        <v>1642</v>
      </c>
      <c r="B8" s="44"/>
      <c r="C8" s="83" t="s">
        <v>147</v>
      </c>
      <c r="D8" s="84">
        <v>0</v>
      </c>
    </row>
    <row r="9" customFormat="1" ht="13.5" spans="1:4">
      <c r="A9" s="98" t="s">
        <v>1643</v>
      </c>
      <c r="B9" s="44"/>
      <c r="C9" s="83" t="s">
        <v>153</v>
      </c>
      <c r="D9" s="84">
        <v>0</v>
      </c>
    </row>
    <row r="10" customFormat="1" ht="13.5" spans="1:4">
      <c r="A10" s="98" t="s">
        <v>1644</v>
      </c>
      <c r="B10" s="44"/>
      <c r="C10" s="83" t="s">
        <v>186</v>
      </c>
      <c r="D10" s="84">
        <v>0</v>
      </c>
    </row>
    <row r="11" customFormat="1" ht="13.5" spans="1:4">
      <c r="A11" s="98" t="s">
        <v>1645</v>
      </c>
      <c r="B11" s="44"/>
      <c r="C11" s="83" t="s">
        <v>211</v>
      </c>
      <c r="D11" s="84">
        <v>0</v>
      </c>
    </row>
    <row r="12" customFormat="1" ht="13.5" spans="1:4">
      <c r="A12" s="81" t="s">
        <v>1646</v>
      </c>
      <c r="B12" s="44"/>
      <c r="C12" s="83" t="s">
        <v>782</v>
      </c>
      <c r="D12" s="84">
        <v>0</v>
      </c>
    </row>
    <row r="13" customFormat="1" ht="13.5" spans="1:4">
      <c r="A13" s="81"/>
      <c r="B13" s="85"/>
      <c r="C13" s="83" t="s">
        <v>253</v>
      </c>
      <c r="D13" s="84">
        <v>33.56</v>
      </c>
    </row>
    <row r="14" customFormat="1" ht="13.5" spans="1:4">
      <c r="A14" s="81"/>
      <c r="B14" s="85"/>
      <c r="C14" s="83" t="s">
        <v>1647</v>
      </c>
      <c r="D14" s="84">
        <v>0</v>
      </c>
    </row>
    <row r="15" customFormat="1" ht="13.5" spans="1:4">
      <c r="A15" s="81"/>
      <c r="B15" s="86"/>
      <c r="C15" s="83" t="s">
        <v>1648</v>
      </c>
      <c r="D15" s="84">
        <v>16.84</v>
      </c>
    </row>
    <row r="16" customFormat="1" ht="13.5" spans="1:4">
      <c r="A16" s="81"/>
      <c r="B16" s="86"/>
      <c r="C16" s="83" t="s">
        <v>1649</v>
      </c>
      <c r="D16" s="84">
        <v>0</v>
      </c>
    </row>
    <row r="17" customFormat="1" ht="13.5" spans="1:4">
      <c r="A17" s="81"/>
      <c r="B17" s="86"/>
      <c r="C17" s="83" t="s">
        <v>1650</v>
      </c>
      <c r="D17" s="84">
        <v>191.5</v>
      </c>
    </row>
    <row r="18" customFormat="1" ht="13.5" spans="1:4">
      <c r="A18" s="81"/>
      <c r="B18" s="86"/>
      <c r="C18" s="83" t="s">
        <v>1651</v>
      </c>
      <c r="D18" s="84">
        <v>0</v>
      </c>
    </row>
    <row r="19" customFormat="1" ht="13.5" spans="1:4">
      <c r="A19" s="81"/>
      <c r="B19" s="86"/>
      <c r="C19" s="83" t="s">
        <v>1652</v>
      </c>
      <c r="D19" s="84">
        <v>0</v>
      </c>
    </row>
    <row r="20" customFormat="1" ht="13.5" spans="1:4">
      <c r="A20" s="87"/>
      <c r="B20" s="88"/>
      <c r="C20" s="83" t="s">
        <v>1653</v>
      </c>
      <c r="D20" s="84">
        <v>0</v>
      </c>
    </row>
    <row r="21" customFormat="1" ht="13.5" spans="1:4">
      <c r="A21" s="87"/>
      <c r="B21" s="88"/>
      <c r="C21" s="83" t="s">
        <v>1654</v>
      </c>
      <c r="D21" s="84">
        <v>0</v>
      </c>
    </row>
    <row r="22" customFormat="1" ht="13.5" spans="1:4">
      <c r="A22" s="87"/>
      <c r="B22" s="88"/>
      <c r="C22" s="83" t="s">
        <v>1655</v>
      </c>
      <c r="D22" s="84">
        <v>0</v>
      </c>
    </row>
    <row r="23" customFormat="1" ht="13.5" spans="1:4">
      <c r="A23" s="87"/>
      <c r="B23" s="88"/>
      <c r="C23" s="83" t="s">
        <v>1656</v>
      </c>
      <c r="D23" s="84">
        <v>0</v>
      </c>
    </row>
    <row r="24" customFormat="1" ht="13.5" spans="1:4">
      <c r="A24" s="87"/>
      <c r="B24" s="88"/>
      <c r="C24" s="83" t="s">
        <v>1657</v>
      </c>
      <c r="D24" s="84">
        <v>0</v>
      </c>
    </row>
    <row r="25" customFormat="1" ht="13.5" spans="1:4">
      <c r="A25" s="87"/>
      <c r="B25" s="88"/>
      <c r="C25" s="83" t="s">
        <v>1658</v>
      </c>
      <c r="D25" s="84">
        <v>13.23</v>
      </c>
    </row>
    <row r="26" customFormat="1" ht="13.5" spans="1:4">
      <c r="A26" s="87"/>
      <c r="B26" s="88"/>
      <c r="C26" s="83" t="s">
        <v>1659</v>
      </c>
      <c r="D26" s="84">
        <v>0</v>
      </c>
    </row>
    <row r="27" customFormat="1" ht="13.5" spans="1:4">
      <c r="A27" s="87"/>
      <c r="B27" s="88"/>
      <c r="C27" s="83" t="s">
        <v>1660</v>
      </c>
      <c r="D27" s="84">
        <v>0</v>
      </c>
    </row>
    <row r="28" customFormat="1" ht="13.5" spans="1:4">
      <c r="A28" s="87"/>
      <c r="B28" s="88"/>
      <c r="C28" s="83" t="s">
        <v>1661</v>
      </c>
      <c r="D28" s="84">
        <v>0</v>
      </c>
    </row>
    <row r="29" customFormat="1" ht="13.5" spans="1:4">
      <c r="A29" s="87"/>
      <c r="B29" s="88"/>
      <c r="C29" s="83" t="s">
        <v>1662</v>
      </c>
      <c r="D29" s="84">
        <v>0</v>
      </c>
    </row>
    <row r="30" customFormat="1" ht="13.5" spans="1:4">
      <c r="A30" s="87"/>
      <c r="B30" s="88"/>
      <c r="C30" s="83" t="s">
        <v>1663</v>
      </c>
      <c r="D30" s="84">
        <v>0</v>
      </c>
    </row>
    <row r="31" customFormat="1" ht="13.5" spans="1:4">
      <c r="A31" s="87"/>
      <c r="B31" s="88"/>
      <c r="C31" s="83" t="s">
        <v>1664</v>
      </c>
      <c r="D31" s="84">
        <v>0</v>
      </c>
    </row>
    <row r="32" customFormat="1" ht="13.5" spans="1:4">
      <c r="A32" s="87"/>
      <c r="B32" s="88"/>
      <c r="C32" s="83" t="s">
        <v>1665</v>
      </c>
      <c r="D32" s="84">
        <v>0</v>
      </c>
    </row>
    <row r="33" customFormat="1" ht="13.5" spans="1:4">
      <c r="A33" s="89"/>
      <c r="B33" s="65"/>
      <c r="C33" s="83" t="s">
        <v>1666</v>
      </c>
      <c r="D33" s="84">
        <v>0</v>
      </c>
    </row>
    <row r="34" customFormat="1" ht="13.5" spans="1:4">
      <c r="A34" s="89"/>
      <c r="B34" s="65"/>
      <c r="C34" s="83" t="s">
        <v>1667</v>
      </c>
      <c r="D34" s="84">
        <v>0</v>
      </c>
    </row>
    <row r="35" customFormat="1" ht="13.5" spans="1:4">
      <c r="A35" s="89" t="s">
        <v>866</v>
      </c>
      <c r="B35" s="91">
        <v>255.13</v>
      </c>
      <c r="C35" s="89" t="s">
        <v>1668</v>
      </c>
      <c r="D35" s="92">
        <v>255.13</v>
      </c>
    </row>
    <row r="36" customFormat="1" ht="2.1" customHeight="1" spans="1:4">
      <c r="A36" s="1"/>
      <c r="B36" s="1"/>
      <c r="C36" s="1"/>
      <c r="D36"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6"/>
  <sheetViews>
    <sheetView showGridLines="0" workbookViewId="0">
      <pane ySplit="1" topLeftCell="A2" activePane="bottomLeft" state="frozenSplit"/>
      <selection/>
      <selection pane="bottomLeft" activeCell="G37" sqref="G37"/>
    </sheetView>
  </sheetViews>
  <sheetFormatPr defaultColWidth="9.14285714285714" defaultRowHeight="12.75"/>
  <cols>
    <col min="1" max="1" width="15.4285714285714" style="1" customWidth="1"/>
    <col min="2" max="2" width="46.2857142857143" style="1" customWidth="1"/>
    <col min="3" max="3" width="19.4285714285714" style="1" customWidth="1"/>
    <col min="4" max="4" width="16.5714285714286" style="1" customWidth="1"/>
    <col min="5" max="5" width="13.2857142857143" style="1" customWidth="1"/>
    <col min="6" max="6" width="15.4285714285714" style="1" customWidth="1"/>
    <col min="7" max="7" width="13.8571428571429" style="1" customWidth="1"/>
    <col min="8" max="8" width="7.42857142857143" style="1" customWidth="1"/>
    <col min="9" max="9" width="6" style="1" customWidth="1"/>
    <col min="10" max="10" width="13.4285714285714" style="1" customWidth="1"/>
    <col min="11" max="11" width="9.14285714285714" style="1" hidden="1" customWidth="1"/>
    <col min="12" max="12" width="0.714285714285714" style="1" customWidth="1"/>
  </cols>
  <sheetData>
    <row r="1" customFormat="1" ht="19.5" customHeight="1" spans="1:10">
      <c r="A1" s="1"/>
      <c r="B1" s="1"/>
      <c r="C1" s="1"/>
      <c r="D1" s="1"/>
      <c r="E1" s="1"/>
      <c r="F1" s="1"/>
      <c r="G1" s="1"/>
      <c r="H1" s="1"/>
      <c r="I1" s="1"/>
      <c r="J1" s="1"/>
    </row>
    <row r="2" customFormat="1" ht="1.15" customHeight="1" spans="1:10">
      <c r="A2" s="1"/>
      <c r="B2" s="1"/>
      <c r="C2" s="1"/>
      <c r="D2" s="1"/>
      <c r="E2" s="1"/>
      <c r="F2" s="1"/>
      <c r="G2" s="1"/>
      <c r="H2" s="1"/>
      <c r="I2" s="1"/>
      <c r="J2" s="1"/>
    </row>
    <row r="3" customFormat="1" ht="38.1" customHeight="1" spans="1:10">
      <c r="A3" s="93" t="s">
        <v>1669</v>
      </c>
      <c r="B3" s="1"/>
      <c r="C3" s="1"/>
      <c r="D3" s="1"/>
      <c r="E3" s="1"/>
      <c r="F3" s="1"/>
      <c r="G3" s="1"/>
      <c r="H3" s="1"/>
      <c r="I3" s="1"/>
      <c r="J3" s="1"/>
    </row>
    <row r="4" customFormat="1" ht="409.5" hidden="1" customHeight="1" spans="1:10">
      <c r="A4" s="1"/>
      <c r="B4" s="1"/>
      <c r="C4" s="1"/>
      <c r="D4" s="1"/>
      <c r="E4" s="1"/>
      <c r="F4" s="1"/>
      <c r="G4" s="1"/>
      <c r="H4" s="1"/>
      <c r="I4" s="1"/>
      <c r="J4" s="1"/>
    </row>
    <row r="5" customFormat="1" ht="17.1" customHeight="1" spans="1:10">
      <c r="A5" s="1"/>
      <c r="B5" s="1"/>
      <c r="C5" s="1"/>
      <c r="D5" s="1"/>
      <c r="E5" s="1"/>
      <c r="F5" s="1"/>
      <c r="G5" s="1"/>
      <c r="H5" s="1"/>
      <c r="I5" s="39" t="s">
        <v>2</v>
      </c>
      <c r="J5" s="1"/>
    </row>
    <row r="6" customFormat="1" ht="3" customHeight="1" spans="1:10">
      <c r="A6" s="1"/>
      <c r="B6" s="1"/>
      <c r="C6" s="1"/>
      <c r="D6" s="1"/>
      <c r="E6" s="1"/>
      <c r="F6" s="1"/>
      <c r="G6" s="1"/>
      <c r="H6" s="1"/>
      <c r="I6" s="1"/>
      <c r="J6" s="1"/>
    </row>
    <row r="7" customFormat="1" ht="13.5" spans="1:10">
      <c r="A7" s="9" t="s">
        <v>1670</v>
      </c>
      <c r="B7" s="18"/>
      <c r="C7" s="9" t="s">
        <v>884</v>
      </c>
      <c r="D7" s="9" t="s">
        <v>1671</v>
      </c>
      <c r="E7" s="9" t="s">
        <v>1672</v>
      </c>
      <c r="F7" s="9" t="s">
        <v>1673</v>
      </c>
      <c r="G7" s="9" t="s">
        <v>1674</v>
      </c>
      <c r="H7" s="9" t="s">
        <v>1675</v>
      </c>
      <c r="I7" s="26"/>
      <c r="J7" s="9" t="s">
        <v>34</v>
      </c>
    </row>
    <row r="8" customFormat="1" ht="13.5" spans="1:10">
      <c r="A8" s="9" t="s">
        <v>894</v>
      </c>
      <c r="B8" s="9" t="s">
        <v>1676</v>
      </c>
      <c r="C8" s="11"/>
      <c r="D8" s="11"/>
      <c r="E8" s="11"/>
      <c r="F8" s="11"/>
      <c r="G8" s="11"/>
      <c r="H8" s="27"/>
      <c r="I8" s="29"/>
      <c r="J8" s="11"/>
    </row>
    <row r="9" customFormat="1" spans="1:10">
      <c r="A9" s="22" t="s">
        <v>1183</v>
      </c>
      <c r="B9" s="22" t="s">
        <v>1183</v>
      </c>
      <c r="C9" s="22" t="s">
        <v>1184</v>
      </c>
      <c r="D9" s="22" t="s">
        <v>1185</v>
      </c>
      <c r="E9" s="22" t="s">
        <v>1186</v>
      </c>
      <c r="F9" s="22" t="s">
        <v>1187</v>
      </c>
      <c r="G9" s="22" t="s">
        <v>1188</v>
      </c>
      <c r="H9" s="22" t="s">
        <v>1189</v>
      </c>
      <c r="I9" s="18"/>
      <c r="J9" s="22" t="s">
        <v>1190</v>
      </c>
    </row>
    <row r="10" customFormat="1" ht="13.5" spans="1:10">
      <c r="A10" s="94"/>
      <c r="B10" s="95" t="s">
        <v>884</v>
      </c>
      <c r="C10" s="90">
        <v>255.13</v>
      </c>
      <c r="D10" s="90">
        <v>255.13</v>
      </c>
      <c r="E10" s="90">
        <v>0</v>
      </c>
      <c r="F10" s="90">
        <v>0</v>
      </c>
      <c r="G10" s="90">
        <v>0</v>
      </c>
      <c r="H10" s="90">
        <v>0</v>
      </c>
      <c r="I10" s="18"/>
      <c r="J10" s="90">
        <v>0</v>
      </c>
    </row>
    <row r="11" customFormat="1" spans="1:10">
      <c r="A11" s="96" t="s">
        <v>925</v>
      </c>
      <c r="B11" s="96" t="s">
        <v>1269</v>
      </c>
      <c r="C11" s="97">
        <v>33.56</v>
      </c>
      <c r="D11" s="97">
        <v>33.56</v>
      </c>
      <c r="E11" s="97">
        <v>0</v>
      </c>
      <c r="F11" s="97">
        <v>0</v>
      </c>
      <c r="G11" s="97">
        <v>0</v>
      </c>
      <c r="H11" s="97">
        <v>0</v>
      </c>
      <c r="I11" s="18"/>
      <c r="J11" s="97">
        <v>0</v>
      </c>
    </row>
    <row r="12" customFormat="1" spans="1:10">
      <c r="A12" s="96" t="s">
        <v>1270</v>
      </c>
      <c r="B12" s="96" t="s">
        <v>1271</v>
      </c>
      <c r="C12" s="97">
        <v>33.56</v>
      </c>
      <c r="D12" s="97">
        <v>33.56</v>
      </c>
      <c r="E12" s="97">
        <v>0</v>
      </c>
      <c r="F12" s="97">
        <v>0</v>
      </c>
      <c r="G12" s="97">
        <v>0</v>
      </c>
      <c r="H12" s="97">
        <v>0</v>
      </c>
      <c r="I12" s="18"/>
      <c r="J12" s="97">
        <v>0</v>
      </c>
    </row>
    <row r="13" customFormat="1" spans="1:10">
      <c r="A13" s="96" t="s">
        <v>1272</v>
      </c>
      <c r="B13" s="96" t="s">
        <v>1273</v>
      </c>
      <c r="C13" s="97">
        <v>8.91</v>
      </c>
      <c r="D13" s="97">
        <v>8.91</v>
      </c>
      <c r="E13" s="97">
        <v>0</v>
      </c>
      <c r="F13" s="97">
        <v>0</v>
      </c>
      <c r="G13" s="97">
        <v>0</v>
      </c>
      <c r="H13" s="97">
        <v>0</v>
      </c>
      <c r="I13" s="18"/>
      <c r="J13" s="97">
        <v>0</v>
      </c>
    </row>
    <row r="14" customFormat="1" spans="1:10">
      <c r="A14" s="96" t="s">
        <v>1274</v>
      </c>
      <c r="B14" s="96" t="s">
        <v>1275</v>
      </c>
      <c r="C14" s="97">
        <v>24.64</v>
      </c>
      <c r="D14" s="97">
        <v>24.64</v>
      </c>
      <c r="E14" s="97">
        <v>0</v>
      </c>
      <c r="F14" s="97">
        <v>0</v>
      </c>
      <c r="G14" s="97">
        <v>0</v>
      </c>
      <c r="H14" s="97">
        <v>0</v>
      </c>
      <c r="I14" s="18"/>
      <c r="J14" s="97">
        <v>0</v>
      </c>
    </row>
    <row r="15" customFormat="1" spans="1:10">
      <c r="A15" s="96" t="s">
        <v>929</v>
      </c>
      <c r="B15" s="96" t="s">
        <v>1276</v>
      </c>
      <c r="C15" s="97">
        <v>16.84</v>
      </c>
      <c r="D15" s="97">
        <v>16.84</v>
      </c>
      <c r="E15" s="97">
        <v>0</v>
      </c>
      <c r="F15" s="97">
        <v>0</v>
      </c>
      <c r="G15" s="97">
        <v>0</v>
      </c>
      <c r="H15" s="97">
        <v>0</v>
      </c>
      <c r="I15" s="18"/>
      <c r="J15" s="97">
        <v>0</v>
      </c>
    </row>
    <row r="16" customFormat="1" spans="1:10">
      <c r="A16" s="96" t="s">
        <v>1277</v>
      </c>
      <c r="B16" s="96" t="s">
        <v>355</v>
      </c>
      <c r="C16" s="97">
        <v>16.84</v>
      </c>
      <c r="D16" s="97">
        <v>16.84</v>
      </c>
      <c r="E16" s="97">
        <v>0</v>
      </c>
      <c r="F16" s="97">
        <v>0</v>
      </c>
      <c r="G16" s="97">
        <v>0</v>
      </c>
      <c r="H16" s="97">
        <v>0</v>
      </c>
      <c r="I16" s="18"/>
      <c r="J16" s="97">
        <v>0</v>
      </c>
    </row>
    <row r="17" customFormat="1" spans="1:10">
      <c r="A17" s="96" t="s">
        <v>1278</v>
      </c>
      <c r="B17" s="96" t="s">
        <v>1279</v>
      </c>
      <c r="C17" s="97">
        <v>12.08</v>
      </c>
      <c r="D17" s="97">
        <v>12.08</v>
      </c>
      <c r="E17" s="97">
        <v>0</v>
      </c>
      <c r="F17" s="97">
        <v>0</v>
      </c>
      <c r="G17" s="97">
        <v>0</v>
      </c>
      <c r="H17" s="97">
        <v>0</v>
      </c>
      <c r="I17" s="18"/>
      <c r="J17" s="97">
        <v>0</v>
      </c>
    </row>
    <row r="18" customFormat="1" spans="1:10">
      <c r="A18" s="96" t="s">
        <v>1280</v>
      </c>
      <c r="B18" s="96" t="s">
        <v>1281</v>
      </c>
      <c r="C18" s="97">
        <v>4.76</v>
      </c>
      <c r="D18" s="97">
        <v>4.76</v>
      </c>
      <c r="E18" s="97">
        <v>0</v>
      </c>
      <c r="F18" s="97">
        <v>0</v>
      </c>
      <c r="G18" s="97">
        <v>0</v>
      </c>
      <c r="H18" s="97">
        <v>0</v>
      </c>
      <c r="I18" s="18"/>
      <c r="J18" s="97">
        <v>0</v>
      </c>
    </row>
    <row r="19" customFormat="1" spans="1:10">
      <c r="A19" s="96" t="s">
        <v>933</v>
      </c>
      <c r="B19" s="96" t="s">
        <v>1416</v>
      </c>
      <c r="C19" s="97">
        <v>191.5</v>
      </c>
      <c r="D19" s="97">
        <v>191.5</v>
      </c>
      <c r="E19" s="97">
        <v>0</v>
      </c>
      <c r="F19" s="97">
        <v>0</v>
      </c>
      <c r="G19" s="97">
        <v>0</v>
      </c>
      <c r="H19" s="97">
        <v>0</v>
      </c>
      <c r="I19" s="18"/>
      <c r="J19" s="97">
        <v>0</v>
      </c>
    </row>
    <row r="20" customFormat="1" spans="1:10">
      <c r="A20" s="96" t="s">
        <v>1417</v>
      </c>
      <c r="B20" s="96" t="s">
        <v>1418</v>
      </c>
      <c r="C20" s="97">
        <v>191.5</v>
      </c>
      <c r="D20" s="97">
        <v>191.5</v>
      </c>
      <c r="E20" s="97">
        <v>0</v>
      </c>
      <c r="F20" s="97">
        <v>0</v>
      </c>
      <c r="G20" s="97">
        <v>0</v>
      </c>
      <c r="H20" s="97">
        <v>0</v>
      </c>
      <c r="I20" s="18"/>
      <c r="J20" s="97">
        <v>0</v>
      </c>
    </row>
    <row r="21" customFormat="1" spans="1:10">
      <c r="A21" s="96" t="s">
        <v>1419</v>
      </c>
      <c r="B21" s="96" t="s">
        <v>1268</v>
      </c>
      <c r="C21" s="97">
        <v>191.5</v>
      </c>
      <c r="D21" s="97">
        <v>191.5</v>
      </c>
      <c r="E21" s="97">
        <v>0</v>
      </c>
      <c r="F21" s="97">
        <v>0</v>
      </c>
      <c r="G21" s="97">
        <v>0</v>
      </c>
      <c r="H21" s="97">
        <v>0</v>
      </c>
      <c r="I21" s="18"/>
      <c r="J21" s="97">
        <v>0</v>
      </c>
    </row>
    <row r="22" customFormat="1" spans="1:10">
      <c r="A22" s="96" t="s">
        <v>949</v>
      </c>
      <c r="B22" s="96" t="s">
        <v>1282</v>
      </c>
      <c r="C22" s="97">
        <v>13.23</v>
      </c>
      <c r="D22" s="97">
        <v>13.23</v>
      </c>
      <c r="E22" s="97">
        <v>0</v>
      </c>
      <c r="F22" s="97">
        <v>0</v>
      </c>
      <c r="G22" s="97">
        <v>0</v>
      </c>
      <c r="H22" s="97">
        <v>0</v>
      </c>
      <c r="I22" s="18"/>
      <c r="J22" s="97">
        <v>0</v>
      </c>
    </row>
    <row r="23" customFormat="1" spans="1:10">
      <c r="A23" s="96" t="s">
        <v>1283</v>
      </c>
      <c r="B23" s="96" t="s">
        <v>1284</v>
      </c>
      <c r="C23" s="97">
        <v>13.23</v>
      </c>
      <c r="D23" s="97">
        <v>13.23</v>
      </c>
      <c r="E23" s="97">
        <v>0</v>
      </c>
      <c r="F23" s="97">
        <v>0</v>
      </c>
      <c r="G23" s="97">
        <v>0</v>
      </c>
      <c r="H23" s="97">
        <v>0</v>
      </c>
      <c r="I23" s="18"/>
      <c r="J23" s="97">
        <v>0</v>
      </c>
    </row>
    <row r="24" customFormat="1" spans="1:10">
      <c r="A24" s="96" t="s">
        <v>1285</v>
      </c>
      <c r="B24" s="96" t="s">
        <v>1286</v>
      </c>
      <c r="C24" s="97">
        <v>13.23</v>
      </c>
      <c r="D24" s="97">
        <v>13.23</v>
      </c>
      <c r="E24" s="97">
        <v>0</v>
      </c>
      <c r="F24" s="97">
        <v>0</v>
      </c>
      <c r="G24" s="97">
        <v>0</v>
      </c>
      <c r="H24" s="97">
        <v>0</v>
      </c>
      <c r="I24" s="18"/>
      <c r="J24" s="97">
        <v>0</v>
      </c>
    </row>
    <row r="25" customFormat="1" ht="409.5" hidden="1" customHeight="1" spans="1:10">
      <c r="A25" s="1"/>
      <c r="B25" s="1"/>
      <c r="C25" s="1"/>
      <c r="D25" s="1"/>
      <c r="E25" s="1"/>
      <c r="F25" s="1"/>
      <c r="G25" s="1"/>
      <c r="H25" s="1"/>
      <c r="I25" s="1"/>
      <c r="J25" s="1"/>
    </row>
    <row r="26" customFormat="1" ht="3.4" customHeight="1" spans="1:10">
      <c r="A26" s="1"/>
      <c r="B26" s="1"/>
      <c r="C26" s="1"/>
      <c r="D26" s="1"/>
      <c r="E26" s="1"/>
      <c r="F26" s="1"/>
      <c r="G26" s="1"/>
      <c r="H26" s="1"/>
      <c r="I26" s="1"/>
      <c r="J26" s="1"/>
    </row>
  </sheetData>
  <mergeCells count="26">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C7:C8"/>
    <mergeCell ref="D7:D8"/>
    <mergeCell ref="E7:E8"/>
    <mergeCell ref="F7:F8"/>
    <mergeCell ref="G7:G8"/>
    <mergeCell ref="J7:J8"/>
    <mergeCell ref="H7:I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6"/>
  <sheetViews>
    <sheetView showGridLines="0" workbookViewId="0">
      <pane ySplit="1" topLeftCell="A2" activePane="bottomLeft" state="frozenSplit"/>
      <selection/>
      <selection pane="bottomLeft" activeCell="G37" sqref="G37"/>
    </sheetView>
  </sheetViews>
  <sheetFormatPr defaultColWidth="9.14285714285714" defaultRowHeight="12.75" outlineLevelCol="5"/>
  <cols>
    <col min="1" max="1" width="16" style="1" customWidth="1"/>
    <col min="2" max="2" width="45.4285714285714" style="1" customWidth="1"/>
    <col min="3" max="3" width="22.8571428571429" style="1" customWidth="1"/>
    <col min="4" max="4" width="18.2857142857143" style="1" customWidth="1"/>
    <col min="5" max="5" width="0.714285714285714" style="1" customWidth="1"/>
    <col min="6" max="6" width="18.7142857142857" style="1" customWidth="1"/>
    <col min="7" max="7" width="9.14285714285714" style="1" hidden="1" customWidth="1"/>
    <col min="8" max="8" width="0.857142857142857" style="1" customWidth="1"/>
  </cols>
  <sheetData>
    <row r="1" customFormat="1" ht="20.25" customHeight="1" spans="1:6">
      <c r="A1" s="1"/>
      <c r="B1" s="1"/>
      <c r="C1" s="1"/>
      <c r="D1" s="1"/>
      <c r="E1" s="1"/>
      <c r="F1" s="1"/>
    </row>
    <row r="2" customFormat="1" ht="1.15" customHeight="1" spans="1:6">
      <c r="A2" s="1"/>
      <c r="B2" s="1"/>
      <c r="C2" s="1"/>
      <c r="D2" s="1"/>
      <c r="E2" s="1"/>
      <c r="F2" s="1"/>
    </row>
    <row r="3" customFormat="1" ht="38.1" customHeight="1" spans="1:6">
      <c r="A3" s="93" t="s">
        <v>1677</v>
      </c>
      <c r="B3" s="1"/>
      <c r="C3" s="1"/>
      <c r="D3" s="1"/>
      <c r="E3" s="1"/>
      <c r="F3" s="1"/>
    </row>
    <row r="4" customFormat="1" ht="409.5" hidden="1" customHeight="1" spans="1:6">
      <c r="A4" s="1"/>
      <c r="B4" s="1"/>
      <c r="C4" s="1"/>
      <c r="D4" s="1"/>
      <c r="E4" s="1"/>
      <c r="F4" s="1"/>
    </row>
    <row r="5" customFormat="1" ht="17.1" customHeight="1" spans="1:6">
      <c r="A5" s="1"/>
      <c r="B5" s="1"/>
      <c r="C5" s="1"/>
      <c r="D5" s="1"/>
      <c r="E5" s="39" t="s">
        <v>2</v>
      </c>
      <c r="F5" s="1"/>
    </row>
    <row r="6" customFormat="1" ht="2.1" customHeight="1" spans="1:6">
      <c r="A6" s="1"/>
      <c r="B6" s="1"/>
      <c r="C6" s="1"/>
      <c r="D6" s="1"/>
      <c r="E6" s="1"/>
      <c r="F6" s="1"/>
    </row>
    <row r="7" customFormat="1" ht="13.5" spans="1:6">
      <c r="A7" s="9" t="s">
        <v>1678</v>
      </c>
      <c r="B7" s="26"/>
      <c r="C7" s="9" t="s">
        <v>1679</v>
      </c>
      <c r="D7" s="10"/>
      <c r="E7" s="10"/>
      <c r="F7" s="18"/>
    </row>
    <row r="8" customFormat="1" ht="13.5" spans="1:6">
      <c r="A8" s="27"/>
      <c r="B8" s="29"/>
      <c r="C8" s="9" t="s">
        <v>1680</v>
      </c>
      <c r="D8" s="10"/>
      <c r="E8" s="10"/>
      <c r="F8" s="18"/>
    </row>
    <row r="9" customFormat="1" ht="13.5" spans="1:6">
      <c r="A9" s="9" t="s">
        <v>894</v>
      </c>
      <c r="B9" s="9" t="s">
        <v>1676</v>
      </c>
      <c r="C9" s="9" t="s">
        <v>1681</v>
      </c>
      <c r="D9" s="9" t="s">
        <v>1682</v>
      </c>
      <c r="E9" s="18"/>
      <c r="F9" s="9" t="s">
        <v>1683</v>
      </c>
    </row>
    <row r="10" customFormat="1" spans="1:6">
      <c r="A10" s="22" t="s">
        <v>1183</v>
      </c>
      <c r="B10" s="22" t="s">
        <v>1183</v>
      </c>
      <c r="C10" s="22" t="s">
        <v>1184</v>
      </c>
      <c r="D10" s="22" t="s">
        <v>1185</v>
      </c>
      <c r="E10" s="18"/>
      <c r="F10" s="22" t="s">
        <v>1186</v>
      </c>
    </row>
    <row r="11" customFormat="1" ht="13.5" spans="1:6">
      <c r="A11" s="94"/>
      <c r="B11" s="95" t="s">
        <v>884</v>
      </c>
      <c r="C11" s="90">
        <v>255.13</v>
      </c>
      <c r="D11" s="90">
        <v>255.13</v>
      </c>
      <c r="E11" s="18"/>
      <c r="F11" s="90">
        <v>0</v>
      </c>
    </row>
    <row r="12" customFormat="1" spans="1:6">
      <c r="A12" s="96" t="s">
        <v>925</v>
      </c>
      <c r="B12" s="96" t="s">
        <v>1269</v>
      </c>
      <c r="C12" s="97">
        <v>33.56</v>
      </c>
      <c r="D12" s="97">
        <v>33.56</v>
      </c>
      <c r="E12" s="18"/>
      <c r="F12" s="97">
        <v>0</v>
      </c>
    </row>
    <row r="13" customFormat="1" spans="1:6">
      <c r="A13" s="96" t="s">
        <v>1270</v>
      </c>
      <c r="B13" s="96" t="s">
        <v>1271</v>
      </c>
      <c r="C13" s="97">
        <v>33.56</v>
      </c>
      <c r="D13" s="97">
        <v>33.56</v>
      </c>
      <c r="E13" s="18"/>
      <c r="F13" s="97">
        <v>0</v>
      </c>
    </row>
    <row r="14" customFormat="1" spans="1:6">
      <c r="A14" s="96" t="s">
        <v>1272</v>
      </c>
      <c r="B14" s="96" t="s">
        <v>1273</v>
      </c>
      <c r="C14" s="97">
        <v>8.91</v>
      </c>
      <c r="D14" s="97">
        <v>8.91</v>
      </c>
      <c r="E14" s="18"/>
      <c r="F14" s="97">
        <v>0</v>
      </c>
    </row>
    <row r="15" customFormat="1" spans="1:6">
      <c r="A15" s="96" t="s">
        <v>1274</v>
      </c>
      <c r="B15" s="96" t="s">
        <v>1275</v>
      </c>
      <c r="C15" s="97">
        <v>24.64</v>
      </c>
      <c r="D15" s="97">
        <v>24.64</v>
      </c>
      <c r="E15" s="18"/>
      <c r="F15" s="97">
        <v>0</v>
      </c>
    </row>
    <row r="16" customFormat="1" spans="1:6">
      <c r="A16" s="96" t="s">
        <v>929</v>
      </c>
      <c r="B16" s="96" t="s">
        <v>1276</v>
      </c>
      <c r="C16" s="97">
        <v>16.84</v>
      </c>
      <c r="D16" s="97">
        <v>16.84</v>
      </c>
      <c r="E16" s="18"/>
      <c r="F16" s="97">
        <v>0</v>
      </c>
    </row>
    <row r="17" customFormat="1" spans="1:6">
      <c r="A17" s="96" t="s">
        <v>1277</v>
      </c>
      <c r="B17" s="96" t="s">
        <v>355</v>
      </c>
      <c r="C17" s="97">
        <v>16.84</v>
      </c>
      <c r="D17" s="97">
        <v>16.84</v>
      </c>
      <c r="E17" s="18"/>
      <c r="F17" s="97">
        <v>0</v>
      </c>
    </row>
    <row r="18" customFormat="1" spans="1:6">
      <c r="A18" s="96" t="s">
        <v>1278</v>
      </c>
      <c r="B18" s="96" t="s">
        <v>1279</v>
      </c>
      <c r="C18" s="97">
        <v>12.08</v>
      </c>
      <c r="D18" s="97">
        <v>12.08</v>
      </c>
      <c r="E18" s="18"/>
      <c r="F18" s="97">
        <v>0</v>
      </c>
    </row>
    <row r="19" customFormat="1" spans="1:6">
      <c r="A19" s="96" t="s">
        <v>1280</v>
      </c>
      <c r="B19" s="96" t="s">
        <v>1281</v>
      </c>
      <c r="C19" s="97">
        <v>4.76</v>
      </c>
      <c r="D19" s="97">
        <v>4.76</v>
      </c>
      <c r="E19" s="18"/>
      <c r="F19" s="97">
        <v>0</v>
      </c>
    </row>
    <row r="20" customFormat="1" spans="1:6">
      <c r="A20" s="96" t="s">
        <v>933</v>
      </c>
      <c r="B20" s="96" t="s">
        <v>1416</v>
      </c>
      <c r="C20" s="97">
        <v>191.5</v>
      </c>
      <c r="D20" s="97">
        <v>191.5</v>
      </c>
      <c r="E20" s="18"/>
      <c r="F20" s="97">
        <v>0</v>
      </c>
    </row>
    <row r="21" customFormat="1" spans="1:6">
      <c r="A21" s="96" t="s">
        <v>1417</v>
      </c>
      <c r="B21" s="96" t="s">
        <v>1418</v>
      </c>
      <c r="C21" s="97">
        <v>191.5</v>
      </c>
      <c r="D21" s="97">
        <v>191.5</v>
      </c>
      <c r="E21" s="18"/>
      <c r="F21" s="97">
        <v>0</v>
      </c>
    </row>
    <row r="22" customFormat="1" spans="1:6">
      <c r="A22" s="96" t="s">
        <v>1419</v>
      </c>
      <c r="B22" s="96" t="s">
        <v>1268</v>
      </c>
      <c r="C22" s="97">
        <v>191.5</v>
      </c>
      <c r="D22" s="97">
        <v>191.5</v>
      </c>
      <c r="E22" s="18"/>
      <c r="F22" s="97">
        <v>0</v>
      </c>
    </row>
    <row r="23" customFormat="1" spans="1:6">
      <c r="A23" s="96" t="s">
        <v>949</v>
      </c>
      <c r="B23" s="96" t="s">
        <v>1282</v>
      </c>
      <c r="C23" s="97">
        <v>13.23</v>
      </c>
      <c r="D23" s="97">
        <v>13.23</v>
      </c>
      <c r="E23" s="18"/>
      <c r="F23" s="97">
        <v>0</v>
      </c>
    </row>
    <row r="24" customFormat="1" spans="1:6">
      <c r="A24" s="96" t="s">
        <v>1283</v>
      </c>
      <c r="B24" s="96" t="s">
        <v>1284</v>
      </c>
      <c r="C24" s="97">
        <v>13.23</v>
      </c>
      <c r="D24" s="97">
        <v>13.23</v>
      </c>
      <c r="E24" s="18"/>
      <c r="F24" s="97">
        <v>0</v>
      </c>
    </row>
    <row r="25" customFormat="1" spans="1:6">
      <c r="A25" s="96" t="s">
        <v>1285</v>
      </c>
      <c r="B25" s="96" t="s">
        <v>1286</v>
      </c>
      <c r="C25" s="97">
        <v>13.23</v>
      </c>
      <c r="D25" s="97">
        <v>13.23</v>
      </c>
      <c r="E25" s="18"/>
      <c r="F25" s="97">
        <v>0</v>
      </c>
    </row>
    <row r="26" customFormat="1" ht="409.5" hidden="1" customHeight="1" spans="1:6">
      <c r="A26" s="1"/>
      <c r="B26" s="1"/>
      <c r="C26" s="1"/>
      <c r="D26" s="1"/>
      <c r="E26" s="1"/>
      <c r="F26" s="1"/>
    </row>
  </sheetData>
  <mergeCells count="22">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A7:B8"/>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G37" sqref="G37"/>
    </sheetView>
  </sheetViews>
  <sheetFormatPr defaultColWidth="9.14285714285714" defaultRowHeight="12.75" outlineLevelCol="3"/>
  <cols>
    <col min="1" max="1" width="31.4285714285714" style="1" customWidth="1"/>
    <col min="2" max="2" width="22.8571428571429" style="1" customWidth="1"/>
    <col min="3" max="3" width="31.4285714285714" style="1" customWidth="1"/>
    <col min="4" max="4" width="22.7142857142857" style="1" customWidth="1"/>
    <col min="5" max="5" width="9.14285714285714" style="1" hidden="1" customWidth="1"/>
  </cols>
  <sheetData>
    <row r="1" customFormat="1" ht="17.1" customHeight="1" spans="1:4">
      <c r="A1" s="19"/>
      <c r="B1" s="1"/>
      <c r="C1" s="1"/>
      <c r="D1" s="1"/>
    </row>
    <row r="2" customFormat="1" ht="30.2" customHeight="1" spans="1:4">
      <c r="A2" s="24" t="s">
        <v>1684</v>
      </c>
      <c r="B2" s="1"/>
      <c r="C2" s="1"/>
      <c r="D2" s="1"/>
    </row>
    <row r="3" customFormat="1" ht="17.1" customHeight="1" spans="1:4">
      <c r="A3" s="38" t="s">
        <v>1893</v>
      </c>
      <c r="B3" s="1"/>
      <c r="C3" s="1"/>
      <c r="D3" s="19" t="s">
        <v>2</v>
      </c>
    </row>
    <row r="4" customFormat="1" ht="15" customHeight="1" spans="1:4">
      <c r="A4" s="45" t="s">
        <v>1634</v>
      </c>
      <c r="B4" s="10"/>
      <c r="C4" s="6" t="s">
        <v>1635</v>
      </c>
      <c r="D4" s="18"/>
    </row>
    <row r="5" customFormat="1" ht="13.5" spans="1:4">
      <c r="A5" s="45" t="s">
        <v>1636</v>
      </c>
      <c r="B5" s="45" t="s">
        <v>1637</v>
      </c>
      <c r="C5" s="45" t="s">
        <v>1638</v>
      </c>
      <c r="D5" s="6" t="s">
        <v>1637</v>
      </c>
    </row>
    <row r="6" customFormat="1" ht="13.5" spans="1:4">
      <c r="A6" s="81" t="s">
        <v>1685</v>
      </c>
      <c r="B6" s="82">
        <v>255.13</v>
      </c>
      <c r="C6" s="83" t="s">
        <v>1686</v>
      </c>
      <c r="D6" s="84">
        <v>255.13</v>
      </c>
    </row>
    <row r="7" customFormat="1" ht="13.5" spans="1:4">
      <c r="A7" s="81" t="s">
        <v>1687</v>
      </c>
      <c r="B7" s="82">
        <v>255.13</v>
      </c>
      <c r="C7" s="83" t="s">
        <v>1688</v>
      </c>
      <c r="D7" s="84">
        <v>0</v>
      </c>
    </row>
    <row r="8" customFormat="1" ht="13.5" spans="1:4">
      <c r="A8" s="81" t="s">
        <v>1689</v>
      </c>
      <c r="B8" s="82">
        <v>255.13</v>
      </c>
      <c r="C8" s="83" t="s">
        <v>1690</v>
      </c>
      <c r="D8" s="84">
        <v>0</v>
      </c>
    </row>
    <row r="9" customFormat="1" ht="13.5" spans="1:4">
      <c r="A9" s="81" t="s">
        <v>1691</v>
      </c>
      <c r="B9" s="85"/>
      <c r="C9" s="83" t="s">
        <v>1692</v>
      </c>
      <c r="D9" s="84">
        <v>0</v>
      </c>
    </row>
    <row r="10" customFormat="1" ht="13.5" spans="1:4">
      <c r="A10" s="81" t="s">
        <v>1693</v>
      </c>
      <c r="B10" s="85"/>
      <c r="C10" s="83" t="s">
        <v>1694</v>
      </c>
      <c r="D10" s="84">
        <v>0</v>
      </c>
    </row>
    <row r="11" customFormat="1" ht="13.5" spans="1:4">
      <c r="A11" s="81" t="s">
        <v>1695</v>
      </c>
      <c r="B11" s="85"/>
      <c r="C11" s="83" t="s">
        <v>1696</v>
      </c>
      <c r="D11" s="84">
        <v>0</v>
      </c>
    </row>
    <row r="12" customFormat="1" ht="13.5" spans="1:4">
      <c r="A12" s="81" t="s">
        <v>1697</v>
      </c>
      <c r="B12" s="85"/>
      <c r="C12" s="83" t="s">
        <v>1698</v>
      </c>
      <c r="D12" s="84">
        <v>0</v>
      </c>
    </row>
    <row r="13" customFormat="1" ht="24" spans="1:4">
      <c r="A13" s="81" t="s">
        <v>1699</v>
      </c>
      <c r="B13" s="85"/>
      <c r="C13" s="83" t="s">
        <v>1700</v>
      </c>
      <c r="D13" s="84">
        <v>0</v>
      </c>
    </row>
    <row r="14" customFormat="1" ht="13.5" spans="1:4">
      <c r="A14" s="81" t="s">
        <v>1701</v>
      </c>
      <c r="B14" s="85"/>
      <c r="C14" s="83" t="s">
        <v>1702</v>
      </c>
      <c r="D14" s="84">
        <v>33.56</v>
      </c>
    </row>
    <row r="15" customFormat="1" ht="13.5" spans="1:4">
      <c r="A15" s="81" t="s">
        <v>1703</v>
      </c>
      <c r="B15" s="82">
        <v>0</v>
      </c>
      <c r="C15" s="83" t="s">
        <v>1704</v>
      </c>
      <c r="D15" s="84">
        <v>0</v>
      </c>
    </row>
    <row r="16" customFormat="1" ht="13.5" spans="1:4">
      <c r="A16" s="81" t="s">
        <v>1705</v>
      </c>
      <c r="B16" s="85"/>
      <c r="C16" s="83" t="s">
        <v>1706</v>
      </c>
      <c r="D16" s="84">
        <v>16.84</v>
      </c>
    </row>
    <row r="17" customFormat="1" ht="13.5" spans="1:4">
      <c r="A17" s="81" t="s">
        <v>1707</v>
      </c>
      <c r="B17" s="85"/>
      <c r="C17" s="83" t="s">
        <v>1708</v>
      </c>
      <c r="D17" s="84">
        <v>0</v>
      </c>
    </row>
    <row r="18" customFormat="1" ht="13.5" spans="1:4">
      <c r="A18" s="81"/>
      <c r="B18" s="86"/>
      <c r="C18" s="83" t="s">
        <v>1709</v>
      </c>
      <c r="D18" s="84">
        <v>191.5</v>
      </c>
    </row>
    <row r="19" customFormat="1" ht="13.5" spans="1:4">
      <c r="A19" s="81"/>
      <c r="B19" s="86"/>
      <c r="C19" s="83" t="s">
        <v>1710</v>
      </c>
      <c r="D19" s="84">
        <v>0</v>
      </c>
    </row>
    <row r="20" customFormat="1" ht="13.5" spans="1:4">
      <c r="A20" s="81"/>
      <c r="B20" s="86"/>
      <c r="C20" s="83" t="s">
        <v>1711</v>
      </c>
      <c r="D20" s="84">
        <v>0</v>
      </c>
    </row>
    <row r="21" customFormat="1" ht="13.5" spans="1:4">
      <c r="A21" s="81"/>
      <c r="B21" s="86"/>
      <c r="C21" s="83" t="s">
        <v>1712</v>
      </c>
      <c r="D21" s="84">
        <v>0</v>
      </c>
    </row>
    <row r="22" customFormat="1" ht="13.5" spans="1:4">
      <c r="A22" s="87"/>
      <c r="B22" s="88"/>
      <c r="C22" s="83" t="s">
        <v>1713</v>
      </c>
      <c r="D22" s="84">
        <v>0</v>
      </c>
    </row>
    <row r="23" customFormat="1" ht="13.5" spans="1:4">
      <c r="A23" s="87"/>
      <c r="B23" s="88"/>
      <c r="C23" s="83" t="s">
        <v>1714</v>
      </c>
      <c r="D23" s="84">
        <v>0</v>
      </c>
    </row>
    <row r="24" customFormat="1" ht="13.5" spans="1:4">
      <c r="A24" s="87"/>
      <c r="B24" s="88"/>
      <c r="C24" s="83" t="s">
        <v>1715</v>
      </c>
      <c r="D24" s="84">
        <v>0</v>
      </c>
    </row>
    <row r="25" customFormat="1" ht="13.5" spans="1:4">
      <c r="A25" s="87"/>
      <c r="B25" s="88"/>
      <c r="C25" s="83" t="s">
        <v>1716</v>
      </c>
      <c r="D25" s="84">
        <v>0</v>
      </c>
    </row>
    <row r="26" customFormat="1" ht="13.5" spans="1:4">
      <c r="A26" s="87"/>
      <c r="B26" s="88"/>
      <c r="C26" s="83" t="s">
        <v>1717</v>
      </c>
      <c r="D26" s="84">
        <v>13.23</v>
      </c>
    </row>
    <row r="27" customFormat="1" ht="13.5" spans="1:4">
      <c r="A27" s="87"/>
      <c r="B27" s="88"/>
      <c r="C27" s="83" t="s">
        <v>1718</v>
      </c>
      <c r="D27" s="84">
        <v>0</v>
      </c>
    </row>
    <row r="28" customFormat="1" ht="13.5" spans="1:4">
      <c r="A28" s="87"/>
      <c r="B28" s="88"/>
      <c r="C28" s="83" t="s">
        <v>1719</v>
      </c>
      <c r="D28" s="84">
        <v>0</v>
      </c>
    </row>
    <row r="29" customFormat="1" ht="24" spans="1:4">
      <c r="A29" s="87"/>
      <c r="B29" s="88"/>
      <c r="C29" s="83" t="s">
        <v>1720</v>
      </c>
      <c r="D29" s="84">
        <v>0</v>
      </c>
    </row>
    <row r="30" customFormat="1" ht="13.5" spans="1:4">
      <c r="A30" s="87"/>
      <c r="B30" s="88"/>
      <c r="C30" s="83" t="s">
        <v>1721</v>
      </c>
      <c r="D30" s="84">
        <v>0</v>
      </c>
    </row>
    <row r="31" customFormat="1" ht="13.5" spans="1:4">
      <c r="A31" s="87"/>
      <c r="B31" s="88"/>
      <c r="C31" s="83" t="s">
        <v>1722</v>
      </c>
      <c r="D31" s="84">
        <v>0</v>
      </c>
    </row>
    <row r="32" customFormat="1" ht="13.5" spans="1:4">
      <c r="A32" s="87"/>
      <c r="B32" s="88"/>
      <c r="C32" s="83" t="s">
        <v>1723</v>
      </c>
      <c r="D32" s="84">
        <v>0</v>
      </c>
    </row>
    <row r="33" customFormat="1" ht="13.5" spans="1:4">
      <c r="A33" s="87"/>
      <c r="B33" s="88"/>
      <c r="C33" s="83" t="s">
        <v>1724</v>
      </c>
      <c r="D33" s="84">
        <v>0</v>
      </c>
    </row>
    <row r="34" customFormat="1" ht="13.5" spans="1:4">
      <c r="A34" s="87"/>
      <c r="B34" s="88"/>
      <c r="C34" s="83" t="s">
        <v>1725</v>
      </c>
      <c r="D34" s="84">
        <v>0</v>
      </c>
    </row>
    <row r="35" customFormat="1" ht="13.5" spans="1:4">
      <c r="A35" s="89"/>
      <c r="B35" s="65"/>
      <c r="C35" s="83" t="s">
        <v>1726</v>
      </c>
      <c r="D35" s="84">
        <v>0</v>
      </c>
    </row>
    <row r="36" customFormat="1" ht="13.5" spans="1:4">
      <c r="A36" s="89"/>
      <c r="B36" s="65"/>
      <c r="C36" s="83" t="s">
        <v>1727</v>
      </c>
      <c r="D36" s="90">
        <v>0</v>
      </c>
    </row>
    <row r="37" customFormat="1" ht="13.5" spans="1:4">
      <c r="A37" s="89" t="s">
        <v>866</v>
      </c>
      <c r="B37" s="91">
        <v>255.13</v>
      </c>
      <c r="C37" s="89" t="s">
        <v>1668</v>
      </c>
      <c r="D37" s="92">
        <v>255.13</v>
      </c>
    </row>
    <row r="38" customFormat="1" ht="2.1" customHeight="1" spans="1:4">
      <c r="A38" s="1"/>
      <c r="B38" s="1"/>
      <c r="C38" s="1"/>
      <c r="D38" s="1"/>
    </row>
  </sheetData>
  <mergeCells count="5">
    <mergeCell ref="A1:D1"/>
    <mergeCell ref="A2:D2"/>
    <mergeCell ref="A3:C3"/>
    <mergeCell ref="A4:B4"/>
    <mergeCell ref="C4:D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5"/>
  <sheetViews>
    <sheetView showGridLines="0" topLeftCell="E1" workbookViewId="0">
      <selection activeCell="G37" sqref="G37"/>
    </sheetView>
  </sheetViews>
  <sheetFormatPr defaultColWidth="9.14285714285714" defaultRowHeight="12.75"/>
  <cols>
    <col min="1" max="1" width="5.57142857142857" style="1" customWidth="1"/>
    <col min="2" max="2" width="5.28571428571429" style="1" customWidth="1"/>
    <col min="3" max="3" width="5.42857142857143" style="1" customWidth="1"/>
    <col min="4" max="4" width="31.8571428571429" style="1" customWidth="1"/>
    <col min="5" max="6" width="11.7142857142857" style="1" customWidth="1"/>
    <col min="7" max="7" width="10" style="1" customWidth="1"/>
    <col min="8" max="8" width="11" style="1" customWidth="1"/>
    <col min="9" max="9" width="10.4285714285714" style="1" customWidth="1"/>
    <col min="10" max="10" width="12.1428571428571" style="1" customWidth="1"/>
    <col min="11" max="11" width="10.8571428571429" style="1" customWidth="1"/>
    <col min="12" max="12" width="10.7142857142857" style="1" customWidth="1"/>
    <col min="13" max="13" width="11.1428571428571" style="1" customWidth="1"/>
    <col min="14" max="15" width="11" style="1" customWidth="1"/>
    <col min="16" max="16" width="10.1428571428571" style="1" customWidth="1"/>
    <col min="17" max="17" width="10.7142857142857" style="1" customWidth="1"/>
    <col min="18" max="18" width="11.4285714285714" style="1" customWidth="1"/>
    <col min="19" max="19" width="10.5714285714286" style="1" customWidth="1"/>
    <col min="20" max="20" width="10.7142857142857" style="1" customWidth="1"/>
    <col min="21" max="21" width="10.8571428571429" style="1" customWidth="1"/>
    <col min="22" max="22" width="10.7142857142857" style="1" customWidth="1"/>
    <col min="23" max="23" width="10.5714285714286" style="1" customWidth="1"/>
    <col min="24" max="24" width="10.1428571428571" style="1" customWidth="1"/>
    <col min="25" max="25" width="10.5714285714286" style="1" customWidth="1"/>
    <col min="26" max="26" width="10.7142857142857" style="1" customWidth="1"/>
    <col min="27" max="27" width="11.7142857142857" style="1" customWidth="1"/>
    <col min="28" max="28" width="12.1428571428571" style="1" customWidth="1"/>
    <col min="29" max="29" width="9.14285714285714" style="1" hidden="1" customWidth="1"/>
  </cols>
  <sheetData>
    <row r="1" customFormat="1" ht="17.1" customHeight="1" spans="1:28">
      <c r="A1" s="2"/>
      <c r="B1" s="1"/>
      <c r="C1" s="1"/>
      <c r="D1" s="1"/>
      <c r="E1" s="1"/>
      <c r="F1" s="1"/>
      <c r="G1" s="1"/>
      <c r="H1" s="1"/>
      <c r="I1" s="1"/>
      <c r="J1" s="1"/>
      <c r="K1" s="1"/>
      <c r="L1" s="1"/>
      <c r="M1" s="1"/>
      <c r="N1" s="1"/>
      <c r="O1" s="1"/>
      <c r="P1" s="1"/>
      <c r="Q1" s="1"/>
      <c r="R1" s="1"/>
      <c r="S1" s="1"/>
      <c r="T1" s="1"/>
      <c r="U1" s="1"/>
      <c r="V1" s="1"/>
      <c r="W1" s="1"/>
      <c r="X1" s="1"/>
      <c r="Y1" s="1"/>
      <c r="Z1" s="1"/>
      <c r="AA1" s="1"/>
      <c r="AB1" s="1"/>
    </row>
    <row r="2" customFormat="1" ht="33.95" customHeight="1" spans="1:28">
      <c r="A2" s="7" t="s">
        <v>1728</v>
      </c>
      <c r="B2" s="1"/>
      <c r="C2" s="1"/>
      <c r="D2" s="1"/>
      <c r="E2" s="1"/>
      <c r="F2" s="1"/>
      <c r="G2" s="1"/>
      <c r="H2" s="1"/>
      <c r="I2" s="1"/>
      <c r="J2" s="1"/>
      <c r="K2" s="1"/>
      <c r="L2" s="1"/>
      <c r="M2" s="1"/>
      <c r="N2" s="1"/>
      <c r="O2" s="1"/>
      <c r="P2" s="1"/>
      <c r="Q2" s="1"/>
      <c r="R2" s="1"/>
      <c r="S2" s="1"/>
      <c r="T2" s="1"/>
      <c r="U2" s="1"/>
      <c r="V2" s="1"/>
      <c r="W2" s="1"/>
      <c r="X2" s="1"/>
      <c r="Y2" s="1"/>
      <c r="Z2" s="1"/>
      <c r="AA2" s="1"/>
      <c r="AB2" s="1"/>
    </row>
    <row r="3" customFormat="1" ht="17.1" customHeight="1" spans="1:28">
      <c r="A3" s="17" t="s">
        <v>2</v>
      </c>
      <c r="B3" s="1"/>
      <c r="C3" s="1"/>
      <c r="D3" s="1"/>
      <c r="E3" s="1"/>
      <c r="F3" s="1"/>
      <c r="G3" s="1"/>
      <c r="H3" s="1"/>
      <c r="I3" s="1"/>
      <c r="J3" s="1"/>
      <c r="K3" s="1"/>
      <c r="L3" s="1"/>
      <c r="M3" s="1"/>
      <c r="N3" s="1"/>
      <c r="O3" s="1"/>
      <c r="P3" s="1"/>
      <c r="Q3" s="1"/>
      <c r="R3" s="1"/>
      <c r="S3" s="1"/>
      <c r="T3" s="1"/>
      <c r="U3" s="1"/>
      <c r="V3" s="1"/>
      <c r="W3" s="1"/>
      <c r="X3" s="1"/>
      <c r="Y3" s="1"/>
      <c r="Z3" s="1"/>
      <c r="AA3" s="1"/>
      <c r="AB3" s="1"/>
    </row>
    <row r="4" customFormat="1" ht="13.5" spans="1:28">
      <c r="A4" s="6" t="s">
        <v>1729</v>
      </c>
      <c r="B4" s="25"/>
      <c r="C4" s="26"/>
      <c r="D4" s="6" t="s">
        <v>1730</v>
      </c>
      <c r="E4" s="6" t="s">
        <v>1682</v>
      </c>
      <c r="F4" s="10"/>
      <c r="G4" s="10"/>
      <c r="H4" s="10"/>
      <c r="I4" s="10"/>
      <c r="J4" s="10"/>
      <c r="K4" s="10"/>
      <c r="L4" s="10"/>
      <c r="M4" s="10"/>
      <c r="N4" s="10"/>
      <c r="O4" s="10"/>
      <c r="P4" s="10"/>
      <c r="Q4" s="10"/>
      <c r="R4" s="10"/>
      <c r="S4" s="10"/>
      <c r="T4" s="10"/>
      <c r="U4" s="10"/>
      <c r="V4" s="10"/>
      <c r="W4" s="10"/>
      <c r="X4" s="10"/>
      <c r="Y4" s="10"/>
      <c r="Z4" s="18"/>
      <c r="AA4" s="6" t="s">
        <v>1683</v>
      </c>
      <c r="AB4" s="18"/>
    </row>
    <row r="5" customFormat="1" ht="13.5" spans="1:28">
      <c r="A5" s="75"/>
      <c r="B5" s="1"/>
      <c r="C5" s="76"/>
      <c r="D5" s="77"/>
      <c r="E5" s="6" t="s">
        <v>1731</v>
      </c>
      <c r="F5" s="10"/>
      <c r="G5" s="10"/>
      <c r="H5" s="10"/>
      <c r="I5" s="10"/>
      <c r="J5" s="10"/>
      <c r="K5" s="10"/>
      <c r="L5" s="10"/>
      <c r="M5" s="10"/>
      <c r="N5" s="18"/>
      <c r="O5" s="6" t="s">
        <v>1732</v>
      </c>
      <c r="P5" s="6" t="s">
        <v>1733</v>
      </c>
      <c r="Q5" s="6" t="s">
        <v>1734</v>
      </c>
      <c r="R5" s="10"/>
      <c r="S5" s="10"/>
      <c r="T5" s="10"/>
      <c r="U5" s="10"/>
      <c r="V5" s="10"/>
      <c r="W5" s="10"/>
      <c r="X5" s="10"/>
      <c r="Y5" s="10"/>
      <c r="Z5" s="18"/>
      <c r="AA5" s="6" t="s">
        <v>1130</v>
      </c>
      <c r="AB5" s="6" t="s">
        <v>1735</v>
      </c>
    </row>
    <row r="6" customFormat="1" ht="13.5" spans="1:28">
      <c r="A6" s="78"/>
      <c r="B6" s="28"/>
      <c r="C6" s="29"/>
      <c r="D6" s="77"/>
      <c r="E6" s="6" t="s">
        <v>884</v>
      </c>
      <c r="F6" s="6" t="s">
        <v>1152</v>
      </c>
      <c r="G6" s="10"/>
      <c r="H6" s="10"/>
      <c r="I6" s="18"/>
      <c r="J6" s="6" t="s">
        <v>1153</v>
      </c>
      <c r="K6" s="10"/>
      <c r="L6" s="10"/>
      <c r="M6" s="18"/>
      <c r="N6" s="6" t="s">
        <v>905</v>
      </c>
      <c r="O6" s="77"/>
      <c r="P6" s="77"/>
      <c r="Q6" s="6" t="s">
        <v>884</v>
      </c>
      <c r="R6" s="6" t="s">
        <v>1152</v>
      </c>
      <c r="S6" s="10"/>
      <c r="T6" s="10"/>
      <c r="U6" s="18"/>
      <c r="V6" s="6" t="s">
        <v>1153</v>
      </c>
      <c r="W6" s="10"/>
      <c r="X6" s="10"/>
      <c r="Y6" s="18"/>
      <c r="Z6" s="6" t="s">
        <v>905</v>
      </c>
      <c r="AA6" s="77"/>
      <c r="AB6" s="77"/>
    </row>
    <row r="7" customFormat="1" ht="13.5" spans="1:28">
      <c r="A7" s="6" t="s">
        <v>1736</v>
      </c>
      <c r="B7" s="6" t="s">
        <v>1737</v>
      </c>
      <c r="C7" s="6" t="s">
        <v>1738</v>
      </c>
      <c r="D7" s="77"/>
      <c r="E7" s="77"/>
      <c r="F7" s="6" t="s">
        <v>1130</v>
      </c>
      <c r="G7" s="6" t="s">
        <v>1739</v>
      </c>
      <c r="H7" s="18"/>
      <c r="I7" s="6" t="s">
        <v>1740</v>
      </c>
      <c r="J7" s="6" t="s">
        <v>884</v>
      </c>
      <c r="K7" s="6" t="s">
        <v>1153</v>
      </c>
      <c r="L7" s="6" t="s">
        <v>1741</v>
      </c>
      <c r="M7" s="6" t="s">
        <v>1742</v>
      </c>
      <c r="N7" s="77"/>
      <c r="O7" s="77"/>
      <c r="P7" s="77"/>
      <c r="Q7" s="77"/>
      <c r="R7" s="6" t="s">
        <v>1130</v>
      </c>
      <c r="S7" s="6" t="s">
        <v>1739</v>
      </c>
      <c r="T7" s="18"/>
      <c r="U7" s="6" t="s">
        <v>1740</v>
      </c>
      <c r="V7" s="6" t="s">
        <v>1130</v>
      </c>
      <c r="W7" s="6" t="s">
        <v>1153</v>
      </c>
      <c r="X7" s="6" t="s">
        <v>1741</v>
      </c>
      <c r="Y7" s="6" t="s">
        <v>1742</v>
      </c>
      <c r="Z7" s="77"/>
      <c r="AA7" s="77"/>
      <c r="AB7" s="77"/>
    </row>
    <row r="8" customFormat="1" ht="27" spans="1:28">
      <c r="A8" s="79"/>
      <c r="B8" s="79"/>
      <c r="C8" s="79"/>
      <c r="D8" s="79"/>
      <c r="E8" s="79"/>
      <c r="F8" s="79"/>
      <c r="G8" s="6" t="s">
        <v>1743</v>
      </c>
      <c r="H8" s="6" t="s">
        <v>1744</v>
      </c>
      <c r="I8" s="79"/>
      <c r="J8" s="79"/>
      <c r="K8" s="79"/>
      <c r="L8" s="79"/>
      <c r="M8" s="79"/>
      <c r="N8" s="79"/>
      <c r="O8" s="79"/>
      <c r="P8" s="79"/>
      <c r="Q8" s="79"/>
      <c r="R8" s="79"/>
      <c r="S8" s="6" t="s">
        <v>1743</v>
      </c>
      <c r="T8" s="6" t="s">
        <v>1744</v>
      </c>
      <c r="U8" s="79"/>
      <c r="V8" s="79"/>
      <c r="W8" s="79"/>
      <c r="X8" s="79"/>
      <c r="Y8" s="79"/>
      <c r="Z8" s="79"/>
      <c r="AA8" s="79"/>
      <c r="AB8" s="79"/>
    </row>
    <row r="9" customFormat="1" spans="1:28">
      <c r="A9" s="12" t="s">
        <v>1184</v>
      </c>
      <c r="B9" s="12" t="s">
        <v>1185</v>
      </c>
      <c r="C9" s="12" t="s">
        <v>1186</v>
      </c>
      <c r="D9" s="12" t="s">
        <v>1187</v>
      </c>
      <c r="E9" s="12" t="s">
        <v>1188</v>
      </c>
      <c r="F9" s="12" t="s">
        <v>1189</v>
      </c>
      <c r="G9" s="12" t="s">
        <v>1190</v>
      </c>
      <c r="H9" s="12" t="s">
        <v>1191</v>
      </c>
      <c r="I9" s="12" t="s">
        <v>1192</v>
      </c>
      <c r="J9" s="12" t="s">
        <v>1193</v>
      </c>
      <c r="K9" s="12" t="s">
        <v>1194</v>
      </c>
      <c r="L9" s="12" t="s">
        <v>1195</v>
      </c>
      <c r="M9" s="12" t="s">
        <v>1196</v>
      </c>
      <c r="N9" s="12" t="s">
        <v>1197</v>
      </c>
      <c r="O9" s="12" t="s">
        <v>1198</v>
      </c>
      <c r="P9" s="12" t="s">
        <v>1199</v>
      </c>
      <c r="Q9" s="12" t="s">
        <v>1200</v>
      </c>
      <c r="R9" s="12" t="s">
        <v>1201</v>
      </c>
      <c r="S9" s="12" t="s">
        <v>1202</v>
      </c>
      <c r="T9" s="12" t="s">
        <v>1203</v>
      </c>
      <c r="U9" s="12" t="s">
        <v>1204</v>
      </c>
      <c r="V9" s="12" t="s">
        <v>1205</v>
      </c>
      <c r="W9" s="12" t="s">
        <v>1206</v>
      </c>
      <c r="X9" s="12" t="s">
        <v>1207</v>
      </c>
      <c r="Y9" s="12" t="s">
        <v>1208</v>
      </c>
      <c r="Z9" s="12" t="s">
        <v>1209</v>
      </c>
      <c r="AA9" s="12" t="s">
        <v>1210</v>
      </c>
      <c r="AB9" s="12" t="s">
        <v>1211</v>
      </c>
    </row>
    <row r="10" customFormat="1" spans="1:28">
      <c r="A10" s="12"/>
      <c r="B10" s="12"/>
      <c r="C10" s="12"/>
      <c r="D10" s="12" t="s">
        <v>884</v>
      </c>
      <c r="E10" s="80">
        <v>255.13</v>
      </c>
      <c r="F10" s="80">
        <v>211.2</v>
      </c>
      <c r="G10" s="80">
        <v>156.49</v>
      </c>
      <c r="H10" s="80">
        <v>0</v>
      </c>
      <c r="I10" s="80">
        <v>54.71</v>
      </c>
      <c r="J10" s="80">
        <v>34.75</v>
      </c>
      <c r="K10" s="80">
        <v>23.29</v>
      </c>
      <c r="L10" s="80">
        <v>0</v>
      </c>
      <c r="M10" s="80">
        <v>11.46</v>
      </c>
      <c r="N10" s="80">
        <v>9.17</v>
      </c>
      <c r="O10" s="80">
        <v>0</v>
      </c>
      <c r="P10" s="80">
        <v>0</v>
      </c>
      <c r="Q10" s="80">
        <v>255.13</v>
      </c>
      <c r="R10" s="80">
        <v>211.2</v>
      </c>
      <c r="S10" s="80">
        <v>156.49</v>
      </c>
      <c r="T10" s="80">
        <v>0</v>
      </c>
      <c r="U10" s="80">
        <v>54.71</v>
      </c>
      <c r="V10" s="80">
        <v>34.75</v>
      </c>
      <c r="W10" s="80">
        <v>23.29</v>
      </c>
      <c r="X10" s="80">
        <v>0</v>
      </c>
      <c r="Y10" s="80">
        <v>11.46</v>
      </c>
      <c r="Z10" s="80">
        <v>9.17</v>
      </c>
      <c r="AA10" s="80">
        <v>0</v>
      </c>
      <c r="AB10" s="80">
        <v>0</v>
      </c>
    </row>
    <row r="11" customFormat="1" spans="1:28">
      <c r="A11" s="16"/>
      <c r="B11" s="16"/>
      <c r="C11" s="16"/>
      <c r="D11" s="16" t="s">
        <v>1894</v>
      </c>
      <c r="E11" s="80">
        <v>255.13</v>
      </c>
      <c r="F11" s="80">
        <v>211.2</v>
      </c>
      <c r="G11" s="80">
        <v>156.49</v>
      </c>
      <c r="H11" s="80">
        <v>0</v>
      </c>
      <c r="I11" s="80">
        <v>54.71</v>
      </c>
      <c r="J11" s="80">
        <v>34.75</v>
      </c>
      <c r="K11" s="80">
        <v>23.29</v>
      </c>
      <c r="L11" s="80">
        <v>0</v>
      </c>
      <c r="M11" s="80">
        <v>11.46</v>
      </c>
      <c r="N11" s="80">
        <v>9.17</v>
      </c>
      <c r="O11" s="80">
        <v>0</v>
      </c>
      <c r="P11" s="80">
        <v>0</v>
      </c>
      <c r="Q11" s="80">
        <v>255.13</v>
      </c>
      <c r="R11" s="80">
        <v>211.2</v>
      </c>
      <c r="S11" s="80">
        <v>156.49</v>
      </c>
      <c r="T11" s="80">
        <v>0</v>
      </c>
      <c r="U11" s="80">
        <v>54.71</v>
      </c>
      <c r="V11" s="80">
        <v>34.75</v>
      </c>
      <c r="W11" s="80">
        <v>23.29</v>
      </c>
      <c r="X11" s="80">
        <v>0</v>
      </c>
      <c r="Y11" s="80">
        <v>11.46</v>
      </c>
      <c r="Z11" s="80">
        <v>9.17</v>
      </c>
      <c r="AA11" s="80">
        <v>0</v>
      </c>
      <c r="AB11" s="80">
        <v>0</v>
      </c>
    </row>
    <row r="12" customFormat="1" spans="1:28">
      <c r="A12" s="50" t="s">
        <v>925</v>
      </c>
      <c r="B12" s="50"/>
      <c r="C12" s="50"/>
      <c r="D12" s="16" t="s">
        <v>1750</v>
      </c>
      <c r="E12" s="80">
        <v>33.55</v>
      </c>
      <c r="F12" s="80">
        <v>24.64</v>
      </c>
      <c r="G12" s="80">
        <v>0</v>
      </c>
      <c r="H12" s="80">
        <v>0</v>
      </c>
      <c r="I12" s="80">
        <v>24.64</v>
      </c>
      <c r="J12" s="80">
        <v>0.17</v>
      </c>
      <c r="K12" s="80">
        <v>0.17</v>
      </c>
      <c r="L12" s="80">
        <v>0</v>
      </c>
      <c r="M12" s="80">
        <v>0</v>
      </c>
      <c r="N12" s="80">
        <v>8.74</v>
      </c>
      <c r="O12" s="80">
        <v>0</v>
      </c>
      <c r="P12" s="80">
        <v>0</v>
      </c>
      <c r="Q12" s="80">
        <v>33.55</v>
      </c>
      <c r="R12" s="80">
        <v>24.64</v>
      </c>
      <c r="S12" s="80">
        <v>0</v>
      </c>
      <c r="T12" s="80">
        <v>0</v>
      </c>
      <c r="U12" s="80">
        <v>24.64</v>
      </c>
      <c r="V12" s="80">
        <v>0.17</v>
      </c>
      <c r="W12" s="80">
        <v>0.17</v>
      </c>
      <c r="X12" s="80">
        <v>0</v>
      </c>
      <c r="Y12" s="80">
        <v>0</v>
      </c>
      <c r="Z12" s="80">
        <v>8.74</v>
      </c>
      <c r="AA12" s="80">
        <v>0</v>
      </c>
      <c r="AB12" s="80">
        <v>0</v>
      </c>
    </row>
    <row r="13" customFormat="1" spans="1:28">
      <c r="A13" s="50"/>
      <c r="B13" s="50" t="s">
        <v>1751</v>
      </c>
      <c r="C13" s="50"/>
      <c r="D13" s="16" t="s">
        <v>264</v>
      </c>
      <c r="E13" s="80">
        <v>33.55</v>
      </c>
      <c r="F13" s="80">
        <v>24.64</v>
      </c>
      <c r="G13" s="80">
        <v>0</v>
      </c>
      <c r="H13" s="80">
        <v>0</v>
      </c>
      <c r="I13" s="80">
        <v>24.64</v>
      </c>
      <c r="J13" s="80">
        <v>0.17</v>
      </c>
      <c r="K13" s="80">
        <v>0.17</v>
      </c>
      <c r="L13" s="80">
        <v>0</v>
      </c>
      <c r="M13" s="80">
        <v>0</v>
      </c>
      <c r="N13" s="80">
        <v>8.74</v>
      </c>
      <c r="O13" s="80">
        <v>0</v>
      </c>
      <c r="P13" s="80">
        <v>0</v>
      </c>
      <c r="Q13" s="80">
        <v>33.55</v>
      </c>
      <c r="R13" s="80">
        <v>24.64</v>
      </c>
      <c r="S13" s="80">
        <v>0</v>
      </c>
      <c r="T13" s="80">
        <v>0</v>
      </c>
      <c r="U13" s="80">
        <v>24.64</v>
      </c>
      <c r="V13" s="80">
        <v>0.17</v>
      </c>
      <c r="W13" s="80">
        <v>0.17</v>
      </c>
      <c r="X13" s="80">
        <v>0</v>
      </c>
      <c r="Y13" s="80">
        <v>0</v>
      </c>
      <c r="Z13" s="80">
        <v>8.74</v>
      </c>
      <c r="AA13" s="80">
        <v>0</v>
      </c>
      <c r="AB13" s="80">
        <v>0</v>
      </c>
    </row>
    <row r="14" customFormat="1" spans="1:28">
      <c r="A14" s="50"/>
      <c r="B14" s="50"/>
      <c r="C14" s="50" t="s">
        <v>1752</v>
      </c>
      <c r="D14" s="16" t="s">
        <v>267</v>
      </c>
      <c r="E14" s="80">
        <v>8.91</v>
      </c>
      <c r="F14" s="80">
        <v>0</v>
      </c>
      <c r="G14" s="80">
        <v>0</v>
      </c>
      <c r="H14" s="80">
        <v>0</v>
      </c>
      <c r="I14" s="80">
        <v>0</v>
      </c>
      <c r="J14" s="80">
        <v>0.17</v>
      </c>
      <c r="K14" s="80">
        <v>0.17</v>
      </c>
      <c r="L14" s="80">
        <v>0</v>
      </c>
      <c r="M14" s="80">
        <v>0</v>
      </c>
      <c r="N14" s="80">
        <v>8.74</v>
      </c>
      <c r="O14" s="80">
        <v>0</v>
      </c>
      <c r="P14" s="80">
        <v>0</v>
      </c>
      <c r="Q14" s="80">
        <v>8.91</v>
      </c>
      <c r="R14" s="80">
        <v>0</v>
      </c>
      <c r="S14" s="80">
        <v>0</v>
      </c>
      <c r="T14" s="80">
        <v>0</v>
      </c>
      <c r="U14" s="80">
        <v>0</v>
      </c>
      <c r="V14" s="80">
        <v>0.17</v>
      </c>
      <c r="W14" s="80">
        <v>0.17</v>
      </c>
      <c r="X14" s="80">
        <v>0</v>
      </c>
      <c r="Y14" s="80">
        <v>0</v>
      </c>
      <c r="Z14" s="80">
        <v>8.74</v>
      </c>
      <c r="AA14" s="80">
        <v>0</v>
      </c>
      <c r="AB14" s="80">
        <v>0</v>
      </c>
    </row>
    <row r="15" customFormat="1" ht="22.5" spans="1:28">
      <c r="A15" s="50"/>
      <c r="B15" s="50"/>
      <c r="C15" s="50" t="s">
        <v>1751</v>
      </c>
      <c r="D15" s="16" t="s">
        <v>268</v>
      </c>
      <c r="E15" s="80">
        <v>24.64</v>
      </c>
      <c r="F15" s="80">
        <v>24.64</v>
      </c>
      <c r="G15" s="80">
        <v>0</v>
      </c>
      <c r="H15" s="80">
        <v>0</v>
      </c>
      <c r="I15" s="80">
        <v>24.64</v>
      </c>
      <c r="J15" s="80">
        <v>0</v>
      </c>
      <c r="K15" s="80">
        <v>0</v>
      </c>
      <c r="L15" s="80">
        <v>0</v>
      </c>
      <c r="M15" s="80">
        <v>0</v>
      </c>
      <c r="N15" s="80">
        <v>0</v>
      </c>
      <c r="O15" s="80">
        <v>0</v>
      </c>
      <c r="P15" s="80">
        <v>0</v>
      </c>
      <c r="Q15" s="80">
        <v>24.64</v>
      </c>
      <c r="R15" s="80">
        <v>24.64</v>
      </c>
      <c r="S15" s="80">
        <v>0</v>
      </c>
      <c r="T15" s="80">
        <v>0</v>
      </c>
      <c r="U15" s="80">
        <v>24.64</v>
      </c>
      <c r="V15" s="80">
        <v>0</v>
      </c>
      <c r="W15" s="80">
        <v>0</v>
      </c>
      <c r="X15" s="80">
        <v>0</v>
      </c>
      <c r="Y15" s="80">
        <v>0</v>
      </c>
      <c r="Z15" s="80">
        <v>0</v>
      </c>
      <c r="AA15" s="80">
        <v>0</v>
      </c>
      <c r="AB15" s="80">
        <v>0</v>
      </c>
    </row>
    <row r="16" customFormat="1" spans="1:28">
      <c r="A16" s="50" t="s">
        <v>929</v>
      </c>
      <c r="B16" s="50"/>
      <c r="C16" s="50"/>
      <c r="D16" s="16" t="s">
        <v>1753</v>
      </c>
      <c r="E16" s="80">
        <v>16.84</v>
      </c>
      <c r="F16" s="80">
        <v>16.84</v>
      </c>
      <c r="G16" s="80">
        <v>0</v>
      </c>
      <c r="H16" s="80">
        <v>0</v>
      </c>
      <c r="I16" s="80">
        <v>16.84</v>
      </c>
      <c r="J16" s="80">
        <v>0</v>
      </c>
      <c r="K16" s="80">
        <v>0</v>
      </c>
      <c r="L16" s="80">
        <v>0</v>
      </c>
      <c r="M16" s="80">
        <v>0</v>
      </c>
      <c r="N16" s="80">
        <v>0</v>
      </c>
      <c r="O16" s="80">
        <v>0</v>
      </c>
      <c r="P16" s="80">
        <v>0</v>
      </c>
      <c r="Q16" s="80">
        <v>16.84</v>
      </c>
      <c r="R16" s="80">
        <v>16.84</v>
      </c>
      <c r="S16" s="80">
        <v>0</v>
      </c>
      <c r="T16" s="80">
        <v>0</v>
      </c>
      <c r="U16" s="80">
        <v>16.84</v>
      </c>
      <c r="V16" s="80">
        <v>0</v>
      </c>
      <c r="W16" s="80">
        <v>0</v>
      </c>
      <c r="X16" s="80">
        <v>0</v>
      </c>
      <c r="Y16" s="80">
        <v>0</v>
      </c>
      <c r="Z16" s="80">
        <v>0</v>
      </c>
      <c r="AA16" s="80">
        <v>0</v>
      </c>
      <c r="AB16" s="80">
        <v>0</v>
      </c>
    </row>
    <row r="17" customFormat="1" spans="1:28">
      <c r="A17" s="50"/>
      <c r="B17" s="50" t="s">
        <v>1194</v>
      </c>
      <c r="C17" s="50"/>
      <c r="D17" s="16" t="s">
        <v>1754</v>
      </c>
      <c r="E17" s="80">
        <v>16.84</v>
      </c>
      <c r="F17" s="80">
        <v>16.84</v>
      </c>
      <c r="G17" s="80">
        <v>0</v>
      </c>
      <c r="H17" s="80">
        <v>0</v>
      </c>
      <c r="I17" s="80">
        <v>16.84</v>
      </c>
      <c r="J17" s="80">
        <v>0</v>
      </c>
      <c r="K17" s="80">
        <v>0</v>
      </c>
      <c r="L17" s="80">
        <v>0</v>
      </c>
      <c r="M17" s="80">
        <v>0</v>
      </c>
      <c r="N17" s="80">
        <v>0</v>
      </c>
      <c r="O17" s="80">
        <v>0</v>
      </c>
      <c r="P17" s="80">
        <v>0</v>
      </c>
      <c r="Q17" s="80">
        <v>16.84</v>
      </c>
      <c r="R17" s="80">
        <v>16.84</v>
      </c>
      <c r="S17" s="80">
        <v>0</v>
      </c>
      <c r="T17" s="80">
        <v>0</v>
      </c>
      <c r="U17" s="80">
        <v>16.84</v>
      </c>
      <c r="V17" s="80">
        <v>0</v>
      </c>
      <c r="W17" s="80">
        <v>0</v>
      </c>
      <c r="X17" s="80">
        <v>0</v>
      </c>
      <c r="Y17" s="80">
        <v>0</v>
      </c>
      <c r="Z17" s="80">
        <v>0</v>
      </c>
      <c r="AA17" s="80">
        <v>0</v>
      </c>
      <c r="AB17" s="80">
        <v>0</v>
      </c>
    </row>
    <row r="18" customFormat="1" spans="1:28">
      <c r="A18" s="50"/>
      <c r="B18" s="50"/>
      <c r="C18" s="50" t="s">
        <v>1749</v>
      </c>
      <c r="D18" s="16" t="s">
        <v>1755</v>
      </c>
      <c r="E18" s="80">
        <v>12.08</v>
      </c>
      <c r="F18" s="80">
        <v>12.08</v>
      </c>
      <c r="G18" s="80">
        <v>0</v>
      </c>
      <c r="H18" s="80">
        <v>0</v>
      </c>
      <c r="I18" s="80">
        <v>12.08</v>
      </c>
      <c r="J18" s="80">
        <v>0</v>
      </c>
      <c r="K18" s="80">
        <v>0</v>
      </c>
      <c r="L18" s="80">
        <v>0</v>
      </c>
      <c r="M18" s="80">
        <v>0</v>
      </c>
      <c r="N18" s="80">
        <v>0</v>
      </c>
      <c r="O18" s="80">
        <v>0</v>
      </c>
      <c r="P18" s="80">
        <v>0</v>
      </c>
      <c r="Q18" s="80">
        <v>12.08</v>
      </c>
      <c r="R18" s="80">
        <v>12.08</v>
      </c>
      <c r="S18" s="80">
        <v>0</v>
      </c>
      <c r="T18" s="80">
        <v>0</v>
      </c>
      <c r="U18" s="80">
        <v>12.08</v>
      </c>
      <c r="V18" s="80">
        <v>0</v>
      </c>
      <c r="W18" s="80">
        <v>0</v>
      </c>
      <c r="X18" s="80">
        <v>0</v>
      </c>
      <c r="Y18" s="80">
        <v>0</v>
      </c>
      <c r="Z18" s="80">
        <v>0</v>
      </c>
      <c r="AA18" s="80">
        <v>0</v>
      </c>
      <c r="AB18" s="80">
        <v>0</v>
      </c>
    </row>
    <row r="19" customFormat="1" spans="1:28">
      <c r="A19" s="50"/>
      <c r="B19" s="50"/>
      <c r="C19" s="50" t="s">
        <v>1747</v>
      </c>
      <c r="D19" s="16" t="s">
        <v>1756</v>
      </c>
      <c r="E19" s="80">
        <v>4.76</v>
      </c>
      <c r="F19" s="80">
        <v>4.76</v>
      </c>
      <c r="G19" s="80">
        <v>0</v>
      </c>
      <c r="H19" s="80">
        <v>0</v>
      </c>
      <c r="I19" s="80">
        <v>4.76</v>
      </c>
      <c r="J19" s="80">
        <v>0</v>
      </c>
      <c r="K19" s="80">
        <v>0</v>
      </c>
      <c r="L19" s="80">
        <v>0</v>
      </c>
      <c r="M19" s="80">
        <v>0</v>
      </c>
      <c r="N19" s="80">
        <v>0</v>
      </c>
      <c r="O19" s="80">
        <v>0</v>
      </c>
      <c r="P19" s="80">
        <v>0</v>
      </c>
      <c r="Q19" s="80">
        <v>4.76</v>
      </c>
      <c r="R19" s="80">
        <v>4.76</v>
      </c>
      <c r="S19" s="80">
        <v>0</v>
      </c>
      <c r="T19" s="80">
        <v>0</v>
      </c>
      <c r="U19" s="80">
        <v>4.76</v>
      </c>
      <c r="V19" s="80">
        <v>0</v>
      </c>
      <c r="W19" s="80">
        <v>0</v>
      </c>
      <c r="X19" s="80">
        <v>0</v>
      </c>
      <c r="Y19" s="80">
        <v>0</v>
      </c>
      <c r="Z19" s="80">
        <v>0</v>
      </c>
      <c r="AA19" s="80">
        <v>0</v>
      </c>
      <c r="AB19" s="80">
        <v>0</v>
      </c>
    </row>
    <row r="20" customFormat="1" spans="1:28">
      <c r="A20" s="50" t="s">
        <v>933</v>
      </c>
      <c r="B20" s="50"/>
      <c r="C20" s="50"/>
      <c r="D20" s="16" t="s">
        <v>1895</v>
      </c>
      <c r="E20" s="80">
        <v>191.5</v>
      </c>
      <c r="F20" s="80">
        <v>156.49</v>
      </c>
      <c r="G20" s="80">
        <v>156.49</v>
      </c>
      <c r="H20" s="80">
        <v>0</v>
      </c>
      <c r="I20" s="80">
        <v>0</v>
      </c>
      <c r="J20" s="80">
        <v>34.58</v>
      </c>
      <c r="K20" s="80">
        <v>23.12</v>
      </c>
      <c r="L20" s="80">
        <v>0</v>
      </c>
      <c r="M20" s="80">
        <v>11.46</v>
      </c>
      <c r="N20" s="80">
        <v>0.43</v>
      </c>
      <c r="O20" s="80">
        <v>0</v>
      </c>
      <c r="P20" s="80">
        <v>0</v>
      </c>
      <c r="Q20" s="80">
        <v>191.5</v>
      </c>
      <c r="R20" s="80">
        <v>156.49</v>
      </c>
      <c r="S20" s="80">
        <v>156.49</v>
      </c>
      <c r="T20" s="80">
        <v>0</v>
      </c>
      <c r="U20" s="80">
        <v>0</v>
      </c>
      <c r="V20" s="80">
        <v>34.58</v>
      </c>
      <c r="W20" s="80">
        <v>23.12</v>
      </c>
      <c r="X20" s="80">
        <v>0</v>
      </c>
      <c r="Y20" s="80">
        <v>11.46</v>
      </c>
      <c r="Z20" s="80">
        <v>0.43</v>
      </c>
      <c r="AA20" s="80">
        <v>0</v>
      </c>
      <c r="AB20" s="80">
        <v>0</v>
      </c>
    </row>
    <row r="21" customFormat="1" spans="1:28">
      <c r="A21" s="50"/>
      <c r="B21" s="50" t="s">
        <v>1749</v>
      </c>
      <c r="C21" s="50"/>
      <c r="D21" s="16" t="s">
        <v>406</v>
      </c>
      <c r="E21" s="80">
        <v>191.5</v>
      </c>
      <c r="F21" s="80">
        <v>156.49</v>
      </c>
      <c r="G21" s="80">
        <v>156.49</v>
      </c>
      <c r="H21" s="80">
        <v>0</v>
      </c>
      <c r="I21" s="80">
        <v>0</v>
      </c>
      <c r="J21" s="80">
        <v>34.58</v>
      </c>
      <c r="K21" s="80">
        <v>23.12</v>
      </c>
      <c r="L21" s="80">
        <v>0</v>
      </c>
      <c r="M21" s="80">
        <v>11.46</v>
      </c>
      <c r="N21" s="80">
        <v>0.43</v>
      </c>
      <c r="O21" s="80">
        <v>0</v>
      </c>
      <c r="P21" s="80">
        <v>0</v>
      </c>
      <c r="Q21" s="80">
        <v>191.5</v>
      </c>
      <c r="R21" s="80">
        <v>156.49</v>
      </c>
      <c r="S21" s="80">
        <v>156.49</v>
      </c>
      <c r="T21" s="80">
        <v>0</v>
      </c>
      <c r="U21" s="80">
        <v>0</v>
      </c>
      <c r="V21" s="80">
        <v>34.58</v>
      </c>
      <c r="W21" s="80">
        <v>23.12</v>
      </c>
      <c r="X21" s="80">
        <v>0</v>
      </c>
      <c r="Y21" s="80">
        <v>11.46</v>
      </c>
      <c r="Z21" s="80">
        <v>0.43</v>
      </c>
      <c r="AA21" s="80">
        <v>0</v>
      </c>
      <c r="AB21" s="80">
        <v>0</v>
      </c>
    </row>
    <row r="22" customFormat="1" spans="1:28">
      <c r="A22" s="50"/>
      <c r="B22" s="50"/>
      <c r="C22" s="50" t="s">
        <v>1749</v>
      </c>
      <c r="D22" s="16" t="s">
        <v>78</v>
      </c>
      <c r="E22" s="80">
        <v>191.5</v>
      </c>
      <c r="F22" s="80">
        <v>156.49</v>
      </c>
      <c r="G22" s="80">
        <v>156.49</v>
      </c>
      <c r="H22" s="80">
        <v>0</v>
      </c>
      <c r="I22" s="80">
        <v>0</v>
      </c>
      <c r="J22" s="80">
        <v>34.58</v>
      </c>
      <c r="K22" s="80">
        <v>23.12</v>
      </c>
      <c r="L22" s="80">
        <v>0</v>
      </c>
      <c r="M22" s="80">
        <v>11.46</v>
      </c>
      <c r="N22" s="80">
        <v>0.43</v>
      </c>
      <c r="O22" s="80">
        <v>0</v>
      </c>
      <c r="P22" s="80">
        <v>0</v>
      </c>
      <c r="Q22" s="80">
        <v>191.5</v>
      </c>
      <c r="R22" s="80">
        <v>156.49</v>
      </c>
      <c r="S22" s="80">
        <v>156.49</v>
      </c>
      <c r="T22" s="80">
        <v>0</v>
      </c>
      <c r="U22" s="80">
        <v>0</v>
      </c>
      <c r="V22" s="80">
        <v>34.58</v>
      </c>
      <c r="W22" s="80">
        <v>23.12</v>
      </c>
      <c r="X22" s="80">
        <v>0</v>
      </c>
      <c r="Y22" s="80">
        <v>11.46</v>
      </c>
      <c r="Z22" s="80">
        <v>0.43</v>
      </c>
      <c r="AA22" s="80">
        <v>0</v>
      </c>
      <c r="AB22" s="80">
        <v>0</v>
      </c>
    </row>
    <row r="23" customFormat="1" spans="1:28">
      <c r="A23" s="50" t="s">
        <v>949</v>
      </c>
      <c r="B23" s="50"/>
      <c r="C23" s="50"/>
      <c r="D23" s="16" t="s">
        <v>1757</v>
      </c>
      <c r="E23" s="80">
        <v>13.23</v>
      </c>
      <c r="F23" s="80">
        <v>13.23</v>
      </c>
      <c r="G23" s="80">
        <v>0</v>
      </c>
      <c r="H23" s="80">
        <v>0</v>
      </c>
      <c r="I23" s="80">
        <v>13.23</v>
      </c>
      <c r="J23" s="80">
        <v>0</v>
      </c>
      <c r="K23" s="80">
        <v>0</v>
      </c>
      <c r="L23" s="80">
        <v>0</v>
      </c>
      <c r="M23" s="80">
        <v>0</v>
      </c>
      <c r="N23" s="80">
        <v>0</v>
      </c>
      <c r="O23" s="80">
        <v>0</v>
      </c>
      <c r="P23" s="80">
        <v>0</v>
      </c>
      <c r="Q23" s="80">
        <v>13.23</v>
      </c>
      <c r="R23" s="80">
        <v>13.23</v>
      </c>
      <c r="S23" s="80">
        <v>0</v>
      </c>
      <c r="T23" s="80">
        <v>0</v>
      </c>
      <c r="U23" s="80">
        <v>13.23</v>
      </c>
      <c r="V23" s="80">
        <v>0</v>
      </c>
      <c r="W23" s="80">
        <v>0</v>
      </c>
      <c r="X23" s="80">
        <v>0</v>
      </c>
      <c r="Y23" s="80">
        <v>0</v>
      </c>
      <c r="Z23" s="80">
        <v>0</v>
      </c>
      <c r="AA23" s="80">
        <v>0</v>
      </c>
      <c r="AB23" s="80">
        <v>0</v>
      </c>
    </row>
    <row r="24" customFormat="1" spans="1:28">
      <c r="A24" s="50"/>
      <c r="B24" s="50" t="s">
        <v>1758</v>
      </c>
      <c r="C24" s="50"/>
      <c r="D24" s="16" t="s">
        <v>552</v>
      </c>
      <c r="E24" s="80">
        <v>13.23</v>
      </c>
      <c r="F24" s="80">
        <v>13.23</v>
      </c>
      <c r="G24" s="80">
        <v>0</v>
      </c>
      <c r="H24" s="80">
        <v>0</v>
      </c>
      <c r="I24" s="80">
        <v>13.23</v>
      </c>
      <c r="J24" s="80">
        <v>0</v>
      </c>
      <c r="K24" s="80">
        <v>0</v>
      </c>
      <c r="L24" s="80">
        <v>0</v>
      </c>
      <c r="M24" s="80">
        <v>0</v>
      </c>
      <c r="N24" s="80">
        <v>0</v>
      </c>
      <c r="O24" s="80">
        <v>0</v>
      </c>
      <c r="P24" s="80">
        <v>0</v>
      </c>
      <c r="Q24" s="80">
        <v>13.23</v>
      </c>
      <c r="R24" s="80">
        <v>13.23</v>
      </c>
      <c r="S24" s="80">
        <v>0</v>
      </c>
      <c r="T24" s="80">
        <v>0</v>
      </c>
      <c r="U24" s="80">
        <v>13.23</v>
      </c>
      <c r="V24" s="80">
        <v>0</v>
      </c>
      <c r="W24" s="80">
        <v>0</v>
      </c>
      <c r="X24" s="80">
        <v>0</v>
      </c>
      <c r="Y24" s="80">
        <v>0</v>
      </c>
      <c r="Z24" s="80">
        <v>0</v>
      </c>
      <c r="AA24" s="80">
        <v>0</v>
      </c>
      <c r="AB24" s="80">
        <v>0</v>
      </c>
    </row>
    <row r="25" customFormat="1" spans="1:28">
      <c r="A25" s="50"/>
      <c r="B25" s="50"/>
      <c r="C25" s="50" t="s">
        <v>1749</v>
      </c>
      <c r="D25" s="16" t="s">
        <v>553</v>
      </c>
      <c r="E25" s="80">
        <v>13.23</v>
      </c>
      <c r="F25" s="80">
        <v>13.23</v>
      </c>
      <c r="G25" s="80">
        <v>0</v>
      </c>
      <c r="H25" s="80">
        <v>0</v>
      </c>
      <c r="I25" s="80">
        <v>13.23</v>
      </c>
      <c r="J25" s="80">
        <v>0</v>
      </c>
      <c r="K25" s="80">
        <v>0</v>
      </c>
      <c r="L25" s="80">
        <v>0</v>
      </c>
      <c r="M25" s="80">
        <v>0</v>
      </c>
      <c r="N25" s="80">
        <v>0</v>
      </c>
      <c r="O25" s="80">
        <v>0</v>
      </c>
      <c r="P25" s="80">
        <v>0</v>
      </c>
      <c r="Q25" s="80">
        <v>13.23</v>
      </c>
      <c r="R25" s="80">
        <v>13.23</v>
      </c>
      <c r="S25" s="80">
        <v>0</v>
      </c>
      <c r="T25" s="80">
        <v>0</v>
      </c>
      <c r="U25" s="80">
        <v>13.23</v>
      </c>
      <c r="V25" s="80">
        <v>0</v>
      </c>
      <c r="W25" s="80">
        <v>0</v>
      </c>
      <c r="X25" s="80">
        <v>0</v>
      </c>
      <c r="Y25" s="80">
        <v>0</v>
      </c>
      <c r="Z25" s="80">
        <v>0</v>
      </c>
      <c r="AA25" s="80">
        <v>0</v>
      </c>
      <c r="AB25"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0"/>
  <sheetViews>
    <sheetView showGridLines="0" workbookViewId="0">
      <selection activeCell="G37" sqref="G37"/>
    </sheetView>
  </sheetViews>
  <sheetFormatPr defaultColWidth="9.14285714285714" defaultRowHeight="12.75"/>
  <cols>
    <col min="1" max="1" width="8.42857142857143" style="1" customWidth="1"/>
    <col min="2" max="2" width="14.5714285714286" style="1" customWidth="1"/>
    <col min="3" max="3" width="25" style="1" customWidth="1"/>
    <col min="4" max="7" width="12.1428571428571" style="1" customWidth="1"/>
    <col min="8" max="8" width="12" style="1" customWidth="1"/>
    <col min="9" max="9" width="12.2857142857143" style="1" customWidth="1"/>
    <col min="10" max="10" width="10.7142857142857" style="1" customWidth="1"/>
    <col min="11" max="11" width="11.8571428571429" style="1" customWidth="1"/>
    <col min="12" max="12" width="12.4285714285714" style="1" customWidth="1"/>
    <col min="13" max="13" width="11.4285714285714" style="1" customWidth="1"/>
    <col min="14" max="14" width="12.4285714285714" style="1" customWidth="1"/>
    <col min="15" max="15" width="12.5714285714286" style="1" customWidth="1"/>
    <col min="16" max="16" width="12.7142857142857" style="1" customWidth="1"/>
    <col min="17" max="17" width="11.4285714285714" style="1" customWidth="1"/>
    <col min="18" max="18" width="11.5714285714286" style="1" customWidth="1"/>
    <col min="19" max="19" width="11.2857142857143" style="1" customWidth="1"/>
    <col min="20" max="20" width="9.14285714285714" style="1" hidden="1" customWidth="1"/>
  </cols>
  <sheetData>
    <row r="1" customFormat="1" ht="17.1" customHeight="1" spans="1:19">
      <c r="A1" s="19"/>
      <c r="B1" s="1"/>
      <c r="C1" s="1"/>
      <c r="D1" s="1"/>
      <c r="E1" s="1"/>
      <c r="F1" s="1"/>
      <c r="G1" s="1"/>
      <c r="H1" s="1"/>
      <c r="I1" s="1"/>
      <c r="J1" s="1"/>
      <c r="K1" s="1"/>
      <c r="L1" s="1"/>
      <c r="M1" s="1"/>
      <c r="N1" s="1"/>
      <c r="O1" s="1"/>
      <c r="P1" s="1"/>
      <c r="Q1" s="1"/>
      <c r="R1" s="1"/>
      <c r="S1" s="1"/>
    </row>
    <row r="2" customFormat="1" ht="33.95" customHeight="1" spans="1:19">
      <c r="A2" s="7" t="s">
        <v>1759</v>
      </c>
      <c r="B2" s="1"/>
      <c r="C2" s="1"/>
      <c r="D2" s="1"/>
      <c r="E2" s="1"/>
      <c r="F2" s="1"/>
      <c r="G2" s="1"/>
      <c r="H2" s="1"/>
      <c r="I2" s="1"/>
      <c r="J2" s="1"/>
      <c r="K2" s="1"/>
      <c r="L2" s="1"/>
      <c r="M2" s="1"/>
      <c r="N2" s="1"/>
      <c r="O2" s="1"/>
      <c r="P2" s="1"/>
      <c r="Q2" s="1"/>
      <c r="R2" s="1"/>
      <c r="S2" s="1"/>
    </row>
    <row r="3" customFormat="1" ht="17.1" customHeight="1" spans="1:19">
      <c r="A3" s="69"/>
      <c r="B3" s="10"/>
      <c r="C3" s="10"/>
      <c r="D3" s="10"/>
      <c r="E3" s="10"/>
      <c r="F3" s="10"/>
      <c r="G3" s="10"/>
      <c r="H3" s="10"/>
      <c r="I3" s="10"/>
      <c r="J3" s="10"/>
      <c r="K3" s="10"/>
      <c r="L3" s="10"/>
      <c r="M3" s="10"/>
      <c r="N3" s="10"/>
      <c r="O3" s="10"/>
      <c r="P3" s="10"/>
      <c r="Q3" s="10"/>
      <c r="R3" s="10"/>
      <c r="S3" s="18"/>
    </row>
    <row r="4" customFormat="1" ht="13.5" spans="1:19">
      <c r="A4" s="5" t="s">
        <v>1760</v>
      </c>
      <c r="B4" s="26"/>
      <c r="C4" s="5" t="s">
        <v>1761</v>
      </c>
      <c r="D4" s="5" t="s">
        <v>1762</v>
      </c>
      <c r="E4" s="10"/>
      <c r="F4" s="10"/>
      <c r="G4" s="10"/>
      <c r="H4" s="10"/>
      <c r="I4" s="10"/>
      <c r="J4" s="10"/>
      <c r="K4" s="10"/>
      <c r="L4" s="10"/>
      <c r="M4" s="10"/>
      <c r="N4" s="10"/>
      <c r="O4" s="10"/>
      <c r="P4" s="10"/>
      <c r="Q4" s="10"/>
      <c r="R4" s="10"/>
      <c r="S4" s="18"/>
    </row>
    <row r="5" customFormat="1" ht="13.5" spans="1:19">
      <c r="A5" s="70"/>
      <c r="B5" s="29"/>
      <c r="C5" s="71"/>
      <c r="D5" s="5" t="s">
        <v>896</v>
      </c>
      <c r="E5" s="5" t="s">
        <v>1763</v>
      </c>
      <c r="F5" s="10"/>
      <c r="G5" s="10"/>
      <c r="H5" s="10"/>
      <c r="I5" s="10"/>
      <c r="J5" s="10"/>
      <c r="K5" s="10"/>
      <c r="L5" s="10"/>
      <c r="M5" s="10"/>
      <c r="N5" s="10"/>
      <c r="O5" s="18"/>
      <c r="P5" s="5" t="s">
        <v>1764</v>
      </c>
      <c r="Q5" s="25"/>
      <c r="R5" s="25"/>
      <c r="S5" s="26"/>
    </row>
    <row r="6" customFormat="1" ht="13.5" spans="1:19">
      <c r="A6" s="5" t="s">
        <v>1736</v>
      </c>
      <c r="B6" s="5" t="s">
        <v>1737</v>
      </c>
      <c r="C6" s="71"/>
      <c r="D6" s="71"/>
      <c r="E6" s="5" t="s">
        <v>884</v>
      </c>
      <c r="F6" s="5" t="s">
        <v>1765</v>
      </c>
      <c r="G6" s="10"/>
      <c r="H6" s="10"/>
      <c r="I6" s="10"/>
      <c r="J6" s="10"/>
      <c r="K6" s="10"/>
      <c r="L6" s="10"/>
      <c r="M6" s="18"/>
      <c r="N6" s="5" t="s">
        <v>1766</v>
      </c>
      <c r="O6" s="5" t="s">
        <v>1767</v>
      </c>
      <c r="P6" s="70"/>
      <c r="Q6" s="28"/>
      <c r="R6" s="28"/>
      <c r="S6" s="29"/>
    </row>
    <row r="7" customFormat="1" ht="40.5" spans="1:19">
      <c r="A7" s="72"/>
      <c r="B7" s="72"/>
      <c r="C7" s="72"/>
      <c r="D7" s="72"/>
      <c r="E7" s="72"/>
      <c r="F7" s="5" t="s">
        <v>1130</v>
      </c>
      <c r="G7" s="5" t="s">
        <v>1768</v>
      </c>
      <c r="H7" s="5" t="s">
        <v>27</v>
      </c>
      <c r="I7" s="5" t="s">
        <v>1769</v>
      </c>
      <c r="J7" s="5" t="s">
        <v>1770</v>
      </c>
      <c r="K7" s="5" t="s">
        <v>1771</v>
      </c>
      <c r="L7" s="5" t="s">
        <v>31</v>
      </c>
      <c r="M7" s="5" t="s">
        <v>1772</v>
      </c>
      <c r="N7" s="72"/>
      <c r="O7" s="72"/>
      <c r="P7" s="5" t="s">
        <v>1130</v>
      </c>
      <c r="Q7" s="5" t="s">
        <v>1674</v>
      </c>
      <c r="R7" s="5" t="s">
        <v>1773</v>
      </c>
      <c r="S7" s="5" t="s">
        <v>34</v>
      </c>
    </row>
    <row r="8" customFormat="1" spans="1:19">
      <c r="A8" s="12" t="s">
        <v>1184</v>
      </c>
      <c r="B8" s="12" t="s">
        <v>1185</v>
      </c>
      <c r="C8" s="12" t="s">
        <v>1186</v>
      </c>
      <c r="D8" s="12" t="s">
        <v>1187</v>
      </c>
      <c r="E8" s="12" t="s">
        <v>1188</v>
      </c>
      <c r="F8" s="12" t="s">
        <v>1189</v>
      </c>
      <c r="G8" s="12" t="s">
        <v>1190</v>
      </c>
      <c r="H8" s="12" t="s">
        <v>1191</v>
      </c>
      <c r="I8" s="12" t="s">
        <v>1192</v>
      </c>
      <c r="J8" s="12" t="s">
        <v>1193</v>
      </c>
      <c r="K8" s="12" t="s">
        <v>1195</v>
      </c>
      <c r="L8" s="12" t="s">
        <v>1196</v>
      </c>
      <c r="M8" s="12" t="s">
        <v>1197</v>
      </c>
      <c r="N8" s="12" t="s">
        <v>1198</v>
      </c>
      <c r="O8" s="12" t="s">
        <v>1199</v>
      </c>
      <c r="P8" s="12" t="s">
        <v>1200</v>
      </c>
      <c r="Q8" s="12" t="s">
        <v>1201</v>
      </c>
      <c r="R8" s="12" t="s">
        <v>1202</v>
      </c>
      <c r="S8" s="12" t="s">
        <v>1203</v>
      </c>
    </row>
    <row r="9" customFormat="1" ht="13.5" spans="1:19">
      <c r="A9" s="5"/>
      <c r="B9" s="5"/>
      <c r="C9" s="5" t="s">
        <v>884</v>
      </c>
      <c r="D9" s="73">
        <v>255.127035</v>
      </c>
      <c r="E9" s="73">
        <v>255.127035</v>
      </c>
      <c r="F9" s="73">
        <v>255.127035</v>
      </c>
      <c r="G9" s="73">
        <v>255.127035</v>
      </c>
      <c r="H9" s="68"/>
      <c r="I9" s="68"/>
      <c r="J9" s="68"/>
      <c r="K9" s="68"/>
      <c r="L9" s="68"/>
      <c r="M9" s="68"/>
      <c r="N9" s="73">
        <v>0</v>
      </c>
      <c r="O9" s="68"/>
      <c r="P9" s="73">
        <v>0</v>
      </c>
      <c r="Q9" s="73">
        <v>0</v>
      </c>
      <c r="R9" s="73">
        <v>0</v>
      </c>
      <c r="S9" s="73">
        <v>0</v>
      </c>
    </row>
    <row r="10" customFormat="1" ht="13.5" spans="1:19">
      <c r="A10" s="67" t="s">
        <v>1896</v>
      </c>
      <c r="B10" s="10"/>
      <c r="C10" s="18"/>
      <c r="D10" s="73">
        <v>255.127035</v>
      </c>
      <c r="E10" s="73">
        <v>255.127035</v>
      </c>
      <c r="F10" s="73">
        <v>255.127035</v>
      </c>
      <c r="G10" s="73">
        <v>255.127035</v>
      </c>
      <c r="H10" s="68"/>
      <c r="I10" s="68"/>
      <c r="J10" s="68"/>
      <c r="K10" s="68"/>
      <c r="L10" s="68"/>
      <c r="M10" s="68"/>
      <c r="N10" s="73">
        <v>0</v>
      </c>
      <c r="O10" s="68"/>
      <c r="P10" s="73">
        <v>0</v>
      </c>
      <c r="Q10" s="73">
        <v>0</v>
      </c>
      <c r="R10" s="73">
        <v>0</v>
      </c>
      <c r="S10" s="73">
        <v>0</v>
      </c>
    </row>
    <row r="11" customFormat="1" ht="13.5" spans="1:19">
      <c r="A11" s="74" t="s">
        <v>1775</v>
      </c>
      <c r="B11" s="74"/>
      <c r="C11" s="67" t="s">
        <v>1049</v>
      </c>
      <c r="D11" s="73">
        <v>211.203459</v>
      </c>
      <c r="E11" s="73">
        <v>211.203459</v>
      </c>
      <c r="F11" s="73">
        <v>211.203459</v>
      </c>
      <c r="G11" s="73">
        <v>211.203459</v>
      </c>
      <c r="H11" s="68"/>
      <c r="I11" s="68"/>
      <c r="J11" s="68"/>
      <c r="K11" s="68"/>
      <c r="L11" s="68"/>
      <c r="M11" s="68"/>
      <c r="N11" s="73">
        <v>0</v>
      </c>
      <c r="O11" s="68"/>
      <c r="P11" s="73">
        <v>0</v>
      </c>
      <c r="Q11" s="73">
        <v>0</v>
      </c>
      <c r="R11" s="73">
        <v>0</v>
      </c>
      <c r="S11" s="73">
        <v>0</v>
      </c>
    </row>
    <row r="12" customFormat="1" ht="13.5" spans="1:19">
      <c r="A12" s="74"/>
      <c r="B12" s="74" t="s">
        <v>1749</v>
      </c>
      <c r="C12" s="67" t="s">
        <v>1776</v>
      </c>
      <c r="D12" s="73">
        <v>42.8676</v>
      </c>
      <c r="E12" s="73">
        <v>42.8676</v>
      </c>
      <c r="F12" s="73">
        <v>42.8676</v>
      </c>
      <c r="G12" s="73">
        <v>42.8676</v>
      </c>
      <c r="H12" s="68"/>
      <c r="I12" s="68"/>
      <c r="J12" s="68"/>
      <c r="K12" s="68"/>
      <c r="L12" s="68"/>
      <c r="M12" s="68"/>
      <c r="N12" s="73">
        <v>0</v>
      </c>
      <c r="O12" s="68"/>
      <c r="P12" s="73">
        <v>0</v>
      </c>
      <c r="Q12" s="73">
        <v>0</v>
      </c>
      <c r="R12" s="73">
        <v>0</v>
      </c>
      <c r="S12" s="73">
        <v>0</v>
      </c>
    </row>
    <row r="13" customFormat="1" ht="13.5" spans="1:19">
      <c r="A13" s="74"/>
      <c r="B13" s="74" t="s">
        <v>1758</v>
      </c>
      <c r="C13" s="67" t="s">
        <v>1777</v>
      </c>
      <c r="D13" s="73">
        <v>78.8472</v>
      </c>
      <c r="E13" s="73">
        <v>78.8472</v>
      </c>
      <c r="F13" s="73">
        <v>78.8472</v>
      </c>
      <c r="G13" s="73">
        <v>78.8472</v>
      </c>
      <c r="H13" s="68"/>
      <c r="I13" s="68"/>
      <c r="J13" s="68"/>
      <c r="K13" s="68"/>
      <c r="L13" s="68"/>
      <c r="M13" s="68"/>
      <c r="N13" s="73">
        <v>0</v>
      </c>
      <c r="O13" s="68"/>
      <c r="P13" s="73">
        <v>0</v>
      </c>
      <c r="Q13" s="73">
        <v>0</v>
      </c>
      <c r="R13" s="73">
        <v>0</v>
      </c>
      <c r="S13" s="73">
        <v>0</v>
      </c>
    </row>
    <row r="14" customFormat="1" ht="13.5" spans="1:19">
      <c r="A14" s="74"/>
      <c r="B14" s="74" t="s">
        <v>1747</v>
      </c>
      <c r="C14" s="67" t="s">
        <v>1778</v>
      </c>
      <c r="D14" s="73">
        <v>34.7723</v>
      </c>
      <c r="E14" s="73">
        <v>34.7723</v>
      </c>
      <c r="F14" s="73">
        <v>34.7723</v>
      </c>
      <c r="G14" s="73">
        <v>34.7723</v>
      </c>
      <c r="H14" s="68"/>
      <c r="I14" s="68"/>
      <c r="J14" s="68"/>
      <c r="K14" s="68"/>
      <c r="L14" s="68"/>
      <c r="M14" s="68"/>
      <c r="N14" s="73">
        <v>0</v>
      </c>
      <c r="O14" s="68"/>
      <c r="P14" s="73">
        <v>0</v>
      </c>
      <c r="Q14" s="73">
        <v>0</v>
      </c>
      <c r="R14" s="73">
        <v>0</v>
      </c>
      <c r="S14" s="73">
        <v>0</v>
      </c>
    </row>
    <row r="15" customFormat="1" ht="27" spans="1:19">
      <c r="A15" s="74"/>
      <c r="B15" s="74" t="s">
        <v>1779</v>
      </c>
      <c r="C15" s="67" t="s">
        <v>1780</v>
      </c>
      <c r="D15" s="73">
        <v>24.64296</v>
      </c>
      <c r="E15" s="73">
        <v>24.64296</v>
      </c>
      <c r="F15" s="73">
        <v>24.64296</v>
      </c>
      <c r="G15" s="73">
        <v>24.64296</v>
      </c>
      <c r="H15" s="68"/>
      <c r="I15" s="68"/>
      <c r="J15" s="68"/>
      <c r="K15" s="68"/>
      <c r="L15" s="68"/>
      <c r="M15" s="68"/>
      <c r="N15" s="73">
        <v>0</v>
      </c>
      <c r="O15" s="68"/>
      <c r="P15" s="73">
        <v>0</v>
      </c>
      <c r="Q15" s="73">
        <v>0</v>
      </c>
      <c r="R15" s="73">
        <v>0</v>
      </c>
      <c r="S15" s="73">
        <v>0</v>
      </c>
    </row>
    <row r="16" customFormat="1" ht="27" spans="1:19">
      <c r="A16" s="74"/>
      <c r="B16" s="74" t="s">
        <v>1193</v>
      </c>
      <c r="C16" s="67" t="s">
        <v>1781</v>
      </c>
      <c r="D16" s="73">
        <v>11.272932</v>
      </c>
      <c r="E16" s="73">
        <v>11.272932</v>
      </c>
      <c r="F16" s="73">
        <v>11.272932</v>
      </c>
      <c r="G16" s="73">
        <v>11.272932</v>
      </c>
      <c r="H16" s="68"/>
      <c r="I16" s="68"/>
      <c r="J16" s="68"/>
      <c r="K16" s="68"/>
      <c r="L16" s="68"/>
      <c r="M16" s="68"/>
      <c r="N16" s="73">
        <v>0</v>
      </c>
      <c r="O16" s="68"/>
      <c r="P16" s="73">
        <v>0</v>
      </c>
      <c r="Q16" s="73">
        <v>0</v>
      </c>
      <c r="R16" s="73">
        <v>0</v>
      </c>
      <c r="S16" s="73">
        <v>0</v>
      </c>
    </row>
    <row r="17" customFormat="1" ht="13.5" spans="1:19">
      <c r="A17" s="74"/>
      <c r="B17" s="74" t="s">
        <v>1194</v>
      </c>
      <c r="C17" s="67" t="s">
        <v>1782</v>
      </c>
      <c r="D17" s="73">
        <v>4.759891</v>
      </c>
      <c r="E17" s="73">
        <v>4.759891</v>
      </c>
      <c r="F17" s="73">
        <v>4.759891</v>
      </c>
      <c r="G17" s="73">
        <v>4.759891</v>
      </c>
      <c r="H17" s="68"/>
      <c r="I17" s="68"/>
      <c r="J17" s="68"/>
      <c r="K17" s="68"/>
      <c r="L17" s="68"/>
      <c r="M17" s="68"/>
      <c r="N17" s="73">
        <v>0</v>
      </c>
      <c r="O17" s="68"/>
      <c r="P17" s="73">
        <v>0</v>
      </c>
      <c r="Q17" s="73">
        <v>0</v>
      </c>
      <c r="R17" s="73">
        <v>0</v>
      </c>
      <c r="S17" s="73">
        <v>0</v>
      </c>
    </row>
    <row r="18" customFormat="1" ht="13.5" spans="1:19">
      <c r="A18" s="74"/>
      <c r="B18" s="74" t="s">
        <v>1195</v>
      </c>
      <c r="C18" s="67" t="s">
        <v>1783</v>
      </c>
      <c r="D18" s="73">
        <v>0.81</v>
      </c>
      <c r="E18" s="73">
        <v>0.81</v>
      </c>
      <c r="F18" s="73">
        <v>0.81</v>
      </c>
      <c r="G18" s="73">
        <v>0.81</v>
      </c>
      <c r="H18" s="68"/>
      <c r="I18" s="68"/>
      <c r="J18" s="68"/>
      <c r="K18" s="68"/>
      <c r="L18" s="68"/>
      <c r="M18" s="68"/>
      <c r="N18" s="73">
        <v>0</v>
      </c>
      <c r="O18" s="68"/>
      <c r="P18" s="73">
        <v>0</v>
      </c>
      <c r="Q18" s="73">
        <v>0</v>
      </c>
      <c r="R18" s="73">
        <v>0</v>
      </c>
      <c r="S18" s="73">
        <v>0</v>
      </c>
    </row>
    <row r="19" customFormat="1" ht="13.5" spans="1:19">
      <c r="A19" s="74"/>
      <c r="B19" s="74" t="s">
        <v>1196</v>
      </c>
      <c r="C19" s="67" t="s">
        <v>1286</v>
      </c>
      <c r="D19" s="73">
        <v>13.230576</v>
      </c>
      <c r="E19" s="73">
        <v>13.230576</v>
      </c>
      <c r="F19" s="73">
        <v>13.230576</v>
      </c>
      <c r="G19" s="73">
        <v>13.230576</v>
      </c>
      <c r="H19" s="68"/>
      <c r="I19" s="68"/>
      <c r="J19" s="68"/>
      <c r="K19" s="68"/>
      <c r="L19" s="68"/>
      <c r="M19" s="68"/>
      <c r="N19" s="73">
        <v>0</v>
      </c>
      <c r="O19" s="68"/>
      <c r="P19" s="73">
        <v>0</v>
      </c>
      <c r="Q19" s="73">
        <v>0</v>
      </c>
      <c r="R19" s="73">
        <v>0</v>
      </c>
      <c r="S19" s="73">
        <v>0</v>
      </c>
    </row>
    <row r="20" customFormat="1" ht="13.5" spans="1:19">
      <c r="A20" s="74" t="s">
        <v>1784</v>
      </c>
      <c r="B20" s="74"/>
      <c r="C20" s="67" t="s">
        <v>1051</v>
      </c>
      <c r="D20" s="73">
        <v>34.746696</v>
      </c>
      <c r="E20" s="73">
        <v>34.746696</v>
      </c>
      <c r="F20" s="73">
        <v>34.746696</v>
      </c>
      <c r="G20" s="73">
        <v>34.746696</v>
      </c>
      <c r="H20" s="68"/>
      <c r="I20" s="68"/>
      <c r="J20" s="68"/>
      <c r="K20" s="68"/>
      <c r="L20" s="68"/>
      <c r="M20" s="68"/>
      <c r="N20" s="73">
        <v>0</v>
      </c>
      <c r="O20" s="68"/>
      <c r="P20" s="73">
        <v>0</v>
      </c>
      <c r="Q20" s="73">
        <v>0</v>
      </c>
      <c r="R20" s="73">
        <v>0</v>
      </c>
      <c r="S20" s="73">
        <v>0</v>
      </c>
    </row>
    <row r="21" customFormat="1" ht="13.5" spans="1:19">
      <c r="A21" s="74"/>
      <c r="B21" s="74" t="s">
        <v>1749</v>
      </c>
      <c r="C21" s="67" t="s">
        <v>1785</v>
      </c>
      <c r="D21" s="73">
        <v>6.53</v>
      </c>
      <c r="E21" s="73">
        <v>6.53</v>
      </c>
      <c r="F21" s="73">
        <v>6.53</v>
      </c>
      <c r="G21" s="73">
        <v>6.53</v>
      </c>
      <c r="H21" s="68"/>
      <c r="I21" s="68"/>
      <c r="J21" s="68"/>
      <c r="K21" s="68"/>
      <c r="L21" s="68"/>
      <c r="M21" s="68"/>
      <c r="N21" s="73">
        <v>0</v>
      </c>
      <c r="O21" s="68"/>
      <c r="P21" s="73">
        <v>0</v>
      </c>
      <c r="Q21" s="73">
        <v>0</v>
      </c>
      <c r="R21" s="73">
        <v>0</v>
      </c>
      <c r="S21" s="73">
        <v>0</v>
      </c>
    </row>
    <row r="22" customFormat="1" ht="13.5" spans="1:19">
      <c r="A22" s="74"/>
      <c r="B22" s="74" t="s">
        <v>1194</v>
      </c>
      <c r="C22" s="67" t="s">
        <v>1786</v>
      </c>
      <c r="D22" s="73">
        <v>1</v>
      </c>
      <c r="E22" s="73">
        <v>1</v>
      </c>
      <c r="F22" s="73">
        <v>1</v>
      </c>
      <c r="G22" s="73">
        <v>1</v>
      </c>
      <c r="H22" s="68"/>
      <c r="I22" s="68"/>
      <c r="J22" s="68"/>
      <c r="K22" s="68"/>
      <c r="L22" s="68"/>
      <c r="M22" s="68"/>
      <c r="N22" s="73">
        <v>0</v>
      </c>
      <c r="O22" s="68"/>
      <c r="P22" s="73">
        <v>0</v>
      </c>
      <c r="Q22" s="73">
        <v>0</v>
      </c>
      <c r="R22" s="73">
        <v>0</v>
      </c>
      <c r="S22" s="73">
        <v>0</v>
      </c>
    </row>
    <row r="23" customFormat="1" ht="13.5" spans="1:19">
      <c r="A23" s="74"/>
      <c r="B23" s="74" t="s">
        <v>1199</v>
      </c>
      <c r="C23" s="67" t="s">
        <v>1897</v>
      </c>
      <c r="D23" s="73">
        <v>2</v>
      </c>
      <c r="E23" s="73">
        <v>2</v>
      </c>
      <c r="F23" s="73">
        <v>2</v>
      </c>
      <c r="G23" s="73">
        <v>2</v>
      </c>
      <c r="H23" s="68"/>
      <c r="I23" s="68"/>
      <c r="J23" s="68"/>
      <c r="K23" s="68"/>
      <c r="L23" s="68"/>
      <c r="M23" s="68"/>
      <c r="N23" s="73">
        <v>0</v>
      </c>
      <c r="O23" s="68"/>
      <c r="P23" s="73">
        <v>0</v>
      </c>
      <c r="Q23" s="73">
        <v>0</v>
      </c>
      <c r="R23" s="73">
        <v>0</v>
      </c>
      <c r="S23" s="73">
        <v>0</v>
      </c>
    </row>
    <row r="24" customFormat="1" ht="13.5" spans="1:19">
      <c r="A24" s="74"/>
      <c r="B24" s="74" t="s">
        <v>1200</v>
      </c>
      <c r="C24" s="67" t="s">
        <v>1874</v>
      </c>
      <c r="D24" s="73">
        <v>2</v>
      </c>
      <c r="E24" s="73">
        <v>2</v>
      </c>
      <c r="F24" s="73">
        <v>2</v>
      </c>
      <c r="G24" s="73">
        <v>2</v>
      </c>
      <c r="H24" s="68"/>
      <c r="I24" s="68"/>
      <c r="J24" s="68"/>
      <c r="K24" s="68"/>
      <c r="L24" s="68"/>
      <c r="M24" s="68"/>
      <c r="N24" s="73">
        <v>0</v>
      </c>
      <c r="O24" s="68"/>
      <c r="P24" s="73">
        <v>0</v>
      </c>
      <c r="Q24" s="73">
        <v>0</v>
      </c>
      <c r="R24" s="73">
        <v>0</v>
      </c>
      <c r="S24" s="73">
        <v>0</v>
      </c>
    </row>
    <row r="25" customFormat="1" ht="13.5" spans="1:19">
      <c r="A25" s="74"/>
      <c r="B25" s="74" t="s">
        <v>1209</v>
      </c>
      <c r="C25" s="67" t="s">
        <v>1788</v>
      </c>
      <c r="D25" s="73">
        <v>8.684</v>
      </c>
      <c r="E25" s="73">
        <v>8.684</v>
      </c>
      <c r="F25" s="73">
        <v>8.684</v>
      </c>
      <c r="G25" s="73">
        <v>8.684</v>
      </c>
      <c r="H25" s="68"/>
      <c r="I25" s="68"/>
      <c r="J25" s="68"/>
      <c r="K25" s="68"/>
      <c r="L25" s="68"/>
      <c r="M25" s="68"/>
      <c r="N25" s="73">
        <v>0</v>
      </c>
      <c r="O25" s="68"/>
      <c r="P25" s="73">
        <v>0</v>
      </c>
      <c r="Q25" s="73">
        <v>0</v>
      </c>
      <c r="R25" s="73">
        <v>0</v>
      </c>
      <c r="S25" s="73">
        <v>0</v>
      </c>
    </row>
    <row r="26" customFormat="1" ht="13.5" spans="1:19">
      <c r="A26" s="74"/>
      <c r="B26" s="74" t="s">
        <v>1211</v>
      </c>
      <c r="C26" s="67" t="s">
        <v>1789</v>
      </c>
      <c r="D26" s="73">
        <v>1.926696</v>
      </c>
      <c r="E26" s="73">
        <v>1.926696</v>
      </c>
      <c r="F26" s="73">
        <v>1.926696</v>
      </c>
      <c r="G26" s="73">
        <v>1.926696</v>
      </c>
      <c r="H26" s="68"/>
      <c r="I26" s="68"/>
      <c r="J26" s="68"/>
      <c r="K26" s="68"/>
      <c r="L26" s="68"/>
      <c r="M26" s="68"/>
      <c r="N26" s="73">
        <v>0</v>
      </c>
      <c r="O26" s="68"/>
      <c r="P26" s="73">
        <v>0</v>
      </c>
      <c r="Q26" s="73">
        <v>0</v>
      </c>
      <c r="R26" s="73">
        <v>0</v>
      </c>
      <c r="S26" s="73">
        <v>0</v>
      </c>
    </row>
    <row r="27" customFormat="1" ht="13.5" spans="1:19">
      <c r="A27" s="74"/>
      <c r="B27" s="74" t="s">
        <v>1222</v>
      </c>
      <c r="C27" s="67" t="s">
        <v>1791</v>
      </c>
      <c r="D27" s="73">
        <v>12.606</v>
      </c>
      <c r="E27" s="73">
        <v>12.606</v>
      </c>
      <c r="F27" s="73">
        <v>12.606</v>
      </c>
      <c r="G27" s="73">
        <v>12.606</v>
      </c>
      <c r="H27" s="68"/>
      <c r="I27" s="68"/>
      <c r="J27" s="68"/>
      <c r="K27" s="68"/>
      <c r="L27" s="68"/>
      <c r="M27" s="68"/>
      <c r="N27" s="73">
        <v>0</v>
      </c>
      <c r="O27" s="68"/>
      <c r="P27" s="73">
        <v>0</v>
      </c>
      <c r="Q27" s="73">
        <v>0</v>
      </c>
      <c r="R27" s="73">
        <v>0</v>
      </c>
      <c r="S27" s="73">
        <v>0</v>
      </c>
    </row>
    <row r="28" customFormat="1" ht="13.5" spans="1:19">
      <c r="A28" s="74" t="s">
        <v>1792</v>
      </c>
      <c r="B28" s="74"/>
      <c r="C28" s="67" t="s">
        <v>1793</v>
      </c>
      <c r="D28" s="73">
        <v>9.17688</v>
      </c>
      <c r="E28" s="73">
        <v>9.17688</v>
      </c>
      <c r="F28" s="73">
        <v>9.17688</v>
      </c>
      <c r="G28" s="73">
        <v>9.17688</v>
      </c>
      <c r="H28" s="68"/>
      <c r="I28" s="68"/>
      <c r="J28" s="68"/>
      <c r="K28" s="68"/>
      <c r="L28" s="68"/>
      <c r="M28" s="68"/>
      <c r="N28" s="73">
        <v>0</v>
      </c>
      <c r="O28" s="68"/>
      <c r="P28" s="73">
        <v>0</v>
      </c>
      <c r="Q28" s="73">
        <v>0</v>
      </c>
      <c r="R28" s="73">
        <v>0</v>
      </c>
      <c r="S28" s="73">
        <v>0</v>
      </c>
    </row>
    <row r="29" customFormat="1" ht="13.5" spans="1:19">
      <c r="A29" s="74"/>
      <c r="B29" s="74" t="s">
        <v>1758</v>
      </c>
      <c r="C29" s="67" t="s">
        <v>1794</v>
      </c>
      <c r="D29" s="73">
        <v>8.74248</v>
      </c>
      <c r="E29" s="73">
        <v>8.74248</v>
      </c>
      <c r="F29" s="73">
        <v>8.74248</v>
      </c>
      <c r="G29" s="73">
        <v>8.74248</v>
      </c>
      <c r="H29" s="68"/>
      <c r="I29" s="68"/>
      <c r="J29" s="68"/>
      <c r="K29" s="68"/>
      <c r="L29" s="68"/>
      <c r="M29" s="68"/>
      <c r="N29" s="73">
        <v>0</v>
      </c>
      <c r="O29" s="68"/>
      <c r="P29" s="73">
        <v>0</v>
      </c>
      <c r="Q29" s="73">
        <v>0</v>
      </c>
      <c r="R29" s="73">
        <v>0</v>
      </c>
      <c r="S29" s="73">
        <v>0</v>
      </c>
    </row>
    <row r="30" customFormat="1" ht="13.5" spans="1:19">
      <c r="A30" s="74"/>
      <c r="B30" s="74" t="s">
        <v>1752</v>
      </c>
      <c r="C30" s="67" t="s">
        <v>1898</v>
      </c>
      <c r="D30" s="73">
        <v>0.4344</v>
      </c>
      <c r="E30" s="73">
        <v>0.4344</v>
      </c>
      <c r="F30" s="73">
        <v>0.4344</v>
      </c>
      <c r="G30" s="73">
        <v>0.4344</v>
      </c>
      <c r="H30" s="68"/>
      <c r="I30" s="68"/>
      <c r="J30" s="68"/>
      <c r="K30" s="68"/>
      <c r="L30" s="68"/>
      <c r="M30" s="68"/>
      <c r="N30" s="73">
        <v>0</v>
      </c>
      <c r="O30" s="68"/>
      <c r="P30" s="73">
        <v>0</v>
      </c>
      <c r="Q30" s="73">
        <v>0</v>
      </c>
      <c r="R30" s="73">
        <v>0</v>
      </c>
      <c r="S30" s="73">
        <v>0</v>
      </c>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G37" sqref="G37"/>
    </sheetView>
  </sheetViews>
  <sheetFormatPr defaultColWidth="9.14285714285714" defaultRowHeight="12.75" outlineLevelRow="6" outlineLevelCol="6"/>
  <cols>
    <col min="1" max="1" width="4.71428571428571" style="1" customWidth="1"/>
    <col min="2" max="2" width="5.57142857142857" style="1" customWidth="1"/>
    <col min="3" max="3" width="4.85714285714286" style="1" customWidth="1"/>
    <col min="4" max="4" width="41.4285714285714" style="1" customWidth="1"/>
    <col min="5" max="7" width="13.4285714285714" style="1" customWidth="1"/>
    <col min="8" max="8" width="9.14285714285714" style="1" hidden="1" customWidth="1"/>
  </cols>
  <sheetData>
    <row r="1" customFormat="1" ht="17.1" customHeight="1" spans="1:7">
      <c r="A1" s="19"/>
      <c r="B1" s="1"/>
      <c r="C1" s="1"/>
      <c r="D1" s="1"/>
      <c r="E1" s="1"/>
      <c r="F1" s="1"/>
      <c r="G1" s="1"/>
    </row>
    <row r="2" customFormat="1" ht="33.95" customHeight="1" spans="1:7">
      <c r="A2" s="24" t="s">
        <v>1795</v>
      </c>
      <c r="B2" s="1"/>
      <c r="C2" s="1"/>
      <c r="D2" s="1"/>
      <c r="E2" s="1"/>
      <c r="F2" s="1"/>
      <c r="G2" s="1"/>
    </row>
    <row r="3" customFormat="1" ht="17.1" customHeight="1" spans="1:7">
      <c r="A3" s="38" t="s">
        <v>1893</v>
      </c>
      <c r="B3" s="1"/>
      <c r="C3" s="1"/>
      <c r="D3" s="1"/>
      <c r="E3" s="19" t="s">
        <v>2</v>
      </c>
      <c r="F3" s="1"/>
      <c r="G3" s="1"/>
    </row>
    <row r="4" customFormat="1" ht="17.1" customHeight="1" spans="1:7">
      <c r="A4" s="5" t="s">
        <v>895</v>
      </c>
      <c r="B4" s="10"/>
      <c r="C4" s="10"/>
      <c r="D4" s="18"/>
      <c r="E4" s="5" t="s">
        <v>1796</v>
      </c>
      <c r="F4" s="10"/>
      <c r="G4" s="18"/>
    </row>
    <row r="5" customFormat="1" ht="13.5" spans="1:7">
      <c r="A5" s="5" t="s">
        <v>1736</v>
      </c>
      <c r="B5" s="5" t="s">
        <v>1737</v>
      </c>
      <c r="C5" s="5" t="s">
        <v>1738</v>
      </c>
      <c r="D5" s="5" t="s">
        <v>1676</v>
      </c>
      <c r="E5" s="5" t="s">
        <v>884</v>
      </c>
      <c r="F5" s="5" t="s">
        <v>1682</v>
      </c>
      <c r="G5" s="5" t="s">
        <v>1683</v>
      </c>
    </row>
    <row r="6" customFormat="1" spans="1:7">
      <c r="A6" s="472" t="s">
        <v>1184</v>
      </c>
      <c r="B6" s="472" t="s">
        <v>1185</v>
      </c>
      <c r="C6" s="472" t="s">
        <v>1186</v>
      </c>
      <c r="D6" s="472" t="s">
        <v>1187</v>
      </c>
      <c r="E6" s="472" t="s">
        <v>1188</v>
      </c>
      <c r="F6" s="472" t="s">
        <v>1189</v>
      </c>
      <c r="G6" s="472" t="s">
        <v>1190</v>
      </c>
    </row>
    <row r="7" customFormat="1" ht="13.5" spans="1:7">
      <c r="A7" s="67"/>
      <c r="B7" s="67"/>
      <c r="C7" s="67"/>
      <c r="D7" s="5" t="s">
        <v>910</v>
      </c>
      <c r="E7" s="68"/>
      <c r="F7" s="68"/>
      <c r="G7" s="68"/>
    </row>
  </sheetData>
  <mergeCells count="6">
    <mergeCell ref="A1:G1"/>
    <mergeCell ref="A2:G2"/>
    <mergeCell ref="A3:D3"/>
    <mergeCell ref="E3:G3"/>
    <mergeCell ref="A4:D4"/>
    <mergeCell ref="E4:G4"/>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G37" sqref="G37"/>
    </sheetView>
  </sheetViews>
  <sheetFormatPr defaultColWidth="9.14285714285714" defaultRowHeight="12.75"/>
  <cols>
    <col min="1" max="2" width="3.71428571428571" style="1" customWidth="1"/>
    <col min="3" max="3" width="26.2857142857143" style="1" customWidth="1"/>
    <col min="4" max="9" width="15.1428571428571" style="1" customWidth="1"/>
    <col min="10" max="10" width="4.57142857142857" style="1" customWidth="1"/>
    <col min="11" max="11" width="9.14285714285714" style="1" hidden="1" customWidth="1"/>
    <col min="12" max="12" width="3.71428571428571" style="1" customWidth="1"/>
    <col min="13" max="13" width="9.14285714285714" style="1" hidden="1" customWidth="1"/>
    <col min="14" max="14" width="30" style="1" customWidth="1"/>
    <col min="15" max="15" width="9.14285714285714" style="1" hidden="1" customWidth="1"/>
    <col min="16" max="16" width="15.1428571428571" style="1" customWidth="1"/>
    <col min="17" max="17" width="9.14285714285714" style="1" hidden="1" customWidth="1"/>
    <col min="18" max="18" width="15.1428571428571" style="1" customWidth="1"/>
    <col min="19" max="19" width="9.14285714285714" style="1" hidden="1" customWidth="1"/>
    <col min="20" max="20" width="15.1428571428571" style="1" customWidth="1"/>
    <col min="21" max="21" width="9.14285714285714" style="1" hidden="1" customWidth="1"/>
    <col min="22" max="22" width="15.1428571428571" style="1" customWidth="1"/>
    <col min="23" max="23" width="9.14285714285714" style="1" hidden="1" customWidth="1"/>
    <col min="24" max="24" width="15.1428571428571" style="1" customWidth="1"/>
    <col min="25" max="25" width="9.14285714285714" style="1" hidden="1" customWidth="1"/>
    <col min="26" max="26" width="14.7142857142857" style="1" customWidth="1"/>
  </cols>
  <sheetData>
    <row r="1" ht="18" customHeight="1" spans="1:1">
      <c r="A1" s="19"/>
    </row>
    <row r="2" ht="30" customHeight="1" spans="1:1">
      <c r="A2" s="24" t="s">
        <v>1797</v>
      </c>
    </row>
    <row r="3" ht="18" customHeight="1" spans="1:10">
      <c r="A3" s="38" t="s">
        <v>1893</v>
      </c>
      <c r="J3" s="19" t="s">
        <v>2</v>
      </c>
    </row>
    <row r="4" ht="18" customHeight="1" spans="1:26">
      <c r="A4" s="45" t="s">
        <v>1798</v>
      </c>
      <c r="B4" s="10"/>
      <c r="C4" s="10"/>
      <c r="D4" s="10"/>
      <c r="E4" s="10"/>
      <c r="F4" s="10"/>
      <c r="G4" s="10"/>
      <c r="H4" s="10"/>
      <c r="I4" s="10"/>
      <c r="J4" s="6" t="s">
        <v>1798</v>
      </c>
      <c r="K4" s="10"/>
      <c r="L4" s="10"/>
      <c r="M4" s="10"/>
      <c r="N4" s="10"/>
      <c r="O4" s="10"/>
      <c r="P4" s="10"/>
      <c r="Q4" s="10"/>
      <c r="R4" s="10"/>
      <c r="S4" s="10"/>
      <c r="T4" s="10"/>
      <c r="U4" s="10"/>
      <c r="V4" s="10"/>
      <c r="W4" s="10"/>
      <c r="X4" s="10"/>
      <c r="Y4" s="10"/>
      <c r="Z4" s="18"/>
    </row>
    <row r="5" ht="18" customHeight="1" spans="1:26">
      <c r="A5" s="45" t="s">
        <v>1799</v>
      </c>
      <c r="B5" s="10"/>
      <c r="C5" s="10"/>
      <c r="D5" s="45" t="s">
        <v>1765</v>
      </c>
      <c r="E5" s="10"/>
      <c r="F5" s="10"/>
      <c r="G5" s="45" t="s">
        <v>1766</v>
      </c>
      <c r="H5" s="10"/>
      <c r="I5" s="10"/>
      <c r="J5" s="6" t="s">
        <v>1800</v>
      </c>
      <c r="K5" s="10"/>
      <c r="L5" s="10"/>
      <c r="M5" s="10"/>
      <c r="N5" s="10"/>
      <c r="O5" s="18"/>
      <c r="P5" s="45" t="s">
        <v>1765</v>
      </c>
      <c r="Q5" s="10"/>
      <c r="R5" s="10"/>
      <c r="S5" s="10"/>
      <c r="T5" s="10"/>
      <c r="U5" s="10"/>
      <c r="V5" s="6" t="s">
        <v>1766</v>
      </c>
      <c r="W5" s="10"/>
      <c r="X5" s="10"/>
      <c r="Y5" s="10"/>
      <c r="Z5" s="18"/>
    </row>
    <row r="6" ht="13.5" spans="1:26">
      <c r="A6" s="45" t="s">
        <v>1736</v>
      </c>
      <c r="B6" s="45" t="s">
        <v>1737</v>
      </c>
      <c r="C6" s="45" t="s">
        <v>1676</v>
      </c>
      <c r="D6" s="45" t="s">
        <v>1130</v>
      </c>
      <c r="E6" s="45" t="s">
        <v>1682</v>
      </c>
      <c r="F6" s="45" t="s">
        <v>1683</v>
      </c>
      <c r="G6" s="45" t="s">
        <v>1130</v>
      </c>
      <c r="H6" s="45" t="s">
        <v>1682</v>
      </c>
      <c r="I6" s="45" t="s">
        <v>1683</v>
      </c>
      <c r="J6" s="6" t="s">
        <v>1736</v>
      </c>
      <c r="K6" s="18"/>
      <c r="L6" s="6" t="s">
        <v>1737</v>
      </c>
      <c r="M6" s="18"/>
      <c r="N6" s="45" t="s">
        <v>1676</v>
      </c>
      <c r="O6" s="10"/>
      <c r="P6" s="45" t="s">
        <v>1130</v>
      </c>
      <c r="Q6" s="45" t="s">
        <v>1682</v>
      </c>
      <c r="R6" s="10"/>
      <c r="S6" s="45" t="s">
        <v>1683</v>
      </c>
      <c r="T6" s="10"/>
      <c r="U6" s="10"/>
      <c r="V6" s="45" t="s">
        <v>1130</v>
      </c>
      <c r="W6" s="45" t="s">
        <v>1682</v>
      </c>
      <c r="X6" s="10"/>
      <c r="Y6" s="6" t="s">
        <v>1683</v>
      </c>
      <c r="Z6" s="18"/>
    </row>
    <row r="7" ht="13.5" spans="1:26">
      <c r="A7" s="46" t="s">
        <v>1001</v>
      </c>
      <c r="B7" s="46"/>
      <c r="C7" s="47" t="s">
        <v>897</v>
      </c>
      <c r="D7" s="48">
        <v>211.2</v>
      </c>
      <c r="E7" s="48">
        <v>211.2</v>
      </c>
      <c r="F7" s="48">
        <v>0</v>
      </c>
      <c r="G7" s="48">
        <v>0</v>
      </c>
      <c r="H7" s="48">
        <v>0</v>
      </c>
      <c r="I7" s="49">
        <v>0</v>
      </c>
      <c r="J7" s="50" t="s">
        <v>1775</v>
      </c>
      <c r="K7" s="50"/>
      <c r="L7" s="18"/>
      <c r="M7" s="51" t="s">
        <v>1152</v>
      </c>
      <c r="N7" s="18"/>
      <c r="O7" s="52">
        <v>211.2</v>
      </c>
      <c r="P7" s="10"/>
      <c r="Q7" s="18"/>
      <c r="R7" s="53">
        <v>211.2</v>
      </c>
      <c r="S7" s="18"/>
      <c r="T7" s="48">
        <v>0</v>
      </c>
      <c r="U7" s="48">
        <v>0</v>
      </c>
      <c r="V7" s="28"/>
      <c r="W7" s="28"/>
      <c r="X7" s="48">
        <v>0</v>
      </c>
      <c r="Y7" s="28"/>
      <c r="Z7" s="54">
        <v>0</v>
      </c>
    </row>
    <row r="8" ht="13.5" spans="1:26">
      <c r="A8" s="46"/>
      <c r="B8" s="46" t="s">
        <v>1749</v>
      </c>
      <c r="C8" s="47" t="s">
        <v>1131</v>
      </c>
      <c r="D8" s="48">
        <v>156.49</v>
      </c>
      <c r="E8" s="48">
        <v>156.49</v>
      </c>
      <c r="F8" s="48">
        <v>0</v>
      </c>
      <c r="G8" s="48">
        <v>0</v>
      </c>
      <c r="H8" s="48">
        <v>0</v>
      </c>
      <c r="I8" s="49">
        <v>0</v>
      </c>
      <c r="J8" s="50"/>
      <c r="K8" s="50" t="s">
        <v>1749</v>
      </c>
      <c r="L8" s="18"/>
      <c r="M8" s="51" t="s">
        <v>1547</v>
      </c>
      <c r="N8" s="18"/>
      <c r="O8" s="52">
        <v>42.87</v>
      </c>
      <c r="P8" s="10"/>
      <c r="Q8" s="18"/>
      <c r="R8" s="53">
        <v>42.87</v>
      </c>
      <c r="S8" s="18"/>
      <c r="T8" s="48">
        <v>0</v>
      </c>
      <c r="U8" s="48">
        <v>0</v>
      </c>
      <c r="V8" s="28"/>
      <c r="W8" s="28"/>
      <c r="X8" s="48">
        <v>0</v>
      </c>
      <c r="Y8" s="28"/>
      <c r="Z8" s="54">
        <v>0</v>
      </c>
    </row>
    <row r="9" ht="13.5" spans="1:26">
      <c r="A9" s="46"/>
      <c r="B9" s="46" t="s">
        <v>1758</v>
      </c>
      <c r="C9" s="47" t="s">
        <v>1132</v>
      </c>
      <c r="D9" s="48">
        <v>41.49</v>
      </c>
      <c r="E9" s="48">
        <v>41.49</v>
      </c>
      <c r="F9" s="48">
        <v>0</v>
      </c>
      <c r="G9" s="48">
        <v>0</v>
      </c>
      <c r="H9" s="48">
        <v>0</v>
      </c>
      <c r="I9" s="49">
        <v>0</v>
      </c>
      <c r="J9" s="50"/>
      <c r="K9" s="50" t="s">
        <v>1758</v>
      </c>
      <c r="L9" s="18"/>
      <c r="M9" s="51" t="s">
        <v>1548</v>
      </c>
      <c r="N9" s="18"/>
      <c r="O9" s="52">
        <v>78.85</v>
      </c>
      <c r="P9" s="10"/>
      <c r="Q9" s="18"/>
      <c r="R9" s="53">
        <v>78.85</v>
      </c>
      <c r="S9" s="18"/>
      <c r="T9" s="48">
        <v>0</v>
      </c>
      <c r="U9" s="48">
        <v>0</v>
      </c>
      <c r="V9" s="28"/>
      <c r="W9" s="28"/>
      <c r="X9" s="48">
        <v>0</v>
      </c>
      <c r="Y9" s="28"/>
      <c r="Z9" s="54">
        <v>0</v>
      </c>
    </row>
    <row r="10" ht="13.5" spans="1:26">
      <c r="A10" s="46"/>
      <c r="B10" s="46" t="s">
        <v>1747</v>
      </c>
      <c r="C10" s="47" t="s">
        <v>1133</v>
      </c>
      <c r="D10" s="48">
        <v>13.23</v>
      </c>
      <c r="E10" s="48">
        <v>13.23</v>
      </c>
      <c r="F10" s="48">
        <v>0</v>
      </c>
      <c r="G10" s="48">
        <v>0</v>
      </c>
      <c r="H10" s="48">
        <v>0</v>
      </c>
      <c r="I10" s="49">
        <v>0</v>
      </c>
      <c r="J10" s="50"/>
      <c r="K10" s="50" t="s">
        <v>1747</v>
      </c>
      <c r="L10" s="18"/>
      <c r="M10" s="51" t="s">
        <v>1549</v>
      </c>
      <c r="N10" s="18"/>
      <c r="O10" s="52">
        <v>34.77</v>
      </c>
      <c r="P10" s="10"/>
      <c r="Q10" s="18"/>
      <c r="R10" s="53">
        <v>34.77</v>
      </c>
      <c r="S10" s="18"/>
      <c r="T10" s="48">
        <v>0</v>
      </c>
      <c r="U10" s="48">
        <v>0</v>
      </c>
      <c r="V10" s="28"/>
      <c r="W10" s="28"/>
      <c r="X10" s="48">
        <v>0</v>
      </c>
      <c r="Y10" s="28"/>
      <c r="Z10" s="54">
        <v>0</v>
      </c>
    </row>
    <row r="11" ht="13.5" spans="1:26">
      <c r="A11" s="46"/>
      <c r="B11" s="46" t="s">
        <v>1801</v>
      </c>
      <c r="C11" s="47" t="s">
        <v>1134</v>
      </c>
      <c r="D11" s="48">
        <v>0</v>
      </c>
      <c r="E11" s="48">
        <v>0</v>
      </c>
      <c r="F11" s="48">
        <v>0</v>
      </c>
      <c r="G11" s="48">
        <v>0</v>
      </c>
      <c r="H11" s="48">
        <v>0</v>
      </c>
      <c r="I11" s="49">
        <v>0</v>
      </c>
      <c r="J11" s="50"/>
      <c r="K11" s="50" t="s">
        <v>1802</v>
      </c>
      <c r="L11" s="18"/>
      <c r="M11" s="51" t="s">
        <v>1550</v>
      </c>
      <c r="N11" s="18"/>
      <c r="O11" s="52">
        <v>0</v>
      </c>
      <c r="P11" s="10"/>
      <c r="Q11" s="18"/>
      <c r="R11" s="53">
        <v>0</v>
      </c>
      <c r="S11" s="18"/>
      <c r="T11" s="48">
        <v>0</v>
      </c>
      <c r="U11" s="48">
        <v>0</v>
      </c>
      <c r="V11" s="28"/>
      <c r="W11" s="28"/>
      <c r="X11" s="48">
        <v>0</v>
      </c>
      <c r="Y11" s="28"/>
      <c r="Z11" s="54">
        <v>0</v>
      </c>
    </row>
    <row r="12" ht="13.5" spans="1:26">
      <c r="A12" s="46" t="s">
        <v>1010</v>
      </c>
      <c r="B12" s="46"/>
      <c r="C12" s="47" t="s">
        <v>898</v>
      </c>
      <c r="D12" s="48">
        <v>34.75</v>
      </c>
      <c r="E12" s="48">
        <v>34.75</v>
      </c>
      <c r="F12" s="48">
        <v>0</v>
      </c>
      <c r="G12" s="48">
        <v>0</v>
      </c>
      <c r="H12" s="48">
        <v>0</v>
      </c>
      <c r="I12" s="49">
        <v>0</v>
      </c>
      <c r="J12" s="50"/>
      <c r="K12" s="50" t="s">
        <v>1803</v>
      </c>
      <c r="L12" s="18"/>
      <c r="M12" s="51" t="s">
        <v>1551</v>
      </c>
      <c r="N12" s="18"/>
      <c r="O12" s="52">
        <v>0</v>
      </c>
      <c r="P12" s="10"/>
      <c r="Q12" s="18"/>
      <c r="R12" s="53">
        <v>0</v>
      </c>
      <c r="S12" s="18"/>
      <c r="T12" s="48">
        <v>0</v>
      </c>
      <c r="U12" s="48">
        <v>0</v>
      </c>
      <c r="V12" s="28"/>
      <c r="W12" s="28"/>
      <c r="X12" s="48">
        <v>0</v>
      </c>
      <c r="Y12" s="28"/>
      <c r="Z12" s="54">
        <v>0</v>
      </c>
    </row>
    <row r="13" ht="13.5" spans="1:26">
      <c r="A13" s="46"/>
      <c r="B13" s="46" t="s">
        <v>1749</v>
      </c>
      <c r="C13" s="47" t="s">
        <v>1135</v>
      </c>
      <c r="D13" s="48">
        <v>22.06</v>
      </c>
      <c r="E13" s="48">
        <v>22.06</v>
      </c>
      <c r="F13" s="48">
        <v>0</v>
      </c>
      <c r="G13" s="48">
        <v>0</v>
      </c>
      <c r="H13" s="48">
        <v>0</v>
      </c>
      <c r="I13" s="49">
        <v>0</v>
      </c>
      <c r="J13" s="50"/>
      <c r="K13" s="50" t="s">
        <v>1779</v>
      </c>
      <c r="L13" s="18"/>
      <c r="M13" s="51" t="s">
        <v>1552</v>
      </c>
      <c r="N13" s="18"/>
      <c r="O13" s="52">
        <v>24.64</v>
      </c>
      <c r="P13" s="10"/>
      <c r="Q13" s="18"/>
      <c r="R13" s="53">
        <v>24.64</v>
      </c>
      <c r="S13" s="18"/>
      <c r="T13" s="48">
        <v>0</v>
      </c>
      <c r="U13" s="48">
        <v>0</v>
      </c>
      <c r="V13" s="28"/>
      <c r="W13" s="28"/>
      <c r="X13" s="48">
        <v>0</v>
      </c>
      <c r="Y13" s="28"/>
      <c r="Z13" s="54">
        <v>0</v>
      </c>
    </row>
    <row r="14" ht="13.5" spans="1:26">
      <c r="A14" s="46"/>
      <c r="B14" s="46" t="s">
        <v>1758</v>
      </c>
      <c r="C14" s="47" t="s">
        <v>1136</v>
      </c>
      <c r="D14" s="48">
        <v>0</v>
      </c>
      <c r="E14" s="48">
        <v>0</v>
      </c>
      <c r="F14" s="48">
        <v>0</v>
      </c>
      <c r="G14" s="48">
        <v>0</v>
      </c>
      <c r="H14" s="48">
        <v>0</v>
      </c>
      <c r="I14" s="49">
        <v>0</v>
      </c>
      <c r="J14" s="50"/>
      <c r="K14" s="50" t="s">
        <v>1804</v>
      </c>
      <c r="L14" s="18"/>
      <c r="M14" s="51" t="s">
        <v>1553</v>
      </c>
      <c r="N14" s="18"/>
      <c r="O14" s="52">
        <v>0</v>
      </c>
      <c r="P14" s="10"/>
      <c r="Q14" s="18"/>
      <c r="R14" s="53">
        <v>0</v>
      </c>
      <c r="S14" s="18"/>
      <c r="T14" s="48">
        <v>0</v>
      </c>
      <c r="U14" s="48">
        <v>0</v>
      </c>
      <c r="V14" s="28"/>
      <c r="W14" s="28"/>
      <c r="X14" s="48">
        <v>0</v>
      </c>
      <c r="Y14" s="28"/>
      <c r="Z14" s="54">
        <v>0</v>
      </c>
    </row>
    <row r="15" ht="13.5" spans="1:26">
      <c r="A15" s="46"/>
      <c r="B15" s="46" t="s">
        <v>1747</v>
      </c>
      <c r="C15" s="47" t="s">
        <v>1137</v>
      </c>
      <c r="D15" s="48">
        <v>2</v>
      </c>
      <c r="E15" s="48">
        <v>2</v>
      </c>
      <c r="F15" s="48">
        <v>0</v>
      </c>
      <c r="G15" s="48">
        <v>0</v>
      </c>
      <c r="H15" s="48">
        <v>0</v>
      </c>
      <c r="I15" s="49">
        <v>0</v>
      </c>
      <c r="J15" s="50"/>
      <c r="K15" s="50" t="s">
        <v>1193</v>
      </c>
      <c r="L15" s="18"/>
      <c r="M15" s="51" t="s">
        <v>1554</v>
      </c>
      <c r="N15" s="18"/>
      <c r="O15" s="52">
        <v>11.27</v>
      </c>
      <c r="P15" s="10"/>
      <c r="Q15" s="18"/>
      <c r="R15" s="53">
        <v>11.27</v>
      </c>
      <c r="S15" s="18"/>
      <c r="T15" s="48">
        <v>0</v>
      </c>
      <c r="U15" s="48">
        <v>0</v>
      </c>
      <c r="V15" s="28"/>
      <c r="W15" s="28"/>
      <c r="X15" s="48">
        <v>0</v>
      </c>
      <c r="Y15" s="28"/>
      <c r="Z15" s="54">
        <v>0</v>
      </c>
    </row>
    <row r="16" ht="13.5" spans="1:26">
      <c r="A16" s="46"/>
      <c r="B16" s="46" t="s">
        <v>1752</v>
      </c>
      <c r="C16" s="47" t="s">
        <v>1138</v>
      </c>
      <c r="D16" s="48">
        <v>0</v>
      </c>
      <c r="E16" s="48">
        <v>0</v>
      </c>
      <c r="F16" s="48">
        <v>0</v>
      </c>
      <c r="G16" s="48">
        <v>0</v>
      </c>
      <c r="H16" s="48">
        <v>0</v>
      </c>
      <c r="I16" s="49">
        <v>0</v>
      </c>
      <c r="J16" s="50"/>
      <c r="K16" s="50" t="s">
        <v>1194</v>
      </c>
      <c r="L16" s="18"/>
      <c r="M16" s="51" t="s">
        <v>1555</v>
      </c>
      <c r="N16" s="18"/>
      <c r="O16" s="52">
        <v>4.76</v>
      </c>
      <c r="P16" s="10"/>
      <c r="Q16" s="18"/>
      <c r="R16" s="53">
        <v>4.76</v>
      </c>
      <c r="S16" s="18"/>
      <c r="T16" s="48">
        <v>0</v>
      </c>
      <c r="U16" s="48">
        <v>0</v>
      </c>
      <c r="V16" s="28"/>
      <c r="W16" s="28"/>
      <c r="X16" s="48">
        <v>0</v>
      </c>
      <c r="Y16" s="28"/>
      <c r="Z16" s="54">
        <v>0</v>
      </c>
    </row>
    <row r="17" ht="13.5" spans="1:26">
      <c r="A17" s="46"/>
      <c r="B17" s="46" t="s">
        <v>1751</v>
      </c>
      <c r="C17" s="47" t="s">
        <v>1139</v>
      </c>
      <c r="D17" s="48">
        <v>8.68</v>
      </c>
      <c r="E17" s="48">
        <v>8.68</v>
      </c>
      <c r="F17" s="48">
        <v>0</v>
      </c>
      <c r="G17" s="48">
        <v>0</v>
      </c>
      <c r="H17" s="48">
        <v>0</v>
      </c>
      <c r="I17" s="49">
        <v>0</v>
      </c>
      <c r="J17" s="50"/>
      <c r="K17" s="50" t="s">
        <v>1195</v>
      </c>
      <c r="L17" s="18"/>
      <c r="M17" s="51" t="s">
        <v>1556</v>
      </c>
      <c r="N17" s="18"/>
      <c r="O17" s="52">
        <v>0.81</v>
      </c>
      <c r="P17" s="10"/>
      <c r="Q17" s="18"/>
      <c r="R17" s="53">
        <v>0.81</v>
      </c>
      <c r="S17" s="18"/>
      <c r="T17" s="48">
        <v>0</v>
      </c>
      <c r="U17" s="48">
        <v>0</v>
      </c>
      <c r="V17" s="28"/>
      <c r="W17" s="28"/>
      <c r="X17" s="48">
        <v>0</v>
      </c>
      <c r="Y17" s="28"/>
      <c r="Z17" s="54">
        <v>0</v>
      </c>
    </row>
    <row r="18" ht="13.5" spans="1:26">
      <c r="A18" s="46"/>
      <c r="B18" s="46" t="s">
        <v>1802</v>
      </c>
      <c r="C18" s="47" t="s">
        <v>1140</v>
      </c>
      <c r="D18" s="48">
        <v>2</v>
      </c>
      <c r="E18" s="48">
        <v>2</v>
      </c>
      <c r="F18" s="48">
        <v>0</v>
      </c>
      <c r="G18" s="48">
        <v>0</v>
      </c>
      <c r="H18" s="48">
        <v>0</v>
      </c>
      <c r="I18" s="49">
        <v>0</v>
      </c>
      <c r="J18" s="50"/>
      <c r="K18" s="50" t="s">
        <v>1196</v>
      </c>
      <c r="L18" s="18"/>
      <c r="M18" s="51" t="s">
        <v>1133</v>
      </c>
      <c r="N18" s="18"/>
      <c r="O18" s="52">
        <v>13.23</v>
      </c>
      <c r="P18" s="10"/>
      <c r="Q18" s="18"/>
      <c r="R18" s="53">
        <v>13.23</v>
      </c>
      <c r="S18" s="18"/>
      <c r="T18" s="48">
        <v>0</v>
      </c>
      <c r="U18" s="48">
        <v>0</v>
      </c>
      <c r="V18" s="28"/>
      <c r="W18" s="28"/>
      <c r="X18" s="48">
        <v>0</v>
      </c>
      <c r="Y18" s="28"/>
      <c r="Z18" s="54">
        <v>0</v>
      </c>
    </row>
    <row r="19" ht="13.5" spans="1:26">
      <c r="A19" s="46"/>
      <c r="B19" s="46" t="s">
        <v>1803</v>
      </c>
      <c r="C19" s="47" t="s">
        <v>1141</v>
      </c>
      <c r="D19" s="48">
        <v>0</v>
      </c>
      <c r="E19" s="48">
        <v>0</v>
      </c>
      <c r="F19" s="48">
        <v>0</v>
      </c>
      <c r="G19" s="48">
        <v>0</v>
      </c>
      <c r="H19" s="48">
        <v>0</v>
      </c>
      <c r="I19" s="49">
        <v>0</v>
      </c>
      <c r="J19" s="50"/>
      <c r="K19" s="50" t="s">
        <v>1197</v>
      </c>
      <c r="L19" s="18"/>
      <c r="M19" s="51" t="s">
        <v>1557</v>
      </c>
      <c r="N19" s="18"/>
      <c r="O19" s="52">
        <v>0</v>
      </c>
      <c r="P19" s="10"/>
      <c r="Q19" s="18"/>
      <c r="R19" s="53">
        <v>0</v>
      </c>
      <c r="S19" s="18"/>
      <c r="T19" s="48">
        <v>0</v>
      </c>
      <c r="U19" s="48">
        <v>0</v>
      </c>
      <c r="V19" s="28"/>
      <c r="W19" s="28"/>
      <c r="X19" s="48">
        <v>0</v>
      </c>
      <c r="Y19" s="28"/>
      <c r="Z19" s="54">
        <v>0</v>
      </c>
    </row>
    <row r="20" ht="13.5" spans="1:26">
      <c r="A20" s="46"/>
      <c r="B20" s="46" t="s">
        <v>1779</v>
      </c>
      <c r="C20" s="47" t="s">
        <v>1142</v>
      </c>
      <c r="D20" s="48">
        <v>0</v>
      </c>
      <c r="E20" s="48">
        <v>0</v>
      </c>
      <c r="F20" s="48">
        <v>0</v>
      </c>
      <c r="G20" s="48">
        <v>0</v>
      </c>
      <c r="H20" s="48">
        <v>0</v>
      </c>
      <c r="I20" s="49">
        <v>0</v>
      </c>
      <c r="J20" s="50"/>
      <c r="K20" s="50" t="s">
        <v>1801</v>
      </c>
      <c r="L20" s="18"/>
      <c r="M20" s="51" t="s">
        <v>1134</v>
      </c>
      <c r="N20" s="18"/>
      <c r="O20" s="52">
        <v>0</v>
      </c>
      <c r="P20" s="10"/>
      <c r="Q20" s="18"/>
      <c r="R20" s="53">
        <v>0</v>
      </c>
      <c r="S20" s="18"/>
      <c r="T20" s="48">
        <v>0</v>
      </c>
      <c r="U20" s="48">
        <v>0</v>
      </c>
      <c r="V20" s="28"/>
      <c r="W20" s="28"/>
      <c r="X20" s="48">
        <v>0</v>
      </c>
      <c r="Y20" s="28"/>
      <c r="Z20" s="54">
        <v>0</v>
      </c>
    </row>
    <row r="21" ht="13.5" spans="1:26">
      <c r="A21" s="46"/>
      <c r="B21" s="46" t="s">
        <v>1804</v>
      </c>
      <c r="C21" s="47" t="s">
        <v>1143</v>
      </c>
      <c r="D21" s="48">
        <v>0</v>
      </c>
      <c r="E21" s="48">
        <v>0</v>
      </c>
      <c r="F21" s="48">
        <v>0</v>
      </c>
      <c r="G21" s="48">
        <v>0</v>
      </c>
      <c r="H21" s="48">
        <v>0</v>
      </c>
      <c r="I21" s="49">
        <v>0</v>
      </c>
      <c r="J21" s="50" t="s">
        <v>1784</v>
      </c>
      <c r="K21" s="50"/>
      <c r="L21" s="18"/>
      <c r="M21" s="51" t="s">
        <v>1153</v>
      </c>
      <c r="N21" s="18"/>
      <c r="O21" s="52">
        <v>34.75</v>
      </c>
      <c r="P21" s="10"/>
      <c r="Q21" s="18"/>
      <c r="R21" s="53">
        <v>34.75</v>
      </c>
      <c r="S21" s="18"/>
      <c r="T21" s="48">
        <v>0</v>
      </c>
      <c r="U21" s="48">
        <v>0</v>
      </c>
      <c r="V21" s="28"/>
      <c r="W21" s="28"/>
      <c r="X21" s="48">
        <v>0</v>
      </c>
      <c r="Y21" s="28"/>
      <c r="Z21" s="54">
        <v>0</v>
      </c>
    </row>
    <row r="22" ht="13.5" spans="1:26">
      <c r="A22" s="46"/>
      <c r="B22" s="46" t="s">
        <v>1801</v>
      </c>
      <c r="C22" s="47" t="s">
        <v>1144</v>
      </c>
      <c r="D22" s="48">
        <v>0</v>
      </c>
      <c r="E22" s="48">
        <v>0</v>
      </c>
      <c r="F22" s="48">
        <v>0</v>
      </c>
      <c r="G22" s="48">
        <v>0</v>
      </c>
      <c r="H22" s="48">
        <v>0</v>
      </c>
      <c r="I22" s="49">
        <v>0</v>
      </c>
      <c r="J22" s="50"/>
      <c r="K22" s="50" t="s">
        <v>1749</v>
      </c>
      <c r="L22" s="18"/>
      <c r="M22" s="51" t="s">
        <v>1558</v>
      </c>
      <c r="N22" s="18"/>
      <c r="O22" s="52">
        <v>6.53</v>
      </c>
      <c r="P22" s="10"/>
      <c r="Q22" s="18"/>
      <c r="R22" s="53">
        <v>6.53</v>
      </c>
      <c r="S22" s="18"/>
      <c r="T22" s="48">
        <v>0</v>
      </c>
      <c r="U22" s="48">
        <v>0</v>
      </c>
      <c r="V22" s="28"/>
      <c r="W22" s="28"/>
      <c r="X22" s="48">
        <v>0</v>
      </c>
      <c r="Y22" s="28"/>
      <c r="Z22" s="54">
        <v>0</v>
      </c>
    </row>
    <row r="23" ht="13.5" spans="1:26">
      <c r="A23" s="46" t="s">
        <v>1031</v>
      </c>
      <c r="B23" s="46"/>
      <c r="C23" s="47" t="s">
        <v>899</v>
      </c>
      <c r="D23" s="48">
        <v>0</v>
      </c>
      <c r="E23" s="48">
        <v>0</v>
      </c>
      <c r="F23" s="48">
        <v>0</v>
      </c>
      <c r="G23" s="48">
        <v>0</v>
      </c>
      <c r="H23" s="48">
        <v>0</v>
      </c>
      <c r="I23" s="49">
        <v>0</v>
      </c>
      <c r="J23" s="50"/>
      <c r="K23" s="50" t="s">
        <v>1758</v>
      </c>
      <c r="L23" s="18"/>
      <c r="M23" s="51" t="s">
        <v>1559</v>
      </c>
      <c r="N23" s="18"/>
      <c r="O23" s="52">
        <v>0</v>
      </c>
      <c r="P23" s="10"/>
      <c r="Q23" s="18"/>
      <c r="R23" s="53">
        <v>0</v>
      </c>
      <c r="S23" s="18"/>
      <c r="T23" s="48">
        <v>0</v>
      </c>
      <c r="U23" s="48">
        <v>0</v>
      </c>
      <c r="V23" s="28"/>
      <c r="W23" s="28"/>
      <c r="X23" s="48">
        <v>0</v>
      </c>
      <c r="Y23" s="28"/>
      <c r="Z23" s="54">
        <v>0</v>
      </c>
    </row>
    <row r="24" ht="13.5" spans="1:26">
      <c r="A24" s="46"/>
      <c r="B24" s="46" t="s">
        <v>1749</v>
      </c>
      <c r="C24" s="47" t="s">
        <v>1586</v>
      </c>
      <c r="D24" s="48">
        <v>0</v>
      </c>
      <c r="E24" s="48">
        <v>0</v>
      </c>
      <c r="F24" s="48">
        <v>0</v>
      </c>
      <c r="G24" s="48">
        <v>0</v>
      </c>
      <c r="H24" s="48">
        <v>0</v>
      </c>
      <c r="I24" s="49">
        <v>0</v>
      </c>
      <c r="J24" s="50"/>
      <c r="K24" s="50" t="s">
        <v>1747</v>
      </c>
      <c r="L24" s="18"/>
      <c r="M24" s="51" t="s">
        <v>1560</v>
      </c>
      <c r="N24" s="18"/>
      <c r="O24" s="52">
        <v>0</v>
      </c>
      <c r="P24" s="10"/>
      <c r="Q24" s="18"/>
      <c r="R24" s="53">
        <v>0</v>
      </c>
      <c r="S24" s="18"/>
      <c r="T24" s="48">
        <v>0</v>
      </c>
      <c r="U24" s="48">
        <v>0</v>
      </c>
      <c r="V24" s="28"/>
      <c r="W24" s="28"/>
      <c r="X24" s="48">
        <v>0</v>
      </c>
      <c r="Y24" s="28"/>
      <c r="Z24" s="54">
        <v>0</v>
      </c>
    </row>
    <row r="25" ht="13.5" spans="1:26">
      <c r="A25" s="46"/>
      <c r="B25" s="46" t="s">
        <v>1758</v>
      </c>
      <c r="C25" s="47" t="s">
        <v>1146</v>
      </c>
      <c r="D25" s="48">
        <v>0</v>
      </c>
      <c r="E25" s="48">
        <v>0</v>
      </c>
      <c r="F25" s="48">
        <v>0</v>
      </c>
      <c r="G25" s="48">
        <v>0</v>
      </c>
      <c r="H25" s="48">
        <v>0</v>
      </c>
      <c r="I25" s="49">
        <v>0</v>
      </c>
      <c r="J25" s="50"/>
      <c r="K25" s="50" t="s">
        <v>1752</v>
      </c>
      <c r="L25" s="18"/>
      <c r="M25" s="51" t="s">
        <v>1561</v>
      </c>
      <c r="N25" s="18"/>
      <c r="O25" s="52">
        <v>0</v>
      </c>
      <c r="P25" s="10"/>
      <c r="Q25" s="18"/>
      <c r="R25" s="53">
        <v>0</v>
      </c>
      <c r="S25" s="18"/>
      <c r="T25" s="48">
        <v>0</v>
      </c>
      <c r="U25" s="48">
        <v>0</v>
      </c>
      <c r="V25" s="28"/>
      <c r="W25" s="28"/>
      <c r="X25" s="48">
        <v>0</v>
      </c>
      <c r="Y25" s="28"/>
      <c r="Z25" s="54">
        <v>0</v>
      </c>
    </row>
    <row r="26" ht="13.5" spans="1:26">
      <c r="A26" s="46"/>
      <c r="B26" s="46" t="s">
        <v>1747</v>
      </c>
      <c r="C26" s="47" t="s">
        <v>1147</v>
      </c>
      <c r="D26" s="48">
        <v>0</v>
      </c>
      <c r="E26" s="48">
        <v>0</v>
      </c>
      <c r="F26" s="48">
        <v>0</v>
      </c>
      <c r="G26" s="48">
        <v>0</v>
      </c>
      <c r="H26" s="48">
        <v>0</v>
      </c>
      <c r="I26" s="49">
        <v>0</v>
      </c>
      <c r="J26" s="50"/>
      <c r="K26" s="50" t="s">
        <v>1751</v>
      </c>
      <c r="L26" s="18"/>
      <c r="M26" s="51" t="s">
        <v>1562</v>
      </c>
      <c r="N26" s="18"/>
      <c r="O26" s="52">
        <v>0</v>
      </c>
      <c r="P26" s="10"/>
      <c r="Q26" s="18"/>
      <c r="R26" s="53">
        <v>0</v>
      </c>
      <c r="S26" s="18"/>
      <c r="T26" s="48">
        <v>0</v>
      </c>
      <c r="U26" s="48">
        <v>0</v>
      </c>
      <c r="V26" s="28"/>
      <c r="W26" s="28"/>
      <c r="X26" s="48">
        <v>0</v>
      </c>
      <c r="Y26" s="28"/>
      <c r="Z26" s="54">
        <v>0</v>
      </c>
    </row>
    <row r="27" ht="13.5" spans="1:26">
      <c r="A27" s="46"/>
      <c r="B27" s="46" t="s">
        <v>1751</v>
      </c>
      <c r="C27" s="47" t="s">
        <v>1148</v>
      </c>
      <c r="D27" s="48">
        <v>0</v>
      </c>
      <c r="E27" s="48">
        <v>0</v>
      </c>
      <c r="F27" s="48">
        <v>0</v>
      </c>
      <c r="G27" s="48">
        <v>0</v>
      </c>
      <c r="H27" s="48">
        <v>0</v>
      </c>
      <c r="I27" s="49">
        <v>0</v>
      </c>
      <c r="J27" s="50"/>
      <c r="K27" s="50" t="s">
        <v>1802</v>
      </c>
      <c r="L27" s="18"/>
      <c r="M27" s="51" t="s">
        <v>1563</v>
      </c>
      <c r="N27" s="18"/>
      <c r="O27" s="52">
        <v>0</v>
      </c>
      <c r="P27" s="10"/>
      <c r="Q27" s="18"/>
      <c r="R27" s="53">
        <v>0</v>
      </c>
      <c r="S27" s="18"/>
      <c r="T27" s="48">
        <v>0</v>
      </c>
      <c r="U27" s="48">
        <v>0</v>
      </c>
      <c r="V27" s="28"/>
      <c r="W27" s="28"/>
      <c r="X27" s="48">
        <v>0</v>
      </c>
      <c r="Y27" s="28"/>
      <c r="Z27" s="54">
        <v>0</v>
      </c>
    </row>
    <row r="28" ht="13.5" spans="1:26">
      <c r="A28" s="46"/>
      <c r="B28" s="46" t="s">
        <v>1802</v>
      </c>
      <c r="C28" s="47" t="s">
        <v>1149</v>
      </c>
      <c r="D28" s="48">
        <v>0</v>
      </c>
      <c r="E28" s="48">
        <v>0</v>
      </c>
      <c r="F28" s="48">
        <v>0</v>
      </c>
      <c r="G28" s="48">
        <v>0</v>
      </c>
      <c r="H28" s="48">
        <v>0</v>
      </c>
      <c r="I28" s="49">
        <v>0</v>
      </c>
      <c r="J28" s="50"/>
      <c r="K28" s="50" t="s">
        <v>1803</v>
      </c>
      <c r="L28" s="18"/>
      <c r="M28" s="51" t="s">
        <v>1564</v>
      </c>
      <c r="N28" s="18"/>
      <c r="O28" s="52">
        <v>0</v>
      </c>
      <c r="P28" s="10"/>
      <c r="Q28" s="18"/>
      <c r="R28" s="53">
        <v>0</v>
      </c>
      <c r="S28" s="18"/>
      <c r="T28" s="48">
        <v>0</v>
      </c>
      <c r="U28" s="48">
        <v>0</v>
      </c>
      <c r="V28" s="28"/>
      <c r="W28" s="28"/>
      <c r="X28" s="48">
        <v>0</v>
      </c>
      <c r="Y28" s="28"/>
      <c r="Z28" s="54">
        <v>0</v>
      </c>
    </row>
    <row r="29" ht="13.5" spans="1:26">
      <c r="A29" s="46"/>
      <c r="B29" s="46" t="s">
        <v>1803</v>
      </c>
      <c r="C29" s="47" t="s">
        <v>1150</v>
      </c>
      <c r="D29" s="48">
        <v>0</v>
      </c>
      <c r="E29" s="48">
        <v>0</v>
      </c>
      <c r="F29" s="48">
        <v>0</v>
      </c>
      <c r="G29" s="48">
        <v>0</v>
      </c>
      <c r="H29" s="48">
        <v>0</v>
      </c>
      <c r="I29" s="49">
        <v>0</v>
      </c>
      <c r="J29" s="50"/>
      <c r="K29" s="50" t="s">
        <v>1779</v>
      </c>
      <c r="L29" s="18"/>
      <c r="M29" s="51" t="s">
        <v>1565</v>
      </c>
      <c r="N29" s="18"/>
      <c r="O29" s="52">
        <v>0</v>
      </c>
      <c r="P29" s="10"/>
      <c r="Q29" s="18"/>
      <c r="R29" s="53">
        <v>0</v>
      </c>
      <c r="S29" s="18"/>
      <c r="T29" s="48">
        <v>0</v>
      </c>
      <c r="U29" s="48">
        <v>0</v>
      </c>
      <c r="V29" s="28"/>
      <c r="W29" s="28"/>
      <c r="X29" s="48">
        <v>0</v>
      </c>
      <c r="Y29" s="28"/>
      <c r="Z29" s="54">
        <v>0</v>
      </c>
    </row>
    <row r="30" ht="13.5" spans="1:26">
      <c r="A30" s="46"/>
      <c r="B30" s="46" t="s">
        <v>1801</v>
      </c>
      <c r="C30" s="47" t="s">
        <v>1151</v>
      </c>
      <c r="D30" s="48">
        <v>0</v>
      </c>
      <c r="E30" s="48">
        <v>0</v>
      </c>
      <c r="F30" s="48">
        <v>0</v>
      </c>
      <c r="G30" s="48">
        <v>0</v>
      </c>
      <c r="H30" s="48">
        <v>0</v>
      </c>
      <c r="I30" s="49">
        <v>0</v>
      </c>
      <c r="J30" s="50"/>
      <c r="K30" s="50" t="s">
        <v>1804</v>
      </c>
      <c r="L30" s="18"/>
      <c r="M30" s="51" t="s">
        <v>1566</v>
      </c>
      <c r="N30" s="18"/>
      <c r="O30" s="52">
        <v>0</v>
      </c>
      <c r="P30" s="10"/>
      <c r="Q30" s="18"/>
      <c r="R30" s="53">
        <v>0</v>
      </c>
      <c r="S30" s="18"/>
      <c r="T30" s="48">
        <v>0</v>
      </c>
      <c r="U30" s="48">
        <v>0</v>
      </c>
      <c r="V30" s="28"/>
      <c r="W30" s="28"/>
      <c r="X30" s="48">
        <v>0</v>
      </c>
      <c r="Y30" s="28"/>
      <c r="Z30" s="54">
        <v>0</v>
      </c>
    </row>
    <row r="31" ht="13.5" spans="1:26">
      <c r="A31" s="46" t="s">
        <v>1046</v>
      </c>
      <c r="B31" s="46"/>
      <c r="C31" s="47" t="s">
        <v>900</v>
      </c>
      <c r="D31" s="48">
        <v>0</v>
      </c>
      <c r="E31" s="48">
        <v>0</v>
      </c>
      <c r="F31" s="48">
        <v>0</v>
      </c>
      <c r="G31" s="48">
        <v>0</v>
      </c>
      <c r="H31" s="48">
        <v>0</v>
      </c>
      <c r="I31" s="49">
        <v>0</v>
      </c>
      <c r="J31" s="50"/>
      <c r="K31" s="50" t="s">
        <v>1194</v>
      </c>
      <c r="L31" s="18"/>
      <c r="M31" s="51" t="s">
        <v>1567</v>
      </c>
      <c r="N31" s="18"/>
      <c r="O31" s="52">
        <v>1</v>
      </c>
      <c r="P31" s="10"/>
      <c r="Q31" s="18"/>
      <c r="R31" s="53">
        <v>1</v>
      </c>
      <c r="S31" s="18"/>
      <c r="T31" s="48">
        <v>0</v>
      </c>
      <c r="U31" s="48">
        <v>0</v>
      </c>
      <c r="V31" s="28"/>
      <c r="W31" s="28"/>
      <c r="X31" s="48">
        <v>0</v>
      </c>
      <c r="Y31" s="28"/>
      <c r="Z31" s="54">
        <v>0</v>
      </c>
    </row>
    <row r="32" ht="13.5" spans="1:26">
      <c r="A32" s="46"/>
      <c r="B32" s="46" t="s">
        <v>1749</v>
      </c>
      <c r="C32" s="47" t="s">
        <v>1586</v>
      </c>
      <c r="D32" s="48">
        <v>0</v>
      </c>
      <c r="E32" s="48">
        <v>0</v>
      </c>
      <c r="F32" s="48">
        <v>0</v>
      </c>
      <c r="G32" s="48">
        <v>0</v>
      </c>
      <c r="H32" s="48">
        <v>0</v>
      </c>
      <c r="I32" s="49">
        <v>0</v>
      </c>
      <c r="J32" s="50"/>
      <c r="K32" s="50" t="s">
        <v>1195</v>
      </c>
      <c r="L32" s="18"/>
      <c r="M32" s="51" t="s">
        <v>1141</v>
      </c>
      <c r="N32" s="18"/>
      <c r="O32" s="52">
        <v>0</v>
      </c>
      <c r="P32" s="10"/>
      <c r="Q32" s="18"/>
      <c r="R32" s="53">
        <v>0</v>
      </c>
      <c r="S32" s="18"/>
      <c r="T32" s="48">
        <v>0</v>
      </c>
      <c r="U32" s="48">
        <v>0</v>
      </c>
      <c r="V32" s="28"/>
      <c r="W32" s="28"/>
      <c r="X32" s="48">
        <v>0</v>
      </c>
      <c r="Y32" s="28"/>
      <c r="Z32" s="54">
        <v>0</v>
      </c>
    </row>
    <row r="33" ht="13.5" spans="1:26">
      <c r="A33" s="46"/>
      <c r="B33" s="46" t="s">
        <v>1758</v>
      </c>
      <c r="C33" s="47" t="s">
        <v>1146</v>
      </c>
      <c r="D33" s="48">
        <v>0</v>
      </c>
      <c r="E33" s="48">
        <v>0</v>
      </c>
      <c r="F33" s="48">
        <v>0</v>
      </c>
      <c r="G33" s="48">
        <v>0</v>
      </c>
      <c r="H33" s="48">
        <v>0</v>
      </c>
      <c r="I33" s="49">
        <v>0</v>
      </c>
      <c r="J33" s="50"/>
      <c r="K33" s="50" t="s">
        <v>1196</v>
      </c>
      <c r="L33" s="18"/>
      <c r="M33" s="51" t="s">
        <v>1143</v>
      </c>
      <c r="N33" s="18"/>
      <c r="O33" s="52">
        <v>0</v>
      </c>
      <c r="P33" s="10"/>
      <c r="Q33" s="18"/>
      <c r="R33" s="53">
        <v>0</v>
      </c>
      <c r="S33" s="18"/>
      <c r="T33" s="48">
        <v>0</v>
      </c>
      <c r="U33" s="48">
        <v>0</v>
      </c>
      <c r="V33" s="28"/>
      <c r="W33" s="28"/>
      <c r="X33" s="48">
        <v>0</v>
      </c>
      <c r="Y33" s="28"/>
      <c r="Z33" s="54">
        <v>0</v>
      </c>
    </row>
    <row r="34" ht="13.5" spans="1:26">
      <c r="A34" s="46"/>
      <c r="B34" s="46" t="s">
        <v>1747</v>
      </c>
      <c r="C34" s="47" t="s">
        <v>1147</v>
      </c>
      <c r="D34" s="48">
        <v>0</v>
      </c>
      <c r="E34" s="48">
        <v>0</v>
      </c>
      <c r="F34" s="48">
        <v>0</v>
      </c>
      <c r="G34" s="48">
        <v>0</v>
      </c>
      <c r="H34" s="48">
        <v>0</v>
      </c>
      <c r="I34" s="49">
        <v>0</v>
      </c>
      <c r="J34" s="50"/>
      <c r="K34" s="50" t="s">
        <v>1197</v>
      </c>
      <c r="L34" s="18"/>
      <c r="M34" s="51" t="s">
        <v>1568</v>
      </c>
      <c r="N34" s="18"/>
      <c r="O34" s="52">
        <v>0</v>
      </c>
      <c r="P34" s="10"/>
      <c r="Q34" s="18"/>
      <c r="R34" s="53">
        <v>0</v>
      </c>
      <c r="S34" s="18"/>
      <c r="T34" s="48">
        <v>0</v>
      </c>
      <c r="U34" s="48">
        <v>0</v>
      </c>
      <c r="V34" s="28"/>
      <c r="W34" s="28"/>
      <c r="X34" s="48">
        <v>0</v>
      </c>
      <c r="Y34" s="28"/>
      <c r="Z34" s="54">
        <v>0</v>
      </c>
    </row>
    <row r="35" ht="13.5" spans="1:26">
      <c r="A35" s="46"/>
      <c r="B35" s="46" t="s">
        <v>1752</v>
      </c>
      <c r="C35" s="47" t="s">
        <v>1149</v>
      </c>
      <c r="D35" s="48">
        <v>0</v>
      </c>
      <c r="E35" s="48">
        <v>0</v>
      </c>
      <c r="F35" s="48">
        <v>0</v>
      </c>
      <c r="G35" s="48">
        <v>0</v>
      </c>
      <c r="H35" s="48">
        <v>0</v>
      </c>
      <c r="I35" s="49">
        <v>0</v>
      </c>
      <c r="J35" s="50"/>
      <c r="K35" s="50" t="s">
        <v>1198</v>
      </c>
      <c r="L35" s="18"/>
      <c r="M35" s="51" t="s">
        <v>1136</v>
      </c>
      <c r="N35" s="18"/>
      <c r="O35" s="52">
        <v>0</v>
      </c>
      <c r="P35" s="10"/>
      <c r="Q35" s="18"/>
      <c r="R35" s="53">
        <v>0</v>
      </c>
      <c r="S35" s="18"/>
      <c r="T35" s="48">
        <v>0</v>
      </c>
      <c r="U35" s="48">
        <v>0</v>
      </c>
      <c r="V35" s="28"/>
      <c r="W35" s="28"/>
      <c r="X35" s="48">
        <v>0</v>
      </c>
      <c r="Y35" s="28"/>
      <c r="Z35" s="54">
        <v>0</v>
      </c>
    </row>
    <row r="36" ht="13.5" spans="1:26">
      <c r="A36" s="46"/>
      <c r="B36" s="46" t="s">
        <v>1751</v>
      </c>
      <c r="C36" s="47" t="s">
        <v>1150</v>
      </c>
      <c r="D36" s="48">
        <v>0</v>
      </c>
      <c r="E36" s="48">
        <v>0</v>
      </c>
      <c r="F36" s="48">
        <v>0</v>
      </c>
      <c r="G36" s="48">
        <v>0</v>
      </c>
      <c r="H36" s="48">
        <v>0</v>
      </c>
      <c r="I36" s="49">
        <v>0</v>
      </c>
      <c r="J36" s="50"/>
      <c r="K36" s="50" t="s">
        <v>1199</v>
      </c>
      <c r="L36" s="18"/>
      <c r="M36" s="51" t="s">
        <v>1137</v>
      </c>
      <c r="N36" s="18"/>
      <c r="O36" s="52">
        <v>2</v>
      </c>
      <c r="P36" s="10"/>
      <c r="Q36" s="18"/>
      <c r="R36" s="53">
        <v>2</v>
      </c>
      <c r="S36" s="18"/>
      <c r="T36" s="48">
        <v>0</v>
      </c>
      <c r="U36" s="48">
        <v>0</v>
      </c>
      <c r="V36" s="28"/>
      <c r="W36" s="28"/>
      <c r="X36" s="48">
        <v>0</v>
      </c>
      <c r="Y36" s="28"/>
      <c r="Z36" s="54">
        <v>0</v>
      </c>
    </row>
    <row r="37" ht="13.5" spans="1:26">
      <c r="A37" s="46"/>
      <c r="B37" s="46" t="s">
        <v>1801</v>
      </c>
      <c r="C37" s="47" t="s">
        <v>1151</v>
      </c>
      <c r="D37" s="48">
        <v>0</v>
      </c>
      <c r="E37" s="48">
        <v>0</v>
      </c>
      <c r="F37" s="48">
        <v>0</v>
      </c>
      <c r="G37" s="48">
        <v>0</v>
      </c>
      <c r="H37" s="48">
        <v>0</v>
      </c>
      <c r="I37" s="49">
        <v>0</v>
      </c>
      <c r="J37" s="50"/>
      <c r="K37" s="50" t="s">
        <v>1200</v>
      </c>
      <c r="L37" s="18"/>
      <c r="M37" s="51" t="s">
        <v>1140</v>
      </c>
      <c r="N37" s="18"/>
      <c r="O37" s="52">
        <v>2</v>
      </c>
      <c r="P37" s="10"/>
      <c r="Q37" s="18"/>
      <c r="R37" s="53">
        <v>2</v>
      </c>
      <c r="S37" s="18"/>
      <c r="T37" s="48">
        <v>0</v>
      </c>
      <c r="U37" s="48">
        <v>0</v>
      </c>
      <c r="V37" s="28"/>
      <c r="W37" s="28"/>
      <c r="X37" s="48">
        <v>0</v>
      </c>
      <c r="Y37" s="28"/>
      <c r="Z37" s="54">
        <v>0</v>
      </c>
    </row>
    <row r="38" ht="13.5" spans="1:26">
      <c r="A38" s="46" t="s">
        <v>1047</v>
      </c>
      <c r="B38" s="46"/>
      <c r="C38" s="47" t="s">
        <v>901</v>
      </c>
      <c r="D38" s="48">
        <v>0</v>
      </c>
      <c r="E38" s="48">
        <v>0</v>
      </c>
      <c r="F38" s="48">
        <v>0</v>
      </c>
      <c r="G38" s="48">
        <v>0</v>
      </c>
      <c r="H38" s="48">
        <v>0</v>
      </c>
      <c r="I38" s="49">
        <v>0</v>
      </c>
      <c r="J38" s="50"/>
      <c r="K38" s="50" t="s">
        <v>1201</v>
      </c>
      <c r="L38" s="18"/>
      <c r="M38" s="51" t="s">
        <v>1569</v>
      </c>
      <c r="N38" s="18"/>
      <c r="O38" s="52">
        <v>0</v>
      </c>
      <c r="P38" s="10"/>
      <c r="Q38" s="18"/>
      <c r="R38" s="53">
        <v>0</v>
      </c>
      <c r="S38" s="18"/>
      <c r="T38" s="48">
        <v>0</v>
      </c>
      <c r="U38" s="48">
        <v>0</v>
      </c>
      <c r="V38" s="28"/>
      <c r="W38" s="28"/>
      <c r="X38" s="48">
        <v>0</v>
      </c>
      <c r="Y38" s="28"/>
      <c r="Z38" s="54">
        <v>0</v>
      </c>
    </row>
    <row r="39" ht="13.5" spans="1:26">
      <c r="A39" s="46"/>
      <c r="B39" s="46" t="s">
        <v>1749</v>
      </c>
      <c r="C39" s="47" t="s">
        <v>1152</v>
      </c>
      <c r="D39" s="48">
        <v>0</v>
      </c>
      <c r="E39" s="48">
        <v>0</v>
      </c>
      <c r="F39" s="48">
        <v>0</v>
      </c>
      <c r="G39" s="48">
        <v>0</v>
      </c>
      <c r="H39" s="48">
        <v>0</v>
      </c>
      <c r="I39" s="49">
        <v>0</v>
      </c>
      <c r="J39" s="50"/>
      <c r="K39" s="50" t="s">
        <v>1207</v>
      </c>
      <c r="L39" s="18"/>
      <c r="M39" s="51" t="s">
        <v>1570</v>
      </c>
      <c r="N39" s="18"/>
      <c r="O39" s="52">
        <v>0</v>
      </c>
      <c r="P39" s="10"/>
      <c r="Q39" s="18"/>
      <c r="R39" s="53">
        <v>0</v>
      </c>
      <c r="S39" s="18"/>
      <c r="T39" s="48">
        <v>0</v>
      </c>
      <c r="U39" s="48">
        <v>0</v>
      </c>
      <c r="V39" s="28"/>
      <c r="W39" s="28"/>
      <c r="X39" s="48">
        <v>0</v>
      </c>
      <c r="Y39" s="28"/>
      <c r="Z39" s="54">
        <v>0</v>
      </c>
    </row>
    <row r="40" ht="13.5" spans="1:26">
      <c r="A40" s="46"/>
      <c r="B40" s="46" t="s">
        <v>1758</v>
      </c>
      <c r="C40" s="47" t="s">
        <v>1153</v>
      </c>
      <c r="D40" s="48">
        <v>0</v>
      </c>
      <c r="E40" s="48">
        <v>0</v>
      </c>
      <c r="F40" s="48">
        <v>0</v>
      </c>
      <c r="G40" s="48">
        <v>0</v>
      </c>
      <c r="H40" s="48">
        <v>0</v>
      </c>
      <c r="I40" s="49">
        <v>0</v>
      </c>
      <c r="J40" s="50"/>
      <c r="K40" s="50" t="s">
        <v>1208</v>
      </c>
      <c r="L40" s="18"/>
      <c r="M40" s="51" t="s">
        <v>1571</v>
      </c>
      <c r="N40" s="18"/>
      <c r="O40" s="52">
        <v>0</v>
      </c>
      <c r="P40" s="10"/>
      <c r="Q40" s="18"/>
      <c r="R40" s="53">
        <v>0</v>
      </c>
      <c r="S40" s="18"/>
      <c r="T40" s="48">
        <v>0</v>
      </c>
      <c r="U40" s="48">
        <v>0</v>
      </c>
      <c r="V40" s="28"/>
      <c r="W40" s="28"/>
      <c r="X40" s="48">
        <v>0</v>
      </c>
      <c r="Y40" s="28"/>
      <c r="Z40" s="54">
        <v>0</v>
      </c>
    </row>
    <row r="41" ht="13.5" spans="1:26">
      <c r="A41" s="46"/>
      <c r="B41" s="46" t="s">
        <v>1801</v>
      </c>
      <c r="C41" s="47" t="s">
        <v>1154</v>
      </c>
      <c r="D41" s="48">
        <v>0</v>
      </c>
      <c r="E41" s="48">
        <v>0</v>
      </c>
      <c r="F41" s="48">
        <v>0</v>
      </c>
      <c r="G41" s="48">
        <v>0</v>
      </c>
      <c r="H41" s="48">
        <v>0</v>
      </c>
      <c r="I41" s="49">
        <v>0</v>
      </c>
      <c r="J41" s="50"/>
      <c r="K41" s="50" t="s">
        <v>1209</v>
      </c>
      <c r="L41" s="18"/>
      <c r="M41" s="51" t="s">
        <v>1572</v>
      </c>
      <c r="N41" s="18"/>
      <c r="O41" s="52">
        <v>8.68</v>
      </c>
      <c r="P41" s="10"/>
      <c r="Q41" s="18"/>
      <c r="R41" s="53">
        <v>8.68</v>
      </c>
      <c r="S41" s="18"/>
      <c r="T41" s="48">
        <v>0</v>
      </c>
      <c r="U41" s="48">
        <v>0</v>
      </c>
      <c r="V41" s="28"/>
      <c r="W41" s="28"/>
      <c r="X41" s="48">
        <v>0</v>
      </c>
      <c r="Y41" s="28"/>
      <c r="Z41" s="54">
        <v>0</v>
      </c>
    </row>
    <row r="42" ht="13.5" spans="1:26">
      <c r="A42" s="46" t="s">
        <v>1054</v>
      </c>
      <c r="B42" s="46"/>
      <c r="C42" s="47" t="s">
        <v>902</v>
      </c>
      <c r="D42" s="48">
        <v>0</v>
      </c>
      <c r="E42" s="48">
        <v>0</v>
      </c>
      <c r="F42" s="48">
        <v>0</v>
      </c>
      <c r="G42" s="48">
        <v>0</v>
      </c>
      <c r="H42" s="48">
        <v>0</v>
      </c>
      <c r="I42" s="49">
        <v>0</v>
      </c>
      <c r="J42" s="50"/>
      <c r="K42" s="50" t="s">
        <v>1210</v>
      </c>
      <c r="L42" s="18"/>
      <c r="M42" s="51" t="s">
        <v>1139</v>
      </c>
      <c r="N42" s="18"/>
      <c r="O42" s="52">
        <v>0</v>
      </c>
      <c r="P42" s="10"/>
      <c r="Q42" s="18"/>
      <c r="R42" s="53">
        <v>0</v>
      </c>
      <c r="S42" s="18"/>
      <c r="T42" s="48">
        <v>0</v>
      </c>
      <c r="U42" s="48">
        <v>0</v>
      </c>
      <c r="V42" s="28"/>
      <c r="W42" s="28"/>
      <c r="X42" s="48">
        <v>0</v>
      </c>
      <c r="Y42" s="28"/>
      <c r="Z42" s="54">
        <v>0</v>
      </c>
    </row>
    <row r="43" ht="13.5" spans="1:26">
      <c r="A43" s="46"/>
      <c r="B43" s="46" t="s">
        <v>1749</v>
      </c>
      <c r="C43" s="47" t="s">
        <v>1155</v>
      </c>
      <c r="D43" s="48">
        <v>0</v>
      </c>
      <c r="E43" s="48">
        <v>0</v>
      </c>
      <c r="F43" s="48">
        <v>0</v>
      </c>
      <c r="G43" s="48">
        <v>0</v>
      </c>
      <c r="H43" s="48">
        <v>0</v>
      </c>
      <c r="I43" s="49">
        <v>0</v>
      </c>
      <c r="J43" s="50"/>
      <c r="K43" s="50" t="s">
        <v>1211</v>
      </c>
      <c r="L43" s="18"/>
      <c r="M43" s="51" t="s">
        <v>1573</v>
      </c>
      <c r="N43" s="18"/>
      <c r="O43" s="52">
        <v>1.93</v>
      </c>
      <c r="P43" s="10"/>
      <c r="Q43" s="18"/>
      <c r="R43" s="53">
        <v>1.93</v>
      </c>
      <c r="S43" s="18"/>
      <c r="T43" s="48">
        <v>0</v>
      </c>
      <c r="U43" s="48">
        <v>0</v>
      </c>
      <c r="V43" s="28"/>
      <c r="W43" s="28"/>
      <c r="X43" s="48">
        <v>0</v>
      </c>
      <c r="Y43" s="28"/>
      <c r="Z43" s="54">
        <v>0</v>
      </c>
    </row>
    <row r="44" ht="13.5" spans="1:26">
      <c r="A44" s="46"/>
      <c r="B44" s="46" t="s">
        <v>1758</v>
      </c>
      <c r="C44" s="47" t="s">
        <v>1156</v>
      </c>
      <c r="D44" s="48">
        <v>0</v>
      </c>
      <c r="E44" s="48">
        <v>0</v>
      </c>
      <c r="F44" s="48">
        <v>0</v>
      </c>
      <c r="G44" s="48">
        <v>0</v>
      </c>
      <c r="H44" s="48">
        <v>0</v>
      </c>
      <c r="I44" s="49">
        <v>0</v>
      </c>
      <c r="J44" s="50"/>
      <c r="K44" s="50" t="s">
        <v>1212</v>
      </c>
      <c r="L44" s="18"/>
      <c r="M44" s="51" t="s">
        <v>1574</v>
      </c>
      <c r="N44" s="18"/>
      <c r="O44" s="52">
        <v>0</v>
      </c>
      <c r="P44" s="10"/>
      <c r="Q44" s="18"/>
      <c r="R44" s="53">
        <v>0</v>
      </c>
      <c r="S44" s="18"/>
      <c r="T44" s="48">
        <v>0</v>
      </c>
      <c r="U44" s="48">
        <v>0</v>
      </c>
      <c r="V44" s="28"/>
      <c r="W44" s="28"/>
      <c r="X44" s="48">
        <v>0</v>
      </c>
      <c r="Y44" s="28"/>
      <c r="Z44" s="54">
        <v>0</v>
      </c>
    </row>
    <row r="45" ht="13.5" spans="1:26">
      <c r="A45" s="46" t="s">
        <v>1059</v>
      </c>
      <c r="B45" s="46"/>
      <c r="C45" s="47" t="s">
        <v>903</v>
      </c>
      <c r="D45" s="48">
        <v>0</v>
      </c>
      <c r="E45" s="48">
        <v>0</v>
      </c>
      <c r="F45" s="48">
        <v>0</v>
      </c>
      <c r="G45" s="48">
        <v>0</v>
      </c>
      <c r="H45" s="48">
        <v>0</v>
      </c>
      <c r="I45" s="49">
        <v>0</v>
      </c>
      <c r="J45" s="50"/>
      <c r="K45" s="50" t="s">
        <v>1214</v>
      </c>
      <c r="L45" s="18"/>
      <c r="M45" s="51" t="s">
        <v>1142</v>
      </c>
      <c r="N45" s="18"/>
      <c r="O45" s="52">
        <v>0</v>
      </c>
      <c r="P45" s="10"/>
      <c r="Q45" s="18"/>
      <c r="R45" s="53">
        <v>0</v>
      </c>
      <c r="S45" s="18"/>
      <c r="T45" s="48">
        <v>0</v>
      </c>
      <c r="U45" s="48">
        <v>0</v>
      </c>
      <c r="V45" s="28"/>
      <c r="W45" s="28"/>
      <c r="X45" s="48">
        <v>0</v>
      </c>
      <c r="Y45" s="28"/>
      <c r="Z45" s="54">
        <v>0</v>
      </c>
    </row>
    <row r="46" ht="13.5" spans="1:26">
      <c r="A46" s="46"/>
      <c r="B46" s="46" t="s">
        <v>1749</v>
      </c>
      <c r="C46" s="47" t="s">
        <v>1157</v>
      </c>
      <c r="D46" s="48">
        <v>0</v>
      </c>
      <c r="E46" s="48">
        <v>0</v>
      </c>
      <c r="F46" s="48">
        <v>0</v>
      </c>
      <c r="G46" s="48">
        <v>0</v>
      </c>
      <c r="H46" s="48">
        <v>0</v>
      </c>
      <c r="I46" s="49">
        <v>0</v>
      </c>
      <c r="J46" s="50"/>
      <c r="K46" s="50" t="s">
        <v>1222</v>
      </c>
      <c r="L46" s="18"/>
      <c r="M46" s="51" t="s">
        <v>1575</v>
      </c>
      <c r="N46" s="18"/>
      <c r="O46" s="52">
        <v>12.61</v>
      </c>
      <c r="P46" s="10"/>
      <c r="Q46" s="18"/>
      <c r="R46" s="53">
        <v>12.61</v>
      </c>
      <c r="S46" s="18"/>
      <c r="T46" s="48">
        <v>0</v>
      </c>
      <c r="U46" s="48">
        <v>0</v>
      </c>
      <c r="V46" s="28"/>
      <c r="W46" s="28"/>
      <c r="X46" s="48">
        <v>0</v>
      </c>
      <c r="Y46" s="28"/>
      <c r="Z46" s="54">
        <v>0</v>
      </c>
    </row>
    <row r="47" ht="13.5" spans="1:26">
      <c r="A47" s="46"/>
      <c r="B47" s="46" t="s">
        <v>1758</v>
      </c>
      <c r="C47" s="47" t="s">
        <v>1158</v>
      </c>
      <c r="D47" s="48">
        <v>0</v>
      </c>
      <c r="E47" s="48">
        <v>0</v>
      </c>
      <c r="F47" s="48">
        <v>0</v>
      </c>
      <c r="G47" s="48">
        <v>0</v>
      </c>
      <c r="H47" s="48">
        <v>0</v>
      </c>
      <c r="I47" s="49">
        <v>0</v>
      </c>
      <c r="J47" s="50"/>
      <c r="K47" s="50" t="s">
        <v>1223</v>
      </c>
      <c r="L47" s="18"/>
      <c r="M47" s="51" t="s">
        <v>1576</v>
      </c>
      <c r="N47" s="18"/>
      <c r="O47" s="52">
        <v>0</v>
      </c>
      <c r="P47" s="10"/>
      <c r="Q47" s="18"/>
      <c r="R47" s="53">
        <v>0</v>
      </c>
      <c r="S47" s="18"/>
      <c r="T47" s="48">
        <v>0</v>
      </c>
      <c r="U47" s="48">
        <v>0</v>
      </c>
      <c r="V47" s="28"/>
      <c r="W47" s="28"/>
      <c r="X47" s="48">
        <v>0</v>
      </c>
      <c r="Y47" s="28"/>
      <c r="Z47" s="54">
        <v>0</v>
      </c>
    </row>
    <row r="48" ht="13.5" spans="1:26">
      <c r="A48" s="46"/>
      <c r="B48" s="46" t="s">
        <v>1801</v>
      </c>
      <c r="C48" s="47" t="s">
        <v>1159</v>
      </c>
      <c r="D48" s="48">
        <v>0</v>
      </c>
      <c r="E48" s="48">
        <v>0</v>
      </c>
      <c r="F48" s="48">
        <v>0</v>
      </c>
      <c r="G48" s="48">
        <v>0</v>
      </c>
      <c r="H48" s="48">
        <v>0</v>
      </c>
      <c r="I48" s="49">
        <v>0</v>
      </c>
      <c r="J48" s="50"/>
      <c r="K48" s="50" t="s">
        <v>1801</v>
      </c>
      <c r="L48" s="18"/>
      <c r="M48" s="51" t="s">
        <v>1144</v>
      </c>
      <c r="N48" s="18"/>
      <c r="O48" s="52">
        <v>0</v>
      </c>
      <c r="P48" s="10"/>
      <c r="Q48" s="18"/>
      <c r="R48" s="53">
        <v>0</v>
      </c>
      <c r="S48" s="18"/>
      <c r="T48" s="48">
        <v>0</v>
      </c>
      <c r="U48" s="48">
        <v>0</v>
      </c>
      <c r="V48" s="28"/>
      <c r="W48" s="28"/>
      <c r="X48" s="48">
        <v>0</v>
      </c>
      <c r="Y48" s="28"/>
      <c r="Z48" s="54">
        <v>0</v>
      </c>
    </row>
    <row r="49" ht="13.5" spans="1:26">
      <c r="A49" s="46" t="s">
        <v>1066</v>
      </c>
      <c r="B49" s="46"/>
      <c r="C49" s="47" t="s">
        <v>904</v>
      </c>
      <c r="D49" s="48">
        <v>0</v>
      </c>
      <c r="E49" s="48">
        <v>0</v>
      </c>
      <c r="F49" s="48">
        <v>0</v>
      </c>
      <c r="G49" s="48">
        <v>0</v>
      </c>
      <c r="H49" s="48">
        <v>0</v>
      </c>
      <c r="I49" s="49">
        <v>0</v>
      </c>
      <c r="J49" s="50" t="s">
        <v>1792</v>
      </c>
      <c r="K49" s="50"/>
      <c r="L49" s="18"/>
      <c r="M49" s="51" t="s">
        <v>905</v>
      </c>
      <c r="N49" s="18"/>
      <c r="O49" s="52">
        <v>9.18</v>
      </c>
      <c r="P49" s="10"/>
      <c r="Q49" s="18"/>
      <c r="R49" s="53">
        <v>9.18</v>
      </c>
      <c r="S49" s="18"/>
      <c r="T49" s="48">
        <v>0</v>
      </c>
      <c r="U49" s="48">
        <v>0</v>
      </c>
      <c r="V49" s="28"/>
      <c r="W49" s="28"/>
      <c r="X49" s="48">
        <v>0</v>
      </c>
      <c r="Y49" s="28"/>
      <c r="Z49" s="54">
        <v>0</v>
      </c>
    </row>
    <row r="50" ht="13.5" spans="1:26">
      <c r="A50" s="46"/>
      <c r="B50" s="46" t="s">
        <v>1749</v>
      </c>
      <c r="C50" s="47" t="s">
        <v>1160</v>
      </c>
      <c r="D50" s="48">
        <v>0</v>
      </c>
      <c r="E50" s="48">
        <v>0</v>
      </c>
      <c r="F50" s="48">
        <v>0</v>
      </c>
      <c r="G50" s="48">
        <v>0</v>
      </c>
      <c r="H50" s="48">
        <v>0</v>
      </c>
      <c r="I50" s="49">
        <v>0</v>
      </c>
      <c r="J50" s="50"/>
      <c r="K50" s="50" t="s">
        <v>1749</v>
      </c>
      <c r="L50" s="18"/>
      <c r="M50" s="51" t="s">
        <v>1577</v>
      </c>
      <c r="N50" s="18"/>
      <c r="O50" s="52">
        <v>0</v>
      </c>
      <c r="P50" s="10"/>
      <c r="Q50" s="18"/>
      <c r="R50" s="53">
        <v>0</v>
      </c>
      <c r="S50" s="18"/>
      <c r="T50" s="48">
        <v>0</v>
      </c>
      <c r="U50" s="48">
        <v>0</v>
      </c>
      <c r="V50" s="28"/>
      <c r="W50" s="28"/>
      <c r="X50" s="48">
        <v>0</v>
      </c>
      <c r="Y50" s="28"/>
      <c r="Z50" s="54">
        <v>0</v>
      </c>
    </row>
    <row r="51" ht="13.5" spans="1:26">
      <c r="A51" s="46"/>
      <c r="B51" s="46" t="s">
        <v>1758</v>
      </c>
      <c r="C51" s="47" t="s">
        <v>1161</v>
      </c>
      <c r="D51" s="48">
        <v>0</v>
      </c>
      <c r="E51" s="48">
        <v>0</v>
      </c>
      <c r="F51" s="48">
        <v>0</v>
      </c>
      <c r="G51" s="48">
        <v>0</v>
      </c>
      <c r="H51" s="48">
        <v>0</v>
      </c>
      <c r="I51" s="49">
        <v>0</v>
      </c>
      <c r="J51" s="50"/>
      <c r="K51" s="50" t="s">
        <v>1758</v>
      </c>
      <c r="L51" s="18"/>
      <c r="M51" s="51" t="s">
        <v>1578</v>
      </c>
      <c r="N51" s="18"/>
      <c r="O51" s="52">
        <v>8.74</v>
      </c>
      <c r="P51" s="10"/>
      <c r="Q51" s="18"/>
      <c r="R51" s="53">
        <v>8.74</v>
      </c>
      <c r="S51" s="18"/>
      <c r="T51" s="48">
        <v>0</v>
      </c>
      <c r="U51" s="48">
        <v>0</v>
      </c>
      <c r="V51" s="28"/>
      <c r="W51" s="28"/>
      <c r="X51" s="48">
        <v>0</v>
      </c>
      <c r="Y51" s="28"/>
      <c r="Z51" s="54">
        <v>0</v>
      </c>
    </row>
    <row r="52" ht="13.5" spans="1:26">
      <c r="A52" s="46" t="s">
        <v>1071</v>
      </c>
      <c r="B52" s="46"/>
      <c r="C52" s="47" t="s">
        <v>905</v>
      </c>
      <c r="D52" s="48">
        <v>9.18</v>
      </c>
      <c r="E52" s="48">
        <v>9.18</v>
      </c>
      <c r="F52" s="48">
        <v>0</v>
      </c>
      <c r="G52" s="48">
        <v>0</v>
      </c>
      <c r="H52" s="48">
        <v>0</v>
      </c>
      <c r="I52" s="49">
        <v>0</v>
      </c>
      <c r="J52" s="50"/>
      <c r="K52" s="50" t="s">
        <v>1747</v>
      </c>
      <c r="L52" s="18"/>
      <c r="M52" s="51" t="s">
        <v>1579</v>
      </c>
      <c r="N52" s="18"/>
      <c r="O52" s="52">
        <v>0</v>
      </c>
      <c r="P52" s="10"/>
      <c r="Q52" s="18"/>
      <c r="R52" s="53">
        <v>0</v>
      </c>
      <c r="S52" s="18"/>
      <c r="T52" s="48">
        <v>0</v>
      </c>
      <c r="U52" s="48">
        <v>0</v>
      </c>
      <c r="V52" s="28"/>
      <c r="W52" s="28"/>
      <c r="X52" s="48">
        <v>0</v>
      </c>
      <c r="Y52" s="28"/>
      <c r="Z52" s="54">
        <v>0</v>
      </c>
    </row>
    <row r="53" ht="13.5" spans="1:26">
      <c r="A53" s="46"/>
      <c r="B53" s="46" t="s">
        <v>1749</v>
      </c>
      <c r="C53" s="47" t="s">
        <v>1162</v>
      </c>
      <c r="D53" s="48">
        <v>0.43</v>
      </c>
      <c r="E53" s="48">
        <v>0.43</v>
      </c>
      <c r="F53" s="48">
        <v>0</v>
      </c>
      <c r="G53" s="48">
        <v>0</v>
      </c>
      <c r="H53" s="48">
        <v>0</v>
      </c>
      <c r="I53" s="49">
        <v>0</v>
      </c>
      <c r="J53" s="50"/>
      <c r="K53" s="50" t="s">
        <v>1752</v>
      </c>
      <c r="L53" s="18"/>
      <c r="M53" s="51" t="s">
        <v>1580</v>
      </c>
      <c r="N53" s="18"/>
      <c r="O53" s="52">
        <v>0.43</v>
      </c>
      <c r="P53" s="10"/>
      <c r="Q53" s="18"/>
      <c r="R53" s="53">
        <v>0.43</v>
      </c>
      <c r="S53" s="18"/>
      <c r="T53" s="48">
        <v>0</v>
      </c>
      <c r="U53" s="48">
        <v>0</v>
      </c>
      <c r="V53" s="28"/>
      <c r="W53" s="28"/>
      <c r="X53" s="48">
        <v>0</v>
      </c>
      <c r="Y53" s="28"/>
      <c r="Z53" s="54">
        <v>0</v>
      </c>
    </row>
    <row r="54" ht="13.5" spans="1:26">
      <c r="A54" s="46"/>
      <c r="B54" s="46" t="s">
        <v>1758</v>
      </c>
      <c r="C54" s="47" t="s">
        <v>1163</v>
      </c>
      <c r="D54" s="48">
        <v>0</v>
      </c>
      <c r="E54" s="48">
        <v>0</v>
      </c>
      <c r="F54" s="48">
        <v>0</v>
      </c>
      <c r="G54" s="48">
        <v>0</v>
      </c>
      <c r="H54" s="48">
        <v>0</v>
      </c>
      <c r="I54" s="49">
        <v>0</v>
      </c>
      <c r="J54" s="50"/>
      <c r="K54" s="50" t="s">
        <v>1751</v>
      </c>
      <c r="L54" s="18"/>
      <c r="M54" s="51" t="s">
        <v>1581</v>
      </c>
      <c r="N54" s="18"/>
      <c r="O54" s="52">
        <v>0</v>
      </c>
      <c r="P54" s="10"/>
      <c r="Q54" s="18"/>
      <c r="R54" s="53">
        <v>0</v>
      </c>
      <c r="S54" s="18"/>
      <c r="T54" s="48">
        <v>0</v>
      </c>
      <c r="U54" s="48">
        <v>0</v>
      </c>
      <c r="V54" s="28"/>
      <c r="W54" s="28"/>
      <c r="X54" s="48">
        <v>0</v>
      </c>
      <c r="Y54" s="28"/>
      <c r="Z54" s="54">
        <v>0</v>
      </c>
    </row>
    <row r="55" ht="13.5" spans="1:26">
      <c r="A55" s="46"/>
      <c r="B55" s="46" t="s">
        <v>1747</v>
      </c>
      <c r="C55" s="47" t="s">
        <v>1164</v>
      </c>
      <c r="D55" s="48">
        <v>0</v>
      </c>
      <c r="E55" s="48">
        <v>0</v>
      </c>
      <c r="F55" s="48">
        <v>0</v>
      </c>
      <c r="G55" s="48">
        <v>0</v>
      </c>
      <c r="H55" s="48">
        <v>0</v>
      </c>
      <c r="I55" s="49">
        <v>0</v>
      </c>
      <c r="J55" s="50"/>
      <c r="K55" s="50" t="s">
        <v>1802</v>
      </c>
      <c r="L55" s="18"/>
      <c r="M55" s="51" t="s">
        <v>1582</v>
      </c>
      <c r="N55" s="18"/>
      <c r="O55" s="52">
        <v>0</v>
      </c>
      <c r="P55" s="10"/>
      <c r="Q55" s="18"/>
      <c r="R55" s="53">
        <v>0</v>
      </c>
      <c r="S55" s="18"/>
      <c r="T55" s="48">
        <v>0</v>
      </c>
      <c r="U55" s="48">
        <v>0</v>
      </c>
      <c r="V55" s="28"/>
      <c r="W55" s="28"/>
      <c r="X55" s="48">
        <v>0</v>
      </c>
      <c r="Y55" s="28"/>
      <c r="Z55" s="54">
        <v>0</v>
      </c>
    </row>
    <row r="56" ht="13.5" spans="1:26">
      <c r="A56" s="46"/>
      <c r="B56" s="46" t="s">
        <v>1751</v>
      </c>
      <c r="C56" s="47" t="s">
        <v>1165</v>
      </c>
      <c r="D56" s="48">
        <v>8.74</v>
      </c>
      <c r="E56" s="48">
        <v>8.74</v>
      </c>
      <c r="F56" s="48">
        <v>0</v>
      </c>
      <c r="G56" s="48">
        <v>0</v>
      </c>
      <c r="H56" s="48">
        <v>0</v>
      </c>
      <c r="I56" s="49">
        <v>0</v>
      </c>
      <c r="J56" s="50"/>
      <c r="K56" s="50" t="s">
        <v>1803</v>
      </c>
      <c r="L56" s="18"/>
      <c r="M56" s="51" t="s">
        <v>1583</v>
      </c>
      <c r="N56" s="18"/>
      <c r="O56" s="52">
        <v>0</v>
      </c>
      <c r="P56" s="10"/>
      <c r="Q56" s="18"/>
      <c r="R56" s="53">
        <v>0</v>
      </c>
      <c r="S56" s="18"/>
      <c r="T56" s="48">
        <v>0</v>
      </c>
      <c r="U56" s="48">
        <v>0</v>
      </c>
      <c r="V56" s="28"/>
      <c r="W56" s="28"/>
      <c r="X56" s="48">
        <v>0</v>
      </c>
      <c r="Y56" s="28"/>
      <c r="Z56" s="54">
        <v>0</v>
      </c>
    </row>
    <row r="57" ht="13.5" spans="1:26">
      <c r="A57" s="46"/>
      <c r="B57" s="46" t="s">
        <v>1801</v>
      </c>
      <c r="C57" s="47" t="s">
        <v>1166</v>
      </c>
      <c r="D57" s="48">
        <v>0</v>
      </c>
      <c r="E57" s="48">
        <v>0</v>
      </c>
      <c r="F57" s="48">
        <v>0</v>
      </c>
      <c r="G57" s="48">
        <v>0</v>
      </c>
      <c r="H57" s="48">
        <v>0</v>
      </c>
      <c r="I57" s="49">
        <v>0</v>
      </c>
      <c r="J57" s="50"/>
      <c r="K57" s="50" t="s">
        <v>1779</v>
      </c>
      <c r="L57" s="18"/>
      <c r="M57" s="51" t="s">
        <v>1163</v>
      </c>
      <c r="N57" s="18"/>
      <c r="O57" s="52">
        <v>0</v>
      </c>
      <c r="P57" s="10"/>
      <c r="Q57" s="18"/>
      <c r="R57" s="53">
        <v>0</v>
      </c>
      <c r="S57" s="18"/>
      <c r="T57" s="48">
        <v>0</v>
      </c>
      <c r="U57" s="48">
        <v>0</v>
      </c>
      <c r="V57" s="28"/>
      <c r="W57" s="28"/>
      <c r="X57" s="48">
        <v>0</v>
      </c>
      <c r="Y57" s="28"/>
      <c r="Z57" s="54">
        <v>0</v>
      </c>
    </row>
    <row r="58" ht="13.5" spans="1:26">
      <c r="A58" s="46" t="s">
        <v>1082</v>
      </c>
      <c r="B58" s="46"/>
      <c r="C58" s="47" t="s">
        <v>906</v>
      </c>
      <c r="D58" s="48">
        <v>0</v>
      </c>
      <c r="E58" s="48">
        <v>0</v>
      </c>
      <c r="F58" s="48">
        <v>0</v>
      </c>
      <c r="G58" s="48">
        <v>0</v>
      </c>
      <c r="H58" s="48">
        <v>0</v>
      </c>
      <c r="I58" s="49">
        <v>0</v>
      </c>
      <c r="J58" s="50"/>
      <c r="K58" s="50" t="s">
        <v>1804</v>
      </c>
      <c r="L58" s="18"/>
      <c r="M58" s="51" t="s">
        <v>1584</v>
      </c>
      <c r="N58" s="18"/>
      <c r="O58" s="52">
        <v>0</v>
      </c>
      <c r="P58" s="10"/>
      <c r="Q58" s="18"/>
      <c r="R58" s="53">
        <v>0</v>
      </c>
      <c r="S58" s="18"/>
      <c r="T58" s="48">
        <v>0</v>
      </c>
      <c r="U58" s="48">
        <v>0</v>
      </c>
      <c r="V58" s="28"/>
      <c r="W58" s="28"/>
      <c r="X58" s="48">
        <v>0</v>
      </c>
      <c r="Y58" s="28"/>
      <c r="Z58" s="54">
        <v>0</v>
      </c>
    </row>
    <row r="59" ht="13.5" spans="1:26">
      <c r="A59" s="46"/>
      <c r="B59" s="46" t="s">
        <v>1758</v>
      </c>
      <c r="C59" s="47" t="s">
        <v>1167</v>
      </c>
      <c r="D59" s="48">
        <v>0</v>
      </c>
      <c r="E59" s="48">
        <v>0</v>
      </c>
      <c r="F59" s="48">
        <v>0</v>
      </c>
      <c r="G59" s="48">
        <v>0</v>
      </c>
      <c r="H59" s="48">
        <v>0</v>
      </c>
      <c r="I59" s="49">
        <v>0</v>
      </c>
      <c r="J59" s="50"/>
      <c r="K59" s="50" t="s">
        <v>1193</v>
      </c>
      <c r="L59" s="18"/>
      <c r="M59" s="51" t="s">
        <v>1164</v>
      </c>
      <c r="N59" s="18"/>
      <c r="O59" s="52">
        <v>0</v>
      </c>
      <c r="P59" s="10"/>
      <c r="Q59" s="18"/>
      <c r="R59" s="53">
        <v>0</v>
      </c>
      <c r="S59" s="18"/>
      <c r="T59" s="48">
        <v>0</v>
      </c>
      <c r="U59" s="48">
        <v>0</v>
      </c>
      <c r="V59" s="28"/>
      <c r="W59" s="28"/>
      <c r="X59" s="48">
        <v>0</v>
      </c>
      <c r="Y59" s="28"/>
      <c r="Z59" s="54">
        <v>0</v>
      </c>
    </row>
    <row r="60" ht="13.5" spans="1:26">
      <c r="A60" s="46"/>
      <c r="B60" s="46" t="s">
        <v>1747</v>
      </c>
      <c r="C60" s="47" t="s">
        <v>1168</v>
      </c>
      <c r="D60" s="48">
        <v>0</v>
      </c>
      <c r="E60" s="48">
        <v>0</v>
      </c>
      <c r="F60" s="48">
        <v>0</v>
      </c>
      <c r="G60" s="48">
        <v>0</v>
      </c>
      <c r="H60" s="48">
        <v>0</v>
      </c>
      <c r="I60" s="49">
        <v>0</v>
      </c>
      <c r="J60" s="50"/>
      <c r="K60" s="50" t="s">
        <v>1801</v>
      </c>
      <c r="L60" s="18"/>
      <c r="M60" s="51" t="s">
        <v>1585</v>
      </c>
      <c r="N60" s="18"/>
      <c r="O60" s="52">
        <v>0</v>
      </c>
      <c r="P60" s="10"/>
      <c r="Q60" s="18"/>
      <c r="R60" s="53">
        <v>0</v>
      </c>
      <c r="S60" s="18"/>
      <c r="T60" s="48">
        <v>0</v>
      </c>
      <c r="U60" s="48">
        <v>0</v>
      </c>
      <c r="V60" s="28"/>
      <c r="W60" s="28"/>
      <c r="X60" s="48">
        <v>0</v>
      </c>
      <c r="Y60" s="28"/>
      <c r="Z60" s="54">
        <v>0</v>
      </c>
    </row>
    <row r="61" ht="13.5" spans="1:26">
      <c r="A61" s="46" t="s">
        <v>1087</v>
      </c>
      <c r="B61" s="46"/>
      <c r="C61" s="47" t="s">
        <v>907</v>
      </c>
      <c r="D61" s="48">
        <v>0</v>
      </c>
      <c r="E61" s="48">
        <v>0</v>
      </c>
      <c r="F61" s="48">
        <v>0</v>
      </c>
      <c r="G61" s="48">
        <v>0</v>
      </c>
      <c r="H61" s="48">
        <v>0</v>
      </c>
      <c r="I61" s="49">
        <v>0</v>
      </c>
      <c r="J61" s="50" t="s">
        <v>1805</v>
      </c>
      <c r="K61" s="50"/>
      <c r="L61" s="18"/>
      <c r="M61" s="51" t="s">
        <v>907</v>
      </c>
      <c r="N61" s="18"/>
      <c r="O61" s="52">
        <v>0</v>
      </c>
      <c r="P61" s="10"/>
      <c r="Q61" s="18"/>
      <c r="R61" s="53">
        <v>0</v>
      </c>
      <c r="S61" s="18"/>
      <c r="T61" s="48">
        <v>0</v>
      </c>
      <c r="U61" s="48">
        <v>0</v>
      </c>
      <c r="V61" s="28"/>
      <c r="W61" s="28"/>
      <c r="X61" s="48">
        <v>0</v>
      </c>
      <c r="Y61" s="28"/>
      <c r="Z61" s="54">
        <v>0</v>
      </c>
    </row>
    <row r="62" ht="13.5" spans="1:26">
      <c r="A62" s="46"/>
      <c r="B62" s="46" t="s">
        <v>1749</v>
      </c>
      <c r="C62" s="47" t="s">
        <v>1169</v>
      </c>
      <c r="D62" s="48">
        <v>0</v>
      </c>
      <c r="E62" s="48">
        <v>0</v>
      </c>
      <c r="F62" s="48">
        <v>0</v>
      </c>
      <c r="G62" s="48">
        <v>0</v>
      </c>
      <c r="H62" s="48">
        <v>0</v>
      </c>
      <c r="I62" s="49">
        <v>0</v>
      </c>
      <c r="J62" s="50"/>
      <c r="K62" s="50" t="s">
        <v>1749</v>
      </c>
      <c r="L62" s="18"/>
      <c r="M62" s="51" t="s">
        <v>1169</v>
      </c>
      <c r="N62" s="18"/>
      <c r="O62" s="52">
        <v>0</v>
      </c>
      <c r="P62" s="10"/>
      <c r="Q62" s="18"/>
      <c r="R62" s="53">
        <v>0</v>
      </c>
      <c r="S62" s="18"/>
      <c r="T62" s="48">
        <v>0</v>
      </c>
      <c r="U62" s="48">
        <v>0</v>
      </c>
      <c r="V62" s="28"/>
      <c r="W62" s="28"/>
      <c r="X62" s="48">
        <v>0</v>
      </c>
      <c r="Y62" s="28"/>
      <c r="Z62" s="54">
        <v>0</v>
      </c>
    </row>
    <row r="63" ht="13.5" spans="1:26">
      <c r="A63" s="46"/>
      <c r="B63" s="46" t="s">
        <v>1758</v>
      </c>
      <c r="C63" s="47" t="s">
        <v>1170</v>
      </c>
      <c r="D63" s="48">
        <v>0</v>
      </c>
      <c r="E63" s="48">
        <v>0</v>
      </c>
      <c r="F63" s="48">
        <v>0</v>
      </c>
      <c r="G63" s="48">
        <v>0</v>
      </c>
      <c r="H63" s="48">
        <v>0</v>
      </c>
      <c r="I63" s="49">
        <v>0</v>
      </c>
      <c r="J63" s="50"/>
      <c r="K63" s="50" t="s">
        <v>1758</v>
      </c>
      <c r="L63" s="18"/>
      <c r="M63" s="51" t="s">
        <v>1170</v>
      </c>
      <c r="N63" s="18"/>
      <c r="O63" s="52">
        <v>0</v>
      </c>
      <c r="P63" s="10"/>
      <c r="Q63" s="18"/>
      <c r="R63" s="53">
        <v>0</v>
      </c>
      <c r="S63" s="18"/>
      <c r="T63" s="48">
        <v>0</v>
      </c>
      <c r="U63" s="48">
        <v>0</v>
      </c>
      <c r="V63" s="28"/>
      <c r="W63" s="28"/>
      <c r="X63" s="48">
        <v>0</v>
      </c>
      <c r="Y63" s="28"/>
      <c r="Z63" s="54">
        <v>0</v>
      </c>
    </row>
    <row r="64" ht="13.5" spans="1:26">
      <c r="A64" s="46"/>
      <c r="B64" s="46" t="s">
        <v>1747</v>
      </c>
      <c r="C64" s="47" t="s">
        <v>1171</v>
      </c>
      <c r="D64" s="48">
        <v>0</v>
      </c>
      <c r="E64" s="48">
        <v>0</v>
      </c>
      <c r="F64" s="48">
        <v>0</v>
      </c>
      <c r="G64" s="48">
        <v>0</v>
      </c>
      <c r="H64" s="48">
        <v>0</v>
      </c>
      <c r="I64" s="49">
        <v>0</v>
      </c>
      <c r="J64" s="50"/>
      <c r="K64" s="50" t="s">
        <v>1747</v>
      </c>
      <c r="L64" s="18"/>
      <c r="M64" s="51" t="s">
        <v>1171</v>
      </c>
      <c r="N64" s="18"/>
      <c r="O64" s="52">
        <v>0</v>
      </c>
      <c r="P64" s="10"/>
      <c r="Q64" s="18"/>
      <c r="R64" s="53">
        <v>0</v>
      </c>
      <c r="S64" s="18"/>
      <c r="T64" s="48">
        <v>0</v>
      </c>
      <c r="U64" s="48">
        <v>0</v>
      </c>
      <c r="V64" s="28"/>
      <c r="W64" s="28"/>
      <c r="X64" s="48">
        <v>0</v>
      </c>
      <c r="Y64" s="28"/>
      <c r="Z64" s="54">
        <v>0</v>
      </c>
    </row>
    <row r="65" ht="13.5" spans="1:26">
      <c r="A65" s="46"/>
      <c r="B65" s="46" t="s">
        <v>1752</v>
      </c>
      <c r="C65" s="47" t="s">
        <v>1172</v>
      </c>
      <c r="D65" s="48">
        <v>0</v>
      </c>
      <c r="E65" s="48">
        <v>0</v>
      </c>
      <c r="F65" s="48">
        <v>0</v>
      </c>
      <c r="G65" s="48">
        <v>0</v>
      </c>
      <c r="H65" s="48">
        <v>0</v>
      </c>
      <c r="I65" s="49">
        <v>0</v>
      </c>
      <c r="J65" s="50"/>
      <c r="K65" s="50" t="s">
        <v>1752</v>
      </c>
      <c r="L65" s="18"/>
      <c r="M65" s="51" t="s">
        <v>1172</v>
      </c>
      <c r="N65" s="18"/>
      <c r="O65" s="52">
        <v>0</v>
      </c>
      <c r="P65" s="10"/>
      <c r="Q65" s="18"/>
      <c r="R65" s="53">
        <v>0</v>
      </c>
      <c r="S65" s="18"/>
      <c r="T65" s="48">
        <v>0</v>
      </c>
      <c r="U65" s="48">
        <v>0</v>
      </c>
      <c r="V65" s="28"/>
      <c r="W65" s="28"/>
      <c r="X65" s="48">
        <v>0</v>
      </c>
      <c r="Y65" s="28"/>
      <c r="Z65" s="54">
        <v>0</v>
      </c>
    </row>
    <row r="66" ht="13.5" spans="1:26">
      <c r="A66" s="46" t="s">
        <v>1096</v>
      </c>
      <c r="B66" s="46"/>
      <c r="C66" s="47" t="s">
        <v>766</v>
      </c>
      <c r="D66" s="48">
        <v>0</v>
      </c>
      <c r="E66" s="48">
        <v>0</v>
      </c>
      <c r="F66" s="48">
        <v>0</v>
      </c>
      <c r="G66" s="48">
        <v>0</v>
      </c>
      <c r="H66" s="48">
        <v>0</v>
      </c>
      <c r="I66" s="49">
        <v>0</v>
      </c>
      <c r="J66" s="50"/>
      <c r="K66" s="50" t="s">
        <v>1751</v>
      </c>
      <c r="L66" s="18"/>
      <c r="M66" s="51" t="s">
        <v>1173</v>
      </c>
      <c r="N66" s="18"/>
      <c r="O66" s="52">
        <v>0</v>
      </c>
      <c r="P66" s="10"/>
      <c r="Q66" s="18"/>
      <c r="R66" s="53">
        <v>0</v>
      </c>
      <c r="S66" s="18"/>
      <c r="T66" s="48">
        <v>0</v>
      </c>
      <c r="U66" s="48">
        <v>0</v>
      </c>
      <c r="V66" s="28"/>
      <c r="W66" s="28"/>
      <c r="X66" s="48">
        <v>0</v>
      </c>
      <c r="Y66" s="28"/>
      <c r="Z66" s="54">
        <v>0</v>
      </c>
    </row>
    <row r="67" ht="13.5" spans="1:26">
      <c r="A67" s="46"/>
      <c r="B67" s="46" t="s">
        <v>1749</v>
      </c>
      <c r="C67" s="47" t="s">
        <v>1173</v>
      </c>
      <c r="D67" s="48">
        <v>0</v>
      </c>
      <c r="E67" s="48">
        <v>0</v>
      </c>
      <c r="F67" s="48">
        <v>0</v>
      </c>
      <c r="G67" s="48">
        <v>0</v>
      </c>
      <c r="H67" s="48">
        <v>0</v>
      </c>
      <c r="I67" s="49">
        <v>0</v>
      </c>
      <c r="J67" s="50" t="s">
        <v>1806</v>
      </c>
      <c r="K67" s="50"/>
      <c r="L67" s="18"/>
      <c r="M67" s="51" t="s">
        <v>1544</v>
      </c>
      <c r="N67" s="18"/>
      <c r="O67" s="52">
        <v>0</v>
      </c>
      <c r="P67" s="10"/>
      <c r="Q67" s="18"/>
      <c r="R67" s="53">
        <v>0</v>
      </c>
      <c r="S67" s="18"/>
      <c r="T67" s="48">
        <v>0</v>
      </c>
      <c r="U67" s="48">
        <v>0</v>
      </c>
      <c r="V67" s="28"/>
      <c r="W67" s="28"/>
      <c r="X67" s="48">
        <v>0</v>
      </c>
      <c r="Y67" s="28"/>
      <c r="Z67" s="54">
        <v>0</v>
      </c>
    </row>
    <row r="68" ht="13.5" spans="1:26">
      <c r="A68" s="46"/>
      <c r="B68" s="46" t="s">
        <v>1758</v>
      </c>
      <c r="C68" s="47" t="s">
        <v>1174</v>
      </c>
      <c r="D68" s="48">
        <v>0</v>
      </c>
      <c r="E68" s="48">
        <v>0</v>
      </c>
      <c r="F68" s="48">
        <v>0</v>
      </c>
      <c r="G68" s="48">
        <v>0</v>
      </c>
      <c r="H68" s="48">
        <v>0</v>
      </c>
      <c r="I68" s="49">
        <v>0</v>
      </c>
      <c r="J68" s="50"/>
      <c r="K68" s="50" t="s">
        <v>1749</v>
      </c>
      <c r="L68" s="18"/>
      <c r="M68" s="51" t="s">
        <v>1586</v>
      </c>
      <c r="N68" s="18"/>
      <c r="O68" s="52">
        <v>0</v>
      </c>
      <c r="P68" s="10"/>
      <c r="Q68" s="18"/>
      <c r="R68" s="53">
        <v>0</v>
      </c>
      <c r="S68" s="18"/>
      <c r="T68" s="48">
        <v>0</v>
      </c>
      <c r="U68" s="48">
        <v>0</v>
      </c>
      <c r="V68" s="28"/>
      <c r="W68" s="28"/>
      <c r="X68" s="48">
        <v>0</v>
      </c>
      <c r="Y68" s="28"/>
      <c r="Z68" s="54">
        <v>0</v>
      </c>
    </row>
    <row r="69" ht="13.5" spans="1:26">
      <c r="A69" s="46" t="s">
        <v>1101</v>
      </c>
      <c r="B69" s="46"/>
      <c r="C69" s="47" t="s">
        <v>759</v>
      </c>
      <c r="D69" s="48">
        <v>0</v>
      </c>
      <c r="E69" s="48">
        <v>0</v>
      </c>
      <c r="F69" s="48">
        <v>0</v>
      </c>
      <c r="G69" s="48">
        <v>0</v>
      </c>
      <c r="H69" s="48">
        <v>0</v>
      </c>
      <c r="I69" s="49">
        <v>0</v>
      </c>
      <c r="J69" s="50"/>
      <c r="K69" s="50" t="s">
        <v>1758</v>
      </c>
      <c r="L69" s="18"/>
      <c r="M69" s="51" t="s">
        <v>1587</v>
      </c>
      <c r="N69" s="18"/>
      <c r="O69" s="52">
        <v>0</v>
      </c>
      <c r="P69" s="10"/>
      <c r="Q69" s="18"/>
      <c r="R69" s="53">
        <v>0</v>
      </c>
      <c r="S69" s="18"/>
      <c r="T69" s="48">
        <v>0</v>
      </c>
      <c r="U69" s="48">
        <v>0</v>
      </c>
      <c r="V69" s="28"/>
      <c r="W69" s="28"/>
      <c r="X69" s="48">
        <v>0</v>
      </c>
      <c r="Y69" s="28"/>
      <c r="Z69" s="54">
        <v>0</v>
      </c>
    </row>
    <row r="70" ht="13.5" spans="1:26">
      <c r="A70" s="46"/>
      <c r="B70" s="46" t="s">
        <v>1749</v>
      </c>
      <c r="C70" s="47" t="s">
        <v>1175</v>
      </c>
      <c r="D70" s="48">
        <v>0</v>
      </c>
      <c r="E70" s="48">
        <v>0</v>
      </c>
      <c r="F70" s="48">
        <v>0</v>
      </c>
      <c r="G70" s="48">
        <v>0</v>
      </c>
      <c r="H70" s="48">
        <v>0</v>
      </c>
      <c r="I70" s="49">
        <v>0</v>
      </c>
      <c r="J70" s="50"/>
      <c r="K70" s="50" t="s">
        <v>1747</v>
      </c>
      <c r="L70" s="18"/>
      <c r="M70" s="51" t="s">
        <v>1588</v>
      </c>
      <c r="N70" s="18"/>
      <c r="O70" s="52">
        <v>0</v>
      </c>
      <c r="P70" s="10"/>
      <c r="Q70" s="18"/>
      <c r="R70" s="53">
        <v>0</v>
      </c>
      <c r="S70" s="18"/>
      <c r="T70" s="48">
        <v>0</v>
      </c>
      <c r="U70" s="48">
        <v>0</v>
      </c>
      <c r="V70" s="28"/>
      <c r="W70" s="28"/>
      <c r="X70" s="48">
        <v>0</v>
      </c>
      <c r="Y70" s="28"/>
      <c r="Z70" s="54">
        <v>0</v>
      </c>
    </row>
    <row r="71" ht="13.5" spans="1:26">
      <c r="A71" s="46"/>
      <c r="B71" s="46" t="s">
        <v>1758</v>
      </c>
      <c r="C71" s="47" t="s">
        <v>1176</v>
      </c>
      <c r="D71" s="48">
        <v>0</v>
      </c>
      <c r="E71" s="48">
        <v>0</v>
      </c>
      <c r="F71" s="48">
        <v>0</v>
      </c>
      <c r="G71" s="48">
        <v>0</v>
      </c>
      <c r="H71" s="48">
        <v>0</v>
      </c>
      <c r="I71" s="49">
        <v>0</v>
      </c>
      <c r="J71" s="50"/>
      <c r="K71" s="50" t="s">
        <v>1751</v>
      </c>
      <c r="L71" s="18"/>
      <c r="M71" s="51" t="s">
        <v>1146</v>
      </c>
      <c r="N71" s="18"/>
      <c r="O71" s="52">
        <v>0</v>
      </c>
      <c r="P71" s="10"/>
      <c r="Q71" s="18"/>
      <c r="R71" s="53">
        <v>0</v>
      </c>
      <c r="S71" s="18"/>
      <c r="T71" s="48">
        <v>0</v>
      </c>
      <c r="U71" s="48">
        <v>0</v>
      </c>
      <c r="V71" s="28"/>
      <c r="W71" s="28"/>
      <c r="X71" s="48">
        <v>0</v>
      </c>
      <c r="Y71" s="28"/>
      <c r="Z71" s="54">
        <v>0</v>
      </c>
    </row>
    <row r="72" ht="13.5" spans="1:26">
      <c r="A72" s="46"/>
      <c r="B72" s="46" t="s">
        <v>1747</v>
      </c>
      <c r="C72" s="47" t="s">
        <v>1177</v>
      </c>
      <c r="D72" s="48">
        <v>0</v>
      </c>
      <c r="E72" s="48">
        <v>0</v>
      </c>
      <c r="F72" s="48">
        <v>0</v>
      </c>
      <c r="G72" s="48">
        <v>0</v>
      </c>
      <c r="H72" s="48">
        <v>0</v>
      </c>
      <c r="I72" s="49">
        <v>0</v>
      </c>
      <c r="J72" s="50"/>
      <c r="K72" s="50" t="s">
        <v>1802</v>
      </c>
      <c r="L72" s="18"/>
      <c r="M72" s="51" t="s">
        <v>1150</v>
      </c>
      <c r="N72" s="18"/>
      <c r="O72" s="52">
        <v>0</v>
      </c>
      <c r="P72" s="10"/>
      <c r="Q72" s="18"/>
      <c r="R72" s="53">
        <v>0</v>
      </c>
      <c r="S72" s="18"/>
      <c r="T72" s="48">
        <v>0</v>
      </c>
      <c r="U72" s="48">
        <v>0</v>
      </c>
      <c r="V72" s="28"/>
      <c r="W72" s="28"/>
      <c r="X72" s="48">
        <v>0</v>
      </c>
      <c r="Y72" s="28"/>
      <c r="Z72" s="54">
        <v>0</v>
      </c>
    </row>
    <row r="73" ht="13.5" spans="1:26">
      <c r="A73" s="46"/>
      <c r="B73" s="46" t="s">
        <v>1752</v>
      </c>
      <c r="C73" s="47" t="s">
        <v>764</v>
      </c>
      <c r="D73" s="48">
        <v>0</v>
      </c>
      <c r="E73" s="48">
        <v>0</v>
      </c>
      <c r="F73" s="48">
        <v>0</v>
      </c>
      <c r="G73" s="48">
        <v>0</v>
      </c>
      <c r="H73" s="48">
        <v>0</v>
      </c>
      <c r="I73" s="49">
        <v>0</v>
      </c>
      <c r="J73" s="50"/>
      <c r="K73" s="50" t="s">
        <v>1803</v>
      </c>
      <c r="L73" s="18"/>
      <c r="M73" s="51" t="s">
        <v>1589</v>
      </c>
      <c r="N73" s="18"/>
      <c r="O73" s="52">
        <v>0</v>
      </c>
      <c r="P73" s="10"/>
      <c r="Q73" s="18"/>
      <c r="R73" s="53">
        <v>0</v>
      </c>
      <c r="S73" s="18"/>
      <c r="T73" s="48">
        <v>0</v>
      </c>
      <c r="U73" s="48">
        <v>0</v>
      </c>
      <c r="V73" s="28"/>
      <c r="W73" s="28"/>
      <c r="X73" s="48">
        <v>0</v>
      </c>
      <c r="Y73" s="28"/>
      <c r="Z73" s="54">
        <v>0</v>
      </c>
    </row>
    <row r="74" ht="13.5" spans="1:26">
      <c r="A74" s="46"/>
      <c r="B74" s="46" t="s">
        <v>1751</v>
      </c>
      <c r="C74" s="47" t="s">
        <v>1807</v>
      </c>
      <c r="D74" s="48">
        <v>0</v>
      </c>
      <c r="E74" s="48">
        <v>0</v>
      </c>
      <c r="F74" s="48">
        <v>0</v>
      </c>
      <c r="G74" s="48">
        <v>0</v>
      </c>
      <c r="H74" s="48">
        <v>0</v>
      </c>
      <c r="I74" s="49">
        <v>0</v>
      </c>
      <c r="J74" s="50"/>
      <c r="K74" s="50" t="s">
        <v>1779</v>
      </c>
      <c r="L74" s="18"/>
      <c r="M74" s="51" t="s">
        <v>1590</v>
      </c>
      <c r="N74" s="18"/>
      <c r="O74" s="52">
        <v>0</v>
      </c>
      <c r="P74" s="10"/>
      <c r="Q74" s="18"/>
      <c r="R74" s="53">
        <v>0</v>
      </c>
      <c r="S74" s="18"/>
      <c r="T74" s="48">
        <v>0</v>
      </c>
      <c r="U74" s="48">
        <v>0</v>
      </c>
      <c r="V74" s="28"/>
      <c r="W74" s="28"/>
      <c r="X74" s="48">
        <v>0</v>
      </c>
      <c r="Y74" s="28"/>
      <c r="Z74" s="54">
        <v>0</v>
      </c>
    </row>
    <row r="75" ht="13.5" spans="1:26">
      <c r="A75" s="46"/>
      <c r="B75" s="46" t="s">
        <v>1802</v>
      </c>
      <c r="C75" s="47" t="s">
        <v>1808</v>
      </c>
      <c r="D75" s="48">
        <v>0</v>
      </c>
      <c r="E75" s="48">
        <v>0</v>
      </c>
      <c r="F75" s="48">
        <v>0</v>
      </c>
      <c r="G75" s="48">
        <v>0</v>
      </c>
      <c r="H75" s="48">
        <v>0</v>
      </c>
      <c r="I75" s="49">
        <v>0</v>
      </c>
      <c r="J75" s="50"/>
      <c r="K75" s="50" t="s">
        <v>1196</v>
      </c>
      <c r="L75" s="18"/>
      <c r="M75" s="51" t="s">
        <v>1147</v>
      </c>
      <c r="N75" s="18"/>
      <c r="O75" s="52">
        <v>0</v>
      </c>
      <c r="P75" s="10"/>
      <c r="Q75" s="18"/>
      <c r="R75" s="53">
        <v>0</v>
      </c>
      <c r="S75" s="18"/>
      <c r="T75" s="48">
        <v>0</v>
      </c>
      <c r="U75" s="48">
        <v>0</v>
      </c>
      <c r="V75" s="28"/>
      <c r="W75" s="28"/>
      <c r="X75" s="48">
        <v>0</v>
      </c>
      <c r="Y75" s="28"/>
      <c r="Z75" s="54">
        <v>0</v>
      </c>
    </row>
    <row r="76" ht="13.5" spans="1:26">
      <c r="A76" s="46" t="s">
        <v>1112</v>
      </c>
      <c r="B76" s="46"/>
      <c r="C76" s="47" t="s">
        <v>908</v>
      </c>
      <c r="D76" s="48">
        <v>0</v>
      </c>
      <c r="E76" s="48">
        <v>0</v>
      </c>
      <c r="F76" s="48">
        <v>0</v>
      </c>
      <c r="G76" s="48">
        <v>0</v>
      </c>
      <c r="H76" s="48">
        <v>0</v>
      </c>
      <c r="I76" s="49">
        <v>0</v>
      </c>
      <c r="J76" s="50"/>
      <c r="K76" s="50" t="s">
        <v>1202</v>
      </c>
      <c r="L76" s="18"/>
      <c r="M76" s="51" t="s">
        <v>1591</v>
      </c>
      <c r="N76" s="18"/>
      <c r="O76" s="52">
        <v>0</v>
      </c>
      <c r="P76" s="10"/>
      <c r="Q76" s="18"/>
      <c r="R76" s="53">
        <v>0</v>
      </c>
      <c r="S76" s="18"/>
      <c r="T76" s="48">
        <v>0</v>
      </c>
      <c r="U76" s="48">
        <v>0</v>
      </c>
      <c r="V76" s="28"/>
      <c r="W76" s="28"/>
      <c r="X76" s="48">
        <v>0</v>
      </c>
      <c r="Y76" s="28"/>
      <c r="Z76" s="54">
        <v>0</v>
      </c>
    </row>
    <row r="77" ht="13.5" spans="1:26">
      <c r="A77" s="46"/>
      <c r="B77" s="46" t="s">
        <v>1749</v>
      </c>
      <c r="C77" s="47" t="s">
        <v>1178</v>
      </c>
      <c r="D77" s="48">
        <v>0</v>
      </c>
      <c r="E77" s="48">
        <v>0</v>
      </c>
      <c r="F77" s="48">
        <v>0</v>
      </c>
      <c r="G77" s="48">
        <v>0</v>
      </c>
      <c r="H77" s="48">
        <v>0</v>
      </c>
      <c r="I77" s="49">
        <v>0</v>
      </c>
      <c r="J77" s="50"/>
      <c r="K77" s="50" t="s">
        <v>1204</v>
      </c>
      <c r="L77" s="18"/>
      <c r="M77" s="51" t="s">
        <v>1592</v>
      </c>
      <c r="N77" s="18"/>
      <c r="O77" s="52">
        <v>0</v>
      </c>
      <c r="P77" s="10"/>
      <c r="Q77" s="18"/>
      <c r="R77" s="53">
        <v>0</v>
      </c>
      <c r="S77" s="18"/>
      <c r="T77" s="48">
        <v>0</v>
      </c>
      <c r="U77" s="48">
        <v>0</v>
      </c>
      <c r="V77" s="28"/>
      <c r="W77" s="28"/>
      <c r="X77" s="48">
        <v>0</v>
      </c>
      <c r="Y77" s="28"/>
      <c r="Z77" s="54">
        <v>0</v>
      </c>
    </row>
    <row r="78" ht="13.5" spans="1:26">
      <c r="A78" s="46"/>
      <c r="B78" s="46" t="s">
        <v>1758</v>
      </c>
      <c r="C78" s="47" t="s">
        <v>1179</v>
      </c>
      <c r="D78" s="48">
        <v>0</v>
      </c>
      <c r="E78" s="48">
        <v>0</v>
      </c>
      <c r="F78" s="48">
        <v>0</v>
      </c>
      <c r="G78" s="48">
        <v>0</v>
      </c>
      <c r="H78" s="48">
        <v>0</v>
      </c>
      <c r="I78" s="49">
        <v>0</v>
      </c>
      <c r="J78" s="50"/>
      <c r="K78" s="50" t="s">
        <v>1205</v>
      </c>
      <c r="L78" s="18"/>
      <c r="M78" s="51" t="s">
        <v>1593</v>
      </c>
      <c r="N78" s="18"/>
      <c r="O78" s="52">
        <v>0</v>
      </c>
      <c r="P78" s="10"/>
      <c r="Q78" s="18"/>
      <c r="R78" s="53">
        <v>0</v>
      </c>
      <c r="S78" s="18"/>
      <c r="T78" s="48">
        <v>0</v>
      </c>
      <c r="U78" s="48">
        <v>0</v>
      </c>
      <c r="V78" s="28"/>
      <c r="W78" s="28"/>
      <c r="X78" s="48">
        <v>0</v>
      </c>
      <c r="Y78" s="28"/>
      <c r="Z78" s="54">
        <v>0</v>
      </c>
    </row>
    <row r="79" ht="13.5" spans="1:26">
      <c r="A79" s="46" t="s">
        <v>1117</v>
      </c>
      <c r="B79" s="46"/>
      <c r="C79" s="47" t="s">
        <v>909</v>
      </c>
      <c r="D79" s="48">
        <v>0</v>
      </c>
      <c r="E79" s="48">
        <v>0</v>
      </c>
      <c r="F79" s="48">
        <v>0</v>
      </c>
      <c r="G79" s="48">
        <v>0</v>
      </c>
      <c r="H79" s="48">
        <v>0</v>
      </c>
      <c r="I79" s="49">
        <v>0</v>
      </c>
      <c r="J79" s="50"/>
      <c r="K79" s="50" t="s">
        <v>1801</v>
      </c>
      <c r="L79" s="18"/>
      <c r="M79" s="51" t="s">
        <v>1594</v>
      </c>
      <c r="N79" s="18"/>
      <c r="O79" s="52">
        <v>0</v>
      </c>
      <c r="P79" s="10"/>
      <c r="Q79" s="18"/>
      <c r="R79" s="53">
        <v>0</v>
      </c>
      <c r="S79" s="18"/>
      <c r="T79" s="48">
        <v>0</v>
      </c>
      <c r="U79" s="48">
        <v>0</v>
      </c>
      <c r="V79" s="28"/>
      <c r="W79" s="28"/>
      <c r="X79" s="48">
        <v>0</v>
      </c>
      <c r="Y79" s="28"/>
      <c r="Z79" s="54">
        <v>0</v>
      </c>
    </row>
    <row r="80" ht="13.5" spans="1:26">
      <c r="A80" s="46"/>
      <c r="B80" s="46" t="s">
        <v>1802</v>
      </c>
      <c r="C80" s="47" t="s">
        <v>1180</v>
      </c>
      <c r="D80" s="48">
        <v>0</v>
      </c>
      <c r="E80" s="48">
        <v>0</v>
      </c>
      <c r="F80" s="48">
        <v>0</v>
      </c>
      <c r="G80" s="48">
        <v>0</v>
      </c>
      <c r="H80" s="48">
        <v>0</v>
      </c>
      <c r="I80" s="49">
        <v>0</v>
      </c>
      <c r="J80" s="50" t="s">
        <v>1809</v>
      </c>
      <c r="K80" s="50"/>
      <c r="L80" s="18"/>
      <c r="M80" s="51" t="s">
        <v>1545</v>
      </c>
      <c r="N80" s="18"/>
      <c r="O80" s="52">
        <v>0</v>
      </c>
      <c r="P80" s="10"/>
      <c r="Q80" s="18"/>
      <c r="R80" s="53">
        <v>0</v>
      </c>
      <c r="S80" s="18"/>
      <c r="T80" s="48">
        <v>0</v>
      </c>
      <c r="U80" s="48">
        <v>0</v>
      </c>
      <c r="V80" s="28"/>
      <c r="W80" s="28"/>
      <c r="X80" s="48">
        <v>0</v>
      </c>
      <c r="Y80" s="28"/>
      <c r="Z80" s="54">
        <v>0</v>
      </c>
    </row>
    <row r="81" ht="13.5" spans="1:26">
      <c r="A81" s="46"/>
      <c r="B81" s="46" t="s">
        <v>1803</v>
      </c>
      <c r="C81" s="47" t="s">
        <v>1181</v>
      </c>
      <c r="D81" s="48">
        <v>0</v>
      </c>
      <c r="E81" s="48">
        <v>0</v>
      </c>
      <c r="F81" s="48">
        <v>0</v>
      </c>
      <c r="G81" s="48">
        <v>0</v>
      </c>
      <c r="H81" s="48">
        <v>0</v>
      </c>
      <c r="I81" s="49">
        <v>0</v>
      </c>
      <c r="J81" s="50"/>
      <c r="K81" s="50" t="s">
        <v>1749</v>
      </c>
      <c r="L81" s="18"/>
      <c r="M81" s="51" t="s">
        <v>1586</v>
      </c>
      <c r="N81" s="18"/>
      <c r="O81" s="52">
        <v>0</v>
      </c>
      <c r="P81" s="10"/>
      <c r="Q81" s="18"/>
      <c r="R81" s="53">
        <v>0</v>
      </c>
      <c r="S81" s="18"/>
      <c r="T81" s="48">
        <v>0</v>
      </c>
      <c r="U81" s="48">
        <v>0</v>
      </c>
      <c r="V81" s="28"/>
      <c r="W81" s="28"/>
      <c r="X81" s="48">
        <v>0</v>
      </c>
      <c r="Y81" s="28"/>
      <c r="Z81" s="54">
        <v>0</v>
      </c>
    </row>
    <row r="82" ht="27" spans="1:26">
      <c r="A82" s="46"/>
      <c r="B82" s="46" t="s">
        <v>1779</v>
      </c>
      <c r="C82" s="47" t="s">
        <v>1182</v>
      </c>
      <c r="D82" s="48">
        <v>0</v>
      </c>
      <c r="E82" s="48">
        <v>0</v>
      </c>
      <c r="F82" s="48">
        <v>0</v>
      </c>
      <c r="G82" s="48">
        <v>0</v>
      </c>
      <c r="H82" s="48">
        <v>0</v>
      </c>
      <c r="I82" s="49">
        <v>0</v>
      </c>
      <c r="J82" s="50"/>
      <c r="K82" s="50" t="s">
        <v>1758</v>
      </c>
      <c r="L82" s="18"/>
      <c r="M82" s="51" t="s">
        <v>1587</v>
      </c>
      <c r="N82" s="18"/>
      <c r="O82" s="52">
        <v>0</v>
      </c>
      <c r="P82" s="10"/>
      <c r="Q82" s="18"/>
      <c r="R82" s="53">
        <v>0</v>
      </c>
      <c r="S82" s="18"/>
      <c r="T82" s="48">
        <v>0</v>
      </c>
      <c r="U82" s="48">
        <v>0</v>
      </c>
      <c r="V82" s="28"/>
      <c r="W82" s="28"/>
      <c r="X82" s="48">
        <v>0</v>
      </c>
      <c r="Y82" s="28"/>
      <c r="Z82" s="54">
        <v>0</v>
      </c>
    </row>
    <row r="83" ht="13.5" spans="1:26">
      <c r="A83" s="46"/>
      <c r="B83" s="46" t="s">
        <v>1801</v>
      </c>
      <c r="C83" s="47" t="s">
        <v>909</v>
      </c>
      <c r="D83" s="48">
        <v>0</v>
      </c>
      <c r="E83" s="48">
        <v>0</v>
      </c>
      <c r="F83" s="48">
        <v>0</v>
      </c>
      <c r="G83" s="48">
        <v>0</v>
      </c>
      <c r="H83" s="48">
        <v>0</v>
      </c>
      <c r="I83" s="49">
        <v>0</v>
      </c>
      <c r="J83" s="50"/>
      <c r="K83" s="50" t="s">
        <v>1747</v>
      </c>
      <c r="L83" s="18"/>
      <c r="M83" s="51" t="s">
        <v>1588</v>
      </c>
      <c r="N83" s="18"/>
      <c r="O83" s="52">
        <v>0</v>
      </c>
      <c r="P83" s="10"/>
      <c r="Q83" s="18"/>
      <c r="R83" s="53">
        <v>0</v>
      </c>
      <c r="S83" s="18"/>
      <c r="T83" s="48">
        <v>0</v>
      </c>
      <c r="U83" s="48">
        <v>0</v>
      </c>
      <c r="V83" s="28"/>
      <c r="W83" s="28"/>
      <c r="X83" s="48">
        <v>0</v>
      </c>
      <c r="Y83" s="28"/>
      <c r="Z83" s="54">
        <v>0</v>
      </c>
    </row>
    <row r="84" ht="13.5" spans="1:26">
      <c r="A84" s="55"/>
      <c r="B84" s="55"/>
      <c r="C84" s="45"/>
      <c r="D84" s="56"/>
      <c r="E84" s="56"/>
      <c r="F84" s="56"/>
      <c r="G84" s="56"/>
      <c r="H84" s="56"/>
      <c r="I84" s="58"/>
      <c r="J84" s="50"/>
      <c r="K84" s="50" t="s">
        <v>1751</v>
      </c>
      <c r="L84" s="18"/>
      <c r="M84" s="51" t="s">
        <v>1146</v>
      </c>
      <c r="N84" s="18"/>
      <c r="O84" s="52">
        <v>0</v>
      </c>
      <c r="P84" s="10"/>
      <c r="Q84" s="18"/>
      <c r="R84" s="53">
        <v>0</v>
      </c>
      <c r="S84" s="18"/>
      <c r="T84" s="48">
        <v>0</v>
      </c>
      <c r="U84" s="48">
        <v>0</v>
      </c>
      <c r="V84" s="28"/>
      <c r="W84" s="28"/>
      <c r="X84" s="48">
        <v>0</v>
      </c>
      <c r="Y84" s="28"/>
      <c r="Z84" s="54">
        <v>0</v>
      </c>
    </row>
    <row r="85" ht="13.5" spans="1:26">
      <c r="A85" s="55"/>
      <c r="B85" s="55"/>
      <c r="C85" s="45"/>
      <c r="D85" s="56"/>
      <c r="E85" s="56"/>
      <c r="F85" s="56"/>
      <c r="G85" s="56"/>
      <c r="H85" s="56"/>
      <c r="I85" s="58"/>
      <c r="J85" s="50"/>
      <c r="K85" s="50" t="s">
        <v>1802</v>
      </c>
      <c r="L85" s="18"/>
      <c r="M85" s="51" t="s">
        <v>1150</v>
      </c>
      <c r="N85" s="18"/>
      <c r="O85" s="52">
        <v>0</v>
      </c>
      <c r="P85" s="10"/>
      <c r="Q85" s="18"/>
      <c r="R85" s="53">
        <v>0</v>
      </c>
      <c r="S85" s="18"/>
      <c r="T85" s="48">
        <v>0</v>
      </c>
      <c r="U85" s="48">
        <v>0</v>
      </c>
      <c r="V85" s="28"/>
      <c r="W85" s="28"/>
      <c r="X85" s="48">
        <v>0</v>
      </c>
      <c r="Y85" s="28"/>
      <c r="Z85" s="54">
        <v>0</v>
      </c>
    </row>
    <row r="86" ht="13.5" spans="1:26">
      <c r="A86" s="55"/>
      <c r="B86" s="55"/>
      <c r="C86" s="45"/>
      <c r="D86" s="56"/>
      <c r="E86" s="56"/>
      <c r="F86" s="56"/>
      <c r="G86" s="56"/>
      <c r="H86" s="56"/>
      <c r="I86" s="58"/>
      <c r="J86" s="50"/>
      <c r="K86" s="50" t="s">
        <v>1803</v>
      </c>
      <c r="L86" s="18"/>
      <c r="M86" s="51" t="s">
        <v>1589</v>
      </c>
      <c r="N86" s="18"/>
      <c r="O86" s="52">
        <v>0</v>
      </c>
      <c r="P86" s="10"/>
      <c r="Q86" s="18"/>
      <c r="R86" s="53">
        <v>0</v>
      </c>
      <c r="S86" s="18"/>
      <c r="T86" s="48">
        <v>0</v>
      </c>
      <c r="U86" s="48">
        <v>0</v>
      </c>
      <c r="V86" s="28"/>
      <c r="W86" s="28"/>
      <c r="X86" s="48">
        <v>0</v>
      </c>
      <c r="Y86" s="28"/>
      <c r="Z86" s="54">
        <v>0</v>
      </c>
    </row>
    <row r="87" ht="13.5" spans="1:26">
      <c r="A87" s="55"/>
      <c r="B87" s="55"/>
      <c r="C87" s="45"/>
      <c r="D87" s="56"/>
      <c r="E87" s="56"/>
      <c r="F87" s="56"/>
      <c r="G87" s="56"/>
      <c r="H87" s="56"/>
      <c r="I87" s="58"/>
      <c r="J87" s="50"/>
      <c r="K87" s="50" t="s">
        <v>1779</v>
      </c>
      <c r="L87" s="18"/>
      <c r="M87" s="51" t="s">
        <v>1590</v>
      </c>
      <c r="N87" s="18"/>
      <c r="O87" s="52">
        <v>0</v>
      </c>
      <c r="P87" s="10"/>
      <c r="Q87" s="18"/>
      <c r="R87" s="53">
        <v>0</v>
      </c>
      <c r="S87" s="18"/>
      <c r="T87" s="48">
        <v>0</v>
      </c>
      <c r="U87" s="48">
        <v>0</v>
      </c>
      <c r="V87" s="28"/>
      <c r="W87" s="28"/>
      <c r="X87" s="48">
        <v>0</v>
      </c>
      <c r="Y87" s="28"/>
      <c r="Z87" s="54">
        <v>0</v>
      </c>
    </row>
    <row r="88" ht="13.5" spans="1:26">
      <c r="A88" s="55"/>
      <c r="B88" s="55"/>
      <c r="C88" s="45"/>
      <c r="D88" s="56"/>
      <c r="E88" s="56"/>
      <c r="F88" s="56"/>
      <c r="G88" s="56"/>
      <c r="H88" s="56"/>
      <c r="I88" s="58"/>
      <c r="J88" s="50"/>
      <c r="K88" s="50" t="s">
        <v>1804</v>
      </c>
      <c r="L88" s="18"/>
      <c r="M88" s="51" t="s">
        <v>1595</v>
      </c>
      <c r="N88" s="18"/>
      <c r="O88" s="52">
        <v>0</v>
      </c>
      <c r="P88" s="10"/>
      <c r="Q88" s="18"/>
      <c r="R88" s="53">
        <v>0</v>
      </c>
      <c r="S88" s="18"/>
      <c r="T88" s="48">
        <v>0</v>
      </c>
      <c r="U88" s="48">
        <v>0</v>
      </c>
      <c r="V88" s="28"/>
      <c r="W88" s="28"/>
      <c r="X88" s="48">
        <v>0</v>
      </c>
      <c r="Y88" s="28"/>
      <c r="Z88" s="54">
        <v>0</v>
      </c>
    </row>
    <row r="89" ht="13.5" spans="1:26">
      <c r="A89" s="55"/>
      <c r="B89" s="55"/>
      <c r="C89" s="45"/>
      <c r="D89" s="56"/>
      <c r="E89" s="56"/>
      <c r="F89" s="56"/>
      <c r="G89" s="56"/>
      <c r="H89" s="56"/>
      <c r="I89" s="58"/>
      <c r="J89" s="50"/>
      <c r="K89" s="50" t="s">
        <v>1193</v>
      </c>
      <c r="L89" s="18"/>
      <c r="M89" s="51" t="s">
        <v>1596</v>
      </c>
      <c r="N89" s="18"/>
      <c r="O89" s="52">
        <v>0</v>
      </c>
      <c r="P89" s="10"/>
      <c r="Q89" s="18"/>
      <c r="R89" s="53">
        <v>0</v>
      </c>
      <c r="S89" s="18"/>
      <c r="T89" s="48">
        <v>0</v>
      </c>
      <c r="U89" s="48">
        <v>0</v>
      </c>
      <c r="V89" s="28"/>
      <c r="W89" s="28"/>
      <c r="X89" s="48">
        <v>0</v>
      </c>
      <c r="Y89" s="28"/>
      <c r="Z89" s="54">
        <v>0</v>
      </c>
    </row>
    <row r="90" ht="13.5" spans="1:26">
      <c r="A90" s="55"/>
      <c r="B90" s="55"/>
      <c r="C90" s="45"/>
      <c r="D90" s="56"/>
      <c r="E90" s="56"/>
      <c r="F90" s="56"/>
      <c r="G90" s="56"/>
      <c r="H90" s="56"/>
      <c r="I90" s="59"/>
      <c r="J90" s="50"/>
      <c r="K90" s="50" t="s">
        <v>1194</v>
      </c>
      <c r="L90" s="18"/>
      <c r="M90" s="51" t="s">
        <v>1597</v>
      </c>
      <c r="N90" s="18"/>
      <c r="O90" s="52">
        <v>0</v>
      </c>
      <c r="P90" s="10"/>
      <c r="Q90" s="18"/>
      <c r="R90" s="53">
        <v>0</v>
      </c>
      <c r="S90" s="18"/>
      <c r="T90" s="48">
        <v>0</v>
      </c>
      <c r="U90" s="48">
        <v>0</v>
      </c>
      <c r="V90" s="28"/>
      <c r="W90" s="28"/>
      <c r="X90" s="48">
        <v>0</v>
      </c>
      <c r="Y90" s="28"/>
      <c r="Z90" s="54">
        <v>0</v>
      </c>
    </row>
    <row r="91" ht="13.5" spans="1:26">
      <c r="A91" s="55"/>
      <c r="B91" s="55"/>
      <c r="C91" s="45"/>
      <c r="D91" s="56"/>
      <c r="E91" s="56"/>
      <c r="F91" s="56"/>
      <c r="G91" s="56"/>
      <c r="H91" s="56"/>
      <c r="I91" s="59"/>
      <c r="J91" s="50"/>
      <c r="K91" s="50" t="s">
        <v>1195</v>
      </c>
      <c r="L91" s="18"/>
      <c r="M91" s="51" t="s">
        <v>1598</v>
      </c>
      <c r="N91" s="18"/>
      <c r="O91" s="52">
        <v>0</v>
      </c>
      <c r="P91" s="10"/>
      <c r="Q91" s="18"/>
      <c r="R91" s="53">
        <v>0</v>
      </c>
      <c r="S91" s="18"/>
      <c r="T91" s="48">
        <v>0</v>
      </c>
      <c r="U91" s="48">
        <v>0</v>
      </c>
      <c r="V91" s="28"/>
      <c r="W91" s="28"/>
      <c r="X91" s="48">
        <v>0</v>
      </c>
      <c r="Y91" s="28"/>
      <c r="Z91" s="54">
        <v>0</v>
      </c>
    </row>
    <row r="92" ht="13.5" spans="1:26">
      <c r="A92" s="55"/>
      <c r="B92" s="55"/>
      <c r="C92" s="45"/>
      <c r="D92" s="56"/>
      <c r="E92" s="56"/>
      <c r="F92" s="56"/>
      <c r="G92" s="56"/>
      <c r="H92" s="56"/>
      <c r="I92" s="59"/>
      <c r="J92" s="50"/>
      <c r="K92" s="50" t="s">
        <v>1196</v>
      </c>
      <c r="L92" s="18"/>
      <c r="M92" s="51" t="s">
        <v>1147</v>
      </c>
      <c r="N92" s="18"/>
      <c r="O92" s="52">
        <v>0</v>
      </c>
      <c r="P92" s="10"/>
      <c r="Q92" s="18"/>
      <c r="R92" s="53">
        <v>0</v>
      </c>
      <c r="S92" s="18"/>
      <c r="T92" s="48">
        <v>0</v>
      </c>
      <c r="U92" s="48">
        <v>0</v>
      </c>
      <c r="V92" s="28"/>
      <c r="W92" s="28"/>
      <c r="X92" s="48">
        <v>0</v>
      </c>
      <c r="Y92" s="28"/>
      <c r="Z92" s="54">
        <v>0</v>
      </c>
    </row>
    <row r="93" ht="13.5" spans="1:26">
      <c r="A93" s="55"/>
      <c r="B93" s="55"/>
      <c r="C93" s="45"/>
      <c r="D93" s="56"/>
      <c r="E93" s="56"/>
      <c r="F93" s="56"/>
      <c r="G93" s="56"/>
      <c r="H93" s="56"/>
      <c r="I93" s="59"/>
      <c r="J93" s="50"/>
      <c r="K93" s="50" t="s">
        <v>1202</v>
      </c>
      <c r="L93" s="18"/>
      <c r="M93" s="51" t="s">
        <v>1591</v>
      </c>
      <c r="N93" s="18"/>
      <c r="O93" s="52">
        <v>0</v>
      </c>
      <c r="P93" s="10"/>
      <c r="Q93" s="18"/>
      <c r="R93" s="53">
        <v>0</v>
      </c>
      <c r="S93" s="18"/>
      <c r="T93" s="48">
        <v>0</v>
      </c>
      <c r="U93" s="48">
        <v>0</v>
      </c>
      <c r="V93" s="28"/>
      <c r="W93" s="28"/>
      <c r="X93" s="48">
        <v>0</v>
      </c>
      <c r="Y93" s="28"/>
      <c r="Z93" s="54">
        <v>0</v>
      </c>
    </row>
    <row r="94" ht="13.5" spans="1:26">
      <c r="A94" s="55"/>
      <c r="B94" s="55"/>
      <c r="C94" s="45"/>
      <c r="D94" s="56"/>
      <c r="E94" s="56"/>
      <c r="F94" s="56"/>
      <c r="G94" s="56"/>
      <c r="H94" s="56"/>
      <c r="I94" s="59"/>
      <c r="J94" s="50"/>
      <c r="K94" s="50" t="s">
        <v>1204</v>
      </c>
      <c r="L94" s="18"/>
      <c r="M94" s="51" t="s">
        <v>1592</v>
      </c>
      <c r="N94" s="18"/>
      <c r="O94" s="52">
        <v>0</v>
      </c>
      <c r="P94" s="10"/>
      <c r="Q94" s="18"/>
      <c r="R94" s="53">
        <v>0</v>
      </c>
      <c r="S94" s="18"/>
      <c r="T94" s="48">
        <v>0</v>
      </c>
      <c r="U94" s="48">
        <v>0</v>
      </c>
      <c r="V94" s="28"/>
      <c r="W94" s="28"/>
      <c r="X94" s="48">
        <v>0</v>
      </c>
      <c r="Y94" s="28"/>
      <c r="Z94" s="54">
        <v>0</v>
      </c>
    </row>
    <row r="95" ht="13.5" spans="1:26">
      <c r="A95" s="55"/>
      <c r="B95" s="55"/>
      <c r="C95" s="45"/>
      <c r="D95" s="56"/>
      <c r="E95" s="56"/>
      <c r="F95" s="56"/>
      <c r="G95" s="56"/>
      <c r="H95" s="56"/>
      <c r="I95" s="59"/>
      <c r="J95" s="50"/>
      <c r="K95" s="50" t="s">
        <v>1205</v>
      </c>
      <c r="L95" s="18"/>
      <c r="M95" s="51" t="s">
        <v>1593</v>
      </c>
      <c r="N95" s="18"/>
      <c r="O95" s="52">
        <v>0</v>
      </c>
      <c r="P95" s="10"/>
      <c r="Q95" s="18"/>
      <c r="R95" s="53">
        <v>0</v>
      </c>
      <c r="S95" s="18"/>
      <c r="T95" s="48">
        <v>0</v>
      </c>
      <c r="U95" s="48">
        <v>0</v>
      </c>
      <c r="V95" s="28"/>
      <c r="W95" s="28"/>
      <c r="X95" s="48">
        <v>0</v>
      </c>
      <c r="Y95" s="28"/>
      <c r="Z95" s="54">
        <v>0</v>
      </c>
    </row>
    <row r="96" ht="13.5" spans="1:26">
      <c r="A96" s="55"/>
      <c r="B96" s="55"/>
      <c r="C96" s="45"/>
      <c r="D96" s="56"/>
      <c r="E96" s="56"/>
      <c r="F96" s="56"/>
      <c r="G96" s="56"/>
      <c r="H96" s="56"/>
      <c r="I96" s="59"/>
      <c r="J96" s="50"/>
      <c r="K96" s="50" t="s">
        <v>1801</v>
      </c>
      <c r="L96" s="18"/>
      <c r="M96" s="51" t="s">
        <v>1151</v>
      </c>
      <c r="N96" s="18"/>
      <c r="O96" s="52">
        <v>0</v>
      </c>
      <c r="P96" s="10"/>
      <c r="Q96" s="18"/>
      <c r="R96" s="53">
        <v>0</v>
      </c>
      <c r="S96" s="18"/>
      <c r="T96" s="48">
        <v>0</v>
      </c>
      <c r="U96" s="48">
        <v>0</v>
      </c>
      <c r="V96" s="28"/>
      <c r="W96" s="28"/>
      <c r="X96" s="48">
        <v>0</v>
      </c>
      <c r="Y96" s="28"/>
      <c r="Z96" s="54">
        <v>0</v>
      </c>
    </row>
    <row r="97" ht="13.5" spans="1:26">
      <c r="A97" s="55"/>
      <c r="B97" s="55"/>
      <c r="C97" s="45"/>
      <c r="D97" s="56"/>
      <c r="E97" s="56"/>
      <c r="F97" s="56"/>
      <c r="G97" s="56"/>
      <c r="H97" s="56"/>
      <c r="I97" s="59"/>
      <c r="J97" s="50" t="s">
        <v>1810</v>
      </c>
      <c r="K97" s="50"/>
      <c r="L97" s="18"/>
      <c r="M97" s="51" t="s">
        <v>1546</v>
      </c>
      <c r="N97" s="18"/>
      <c r="O97" s="52">
        <v>0</v>
      </c>
      <c r="P97" s="10"/>
      <c r="Q97" s="18"/>
      <c r="R97" s="53">
        <v>0</v>
      </c>
      <c r="S97" s="18"/>
      <c r="T97" s="48">
        <v>0</v>
      </c>
      <c r="U97" s="48">
        <v>0</v>
      </c>
      <c r="V97" s="28"/>
      <c r="W97" s="28"/>
      <c r="X97" s="48">
        <v>0</v>
      </c>
      <c r="Y97" s="28"/>
      <c r="Z97" s="54">
        <v>0</v>
      </c>
    </row>
    <row r="98" ht="13.5" spans="1:26">
      <c r="A98" s="55"/>
      <c r="B98" s="55"/>
      <c r="C98" s="45"/>
      <c r="D98" s="56"/>
      <c r="E98" s="56"/>
      <c r="F98" s="56"/>
      <c r="G98" s="56"/>
      <c r="H98" s="56"/>
      <c r="I98" s="59"/>
      <c r="J98" s="50"/>
      <c r="K98" s="50" t="s">
        <v>1749</v>
      </c>
      <c r="L98" s="18"/>
      <c r="M98" s="51" t="s">
        <v>1599</v>
      </c>
      <c r="N98" s="18"/>
      <c r="O98" s="52">
        <v>0</v>
      </c>
      <c r="P98" s="10"/>
      <c r="Q98" s="18"/>
      <c r="R98" s="53">
        <v>0</v>
      </c>
      <c r="S98" s="18"/>
      <c r="T98" s="48">
        <v>0</v>
      </c>
      <c r="U98" s="48">
        <v>0</v>
      </c>
      <c r="V98" s="28"/>
      <c r="W98" s="28"/>
      <c r="X98" s="48">
        <v>0</v>
      </c>
      <c r="Y98" s="28"/>
      <c r="Z98" s="54">
        <v>0</v>
      </c>
    </row>
    <row r="99" ht="13.5" spans="1:26">
      <c r="A99" s="55"/>
      <c r="B99" s="55"/>
      <c r="C99" s="45"/>
      <c r="D99" s="56"/>
      <c r="E99" s="56"/>
      <c r="F99" s="56"/>
      <c r="G99" s="56"/>
      <c r="H99" s="56"/>
      <c r="I99" s="59"/>
      <c r="J99" s="50"/>
      <c r="K99" s="50" t="s">
        <v>1801</v>
      </c>
      <c r="L99" s="18"/>
      <c r="M99" s="51" t="s">
        <v>1159</v>
      </c>
      <c r="N99" s="18"/>
      <c r="O99" s="52">
        <v>0</v>
      </c>
      <c r="P99" s="10"/>
      <c r="Q99" s="18"/>
      <c r="R99" s="53">
        <v>0</v>
      </c>
      <c r="S99" s="18"/>
      <c r="T99" s="48">
        <v>0</v>
      </c>
      <c r="U99" s="48">
        <v>0</v>
      </c>
      <c r="V99" s="28"/>
      <c r="W99" s="28"/>
      <c r="X99" s="48">
        <v>0</v>
      </c>
      <c r="Y99" s="28"/>
      <c r="Z99" s="54">
        <v>0</v>
      </c>
    </row>
    <row r="100" ht="13.5" spans="1:26">
      <c r="A100" s="55"/>
      <c r="B100" s="55"/>
      <c r="C100" s="45"/>
      <c r="D100" s="56"/>
      <c r="E100" s="56"/>
      <c r="F100" s="56"/>
      <c r="G100" s="56"/>
      <c r="H100" s="56"/>
      <c r="I100" s="59"/>
      <c r="J100" s="50" t="s">
        <v>1811</v>
      </c>
      <c r="K100" s="50"/>
      <c r="L100" s="18"/>
      <c r="M100" s="51" t="s">
        <v>903</v>
      </c>
      <c r="N100" s="18"/>
      <c r="O100" s="52">
        <v>0</v>
      </c>
      <c r="P100" s="10"/>
      <c r="Q100" s="18"/>
      <c r="R100" s="53">
        <v>0</v>
      </c>
      <c r="S100" s="18"/>
      <c r="T100" s="48">
        <v>0</v>
      </c>
      <c r="U100" s="48">
        <v>0</v>
      </c>
      <c r="V100" s="28"/>
      <c r="W100" s="28"/>
      <c r="X100" s="48">
        <v>0</v>
      </c>
      <c r="Y100" s="28"/>
      <c r="Z100" s="54">
        <v>0</v>
      </c>
    </row>
    <row r="101" ht="13.5" spans="1:26">
      <c r="A101" s="55"/>
      <c r="B101" s="55"/>
      <c r="C101" s="45"/>
      <c r="D101" s="56"/>
      <c r="E101" s="56"/>
      <c r="F101" s="56"/>
      <c r="G101" s="56"/>
      <c r="H101" s="56"/>
      <c r="I101" s="59"/>
      <c r="J101" s="50"/>
      <c r="K101" s="50" t="s">
        <v>1749</v>
      </c>
      <c r="L101" s="18"/>
      <c r="M101" s="51" t="s">
        <v>1599</v>
      </c>
      <c r="N101" s="18"/>
      <c r="O101" s="52">
        <v>0</v>
      </c>
      <c r="P101" s="10"/>
      <c r="Q101" s="18"/>
      <c r="R101" s="53">
        <v>0</v>
      </c>
      <c r="S101" s="18"/>
      <c r="T101" s="48">
        <v>0</v>
      </c>
      <c r="U101" s="48">
        <v>0</v>
      </c>
      <c r="V101" s="28"/>
      <c r="W101" s="28"/>
      <c r="X101" s="48">
        <v>0</v>
      </c>
      <c r="Y101" s="28"/>
      <c r="Z101" s="54">
        <v>0</v>
      </c>
    </row>
    <row r="102" ht="13.5" spans="1:26">
      <c r="A102" s="55"/>
      <c r="B102" s="55"/>
      <c r="C102" s="45"/>
      <c r="D102" s="56"/>
      <c r="E102" s="56"/>
      <c r="F102" s="56"/>
      <c r="G102" s="56"/>
      <c r="H102" s="56"/>
      <c r="I102" s="59"/>
      <c r="J102" s="50"/>
      <c r="K102" s="50" t="s">
        <v>1747</v>
      </c>
      <c r="L102" s="18"/>
      <c r="M102" s="51" t="s">
        <v>1600</v>
      </c>
      <c r="N102" s="18"/>
      <c r="O102" s="52">
        <v>0</v>
      </c>
      <c r="P102" s="10"/>
      <c r="Q102" s="18"/>
      <c r="R102" s="53">
        <v>0</v>
      </c>
      <c r="S102" s="18"/>
      <c r="T102" s="48">
        <v>0</v>
      </c>
      <c r="U102" s="48">
        <v>0</v>
      </c>
      <c r="V102" s="28"/>
      <c r="W102" s="28"/>
      <c r="X102" s="48">
        <v>0</v>
      </c>
      <c r="Y102" s="28"/>
      <c r="Z102" s="54">
        <v>0</v>
      </c>
    </row>
    <row r="103" ht="13.5" spans="1:26">
      <c r="A103" s="55"/>
      <c r="B103" s="55"/>
      <c r="C103" s="45"/>
      <c r="D103" s="56"/>
      <c r="E103" s="56"/>
      <c r="F103" s="56"/>
      <c r="G103" s="56"/>
      <c r="H103" s="56"/>
      <c r="I103" s="59"/>
      <c r="J103" s="50"/>
      <c r="K103" s="50" t="s">
        <v>1752</v>
      </c>
      <c r="L103" s="18"/>
      <c r="M103" s="51" t="s">
        <v>1157</v>
      </c>
      <c r="N103" s="18"/>
      <c r="O103" s="52">
        <v>0</v>
      </c>
      <c r="P103" s="10"/>
      <c r="Q103" s="18"/>
      <c r="R103" s="53">
        <v>0</v>
      </c>
      <c r="S103" s="18"/>
      <c r="T103" s="48">
        <v>0</v>
      </c>
      <c r="U103" s="48">
        <v>0</v>
      </c>
      <c r="V103" s="28"/>
      <c r="W103" s="28"/>
      <c r="X103" s="48">
        <v>0</v>
      </c>
      <c r="Y103" s="28"/>
      <c r="Z103" s="54">
        <v>0</v>
      </c>
    </row>
    <row r="104" ht="13.5" spans="1:26">
      <c r="A104" s="55"/>
      <c r="B104" s="55"/>
      <c r="C104" s="45"/>
      <c r="D104" s="56"/>
      <c r="E104" s="56"/>
      <c r="F104" s="56"/>
      <c r="G104" s="56"/>
      <c r="H104" s="56"/>
      <c r="I104" s="59"/>
      <c r="J104" s="50"/>
      <c r="K104" s="50" t="s">
        <v>1751</v>
      </c>
      <c r="L104" s="18"/>
      <c r="M104" s="51" t="s">
        <v>1158</v>
      </c>
      <c r="N104" s="18"/>
      <c r="O104" s="52">
        <v>0</v>
      </c>
      <c r="P104" s="10"/>
      <c r="Q104" s="18"/>
      <c r="R104" s="53">
        <v>0</v>
      </c>
      <c r="S104" s="18"/>
      <c r="T104" s="48">
        <v>0</v>
      </c>
      <c r="U104" s="48">
        <v>0</v>
      </c>
      <c r="V104" s="28"/>
      <c r="W104" s="28"/>
      <c r="X104" s="48">
        <v>0</v>
      </c>
      <c r="Y104" s="28"/>
      <c r="Z104" s="54">
        <v>0</v>
      </c>
    </row>
    <row r="105" ht="13.5" spans="1:26">
      <c r="A105" s="55"/>
      <c r="B105" s="55"/>
      <c r="C105" s="45"/>
      <c r="D105" s="56"/>
      <c r="E105" s="56"/>
      <c r="F105" s="56"/>
      <c r="G105" s="56"/>
      <c r="H105" s="56"/>
      <c r="I105" s="59"/>
      <c r="J105" s="50"/>
      <c r="K105" s="50" t="s">
        <v>1801</v>
      </c>
      <c r="L105" s="18"/>
      <c r="M105" s="51" t="s">
        <v>1159</v>
      </c>
      <c r="N105" s="18"/>
      <c r="O105" s="52">
        <v>0</v>
      </c>
      <c r="P105" s="10"/>
      <c r="Q105" s="18"/>
      <c r="R105" s="53">
        <v>0</v>
      </c>
      <c r="S105" s="18"/>
      <c r="T105" s="48">
        <v>0</v>
      </c>
      <c r="U105" s="48">
        <v>0</v>
      </c>
      <c r="V105" s="28"/>
      <c r="W105" s="28"/>
      <c r="X105" s="48">
        <v>0</v>
      </c>
      <c r="Y105" s="28"/>
      <c r="Z105" s="54">
        <v>0</v>
      </c>
    </row>
    <row r="106" ht="13.5" spans="1:26">
      <c r="A106" s="55"/>
      <c r="B106" s="55"/>
      <c r="C106" s="45"/>
      <c r="D106" s="56"/>
      <c r="E106" s="56"/>
      <c r="F106" s="56"/>
      <c r="G106" s="56"/>
      <c r="H106" s="56"/>
      <c r="I106" s="59"/>
      <c r="J106" s="50" t="s">
        <v>1812</v>
      </c>
      <c r="K106" s="50"/>
      <c r="L106" s="18"/>
      <c r="M106" s="51" t="s">
        <v>906</v>
      </c>
      <c r="N106" s="18"/>
      <c r="O106" s="52">
        <v>0</v>
      </c>
      <c r="P106" s="10"/>
      <c r="Q106" s="18"/>
      <c r="R106" s="53">
        <v>0</v>
      </c>
      <c r="S106" s="18"/>
      <c r="T106" s="48">
        <v>0</v>
      </c>
      <c r="U106" s="48">
        <v>0</v>
      </c>
      <c r="V106" s="28"/>
      <c r="W106" s="28"/>
      <c r="X106" s="48">
        <v>0</v>
      </c>
      <c r="Y106" s="28"/>
      <c r="Z106" s="54">
        <v>0</v>
      </c>
    </row>
    <row r="107" ht="13.5" spans="1:26">
      <c r="A107" s="55"/>
      <c r="B107" s="55"/>
      <c r="C107" s="45"/>
      <c r="D107" s="56"/>
      <c r="E107" s="56"/>
      <c r="F107" s="56"/>
      <c r="G107" s="56"/>
      <c r="H107" s="56"/>
      <c r="I107" s="59"/>
      <c r="J107" s="50"/>
      <c r="K107" s="50" t="s">
        <v>1758</v>
      </c>
      <c r="L107" s="18"/>
      <c r="M107" s="51" t="s">
        <v>1167</v>
      </c>
      <c r="N107" s="18"/>
      <c r="O107" s="52">
        <v>0</v>
      </c>
      <c r="P107" s="10"/>
      <c r="Q107" s="18"/>
      <c r="R107" s="53">
        <v>0</v>
      </c>
      <c r="S107" s="18"/>
      <c r="T107" s="48">
        <v>0</v>
      </c>
      <c r="U107" s="48">
        <v>0</v>
      </c>
      <c r="V107" s="28"/>
      <c r="W107" s="28"/>
      <c r="X107" s="48">
        <v>0</v>
      </c>
      <c r="Y107" s="28"/>
      <c r="Z107" s="54">
        <v>0</v>
      </c>
    </row>
    <row r="108" ht="13.5" spans="1:26">
      <c r="A108" s="55"/>
      <c r="B108" s="55"/>
      <c r="C108" s="45"/>
      <c r="D108" s="56"/>
      <c r="E108" s="56"/>
      <c r="F108" s="56"/>
      <c r="G108" s="56"/>
      <c r="H108" s="56"/>
      <c r="I108" s="59"/>
      <c r="J108" s="50"/>
      <c r="K108" s="50" t="s">
        <v>1747</v>
      </c>
      <c r="L108" s="18"/>
      <c r="M108" s="51" t="s">
        <v>1168</v>
      </c>
      <c r="N108" s="18"/>
      <c r="O108" s="52">
        <v>0</v>
      </c>
      <c r="P108" s="10"/>
      <c r="Q108" s="18"/>
      <c r="R108" s="53">
        <v>0</v>
      </c>
      <c r="S108" s="18"/>
      <c r="T108" s="48">
        <v>0</v>
      </c>
      <c r="U108" s="48">
        <v>0</v>
      </c>
      <c r="V108" s="28"/>
      <c r="W108" s="28"/>
      <c r="X108" s="48">
        <v>0</v>
      </c>
      <c r="Y108" s="28"/>
      <c r="Z108" s="54">
        <v>0</v>
      </c>
    </row>
    <row r="109" ht="13.5" spans="1:26">
      <c r="A109" s="55"/>
      <c r="B109" s="55"/>
      <c r="C109" s="45"/>
      <c r="D109" s="56"/>
      <c r="E109" s="56"/>
      <c r="F109" s="56"/>
      <c r="G109" s="56"/>
      <c r="H109" s="56"/>
      <c r="I109" s="59"/>
      <c r="J109" s="50" t="s">
        <v>1813</v>
      </c>
      <c r="K109" s="50"/>
      <c r="L109" s="18"/>
      <c r="M109" s="51" t="s">
        <v>909</v>
      </c>
      <c r="N109" s="18"/>
      <c r="O109" s="52">
        <v>0</v>
      </c>
      <c r="P109" s="10"/>
      <c r="Q109" s="18"/>
      <c r="R109" s="53">
        <v>0</v>
      </c>
      <c r="S109" s="18"/>
      <c r="T109" s="48">
        <v>0</v>
      </c>
      <c r="U109" s="48">
        <v>0</v>
      </c>
      <c r="V109" s="28"/>
      <c r="W109" s="28"/>
      <c r="X109" s="48">
        <v>0</v>
      </c>
      <c r="Y109" s="28"/>
      <c r="Z109" s="54">
        <v>0</v>
      </c>
    </row>
    <row r="110" ht="13.5" spans="1:26">
      <c r="A110" s="55"/>
      <c r="B110" s="55"/>
      <c r="C110" s="45"/>
      <c r="D110" s="56"/>
      <c r="E110" s="56"/>
      <c r="F110" s="56"/>
      <c r="G110" s="56"/>
      <c r="H110" s="56"/>
      <c r="I110" s="59"/>
      <c r="J110" s="50"/>
      <c r="K110" s="50" t="s">
        <v>1802</v>
      </c>
      <c r="L110" s="18"/>
      <c r="M110" s="51" t="s">
        <v>1180</v>
      </c>
      <c r="N110" s="18"/>
      <c r="O110" s="52">
        <v>0</v>
      </c>
      <c r="P110" s="10"/>
      <c r="Q110" s="18"/>
      <c r="R110" s="53">
        <v>0</v>
      </c>
      <c r="S110" s="18"/>
      <c r="T110" s="48">
        <v>0</v>
      </c>
      <c r="U110" s="48">
        <v>0</v>
      </c>
      <c r="V110" s="28"/>
      <c r="W110" s="28"/>
      <c r="X110" s="48">
        <v>0</v>
      </c>
      <c r="Y110" s="28"/>
      <c r="Z110" s="54">
        <v>0</v>
      </c>
    </row>
    <row r="111" ht="13.5" spans="1:26">
      <c r="A111" s="55"/>
      <c r="B111" s="55"/>
      <c r="C111" s="45"/>
      <c r="D111" s="56"/>
      <c r="E111" s="56"/>
      <c r="F111" s="56"/>
      <c r="G111" s="56"/>
      <c r="H111" s="56"/>
      <c r="I111" s="59"/>
      <c r="J111" s="50"/>
      <c r="K111" s="50" t="s">
        <v>1803</v>
      </c>
      <c r="L111" s="18"/>
      <c r="M111" s="51" t="s">
        <v>1181</v>
      </c>
      <c r="N111" s="18"/>
      <c r="O111" s="52">
        <v>0</v>
      </c>
      <c r="P111" s="10"/>
      <c r="Q111" s="18"/>
      <c r="R111" s="53">
        <v>0</v>
      </c>
      <c r="S111" s="18"/>
      <c r="T111" s="48">
        <v>0</v>
      </c>
      <c r="U111" s="48">
        <v>0</v>
      </c>
      <c r="V111" s="28"/>
      <c r="W111" s="28"/>
      <c r="X111" s="48">
        <v>0</v>
      </c>
      <c r="Y111" s="28"/>
      <c r="Z111" s="54">
        <v>0</v>
      </c>
    </row>
    <row r="112" ht="13.5" spans="1:26">
      <c r="A112" s="55"/>
      <c r="B112" s="55"/>
      <c r="C112" s="45"/>
      <c r="D112" s="56"/>
      <c r="E112" s="56"/>
      <c r="F112" s="56"/>
      <c r="G112" s="56"/>
      <c r="H112" s="56"/>
      <c r="I112" s="59"/>
      <c r="J112" s="50"/>
      <c r="K112" s="50" t="s">
        <v>1779</v>
      </c>
      <c r="L112" s="18"/>
      <c r="M112" s="51" t="s">
        <v>1182</v>
      </c>
      <c r="N112" s="18"/>
      <c r="O112" s="52">
        <v>0</v>
      </c>
      <c r="P112" s="10"/>
      <c r="Q112" s="18"/>
      <c r="R112" s="53">
        <v>0</v>
      </c>
      <c r="S112" s="18"/>
      <c r="T112" s="48">
        <v>0</v>
      </c>
      <c r="U112" s="48">
        <v>0</v>
      </c>
      <c r="V112" s="28"/>
      <c r="W112" s="28"/>
      <c r="X112" s="48">
        <v>0</v>
      </c>
      <c r="Y112" s="28"/>
      <c r="Z112" s="54">
        <v>0</v>
      </c>
    </row>
    <row r="113" ht="13.5" spans="1:26">
      <c r="A113" s="55"/>
      <c r="B113" s="55"/>
      <c r="C113" s="45"/>
      <c r="D113" s="56"/>
      <c r="E113" s="56"/>
      <c r="F113" s="56"/>
      <c r="G113" s="56"/>
      <c r="H113" s="56"/>
      <c r="I113" s="59"/>
      <c r="J113" s="50"/>
      <c r="K113" s="50" t="s">
        <v>1801</v>
      </c>
      <c r="L113" s="18"/>
      <c r="M113" s="51" t="s">
        <v>909</v>
      </c>
      <c r="N113" s="18"/>
      <c r="O113" s="52">
        <v>0</v>
      </c>
      <c r="P113" s="10"/>
      <c r="Q113" s="18"/>
      <c r="R113" s="53">
        <v>0</v>
      </c>
      <c r="S113" s="18"/>
      <c r="T113" s="48">
        <v>0</v>
      </c>
      <c r="U113" s="48">
        <v>0</v>
      </c>
      <c r="V113" s="28"/>
      <c r="W113" s="28"/>
      <c r="X113" s="48">
        <v>0</v>
      </c>
      <c r="Y113" s="28"/>
      <c r="Z113" s="54">
        <v>0</v>
      </c>
    </row>
    <row r="114" ht="13.5" spans="1:26">
      <c r="A114" s="55"/>
      <c r="B114" s="55"/>
      <c r="C114" s="45"/>
      <c r="D114" s="56"/>
      <c r="E114" s="56"/>
      <c r="F114" s="56"/>
      <c r="G114" s="56"/>
      <c r="H114" s="56"/>
      <c r="I114" s="59"/>
      <c r="J114" s="60"/>
      <c r="K114" s="10"/>
      <c r="L114" s="10"/>
      <c r="M114" s="10"/>
      <c r="N114" s="18"/>
      <c r="O114" s="61"/>
      <c r="P114" s="10"/>
      <c r="Q114" s="18"/>
      <c r="R114" s="63"/>
      <c r="S114" s="18"/>
      <c r="T114" s="64"/>
      <c r="U114" s="64"/>
      <c r="V114" s="28"/>
      <c r="W114" s="28"/>
      <c r="X114" s="64"/>
      <c r="Y114" s="28"/>
      <c r="Z114" s="65"/>
    </row>
    <row r="115" ht="13.5" spans="1:26">
      <c r="A115" s="55"/>
      <c r="B115" s="55"/>
      <c r="C115" s="45"/>
      <c r="D115" s="56"/>
      <c r="E115" s="56"/>
      <c r="F115" s="56"/>
      <c r="G115" s="56"/>
      <c r="H115" s="56"/>
      <c r="I115" s="59"/>
      <c r="J115" s="60"/>
      <c r="K115" s="10"/>
      <c r="L115" s="10"/>
      <c r="M115" s="10"/>
      <c r="N115" s="18"/>
      <c r="O115" s="61"/>
      <c r="P115" s="10"/>
      <c r="Q115" s="18"/>
      <c r="R115" s="63"/>
      <c r="S115" s="18"/>
      <c r="T115" s="64"/>
      <c r="U115" s="64"/>
      <c r="V115" s="28"/>
      <c r="W115" s="28"/>
      <c r="X115" s="64"/>
      <c r="Y115" s="28"/>
      <c r="Z115" s="65"/>
    </row>
    <row r="116" ht="13.5" spans="1:26">
      <c r="A116" s="55"/>
      <c r="B116" s="55"/>
      <c r="C116" s="45" t="s">
        <v>1668</v>
      </c>
      <c r="D116" s="57">
        <v>255.13</v>
      </c>
      <c r="E116" s="57">
        <v>255.13</v>
      </c>
      <c r="F116" s="57">
        <v>0</v>
      </c>
      <c r="G116" s="57">
        <v>0</v>
      </c>
      <c r="H116" s="57">
        <v>0</v>
      </c>
      <c r="I116" s="57">
        <v>0</v>
      </c>
      <c r="J116" s="60" t="s">
        <v>767</v>
      </c>
      <c r="K116" s="10"/>
      <c r="L116" s="10"/>
      <c r="M116" s="10"/>
      <c r="N116" s="18"/>
      <c r="O116" s="62">
        <v>255.13</v>
      </c>
      <c r="P116" s="10"/>
      <c r="Q116" s="18"/>
      <c r="R116" s="57">
        <v>255.13</v>
      </c>
      <c r="S116" s="28"/>
      <c r="T116" s="57">
        <v>0</v>
      </c>
      <c r="U116" s="57">
        <v>0</v>
      </c>
      <c r="V116" s="28"/>
      <c r="W116" s="28"/>
      <c r="X116" s="57">
        <v>0</v>
      </c>
      <c r="Y116" s="2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G37" sqref="G37"/>
    </sheetView>
  </sheetViews>
  <sheetFormatPr defaultColWidth="9.14285714285714" defaultRowHeight="12.75" outlineLevelCol="4"/>
  <cols>
    <col min="1" max="1" width="35.7142857142857" style="1" customWidth="1"/>
    <col min="2" max="2" width="24.7142857142857" style="1" customWidth="1"/>
    <col min="3" max="3" width="20.2857142857143" style="1" customWidth="1"/>
    <col min="4" max="5" width="23.7142857142857" style="1" customWidth="1"/>
    <col min="6" max="6" width="9.14285714285714" style="1" hidden="1" customWidth="1"/>
  </cols>
  <sheetData>
    <row r="1" customFormat="1" ht="17.1" customHeight="1" spans="1:5">
      <c r="A1" s="19"/>
      <c r="B1" s="1"/>
      <c r="C1" s="1"/>
      <c r="D1" s="1"/>
      <c r="E1" s="1"/>
    </row>
    <row r="2" customFormat="1" ht="33.95" customHeight="1" spans="1:5">
      <c r="A2" s="3" t="s">
        <v>1814</v>
      </c>
      <c r="B2" s="1"/>
      <c r="C2" s="1"/>
      <c r="D2" s="1"/>
      <c r="E2" s="1"/>
    </row>
    <row r="3" customFormat="1" ht="20.85" customHeight="1" spans="1:5">
      <c r="A3" s="17" t="s">
        <v>2</v>
      </c>
      <c r="B3" s="1"/>
      <c r="C3" s="1"/>
      <c r="D3" s="1"/>
      <c r="E3" s="1"/>
    </row>
    <row r="4" customFormat="1" ht="13.5" spans="1:5">
      <c r="A4" s="41" t="s">
        <v>1899</v>
      </c>
      <c r="B4" s="41"/>
      <c r="C4" s="41"/>
      <c r="D4" s="41"/>
      <c r="E4" s="1"/>
    </row>
    <row r="5" customFormat="1" ht="13.5" spans="1:5">
      <c r="A5" s="9" t="s">
        <v>3</v>
      </c>
      <c r="B5" s="9" t="s">
        <v>1680</v>
      </c>
      <c r="C5" s="9" t="s">
        <v>1816</v>
      </c>
      <c r="D5" s="9" t="s">
        <v>1817</v>
      </c>
      <c r="E5" s="18"/>
    </row>
    <row r="6" customFormat="1" ht="13.5" spans="1:5">
      <c r="A6" s="11"/>
      <c r="B6" s="11"/>
      <c r="C6" s="11"/>
      <c r="D6" s="9" t="s">
        <v>1818</v>
      </c>
      <c r="E6" s="9" t="s">
        <v>1819</v>
      </c>
    </row>
    <row r="7" customFormat="1" ht="13.5" spans="1:5">
      <c r="A7" s="6" t="s">
        <v>1183</v>
      </c>
      <c r="B7" s="5" t="s">
        <v>1184</v>
      </c>
      <c r="C7" s="5" t="s">
        <v>1185</v>
      </c>
      <c r="D7" s="5" t="s">
        <v>1186</v>
      </c>
      <c r="E7" s="5" t="s">
        <v>1187</v>
      </c>
    </row>
    <row r="8" customFormat="1" ht="13.5" spans="1:5">
      <c r="A8" s="6" t="s">
        <v>884</v>
      </c>
      <c r="B8" s="42">
        <v>2</v>
      </c>
      <c r="C8" s="42">
        <v>2</v>
      </c>
      <c r="D8" s="42">
        <v>0</v>
      </c>
      <c r="E8" s="43">
        <v>0</v>
      </c>
    </row>
    <row r="9" customFormat="1" ht="13.5" spans="1:5">
      <c r="A9" s="44" t="s">
        <v>1820</v>
      </c>
      <c r="B9" s="42">
        <v>0</v>
      </c>
      <c r="C9" s="42">
        <v>0</v>
      </c>
      <c r="D9" s="42">
        <v>0</v>
      </c>
      <c r="E9" s="43">
        <v>0</v>
      </c>
    </row>
    <row r="10" customFormat="1" ht="13.5" spans="1:5">
      <c r="A10" s="44" t="s">
        <v>1821</v>
      </c>
      <c r="B10" s="42">
        <v>2</v>
      </c>
      <c r="C10" s="42">
        <v>2</v>
      </c>
      <c r="D10" s="42">
        <v>0</v>
      </c>
      <c r="E10" s="43">
        <v>0</v>
      </c>
    </row>
    <row r="11" customFormat="1" ht="13.5" spans="1:5">
      <c r="A11" s="44" t="s">
        <v>1822</v>
      </c>
      <c r="B11" s="42">
        <v>0</v>
      </c>
      <c r="C11" s="42">
        <v>0</v>
      </c>
      <c r="D11" s="42">
        <v>0</v>
      </c>
      <c r="E11" s="43">
        <v>0</v>
      </c>
    </row>
    <row r="12" customFormat="1" ht="13.5" spans="1:5">
      <c r="A12" s="44" t="s">
        <v>1823</v>
      </c>
      <c r="B12" s="42">
        <v>0</v>
      </c>
      <c r="C12" s="42">
        <v>0</v>
      </c>
      <c r="D12" s="42">
        <v>0</v>
      </c>
      <c r="E12" s="43">
        <v>0</v>
      </c>
    </row>
    <row r="13" customFormat="1" ht="13.5" spans="1:5">
      <c r="A13" s="44"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G37" sqref="G37"/>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1876</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83"/>
  <sheetViews>
    <sheetView workbookViewId="0">
      <selection activeCell="F28" sqref="F28"/>
    </sheetView>
  </sheetViews>
  <sheetFormatPr defaultColWidth="56.1428571428571" defaultRowHeight="15.75"/>
  <cols>
    <col min="1" max="1" width="56.1428571428571" style="633"/>
    <col min="2" max="4" width="16" style="632" customWidth="1"/>
    <col min="5" max="16384" width="56.1428571428571" style="633"/>
  </cols>
  <sheetData>
    <row r="1" s="627" customFormat="1" ht="21" spans="1:4">
      <c r="A1" s="634" t="s">
        <v>834</v>
      </c>
      <c r="B1" s="634"/>
      <c r="C1" s="634"/>
      <c r="D1" s="634"/>
    </row>
    <row r="2" s="628" customFormat="1" ht="14.25" spans="1:4">
      <c r="A2" s="635" t="s">
        <v>835</v>
      </c>
      <c r="B2" s="635"/>
      <c r="C2" s="636" t="s">
        <v>770</v>
      </c>
      <c r="D2" s="636"/>
    </row>
    <row r="3" s="629" customFormat="1" ht="14.25" spans="1:4">
      <c r="A3" s="637" t="s">
        <v>3</v>
      </c>
      <c r="B3" s="638" t="s">
        <v>771</v>
      </c>
      <c r="C3" s="639" t="s">
        <v>772</v>
      </c>
      <c r="D3" s="640"/>
    </row>
    <row r="4" s="630" customFormat="1" ht="14.25" spans="1:4">
      <c r="A4" s="637"/>
      <c r="B4" s="641"/>
      <c r="C4" s="642" t="s">
        <v>773</v>
      </c>
      <c r="D4" s="637" t="s">
        <v>7</v>
      </c>
    </row>
    <row r="5" s="631" customFormat="1" spans="1:4">
      <c r="A5" s="678" t="s">
        <v>580</v>
      </c>
      <c r="B5" s="679"/>
      <c r="C5" s="648"/>
      <c r="D5" s="645">
        <v>0</v>
      </c>
    </row>
    <row r="6" s="632" customFormat="1" spans="1:4">
      <c r="A6" s="678" t="s">
        <v>581</v>
      </c>
      <c r="B6" s="680"/>
      <c r="C6" s="655"/>
      <c r="D6" s="656">
        <v>0</v>
      </c>
    </row>
    <row r="7" s="632" customFormat="1" spans="1:4">
      <c r="A7" s="678" t="s">
        <v>582</v>
      </c>
      <c r="B7" s="680"/>
      <c r="C7" s="655"/>
      <c r="D7" s="656">
        <v>0</v>
      </c>
    </row>
    <row r="8" s="632" customFormat="1" spans="1:4">
      <c r="A8" s="678" t="s">
        <v>583</v>
      </c>
      <c r="B8" s="681">
        <v>0</v>
      </c>
      <c r="C8" s="655"/>
      <c r="D8" s="656">
        <v>0</v>
      </c>
    </row>
    <row r="9" s="632" customFormat="1" spans="1:4">
      <c r="A9" s="682" t="s">
        <v>584</v>
      </c>
      <c r="B9" s="680"/>
      <c r="C9" s="655"/>
      <c r="D9" s="656">
        <v>0</v>
      </c>
    </row>
    <row r="10" s="632" customFormat="1" spans="1:4">
      <c r="A10" s="682" t="s">
        <v>585</v>
      </c>
      <c r="B10" s="680"/>
      <c r="C10" s="655"/>
      <c r="D10" s="656">
        <v>0</v>
      </c>
    </row>
    <row r="11" s="632" customFormat="1" spans="1:4">
      <c r="A11" s="678" t="s">
        <v>586</v>
      </c>
      <c r="B11" s="680"/>
      <c r="C11" s="677">
        <v>0</v>
      </c>
      <c r="D11" s="656">
        <v>0</v>
      </c>
    </row>
    <row r="12" s="632" customFormat="1" spans="1:4">
      <c r="A12" s="678" t="s">
        <v>587</v>
      </c>
      <c r="B12" s="680"/>
      <c r="C12" s="655"/>
      <c r="D12" s="656">
        <v>0</v>
      </c>
    </row>
    <row r="13" s="632" customFormat="1" spans="1:4">
      <c r="A13" s="678" t="s">
        <v>588</v>
      </c>
      <c r="B13" s="680"/>
      <c r="C13" s="655"/>
      <c r="D13" s="656">
        <v>0</v>
      </c>
    </row>
    <row r="14" s="632" customFormat="1" spans="1:4">
      <c r="A14" s="678" t="s">
        <v>589</v>
      </c>
      <c r="B14" s="680"/>
      <c r="C14" s="655"/>
      <c r="D14" s="656">
        <v>0</v>
      </c>
    </row>
    <row r="15" s="632" customFormat="1" spans="1:4">
      <c r="A15" s="678" t="s">
        <v>590</v>
      </c>
      <c r="B15" s="680"/>
      <c r="C15" s="655"/>
      <c r="D15" s="656">
        <v>0</v>
      </c>
    </row>
    <row r="16" s="632" customFormat="1" spans="1:4">
      <c r="A16" s="678" t="s">
        <v>591</v>
      </c>
      <c r="B16" s="680"/>
      <c r="C16" s="655"/>
      <c r="D16" s="656">
        <v>0</v>
      </c>
    </row>
    <row r="17" s="632" customFormat="1" spans="1:4">
      <c r="A17" s="678" t="s">
        <v>592</v>
      </c>
      <c r="B17" s="680"/>
      <c r="C17" s="655"/>
      <c r="D17" s="656">
        <v>0</v>
      </c>
    </row>
    <row r="18" s="632" customFormat="1" spans="1:4">
      <c r="A18" s="678" t="s">
        <v>593</v>
      </c>
      <c r="B18" s="680"/>
      <c r="C18" s="655"/>
      <c r="D18" s="656">
        <v>0</v>
      </c>
    </row>
    <row r="19" s="632" customFormat="1" spans="1:4">
      <c r="A19" s="678" t="s">
        <v>594</v>
      </c>
      <c r="B19" s="680"/>
      <c r="C19" s="655"/>
      <c r="D19" s="656">
        <v>0</v>
      </c>
    </row>
    <row r="20" s="632" customFormat="1" spans="1:4">
      <c r="A20" s="678" t="s">
        <v>595</v>
      </c>
      <c r="B20" s="680"/>
      <c r="C20" s="655"/>
      <c r="D20" s="656">
        <v>0</v>
      </c>
    </row>
    <row r="21" s="632" customFormat="1" spans="1:4">
      <c r="A21" s="678" t="s">
        <v>596</v>
      </c>
      <c r="B21" s="681">
        <v>0</v>
      </c>
      <c r="C21" s="681">
        <v>0</v>
      </c>
      <c r="D21" s="656">
        <v>0</v>
      </c>
    </row>
    <row r="22" s="632" customFormat="1" spans="1:4">
      <c r="A22" s="682" t="s">
        <v>597</v>
      </c>
      <c r="B22" s="680"/>
      <c r="C22" s="655"/>
      <c r="D22" s="656">
        <v>0</v>
      </c>
    </row>
    <row r="23" s="632" customFormat="1" spans="1:4">
      <c r="A23" s="682" t="s">
        <v>598</v>
      </c>
      <c r="B23" s="680"/>
      <c r="C23" s="655"/>
      <c r="D23" s="656">
        <v>0</v>
      </c>
    </row>
    <row r="24" s="632" customFormat="1" spans="1:4">
      <c r="A24" s="678" t="s">
        <v>599</v>
      </c>
      <c r="B24" s="680"/>
      <c r="C24" s="655"/>
      <c r="D24" s="656">
        <v>0</v>
      </c>
    </row>
    <row r="25" s="632" customFormat="1" spans="1:4">
      <c r="A25" s="678" t="s">
        <v>600</v>
      </c>
      <c r="B25" s="680"/>
      <c r="C25" s="655"/>
      <c r="D25" s="656">
        <v>0</v>
      </c>
    </row>
    <row r="26" s="632" customFormat="1" spans="1:4">
      <c r="A26" s="678" t="s">
        <v>601</v>
      </c>
      <c r="B26" s="681">
        <v>0</v>
      </c>
      <c r="C26" s="681">
        <v>0</v>
      </c>
      <c r="D26" s="656">
        <v>0</v>
      </c>
    </row>
    <row r="27" s="632" customFormat="1" spans="1:4">
      <c r="A27" s="678" t="s">
        <v>607</v>
      </c>
      <c r="B27" s="657"/>
      <c r="C27" s="655"/>
      <c r="D27" s="656">
        <v>0</v>
      </c>
    </row>
    <row r="28" s="632" customFormat="1" spans="1:4">
      <c r="A28" s="678" t="s">
        <v>608</v>
      </c>
      <c r="B28" s="655"/>
      <c r="C28" s="655"/>
      <c r="D28" s="656"/>
    </row>
    <row r="29" s="632" customFormat="1" spans="1:4">
      <c r="A29" s="678" t="s">
        <v>609</v>
      </c>
      <c r="B29" s="655"/>
      <c r="C29" s="655"/>
      <c r="D29" s="656"/>
    </row>
    <row r="30" s="632" customFormat="1" spans="1:4">
      <c r="A30" s="678" t="s">
        <v>610</v>
      </c>
      <c r="B30" s="677">
        <f>SUM(B31:B34)</f>
        <v>47033</v>
      </c>
      <c r="C30" s="677">
        <f>SUM(C31:C34)</f>
        <v>30000</v>
      </c>
      <c r="D30" s="656">
        <f>(C30-B30)/B30</f>
        <v>-0.362149979801416</v>
      </c>
    </row>
    <row r="31" s="632" customFormat="1" spans="1:4">
      <c r="A31" s="682" t="s">
        <v>611</v>
      </c>
      <c r="B31" s="647">
        <v>44612</v>
      </c>
      <c r="C31" s="683">
        <v>30000</v>
      </c>
      <c r="D31" s="656">
        <f>(C31-B31)/B31</f>
        <v>-0.327535192324935</v>
      </c>
    </row>
    <row r="32" s="632" customFormat="1" spans="1:5">
      <c r="A32" s="682" t="s">
        <v>612</v>
      </c>
      <c r="B32" s="647">
        <v>1007</v>
      </c>
      <c r="C32" s="683"/>
      <c r="D32" s="656">
        <f>(C32-B32)/B32</f>
        <v>-1</v>
      </c>
      <c r="E32" s="657"/>
    </row>
    <row r="33" s="632" customFormat="1" spans="1:5">
      <c r="A33" s="682" t="s">
        <v>613</v>
      </c>
      <c r="B33" s="647">
        <v>1414</v>
      </c>
      <c r="C33" s="655"/>
      <c r="D33" s="656">
        <f>(C33-B33)/B33</f>
        <v>-1</v>
      </c>
      <c r="E33" s="657"/>
    </row>
    <row r="34" s="632" customFormat="1" spans="1:5">
      <c r="A34" s="682" t="s">
        <v>620</v>
      </c>
      <c r="B34" s="655"/>
      <c r="C34" s="655"/>
      <c r="D34" s="656"/>
      <c r="E34" s="657"/>
    </row>
    <row r="35" s="632" customFormat="1" spans="1:5">
      <c r="A35" s="678" t="s">
        <v>621</v>
      </c>
      <c r="B35" s="680"/>
      <c r="C35" s="677">
        <v>0</v>
      </c>
      <c r="D35" s="656"/>
      <c r="E35" s="657"/>
    </row>
    <row r="36" s="632" customFormat="1" spans="1:5">
      <c r="A36" s="678" t="s">
        <v>622</v>
      </c>
      <c r="B36" s="681">
        <v>0</v>
      </c>
      <c r="C36" s="655"/>
      <c r="D36" s="656"/>
      <c r="E36" s="657"/>
    </row>
    <row r="37" s="632" customFormat="1" spans="1:5">
      <c r="A37" s="678" t="s">
        <v>623</v>
      </c>
      <c r="B37" s="681"/>
      <c r="C37" s="655"/>
      <c r="D37" s="656"/>
      <c r="E37" s="657"/>
    </row>
    <row r="38" s="632" customFormat="1" spans="1:5">
      <c r="A38" s="678" t="s">
        <v>836</v>
      </c>
      <c r="B38" s="680"/>
      <c r="C38" s="655"/>
      <c r="D38" s="656">
        <v>0</v>
      </c>
      <c r="E38" s="657"/>
    </row>
    <row r="39" s="632" customFormat="1" spans="1:5">
      <c r="A39" s="682" t="s">
        <v>625</v>
      </c>
      <c r="B39" s="680"/>
      <c r="C39" s="677">
        <v>0</v>
      </c>
      <c r="D39" s="656">
        <v>0</v>
      </c>
      <c r="E39" s="657"/>
    </row>
    <row r="40" s="632" customFormat="1" spans="1:5">
      <c r="A40" s="682" t="s">
        <v>626</v>
      </c>
      <c r="B40" s="680"/>
      <c r="C40" s="677">
        <v>0</v>
      </c>
      <c r="D40" s="656">
        <v>0</v>
      </c>
      <c r="E40" s="657"/>
    </row>
    <row r="41" s="632" customFormat="1" spans="1:5">
      <c r="A41" s="678" t="s">
        <v>837</v>
      </c>
      <c r="B41" s="680"/>
      <c r="C41" s="677">
        <v>0</v>
      </c>
      <c r="D41" s="656">
        <v>0</v>
      </c>
      <c r="E41" s="657"/>
    </row>
    <row r="42" s="632" customFormat="1" spans="1:5">
      <c r="A42" s="678" t="s">
        <v>838</v>
      </c>
      <c r="B42" s="681">
        <v>0</v>
      </c>
      <c r="C42" s="677">
        <v>0</v>
      </c>
      <c r="D42" s="656">
        <v>0</v>
      </c>
      <c r="E42" s="657"/>
    </row>
    <row r="43" s="632" customFormat="1" spans="1:5">
      <c r="A43" s="678" t="s">
        <v>839</v>
      </c>
      <c r="B43" s="680"/>
      <c r="C43" s="677">
        <v>0</v>
      </c>
      <c r="D43" s="656">
        <v>0</v>
      </c>
      <c r="E43" s="657"/>
    </row>
    <row r="44" s="632" customFormat="1" spans="1:5">
      <c r="A44" s="682" t="s">
        <v>630</v>
      </c>
      <c r="B44" s="680"/>
      <c r="C44" s="677">
        <v>0</v>
      </c>
      <c r="D44" s="656">
        <v>0</v>
      </c>
      <c r="E44" s="657"/>
    </row>
    <row r="45" s="632" customFormat="1" spans="1:5">
      <c r="A45" s="682" t="s">
        <v>631</v>
      </c>
      <c r="B45" s="680"/>
      <c r="C45" s="677">
        <v>0</v>
      </c>
      <c r="D45" s="656">
        <v>0</v>
      </c>
      <c r="E45" s="657"/>
    </row>
    <row r="46" s="632" customFormat="1" spans="1:5">
      <c r="A46" s="682" t="s">
        <v>632</v>
      </c>
      <c r="B46" s="680"/>
      <c r="C46" s="677">
        <v>0</v>
      </c>
      <c r="D46" s="656">
        <v>0</v>
      </c>
      <c r="E46" s="657"/>
    </row>
    <row r="47" s="632" customFormat="1" spans="1:5">
      <c r="A47" s="678" t="s">
        <v>840</v>
      </c>
      <c r="B47" s="680"/>
      <c r="C47" s="677">
        <v>0</v>
      </c>
      <c r="D47" s="656">
        <v>0</v>
      </c>
      <c r="E47" s="657"/>
    </row>
    <row r="48" s="632" customFormat="1" spans="1:5">
      <c r="A48" s="678" t="s">
        <v>841</v>
      </c>
      <c r="B48" s="680"/>
      <c r="C48" s="677">
        <v>0</v>
      </c>
      <c r="D48" s="656">
        <v>0</v>
      </c>
      <c r="E48" s="657"/>
    </row>
    <row r="49" s="632" customFormat="1" spans="1:5">
      <c r="A49" s="678" t="s">
        <v>842</v>
      </c>
      <c r="B49" s="680"/>
      <c r="C49" s="677">
        <v>0</v>
      </c>
      <c r="D49" s="656">
        <v>0</v>
      </c>
      <c r="E49" s="657"/>
    </row>
    <row r="50" s="632" customFormat="1" spans="1:5">
      <c r="A50" s="678" t="s">
        <v>843</v>
      </c>
      <c r="B50" s="680"/>
      <c r="C50" s="677">
        <v>0</v>
      </c>
      <c r="D50" s="656">
        <v>0</v>
      </c>
      <c r="E50" s="657"/>
    </row>
    <row r="51" s="632" customFormat="1" spans="1:5">
      <c r="A51" s="678" t="s">
        <v>844</v>
      </c>
      <c r="B51" s="680"/>
      <c r="C51" s="677"/>
      <c r="D51" s="656"/>
      <c r="E51" s="657"/>
    </row>
    <row r="52" s="632" customFormat="1" spans="1:5">
      <c r="A52" s="670" t="s">
        <v>35</v>
      </c>
      <c r="B52" s="677">
        <f>B30+B29+B28+B37</f>
        <v>47033</v>
      </c>
      <c r="C52" s="677">
        <f>C30+C29+C28+C51</f>
        <v>30000</v>
      </c>
      <c r="D52" s="656">
        <f>(C52-B52)/B52</f>
        <v>-0.362149979801416</v>
      </c>
      <c r="E52" s="657"/>
    </row>
    <row r="53" s="632" customFormat="1" spans="1:5">
      <c r="A53" s="684" t="s">
        <v>36</v>
      </c>
      <c r="B53" s="677">
        <f>B54</f>
        <v>132</v>
      </c>
      <c r="C53" s="677">
        <f>C54</f>
        <v>0</v>
      </c>
      <c r="D53" s="656">
        <f>(C53-B53)/B53</f>
        <v>-1</v>
      </c>
      <c r="E53" s="657"/>
    </row>
    <row r="54" s="632" customFormat="1" spans="1:5">
      <c r="A54" s="685" t="s">
        <v>637</v>
      </c>
      <c r="B54" s="677">
        <f>B55</f>
        <v>132</v>
      </c>
      <c r="C54" s="677">
        <f>C55</f>
        <v>0</v>
      </c>
      <c r="D54" s="656">
        <f>(C54-B54)/B54</f>
        <v>-1</v>
      </c>
      <c r="E54" s="657"/>
    </row>
    <row r="55" s="632" customFormat="1" spans="1:5">
      <c r="A55" s="686" t="s">
        <v>638</v>
      </c>
      <c r="B55" s="680">
        <v>132</v>
      </c>
      <c r="C55" s="655"/>
      <c r="D55" s="656">
        <f>(C55-B55)/B55</f>
        <v>-1</v>
      </c>
      <c r="E55" s="657"/>
    </row>
    <row r="56" s="632" customFormat="1" spans="1:5">
      <c r="A56" s="686" t="s">
        <v>639</v>
      </c>
      <c r="B56" s="687"/>
      <c r="C56" s="655"/>
      <c r="D56" s="656">
        <v>0</v>
      </c>
      <c r="E56" s="657"/>
    </row>
    <row r="57" s="632" customFormat="1" spans="1:5">
      <c r="A57" s="686" t="s">
        <v>640</v>
      </c>
      <c r="B57" s="687"/>
      <c r="C57" s="655"/>
      <c r="D57" s="656">
        <v>0</v>
      </c>
      <c r="E57" s="657"/>
    </row>
    <row r="58" s="632" customFormat="1" spans="1:5">
      <c r="A58" s="684" t="s">
        <v>65</v>
      </c>
      <c r="B58" s="687"/>
      <c r="C58" s="655">
        <v>32</v>
      </c>
      <c r="D58" s="656"/>
      <c r="E58" s="657"/>
    </row>
    <row r="59" s="632" customFormat="1" spans="1:5">
      <c r="A59" s="684" t="s">
        <v>68</v>
      </c>
      <c r="B59" s="687"/>
      <c r="C59" s="655"/>
      <c r="D59" s="656">
        <v>0</v>
      </c>
      <c r="E59" s="657"/>
    </row>
    <row r="60" s="632" customFormat="1" spans="1:5">
      <c r="A60" s="684" t="s">
        <v>72</v>
      </c>
      <c r="B60" s="687"/>
      <c r="C60" s="677">
        <v>60000</v>
      </c>
      <c r="D60" s="656"/>
      <c r="E60" s="657"/>
    </row>
    <row r="61" s="632" customFormat="1" spans="1:5">
      <c r="A61" s="670" t="s">
        <v>73</v>
      </c>
      <c r="B61" s="677">
        <f>B60+B59+B58+B53+B52</f>
        <v>47165</v>
      </c>
      <c r="C61" s="677">
        <f>C60+C59+C58+C53+C52</f>
        <v>90032</v>
      </c>
      <c r="D61" s="656">
        <f>(C61-B61)/B61</f>
        <v>0.908873105056716</v>
      </c>
      <c r="E61" s="657"/>
    </row>
    <row r="62" s="632" customFormat="1" spans="2:5">
      <c r="B62" s="657"/>
      <c r="C62" s="657"/>
      <c r="D62" s="657"/>
      <c r="E62" s="657"/>
    </row>
    <row r="63" s="632" customFormat="1" spans="2:5">
      <c r="B63" s="657"/>
      <c r="C63" s="657"/>
      <c r="D63" s="657"/>
      <c r="E63" s="657"/>
    </row>
    <row r="64" s="632" customFormat="1" spans="5:5">
      <c r="E64" s="657"/>
    </row>
    <row r="65" s="632" customFormat="1" spans="5:5">
      <c r="E65" s="657"/>
    </row>
    <row r="66" s="632" customFormat="1" spans="5:5">
      <c r="E66" s="657"/>
    </row>
    <row r="67" s="632" customFormat="1" spans="5:5">
      <c r="E67" s="657"/>
    </row>
    <row r="68" s="632" customFormat="1" spans="5:5">
      <c r="E68" s="657"/>
    </row>
    <row r="69" s="632" customFormat="1" spans="5:5">
      <c r="E69" s="657"/>
    </row>
    <row r="70" s="632" customFormat="1" spans="5:5">
      <c r="E70" s="657"/>
    </row>
    <row r="71" s="632" customFormat="1" spans="5:5">
      <c r="E71" s="657"/>
    </row>
    <row r="72" s="632" customFormat="1" spans="5:5">
      <c r="E72" s="657"/>
    </row>
    <row r="73" s="632" customFormat="1" spans="5:5">
      <c r="E73" s="657"/>
    </row>
    <row r="74" s="632" customFormat="1" spans="5:5">
      <c r="E74" s="657"/>
    </row>
    <row r="75" s="632" customFormat="1" spans="5:5">
      <c r="E75" s="657"/>
    </row>
    <row r="76" s="632" customFormat="1" spans="5:5">
      <c r="E76" s="657"/>
    </row>
    <row r="77" s="632" customFormat="1" spans="5:5">
      <c r="E77" s="657"/>
    </row>
    <row r="78" s="632" customFormat="1" spans="5:5">
      <c r="E78" s="657"/>
    </row>
    <row r="79" s="632" customFormat="1" spans="5:5">
      <c r="E79" s="657"/>
    </row>
    <row r="80" s="632" customFormat="1" spans="5:5">
      <c r="E80" s="657"/>
    </row>
    <row r="81" s="632" customFormat="1" spans="5:5">
      <c r="E81" s="657"/>
    </row>
    <row r="82" s="632" customFormat="1" spans="5:5">
      <c r="E82" s="657"/>
    </row>
    <row r="83" s="632" customFormat="1" spans="5:5">
      <c r="E83" s="657"/>
    </row>
    <row r="84" s="632" customFormat="1" spans="5:5">
      <c r="E84" s="657"/>
    </row>
    <row r="85" s="632" customFormat="1" spans="5:5">
      <c r="E85" s="657"/>
    </row>
    <row r="86" s="632" customFormat="1" spans="5:5">
      <c r="E86" s="657"/>
    </row>
    <row r="87" s="632" customFormat="1" spans="5:5">
      <c r="E87" s="657"/>
    </row>
    <row r="88" s="632" customFormat="1" spans="5:5">
      <c r="E88" s="657"/>
    </row>
    <row r="89" s="632" customFormat="1" spans="5:5">
      <c r="E89" s="657"/>
    </row>
    <row r="90" s="632" customFormat="1" spans="5:5">
      <c r="E90" s="657"/>
    </row>
    <row r="91" s="632" customFormat="1" spans="5:5">
      <c r="E91" s="657"/>
    </row>
    <row r="92" s="632" customFormat="1" spans="5:5">
      <c r="E92" s="657"/>
    </row>
    <row r="93" s="632" customFormat="1" spans="5:5">
      <c r="E93" s="657"/>
    </row>
    <row r="94" s="632" customFormat="1" spans="5:5">
      <c r="E94" s="657"/>
    </row>
    <row r="95" s="632" customFormat="1" spans="5:5">
      <c r="E95" s="657"/>
    </row>
    <row r="96" s="632" customFormat="1" spans="5:5">
      <c r="E96" s="657"/>
    </row>
    <row r="97" s="632" customFormat="1" spans="5:5">
      <c r="E97" s="657"/>
    </row>
    <row r="98" s="632" customFormat="1" spans="5:5">
      <c r="E98" s="657"/>
    </row>
    <row r="99" s="632" customFormat="1" spans="5:5">
      <c r="E99" s="657"/>
    </row>
    <row r="100" s="632" customFormat="1" spans="5:5">
      <c r="E100" s="657"/>
    </row>
    <row r="101" s="632" customFormat="1" spans="5:5">
      <c r="E101" s="657"/>
    </row>
    <row r="102" s="632" customFormat="1" spans="5:5">
      <c r="E102" s="657"/>
    </row>
    <row r="103" s="632" customFormat="1" spans="5:5">
      <c r="E103" s="657"/>
    </row>
    <row r="104" s="632" customFormat="1" spans="5:5">
      <c r="E104" s="657"/>
    </row>
    <row r="105" s="632" customFormat="1" spans="5:5">
      <c r="E105" s="657"/>
    </row>
    <row r="106" s="632" customFormat="1" spans="5:5">
      <c r="E106" s="657"/>
    </row>
    <row r="107" s="632" customFormat="1" spans="5:5">
      <c r="E107" s="657"/>
    </row>
    <row r="108" s="632" customFormat="1" spans="5:5">
      <c r="E108" s="657"/>
    </row>
    <row r="109" s="632" customFormat="1" spans="5:5">
      <c r="E109" s="657"/>
    </row>
    <row r="110" s="632" customFormat="1" spans="5:5">
      <c r="E110" s="657"/>
    </row>
    <row r="111" s="632" customFormat="1" spans="5:5">
      <c r="E111" s="657"/>
    </row>
    <row r="112" s="632" customFormat="1" spans="5:5">
      <c r="E112" s="657"/>
    </row>
    <row r="113" s="632" customFormat="1" spans="5:5">
      <c r="E113" s="657"/>
    </row>
    <row r="114" s="632" customFormat="1" spans="5:5">
      <c r="E114" s="657"/>
    </row>
    <row r="115" s="632" customFormat="1" spans="5:5">
      <c r="E115" s="657"/>
    </row>
    <row r="116" s="632" customFormat="1" spans="5:5">
      <c r="E116" s="657"/>
    </row>
    <row r="117" s="632" customFormat="1" spans="5:5">
      <c r="E117" s="657"/>
    </row>
    <row r="118" s="632" customFormat="1" spans="5:5">
      <c r="E118" s="657"/>
    </row>
    <row r="119" s="632" customFormat="1" spans="5:5">
      <c r="E119" s="657"/>
    </row>
    <row r="120" s="632" customFormat="1" spans="5:5">
      <c r="E120" s="657"/>
    </row>
    <row r="121" s="632" customFormat="1" spans="5:5">
      <c r="E121" s="657"/>
    </row>
    <row r="122" s="632" customFormat="1" spans="5:5">
      <c r="E122" s="657"/>
    </row>
    <row r="123" s="632" customFormat="1" spans="5:5">
      <c r="E123" s="657"/>
    </row>
    <row r="124" s="632" customFormat="1" spans="5:5">
      <c r="E124" s="657"/>
    </row>
    <row r="125" s="632" customFormat="1" spans="5:5">
      <c r="E125" s="657"/>
    </row>
    <row r="126" s="632" customFormat="1" spans="5:5">
      <c r="E126" s="657"/>
    </row>
    <row r="127" s="632" customFormat="1" spans="5:5">
      <c r="E127" s="657"/>
    </row>
    <row r="128" s="632" customFormat="1" spans="5:5">
      <c r="E128" s="657"/>
    </row>
    <row r="129" s="632" customFormat="1" spans="5:5">
      <c r="E129" s="657"/>
    </row>
    <row r="130" s="632" customFormat="1" spans="5:5">
      <c r="E130" s="657"/>
    </row>
    <row r="131" s="632" customFormat="1" spans="5:5">
      <c r="E131" s="657"/>
    </row>
    <row r="132" s="632" customFormat="1" spans="5:5">
      <c r="E132" s="657"/>
    </row>
    <row r="133" s="632" customFormat="1" spans="5:5">
      <c r="E133" s="657"/>
    </row>
    <row r="134" s="632" customFormat="1" spans="5:5">
      <c r="E134" s="657"/>
    </row>
    <row r="135" s="632" customFormat="1" spans="5:5">
      <c r="E135" s="657"/>
    </row>
    <row r="136" s="632" customFormat="1" spans="5:5">
      <c r="E136" s="657"/>
    </row>
    <row r="137" s="632" customFormat="1"/>
    <row r="138" s="632" customFormat="1"/>
    <row r="139" s="632" customFormat="1"/>
    <row r="140" s="632" customFormat="1"/>
    <row r="141" s="632" customFormat="1"/>
    <row r="142" s="632" customFormat="1"/>
    <row r="143" s="632" customFormat="1"/>
    <row r="144" s="632" customFormat="1"/>
    <row r="145" spans="1:1">
      <c r="A145" s="632"/>
    </row>
    <row r="146" spans="1:1">
      <c r="A146" s="632"/>
    </row>
    <row r="147" spans="1:1">
      <c r="A147" s="632"/>
    </row>
    <row r="148" spans="1:1">
      <c r="A148" s="632"/>
    </row>
    <row r="149" spans="1:1">
      <c r="A149" s="632"/>
    </row>
    <row r="150" spans="1:1">
      <c r="A150" s="632"/>
    </row>
    <row r="151" spans="1:1">
      <c r="A151" s="632"/>
    </row>
    <row r="152" spans="1:1">
      <c r="A152" s="632"/>
    </row>
    <row r="153" spans="1:1">
      <c r="A153" s="632"/>
    </row>
    <row r="154" spans="1:1">
      <c r="A154" s="632"/>
    </row>
    <row r="155" spans="1:1">
      <c r="A155" s="632"/>
    </row>
    <row r="156" spans="1:1">
      <c r="A156" s="632"/>
    </row>
    <row r="157" spans="1:1">
      <c r="A157" s="632"/>
    </row>
    <row r="158" spans="1:1">
      <c r="A158" s="632"/>
    </row>
    <row r="159" spans="1:1">
      <c r="A159" s="632"/>
    </row>
    <row r="160" spans="1:1">
      <c r="A160" s="632"/>
    </row>
    <row r="161" spans="1:1">
      <c r="A161" s="632"/>
    </row>
    <row r="162" spans="1:1">
      <c r="A162" s="632"/>
    </row>
    <row r="163" spans="1:1">
      <c r="A163" s="632"/>
    </row>
    <row r="164" spans="1:1">
      <c r="A164" s="632"/>
    </row>
    <row r="165" spans="1:1">
      <c r="A165" s="632"/>
    </row>
    <row r="166" spans="1:1">
      <c r="A166" s="632"/>
    </row>
    <row r="167" spans="1:1">
      <c r="A167" s="632"/>
    </row>
    <row r="168" spans="1:1">
      <c r="A168" s="632"/>
    </row>
    <row r="169" spans="1:1">
      <c r="A169" s="632"/>
    </row>
    <row r="170" spans="1:1">
      <c r="A170" s="632"/>
    </row>
    <row r="171" spans="1:1">
      <c r="A171" s="632"/>
    </row>
    <row r="172" spans="1:1">
      <c r="A172" s="632"/>
    </row>
    <row r="173" spans="1:1">
      <c r="A173" s="632"/>
    </row>
    <row r="174" spans="1:1">
      <c r="A174" s="632"/>
    </row>
    <row r="175" spans="1:1">
      <c r="A175" s="632"/>
    </row>
    <row r="176" spans="1:1">
      <c r="A176" s="632"/>
    </row>
    <row r="177" spans="1:1">
      <c r="A177" s="632"/>
    </row>
    <row r="178" spans="1:1">
      <c r="A178" s="632"/>
    </row>
    <row r="179" spans="1:1">
      <c r="A179" s="632"/>
    </row>
    <row r="180" spans="1:1">
      <c r="A180" s="632"/>
    </row>
    <row r="181" spans="1:1">
      <c r="A181" s="632"/>
    </row>
    <row r="182" spans="1:1">
      <c r="A182" s="632"/>
    </row>
    <row r="183" spans="1:1">
      <c r="A183" s="632"/>
    </row>
    <row r="184" spans="1:1">
      <c r="A184" s="632"/>
    </row>
    <row r="185" spans="1:1">
      <c r="A185" s="632"/>
    </row>
    <row r="186" spans="1:1">
      <c r="A186" s="632"/>
    </row>
    <row r="187" spans="1:1">
      <c r="A187" s="632"/>
    </row>
    <row r="188" spans="1:1">
      <c r="A188" s="632"/>
    </row>
    <row r="189" spans="1:1">
      <c r="A189" s="632"/>
    </row>
    <row r="190" spans="1:1">
      <c r="A190" s="632"/>
    </row>
    <row r="191" spans="1:1">
      <c r="A191" s="632"/>
    </row>
    <row r="192" spans="1:1">
      <c r="A192" s="632"/>
    </row>
    <row r="193" spans="1:1">
      <c r="A193" s="632"/>
    </row>
    <row r="194" spans="1:1">
      <c r="A194" s="632"/>
    </row>
    <row r="195" spans="1:1">
      <c r="A195" s="632"/>
    </row>
    <row r="196" spans="1:1">
      <c r="A196" s="632"/>
    </row>
    <row r="197" spans="1:1">
      <c r="A197" s="632"/>
    </row>
    <row r="198" spans="1:1">
      <c r="A198" s="632"/>
    </row>
    <row r="199" spans="1:1">
      <c r="A199" s="632"/>
    </row>
    <row r="200" spans="1:1">
      <c r="A200" s="632"/>
    </row>
    <row r="201" spans="1:1">
      <c r="A201" s="632"/>
    </row>
    <row r="202" spans="1:1">
      <c r="A202" s="632"/>
    </row>
    <row r="203" spans="1:1">
      <c r="A203" s="632"/>
    </row>
    <row r="204" spans="1:1">
      <c r="A204" s="632"/>
    </row>
    <row r="205" spans="1:1">
      <c r="A205" s="632"/>
    </row>
    <row r="206" spans="1:1">
      <c r="A206" s="632"/>
    </row>
    <row r="207" spans="1:1">
      <c r="A207" s="632"/>
    </row>
    <row r="208" spans="1:1">
      <c r="A208" s="632"/>
    </row>
    <row r="209" spans="1:1">
      <c r="A209" s="632"/>
    </row>
    <row r="210" spans="1:1">
      <c r="A210" s="632"/>
    </row>
    <row r="211" spans="1:1">
      <c r="A211" s="632"/>
    </row>
    <row r="212" spans="1:1">
      <c r="A212" s="632"/>
    </row>
    <row r="213" spans="1:1">
      <c r="A213" s="632"/>
    </row>
    <row r="214" spans="1:1">
      <c r="A214" s="632"/>
    </row>
    <row r="215" spans="1:1">
      <c r="A215" s="632"/>
    </row>
    <row r="216" spans="1:1">
      <c r="A216" s="632"/>
    </row>
    <row r="217" spans="1:1">
      <c r="A217" s="632"/>
    </row>
    <row r="218" spans="1:1">
      <c r="A218" s="632"/>
    </row>
    <row r="219" spans="1:1">
      <c r="A219" s="632"/>
    </row>
    <row r="220" spans="1:1">
      <c r="A220" s="632"/>
    </row>
    <row r="221" spans="1:1">
      <c r="A221" s="632"/>
    </row>
    <row r="222" spans="1:1">
      <c r="A222" s="632"/>
    </row>
    <row r="223" spans="1:1">
      <c r="A223" s="632"/>
    </row>
    <row r="224" spans="1:1">
      <c r="A224" s="632"/>
    </row>
    <row r="225" spans="1:1">
      <c r="A225" s="632"/>
    </row>
    <row r="226" spans="1:1">
      <c r="A226" s="632"/>
    </row>
    <row r="227" spans="1:1">
      <c r="A227" s="632"/>
    </row>
    <row r="228" spans="1:1">
      <c r="A228" s="632"/>
    </row>
    <row r="229" spans="1:1">
      <c r="A229" s="632"/>
    </row>
    <row r="230" spans="1:1">
      <c r="A230" s="632"/>
    </row>
    <row r="231" spans="1:1">
      <c r="A231" s="632"/>
    </row>
    <row r="232" spans="1:1">
      <c r="A232" s="632"/>
    </row>
    <row r="233" spans="1:1">
      <c r="A233" s="632"/>
    </row>
    <row r="234" spans="1:1">
      <c r="A234" s="632"/>
    </row>
    <row r="235" spans="1:1">
      <c r="A235" s="632"/>
    </row>
    <row r="236" spans="1:1">
      <c r="A236" s="632"/>
    </row>
    <row r="237" spans="1:1">
      <c r="A237" s="632"/>
    </row>
    <row r="238" spans="1:1">
      <c r="A238" s="632"/>
    </row>
    <row r="239" spans="1:1">
      <c r="A239" s="632"/>
    </row>
    <row r="240" spans="1:1">
      <c r="A240" s="632"/>
    </row>
    <row r="241" spans="1:1">
      <c r="A241" s="632"/>
    </row>
    <row r="242" spans="1:1">
      <c r="A242" s="632"/>
    </row>
    <row r="243" spans="1:1">
      <c r="A243" s="632"/>
    </row>
    <row r="244" spans="1:1">
      <c r="A244" s="632"/>
    </row>
    <row r="245" spans="1:1">
      <c r="A245" s="632"/>
    </row>
    <row r="246" spans="1:1">
      <c r="A246" s="632"/>
    </row>
    <row r="247" spans="1:1">
      <c r="A247" s="632"/>
    </row>
    <row r="248" spans="1:1">
      <c r="A248" s="632"/>
    </row>
    <row r="249" spans="1:1">
      <c r="A249" s="632"/>
    </row>
    <row r="250" spans="1:1">
      <c r="A250" s="632"/>
    </row>
    <row r="251" spans="1:1">
      <c r="A251" s="632"/>
    </row>
    <row r="252" spans="1:1">
      <c r="A252" s="632"/>
    </row>
    <row r="253" spans="1:1">
      <c r="A253" s="632"/>
    </row>
    <row r="254" spans="1:1">
      <c r="A254" s="632"/>
    </row>
    <row r="255" spans="1:1">
      <c r="A255" s="632"/>
    </row>
    <row r="256" spans="1:1">
      <c r="A256" s="632"/>
    </row>
    <row r="257" spans="1:1">
      <c r="A257" s="632"/>
    </row>
    <row r="258" spans="1:1">
      <c r="A258" s="632"/>
    </row>
    <row r="259" spans="1:1">
      <c r="A259" s="632"/>
    </row>
    <row r="260" spans="1:1">
      <c r="A260" s="632"/>
    </row>
    <row r="261" spans="1:1">
      <c r="A261" s="632"/>
    </row>
    <row r="262" spans="1:1">
      <c r="A262" s="632"/>
    </row>
    <row r="263" spans="1:1">
      <c r="A263" s="632"/>
    </row>
    <row r="264" spans="1:1">
      <c r="A264" s="632"/>
    </row>
    <row r="265" spans="1:1">
      <c r="A265" s="632"/>
    </row>
    <row r="266" spans="1:1">
      <c r="A266" s="632"/>
    </row>
    <row r="267" spans="1:1">
      <c r="A267" s="632"/>
    </row>
    <row r="268" spans="1:1">
      <c r="A268" s="632"/>
    </row>
    <row r="269" spans="1:1">
      <c r="A269" s="632"/>
    </row>
    <row r="270" spans="1:1">
      <c r="A270" s="632"/>
    </row>
    <row r="271" spans="1:1">
      <c r="A271" s="632"/>
    </row>
    <row r="272" spans="1:1">
      <c r="A272" s="632"/>
    </row>
    <row r="273" spans="1:1">
      <c r="A273" s="632"/>
    </row>
    <row r="274" spans="1:1">
      <c r="A274" s="632"/>
    </row>
    <row r="275" spans="1:1">
      <c r="A275" s="632"/>
    </row>
    <row r="276" spans="1:1">
      <c r="A276" s="632"/>
    </row>
    <row r="277" spans="1:1">
      <c r="A277" s="632"/>
    </row>
    <row r="278" spans="1:1">
      <c r="A278" s="632"/>
    </row>
    <row r="279" spans="1:1">
      <c r="A279" s="632"/>
    </row>
    <row r="280" spans="1:1">
      <c r="A280" s="632"/>
    </row>
    <row r="281" spans="1:1">
      <c r="A281" s="632"/>
    </row>
    <row r="282" spans="1:1">
      <c r="A282" s="632"/>
    </row>
    <row r="283" spans="1:1">
      <c r="A283" s="632"/>
    </row>
    <row r="284" spans="1:1">
      <c r="A284" s="632"/>
    </row>
    <row r="285" spans="1:1">
      <c r="A285" s="632"/>
    </row>
    <row r="286" spans="1:1">
      <c r="A286" s="632"/>
    </row>
    <row r="287" spans="1:1">
      <c r="A287" s="632"/>
    </row>
    <row r="288" spans="1:1">
      <c r="A288" s="632"/>
    </row>
    <row r="289" s="632" customFormat="1"/>
    <row r="290" s="632" customFormat="1"/>
    <row r="291" s="632" customFormat="1"/>
    <row r="292" s="631" customFormat="1" spans="1:16">
      <c r="A292" s="632"/>
      <c r="B292" s="632"/>
      <c r="C292" s="632"/>
      <c r="D292" s="632"/>
      <c r="E292" s="632"/>
      <c r="F292" s="632"/>
      <c r="G292" s="632"/>
      <c r="H292" s="632"/>
      <c r="I292" s="632"/>
      <c r="J292" s="632"/>
      <c r="K292" s="632"/>
      <c r="L292" s="632"/>
      <c r="M292" s="632"/>
      <c r="N292" s="632"/>
      <c r="O292" s="632"/>
      <c r="P292" s="632"/>
    </row>
    <row r="293" s="631" customFormat="1" spans="1:16">
      <c r="A293" s="632"/>
      <c r="B293" s="632"/>
      <c r="C293" s="632"/>
      <c r="D293" s="632"/>
      <c r="E293" s="632"/>
      <c r="F293" s="632"/>
      <c r="G293" s="632"/>
      <c r="H293" s="632"/>
      <c r="I293" s="632"/>
      <c r="J293" s="632"/>
      <c r="K293" s="632"/>
      <c r="L293" s="632"/>
      <c r="M293" s="632"/>
      <c r="N293" s="632"/>
      <c r="O293" s="632"/>
      <c r="P293" s="632"/>
    </row>
    <row r="294" s="632" customFormat="1"/>
    <row r="295" s="632" customFormat="1"/>
    <row r="296" s="632" customFormat="1"/>
    <row r="297" s="632" customFormat="1"/>
    <row r="298" s="632" customFormat="1"/>
    <row r="299" s="632" customFormat="1"/>
    <row r="300" s="632" customFormat="1"/>
    <row r="301" s="632" customFormat="1"/>
    <row r="302" s="632" customFormat="1"/>
    <row r="303" s="632" customFormat="1"/>
    <row r="304" s="632" customFormat="1"/>
    <row r="305" spans="1:1">
      <c r="A305" s="632"/>
    </row>
    <row r="306" spans="1:1">
      <c r="A306" s="632"/>
    </row>
    <row r="307" spans="1:1">
      <c r="A307" s="632"/>
    </row>
    <row r="308" spans="1:1">
      <c r="A308" s="632"/>
    </row>
    <row r="309" spans="1:1">
      <c r="A309" s="632"/>
    </row>
    <row r="310" spans="1:1">
      <c r="A310" s="632"/>
    </row>
    <row r="311" spans="1:1">
      <c r="A311" s="632"/>
    </row>
    <row r="312" spans="1:1">
      <c r="A312" s="632"/>
    </row>
    <row r="313" spans="1:1">
      <c r="A313" s="632"/>
    </row>
    <row r="314" spans="1:1">
      <c r="A314" s="632"/>
    </row>
    <row r="315" spans="1:1">
      <c r="A315" s="632"/>
    </row>
    <row r="316" spans="1:1">
      <c r="A316" s="632"/>
    </row>
    <row r="317" spans="1:1">
      <c r="A317" s="632"/>
    </row>
    <row r="318" spans="1:1">
      <c r="A318" s="632"/>
    </row>
    <row r="319" spans="1:1">
      <c r="A319" s="632"/>
    </row>
    <row r="320" spans="1:1">
      <c r="A320" s="632"/>
    </row>
    <row r="321" spans="1:1">
      <c r="A321" s="632"/>
    </row>
    <row r="322" spans="1:1">
      <c r="A322" s="632"/>
    </row>
    <row r="323" spans="1:1">
      <c r="A323" s="632"/>
    </row>
    <row r="324" spans="1:1">
      <c r="A324" s="632"/>
    </row>
    <row r="325" spans="1:1">
      <c r="A325" s="632"/>
    </row>
    <row r="326" spans="1:1">
      <c r="A326" s="632"/>
    </row>
    <row r="327" spans="1:1">
      <c r="A327" s="632"/>
    </row>
    <row r="328" spans="1:1">
      <c r="A328" s="632"/>
    </row>
    <row r="329" spans="1:1">
      <c r="A329" s="632"/>
    </row>
    <row r="330" spans="1:1">
      <c r="A330" s="632"/>
    </row>
    <row r="331" spans="1:1">
      <c r="A331" s="632"/>
    </row>
    <row r="332" spans="1:1">
      <c r="A332" s="632"/>
    </row>
    <row r="333" spans="1:1">
      <c r="A333" s="632"/>
    </row>
    <row r="334" spans="1:1">
      <c r="A334" s="632"/>
    </row>
    <row r="335" spans="1:1">
      <c r="A335" s="632"/>
    </row>
    <row r="336" spans="1:1">
      <c r="A336" s="632"/>
    </row>
    <row r="337" spans="1:1">
      <c r="A337" s="632"/>
    </row>
    <row r="338" spans="1:1">
      <c r="A338" s="632"/>
    </row>
    <row r="339" spans="1:1">
      <c r="A339" s="632"/>
    </row>
    <row r="340" spans="1:1">
      <c r="A340" s="632"/>
    </row>
    <row r="341" spans="1:1">
      <c r="A341" s="632"/>
    </row>
    <row r="342" spans="1:1">
      <c r="A342" s="632"/>
    </row>
    <row r="343" spans="1:1">
      <c r="A343" s="632"/>
    </row>
    <row r="344" spans="1:1">
      <c r="A344" s="632"/>
    </row>
    <row r="345" spans="1:1">
      <c r="A345" s="632"/>
    </row>
    <row r="346" spans="1:1">
      <c r="A346" s="632"/>
    </row>
    <row r="347" spans="1:1">
      <c r="A347" s="632"/>
    </row>
    <row r="348" spans="1:1">
      <c r="A348" s="632"/>
    </row>
    <row r="349" spans="1:1">
      <c r="A349" s="632"/>
    </row>
    <row r="350" spans="1:1">
      <c r="A350" s="632"/>
    </row>
    <row r="351" spans="1:1">
      <c r="A351" s="632"/>
    </row>
    <row r="352" spans="1:1">
      <c r="A352" s="632"/>
    </row>
    <row r="353" s="632" customFormat="1"/>
    <row r="354" s="632" customFormat="1"/>
    <row r="355" s="632" customFormat="1"/>
    <row r="356" s="632" customFormat="1"/>
    <row r="357" s="632" customFormat="1"/>
    <row r="358" s="631" customFormat="1" spans="1:16">
      <c r="A358" s="632"/>
      <c r="B358" s="632"/>
      <c r="C358" s="632"/>
      <c r="D358" s="632"/>
      <c r="E358" s="632"/>
      <c r="F358" s="632"/>
      <c r="G358" s="632"/>
      <c r="H358" s="632"/>
      <c r="I358" s="632"/>
      <c r="J358" s="632"/>
      <c r="K358" s="632"/>
      <c r="L358" s="632"/>
      <c r="M358" s="632"/>
      <c r="N358" s="632"/>
      <c r="O358" s="632"/>
      <c r="P358" s="632"/>
    </row>
    <row r="359" s="632" customFormat="1"/>
    <row r="360" s="632" customFormat="1"/>
    <row r="361" s="632" customFormat="1"/>
    <row r="362" s="632" customFormat="1"/>
    <row r="363" s="632" customFormat="1"/>
    <row r="364" s="632" customFormat="1"/>
    <row r="365" s="632" customFormat="1"/>
    <row r="366" s="632" customFormat="1"/>
    <row r="367" s="632" customFormat="1"/>
    <row r="368" s="632" customFormat="1"/>
    <row r="369" spans="1:1">
      <c r="A369" s="632"/>
    </row>
    <row r="370" spans="1:1">
      <c r="A370" s="632"/>
    </row>
    <row r="371" spans="1:1">
      <c r="A371" s="632"/>
    </row>
    <row r="372" spans="1:1">
      <c r="A372" s="632"/>
    </row>
    <row r="373" spans="1:1">
      <c r="A373" s="632"/>
    </row>
    <row r="374" spans="1:1">
      <c r="A374" s="632"/>
    </row>
    <row r="375" spans="1:1">
      <c r="A375" s="632"/>
    </row>
    <row r="376" spans="1:1">
      <c r="A376" s="632"/>
    </row>
    <row r="377" spans="1:1">
      <c r="A377" s="632"/>
    </row>
    <row r="378" spans="1:1">
      <c r="A378" s="632"/>
    </row>
    <row r="379" spans="1:1">
      <c r="A379" s="632"/>
    </row>
    <row r="380" spans="1:1">
      <c r="A380" s="632"/>
    </row>
    <row r="381" spans="1:1">
      <c r="A381" s="632"/>
    </row>
    <row r="382" spans="1:1">
      <c r="A382" s="632"/>
    </row>
    <row r="383" spans="1:1">
      <c r="A383" s="632"/>
    </row>
    <row r="384" spans="1:1">
      <c r="A384" s="632"/>
    </row>
    <row r="385" spans="1:1">
      <c r="A385" s="632"/>
    </row>
    <row r="386" spans="1:1">
      <c r="A386" s="632"/>
    </row>
    <row r="387" spans="1:1">
      <c r="A387" s="632"/>
    </row>
    <row r="388" spans="1:1">
      <c r="A388" s="632"/>
    </row>
    <row r="389" spans="1:1">
      <c r="A389" s="632"/>
    </row>
    <row r="390" spans="1:1">
      <c r="A390" s="632"/>
    </row>
    <row r="391" spans="1:1">
      <c r="A391" s="632"/>
    </row>
    <row r="392" spans="1:1">
      <c r="A392" s="632"/>
    </row>
    <row r="393" spans="1:1">
      <c r="A393" s="632"/>
    </row>
    <row r="394" spans="1:1">
      <c r="A394" s="632"/>
    </row>
    <row r="395" spans="1:1">
      <c r="A395" s="632"/>
    </row>
    <row r="396" spans="1:1">
      <c r="A396" s="632"/>
    </row>
    <row r="397" spans="1:1">
      <c r="A397" s="632"/>
    </row>
    <row r="398" spans="1:1">
      <c r="A398" s="632"/>
    </row>
    <row r="399" spans="1:1">
      <c r="A399" s="632"/>
    </row>
    <row r="400" spans="1:1">
      <c r="A400" s="632"/>
    </row>
    <row r="401" spans="1:1">
      <c r="A401" s="632"/>
    </row>
    <row r="402" spans="1:1">
      <c r="A402" s="632"/>
    </row>
    <row r="403" spans="1:1">
      <c r="A403" s="632"/>
    </row>
    <row r="404" spans="1:1">
      <c r="A404" s="632"/>
    </row>
    <row r="405" spans="1:1">
      <c r="A405" s="632"/>
    </row>
    <row r="406" spans="1:1">
      <c r="A406" s="632"/>
    </row>
    <row r="407" spans="1:1">
      <c r="A407" s="632"/>
    </row>
    <row r="408" spans="1:1">
      <c r="A408" s="632"/>
    </row>
    <row r="409" spans="1:1">
      <c r="A409" s="632"/>
    </row>
    <row r="410" spans="1:1">
      <c r="A410" s="632"/>
    </row>
    <row r="411" spans="1:1">
      <c r="A411" s="632"/>
    </row>
    <row r="412" spans="1:1">
      <c r="A412" s="632"/>
    </row>
    <row r="413" spans="1:1">
      <c r="A413" s="632"/>
    </row>
    <row r="414" spans="1:1">
      <c r="A414" s="632"/>
    </row>
    <row r="415" spans="1:1">
      <c r="A415" s="632"/>
    </row>
    <row r="416" spans="1:1">
      <c r="A416" s="632"/>
    </row>
    <row r="417" spans="1:1">
      <c r="A417" s="632"/>
    </row>
    <row r="418" spans="1:1">
      <c r="A418" s="632"/>
    </row>
    <row r="419" spans="1:1">
      <c r="A419" s="632"/>
    </row>
    <row r="420" spans="1:1">
      <c r="A420" s="632"/>
    </row>
    <row r="421" spans="1:1">
      <c r="A421" s="632"/>
    </row>
    <row r="422" spans="1:1">
      <c r="A422" s="632"/>
    </row>
    <row r="423" spans="1:1">
      <c r="A423" s="632"/>
    </row>
    <row r="424" spans="1:1">
      <c r="A424" s="632"/>
    </row>
    <row r="425" spans="1:1">
      <c r="A425" s="632"/>
    </row>
    <row r="426" spans="1:1">
      <c r="A426" s="632"/>
    </row>
    <row r="427" spans="1:1">
      <c r="A427" s="632"/>
    </row>
    <row r="428" spans="1:1">
      <c r="A428" s="632"/>
    </row>
    <row r="429" spans="1:1">
      <c r="A429" s="632"/>
    </row>
    <row r="430" spans="1:1">
      <c r="A430" s="632"/>
    </row>
    <row r="431" spans="1:1">
      <c r="A431" s="632"/>
    </row>
    <row r="432" spans="1:1">
      <c r="A432" s="632"/>
    </row>
    <row r="433" spans="1:1">
      <c r="A433" s="632"/>
    </row>
    <row r="434" spans="1:1">
      <c r="A434" s="632"/>
    </row>
    <row r="435" spans="1:1">
      <c r="A435" s="632"/>
    </row>
    <row r="436" spans="1:1">
      <c r="A436" s="632"/>
    </row>
    <row r="437" spans="1:1">
      <c r="A437" s="632"/>
    </row>
    <row r="438" spans="1:1">
      <c r="A438" s="632"/>
    </row>
    <row r="439" spans="1:1">
      <c r="A439" s="632"/>
    </row>
    <row r="440" spans="1:1">
      <c r="A440" s="632"/>
    </row>
    <row r="441" spans="1:1">
      <c r="A441" s="632"/>
    </row>
    <row r="442" spans="1:1">
      <c r="A442" s="632"/>
    </row>
    <row r="443" spans="1:1">
      <c r="A443" s="632"/>
    </row>
    <row r="444" spans="1:1">
      <c r="A444" s="632"/>
    </row>
    <row r="445" spans="1:1">
      <c r="A445" s="632"/>
    </row>
    <row r="446" spans="1:1">
      <c r="A446" s="632"/>
    </row>
    <row r="447" spans="1:1">
      <c r="A447" s="632"/>
    </row>
    <row r="448" spans="1:1">
      <c r="A448" s="632"/>
    </row>
    <row r="449" spans="1:1">
      <c r="A449" s="632"/>
    </row>
    <row r="450" spans="1:1">
      <c r="A450" s="632"/>
    </row>
    <row r="451" spans="1:1">
      <c r="A451" s="632"/>
    </row>
    <row r="452" spans="1:1">
      <c r="A452" s="632"/>
    </row>
    <row r="453" spans="1:1">
      <c r="A453" s="632"/>
    </row>
    <row r="454" spans="1:1">
      <c r="A454" s="632"/>
    </row>
    <row r="455" spans="1:1">
      <c r="A455" s="632"/>
    </row>
    <row r="456" spans="1:1">
      <c r="A456" s="632"/>
    </row>
    <row r="457" spans="1:1">
      <c r="A457" s="632"/>
    </row>
    <row r="458" spans="1:1">
      <c r="A458" s="632"/>
    </row>
    <row r="459" spans="1:1">
      <c r="A459" s="632"/>
    </row>
    <row r="460" spans="1:1">
      <c r="A460" s="632"/>
    </row>
    <row r="461" spans="1:1">
      <c r="A461" s="632"/>
    </row>
    <row r="462" spans="1:1">
      <c r="A462" s="632"/>
    </row>
    <row r="463" spans="1:1">
      <c r="A463" s="632"/>
    </row>
    <row r="464" spans="1:1">
      <c r="A464" s="632"/>
    </row>
    <row r="465" spans="1:1">
      <c r="A465" s="632"/>
    </row>
    <row r="466" spans="1:1">
      <c r="A466" s="632"/>
    </row>
    <row r="467" spans="1:1">
      <c r="A467" s="632"/>
    </row>
    <row r="468" spans="1:1">
      <c r="A468" s="632"/>
    </row>
    <row r="469" spans="1:1">
      <c r="A469" s="632"/>
    </row>
    <row r="470" spans="1:1">
      <c r="A470" s="632"/>
    </row>
    <row r="471" spans="1:1">
      <c r="A471" s="632"/>
    </row>
    <row r="472" spans="1:1">
      <c r="A472" s="632"/>
    </row>
    <row r="473" spans="1:1">
      <c r="A473" s="632"/>
    </row>
    <row r="474" spans="1:1">
      <c r="A474" s="632"/>
    </row>
    <row r="475" spans="1:1">
      <c r="A475" s="632"/>
    </row>
    <row r="476" spans="1:1">
      <c r="A476" s="632"/>
    </row>
    <row r="477" spans="1:1">
      <c r="A477" s="632"/>
    </row>
    <row r="478" spans="1:1">
      <c r="A478" s="632"/>
    </row>
    <row r="479" spans="1:1">
      <c r="A479" s="632"/>
    </row>
    <row r="480" spans="1:1">
      <c r="A480" s="632"/>
    </row>
    <row r="481" spans="1:1">
      <c r="A481" s="632"/>
    </row>
    <row r="482" spans="1:1">
      <c r="A482" s="632"/>
    </row>
    <row r="483" spans="1:1">
      <c r="A483" s="632"/>
    </row>
    <row r="484" spans="1:1">
      <c r="A484" s="632"/>
    </row>
    <row r="485" spans="1:1">
      <c r="A485" s="632"/>
    </row>
    <row r="486" spans="1:1">
      <c r="A486" s="632"/>
    </row>
    <row r="487" spans="1:1">
      <c r="A487" s="632"/>
    </row>
    <row r="488" spans="1:1">
      <c r="A488" s="632"/>
    </row>
    <row r="489" spans="1:1">
      <c r="A489" s="632"/>
    </row>
    <row r="490" spans="1:1">
      <c r="A490" s="632"/>
    </row>
    <row r="491" spans="1:1">
      <c r="A491" s="632"/>
    </row>
    <row r="492" spans="1:1">
      <c r="A492" s="632"/>
    </row>
    <row r="493" spans="1:1">
      <c r="A493" s="632"/>
    </row>
    <row r="494" spans="1:1">
      <c r="A494" s="632"/>
    </row>
    <row r="495" spans="1:1">
      <c r="A495" s="632"/>
    </row>
    <row r="496" spans="1:1">
      <c r="A496" s="632"/>
    </row>
    <row r="497" spans="1:1">
      <c r="A497" s="632"/>
    </row>
    <row r="498" spans="1:1">
      <c r="A498" s="632"/>
    </row>
    <row r="499" spans="1:1">
      <c r="A499" s="632"/>
    </row>
    <row r="500" spans="1:1">
      <c r="A500" s="632"/>
    </row>
    <row r="501" spans="1:1">
      <c r="A501" s="632"/>
    </row>
    <row r="502" spans="1:1">
      <c r="A502" s="632"/>
    </row>
    <row r="503" spans="1:1">
      <c r="A503" s="632"/>
    </row>
    <row r="504" spans="1:1">
      <c r="A504" s="632"/>
    </row>
    <row r="505" spans="1:1">
      <c r="A505" s="632"/>
    </row>
    <row r="506" spans="1:1">
      <c r="A506" s="632"/>
    </row>
    <row r="507" spans="1:1">
      <c r="A507" s="632"/>
    </row>
    <row r="508" spans="1:1">
      <c r="A508" s="632"/>
    </row>
    <row r="509" spans="1:1">
      <c r="A509" s="632"/>
    </row>
    <row r="510" spans="1:1">
      <c r="A510" s="632"/>
    </row>
    <row r="511" spans="1:1">
      <c r="A511" s="632"/>
    </row>
    <row r="512" spans="1:1">
      <c r="A512" s="632"/>
    </row>
    <row r="513" spans="1:1">
      <c r="A513" s="632"/>
    </row>
    <row r="514" spans="1:1">
      <c r="A514" s="632"/>
    </row>
    <row r="515" spans="1:1">
      <c r="A515" s="632"/>
    </row>
    <row r="516" spans="1:1">
      <c r="A516" s="632"/>
    </row>
    <row r="517" spans="1:1">
      <c r="A517" s="632"/>
    </row>
    <row r="518" spans="1:1">
      <c r="A518" s="632"/>
    </row>
    <row r="519" spans="1:1">
      <c r="A519" s="632"/>
    </row>
    <row r="520" spans="1:1">
      <c r="A520" s="632"/>
    </row>
    <row r="521" spans="1:1">
      <c r="A521" s="632"/>
    </row>
    <row r="522" spans="1:1">
      <c r="A522" s="632"/>
    </row>
    <row r="523" spans="1:1">
      <c r="A523" s="632"/>
    </row>
    <row r="524" spans="1:1">
      <c r="A524" s="632"/>
    </row>
    <row r="525" spans="1:1">
      <c r="A525" s="632"/>
    </row>
    <row r="526" spans="1:1">
      <c r="A526" s="632"/>
    </row>
    <row r="527" spans="1:1">
      <c r="A527" s="632"/>
    </row>
    <row r="528" spans="1:1">
      <c r="A528" s="632"/>
    </row>
    <row r="529" spans="1:1">
      <c r="A529" s="632"/>
    </row>
    <row r="530" spans="1:1">
      <c r="A530" s="632"/>
    </row>
    <row r="531" spans="1:1">
      <c r="A531" s="632"/>
    </row>
    <row r="532" spans="1:1">
      <c r="A532" s="632"/>
    </row>
    <row r="533" spans="1:1">
      <c r="A533" s="632"/>
    </row>
    <row r="534" spans="1:1">
      <c r="A534" s="632"/>
    </row>
    <row r="535" spans="1:1">
      <c r="A535" s="632"/>
    </row>
    <row r="536" spans="1:1">
      <c r="A536" s="632"/>
    </row>
    <row r="537" spans="1:1">
      <c r="A537" s="632"/>
    </row>
    <row r="538" spans="1:1">
      <c r="A538" s="632"/>
    </row>
    <row r="539" spans="1:1">
      <c r="A539" s="632"/>
    </row>
    <row r="540" spans="1:1">
      <c r="A540" s="632"/>
    </row>
    <row r="541" spans="1:1">
      <c r="A541" s="632"/>
    </row>
    <row r="542" spans="1:1">
      <c r="A542" s="632"/>
    </row>
    <row r="543" spans="1:1">
      <c r="A543" s="632"/>
    </row>
    <row r="544" spans="1:1">
      <c r="A544" s="632"/>
    </row>
    <row r="545" spans="1:1">
      <c r="A545" s="632"/>
    </row>
    <row r="546" spans="1:1">
      <c r="A546" s="632"/>
    </row>
    <row r="547" spans="1:1">
      <c r="A547" s="632"/>
    </row>
    <row r="548" spans="1:1">
      <c r="A548" s="632"/>
    </row>
    <row r="549" spans="1:1">
      <c r="A549" s="632"/>
    </row>
    <row r="550" spans="1:1">
      <c r="A550" s="632"/>
    </row>
    <row r="551" spans="1:1">
      <c r="A551" s="632"/>
    </row>
    <row r="552" spans="1:1">
      <c r="A552" s="632"/>
    </row>
    <row r="553" spans="1:1">
      <c r="A553" s="632"/>
    </row>
    <row r="554" spans="1:1">
      <c r="A554" s="632"/>
    </row>
    <row r="555" spans="1:1">
      <c r="A555" s="632"/>
    </row>
    <row r="556" spans="1:1">
      <c r="A556" s="632"/>
    </row>
    <row r="557" spans="1:1">
      <c r="A557" s="632"/>
    </row>
    <row r="558" spans="1:1">
      <c r="A558" s="632"/>
    </row>
    <row r="559" spans="1:1">
      <c r="A559" s="632"/>
    </row>
    <row r="560" spans="1:1">
      <c r="A560" s="632"/>
    </row>
    <row r="561" spans="1:1">
      <c r="A561" s="632"/>
    </row>
    <row r="562" spans="1:1">
      <c r="A562" s="632"/>
    </row>
    <row r="563" spans="1:1">
      <c r="A563" s="632"/>
    </row>
    <row r="564" spans="1:1">
      <c r="A564" s="632"/>
    </row>
    <row r="565" spans="1:1">
      <c r="A565" s="632"/>
    </row>
    <row r="566" spans="1:1">
      <c r="A566" s="632"/>
    </row>
    <row r="567" spans="1:1">
      <c r="A567" s="632"/>
    </row>
    <row r="568" spans="1:1">
      <c r="A568" s="632"/>
    </row>
    <row r="569" spans="1:1">
      <c r="A569" s="632"/>
    </row>
    <row r="570" spans="1:1">
      <c r="A570" s="632"/>
    </row>
    <row r="571" spans="1:1">
      <c r="A571" s="632"/>
    </row>
    <row r="572" spans="1:1">
      <c r="A572" s="632"/>
    </row>
    <row r="573" spans="1:1">
      <c r="A573" s="632"/>
    </row>
    <row r="574" spans="1:1">
      <c r="A574" s="632"/>
    </row>
    <row r="575" spans="1:1">
      <c r="A575" s="632"/>
    </row>
    <row r="576" spans="1:1">
      <c r="A576" s="632"/>
    </row>
    <row r="577" spans="1:1">
      <c r="A577" s="632"/>
    </row>
    <row r="578" spans="1:1">
      <c r="A578" s="632"/>
    </row>
    <row r="579" spans="1:1">
      <c r="A579" s="632"/>
    </row>
    <row r="580" spans="1:1">
      <c r="A580" s="632"/>
    </row>
    <row r="581" spans="1:1">
      <c r="A581" s="632"/>
    </row>
    <row r="582" spans="1:1">
      <c r="A582" s="632"/>
    </row>
    <row r="583" spans="1:1">
      <c r="A583" s="632"/>
    </row>
    <row r="584" spans="1:1">
      <c r="A584" s="632"/>
    </row>
    <row r="585" spans="1:1">
      <c r="A585" s="632"/>
    </row>
    <row r="586" spans="1:1">
      <c r="A586" s="632"/>
    </row>
    <row r="587" spans="1:1">
      <c r="A587" s="632"/>
    </row>
    <row r="588" spans="1:1">
      <c r="A588" s="632"/>
    </row>
    <row r="589" spans="1:1">
      <c r="A589" s="632"/>
    </row>
    <row r="590" spans="1:1">
      <c r="A590" s="632"/>
    </row>
    <row r="591" spans="1:1">
      <c r="A591" s="632"/>
    </row>
    <row r="592" spans="1:1">
      <c r="A592" s="632"/>
    </row>
    <row r="593" spans="1:1">
      <c r="A593" s="632"/>
    </row>
    <row r="594" spans="1:1">
      <c r="A594" s="632"/>
    </row>
    <row r="595" spans="1:1">
      <c r="A595" s="632"/>
    </row>
    <row r="596" spans="1:1">
      <c r="A596" s="632"/>
    </row>
    <row r="597" spans="1:1">
      <c r="A597" s="632"/>
    </row>
    <row r="598" spans="1:1">
      <c r="A598" s="632"/>
    </row>
    <row r="599" spans="1:1">
      <c r="A599" s="632"/>
    </row>
    <row r="600" spans="1:1">
      <c r="A600" s="632"/>
    </row>
    <row r="601" spans="1:1">
      <c r="A601" s="632"/>
    </row>
    <row r="602" spans="1:1">
      <c r="A602" s="632"/>
    </row>
    <row r="603" spans="1:1">
      <c r="A603" s="632"/>
    </row>
    <row r="604" spans="1:1">
      <c r="A604" s="632"/>
    </row>
    <row r="605" spans="1:1">
      <c r="A605" s="632"/>
    </row>
    <row r="606" spans="1:1">
      <c r="A606" s="632"/>
    </row>
    <row r="607" spans="1:1">
      <c r="A607" s="632"/>
    </row>
    <row r="608" spans="1:1">
      <c r="A608" s="632"/>
    </row>
    <row r="609" spans="1:1">
      <c r="A609" s="632"/>
    </row>
    <row r="610" spans="1:1">
      <c r="A610" s="632"/>
    </row>
    <row r="611" spans="1:1">
      <c r="A611" s="632"/>
    </row>
    <row r="612" spans="1:1">
      <c r="A612" s="632"/>
    </row>
    <row r="613" spans="1:1">
      <c r="A613" s="632"/>
    </row>
    <row r="614" spans="1:1">
      <c r="A614" s="632"/>
    </row>
    <row r="615" spans="1:1">
      <c r="A615" s="632"/>
    </row>
    <row r="616" spans="1:1">
      <c r="A616" s="632"/>
    </row>
    <row r="617" spans="1:1">
      <c r="A617" s="632"/>
    </row>
    <row r="618" spans="1:1">
      <c r="A618" s="632"/>
    </row>
    <row r="619" spans="1:1">
      <c r="A619" s="632"/>
    </row>
    <row r="620" spans="1:1">
      <c r="A620" s="632"/>
    </row>
    <row r="621" spans="1:1">
      <c r="A621" s="632"/>
    </row>
    <row r="622" spans="1:1">
      <c r="A622" s="632"/>
    </row>
    <row r="623" spans="1:1">
      <c r="A623" s="632"/>
    </row>
    <row r="624" spans="1:1">
      <c r="A624" s="632"/>
    </row>
    <row r="625" spans="1:1">
      <c r="A625" s="632"/>
    </row>
    <row r="626" spans="1:1">
      <c r="A626" s="632"/>
    </row>
    <row r="627" spans="1:1">
      <c r="A627" s="632"/>
    </row>
    <row r="628" spans="1:1">
      <c r="A628" s="632"/>
    </row>
    <row r="629" spans="1:1">
      <c r="A629" s="632"/>
    </row>
    <row r="630" spans="1:1">
      <c r="A630" s="632"/>
    </row>
    <row r="631" spans="1:1">
      <c r="A631" s="632"/>
    </row>
    <row r="632" spans="1:1">
      <c r="A632" s="632"/>
    </row>
    <row r="633" spans="1:1">
      <c r="A633" s="632"/>
    </row>
    <row r="634" spans="1:1">
      <c r="A634" s="632"/>
    </row>
    <row r="635" spans="1:1">
      <c r="A635" s="632"/>
    </row>
    <row r="636" spans="1:1">
      <c r="A636" s="632"/>
    </row>
    <row r="637" spans="1:1">
      <c r="A637" s="632"/>
    </row>
    <row r="638" spans="1:1">
      <c r="A638" s="632"/>
    </row>
    <row r="639" spans="1:1">
      <c r="A639" s="632"/>
    </row>
    <row r="640" spans="1:1">
      <c r="A640" s="632"/>
    </row>
    <row r="641" spans="1:1">
      <c r="A641" s="632"/>
    </row>
    <row r="642" spans="1:1">
      <c r="A642" s="632"/>
    </row>
    <row r="643" spans="1:1">
      <c r="A643" s="632"/>
    </row>
    <row r="644" spans="1:1">
      <c r="A644" s="632"/>
    </row>
    <row r="645" spans="1:1">
      <c r="A645" s="632"/>
    </row>
    <row r="646" spans="1:1">
      <c r="A646" s="632"/>
    </row>
    <row r="647" spans="1:1">
      <c r="A647" s="632"/>
    </row>
    <row r="648" spans="1:1">
      <c r="A648" s="632"/>
    </row>
    <row r="649" spans="1:1">
      <c r="A649" s="632"/>
    </row>
    <row r="650" spans="1:1">
      <c r="A650" s="632"/>
    </row>
    <row r="651" spans="1:1">
      <c r="A651" s="632"/>
    </row>
    <row r="652" spans="1:1">
      <c r="A652" s="632"/>
    </row>
    <row r="653" spans="1:1">
      <c r="A653" s="632"/>
    </row>
    <row r="654" spans="1:1">
      <c r="A654" s="632"/>
    </row>
    <row r="655" spans="1:1">
      <c r="A655" s="632"/>
    </row>
    <row r="656" spans="1:1">
      <c r="A656" s="632"/>
    </row>
    <row r="657" spans="1:1">
      <c r="A657" s="632"/>
    </row>
    <row r="658" spans="1:1">
      <c r="A658" s="632"/>
    </row>
    <row r="659" spans="1:1">
      <c r="A659" s="632"/>
    </row>
    <row r="660" spans="1:1">
      <c r="A660" s="632"/>
    </row>
    <row r="661" spans="1:1">
      <c r="A661" s="632"/>
    </row>
    <row r="662" spans="1:1">
      <c r="A662" s="632"/>
    </row>
    <row r="663" spans="1:1">
      <c r="A663" s="632"/>
    </row>
    <row r="664" spans="1:1">
      <c r="A664" s="632"/>
    </row>
    <row r="665" spans="1:1">
      <c r="A665" s="632"/>
    </row>
    <row r="666" spans="1:1">
      <c r="A666" s="632"/>
    </row>
    <row r="667" spans="1:1">
      <c r="A667" s="632"/>
    </row>
    <row r="668" spans="1:1">
      <c r="A668" s="632"/>
    </row>
    <row r="669" spans="1:1">
      <c r="A669" s="632"/>
    </row>
    <row r="670" spans="1:1">
      <c r="A670" s="632"/>
    </row>
    <row r="671" spans="1:1">
      <c r="A671" s="632"/>
    </row>
    <row r="672" spans="1:1">
      <c r="A672" s="632"/>
    </row>
    <row r="673" spans="1:1">
      <c r="A673" s="632"/>
    </row>
    <row r="674" spans="1:1">
      <c r="A674" s="632"/>
    </row>
    <row r="675" spans="1:1">
      <c r="A675" s="632"/>
    </row>
    <row r="676" spans="1:1">
      <c r="A676" s="632"/>
    </row>
    <row r="677" spans="1:1">
      <c r="A677" s="632"/>
    </row>
    <row r="678" spans="1:1">
      <c r="A678" s="632"/>
    </row>
    <row r="679" spans="1:1">
      <c r="A679" s="632"/>
    </row>
    <row r="680" spans="1:1">
      <c r="A680" s="632"/>
    </row>
    <row r="681" spans="1:1">
      <c r="A681" s="632"/>
    </row>
    <row r="682" spans="1:1">
      <c r="A682" s="632"/>
    </row>
    <row r="683" spans="1:1">
      <c r="A683" s="632"/>
    </row>
    <row r="684" spans="1:1">
      <c r="A684" s="632"/>
    </row>
    <row r="685" spans="1:1">
      <c r="A685" s="632"/>
    </row>
    <row r="686" spans="1:1">
      <c r="A686" s="632"/>
    </row>
    <row r="687" spans="1:1">
      <c r="A687" s="632"/>
    </row>
    <row r="688" spans="1:1">
      <c r="A688" s="632"/>
    </row>
    <row r="689" spans="1:1">
      <c r="A689" s="632"/>
    </row>
    <row r="690" spans="1:1">
      <c r="A690" s="632"/>
    </row>
    <row r="691" spans="1:1">
      <c r="A691" s="632"/>
    </row>
    <row r="692" spans="1:1">
      <c r="A692" s="632"/>
    </row>
    <row r="693" spans="1:1">
      <c r="A693" s="632"/>
    </row>
    <row r="694" spans="1:1">
      <c r="A694" s="632"/>
    </row>
    <row r="695" spans="1:1">
      <c r="A695" s="632"/>
    </row>
    <row r="696" spans="1:1">
      <c r="A696" s="632"/>
    </row>
    <row r="697" spans="1:1">
      <c r="A697" s="632"/>
    </row>
    <row r="698" spans="1:1">
      <c r="A698" s="632"/>
    </row>
    <row r="699" spans="1:1">
      <c r="A699" s="632"/>
    </row>
    <row r="700" spans="1:1">
      <c r="A700" s="632"/>
    </row>
    <row r="701" spans="1:1">
      <c r="A701" s="632"/>
    </row>
    <row r="702" spans="1:1">
      <c r="A702" s="632"/>
    </row>
    <row r="703" spans="1:1">
      <c r="A703" s="632"/>
    </row>
    <row r="704" spans="1:1">
      <c r="A704" s="632"/>
    </row>
    <row r="705" spans="1:1">
      <c r="A705" s="632"/>
    </row>
    <row r="706" spans="1:1">
      <c r="A706" s="632"/>
    </row>
    <row r="707" spans="1:1">
      <c r="A707" s="632"/>
    </row>
    <row r="708" spans="1:1">
      <c r="A708" s="632"/>
    </row>
    <row r="709" spans="1:1">
      <c r="A709" s="632"/>
    </row>
    <row r="710" spans="1:1">
      <c r="A710" s="632"/>
    </row>
    <row r="711" spans="1:1">
      <c r="A711" s="632"/>
    </row>
    <row r="712" spans="1:1">
      <c r="A712" s="632"/>
    </row>
    <row r="713" spans="1:1">
      <c r="A713" s="632"/>
    </row>
    <row r="714" spans="1:1">
      <c r="A714" s="632"/>
    </row>
    <row r="715" spans="1:1">
      <c r="A715" s="632"/>
    </row>
    <row r="716" spans="1:1">
      <c r="A716" s="632"/>
    </row>
    <row r="717" spans="1:1">
      <c r="A717" s="632"/>
    </row>
    <row r="718" spans="1:1">
      <c r="A718" s="632"/>
    </row>
    <row r="719" spans="1:1">
      <c r="A719" s="632"/>
    </row>
    <row r="720" spans="1:1">
      <c r="A720" s="632"/>
    </row>
    <row r="721" spans="1:1">
      <c r="A721" s="632"/>
    </row>
    <row r="722" spans="1:1">
      <c r="A722" s="632"/>
    </row>
    <row r="723" spans="1:1">
      <c r="A723" s="632"/>
    </row>
    <row r="724" spans="1:1">
      <c r="A724" s="632"/>
    </row>
    <row r="725" spans="1:1">
      <c r="A725" s="632"/>
    </row>
    <row r="726" spans="1:1">
      <c r="A726" s="632"/>
    </row>
    <row r="727" spans="1:1">
      <c r="A727" s="632"/>
    </row>
    <row r="728" spans="1:1">
      <c r="A728" s="632"/>
    </row>
    <row r="729" spans="1:1">
      <c r="A729" s="632"/>
    </row>
    <row r="730" spans="1:1">
      <c r="A730" s="632"/>
    </row>
    <row r="731" spans="1:1">
      <c r="A731" s="632"/>
    </row>
    <row r="732" spans="1:1">
      <c r="A732" s="632"/>
    </row>
    <row r="733" spans="1:1">
      <c r="A733" s="632"/>
    </row>
    <row r="734" spans="1:1">
      <c r="A734" s="632"/>
    </row>
    <row r="735" spans="1:1">
      <c r="A735" s="632"/>
    </row>
    <row r="736" spans="1:1">
      <c r="A736" s="632"/>
    </row>
    <row r="737" spans="1:1">
      <c r="A737" s="632"/>
    </row>
    <row r="738" spans="1:1">
      <c r="A738" s="632"/>
    </row>
    <row r="739" spans="1:1">
      <c r="A739" s="632"/>
    </row>
    <row r="740" spans="1:1">
      <c r="A740" s="632"/>
    </row>
    <row r="741" spans="1:1">
      <c r="A741" s="632"/>
    </row>
    <row r="742" spans="1:1">
      <c r="A742" s="632"/>
    </row>
    <row r="743" spans="1:1">
      <c r="A743" s="632"/>
    </row>
    <row r="744" spans="1:1">
      <c r="A744" s="632"/>
    </row>
    <row r="745" spans="1:1">
      <c r="A745" s="632"/>
    </row>
    <row r="746" spans="1:1">
      <c r="A746" s="632"/>
    </row>
    <row r="747" spans="1:1">
      <c r="A747" s="632"/>
    </row>
    <row r="748" spans="1:1">
      <c r="A748" s="632"/>
    </row>
    <row r="749" spans="1:1">
      <c r="A749" s="632"/>
    </row>
    <row r="750" spans="1:1">
      <c r="A750" s="632"/>
    </row>
    <row r="751" spans="1:1">
      <c r="A751" s="632"/>
    </row>
    <row r="752" spans="1:1">
      <c r="A752" s="632"/>
    </row>
    <row r="753" spans="1:1">
      <c r="A753" s="632"/>
    </row>
    <row r="754" spans="1:1">
      <c r="A754" s="632"/>
    </row>
    <row r="755" spans="1:1">
      <c r="A755" s="632"/>
    </row>
    <row r="756" spans="1:1">
      <c r="A756" s="632"/>
    </row>
    <row r="757" spans="1:1">
      <c r="A757" s="632"/>
    </row>
    <row r="758" spans="1:1">
      <c r="A758" s="632"/>
    </row>
    <row r="759" spans="1:1">
      <c r="A759" s="632"/>
    </row>
    <row r="760" spans="1:1">
      <c r="A760" s="632"/>
    </row>
    <row r="761" spans="1:1">
      <c r="A761" s="632"/>
    </row>
    <row r="762" spans="1:1">
      <c r="A762" s="632"/>
    </row>
    <row r="763" spans="1:1">
      <c r="A763" s="632"/>
    </row>
    <row r="764" spans="1:1">
      <c r="A764" s="632"/>
    </row>
    <row r="765" spans="1:1">
      <c r="A765" s="632"/>
    </row>
    <row r="766" spans="1:1">
      <c r="A766" s="632"/>
    </row>
    <row r="767" spans="1:1">
      <c r="A767" s="632"/>
    </row>
    <row r="768" spans="1:1">
      <c r="A768" s="632"/>
    </row>
    <row r="769" spans="1:1">
      <c r="A769" s="632"/>
    </row>
    <row r="770" spans="1:1">
      <c r="A770" s="632"/>
    </row>
    <row r="771" spans="1:1">
      <c r="A771" s="632"/>
    </row>
    <row r="772" spans="1:1">
      <c r="A772" s="632"/>
    </row>
    <row r="773" spans="1:1">
      <c r="A773" s="632"/>
    </row>
    <row r="774" spans="1:1">
      <c r="A774" s="632"/>
    </row>
    <row r="775" spans="1:1">
      <c r="A775" s="632"/>
    </row>
    <row r="776" spans="1:1">
      <c r="A776" s="632"/>
    </row>
    <row r="777" spans="1:1">
      <c r="A777" s="632"/>
    </row>
    <row r="778" spans="1:1">
      <c r="A778" s="632"/>
    </row>
    <row r="779" spans="1:1">
      <c r="A779" s="632"/>
    </row>
    <row r="780" spans="1:1">
      <c r="A780" s="632"/>
    </row>
    <row r="781" spans="1:1">
      <c r="A781" s="632"/>
    </row>
    <row r="782" spans="1:1">
      <c r="A782" s="632"/>
    </row>
    <row r="783" spans="1:1">
      <c r="A783" s="632"/>
    </row>
    <row r="784" spans="1:1">
      <c r="A784" s="632"/>
    </row>
    <row r="785" spans="1:1">
      <c r="A785" s="632"/>
    </row>
    <row r="786" spans="1:1">
      <c r="A786" s="632"/>
    </row>
    <row r="787" spans="1:1">
      <c r="A787" s="632"/>
    </row>
    <row r="788" spans="1:1">
      <c r="A788" s="632"/>
    </row>
    <row r="789" spans="1:1">
      <c r="A789" s="632"/>
    </row>
    <row r="790" spans="1:1">
      <c r="A790" s="632"/>
    </row>
    <row r="791" spans="1:1">
      <c r="A791" s="632"/>
    </row>
    <row r="792" spans="1:1">
      <c r="A792" s="632"/>
    </row>
    <row r="793" spans="1:1">
      <c r="A793" s="632"/>
    </row>
    <row r="794" spans="1:1">
      <c r="A794" s="632"/>
    </row>
    <row r="795" spans="1:1">
      <c r="A795" s="632"/>
    </row>
    <row r="796" spans="1:1">
      <c r="A796" s="632"/>
    </row>
    <row r="797" spans="1:1">
      <c r="A797" s="632"/>
    </row>
    <row r="798" spans="1:1">
      <c r="A798" s="632"/>
    </row>
    <row r="799" spans="1:1">
      <c r="A799" s="632"/>
    </row>
    <row r="800" spans="1:1">
      <c r="A800" s="632"/>
    </row>
    <row r="801" spans="1:1">
      <c r="A801" s="632"/>
    </row>
    <row r="802" spans="1:1">
      <c r="A802" s="632"/>
    </row>
    <row r="803" spans="1:1">
      <c r="A803" s="632"/>
    </row>
    <row r="804" spans="1:1">
      <c r="A804" s="632"/>
    </row>
    <row r="805" spans="1:1">
      <c r="A805" s="632"/>
    </row>
    <row r="806" spans="1:1">
      <c r="A806" s="632"/>
    </row>
    <row r="807" spans="1:1">
      <c r="A807" s="632"/>
    </row>
    <row r="808" spans="1:1">
      <c r="A808" s="632"/>
    </row>
    <row r="809" spans="1:1">
      <c r="A809" s="632"/>
    </row>
    <row r="810" spans="1:1">
      <c r="A810" s="632"/>
    </row>
    <row r="811" spans="1:1">
      <c r="A811" s="632"/>
    </row>
    <row r="812" spans="1:1">
      <c r="A812" s="632"/>
    </row>
    <row r="813" spans="1:1">
      <c r="A813" s="632"/>
    </row>
    <row r="814" spans="1:1">
      <c r="A814" s="632"/>
    </row>
    <row r="815" spans="1:1">
      <c r="A815" s="632"/>
    </row>
    <row r="816" spans="1:1">
      <c r="A816" s="632"/>
    </row>
    <row r="817" spans="1:1">
      <c r="A817" s="632"/>
    </row>
    <row r="818" spans="1:1">
      <c r="A818" s="632"/>
    </row>
    <row r="819" spans="1:1">
      <c r="A819" s="632"/>
    </row>
    <row r="820" spans="1:1">
      <c r="A820" s="632"/>
    </row>
    <row r="821" spans="1:1">
      <c r="A821" s="632"/>
    </row>
    <row r="822" spans="1:1">
      <c r="A822" s="632"/>
    </row>
    <row r="823" spans="1:1">
      <c r="A823" s="632"/>
    </row>
    <row r="824" spans="1:1">
      <c r="A824" s="632"/>
    </row>
    <row r="825" spans="1:1">
      <c r="A825" s="632"/>
    </row>
    <row r="826" spans="1:1">
      <c r="A826" s="632"/>
    </row>
    <row r="827" spans="1:1">
      <c r="A827" s="632"/>
    </row>
    <row r="828" spans="1:1">
      <c r="A828" s="632"/>
    </row>
    <row r="829" spans="1:1">
      <c r="A829" s="632"/>
    </row>
    <row r="830" spans="1:1">
      <c r="A830" s="632"/>
    </row>
    <row r="831" spans="1:1">
      <c r="A831" s="632"/>
    </row>
    <row r="832" spans="1:1">
      <c r="A832" s="632"/>
    </row>
    <row r="833" spans="1:1">
      <c r="A833" s="632"/>
    </row>
    <row r="834" spans="1:1">
      <c r="A834" s="632"/>
    </row>
    <row r="835" spans="1:1">
      <c r="A835" s="632"/>
    </row>
    <row r="836" spans="1:1">
      <c r="A836" s="632"/>
    </row>
    <row r="837" spans="1:1">
      <c r="A837" s="632"/>
    </row>
    <row r="838" spans="1:1">
      <c r="A838" s="632"/>
    </row>
    <row r="839" spans="1:1">
      <c r="A839" s="632"/>
    </row>
    <row r="840" spans="1:1">
      <c r="A840" s="632"/>
    </row>
    <row r="841" spans="1:1">
      <c r="A841" s="632"/>
    </row>
    <row r="842" spans="1:1">
      <c r="A842" s="632"/>
    </row>
    <row r="843" spans="1:1">
      <c r="A843" s="632"/>
    </row>
    <row r="844" spans="1:1">
      <c r="A844" s="632"/>
    </row>
    <row r="845" spans="1:1">
      <c r="A845" s="632"/>
    </row>
    <row r="846" spans="1:1">
      <c r="A846" s="632"/>
    </row>
    <row r="847" spans="1:1">
      <c r="A847" s="632"/>
    </row>
    <row r="848" spans="1:1">
      <c r="A848" s="632"/>
    </row>
    <row r="849" spans="1:1">
      <c r="A849" s="632"/>
    </row>
    <row r="850" spans="1:1">
      <c r="A850" s="632"/>
    </row>
    <row r="851" spans="1:1">
      <c r="A851" s="632"/>
    </row>
    <row r="852" spans="1:1">
      <c r="A852" s="632"/>
    </row>
    <row r="853" spans="1:1">
      <c r="A853" s="632"/>
    </row>
    <row r="854" spans="1:1">
      <c r="A854" s="632"/>
    </row>
    <row r="855" spans="1:1">
      <c r="A855" s="632"/>
    </row>
    <row r="856" spans="1:1">
      <c r="A856" s="632"/>
    </row>
    <row r="857" spans="1:1">
      <c r="A857" s="632"/>
    </row>
    <row r="858" spans="1:1">
      <c r="A858" s="632"/>
    </row>
    <row r="859" spans="1:1">
      <c r="A859" s="632"/>
    </row>
    <row r="860" spans="1:1">
      <c r="A860" s="632"/>
    </row>
    <row r="861" spans="1:1">
      <c r="A861" s="632"/>
    </row>
    <row r="862" spans="1:1">
      <c r="A862" s="632"/>
    </row>
    <row r="863" spans="1:1">
      <c r="A863" s="632"/>
    </row>
    <row r="864" spans="1:1">
      <c r="A864" s="632"/>
    </row>
    <row r="865" spans="1:1">
      <c r="A865" s="632"/>
    </row>
    <row r="866" spans="1:1">
      <c r="A866" s="632"/>
    </row>
    <row r="867" spans="1:1">
      <c r="A867" s="632"/>
    </row>
    <row r="868" spans="1:1">
      <c r="A868" s="632"/>
    </row>
    <row r="869" spans="1:1">
      <c r="A869" s="632"/>
    </row>
    <row r="870" spans="1:1">
      <c r="A870" s="632"/>
    </row>
    <row r="871" spans="1:1">
      <c r="A871" s="632"/>
    </row>
    <row r="872" spans="1:1">
      <c r="A872" s="632"/>
    </row>
    <row r="873" spans="1:1">
      <c r="A873" s="632"/>
    </row>
    <row r="874" spans="1:1">
      <c r="A874" s="632"/>
    </row>
    <row r="875" spans="1:1">
      <c r="A875" s="632"/>
    </row>
    <row r="876" spans="1:1">
      <c r="A876" s="632"/>
    </row>
    <row r="877" spans="1:1">
      <c r="A877" s="632"/>
    </row>
    <row r="878" spans="1:1">
      <c r="A878" s="632"/>
    </row>
    <row r="879" spans="1:1">
      <c r="A879" s="632"/>
    </row>
    <row r="880" spans="1:1">
      <c r="A880" s="632"/>
    </row>
    <row r="881" spans="1:1">
      <c r="A881" s="632"/>
    </row>
    <row r="882" spans="1:1">
      <c r="A882" s="632"/>
    </row>
    <row r="883" spans="1:1">
      <c r="A883" s="632"/>
    </row>
    <row r="884" spans="1:1">
      <c r="A884" s="632"/>
    </row>
    <row r="885" spans="1:1">
      <c r="A885" s="632"/>
    </row>
    <row r="886" spans="1:1">
      <c r="A886" s="632"/>
    </row>
    <row r="887" spans="1:1">
      <c r="A887" s="632"/>
    </row>
    <row r="888" spans="1:1">
      <c r="A888" s="632"/>
    </row>
    <row r="889" spans="1:1">
      <c r="A889" s="632"/>
    </row>
    <row r="890" spans="1:1">
      <c r="A890" s="632"/>
    </row>
    <row r="891" spans="1:1">
      <c r="A891" s="632"/>
    </row>
    <row r="892" spans="1:1">
      <c r="A892" s="632"/>
    </row>
    <row r="893" spans="1:1">
      <c r="A893" s="632"/>
    </row>
    <row r="894" spans="1:1">
      <c r="A894" s="632"/>
    </row>
    <row r="895" spans="1:1">
      <c r="A895" s="632"/>
    </row>
    <row r="896" spans="1:1">
      <c r="A896" s="632"/>
    </row>
    <row r="897" spans="1:1">
      <c r="A897" s="632"/>
    </row>
    <row r="898" spans="1:1">
      <c r="A898" s="632"/>
    </row>
    <row r="899" spans="1:1">
      <c r="A899" s="632"/>
    </row>
    <row r="900" spans="1:1">
      <c r="A900" s="632"/>
    </row>
    <row r="901" spans="1:1">
      <c r="A901" s="632"/>
    </row>
    <row r="902" spans="1:1">
      <c r="A902" s="632"/>
    </row>
    <row r="903" spans="1:1">
      <c r="A903" s="632"/>
    </row>
    <row r="904" spans="1:1">
      <c r="A904" s="632"/>
    </row>
    <row r="905" spans="1:1">
      <c r="A905" s="632"/>
    </row>
    <row r="906" spans="1:1">
      <c r="A906" s="632"/>
    </row>
    <row r="907" spans="1:1">
      <c r="A907" s="632"/>
    </row>
    <row r="908" spans="1:1">
      <c r="A908" s="632"/>
    </row>
    <row r="909" spans="1:1">
      <c r="A909" s="632"/>
    </row>
    <row r="910" spans="1:1">
      <c r="A910" s="632"/>
    </row>
    <row r="911" spans="1:1">
      <c r="A911" s="632"/>
    </row>
    <row r="912" spans="1:1">
      <c r="A912" s="632"/>
    </row>
    <row r="913" spans="1:1">
      <c r="A913" s="632"/>
    </row>
    <row r="914" spans="1:1">
      <c r="A914" s="632"/>
    </row>
    <row r="915" spans="1:1">
      <c r="A915" s="632"/>
    </row>
    <row r="916" spans="1:1">
      <c r="A916" s="632"/>
    </row>
    <row r="917" spans="1:1">
      <c r="A917" s="632"/>
    </row>
    <row r="918" spans="1:1">
      <c r="A918" s="632"/>
    </row>
    <row r="919" spans="1:1">
      <c r="A919" s="632"/>
    </row>
    <row r="920" spans="1:1">
      <c r="A920" s="632"/>
    </row>
    <row r="921" spans="1:1">
      <c r="A921" s="632"/>
    </row>
    <row r="922" spans="1:1">
      <c r="A922" s="632"/>
    </row>
    <row r="923" spans="1:1">
      <c r="A923" s="632"/>
    </row>
    <row r="924" spans="1:1">
      <c r="A924" s="632"/>
    </row>
    <row r="925" spans="1:1">
      <c r="A925" s="632"/>
    </row>
    <row r="926" spans="1:1">
      <c r="A926" s="632"/>
    </row>
    <row r="927" spans="1:1">
      <c r="A927" s="632"/>
    </row>
    <row r="928" spans="1:1">
      <c r="A928" s="632"/>
    </row>
    <row r="929" spans="1:1">
      <c r="A929" s="632"/>
    </row>
    <row r="930" spans="1:1">
      <c r="A930" s="632"/>
    </row>
    <row r="931" spans="1:1">
      <c r="A931" s="632"/>
    </row>
    <row r="932" spans="1:1">
      <c r="A932" s="632"/>
    </row>
    <row r="933" spans="1:1">
      <c r="A933" s="632"/>
    </row>
    <row r="934" spans="1:1">
      <c r="A934" s="632"/>
    </row>
    <row r="935" spans="1:1">
      <c r="A935" s="632"/>
    </row>
    <row r="936" spans="1:1">
      <c r="A936" s="632"/>
    </row>
    <row r="937" spans="1:1">
      <c r="A937" s="632"/>
    </row>
    <row r="938" spans="1:1">
      <c r="A938" s="632"/>
    </row>
    <row r="939" spans="1:1">
      <c r="A939" s="632"/>
    </row>
    <row r="940" spans="1:1">
      <c r="A940" s="632"/>
    </row>
    <row r="941" spans="1:1">
      <c r="A941" s="632"/>
    </row>
    <row r="942" spans="1:1">
      <c r="A942" s="632"/>
    </row>
    <row r="943" spans="1:1">
      <c r="A943" s="632"/>
    </row>
    <row r="944" spans="1:1">
      <c r="A944" s="632"/>
    </row>
    <row r="945" spans="1:1">
      <c r="A945" s="632"/>
    </row>
    <row r="946" spans="1:1">
      <c r="A946" s="632"/>
    </row>
    <row r="947" spans="1:1">
      <c r="A947" s="632"/>
    </row>
    <row r="948" spans="1:1">
      <c r="A948" s="632"/>
    </row>
    <row r="949" spans="1:1">
      <c r="A949" s="632"/>
    </row>
    <row r="950" spans="1:1">
      <c r="A950" s="632"/>
    </row>
    <row r="951" spans="1:1">
      <c r="A951" s="632"/>
    </row>
    <row r="952" spans="1:1">
      <c r="A952" s="632"/>
    </row>
    <row r="953" spans="1:1">
      <c r="A953" s="632"/>
    </row>
    <row r="954" spans="1:1">
      <c r="A954" s="632"/>
    </row>
    <row r="955" spans="1:1">
      <c r="A955" s="632"/>
    </row>
    <row r="956" spans="1:1">
      <c r="A956" s="632"/>
    </row>
    <row r="957" spans="1:1">
      <c r="A957" s="632"/>
    </row>
    <row r="958" spans="1:1">
      <c r="A958" s="632"/>
    </row>
    <row r="959" spans="1:1">
      <c r="A959" s="632"/>
    </row>
    <row r="960" spans="1:1">
      <c r="A960" s="632"/>
    </row>
    <row r="961" spans="1:1">
      <c r="A961" s="632"/>
    </row>
    <row r="962" spans="1:1">
      <c r="A962" s="632"/>
    </row>
    <row r="963" spans="1:1">
      <c r="A963" s="632"/>
    </row>
    <row r="964" spans="1:1">
      <c r="A964" s="632"/>
    </row>
    <row r="965" spans="1:1">
      <c r="A965" s="632"/>
    </row>
    <row r="966" spans="1:1">
      <c r="A966" s="632"/>
    </row>
    <row r="967" spans="1:1">
      <c r="A967" s="632"/>
    </row>
    <row r="968" spans="1:1">
      <c r="A968" s="632"/>
    </row>
    <row r="969" spans="1:1">
      <c r="A969" s="632"/>
    </row>
    <row r="970" spans="1:1">
      <c r="A970" s="632"/>
    </row>
    <row r="971" spans="1:1">
      <c r="A971" s="632"/>
    </row>
    <row r="972" spans="1:1">
      <c r="A972" s="632"/>
    </row>
    <row r="973" spans="1:1">
      <c r="A973" s="632"/>
    </row>
    <row r="974" spans="1:1">
      <c r="A974" s="632"/>
    </row>
    <row r="975" spans="1:1">
      <c r="A975" s="632"/>
    </row>
    <row r="976" spans="1:1">
      <c r="A976" s="632"/>
    </row>
    <row r="977" spans="1:1">
      <c r="A977" s="632"/>
    </row>
    <row r="978" spans="1:1">
      <c r="A978" s="632"/>
    </row>
    <row r="979" spans="1:1">
      <c r="A979" s="632"/>
    </row>
    <row r="980" spans="1:1">
      <c r="A980" s="632"/>
    </row>
    <row r="981" spans="1:1">
      <c r="A981" s="632"/>
    </row>
    <row r="982" spans="1:1">
      <c r="A982" s="632"/>
    </row>
    <row r="983" spans="1:1">
      <c r="A983" s="632"/>
    </row>
    <row r="984" spans="1:1">
      <c r="A984" s="632"/>
    </row>
    <row r="985" spans="1:1">
      <c r="A985" s="632"/>
    </row>
    <row r="986" spans="1:1">
      <c r="A986" s="632"/>
    </row>
    <row r="987" spans="1:1">
      <c r="A987" s="632"/>
    </row>
    <row r="988" spans="1:1">
      <c r="A988" s="632"/>
    </row>
    <row r="989" spans="1:1">
      <c r="A989" s="632"/>
    </row>
    <row r="990" spans="1:1">
      <c r="A990" s="632"/>
    </row>
    <row r="991" spans="1:1">
      <c r="A991" s="632"/>
    </row>
    <row r="992" spans="1:1">
      <c r="A992" s="632"/>
    </row>
    <row r="993" spans="1:1">
      <c r="A993" s="632"/>
    </row>
    <row r="994" spans="1:1">
      <c r="A994" s="632"/>
    </row>
    <row r="995" spans="1:1">
      <c r="A995" s="632"/>
    </row>
    <row r="996" spans="1:1">
      <c r="A996" s="632"/>
    </row>
    <row r="997" spans="1:1">
      <c r="A997" s="632"/>
    </row>
    <row r="998" spans="1:1">
      <c r="A998" s="632"/>
    </row>
    <row r="999" spans="1:1">
      <c r="A999" s="632"/>
    </row>
    <row r="1000" spans="1:1">
      <c r="A1000" s="632"/>
    </row>
    <row r="1001" spans="1:1">
      <c r="A1001" s="632"/>
    </row>
    <row r="1002" spans="1:1">
      <c r="A1002" s="632"/>
    </row>
    <row r="1003" spans="1:1">
      <c r="A1003" s="632"/>
    </row>
    <row r="1004" spans="1:1">
      <c r="A1004" s="632"/>
    </row>
    <row r="1005" spans="1:1">
      <c r="A1005" s="632"/>
    </row>
    <row r="1006" spans="1:1">
      <c r="A1006" s="632"/>
    </row>
    <row r="1007" spans="1:1">
      <c r="A1007" s="632"/>
    </row>
    <row r="1008" spans="1:1">
      <c r="A1008" s="632"/>
    </row>
    <row r="1009" spans="1:1">
      <c r="A1009" s="632"/>
    </row>
    <row r="1010" spans="1:1">
      <c r="A1010" s="632"/>
    </row>
    <row r="1011" spans="1:1">
      <c r="A1011" s="632"/>
    </row>
    <row r="1012" spans="1:1">
      <c r="A1012" s="632"/>
    </row>
    <row r="1013" spans="1:1">
      <c r="A1013" s="632"/>
    </row>
    <row r="1014" spans="1:1">
      <c r="A1014" s="632"/>
    </row>
    <row r="1015" spans="1:1">
      <c r="A1015" s="632"/>
    </row>
    <row r="1016" spans="1:1">
      <c r="A1016" s="632"/>
    </row>
    <row r="1017" spans="1:1">
      <c r="A1017" s="632"/>
    </row>
    <row r="1018" spans="1:1">
      <c r="A1018" s="632"/>
    </row>
    <row r="1019" spans="1:1">
      <c r="A1019" s="632"/>
    </row>
    <row r="1020" spans="1:1">
      <c r="A1020" s="632"/>
    </row>
    <row r="1021" spans="1:1">
      <c r="A1021" s="632"/>
    </row>
    <row r="1022" spans="1:1">
      <c r="A1022" s="632"/>
    </row>
    <row r="1023" spans="1:1">
      <c r="A1023" s="632"/>
    </row>
    <row r="1024" spans="1:1">
      <c r="A1024" s="632"/>
    </row>
    <row r="1025" spans="1:1">
      <c r="A1025" s="632"/>
    </row>
    <row r="1026" spans="1:1">
      <c r="A1026" s="632"/>
    </row>
    <row r="1027" spans="1:1">
      <c r="A1027" s="632"/>
    </row>
    <row r="1028" spans="1:1">
      <c r="A1028" s="632"/>
    </row>
    <row r="1029" spans="1:1">
      <c r="A1029" s="632"/>
    </row>
    <row r="1030" spans="1:1">
      <c r="A1030" s="632"/>
    </row>
    <row r="1031" spans="1:1">
      <c r="A1031" s="632"/>
    </row>
    <row r="1032" spans="1:1">
      <c r="A1032" s="632"/>
    </row>
    <row r="1033" spans="1:1">
      <c r="A1033" s="632"/>
    </row>
    <row r="1034" spans="1:1">
      <c r="A1034" s="632"/>
    </row>
    <row r="1035" spans="1:1">
      <c r="A1035" s="632"/>
    </row>
    <row r="1036" spans="1:1">
      <c r="A1036" s="632"/>
    </row>
    <row r="1037" spans="1:1">
      <c r="A1037" s="632"/>
    </row>
    <row r="1038" spans="1:1">
      <c r="A1038" s="632"/>
    </row>
    <row r="1039" spans="1:1">
      <c r="A1039" s="632"/>
    </row>
    <row r="1040" spans="1:1">
      <c r="A1040" s="632"/>
    </row>
    <row r="1041" spans="1:1">
      <c r="A1041" s="632"/>
    </row>
    <row r="1042" spans="1:1">
      <c r="A1042" s="632"/>
    </row>
    <row r="1043" spans="1:1">
      <c r="A1043" s="632"/>
    </row>
    <row r="1044" spans="1:1">
      <c r="A1044" s="632"/>
    </row>
    <row r="1045" spans="1:1">
      <c r="A1045" s="632"/>
    </row>
    <row r="1046" spans="1:1">
      <c r="A1046" s="632"/>
    </row>
    <row r="1047" spans="1:1">
      <c r="A1047" s="632"/>
    </row>
    <row r="1048" spans="1:1">
      <c r="A1048" s="632"/>
    </row>
    <row r="1049" spans="1:1">
      <c r="A1049" s="632"/>
    </row>
    <row r="1050" spans="1:1">
      <c r="A1050" s="632"/>
    </row>
    <row r="1051" spans="1:1">
      <c r="A1051" s="632"/>
    </row>
    <row r="1052" spans="1:1">
      <c r="A1052" s="632"/>
    </row>
    <row r="1053" spans="1:1">
      <c r="A1053" s="632"/>
    </row>
    <row r="1054" spans="1:1">
      <c r="A1054" s="632"/>
    </row>
    <row r="1055" spans="1:1">
      <c r="A1055" s="632"/>
    </row>
    <row r="1056" spans="1:1">
      <c r="A1056" s="632"/>
    </row>
    <row r="1057" spans="1:1">
      <c r="A1057" s="632"/>
    </row>
    <row r="1058" spans="1:1">
      <c r="A1058" s="632"/>
    </row>
    <row r="1059" spans="1:1">
      <c r="A1059" s="632"/>
    </row>
    <row r="1060" spans="1:1">
      <c r="A1060" s="632"/>
    </row>
    <row r="1061" spans="1:1">
      <c r="A1061" s="632"/>
    </row>
    <row r="1062" spans="1:1">
      <c r="A1062" s="632"/>
    </row>
    <row r="1063" spans="1:1">
      <c r="A1063" s="632"/>
    </row>
    <row r="1064" spans="1:1">
      <c r="A1064" s="632"/>
    </row>
    <row r="1065" spans="1:1">
      <c r="A1065" s="632"/>
    </row>
    <row r="1066" spans="1:1">
      <c r="A1066" s="632"/>
    </row>
    <row r="1067" spans="1:1">
      <c r="A1067" s="632"/>
    </row>
    <row r="1068" spans="1:1">
      <c r="A1068" s="632"/>
    </row>
    <row r="1069" spans="1:1">
      <c r="A1069" s="632"/>
    </row>
    <row r="1070" spans="1:1">
      <c r="A1070" s="632"/>
    </row>
    <row r="1071" spans="1:1">
      <c r="A1071" s="632"/>
    </row>
    <row r="1072" spans="1:1">
      <c r="A1072" s="632"/>
    </row>
    <row r="1073" spans="1:1">
      <c r="A1073" s="632"/>
    </row>
    <row r="1074" spans="1:1">
      <c r="A1074" s="632"/>
    </row>
    <row r="1075" spans="1:1">
      <c r="A1075" s="632"/>
    </row>
    <row r="1076" spans="1:1">
      <c r="A1076" s="632"/>
    </row>
    <row r="1077" spans="1:1">
      <c r="A1077" s="632"/>
    </row>
    <row r="1078" spans="1:1">
      <c r="A1078" s="632"/>
    </row>
    <row r="1079" spans="1:1">
      <c r="A1079" s="632"/>
    </row>
    <row r="1080" spans="1:1">
      <c r="A1080" s="632"/>
    </row>
    <row r="1081" spans="1:1">
      <c r="A1081" s="632"/>
    </row>
    <row r="1082" spans="1:1">
      <c r="A1082" s="632"/>
    </row>
    <row r="1083" spans="1:1">
      <c r="A1083" s="632"/>
    </row>
    <row r="1084" spans="1:1">
      <c r="A1084" s="632"/>
    </row>
    <row r="1085" spans="1:1">
      <c r="A1085" s="632"/>
    </row>
    <row r="1086" spans="1:1">
      <c r="A1086" s="632"/>
    </row>
    <row r="1087" spans="1:1">
      <c r="A1087" s="632"/>
    </row>
    <row r="1088" spans="1:1">
      <c r="A1088" s="632"/>
    </row>
    <row r="1089" spans="1:1">
      <c r="A1089" s="632"/>
    </row>
    <row r="1090" spans="1:1">
      <c r="A1090" s="632"/>
    </row>
    <row r="1091" spans="1:1">
      <c r="A1091" s="632"/>
    </row>
    <row r="1092" spans="1:1">
      <c r="A1092" s="632"/>
    </row>
    <row r="1093" spans="1:1">
      <c r="A1093" s="632"/>
    </row>
    <row r="1094" spans="1:1">
      <c r="A1094" s="632"/>
    </row>
    <row r="1095" spans="1:1">
      <c r="A1095" s="632"/>
    </row>
    <row r="1096" spans="1:1">
      <c r="A1096" s="632"/>
    </row>
    <row r="1097" spans="1:1">
      <c r="A1097" s="632"/>
    </row>
    <row r="1098" spans="1:1">
      <c r="A1098" s="632"/>
    </row>
    <row r="1099" spans="1:1">
      <c r="A1099" s="632"/>
    </row>
    <row r="1100" spans="1:1">
      <c r="A1100" s="632"/>
    </row>
    <row r="1101" spans="1:1">
      <c r="A1101" s="632"/>
    </row>
    <row r="1102" spans="1:1">
      <c r="A1102" s="632"/>
    </row>
    <row r="1103" spans="1:1">
      <c r="A1103" s="632"/>
    </row>
    <row r="1104" spans="1:1">
      <c r="A1104" s="632"/>
    </row>
    <row r="1105" spans="1:1">
      <c r="A1105" s="632"/>
    </row>
    <row r="1106" spans="1:1">
      <c r="A1106" s="632"/>
    </row>
    <row r="1107" spans="1:1">
      <c r="A1107" s="632"/>
    </row>
    <row r="1108" spans="1:1">
      <c r="A1108" s="632"/>
    </row>
    <row r="1109" spans="1:1">
      <c r="A1109" s="632"/>
    </row>
    <row r="1110" spans="1:1">
      <c r="A1110" s="632"/>
    </row>
    <row r="1111" spans="1:1">
      <c r="A1111" s="632"/>
    </row>
    <row r="1112" spans="1:1">
      <c r="A1112" s="632"/>
    </row>
    <row r="1113" spans="1:1">
      <c r="A1113" s="632"/>
    </row>
    <row r="1114" spans="1:1">
      <c r="A1114" s="632"/>
    </row>
    <row r="1115" spans="1:1">
      <c r="A1115" s="632"/>
    </row>
    <row r="1116" spans="1:1">
      <c r="A1116" s="632"/>
    </row>
    <row r="1117" spans="1:1">
      <c r="A1117" s="632"/>
    </row>
    <row r="1118" spans="1:1">
      <c r="A1118" s="632"/>
    </row>
    <row r="1119" spans="1:1">
      <c r="A1119" s="632"/>
    </row>
    <row r="1120" spans="1:1">
      <c r="A1120" s="632"/>
    </row>
    <row r="1121" spans="1:1">
      <c r="A1121" s="632"/>
    </row>
    <row r="1122" spans="1:1">
      <c r="A1122" s="632"/>
    </row>
    <row r="1123" spans="1:1">
      <c r="A1123" s="632"/>
    </row>
    <row r="1124" spans="1:1">
      <c r="A1124" s="632"/>
    </row>
    <row r="1125" spans="1:1">
      <c r="A1125" s="632"/>
    </row>
    <row r="1126" spans="1:1">
      <c r="A1126" s="632"/>
    </row>
    <row r="1127" spans="1:1">
      <c r="A1127" s="632"/>
    </row>
    <row r="1128" spans="1:1">
      <c r="A1128" s="632"/>
    </row>
    <row r="1129" spans="1:1">
      <c r="A1129" s="632"/>
    </row>
    <row r="1130" spans="1:1">
      <c r="A1130" s="632"/>
    </row>
    <row r="1131" spans="1:1">
      <c r="A1131" s="632"/>
    </row>
    <row r="1132" spans="1:1">
      <c r="A1132" s="632"/>
    </row>
    <row r="1133" spans="1:1">
      <c r="A1133" s="632"/>
    </row>
    <row r="1134" spans="1:1">
      <c r="A1134" s="632"/>
    </row>
    <row r="1135" spans="1:1">
      <c r="A1135" s="632"/>
    </row>
    <row r="1136" spans="1:1">
      <c r="A1136" s="632"/>
    </row>
    <row r="1137" spans="1:1">
      <c r="A1137" s="632"/>
    </row>
    <row r="1138" spans="1:1">
      <c r="A1138" s="632"/>
    </row>
    <row r="1139" spans="1:1">
      <c r="A1139" s="632"/>
    </row>
    <row r="1140" spans="1:1">
      <c r="A1140" s="632"/>
    </row>
    <row r="1141" spans="1:1">
      <c r="A1141" s="632"/>
    </row>
    <row r="1142" spans="1:1">
      <c r="A1142" s="632"/>
    </row>
    <row r="1143" spans="1:1">
      <c r="A1143" s="632"/>
    </row>
    <row r="1144" spans="1:1">
      <c r="A1144" s="632"/>
    </row>
    <row r="1145" spans="1:1">
      <c r="A1145" s="632"/>
    </row>
    <row r="1146" spans="1:1">
      <c r="A1146" s="632"/>
    </row>
    <row r="1147" spans="1:1">
      <c r="A1147" s="632"/>
    </row>
    <row r="1148" spans="1:1">
      <c r="A1148" s="632"/>
    </row>
    <row r="1149" spans="1:1">
      <c r="A1149" s="632"/>
    </row>
    <row r="1150" spans="1:1">
      <c r="A1150" s="632"/>
    </row>
    <row r="1151" spans="1:1">
      <c r="A1151" s="632"/>
    </row>
    <row r="1152" spans="1:1">
      <c r="A1152" s="632"/>
    </row>
    <row r="1153" spans="1:1">
      <c r="A1153" s="632"/>
    </row>
    <row r="1154" spans="1:1">
      <c r="A1154" s="632"/>
    </row>
    <row r="1155" spans="1:1">
      <c r="A1155" s="632"/>
    </row>
    <row r="1156" spans="1:1">
      <c r="A1156" s="632"/>
    </row>
    <row r="1157" spans="1:1">
      <c r="A1157" s="632"/>
    </row>
    <row r="1158" spans="1:1">
      <c r="A1158" s="632"/>
    </row>
    <row r="1159" spans="1:1">
      <c r="A1159" s="632"/>
    </row>
    <row r="1160" spans="1:1">
      <c r="A1160" s="632"/>
    </row>
    <row r="1161" spans="1:1">
      <c r="A1161" s="632"/>
    </row>
    <row r="1162" spans="1:1">
      <c r="A1162" s="632"/>
    </row>
    <row r="1163" spans="1:1">
      <c r="A1163" s="632"/>
    </row>
    <row r="1164" spans="1:1">
      <c r="A1164" s="632"/>
    </row>
    <row r="1165" spans="1:1">
      <c r="A1165" s="632"/>
    </row>
    <row r="1166" spans="1:1">
      <c r="A1166" s="632"/>
    </row>
    <row r="1167" spans="1:1">
      <c r="A1167" s="632"/>
    </row>
    <row r="1168" spans="1:1">
      <c r="A1168" s="632"/>
    </row>
    <row r="1169" spans="1:1">
      <c r="A1169" s="632"/>
    </row>
    <row r="1170" spans="1:1">
      <c r="A1170" s="632"/>
    </row>
    <row r="1171" spans="1:1">
      <c r="A1171" s="632"/>
    </row>
    <row r="1172" spans="1:1">
      <c r="A1172" s="632"/>
    </row>
    <row r="1173" spans="1:1">
      <c r="A1173" s="632"/>
    </row>
    <row r="1174" spans="1:1">
      <c r="A1174" s="632"/>
    </row>
    <row r="1175" spans="1:1">
      <c r="A1175" s="632"/>
    </row>
    <row r="1176" spans="1:1">
      <c r="A1176" s="632"/>
    </row>
    <row r="1177" spans="1:1">
      <c r="A1177" s="632"/>
    </row>
    <row r="1178" spans="1:1">
      <c r="A1178" s="632"/>
    </row>
    <row r="1179" spans="1:1">
      <c r="A1179" s="632"/>
    </row>
    <row r="1180" spans="1:1">
      <c r="A1180" s="632"/>
    </row>
    <row r="1181" spans="1:1">
      <c r="A1181" s="632"/>
    </row>
    <row r="1182" spans="1:1">
      <c r="A1182" s="632"/>
    </row>
    <row r="1183" spans="1:1">
      <c r="A1183" s="632"/>
    </row>
    <row r="1184" spans="1:1">
      <c r="A1184" s="632"/>
    </row>
    <row r="1185" spans="1:1">
      <c r="A1185" s="632"/>
    </row>
    <row r="1186" spans="1:1">
      <c r="A1186" s="632"/>
    </row>
    <row r="1187" spans="1:1">
      <c r="A1187" s="632"/>
    </row>
    <row r="1188" spans="1:1">
      <c r="A1188" s="632"/>
    </row>
    <row r="1189" spans="1:1">
      <c r="A1189" s="632"/>
    </row>
    <row r="1190" spans="1:1">
      <c r="A1190" s="632"/>
    </row>
    <row r="1191" spans="1:1">
      <c r="A1191" s="632"/>
    </row>
    <row r="1192" spans="1:1">
      <c r="A1192" s="632"/>
    </row>
    <row r="1193" spans="1:1">
      <c r="A1193" s="632"/>
    </row>
    <row r="1194" spans="1:1">
      <c r="A1194" s="632"/>
    </row>
    <row r="1195" spans="1:1">
      <c r="A1195" s="632"/>
    </row>
    <row r="1196" spans="1:1">
      <c r="A1196" s="632"/>
    </row>
    <row r="1197" spans="1:1">
      <c r="A1197" s="632"/>
    </row>
    <row r="1198" spans="1:1">
      <c r="A1198" s="632"/>
    </row>
    <row r="1199" spans="1:1">
      <c r="A1199" s="632"/>
    </row>
    <row r="1200" spans="1:1">
      <c r="A1200" s="632"/>
    </row>
    <row r="1201" spans="1:1">
      <c r="A1201" s="632"/>
    </row>
    <row r="1202" spans="1:1">
      <c r="A1202" s="632"/>
    </row>
    <row r="1203" spans="1:1">
      <c r="A1203" s="632"/>
    </row>
    <row r="1204" spans="1:1">
      <c r="A1204" s="632"/>
    </row>
    <row r="1205" spans="1:1">
      <c r="A1205" s="632"/>
    </row>
    <row r="1206" spans="1:1">
      <c r="A1206" s="632"/>
    </row>
    <row r="1207" spans="1:1">
      <c r="A1207" s="632"/>
    </row>
    <row r="1208" spans="1:1">
      <c r="A1208" s="632"/>
    </row>
    <row r="1209" spans="1:1">
      <c r="A1209" s="632"/>
    </row>
    <row r="1210" spans="1:1">
      <c r="A1210" s="632"/>
    </row>
    <row r="1211" spans="1:1">
      <c r="A1211" s="632"/>
    </row>
    <row r="1212" spans="1:1">
      <c r="A1212" s="632"/>
    </row>
    <row r="1213" spans="1:1">
      <c r="A1213" s="632"/>
    </row>
    <row r="1214" spans="1:1">
      <c r="A1214" s="632"/>
    </row>
    <row r="1215" spans="1:1">
      <c r="A1215" s="632"/>
    </row>
    <row r="1216" spans="1:1">
      <c r="A1216" s="632"/>
    </row>
    <row r="1217" spans="1:1">
      <c r="A1217" s="632"/>
    </row>
    <row r="1218" spans="1:1">
      <c r="A1218" s="632"/>
    </row>
    <row r="1219" spans="1:1">
      <c r="A1219" s="632"/>
    </row>
    <row r="1220" spans="1:1">
      <c r="A1220" s="632"/>
    </row>
    <row r="1221" spans="1:1">
      <c r="A1221" s="632"/>
    </row>
    <row r="1222" spans="1:1">
      <c r="A1222" s="632"/>
    </row>
    <row r="1223" spans="1:1">
      <c r="A1223" s="632"/>
    </row>
    <row r="1224" spans="1:1">
      <c r="A1224" s="632"/>
    </row>
    <row r="1225" spans="1:1">
      <c r="A1225" s="632"/>
    </row>
    <row r="1226" spans="1:1">
      <c r="A1226" s="632"/>
    </row>
    <row r="1227" spans="1:1">
      <c r="A1227" s="632"/>
    </row>
    <row r="1228" spans="1:1">
      <c r="A1228" s="632"/>
    </row>
    <row r="1229" spans="1:1">
      <c r="A1229" s="632"/>
    </row>
    <row r="1230" spans="1:1">
      <c r="A1230" s="632"/>
    </row>
    <row r="1231" spans="1:1">
      <c r="A1231" s="632"/>
    </row>
    <row r="1232" spans="1:1">
      <c r="A1232" s="632"/>
    </row>
    <row r="1233" spans="1:1">
      <c r="A1233" s="632"/>
    </row>
    <row r="1234" spans="1:1">
      <c r="A1234" s="632"/>
    </row>
    <row r="1235" spans="1:1">
      <c r="A1235" s="632"/>
    </row>
    <row r="1236" spans="1:1">
      <c r="A1236" s="632"/>
    </row>
    <row r="1237" spans="1:1">
      <c r="A1237" s="632"/>
    </row>
    <row r="1238" spans="1:1">
      <c r="A1238" s="632"/>
    </row>
    <row r="1239" spans="1:1">
      <c r="A1239" s="632"/>
    </row>
    <row r="1240" spans="1:1">
      <c r="A1240" s="632"/>
    </row>
    <row r="1241" spans="1:1">
      <c r="A1241" s="632"/>
    </row>
    <row r="1242" spans="1:1">
      <c r="A1242" s="632"/>
    </row>
    <row r="1243" spans="1:1">
      <c r="A1243" s="632"/>
    </row>
    <row r="1244" spans="1:1">
      <c r="A1244" s="632"/>
    </row>
    <row r="1245" spans="1:1">
      <c r="A1245" s="632"/>
    </row>
    <row r="1246" spans="1:1">
      <c r="A1246" s="632"/>
    </row>
    <row r="1247" spans="1:1">
      <c r="A1247" s="632"/>
    </row>
    <row r="1248" spans="1:1">
      <c r="A1248" s="632"/>
    </row>
    <row r="1249" spans="1:1">
      <c r="A1249" s="632"/>
    </row>
    <row r="1250" spans="1:1">
      <c r="A1250" s="632"/>
    </row>
    <row r="1251" spans="1:1">
      <c r="A1251" s="632"/>
    </row>
    <row r="1252" spans="1:1">
      <c r="A1252" s="632"/>
    </row>
    <row r="1253" spans="1:1">
      <c r="A1253" s="632"/>
    </row>
    <row r="1254" spans="1:1">
      <c r="A1254" s="632"/>
    </row>
    <row r="1255" spans="1:1">
      <c r="A1255" s="632"/>
    </row>
    <row r="1256" spans="1:1">
      <c r="A1256" s="632"/>
    </row>
    <row r="1257" spans="1:1">
      <c r="A1257" s="632"/>
    </row>
    <row r="1258" spans="1:1">
      <c r="A1258" s="632"/>
    </row>
    <row r="1259" spans="1:1">
      <c r="A1259" s="632"/>
    </row>
    <row r="1260" spans="1:1">
      <c r="A1260" s="632"/>
    </row>
    <row r="1261" spans="1:1">
      <c r="A1261" s="632"/>
    </row>
    <row r="1262" spans="1:1">
      <c r="A1262" s="632"/>
    </row>
    <row r="1263" spans="1:1">
      <c r="A1263" s="632"/>
    </row>
    <row r="1264" spans="1:1">
      <c r="A1264" s="632"/>
    </row>
    <row r="1265" spans="1:1">
      <c r="A1265" s="632"/>
    </row>
    <row r="1266" spans="1:1">
      <c r="A1266" s="632"/>
    </row>
    <row r="1267" spans="1:1">
      <c r="A1267" s="632"/>
    </row>
    <row r="1268" spans="1:1">
      <c r="A1268" s="632"/>
    </row>
    <row r="1269" spans="1:1">
      <c r="A1269" s="632"/>
    </row>
    <row r="1270" spans="1:1">
      <c r="A1270" s="632"/>
    </row>
    <row r="1271" spans="1:1">
      <c r="A1271" s="632"/>
    </row>
    <row r="1272" spans="1:1">
      <c r="A1272" s="632"/>
    </row>
    <row r="1273" spans="1:1">
      <c r="A1273" s="632"/>
    </row>
    <row r="1274" spans="1:1">
      <c r="A1274" s="632"/>
    </row>
    <row r="1275" spans="1:1">
      <c r="A1275" s="632"/>
    </row>
    <row r="1276" spans="1:1">
      <c r="A1276" s="632"/>
    </row>
    <row r="1277" spans="1:1">
      <c r="A1277" s="632"/>
    </row>
    <row r="1278" spans="1:1">
      <c r="A1278" s="632"/>
    </row>
    <row r="1279" spans="1:1">
      <c r="A1279" s="632"/>
    </row>
    <row r="1280" spans="1:1">
      <c r="A1280" s="632"/>
    </row>
    <row r="1281" spans="1:1">
      <c r="A1281" s="632"/>
    </row>
    <row r="1282" spans="1:1">
      <c r="A1282" s="632"/>
    </row>
    <row r="1283" spans="1:1">
      <c r="A1283" s="632"/>
    </row>
    <row r="1284" spans="1:1">
      <c r="A1284" s="632"/>
    </row>
    <row r="1285" spans="1:1">
      <c r="A1285" s="632"/>
    </row>
    <row r="1286" spans="1:1">
      <c r="A1286" s="632"/>
    </row>
    <row r="1287" spans="1:1">
      <c r="A1287" s="632"/>
    </row>
    <row r="1288" spans="1:1">
      <c r="A1288" s="632"/>
    </row>
    <row r="1289" spans="1:1">
      <c r="A1289" s="632"/>
    </row>
    <row r="1290" spans="1:1">
      <c r="A1290" s="632"/>
    </row>
    <row r="1291" spans="1:1">
      <c r="A1291" s="632"/>
    </row>
    <row r="1292" spans="1:1">
      <c r="A1292" s="632"/>
    </row>
    <row r="1293" spans="1:1">
      <c r="A1293" s="632"/>
    </row>
    <row r="1294" spans="1:1">
      <c r="A1294" s="632"/>
    </row>
    <row r="1295" spans="1:1">
      <c r="A1295" s="632"/>
    </row>
    <row r="1296" spans="1:1">
      <c r="A1296" s="632"/>
    </row>
    <row r="1297" spans="1:1">
      <c r="A1297" s="632"/>
    </row>
    <row r="1298" spans="1:1">
      <c r="A1298" s="632"/>
    </row>
    <row r="1299" spans="1:1">
      <c r="A1299" s="632"/>
    </row>
    <row r="1300" spans="1:1">
      <c r="A1300" s="632"/>
    </row>
    <row r="1301" spans="1:1">
      <c r="A1301" s="632"/>
    </row>
    <row r="1302" spans="1:1">
      <c r="A1302" s="632"/>
    </row>
    <row r="1303" spans="1:1">
      <c r="A1303" s="632"/>
    </row>
    <row r="1304" spans="1:1">
      <c r="A1304" s="632"/>
    </row>
    <row r="1305" spans="1:1">
      <c r="A1305" s="632"/>
    </row>
    <row r="1306" spans="1:1">
      <c r="A1306" s="632"/>
    </row>
    <row r="1307" spans="1:1">
      <c r="A1307" s="632"/>
    </row>
    <row r="1308" spans="1:1">
      <c r="A1308" s="632"/>
    </row>
    <row r="1309" spans="1:1">
      <c r="A1309" s="632"/>
    </row>
    <row r="1310" spans="1:1">
      <c r="A1310" s="632"/>
    </row>
    <row r="1311" spans="1:1">
      <c r="A1311" s="632"/>
    </row>
    <row r="1312" spans="1:1">
      <c r="A1312" s="632"/>
    </row>
    <row r="1313" spans="1:1">
      <c r="A1313" s="632"/>
    </row>
    <row r="1314" spans="1:1">
      <c r="A1314" s="632"/>
    </row>
    <row r="1315" spans="1:1">
      <c r="A1315" s="632"/>
    </row>
    <row r="1316" spans="1:1">
      <c r="A1316" s="632"/>
    </row>
    <row r="1317" spans="1:1">
      <c r="A1317" s="632"/>
    </row>
    <row r="1318" spans="1:1">
      <c r="A1318" s="632"/>
    </row>
    <row r="1319" spans="1:1">
      <c r="A1319" s="632"/>
    </row>
    <row r="1320" spans="1:1">
      <c r="A1320" s="632"/>
    </row>
    <row r="1321" spans="1:1">
      <c r="A1321" s="632"/>
    </row>
    <row r="1322" spans="1:1">
      <c r="A1322" s="632"/>
    </row>
    <row r="1323" spans="1:1">
      <c r="A1323" s="632"/>
    </row>
    <row r="1324" spans="1:1">
      <c r="A1324" s="632"/>
    </row>
    <row r="1325" spans="1:1">
      <c r="A1325" s="632"/>
    </row>
    <row r="1326" spans="1:1">
      <c r="A1326" s="632"/>
    </row>
    <row r="1327" spans="1:1">
      <c r="A1327" s="632"/>
    </row>
    <row r="1328" spans="1:1">
      <c r="A1328" s="632"/>
    </row>
    <row r="1329" spans="1:1">
      <c r="A1329" s="632"/>
    </row>
    <row r="1330" spans="1:1">
      <c r="A1330" s="632"/>
    </row>
    <row r="1331" spans="1:1">
      <c r="A1331" s="632"/>
    </row>
    <row r="1332" spans="1:1">
      <c r="A1332" s="632"/>
    </row>
    <row r="1333" spans="1:1">
      <c r="A1333" s="632"/>
    </row>
    <row r="1334" spans="1:1">
      <c r="A1334" s="632"/>
    </row>
    <row r="1335" spans="1:1">
      <c r="A1335" s="632"/>
    </row>
    <row r="1336" spans="1:1">
      <c r="A1336" s="632"/>
    </row>
    <row r="1337" spans="1:1">
      <c r="A1337" s="632"/>
    </row>
    <row r="1338" spans="1:1">
      <c r="A1338" s="632"/>
    </row>
    <row r="1339" spans="1:1">
      <c r="A1339" s="632"/>
    </row>
    <row r="1340" spans="1:1">
      <c r="A1340" s="632"/>
    </row>
    <row r="1341" spans="1:1">
      <c r="A1341" s="632"/>
    </row>
    <row r="1342" spans="1:1">
      <c r="A1342" s="632"/>
    </row>
    <row r="1343" spans="1:1">
      <c r="A1343" s="632"/>
    </row>
    <row r="1344" spans="1:1">
      <c r="A1344" s="632"/>
    </row>
    <row r="1345" spans="1:1">
      <c r="A1345" s="632"/>
    </row>
    <row r="1346" spans="1:1">
      <c r="A1346" s="632"/>
    </row>
    <row r="1347" spans="1:1">
      <c r="A1347" s="632"/>
    </row>
    <row r="1348" spans="1:1">
      <c r="A1348" s="632"/>
    </row>
    <row r="1349" spans="1:1">
      <c r="A1349" s="632"/>
    </row>
    <row r="1350" spans="1:1">
      <c r="A1350" s="632"/>
    </row>
    <row r="1351" spans="1:1">
      <c r="A1351" s="632"/>
    </row>
    <row r="1352" spans="1:1">
      <c r="A1352" s="632"/>
    </row>
    <row r="1353" spans="1:1">
      <c r="A1353" s="632"/>
    </row>
    <row r="1354" spans="1:1">
      <c r="A1354" s="632"/>
    </row>
    <row r="1355" spans="1:1">
      <c r="A1355" s="632"/>
    </row>
    <row r="1356" spans="1:1">
      <c r="A1356" s="632"/>
    </row>
    <row r="1357" spans="1:1">
      <c r="A1357" s="632"/>
    </row>
    <row r="1358" spans="1:1">
      <c r="A1358" s="632"/>
    </row>
    <row r="1359" spans="1:1">
      <c r="A1359" s="632"/>
    </row>
    <row r="1360" spans="1:1">
      <c r="A1360" s="632"/>
    </row>
    <row r="1361" spans="1:1">
      <c r="A1361" s="632"/>
    </row>
    <row r="1362" spans="1:1">
      <c r="A1362" s="632"/>
    </row>
    <row r="1363" spans="1:1">
      <c r="A1363" s="632"/>
    </row>
    <row r="1364" spans="1:1">
      <c r="A1364" s="632"/>
    </row>
    <row r="1365" spans="1:1">
      <c r="A1365" s="632"/>
    </row>
    <row r="1366" spans="1:1">
      <c r="A1366" s="632"/>
    </row>
    <row r="1367" spans="1:1">
      <c r="A1367" s="632"/>
    </row>
    <row r="1368" spans="1:1">
      <c r="A1368" s="632"/>
    </row>
    <row r="1369" spans="1:1">
      <c r="A1369" s="632"/>
    </row>
    <row r="1370" spans="1:1">
      <c r="A1370" s="632"/>
    </row>
    <row r="1371" spans="1:1">
      <c r="A1371" s="632"/>
    </row>
    <row r="1372" spans="1:1">
      <c r="A1372" s="632"/>
    </row>
    <row r="1373" spans="1:1">
      <c r="A1373" s="632"/>
    </row>
    <row r="1374" spans="1:1">
      <c r="A1374" s="632"/>
    </row>
    <row r="1375" spans="1:1">
      <c r="A1375" s="632"/>
    </row>
    <row r="1376" spans="1:1">
      <c r="A1376" s="632"/>
    </row>
    <row r="1377" spans="1:1">
      <c r="A1377" s="632"/>
    </row>
    <row r="1378" spans="1:1">
      <c r="A1378" s="632"/>
    </row>
    <row r="1379" spans="1:1">
      <c r="A1379" s="632"/>
    </row>
    <row r="1380" spans="1:1">
      <c r="A1380" s="632"/>
    </row>
    <row r="1381" spans="1:1">
      <c r="A1381" s="632"/>
    </row>
    <row r="1382" spans="1:1">
      <c r="A1382" s="632"/>
    </row>
    <row r="1383" spans="1:1">
      <c r="A1383" s="632"/>
    </row>
    <row r="1384" spans="1:1">
      <c r="A1384" s="632"/>
    </row>
    <row r="1385" spans="1:1">
      <c r="A1385" s="632"/>
    </row>
    <row r="1386" spans="1:1">
      <c r="A1386" s="632"/>
    </row>
    <row r="1387" spans="1:1">
      <c r="A1387" s="632"/>
    </row>
    <row r="1388" spans="1:1">
      <c r="A1388" s="632"/>
    </row>
    <row r="1389" spans="1:1">
      <c r="A1389" s="632"/>
    </row>
    <row r="1390" spans="1:1">
      <c r="A1390" s="632"/>
    </row>
    <row r="1391" spans="1:1">
      <c r="A1391" s="632"/>
    </row>
    <row r="1392" spans="1:1">
      <c r="A1392" s="632"/>
    </row>
    <row r="1393" spans="1:1">
      <c r="A1393" s="632"/>
    </row>
    <row r="1394" spans="1:1">
      <c r="A1394" s="632"/>
    </row>
    <row r="1395" spans="1:1">
      <c r="A1395" s="632"/>
    </row>
    <row r="1396" spans="1:1">
      <c r="A1396" s="632"/>
    </row>
    <row r="1397" spans="1:1">
      <c r="A1397" s="632"/>
    </row>
    <row r="1398" spans="1:1">
      <c r="A1398" s="632"/>
    </row>
    <row r="1399" spans="1:1">
      <c r="A1399" s="632"/>
    </row>
    <row r="1400" spans="1:1">
      <c r="A1400" s="632"/>
    </row>
    <row r="1401" spans="1:1">
      <c r="A1401" s="632"/>
    </row>
    <row r="1402" spans="1:1">
      <c r="A1402" s="632"/>
    </row>
    <row r="1403" spans="1:1">
      <c r="A1403" s="632"/>
    </row>
    <row r="1404" spans="1:1">
      <c r="A1404" s="632"/>
    </row>
    <row r="1405" spans="1:1">
      <c r="A1405" s="632"/>
    </row>
    <row r="1406" spans="1:1">
      <c r="A1406" s="632"/>
    </row>
    <row r="1407" spans="1:1">
      <c r="A1407" s="632"/>
    </row>
    <row r="1408" spans="1:1">
      <c r="A1408" s="632"/>
    </row>
    <row r="1409" spans="1:1">
      <c r="A1409" s="632"/>
    </row>
    <row r="1410" spans="1:1">
      <c r="A1410" s="632"/>
    </row>
    <row r="1411" spans="1:1">
      <c r="A1411" s="632"/>
    </row>
    <row r="1412" spans="1:1">
      <c r="A1412" s="632"/>
    </row>
    <row r="1413" spans="1:1">
      <c r="A1413" s="632"/>
    </row>
    <row r="1414" spans="1:1">
      <c r="A1414" s="632"/>
    </row>
    <row r="1415" spans="1:1">
      <c r="A1415" s="632"/>
    </row>
    <row r="1416" spans="1:1">
      <c r="A1416" s="632"/>
    </row>
    <row r="1417" spans="1:1">
      <c r="A1417" s="632"/>
    </row>
    <row r="1418" spans="1:1">
      <c r="A1418" s="632"/>
    </row>
    <row r="1419" spans="1:1">
      <c r="A1419" s="632"/>
    </row>
    <row r="1420" spans="1:1">
      <c r="A1420" s="632"/>
    </row>
    <row r="1421" spans="1:1">
      <c r="A1421" s="632"/>
    </row>
    <row r="1422" spans="1:1">
      <c r="A1422" s="632"/>
    </row>
    <row r="1423" spans="1:1">
      <c r="A1423" s="632"/>
    </row>
    <row r="1424" spans="1:1">
      <c r="A1424" s="632"/>
    </row>
    <row r="1425" spans="1:1">
      <c r="A1425" s="632"/>
    </row>
    <row r="1426" spans="1:1">
      <c r="A1426" s="632"/>
    </row>
    <row r="1427" spans="1:1">
      <c r="A1427" s="632"/>
    </row>
    <row r="1428" spans="1:1">
      <c r="A1428" s="632"/>
    </row>
    <row r="1429" spans="1:1">
      <c r="A1429" s="632"/>
    </row>
    <row r="1430" spans="1:1">
      <c r="A1430" s="632"/>
    </row>
    <row r="1431" spans="1:1">
      <c r="A1431" s="632"/>
    </row>
    <row r="1432" spans="1:1">
      <c r="A1432" s="632"/>
    </row>
    <row r="1433" spans="1:1">
      <c r="A1433" s="632"/>
    </row>
    <row r="1434" spans="1:1">
      <c r="A1434" s="632"/>
    </row>
    <row r="1435" spans="1:1">
      <c r="A1435" s="632"/>
    </row>
    <row r="1436" spans="1:1">
      <c r="A1436" s="632"/>
    </row>
    <row r="1437" spans="1:1">
      <c r="A1437" s="632"/>
    </row>
    <row r="1438" spans="1:1">
      <c r="A1438" s="632"/>
    </row>
    <row r="1439" spans="1:1">
      <c r="A1439" s="632"/>
    </row>
    <row r="1440" spans="1:1">
      <c r="A1440" s="632"/>
    </row>
    <row r="1441" spans="1:1">
      <c r="A1441" s="632"/>
    </row>
    <row r="1442" spans="1:1">
      <c r="A1442" s="632"/>
    </row>
    <row r="1443" spans="1:1">
      <c r="A1443" s="632"/>
    </row>
    <row r="1444" spans="1:1">
      <c r="A1444" s="632"/>
    </row>
    <row r="1445" spans="1:1">
      <c r="A1445" s="632"/>
    </row>
    <row r="1446" spans="1:1">
      <c r="A1446" s="632"/>
    </row>
    <row r="1447" spans="1:1">
      <c r="A1447" s="632"/>
    </row>
    <row r="1448" spans="1:1">
      <c r="A1448" s="632"/>
    </row>
    <row r="1449" spans="1:1">
      <c r="A1449" s="632"/>
    </row>
    <row r="1450" spans="1:1">
      <c r="A1450" s="632"/>
    </row>
    <row r="1451" spans="1:1">
      <c r="A1451" s="632"/>
    </row>
    <row r="1452" spans="1:1">
      <c r="A1452" s="632"/>
    </row>
    <row r="1453" spans="1:1">
      <c r="A1453" s="632"/>
    </row>
    <row r="1454" spans="1:1">
      <c r="A1454" s="632"/>
    </row>
    <row r="1455" spans="1:1">
      <c r="A1455" s="632"/>
    </row>
    <row r="1456" spans="1:1">
      <c r="A1456" s="632"/>
    </row>
    <row r="1457" spans="1:1">
      <c r="A1457" s="632"/>
    </row>
    <row r="1458" spans="1:1">
      <c r="A1458" s="632"/>
    </row>
    <row r="1459" spans="1:1">
      <c r="A1459" s="632"/>
    </row>
    <row r="1460" spans="1:1">
      <c r="A1460" s="632"/>
    </row>
    <row r="1461" spans="1:1">
      <c r="A1461" s="632"/>
    </row>
    <row r="1462" spans="1:1">
      <c r="A1462" s="632"/>
    </row>
    <row r="1463" spans="1:1">
      <c r="A1463" s="632"/>
    </row>
    <row r="1464" spans="1:1">
      <c r="A1464" s="632"/>
    </row>
    <row r="1465" spans="1:1">
      <c r="A1465" s="632"/>
    </row>
    <row r="1466" spans="1:1">
      <c r="A1466" s="632"/>
    </row>
    <row r="1467" spans="1:1">
      <c r="A1467" s="632"/>
    </row>
    <row r="1468" spans="1:1">
      <c r="A1468" s="632"/>
    </row>
    <row r="1469" spans="1:1">
      <c r="A1469" s="632"/>
    </row>
    <row r="1470" spans="1:1">
      <c r="A1470" s="632"/>
    </row>
    <row r="1471" spans="1:1">
      <c r="A1471" s="632"/>
    </row>
    <row r="1472" spans="1:1">
      <c r="A1472" s="632"/>
    </row>
    <row r="1473" spans="1:1">
      <c r="A1473" s="632"/>
    </row>
    <row r="1474" spans="1:1">
      <c r="A1474" s="632"/>
    </row>
    <row r="1475" spans="1:1">
      <c r="A1475" s="632"/>
    </row>
    <row r="1476" spans="1:1">
      <c r="A1476" s="632"/>
    </row>
    <row r="1477" spans="1:1">
      <c r="A1477" s="632"/>
    </row>
    <row r="1478" spans="1:1">
      <c r="A1478" s="632"/>
    </row>
    <row r="1479" spans="1:1">
      <c r="A1479" s="632"/>
    </row>
    <row r="1480" spans="1:1">
      <c r="A1480" s="632"/>
    </row>
    <row r="1481" spans="1:1">
      <c r="A1481" s="632"/>
    </row>
    <row r="1482" spans="1:1">
      <c r="A1482" s="632"/>
    </row>
    <row r="1483" spans="1:1">
      <c r="A1483" s="632"/>
    </row>
    <row r="1484" spans="1:1">
      <c r="A1484" s="632"/>
    </row>
    <row r="1485" spans="1:1">
      <c r="A1485" s="632"/>
    </row>
    <row r="1486" spans="1:1">
      <c r="A1486" s="632"/>
    </row>
    <row r="1487" spans="1:1">
      <c r="A1487" s="632"/>
    </row>
    <row r="1488" spans="1:1">
      <c r="A1488" s="632"/>
    </row>
    <row r="1489" spans="1:1">
      <c r="A1489" s="632"/>
    </row>
    <row r="1490" spans="1:1">
      <c r="A1490" s="632"/>
    </row>
    <row r="1491" spans="1:1">
      <c r="A1491" s="632"/>
    </row>
    <row r="1492" spans="1:1">
      <c r="A1492" s="632"/>
    </row>
    <row r="1493" spans="1:1">
      <c r="A1493" s="632"/>
    </row>
    <row r="1494" spans="1:1">
      <c r="A1494" s="632"/>
    </row>
    <row r="1495" spans="1:1">
      <c r="A1495" s="632"/>
    </row>
    <row r="1496" spans="1:1">
      <c r="A1496" s="632"/>
    </row>
    <row r="1497" spans="1:1">
      <c r="A1497" s="632"/>
    </row>
    <row r="1498" spans="1:1">
      <c r="A1498" s="632"/>
    </row>
    <row r="1499" spans="1:1">
      <c r="A1499" s="632"/>
    </row>
    <row r="1500" spans="1:1">
      <c r="A1500" s="632"/>
    </row>
    <row r="1501" spans="1:1">
      <c r="A1501" s="632"/>
    </row>
    <row r="1502" spans="1:1">
      <c r="A1502" s="632"/>
    </row>
    <row r="1503" spans="1:1">
      <c r="A1503" s="632"/>
    </row>
    <row r="1504" spans="1:1">
      <c r="A1504" s="632"/>
    </row>
    <row r="1505" spans="1:1">
      <c r="A1505" s="632"/>
    </row>
    <row r="1506" spans="1:1">
      <c r="A1506" s="632"/>
    </row>
    <row r="1507" spans="1:1">
      <c r="A1507" s="632"/>
    </row>
    <row r="1508" spans="1:1">
      <c r="A1508" s="632"/>
    </row>
    <row r="1509" spans="1:1">
      <c r="A1509" s="632"/>
    </row>
    <row r="1510" spans="1:1">
      <c r="A1510" s="632"/>
    </row>
    <row r="1511" spans="1:1">
      <c r="A1511" s="632"/>
    </row>
    <row r="1512" spans="1:1">
      <c r="A1512" s="632"/>
    </row>
    <row r="1513" spans="1:1">
      <c r="A1513" s="632"/>
    </row>
    <row r="1514" spans="1:1">
      <c r="A1514" s="632"/>
    </row>
    <row r="1515" spans="1:1">
      <c r="A1515" s="632"/>
    </row>
    <row r="1516" spans="1:1">
      <c r="A1516" s="632"/>
    </row>
    <row r="1517" spans="1:1">
      <c r="A1517" s="632"/>
    </row>
    <row r="1518" spans="1:1">
      <c r="A1518" s="632"/>
    </row>
    <row r="1519" spans="1:1">
      <c r="A1519" s="632"/>
    </row>
    <row r="1520" spans="1:1">
      <c r="A1520" s="632"/>
    </row>
    <row r="1521" spans="1:1">
      <c r="A1521" s="632"/>
    </row>
    <row r="1522" spans="1:1">
      <c r="A1522" s="632"/>
    </row>
    <row r="1523" spans="1:1">
      <c r="A1523" s="632"/>
    </row>
    <row r="1524" spans="1:1">
      <c r="A1524" s="632"/>
    </row>
    <row r="1525" spans="1:1">
      <c r="A1525" s="632"/>
    </row>
    <row r="1526" spans="1:1">
      <c r="A1526" s="632"/>
    </row>
    <row r="1527" spans="1:1">
      <c r="A1527" s="632"/>
    </row>
    <row r="1528" spans="1:1">
      <c r="A1528" s="632"/>
    </row>
    <row r="1529" spans="1:1">
      <c r="A1529" s="632"/>
    </row>
    <row r="1530" spans="1:1">
      <c r="A1530" s="632"/>
    </row>
    <row r="1531" spans="1:1">
      <c r="A1531" s="632"/>
    </row>
    <row r="1532" spans="1:1">
      <c r="A1532" s="632"/>
    </row>
    <row r="1533" spans="1:1">
      <c r="A1533" s="632"/>
    </row>
    <row r="1534" spans="1:1">
      <c r="A1534" s="632"/>
    </row>
    <row r="1535" spans="1:1">
      <c r="A1535" s="632"/>
    </row>
    <row r="1536" spans="1:1">
      <c r="A1536" s="632"/>
    </row>
    <row r="1537" spans="1:1">
      <c r="A1537" s="632"/>
    </row>
    <row r="1538" spans="1:1">
      <c r="A1538" s="632"/>
    </row>
    <row r="1539" spans="1:1">
      <c r="A1539" s="632"/>
    </row>
    <row r="1540" spans="1:1">
      <c r="A1540" s="632"/>
    </row>
    <row r="1541" spans="1:1">
      <c r="A1541" s="632"/>
    </row>
    <row r="1542" spans="1:1">
      <c r="A1542" s="632"/>
    </row>
    <row r="1543" spans="1:1">
      <c r="A1543" s="632"/>
    </row>
    <row r="1544" spans="1:1">
      <c r="A1544" s="632"/>
    </row>
    <row r="1545" spans="1:1">
      <c r="A1545" s="632"/>
    </row>
    <row r="1546" spans="1:1">
      <c r="A1546" s="632"/>
    </row>
    <row r="1547" spans="1:1">
      <c r="A1547" s="632"/>
    </row>
    <row r="1548" spans="1:1">
      <c r="A1548" s="632"/>
    </row>
    <row r="1549" spans="1:1">
      <c r="A1549" s="632"/>
    </row>
    <row r="1550" spans="1:1">
      <c r="A1550" s="632"/>
    </row>
    <row r="1551" spans="1:1">
      <c r="A1551" s="632"/>
    </row>
    <row r="1552" spans="1:1">
      <c r="A1552" s="632"/>
    </row>
    <row r="1553" spans="1:1">
      <c r="A1553" s="632"/>
    </row>
    <row r="1554" spans="1:1">
      <c r="A1554" s="632"/>
    </row>
    <row r="1555" spans="1:1">
      <c r="A1555" s="632"/>
    </row>
    <row r="1556" spans="1:1">
      <c r="A1556" s="632"/>
    </row>
    <row r="1557" spans="1:1">
      <c r="A1557" s="632"/>
    </row>
    <row r="1558" spans="1:1">
      <c r="A1558" s="632"/>
    </row>
    <row r="1559" spans="1:1">
      <c r="A1559" s="632"/>
    </row>
    <row r="1560" spans="1:1">
      <c r="A1560" s="632"/>
    </row>
    <row r="1561" spans="1:1">
      <c r="A1561" s="632"/>
    </row>
    <row r="1562" spans="1:1">
      <c r="A1562" s="632"/>
    </row>
    <row r="1563" spans="1:1">
      <c r="A1563" s="632"/>
    </row>
    <row r="1564" spans="1:1">
      <c r="A1564" s="632"/>
    </row>
    <row r="1565" spans="1:1">
      <c r="A1565" s="632"/>
    </row>
    <row r="1566" spans="1:1">
      <c r="A1566" s="632"/>
    </row>
    <row r="1567" spans="1:1">
      <c r="A1567" s="632"/>
    </row>
    <row r="1568" spans="1:1">
      <c r="A1568" s="632"/>
    </row>
    <row r="1569" spans="1:1">
      <c r="A1569" s="632"/>
    </row>
    <row r="1570" spans="1:1">
      <c r="A1570" s="632"/>
    </row>
    <row r="1571" spans="1:1">
      <c r="A1571" s="632"/>
    </row>
    <row r="1572" spans="1:1">
      <c r="A1572" s="632"/>
    </row>
    <row r="1573" spans="1:1">
      <c r="A1573" s="632"/>
    </row>
    <row r="1574" spans="1:1">
      <c r="A1574" s="632"/>
    </row>
    <row r="1575" spans="1:1">
      <c r="A1575" s="632"/>
    </row>
    <row r="1576" spans="1:1">
      <c r="A1576" s="632"/>
    </row>
    <row r="1577" spans="1:1">
      <c r="A1577" s="632"/>
    </row>
    <row r="1578" spans="1:1">
      <c r="A1578" s="632"/>
    </row>
    <row r="1579" spans="1:1">
      <c r="A1579" s="632"/>
    </row>
    <row r="1580" spans="1:1">
      <c r="A1580" s="632"/>
    </row>
    <row r="1581" spans="1:1">
      <c r="A1581" s="632"/>
    </row>
    <row r="1582" spans="1:1">
      <c r="A1582" s="632"/>
    </row>
    <row r="1583" spans="1:1">
      <c r="A1583" s="632"/>
    </row>
    <row r="1584" spans="1:1">
      <c r="A1584" s="632"/>
    </row>
    <row r="1585" spans="1:1">
      <c r="A1585" s="632"/>
    </row>
    <row r="1586" spans="1:1">
      <c r="A1586" s="632"/>
    </row>
    <row r="1587" spans="1:1">
      <c r="A1587" s="632"/>
    </row>
    <row r="1588" spans="1:1">
      <c r="A1588" s="632"/>
    </row>
    <row r="1589" spans="1:1">
      <c r="A1589" s="632"/>
    </row>
    <row r="1590" spans="1:1">
      <c r="A1590" s="632"/>
    </row>
    <row r="1591" spans="1:1">
      <c r="A1591" s="632"/>
    </row>
    <row r="1592" spans="1:1">
      <c r="A1592" s="632"/>
    </row>
    <row r="1593" spans="1:1">
      <c r="A1593" s="632"/>
    </row>
    <row r="1594" spans="1:1">
      <c r="A1594" s="632"/>
    </row>
    <row r="1595" spans="1:1">
      <c r="A1595" s="632"/>
    </row>
    <row r="1596" spans="1:1">
      <c r="A1596" s="632"/>
    </row>
    <row r="1597" spans="1:1">
      <c r="A1597" s="632"/>
    </row>
    <row r="1598" spans="1:1">
      <c r="A1598" s="632"/>
    </row>
    <row r="1599" spans="1:1">
      <c r="A1599" s="632"/>
    </row>
    <row r="1600" spans="1:1">
      <c r="A1600" s="632"/>
    </row>
    <row r="1601" spans="1:1">
      <c r="A1601" s="632"/>
    </row>
    <row r="1602" spans="1:1">
      <c r="A1602" s="632"/>
    </row>
    <row r="1603" spans="1:1">
      <c r="A1603" s="632"/>
    </row>
    <row r="1604" spans="1:1">
      <c r="A1604" s="632"/>
    </row>
    <row r="1605" spans="1:1">
      <c r="A1605" s="632"/>
    </row>
    <row r="1606" spans="1:1">
      <c r="A1606" s="632"/>
    </row>
    <row r="1607" spans="1:1">
      <c r="A1607" s="632"/>
    </row>
    <row r="1608" spans="1:1">
      <c r="A1608" s="632"/>
    </row>
    <row r="1609" spans="1:1">
      <c r="A1609" s="632"/>
    </row>
    <row r="1610" spans="1:1">
      <c r="A1610" s="632"/>
    </row>
    <row r="1611" spans="1:1">
      <c r="A1611" s="632"/>
    </row>
    <row r="1612" spans="1:1">
      <c r="A1612" s="632"/>
    </row>
    <row r="1613" spans="1:1">
      <c r="A1613" s="632"/>
    </row>
    <row r="1614" spans="1:1">
      <c r="A1614" s="632"/>
    </row>
    <row r="1615" spans="1:1">
      <c r="A1615" s="632"/>
    </row>
    <row r="1616" spans="1:1">
      <c r="A1616" s="632"/>
    </row>
    <row r="1617" spans="1:1">
      <c r="A1617" s="632"/>
    </row>
    <row r="1618" spans="1:1">
      <c r="A1618" s="632"/>
    </row>
    <row r="1619" spans="1:1">
      <c r="A1619" s="632"/>
    </row>
    <row r="1620" spans="1:1">
      <c r="A1620" s="632"/>
    </row>
    <row r="1621" spans="1:1">
      <c r="A1621" s="632"/>
    </row>
    <row r="1622" spans="1:1">
      <c r="A1622" s="632"/>
    </row>
    <row r="1623" spans="1:1">
      <c r="A1623" s="632"/>
    </row>
    <row r="1624" spans="1:1">
      <c r="A1624" s="632"/>
    </row>
    <row r="1625" spans="1:1">
      <c r="A1625" s="632"/>
    </row>
    <row r="1626" spans="1:1">
      <c r="A1626" s="632"/>
    </row>
    <row r="1627" spans="1:1">
      <c r="A1627" s="632"/>
    </row>
    <row r="1628" spans="1:1">
      <c r="A1628" s="632"/>
    </row>
    <row r="1629" spans="1:1">
      <c r="A1629" s="632"/>
    </row>
    <row r="1630" spans="1:1">
      <c r="A1630" s="632"/>
    </row>
    <row r="1631" spans="1:1">
      <c r="A1631" s="632"/>
    </row>
    <row r="1632" spans="1:1">
      <c r="A1632" s="632"/>
    </row>
    <row r="1633" spans="1:1">
      <c r="A1633" s="632"/>
    </row>
    <row r="1634" spans="1:1">
      <c r="A1634" s="632"/>
    </row>
    <row r="1635" spans="1:1">
      <c r="A1635" s="632"/>
    </row>
    <row r="1636" spans="1:1">
      <c r="A1636" s="632"/>
    </row>
    <row r="1637" spans="1:1">
      <c r="A1637" s="632"/>
    </row>
    <row r="1638" spans="1:1">
      <c r="A1638" s="632"/>
    </row>
    <row r="1639" spans="1:1">
      <c r="A1639" s="632"/>
    </row>
    <row r="1640" spans="1:1">
      <c r="A1640" s="632"/>
    </row>
    <row r="1641" spans="1:1">
      <c r="A1641" s="632"/>
    </row>
    <row r="1642" spans="1:1">
      <c r="A1642" s="632"/>
    </row>
    <row r="1643" spans="1:1">
      <c r="A1643" s="632"/>
    </row>
    <row r="1644" spans="1:1">
      <c r="A1644" s="632"/>
    </row>
    <row r="1645" spans="1:1">
      <c r="A1645" s="632"/>
    </row>
    <row r="1646" spans="1:1">
      <c r="A1646" s="632"/>
    </row>
    <row r="1647" spans="1:1">
      <c r="A1647" s="632"/>
    </row>
    <row r="1648" spans="1:1">
      <c r="A1648" s="632"/>
    </row>
    <row r="1649" spans="1:1">
      <c r="A1649" s="632"/>
    </row>
    <row r="1650" spans="1:1">
      <c r="A1650" s="632"/>
    </row>
    <row r="1651" spans="1:1">
      <c r="A1651" s="632"/>
    </row>
    <row r="1652" spans="1:1">
      <c r="A1652" s="632"/>
    </row>
    <row r="1653" spans="1:1">
      <c r="A1653" s="632"/>
    </row>
    <row r="1654" spans="1:1">
      <c r="A1654" s="632"/>
    </row>
    <row r="1655" spans="1:1">
      <c r="A1655" s="632"/>
    </row>
    <row r="1656" spans="1:1">
      <c r="A1656" s="632"/>
    </row>
    <row r="1657" spans="1:1">
      <c r="A1657" s="632"/>
    </row>
    <row r="1658" spans="1:1">
      <c r="A1658" s="632"/>
    </row>
    <row r="1659" spans="1:1">
      <c r="A1659" s="632"/>
    </row>
    <row r="1660" spans="1:1">
      <c r="A1660" s="632"/>
    </row>
    <row r="1661" spans="1:1">
      <c r="A1661" s="632"/>
    </row>
    <row r="1662" spans="1:1">
      <c r="A1662" s="632"/>
    </row>
    <row r="1663" spans="1:1">
      <c r="A1663" s="632"/>
    </row>
    <row r="1664" spans="1:1">
      <c r="A1664" s="632"/>
    </row>
    <row r="1665" spans="1:1">
      <c r="A1665" s="632"/>
    </row>
    <row r="1666" spans="1:1">
      <c r="A1666" s="632"/>
    </row>
    <row r="1667" spans="1:1">
      <c r="A1667" s="632"/>
    </row>
    <row r="1668" spans="1:1">
      <c r="A1668" s="632"/>
    </row>
    <row r="1669" spans="1:1">
      <c r="A1669" s="632"/>
    </row>
    <row r="1670" spans="1:1">
      <c r="A1670" s="632"/>
    </row>
    <row r="1671" spans="1:1">
      <c r="A1671" s="632"/>
    </row>
    <row r="1672" spans="1:1">
      <c r="A1672" s="632"/>
    </row>
    <row r="1673" spans="1:1">
      <c r="A1673" s="632"/>
    </row>
    <row r="1674" spans="1:1">
      <c r="A1674" s="632"/>
    </row>
    <row r="1675" spans="1:1">
      <c r="A1675" s="632"/>
    </row>
    <row r="1676" spans="1:1">
      <c r="A1676" s="632"/>
    </row>
    <row r="1677" spans="1:1">
      <c r="A1677" s="632"/>
    </row>
    <row r="1678" spans="1:1">
      <c r="A1678" s="632"/>
    </row>
    <row r="1679" spans="1:1">
      <c r="A1679" s="632"/>
    </row>
    <row r="1680" spans="1:1">
      <c r="A1680" s="632"/>
    </row>
    <row r="1681" spans="1:1">
      <c r="A1681" s="632"/>
    </row>
    <row r="1682" spans="1:1">
      <c r="A1682" s="632"/>
    </row>
    <row r="1683" spans="1:1">
      <c r="A1683" s="632"/>
    </row>
    <row r="1684" spans="1:1">
      <c r="A1684" s="632"/>
    </row>
    <row r="1685" spans="1:1">
      <c r="A1685" s="632"/>
    </row>
    <row r="1686" spans="1:1">
      <c r="A1686" s="632"/>
    </row>
    <row r="1687" spans="1:1">
      <c r="A1687" s="632"/>
    </row>
    <row r="1688" spans="1:1">
      <c r="A1688" s="632"/>
    </row>
    <row r="1689" spans="1:1">
      <c r="A1689" s="632"/>
    </row>
    <row r="1690" spans="1:1">
      <c r="A1690" s="632"/>
    </row>
    <row r="1691" spans="1:1">
      <c r="A1691" s="632"/>
    </row>
    <row r="1692" spans="1:1">
      <c r="A1692" s="632"/>
    </row>
    <row r="1693" spans="1:1">
      <c r="A1693" s="632"/>
    </row>
    <row r="1694" spans="1:1">
      <c r="A1694" s="632"/>
    </row>
    <row r="1695" spans="1:1">
      <c r="A1695" s="632"/>
    </row>
    <row r="1696" spans="1:1">
      <c r="A1696" s="632"/>
    </row>
    <row r="1697" spans="1:1">
      <c r="A1697" s="632"/>
    </row>
    <row r="1698" spans="1:1">
      <c r="A1698" s="632"/>
    </row>
    <row r="1699" spans="1:1">
      <c r="A1699" s="632"/>
    </row>
    <row r="1700" spans="1:1">
      <c r="A1700" s="632"/>
    </row>
    <row r="1701" spans="1:1">
      <c r="A1701" s="632"/>
    </row>
    <row r="1702" spans="1:1">
      <c r="A1702" s="632"/>
    </row>
    <row r="1703" spans="1:1">
      <c r="A1703" s="632"/>
    </row>
    <row r="1704" spans="1:1">
      <c r="A1704" s="632"/>
    </row>
    <row r="1705" spans="1:1">
      <c r="A1705" s="632"/>
    </row>
    <row r="1706" spans="1:1">
      <c r="A1706" s="632"/>
    </row>
    <row r="1707" spans="1:1">
      <c r="A1707" s="632"/>
    </row>
    <row r="1708" spans="1:1">
      <c r="A1708" s="632"/>
    </row>
    <row r="1709" spans="1:1">
      <c r="A1709" s="632"/>
    </row>
    <row r="1710" spans="1:1">
      <c r="A1710" s="632"/>
    </row>
    <row r="1711" spans="1:1">
      <c r="A1711" s="632"/>
    </row>
    <row r="1712" spans="1:1">
      <c r="A1712" s="632"/>
    </row>
    <row r="1713" spans="1:1">
      <c r="A1713" s="632"/>
    </row>
    <row r="1714" spans="1:1">
      <c r="A1714" s="632"/>
    </row>
    <row r="1715" spans="1:1">
      <c r="A1715" s="632"/>
    </row>
    <row r="1716" spans="1:1">
      <c r="A1716" s="632"/>
    </row>
    <row r="1717" spans="1:1">
      <c r="A1717" s="632"/>
    </row>
    <row r="1718" spans="1:1">
      <c r="A1718" s="632"/>
    </row>
    <row r="1719" spans="1:1">
      <c r="A1719" s="632"/>
    </row>
    <row r="1720" spans="1:1">
      <c r="A1720" s="632"/>
    </row>
    <row r="1721" spans="1:1">
      <c r="A1721" s="632"/>
    </row>
    <row r="1722" spans="1:1">
      <c r="A1722" s="632"/>
    </row>
    <row r="1723" spans="1:1">
      <c r="A1723" s="632"/>
    </row>
    <row r="1724" spans="1:1">
      <c r="A1724" s="632"/>
    </row>
    <row r="1725" spans="1:1">
      <c r="A1725" s="632"/>
    </row>
    <row r="1726" spans="1:1">
      <c r="A1726" s="632"/>
    </row>
    <row r="1727" spans="1:1">
      <c r="A1727" s="632"/>
    </row>
    <row r="1728" spans="1:1">
      <c r="A1728" s="632"/>
    </row>
    <row r="1729" spans="1:1">
      <c r="A1729" s="632"/>
    </row>
    <row r="1730" spans="1:1">
      <c r="A1730" s="632"/>
    </row>
    <row r="1731" spans="1:1">
      <c r="A1731" s="632"/>
    </row>
    <row r="1732" spans="1:1">
      <c r="A1732" s="632"/>
    </row>
    <row r="1733" spans="1:1">
      <c r="A1733" s="632"/>
    </row>
    <row r="1734" spans="1:1">
      <c r="A1734" s="632"/>
    </row>
    <row r="1735" spans="1:1">
      <c r="A1735" s="632"/>
    </row>
    <row r="1736" spans="1:1">
      <c r="A1736" s="632"/>
    </row>
    <row r="1737" spans="1:1">
      <c r="A1737" s="632"/>
    </row>
    <row r="1738" spans="1:1">
      <c r="A1738" s="632"/>
    </row>
    <row r="1739" spans="1:1">
      <c r="A1739" s="632"/>
    </row>
    <row r="1740" spans="1:1">
      <c r="A1740" s="632"/>
    </row>
    <row r="1741" spans="1:1">
      <c r="A1741" s="632"/>
    </row>
    <row r="1742" spans="1:1">
      <c r="A1742" s="632"/>
    </row>
    <row r="1743" spans="1:1">
      <c r="A1743" s="632"/>
    </row>
    <row r="1744" spans="1:1">
      <c r="A1744" s="632"/>
    </row>
    <row r="1745" spans="1:1">
      <c r="A1745" s="632"/>
    </row>
    <row r="1746" spans="1:1">
      <c r="A1746" s="632"/>
    </row>
    <row r="1747" spans="1:1">
      <c r="A1747" s="632"/>
    </row>
    <row r="1748" spans="1:1">
      <c r="A1748" s="632"/>
    </row>
    <row r="1749" spans="1:1">
      <c r="A1749" s="632"/>
    </row>
    <row r="1750" spans="1:1">
      <c r="A1750" s="632"/>
    </row>
    <row r="1751" spans="1:1">
      <c r="A1751" s="632"/>
    </row>
    <row r="1752" spans="1:1">
      <c r="A1752" s="632"/>
    </row>
    <row r="1753" spans="1:1">
      <c r="A1753" s="632"/>
    </row>
    <row r="1754" spans="1:1">
      <c r="A1754" s="632"/>
    </row>
    <row r="1755" spans="1:1">
      <c r="A1755" s="632"/>
    </row>
    <row r="1756" spans="1:1">
      <c r="A1756" s="632"/>
    </row>
    <row r="1757" spans="1:1">
      <c r="A1757" s="632"/>
    </row>
    <row r="1758" spans="1:1">
      <c r="A1758" s="632"/>
    </row>
    <row r="1759" spans="1:1">
      <c r="A1759" s="632"/>
    </row>
    <row r="1760" spans="1:1">
      <c r="A1760" s="632"/>
    </row>
    <row r="1761" spans="1:1">
      <c r="A1761" s="632"/>
    </row>
    <row r="1762" spans="1:1">
      <c r="A1762" s="632"/>
    </row>
    <row r="1763" spans="1:1">
      <c r="A1763" s="632"/>
    </row>
    <row r="1764" spans="1:1">
      <c r="A1764" s="632"/>
    </row>
    <row r="1765" spans="1:1">
      <c r="A1765" s="632"/>
    </row>
    <row r="1766" spans="1:1">
      <c r="A1766" s="632"/>
    </row>
    <row r="1767" spans="1:1">
      <c r="A1767" s="632"/>
    </row>
    <row r="1768" spans="1:1">
      <c r="A1768" s="632"/>
    </row>
    <row r="1769" spans="1:1">
      <c r="A1769" s="632"/>
    </row>
    <row r="1770" spans="1:1">
      <c r="A1770" s="632"/>
    </row>
    <row r="1771" spans="1:1">
      <c r="A1771" s="632"/>
    </row>
    <row r="1772" spans="1:1">
      <c r="A1772" s="632"/>
    </row>
    <row r="1773" spans="1:1">
      <c r="A1773" s="632"/>
    </row>
    <row r="1774" spans="1:1">
      <c r="A1774" s="632"/>
    </row>
    <row r="1775" spans="1:1">
      <c r="A1775" s="632"/>
    </row>
    <row r="1776" spans="1:1">
      <c r="A1776" s="632"/>
    </row>
    <row r="1777" spans="1:1">
      <c r="A1777" s="632"/>
    </row>
    <row r="1778" spans="1:1">
      <c r="A1778" s="632"/>
    </row>
    <row r="1779" spans="1:1">
      <c r="A1779" s="632"/>
    </row>
    <row r="1780" spans="1:1">
      <c r="A1780" s="632"/>
    </row>
    <row r="1781" spans="1:1">
      <c r="A1781" s="632"/>
    </row>
    <row r="1782" spans="1:1">
      <c r="A1782" s="632"/>
    </row>
    <row r="1783" spans="1:1">
      <c r="A1783" s="632"/>
    </row>
    <row r="1784" spans="1:1">
      <c r="A1784" s="632"/>
    </row>
    <row r="1785" spans="1:1">
      <c r="A1785" s="632"/>
    </row>
    <row r="1786" spans="1:1">
      <c r="A1786" s="632"/>
    </row>
    <row r="1787" spans="1:1">
      <c r="A1787" s="632"/>
    </row>
    <row r="1788" spans="1:1">
      <c r="A1788" s="632"/>
    </row>
    <row r="1789" spans="1:1">
      <c r="A1789" s="632"/>
    </row>
    <row r="1790" spans="1:1">
      <c r="A1790" s="632"/>
    </row>
    <row r="1791" spans="1:1">
      <c r="A1791" s="632"/>
    </row>
    <row r="1792" spans="1:1">
      <c r="A1792" s="632"/>
    </row>
    <row r="1793" spans="1:1">
      <c r="A1793" s="632"/>
    </row>
    <row r="1794" spans="1:1">
      <c r="A1794" s="632"/>
    </row>
    <row r="1795" spans="1:1">
      <c r="A1795" s="632"/>
    </row>
    <row r="1796" spans="1:1">
      <c r="A1796" s="632"/>
    </row>
    <row r="1797" spans="1:1">
      <c r="A1797" s="632"/>
    </row>
    <row r="1798" spans="1:1">
      <c r="A1798" s="632"/>
    </row>
    <row r="1799" spans="1:1">
      <c r="A1799" s="632"/>
    </row>
    <row r="1800" spans="1:1">
      <c r="A1800" s="632"/>
    </row>
    <row r="1801" spans="1:1">
      <c r="A1801" s="632"/>
    </row>
    <row r="1802" spans="1:1">
      <c r="A1802" s="632"/>
    </row>
    <row r="1803" spans="1:1">
      <c r="A1803" s="632"/>
    </row>
    <row r="1804" spans="1:1">
      <c r="A1804" s="632"/>
    </row>
    <row r="1805" spans="1:1">
      <c r="A1805" s="632"/>
    </row>
    <row r="1806" spans="1:1">
      <c r="A1806" s="632"/>
    </row>
    <row r="1807" spans="1:1">
      <c r="A1807" s="632"/>
    </row>
    <row r="1808" spans="1:1">
      <c r="A1808" s="632"/>
    </row>
    <row r="1809" spans="1:1">
      <c r="A1809" s="632"/>
    </row>
    <row r="1810" spans="1:1">
      <c r="A1810" s="632"/>
    </row>
    <row r="1811" spans="1:1">
      <c r="A1811" s="632"/>
    </row>
    <row r="1812" spans="1:1">
      <c r="A1812" s="632"/>
    </row>
    <row r="1813" spans="1:1">
      <c r="A1813" s="632"/>
    </row>
    <row r="1814" spans="1:1">
      <c r="A1814" s="632"/>
    </row>
    <row r="1815" spans="1:1">
      <c r="A1815" s="632"/>
    </row>
    <row r="1816" spans="1:1">
      <c r="A1816" s="632"/>
    </row>
    <row r="1817" spans="1:1">
      <c r="A1817" s="632"/>
    </row>
    <row r="1818" spans="1:1">
      <c r="A1818" s="632"/>
    </row>
    <row r="1819" spans="1:1">
      <c r="A1819" s="632"/>
    </row>
    <row r="1820" spans="1:1">
      <c r="A1820" s="632"/>
    </row>
    <row r="1821" spans="1:1">
      <c r="A1821" s="632"/>
    </row>
    <row r="1822" spans="1:1">
      <c r="A1822" s="632"/>
    </row>
    <row r="1823" spans="1:1">
      <c r="A1823" s="632"/>
    </row>
    <row r="1824" spans="1:1">
      <c r="A1824" s="632"/>
    </row>
    <row r="1825" spans="1:1">
      <c r="A1825" s="632"/>
    </row>
    <row r="1826" spans="1:1">
      <c r="A1826" s="632"/>
    </row>
    <row r="1827" spans="1:1">
      <c r="A1827" s="632"/>
    </row>
    <row r="1828" spans="1:1">
      <c r="A1828" s="632"/>
    </row>
    <row r="1829" spans="1:1">
      <c r="A1829" s="632"/>
    </row>
    <row r="1830" spans="1:1">
      <c r="A1830" s="632"/>
    </row>
    <row r="1831" spans="1:1">
      <c r="A1831" s="632"/>
    </row>
    <row r="1832" spans="1:1">
      <c r="A1832" s="632"/>
    </row>
    <row r="1833" spans="1:1">
      <c r="A1833" s="632"/>
    </row>
    <row r="1834" spans="1:1">
      <c r="A1834" s="632"/>
    </row>
    <row r="1835" spans="1:1">
      <c r="A1835" s="632"/>
    </row>
    <row r="1836" spans="1:1">
      <c r="A1836" s="632"/>
    </row>
    <row r="1837" spans="1:1">
      <c r="A1837" s="632"/>
    </row>
    <row r="1838" spans="1:1">
      <c r="A1838" s="632"/>
    </row>
    <row r="1839" spans="1:1">
      <c r="A1839" s="632"/>
    </row>
    <row r="1840" spans="1:1">
      <c r="A1840" s="632"/>
    </row>
    <row r="1841" spans="1:1">
      <c r="A1841" s="632"/>
    </row>
    <row r="1842" spans="1:1">
      <c r="A1842" s="632"/>
    </row>
    <row r="1843" spans="1:1">
      <c r="A1843" s="632"/>
    </row>
    <row r="1844" spans="1:1">
      <c r="A1844" s="632"/>
    </row>
    <row r="1845" spans="1:1">
      <c r="A1845" s="632"/>
    </row>
    <row r="1846" spans="1:1">
      <c r="A1846" s="632"/>
    </row>
    <row r="1847" spans="1:1">
      <c r="A1847" s="632"/>
    </row>
    <row r="1848" spans="1:1">
      <c r="A1848" s="632"/>
    </row>
    <row r="1849" spans="1:1">
      <c r="A1849" s="632"/>
    </row>
    <row r="1850" spans="1:1">
      <c r="A1850" s="632"/>
    </row>
    <row r="1851" spans="1:1">
      <c r="A1851" s="632"/>
    </row>
    <row r="1852" spans="1:1">
      <c r="A1852" s="632"/>
    </row>
    <row r="1853" spans="1:1">
      <c r="A1853" s="632"/>
    </row>
    <row r="1854" spans="1:1">
      <c r="A1854" s="632"/>
    </row>
    <row r="1855" spans="1:1">
      <c r="A1855" s="632"/>
    </row>
    <row r="1856" spans="1:1">
      <c r="A1856" s="632"/>
    </row>
    <row r="1857" spans="1:1">
      <c r="A1857" s="632"/>
    </row>
    <row r="1858" spans="1:1">
      <c r="A1858" s="632"/>
    </row>
    <row r="1859" spans="1:1">
      <c r="A1859" s="632"/>
    </row>
    <row r="1860" spans="1:1">
      <c r="A1860" s="632"/>
    </row>
    <row r="1861" spans="1:1">
      <c r="A1861" s="632"/>
    </row>
    <row r="1862" spans="1:1">
      <c r="A1862" s="632"/>
    </row>
    <row r="1863" spans="1:1">
      <c r="A1863" s="632"/>
    </row>
    <row r="1864" spans="1:1">
      <c r="A1864" s="632"/>
    </row>
    <row r="1865" spans="1:1">
      <c r="A1865" s="632"/>
    </row>
    <row r="1866" spans="1:1">
      <c r="A1866" s="632"/>
    </row>
    <row r="1867" spans="1:1">
      <c r="A1867" s="632"/>
    </row>
    <row r="1868" spans="1:1">
      <c r="A1868" s="632"/>
    </row>
    <row r="1869" spans="1:1">
      <c r="A1869" s="632"/>
    </row>
    <row r="1870" spans="1:1">
      <c r="A1870" s="632"/>
    </row>
    <row r="1871" spans="1:1">
      <c r="A1871" s="632"/>
    </row>
    <row r="1872" spans="1:1">
      <c r="A1872" s="632"/>
    </row>
    <row r="1873" spans="1:1">
      <c r="A1873" s="632"/>
    </row>
    <row r="1874" spans="1:1">
      <c r="A1874" s="632"/>
    </row>
    <row r="1875" spans="1:1">
      <c r="A1875" s="632"/>
    </row>
    <row r="1876" spans="1:1">
      <c r="A1876" s="632"/>
    </row>
    <row r="1877" spans="1:1">
      <c r="A1877" s="632"/>
    </row>
    <row r="1878" spans="1:1">
      <c r="A1878" s="632"/>
    </row>
    <row r="1879" spans="1:1">
      <c r="A1879" s="632"/>
    </row>
    <row r="1880" spans="1:1">
      <c r="A1880" s="632"/>
    </row>
    <row r="1881" spans="1:1">
      <c r="A1881" s="632"/>
    </row>
    <row r="1882" spans="1:1">
      <c r="A1882" s="632"/>
    </row>
    <row r="1883" spans="1:1">
      <c r="A1883" s="632"/>
    </row>
    <row r="1884" spans="1:1">
      <c r="A1884" s="632"/>
    </row>
    <row r="1885" spans="1:1">
      <c r="A1885" s="632"/>
    </row>
    <row r="1886" spans="1:1">
      <c r="A1886" s="632"/>
    </row>
    <row r="1887" spans="1:1">
      <c r="A1887" s="632"/>
    </row>
    <row r="1888" spans="1:1">
      <c r="A1888" s="632"/>
    </row>
    <row r="1889" spans="1:1">
      <c r="A1889" s="632"/>
    </row>
    <row r="1890" spans="1:1">
      <c r="A1890" s="632"/>
    </row>
    <row r="1891" spans="1:1">
      <c r="A1891" s="632"/>
    </row>
    <row r="1892" spans="1:1">
      <c r="A1892" s="632"/>
    </row>
    <row r="1893" spans="1:1">
      <c r="A1893" s="632"/>
    </row>
    <row r="1894" spans="1:1">
      <c r="A1894" s="632"/>
    </row>
    <row r="1895" spans="1:1">
      <c r="A1895" s="632"/>
    </row>
    <row r="1896" spans="1:1">
      <c r="A1896" s="632"/>
    </row>
    <row r="1897" spans="1:1">
      <c r="A1897" s="632"/>
    </row>
    <row r="1898" spans="1:1">
      <c r="A1898" s="632"/>
    </row>
    <row r="1899" spans="1:1">
      <c r="A1899" s="632"/>
    </row>
    <row r="1900" spans="1:1">
      <c r="A1900" s="632"/>
    </row>
    <row r="1901" spans="1:1">
      <c r="A1901" s="632"/>
    </row>
    <row r="1902" spans="1:1">
      <c r="A1902" s="632"/>
    </row>
    <row r="1903" spans="1:1">
      <c r="A1903" s="632"/>
    </row>
    <row r="1904" spans="1:1">
      <c r="A1904" s="632"/>
    </row>
    <row r="1905" spans="1:1">
      <c r="A1905" s="632"/>
    </row>
    <row r="1906" spans="1:1">
      <c r="A1906" s="632"/>
    </row>
    <row r="1907" spans="1:1">
      <c r="A1907" s="632"/>
    </row>
    <row r="1908" spans="1:1">
      <c r="A1908" s="632"/>
    </row>
    <row r="1909" spans="1:1">
      <c r="A1909" s="632"/>
    </row>
    <row r="1910" spans="1:1">
      <c r="A1910" s="632"/>
    </row>
    <row r="1911" spans="1:1">
      <c r="A1911" s="632"/>
    </row>
    <row r="1912" spans="1:1">
      <c r="A1912" s="632"/>
    </row>
    <row r="1913" spans="1:1">
      <c r="A1913" s="632"/>
    </row>
    <row r="1914" spans="1:1">
      <c r="A1914" s="632"/>
    </row>
    <row r="1915" spans="1:1">
      <c r="A1915" s="632"/>
    </row>
    <row r="1916" spans="1:1">
      <c r="A1916" s="632"/>
    </row>
    <row r="1917" spans="1:1">
      <c r="A1917" s="632"/>
    </row>
    <row r="1918" spans="1:1">
      <c r="A1918" s="632"/>
    </row>
    <row r="1919" spans="1:1">
      <c r="A1919" s="632"/>
    </row>
    <row r="1920" spans="1:1">
      <c r="A1920" s="632"/>
    </row>
    <row r="1921" spans="1:1">
      <c r="A1921" s="632"/>
    </row>
    <row r="1922" spans="1:1">
      <c r="A1922" s="632"/>
    </row>
    <row r="1923" spans="1:1">
      <c r="A1923" s="632"/>
    </row>
    <row r="1924" spans="1:1">
      <c r="A1924" s="632"/>
    </row>
    <row r="1925" spans="1:1">
      <c r="A1925" s="632"/>
    </row>
    <row r="1926" spans="1:1">
      <c r="A1926" s="632"/>
    </row>
    <row r="1927" spans="1:1">
      <c r="A1927" s="632"/>
    </row>
    <row r="1928" spans="1:1">
      <c r="A1928" s="632"/>
    </row>
    <row r="1929" spans="1:1">
      <c r="A1929" s="632"/>
    </row>
    <row r="1930" spans="1:1">
      <c r="A1930" s="632"/>
    </row>
    <row r="1931" spans="1:1">
      <c r="A1931" s="632"/>
    </row>
    <row r="1932" spans="1:1">
      <c r="A1932" s="632"/>
    </row>
    <row r="1933" spans="1:1">
      <c r="A1933" s="632"/>
    </row>
    <row r="1934" spans="1:1">
      <c r="A1934" s="632"/>
    </row>
    <row r="1935" spans="1:1">
      <c r="A1935" s="632"/>
    </row>
    <row r="1936" spans="1:1">
      <c r="A1936" s="632"/>
    </row>
    <row r="1937" spans="1:1">
      <c r="A1937" s="632"/>
    </row>
    <row r="1938" spans="1:1">
      <c r="A1938" s="632"/>
    </row>
    <row r="1939" spans="1:1">
      <c r="A1939" s="632"/>
    </row>
    <row r="1940" spans="1:1">
      <c r="A1940" s="632"/>
    </row>
    <row r="1941" spans="1:1">
      <c r="A1941" s="632"/>
    </row>
    <row r="1942" spans="1:1">
      <c r="A1942" s="632"/>
    </row>
    <row r="1943" spans="1:1">
      <c r="A1943" s="632"/>
    </row>
    <row r="1944" spans="1:1">
      <c r="A1944" s="632"/>
    </row>
    <row r="1945" spans="1:1">
      <c r="A1945" s="632"/>
    </row>
    <row r="1946" spans="1:1">
      <c r="A1946" s="632"/>
    </row>
    <row r="1947" spans="1:1">
      <c r="A1947" s="632"/>
    </row>
    <row r="1948" spans="1:1">
      <c r="A1948" s="632"/>
    </row>
    <row r="1949" spans="1:1">
      <c r="A1949" s="632"/>
    </row>
    <row r="1950" spans="1:1">
      <c r="A1950" s="632"/>
    </row>
    <row r="1951" spans="1:1">
      <c r="A1951" s="632"/>
    </row>
    <row r="1952" spans="1:1">
      <c r="A1952" s="632"/>
    </row>
    <row r="1953" spans="1:1">
      <c r="A1953" s="632"/>
    </row>
    <row r="1954" spans="1:1">
      <c r="A1954" s="632"/>
    </row>
    <row r="1955" spans="1:1">
      <c r="A1955" s="632"/>
    </row>
    <row r="1956" spans="1:1">
      <c r="A1956" s="632"/>
    </row>
    <row r="1957" spans="1:1">
      <c r="A1957" s="632"/>
    </row>
    <row r="1958" spans="1:1">
      <c r="A1958" s="632"/>
    </row>
    <row r="1959" spans="1:1">
      <c r="A1959" s="632"/>
    </row>
    <row r="1960" spans="1:1">
      <c r="A1960" s="632"/>
    </row>
    <row r="1961" spans="1:1">
      <c r="A1961" s="632"/>
    </row>
    <row r="1962" spans="1:1">
      <c r="A1962" s="632"/>
    </row>
    <row r="1963" spans="1:1">
      <c r="A1963" s="632"/>
    </row>
    <row r="1964" spans="1:1">
      <c r="A1964" s="632"/>
    </row>
    <row r="1965" spans="1:1">
      <c r="A1965" s="632"/>
    </row>
    <row r="1966" spans="1:1">
      <c r="A1966" s="632"/>
    </row>
    <row r="1967" spans="1:1">
      <c r="A1967" s="632"/>
    </row>
    <row r="1968" spans="1:1">
      <c r="A1968" s="632"/>
    </row>
    <row r="1969" spans="1:1">
      <c r="A1969" s="632"/>
    </row>
    <row r="1970" spans="1:1">
      <c r="A1970" s="632"/>
    </row>
    <row r="1971" spans="1:1">
      <c r="A1971" s="632"/>
    </row>
    <row r="1972" spans="1:1">
      <c r="A1972" s="632"/>
    </row>
    <row r="1973" spans="1:1">
      <c r="A1973" s="632"/>
    </row>
    <row r="1974" spans="1:1">
      <c r="A1974" s="632"/>
    </row>
    <row r="1975" spans="1:1">
      <c r="A1975" s="632"/>
    </row>
    <row r="1976" spans="1:1">
      <c r="A1976" s="632"/>
    </row>
    <row r="1977" spans="1:1">
      <c r="A1977" s="632"/>
    </row>
    <row r="1978" spans="1:1">
      <c r="A1978" s="632"/>
    </row>
    <row r="1979" spans="1:1">
      <c r="A1979" s="632"/>
    </row>
    <row r="1980" spans="1:1">
      <c r="A1980" s="632"/>
    </row>
    <row r="1981" spans="1:1">
      <c r="A1981" s="632"/>
    </row>
    <row r="1982" spans="1:1">
      <c r="A1982" s="632"/>
    </row>
    <row r="1983" spans="1:1">
      <c r="A1983" s="632"/>
    </row>
    <row r="1984" spans="1:1">
      <c r="A1984" s="632"/>
    </row>
    <row r="1985" spans="1:1">
      <c r="A1985" s="632"/>
    </row>
    <row r="1986" spans="1:1">
      <c r="A1986" s="632"/>
    </row>
    <row r="1987" spans="1:1">
      <c r="A1987" s="632"/>
    </row>
    <row r="1988" spans="1:1">
      <c r="A1988" s="632"/>
    </row>
    <row r="1989" spans="1:1">
      <c r="A1989" s="632"/>
    </row>
    <row r="1990" spans="1:1">
      <c r="A1990" s="632"/>
    </row>
    <row r="1991" spans="1:1">
      <c r="A1991" s="632"/>
    </row>
    <row r="1992" spans="1:1">
      <c r="A1992" s="632"/>
    </row>
    <row r="1993" spans="1:1">
      <c r="A1993" s="632"/>
    </row>
    <row r="1994" spans="1:1">
      <c r="A1994" s="632"/>
    </row>
    <row r="1995" spans="1:1">
      <c r="A1995" s="632"/>
    </row>
    <row r="1996" spans="1:1">
      <c r="A1996" s="632"/>
    </row>
    <row r="1997" spans="1:1">
      <c r="A1997" s="632"/>
    </row>
    <row r="1998" spans="1:1">
      <c r="A1998" s="632"/>
    </row>
    <row r="1999" spans="1:1">
      <c r="A1999" s="632"/>
    </row>
    <row r="2000" spans="1:1">
      <c r="A2000" s="632"/>
    </row>
    <row r="2001" spans="1:1">
      <c r="A2001" s="632"/>
    </row>
    <row r="2002" spans="1:1">
      <c r="A2002" s="632"/>
    </row>
    <row r="2003" spans="1:1">
      <c r="A2003" s="632"/>
    </row>
    <row r="2004" spans="1:1">
      <c r="A2004" s="632"/>
    </row>
    <row r="2005" spans="1:1">
      <c r="A2005" s="632"/>
    </row>
    <row r="2006" spans="1:1">
      <c r="A2006" s="632"/>
    </row>
    <row r="2007" spans="1:1">
      <c r="A2007" s="632"/>
    </row>
    <row r="2008" spans="1:1">
      <c r="A2008" s="632"/>
    </row>
    <row r="2009" spans="1:1">
      <c r="A2009" s="632"/>
    </row>
    <row r="2010" spans="1:1">
      <c r="A2010" s="632"/>
    </row>
    <row r="2011" spans="1:1">
      <c r="A2011" s="632"/>
    </row>
    <row r="2012" spans="1:1">
      <c r="A2012" s="632"/>
    </row>
    <row r="2013" spans="1:1">
      <c r="A2013" s="632"/>
    </row>
    <row r="2014" spans="1:1">
      <c r="A2014" s="632"/>
    </row>
    <row r="2015" spans="1:1">
      <c r="A2015" s="632"/>
    </row>
    <row r="2016" spans="1:1">
      <c r="A2016" s="632"/>
    </row>
    <row r="2017" spans="1:1">
      <c r="A2017" s="632"/>
    </row>
    <row r="2018" spans="1:1">
      <c r="A2018" s="632"/>
    </row>
    <row r="2019" spans="1:1">
      <c r="A2019" s="632"/>
    </row>
    <row r="2020" spans="1:1">
      <c r="A2020" s="632"/>
    </row>
    <row r="2021" spans="1:1">
      <c r="A2021" s="632"/>
    </row>
    <row r="2022" spans="1:1">
      <c r="A2022" s="632"/>
    </row>
    <row r="2023" spans="1:1">
      <c r="A2023" s="632"/>
    </row>
    <row r="2024" spans="1:1">
      <c r="A2024" s="632"/>
    </row>
    <row r="2025" spans="1:1">
      <c r="A2025" s="632"/>
    </row>
    <row r="2026" spans="1:1">
      <c r="A2026" s="632"/>
    </row>
    <row r="2027" spans="1:1">
      <c r="A2027" s="632"/>
    </row>
    <row r="2028" spans="1:1">
      <c r="A2028" s="632"/>
    </row>
    <row r="2029" spans="1:1">
      <c r="A2029" s="632"/>
    </row>
    <row r="2030" spans="1:1">
      <c r="A2030" s="632"/>
    </row>
    <row r="2031" spans="1:1">
      <c r="A2031" s="632"/>
    </row>
    <row r="2032" spans="1:1">
      <c r="A2032" s="632"/>
    </row>
    <row r="2033" spans="1:1">
      <c r="A2033" s="632"/>
    </row>
    <row r="2034" spans="1:1">
      <c r="A2034" s="632"/>
    </row>
    <row r="2035" spans="1:1">
      <c r="A2035" s="632"/>
    </row>
    <row r="2036" spans="1:1">
      <c r="A2036" s="632"/>
    </row>
    <row r="2037" spans="1:1">
      <c r="A2037" s="632"/>
    </row>
    <row r="2038" spans="1:1">
      <c r="A2038" s="632"/>
    </row>
    <row r="2039" spans="1:1">
      <c r="A2039" s="632"/>
    </row>
    <row r="2040" spans="1:1">
      <c r="A2040" s="632"/>
    </row>
    <row r="2041" spans="1:1">
      <c r="A2041" s="632"/>
    </row>
    <row r="2042" spans="1:1">
      <c r="A2042" s="632"/>
    </row>
    <row r="2043" spans="1:1">
      <c r="A2043" s="632"/>
    </row>
    <row r="2044" spans="1:1">
      <c r="A2044" s="632"/>
    </row>
    <row r="2045" spans="1:1">
      <c r="A2045" s="632"/>
    </row>
    <row r="2046" spans="1:1">
      <c r="A2046" s="632"/>
    </row>
    <row r="2047" spans="1:1">
      <c r="A2047" s="632"/>
    </row>
    <row r="2048" spans="1:1">
      <c r="A2048" s="632"/>
    </row>
    <row r="2049" spans="1:1">
      <c r="A2049" s="632"/>
    </row>
    <row r="2050" spans="1:1">
      <c r="A2050" s="632"/>
    </row>
    <row r="2051" spans="1:1">
      <c r="A2051" s="632"/>
    </row>
    <row r="2052" spans="1:1">
      <c r="A2052" s="632"/>
    </row>
    <row r="2053" spans="1:1">
      <c r="A2053" s="632"/>
    </row>
    <row r="2054" spans="1:1">
      <c r="A2054" s="632"/>
    </row>
    <row r="2055" spans="1:1">
      <c r="A2055" s="632"/>
    </row>
    <row r="2056" spans="1:1">
      <c r="A2056" s="632"/>
    </row>
    <row r="2057" spans="1:1">
      <c r="A2057" s="632"/>
    </row>
    <row r="2058" spans="1:1">
      <c r="A2058" s="632"/>
    </row>
    <row r="2059" spans="1:1">
      <c r="A2059" s="632"/>
    </row>
    <row r="2060" spans="1:1">
      <c r="A2060" s="632"/>
    </row>
    <row r="2061" spans="1:1">
      <c r="A2061" s="632"/>
    </row>
    <row r="2062" spans="1:1">
      <c r="A2062" s="632"/>
    </row>
    <row r="2063" spans="1:1">
      <c r="A2063" s="632"/>
    </row>
    <row r="2064" spans="1:1">
      <c r="A2064" s="632"/>
    </row>
    <row r="2065" spans="1:1">
      <c r="A2065" s="632"/>
    </row>
    <row r="2066" spans="1:1">
      <c r="A2066" s="632"/>
    </row>
    <row r="2067" spans="1:1">
      <c r="A2067" s="632"/>
    </row>
    <row r="2068" spans="1:1">
      <c r="A2068" s="632"/>
    </row>
    <row r="2069" spans="1:1">
      <c r="A2069" s="632"/>
    </row>
    <row r="2070" spans="1:1">
      <c r="A2070" s="632"/>
    </row>
    <row r="2071" spans="1:1">
      <c r="A2071" s="632"/>
    </row>
    <row r="2072" spans="1:1">
      <c r="A2072" s="632"/>
    </row>
    <row r="2073" spans="1:1">
      <c r="A2073" s="632"/>
    </row>
    <row r="2074" spans="1:1">
      <c r="A2074" s="632"/>
    </row>
    <row r="2075" spans="1:1">
      <c r="A2075" s="632"/>
    </row>
    <row r="2076" spans="1:1">
      <c r="A2076" s="632"/>
    </row>
    <row r="2077" spans="1:1">
      <c r="A2077" s="632"/>
    </row>
    <row r="2078" spans="1:1">
      <c r="A2078" s="632"/>
    </row>
    <row r="2079" spans="1:1">
      <c r="A2079" s="632"/>
    </row>
    <row r="2080" spans="1:1">
      <c r="A2080" s="632"/>
    </row>
    <row r="2081" spans="1:1">
      <c r="A2081" s="632"/>
    </row>
    <row r="2082" spans="1:1">
      <c r="A2082" s="632"/>
    </row>
    <row r="2083" spans="1:1">
      <c r="A2083" s="632"/>
    </row>
    <row r="2084" spans="1:1">
      <c r="A2084" s="632"/>
    </row>
    <row r="2085" spans="1:1">
      <c r="A2085" s="632"/>
    </row>
    <row r="2086" spans="1:1">
      <c r="A2086" s="632"/>
    </row>
    <row r="2087" spans="1:1">
      <c r="A2087" s="632"/>
    </row>
    <row r="2088" spans="1:1">
      <c r="A2088" s="632"/>
    </row>
    <row r="2089" spans="1:1">
      <c r="A2089" s="632"/>
    </row>
    <row r="2090" spans="1:1">
      <c r="A2090" s="632"/>
    </row>
    <row r="2091" spans="1:1">
      <c r="A2091" s="632"/>
    </row>
    <row r="2092" spans="1:1">
      <c r="A2092" s="632"/>
    </row>
    <row r="2093" spans="1:1">
      <c r="A2093" s="632"/>
    </row>
    <row r="2094" spans="1:1">
      <c r="A2094" s="632"/>
    </row>
    <row r="2095" spans="1:1">
      <c r="A2095" s="632"/>
    </row>
    <row r="2096" spans="1:1">
      <c r="A2096" s="632"/>
    </row>
    <row r="2097" spans="1:1">
      <c r="A2097" s="632"/>
    </row>
    <row r="2098" spans="1:1">
      <c r="A2098" s="632"/>
    </row>
    <row r="2099" spans="1:1">
      <c r="A2099" s="632"/>
    </row>
    <row r="2100" spans="1:1">
      <c r="A2100" s="632"/>
    </row>
    <row r="2101" spans="1:1">
      <c r="A2101" s="632"/>
    </row>
    <row r="2102" spans="1:1">
      <c r="A2102" s="632"/>
    </row>
    <row r="2103" spans="1:1">
      <c r="A2103" s="632"/>
    </row>
    <row r="2104" spans="1:1">
      <c r="A2104" s="632"/>
    </row>
    <row r="2105" spans="1:1">
      <c r="A2105" s="632"/>
    </row>
    <row r="2106" spans="1:1">
      <c r="A2106" s="632"/>
    </row>
    <row r="2107" spans="1:1">
      <c r="A2107" s="632"/>
    </row>
    <row r="2108" spans="1:1">
      <c r="A2108" s="632"/>
    </row>
    <row r="2109" spans="1:1">
      <c r="A2109" s="632"/>
    </row>
    <row r="2110" spans="1:1">
      <c r="A2110" s="632"/>
    </row>
    <row r="2111" spans="1:1">
      <c r="A2111" s="632"/>
    </row>
    <row r="2112" spans="1:1">
      <c r="A2112" s="632"/>
    </row>
    <row r="2113" spans="1:1">
      <c r="A2113" s="632"/>
    </row>
    <row r="2114" spans="1:1">
      <c r="A2114" s="632"/>
    </row>
    <row r="2115" spans="1:1">
      <c r="A2115" s="632"/>
    </row>
    <row r="2116" spans="1:1">
      <c r="A2116" s="632"/>
    </row>
    <row r="2117" spans="1:1">
      <c r="A2117" s="632"/>
    </row>
    <row r="2118" spans="1:1">
      <c r="A2118" s="632"/>
    </row>
    <row r="2119" spans="1:1">
      <c r="A2119" s="632"/>
    </row>
    <row r="2120" spans="1:1">
      <c r="A2120" s="632"/>
    </row>
    <row r="2121" spans="1:1">
      <c r="A2121" s="632"/>
    </row>
    <row r="2122" spans="1:1">
      <c r="A2122" s="632"/>
    </row>
    <row r="2123" spans="1:1">
      <c r="A2123" s="632"/>
    </row>
    <row r="2124" spans="1:1">
      <c r="A2124" s="632"/>
    </row>
    <row r="2125" spans="1:1">
      <c r="A2125" s="632"/>
    </row>
    <row r="2126" spans="1:1">
      <c r="A2126" s="632"/>
    </row>
    <row r="2127" spans="1:1">
      <c r="A2127" s="632"/>
    </row>
    <row r="2128" spans="1:1">
      <c r="A2128" s="632"/>
    </row>
    <row r="2129" spans="1:1">
      <c r="A2129" s="632"/>
    </row>
    <row r="2130" spans="1:1">
      <c r="A2130" s="632"/>
    </row>
    <row r="2131" spans="1:1">
      <c r="A2131" s="632"/>
    </row>
    <row r="2132" spans="1:1">
      <c r="A2132" s="632"/>
    </row>
    <row r="2133" spans="1:1">
      <c r="A2133" s="632"/>
    </row>
    <row r="2134" spans="1:1">
      <c r="A2134" s="632"/>
    </row>
    <row r="2135" spans="1:1">
      <c r="A2135" s="632"/>
    </row>
    <row r="2136" spans="1:1">
      <c r="A2136" s="632"/>
    </row>
    <row r="2137" spans="1:1">
      <c r="A2137" s="632"/>
    </row>
    <row r="2138" spans="1:1">
      <c r="A2138" s="632"/>
    </row>
    <row r="2139" spans="1:1">
      <c r="A2139" s="632"/>
    </row>
    <row r="2140" spans="1:1">
      <c r="A2140" s="632"/>
    </row>
    <row r="2141" spans="1:1">
      <c r="A2141" s="632"/>
    </row>
    <row r="2142" spans="1:1">
      <c r="A2142" s="632"/>
    </row>
    <row r="2143" spans="1:1">
      <c r="A2143" s="632"/>
    </row>
    <row r="2144" spans="1:1">
      <c r="A2144" s="632"/>
    </row>
    <row r="2145" spans="1:1">
      <c r="A2145" s="632"/>
    </row>
    <row r="2146" spans="1:1">
      <c r="A2146" s="632"/>
    </row>
    <row r="2147" spans="1:1">
      <c r="A2147" s="632"/>
    </row>
    <row r="2148" spans="1:1">
      <c r="A2148" s="632"/>
    </row>
    <row r="2149" spans="1:1">
      <c r="A2149" s="632"/>
    </row>
    <row r="2150" spans="1:1">
      <c r="A2150" s="632"/>
    </row>
    <row r="2151" spans="1:1">
      <c r="A2151" s="632"/>
    </row>
    <row r="2152" spans="1:1">
      <c r="A2152" s="632"/>
    </row>
    <row r="2153" spans="1:1">
      <c r="A2153" s="632"/>
    </row>
    <row r="2154" spans="1:1">
      <c r="A2154" s="632"/>
    </row>
    <row r="2155" spans="1:1">
      <c r="A2155" s="632"/>
    </row>
    <row r="2156" spans="1:1">
      <c r="A2156" s="632"/>
    </row>
    <row r="2157" spans="1:1">
      <c r="A2157" s="632"/>
    </row>
    <row r="2158" spans="1:1">
      <c r="A2158" s="632"/>
    </row>
    <row r="2159" spans="1:1">
      <c r="A2159" s="632"/>
    </row>
    <row r="2160" spans="1:1">
      <c r="A2160" s="632"/>
    </row>
    <row r="2161" spans="1:1">
      <c r="A2161" s="632"/>
    </row>
    <row r="2162" spans="1:1">
      <c r="A2162" s="632"/>
    </row>
    <row r="2163" spans="1:1">
      <c r="A2163" s="632"/>
    </row>
    <row r="2164" spans="1:1">
      <c r="A2164" s="632"/>
    </row>
    <row r="2165" spans="1:1">
      <c r="A2165" s="632"/>
    </row>
    <row r="2166" spans="1:1">
      <c r="A2166" s="632"/>
    </row>
    <row r="2167" spans="1:1">
      <c r="A2167" s="632"/>
    </row>
    <row r="2168" spans="1:1">
      <c r="A2168" s="632"/>
    </row>
    <row r="2169" spans="1:1">
      <c r="A2169" s="632"/>
    </row>
    <row r="2170" spans="1:1">
      <c r="A2170" s="632"/>
    </row>
    <row r="2171" spans="1:1">
      <c r="A2171" s="632"/>
    </row>
    <row r="2172" spans="1:1">
      <c r="A2172" s="632"/>
    </row>
    <row r="2173" spans="1:1">
      <c r="A2173" s="632"/>
    </row>
    <row r="2174" spans="1:1">
      <c r="A2174" s="632"/>
    </row>
    <row r="2175" spans="1:1">
      <c r="A2175" s="632"/>
    </row>
    <row r="2176" spans="1:1">
      <c r="A2176" s="632"/>
    </row>
    <row r="2177" spans="1:1">
      <c r="A2177" s="632"/>
    </row>
    <row r="2178" spans="1:1">
      <c r="A2178" s="632"/>
    </row>
    <row r="2179" spans="1:1">
      <c r="A2179" s="632"/>
    </row>
    <row r="2180" spans="1:1">
      <c r="A2180" s="632"/>
    </row>
    <row r="2181" spans="1:1">
      <c r="A2181" s="632"/>
    </row>
    <row r="2182" spans="1:1">
      <c r="A2182" s="632"/>
    </row>
    <row r="2183" spans="1:1">
      <c r="A2183" s="632"/>
    </row>
    <row r="2184" spans="1:1">
      <c r="A2184" s="632"/>
    </row>
    <row r="2185" spans="1:1">
      <c r="A2185" s="632"/>
    </row>
    <row r="2186" spans="1:1">
      <c r="A2186" s="632"/>
    </row>
    <row r="2187" spans="1:1">
      <c r="A2187" s="632"/>
    </row>
    <row r="2188" spans="1:1">
      <c r="A2188" s="632"/>
    </row>
    <row r="2189" spans="1:1">
      <c r="A2189" s="632"/>
    </row>
    <row r="2190" spans="1:1">
      <c r="A2190" s="632"/>
    </row>
    <row r="2191" spans="1:1">
      <c r="A2191" s="632"/>
    </row>
    <row r="2192" spans="1:1">
      <c r="A2192" s="632"/>
    </row>
    <row r="2193" spans="1:1">
      <c r="A2193" s="632"/>
    </row>
    <row r="2194" spans="1:1">
      <c r="A2194" s="632"/>
    </row>
    <row r="2195" spans="1:1">
      <c r="A2195" s="632"/>
    </row>
    <row r="2196" spans="1:1">
      <c r="A2196" s="632"/>
    </row>
    <row r="2197" spans="1:1">
      <c r="A2197" s="632"/>
    </row>
    <row r="2198" spans="1:1">
      <c r="A2198" s="632"/>
    </row>
    <row r="2199" spans="1:1">
      <c r="A2199" s="632"/>
    </row>
    <row r="2200" spans="1:1">
      <c r="A2200" s="632"/>
    </row>
    <row r="2201" spans="1:1">
      <c r="A2201" s="632"/>
    </row>
    <row r="2202" spans="1:1">
      <c r="A2202" s="632"/>
    </row>
    <row r="2203" spans="1:1">
      <c r="A2203" s="632"/>
    </row>
    <row r="2204" spans="1:1">
      <c r="A2204" s="632"/>
    </row>
    <row r="2205" spans="1:1">
      <c r="A2205" s="632"/>
    </row>
    <row r="2206" spans="1:1">
      <c r="A2206" s="632"/>
    </row>
    <row r="2207" spans="1:1">
      <c r="A2207" s="632"/>
    </row>
    <row r="2208" spans="1:1">
      <c r="A2208" s="632"/>
    </row>
    <row r="2209" spans="1:1">
      <c r="A2209" s="632"/>
    </row>
    <row r="2210" spans="1:1">
      <c r="A2210" s="632"/>
    </row>
    <row r="2211" spans="1:1">
      <c r="A2211" s="632"/>
    </row>
    <row r="2212" spans="1:1">
      <c r="A2212" s="632"/>
    </row>
    <row r="2213" spans="1:1">
      <c r="A2213" s="632"/>
    </row>
    <row r="2214" spans="1:1">
      <c r="A2214" s="632"/>
    </row>
    <row r="2215" spans="1:1">
      <c r="A2215" s="632"/>
    </row>
    <row r="2216" spans="1:1">
      <c r="A2216" s="632"/>
    </row>
    <row r="2217" spans="1:1">
      <c r="A2217" s="632"/>
    </row>
    <row r="2218" spans="1:1">
      <c r="A2218" s="632"/>
    </row>
    <row r="2219" spans="1:1">
      <c r="A2219" s="632"/>
    </row>
    <row r="2220" spans="1:1">
      <c r="A2220" s="632"/>
    </row>
    <row r="2221" spans="1:1">
      <c r="A2221" s="632"/>
    </row>
    <row r="2222" spans="1:1">
      <c r="A2222" s="632"/>
    </row>
    <row r="2223" spans="1:1">
      <c r="A2223" s="632"/>
    </row>
    <row r="2224" spans="1:1">
      <c r="A2224" s="632"/>
    </row>
    <row r="2225" spans="1:1">
      <c r="A2225" s="632"/>
    </row>
    <row r="2226" spans="1:1">
      <c r="A2226" s="632"/>
    </row>
    <row r="2227" spans="1:1">
      <c r="A2227" s="632"/>
    </row>
    <row r="2228" spans="1:1">
      <c r="A2228" s="632"/>
    </row>
    <row r="2229" spans="1:1">
      <c r="A2229" s="632"/>
    </row>
    <row r="2230" spans="1:1">
      <c r="A2230" s="632"/>
    </row>
    <row r="2231" spans="1:1">
      <c r="A2231" s="632"/>
    </row>
    <row r="2232" spans="1:1">
      <c r="A2232" s="632"/>
    </row>
    <row r="2233" spans="1:1">
      <c r="A2233" s="632"/>
    </row>
    <row r="2234" spans="1:1">
      <c r="A2234" s="632"/>
    </row>
    <row r="2235" spans="1:1">
      <c r="A2235" s="632"/>
    </row>
    <row r="2236" spans="1:1">
      <c r="A2236" s="632"/>
    </row>
    <row r="2237" spans="1:1">
      <c r="A2237" s="632"/>
    </row>
    <row r="2238" spans="1:1">
      <c r="A2238" s="632"/>
    </row>
    <row r="2239" spans="1:1">
      <c r="A2239" s="632"/>
    </row>
    <row r="2240" spans="1:1">
      <c r="A2240" s="632"/>
    </row>
    <row r="2241" spans="1:1">
      <c r="A2241" s="632"/>
    </row>
    <row r="2242" spans="1:1">
      <c r="A2242" s="632"/>
    </row>
    <row r="2243" spans="1:1">
      <c r="A2243" s="632"/>
    </row>
    <row r="2244" spans="1:1">
      <c r="A2244" s="632"/>
    </row>
    <row r="2245" spans="1:1">
      <c r="A2245" s="632"/>
    </row>
    <row r="2246" spans="1:1">
      <c r="A2246" s="632"/>
    </row>
    <row r="2247" spans="1:1">
      <c r="A2247" s="632"/>
    </row>
    <row r="2248" spans="1:1">
      <c r="A2248" s="632"/>
    </row>
    <row r="2249" spans="1:1">
      <c r="A2249" s="632"/>
    </row>
    <row r="2250" spans="1:1">
      <c r="A2250" s="632"/>
    </row>
    <row r="2251" spans="1:1">
      <c r="A2251" s="632"/>
    </row>
    <row r="2252" spans="1:1">
      <c r="A2252" s="632"/>
    </row>
    <row r="2253" spans="1:1">
      <c r="A2253" s="632"/>
    </row>
    <row r="2254" spans="1:1">
      <c r="A2254" s="632"/>
    </row>
    <row r="2255" spans="1:1">
      <c r="A2255" s="632"/>
    </row>
    <row r="2256" spans="1:1">
      <c r="A2256" s="632"/>
    </row>
    <row r="2257" spans="1:1">
      <c r="A2257" s="632"/>
    </row>
    <row r="2258" spans="1:1">
      <c r="A2258" s="632"/>
    </row>
    <row r="2259" spans="1:1">
      <c r="A2259" s="632"/>
    </row>
    <row r="2260" spans="1:1">
      <c r="A2260" s="632"/>
    </row>
    <row r="2261" spans="1:1">
      <c r="A2261" s="632"/>
    </row>
    <row r="2262" spans="1:1">
      <c r="A2262" s="632"/>
    </row>
    <row r="2263" spans="1:1">
      <c r="A2263" s="632"/>
    </row>
    <row r="2264" spans="1:1">
      <c r="A2264" s="632"/>
    </row>
    <row r="2265" spans="1:1">
      <c r="A2265" s="632"/>
    </row>
    <row r="2266" spans="1:1">
      <c r="A2266" s="632"/>
    </row>
    <row r="2267" spans="1:1">
      <c r="A2267" s="632"/>
    </row>
    <row r="2268" spans="1:1">
      <c r="A2268" s="632"/>
    </row>
    <row r="2269" spans="1:1">
      <c r="A2269" s="632"/>
    </row>
    <row r="2270" spans="1:1">
      <c r="A2270" s="632"/>
    </row>
    <row r="2271" spans="1:1">
      <c r="A2271" s="632"/>
    </row>
    <row r="2272" spans="1:1">
      <c r="A2272" s="632"/>
    </row>
    <row r="2273" spans="1:1">
      <c r="A2273" s="632"/>
    </row>
    <row r="2274" spans="1:1">
      <c r="A2274" s="632"/>
    </row>
    <row r="2275" spans="1:1">
      <c r="A2275" s="632"/>
    </row>
    <row r="2276" spans="1:1">
      <c r="A2276" s="632"/>
    </row>
    <row r="2277" spans="1:1">
      <c r="A2277" s="632"/>
    </row>
    <row r="2278" spans="1:1">
      <c r="A2278" s="632"/>
    </row>
    <row r="2279" spans="1:1">
      <c r="A2279" s="632"/>
    </row>
    <row r="2280" spans="1:1">
      <c r="A2280" s="632"/>
    </row>
    <row r="2281" spans="1:1">
      <c r="A2281" s="632"/>
    </row>
    <row r="2282" spans="1:1">
      <c r="A2282" s="632"/>
    </row>
    <row r="2283" spans="1:1">
      <c r="A2283" s="632"/>
    </row>
    <row r="2284" spans="1:1">
      <c r="A2284" s="632"/>
    </row>
    <row r="2285" spans="1:1">
      <c r="A2285" s="632"/>
    </row>
    <row r="2286" spans="1:1">
      <c r="A2286" s="632"/>
    </row>
    <row r="2287" spans="1:1">
      <c r="A2287" s="632"/>
    </row>
    <row r="2288" spans="1:1">
      <c r="A2288" s="632"/>
    </row>
    <row r="2289" spans="1:1">
      <c r="A2289" s="632"/>
    </row>
    <row r="2290" spans="1:1">
      <c r="A2290" s="632"/>
    </row>
    <row r="2291" spans="1:1">
      <c r="A2291" s="632"/>
    </row>
    <row r="2292" spans="1:1">
      <c r="A2292" s="632"/>
    </row>
    <row r="2293" spans="1:1">
      <c r="A2293" s="632"/>
    </row>
    <row r="2294" spans="1:1">
      <c r="A2294" s="632"/>
    </row>
    <row r="2295" spans="1:1">
      <c r="A2295" s="632"/>
    </row>
    <row r="2296" spans="1:1">
      <c r="A2296" s="632"/>
    </row>
    <row r="2297" spans="1:1">
      <c r="A2297" s="632"/>
    </row>
    <row r="2298" spans="1:1">
      <c r="A2298" s="632"/>
    </row>
    <row r="2299" spans="1:1">
      <c r="A2299" s="632"/>
    </row>
    <row r="2300" spans="1:1">
      <c r="A2300" s="632"/>
    </row>
    <row r="2301" spans="1:1">
      <c r="A2301" s="632"/>
    </row>
    <row r="2302" spans="1:1">
      <c r="A2302" s="632"/>
    </row>
    <row r="2303" spans="1:1">
      <c r="A2303" s="632"/>
    </row>
    <row r="2304" spans="1:1">
      <c r="A2304" s="632"/>
    </row>
    <row r="2305" spans="1:1">
      <c r="A2305" s="632"/>
    </row>
    <row r="2306" spans="1:1">
      <c r="A2306" s="632"/>
    </row>
    <row r="2307" spans="1:1">
      <c r="A2307" s="632"/>
    </row>
    <row r="2308" spans="1:1">
      <c r="A2308" s="632"/>
    </row>
    <row r="2309" spans="1:1">
      <c r="A2309" s="632"/>
    </row>
    <row r="2310" spans="1:1">
      <c r="A2310" s="632"/>
    </row>
    <row r="2311" spans="1:1">
      <c r="A2311" s="632"/>
    </row>
    <row r="2312" spans="1:1">
      <c r="A2312" s="632"/>
    </row>
    <row r="2313" spans="1:1">
      <c r="A2313" s="632"/>
    </row>
    <row r="2314" spans="1:1">
      <c r="A2314" s="632"/>
    </row>
    <row r="2315" spans="1:1">
      <c r="A2315" s="632"/>
    </row>
    <row r="2316" spans="1:1">
      <c r="A2316" s="632"/>
    </row>
    <row r="2317" spans="1:1">
      <c r="A2317" s="632"/>
    </row>
    <row r="2318" spans="1:1">
      <c r="A2318" s="632"/>
    </row>
    <row r="2319" spans="1:1">
      <c r="A2319" s="632"/>
    </row>
    <row r="2320" spans="1:1">
      <c r="A2320" s="632"/>
    </row>
    <row r="2321" spans="1:1">
      <c r="A2321" s="632"/>
    </row>
    <row r="2322" spans="1:1">
      <c r="A2322" s="632"/>
    </row>
    <row r="2323" spans="1:1">
      <c r="A2323" s="632"/>
    </row>
    <row r="2324" spans="1:1">
      <c r="A2324" s="632"/>
    </row>
    <row r="2325" spans="1:1">
      <c r="A2325" s="632"/>
    </row>
    <row r="2326" spans="1:1">
      <c r="A2326" s="632"/>
    </row>
    <row r="2327" spans="1:1">
      <c r="A2327" s="632"/>
    </row>
    <row r="2328" spans="1:1">
      <c r="A2328" s="632"/>
    </row>
    <row r="2329" spans="1:1">
      <c r="A2329" s="632"/>
    </row>
    <row r="2330" spans="1:1">
      <c r="A2330" s="632"/>
    </row>
    <row r="2331" spans="1:1">
      <c r="A2331" s="632"/>
    </row>
    <row r="2332" spans="1:1">
      <c r="A2332" s="632"/>
    </row>
    <row r="2333" spans="1:1">
      <c r="A2333" s="632"/>
    </row>
    <row r="2334" spans="1:1">
      <c r="A2334" s="632"/>
    </row>
    <row r="2335" spans="1:1">
      <c r="A2335" s="632"/>
    </row>
    <row r="2336" spans="1:1">
      <c r="A2336" s="632"/>
    </row>
    <row r="2337" spans="1:1">
      <c r="A2337" s="632"/>
    </row>
    <row r="2338" spans="1:1">
      <c r="A2338" s="632"/>
    </row>
    <row r="2339" spans="1:1">
      <c r="A2339" s="632"/>
    </row>
    <row r="2340" spans="1:1">
      <c r="A2340" s="632"/>
    </row>
    <row r="2341" spans="1:1">
      <c r="A2341" s="632"/>
    </row>
    <row r="2342" spans="1:1">
      <c r="A2342" s="632"/>
    </row>
    <row r="2343" spans="1:1">
      <c r="A2343" s="632"/>
    </row>
    <row r="2344" spans="1:1">
      <c r="A2344" s="632"/>
    </row>
    <row r="2345" spans="1:1">
      <c r="A2345" s="632"/>
    </row>
    <row r="2346" spans="1:1">
      <c r="A2346" s="632"/>
    </row>
    <row r="2347" spans="1:1">
      <c r="A2347" s="632"/>
    </row>
    <row r="2348" spans="1:1">
      <c r="A2348" s="632"/>
    </row>
    <row r="2349" spans="1:1">
      <c r="A2349" s="632"/>
    </row>
    <row r="2350" spans="1:1">
      <c r="A2350" s="632"/>
    </row>
    <row r="2351" spans="1:1">
      <c r="A2351" s="632"/>
    </row>
    <row r="2352" spans="1:1">
      <c r="A2352" s="632"/>
    </row>
    <row r="2353" spans="1:1">
      <c r="A2353" s="632"/>
    </row>
    <row r="2354" spans="1:1">
      <c r="A2354" s="632"/>
    </row>
    <row r="2355" spans="1:1">
      <c r="A2355" s="632"/>
    </row>
    <row r="2356" spans="1:1">
      <c r="A2356" s="632"/>
    </row>
    <row r="2357" spans="1:1">
      <c r="A2357" s="632"/>
    </row>
    <row r="2358" spans="1:1">
      <c r="A2358" s="632"/>
    </row>
    <row r="2359" spans="1:1">
      <c r="A2359" s="632"/>
    </row>
    <row r="2360" spans="1:1">
      <c r="A2360" s="632"/>
    </row>
    <row r="2361" spans="1:1">
      <c r="A2361" s="632"/>
    </row>
    <row r="2362" spans="1:1">
      <c r="A2362" s="632"/>
    </row>
    <row r="2363" spans="1:1">
      <c r="A2363" s="632"/>
    </row>
    <row r="2364" spans="1:1">
      <c r="A2364" s="632"/>
    </row>
    <row r="2365" spans="1:1">
      <c r="A2365" s="632"/>
    </row>
    <row r="2366" spans="1:1">
      <c r="A2366" s="632"/>
    </row>
    <row r="2367" spans="1:1">
      <c r="A2367" s="632"/>
    </row>
    <row r="2368" spans="1:1">
      <c r="A2368" s="632"/>
    </row>
    <row r="2369" spans="1:1">
      <c r="A2369" s="632"/>
    </row>
    <row r="2370" spans="1:1">
      <c r="A2370" s="632"/>
    </row>
    <row r="2371" spans="1:1">
      <c r="A2371" s="632"/>
    </row>
    <row r="2372" spans="1:1">
      <c r="A2372" s="632"/>
    </row>
    <row r="2373" spans="1:1">
      <c r="A2373" s="632"/>
    </row>
    <row r="2374" spans="1:1">
      <c r="A2374" s="632"/>
    </row>
    <row r="2375" spans="1:1">
      <c r="A2375" s="632"/>
    </row>
    <row r="2376" spans="1:1">
      <c r="A2376" s="632"/>
    </row>
    <row r="2377" spans="1:1">
      <c r="A2377" s="632"/>
    </row>
    <row r="2378" spans="1:1">
      <c r="A2378" s="632"/>
    </row>
    <row r="2379" spans="1:1">
      <c r="A2379" s="632"/>
    </row>
    <row r="2380" spans="1:1">
      <c r="A2380" s="632"/>
    </row>
    <row r="2381" spans="1:1">
      <c r="A2381" s="632"/>
    </row>
    <row r="2382" spans="1:1">
      <c r="A2382" s="632"/>
    </row>
    <row r="2383" spans="1:1">
      <c r="A2383" s="632"/>
    </row>
    <row r="2384" spans="1:1">
      <c r="A2384" s="632"/>
    </row>
    <row r="2385" spans="1:1">
      <c r="A2385" s="632"/>
    </row>
    <row r="2386" spans="1:1">
      <c r="A2386" s="632"/>
    </row>
    <row r="2387" spans="1:1">
      <c r="A2387" s="632"/>
    </row>
    <row r="2388" spans="1:1">
      <c r="A2388" s="632"/>
    </row>
    <row r="2389" spans="1:1">
      <c r="A2389" s="632"/>
    </row>
    <row r="2390" spans="1:1">
      <c r="A2390" s="632"/>
    </row>
    <row r="2391" spans="1:1">
      <c r="A2391" s="632"/>
    </row>
    <row r="2392" spans="1:1">
      <c r="A2392" s="632"/>
    </row>
    <row r="2393" spans="1:1">
      <c r="A2393" s="632"/>
    </row>
    <row r="2394" spans="1:1">
      <c r="A2394" s="632"/>
    </row>
    <row r="2395" spans="1:1">
      <c r="A2395" s="632"/>
    </row>
    <row r="2396" spans="1:1">
      <c r="A2396" s="632"/>
    </row>
    <row r="2397" spans="1:1">
      <c r="A2397" s="632"/>
    </row>
    <row r="2398" spans="1:1">
      <c r="A2398" s="632"/>
    </row>
    <row r="2399" spans="1:1">
      <c r="A2399" s="632"/>
    </row>
    <row r="2400" spans="1:1">
      <c r="A2400" s="632"/>
    </row>
    <row r="2401" spans="1:1">
      <c r="A2401" s="632"/>
    </row>
    <row r="2402" spans="1:1">
      <c r="A2402" s="632"/>
    </row>
    <row r="2403" spans="1:1">
      <c r="A2403" s="632"/>
    </row>
    <row r="2404" spans="1:1">
      <c r="A2404" s="632"/>
    </row>
    <row r="2405" spans="1:1">
      <c r="A2405" s="632"/>
    </row>
    <row r="2406" spans="1:1">
      <c r="A2406" s="632"/>
    </row>
    <row r="2407" spans="1:1">
      <c r="A2407" s="632"/>
    </row>
    <row r="2408" spans="1:1">
      <c r="A2408" s="632"/>
    </row>
    <row r="2409" spans="1:1">
      <c r="A2409" s="632"/>
    </row>
    <row r="2410" spans="1:1">
      <c r="A2410" s="632"/>
    </row>
    <row r="2411" spans="1:1">
      <c r="A2411" s="632"/>
    </row>
    <row r="2412" spans="1:1">
      <c r="A2412" s="632"/>
    </row>
    <row r="2413" spans="1:1">
      <c r="A2413" s="632"/>
    </row>
    <row r="2414" spans="1:1">
      <c r="A2414" s="632"/>
    </row>
    <row r="2415" spans="1:1">
      <c r="A2415" s="632"/>
    </row>
    <row r="2416" spans="1:1">
      <c r="A2416" s="632"/>
    </row>
    <row r="2417" spans="1:1">
      <c r="A2417" s="632"/>
    </row>
    <row r="2418" spans="1:1">
      <c r="A2418" s="632"/>
    </row>
    <row r="2419" spans="1:1">
      <c r="A2419" s="632"/>
    </row>
    <row r="2420" spans="1:1">
      <c r="A2420" s="632"/>
    </row>
    <row r="2421" spans="1:1">
      <c r="A2421" s="632"/>
    </row>
    <row r="2422" spans="1:1">
      <c r="A2422" s="632"/>
    </row>
    <row r="2423" spans="1:1">
      <c r="A2423" s="632"/>
    </row>
    <row r="2424" spans="1:1">
      <c r="A2424" s="632"/>
    </row>
    <row r="2425" spans="1:1">
      <c r="A2425" s="632"/>
    </row>
    <row r="2426" spans="1:1">
      <c r="A2426" s="632"/>
    </row>
    <row r="2427" spans="1:1">
      <c r="A2427" s="632"/>
    </row>
    <row r="2428" spans="1:1">
      <c r="A2428" s="632"/>
    </row>
    <row r="2429" spans="1:1">
      <c r="A2429" s="632"/>
    </row>
    <row r="2430" spans="1:1">
      <c r="A2430" s="632"/>
    </row>
    <row r="2431" spans="1:1">
      <c r="A2431" s="632"/>
    </row>
    <row r="2432" spans="1:1">
      <c r="A2432" s="632"/>
    </row>
    <row r="2433" spans="1:1">
      <c r="A2433" s="632"/>
    </row>
    <row r="2434" spans="1:1">
      <c r="A2434" s="632"/>
    </row>
    <row r="2435" spans="1:1">
      <c r="A2435" s="632"/>
    </row>
    <row r="2436" spans="1:1">
      <c r="A2436" s="632"/>
    </row>
    <row r="2437" spans="1:1">
      <c r="A2437" s="632"/>
    </row>
    <row r="2438" spans="1:1">
      <c r="A2438" s="632"/>
    </row>
    <row r="2439" spans="1:1">
      <c r="A2439" s="632"/>
    </row>
    <row r="2440" spans="1:1">
      <c r="A2440" s="632"/>
    </row>
    <row r="2441" spans="1:1">
      <c r="A2441" s="632"/>
    </row>
    <row r="2442" spans="1:1">
      <c r="A2442" s="632"/>
    </row>
    <row r="2443" spans="1:1">
      <c r="A2443" s="632"/>
    </row>
    <row r="2444" spans="1:1">
      <c r="A2444" s="632"/>
    </row>
    <row r="2445" spans="1:1">
      <c r="A2445" s="632"/>
    </row>
    <row r="2446" spans="1:1">
      <c r="A2446" s="632"/>
    </row>
    <row r="2447" spans="1:1">
      <c r="A2447" s="632"/>
    </row>
    <row r="2448" spans="1:1">
      <c r="A2448" s="632"/>
    </row>
    <row r="2449" spans="1:1">
      <c r="A2449" s="632"/>
    </row>
    <row r="2450" spans="1:1">
      <c r="A2450" s="632"/>
    </row>
    <row r="2451" spans="1:1">
      <c r="A2451" s="632"/>
    </row>
    <row r="2452" spans="1:1">
      <c r="A2452" s="632"/>
    </row>
    <row r="2453" spans="1:1">
      <c r="A2453" s="632"/>
    </row>
    <row r="2454" spans="1:1">
      <c r="A2454" s="632"/>
    </row>
    <row r="2455" spans="1:1">
      <c r="A2455" s="632"/>
    </row>
    <row r="2456" spans="1:1">
      <c r="A2456" s="632"/>
    </row>
    <row r="2457" spans="1:1">
      <c r="A2457" s="632"/>
    </row>
    <row r="2458" spans="1:1">
      <c r="A2458" s="632"/>
    </row>
    <row r="2459" spans="1:1">
      <c r="A2459" s="632"/>
    </row>
    <row r="2460" spans="1:1">
      <c r="A2460" s="632"/>
    </row>
    <row r="2461" spans="1:1">
      <c r="A2461" s="632"/>
    </row>
    <row r="2462" spans="1:1">
      <c r="A2462" s="632"/>
    </row>
    <row r="2463" spans="1:1">
      <c r="A2463" s="632"/>
    </row>
    <row r="2464" spans="1:1">
      <c r="A2464" s="632"/>
    </row>
    <row r="2465" spans="1:1">
      <c r="A2465" s="632"/>
    </row>
    <row r="2466" spans="1:1">
      <c r="A2466" s="632"/>
    </row>
    <row r="2467" spans="1:1">
      <c r="A2467" s="632"/>
    </row>
    <row r="2468" spans="1:1">
      <c r="A2468" s="632"/>
    </row>
    <row r="2469" spans="1:1">
      <c r="A2469" s="632"/>
    </row>
    <row r="2470" spans="1:1">
      <c r="A2470" s="632"/>
    </row>
    <row r="2471" spans="1:1">
      <c r="A2471" s="632"/>
    </row>
    <row r="2472" spans="1:1">
      <c r="A2472" s="632"/>
    </row>
    <row r="2473" spans="1:1">
      <c r="A2473" s="632"/>
    </row>
    <row r="2474" spans="1:1">
      <c r="A2474" s="632"/>
    </row>
    <row r="2475" spans="1:1">
      <c r="A2475" s="632"/>
    </row>
    <row r="2476" spans="1:1">
      <c r="A2476" s="632"/>
    </row>
    <row r="2477" spans="1:1">
      <c r="A2477" s="632"/>
    </row>
    <row r="2478" spans="1:1">
      <c r="A2478" s="632"/>
    </row>
    <row r="2479" spans="1:1">
      <c r="A2479" s="632"/>
    </row>
    <row r="2480" spans="1:1">
      <c r="A2480" s="632"/>
    </row>
    <row r="2481" spans="1:1">
      <c r="A2481" s="632"/>
    </row>
    <row r="2482" spans="1:1">
      <c r="A2482" s="632"/>
    </row>
    <row r="2483" spans="1:1">
      <c r="A2483" s="632"/>
    </row>
    <row r="2484" spans="1:1">
      <c r="A2484" s="632"/>
    </row>
    <row r="2485" spans="1:1">
      <c r="A2485" s="632"/>
    </row>
    <row r="2486" spans="1:1">
      <c r="A2486" s="632"/>
    </row>
    <row r="2487" spans="1:1">
      <c r="A2487" s="632"/>
    </row>
    <row r="2488" spans="1:1">
      <c r="A2488" s="632"/>
    </row>
    <row r="2489" spans="1:1">
      <c r="A2489" s="632"/>
    </row>
    <row r="2490" spans="1:1">
      <c r="A2490" s="632"/>
    </row>
    <row r="2491" spans="1:1">
      <c r="A2491" s="632"/>
    </row>
    <row r="2492" spans="1:1">
      <c r="A2492" s="632"/>
    </row>
    <row r="2493" spans="1:1">
      <c r="A2493" s="632"/>
    </row>
    <row r="2494" spans="1:1">
      <c r="A2494" s="632"/>
    </row>
    <row r="2495" spans="1:1">
      <c r="A2495" s="632"/>
    </row>
    <row r="2496" spans="1:1">
      <c r="A2496" s="632"/>
    </row>
    <row r="2497" spans="1:1">
      <c r="A2497" s="632"/>
    </row>
    <row r="2498" spans="1:1">
      <c r="A2498" s="632"/>
    </row>
    <row r="2499" spans="1:1">
      <c r="A2499" s="632"/>
    </row>
    <row r="2500" spans="1:1">
      <c r="A2500" s="632"/>
    </row>
    <row r="2501" spans="1:1">
      <c r="A2501" s="632"/>
    </row>
    <row r="2502" spans="1:1">
      <c r="A2502" s="632"/>
    </row>
    <row r="2503" spans="1:1">
      <c r="A2503" s="632"/>
    </row>
    <row r="2504" spans="1:1">
      <c r="A2504" s="632"/>
    </row>
    <row r="2505" spans="1:1">
      <c r="A2505" s="632"/>
    </row>
    <row r="2506" spans="1:1">
      <c r="A2506" s="632"/>
    </row>
    <row r="2507" spans="1:1">
      <c r="A2507" s="632"/>
    </row>
    <row r="2508" spans="1:1">
      <c r="A2508" s="632"/>
    </row>
    <row r="2509" spans="1:1">
      <c r="A2509" s="632"/>
    </row>
    <row r="2510" spans="1:1">
      <c r="A2510" s="632"/>
    </row>
    <row r="2511" spans="1:1">
      <c r="A2511" s="632"/>
    </row>
    <row r="2512" spans="1:1">
      <c r="A2512" s="632"/>
    </row>
    <row r="2513" spans="1:1">
      <c r="A2513" s="632"/>
    </row>
    <row r="2514" spans="1:1">
      <c r="A2514" s="632"/>
    </row>
    <row r="2515" spans="1:1">
      <c r="A2515" s="632"/>
    </row>
    <row r="2516" spans="1:1">
      <c r="A2516" s="632"/>
    </row>
    <row r="2517" spans="1:1">
      <c r="A2517" s="632"/>
    </row>
    <row r="2518" spans="1:1">
      <c r="A2518" s="632"/>
    </row>
    <row r="2519" spans="1:1">
      <c r="A2519" s="632"/>
    </row>
    <row r="2520" spans="1:1">
      <c r="A2520" s="632"/>
    </row>
    <row r="2521" spans="1:1">
      <c r="A2521" s="632"/>
    </row>
    <row r="2522" spans="1:1">
      <c r="A2522" s="632"/>
    </row>
    <row r="2523" spans="1:1">
      <c r="A2523" s="632"/>
    </row>
    <row r="2524" spans="1:1">
      <c r="A2524" s="632"/>
    </row>
    <row r="2525" spans="1:1">
      <c r="A2525" s="632"/>
    </row>
    <row r="2526" spans="1:1">
      <c r="A2526" s="632"/>
    </row>
    <row r="2527" spans="1:1">
      <c r="A2527" s="632"/>
    </row>
    <row r="2528" spans="1:1">
      <c r="A2528" s="632"/>
    </row>
    <row r="2529" spans="1:1">
      <c r="A2529" s="632"/>
    </row>
    <row r="2530" spans="1:1">
      <c r="A2530" s="632"/>
    </row>
    <row r="2531" spans="1:1">
      <c r="A2531" s="632"/>
    </row>
    <row r="2532" spans="1:1">
      <c r="A2532" s="632"/>
    </row>
    <row r="2533" spans="1:1">
      <c r="A2533" s="632"/>
    </row>
    <row r="2534" spans="1:1">
      <c r="A2534" s="632"/>
    </row>
    <row r="2535" spans="1:1">
      <c r="A2535" s="632"/>
    </row>
    <row r="2536" spans="1:1">
      <c r="A2536" s="632"/>
    </row>
    <row r="2537" spans="1:1">
      <c r="A2537" s="632"/>
    </row>
    <row r="2538" spans="1:1">
      <c r="A2538" s="632"/>
    </row>
    <row r="2539" spans="1:1">
      <c r="A2539" s="632"/>
    </row>
    <row r="2540" spans="1:1">
      <c r="A2540" s="632"/>
    </row>
    <row r="2541" spans="1:1">
      <c r="A2541" s="632"/>
    </row>
    <row r="2542" spans="1:1">
      <c r="A2542" s="632"/>
    </row>
    <row r="2543" spans="1:1">
      <c r="A2543" s="632"/>
    </row>
    <row r="2544" spans="1:1">
      <c r="A2544" s="632"/>
    </row>
    <row r="2545" spans="1:1">
      <c r="A2545" s="632"/>
    </row>
    <row r="2546" spans="1:1">
      <c r="A2546" s="632"/>
    </row>
    <row r="2547" spans="1:1">
      <c r="A2547" s="632"/>
    </row>
    <row r="2548" spans="1:1">
      <c r="A2548" s="632"/>
    </row>
    <row r="2549" spans="1:1">
      <c r="A2549" s="632"/>
    </row>
    <row r="2550" spans="1:1">
      <c r="A2550" s="632"/>
    </row>
    <row r="2551" spans="1:1">
      <c r="A2551" s="632"/>
    </row>
    <row r="2552" spans="1:1">
      <c r="A2552" s="632"/>
    </row>
    <row r="2553" spans="1:1">
      <c r="A2553" s="632"/>
    </row>
    <row r="2554" spans="1:1">
      <c r="A2554" s="632"/>
    </row>
    <row r="2555" spans="1:1">
      <c r="A2555" s="632"/>
    </row>
    <row r="2556" spans="1:1">
      <c r="A2556" s="632"/>
    </row>
    <row r="2557" spans="1:1">
      <c r="A2557" s="632"/>
    </row>
    <row r="2558" spans="1:1">
      <c r="A2558" s="632"/>
    </row>
    <row r="2559" spans="1:1">
      <c r="A2559" s="632"/>
    </row>
    <row r="2560" spans="1:1">
      <c r="A2560" s="632"/>
    </row>
    <row r="2561" spans="1:1">
      <c r="A2561" s="632"/>
    </row>
    <row r="2562" spans="1:1">
      <c r="A2562" s="632"/>
    </row>
    <row r="2563" spans="1:1">
      <c r="A2563" s="632"/>
    </row>
    <row r="2564" spans="1:1">
      <c r="A2564" s="632"/>
    </row>
    <row r="2565" spans="1:1">
      <c r="A2565" s="632"/>
    </row>
    <row r="2566" spans="1:1">
      <c r="A2566" s="632"/>
    </row>
    <row r="2567" spans="1:1">
      <c r="A2567" s="632"/>
    </row>
    <row r="2568" spans="1:1">
      <c r="A2568" s="632"/>
    </row>
    <row r="2569" spans="1:1">
      <c r="A2569" s="632"/>
    </row>
    <row r="2570" spans="1:1">
      <c r="A2570" s="632"/>
    </row>
    <row r="2571" spans="1:1">
      <c r="A2571" s="632"/>
    </row>
    <row r="2572" spans="1:1">
      <c r="A2572" s="632"/>
    </row>
    <row r="2573" spans="1:1">
      <c r="A2573" s="632"/>
    </row>
    <row r="2574" spans="1:1">
      <c r="A2574" s="632"/>
    </row>
    <row r="2575" spans="1:1">
      <c r="A2575" s="632"/>
    </row>
    <row r="2576" spans="1:1">
      <c r="A2576" s="632"/>
    </row>
    <row r="2577" spans="1:1">
      <c r="A2577" s="632"/>
    </row>
    <row r="2578" spans="1:1">
      <c r="A2578" s="632"/>
    </row>
    <row r="2579" spans="1:1">
      <c r="A2579" s="632"/>
    </row>
    <row r="2580" spans="1:1">
      <c r="A2580" s="632"/>
    </row>
    <row r="2581" spans="1:1">
      <c r="A2581" s="632"/>
    </row>
    <row r="2582" spans="1:1">
      <c r="A2582" s="632"/>
    </row>
    <row r="2583" spans="1:1">
      <c r="A2583" s="632"/>
    </row>
    <row r="2584" spans="1:1">
      <c r="A2584" s="632"/>
    </row>
    <row r="2585" spans="1:1">
      <c r="A2585" s="632"/>
    </row>
    <row r="2586" spans="1:1">
      <c r="A2586" s="632"/>
    </row>
    <row r="2587" spans="1:1">
      <c r="A2587" s="632"/>
    </row>
    <row r="2588" spans="1:1">
      <c r="A2588" s="632"/>
    </row>
    <row r="2589" spans="1:1">
      <c r="A2589" s="632"/>
    </row>
    <row r="2590" spans="1:1">
      <c r="A2590" s="632"/>
    </row>
    <row r="2591" spans="1:1">
      <c r="A2591" s="632"/>
    </row>
    <row r="2592" spans="1:1">
      <c r="A2592" s="632"/>
    </row>
    <row r="2593" spans="1:1">
      <c r="A2593" s="632"/>
    </row>
    <row r="2594" spans="1:1">
      <c r="A2594" s="632"/>
    </row>
    <row r="2595" spans="1:1">
      <c r="A2595" s="632"/>
    </row>
    <row r="2596" spans="1:1">
      <c r="A2596" s="632"/>
    </row>
    <row r="2597" spans="1:1">
      <c r="A2597" s="632"/>
    </row>
    <row r="2598" spans="1:1">
      <c r="A2598" s="632"/>
    </row>
    <row r="2599" spans="1:1">
      <c r="A2599" s="632"/>
    </row>
    <row r="2600" spans="1:1">
      <c r="A2600" s="632"/>
    </row>
    <row r="2601" spans="1:1">
      <c r="A2601" s="632"/>
    </row>
    <row r="2602" spans="1:1">
      <c r="A2602" s="632"/>
    </row>
    <row r="2603" spans="1:1">
      <c r="A2603" s="632"/>
    </row>
    <row r="2604" spans="1:1">
      <c r="A2604" s="632"/>
    </row>
    <row r="2605" spans="1:1">
      <c r="A2605" s="632"/>
    </row>
    <row r="2606" spans="1:1">
      <c r="A2606" s="632"/>
    </row>
    <row r="2607" spans="1:1">
      <c r="A2607" s="632"/>
    </row>
    <row r="2608" spans="1:1">
      <c r="A2608" s="632"/>
    </row>
    <row r="2609" spans="1:1">
      <c r="A2609" s="632"/>
    </row>
    <row r="2610" spans="1:1">
      <c r="A2610" s="632"/>
    </row>
    <row r="2611" spans="1:1">
      <c r="A2611" s="632"/>
    </row>
    <row r="2612" spans="1:1">
      <c r="A2612" s="632"/>
    </row>
    <row r="2613" spans="1:1">
      <c r="A2613" s="632"/>
    </row>
    <row r="2614" spans="1:1">
      <c r="A2614" s="632"/>
    </row>
    <row r="2615" spans="1:1">
      <c r="A2615" s="632"/>
    </row>
    <row r="2616" spans="1:1">
      <c r="A2616" s="632"/>
    </row>
    <row r="2617" spans="1:1">
      <c r="A2617" s="632"/>
    </row>
    <row r="2618" spans="1:1">
      <c r="A2618" s="632"/>
    </row>
    <row r="2619" spans="1:1">
      <c r="A2619" s="632"/>
    </row>
    <row r="2620" spans="1:1">
      <c r="A2620" s="632"/>
    </row>
    <row r="2621" spans="1:1">
      <c r="A2621" s="632"/>
    </row>
    <row r="2622" spans="1:1">
      <c r="A2622" s="632"/>
    </row>
    <row r="2623" spans="1:1">
      <c r="A2623" s="632"/>
    </row>
    <row r="2624" spans="1:1">
      <c r="A2624" s="632"/>
    </row>
    <row r="2625" spans="1:1">
      <c r="A2625" s="632"/>
    </row>
    <row r="2626" spans="1:1">
      <c r="A2626" s="632"/>
    </row>
    <row r="2627" spans="1:1">
      <c r="A2627" s="632"/>
    </row>
    <row r="2628" spans="1:1">
      <c r="A2628" s="632"/>
    </row>
    <row r="2629" spans="1:1">
      <c r="A2629" s="632"/>
    </row>
    <row r="2630" spans="1:1">
      <c r="A2630" s="632"/>
    </row>
    <row r="2631" spans="1:1">
      <c r="A2631" s="632"/>
    </row>
    <row r="2632" spans="1:1">
      <c r="A2632" s="632"/>
    </row>
    <row r="2633" spans="1:1">
      <c r="A2633" s="632"/>
    </row>
    <row r="2634" spans="1:1">
      <c r="A2634" s="632"/>
    </row>
    <row r="2635" spans="1:1">
      <c r="A2635" s="632"/>
    </row>
    <row r="2636" spans="1:1">
      <c r="A2636" s="632"/>
    </row>
    <row r="2637" spans="1:1">
      <c r="A2637" s="632"/>
    </row>
    <row r="2638" spans="1:1">
      <c r="A2638" s="632"/>
    </row>
    <row r="2639" spans="1:1">
      <c r="A2639" s="632"/>
    </row>
    <row r="2640" spans="1:1">
      <c r="A2640" s="632"/>
    </row>
    <row r="2641" spans="1:1">
      <c r="A2641" s="632"/>
    </row>
    <row r="2642" spans="1:1">
      <c r="A2642" s="632"/>
    </row>
    <row r="2643" spans="1:1">
      <c r="A2643" s="632"/>
    </row>
    <row r="2644" spans="1:1">
      <c r="A2644" s="632"/>
    </row>
    <row r="2645" spans="1:1">
      <c r="A2645" s="632"/>
    </row>
    <row r="2646" spans="1:1">
      <c r="A2646" s="632"/>
    </row>
    <row r="2647" spans="1:1">
      <c r="A2647" s="632"/>
    </row>
    <row r="2648" spans="1:1">
      <c r="A2648" s="632"/>
    </row>
    <row r="2649" spans="1:1">
      <c r="A2649" s="632"/>
    </row>
    <row r="2650" spans="1:1">
      <c r="A2650" s="632"/>
    </row>
    <row r="2651" spans="1:1">
      <c r="A2651" s="632"/>
    </row>
    <row r="2652" spans="1:1">
      <c r="A2652" s="632"/>
    </row>
    <row r="2653" spans="1:1">
      <c r="A2653" s="632"/>
    </row>
    <row r="2654" spans="1:1">
      <c r="A2654" s="632"/>
    </row>
    <row r="2655" spans="1:1">
      <c r="A2655" s="632"/>
    </row>
    <row r="2656" spans="1:1">
      <c r="A2656" s="632"/>
    </row>
    <row r="2657" spans="1:1">
      <c r="A2657" s="632"/>
    </row>
    <row r="2658" spans="1:1">
      <c r="A2658" s="632"/>
    </row>
    <row r="2659" spans="1:1">
      <c r="A2659" s="632"/>
    </row>
    <row r="2660" spans="1:1">
      <c r="A2660" s="632"/>
    </row>
    <row r="2661" spans="1:1">
      <c r="A2661" s="632"/>
    </row>
    <row r="2662" spans="1:1">
      <c r="A2662" s="632"/>
    </row>
    <row r="2663" spans="1:1">
      <c r="A2663" s="632"/>
    </row>
    <row r="2664" spans="1:1">
      <c r="A2664" s="632"/>
    </row>
    <row r="2665" spans="1:1">
      <c r="A2665" s="632"/>
    </row>
    <row r="2666" spans="1:1">
      <c r="A2666" s="632"/>
    </row>
    <row r="2667" spans="1:1">
      <c r="A2667" s="632"/>
    </row>
    <row r="2668" spans="1:1">
      <c r="A2668" s="632"/>
    </row>
    <row r="2669" spans="1:1">
      <c r="A2669" s="632"/>
    </row>
    <row r="2670" spans="1:1">
      <c r="A2670" s="632"/>
    </row>
    <row r="2671" spans="1:1">
      <c r="A2671" s="632"/>
    </row>
    <row r="2672" spans="1:1">
      <c r="A2672" s="632"/>
    </row>
    <row r="2673" spans="1:1">
      <c r="A2673" s="632"/>
    </row>
    <row r="2674" spans="1:1">
      <c r="A2674" s="632"/>
    </row>
    <row r="2675" spans="1:1">
      <c r="A2675" s="632"/>
    </row>
    <row r="2676" spans="1:1">
      <c r="A2676" s="632"/>
    </row>
    <row r="2677" spans="1:1">
      <c r="A2677" s="632"/>
    </row>
    <row r="2678" spans="1:1">
      <c r="A2678" s="632"/>
    </row>
    <row r="2679" spans="1:1">
      <c r="A2679" s="632"/>
    </row>
    <row r="2680" spans="1:1">
      <c r="A2680" s="632"/>
    </row>
    <row r="2681" spans="1:1">
      <c r="A2681" s="632"/>
    </row>
    <row r="2682" spans="1:1">
      <c r="A2682" s="632"/>
    </row>
    <row r="2683" spans="1:1">
      <c r="A2683" s="632"/>
    </row>
    <row r="2684" spans="1:1">
      <c r="A2684" s="632"/>
    </row>
    <row r="2685" spans="1:1">
      <c r="A2685" s="632"/>
    </row>
    <row r="2686" spans="1:1">
      <c r="A2686" s="632"/>
    </row>
    <row r="2687" spans="1:1">
      <c r="A2687" s="632"/>
    </row>
    <row r="2688" spans="1:1">
      <c r="A2688" s="632"/>
    </row>
    <row r="2689" spans="1:1">
      <c r="A2689" s="632"/>
    </row>
    <row r="2690" spans="1:1">
      <c r="A2690" s="632"/>
    </row>
    <row r="2691" spans="1:1">
      <c r="A2691" s="632"/>
    </row>
    <row r="2692" spans="1:1">
      <c r="A2692" s="632"/>
    </row>
    <row r="2693" spans="1:1">
      <c r="A2693" s="632"/>
    </row>
    <row r="2694" spans="1:1">
      <c r="A2694" s="632"/>
    </row>
    <row r="2695" spans="1:1">
      <c r="A2695" s="632"/>
    </row>
    <row r="2696" spans="1:1">
      <c r="A2696" s="632"/>
    </row>
    <row r="2697" spans="1:1">
      <c r="A2697" s="632"/>
    </row>
    <row r="2698" spans="1:1">
      <c r="A2698" s="632"/>
    </row>
    <row r="2699" spans="1:1">
      <c r="A2699" s="632"/>
    </row>
    <row r="2700" spans="1:1">
      <c r="A2700" s="632"/>
    </row>
    <row r="2701" spans="1:1">
      <c r="A2701" s="632"/>
    </row>
    <row r="2702" spans="1:1">
      <c r="A2702" s="632"/>
    </row>
    <row r="2703" spans="1:1">
      <c r="A2703" s="632"/>
    </row>
    <row r="2704" spans="1:1">
      <c r="A2704" s="632"/>
    </row>
    <row r="2705" spans="1:1">
      <c r="A2705" s="632"/>
    </row>
    <row r="2706" spans="1:1">
      <c r="A2706" s="632"/>
    </row>
    <row r="2707" spans="1:1">
      <c r="A2707" s="632"/>
    </row>
    <row r="2708" spans="1:1">
      <c r="A2708" s="632"/>
    </row>
    <row r="2709" spans="1:1">
      <c r="A2709" s="632"/>
    </row>
    <row r="2710" spans="1:1">
      <c r="A2710" s="632"/>
    </row>
    <row r="2711" spans="1:1">
      <c r="A2711" s="632"/>
    </row>
    <row r="2712" spans="1:1">
      <c r="A2712" s="632"/>
    </row>
    <row r="2713" spans="1:1">
      <c r="A2713" s="632"/>
    </row>
    <row r="2714" spans="1:1">
      <c r="A2714" s="632"/>
    </row>
    <row r="2715" spans="1:1">
      <c r="A2715" s="632"/>
    </row>
    <row r="2716" spans="1:1">
      <c r="A2716" s="632"/>
    </row>
    <row r="2717" spans="1:1">
      <c r="A2717" s="632"/>
    </row>
    <row r="2718" spans="1:1">
      <c r="A2718" s="632"/>
    </row>
    <row r="2719" spans="1:1">
      <c r="A2719" s="632"/>
    </row>
    <row r="2720" spans="1:1">
      <c r="A2720" s="632"/>
    </row>
    <row r="2721" spans="1:1">
      <c r="A2721" s="632"/>
    </row>
    <row r="2722" spans="1:1">
      <c r="A2722" s="632"/>
    </row>
    <row r="2723" spans="1:1">
      <c r="A2723" s="632"/>
    </row>
    <row r="2724" spans="1:1">
      <c r="A2724" s="632"/>
    </row>
    <row r="2725" spans="1:1">
      <c r="A2725" s="632"/>
    </row>
    <row r="2726" spans="1:1">
      <c r="A2726" s="632"/>
    </row>
    <row r="2727" spans="1:1">
      <c r="A2727" s="632"/>
    </row>
    <row r="2728" spans="1:1">
      <c r="A2728" s="632"/>
    </row>
    <row r="2729" spans="1:1">
      <c r="A2729" s="632"/>
    </row>
    <row r="2730" spans="1:1">
      <c r="A2730" s="632"/>
    </row>
    <row r="2731" spans="1:1">
      <c r="A2731" s="632"/>
    </row>
    <row r="2732" spans="1:1">
      <c r="A2732" s="632"/>
    </row>
    <row r="2733" spans="1:1">
      <c r="A2733" s="632"/>
    </row>
    <row r="2734" spans="1:1">
      <c r="A2734" s="632"/>
    </row>
    <row r="2735" spans="1:1">
      <c r="A2735" s="632"/>
    </row>
    <row r="2736" spans="1:1">
      <c r="A2736" s="632"/>
    </row>
    <row r="2737" spans="1:1">
      <c r="A2737" s="632"/>
    </row>
    <row r="2738" spans="1:1">
      <c r="A2738" s="632"/>
    </row>
    <row r="2739" spans="1:1">
      <c r="A2739" s="632"/>
    </row>
    <row r="2740" spans="1:1">
      <c r="A2740" s="632"/>
    </row>
    <row r="2741" spans="1:1">
      <c r="A2741" s="632"/>
    </row>
    <row r="2742" spans="1:1">
      <c r="A2742" s="632"/>
    </row>
    <row r="2743" spans="1:1">
      <c r="A2743" s="632"/>
    </row>
    <row r="2744" spans="1:1">
      <c r="A2744" s="632"/>
    </row>
    <row r="2745" spans="1:1">
      <c r="A2745" s="632"/>
    </row>
    <row r="2746" spans="1:1">
      <c r="A2746" s="632"/>
    </row>
    <row r="2747" spans="1:1">
      <c r="A2747" s="632"/>
    </row>
    <row r="2748" spans="1:1">
      <c r="A2748" s="632"/>
    </row>
    <row r="2749" spans="1:1">
      <c r="A2749" s="632"/>
    </row>
    <row r="2750" spans="1:1">
      <c r="A2750" s="632"/>
    </row>
    <row r="2751" spans="1:1">
      <c r="A2751" s="632"/>
    </row>
    <row r="2752" spans="1:1">
      <c r="A2752" s="632"/>
    </row>
    <row r="2753" spans="1:1">
      <c r="A2753" s="632"/>
    </row>
    <row r="2754" spans="1:1">
      <c r="A2754" s="632"/>
    </row>
    <row r="2755" spans="1:1">
      <c r="A2755" s="632"/>
    </row>
    <row r="2756" spans="1:1">
      <c r="A2756" s="632"/>
    </row>
    <row r="2757" spans="1:1">
      <c r="A2757" s="632"/>
    </row>
    <row r="2758" spans="1:1">
      <c r="A2758" s="632"/>
    </row>
    <row r="2759" spans="1:1">
      <c r="A2759" s="632"/>
    </row>
    <row r="2760" spans="1:1">
      <c r="A2760" s="632"/>
    </row>
    <row r="2761" spans="1:1">
      <c r="A2761" s="632"/>
    </row>
    <row r="2762" spans="1:1">
      <c r="A2762" s="632"/>
    </row>
    <row r="2763" spans="1:1">
      <c r="A2763" s="632"/>
    </row>
    <row r="2764" spans="1:1">
      <c r="A2764" s="632"/>
    </row>
    <row r="2765" spans="1:1">
      <c r="A2765" s="632"/>
    </row>
    <row r="2766" spans="1:1">
      <c r="A2766" s="632"/>
    </row>
    <row r="2767" spans="1:1">
      <c r="A2767" s="632"/>
    </row>
    <row r="2768" spans="1:1">
      <c r="A2768" s="632"/>
    </row>
    <row r="2769" spans="1:1">
      <c r="A2769" s="632"/>
    </row>
    <row r="2770" spans="1:1">
      <c r="A2770" s="632"/>
    </row>
    <row r="2771" spans="1:1">
      <c r="A2771" s="632"/>
    </row>
    <row r="2772" spans="1:1">
      <c r="A2772" s="632"/>
    </row>
    <row r="2773" spans="1:1">
      <c r="A2773" s="632"/>
    </row>
    <row r="2774" spans="1:1">
      <c r="A2774" s="632"/>
    </row>
    <row r="2775" spans="1:1">
      <c r="A2775" s="632"/>
    </row>
    <row r="2776" spans="1:1">
      <c r="A2776" s="632"/>
    </row>
    <row r="2777" spans="1:1">
      <c r="A2777" s="632"/>
    </row>
    <row r="2778" spans="1:1">
      <c r="A2778" s="632"/>
    </row>
    <row r="2779" spans="1:1">
      <c r="A2779" s="632"/>
    </row>
    <row r="2780" spans="1:1">
      <c r="A2780" s="632"/>
    </row>
    <row r="2781" spans="1:1">
      <c r="A2781" s="632"/>
    </row>
    <row r="2782" spans="1:1">
      <c r="A2782" s="632"/>
    </row>
    <row r="2783" spans="1:1">
      <c r="A2783" s="632"/>
    </row>
    <row r="2784" spans="1:1">
      <c r="A2784" s="632"/>
    </row>
    <row r="2785" spans="1:1">
      <c r="A2785" s="632"/>
    </row>
    <row r="2786" spans="1:1">
      <c r="A2786" s="632"/>
    </row>
    <row r="2787" spans="1:1">
      <c r="A2787" s="632"/>
    </row>
    <row r="2788" spans="1:1">
      <c r="A2788" s="632"/>
    </row>
    <row r="2789" spans="1:1">
      <c r="A2789" s="632"/>
    </row>
    <row r="2790" spans="1:1">
      <c r="A2790" s="632"/>
    </row>
    <row r="2791" spans="1:1">
      <c r="A2791" s="632"/>
    </row>
    <row r="2792" spans="1:1">
      <c r="A2792" s="632"/>
    </row>
    <row r="2793" spans="1:1">
      <c r="A2793" s="632"/>
    </row>
    <row r="2794" spans="1:1">
      <c r="A2794" s="632"/>
    </row>
    <row r="2795" spans="1:1">
      <c r="A2795" s="632"/>
    </row>
    <row r="2796" spans="1:1">
      <c r="A2796" s="632"/>
    </row>
    <row r="2797" spans="1:1">
      <c r="A2797" s="632"/>
    </row>
    <row r="2798" spans="1:1">
      <c r="A2798" s="632"/>
    </row>
    <row r="2799" spans="1:1">
      <c r="A2799" s="632"/>
    </row>
    <row r="2800" spans="1:1">
      <c r="A2800" s="632"/>
    </row>
    <row r="2801" spans="1:1">
      <c r="A2801" s="632"/>
    </row>
    <row r="2802" spans="1:1">
      <c r="A2802" s="632"/>
    </row>
    <row r="2803" spans="1:1">
      <c r="A2803" s="632"/>
    </row>
    <row r="2804" spans="1:1">
      <c r="A2804" s="632"/>
    </row>
    <row r="2805" spans="1:1">
      <c r="A2805" s="632"/>
    </row>
    <row r="2806" spans="1:1">
      <c r="A2806" s="632"/>
    </row>
    <row r="2807" spans="1:1">
      <c r="A2807" s="632"/>
    </row>
    <row r="2808" spans="1:1">
      <c r="A2808" s="632"/>
    </row>
    <row r="2809" spans="1:1">
      <c r="A2809" s="632"/>
    </row>
    <row r="2810" spans="1:1">
      <c r="A2810" s="632"/>
    </row>
    <row r="2811" spans="1:1">
      <c r="A2811" s="632"/>
    </row>
    <row r="2812" spans="1:1">
      <c r="A2812" s="632"/>
    </row>
    <row r="2813" spans="1:1">
      <c r="A2813" s="632"/>
    </row>
    <row r="2814" spans="1:1">
      <c r="A2814" s="632"/>
    </row>
    <row r="2815" spans="1:1">
      <c r="A2815" s="632"/>
    </row>
    <row r="2816" spans="1:1">
      <c r="A2816" s="632"/>
    </row>
    <row r="2817" spans="1:1">
      <c r="A2817" s="632"/>
    </row>
    <row r="2818" spans="1:1">
      <c r="A2818" s="632"/>
    </row>
    <row r="2819" spans="1:1">
      <c r="A2819" s="632"/>
    </row>
    <row r="2820" spans="1:1">
      <c r="A2820" s="632"/>
    </row>
    <row r="2821" spans="1:1">
      <c r="A2821" s="632"/>
    </row>
    <row r="2822" spans="1:1">
      <c r="A2822" s="632"/>
    </row>
    <row r="2823" spans="1:1">
      <c r="A2823" s="632"/>
    </row>
    <row r="2824" spans="1:1">
      <c r="A2824" s="632"/>
    </row>
    <row r="2825" spans="1:1">
      <c r="A2825" s="632"/>
    </row>
    <row r="2826" spans="1:1">
      <c r="A2826" s="632"/>
    </row>
    <row r="2827" spans="1:1">
      <c r="A2827" s="632"/>
    </row>
    <row r="2828" spans="1:1">
      <c r="A2828" s="632"/>
    </row>
    <row r="2829" spans="1:1">
      <c r="A2829" s="632"/>
    </row>
    <row r="2830" spans="1:1">
      <c r="A2830" s="632"/>
    </row>
    <row r="2831" spans="1:1">
      <c r="A2831" s="632"/>
    </row>
    <row r="2832" spans="1:1">
      <c r="A2832" s="632"/>
    </row>
    <row r="2833" spans="1:1">
      <c r="A2833" s="632"/>
    </row>
    <row r="2834" spans="1:1">
      <c r="A2834" s="632"/>
    </row>
    <row r="2835" spans="1:1">
      <c r="A2835" s="632"/>
    </row>
    <row r="2836" spans="1:1">
      <c r="A2836" s="632"/>
    </row>
    <row r="2837" spans="1:1">
      <c r="A2837" s="632"/>
    </row>
    <row r="2838" spans="1:1">
      <c r="A2838" s="632"/>
    </row>
    <row r="2839" spans="1:1">
      <c r="A2839" s="632"/>
    </row>
    <row r="2840" spans="1:1">
      <c r="A2840" s="632"/>
    </row>
    <row r="2841" spans="1:1">
      <c r="A2841" s="632"/>
    </row>
    <row r="2842" spans="1:1">
      <c r="A2842" s="632"/>
    </row>
    <row r="2843" spans="1:1">
      <c r="A2843" s="632"/>
    </row>
    <row r="2844" spans="1:1">
      <c r="A2844" s="632"/>
    </row>
    <row r="2845" spans="1:1">
      <c r="A2845" s="632"/>
    </row>
    <row r="2846" spans="1:1">
      <c r="A2846" s="632"/>
    </row>
    <row r="2847" spans="1:1">
      <c r="A2847" s="632"/>
    </row>
    <row r="2848" spans="1:1">
      <c r="A2848" s="632"/>
    </row>
    <row r="2849" spans="1:1">
      <c r="A2849" s="632"/>
    </row>
    <row r="2850" spans="1:1">
      <c r="A2850" s="632"/>
    </row>
    <row r="2851" spans="1:1">
      <c r="A2851" s="632"/>
    </row>
    <row r="2852" spans="1:1">
      <c r="A2852" s="632"/>
    </row>
    <row r="2853" spans="1:1">
      <c r="A2853" s="632"/>
    </row>
    <row r="2854" spans="1:1">
      <c r="A2854" s="632"/>
    </row>
    <row r="2855" spans="1:1">
      <c r="A2855" s="632"/>
    </row>
    <row r="2856" spans="1:1">
      <c r="A2856" s="632"/>
    </row>
    <row r="2857" spans="1:1">
      <c r="A2857" s="632"/>
    </row>
    <row r="2858" spans="1:1">
      <c r="A2858" s="632"/>
    </row>
    <row r="2859" spans="1:1">
      <c r="A2859" s="632"/>
    </row>
    <row r="2860" spans="1:1">
      <c r="A2860" s="632"/>
    </row>
    <row r="2861" spans="1:1">
      <c r="A2861" s="632"/>
    </row>
    <row r="2862" spans="1:1">
      <c r="A2862" s="632"/>
    </row>
    <row r="2863" spans="1:1">
      <c r="A2863" s="632"/>
    </row>
    <row r="2864" spans="1:1">
      <c r="A2864" s="632"/>
    </row>
    <row r="2865" spans="1:1">
      <c r="A2865" s="632"/>
    </row>
    <row r="2866" spans="1:1">
      <c r="A2866" s="632"/>
    </row>
    <row r="2867" spans="1:1">
      <c r="A2867" s="632"/>
    </row>
    <row r="2868" spans="1:1">
      <c r="A2868" s="632"/>
    </row>
    <row r="2869" spans="1:1">
      <c r="A2869" s="632"/>
    </row>
    <row r="2870" spans="1:1">
      <c r="A2870" s="632"/>
    </row>
    <row r="2871" spans="1:1">
      <c r="A2871" s="632"/>
    </row>
    <row r="2872" spans="1:1">
      <c r="A2872" s="632"/>
    </row>
    <row r="2873" spans="1:1">
      <c r="A2873" s="632"/>
    </row>
    <row r="2874" spans="1:1">
      <c r="A2874" s="632"/>
    </row>
    <row r="2875" spans="1:1">
      <c r="A2875" s="632"/>
    </row>
    <row r="2876" spans="1:1">
      <c r="A2876" s="632"/>
    </row>
    <row r="2877" spans="1:1">
      <c r="A2877" s="632"/>
    </row>
    <row r="2878" spans="1:1">
      <c r="A2878" s="632"/>
    </row>
    <row r="2879" spans="1:1">
      <c r="A2879" s="632"/>
    </row>
    <row r="2880" spans="1:1">
      <c r="A2880" s="632"/>
    </row>
    <row r="2881" spans="1:1">
      <c r="A2881" s="632"/>
    </row>
    <row r="2882" spans="1:1">
      <c r="A2882" s="632"/>
    </row>
    <row r="2883" spans="1:1">
      <c r="A2883" s="632"/>
    </row>
    <row r="2884" spans="1:1">
      <c r="A2884" s="632"/>
    </row>
    <row r="2885" spans="1:1">
      <c r="A2885" s="632"/>
    </row>
    <row r="2886" spans="1:1">
      <c r="A2886" s="632"/>
    </row>
    <row r="2887" spans="1:1">
      <c r="A2887" s="632"/>
    </row>
    <row r="2888" spans="1:1">
      <c r="A2888" s="632"/>
    </row>
    <row r="2889" spans="1:1">
      <c r="A2889" s="632"/>
    </row>
    <row r="2890" spans="1:1">
      <c r="A2890" s="632"/>
    </row>
    <row r="2891" spans="1:1">
      <c r="A2891" s="632"/>
    </row>
    <row r="2892" spans="1:1">
      <c r="A2892" s="632"/>
    </row>
    <row r="2893" spans="1:1">
      <c r="A2893" s="632"/>
    </row>
    <row r="2894" spans="1:1">
      <c r="A2894" s="632"/>
    </row>
    <row r="2895" spans="1:1">
      <c r="A2895" s="632"/>
    </row>
    <row r="2896" spans="1:1">
      <c r="A2896" s="632"/>
    </row>
    <row r="2897" spans="1:1">
      <c r="A2897" s="632"/>
    </row>
    <row r="2898" spans="1:1">
      <c r="A2898" s="632"/>
    </row>
    <row r="2899" spans="1:1">
      <c r="A2899" s="632"/>
    </row>
    <row r="2900" spans="1:1">
      <c r="A2900" s="632"/>
    </row>
    <row r="2901" spans="1:1">
      <c r="A2901" s="632"/>
    </row>
    <row r="2902" spans="1:1">
      <c r="A2902" s="632"/>
    </row>
    <row r="2903" spans="1:1">
      <c r="A2903" s="632"/>
    </row>
    <row r="2904" spans="1:1">
      <c r="A2904" s="632"/>
    </row>
    <row r="2905" spans="1:1">
      <c r="A2905" s="632"/>
    </row>
    <row r="2906" spans="1:1">
      <c r="A2906" s="632"/>
    </row>
    <row r="2907" spans="1:1">
      <c r="A2907" s="632"/>
    </row>
    <row r="2908" spans="1:1">
      <c r="A2908" s="632"/>
    </row>
    <row r="2909" spans="1:1">
      <c r="A2909" s="632"/>
    </row>
    <row r="2910" spans="1:1">
      <c r="A2910" s="632"/>
    </row>
    <row r="2911" spans="1:1">
      <c r="A2911" s="632"/>
    </row>
    <row r="2912" spans="1:1">
      <c r="A2912" s="632"/>
    </row>
    <row r="2913" spans="1:1">
      <c r="A2913" s="632"/>
    </row>
    <row r="2914" spans="1:1">
      <c r="A2914" s="632"/>
    </row>
    <row r="2915" spans="1:1">
      <c r="A2915" s="632"/>
    </row>
    <row r="2916" spans="1:1">
      <c r="A2916" s="632"/>
    </row>
    <row r="2917" spans="1:1">
      <c r="A2917" s="632"/>
    </row>
    <row r="2918" spans="1:1">
      <c r="A2918" s="632"/>
    </row>
    <row r="2919" spans="1:1">
      <c r="A2919" s="632"/>
    </row>
    <row r="2920" spans="1:1">
      <c r="A2920" s="632"/>
    </row>
    <row r="2921" spans="1:1">
      <c r="A2921" s="632"/>
    </row>
    <row r="2922" spans="1:1">
      <c r="A2922" s="632"/>
    </row>
    <row r="2923" spans="1:1">
      <c r="A2923" s="632"/>
    </row>
    <row r="2924" spans="1:1">
      <c r="A2924" s="632"/>
    </row>
    <row r="2925" spans="1:1">
      <c r="A2925" s="632"/>
    </row>
    <row r="2926" spans="1:1">
      <c r="A2926" s="632"/>
    </row>
    <row r="2927" spans="1:1">
      <c r="A2927" s="632"/>
    </row>
    <row r="2928" spans="1:1">
      <c r="A2928" s="632"/>
    </row>
    <row r="2929" spans="1:1">
      <c r="A2929" s="632"/>
    </row>
    <row r="2930" spans="1:1">
      <c r="A2930" s="632"/>
    </row>
    <row r="2931" spans="1:1">
      <c r="A2931" s="632"/>
    </row>
    <row r="2932" spans="1:1">
      <c r="A2932" s="632"/>
    </row>
    <row r="2933" spans="1:1">
      <c r="A2933" s="632"/>
    </row>
    <row r="2934" spans="1:1">
      <c r="A2934" s="632"/>
    </row>
    <row r="2935" spans="1:1">
      <c r="A2935" s="632"/>
    </row>
    <row r="2936" spans="1:1">
      <c r="A2936" s="632"/>
    </row>
    <row r="2937" spans="1:1">
      <c r="A2937" s="632"/>
    </row>
    <row r="2938" spans="1:1">
      <c r="A2938" s="632"/>
    </row>
    <row r="2939" spans="1:1">
      <c r="A2939" s="632"/>
    </row>
    <row r="2940" spans="1:1">
      <c r="A2940" s="632"/>
    </row>
    <row r="2941" spans="1:1">
      <c r="A2941" s="632"/>
    </row>
    <row r="2942" spans="1:1">
      <c r="A2942" s="632"/>
    </row>
    <row r="2943" spans="1:1">
      <c r="A2943" s="632"/>
    </row>
    <row r="2944" spans="1:1">
      <c r="A2944" s="632"/>
    </row>
    <row r="2945" spans="1:1">
      <c r="A2945" s="632"/>
    </row>
    <row r="2946" spans="1:1">
      <c r="A2946" s="632"/>
    </row>
    <row r="2947" spans="1:1">
      <c r="A2947" s="632"/>
    </row>
    <row r="2948" spans="1:1">
      <c r="A2948" s="632"/>
    </row>
    <row r="2949" spans="1:1">
      <c r="A2949" s="632"/>
    </row>
    <row r="2950" spans="1:1">
      <c r="A2950" s="632"/>
    </row>
    <row r="2951" spans="1:1">
      <c r="A2951" s="632"/>
    </row>
    <row r="2952" spans="1:1">
      <c r="A2952" s="632"/>
    </row>
    <row r="2953" spans="1:1">
      <c r="A2953" s="632"/>
    </row>
    <row r="2954" spans="1:1">
      <c r="A2954" s="632"/>
    </row>
    <row r="2955" spans="1:1">
      <c r="A2955" s="632"/>
    </row>
    <row r="2956" spans="1:1">
      <c r="A2956" s="632"/>
    </row>
    <row r="2957" spans="1:1">
      <c r="A2957" s="632"/>
    </row>
    <row r="2958" spans="1:1">
      <c r="A2958" s="632"/>
    </row>
    <row r="2959" spans="1:1">
      <c r="A2959" s="632"/>
    </row>
    <row r="2960" spans="1:1">
      <c r="A2960" s="632"/>
    </row>
    <row r="2961" spans="1:1">
      <c r="A2961" s="632"/>
    </row>
    <row r="2962" spans="1:1">
      <c r="A2962" s="632"/>
    </row>
    <row r="2963" spans="1:1">
      <c r="A2963" s="632"/>
    </row>
    <row r="2964" spans="1:1">
      <c r="A2964" s="632"/>
    </row>
    <row r="2965" spans="1:1">
      <c r="A2965" s="632"/>
    </row>
    <row r="2966" spans="1:1">
      <c r="A2966" s="632"/>
    </row>
    <row r="2967" spans="1:1">
      <c r="A2967" s="632"/>
    </row>
    <row r="2968" spans="1:1">
      <c r="A2968" s="632"/>
    </row>
    <row r="2969" spans="1:1">
      <c r="A2969" s="632"/>
    </row>
    <row r="2970" spans="1:1">
      <c r="A2970" s="632"/>
    </row>
    <row r="2971" spans="1:1">
      <c r="A2971" s="632"/>
    </row>
    <row r="2972" spans="1:1">
      <c r="A2972" s="632"/>
    </row>
    <row r="2973" spans="1:1">
      <c r="A2973" s="632"/>
    </row>
    <row r="2974" spans="1:1">
      <c r="A2974" s="632"/>
    </row>
    <row r="2975" spans="1:1">
      <c r="A2975" s="632"/>
    </row>
    <row r="2976" spans="1:1">
      <c r="A2976" s="632"/>
    </row>
    <row r="2977" spans="1:1">
      <c r="A2977" s="632"/>
    </row>
    <row r="2978" spans="1:1">
      <c r="A2978" s="632"/>
    </row>
    <row r="2979" spans="1:1">
      <c r="A2979" s="632"/>
    </row>
    <row r="2980" spans="1:1">
      <c r="A2980" s="632"/>
    </row>
    <row r="2981" spans="1:1">
      <c r="A2981" s="632"/>
    </row>
    <row r="2982" spans="1:1">
      <c r="A2982" s="632"/>
    </row>
    <row r="2983" spans="1:1">
      <c r="A2983" s="632"/>
    </row>
    <row r="2984" spans="1:1">
      <c r="A2984" s="632"/>
    </row>
    <row r="2985" spans="1:1">
      <c r="A2985" s="632"/>
    </row>
    <row r="2986" spans="1:1">
      <c r="A2986" s="632"/>
    </row>
    <row r="2987" spans="1:1">
      <c r="A2987" s="632"/>
    </row>
    <row r="2988" spans="1:1">
      <c r="A2988" s="632"/>
    </row>
    <row r="2989" spans="1:1">
      <c r="A2989" s="632"/>
    </row>
    <row r="2990" spans="1:1">
      <c r="A2990" s="632"/>
    </row>
    <row r="2991" spans="1:1">
      <c r="A2991" s="632"/>
    </row>
    <row r="2992" spans="1:1">
      <c r="A2992" s="632"/>
    </row>
    <row r="2993" spans="1:1">
      <c r="A2993" s="632"/>
    </row>
    <row r="2994" spans="1:1">
      <c r="A2994" s="632"/>
    </row>
    <row r="2995" spans="1:1">
      <c r="A2995" s="632"/>
    </row>
    <row r="2996" spans="1:1">
      <c r="A2996" s="632"/>
    </row>
    <row r="2997" spans="1:1">
      <c r="A2997" s="632"/>
    </row>
    <row r="2998" spans="1:1">
      <c r="A2998" s="632"/>
    </row>
    <row r="2999" spans="1:1">
      <c r="A2999" s="632"/>
    </row>
    <row r="3000" spans="1:1">
      <c r="A3000" s="632"/>
    </row>
    <row r="3001" spans="1:1">
      <c r="A3001" s="632"/>
    </row>
    <row r="3002" spans="1:1">
      <c r="A3002" s="632"/>
    </row>
    <row r="3003" spans="1:1">
      <c r="A3003" s="632"/>
    </row>
    <row r="3004" spans="1:1">
      <c r="A3004" s="632"/>
    </row>
    <row r="3005" spans="1:1">
      <c r="A3005" s="632"/>
    </row>
    <row r="3006" spans="1:1">
      <c r="A3006" s="632"/>
    </row>
    <row r="3007" spans="1:1">
      <c r="A3007" s="632"/>
    </row>
    <row r="3008" spans="1:1">
      <c r="A3008" s="632"/>
    </row>
    <row r="3009" spans="1:1">
      <c r="A3009" s="632"/>
    </row>
    <row r="3010" spans="1:1">
      <c r="A3010" s="632"/>
    </row>
    <row r="3011" spans="1:1">
      <c r="A3011" s="632"/>
    </row>
    <row r="3012" spans="1:1">
      <c r="A3012" s="632"/>
    </row>
    <row r="3013" spans="1:1">
      <c r="A3013" s="632"/>
    </row>
    <row r="3014" spans="1:1">
      <c r="A3014" s="632"/>
    </row>
    <row r="3015" spans="1:1">
      <c r="A3015" s="632"/>
    </row>
    <row r="3016" spans="1:1">
      <c r="A3016" s="632"/>
    </row>
    <row r="3017" spans="1:1">
      <c r="A3017" s="632"/>
    </row>
    <row r="3018" spans="1:1">
      <c r="A3018" s="632"/>
    </row>
    <row r="3019" spans="1:1">
      <c r="A3019" s="632"/>
    </row>
    <row r="3020" spans="1:1">
      <c r="A3020" s="632"/>
    </row>
    <row r="3021" spans="1:1">
      <c r="A3021" s="632"/>
    </row>
    <row r="3022" spans="1:1">
      <c r="A3022" s="632"/>
    </row>
    <row r="3023" spans="1:1">
      <c r="A3023" s="632"/>
    </row>
    <row r="3024" spans="1:1">
      <c r="A3024" s="632"/>
    </row>
    <row r="3025" spans="1:1">
      <c r="A3025" s="632"/>
    </row>
    <row r="3026" spans="1:1">
      <c r="A3026" s="632"/>
    </row>
    <row r="3027" spans="1:1">
      <c r="A3027" s="632"/>
    </row>
    <row r="3028" spans="1:1">
      <c r="A3028" s="632"/>
    </row>
    <row r="3029" spans="1:1">
      <c r="A3029" s="632"/>
    </row>
    <row r="3030" spans="1:1">
      <c r="A3030" s="632"/>
    </row>
    <row r="3031" spans="1:1">
      <c r="A3031" s="632"/>
    </row>
    <row r="3032" spans="1:1">
      <c r="A3032" s="632"/>
    </row>
    <row r="3033" spans="1:1">
      <c r="A3033" s="632"/>
    </row>
    <row r="3034" spans="1:1">
      <c r="A3034" s="632"/>
    </row>
    <row r="3035" spans="1:1">
      <c r="A3035" s="632"/>
    </row>
    <row r="3036" spans="1:1">
      <c r="A3036" s="632"/>
    </row>
    <row r="3037" spans="1:1">
      <c r="A3037" s="632"/>
    </row>
    <row r="3038" spans="1:1">
      <c r="A3038" s="632"/>
    </row>
    <row r="3039" spans="1:1">
      <c r="A3039" s="632"/>
    </row>
    <row r="3040" spans="1:1">
      <c r="A3040" s="632"/>
    </row>
    <row r="3041" spans="1:1">
      <c r="A3041" s="632"/>
    </row>
    <row r="3042" spans="1:1">
      <c r="A3042" s="632"/>
    </row>
    <row r="3043" spans="1:1">
      <c r="A3043" s="632"/>
    </row>
    <row r="3044" spans="1:1">
      <c r="A3044" s="632"/>
    </row>
    <row r="3045" spans="1:1">
      <c r="A3045" s="632"/>
    </row>
    <row r="3046" spans="1:1">
      <c r="A3046" s="632"/>
    </row>
    <row r="3047" spans="1:1">
      <c r="A3047" s="632"/>
    </row>
    <row r="3048" spans="1:1">
      <c r="A3048" s="632"/>
    </row>
    <row r="3049" spans="1:1">
      <c r="A3049" s="632"/>
    </row>
    <row r="3050" spans="1:1">
      <c r="A3050" s="632"/>
    </row>
    <row r="3051" spans="1:1">
      <c r="A3051" s="632"/>
    </row>
    <row r="3052" spans="1:1">
      <c r="A3052" s="632"/>
    </row>
    <row r="3053" spans="1:1">
      <c r="A3053" s="632"/>
    </row>
    <row r="3054" spans="1:1">
      <c r="A3054" s="632"/>
    </row>
    <row r="3055" spans="1:1">
      <c r="A3055" s="632"/>
    </row>
    <row r="3056" spans="1:1">
      <c r="A3056" s="632"/>
    </row>
    <row r="3057" spans="1:1">
      <c r="A3057" s="632"/>
    </row>
    <row r="3058" spans="1:1">
      <c r="A3058" s="632"/>
    </row>
    <row r="3059" spans="1:1">
      <c r="A3059" s="632"/>
    </row>
    <row r="3060" spans="1:1">
      <c r="A3060" s="632"/>
    </row>
    <row r="3061" spans="1:1">
      <c r="A3061" s="632"/>
    </row>
    <row r="3062" spans="1:1">
      <c r="A3062" s="632"/>
    </row>
    <row r="3063" spans="1:1">
      <c r="A3063" s="632"/>
    </row>
    <row r="3064" spans="1:1">
      <c r="A3064" s="632"/>
    </row>
    <row r="3065" spans="1:1">
      <c r="A3065" s="632"/>
    </row>
    <row r="3066" spans="1:1">
      <c r="A3066" s="632"/>
    </row>
    <row r="3067" spans="1:1">
      <c r="A3067" s="632"/>
    </row>
    <row r="3068" spans="1:1">
      <c r="A3068" s="632"/>
    </row>
    <row r="3069" spans="1:1">
      <c r="A3069" s="632"/>
    </row>
    <row r="3070" spans="1:1">
      <c r="A3070" s="632"/>
    </row>
    <row r="3071" spans="1:1">
      <c r="A3071" s="632"/>
    </row>
    <row r="3072" spans="1:1">
      <c r="A3072" s="632"/>
    </row>
    <row r="3073" spans="1:1">
      <c r="A3073" s="632"/>
    </row>
    <row r="3074" spans="1:1">
      <c r="A3074" s="632"/>
    </row>
    <row r="3075" spans="1:1">
      <c r="A3075" s="632"/>
    </row>
    <row r="3076" spans="1:1">
      <c r="A3076" s="632"/>
    </row>
    <row r="3077" spans="1:1">
      <c r="A3077" s="632"/>
    </row>
    <row r="3078" spans="1:1">
      <c r="A3078" s="632"/>
    </row>
    <row r="3079" spans="1:1">
      <c r="A3079" s="632"/>
    </row>
    <row r="3080" spans="1:1">
      <c r="A3080" s="632"/>
    </row>
    <row r="3081" spans="1:1">
      <c r="A3081" s="632"/>
    </row>
    <row r="3082" spans="1:1">
      <c r="A3082" s="632"/>
    </row>
    <row r="3083" spans="1:1">
      <c r="A3083" s="632"/>
    </row>
    <row r="3084" spans="1:1">
      <c r="A3084" s="632"/>
    </row>
    <row r="3085" spans="1:1">
      <c r="A3085" s="632"/>
    </row>
    <row r="3086" spans="1:1">
      <c r="A3086" s="632"/>
    </row>
    <row r="3087" spans="1:1">
      <c r="A3087" s="632"/>
    </row>
    <row r="3088" spans="1:1">
      <c r="A3088" s="632"/>
    </row>
    <row r="3089" spans="1:1">
      <c r="A3089" s="632"/>
    </row>
    <row r="3090" spans="1:1">
      <c r="A3090" s="632"/>
    </row>
    <row r="3091" spans="1:1">
      <c r="A3091" s="632"/>
    </row>
    <row r="3092" spans="1:1">
      <c r="A3092" s="632"/>
    </row>
    <row r="3093" spans="1:1">
      <c r="A3093" s="632"/>
    </row>
    <row r="3094" spans="1:1">
      <c r="A3094" s="632"/>
    </row>
    <row r="3095" spans="1:1">
      <c r="A3095" s="632"/>
    </row>
    <row r="3096" spans="1:1">
      <c r="A3096" s="632"/>
    </row>
    <row r="3097" spans="1:1">
      <c r="A3097" s="632"/>
    </row>
    <row r="3098" spans="1:1">
      <c r="A3098" s="632"/>
    </row>
    <row r="3099" spans="1:1">
      <c r="A3099" s="632"/>
    </row>
    <row r="3100" spans="1:1">
      <c r="A3100" s="632"/>
    </row>
    <row r="3101" spans="1:1">
      <c r="A3101" s="632"/>
    </row>
    <row r="3102" spans="1:1">
      <c r="A3102" s="632"/>
    </row>
    <row r="3103" spans="1:1">
      <c r="A3103" s="632"/>
    </row>
    <row r="3104" spans="1:1">
      <c r="A3104" s="632"/>
    </row>
    <row r="3105" spans="1:1">
      <c r="A3105" s="632"/>
    </row>
    <row r="3106" spans="1:1">
      <c r="A3106" s="632"/>
    </row>
    <row r="3107" spans="1:1">
      <c r="A3107" s="632"/>
    </row>
    <row r="3108" spans="1:1">
      <c r="A3108" s="632"/>
    </row>
    <row r="3109" spans="1:1">
      <c r="A3109" s="632"/>
    </row>
    <row r="3110" spans="1:1">
      <c r="A3110" s="632"/>
    </row>
    <row r="3111" spans="1:1">
      <c r="A3111" s="632"/>
    </row>
    <row r="3112" spans="1:1">
      <c r="A3112" s="632"/>
    </row>
    <row r="3113" spans="1:1">
      <c r="A3113" s="632"/>
    </row>
    <row r="3114" spans="1:1">
      <c r="A3114" s="632"/>
    </row>
    <row r="3115" spans="1:1">
      <c r="A3115" s="632"/>
    </row>
    <row r="3116" spans="1:1">
      <c r="A3116" s="632"/>
    </row>
    <row r="3117" spans="1:1">
      <c r="A3117" s="632"/>
    </row>
    <row r="3118" spans="1:1">
      <c r="A3118" s="632"/>
    </row>
    <row r="3119" spans="1:1">
      <c r="A3119" s="632"/>
    </row>
    <row r="3120" spans="1:1">
      <c r="A3120" s="632"/>
    </row>
    <row r="3121" spans="1:1">
      <c r="A3121" s="632"/>
    </row>
    <row r="3122" spans="1:1">
      <c r="A3122" s="632"/>
    </row>
    <row r="3123" spans="1:1">
      <c r="A3123" s="632"/>
    </row>
    <row r="3124" spans="1:1">
      <c r="A3124" s="632"/>
    </row>
    <row r="3125" spans="1:1">
      <c r="A3125" s="632"/>
    </row>
    <row r="3126" spans="1:1">
      <c r="A3126" s="632"/>
    </row>
    <row r="3127" spans="1:1">
      <c r="A3127" s="632"/>
    </row>
    <row r="3128" spans="1:1">
      <c r="A3128" s="632"/>
    </row>
    <row r="3129" spans="1:1">
      <c r="A3129" s="632"/>
    </row>
    <row r="3130" spans="1:1">
      <c r="A3130" s="632"/>
    </row>
    <row r="3131" spans="1:1">
      <c r="A3131" s="632"/>
    </row>
    <row r="3132" spans="1:1">
      <c r="A3132" s="632"/>
    </row>
    <row r="3133" spans="1:1">
      <c r="A3133" s="632"/>
    </row>
    <row r="3134" spans="1:1">
      <c r="A3134" s="632"/>
    </row>
    <row r="3135" spans="1:1">
      <c r="A3135" s="632"/>
    </row>
    <row r="3136" spans="1:1">
      <c r="A3136" s="632"/>
    </row>
    <row r="3137" spans="1:1">
      <c r="A3137" s="632"/>
    </row>
    <row r="3138" spans="1:1">
      <c r="A3138" s="632"/>
    </row>
    <row r="3139" spans="1:1">
      <c r="A3139" s="632"/>
    </row>
    <row r="3140" spans="1:1">
      <c r="A3140" s="632"/>
    </row>
    <row r="3141" spans="1:1">
      <c r="A3141" s="632"/>
    </row>
    <row r="3142" spans="1:1">
      <c r="A3142" s="632"/>
    </row>
    <row r="3143" spans="1:1">
      <c r="A3143" s="632"/>
    </row>
    <row r="3144" spans="1:1">
      <c r="A3144" s="632"/>
    </row>
    <row r="3145" spans="1:1">
      <c r="A3145" s="632"/>
    </row>
    <row r="3146" spans="1:1">
      <c r="A3146" s="632"/>
    </row>
    <row r="3147" spans="1:1">
      <c r="A3147" s="632"/>
    </row>
    <row r="3148" spans="1:1">
      <c r="A3148" s="632"/>
    </row>
    <row r="3149" spans="1:1">
      <c r="A3149" s="632"/>
    </row>
    <row r="3150" spans="1:1">
      <c r="A3150" s="632"/>
    </row>
    <row r="3151" spans="1:1">
      <c r="A3151" s="632"/>
    </row>
    <row r="3152" spans="1:1">
      <c r="A3152" s="632"/>
    </row>
    <row r="3153" spans="1:1">
      <c r="A3153" s="632"/>
    </row>
    <row r="3154" spans="1:1">
      <c r="A3154" s="632"/>
    </row>
    <row r="3155" spans="1:1">
      <c r="A3155" s="632"/>
    </row>
    <row r="3156" spans="1:1">
      <c r="A3156" s="632"/>
    </row>
    <row r="3157" spans="1:1">
      <c r="A3157" s="632"/>
    </row>
    <row r="3158" spans="1:1">
      <c r="A3158" s="632"/>
    </row>
    <row r="3159" spans="1:1">
      <c r="A3159" s="632"/>
    </row>
    <row r="3160" spans="1:1">
      <c r="A3160" s="632"/>
    </row>
    <row r="3161" spans="1:1">
      <c r="A3161" s="632"/>
    </row>
    <row r="3162" spans="1:1">
      <c r="A3162" s="632"/>
    </row>
    <row r="3163" spans="1:1">
      <c r="A3163" s="632"/>
    </row>
    <row r="3164" spans="1:1">
      <c r="A3164" s="632"/>
    </row>
    <row r="3165" spans="1:1">
      <c r="A3165" s="632"/>
    </row>
    <row r="3166" spans="1:1">
      <c r="A3166" s="632"/>
    </row>
    <row r="3167" spans="1:1">
      <c r="A3167" s="632"/>
    </row>
    <row r="3168" spans="1:1">
      <c r="A3168" s="632"/>
    </row>
    <row r="3169" spans="1:1">
      <c r="A3169" s="632"/>
    </row>
    <row r="3170" spans="1:1">
      <c r="A3170" s="632"/>
    </row>
    <row r="3171" spans="1:1">
      <c r="A3171" s="632"/>
    </row>
    <row r="3172" spans="1:1">
      <c r="A3172" s="632"/>
    </row>
    <row r="3173" spans="1:1">
      <c r="A3173" s="632"/>
    </row>
    <row r="3174" spans="1:1">
      <c r="A3174" s="632"/>
    </row>
    <row r="3175" spans="1:1">
      <c r="A3175" s="632"/>
    </row>
    <row r="3176" spans="1:1">
      <c r="A3176" s="632"/>
    </row>
    <row r="3177" spans="1:1">
      <c r="A3177" s="632"/>
    </row>
    <row r="3178" spans="1:1">
      <c r="A3178" s="632"/>
    </row>
    <row r="3179" spans="1:1">
      <c r="A3179" s="632"/>
    </row>
    <row r="3180" spans="1:1">
      <c r="A3180" s="632"/>
    </row>
    <row r="3181" spans="1:1">
      <c r="A3181" s="632"/>
    </row>
    <row r="3182" spans="1:1">
      <c r="A3182" s="632"/>
    </row>
    <row r="3183" spans="1:1">
      <c r="A3183" s="632"/>
    </row>
    <row r="3184" spans="1:1">
      <c r="A3184" s="632"/>
    </row>
    <row r="3185" spans="1:1">
      <c r="A3185" s="632"/>
    </row>
    <row r="3186" spans="1:1">
      <c r="A3186" s="632"/>
    </row>
    <row r="3187" spans="1:1">
      <c r="A3187" s="632"/>
    </row>
    <row r="3188" spans="1:1">
      <c r="A3188" s="632"/>
    </row>
    <row r="3189" spans="1:1">
      <c r="A3189" s="632"/>
    </row>
    <row r="3190" spans="1:1">
      <c r="A3190" s="632"/>
    </row>
    <row r="3191" spans="1:1">
      <c r="A3191" s="632"/>
    </row>
    <row r="3192" spans="1:1">
      <c r="A3192" s="632"/>
    </row>
    <row r="3193" spans="1:1">
      <c r="A3193" s="632"/>
    </row>
    <row r="3194" spans="1:1">
      <c r="A3194" s="632"/>
    </row>
    <row r="3195" spans="1:1">
      <c r="A3195" s="632"/>
    </row>
    <row r="3196" spans="1:1">
      <c r="A3196" s="632"/>
    </row>
    <row r="3197" spans="1:1">
      <c r="A3197" s="632"/>
    </row>
    <row r="3198" spans="1:1">
      <c r="A3198" s="632"/>
    </row>
    <row r="3199" spans="1:1">
      <c r="A3199" s="632"/>
    </row>
    <row r="3200" spans="1:1">
      <c r="A3200" s="632"/>
    </row>
    <row r="3201" spans="1:1">
      <c r="A3201" s="632"/>
    </row>
    <row r="3202" spans="1:1">
      <c r="A3202" s="632"/>
    </row>
    <row r="3203" spans="1:1">
      <c r="A3203" s="632"/>
    </row>
    <row r="3204" spans="1:1">
      <c r="A3204" s="632"/>
    </row>
    <row r="3205" spans="1:1">
      <c r="A3205" s="632"/>
    </row>
    <row r="3206" spans="1:1">
      <c r="A3206" s="632"/>
    </row>
    <row r="3207" spans="1:1">
      <c r="A3207" s="632"/>
    </row>
    <row r="3208" spans="1:1">
      <c r="A3208" s="632"/>
    </row>
    <row r="3209" spans="1:1">
      <c r="A3209" s="632"/>
    </row>
    <row r="3210" spans="1:1">
      <c r="A3210" s="632"/>
    </row>
    <row r="3211" spans="1:1">
      <c r="A3211" s="632"/>
    </row>
    <row r="3212" spans="1:1">
      <c r="A3212" s="632"/>
    </row>
    <row r="3213" spans="1:1">
      <c r="A3213" s="632"/>
    </row>
    <row r="3214" spans="1:1">
      <c r="A3214" s="632"/>
    </row>
    <row r="3215" spans="1:1">
      <c r="A3215" s="632"/>
    </row>
    <row r="3216" spans="1:1">
      <c r="A3216" s="632"/>
    </row>
    <row r="3217" spans="1:1">
      <c r="A3217" s="632"/>
    </row>
    <row r="3218" spans="1:1">
      <c r="A3218" s="632"/>
    </row>
    <row r="3219" spans="1:1">
      <c r="A3219" s="632"/>
    </row>
    <row r="3220" spans="1:1">
      <c r="A3220" s="632"/>
    </row>
    <row r="3221" spans="1:1">
      <c r="A3221" s="632"/>
    </row>
    <row r="3222" spans="1:1">
      <c r="A3222" s="632"/>
    </row>
    <row r="3223" spans="1:1">
      <c r="A3223" s="632"/>
    </row>
    <row r="3224" spans="1:1">
      <c r="A3224" s="632"/>
    </row>
    <row r="3225" spans="1:1">
      <c r="A3225" s="632"/>
    </row>
    <row r="3226" spans="1:1">
      <c r="A3226" s="632"/>
    </row>
    <row r="3227" spans="1:1">
      <c r="A3227" s="632"/>
    </row>
    <row r="3228" spans="1:1">
      <c r="A3228" s="632"/>
    </row>
    <row r="3229" spans="1:1">
      <c r="A3229" s="632"/>
    </row>
    <row r="3230" spans="1:1">
      <c r="A3230" s="632"/>
    </row>
    <row r="3231" spans="1:1">
      <c r="A3231" s="632"/>
    </row>
    <row r="3232" spans="1:1">
      <c r="A3232" s="632"/>
    </row>
    <row r="3233" spans="1:1">
      <c r="A3233" s="632"/>
    </row>
    <row r="3234" spans="1:1">
      <c r="A3234" s="632"/>
    </row>
    <row r="3235" spans="1:1">
      <c r="A3235" s="632"/>
    </row>
    <row r="3236" spans="1:1">
      <c r="A3236" s="632"/>
    </row>
    <row r="3237" spans="1:1">
      <c r="A3237" s="632"/>
    </row>
    <row r="3238" spans="1:1">
      <c r="A3238" s="632"/>
    </row>
    <row r="3239" spans="1:1">
      <c r="A3239" s="632"/>
    </row>
    <row r="3240" spans="1:1">
      <c r="A3240" s="632"/>
    </row>
    <row r="3241" spans="1:1">
      <c r="A3241" s="632"/>
    </row>
    <row r="3242" spans="1:1">
      <c r="A3242" s="632"/>
    </row>
    <row r="3243" spans="1:1">
      <c r="A3243" s="632"/>
    </row>
    <row r="3244" spans="1:1">
      <c r="A3244" s="632"/>
    </row>
    <row r="3245" spans="1:1">
      <c r="A3245" s="632"/>
    </row>
    <row r="3246" spans="1:1">
      <c r="A3246" s="632"/>
    </row>
    <row r="3247" spans="1:1">
      <c r="A3247" s="632"/>
    </row>
    <row r="3248" spans="1:1">
      <c r="A3248" s="632"/>
    </row>
    <row r="3249" spans="1:1">
      <c r="A3249" s="632"/>
    </row>
    <row r="3250" spans="1:1">
      <c r="A3250" s="632"/>
    </row>
    <row r="3251" spans="1:1">
      <c r="A3251" s="632"/>
    </row>
    <row r="3252" spans="1:1">
      <c r="A3252" s="632"/>
    </row>
    <row r="3253" spans="1:1">
      <c r="A3253" s="632"/>
    </row>
    <row r="3254" spans="1:1">
      <c r="A3254" s="632"/>
    </row>
    <row r="3255" spans="1:1">
      <c r="A3255" s="632"/>
    </row>
    <row r="3256" spans="1:1">
      <c r="A3256" s="632"/>
    </row>
    <row r="3257" spans="1:1">
      <c r="A3257" s="632"/>
    </row>
    <row r="3258" spans="1:1">
      <c r="A3258" s="632"/>
    </row>
    <row r="3259" spans="1:1">
      <c r="A3259" s="632"/>
    </row>
    <row r="3260" spans="1:1">
      <c r="A3260" s="632"/>
    </row>
    <row r="3261" spans="1:1">
      <c r="A3261" s="632"/>
    </row>
    <row r="3262" spans="1:1">
      <c r="A3262" s="632"/>
    </row>
    <row r="3263" spans="1:1">
      <c r="A3263" s="632"/>
    </row>
    <row r="3264" spans="1:1">
      <c r="A3264" s="632"/>
    </row>
    <row r="3265" spans="1:1">
      <c r="A3265" s="632"/>
    </row>
    <row r="3266" spans="1:1">
      <c r="A3266" s="632"/>
    </row>
    <row r="3267" spans="1:1">
      <c r="A3267" s="632"/>
    </row>
    <row r="3268" spans="1:1">
      <c r="A3268" s="632"/>
    </row>
    <row r="3269" spans="1:1">
      <c r="A3269" s="632"/>
    </row>
    <row r="3270" spans="1:1">
      <c r="A3270" s="632"/>
    </row>
    <row r="3271" spans="1:1">
      <c r="A3271" s="632"/>
    </row>
    <row r="3272" spans="1:1">
      <c r="A3272" s="632"/>
    </row>
    <row r="3273" spans="1:1">
      <c r="A3273" s="632"/>
    </row>
    <row r="3274" spans="1:1">
      <c r="A3274" s="632"/>
    </row>
    <row r="3275" spans="1:1">
      <c r="A3275" s="632"/>
    </row>
    <row r="3276" spans="1:1">
      <c r="A3276" s="632"/>
    </row>
    <row r="3277" spans="1:1">
      <c r="A3277" s="632"/>
    </row>
    <row r="3278" spans="1:1">
      <c r="A3278" s="632"/>
    </row>
    <row r="3279" spans="1:1">
      <c r="A3279" s="632"/>
    </row>
    <row r="3280" spans="1:1">
      <c r="A3280" s="632"/>
    </row>
    <row r="3281" spans="1:1">
      <c r="A3281" s="632"/>
    </row>
    <row r="3282" spans="1:1">
      <c r="A3282" s="632"/>
    </row>
    <row r="3283" spans="1:1">
      <c r="A3283" s="632"/>
    </row>
    <row r="3284" spans="1:1">
      <c r="A3284" s="632"/>
    </row>
    <row r="3285" spans="1:1">
      <c r="A3285" s="632"/>
    </row>
    <row r="3286" spans="1:1">
      <c r="A3286" s="632"/>
    </row>
    <row r="3287" spans="1:1">
      <c r="A3287" s="632"/>
    </row>
    <row r="3288" spans="1:1">
      <c r="A3288" s="632"/>
    </row>
    <row r="3289" spans="1:1">
      <c r="A3289" s="632"/>
    </row>
    <row r="3290" spans="1:1">
      <c r="A3290" s="632"/>
    </row>
    <row r="3291" spans="1:1">
      <c r="A3291" s="632"/>
    </row>
    <row r="3292" spans="1:1">
      <c r="A3292" s="632"/>
    </row>
    <row r="3293" spans="1:1">
      <c r="A3293" s="632"/>
    </row>
    <row r="3294" spans="1:1">
      <c r="A3294" s="632"/>
    </row>
    <row r="3295" spans="1:1">
      <c r="A3295" s="632"/>
    </row>
    <row r="3296" spans="1:1">
      <c r="A3296" s="632"/>
    </row>
    <row r="3297" spans="1:1">
      <c r="A3297" s="632"/>
    </row>
    <row r="3298" spans="1:1">
      <c r="A3298" s="632"/>
    </row>
    <row r="3299" spans="1:1">
      <c r="A3299" s="632"/>
    </row>
    <row r="3300" spans="1:1">
      <c r="A3300" s="632"/>
    </row>
    <row r="3301" spans="1:1">
      <c r="A3301" s="632"/>
    </row>
    <row r="3302" spans="1:1">
      <c r="A3302" s="632"/>
    </row>
    <row r="3303" spans="1:1">
      <c r="A3303" s="632"/>
    </row>
    <row r="3304" spans="1:1">
      <c r="A3304" s="632"/>
    </row>
    <row r="3305" spans="1:1">
      <c r="A3305" s="632"/>
    </row>
    <row r="3306" spans="1:1">
      <c r="A3306" s="632"/>
    </row>
    <row r="3307" spans="1:1">
      <c r="A3307" s="632"/>
    </row>
    <row r="3308" spans="1:1">
      <c r="A3308" s="632"/>
    </row>
    <row r="3309" spans="1:1">
      <c r="A3309" s="632"/>
    </row>
    <row r="3310" spans="1:1">
      <c r="A3310" s="632"/>
    </row>
    <row r="3311" spans="1:1">
      <c r="A3311" s="632"/>
    </row>
    <row r="3312" spans="1:1">
      <c r="A3312" s="632"/>
    </row>
    <row r="3313" spans="1:1">
      <c r="A3313" s="632"/>
    </row>
    <row r="3314" spans="1:1">
      <c r="A3314" s="632"/>
    </row>
    <row r="3315" spans="1:1">
      <c r="A3315" s="632"/>
    </row>
    <row r="3316" spans="1:1">
      <c r="A3316" s="632"/>
    </row>
    <row r="3317" spans="1:1">
      <c r="A3317" s="632"/>
    </row>
    <row r="3318" spans="1:1">
      <c r="A3318" s="632"/>
    </row>
    <row r="3319" spans="1:1">
      <c r="A3319" s="632"/>
    </row>
    <row r="3320" spans="1:1">
      <c r="A3320" s="632"/>
    </row>
    <row r="3321" spans="1:1">
      <c r="A3321" s="632"/>
    </row>
    <row r="3322" spans="1:1">
      <c r="A3322" s="632"/>
    </row>
    <row r="3323" spans="1:1">
      <c r="A3323" s="632"/>
    </row>
    <row r="3324" spans="1:1">
      <c r="A3324" s="632"/>
    </row>
    <row r="3325" spans="1:1">
      <c r="A3325" s="632"/>
    </row>
    <row r="3326" spans="1:1">
      <c r="A3326" s="632"/>
    </row>
    <row r="3327" spans="1:1">
      <c r="A3327" s="632"/>
    </row>
    <row r="3328" spans="1:1">
      <c r="A3328" s="632"/>
    </row>
    <row r="3329" spans="1:1">
      <c r="A3329" s="632"/>
    </row>
    <row r="3330" spans="1:1">
      <c r="A3330" s="632"/>
    </row>
    <row r="3331" spans="1:1">
      <c r="A3331" s="632"/>
    </row>
    <row r="3332" spans="1:1">
      <c r="A3332" s="632"/>
    </row>
    <row r="3333" spans="1:1">
      <c r="A3333" s="632"/>
    </row>
    <row r="3334" spans="1:1">
      <c r="A3334" s="632"/>
    </row>
    <row r="3335" spans="1:1">
      <c r="A3335" s="632"/>
    </row>
    <row r="3336" spans="1:1">
      <c r="A3336" s="632"/>
    </row>
    <row r="3337" spans="1:1">
      <c r="A3337" s="632"/>
    </row>
    <row r="3338" spans="1:1">
      <c r="A3338" s="632"/>
    </row>
    <row r="3339" spans="1:1">
      <c r="A3339" s="632"/>
    </row>
    <row r="3340" spans="1:1">
      <c r="A3340" s="632"/>
    </row>
    <row r="3341" spans="1:1">
      <c r="A3341" s="632"/>
    </row>
    <row r="3342" spans="1:1">
      <c r="A3342" s="632"/>
    </row>
    <row r="3343" spans="1:1">
      <c r="A3343" s="632"/>
    </row>
    <row r="3344" spans="1:1">
      <c r="A3344" s="632"/>
    </row>
    <row r="3345" spans="1:1">
      <c r="A3345" s="632"/>
    </row>
    <row r="3346" spans="1:1">
      <c r="A3346" s="632"/>
    </row>
    <row r="3347" spans="1:1">
      <c r="A3347" s="632"/>
    </row>
    <row r="3348" spans="1:1">
      <c r="A3348" s="632"/>
    </row>
    <row r="3349" spans="1:1">
      <c r="A3349" s="632"/>
    </row>
    <row r="3350" spans="1:1">
      <c r="A3350" s="632"/>
    </row>
    <row r="3351" spans="1:1">
      <c r="A3351" s="632"/>
    </row>
    <row r="3352" spans="1:1">
      <c r="A3352" s="632"/>
    </row>
    <row r="3353" spans="1:1">
      <c r="A3353" s="632"/>
    </row>
    <row r="3354" spans="1:1">
      <c r="A3354" s="632"/>
    </row>
    <row r="3355" spans="1:1">
      <c r="A3355" s="632"/>
    </row>
    <row r="3356" spans="1:1">
      <c r="A3356" s="632"/>
    </row>
    <row r="3357" spans="1:1">
      <c r="A3357" s="632"/>
    </row>
    <row r="3358" spans="1:1">
      <c r="A3358" s="632"/>
    </row>
    <row r="3359" spans="1:1">
      <c r="A3359" s="632"/>
    </row>
    <row r="3360" spans="1:1">
      <c r="A3360" s="632"/>
    </row>
    <row r="3361" spans="1:1">
      <c r="A3361" s="632"/>
    </row>
    <row r="3362" spans="1:1">
      <c r="A3362" s="632"/>
    </row>
    <row r="3363" spans="1:1">
      <c r="A3363" s="632"/>
    </row>
    <row r="3364" spans="1:1">
      <c r="A3364" s="632"/>
    </row>
    <row r="3365" spans="1:1">
      <c r="A3365" s="632"/>
    </row>
    <row r="3366" spans="1:1">
      <c r="A3366" s="632"/>
    </row>
    <row r="3367" spans="1:1">
      <c r="A3367" s="632"/>
    </row>
    <row r="3368" spans="1:1">
      <c r="A3368" s="632"/>
    </row>
    <row r="3369" spans="1:1">
      <c r="A3369" s="632"/>
    </row>
    <row r="3370" spans="1:1">
      <c r="A3370" s="632"/>
    </row>
    <row r="3371" spans="1:1">
      <c r="A3371" s="632"/>
    </row>
    <row r="3372" spans="1:1">
      <c r="A3372" s="632"/>
    </row>
    <row r="3373" spans="1:1">
      <c r="A3373" s="632"/>
    </row>
    <row r="3374" spans="1:1">
      <c r="A3374" s="632"/>
    </row>
    <row r="3375" spans="1:1">
      <c r="A3375" s="632"/>
    </row>
    <row r="3376" spans="1:1">
      <c r="A3376" s="632"/>
    </row>
    <row r="3377" spans="1:1">
      <c r="A3377" s="632"/>
    </row>
    <row r="3378" spans="1:1">
      <c r="A3378" s="632"/>
    </row>
    <row r="3379" spans="1:1">
      <c r="A3379" s="632"/>
    </row>
    <row r="3380" spans="1:1">
      <c r="A3380" s="632"/>
    </row>
    <row r="3381" spans="1:1">
      <c r="A3381" s="632"/>
    </row>
    <row r="3382" spans="1:1">
      <c r="A3382" s="632"/>
    </row>
    <row r="3383" spans="1:1">
      <c r="A3383" s="632"/>
    </row>
    <row r="3384" spans="1:1">
      <c r="A3384" s="632"/>
    </row>
    <row r="3385" spans="1:1">
      <c r="A3385" s="632"/>
    </row>
    <row r="3386" spans="1:1">
      <c r="A3386" s="632"/>
    </row>
    <row r="3387" spans="1:1">
      <c r="A3387" s="632"/>
    </row>
    <row r="3388" spans="1:1">
      <c r="A3388" s="632"/>
    </row>
    <row r="3389" spans="1:1">
      <c r="A3389" s="632"/>
    </row>
    <row r="3390" spans="1:1">
      <c r="A3390" s="632"/>
    </row>
    <row r="3391" spans="1:1">
      <c r="A3391" s="632"/>
    </row>
    <row r="3392" spans="1:1">
      <c r="A3392" s="632"/>
    </row>
    <row r="3393" spans="1:1">
      <c r="A3393" s="632"/>
    </row>
    <row r="3394" spans="1:1">
      <c r="A3394" s="632"/>
    </row>
    <row r="3395" spans="1:1">
      <c r="A3395" s="632"/>
    </row>
    <row r="3396" spans="1:1">
      <c r="A3396" s="632"/>
    </row>
    <row r="3397" spans="1:1">
      <c r="A3397" s="632"/>
    </row>
    <row r="3398" spans="1:1">
      <c r="A3398" s="632"/>
    </row>
    <row r="3399" spans="1:1">
      <c r="A3399" s="632"/>
    </row>
    <row r="3400" spans="1:1">
      <c r="A3400" s="632"/>
    </row>
    <row r="3401" spans="1:1">
      <c r="A3401" s="632"/>
    </row>
    <row r="3402" spans="1:1">
      <c r="A3402" s="632"/>
    </row>
    <row r="3403" spans="1:1">
      <c r="A3403" s="632"/>
    </row>
    <row r="3404" spans="1:1">
      <c r="A3404" s="632"/>
    </row>
    <row r="3405" spans="1:1">
      <c r="A3405" s="632"/>
    </row>
    <row r="3406" spans="1:1">
      <c r="A3406" s="632"/>
    </row>
    <row r="3407" spans="1:1">
      <c r="A3407" s="632"/>
    </row>
    <row r="3408" spans="1:1">
      <c r="A3408" s="632"/>
    </row>
    <row r="3409" spans="1:1">
      <c r="A3409" s="632"/>
    </row>
    <row r="3410" spans="1:1">
      <c r="A3410" s="632"/>
    </row>
    <row r="3411" spans="1:1">
      <c r="A3411" s="632"/>
    </row>
    <row r="3412" spans="1:1">
      <c r="A3412" s="632"/>
    </row>
    <row r="3413" spans="1:1">
      <c r="A3413" s="632"/>
    </row>
    <row r="3414" spans="1:1">
      <c r="A3414" s="632"/>
    </row>
    <row r="3415" spans="1:1">
      <c r="A3415" s="632"/>
    </row>
    <row r="3416" spans="1:1">
      <c r="A3416" s="632"/>
    </row>
    <row r="3417" spans="1:1">
      <c r="A3417" s="632"/>
    </row>
    <row r="3418" spans="1:1">
      <c r="A3418" s="632"/>
    </row>
    <row r="3419" spans="1:1">
      <c r="A3419" s="632"/>
    </row>
    <row r="3420" spans="1:1">
      <c r="A3420" s="632"/>
    </row>
    <row r="3421" spans="1:1">
      <c r="A3421" s="632"/>
    </row>
    <row r="3422" spans="1:1">
      <c r="A3422" s="632"/>
    </row>
    <row r="3423" spans="1:1">
      <c r="A3423" s="632"/>
    </row>
    <row r="3424" spans="1:1">
      <c r="A3424" s="632"/>
    </row>
    <row r="3425" spans="1:1">
      <c r="A3425" s="632"/>
    </row>
    <row r="3426" spans="1:1">
      <c r="A3426" s="632"/>
    </row>
    <row r="3427" spans="1:1">
      <c r="A3427" s="632"/>
    </row>
    <row r="3428" spans="1:1">
      <c r="A3428" s="632"/>
    </row>
    <row r="3429" spans="1:1">
      <c r="A3429" s="632"/>
    </row>
    <row r="3430" spans="1:1">
      <c r="A3430" s="632"/>
    </row>
    <row r="3431" spans="1:1">
      <c r="A3431" s="632"/>
    </row>
    <row r="3432" spans="1:1">
      <c r="A3432" s="632"/>
    </row>
    <row r="3433" spans="1:1">
      <c r="A3433" s="632"/>
    </row>
    <row r="3434" spans="1:1">
      <c r="A3434" s="632"/>
    </row>
    <row r="3435" spans="1:1">
      <c r="A3435" s="632"/>
    </row>
    <row r="3436" spans="1:1">
      <c r="A3436" s="632"/>
    </row>
    <row r="3437" spans="1:1">
      <c r="A3437" s="632"/>
    </row>
    <row r="3438" spans="1:1">
      <c r="A3438" s="632"/>
    </row>
    <row r="3439" spans="1:1">
      <c r="A3439" s="632"/>
    </row>
    <row r="3440" spans="1:1">
      <c r="A3440" s="632"/>
    </row>
    <row r="3441" spans="1:1">
      <c r="A3441" s="632"/>
    </row>
    <row r="3442" spans="1:1">
      <c r="A3442" s="632"/>
    </row>
    <row r="3443" spans="1:1">
      <c r="A3443" s="632"/>
    </row>
    <row r="3444" spans="1:1">
      <c r="A3444" s="632"/>
    </row>
    <row r="3445" spans="1:1">
      <c r="A3445" s="632"/>
    </row>
    <row r="3446" spans="1:1">
      <c r="A3446" s="632"/>
    </row>
    <row r="3447" spans="1:1">
      <c r="A3447" s="632"/>
    </row>
    <row r="3448" spans="1:1">
      <c r="A3448" s="632"/>
    </row>
    <row r="3449" spans="1:1">
      <c r="A3449" s="632"/>
    </row>
    <row r="3450" spans="1:1">
      <c r="A3450" s="632"/>
    </row>
    <row r="3451" spans="1:1">
      <c r="A3451" s="632"/>
    </row>
    <row r="3452" spans="1:1">
      <c r="A3452" s="632"/>
    </row>
    <row r="3453" spans="1:1">
      <c r="A3453" s="632"/>
    </row>
    <row r="3454" spans="1:1">
      <c r="A3454" s="632"/>
    </row>
    <row r="3455" spans="1:1">
      <c r="A3455" s="632"/>
    </row>
    <row r="3456" spans="1:1">
      <c r="A3456" s="632"/>
    </row>
    <row r="3457" spans="1:1">
      <c r="A3457" s="632"/>
    </row>
    <row r="3458" spans="1:1">
      <c r="A3458" s="632"/>
    </row>
    <row r="3459" spans="1:1">
      <c r="A3459" s="632"/>
    </row>
    <row r="3460" spans="1:1">
      <c r="A3460" s="632"/>
    </row>
    <row r="3461" spans="1:1">
      <c r="A3461" s="632"/>
    </row>
    <row r="3462" spans="1:1">
      <c r="A3462" s="632"/>
    </row>
    <row r="3463" spans="1:1">
      <c r="A3463" s="632"/>
    </row>
    <row r="3464" spans="1:1">
      <c r="A3464" s="632"/>
    </row>
    <row r="3465" spans="1:1">
      <c r="A3465" s="632"/>
    </row>
    <row r="3466" spans="1:1">
      <c r="A3466" s="632"/>
    </row>
    <row r="3467" spans="1:1">
      <c r="A3467" s="632"/>
    </row>
    <row r="3468" spans="1:1">
      <c r="A3468" s="632"/>
    </row>
    <row r="3469" spans="1:1">
      <c r="A3469" s="632"/>
    </row>
    <row r="3470" spans="1:1">
      <c r="A3470" s="632"/>
    </row>
    <row r="3471" spans="1:1">
      <c r="A3471" s="632"/>
    </row>
    <row r="3472" spans="1:1">
      <c r="A3472" s="632"/>
    </row>
    <row r="3473" spans="1:1">
      <c r="A3473" s="632"/>
    </row>
    <row r="3474" spans="1:1">
      <c r="A3474" s="632"/>
    </row>
    <row r="3475" spans="1:1">
      <c r="A3475" s="632"/>
    </row>
    <row r="3476" spans="1:1">
      <c r="A3476" s="632"/>
    </row>
    <row r="3477" spans="1:1">
      <c r="A3477" s="632"/>
    </row>
    <row r="3478" spans="1:1">
      <c r="A3478" s="632"/>
    </row>
    <row r="3479" spans="1:1">
      <c r="A3479" s="632"/>
    </row>
    <row r="3480" spans="1:1">
      <c r="A3480" s="632"/>
    </row>
    <row r="3481" spans="1:1">
      <c r="A3481" s="632"/>
    </row>
    <row r="3482" spans="1:1">
      <c r="A3482" s="632"/>
    </row>
    <row r="3483" spans="1:1">
      <c r="A3483" s="632"/>
    </row>
    <row r="3484" spans="1:1">
      <c r="A3484" s="632"/>
    </row>
    <row r="3485" spans="1:1">
      <c r="A3485" s="632"/>
    </row>
    <row r="3486" spans="1:1">
      <c r="A3486" s="632"/>
    </row>
    <row r="3487" spans="1:1">
      <c r="A3487" s="632"/>
    </row>
    <row r="3488" spans="1:1">
      <c r="A3488" s="632"/>
    </row>
    <row r="3489" spans="1:1">
      <c r="A3489" s="632"/>
    </row>
    <row r="3490" spans="1:1">
      <c r="A3490" s="632"/>
    </row>
    <row r="3491" spans="1:1">
      <c r="A3491" s="632"/>
    </row>
    <row r="3492" spans="1:1">
      <c r="A3492" s="632"/>
    </row>
    <row r="3493" spans="1:1">
      <c r="A3493" s="632"/>
    </row>
    <row r="3494" spans="1:1">
      <c r="A3494" s="632"/>
    </row>
    <row r="3495" spans="1:1">
      <c r="A3495" s="632"/>
    </row>
    <row r="3496" spans="1:1">
      <c r="A3496" s="632"/>
    </row>
    <row r="3497" spans="1:1">
      <c r="A3497" s="632"/>
    </row>
    <row r="3498" spans="1:1">
      <c r="A3498" s="632"/>
    </row>
    <row r="3499" spans="1:1">
      <c r="A3499" s="632"/>
    </row>
    <row r="3500" spans="1:1">
      <c r="A3500" s="632"/>
    </row>
    <row r="3501" spans="1:1">
      <c r="A3501" s="632"/>
    </row>
    <row r="3502" spans="1:1">
      <c r="A3502" s="632"/>
    </row>
    <row r="3503" spans="1:1">
      <c r="A3503" s="632"/>
    </row>
    <row r="3504" spans="1:1">
      <c r="A3504" s="632"/>
    </row>
    <row r="3505" spans="1:1">
      <c r="A3505" s="632"/>
    </row>
    <row r="3506" spans="1:1">
      <c r="A3506" s="632"/>
    </row>
    <row r="3507" spans="1:1">
      <c r="A3507" s="632"/>
    </row>
    <row r="3508" spans="1:1">
      <c r="A3508" s="632"/>
    </row>
    <row r="3509" spans="1:1">
      <c r="A3509" s="632"/>
    </row>
    <row r="3510" spans="1:1">
      <c r="A3510" s="632"/>
    </row>
    <row r="3511" spans="1:1">
      <c r="A3511" s="632"/>
    </row>
    <row r="3512" spans="1:1">
      <c r="A3512" s="632"/>
    </row>
    <row r="3513" spans="1:1">
      <c r="A3513" s="632"/>
    </row>
    <row r="3514" spans="1:1">
      <c r="A3514" s="632"/>
    </row>
    <row r="3515" spans="1:1">
      <c r="A3515" s="632"/>
    </row>
    <row r="3516" spans="1:1">
      <c r="A3516" s="632"/>
    </row>
    <row r="3517" spans="1:1">
      <c r="A3517" s="632"/>
    </row>
    <row r="3518" spans="1:1">
      <c r="A3518" s="632"/>
    </row>
    <row r="3519" spans="1:1">
      <c r="A3519" s="632"/>
    </row>
    <row r="3520" spans="1:1">
      <c r="A3520" s="632"/>
    </row>
    <row r="3521" spans="1:1">
      <c r="A3521" s="632"/>
    </row>
    <row r="3522" spans="1:1">
      <c r="A3522" s="632"/>
    </row>
    <row r="3523" spans="1:1">
      <c r="A3523" s="632"/>
    </row>
    <row r="3524" spans="1:1">
      <c r="A3524" s="632"/>
    </row>
    <row r="3525" spans="1:1">
      <c r="A3525" s="632"/>
    </row>
    <row r="3526" spans="1:1">
      <c r="A3526" s="632"/>
    </row>
    <row r="3527" spans="1:1">
      <c r="A3527" s="632"/>
    </row>
    <row r="3528" spans="1:1">
      <c r="A3528" s="632"/>
    </row>
    <row r="3529" spans="1:1">
      <c r="A3529" s="632"/>
    </row>
    <row r="3530" spans="1:1">
      <c r="A3530" s="632"/>
    </row>
    <row r="3531" spans="1:1">
      <c r="A3531" s="632"/>
    </row>
    <row r="3532" spans="1:1">
      <c r="A3532" s="632"/>
    </row>
    <row r="3533" spans="1:1">
      <c r="A3533" s="632"/>
    </row>
    <row r="3534" spans="1:1">
      <c r="A3534" s="632"/>
    </row>
    <row r="3535" spans="1:1">
      <c r="A3535" s="632"/>
    </row>
    <row r="3536" spans="1:1">
      <c r="A3536" s="632"/>
    </row>
    <row r="3537" spans="1:1">
      <c r="A3537" s="632"/>
    </row>
    <row r="3538" spans="1:1">
      <c r="A3538" s="632"/>
    </row>
    <row r="3539" spans="1:1">
      <c r="A3539" s="632"/>
    </row>
    <row r="3540" spans="1:1">
      <c r="A3540" s="632"/>
    </row>
    <row r="3541" spans="1:1">
      <c r="A3541" s="632"/>
    </row>
    <row r="3542" spans="1:1">
      <c r="A3542" s="632"/>
    </row>
    <row r="3543" spans="1:1">
      <c r="A3543" s="632"/>
    </row>
    <row r="3544" spans="1:1">
      <c r="A3544" s="632"/>
    </row>
    <row r="3545" spans="1:1">
      <c r="A3545" s="632"/>
    </row>
    <row r="3546" spans="1:1">
      <c r="A3546" s="632"/>
    </row>
    <row r="3547" spans="1:1">
      <c r="A3547" s="632"/>
    </row>
    <row r="3548" spans="1:1">
      <c r="A3548" s="632"/>
    </row>
    <row r="3549" spans="1:1">
      <c r="A3549" s="632"/>
    </row>
    <row r="3550" spans="1:1">
      <c r="A3550" s="632"/>
    </row>
    <row r="3551" spans="1:1">
      <c r="A3551" s="632"/>
    </row>
    <row r="3552" spans="1:1">
      <c r="A3552" s="632"/>
    </row>
    <row r="3553" spans="1:1">
      <c r="A3553" s="632"/>
    </row>
    <row r="3554" spans="1:1">
      <c r="A3554" s="632"/>
    </row>
    <row r="3555" spans="1:1">
      <c r="A3555" s="632"/>
    </row>
    <row r="3556" spans="1:1">
      <c r="A3556" s="632"/>
    </row>
    <row r="3557" spans="1:1">
      <c r="A3557" s="632"/>
    </row>
    <row r="3558" spans="1:1">
      <c r="A3558" s="632"/>
    </row>
    <row r="3559" spans="1:1">
      <c r="A3559" s="632"/>
    </row>
    <row r="3560" spans="1:1">
      <c r="A3560" s="632"/>
    </row>
    <row r="3561" spans="1:1">
      <c r="A3561" s="632"/>
    </row>
    <row r="3562" spans="1:1">
      <c r="A3562" s="632"/>
    </row>
    <row r="3563" spans="1:1">
      <c r="A3563" s="632"/>
    </row>
    <row r="3564" spans="1:1">
      <c r="A3564" s="632"/>
    </row>
    <row r="3565" spans="1:1">
      <c r="A3565" s="632"/>
    </row>
    <row r="3566" spans="1:1">
      <c r="A3566" s="632"/>
    </row>
    <row r="3567" spans="1:1">
      <c r="A3567" s="632"/>
    </row>
    <row r="3568" spans="1:1">
      <c r="A3568" s="632"/>
    </row>
    <row r="3569" spans="1:1">
      <c r="A3569" s="632"/>
    </row>
    <row r="3570" spans="1:1">
      <c r="A3570" s="632"/>
    </row>
    <row r="3571" spans="1:1">
      <c r="A3571" s="632"/>
    </row>
    <row r="3572" spans="1:1">
      <c r="A3572" s="632"/>
    </row>
    <row r="3573" spans="1:1">
      <c r="A3573" s="632"/>
    </row>
    <row r="3574" spans="1:1">
      <c r="A3574" s="632"/>
    </row>
    <row r="3575" spans="1:1">
      <c r="A3575" s="632"/>
    </row>
    <row r="3576" spans="1:1">
      <c r="A3576" s="632"/>
    </row>
    <row r="3577" spans="1:1">
      <c r="A3577" s="632"/>
    </row>
    <row r="3578" spans="1:1">
      <c r="A3578" s="632"/>
    </row>
    <row r="3579" spans="1:1">
      <c r="A3579" s="632"/>
    </row>
    <row r="3580" spans="1:1">
      <c r="A3580" s="632"/>
    </row>
    <row r="3581" spans="1:1">
      <c r="A3581" s="632"/>
    </row>
    <row r="3582" spans="1:1">
      <c r="A3582" s="632"/>
    </row>
    <row r="3583" spans="1:1">
      <c r="A3583" s="632"/>
    </row>
    <row r="3584" spans="1:1">
      <c r="A3584" s="632"/>
    </row>
    <row r="3585" spans="1:1">
      <c r="A3585" s="632"/>
    </row>
    <row r="3586" spans="1:1">
      <c r="A3586" s="632"/>
    </row>
    <row r="3587" spans="1:1">
      <c r="A3587" s="632"/>
    </row>
    <row r="3588" spans="1:1">
      <c r="A3588" s="632"/>
    </row>
    <row r="3589" spans="1:1">
      <c r="A3589" s="632"/>
    </row>
    <row r="3590" spans="1:1">
      <c r="A3590" s="632"/>
    </row>
    <row r="3591" spans="1:1">
      <c r="A3591" s="632"/>
    </row>
    <row r="3592" spans="1:1">
      <c r="A3592" s="632"/>
    </row>
    <row r="3593" spans="1:1">
      <c r="A3593" s="632"/>
    </row>
    <row r="3594" spans="1:1">
      <c r="A3594" s="632"/>
    </row>
    <row r="3595" spans="1:1">
      <c r="A3595" s="632"/>
    </row>
    <row r="3596" spans="1:1">
      <c r="A3596" s="632"/>
    </row>
    <row r="3597" spans="1:1">
      <c r="A3597" s="632"/>
    </row>
    <row r="3598" spans="1:1">
      <c r="A3598" s="632"/>
    </row>
    <row r="3599" spans="1:1">
      <c r="A3599" s="632"/>
    </row>
    <row r="3600" spans="1:1">
      <c r="A3600" s="632"/>
    </row>
    <row r="3601" spans="1:1">
      <c r="A3601" s="632"/>
    </row>
    <row r="3602" spans="1:1">
      <c r="A3602" s="632"/>
    </row>
    <row r="3603" spans="1:1">
      <c r="A3603" s="632"/>
    </row>
    <row r="3604" spans="1:1">
      <c r="A3604" s="632"/>
    </row>
    <row r="3605" spans="1:1">
      <c r="A3605" s="632"/>
    </row>
    <row r="3606" spans="1:1">
      <c r="A3606" s="632"/>
    </row>
    <row r="3607" spans="1:1">
      <c r="A3607" s="632"/>
    </row>
    <row r="3608" spans="1:1">
      <c r="A3608" s="632"/>
    </row>
    <row r="3609" spans="1:1">
      <c r="A3609" s="632"/>
    </row>
    <row r="3610" spans="1:1">
      <c r="A3610" s="632"/>
    </row>
    <row r="3611" spans="1:1">
      <c r="A3611" s="632"/>
    </row>
    <row r="3612" spans="1:1">
      <c r="A3612" s="632"/>
    </row>
    <row r="3613" spans="1:1">
      <c r="A3613" s="632"/>
    </row>
    <row r="3614" spans="1:1">
      <c r="A3614" s="632"/>
    </row>
    <row r="3615" spans="1:1">
      <c r="A3615" s="632"/>
    </row>
    <row r="3616" spans="1:1">
      <c r="A3616" s="632"/>
    </row>
    <row r="3617" spans="1:1">
      <c r="A3617" s="632"/>
    </row>
    <row r="3618" spans="1:1">
      <c r="A3618" s="632"/>
    </row>
    <row r="3619" spans="1:1">
      <c r="A3619" s="632"/>
    </row>
    <row r="3620" spans="1:1">
      <c r="A3620" s="632"/>
    </row>
    <row r="3621" spans="1:1">
      <c r="A3621" s="632"/>
    </row>
    <row r="3622" spans="1:1">
      <c r="A3622" s="632"/>
    </row>
    <row r="3623" spans="1:1">
      <c r="A3623" s="632"/>
    </row>
    <row r="3624" spans="1:1">
      <c r="A3624" s="632"/>
    </row>
    <row r="3625" spans="1:1">
      <c r="A3625" s="632"/>
    </row>
    <row r="3626" spans="1:1">
      <c r="A3626" s="632"/>
    </row>
    <row r="3627" spans="1:1">
      <c r="A3627" s="632"/>
    </row>
    <row r="3628" spans="1:1">
      <c r="A3628" s="632"/>
    </row>
    <row r="3629" spans="1:1">
      <c r="A3629" s="632"/>
    </row>
    <row r="3630" spans="1:1">
      <c r="A3630" s="632"/>
    </row>
    <row r="3631" spans="1:1">
      <c r="A3631" s="632"/>
    </row>
    <row r="3632" spans="1:1">
      <c r="A3632" s="632"/>
    </row>
    <row r="3633" spans="1:1">
      <c r="A3633" s="632"/>
    </row>
    <row r="3634" spans="1:1">
      <c r="A3634" s="632"/>
    </row>
    <row r="3635" spans="1:1">
      <c r="A3635" s="632"/>
    </row>
    <row r="3636" spans="1:1">
      <c r="A3636" s="632"/>
    </row>
    <row r="3637" spans="1:1">
      <c r="A3637" s="632"/>
    </row>
    <row r="3638" spans="1:1">
      <c r="A3638" s="632"/>
    </row>
    <row r="3639" spans="1:1">
      <c r="A3639" s="632"/>
    </row>
    <row r="3640" spans="1:1">
      <c r="A3640" s="632"/>
    </row>
    <row r="3641" spans="1:1">
      <c r="A3641" s="632"/>
    </row>
    <row r="3642" spans="1:1">
      <c r="A3642" s="632"/>
    </row>
    <row r="3643" spans="1:1">
      <c r="A3643" s="632"/>
    </row>
    <row r="3644" spans="1:1">
      <c r="A3644" s="632"/>
    </row>
    <row r="3645" spans="1:1">
      <c r="A3645" s="632"/>
    </row>
    <row r="3646" spans="1:1">
      <c r="A3646" s="632"/>
    </row>
    <row r="3647" spans="1:1">
      <c r="A3647" s="632"/>
    </row>
    <row r="3648" spans="1:1">
      <c r="A3648" s="632"/>
    </row>
    <row r="3649" spans="1:1">
      <c r="A3649" s="632"/>
    </row>
    <row r="3650" spans="1:1">
      <c r="A3650" s="632"/>
    </row>
    <row r="3651" spans="1:1">
      <c r="A3651" s="632"/>
    </row>
    <row r="3652" spans="1:1">
      <c r="A3652" s="632"/>
    </row>
    <row r="3653" spans="1:1">
      <c r="A3653" s="632"/>
    </row>
    <row r="3654" spans="1:1">
      <c r="A3654" s="632"/>
    </row>
    <row r="3655" spans="1:1">
      <c r="A3655" s="632"/>
    </row>
    <row r="3656" spans="1:1">
      <c r="A3656" s="632"/>
    </row>
    <row r="3657" spans="1:1">
      <c r="A3657" s="632"/>
    </row>
    <row r="3658" spans="1:1">
      <c r="A3658" s="632"/>
    </row>
    <row r="3659" spans="1:1">
      <c r="A3659" s="632"/>
    </row>
    <row r="3660" spans="1:1">
      <c r="A3660" s="632"/>
    </row>
    <row r="3661" spans="1:1">
      <c r="A3661" s="632"/>
    </row>
    <row r="3662" spans="1:1">
      <c r="A3662" s="632"/>
    </row>
    <row r="3663" spans="1:1">
      <c r="A3663" s="632"/>
    </row>
    <row r="3664" spans="1:1">
      <c r="A3664" s="632"/>
    </row>
    <row r="3665" spans="1:1">
      <c r="A3665" s="632"/>
    </row>
    <row r="3666" spans="1:1">
      <c r="A3666" s="632"/>
    </row>
    <row r="3667" spans="1:1">
      <c r="A3667" s="632"/>
    </row>
    <row r="3668" spans="1:1">
      <c r="A3668" s="632"/>
    </row>
    <row r="3669" spans="1:1">
      <c r="A3669" s="632"/>
    </row>
    <row r="3670" spans="1:1">
      <c r="A3670" s="632"/>
    </row>
    <row r="3671" spans="1:1">
      <c r="A3671" s="632"/>
    </row>
    <row r="3672" spans="1:1">
      <c r="A3672" s="632"/>
    </row>
    <row r="3673" spans="1:1">
      <c r="A3673" s="632"/>
    </row>
    <row r="3674" spans="1:1">
      <c r="A3674" s="632"/>
    </row>
    <row r="3675" spans="1:1">
      <c r="A3675" s="632"/>
    </row>
    <row r="3676" spans="1:1">
      <c r="A3676" s="632"/>
    </row>
    <row r="3677" spans="1:1">
      <c r="A3677" s="632"/>
    </row>
    <row r="3678" spans="1:1">
      <c r="A3678" s="632"/>
    </row>
    <row r="3679" spans="1:1">
      <c r="A3679" s="632"/>
    </row>
    <row r="3680" spans="1:1">
      <c r="A3680" s="632"/>
    </row>
    <row r="3681" spans="1:1">
      <c r="A3681" s="632"/>
    </row>
    <row r="3682" spans="1:1">
      <c r="A3682" s="632"/>
    </row>
    <row r="3683" spans="1:1">
      <c r="A3683" s="632"/>
    </row>
    <row r="3684" spans="1:1">
      <c r="A3684" s="632"/>
    </row>
    <row r="3685" spans="1:1">
      <c r="A3685" s="632"/>
    </row>
    <row r="3686" spans="1:1">
      <c r="A3686" s="632"/>
    </row>
    <row r="3687" spans="1:1">
      <c r="A3687" s="632"/>
    </row>
    <row r="3688" spans="1:1">
      <c r="A3688" s="632"/>
    </row>
    <row r="3689" spans="1:1">
      <c r="A3689" s="632"/>
    </row>
    <row r="3690" spans="1:1">
      <c r="A3690" s="632"/>
    </row>
    <row r="3691" spans="1:1">
      <c r="A3691" s="632"/>
    </row>
    <row r="3692" spans="1:1">
      <c r="A3692" s="632"/>
    </row>
    <row r="3693" spans="1:1">
      <c r="A3693" s="632"/>
    </row>
    <row r="3694" spans="1:1">
      <c r="A3694" s="632"/>
    </row>
    <row r="3695" spans="1:1">
      <c r="A3695" s="632"/>
    </row>
    <row r="3696" spans="1:1">
      <c r="A3696" s="632"/>
    </row>
    <row r="3697" spans="1:1">
      <c r="A3697" s="632"/>
    </row>
    <row r="3698" spans="1:1">
      <c r="A3698" s="632"/>
    </row>
    <row r="3699" spans="1:1">
      <c r="A3699" s="632"/>
    </row>
    <row r="3700" spans="1:1">
      <c r="A3700" s="632"/>
    </row>
    <row r="3701" spans="1:1">
      <c r="A3701" s="632"/>
    </row>
    <row r="3702" spans="1:1">
      <c r="A3702" s="632"/>
    </row>
    <row r="3703" spans="1:1">
      <c r="A3703" s="632"/>
    </row>
    <row r="3704" spans="1:1">
      <c r="A3704" s="632"/>
    </row>
    <row r="3705" spans="1:1">
      <c r="A3705" s="632"/>
    </row>
    <row r="3706" spans="1:1">
      <c r="A3706" s="632"/>
    </row>
    <row r="3707" spans="1:1">
      <c r="A3707" s="632"/>
    </row>
    <row r="3708" spans="1:1">
      <c r="A3708" s="632"/>
    </row>
    <row r="3709" spans="1:1">
      <c r="A3709" s="632"/>
    </row>
    <row r="3710" spans="1:1">
      <c r="A3710" s="632"/>
    </row>
    <row r="3711" spans="1:1">
      <c r="A3711" s="632"/>
    </row>
    <row r="3712" spans="1:1">
      <c r="A3712" s="632"/>
    </row>
    <row r="3713" spans="1:1">
      <c r="A3713" s="632"/>
    </row>
    <row r="3714" spans="1:1">
      <c r="A3714" s="632"/>
    </row>
    <row r="3715" spans="1:1">
      <c r="A3715" s="632"/>
    </row>
    <row r="3716" spans="1:1">
      <c r="A3716" s="632"/>
    </row>
    <row r="3717" spans="1:1">
      <c r="A3717" s="632"/>
    </row>
    <row r="3718" spans="1:1">
      <c r="A3718" s="632"/>
    </row>
    <row r="3719" spans="1:1">
      <c r="A3719" s="632"/>
    </row>
    <row r="3720" spans="1:1">
      <c r="A3720" s="632"/>
    </row>
    <row r="3721" spans="1:1">
      <c r="A3721" s="632"/>
    </row>
    <row r="3722" spans="1:1">
      <c r="A3722" s="632"/>
    </row>
    <row r="3723" spans="1:1">
      <c r="A3723" s="632"/>
    </row>
    <row r="3724" spans="1:1">
      <c r="A3724" s="632"/>
    </row>
    <row r="3725" spans="1:1">
      <c r="A3725" s="632"/>
    </row>
    <row r="3726" spans="1:1">
      <c r="A3726" s="632"/>
    </row>
    <row r="3727" spans="1:1">
      <c r="A3727" s="632"/>
    </row>
    <row r="3728" spans="1:1">
      <c r="A3728" s="632"/>
    </row>
    <row r="3729" spans="1:1">
      <c r="A3729" s="632"/>
    </row>
    <row r="3730" spans="1:1">
      <c r="A3730" s="632"/>
    </row>
    <row r="3731" spans="1:1">
      <c r="A3731" s="632"/>
    </row>
    <row r="3732" spans="1:1">
      <c r="A3732" s="632"/>
    </row>
    <row r="3733" spans="1:1">
      <c r="A3733" s="632"/>
    </row>
    <row r="3734" spans="1:1">
      <c r="A3734" s="632"/>
    </row>
    <row r="3735" spans="1:1">
      <c r="A3735" s="632"/>
    </row>
    <row r="3736" spans="1:1">
      <c r="A3736" s="632"/>
    </row>
    <row r="3737" spans="1:1">
      <c r="A3737" s="632"/>
    </row>
    <row r="3738" spans="1:1">
      <c r="A3738" s="632"/>
    </row>
    <row r="3739" spans="1:1">
      <c r="A3739" s="632"/>
    </row>
    <row r="3740" spans="1:1">
      <c r="A3740" s="632"/>
    </row>
    <row r="3741" spans="1:1">
      <c r="A3741" s="632"/>
    </row>
    <row r="3742" spans="1:1">
      <c r="A3742" s="632"/>
    </row>
    <row r="3743" spans="1:1">
      <c r="A3743" s="632"/>
    </row>
    <row r="3744" spans="1:1">
      <c r="A3744" s="632"/>
    </row>
    <row r="3745" spans="1:1">
      <c r="A3745" s="632"/>
    </row>
    <row r="3746" spans="1:1">
      <c r="A3746" s="632"/>
    </row>
    <row r="3747" spans="1:1">
      <c r="A3747" s="632"/>
    </row>
    <row r="3748" spans="1:1">
      <c r="A3748" s="632"/>
    </row>
    <row r="3749" spans="1:1">
      <c r="A3749" s="632"/>
    </row>
    <row r="3750" spans="1:1">
      <c r="A3750" s="632"/>
    </row>
    <row r="3751" spans="1:1">
      <c r="A3751" s="632"/>
    </row>
    <row r="3752" spans="1:1">
      <c r="A3752" s="632"/>
    </row>
    <row r="3753" spans="1:1">
      <c r="A3753" s="632"/>
    </row>
    <row r="3754" spans="1:1">
      <c r="A3754" s="632"/>
    </row>
    <row r="3755" spans="1:1">
      <c r="A3755" s="632"/>
    </row>
    <row r="3756" spans="1:1">
      <c r="A3756" s="632"/>
    </row>
    <row r="3757" spans="1:1">
      <c r="A3757" s="632"/>
    </row>
    <row r="3758" spans="1:1">
      <c r="A3758" s="632"/>
    </row>
    <row r="3759" spans="1:1">
      <c r="A3759" s="632"/>
    </row>
    <row r="3760" spans="1:1">
      <c r="A3760" s="632"/>
    </row>
    <row r="3761" spans="1:1">
      <c r="A3761" s="632"/>
    </row>
    <row r="3762" spans="1:1">
      <c r="A3762" s="632"/>
    </row>
    <row r="3763" spans="1:1">
      <c r="A3763" s="632"/>
    </row>
    <row r="3764" spans="1:1">
      <c r="A3764" s="632"/>
    </row>
    <row r="3765" spans="1:1">
      <c r="A3765" s="632"/>
    </row>
    <row r="3766" spans="1:1">
      <c r="A3766" s="632"/>
    </row>
    <row r="3767" spans="1:1">
      <c r="A3767" s="632"/>
    </row>
    <row r="3768" spans="1:1">
      <c r="A3768" s="632"/>
    </row>
    <row r="3769" spans="1:1">
      <c r="A3769" s="632"/>
    </row>
    <row r="3770" spans="1:1">
      <c r="A3770" s="632"/>
    </row>
    <row r="3771" spans="1:1">
      <c r="A3771" s="632"/>
    </row>
    <row r="3772" spans="1:1">
      <c r="A3772" s="632"/>
    </row>
    <row r="3773" spans="1:1">
      <c r="A3773" s="632"/>
    </row>
    <row r="3774" spans="1:1">
      <c r="A3774" s="632"/>
    </row>
    <row r="3775" spans="1:1">
      <c r="A3775" s="632"/>
    </row>
    <row r="3776" spans="1:1">
      <c r="A3776" s="632"/>
    </row>
    <row r="3777" spans="1:1">
      <c r="A3777" s="632"/>
    </row>
    <row r="3778" spans="1:1">
      <c r="A3778" s="632"/>
    </row>
    <row r="3779" spans="1:1">
      <c r="A3779" s="632"/>
    </row>
    <row r="3780" spans="1:1">
      <c r="A3780" s="632"/>
    </row>
    <row r="3781" spans="1:1">
      <c r="A3781" s="632"/>
    </row>
    <row r="3782" spans="1:1">
      <c r="A3782" s="632"/>
    </row>
    <row r="3783" spans="1:1">
      <c r="A3783" s="632"/>
    </row>
    <row r="3784" spans="1:1">
      <c r="A3784" s="632"/>
    </row>
    <row r="3785" spans="1:1">
      <c r="A3785" s="632"/>
    </row>
    <row r="3786" spans="1:1">
      <c r="A3786" s="632"/>
    </row>
    <row r="3787" spans="1:1">
      <c r="A3787" s="632"/>
    </row>
    <row r="3788" spans="1:1">
      <c r="A3788" s="632"/>
    </row>
    <row r="3789" spans="1:1">
      <c r="A3789" s="632"/>
    </row>
    <row r="3790" spans="1:1">
      <c r="A3790" s="632"/>
    </row>
    <row r="3791" spans="1:1">
      <c r="A3791" s="632"/>
    </row>
    <row r="3792" spans="1:1">
      <c r="A3792" s="632"/>
    </row>
    <row r="3793" spans="1:1">
      <c r="A3793" s="632"/>
    </row>
    <row r="3794" spans="1:1">
      <c r="A3794" s="632"/>
    </row>
    <row r="3795" spans="1:1">
      <c r="A3795" s="632"/>
    </row>
    <row r="3796" spans="1:1">
      <c r="A3796" s="632"/>
    </row>
    <row r="3797" spans="1:1">
      <c r="A3797" s="632"/>
    </row>
    <row r="3798" spans="1:1">
      <c r="A3798" s="632"/>
    </row>
    <row r="3799" spans="1:1">
      <c r="A3799" s="632"/>
    </row>
    <row r="3800" spans="1:1">
      <c r="A3800" s="632"/>
    </row>
    <row r="3801" spans="1:1">
      <c r="A3801" s="632"/>
    </row>
    <row r="3802" spans="1:1">
      <c r="A3802" s="632"/>
    </row>
    <row r="3803" spans="1:1">
      <c r="A3803" s="632"/>
    </row>
    <row r="3804" spans="1:1">
      <c r="A3804" s="632"/>
    </row>
    <row r="3805" spans="1:1">
      <c r="A3805" s="632"/>
    </row>
    <row r="3806" spans="1:1">
      <c r="A3806" s="632"/>
    </row>
    <row r="3807" spans="1:1">
      <c r="A3807" s="632"/>
    </row>
    <row r="3808" spans="1:1">
      <c r="A3808" s="632"/>
    </row>
    <row r="3809" spans="1:1">
      <c r="A3809" s="632"/>
    </row>
    <row r="3810" spans="1:1">
      <c r="A3810" s="632"/>
    </row>
    <row r="3811" spans="1:1">
      <c r="A3811" s="632"/>
    </row>
    <row r="3812" spans="1:1">
      <c r="A3812" s="632"/>
    </row>
    <row r="3813" spans="1:1">
      <c r="A3813" s="632"/>
    </row>
    <row r="3814" spans="1:1">
      <c r="A3814" s="632"/>
    </row>
    <row r="3815" spans="1:1">
      <c r="A3815" s="632"/>
    </row>
    <row r="3816" spans="1:1">
      <c r="A3816" s="632"/>
    </row>
    <row r="3817" spans="1:1">
      <c r="A3817" s="632"/>
    </row>
    <row r="3818" spans="1:1">
      <c r="A3818" s="632"/>
    </row>
    <row r="3819" spans="1:1">
      <c r="A3819" s="632"/>
    </row>
    <row r="3820" spans="1:1">
      <c r="A3820" s="632"/>
    </row>
    <row r="3821" spans="1:1">
      <c r="A3821" s="632"/>
    </row>
    <row r="3822" spans="1:1">
      <c r="A3822" s="632"/>
    </row>
    <row r="3823" spans="1:1">
      <c r="A3823" s="632"/>
    </row>
    <row r="3824" spans="1:1">
      <c r="A3824" s="632"/>
    </row>
    <row r="3825" spans="1:1">
      <c r="A3825" s="632"/>
    </row>
    <row r="3826" spans="1:1">
      <c r="A3826" s="632"/>
    </row>
    <row r="3827" spans="1:1">
      <c r="A3827" s="632"/>
    </row>
    <row r="3828" spans="1:1">
      <c r="A3828" s="632"/>
    </row>
    <row r="3829" spans="1:1">
      <c r="A3829" s="632"/>
    </row>
    <row r="3830" spans="1:1">
      <c r="A3830" s="632"/>
    </row>
    <row r="3831" spans="1:1">
      <c r="A3831" s="632"/>
    </row>
    <row r="3832" spans="1:1">
      <c r="A3832" s="632"/>
    </row>
    <row r="3833" spans="1:1">
      <c r="A3833" s="632"/>
    </row>
    <row r="3834" spans="1:1">
      <c r="A3834" s="632"/>
    </row>
    <row r="3835" spans="1:1">
      <c r="A3835" s="632"/>
    </row>
    <row r="3836" spans="1:1">
      <c r="A3836" s="632"/>
    </row>
    <row r="3837" spans="1:1">
      <c r="A3837" s="632"/>
    </row>
    <row r="3838" spans="1:1">
      <c r="A3838" s="632"/>
    </row>
    <row r="3839" spans="1:1">
      <c r="A3839" s="632"/>
    </row>
    <row r="3840" spans="1:1">
      <c r="A3840" s="632"/>
    </row>
    <row r="3841" spans="1:1">
      <c r="A3841" s="632"/>
    </row>
    <row r="3842" spans="1:1">
      <c r="A3842" s="632"/>
    </row>
    <row r="3843" spans="1:1">
      <c r="A3843" s="632"/>
    </row>
    <row r="3844" spans="1:1">
      <c r="A3844" s="632"/>
    </row>
    <row r="3845" spans="1:1">
      <c r="A3845" s="632"/>
    </row>
    <row r="3846" spans="1:1">
      <c r="A3846" s="632"/>
    </row>
    <row r="3847" spans="1:1">
      <c r="A3847" s="632"/>
    </row>
    <row r="3848" spans="1:1">
      <c r="A3848" s="632"/>
    </row>
    <row r="3849" spans="1:1">
      <c r="A3849" s="632"/>
    </row>
    <row r="3850" spans="1:1">
      <c r="A3850" s="632"/>
    </row>
    <row r="3851" spans="1:1">
      <c r="A3851" s="632"/>
    </row>
    <row r="3852" spans="1:1">
      <c r="A3852" s="632"/>
    </row>
    <row r="3853" spans="1:1">
      <c r="A3853" s="632"/>
    </row>
    <row r="3854" spans="1:1">
      <c r="A3854" s="632"/>
    </row>
    <row r="3855" spans="1:1">
      <c r="A3855" s="632"/>
    </row>
    <row r="3856" spans="1:1">
      <c r="A3856" s="632"/>
    </row>
    <row r="3857" spans="1:1">
      <c r="A3857" s="632"/>
    </row>
    <row r="3858" spans="1:1">
      <c r="A3858" s="632"/>
    </row>
    <row r="3859" spans="1:1">
      <c r="A3859" s="632"/>
    </row>
    <row r="3860" spans="1:1">
      <c r="A3860" s="632"/>
    </row>
    <row r="3861" spans="1:1">
      <c r="A3861" s="632"/>
    </row>
    <row r="3862" spans="1:1">
      <c r="A3862" s="632"/>
    </row>
    <row r="3863" spans="1:1">
      <c r="A3863" s="632"/>
    </row>
    <row r="3864" spans="1:1">
      <c r="A3864" s="632"/>
    </row>
    <row r="3865" spans="1:1">
      <c r="A3865" s="632"/>
    </row>
    <row r="3866" spans="1:1">
      <c r="A3866" s="632"/>
    </row>
    <row r="3867" spans="1:1">
      <c r="A3867" s="632"/>
    </row>
    <row r="3868" spans="1:1">
      <c r="A3868" s="632"/>
    </row>
    <row r="3869" spans="1:1">
      <c r="A3869" s="632"/>
    </row>
    <row r="3870" spans="1:1">
      <c r="A3870" s="632"/>
    </row>
    <row r="3871" spans="1:1">
      <c r="A3871" s="632"/>
    </row>
    <row r="3872" spans="1:1">
      <c r="A3872" s="632"/>
    </row>
    <row r="3873" spans="1:1">
      <c r="A3873" s="632"/>
    </row>
    <row r="3874" spans="1:1">
      <c r="A3874" s="632"/>
    </row>
    <row r="3875" spans="1:1">
      <c r="A3875" s="632"/>
    </row>
    <row r="3876" spans="1:1">
      <c r="A3876" s="632"/>
    </row>
    <row r="3877" spans="1:1">
      <c r="A3877" s="632"/>
    </row>
    <row r="3878" spans="1:1">
      <c r="A3878" s="632"/>
    </row>
    <row r="3879" spans="1:1">
      <c r="A3879" s="632"/>
    </row>
    <row r="3880" spans="1:1">
      <c r="A3880" s="632"/>
    </row>
    <row r="3881" spans="1:1">
      <c r="A3881" s="632"/>
    </row>
    <row r="3882" spans="1:1">
      <c r="A3882" s="632"/>
    </row>
    <row r="3883" spans="1:1">
      <c r="A3883" s="632"/>
    </row>
    <row r="3884" spans="1:1">
      <c r="A3884" s="632"/>
    </row>
    <row r="3885" spans="1:1">
      <c r="A3885" s="632"/>
    </row>
    <row r="3886" spans="1:1">
      <c r="A3886" s="632"/>
    </row>
    <row r="3887" spans="1:1">
      <c r="A3887" s="632"/>
    </row>
    <row r="3888" spans="1:1">
      <c r="A3888" s="632"/>
    </row>
    <row r="3889" spans="1:1">
      <c r="A3889" s="632"/>
    </row>
    <row r="3890" spans="1:1">
      <c r="A3890" s="632"/>
    </row>
    <row r="3891" spans="1:1">
      <c r="A3891" s="632"/>
    </row>
    <row r="3892" spans="1:1">
      <c r="A3892" s="632"/>
    </row>
    <row r="3893" spans="1:1">
      <c r="A3893" s="632"/>
    </row>
    <row r="3894" spans="1:1">
      <c r="A3894" s="632"/>
    </row>
    <row r="3895" spans="1:1">
      <c r="A3895" s="632"/>
    </row>
    <row r="3896" spans="1:1">
      <c r="A3896" s="632"/>
    </row>
    <row r="3897" spans="1:1">
      <c r="A3897" s="632"/>
    </row>
    <row r="3898" spans="1:1">
      <c r="A3898" s="632"/>
    </row>
    <row r="3899" spans="1:1">
      <c r="A3899" s="632"/>
    </row>
    <row r="3900" spans="1:1">
      <c r="A3900" s="632"/>
    </row>
    <row r="3901" spans="1:1">
      <c r="A3901" s="632"/>
    </row>
    <row r="3902" spans="1:1">
      <c r="A3902" s="632"/>
    </row>
    <row r="3903" spans="1:1">
      <c r="A3903" s="632"/>
    </row>
    <row r="3904" spans="1:1">
      <c r="A3904" s="632"/>
    </row>
    <row r="3905" spans="1:1">
      <c r="A3905" s="632"/>
    </row>
    <row r="3906" spans="1:1">
      <c r="A3906" s="632"/>
    </row>
    <row r="3907" spans="1:1">
      <c r="A3907" s="632"/>
    </row>
    <row r="3908" spans="1:1">
      <c r="A3908" s="632"/>
    </row>
    <row r="3909" spans="1:1">
      <c r="A3909" s="632"/>
    </row>
    <row r="3910" spans="1:1">
      <c r="A3910" s="632"/>
    </row>
    <row r="3911" spans="1:1">
      <c r="A3911" s="632"/>
    </row>
    <row r="3912" spans="1:1">
      <c r="A3912" s="632"/>
    </row>
    <row r="3913" spans="1:1">
      <c r="A3913" s="632"/>
    </row>
    <row r="3914" spans="1:1">
      <c r="A3914" s="632"/>
    </row>
    <row r="3915" spans="1:1">
      <c r="A3915" s="632"/>
    </row>
    <row r="3916" spans="1:1">
      <c r="A3916" s="632"/>
    </row>
    <row r="3917" spans="1:1">
      <c r="A3917" s="632"/>
    </row>
    <row r="3918" spans="1:1">
      <c r="A3918" s="632"/>
    </row>
    <row r="3919" spans="1:1">
      <c r="A3919" s="632"/>
    </row>
    <row r="3920" spans="1:1">
      <c r="A3920" s="632"/>
    </row>
    <row r="3921" spans="1:1">
      <c r="A3921" s="632"/>
    </row>
    <row r="3922" spans="1:1">
      <c r="A3922" s="632"/>
    </row>
    <row r="3923" spans="1:1">
      <c r="A3923" s="632"/>
    </row>
    <row r="3924" spans="1:1">
      <c r="A3924" s="632"/>
    </row>
    <row r="3925" spans="1:1">
      <c r="A3925" s="632"/>
    </row>
    <row r="3926" ht="12.75" spans="2:4">
      <c r="B3926" s="633"/>
      <c r="C3926" s="633"/>
      <c r="D3926" s="633"/>
    </row>
    <row r="3927" ht="12.75" spans="2:4">
      <c r="B3927" s="633"/>
      <c r="C3927" s="633"/>
      <c r="D3927" s="633"/>
    </row>
    <row r="3928" ht="12.75" spans="2:4">
      <c r="B3928" s="633"/>
      <c r="C3928" s="633"/>
      <c r="D3928" s="633"/>
    </row>
    <row r="3929" ht="12.75" spans="2:4">
      <c r="B3929" s="633"/>
      <c r="C3929" s="633"/>
      <c r="D3929" s="633"/>
    </row>
    <row r="3930" ht="12.75" spans="2:4">
      <c r="B3930" s="633"/>
      <c r="C3930" s="633"/>
      <c r="D3930" s="633"/>
    </row>
    <row r="3931" ht="12.75" spans="2:4">
      <c r="B3931" s="633"/>
      <c r="C3931" s="633"/>
      <c r="D3931" s="633"/>
    </row>
    <row r="3932" ht="12.75" spans="2:4">
      <c r="B3932" s="633"/>
      <c r="C3932" s="633"/>
      <c r="D3932" s="633"/>
    </row>
    <row r="3933" ht="12.75" spans="2:4">
      <c r="B3933" s="633"/>
      <c r="C3933" s="633"/>
      <c r="D3933" s="633"/>
    </row>
    <row r="3934" ht="12.75" spans="2:4">
      <c r="B3934" s="633"/>
      <c r="C3934" s="633"/>
      <c r="D3934" s="633"/>
    </row>
    <row r="3935" ht="12.75" spans="2:4">
      <c r="B3935" s="633"/>
      <c r="C3935" s="633"/>
      <c r="D3935" s="633"/>
    </row>
    <row r="3936" ht="12.75" spans="2:4">
      <c r="B3936" s="633"/>
      <c r="C3936" s="633"/>
      <c r="D3936" s="633"/>
    </row>
    <row r="3937" ht="12.75" spans="2:4">
      <c r="B3937" s="633"/>
      <c r="C3937" s="633"/>
      <c r="D3937" s="633"/>
    </row>
    <row r="3938" ht="12.75" spans="2:4">
      <c r="B3938" s="633"/>
      <c r="C3938" s="633"/>
      <c r="D3938" s="633"/>
    </row>
    <row r="3939" ht="12.75" spans="2:4">
      <c r="B3939" s="633"/>
      <c r="C3939" s="633"/>
      <c r="D3939" s="633"/>
    </row>
    <row r="3940" ht="12.75" spans="2:4">
      <c r="B3940" s="633"/>
      <c r="C3940" s="633"/>
      <c r="D3940" s="633"/>
    </row>
    <row r="3941" ht="12.75" spans="2:4">
      <c r="B3941" s="633"/>
      <c r="C3941" s="633"/>
      <c r="D3941" s="633"/>
    </row>
    <row r="3942" ht="12.75" spans="2:4">
      <c r="B3942" s="633"/>
      <c r="C3942" s="633"/>
      <c r="D3942" s="633"/>
    </row>
    <row r="3943" ht="12.75" spans="2:4">
      <c r="B3943" s="633"/>
      <c r="C3943" s="633"/>
      <c r="D3943" s="633"/>
    </row>
    <row r="3944" ht="12.75" spans="2:4">
      <c r="B3944" s="633"/>
      <c r="C3944" s="633"/>
      <c r="D3944" s="633"/>
    </row>
    <row r="3945" ht="12.75" spans="2:4">
      <c r="B3945" s="633"/>
      <c r="C3945" s="633"/>
      <c r="D3945" s="633"/>
    </row>
    <row r="3946" ht="12.75" spans="2:4">
      <c r="B3946" s="633"/>
      <c r="C3946" s="633"/>
      <c r="D3946" s="633"/>
    </row>
    <row r="3947" ht="12.75" spans="2:4">
      <c r="B3947" s="633"/>
      <c r="C3947" s="633"/>
      <c r="D3947" s="633"/>
    </row>
    <row r="3948" ht="12.75" spans="2:4">
      <c r="B3948" s="633"/>
      <c r="C3948" s="633"/>
      <c r="D3948" s="633"/>
    </row>
    <row r="3949" ht="12.75" spans="2:4">
      <c r="B3949" s="633"/>
      <c r="C3949" s="633"/>
      <c r="D3949" s="633"/>
    </row>
    <row r="3950" ht="12.75" spans="2:4">
      <c r="B3950" s="633"/>
      <c r="C3950" s="633"/>
      <c r="D3950" s="633"/>
    </row>
    <row r="3951" ht="12.75" spans="2:4">
      <c r="B3951" s="633"/>
      <c r="C3951" s="633"/>
      <c r="D3951" s="633"/>
    </row>
    <row r="3952" ht="12.75" spans="2:4">
      <c r="B3952" s="633"/>
      <c r="C3952" s="633"/>
      <c r="D3952" s="633"/>
    </row>
    <row r="3953" ht="12.75" spans="2:4">
      <c r="B3953" s="633"/>
      <c r="C3953" s="633"/>
      <c r="D3953" s="633"/>
    </row>
    <row r="3954" ht="12.75" spans="2:4">
      <c r="B3954" s="633"/>
      <c r="C3954" s="633"/>
      <c r="D3954" s="633"/>
    </row>
    <row r="3955" ht="12.75" spans="2:4">
      <c r="B3955" s="633"/>
      <c r="C3955" s="633"/>
      <c r="D3955" s="633"/>
    </row>
    <row r="3956" ht="12.75" spans="2:4">
      <c r="B3956" s="633"/>
      <c r="C3956" s="633"/>
      <c r="D3956" s="633"/>
    </row>
    <row r="3957" ht="12.75" spans="2:4">
      <c r="B3957" s="633"/>
      <c r="C3957" s="633"/>
      <c r="D3957" s="633"/>
    </row>
    <row r="3958" ht="12.75" spans="2:4">
      <c r="B3958" s="633"/>
      <c r="C3958" s="633"/>
      <c r="D3958" s="633"/>
    </row>
    <row r="3959" ht="12.75" spans="2:4">
      <c r="B3959" s="633"/>
      <c r="C3959" s="633"/>
      <c r="D3959" s="633"/>
    </row>
    <row r="3960" ht="12.75" spans="2:4">
      <c r="B3960" s="633"/>
      <c r="C3960" s="633"/>
      <c r="D3960" s="633"/>
    </row>
    <row r="3961" ht="12.75" spans="2:4">
      <c r="B3961" s="633"/>
      <c r="C3961" s="633"/>
      <c r="D3961" s="633"/>
    </row>
    <row r="3962" ht="12.75" spans="2:4">
      <c r="B3962" s="633"/>
      <c r="C3962" s="633"/>
      <c r="D3962" s="633"/>
    </row>
    <row r="3963" ht="12.75" spans="2:4">
      <c r="B3963" s="633"/>
      <c r="C3963" s="633"/>
      <c r="D3963" s="633"/>
    </row>
    <row r="3964" ht="12.75" spans="2:4">
      <c r="B3964" s="633"/>
      <c r="C3964" s="633"/>
      <c r="D3964" s="633"/>
    </row>
    <row r="3965" ht="12.75" spans="2:4">
      <c r="B3965" s="633"/>
      <c r="C3965" s="633"/>
      <c r="D3965" s="633"/>
    </row>
    <row r="3966" ht="12.75" spans="2:4">
      <c r="B3966" s="633"/>
      <c r="C3966" s="633"/>
      <c r="D3966" s="633"/>
    </row>
    <row r="3967" ht="12.75" spans="2:4">
      <c r="B3967" s="633"/>
      <c r="C3967" s="633"/>
      <c r="D3967" s="633"/>
    </row>
    <row r="3968" ht="12.75" spans="2:4">
      <c r="B3968" s="633"/>
      <c r="C3968" s="633"/>
      <c r="D3968" s="633"/>
    </row>
    <row r="3969" ht="12.75" spans="2:4">
      <c r="B3969" s="633"/>
      <c r="C3969" s="633"/>
      <c r="D3969" s="633"/>
    </row>
    <row r="3970" ht="12.75" spans="2:4">
      <c r="B3970" s="633"/>
      <c r="C3970" s="633"/>
      <c r="D3970" s="633"/>
    </row>
    <row r="3971" ht="12.75" spans="2:4">
      <c r="B3971" s="633"/>
      <c r="C3971" s="633"/>
      <c r="D3971" s="633"/>
    </row>
    <row r="3972" ht="12.75" spans="2:4">
      <c r="B3972" s="633"/>
      <c r="C3972" s="633"/>
      <c r="D3972" s="633"/>
    </row>
    <row r="3973" ht="12.75" spans="2:4">
      <c r="B3973" s="633"/>
      <c r="C3973" s="633"/>
      <c r="D3973" s="633"/>
    </row>
    <row r="3974" ht="12.75" spans="2:4">
      <c r="B3974" s="633"/>
      <c r="C3974" s="633"/>
      <c r="D3974" s="633"/>
    </row>
    <row r="3975" ht="12.75" spans="2:4">
      <c r="B3975" s="633"/>
      <c r="C3975" s="633"/>
      <c r="D3975" s="633"/>
    </row>
    <row r="3976" ht="12.75" spans="2:4">
      <c r="B3976" s="633"/>
      <c r="C3976" s="633"/>
      <c r="D3976" s="633"/>
    </row>
    <row r="3977" ht="12.75" spans="2:4">
      <c r="B3977" s="633"/>
      <c r="C3977" s="633"/>
      <c r="D3977" s="633"/>
    </row>
    <row r="3978" ht="12.75" spans="2:4">
      <c r="B3978" s="633"/>
      <c r="C3978" s="633"/>
      <c r="D3978" s="633"/>
    </row>
    <row r="3979" ht="12.75" spans="2:4">
      <c r="B3979" s="633"/>
      <c r="C3979" s="633"/>
      <c r="D3979" s="633"/>
    </row>
    <row r="3980" ht="12.75" spans="2:4">
      <c r="B3980" s="633"/>
      <c r="C3980" s="633"/>
      <c r="D3980" s="633"/>
    </row>
    <row r="3981" ht="12.75" spans="2:4">
      <c r="B3981" s="633"/>
      <c r="C3981" s="633"/>
      <c r="D3981" s="633"/>
    </row>
    <row r="3982" ht="12.75" spans="2:4">
      <c r="B3982" s="633"/>
      <c r="C3982" s="633"/>
      <c r="D3982" s="633"/>
    </row>
    <row r="3983" ht="12.75" spans="2:4">
      <c r="B3983" s="633"/>
      <c r="C3983" s="633"/>
      <c r="D3983" s="633"/>
    </row>
    <row r="3984" ht="12.75" spans="2:4">
      <c r="B3984" s="633"/>
      <c r="C3984" s="633"/>
      <c r="D3984" s="633"/>
    </row>
    <row r="3985" s="632" customFormat="1" spans="1:4">
      <c r="A3985" s="633"/>
      <c r="B3985" s="633"/>
      <c r="C3985" s="633"/>
      <c r="D3985" s="633"/>
    </row>
    <row r="3986" s="632" customFormat="1" spans="1:4">
      <c r="A3986" s="633"/>
      <c r="B3986" s="633"/>
      <c r="C3986" s="633"/>
      <c r="D3986" s="633"/>
    </row>
    <row r="3987" s="632" customFormat="1" spans="1:4">
      <c r="A3987" s="633"/>
      <c r="B3987" s="633"/>
      <c r="C3987" s="633"/>
      <c r="D3987" s="633"/>
    </row>
    <row r="3988" s="632" customFormat="1" spans="1:4">
      <c r="A3988" s="633"/>
      <c r="B3988" s="633"/>
      <c r="C3988" s="633"/>
      <c r="D3988" s="633"/>
    </row>
    <row r="3989" s="632" customFormat="1" spans="1:4">
      <c r="A3989" s="633"/>
      <c r="B3989" s="633"/>
      <c r="C3989" s="633"/>
      <c r="D3989" s="633"/>
    </row>
    <row r="3990" s="632" customFormat="1" spans="1:4">
      <c r="A3990" s="633"/>
      <c r="B3990" s="633"/>
      <c r="C3990" s="633"/>
      <c r="D3990" s="633"/>
    </row>
    <row r="3991" s="632" customFormat="1" spans="1:4">
      <c r="A3991" s="633"/>
      <c r="B3991" s="633"/>
      <c r="C3991" s="633"/>
      <c r="D3991" s="633"/>
    </row>
    <row r="3992" s="632" customFormat="1" spans="1:4">
      <c r="A3992" s="633"/>
      <c r="B3992" s="633"/>
      <c r="C3992" s="633"/>
      <c r="D3992" s="633"/>
    </row>
    <row r="3993" s="632" customFormat="1" spans="1:4">
      <c r="A3993" s="633"/>
      <c r="B3993" s="633"/>
      <c r="C3993" s="633"/>
      <c r="D3993" s="633"/>
    </row>
    <row r="3994" s="632" customFormat="1" spans="1:4">
      <c r="A3994" s="633"/>
      <c r="B3994" s="633"/>
      <c r="C3994" s="633"/>
      <c r="D3994" s="633"/>
    </row>
    <row r="3995" s="632" customFormat="1" spans="1:4">
      <c r="A3995" s="633"/>
      <c r="B3995" s="633"/>
      <c r="C3995" s="633"/>
      <c r="D3995" s="633"/>
    </row>
    <row r="3996" s="632" customFormat="1" spans="1:4">
      <c r="A3996" s="633"/>
      <c r="B3996" s="633"/>
      <c r="C3996" s="633"/>
      <c r="D3996" s="633"/>
    </row>
    <row r="3997" s="632" customFormat="1" spans="1:4">
      <c r="A3997" s="633"/>
      <c r="B3997" s="633"/>
      <c r="C3997" s="633"/>
      <c r="D3997" s="633"/>
    </row>
    <row r="3998" s="632" customFormat="1" spans="1:4">
      <c r="A3998" s="633"/>
      <c r="B3998" s="633"/>
      <c r="C3998" s="633"/>
      <c r="D3998" s="633"/>
    </row>
    <row r="3999" s="632" customFormat="1" spans="1:4">
      <c r="A3999" s="633"/>
      <c r="B3999" s="633"/>
      <c r="C3999" s="633"/>
      <c r="D3999" s="633"/>
    </row>
    <row r="4000" s="632" customFormat="1" spans="1:4">
      <c r="A4000" s="633"/>
      <c r="B4000" s="633"/>
      <c r="C4000" s="633"/>
      <c r="D4000" s="633"/>
    </row>
    <row r="4001" s="632" customFormat="1" spans="1:4">
      <c r="A4001" s="633"/>
      <c r="B4001" s="633"/>
      <c r="C4001" s="633"/>
      <c r="D4001" s="633"/>
    </row>
    <row r="4002" s="632" customFormat="1" spans="1:4">
      <c r="A4002" s="633"/>
      <c r="B4002" s="633"/>
      <c r="C4002" s="633"/>
      <c r="D4002" s="633"/>
    </row>
    <row r="4003" s="632" customFormat="1" spans="1:4">
      <c r="A4003" s="633"/>
      <c r="B4003" s="633"/>
      <c r="C4003" s="633"/>
      <c r="D4003" s="633"/>
    </row>
    <row r="4004" s="632" customFormat="1" spans="1:4">
      <c r="A4004" s="633"/>
      <c r="B4004" s="633"/>
      <c r="C4004" s="633"/>
      <c r="D4004" s="633"/>
    </row>
    <row r="4005" ht="12.75" spans="2:4">
      <c r="B4005" s="633"/>
      <c r="C4005" s="633"/>
      <c r="D4005" s="633"/>
    </row>
    <row r="4006" ht="12.75" spans="2:4">
      <c r="B4006" s="633"/>
      <c r="C4006" s="633"/>
      <c r="D4006" s="633"/>
    </row>
    <row r="4007" ht="12.75" spans="2:4">
      <c r="B4007" s="633"/>
      <c r="C4007" s="633"/>
      <c r="D4007" s="633"/>
    </row>
    <row r="4008" ht="12.75" spans="2:4">
      <c r="B4008" s="633"/>
      <c r="C4008" s="633"/>
      <c r="D4008" s="633"/>
    </row>
    <row r="4009" ht="12.75" spans="2:4">
      <c r="B4009" s="633"/>
      <c r="C4009" s="633"/>
      <c r="D4009" s="633"/>
    </row>
    <row r="4010" ht="12.75" spans="2:4">
      <c r="B4010" s="633"/>
      <c r="C4010" s="633"/>
      <c r="D4010" s="633"/>
    </row>
    <row r="4011" ht="12.75" spans="2:4">
      <c r="B4011" s="633"/>
      <c r="C4011" s="633"/>
      <c r="D4011" s="633"/>
    </row>
    <row r="4012" ht="12.75" spans="2:4">
      <c r="B4012" s="633"/>
      <c r="C4012" s="633"/>
      <c r="D4012" s="633"/>
    </row>
    <row r="4013" ht="12.75" spans="2:4">
      <c r="B4013" s="633"/>
      <c r="C4013" s="633"/>
      <c r="D4013" s="633"/>
    </row>
    <row r="4014" ht="12.75" spans="2:4">
      <c r="B4014" s="633"/>
      <c r="C4014" s="633"/>
      <c r="D4014" s="633"/>
    </row>
    <row r="4015" ht="12.75" spans="2:4">
      <c r="B4015" s="633"/>
      <c r="C4015" s="633"/>
      <c r="D4015" s="633"/>
    </row>
    <row r="4016" ht="12.75" spans="2:4">
      <c r="B4016" s="633"/>
      <c r="C4016" s="633"/>
      <c r="D4016" s="633"/>
    </row>
    <row r="4017" ht="12.75" spans="2:4">
      <c r="B4017" s="633"/>
      <c r="C4017" s="633"/>
      <c r="D4017" s="633"/>
    </row>
    <row r="4018" ht="12.75" spans="2:4">
      <c r="B4018" s="633"/>
      <c r="C4018" s="633"/>
      <c r="D4018" s="633"/>
    </row>
    <row r="4019" ht="12.75" spans="2:4">
      <c r="B4019" s="633"/>
      <c r="C4019" s="633"/>
      <c r="D4019" s="633"/>
    </row>
    <row r="4020" ht="12.75" spans="2:4">
      <c r="B4020" s="633"/>
      <c r="C4020" s="633"/>
      <c r="D4020" s="633"/>
    </row>
    <row r="4021" ht="12.75" spans="2:4">
      <c r="B4021" s="633"/>
      <c r="C4021" s="633"/>
      <c r="D4021" s="633"/>
    </row>
    <row r="4022" ht="12.75" spans="2:4">
      <c r="B4022" s="633"/>
      <c r="C4022" s="633"/>
      <c r="D4022" s="633"/>
    </row>
    <row r="4023" ht="12.75" spans="2:4">
      <c r="B4023" s="633"/>
      <c r="C4023" s="633"/>
      <c r="D4023" s="633"/>
    </row>
    <row r="4024" ht="12.75" spans="2:4">
      <c r="B4024" s="633"/>
      <c r="C4024" s="633"/>
      <c r="D4024" s="633"/>
    </row>
    <row r="4025" ht="12.75" spans="2:4">
      <c r="B4025" s="633"/>
      <c r="C4025" s="633"/>
      <c r="D4025" s="633"/>
    </row>
    <row r="4026" ht="12.75" spans="2:4">
      <c r="B4026" s="633"/>
      <c r="C4026" s="633"/>
      <c r="D4026" s="633"/>
    </row>
    <row r="4027" ht="12.75" spans="2:4">
      <c r="B4027" s="633"/>
      <c r="C4027" s="633"/>
      <c r="D4027" s="633"/>
    </row>
    <row r="4028" ht="12.75" spans="2:4">
      <c r="B4028" s="633"/>
      <c r="C4028" s="633"/>
      <c r="D4028" s="633"/>
    </row>
    <row r="4029" ht="12.75" spans="2:4">
      <c r="B4029" s="633"/>
      <c r="C4029" s="633"/>
      <c r="D4029" s="633"/>
    </row>
    <row r="4030" ht="12.75" spans="2:4">
      <c r="B4030" s="633"/>
      <c r="C4030" s="633"/>
      <c r="D4030" s="633"/>
    </row>
    <row r="4031" ht="12.75" spans="2:4">
      <c r="B4031" s="633"/>
      <c r="C4031" s="633"/>
      <c r="D4031" s="633"/>
    </row>
    <row r="4032" ht="12.75" spans="2:4">
      <c r="B4032" s="633"/>
      <c r="C4032" s="633"/>
      <c r="D4032" s="633"/>
    </row>
    <row r="4033" ht="12.75" spans="2:4">
      <c r="B4033" s="633"/>
      <c r="C4033" s="633"/>
      <c r="D4033" s="633"/>
    </row>
    <row r="4034" ht="12.75" spans="2:4">
      <c r="B4034" s="633"/>
      <c r="C4034" s="633"/>
      <c r="D4034" s="633"/>
    </row>
    <row r="4035" ht="12.75" spans="2:4">
      <c r="B4035" s="633"/>
      <c r="C4035" s="633"/>
      <c r="D4035" s="633"/>
    </row>
    <row r="4036" ht="12.75" spans="2:4">
      <c r="B4036" s="633"/>
      <c r="C4036" s="633"/>
      <c r="D4036" s="633"/>
    </row>
    <row r="4037" ht="12.75" spans="2:4">
      <c r="B4037" s="633"/>
      <c r="C4037" s="633"/>
      <c r="D4037" s="633"/>
    </row>
    <row r="4038" ht="12.75" spans="2:4">
      <c r="B4038" s="633"/>
      <c r="C4038" s="633"/>
      <c r="D4038" s="633"/>
    </row>
    <row r="4039" ht="12.75" spans="2:4">
      <c r="B4039" s="633"/>
      <c r="C4039" s="633"/>
      <c r="D4039" s="633"/>
    </row>
    <row r="4040" ht="12.75" spans="2:4">
      <c r="B4040" s="633"/>
      <c r="C4040" s="633"/>
      <c r="D4040" s="633"/>
    </row>
    <row r="4041" ht="12.75" spans="2:4">
      <c r="B4041" s="633"/>
      <c r="C4041" s="633"/>
      <c r="D4041" s="633"/>
    </row>
    <row r="4042" ht="12.75" spans="2:4">
      <c r="B4042" s="633"/>
      <c r="C4042" s="633"/>
      <c r="D4042" s="633"/>
    </row>
    <row r="4043" ht="12.75" spans="2:4">
      <c r="B4043" s="633"/>
      <c r="C4043" s="633"/>
      <c r="D4043" s="633"/>
    </row>
    <row r="4044" ht="12.75" spans="2:4">
      <c r="B4044" s="633"/>
      <c r="C4044" s="633"/>
      <c r="D4044" s="633"/>
    </row>
    <row r="4045" ht="12.75" spans="2:4">
      <c r="B4045" s="633"/>
      <c r="C4045" s="633"/>
      <c r="D4045" s="633"/>
    </row>
    <row r="4046" ht="12.75" spans="2:4">
      <c r="B4046" s="633"/>
      <c r="C4046" s="633"/>
      <c r="D4046" s="633"/>
    </row>
    <row r="4047" ht="12.75" spans="2:4">
      <c r="B4047" s="633"/>
      <c r="C4047" s="633"/>
      <c r="D4047" s="633"/>
    </row>
    <row r="4048" ht="12.75" spans="2:4">
      <c r="B4048" s="633"/>
      <c r="C4048" s="633"/>
      <c r="D4048" s="633"/>
    </row>
    <row r="4049" ht="12.75" spans="2:4">
      <c r="B4049" s="633"/>
      <c r="C4049" s="633"/>
      <c r="D4049" s="633"/>
    </row>
    <row r="4050" ht="12.75" spans="2:4">
      <c r="B4050" s="633"/>
      <c r="C4050" s="633"/>
      <c r="D4050" s="633"/>
    </row>
    <row r="4051" ht="12.75" spans="2:4">
      <c r="B4051" s="633"/>
      <c r="C4051" s="633"/>
      <c r="D4051" s="633"/>
    </row>
    <row r="4052" ht="12.75" spans="2:4">
      <c r="B4052" s="633"/>
      <c r="C4052" s="633"/>
      <c r="D4052" s="633"/>
    </row>
    <row r="4053" ht="12.75" spans="2:4">
      <c r="B4053" s="633"/>
      <c r="C4053" s="633"/>
      <c r="D4053" s="633"/>
    </row>
    <row r="4054" ht="12.75" spans="2:4">
      <c r="B4054" s="633"/>
      <c r="C4054" s="633"/>
      <c r="D4054" s="633"/>
    </row>
    <row r="4055" ht="12.75" spans="2:4">
      <c r="B4055" s="633"/>
      <c r="C4055" s="633"/>
      <c r="D4055" s="633"/>
    </row>
    <row r="4056" ht="12.75" spans="2:4">
      <c r="B4056" s="633"/>
      <c r="C4056" s="633"/>
      <c r="D4056" s="633"/>
    </row>
    <row r="4057" ht="12.75" spans="2:4">
      <c r="B4057" s="633"/>
      <c r="C4057" s="633"/>
      <c r="D4057" s="633"/>
    </row>
    <row r="4058" ht="12.75" spans="2:4">
      <c r="B4058" s="633"/>
      <c r="C4058" s="633"/>
      <c r="D4058" s="633"/>
    </row>
    <row r="4059" ht="12.75" spans="2:4">
      <c r="B4059" s="633"/>
      <c r="C4059" s="633"/>
      <c r="D4059" s="633"/>
    </row>
    <row r="4060" ht="12.75" spans="2:4">
      <c r="B4060" s="633"/>
      <c r="C4060" s="633"/>
      <c r="D4060" s="633"/>
    </row>
    <row r="4061" ht="12.75" spans="2:4">
      <c r="B4061" s="633"/>
      <c r="C4061" s="633"/>
      <c r="D4061" s="633"/>
    </row>
    <row r="4062" ht="12.75" spans="2:4">
      <c r="B4062" s="633"/>
      <c r="C4062" s="633"/>
      <c r="D4062" s="633"/>
    </row>
    <row r="4063" ht="12.75" spans="2:4">
      <c r="B4063" s="633"/>
      <c r="C4063" s="633"/>
      <c r="D4063" s="633"/>
    </row>
    <row r="4064" ht="12.75" spans="2:4">
      <c r="B4064" s="633"/>
      <c r="C4064" s="633"/>
      <c r="D4064" s="633"/>
    </row>
    <row r="4065" ht="12.75" spans="2:4">
      <c r="B4065" s="633"/>
      <c r="C4065" s="633"/>
      <c r="D4065" s="633"/>
    </row>
    <row r="4066" ht="12.75" spans="2:4">
      <c r="B4066" s="633"/>
      <c r="C4066" s="633"/>
      <c r="D4066" s="633"/>
    </row>
    <row r="4067" ht="12.75" spans="2:4">
      <c r="B4067" s="633"/>
      <c r="C4067" s="633"/>
      <c r="D4067" s="633"/>
    </row>
    <row r="4068" ht="12.75" spans="2:4">
      <c r="B4068" s="633"/>
      <c r="C4068" s="633"/>
      <c r="D4068" s="633"/>
    </row>
    <row r="4069" ht="12.75" spans="2:4">
      <c r="B4069" s="633"/>
      <c r="C4069" s="633"/>
      <c r="D4069" s="633"/>
    </row>
    <row r="4070" ht="12.75" spans="2:4">
      <c r="B4070" s="633"/>
      <c r="C4070" s="633"/>
      <c r="D4070" s="633"/>
    </row>
    <row r="4071" ht="12.75" spans="2:4">
      <c r="B4071" s="633"/>
      <c r="C4071" s="633"/>
      <c r="D4071" s="633"/>
    </row>
    <row r="4072" ht="12.75" spans="2:4">
      <c r="B4072" s="633"/>
      <c r="C4072" s="633"/>
      <c r="D4072" s="633"/>
    </row>
    <row r="4073" ht="12.75" spans="2:4">
      <c r="B4073" s="633"/>
      <c r="C4073" s="633"/>
      <c r="D4073" s="633"/>
    </row>
    <row r="4074" ht="12.75" spans="2:4">
      <c r="B4074" s="633"/>
      <c r="C4074" s="633"/>
      <c r="D4074" s="633"/>
    </row>
    <row r="4075" ht="12.75" spans="2:4">
      <c r="B4075" s="633"/>
      <c r="C4075" s="633"/>
      <c r="D4075" s="633"/>
    </row>
    <row r="4076" ht="12.75" spans="2:4">
      <c r="B4076" s="633"/>
      <c r="C4076" s="633"/>
      <c r="D4076" s="633"/>
    </row>
    <row r="4077" ht="12.75" spans="2:4">
      <c r="B4077" s="633"/>
      <c r="C4077" s="633"/>
      <c r="D4077" s="633"/>
    </row>
    <row r="4078" ht="12.75" spans="2:4">
      <c r="B4078" s="633"/>
      <c r="C4078" s="633"/>
      <c r="D4078" s="633"/>
    </row>
    <row r="4079" ht="12.75" spans="2:4">
      <c r="B4079" s="633"/>
      <c r="C4079" s="633"/>
      <c r="D4079" s="633"/>
    </row>
    <row r="4080" ht="12.75" spans="2:4">
      <c r="B4080" s="633"/>
      <c r="C4080" s="633"/>
      <c r="D4080" s="633"/>
    </row>
    <row r="4081" ht="12.75" spans="2:4">
      <c r="B4081" s="633"/>
      <c r="C4081" s="633"/>
      <c r="D4081" s="633"/>
    </row>
    <row r="4082" ht="12.75" spans="2:4">
      <c r="B4082" s="633"/>
      <c r="C4082" s="633"/>
      <c r="D4082" s="633"/>
    </row>
    <row r="4083" ht="12.75" spans="2:4">
      <c r="B4083" s="633"/>
      <c r="C4083" s="633"/>
      <c r="D4083" s="633"/>
    </row>
    <row r="4084" ht="12.75" spans="2:4">
      <c r="B4084" s="633"/>
      <c r="C4084" s="633"/>
      <c r="D4084" s="633"/>
    </row>
    <row r="4085" ht="12.75" spans="2:4">
      <c r="B4085" s="633"/>
      <c r="C4085" s="633"/>
      <c r="D4085" s="633"/>
    </row>
    <row r="4086" ht="12.75" spans="2:4">
      <c r="B4086" s="633"/>
      <c r="C4086" s="633"/>
      <c r="D4086" s="633"/>
    </row>
    <row r="4087" ht="12.75" spans="2:4">
      <c r="B4087" s="633"/>
      <c r="C4087" s="633"/>
      <c r="D4087" s="633"/>
    </row>
    <row r="4088" ht="12.75" spans="2:4">
      <c r="B4088" s="633"/>
      <c r="C4088" s="633"/>
      <c r="D4088" s="633"/>
    </row>
    <row r="4089" ht="12.75" spans="2:4">
      <c r="B4089" s="633"/>
      <c r="C4089" s="633"/>
      <c r="D4089" s="633"/>
    </row>
    <row r="4090" ht="12.75" spans="2:4">
      <c r="B4090" s="633"/>
      <c r="C4090" s="633"/>
      <c r="D4090" s="633"/>
    </row>
    <row r="4091" ht="12.75" spans="2:4">
      <c r="B4091" s="633"/>
      <c r="C4091" s="633"/>
      <c r="D4091" s="633"/>
    </row>
    <row r="4092" ht="12.75" spans="2:4">
      <c r="B4092" s="633"/>
      <c r="C4092" s="633"/>
      <c r="D4092" s="633"/>
    </row>
    <row r="4093" ht="12.75" spans="2:4">
      <c r="B4093" s="633"/>
      <c r="C4093" s="633"/>
      <c r="D4093" s="633"/>
    </row>
    <row r="4094" ht="12.75" spans="2:4">
      <c r="B4094" s="633"/>
      <c r="C4094" s="633"/>
      <c r="D4094" s="633"/>
    </row>
    <row r="4095" ht="12.75" spans="2:4">
      <c r="B4095" s="633"/>
      <c r="C4095" s="633"/>
      <c r="D4095" s="633"/>
    </row>
    <row r="4096" ht="12.75" spans="2:4">
      <c r="B4096" s="633"/>
      <c r="C4096" s="633"/>
      <c r="D4096" s="633"/>
    </row>
    <row r="4097" ht="12.75" spans="2:4">
      <c r="B4097" s="633"/>
      <c r="C4097" s="633"/>
      <c r="D4097" s="633"/>
    </row>
    <row r="4098" ht="12.75" spans="2:4">
      <c r="B4098" s="633"/>
      <c r="C4098" s="633"/>
      <c r="D4098" s="633"/>
    </row>
    <row r="4099" ht="12.75" spans="2:4">
      <c r="B4099" s="633"/>
      <c r="C4099" s="633"/>
      <c r="D4099" s="633"/>
    </row>
    <row r="4100" ht="12.75" spans="2:4">
      <c r="B4100" s="633"/>
      <c r="C4100" s="633"/>
      <c r="D4100" s="633"/>
    </row>
    <row r="4101" ht="12.75" spans="2:4">
      <c r="B4101" s="633"/>
      <c r="C4101" s="633"/>
      <c r="D4101" s="633"/>
    </row>
    <row r="4102" ht="12.75" spans="2:4">
      <c r="B4102" s="633"/>
      <c r="C4102" s="633"/>
      <c r="D4102" s="633"/>
    </row>
    <row r="4103" ht="12.75" spans="2:4">
      <c r="B4103" s="633"/>
      <c r="C4103" s="633"/>
      <c r="D4103" s="633"/>
    </row>
    <row r="4104" ht="12.75" spans="2:4">
      <c r="B4104" s="633"/>
      <c r="C4104" s="633"/>
      <c r="D4104" s="633"/>
    </row>
    <row r="4105" ht="12.75" spans="2:4">
      <c r="B4105" s="633"/>
      <c r="C4105" s="633"/>
      <c r="D4105" s="633"/>
    </row>
    <row r="4106" ht="12.75" spans="2:4">
      <c r="B4106" s="633"/>
      <c r="C4106" s="633"/>
      <c r="D4106" s="633"/>
    </row>
    <row r="4107" ht="12.75" spans="2:4">
      <c r="B4107" s="633"/>
      <c r="C4107" s="633"/>
      <c r="D4107" s="633"/>
    </row>
    <row r="4108" ht="12.75" spans="2:4">
      <c r="B4108" s="633"/>
      <c r="C4108" s="633"/>
      <c r="D4108" s="633"/>
    </row>
    <row r="4109" ht="12.75" spans="2:4">
      <c r="B4109" s="633"/>
      <c r="C4109" s="633"/>
      <c r="D4109" s="633"/>
    </row>
    <row r="4110" ht="12.75" spans="2:4">
      <c r="B4110" s="633"/>
      <c r="C4110" s="633"/>
      <c r="D4110" s="633"/>
    </row>
    <row r="4111" ht="12.75" spans="2:4">
      <c r="B4111" s="633"/>
      <c r="C4111" s="633"/>
      <c r="D4111" s="633"/>
    </row>
    <row r="4112" ht="12.75" spans="2:4">
      <c r="B4112" s="633"/>
      <c r="C4112" s="633"/>
      <c r="D4112" s="633"/>
    </row>
    <row r="4113" ht="12.75" spans="2:4">
      <c r="B4113" s="633"/>
      <c r="C4113" s="633"/>
      <c r="D4113" s="633"/>
    </row>
    <row r="4114" ht="12.75" spans="2:4">
      <c r="B4114" s="633"/>
      <c r="C4114" s="633"/>
      <c r="D4114" s="633"/>
    </row>
    <row r="4115" ht="12.75" spans="2:4">
      <c r="B4115" s="633"/>
      <c r="C4115" s="633"/>
      <c r="D4115" s="633"/>
    </row>
    <row r="4116" ht="12.75" spans="2:4">
      <c r="B4116" s="633"/>
      <c r="C4116" s="633"/>
      <c r="D4116" s="633"/>
    </row>
    <row r="4117" ht="12.75" spans="2:4">
      <c r="B4117" s="633"/>
      <c r="C4117" s="633"/>
      <c r="D4117" s="633"/>
    </row>
    <row r="4118" ht="12.75" spans="2:4">
      <c r="B4118" s="633"/>
      <c r="C4118" s="633"/>
      <c r="D4118" s="633"/>
    </row>
    <row r="4119" ht="12.75" spans="2:4">
      <c r="B4119" s="633"/>
      <c r="C4119" s="633"/>
      <c r="D4119" s="633"/>
    </row>
    <row r="4120" ht="12.75" spans="2:4">
      <c r="B4120" s="633"/>
      <c r="C4120" s="633"/>
      <c r="D4120" s="633"/>
    </row>
    <row r="4121" ht="12.75" spans="2:4">
      <c r="B4121" s="633"/>
      <c r="C4121" s="633"/>
      <c r="D4121" s="633"/>
    </row>
    <row r="4122" ht="12.75" spans="2:4">
      <c r="B4122" s="633"/>
      <c r="C4122" s="633"/>
      <c r="D4122" s="633"/>
    </row>
    <row r="4123" ht="12.75" spans="2:4">
      <c r="B4123" s="633"/>
      <c r="C4123" s="633"/>
      <c r="D4123" s="633"/>
    </row>
    <row r="4124" ht="12.75" spans="2:4">
      <c r="B4124" s="633"/>
      <c r="C4124" s="633"/>
      <c r="D4124" s="633"/>
    </row>
    <row r="4125" ht="12.75" spans="2:4">
      <c r="B4125" s="633"/>
      <c r="C4125" s="633"/>
      <c r="D4125" s="633"/>
    </row>
    <row r="4126" ht="12.75" spans="2:4">
      <c r="B4126" s="633"/>
      <c r="C4126" s="633"/>
      <c r="D4126" s="633"/>
    </row>
    <row r="4127" ht="12.75" spans="2:4">
      <c r="B4127" s="633"/>
      <c r="C4127" s="633"/>
      <c r="D4127" s="633"/>
    </row>
    <row r="4128" ht="12.75" spans="2:4">
      <c r="B4128" s="633"/>
      <c r="C4128" s="633"/>
      <c r="D4128" s="633"/>
    </row>
    <row r="4129" ht="12.75" spans="2:4">
      <c r="B4129" s="633"/>
      <c r="C4129" s="633"/>
      <c r="D4129" s="633"/>
    </row>
    <row r="4130" ht="12.75" spans="2:4">
      <c r="B4130" s="633"/>
      <c r="C4130" s="633"/>
      <c r="D4130" s="633"/>
    </row>
    <row r="4131" ht="12.75" spans="2:4">
      <c r="B4131" s="633"/>
      <c r="C4131" s="633"/>
      <c r="D4131" s="633"/>
    </row>
    <row r="4132" ht="12.75" spans="2:4">
      <c r="B4132" s="633"/>
      <c r="C4132" s="633"/>
      <c r="D4132" s="633"/>
    </row>
    <row r="4133" ht="12.75" spans="2:4">
      <c r="B4133" s="633"/>
      <c r="C4133" s="633"/>
      <c r="D4133" s="633"/>
    </row>
    <row r="4134" ht="12.75" spans="2:4">
      <c r="B4134" s="633"/>
      <c r="C4134" s="633"/>
      <c r="D4134" s="633"/>
    </row>
    <row r="4135" ht="12.75" spans="2:4">
      <c r="B4135" s="633"/>
      <c r="C4135" s="633"/>
      <c r="D4135" s="633"/>
    </row>
    <row r="4136" ht="12.75" spans="2:4">
      <c r="B4136" s="633"/>
      <c r="C4136" s="633"/>
      <c r="D4136" s="633"/>
    </row>
    <row r="4137" ht="12.75" spans="2:4">
      <c r="B4137" s="633"/>
      <c r="C4137" s="633"/>
      <c r="D4137" s="633"/>
    </row>
    <row r="4138" ht="12.75" spans="2:4">
      <c r="B4138" s="633"/>
      <c r="C4138" s="633"/>
      <c r="D4138" s="633"/>
    </row>
    <row r="4139" ht="12.75" spans="2:4">
      <c r="B4139" s="633"/>
      <c r="C4139" s="633"/>
      <c r="D4139" s="633"/>
    </row>
    <row r="4140" ht="12.75" spans="2:4">
      <c r="B4140" s="633"/>
      <c r="C4140" s="633"/>
      <c r="D4140" s="633"/>
    </row>
    <row r="4141" ht="12.75" spans="2:4">
      <c r="B4141" s="633"/>
      <c r="C4141" s="633"/>
      <c r="D4141" s="633"/>
    </row>
    <row r="4142" ht="12.75" spans="2:4">
      <c r="B4142" s="633"/>
      <c r="C4142" s="633"/>
      <c r="D4142" s="633"/>
    </row>
    <row r="4143" ht="12.75" spans="2:4">
      <c r="B4143" s="633"/>
      <c r="C4143" s="633"/>
      <c r="D4143" s="633"/>
    </row>
    <row r="4144" ht="12.75" spans="2:4">
      <c r="B4144" s="633"/>
      <c r="C4144" s="633"/>
      <c r="D4144" s="633"/>
    </row>
    <row r="4145" ht="12.75" spans="2:4">
      <c r="B4145" s="633"/>
      <c r="C4145" s="633"/>
      <c r="D4145" s="633"/>
    </row>
    <row r="4146" ht="12.75" spans="2:4">
      <c r="B4146" s="633"/>
      <c r="C4146" s="633"/>
      <c r="D4146" s="633"/>
    </row>
    <row r="4147" ht="12.75" spans="2:4">
      <c r="B4147" s="633"/>
      <c r="C4147" s="633"/>
      <c r="D4147" s="633"/>
    </row>
    <row r="4148" ht="12.75" spans="2:4">
      <c r="B4148" s="633"/>
      <c r="C4148" s="633"/>
      <c r="D4148" s="633"/>
    </row>
    <row r="4149" ht="12.75" spans="2:4">
      <c r="B4149" s="633"/>
      <c r="C4149" s="633"/>
      <c r="D4149" s="633"/>
    </row>
    <row r="4150" ht="12.75" spans="2:4">
      <c r="B4150" s="633"/>
      <c r="C4150" s="633"/>
      <c r="D4150" s="633"/>
    </row>
    <row r="4151" ht="12.75" spans="2:4">
      <c r="B4151" s="633"/>
      <c r="C4151" s="633"/>
      <c r="D4151" s="633"/>
    </row>
    <row r="4152" ht="12.75" spans="2:4">
      <c r="B4152" s="633"/>
      <c r="C4152" s="633"/>
      <c r="D4152" s="633"/>
    </row>
    <row r="4153" ht="12.75" spans="2:4">
      <c r="B4153" s="633"/>
      <c r="C4153" s="633"/>
      <c r="D4153" s="633"/>
    </row>
    <row r="4154" ht="12.75" spans="2:4">
      <c r="B4154" s="633"/>
      <c r="C4154" s="633"/>
      <c r="D4154" s="633"/>
    </row>
    <row r="4155" ht="12.75" spans="2:4">
      <c r="B4155" s="633"/>
      <c r="C4155" s="633"/>
      <c r="D4155" s="633"/>
    </row>
    <row r="4156" ht="12.75" spans="2:4">
      <c r="B4156" s="633"/>
      <c r="C4156" s="633"/>
      <c r="D4156" s="633"/>
    </row>
    <row r="4157" ht="12.75" spans="2:4">
      <c r="B4157" s="633"/>
      <c r="C4157" s="633"/>
      <c r="D4157" s="633"/>
    </row>
    <row r="4158" ht="12.75" spans="2:4">
      <c r="B4158" s="633"/>
      <c r="C4158" s="633"/>
      <c r="D4158" s="633"/>
    </row>
    <row r="4159" ht="12.75" spans="2:4">
      <c r="B4159" s="633"/>
      <c r="C4159" s="633"/>
      <c r="D4159" s="633"/>
    </row>
    <row r="4160" ht="12.75" spans="2:4">
      <c r="B4160" s="633"/>
      <c r="C4160" s="633"/>
      <c r="D4160" s="633"/>
    </row>
    <row r="4161" ht="12.75" spans="2:4">
      <c r="B4161" s="633"/>
      <c r="C4161" s="633"/>
      <c r="D4161" s="633"/>
    </row>
    <row r="4162" ht="12.75" spans="2:4">
      <c r="B4162" s="633"/>
      <c r="C4162" s="633"/>
      <c r="D4162" s="633"/>
    </row>
    <row r="4163" ht="12.75" spans="2:4">
      <c r="B4163" s="633"/>
      <c r="C4163" s="633"/>
      <c r="D4163" s="633"/>
    </row>
    <row r="4164" ht="12.75" spans="2:4">
      <c r="B4164" s="633"/>
      <c r="C4164" s="633"/>
      <c r="D4164" s="633"/>
    </row>
    <row r="4165" ht="12.75" spans="2:4">
      <c r="B4165" s="633"/>
      <c r="C4165" s="633"/>
      <c r="D4165" s="633"/>
    </row>
    <row r="4166" ht="12.75" spans="2:4">
      <c r="B4166" s="633"/>
      <c r="C4166" s="633"/>
      <c r="D4166" s="633"/>
    </row>
    <row r="4167" ht="12.75" spans="2:4">
      <c r="B4167" s="633"/>
      <c r="C4167" s="633"/>
      <c r="D4167" s="633"/>
    </row>
    <row r="4168" ht="12.75" spans="2:4">
      <c r="B4168" s="633"/>
      <c r="C4168" s="633"/>
      <c r="D4168" s="633"/>
    </row>
    <row r="4169" ht="12.75" spans="2:4">
      <c r="B4169" s="633"/>
      <c r="C4169" s="633"/>
      <c r="D4169" s="633"/>
    </row>
    <row r="4170" ht="12.75" spans="2:4">
      <c r="B4170" s="633"/>
      <c r="C4170" s="633"/>
      <c r="D4170" s="633"/>
    </row>
    <row r="4171" ht="12.75" spans="2:4">
      <c r="B4171" s="633"/>
      <c r="C4171" s="633"/>
      <c r="D4171" s="633"/>
    </row>
    <row r="4172" ht="12.75" spans="2:4">
      <c r="B4172" s="633"/>
      <c r="C4172" s="633"/>
      <c r="D4172" s="633"/>
    </row>
    <row r="4173" ht="12.75" spans="2:4">
      <c r="B4173" s="633"/>
      <c r="C4173" s="633"/>
      <c r="D4173" s="633"/>
    </row>
    <row r="4174" ht="12.75" spans="2:4">
      <c r="B4174" s="633"/>
      <c r="C4174" s="633"/>
      <c r="D4174" s="633"/>
    </row>
    <row r="4175" ht="12.75" spans="2:4">
      <c r="B4175" s="633"/>
      <c r="C4175" s="633"/>
      <c r="D4175" s="633"/>
    </row>
    <row r="4176" ht="12.75" spans="2:4">
      <c r="B4176" s="633"/>
      <c r="C4176" s="633"/>
      <c r="D4176" s="633"/>
    </row>
    <row r="4177" ht="12.75" spans="2:4">
      <c r="B4177" s="633"/>
      <c r="C4177" s="633"/>
      <c r="D4177" s="633"/>
    </row>
    <row r="4178" ht="12.75" spans="2:4">
      <c r="B4178" s="633"/>
      <c r="C4178" s="633"/>
      <c r="D4178" s="633"/>
    </row>
    <row r="4179" ht="12.75" spans="2:4">
      <c r="B4179" s="633"/>
      <c r="C4179" s="633"/>
      <c r="D4179" s="633"/>
    </row>
    <row r="4180" ht="12.75" spans="2:4">
      <c r="B4180" s="633"/>
      <c r="C4180" s="633"/>
      <c r="D4180" s="633"/>
    </row>
    <row r="4181" ht="12.75" spans="2:4">
      <c r="B4181" s="633"/>
      <c r="C4181" s="633"/>
      <c r="D4181" s="633"/>
    </row>
    <row r="4182" ht="12.75" spans="2:4">
      <c r="B4182" s="633"/>
      <c r="C4182" s="633"/>
      <c r="D4182" s="633"/>
    </row>
    <row r="4183" ht="12.75" spans="2:4">
      <c r="B4183" s="633"/>
      <c r="C4183" s="633"/>
      <c r="D4183" s="633"/>
    </row>
    <row r="4184" ht="12.75" spans="2:4">
      <c r="B4184" s="633"/>
      <c r="C4184" s="633"/>
      <c r="D4184" s="633"/>
    </row>
    <row r="4185" ht="12.75" spans="2:4">
      <c r="B4185" s="633"/>
      <c r="C4185" s="633"/>
      <c r="D4185" s="633"/>
    </row>
    <row r="4186" ht="12.75" spans="2:4">
      <c r="B4186" s="633"/>
      <c r="C4186" s="633"/>
      <c r="D4186" s="633"/>
    </row>
    <row r="4187" ht="12.75" spans="2:4">
      <c r="B4187" s="633"/>
      <c r="C4187" s="633"/>
      <c r="D4187" s="633"/>
    </row>
    <row r="4188" ht="12.75" spans="2:4">
      <c r="B4188" s="633"/>
      <c r="C4188" s="633"/>
      <c r="D4188" s="633"/>
    </row>
    <row r="4189" ht="12.75" spans="2:4">
      <c r="B4189" s="633"/>
      <c r="C4189" s="633"/>
      <c r="D4189" s="633"/>
    </row>
    <row r="4190" ht="12.75" spans="2:4">
      <c r="B4190" s="633"/>
      <c r="C4190" s="633"/>
      <c r="D4190" s="633"/>
    </row>
    <row r="4191" ht="12.75" spans="2:4">
      <c r="B4191" s="633"/>
      <c r="C4191" s="633"/>
      <c r="D4191" s="633"/>
    </row>
    <row r="4192" ht="12.75" spans="2:4">
      <c r="B4192" s="633"/>
      <c r="C4192" s="633"/>
      <c r="D4192" s="633"/>
    </row>
    <row r="4193" ht="12.75" spans="2:4">
      <c r="B4193" s="633"/>
      <c r="C4193" s="633"/>
      <c r="D4193" s="633"/>
    </row>
    <row r="4194" ht="12.75" spans="2:4">
      <c r="B4194" s="633"/>
      <c r="C4194" s="633"/>
      <c r="D4194" s="633"/>
    </row>
    <row r="4195" ht="12.75" spans="2:4">
      <c r="B4195" s="633"/>
      <c r="C4195" s="633"/>
      <c r="D4195" s="633"/>
    </row>
    <row r="4196" ht="12.75" spans="2:4">
      <c r="B4196" s="633"/>
      <c r="C4196" s="633"/>
      <c r="D4196" s="633"/>
    </row>
    <row r="4197" ht="12.75" spans="2:4">
      <c r="B4197" s="633"/>
      <c r="C4197" s="633"/>
      <c r="D4197" s="633"/>
    </row>
    <row r="4198" ht="12.75" spans="2:4">
      <c r="B4198" s="633"/>
      <c r="C4198" s="633"/>
      <c r="D4198" s="633"/>
    </row>
    <row r="4199" ht="12.75" spans="2:4">
      <c r="B4199" s="633"/>
      <c r="C4199" s="633"/>
      <c r="D4199" s="633"/>
    </row>
    <row r="4200" ht="12.75" spans="2:4">
      <c r="B4200" s="633"/>
      <c r="C4200" s="633"/>
      <c r="D4200" s="633"/>
    </row>
    <row r="4201" ht="12.75" spans="2:4">
      <c r="B4201" s="633"/>
      <c r="C4201" s="633"/>
      <c r="D4201" s="633"/>
    </row>
    <row r="4202" ht="12.75" spans="2:4">
      <c r="B4202" s="633"/>
      <c r="C4202" s="633"/>
      <c r="D4202" s="633"/>
    </row>
    <row r="4203" ht="12.75" spans="2:4">
      <c r="B4203" s="633"/>
      <c r="C4203" s="633"/>
      <c r="D4203" s="633"/>
    </row>
    <row r="4204" ht="12.75" spans="2:4">
      <c r="B4204" s="633"/>
      <c r="C4204" s="633"/>
      <c r="D4204" s="633"/>
    </row>
    <row r="4205" ht="12.75" spans="2:4">
      <c r="B4205" s="633"/>
      <c r="C4205" s="633"/>
      <c r="D4205" s="633"/>
    </row>
    <row r="4206" ht="12.75" spans="2:4">
      <c r="B4206" s="633"/>
      <c r="C4206" s="633"/>
      <c r="D4206" s="633"/>
    </row>
    <row r="4207" ht="12.75" spans="2:4">
      <c r="B4207" s="633"/>
      <c r="C4207" s="633"/>
      <c r="D4207" s="633"/>
    </row>
    <row r="4208" ht="12.75" spans="2:4">
      <c r="B4208" s="633"/>
      <c r="C4208" s="633"/>
      <c r="D4208" s="633"/>
    </row>
    <row r="4209" ht="12.75" spans="2:4">
      <c r="B4209" s="633"/>
      <c r="C4209" s="633"/>
      <c r="D4209" s="633"/>
    </row>
    <row r="4210" ht="12.75" spans="2:4">
      <c r="B4210" s="633"/>
      <c r="C4210" s="633"/>
      <c r="D4210" s="633"/>
    </row>
    <row r="4211" ht="12.75" spans="2:4">
      <c r="B4211" s="633"/>
      <c r="C4211" s="633"/>
      <c r="D4211" s="633"/>
    </row>
    <row r="4212" ht="12.75" spans="2:4">
      <c r="B4212" s="633"/>
      <c r="C4212" s="633"/>
      <c r="D4212" s="633"/>
    </row>
    <row r="4213" ht="12.75" spans="2:4">
      <c r="B4213" s="633"/>
      <c r="C4213" s="633"/>
      <c r="D4213" s="633"/>
    </row>
    <row r="4214" ht="12.75" spans="2:4">
      <c r="B4214" s="633"/>
      <c r="C4214" s="633"/>
      <c r="D4214" s="633"/>
    </row>
    <row r="4215" ht="12.75" spans="2:4">
      <c r="B4215" s="633"/>
      <c r="C4215" s="633"/>
      <c r="D4215" s="633"/>
    </row>
    <row r="4216" ht="12.75" spans="2:4">
      <c r="B4216" s="633"/>
      <c r="C4216" s="633"/>
      <c r="D4216" s="633"/>
    </row>
    <row r="4217" ht="12.75" spans="2:4">
      <c r="B4217" s="633"/>
      <c r="C4217" s="633"/>
      <c r="D4217" s="633"/>
    </row>
    <row r="4218" ht="12.75" spans="2:4">
      <c r="B4218" s="633"/>
      <c r="C4218" s="633"/>
      <c r="D4218" s="633"/>
    </row>
    <row r="4219" ht="12.75" spans="2:4">
      <c r="B4219" s="633"/>
      <c r="C4219" s="633"/>
      <c r="D4219" s="633"/>
    </row>
    <row r="4220" ht="12.75" spans="2:4">
      <c r="B4220" s="633"/>
      <c r="C4220" s="633"/>
      <c r="D4220" s="633"/>
    </row>
    <row r="4221" ht="12.75" spans="2:4">
      <c r="B4221" s="633"/>
      <c r="C4221" s="633"/>
      <c r="D4221" s="633"/>
    </row>
    <row r="4222" ht="12.75" spans="2:4">
      <c r="B4222" s="633"/>
      <c r="C4222" s="633"/>
      <c r="D4222" s="633"/>
    </row>
    <row r="4223" ht="12.75" spans="2:4">
      <c r="B4223" s="633"/>
      <c r="C4223" s="633"/>
      <c r="D4223" s="633"/>
    </row>
    <row r="4224" ht="12.75" spans="2:4">
      <c r="B4224" s="633"/>
      <c r="C4224" s="633"/>
      <c r="D4224" s="633"/>
    </row>
    <row r="4225" ht="12.75" spans="2:4">
      <c r="B4225" s="633"/>
      <c r="C4225" s="633"/>
      <c r="D4225" s="633"/>
    </row>
    <row r="4226" ht="12.75" spans="2:4">
      <c r="B4226" s="633"/>
      <c r="C4226" s="633"/>
      <c r="D4226" s="633"/>
    </row>
    <row r="4227" ht="12.75" spans="2:4">
      <c r="B4227" s="633"/>
      <c r="C4227" s="633"/>
      <c r="D4227" s="633"/>
    </row>
    <row r="4228" ht="12.75" spans="2:4">
      <c r="B4228" s="633"/>
      <c r="C4228" s="633"/>
      <c r="D4228" s="633"/>
    </row>
    <row r="4229" ht="12.75" spans="2:4">
      <c r="B4229" s="633"/>
      <c r="C4229" s="633"/>
      <c r="D4229" s="633"/>
    </row>
    <row r="4230" ht="12.75" spans="2:4">
      <c r="B4230" s="633"/>
      <c r="C4230" s="633"/>
      <c r="D4230" s="633"/>
    </row>
    <row r="4231" ht="12.75" spans="2:4">
      <c r="B4231" s="633"/>
      <c r="C4231" s="633"/>
      <c r="D4231" s="633"/>
    </row>
    <row r="4232" ht="12.75" spans="2:4">
      <c r="B4232" s="633"/>
      <c r="C4232" s="633"/>
      <c r="D4232" s="633"/>
    </row>
    <row r="4233" ht="12.75" spans="2:4">
      <c r="B4233" s="633"/>
      <c r="C4233" s="633"/>
      <c r="D4233" s="633"/>
    </row>
    <row r="4234" ht="12.75" spans="2:4">
      <c r="B4234" s="633"/>
      <c r="C4234" s="633"/>
      <c r="D4234" s="633"/>
    </row>
    <row r="4235" ht="12.75" spans="2:4">
      <c r="B4235" s="633"/>
      <c r="C4235" s="633"/>
      <c r="D4235" s="633"/>
    </row>
    <row r="4236" ht="12.75" spans="2:4">
      <c r="B4236" s="633"/>
      <c r="C4236" s="633"/>
      <c r="D4236" s="633"/>
    </row>
    <row r="4237" ht="12.75" spans="2:4">
      <c r="B4237" s="633"/>
      <c r="C4237" s="633"/>
      <c r="D4237" s="633"/>
    </row>
    <row r="4238" ht="12.75" spans="2:4">
      <c r="B4238" s="633"/>
      <c r="C4238" s="633"/>
      <c r="D4238" s="633"/>
    </row>
    <row r="4239" ht="12.75" spans="2:4">
      <c r="B4239" s="633"/>
      <c r="C4239" s="633"/>
      <c r="D4239" s="633"/>
    </row>
    <row r="4240" ht="12.75" spans="2:4">
      <c r="B4240" s="633"/>
      <c r="C4240" s="633"/>
      <c r="D4240" s="633"/>
    </row>
    <row r="4241" ht="12.75" spans="2:4">
      <c r="B4241" s="633"/>
      <c r="C4241" s="633"/>
      <c r="D4241" s="633"/>
    </row>
    <row r="4242" ht="12.75" spans="2:4">
      <c r="B4242" s="633"/>
      <c r="C4242" s="633"/>
      <c r="D4242" s="633"/>
    </row>
    <row r="4243" ht="12.75" spans="2:4">
      <c r="B4243" s="633"/>
      <c r="C4243" s="633"/>
      <c r="D4243" s="633"/>
    </row>
    <row r="4244" ht="12.75" spans="2:4">
      <c r="B4244" s="633"/>
      <c r="C4244" s="633"/>
      <c r="D4244" s="633"/>
    </row>
    <row r="4245" ht="12.75" spans="2:4">
      <c r="B4245" s="633"/>
      <c r="C4245" s="633"/>
      <c r="D4245" s="633"/>
    </row>
    <row r="4246" ht="12.75" spans="2:4">
      <c r="B4246" s="633"/>
      <c r="C4246" s="633"/>
      <c r="D4246" s="633"/>
    </row>
    <row r="4247" ht="12.75" spans="2:4">
      <c r="B4247" s="633"/>
      <c r="C4247" s="633"/>
      <c r="D4247" s="633"/>
    </row>
    <row r="4248" ht="12.75" spans="2:4">
      <c r="B4248" s="633"/>
      <c r="C4248" s="633"/>
      <c r="D4248" s="633"/>
    </row>
    <row r="4249" ht="12.75" spans="2:4">
      <c r="B4249" s="633"/>
      <c r="C4249" s="633"/>
      <c r="D4249" s="633"/>
    </row>
    <row r="4250" ht="12.75" spans="2:4">
      <c r="B4250" s="633"/>
      <c r="C4250" s="633"/>
      <c r="D4250" s="633"/>
    </row>
    <row r="4251" ht="12.75" spans="2:4">
      <c r="B4251" s="633"/>
      <c r="C4251" s="633"/>
      <c r="D4251" s="633"/>
    </row>
    <row r="4252" ht="12.75" spans="2:4">
      <c r="B4252" s="633"/>
      <c r="C4252" s="633"/>
      <c r="D4252" s="633"/>
    </row>
    <row r="4253" ht="12.75" spans="2:4">
      <c r="B4253" s="633"/>
      <c r="C4253" s="633"/>
      <c r="D4253" s="633"/>
    </row>
    <row r="4254" ht="12.75" spans="2:4">
      <c r="B4254" s="633"/>
      <c r="C4254" s="633"/>
      <c r="D4254" s="633"/>
    </row>
    <row r="4255" ht="12.75" spans="2:4">
      <c r="B4255" s="633"/>
      <c r="C4255" s="633"/>
      <c r="D4255" s="633"/>
    </row>
    <row r="4256" ht="12.75" spans="2:4">
      <c r="B4256" s="633"/>
      <c r="C4256" s="633"/>
      <c r="D4256" s="633"/>
    </row>
    <row r="4257" ht="12.75" spans="2:4">
      <c r="B4257" s="633"/>
      <c r="C4257" s="633"/>
      <c r="D4257" s="633"/>
    </row>
    <row r="4258" ht="12.75" spans="2:4">
      <c r="B4258" s="633"/>
      <c r="C4258" s="633"/>
      <c r="D4258" s="633"/>
    </row>
    <row r="4259" ht="12.75" spans="2:4">
      <c r="B4259" s="633"/>
      <c r="C4259" s="633"/>
      <c r="D4259" s="633"/>
    </row>
    <row r="4260" ht="12.75" spans="2:4">
      <c r="B4260" s="633"/>
      <c r="C4260" s="633"/>
      <c r="D4260" s="633"/>
    </row>
    <row r="4261" ht="12.75" spans="2:4">
      <c r="B4261" s="633"/>
      <c r="C4261" s="633"/>
      <c r="D4261" s="633"/>
    </row>
    <row r="4262" ht="12.75" spans="2:4">
      <c r="B4262" s="633"/>
      <c r="C4262" s="633"/>
      <c r="D4262" s="633"/>
    </row>
    <row r="4263" ht="12.75" spans="2:4">
      <c r="B4263" s="633"/>
      <c r="C4263" s="633"/>
      <c r="D4263" s="633"/>
    </row>
    <row r="4264" ht="12.75" spans="2:4">
      <c r="B4264" s="633"/>
      <c r="C4264" s="633"/>
      <c r="D4264" s="633"/>
    </row>
    <row r="4265" ht="12.75" spans="2:4">
      <c r="B4265" s="633"/>
      <c r="C4265" s="633"/>
      <c r="D4265" s="633"/>
    </row>
    <row r="4266" ht="12.75" spans="2:4">
      <c r="B4266" s="633"/>
      <c r="C4266" s="633"/>
      <c r="D4266" s="633"/>
    </row>
    <row r="4267" ht="12.75" spans="2:4">
      <c r="B4267" s="633"/>
      <c r="C4267" s="633"/>
      <c r="D4267" s="633"/>
    </row>
    <row r="4268" ht="12.75" spans="2:4">
      <c r="B4268" s="633"/>
      <c r="C4268" s="633"/>
      <c r="D4268" s="633"/>
    </row>
    <row r="4269" ht="12.75" spans="2:4">
      <c r="B4269" s="633"/>
      <c r="C4269" s="633"/>
      <c r="D4269" s="633"/>
    </row>
    <row r="4270" ht="12.75" spans="2:4">
      <c r="B4270" s="633"/>
      <c r="C4270" s="633"/>
      <c r="D4270" s="633"/>
    </row>
    <row r="4271" ht="12.75" spans="2:4">
      <c r="B4271" s="633"/>
      <c r="C4271" s="633"/>
      <c r="D4271" s="633"/>
    </row>
    <row r="4272" ht="12.75" spans="2:4">
      <c r="B4272" s="633"/>
      <c r="C4272" s="633"/>
      <c r="D4272" s="633"/>
    </row>
    <row r="4273" ht="12.75" spans="2:4">
      <c r="B4273" s="633"/>
      <c r="C4273" s="633"/>
      <c r="D4273" s="633"/>
    </row>
    <row r="4274" ht="12.75" spans="2:4">
      <c r="B4274" s="633"/>
      <c r="C4274" s="633"/>
      <c r="D4274" s="633"/>
    </row>
    <row r="4275" ht="12.75" spans="2:4">
      <c r="B4275" s="633"/>
      <c r="C4275" s="633"/>
      <c r="D4275" s="633"/>
    </row>
    <row r="4276" ht="12.75" spans="2:4">
      <c r="B4276" s="633"/>
      <c r="C4276" s="633"/>
      <c r="D4276" s="633"/>
    </row>
    <row r="4277" ht="12.75" spans="2:4">
      <c r="B4277" s="633"/>
      <c r="C4277" s="633"/>
      <c r="D4277" s="633"/>
    </row>
    <row r="4278" ht="12.75" spans="2:4">
      <c r="B4278" s="633"/>
      <c r="C4278" s="633"/>
      <c r="D4278" s="633"/>
    </row>
    <row r="4279" ht="12.75" spans="2:4">
      <c r="B4279" s="633"/>
      <c r="C4279" s="633"/>
      <c r="D4279" s="633"/>
    </row>
    <row r="4280" ht="12.75" spans="2:4">
      <c r="B4280" s="633"/>
      <c r="C4280" s="633"/>
      <c r="D4280" s="633"/>
    </row>
    <row r="4281" ht="12.75" spans="2:4">
      <c r="B4281" s="633"/>
      <c r="C4281" s="633"/>
      <c r="D4281" s="633"/>
    </row>
    <row r="4282" ht="12.75" spans="2:4">
      <c r="B4282" s="633"/>
      <c r="C4282" s="633"/>
      <c r="D4282" s="633"/>
    </row>
    <row r="4283" ht="12.75" spans="2:4">
      <c r="B4283" s="633"/>
      <c r="C4283" s="633"/>
      <c r="D4283" s="633"/>
    </row>
    <row r="4284" ht="12.75" spans="2:4">
      <c r="B4284" s="633"/>
      <c r="C4284" s="633"/>
      <c r="D4284" s="633"/>
    </row>
    <row r="4285" ht="12.75" spans="2:4">
      <c r="B4285" s="633"/>
      <c r="C4285" s="633"/>
      <c r="D4285" s="633"/>
    </row>
    <row r="4286" ht="12.75" spans="2:4">
      <c r="B4286" s="633"/>
      <c r="C4286" s="633"/>
      <c r="D4286" s="633"/>
    </row>
    <row r="4287" ht="12.75" spans="2:4">
      <c r="B4287" s="633"/>
      <c r="C4287" s="633"/>
      <c r="D4287" s="633"/>
    </row>
    <row r="4288" ht="12.75" spans="2:4">
      <c r="B4288" s="633"/>
      <c r="C4288" s="633"/>
      <c r="D4288" s="633"/>
    </row>
    <row r="4289" ht="12.75" spans="2:4">
      <c r="B4289" s="633"/>
      <c r="C4289" s="633"/>
      <c r="D4289" s="633"/>
    </row>
    <row r="4290" ht="12.75" spans="2:4">
      <c r="B4290" s="633"/>
      <c r="C4290" s="633"/>
      <c r="D4290" s="633"/>
    </row>
    <row r="4291" ht="12.75" spans="2:4">
      <c r="B4291" s="633"/>
      <c r="C4291" s="633"/>
      <c r="D4291" s="633"/>
    </row>
    <row r="4292" ht="12.75" spans="2:4">
      <c r="B4292" s="633"/>
      <c r="C4292" s="633"/>
      <c r="D4292" s="633"/>
    </row>
    <row r="4293" ht="12.75" spans="2:4">
      <c r="B4293" s="633"/>
      <c r="C4293" s="633"/>
      <c r="D4293" s="633"/>
    </row>
    <row r="4294" ht="12.75" spans="2:4">
      <c r="B4294" s="633"/>
      <c r="C4294" s="633"/>
      <c r="D4294" s="633"/>
    </row>
    <row r="4295" ht="12.75" spans="2:4">
      <c r="B4295" s="633"/>
      <c r="C4295" s="633"/>
      <c r="D4295" s="633"/>
    </row>
    <row r="4296" ht="12.75" spans="2:4">
      <c r="B4296" s="633"/>
      <c r="C4296" s="633"/>
      <c r="D4296" s="633"/>
    </row>
    <row r="4297" ht="12.75" spans="2:4">
      <c r="B4297" s="633"/>
      <c r="C4297" s="633"/>
      <c r="D4297" s="633"/>
    </row>
    <row r="4298" ht="12.75" spans="2:4">
      <c r="B4298" s="633"/>
      <c r="C4298" s="633"/>
      <c r="D4298" s="633"/>
    </row>
    <row r="4299" ht="12.75" spans="2:4">
      <c r="B4299" s="633"/>
      <c r="C4299" s="633"/>
      <c r="D4299" s="633"/>
    </row>
    <row r="4300" ht="12.75" spans="2:4">
      <c r="B4300" s="633"/>
      <c r="C4300" s="633"/>
      <c r="D4300" s="633"/>
    </row>
    <row r="4301" ht="12.75" spans="2:4">
      <c r="B4301" s="633"/>
      <c r="C4301" s="633"/>
      <c r="D4301" s="633"/>
    </row>
    <row r="4302" ht="12.75" spans="2:4">
      <c r="B4302" s="633"/>
      <c r="C4302" s="633"/>
      <c r="D4302" s="633"/>
    </row>
    <row r="4303" ht="12.75" spans="2:4">
      <c r="B4303" s="633"/>
      <c r="C4303" s="633"/>
      <c r="D4303" s="633"/>
    </row>
    <row r="4304" ht="12.75" spans="2:4">
      <c r="B4304" s="633"/>
      <c r="C4304" s="633"/>
      <c r="D4304" s="633"/>
    </row>
    <row r="4305" ht="12.75" spans="2:4">
      <c r="B4305" s="633"/>
      <c r="C4305" s="633"/>
      <c r="D4305" s="633"/>
    </row>
    <row r="4306" ht="12.75" spans="2:4">
      <c r="B4306" s="633"/>
      <c r="C4306" s="633"/>
      <c r="D4306" s="633"/>
    </row>
    <row r="4307" ht="12.75" spans="2:4">
      <c r="B4307" s="633"/>
      <c r="C4307" s="633"/>
      <c r="D4307" s="633"/>
    </row>
    <row r="4308" ht="12.75" spans="2:4">
      <c r="B4308" s="633"/>
      <c r="C4308" s="633"/>
      <c r="D4308" s="633"/>
    </row>
    <row r="4309" ht="12.75" spans="2:4">
      <c r="B4309" s="633"/>
      <c r="C4309" s="633"/>
      <c r="D4309" s="633"/>
    </row>
    <row r="4310" ht="12.75" spans="2:4">
      <c r="B4310" s="633"/>
      <c r="C4310" s="633"/>
      <c r="D4310" s="633"/>
    </row>
    <row r="4311" ht="12.75" spans="2:4">
      <c r="B4311" s="633"/>
      <c r="C4311" s="633"/>
      <c r="D4311" s="633"/>
    </row>
    <row r="4312" ht="12.75" spans="2:4">
      <c r="B4312" s="633"/>
      <c r="C4312" s="633"/>
      <c r="D4312" s="633"/>
    </row>
    <row r="4313" ht="12.75" spans="2:4">
      <c r="B4313" s="633"/>
      <c r="C4313" s="633"/>
      <c r="D4313" s="633"/>
    </row>
    <row r="4314" ht="12.75" spans="2:4">
      <c r="B4314" s="633"/>
      <c r="C4314" s="633"/>
      <c r="D4314" s="633"/>
    </row>
    <row r="4315" ht="12.75" spans="2:4">
      <c r="B4315" s="633"/>
      <c r="C4315" s="633"/>
      <c r="D4315" s="633"/>
    </row>
    <row r="4316" ht="12.75" spans="2:4">
      <c r="B4316" s="633"/>
      <c r="C4316" s="633"/>
      <c r="D4316" s="633"/>
    </row>
    <row r="4317" ht="12.75" spans="2:4">
      <c r="B4317" s="633"/>
      <c r="C4317" s="633"/>
      <c r="D4317" s="633"/>
    </row>
    <row r="4318" ht="12.75" spans="2:4">
      <c r="B4318" s="633"/>
      <c r="C4318" s="633"/>
      <c r="D4318" s="633"/>
    </row>
    <row r="4319" ht="12.75" spans="2:4">
      <c r="B4319" s="633"/>
      <c r="C4319" s="633"/>
      <c r="D4319" s="633"/>
    </row>
    <row r="4320" ht="12.75" spans="2:4">
      <c r="B4320" s="633"/>
      <c r="C4320" s="633"/>
      <c r="D4320" s="633"/>
    </row>
    <row r="4321" ht="12.75" spans="2:4">
      <c r="B4321" s="633"/>
      <c r="C4321" s="633"/>
      <c r="D4321" s="633"/>
    </row>
    <row r="4322" ht="12.75" spans="2:4">
      <c r="B4322" s="633"/>
      <c r="C4322" s="633"/>
      <c r="D4322" s="633"/>
    </row>
    <row r="4323" ht="12.75" spans="2:4">
      <c r="B4323" s="633"/>
      <c r="C4323" s="633"/>
      <c r="D4323" s="633"/>
    </row>
    <row r="4324" ht="12.75" spans="2:4">
      <c r="B4324" s="633"/>
      <c r="C4324" s="633"/>
      <c r="D4324" s="633"/>
    </row>
    <row r="4325" ht="12.75" spans="2:4">
      <c r="B4325" s="633"/>
      <c r="C4325" s="633"/>
      <c r="D4325" s="633"/>
    </row>
    <row r="4326" ht="12.75" spans="2:4">
      <c r="B4326" s="633"/>
      <c r="C4326" s="633"/>
      <c r="D4326" s="633"/>
    </row>
    <row r="4327" ht="12.75" spans="2:4">
      <c r="B4327" s="633"/>
      <c r="C4327" s="633"/>
      <c r="D4327" s="633"/>
    </row>
    <row r="4328" ht="12.75" spans="2:4">
      <c r="B4328" s="633"/>
      <c r="C4328" s="633"/>
      <c r="D4328" s="633"/>
    </row>
    <row r="4329" ht="12.75" spans="2:4">
      <c r="B4329" s="633"/>
      <c r="C4329" s="633"/>
      <c r="D4329" s="633"/>
    </row>
    <row r="4330" ht="12.75" spans="2:4">
      <c r="B4330" s="633"/>
      <c r="C4330" s="633"/>
      <c r="D4330" s="633"/>
    </row>
    <row r="4331" ht="12.75" spans="2:4">
      <c r="B4331" s="633"/>
      <c r="C4331" s="633"/>
      <c r="D4331" s="633"/>
    </row>
    <row r="4332" ht="12.75" spans="2:4">
      <c r="B4332" s="633"/>
      <c r="C4332" s="633"/>
      <c r="D4332" s="633"/>
    </row>
    <row r="4333" ht="12.75" spans="2:4">
      <c r="B4333" s="633"/>
      <c r="C4333" s="633"/>
      <c r="D4333" s="633"/>
    </row>
    <row r="4334" ht="12.75" spans="2:4">
      <c r="B4334" s="633"/>
      <c r="C4334" s="633"/>
      <c r="D4334" s="633"/>
    </row>
    <row r="4335" ht="12.75" spans="2:4">
      <c r="B4335" s="633"/>
      <c r="C4335" s="633"/>
      <c r="D4335" s="633"/>
    </row>
    <row r="4336" ht="12.75" spans="2:4">
      <c r="B4336" s="633"/>
      <c r="C4336" s="633"/>
      <c r="D4336" s="633"/>
    </row>
    <row r="4337" ht="12.75" spans="2:4">
      <c r="B4337" s="633"/>
      <c r="C4337" s="633"/>
      <c r="D4337" s="633"/>
    </row>
    <row r="4338" ht="12.75" spans="2:4">
      <c r="B4338" s="633"/>
      <c r="C4338" s="633"/>
      <c r="D4338" s="633"/>
    </row>
    <row r="4339" ht="12.75" spans="2:4">
      <c r="B4339" s="633"/>
      <c r="C4339" s="633"/>
      <c r="D4339" s="633"/>
    </row>
    <row r="4340" ht="12.75" spans="2:4">
      <c r="B4340" s="633"/>
      <c r="C4340" s="633"/>
      <c r="D4340" s="633"/>
    </row>
    <row r="4341" ht="12.75" spans="2:4">
      <c r="B4341" s="633"/>
      <c r="C4341" s="633"/>
      <c r="D4341" s="633"/>
    </row>
    <row r="4342" ht="12.75" spans="2:4">
      <c r="B4342" s="633"/>
      <c r="C4342" s="633"/>
      <c r="D4342" s="633"/>
    </row>
    <row r="4343" ht="12.75" spans="2:4">
      <c r="B4343" s="633"/>
      <c r="C4343" s="633"/>
      <c r="D4343" s="633"/>
    </row>
    <row r="4344" ht="12.75" spans="2:4">
      <c r="B4344" s="633"/>
      <c r="C4344" s="633"/>
      <c r="D4344" s="633"/>
    </row>
    <row r="4345" ht="12.75" spans="2:4">
      <c r="B4345" s="633"/>
      <c r="C4345" s="633"/>
      <c r="D4345" s="633"/>
    </row>
    <row r="4346" ht="12.75" spans="2:4">
      <c r="B4346" s="633"/>
      <c r="C4346" s="633"/>
      <c r="D4346" s="633"/>
    </row>
    <row r="4347" ht="12.75" spans="2:4">
      <c r="B4347" s="633"/>
      <c r="C4347" s="633"/>
      <c r="D4347" s="633"/>
    </row>
    <row r="4348" ht="12.75" spans="2:4">
      <c r="B4348" s="633"/>
      <c r="C4348" s="633"/>
      <c r="D4348" s="633"/>
    </row>
    <row r="4349" ht="12.75" spans="2:4">
      <c r="B4349" s="633"/>
      <c r="C4349" s="633"/>
      <c r="D4349" s="633"/>
    </row>
    <row r="4350" ht="12.75" spans="2:4">
      <c r="B4350" s="633"/>
      <c r="C4350" s="633"/>
      <c r="D4350" s="633"/>
    </row>
    <row r="4351" ht="12.75" spans="2:4">
      <c r="B4351" s="633"/>
      <c r="C4351" s="633"/>
      <c r="D4351" s="633"/>
    </row>
    <row r="4352" ht="12.75" spans="2:4">
      <c r="B4352" s="633"/>
      <c r="C4352" s="633"/>
      <c r="D4352" s="633"/>
    </row>
    <row r="4353" ht="12.75" spans="2:4">
      <c r="B4353" s="633"/>
      <c r="C4353" s="633"/>
      <c r="D4353" s="633"/>
    </row>
    <row r="4354" ht="12.75" spans="2:4">
      <c r="B4354" s="633"/>
      <c r="C4354" s="633"/>
      <c r="D4354" s="633"/>
    </row>
    <row r="4355" ht="12.75" spans="2:4">
      <c r="B4355" s="633"/>
      <c r="C4355" s="633"/>
      <c r="D4355" s="633"/>
    </row>
    <row r="4356" ht="12.75" spans="2:4">
      <c r="B4356" s="633"/>
      <c r="C4356" s="633"/>
      <c r="D4356" s="633"/>
    </row>
    <row r="4357" ht="12.75" spans="2:4">
      <c r="B4357" s="633"/>
      <c r="C4357" s="633"/>
      <c r="D4357" s="633"/>
    </row>
    <row r="4358" ht="12.75" spans="2:4">
      <c r="B4358" s="633"/>
      <c r="C4358" s="633"/>
      <c r="D4358" s="633"/>
    </row>
    <row r="4359" ht="12.75" spans="2:4">
      <c r="B4359" s="633"/>
      <c r="C4359" s="633"/>
      <c r="D4359" s="633"/>
    </row>
    <row r="4360" ht="12.75" spans="2:4">
      <c r="B4360" s="633"/>
      <c r="C4360" s="633"/>
      <c r="D4360" s="633"/>
    </row>
    <row r="4361" ht="12.75" spans="2:4">
      <c r="B4361" s="633"/>
      <c r="C4361" s="633"/>
      <c r="D4361" s="633"/>
    </row>
    <row r="4362" ht="12.75" spans="2:4">
      <c r="B4362" s="633"/>
      <c r="C4362" s="633"/>
      <c r="D4362" s="633"/>
    </row>
    <row r="4363" ht="12.75" spans="2:4">
      <c r="B4363" s="633"/>
      <c r="C4363" s="633"/>
      <c r="D4363" s="633"/>
    </row>
    <row r="4364" ht="12.75" spans="2:4">
      <c r="B4364" s="633"/>
      <c r="C4364" s="633"/>
      <c r="D4364" s="633"/>
    </row>
    <row r="4365" ht="12.75" spans="2:4">
      <c r="B4365" s="633"/>
      <c r="C4365" s="633"/>
      <c r="D4365" s="633"/>
    </row>
    <row r="4366" ht="12.75" spans="2:4">
      <c r="B4366" s="633"/>
      <c r="C4366" s="633"/>
      <c r="D4366" s="633"/>
    </row>
    <row r="4367" ht="12.75" spans="2:4">
      <c r="B4367" s="633"/>
      <c r="C4367" s="633"/>
      <c r="D4367" s="633"/>
    </row>
    <row r="4368" ht="12.75" spans="2:4">
      <c r="B4368" s="633"/>
      <c r="C4368" s="633"/>
      <c r="D4368" s="633"/>
    </row>
    <row r="4369" ht="12.75" spans="2:4">
      <c r="B4369" s="633"/>
      <c r="C4369" s="633"/>
      <c r="D4369" s="633"/>
    </row>
    <row r="4370" ht="12.75" spans="2:4">
      <c r="B4370" s="633"/>
      <c r="C4370" s="633"/>
      <c r="D4370" s="633"/>
    </row>
    <row r="4371" ht="12.75" spans="2:4">
      <c r="B4371" s="633"/>
      <c r="C4371" s="633"/>
      <c r="D4371" s="633"/>
    </row>
    <row r="4372" ht="12.75" spans="2:4">
      <c r="B4372" s="633"/>
      <c r="C4372" s="633"/>
      <c r="D4372" s="633"/>
    </row>
    <row r="4373" ht="12.75" spans="2:4">
      <c r="B4373" s="633"/>
      <c r="C4373" s="633"/>
      <c r="D4373" s="633"/>
    </row>
    <row r="4374" ht="12.75" spans="2:4">
      <c r="B4374" s="633"/>
      <c r="C4374" s="633"/>
      <c r="D4374" s="633"/>
    </row>
    <row r="4375" ht="12.75" spans="2:4">
      <c r="B4375" s="633"/>
      <c r="C4375" s="633"/>
      <c r="D4375" s="633"/>
    </row>
    <row r="4376" ht="12.75" spans="2:4">
      <c r="B4376" s="633"/>
      <c r="C4376" s="633"/>
      <c r="D4376" s="633"/>
    </row>
    <row r="4377" ht="12.75" spans="2:4">
      <c r="B4377" s="633"/>
      <c r="C4377" s="633"/>
      <c r="D4377" s="633"/>
    </row>
    <row r="4378" ht="12.75" spans="2:4">
      <c r="B4378" s="633"/>
      <c r="C4378" s="633"/>
      <c r="D4378" s="633"/>
    </row>
    <row r="4379" ht="12.75" spans="2:4">
      <c r="B4379" s="633"/>
      <c r="C4379" s="633"/>
      <c r="D4379" s="633"/>
    </row>
    <row r="4380" ht="12.75" spans="2:4">
      <c r="B4380" s="633"/>
      <c r="C4380" s="633"/>
      <c r="D4380" s="633"/>
    </row>
    <row r="4381" ht="12.75" spans="2:4">
      <c r="B4381" s="633"/>
      <c r="C4381" s="633"/>
      <c r="D4381" s="633"/>
    </row>
    <row r="4382" ht="12.75" spans="2:4">
      <c r="B4382" s="633"/>
      <c r="C4382" s="633"/>
      <c r="D4382" s="633"/>
    </row>
    <row r="4383" ht="12.75" spans="2:4">
      <c r="B4383" s="633"/>
      <c r="C4383" s="633"/>
      <c r="D4383" s="633"/>
    </row>
    <row r="4384" ht="12.75" spans="2:4">
      <c r="B4384" s="633"/>
      <c r="C4384" s="633"/>
      <c r="D4384" s="633"/>
    </row>
    <row r="4385" ht="12.75" spans="2:4">
      <c r="B4385" s="633"/>
      <c r="C4385" s="633"/>
      <c r="D4385" s="633"/>
    </row>
    <row r="4386" ht="12.75" spans="2:4">
      <c r="B4386" s="633"/>
      <c r="C4386" s="633"/>
      <c r="D4386" s="633"/>
    </row>
    <row r="4387" ht="12.75" spans="2:4">
      <c r="B4387" s="633"/>
      <c r="C4387" s="633"/>
      <c r="D4387" s="633"/>
    </row>
    <row r="4388" ht="12.75" spans="2:4">
      <c r="B4388" s="633"/>
      <c r="C4388" s="633"/>
      <c r="D4388" s="633"/>
    </row>
    <row r="4389" ht="12.75" spans="2:4">
      <c r="B4389" s="633"/>
      <c r="C4389" s="633"/>
      <c r="D4389" s="633"/>
    </row>
    <row r="4390" ht="12.75" spans="2:4">
      <c r="B4390" s="633"/>
      <c r="C4390" s="633"/>
      <c r="D4390" s="633"/>
    </row>
    <row r="4391" ht="12.75" spans="2:4">
      <c r="B4391" s="633"/>
      <c r="C4391" s="633"/>
      <c r="D4391" s="633"/>
    </row>
    <row r="4392" ht="12.75" spans="2:4">
      <c r="B4392" s="633"/>
      <c r="C4392" s="633"/>
      <c r="D4392" s="633"/>
    </row>
    <row r="4393" ht="12.75" spans="2:4">
      <c r="B4393" s="633"/>
      <c r="C4393" s="633"/>
      <c r="D4393" s="633"/>
    </row>
    <row r="4394" ht="12.75" spans="2:4">
      <c r="B4394" s="633"/>
      <c r="C4394" s="633"/>
      <c r="D4394" s="633"/>
    </row>
    <row r="4395" ht="12.75" spans="2:4">
      <c r="B4395" s="633"/>
      <c r="C4395" s="633"/>
      <c r="D4395" s="633"/>
    </row>
    <row r="4396" ht="12.75" spans="2:4">
      <c r="B4396" s="633"/>
      <c r="C4396" s="633"/>
      <c r="D4396" s="633"/>
    </row>
    <row r="4397" ht="12.75" spans="2:4">
      <c r="B4397" s="633"/>
      <c r="C4397" s="633"/>
      <c r="D4397" s="633"/>
    </row>
    <row r="4398" ht="12.75" spans="2:4">
      <c r="B4398" s="633"/>
      <c r="C4398" s="633"/>
      <c r="D4398" s="633"/>
    </row>
    <row r="4399" ht="12.75" spans="2:4">
      <c r="B4399" s="633"/>
      <c r="C4399" s="633"/>
      <c r="D4399" s="633"/>
    </row>
    <row r="4400" ht="12.75" spans="2:4">
      <c r="B4400" s="633"/>
      <c r="C4400" s="633"/>
      <c r="D4400" s="633"/>
    </row>
    <row r="4401" ht="12.75" spans="2:4">
      <c r="B4401" s="633"/>
      <c r="C4401" s="633"/>
      <c r="D4401" s="633"/>
    </row>
    <row r="4402" ht="12.75" spans="2:4">
      <c r="B4402" s="633"/>
      <c r="C4402" s="633"/>
      <c r="D4402" s="633"/>
    </row>
    <row r="4403" ht="12.75" spans="2:4">
      <c r="B4403" s="633"/>
      <c r="C4403" s="633"/>
      <c r="D4403" s="633"/>
    </row>
    <row r="4404" ht="12.75" spans="2:4">
      <c r="B4404" s="633"/>
      <c r="C4404" s="633"/>
      <c r="D4404" s="633"/>
    </row>
    <row r="4405" ht="12.75" spans="2:4">
      <c r="B4405" s="633"/>
      <c r="C4405" s="633"/>
      <c r="D4405" s="633"/>
    </row>
    <row r="4406" ht="12.75" spans="2:4">
      <c r="B4406" s="633"/>
      <c r="C4406" s="633"/>
      <c r="D4406" s="633"/>
    </row>
    <row r="4407" ht="12.75" spans="2:4">
      <c r="B4407" s="633"/>
      <c r="C4407" s="633"/>
      <c r="D4407" s="633"/>
    </row>
    <row r="4408" ht="12.75" spans="2:4">
      <c r="B4408" s="633"/>
      <c r="C4408" s="633"/>
      <c r="D4408" s="633"/>
    </row>
    <row r="4409" ht="12.75" spans="2:4">
      <c r="B4409" s="633"/>
      <c r="C4409" s="633"/>
      <c r="D4409" s="633"/>
    </row>
    <row r="4410" ht="12.75" spans="2:4">
      <c r="B4410" s="633"/>
      <c r="C4410" s="633"/>
      <c r="D4410" s="633"/>
    </row>
    <row r="4411" ht="12.75" spans="2:4">
      <c r="B4411" s="633"/>
      <c r="C4411" s="633"/>
      <c r="D4411" s="633"/>
    </row>
    <row r="4412" ht="12.75" spans="2:4">
      <c r="B4412" s="633"/>
      <c r="C4412" s="633"/>
      <c r="D4412" s="633"/>
    </row>
    <row r="4413" ht="12.75" spans="2:4">
      <c r="B4413" s="633"/>
      <c r="C4413" s="633"/>
      <c r="D4413" s="633"/>
    </row>
    <row r="4414" ht="12.75" spans="2:4">
      <c r="B4414" s="633"/>
      <c r="C4414" s="633"/>
      <c r="D4414" s="633"/>
    </row>
    <row r="4415" ht="12.75" spans="2:4">
      <c r="B4415" s="633"/>
      <c r="C4415" s="633"/>
      <c r="D4415" s="633"/>
    </row>
    <row r="4416" ht="12.75" spans="2:4">
      <c r="B4416" s="633"/>
      <c r="C4416" s="633"/>
      <c r="D4416" s="633"/>
    </row>
    <row r="4417" ht="12.75" spans="2:4">
      <c r="B4417" s="633"/>
      <c r="C4417" s="633"/>
      <c r="D4417" s="633"/>
    </row>
    <row r="4418" ht="12.75" spans="2:4">
      <c r="B4418" s="633"/>
      <c r="C4418" s="633"/>
      <c r="D4418" s="633"/>
    </row>
    <row r="4419" ht="12.75" spans="2:4">
      <c r="B4419" s="633"/>
      <c r="C4419" s="633"/>
      <c r="D4419" s="633"/>
    </row>
    <row r="4420" ht="12.75" spans="2:4">
      <c r="B4420" s="633"/>
      <c r="C4420" s="633"/>
      <c r="D4420" s="633"/>
    </row>
    <row r="4421" ht="12.75" spans="2:4">
      <c r="B4421" s="633"/>
      <c r="C4421" s="633"/>
      <c r="D4421" s="633"/>
    </row>
    <row r="4422" ht="12.75" spans="2:4">
      <c r="B4422" s="633"/>
      <c r="C4422" s="633"/>
      <c r="D4422" s="633"/>
    </row>
    <row r="4423" ht="12.75" spans="2:4">
      <c r="B4423" s="633"/>
      <c r="C4423" s="633"/>
      <c r="D4423" s="633"/>
    </row>
    <row r="4424" ht="12.75" spans="2:4">
      <c r="B4424" s="633"/>
      <c r="C4424" s="633"/>
      <c r="D4424" s="633"/>
    </row>
    <row r="4425" ht="12.75" spans="2:4">
      <c r="B4425" s="633"/>
      <c r="C4425" s="633"/>
      <c r="D4425" s="633"/>
    </row>
    <row r="4426" ht="12.75" spans="2:4">
      <c r="B4426" s="633"/>
      <c r="C4426" s="633"/>
      <c r="D4426" s="633"/>
    </row>
    <row r="4427" ht="12.75" spans="2:4">
      <c r="B4427" s="633"/>
      <c r="C4427" s="633"/>
      <c r="D4427" s="633"/>
    </row>
    <row r="4428" ht="12.75" spans="2:4">
      <c r="B4428" s="633"/>
      <c r="C4428" s="633"/>
      <c r="D4428" s="633"/>
    </row>
    <row r="4429" ht="12.75" spans="2:4">
      <c r="B4429" s="633"/>
      <c r="C4429" s="633"/>
      <c r="D4429" s="633"/>
    </row>
    <row r="4430" ht="12.75" spans="2:4">
      <c r="B4430" s="633"/>
      <c r="C4430" s="633"/>
      <c r="D4430" s="633"/>
    </row>
    <row r="4431" ht="12.75" spans="2:4">
      <c r="B4431" s="633"/>
      <c r="C4431" s="633"/>
      <c r="D4431" s="633"/>
    </row>
    <row r="4432" ht="12.75" spans="2:4">
      <c r="B4432" s="633"/>
      <c r="C4432" s="633"/>
      <c r="D4432" s="633"/>
    </row>
    <row r="4433" ht="12.75" spans="2:4">
      <c r="B4433" s="633"/>
      <c r="C4433" s="633"/>
      <c r="D4433" s="633"/>
    </row>
    <row r="4434" ht="12.75" spans="2:4">
      <c r="B4434" s="633"/>
      <c r="C4434" s="633"/>
      <c r="D4434" s="633"/>
    </row>
    <row r="4435" ht="12.75" spans="2:4">
      <c r="B4435" s="633"/>
      <c r="C4435" s="633"/>
      <c r="D4435" s="633"/>
    </row>
    <row r="4436" ht="12.75" spans="2:4">
      <c r="B4436" s="633"/>
      <c r="C4436" s="633"/>
      <c r="D4436" s="633"/>
    </row>
    <row r="4437" ht="12.75" spans="2:4">
      <c r="B4437" s="633"/>
      <c r="C4437" s="633"/>
      <c r="D4437" s="633"/>
    </row>
    <row r="4438" ht="12.75" spans="2:4">
      <c r="B4438" s="633"/>
      <c r="C4438" s="633"/>
      <c r="D4438" s="633"/>
    </row>
    <row r="4439" ht="12.75" spans="2:4">
      <c r="B4439" s="633"/>
      <c r="C4439" s="633"/>
      <c r="D4439" s="633"/>
    </row>
    <row r="4440" ht="12.75" spans="2:4">
      <c r="B4440" s="633"/>
      <c r="C4440" s="633"/>
      <c r="D4440" s="633"/>
    </row>
    <row r="4441" ht="12.75" spans="2:4">
      <c r="B4441" s="633"/>
      <c r="C4441" s="633"/>
      <c r="D4441" s="633"/>
    </row>
    <row r="4442" ht="12.75" spans="2:4">
      <c r="B4442" s="633"/>
      <c r="C4442" s="633"/>
      <c r="D4442" s="633"/>
    </row>
    <row r="4443" ht="12.75" spans="2:4">
      <c r="B4443" s="633"/>
      <c r="C4443" s="633"/>
      <c r="D4443" s="633"/>
    </row>
    <row r="4444" ht="12.75" spans="2:4">
      <c r="B4444" s="633"/>
      <c r="C4444" s="633"/>
      <c r="D4444" s="633"/>
    </row>
    <row r="4445" ht="12.75" spans="2:4">
      <c r="B4445" s="633"/>
      <c r="C4445" s="633"/>
      <c r="D4445" s="633"/>
    </row>
    <row r="4446" ht="12.75" spans="2:4">
      <c r="B4446" s="633"/>
      <c r="C4446" s="633"/>
      <c r="D4446" s="633"/>
    </row>
    <row r="4447" ht="12.75" spans="2:4">
      <c r="B4447" s="633"/>
      <c r="C4447" s="633"/>
      <c r="D4447" s="633"/>
    </row>
    <row r="4448" ht="12.75" spans="2:4">
      <c r="B4448" s="633"/>
      <c r="C4448" s="633"/>
      <c r="D4448" s="633"/>
    </row>
    <row r="4449" ht="12.75" spans="2:4">
      <c r="B4449" s="633"/>
      <c r="C4449" s="633"/>
      <c r="D4449" s="633"/>
    </row>
    <row r="4450" ht="12.75" spans="2:4">
      <c r="B4450" s="633"/>
      <c r="C4450" s="633"/>
      <c r="D4450" s="633"/>
    </row>
    <row r="4451" ht="12.75" spans="2:4">
      <c r="B4451" s="633"/>
      <c r="C4451" s="633"/>
      <c r="D4451" s="633"/>
    </row>
    <row r="4452" ht="12.75" spans="2:4">
      <c r="B4452" s="633"/>
      <c r="C4452" s="633"/>
      <c r="D4452" s="633"/>
    </row>
    <row r="4453" ht="12.75" spans="2:4">
      <c r="B4453" s="633"/>
      <c r="C4453" s="633"/>
      <c r="D4453" s="633"/>
    </row>
    <row r="4454" ht="12.75" spans="2:4">
      <c r="B4454" s="633"/>
      <c r="C4454" s="633"/>
      <c r="D4454" s="633"/>
    </row>
    <row r="4455" ht="12.75" spans="2:4">
      <c r="B4455" s="633"/>
      <c r="C4455" s="633"/>
      <c r="D4455" s="633"/>
    </row>
    <row r="4456" ht="12.75" spans="2:4">
      <c r="B4456" s="633"/>
      <c r="C4456" s="633"/>
      <c r="D4456" s="633"/>
    </row>
    <row r="4457" ht="12.75" spans="2:4">
      <c r="B4457" s="633"/>
      <c r="C4457" s="633"/>
      <c r="D4457" s="633"/>
    </row>
    <row r="4458" ht="12.75" spans="2:4">
      <c r="B4458" s="633"/>
      <c r="C4458" s="633"/>
      <c r="D4458" s="633"/>
    </row>
    <row r="4459" ht="12.75" spans="2:4">
      <c r="B4459" s="633"/>
      <c r="C4459" s="633"/>
      <c r="D4459" s="633"/>
    </row>
    <row r="4460" ht="12.75" spans="2:4">
      <c r="B4460" s="633"/>
      <c r="C4460" s="633"/>
      <c r="D4460" s="633"/>
    </row>
    <row r="4461" ht="12.75" spans="2:4">
      <c r="B4461" s="633"/>
      <c r="C4461" s="633"/>
      <c r="D4461" s="633"/>
    </row>
    <row r="4462" ht="12.75" spans="2:4">
      <c r="B4462" s="633"/>
      <c r="C4462" s="633"/>
      <c r="D4462" s="633"/>
    </row>
    <row r="4463" ht="12.75" spans="2:4">
      <c r="B4463" s="633"/>
      <c r="C4463" s="633"/>
      <c r="D4463" s="633"/>
    </row>
    <row r="4464" ht="12.75" spans="2:4">
      <c r="B4464" s="633"/>
      <c r="C4464" s="633"/>
      <c r="D4464" s="633"/>
    </row>
    <row r="4465" ht="12.75" spans="2:4">
      <c r="B4465" s="633"/>
      <c r="C4465" s="633"/>
      <c r="D4465" s="633"/>
    </row>
    <row r="4466" ht="12.75" spans="2:4">
      <c r="B4466" s="633"/>
      <c r="C4466" s="633"/>
      <c r="D4466" s="633"/>
    </row>
    <row r="4467" ht="12.75" spans="2:4">
      <c r="B4467" s="633"/>
      <c r="C4467" s="633"/>
      <c r="D4467" s="633"/>
    </row>
    <row r="4468" ht="12.75" spans="2:4">
      <c r="B4468" s="633"/>
      <c r="C4468" s="633"/>
      <c r="D4468" s="633"/>
    </row>
    <row r="4469" ht="12.75" spans="2:4">
      <c r="B4469" s="633"/>
      <c r="C4469" s="633"/>
      <c r="D4469" s="633"/>
    </row>
    <row r="4470" ht="12.75" spans="2:4">
      <c r="B4470" s="633"/>
      <c r="C4470" s="633"/>
      <c r="D4470" s="633"/>
    </row>
    <row r="4471" ht="12.75" spans="2:4">
      <c r="B4471" s="633"/>
      <c r="C4471" s="633"/>
      <c r="D4471" s="633"/>
    </row>
    <row r="4472" ht="12.75" spans="2:4">
      <c r="B4472" s="633"/>
      <c r="C4472" s="633"/>
      <c r="D4472" s="633"/>
    </row>
    <row r="4473" ht="12.75" spans="2:4">
      <c r="B4473" s="633"/>
      <c r="C4473" s="633"/>
      <c r="D4473" s="633"/>
    </row>
    <row r="4474" ht="12.75" spans="2:4">
      <c r="B4474" s="633"/>
      <c r="C4474" s="633"/>
      <c r="D4474" s="633"/>
    </row>
    <row r="4475" ht="12.75" spans="2:4">
      <c r="B4475" s="633"/>
      <c r="C4475" s="633"/>
      <c r="D4475" s="633"/>
    </row>
    <row r="4476" ht="12.75" spans="2:4">
      <c r="B4476" s="633"/>
      <c r="C4476" s="633"/>
      <c r="D4476" s="633"/>
    </row>
    <row r="4477" ht="12.75" spans="2:4">
      <c r="B4477" s="633"/>
      <c r="C4477" s="633"/>
      <c r="D4477" s="633"/>
    </row>
    <row r="4478" ht="12.75" spans="2:4">
      <c r="B4478" s="633"/>
      <c r="C4478" s="633"/>
      <c r="D4478" s="633"/>
    </row>
    <row r="4479" ht="12.75" spans="2:4">
      <c r="B4479" s="633"/>
      <c r="C4479" s="633"/>
      <c r="D4479" s="633"/>
    </row>
    <row r="4480" ht="12.75" spans="2:4">
      <c r="B4480" s="633"/>
      <c r="C4480" s="633"/>
      <c r="D4480" s="633"/>
    </row>
    <row r="4481" ht="12.75" spans="2:4">
      <c r="B4481" s="633"/>
      <c r="C4481" s="633"/>
      <c r="D4481" s="633"/>
    </row>
    <row r="4482" ht="12.75" spans="2:4">
      <c r="B4482" s="633"/>
      <c r="C4482" s="633"/>
      <c r="D4482" s="633"/>
    </row>
    <row r="4483" ht="12.75" spans="2:4">
      <c r="B4483" s="633"/>
      <c r="C4483" s="633"/>
      <c r="D4483" s="633"/>
    </row>
    <row r="4484" ht="12.75" spans="2:4">
      <c r="B4484" s="633"/>
      <c r="C4484" s="633"/>
      <c r="D4484" s="633"/>
    </row>
    <row r="4485" ht="12.75" spans="2:4">
      <c r="B4485" s="633"/>
      <c r="C4485" s="633"/>
      <c r="D4485" s="633"/>
    </row>
    <row r="4486" ht="12.75" spans="2:4">
      <c r="B4486" s="633"/>
      <c r="C4486" s="633"/>
      <c r="D4486" s="633"/>
    </row>
    <row r="4487" ht="12.75" spans="2:4">
      <c r="B4487" s="633"/>
      <c r="C4487" s="633"/>
      <c r="D4487" s="633"/>
    </row>
    <row r="4488" ht="12.75" spans="2:4">
      <c r="B4488" s="633"/>
      <c r="C4488" s="633"/>
      <c r="D4488" s="633"/>
    </row>
    <row r="4489" ht="12.75" spans="2:4">
      <c r="B4489" s="633"/>
      <c r="C4489" s="633"/>
      <c r="D4489" s="633"/>
    </row>
    <row r="4490" ht="12.75" spans="2:4">
      <c r="B4490" s="633"/>
      <c r="C4490" s="633"/>
      <c r="D4490" s="633"/>
    </row>
    <row r="4491" ht="12.75" spans="2:4">
      <c r="B4491" s="633"/>
      <c r="C4491" s="633"/>
      <c r="D4491" s="633"/>
    </row>
    <row r="4492" ht="12.75" spans="2:4">
      <c r="B4492" s="633"/>
      <c r="C4492" s="633"/>
      <c r="D4492" s="633"/>
    </row>
    <row r="4493" ht="12.75" spans="2:4">
      <c r="B4493" s="633"/>
      <c r="C4493" s="633"/>
      <c r="D4493" s="633"/>
    </row>
    <row r="4494" ht="12.75" spans="2:4">
      <c r="B4494" s="633"/>
      <c r="C4494" s="633"/>
      <c r="D4494" s="633"/>
    </row>
    <row r="4495" ht="12.75" spans="2:4">
      <c r="B4495" s="633"/>
      <c r="C4495" s="633"/>
      <c r="D4495" s="633"/>
    </row>
    <row r="4496" ht="12.75" spans="2:4">
      <c r="B4496" s="633"/>
      <c r="C4496" s="633"/>
      <c r="D4496" s="633"/>
    </row>
    <row r="4497" ht="12.75" spans="2:4">
      <c r="B4497" s="633"/>
      <c r="C4497" s="633"/>
      <c r="D4497" s="633"/>
    </row>
    <row r="4498" ht="12.75" spans="2:4">
      <c r="B4498" s="633"/>
      <c r="C4498" s="633"/>
      <c r="D4498" s="633"/>
    </row>
    <row r="4499" ht="12.75" spans="2:4">
      <c r="B4499" s="633"/>
      <c r="C4499" s="633"/>
      <c r="D4499" s="633"/>
    </row>
    <row r="4500" ht="12.75" spans="2:4">
      <c r="B4500" s="633"/>
      <c r="C4500" s="633"/>
      <c r="D4500" s="633"/>
    </row>
    <row r="4501" ht="12.75" spans="2:4">
      <c r="B4501" s="633"/>
      <c r="C4501" s="633"/>
      <c r="D4501" s="633"/>
    </row>
    <row r="4502" ht="12.75" spans="2:4">
      <c r="B4502" s="633"/>
      <c r="C4502" s="633"/>
      <c r="D4502" s="633"/>
    </row>
    <row r="4503" ht="12.75" spans="2:4">
      <c r="B4503" s="633"/>
      <c r="C4503" s="633"/>
      <c r="D4503" s="633"/>
    </row>
    <row r="4504" ht="12.75" spans="2:4">
      <c r="B4504" s="633"/>
      <c r="C4504" s="633"/>
      <c r="D4504" s="633"/>
    </row>
    <row r="4505" ht="12.75" spans="2:4">
      <c r="B4505" s="633"/>
      <c r="C4505" s="633"/>
      <c r="D4505" s="633"/>
    </row>
    <row r="4506" ht="12.75" spans="2:4">
      <c r="B4506" s="633"/>
      <c r="C4506" s="633"/>
      <c r="D4506" s="633"/>
    </row>
    <row r="4507" ht="12.75" spans="2:4">
      <c r="B4507" s="633"/>
      <c r="C4507" s="633"/>
      <c r="D4507" s="633"/>
    </row>
    <row r="4508" ht="12.75" spans="2:4">
      <c r="B4508" s="633"/>
      <c r="C4508" s="633"/>
      <c r="D4508" s="633"/>
    </row>
    <row r="4509" ht="12.75" spans="2:4">
      <c r="B4509" s="633"/>
      <c r="C4509" s="633"/>
      <c r="D4509" s="633"/>
    </row>
    <row r="4510" ht="12.75" spans="2:4">
      <c r="B4510" s="633"/>
      <c r="C4510" s="633"/>
      <c r="D4510" s="633"/>
    </row>
    <row r="4511" ht="12.75" spans="2:4">
      <c r="B4511" s="633"/>
      <c r="C4511" s="633"/>
      <c r="D4511" s="633"/>
    </row>
    <row r="4512" ht="12.75" spans="2:4">
      <c r="B4512" s="633"/>
      <c r="C4512" s="633"/>
      <c r="D4512" s="633"/>
    </row>
    <row r="4513" ht="12.75" spans="2:4">
      <c r="B4513" s="633"/>
      <c r="C4513" s="633"/>
      <c r="D4513" s="633"/>
    </row>
    <row r="4514" ht="12.75" spans="2:4">
      <c r="B4514" s="633"/>
      <c r="C4514" s="633"/>
      <c r="D4514" s="633"/>
    </row>
    <row r="4515" ht="12.75" spans="2:4">
      <c r="B4515" s="633"/>
      <c r="C4515" s="633"/>
      <c r="D4515" s="633"/>
    </row>
    <row r="4516" ht="12.75" spans="2:4">
      <c r="B4516" s="633"/>
      <c r="C4516" s="633"/>
      <c r="D4516" s="633"/>
    </row>
    <row r="4517" ht="12.75" spans="2:4">
      <c r="B4517" s="633"/>
      <c r="C4517" s="633"/>
      <c r="D4517" s="633"/>
    </row>
    <row r="4518" ht="12.75" spans="2:4">
      <c r="B4518" s="633"/>
      <c r="C4518" s="633"/>
      <c r="D4518" s="633"/>
    </row>
    <row r="4519" ht="12.75" spans="2:4">
      <c r="B4519" s="633"/>
      <c r="C4519" s="633"/>
      <c r="D4519" s="633"/>
    </row>
    <row r="4520" ht="12.75" spans="2:4">
      <c r="B4520" s="633"/>
      <c r="C4520" s="633"/>
      <c r="D4520" s="633"/>
    </row>
    <row r="4521" ht="12.75" spans="2:4">
      <c r="B4521" s="633"/>
      <c r="C4521" s="633"/>
      <c r="D4521" s="633"/>
    </row>
    <row r="4522" ht="12.75" spans="2:4">
      <c r="B4522" s="633"/>
      <c r="C4522" s="633"/>
      <c r="D4522" s="633"/>
    </row>
    <row r="4523" ht="12.75" spans="2:4">
      <c r="B4523" s="633"/>
      <c r="C4523" s="633"/>
      <c r="D4523" s="633"/>
    </row>
    <row r="4524" ht="12.75" spans="2:4">
      <c r="B4524" s="633"/>
      <c r="C4524" s="633"/>
      <c r="D4524" s="633"/>
    </row>
    <row r="4525" ht="12.75" spans="2:4">
      <c r="B4525" s="633"/>
      <c r="C4525" s="633"/>
      <c r="D4525" s="633"/>
    </row>
    <row r="4526" ht="12.75" spans="2:4">
      <c r="B4526" s="633"/>
      <c r="C4526" s="633"/>
      <c r="D4526" s="633"/>
    </row>
    <row r="4527" ht="12.75" spans="2:4">
      <c r="B4527" s="633"/>
      <c r="C4527" s="633"/>
      <c r="D4527" s="633"/>
    </row>
    <row r="4528" ht="12.75" spans="2:4">
      <c r="B4528" s="633"/>
      <c r="C4528" s="633"/>
      <c r="D4528" s="633"/>
    </row>
    <row r="4529" ht="12.75" spans="2:4">
      <c r="B4529" s="633"/>
      <c r="C4529" s="633"/>
      <c r="D4529" s="633"/>
    </row>
    <row r="4530" ht="12.75" spans="2:4">
      <c r="B4530" s="633"/>
      <c r="C4530" s="633"/>
      <c r="D4530" s="633"/>
    </row>
    <row r="4531" ht="12.75" spans="2:4">
      <c r="B4531" s="633"/>
      <c r="C4531" s="633"/>
      <c r="D4531" s="633"/>
    </row>
    <row r="4532" ht="12.75" spans="2:4">
      <c r="B4532" s="633"/>
      <c r="C4532" s="633"/>
      <c r="D4532" s="633"/>
    </row>
    <row r="4533" ht="12.75" spans="2:4">
      <c r="B4533" s="633"/>
      <c r="C4533" s="633"/>
      <c r="D4533" s="633"/>
    </row>
    <row r="4534" ht="12.75" spans="2:4">
      <c r="B4534" s="633"/>
      <c r="C4534" s="633"/>
      <c r="D4534" s="633"/>
    </row>
    <row r="4535" ht="12.75" spans="2:4">
      <c r="B4535" s="633"/>
      <c r="C4535" s="633"/>
      <c r="D4535" s="633"/>
    </row>
    <row r="4536" ht="12.75" spans="2:4">
      <c r="B4536" s="633"/>
      <c r="C4536" s="633"/>
      <c r="D4536" s="633"/>
    </row>
    <row r="4537" ht="12.75" spans="2:4">
      <c r="B4537" s="633"/>
      <c r="C4537" s="633"/>
      <c r="D4537" s="633"/>
    </row>
    <row r="4538" ht="12.75" spans="2:4">
      <c r="B4538" s="633"/>
      <c r="C4538" s="633"/>
      <c r="D4538" s="633"/>
    </row>
    <row r="4539" ht="12.75" spans="2:4">
      <c r="B4539" s="633"/>
      <c r="C4539" s="633"/>
      <c r="D4539" s="633"/>
    </row>
    <row r="4540" ht="12.75" spans="2:4">
      <c r="B4540" s="633"/>
      <c r="C4540" s="633"/>
      <c r="D4540" s="633"/>
    </row>
    <row r="4541" ht="12.75" spans="2:4">
      <c r="B4541" s="633"/>
      <c r="C4541" s="633"/>
      <c r="D4541" s="633"/>
    </row>
    <row r="4542" ht="12.75" spans="2:4">
      <c r="B4542" s="633"/>
      <c r="C4542" s="633"/>
      <c r="D4542" s="633"/>
    </row>
    <row r="4543" ht="12.75" spans="2:4">
      <c r="B4543" s="633"/>
      <c r="C4543" s="633"/>
      <c r="D4543" s="633"/>
    </row>
    <row r="4544" ht="12.75" spans="2:4">
      <c r="B4544" s="633"/>
      <c r="C4544" s="633"/>
      <c r="D4544" s="633"/>
    </row>
    <row r="4545" ht="12.75" spans="2:4">
      <c r="B4545" s="633"/>
      <c r="C4545" s="633"/>
      <c r="D4545" s="633"/>
    </row>
    <row r="4546" ht="12.75" spans="2:4">
      <c r="B4546" s="633"/>
      <c r="C4546" s="633"/>
      <c r="D4546" s="633"/>
    </row>
    <row r="4547" ht="12.75" spans="2:4">
      <c r="B4547" s="633"/>
      <c r="C4547" s="633"/>
      <c r="D4547" s="633"/>
    </row>
    <row r="4548" ht="12.75" spans="2:4">
      <c r="B4548" s="633"/>
      <c r="C4548" s="633"/>
      <c r="D4548" s="633"/>
    </row>
    <row r="4549" ht="12.75" spans="2:4">
      <c r="B4549" s="633"/>
      <c r="C4549" s="633"/>
      <c r="D4549" s="633"/>
    </row>
    <row r="4550" ht="12.75" spans="2:4">
      <c r="B4550" s="633"/>
      <c r="C4550" s="633"/>
      <c r="D4550" s="633"/>
    </row>
    <row r="4551" ht="12.75" spans="2:4">
      <c r="B4551" s="633"/>
      <c r="C4551" s="633"/>
      <c r="D4551" s="633"/>
    </row>
    <row r="4552" ht="12.75" spans="2:4">
      <c r="B4552" s="633"/>
      <c r="C4552" s="633"/>
      <c r="D4552" s="633"/>
    </row>
    <row r="4553" ht="12.75" spans="2:4">
      <c r="B4553" s="633"/>
      <c r="C4553" s="633"/>
      <c r="D4553" s="633"/>
    </row>
    <row r="4554" ht="12.75" spans="2:4">
      <c r="B4554" s="633"/>
      <c r="C4554" s="633"/>
      <c r="D4554" s="633"/>
    </row>
    <row r="4555" ht="12.75" spans="2:4">
      <c r="B4555" s="633"/>
      <c r="C4555" s="633"/>
      <c r="D4555" s="633"/>
    </row>
    <row r="4556" ht="12.75" spans="2:4">
      <c r="B4556" s="633"/>
      <c r="C4556" s="633"/>
      <c r="D4556" s="633"/>
    </row>
    <row r="4557" ht="12.75" spans="2:4">
      <c r="B4557" s="633"/>
      <c r="C4557" s="633"/>
      <c r="D4557" s="633"/>
    </row>
    <row r="4558" ht="12.75" spans="2:4">
      <c r="B4558" s="633"/>
      <c r="C4558" s="633"/>
      <c r="D4558" s="633"/>
    </row>
    <row r="4559" ht="12.75" spans="2:4">
      <c r="B4559" s="633"/>
      <c r="C4559" s="633"/>
      <c r="D4559" s="633"/>
    </row>
    <row r="4560" ht="12.75" spans="2:4">
      <c r="B4560" s="633"/>
      <c r="C4560" s="633"/>
      <c r="D4560" s="633"/>
    </row>
    <row r="4561" ht="12.75" spans="2:4">
      <c r="B4561" s="633"/>
      <c r="C4561" s="633"/>
      <c r="D4561" s="633"/>
    </row>
    <row r="4562" ht="12.75" spans="2:4">
      <c r="B4562" s="633"/>
      <c r="C4562" s="633"/>
      <c r="D4562" s="633"/>
    </row>
    <row r="4563" ht="12.75" spans="2:4">
      <c r="B4563" s="633"/>
      <c r="C4563" s="633"/>
      <c r="D4563" s="633"/>
    </row>
    <row r="4564" ht="12.75" spans="2:4">
      <c r="B4564" s="633"/>
      <c r="C4564" s="633"/>
      <c r="D4564" s="633"/>
    </row>
    <row r="4565" ht="12.75" spans="2:4">
      <c r="B4565" s="633"/>
      <c r="C4565" s="633"/>
      <c r="D4565" s="633"/>
    </row>
    <row r="4566" ht="12.75" spans="2:4">
      <c r="B4566" s="633"/>
      <c r="C4566" s="633"/>
      <c r="D4566" s="633"/>
    </row>
    <row r="4567" ht="12.75" spans="2:4">
      <c r="B4567" s="633"/>
      <c r="C4567" s="633"/>
      <c r="D4567" s="633"/>
    </row>
    <row r="4568" ht="12.75" spans="2:4">
      <c r="B4568" s="633"/>
      <c r="C4568" s="633"/>
      <c r="D4568" s="633"/>
    </row>
    <row r="4569" ht="12.75" spans="2:4">
      <c r="B4569" s="633"/>
      <c r="C4569" s="633"/>
      <c r="D4569" s="633"/>
    </row>
    <row r="4570" ht="12.75" spans="2:4">
      <c r="B4570" s="633"/>
      <c r="C4570" s="633"/>
      <c r="D4570" s="633"/>
    </row>
    <row r="4571" ht="12.75" spans="2:4">
      <c r="B4571" s="633"/>
      <c r="C4571" s="633"/>
      <c r="D4571" s="633"/>
    </row>
    <row r="4572" ht="12.75" spans="2:4">
      <c r="B4572" s="633"/>
      <c r="C4572" s="633"/>
      <c r="D4572" s="633"/>
    </row>
    <row r="4573" ht="12.75" spans="2:4">
      <c r="B4573" s="633"/>
      <c r="C4573" s="633"/>
      <c r="D4573" s="633"/>
    </row>
    <row r="4574" ht="12.75" spans="2:4">
      <c r="B4574" s="633"/>
      <c r="C4574" s="633"/>
      <c r="D4574" s="633"/>
    </row>
    <row r="4575" ht="12.75" spans="2:4">
      <c r="B4575" s="633"/>
      <c r="C4575" s="633"/>
      <c r="D4575" s="633"/>
    </row>
    <row r="4576" ht="12.75" spans="2:4">
      <c r="B4576" s="633"/>
      <c r="C4576" s="633"/>
      <c r="D4576" s="633"/>
    </row>
    <row r="4577" ht="12.75" spans="2:4">
      <c r="B4577" s="633"/>
      <c r="C4577" s="633"/>
      <c r="D4577" s="633"/>
    </row>
    <row r="4578" ht="12.75" spans="2:4">
      <c r="B4578" s="633"/>
      <c r="C4578" s="633"/>
      <c r="D4578" s="633"/>
    </row>
    <row r="4579" ht="12.75" spans="2:4">
      <c r="B4579" s="633"/>
      <c r="C4579" s="633"/>
      <c r="D4579" s="633"/>
    </row>
    <row r="4580" ht="12.75" spans="2:4">
      <c r="B4580" s="633"/>
      <c r="C4580" s="633"/>
      <c r="D4580" s="633"/>
    </row>
    <row r="4581" ht="12.75" spans="2:4">
      <c r="B4581" s="633"/>
      <c r="C4581" s="633"/>
      <c r="D4581" s="633"/>
    </row>
    <row r="4582" ht="12.75" spans="2:4">
      <c r="B4582" s="633"/>
      <c r="C4582" s="633"/>
      <c r="D4582" s="633"/>
    </row>
    <row r="4583" ht="12.75" spans="2:4">
      <c r="B4583" s="633"/>
      <c r="C4583" s="633"/>
      <c r="D4583" s="633"/>
    </row>
    <row r="4584" ht="12.75" spans="2:4">
      <c r="B4584" s="633"/>
      <c r="C4584" s="633"/>
      <c r="D4584" s="633"/>
    </row>
    <row r="4585" ht="12.75" spans="2:4">
      <c r="B4585" s="633"/>
      <c r="C4585" s="633"/>
      <c r="D4585" s="633"/>
    </row>
    <row r="4586" ht="12.75" spans="2:4">
      <c r="B4586" s="633"/>
      <c r="C4586" s="633"/>
      <c r="D4586" s="633"/>
    </row>
    <row r="4587" ht="12.75" spans="2:4">
      <c r="B4587" s="633"/>
      <c r="C4587" s="633"/>
      <c r="D4587" s="633"/>
    </row>
    <row r="4588" ht="12.75" spans="2:4">
      <c r="B4588" s="633"/>
      <c r="C4588" s="633"/>
      <c r="D4588" s="633"/>
    </row>
    <row r="4589" ht="12.75" spans="2:4">
      <c r="B4589" s="633"/>
      <c r="C4589" s="633"/>
      <c r="D4589" s="633"/>
    </row>
    <row r="4590" ht="12.75" spans="2:4">
      <c r="B4590" s="633"/>
      <c r="C4590" s="633"/>
      <c r="D4590" s="633"/>
    </row>
    <row r="4591" ht="12.75" spans="2:4">
      <c r="B4591" s="633"/>
      <c r="C4591" s="633"/>
      <c r="D4591" s="633"/>
    </row>
    <row r="4592" ht="12.75" spans="2:4">
      <c r="B4592" s="633"/>
      <c r="C4592" s="633"/>
      <c r="D4592" s="633"/>
    </row>
    <row r="4593" ht="12.75" spans="2:4">
      <c r="B4593" s="633"/>
      <c r="C4593" s="633"/>
      <c r="D4593" s="633"/>
    </row>
    <row r="4594" ht="12.75" spans="2:4">
      <c r="B4594" s="633"/>
      <c r="C4594" s="633"/>
      <c r="D4594" s="633"/>
    </row>
    <row r="4595" ht="12.75" spans="2:4">
      <c r="B4595" s="633"/>
      <c r="C4595" s="633"/>
      <c r="D4595" s="633"/>
    </row>
    <row r="4596" ht="12.75" spans="2:4">
      <c r="B4596" s="633"/>
      <c r="C4596" s="633"/>
      <c r="D4596" s="633"/>
    </row>
    <row r="4597" ht="12.75" spans="2:4">
      <c r="B4597" s="633"/>
      <c r="C4597" s="633"/>
      <c r="D4597" s="633"/>
    </row>
    <row r="4598" ht="12.75" spans="2:4">
      <c r="B4598" s="633"/>
      <c r="C4598" s="633"/>
      <c r="D4598" s="633"/>
    </row>
    <row r="4599" ht="12.75" spans="2:4">
      <c r="B4599" s="633"/>
      <c r="C4599" s="633"/>
      <c r="D4599" s="633"/>
    </row>
    <row r="4600" ht="12.75" spans="2:4">
      <c r="B4600" s="633"/>
      <c r="C4600" s="633"/>
      <c r="D4600" s="633"/>
    </row>
    <row r="4601" ht="12.75" spans="2:4">
      <c r="B4601" s="633"/>
      <c r="C4601" s="633"/>
      <c r="D4601" s="633"/>
    </row>
    <row r="4602" ht="12.75" spans="2:4">
      <c r="B4602" s="633"/>
      <c r="C4602" s="633"/>
      <c r="D4602" s="633"/>
    </row>
    <row r="4603" ht="12.75" spans="2:4">
      <c r="B4603" s="633"/>
      <c r="C4603" s="633"/>
      <c r="D4603" s="633"/>
    </row>
    <row r="4604" ht="12.75" spans="2:4">
      <c r="B4604" s="633"/>
      <c r="C4604" s="633"/>
      <c r="D4604" s="633"/>
    </row>
    <row r="4605" ht="12.75" spans="2:4">
      <c r="B4605" s="633"/>
      <c r="C4605" s="633"/>
      <c r="D4605" s="633"/>
    </row>
    <row r="4606" ht="12.75" spans="2:4">
      <c r="B4606" s="633"/>
      <c r="C4606" s="633"/>
      <c r="D4606" s="633"/>
    </row>
    <row r="4607" ht="12.75" spans="2:4">
      <c r="B4607" s="633"/>
      <c r="C4607" s="633"/>
      <c r="D4607" s="633"/>
    </row>
    <row r="4608" ht="12.75" spans="2:4">
      <c r="B4608" s="633"/>
      <c r="C4608" s="633"/>
      <c r="D4608" s="633"/>
    </row>
    <row r="4609" ht="12.75" spans="2:4">
      <c r="B4609" s="633"/>
      <c r="C4609" s="633"/>
      <c r="D4609" s="633"/>
    </row>
    <row r="4610" ht="12.75" spans="2:4">
      <c r="B4610" s="633"/>
      <c r="C4610" s="633"/>
      <c r="D4610" s="633"/>
    </row>
    <row r="4611" ht="12.75" spans="2:4">
      <c r="B4611" s="633"/>
      <c r="C4611" s="633"/>
      <c r="D4611" s="633"/>
    </row>
    <row r="4612" ht="12.75" spans="2:4">
      <c r="B4612" s="633"/>
      <c r="C4612" s="633"/>
      <c r="D4612" s="633"/>
    </row>
    <row r="4613" ht="12.75" spans="2:4">
      <c r="B4613" s="633"/>
      <c r="C4613" s="633"/>
      <c r="D4613" s="633"/>
    </row>
    <row r="4614" ht="12.75" spans="2:4">
      <c r="B4614" s="633"/>
      <c r="C4614" s="633"/>
      <c r="D4614" s="633"/>
    </row>
    <row r="4615" ht="12.75" spans="2:4">
      <c r="B4615" s="633"/>
      <c r="C4615" s="633"/>
      <c r="D4615" s="633"/>
    </row>
    <row r="4616" ht="12.75" spans="2:4">
      <c r="B4616" s="633"/>
      <c r="C4616" s="633"/>
      <c r="D4616" s="633"/>
    </row>
    <row r="4617" ht="12.75" spans="2:4">
      <c r="B4617" s="633"/>
      <c r="C4617" s="633"/>
      <c r="D4617" s="633"/>
    </row>
    <row r="4618" ht="12.75" spans="2:4">
      <c r="B4618" s="633"/>
      <c r="C4618" s="633"/>
      <c r="D4618" s="633"/>
    </row>
    <row r="4619" ht="12.75" spans="2:4">
      <c r="B4619" s="633"/>
      <c r="C4619" s="633"/>
      <c r="D4619" s="633"/>
    </row>
    <row r="4620" ht="12.75" spans="2:4">
      <c r="B4620" s="633"/>
      <c r="C4620" s="633"/>
      <c r="D4620" s="633"/>
    </row>
    <row r="4621" ht="12.75" spans="2:4">
      <c r="B4621" s="633"/>
      <c r="C4621" s="633"/>
      <c r="D4621" s="633"/>
    </row>
    <row r="4622" ht="12.75" spans="2:4">
      <c r="B4622" s="633"/>
      <c r="C4622" s="633"/>
      <c r="D4622" s="633"/>
    </row>
    <row r="4623" ht="12.75" spans="2:4">
      <c r="B4623" s="633"/>
      <c r="C4623" s="633"/>
      <c r="D4623" s="633"/>
    </row>
    <row r="4624" ht="12.75" spans="2:4">
      <c r="B4624" s="633"/>
      <c r="C4624" s="633"/>
      <c r="D4624" s="633"/>
    </row>
    <row r="4625" ht="12.75" spans="2:4">
      <c r="B4625" s="633"/>
      <c r="C4625" s="633"/>
      <c r="D4625" s="633"/>
    </row>
    <row r="4626" ht="12.75" spans="2:4">
      <c r="B4626" s="633"/>
      <c r="C4626" s="633"/>
      <c r="D4626" s="633"/>
    </row>
    <row r="4627" ht="12.75" spans="2:4">
      <c r="B4627" s="633"/>
      <c r="C4627" s="633"/>
      <c r="D4627" s="633"/>
    </row>
    <row r="4628" ht="12.75" spans="2:4">
      <c r="B4628" s="633"/>
      <c r="C4628" s="633"/>
      <c r="D4628" s="633"/>
    </row>
    <row r="4629" ht="12.75" spans="2:4">
      <c r="B4629" s="633"/>
      <c r="C4629" s="633"/>
      <c r="D4629" s="633"/>
    </row>
    <row r="4630" ht="12.75" spans="2:4">
      <c r="B4630" s="633"/>
      <c r="C4630" s="633"/>
      <c r="D4630" s="633"/>
    </row>
    <row r="4631" ht="12.75" spans="2:4">
      <c r="B4631" s="633"/>
      <c r="C4631" s="633"/>
      <c r="D4631" s="633"/>
    </row>
    <row r="4632" ht="12.75" spans="2:4">
      <c r="B4632" s="633"/>
      <c r="C4632" s="633"/>
      <c r="D4632" s="633"/>
    </row>
    <row r="4633" ht="12.75" spans="2:4">
      <c r="B4633" s="633"/>
      <c r="C4633" s="633"/>
      <c r="D4633" s="633"/>
    </row>
    <row r="4634" ht="12.75" spans="2:4">
      <c r="B4634" s="633"/>
      <c r="C4634" s="633"/>
      <c r="D4634" s="633"/>
    </row>
    <row r="4635" ht="12.75" spans="2:4">
      <c r="B4635" s="633"/>
      <c r="C4635" s="633"/>
      <c r="D4635" s="633"/>
    </row>
    <row r="4636" ht="12.75" spans="2:4">
      <c r="B4636" s="633"/>
      <c r="C4636" s="633"/>
      <c r="D4636" s="633"/>
    </row>
    <row r="4637" ht="12.75" spans="2:4">
      <c r="B4637" s="633"/>
      <c r="C4637" s="633"/>
      <c r="D4637" s="633"/>
    </row>
    <row r="4638" ht="12.75" spans="2:4">
      <c r="B4638" s="633"/>
      <c r="C4638" s="633"/>
      <c r="D4638" s="633"/>
    </row>
    <row r="4639" ht="12.75" spans="2:4">
      <c r="B4639" s="633"/>
      <c r="C4639" s="633"/>
      <c r="D4639" s="633"/>
    </row>
    <row r="4640" ht="12.75" spans="2:4">
      <c r="B4640" s="633"/>
      <c r="C4640" s="633"/>
      <c r="D4640" s="633"/>
    </row>
    <row r="4641" ht="12.75" spans="2:4">
      <c r="B4641" s="633"/>
      <c r="C4641" s="633"/>
      <c r="D4641" s="633"/>
    </row>
    <row r="4642" ht="12.75" spans="2:4">
      <c r="B4642" s="633"/>
      <c r="C4642" s="633"/>
      <c r="D4642" s="633"/>
    </row>
    <row r="4643" ht="12.75" spans="2:4">
      <c r="B4643" s="633"/>
      <c r="C4643" s="633"/>
      <c r="D4643" s="633"/>
    </row>
    <row r="4644" ht="12.75" spans="2:4">
      <c r="B4644" s="633"/>
      <c r="C4644" s="633"/>
      <c r="D4644" s="633"/>
    </row>
    <row r="4645" ht="12.75" spans="2:4">
      <c r="B4645" s="633"/>
      <c r="C4645" s="633"/>
      <c r="D4645" s="633"/>
    </row>
    <row r="4646" ht="12.75" spans="2:4">
      <c r="B4646" s="633"/>
      <c r="C4646" s="633"/>
      <c r="D4646" s="633"/>
    </row>
    <row r="4647" ht="12.75" spans="2:4">
      <c r="B4647" s="633"/>
      <c r="C4647" s="633"/>
      <c r="D4647" s="633"/>
    </row>
    <row r="4648" ht="12.75" spans="2:4">
      <c r="B4648" s="633"/>
      <c r="C4648" s="633"/>
      <c r="D4648" s="633"/>
    </row>
    <row r="4649" ht="12.75" spans="2:4">
      <c r="B4649" s="633"/>
      <c r="C4649" s="633"/>
      <c r="D4649" s="633"/>
    </row>
    <row r="4650" ht="12.75" spans="2:4">
      <c r="B4650" s="633"/>
      <c r="C4650" s="633"/>
      <c r="D4650" s="633"/>
    </row>
    <row r="4651" ht="12.75" spans="2:4">
      <c r="B4651" s="633"/>
      <c r="C4651" s="633"/>
      <c r="D4651" s="633"/>
    </row>
    <row r="4652" ht="12.75" spans="2:4">
      <c r="B4652" s="633"/>
      <c r="C4652" s="633"/>
      <c r="D4652" s="633"/>
    </row>
    <row r="4653" ht="12.75" spans="2:4">
      <c r="B4653" s="633"/>
      <c r="C4653" s="633"/>
      <c r="D4653" s="633"/>
    </row>
    <row r="4654" ht="12.75" spans="2:4">
      <c r="B4654" s="633"/>
      <c r="C4654" s="633"/>
      <c r="D4654" s="633"/>
    </row>
    <row r="4655" ht="12.75" spans="2:4">
      <c r="B4655" s="633"/>
      <c r="C4655" s="633"/>
      <c r="D4655" s="633"/>
    </row>
    <row r="4656" ht="12.75" spans="2:4">
      <c r="B4656" s="633"/>
      <c r="C4656" s="633"/>
      <c r="D4656" s="633"/>
    </row>
    <row r="4657" ht="12.75" spans="2:4">
      <c r="B4657" s="633"/>
      <c r="C4657" s="633"/>
      <c r="D4657" s="633"/>
    </row>
    <row r="4658" ht="12.75" spans="2:4">
      <c r="B4658" s="633"/>
      <c r="C4658" s="633"/>
      <c r="D4658" s="633"/>
    </row>
    <row r="4659" ht="12.75" spans="2:4">
      <c r="B4659" s="633"/>
      <c r="C4659" s="633"/>
      <c r="D4659" s="633"/>
    </row>
    <row r="4660" ht="12.75" spans="2:4">
      <c r="B4660" s="633"/>
      <c r="C4660" s="633"/>
      <c r="D4660" s="633"/>
    </row>
    <row r="4661" ht="12.75" spans="2:4">
      <c r="B4661" s="633"/>
      <c r="C4661" s="633"/>
      <c r="D4661" s="633"/>
    </row>
    <row r="4662" ht="12.75" spans="2:4">
      <c r="B4662" s="633"/>
      <c r="C4662" s="633"/>
      <c r="D4662" s="633"/>
    </row>
    <row r="4663" ht="12.75" spans="2:4">
      <c r="B4663" s="633"/>
      <c r="C4663" s="633"/>
      <c r="D4663" s="633"/>
    </row>
    <row r="4664" ht="12.75" spans="2:4">
      <c r="B4664" s="633"/>
      <c r="C4664" s="633"/>
      <c r="D4664" s="633"/>
    </row>
    <row r="4665" ht="12.75" spans="2:4">
      <c r="B4665" s="633"/>
      <c r="C4665" s="633"/>
      <c r="D4665" s="633"/>
    </row>
    <row r="4666" ht="12.75" spans="2:4">
      <c r="B4666" s="633"/>
      <c r="C4666" s="633"/>
      <c r="D4666" s="633"/>
    </row>
    <row r="4667" ht="12.75" spans="2:4">
      <c r="B4667" s="633"/>
      <c r="C4667" s="633"/>
      <c r="D4667" s="633"/>
    </row>
    <row r="4668" ht="12.75" spans="2:4">
      <c r="B4668" s="633"/>
      <c r="C4668" s="633"/>
      <c r="D4668" s="633"/>
    </row>
    <row r="4669" ht="12.75" spans="2:4">
      <c r="B4669" s="633"/>
      <c r="C4669" s="633"/>
      <c r="D4669" s="633"/>
    </row>
    <row r="4670" ht="12.75" spans="2:4">
      <c r="B4670" s="633"/>
      <c r="C4670" s="633"/>
      <c r="D4670" s="633"/>
    </row>
    <row r="4671" ht="12.75" spans="2:4">
      <c r="B4671" s="633"/>
      <c r="C4671" s="633"/>
      <c r="D4671" s="633"/>
    </row>
    <row r="4672" ht="12.75" spans="2:4">
      <c r="B4672" s="633"/>
      <c r="C4672" s="633"/>
      <c r="D4672" s="633"/>
    </row>
    <row r="4673" ht="12.75" spans="2:4">
      <c r="B4673" s="633"/>
      <c r="C4673" s="633"/>
      <c r="D4673" s="633"/>
    </row>
    <row r="4674" ht="12.75" spans="2:4">
      <c r="B4674" s="633"/>
      <c r="C4674" s="633"/>
      <c r="D4674" s="633"/>
    </row>
    <row r="4675" ht="12.75" spans="2:4">
      <c r="B4675" s="633"/>
      <c r="C4675" s="633"/>
      <c r="D4675" s="633"/>
    </row>
    <row r="4676" ht="12.75" spans="2:4">
      <c r="B4676" s="633"/>
      <c r="C4676" s="633"/>
      <c r="D4676" s="633"/>
    </row>
    <row r="4677" ht="12.75" spans="2:4">
      <c r="B4677" s="633"/>
      <c r="C4677" s="633"/>
      <c r="D4677" s="633"/>
    </row>
    <row r="4678" ht="12.75" spans="2:4">
      <c r="B4678" s="633"/>
      <c r="C4678" s="633"/>
      <c r="D4678" s="633"/>
    </row>
    <row r="4679" ht="12.75" spans="2:4">
      <c r="B4679" s="633"/>
      <c r="C4679" s="633"/>
      <c r="D4679" s="633"/>
    </row>
    <row r="4680" ht="12.75" spans="2:4">
      <c r="B4680" s="633"/>
      <c r="C4680" s="633"/>
      <c r="D4680" s="633"/>
    </row>
    <row r="4681" ht="12.75" spans="2:4">
      <c r="B4681" s="633"/>
      <c r="C4681" s="633"/>
      <c r="D4681" s="633"/>
    </row>
    <row r="4682" ht="12.75" spans="2:4">
      <c r="B4682" s="633"/>
      <c r="C4682" s="633"/>
      <c r="D4682" s="633"/>
    </row>
    <row r="4683" ht="12.75" spans="2:4">
      <c r="B4683" s="633"/>
      <c r="C4683" s="633"/>
      <c r="D4683" s="633"/>
    </row>
    <row r="4684" ht="12.75" spans="2:4">
      <c r="B4684" s="633"/>
      <c r="C4684" s="633"/>
      <c r="D4684" s="633"/>
    </row>
    <row r="4685" ht="12.75" spans="2:4">
      <c r="B4685" s="633"/>
      <c r="C4685" s="633"/>
      <c r="D4685" s="633"/>
    </row>
    <row r="4686" ht="12.75" spans="2:4">
      <c r="B4686" s="633"/>
      <c r="C4686" s="633"/>
      <c r="D4686" s="633"/>
    </row>
    <row r="4687" ht="12.75" spans="2:4">
      <c r="B4687" s="633"/>
      <c r="C4687" s="633"/>
      <c r="D4687" s="633"/>
    </row>
    <row r="4688" ht="12.75" spans="2:4">
      <c r="B4688" s="633"/>
      <c r="C4688" s="633"/>
      <c r="D4688" s="633"/>
    </row>
    <row r="4689" ht="12.75" spans="2:4">
      <c r="B4689" s="633"/>
      <c r="C4689" s="633"/>
      <c r="D4689" s="633"/>
    </row>
    <row r="4690" ht="12.75" spans="2:4">
      <c r="B4690" s="633"/>
      <c r="C4690" s="633"/>
      <c r="D4690" s="633"/>
    </row>
    <row r="4691" ht="12.75" spans="2:4">
      <c r="B4691" s="633"/>
      <c r="C4691" s="633"/>
      <c r="D4691" s="633"/>
    </row>
    <row r="4692" ht="12.75" spans="2:4">
      <c r="B4692" s="633"/>
      <c r="C4692" s="633"/>
      <c r="D4692" s="633"/>
    </row>
    <row r="4693" ht="12.75" spans="2:4">
      <c r="B4693" s="633"/>
      <c r="C4693" s="633"/>
      <c r="D4693" s="633"/>
    </row>
    <row r="4694" ht="12.75" spans="2:4">
      <c r="B4694" s="633"/>
      <c r="C4694" s="633"/>
      <c r="D4694" s="633"/>
    </row>
    <row r="4695" ht="12.75" spans="2:4">
      <c r="B4695" s="633"/>
      <c r="C4695" s="633"/>
      <c r="D4695" s="633"/>
    </row>
    <row r="4696" ht="12.75" spans="2:4">
      <c r="B4696" s="633"/>
      <c r="C4696" s="633"/>
      <c r="D4696" s="633"/>
    </row>
    <row r="4697" ht="12.75" spans="2:4">
      <c r="B4697" s="633"/>
      <c r="C4697" s="633"/>
      <c r="D4697" s="633"/>
    </row>
    <row r="4698" ht="12.75" spans="2:4">
      <c r="B4698" s="633"/>
      <c r="C4698" s="633"/>
      <c r="D4698" s="633"/>
    </row>
    <row r="4699" ht="12.75" spans="2:4">
      <c r="B4699" s="633"/>
      <c r="C4699" s="633"/>
      <c r="D4699" s="633"/>
    </row>
    <row r="4700" ht="12.75" spans="2:4">
      <c r="B4700" s="633"/>
      <c r="C4700" s="633"/>
      <c r="D4700" s="633"/>
    </row>
    <row r="4701" ht="12.75" spans="2:4">
      <c r="B4701" s="633"/>
      <c r="C4701" s="633"/>
      <c r="D4701" s="633"/>
    </row>
    <row r="4702" ht="12.75" spans="2:4">
      <c r="B4702" s="633"/>
      <c r="C4702" s="633"/>
      <c r="D4702" s="633"/>
    </row>
    <row r="4703" ht="12.75" spans="2:4">
      <c r="B4703" s="633"/>
      <c r="C4703" s="633"/>
      <c r="D4703" s="633"/>
    </row>
    <row r="4704" ht="12.75" spans="2:4">
      <c r="B4704" s="633"/>
      <c r="C4704" s="633"/>
      <c r="D4704" s="633"/>
    </row>
    <row r="4705" ht="12.75" spans="2:4">
      <c r="B4705" s="633"/>
      <c r="C4705" s="633"/>
      <c r="D4705" s="633"/>
    </row>
    <row r="4706" ht="12.75" spans="2:4">
      <c r="B4706" s="633"/>
      <c r="C4706" s="633"/>
      <c r="D4706" s="633"/>
    </row>
    <row r="4707" ht="12.75" spans="2:4">
      <c r="B4707" s="633"/>
      <c r="C4707" s="633"/>
      <c r="D4707" s="633"/>
    </row>
    <row r="4708" ht="12.75" spans="2:4">
      <c r="B4708" s="633"/>
      <c r="C4708" s="633"/>
      <c r="D4708" s="633"/>
    </row>
    <row r="4709" ht="12.75" spans="2:4">
      <c r="B4709" s="633"/>
      <c r="C4709" s="633"/>
      <c r="D4709" s="633"/>
    </row>
    <row r="4710" ht="12.75" spans="2:4">
      <c r="B4710" s="633"/>
      <c r="C4710" s="633"/>
      <c r="D4710" s="633"/>
    </row>
    <row r="4711" ht="12.75" spans="2:4">
      <c r="B4711" s="633"/>
      <c r="C4711" s="633"/>
      <c r="D4711" s="633"/>
    </row>
    <row r="4712" ht="12.75" spans="2:4">
      <c r="B4712" s="633"/>
      <c r="C4712" s="633"/>
      <c r="D4712" s="633"/>
    </row>
    <row r="4713" ht="12.75" spans="2:4">
      <c r="B4713" s="633"/>
      <c r="C4713" s="633"/>
      <c r="D4713" s="633"/>
    </row>
    <row r="4714" ht="12.75" spans="2:4">
      <c r="B4714" s="633"/>
      <c r="C4714" s="633"/>
      <c r="D4714" s="633"/>
    </row>
    <row r="4715" ht="12.75" spans="2:4">
      <c r="B4715" s="633"/>
      <c r="C4715" s="633"/>
      <c r="D4715" s="633"/>
    </row>
    <row r="4716" ht="12.75" spans="2:4">
      <c r="B4716" s="633"/>
      <c r="C4716" s="633"/>
      <c r="D4716" s="633"/>
    </row>
    <row r="4717" ht="12.75" spans="2:4">
      <c r="B4717" s="633"/>
      <c r="C4717" s="633"/>
      <c r="D4717" s="633"/>
    </row>
    <row r="4718" ht="12.75" spans="2:4">
      <c r="B4718" s="633"/>
      <c r="C4718" s="633"/>
      <c r="D4718" s="633"/>
    </row>
    <row r="4719" ht="12.75" spans="2:4">
      <c r="B4719" s="633"/>
      <c r="C4719" s="633"/>
      <c r="D4719" s="633"/>
    </row>
    <row r="4720" ht="12.75" spans="2:4">
      <c r="B4720" s="633"/>
      <c r="C4720" s="633"/>
      <c r="D4720" s="633"/>
    </row>
    <row r="4721" ht="12.75" spans="2:4">
      <c r="B4721" s="633"/>
      <c r="C4721" s="633"/>
      <c r="D4721" s="633"/>
    </row>
    <row r="4722" ht="12.75" spans="2:4">
      <c r="B4722" s="633"/>
      <c r="C4722" s="633"/>
      <c r="D4722" s="633"/>
    </row>
    <row r="4723" ht="12.75" spans="2:4">
      <c r="B4723" s="633"/>
      <c r="C4723" s="633"/>
      <c r="D4723" s="633"/>
    </row>
    <row r="4724" ht="12.75" spans="2:4">
      <c r="B4724" s="633"/>
      <c r="C4724" s="633"/>
      <c r="D4724" s="633"/>
    </row>
    <row r="4725" ht="12.75" spans="2:4">
      <c r="B4725" s="633"/>
      <c r="C4725" s="633"/>
      <c r="D4725" s="633"/>
    </row>
    <row r="4726" ht="12.75" spans="2:4">
      <c r="B4726" s="633"/>
      <c r="C4726" s="633"/>
      <c r="D4726" s="633"/>
    </row>
    <row r="4727" ht="12.75" spans="2:4">
      <c r="B4727" s="633"/>
      <c r="C4727" s="633"/>
      <c r="D4727" s="633"/>
    </row>
    <row r="4728" ht="12.75" spans="2:4">
      <c r="B4728" s="633"/>
      <c r="C4728" s="633"/>
      <c r="D4728" s="633"/>
    </row>
    <row r="4729" ht="12.75" spans="2:4">
      <c r="B4729" s="633"/>
      <c r="C4729" s="633"/>
      <c r="D4729" s="633"/>
    </row>
    <row r="4730" ht="12.75" spans="2:4">
      <c r="B4730" s="633"/>
      <c r="C4730" s="633"/>
      <c r="D4730" s="633"/>
    </row>
    <row r="4731" ht="12.75" spans="2:4">
      <c r="B4731" s="633"/>
      <c r="C4731" s="633"/>
      <c r="D4731" s="633"/>
    </row>
    <row r="4732" ht="12.75" spans="2:4">
      <c r="B4732" s="633"/>
      <c r="C4732" s="633"/>
      <c r="D4732" s="633"/>
    </row>
    <row r="4733" ht="12.75" spans="2:4">
      <c r="B4733" s="633"/>
      <c r="C4733" s="633"/>
      <c r="D4733" s="633"/>
    </row>
    <row r="4734" ht="12.75" spans="2:4">
      <c r="B4734" s="633"/>
      <c r="C4734" s="633"/>
      <c r="D4734" s="633"/>
    </row>
    <row r="4735" ht="12.75" spans="2:4">
      <c r="B4735" s="633"/>
      <c r="C4735" s="633"/>
      <c r="D4735" s="633"/>
    </row>
    <row r="4736" ht="12.75" spans="2:4">
      <c r="B4736" s="633"/>
      <c r="C4736" s="633"/>
      <c r="D4736" s="633"/>
    </row>
    <row r="4737" ht="12.75" spans="2:4">
      <c r="B4737" s="633"/>
      <c r="C4737" s="633"/>
      <c r="D4737" s="633"/>
    </row>
    <row r="4738" ht="12.75" spans="2:4">
      <c r="B4738" s="633"/>
      <c r="C4738" s="633"/>
      <c r="D4738" s="633"/>
    </row>
    <row r="4739" ht="12.75" spans="2:4">
      <c r="B4739" s="633"/>
      <c r="C4739" s="633"/>
      <c r="D4739" s="633"/>
    </row>
    <row r="4740" ht="12.75" spans="2:4">
      <c r="B4740" s="633"/>
      <c r="C4740" s="633"/>
      <c r="D4740" s="633"/>
    </row>
    <row r="4741" ht="12.75" spans="2:4">
      <c r="B4741" s="633"/>
      <c r="C4741" s="633"/>
      <c r="D4741" s="633"/>
    </row>
    <row r="4742" ht="12.75" spans="2:4">
      <c r="B4742" s="633"/>
      <c r="C4742" s="633"/>
      <c r="D4742" s="633"/>
    </row>
    <row r="4743" ht="12.75" spans="2:4">
      <c r="B4743" s="633"/>
      <c r="C4743" s="633"/>
      <c r="D4743" s="633"/>
    </row>
    <row r="4744" ht="12.75" spans="2:4">
      <c r="B4744" s="633"/>
      <c r="C4744" s="633"/>
      <c r="D4744" s="633"/>
    </row>
    <row r="4745" ht="12.75" spans="2:4">
      <c r="B4745" s="633"/>
      <c r="C4745" s="633"/>
      <c r="D4745" s="633"/>
    </row>
    <row r="4746" ht="12.75" spans="2:4">
      <c r="B4746" s="633"/>
      <c r="C4746" s="633"/>
      <c r="D4746" s="633"/>
    </row>
    <row r="4747" ht="12.75" spans="2:4">
      <c r="B4747" s="633"/>
      <c r="C4747" s="633"/>
      <c r="D4747" s="633"/>
    </row>
    <row r="4748" ht="12.75" spans="2:4">
      <c r="B4748" s="633"/>
      <c r="C4748" s="633"/>
      <c r="D4748" s="633"/>
    </row>
    <row r="4749" ht="12.75" spans="2:4">
      <c r="B4749" s="633"/>
      <c r="C4749" s="633"/>
      <c r="D4749" s="633"/>
    </row>
    <row r="4750" ht="12.75" spans="2:4">
      <c r="B4750" s="633"/>
      <c r="C4750" s="633"/>
      <c r="D4750" s="633"/>
    </row>
    <row r="4751" ht="12.75" spans="2:4">
      <c r="B4751" s="633"/>
      <c r="C4751" s="633"/>
      <c r="D4751" s="633"/>
    </row>
    <row r="4752" ht="12.75" spans="2:4">
      <c r="B4752" s="633"/>
      <c r="C4752" s="633"/>
      <c r="D4752" s="633"/>
    </row>
    <row r="4753" ht="12.75" spans="2:4">
      <c r="B4753" s="633"/>
      <c r="C4753" s="633"/>
      <c r="D4753" s="633"/>
    </row>
    <row r="4754" ht="12.75" spans="2:4">
      <c r="B4754" s="633"/>
      <c r="C4754" s="633"/>
      <c r="D4754" s="633"/>
    </row>
    <row r="4755" ht="12.75" spans="2:4">
      <c r="B4755" s="633"/>
      <c r="C4755" s="633"/>
      <c r="D4755" s="633"/>
    </row>
    <row r="4756" ht="12.75" spans="2:4">
      <c r="B4756" s="633"/>
      <c r="C4756" s="633"/>
      <c r="D4756" s="633"/>
    </row>
    <row r="4757" ht="12.75" spans="2:4">
      <c r="B4757" s="633"/>
      <c r="C4757" s="633"/>
      <c r="D4757" s="633"/>
    </row>
    <row r="4758" ht="12.75" spans="2:4">
      <c r="B4758" s="633"/>
      <c r="C4758" s="633"/>
      <c r="D4758" s="633"/>
    </row>
    <row r="4759" ht="12.75" spans="2:4">
      <c r="B4759" s="633"/>
      <c r="C4759" s="633"/>
      <c r="D4759" s="633"/>
    </row>
    <row r="4760" ht="12.75" spans="2:4">
      <c r="B4760" s="633"/>
      <c r="C4760" s="633"/>
      <c r="D4760" s="633"/>
    </row>
    <row r="4761" ht="12.75" spans="2:4">
      <c r="B4761" s="633"/>
      <c r="C4761" s="633"/>
      <c r="D4761" s="633"/>
    </row>
    <row r="4762" ht="12.75" spans="2:4">
      <c r="B4762" s="633"/>
      <c r="C4762" s="633"/>
      <c r="D4762" s="633"/>
    </row>
    <row r="4763" ht="12.75" spans="2:4">
      <c r="B4763" s="633"/>
      <c r="C4763" s="633"/>
      <c r="D4763" s="633"/>
    </row>
    <row r="4764" ht="12.75" spans="2:4">
      <c r="B4764" s="633"/>
      <c r="C4764" s="633"/>
      <c r="D4764" s="633"/>
    </row>
    <row r="4765" ht="12.75" spans="2:4">
      <c r="B4765" s="633"/>
      <c r="C4765" s="633"/>
      <c r="D4765" s="633"/>
    </row>
    <row r="4766" ht="12.75" spans="2:4">
      <c r="B4766" s="633"/>
      <c r="C4766" s="633"/>
      <c r="D4766" s="633"/>
    </row>
    <row r="4767" ht="12.75" spans="2:4">
      <c r="B4767" s="633"/>
      <c r="C4767" s="633"/>
      <c r="D4767" s="633"/>
    </row>
    <row r="4768" ht="12.75" spans="2:4">
      <c r="B4768" s="633"/>
      <c r="C4768" s="633"/>
      <c r="D4768" s="633"/>
    </row>
    <row r="4769" ht="12.75" spans="2:4">
      <c r="B4769" s="633"/>
      <c r="C4769" s="633"/>
      <c r="D4769" s="633"/>
    </row>
    <row r="4770" ht="12.75" spans="2:4">
      <c r="B4770" s="633"/>
      <c r="C4770" s="633"/>
      <c r="D4770" s="633"/>
    </row>
    <row r="4771" ht="12.75" spans="2:4">
      <c r="B4771" s="633"/>
      <c r="C4771" s="633"/>
      <c r="D4771" s="633"/>
    </row>
    <row r="4772" ht="12.75" spans="2:4">
      <c r="B4772" s="633"/>
      <c r="C4772" s="633"/>
      <c r="D4772" s="633"/>
    </row>
    <row r="4773" ht="12.75" spans="2:4">
      <c r="B4773" s="633"/>
      <c r="C4773" s="633"/>
      <c r="D4773" s="633"/>
    </row>
    <row r="4774" ht="12.75" spans="2:4">
      <c r="B4774" s="633"/>
      <c r="C4774" s="633"/>
      <c r="D4774" s="633"/>
    </row>
    <row r="4775" ht="12.75" spans="2:4">
      <c r="B4775" s="633"/>
      <c r="C4775" s="633"/>
      <c r="D4775" s="633"/>
    </row>
    <row r="4776" ht="12.75" spans="2:4">
      <c r="B4776" s="633"/>
      <c r="C4776" s="633"/>
      <c r="D4776" s="633"/>
    </row>
    <row r="4777" ht="12.75" spans="2:4">
      <c r="B4777" s="633"/>
      <c r="C4777" s="633"/>
      <c r="D4777" s="633"/>
    </row>
    <row r="4778" ht="12.75" spans="2:4">
      <c r="B4778" s="633"/>
      <c r="C4778" s="633"/>
      <c r="D4778" s="633"/>
    </row>
    <row r="4779" ht="12.75" spans="2:4">
      <c r="B4779" s="633"/>
      <c r="C4779" s="633"/>
      <c r="D4779" s="633"/>
    </row>
    <row r="4780" ht="12.75" spans="2:4">
      <c r="B4780" s="633"/>
      <c r="C4780" s="633"/>
      <c r="D4780" s="633"/>
    </row>
    <row r="4781" ht="12.75" spans="2:4">
      <c r="B4781" s="633"/>
      <c r="C4781" s="633"/>
      <c r="D4781" s="633"/>
    </row>
    <row r="4782" ht="12.75" spans="2:4">
      <c r="B4782" s="633"/>
      <c r="C4782" s="633"/>
      <c r="D4782" s="633"/>
    </row>
    <row r="4783" ht="12.75" spans="2:4">
      <c r="B4783" s="633"/>
      <c r="C4783" s="633"/>
      <c r="D4783" s="633"/>
    </row>
    <row r="4784" ht="12.75" spans="2:4">
      <c r="B4784" s="633"/>
      <c r="C4784" s="633"/>
      <c r="D4784" s="633"/>
    </row>
    <row r="4785" ht="12.75" spans="2:4">
      <c r="B4785" s="633"/>
      <c r="C4785" s="633"/>
      <c r="D4785" s="633"/>
    </row>
    <row r="4786" ht="12.75" spans="2:4">
      <c r="B4786" s="633"/>
      <c r="C4786" s="633"/>
      <c r="D4786" s="633"/>
    </row>
    <row r="4787" ht="12.75" spans="2:4">
      <c r="B4787" s="633"/>
      <c r="C4787" s="633"/>
      <c r="D4787" s="633"/>
    </row>
    <row r="4788" ht="12.75" spans="2:4">
      <c r="B4788" s="633"/>
      <c r="C4788" s="633"/>
      <c r="D4788" s="633"/>
    </row>
    <row r="4789" ht="12.75" spans="2:4">
      <c r="B4789" s="633"/>
      <c r="C4789" s="633"/>
      <c r="D4789" s="633"/>
    </row>
    <row r="4790" ht="12.75" spans="2:4">
      <c r="B4790" s="633"/>
      <c r="C4790" s="633"/>
      <c r="D4790" s="633"/>
    </row>
    <row r="4791" ht="12.75" spans="2:4">
      <c r="B4791" s="633"/>
      <c r="C4791" s="633"/>
      <c r="D4791" s="633"/>
    </row>
    <row r="4792" ht="12.75" spans="2:4">
      <c r="B4792" s="633"/>
      <c r="C4792" s="633"/>
      <c r="D4792" s="633"/>
    </row>
    <row r="4793" ht="12.75" spans="2:4">
      <c r="B4793" s="633"/>
      <c r="C4793" s="633"/>
      <c r="D4793" s="633"/>
    </row>
    <row r="4794" ht="12.75" spans="2:4">
      <c r="B4794" s="633"/>
      <c r="C4794" s="633"/>
      <c r="D4794" s="633"/>
    </row>
    <row r="4795" ht="12.75" spans="2:4">
      <c r="B4795" s="633"/>
      <c r="C4795" s="633"/>
      <c r="D4795" s="633"/>
    </row>
    <row r="4796" ht="12.75" spans="2:4">
      <c r="B4796" s="633"/>
      <c r="C4796" s="633"/>
      <c r="D4796" s="633"/>
    </row>
    <row r="4797" ht="12.75" spans="2:4">
      <c r="B4797" s="633"/>
      <c r="C4797" s="633"/>
      <c r="D4797" s="633"/>
    </row>
    <row r="4798" ht="12.75" spans="2:4">
      <c r="B4798" s="633"/>
      <c r="C4798" s="633"/>
      <c r="D4798" s="633"/>
    </row>
    <row r="4799" ht="12.75" spans="2:4">
      <c r="B4799" s="633"/>
      <c r="C4799" s="633"/>
      <c r="D4799" s="633"/>
    </row>
    <row r="4800" ht="12.75" spans="2:4">
      <c r="B4800" s="633"/>
      <c r="C4800" s="633"/>
      <c r="D4800" s="633"/>
    </row>
    <row r="4801" ht="12.75" spans="2:4">
      <c r="B4801" s="633"/>
      <c r="C4801" s="633"/>
      <c r="D4801" s="633"/>
    </row>
    <row r="4802" ht="12.75" spans="2:4">
      <c r="B4802" s="633"/>
      <c r="C4802" s="633"/>
      <c r="D4802" s="633"/>
    </row>
    <row r="4803" ht="12.75" spans="2:4">
      <c r="B4803" s="633"/>
      <c r="C4803" s="633"/>
      <c r="D4803" s="633"/>
    </row>
    <row r="4804" ht="12.75" spans="2:4">
      <c r="B4804" s="633"/>
      <c r="C4804" s="633"/>
      <c r="D4804" s="633"/>
    </row>
    <row r="4805" ht="12.75" spans="2:4">
      <c r="B4805" s="633"/>
      <c r="C4805" s="633"/>
      <c r="D4805" s="633"/>
    </row>
    <row r="4806" ht="12.75" spans="2:4">
      <c r="B4806" s="633"/>
      <c r="C4806" s="633"/>
      <c r="D4806" s="633"/>
    </row>
    <row r="4807" ht="12.75" spans="2:4">
      <c r="B4807" s="633"/>
      <c r="C4807" s="633"/>
      <c r="D4807" s="633"/>
    </row>
    <row r="4808" ht="12.75" spans="2:4">
      <c r="B4808" s="633"/>
      <c r="C4808" s="633"/>
      <c r="D4808" s="633"/>
    </row>
    <row r="4809" ht="12.75" spans="2:4">
      <c r="B4809" s="633"/>
      <c r="C4809" s="633"/>
      <c r="D4809" s="633"/>
    </row>
    <row r="4810" ht="12.75" spans="2:4">
      <c r="B4810" s="633"/>
      <c r="C4810" s="633"/>
      <c r="D4810" s="633"/>
    </row>
    <row r="4811" ht="12.75" spans="2:4">
      <c r="B4811" s="633"/>
      <c r="C4811" s="633"/>
      <c r="D4811" s="633"/>
    </row>
    <row r="4812" ht="12.75" spans="2:4">
      <c r="B4812" s="633"/>
      <c r="C4812" s="633"/>
      <c r="D4812" s="633"/>
    </row>
    <row r="4813" ht="12.75" spans="2:4">
      <c r="B4813" s="633"/>
      <c r="C4813" s="633"/>
      <c r="D4813" s="633"/>
    </row>
    <row r="4814" ht="12.75" spans="2:4">
      <c r="B4814" s="633"/>
      <c r="C4814" s="633"/>
      <c r="D4814" s="633"/>
    </row>
    <row r="4815" ht="12.75" spans="2:4">
      <c r="B4815" s="633"/>
      <c r="C4815" s="633"/>
      <c r="D4815" s="633"/>
    </row>
    <row r="4816" ht="12.75" spans="2:4">
      <c r="B4816" s="633"/>
      <c r="C4816" s="633"/>
      <c r="D4816" s="633"/>
    </row>
    <row r="4817" ht="12.75" spans="2:4">
      <c r="B4817" s="633"/>
      <c r="C4817" s="633"/>
      <c r="D4817" s="633"/>
    </row>
    <row r="4818" ht="12.75" spans="2:4">
      <c r="B4818" s="633"/>
      <c r="C4818" s="633"/>
      <c r="D4818" s="633"/>
    </row>
    <row r="4819" ht="12.75" spans="2:4">
      <c r="B4819" s="633"/>
      <c r="C4819" s="633"/>
      <c r="D4819" s="633"/>
    </row>
    <row r="4820" ht="12.75" spans="2:4">
      <c r="B4820" s="633"/>
      <c r="C4820" s="633"/>
      <c r="D4820" s="633"/>
    </row>
    <row r="4821" ht="12.75" spans="2:4">
      <c r="B4821" s="633"/>
      <c r="C4821" s="633"/>
      <c r="D4821" s="633"/>
    </row>
    <row r="4822" ht="12.75" spans="2:4">
      <c r="B4822" s="633"/>
      <c r="C4822" s="633"/>
      <c r="D4822" s="633"/>
    </row>
    <row r="4823" ht="12.75" spans="2:4">
      <c r="B4823" s="633"/>
      <c r="C4823" s="633"/>
      <c r="D4823" s="633"/>
    </row>
    <row r="4824" ht="12.75" spans="2:4">
      <c r="B4824" s="633"/>
      <c r="C4824" s="633"/>
      <c r="D4824" s="633"/>
    </row>
    <row r="4825" ht="12.75" spans="2:4">
      <c r="B4825" s="633"/>
      <c r="C4825" s="633"/>
      <c r="D4825" s="633"/>
    </row>
    <row r="4826" ht="12.75" spans="2:4">
      <c r="B4826" s="633"/>
      <c r="C4826" s="633"/>
      <c r="D4826" s="633"/>
    </row>
    <row r="4827" ht="12.75" spans="2:4">
      <c r="B4827" s="633"/>
      <c r="C4827" s="633"/>
      <c r="D4827" s="633"/>
    </row>
    <row r="4828" ht="12.75" spans="2:4">
      <c r="B4828" s="633"/>
      <c r="C4828" s="633"/>
      <c r="D4828" s="633"/>
    </row>
    <row r="4829" ht="12.75" spans="2:4">
      <c r="B4829" s="633"/>
      <c r="C4829" s="633"/>
      <c r="D4829" s="633"/>
    </row>
    <row r="4830" ht="12.75" spans="2:4">
      <c r="B4830" s="633"/>
      <c r="C4830" s="633"/>
      <c r="D4830" s="633"/>
    </row>
    <row r="4831" ht="12.75" spans="2:4">
      <c r="B4831" s="633"/>
      <c r="C4831" s="633"/>
      <c r="D4831" s="633"/>
    </row>
    <row r="4832" ht="12.75" spans="2:4">
      <c r="B4832" s="633"/>
      <c r="C4832" s="633"/>
      <c r="D4832" s="633"/>
    </row>
    <row r="4833" ht="12.75" spans="2:4">
      <c r="B4833" s="633"/>
      <c r="C4833" s="633"/>
      <c r="D4833" s="633"/>
    </row>
    <row r="4834" ht="12.75" spans="2:4">
      <c r="B4834" s="633"/>
      <c r="C4834" s="633"/>
      <c r="D4834" s="633"/>
    </row>
    <row r="4835" ht="12.75" spans="2:4">
      <c r="B4835" s="633"/>
      <c r="C4835" s="633"/>
      <c r="D4835" s="633"/>
    </row>
    <row r="4836" ht="12.75" spans="2:4">
      <c r="B4836" s="633"/>
      <c r="C4836" s="633"/>
      <c r="D4836" s="633"/>
    </row>
    <row r="4837" ht="12.75" spans="2:4">
      <c r="B4837" s="633"/>
      <c r="C4837" s="633"/>
      <c r="D4837" s="633"/>
    </row>
    <row r="4838" ht="12.75" spans="2:4">
      <c r="B4838" s="633"/>
      <c r="C4838" s="633"/>
      <c r="D4838" s="633"/>
    </row>
    <row r="4839" ht="12.75" spans="2:4">
      <c r="B4839" s="633"/>
      <c r="C4839" s="633"/>
      <c r="D4839" s="633"/>
    </row>
    <row r="4840" ht="12.75" spans="2:4">
      <c r="B4840" s="633"/>
      <c r="C4840" s="633"/>
      <c r="D4840" s="633"/>
    </row>
    <row r="4841" ht="12.75" spans="2:4">
      <c r="B4841" s="633"/>
      <c r="C4841" s="633"/>
      <c r="D4841" s="633"/>
    </row>
    <row r="4842" ht="12.75" spans="2:4">
      <c r="B4842" s="633"/>
      <c r="C4842" s="633"/>
      <c r="D4842" s="633"/>
    </row>
    <row r="4843" ht="12.75" spans="2:4">
      <c r="B4843" s="633"/>
      <c r="C4843" s="633"/>
      <c r="D4843" s="633"/>
    </row>
    <row r="4844" ht="12.75" spans="2:4">
      <c r="B4844" s="633"/>
      <c r="C4844" s="633"/>
      <c r="D4844" s="633"/>
    </row>
    <row r="4845" ht="12.75" spans="2:4">
      <c r="B4845" s="633"/>
      <c r="C4845" s="633"/>
      <c r="D4845" s="633"/>
    </row>
    <row r="4846" ht="12.75" spans="2:4">
      <c r="B4846" s="633"/>
      <c r="C4846" s="633"/>
      <c r="D4846" s="633"/>
    </row>
    <row r="4847" ht="12.75" spans="2:4">
      <c r="B4847" s="633"/>
      <c r="C4847" s="633"/>
      <c r="D4847" s="633"/>
    </row>
    <row r="4848" ht="12.75" spans="2:4">
      <c r="B4848" s="633"/>
      <c r="C4848" s="633"/>
      <c r="D4848" s="633"/>
    </row>
    <row r="4849" ht="12.75" spans="2:4">
      <c r="B4849" s="633"/>
      <c r="C4849" s="633"/>
      <c r="D4849" s="633"/>
    </row>
    <row r="4850" ht="12.75" spans="2:4">
      <c r="B4850" s="633"/>
      <c r="C4850" s="633"/>
      <c r="D4850" s="633"/>
    </row>
    <row r="4851" ht="12.75" spans="2:4">
      <c r="B4851" s="633"/>
      <c r="C4851" s="633"/>
      <c r="D4851" s="633"/>
    </row>
    <row r="4852" ht="12.75" spans="2:4">
      <c r="B4852" s="633"/>
      <c r="C4852" s="633"/>
      <c r="D4852" s="633"/>
    </row>
    <row r="4853" ht="12.75" spans="2:4">
      <c r="B4853" s="633"/>
      <c r="C4853" s="633"/>
      <c r="D4853" s="633"/>
    </row>
    <row r="4854" ht="12.75" spans="2:4">
      <c r="B4854" s="633"/>
      <c r="C4854" s="633"/>
      <c r="D4854" s="633"/>
    </row>
    <row r="4855" ht="12.75" spans="2:4">
      <c r="B4855" s="633"/>
      <c r="C4855" s="633"/>
      <c r="D4855" s="633"/>
    </row>
    <row r="4856" ht="12.75" spans="2:4">
      <c r="B4856" s="633"/>
      <c r="C4856" s="633"/>
      <c r="D4856" s="633"/>
    </row>
    <row r="4857" ht="12.75" spans="2:4">
      <c r="B4857" s="633"/>
      <c r="C4857" s="633"/>
      <c r="D4857" s="633"/>
    </row>
    <row r="4858" ht="12.75" spans="2:4">
      <c r="B4858" s="633"/>
      <c r="C4858" s="633"/>
      <c r="D4858" s="633"/>
    </row>
    <row r="4859" ht="12.75" spans="2:4">
      <c r="B4859" s="633"/>
      <c r="C4859" s="633"/>
      <c r="D4859" s="633"/>
    </row>
    <row r="4860" ht="12.75" spans="2:4">
      <c r="B4860" s="633"/>
      <c r="C4860" s="633"/>
      <c r="D4860" s="633"/>
    </row>
    <row r="4861" ht="12.75" spans="2:4">
      <c r="B4861" s="633"/>
      <c r="C4861" s="633"/>
      <c r="D4861" s="633"/>
    </row>
    <row r="4862" ht="12.75" spans="2:4">
      <c r="B4862" s="633"/>
      <c r="C4862" s="633"/>
      <c r="D4862" s="633"/>
    </row>
    <row r="4863" ht="12.75" spans="2:4">
      <c r="B4863" s="633"/>
      <c r="C4863" s="633"/>
      <c r="D4863" s="633"/>
    </row>
    <row r="4864" ht="12.75" spans="2:4">
      <c r="B4864" s="633"/>
      <c r="C4864" s="633"/>
      <c r="D4864" s="633"/>
    </row>
    <row r="4865" ht="12.75" spans="2:4">
      <c r="B4865" s="633"/>
      <c r="C4865" s="633"/>
      <c r="D4865" s="633"/>
    </row>
    <row r="4866" ht="12.75" spans="2:4">
      <c r="B4866" s="633"/>
      <c r="C4866" s="633"/>
      <c r="D4866" s="633"/>
    </row>
    <row r="4867" ht="12.75" spans="2:4">
      <c r="B4867" s="633"/>
      <c r="C4867" s="633"/>
      <c r="D4867" s="633"/>
    </row>
    <row r="4868" ht="12.75" spans="2:4">
      <c r="B4868" s="633"/>
      <c r="C4868" s="633"/>
      <c r="D4868" s="633"/>
    </row>
    <row r="4869" ht="12.75" spans="2:4">
      <c r="B4869" s="633"/>
      <c r="C4869" s="633"/>
      <c r="D4869" s="633"/>
    </row>
    <row r="4870" ht="12.75" spans="2:4">
      <c r="B4870" s="633"/>
      <c r="C4870" s="633"/>
      <c r="D4870" s="633"/>
    </row>
    <row r="4871" ht="12.75" spans="2:4">
      <c r="B4871" s="633"/>
      <c r="C4871" s="633"/>
      <c r="D4871" s="633"/>
    </row>
    <row r="4872" ht="12.75" spans="2:4">
      <c r="B4872" s="633"/>
      <c r="C4872" s="633"/>
      <c r="D4872" s="633"/>
    </row>
    <row r="4873" ht="12.75" spans="2:4">
      <c r="B4873" s="633"/>
      <c r="C4873" s="633"/>
      <c r="D4873" s="633"/>
    </row>
    <row r="4874" ht="12.75" spans="2:4">
      <c r="B4874" s="633"/>
      <c r="C4874" s="633"/>
      <c r="D4874" s="633"/>
    </row>
    <row r="4875" ht="12.75" spans="2:4">
      <c r="B4875" s="633"/>
      <c r="C4875" s="633"/>
      <c r="D4875" s="633"/>
    </row>
    <row r="4876" ht="12.75" spans="2:4">
      <c r="B4876" s="633"/>
      <c r="C4876" s="633"/>
      <c r="D4876" s="633"/>
    </row>
    <row r="4877" ht="12.75" spans="2:4">
      <c r="B4877" s="633"/>
      <c r="C4877" s="633"/>
      <c r="D4877" s="633"/>
    </row>
    <row r="4878" ht="12.75" spans="2:4">
      <c r="B4878" s="633"/>
      <c r="C4878" s="633"/>
      <c r="D4878" s="633"/>
    </row>
    <row r="4879" ht="12.75" spans="2:4">
      <c r="B4879" s="633"/>
      <c r="C4879" s="633"/>
      <c r="D4879" s="633"/>
    </row>
    <row r="4880" ht="12.75" spans="2:4">
      <c r="B4880" s="633"/>
      <c r="C4880" s="633"/>
      <c r="D4880" s="633"/>
    </row>
    <row r="4881" ht="12.75" spans="2:4">
      <c r="B4881" s="633"/>
      <c r="C4881" s="633"/>
      <c r="D4881" s="633"/>
    </row>
    <row r="4882" ht="12.75" spans="2:4">
      <c r="B4882" s="633"/>
      <c r="C4882" s="633"/>
      <c r="D4882" s="633"/>
    </row>
    <row r="4883" ht="12.75" spans="2:4">
      <c r="B4883" s="633"/>
      <c r="C4883" s="633"/>
      <c r="D4883" s="633"/>
    </row>
    <row r="4884" ht="12.75" spans="2:4">
      <c r="B4884" s="633"/>
      <c r="C4884" s="633"/>
      <c r="D4884" s="633"/>
    </row>
    <row r="4885" ht="12.75" spans="2:4">
      <c r="B4885" s="633"/>
      <c r="C4885" s="633"/>
      <c r="D4885" s="633"/>
    </row>
    <row r="4886" ht="12.75" spans="2:4">
      <c r="B4886" s="633"/>
      <c r="C4886" s="633"/>
      <c r="D4886" s="633"/>
    </row>
    <row r="4887" ht="12.75" spans="2:4">
      <c r="B4887" s="633"/>
      <c r="C4887" s="633"/>
      <c r="D4887" s="633"/>
    </row>
    <row r="4888" ht="12.75" spans="2:4">
      <c r="B4888" s="633"/>
      <c r="C4888" s="633"/>
      <c r="D4888" s="633"/>
    </row>
    <row r="4889" ht="12.75" spans="2:4">
      <c r="B4889" s="633"/>
      <c r="C4889" s="633"/>
      <c r="D4889" s="633"/>
    </row>
    <row r="4890" ht="12.75" spans="2:4">
      <c r="B4890" s="633"/>
      <c r="C4890" s="633"/>
      <c r="D4890" s="633"/>
    </row>
    <row r="4891" ht="12.75" spans="2:4">
      <c r="B4891" s="633"/>
      <c r="C4891" s="633"/>
      <c r="D4891" s="633"/>
    </row>
    <row r="4892" ht="12.75" spans="2:4">
      <c r="B4892" s="633"/>
      <c r="C4892" s="633"/>
      <c r="D4892" s="633"/>
    </row>
    <row r="4893" ht="12.75" spans="2:4">
      <c r="B4893" s="633"/>
      <c r="C4893" s="633"/>
      <c r="D4893" s="633"/>
    </row>
    <row r="4894" ht="12.75" spans="2:4">
      <c r="B4894" s="633"/>
      <c r="C4894" s="633"/>
      <c r="D4894" s="633"/>
    </row>
    <row r="4895" ht="12.75" spans="2:4">
      <c r="B4895" s="633"/>
      <c r="C4895" s="633"/>
      <c r="D4895" s="633"/>
    </row>
    <row r="4896" ht="12.75" spans="2:4">
      <c r="B4896" s="633"/>
      <c r="C4896" s="633"/>
      <c r="D4896" s="633"/>
    </row>
    <row r="4897" ht="12.75" spans="2:4">
      <c r="B4897" s="633"/>
      <c r="C4897" s="633"/>
      <c r="D4897" s="633"/>
    </row>
    <row r="4898" ht="12.75" spans="2:4">
      <c r="B4898" s="633"/>
      <c r="C4898" s="633"/>
      <c r="D4898" s="633"/>
    </row>
    <row r="4899" ht="12.75" spans="2:4">
      <c r="B4899" s="633"/>
      <c r="C4899" s="633"/>
      <c r="D4899" s="633"/>
    </row>
    <row r="4900" ht="12.75" spans="2:4">
      <c r="B4900" s="633"/>
      <c r="C4900" s="633"/>
      <c r="D4900" s="633"/>
    </row>
    <row r="4901" ht="12.75" spans="2:4">
      <c r="B4901" s="633"/>
      <c r="C4901" s="633"/>
      <c r="D4901" s="633"/>
    </row>
    <row r="4902" ht="12.75" spans="2:4">
      <c r="B4902" s="633"/>
      <c r="C4902" s="633"/>
      <c r="D4902" s="633"/>
    </row>
    <row r="4903" ht="12.75" spans="2:4">
      <c r="B4903" s="633"/>
      <c r="C4903" s="633"/>
      <c r="D4903" s="633"/>
    </row>
    <row r="4904" ht="12.75" spans="2:4">
      <c r="B4904" s="633"/>
      <c r="C4904" s="633"/>
      <c r="D4904" s="633"/>
    </row>
    <row r="4905" ht="12.75" spans="2:4">
      <c r="B4905" s="633"/>
      <c r="C4905" s="633"/>
      <c r="D4905" s="633"/>
    </row>
    <row r="4906" ht="12.75" spans="2:4">
      <c r="B4906" s="633"/>
      <c r="C4906" s="633"/>
      <c r="D4906" s="633"/>
    </row>
    <row r="4907" ht="12.75" spans="2:4">
      <c r="B4907" s="633"/>
      <c r="C4907" s="633"/>
      <c r="D4907" s="633"/>
    </row>
    <row r="4908" ht="12.75" spans="2:4">
      <c r="B4908" s="633"/>
      <c r="C4908" s="633"/>
      <c r="D4908" s="633"/>
    </row>
    <row r="4909" ht="12.75" spans="2:4">
      <c r="B4909" s="633"/>
      <c r="C4909" s="633"/>
      <c r="D4909" s="633"/>
    </row>
    <row r="4910" ht="12.75" spans="2:4">
      <c r="B4910" s="633"/>
      <c r="C4910" s="633"/>
      <c r="D4910" s="633"/>
    </row>
    <row r="4911" ht="12.75" spans="2:4">
      <c r="B4911" s="633"/>
      <c r="C4911" s="633"/>
      <c r="D4911" s="633"/>
    </row>
    <row r="4912" ht="12.75" spans="2:4">
      <c r="B4912" s="633"/>
      <c r="C4912" s="633"/>
      <c r="D4912" s="633"/>
    </row>
    <row r="4913" ht="12.75" spans="2:4">
      <c r="B4913" s="633"/>
      <c r="C4913" s="633"/>
      <c r="D4913" s="633"/>
    </row>
    <row r="4914" ht="12.75" spans="2:4">
      <c r="B4914" s="633"/>
      <c r="C4914" s="633"/>
      <c r="D4914" s="633"/>
    </row>
    <row r="4915" ht="12.75" spans="2:4">
      <c r="B4915" s="633"/>
      <c r="C4915" s="633"/>
      <c r="D4915" s="633"/>
    </row>
    <row r="4916" ht="12.75" spans="2:4">
      <c r="B4916" s="633"/>
      <c r="C4916" s="633"/>
      <c r="D4916" s="633"/>
    </row>
    <row r="4917" ht="12.75" spans="2:4">
      <c r="B4917" s="633"/>
      <c r="C4917" s="633"/>
      <c r="D4917" s="633"/>
    </row>
    <row r="4918" ht="12.75" spans="2:4">
      <c r="B4918" s="633"/>
      <c r="C4918" s="633"/>
      <c r="D4918" s="633"/>
    </row>
    <row r="4919" ht="12.75" spans="2:4">
      <c r="B4919" s="633"/>
      <c r="C4919" s="633"/>
      <c r="D4919" s="633"/>
    </row>
    <row r="4920" ht="12.75" spans="2:4">
      <c r="B4920" s="633"/>
      <c r="C4920" s="633"/>
      <c r="D4920" s="633"/>
    </row>
    <row r="4921" ht="12.75" spans="2:4">
      <c r="B4921" s="633"/>
      <c r="C4921" s="633"/>
      <c r="D4921" s="633"/>
    </row>
    <row r="4922" ht="12.75" spans="2:4">
      <c r="B4922" s="633"/>
      <c r="C4922" s="633"/>
      <c r="D4922" s="633"/>
    </row>
    <row r="4923" ht="12.75" spans="2:4">
      <c r="B4923" s="633"/>
      <c r="C4923" s="633"/>
      <c r="D4923" s="633"/>
    </row>
    <row r="4924" ht="12.75" spans="2:4">
      <c r="B4924" s="633"/>
      <c r="C4924" s="633"/>
      <c r="D4924" s="633"/>
    </row>
    <row r="4925" ht="12.75" spans="2:4">
      <c r="B4925" s="633"/>
      <c r="C4925" s="633"/>
      <c r="D4925" s="633"/>
    </row>
    <row r="4926" ht="12.75" spans="2:4">
      <c r="B4926" s="633"/>
      <c r="C4926" s="633"/>
      <c r="D4926" s="633"/>
    </row>
    <row r="4927" ht="12.75" spans="2:4">
      <c r="B4927" s="633"/>
      <c r="C4927" s="633"/>
      <c r="D4927" s="633"/>
    </row>
    <row r="4928" ht="12.75" spans="2:4">
      <c r="B4928" s="633"/>
      <c r="C4928" s="633"/>
      <c r="D4928" s="633"/>
    </row>
    <row r="4929" ht="12.75" spans="2:4">
      <c r="B4929" s="633"/>
      <c r="C4929" s="633"/>
      <c r="D4929" s="633"/>
    </row>
    <row r="4930" ht="12.75" spans="2:4">
      <c r="B4930" s="633"/>
      <c r="C4930" s="633"/>
      <c r="D4930" s="633"/>
    </row>
    <row r="4931" ht="12.75" spans="2:4">
      <c r="B4931" s="633"/>
      <c r="C4931" s="633"/>
      <c r="D4931" s="633"/>
    </row>
    <row r="4932" ht="12.75" spans="2:4">
      <c r="B4932" s="633"/>
      <c r="C4932" s="633"/>
      <c r="D4932" s="633"/>
    </row>
    <row r="4933" ht="12.75" spans="2:4">
      <c r="B4933" s="633"/>
      <c r="C4933" s="633"/>
      <c r="D4933" s="633"/>
    </row>
    <row r="4934" ht="12.75" spans="2:4">
      <c r="B4934" s="633"/>
      <c r="C4934" s="633"/>
      <c r="D4934" s="633"/>
    </row>
    <row r="4935" ht="12.75" spans="2:4">
      <c r="B4935" s="633"/>
      <c r="C4935" s="633"/>
      <c r="D4935" s="633"/>
    </row>
    <row r="4936" ht="12.75" spans="2:4">
      <c r="B4936" s="633"/>
      <c r="C4936" s="633"/>
      <c r="D4936" s="633"/>
    </row>
    <row r="4937" ht="12.75" spans="2:4">
      <c r="B4937" s="633"/>
      <c r="C4937" s="633"/>
      <c r="D4937" s="633"/>
    </row>
    <row r="4938" ht="12.75" spans="2:4">
      <c r="B4938" s="633"/>
      <c r="C4938" s="633"/>
      <c r="D4938" s="633"/>
    </row>
    <row r="4939" ht="12.75" spans="2:4">
      <c r="B4939" s="633"/>
      <c r="C4939" s="633"/>
      <c r="D4939" s="633"/>
    </row>
    <row r="4940" ht="12.75" spans="2:4">
      <c r="B4940" s="633"/>
      <c r="C4940" s="633"/>
      <c r="D4940" s="633"/>
    </row>
    <row r="4941" ht="12.75" spans="2:4">
      <c r="B4941" s="633"/>
      <c r="C4941" s="633"/>
      <c r="D4941" s="633"/>
    </row>
    <row r="4942" ht="12.75" spans="2:4">
      <c r="B4942" s="633"/>
      <c r="C4942" s="633"/>
      <c r="D4942" s="633"/>
    </row>
    <row r="4943" ht="12.75" spans="2:4">
      <c r="B4943" s="633"/>
      <c r="C4943" s="633"/>
      <c r="D4943" s="633"/>
    </row>
    <row r="4944" ht="12.75" spans="2:4">
      <c r="B4944" s="633"/>
      <c r="C4944" s="633"/>
      <c r="D4944" s="633"/>
    </row>
    <row r="4945" ht="12.75" spans="2:4">
      <c r="B4945" s="633"/>
      <c r="C4945" s="633"/>
      <c r="D4945" s="633"/>
    </row>
    <row r="4946" ht="12.75" spans="2:4">
      <c r="B4946" s="633"/>
      <c r="C4946" s="633"/>
      <c r="D4946" s="633"/>
    </row>
    <row r="4947" ht="12.75" spans="2:4">
      <c r="B4947" s="633"/>
      <c r="C4947" s="633"/>
      <c r="D4947" s="633"/>
    </row>
    <row r="4948" ht="12.75" spans="2:4">
      <c r="B4948" s="633"/>
      <c r="C4948" s="633"/>
      <c r="D4948" s="633"/>
    </row>
    <row r="4949" ht="12.75" spans="2:4">
      <c r="B4949" s="633"/>
      <c r="C4949" s="633"/>
      <c r="D4949" s="633"/>
    </row>
    <row r="4950" ht="12.75" spans="2:4">
      <c r="B4950" s="633"/>
      <c r="C4950" s="633"/>
      <c r="D4950" s="633"/>
    </row>
    <row r="4951" ht="12.75" spans="2:4">
      <c r="B4951" s="633"/>
      <c r="C4951" s="633"/>
      <c r="D4951" s="633"/>
    </row>
    <row r="4952" ht="12.75" spans="2:4">
      <c r="B4952" s="633"/>
      <c r="C4952" s="633"/>
      <c r="D4952" s="633"/>
    </row>
    <row r="4953" ht="12.75" spans="2:4">
      <c r="B4953" s="633"/>
      <c r="C4953" s="633"/>
      <c r="D4953" s="633"/>
    </row>
    <row r="4954" ht="12.75" spans="2:4">
      <c r="B4954" s="633"/>
      <c r="C4954" s="633"/>
      <c r="D4954" s="633"/>
    </row>
    <row r="4955" ht="12.75" spans="2:4">
      <c r="B4955" s="633"/>
      <c r="C4955" s="633"/>
      <c r="D4955" s="633"/>
    </row>
    <row r="4956" ht="12.75" spans="2:4">
      <c r="B4956" s="633"/>
      <c r="C4956" s="633"/>
      <c r="D4956" s="633"/>
    </row>
    <row r="4957" ht="12.75" spans="2:4">
      <c r="B4957" s="633"/>
      <c r="C4957" s="633"/>
      <c r="D4957" s="633"/>
    </row>
    <row r="4958" ht="12.75" spans="2:4">
      <c r="B4958" s="633"/>
      <c r="C4958" s="633"/>
      <c r="D4958" s="633"/>
    </row>
    <row r="4959" ht="12.75" spans="2:4">
      <c r="B4959" s="633"/>
      <c r="C4959" s="633"/>
      <c r="D4959" s="633"/>
    </row>
    <row r="4960" ht="12.75" spans="2:4">
      <c r="B4960" s="633"/>
      <c r="C4960" s="633"/>
      <c r="D4960" s="633"/>
    </row>
    <row r="4961" ht="12.75" spans="2:4">
      <c r="B4961" s="633"/>
      <c r="C4961" s="633"/>
      <c r="D4961" s="633"/>
    </row>
    <row r="4962" ht="12.75" spans="2:4">
      <c r="B4962" s="633"/>
      <c r="C4962" s="633"/>
      <c r="D4962" s="633"/>
    </row>
    <row r="4963" ht="12.75" spans="2:4">
      <c r="B4963" s="633"/>
      <c r="C4963" s="633"/>
      <c r="D4963" s="633"/>
    </row>
    <row r="4964" ht="12.75" spans="2:4">
      <c r="B4964" s="633"/>
      <c r="C4964" s="633"/>
      <c r="D4964" s="633"/>
    </row>
    <row r="4965" ht="12.75" spans="2:4">
      <c r="B4965" s="633"/>
      <c r="C4965" s="633"/>
      <c r="D4965" s="633"/>
    </row>
    <row r="4966" ht="12.75" spans="2:4">
      <c r="B4966" s="633"/>
      <c r="C4966" s="633"/>
      <c r="D4966" s="633"/>
    </row>
    <row r="4967" ht="12.75" spans="2:4">
      <c r="B4967" s="633"/>
      <c r="C4967" s="633"/>
      <c r="D4967" s="633"/>
    </row>
    <row r="4968" ht="12.75" spans="2:4">
      <c r="B4968" s="633"/>
      <c r="C4968" s="633"/>
      <c r="D4968" s="633"/>
    </row>
    <row r="4969" ht="12.75" spans="2:4">
      <c r="B4969" s="633"/>
      <c r="C4969" s="633"/>
      <c r="D4969" s="633"/>
    </row>
    <row r="4970" ht="12.75" spans="2:4">
      <c r="B4970" s="633"/>
      <c r="C4970" s="633"/>
      <c r="D4970" s="633"/>
    </row>
    <row r="4971" ht="12.75" spans="2:4">
      <c r="B4971" s="633"/>
      <c r="C4971" s="633"/>
      <c r="D4971" s="633"/>
    </row>
    <row r="4972" ht="12.75" spans="2:4">
      <c r="B4972" s="633"/>
      <c r="C4972" s="633"/>
      <c r="D4972" s="633"/>
    </row>
    <row r="4973" ht="12.75" spans="2:4">
      <c r="B4973" s="633"/>
      <c r="C4973" s="633"/>
      <c r="D4973" s="633"/>
    </row>
    <row r="4974" ht="12.75" spans="2:4">
      <c r="B4974" s="633"/>
      <c r="C4974" s="633"/>
      <c r="D4974" s="633"/>
    </row>
    <row r="4975" ht="12.75" spans="2:4">
      <c r="B4975" s="633"/>
      <c r="C4975" s="633"/>
      <c r="D4975" s="633"/>
    </row>
    <row r="4976" ht="12.75" spans="2:4">
      <c r="B4976" s="633"/>
      <c r="C4976" s="633"/>
      <c r="D4976" s="633"/>
    </row>
    <row r="4977" ht="12.75" spans="2:4">
      <c r="B4977" s="633"/>
      <c r="C4977" s="633"/>
      <c r="D4977" s="633"/>
    </row>
    <row r="4978" ht="12.75" spans="2:4">
      <c r="B4978" s="633"/>
      <c r="C4978" s="633"/>
      <c r="D4978" s="633"/>
    </row>
    <row r="4979" ht="12.75" spans="2:4">
      <c r="B4979" s="633"/>
      <c r="C4979" s="633"/>
      <c r="D4979" s="633"/>
    </row>
    <row r="4980" ht="12.75" spans="2:4">
      <c r="B4980" s="633"/>
      <c r="C4980" s="633"/>
      <c r="D4980" s="633"/>
    </row>
    <row r="4981" ht="12.75" spans="2:4">
      <c r="B4981" s="633"/>
      <c r="C4981" s="633"/>
      <c r="D4981" s="633"/>
    </row>
    <row r="4982" ht="12.75" spans="2:4">
      <c r="B4982" s="633"/>
      <c r="C4982" s="633"/>
      <c r="D4982" s="633"/>
    </row>
    <row r="4983" ht="12.75" spans="2:4">
      <c r="B4983" s="633"/>
      <c r="C4983" s="633"/>
      <c r="D4983" s="633"/>
    </row>
    <row r="4984" ht="12.75" spans="2:4">
      <c r="B4984" s="633"/>
      <c r="C4984" s="633"/>
      <c r="D4984" s="633"/>
    </row>
    <row r="4985" ht="12.75" spans="2:4">
      <c r="B4985" s="633"/>
      <c r="C4985" s="633"/>
      <c r="D4985" s="633"/>
    </row>
    <row r="4986" ht="12.75" spans="2:4">
      <c r="B4986" s="633"/>
      <c r="C4986" s="633"/>
      <c r="D4986" s="633"/>
    </row>
    <row r="4987" ht="12.75" spans="2:4">
      <c r="B4987" s="633"/>
      <c r="C4987" s="633"/>
      <c r="D4987" s="633"/>
    </row>
    <row r="4988" ht="12.75" spans="2:4">
      <c r="B4988" s="633"/>
      <c r="C4988" s="633"/>
      <c r="D4988" s="633"/>
    </row>
    <row r="4989" ht="12.75" spans="2:4">
      <c r="B4989" s="633"/>
      <c r="C4989" s="633"/>
      <c r="D4989" s="633"/>
    </row>
    <row r="4990" ht="12.75" spans="2:4">
      <c r="B4990" s="633"/>
      <c r="C4990" s="633"/>
      <c r="D4990" s="633"/>
    </row>
    <row r="4991" ht="12.75" spans="2:4">
      <c r="B4991" s="633"/>
      <c r="C4991" s="633"/>
      <c r="D4991" s="633"/>
    </row>
    <row r="4992" ht="12.75" spans="2:4">
      <c r="B4992" s="633"/>
      <c r="C4992" s="633"/>
      <c r="D4992" s="633"/>
    </row>
    <row r="4993" ht="12.75" spans="2:4">
      <c r="B4993" s="633"/>
      <c r="C4993" s="633"/>
      <c r="D4993" s="633"/>
    </row>
    <row r="4994" ht="12.75" spans="2:4">
      <c r="B4994" s="633"/>
      <c r="C4994" s="633"/>
      <c r="D4994" s="633"/>
    </row>
    <row r="4995" ht="12.75" spans="2:4">
      <c r="B4995" s="633"/>
      <c r="C4995" s="633"/>
      <c r="D4995" s="633"/>
    </row>
    <row r="4996" ht="12.75" spans="2:4">
      <c r="B4996" s="633"/>
      <c r="C4996" s="633"/>
      <c r="D4996" s="633"/>
    </row>
    <row r="4997" ht="12.75" spans="2:4">
      <c r="B4997" s="633"/>
      <c r="C4997" s="633"/>
      <c r="D4997" s="633"/>
    </row>
    <row r="4998" ht="12.75" spans="2:4">
      <c r="B4998" s="633"/>
      <c r="C4998" s="633"/>
      <c r="D4998" s="633"/>
    </row>
    <row r="4999" ht="12.75" spans="2:4">
      <c r="B4999" s="633"/>
      <c r="C4999" s="633"/>
      <c r="D4999" s="633"/>
    </row>
    <row r="5000" ht="12.75" spans="2:4">
      <c r="B5000" s="633"/>
      <c r="C5000" s="633"/>
      <c r="D5000" s="633"/>
    </row>
    <row r="5001" ht="12.75" spans="2:4">
      <c r="B5001" s="633"/>
      <c r="C5001" s="633"/>
      <c r="D5001" s="633"/>
    </row>
    <row r="5002" ht="12.75" spans="2:4">
      <c r="B5002" s="633"/>
      <c r="C5002" s="633"/>
      <c r="D5002" s="633"/>
    </row>
    <row r="5003" ht="12.75" spans="2:4">
      <c r="B5003" s="633"/>
      <c r="C5003" s="633"/>
      <c r="D5003" s="633"/>
    </row>
    <row r="5004" ht="12.75" spans="2:4">
      <c r="B5004" s="633"/>
      <c r="C5004" s="633"/>
      <c r="D5004" s="633"/>
    </row>
    <row r="5005" ht="12.75" spans="2:4">
      <c r="B5005" s="633"/>
      <c r="C5005" s="633"/>
      <c r="D5005" s="633"/>
    </row>
    <row r="5006" ht="12.75" spans="2:4">
      <c r="B5006" s="633"/>
      <c r="C5006" s="633"/>
      <c r="D5006" s="633"/>
    </row>
    <row r="5007" ht="12.75" spans="2:4">
      <c r="B5007" s="633"/>
      <c r="C5007" s="633"/>
      <c r="D5007" s="633"/>
    </row>
    <row r="5008" ht="12.75" spans="2:4">
      <c r="B5008" s="633"/>
      <c r="C5008" s="633"/>
      <c r="D5008" s="633"/>
    </row>
    <row r="5009" ht="12.75" spans="2:4">
      <c r="B5009" s="633"/>
      <c r="C5009" s="633"/>
      <c r="D5009" s="633"/>
    </row>
    <row r="5010" ht="12.75" spans="2:4">
      <c r="B5010" s="633"/>
      <c r="C5010" s="633"/>
      <c r="D5010" s="633"/>
    </row>
    <row r="5011" ht="12.75" spans="2:4">
      <c r="B5011" s="633"/>
      <c r="C5011" s="633"/>
      <c r="D5011" s="633"/>
    </row>
    <row r="5012" ht="12.75" spans="2:4">
      <c r="B5012" s="633"/>
      <c r="C5012" s="633"/>
      <c r="D5012" s="633"/>
    </row>
    <row r="5013" ht="12.75" spans="2:4">
      <c r="B5013" s="633"/>
      <c r="C5013" s="633"/>
      <c r="D5013" s="633"/>
    </row>
    <row r="5014" ht="12.75" spans="2:4">
      <c r="B5014" s="633"/>
      <c r="C5014" s="633"/>
      <c r="D5014" s="633"/>
    </row>
    <row r="5015" ht="12.75" spans="2:4">
      <c r="B5015" s="633"/>
      <c r="C5015" s="633"/>
      <c r="D5015" s="633"/>
    </row>
    <row r="5016" ht="12.75" spans="2:4">
      <c r="B5016" s="633"/>
      <c r="C5016" s="633"/>
      <c r="D5016" s="633"/>
    </row>
    <row r="5017" ht="12.75" spans="2:4">
      <c r="B5017" s="633"/>
      <c r="C5017" s="633"/>
      <c r="D5017" s="633"/>
    </row>
    <row r="5018" ht="12.75" spans="2:4">
      <c r="B5018" s="633"/>
      <c r="C5018" s="633"/>
      <c r="D5018" s="633"/>
    </row>
    <row r="5019" ht="12.75" spans="2:4">
      <c r="B5019" s="633"/>
      <c r="C5019" s="633"/>
      <c r="D5019" s="633"/>
    </row>
    <row r="5020" ht="12.75" spans="2:4">
      <c r="B5020" s="633"/>
      <c r="C5020" s="633"/>
      <c r="D5020" s="633"/>
    </row>
    <row r="5021" ht="12.75" spans="2:4">
      <c r="B5021" s="633"/>
      <c r="C5021" s="633"/>
      <c r="D5021" s="633"/>
    </row>
    <row r="5022" ht="12.75" spans="2:4">
      <c r="B5022" s="633"/>
      <c r="C5022" s="633"/>
      <c r="D5022" s="633"/>
    </row>
    <row r="5023" ht="12.75" spans="2:4">
      <c r="B5023" s="633"/>
      <c r="C5023" s="633"/>
      <c r="D5023" s="633"/>
    </row>
    <row r="5024" ht="12.75" spans="2:4">
      <c r="B5024" s="633"/>
      <c r="C5024" s="633"/>
      <c r="D5024" s="633"/>
    </row>
    <row r="5025" ht="12.75" spans="2:4">
      <c r="B5025" s="633"/>
      <c r="C5025" s="633"/>
      <c r="D5025" s="633"/>
    </row>
    <row r="5026" ht="12.75" spans="2:4">
      <c r="B5026" s="633"/>
      <c r="C5026" s="633"/>
      <c r="D5026" s="633"/>
    </row>
    <row r="5027" ht="12.75" spans="2:4">
      <c r="B5027" s="633"/>
      <c r="C5027" s="633"/>
      <c r="D5027" s="633"/>
    </row>
    <row r="5028" ht="12.75" spans="2:4">
      <c r="B5028" s="633"/>
      <c r="C5028" s="633"/>
      <c r="D5028" s="633"/>
    </row>
    <row r="5029" ht="12.75" spans="2:4">
      <c r="B5029" s="633"/>
      <c r="C5029" s="633"/>
      <c r="D5029" s="633"/>
    </row>
    <row r="5030" ht="12.75" spans="2:4">
      <c r="B5030" s="633"/>
      <c r="C5030" s="633"/>
      <c r="D5030" s="633"/>
    </row>
    <row r="5031" ht="12.75" spans="2:4">
      <c r="B5031" s="633"/>
      <c r="C5031" s="633"/>
      <c r="D5031" s="633"/>
    </row>
    <row r="5032" ht="12.75" spans="2:4">
      <c r="B5032" s="633"/>
      <c r="C5032" s="633"/>
      <c r="D5032" s="633"/>
    </row>
    <row r="5033" ht="12.75" spans="2:4">
      <c r="B5033" s="633"/>
      <c r="C5033" s="633"/>
      <c r="D5033" s="633"/>
    </row>
    <row r="5034" ht="12.75" spans="2:4">
      <c r="B5034" s="633"/>
      <c r="C5034" s="633"/>
      <c r="D5034" s="633"/>
    </row>
    <row r="5035" ht="12.75" spans="2:4">
      <c r="B5035" s="633"/>
      <c r="C5035" s="633"/>
      <c r="D5035" s="633"/>
    </row>
    <row r="5036" ht="12.75" spans="2:4">
      <c r="B5036" s="633"/>
      <c r="C5036" s="633"/>
      <c r="D5036" s="633"/>
    </row>
    <row r="5037" ht="12.75" spans="2:4">
      <c r="B5037" s="633"/>
      <c r="C5037" s="633"/>
      <c r="D5037" s="633"/>
    </row>
    <row r="5038" ht="12.75" spans="2:4">
      <c r="B5038" s="633"/>
      <c r="C5038" s="633"/>
      <c r="D5038" s="633"/>
    </row>
    <row r="5039" ht="12.75" spans="2:4">
      <c r="B5039" s="633"/>
      <c r="C5039" s="633"/>
      <c r="D5039" s="633"/>
    </row>
    <row r="5040" ht="12.75" spans="2:4">
      <c r="B5040" s="633"/>
      <c r="C5040" s="633"/>
      <c r="D5040" s="633"/>
    </row>
    <row r="5041" ht="12.75" spans="2:4">
      <c r="B5041" s="633"/>
      <c r="C5041" s="633"/>
      <c r="D5041" s="633"/>
    </row>
    <row r="5042" ht="12.75" spans="2:4">
      <c r="B5042" s="633"/>
      <c r="C5042" s="633"/>
      <c r="D5042" s="633"/>
    </row>
    <row r="5043" ht="12.75" spans="2:4">
      <c r="B5043" s="633"/>
      <c r="C5043" s="633"/>
      <c r="D5043" s="633"/>
    </row>
    <row r="5044" ht="12.75" spans="2:4">
      <c r="B5044" s="633"/>
      <c r="C5044" s="633"/>
      <c r="D5044" s="633"/>
    </row>
    <row r="5045" ht="12.75" spans="2:4">
      <c r="B5045" s="633"/>
      <c r="C5045" s="633"/>
      <c r="D5045" s="633"/>
    </row>
    <row r="5046" ht="12.75" spans="2:4">
      <c r="B5046" s="633"/>
      <c r="C5046" s="633"/>
      <c r="D5046" s="633"/>
    </row>
    <row r="5047" ht="12.75" spans="2:4">
      <c r="B5047" s="633"/>
      <c r="C5047" s="633"/>
      <c r="D5047" s="633"/>
    </row>
    <row r="5048" ht="12.75" spans="2:4">
      <c r="B5048" s="633"/>
      <c r="C5048" s="633"/>
      <c r="D5048" s="633"/>
    </row>
    <row r="5049" ht="12.75" spans="2:4">
      <c r="B5049" s="633"/>
      <c r="C5049" s="633"/>
      <c r="D5049" s="633"/>
    </row>
    <row r="5050" ht="12.75" spans="2:4">
      <c r="B5050" s="633"/>
      <c r="C5050" s="633"/>
      <c r="D5050" s="633"/>
    </row>
    <row r="5051" ht="12.75" spans="2:4">
      <c r="B5051" s="633"/>
      <c r="C5051" s="633"/>
      <c r="D5051" s="633"/>
    </row>
    <row r="5052" ht="12.75" spans="2:4">
      <c r="B5052" s="633"/>
      <c r="C5052" s="633"/>
      <c r="D5052" s="633"/>
    </row>
    <row r="5053" ht="12.75" spans="2:4">
      <c r="B5053" s="633"/>
      <c r="C5053" s="633"/>
      <c r="D5053" s="633"/>
    </row>
    <row r="5054" ht="12.75" spans="2:4">
      <c r="B5054" s="633"/>
      <c r="C5054" s="633"/>
      <c r="D5054" s="633"/>
    </row>
    <row r="5055" ht="12.75" spans="2:4">
      <c r="B5055" s="633"/>
      <c r="C5055" s="633"/>
      <c r="D5055" s="633"/>
    </row>
    <row r="5056" ht="12.75" spans="2:4">
      <c r="B5056" s="633"/>
      <c r="C5056" s="633"/>
      <c r="D5056" s="633"/>
    </row>
    <row r="5057" ht="12.75" spans="2:4">
      <c r="B5057" s="633"/>
      <c r="C5057" s="633"/>
      <c r="D5057" s="633"/>
    </row>
    <row r="5058" ht="12.75" spans="2:4">
      <c r="B5058" s="633"/>
      <c r="C5058" s="633"/>
      <c r="D5058" s="633"/>
    </row>
    <row r="5059" ht="12.75" spans="2:4">
      <c r="B5059" s="633"/>
      <c r="C5059" s="633"/>
      <c r="D5059" s="633"/>
    </row>
    <row r="5060" ht="12.75" spans="2:4">
      <c r="B5060" s="633"/>
      <c r="C5060" s="633"/>
      <c r="D5060" s="633"/>
    </row>
    <row r="5061" ht="12.75" spans="2:4">
      <c r="B5061" s="633"/>
      <c r="C5061" s="633"/>
      <c r="D5061" s="633"/>
    </row>
    <row r="5062" ht="12.75" spans="2:4">
      <c r="B5062" s="633"/>
      <c r="C5062" s="633"/>
      <c r="D5062" s="633"/>
    </row>
    <row r="5063" ht="12.75" spans="2:4">
      <c r="B5063" s="633"/>
      <c r="C5063" s="633"/>
      <c r="D5063" s="633"/>
    </row>
    <row r="5064" ht="12.75" spans="2:4">
      <c r="B5064" s="633"/>
      <c r="C5064" s="633"/>
      <c r="D5064" s="633"/>
    </row>
    <row r="5065" ht="12.75" spans="2:4">
      <c r="B5065" s="633"/>
      <c r="C5065" s="633"/>
      <c r="D5065" s="633"/>
    </row>
    <row r="5066" ht="12.75" spans="2:4">
      <c r="B5066" s="633"/>
      <c r="C5066" s="633"/>
      <c r="D5066" s="633"/>
    </row>
    <row r="5067" ht="12.75" spans="2:4">
      <c r="B5067" s="633"/>
      <c r="C5067" s="633"/>
      <c r="D5067" s="633"/>
    </row>
    <row r="5068" ht="12.75" spans="2:4">
      <c r="B5068" s="633"/>
      <c r="C5068" s="633"/>
      <c r="D5068" s="633"/>
    </row>
    <row r="5069" ht="12.75" spans="2:4">
      <c r="B5069" s="633"/>
      <c r="C5069" s="633"/>
      <c r="D5069" s="633"/>
    </row>
    <row r="5070" ht="12.75" spans="2:4">
      <c r="B5070" s="633"/>
      <c r="C5070" s="633"/>
      <c r="D5070" s="633"/>
    </row>
    <row r="5071" ht="12.75" spans="2:4">
      <c r="B5071" s="633"/>
      <c r="C5071" s="633"/>
      <c r="D5071" s="633"/>
    </row>
    <row r="5072" ht="12.75" spans="2:4">
      <c r="B5072" s="633"/>
      <c r="C5072" s="633"/>
      <c r="D5072" s="633"/>
    </row>
    <row r="5073" ht="12.75" spans="2:4">
      <c r="B5073" s="633"/>
      <c r="C5073" s="633"/>
      <c r="D5073" s="633"/>
    </row>
    <row r="5074" ht="12.75" spans="2:4">
      <c r="B5074" s="633"/>
      <c r="C5074" s="633"/>
      <c r="D5074" s="633"/>
    </row>
    <row r="5075" ht="12.75" spans="2:4">
      <c r="B5075" s="633"/>
      <c r="C5075" s="633"/>
      <c r="D5075" s="633"/>
    </row>
    <row r="5076" ht="12.75" spans="2:4">
      <c r="B5076" s="633"/>
      <c r="C5076" s="633"/>
      <c r="D5076" s="633"/>
    </row>
    <row r="5077" ht="12.75" spans="2:4">
      <c r="B5077" s="633"/>
      <c r="C5077" s="633"/>
      <c r="D5077" s="633"/>
    </row>
    <row r="5078" ht="12.75" spans="2:4">
      <c r="B5078" s="633"/>
      <c r="C5078" s="633"/>
      <c r="D5078" s="633"/>
    </row>
    <row r="5079" ht="12.75" spans="2:4">
      <c r="B5079" s="633"/>
      <c r="C5079" s="633"/>
      <c r="D5079" s="633"/>
    </row>
    <row r="5080" ht="12.75" spans="2:4">
      <c r="B5080" s="633"/>
      <c r="C5080" s="633"/>
      <c r="D5080" s="633"/>
    </row>
    <row r="5081" ht="12.75" spans="2:4">
      <c r="B5081" s="633"/>
      <c r="C5081" s="633"/>
      <c r="D5081" s="633"/>
    </row>
    <row r="5082" ht="12.75" spans="2:4">
      <c r="B5082" s="633"/>
      <c r="C5082" s="633"/>
      <c r="D5082" s="633"/>
    </row>
    <row r="5083" ht="12.75" spans="2:4">
      <c r="B5083" s="633"/>
      <c r="C5083" s="633"/>
      <c r="D5083" s="633"/>
    </row>
    <row r="5084" ht="12.75" spans="2:4">
      <c r="B5084" s="633"/>
      <c r="C5084" s="633"/>
      <c r="D5084" s="633"/>
    </row>
    <row r="5085" ht="12.75" spans="2:4">
      <c r="B5085" s="633"/>
      <c r="C5085" s="633"/>
      <c r="D5085" s="633"/>
    </row>
    <row r="5086" ht="12.75" spans="2:4">
      <c r="B5086" s="633"/>
      <c r="C5086" s="633"/>
      <c r="D5086" s="633"/>
    </row>
    <row r="5087" ht="12.75" spans="2:4">
      <c r="B5087" s="633"/>
      <c r="C5087" s="633"/>
      <c r="D5087" s="633"/>
    </row>
    <row r="5088" ht="12.75" spans="2:4">
      <c r="B5088" s="633"/>
      <c r="C5088" s="633"/>
      <c r="D5088" s="633"/>
    </row>
    <row r="5089" ht="12.75" spans="2:4">
      <c r="B5089" s="633"/>
      <c r="C5089" s="633"/>
      <c r="D5089" s="633"/>
    </row>
    <row r="5090" ht="12.75" spans="2:4">
      <c r="B5090" s="633"/>
      <c r="C5090" s="633"/>
      <c r="D5090" s="633"/>
    </row>
    <row r="5091" ht="12.75" spans="2:4">
      <c r="B5091" s="633"/>
      <c r="C5091" s="633"/>
      <c r="D5091" s="633"/>
    </row>
    <row r="5092" ht="12.75" spans="2:4">
      <c r="B5092" s="633"/>
      <c r="C5092" s="633"/>
      <c r="D5092" s="633"/>
    </row>
    <row r="5093" ht="12.75" spans="2:4">
      <c r="B5093" s="633"/>
      <c r="C5093" s="633"/>
      <c r="D5093" s="633"/>
    </row>
    <row r="5094" ht="12.75" spans="2:4">
      <c r="B5094" s="633"/>
      <c r="C5094" s="633"/>
      <c r="D5094" s="633"/>
    </row>
    <row r="5095" ht="12.75" spans="2:4">
      <c r="B5095" s="633"/>
      <c r="C5095" s="633"/>
      <c r="D5095" s="633"/>
    </row>
    <row r="5096" ht="12.75" spans="2:4">
      <c r="B5096" s="633"/>
      <c r="C5096" s="633"/>
      <c r="D5096" s="633"/>
    </row>
    <row r="5097" ht="12.75" spans="2:4">
      <c r="B5097" s="633"/>
      <c r="C5097" s="633"/>
      <c r="D5097" s="633"/>
    </row>
    <row r="5098" ht="12.75" spans="2:4">
      <c r="B5098" s="633"/>
      <c r="C5098" s="633"/>
      <c r="D5098" s="633"/>
    </row>
    <row r="5099" ht="12.75" spans="2:4">
      <c r="B5099" s="633"/>
      <c r="C5099" s="633"/>
      <c r="D5099" s="633"/>
    </row>
    <row r="5100" ht="12.75" spans="2:4">
      <c r="B5100" s="633"/>
      <c r="C5100" s="633"/>
      <c r="D5100" s="633"/>
    </row>
    <row r="5101" ht="12.75" spans="2:4">
      <c r="B5101" s="633"/>
      <c r="C5101" s="633"/>
      <c r="D5101" s="633"/>
    </row>
    <row r="5102" ht="12.75" spans="2:4">
      <c r="B5102" s="633"/>
      <c r="C5102" s="633"/>
      <c r="D5102" s="633"/>
    </row>
    <row r="5103" ht="12.75" spans="2:4">
      <c r="B5103" s="633"/>
      <c r="C5103" s="633"/>
      <c r="D5103" s="633"/>
    </row>
    <row r="5104" ht="12.75" spans="2:4">
      <c r="B5104" s="633"/>
      <c r="C5104" s="633"/>
      <c r="D5104" s="633"/>
    </row>
    <row r="5105" ht="12.75" spans="2:4">
      <c r="B5105" s="633"/>
      <c r="C5105" s="633"/>
      <c r="D5105" s="633"/>
    </row>
    <row r="5106" ht="12.75" spans="2:4">
      <c r="B5106" s="633"/>
      <c r="C5106" s="633"/>
      <c r="D5106" s="633"/>
    </row>
    <row r="5107" ht="12.75" spans="2:4">
      <c r="B5107" s="633"/>
      <c r="C5107" s="633"/>
      <c r="D5107" s="633"/>
    </row>
    <row r="5108" ht="12.75" spans="2:4">
      <c r="B5108" s="633"/>
      <c r="C5108" s="633"/>
      <c r="D5108" s="633"/>
    </row>
    <row r="5109" ht="12.75" spans="2:4">
      <c r="B5109" s="633"/>
      <c r="C5109" s="633"/>
      <c r="D5109" s="633"/>
    </row>
    <row r="5110" ht="12.75" spans="2:4">
      <c r="B5110" s="633"/>
      <c r="C5110" s="633"/>
      <c r="D5110" s="633"/>
    </row>
    <row r="5111" ht="12.75" spans="2:4">
      <c r="B5111" s="633"/>
      <c r="C5111" s="633"/>
      <c r="D5111" s="633"/>
    </row>
    <row r="5112" ht="12.75" spans="2:4">
      <c r="B5112" s="633"/>
      <c r="C5112" s="633"/>
      <c r="D5112" s="633"/>
    </row>
    <row r="5113" ht="12.75" spans="2:4">
      <c r="B5113" s="633"/>
      <c r="C5113" s="633"/>
      <c r="D5113" s="633"/>
    </row>
    <row r="5114" ht="12.75" spans="2:4">
      <c r="B5114" s="633"/>
      <c r="C5114" s="633"/>
      <c r="D5114" s="633"/>
    </row>
    <row r="5115" ht="12.75" spans="2:4">
      <c r="B5115" s="633"/>
      <c r="C5115" s="633"/>
      <c r="D5115" s="633"/>
    </row>
    <row r="5116" ht="12.75" spans="2:4">
      <c r="B5116" s="633"/>
      <c r="C5116" s="633"/>
      <c r="D5116" s="633"/>
    </row>
    <row r="5117" ht="12.75" spans="2:4">
      <c r="B5117" s="633"/>
      <c r="C5117" s="633"/>
      <c r="D5117" s="633"/>
    </row>
    <row r="5118" ht="12.75" spans="2:4">
      <c r="B5118" s="633"/>
      <c r="C5118" s="633"/>
      <c r="D5118" s="633"/>
    </row>
    <row r="5119" ht="12.75" spans="2:4">
      <c r="B5119" s="633"/>
      <c r="C5119" s="633"/>
      <c r="D5119" s="633"/>
    </row>
    <row r="5120" ht="12.75" spans="2:4">
      <c r="B5120" s="633"/>
      <c r="C5120" s="633"/>
      <c r="D5120" s="633"/>
    </row>
    <row r="5121" ht="12.75" spans="2:4">
      <c r="B5121" s="633"/>
      <c r="C5121" s="633"/>
      <c r="D5121" s="633"/>
    </row>
    <row r="5122" ht="12.75" spans="2:4">
      <c r="B5122" s="633"/>
      <c r="C5122" s="633"/>
      <c r="D5122" s="633"/>
    </row>
    <row r="5123" ht="12.75" spans="2:4">
      <c r="B5123" s="633"/>
      <c r="C5123" s="633"/>
      <c r="D5123" s="633"/>
    </row>
    <row r="5124" ht="12.75" spans="2:4">
      <c r="B5124" s="633"/>
      <c r="C5124" s="633"/>
      <c r="D5124" s="633"/>
    </row>
    <row r="5125" ht="12.75" spans="2:4">
      <c r="B5125" s="633"/>
      <c r="C5125" s="633"/>
      <c r="D5125" s="633"/>
    </row>
    <row r="5126" ht="12.75" spans="2:4">
      <c r="B5126" s="633"/>
      <c r="C5126" s="633"/>
      <c r="D5126" s="633"/>
    </row>
    <row r="5127" ht="12.75" spans="2:4">
      <c r="B5127" s="633"/>
      <c r="C5127" s="633"/>
      <c r="D5127" s="633"/>
    </row>
    <row r="5128" ht="12.75" spans="2:4">
      <c r="B5128" s="633"/>
      <c r="C5128" s="633"/>
      <c r="D5128" s="633"/>
    </row>
    <row r="5129" ht="12.75" spans="2:4">
      <c r="B5129" s="633"/>
      <c r="C5129" s="633"/>
      <c r="D5129" s="633"/>
    </row>
    <row r="5130" ht="12.75" spans="2:4">
      <c r="B5130" s="633"/>
      <c r="C5130" s="633"/>
      <c r="D5130" s="633"/>
    </row>
    <row r="5131" ht="12.75" spans="2:4">
      <c r="B5131" s="633"/>
      <c r="C5131" s="633"/>
      <c r="D5131" s="633"/>
    </row>
    <row r="5132" ht="12.75" spans="2:4">
      <c r="B5132" s="633"/>
      <c r="C5132" s="633"/>
      <c r="D5132" s="633"/>
    </row>
    <row r="5133" ht="12.75" spans="2:4">
      <c r="B5133" s="633"/>
      <c r="C5133" s="633"/>
      <c r="D5133" s="633"/>
    </row>
    <row r="5134" ht="12.75" spans="2:4">
      <c r="B5134" s="633"/>
      <c r="C5134" s="633"/>
      <c r="D5134" s="633"/>
    </row>
    <row r="5135" ht="12.75" spans="2:4">
      <c r="B5135" s="633"/>
      <c r="C5135" s="633"/>
      <c r="D5135" s="633"/>
    </row>
    <row r="5136" ht="12.75" spans="2:4">
      <c r="B5136" s="633"/>
      <c r="C5136" s="633"/>
      <c r="D5136" s="633"/>
    </row>
    <row r="5137" ht="12.75" spans="2:4">
      <c r="B5137" s="633"/>
      <c r="C5137" s="633"/>
      <c r="D5137" s="633"/>
    </row>
    <row r="5138" ht="12.75" spans="2:4">
      <c r="B5138" s="633"/>
      <c r="C5138" s="633"/>
      <c r="D5138" s="633"/>
    </row>
    <row r="5139" ht="12.75" spans="2:4">
      <c r="B5139" s="633"/>
      <c r="C5139" s="633"/>
      <c r="D5139" s="633"/>
    </row>
    <row r="5140" ht="12.75" spans="2:4">
      <c r="B5140" s="633"/>
      <c r="C5140" s="633"/>
      <c r="D5140" s="633"/>
    </row>
    <row r="5141" ht="12.75" spans="2:4">
      <c r="B5141" s="633"/>
      <c r="C5141" s="633"/>
      <c r="D5141" s="633"/>
    </row>
    <row r="5142" ht="12.75" spans="2:4">
      <c r="B5142" s="633"/>
      <c r="C5142" s="633"/>
      <c r="D5142" s="633"/>
    </row>
    <row r="5143" ht="12.75" spans="2:4">
      <c r="B5143" s="633"/>
      <c r="C5143" s="633"/>
      <c r="D5143" s="633"/>
    </row>
    <row r="5144" ht="12.75" spans="2:4">
      <c r="B5144" s="633"/>
      <c r="C5144" s="633"/>
      <c r="D5144" s="633"/>
    </row>
    <row r="5145" ht="12.75" spans="2:4">
      <c r="B5145" s="633"/>
      <c r="C5145" s="633"/>
      <c r="D5145" s="633"/>
    </row>
    <row r="5146" ht="12.75" spans="2:4">
      <c r="B5146" s="633"/>
      <c r="C5146" s="633"/>
      <c r="D5146" s="633"/>
    </row>
    <row r="5147" ht="12.75" spans="2:4">
      <c r="B5147" s="633"/>
      <c r="C5147" s="633"/>
      <c r="D5147" s="633"/>
    </row>
    <row r="5148" ht="12.75" spans="2:4">
      <c r="B5148" s="633"/>
      <c r="C5148" s="633"/>
      <c r="D5148" s="633"/>
    </row>
    <row r="5149" ht="12.75" spans="2:4">
      <c r="B5149" s="633"/>
      <c r="C5149" s="633"/>
      <c r="D5149" s="633"/>
    </row>
    <row r="5150" ht="12.75" spans="2:4">
      <c r="B5150" s="633"/>
      <c r="C5150" s="633"/>
      <c r="D5150" s="633"/>
    </row>
    <row r="5151" ht="12.75" spans="2:4">
      <c r="B5151" s="633"/>
      <c r="C5151" s="633"/>
      <c r="D5151" s="633"/>
    </row>
    <row r="5152" ht="12.75" spans="2:4">
      <c r="B5152" s="633"/>
      <c r="C5152" s="633"/>
      <c r="D5152" s="633"/>
    </row>
    <row r="5153" ht="12.75" spans="2:4">
      <c r="B5153" s="633"/>
      <c r="C5153" s="633"/>
      <c r="D5153" s="633"/>
    </row>
    <row r="5154" ht="12.75" spans="2:4">
      <c r="B5154" s="633"/>
      <c r="C5154" s="633"/>
      <c r="D5154" s="633"/>
    </row>
    <row r="5155" ht="12.75" spans="2:4">
      <c r="B5155" s="633"/>
      <c r="C5155" s="633"/>
      <c r="D5155" s="633"/>
    </row>
    <row r="5156" ht="12.75" spans="2:4">
      <c r="B5156" s="633"/>
      <c r="C5156" s="633"/>
      <c r="D5156" s="633"/>
    </row>
    <row r="5157" ht="12.75" spans="2:4">
      <c r="B5157" s="633"/>
      <c r="C5157" s="633"/>
      <c r="D5157" s="633"/>
    </row>
    <row r="5158" ht="12.75" spans="2:4">
      <c r="B5158" s="633"/>
      <c r="C5158" s="633"/>
      <c r="D5158" s="633"/>
    </row>
    <row r="5159" ht="12.75" spans="2:4">
      <c r="B5159" s="633"/>
      <c r="C5159" s="633"/>
      <c r="D5159" s="633"/>
    </row>
    <row r="5160" ht="12.75" spans="2:4">
      <c r="B5160" s="633"/>
      <c r="C5160" s="633"/>
      <c r="D5160" s="633"/>
    </row>
    <row r="5161" ht="12.75" spans="2:4">
      <c r="B5161" s="633"/>
      <c r="C5161" s="633"/>
      <c r="D5161" s="633"/>
    </row>
    <row r="5162" ht="12.75" spans="2:4">
      <c r="B5162" s="633"/>
      <c r="C5162" s="633"/>
      <c r="D5162" s="633"/>
    </row>
    <row r="5163" ht="12.75" spans="2:4">
      <c r="B5163" s="633"/>
      <c r="C5163" s="633"/>
      <c r="D5163" s="633"/>
    </row>
    <row r="5164" ht="12.75" spans="2:4">
      <c r="B5164" s="633"/>
      <c r="C5164" s="633"/>
      <c r="D5164" s="633"/>
    </row>
    <row r="5165" ht="12.75" spans="2:4">
      <c r="B5165" s="633"/>
      <c r="C5165" s="633"/>
      <c r="D5165" s="633"/>
    </row>
    <row r="5166" ht="12.75" spans="2:4">
      <c r="B5166" s="633"/>
      <c r="C5166" s="633"/>
      <c r="D5166" s="633"/>
    </row>
    <row r="5167" ht="12.75" spans="2:4">
      <c r="B5167" s="633"/>
      <c r="C5167" s="633"/>
      <c r="D5167" s="633"/>
    </row>
    <row r="5168" ht="12.75" spans="2:4">
      <c r="B5168" s="633"/>
      <c r="C5168" s="633"/>
      <c r="D5168" s="633"/>
    </row>
    <row r="5169" ht="12.75" spans="2:4">
      <c r="B5169" s="633"/>
      <c r="C5169" s="633"/>
      <c r="D5169" s="633"/>
    </row>
    <row r="5170" ht="12.75" spans="2:4">
      <c r="B5170" s="633"/>
      <c r="C5170" s="633"/>
      <c r="D5170" s="633"/>
    </row>
    <row r="5171" ht="12.75" spans="2:4">
      <c r="B5171" s="633"/>
      <c r="C5171" s="633"/>
      <c r="D5171" s="633"/>
    </row>
    <row r="5172" ht="12.75" spans="2:4">
      <c r="B5172" s="633"/>
      <c r="C5172" s="633"/>
      <c r="D5172" s="633"/>
    </row>
    <row r="5173" ht="12.75" spans="2:4">
      <c r="B5173" s="633"/>
      <c r="C5173" s="633"/>
      <c r="D5173" s="633"/>
    </row>
    <row r="5174" ht="12.75" spans="2:4">
      <c r="B5174" s="633"/>
      <c r="C5174" s="633"/>
      <c r="D5174" s="633"/>
    </row>
    <row r="5175" ht="12.75" spans="2:4">
      <c r="B5175" s="633"/>
      <c r="C5175" s="633"/>
      <c r="D5175" s="633"/>
    </row>
    <row r="5176" ht="12.75" spans="2:4">
      <c r="B5176" s="633"/>
      <c r="C5176" s="633"/>
      <c r="D5176" s="633"/>
    </row>
    <row r="5177" ht="12.75" spans="2:4">
      <c r="B5177" s="633"/>
      <c r="C5177" s="633"/>
      <c r="D5177" s="633"/>
    </row>
    <row r="5178" ht="12.75" spans="2:4">
      <c r="B5178" s="633"/>
      <c r="C5178" s="633"/>
      <c r="D5178" s="633"/>
    </row>
    <row r="5179" ht="12.75" spans="2:4">
      <c r="B5179" s="633"/>
      <c r="C5179" s="633"/>
      <c r="D5179" s="633"/>
    </row>
    <row r="5180" ht="12.75" spans="2:4">
      <c r="B5180" s="633"/>
      <c r="C5180" s="633"/>
      <c r="D5180" s="633"/>
    </row>
    <row r="5181" ht="12.75" spans="2:4">
      <c r="B5181" s="633"/>
      <c r="C5181" s="633"/>
      <c r="D5181" s="633"/>
    </row>
    <row r="5182" ht="12.75" spans="2:4">
      <c r="B5182" s="633"/>
      <c r="C5182" s="633"/>
      <c r="D5182" s="633"/>
    </row>
    <row r="5183" ht="12.75" spans="2:4">
      <c r="B5183" s="633"/>
      <c r="C5183" s="633"/>
      <c r="D5183" s="633"/>
    </row>
    <row r="5184" ht="12.75" spans="2:4">
      <c r="B5184" s="633"/>
      <c r="C5184" s="633"/>
      <c r="D5184" s="633"/>
    </row>
    <row r="5185" ht="12.75" spans="2:4">
      <c r="B5185" s="633"/>
      <c r="C5185" s="633"/>
      <c r="D5185" s="633"/>
    </row>
    <row r="5186" ht="12.75" spans="2:4">
      <c r="B5186" s="633"/>
      <c r="C5186" s="633"/>
      <c r="D5186" s="633"/>
    </row>
    <row r="5187" ht="12.75" spans="2:4">
      <c r="B5187" s="633"/>
      <c r="C5187" s="633"/>
      <c r="D5187" s="633"/>
    </row>
    <row r="5188" ht="12.75" spans="2:4">
      <c r="B5188" s="633"/>
      <c r="C5188" s="633"/>
      <c r="D5188" s="633"/>
    </row>
    <row r="5189" ht="12.75" spans="2:4">
      <c r="B5189" s="633"/>
      <c r="C5189" s="633"/>
      <c r="D5189" s="633"/>
    </row>
    <row r="5190" ht="12.75" spans="2:4">
      <c r="B5190" s="633"/>
      <c r="C5190" s="633"/>
      <c r="D5190" s="633"/>
    </row>
    <row r="5191" ht="12.75" spans="2:4">
      <c r="B5191" s="633"/>
      <c r="C5191" s="633"/>
      <c r="D5191" s="633"/>
    </row>
    <row r="5192" ht="12.75" spans="2:4">
      <c r="B5192" s="633"/>
      <c r="C5192" s="633"/>
      <c r="D5192" s="633"/>
    </row>
    <row r="5193" ht="12.75" spans="2:4">
      <c r="B5193" s="633"/>
      <c r="C5193" s="633"/>
      <c r="D5193" s="633"/>
    </row>
    <row r="5194" ht="12.75" spans="2:4">
      <c r="B5194" s="633"/>
      <c r="C5194" s="633"/>
      <c r="D5194" s="633"/>
    </row>
    <row r="5195" ht="12.75" spans="2:4">
      <c r="B5195" s="633"/>
      <c r="C5195" s="633"/>
      <c r="D5195" s="633"/>
    </row>
    <row r="5196" ht="12.75" spans="2:4">
      <c r="B5196" s="633"/>
      <c r="C5196" s="633"/>
      <c r="D5196" s="633"/>
    </row>
    <row r="5197" ht="12.75" spans="2:4">
      <c r="B5197" s="633"/>
      <c r="C5197" s="633"/>
      <c r="D5197" s="633"/>
    </row>
    <row r="5198" ht="12.75" spans="2:4">
      <c r="B5198" s="633"/>
      <c r="C5198" s="633"/>
      <c r="D5198" s="633"/>
    </row>
    <row r="5199" ht="12.75" spans="2:4">
      <c r="B5199" s="633"/>
      <c r="C5199" s="633"/>
      <c r="D5199" s="633"/>
    </row>
    <row r="5200" ht="12.75" spans="2:4">
      <c r="B5200" s="633"/>
      <c r="C5200" s="633"/>
      <c r="D5200" s="633"/>
    </row>
    <row r="5201" ht="12.75" spans="2:4">
      <c r="B5201" s="633"/>
      <c r="C5201" s="633"/>
      <c r="D5201" s="633"/>
    </row>
    <row r="5202" ht="12.75" spans="2:4">
      <c r="B5202" s="633"/>
      <c r="C5202" s="633"/>
      <c r="D5202" s="633"/>
    </row>
    <row r="5203" ht="12.75" spans="2:4">
      <c r="B5203" s="633"/>
      <c r="C5203" s="633"/>
      <c r="D5203" s="633"/>
    </row>
    <row r="5204" ht="12.75" spans="2:4">
      <c r="B5204" s="633"/>
      <c r="C5204" s="633"/>
      <c r="D5204" s="633"/>
    </row>
    <row r="5205" ht="12.75" spans="2:4">
      <c r="B5205" s="633"/>
      <c r="C5205" s="633"/>
      <c r="D5205" s="633"/>
    </row>
    <row r="5206" ht="12.75" spans="2:4">
      <c r="B5206" s="633"/>
      <c r="C5206" s="633"/>
      <c r="D5206" s="633"/>
    </row>
    <row r="5207" ht="12.75" spans="2:4">
      <c r="B5207" s="633"/>
      <c r="C5207" s="633"/>
      <c r="D5207" s="633"/>
    </row>
    <row r="5208" ht="12.75" spans="2:4">
      <c r="B5208" s="633"/>
      <c r="C5208" s="633"/>
      <c r="D5208" s="633"/>
    </row>
    <row r="5209" ht="12.75" spans="2:4">
      <c r="B5209" s="633"/>
      <c r="C5209" s="633"/>
      <c r="D5209" s="633"/>
    </row>
    <row r="5210" ht="12.75" spans="2:4">
      <c r="B5210" s="633"/>
      <c r="C5210" s="633"/>
      <c r="D5210" s="633"/>
    </row>
    <row r="5211" ht="12.75" spans="2:4">
      <c r="B5211" s="633"/>
      <c r="C5211" s="633"/>
      <c r="D5211" s="633"/>
    </row>
    <row r="5212" ht="12.75" spans="2:4">
      <c r="B5212" s="633"/>
      <c r="C5212" s="633"/>
      <c r="D5212" s="633"/>
    </row>
    <row r="5213" ht="12.75" spans="2:4">
      <c r="B5213" s="633"/>
      <c r="C5213" s="633"/>
      <c r="D5213" s="633"/>
    </row>
    <row r="5214" ht="12.75" spans="2:4">
      <c r="B5214" s="633"/>
      <c r="C5214" s="633"/>
      <c r="D5214" s="633"/>
    </row>
    <row r="5215" ht="12.75" spans="2:4">
      <c r="B5215" s="633"/>
      <c r="C5215" s="633"/>
      <c r="D5215" s="633"/>
    </row>
    <row r="5216" ht="12.75" spans="2:4">
      <c r="B5216" s="633"/>
      <c r="C5216" s="633"/>
      <c r="D5216" s="633"/>
    </row>
    <row r="5217" ht="12.75" spans="2:4">
      <c r="B5217" s="633"/>
      <c r="C5217" s="633"/>
      <c r="D5217" s="633"/>
    </row>
    <row r="5218" ht="12.75" spans="2:4">
      <c r="B5218" s="633"/>
      <c r="C5218" s="633"/>
      <c r="D5218" s="633"/>
    </row>
    <row r="5219" ht="12.75" spans="2:4">
      <c r="B5219" s="633"/>
      <c r="C5219" s="633"/>
      <c r="D5219" s="633"/>
    </row>
    <row r="5220" ht="12.75" spans="2:4">
      <c r="B5220" s="633"/>
      <c r="C5220" s="633"/>
      <c r="D5220" s="633"/>
    </row>
    <row r="5221" ht="12.75" spans="2:4">
      <c r="B5221" s="633"/>
      <c r="C5221" s="633"/>
      <c r="D5221" s="633"/>
    </row>
    <row r="5222" ht="12.75" spans="2:4">
      <c r="B5222" s="633"/>
      <c r="C5222" s="633"/>
      <c r="D5222" s="633"/>
    </row>
    <row r="5223" ht="12.75" spans="2:4">
      <c r="B5223" s="633"/>
      <c r="C5223" s="633"/>
      <c r="D5223" s="633"/>
    </row>
    <row r="5224" ht="12.75" spans="2:4">
      <c r="B5224" s="633"/>
      <c r="C5224" s="633"/>
      <c r="D5224" s="633"/>
    </row>
    <row r="5225" ht="12.75" spans="2:4">
      <c r="B5225" s="633"/>
      <c r="C5225" s="633"/>
      <c r="D5225" s="633"/>
    </row>
    <row r="5226" ht="12.75" spans="2:4">
      <c r="B5226" s="633"/>
      <c r="C5226" s="633"/>
      <c r="D5226" s="633"/>
    </row>
    <row r="5227" ht="12.75" spans="2:4">
      <c r="B5227" s="633"/>
      <c r="C5227" s="633"/>
      <c r="D5227" s="633"/>
    </row>
    <row r="5228" ht="12.75" spans="2:4">
      <c r="B5228" s="633"/>
      <c r="C5228" s="633"/>
      <c r="D5228" s="633"/>
    </row>
    <row r="5229" ht="12.75" spans="2:4">
      <c r="B5229" s="633"/>
      <c r="C5229" s="633"/>
      <c r="D5229" s="633"/>
    </row>
    <row r="5230" ht="12.75" spans="2:4">
      <c r="B5230" s="633"/>
      <c r="C5230" s="633"/>
      <c r="D5230" s="633"/>
    </row>
    <row r="5231" ht="12.75" spans="2:4">
      <c r="B5231" s="633"/>
      <c r="C5231" s="633"/>
      <c r="D5231" s="633"/>
    </row>
    <row r="5232" ht="12.75" spans="2:4">
      <c r="B5232" s="633"/>
      <c r="C5232" s="633"/>
      <c r="D5232" s="633"/>
    </row>
    <row r="5233" ht="12.75" spans="2:4">
      <c r="B5233" s="633"/>
      <c r="C5233" s="633"/>
      <c r="D5233" s="633"/>
    </row>
    <row r="5234" ht="12.75" spans="2:4">
      <c r="B5234" s="633"/>
      <c r="C5234" s="633"/>
      <c r="D5234" s="633"/>
    </row>
    <row r="5235" ht="12.75" spans="2:4">
      <c r="B5235" s="633"/>
      <c r="C5235" s="633"/>
      <c r="D5235" s="633"/>
    </row>
    <row r="5236" ht="12.75" spans="2:4">
      <c r="B5236" s="633"/>
      <c r="C5236" s="633"/>
      <c r="D5236" s="633"/>
    </row>
    <row r="5237" ht="12.75" spans="2:4">
      <c r="B5237" s="633"/>
      <c r="C5237" s="633"/>
      <c r="D5237" s="633"/>
    </row>
    <row r="5238" ht="12.75" spans="2:4">
      <c r="B5238" s="633"/>
      <c r="C5238" s="633"/>
      <c r="D5238" s="633"/>
    </row>
    <row r="5239" ht="12.75" spans="2:4">
      <c r="B5239" s="633"/>
      <c r="C5239" s="633"/>
      <c r="D5239" s="633"/>
    </row>
    <row r="5240" ht="12.75" spans="2:4">
      <c r="B5240" s="633"/>
      <c r="C5240" s="633"/>
      <c r="D5240" s="633"/>
    </row>
    <row r="5241" ht="12.75" spans="2:4">
      <c r="B5241" s="633"/>
      <c r="C5241" s="633"/>
      <c r="D5241" s="633"/>
    </row>
    <row r="5242" ht="12.75" spans="2:4">
      <c r="B5242" s="633"/>
      <c r="C5242" s="633"/>
      <c r="D5242" s="633"/>
    </row>
    <row r="5243" ht="12.75" spans="2:4">
      <c r="B5243" s="633"/>
      <c r="C5243" s="633"/>
      <c r="D5243" s="633"/>
    </row>
    <row r="5244" ht="12.75" spans="2:4">
      <c r="B5244" s="633"/>
      <c r="C5244" s="633"/>
      <c r="D5244" s="633"/>
    </row>
    <row r="5245" ht="12.75" spans="2:4">
      <c r="B5245" s="633"/>
      <c r="C5245" s="633"/>
      <c r="D5245" s="633"/>
    </row>
    <row r="5246" ht="12.75" spans="2:4">
      <c r="B5246" s="633"/>
      <c r="C5246" s="633"/>
      <c r="D5246" s="633"/>
    </row>
    <row r="5247" ht="12.75" spans="2:4">
      <c r="B5247" s="633"/>
      <c r="C5247" s="633"/>
      <c r="D5247" s="633"/>
    </row>
    <row r="5248" ht="12.75" spans="2:4">
      <c r="B5248" s="633"/>
      <c r="C5248" s="633"/>
      <c r="D5248" s="633"/>
    </row>
    <row r="5249" ht="12.75" spans="2:4">
      <c r="B5249" s="633"/>
      <c r="C5249" s="633"/>
      <c r="D5249" s="633"/>
    </row>
    <row r="5250" ht="12.75" spans="2:4">
      <c r="B5250" s="633"/>
      <c r="C5250" s="633"/>
      <c r="D5250" s="633"/>
    </row>
    <row r="5251" ht="12.75" spans="2:4">
      <c r="B5251" s="633"/>
      <c r="C5251" s="633"/>
      <c r="D5251" s="633"/>
    </row>
    <row r="5252" ht="12.75" spans="2:4">
      <c r="B5252" s="633"/>
      <c r="C5252" s="633"/>
      <c r="D5252" s="633"/>
    </row>
    <row r="5253" ht="12.75" spans="2:4">
      <c r="B5253" s="633"/>
      <c r="C5253" s="633"/>
      <c r="D5253" s="633"/>
    </row>
    <row r="5254" ht="12.75" spans="2:4">
      <c r="B5254" s="633"/>
      <c r="C5254" s="633"/>
      <c r="D5254" s="633"/>
    </row>
    <row r="5255" ht="12.75" spans="2:4">
      <c r="B5255" s="633"/>
      <c r="C5255" s="633"/>
      <c r="D5255" s="633"/>
    </row>
    <row r="5256" ht="12.75" spans="2:4">
      <c r="B5256" s="633"/>
      <c r="C5256" s="633"/>
      <c r="D5256" s="633"/>
    </row>
    <row r="5257" ht="12.75" spans="2:4">
      <c r="B5257" s="633"/>
      <c r="C5257" s="633"/>
      <c r="D5257" s="633"/>
    </row>
    <row r="5258" ht="12.75" spans="2:4">
      <c r="B5258" s="633"/>
      <c r="C5258" s="633"/>
      <c r="D5258" s="633"/>
    </row>
    <row r="5259" ht="12.75" spans="2:4">
      <c r="B5259" s="633"/>
      <c r="C5259" s="633"/>
      <c r="D5259" s="633"/>
    </row>
    <row r="5260" ht="12.75" spans="2:4">
      <c r="B5260" s="633"/>
      <c r="C5260" s="633"/>
      <c r="D5260" s="633"/>
    </row>
    <row r="5261" ht="12.75" spans="2:4">
      <c r="B5261" s="633"/>
      <c r="C5261" s="633"/>
      <c r="D5261" s="633"/>
    </row>
    <row r="5262" ht="12.75" spans="2:4">
      <c r="B5262" s="633"/>
      <c r="C5262" s="633"/>
      <c r="D5262" s="633"/>
    </row>
    <row r="5263" ht="12.75" spans="2:4">
      <c r="B5263" s="633"/>
      <c r="C5263" s="633"/>
      <c r="D5263" s="633"/>
    </row>
    <row r="5264" ht="12.75" spans="2:4">
      <c r="B5264" s="633"/>
      <c r="C5264" s="633"/>
      <c r="D5264" s="633"/>
    </row>
    <row r="5265" ht="12.75" spans="2:4">
      <c r="B5265" s="633"/>
      <c r="C5265" s="633"/>
      <c r="D5265" s="633"/>
    </row>
    <row r="5266" ht="12.75" spans="2:4">
      <c r="B5266" s="633"/>
      <c r="C5266" s="633"/>
      <c r="D5266" s="633"/>
    </row>
    <row r="5267" ht="12.75" spans="2:4">
      <c r="B5267" s="633"/>
      <c r="C5267" s="633"/>
      <c r="D5267" s="633"/>
    </row>
    <row r="5268" ht="12.75" spans="2:4">
      <c r="B5268" s="633"/>
      <c r="C5268" s="633"/>
      <c r="D5268" s="633"/>
    </row>
    <row r="5269" ht="12.75" spans="2:4">
      <c r="B5269" s="633"/>
      <c r="C5269" s="633"/>
      <c r="D5269" s="633"/>
    </row>
    <row r="5270" ht="12.75" spans="2:4">
      <c r="B5270" s="633"/>
      <c r="C5270" s="633"/>
      <c r="D5270" s="633"/>
    </row>
    <row r="5271" ht="12.75" spans="2:4">
      <c r="B5271" s="633"/>
      <c r="C5271" s="633"/>
      <c r="D5271" s="633"/>
    </row>
    <row r="5272" ht="12.75" spans="2:4">
      <c r="B5272" s="633"/>
      <c r="C5272" s="633"/>
      <c r="D5272" s="633"/>
    </row>
    <row r="5273" ht="12.75" spans="2:4">
      <c r="B5273" s="633"/>
      <c r="C5273" s="633"/>
      <c r="D5273" s="633"/>
    </row>
    <row r="5274" ht="12.75" spans="2:4">
      <c r="B5274" s="633"/>
      <c r="C5274" s="633"/>
      <c r="D5274" s="633"/>
    </row>
    <row r="5275" ht="12.75" spans="2:4">
      <c r="B5275" s="633"/>
      <c r="C5275" s="633"/>
      <c r="D5275" s="633"/>
    </row>
    <row r="5276" ht="12.75" spans="2:4">
      <c r="B5276" s="633"/>
      <c r="C5276" s="633"/>
      <c r="D5276" s="633"/>
    </row>
    <row r="5277" ht="12.75" spans="2:4">
      <c r="B5277" s="633"/>
      <c r="C5277" s="633"/>
      <c r="D5277" s="633"/>
    </row>
    <row r="5278" ht="12.75" spans="2:4">
      <c r="B5278" s="633"/>
      <c r="C5278" s="633"/>
      <c r="D5278" s="633"/>
    </row>
    <row r="5279" ht="12.75" spans="2:4">
      <c r="B5279" s="633"/>
      <c r="C5279" s="633"/>
      <c r="D5279" s="633"/>
    </row>
    <row r="5280" ht="12.75" spans="2:4">
      <c r="B5280" s="633"/>
      <c r="C5280" s="633"/>
      <c r="D5280" s="633"/>
    </row>
    <row r="5281" ht="12.75" spans="2:4">
      <c r="B5281" s="633"/>
      <c r="C5281" s="633"/>
      <c r="D5281" s="633"/>
    </row>
    <row r="5282" ht="12.75" spans="2:4">
      <c r="B5282" s="633"/>
      <c r="C5282" s="633"/>
      <c r="D5282" s="633"/>
    </row>
    <row r="5283" ht="12.75" spans="2:4">
      <c r="B5283" s="633"/>
      <c r="C5283" s="633"/>
      <c r="D5283" s="633"/>
    </row>
    <row r="5284" ht="12.75" spans="2:4">
      <c r="B5284" s="633"/>
      <c r="C5284" s="633"/>
      <c r="D5284" s="633"/>
    </row>
    <row r="5285" ht="12.75" spans="2:4">
      <c r="B5285" s="633"/>
      <c r="C5285" s="633"/>
      <c r="D5285" s="633"/>
    </row>
    <row r="5286" ht="12.75" spans="2:4">
      <c r="B5286" s="633"/>
      <c r="C5286" s="633"/>
      <c r="D5286" s="633"/>
    </row>
    <row r="5287" ht="12.75" spans="2:4">
      <c r="B5287" s="633"/>
      <c r="C5287" s="633"/>
      <c r="D5287" s="633"/>
    </row>
    <row r="5288" ht="12.75" spans="2:4">
      <c r="B5288" s="633"/>
      <c r="C5288" s="633"/>
      <c r="D5288" s="633"/>
    </row>
    <row r="5289" ht="12.75" spans="2:4">
      <c r="B5289" s="633"/>
      <c r="C5289" s="633"/>
      <c r="D5289" s="633"/>
    </row>
    <row r="5290" ht="12.75" spans="2:4">
      <c r="B5290" s="633"/>
      <c r="C5290" s="633"/>
      <c r="D5290" s="633"/>
    </row>
    <row r="5291" ht="12.75" spans="2:4">
      <c r="B5291" s="633"/>
      <c r="C5291" s="633"/>
      <c r="D5291" s="633"/>
    </row>
    <row r="5292" ht="12.75" spans="2:4">
      <c r="B5292" s="633"/>
      <c r="C5292" s="633"/>
      <c r="D5292" s="633"/>
    </row>
    <row r="5293" ht="12.75" spans="2:4">
      <c r="B5293" s="633"/>
      <c r="C5293" s="633"/>
      <c r="D5293" s="633"/>
    </row>
    <row r="5294" ht="12.75" spans="2:4">
      <c r="B5294" s="633"/>
      <c r="C5294" s="633"/>
      <c r="D5294" s="633"/>
    </row>
    <row r="5295" ht="12.75" spans="2:4">
      <c r="B5295" s="633"/>
      <c r="C5295" s="633"/>
      <c r="D5295" s="633"/>
    </row>
    <row r="5296" ht="12.75" spans="2:4">
      <c r="B5296" s="633"/>
      <c r="C5296" s="633"/>
      <c r="D5296" s="633"/>
    </row>
    <row r="5297" ht="12.75" spans="2:4">
      <c r="B5297" s="633"/>
      <c r="C5297" s="633"/>
      <c r="D5297" s="633"/>
    </row>
    <row r="5298" ht="12.75" spans="2:4">
      <c r="B5298" s="633"/>
      <c r="C5298" s="633"/>
      <c r="D5298" s="633"/>
    </row>
    <row r="5299" ht="12.75" spans="2:4">
      <c r="B5299" s="633"/>
      <c r="C5299" s="633"/>
      <c r="D5299" s="633"/>
    </row>
    <row r="5300" ht="12.75" spans="2:4">
      <c r="B5300" s="633"/>
      <c r="C5300" s="633"/>
      <c r="D5300" s="633"/>
    </row>
    <row r="5301" ht="12.75" spans="2:4">
      <c r="B5301" s="633"/>
      <c r="C5301" s="633"/>
      <c r="D5301" s="633"/>
    </row>
    <row r="5302" ht="12.75" spans="2:4">
      <c r="B5302" s="633"/>
      <c r="C5302" s="633"/>
      <c r="D5302" s="633"/>
    </row>
    <row r="5303" ht="12.75" spans="2:4">
      <c r="B5303" s="633"/>
      <c r="C5303" s="633"/>
      <c r="D5303" s="633"/>
    </row>
    <row r="5304" ht="12.75" spans="2:4">
      <c r="B5304" s="633"/>
      <c r="C5304" s="633"/>
      <c r="D5304" s="633"/>
    </row>
    <row r="5305" ht="12.75" spans="2:4">
      <c r="B5305" s="633"/>
      <c r="C5305" s="633"/>
      <c r="D5305" s="633"/>
    </row>
    <row r="5306" ht="12.75" spans="2:4">
      <c r="B5306" s="633"/>
      <c r="C5306" s="633"/>
      <c r="D5306" s="633"/>
    </row>
    <row r="5307" ht="12.75" spans="2:4">
      <c r="B5307" s="633"/>
      <c r="C5307" s="633"/>
      <c r="D5307" s="633"/>
    </row>
    <row r="5308" ht="12.75" spans="2:4">
      <c r="B5308" s="633"/>
      <c r="C5308" s="633"/>
      <c r="D5308" s="633"/>
    </row>
    <row r="5309" ht="12.75" spans="2:4">
      <c r="B5309" s="633"/>
      <c r="C5309" s="633"/>
      <c r="D5309" s="633"/>
    </row>
    <row r="5310" ht="12.75" spans="2:4">
      <c r="B5310" s="633"/>
      <c r="C5310" s="633"/>
      <c r="D5310" s="633"/>
    </row>
    <row r="5311" ht="12.75" spans="2:4">
      <c r="B5311" s="633"/>
      <c r="C5311" s="633"/>
      <c r="D5311" s="633"/>
    </row>
    <row r="5312" ht="12.75" spans="2:4">
      <c r="B5312" s="633"/>
      <c r="C5312" s="633"/>
      <c r="D5312" s="633"/>
    </row>
    <row r="5313" ht="12.75" spans="2:4">
      <c r="B5313" s="633"/>
      <c r="C5313" s="633"/>
      <c r="D5313" s="633"/>
    </row>
    <row r="5314" ht="12.75" spans="2:4">
      <c r="B5314" s="633"/>
      <c r="C5314" s="633"/>
      <c r="D5314" s="633"/>
    </row>
    <row r="5315" ht="12.75" spans="2:4">
      <c r="B5315" s="633"/>
      <c r="C5315" s="633"/>
      <c r="D5315" s="633"/>
    </row>
    <row r="5316" ht="12.75" spans="2:4">
      <c r="B5316" s="633"/>
      <c r="C5316" s="633"/>
      <c r="D5316" s="633"/>
    </row>
    <row r="5317" ht="12.75" spans="2:4">
      <c r="B5317" s="633"/>
      <c r="C5317" s="633"/>
      <c r="D5317" s="633"/>
    </row>
    <row r="5318" ht="12.75" spans="2:4">
      <c r="B5318" s="633"/>
      <c r="C5318" s="633"/>
      <c r="D5318" s="633"/>
    </row>
    <row r="5319" ht="12.75" spans="2:4">
      <c r="B5319" s="633"/>
      <c r="C5319" s="633"/>
      <c r="D5319" s="633"/>
    </row>
    <row r="5320" ht="12.75" spans="2:4">
      <c r="B5320" s="633"/>
      <c r="C5320" s="633"/>
      <c r="D5320" s="633"/>
    </row>
    <row r="5321" ht="12.75" spans="2:4">
      <c r="B5321" s="633"/>
      <c r="C5321" s="633"/>
      <c r="D5321" s="633"/>
    </row>
    <row r="5322" ht="12.75" spans="2:4">
      <c r="B5322" s="633"/>
      <c r="C5322" s="633"/>
      <c r="D5322" s="633"/>
    </row>
    <row r="5323" ht="12.75" spans="2:4">
      <c r="B5323" s="633"/>
      <c r="C5323" s="633"/>
      <c r="D5323" s="633"/>
    </row>
    <row r="5324" ht="12.75" spans="2:4">
      <c r="B5324" s="633"/>
      <c r="C5324" s="633"/>
      <c r="D5324" s="633"/>
    </row>
    <row r="5325" ht="12.75" spans="2:4">
      <c r="B5325" s="633"/>
      <c r="C5325" s="633"/>
      <c r="D5325" s="633"/>
    </row>
    <row r="5326" ht="12.75" spans="2:4">
      <c r="B5326" s="633"/>
      <c r="C5326" s="633"/>
      <c r="D5326" s="633"/>
    </row>
    <row r="5327" ht="12.75" spans="2:4">
      <c r="B5327" s="633"/>
      <c r="C5327" s="633"/>
      <c r="D5327" s="633"/>
    </row>
    <row r="5328" ht="12.75" spans="2:4">
      <c r="B5328" s="633"/>
      <c r="C5328" s="633"/>
      <c r="D5328" s="633"/>
    </row>
    <row r="5329" ht="12.75" spans="2:4">
      <c r="B5329" s="633"/>
      <c r="C5329" s="633"/>
      <c r="D5329" s="633"/>
    </row>
    <row r="5330" ht="12.75" spans="2:4">
      <c r="B5330" s="633"/>
      <c r="C5330" s="633"/>
      <c r="D5330" s="633"/>
    </row>
    <row r="5331" ht="12.75" spans="2:4">
      <c r="B5331" s="633"/>
      <c r="C5331" s="633"/>
      <c r="D5331" s="633"/>
    </row>
    <row r="5332" ht="12.75" spans="2:4">
      <c r="B5332" s="633"/>
      <c r="C5332" s="633"/>
      <c r="D5332" s="633"/>
    </row>
    <row r="5333" ht="12.75" spans="2:4">
      <c r="B5333" s="633"/>
      <c r="C5333" s="633"/>
      <c r="D5333" s="633"/>
    </row>
    <row r="5334" ht="12.75" spans="2:4">
      <c r="B5334" s="633"/>
      <c r="C5334" s="633"/>
      <c r="D5334" s="633"/>
    </row>
    <row r="5335" ht="12.75" spans="2:4">
      <c r="B5335" s="633"/>
      <c r="C5335" s="633"/>
      <c r="D5335" s="633"/>
    </row>
    <row r="5336" ht="12.75" spans="2:4">
      <c r="B5336" s="633"/>
      <c r="C5336" s="633"/>
      <c r="D5336" s="633"/>
    </row>
    <row r="5337" ht="12.75" spans="2:4">
      <c r="B5337" s="633"/>
      <c r="C5337" s="633"/>
      <c r="D5337" s="633"/>
    </row>
    <row r="5338" ht="12.75" spans="2:4">
      <c r="B5338" s="633"/>
      <c r="C5338" s="633"/>
      <c r="D5338" s="633"/>
    </row>
    <row r="5339" ht="12.75" spans="2:4">
      <c r="B5339" s="633"/>
      <c r="C5339" s="633"/>
      <c r="D5339" s="633"/>
    </row>
    <row r="5340" ht="12.75" spans="2:4">
      <c r="B5340" s="633"/>
      <c r="C5340" s="633"/>
      <c r="D5340" s="633"/>
    </row>
    <row r="5341" ht="12.75" spans="2:4">
      <c r="B5341" s="633"/>
      <c r="C5341" s="633"/>
      <c r="D5341" s="633"/>
    </row>
    <row r="5342" ht="12.75" spans="2:4">
      <c r="B5342" s="633"/>
      <c r="C5342" s="633"/>
      <c r="D5342" s="633"/>
    </row>
    <row r="5343" ht="12.75" spans="2:4">
      <c r="B5343" s="633"/>
      <c r="C5343" s="633"/>
      <c r="D5343" s="633"/>
    </row>
    <row r="5344" ht="12.75" spans="2:4">
      <c r="B5344" s="633"/>
      <c r="C5344" s="633"/>
      <c r="D5344" s="633"/>
    </row>
    <row r="5345" ht="12.75" spans="2:4">
      <c r="B5345" s="633"/>
      <c r="C5345" s="633"/>
      <c r="D5345" s="633"/>
    </row>
    <row r="5346" ht="12.75" spans="2:4">
      <c r="B5346" s="633"/>
      <c r="C5346" s="633"/>
      <c r="D5346" s="633"/>
    </row>
    <row r="5347" ht="12.75" spans="2:4">
      <c r="B5347" s="633"/>
      <c r="C5347" s="633"/>
      <c r="D5347" s="633"/>
    </row>
    <row r="5348" ht="12.75" spans="2:4">
      <c r="B5348" s="633"/>
      <c r="C5348" s="633"/>
      <c r="D5348" s="633"/>
    </row>
    <row r="5349" ht="12.75" spans="2:4">
      <c r="B5349" s="633"/>
      <c r="C5349" s="633"/>
      <c r="D5349" s="633"/>
    </row>
    <row r="5350" ht="12.75" spans="2:4">
      <c r="B5350" s="633"/>
      <c r="C5350" s="633"/>
      <c r="D5350" s="633"/>
    </row>
    <row r="5351" ht="12.75" spans="2:4">
      <c r="B5351" s="633"/>
      <c r="C5351" s="633"/>
      <c r="D5351" s="633"/>
    </row>
    <row r="5352" ht="12.75" spans="2:4">
      <c r="B5352" s="633"/>
      <c r="C5352" s="633"/>
      <c r="D5352" s="633"/>
    </row>
    <row r="5353" ht="12.75" spans="2:4">
      <c r="B5353" s="633"/>
      <c r="C5353" s="633"/>
      <c r="D5353" s="633"/>
    </row>
    <row r="5354" ht="12.75" spans="2:4">
      <c r="B5354" s="633"/>
      <c r="C5354" s="633"/>
      <c r="D5354" s="633"/>
    </row>
    <row r="5355" ht="12.75" spans="2:4">
      <c r="B5355" s="633"/>
      <c r="C5355" s="633"/>
      <c r="D5355" s="633"/>
    </row>
    <row r="5356" ht="12.75" spans="2:4">
      <c r="B5356" s="633"/>
      <c r="C5356" s="633"/>
      <c r="D5356" s="633"/>
    </row>
    <row r="5357" ht="12.75" spans="2:4">
      <c r="B5357" s="633"/>
      <c r="C5357" s="633"/>
      <c r="D5357" s="633"/>
    </row>
    <row r="5358" ht="12.75" spans="2:4">
      <c r="B5358" s="633"/>
      <c r="C5358" s="633"/>
      <c r="D5358" s="633"/>
    </row>
    <row r="5359" ht="12.75" spans="2:4">
      <c r="B5359" s="633"/>
      <c r="C5359" s="633"/>
      <c r="D5359" s="633"/>
    </row>
    <row r="5360" ht="12.75" spans="2:4">
      <c r="B5360" s="633"/>
      <c r="C5360" s="633"/>
      <c r="D5360" s="633"/>
    </row>
    <row r="5361" ht="12.75" spans="2:4">
      <c r="B5361" s="633"/>
      <c r="C5361" s="633"/>
      <c r="D5361" s="633"/>
    </row>
    <row r="5362" ht="12.75" spans="2:4">
      <c r="B5362" s="633"/>
      <c r="C5362" s="633"/>
      <c r="D5362" s="633"/>
    </row>
    <row r="5363" ht="12.75" spans="2:4">
      <c r="B5363" s="633"/>
      <c r="C5363" s="633"/>
      <c r="D5363" s="633"/>
    </row>
    <row r="5364" ht="12.75" spans="2:4">
      <c r="B5364" s="633"/>
      <c r="C5364" s="633"/>
      <c r="D5364" s="633"/>
    </row>
    <row r="5365" ht="12.75" spans="2:4">
      <c r="B5365" s="633"/>
      <c r="C5365" s="633"/>
      <c r="D5365" s="633"/>
    </row>
    <row r="5366" ht="12.75" spans="2:4">
      <c r="B5366" s="633"/>
      <c r="C5366" s="633"/>
      <c r="D5366" s="633"/>
    </row>
    <row r="5367" ht="12.75" spans="2:4">
      <c r="B5367" s="633"/>
      <c r="C5367" s="633"/>
      <c r="D5367" s="633"/>
    </row>
    <row r="5368" ht="12.75" spans="2:4">
      <c r="B5368" s="633"/>
      <c r="C5368" s="633"/>
      <c r="D5368" s="633"/>
    </row>
    <row r="5369" ht="12.75" spans="2:4">
      <c r="B5369" s="633"/>
      <c r="C5369" s="633"/>
      <c r="D5369" s="633"/>
    </row>
    <row r="5370" ht="12.75" spans="2:4">
      <c r="B5370" s="633"/>
      <c r="C5370" s="633"/>
      <c r="D5370" s="633"/>
    </row>
    <row r="5371" ht="12.75" spans="2:4">
      <c r="B5371" s="633"/>
      <c r="C5371" s="633"/>
      <c r="D5371" s="633"/>
    </row>
    <row r="5372" ht="12.75" spans="2:4">
      <c r="B5372" s="633"/>
      <c r="C5372" s="633"/>
      <c r="D5372" s="633"/>
    </row>
    <row r="5373" ht="12.75" spans="2:4">
      <c r="B5373" s="633"/>
      <c r="C5373" s="633"/>
      <c r="D5373" s="633"/>
    </row>
    <row r="5374" ht="12.75" spans="2:4">
      <c r="B5374" s="633"/>
      <c r="C5374" s="633"/>
      <c r="D5374" s="633"/>
    </row>
    <row r="5375" ht="12.75" spans="2:4">
      <c r="B5375" s="633"/>
      <c r="C5375" s="633"/>
      <c r="D5375" s="633"/>
    </row>
    <row r="5376" ht="12.75" spans="2:4">
      <c r="B5376" s="633"/>
      <c r="C5376" s="633"/>
      <c r="D5376" s="633"/>
    </row>
    <row r="5377" ht="12.75" spans="2:4">
      <c r="B5377" s="633"/>
      <c r="C5377" s="633"/>
      <c r="D5377" s="633"/>
    </row>
    <row r="5378" ht="12.75" spans="2:4">
      <c r="B5378" s="633"/>
      <c r="C5378" s="633"/>
      <c r="D5378" s="633"/>
    </row>
    <row r="5379" ht="12.75" spans="2:4">
      <c r="B5379" s="633"/>
      <c r="C5379" s="633"/>
      <c r="D5379" s="633"/>
    </row>
    <row r="5380" ht="12.75" spans="2:4">
      <c r="B5380" s="633"/>
      <c r="C5380" s="633"/>
      <c r="D5380" s="633"/>
    </row>
    <row r="5381" ht="12.75" spans="2:4">
      <c r="B5381" s="633"/>
      <c r="C5381" s="633"/>
      <c r="D5381" s="633"/>
    </row>
    <row r="5382" ht="12.75" spans="2:4">
      <c r="B5382" s="633"/>
      <c r="C5382" s="633"/>
      <c r="D5382" s="633"/>
    </row>
    <row r="5383" ht="12.75" spans="2:4">
      <c r="B5383" s="633"/>
      <c r="C5383" s="633"/>
      <c r="D5383" s="633"/>
    </row>
    <row r="5384" ht="12.75" spans="2:4">
      <c r="B5384" s="633"/>
      <c r="C5384" s="633"/>
      <c r="D5384" s="633"/>
    </row>
    <row r="5385" ht="12.75" spans="2:4">
      <c r="B5385" s="633"/>
      <c r="C5385" s="633"/>
      <c r="D5385" s="633"/>
    </row>
    <row r="5386" ht="12.75" spans="2:4">
      <c r="B5386" s="633"/>
      <c r="C5386" s="633"/>
      <c r="D5386" s="633"/>
    </row>
    <row r="5387" ht="12.75" spans="2:4">
      <c r="B5387" s="633"/>
      <c r="C5387" s="633"/>
      <c r="D5387" s="633"/>
    </row>
    <row r="5388" ht="12.75" spans="2:4">
      <c r="B5388" s="633"/>
      <c r="C5388" s="633"/>
      <c r="D5388" s="633"/>
    </row>
    <row r="5389" ht="12.75" spans="2:4">
      <c r="B5389" s="633"/>
      <c r="C5389" s="633"/>
      <c r="D5389" s="633"/>
    </row>
    <row r="5390" ht="12.75" spans="2:4">
      <c r="B5390" s="633"/>
      <c r="C5390" s="633"/>
      <c r="D5390" s="633"/>
    </row>
    <row r="5391" ht="12.75" spans="2:4">
      <c r="B5391" s="633"/>
      <c r="C5391" s="633"/>
      <c r="D5391" s="633"/>
    </row>
    <row r="5392" ht="12.75" spans="2:4">
      <c r="B5392" s="633"/>
      <c r="C5392" s="633"/>
      <c r="D5392" s="633"/>
    </row>
    <row r="5393" ht="12.75" spans="2:4">
      <c r="B5393" s="633"/>
      <c r="C5393" s="633"/>
      <c r="D5393" s="633"/>
    </row>
    <row r="5394" ht="12.75" spans="2:4">
      <c r="B5394" s="633"/>
      <c r="C5394" s="633"/>
      <c r="D5394" s="633"/>
    </row>
    <row r="5395" ht="12.75" spans="2:4">
      <c r="B5395" s="633"/>
      <c r="C5395" s="633"/>
      <c r="D5395" s="633"/>
    </row>
    <row r="5396" ht="12.75" spans="2:4">
      <c r="B5396" s="633"/>
      <c r="C5396" s="633"/>
      <c r="D5396" s="633"/>
    </row>
    <row r="5397" ht="12.75" spans="2:4">
      <c r="B5397" s="633"/>
      <c r="C5397" s="633"/>
      <c r="D5397" s="633"/>
    </row>
    <row r="5398" ht="12.75" spans="2:4">
      <c r="B5398" s="633"/>
      <c r="C5398" s="633"/>
      <c r="D5398" s="633"/>
    </row>
    <row r="5399" ht="12.75" spans="2:4">
      <c r="B5399" s="633"/>
      <c r="C5399" s="633"/>
      <c r="D5399" s="633"/>
    </row>
    <row r="5400" ht="12.75" spans="2:4">
      <c r="B5400" s="633"/>
      <c r="C5400" s="633"/>
      <c r="D5400" s="633"/>
    </row>
    <row r="5401" ht="12.75" spans="2:4">
      <c r="B5401" s="633"/>
      <c r="C5401" s="633"/>
      <c r="D5401" s="633"/>
    </row>
    <row r="5402" ht="12.75" spans="2:4">
      <c r="B5402" s="633"/>
      <c r="C5402" s="633"/>
      <c r="D5402" s="633"/>
    </row>
    <row r="5403" ht="12.75" spans="2:4">
      <c r="B5403" s="633"/>
      <c r="C5403" s="633"/>
      <c r="D5403" s="633"/>
    </row>
    <row r="5404" ht="12.75" spans="2:4">
      <c r="B5404" s="633"/>
      <c r="C5404" s="633"/>
      <c r="D5404" s="633"/>
    </row>
    <row r="5405" ht="12.75" spans="2:4">
      <c r="B5405" s="633"/>
      <c r="C5405" s="633"/>
      <c r="D5405" s="633"/>
    </row>
    <row r="5406" ht="12.75" spans="2:4">
      <c r="B5406" s="633"/>
      <c r="C5406" s="633"/>
      <c r="D5406" s="633"/>
    </row>
    <row r="5407" ht="12.75" spans="2:4">
      <c r="B5407" s="633"/>
      <c r="C5407" s="633"/>
      <c r="D5407" s="633"/>
    </row>
    <row r="5408" ht="12.75" spans="2:4">
      <c r="B5408" s="633"/>
      <c r="C5408" s="633"/>
      <c r="D5408" s="633"/>
    </row>
    <row r="5409" ht="12.75" spans="2:4">
      <c r="B5409" s="633"/>
      <c r="C5409" s="633"/>
      <c r="D5409" s="633"/>
    </row>
    <row r="5410" ht="12.75" spans="2:4">
      <c r="B5410" s="633"/>
      <c r="C5410" s="633"/>
      <c r="D5410" s="633"/>
    </row>
    <row r="5411" ht="12.75" spans="2:4">
      <c r="B5411" s="633"/>
      <c r="C5411" s="633"/>
      <c r="D5411" s="633"/>
    </row>
    <row r="5412" ht="12.75" spans="2:4">
      <c r="B5412" s="633"/>
      <c r="C5412" s="633"/>
      <c r="D5412" s="633"/>
    </row>
    <row r="5413" ht="12.75" spans="2:4">
      <c r="B5413" s="633"/>
      <c r="C5413" s="633"/>
      <c r="D5413" s="633"/>
    </row>
    <row r="5414" ht="12.75" spans="2:4">
      <c r="B5414" s="633"/>
      <c r="C5414" s="633"/>
      <c r="D5414" s="633"/>
    </row>
    <row r="5415" ht="12.75" spans="2:4">
      <c r="B5415" s="633"/>
      <c r="C5415" s="633"/>
      <c r="D5415" s="633"/>
    </row>
    <row r="5416" ht="12.75" spans="2:4">
      <c r="B5416" s="633"/>
      <c r="C5416" s="633"/>
      <c r="D5416" s="633"/>
    </row>
    <row r="5417" ht="12.75" spans="2:4">
      <c r="B5417" s="633"/>
      <c r="C5417" s="633"/>
      <c r="D5417" s="633"/>
    </row>
    <row r="5418" ht="12.75" spans="2:4">
      <c r="B5418" s="633"/>
      <c r="C5418" s="633"/>
      <c r="D5418" s="633"/>
    </row>
    <row r="5419" ht="12.75" spans="2:4">
      <c r="B5419" s="633"/>
      <c r="C5419" s="633"/>
      <c r="D5419" s="633"/>
    </row>
    <row r="5420" ht="12.75" spans="2:4">
      <c r="B5420" s="633"/>
      <c r="C5420" s="633"/>
      <c r="D5420" s="633"/>
    </row>
    <row r="5421" ht="12.75" spans="2:4">
      <c r="B5421" s="633"/>
      <c r="C5421" s="633"/>
      <c r="D5421" s="633"/>
    </row>
    <row r="5422" ht="12.75" spans="2:4">
      <c r="B5422" s="633"/>
      <c r="C5422" s="633"/>
      <c r="D5422" s="633"/>
    </row>
    <row r="5423" ht="12.75" spans="2:4">
      <c r="B5423" s="633"/>
      <c r="C5423" s="633"/>
      <c r="D5423" s="633"/>
    </row>
    <row r="5424" ht="12.75" spans="2:4">
      <c r="B5424" s="633"/>
      <c r="C5424" s="633"/>
      <c r="D5424" s="633"/>
    </row>
    <row r="5425" ht="12.75" spans="2:4">
      <c r="B5425" s="633"/>
      <c r="C5425" s="633"/>
      <c r="D5425" s="633"/>
    </row>
    <row r="5426" ht="12.75" spans="2:4">
      <c r="B5426" s="633"/>
      <c r="C5426" s="633"/>
      <c r="D5426" s="633"/>
    </row>
    <row r="5427" ht="12.75" spans="2:4">
      <c r="B5427" s="633"/>
      <c r="C5427" s="633"/>
      <c r="D5427" s="633"/>
    </row>
    <row r="5428" ht="12.75" spans="2:4">
      <c r="B5428" s="633"/>
      <c r="C5428" s="633"/>
      <c r="D5428" s="633"/>
    </row>
    <row r="5429" ht="12.75" spans="2:4">
      <c r="B5429" s="633"/>
      <c r="C5429" s="633"/>
      <c r="D5429" s="633"/>
    </row>
    <row r="5430" ht="12.75" spans="2:4">
      <c r="B5430" s="633"/>
      <c r="C5430" s="633"/>
      <c r="D5430" s="633"/>
    </row>
    <row r="5431" ht="12.75" spans="2:4">
      <c r="B5431" s="633"/>
      <c r="C5431" s="633"/>
      <c r="D5431" s="633"/>
    </row>
    <row r="5432" ht="12.75" spans="2:4">
      <c r="B5432" s="633"/>
      <c r="C5432" s="633"/>
      <c r="D5432" s="633"/>
    </row>
    <row r="5433" ht="12.75" spans="2:4">
      <c r="B5433" s="633"/>
      <c r="C5433" s="633"/>
      <c r="D5433" s="633"/>
    </row>
    <row r="5434" ht="12.75" spans="2:4">
      <c r="B5434" s="633"/>
      <c r="C5434" s="633"/>
      <c r="D5434" s="633"/>
    </row>
    <row r="5435" ht="12.75" spans="2:4">
      <c r="B5435" s="633"/>
      <c r="C5435" s="633"/>
      <c r="D5435" s="633"/>
    </row>
    <row r="5436" ht="12.75" spans="2:4">
      <c r="B5436" s="633"/>
      <c r="C5436" s="633"/>
      <c r="D5436" s="633"/>
    </row>
    <row r="5437" ht="12.75" spans="2:4">
      <c r="B5437" s="633"/>
      <c r="C5437" s="633"/>
      <c r="D5437" s="633"/>
    </row>
    <row r="5438" ht="12.75" spans="2:4">
      <c r="B5438" s="633"/>
      <c r="C5438" s="633"/>
      <c r="D5438" s="633"/>
    </row>
    <row r="5439" ht="12.75" spans="2:4">
      <c r="B5439" s="633"/>
      <c r="C5439" s="633"/>
      <c r="D5439" s="633"/>
    </row>
    <row r="5440" ht="12.75" spans="2:4">
      <c r="B5440" s="633"/>
      <c r="C5440" s="633"/>
      <c r="D5440" s="633"/>
    </row>
    <row r="5441" ht="12.75" spans="2:4">
      <c r="B5441" s="633"/>
      <c r="C5441" s="633"/>
      <c r="D5441" s="633"/>
    </row>
    <row r="5442" ht="12.75" spans="2:4">
      <c r="B5442" s="633"/>
      <c r="C5442" s="633"/>
      <c r="D5442" s="633"/>
    </row>
    <row r="5443" ht="12.75" spans="2:4">
      <c r="B5443" s="633"/>
      <c r="C5443" s="633"/>
      <c r="D5443" s="633"/>
    </row>
    <row r="5444" ht="12.75" spans="2:4">
      <c r="B5444" s="633"/>
      <c r="C5444" s="633"/>
      <c r="D5444" s="633"/>
    </row>
    <row r="5445" ht="12.75" spans="2:4">
      <c r="B5445" s="633"/>
      <c r="C5445" s="633"/>
      <c r="D5445" s="633"/>
    </row>
    <row r="5446" ht="12.75" spans="2:4">
      <c r="B5446" s="633"/>
      <c r="C5446" s="633"/>
      <c r="D5446" s="633"/>
    </row>
    <row r="5447" ht="12.75" spans="2:4">
      <c r="B5447" s="633"/>
      <c r="C5447" s="633"/>
      <c r="D5447" s="633"/>
    </row>
    <row r="5448" ht="12.75" spans="2:4">
      <c r="B5448" s="633"/>
      <c r="C5448" s="633"/>
      <c r="D5448" s="633"/>
    </row>
    <row r="5449" ht="12.75" spans="2:4">
      <c r="B5449" s="633"/>
      <c r="C5449" s="633"/>
      <c r="D5449" s="633"/>
    </row>
    <row r="5450" ht="12.75" spans="2:4">
      <c r="B5450" s="633"/>
      <c r="C5450" s="633"/>
      <c r="D5450" s="633"/>
    </row>
    <row r="5451" ht="12.75" spans="2:4">
      <c r="B5451" s="633"/>
      <c r="C5451" s="633"/>
      <c r="D5451" s="633"/>
    </row>
    <row r="5452" ht="12.75" spans="2:4">
      <c r="B5452" s="633"/>
      <c r="C5452" s="633"/>
      <c r="D5452" s="633"/>
    </row>
    <row r="5453" ht="12.75" spans="2:4">
      <c r="B5453" s="633"/>
      <c r="C5453" s="633"/>
      <c r="D5453" s="633"/>
    </row>
    <row r="5454" ht="12.75" spans="2:4">
      <c r="B5454" s="633"/>
      <c r="C5454" s="633"/>
      <c r="D5454" s="633"/>
    </row>
    <row r="5455" ht="12.75" spans="2:4">
      <c r="B5455" s="633"/>
      <c r="C5455" s="633"/>
      <c r="D5455" s="633"/>
    </row>
    <row r="5456" ht="12.75" spans="2:4">
      <c r="B5456" s="633"/>
      <c r="C5456" s="633"/>
      <c r="D5456" s="633"/>
    </row>
    <row r="5457" ht="12.75" spans="2:4">
      <c r="B5457" s="633"/>
      <c r="C5457" s="633"/>
      <c r="D5457" s="633"/>
    </row>
    <row r="5458" ht="12.75" spans="2:4">
      <c r="B5458" s="633"/>
      <c r="C5458" s="633"/>
      <c r="D5458" s="633"/>
    </row>
    <row r="5459" ht="12.75" spans="2:4">
      <c r="B5459" s="633"/>
      <c r="C5459" s="633"/>
      <c r="D5459" s="633"/>
    </row>
    <row r="5460" ht="12.75" spans="2:4">
      <c r="B5460" s="633"/>
      <c r="C5460" s="633"/>
      <c r="D5460" s="633"/>
    </row>
    <row r="5461" ht="12.75" spans="2:4">
      <c r="B5461" s="633"/>
      <c r="C5461" s="633"/>
      <c r="D5461" s="633"/>
    </row>
    <row r="5462" ht="12.75" spans="2:4">
      <c r="B5462" s="633"/>
      <c r="C5462" s="633"/>
      <c r="D5462" s="633"/>
    </row>
    <row r="5463" ht="12.75" spans="2:4">
      <c r="B5463" s="633"/>
      <c r="C5463" s="633"/>
      <c r="D5463" s="633"/>
    </row>
    <row r="5464" ht="12.75" spans="2:4">
      <c r="B5464" s="633"/>
      <c r="C5464" s="633"/>
      <c r="D5464" s="633"/>
    </row>
    <row r="5465" ht="12.75" spans="2:4">
      <c r="B5465" s="633"/>
      <c r="C5465" s="633"/>
      <c r="D5465" s="633"/>
    </row>
    <row r="5466" ht="12.75" spans="2:4">
      <c r="B5466" s="633"/>
      <c r="C5466" s="633"/>
      <c r="D5466" s="633"/>
    </row>
    <row r="5467" ht="12.75" spans="2:4">
      <c r="B5467" s="633"/>
      <c r="C5467" s="633"/>
      <c r="D5467" s="633"/>
    </row>
    <row r="5468" ht="12.75" spans="2:4">
      <c r="B5468" s="633"/>
      <c r="C5468" s="633"/>
      <c r="D5468" s="633"/>
    </row>
    <row r="5469" ht="12.75" spans="2:4">
      <c r="B5469" s="633"/>
      <c r="C5469" s="633"/>
      <c r="D5469" s="633"/>
    </row>
    <row r="5470" ht="12.75" spans="2:4">
      <c r="B5470" s="633"/>
      <c r="C5470" s="633"/>
      <c r="D5470" s="633"/>
    </row>
    <row r="5471" ht="12.75" spans="2:4">
      <c r="B5471" s="633"/>
      <c r="C5471" s="633"/>
      <c r="D5471" s="633"/>
    </row>
    <row r="5472" ht="12.75" spans="2:4">
      <c r="B5472" s="633"/>
      <c r="C5472" s="633"/>
      <c r="D5472" s="633"/>
    </row>
    <row r="5473" ht="12.75" spans="2:4">
      <c r="B5473" s="633"/>
      <c r="C5473" s="633"/>
      <c r="D5473" s="633"/>
    </row>
    <row r="5474" ht="12.75" spans="2:4">
      <c r="B5474" s="633"/>
      <c r="C5474" s="633"/>
      <c r="D5474" s="633"/>
    </row>
    <row r="5475" ht="12.75" spans="2:4">
      <c r="B5475" s="633"/>
      <c r="C5475" s="633"/>
      <c r="D5475" s="633"/>
    </row>
    <row r="5476" ht="12.75" spans="2:4">
      <c r="B5476" s="633"/>
      <c r="C5476" s="633"/>
      <c r="D5476" s="633"/>
    </row>
    <row r="5477" ht="12.75" spans="2:4">
      <c r="B5477" s="633"/>
      <c r="C5477" s="633"/>
      <c r="D5477" s="633"/>
    </row>
    <row r="5478" ht="12.75" spans="2:4">
      <c r="B5478" s="633"/>
      <c r="C5478" s="633"/>
      <c r="D5478" s="633"/>
    </row>
    <row r="5479" ht="12.75" spans="2:4">
      <c r="B5479" s="633"/>
      <c r="C5479" s="633"/>
      <c r="D5479" s="633"/>
    </row>
    <row r="5480" ht="12.75" spans="2:4">
      <c r="B5480" s="633"/>
      <c r="C5480" s="633"/>
      <c r="D5480" s="633"/>
    </row>
    <row r="5481" ht="12.75" spans="2:4">
      <c r="B5481" s="633"/>
      <c r="C5481" s="633"/>
      <c r="D5481" s="633"/>
    </row>
    <row r="5482" ht="12.75" spans="2:4">
      <c r="B5482" s="633"/>
      <c r="C5482" s="633"/>
      <c r="D5482" s="633"/>
    </row>
    <row r="5483" ht="12.75" spans="2:4">
      <c r="B5483" s="633"/>
      <c r="C5483" s="633"/>
      <c r="D5483" s="633"/>
    </row>
    <row r="5484" ht="12.75" spans="2:4">
      <c r="B5484" s="633"/>
      <c r="C5484" s="633"/>
      <c r="D5484" s="633"/>
    </row>
    <row r="5485" ht="12.75" spans="2:4">
      <c r="B5485" s="633"/>
      <c r="C5485" s="633"/>
      <c r="D5485" s="633"/>
    </row>
    <row r="5486" ht="12.75" spans="2:4">
      <c r="B5486" s="633"/>
      <c r="C5486" s="633"/>
      <c r="D5486" s="633"/>
    </row>
    <row r="5487" ht="12.75" spans="2:4">
      <c r="B5487" s="633"/>
      <c r="C5487" s="633"/>
      <c r="D5487" s="633"/>
    </row>
    <row r="5488" ht="12.75" spans="2:4">
      <c r="B5488" s="633"/>
      <c r="C5488" s="633"/>
      <c r="D5488" s="633"/>
    </row>
    <row r="5489" ht="12.75" spans="2:4">
      <c r="B5489" s="633"/>
      <c r="C5489" s="633"/>
      <c r="D5489" s="633"/>
    </row>
    <row r="5490" ht="12.75" spans="2:4">
      <c r="B5490" s="633"/>
      <c r="C5490" s="633"/>
      <c r="D5490" s="633"/>
    </row>
    <row r="5491" ht="12.75" spans="2:4">
      <c r="B5491" s="633"/>
      <c r="C5491" s="633"/>
      <c r="D5491" s="633"/>
    </row>
    <row r="5492" ht="12.75" spans="2:4">
      <c r="B5492" s="633"/>
      <c r="C5492" s="633"/>
      <c r="D5492" s="633"/>
    </row>
    <row r="5493" ht="12.75" spans="2:4">
      <c r="B5493" s="633"/>
      <c r="C5493" s="633"/>
      <c r="D5493" s="633"/>
    </row>
    <row r="5494" ht="12.75" spans="2:4">
      <c r="B5494" s="633"/>
      <c r="C5494" s="633"/>
      <c r="D5494" s="633"/>
    </row>
    <row r="5495" ht="12.75" spans="2:4">
      <c r="B5495" s="633"/>
      <c r="C5495" s="633"/>
      <c r="D5495" s="633"/>
    </row>
    <row r="5496" ht="12.75" spans="2:4">
      <c r="B5496" s="633"/>
      <c r="C5496" s="633"/>
      <c r="D5496" s="633"/>
    </row>
    <row r="5497" ht="12.75" spans="2:4">
      <c r="B5497" s="633"/>
      <c r="C5497" s="633"/>
      <c r="D5497" s="633"/>
    </row>
    <row r="5498" ht="12.75" spans="2:4">
      <c r="B5498" s="633"/>
      <c r="C5498" s="633"/>
      <c r="D5498" s="633"/>
    </row>
    <row r="5499" ht="12.75" spans="2:4">
      <c r="B5499" s="633"/>
      <c r="C5499" s="633"/>
      <c r="D5499" s="633"/>
    </row>
    <row r="5500" ht="12.75" spans="2:4">
      <c r="B5500" s="633"/>
      <c r="C5500" s="633"/>
      <c r="D5500" s="633"/>
    </row>
    <row r="5501" ht="12.75" spans="2:4">
      <c r="B5501" s="633"/>
      <c r="C5501" s="633"/>
      <c r="D5501" s="633"/>
    </row>
    <row r="5502" ht="12.75" spans="2:4">
      <c r="B5502" s="633"/>
      <c r="C5502" s="633"/>
      <c r="D5502" s="633"/>
    </row>
    <row r="5503" ht="12.75" spans="2:4">
      <c r="B5503" s="633"/>
      <c r="C5503" s="633"/>
      <c r="D5503" s="633"/>
    </row>
    <row r="5504" ht="12.75" spans="2:4">
      <c r="B5504" s="633"/>
      <c r="C5504" s="633"/>
      <c r="D5504" s="633"/>
    </row>
    <row r="5505" ht="12.75" spans="2:4">
      <c r="B5505" s="633"/>
      <c r="C5505" s="633"/>
      <c r="D5505" s="633"/>
    </row>
    <row r="5506" ht="12.75" spans="2:4">
      <c r="B5506" s="633"/>
      <c r="C5506" s="633"/>
      <c r="D5506" s="633"/>
    </row>
    <row r="5507" ht="12.75" spans="2:4">
      <c r="B5507" s="633"/>
      <c r="C5507" s="633"/>
      <c r="D5507" s="633"/>
    </row>
    <row r="5508" ht="12.75" spans="2:4">
      <c r="B5508" s="633"/>
      <c r="C5508" s="633"/>
      <c r="D5508" s="633"/>
    </row>
    <row r="5509" ht="12.75" spans="2:4">
      <c r="B5509" s="633"/>
      <c r="C5509" s="633"/>
      <c r="D5509" s="633"/>
    </row>
    <row r="5510" ht="12.75" spans="2:4">
      <c r="B5510" s="633"/>
      <c r="C5510" s="633"/>
      <c r="D5510" s="633"/>
    </row>
    <row r="5511" ht="12.75" spans="2:4">
      <c r="B5511" s="633"/>
      <c r="C5511" s="633"/>
      <c r="D5511" s="633"/>
    </row>
    <row r="5512" ht="12.75" spans="2:4">
      <c r="B5512" s="633"/>
      <c r="C5512" s="633"/>
      <c r="D5512" s="633"/>
    </row>
    <row r="5513" ht="12.75" spans="2:4">
      <c r="B5513" s="633"/>
      <c r="C5513" s="633"/>
      <c r="D5513" s="633"/>
    </row>
    <row r="5514" ht="12.75" spans="2:4">
      <c r="B5514" s="633"/>
      <c r="C5514" s="633"/>
      <c r="D5514" s="633"/>
    </row>
    <row r="5515" ht="12.75" spans="2:4">
      <c r="B5515" s="633"/>
      <c r="C5515" s="633"/>
      <c r="D5515" s="633"/>
    </row>
    <row r="5516" ht="12.75" spans="2:4">
      <c r="B5516" s="633"/>
      <c r="C5516" s="633"/>
      <c r="D5516" s="633"/>
    </row>
    <row r="5517" ht="12.75" spans="2:4">
      <c r="B5517" s="633"/>
      <c r="C5517" s="633"/>
      <c r="D5517" s="633"/>
    </row>
    <row r="5518" ht="12.75" spans="2:4">
      <c r="B5518" s="633"/>
      <c r="C5518" s="633"/>
      <c r="D5518" s="633"/>
    </row>
    <row r="5519" ht="12.75" spans="2:4">
      <c r="B5519" s="633"/>
      <c r="C5519" s="633"/>
      <c r="D5519" s="633"/>
    </row>
    <row r="5520" ht="12.75" spans="2:4">
      <c r="B5520" s="633"/>
      <c r="C5520" s="633"/>
      <c r="D5520" s="633"/>
    </row>
    <row r="5521" ht="12.75" spans="2:4">
      <c r="B5521" s="633"/>
      <c r="C5521" s="633"/>
      <c r="D5521" s="633"/>
    </row>
    <row r="5522" ht="12.75" spans="2:4">
      <c r="B5522" s="633"/>
      <c r="C5522" s="633"/>
      <c r="D5522" s="633"/>
    </row>
    <row r="5523" ht="12.75" spans="2:4">
      <c r="B5523" s="633"/>
      <c r="C5523" s="633"/>
      <c r="D5523" s="633"/>
    </row>
    <row r="5524" ht="12.75" spans="2:4">
      <c r="B5524" s="633"/>
      <c r="C5524" s="633"/>
      <c r="D5524" s="633"/>
    </row>
    <row r="5525" ht="12.75" spans="2:4">
      <c r="B5525" s="633"/>
      <c r="C5525" s="633"/>
      <c r="D5525" s="633"/>
    </row>
    <row r="5526" ht="12.75" spans="2:4">
      <c r="B5526" s="633"/>
      <c r="C5526" s="633"/>
      <c r="D5526" s="633"/>
    </row>
    <row r="5527" ht="12.75" spans="2:4">
      <c r="B5527" s="633"/>
      <c r="C5527" s="633"/>
      <c r="D5527" s="633"/>
    </row>
    <row r="5528" ht="12.75" spans="2:4">
      <c r="B5528" s="633"/>
      <c r="C5528" s="633"/>
      <c r="D5528" s="633"/>
    </row>
    <row r="5529" ht="12.75" spans="2:4">
      <c r="B5529" s="633"/>
      <c r="C5529" s="633"/>
      <c r="D5529" s="633"/>
    </row>
    <row r="5530" ht="12.75" spans="2:4">
      <c r="B5530" s="633"/>
      <c r="C5530" s="633"/>
      <c r="D5530" s="633"/>
    </row>
    <row r="5531" ht="12.75" spans="2:4">
      <c r="B5531" s="633"/>
      <c r="C5531" s="633"/>
      <c r="D5531" s="633"/>
    </row>
    <row r="5532" ht="12.75" spans="2:4">
      <c r="B5532" s="633"/>
      <c r="C5532" s="633"/>
      <c r="D5532" s="633"/>
    </row>
    <row r="5533" ht="12.75" spans="2:4">
      <c r="B5533" s="633"/>
      <c r="C5533" s="633"/>
      <c r="D5533" s="633"/>
    </row>
    <row r="5534" ht="12.75" spans="2:4">
      <c r="B5534" s="633"/>
      <c r="C5534" s="633"/>
      <c r="D5534" s="633"/>
    </row>
    <row r="5535" ht="12.75" spans="2:4">
      <c r="B5535" s="633"/>
      <c r="C5535" s="633"/>
      <c r="D5535" s="633"/>
    </row>
    <row r="5536" ht="12.75" spans="2:4">
      <c r="B5536" s="633"/>
      <c r="C5536" s="633"/>
      <c r="D5536" s="633"/>
    </row>
    <row r="5537" ht="12.75" spans="2:4">
      <c r="B5537" s="633"/>
      <c r="C5537" s="633"/>
      <c r="D5537" s="633"/>
    </row>
    <row r="5538" ht="12.75" spans="2:4">
      <c r="B5538" s="633"/>
      <c r="C5538" s="633"/>
      <c r="D5538" s="633"/>
    </row>
    <row r="5539" ht="12.75" spans="2:4">
      <c r="B5539" s="633"/>
      <c r="C5539" s="633"/>
      <c r="D5539" s="633"/>
    </row>
    <row r="5540" ht="12.75" spans="2:4">
      <c r="B5540" s="633"/>
      <c r="C5540" s="633"/>
      <c r="D5540" s="633"/>
    </row>
    <row r="5541" ht="12.75" spans="2:4">
      <c r="B5541" s="633"/>
      <c r="C5541" s="633"/>
      <c r="D5541" s="633"/>
    </row>
    <row r="5542" ht="12.75" spans="2:4">
      <c r="B5542" s="633"/>
      <c r="C5542" s="633"/>
      <c r="D5542" s="633"/>
    </row>
    <row r="5543" ht="12.75" spans="2:4">
      <c r="B5543" s="633"/>
      <c r="C5543" s="633"/>
      <c r="D5543" s="633"/>
    </row>
    <row r="5544" ht="12.75" spans="2:4">
      <c r="B5544" s="633"/>
      <c r="C5544" s="633"/>
      <c r="D5544" s="633"/>
    </row>
    <row r="5545" ht="12.75" spans="2:4">
      <c r="B5545" s="633"/>
      <c r="C5545" s="633"/>
      <c r="D5545" s="633"/>
    </row>
    <row r="5546" ht="12.75" spans="2:4">
      <c r="B5546" s="633"/>
      <c r="C5546" s="633"/>
      <c r="D5546" s="633"/>
    </row>
    <row r="5547" ht="12.75" spans="2:4">
      <c r="B5547" s="633"/>
      <c r="C5547" s="633"/>
      <c r="D5547" s="633"/>
    </row>
    <row r="5548" ht="12.75" spans="2:4">
      <c r="B5548" s="633"/>
      <c r="C5548" s="633"/>
      <c r="D5548" s="633"/>
    </row>
    <row r="5549" ht="12.75" spans="2:4">
      <c r="B5549" s="633"/>
      <c r="C5549" s="633"/>
      <c r="D5549" s="633"/>
    </row>
    <row r="5550" ht="12.75" spans="2:4">
      <c r="B5550" s="633"/>
      <c r="C5550" s="633"/>
      <c r="D5550" s="633"/>
    </row>
    <row r="5551" ht="12.75" spans="2:4">
      <c r="B5551" s="633"/>
      <c r="C5551" s="633"/>
      <c r="D5551" s="633"/>
    </row>
    <row r="5552" ht="12.75" spans="2:4">
      <c r="B5552" s="633"/>
      <c r="C5552" s="633"/>
      <c r="D5552" s="633"/>
    </row>
    <row r="5553" ht="12.75" spans="2:4">
      <c r="B5553" s="633"/>
      <c r="C5553" s="633"/>
      <c r="D5553" s="633"/>
    </row>
    <row r="5554" ht="12.75" spans="2:4">
      <c r="B5554" s="633"/>
      <c r="C5554" s="633"/>
      <c r="D5554" s="633"/>
    </row>
    <row r="5555" ht="12.75" spans="2:4">
      <c r="B5555" s="633"/>
      <c r="C5555" s="633"/>
      <c r="D5555" s="633"/>
    </row>
    <row r="5556" ht="12.75" spans="2:4">
      <c r="B5556" s="633"/>
      <c r="C5556" s="633"/>
      <c r="D5556" s="633"/>
    </row>
    <row r="5557" ht="12.75" spans="2:4">
      <c r="B5557" s="633"/>
      <c r="C5557" s="633"/>
      <c r="D5557" s="633"/>
    </row>
    <row r="5558" ht="12.75" spans="2:4">
      <c r="B5558" s="633"/>
      <c r="C5558" s="633"/>
      <c r="D5558" s="633"/>
    </row>
    <row r="5559" ht="12.75" spans="2:4">
      <c r="B5559" s="633"/>
      <c r="C5559" s="633"/>
      <c r="D5559" s="633"/>
    </row>
    <row r="5560" ht="12.75" spans="2:4">
      <c r="B5560" s="633"/>
      <c r="C5560" s="633"/>
      <c r="D5560" s="633"/>
    </row>
    <row r="5561" ht="12.75" spans="2:4">
      <c r="B5561" s="633"/>
      <c r="C5561" s="633"/>
      <c r="D5561" s="633"/>
    </row>
    <row r="5562" ht="12.75" spans="2:4">
      <c r="B5562" s="633"/>
      <c r="C5562" s="633"/>
      <c r="D5562" s="633"/>
    </row>
    <row r="5563" ht="12.75" spans="2:4">
      <c r="B5563" s="633"/>
      <c r="C5563" s="633"/>
      <c r="D5563" s="633"/>
    </row>
    <row r="5564" ht="12.75" spans="2:4">
      <c r="B5564" s="633"/>
      <c r="C5564" s="633"/>
      <c r="D5564" s="633"/>
    </row>
    <row r="5565" ht="12.75" spans="2:4">
      <c r="B5565" s="633"/>
      <c r="C5565" s="633"/>
      <c r="D5565" s="633"/>
    </row>
    <row r="5566" ht="12.75" spans="2:4">
      <c r="B5566" s="633"/>
      <c r="C5566" s="633"/>
      <c r="D5566" s="633"/>
    </row>
    <row r="5567" ht="12.75" spans="2:4">
      <c r="B5567" s="633"/>
      <c r="C5567" s="633"/>
      <c r="D5567" s="633"/>
    </row>
    <row r="5568" ht="12.75" spans="2:4">
      <c r="B5568" s="633"/>
      <c r="C5568" s="633"/>
      <c r="D5568" s="633"/>
    </row>
    <row r="5569" ht="12.75" spans="2:4">
      <c r="B5569" s="633"/>
      <c r="C5569" s="633"/>
      <c r="D5569" s="633"/>
    </row>
    <row r="5570" ht="12.75" spans="2:4">
      <c r="B5570" s="633"/>
      <c r="C5570" s="633"/>
      <c r="D5570" s="633"/>
    </row>
    <row r="5571" ht="12.75" spans="2:4">
      <c r="B5571" s="633"/>
      <c r="C5571" s="633"/>
      <c r="D5571" s="633"/>
    </row>
    <row r="5572" ht="12.75" spans="2:4">
      <c r="B5572" s="633"/>
      <c r="C5572" s="633"/>
      <c r="D5572" s="633"/>
    </row>
    <row r="5573" ht="12.75" spans="2:4">
      <c r="B5573" s="633"/>
      <c r="C5573" s="633"/>
      <c r="D5573" s="633"/>
    </row>
    <row r="5574" ht="12.75" spans="2:4">
      <c r="B5574" s="633"/>
      <c r="C5574" s="633"/>
      <c r="D5574" s="633"/>
    </row>
    <row r="5575" ht="12.75" spans="2:4">
      <c r="B5575" s="633"/>
      <c r="C5575" s="633"/>
      <c r="D5575" s="633"/>
    </row>
    <row r="5576" ht="12.75" spans="2:4">
      <c r="B5576" s="633"/>
      <c r="C5576" s="633"/>
      <c r="D5576" s="633"/>
    </row>
    <row r="5577" ht="12.75" spans="2:4">
      <c r="B5577" s="633"/>
      <c r="C5577" s="633"/>
      <c r="D5577" s="633"/>
    </row>
    <row r="5578" ht="12.75" spans="2:4">
      <c r="B5578" s="633"/>
      <c r="C5578" s="633"/>
      <c r="D5578" s="633"/>
    </row>
    <row r="5579" ht="12.75" spans="2:4">
      <c r="B5579" s="633"/>
      <c r="C5579" s="633"/>
      <c r="D5579" s="633"/>
    </row>
    <row r="5580" ht="12.75" spans="2:4">
      <c r="B5580" s="633"/>
      <c r="C5580" s="633"/>
      <c r="D5580" s="633"/>
    </row>
    <row r="5581" ht="12.75" spans="2:4">
      <c r="B5581" s="633"/>
      <c r="C5581" s="633"/>
      <c r="D5581" s="633"/>
    </row>
    <row r="5582" ht="12.75" spans="2:4">
      <c r="B5582" s="633"/>
      <c r="C5582" s="633"/>
      <c r="D5582" s="633"/>
    </row>
    <row r="5583" ht="12.75" spans="2:4">
      <c r="B5583" s="633"/>
      <c r="C5583" s="633"/>
      <c r="D5583" s="633"/>
    </row>
    <row r="5584" ht="12.75" spans="2:4">
      <c r="B5584" s="633"/>
      <c r="C5584" s="633"/>
      <c r="D5584" s="633"/>
    </row>
    <row r="5585" ht="12.75" spans="2:4">
      <c r="B5585" s="633"/>
      <c r="C5585" s="633"/>
      <c r="D5585" s="633"/>
    </row>
    <row r="5586" ht="12.75" spans="2:4">
      <c r="B5586" s="633"/>
      <c r="C5586" s="633"/>
      <c r="D5586" s="633"/>
    </row>
    <row r="5587" ht="12.75" spans="2:4">
      <c r="B5587" s="633"/>
      <c r="C5587" s="633"/>
      <c r="D5587" s="633"/>
    </row>
    <row r="5588" ht="12.75" spans="2:4">
      <c r="B5588" s="633"/>
      <c r="C5588" s="633"/>
      <c r="D5588" s="633"/>
    </row>
    <row r="5589" ht="12.75" spans="2:4">
      <c r="B5589" s="633"/>
      <c r="C5589" s="633"/>
      <c r="D5589" s="633"/>
    </row>
    <row r="5590" ht="12.75" spans="2:4">
      <c r="B5590" s="633"/>
      <c r="C5590" s="633"/>
      <c r="D5590" s="633"/>
    </row>
    <row r="5591" ht="12.75" spans="2:4">
      <c r="B5591" s="633"/>
      <c r="C5591" s="633"/>
      <c r="D5591" s="633"/>
    </row>
    <row r="5592" ht="12.75" spans="2:4">
      <c r="B5592" s="633"/>
      <c r="C5592" s="633"/>
      <c r="D5592" s="633"/>
    </row>
    <row r="5593" ht="12.75" spans="2:4">
      <c r="B5593" s="633"/>
      <c r="C5593" s="633"/>
      <c r="D5593" s="633"/>
    </row>
    <row r="5594" ht="12.75" spans="2:4">
      <c r="B5594" s="633"/>
      <c r="C5594" s="633"/>
      <c r="D5594" s="633"/>
    </row>
    <row r="5595" ht="12.75" spans="2:4">
      <c r="B5595" s="633"/>
      <c r="C5595" s="633"/>
      <c r="D5595" s="633"/>
    </row>
    <row r="5596" ht="12.75" spans="2:4">
      <c r="B5596" s="633"/>
      <c r="C5596" s="633"/>
      <c r="D5596" s="633"/>
    </row>
    <row r="5597" ht="12.75" spans="2:4">
      <c r="B5597" s="633"/>
      <c r="C5597" s="633"/>
      <c r="D5597" s="633"/>
    </row>
    <row r="5598" ht="12.75" spans="2:4">
      <c r="B5598" s="633"/>
      <c r="C5598" s="633"/>
      <c r="D5598" s="633"/>
    </row>
    <row r="5599" ht="12.75" spans="2:4">
      <c r="B5599" s="633"/>
      <c r="C5599" s="633"/>
      <c r="D5599" s="633"/>
    </row>
    <row r="5600" ht="12.75" spans="2:4">
      <c r="B5600" s="633"/>
      <c r="C5600" s="633"/>
      <c r="D5600" s="633"/>
    </row>
    <row r="5601" ht="12.75" spans="2:4">
      <c r="B5601" s="633"/>
      <c r="C5601" s="633"/>
      <c r="D5601" s="633"/>
    </row>
    <row r="5602" ht="12.75" spans="2:4">
      <c r="B5602" s="633"/>
      <c r="C5602" s="633"/>
      <c r="D5602" s="633"/>
    </row>
    <row r="5603" ht="12.75" spans="2:4">
      <c r="B5603" s="633"/>
      <c r="C5603" s="633"/>
      <c r="D5603" s="633"/>
    </row>
    <row r="5604" ht="12.75" spans="2:4">
      <c r="B5604" s="633"/>
      <c r="C5604" s="633"/>
      <c r="D5604" s="633"/>
    </row>
    <row r="5605" ht="12.75" spans="2:4">
      <c r="B5605" s="633"/>
      <c r="C5605" s="633"/>
      <c r="D5605" s="633"/>
    </row>
    <row r="5606" ht="12.75" spans="2:4">
      <c r="B5606" s="633"/>
      <c r="C5606" s="633"/>
      <c r="D5606" s="633"/>
    </row>
    <row r="5607" ht="12.75" spans="2:4">
      <c r="B5607" s="633"/>
      <c r="C5607" s="633"/>
      <c r="D5607" s="633"/>
    </row>
    <row r="5608" ht="12.75" spans="2:4">
      <c r="B5608" s="633"/>
      <c r="C5608" s="633"/>
      <c r="D5608" s="633"/>
    </row>
    <row r="5609" ht="12.75" spans="2:4">
      <c r="B5609" s="633"/>
      <c r="C5609" s="633"/>
      <c r="D5609" s="633"/>
    </row>
    <row r="5610" ht="12.75" spans="2:4">
      <c r="B5610" s="633"/>
      <c r="C5610" s="633"/>
      <c r="D5610" s="633"/>
    </row>
    <row r="5611" ht="12.75" spans="2:4">
      <c r="B5611" s="633"/>
      <c r="C5611" s="633"/>
      <c r="D5611" s="633"/>
    </row>
    <row r="5612" ht="12.75" spans="2:4">
      <c r="B5612" s="633"/>
      <c r="C5612" s="633"/>
      <c r="D5612" s="633"/>
    </row>
    <row r="5613" ht="12.75" spans="2:4">
      <c r="B5613" s="633"/>
      <c r="C5613" s="633"/>
      <c r="D5613" s="633"/>
    </row>
    <row r="5614" ht="12.75" spans="2:4">
      <c r="B5614" s="633"/>
      <c r="C5614" s="633"/>
      <c r="D5614" s="633"/>
    </row>
    <row r="5615" ht="12.75" spans="2:4">
      <c r="B5615" s="633"/>
      <c r="C5615" s="633"/>
      <c r="D5615" s="633"/>
    </row>
    <row r="5616" ht="12.75" spans="2:4">
      <c r="B5616" s="633"/>
      <c r="C5616" s="633"/>
      <c r="D5616" s="633"/>
    </row>
    <row r="5617" ht="12.75" spans="2:4">
      <c r="B5617" s="633"/>
      <c r="C5617" s="633"/>
      <c r="D5617" s="633"/>
    </row>
    <row r="5618" ht="12.75" spans="2:4">
      <c r="B5618" s="633"/>
      <c r="C5618" s="633"/>
      <c r="D5618" s="633"/>
    </row>
    <row r="5619" ht="12.75" spans="2:4">
      <c r="B5619" s="633"/>
      <c r="C5619" s="633"/>
      <c r="D5619" s="633"/>
    </row>
    <row r="5620" ht="12.75" spans="2:4">
      <c r="B5620" s="633"/>
      <c r="C5620" s="633"/>
      <c r="D5620" s="633"/>
    </row>
    <row r="5621" ht="12.75" spans="2:4">
      <c r="B5621" s="633"/>
      <c r="C5621" s="633"/>
      <c r="D5621" s="633"/>
    </row>
    <row r="5622" ht="12.75" spans="2:4">
      <c r="B5622" s="633"/>
      <c r="C5622" s="633"/>
      <c r="D5622" s="633"/>
    </row>
    <row r="5623" ht="12.75" spans="2:4">
      <c r="B5623" s="633"/>
      <c r="C5623" s="633"/>
      <c r="D5623" s="633"/>
    </row>
    <row r="5624" ht="12.75" spans="2:4">
      <c r="B5624" s="633"/>
      <c r="C5624" s="633"/>
      <c r="D5624" s="633"/>
    </row>
    <row r="5625" ht="12.75" spans="2:4">
      <c r="B5625" s="633"/>
      <c r="C5625" s="633"/>
      <c r="D5625" s="633"/>
    </row>
    <row r="5626" ht="12.75" spans="2:4">
      <c r="B5626" s="633"/>
      <c r="C5626" s="633"/>
      <c r="D5626" s="633"/>
    </row>
    <row r="5627" ht="12.75" spans="2:4">
      <c r="B5627" s="633"/>
      <c r="C5627" s="633"/>
      <c r="D5627" s="633"/>
    </row>
    <row r="5628" ht="12.75" spans="2:4">
      <c r="B5628" s="633"/>
      <c r="C5628" s="633"/>
      <c r="D5628" s="633"/>
    </row>
    <row r="5629" ht="12.75" spans="2:4">
      <c r="B5629" s="633"/>
      <c r="C5629" s="633"/>
      <c r="D5629" s="633"/>
    </row>
    <row r="5630" ht="12.75" spans="2:4">
      <c r="B5630" s="633"/>
      <c r="C5630" s="633"/>
      <c r="D5630" s="633"/>
    </row>
    <row r="5631" ht="12.75" spans="2:4">
      <c r="B5631" s="633"/>
      <c r="C5631" s="633"/>
      <c r="D5631" s="633"/>
    </row>
    <row r="5632" ht="12.75" spans="2:4">
      <c r="B5632" s="633"/>
      <c r="C5632" s="633"/>
      <c r="D5632" s="633"/>
    </row>
    <row r="5633" ht="12.75" spans="2:4">
      <c r="B5633" s="633"/>
      <c r="C5633" s="633"/>
      <c r="D5633" s="633"/>
    </row>
    <row r="5634" ht="12.75" spans="2:4">
      <c r="B5634" s="633"/>
      <c r="C5634" s="633"/>
      <c r="D5634" s="633"/>
    </row>
    <row r="5635" ht="12.75" spans="2:4">
      <c r="B5635" s="633"/>
      <c r="C5635" s="633"/>
      <c r="D5635" s="633"/>
    </row>
    <row r="5636" ht="12.75" spans="2:4">
      <c r="B5636" s="633"/>
      <c r="C5636" s="633"/>
      <c r="D5636" s="633"/>
    </row>
    <row r="5637" ht="12.75" spans="2:4">
      <c r="B5637" s="633"/>
      <c r="C5637" s="633"/>
      <c r="D5637" s="633"/>
    </row>
    <row r="5638" ht="12.75" spans="2:4">
      <c r="B5638" s="633"/>
      <c r="C5638" s="633"/>
      <c r="D5638" s="633"/>
    </row>
    <row r="5639" ht="12.75" spans="2:4">
      <c r="B5639" s="633"/>
      <c r="C5639" s="633"/>
      <c r="D5639" s="633"/>
    </row>
    <row r="5640" ht="12.75" spans="2:4">
      <c r="B5640" s="633"/>
      <c r="C5640" s="633"/>
      <c r="D5640" s="633"/>
    </row>
    <row r="5641" ht="12.75" spans="2:4">
      <c r="B5641" s="633"/>
      <c r="C5641" s="633"/>
      <c r="D5641" s="633"/>
    </row>
    <row r="5642" ht="12.75" spans="2:4">
      <c r="B5642" s="633"/>
      <c r="C5642" s="633"/>
      <c r="D5642" s="633"/>
    </row>
    <row r="5643" ht="12.75" spans="2:4">
      <c r="B5643" s="633"/>
      <c r="C5643" s="633"/>
      <c r="D5643" s="633"/>
    </row>
    <row r="5644" ht="12.75" spans="2:4">
      <c r="B5644" s="633"/>
      <c r="C5644" s="633"/>
      <c r="D5644" s="633"/>
    </row>
    <row r="5645" ht="12.75" spans="2:4">
      <c r="B5645" s="633"/>
      <c r="C5645" s="633"/>
      <c r="D5645" s="633"/>
    </row>
    <row r="5646" ht="12.75" spans="2:4">
      <c r="B5646" s="633"/>
      <c r="C5646" s="633"/>
      <c r="D5646" s="633"/>
    </row>
    <row r="5647" ht="12.75" spans="2:4">
      <c r="B5647" s="633"/>
      <c r="C5647" s="633"/>
      <c r="D5647" s="633"/>
    </row>
    <row r="5648" ht="12.75" spans="2:4">
      <c r="B5648" s="633"/>
      <c r="C5648" s="633"/>
      <c r="D5648" s="633"/>
    </row>
    <row r="5649" ht="12.75" spans="2:4">
      <c r="B5649" s="633"/>
      <c r="C5649" s="633"/>
      <c r="D5649" s="633"/>
    </row>
    <row r="5650" ht="12.75" spans="2:4">
      <c r="B5650" s="633"/>
      <c r="C5650" s="633"/>
      <c r="D5650" s="633"/>
    </row>
    <row r="5651" ht="12.75" spans="2:4">
      <c r="B5651" s="633"/>
      <c r="C5651" s="633"/>
      <c r="D5651" s="633"/>
    </row>
    <row r="5652" ht="12.75" spans="2:4">
      <c r="B5652" s="633"/>
      <c r="C5652" s="633"/>
      <c r="D5652" s="633"/>
    </row>
    <row r="5653" ht="12.75" spans="2:4">
      <c r="B5653" s="633"/>
      <c r="C5653" s="633"/>
      <c r="D5653" s="633"/>
    </row>
    <row r="5654" ht="12.75" spans="2:4">
      <c r="B5654" s="633"/>
      <c r="C5654" s="633"/>
      <c r="D5654" s="633"/>
    </row>
    <row r="5655" ht="12.75" spans="2:4">
      <c r="B5655" s="633"/>
      <c r="C5655" s="633"/>
      <c r="D5655" s="633"/>
    </row>
    <row r="5656" ht="12.75" spans="2:4">
      <c r="B5656" s="633"/>
      <c r="C5656" s="633"/>
      <c r="D5656" s="633"/>
    </row>
    <row r="5657" ht="12.75" spans="2:4">
      <c r="B5657" s="633"/>
      <c r="C5657" s="633"/>
      <c r="D5657" s="633"/>
    </row>
    <row r="5658" ht="12.75" spans="2:4">
      <c r="B5658" s="633"/>
      <c r="C5658" s="633"/>
      <c r="D5658" s="633"/>
    </row>
    <row r="5659" ht="12.75" spans="2:4">
      <c r="B5659" s="633"/>
      <c r="C5659" s="633"/>
      <c r="D5659" s="633"/>
    </row>
    <row r="5660" ht="12.75" spans="2:4">
      <c r="B5660" s="633"/>
      <c r="C5660" s="633"/>
      <c r="D5660" s="633"/>
    </row>
    <row r="5661" ht="12.75" spans="2:4">
      <c r="B5661" s="633"/>
      <c r="C5661" s="633"/>
      <c r="D5661" s="633"/>
    </row>
    <row r="5662" ht="12.75" spans="2:4">
      <c r="B5662" s="633"/>
      <c r="C5662" s="633"/>
      <c r="D5662" s="633"/>
    </row>
    <row r="5663" ht="12.75" spans="2:4">
      <c r="B5663" s="633"/>
      <c r="C5663" s="633"/>
      <c r="D5663" s="633"/>
    </row>
    <row r="5664" ht="12.75" spans="2:4">
      <c r="B5664" s="633"/>
      <c r="C5664" s="633"/>
      <c r="D5664" s="633"/>
    </row>
    <row r="5665" ht="12.75" spans="2:4">
      <c r="B5665" s="633"/>
      <c r="C5665" s="633"/>
      <c r="D5665" s="633"/>
    </row>
    <row r="5666" ht="12.75" spans="2:4">
      <c r="B5666" s="633"/>
      <c r="C5666" s="633"/>
      <c r="D5666" s="633"/>
    </row>
    <row r="5667" ht="12.75" spans="2:4">
      <c r="B5667" s="633"/>
      <c r="C5667" s="633"/>
      <c r="D5667" s="633"/>
    </row>
    <row r="5668" ht="12.75" spans="2:4">
      <c r="B5668" s="633"/>
      <c r="C5668" s="633"/>
      <c r="D5668" s="633"/>
    </row>
    <row r="5669" ht="12.75" spans="2:4">
      <c r="B5669" s="633"/>
      <c r="C5669" s="633"/>
      <c r="D5669" s="633"/>
    </row>
    <row r="5670" ht="12.75" spans="2:4">
      <c r="B5670" s="633"/>
      <c r="C5670" s="633"/>
      <c r="D5670" s="633"/>
    </row>
    <row r="5671" ht="12.75" spans="2:4">
      <c r="B5671" s="633"/>
      <c r="C5671" s="633"/>
      <c r="D5671" s="633"/>
    </row>
    <row r="5672" ht="12.75" spans="2:4">
      <c r="B5672" s="633"/>
      <c r="C5672" s="633"/>
      <c r="D5672" s="633"/>
    </row>
    <row r="5673" ht="12.75" spans="2:4">
      <c r="B5673" s="633"/>
      <c r="C5673" s="633"/>
      <c r="D5673" s="633"/>
    </row>
    <row r="5674" ht="12.75" spans="2:4">
      <c r="B5674" s="633"/>
      <c r="C5674" s="633"/>
      <c r="D5674" s="633"/>
    </row>
    <row r="5675" ht="12.75" spans="2:4">
      <c r="B5675" s="633"/>
      <c r="C5675" s="633"/>
      <c r="D5675" s="633"/>
    </row>
    <row r="5676" ht="12.75" spans="2:4">
      <c r="B5676" s="633"/>
      <c r="C5676" s="633"/>
      <c r="D5676" s="633"/>
    </row>
    <row r="5677" ht="12.75" spans="2:4">
      <c r="B5677" s="633"/>
      <c r="C5677" s="633"/>
      <c r="D5677" s="633"/>
    </row>
    <row r="5678" ht="12.75" spans="2:4">
      <c r="B5678" s="633"/>
      <c r="C5678" s="633"/>
      <c r="D5678" s="633"/>
    </row>
    <row r="5679" ht="12.75" spans="2:4">
      <c r="B5679" s="633"/>
      <c r="C5679" s="633"/>
      <c r="D5679" s="633"/>
    </row>
    <row r="5680" ht="12.75" spans="2:4">
      <c r="B5680" s="633"/>
      <c r="C5680" s="633"/>
      <c r="D5680" s="633"/>
    </row>
    <row r="5681" ht="12.75" spans="2:4">
      <c r="B5681" s="633"/>
      <c r="C5681" s="633"/>
      <c r="D5681" s="633"/>
    </row>
    <row r="5682" ht="12.75" spans="2:4">
      <c r="B5682" s="633"/>
      <c r="C5682" s="633"/>
      <c r="D5682" s="633"/>
    </row>
    <row r="5683" ht="12.75" spans="2:4">
      <c r="B5683" s="633"/>
      <c r="C5683" s="633"/>
      <c r="D5683" s="633"/>
    </row>
    <row r="5684" ht="12.75" spans="2:4">
      <c r="B5684" s="633"/>
      <c r="C5684" s="633"/>
      <c r="D5684" s="633"/>
    </row>
    <row r="5685" ht="12.75" spans="2:4">
      <c r="B5685" s="633"/>
      <c r="C5685" s="633"/>
      <c r="D5685" s="633"/>
    </row>
    <row r="5686" ht="12.75" spans="2:4">
      <c r="B5686" s="633"/>
      <c r="C5686" s="633"/>
      <c r="D5686" s="633"/>
    </row>
    <row r="5687" ht="12.75" spans="2:4">
      <c r="B5687" s="633"/>
      <c r="C5687" s="633"/>
      <c r="D5687" s="633"/>
    </row>
    <row r="5688" ht="12.75" spans="2:4">
      <c r="B5688" s="633"/>
      <c r="C5688" s="633"/>
      <c r="D5688" s="633"/>
    </row>
    <row r="5689" ht="12.75" spans="2:4">
      <c r="B5689" s="633"/>
      <c r="C5689" s="633"/>
      <c r="D5689" s="633"/>
    </row>
    <row r="5690" ht="12.75" spans="2:4">
      <c r="B5690" s="633"/>
      <c r="C5690" s="633"/>
      <c r="D5690" s="633"/>
    </row>
    <row r="5691" ht="12.75" spans="2:4">
      <c r="B5691" s="633"/>
      <c r="C5691" s="633"/>
      <c r="D5691" s="633"/>
    </row>
    <row r="5692" ht="12.75" spans="2:4">
      <c r="B5692" s="633"/>
      <c r="C5692" s="633"/>
      <c r="D5692" s="633"/>
    </row>
    <row r="5693" ht="12.75" spans="2:4">
      <c r="B5693" s="633"/>
      <c r="C5693" s="633"/>
      <c r="D5693" s="633"/>
    </row>
    <row r="5694" ht="12.75" spans="2:4">
      <c r="B5694" s="633"/>
      <c r="C5694" s="633"/>
      <c r="D5694" s="633"/>
    </row>
    <row r="5695" ht="12.75" spans="2:4">
      <c r="B5695" s="633"/>
      <c r="C5695" s="633"/>
      <c r="D5695" s="633"/>
    </row>
    <row r="5696" ht="12.75" spans="2:4">
      <c r="B5696" s="633"/>
      <c r="C5696" s="633"/>
      <c r="D5696" s="633"/>
    </row>
    <row r="5697" ht="12.75" spans="2:4">
      <c r="B5697" s="633"/>
      <c r="C5697" s="633"/>
      <c r="D5697" s="633"/>
    </row>
    <row r="5698" ht="12.75" spans="2:4">
      <c r="B5698" s="633"/>
      <c r="C5698" s="633"/>
      <c r="D5698" s="633"/>
    </row>
    <row r="5699" ht="12.75" spans="2:4">
      <c r="B5699" s="633"/>
      <c r="C5699" s="633"/>
      <c r="D5699" s="633"/>
    </row>
    <row r="5700" ht="12.75" spans="2:4">
      <c r="B5700" s="633"/>
      <c r="C5700" s="633"/>
      <c r="D5700" s="633"/>
    </row>
    <row r="5701" ht="12.75" spans="2:4">
      <c r="B5701" s="633"/>
      <c r="C5701" s="633"/>
      <c r="D5701" s="633"/>
    </row>
    <row r="5702" ht="12.75" spans="2:4">
      <c r="B5702" s="633"/>
      <c r="C5702" s="633"/>
      <c r="D5702" s="633"/>
    </row>
    <row r="5703" ht="12.75" spans="2:4">
      <c r="B5703" s="633"/>
      <c r="C5703" s="633"/>
      <c r="D5703" s="633"/>
    </row>
    <row r="5704" ht="12.75" spans="2:4">
      <c r="B5704" s="633"/>
      <c r="C5704" s="633"/>
      <c r="D5704" s="633"/>
    </row>
    <row r="5705" ht="12.75" spans="2:4">
      <c r="B5705" s="633"/>
      <c r="C5705" s="633"/>
      <c r="D5705" s="633"/>
    </row>
    <row r="5706" ht="12.75" spans="2:4">
      <c r="B5706" s="633"/>
      <c r="C5706" s="633"/>
      <c r="D5706" s="633"/>
    </row>
    <row r="5707" ht="12.75" spans="2:4">
      <c r="B5707" s="633"/>
      <c r="C5707" s="633"/>
      <c r="D5707" s="633"/>
    </row>
    <row r="5708" ht="12.75" spans="2:4">
      <c r="B5708" s="633"/>
      <c r="C5708" s="633"/>
      <c r="D5708" s="633"/>
    </row>
    <row r="5709" ht="12.75" spans="2:4">
      <c r="B5709" s="633"/>
      <c r="C5709" s="633"/>
      <c r="D5709" s="633"/>
    </row>
    <row r="5710" ht="12.75" spans="2:4">
      <c r="B5710" s="633"/>
      <c r="C5710" s="633"/>
      <c r="D5710" s="633"/>
    </row>
    <row r="5711" ht="12.75" spans="2:4">
      <c r="B5711" s="633"/>
      <c r="C5711" s="633"/>
      <c r="D5711" s="633"/>
    </row>
    <row r="5712" ht="12.75" spans="2:4">
      <c r="B5712" s="633"/>
      <c r="C5712" s="633"/>
      <c r="D5712" s="633"/>
    </row>
    <row r="5713" ht="12.75" spans="2:4">
      <c r="B5713" s="633"/>
      <c r="C5713" s="633"/>
      <c r="D5713" s="633"/>
    </row>
    <row r="5714" ht="12.75" spans="2:4">
      <c r="B5714" s="633"/>
      <c r="C5714" s="633"/>
      <c r="D5714" s="633"/>
    </row>
    <row r="5715" ht="12.75" spans="2:4">
      <c r="B5715" s="633"/>
      <c r="C5715" s="633"/>
      <c r="D5715" s="633"/>
    </row>
    <row r="5716" ht="12.75" spans="2:4">
      <c r="B5716" s="633"/>
      <c r="C5716" s="633"/>
      <c r="D5716" s="633"/>
    </row>
    <row r="5717" ht="12.75" spans="2:4">
      <c r="B5717" s="633"/>
      <c r="C5717" s="633"/>
      <c r="D5717" s="633"/>
    </row>
    <row r="5718" ht="12.75" spans="2:4">
      <c r="B5718" s="633"/>
      <c r="C5718" s="633"/>
      <c r="D5718" s="633"/>
    </row>
    <row r="5719" ht="12.75" spans="2:4">
      <c r="B5719" s="633"/>
      <c r="C5719" s="633"/>
      <c r="D5719" s="633"/>
    </row>
    <row r="5720" ht="12.75" spans="2:4">
      <c r="B5720" s="633"/>
      <c r="C5720" s="633"/>
      <c r="D5720" s="633"/>
    </row>
    <row r="5721" ht="12.75" spans="2:4">
      <c r="B5721" s="633"/>
      <c r="C5721" s="633"/>
      <c r="D5721" s="633"/>
    </row>
    <row r="5722" ht="12.75" spans="2:4">
      <c r="B5722" s="633"/>
      <c r="C5722" s="633"/>
      <c r="D5722" s="633"/>
    </row>
    <row r="5723" ht="12.75" spans="2:4">
      <c r="B5723" s="633"/>
      <c r="C5723" s="633"/>
      <c r="D5723" s="633"/>
    </row>
    <row r="5724" ht="12.75" spans="2:4">
      <c r="B5724" s="633"/>
      <c r="C5724" s="633"/>
      <c r="D5724" s="633"/>
    </row>
    <row r="5725" ht="12.75" spans="2:4">
      <c r="B5725" s="633"/>
      <c r="C5725" s="633"/>
      <c r="D5725" s="633"/>
    </row>
    <row r="5726" ht="12.75" spans="2:4">
      <c r="B5726" s="633"/>
      <c r="C5726" s="633"/>
      <c r="D5726" s="633"/>
    </row>
    <row r="5727" ht="12.75" spans="2:4">
      <c r="B5727" s="633"/>
      <c r="C5727" s="633"/>
      <c r="D5727" s="633"/>
    </row>
    <row r="5728" ht="12.75" spans="2:4">
      <c r="B5728" s="633"/>
      <c r="C5728" s="633"/>
      <c r="D5728" s="633"/>
    </row>
    <row r="5729" ht="12.75" spans="2:4">
      <c r="B5729" s="633"/>
      <c r="C5729" s="633"/>
      <c r="D5729" s="633"/>
    </row>
    <row r="5730" ht="12.75" spans="2:4">
      <c r="B5730" s="633"/>
      <c r="C5730" s="633"/>
      <c r="D5730" s="633"/>
    </row>
    <row r="5731" ht="12.75" spans="2:4">
      <c r="B5731" s="633"/>
      <c r="C5731" s="633"/>
      <c r="D5731" s="633"/>
    </row>
    <row r="5732" ht="12.75" spans="2:4">
      <c r="B5732" s="633"/>
      <c r="C5732" s="633"/>
      <c r="D5732" s="633"/>
    </row>
    <row r="5733" ht="12.75" spans="2:4">
      <c r="B5733" s="633"/>
      <c r="C5733" s="633"/>
      <c r="D5733" s="633"/>
    </row>
    <row r="5734" ht="12.75" spans="2:4">
      <c r="B5734" s="633"/>
      <c r="C5734" s="633"/>
      <c r="D5734" s="633"/>
    </row>
    <row r="5735" ht="12.75" spans="2:4">
      <c r="B5735" s="633"/>
      <c r="C5735" s="633"/>
      <c r="D5735" s="633"/>
    </row>
    <row r="5736" ht="12.75" spans="2:4">
      <c r="B5736" s="633"/>
      <c r="C5736" s="633"/>
      <c r="D5736" s="633"/>
    </row>
    <row r="5737" ht="12.75" spans="2:4">
      <c r="B5737" s="633"/>
      <c r="C5737" s="633"/>
      <c r="D5737" s="633"/>
    </row>
    <row r="5738" ht="12.75" spans="2:4">
      <c r="B5738" s="633"/>
      <c r="C5738" s="633"/>
      <c r="D5738" s="633"/>
    </row>
    <row r="5739" ht="12.75" spans="2:4">
      <c r="B5739" s="633"/>
      <c r="C5739" s="633"/>
      <c r="D5739" s="633"/>
    </row>
    <row r="5740" ht="12.75" spans="2:4">
      <c r="B5740" s="633"/>
      <c r="C5740" s="633"/>
      <c r="D5740" s="633"/>
    </row>
    <row r="5741" ht="12.75" spans="2:4">
      <c r="B5741" s="633"/>
      <c r="C5741" s="633"/>
      <c r="D5741" s="633"/>
    </row>
    <row r="5742" ht="12.75" spans="2:4">
      <c r="B5742" s="633"/>
      <c r="C5742" s="633"/>
      <c r="D5742" s="633"/>
    </row>
    <row r="5743" ht="12.75" spans="2:4">
      <c r="B5743" s="633"/>
      <c r="C5743" s="633"/>
      <c r="D5743" s="633"/>
    </row>
    <row r="5744" ht="12.75" spans="2:4">
      <c r="B5744" s="633"/>
      <c r="C5744" s="633"/>
      <c r="D5744" s="633"/>
    </row>
    <row r="5745" ht="12.75" spans="2:4">
      <c r="B5745" s="633"/>
      <c r="C5745" s="633"/>
      <c r="D5745" s="633"/>
    </row>
    <row r="5746" ht="12.75" spans="2:4">
      <c r="B5746" s="633"/>
      <c r="C5746" s="633"/>
      <c r="D5746" s="633"/>
    </row>
    <row r="5747" ht="12.75" spans="2:4">
      <c r="B5747" s="633"/>
      <c r="C5747" s="633"/>
      <c r="D5747" s="633"/>
    </row>
    <row r="5748" ht="12.75" spans="2:4">
      <c r="B5748" s="633"/>
      <c r="C5748" s="633"/>
      <c r="D5748" s="633"/>
    </row>
    <row r="5749" ht="12.75" spans="2:4">
      <c r="B5749" s="633"/>
      <c r="C5749" s="633"/>
      <c r="D5749" s="633"/>
    </row>
    <row r="5750" ht="12.75" spans="2:4">
      <c r="B5750" s="633"/>
      <c r="C5750" s="633"/>
      <c r="D5750" s="633"/>
    </row>
    <row r="5751" ht="12.75" spans="2:4">
      <c r="B5751" s="633"/>
      <c r="C5751" s="633"/>
      <c r="D5751" s="633"/>
    </row>
    <row r="5752" ht="12.75" spans="2:4">
      <c r="B5752" s="633"/>
      <c r="C5752" s="633"/>
      <c r="D5752" s="633"/>
    </row>
    <row r="5753" ht="12.75" spans="2:4">
      <c r="B5753" s="633"/>
      <c r="C5753" s="633"/>
      <c r="D5753" s="633"/>
    </row>
    <row r="5754" ht="12.75" spans="2:4">
      <c r="B5754" s="633"/>
      <c r="C5754" s="633"/>
      <c r="D5754" s="633"/>
    </row>
    <row r="5755" ht="12.75" spans="2:4">
      <c r="B5755" s="633"/>
      <c r="C5755" s="633"/>
      <c r="D5755" s="633"/>
    </row>
    <row r="5756" ht="12.75" spans="2:4">
      <c r="B5756" s="633"/>
      <c r="C5756" s="633"/>
      <c r="D5756" s="633"/>
    </row>
    <row r="5757" ht="12.75" spans="2:4">
      <c r="B5757" s="633"/>
      <c r="C5757" s="633"/>
      <c r="D5757" s="633"/>
    </row>
    <row r="5758" ht="12.75" spans="2:4">
      <c r="B5758" s="633"/>
      <c r="C5758" s="633"/>
      <c r="D5758" s="633"/>
    </row>
    <row r="5759" ht="12.75" spans="2:4">
      <c r="B5759" s="633"/>
      <c r="C5759" s="633"/>
      <c r="D5759" s="633"/>
    </row>
    <row r="5760" ht="12.75" spans="2:4">
      <c r="B5760" s="633"/>
      <c r="C5760" s="633"/>
      <c r="D5760" s="633"/>
    </row>
    <row r="5761" ht="12.75" spans="2:4">
      <c r="B5761" s="633"/>
      <c r="C5761" s="633"/>
      <c r="D5761" s="633"/>
    </row>
    <row r="5762" ht="12.75" spans="2:4">
      <c r="B5762" s="633"/>
      <c r="C5762" s="633"/>
      <c r="D5762" s="633"/>
    </row>
    <row r="5763" ht="12.75" spans="2:4">
      <c r="B5763" s="633"/>
      <c r="C5763" s="633"/>
      <c r="D5763" s="633"/>
    </row>
    <row r="5764" ht="12.75" spans="2:4">
      <c r="B5764" s="633"/>
      <c r="C5764" s="633"/>
      <c r="D5764" s="633"/>
    </row>
    <row r="5765" ht="12.75" spans="2:4">
      <c r="B5765" s="633"/>
      <c r="C5765" s="633"/>
      <c r="D5765" s="633"/>
    </row>
    <row r="5766" ht="12.75" spans="2:4">
      <c r="B5766" s="633"/>
      <c r="C5766" s="633"/>
      <c r="D5766" s="633"/>
    </row>
    <row r="5767" ht="12.75" spans="2:4">
      <c r="B5767" s="633"/>
      <c r="C5767" s="633"/>
      <c r="D5767" s="633"/>
    </row>
    <row r="5768" ht="12.75" spans="2:4">
      <c r="B5768" s="633"/>
      <c r="C5768" s="633"/>
      <c r="D5768" s="633"/>
    </row>
    <row r="5769" ht="12.75" spans="2:4">
      <c r="B5769" s="633"/>
      <c r="C5769" s="633"/>
      <c r="D5769" s="633"/>
    </row>
    <row r="5770" ht="12.75" spans="2:4">
      <c r="B5770" s="633"/>
      <c r="C5770" s="633"/>
      <c r="D5770" s="633"/>
    </row>
    <row r="5771" ht="12.75" spans="2:4">
      <c r="B5771" s="633"/>
      <c r="C5771" s="633"/>
      <c r="D5771" s="633"/>
    </row>
    <row r="5772" ht="12.75" spans="2:4">
      <c r="B5772" s="633"/>
      <c r="C5772" s="633"/>
      <c r="D5772" s="633"/>
    </row>
    <row r="5773" ht="12.75" spans="2:4">
      <c r="B5773" s="633"/>
      <c r="C5773" s="633"/>
      <c r="D5773" s="633"/>
    </row>
    <row r="5774" ht="12.75" spans="2:4">
      <c r="B5774" s="633"/>
      <c r="C5774" s="633"/>
      <c r="D5774" s="633"/>
    </row>
    <row r="5775" ht="12.75" spans="2:4">
      <c r="B5775" s="633"/>
      <c r="C5775" s="633"/>
      <c r="D5775" s="633"/>
    </row>
    <row r="5776" ht="12.75" spans="2:4">
      <c r="B5776" s="633"/>
      <c r="C5776" s="633"/>
      <c r="D5776" s="633"/>
    </row>
    <row r="5777" ht="12.75" spans="2:4">
      <c r="B5777" s="633"/>
      <c r="C5777" s="633"/>
      <c r="D5777" s="633"/>
    </row>
    <row r="5778" ht="12.75" spans="2:4">
      <c r="B5778" s="633"/>
      <c r="C5778" s="633"/>
      <c r="D5778" s="633"/>
    </row>
    <row r="5779" ht="12.75" spans="2:4">
      <c r="B5779" s="633"/>
      <c r="C5779" s="633"/>
      <c r="D5779" s="633"/>
    </row>
    <row r="5780" ht="12.75" spans="2:4">
      <c r="B5780" s="633"/>
      <c r="C5780" s="633"/>
      <c r="D5780" s="633"/>
    </row>
    <row r="5781" ht="12.75" spans="2:4">
      <c r="B5781" s="633"/>
      <c r="C5781" s="633"/>
      <c r="D5781" s="633"/>
    </row>
    <row r="5782" ht="12.75" spans="2:4">
      <c r="B5782" s="633"/>
      <c r="C5782" s="633"/>
      <c r="D5782" s="633"/>
    </row>
    <row r="5783" ht="12.75" spans="2:4">
      <c r="B5783" s="633"/>
      <c r="C5783" s="633"/>
      <c r="D5783" s="633"/>
    </row>
    <row r="5784" ht="12.75" spans="2:4">
      <c r="B5784" s="633"/>
      <c r="C5784" s="633"/>
      <c r="D5784" s="633"/>
    </row>
    <row r="5785" ht="12.75" spans="2:4">
      <c r="B5785" s="633"/>
      <c r="C5785" s="633"/>
      <c r="D5785" s="633"/>
    </row>
    <row r="5786" ht="12.75" spans="2:4">
      <c r="B5786" s="633"/>
      <c r="C5786" s="633"/>
      <c r="D5786" s="633"/>
    </row>
    <row r="5787" ht="12.75" spans="2:4">
      <c r="B5787" s="633"/>
      <c r="C5787" s="633"/>
      <c r="D5787" s="633"/>
    </row>
    <row r="5788" ht="12.75" spans="2:4">
      <c r="B5788" s="633"/>
      <c r="C5788" s="633"/>
      <c r="D5788" s="633"/>
    </row>
    <row r="5789" ht="12.75" spans="2:4">
      <c r="B5789" s="633"/>
      <c r="C5789" s="633"/>
      <c r="D5789" s="633"/>
    </row>
    <row r="5790" ht="12.75" spans="2:4">
      <c r="B5790" s="633"/>
      <c r="C5790" s="633"/>
      <c r="D5790" s="633"/>
    </row>
    <row r="5791" ht="12.75" spans="2:4">
      <c r="B5791" s="633"/>
      <c r="C5791" s="633"/>
      <c r="D5791" s="633"/>
    </row>
    <row r="5792" ht="12.75" spans="2:4">
      <c r="B5792" s="633"/>
      <c r="C5792" s="633"/>
      <c r="D5792" s="633"/>
    </row>
    <row r="5793" ht="12.75" spans="2:4">
      <c r="B5793" s="633"/>
      <c r="C5793" s="633"/>
      <c r="D5793" s="633"/>
    </row>
    <row r="5794" ht="12.75" spans="2:4">
      <c r="B5794" s="633"/>
      <c r="C5794" s="633"/>
      <c r="D5794" s="633"/>
    </row>
    <row r="5795" ht="12.75" spans="2:4">
      <c r="B5795" s="633"/>
      <c r="C5795" s="633"/>
      <c r="D5795" s="633"/>
    </row>
    <row r="5796" ht="12.75" spans="2:4">
      <c r="B5796" s="633"/>
      <c r="C5796" s="633"/>
      <c r="D5796" s="633"/>
    </row>
    <row r="5797" ht="12.75" spans="2:4">
      <c r="B5797" s="633"/>
      <c r="C5797" s="633"/>
      <c r="D5797" s="633"/>
    </row>
    <row r="5798" ht="12.75" spans="2:4">
      <c r="B5798" s="633"/>
      <c r="C5798" s="633"/>
      <c r="D5798" s="633"/>
    </row>
    <row r="5799" ht="12.75" spans="2:4">
      <c r="B5799" s="633"/>
      <c r="C5799" s="633"/>
      <c r="D5799" s="633"/>
    </row>
    <row r="5800" ht="12.75" spans="2:4">
      <c r="B5800" s="633"/>
      <c r="C5800" s="633"/>
      <c r="D5800" s="633"/>
    </row>
    <row r="5801" ht="12.75" spans="2:4">
      <c r="B5801" s="633"/>
      <c r="C5801" s="633"/>
      <c r="D5801" s="633"/>
    </row>
    <row r="5802" ht="12.75" spans="2:4">
      <c r="B5802" s="633"/>
      <c r="C5802" s="633"/>
      <c r="D5802" s="633"/>
    </row>
    <row r="5803" ht="12.75" spans="2:4">
      <c r="B5803" s="633"/>
      <c r="C5803" s="633"/>
      <c r="D5803" s="633"/>
    </row>
    <row r="5804" ht="12.75" spans="2:4">
      <c r="B5804" s="633"/>
      <c r="C5804" s="633"/>
      <c r="D5804" s="633"/>
    </row>
    <row r="5805" ht="12.75" spans="2:4">
      <c r="B5805" s="633"/>
      <c r="C5805" s="633"/>
      <c r="D5805" s="633"/>
    </row>
    <row r="5806" ht="12.75" spans="2:4">
      <c r="B5806" s="633"/>
      <c r="C5806" s="633"/>
      <c r="D5806" s="633"/>
    </row>
    <row r="5807" ht="12.75" spans="2:4">
      <c r="B5807" s="633"/>
      <c r="C5807" s="633"/>
      <c r="D5807" s="633"/>
    </row>
    <row r="5808" ht="12.75" spans="2:4">
      <c r="B5808" s="633"/>
      <c r="C5808" s="633"/>
      <c r="D5808" s="633"/>
    </row>
    <row r="5809" ht="12.75" spans="2:4">
      <c r="B5809" s="633"/>
      <c r="C5809" s="633"/>
      <c r="D5809" s="633"/>
    </row>
    <row r="5810" ht="12.75" spans="2:4">
      <c r="B5810" s="633"/>
      <c r="C5810" s="633"/>
      <c r="D5810" s="633"/>
    </row>
    <row r="5811" ht="12.75" spans="2:4">
      <c r="B5811" s="633"/>
      <c r="C5811" s="633"/>
      <c r="D5811" s="633"/>
    </row>
    <row r="5812" ht="12.75" spans="2:4">
      <c r="B5812" s="633"/>
      <c r="C5812" s="633"/>
      <c r="D5812" s="633"/>
    </row>
    <row r="5813" ht="12.75" spans="2:4">
      <c r="B5813" s="633"/>
      <c r="C5813" s="633"/>
      <c r="D5813" s="633"/>
    </row>
    <row r="5814" ht="12.75" spans="2:4">
      <c r="B5814" s="633"/>
      <c r="C5814" s="633"/>
      <c r="D5814" s="633"/>
    </row>
    <row r="5815" ht="12.75" spans="2:4">
      <c r="B5815" s="633"/>
      <c r="C5815" s="633"/>
      <c r="D5815" s="633"/>
    </row>
    <row r="5816" ht="12.75" spans="2:4">
      <c r="B5816" s="633"/>
      <c r="C5816" s="633"/>
      <c r="D5816" s="633"/>
    </row>
    <row r="5817" ht="12.75" spans="2:4">
      <c r="B5817" s="633"/>
      <c r="C5817" s="633"/>
      <c r="D5817" s="633"/>
    </row>
    <row r="5818" ht="12.75" spans="2:4">
      <c r="B5818" s="633"/>
      <c r="C5818" s="633"/>
      <c r="D5818" s="633"/>
    </row>
    <row r="5819" ht="12.75" spans="2:4">
      <c r="B5819" s="633"/>
      <c r="C5819" s="633"/>
      <c r="D5819" s="633"/>
    </row>
    <row r="5820" ht="12.75" spans="2:4">
      <c r="B5820" s="633"/>
      <c r="C5820" s="633"/>
      <c r="D5820" s="633"/>
    </row>
    <row r="5821" ht="12.75" spans="2:4">
      <c r="B5821" s="633"/>
      <c r="C5821" s="633"/>
      <c r="D5821" s="633"/>
    </row>
    <row r="5822" ht="12.75" spans="2:4">
      <c r="B5822" s="633"/>
      <c r="C5822" s="633"/>
      <c r="D5822" s="633"/>
    </row>
    <row r="5823" ht="12.75" spans="2:4">
      <c r="B5823" s="633"/>
      <c r="C5823" s="633"/>
      <c r="D5823" s="633"/>
    </row>
    <row r="5824" ht="12.75" spans="2:4">
      <c r="B5824" s="633"/>
      <c r="C5824" s="633"/>
      <c r="D5824" s="633"/>
    </row>
    <row r="5825" ht="12.75" spans="2:4">
      <c r="B5825" s="633"/>
      <c r="C5825" s="633"/>
      <c r="D5825" s="633"/>
    </row>
    <row r="5826" ht="12.75" spans="2:4">
      <c r="B5826" s="633"/>
      <c r="C5826" s="633"/>
      <c r="D5826" s="633"/>
    </row>
    <row r="5827" ht="12.75" spans="2:4">
      <c r="B5827" s="633"/>
      <c r="C5827" s="633"/>
      <c r="D5827" s="633"/>
    </row>
    <row r="5828" ht="12.75" spans="2:4">
      <c r="B5828" s="633"/>
      <c r="C5828" s="633"/>
      <c r="D5828" s="633"/>
    </row>
    <row r="5829" ht="12.75" spans="2:4">
      <c r="B5829" s="633"/>
      <c r="C5829" s="633"/>
      <c r="D5829" s="633"/>
    </row>
    <row r="5830" ht="12.75" spans="2:4">
      <c r="B5830" s="633"/>
      <c r="C5830" s="633"/>
      <c r="D5830" s="633"/>
    </row>
    <row r="5831" ht="12.75" spans="2:4">
      <c r="B5831" s="633"/>
      <c r="C5831" s="633"/>
      <c r="D5831" s="633"/>
    </row>
    <row r="5832" ht="12.75" spans="2:4">
      <c r="B5832" s="633"/>
      <c r="C5832" s="633"/>
      <c r="D5832" s="633"/>
    </row>
    <row r="5833" ht="12.75" spans="2:4">
      <c r="B5833" s="633"/>
      <c r="C5833" s="633"/>
      <c r="D5833" s="633"/>
    </row>
    <row r="5834" ht="12.75" spans="2:4">
      <c r="B5834" s="633"/>
      <c r="C5834" s="633"/>
      <c r="D5834" s="633"/>
    </row>
    <row r="5835" ht="12.75" spans="2:4">
      <c r="B5835" s="633"/>
      <c r="C5835" s="633"/>
      <c r="D5835" s="633"/>
    </row>
    <row r="5836" ht="12.75" spans="2:4">
      <c r="B5836" s="633"/>
      <c r="C5836" s="633"/>
      <c r="D5836" s="633"/>
    </row>
    <row r="5837" ht="12.75" spans="2:4">
      <c r="B5837" s="633"/>
      <c r="C5837" s="633"/>
      <c r="D5837" s="633"/>
    </row>
    <row r="5838" ht="12.75" spans="2:4">
      <c r="B5838" s="633"/>
      <c r="C5838" s="633"/>
      <c r="D5838" s="633"/>
    </row>
    <row r="5839" ht="12.75" spans="2:4">
      <c r="B5839" s="633"/>
      <c r="C5839" s="633"/>
      <c r="D5839" s="633"/>
    </row>
    <row r="5840" ht="12.75" spans="2:4">
      <c r="B5840" s="633"/>
      <c r="C5840" s="633"/>
      <c r="D5840" s="633"/>
    </row>
    <row r="5841" ht="12.75" spans="2:4">
      <c r="B5841" s="633"/>
      <c r="C5841" s="633"/>
      <c r="D5841" s="633"/>
    </row>
    <row r="5842" ht="12.75" spans="2:4">
      <c r="B5842" s="633"/>
      <c r="C5842" s="633"/>
      <c r="D5842" s="633"/>
    </row>
    <row r="5843" ht="12.75" spans="2:4">
      <c r="B5843" s="633"/>
      <c r="C5843" s="633"/>
      <c r="D5843" s="633"/>
    </row>
    <row r="5844" ht="12.75" spans="2:4">
      <c r="B5844" s="633"/>
      <c r="C5844" s="633"/>
      <c r="D5844" s="633"/>
    </row>
    <row r="5845" ht="12.75" spans="2:4">
      <c r="B5845" s="633"/>
      <c r="C5845" s="633"/>
      <c r="D5845" s="633"/>
    </row>
    <row r="5846" ht="12.75" spans="2:4">
      <c r="B5846" s="633"/>
      <c r="C5846" s="633"/>
      <c r="D5846" s="633"/>
    </row>
    <row r="5847" ht="12.75" spans="2:4">
      <c r="B5847" s="633"/>
      <c r="C5847" s="633"/>
      <c r="D5847" s="633"/>
    </row>
    <row r="5848" ht="12.75" spans="2:4">
      <c r="B5848" s="633"/>
      <c r="C5848" s="633"/>
      <c r="D5848" s="633"/>
    </row>
    <row r="5849" ht="12.75" spans="2:4">
      <c r="B5849" s="633"/>
      <c r="C5849" s="633"/>
      <c r="D5849" s="633"/>
    </row>
    <row r="5850" ht="12.75" spans="2:4">
      <c r="B5850" s="633"/>
      <c r="C5850" s="633"/>
      <c r="D5850" s="633"/>
    </row>
    <row r="5851" ht="12.75" spans="2:4">
      <c r="B5851" s="633"/>
      <c r="C5851" s="633"/>
      <c r="D5851" s="633"/>
    </row>
    <row r="5852" ht="12.75" spans="2:4">
      <c r="B5852" s="633"/>
      <c r="C5852" s="633"/>
      <c r="D5852" s="633"/>
    </row>
    <row r="5853" ht="12.75" spans="2:4">
      <c r="B5853" s="633"/>
      <c r="C5853" s="633"/>
      <c r="D5853" s="633"/>
    </row>
    <row r="5854" ht="12.75" spans="2:4">
      <c r="B5854" s="633"/>
      <c r="C5854" s="633"/>
      <c r="D5854" s="633"/>
    </row>
    <row r="5855" ht="12.75" spans="2:4">
      <c r="B5855" s="633"/>
      <c r="C5855" s="633"/>
      <c r="D5855" s="633"/>
    </row>
    <row r="5856" ht="12.75" spans="2:4">
      <c r="B5856" s="633"/>
      <c r="C5856" s="633"/>
      <c r="D5856" s="633"/>
    </row>
    <row r="5857" ht="12.75" spans="2:4">
      <c r="B5857" s="633"/>
      <c r="C5857" s="633"/>
      <c r="D5857" s="633"/>
    </row>
    <row r="5858" ht="12.75" spans="2:4">
      <c r="B5858" s="633"/>
      <c r="C5858" s="633"/>
      <c r="D5858" s="633"/>
    </row>
    <row r="5859" ht="12.75" spans="2:4">
      <c r="B5859" s="633"/>
      <c r="C5859" s="633"/>
      <c r="D5859" s="633"/>
    </row>
    <row r="5860" ht="12.75" spans="2:4">
      <c r="B5860" s="633"/>
      <c r="C5860" s="633"/>
      <c r="D5860" s="633"/>
    </row>
    <row r="5861" ht="12.75" spans="2:4">
      <c r="B5861" s="633"/>
      <c r="C5861" s="633"/>
      <c r="D5861" s="633"/>
    </row>
    <row r="5862" ht="12.75" spans="2:4">
      <c r="B5862" s="633"/>
      <c r="C5862" s="633"/>
      <c r="D5862" s="633"/>
    </row>
    <row r="5863" ht="12.75" spans="2:4">
      <c r="B5863" s="633"/>
      <c r="C5863" s="633"/>
      <c r="D5863" s="633"/>
    </row>
    <row r="5864" ht="12.75" spans="2:4">
      <c r="B5864" s="633"/>
      <c r="C5864" s="633"/>
      <c r="D5864" s="633"/>
    </row>
    <row r="5865" ht="12.75" spans="2:4">
      <c r="B5865" s="633"/>
      <c r="C5865" s="633"/>
      <c r="D5865" s="633"/>
    </row>
    <row r="5866" ht="12.75" spans="2:4">
      <c r="B5866" s="633"/>
      <c r="C5866" s="633"/>
      <c r="D5866" s="633"/>
    </row>
    <row r="5867" ht="12.75" spans="2:4">
      <c r="B5867" s="633"/>
      <c r="C5867" s="633"/>
      <c r="D5867" s="633"/>
    </row>
    <row r="5868" ht="12.75" spans="2:4">
      <c r="B5868" s="633"/>
      <c r="C5868" s="633"/>
      <c r="D5868" s="633"/>
    </row>
    <row r="5869" ht="12.75" spans="2:4">
      <c r="B5869" s="633"/>
      <c r="C5869" s="633"/>
      <c r="D5869" s="633"/>
    </row>
    <row r="5870" ht="12.75" spans="2:4">
      <c r="B5870" s="633"/>
      <c r="C5870" s="633"/>
      <c r="D5870" s="633"/>
    </row>
    <row r="5871" ht="12.75" spans="2:4">
      <c r="B5871" s="633"/>
      <c r="C5871" s="633"/>
      <c r="D5871" s="633"/>
    </row>
    <row r="5872" ht="12.75" spans="2:4">
      <c r="B5872" s="633"/>
      <c r="C5872" s="633"/>
      <c r="D5872" s="633"/>
    </row>
    <row r="5873" ht="12.75" spans="2:4">
      <c r="B5873" s="633"/>
      <c r="C5873" s="633"/>
      <c r="D5873" s="633"/>
    </row>
    <row r="5874" ht="12.75" spans="2:4">
      <c r="B5874" s="633"/>
      <c r="C5874" s="633"/>
      <c r="D5874" s="633"/>
    </row>
    <row r="5875" ht="12.75" spans="2:4">
      <c r="B5875" s="633"/>
      <c r="C5875" s="633"/>
      <c r="D5875" s="633"/>
    </row>
    <row r="5876" ht="12.75" spans="2:4">
      <c r="B5876" s="633"/>
      <c r="C5876" s="633"/>
      <c r="D5876" s="633"/>
    </row>
    <row r="5877" ht="12.75" spans="2:4">
      <c r="B5877" s="633"/>
      <c r="C5877" s="633"/>
      <c r="D5877" s="633"/>
    </row>
    <row r="5878" ht="12.75" spans="2:4">
      <c r="B5878" s="633"/>
      <c r="C5878" s="633"/>
      <c r="D5878" s="633"/>
    </row>
    <row r="5879" ht="12.75" spans="2:4">
      <c r="B5879" s="633"/>
      <c r="C5879" s="633"/>
      <c r="D5879" s="633"/>
    </row>
    <row r="5880" ht="12.75" spans="2:4">
      <c r="B5880" s="633"/>
      <c r="C5880" s="633"/>
      <c r="D5880" s="633"/>
    </row>
    <row r="5881" ht="12.75" spans="2:4">
      <c r="B5881" s="633"/>
      <c r="C5881" s="633"/>
      <c r="D5881" s="633"/>
    </row>
    <row r="5882" ht="12.75" spans="2:4">
      <c r="B5882" s="633"/>
      <c r="C5882" s="633"/>
      <c r="D5882" s="633"/>
    </row>
    <row r="5883" ht="12.75" spans="2:4">
      <c r="B5883" s="633"/>
      <c r="C5883" s="633"/>
      <c r="D5883" s="633"/>
    </row>
    <row r="5884" ht="12.75" spans="2:4">
      <c r="B5884" s="633"/>
      <c r="C5884" s="633"/>
      <c r="D5884" s="633"/>
    </row>
    <row r="5885" ht="12.75" spans="2:4">
      <c r="B5885" s="633"/>
      <c r="C5885" s="633"/>
      <c r="D5885" s="633"/>
    </row>
    <row r="5886" ht="12.75" spans="2:4">
      <c r="B5886" s="633"/>
      <c r="C5886" s="633"/>
      <c r="D5886" s="633"/>
    </row>
    <row r="5887" ht="12.75" spans="2:4">
      <c r="B5887" s="633"/>
      <c r="C5887" s="633"/>
      <c r="D5887" s="633"/>
    </row>
    <row r="5888" ht="12.75" spans="2:4">
      <c r="B5888" s="633"/>
      <c r="C5888" s="633"/>
      <c r="D5888" s="633"/>
    </row>
    <row r="5889" ht="12.75" spans="2:4">
      <c r="B5889" s="633"/>
      <c r="C5889" s="633"/>
      <c r="D5889" s="633"/>
    </row>
    <row r="5890" ht="12.75" spans="2:4">
      <c r="B5890" s="633"/>
      <c r="C5890" s="633"/>
      <c r="D5890" s="633"/>
    </row>
    <row r="5891" ht="12.75" spans="2:4">
      <c r="B5891" s="633"/>
      <c r="C5891" s="633"/>
      <c r="D5891" s="633"/>
    </row>
    <row r="5892" ht="12.75" spans="2:4">
      <c r="B5892" s="633"/>
      <c r="C5892" s="633"/>
      <c r="D5892" s="633"/>
    </row>
    <row r="5893" ht="12.75" spans="2:4">
      <c r="B5893" s="633"/>
      <c r="C5893" s="633"/>
      <c r="D5893" s="633"/>
    </row>
    <row r="5894" ht="12.75" spans="2:4">
      <c r="B5894" s="633"/>
      <c r="C5894" s="633"/>
      <c r="D5894" s="633"/>
    </row>
    <row r="5895" ht="12.75" spans="2:4">
      <c r="B5895" s="633"/>
      <c r="C5895" s="633"/>
      <c r="D5895" s="633"/>
    </row>
    <row r="5896" ht="12.75" spans="2:4">
      <c r="B5896" s="633"/>
      <c r="C5896" s="633"/>
      <c r="D5896" s="633"/>
    </row>
    <row r="5897" ht="12.75" spans="2:4">
      <c r="B5897" s="633"/>
      <c r="C5897" s="633"/>
      <c r="D5897" s="633"/>
    </row>
    <row r="5898" ht="12.75" spans="2:4">
      <c r="B5898" s="633"/>
      <c r="C5898" s="633"/>
      <c r="D5898" s="633"/>
    </row>
    <row r="5899" ht="12.75" spans="2:4">
      <c r="B5899" s="633"/>
      <c r="C5899" s="633"/>
      <c r="D5899" s="633"/>
    </row>
    <row r="5900" ht="12.75" spans="2:4">
      <c r="B5900" s="633"/>
      <c r="C5900" s="633"/>
      <c r="D5900" s="633"/>
    </row>
    <row r="5901" ht="12.75" spans="2:4">
      <c r="B5901" s="633"/>
      <c r="C5901" s="633"/>
      <c r="D5901" s="633"/>
    </row>
    <row r="5902" ht="12.75" spans="2:4">
      <c r="B5902" s="633"/>
      <c r="C5902" s="633"/>
      <c r="D5902" s="633"/>
    </row>
    <row r="5903" ht="12.75" spans="2:4">
      <c r="B5903" s="633"/>
      <c r="C5903" s="633"/>
      <c r="D5903" s="633"/>
    </row>
    <row r="5904" ht="12.75" spans="2:4">
      <c r="B5904" s="633"/>
      <c r="C5904" s="633"/>
      <c r="D5904" s="633"/>
    </row>
    <row r="5905" ht="12.75" spans="2:4">
      <c r="B5905" s="633"/>
      <c r="C5905" s="633"/>
      <c r="D5905" s="633"/>
    </row>
    <row r="5906" ht="12.75" spans="2:4">
      <c r="B5906" s="633"/>
      <c r="C5906" s="633"/>
      <c r="D5906" s="633"/>
    </row>
    <row r="5907" ht="12.75" spans="2:4">
      <c r="B5907" s="633"/>
      <c r="C5907" s="633"/>
      <c r="D5907" s="633"/>
    </row>
    <row r="5908" ht="12.75" spans="2:4">
      <c r="B5908" s="633"/>
      <c r="C5908" s="633"/>
      <c r="D5908" s="633"/>
    </row>
    <row r="5909" ht="12.75" spans="2:4">
      <c r="B5909" s="633"/>
      <c r="C5909" s="633"/>
      <c r="D5909" s="633"/>
    </row>
    <row r="5910" ht="12.75" spans="2:4">
      <c r="B5910" s="633"/>
      <c r="C5910" s="633"/>
      <c r="D5910" s="633"/>
    </row>
    <row r="5911" ht="12.75" spans="2:4">
      <c r="B5911" s="633"/>
      <c r="C5911" s="633"/>
      <c r="D5911" s="633"/>
    </row>
    <row r="5912" ht="12.75" spans="2:4">
      <c r="B5912" s="633"/>
      <c r="C5912" s="633"/>
      <c r="D5912" s="633"/>
    </row>
    <row r="5913" ht="12.75" spans="2:4">
      <c r="B5913" s="633"/>
      <c r="C5913" s="633"/>
      <c r="D5913" s="633"/>
    </row>
    <row r="5914" ht="12.75" spans="2:4">
      <c r="B5914" s="633"/>
      <c r="C5914" s="633"/>
      <c r="D5914" s="633"/>
    </row>
    <row r="5915" ht="12.75" spans="2:4">
      <c r="B5915" s="633"/>
      <c r="C5915" s="633"/>
      <c r="D5915" s="633"/>
    </row>
    <row r="5916" ht="12.75" spans="2:4">
      <c r="B5916" s="633"/>
      <c r="C5916" s="633"/>
      <c r="D5916" s="633"/>
    </row>
    <row r="5917" ht="12.75" spans="2:4">
      <c r="B5917" s="633"/>
      <c r="C5917" s="633"/>
      <c r="D5917" s="633"/>
    </row>
    <row r="5918" ht="12.75" spans="2:4">
      <c r="B5918" s="633"/>
      <c r="C5918" s="633"/>
      <c r="D5918" s="633"/>
    </row>
    <row r="5919" ht="12.75" spans="2:4">
      <c r="B5919" s="633"/>
      <c r="C5919" s="633"/>
      <c r="D5919" s="633"/>
    </row>
    <row r="5920" ht="12.75" spans="2:4">
      <c r="B5920" s="633"/>
      <c r="C5920" s="633"/>
      <c r="D5920" s="633"/>
    </row>
    <row r="5921" ht="12.75" spans="2:4">
      <c r="B5921" s="633"/>
      <c r="C5921" s="633"/>
      <c r="D5921" s="633"/>
    </row>
    <row r="5922" ht="12.75" spans="2:4">
      <c r="B5922" s="633"/>
      <c r="C5922" s="633"/>
      <c r="D5922" s="633"/>
    </row>
    <row r="5923" ht="12.75" spans="2:4">
      <c r="B5923" s="633"/>
      <c r="C5923" s="633"/>
      <c r="D5923" s="633"/>
    </row>
    <row r="5924" ht="12.75" spans="2:4">
      <c r="B5924" s="633"/>
      <c r="C5924" s="633"/>
      <c r="D5924" s="633"/>
    </row>
    <row r="5925" ht="12.75" spans="2:4">
      <c r="B5925" s="633"/>
      <c r="C5925" s="633"/>
      <c r="D5925" s="633"/>
    </row>
    <row r="5926" ht="12.75" spans="2:4">
      <c r="B5926" s="633"/>
      <c r="C5926" s="633"/>
      <c r="D5926" s="633"/>
    </row>
    <row r="5927" ht="12.75" spans="2:4">
      <c r="B5927" s="633"/>
      <c r="C5927" s="633"/>
      <c r="D5927" s="633"/>
    </row>
    <row r="5928" ht="12.75" spans="2:4">
      <c r="B5928" s="633"/>
      <c r="C5928" s="633"/>
      <c r="D5928" s="633"/>
    </row>
    <row r="5929" ht="12.75" spans="2:4">
      <c r="B5929" s="633"/>
      <c r="C5929" s="633"/>
      <c r="D5929" s="633"/>
    </row>
    <row r="5930" ht="12.75" spans="2:4">
      <c r="B5930" s="633"/>
      <c r="C5930" s="633"/>
      <c r="D5930" s="633"/>
    </row>
    <row r="5931" ht="12.75" spans="2:4">
      <c r="B5931" s="633"/>
      <c r="C5931" s="633"/>
      <c r="D5931" s="633"/>
    </row>
    <row r="5932" ht="12.75" spans="2:4">
      <c r="B5932" s="633"/>
      <c r="C5932" s="633"/>
      <c r="D5932" s="633"/>
    </row>
    <row r="5933" ht="12.75" spans="2:4">
      <c r="B5933" s="633"/>
      <c r="C5933" s="633"/>
      <c r="D5933" s="633"/>
    </row>
    <row r="5934" ht="12.75" spans="2:4">
      <c r="B5934" s="633"/>
      <c r="C5934" s="633"/>
      <c r="D5934" s="633"/>
    </row>
    <row r="5935" ht="12.75" spans="2:4">
      <c r="B5935" s="633"/>
      <c r="C5935" s="633"/>
      <c r="D5935" s="633"/>
    </row>
    <row r="5936" ht="12.75" spans="2:4">
      <c r="B5936" s="633"/>
      <c r="C5936" s="633"/>
      <c r="D5936" s="633"/>
    </row>
    <row r="5937" ht="12.75" spans="2:4">
      <c r="B5937" s="633"/>
      <c r="C5937" s="633"/>
      <c r="D5937" s="633"/>
    </row>
    <row r="5938" ht="12.75" spans="2:4">
      <c r="B5938" s="633"/>
      <c r="C5938" s="633"/>
      <c r="D5938" s="633"/>
    </row>
    <row r="5939" ht="12.75" spans="2:4">
      <c r="B5939" s="633"/>
      <c r="C5939" s="633"/>
      <c r="D5939" s="633"/>
    </row>
    <row r="5940" ht="12.75" spans="2:4">
      <c r="B5940" s="633"/>
      <c r="C5940" s="633"/>
      <c r="D5940" s="633"/>
    </row>
    <row r="5941" ht="12.75" spans="2:4">
      <c r="B5941" s="633"/>
      <c r="C5941" s="633"/>
      <c r="D5941" s="633"/>
    </row>
    <row r="5942" ht="12.75" spans="2:4">
      <c r="B5942" s="633"/>
      <c r="C5942" s="633"/>
      <c r="D5942" s="633"/>
    </row>
    <row r="5943" ht="12.75" spans="2:4">
      <c r="B5943" s="633"/>
      <c r="C5943" s="633"/>
      <c r="D5943" s="633"/>
    </row>
    <row r="5944" ht="12.75" spans="2:4">
      <c r="B5944" s="633"/>
      <c r="C5944" s="633"/>
      <c r="D5944" s="633"/>
    </row>
    <row r="5945" ht="12.75" spans="2:4">
      <c r="B5945" s="633"/>
      <c r="C5945" s="633"/>
      <c r="D5945" s="633"/>
    </row>
    <row r="5946" ht="12.75" spans="2:4">
      <c r="B5946" s="633"/>
      <c r="C5946" s="633"/>
      <c r="D5946" s="633"/>
    </row>
    <row r="5947" ht="12.75" spans="2:4">
      <c r="B5947" s="633"/>
      <c r="C5947" s="633"/>
      <c r="D5947" s="633"/>
    </row>
    <row r="5948" ht="12.75" spans="2:4">
      <c r="B5948" s="633"/>
      <c r="C5948" s="633"/>
      <c r="D5948" s="633"/>
    </row>
    <row r="5949" ht="12.75" spans="2:4">
      <c r="B5949" s="633"/>
      <c r="C5949" s="633"/>
      <c r="D5949" s="633"/>
    </row>
    <row r="5950" ht="12.75" spans="2:4">
      <c r="B5950" s="633"/>
      <c r="C5950" s="633"/>
      <c r="D5950" s="633"/>
    </row>
    <row r="5951" ht="12.75" spans="2:4">
      <c r="B5951" s="633"/>
      <c r="C5951" s="633"/>
      <c r="D5951" s="633"/>
    </row>
    <row r="5952" ht="12.75" spans="2:4">
      <c r="B5952" s="633"/>
      <c r="C5952" s="633"/>
      <c r="D5952" s="633"/>
    </row>
    <row r="5953" ht="12.75" spans="2:4">
      <c r="B5953" s="633"/>
      <c r="C5953" s="633"/>
      <c r="D5953" s="633"/>
    </row>
    <row r="5954" ht="12.75" spans="2:4">
      <c r="B5954" s="633"/>
      <c r="C5954" s="633"/>
      <c r="D5954" s="633"/>
    </row>
    <row r="5955" ht="12.75" spans="2:4">
      <c r="B5955" s="633"/>
      <c r="C5955" s="633"/>
      <c r="D5955" s="633"/>
    </row>
    <row r="5956" ht="12.75" spans="2:4">
      <c r="B5956" s="633"/>
      <c r="C5956" s="633"/>
      <c r="D5956" s="633"/>
    </row>
    <row r="5957" ht="12.75" spans="2:4">
      <c r="B5957" s="633"/>
      <c r="C5957" s="633"/>
      <c r="D5957" s="633"/>
    </row>
    <row r="5958" ht="12.75" spans="2:4">
      <c r="B5958" s="633"/>
      <c r="C5958" s="633"/>
      <c r="D5958" s="633"/>
    </row>
    <row r="5959" ht="12.75" spans="2:4">
      <c r="B5959" s="633"/>
      <c r="C5959" s="633"/>
      <c r="D5959" s="633"/>
    </row>
    <row r="5960" ht="12.75" spans="2:4">
      <c r="B5960" s="633"/>
      <c r="C5960" s="633"/>
      <c r="D5960" s="633"/>
    </row>
    <row r="5961" ht="12.75" spans="2:4">
      <c r="B5961" s="633"/>
      <c r="C5961" s="633"/>
      <c r="D5961" s="633"/>
    </row>
    <row r="5962" ht="12.75" spans="2:4">
      <c r="B5962" s="633"/>
      <c r="C5962" s="633"/>
      <c r="D5962" s="633"/>
    </row>
    <row r="5963" ht="12.75" spans="2:4">
      <c r="B5963" s="633"/>
      <c r="C5963" s="633"/>
      <c r="D5963" s="633"/>
    </row>
    <row r="5964" ht="12.75" spans="2:4">
      <c r="B5964" s="633"/>
      <c r="C5964" s="633"/>
      <c r="D5964" s="633"/>
    </row>
    <row r="5965" ht="12.75" spans="2:4">
      <c r="B5965" s="633"/>
      <c r="C5965" s="633"/>
      <c r="D5965" s="633"/>
    </row>
    <row r="5966" ht="12.75" spans="2:4">
      <c r="B5966" s="633"/>
      <c r="C5966" s="633"/>
      <c r="D5966" s="633"/>
    </row>
    <row r="5967" ht="12.75" spans="2:4">
      <c r="B5967" s="633"/>
      <c r="C5967" s="633"/>
      <c r="D5967" s="633"/>
    </row>
    <row r="5968" ht="12.75" spans="2:4">
      <c r="B5968" s="633"/>
      <c r="C5968" s="633"/>
      <c r="D5968" s="633"/>
    </row>
    <row r="5969" ht="12.75" spans="2:4">
      <c r="B5969" s="633"/>
      <c r="C5969" s="633"/>
      <c r="D5969" s="633"/>
    </row>
    <row r="5970" ht="12.75" spans="2:4">
      <c r="B5970" s="633"/>
      <c r="C5970" s="633"/>
      <c r="D5970" s="633"/>
    </row>
    <row r="5971" ht="12.75" spans="2:4">
      <c r="B5971" s="633"/>
      <c r="C5971" s="633"/>
      <c r="D5971" s="633"/>
    </row>
    <row r="5972" ht="12.75" spans="2:4">
      <c r="B5972" s="633"/>
      <c r="C5972" s="633"/>
      <c r="D5972" s="633"/>
    </row>
    <row r="5973" ht="12.75" spans="2:4">
      <c r="B5973" s="633"/>
      <c r="C5973" s="633"/>
      <c r="D5973" s="633"/>
    </row>
    <row r="5974" ht="12.75" spans="2:4">
      <c r="B5974" s="633"/>
      <c r="C5974" s="633"/>
      <c r="D5974" s="633"/>
    </row>
    <row r="5975" ht="12.75" spans="2:4">
      <c r="B5975" s="633"/>
      <c r="C5975" s="633"/>
      <c r="D5975" s="633"/>
    </row>
    <row r="5976" ht="12.75" spans="2:4">
      <c r="B5976" s="633"/>
      <c r="C5976" s="633"/>
      <c r="D5976" s="633"/>
    </row>
    <row r="5977" ht="12.75" spans="2:4">
      <c r="B5977" s="633"/>
      <c r="C5977" s="633"/>
      <c r="D5977" s="633"/>
    </row>
    <row r="5978" ht="12.75" spans="2:4">
      <c r="B5978" s="633"/>
      <c r="C5978" s="633"/>
      <c r="D5978" s="633"/>
    </row>
    <row r="5979" ht="12.75" spans="2:4">
      <c r="B5979" s="633"/>
      <c r="C5979" s="633"/>
      <c r="D5979" s="633"/>
    </row>
    <row r="5980" ht="12.75" spans="2:4">
      <c r="B5980" s="633"/>
      <c r="C5980" s="633"/>
      <c r="D5980" s="633"/>
    </row>
    <row r="5981" ht="12.75" spans="2:4">
      <c r="B5981" s="633"/>
      <c r="C5981" s="633"/>
      <c r="D5981" s="633"/>
    </row>
    <row r="5982" ht="12.75" spans="2:4">
      <c r="B5982" s="633"/>
      <c r="C5982" s="633"/>
      <c r="D5982" s="633"/>
    </row>
    <row r="5983" ht="12.75" spans="2:4">
      <c r="B5983" s="633"/>
      <c r="C5983" s="633"/>
      <c r="D5983" s="633"/>
    </row>
    <row r="5984" ht="12.75" spans="2:4">
      <c r="B5984" s="633"/>
      <c r="C5984" s="633"/>
      <c r="D5984" s="633"/>
    </row>
    <row r="5985" ht="12.75" spans="2:4">
      <c r="B5985" s="633"/>
      <c r="C5985" s="633"/>
      <c r="D5985" s="633"/>
    </row>
    <row r="5986" ht="12.75" spans="2:4">
      <c r="B5986" s="633"/>
      <c r="C5986" s="633"/>
      <c r="D5986" s="633"/>
    </row>
    <row r="5987" ht="12.75" spans="2:4">
      <c r="B5987" s="633"/>
      <c r="C5987" s="633"/>
      <c r="D5987" s="633"/>
    </row>
    <row r="5988" ht="12.75" spans="2:4">
      <c r="B5988" s="633"/>
      <c r="C5988" s="633"/>
      <c r="D5988" s="633"/>
    </row>
    <row r="5989" ht="12.75" spans="2:4">
      <c r="B5989" s="633"/>
      <c r="C5989" s="633"/>
      <c r="D5989" s="633"/>
    </row>
    <row r="5990" ht="12.75" spans="2:4">
      <c r="B5990" s="633"/>
      <c r="C5990" s="633"/>
      <c r="D5990" s="633"/>
    </row>
    <row r="5991" ht="12.75" spans="2:4">
      <c r="B5991" s="633"/>
      <c r="C5991" s="633"/>
      <c r="D5991" s="633"/>
    </row>
    <row r="5992" ht="12.75" spans="2:4">
      <c r="B5992" s="633"/>
      <c r="C5992" s="633"/>
      <c r="D5992" s="633"/>
    </row>
    <row r="5993" ht="12.75" spans="2:4">
      <c r="B5993" s="633"/>
      <c r="C5993" s="633"/>
      <c r="D5993" s="633"/>
    </row>
    <row r="5994" ht="12.75" spans="2:4">
      <c r="B5994" s="633"/>
      <c r="C5994" s="633"/>
      <c r="D5994" s="633"/>
    </row>
    <row r="5995" ht="12.75" spans="2:4">
      <c r="B5995" s="633"/>
      <c r="C5995" s="633"/>
      <c r="D5995" s="633"/>
    </row>
    <row r="5996" ht="12.75" spans="2:4">
      <c r="B5996" s="633"/>
      <c r="C5996" s="633"/>
      <c r="D5996" s="633"/>
    </row>
    <row r="5997" ht="12.75" spans="2:4">
      <c r="B5997" s="633"/>
      <c r="C5997" s="633"/>
      <c r="D5997" s="633"/>
    </row>
    <row r="5998" ht="12.75" spans="2:4">
      <c r="B5998" s="633"/>
      <c r="C5998" s="633"/>
      <c r="D5998" s="633"/>
    </row>
    <row r="5999" ht="12.75" spans="2:4">
      <c r="B5999" s="633"/>
      <c r="C5999" s="633"/>
      <c r="D5999" s="633"/>
    </row>
    <row r="6000" ht="12.75" spans="2:4">
      <c r="B6000" s="633"/>
      <c r="C6000" s="633"/>
      <c r="D6000" s="633"/>
    </row>
    <row r="6001" ht="12.75" spans="2:4">
      <c r="B6001" s="633"/>
      <c r="C6001" s="633"/>
      <c r="D6001" s="633"/>
    </row>
    <row r="6002" ht="12.75" spans="2:4">
      <c r="B6002" s="633"/>
      <c r="C6002" s="633"/>
      <c r="D6002" s="633"/>
    </row>
    <row r="6003" ht="12.75" spans="2:4">
      <c r="B6003" s="633"/>
      <c r="C6003" s="633"/>
      <c r="D6003" s="633"/>
    </row>
    <row r="6004" ht="12.75" spans="2:4">
      <c r="B6004" s="633"/>
      <c r="C6004" s="633"/>
      <c r="D6004" s="633"/>
    </row>
    <row r="6005" ht="12.75" spans="2:4">
      <c r="B6005" s="633"/>
      <c r="C6005" s="633"/>
      <c r="D6005" s="633"/>
    </row>
    <row r="6006" ht="12.75" spans="2:4">
      <c r="B6006" s="633"/>
      <c r="C6006" s="633"/>
      <c r="D6006" s="633"/>
    </row>
    <row r="6007" ht="12.75" spans="2:4">
      <c r="B6007" s="633"/>
      <c r="C6007" s="633"/>
      <c r="D6007" s="633"/>
    </row>
    <row r="6008" ht="12.75" spans="2:4">
      <c r="B6008" s="633"/>
      <c r="C6008" s="633"/>
      <c r="D6008" s="633"/>
    </row>
    <row r="6009" ht="12.75" spans="2:4">
      <c r="B6009" s="633"/>
      <c r="C6009" s="633"/>
      <c r="D6009" s="633"/>
    </row>
    <row r="6010" ht="12.75" spans="2:4">
      <c r="B6010" s="633"/>
      <c r="C6010" s="633"/>
      <c r="D6010" s="633"/>
    </row>
    <row r="6011" ht="12.75" spans="2:4">
      <c r="B6011" s="633"/>
      <c r="C6011" s="633"/>
      <c r="D6011" s="633"/>
    </row>
    <row r="6012" ht="12.75" spans="2:4">
      <c r="B6012" s="633"/>
      <c r="C6012" s="633"/>
      <c r="D6012" s="633"/>
    </row>
    <row r="6013" ht="12.75" spans="2:4">
      <c r="B6013" s="633"/>
      <c r="C6013" s="633"/>
      <c r="D6013" s="633"/>
    </row>
    <row r="6014" ht="12.75" spans="2:4">
      <c r="B6014" s="633"/>
      <c r="C6014" s="633"/>
      <c r="D6014" s="633"/>
    </row>
    <row r="6015" ht="12.75" spans="2:4">
      <c r="B6015" s="633"/>
      <c r="C6015" s="633"/>
      <c r="D6015" s="633"/>
    </row>
    <row r="6016" ht="12.75" spans="2:4">
      <c r="B6016" s="633"/>
      <c r="C6016" s="633"/>
      <c r="D6016" s="633"/>
    </row>
    <row r="6017" ht="12.75" spans="2:4">
      <c r="B6017" s="633"/>
      <c r="C6017" s="633"/>
      <c r="D6017" s="633"/>
    </row>
    <row r="6018" ht="12.75" spans="2:4">
      <c r="B6018" s="633"/>
      <c r="C6018" s="633"/>
      <c r="D6018" s="633"/>
    </row>
    <row r="6019" ht="12.75" spans="2:4">
      <c r="B6019" s="633"/>
      <c r="C6019" s="633"/>
      <c r="D6019" s="633"/>
    </row>
    <row r="6020" ht="12.75" spans="2:4">
      <c r="B6020" s="633"/>
      <c r="C6020" s="633"/>
      <c r="D6020" s="633"/>
    </row>
    <row r="6021" ht="12.75" spans="2:4">
      <c r="B6021" s="633"/>
      <c r="C6021" s="633"/>
      <c r="D6021" s="633"/>
    </row>
    <row r="6022" ht="12.75" spans="2:4">
      <c r="B6022" s="633"/>
      <c r="C6022" s="633"/>
      <c r="D6022" s="633"/>
    </row>
    <row r="6023" ht="12.75" spans="2:4">
      <c r="B6023" s="633"/>
      <c r="C6023" s="633"/>
      <c r="D6023" s="633"/>
    </row>
    <row r="6024" ht="12.75" spans="2:4">
      <c r="B6024" s="633"/>
      <c r="C6024" s="633"/>
      <c r="D6024" s="633"/>
    </row>
    <row r="6025" ht="12.75" spans="2:4">
      <c r="B6025" s="633"/>
      <c r="C6025" s="633"/>
      <c r="D6025" s="633"/>
    </row>
    <row r="6026" ht="12.75" spans="2:4">
      <c r="B6026" s="633"/>
      <c r="C6026" s="633"/>
      <c r="D6026" s="633"/>
    </row>
    <row r="6027" ht="12.75" spans="2:4">
      <c r="B6027" s="633"/>
      <c r="C6027" s="633"/>
      <c r="D6027" s="633"/>
    </row>
    <row r="6028" ht="12.75" spans="2:4">
      <c r="B6028" s="633"/>
      <c r="C6028" s="633"/>
      <c r="D6028" s="633"/>
    </row>
    <row r="6029" ht="12.75" spans="2:4">
      <c r="B6029" s="633"/>
      <c r="C6029" s="633"/>
      <c r="D6029" s="633"/>
    </row>
    <row r="6030" ht="12.75" spans="2:4">
      <c r="B6030" s="633"/>
      <c r="C6030" s="633"/>
      <c r="D6030" s="633"/>
    </row>
    <row r="6031" ht="12.75" spans="2:4">
      <c r="B6031" s="633"/>
      <c r="C6031" s="633"/>
      <c r="D6031" s="633"/>
    </row>
    <row r="6032" ht="12.75" spans="2:4">
      <c r="B6032" s="633"/>
      <c r="C6032" s="633"/>
      <c r="D6032" s="633"/>
    </row>
    <row r="6033" ht="12.75" spans="2:4">
      <c r="B6033" s="633"/>
      <c r="C6033" s="633"/>
      <c r="D6033" s="633"/>
    </row>
    <row r="6034" ht="12.75" spans="2:4">
      <c r="B6034" s="633"/>
      <c r="C6034" s="633"/>
      <c r="D6034" s="633"/>
    </row>
    <row r="6035" ht="12.75" spans="2:4">
      <c r="B6035" s="633"/>
      <c r="C6035" s="633"/>
      <c r="D6035" s="633"/>
    </row>
    <row r="6036" ht="12.75" spans="2:4">
      <c r="B6036" s="633"/>
      <c r="C6036" s="633"/>
      <c r="D6036" s="633"/>
    </row>
    <row r="6037" ht="12.75" spans="2:4">
      <c r="B6037" s="633"/>
      <c r="C6037" s="633"/>
      <c r="D6037" s="633"/>
    </row>
    <row r="6038" ht="12.75" spans="2:4">
      <c r="B6038" s="633"/>
      <c r="C6038" s="633"/>
      <c r="D6038" s="633"/>
    </row>
    <row r="6039" ht="12.75" spans="2:4">
      <c r="B6039" s="633"/>
      <c r="C6039" s="633"/>
      <c r="D6039" s="633"/>
    </row>
    <row r="6040" ht="12.75" spans="2:4">
      <c r="B6040" s="633"/>
      <c r="C6040" s="633"/>
      <c r="D6040" s="633"/>
    </row>
    <row r="6041" ht="12.75" spans="2:4">
      <c r="B6041" s="633"/>
      <c r="C6041" s="633"/>
      <c r="D6041" s="633"/>
    </row>
    <row r="6042" ht="12.75" spans="2:4">
      <c r="B6042" s="633"/>
      <c r="C6042" s="633"/>
      <c r="D6042" s="633"/>
    </row>
    <row r="6043" ht="12.75" spans="2:4">
      <c r="B6043" s="633"/>
      <c r="C6043" s="633"/>
      <c r="D6043" s="633"/>
    </row>
    <row r="6044" ht="12.75" spans="2:4">
      <c r="B6044" s="633"/>
      <c r="C6044" s="633"/>
      <c r="D6044" s="633"/>
    </row>
    <row r="6045" ht="12.75" spans="2:4">
      <c r="B6045" s="633"/>
      <c r="C6045" s="633"/>
      <c r="D6045" s="633"/>
    </row>
    <row r="6046" ht="12.75" spans="2:4">
      <c r="B6046" s="633"/>
      <c r="C6046" s="633"/>
      <c r="D6046" s="633"/>
    </row>
    <row r="6047" ht="12.75" spans="2:4">
      <c r="B6047" s="633"/>
      <c r="C6047" s="633"/>
      <c r="D6047" s="633"/>
    </row>
    <row r="6048" ht="12.75" spans="2:4">
      <c r="B6048" s="633"/>
      <c r="C6048" s="633"/>
      <c r="D6048" s="633"/>
    </row>
    <row r="6049" ht="12.75" spans="2:4">
      <c r="B6049" s="633"/>
      <c r="C6049" s="633"/>
      <c r="D6049" s="633"/>
    </row>
    <row r="6050" ht="12.75" spans="2:4">
      <c r="B6050" s="633"/>
      <c r="C6050" s="633"/>
      <c r="D6050" s="633"/>
    </row>
    <row r="6051" ht="12.75" spans="2:4">
      <c r="B6051" s="633"/>
      <c r="C6051" s="633"/>
      <c r="D6051" s="633"/>
    </row>
    <row r="6052" ht="12.75" spans="2:4">
      <c r="B6052" s="633"/>
      <c r="C6052" s="633"/>
      <c r="D6052" s="633"/>
    </row>
    <row r="6053" ht="12.75" spans="2:4">
      <c r="B6053" s="633"/>
      <c r="C6053" s="633"/>
      <c r="D6053" s="633"/>
    </row>
    <row r="6054" ht="12.75" spans="2:4">
      <c r="B6054" s="633"/>
      <c r="C6054" s="633"/>
      <c r="D6054" s="633"/>
    </row>
    <row r="6055" ht="12.75" spans="2:4">
      <c r="B6055" s="633"/>
      <c r="C6055" s="633"/>
      <c r="D6055" s="633"/>
    </row>
    <row r="6056" ht="12.75" spans="2:4">
      <c r="B6056" s="633"/>
      <c r="C6056" s="633"/>
      <c r="D6056" s="633"/>
    </row>
    <row r="6057" ht="12.75" spans="2:4">
      <c r="B6057" s="633"/>
      <c r="C6057" s="633"/>
      <c r="D6057" s="633"/>
    </row>
    <row r="6058" ht="12.75" spans="2:4">
      <c r="B6058" s="633"/>
      <c r="C6058" s="633"/>
      <c r="D6058" s="633"/>
    </row>
    <row r="6059" ht="12.75" spans="2:4">
      <c r="B6059" s="633"/>
      <c r="C6059" s="633"/>
      <c r="D6059" s="633"/>
    </row>
    <row r="6060" ht="12.75" spans="2:4">
      <c r="B6060" s="633"/>
      <c r="C6060" s="633"/>
      <c r="D6060" s="633"/>
    </row>
    <row r="6061" ht="12.75" spans="2:4">
      <c r="B6061" s="633"/>
      <c r="C6061" s="633"/>
      <c r="D6061" s="633"/>
    </row>
    <row r="6062" ht="12.75" spans="2:4">
      <c r="B6062" s="633"/>
      <c r="C6062" s="633"/>
      <c r="D6062" s="633"/>
    </row>
    <row r="6063" ht="12.75" spans="2:4">
      <c r="B6063" s="633"/>
      <c r="C6063" s="633"/>
      <c r="D6063" s="633"/>
    </row>
    <row r="6064" ht="12.75" spans="2:4">
      <c r="B6064" s="633"/>
      <c r="C6064" s="633"/>
      <c r="D6064" s="633"/>
    </row>
    <row r="6065" ht="12.75" spans="2:4">
      <c r="B6065" s="633"/>
      <c r="C6065" s="633"/>
      <c r="D6065" s="633"/>
    </row>
    <row r="6066" ht="12.75" spans="2:4">
      <c r="B6066" s="633"/>
      <c r="C6066" s="633"/>
      <c r="D6066" s="633"/>
    </row>
    <row r="6067" ht="12.75" spans="2:4">
      <c r="B6067" s="633"/>
      <c r="C6067" s="633"/>
      <c r="D6067" s="633"/>
    </row>
    <row r="6068" ht="12.75" spans="2:4">
      <c r="B6068" s="633"/>
      <c r="C6068" s="633"/>
      <c r="D6068" s="633"/>
    </row>
    <row r="6069" ht="12.75" spans="2:4">
      <c r="B6069" s="633"/>
      <c r="C6069" s="633"/>
      <c r="D6069" s="633"/>
    </row>
    <row r="6070" ht="12.75" spans="2:4">
      <c r="B6070" s="633"/>
      <c r="C6070" s="633"/>
      <c r="D6070" s="633"/>
    </row>
    <row r="6071" ht="12.75" spans="2:4">
      <c r="B6071" s="633"/>
      <c r="C6071" s="633"/>
      <c r="D6071" s="633"/>
    </row>
    <row r="6072" ht="12.75" spans="2:4">
      <c r="B6072" s="633"/>
      <c r="C6072" s="633"/>
      <c r="D6072" s="633"/>
    </row>
    <row r="6073" ht="12.75" spans="2:4">
      <c r="B6073" s="633"/>
      <c r="C6073" s="633"/>
      <c r="D6073" s="633"/>
    </row>
    <row r="6074" ht="12.75" spans="2:4">
      <c r="B6074" s="633"/>
      <c r="C6074" s="633"/>
      <c r="D6074" s="633"/>
    </row>
    <row r="6075" ht="12.75" spans="2:4">
      <c r="B6075" s="633"/>
      <c r="C6075" s="633"/>
      <c r="D6075" s="633"/>
    </row>
    <row r="6076" ht="12.75" spans="2:4">
      <c r="B6076" s="633"/>
      <c r="C6076" s="633"/>
      <c r="D6076" s="633"/>
    </row>
    <row r="6077" ht="12.75" spans="2:4">
      <c r="B6077" s="633"/>
      <c r="C6077" s="633"/>
      <c r="D6077" s="633"/>
    </row>
    <row r="6078" ht="12.75" spans="2:4">
      <c r="B6078" s="633"/>
      <c r="C6078" s="633"/>
      <c r="D6078" s="633"/>
    </row>
    <row r="6079" ht="12.75" spans="2:4">
      <c r="B6079" s="633"/>
      <c r="C6079" s="633"/>
      <c r="D6079" s="633"/>
    </row>
    <row r="6080" ht="12.75" spans="2:4">
      <c r="B6080" s="633"/>
      <c r="C6080" s="633"/>
      <c r="D6080" s="633"/>
    </row>
    <row r="6081" ht="12.75" spans="2:4">
      <c r="B6081" s="633"/>
      <c r="C6081" s="633"/>
      <c r="D6081" s="633"/>
    </row>
    <row r="6082" ht="12.75" spans="2:4">
      <c r="B6082" s="633"/>
      <c r="C6082" s="633"/>
      <c r="D6082" s="633"/>
    </row>
    <row r="6083" ht="12.75" spans="2:4">
      <c r="B6083" s="633"/>
      <c r="C6083" s="633"/>
      <c r="D6083" s="633"/>
    </row>
    <row r="6084" ht="12.75" spans="2:4">
      <c r="B6084" s="633"/>
      <c r="C6084" s="633"/>
      <c r="D6084" s="633"/>
    </row>
    <row r="6085" ht="12.75" spans="2:4">
      <c r="B6085" s="633"/>
      <c r="C6085" s="633"/>
      <c r="D6085" s="633"/>
    </row>
    <row r="6086" ht="12.75" spans="2:4">
      <c r="B6086" s="633"/>
      <c r="C6086" s="633"/>
      <c r="D6086" s="633"/>
    </row>
    <row r="6087" ht="12.75" spans="2:4">
      <c r="B6087" s="633"/>
      <c r="C6087" s="633"/>
      <c r="D6087" s="633"/>
    </row>
    <row r="6088" ht="12.75" spans="2:4">
      <c r="B6088" s="633"/>
      <c r="C6088" s="633"/>
      <c r="D6088" s="633"/>
    </row>
    <row r="6089" ht="12.75" spans="2:4">
      <c r="B6089" s="633"/>
      <c r="C6089" s="633"/>
      <c r="D6089" s="633"/>
    </row>
    <row r="6090" ht="12.75" spans="2:4">
      <c r="B6090" s="633"/>
      <c r="C6090" s="633"/>
      <c r="D6090" s="633"/>
    </row>
    <row r="6091" ht="12.75" spans="2:4">
      <c r="B6091" s="633"/>
      <c r="C6091" s="633"/>
      <c r="D6091" s="633"/>
    </row>
    <row r="6092" ht="12.75" spans="2:4">
      <c r="B6092" s="633"/>
      <c r="C6092" s="633"/>
      <c r="D6092" s="633"/>
    </row>
    <row r="6093" ht="12.75" spans="2:4">
      <c r="B6093" s="633"/>
      <c r="C6093" s="633"/>
      <c r="D6093" s="633"/>
    </row>
    <row r="6094" ht="12.75" spans="2:4">
      <c r="B6094" s="633"/>
      <c r="C6094" s="633"/>
      <c r="D6094" s="633"/>
    </row>
    <row r="6095" ht="12.75" spans="2:4">
      <c r="B6095" s="633"/>
      <c r="C6095" s="633"/>
      <c r="D6095" s="633"/>
    </row>
    <row r="6096" ht="12.75" spans="2:4">
      <c r="B6096" s="633"/>
      <c r="C6096" s="633"/>
      <c r="D6096" s="633"/>
    </row>
    <row r="6097" ht="12.75" spans="2:4">
      <c r="B6097" s="633"/>
      <c r="C6097" s="633"/>
      <c r="D6097" s="633"/>
    </row>
    <row r="6098" ht="12.75" spans="2:4">
      <c r="B6098" s="633"/>
      <c r="C6098" s="633"/>
      <c r="D6098" s="633"/>
    </row>
    <row r="6099" ht="12.75" spans="2:4">
      <c r="B6099" s="633"/>
      <c r="C6099" s="633"/>
      <c r="D6099" s="633"/>
    </row>
    <row r="6100" ht="12.75" spans="2:4">
      <c r="B6100" s="633"/>
      <c r="C6100" s="633"/>
      <c r="D6100" s="633"/>
    </row>
    <row r="6101" ht="12.75" spans="2:4">
      <c r="B6101" s="633"/>
      <c r="C6101" s="633"/>
      <c r="D6101" s="633"/>
    </row>
    <row r="6102" ht="12.75" spans="2:4">
      <c r="B6102" s="633"/>
      <c r="C6102" s="633"/>
      <c r="D6102" s="633"/>
    </row>
    <row r="6103" ht="12.75" spans="2:4">
      <c r="B6103" s="633"/>
      <c r="C6103" s="633"/>
      <c r="D6103" s="633"/>
    </row>
    <row r="6104" ht="12.75" spans="2:4">
      <c r="B6104" s="633"/>
      <c r="C6104" s="633"/>
      <c r="D6104" s="633"/>
    </row>
    <row r="6105" ht="12.75" spans="2:4">
      <c r="B6105" s="633"/>
      <c r="C6105" s="633"/>
      <c r="D6105" s="633"/>
    </row>
    <row r="6106" ht="12.75" spans="2:4">
      <c r="B6106" s="633"/>
      <c r="C6106" s="633"/>
      <c r="D6106" s="633"/>
    </row>
    <row r="6107" ht="12.75" spans="2:4">
      <c r="B6107" s="633"/>
      <c r="C6107" s="633"/>
      <c r="D6107" s="633"/>
    </row>
    <row r="6108" ht="12.75" spans="2:4">
      <c r="B6108" s="633"/>
      <c r="C6108" s="633"/>
      <c r="D6108" s="633"/>
    </row>
    <row r="6109" ht="12.75" spans="2:4">
      <c r="B6109" s="633"/>
      <c r="C6109" s="633"/>
      <c r="D6109" s="633"/>
    </row>
    <row r="6110" ht="12.75" spans="2:4">
      <c r="B6110" s="633"/>
      <c r="C6110" s="633"/>
      <c r="D6110" s="633"/>
    </row>
    <row r="6111" ht="12.75" spans="2:4">
      <c r="B6111" s="633"/>
      <c r="C6111" s="633"/>
      <c r="D6111" s="633"/>
    </row>
    <row r="6112" ht="12.75" spans="2:4">
      <c r="B6112" s="633"/>
      <c r="C6112" s="633"/>
      <c r="D6112" s="633"/>
    </row>
    <row r="6113" ht="12.75" spans="2:4">
      <c r="B6113" s="633"/>
      <c r="C6113" s="633"/>
      <c r="D6113" s="633"/>
    </row>
    <row r="6114" ht="12.75" spans="2:4">
      <c r="B6114" s="633"/>
      <c r="C6114" s="633"/>
      <c r="D6114" s="633"/>
    </row>
    <row r="6115" ht="12.75" spans="2:4">
      <c r="B6115" s="633"/>
      <c r="C6115" s="633"/>
      <c r="D6115" s="633"/>
    </row>
    <row r="6116" ht="12.75" spans="2:4">
      <c r="B6116" s="633"/>
      <c r="C6116" s="633"/>
      <c r="D6116" s="633"/>
    </row>
    <row r="6117" ht="12.75" spans="2:4">
      <c r="B6117" s="633"/>
      <c r="C6117" s="633"/>
      <c r="D6117" s="633"/>
    </row>
    <row r="6118" ht="12.75" spans="2:4">
      <c r="B6118" s="633"/>
      <c r="C6118" s="633"/>
      <c r="D6118" s="633"/>
    </row>
    <row r="6119" ht="12.75" spans="2:4">
      <c r="B6119" s="633"/>
      <c r="C6119" s="633"/>
      <c r="D6119" s="633"/>
    </row>
    <row r="6120" ht="12.75" spans="2:4">
      <c r="B6120" s="633"/>
      <c r="C6120" s="633"/>
      <c r="D6120" s="633"/>
    </row>
    <row r="6121" ht="12.75" spans="2:4">
      <c r="B6121" s="633"/>
      <c r="C6121" s="633"/>
      <c r="D6121" s="633"/>
    </row>
    <row r="6122" ht="12.75" spans="2:4">
      <c r="B6122" s="633"/>
      <c r="C6122" s="633"/>
      <c r="D6122" s="633"/>
    </row>
    <row r="6123" ht="12.75" spans="2:4">
      <c r="B6123" s="633"/>
      <c r="C6123" s="633"/>
      <c r="D6123" s="633"/>
    </row>
    <row r="6124" ht="12.75" spans="2:4">
      <c r="B6124" s="633"/>
      <c r="C6124" s="633"/>
      <c r="D6124" s="633"/>
    </row>
    <row r="6125" ht="12.75" spans="2:4">
      <c r="B6125" s="633"/>
      <c r="C6125" s="633"/>
      <c r="D6125" s="633"/>
    </row>
    <row r="6126" ht="12.75" spans="2:4">
      <c r="B6126" s="633"/>
      <c r="C6126" s="633"/>
      <c r="D6126" s="633"/>
    </row>
    <row r="6127" ht="12.75" spans="2:4">
      <c r="B6127" s="633"/>
      <c r="C6127" s="633"/>
      <c r="D6127" s="633"/>
    </row>
    <row r="6128" ht="12.75" spans="2:4">
      <c r="B6128" s="633"/>
      <c r="C6128" s="633"/>
      <c r="D6128" s="633"/>
    </row>
    <row r="6129" ht="12.75" spans="2:4">
      <c r="B6129" s="633"/>
      <c r="C6129" s="633"/>
      <c r="D6129" s="633"/>
    </row>
    <row r="6130" ht="12.75" spans="2:4">
      <c r="B6130" s="633"/>
      <c r="C6130" s="633"/>
      <c r="D6130" s="633"/>
    </row>
    <row r="6131" ht="12.75" spans="2:4">
      <c r="B6131" s="633"/>
      <c r="C6131" s="633"/>
      <c r="D6131" s="633"/>
    </row>
    <row r="6132" ht="12.75" spans="2:4">
      <c r="B6132" s="633"/>
      <c r="C6132" s="633"/>
      <c r="D6132" s="633"/>
    </row>
    <row r="6133" ht="12.75" spans="2:4">
      <c r="B6133" s="633"/>
      <c r="C6133" s="633"/>
      <c r="D6133" s="633"/>
    </row>
    <row r="6134" ht="12.75" spans="2:4">
      <c r="B6134" s="633"/>
      <c r="C6134" s="633"/>
      <c r="D6134" s="633"/>
    </row>
    <row r="6135" ht="12.75" spans="2:4">
      <c r="B6135" s="633"/>
      <c r="C6135" s="633"/>
      <c r="D6135" s="633"/>
    </row>
    <row r="6136" ht="12.75" spans="2:4">
      <c r="B6136" s="633"/>
      <c r="C6136" s="633"/>
      <c r="D6136" s="633"/>
    </row>
    <row r="6137" ht="12.75" spans="2:4">
      <c r="B6137" s="633"/>
      <c r="C6137" s="633"/>
      <c r="D6137" s="633"/>
    </row>
    <row r="6138" ht="12.75" spans="2:4">
      <c r="B6138" s="633"/>
      <c r="C6138" s="633"/>
      <c r="D6138" s="633"/>
    </row>
    <row r="6139" ht="12.75" spans="2:4">
      <c r="B6139" s="633"/>
      <c r="C6139" s="633"/>
      <c r="D6139" s="633"/>
    </row>
    <row r="6140" ht="12.75" spans="2:4">
      <c r="B6140" s="633"/>
      <c r="C6140" s="633"/>
      <c r="D6140" s="633"/>
    </row>
    <row r="6141" ht="12.75" spans="2:4">
      <c r="B6141" s="633"/>
      <c r="C6141" s="633"/>
      <c r="D6141" s="633"/>
    </row>
    <row r="6142" ht="12.75" spans="2:4">
      <c r="B6142" s="633"/>
      <c r="C6142" s="633"/>
      <c r="D6142" s="633"/>
    </row>
    <row r="6143" ht="12.75" spans="2:4">
      <c r="B6143" s="633"/>
      <c r="C6143" s="633"/>
      <c r="D6143" s="633"/>
    </row>
    <row r="6144" ht="12.75" spans="2:4">
      <c r="B6144" s="633"/>
      <c r="C6144" s="633"/>
      <c r="D6144" s="633"/>
    </row>
    <row r="6145" ht="12.75" spans="2:4">
      <c r="B6145" s="633"/>
      <c r="C6145" s="633"/>
      <c r="D6145" s="633"/>
    </row>
    <row r="6146" ht="12.75" spans="2:4">
      <c r="B6146" s="633"/>
      <c r="C6146" s="633"/>
      <c r="D6146" s="633"/>
    </row>
    <row r="6147" ht="12.75" spans="2:4">
      <c r="B6147" s="633"/>
      <c r="C6147" s="633"/>
      <c r="D6147" s="633"/>
    </row>
    <row r="6148" ht="12.75" spans="2:4">
      <c r="B6148" s="633"/>
      <c r="C6148" s="633"/>
      <c r="D6148" s="633"/>
    </row>
    <row r="6149" ht="12.75" spans="2:4">
      <c r="B6149" s="633"/>
      <c r="C6149" s="633"/>
      <c r="D6149" s="633"/>
    </row>
    <row r="6150" ht="12.75" spans="2:4">
      <c r="B6150" s="633"/>
      <c r="C6150" s="633"/>
      <c r="D6150" s="633"/>
    </row>
    <row r="6151" ht="12.75" spans="2:4">
      <c r="B6151" s="633"/>
      <c r="C6151" s="633"/>
      <c r="D6151" s="633"/>
    </row>
    <row r="6152" ht="12.75" spans="2:4">
      <c r="B6152" s="633"/>
      <c r="C6152" s="633"/>
      <c r="D6152" s="633"/>
    </row>
    <row r="6153" ht="12.75" spans="2:4">
      <c r="B6153" s="633"/>
      <c r="C6153" s="633"/>
      <c r="D6153" s="633"/>
    </row>
    <row r="6154" ht="12.75" spans="2:4">
      <c r="B6154" s="633"/>
      <c r="C6154" s="633"/>
      <c r="D6154" s="633"/>
    </row>
    <row r="6155" ht="12.75" spans="2:4">
      <c r="B6155" s="633"/>
      <c r="C6155" s="633"/>
      <c r="D6155" s="633"/>
    </row>
    <row r="6156" ht="12.75" spans="2:4">
      <c r="B6156" s="633"/>
      <c r="C6156" s="633"/>
      <c r="D6156" s="633"/>
    </row>
    <row r="6157" ht="12.75" spans="2:4">
      <c r="B6157" s="633"/>
      <c r="C6157" s="633"/>
      <c r="D6157" s="633"/>
    </row>
    <row r="6158" ht="12.75" spans="2:4">
      <c r="B6158" s="633"/>
      <c r="C6158" s="633"/>
      <c r="D6158" s="633"/>
    </row>
    <row r="6159" ht="12.75" spans="2:4">
      <c r="B6159" s="633"/>
      <c r="C6159" s="633"/>
      <c r="D6159" s="633"/>
    </row>
    <row r="6160" ht="12.75" spans="2:4">
      <c r="B6160" s="633"/>
      <c r="C6160" s="633"/>
      <c r="D6160" s="633"/>
    </row>
    <row r="6161" ht="12.75" spans="2:4">
      <c r="B6161" s="633"/>
      <c r="C6161" s="633"/>
      <c r="D6161" s="633"/>
    </row>
    <row r="6162" ht="12.75" spans="2:4">
      <c r="B6162" s="633"/>
      <c r="C6162" s="633"/>
      <c r="D6162" s="633"/>
    </row>
    <row r="6163" ht="12.75" spans="2:4">
      <c r="B6163" s="633"/>
      <c r="C6163" s="633"/>
      <c r="D6163" s="633"/>
    </row>
    <row r="6164" ht="12.75" spans="2:4">
      <c r="B6164" s="633"/>
      <c r="C6164" s="633"/>
      <c r="D6164" s="633"/>
    </row>
    <row r="6165" ht="12.75" spans="2:4">
      <c r="B6165" s="633"/>
      <c r="C6165" s="633"/>
      <c r="D6165" s="633"/>
    </row>
    <row r="6166" ht="12.75" spans="2:4">
      <c r="B6166" s="633"/>
      <c r="C6166" s="633"/>
      <c r="D6166" s="633"/>
    </row>
    <row r="6167" ht="12.75" spans="2:4">
      <c r="B6167" s="633"/>
      <c r="C6167" s="633"/>
      <c r="D6167" s="633"/>
    </row>
    <row r="6168" ht="12.75" spans="2:4">
      <c r="B6168" s="633"/>
      <c r="C6168" s="633"/>
      <c r="D6168" s="633"/>
    </row>
    <row r="6169" ht="12.75" spans="2:4">
      <c r="B6169" s="633"/>
      <c r="C6169" s="633"/>
      <c r="D6169" s="633"/>
    </row>
    <row r="6170" ht="12.75" spans="2:4">
      <c r="B6170" s="633"/>
      <c r="C6170" s="633"/>
      <c r="D6170" s="633"/>
    </row>
    <row r="6171" ht="12.75" spans="2:4">
      <c r="B6171" s="633"/>
      <c r="C6171" s="633"/>
      <c r="D6171" s="633"/>
    </row>
    <row r="6172" ht="12.75" spans="2:4">
      <c r="B6172" s="633"/>
      <c r="C6172" s="633"/>
      <c r="D6172" s="633"/>
    </row>
    <row r="6173" ht="12.75" spans="2:4">
      <c r="B6173" s="633"/>
      <c r="C6173" s="633"/>
      <c r="D6173" s="633"/>
    </row>
    <row r="6174" ht="12.75" spans="2:4">
      <c r="B6174" s="633"/>
      <c r="C6174" s="633"/>
      <c r="D6174" s="633"/>
    </row>
    <row r="6175" ht="12.75" spans="2:4">
      <c r="B6175" s="633"/>
      <c r="C6175" s="633"/>
      <c r="D6175" s="633"/>
    </row>
    <row r="6176" ht="12.75" spans="2:4">
      <c r="B6176" s="633"/>
      <c r="C6176" s="633"/>
      <c r="D6176" s="633"/>
    </row>
    <row r="6177" ht="12.75" spans="2:4">
      <c r="B6177" s="633"/>
      <c r="C6177" s="633"/>
      <c r="D6177" s="633"/>
    </row>
    <row r="6178" ht="12.75" spans="2:4">
      <c r="B6178" s="633"/>
      <c r="C6178" s="633"/>
      <c r="D6178" s="633"/>
    </row>
    <row r="6179" ht="12.75" spans="2:4">
      <c r="B6179" s="633"/>
      <c r="C6179" s="633"/>
      <c r="D6179" s="633"/>
    </row>
    <row r="6180" ht="12.75" spans="2:4">
      <c r="B6180" s="633"/>
      <c r="C6180" s="633"/>
      <c r="D6180" s="633"/>
    </row>
    <row r="6181" ht="12.75" spans="2:4">
      <c r="B6181" s="633"/>
      <c r="C6181" s="633"/>
      <c r="D6181" s="633"/>
    </row>
    <row r="6182" ht="12.75" spans="2:4">
      <c r="B6182" s="633"/>
      <c r="C6182" s="633"/>
      <c r="D6182" s="633"/>
    </row>
    <row r="6183" ht="12.75" spans="2:4">
      <c r="B6183" s="633"/>
      <c r="C6183" s="633"/>
      <c r="D6183" s="633"/>
    </row>
    <row r="6184" ht="12.75" spans="2:4">
      <c r="B6184" s="633"/>
      <c r="C6184" s="633"/>
      <c r="D6184" s="633"/>
    </row>
    <row r="6185" ht="12.75" spans="2:4">
      <c r="B6185" s="633"/>
      <c r="C6185" s="633"/>
      <c r="D6185" s="633"/>
    </row>
    <row r="6186" ht="12.75" spans="2:4">
      <c r="B6186" s="633"/>
      <c r="C6186" s="633"/>
      <c r="D6186" s="633"/>
    </row>
    <row r="6187" ht="12.75" spans="2:4">
      <c r="B6187" s="633"/>
      <c r="C6187" s="633"/>
      <c r="D6187" s="633"/>
    </row>
    <row r="6188" ht="12.75" spans="2:4">
      <c r="B6188" s="633"/>
      <c r="C6188" s="633"/>
      <c r="D6188" s="633"/>
    </row>
    <row r="6189" ht="12.75" spans="2:4">
      <c r="B6189" s="633"/>
      <c r="C6189" s="633"/>
      <c r="D6189" s="633"/>
    </row>
    <row r="6190" ht="12.75" spans="2:4">
      <c r="B6190" s="633"/>
      <c r="C6190" s="633"/>
      <c r="D6190" s="633"/>
    </row>
    <row r="6191" ht="12.75" spans="2:4">
      <c r="B6191" s="633"/>
      <c r="C6191" s="633"/>
      <c r="D6191" s="633"/>
    </row>
    <row r="6192" ht="12.75" spans="2:4">
      <c r="B6192" s="633"/>
      <c r="C6192" s="633"/>
      <c r="D6192" s="633"/>
    </row>
    <row r="6193" ht="12.75" spans="2:4">
      <c r="B6193" s="633"/>
      <c r="C6193" s="633"/>
      <c r="D6193" s="633"/>
    </row>
    <row r="6194" ht="12.75" spans="2:4">
      <c r="B6194" s="633"/>
      <c r="C6194" s="633"/>
      <c r="D6194" s="633"/>
    </row>
    <row r="6195" ht="12.75" spans="2:4">
      <c r="B6195" s="633"/>
      <c r="C6195" s="633"/>
      <c r="D6195" s="633"/>
    </row>
    <row r="6196" ht="12.75" spans="2:4">
      <c r="B6196" s="633"/>
      <c r="C6196" s="633"/>
      <c r="D6196" s="633"/>
    </row>
    <row r="6197" ht="12.75" spans="2:4">
      <c r="B6197" s="633"/>
      <c r="C6197" s="633"/>
      <c r="D6197" s="633"/>
    </row>
    <row r="6198" ht="12.75" spans="2:4">
      <c r="B6198" s="633"/>
      <c r="C6198" s="633"/>
      <c r="D6198" s="633"/>
    </row>
    <row r="6199" ht="12.75" spans="2:4">
      <c r="B6199" s="633"/>
      <c r="C6199" s="633"/>
      <c r="D6199" s="633"/>
    </row>
    <row r="6200" ht="12.75" spans="2:4">
      <c r="B6200" s="633"/>
      <c r="C6200" s="633"/>
      <c r="D6200" s="633"/>
    </row>
    <row r="6201" ht="12.75" spans="2:4">
      <c r="B6201" s="633"/>
      <c r="C6201" s="633"/>
      <c r="D6201" s="633"/>
    </row>
    <row r="6202" ht="12.75" spans="2:4">
      <c r="B6202" s="633"/>
      <c r="C6202" s="633"/>
      <c r="D6202" s="633"/>
    </row>
    <row r="6203" ht="12.75" spans="2:4">
      <c r="B6203" s="633"/>
      <c r="C6203" s="633"/>
      <c r="D6203" s="633"/>
    </row>
    <row r="6204" ht="12.75" spans="2:4">
      <c r="B6204" s="633"/>
      <c r="C6204" s="633"/>
      <c r="D6204" s="633"/>
    </row>
    <row r="6205" ht="12.75" spans="2:4">
      <c r="B6205" s="633"/>
      <c r="C6205" s="633"/>
      <c r="D6205" s="633"/>
    </row>
    <row r="6206" ht="12.75" spans="2:4">
      <c r="B6206" s="633"/>
      <c r="C6206" s="633"/>
      <c r="D6206" s="633"/>
    </row>
    <row r="6207" ht="12.75" spans="2:4">
      <c r="B6207" s="633"/>
      <c r="C6207" s="633"/>
      <c r="D6207" s="633"/>
    </row>
    <row r="6208" ht="12.75" spans="2:4">
      <c r="B6208" s="633"/>
      <c r="C6208" s="633"/>
      <c r="D6208" s="633"/>
    </row>
    <row r="6209" ht="12.75" spans="2:4">
      <c r="B6209" s="633"/>
      <c r="C6209" s="633"/>
      <c r="D6209" s="633"/>
    </row>
    <row r="6210" ht="12.75" spans="2:4">
      <c r="B6210" s="633"/>
      <c r="C6210" s="633"/>
      <c r="D6210" s="633"/>
    </row>
    <row r="6211" ht="12.75" spans="2:4">
      <c r="B6211" s="633"/>
      <c r="C6211" s="633"/>
      <c r="D6211" s="633"/>
    </row>
    <row r="6212" ht="12.75" spans="2:4">
      <c r="B6212" s="633"/>
      <c r="C6212" s="633"/>
      <c r="D6212" s="633"/>
    </row>
    <row r="6213" ht="12.75" spans="2:4">
      <c r="B6213" s="633"/>
      <c r="C6213" s="633"/>
      <c r="D6213" s="633"/>
    </row>
    <row r="6214" ht="12.75" spans="2:4">
      <c r="B6214" s="633"/>
      <c r="C6214" s="633"/>
      <c r="D6214" s="633"/>
    </row>
    <row r="6215" ht="12.75" spans="2:4">
      <c r="B6215" s="633"/>
      <c r="C6215" s="633"/>
      <c r="D6215" s="633"/>
    </row>
    <row r="6216" ht="12.75" spans="2:4">
      <c r="B6216" s="633"/>
      <c r="C6216" s="633"/>
      <c r="D6216" s="633"/>
    </row>
    <row r="6217" ht="12.75" spans="2:4">
      <c r="B6217" s="633"/>
      <c r="C6217" s="633"/>
      <c r="D6217" s="633"/>
    </row>
    <row r="6218" ht="12.75" spans="2:4">
      <c r="B6218" s="633"/>
      <c r="C6218" s="633"/>
      <c r="D6218" s="633"/>
    </row>
    <row r="6219" ht="12.75" spans="2:4">
      <c r="B6219" s="633"/>
      <c r="C6219" s="633"/>
      <c r="D6219" s="633"/>
    </row>
    <row r="6220" ht="12.75" spans="2:4">
      <c r="B6220" s="633"/>
      <c r="C6220" s="633"/>
      <c r="D6220" s="633"/>
    </row>
    <row r="6221" ht="12.75" spans="2:4">
      <c r="B6221" s="633"/>
      <c r="C6221" s="633"/>
      <c r="D6221" s="633"/>
    </row>
    <row r="6222" ht="12.75" spans="2:4">
      <c r="B6222" s="633"/>
      <c r="C6222" s="633"/>
      <c r="D6222" s="633"/>
    </row>
    <row r="6223" ht="12.75" spans="2:4">
      <c r="B6223" s="633"/>
      <c r="C6223" s="633"/>
      <c r="D6223" s="633"/>
    </row>
    <row r="6224" ht="12.75" spans="2:4">
      <c r="B6224" s="633"/>
      <c r="C6224" s="633"/>
      <c r="D6224" s="633"/>
    </row>
    <row r="6225" ht="12.75" spans="2:4">
      <c r="B6225" s="633"/>
      <c r="C6225" s="633"/>
      <c r="D6225" s="633"/>
    </row>
    <row r="6226" ht="12.75" spans="2:4">
      <c r="B6226" s="633"/>
      <c r="C6226" s="633"/>
      <c r="D6226" s="633"/>
    </row>
    <row r="6227" ht="12.75" spans="2:4">
      <c r="B6227" s="633"/>
      <c r="C6227" s="633"/>
      <c r="D6227" s="633"/>
    </row>
    <row r="6228" ht="12.75" spans="2:4">
      <c r="B6228" s="633"/>
      <c r="C6228" s="633"/>
      <c r="D6228" s="633"/>
    </row>
    <row r="6229" ht="12.75" spans="2:4">
      <c r="B6229" s="633"/>
      <c r="C6229" s="633"/>
      <c r="D6229" s="633"/>
    </row>
    <row r="6230" ht="12.75" spans="2:4">
      <c r="B6230" s="633"/>
      <c r="C6230" s="633"/>
      <c r="D6230" s="633"/>
    </row>
    <row r="6231" ht="12.75" spans="2:4">
      <c r="B6231" s="633"/>
      <c r="C6231" s="633"/>
      <c r="D6231" s="633"/>
    </row>
    <row r="6232" ht="12.75" spans="2:4">
      <c r="B6232" s="633"/>
      <c r="C6232" s="633"/>
      <c r="D6232" s="633"/>
    </row>
    <row r="6233" ht="12.75" spans="2:4">
      <c r="B6233" s="633"/>
      <c r="C6233" s="633"/>
      <c r="D6233" s="633"/>
    </row>
    <row r="6234" ht="12.75" spans="2:4">
      <c r="B6234" s="633"/>
      <c r="C6234" s="633"/>
      <c r="D6234" s="633"/>
    </row>
    <row r="6235" ht="12.75" spans="2:4">
      <c r="B6235" s="633"/>
      <c r="C6235" s="633"/>
      <c r="D6235" s="633"/>
    </row>
    <row r="6236" ht="12.75" spans="2:4">
      <c r="B6236" s="633"/>
      <c r="C6236" s="633"/>
      <c r="D6236" s="633"/>
    </row>
    <row r="6237" ht="12.75" spans="2:4">
      <c r="B6237" s="633"/>
      <c r="C6237" s="633"/>
      <c r="D6237" s="633"/>
    </row>
    <row r="6238" ht="12.75" spans="2:4">
      <c r="B6238" s="633"/>
      <c r="C6238" s="633"/>
      <c r="D6238" s="633"/>
    </row>
    <row r="6239" ht="12.75" spans="2:4">
      <c r="B6239" s="633"/>
      <c r="C6239" s="633"/>
      <c r="D6239" s="633"/>
    </row>
    <row r="6240" ht="12.75" spans="2:4">
      <c r="B6240" s="633"/>
      <c r="C6240" s="633"/>
      <c r="D6240" s="633"/>
    </row>
    <row r="6241" ht="12.75" spans="2:4">
      <c r="B6241" s="633"/>
      <c r="C6241" s="633"/>
      <c r="D6241" s="633"/>
    </row>
    <row r="6242" ht="12.75" spans="2:4">
      <c r="B6242" s="633"/>
      <c r="C6242" s="633"/>
      <c r="D6242" s="633"/>
    </row>
    <row r="6243" ht="12.75" spans="2:4">
      <c r="B6243" s="633"/>
      <c r="C6243" s="633"/>
      <c r="D6243" s="633"/>
    </row>
    <row r="6244" ht="12.75" spans="2:4">
      <c r="B6244" s="633"/>
      <c r="C6244" s="633"/>
      <c r="D6244" s="633"/>
    </row>
    <row r="6245" ht="12.75" spans="2:4">
      <c r="B6245" s="633"/>
      <c r="C6245" s="633"/>
      <c r="D6245" s="633"/>
    </row>
    <row r="6246" ht="12.75" spans="2:4">
      <c r="B6246" s="633"/>
      <c r="C6246" s="633"/>
      <c r="D6246" s="633"/>
    </row>
    <row r="6247" ht="12.75" spans="2:4">
      <c r="B6247" s="633"/>
      <c r="C6247" s="633"/>
      <c r="D6247" s="633"/>
    </row>
    <row r="6248" ht="12.75" spans="2:4">
      <c r="B6248" s="633"/>
      <c r="C6248" s="633"/>
      <c r="D6248" s="633"/>
    </row>
    <row r="6249" ht="12.75" spans="2:4">
      <c r="B6249" s="633"/>
      <c r="C6249" s="633"/>
      <c r="D6249" s="633"/>
    </row>
    <row r="6250" ht="12.75" spans="2:4">
      <c r="B6250" s="633"/>
      <c r="C6250" s="633"/>
      <c r="D6250" s="633"/>
    </row>
    <row r="6251" ht="12.75" spans="2:4">
      <c r="B6251" s="633"/>
      <c r="C6251" s="633"/>
      <c r="D6251" s="633"/>
    </row>
    <row r="6252" ht="12.75" spans="2:4">
      <c r="B6252" s="633"/>
      <c r="C6252" s="633"/>
      <c r="D6252" s="633"/>
    </row>
    <row r="6253" ht="12.75" spans="2:4">
      <c r="B6253" s="633"/>
      <c r="C6253" s="633"/>
      <c r="D6253" s="633"/>
    </row>
    <row r="6254" ht="12.75" spans="2:4">
      <c r="B6254" s="633"/>
      <c r="C6254" s="633"/>
      <c r="D6254" s="633"/>
    </row>
    <row r="6255" ht="12.75" spans="2:4">
      <c r="B6255" s="633"/>
      <c r="C6255" s="633"/>
      <c r="D6255" s="633"/>
    </row>
    <row r="6256" ht="12.75" spans="2:4">
      <c r="B6256" s="633"/>
      <c r="C6256" s="633"/>
      <c r="D6256" s="633"/>
    </row>
    <row r="6257" ht="12.75" spans="2:4">
      <c r="B6257" s="633"/>
      <c r="C6257" s="633"/>
      <c r="D6257" s="633"/>
    </row>
    <row r="6258" ht="12.75" spans="2:4">
      <c r="B6258" s="633"/>
      <c r="C6258" s="633"/>
      <c r="D6258" s="633"/>
    </row>
    <row r="6259" ht="12.75" spans="2:4">
      <c r="B6259" s="633"/>
      <c r="C6259" s="633"/>
      <c r="D6259" s="633"/>
    </row>
    <row r="6260" ht="12.75" spans="2:4">
      <c r="B6260" s="633"/>
      <c r="C6260" s="633"/>
      <c r="D6260" s="633"/>
    </row>
    <row r="6261" ht="12.75" spans="2:4">
      <c r="B6261" s="633"/>
      <c r="C6261" s="633"/>
      <c r="D6261" s="633"/>
    </row>
    <row r="6262" ht="12.75" spans="2:4">
      <c r="B6262" s="633"/>
      <c r="C6262" s="633"/>
      <c r="D6262" s="633"/>
    </row>
    <row r="6263" ht="12.75" spans="2:4">
      <c r="B6263" s="633"/>
      <c r="C6263" s="633"/>
      <c r="D6263" s="633"/>
    </row>
    <row r="6264" ht="12.75" spans="2:4">
      <c r="B6264" s="633"/>
      <c r="C6264" s="633"/>
      <c r="D6264" s="633"/>
    </row>
    <row r="6265" ht="12.75" spans="2:4">
      <c r="B6265" s="633"/>
      <c r="C6265" s="633"/>
      <c r="D6265" s="633"/>
    </row>
    <row r="6266" ht="12.75" spans="2:4">
      <c r="B6266" s="633"/>
      <c r="C6266" s="633"/>
      <c r="D6266" s="633"/>
    </row>
    <row r="6267" ht="12.75" spans="2:4">
      <c r="B6267" s="633"/>
      <c r="C6267" s="633"/>
      <c r="D6267" s="633"/>
    </row>
    <row r="6268" ht="12.75" spans="2:4">
      <c r="B6268" s="633"/>
      <c r="C6268" s="633"/>
      <c r="D6268" s="633"/>
    </row>
    <row r="6269" ht="12.75" spans="2:4">
      <c r="B6269" s="633"/>
      <c r="C6269" s="633"/>
      <c r="D6269" s="633"/>
    </row>
    <row r="6270" ht="12.75" spans="2:4">
      <c r="B6270" s="633"/>
      <c r="C6270" s="633"/>
      <c r="D6270" s="633"/>
    </row>
    <row r="6271" ht="12.75" spans="2:4">
      <c r="B6271" s="633"/>
      <c r="C6271" s="633"/>
      <c r="D6271" s="633"/>
    </row>
    <row r="6272" ht="12.75" spans="2:4">
      <c r="B6272" s="633"/>
      <c r="C6272" s="633"/>
      <c r="D6272" s="633"/>
    </row>
    <row r="6273" ht="12.75" spans="2:4">
      <c r="B6273" s="633"/>
      <c r="C6273" s="633"/>
      <c r="D6273" s="633"/>
    </row>
    <row r="6274" ht="12.75" spans="2:4">
      <c r="B6274" s="633"/>
      <c r="C6274" s="633"/>
      <c r="D6274" s="633"/>
    </row>
    <row r="6275" ht="12.75" spans="2:4">
      <c r="B6275" s="633"/>
      <c r="C6275" s="633"/>
      <c r="D6275" s="633"/>
    </row>
    <row r="6276" ht="12.75" spans="2:4">
      <c r="B6276" s="633"/>
      <c r="C6276" s="633"/>
      <c r="D6276" s="633"/>
    </row>
    <row r="6277" ht="12.75" spans="2:4">
      <c r="B6277" s="633"/>
      <c r="C6277" s="633"/>
      <c r="D6277" s="633"/>
    </row>
    <row r="6278" ht="12.75" spans="2:4">
      <c r="B6278" s="633"/>
      <c r="C6278" s="633"/>
      <c r="D6278" s="633"/>
    </row>
    <row r="6279" ht="12.75" spans="2:4">
      <c r="B6279" s="633"/>
      <c r="C6279" s="633"/>
      <c r="D6279" s="633"/>
    </row>
    <row r="6280" ht="12.75" spans="2:4">
      <c r="B6280" s="633"/>
      <c r="C6280" s="633"/>
      <c r="D6280" s="633"/>
    </row>
    <row r="6281" ht="12.75" spans="2:4">
      <c r="B6281" s="633"/>
      <c r="C6281" s="633"/>
      <c r="D6281" s="633"/>
    </row>
    <row r="6282" ht="12.75" spans="2:4">
      <c r="B6282" s="633"/>
      <c r="C6282" s="633"/>
      <c r="D6282" s="633"/>
    </row>
    <row r="6283" ht="12.75" spans="2:4">
      <c r="B6283" s="633"/>
      <c r="C6283" s="633"/>
      <c r="D6283" s="633"/>
    </row>
    <row r="6284" ht="12.75" spans="2:4">
      <c r="B6284" s="633"/>
      <c r="C6284" s="633"/>
      <c r="D6284" s="633"/>
    </row>
    <row r="6285" ht="12.75" spans="2:4">
      <c r="B6285" s="633"/>
      <c r="C6285" s="633"/>
      <c r="D6285" s="633"/>
    </row>
    <row r="6286" ht="12.75" spans="2:4">
      <c r="B6286" s="633"/>
      <c r="C6286" s="633"/>
      <c r="D6286" s="633"/>
    </row>
    <row r="6287" ht="12.75" spans="2:4">
      <c r="B6287" s="633"/>
      <c r="C6287" s="633"/>
      <c r="D6287" s="633"/>
    </row>
    <row r="6288" ht="12.75" spans="2:4">
      <c r="B6288" s="633"/>
      <c r="C6288" s="633"/>
      <c r="D6288" s="633"/>
    </row>
    <row r="6289" ht="12.75" spans="2:4">
      <c r="B6289" s="633"/>
      <c r="C6289" s="633"/>
      <c r="D6289" s="633"/>
    </row>
    <row r="6290" ht="12.75" spans="2:4">
      <c r="B6290" s="633"/>
      <c r="C6290" s="633"/>
      <c r="D6290" s="633"/>
    </row>
    <row r="6291" ht="12.75" spans="2:4">
      <c r="B6291" s="633"/>
      <c r="C6291" s="633"/>
      <c r="D6291" s="633"/>
    </row>
    <row r="6292" ht="12.75" spans="2:4">
      <c r="B6292" s="633"/>
      <c r="C6292" s="633"/>
      <c r="D6292" s="633"/>
    </row>
    <row r="6293" ht="12.75" spans="2:4">
      <c r="B6293" s="633"/>
      <c r="C6293" s="633"/>
      <c r="D6293" s="633"/>
    </row>
    <row r="6294" ht="12.75" spans="2:4">
      <c r="B6294" s="633"/>
      <c r="C6294" s="633"/>
      <c r="D6294" s="633"/>
    </row>
    <row r="6295" ht="12.75" spans="2:4">
      <c r="B6295" s="633"/>
      <c r="C6295" s="633"/>
      <c r="D6295" s="633"/>
    </row>
    <row r="6296" ht="12.75" spans="2:4">
      <c r="B6296" s="633"/>
      <c r="C6296" s="633"/>
      <c r="D6296" s="633"/>
    </row>
    <row r="6297" ht="12.75" spans="2:4">
      <c r="B6297" s="633"/>
      <c r="C6297" s="633"/>
      <c r="D6297" s="633"/>
    </row>
    <row r="6298" ht="12.75" spans="2:4">
      <c r="B6298" s="633"/>
      <c r="C6298" s="633"/>
      <c r="D6298" s="633"/>
    </row>
    <row r="6299" ht="12.75" spans="2:4">
      <c r="B6299" s="633"/>
      <c r="C6299" s="633"/>
      <c r="D6299" s="633"/>
    </row>
    <row r="6300" ht="12.75" spans="2:4">
      <c r="B6300" s="633"/>
      <c r="C6300" s="633"/>
      <c r="D6300" s="633"/>
    </row>
    <row r="6301" ht="12.75" spans="2:4">
      <c r="B6301" s="633"/>
      <c r="C6301" s="633"/>
      <c r="D6301" s="633"/>
    </row>
    <row r="6302" ht="12.75" spans="2:4">
      <c r="B6302" s="633"/>
      <c r="C6302" s="633"/>
      <c r="D6302" s="633"/>
    </row>
    <row r="6303" ht="12.75" spans="2:4">
      <c r="B6303" s="633"/>
      <c r="C6303" s="633"/>
      <c r="D6303" s="633"/>
    </row>
    <row r="6304" ht="12.75" spans="2:4">
      <c r="B6304" s="633"/>
      <c r="C6304" s="633"/>
      <c r="D6304" s="633"/>
    </row>
    <row r="6305" ht="12.75" spans="2:4">
      <c r="B6305" s="633"/>
      <c r="C6305" s="633"/>
      <c r="D6305" s="633"/>
    </row>
    <row r="6306" ht="12.75" spans="2:4">
      <c r="B6306" s="633"/>
      <c r="C6306" s="633"/>
      <c r="D6306" s="633"/>
    </row>
    <row r="6307" ht="12.75" spans="2:4">
      <c r="B6307" s="633"/>
      <c r="C6307" s="633"/>
      <c r="D6307" s="633"/>
    </row>
    <row r="6308" ht="12.75" spans="2:4">
      <c r="B6308" s="633"/>
      <c r="C6308" s="633"/>
      <c r="D6308" s="633"/>
    </row>
    <row r="6309" ht="12.75" spans="2:4">
      <c r="B6309" s="633"/>
      <c r="C6309" s="633"/>
      <c r="D6309" s="633"/>
    </row>
    <row r="6310" ht="12.75" spans="2:4">
      <c r="B6310" s="633"/>
      <c r="C6310" s="633"/>
      <c r="D6310" s="633"/>
    </row>
    <row r="6311" ht="12.75" spans="2:4">
      <c r="B6311" s="633"/>
      <c r="C6311" s="633"/>
      <c r="D6311" s="633"/>
    </row>
    <row r="6312" ht="12.75" spans="2:4">
      <c r="B6312" s="633"/>
      <c r="C6312" s="633"/>
      <c r="D6312" s="633"/>
    </row>
    <row r="6313" ht="12.75" spans="2:4">
      <c r="B6313" s="633"/>
      <c r="C6313" s="633"/>
      <c r="D6313" s="633"/>
    </row>
    <row r="6314" ht="12.75" spans="2:4">
      <c r="B6314" s="633"/>
      <c r="C6314" s="633"/>
      <c r="D6314" s="633"/>
    </row>
    <row r="6315" ht="12.75" spans="2:4">
      <c r="B6315" s="633"/>
      <c r="C6315" s="633"/>
      <c r="D6315" s="633"/>
    </row>
    <row r="6316" ht="12.75" spans="2:4">
      <c r="B6316" s="633"/>
      <c r="C6316" s="633"/>
      <c r="D6316" s="633"/>
    </row>
    <row r="6317" ht="12.75" spans="2:4">
      <c r="B6317" s="633"/>
      <c r="C6317" s="633"/>
      <c r="D6317" s="633"/>
    </row>
    <row r="6318" ht="12.75" spans="2:4">
      <c r="B6318" s="633"/>
      <c r="C6318" s="633"/>
      <c r="D6318" s="633"/>
    </row>
    <row r="6319" ht="12.75" spans="2:4">
      <c r="B6319" s="633"/>
      <c r="C6319" s="633"/>
      <c r="D6319" s="633"/>
    </row>
    <row r="6320" ht="12.75" spans="2:4">
      <c r="B6320" s="633"/>
      <c r="C6320" s="633"/>
      <c r="D6320" s="633"/>
    </row>
    <row r="6321" ht="12.75" spans="2:4">
      <c r="B6321" s="633"/>
      <c r="C6321" s="633"/>
      <c r="D6321" s="633"/>
    </row>
    <row r="6322" ht="12.75" spans="2:4">
      <c r="B6322" s="633"/>
      <c r="C6322" s="633"/>
      <c r="D6322" s="633"/>
    </row>
    <row r="6323" ht="12.75" spans="2:4">
      <c r="B6323" s="633"/>
      <c r="C6323" s="633"/>
      <c r="D6323" s="633"/>
    </row>
    <row r="6324" ht="12.75" spans="2:4">
      <c r="B6324" s="633"/>
      <c r="C6324" s="633"/>
      <c r="D6324" s="633"/>
    </row>
    <row r="6325" ht="12.75" spans="2:4">
      <c r="B6325" s="633"/>
      <c r="C6325" s="633"/>
      <c r="D6325" s="633"/>
    </row>
    <row r="6326" ht="12.75" spans="2:4">
      <c r="B6326" s="633"/>
      <c r="C6326" s="633"/>
      <c r="D6326" s="633"/>
    </row>
    <row r="6327" ht="12.75" spans="2:4">
      <c r="B6327" s="633"/>
      <c r="C6327" s="633"/>
      <c r="D6327" s="633"/>
    </row>
    <row r="6328" ht="12.75" spans="2:4">
      <c r="B6328" s="633"/>
      <c r="C6328" s="633"/>
      <c r="D6328" s="633"/>
    </row>
    <row r="6329" ht="12.75" spans="2:4">
      <c r="B6329" s="633"/>
      <c r="C6329" s="633"/>
      <c r="D6329" s="633"/>
    </row>
    <row r="6330" ht="12.75" spans="2:4">
      <c r="B6330" s="633"/>
      <c r="C6330" s="633"/>
      <c r="D6330" s="633"/>
    </row>
    <row r="6331" ht="12.75" spans="2:4">
      <c r="B6331" s="633"/>
      <c r="C6331" s="633"/>
      <c r="D6331" s="633"/>
    </row>
    <row r="6332" ht="12.75" spans="2:4">
      <c r="B6332" s="633"/>
      <c r="C6332" s="633"/>
      <c r="D6332" s="633"/>
    </row>
    <row r="6333" ht="12.75" spans="2:4">
      <c r="B6333" s="633"/>
      <c r="C6333" s="633"/>
      <c r="D6333" s="633"/>
    </row>
    <row r="6334" ht="12.75" spans="2:4">
      <c r="B6334" s="633"/>
      <c r="C6334" s="633"/>
      <c r="D6334" s="633"/>
    </row>
    <row r="6335" ht="12.75" spans="2:4">
      <c r="B6335" s="633"/>
      <c r="C6335" s="633"/>
      <c r="D6335" s="633"/>
    </row>
    <row r="6336" ht="12.75" spans="2:4">
      <c r="B6336" s="633"/>
      <c r="C6336" s="633"/>
      <c r="D6336" s="633"/>
    </row>
    <row r="6337" ht="12.75" spans="2:4">
      <c r="B6337" s="633"/>
      <c r="C6337" s="633"/>
      <c r="D6337" s="633"/>
    </row>
    <row r="6338" ht="12.75" spans="2:4">
      <c r="B6338" s="633"/>
      <c r="C6338" s="633"/>
      <c r="D6338" s="633"/>
    </row>
    <row r="6339" ht="12.75" spans="2:4">
      <c r="B6339" s="633"/>
      <c r="C6339" s="633"/>
      <c r="D6339" s="633"/>
    </row>
    <row r="6340" ht="12.75" spans="2:4">
      <c r="B6340" s="633"/>
      <c r="C6340" s="633"/>
      <c r="D6340" s="633"/>
    </row>
    <row r="6341" ht="12.75" spans="2:4">
      <c r="B6341" s="633"/>
      <c r="C6341" s="633"/>
      <c r="D6341" s="633"/>
    </row>
    <row r="6342" ht="12.75" spans="2:4">
      <c r="B6342" s="633"/>
      <c r="C6342" s="633"/>
      <c r="D6342" s="633"/>
    </row>
    <row r="6343" ht="12.75" spans="2:4">
      <c r="B6343" s="633"/>
      <c r="C6343" s="633"/>
      <c r="D6343" s="633"/>
    </row>
    <row r="6344" ht="12.75" spans="2:4">
      <c r="B6344" s="633"/>
      <c r="C6344" s="633"/>
      <c r="D6344" s="633"/>
    </row>
    <row r="6345" ht="12.75" spans="2:4">
      <c r="B6345" s="633"/>
      <c r="C6345" s="633"/>
      <c r="D6345" s="633"/>
    </row>
    <row r="6346" ht="12.75" spans="2:4">
      <c r="B6346" s="633"/>
      <c r="C6346" s="633"/>
      <c r="D6346" s="633"/>
    </row>
    <row r="6347" ht="12.75" spans="2:4">
      <c r="B6347" s="633"/>
      <c r="C6347" s="633"/>
      <c r="D6347" s="633"/>
    </row>
    <row r="6348" ht="12.75" spans="2:4">
      <c r="B6348" s="633"/>
      <c r="C6348" s="633"/>
      <c r="D6348" s="633"/>
    </row>
    <row r="6349" ht="12.75" spans="2:4">
      <c r="B6349" s="633"/>
      <c r="C6349" s="633"/>
      <c r="D6349" s="633"/>
    </row>
    <row r="6350" ht="12.75" spans="2:4">
      <c r="B6350" s="633"/>
      <c r="C6350" s="633"/>
      <c r="D6350" s="633"/>
    </row>
    <row r="6351" ht="12.75" spans="2:4">
      <c r="B6351" s="633"/>
      <c r="C6351" s="633"/>
      <c r="D6351" s="633"/>
    </row>
    <row r="6352" ht="12.75" spans="2:4">
      <c r="B6352" s="633"/>
      <c r="C6352" s="633"/>
      <c r="D6352" s="633"/>
    </row>
    <row r="6353" ht="12.75" spans="2:4">
      <c r="B6353" s="633"/>
      <c r="C6353" s="633"/>
      <c r="D6353" s="633"/>
    </row>
    <row r="6354" ht="12.75" spans="2:4">
      <c r="B6354" s="633"/>
      <c r="C6354" s="633"/>
      <c r="D6354" s="633"/>
    </row>
    <row r="6355" ht="12.75" spans="2:4">
      <c r="B6355" s="633"/>
      <c r="C6355" s="633"/>
      <c r="D6355" s="633"/>
    </row>
    <row r="6356" ht="12.75" spans="2:4">
      <c r="B6356" s="633"/>
      <c r="C6356" s="633"/>
      <c r="D6356" s="633"/>
    </row>
    <row r="6357" ht="12.75" spans="2:4">
      <c r="B6357" s="633"/>
      <c r="C6357" s="633"/>
      <c r="D6357" s="633"/>
    </row>
    <row r="6358" ht="12.75" spans="2:4">
      <c r="B6358" s="633"/>
      <c r="C6358" s="633"/>
      <c r="D6358" s="633"/>
    </row>
    <row r="6359" ht="12.75" spans="2:4">
      <c r="B6359" s="633"/>
      <c r="C6359" s="633"/>
      <c r="D6359" s="633"/>
    </row>
    <row r="6360" ht="12.75" spans="2:4">
      <c r="B6360" s="633"/>
      <c r="C6360" s="633"/>
      <c r="D6360" s="633"/>
    </row>
    <row r="6361" ht="12.75" spans="2:4">
      <c r="B6361" s="633"/>
      <c r="C6361" s="633"/>
      <c r="D6361" s="633"/>
    </row>
    <row r="6362" ht="12.75" spans="2:4">
      <c r="B6362" s="633"/>
      <c r="C6362" s="633"/>
      <c r="D6362" s="633"/>
    </row>
    <row r="6363" ht="12.75" spans="2:4">
      <c r="B6363" s="633"/>
      <c r="C6363" s="633"/>
      <c r="D6363" s="633"/>
    </row>
    <row r="6364" ht="12.75" spans="2:4">
      <c r="B6364" s="633"/>
      <c r="C6364" s="633"/>
      <c r="D6364" s="633"/>
    </row>
    <row r="6365" ht="12.75" spans="2:4">
      <c r="B6365" s="633"/>
      <c r="C6365" s="633"/>
      <c r="D6365" s="633"/>
    </row>
    <row r="6366" ht="12.75" spans="2:4">
      <c r="B6366" s="633"/>
      <c r="C6366" s="633"/>
      <c r="D6366" s="633"/>
    </row>
    <row r="6367" ht="12.75" spans="2:4">
      <c r="B6367" s="633"/>
      <c r="C6367" s="633"/>
      <c r="D6367" s="633"/>
    </row>
    <row r="6368" ht="12.75" spans="2:4">
      <c r="B6368" s="633"/>
      <c r="C6368" s="633"/>
      <c r="D6368" s="633"/>
    </row>
    <row r="6369" ht="12.75" spans="2:4">
      <c r="B6369" s="633"/>
      <c r="C6369" s="633"/>
      <c r="D6369" s="633"/>
    </row>
    <row r="6370" ht="12.75" spans="2:4">
      <c r="B6370" s="633"/>
      <c r="C6370" s="633"/>
      <c r="D6370" s="633"/>
    </row>
    <row r="6371" ht="12.75" spans="2:4">
      <c r="B6371" s="633"/>
      <c r="C6371" s="633"/>
      <c r="D6371" s="633"/>
    </row>
    <row r="6372" ht="12.75" spans="2:4">
      <c r="B6372" s="633"/>
      <c r="C6372" s="633"/>
      <c r="D6372" s="633"/>
    </row>
    <row r="6373" ht="12.75" spans="2:4">
      <c r="B6373" s="633"/>
      <c r="C6373" s="633"/>
      <c r="D6373" s="633"/>
    </row>
    <row r="6374" ht="12.75" spans="2:4">
      <c r="B6374" s="633"/>
      <c r="C6374" s="633"/>
      <c r="D6374" s="633"/>
    </row>
    <row r="6375" ht="12.75" spans="2:4">
      <c r="B6375" s="633"/>
      <c r="C6375" s="633"/>
      <c r="D6375" s="633"/>
    </row>
    <row r="6376" ht="12.75" spans="2:4">
      <c r="B6376" s="633"/>
      <c r="C6376" s="633"/>
      <c r="D6376" s="633"/>
    </row>
    <row r="6377" ht="12.75" spans="2:4">
      <c r="B6377" s="633"/>
      <c r="C6377" s="633"/>
      <c r="D6377" s="633"/>
    </row>
    <row r="6378" ht="12.75" spans="2:4">
      <c r="B6378" s="633"/>
      <c r="C6378" s="633"/>
      <c r="D6378" s="633"/>
    </row>
    <row r="6379" ht="12.75" spans="2:4">
      <c r="B6379" s="633"/>
      <c r="C6379" s="633"/>
      <c r="D6379" s="633"/>
    </row>
    <row r="6380" ht="12.75" spans="2:4">
      <c r="B6380" s="633"/>
      <c r="C6380" s="633"/>
      <c r="D6380" s="633"/>
    </row>
    <row r="6381" ht="12.75" spans="2:4">
      <c r="B6381" s="633"/>
      <c r="C6381" s="633"/>
      <c r="D6381" s="633"/>
    </row>
    <row r="6382" ht="12.75" spans="2:4">
      <c r="B6382" s="633"/>
      <c r="C6382" s="633"/>
      <c r="D6382" s="633"/>
    </row>
    <row r="6383" ht="12.75" spans="2:4">
      <c r="B6383" s="633"/>
      <c r="C6383" s="633"/>
      <c r="D6383" s="633"/>
    </row>
  </sheetData>
  <mergeCells count="5">
    <mergeCell ref="A1:D1"/>
    <mergeCell ref="C2:D2"/>
    <mergeCell ref="C3:D3"/>
    <mergeCell ref="A3:A4"/>
    <mergeCell ref="B3:B4"/>
  </mergeCells>
  <dataValidations count="2">
    <dataValidation type="textLength" operator="lessThanOrEqual" allowBlank="1" showInputMessage="1" showErrorMessage="1" errorTitle="提示" error="此处最多只能输入 [100] 个字符。" sqref="A52:A61 A65588:A65597 A131124:A131133 A196660:A196669 A262196:A262205 A327732:A327741 A393268:A393277 A458804:A458813 A524340:A524349 A589876:A589885 A655412:A655421 A720948:A720957 A786484:A786493 A852020:A852029 A917556:A917565 A983092:A983101 IW52:IW61 IW65588:IW65597 IW131124:IW131133 IW196660:IW196669 IW262196:IW262205 IW327732:IW327741 IW393268:IW393277 IW458804:IW458813 IW524340:IW524349 IW589876:IW589885 IW655412:IW655421 IW720948:IW720957 IW786484:IW786493 IW852020:IW852029 IW917556:IW917565 IW983092:IW983101 SS52:SS61 SS65588:SS65597 SS131124:SS131133 SS196660:SS196669 SS262196:SS262205 SS327732:SS327741 SS393268:SS393277 SS458804:SS458813 SS524340:SS524349 SS589876:SS589885 SS655412:SS655421 SS720948:SS720957 SS786484:SS786493 SS852020:SS852029 SS917556:SS917565 SS983092:SS983101 ACO52:ACO61 ACO65588:ACO65597 ACO131124:ACO131133 ACO196660:ACO196669 ACO262196:ACO262205 ACO327732:ACO327741 ACO393268:ACO393277 ACO458804:ACO458813 ACO524340:ACO524349 ACO589876:ACO589885 ACO655412:ACO655421 ACO720948:ACO720957 ACO786484:ACO786493 ACO852020:ACO852029 ACO917556:ACO917565 ACO983092:ACO983101 AMK52:AMK61 AMK65588:AMK65597 AMK131124:AMK131133 AMK196660:AMK196669 AMK262196:AMK262205 AMK327732:AMK327741 AMK393268:AMK393277 AMK458804:AMK458813 AMK524340:AMK524349 AMK589876:AMK589885 AMK655412:AMK655421 AMK720948:AMK720957 AMK786484:AMK786493 AMK852020:AMK852029 AMK917556:AMK917565 AMK983092:AMK983101 AWG52:AWG61 AWG65588:AWG65597 AWG131124:AWG131133 AWG196660:AWG196669 AWG262196:AWG262205 AWG327732:AWG327741 AWG393268:AWG393277 AWG458804:AWG458813 AWG524340:AWG524349 AWG589876:AWG589885 AWG655412:AWG655421 AWG720948:AWG720957 AWG786484:AWG786493 AWG852020:AWG852029 AWG917556:AWG917565 AWG983092:AWG983101 BGC52:BGC61 BGC65588:BGC65597 BGC131124:BGC131133 BGC196660:BGC196669 BGC262196:BGC262205 BGC327732:BGC327741 BGC393268:BGC393277 BGC458804:BGC458813 BGC524340:BGC524349 BGC589876:BGC589885 BGC655412:BGC655421 BGC720948:BGC720957 BGC786484:BGC786493 BGC852020:BGC852029 BGC917556:BGC917565 BGC983092:BGC983101 BPY52:BPY61 BPY65588:BPY65597 BPY131124:BPY131133 BPY196660:BPY196669 BPY262196:BPY262205 BPY327732:BPY327741 BPY393268:BPY393277 BPY458804:BPY458813 BPY524340:BPY524349 BPY589876:BPY589885 BPY655412:BPY655421 BPY720948:BPY720957 BPY786484:BPY786493 BPY852020:BPY852029 BPY917556:BPY917565 BPY983092:BPY983101 BZU52:BZU61 BZU65588:BZU65597 BZU131124:BZU131133 BZU196660:BZU196669 BZU262196:BZU262205 BZU327732:BZU327741 BZU393268:BZU393277 BZU458804:BZU458813 BZU524340:BZU524349 BZU589876:BZU589885 BZU655412:BZU655421 BZU720948:BZU720957 BZU786484:BZU786493 BZU852020:BZU852029 BZU917556:BZU917565 BZU983092:BZU983101 CJQ52:CJQ61 CJQ65588:CJQ65597 CJQ131124:CJQ131133 CJQ196660:CJQ196669 CJQ262196:CJQ262205 CJQ327732:CJQ327741 CJQ393268:CJQ393277 CJQ458804:CJQ458813 CJQ524340:CJQ524349 CJQ589876:CJQ589885 CJQ655412:CJQ655421 CJQ720948:CJQ720957 CJQ786484:CJQ786493 CJQ852020:CJQ852029 CJQ917556:CJQ917565 CJQ983092:CJQ983101 CTM52:CTM61 CTM65588:CTM65597 CTM131124:CTM131133 CTM196660:CTM196669 CTM262196:CTM262205 CTM327732:CTM327741 CTM393268:CTM393277 CTM458804:CTM458813 CTM524340:CTM524349 CTM589876:CTM589885 CTM655412:CTM655421 CTM720948:CTM720957 CTM786484:CTM786493 CTM852020:CTM852029 CTM917556:CTM917565 CTM983092:CTM983101 DDI52:DDI61 DDI65588:DDI65597 DDI131124:DDI131133 DDI196660:DDI196669 DDI262196:DDI262205 DDI327732:DDI327741 DDI393268:DDI393277 DDI458804:DDI458813 DDI524340:DDI524349 DDI589876:DDI589885 DDI655412:DDI655421 DDI720948:DDI720957 DDI786484:DDI786493 DDI852020:DDI852029 DDI917556:DDI917565 DDI983092:DDI983101 DNE52:DNE61 DNE65588:DNE65597 DNE131124:DNE131133 DNE196660:DNE196669 DNE262196:DNE262205 DNE327732:DNE327741 DNE393268:DNE393277 DNE458804:DNE458813 DNE524340:DNE524349 DNE589876:DNE589885 DNE655412:DNE655421 DNE720948:DNE720957 DNE786484:DNE786493 DNE852020:DNE852029 DNE917556:DNE917565 DNE983092:DNE983101 DXA52:DXA61 DXA65588:DXA65597 DXA131124:DXA131133 DXA196660:DXA196669 DXA262196:DXA262205 DXA327732:DXA327741 DXA393268:DXA393277 DXA458804:DXA458813 DXA524340:DXA524349 DXA589876:DXA589885 DXA655412:DXA655421 DXA720948:DXA720957 DXA786484:DXA786493 DXA852020:DXA852029 DXA917556:DXA917565 DXA983092:DXA983101 EGW52:EGW61 EGW65588:EGW65597 EGW131124:EGW131133 EGW196660:EGW196669 EGW262196:EGW262205 EGW327732:EGW327741 EGW393268:EGW393277 EGW458804:EGW458813 EGW524340:EGW524349 EGW589876:EGW589885 EGW655412:EGW655421 EGW720948:EGW720957 EGW786484:EGW786493 EGW852020:EGW852029 EGW917556:EGW917565 EGW983092:EGW983101 EQS52:EQS61 EQS65588:EQS65597 EQS131124:EQS131133 EQS196660:EQS196669 EQS262196:EQS262205 EQS327732:EQS327741 EQS393268:EQS393277 EQS458804:EQS458813 EQS524340:EQS524349 EQS589876:EQS589885 EQS655412:EQS655421 EQS720948:EQS720957 EQS786484:EQS786493 EQS852020:EQS852029 EQS917556:EQS917565 EQS983092:EQS983101 FAO52:FAO61 FAO65588:FAO65597 FAO131124:FAO131133 FAO196660:FAO196669 FAO262196:FAO262205 FAO327732:FAO327741 FAO393268:FAO393277 FAO458804:FAO458813 FAO524340:FAO524349 FAO589876:FAO589885 FAO655412:FAO655421 FAO720948:FAO720957 FAO786484:FAO786493 FAO852020:FAO852029 FAO917556:FAO917565 FAO983092:FAO983101 FKK52:FKK61 FKK65588:FKK65597 FKK131124:FKK131133 FKK196660:FKK196669 FKK262196:FKK262205 FKK327732:FKK327741 FKK393268:FKK393277 FKK458804:FKK458813 FKK524340:FKK524349 FKK589876:FKK589885 FKK655412:FKK655421 FKK720948:FKK720957 FKK786484:FKK786493 FKK852020:FKK852029 FKK917556:FKK917565 FKK983092:FKK983101 FUG52:FUG61 FUG65588:FUG65597 FUG131124:FUG131133 FUG196660:FUG196669 FUG262196:FUG262205 FUG327732:FUG327741 FUG393268:FUG393277 FUG458804:FUG458813 FUG524340:FUG524349 FUG589876:FUG589885 FUG655412:FUG655421 FUG720948:FUG720957 FUG786484:FUG786493 FUG852020:FUG852029 FUG917556:FUG917565 FUG983092:FUG983101 GEC52:GEC61 GEC65588:GEC65597 GEC131124:GEC131133 GEC196660:GEC196669 GEC262196:GEC262205 GEC327732:GEC327741 GEC393268:GEC393277 GEC458804:GEC458813 GEC524340:GEC524349 GEC589876:GEC589885 GEC655412:GEC655421 GEC720948:GEC720957 GEC786484:GEC786493 GEC852020:GEC852029 GEC917556:GEC917565 GEC983092:GEC983101 GNY52:GNY61 GNY65588:GNY65597 GNY131124:GNY131133 GNY196660:GNY196669 GNY262196:GNY262205 GNY327732:GNY327741 GNY393268:GNY393277 GNY458804:GNY458813 GNY524340:GNY524349 GNY589876:GNY589885 GNY655412:GNY655421 GNY720948:GNY720957 GNY786484:GNY786493 GNY852020:GNY852029 GNY917556:GNY917565 GNY983092:GNY983101 GXU52:GXU61 GXU65588:GXU65597 GXU131124:GXU131133 GXU196660:GXU196669 GXU262196:GXU262205 GXU327732:GXU327741 GXU393268:GXU393277 GXU458804:GXU458813 GXU524340:GXU524349 GXU589876:GXU589885 GXU655412:GXU655421 GXU720948:GXU720957 GXU786484:GXU786493 GXU852020:GXU852029 GXU917556:GXU917565 GXU983092:GXU983101 HHQ52:HHQ61 HHQ65588:HHQ65597 HHQ131124:HHQ131133 HHQ196660:HHQ196669 HHQ262196:HHQ262205 HHQ327732:HHQ327741 HHQ393268:HHQ393277 HHQ458804:HHQ458813 HHQ524340:HHQ524349 HHQ589876:HHQ589885 HHQ655412:HHQ655421 HHQ720948:HHQ720957 HHQ786484:HHQ786493 HHQ852020:HHQ852029 HHQ917556:HHQ917565 HHQ983092:HHQ983101 HRM52:HRM61 HRM65588:HRM65597 HRM131124:HRM131133 HRM196660:HRM196669 HRM262196:HRM262205 HRM327732:HRM327741 HRM393268:HRM393277 HRM458804:HRM458813 HRM524340:HRM524349 HRM589876:HRM589885 HRM655412:HRM655421 HRM720948:HRM720957 HRM786484:HRM786493 HRM852020:HRM852029 HRM917556:HRM917565 HRM983092:HRM983101 IBI52:IBI61 IBI65588:IBI65597 IBI131124:IBI131133 IBI196660:IBI196669 IBI262196:IBI262205 IBI327732:IBI327741 IBI393268:IBI393277 IBI458804:IBI458813 IBI524340:IBI524349 IBI589876:IBI589885 IBI655412:IBI655421 IBI720948:IBI720957 IBI786484:IBI786493 IBI852020:IBI852029 IBI917556:IBI917565 IBI983092:IBI983101 ILE52:ILE61 ILE65588:ILE65597 ILE131124:ILE131133 ILE196660:ILE196669 ILE262196:ILE262205 ILE327732:ILE327741 ILE393268:ILE393277 ILE458804:ILE458813 ILE524340:ILE524349 ILE589876:ILE589885 ILE655412:ILE655421 ILE720948:ILE720957 ILE786484:ILE786493 ILE852020:ILE852029 ILE917556:ILE917565 ILE983092:ILE983101 IVA52:IVA61 IVA65588:IVA65597 IVA131124:IVA131133 IVA196660:IVA196669 IVA262196:IVA262205 IVA327732:IVA327741 IVA393268:IVA393277 IVA458804:IVA458813 IVA524340:IVA524349 IVA589876:IVA589885 IVA655412:IVA655421 IVA720948:IVA720957 IVA786484:IVA786493 IVA852020:IVA852029 IVA917556:IVA917565 IVA983092:IVA983101 JEW52:JEW61 JEW65588:JEW65597 JEW131124:JEW131133 JEW196660:JEW196669 JEW262196:JEW262205 JEW327732:JEW327741 JEW393268:JEW393277 JEW458804:JEW458813 JEW524340:JEW524349 JEW589876:JEW589885 JEW655412:JEW655421 JEW720948:JEW720957 JEW786484:JEW786493 JEW852020:JEW852029 JEW917556:JEW917565 JEW983092:JEW983101 JOS52:JOS61 JOS65588:JOS65597 JOS131124:JOS131133 JOS196660:JOS196669 JOS262196:JOS262205 JOS327732:JOS327741 JOS393268:JOS393277 JOS458804:JOS458813 JOS524340:JOS524349 JOS589876:JOS589885 JOS655412:JOS655421 JOS720948:JOS720957 JOS786484:JOS786493 JOS852020:JOS852029 JOS917556:JOS917565 JOS983092:JOS983101 JYO52:JYO61 JYO65588:JYO65597 JYO131124:JYO131133 JYO196660:JYO196669 JYO262196:JYO262205 JYO327732:JYO327741 JYO393268:JYO393277 JYO458804:JYO458813 JYO524340:JYO524349 JYO589876:JYO589885 JYO655412:JYO655421 JYO720948:JYO720957 JYO786484:JYO786493 JYO852020:JYO852029 JYO917556:JYO917565 JYO983092:JYO983101 KIK52:KIK61 KIK65588:KIK65597 KIK131124:KIK131133 KIK196660:KIK196669 KIK262196:KIK262205 KIK327732:KIK327741 KIK393268:KIK393277 KIK458804:KIK458813 KIK524340:KIK524349 KIK589876:KIK589885 KIK655412:KIK655421 KIK720948:KIK720957 KIK786484:KIK786493 KIK852020:KIK852029 KIK917556:KIK917565 KIK983092:KIK983101 KSG52:KSG61 KSG65588:KSG65597 KSG131124:KSG131133 KSG196660:KSG196669 KSG262196:KSG262205 KSG327732:KSG327741 KSG393268:KSG393277 KSG458804:KSG458813 KSG524340:KSG524349 KSG589876:KSG589885 KSG655412:KSG655421 KSG720948:KSG720957 KSG786484:KSG786493 KSG852020:KSG852029 KSG917556:KSG917565 KSG983092:KSG983101 LCC52:LCC61 LCC65588:LCC65597 LCC131124:LCC131133 LCC196660:LCC196669 LCC262196:LCC262205 LCC327732:LCC327741 LCC393268:LCC393277 LCC458804:LCC458813 LCC524340:LCC524349 LCC589876:LCC589885 LCC655412:LCC655421 LCC720948:LCC720957 LCC786484:LCC786493 LCC852020:LCC852029 LCC917556:LCC917565 LCC983092:LCC983101 LLY52:LLY61 LLY65588:LLY65597 LLY131124:LLY131133 LLY196660:LLY196669 LLY262196:LLY262205 LLY327732:LLY327741 LLY393268:LLY393277 LLY458804:LLY458813 LLY524340:LLY524349 LLY589876:LLY589885 LLY655412:LLY655421 LLY720948:LLY720957 LLY786484:LLY786493 LLY852020:LLY852029 LLY917556:LLY917565 LLY983092:LLY983101 LVU52:LVU61 LVU65588:LVU65597 LVU131124:LVU131133 LVU196660:LVU196669 LVU262196:LVU262205 LVU327732:LVU327741 LVU393268:LVU393277 LVU458804:LVU458813 LVU524340:LVU524349 LVU589876:LVU589885 LVU655412:LVU655421 LVU720948:LVU720957 LVU786484:LVU786493 LVU852020:LVU852029 LVU917556:LVU917565 LVU983092:LVU983101 MFQ52:MFQ61 MFQ65588:MFQ65597 MFQ131124:MFQ131133 MFQ196660:MFQ196669 MFQ262196:MFQ262205 MFQ327732:MFQ327741 MFQ393268:MFQ393277 MFQ458804:MFQ458813 MFQ524340:MFQ524349 MFQ589876:MFQ589885 MFQ655412:MFQ655421 MFQ720948:MFQ720957 MFQ786484:MFQ786493 MFQ852020:MFQ852029 MFQ917556:MFQ917565 MFQ983092:MFQ983101 MPM52:MPM61 MPM65588:MPM65597 MPM131124:MPM131133 MPM196660:MPM196669 MPM262196:MPM262205 MPM327732:MPM327741 MPM393268:MPM393277 MPM458804:MPM458813 MPM524340:MPM524349 MPM589876:MPM589885 MPM655412:MPM655421 MPM720948:MPM720957 MPM786484:MPM786493 MPM852020:MPM852029 MPM917556:MPM917565 MPM983092:MPM983101 MZI52:MZI61 MZI65588:MZI65597 MZI131124:MZI131133 MZI196660:MZI196669 MZI262196:MZI262205 MZI327732:MZI327741 MZI393268:MZI393277 MZI458804:MZI458813 MZI524340:MZI524349 MZI589876:MZI589885 MZI655412:MZI655421 MZI720948:MZI720957 MZI786484:MZI786493 MZI852020:MZI852029 MZI917556:MZI917565 MZI983092:MZI983101 NJE52:NJE61 NJE65588:NJE65597 NJE131124:NJE131133 NJE196660:NJE196669 NJE262196:NJE262205 NJE327732:NJE327741 NJE393268:NJE393277 NJE458804:NJE458813 NJE524340:NJE524349 NJE589876:NJE589885 NJE655412:NJE655421 NJE720948:NJE720957 NJE786484:NJE786493 NJE852020:NJE852029 NJE917556:NJE917565 NJE983092:NJE983101 NTA52:NTA61 NTA65588:NTA65597 NTA131124:NTA131133 NTA196660:NTA196669 NTA262196:NTA262205 NTA327732:NTA327741 NTA393268:NTA393277 NTA458804:NTA458813 NTA524340:NTA524349 NTA589876:NTA589885 NTA655412:NTA655421 NTA720948:NTA720957 NTA786484:NTA786493 NTA852020:NTA852029 NTA917556:NTA917565 NTA983092:NTA983101 OCW52:OCW61 OCW65588:OCW65597 OCW131124:OCW131133 OCW196660:OCW196669 OCW262196:OCW262205 OCW327732:OCW327741 OCW393268:OCW393277 OCW458804:OCW458813 OCW524340:OCW524349 OCW589876:OCW589885 OCW655412:OCW655421 OCW720948:OCW720957 OCW786484:OCW786493 OCW852020:OCW852029 OCW917556:OCW917565 OCW983092:OCW983101 OMS52:OMS61 OMS65588:OMS65597 OMS131124:OMS131133 OMS196660:OMS196669 OMS262196:OMS262205 OMS327732:OMS327741 OMS393268:OMS393277 OMS458804:OMS458813 OMS524340:OMS524349 OMS589876:OMS589885 OMS655412:OMS655421 OMS720948:OMS720957 OMS786484:OMS786493 OMS852020:OMS852029 OMS917556:OMS917565 OMS983092:OMS983101 OWO52:OWO61 OWO65588:OWO65597 OWO131124:OWO131133 OWO196660:OWO196669 OWO262196:OWO262205 OWO327732:OWO327741 OWO393268:OWO393277 OWO458804:OWO458813 OWO524340:OWO524349 OWO589876:OWO589885 OWO655412:OWO655421 OWO720948:OWO720957 OWO786484:OWO786493 OWO852020:OWO852029 OWO917556:OWO917565 OWO983092:OWO983101 PGK52:PGK61 PGK65588:PGK65597 PGK131124:PGK131133 PGK196660:PGK196669 PGK262196:PGK262205 PGK327732:PGK327741 PGK393268:PGK393277 PGK458804:PGK458813 PGK524340:PGK524349 PGK589876:PGK589885 PGK655412:PGK655421 PGK720948:PGK720957 PGK786484:PGK786493 PGK852020:PGK852029 PGK917556:PGK917565 PGK983092:PGK983101 PQG52:PQG61 PQG65588:PQG65597 PQG131124:PQG131133 PQG196660:PQG196669 PQG262196:PQG262205 PQG327732:PQG327741 PQG393268:PQG393277 PQG458804:PQG458813 PQG524340:PQG524349 PQG589876:PQG589885 PQG655412:PQG655421 PQG720948:PQG720957 PQG786484:PQG786493 PQG852020:PQG852029 PQG917556:PQG917565 PQG983092:PQG983101 QAC52:QAC61 QAC65588:QAC65597 QAC131124:QAC131133 QAC196660:QAC196669 QAC262196:QAC262205 QAC327732:QAC327741 QAC393268:QAC393277 QAC458804:QAC458813 QAC524340:QAC524349 QAC589876:QAC589885 QAC655412:QAC655421 QAC720948:QAC720957 QAC786484:QAC786493 QAC852020:QAC852029 QAC917556:QAC917565 QAC983092:QAC983101 QJY52:QJY61 QJY65588:QJY65597 QJY131124:QJY131133 QJY196660:QJY196669 QJY262196:QJY262205 QJY327732:QJY327741 QJY393268:QJY393277 QJY458804:QJY458813 QJY524340:QJY524349 QJY589876:QJY589885 QJY655412:QJY655421 QJY720948:QJY720957 QJY786484:QJY786493 QJY852020:QJY852029 QJY917556:QJY917565 QJY983092:QJY983101 QTU52:QTU61 QTU65588:QTU65597 QTU131124:QTU131133 QTU196660:QTU196669 QTU262196:QTU262205 QTU327732:QTU327741 QTU393268:QTU393277 QTU458804:QTU458813 QTU524340:QTU524349 QTU589876:QTU589885 QTU655412:QTU655421 QTU720948:QTU720957 QTU786484:QTU786493 QTU852020:QTU852029 QTU917556:QTU917565 QTU983092:QTU983101 RDQ52:RDQ61 RDQ65588:RDQ65597 RDQ131124:RDQ131133 RDQ196660:RDQ196669 RDQ262196:RDQ262205 RDQ327732:RDQ327741 RDQ393268:RDQ393277 RDQ458804:RDQ458813 RDQ524340:RDQ524349 RDQ589876:RDQ589885 RDQ655412:RDQ655421 RDQ720948:RDQ720957 RDQ786484:RDQ786493 RDQ852020:RDQ852029 RDQ917556:RDQ917565 RDQ983092:RDQ983101 RNM52:RNM61 RNM65588:RNM65597 RNM131124:RNM131133 RNM196660:RNM196669 RNM262196:RNM262205 RNM327732:RNM327741 RNM393268:RNM393277 RNM458804:RNM458813 RNM524340:RNM524349 RNM589876:RNM589885 RNM655412:RNM655421 RNM720948:RNM720957 RNM786484:RNM786493 RNM852020:RNM852029 RNM917556:RNM917565 RNM983092:RNM983101 RXI52:RXI61 RXI65588:RXI65597 RXI131124:RXI131133 RXI196660:RXI196669 RXI262196:RXI262205 RXI327732:RXI327741 RXI393268:RXI393277 RXI458804:RXI458813 RXI524340:RXI524349 RXI589876:RXI589885 RXI655412:RXI655421 RXI720948:RXI720957 RXI786484:RXI786493 RXI852020:RXI852029 RXI917556:RXI917565 RXI983092:RXI983101 SHE52:SHE61 SHE65588:SHE65597 SHE131124:SHE131133 SHE196660:SHE196669 SHE262196:SHE262205 SHE327732:SHE327741 SHE393268:SHE393277 SHE458804:SHE458813 SHE524340:SHE524349 SHE589876:SHE589885 SHE655412:SHE655421 SHE720948:SHE720957 SHE786484:SHE786493 SHE852020:SHE852029 SHE917556:SHE917565 SHE983092:SHE983101 SRA52:SRA61 SRA65588:SRA65597 SRA131124:SRA131133 SRA196660:SRA196669 SRA262196:SRA262205 SRA327732:SRA327741 SRA393268:SRA393277 SRA458804:SRA458813 SRA524340:SRA524349 SRA589876:SRA589885 SRA655412:SRA655421 SRA720948:SRA720957 SRA786484:SRA786493 SRA852020:SRA852029 SRA917556:SRA917565 SRA983092:SRA983101 TAW52:TAW61 TAW65588:TAW65597 TAW131124:TAW131133 TAW196660:TAW196669 TAW262196:TAW262205 TAW327732:TAW327741 TAW393268:TAW393277 TAW458804:TAW458813 TAW524340:TAW524349 TAW589876:TAW589885 TAW655412:TAW655421 TAW720948:TAW720957 TAW786484:TAW786493 TAW852020:TAW852029 TAW917556:TAW917565 TAW983092:TAW983101 TKS52:TKS61 TKS65588:TKS65597 TKS131124:TKS131133 TKS196660:TKS196669 TKS262196:TKS262205 TKS327732:TKS327741 TKS393268:TKS393277 TKS458804:TKS458813 TKS524340:TKS524349 TKS589876:TKS589885 TKS655412:TKS655421 TKS720948:TKS720957 TKS786484:TKS786493 TKS852020:TKS852029 TKS917556:TKS917565 TKS983092:TKS983101 TUO52:TUO61 TUO65588:TUO65597 TUO131124:TUO131133 TUO196660:TUO196669 TUO262196:TUO262205 TUO327732:TUO327741 TUO393268:TUO393277 TUO458804:TUO458813 TUO524340:TUO524349 TUO589876:TUO589885 TUO655412:TUO655421 TUO720948:TUO720957 TUO786484:TUO786493 TUO852020:TUO852029 TUO917556:TUO917565 TUO983092:TUO983101 UEK52:UEK61 UEK65588:UEK65597 UEK131124:UEK131133 UEK196660:UEK196669 UEK262196:UEK262205 UEK327732:UEK327741 UEK393268:UEK393277 UEK458804:UEK458813 UEK524340:UEK524349 UEK589876:UEK589885 UEK655412:UEK655421 UEK720948:UEK720957 UEK786484:UEK786493 UEK852020:UEK852029 UEK917556:UEK917565 UEK983092:UEK983101 UOG52:UOG61 UOG65588:UOG65597 UOG131124:UOG131133 UOG196660:UOG196669 UOG262196:UOG262205 UOG327732:UOG327741 UOG393268:UOG393277 UOG458804:UOG458813 UOG524340:UOG524349 UOG589876:UOG589885 UOG655412:UOG655421 UOG720948:UOG720957 UOG786484:UOG786493 UOG852020:UOG852029 UOG917556:UOG917565 UOG983092:UOG983101 UYC52:UYC61 UYC65588:UYC65597 UYC131124:UYC131133 UYC196660:UYC196669 UYC262196:UYC262205 UYC327732:UYC327741 UYC393268:UYC393277 UYC458804:UYC458813 UYC524340:UYC524349 UYC589876:UYC589885 UYC655412:UYC655421 UYC720948:UYC720957 UYC786484:UYC786493 UYC852020:UYC852029 UYC917556:UYC917565 UYC983092:UYC983101 VHY52:VHY61 VHY65588:VHY65597 VHY131124:VHY131133 VHY196660:VHY196669 VHY262196:VHY262205 VHY327732:VHY327741 VHY393268:VHY393277 VHY458804:VHY458813 VHY524340:VHY524349 VHY589876:VHY589885 VHY655412:VHY655421 VHY720948:VHY720957 VHY786484:VHY786493 VHY852020:VHY852029 VHY917556:VHY917565 VHY983092:VHY983101 VRU52:VRU61 VRU65588:VRU65597 VRU131124:VRU131133 VRU196660:VRU196669 VRU262196:VRU262205 VRU327732:VRU327741 VRU393268:VRU393277 VRU458804:VRU458813 VRU524340:VRU524349 VRU589876:VRU589885 VRU655412:VRU655421 VRU720948:VRU720957 VRU786484:VRU786493 VRU852020:VRU852029 VRU917556:VRU917565 VRU983092:VRU983101 WBQ52:WBQ61 WBQ65588:WBQ65597 WBQ131124:WBQ131133 WBQ196660:WBQ196669 WBQ262196:WBQ262205 WBQ327732:WBQ327741 WBQ393268:WBQ393277 WBQ458804:WBQ458813 WBQ524340:WBQ524349 WBQ589876:WBQ589885 WBQ655412:WBQ655421 WBQ720948:WBQ720957 WBQ786484:WBQ786493 WBQ852020:WBQ852029 WBQ917556:WBQ917565 WBQ983092:WBQ983101 WLM52:WLM61 WLM65588:WLM65597 WLM131124:WLM131133 WLM196660:WLM196669 WLM262196:WLM262205 WLM327732:WLM327741 WLM393268:WLM393277 WLM458804:WLM458813 WLM524340:WLM524349 WLM589876:WLM589885 WLM655412:WLM655421 WLM720948:WLM720957 WLM786484:WLM786493 WLM852020:WLM852029 WLM917556:WLM917565 WLM983092:WLM983101 WVI52:WVI61 WVI65588:WVI65597 WVI131124:WVI131133 WVI196660:WVI196669 WVI262196:WVI262205 WVI327732:WVI327741 WVI393268:WVI393277 WVI458804:WVI458813 WVI524340:WVI524349 WVI589876:WVI589885 WVI655412:WVI655421 WVI720948:WVI720957 WVI786484:WVI786493 WVI852020:WVI852029 WVI917556:WVI917565 WVI983092:WVI983101">
      <formula1>100</formula1>
    </dataValidation>
    <dataValidation type="decimal" operator="greaterThanOrEqual" allowBlank="1" showInputMessage="1" showErrorMessage="1" errorTitle="提示" error="对不起，此处只能输入数字。" sqref="B30:C30 IX30:IY30 ST30:SU30 ACP30:ACQ30 AML30:AMM30 AWH30:AWI30 BGD30:BGE30 BPZ30:BQA30 BZV30:BZW30 CJR30:CJS30 CTN30:CTO30 DDJ30:DDK30 DNF30:DNG30 DXB30:DXC30 EGX30:EGY30 EQT30:EQU30 FAP30:FAQ30 FKL30:FKM30 FUH30:FUI30 GED30:GEE30 GNZ30:GOA30 GXV30:GXW30 HHR30:HHS30 HRN30:HRO30 IBJ30:IBK30 ILF30:ILG30 IVB30:IVC30 JEX30:JEY30 JOT30:JOU30 JYP30:JYQ30 KIL30:KIM30 KSH30:KSI30 LCD30:LCE30 LLZ30:LMA30 LVV30:LVW30 MFR30:MFS30 MPN30:MPO30 MZJ30:MZK30 NJF30:NJG30 NTB30:NTC30 OCX30:OCY30 OMT30:OMU30 OWP30:OWQ30 PGL30:PGM30 PQH30:PQI30 QAD30:QAE30 QJZ30:QKA30 QTV30:QTW30 RDR30:RDS30 RNN30:RNO30 RXJ30:RXK30 SHF30:SHG30 SRB30:SRC30 TAX30:TAY30 TKT30:TKU30 TUP30:TUQ30 UEL30:UEM30 UOH30:UOI30 UYD30:UYE30 VHZ30:VIA30 VRV30:VRW30 WBR30:WBS30 WLN30:WLO30 WVJ30:WVK30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66:C65566 IX65566:IY65566 ST65566:SU65566 ACP65566:ACQ65566 AML65566:AMM65566 AWH65566:AWI65566 BGD65566:BGE65566 BPZ65566:BQA65566 BZV65566:BZW65566 CJR65566:CJS65566 CTN65566:CTO65566 DDJ65566:DDK65566 DNF65566:DNG65566 DXB65566:DXC65566 EGX65566:EGY65566 EQT65566:EQU65566 FAP65566:FAQ65566 FKL65566:FKM65566 FUH65566:FUI65566 GED65566:GEE65566 GNZ65566:GOA65566 GXV65566:GXW65566 HHR65566:HHS65566 HRN65566:HRO65566 IBJ65566:IBK65566 ILF65566:ILG65566 IVB65566:IVC65566 JEX65566:JEY65566 JOT65566:JOU65566 JYP65566:JYQ65566 KIL65566:KIM65566 KSH65566:KSI65566 LCD65566:LCE65566 LLZ65566:LMA65566 LVV65566:LVW65566 MFR65566:MFS65566 MPN65566:MPO65566 MZJ65566:MZK65566 NJF65566:NJG65566 NTB65566:NTC65566 OCX65566:OCY65566 OMT65566:OMU65566 OWP65566:OWQ65566 PGL65566:PGM65566 PQH65566:PQI65566 QAD65566:QAE65566 QJZ65566:QKA65566 QTV65566:QTW65566 RDR65566:RDS65566 RNN65566:RNO65566 RXJ65566:RXK65566 SHF65566:SHG65566 SRB65566:SRC65566 TAX65566:TAY65566 TKT65566:TKU65566 TUP65566:TUQ65566 UEL65566:UEM65566 UOH65566:UOI65566 UYD65566:UYE65566 VHZ65566:VIA65566 VRV65566:VRW65566 WBR65566:WBS65566 WLN65566:WLO65566 WVJ65566:WVK65566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02:C131102 IX131102:IY131102 ST131102:SU131102 ACP131102:ACQ131102 AML131102:AMM131102 AWH131102:AWI131102 BGD131102:BGE131102 BPZ131102:BQA131102 BZV131102:BZW131102 CJR131102:CJS131102 CTN131102:CTO131102 DDJ131102:DDK131102 DNF131102:DNG131102 DXB131102:DXC131102 EGX131102:EGY131102 EQT131102:EQU131102 FAP131102:FAQ131102 FKL131102:FKM131102 FUH131102:FUI131102 GED131102:GEE131102 GNZ131102:GOA131102 GXV131102:GXW131102 HHR131102:HHS131102 HRN131102:HRO131102 IBJ131102:IBK131102 ILF131102:ILG131102 IVB131102:IVC131102 JEX131102:JEY131102 JOT131102:JOU131102 JYP131102:JYQ131102 KIL131102:KIM131102 KSH131102:KSI131102 LCD131102:LCE131102 LLZ131102:LMA131102 LVV131102:LVW131102 MFR131102:MFS131102 MPN131102:MPO131102 MZJ131102:MZK131102 NJF131102:NJG131102 NTB131102:NTC131102 OCX131102:OCY131102 OMT131102:OMU131102 OWP131102:OWQ131102 PGL131102:PGM131102 PQH131102:PQI131102 QAD131102:QAE131102 QJZ131102:QKA131102 QTV131102:QTW131102 RDR131102:RDS131102 RNN131102:RNO131102 RXJ131102:RXK131102 SHF131102:SHG131102 SRB131102:SRC131102 TAX131102:TAY131102 TKT131102:TKU131102 TUP131102:TUQ131102 UEL131102:UEM131102 UOH131102:UOI131102 UYD131102:UYE131102 VHZ131102:VIA131102 VRV131102:VRW131102 WBR131102:WBS131102 WLN131102:WLO131102 WVJ131102:WVK131102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38:C196638 IX196638:IY196638 ST196638:SU196638 ACP196638:ACQ196638 AML196638:AMM196638 AWH196638:AWI196638 BGD196638:BGE196638 BPZ196638:BQA196638 BZV196638:BZW196638 CJR196638:CJS196638 CTN196638:CTO196638 DDJ196638:DDK196638 DNF196638:DNG196638 DXB196638:DXC196638 EGX196638:EGY196638 EQT196638:EQU196638 FAP196638:FAQ196638 FKL196638:FKM196638 FUH196638:FUI196638 GED196638:GEE196638 GNZ196638:GOA196638 GXV196638:GXW196638 HHR196638:HHS196638 HRN196638:HRO196638 IBJ196638:IBK196638 ILF196638:ILG196638 IVB196638:IVC196638 JEX196638:JEY196638 JOT196638:JOU196638 JYP196638:JYQ196638 KIL196638:KIM196638 KSH196638:KSI196638 LCD196638:LCE196638 LLZ196638:LMA196638 LVV196638:LVW196638 MFR196638:MFS196638 MPN196638:MPO196638 MZJ196638:MZK196638 NJF196638:NJG196638 NTB196638:NTC196638 OCX196638:OCY196638 OMT196638:OMU196638 OWP196638:OWQ196638 PGL196638:PGM196638 PQH196638:PQI196638 QAD196638:QAE196638 QJZ196638:QKA196638 QTV196638:QTW196638 RDR196638:RDS196638 RNN196638:RNO196638 RXJ196638:RXK196638 SHF196638:SHG196638 SRB196638:SRC196638 TAX196638:TAY196638 TKT196638:TKU196638 TUP196638:TUQ196638 UEL196638:UEM196638 UOH196638:UOI196638 UYD196638:UYE196638 VHZ196638:VIA196638 VRV196638:VRW196638 WBR196638:WBS196638 WLN196638:WLO196638 WVJ196638:WVK196638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174:C262174 IX262174:IY262174 ST262174:SU262174 ACP262174:ACQ262174 AML262174:AMM262174 AWH262174:AWI262174 BGD262174:BGE262174 BPZ262174:BQA262174 BZV262174:BZW262174 CJR262174:CJS262174 CTN262174:CTO262174 DDJ262174:DDK262174 DNF262174:DNG262174 DXB262174:DXC262174 EGX262174:EGY262174 EQT262174:EQU262174 FAP262174:FAQ262174 FKL262174:FKM262174 FUH262174:FUI262174 GED262174:GEE262174 GNZ262174:GOA262174 GXV262174:GXW262174 HHR262174:HHS262174 HRN262174:HRO262174 IBJ262174:IBK262174 ILF262174:ILG262174 IVB262174:IVC262174 JEX262174:JEY262174 JOT262174:JOU262174 JYP262174:JYQ262174 KIL262174:KIM262174 KSH262174:KSI262174 LCD262174:LCE262174 LLZ262174:LMA262174 LVV262174:LVW262174 MFR262174:MFS262174 MPN262174:MPO262174 MZJ262174:MZK262174 NJF262174:NJG262174 NTB262174:NTC262174 OCX262174:OCY262174 OMT262174:OMU262174 OWP262174:OWQ262174 PGL262174:PGM262174 PQH262174:PQI262174 QAD262174:QAE262174 QJZ262174:QKA262174 QTV262174:QTW262174 RDR262174:RDS262174 RNN262174:RNO262174 RXJ262174:RXK262174 SHF262174:SHG262174 SRB262174:SRC262174 TAX262174:TAY262174 TKT262174:TKU262174 TUP262174:TUQ262174 UEL262174:UEM262174 UOH262174:UOI262174 UYD262174:UYE262174 VHZ262174:VIA262174 VRV262174:VRW262174 WBR262174:WBS262174 WLN262174:WLO262174 WVJ262174:WVK262174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10:C327710 IX327710:IY327710 ST327710:SU327710 ACP327710:ACQ327710 AML327710:AMM327710 AWH327710:AWI327710 BGD327710:BGE327710 BPZ327710:BQA327710 BZV327710:BZW327710 CJR327710:CJS327710 CTN327710:CTO327710 DDJ327710:DDK327710 DNF327710:DNG327710 DXB327710:DXC327710 EGX327710:EGY327710 EQT327710:EQU327710 FAP327710:FAQ327710 FKL327710:FKM327710 FUH327710:FUI327710 GED327710:GEE327710 GNZ327710:GOA327710 GXV327710:GXW327710 HHR327710:HHS327710 HRN327710:HRO327710 IBJ327710:IBK327710 ILF327710:ILG327710 IVB327710:IVC327710 JEX327710:JEY327710 JOT327710:JOU327710 JYP327710:JYQ327710 KIL327710:KIM327710 KSH327710:KSI327710 LCD327710:LCE327710 LLZ327710:LMA327710 LVV327710:LVW327710 MFR327710:MFS327710 MPN327710:MPO327710 MZJ327710:MZK327710 NJF327710:NJG327710 NTB327710:NTC327710 OCX327710:OCY327710 OMT327710:OMU327710 OWP327710:OWQ327710 PGL327710:PGM327710 PQH327710:PQI327710 QAD327710:QAE327710 QJZ327710:QKA327710 QTV327710:QTW327710 RDR327710:RDS327710 RNN327710:RNO327710 RXJ327710:RXK327710 SHF327710:SHG327710 SRB327710:SRC327710 TAX327710:TAY327710 TKT327710:TKU327710 TUP327710:TUQ327710 UEL327710:UEM327710 UOH327710:UOI327710 UYD327710:UYE327710 VHZ327710:VIA327710 VRV327710:VRW327710 WBR327710:WBS327710 WLN327710:WLO327710 WVJ327710:WVK327710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46:C393246 IX393246:IY393246 ST393246:SU393246 ACP393246:ACQ393246 AML393246:AMM393246 AWH393246:AWI393246 BGD393246:BGE393246 BPZ393246:BQA393246 BZV393246:BZW393246 CJR393246:CJS393246 CTN393246:CTO393246 DDJ393246:DDK393246 DNF393246:DNG393246 DXB393246:DXC393246 EGX393246:EGY393246 EQT393246:EQU393246 FAP393246:FAQ393246 FKL393246:FKM393246 FUH393246:FUI393246 GED393246:GEE393246 GNZ393246:GOA393246 GXV393246:GXW393246 HHR393246:HHS393246 HRN393246:HRO393246 IBJ393246:IBK393246 ILF393246:ILG393246 IVB393246:IVC393246 JEX393246:JEY393246 JOT393246:JOU393246 JYP393246:JYQ393246 KIL393246:KIM393246 KSH393246:KSI393246 LCD393246:LCE393246 LLZ393246:LMA393246 LVV393246:LVW393246 MFR393246:MFS393246 MPN393246:MPO393246 MZJ393246:MZK393246 NJF393246:NJG393246 NTB393246:NTC393246 OCX393246:OCY393246 OMT393246:OMU393246 OWP393246:OWQ393246 PGL393246:PGM393246 PQH393246:PQI393246 QAD393246:QAE393246 QJZ393246:QKA393246 QTV393246:QTW393246 RDR393246:RDS393246 RNN393246:RNO393246 RXJ393246:RXK393246 SHF393246:SHG393246 SRB393246:SRC393246 TAX393246:TAY393246 TKT393246:TKU393246 TUP393246:TUQ393246 UEL393246:UEM393246 UOH393246:UOI393246 UYD393246:UYE393246 VHZ393246:VIA393246 VRV393246:VRW393246 WBR393246:WBS393246 WLN393246:WLO393246 WVJ393246:WVK393246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782:C458782 IX458782:IY458782 ST458782:SU458782 ACP458782:ACQ458782 AML458782:AMM458782 AWH458782:AWI458782 BGD458782:BGE458782 BPZ458782:BQA458782 BZV458782:BZW458782 CJR458782:CJS458782 CTN458782:CTO458782 DDJ458782:DDK458782 DNF458782:DNG458782 DXB458782:DXC458782 EGX458782:EGY458782 EQT458782:EQU458782 FAP458782:FAQ458782 FKL458782:FKM458782 FUH458782:FUI458782 GED458782:GEE458782 GNZ458782:GOA458782 GXV458782:GXW458782 HHR458782:HHS458782 HRN458782:HRO458782 IBJ458782:IBK458782 ILF458782:ILG458782 IVB458782:IVC458782 JEX458782:JEY458782 JOT458782:JOU458782 JYP458782:JYQ458782 KIL458782:KIM458782 KSH458782:KSI458782 LCD458782:LCE458782 LLZ458782:LMA458782 LVV458782:LVW458782 MFR458782:MFS458782 MPN458782:MPO458782 MZJ458782:MZK458782 NJF458782:NJG458782 NTB458782:NTC458782 OCX458782:OCY458782 OMT458782:OMU458782 OWP458782:OWQ458782 PGL458782:PGM458782 PQH458782:PQI458782 QAD458782:QAE458782 QJZ458782:QKA458782 QTV458782:QTW458782 RDR458782:RDS458782 RNN458782:RNO458782 RXJ458782:RXK458782 SHF458782:SHG458782 SRB458782:SRC458782 TAX458782:TAY458782 TKT458782:TKU458782 TUP458782:TUQ458782 UEL458782:UEM458782 UOH458782:UOI458782 UYD458782:UYE458782 VHZ458782:VIA458782 VRV458782:VRW458782 WBR458782:WBS458782 WLN458782:WLO458782 WVJ458782:WVK458782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18:C524318 IX524318:IY524318 ST524318:SU524318 ACP524318:ACQ524318 AML524318:AMM524318 AWH524318:AWI524318 BGD524318:BGE524318 BPZ524318:BQA524318 BZV524318:BZW524318 CJR524318:CJS524318 CTN524318:CTO524318 DDJ524318:DDK524318 DNF524318:DNG524318 DXB524318:DXC524318 EGX524318:EGY524318 EQT524318:EQU524318 FAP524318:FAQ524318 FKL524318:FKM524318 FUH524318:FUI524318 GED524318:GEE524318 GNZ524318:GOA524318 GXV524318:GXW524318 HHR524318:HHS524318 HRN524318:HRO524318 IBJ524318:IBK524318 ILF524318:ILG524318 IVB524318:IVC524318 JEX524318:JEY524318 JOT524318:JOU524318 JYP524318:JYQ524318 KIL524318:KIM524318 KSH524318:KSI524318 LCD524318:LCE524318 LLZ524318:LMA524318 LVV524318:LVW524318 MFR524318:MFS524318 MPN524318:MPO524318 MZJ524318:MZK524318 NJF524318:NJG524318 NTB524318:NTC524318 OCX524318:OCY524318 OMT524318:OMU524318 OWP524318:OWQ524318 PGL524318:PGM524318 PQH524318:PQI524318 QAD524318:QAE524318 QJZ524318:QKA524318 QTV524318:QTW524318 RDR524318:RDS524318 RNN524318:RNO524318 RXJ524318:RXK524318 SHF524318:SHG524318 SRB524318:SRC524318 TAX524318:TAY524318 TKT524318:TKU524318 TUP524318:TUQ524318 UEL524318:UEM524318 UOH524318:UOI524318 UYD524318:UYE524318 VHZ524318:VIA524318 VRV524318:VRW524318 WBR524318:WBS524318 WLN524318:WLO524318 WVJ524318:WVK524318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54:C589854 IX589854:IY589854 ST589854:SU589854 ACP589854:ACQ589854 AML589854:AMM589854 AWH589854:AWI589854 BGD589854:BGE589854 BPZ589854:BQA589854 BZV589854:BZW589854 CJR589854:CJS589854 CTN589854:CTO589854 DDJ589854:DDK589854 DNF589854:DNG589854 DXB589854:DXC589854 EGX589854:EGY589854 EQT589854:EQU589854 FAP589854:FAQ589854 FKL589854:FKM589854 FUH589854:FUI589854 GED589854:GEE589854 GNZ589854:GOA589854 GXV589854:GXW589854 HHR589854:HHS589854 HRN589854:HRO589854 IBJ589854:IBK589854 ILF589854:ILG589854 IVB589854:IVC589854 JEX589854:JEY589854 JOT589854:JOU589854 JYP589854:JYQ589854 KIL589854:KIM589854 KSH589854:KSI589854 LCD589854:LCE589854 LLZ589854:LMA589854 LVV589854:LVW589854 MFR589854:MFS589854 MPN589854:MPO589854 MZJ589854:MZK589854 NJF589854:NJG589854 NTB589854:NTC589854 OCX589854:OCY589854 OMT589854:OMU589854 OWP589854:OWQ589854 PGL589854:PGM589854 PQH589854:PQI589854 QAD589854:QAE589854 QJZ589854:QKA589854 QTV589854:QTW589854 RDR589854:RDS589854 RNN589854:RNO589854 RXJ589854:RXK589854 SHF589854:SHG589854 SRB589854:SRC589854 TAX589854:TAY589854 TKT589854:TKU589854 TUP589854:TUQ589854 UEL589854:UEM589854 UOH589854:UOI589854 UYD589854:UYE589854 VHZ589854:VIA589854 VRV589854:VRW589854 WBR589854:WBS589854 WLN589854:WLO589854 WVJ589854:WVK589854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390:C655390 IX655390:IY655390 ST655390:SU655390 ACP655390:ACQ655390 AML655390:AMM655390 AWH655390:AWI655390 BGD655390:BGE655390 BPZ655390:BQA655390 BZV655390:BZW655390 CJR655390:CJS655390 CTN655390:CTO655390 DDJ655390:DDK655390 DNF655390:DNG655390 DXB655390:DXC655390 EGX655390:EGY655390 EQT655390:EQU655390 FAP655390:FAQ655390 FKL655390:FKM655390 FUH655390:FUI655390 GED655390:GEE655390 GNZ655390:GOA655390 GXV655390:GXW655390 HHR655390:HHS655390 HRN655390:HRO655390 IBJ655390:IBK655390 ILF655390:ILG655390 IVB655390:IVC655390 JEX655390:JEY655390 JOT655390:JOU655390 JYP655390:JYQ655390 KIL655390:KIM655390 KSH655390:KSI655390 LCD655390:LCE655390 LLZ655390:LMA655390 LVV655390:LVW655390 MFR655390:MFS655390 MPN655390:MPO655390 MZJ655390:MZK655390 NJF655390:NJG655390 NTB655390:NTC655390 OCX655390:OCY655390 OMT655390:OMU655390 OWP655390:OWQ655390 PGL655390:PGM655390 PQH655390:PQI655390 QAD655390:QAE655390 QJZ655390:QKA655390 QTV655390:QTW655390 RDR655390:RDS655390 RNN655390:RNO655390 RXJ655390:RXK655390 SHF655390:SHG655390 SRB655390:SRC655390 TAX655390:TAY655390 TKT655390:TKU655390 TUP655390:TUQ655390 UEL655390:UEM655390 UOH655390:UOI655390 UYD655390:UYE655390 VHZ655390:VIA655390 VRV655390:VRW655390 WBR655390:WBS655390 WLN655390:WLO655390 WVJ655390:WVK655390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26:C720926 IX720926:IY720926 ST720926:SU720926 ACP720926:ACQ720926 AML720926:AMM720926 AWH720926:AWI720926 BGD720926:BGE720926 BPZ720926:BQA720926 BZV720926:BZW720926 CJR720926:CJS720926 CTN720926:CTO720926 DDJ720926:DDK720926 DNF720926:DNG720926 DXB720926:DXC720926 EGX720926:EGY720926 EQT720926:EQU720926 FAP720926:FAQ720926 FKL720926:FKM720926 FUH720926:FUI720926 GED720926:GEE720926 GNZ720926:GOA720926 GXV720926:GXW720926 HHR720926:HHS720926 HRN720926:HRO720926 IBJ720926:IBK720926 ILF720926:ILG720926 IVB720926:IVC720926 JEX720926:JEY720926 JOT720926:JOU720926 JYP720926:JYQ720926 KIL720926:KIM720926 KSH720926:KSI720926 LCD720926:LCE720926 LLZ720926:LMA720926 LVV720926:LVW720926 MFR720926:MFS720926 MPN720926:MPO720926 MZJ720926:MZK720926 NJF720926:NJG720926 NTB720926:NTC720926 OCX720926:OCY720926 OMT720926:OMU720926 OWP720926:OWQ720926 PGL720926:PGM720926 PQH720926:PQI720926 QAD720926:QAE720926 QJZ720926:QKA720926 QTV720926:QTW720926 RDR720926:RDS720926 RNN720926:RNO720926 RXJ720926:RXK720926 SHF720926:SHG720926 SRB720926:SRC720926 TAX720926:TAY720926 TKT720926:TKU720926 TUP720926:TUQ720926 UEL720926:UEM720926 UOH720926:UOI720926 UYD720926:UYE720926 VHZ720926:VIA720926 VRV720926:VRW720926 WBR720926:WBS720926 WLN720926:WLO720926 WVJ720926:WVK720926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62:C786462 IX786462:IY786462 ST786462:SU786462 ACP786462:ACQ786462 AML786462:AMM786462 AWH786462:AWI786462 BGD786462:BGE786462 BPZ786462:BQA786462 BZV786462:BZW786462 CJR786462:CJS786462 CTN786462:CTO786462 DDJ786462:DDK786462 DNF786462:DNG786462 DXB786462:DXC786462 EGX786462:EGY786462 EQT786462:EQU786462 FAP786462:FAQ786462 FKL786462:FKM786462 FUH786462:FUI786462 GED786462:GEE786462 GNZ786462:GOA786462 GXV786462:GXW786462 HHR786462:HHS786462 HRN786462:HRO786462 IBJ786462:IBK786462 ILF786462:ILG786462 IVB786462:IVC786462 JEX786462:JEY786462 JOT786462:JOU786462 JYP786462:JYQ786462 KIL786462:KIM786462 KSH786462:KSI786462 LCD786462:LCE786462 LLZ786462:LMA786462 LVV786462:LVW786462 MFR786462:MFS786462 MPN786462:MPO786462 MZJ786462:MZK786462 NJF786462:NJG786462 NTB786462:NTC786462 OCX786462:OCY786462 OMT786462:OMU786462 OWP786462:OWQ786462 PGL786462:PGM786462 PQH786462:PQI786462 QAD786462:QAE786462 QJZ786462:QKA786462 QTV786462:QTW786462 RDR786462:RDS786462 RNN786462:RNO786462 RXJ786462:RXK786462 SHF786462:SHG786462 SRB786462:SRC786462 TAX786462:TAY786462 TKT786462:TKU786462 TUP786462:TUQ786462 UEL786462:UEM786462 UOH786462:UOI786462 UYD786462:UYE786462 VHZ786462:VIA786462 VRV786462:VRW786462 WBR786462:WBS786462 WLN786462:WLO786462 WVJ786462:WVK786462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1998:C851998 IX851998:IY851998 ST851998:SU851998 ACP851998:ACQ851998 AML851998:AMM851998 AWH851998:AWI851998 BGD851998:BGE851998 BPZ851998:BQA851998 BZV851998:BZW851998 CJR851998:CJS851998 CTN851998:CTO851998 DDJ851998:DDK851998 DNF851998:DNG851998 DXB851998:DXC851998 EGX851998:EGY851998 EQT851998:EQU851998 FAP851998:FAQ851998 FKL851998:FKM851998 FUH851998:FUI851998 GED851998:GEE851998 GNZ851998:GOA851998 GXV851998:GXW851998 HHR851998:HHS851998 HRN851998:HRO851998 IBJ851998:IBK851998 ILF851998:ILG851998 IVB851998:IVC851998 JEX851998:JEY851998 JOT851998:JOU851998 JYP851998:JYQ851998 KIL851998:KIM851998 KSH851998:KSI851998 LCD851998:LCE851998 LLZ851998:LMA851998 LVV851998:LVW851998 MFR851998:MFS851998 MPN851998:MPO851998 MZJ851998:MZK851998 NJF851998:NJG851998 NTB851998:NTC851998 OCX851998:OCY851998 OMT851998:OMU851998 OWP851998:OWQ851998 PGL851998:PGM851998 PQH851998:PQI851998 QAD851998:QAE851998 QJZ851998:QKA851998 QTV851998:QTW851998 RDR851998:RDS851998 RNN851998:RNO851998 RXJ851998:RXK851998 SHF851998:SHG851998 SRB851998:SRC851998 TAX851998:TAY851998 TKT851998:TKU851998 TUP851998:TUQ851998 UEL851998:UEM851998 UOH851998:UOI851998 UYD851998:UYE851998 VHZ851998:VIA851998 VRV851998:VRW851998 WBR851998:WBS851998 WLN851998:WLO851998 WVJ851998:WVK851998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34:C917534 IX917534:IY917534 ST917534:SU917534 ACP917534:ACQ917534 AML917534:AMM917534 AWH917534:AWI917534 BGD917534:BGE917534 BPZ917534:BQA917534 BZV917534:BZW917534 CJR917534:CJS917534 CTN917534:CTO917534 DDJ917534:DDK917534 DNF917534:DNG917534 DXB917534:DXC917534 EGX917534:EGY917534 EQT917534:EQU917534 FAP917534:FAQ917534 FKL917534:FKM917534 FUH917534:FUI917534 GED917534:GEE917534 GNZ917534:GOA917534 GXV917534:GXW917534 HHR917534:HHS917534 HRN917534:HRO917534 IBJ917534:IBK917534 ILF917534:ILG917534 IVB917534:IVC917534 JEX917534:JEY917534 JOT917534:JOU917534 JYP917534:JYQ917534 KIL917534:KIM917534 KSH917534:KSI917534 LCD917534:LCE917534 LLZ917534:LMA917534 LVV917534:LVW917534 MFR917534:MFS917534 MPN917534:MPO917534 MZJ917534:MZK917534 NJF917534:NJG917534 NTB917534:NTC917534 OCX917534:OCY917534 OMT917534:OMU917534 OWP917534:OWQ917534 PGL917534:PGM917534 PQH917534:PQI917534 QAD917534:QAE917534 QJZ917534:QKA917534 QTV917534:QTW917534 RDR917534:RDS917534 RNN917534:RNO917534 RXJ917534:RXK917534 SHF917534:SHG917534 SRB917534:SRC917534 TAX917534:TAY917534 TKT917534:TKU917534 TUP917534:TUQ917534 UEL917534:UEM917534 UOH917534:UOI917534 UYD917534:UYE917534 VHZ917534:VIA917534 VRV917534:VRW917534 WBR917534:WBS917534 WLN917534:WLO917534 WVJ917534:WVK917534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070:C983070 IX983070:IY983070 ST983070:SU983070 ACP983070:ACQ983070 AML983070:AMM983070 AWH983070:AWI983070 BGD983070:BGE983070 BPZ983070:BQA983070 BZV983070:BZW983070 CJR983070:CJS983070 CTN983070:CTO983070 DDJ983070:DDK983070 DNF983070:DNG983070 DXB983070:DXC983070 EGX983070:EGY983070 EQT983070:EQU983070 FAP983070:FAQ983070 FKL983070:FKM983070 FUH983070:FUI983070 GED983070:GEE983070 GNZ983070:GOA983070 GXV983070:GXW983070 HHR983070:HHS983070 HRN983070:HRO983070 IBJ983070:IBK983070 ILF983070:ILG983070 IVB983070:IVC983070 JEX983070:JEY983070 JOT983070:JOU983070 JYP983070:JYQ983070 KIL983070:KIM983070 KSH983070:KSI983070 LCD983070:LCE983070 LLZ983070:LMA983070 LVV983070:LVW983070 MFR983070:MFS983070 MPN983070:MPO983070 MZJ983070:MZK983070 NJF983070:NJG983070 NTB983070:NTC983070 OCX983070:OCY983070 OMT983070:OMU983070 OWP983070:OWQ983070 PGL983070:PGM983070 PQH983070:PQI983070 QAD983070:QAE983070 QJZ983070:QKA983070 QTV983070:QTW983070 RDR983070:RDS983070 RNN983070:RNO983070 RXJ983070:RXK983070 SHF983070:SHG983070 SRB983070:SRC983070 TAX983070:TAY983070 TKT983070:TKU983070 TUP983070:TUQ983070 UEL983070:UEM983070 UOH983070:UOI983070 UYD983070:UYE983070 VHZ983070:VIA983070 VRV983070:VRW983070 WBR983070:WBS983070 WLN983070:WLO983070 WVJ983070:WVK983070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5:C20 C22:C25 C27:C29 C31:C51 C59:C61 C65541:C65556 C65558:C65561 C65563:C65565 C65567:C65587 C65595:C65597 C131077:C131092 C131094:C131097 C131099:C131101 C131103:C131123 C131131:C131133 C196613:C196628 C196630:C196633 C196635:C196637 C196639:C196659 C196667:C196669 C262149:C262164 C262166:C262169 C262171:C262173 C262175:C262195 C262203:C262205 C327685:C327700 C327702:C327705 C327707:C327709 C327711:C327731 C327739:C327741 C393221:C393236 C393238:C393241 C393243:C393245 C393247:C393267 C393275:C393277 C458757:C458772 C458774:C458777 C458779:C458781 C458783:C458803 C458811:C458813 C524293:C524308 C524310:C524313 C524315:C524317 C524319:C524339 C524347:C524349 C589829:C589844 C589846:C589849 C589851:C589853 C589855:C589875 C589883:C589885 C655365:C655380 C655382:C655385 C655387:C655389 C655391:C655411 C655419:C655421 C720901:C720916 C720918:C720921 C720923:C720925 C720927:C720947 C720955:C720957 C786437:C786452 C786454:C786457 C786459:C786461 C786463:C786483 C786491:C786493 C851973:C851988 C851990:C851993 C851995:C851997 C851999:C852019 C852027:C852029 C917509:C917524 C917526:C917529 C917531:C917533 C917535:C917555 C917563:C917565 C983045:C983060 C983062:C983065 C983067:C983069 C983071:C983091 C983099:C983101 IY5:IY20 IY22:IY25 IY27:IY29 IY31:IY51 IY59:IY61 IY65541:IY65556 IY65558:IY65561 IY65563:IY65565 IY65567:IY65587 IY65595:IY65597 IY131077:IY131092 IY131094:IY131097 IY131099:IY131101 IY131103:IY131123 IY131131:IY131133 IY196613:IY196628 IY196630:IY196633 IY196635:IY196637 IY196639:IY196659 IY196667:IY196669 IY262149:IY262164 IY262166:IY262169 IY262171:IY262173 IY262175:IY262195 IY262203:IY262205 IY327685:IY327700 IY327702:IY327705 IY327707:IY327709 IY327711:IY327731 IY327739:IY327741 IY393221:IY393236 IY393238:IY393241 IY393243:IY393245 IY393247:IY393267 IY393275:IY393277 IY458757:IY458772 IY458774:IY458777 IY458779:IY458781 IY458783:IY458803 IY458811:IY458813 IY524293:IY524308 IY524310:IY524313 IY524315:IY524317 IY524319:IY524339 IY524347:IY524349 IY589829:IY589844 IY589846:IY589849 IY589851:IY589853 IY589855:IY589875 IY589883:IY589885 IY655365:IY655380 IY655382:IY655385 IY655387:IY655389 IY655391:IY655411 IY655419:IY655421 IY720901:IY720916 IY720918:IY720921 IY720923:IY720925 IY720927:IY720947 IY720955:IY720957 IY786437:IY786452 IY786454:IY786457 IY786459:IY786461 IY786463:IY786483 IY786491:IY786493 IY851973:IY851988 IY851990:IY851993 IY851995:IY851997 IY851999:IY852019 IY852027:IY852029 IY917509:IY917524 IY917526:IY917529 IY917531:IY917533 IY917535:IY917555 IY917563:IY917565 IY983045:IY983060 IY983062:IY983065 IY983067:IY983069 IY983071:IY983091 IY983099:IY983101 SU5:SU20 SU22:SU25 SU27:SU29 SU31:SU51 SU59:SU61 SU65541:SU65556 SU65558:SU65561 SU65563:SU65565 SU65567:SU65587 SU65595:SU65597 SU131077:SU131092 SU131094:SU131097 SU131099:SU131101 SU131103:SU131123 SU131131:SU131133 SU196613:SU196628 SU196630:SU196633 SU196635:SU196637 SU196639:SU196659 SU196667:SU196669 SU262149:SU262164 SU262166:SU262169 SU262171:SU262173 SU262175:SU262195 SU262203:SU262205 SU327685:SU327700 SU327702:SU327705 SU327707:SU327709 SU327711:SU327731 SU327739:SU327741 SU393221:SU393236 SU393238:SU393241 SU393243:SU393245 SU393247:SU393267 SU393275:SU393277 SU458757:SU458772 SU458774:SU458777 SU458779:SU458781 SU458783:SU458803 SU458811:SU458813 SU524293:SU524308 SU524310:SU524313 SU524315:SU524317 SU524319:SU524339 SU524347:SU524349 SU589829:SU589844 SU589846:SU589849 SU589851:SU589853 SU589855:SU589875 SU589883:SU589885 SU655365:SU655380 SU655382:SU655385 SU655387:SU655389 SU655391:SU655411 SU655419:SU655421 SU720901:SU720916 SU720918:SU720921 SU720923:SU720925 SU720927:SU720947 SU720955:SU720957 SU786437:SU786452 SU786454:SU786457 SU786459:SU786461 SU786463:SU786483 SU786491:SU786493 SU851973:SU851988 SU851990:SU851993 SU851995:SU851997 SU851999:SU852019 SU852027:SU852029 SU917509:SU917524 SU917526:SU917529 SU917531:SU917533 SU917535:SU917555 SU917563:SU917565 SU983045:SU983060 SU983062:SU983065 SU983067:SU983069 SU983071:SU983091 SU983099:SU983101 ACQ5:ACQ20 ACQ22:ACQ25 ACQ27:ACQ29 ACQ31:ACQ51 ACQ59:ACQ61 ACQ65541:ACQ65556 ACQ65558:ACQ65561 ACQ65563:ACQ65565 ACQ65567:ACQ65587 ACQ65595:ACQ65597 ACQ131077:ACQ131092 ACQ131094:ACQ131097 ACQ131099:ACQ131101 ACQ131103:ACQ131123 ACQ131131:ACQ131133 ACQ196613:ACQ196628 ACQ196630:ACQ196633 ACQ196635:ACQ196637 ACQ196639:ACQ196659 ACQ196667:ACQ196669 ACQ262149:ACQ262164 ACQ262166:ACQ262169 ACQ262171:ACQ262173 ACQ262175:ACQ262195 ACQ262203:ACQ262205 ACQ327685:ACQ327700 ACQ327702:ACQ327705 ACQ327707:ACQ327709 ACQ327711:ACQ327731 ACQ327739:ACQ327741 ACQ393221:ACQ393236 ACQ393238:ACQ393241 ACQ393243:ACQ393245 ACQ393247:ACQ393267 ACQ393275:ACQ393277 ACQ458757:ACQ458772 ACQ458774:ACQ458777 ACQ458779:ACQ458781 ACQ458783:ACQ458803 ACQ458811:ACQ458813 ACQ524293:ACQ524308 ACQ524310:ACQ524313 ACQ524315:ACQ524317 ACQ524319:ACQ524339 ACQ524347:ACQ524349 ACQ589829:ACQ589844 ACQ589846:ACQ589849 ACQ589851:ACQ589853 ACQ589855:ACQ589875 ACQ589883:ACQ589885 ACQ655365:ACQ655380 ACQ655382:ACQ655385 ACQ655387:ACQ655389 ACQ655391:ACQ655411 ACQ655419:ACQ655421 ACQ720901:ACQ720916 ACQ720918:ACQ720921 ACQ720923:ACQ720925 ACQ720927:ACQ720947 ACQ720955:ACQ720957 ACQ786437:ACQ786452 ACQ786454:ACQ786457 ACQ786459:ACQ786461 ACQ786463:ACQ786483 ACQ786491:ACQ786493 ACQ851973:ACQ851988 ACQ851990:ACQ851993 ACQ851995:ACQ851997 ACQ851999:ACQ852019 ACQ852027:ACQ852029 ACQ917509:ACQ917524 ACQ917526:ACQ917529 ACQ917531:ACQ917533 ACQ917535:ACQ917555 ACQ917563:ACQ917565 ACQ983045:ACQ983060 ACQ983062:ACQ983065 ACQ983067:ACQ983069 ACQ983071:ACQ983091 ACQ983099:ACQ983101 AMM5:AMM20 AMM22:AMM25 AMM27:AMM29 AMM31:AMM51 AMM59:AMM61 AMM65541:AMM65556 AMM65558:AMM65561 AMM65563:AMM65565 AMM65567:AMM65587 AMM65595:AMM65597 AMM131077:AMM131092 AMM131094:AMM131097 AMM131099:AMM131101 AMM131103:AMM131123 AMM131131:AMM131133 AMM196613:AMM196628 AMM196630:AMM196633 AMM196635:AMM196637 AMM196639:AMM196659 AMM196667:AMM196669 AMM262149:AMM262164 AMM262166:AMM262169 AMM262171:AMM262173 AMM262175:AMM262195 AMM262203:AMM262205 AMM327685:AMM327700 AMM327702:AMM327705 AMM327707:AMM327709 AMM327711:AMM327731 AMM327739:AMM327741 AMM393221:AMM393236 AMM393238:AMM393241 AMM393243:AMM393245 AMM393247:AMM393267 AMM393275:AMM393277 AMM458757:AMM458772 AMM458774:AMM458777 AMM458779:AMM458781 AMM458783:AMM458803 AMM458811:AMM458813 AMM524293:AMM524308 AMM524310:AMM524313 AMM524315:AMM524317 AMM524319:AMM524339 AMM524347:AMM524349 AMM589829:AMM589844 AMM589846:AMM589849 AMM589851:AMM589853 AMM589855:AMM589875 AMM589883:AMM589885 AMM655365:AMM655380 AMM655382:AMM655385 AMM655387:AMM655389 AMM655391:AMM655411 AMM655419:AMM655421 AMM720901:AMM720916 AMM720918:AMM720921 AMM720923:AMM720925 AMM720927:AMM720947 AMM720955:AMM720957 AMM786437:AMM786452 AMM786454:AMM786457 AMM786459:AMM786461 AMM786463:AMM786483 AMM786491:AMM786493 AMM851973:AMM851988 AMM851990:AMM851993 AMM851995:AMM851997 AMM851999:AMM852019 AMM852027:AMM852029 AMM917509:AMM917524 AMM917526:AMM917529 AMM917531:AMM917533 AMM917535:AMM917555 AMM917563:AMM917565 AMM983045:AMM983060 AMM983062:AMM983065 AMM983067:AMM983069 AMM983071:AMM983091 AMM983099:AMM983101 AWI5:AWI20 AWI22:AWI25 AWI27:AWI29 AWI31:AWI51 AWI59:AWI61 AWI65541:AWI65556 AWI65558:AWI65561 AWI65563:AWI65565 AWI65567:AWI65587 AWI65595:AWI65597 AWI131077:AWI131092 AWI131094:AWI131097 AWI131099:AWI131101 AWI131103:AWI131123 AWI131131:AWI131133 AWI196613:AWI196628 AWI196630:AWI196633 AWI196635:AWI196637 AWI196639:AWI196659 AWI196667:AWI196669 AWI262149:AWI262164 AWI262166:AWI262169 AWI262171:AWI262173 AWI262175:AWI262195 AWI262203:AWI262205 AWI327685:AWI327700 AWI327702:AWI327705 AWI327707:AWI327709 AWI327711:AWI327731 AWI327739:AWI327741 AWI393221:AWI393236 AWI393238:AWI393241 AWI393243:AWI393245 AWI393247:AWI393267 AWI393275:AWI393277 AWI458757:AWI458772 AWI458774:AWI458777 AWI458779:AWI458781 AWI458783:AWI458803 AWI458811:AWI458813 AWI524293:AWI524308 AWI524310:AWI524313 AWI524315:AWI524317 AWI524319:AWI524339 AWI524347:AWI524349 AWI589829:AWI589844 AWI589846:AWI589849 AWI589851:AWI589853 AWI589855:AWI589875 AWI589883:AWI589885 AWI655365:AWI655380 AWI655382:AWI655385 AWI655387:AWI655389 AWI655391:AWI655411 AWI655419:AWI655421 AWI720901:AWI720916 AWI720918:AWI720921 AWI720923:AWI720925 AWI720927:AWI720947 AWI720955:AWI720957 AWI786437:AWI786452 AWI786454:AWI786457 AWI786459:AWI786461 AWI786463:AWI786483 AWI786491:AWI786493 AWI851973:AWI851988 AWI851990:AWI851993 AWI851995:AWI851997 AWI851999:AWI852019 AWI852027:AWI852029 AWI917509:AWI917524 AWI917526:AWI917529 AWI917531:AWI917533 AWI917535:AWI917555 AWI917563:AWI917565 AWI983045:AWI983060 AWI983062:AWI983065 AWI983067:AWI983069 AWI983071:AWI983091 AWI983099:AWI983101 BGE5:BGE20 BGE22:BGE25 BGE27:BGE29 BGE31:BGE51 BGE59:BGE61 BGE65541:BGE65556 BGE65558:BGE65561 BGE65563:BGE65565 BGE65567:BGE65587 BGE65595:BGE65597 BGE131077:BGE131092 BGE131094:BGE131097 BGE131099:BGE131101 BGE131103:BGE131123 BGE131131:BGE131133 BGE196613:BGE196628 BGE196630:BGE196633 BGE196635:BGE196637 BGE196639:BGE196659 BGE196667:BGE196669 BGE262149:BGE262164 BGE262166:BGE262169 BGE262171:BGE262173 BGE262175:BGE262195 BGE262203:BGE262205 BGE327685:BGE327700 BGE327702:BGE327705 BGE327707:BGE327709 BGE327711:BGE327731 BGE327739:BGE327741 BGE393221:BGE393236 BGE393238:BGE393241 BGE393243:BGE393245 BGE393247:BGE393267 BGE393275:BGE393277 BGE458757:BGE458772 BGE458774:BGE458777 BGE458779:BGE458781 BGE458783:BGE458803 BGE458811:BGE458813 BGE524293:BGE524308 BGE524310:BGE524313 BGE524315:BGE524317 BGE524319:BGE524339 BGE524347:BGE524349 BGE589829:BGE589844 BGE589846:BGE589849 BGE589851:BGE589853 BGE589855:BGE589875 BGE589883:BGE589885 BGE655365:BGE655380 BGE655382:BGE655385 BGE655387:BGE655389 BGE655391:BGE655411 BGE655419:BGE655421 BGE720901:BGE720916 BGE720918:BGE720921 BGE720923:BGE720925 BGE720927:BGE720947 BGE720955:BGE720957 BGE786437:BGE786452 BGE786454:BGE786457 BGE786459:BGE786461 BGE786463:BGE786483 BGE786491:BGE786493 BGE851973:BGE851988 BGE851990:BGE851993 BGE851995:BGE851997 BGE851999:BGE852019 BGE852027:BGE852029 BGE917509:BGE917524 BGE917526:BGE917529 BGE917531:BGE917533 BGE917535:BGE917555 BGE917563:BGE917565 BGE983045:BGE983060 BGE983062:BGE983065 BGE983067:BGE983069 BGE983071:BGE983091 BGE983099:BGE983101 BQA5:BQA20 BQA22:BQA25 BQA27:BQA29 BQA31:BQA51 BQA59:BQA61 BQA65541:BQA65556 BQA65558:BQA65561 BQA65563:BQA65565 BQA65567:BQA65587 BQA65595:BQA65597 BQA131077:BQA131092 BQA131094:BQA131097 BQA131099:BQA131101 BQA131103:BQA131123 BQA131131:BQA131133 BQA196613:BQA196628 BQA196630:BQA196633 BQA196635:BQA196637 BQA196639:BQA196659 BQA196667:BQA196669 BQA262149:BQA262164 BQA262166:BQA262169 BQA262171:BQA262173 BQA262175:BQA262195 BQA262203:BQA262205 BQA327685:BQA327700 BQA327702:BQA327705 BQA327707:BQA327709 BQA327711:BQA327731 BQA327739:BQA327741 BQA393221:BQA393236 BQA393238:BQA393241 BQA393243:BQA393245 BQA393247:BQA393267 BQA393275:BQA393277 BQA458757:BQA458772 BQA458774:BQA458777 BQA458779:BQA458781 BQA458783:BQA458803 BQA458811:BQA458813 BQA524293:BQA524308 BQA524310:BQA524313 BQA524315:BQA524317 BQA524319:BQA524339 BQA524347:BQA524349 BQA589829:BQA589844 BQA589846:BQA589849 BQA589851:BQA589853 BQA589855:BQA589875 BQA589883:BQA589885 BQA655365:BQA655380 BQA655382:BQA655385 BQA655387:BQA655389 BQA655391:BQA655411 BQA655419:BQA655421 BQA720901:BQA720916 BQA720918:BQA720921 BQA720923:BQA720925 BQA720927:BQA720947 BQA720955:BQA720957 BQA786437:BQA786452 BQA786454:BQA786457 BQA786459:BQA786461 BQA786463:BQA786483 BQA786491:BQA786493 BQA851973:BQA851988 BQA851990:BQA851993 BQA851995:BQA851997 BQA851999:BQA852019 BQA852027:BQA852029 BQA917509:BQA917524 BQA917526:BQA917529 BQA917531:BQA917533 BQA917535:BQA917555 BQA917563:BQA917565 BQA983045:BQA983060 BQA983062:BQA983065 BQA983067:BQA983069 BQA983071:BQA983091 BQA983099:BQA983101 BZW5:BZW20 BZW22:BZW25 BZW27:BZW29 BZW31:BZW51 BZW59:BZW61 BZW65541:BZW65556 BZW65558:BZW65561 BZW65563:BZW65565 BZW65567:BZW65587 BZW65595:BZW65597 BZW131077:BZW131092 BZW131094:BZW131097 BZW131099:BZW131101 BZW131103:BZW131123 BZW131131:BZW131133 BZW196613:BZW196628 BZW196630:BZW196633 BZW196635:BZW196637 BZW196639:BZW196659 BZW196667:BZW196669 BZW262149:BZW262164 BZW262166:BZW262169 BZW262171:BZW262173 BZW262175:BZW262195 BZW262203:BZW262205 BZW327685:BZW327700 BZW327702:BZW327705 BZW327707:BZW327709 BZW327711:BZW327731 BZW327739:BZW327741 BZW393221:BZW393236 BZW393238:BZW393241 BZW393243:BZW393245 BZW393247:BZW393267 BZW393275:BZW393277 BZW458757:BZW458772 BZW458774:BZW458777 BZW458779:BZW458781 BZW458783:BZW458803 BZW458811:BZW458813 BZW524293:BZW524308 BZW524310:BZW524313 BZW524315:BZW524317 BZW524319:BZW524339 BZW524347:BZW524349 BZW589829:BZW589844 BZW589846:BZW589849 BZW589851:BZW589853 BZW589855:BZW589875 BZW589883:BZW589885 BZW655365:BZW655380 BZW655382:BZW655385 BZW655387:BZW655389 BZW655391:BZW655411 BZW655419:BZW655421 BZW720901:BZW720916 BZW720918:BZW720921 BZW720923:BZW720925 BZW720927:BZW720947 BZW720955:BZW720957 BZW786437:BZW786452 BZW786454:BZW786457 BZW786459:BZW786461 BZW786463:BZW786483 BZW786491:BZW786493 BZW851973:BZW851988 BZW851990:BZW851993 BZW851995:BZW851997 BZW851999:BZW852019 BZW852027:BZW852029 BZW917509:BZW917524 BZW917526:BZW917529 BZW917531:BZW917533 BZW917535:BZW917555 BZW917563:BZW917565 BZW983045:BZW983060 BZW983062:BZW983065 BZW983067:BZW983069 BZW983071:BZW983091 BZW983099:BZW983101 CJS5:CJS20 CJS22:CJS25 CJS27:CJS29 CJS31:CJS51 CJS59:CJS61 CJS65541:CJS65556 CJS65558:CJS65561 CJS65563:CJS65565 CJS65567:CJS65587 CJS65595:CJS65597 CJS131077:CJS131092 CJS131094:CJS131097 CJS131099:CJS131101 CJS131103:CJS131123 CJS131131:CJS131133 CJS196613:CJS196628 CJS196630:CJS196633 CJS196635:CJS196637 CJS196639:CJS196659 CJS196667:CJS196669 CJS262149:CJS262164 CJS262166:CJS262169 CJS262171:CJS262173 CJS262175:CJS262195 CJS262203:CJS262205 CJS327685:CJS327700 CJS327702:CJS327705 CJS327707:CJS327709 CJS327711:CJS327731 CJS327739:CJS327741 CJS393221:CJS393236 CJS393238:CJS393241 CJS393243:CJS393245 CJS393247:CJS393267 CJS393275:CJS393277 CJS458757:CJS458772 CJS458774:CJS458777 CJS458779:CJS458781 CJS458783:CJS458803 CJS458811:CJS458813 CJS524293:CJS524308 CJS524310:CJS524313 CJS524315:CJS524317 CJS524319:CJS524339 CJS524347:CJS524349 CJS589829:CJS589844 CJS589846:CJS589849 CJS589851:CJS589853 CJS589855:CJS589875 CJS589883:CJS589885 CJS655365:CJS655380 CJS655382:CJS655385 CJS655387:CJS655389 CJS655391:CJS655411 CJS655419:CJS655421 CJS720901:CJS720916 CJS720918:CJS720921 CJS720923:CJS720925 CJS720927:CJS720947 CJS720955:CJS720957 CJS786437:CJS786452 CJS786454:CJS786457 CJS786459:CJS786461 CJS786463:CJS786483 CJS786491:CJS786493 CJS851973:CJS851988 CJS851990:CJS851993 CJS851995:CJS851997 CJS851999:CJS852019 CJS852027:CJS852029 CJS917509:CJS917524 CJS917526:CJS917529 CJS917531:CJS917533 CJS917535:CJS917555 CJS917563:CJS917565 CJS983045:CJS983060 CJS983062:CJS983065 CJS983067:CJS983069 CJS983071:CJS983091 CJS983099:CJS983101 CTO5:CTO20 CTO22:CTO25 CTO27:CTO29 CTO31:CTO51 CTO59:CTO61 CTO65541:CTO65556 CTO65558:CTO65561 CTO65563:CTO65565 CTO65567:CTO65587 CTO65595:CTO65597 CTO131077:CTO131092 CTO131094:CTO131097 CTO131099:CTO131101 CTO131103:CTO131123 CTO131131:CTO131133 CTO196613:CTO196628 CTO196630:CTO196633 CTO196635:CTO196637 CTO196639:CTO196659 CTO196667:CTO196669 CTO262149:CTO262164 CTO262166:CTO262169 CTO262171:CTO262173 CTO262175:CTO262195 CTO262203:CTO262205 CTO327685:CTO327700 CTO327702:CTO327705 CTO327707:CTO327709 CTO327711:CTO327731 CTO327739:CTO327741 CTO393221:CTO393236 CTO393238:CTO393241 CTO393243:CTO393245 CTO393247:CTO393267 CTO393275:CTO393277 CTO458757:CTO458772 CTO458774:CTO458777 CTO458779:CTO458781 CTO458783:CTO458803 CTO458811:CTO458813 CTO524293:CTO524308 CTO524310:CTO524313 CTO524315:CTO524317 CTO524319:CTO524339 CTO524347:CTO524349 CTO589829:CTO589844 CTO589846:CTO589849 CTO589851:CTO589853 CTO589855:CTO589875 CTO589883:CTO589885 CTO655365:CTO655380 CTO655382:CTO655385 CTO655387:CTO655389 CTO655391:CTO655411 CTO655419:CTO655421 CTO720901:CTO720916 CTO720918:CTO720921 CTO720923:CTO720925 CTO720927:CTO720947 CTO720955:CTO720957 CTO786437:CTO786452 CTO786454:CTO786457 CTO786459:CTO786461 CTO786463:CTO786483 CTO786491:CTO786493 CTO851973:CTO851988 CTO851990:CTO851993 CTO851995:CTO851997 CTO851999:CTO852019 CTO852027:CTO852029 CTO917509:CTO917524 CTO917526:CTO917529 CTO917531:CTO917533 CTO917535:CTO917555 CTO917563:CTO917565 CTO983045:CTO983060 CTO983062:CTO983065 CTO983067:CTO983069 CTO983071:CTO983091 CTO983099:CTO983101 DDK5:DDK20 DDK22:DDK25 DDK27:DDK29 DDK31:DDK51 DDK59:DDK61 DDK65541:DDK65556 DDK65558:DDK65561 DDK65563:DDK65565 DDK65567:DDK65587 DDK65595:DDK65597 DDK131077:DDK131092 DDK131094:DDK131097 DDK131099:DDK131101 DDK131103:DDK131123 DDK131131:DDK131133 DDK196613:DDK196628 DDK196630:DDK196633 DDK196635:DDK196637 DDK196639:DDK196659 DDK196667:DDK196669 DDK262149:DDK262164 DDK262166:DDK262169 DDK262171:DDK262173 DDK262175:DDK262195 DDK262203:DDK262205 DDK327685:DDK327700 DDK327702:DDK327705 DDK327707:DDK327709 DDK327711:DDK327731 DDK327739:DDK327741 DDK393221:DDK393236 DDK393238:DDK393241 DDK393243:DDK393245 DDK393247:DDK393267 DDK393275:DDK393277 DDK458757:DDK458772 DDK458774:DDK458777 DDK458779:DDK458781 DDK458783:DDK458803 DDK458811:DDK458813 DDK524293:DDK524308 DDK524310:DDK524313 DDK524315:DDK524317 DDK524319:DDK524339 DDK524347:DDK524349 DDK589829:DDK589844 DDK589846:DDK589849 DDK589851:DDK589853 DDK589855:DDK589875 DDK589883:DDK589885 DDK655365:DDK655380 DDK655382:DDK655385 DDK655387:DDK655389 DDK655391:DDK655411 DDK655419:DDK655421 DDK720901:DDK720916 DDK720918:DDK720921 DDK720923:DDK720925 DDK720927:DDK720947 DDK720955:DDK720957 DDK786437:DDK786452 DDK786454:DDK786457 DDK786459:DDK786461 DDK786463:DDK786483 DDK786491:DDK786493 DDK851973:DDK851988 DDK851990:DDK851993 DDK851995:DDK851997 DDK851999:DDK852019 DDK852027:DDK852029 DDK917509:DDK917524 DDK917526:DDK917529 DDK917531:DDK917533 DDK917535:DDK917555 DDK917563:DDK917565 DDK983045:DDK983060 DDK983062:DDK983065 DDK983067:DDK983069 DDK983071:DDK983091 DDK983099:DDK983101 DNG5:DNG20 DNG22:DNG25 DNG27:DNG29 DNG31:DNG51 DNG59:DNG61 DNG65541:DNG65556 DNG65558:DNG65561 DNG65563:DNG65565 DNG65567:DNG65587 DNG65595:DNG65597 DNG131077:DNG131092 DNG131094:DNG131097 DNG131099:DNG131101 DNG131103:DNG131123 DNG131131:DNG131133 DNG196613:DNG196628 DNG196630:DNG196633 DNG196635:DNG196637 DNG196639:DNG196659 DNG196667:DNG196669 DNG262149:DNG262164 DNG262166:DNG262169 DNG262171:DNG262173 DNG262175:DNG262195 DNG262203:DNG262205 DNG327685:DNG327700 DNG327702:DNG327705 DNG327707:DNG327709 DNG327711:DNG327731 DNG327739:DNG327741 DNG393221:DNG393236 DNG393238:DNG393241 DNG393243:DNG393245 DNG393247:DNG393267 DNG393275:DNG393277 DNG458757:DNG458772 DNG458774:DNG458777 DNG458779:DNG458781 DNG458783:DNG458803 DNG458811:DNG458813 DNG524293:DNG524308 DNG524310:DNG524313 DNG524315:DNG524317 DNG524319:DNG524339 DNG524347:DNG524349 DNG589829:DNG589844 DNG589846:DNG589849 DNG589851:DNG589853 DNG589855:DNG589875 DNG589883:DNG589885 DNG655365:DNG655380 DNG655382:DNG655385 DNG655387:DNG655389 DNG655391:DNG655411 DNG655419:DNG655421 DNG720901:DNG720916 DNG720918:DNG720921 DNG720923:DNG720925 DNG720927:DNG720947 DNG720955:DNG720957 DNG786437:DNG786452 DNG786454:DNG786457 DNG786459:DNG786461 DNG786463:DNG786483 DNG786491:DNG786493 DNG851973:DNG851988 DNG851990:DNG851993 DNG851995:DNG851997 DNG851999:DNG852019 DNG852027:DNG852029 DNG917509:DNG917524 DNG917526:DNG917529 DNG917531:DNG917533 DNG917535:DNG917555 DNG917563:DNG917565 DNG983045:DNG983060 DNG983062:DNG983065 DNG983067:DNG983069 DNG983071:DNG983091 DNG983099:DNG983101 DXC5:DXC20 DXC22:DXC25 DXC27:DXC29 DXC31:DXC51 DXC59:DXC61 DXC65541:DXC65556 DXC65558:DXC65561 DXC65563:DXC65565 DXC65567:DXC65587 DXC65595:DXC65597 DXC131077:DXC131092 DXC131094:DXC131097 DXC131099:DXC131101 DXC131103:DXC131123 DXC131131:DXC131133 DXC196613:DXC196628 DXC196630:DXC196633 DXC196635:DXC196637 DXC196639:DXC196659 DXC196667:DXC196669 DXC262149:DXC262164 DXC262166:DXC262169 DXC262171:DXC262173 DXC262175:DXC262195 DXC262203:DXC262205 DXC327685:DXC327700 DXC327702:DXC327705 DXC327707:DXC327709 DXC327711:DXC327731 DXC327739:DXC327741 DXC393221:DXC393236 DXC393238:DXC393241 DXC393243:DXC393245 DXC393247:DXC393267 DXC393275:DXC393277 DXC458757:DXC458772 DXC458774:DXC458777 DXC458779:DXC458781 DXC458783:DXC458803 DXC458811:DXC458813 DXC524293:DXC524308 DXC524310:DXC524313 DXC524315:DXC524317 DXC524319:DXC524339 DXC524347:DXC524349 DXC589829:DXC589844 DXC589846:DXC589849 DXC589851:DXC589853 DXC589855:DXC589875 DXC589883:DXC589885 DXC655365:DXC655380 DXC655382:DXC655385 DXC655387:DXC655389 DXC655391:DXC655411 DXC655419:DXC655421 DXC720901:DXC720916 DXC720918:DXC720921 DXC720923:DXC720925 DXC720927:DXC720947 DXC720955:DXC720957 DXC786437:DXC786452 DXC786454:DXC786457 DXC786459:DXC786461 DXC786463:DXC786483 DXC786491:DXC786493 DXC851973:DXC851988 DXC851990:DXC851993 DXC851995:DXC851997 DXC851999:DXC852019 DXC852027:DXC852029 DXC917509:DXC917524 DXC917526:DXC917529 DXC917531:DXC917533 DXC917535:DXC917555 DXC917563:DXC917565 DXC983045:DXC983060 DXC983062:DXC983065 DXC983067:DXC983069 DXC983071:DXC983091 DXC983099:DXC983101 EGY5:EGY20 EGY22:EGY25 EGY27:EGY29 EGY31:EGY51 EGY59:EGY61 EGY65541:EGY65556 EGY65558:EGY65561 EGY65563:EGY65565 EGY65567:EGY65587 EGY65595:EGY65597 EGY131077:EGY131092 EGY131094:EGY131097 EGY131099:EGY131101 EGY131103:EGY131123 EGY131131:EGY131133 EGY196613:EGY196628 EGY196630:EGY196633 EGY196635:EGY196637 EGY196639:EGY196659 EGY196667:EGY196669 EGY262149:EGY262164 EGY262166:EGY262169 EGY262171:EGY262173 EGY262175:EGY262195 EGY262203:EGY262205 EGY327685:EGY327700 EGY327702:EGY327705 EGY327707:EGY327709 EGY327711:EGY327731 EGY327739:EGY327741 EGY393221:EGY393236 EGY393238:EGY393241 EGY393243:EGY393245 EGY393247:EGY393267 EGY393275:EGY393277 EGY458757:EGY458772 EGY458774:EGY458777 EGY458779:EGY458781 EGY458783:EGY458803 EGY458811:EGY458813 EGY524293:EGY524308 EGY524310:EGY524313 EGY524315:EGY524317 EGY524319:EGY524339 EGY524347:EGY524349 EGY589829:EGY589844 EGY589846:EGY589849 EGY589851:EGY589853 EGY589855:EGY589875 EGY589883:EGY589885 EGY655365:EGY655380 EGY655382:EGY655385 EGY655387:EGY655389 EGY655391:EGY655411 EGY655419:EGY655421 EGY720901:EGY720916 EGY720918:EGY720921 EGY720923:EGY720925 EGY720927:EGY720947 EGY720955:EGY720957 EGY786437:EGY786452 EGY786454:EGY786457 EGY786459:EGY786461 EGY786463:EGY786483 EGY786491:EGY786493 EGY851973:EGY851988 EGY851990:EGY851993 EGY851995:EGY851997 EGY851999:EGY852019 EGY852027:EGY852029 EGY917509:EGY917524 EGY917526:EGY917529 EGY917531:EGY917533 EGY917535:EGY917555 EGY917563:EGY917565 EGY983045:EGY983060 EGY983062:EGY983065 EGY983067:EGY983069 EGY983071:EGY983091 EGY983099:EGY983101 EQU5:EQU20 EQU22:EQU25 EQU27:EQU29 EQU31:EQU51 EQU59:EQU61 EQU65541:EQU65556 EQU65558:EQU65561 EQU65563:EQU65565 EQU65567:EQU65587 EQU65595:EQU65597 EQU131077:EQU131092 EQU131094:EQU131097 EQU131099:EQU131101 EQU131103:EQU131123 EQU131131:EQU131133 EQU196613:EQU196628 EQU196630:EQU196633 EQU196635:EQU196637 EQU196639:EQU196659 EQU196667:EQU196669 EQU262149:EQU262164 EQU262166:EQU262169 EQU262171:EQU262173 EQU262175:EQU262195 EQU262203:EQU262205 EQU327685:EQU327700 EQU327702:EQU327705 EQU327707:EQU327709 EQU327711:EQU327731 EQU327739:EQU327741 EQU393221:EQU393236 EQU393238:EQU393241 EQU393243:EQU393245 EQU393247:EQU393267 EQU393275:EQU393277 EQU458757:EQU458772 EQU458774:EQU458777 EQU458779:EQU458781 EQU458783:EQU458803 EQU458811:EQU458813 EQU524293:EQU524308 EQU524310:EQU524313 EQU524315:EQU524317 EQU524319:EQU524339 EQU524347:EQU524349 EQU589829:EQU589844 EQU589846:EQU589849 EQU589851:EQU589853 EQU589855:EQU589875 EQU589883:EQU589885 EQU655365:EQU655380 EQU655382:EQU655385 EQU655387:EQU655389 EQU655391:EQU655411 EQU655419:EQU655421 EQU720901:EQU720916 EQU720918:EQU720921 EQU720923:EQU720925 EQU720927:EQU720947 EQU720955:EQU720957 EQU786437:EQU786452 EQU786454:EQU786457 EQU786459:EQU786461 EQU786463:EQU786483 EQU786491:EQU786493 EQU851973:EQU851988 EQU851990:EQU851993 EQU851995:EQU851997 EQU851999:EQU852019 EQU852027:EQU852029 EQU917509:EQU917524 EQU917526:EQU917529 EQU917531:EQU917533 EQU917535:EQU917555 EQU917563:EQU917565 EQU983045:EQU983060 EQU983062:EQU983065 EQU983067:EQU983069 EQU983071:EQU983091 EQU983099:EQU983101 FAQ5:FAQ20 FAQ22:FAQ25 FAQ27:FAQ29 FAQ31:FAQ51 FAQ59:FAQ61 FAQ65541:FAQ65556 FAQ65558:FAQ65561 FAQ65563:FAQ65565 FAQ65567:FAQ65587 FAQ65595:FAQ65597 FAQ131077:FAQ131092 FAQ131094:FAQ131097 FAQ131099:FAQ131101 FAQ131103:FAQ131123 FAQ131131:FAQ131133 FAQ196613:FAQ196628 FAQ196630:FAQ196633 FAQ196635:FAQ196637 FAQ196639:FAQ196659 FAQ196667:FAQ196669 FAQ262149:FAQ262164 FAQ262166:FAQ262169 FAQ262171:FAQ262173 FAQ262175:FAQ262195 FAQ262203:FAQ262205 FAQ327685:FAQ327700 FAQ327702:FAQ327705 FAQ327707:FAQ327709 FAQ327711:FAQ327731 FAQ327739:FAQ327741 FAQ393221:FAQ393236 FAQ393238:FAQ393241 FAQ393243:FAQ393245 FAQ393247:FAQ393267 FAQ393275:FAQ393277 FAQ458757:FAQ458772 FAQ458774:FAQ458777 FAQ458779:FAQ458781 FAQ458783:FAQ458803 FAQ458811:FAQ458813 FAQ524293:FAQ524308 FAQ524310:FAQ524313 FAQ524315:FAQ524317 FAQ524319:FAQ524339 FAQ524347:FAQ524349 FAQ589829:FAQ589844 FAQ589846:FAQ589849 FAQ589851:FAQ589853 FAQ589855:FAQ589875 FAQ589883:FAQ589885 FAQ655365:FAQ655380 FAQ655382:FAQ655385 FAQ655387:FAQ655389 FAQ655391:FAQ655411 FAQ655419:FAQ655421 FAQ720901:FAQ720916 FAQ720918:FAQ720921 FAQ720923:FAQ720925 FAQ720927:FAQ720947 FAQ720955:FAQ720957 FAQ786437:FAQ786452 FAQ786454:FAQ786457 FAQ786459:FAQ786461 FAQ786463:FAQ786483 FAQ786491:FAQ786493 FAQ851973:FAQ851988 FAQ851990:FAQ851993 FAQ851995:FAQ851997 FAQ851999:FAQ852019 FAQ852027:FAQ852029 FAQ917509:FAQ917524 FAQ917526:FAQ917529 FAQ917531:FAQ917533 FAQ917535:FAQ917555 FAQ917563:FAQ917565 FAQ983045:FAQ983060 FAQ983062:FAQ983065 FAQ983067:FAQ983069 FAQ983071:FAQ983091 FAQ983099:FAQ983101 FKM5:FKM20 FKM22:FKM25 FKM27:FKM29 FKM31:FKM51 FKM59:FKM61 FKM65541:FKM65556 FKM65558:FKM65561 FKM65563:FKM65565 FKM65567:FKM65587 FKM65595:FKM65597 FKM131077:FKM131092 FKM131094:FKM131097 FKM131099:FKM131101 FKM131103:FKM131123 FKM131131:FKM131133 FKM196613:FKM196628 FKM196630:FKM196633 FKM196635:FKM196637 FKM196639:FKM196659 FKM196667:FKM196669 FKM262149:FKM262164 FKM262166:FKM262169 FKM262171:FKM262173 FKM262175:FKM262195 FKM262203:FKM262205 FKM327685:FKM327700 FKM327702:FKM327705 FKM327707:FKM327709 FKM327711:FKM327731 FKM327739:FKM327741 FKM393221:FKM393236 FKM393238:FKM393241 FKM393243:FKM393245 FKM393247:FKM393267 FKM393275:FKM393277 FKM458757:FKM458772 FKM458774:FKM458777 FKM458779:FKM458781 FKM458783:FKM458803 FKM458811:FKM458813 FKM524293:FKM524308 FKM524310:FKM524313 FKM524315:FKM524317 FKM524319:FKM524339 FKM524347:FKM524349 FKM589829:FKM589844 FKM589846:FKM589849 FKM589851:FKM589853 FKM589855:FKM589875 FKM589883:FKM589885 FKM655365:FKM655380 FKM655382:FKM655385 FKM655387:FKM655389 FKM655391:FKM655411 FKM655419:FKM655421 FKM720901:FKM720916 FKM720918:FKM720921 FKM720923:FKM720925 FKM720927:FKM720947 FKM720955:FKM720957 FKM786437:FKM786452 FKM786454:FKM786457 FKM786459:FKM786461 FKM786463:FKM786483 FKM786491:FKM786493 FKM851973:FKM851988 FKM851990:FKM851993 FKM851995:FKM851997 FKM851999:FKM852019 FKM852027:FKM852029 FKM917509:FKM917524 FKM917526:FKM917529 FKM917531:FKM917533 FKM917535:FKM917555 FKM917563:FKM917565 FKM983045:FKM983060 FKM983062:FKM983065 FKM983067:FKM983069 FKM983071:FKM983091 FKM983099:FKM983101 FUI5:FUI20 FUI22:FUI25 FUI27:FUI29 FUI31:FUI51 FUI59:FUI61 FUI65541:FUI65556 FUI65558:FUI65561 FUI65563:FUI65565 FUI65567:FUI65587 FUI65595:FUI65597 FUI131077:FUI131092 FUI131094:FUI131097 FUI131099:FUI131101 FUI131103:FUI131123 FUI131131:FUI131133 FUI196613:FUI196628 FUI196630:FUI196633 FUI196635:FUI196637 FUI196639:FUI196659 FUI196667:FUI196669 FUI262149:FUI262164 FUI262166:FUI262169 FUI262171:FUI262173 FUI262175:FUI262195 FUI262203:FUI262205 FUI327685:FUI327700 FUI327702:FUI327705 FUI327707:FUI327709 FUI327711:FUI327731 FUI327739:FUI327741 FUI393221:FUI393236 FUI393238:FUI393241 FUI393243:FUI393245 FUI393247:FUI393267 FUI393275:FUI393277 FUI458757:FUI458772 FUI458774:FUI458777 FUI458779:FUI458781 FUI458783:FUI458803 FUI458811:FUI458813 FUI524293:FUI524308 FUI524310:FUI524313 FUI524315:FUI524317 FUI524319:FUI524339 FUI524347:FUI524349 FUI589829:FUI589844 FUI589846:FUI589849 FUI589851:FUI589853 FUI589855:FUI589875 FUI589883:FUI589885 FUI655365:FUI655380 FUI655382:FUI655385 FUI655387:FUI655389 FUI655391:FUI655411 FUI655419:FUI655421 FUI720901:FUI720916 FUI720918:FUI720921 FUI720923:FUI720925 FUI720927:FUI720947 FUI720955:FUI720957 FUI786437:FUI786452 FUI786454:FUI786457 FUI786459:FUI786461 FUI786463:FUI786483 FUI786491:FUI786493 FUI851973:FUI851988 FUI851990:FUI851993 FUI851995:FUI851997 FUI851999:FUI852019 FUI852027:FUI852029 FUI917509:FUI917524 FUI917526:FUI917529 FUI917531:FUI917533 FUI917535:FUI917555 FUI917563:FUI917565 FUI983045:FUI983060 FUI983062:FUI983065 FUI983067:FUI983069 FUI983071:FUI983091 FUI983099:FUI983101 GEE5:GEE20 GEE22:GEE25 GEE27:GEE29 GEE31:GEE51 GEE59:GEE61 GEE65541:GEE65556 GEE65558:GEE65561 GEE65563:GEE65565 GEE65567:GEE65587 GEE65595:GEE65597 GEE131077:GEE131092 GEE131094:GEE131097 GEE131099:GEE131101 GEE131103:GEE131123 GEE131131:GEE131133 GEE196613:GEE196628 GEE196630:GEE196633 GEE196635:GEE196637 GEE196639:GEE196659 GEE196667:GEE196669 GEE262149:GEE262164 GEE262166:GEE262169 GEE262171:GEE262173 GEE262175:GEE262195 GEE262203:GEE262205 GEE327685:GEE327700 GEE327702:GEE327705 GEE327707:GEE327709 GEE327711:GEE327731 GEE327739:GEE327741 GEE393221:GEE393236 GEE393238:GEE393241 GEE393243:GEE393245 GEE393247:GEE393267 GEE393275:GEE393277 GEE458757:GEE458772 GEE458774:GEE458777 GEE458779:GEE458781 GEE458783:GEE458803 GEE458811:GEE458813 GEE524293:GEE524308 GEE524310:GEE524313 GEE524315:GEE524317 GEE524319:GEE524339 GEE524347:GEE524349 GEE589829:GEE589844 GEE589846:GEE589849 GEE589851:GEE589853 GEE589855:GEE589875 GEE589883:GEE589885 GEE655365:GEE655380 GEE655382:GEE655385 GEE655387:GEE655389 GEE655391:GEE655411 GEE655419:GEE655421 GEE720901:GEE720916 GEE720918:GEE720921 GEE720923:GEE720925 GEE720927:GEE720947 GEE720955:GEE720957 GEE786437:GEE786452 GEE786454:GEE786457 GEE786459:GEE786461 GEE786463:GEE786483 GEE786491:GEE786493 GEE851973:GEE851988 GEE851990:GEE851993 GEE851995:GEE851997 GEE851999:GEE852019 GEE852027:GEE852029 GEE917509:GEE917524 GEE917526:GEE917529 GEE917531:GEE917533 GEE917535:GEE917555 GEE917563:GEE917565 GEE983045:GEE983060 GEE983062:GEE983065 GEE983067:GEE983069 GEE983071:GEE983091 GEE983099:GEE983101 GOA5:GOA20 GOA22:GOA25 GOA27:GOA29 GOA31:GOA51 GOA59:GOA61 GOA65541:GOA65556 GOA65558:GOA65561 GOA65563:GOA65565 GOA65567:GOA65587 GOA65595:GOA65597 GOA131077:GOA131092 GOA131094:GOA131097 GOA131099:GOA131101 GOA131103:GOA131123 GOA131131:GOA131133 GOA196613:GOA196628 GOA196630:GOA196633 GOA196635:GOA196637 GOA196639:GOA196659 GOA196667:GOA196669 GOA262149:GOA262164 GOA262166:GOA262169 GOA262171:GOA262173 GOA262175:GOA262195 GOA262203:GOA262205 GOA327685:GOA327700 GOA327702:GOA327705 GOA327707:GOA327709 GOA327711:GOA327731 GOA327739:GOA327741 GOA393221:GOA393236 GOA393238:GOA393241 GOA393243:GOA393245 GOA393247:GOA393267 GOA393275:GOA393277 GOA458757:GOA458772 GOA458774:GOA458777 GOA458779:GOA458781 GOA458783:GOA458803 GOA458811:GOA458813 GOA524293:GOA524308 GOA524310:GOA524313 GOA524315:GOA524317 GOA524319:GOA524339 GOA524347:GOA524349 GOA589829:GOA589844 GOA589846:GOA589849 GOA589851:GOA589853 GOA589855:GOA589875 GOA589883:GOA589885 GOA655365:GOA655380 GOA655382:GOA655385 GOA655387:GOA655389 GOA655391:GOA655411 GOA655419:GOA655421 GOA720901:GOA720916 GOA720918:GOA720921 GOA720923:GOA720925 GOA720927:GOA720947 GOA720955:GOA720957 GOA786437:GOA786452 GOA786454:GOA786457 GOA786459:GOA786461 GOA786463:GOA786483 GOA786491:GOA786493 GOA851973:GOA851988 GOA851990:GOA851993 GOA851995:GOA851997 GOA851999:GOA852019 GOA852027:GOA852029 GOA917509:GOA917524 GOA917526:GOA917529 GOA917531:GOA917533 GOA917535:GOA917555 GOA917563:GOA917565 GOA983045:GOA983060 GOA983062:GOA983065 GOA983067:GOA983069 GOA983071:GOA983091 GOA983099:GOA983101 GXW5:GXW20 GXW22:GXW25 GXW27:GXW29 GXW31:GXW51 GXW59:GXW61 GXW65541:GXW65556 GXW65558:GXW65561 GXW65563:GXW65565 GXW65567:GXW65587 GXW65595:GXW65597 GXW131077:GXW131092 GXW131094:GXW131097 GXW131099:GXW131101 GXW131103:GXW131123 GXW131131:GXW131133 GXW196613:GXW196628 GXW196630:GXW196633 GXW196635:GXW196637 GXW196639:GXW196659 GXW196667:GXW196669 GXW262149:GXW262164 GXW262166:GXW262169 GXW262171:GXW262173 GXW262175:GXW262195 GXW262203:GXW262205 GXW327685:GXW327700 GXW327702:GXW327705 GXW327707:GXW327709 GXW327711:GXW327731 GXW327739:GXW327741 GXW393221:GXW393236 GXW393238:GXW393241 GXW393243:GXW393245 GXW393247:GXW393267 GXW393275:GXW393277 GXW458757:GXW458772 GXW458774:GXW458777 GXW458779:GXW458781 GXW458783:GXW458803 GXW458811:GXW458813 GXW524293:GXW524308 GXW524310:GXW524313 GXW524315:GXW524317 GXW524319:GXW524339 GXW524347:GXW524349 GXW589829:GXW589844 GXW589846:GXW589849 GXW589851:GXW589853 GXW589855:GXW589875 GXW589883:GXW589885 GXW655365:GXW655380 GXW655382:GXW655385 GXW655387:GXW655389 GXW655391:GXW655411 GXW655419:GXW655421 GXW720901:GXW720916 GXW720918:GXW720921 GXW720923:GXW720925 GXW720927:GXW720947 GXW720955:GXW720957 GXW786437:GXW786452 GXW786454:GXW786457 GXW786459:GXW786461 GXW786463:GXW786483 GXW786491:GXW786493 GXW851973:GXW851988 GXW851990:GXW851993 GXW851995:GXW851997 GXW851999:GXW852019 GXW852027:GXW852029 GXW917509:GXW917524 GXW917526:GXW917529 GXW917531:GXW917533 GXW917535:GXW917555 GXW917563:GXW917565 GXW983045:GXW983060 GXW983062:GXW983065 GXW983067:GXW983069 GXW983071:GXW983091 GXW983099:GXW983101 HHS5:HHS20 HHS22:HHS25 HHS27:HHS29 HHS31:HHS51 HHS59:HHS61 HHS65541:HHS65556 HHS65558:HHS65561 HHS65563:HHS65565 HHS65567:HHS65587 HHS65595:HHS65597 HHS131077:HHS131092 HHS131094:HHS131097 HHS131099:HHS131101 HHS131103:HHS131123 HHS131131:HHS131133 HHS196613:HHS196628 HHS196630:HHS196633 HHS196635:HHS196637 HHS196639:HHS196659 HHS196667:HHS196669 HHS262149:HHS262164 HHS262166:HHS262169 HHS262171:HHS262173 HHS262175:HHS262195 HHS262203:HHS262205 HHS327685:HHS327700 HHS327702:HHS327705 HHS327707:HHS327709 HHS327711:HHS327731 HHS327739:HHS327741 HHS393221:HHS393236 HHS393238:HHS393241 HHS393243:HHS393245 HHS393247:HHS393267 HHS393275:HHS393277 HHS458757:HHS458772 HHS458774:HHS458777 HHS458779:HHS458781 HHS458783:HHS458803 HHS458811:HHS458813 HHS524293:HHS524308 HHS524310:HHS524313 HHS524315:HHS524317 HHS524319:HHS524339 HHS524347:HHS524349 HHS589829:HHS589844 HHS589846:HHS589849 HHS589851:HHS589853 HHS589855:HHS589875 HHS589883:HHS589885 HHS655365:HHS655380 HHS655382:HHS655385 HHS655387:HHS655389 HHS655391:HHS655411 HHS655419:HHS655421 HHS720901:HHS720916 HHS720918:HHS720921 HHS720923:HHS720925 HHS720927:HHS720947 HHS720955:HHS720957 HHS786437:HHS786452 HHS786454:HHS786457 HHS786459:HHS786461 HHS786463:HHS786483 HHS786491:HHS786493 HHS851973:HHS851988 HHS851990:HHS851993 HHS851995:HHS851997 HHS851999:HHS852019 HHS852027:HHS852029 HHS917509:HHS917524 HHS917526:HHS917529 HHS917531:HHS917533 HHS917535:HHS917555 HHS917563:HHS917565 HHS983045:HHS983060 HHS983062:HHS983065 HHS983067:HHS983069 HHS983071:HHS983091 HHS983099:HHS983101 HRO5:HRO20 HRO22:HRO25 HRO27:HRO29 HRO31:HRO51 HRO59:HRO61 HRO65541:HRO65556 HRO65558:HRO65561 HRO65563:HRO65565 HRO65567:HRO65587 HRO65595:HRO65597 HRO131077:HRO131092 HRO131094:HRO131097 HRO131099:HRO131101 HRO131103:HRO131123 HRO131131:HRO131133 HRO196613:HRO196628 HRO196630:HRO196633 HRO196635:HRO196637 HRO196639:HRO196659 HRO196667:HRO196669 HRO262149:HRO262164 HRO262166:HRO262169 HRO262171:HRO262173 HRO262175:HRO262195 HRO262203:HRO262205 HRO327685:HRO327700 HRO327702:HRO327705 HRO327707:HRO327709 HRO327711:HRO327731 HRO327739:HRO327741 HRO393221:HRO393236 HRO393238:HRO393241 HRO393243:HRO393245 HRO393247:HRO393267 HRO393275:HRO393277 HRO458757:HRO458772 HRO458774:HRO458777 HRO458779:HRO458781 HRO458783:HRO458803 HRO458811:HRO458813 HRO524293:HRO524308 HRO524310:HRO524313 HRO524315:HRO524317 HRO524319:HRO524339 HRO524347:HRO524349 HRO589829:HRO589844 HRO589846:HRO589849 HRO589851:HRO589853 HRO589855:HRO589875 HRO589883:HRO589885 HRO655365:HRO655380 HRO655382:HRO655385 HRO655387:HRO655389 HRO655391:HRO655411 HRO655419:HRO655421 HRO720901:HRO720916 HRO720918:HRO720921 HRO720923:HRO720925 HRO720927:HRO720947 HRO720955:HRO720957 HRO786437:HRO786452 HRO786454:HRO786457 HRO786459:HRO786461 HRO786463:HRO786483 HRO786491:HRO786493 HRO851973:HRO851988 HRO851990:HRO851993 HRO851995:HRO851997 HRO851999:HRO852019 HRO852027:HRO852029 HRO917509:HRO917524 HRO917526:HRO917529 HRO917531:HRO917533 HRO917535:HRO917555 HRO917563:HRO917565 HRO983045:HRO983060 HRO983062:HRO983065 HRO983067:HRO983069 HRO983071:HRO983091 HRO983099:HRO983101 IBK5:IBK20 IBK22:IBK25 IBK27:IBK29 IBK31:IBK51 IBK59:IBK61 IBK65541:IBK65556 IBK65558:IBK65561 IBK65563:IBK65565 IBK65567:IBK65587 IBK65595:IBK65597 IBK131077:IBK131092 IBK131094:IBK131097 IBK131099:IBK131101 IBK131103:IBK131123 IBK131131:IBK131133 IBK196613:IBK196628 IBK196630:IBK196633 IBK196635:IBK196637 IBK196639:IBK196659 IBK196667:IBK196669 IBK262149:IBK262164 IBK262166:IBK262169 IBK262171:IBK262173 IBK262175:IBK262195 IBK262203:IBK262205 IBK327685:IBK327700 IBK327702:IBK327705 IBK327707:IBK327709 IBK327711:IBK327731 IBK327739:IBK327741 IBK393221:IBK393236 IBK393238:IBK393241 IBK393243:IBK393245 IBK393247:IBK393267 IBK393275:IBK393277 IBK458757:IBK458772 IBK458774:IBK458777 IBK458779:IBK458781 IBK458783:IBK458803 IBK458811:IBK458813 IBK524293:IBK524308 IBK524310:IBK524313 IBK524315:IBK524317 IBK524319:IBK524339 IBK524347:IBK524349 IBK589829:IBK589844 IBK589846:IBK589849 IBK589851:IBK589853 IBK589855:IBK589875 IBK589883:IBK589885 IBK655365:IBK655380 IBK655382:IBK655385 IBK655387:IBK655389 IBK655391:IBK655411 IBK655419:IBK655421 IBK720901:IBK720916 IBK720918:IBK720921 IBK720923:IBK720925 IBK720927:IBK720947 IBK720955:IBK720957 IBK786437:IBK786452 IBK786454:IBK786457 IBK786459:IBK786461 IBK786463:IBK786483 IBK786491:IBK786493 IBK851973:IBK851988 IBK851990:IBK851993 IBK851995:IBK851997 IBK851999:IBK852019 IBK852027:IBK852029 IBK917509:IBK917524 IBK917526:IBK917529 IBK917531:IBK917533 IBK917535:IBK917555 IBK917563:IBK917565 IBK983045:IBK983060 IBK983062:IBK983065 IBK983067:IBK983069 IBK983071:IBK983091 IBK983099:IBK983101 ILG5:ILG20 ILG22:ILG25 ILG27:ILG29 ILG31:ILG51 ILG59:ILG61 ILG65541:ILG65556 ILG65558:ILG65561 ILG65563:ILG65565 ILG65567:ILG65587 ILG65595:ILG65597 ILG131077:ILG131092 ILG131094:ILG131097 ILG131099:ILG131101 ILG131103:ILG131123 ILG131131:ILG131133 ILG196613:ILG196628 ILG196630:ILG196633 ILG196635:ILG196637 ILG196639:ILG196659 ILG196667:ILG196669 ILG262149:ILG262164 ILG262166:ILG262169 ILG262171:ILG262173 ILG262175:ILG262195 ILG262203:ILG262205 ILG327685:ILG327700 ILG327702:ILG327705 ILG327707:ILG327709 ILG327711:ILG327731 ILG327739:ILG327741 ILG393221:ILG393236 ILG393238:ILG393241 ILG393243:ILG393245 ILG393247:ILG393267 ILG393275:ILG393277 ILG458757:ILG458772 ILG458774:ILG458777 ILG458779:ILG458781 ILG458783:ILG458803 ILG458811:ILG458813 ILG524293:ILG524308 ILG524310:ILG524313 ILG524315:ILG524317 ILG524319:ILG524339 ILG524347:ILG524349 ILG589829:ILG589844 ILG589846:ILG589849 ILG589851:ILG589853 ILG589855:ILG589875 ILG589883:ILG589885 ILG655365:ILG655380 ILG655382:ILG655385 ILG655387:ILG655389 ILG655391:ILG655411 ILG655419:ILG655421 ILG720901:ILG720916 ILG720918:ILG720921 ILG720923:ILG720925 ILG720927:ILG720947 ILG720955:ILG720957 ILG786437:ILG786452 ILG786454:ILG786457 ILG786459:ILG786461 ILG786463:ILG786483 ILG786491:ILG786493 ILG851973:ILG851988 ILG851990:ILG851993 ILG851995:ILG851997 ILG851999:ILG852019 ILG852027:ILG852029 ILG917509:ILG917524 ILG917526:ILG917529 ILG917531:ILG917533 ILG917535:ILG917555 ILG917563:ILG917565 ILG983045:ILG983060 ILG983062:ILG983065 ILG983067:ILG983069 ILG983071:ILG983091 ILG983099:ILG983101 IVC5:IVC20 IVC22:IVC25 IVC27:IVC29 IVC31:IVC51 IVC59:IVC61 IVC65541:IVC65556 IVC65558:IVC65561 IVC65563:IVC65565 IVC65567:IVC65587 IVC65595:IVC65597 IVC131077:IVC131092 IVC131094:IVC131097 IVC131099:IVC131101 IVC131103:IVC131123 IVC131131:IVC131133 IVC196613:IVC196628 IVC196630:IVC196633 IVC196635:IVC196637 IVC196639:IVC196659 IVC196667:IVC196669 IVC262149:IVC262164 IVC262166:IVC262169 IVC262171:IVC262173 IVC262175:IVC262195 IVC262203:IVC262205 IVC327685:IVC327700 IVC327702:IVC327705 IVC327707:IVC327709 IVC327711:IVC327731 IVC327739:IVC327741 IVC393221:IVC393236 IVC393238:IVC393241 IVC393243:IVC393245 IVC393247:IVC393267 IVC393275:IVC393277 IVC458757:IVC458772 IVC458774:IVC458777 IVC458779:IVC458781 IVC458783:IVC458803 IVC458811:IVC458813 IVC524293:IVC524308 IVC524310:IVC524313 IVC524315:IVC524317 IVC524319:IVC524339 IVC524347:IVC524349 IVC589829:IVC589844 IVC589846:IVC589849 IVC589851:IVC589853 IVC589855:IVC589875 IVC589883:IVC589885 IVC655365:IVC655380 IVC655382:IVC655385 IVC655387:IVC655389 IVC655391:IVC655411 IVC655419:IVC655421 IVC720901:IVC720916 IVC720918:IVC720921 IVC720923:IVC720925 IVC720927:IVC720947 IVC720955:IVC720957 IVC786437:IVC786452 IVC786454:IVC786457 IVC786459:IVC786461 IVC786463:IVC786483 IVC786491:IVC786493 IVC851973:IVC851988 IVC851990:IVC851993 IVC851995:IVC851997 IVC851999:IVC852019 IVC852027:IVC852029 IVC917509:IVC917524 IVC917526:IVC917529 IVC917531:IVC917533 IVC917535:IVC917555 IVC917563:IVC917565 IVC983045:IVC983060 IVC983062:IVC983065 IVC983067:IVC983069 IVC983071:IVC983091 IVC983099:IVC983101 JEY5:JEY20 JEY22:JEY25 JEY27:JEY29 JEY31:JEY51 JEY59:JEY61 JEY65541:JEY65556 JEY65558:JEY65561 JEY65563:JEY65565 JEY65567:JEY65587 JEY65595:JEY65597 JEY131077:JEY131092 JEY131094:JEY131097 JEY131099:JEY131101 JEY131103:JEY131123 JEY131131:JEY131133 JEY196613:JEY196628 JEY196630:JEY196633 JEY196635:JEY196637 JEY196639:JEY196659 JEY196667:JEY196669 JEY262149:JEY262164 JEY262166:JEY262169 JEY262171:JEY262173 JEY262175:JEY262195 JEY262203:JEY262205 JEY327685:JEY327700 JEY327702:JEY327705 JEY327707:JEY327709 JEY327711:JEY327731 JEY327739:JEY327741 JEY393221:JEY393236 JEY393238:JEY393241 JEY393243:JEY393245 JEY393247:JEY393267 JEY393275:JEY393277 JEY458757:JEY458772 JEY458774:JEY458777 JEY458779:JEY458781 JEY458783:JEY458803 JEY458811:JEY458813 JEY524293:JEY524308 JEY524310:JEY524313 JEY524315:JEY524317 JEY524319:JEY524339 JEY524347:JEY524349 JEY589829:JEY589844 JEY589846:JEY589849 JEY589851:JEY589853 JEY589855:JEY589875 JEY589883:JEY589885 JEY655365:JEY655380 JEY655382:JEY655385 JEY655387:JEY655389 JEY655391:JEY655411 JEY655419:JEY655421 JEY720901:JEY720916 JEY720918:JEY720921 JEY720923:JEY720925 JEY720927:JEY720947 JEY720955:JEY720957 JEY786437:JEY786452 JEY786454:JEY786457 JEY786459:JEY786461 JEY786463:JEY786483 JEY786491:JEY786493 JEY851973:JEY851988 JEY851990:JEY851993 JEY851995:JEY851997 JEY851999:JEY852019 JEY852027:JEY852029 JEY917509:JEY917524 JEY917526:JEY917529 JEY917531:JEY917533 JEY917535:JEY917555 JEY917563:JEY917565 JEY983045:JEY983060 JEY983062:JEY983065 JEY983067:JEY983069 JEY983071:JEY983091 JEY983099:JEY983101 JOU5:JOU20 JOU22:JOU25 JOU27:JOU29 JOU31:JOU51 JOU59:JOU61 JOU65541:JOU65556 JOU65558:JOU65561 JOU65563:JOU65565 JOU65567:JOU65587 JOU65595:JOU65597 JOU131077:JOU131092 JOU131094:JOU131097 JOU131099:JOU131101 JOU131103:JOU131123 JOU131131:JOU131133 JOU196613:JOU196628 JOU196630:JOU196633 JOU196635:JOU196637 JOU196639:JOU196659 JOU196667:JOU196669 JOU262149:JOU262164 JOU262166:JOU262169 JOU262171:JOU262173 JOU262175:JOU262195 JOU262203:JOU262205 JOU327685:JOU327700 JOU327702:JOU327705 JOU327707:JOU327709 JOU327711:JOU327731 JOU327739:JOU327741 JOU393221:JOU393236 JOU393238:JOU393241 JOU393243:JOU393245 JOU393247:JOU393267 JOU393275:JOU393277 JOU458757:JOU458772 JOU458774:JOU458777 JOU458779:JOU458781 JOU458783:JOU458803 JOU458811:JOU458813 JOU524293:JOU524308 JOU524310:JOU524313 JOU524315:JOU524317 JOU524319:JOU524339 JOU524347:JOU524349 JOU589829:JOU589844 JOU589846:JOU589849 JOU589851:JOU589853 JOU589855:JOU589875 JOU589883:JOU589885 JOU655365:JOU655380 JOU655382:JOU655385 JOU655387:JOU655389 JOU655391:JOU655411 JOU655419:JOU655421 JOU720901:JOU720916 JOU720918:JOU720921 JOU720923:JOU720925 JOU720927:JOU720947 JOU720955:JOU720957 JOU786437:JOU786452 JOU786454:JOU786457 JOU786459:JOU786461 JOU786463:JOU786483 JOU786491:JOU786493 JOU851973:JOU851988 JOU851990:JOU851993 JOU851995:JOU851997 JOU851999:JOU852019 JOU852027:JOU852029 JOU917509:JOU917524 JOU917526:JOU917529 JOU917531:JOU917533 JOU917535:JOU917555 JOU917563:JOU917565 JOU983045:JOU983060 JOU983062:JOU983065 JOU983067:JOU983069 JOU983071:JOU983091 JOU983099:JOU983101 JYQ5:JYQ20 JYQ22:JYQ25 JYQ27:JYQ29 JYQ31:JYQ51 JYQ59:JYQ61 JYQ65541:JYQ65556 JYQ65558:JYQ65561 JYQ65563:JYQ65565 JYQ65567:JYQ65587 JYQ65595:JYQ65597 JYQ131077:JYQ131092 JYQ131094:JYQ131097 JYQ131099:JYQ131101 JYQ131103:JYQ131123 JYQ131131:JYQ131133 JYQ196613:JYQ196628 JYQ196630:JYQ196633 JYQ196635:JYQ196637 JYQ196639:JYQ196659 JYQ196667:JYQ196669 JYQ262149:JYQ262164 JYQ262166:JYQ262169 JYQ262171:JYQ262173 JYQ262175:JYQ262195 JYQ262203:JYQ262205 JYQ327685:JYQ327700 JYQ327702:JYQ327705 JYQ327707:JYQ327709 JYQ327711:JYQ327731 JYQ327739:JYQ327741 JYQ393221:JYQ393236 JYQ393238:JYQ393241 JYQ393243:JYQ393245 JYQ393247:JYQ393267 JYQ393275:JYQ393277 JYQ458757:JYQ458772 JYQ458774:JYQ458777 JYQ458779:JYQ458781 JYQ458783:JYQ458803 JYQ458811:JYQ458813 JYQ524293:JYQ524308 JYQ524310:JYQ524313 JYQ524315:JYQ524317 JYQ524319:JYQ524339 JYQ524347:JYQ524349 JYQ589829:JYQ589844 JYQ589846:JYQ589849 JYQ589851:JYQ589853 JYQ589855:JYQ589875 JYQ589883:JYQ589885 JYQ655365:JYQ655380 JYQ655382:JYQ655385 JYQ655387:JYQ655389 JYQ655391:JYQ655411 JYQ655419:JYQ655421 JYQ720901:JYQ720916 JYQ720918:JYQ720921 JYQ720923:JYQ720925 JYQ720927:JYQ720947 JYQ720955:JYQ720957 JYQ786437:JYQ786452 JYQ786454:JYQ786457 JYQ786459:JYQ786461 JYQ786463:JYQ786483 JYQ786491:JYQ786493 JYQ851973:JYQ851988 JYQ851990:JYQ851993 JYQ851995:JYQ851997 JYQ851999:JYQ852019 JYQ852027:JYQ852029 JYQ917509:JYQ917524 JYQ917526:JYQ917529 JYQ917531:JYQ917533 JYQ917535:JYQ917555 JYQ917563:JYQ917565 JYQ983045:JYQ983060 JYQ983062:JYQ983065 JYQ983067:JYQ983069 JYQ983071:JYQ983091 JYQ983099:JYQ983101 KIM5:KIM20 KIM22:KIM25 KIM27:KIM29 KIM31:KIM51 KIM59:KIM61 KIM65541:KIM65556 KIM65558:KIM65561 KIM65563:KIM65565 KIM65567:KIM65587 KIM65595:KIM65597 KIM131077:KIM131092 KIM131094:KIM131097 KIM131099:KIM131101 KIM131103:KIM131123 KIM131131:KIM131133 KIM196613:KIM196628 KIM196630:KIM196633 KIM196635:KIM196637 KIM196639:KIM196659 KIM196667:KIM196669 KIM262149:KIM262164 KIM262166:KIM262169 KIM262171:KIM262173 KIM262175:KIM262195 KIM262203:KIM262205 KIM327685:KIM327700 KIM327702:KIM327705 KIM327707:KIM327709 KIM327711:KIM327731 KIM327739:KIM327741 KIM393221:KIM393236 KIM393238:KIM393241 KIM393243:KIM393245 KIM393247:KIM393267 KIM393275:KIM393277 KIM458757:KIM458772 KIM458774:KIM458777 KIM458779:KIM458781 KIM458783:KIM458803 KIM458811:KIM458813 KIM524293:KIM524308 KIM524310:KIM524313 KIM524315:KIM524317 KIM524319:KIM524339 KIM524347:KIM524349 KIM589829:KIM589844 KIM589846:KIM589849 KIM589851:KIM589853 KIM589855:KIM589875 KIM589883:KIM589885 KIM655365:KIM655380 KIM655382:KIM655385 KIM655387:KIM655389 KIM655391:KIM655411 KIM655419:KIM655421 KIM720901:KIM720916 KIM720918:KIM720921 KIM720923:KIM720925 KIM720927:KIM720947 KIM720955:KIM720957 KIM786437:KIM786452 KIM786454:KIM786457 KIM786459:KIM786461 KIM786463:KIM786483 KIM786491:KIM786493 KIM851973:KIM851988 KIM851990:KIM851993 KIM851995:KIM851997 KIM851999:KIM852019 KIM852027:KIM852029 KIM917509:KIM917524 KIM917526:KIM917529 KIM917531:KIM917533 KIM917535:KIM917555 KIM917563:KIM917565 KIM983045:KIM983060 KIM983062:KIM983065 KIM983067:KIM983069 KIM983071:KIM983091 KIM983099:KIM983101 KSI5:KSI20 KSI22:KSI25 KSI27:KSI29 KSI31:KSI51 KSI59:KSI61 KSI65541:KSI65556 KSI65558:KSI65561 KSI65563:KSI65565 KSI65567:KSI65587 KSI65595:KSI65597 KSI131077:KSI131092 KSI131094:KSI131097 KSI131099:KSI131101 KSI131103:KSI131123 KSI131131:KSI131133 KSI196613:KSI196628 KSI196630:KSI196633 KSI196635:KSI196637 KSI196639:KSI196659 KSI196667:KSI196669 KSI262149:KSI262164 KSI262166:KSI262169 KSI262171:KSI262173 KSI262175:KSI262195 KSI262203:KSI262205 KSI327685:KSI327700 KSI327702:KSI327705 KSI327707:KSI327709 KSI327711:KSI327731 KSI327739:KSI327741 KSI393221:KSI393236 KSI393238:KSI393241 KSI393243:KSI393245 KSI393247:KSI393267 KSI393275:KSI393277 KSI458757:KSI458772 KSI458774:KSI458777 KSI458779:KSI458781 KSI458783:KSI458803 KSI458811:KSI458813 KSI524293:KSI524308 KSI524310:KSI524313 KSI524315:KSI524317 KSI524319:KSI524339 KSI524347:KSI524349 KSI589829:KSI589844 KSI589846:KSI589849 KSI589851:KSI589853 KSI589855:KSI589875 KSI589883:KSI589885 KSI655365:KSI655380 KSI655382:KSI655385 KSI655387:KSI655389 KSI655391:KSI655411 KSI655419:KSI655421 KSI720901:KSI720916 KSI720918:KSI720921 KSI720923:KSI720925 KSI720927:KSI720947 KSI720955:KSI720957 KSI786437:KSI786452 KSI786454:KSI786457 KSI786459:KSI786461 KSI786463:KSI786483 KSI786491:KSI786493 KSI851973:KSI851988 KSI851990:KSI851993 KSI851995:KSI851997 KSI851999:KSI852019 KSI852027:KSI852029 KSI917509:KSI917524 KSI917526:KSI917529 KSI917531:KSI917533 KSI917535:KSI917555 KSI917563:KSI917565 KSI983045:KSI983060 KSI983062:KSI983065 KSI983067:KSI983069 KSI983071:KSI983091 KSI983099:KSI983101 LCE5:LCE20 LCE22:LCE25 LCE27:LCE29 LCE31:LCE51 LCE59:LCE61 LCE65541:LCE65556 LCE65558:LCE65561 LCE65563:LCE65565 LCE65567:LCE65587 LCE65595:LCE65597 LCE131077:LCE131092 LCE131094:LCE131097 LCE131099:LCE131101 LCE131103:LCE131123 LCE131131:LCE131133 LCE196613:LCE196628 LCE196630:LCE196633 LCE196635:LCE196637 LCE196639:LCE196659 LCE196667:LCE196669 LCE262149:LCE262164 LCE262166:LCE262169 LCE262171:LCE262173 LCE262175:LCE262195 LCE262203:LCE262205 LCE327685:LCE327700 LCE327702:LCE327705 LCE327707:LCE327709 LCE327711:LCE327731 LCE327739:LCE327741 LCE393221:LCE393236 LCE393238:LCE393241 LCE393243:LCE393245 LCE393247:LCE393267 LCE393275:LCE393277 LCE458757:LCE458772 LCE458774:LCE458777 LCE458779:LCE458781 LCE458783:LCE458803 LCE458811:LCE458813 LCE524293:LCE524308 LCE524310:LCE524313 LCE524315:LCE524317 LCE524319:LCE524339 LCE524347:LCE524349 LCE589829:LCE589844 LCE589846:LCE589849 LCE589851:LCE589853 LCE589855:LCE589875 LCE589883:LCE589885 LCE655365:LCE655380 LCE655382:LCE655385 LCE655387:LCE655389 LCE655391:LCE655411 LCE655419:LCE655421 LCE720901:LCE720916 LCE720918:LCE720921 LCE720923:LCE720925 LCE720927:LCE720947 LCE720955:LCE720957 LCE786437:LCE786452 LCE786454:LCE786457 LCE786459:LCE786461 LCE786463:LCE786483 LCE786491:LCE786493 LCE851973:LCE851988 LCE851990:LCE851993 LCE851995:LCE851997 LCE851999:LCE852019 LCE852027:LCE852029 LCE917509:LCE917524 LCE917526:LCE917529 LCE917531:LCE917533 LCE917535:LCE917555 LCE917563:LCE917565 LCE983045:LCE983060 LCE983062:LCE983065 LCE983067:LCE983069 LCE983071:LCE983091 LCE983099:LCE983101 LMA5:LMA20 LMA22:LMA25 LMA27:LMA29 LMA31:LMA51 LMA59:LMA61 LMA65541:LMA65556 LMA65558:LMA65561 LMA65563:LMA65565 LMA65567:LMA65587 LMA65595:LMA65597 LMA131077:LMA131092 LMA131094:LMA131097 LMA131099:LMA131101 LMA131103:LMA131123 LMA131131:LMA131133 LMA196613:LMA196628 LMA196630:LMA196633 LMA196635:LMA196637 LMA196639:LMA196659 LMA196667:LMA196669 LMA262149:LMA262164 LMA262166:LMA262169 LMA262171:LMA262173 LMA262175:LMA262195 LMA262203:LMA262205 LMA327685:LMA327700 LMA327702:LMA327705 LMA327707:LMA327709 LMA327711:LMA327731 LMA327739:LMA327741 LMA393221:LMA393236 LMA393238:LMA393241 LMA393243:LMA393245 LMA393247:LMA393267 LMA393275:LMA393277 LMA458757:LMA458772 LMA458774:LMA458777 LMA458779:LMA458781 LMA458783:LMA458803 LMA458811:LMA458813 LMA524293:LMA524308 LMA524310:LMA524313 LMA524315:LMA524317 LMA524319:LMA524339 LMA524347:LMA524349 LMA589829:LMA589844 LMA589846:LMA589849 LMA589851:LMA589853 LMA589855:LMA589875 LMA589883:LMA589885 LMA655365:LMA655380 LMA655382:LMA655385 LMA655387:LMA655389 LMA655391:LMA655411 LMA655419:LMA655421 LMA720901:LMA720916 LMA720918:LMA720921 LMA720923:LMA720925 LMA720927:LMA720947 LMA720955:LMA720957 LMA786437:LMA786452 LMA786454:LMA786457 LMA786459:LMA786461 LMA786463:LMA786483 LMA786491:LMA786493 LMA851973:LMA851988 LMA851990:LMA851993 LMA851995:LMA851997 LMA851999:LMA852019 LMA852027:LMA852029 LMA917509:LMA917524 LMA917526:LMA917529 LMA917531:LMA917533 LMA917535:LMA917555 LMA917563:LMA917565 LMA983045:LMA983060 LMA983062:LMA983065 LMA983067:LMA983069 LMA983071:LMA983091 LMA983099:LMA983101 LVW5:LVW20 LVW22:LVW25 LVW27:LVW29 LVW31:LVW51 LVW59:LVW61 LVW65541:LVW65556 LVW65558:LVW65561 LVW65563:LVW65565 LVW65567:LVW65587 LVW65595:LVW65597 LVW131077:LVW131092 LVW131094:LVW131097 LVW131099:LVW131101 LVW131103:LVW131123 LVW131131:LVW131133 LVW196613:LVW196628 LVW196630:LVW196633 LVW196635:LVW196637 LVW196639:LVW196659 LVW196667:LVW196669 LVW262149:LVW262164 LVW262166:LVW262169 LVW262171:LVW262173 LVW262175:LVW262195 LVW262203:LVW262205 LVW327685:LVW327700 LVW327702:LVW327705 LVW327707:LVW327709 LVW327711:LVW327731 LVW327739:LVW327741 LVW393221:LVW393236 LVW393238:LVW393241 LVW393243:LVW393245 LVW393247:LVW393267 LVW393275:LVW393277 LVW458757:LVW458772 LVW458774:LVW458777 LVW458779:LVW458781 LVW458783:LVW458803 LVW458811:LVW458813 LVW524293:LVW524308 LVW524310:LVW524313 LVW524315:LVW524317 LVW524319:LVW524339 LVW524347:LVW524349 LVW589829:LVW589844 LVW589846:LVW589849 LVW589851:LVW589853 LVW589855:LVW589875 LVW589883:LVW589885 LVW655365:LVW655380 LVW655382:LVW655385 LVW655387:LVW655389 LVW655391:LVW655411 LVW655419:LVW655421 LVW720901:LVW720916 LVW720918:LVW720921 LVW720923:LVW720925 LVW720927:LVW720947 LVW720955:LVW720957 LVW786437:LVW786452 LVW786454:LVW786457 LVW786459:LVW786461 LVW786463:LVW786483 LVW786491:LVW786493 LVW851973:LVW851988 LVW851990:LVW851993 LVW851995:LVW851997 LVW851999:LVW852019 LVW852027:LVW852029 LVW917509:LVW917524 LVW917526:LVW917529 LVW917531:LVW917533 LVW917535:LVW917555 LVW917563:LVW917565 LVW983045:LVW983060 LVW983062:LVW983065 LVW983067:LVW983069 LVW983071:LVW983091 LVW983099:LVW983101 MFS5:MFS20 MFS22:MFS25 MFS27:MFS29 MFS31:MFS51 MFS59:MFS61 MFS65541:MFS65556 MFS65558:MFS65561 MFS65563:MFS65565 MFS65567:MFS65587 MFS65595:MFS65597 MFS131077:MFS131092 MFS131094:MFS131097 MFS131099:MFS131101 MFS131103:MFS131123 MFS131131:MFS131133 MFS196613:MFS196628 MFS196630:MFS196633 MFS196635:MFS196637 MFS196639:MFS196659 MFS196667:MFS196669 MFS262149:MFS262164 MFS262166:MFS262169 MFS262171:MFS262173 MFS262175:MFS262195 MFS262203:MFS262205 MFS327685:MFS327700 MFS327702:MFS327705 MFS327707:MFS327709 MFS327711:MFS327731 MFS327739:MFS327741 MFS393221:MFS393236 MFS393238:MFS393241 MFS393243:MFS393245 MFS393247:MFS393267 MFS393275:MFS393277 MFS458757:MFS458772 MFS458774:MFS458777 MFS458779:MFS458781 MFS458783:MFS458803 MFS458811:MFS458813 MFS524293:MFS524308 MFS524310:MFS524313 MFS524315:MFS524317 MFS524319:MFS524339 MFS524347:MFS524349 MFS589829:MFS589844 MFS589846:MFS589849 MFS589851:MFS589853 MFS589855:MFS589875 MFS589883:MFS589885 MFS655365:MFS655380 MFS655382:MFS655385 MFS655387:MFS655389 MFS655391:MFS655411 MFS655419:MFS655421 MFS720901:MFS720916 MFS720918:MFS720921 MFS720923:MFS720925 MFS720927:MFS720947 MFS720955:MFS720957 MFS786437:MFS786452 MFS786454:MFS786457 MFS786459:MFS786461 MFS786463:MFS786483 MFS786491:MFS786493 MFS851973:MFS851988 MFS851990:MFS851993 MFS851995:MFS851997 MFS851999:MFS852019 MFS852027:MFS852029 MFS917509:MFS917524 MFS917526:MFS917529 MFS917531:MFS917533 MFS917535:MFS917555 MFS917563:MFS917565 MFS983045:MFS983060 MFS983062:MFS983065 MFS983067:MFS983069 MFS983071:MFS983091 MFS983099:MFS983101 MPO5:MPO20 MPO22:MPO25 MPO27:MPO29 MPO31:MPO51 MPO59:MPO61 MPO65541:MPO65556 MPO65558:MPO65561 MPO65563:MPO65565 MPO65567:MPO65587 MPO65595:MPO65597 MPO131077:MPO131092 MPO131094:MPO131097 MPO131099:MPO131101 MPO131103:MPO131123 MPO131131:MPO131133 MPO196613:MPO196628 MPO196630:MPO196633 MPO196635:MPO196637 MPO196639:MPO196659 MPO196667:MPO196669 MPO262149:MPO262164 MPO262166:MPO262169 MPO262171:MPO262173 MPO262175:MPO262195 MPO262203:MPO262205 MPO327685:MPO327700 MPO327702:MPO327705 MPO327707:MPO327709 MPO327711:MPO327731 MPO327739:MPO327741 MPO393221:MPO393236 MPO393238:MPO393241 MPO393243:MPO393245 MPO393247:MPO393267 MPO393275:MPO393277 MPO458757:MPO458772 MPO458774:MPO458777 MPO458779:MPO458781 MPO458783:MPO458803 MPO458811:MPO458813 MPO524293:MPO524308 MPO524310:MPO524313 MPO524315:MPO524317 MPO524319:MPO524339 MPO524347:MPO524349 MPO589829:MPO589844 MPO589846:MPO589849 MPO589851:MPO589853 MPO589855:MPO589875 MPO589883:MPO589885 MPO655365:MPO655380 MPO655382:MPO655385 MPO655387:MPO655389 MPO655391:MPO655411 MPO655419:MPO655421 MPO720901:MPO720916 MPO720918:MPO720921 MPO720923:MPO720925 MPO720927:MPO720947 MPO720955:MPO720957 MPO786437:MPO786452 MPO786454:MPO786457 MPO786459:MPO786461 MPO786463:MPO786483 MPO786491:MPO786493 MPO851973:MPO851988 MPO851990:MPO851993 MPO851995:MPO851997 MPO851999:MPO852019 MPO852027:MPO852029 MPO917509:MPO917524 MPO917526:MPO917529 MPO917531:MPO917533 MPO917535:MPO917555 MPO917563:MPO917565 MPO983045:MPO983060 MPO983062:MPO983065 MPO983067:MPO983069 MPO983071:MPO983091 MPO983099:MPO983101 MZK5:MZK20 MZK22:MZK25 MZK27:MZK29 MZK31:MZK51 MZK59:MZK61 MZK65541:MZK65556 MZK65558:MZK65561 MZK65563:MZK65565 MZK65567:MZK65587 MZK65595:MZK65597 MZK131077:MZK131092 MZK131094:MZK131097 MZK131099:MZK131101 MZK131103:MZK131123 MZK131131:MZK131133 MZK196613:MZK196628 MZK196630:MZK196633 MZK196635:MZK196637 MZK196639:MZK196659 MZK196667:MZK196669 MZK262149:MZK262164 MZK262166:MZK262169 MZK262171:MZK262173 MZK262175:MZK262195 MZK262203:MZK262205 MZK327685:MZK327700 MZK327702:MZK327705 MZK327707:MZK327709 MZK327711:MZK327731 MZK327739:MZK327741 MZK393221:MZK393236 MZK393238:MZK393241 MZK393243:MZK393245 MZK393247:MZK393267 MZK393275:MZK393277 MZK458757:MZK458772 MZK458774:MZK458777 MZK458779:MZK458781 MZK458783:MZK458803 MZK458811:MZK458813 MZK524293:MZK524308 MZK524310:MZK524313 MZK524315:MZK524317 MZK524319:MZK524339 MZK524347:MZK524349 MZK589829:MZK589844 MZK589846:MZK589849 MZK589851:MZK589853 MZK589855:MZK589875 MZK589883:MZK589885 MZK655365:MZK655380 MZK655382:MZK655385 MZK655387:MZK655389 MZK655391:MZK655411 MZK655419:MZK655421 MZK720901:MZK720916 MZK720918:MZK720921 MZK720923:MZK720925 MZK720927:MZK720947 MZK720955:MZK720957 MZK786437:MZK786452 MZK786454:MZK786457 MZK786459:MZK786461 MZK786463:MZK786483 MZK786491:MZK786493 MZK851973:MZK851988 MZK851990:MZK851993 MZK851995:MZK851997 MZK851999:MZK852019 MZK852027:MZK852029 MZK917509:MZK917524 MZK917526:MZK917529 MZK917531:MZK917533 MZK917535:MZK917555 MZK917563:MZK917565 MZK983045:MZK983060 MZK983062:MZK983065 MZK983067:MZK983069 MZK983071:MZK983091 MZK983099:MZK983101 NJG5:NJG20 NJG22:NJG25 NJG27:NJG29 NJG31:NJG51 NJG59:NJG61 NJG65541:NJG65556 NJG65558:NJG65561 NJG65563:NJG65565 NJG65567:NJG65587 NJG65595:NJG65597 NJG131077:NJG131092 NJG131094:NJG131097 NJG131099:NJG131101 NJG131103:NJG131123 NJG131131:NJG131133 NJG196613:NJG196628 NJG196630:NJG196633 NJG196635:NJG196637 NJG196639:NJG196659 NJG196667:NJG196669 NJG262149:NJG262164 NJG262166:NJG262169 NJG262171:NJG262173 NJG262175:NJG262195 NJG262203:NJG262205 NJG327685:NJG327700 NJG327702:NJG327705 NJG327707:NJG327709 NJG327711:NJG327731 NJG327739:NJG327741 NJG393221:NJG393236 NJG393238:NJG393241 NJG393243:NJG393245 NJG393247:NJG393267 NJG393275:NJG393277 NJG458757:NJG458772 NJG458774:NJG458777 NJG458779:NJG458781 NJG458783:NJG458803 NJG458811:NJG458813 NJG524293:NJG524308 NJG524310:NJG524313 NJG524315:NJG524317 NJG524319:NJG524339 NJG524347:NJG524349 NJG589829:NJG589844 NJG589846:NJG589849 NJG589851:NJG589853 NJG589855:NJG589875 NJG589883:NJG589885 NJG655365:NJG655380 NJG655382:NJG655385 NJG655387:NJG655389 NJG655391:NJG655411 NJG655419:NJG655421 NJG720901:NJG720916 NJG720918:NJG720921 NJG720923:NJG720925 NJG720927:NJG720947 NJG720955:NJG720957 NJG786437:NJG786452 NJG786454:NJG786457 NJG786459:NJG786461 NJG786463:NJG786483 NJG786491:NJG786493 NJG851973:NJG851988 NJG851990:NJG851993 NJG851995:NJG851997 NJG851999:NJG852019 NJG852027:NJG852029 NJG917509:NJG917524 NJG917526:NJG917529 NJG917531:NJG917533 NJG917535:NJG917555 NJG917563:NJG917565 NJG983045:NJG983060 NJG983062:NJG983065 NJG983067:NJG983069 NJG983071:NJG983091 NJG983099:NJG983101 NTC5:NTC20 NTC22:NTC25 NTC27:NTC29 NTC31:NTC51 NTC59:NTC61 NTC65541:NTC65556 NTC65558:NTC65561 NTC65563:NTC65565 NTC65567:NTC65587 NTC65595:NTC65597 NTC131077:NTC131092 NTC131094:NTC131097 NTC131099:NTC131101 NTC131103:NTC131123 NTC131131:NTC131133 NTC196613:NTC196628 NTC196630:NTC196633 NTC196635:NTC196637 NTC196639:NTC196659 NTC196667:NTC196669 NTC262149:NTC262164 NTC262166:NTC262169 NTC262171:NTC262173 NTC262175:NTC262195 NTC262203:NTC262205 NTC327685:NTC327700 NTC327702:NTC327705 NTC327707:NTC327709 NTC327711:NTC327731 NTC327739:NTC327741 NTC393221:NTC393236 NTC393238:NTC393241 NTC393243:NTC393245 NTC393247:NTC393267 NTC393275:NTC393277 NTC458757:NTC458772 NTC458774:NTC458777 NTC458779:NTC458781 NTC458783:NTC458803 NTC458811:NTC458813 NTC524293:NTC524308 NTC524310:NTC524313 NTC524315:NTC524317 NTC524319:NTC524339 NTC524347:NTC524349 NTC589829:NTC589844 NTC589846:NTC589849 NTC589851:NTC589853 NTC589855:NTC589875 NTC589883:NTC589885 NTC655365:NTC655380 NTC655382:NTC655385 NTC655387:NTC655389 NTC655391:NTC655411 NTC655419:NTC655421 NTC720901:NTC720916 NTC720918:NTC720921 NTC720923:NTC720925 NTC720927:NTC720947 NTC720955:NTC720957 NTC786437:NTC786452 NTC786454:NTC786457 NTC786459:NTC786461 NTC786463:NTC786483 NTC786491:NTC786493 NTC851973:NTC851988 NTC851990:NTC851993 NTC851995:NTC851997 NTC851999:NTC852019 NTC852027:NTC852029 NTC917509:NTC917524 NTC917526:NTC917529 NTC917531:NTC917533 NTC917535:NTC917555 NTC917563:NTC917565 NTC983045:NTC983060 NTC983062:NTC983065 NTC983067:NTC983069 NTC983071:NTC983091 NTC983099:NTC983101 OCY5:OCY20 OCY22:OCY25 OCY27:OCY29 OCY31:OCY51 OCY59:OCY61 OCY65541:OCY65556 OCY65558:OCY65561 OCY65563:OCY65565 OCY65567:OCY65587 OCY65595:OCY65597 OCY131077:OCY131092 OCY131094:OCY131097 OCY131099:OCY131101 OCY131103:OCY131123 OCY131131:OCY131133 OCY196613:OCY196628 OCY196630:OCY196633 OCY196635:OCY196637 OCY196639:OCY196659 OCY196667:OCY196669 OCY262149:OCY262164 OCY262166:OCY262169 OCY262171:OCY262173 OCY262175:OCY262195 OCY262203:OCY262205 OCY327685:OCY327700 OCY327702:OCY327705 OCY327707:OCY327709 OCY327711:OCY327731 OCY327739:OCY327741 OCY393221:OCY393236 OCY393238:OCY393241 OCY393243:OCY393245 OCY393247:OCY393267 OCY393275:OCY393277 OCY458757:OCY458772 OCY458774:OCY458777 OCY458779:OCY458781 OCY458783:OCY458803 OCY458811:OCY458813 OCY524293:OCY524308 OCY524310:OCY524313 OCY524315:OCY524317 OCY524319:OCY524339 OCY524347:OCY524349 OCY589829:OCY589844 OCY589846:OCY589849 OCY589851:OCY589853 OCY589855:OCY589875 OCY589883:OCY589885 OCY655365:OCY655380 OCY655382:OCY655385 OCY655387:OCY655389 OCY655391:OCY655411 OCY655419:OCY655421 OCY720901:OCY720916 OCY720918:OCY720921 OCY720923:OCY720925 OCY720927:OCY720947 OCY720955:OCY720957 OCY786437:OCY786452 OCY786454:OCY786457 OCY786459:OCY786461 OCY786463:OCY786483 OCY786491:OCY786493 OCY851973:OCY851988 OCY851990:OCY851993 OCY851995:OCY851997 OCY851999:OCY852019 OCY852027:OCY852029 OCY917509:OCY917524 OCY917526:OCY917529 OCY917531:OCY917533 OCY917535:OCY917555 OCY917563:OCY917565 OCY983045:OCY983060 OCY983062:OCY983065 OCY983067:OCY983069 OCY983071:OCY983091 OCY983099:OCY983101 OMU5:OMU20 OMU22:OMU25 OMU27:OMU29 OMU31:OMU51 OMU59:OMU61 OMU65541:OMU65556 OMU65558:OMU65561 OMU65563:OMU65565 OMU65567:OMU65587 OMU65595:OMU65597 OMU131077:OMU131092 OMU131094:OMU131097 OMU131099:OMU131101 OMU131103:OMU131123 OMU131131:OMU131133 OMU196613:OMU196628 OMU196630:OMU196633 OMU196635:OMU196637 OMU196639:OMU196659 OMU196667:OMU196669 OMU262149:OMU262164 OMU262166:OMU262169 OMU262171:OMU262173 OMU262175:OMU262195 OMU262203:OMU262205 OMU327685:OMU327700 OMU327702:OMU327705 OMU327707:OMU327709 OMU327711:OMU327731 OMU327739:OMU327741 OMU393221:OMU393236 OMU393238:OMU393241 OMU393243:OMU393245 OMU393247:OMU393267 OMU393275:OMU393277 OMU458757:OMU458772 OMU458774:OMU458777 OMU458779:OMU458781 OMU458783:OMU458803 OMU458811:OMU458813 OMU524293:OMU524308 OMU524310:OMU524313 OMU524315:OMU524317 OMU524319:OMU524339 OMU524347:OMU524349 OMU589829:OMU589844 OMU589846:OMU589849 OMU589851:OMU589853 OMU589855:OMU589875 OMU589883:OMU589885 OMU655365:OMU655380 OMU655382:OMU655385 OMU655387:OMU655389 OMU655391:OMU655411 OMU655419:OMU655421 OMU720901:OMU720916 OMU720918:OMU720921 OMU720923:OMU720925 OMU720927:OMU720947 OMU720955:OMU720957 OMU786437:OMU786452 OMU786454:OMU786457 OMU786459:OMU786461 OMU786463:OMU786483 OMU786491:OMU786493 OMU851973:OMU851988 OMU851990:OMU851993 OMU851995:OMU851997 OMU851999:OMU852019 OMU852027:OMU852029 OMU917509:OMU917524 OMU917526:OMU917529 OMU917531:OMU917533 OMU917535:OMU917555 OMU917563:OMU917565 OMU983045:OMU983060 OMU983062:OMU983065 OMU983067:OMU983069 OMU983071:OMU983091 OMU983099:OMU983101 OWQ5:OWQ20 OWQ22:OWQ25 OWQ27:OWQ29 OWQ31:OWQ51 OWQ59:OWQ61 OWQ65541:OWQ65556 OWQ65558:OWQ65561 OWQ65563:OWQ65565 OWQ65567:OWQ65587 OWQ65595:OWQ65597 OWQ131077:OWQ131092 OWQ131094:OWQ131097 OWQ131099:OWQ131101 OWQ131103:OWQ131123 OWQ131131:OWQ131133 OWQ196613:OWQ196628 OWQ196630:OWQ196633 OWQ196635:OWQ196637 OWQ196639:OWQ196659 OWQ196667:OWQ196669 OWQ262149:OWQ262164 OWQ262166:OWQ262169 OWQ262171:OWQ262173 OWQ262175:OWQ262195 OWQ262203:OWQ262205 OWQ327685:OWQ327700 OWQ327702:OWQ327705 OWQ327707:OWQ327709 OWQ327711:OWQ327731 OWQ327739:OWQ327741 OWQ393221:OWQ393236 OWQ393238:OWQ393241 OWQ393243:OWQ393245 OWQ393247:OWQ393267 OWQ393275:OWQ393277 OWQ458757:OWQ458772 OWQ458774:OWQ458777 OWQ458779:OWQ458781 OWQ458783:OWQ458803 OWQ458811:OWQ458813 OWQ524293:OWQ524308 OWQ524310:OWQ524313 OWQ524315:OWQ524317 OWQ524319:OWQ524339 OWQ524347:OWQ524349 OWQ589829:OWQ589844 OWQ589846:OWQ589849 OWQ589851:OWQ589853 OWQ589855:OWQ589875 OWQ589883:OWQ589885 OWQ655365:OWQ655380 OWQ655382:OWQ655385 OWQ655387:OWQ655389 OWQ655391:OWQ655411 OWQ655419:OWQ655421 OWQ720901:OWQ720916 OWQ720918:OWQ720921 OWQ720923:OWQ720925 OWQ720927:OWQ720947 OWQ720955:OWQ720957 OWQ786437:OWQ786452 OWQ786454:OWQ786457 OWQ786459:OWQ786461 OWQ786463:OWQ786483 OWQ786491:OWQ786493 OWQ851973:OWQ851988 OWQ851990:OWQ851993 OWQ851995:OWQ851997 OWQ851999:OWQ852019 OWQ852027:OWQ852029 OWQ917509:OWQ917524 OWQ917526:OWQ917529 OWQ917531:OWQ917533 OWQ917535:OWQ917555 OWQ917563:OWQ917565 OWQ983045:OWQ983060 OWQ983062:OWQ983065 OWQ983067:OWQ983069 OWQ983071:OWQ983091 OWQ983099:OWQ983101 PGM5:PGM20 PGM22:PGM25 PGM27:PGM29 PGM31:PGM51 PGM59:PGM61 PGM65541:PGM65556 PGM65558:PGM65561 PGM65563:PGM65565 PGM65567:PGM65587 PGM65595:PGM65597 PGM131077:PGM131092 PGM131094:PGM131097 PGM131099:PGM131101 PGM131103:PGM131123 PGM131131:PGM131133 PGM196613:PGM196628 PGM196630:PGM196633 PGM196635:PGM196637 PGM196639:PGM196659 PGM196667:PGM196669 PGM262149:PGM262164 PGM262166:PGM262169 PGM262171:PGM262173 PGM262175:PGM262195 PGM262203:PGM262205 PGM327685:PGM327700 PGM327702:PGM327705 PGM327707:PGM327709 PGM327711:PGM327731 PGM327739:PGM327741 PGM393221:PGM393236 PGM393238:PGM393241 PGM393243:PGM393245 PGM393247:PGM393267 PGM393275:PGM393277 PGM458757:PGM458772 PGM458774:PGM458777 PGM458779:PGM458781 PGM458783:PGM458803 PGM458811:PGM458813 PGM524293:PGM524308 PGM524310:PGM524313 PGM524315:PGM524317 PGM524319:PGM524339 PGM524347:PGM524349 PGM589829:PGM589844 PGM589846:PGM589849 PGM589851:PGM589853 PGM589855:PGM589875 PGM589883:PGM589885 PGM655365:PGM655380 PGM655382:PGM655385 PGM655387:PGM655389 PGM655391:PGM655411 PGM655419:PGM655421 PGM720901:PGM720916 PGM720918:PGM720921 PGM720923:PGM720925 PGM720927:PGM720947 PGM720955:PGM720957 PGM786437:PGM786452 PGM786454:PGM786457 PGM786459:PGM786461 PGM786463:PGM786483 PGM786491:PGM786493 PGM851973:PGM851988 PGM851990:PGM851993 PGM851995:PGM851997 PGM851999:PGM852019 PGM852027:PGM852029 PGM917509:PGM917524 PGM917526:PGM917529 PGM917531:PGM917533 PGM917535:PGM917555 PGM917563:PGM917565 PGM983045:PGM983060 PGM983062:PGM983065 PGM983067:PGM983069 PGM983071:PGM983091 PGM983099:PGM983101 PQI5:PQI20 PQI22:PQI25 PQI27:PQI29 PQI31:PQI51 PQI59:PQI61 PQI65541:PQI65556 PQI65558:PQI65561 PQI65563:PQI65565 PQI65567:PQI65587 PQI65595:PQI65597 PQI131077:PQI131092 PQI131094:PQI131097 PQI131099:PQI131101 PQI131103:PQI131123 PQI131131:PQI131133 PQI196613:PQI196628 PQI196630:PQI196633 PQI196635:PQI196637 PQI196639:PQI196659 PQI196667:PQI196669 PQI262149:PQI262164 PQI262166:PQI262169 PQI262171:PQI262173 PQI262175:PQI262195 PQI262203:PQI262205 PQI327685:PQI327700 PQI327702:PQI327705 PQI327707:PQI327709 PQI327711:PQI327731 PQI327739:PQI327741 PQI393221:PQI393236 PQI393238:PQI393241 PQI393243:PQI393245 PQI393247:PQI393267 PQI393275:PQI393277 PQI458757:PQI458772 PQI458774:PQI458777 PQI458779:PQI458781 PQI458783:PQI458803 PQI458811:PQI458813 PQI524293:PQI524308 PQI524310:PQI524313 PQI524315:PQI524317 PQI524319:PQI524339 PQI524347:PQI524349 PQI589829:PQI589844 PQI589846:PQI589849 PQI589851:PQI589853 PQI589855:PQI589875 PQI589883:PQI589885 PQI655365:PQI655380 PQI655382:PQI655385 PQI655387:PQI655389 PQI655391:PQI655411 PQI655419:PQI655421 PQI720901:PQI720916 PQI720918:PQI720921 PQI720923:PQI720925 PQI720927:PQI720947 PQI720955:PQI720957 PQI786437:PQI786452 PQI786454:PQI786457 PQI786459:PQI786461 PQI786463:PQI786483 PQI786491:PQI786493 PQI851973:PQI851988 PQI851990:PQI851993 PQI851995:PQI851997 PQI851999:PQI852019 PQI852027:PQI852029 PQI917509:PQI917524 PQI917526:PQI917529 PQI917531:PQI917533 PQI917535:PQI917555 PQI917563:PQI917565 PQI983045:PQI983060 PQI983062:PQI983065 PQI983067:PQI983069 PQI983071:PQI983091 PQI983099:PQI983101 QAE5:QAE20 QAE22:QAE25 QAE27:QAE29 QAE31:QAE51 QAE59:QAE61 QAE65541:QAE65556 QAE65558:QAE65561 QAE65563:QAE65565 QAE65567:QAE65587 QAE65595:QAE65597 QAE131077:QAE131092 QAE131094:QAE131097 QAE131099:QAE131101 QAE131103:QAE131123 QAE131131:QAE131133 QAE196613:QAE196628 QAE196630:QAE196633 QAE196635:QAE196637 QAE196639:QAE196659 QAE196667:QAE196669 QAE262149:QAE262164 QAE262166:QAE262169 QAE262171:QAE262173 QAE262175:QAE262195 QAE262203:QAE262205 QAE327685:QAE327700 QAE327702:QAE327705 QAE327707:QAE327709 QAE327711:QAE327731 QAE327739:QAE327741 QAE393221:QAE393236 QAE393238:QAE393241 QAE393243:QAE393245 QAE393247:QAE393267 QAE393275:QAE393277 QAE458757:QAE458772 QAE458774:QAE458777 QAE458779:QAE458781 QAE458783:QAE458803 QAE458811:QAE458813 QAE524293:QAE524308 QAE524310:QAE524313 QAE524315:QAE524317 QAE524319:QAE524339 QAE524347:QAE524349 QAE589829:QAE589844 QAE589846:QAE589849 QAE589851:QAE589853 QAE589855:QAE589875 QAE589883:QAE589885 QAE655365:QAE655380 QAE655382:QAE655385 QAE655387:QAE655389 QAE655391:QAE655411 QAE655419:QAE655421 QAE720901:QAE720916 QAE720918:QAE720921 QAE720923:QAE720925 QAE720927:QAE720947 QAE720955:QAE720957 QAE786437:QAE786452 QAE786454:QAE786457 QAE786459:QAE786461 QAE786463:QAE786483 QAE786491:QAE786493 QAE851973:QAE851988 QAE851990:QAE851993 QAE851995:QAE851997 QAE851999:QAE852019 QAE852027:QAE852029 QAE917509:QAE917524 QAE917526:QAE917529 QAE917531:QAE917533 QAE917535:QAE917555 QAE917563:QAE917565 QAE983045:QAE983060 QAE983062:QAE983065 QAE983067:QAE983069 QAE983071:QAE983091 QAE983099:QAE983101 QKA5:QKA20 QKA22:QKA25 QKA27:QKA29 QKA31:QKA51 QKA59:QKA61 QKA65541:QKA65556 QKA65558:QKA65561 QKA65563:QKA65565 QKA65567:QKA65587 QKA65595:QKA65597 QKA131077:QKA131092 QKA131094:QKA131097 QKA131099:QKA131101 QKA131103:QKA131123 QKA131131:QKA131133 QKA196613:QKA196628 QKA196630:QKA196633 QKA196635:QKA196637 QKA196639:QKA196659 QKA196667:QKA196669 QKA262149:QKA262164 QKA262166:QKA262169 QKA262171:QKA262173 QKA262175:QKA262195 QKA262203:QKA262205 QKA327685:QKA327700 QKA327702:QKA327705 QKA327707:QKA327709 QKA327711:QKA327731 QKA327739:QKA327741 QKA393221:QKA393236 QKA393238:QKA393241 QKA393243:QKA393245 QKA393247:QKA393267 QKA393275:QKA393277 QKA458757:QKA458772 QKA458774:QKA458777 QKA458779:QKA458781 QKA458783:QKA458803 QKA458811:QKA458813 QKA524293:QKA524308 QKA524310:QKA524313 QKA524315:QKA524317 QKA524319:QKA524339 QKA524347:QKA524349 QKA589829:QKA589844 QKA589846:QKA589849 QKA589851:QKA589853 QKA589855:QKA589875 QKA589883:QKA589885 QKA655365:QKA655380 QKA655382:QKA655385 QKA655387:QKA655389 QKA655391:QKA655411 QKA655419:QKA655421 QKA720901:QKA720916 QKA720918:QKA720921 QKA720923:QKA720925 QKA720927:QKA720947 QKA720955:QKA720957 QKA786437:QKA786452 QKA786454:QKA786457 QKA786459:QKA786461 QKA786463:QKA786483 QKA786491:QKA786493 QKA851973:QKA851988 QKA851990:QKA851993 QKA851995:QKA851997 QKA851999:QKA852019 QKA852027:QKA852029 QKA917509:QKA917524 QKA917526:QKA917529 QKA917531:QKA917533 QKA917535:QKA917555 QKA917563:QKA917565 QKA983045:QKA983060 QKA983062:QKA983065 QKA983067:QKA983069 QKA983071:QKA983091 QKA983099:QKA983101 QTW5:QTW20 QTW22:QTW25 QTW27:QTW29 QTW31:QTW51 QTW59:QTW61 QTW65541:QTW65556 QTW65558:QTW65561 QTW65563:QTW65565 QTW65567:QTW65587 QTW65595:QTW65597 QTW131077:QTW131092 QTW131094:QTW131097 QTW131099:QTW131101 QTW131103:QTW131123 QTW131131:QTW131133 QTW196613:QTW196628 QTW196630:QTW196633 QTW196635:QTW196637 QTW196639:QTW196659 QTW196667:QTW196669 QTW262149:QTW262164 QTW262166:QTW262169 QTW262171:QTW262173 QTW262175:QTW262195 QTW262203:QTW262205 QTW327685:QTW327700 QTW327702:QTW327705 QTW327707:QTW327709 QTW327711:QTW327731 QTW327739:QTW327741 QTW393221:QTW393236 QTW393238:QTW393241 QTW393243:QTW393245 QTW393247:QTW393267 QTW393275:QTW393277 QTW458757:QTW458772 QTW458774:QTW458777 QTW458779:QTW458781 QTW458783:QTW458803 QTW458811:QTW458813 QTW524293:QTW524308 QTW524310:QTW524313 QTW524315:QTW524317 QTW524319:QTW524339 QTW524347:QTW524349 QTW589829:QTW589844 QTW589846:QTW589849 QTW589851:QTW589853 QTW589855:QTW589875 QTW589883:QTW589885 QTW655365:QTW655380 QTW655382:QTW655385 QTW655387:QTW655389 QTW655391:QTW655411 QTW655419:QTW655421 QTW720901:QTW720916 QTW720918:QTW720921 QTW720923:QTW720925 QTW720927:QTW720947 QTW720955:QTW720957 QTW786437:QTW786452 QTW786454:QTW786457 QTW786459:QTW786461 QTW786463:QTW786483 QTW786491:QTW786493 QTW851973:QTW851988 QTW851990:QTW851993 QTW851995:QTW851997 QTW851999:QTW852019 QTW852027:QTW852029 QTW917509:QTW917524 QTW917526:QTW917529 QTW917531:QTW917533 QTW917535:QTW917555 QTW917563:QTW917565 QTW983045:QTW983060 QTW983062:QTW983065 QTW983067:QTW983069 QTW983071:QTW983091 QTW983099:QTW983101 RDS5:RDS20 RDS22:RDS25 RDS27:RDS29 RDS31:RDS51 RDS59:RDS61 RDS65541:RDS65556 RDS65558:RDS65561 RDS65563:RDS65565 RDS65567:RDS65587 RDS65595:RDS65597 RDS131077:RDS131092 RDS131094:RDS131097 RDS131099:RDS131101 RDS131103:RDS131123 RDS131131:RDS131133 RDS196613:RDS196628 RDS196630:RDS196633 RDS196635:RDS196637 RDS196639:RDS196659 RDS196667:RDS196669 RDS262149:RDS262164 RDS262166:RDS262169 RDS262171:RDS262173 RDS262175:RDS262195 RDS262203:RDS262205 RDS327685:RDS327700 RDS327702:RDS327705 RDS327707:RDS327709 RDS327711:RDS327731 RDS327739:RDS327741 RDS393221:RDS393236 RDS393238:RDS393241 RDS393243:RDS393245 RDS393247:RDS393267 RDS393275:RDS393277 RDS458757:RDS458772 RDS458774:RDS458777 RDS458779:RDS458781 RDS458783:RDS458803 RDS458811:RDS458813 RDS524293:RDS524308 RDS524310:RDS524313 RDS524315:RDS524317 RDS524319:RDS524339 RDS524347:RDS524349 RDS589829:RDS589844 RDS589846:RDS589849 RDS589851:RDS589853 RDS589855:RDS589875 RDS589883:RDS589885 RDS655365:RDS655380 RDS655382:RDS655385 RDS655387:RDS655389 RDS655391:RDS655411 RDS655419:RDS655421 RDS720901:RDS720916 RDS720918:RDS720921 RDS720923:RDS720925 RDS720927:RDS720947 RDS720955:RDS720957 RDS786437:RDS786452 RDS786454:RDS786457 RDS786459:RDS786461 RDS786463:RDS786483 RDS786491:RDS786493 RDS851973:RDS851988 RDS851990:RDS851993 RDS851995:RDS851997 RDS851999:RDS852019 RDS852027:RDS852029 RDS917509:RDS917524 RDS917526:RDS917529 RDS917531:RDS917533 RDS917535:RDS917555 RDS917563:RDS917565 RDS983045:RDS983060 RDS983062:RDS983065 RDS983067:RDS983069 RDS983071:RDS983091 RDS983099:RDS983101 RNO5:RNO20 RNO22:RNO25 RNO27:RNO29 RNO31:RNO51 RNO59:RNO61 RNO65541:RNO65556 RNO65558:RNO65561 RNO65563:RNO65565 RNO65567:RNO65587 RNO65595:RNO65597 RNO131077:RNO131092 RNO131094:RNO131097 RNO131099:RNO131101 RNO131103:RNO131123 RNO131131:RNO131133 RNO196613:RNO196628 RNO196630:RNO196633 RNO196635:RNO196637 RNO196639:RNO196659 RNO196667:RNO196669 RNO262149:RNO262164 RNO262166:RNO262169 RNO262171:RNO262173 RNO262175:RNO262195 RNO262203:RNO262205 RNO327685:RNO327700 RNO327702:RNO327705 RNO327707:RNO327709 RNO327711:RNO327731 RNO327739:RNO327741 RNO393221:RNO393236 RNO393238:RNO393241 RNO393243:RNO393245 RNO393247:RNO393267 RNO393275:RNO393277 RNO458757:RNO458772 RNO458774:RNO458777 RNO458779:RNO458781 RNO458783:RNO458803 RNO458811:RNO458813 RNO524293:RNO524308 RNO524310:RNO524313 RNO524315:RNO524317 RNO524319:RNO524339 RNO524347:RNO524349 RNO589829:RNO589844 RNO589846:RNO589849 RNO589851:RNO589853 RNO589855:RNO589875 RNO589883:RNO589885 RNO655365:RNO655380 RNO655382:RNO655385 RNO655387:RNO655389 RNO655391:RNO655411 RNO655419:RNO655421 RNO720901:RNO720916 RNO720918:RNO720921 RNO720923:RNO720925 RNO720927:RNO720947 RNO720955:RNO720957 RNO786437:RNO786452 RNO786454:RNO786457 RNO786459:RNO786461 RNO786463:RNO786483 RNO786491:RNO786493 RNO851973:RNO851988 RNO851990:RNO851993 RNO851995:RNO851997 RNO851999:RNO852019 RNO852027:RNO852029 RNO917509:RNO917524 RNO917526:RNO917529 RNO917531:RNO917533 RNO917535:RNO917555 RNO917563:RNO917565 RNO983045:RNO983060 RNO983062:RNO983065 RNO983067:RNO983069 RNO983071:RNO983091 RNO983099:RNO983101 RXK5:RXK20 RXK22:RXK25 RXK27:RXK29 RXK31:RXK51 RXK59:RXK61 RXK65541:RXK65556 RXK65558:RXK65561 RXK65563:RXK65565 RXK65567:RXK65587 RXK65595:RXK65597 RXK131077:RXK131092 RXK131094:RXK131097 RXK131099:RXK131101 RXK131103:RXK131123 RXK131131:RXK131133 RXK196613:RXK196628 RXK196630:RXK196633 RXK196635:RXK196637 RXK196639:RXK196659 RXK196667:RXK196669 RXK262149:RXK262164 RXK262166:RXK262169 RXK262171:RXK262173 RXK262175:RXK262195 RXK262203:RXK262205 RXK327685:RXK327700 RXK327702:RXK327705 RXK327707:RXK327709 RXK327711:RXK327731 RXK327739:RXK327741 RXK393221:RXK393236 RXK393238:RXK393241 RXK393243:RXK393245 RXK393247:RXK393267 RXK393275:RXK393277 RXK458757:RXK458772 RXK458774:RXK458777 RXK458779:RXK458781 RXK458783:RXK458803 RXK458811:RXK458813 RXK524293:RXK524308 RXK524310:RXK524313 RXK524315:RXK524317 RXK524319:RXK524339 RXK524347:RXK524349 RXK589829:RXK589844 RXK589846:RXK589849 RXK589851:RXK589853 RXK589855:RXK589875 RXK589883:RXK589885 RXK655365:RXK655380 RXK655382:RXK655385 RXK655387:RXK655389 RXK655391:RXK655411 RXK655419:RXK655421 RXK720901:RXK720916 RXK720918:RXK720921 RXK720923:RXK720925 RXK720927:RXK720947 RXK720955:RXK720957 RXK786437:RXK786452 RXK786454:RXK786457 RXK786459:RXK786461 RXK786463:RXK786483 RXK786491:RXK786493 RXK851973:RXK851988 RXK851990:RXK851993 RXK851995:RXK851997 RXK851999:RXK852019 RXK852027:RXK852029 RXK917509:RXK917524 RXK917526:RXK917529 RXK917531:RXK917533 RXK917535:RXK917555 RXK917563:RXK917565 RXK983045:RXK983060 RXK983062:RXK983065 RXK983067:RXK983069 RXK983071:RXK983091 RXK983099:RXK983101 SHG5:SHG20 SHG22:SHG25 SHG27:SHG29 SHG31:SHG51 SHG59:SHG61 SHG65541:SHG65556 SHG65558:SHG65561 SHG65563:SHG65565 SHG65567:SHG65587 SHG65595:SHG65597 SHG131077:SHG131092 SHG131094:SHG131097 SHG131099:SHG131101 SHG131103:SHG131123 SHG131131:SHG131133 SHG196613:SHG196628 SHG196630:SHG196633 SHG196635:SHG196637 SHG196639:SHG196659 SHG196667:SHG196669 SHG262149:SHG262164 SHG262166:SHG262169 SHG262171:SHG262173 SHG262175:SHG262195 SHG262203:SHG262205 SHG327685:SHG327700 SHG327702:SHG327705 SHG327707:SHG327709 SHG327711:SHG327731 SHG327739:SHG327741 SHG393221:SHG393236 SHG393238:SHG393241 SHG393243:SHG393245 SHG393247:SHG393267 SHG393275:SHG393277 SHG458757:SHG458772 SHG458774:SHG458777 SHG458779:SHG458781 SHG458783:SHG458803 SHG458811:SHG458813 SHG524293:SHG524308 SHG524310:SHG524313 SHG524315:SHG524317 SHG524319:SHG524339 SHG524347:SHG524349 SHG589829:SHG589844 SHG589846:SHG589849 SHG589851:SHG589853 SHG589855:SHG589875 SHG589883:SHG589885 SHG655365:SHG655380 SHG655382:SHG655385 SHG655387:SHG655389 SHG655391:SHG655411 SHG655419:SHG655421 SHG720901:SHG720916 SHG720918:SHG720921 SHG720923:SHG720925 SHG720927:SHG720947 SHG720955:SHG720957 SHG786437:SHG786452 SHG786454:SHG786457 SHG786459:SHG786461 SHG786463:SHG786483 SHG786491:SHG786493 SHG851973:SHG851988 SHG851990:SHG851993 SHG851995:SHG851997 SHG851999:SHG852019 SHG852027:SHG852029 SHG917509:SHG917524 SHG917526:SHG917529 SHG917531:SHG917533 SHG917535:SHG917555 SHG917563:SHG917565 SHG983045:SHG983060 SHG983062:SHG983065 SHG983067:SHG983069 SHG983071:SHG983091 SHG983099:SHG983101 SRC5:SRC20 SRC22:SRC25 SRC27:SRC29 SRC31:SRC51 SRC59:SRC61 SRC65541:SRC65556 SRC65558:SRC65561 SRC65563:SRC65565 SRC65567:SRC65587 SRC65595:SRC65597 SRC131077:SRC131092 SRC131094:SRC131097 SRC131099:SRC131101 SRC131103:SRC131123 SRC131131:SRC131133 SRC196613:SRC196628 SRC196630:SRC196633 SRC196635:SRC196637 SRC196639:SRC196659 SRC196667:SRC196669 SRC262149:SRC262164 SRC262166:SRC262169 SRC262171:SRC262173 SRC262175:SRC262195 SRC262203:SRC262205 SRC327685:SRC327700 SRC327702:SRC327705 SRC327707:SRC327709 SRC327711:SRC327731 SRC327739:SRC327741 SRC393221:SRC393236 SRC393238:SRC393241 SRC393243:SRC393245 SRC393247:SRC393267 SRC393275:SRC393277 SRC458757:SRC458772 SRC458774:SRC458777 SRC458779:SRC458781 SRC458783:SRC458803 SRC458811:SRC458813 SRC524293:SRC524308 SRC524310:SRC524313 SRC524315:SRC524317 SRC524319:SRC524339 SRC524347:SRC524349 SRC589829:SRC589844 SRC589846:SRC589849 SRC589851:SRC589853 SRC589855:SRC589875 SRC589883:SRC589885 SRC655365:SRC655380 SRC655382:SRC655385 SRC655387:SRC655389 SRC655391:SRC655411 SRC655419:SRC655421 SRC720901:SRC720916 SRC720918:SRC720921 SRC720923:SRC720925 SRC720927:SRC720947 SRC720955:SRC720957 SRC786437:SRC786452 SRC786454:SRC786457 SRC786459:SRC786461 SRC786463:SRC786483 SRC786491:SRC786493 SRC851973:SRC851988 SRC851990:SRC851993 SRC851995:SRC851997 SRC851999:SRC852019 SRC852027:SRC852029 SRC917509:SRC917524 SRC917526:SRC917529 SRC917531:SRC917533 SRC917535:SRC917555 SRC917563:SRC917565 SRC983045:SRC983060 SRC983062:SRC983065 SRC983067:SRC983069 SRC983071:SRC983091 SRC983099:SRC983101 TAY5:TAY20 TAY22:TAY25 TAY27:TAY29 TAY31:TAY51 TAY59:TAY61 TAY65541:TAY65556 TAY65558:TAY65561 TAY65563:TAY65565 TAY65567:TAY65587 TAY65595:TAY65597 TAY131077:TAY131092 TAY131094:TAY131097 TAY131099:TAY131101 TAY131103:TAY131123 TAY131131:TAY131133 TAY196613:TAY196628 TAY196630:TAY196633 TAY196635:TAY196637 TAY196639:TAY196659 TAY196667:TAY196669 TAY262149:TAY262164 TAY262166:TAY262169 TAY262171:TAY262173 TAY262175:TAY262195 TAY262203:TAY262205 TAY327685:TAY327700 TAY327702:TAY327705 TAY327707:TAY327709 TAY327711:TAY327731 TAY327739:TAY327741 TAY393221:TAY393236 TAY393238:TAY393241 TAY393243:TAY393245 TAY393247:TAY393267 TAY393275:TAY393277 TAY458757:TAY458772 TAY458774:TAY458777 TAY458779:TAY458781 TAY458783:TAY458803 TAY458811:TAY458813 TAY524293:TAY524308 TAY524310:TAY524313 TAY524315:TAY524317 TAY524319:TAY524339 TAY524347:TAY524349 TAY589829:TAY589844 TAY589846:TAY589849 TAY589851:TAY589853 TAY589855:TAY589875 TAY589883:TAY589885 TAY655365:TAY655380 TAY655382:TAY655385 TAY655387:TAY655389 TAY655391:TAY655411 TAY655419:TAY655421 TAY720901:TAY720916 TAY720918:TAY720921 TAY720923:TAY720925 TAY720927:TAY720947 TAY720955:TAY720957 TAY786437:TAY786452 TAY786454:TAY786457 TAY786459:TAY786461 TAY786463:TAY786483 TAY786491:TAY786493 TAY851973:TAY851988 TAY851990:TAY851993 TAY851995:TAY851997 TAY851999:TAY852019 TAY852027:TAY852029 TAY917509:TAY917524 TAY917526:TAY917529 TAY917531:TAY917533 TAY917535:TAY917555 TAY917563:TAY917565 TAY983045:TAY983060 TAY983062:TAY983065 TAY983067:TAY983069 TAY983071:TAY983091 TAY983099:TAY983101 TKU5:TKU20 TKU22:TKU25 TKU27:TKU29 TKU31:TKU51 TKU59:TKU61 TKU65541:TKU65556 TKU65558:TKU65561 TKU65563:TKU65565 TKU65567:TKU65587 TKU65595:TKU65597 TKU131077:TKU131092 TKU131094:TKU131097 TKU131099:TKU131101 TKU131103:TKU131123 TKU131131:TKU131133 TKU196613:TKU196628 TKU196630:TKU196633 TKU196635:TKU196637 TKU196639:TKU196659 TKU196667:TKU196669 TKU262149:TKU262164 TKU262166:TKU262169 TKU262171:TKU262173 TKU262175:TKU262195 TKU262203:TKU262205 TKU327685:TKU327700 TKU327702:TKU327705 TKU327707:TKU327709 TKU327711:TKU327731 TKU327739:TKU327741 TKU393221:TKU393236 TKU393238:TKU393241 TKU393243:TKU393245 TKU393247:TKU393267 TKU393275:TKU393277 TKU458757:TKU458772 TKU458774:TKU458777 TKU458779:TKU458781 TKU458783:TKU458803 TKU458811:TKU458813 TKU524293:TKU524308 TKU524310:TKU524313 TKU524315:TKU524317 TKU524319:TKU524339 TKU524347:TKU524349 TKU589829:TKU589844 TKU589846:TKU589849 TKU589851:TKU589853 TKU589855:TKU589875 TKU589883:TKU589885 TKU655365:TKU655380 TKU655382:TKU655385 TKU655387:TKU655389 TKU655391:TKU655411 TKU655419:TKU655421 TKU720901:TKU720916 TKU720918:TKU720921 TKU720923:TKU720925 TKU720927:TKU720947 TKU720955:TKU720957 TKU786437:TKU786452 TKU786454:TKU786457 TKU786459:TKU786461 TKU786463:TKU786483 TKU786491:TKU786493 TKU851973:TKU851988 TKU851990:TKU851993 TKU851995:TKU851997 TKU851999:TKU852019 TKU852027:TKU852029 TKU917509:TKU917524 TKU917526:TKU917529 TKU917531:TKU917533 TKU917535:TKU917555 TKU917563:TKU917565 TKU983045:TKU983060 TKU983062:TKU983065 TKU983067:TKU983069 TKU983071:TKU983091 TKU983099:TKU983101 TUQ5:TUQ20 TUQ22:TUQ25 TUQ27:TUQ29 TUQ31:TUQ51 TUQ59:TUQ61 TUQ65541:TUQ65556 TUQ65558:TUQ65561 TUQ65563:TUQ65565 TUQ65567:TUQ65587 TUQ65595:TUQ65597 TUQ131077:TUQ131092 TUQ131094:TUQ131097 TUQ131099:TUQ131101 TUQ131103:TUQ131123 TUQ131131:TUQ131133 TUQ196613:TUQ196628 TUQ196630:TUQ196633 TUQ196635:TUQ196637 TUQ196639:TUQ196659 TUQ196667:TUQ196669 TUQ262149:TUQ262164 TUQ262166:TUQ262169 TUQ262171:TUQ262173 TUQ262175:TUQ262195 TUQ262203:TUQ262205 TUQ327685:TUQ327700 TUQ327702:TUQ327705 TUQ327707:TUQ327709 TUQ327711:TUQ327731 TUQ327739:TUQ327741 TUQ393221:TUQ393236 TUQ393238:TUQ393241 TUQ393243:TUQ393245 TUQ393247:TUQ393267 TUQ393275:TUQ393277 TUQ458757:TUQ458772 TUQ458774:TUQ458777 TUQ458779:TUQ458781 TUQ458783:TUQ458803 TUQ458811:TUQ458813 TUQ524293:TUQ524308 TUQ524310:TUQ524313 TUQ524315:TUQ524317 TUQ524319:TUQ524339 TUQ524347:TUQ524349 TUQ589829:TUQ589844 TUQ589846:TUQ589849 TUQ589851:TUQ589853 TUQ589855:TUQ589875 TUQ589883:TUQ589885 TUQ655365:TUQ655380 TUQ655382:TUQ655385 TUQ655387:TUQ655389 TUQ655391:TUQ655411 TUQ655419:TUQ655421 TUQ720901:TUQ720916 TUQ720918:TUQ720921 TUQ720923:TUQ720925 TUQ720927:TUQ720947 TUQ720955:TUQ720957 TUQ786437:TUQ786452 TUQ786454:TUQ786457 TUQ786459:TUQ786461 TUQ786463:TUQ786483 TUQ786491:TUQ786493 TUQ851973:TUQ851988 TUQ851990:TUQ851993 TUQ851995:TUQ851997 TUQ851999:TUQ852019 TUQ852027:TUQ852029 TUQ917509:TUQ917524 TUQ917526:TUQ917529 TUQ917531:TUQ917533 TUQ917535:TUQ917555 TUQ917563:TUQ917565 TUQ983045:TUQ983060 TUQ983062:TUQ983065 TUQ983067:TUQ983069 TUQ983071:TUQ983091 TUQ983099:TUQ983101 UEM5:UEM20 UEM22:UEM25 UEM27:UEM29 UEM31:UEM51 UEM59:UEM61 UEM65541:UEM65556 UEM65558:UEM65561 UEM65563:UEM65565 UEM65567:UEM65587 UEM65595:UEM65597 UEM131077:UEM131092 UEM131094:UEM131097 UEM131099:UEM131101 UEM131103:UEM131123 UEM131131:UEM131133 UEM196613:UEM196628 UEM196630:UEM196633 UEM196635:UEM196637 UEM196639:UEM196659 UEM196667:UEM196669 UEM262149:UEM262164 UEM262166:UEM262169 UEM262171:UEM262173 UEM262175:UEM262195 UEM262203:UEM262205 UEM327685:UEM327700 UEM327702:UEM327705 UEM327707:UEM327709 UEM327711:UEM327731 UEM327739:UEM327741 UEM393221:UEM393236 UEM393238:UEM393241 UEM393243:UEM393245 UEM393247:UEM393267 UEM393275:UEM393277 UEM458757:UEM458772 UEM458774:UEM458777 UEM458779:UEM458781 UEM458783:UEM458803 UEM458811:UEM458813 UEM524293:UEM524308 UEM524310:UEM524313 UEM524315:UEM524317 UEM524319:UEM524339 UEM524347:UEM524349 UEM589829:UEM589844 UEM589846:UEM589849 UEM589851:UEM589853 UEM589855:UEM589875 UEM589883:UEM589885 UEM655365:UEM655380 UEM655382:UEM655385 UEM655387:UEM655389 UEM655391:UEM655411 UEM655419:UEM655421 UEM720901:UEM720916 UEM720918:UEM720921 UEM720923:UEM720925 UEM720927:UEM720947 UEM720955:UEM720957 UEM786437:UEM786452 UEM786454:UEM786457 UEM786459:UEM786461 UEM786463:UEM786483 UEM786491:UEM786493 UEM851973:UEM851988 UEM851990:UEM851993 UEM851995:UEM851997 UEM851999:UEM852019 UEM852027:UEM852029 UEM917509:UEM917524 UEM917526:UEM917529 UEM917531:UEM917533 UEM917535:UEM917555 UEM917563:UEM917565 UEM983045:UEM983060 UEM983062:UEM983065 UEM983067:UEM983069 UEM983071:UEM983091 UEM983099:UEM983101 UOI5:UOI20 UOI22:UOI25 UOI27:UOI29 UOI31:UOI51 UOI59:UOI61 UOI65541:UOI65556 UOI65558:UOI65561 UOI65563:UOI65565 UOI65567:UOI65587 UOI65595:UOI65597 UOI131077:UOI131092 UOI131094:UOI131097 UOI131099:UOI131101 UOI131103:UOI131123 UOI131131:UOI131133 UOI196613:UOI196628 UOI196630:UOI196633 UOI196635:UOI196637 UOI196639:UOI196659 UOI196667:UOI196669 UOI262149:UOI262164 UOI262166:UOI262169 UOI262171:UOI262173 UOI262175:UOI262195 UOI262203:UOI262205 UOI327685:UOI327700 UOI327702:UOI327705 UOI327707:UOI327709 UOI327711:UOI327731 UOI327739:UOI327741 UOI393221:UOI393236 UOI393238:UOI393241 UOI393243:UOI393245 UOI393247:UOI393267 UOI393275:UOI393277 UOI458757:UOI458772 UOI458774:UOI458777 UOI458779:UOI458781 UOI458783:UOI458803 UOI458811:UOI458813 UOI524293:UOI524308 UOI524310:UOI524313 UOI524315:UOI524317 UOI524319:UOI524339 UOI524347:UOI524349 UOI589829:UOI589844 UOI589846:UOI589849 UOI589851:UOI589853 UOI589855:UOI589875 UOI589883:UOI589885 UOI655365:UOI655380 UOI655382:UOI655385 UOI655387:UOI655389 UOI655391:UOI655411 UOI655419:UOI655421 UOI720901:UOI720916 UOI720918:UOI720921 UOI720923:UOI720925 UOI720927:UOI720947 UOI720955:UOI720957 UOI786437:UOI786452 UOI786454:UOI786457 UOI786459:UOI786461 UOI786463:UOI786483 UOI786491:UOI786493 UOI851973:UOI851988 UOI851990:UOI851993 UOI851995:UOI851997 UOI851999:UOI852019 UOI852027:UOI852029 UOI917509:UOI917524 UOI917526:UOI917529 UOI917531:UOI917533 UOI917535:UOI917555 UOI917563:UOI917565 UOI983045:UOI983060 UOI983062:UOI983065 UOI983067:UOI983069 UOI983071:UOI983091 UOI983099:UOI983101 UYE5:UYE20 UYE22:UYE25 UYE27:UYE29 UYE31:UYE51 UYE59:UYE61 UYE65541:UYE65556 UYE65558:UYE65561 UYE65563:UYE65565 UYE65567:UYE65587 UYE65595:UYE65597 UYE131077:UYE131092 UYE131094:UYE131097 UYE131099:UYE131101 UYE131103:UYE131123 UYE131131:UYE131133 UYE196613:UYE196628 UYE196630:UYE196633 UYE196635:UYE196637 UYE196639:UYE196659 UYE196667:UYE196669 UYE262149:UYE262164 UYE262166:UYE262169 UYE262171:UYE262173 UYE262175:UYE262195 UYE262203:UYE262205 UYE327685:UYE327700 UYE327702:UYE327705 UYE327707:UYE327709 UYE327711:UYE327731 UYE327739:UYE327741 UYE393221:UYE393236 UYE393238:UYE393241 UYE393243:UYE393245 UYE393247:UYE393267 UYE393275:UYE393277 UYE458757:UYE458772 UYE458774:UYE458777 UYE458779:UYE458781 UYE458783:UYE458803 UYE458811:UYE458813 UYE524293:UYE524308 UYE524310:UYE524313 UYE524315:UYE524317 UYE524319:UYE524339 UYE524347:UYE524349 UYE589829:UYE589844 UYE589846:UYE589849 UYE589851:UYE589853 UYE589855:UYE589875 UYE589883:UYE589885 UYE655365:UYE655380 UYE655382:UYE655385 UYE655387:UYE655389 UYE655391:UYE655411 UYE655419:UYE655421 UYE720901:UYE720916 UYE720918:UYE720921 UYE720923:UYE720925 UYE720927:UYE720947 UYE720955:UYE720957 UYE786437:UYE786452 UYE786454:UYE786457 UYE786459:UYE786461 UYE786463:UYE786483 UYE786491:UYE786493 UYE851973:UYE851988 UYE851990:UYE851993 UYE851995:UYE851997 UYE851999:UYE852019 UYE852027:UYE852029 UYE917509:UYE917524 UYE917526:UYE917529 UYE917531:UYE917533 UYE917535:UYE917555 UYE917563:UYE917565 UYE983045:UYE983060 UYE983062:UYE983065 UYE983067:UYE983069 UYE983071:UYE983091 UYE983099:UYE983101 VIA5:VIA20 VIA22:VIA25 VIA27:VIA29 VIA31:VIA51 VIA59:VIA61 VIA65541:VIA65556 VIA65558:VIA65561 VIA65563:VIA65565 VIA65567:VIA65587 VIA65595:VIA65597 VIA131077:VIA131092 VIA131094:VIA131097 VIA131099:VIA131101 VIA131103:VIA131123 VIA131131:VIA131133 VIA196613:VIA196628 VIA196630:VIA196633 VIA196635:VIA196637 VIA196639:VIA196659 VIA196667:VIA196669 VIA262149:VIA262164 VIA262166:VIA262169 VIA262171:VIA262173 VIA262175:VIA262195 VIA262203:VIA262205 VIA327685:VIA327700 VIA327702:VIA327705 VIA327707:VIA327709 VIA327711:VIA327731 VIA327739:VIA327741 VIA393221:VIA393236 VIA393238:VIA393241 VIA393243:VIA393245 VIA393247:VIA393267 VIA393275:VIA393277 VIA458757:VIA458772 VIA458774:VIA458777 VIA458779:VIA458781 VIA458783:VIA458803 VIA458811:VIA458813 VIA524293:VIA524308 VIA524310:VIA524313 VIA524315:VIA524317 VIA524319:VIA524339 VIA524347:VIA524349 VIA589829:VIA589844 VIA589846:VIA589849 VIA589851:VIA589853 VIA589855:VIA589875 VIA589883:VIA589885 VIA655365:VIA655380 VIA655382:VIA655385 VIA655387:VIA655389 VIA655391:VIA655411 VIA655419:VIA655421 VIA720901:VIA720916 VIA720918:VIA720921 VIA720923:VIA720925 VIA720927:VIA720947 VIA720955:VIA720957 VIA786437:VIA786452 VIA786454:VIA786457 VIA786459:VIA786461 VIA786463:VIA786483 VIA786491:VIA786493 VIA851973:VIA851988 VIA851990:VIA851993 VIA851995:VIA851997 VIA851999:VIA852019 VIA852027:VIA852029 VIA917509:VIA917524 VIA917526:VIA917529 VIA917531:VIA917533 VIA917535:VIA917555 VIA917563:VIA917565 VIA983045:VIA983060 VIA983062:VIA983065 VIA983067:VIA983069 VIA983071:VIA983091 VIA983099:VIA983101 VRW5:VRW20 VRW22:VRW25 VRW27:VRW29 VRW31:VRW51 VRW59:VRW61 VRW65541:VRW65556 VRW65558:VRW65561 VRW65563:VRW65565 VRW65567:VRW65587 VRW65595:VRW65597 VRW131077:VRW131092 VRW131094:VRW131097 VRW131099:VRW131101 VRW131103:VRW131123 VRW131131:VRW131133 VRW196613:VRW196628 VRW196630:VRW196633 VRW196635:VRW196637 VRW196639:VRW196659 VRW196667:VRW196669 VRW262149:VRW262164 VRW262166:VRW262169 VRW262171:VRW262173 VRW262175:VRW262195 VRW262203:VRW262205 VRW327685:VRW327700 VRW327702:VRW327705 VRW327707:VRW327709 VRW327711:VRW327731 VRW327739:VRW327741 VRW393221:VRW393236 VRW393238:VRW393241 VRW393243:VRW393245 VRW393247:VRW393267 VRW393275:VRW393277 VRW458757:VRW458772 VRW458774:VRW458777 VRW458779:VRW458781 VRW458783:VRW458803 VRW458811:VRW458813 VRW524293:VRW524308 VRW524310:VRW524313 VRW524315:VRW524317 VRW524319:VRW524339 VRW524347:VRW524349 VRW589829:VRW589844 VRW589846:VRW589849 VRW589851:VRW589853 VRW589855:VRW589875 VRW589883:VRW589885 VRW655365:VRW655380 VRW655382:VRW655385 VRW655387:VRW655389 VRW655391:VRW655411 VRW655419:VRW655421 VRW720901:VRW720916 VRW720918:VRW720921 VRW720923:VRW720925 VRW720927:VRW720947 VRW720955:VRW720957 VRW786437:VRW786452 VRW786454:VRW786457 VRW786459:VRW786461 VRW786463:VRW786483 VRW786491:VRW786493 VRW851973:VRW851988 VRW851990:VRW851993 VRW851995:VRW851997 VRW851999:VRW852019 VRW852027:VRW852029 VRW917509:VRW917524 VRW917526:VRW917529 VRW917531:VRW917533 VRW917535:VRW917555 VRW917563:VRW917565 VRW983045:VRW983060 VRW983062:VRW983065 VRW983067:VRW983069 VRW983071:VRW983091 VRW983099:VRW983101 WBS5:WBS20 WBS22:WBS25 WBS27:WBS29 WBS31:WBS51 WBS59:WBS61 WBS65541:WBS65556 WBS65558:WBS65561 WBS65563:WBS65565 WBS65567:WBS65587 WBS65595:WBS65597 WBS131077:WBS131092 WBS131094:WBS131097 WBS131099:WBS131101 WBS131103:WBS131123 WBS131131:WBS131133 WBS196613:WBS196628 WBS196630:WBS196633 WBS196635:WBS196637 WBS196639:WBS196659 WBS196667:WBS196669 WBS262149:WBS262164 WBS262166:WBS262169 WBS262171:WBS262173 WBS262175:WBS262195 WBS262203:WBS262205 WBS327685:WBS327700 WBS327702:WBS327705 WBS327707:WBS327709 WBS327711:WBS327731 WBS327739:WBS327741 WBS393221:WBS393236 WBS393238:WBS393241 WBS393243:WBS393245 WBS393247:WBS393267 WBS393275:WBS393277 WBS458757:WBS458772 WBS458774:WBS458777 WBS458779:WBS458781 WBS458783:WBS458803 WBS458811:WBS458813 WBS524293:WBS524308 WBS524310:WBS524313 WBS524315:WBS524317 WBS524319:WBS524339 WBS524347:WBS524349 WBS589829:WBS589844 WBS589846:WBS589849 WBS589851:WBS589853 WBS589855:WBS589875 WBS589883:WBS589885 WBS655365:WBS655380 WBS655382:WBS655385 WBS655387:WBS655389 WBS655391:WBS655411 WBS655419:WBS655421 WBS720901:WBS720916 WBS720918:WBS720921 WBS720923:WBS720925 WBS720927:WBS720947 WBS720955:WBS720957 WBS786437:WBS786452 WBS786454:WBS786457 WBS786459:WBS786461 WBS786463:WBS786483 WBS786491:WBS786493 WBS851973:WBS851988 WBS851990:WBS851993 WBS851995:WBS851997 WBS851999:WBS852019 WBS852027:WBS852029 WBS917509:WBS917524 WBS917526:WBS917529 WBS917531:WBS917533 WBS917535:WBS917555 WBS917563:WBS917565 WBS983045:WBS983060 WBS983062:WBS983065 WBS983067:WBS983069 WBS983071:WBS983091 WBS983099:WBS983101 WLO5:WLO20 WLO22:WLO25 WLO27:WLO29 WLO31:WLO51 WLO59:WLO61 WLO65541:WLO65556 WLO65558:WLO65561 WLO65563:WLO65565 WLO65567:WLO65587 WLO65595:WLO65597 WLO131077:WLO131092 WLO131094:WLO131097 WLO131099:WLO131101 WLO131103:WLO131123 WLO131131:WLO131133 WLO196613:WLO196628 WLO196630:WLO196633 WLO196635:WLO196637 WLO196639:WLO196659 WLO196667:WLO196669 WLO262149:WLO262164 WLO262166:WLO262169 WLO262171:WLO262173 WLO262175:WLO262195 WLO262203:WLO262205 WLO327685:WLO327700 WLO327702:WLO327705 WLO327707:WLO327709 WLO327711:WLO327731 WLO327739:WLO327741 WLO393221:WLO393236 WLO393238:WLO393241 WLO393243:WLO393245 WLO393247:WLO393267 WLO393275:WLO393277 WLO458757:WLO458772 WLO458774:WLO458777 WLO458779:WLO458781 WLO458783:WLO458803 WLO458811:WLO458813 WLO524293:WLO524308 WLO524310:WLO524313 WLO524315:WLO524317 WLO524319:WLO524339 WLO524347:WLO524349 WLO589829:WLO589844 WLO589846:WLO589849 WLO589851:WLO589853 WLO589855:WLO589875 WLO589883:WLO589885 WLO655365:WLO655380 WLO655382:WLO655385 WLO655387:WLO655389 WLO655391:WLO655411 WLO655419:WLO655421 WLO720901:WLO720916 WLO720918:WLO720921 WLO720923:WLO720925 WLO720927:WLO720947 WLO720955:WLO720957 WLO786437:WLO786452 WLO786454:WLO786457 WLO786459:WLO786461 WLO786463:WLO786483 WLO786491:WLO786493 WLO851973:WLO851988 WLO851990:WLO851993 WLO851995:WLO851997 WLO851999:WLO852019 WLO852027:WLO852029 WLO917509:WLO917524 WLO917526:WLO917529 WLO917531:WLO917533 WLO917535:WLO917555 WLO917563:WLO917565 WLO983045:WLO983060 WLO983062:WLO983065 WLO983067:WLO983069 WLO983071:WLO983091 WLO983099:WLO983101 WVK5:WVK20 WVK22:WVK25 WVK27:WVK29 WVK31:WVK51 WVK59:WVK61 WVK65541:WVK65556 WVK65558:WVK65561 WVK65563:WVK65565 WVK65567:WVK65587 WVK65595:WVK65597 WVK131077:WVK131092 WVK131094:WVK131097 WVK131099:WVK131101 WVK131103:WVK131123 WVK131131:WVK131133 WVK196613:WVK196628 WVK196630:WVK196633 WVK196635:WVK196637 WVK196639:WVK196659 WVK196667:WVK196669 WVK262149:WVK262164 WVK262166:WVK262169 WVK262171:WVK262173 WVK262175:WVK262195 WVK262203:WVK262205 WVK327685:WVK327700 WVK327702:WVK327705 WVK327707:WVK327709 WVK327711:WVK327731 WVK327739:WVK327741 WVK393221:WVK393236 WVK393238:WVK393241 WVK393243:WVK393245 WVK393247:WVK393267 WVK393275:WVK393277 WVK458757:WVK458772 WVK458774:WVK458777 WVK458779:WVK458781 WVK458783:WVK458803 WVK458811:WVK458813 WVK524293:WVK524308 WVK524310:WVK524313 WVK524315:WVK524317 WVK524319:WVK524339 WVK524347:WVK524349 WVK589829:WVK589844 WVK589846:WVK589849 WVK589851:WVK589853 WVK589855:WVK589875 WVK589883:WVK589885 WVK655365:WVK655380 WVK655382:WVK655385 WVK655387:WVK655389 WVK655391:WVK655411 WVK655419:WVK655421 WVK720901:WVK720916 WVK720918:WVK720921 WVK720923:WVK720925 WVK720927:WVK720947 WVK720955:WVK720957 WVK786437:WVK786452 WVK786454:WVK786457 WVK786459:WVK786461 WVK786463:WVK786483 WVK786491:WVK786493 WVK851973:WVK851988 WVK851990:WVK851993 WVK851995:WVK851997 WVK851999:WVK852019 WVK852027:WVK852029 WVK917509:WVK917524 WVK917526:WVK917529 WVK917531:WVK917533 WVK917535:WVK917555 WVK917563:WVK917565 WVK983045:WVK983060 WVK983062:WVK983065 WVK983067:WVK983069 WVK983071:WVK983091 WVK983099:WVK983101 B52:C54 IX52:IY54 ST52:SU54 ACP52:ACQ54 AML52:AMM54 AWH52:AWI54 BGD52:BGE54 BPZ52:BQA54 BZV52:BZW54 CJR52:CJS54 CTN52:CTO54 DDJ52:DDK54 DNF52:DNG54 DXB52:DXC54 EGX52:EGY54 EQT52:EQU54 FAP52:FAQ54 FKL52:FKM54 FUH52:FUI54 GED52:GEE54 GNZ52:GOA54 GXV52:GXW54 HHR52:HHS54 HRN52:HRO54 IBJ52:IBK54 ILF52:ILG54 IVB52:IVC54 JEX52:JEY54 JOT52:JOU54 JYP52:JYQ54 KIL52:KIM54 KSH52:KSI54 LCD52:LCE54 LLZ52:LMA54 LVV52:LVW54 MFR52:MFS54 MPN52:MPO54 MZJ52:MZK54 NJF52:NJG54 NTB52:NTC54 OCX52:OCY54 OMT52:OMU54 OWP52:OWQ54 PGL52:PGM54 PQH52:PQI54 QAD52:QAE54 QJZ52:QKA54 QTV52:QTW54 RDR52:RDS54 RNN52:RNO54 RXJ52:RXK54 SHF52:SHG54 SRB52:SRC54 TAX52:TAY54 TKT52:TKU54 TUP52:TUQ54 UEL52:UEM54 UOH52:UOI54 UYD52:UYE54 VHZ52:VIA54 VRV52:VRW54 WBR52:WBS54 WLN52:WLO54 WVJ52:WVK54 B196660:C196662 IX196660:IY196662 ST196660:SU196662 ACP196660:ACQ196662 AML196660:AMM196662 AWH196660:AWI196662 BGD196660:BGE196662 BPZ196660:BQA196662 BZV196660:BZW196662 CJR196660:CJS196662 CTN196660:CTO196662 DDJ196660:DDK196662 DNF196660:DNG196662 DXB196660:DXC196662 EGX196660:EGY196662 EQT196660:EQU196662 FAP196660:FAQ196662 FKL196660:FKM196662 FUH196660:FUI196662 GED196660:GEE196662 GNZ196660:GOA196662 GXV196660:GXW196662 HHR196660:HHS196662 HRN196660:HRO196662 IBJ196660:IBK196662 ILF196660:ILG196662 IVB196660:IVC196662 JEX196660:JEY196662 JOT196660:JOU196662 JYP196660:JYQ196662 KIL196660:KIM196662 KSH196660:KSI196662 LCD196660:LCE196662 LLZ196660:LMA196662 LVV196660:LVW196662 MFR196660:MFS196662 MPN196660:MPO196662 MZJ196660:MZK196662 NJF196660:NJG196662 NTB196660:NTC196662 OCX196660:OCY196662 OMT196660:OMU196662 OWP196660:OWQ196662 PGL196660:PGM196662 PQH196660:PQI196662 QAD196660:QAE196662 QJZ196660:QKA196662 QTV196660:QTW196662 RDR196660:RDS196662 RNN196660:RNO196662 RXJ196660:RXK196662 SHF196660:SHG196662 SRB196660:SRC196662 TAX196660:TAY196662 TKT196660:TKU196662 TUP196660:TUQ196662 UEL196660:UEM196662 UOH196660:UOI196662 UYD196660:UYE196662 VHZ196660:VIA196662 VRV196660:VRW196662 WBR196660:WBS196662 WLN196660:WLO196662 WVJ196660:WVK196662 B393268:C393270 IX393268:IY393270 ST393268:SU393270 ACP393268:ACQ393270 AML393268:AMM393270 AWH393268:AWI393270 BGD393268:BGE393270 BPZ393268:BQA393270 BZV393268:BZW393270 CJR393268:CJS393270 CTN393268:CTO393270 DDJ393268:DDK393270 DNF393268:DNG393270 DXB393268:DXC393270 EGX393268:EGY393270 EQT393268:EQU393270 FAP393268:FAQ393270 FKL393268:FKM393270 FUH393268:FUI393270 GED393268:GEE393270 GNZ393268:GOA393270 GXV393268:GXW393270 HHR393268:HHS393270 HRN393268:HRO393270 IBJ393268:IBK393270 ILF393268:ILG393270 IVB393268:IVC393270 JEX393268:JEY393270 JOT393268:JOU393270 JYP393268:JYQ393270 KIL393268:KIM393270 KSH393268:KSI393270 LCD393268:LCE393270 LLZ393268:LMA393270 LVV393268:LVW393270 MFR393268:MFS393270 MPN393268:MPO393270 MZJ393268:MZK393270 NJF393268:NJG393270 NTB393268:NTC393270 OCX393268:OCY393270 OMT393268:OMU393270 OWP393268:OWQ393270 PGL393268:PGM393270 PQH393268:PQI393270 QAD393268:QAE393270 QJZ393268:QKA393270 QTV393268:QTW393270 RDR393268:RDS393270 RNN393268:RNO393270 RXJ393268:RXK393270 SHF393268:SHG393270 SRB393268:SRC393270 TAX393268:TAY393270 TKT393268:TKU393270 TUP393268:TUQ393270 UEL393268:UEM393270 UOH393268:UOI393270 UYD393268:UYE393270 VHZ393268:VIA393270 VRV393268:VRW393270 WBR393268:WBS393270 WLN393268:WLO393270 WVJ393268:WVK393270 B589876:C589878 IX589876:IY589878 ST589876:SU589878 ACP589876:ACQ589878 AML589876:AMM589878 AWH589876:AWI589878 BGD589876:BGE589878 BPZ589876:BQA589878 BZV589876:BZW589878 CJR589876:CJS589878 CTN589876:CTO589878 DDJ589876:DDK589878 DNF589876:DNG589878 DXB589876:DXC589878 EGX589876:EGY589878 EQT589876:EQU589878 FAP589876:FAQ589878 FKL589876:FKM589878 FUH589876:FUI589878 GED589876:GEE589878 GNZ589876:GOA589878 GXV589876:GXW589878 HHR589876:HHS589878 HRN589876:HRO589878 IBJ589876:IBK589878 ILF589876:ILG589878 IVB589876:IVC589878 JEX589876:JEY589878 JOT589876:JOU589878 JYP589876:JYQ589878 KIL589876:KIM589878 KSH589876:KSI589878 LCD589876:LCE589878 LLZ589876:LMA589878 LVV589876:LVW589878 MFR589876:MFS589878 MPN589876:MPO589878 MZJ589876:MZK589878 NJF589876:NJG589878 NTB589876:NTC589878 OCX589876:OCY589878 OMT589876:OMU589878 OWP589876:OWQ589878 PGL589876:PGM589878 PQH589876:PQI589878 QAD589876:QAE589878 QJZ589876:QKA589878 QTV589876:QTW589878 RDR589876:RDS589878 RNN589876:RNO589878 RXJ589876:RXK589878 SHF589876:SHG589878 SRB589876:SRC589878 TAX589876:TAY589878 TKT589876:TKU589878 TUP589876:TUQ589878 UEL589876:UEM589878 UOH589876:UOI589878 UYD589876:UYE589878 VHZ589876:VIA589878 VRV589876:VRW589878 WBR589876:WBS589878 WLN589876:WLO589878 WVJ589876:WVK589878 B786484:C786486 IX786484:IY786486 ST786484:SU786486 ACP786484:ACQ786486 AML786484:AMM786486 AWH786484:AWI786486 BGD786484:BGE786486 BPZ786484:BQA786486 BZV786484:BZW786486 CJR786484:CJS786486 CTN786484:CTO786486 DDJ786484:DDK786486 DNF786484:DNG786486 DXB786484:DXC786486 EGX786484:EGY786486 EQT786484:EQU786486 FAP786484:FAQ786486 FKL786484:FKM786486 FUH786484:FUI786486 GED786484:GEE786486 GNZ786484:GOA786486 GXV786484:GXW786486 HHR786484:HHS786486 HRN786484:HRO786486 IBJ786484:IBK786486 ILF786484:ILG786486 IVB786484:IVC786486 JEX786484:JEY786486 JOT786484:JOU786486 JYP786484:JYQ786486 KIL786484:KIM786486 KSH786484:KSI786486 LCD786484:LCE786486 LLZ786484:LMA786486 LVV786484:LVW786486 MFR786484:MFS786486 MPN786484:MPO786486 MZJ786484:MZK786486 NJF786484:NJG786486 NTB786484:NTC786486 OCX786484:OCY786486 OMT786484:OMU786486 OWP786484:OWQ786486 PGL786484:PGM786486 PQH786484:PQI786486 QAD786484:QAE786486 QJZ786484:QKA786486 QTV786484:QTW786486 RDR786484:RDS786486 RNN786484:RNO786486 RXJ786484:RXK786486 SHF786484:SHG786486 SRB786484:SRC786486 TAX786484:TAY786486 TKT786484:TKU786486 TUP786484:TUQ786486 UEL786484:UEM786486 UOH786484:UOI786486 UYD786484:UYE786486 VHZ786484:VIA786486 VRV786484:VRW786486 WBR786484:WBS786486 WLN786484:WLO786486 WVJ786484:WVK786486 B983092:C983094 IX983092:IY983094 ST983092:SU983094 ACP983092:ACQ983094 AML983092:AMM983094 AWH983092:AWI983094 BGD983092:BGE983094 BPZ983092:BQA983094 BZV983092:BZW983094 CJR983092:CJS983094 CTN983092:CTO983094 DDJ983092:DDK983094 DNF983092:DNG983094 DXB983092:DXC983094 EGX983092:EGY983094 EQT983092:EQU983094 FAP983092:FAQ983094 FKL983092:FKM983094 FUH983092:FUI983094 GED983092:GEE983094 GNZ983092:GOA983094 GXV983092:GXW983094 HHR983092:HHS983094 HRN983092:HRO983094 IBJ983092:IBK983094 ILF983092:ILG983094 IVB983092:IVC983094 JEX983092:JEY983094 JOT983092:JOU983094 JYP983092:JYQ983094 KIL983092:KIM983094 KSH983092:KSI983094 LCD983092:LCE983094 LLZ983092:LMA983094 LVV983092:LVW983094 MFR983092:MFS983094 MPN983092:MPO983094 MZJ983092:MZK983094 NJF983092:NJG983094 NTB983092:NTC983094 OCX983092:OCY983094 OMT983092:OMU983094 OWP983092:OWQ983094 PGL983092:PGM983094 PQH983092:PQI983094 QAD983092:QAE983094 QJZ983092:QKA983094 QTV983092:QTW983094 RDR983092:RDS983094 RNN983092:RNO983094 RXJ983092:RXK983094 SHF983092:SHG983094 SRB983092:SRC983094 TAX983092:TAY983094 TKT983092:TKU983094 TUP983092:TUQ983094 UEL983092:UEM983094 UOH983092:UOI983094 UYD983092:UYE983094 VHZ983092:VIA983094 VRV983092:VRW983094 WBR983092:WBS983094 WLN983092:WLO983094 WVJ983092:WVK983094 B65588:C65590 IX65588:IY65590 ST65588:SU65590 ACP65588:ACQ65590 AML65588:AMM65590 AWH65588:AWI65590 BGD65588:BGE65590 BPZ65588:BQA65590 BZV65588:BZW65590 CJR65588:CJS65590 CTN65588:CTO65590 DDJ65588:DDK65590 DNF65588:DNG65590 DXB65588:DXC65590 EGX65588:EGY65590 EQT65588:EQU65590 FAP65588:FAQ65590 FKL65588:FKM65590 FUH65588:FUI65590 GED65588:GEE65590 GNZ65588:GOA65590 GXV65588:GXW65590 HHR65588:HHS65590 HRN65588:HRO65590 IBJ65588:IBK65590 ILF65588:ILG65590 IVB65588:IVC65590 JEX65588:JEY65590 JOT65588:JOU65590 JYP65588:JYQ65590 KIL65588:KIM65590 KSH65588:KSI65590 LCD65588:LCE65590 LLZ65588:LMA65590 LVV65588:LVW65590 MFR65588:MFS65590 MPN65588:MPO65590 MZJ65588:MZK65590 NJF65588:NJG65590 NTB65588:NTC65590 OCX65588:OCY65590 OMT65588:OMU65590 OWP65588:OWQ65590 PGL65588:PGM65590 PQH65588:PQI65590 QAD65588:QAE65590 QJZ65588:QKA65590 QTV65588:QTW65590 RDR65588:RDS65590 RNN65588:RNO65590 RXJ65588:RXK65590 SHF65588:SHG65590 SRB65588:SRC65590 TAX65588:TAY65590 TKT65588:TKU65590 TUP65588:TUQ65590 UEL65588:UEM65590 UOH65588:UOI65590 UYD65588:UYE65590 VHZ65588:VIA65590 VRV65588:VRW65590 WBR65588:WBS65590 WLN65588:WLO65590 WVJ65588:WVK65590 B262196:C262198 IX262196:IY262198 ST262196:SU262198 ACP262196:ACQ262198 AML262196:AMM262198 AWH262196:AWI262198 BGD262196:BGE262198 BPZ262196:BQA262198 BZV262196:BZW262198 CJR262196:CJS262198 CTN262196:CTO262198 DDJ262196:DDK262198 DNF262196:DNG262198 DXB262196:DXC262198 EGX262196:EGY262198 EQT262196:EQU262198 FAP262196:FAQ262198 FKL262196:FKM262198 FUH262196:FUI262198 GED262196:GEE262198 GNZ262196:GOA262198 GXV262196:GXW262198 HHR262196:HHS262198 HRN262196:HRO262198 IBJ262196:IBK262198 ILF262196:ILG262198 IVB262196:IVC262198 JEX262196:JEY262198 JOT262196:JOU262198 JYP262196:JYQ262198 KIL262196:KIM262198 KSH262196:KSI262198 LCD262196:LCE262198 LLZ262196:LMA262198 LVV262196:LVW262198 MFR262196:MFS262198 MPN262196:MPO262198 MZJ262196:MZK262198 NJF262196:NJG262198 NTB262196:NTC262198 OCX262196:OCY262198 OMT262196:OMU262198 OWP262196:OWQ262198 PGL262196:PGM262198 PQH262196:PQI262198 QAD262196:QAE262198 QJZ262196:QKA262198 QTV262196:QTW262198 RDR262196:RDS262198 RNN262196:RNO262198 RXJ262196:RXK262198 SHF262196:SHG262198 SRB262196:SRC262198 TAX262196:TAY262198 TKT262196:TKU262198 TUP262196:TUQ262198 UEL262196:UEM262198 UOH262196:UOI262198 UYD262196:UYE262198 VHZ262196:VIA262198 VRV262196:VRW262198 WBR262196:WBS262198 WLN262196:WLO262198 WVJ262196:WVK262198 B458804:C458806 IX458804:IY458806 ST458804:SU458806 ACP458804:ACQ458806 AML458804:AMM458806 AWH458804:AWI458806 BGD458804:BGE458806 BPZ458804:BQA458806 BZV458804:BZW458806 CJR458804:CJS458806 CTN458804:CTO458806 DDJ458804:DDK458806 DNF458804:DNG458806 DXB458804:DXC458806 EGX458804:EGY458806 EQT458804:EQU458806 FAP458804:FAQ458806 FKL458804:FKM458806 FUH458804:FUI458806 GED458804:GEE458806 GNZ458804:GOA458806 GXV458804:GXW458806 HHR458804:HHS458806 HRN458804:HRO458806 IBJ458804:IBK458806 ILF458804:ILG458806 IVB458804:IVC458806 JEX458804:JEY458806 JOT458804:JOU458806 JYP458804:JYQ458806 KIL458804:KIM458806 KSH458804:KSI458806 LCD458804:LCE458806 LLZ458804:LMA458806 LVV458804:LVW458806 MFR458804:MFS458806 MPN458804:MPO458806 MZJ458804:MZK458806 NJF458804:NJG458806 NTB458804:NTC458806 OCX458804:OCY458806 OMT458804:OMU458806 OWP458804:OWQ458806 PGL458804:PGM458806 PQH458804:PQI458806 QAD458804:QAE458806 QJZ458804:QKA458806 QTV458804:QTW458806 RDR458804:RDS458806 RNN458804:RNO458806 RXJ458804:RXK458806 SHF458804:SHG458806 SRB458804:SRC458806 TAX458804:TAY458806 TKT458804:TKU458806 TUP458804:TUQ458806 UEL458804:UEM458806 UOH458804:UOI458806 UYD458804:UYE458806 VHZ458804:VIA458806 VRV458804:VRW458806 WBR458804:WBS458806 WLN458804:WLO458806 WVJ458804:WVK458806 B655412:C655414 IX655412:IY655414 ST655412:SU655414 ACP655412:ACQ655414 AML655412:AMM655414 AWH655412:AWI655414 BGD655412:BGE655414 BPZ655412:BQA655414 BZV655412:BZW655414 CJR655412:CJS655414 CTN655412:CTO655414 DDJ655412:DDK655414 DNF655412:DNG655414 DXB655412:DXC655414 EGX655412:EGY655414 EQT655412:EQU655414 FAP655412:FAQ655414 FKL655412:FKM655414 FUH655412:FUI655414 GED655412:GEE655414 GNZ655412:GOA655414 GXV655412:GXW655414 HHR655412:HHS655414 HRN655412:HRO655414 IBJ655412:IBK655414 ILF655412:ILG655414 IVB655412:IVC655414 JEX655412:JEY655414 JOT655412:JOU655414 JYP655412:JYQ655414 KIL655412:KIM655414 KSH655412:KSI655414 LCD655412:LCE655414 LLZ655412:LMA655414 LVV655412:LVW655414 MFR655412:MFS655414 MPN655412:MPO655414 MZJ655412:MZK655414 NJF655412:NJG655414 NTB655412:NTC655414 OCX655412:OCY655414 OMT655412:OMU655414 OWP655412:OWQ655414 PGL655412:PGM655414 PQH655412:PQI655414 QAD655412:QAE655414 QJZ655412:QKA655414 QTV655412:QTW655414 RDR655412:RDS655414 RNN655412:RNO655414 RXJ655412:RXK655414 SHF655412:SHG655414 SRB655412:SRC655414 TAX655412:TAY655414 TKT655412:TKU655414 TUP655412:TUQ655414 UEL655412:UEM655414 UOH655412:UOI655414 UYD655412:UYE655414 VHZ655412:VIA655414 VRV655412:VRW655414 WBR655412:WBS655414 WLN655412:WLO655414 WVJ655412:WVK655414 B852020:C852022 IX852020:IY852022 ST852020:SU852022 ACP852020:ACQ852022 AML852020:AMM852022 AWH852020:AWI852022 BGD852020:BGE852022 BPZ852020:BQA852022 BZV852020:BZW852022 CJR852020:CJS852022 CTN852020:CTO852022 DDJ852020:DDK852022 DNF852020:DNG852022 DXB852020:DXC852022 EGX852020:EGY852022 EQT852020:EQU852022 FAP852020:FAQ852022 FKL852020:FKM852022 FUH852020:FUI852022 GED852020:GEE852022 GNZ852020:GOA852022 GXV852020:GXW852022 HHR852020:HHS852022 HRN852020:HRO852022 IBJ852020:IBK852022 ILF852020:ILG852022 IVB852020:IVC852022 JEX852020:JEY852022 JOT852020:JOU852022 JYP852020:JYQ852022 KIL852020:KIM852022 KSH852020:KSI852022 LCD852020:LCE852022 LLZ852020:LMA852022 LVV852020:LVW852022 MFR852020:MFS852022 MPN852020:MPO852022 MZJ852020:MZK852022 NJF852020:NJG852022 NTB852020:NTC852022 OCX852020:OCY852022 OMT852020:OMU852022 OWP852020:OWQ852022 PGL852020:PGM852022 PQH852020:PQI852022 QAD852020:QAE852022 QJZ852020:QKA852022 QTV852020:QTW852022 RDR852020:RDS852022 RNN852020:RNO852022 RXJ852020:RXK852022 SHF852020:SHG852022 SRB852020:SRC852022 TAX852020:TAY852022 TKT852020:TKU852022 TUP852020:TUQ852022 UEL852020:UEM852022 UOH852020:UOI852022 UYD852020:UYE852022 VHZ852020:VIA852022 VRV852020:VRW852022 WBR852020:WBS852022 WLN852020:WLO852022 WVJ852020:WVK852022 B131124:C131126 IX131124:IY131126 ST131124:SU131126 ACP131124:ACQ131126 AML131124:AMM131126 AWH131124:AWI131126 BGD131124:BGE131126 BPZ131124:BQA131126 BZV131124:BZW131126 CJR131124:CJS131126 CTN131124:CTO131126 DDJ131124:DDK131126 DNF131124:DNG131126 DXB131124:DXC131126 EGX131124:EGY131126 EQT131124:EQU131126 FAP131124:FAQ131126 FKL131124:FKM131126 FUH131124:FUI131126 GED131124:GEE131126 GNZ131124:GOA131126 GXV131124:GXW131126 HHR131124:HHS131126 HRN131124:HRO131126 IBJ131124:IBK131126 ILF131124:ILG131126 IVB131124:IVC131126 JEX131124:JEY131126 JOT131124:JOU131126 JYP131124:JYQ131126 KIL131124:KIM131126 KSH131124:KSI131126 LCD131124:LCE131126 LLZ131124:LMA131126 LVV131124:LVW131126 MFR131124:MFS131126 MPN131124:MPO131126 MZJ131124:MZK131126 NJF131124:NJG131126 NTB131124:NTC131126 OCX131124:OCY131126 OMT131124:OMU131126 OWP131124:OWQ131126 PGL131124:PGM131126 PQH131124:PQI131126 QAD131124:QAE131126 QJZ131124:QKA131126 QTV131124:QTW131126 RDR131124:RDS131126 RNN131124:RNO131126 RXJ131124:RXK131126 SHF131124:SHG131126 SRB131124:SRC131126 TAX131124:TAY131126 TKT131124:TKU131126 TUP131124:TUQ131126 UEL131124:UEM131126 UOH131124:UOI131126 UYD131124:UYE131126 VHZ131124:VIA131126 VRV131124:VRW131126 WBR131124:WBS131126 WLN131124:WLO131126 WVJ131124:WVK131126 B327732:C327734 IX327732:IY327734 ST327732:SU327734 ACP327732:ACQ327734 AML327732:AMM327734 AWH327732:AWI327734 BGD327732:BGE327734 BPZ327732:BQA327734 BZV327732:BZW327734 CJR327732:CJS327734 CTN327732:CTO327734 DDJ327732:DDK327734 DNF327732:DNG327734 DXB327732:DXC327734 EGX327732:EGY327734 EQT327732:EQU327734 FAP327732:FAQ327734 FKL327732:FKM327734 FUH327732:FUI327734 GED327732:GEE327734 GNZ327732:GOA327734 GXV327732:GXW327734 HHR327732:HHS327734 HRN327732:HRO327734 IBJ327732:IBK327734 ILF327732:ILG327734 IVB327732:IVC327734 JEX327732:JEY327734 JOT327732:JOU327734 JYP327732:JYQ327734 KIL327732:KIM327734 KSH327732:KSI327734 LCD327732:LCE327734 LLZ327732:LMA327734 LVV327732:LVW327734 MFR327732:MFS327734 MPN327732:MPO327734 MZJ327732:MZK327734 NJF327732:NJG327734 NTB327732:NTC327734 OCX327732:OCY327734 OMT327732:OMU327734 OWP327732:OWQ327734 PGL327732:PGM327734 PQH327732:PQI327734 QAD327732:QAE327734 QJZ327732:QKA327734 QTV327732:QTW327734 RDR327732:RDS327734 RNN327732:RNO327734 RXJ327732:RXK327734 SHF327732:SHG327734 SRB327732:SRC327734 TAX327732:TAY327734 TKT327732:TKU327734 TUP327732:TUQ327734 UEL327732:UEM327734 UOH327732:UOI327734 UYD327732:UYE327734 VHZ327732:VIA327734 VRV327732:VRW327734 WBR327732:WBS327734 WLN327732:WLO327734 WVJ327732:WVK327734 B524340:C524342 IX524340:IY524342 ST524340:SU524342 ACP524340:ACQ524342 AML524340:AMM524342 AWH524340:AWI524342 BGD524340:BGE524342 BPZ524340:BQA524342 BZV524340:BZW524342 CJR524340:CJS524342 CTN524340:CTO524342 DDJ524340:DDK524342 DNF524340:DNG524342 DXB524340:DXC524342 EGX524340:EGY524342 EQT524340:EQU524342 FAP524340:FAQ524342 FKL524340:FKM524342 FUH524340:FUI524342 GED524340:GEE524342 GNZ524340:GOA524342 GXV524340:GXW524342 HHR524340:HHS524342 HRN524340:HRO524342 IBJ524340:IBK524342 ILF524340:ILG524342 IVB524340:IVC524342 JEX524340:JEY524342 JOT524340:JOU524342 JYP524340:JYQ524342 KIL524340:KIM524342 KSH524340:KSI524342 LCD524340:LCE524342 LLZ524340:LMA524342 LVV524340:LVW524342 MFR524340:MFS524342 MPN524340:MPO524342 MZJ524340:MZK524342 NJF524340:NJG524342 NTB524340:NTC524342 OCX524340:OCY524342 OMT524340:OMU524342 OWP524340:OWQ524342 PGL524340:PGM524342 PQH524340:PQI524342 QAD524340:QAE524342 QJZ524340:QKA524342 QTV524340:QTW524342 RDR524340:RDS524342 RNN524340:RNO524342 RXJ524340:RXK524342 SHF524340:SHG524342 SRB524340:SRC524342 TAX524340:TAY524342 TKT524340:TKU524342 TUP524340:TUQ524342 UEL524340:UEM524342 UOH524340:UOI524342 UYD524340:UYE524342 VHZ524340:VIA524342 VRV524340:VRW524342 WBR524340:WBS524342 WLN524340:WLO524342 WVJ524340:WVK524342 B720948:C720950 IX720948:IY720950 ST720948:SU720950 ACP720948:ACQ720950 AML720948:AMM720950 AWH720948:AWI720950 BGD720948:BGE720950 BPZ720948:BQA720950 BZV720948:BZW720950 CJR720948:CJS720950 CTN720948:CTO720950 DDJ720948:DDK720950 DNF720948:DNG720950 DXB720948:DXC720950 EGX720948:EGY720950 EQT720948:EQU720950 FAP720948:FAQ720950 FKL720948:FKM720950 FUH720948:FUI720950 GED720948:GEE720950 GNZ720948:GOA720950 GXV720948:GXW720950 HHR720948:HHS720950 HRN720948:HRO720950 IBJ720948:IBK720950 ILF720948:ILG720950 IVB720948:IVC720950 JEX720948:JEY720950 JOT720948:JOU720950 JYP720948:JYQ720950 KIL720948:KIM720950 KSH720948:KSI720950 LCD720948:LCE720950 LLZ720948:LMA720950 LVV720948:LVW720950 MFR720948:MFS720950 MPN720948:MPO720950 MZJ720948:MZK720950 NJF720948:NJG720950 NTB720948:NTC720950 OCX720948:OCY720950 OMT720948:OMU720950 OWP720948:OWQ720950 PGL720948:PGM720950 PQH720948:PQI720950 QAD720948:QAE720950 QJZ720948:QKA720950 QTV720948:QTW720950 RDR720948:RDS720950 RNN720948:RNO720950 RXJ720948:RXK720950 SHF720948:SHG720950 SRB720948:SRC720950 TAX720948:TAY720950 TKT720948:TKU720950 TUP720948:TUQ720950 UEL720948:UEM720950 UOH720948:UOI720950 UYD720948:UYE720950 VHZ720948:VIA720950 VRV720948:VRW720950 WBR720948:WBS720950 WLN720948:WLO720950 WVJ720948:WVK720950 B917556:C917558 IX917556:IY917558 ST917556:SU917558 ACP917556:ACQ917558 AML917556:AMM917558 AWH917556:AWI917558 BGD917556:BGE917558 BPZ917556:BQA917558 BZV917556:BZW917558 CJR917556:CJS917558 CTN917556:CTO917558 DDJ917556:DDK917558 DNF917556:DNG917558 DXB917556:DXC917558 EGX917556:EGY917558 EQT917556:EQU917558 FAP917556:FAQ917558 FKL917556:FKM917558 FUH917556:FUI917558 GED917556:GEE917558 GNZ917556:GOA917558 GXV917556:GXW917558 HHR917556:HHS917558 HRN917556:HRO917558 IBJ917556:IBK917558 ILF917556:ILG917558 IVB917556:IVC917558 JEX917556:JEY917558 JOT917556:JOU917558 JYP917556:JYQ917558 KIL917556:KIM917558 KSH917556:KSI917558 LCD917556:LCE917558 LLZ917556:LMA917558 LVV917556:LVW917558 MFR917556:MFS917558 MPN917556:MPO917558 MZJ917556:MZK917558 NJF917556:NJG917558 NTB917556:NTC917558 OCX917556:OCY917558 OMT917556:OMU917558 OWP917556:OWQ917558 PGL917556:PGM917558 PQH917556:PQI917558 QAD917556:QAE917558 QJZ917556:QKA917558 QTV917556:QTW917558 RDR917556:RDS917558 RNN917556:RNO917558 RXJ917556:RXK917558 SHF917556:SHG917558 SRB917556:SRC917558 TAX917556:TAY917558 TKT917556:TKU917558 TUP917556:TUQ917558 UEL917556:UEM917558 UOH917556:UOI917558 UYD917556:UYE917558 VHZ917556:VIA917558 VRV917556:VRW917558 WBR917556:WBS917558 WLN917556:WLO917558 WVJ917556:WVK917558">
      <formula1>-99999999999999900000</formula1>
    </dataValidation>
  </dataValidations>
  <pageMargins left="0.7" right="0.7" top="0.75" bottom="0.75" header="0.3" footer="0.3"/>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
  <sheetViews>
    <sheetView showGridLines="0" workbookViewId="0">
      <selection activeCell="G37" sqref="G37"/>
    </sheetView>
  </sheetViews>
  <sheetFormatPr defaultColWidth="9.14285714285714" defaultRowHeight="12.75" outlineLevelRow="4" outlineLevelCol="7"/>
  <cols>
    <col min="1" max="1" width="43.1428571428571" style="1" customWidth="1"/>
    <col min="2" max="2" width="24" style="1" customWidth="1"/>
    <col min="3" max="3" width="26.4285714285714" style="1" customWidth="1"/>
    <col min="4" max="4" width="19.7142857142857" style="1" customWidth="1"/>
    <col min="5" max="5" width="18.5714285714286" style="1" customWidth="1"/>
    <col min="6" max="6" width="22.2857142857143" style="1" customWidth="1"/>
    <col min="7" max="7" width="21.1428571428571" style="1" customWidth="1"/>
    <col min="8" max="8" width="26.5714285714286" style="1" customWidth="1"/>
  </cols>
  <sheetData>
    <row r="1" ht="17.1" customHeight="1" spans="1:4">
      <c r="A1" s="19"/>
      <c r="D1" s="19"/>
    </row>
    <row r="2" ht="36.6" customHeight="1" spans="1:4">
      <c r="A2" s="7"/>
      <c r="D2" s="37" t="s">
        <v>1886</v>
      </c>
    </row>
    <row r="3" ht="17.1" customHeight="1" spans="1:4">
      <c r="A3" s="38" t="s">
        <v>1893</v>
      </c>
      <c r="D3" s="39" t="s">
        <v>2</v>
      </c>
    </row>
    <row r="4" ht="28.5" spans="1:8">
      <c r="A4" s="6" t="s">
        <v>1826</v>
      </c>
      <c r="B4" s="6" t="s">
        <v>1827</v>
      </c>
      <c r="C4" s="6" t="s">
        <v>1828</v>
      </c>
      <c r="D4" s="6" t="s">
        <v>1829</v>
      </c>
      <c r="E4" s="40" t="s">
        <v>1830</v>
      </c>
      <c r="F4" s="40" t="s">
        <v>1831</v>
      </c>
      <c r="G4" s="40" t="s">
        <v>1832</v>
      </c>
      <c r="H4" s="40" t="s">
        <v>1833</v>
      </c>
    </row>
    <row r="5" spans="1:8">
      <c r="A5" s="12" t="s">
        <v>1184</v>
      </c>
      <c r="B5" s="12" t="s">
        <v>1185</v>
      </c>
      <c r="C5" s="12" t="s">
        <v>1186</v>
      </c>
      <c r="D5" s="12" t="s">
        <v>1187</v>
      </c>
      <c r="E5" s="12" t="s">
        <v>1188</v>
      </c>
      <c r="F5" s="12" t="s">
        <v>1189</v>
      </c>
      <c r="G5" s="12" t="s">
        <v>1190</v>
      </c>
      <c r="H5" s="12" t="s">
        <v>1191</v>
      </c>
    </row>
  </sheetData>
  <mergeCells count="6">
    <mergeCell ref="A1:C1"/>
    <mergeCell ref="D1:H1"/>
    <mergeCell ref="A2:C2"/>
    <mergeCell ref="D2:H2"/>
    <mergeCell ref="A3:C3"/>
    <mergeCell ref="D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
  <sheetViews>
    <sheetView showGridLines="0" workbookViewId="0">
      <selection activeCell="G37" sqref="G37"/>
    </sheetView>
  </sheetViews>
  <sheetFormatPr defaultColWidth="9.14285714285714" defaultRowHeight="12.75"/>
  <cols>
    <col min="1" max="1" width="4.71428571428571" style="1" customWidth="1"/>
    <col min="2" max="2" width="5.57142857142857" style="1" customWidth="1"/>
    <col min="3" max="3" width="5" style="1" customWidth="1"/>
    <col min="4" max="4" width="50.5714285714286" style="1" customWidth="1"/>
    <col min="5" max="5" width="11.2857142857143" style="1" customWidth="1"/>
    <col min="6" max="6" width="9.71428571428571" style="1" customWidth="1"/>
    <col min="7" max="7" width="6.57142857142857" style="1" customWidth="1"/>
    <col min="8" max="9" width="13.4285714285714" style="1" customWidth="1"/>
    <col min="10" max="10" width="12.2857142857143" style="1" customWidth="1"/>
    <col min="11" max="11" width="16.2857142857143" style="1" customWidth="1"/>
    <col min="12" max="12" width="15.2857142857143" style="1" customWidth="1"/>
    <col min="13" max="13" width="13.4285714285714" style="1" customWidth="1"/>
    <col min="14" max="14" width="11.8571428571429" style="1" customWidth="1"/>
    <col min="15" max="15" width="12.2857142857143" style="1" customWidth="1"/>
    <col min="16" max="16" width="12.1428571428571" style="1" customWidth="1"/>
    <col min="17" max="20" width="13.4285714285714" style="1" customWidth="1"/>
    <col min="21" max="21" width="11.5714285714286" style="1" customWidth="1"/>
    <col min="22" max="22" width="11.4285714285714" style="1" customWidth="1"/>
    <col min="23" max="23" width="13" style="1" customWidth="1"/>
    <col min="24" max="24" width="11.1428571428571" style="1" customWidth="1"/>
    <col min="25" max="26" width="10.5714285714286" style="1" customWidth="1"/>
  </cols>
  <sheetData>
    <row r="1" ht="17.1" customHeight="1" spans="1:1">
      <c r="A1" s="19"/>
    </row>
    <row r="2" ht="33.6" customHeight="1" spans="1:1">
      <c r="A2" s="24" t="s">
        <v>1887</v>
      </c>
    </row>
    <row r="3" ht="17.1" customHeight="1" spans="1:1">
      <c r="A3" s="19" t="s">
        <v>2</v>
      </c>
    </row>
    <row r="4" ht="13.5" spans="1:26">
      <c r="A4" s="9" t="s">
        <v>1729</v>
      </c>
      <c r="B4" s="25"/>
      <c r="C4" s="26"/>
      <c r="D4" s="9" t="s">
        <v>1835</v>
      </c>
      <c r="E4" s="9" t="s">
        <v>1836</v>
      </c>
      <c r="F4" s="9" t="s">
        <v>1837</v>
      </c>
      <c r="G4" s="9" t="s">
        <v>1838</v>
      </c>
      <c r="H4" s="9" t="s">
        <v>1839</v>
      </c>
      <c r="I4" s="9" t="s">
        <v>1840</v>
      </c>
      <c r="J4" s="9" t="s">
        <v>1841</v>
      </c>
      <c r="K4" s="9" t="s">
        <v>1762</v>
      </c>
      <c r="L4" s="10"/>
      <c r="M4" s="10"/>
      <c r="N4" s="10"/>
      <c r="O4" s="10"/>
      <c r="P4" s="10"/>
      <c r="Q4" s="10"/>
      <c r="R4" s="10"/>
      <c r="S4" s="10"/>
      <c r="T4" s="10"/>
      <c r="U4" s="10"/>
      <c r="V4" s="18"/>
      <c r="W4" s="9"/>
      <c r="X4" s="10"/>
      <c r="Y4" s="10"/>
      <c r="Z4" s="18"/>
    </row>
    <row r="5" ht="13.5" spans="1:26">
      <c r="A5" s="27"/>
      <c r="B5" s="28"/>
      <c r="C5" s="29"/>
      <c r="D5" s="21"/>
      <c r="E5" s="21"/>
      <c r="F5" s="21"/>
      <c r="G5" s="21"/>
      <c r="H5" s="21"/>
      <c r="I5" s="21"/>
      <c r="J5" s="21"/>
      <c r="K5" s="9" t="s">
        <v>884</v>
      </c>
      <c r="L5" s="9" t="s">
        <v>1765</v>
      </c>
      <c r="M5" s="25"/>
      <c r="N5" s="25"/>
      <c r="O5" s="25"/>
      <c r="P5" s="25"/>
      <c r="Q5" s="25"/>
      <c r="R5" s="25"/>
      <c r="S5" s="25"/>
      <c r="T5" s="26"/>
      <c r="U5" s="9" t="s">
        <v>1842</v>
      </c>
      <c r="V5" s="9" t="s">
        <v>1843</v>
      </c>
      <c r="W5" s="9" t="s">
        <v>1844</v>
      </c>
      <c r="X5" s="10"/>
      <c r="Y5" s="10"/>
      <c r="Z5" s="18"/>
    </row>
    <row r="6" spans="1:26">
      <c r="A6" s="9" t="s">
        <v>1736</v>
      </c>
      <c r="B6" s="9" t="s">
        <v>1737</v>
      </c>
      <c r="C6" s="9" t="s">
        <v>1738</v>
      </c>
      <c r="D6" s="21"/>
      <c r="E6" s="21"/>
      <c r="F6" s="21"/>
      <c r="G6" s="21"/>
      <c r="H6" s="21"/>
      <c r="I6" s="21"/>
      <c r="J6" s="21"/>
      <c r="K6" s="21"/>
      <c r="L6" s="27"/>
      <c r="M6" s="28"/>
      <c r="N6" s="28"/>
      <c r="O6" s="28"/>
      <c r="P6" s="28"/>
      <c r="Q6" s="28"/>
      <c r="R6" s="28"/>
      <c r="S6" s="28"/>
      <c r="T6" s="29"/>
      <c r="U6" s="21"/>
      <c r="V6" s="21"/>
      <c r="W6" s="9" t="s">
        <v>1130</v>
      </c>
      <c r="X6" s="9" t="s">
        <v>1773</v>
      </c>
      <c r="Y6" s="9" t="s">
        <v>1674</v>
      </c>
      <c r="Z6" s="9" t="s">
        <v>34</v>
      </c>
    </row>
    <row r="7" ht="54" spans="1:26">
      <c r="A7" s="11"/>
      <c r="B7" s="11"/>
      <c r="C7" s="11"/>
      <c r="D7" s="11"/>
      <c r="E7" s="11"/>
      <c r="F7" s="11"/>
      <c r="G7" s="11"/>
      <c r="H7" s="11"/>
      <c r="I7" s="11"/>
      <c r="J7" s="11"/>
      <c r="K7" s="11"/>
      <c r="L7" s="9" t="s">
        <v>1130</v>
      </c>
      <c r="M7" s="9" t="s">
        <v>1845</v>
      </c>
      <c r="N7" s="9" t="s">
        <v>1846</v>
      </c>
      <c r="O7" s="9" t="s">
        <v>1769</v>
      </c>
      <c r="P7" s="9" t="s">
        <v>1770</v>
      </c>
      <c r="Q7" s="9" t="s">
        <v>1847</v>
      </c>
      <c r="R7" s="9" t="s">
        <v>1771</v>
      </c>
      <c r="S7" s="9" t="s">
        <v>1848</v>
      </c>
      <c r="T7" s="9" t="s">
        <v>1772</v>
      </c>
      <c r="U7" s="11"/>
      <c r="V7" s="11"/>
      <c r="W7" s="11"/>
      <c r="X7" s="11"/>
      <c r="Y7" s="11"/>
      <c r="Z7" s="11"/>
    </row>
    <row r="8" spans="1:26">
      <c r="A8" s="22" t="s">
        <v>1183</v>
      </c>
      <c r="B8" s="22" t="s">
        <v>1183</v>
      </c>
      <c r="C8" s="22" t="s">
        <v>1183</v>
      </c>
      <c r="D8" s="22" t="s">
        <v>1183</v>
      </c>
      <c r="E8" s="22" t="s">
        <v>1183</v>
      </c>
      <c r="F8" s="22" t="s">
        <v>1183</v>
      </c>
      <c r="G8" s="22" t="s">
        <v>1183</v>
      </c>
      <c r="H8" s="22" t="s">
        <v>1183</v>
      </c>
      <c r="I8" s="22" t="s">
        <v>1183</v>
      </c>
      <c r="J8" s="22" t="s">
        <v>1183</v>
      </c>
      <c r="K8" s="22" t="s">
        <v>1188</v>
      </c>
      <c r="L8" s="22" t="s">
        <v>1189</v>
      </c>
      <c r="M8" s="22" t="s">
        <v>1190</v>
      </c>
      <c r="N8" s="22" t="s">
        <v>1191</v>
      </c>
      <c r="O8" s="22" t="s">
        <v>1192</v>
      </c>
      <c r="P8" s="22" t="s">
        <v>1193</v>
      </c>
      <c r="Q8" s="22" t="s">
        <v>1194</v>
      </c>
      <c r="R8" s="22" t="s">
        <v>1195</v>
      </c>
      <c r="S8" s="22" t="s">
        <v>1196</v>
      </c>
      <c r="T8" s="22" t="s">
        <v>1197</v>
      </c>
      <c r="U8" s="22" t="s">
        <v>1198</v>
      </c>
      <c r="V8" s="22" t="s">
        <v>1199</v>
      </c>
      <c r="W8" s="22" t="s">
        <v>1200</v>
      </c>
      <c r="X8" s="22" t="s">
        <v>1201</v>
      </c>
      <c r="Y8" s="22" t="s">
        <v>1202</v>
      </c>
      <c r="Z8" s="22" t="s">
        <v>1203</v>
      </c>
    </row>
    <row r="9" spans="1:26">
      <c r="A9" s="23"/>
      <c r="B9" s="23"/>
      <c r="C9" s="23"/>
      <c r="D9" s="23" t="s">
        <v>884</v>
      </c>
      <c r="E9" s="16"/>
      <c r="F9" s="13"/>
      <c r="G9" s="16"/>
      <c r="H9" s="16"/>
      <c r="I9" s="16"/>
      <c r="J9" s="16"/>
      <c r="K9" s="13"/>
      <c r="L9" s="13"/>
      <c r="M9" s="13"/>
      <c r="N9" s="13"/>
      <c r="O9" s="13"/>
      <c r="P9" s="13"/>
      <c r="Q9" s="13"/>
      <c r="R9" s="13"/>
      <c r="S9" s="13"/>
      <c r="T9" s="13"/>
      <c r="U9" s="13"/>
      <c r="V9" s="13"/>
      <c r="W9" s="13"/>
      <c r="X9" s="13"/>
      <c r="Y9" s="13"/>
      <c r="Z9" s="13"/>
    </row>
    <row r="10" ht="409.5" hidden="1" customHeight="1"/>
  </sheetData>
  <mergeCells count="25">
    <mergeCell ref="A1:Z1"/>
    <mergeCell ref="A2:Z2"/>
    <mergeCell ref="A3:Z3"/>
    <mergeCell ref="K4:V4"/>
    <mergeCell ref="W4:Z4"/>
    <mergeCell ref="W5:Z5"/>
    <mergeCell ref="A6:A7"/>
    <mergeCell ref="B6:B7"/>
    <mergeCell ref="C6:C7"/>
    <mergeCell ref="D4:D7"/>
    <mergeCell ref="E4:E7"/>
    <mergeCell ref="F4:F7"/>
    <mergeCell ref="G4:G7"/>
    <mergeCell ref="H4:H7"/>
    <mergeCell ref="I4:I7"/>
    <mergeCell ref="J4:J7"/>
    <mergeCell ref="K5:K7"/>
    <mergeCell ref="U5:U7"/>
    <mergeCell ref="V5:V7"/>
    <mergeCell ref="W6:W7"/>
    <mergeCell ref="X6:X7"/>
    <mergeCell ref="Y6:Y7"/>
    <mergeCell ref="Z6:Z7"/>
    <mergeCell ref="A4:C5"/>
    <mergeCell ref="L5:T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
  <sheetViews>
    <sheetView showGridLines="0" workbookViewId="0">
      <selection activeCell="J31" sqref="J30:J31"/>
    </sheetView>
  </sheetViews>
  <sheetFormatPr defaultColWidth="9.14285714285714" defaultRowHeight="12.75" outlineLevelRow="7"/>
  <cols>
    <col min="1" max="1" width="5.57142857142857" style="1" customWidth="1"/>
    <col min="2" max="2" width="5.28571428571429" style="1" customWidth="1"/>
    <col min="3" max="3" width="5.42857142857143" style="1" customWidth="1"/>
    <col min="4" max="4" width="44.2857142857143" style="1" customWidth="1"/>
    <col min="5" max="5" width="12.1428571428571" style="1" customWidth="1"/>
    <col min="6" max="6" width="11.4285714285714" style="1" customWidth="1"/>
    <col min="7" max="7" width="16.5714285714286" style="1" customWidth="1"/>
    <col min="8" max="8" width="17.4285714285714" style="1" customWidth="1"/>
    <col min="9" max="9" width="17.1428571428571" style="1" customWidth="1"/>
    <col min="10" max="16" width="13.4285714285714" style="1" customWidth="1"/>
    <col min="17" max="17" width="11.4285714285714" style="1" customWidth="1"/>
    <col min="18" max="18" width="12.5714285714286" style="1" customWidth="1"/>
    <col min="19" max="19" width="14.4285714285714" style="1" customWidth="1"/>
    <col min="20" max="20" width="12.4285714285714" style="1" customWidth="1"/>
    <col min="21" max="21" width="11.7142857142857" style="1" customWidth="1"/>
    <col min="22" max="22" width="12.8571428571429" style="1" customWidth="1"/>
    <col min="23" max="23" width="9.14285714285714" style="1" hidden="1" customWidth="1"/>
  </cols>
  <sheetData>
    <row r="1" customFormat="1" ht="17.1" customHeight="1" spans="1:22">
      <c r="A1" s="19"/>
      <c r="B1" s="1"/>
      <c r="C1" s="1"/>
      <c r="D1" s="1"/>
      <c r="E1" s="1"/>
      <c r="F1" s="1"/>
      <c r="G1" s="1"/>
      <c r="H1" s="1"/>
      <c r="I1" s="1"/>
      <c r="J1" s="1"/>
      <c r="K1" s="1"/>
      <c r="L1" s="1"/>
      <c r="M1" s="1"/>
      <c r="N1" s="1"/>
      <c r="O1" s="1"/>
      <c r="P1" s="1"/>
      <c r="Q1" s="1"/>
      <c r="R1" s="1"/>
      <c r="S1" s="1"/>
      <c r="T1" s="1"/>
      <c r="U1" s="1"/>
      <c r="V1" s="1"/>
    </row>
    <row r="2" customFormat="1" ht="33.6" customHeight="1" spans="1:22">
      <c r="A2" s="20" t="s">
        <v>1889</v>
      </c>
      <c r="B2" s="1"/>
      <c r="C2" s="1"/>
      <c r="D2" s="1"/>
      <c r="E2" s="1"/>
      <c r="F2" s="1"/>
      <c r="G2" s="1"/>
      <c r="H2" s="1"/>
      <c r="I2" s="1"/>
      <c r="J2" s="1"/>
      <c r="K2" s="1"/>
      <c r="L2" s="1"/>
      <c r="M2" s="1"/>
      <c r="N2" s="1"/>
      <c r="O2" s="1"/>
      <c r="P2" s="1"/>
      <c r="Q2" s="1"/>
      <c r="R2" s="1"/>
      <c r="S2" s="1"/>
      <c r="T2" s="1"/>
      <c r="U2" s="1"/>
      <c r="V2" s="1"/>
    </row>
    <row r="3" customFormat="1" ht="17.1" customHeight="1" spans="1:22">
      <c r="A3" s="19" t="s">
        <v>2</v>
      </c>
      <c r="B3" s="1"/>
      <c r="C3" s="1"/>
      <c r="D3" s="1"/>
      <c r="E3" s="1"/>
      <c r="F3" s="1"/>
      <c r="G3" s="1"/>
      <c r="H3" s="1"/>
      <c r="I3" s="1"/>
      <c r="J3" s="1"/>
      <c r="K3" s="1"/>
      <c r="L3" s="1"/>
      <c r="M3" s="1"/>
      <c r="N3" s="1"/>
      <c r="O3" s="1"/>
      <c r="P3" s="1"/>
      <c r="Q3" s="1"/>
      <c r="R3" s="1"/>
      <c r="S3" s="1"/>
      <c r="T3" s="1"/>
      <c r="U3" s="1"/>
      <c r="V3" s="1"/>
    </row>
    <row r="4" customFormat="1" ht="13.5" spans="1:22">
      <c r="A4" s="9" t="s">
        <v>1729</v>
      </c>
      <c r="B4" s="10"/>
      <c r="C4" s="18"/>
      <c r="D4" s="9" t="s">
        <v>1850</v>
      </c>
      <c r="E4" s="9" t="s">
        <v>1836</v>
      </c>
      <c r="F4" s="9" t="s">
        <v>1851</v>
      </c>
      <c r="G4" s="9" t="s">
        <v>1839</v>
      </c>
      <c r="H4" s="9" t="s">
        <v>1762</v>
      </c>
      <c r="I4" s="10"/>
      <c r="J4" s="10"/>
      <c r="K4" s="10"/>
      <c r="L4" s="10"/>
      <c r="M4" s="10"/>
      <c r="N4" s="10"/>
      <c r="O4" s="10"/>
      <c r="P4" s="10"/>
      <c r="Q4" s="10"/>
      <c r="R4" s="18"/>
      <c r="S4" s="9" t="s">
        <v>1844</v>
      </c>
      <c r="T4" s="10"/>
      <c r="U4" s="10"/>
      <c r="V4" s="18"/>
    </row>
    <row r="5" customFormat="1" ht="13.5" spans="1:22">
      <c r="A5" s="9" t="s">
        <v>1736</v>
      </c>
      <c r="B5" s="9" t="s">
        <v>1737</v>
      </c>
      <c r="C5" s="9" t="s">
        <v>1738</v>
      </c>
      <c r="D5" s="21"/>
      <c r="E5" s="21"/>
      <c r="F5" s="21"/>
      <c r="G5" s="21"/>
      <c r="H5" s="9" t="s">
        <v>884</v>
      </c>
      <c r="I5" s="9" t="s">
        <v>1765</v>
      </c>
      <c r="J5" s="10"/>
      <c r="K5" s="10"/>
      <c r="L5" s="10"/>
      <c r="M5" s="10"/>
      <c r="N5" s="10"/>
      <c r="O5" s="10"/>
      <c r="P5" s="18"/>
      <c r="Q5" s="9" t="s">
        <v>1842</v>
      </c>
      <c r="R5" s="9" t="s">
        <v>1843</v>
      </c>
      <c r="S5" s="9" t="s">
        <v>1130</v>
      </c>
      <c r="T5" s="9" t="s">
        <v>1773</v>
      </c>
      <c r="U5" s="9" t="s">
        <v>1674</v>
      </c>
      <c r="V5" s="9" t="s">
        <v>34</v>
      </c>
    </row>
    <row r="6" customFormat="1" ht="54" spans="1:22">
      <c r="A6" s="11"/>
      <c r="B6" s="11"/>
      <c r="C6" s="11"/>
      <c r="D6" s="11"/>
      <c r="E6" s="11"/>
      <c r="F6" s="11"/>
      <c r="G6" s="11"/>
      <c r="H6" s="11"/>
      <c r="I6" s="9" t="s">
        <v>1130</v>
      </c>
      <c r="J6" s="9" t="s">
        <v>1845</v>
      </c>
      <c r="K6" s="9" t="s">
        <v>1846</v>
      </c>
      <c r="L6" s="9" t="s">
        <v>1769</v>
      </c>
      <c r="M6" s="9" t="s">
        <v>1770</v>
      </c>
      <c r="N6" s="9" t="s">
        <v>1771</v>
      </c>
      <c r="O6" s="9" t="s">
        <v>1848</v>
      </c>
      <c r="P6" s="9" t="s">
        <v>1772</v>
      </c>
      <c r="Q6" s="11"/>
      <c r="R6" s="11"/>
      <c r="S6" s="11"/>
      <c r="T6" s="11"/>
      <c r="U6" s="11"/>
      <c r="V6" s="11"/>
    </row>
    <row r="7" customFormat="1" spans="1:22">
      <c r="A7" s="22" t="s">
        <v>1183</v>
      </c>
      <c r="B7" s="22" t="s">
        <v>1183</v>
      </c>
      <c r="C7" s="22" t="s">
        <v>1183</v>
      </c>
      <c r="D7" s="22" t="s">
        <v>1183</v>
      </c>
      <c r="E7" s="22" t="s">
        <v>1183</v>
      </c>
      <c r="F7" s="22" t="s">
        <v>1183</v>
      </c>
      <c r="G7" s="22" t="s">
        <v>1183</v>
      </c>
      <c r="H7" s="22" t="s">
        <v>1184</v>
      </c>
      <c r="I7" s="22" t="s">
        <v>1185</v>
      </c>
      <c r="J7" s="22" t="s">
        <v>1186</v>
      </c>
      <c r="K7" s="22" t="s">
        <v>1187</v>
      </c>
      <c r="L7" s="22" t="s">
        <v>1188</v>
      </c>
      <c r="M7" s="22" t="s">
        <v>1189</v>
      </c>
      <c r="N7" s="22" t="s">
        <v>1190</v>
      </c>
      <c r="O7" s="22" t="s">
        <v>1191</v>
      </c>
      <c r="P7" s="22" t="s">
        <v>1192</v>
      </c>
      <c r="Q7" s="22" t="s">
        <v>1193</v>
      </c>
      <c r="R7" s="22" t="s">
        <v>1194</v>
      </c>
      <c r="S7" s="22" t="s">
        <v>1195</v>
      </c>
      <c r="T7" s="22" t="s">
        <v>1196</v>
      </c>
      <c r="U7" s="22" t="s">
        <v>1197</v>
      </c>
      <c r="V7" s="22" t="s">
        <v>1198</v>
      </c>
    </row>
    <row r="8" customFormat="1" spans="1:22">
      <c r="A8" s="23"/>
      <c r="B8" s="23"/>
      <c r="C8" s="23"/>
      <c r="D8" s="23" t="s">
        <v>884</v>
      </c>
      <c r="E8" s="13"/>
      <c r="F8" s="13"/>
      <c r="G8" s="13"/>
      <c r="H8" s="13"/>
      <c r="I8" s="13"/>
      <c r="J8" s="13"/>
      <c r="K8" s="13"/>
      <c r="L8" s="13"/>
      <c r="M8" s="13"/>
      <c r="N8" s="13"/>
      <c r="O8" s="13"/>
      <c r="P8" s="13"/>
      <c r="Q8" s="13"/>
      <c r="R8" s="13"/>
      <c r="S8" s="13"/>
      <c r="T8" s="13"/>
      <c r="U8" s="13"/>
      <c r="V8" s="13"/>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
  <sheetViews>
    <sheetView showGridLines="0" workbookViewId="0">
      <selection activeCell="G37" sqref="G37"/>
    </sheetView>
  </sheetViews>
  <sheetFormatPr defaultColWidth="9.14285714285714" defaultRowHeight="12.75"/>
  <cols>
    <col min="1" max="13" width="13.4285714285714" style="1" customWidth="1"/>
  </cols>
  <sheetData>
    <row r="1" ht="17.1" customHeight="1" spans="1:1">
      <c r="A1" s="2"/>
    </row>
    <row r="2" ht="33.95" customHeight="1" spans="1:1">
      <c r="A2" s="7" t="s">
        <v>1877</v>
      </c>
    </row>
    <row r="3" spans="1:13">
      <c r="A3" s="8" t="s">
        <v>1878</v>
      </c>
      <c r="M3" s="17" t="s">
        <v>2</v>
      </c>
    </row>
    <row r="4" ht="13.5" spans="1:13">
      <c r="A4" s="9" t="s">
        <v>3</v>
      </c>
      <c r="B4" s="9" t="s">
        <v>1854</v>
      </c>
      <c r="C4" s="9" t="s">
        <v>1855</v>
      </c>
      <c r="D4" s="9" t="s">
        <v>1856</v>
      </c>
      <c r="E4" s="9" t="s">
        <v>1857</v>
      </c>
      <c r="F4" s="10"/>
      <c r="G4" s="10"/>
      <c r="H4" s="10"/>
      <c r="I4" s="18"/>
      <c r="J4" s="9" t="s">
        <v>1858</v>
      </c>
      <c r="K4" s="9" t="s">
        <v>1859</v>
      </c>
      <c r="L4" s="9" t="s">
        <v>1860</v>
      </c>
      <c r="M4" s="9" t="s">
        <v>1861</v>
      </c>
    </row>
    <row r="5" ht="27" spans="1:13">
      <c r="A5" s="11"/>
      <c r="B5" s="11"/>
      <c r="C5" s="11"/>
      <c r="D5" s="11"/>
      <c r="E5" s="9" t="s">
        <v>1130</v>
      </c>
      <c r="F5" s="9" t="s">
        <v>1862</v>
      </c>
      <c r="G5" s="9" t="s">
        <v>1863</v>
      </c>
      <c r="H5" s="9" t="s">
        <v>1864</v>
      </c>
      <c r="I5" s="9" t="s">
        <v>1865</v>
      </c>
      <c r="J5" s="11"/>
      <c r="K5" s="11"/>
      <c r="L5" s="11"/>
      <c r="M5" s="11"/>
    </row>
    <row r="6" ht="13.5" spans="1:13">
      <c r="A6" s="9" t="s">
        <v>1866</v>
      </c>
      <c r="B6" s="9"/>
      <c r="C6" s="9" t="s">
        <v>1184</v>
      </c>
      <c r="D6" s="9" t="s">
        <v>1185</v>
      </c>
      <c r="E6" s="9" t="s">
        <v>1186</v>
      </c>
      <c r="F6" s="9" t="s">
        <v>1187</v>
      </c>
      <c r="G6" s="9" t="s">
        <v>1188</v>
      </c>
      <c r="H6" s="9" t="s">
        <v>1189</v>
      </c>
      <c r="I6" s="9" t="s">
        <v>1190</v>
      </c>
      <c r="J6" s="9" t="s">
        <v>1191</v>
      </c>
      <c r="K6" s="9" t="s">
        <v>1192</v>
      </c>
      <c r="L6" s="9" t="s">
        <v>1193</v>
      </c>
      <c r="M6" s="9" t="s">
        <v>1194</v>
      </c>
    </row>
    <row r="7" spans="1:13">
      <c r="A7" s="12" t="s">
        <v>884</v>
      </c>
      <c r="B7" s="13"/>
      <c r="C7" s="13"/>
      <c r="D7" s="13"/>
      <c r="E7" s="13"/>
      <c r="F7" s="13"/>
      <c r="G7" s="13"/>
      <c r="H7" s="13"/>
      <c r="I7" s="13"/>
      <c r="J7" s="13"/>
      <c r="K7" s="13"/>
      <c r="L7" s="13"/>
      <c r="M7" s="13"/>
    </row>
    <row r="8" spans="1:13">
      <c r="A8" s="13"/>
      <c r="B8" s="13"/>
      <c r="C8" s="13"/>
      <c r="D8" s="13"/>
      <c r="E8" s="13"/>
      <c r="F8" s="13"/>
      <c r="G8" s="13"/>
      <c r="H8" s="13"/>
      <c r="I8" s="13"/>
      <c r="J8" s="13"/>
      <c r="K8" s="13"/>
      <c r="L8" s="13"/>
      <c r="M8" s="13"/>
    </row>
    <row r="9" ht="113.45" customHeight="1" spans="1:13">
      <c r="A9" s="16" t="s">
        <v>1879</v>
      </c>
      <c r="B9" s="10"/>
      <c r="C9" s="10"/>
      <c r="D9" s="10"/>
      <c r="E9" s="10"/>
      <c r="F9" s="10"/>
      <c r="G9" s="10"/>
      <c r="H9" s="10"/>
      <c r="I9" s="10"/>
      <c r="J9" s="10"/>
      <c r="K9" s="10"/>
      <c r="L9" s="10"/>
      <c r="M9" s="18"/>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F33" sqref="F33"/>
    </sheetView>
  </sheetViews>
  <sheetFormatPr defaultColWidth="9.14285714285714" defaultRowHeight="12.75" outlineLevelCol="7"/>
  <cols>
    <col min="1" max="1" width="40.8571428571429" style="1" customWidth="1"/>
    <col min="2" max="2" width="17.1428571428571" style="1" customWidth="1"/>
    <col min="3" max="3" width="17.2857142857143" style="1" customWidth="1"/>
    <col min="4" max="8" width="17.1428571428571" style="1" customWidth="1"/>
    <col min="9" max="9" width="9.14285714285714" style="1" hidden="1" customWidth="1"/>
  </cols>
  <sheetData>
    <row r="1" customFormat="1" ht="17.1" customHeight="1" spans="1:8">
      <c r="A1" s="2"/>
      <c r="B1" s="1"/>
      <c r="C1" s="1"/>
      <c r="D1" s="1"/>
      <c r="E1" s="1"/>
      <c r="F1" s="1"/>
      <c r="G1" s="1"/>
      <c r="H1" s="1"/>
    </row>
    <row r="2" customFormat="1" ht="39.75" customHeight="1" spans="1:8">
      <c r="A2" s="3" t="s">
        <v>1900</v>
      </c>
      <c r="B2" s="1"/>
      <c r="C2" s="1"/>
      <c r="D2" s="1"/>
      <c r="E2" s="1"/>
      <c r="F2" s="1"/>
      <c r="G2" s="1"/>
      <c r="H2" s="1"/>
    </row>
    <row r="3" customFormat="1" ht="20.85" customHeight="1" spans="1:8">
      <c r="A3" s="4" t="s">
        <v>2</v>
      </c>
      <c r="B3" s="1"/>
      <c r="C3" s="1"/>
      <c r="D3" s="1"/>
      <c r="E3" s="1"/>
      <c r="F3" s="1"/>
      <c r="G3" s="1"/>
      <c r="H3" s="1"/>
    </row>
    <row r="4" customFormat="1" ht="27" spans="1:8">
      <c r="A4" s="5" t="s">
        <v>1826</v>
      </c>
      <c r="B4" s="5" t="s">
        <v>1827</v>
      </c>
      <c r="C4" s="6" t="s">
        <v>1828</v>
      </c>
      <c r="D4" s="5" t="s">
        <v>1829</v>
      </c>
      <c r="E4" s="5" t="s">
        <v>1830</v>
      </c>
      <c r="F4" s="5" t="s">
        <v>1831</v>
      </c>
      <c r="G4" s="5" t="s">
        <v>1832</v>
      </c>
      <c r="H4" s="5" t="s">
        <v>1833</v>
      </c>
    </row>
    <row r="5" customFormat="1" ht="13.5" spans="1:8">
      <c r="A5" s="5" t="s">
        <v>1184</v>
      </c>
      <c r="B5" s="5" t="s">
        <v>1185</v>
      </c>
      <c r="C5" s="5" t="s">
        <v>1186</v>
      </c>
      <c r="D5" s="5" t="s">
        <v>1187</v>
      </c>
      <c r="E5" s="5" t="s">
        <v>1188</v>
      </c>
      <c r="F5" s="5" t="s">
        <v>1189</v>
      </c>
      <c r="G5" s="5" t="s">
        <v>1190</v>
      </c>
      <c r="H5" s="5" t="s">
        <v>1191</v>
      </c>
    </row>
    <row r="6" customFormat="1" ht="13.5" spans="1:8">
      <c r="A6" s="5"/>
      <c r="B6" s="5"/>
      <c r="C6" s="5"/>
      <c r="D6" s="5"/>
      <c r="E6" s="5"/>
      <c r="F6" s="5"/>
      <c r="G6" s="5"/>
      <c r="H6" s="5"/>
    </row>
    <row r="7" customFormat="1" ht="13.5" spans="1:8">
      <c r="A7" s="5"/>
      <c r="B7" s="5"/>
      <c r="C7" s="5"/>
      <c r="D7" s="5"/>
      <c r="E7" s="5"/>
      <c r="F7" s="5"/>
      <c r="G7" s="5"/>
      <c r="H7" s="5"/>
    </row>
    <row r="8" customFormat="1" ht="13.5" spans="1:8">
      <c r="A8" s="5"/>
      <c r="B8" s="5"/>
      <c r="C8" s="5"/>
      <c r="D8" s="5"/>
      <c r="E8" s="5"/>
      <c r="F8" s="5"/>
      <c r="G8" s="5"/>
      <c r="H8" s="5"/>
    </row>
    <row r="9" customFormat="1" ht="409.5" hidden="1" customHeight="1" spans="1:8">
      <c r="A9" s="1"/>
      <c r="B9" s="1"/>
      <c r="C9" s="1"/>
      <c r="D9" s="1"/>
      <c r="E9" s="1"/>
      <c r="F9" s="1"/>
      <c r="G9" s="1"/>
      <c r="H9" s="1"/>
    </row>
  </sheetData>
  <mergeCells count="3">
    <mergeCell ref="A1:H1"/>
    <mergeCell ref="A2:H2"/>
    <mergeCell ref="A3:H3"/>
  </mergeCells>
  <pageMargins left="0.700787401574803" right="0.700787401574803" top="0.751968503937008" bottom="0.751968503937008" header="0.299212598425197" footer="0.299212598425197"/>
  <pageSetup paperSize="9" fitToHeight="0" orientation="landscape" horizontalDpi="300" verticalDpi="300"/>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K34" sqref="K34"/>
    </sheetView>
  </sheetViews>
  <sheetFormatPr defaultColWidth="9.14285714285714" defaultRowHeight="14.25" customHeight="1" outlineLevelCol="3"/>
  <cols>
    <col min="1" max="1" width="34.5714285714286" style="138" customWidth="1"/>
    <col min="2" max="2" width="35.1428571428571" style="138" customWidth="1"/>
    <col min="3" max="3" width="39.5714285714286" style="138" customWidth="1"/>
    <col min="4" max="4" width="39.1428571428571" style="138" customWidth="1"/>
    <col min="5" max="16384" width="9.14285714285714" style="138"/>
  </cols>
  <sheetData>
    <row r="1" ht="12.75" spans="1:3">
      <c r="A1" s="139"/>
      <c r="B1" s="139"/>
      <c r="C1" s="139"/>
    </row>
    <row r="2" ht="21" spans="1:4">
      <c r="A2" s="104" t="s">
        <v>1632</v>
      </c>
      <c r="B2" s="104"/>
      <c r="C2" s="104"/>
      <c r="D2" s="104"/>
    </row>
    <row r="3" ht="19.5" customHeight="1" spans="1:4">
      <c r="A3" s="105" t="s">
        <v>1901</v>
      </c>
      <c r="B3" s="274"/>
      <c r="C3" s="274"/>
      <c r="D3" s="164" t="s">
        <v>770</v>
      </c>
    </row>
    <row r="4" ht="19.5" customHeight="1" spans="1:4">
      <c r="A4" s="275" t="s">
        <v>1902</v>
      </c>
      <c r="B4" s="275"/>
      <c r="C4" s="275" t="s">
        <v>1798</v>
      </c>
      <c r="D4" s="275"/>
    </row>
    <row r="5" ht="19.5" customHeight="1" spans="1:4">
      <c r="A5" s="275" t="s">
        <v>1636</v>
      </c>
      <c r="B5" s="275" t="s">
        <v>773</v>
      </c>
      <c r="C5" s="275" t="s">
        <v>1903</v>
      </c>
      <c r="D5" s="275" t="s">
        <v>773</v>
      </c>
    </row>
    <row r="6" ht="19.5" customHeight="1" spans="1:4">
      <c r="A6" s="275"/>
      <c r="B6" s="275"/>
      <c r="C6" s="275"/>
      <c r="D6" s="275"/>
    </row>
    <row r="7" ht="17.25" customHeight="1" spans="1:4">
      <c r="A7" s="290" t="s">
        <v>1904</v>
      </c>
      <c r="B7" s="284">
        <v>247.3</v>
      </c>
      <c r="C7" s="283" t="s">
        <v>1640</v>
      </c>
      <c r="D7" s="284"/>
    </row>
    <row r="8" ht="17.25" customHeight="1" spans="1:4">
      <c r="A8" s="285" t="s">
        <v>1905</v>
      </c>
      <c r="B8" s="284"/>
      <c r="C8" s="283" t="s">
        <v>146</v>
      </c>
      <c r="D8" s="284"/>
    </row>
    <row r="9" ht="17.25" customHeight="1" spans="1:4">
      <c r="A9" s="285" t="s">
        <v>1906</v>
      </c>
      <c r="B9" s="284"/>
      <c r="C9" s="283" t="s">
        <v>147</v>
      </c>
      <c r="D9" s="284"/>
    </row>
    <row r="10" ht="17.25" customHeight="1" spans="1:4">
      <c r="A10" s="285" t="s">
        <v>1643</v>
      </c>
      <c r="B10" s="284"/>
      <c r="C10" s="283" t="s">
        <v>153</v>
      </c>
      <c r="D10" s="284"/>
    </row>
    <row r="11" ht="17.25" customHeight="1" spans="1:4">
      <c r="A11" s="285" t="s">
        <v>1644</v>
      </c>
      <c r="B11" s="284"/>
      <c r="C11" s="283" t="s">
        <v>186</v>
      </c>
      <c r="D11" s="284"/>
    </row>
    <row r="12" ht="17.25" customHeight="1" spans="1:4">
      <c r="A12" s="285" t="s">
        <v>1645</v>
      </c>
      <c r="B12" s="284"/>
      <c r="C12" s="283" t="s">
        <v>211</v>
      </c>
      <c r="D12" s="284"/>
    </row>
    <row r="13" ht="17.25" customHeight="1" spans="1:4">
      <c r="A13" s="285" t="s">
        <v>1646</v>
      </c>
      <c r="B13" s="284"/>
      <c r="C13" s="283" t="s">
        <v>782</v>
      </c>
      <c r="D13" s="284"/>
    </row>
    <row r="14" ht="17.25" customHeight="1" spans="1:4">
      <c r="A14" s="154"/>
      <c r="B14" s="284"/>
      <c r="C14" s="283" t="s">
        <v>253</v>
      </c>
      <c r="D14" s="284">
        <v>25.69</v>
      </c>
    </row>
    <row r="15" ht="17.25" customHeight="1" spans="1:4">
      <c r="A15" s="154"/>
      <c r="B15" s="284"/>
      <c r="C15" s="283" t="s">
        <v>792</v>
      </c>
      <c r="D15" s="284">
        <v>16.94</v>
      </c>
    </row>
    <row r="16" ht="17.25" customHeight="1" spans="1:4">
      <c r="A16" s="154"/>
      <c r="B16" s="284"/>
      <c r="C16" s="283" t="s">
        <v>371</v>
      </c>
      <c r="D16" s="284"/>
    </row>
    <row r="17" ht="17.25" customHeight="1" spans="1:4">
      <c r="A17" s="154"/>
      <c r="B17" s="291"/>
      <c r="C17" s="283" t="s">
        <v>405</v>
      </c>
      <c r="D17" s="284"/>
    </row>
    <row r="18" ht="17.25" customHeight="1" spans="1:4">
      <c r="A18" s="154"/>
      <c r="B18" s="292"/>
      <c r="C18" s="283" t="s">
        <v>418</v>
      </c>
      <c r="D18" s="284"/>
    </row>
    <row r="19" ht="17.25" customHeight="1" spans="1:4">
      <c r="A19" s="154"/>
      <c r="B19" s="292"/>
      <c r="C19" s="283" t="s">
        <v>480</v>
      </c>
      <c r="D19" s="284"/>
    </row>
    <row r="20" ht="17.25" customHeight="1" spans="1:4">
      <c r="A20" s="154"/>
      <c r="B20" s="292"/>
      <c r="C20" s="285" t="s">
        <v>502</v>
      </c>
      <c r="D20" s="284"/>
    </row>
    <row r="21" ht="17.25" customHeight="1" spans="1:4">
      <c r="A21" s="293"/>
      <c r="B21" s="292"/>
      <c r="C21" s="285" t="s">
        <v>517</v>
      </c>
      <c r="D21" s="284"/>
    </row>
    <row r="22" ht="17.25" customHeight="1" spans="1:4">
      <c r="A22" s="283"/>
      <c r="B22" s="292"/>
      <c r="C22" s="285" t="s">
        <v>527</v>
      </c>
      <c r="D22" s="284"/>
    </row>
    <row r="23" ht="17.25" customHeight="1" spans="1:4">
      <c r="A23" s="283"/>
      <c r="B23" s="292"/>
      <c r="C23" s="285" t="s">
        <v>530</v>
      </c>
      <c r="D23" s="284"/>
    </row>
    <row r="24" ht="17.25" customHeight="1" spans="1:4">
      <c r="A24" s="283"/>
      <c r="B24" s="292"/>
      <c r="C24" s="285" t="s">
        <v>823</v>
      </c>
      <c r="D24" s="284">
        <v>191.33</v>
      </c>
    </row>
    <row r="25" ht="17.25" customHeight="1" spans="1:4">
      <c r="A25" s="283"/>
      <c r="B25" s="292"/>
      <c r="C25" s="285" t="s">
        <v>546</v>
      </c>
      <c r="D25" s="284">
        <v>13.34</v>
      </c>
    </row>
    <row r="26" ht="17.25" customHeight="1" spans="1:4">
      <c r="A26" s="283"/>
      <c r="B26" s="292"/>
      <c r="C26" s="285" t="s">
        <v>557</v>
      </c>
      <c r="D26" s="284"/>
    </row>
    <row r="27" ht="17.25" customHeight="1" spans="1:4">
      <c r="A27" s="283"/>
      <c r="B27" s="292"/>
      <c r="C27" s="285" t="s">
        <v>1907</v>
      </c>
      <c r="D27" s="284"/>
    </row>
    <row r="28" ht="17.25" customHeight="1" spans="1:4">
      <c r="A28" s="283"/>
      <c r="B28" s="292"/>
      <c r="C28" s="285" t="s">
        <v>1908</v>
      </c>
      <c r="D28" s="284"/>
    </row>
    <row r="29" ht="17.25" customHeight="1" spans="1:4">
      <c r="A29" s="283"/>
      <c r="B29" s="292"/>
      <c r="C29" s="285" t="s">
        <v>567</v>
      </c>
      <c r="D29" s="284"/>
    </row>
    <row r="30" customHeight="1" spans="1:4">
      <c r="A30" s="294" t="s">
        <v>1909</v>
      </c>
      <c r="B30" s="288">
        <v>247.3</v>
      </c>
      <c r="C30" s="199" t="s">
        <v>1910</v>
      </c>
      <c r="D30" s="282">
        <v>247.3</v>
      </c>
    </row>
    <row r="31" ht="29.25" customHeight="1" spans="1:2">
      <c r="A31" s="158"/>
      <c r="B31" s="158"/>
    </row>
  </sheetData>
  <mergeCells count="8">
    <mergeCell ref="A2:D2"/>
    <mergeCell ref="A4:B4"/>
    <mergeCell ref="C4:D4"/>
    <mergeCell ref="A31:B31"/>
    <mergeCell ref="A5:A6"/>
    <mergeCell ref="B5:B6"/>
    <mergeCell ref="C5:C6"/>
    <mergeCell ref="D5:D6"/>
  </mergeCells>
  <pageMargins left="0.393055555555556" right="0.275" top="0.196527777777778" bottom="0.196527777777778" header="0.196527777777778" footer="0.196527777777778"/>
  <pageSetup paperSize="9" scale="76" orientation="portrait" blackAndWhite="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K34" sqref="K34"/>
    </sheetView>
  </sheetViews>
  <sheetFormatPr defaultColWidth="10.2857142857143" defaultRowHeight="13.5" outlineLevelCol="7"/>
  <cols>
    <col min="1" max="1" width="8.42857142857143" style="100" customWidth="1"/>
    <col min="2" max="2" width="40" style="100" customWidth="1"/>
    <col min="3" max="3" width="43" style="100" customWidth="1"/>
    <col min="4" max="5" width="12.1428571428571" style="100" customWidth="1"/>
    <col min="6" max="8" width="9.85714285714286" style="100" customWidth="1"/>
    <col min="9" max="16384" width="10.2857142857143" style="100"/>
  </cols>
  <sheetData>
    <row r="1" ht="20.1" customHeight="1" spans="2:8">
      <c r="B1" s="184"/>
      <c r="C1" s="184"/>
      <c r="D1" s="184"/>
      <c r="E1" s="184"/>
      <c r="F1" s="184"/>
      <c r="G1" s="184"/>
      <c r="H1" s="184"/>
    </row>
    <row r="2" ht="39.95" customHeight="1" spans="2:8">
      <c r="B2" s="104" t="s">
        <v>1669</v>
      </c>
      <c r="C2" s="104"/>
      <c r="D2" s="286"/>
      <c r="E2" s="286"/>
      <c r="F2" s="286"/>
      <c r="G2" s="286"/>
      <c r="H2" s="286"/>
    </row>
    <row r="3" s="138" customFormat="1" ht="39" customHeight="1" spans="2:3">
      <c r="B3" s="105" t="s">
        <v>1901</v>
      </c>
      <c r="C3" s="163" t="s">
        <v>2</v>
      </c>
    </row>
    <row r="4" s="138" customFormat="1" ht="27" customHeight="1" spans="2:3">
      <c r="B4" s="143" t="s">
        <v>1636</v>
      </c>
      <c r="C4" s="143" t="s">
        <v>1679</v>
      </c>
    </row>
    <row r="5" s="138" customFormat="1" ht="27" customHeight="1" spans="2:3">
      <c r="B5" s="143"/>
      <c r="C5" s="143"/>
    </row>
    <row r="6" s="138" customFormat="1" ht="32.1" customHeight="1" spans="2:3">
      <c r="B6" s="287" t="s">
        <v>1911</v>
      </c>
      <c r="C6" s="284">
        <v>247.3</v>
      </c>
    </row>
    <row r="7" s="138" customFormat="1" ht="32.1" customHeight="1" spans="2:3">
      <c r="B7" s="289" t="s">
        <v>1912</v>
      </c>
      <c r="C7" s="284"/>
    </row>
    <row r="8" s="138" customFormat="1" ht="32.1" customHeight="1" spans="2:3">
      <c r="B8" s="289" t="s">
        <v>1913</v>
      </c>
      <c r="C8" s="284"/>
    </row>
    <row r="9" s="138" customFormat="1" ht="32.1" customHeight="1" spans="2:3">
      <c r="B9" s="289" t="s">
        <v>1914</v>
      </c>
      <c r="C9" s="284"/>
    </row>
    <row r="10" s="138" customFormat="1" ht="32.1" customHeight="1" spans="2:3">
      <c r="B10" s="289" t="s">
        <v>1915</v>
      </c>
      <c r="C10" s="284"/>
    </row>
    <row r="11" s="138" customFormat="1" ht="32.1" customHeight="1" spans="2:3">
      <c r="B11" s="289" t="s">
        <v>1916</v>
      </c>
      <c r="C11" s="284"/>
    </row>
    <row r="12" s="138" customFormat="1" ht="32.1" customHeight="1" spans="2:3">
      <c r="B12" s="289" t="s">
        <v>1917</v>
      </c>
      <c r="C12" s="284"/>
    </row>
    <row r="13" s="138" customFormat="1" ht="32.1" customHeight="1" spans="2:3">
      <c r="B13" s="154"/>
      <c r="C13" s="284"/>
    </row>
    <row r="14" s="138" customFormat="1" ht="32.1" customHeight="1" spans="2:3">
      <c r="B14" s="199" t="s">
        <v>1909</v>
      </c>
      <c r="C14" s="282">
        <v>247.3</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workbookViewId="0">
      <selection activeCell="K34" sqref="K34"/>
    </sheetView>
  </sheetViews>
  <sheetFormatPr defaultColWidth="9.14285714285714" defaultRowHeight="14.25" customHeight="1" outlineLevelCol="2"/>
  <cols>
    <col min="1" max="1" width="5.71428571428571" style="100" customWidth="1"/>
    <col min="2" max="2" width="42.8571428571429" style="138" customWidth="1"/>
    <col min="3" max="3" width="40.5714285714286" style="138" customWidth="1"/>
    <col min="4" max="16383" width="9.14285714285714" style="138"/>
    <col min="16384" max="16384" width="9.14285714285714" style="100"/>
  </cols>
  <sheetData>
    <row r="1" s="138" customFormat="1" ht="12" spans="2:2">
      <c r="B1" s="139"/>
    </row>
    <row r="2" s="138" customFormat="1" ht="51.95" customHeight="1" spans="2:3">
      <c r="B2" s="104" t="s">
        <v>1677</v>
      </c>
      <c r="C2" s="104"/>
    </row>
    <row r="3" s="138" customFormat="1" ht="19.5" customHeight="1" spans="2:3">
      <c r="B3" s="105" t="s">
        <v>1901</v>
      </c>
      <c r="C3" s="164" t="s">
        <v>770</v>
      </c>
    </row>
    <row r="4" s="138" customFormat="1" ht="27.95" customHeight="1" spans="2:3">
      <c r="B4" s="143" t="s">
        <v>1903</v>
      </c>
      <c r="C4" s="143" t="s">
        <v>1679</v>
      </c>
    </row>
    <row r="5" s="138" customFormat="1" ht="27.95" customHeight="1" spans="2:3">
      <c r="B5" s="143"/>
      <c r="C5" s="143"/>
    </row>
    <row r="6" s="138" customFormat="1" ht="24" customHeight="1" spans="2:3">
      <c r="B6" s="283" t="s">
        <v>1640</v>
      </c>
      <c r="C6" s="284"/>
    </row>
    <row r="7" s="138" customFormat="1" ht="24" customHeight="1" spans="2:3">
      <c r="B7" s="283" t="s">
        <v>146</v>
      </c>
      <c r="C7" s="284"/>
    </row>
    <row r="8" s="138" customFormat="1" ht="24" customHeight="1" spans="2:3">
      <c r="B8" s="283" t="s">
        <v>147</v>
      </c>
      <c r="C8" s="284"/>
    </row>
    <row r="9" s="138" customFormat="1" ht="24" customHeight="1" spans="2:3">
      <c r="B9" s="283" t="s">
        <v>153</v>
      </c>
      <c r="C9" s="284"/>
    </row>
    <row r="10" s="138" customFormat="1" ht="24" customHeight="1" spans="2:3">
      <c r="B10" s="283" t="s">
        <v>186</v>
      </c>
      <c r="C10" s="284"/>
    </row>
    <row r="11" s="138" customFormat="1" ht="24" customHeight="1" spans="2:3">
      <c r="B11" s="283" t="s">
        <v>211</v>
      </c>
      <c r="C11" s="284"/>
    </row>
    <row r="12" s="138" customFormat="1" ht="24" customHeight="1" spans="2:3">
      <c r="B12" s="283" t="s">
        <v>782</v>
      </c>
      <c r="C12" s="284"/>
    </row>
    <row r="13" s="138" customFormat="1" ht="24" customHeight="1" spans="2:3">
      <c r="B13" s="283" t="s">
        <v>253</v>
      </c>
      <c r="C13" s="284">
        <v>25.69</v>
      </c>
    </row>
    <row r="14" s="138" customFormat="1" ht="24" customHeight="1" spans="2:3">
      <c r="B14" s="283" t="s">
        <v>792</v>
      </c>
      <c r="C14" s="284">
        <v>16.94</v>
      </c>
    </row>
    <row r="15" s="138" customFormat="1" ht="24" customHeight="1" spans="2:3">
      <c r="B15" s="283" t="s">
        <v>371</v>
      </c>
      <c r="C15" s="284"/>
    </row>
    <row r="16" s="138" customFormat="1" ht="24" customHeight="1" spans="2:3">
      <c r="B16" s="283" t="s">
        <v>405</v>
      </c>
      <c r="C16" s="284"/>
    </row>
    <row r="17" s="138" customFormat="1" ht="24" customHeight="1" spans="2:3">
      <c r="B17" s="283" t="s">
        <v>418</v>
      </c>
      <c r="C17" s="284"/>
    </row>
    <row r="18" s="138" customFormat="1" ht="24" customHeight="1" spans="2:3">
      <c r="B18" s="283" t="s">
        <v>480</v>
      </c>
      <c r="C18" s="284"/>
    </row>
    <row r="19" s="138" customFormat="1" ht="24" customHeight="1" spans="2:3">
      <c r="B19" s="285" t="s">
        <v>502</v>
      </c>
      <c r="C19" s="284"/>
    </row>
    <row r="20" s="138" customFormat="1" ht="24" customHeight="1" spans="2:3">
      <c r="B20" s="285" t="s">
        <v>517</v>
      </c>
      <c r="C20" s="284"/>
    </row>
    <row r="21" s="138" customFormat="1" ht="24" customHeight="1" spans="2:3">
      <c r="B21" s="285" t="s">
        <v>527</v>
      </c>
      <c r="C21" s="284"/>
    </row>
    <row r="22" s="138" customFormat="1" ht="24" customHeight="1" spans="2:3">
      <c r="B22" s="285" t="s">
        <v>530</v>
      </c>
      <c r="C22" s="284"/>
    </row>
    <row r="23" s="138" customFormat="1" ht="24" customHeight="1" spans="2:3">
      <c r="B23" s="285" t="s">
        <v>823</v>
      </c>
      <c r="C23" s="284">
        <v>191.33</v>
      </c>
    </row>
    <row r="24" s="138" customFormat="1" ht="24" customHeight="1" spans="2:3">
      <c r="B24" s="285" t="s">
        <v>546</v>
      </c>
      <c r="C24" s="284">
        <v>13.34</v>
      </c>
    </row>
    <row r="25" s="138" customFormat="1" ht="24" customHeight="1" spans="2:3">
      <c r="B25" s="285" t="s">
        <v>557</v>
      </c>
      <c r="C25" s="284"/>
    </row>
    <row r="26" s="138" customFormat="1" ht="24" customHeight="1" spans="2:3">
      <c r="B26" s="285" t="s">
        <v>1907</v>
      </c>
      <c r="C26" s="284"/>
    </row>
    <row r="27" s="138" customFormat="1" ht="24" customHeight="1" spans="2:3">
      <c r="B27" s="285" t="s">
        <v>1908</v>
      </c>
      <c r="C27" s="284"/>
    </row>
    <row r="28" s="138" customFormat="1" ht="24" customHeight="1" spans="2:3">
      <c r="B28" s="285" t="s">
        <v>567</v>
      </c>
      <c r="C28" s="282"/>
    </row>
    <row r="29" s="138" customFormat="1" customHeight="1" spans="2:3">
      <c r="B29" s="199" t="s">
        <v>1910</v>
      </c>
      <c r="C29" s="282">
        <v>247.3</v>
      </c>
    </row>
    <row r="30" s="138"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K34" sqref="K34"/>
    </sheetView>
  </sheetViews>
  <sheetFormatPr defaultColWidth="9.14285714285714" defaultRowHeight="14.25" customHeight="1" outlineLevelCol="3"/>
  <cols>
    <col min="1" max="1" width="40.5714285714286" style="101" customWidth="1"/>
    <col min="2" max="2" width="38.8571428571429" style="101" customWidth="1"/>
    <col min="3" max="3" width="48.5714285714286" style="101" customWidth="1"/>
    <col min="4" max="4" width="36.4285714285714" style="101" customWidth="1"/>
    <col min="5" max="16384" width="9.14285714285714" style="101"/>
  </cols>
  <sheetData>
    <row r="1" ht="12.75" spans="1:3">
      <c r="A1" s="273"/>
      <c r="B1" s="273"/>
      <c r="C1" s="273"/>
    </row>
    <row r="2" ht="33" customHeight="1" spans="1:4">
      <c r="A2" s="104" t="s">
        <v>1684</v>
      </c>
      <c r="B2" s="104"/>
      <c r="C2" s="104"/>
      <c r="D2" s="104"/>
    </row>
    <row r="3" ht="13.5" spans="1:4">
      <c r="A3" s="105" t="s">
        <v>1901</v>
      </c>
      <c r="B3" s="274"/>
      <c r="C3" s="274"/>
      <c r="D3" s="164" t="s">
        <v>770</v>
      </c>
    </row>
    <row r="4" ht="26.1" customHeight="1" spans="1:4">
      <c r="A4" s="275" t="s">
        <v>1902</v>
      </c>
      <c r="B4" s="275"/>
      <c r="C4" s="275" t="s">
        <v>1798</v>
      </c>
      <c r="D4" s="275"/>
    </row>
    <row r="5" ht="26.1" customHeight="1" spans="1:4">
      <c r="A5" s="275" t="s">
        <v>1636</v>
      </c>
      <c r="B5" s="276" t="s">
        <v>773</v>
      </c>
      <c r="C5" s="275" t="s">
        <v>1125</v>
      </c>
      <c r="D5" s="276" t="s">
        <v>773</v>
      </c>
    </row>
    <row r="6" ht="26.1" customHeight="1" spans="1:4">
      <c r="A6" s="275"/>
      <c r="B6" s="276"/>
      <c r="C6" s="275"/>
      <c r="D6" s="276"/>
    </row>
    <row r="7" ht="26.1" customHeight="1" spans="1:4">
      <c r="A7" s="277" t="s">
        <v>1685</v>
      </c>
      <c r="B7" s="278">
        <v>247.3</v>
      </c>
      <c r="C7" s="279" t="s">
        <v>1686</v>
      </c>
      <c r="D7" s="278">
        <v>247.3</v>
      </c>
    </row>
    <row r="8" ht="26.1" customHeight="1" spans="1:4">
      <c r="A8" s="277" t="s">
        <v>1918</v>
      </c>
      <c r="B8" s="278">
        <v>247.3</v>
      </c>
      <c r="C8" s="280" t="s">
        <v>1919</v>
      </c>
      <c r="D8" s="278"/>
    </row>
    <row r="9" ht="26.1" customHeight="1" spans="1:4">
      <c r="A9" s="277" t="s">
        <v>1689</v>
      </c>
      <c r="B9" s="278">
        <v>247.3</v>
      </c>
      <c r="C9" s="280" t="s">
        <v>1920</v>
      </c>
      <c r="D9" s="278"/>
    </row>
    <row r="10" ht="26.1" customHeight="1" spans="1:4">
      <c r="A10" s="277" t="s">
        <v>1691</v>
      </c>
      <c r="B10" s="278"/>
      <c r="C10" s="280" t="s">
        <v>1921</v>
      </c>
      <c r="D10" s="278"/>
    </row>
    <row r="11" ht="26.1" customHeight="1" spans="1:4">
      <c r="A11" s="277" t="s">
        <v>1693</v>
      </c>
      <c r="B11" s="278"/>
      <c r="C11" s="280" t="s">
        <v>1922</v>
      </c>
      <c r="D11" s="278"/>
    </row>
    <row r="12" ht="26.1" customHeight="1" spans="1:4">
      <c r="A12" s="277" t="s">
        <v>1695</v>
      </c>
      <c r="B12" s="278"/>
      <c r="C12" s="280" t="s">
        <v>1923</v>
      </c>
      <c r="D12" s="278"/>
    </row>
    <row r="13" ht="26.1" customHeight="1" spans="1:4">
      <c r="A13" s="277" t="s">
        <v>1697</v>
      </c>
      <c r="B13" s="278"/>
      <c r="C13" s="280" t="s">
        <v>1924</v>
      </c>
      <c r="D13" s="278"/>
    </row>
    <row r="14" ht="26.1" customHeight="1" spans="1:4">
      <c r="A14" s="277" t="s">
        <v>1699</v>
      </c>
      <c r="B14" s="278"/>
      <c r="C14" s="280" t="s">
        <v>1925</v>
      </c>
      <c r="D14" s="278"/>
    </row>
    <row r="15" ht="26.1" customHeight="1" spans="1:4">
      <c r="A15" s="277" t="s">
        <v>1926</v>
      </c>
      <c r="B15" s="279"/>
      <c r="C15" s="280" t="s">
        <v>1927</v>
      </c>
      <c r="D15" s="278">
        <v>25.69</v>
      </c>
    </row>
    <row r="16" ht="26.1" customHeight="1" spans="1:4">
      <c r="A16" s="277" t="s">
        <v>1928</v>
      </c>
      <c r="B16" s="278"/>
      <c r="C16" s="280" t="s">
        <v>1929</v>
      </c>
      <c r="D16" s="278">
        <v>16.94</v>
      </c>
    </row>
    <row r="17" ht="26.1" customHeight="1" spans="1:4">
      <c r="A17" s="277" t="s">
        <v>1707</v>
      </c>
      <c r="B17" s="278"/>
      <c r="C17" s="280" t="s">
        <v>1930</v>
      </c>
      <c r="D17" s="278"/>
    </row>
    <row r="18" ht="26.1" customHeight="1" spans="1:4">
      <c r="A18" s="277"/>
      <c r="B18" s="278"/>
      <c r="C18" s="280" t="s">
        <v>1931</v>
      </c>
      <c r="D18" s="278"/>
    </row>
    <row r="19" ht="26.1" customHeight="1" spans="1:4">
      <c r="A19" s="277"/>
      <c r="B19" s="278"/>
      <c r="C19" s="280" t="s">
        <v>1932</v>
      </c>
      <c r="D19" s="278"/>
    </row>
    <row r="20" ht="26.1" customHeight="1" spans="1:4">
      <c r="A20" s="277"/>
      <c r="B20" s="278"/>
      <c r="C20" s="280" t="s">
        <v>1933</v>
      </c>
      <c r="D20" s="278"/>
    </row>
    <row r="21" ht="26.1" customHeight="1" spans="1:4">
      <c r="A21" s="277"/>
      <c r="B21" s="278"/>
      <c r="C21" s="277" t="s">
        <v>1934</v>
      </c>
      <c r="D21" s="278"/>
    </row>
    <row r="22" ht="26.1" customHeight="1" spans="1:4">
      <c r="A22" s="277"/>
      <c r="B22" s="281"/>
      <c r="C22" s="277" t="s">
        <v>1935</v>
      </c>
      <c r="D22" s="278"/>
    </row>
    <row r="23" ht="26.1" customHeight="1" spans="1:4">
      <c r="A23" s="277"/>
      <c r="B23" s="281"/>
      <c r="C23" s="277" t="s">
        <v>1936</v>
      </c>
      <c r="D23" s="278"/>
    </row>
    <row r="24" ht="26.1" customHeight="1" spans="1:4">
      <c r="A24" s="277"/>
      <c r="B24" s="281"/>
      <c r="C24" s="277" t="s">
        <v>1937</v>
      </c>
      <c r="D24" s="278"/>
    </row>
    <row r="25" ht="26.1" customHeight="1" spans="1:4">
      <c r="A25" s="279"/>
      <c r="B25" s="281"/>
      <c r="C25" s="277" t="s">
        <v>1938</v>
      </c>
      <c r="D25" s="278">
        <v>191.33</v>
      </c>
    </row>
    <row r="26" ht="26.1" customHeight="1" spans="1:4">
      <c r="A26" s="280"/>
      <c r="B26" s="281"/>
      <c r="C26" s="277" t="s">
        <v>1939</v>
      </c>
      <c r="D26" s="278">
        <v>13.34</v>
      </c>
    </row>
    <row r="27" ht="26.1" customHeight="1" spans="1:4">
      <c r="A27" s="279"/>
      <c r="B27" s="281"/>
      <c r="C27" s="277" t="s">
        <v>1940</v>
      </c>
      <c r="D27" s="278"/>
    </row>
    <row r="28" ht="26.1" customHeight="1" spans="1:4">
      <c r="A28" s="279"/>
      <c r="B28" s="281"/>
      <c r="C28" s="277" t="s">
        <v>1941</v>
      </c>
      <c r="D28" s="278"/>
    </row>
    <row r="29" ht="26.1" customHeight="1" spans="1:4">
      <c r="A29" s="280"/>
      <c r="B29" s="281"/>
      <c r="C29" s="277" t="s">
        <v>1942</v>
      </c>
      <c r="D29" s="278"/>
    </row>
    <row r="30" ht="26.1" customHeight="1" spans="1:4">
      <c r="A30" s="280"/>
      <c r="B30" s="281"/>
      <c r="C30" s="277" t="s">
        <v>1943</v>
      </c>
      <c r="D30" s="278"/>
    </row>
    <row r="31" ht="26.1" customHeight="1" spans="1:4">
      <c r="A31" s="280"/>
      <c r="B31" s="281"/>
      <c r="C31" s="277" t="s">
        <v>1727</v>
      </c>
      <c r="D31" s="278"/>
    </row>
    <row r="32" ht="26.1" customHeight="1" spans="1:4">
      <c r="A32" s="199" t="s">
        <v>1909</v>
      </c>
      <c r="B32" s="282">
        <v>247.3</v>
      </c>
      <c r="C32" s="199" t="s">
        <v>1910</v>
      </c>
      <c r="D32" s="282">
        <v>247.3</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74" orientation="landscape" blackAndWhite="1"/>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4"/>
  <sheetViews>
    <sheetView workbookViewId="0">
      <selection activeCell="K34" sqref="K34"/>
    </sheetView>
  </sheetViews>
  <sheetFormatPr defaultColWidth="10.2857142857143" defaultRowHeight="13.5"/>
  <cols>
    <col min="1" max="1" width="4.57142857142857" style="100" customWidth="1"/>
    <col min="2" max="2" width="5.28571428571429" style="100" customWidth="1"/>
    <col min="3" max="3" width="5" style="100" customWidth="1"/>
    <col min="4" max="4" width="35.7142857142857" style="100" customWidth="1"/>
    <col min="5" max="16384" width="10.2857142857143" style="100"/>
  </cols>
  <sheetData>
    <row r="1" ht="21" spans="1:28">
      <c r="A1" s="104" t="s">
        <v>1728</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row>
    <row r="2" ht="12.75" spans="1:28">
      <c r="A2" s="464" t="s">
        <v>1901</v>
      </c>
      <c r="B2" s="465"/>
      <c r="C2" s="465"/>
      <c r="D2" s="465"/>
      <c r="E2" s="465"/>
      <c r="F2" s="235"/>
      <c r="G2" s="235"/>
      <c r="H2" s="235"/>
      <c r="I2" s="235"/>
      <c r="J2" s="235"/>
      <c r="K2" s="235"/>
      <c r="L2" s="235"/>
      <c r="M2" s="235"/>
      <c r="N2" s="235"/>
      <c r="O2" s="235"/>
      <c r="P2" s="235"/>
      <c r="Q2" s="235"/>
      <c r="R2" s="235"/>
      <c r="S2" s="235"/>
      <c r="T2" s="235"/>
      <c r="U2" s="235"/>
      <c r="V2" s="235"/>
      <c r="W2" s="235"/>
      <c r="X2" s="235"/>
      <c r="Y2" s="235"/>
      <c r="Z2" s="235"/>
      <c r="AA2" s="235"/>
      <c r="AB2" s="272" t="s">
        <v>2</v>
      </c>
    </row>
    <row r="3" ht="12.75" spans="1:28">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row>
    <row r="4" ht="12.75" spans="1:28">
      <c r="A4" s="236" t="s">
        <v>1729</v>
      </c>
      <c r="B4" s="237"/>
      <c r="C4" s="238"/>
      <c r="D4" s="239" t="s">
        <v>1944</v>
      </c>
      <c r="E4" s="236" t="s">
        <v>1682</v>
      </c>
      <c r="F4" s="240"/>
      <c r="G4" s="240"/>
      <c r="H4" s="240"/>
      <c r="I4" s="240"/>
      <c r="J4" s="240"/>
      <c r="K4" s="240"/>
      <c r="L4" s="240"/>
      <c r="M4" s="240"/>
      <c r="N4" s="240"/>
      <c r="O4" s="240"/>
      <c r="P4" s="240"/>
      <c r="Q4" s="240"/>
      <c r="R4" s="240"/>
      <c r="S4" s="240"/>
      <c r="T4" s="240"/>
      <c r="U4" s="240"/>
      <c r="V4" s="240"/>
      <c r="W4" s="240"/>
      <c r="X4" s="240"/>
      <c r="Y4" s="240"/>
      <c r="Z4" s="261"/>
      <c r="AA4" s="236" t="s">
        <v>1683</v>
      </c>
      <c r="AB4" s="238"/>
    </row>
    <row r="5" ht="12.75" spans="1:28">
      <c r="A5" s="241"/>
      <c r="B5" s="235"/>
      <c r="C5" s="242"/>
      <c r="D5" s="243"/>
      <c r="E5" s="236" t="s">
        <v>1731</v>
      </c>
      <c r="F5" s="240"/>
      <c r="G5" s="240"/>
      <c r="H5" s="240"/>
      <c r="I5" s="240"/>
      <c r="J5" s="240"/>
      <c r="K5" s="240"/>
      <c r="L5" s="240"/>
      <c r="M5" s="240"/>
      <c r="N5" s="261"/>
      <c r="O5" s="239" t="s">
        <v>1732</v>
      </c>
      <c r="P5" s="239" t="s">
        <v>1733</v>
      </c>
      <c r="Q5" s="236" t="s">
        <v>1734</v>
      </c>
      <c r="R5" s="240"/>
      <c r="S5" s="240"/>
      <c r="T5" s="240"/>
      <c r="U5" s="240"/>
      <c r="V5" s="240"/>
      <c r="W5" s="240"/>
      <c r="X5" s="240"/>
      <c r="Y5" s="240"/>
      <c r="Z5" s="261"/>
      <c r="AA5" s="244"/>
      <c r="AB5" s="246"/>
    </row>
    <row r="6" ht="12.75" spans="1:28">
      <c r="A6" s="244"/>
      <c r="B6" s="245"/>
      <c r="C6" s="246"/>
      <c r="D6" s="243"/>
      <c r="E6" s="239" t="s">
        <v>884</v>
      </c>
      <c r="F6" s="236" t="s">
        <v>1152</v>
      </c>
      <c r="G6" s="240"/>
      <c r="H6" s="240"/>
      <c r="I6" s="261"/>
      <c r="J6" s="247" t="s">
        <v>1153</v>
      </c>
      <c r="K6" s="262"/>
      <c r="L6" s="262"/>
      <c r="M6" s="248"/>
      <c r="N6" s="239" t="s">
        <v>905</v>
      </c>
      <c r="O6" s="243"/>
      <c r="P6" s="243"/>
      <c r="Q6" s="239" t="s">
        <v>884</v>
      </c>
      <c r="R6" s="236" t="s">
        <v>1152</v>
      </c>
      <c r="S6" s="240"/>
      <c r="T6" s="240"/>
      <c r="U6" s="261"/>
      <c r="V6" s="236" t="s">
        <v>1153</v>
      </c>
      <c r="W6" s="240"/>
      <c r="X6" s="240"/>
      <c r="Y6" s="261"/>
      <c r="Z6" s="239" t="s">
        <v>905</v>
      </c>
      <c r="AA6" s="239" t="s">
        <v>1130</v>
      </c>
      <c r="AB6" s="239" t="s">
        <v>1735</v>
      </c>
    </row>
    <row r="7" ht="12.75" spans="1:28">
      <c r="A7" s="239" t="s">
        <v>1736</v>
      </c>
      <c r="B7" s="239" t="s">
        <v>1737</v>
      </c>
      <c r="C7" s="239" t="s">
        <v>1738</v>
      </c>
      <c r="D7" s="243"/>
      <c r="E7" s="243"/>
      <c r="F7" s="239" t="s">
        <v>1130</v>
      </c>
      <c r="G7" s="247" t="s">
        <v>1739</v>
      </c>
      <c r="H7" s="248"/>
      <c r="I7" s="263" t="s">
        <v>1740</v>
      </c>
      <c r="J7" s="239" t="s">
        <v>884</v>
      </c>
      <c r="K7" s="239" t="s">
        <v>1945</v>
      </c>
      <c r="L7" s="239" t="s">
        <v>1741</v>
      </c>
      <c r="M7" s="239" t="s">
        <v>1742</v>
      </c>
      <c r="N7" s="243"/>
      <c r="O7" s="243"/>
      <c r="P7" s="243"/>
      <c r="Q7" s="243"/>
      <c r="R7" s="269" t="s">
        <v>1130</v>
      </c>
      <c r="S7" s="247" t="s">
        <v>1739</v>
      </c>
      <c r="T7" s="248"/>
      <c r="U7" s="263" t="s">
        <v>1740</v>
      </c>
      <c r="V7" s="269" t="s">
        <v>1130</v>
      </c>
      <c r="W7" s="269" t="s">
        <v>1945</v>
      </c>
      <c r="X7" s="269" t="s">
        <v>1741</v>
      </c>
      <c r="Y7" s="269" t="s">
        <v>1742</v>
      </c>
      <c r="Z7" s="243"/>
      <c r="AA7" s="243"/>
      <c r="AB7" s="243"/>
    </row>
    <row r="8" ht="24" spans="1:28">
      <c r="A8" s="249"/>
      <c r="B8" s="249"/>
      <c r="C8" s="249"/>
      <c r="D8" s="249"/>
      <c r="E8" s="249"/>
      <c r="F8" s="249"/>
      <c r="G8" s="250" t="s">
        <v>1743</v>
      </c>
      <c r="H8" s="250" t="s">
        <v>1744</v>
      </c>
      <c r="I8" s="265"/>
      <c r="J8" s="249"/>
      <c r="K8" s="249"/>
      <c r="L8" s="249"/>
      <c r="M8" s="249"/>
      <c r="N8" s="249"/>
      <c r="O8" s="249"/>
      <c r="P8" s="249"/>
      <c r="Q8" s="249"/>
      <c r="R8" s="271"/>
      <c r="S8" s="250" t="s">
        <v>1743</v>
      </c>
      <c r="T8" s="250" t="s">
        <v>1744</v>
      </c>
      <c r="U8" s="265"/>
      <c r="V8" s="271"/>
      <c r="W8" s="271"/>
      <c r="X8" s="271"/>
      <c r="Y8" s="271"/>
      <c r="Z8" s="249"/>
      <c r="AA8" s="249"/>
      <c r="AB8" s="249"/>
    </row>
    <row r="9" ht="12.75" spans="1:28">
      <c r="A9" s="239" t="s">
        <v>1184</v>
      </c>
      <c r="B9" s="239" t="s">
        <v>1185</v>
      </c>
      <c r="C9" s="239" t="s">
        <v>1186</v>
      </c>
      <c r="D9" s="239" t="s">
        <v>1187</v>
      </c>
      <c r="E9" s="239" t="s">
        <v>1188</v>
      </c>
      <c r="F9" s="239" t="s">
        <v>1189</v>
      </c>
      <c r="G9" s="239" t="s">
        <v>1190</v>
      </c>
      <c r="H9" s="239" t="s">
        <v>1191</v>
      </c>
      <c r="I9" s="239" t="s">
        <v>1192</v>
      </c>
      <c r="J9" s="239" t="s">
        <v>1193</v>
      </c>
      <c r="K9" s="239" t="s">
        <v>1194</v>
      </c>
      <c r="L9" s="239" t="s">
        <v>1195</v>
      </c>
      <c r="M9" s="239" t="s">
        <v>1196</v>
      </c>
      <c r="N9" s="239" t="s">
        <v>1197</v>
      </c>
      <c r="O9" s="239" t="s">
        <v>1198</v>
      </c>
      <c r="P9" s="239" t="s">
        <v>1199</v>
      </c>
      <c r="Q9" s="239" t="s">
        <v>1200</v>
      </c>
      <c r="R9" s="239" t="s">
        <v>1201</v>
      </c>
      <c r="S9" s="239" t="s">
        <v>1202</v>
      </c>
      <c r="T9" s="239" t="s">
        <v>1203</v>
      </c>
      <c r="U9" s="239" t="s">
        <v>1204</v>
      </c>
      <c r="V9" s="239" t="s">
        <v>1205</v>
      </c>
      <c r="W9" s="239" t="s">
        <v>1206</v>
      </c>
      <c r="X9" s="239" t="s">
        <v>1207</v>
      </c>
      <c r="Y9" s="239" t="s">
        <v>1208</v>
      </c>
      <c r="Z9" s="239" t="s">
        <v>1209</v>
      </c>
      <c r="AA9" s="239" t="s">
        <v>1210</v>
      </c>
      <c r="AB9" s="239" t="s">
        <v>1211</v>
      </c>
    </row>
    <row r="10" ht="24" customHeight="1" spans="1:28">
      <c r="A10" s="251"/>
      <c r="B10" s="251"/>
      <c r="C10" s="251"/>
      <c r="D10" s="252" t="s">
        <v>884</v>
      </c>
      <c r="E10" s="469">
        <v>247.3</v>
      </c>
      <c r="F10" s="268">
        <v>210.62</v>
      </c>
      <c r="G10" s="268">
        <v>154.65</v>
      </c>
      <c r="H10" s="268"/>
      <c r="I10" s="376">
        <v>55.97</v>
      </c>
      <c r="J10" s="268">
        <v>36.68</v>
      </c>
      <c r="K10" s="268"/>
      <c r="L10" s="268"/>
      <c r="M10" s="268">
        <v>9.78</v>
      </c>
      <c r="N10" s="268"/>
      <c r="O10" s="268"/>
      <c r="P10" s="268"/>
      <c r="Q10" s="469">
        <v>247.3</v>
      </c>
      <c r="R10" s="268">
        <v>210.62</v>
      </c>
      <c r="S10" s="268">
        <v>154.65</v>
      </c>
      <c r="T10" s="268"/>
      <c r="U10" s="376">
        <v>55.97</v>
      </c>
      <c r="V10" s="268">
        <v>36.68</v>
      </c>
      <c r="W10" s="268"/>
      <c r="X10" s="268"/>
      <c r="Y10" s="268">
        <v>9.78</v>
      </c>
      <c r="Z10" s="268"/>
      <c r="AA10" s="268"/>
      <c r="AB10" s="268"/>
    </row>
    <row r="11" ht="24" customHeight="1" spans="1:28">
      <c r="A11" s="255"/>
      <c r="B11" s="255"/>
      <c r="C11" s="255"/>
      <c r="D11" s="470" t="s">
        <v>1946</v>
      </c>
      <c r="E11" s="471">
        <v>247.3</v>
      </c>
      <c r="F11" s="255">
        <v>210.62</v>
      </c>
      <c r="G11" s="255">
        <v>154.65</v>
      </c>
      <c r="H11" s="255"/>
      <c r="I11" s="255">
        <v>55.97</v>
      </c>
      <c r="J11" s="255">
        <v>36.68</v>
      </c>
      <c r="K11" s="255"/>
      <c r="L11" s="255"/>
      <c r="M11" s="255">
        <v>9.78</v>
      </c>
      <c r="N11" s="255"/>
      <c r="O11" s="255"/>
      <c r="P11" s="255"/>
      <c r="Q11" s="471">
        <v>247.3</v>
      </c>
      <c r="R11" s="255">
        <v>210.62</v>
      </c>
      <c r="S11" s="255">
        <v>154.65</v>
      </c>
      <c r="T11" s="255"/>
      <c r="U11" s="255">
        <v>55.97</v>
      </c>
      <c r="V11" s="255">
        <v>36.68</v>
      </c>
      <c r="W11" s="255"/>
      <c r="X11" s="255"/>
      <c r="Y11" s="255">
        <v>9.78</v>
      </c>
      <c r="Z11" s="255"/>
      <c r="AA11" s="255"/>
      <c r="AB11" s="255"/>
    </row>
    <row r="12" ht="24" customHeight="1" spans="1:28">
      <c r="A12" s="255">
        <v>208</v>
      </c>
      <c r="B12" s="255"/>
      <c r="C12" s="255"/>
      <c r="D12" s="255" t="s">
        <v>1269</v>
      </c>
      <c r="E12" s="471">
        <v>25.69</v>
      </c>
      <c r="F12" s="255">
        <v>25.69</v>
      </c>
      <c r="G12" s="255"/>
      <c r="H12" s="255"/>
      <c r="I12" s="255">
        <v>25.69</v>
      </c>
      <c r="J12" s="255"/>
      <c r="K12" s="255"/>
      <c r="L12" s="255"/>
      <c r="M12" s="255"/>
      <c r="N12" s="255"/>
      <c r="O12" s="255"/>
      <c r="P12" s="255"/>
      <c r="Q12" s="471">
        <v>25.69</v>
      </c>
      <c r="R12" s="471">
        <v>25.69</v>
      </c>
      <c r="S12" s="255"/>
      <c r="T12" s="255"/>
      <c r="U12" s="255">
        <v>25.69</v>
      </c>
      <c r="V12" s="255"/>
      <c r="W12" s="255"/>
      <c r="X12" s="255"/>
      <c r="Y12" s="255"/>
      <c r="Z12" s="255"/>
      <c r="AA12" s="255"/>
      <c r="AB12" s="255"/>
    </row>
    <row r="13" ht="24" customHeight="1" spans="1:28">
      <c r="A13" s="255"/>
      <c r="B13" s="256" t="s">
        <v>1751</v>
      </c>
      <c r="C13" s="255"/>
      <c r="D13" s="255" t="s">
        <v>1947</v>
      </c>
      <c r="E13" s="471">
        <v>25.69</v>
      </c>
      <c r="F13" s="255">
        <v>25.69</v>
      </c>
      <c r="G13" s="255"/>
      <c r="H13" s="255"/>
      <c r="I13" s="255">
        <v>25.69</v>
      </c>
      <c r="J13" s="255"/>
      <c r="K13" s="255"/>
      <c r="L13" s="255"/>
      <c r="M13" s="255"/>
      <c r="N13" s="255"/>
      <c r="O13" s="255"/>
      <c r="P13" s="255"/>
      <c r="Q13" s="471">
        <v>25.69</v>
      </c>
      <c r="R13" s="471">
        <v>25.69</v>
      </c>
      <c r="S13" s="255"/>
      <c r="T13" s="255"/>
      <c r="U13" s="255">
        <v>25.69</v>
      </c>
      <c r="V13" s="255"/>
      <c r="W13" s="255"/>
      <c r="X13" s="255"/>
      <c r="Y13" s="255"/>
      <c r="Z13" s="255"/>
      <c r="AA13" s="255"/>
      <c r="AB13" s="255"/>
    </row>
    <row r="14" ht="24" customHeight="1" spans="1:28">
      <c r="A14" s="255"/>
      <c r="B14" s="255"/>
      <c r="C14" s="256" t="s">
        <v>1751</v>
      </c>
      <c r="D14" s="255" t="s">
        <v>1603</v>
      </c>
      <c r="E14" s="471">
        <v>25.69</v>
      </c>
      <c r="F14" s="255">
        <v>25.69</v>
      </c>
      <c r="G14" s="255"/>
      <c r="H14" s="255"/>
      <c r="I14" s="255">
        <v>25.69</v>
      </c>
      <c r="J14" s="255"/>
      <c r="K14" s="255"/>
      <c r="L14" s="255"/>
      <c r="M14" s="255"/>
      <c r="N14" s="255"/>
      <c r="O14" s="255"/>
      <c r="P14" s="255"/>
      <c r="Q14" s="471">
        <v>25.69</v>
      </c>
      <c r="R14" s="471">
        <v>25.69</v>
      </c>
      <c r="S14" s="255"/>
      <c r="T14" s="255"/>
      <c r="U14" s="255">
        <v>25.69</v>
      </c>
      <c r="V14" s="255"/>
      <c r="W14" s="255"/>
      <c r="X14" s="255"/>
      <c r="Y14" s="255"/>
      <c r="Z14" s="255"/>
      <c r="AA14" s="255"/>
      <c r="AB14" s="255"/>
    </row>
    <row r="15" ht="24" customHeight="1" spans="1:28">
      <c r="A15" s="255">
        <v>210</v>
      </c>
      <c r="B15" s="255"/>
      <c r="C15" s="255"/>
      <c r="D15" s="255" t="s">
        <v>1276</v>
      </c>
      <c r="E15" s="471">
        <v>16.94</v>
      </c>
      <c r="F15" s="255">
        <v>16.94</v>
      </c>
      <c r="G15" s="255"/>
      <c r="H15" s="255"/>
      <c r="I15" s="255">
        <v>16.94</v>
      </c>
      <c r="J15" s="255"/>
      <c r="K15" s="255"/>
      <c r="L15" s="255"/>
      <c r="M15" s="255"/>
      <c r="N15" s="255"/>
      <c r="O15" s="255"/>
      <c r="P15" s="255"/>
      <c r="Q15" s="471">
        <v>16.94</v>
      </c>
      <c r="R15" s="471">
        <v>16.94</v>
      </c>
      <c r="S15" s="255"/>
      <c r="T15" s="255"/>
      <c r="U15" s="471">
        <v>16.94</v>
      </c>
      <c r="V15" s="255"/>
      <c r="W15" s="255"/>
      <c r="X15" s="255"/>
      <c r="Y15" s="255"/>
      <c r="Z15" s="255"/>
      <c r="AA15" s="255"/>
      <c r="AB15" s="255"/>
    </row>
    <row r="16" ht="24" customHeight="1" spans="1:28">
      <c r="A16" s="255"/>
      <c r="B16" s="255">
        <v>11</v>
      </c>
      <c r="C16" s="255"/>
      <c r="D16" s="255" t="s">
        <v>1948</v>
      </c>
      <c r="E16" s="471">
        <v>16.94</v>
      </c>
      <c r="F16" s="255">
        <v>16.94</v>
      </c>
      <c r="G16" s="255"/>
      <c r="H16" s="255"/>
      <c r="I16" s="255">
        <v>16.94</v>
      </c>
      <c r="J16" s="255"/>
      <c r="K16" s="255"/>
      <c r="L16" s="255"/>
      <c r="M16" s="255"/>
      <c r="N16" s="255"/>
      <c r="O16" s="255"/>
      <c r="P16" s="255"/>
      <c r="Q16" s="471">
        <v>16.94</v>
      </c>
      <c r="R16" s="471">
        <v>16.94</v>
      </c>
      <c r="S16" s="255"/>
      <c r="T16" s="255"/>
      <c r="U16" s="471">
        <v>16.94</v>
      </c>
      <c r="V16" s="255"/>
      <c r="W16" s="255"/>
      <c r="X16" s="255"/>
      <c r="Y16" s="255"/>
      <c r="Z16" s="255"/>
      <c r="AA16" s="255"/>
      <c r="AB16" s="255"/>
    </row>
    <row r="17" ht="24" customHeight="1" spans="1:28">
      <c r="A17" s="255"/>
      <c r="B17" s="255"/>
      <c r="C17" s="256" t="s">
        <v>1749</v>
      </c>
      <c r="D17" s="255" t="s">
        <v>356</v>
      </c>
      <c r="E17" s="471">
        <v>12.49</v>
      </c>
      <c r="F17" s="255">
        <v>12.49</v>
      </c>
      <c r="G17" s="255"/>
      <c r="H17" s="255"/>
      <c r="I17" s="255">
        <v>12.49</v>
      </c>
      <c r="J17" s="255"/>
      <c r="K17" s="255"/>
      <c r="L17" s="255"/>
      <c r="M17" s="255"/>
      <c r="N17" s="255"/>
      <c r="O17" s="255"/>
      <c r="P17" s="255"/>
      <c r="Q17" s="471">
        <v>12.49</v>
      </c>
      <c r="R17" s="471">
        <v>12.49</v>
      </c>
      <c r="S17" s="255"/>
      <c r="T17" s="255"/>
      <c r="U17" s="471">
        <v>12.49</v>
      </c>
      <c r="V17" s="255"/>
      <c r="W17" s="255"/>
      <c r="X17" s="255"/>
      <c r="Y17" s="255"/>
      <c r="Z17" s="255"/>
      <c r="AA17" s="255"/>
      <c r="AB17" s="255"/>
    </row>
    <row r="18" ht="24" customHeight="1" spans="1:28">
      <c r="A18" s="255"/>
      <c r="B18" s="255"/>
      <c r="C18" s="256" t="s">
        <v>1747</v>
      </c>
      <c r="D18" s="255" t="s">
        <v>358</v>
      </c>
      <c r="E18" s="471">
        <v>4.45</v>
      </c>
      <c r="F18" s="255">
        <v>4.45</v>
      </c>
      <c r="G18" s="255"/>
      <c r="H18" s="255"/>
      <c r="I18" s="255">
        <v>4.45</v>
      </c>
      <c r="J18" s="255"/>
      <c r="K18" s="255"/>
      <c r="L18" s="255"/>
      <c r="M18" s="255"/>
      <c r="N18" s="255"/>
      <c r="O18" s="255"/>
      <c r="P18" s="255"/>
      <c r="Q18" s="471">
        <v>4.45</v>
      </c>
      <c r="R18" s="471">
        <v>4.45</v>
      </c>
      <c r="S18" s="255"/>
      <c r="T18" s="255"/>
      <c r="U18" s="471">
        <v>4.45</v>
      </c>
      <c r="V18" s="255"/>
      <c r="W18" s="255"/>
      <c r="X18" s="255"/>
      <c r="Y18" s="255"/>
      <c r="Z18" s="255"/>
      <c r="AA18" s="255"/>
      <c r="AB18" s="255"/>
    </row>
    <row r="19" ht="24" customHeight="1" spans="1:28">
      <c r="A19" s="255">
        <v>220</v>
      </c>
      <c r="B19" s="255"/>
      <c r="C19" s="255"/>
      <c r="D19" s="255" t="s">
        <v>1472</v>
      </c>
      <c r="E19" s="471">
        <v>191.33</v>
      </c>
      <c r="F19" s="255">
        <v>154.65</v>
      </c>
      <c r="G19" s="255">
        <v>154.65</v>
      </c>
      <c r="H19" s="255"/>
      <c r="I19" s="255"/>
      <c r="J19" s="255">
        <v>36.68</v>
      </c>
      <c r="K19" s="255"/>
      <c r="L19" s="255"/>
      <c r="M19" s="255">
        <v>9.78</v>
      </c>
      <c r="N19" s="255"/>
      <c r="O19" s="255"/>
      <c r="P19" s="255"/>
      <c r="Q19" s="471">
        <v>191.33</v>
      </c>
      <c r="R19" s="255">
        <v>154.65</v>
      </c>
      <c r="S19" s="255">
        <v>154.65</v>
      </c>
      <c r="T19" s="255"/>
      <c r="U19" s="255"/>
      <c r="V19" s="255">
        <v>36.68</v>
      </c>
      <c r="W19" s="255"/>
      <c r="X19" s="255"/>
      <c r="Y19" s="255">
        <v>9.78</v>
      </c>
      <c r="Z19" s="255"/>
      <c r="AA19" s="255"/>
      <c r="AB19" s="255"/>
    </row>
    <row r="20" ht="24" customHeight="1" spans="1:28">
      <c r="A20" s="255"/>
      <c r="B20" s="256" t="s">
        <v>1749</v>
      </c>
      <c r="C20" s="255"/>
      <c r="D20" s="255" t="s">
        <v>1949</v>
      </c>
      <c r="E20" s="471">
        <v>191.33</v>
      </c>
      <c r="F20" s="255">
        <v>154.65</v>
      </c>
      <c r="G20" s="255">
        <v>154.65</v>
      </c>
      <c r="H20" s="255"/>
      <c r="I20" s="255"/>
      <c r="J20" s="255">
        <v>36.68</v>
      </c>
      <c r="K20" s="255"/>
      <c r="L20" s="255"/>
      <c r="M20" s="255">
        <v>9.78</v>
      </c>
      <c r="N20" s="255"/>
      <c r="O20" s="255"/>
      <c r="P20" s="255"/>
      <c r="Q20" s="471">
        <v>191.33</v>
      </c>
      <c r="R20" s="255">
        <v>154.65</v>
      </c>
      <c r="S20" s="255">
        <v>154.65</v>
      </c>
      <c r="T20" s="255"/>
      <c r="U20" s="255"/>
      <c r="V20" s="255">
        <v>36.68</v>
      </c>
      <c r="W20" s="255"/>
      <c r="X20" s="255"/>
      <c r="Y20" s="255">
        <v>9.78</v>
      </c>
      <c r="Z20" s="255"/>
      <c r="AA20" s="255"/>
      <c r="AB20" s="255"/>
    </row>
    <row r="21" ht="24" customHeight="1" spans="1:28">
      <c r="A21" s="255"/>
      <c r="B21" s="255"/>
      <c r="C21" s="256" t="s">
        <v>1749</v>
      </c>
      <c r="D21" s="255" t="s">
        <v>1601</v>
      </c>
      <c r="E21" s="471">
        <v>191.33</v>
      </c>
      <c r="F21" s="255">
        <v>154.65</v>
      </c>
      <c r="G21" s="255">
        <v>154.65</v>
      </c>
      <c r="H21" s="255"/>
      <c r="I21" s="255"/>
      <c r="J21" s="255">
        <v>36.68</v>
      </c>
      <c r="K21" s="255"/>
      <c r="L21" s="255"/>
      <c r="M21" s="255">
        <v>9.78</v>
      </c>
      <c r="N21" s="255"/>
      <c r="O21" s="255"/>
      <c r="P21" s="255"/>
      <c r="Q21" s="471">
        <v>191.33</v>
      </c>
      <c r="R21" s="255">
        <v>154.65</v>
      </c>
      <c r="S21" s="255">
        <v>154.65</v>
      </c>
      <c r="T21" s="255"/>
      <c r="U21" s="255"/>
      <c r="V21" s="255">
        <v>36.68</v>
      </c>
      <c r="W21" s="255"/>
      <c r="X21" s="255"/>
      <c r="Y21" s="255">
        <v>9.78</v>
      </c>
      <c r="Z21" s="255"/>
      <c r="AA21" s="255"/>
      <c r="AB21" s="255"/>
    </row>
    <row r="22" ht="24" customHeight="1" spans="1:28">
      <c r="A22" s="255">
        <v>221</v>
      </c>
      <c r="B22" s="255"/>
      <c r="C22" s="255"/>
      <c r="D22" s="255" t="s">
        <v>1282</v>
      </c>
      <c r="E22" s="471">
        <v>13.34</v>
      </c>
      <c r="F22" s="255">
        <v>13.34</v>
      </c>
      <c r="G22" s="255"/>
      <c r="H22" s="255"/>
      <c r="I22" s="255">
        <v>13.34</v>
      </c>
      <c r="J22" s="255"/>
      <c r="K22" s="255"/>
      <c r="L22" s="255"/>
      <c r="M22" s="255"/>
      <c r="N22" s="255"/>
      <c r="O22" s="255"/>
      <c r="P22" s="255"/>
      <c r="Q22" s="471">
        <v>13.34</v>
      </c>
      <c r="R22" s="255">
        <v>13.34</v>
      </c>
      <c r="S22" s="255"/>
      <c r="T22" s="255"/>
      <c r="U22" s="255">
        <v>13.34</v>
      </c>
      <c r="V22" s="255"/>
      <c r="W22" s="255"/>
      <c r="X22" s="255"/>
      <c r="Y22" s="255"/>
      <c r="Z22" s="255"/>
      <c r="AA22" s="255"/>
      <c r="AB22" s="255"/>
    </row>
    <row r="23" ht="24" customHeight="1" spans="1:28">
      <c r="A23" s="255"/>
      <c r="B23" s="256" t="s">
        <v>1758</v>
      </c>
      <c r="C23" s="255"/>
      <c r="D23" s="255" t="s">
        <v>1950</v>
      </c>
      <c r="E23" s="471">
        <v>13.34</v>
      </c>
      <c r="F23" s="255">
        <v>13.34</v>
      </c>
      <c r="G23" s="255"/>
      <c r="H23" s="255"/>
      <c r="I23" s="255">
        <v>13.34</v>
      </c>
      <c r="J23" s="255"/>
      <c r="K23" s="255"/>
      <c r="L23" s="255"/>
      <c r="M23" s="255"/>
      <c r="N23" s="255"/>
      <c r="O23" s="255"/>
      <c r="P23" s="255"/>
      <c r="Q23" s="471">
        <v>13.34</v>
      </c>
      <c r="R23" s="255">
        <v>13.34</v>
      </c>
      <c r="S23" s="255"/>
      <c r="T23" s="255"/>
      <c r="U23" s="255">
        <v>13.34</v>
      </c>
      <c r="V23" s="255"/>
      <c r="W23" s="255"/>
      <c r="X23" s="255"/>
      <c r="Y23" s="255"/>
      <c r="Z23" s="255"/>
      <c r="AA23" s="255"/>
      <c r="AB23" s="255"/>
    </row>
    <row r="24" ht="24" customHeight="1" spans="1:28">
      <c r="A24" s="255"/>
      <c r="B24" s="255"/>
      <c r="C24" s="256" t="s">
        <v>1749</v>
      </c>
      <c r="D24" s="255" t="s">
        <v>1133</v>
      </c>
      <c r="E24" s="471">
        <v>13.34</v>
      </c>
      <c r="F24" s="255">
        <v>13.34</v>
      </c>
      <c r="G24" s="255"/>
      <c r="H24" s="255"/>
      <c r="I24" s="255">
        <v>13.34</v>
      </c>
      <c r="J24" s="255"/>
      <c r="K24" s="255"/>
      <c r="L24" s="255"/>
      <c r="M24" s="255"/>
      <c r="N24" s="255"/>
      <c r="O24" s="255"/>
      <c r="P24" s="255"/>
      <c r="Q24" s="471">
        <v>13.34</v>
      </c>
      <c r="R24" s="255">
        <v>13.34</v>
      </c>
      <c r="S24" s="255"/>
      <c r="T24" s="255"/>
      <c r="U24" s="255">
        <v>13.34</v>
      </c>
      <c r="V24" s="255"/>
      <c r="W24" s="255"/>
      <c r="X24" s="255"/>
      <c r="Y24" s="255"/>
      <c r="Z24" s="255"/>
      <c r="AA24" s="255"/>
      <c r="AB24" s="255"/>
    </row>
  </sheetData>
  <mergeCells count="37">
    <mergeCell ref="A1:AB1"/>
    <mergeCell ref="A2:E2"/>
    <mergeCell ref="E4:Z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6:AA8"/>
    <mergeCell ref="AB6:AB8"/>
    <mergeCell ref="A4:C6"/>
    <mergeCell ref="AA4:AB5"/>
  </mergeCells>
  <pageMargins left="0.751388888888889" right="0.751388888888889" top="1" bottom="1" header="0.511805555555556" footer="0.511805555555556"/>
  <pageSetup paperSize="9" scale="53"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451"/>
  <sheetViews>
    <sheetView topLeftCell="A17" workbookViewId="0">
      <selection activeCell="A45" sqref="A45"/>
    </sheetView>
  </sheetViews>
  <sheetFormatPr defaultColWidth="9" defaultRowHeight="15.75"/>
  <cols>
    <col min="1" max="1" width="53.7142857142857" style="633" customWidth="1"/>
    <col min="2" max="4" width="14.4285714285714" style="632" customWidth="1"/>
    <col min="5" max="16384" width="9.14285714285714" style="633"/>
  </cols>
  <sheetData>
    <row r="1" s="627" customFormat="1" ht="21" spans="1:4">
      <c r="A1" s="634" t="s">
        <v>845</v>
      </c>
      <c r="B1" s="634"/>
      <c r="C1" s="634"/>
      <c r="D1" s="634"/>
    </row>
    <row r="2" s="628" customFormat="1" ht="14.25" spans="1:4">
      <c r="A2" s="635" t="s">
        <v>846</v>
      </c>
      <c r="B2" s="635"/>
      <c r="C2" s="636" t="s">
        <v>770</v>
      </c>
      <c r="D2" s="636"/>
    </row>
    <row r="3" s="629" customFormat="1" ht="14.25" spans="1:4">
      <c r="A3" s="637" t="s">
        <v>3</v>
      </c>
      <c r="B3" s="638" t="s">
        <v>771</v>
      </c>
      <c r="C3" s="639" t="s">
        <v>772</v>
      </c>
      <c r="D3" s="640"/>
    </row>
    <row r="4" s="630" customFormat="1" ht="14.25" spans="1:4">
      <c r="A4" s="637"/>
      <c r="B4" s="641"/>
      <c r="C4" s="642" t="s">
        <v>773</v>
      </c>
      <c r="D4" s="637" t="s">
        <v>7</v>
      </c>
    </row>
    <row r="5" s="631" customFormat="1" spans="1:4">
      <c r="A5" s="643" t="s">
        <v>644</v>
      </c>
      <c r="B5" s="644">
        <v>0</v>
      </c>
      <c r="C5" s="644"/>
      <c r="D5" s="645"/>
    </row>
    <row r="6" s="632" customFormat="1" spans="1:4">
      <c r="A6" s="646" t="s">
        <v>645</v>
      </c>
      <c r="B6" s="647"/>
      <c r="C6" s="648"/>
      <c r="D6" s="645"/>
    </row>
    <row r="7" s="632" customFormat="1" spans="1:4">
      <c r="A7" s="649" t="s">
        <v>847</v>
      </c>
      <c r="B7" s="644">
        <v>0</v>
      </c>
      <c r="C7" s="648"/>
      <c r="D7" s="645"/>
    </row>
    <row r="8" s="632" customFormat="1" spans="1:4">
      <c r="A8" s="650" t="s">
        <v>647</v>
      </c>
      <c r="B8" s="647"/>
      <c r="C8" s="648"/>
      <c r="D8" s="645"/>
    </row>
    <row r="9" s="632" customFormat="1" spans="1:4">
      <c r="A9" s="650" t="s">
        <v>648</v>
      </c>
      <c r="B9" s="647"/>
      <c r="C9" s="648"/>
      <c r="D9" s="645"/>
    </row>
    <row r="10" s="632" customFormat="1" spans="1:4">
      <c r="A10" s="650" t="s">
        <v>649</v>
      </c>
      <c r="B10" s="647"/>
      <c r="C10" s="648"/>
      <c r="D10" s="645"/>
    </row>
    <row r="11" s="632" customFormat="1" spans="1:4">
      <c r="A11" s="651" t="s">
        <v>848</v>
      </c>
      <c r="B11" s="647"/>
      <c r="C11" s="648"/>
      <c r="D11" s="645"/>
    </row>
    <row r="12" s="632" customFormat="1" spans="1:4">
      <c r="A12" s="650" t="s">
        <v>651</v>
      </c>
      <c r="B12" s="647"/>
      <c r="C12" s="648"/>
      <c r="D12" s="645"/>
    </row>
    <row r="13" s="632" customFormat="1" spans="1:4">
      <c r="A13" s="652" t="s">
        <v>652</v>
      </c>
      <c r="B13" s="653">
        <f>B14</f>
        <v>0</v>
      </c>
      <c r="C13" s="653">
        <f>C14</f>
        <v>0</v>
      </c>
      <c r="D13" s="645"/>
    </row>
    <row r="14" s="632" customFormat="1" spans="1:4">
      <c r="A14" s="654" t="s">
        <v>849</v>
      </c>
      <c r="B14" s="653">
        <f>SUM(B15:B18)</f>
        <v>0</v>
      </c>
      <c r="C14" s="653"/>
      <c r="D14" s="645"/>
    </row>
    <row r="15" s="632" customFormat="1" spans="1:4">
      <c r="A15" s="650" t="s">
        <v>654</v>
      </c>
      <c r="B15" s="653"/>
      <c r="C15" s="653"/>
      <c r="D15" s="645"/>
    </row>
    <row r="16" s="632" customFormat="1" spans="1:4">
      <c r="A16" s="650" t="s">
        <v>655</v>
      </c>
      <c r="B16" s="653"/>
      <c r="C16" s="653"/>
      <c r="D16" s="645"/>
    </row>
    <row r="17" s="632" customFormat="1" spans="1:4">
      <c r="A17" s="650" t="s">
        <v>656</v>
      </c>
      <c r="B17" s="653"/>
      <c r="C17" s="653"/>
      <c r="D17" s="645"/>
    </row>
    <row r="18" s="632" customFormat="1" spans="1:4">
      <c r="A18" s="650" t="s">
        <v>657</v>
      </c>
      <c r="B18" s="653"/>
      <c r="C18" s="653"/>
      <c r="D18" s="645"/>
    </row>
    <row r="19" s="632" customFormat="1" spans="1:4">
      <c r="A19" s="643" t="s">
        <v>658</v>
      </c>
      <c r="B19" s="653">
        <f>B20</f>
        <v>0</v>
      </c>
      <c r="C19" s="653">
        <f>C20</f>
        <v>0</v>
      </c>
      <c r="D19" s="645"/>
    </row>
    <row r="20" s="632" customFormat="1" spans="1:4">
      <c r="A20" s="646" t="s">
        <v>659</v>
      </c>
      <c r="B20" s="653">
        <f>SUM(B21:B22)</f>
        <v>0</v>
      </c>
      <c r="C20" s="653">
        <f>SUM(C21:C22)</f>
        <v>0</v>
      </c>
      <c r="D20" s="645"/>
    </row>
    <row r="21" s="632" customFormat="1" spans="1:4">
      <c r="A21" s="650" t="s">
        <v>660</v>
      </c>
      <c r="B21" s="653"/>
      <c r="C21" s="653"/>
      <c r="D21" s="645"/>
    </row>
    <row r="22" s="632" customFormat="1" spans="1:4">
      <c r="A22" s="650" t="s">
        <v>661</v>
      </c>
      <c r="B22" s="653"/>
      <c r="C22" s="653"/>
      <c r="D22" s="645"/>
    </row>
    <row r="23" s="632" customFormat="1" spans="1:4">
      <c r="A23" s="650" t="s">
        <v>662</v>
      </c>
      <c r="B23" s="644"/>
      <c r="C23" s="648"/>
      <c r="D23" s="645"/>
    </row>
    <row r="24" s="632" customFormat="1" spans="1:4">
      <c r="A24" s="646" t="s">
        <v>663</v>
      </c>
      <c r="B24" s="644"/>
      <c r="C24" s="648"/>
      <c r="D24" s="645"/>
    </row>
    <row r="25" s="632" customFormat="1" spans="1:4">
      <c r="A25" s="650" t="s">
        <v>660</v>
      </c>
      <c r="B25" s="644"/>
      <c r="C25" s="648"/>
      <c r="D25" s="645"/>
    </row>
    <row r="26" s="632" customFormat="1" spans="1:4">
      <c r="A26" s="650" t="s">
        <v>661</v>
      </c>
      <c r="B26" s="644"/>
      <c r="C26" s="648"/>
      <c r="D26" s="645"/>
    </row>
    <row r="27" s="632" customFormat="1" spans="1:4">
      <c r="A27" s="650" t="s">
        <v>664</v>
      </c>
      <c r="B27" s="644"/>
      <c r="C27" s="648"/>
      <c r="D27" s="645"/>
    </row>
    <row r="28" s="632" customFormat="1" spans="1:4">
      <c r="A28" s="643" t="s">
        <v>850</v>
      </c>
      <c r="B28" s="644"/>
      <c r="C28" s="648"/>
      <c r="D28" s="645"/>
    </row>
    <row r="29" s="632" customFormat="1" spans="1:4">
      <c r="A29" s="646" t="s">
        <v>666</v>
      </c>
      <c r="B29" s="644"/>
      <c r="C29" s="648"/>
      <c r="D29" s="645"/>
    </row>
    <row r="30" s="632" customFormat="1" spans="1:4">
      <c r="A30" s="650" t="s">
        <v>667</v>
      </c>
      <c r="B30" s="644"/>
      <c r="C30" s="648"/>
      <c r="D30" s="645"/>
    </row>
    <row r="31" s="632" customFormat="1" spans="1:4">
      <c r="A31" s="650" t="s">
        <v>668</v>
      </c>
      <c r="B31" s="644"/>
      <c r="C31" s="648"/>
      <c r="D31" s="645"/>
    </row>
    <row r="32" s="632" customFormat="1" spans="1:5">
      <c r="A32" s="650" t="s">
        <v>669</v>
      </c>
      <c r="B32" s="644"/>
      <c r="C32" s="655"/>
      <c r="D32" s="656"/>
      <c r="E32" s="657"/>
    </row>
    <row r="33" s="632" customFormat="1" spans="1:5">
      <c r="A33" s="650" t="s">
        <v>670</v>
      </c>
      <c r="B33" s="644"/>
      <c r="C33" s="655"/>
      <c r="D33" s="656"/>
      <c r="E33" s="657"/>
    </row>
    <row r="34" s="632" customFormat="1" spans="1:5">
      <c r="A34" s="646" t="s">
        <v>671</v>
      </c>
      <c r="B34" s="644"/>
      <c r="C34" s="655"/>
      <c r="D34" s="656"/>
      <c r="E34" s="657"/>
    </row>
    <row r="35" s="632" customFormat="1" spans="1:5">
      <c r="A35" s="650" t="s">
        <v>672</v>
      </c>
      <c r="B35" s="644"/>
      <c r="C35" s="655"/>
      <c r="D35" s="656"/>
      <c r="E35" s="657"/>
    </row>
    <row r="36" s="632" customFormat="1" spans="1:5">
      <c r="A36" s="650" t="s">
        <v>673</v>
      </c>
      <c r="B36" s="644"/>
      <c r="C36" s="655"/>
      <c r="D36" s="656"/>
      <c r="E36" s="657"/>
    </row>
    <row r="37" s="632" customFormat="1" spans="1:5">
      <c r="A37" s="650" t="s">
        <v>674</v>
      </c>
      <c r="B37" s="644"/>
      <c r="C37" s="655"/>
      <c r="D37" s="656"/>
      <c r="E37" s="657"/>
    </row>
    <row r="38" s="632" customFormat="1" spans="1:5">
      <c r="A38" s="650" t="s">
        <v>675</v>
      </c>
      <c r="B38" s="644"/>
      <c r="C38" s="655"/>
      <c r="D38" s="656"/>
      <c r="E38" s="657"/>
    </row>
    <row r="39" s="632" customFormat="1" spans="1:5">
      <c r="A39" s="643" t="s">
        <v>851</v>
      </c>
      <c r="B39" s="647">
        <f>B40+B53+B57+B64</f>
        <v>45043</v>
      </c>
      <c r="C39" s="647">
        <f>C40+C53+C57+C64</f>
        <v>90000</v>
      </c>
      <c r="D39" s="656">
        <f>(C39-B39)/B39</f>
        <v>0.998090713318385</v>
      </c>
      <c r="E39" s="657"/>
    </row>
    <row r="40" s="632" customFormat="1" spans="1:5">
      <c r="A40" s="658" t="s">
        <v>677</v>
      </c>
      <c r="B40" s="644">
        <f>SUM(B41:B52)</f>
        <v>45043</v>
      </c>
      <c r="C40" s="644">
        <f>SUM(C41:C52)</f>
        <v>90000</v>
      </c>
      <c r="D40" s="656">
        <f>(C40-B40)/B40</f>
        <v>0.998090713318385</v>
      </c>
      <c r="E40" s="657"/>
    </row>
    <row r="41" s="632" customFormat="1" spans="1:5">
      <c r="A41" s="650" t="s">
        <v>678</v>
      </c>
      <c r="B41" s="644">
        <v>6136</v>
      </c>
      <c r="C41" s="655">
        <v>80000</v>
      </c>
      <c r="D41" s="656">
        <f>(C41-B41)/B41</f>
        <v>12.0378096479791</v>
      </c>
      <c r="E41" s="657"/>
    </row>
    <row r="42" s="632" customFormat="1" spans="1:5">
      <c r="A42" s="659" t="s">
        <v>679</v>
      </c>
      <c r="B42" s="644">
        <v>36707</v>
      </c>
      <c r="C42" s="655">
        <v>10000</v>
      </c>
      <c r="D42" s="656">
        <f>(C42-B42)/B42</f>
        <v>-0.727572397635328</v>
      </c>
      <c r="E42" s="657"/>
    </row>
    <row r="43" s="632" customFormat="1" spans="1:5">
      <c r="A43" s="650" t="s">
        <v>680</v>
      </c>
      <c r="B43" s="644">
        <v>2200</v>
      </c>
      <c r="C43" s="655"/>
      <c r="D43" s="656">
        <f>(C43-B43)/B43</f>
        <v>-1</v>
      </c>
      <c r="E43" s="657"/>
    </row>
    <row r="44" s="632" customFormat="1" spans="1:5">
      <c r="A44" s="650" t="s">
        <v>681</v>
      </c>
      <c r="B44" s="644"/>
      <c r="C44" s="655"/>
      <c r="D44" s="656"/>
      <c r="E44" s="657"/>
    </row>
    <row r="45" s="632" customFormat="1" spans="1:5">
      <c r="A45" s="660" t="s">
        <v>682</v>
      </c>
      <c r="B45" s="644"/>
      <c r="C45" s="655"/>
      <c r="D45" s="656"/>
      <c r="E45" s="657"/>
    </row>
    <row r="46" s="632" customFormat="1" spans="1:5">
      <c r="A46" s="650" t="s">
        <v>683</v>
      </c>
      <c r="B46" s="644"/>
      <c r="C46" s="655"/>
      <c r="D46" s="656"/>
      <c r="E46" s="657"/>
    </row>
    <row r="47" s="632" customFormat="1" spans="1:5">
      <c r="A47" s="660" t="s">
        <v>684</v>
      </c>
      <c r="B47" s="644"/>
      <c r="C47" s="655"/>
      <c r="D47" s="656"/>
      <c r="E47" s="657"/>
    </row>
    <row r="48" s="632" customFormat="1" spans="1:5">
      <c r="A48" s="650" t="s">
        <v>685</v>
      </c>
      <c r="B48" s="644"/>
      <c r="C48" s="655"/>
      <c r="D48" s="656"/>
      <c r="E48" s="657"/>
    </row>
    <row r="49" s="632" customFormat="1" spans="1:5">
      <c r="A49" s="650" t="s">
        <v>686</v>
      </c>
      <c r="B49" s="644"/>
      <c r="C49" s="655"/>
      <c r="D49" s="656"/>
      <c r="E49" s="657"/>
    </row>
    <row r="50" s="632" customFormat="1" spans="1:5">
      <c r="A50" s="649" t="s">
        <v>687</v>
      </c>
      <c r="B50" s="644"/>
      <c r="C50" s="655"/>
      <c r="D50" s="656"/>
      <c r="E50" s="657"/>
    </row>
    <row r="51" s="632" customFormat="1" spans="1:5">
      <c r="A51" s="650" t="s">
        <v>688</v>
      </c>
      <c r="B51" s="644"/>
      <c r="C51" s="655"/>
      <c r="D51" s="656"/>
      <c r="E51" s="657"/>
    </row>
    <row r="52" s="632" customFormat="1" spans="1:5">
      <c r="A52" s="650" t="s">
        <v>689</v>
      </c>
      <c r="B52" s="644"/>
      <c r="C52" s="655"/>
      <c r="D52" s="656"/>
      <c r="E52" s="657"/>
    </row>
    <row r="53" s="632" customFormat="1" spans="1:5">
      <c r="A53" s="661" t="s">
        <v>690</v>
      </c>
      <c r="B53" s="644"/>
      <c r="C53" s="655"/>
      <c r="D53" s="656"/>
      <c r="E53" s="657"/>
    </row>
    <row r="54" s="632" customFormat="1" spans="1:5">
      <c r="A54" s="650" t="s">
        <v>678</v>
      </c>
      <c r="B54" s="644"/>
      <c r="C54" s="655"/>
      <c r="D54" s="656"/>
      <c r="E54" s="657"/>
    </row>
    <row r="55" s="632" customFormat="1" spans="1:5">
      <c r="A55" s="650" t="s">
        <v>691</v>
      </c>
      <c r="B55" s="644"/>
      <c r="C55" s="655"/>
      <c r="D55" s="656"/>
      <c r="E55" s="657"/>
    </row>
    <row r="56" s="632" customFormat="1" spans="1:5">
      <c r="A56" s="650" t="s">
        <v>692</v>
      </c>
      <c r="B56" s="644"/>
      <c r="C56" s="655"/>
      <c r="D56" s="656"/>
      <c r="E56" s="657"/>
    </row>
    <row r="57" s="632" customFormat="1" spans="1:5">
      <c r="A57" s="662" t="s">
        <v>693</v>
      </c>
      <c r="B57" s="644"/>
      <c r="C57" s="655"/>
      <c r="D57" s="656"/>
      <c r="E57" s="657"/>
    </row>
    <row r="58" s="632" customFormat="1" spans="1:5">
      <c r="A58" s="663" t="s">
        <v>694</v>
      </c>
      <c r="B58" s="644"/>
      <c r="C58" s="655"/>
      <c r="D58" s="656"/>
      <c r="E58" s="657"/>
    </row>
    <row r="59" s="632" customFormat="1" spans="1:5">
      <c r="A59" s="650" t="s">
        <v>695</v>
      </c>
      <c r="B59" s="644"/>
      <c r="C59" s="655"/>
      <c r="D59" s="656"/>
      <c r="E59" s="657"/>
    </row>
    <row r="60" s="632" customFormat="1" spans="1:5">
      <c r="A60" s="650" t="s">
        <v>696</v>
      </c>
      <c r="B60" s="644"/>
      <c r="C60" s="655"/>
      <c r="D60" s="656"/>
      <c r="E60" s="657"/>
    </row>
    <row r="61" s="632" customFormat="1" spans="1:5">
      <c r="A61" s="649" t="s">
        <v>697</v>
      </c>
      <c r="B61" s="644"/>
      <c r="C61" s="655"/>
      <c r="D61" s="656"/>
      <c r="E61" s="657"/>
    </row>
    <row r="62" s="632" customFormat="1" spans="1:5">
      <c r="A62" s="650" t="s">
        <v>698</v>
      </c>
      <c r="B62" s="644"/>
      <c r="C62" s="655"/>
      <c r="D62" s="656"/>
      <c r="E62" s="657"/>
    </row>
    <row r="63" s="632" customFormat="1" spans="1:5">
      <c r="A63" s="650" t="s">
        <v>699</v>
      </c>
      <c r="B63" s="644"/>
      <c r="C63" s="655"/>
      <c r="D63" s="656"/>
      <c r="E63" s="657"/>
    </row>
    <row r="64" s="632" customFormat="1" spans="1:5">
      <c r="A64" s="664" t="s">
        <v>700</v>
      </c>
      <c r="B64" s="644">
        <f>SUM(B65:B67)</f>
        <v>0</v>
      </c>
      <c r="C64" s="644">
        <f>SUM(C65:C67)</f>
        <v>0</v>
      </c>
      <c r="D64" s="656"/>
      <c r="E64" s="657"/>
    </row>
    <row r="65" s="632" customFormat="1" spans="1:5">
      <c r="A65" s="650" t="s">
        <v>701</v>
      </c>
      <c r="B65" s="644"/>
      <c r="C65" s="655"/>
      <c r="D65" s="656"/>
      <c r="E65" s="657"/>
    </row>
    <row r="66" s="632" customFormat="1" spans="1:5">
      <c r="A66" s="650" t="s">
        <v>702</v>
      </c>
      <c r="B66" s="644"/>
      <c r="C66" s="655"/>
      <c r="D66" s="656"/>
      <c r="E66" s="657"/>
    </row>
    <row r="67" s="632" customFormat="1" spans="1:5">
      <c r="A67" s="650" t="s">
        <v>703</v>
      </c>
      <c r="B67" s="644"/>
      <c r="C67" s="655"/>
      <c r="D67" s="656"/>
      <c r="E67" s="657"/>
    </row>
    <row r="68" s="632" customFormat="1" spans="1:5">
      <c r="A68" s="650"/>
      <c r="B68" s="644"/>
      <c r="C68" s="655"/>
      <c r="D68" s="656"/>
      <c r="E68" s="657"/>
    </row>
    <row r="69" s="632" customFormat="1" spans="1:5">
      <c r="A69" s="665" t="s">
        <v>852</v>
      </c>
      <c r="B69" s="644">
        <f>B70</f>
        <v>0</v>
      </c>
      <c r="C69" s="644">
        <f>C70</f>
        <v>0</v>
      </c>
      <c r="D69" s="656"/>
      <c r="E69" s="657"/>
    </row>
    <row r="70" s="632" customFormat="1" spans="1:5">
      <c r="A70" s="666" t="s">
        <v>705</v>
      </c>
      <c r="B70" s="644">
        <f>SUM(B71:B79)</f>
        <v>0</v>
      </c>
      <c r="C70" s="644">
        <f>SUM(C71:C79)</f>
        <v>0</v>
      </c>
      <c r="D70" s="656"/>
      <c r="E70" s="657"/>
    </row>
    <row r="71" s="632" customFormat="1" spans="1:5">
      <c r="A71" s="650" t="s">
        <v>661</v>
      </c>
      <c r="B71" s="644"/>
      <c r="C71" s="655"/>
      <c r="D71" s="656"/>
      <c r="E71" s="657"/>
    </row>
    <row r="72" s="632" customFormat="1" spans="1:5">
      <c r="A72" s="649" t="s">
        <v>706</v>
      </c>
      <c r="B72" s="644"/>
      <c r="C72" s="655"/>
      <c r="D72" s="656"/>
      <c r="E72" s="657"/>
    </row>
    <row r="73" s="632" customFormat="1" spans="1:5">
      <c r="A73" s="650" t="s">
        <v>707</v>
      </c>
      <c r="B73" s="644"/>
      <c r="C73" s="655"/>
      <c r="D73" s="656"/>
      <c r="E73" s="657"/>
    </row>
    <row r="74" s="632" customFormat="1" spans="1:5">
      <c r="A74" s="650" t="s">
        <v>708</v>
      </c>
      <c r="B74" s="644"/>
      <c r="C74" s="655"/>
      <c r="D74" s="656"/>
      <c r="E74" s="657"/>
    </row>
    <row r="75" s="632" customFormat="1" spans="1:5">
      <c r="A75" s="650" t="s">
        <v>709</v>
      </c>
      <c r="B75" s="644"/>
      <c r="C75" s="655"/>
      <c r="D75" s="656"/>
      <c r="E75" s="657"/>
    </row>
    <row r="76" s="632" customFormat="1" spans="1:5">
      <c r="A76" s="650" t="s">
        <v>661</v>
      </c>
      <c r="B76" s="644"/>
      <c r="C76" s="655"/>
      <c r="D76" s="656"/>
      <c r="E76" s="657"/>
    </row>
    <row r="77" s="632" customFormat="1" spans="1:5">
      <c r="A77" s="650" t="s">
        <v>710</v>
      </c>
      <c r="B77" s="644"/>
      <c r="C77" s="655"/>
      <c r="D77" s="656"/>
      <c r="E77" s="657"/>
    </row>
    <row r="78" s="632" customFormat="1" spans="1:5">
      <c r="A78" s="649" t="s">
        <v>711</v>
      </c>
      <c r="B78" s="644"/>
      <c r="C78" s="655"/>
      <c r="D78" s="656"/>
      <c r="E78" s="657"/>
    </row>
    <row r="79" s="632" customFormat="1" spans="1:5">
      <c r="A79" s="650" t="s">
        <v>712</v>
      </c>
      <c r="B79" s="644"/>
      <c r="C79" s="655"/>
      <c r="D79" s="656"/>
      <c r="E79" s="657"/>
    </row>
    <row r="80" s="632" customFormat="1" spans="1:5">
      <c r="A80" s="667" t="s">
        <v>713</v>
      </c>
      <c r="B80" s="644"/>
      <c r="C80" s="655"/>
      <c r="D80" s="656"/>
      <c r="E80" s="657"/>
    </row>
    <row r="81" s="632" customFormat="1" spans="1:5">
      <c r="A81" s="650" t="s">
        <v>714</v>
      </c>
      <c r="B81" s="644"/>
      <c r="C81" s="655"/>
      <c r="D81" s="656"/>
      <c r="E81" s="657"/>
    </row>
    <row r="82" s="632" customFormat="1" spans="1:5">
      <c r="A82" s="643" t="s">
        <v>853</v>
      </c>
      <c r="B82" s="647">
        <f>B83</f>
        <v>30</v>
      </c>
      <c r="C82" s="655"/>
      <c r="D82" s="656">
        <f>(C82-B82)/B82</f>
        <v>-1</v>
      </c>
      <c r="E82" s="657"/>
    </row>
    <row r="83" s="632" customFormat="1" spans="1:5">
      <c r="A83" s="649" t="s">
        <v>716</v>
      </c>
      <c r="B83" s="644">
        <v>30</v>
      </c>
      <c r="C83" s="655"/>
      <c r="D83" s="656">
        <f>(C83-B83)/B83</f>
        <v>-1</v>
      </c>
      <c r="E83" s="657"/>
    </row>
    <row r="84" s="632" customFormat="1" spans="1:5">
      <c r="A84" s="643" t="s">
        <v>854</v>
      </c>
      <c r="B84" s="647">
        <f>B85+B86+B95</f>
        <v>70</v>
      </c>
      <c r="C84" s="647">
        <f>C85+C86+C95</f>
        <v>32</v>
      </c>
      <c r="D84" s="656">
        <f>(C84-B84)/B84</f>
        <v>-0.542857142857143</v>
      </c>
      <c r="E84" s="657"/>
    </row>
    <row r="85" s="632" customFormat="1" spans="1:5">
      <c r="A85" s="668" t="s">
        <v>855</v>
      </c>
      <c r="B85" s="647"/>
      <c r="C85" s="655"/>
      <c r="D85" s="656"/>
      <c r="E85" s="657"/>
    </row>
    <row r="86" s="632" customFormat="1" spans="1:5">
      <c r="A86" s="669" t="s">
        <v>856</v>
      </c>
      <c r="B86" s="647">
        <f>B89+B93</f>
        <v>0</v>
      </c>
      <c r="C86" s="647">
        <f>C89+C93</f>
        <v>0</v>
      </c>
      <c r="D86" s="656"/>
      <c r="E86" s="657"/>
    </row>
    <row r="87" s="632" customFormat="1" spans="1:5">
      <c r="A87" s="649" t="s">
        <v>720</v>
      </c>
      <c r="B87" s="647"/>
      <c r="C87" s="655"/>
      <c r="D87" s="656"/>
      <c r="E87" s="657"/>
    </row>
    <row r="88" s="632" customFormat="1" spans="1:5">
      <c r="A88" s="649" t="s">
        <v>721</v>
      </c>
      <c r="B88" s="647"/>
      <c r="C88" s="655"/>
      <c r="D88" s="656"/>
      <c r="E88" s="657"/>
    </row>
    <row r="89" s="632" customFormat="1" spans="1:5">
      <c r="A89" s="649" t="s">
        <v>722</v>
      </c>
      <c r="B89" s="647"/>
      <c r="C89" s="655"/>
      <c r="D89" s="656"/>
      <c r="E89" s="657"/>
    </row>
    <row r="90" s="632" customFormat="1" spans="1:5">
      <c r="A90" s="649" t="s">
        <v>723</v>
      </c>
      <c r="B90" s="647"/>
      <c r="C90" s="655"/>
      <c r="D90" s="656"/>
      <c r="E90" s="657"/>
    </row>
    <row r="91" s="632" customFormat="1" spans="1:5">
      <c r="A91" s="649" t="s">
        <v>724</v>
      </c>
      <c r="B91" s="647"/>
      <c r="C91" s="655"/>
      <c r="D91" s="656"/>
      <c r="E91" s="657"/>
    </row>
    <row r="92" s="632" customFormat="1" spans="1:5">
      <c r="A92" s="649" t="s">
        <v>725</v>
      </c>
      <c r="B92" s="647"/>
      <c r="C92" s="655"/>
      <c r="D92" s="656"/>
      <c r="E92" s="657"/>
    </row>
    <row r="93" s="632" customFormat="1" spans="1:5">
      <c r="A93" s="649" t="s">
        <v>726</v>
      </c>
      <c r="B93" s="647"/>
      <c r="C93" s="655"/>
      <c r="D93" s="656"/>
      <c r="E93" s="657"/>
    </row>
    <row r="94" s="632" customFormat="1" spans="1:5">
      <c r="A94" s="649" t="s">
        <v>727</v>
      </c>
      <c r="B94" s="647"/>
      <c r="C94" s="655"/>
      <c r="D94" s="656"/>
      <c r="E94" s="657"/>
    </row>
    <row r="95" s="632" customFormat="1" spans="1:5">
      <c r="A95" s="669" t="s">
        <v>857</v>
      </c>
      <c r="B95" s="647">
        <f>SUM(B96:B107)</f>
        <v>70</v>
      </c>
      <c r="C95" s="647">
        <f>SUM(C96:C107)</f>
        <v>32</v>
      </c>
      <c r="D95" s="656">
        <f>(C95-B95)/B95</f>
        <v>-0.542857142857143</v>
      </c>
      <c r="E95" s="657"/>
    </row>
    <row r="96" s="632" customFormat="1" spans="1:5">
      <c r="A96" s="649" t="s">
        <v>729</v>
      </c>
      <c r="B96" s="647"/>
      <c r="C96" s="655"/>
      <c r="D96" s="656"/>
      <c r="E96" s="657"/>
    </row>
    <row r="97" s="632" customFormat="1" spans="1:5">
      <c r="A97" s="649" t="s">
        <v>730</v>
      </c>
      <c r="B97" s="647"/>
      <c r="C97" s="655"/>
      <c r="D97" s="656"/>
      <c r="E97" s="657"/>
    </row>
    <row r="98" s="632" customFormat="1" spans="1:5">
      <c r="A98" s="649" t="s">
        <v>731</v>
      </c>
      <c r="B98" s="647">
        <v>70</v>
      </c>
      <c r="C98" s="655">
        <v>32</v>
      </c>
      <c r="D98" s="656">
        <f>(C98-B98)/B98</f>
        <v>-0.542857142857143</v>
      </c>
      <c r="E98" s="657"/>
    </row>
    <row r="99" s="632" customFormat="1" spans="1:5">
      <c r="A99" s="649" t="s">
        <v>731</v>
      </c>
      <c r="B99" s="647"/>
      <c r="C99" s="655"/>
      <c r="D99" s="656"/>
      <c r="E99" s="657"/>
    </row>
    <row r="100" s="632" customFormat="1" spans="1:5">
      <c r="A100" s="649" t="s">
        <v>732</v>
      </c>
      <c r="B100" s="647"/>
      <c r="C100" s="655"/>
      <c r="D100" s="656"/>
      <c r="E100" s="657"/>
    </row>
    <row r="101" s="632" customFormat="1" spans="1:5">
      <c r="A101" s="649" t="s">
        <v>733</v>
      </c>
      <c r="B101" s="647"/>
      <c r="C101" s="655"/>
      <c r="D101" s="656"/>
      <c r="E101" s="657"/>
    </row>
    <row r="102" s="632" customFormat="1" spans="1:5">
      <c r="A102" s="649" t="s">
        <v>734</v>
      </c>
      <c r="B102" s="647"/>
      <c r="C102" s="655"/>
      <c r="D102" s="656"/>
      <c r="E102" s="657"/>
    </row>
    <row r="103" s="632" customFormat="1" spans="1:5">
      <c r="A103" s="649" t="s">
        <v>735</v>
      </c>
      <c r="B103" s="647"/>
      <c r="C103" s="655"/>
      <c r="D103" s="656"/>
      <c r="E103" s="657"/>
    </row>
    <row r="104" s="632" customFormat="1" spans="1:5">
      <c r="A104" s="649" t="s">
        <v>736</v>
      </c>
      <c r="B104" s="647"/>
      <c r="C104" s="655"/>
      <c r="D104" s="656"/>
      <c r="E104" s="657"/>
    </row>
    <row r="105" s="632" customFormat="1" spans="1:5">
      <c r="A105" s="649" t="s">
        <v>737</v>
      </c>
      <c r="B105" s="647"/>
      <c r="C105" s="655"/>
      <c r="D105" s="656"/>
      <c r="E105" s="657"/>
    </row>
    <row r="106" s="632" customFormat="1" spans="1:5">
      <c r="A106" s="649" t="s">
        <v>738</v>
      </c>
      <c r="B106" s="647"/>
      <c r="C106" s="655"/>
      <c r="D106" s="656"/>
      <c r="E106" s="657"/>
    </row>
    <row r="107" s="632" customFormat="1" spans="1:5">
      <c r="A107" s="649" t="s">
        <v>739</v>
      </c>
      <c r="B107" s="647"/>
      <c r="C107" s="655"/>
      <c r="D107" s="656"/>
      <c r="E107" s="657"/>
    </row>
    <row r="108" s="632" customFormat="1" spans="1:5">
      <c r="A108" s="643" t="s">
        <v>858</v>
      </c>
      <c r="B108" s="647">
        <f>B109</f>
        <v>0</v>
      </c>
      <c r="C108" s="655"/>
      <c r="D108" s="656"/>
      <c r="E108" s="657"/>
    </row>
    <row r="109" s="632" customFormat="1" spans="1:5">
      <c r="A109" s="669" t="s">
        <v>741</v>
      </c>
      <c r="B109" s="647">
        <f>SUM(B110:B114)</f>
        <v>0</v>
      </c>
      <c r="C109" s="655"/>
      <c r="D109" s="656"/>
      <c r="E109" s="657"/>
    </row>
    <row r="110" s="632" customFormat="1" spans="1:5">
      <c r="A110" s="649" t="s">
        <v>742</v>
      </c>
      <c r="B110" s="644"/>
      <c r="C110" s="655"/>
      <c r="D110" s="656"/>
      <c r="E110" s="657"/>
    </row>
    <row r="111" s="632" customFormat="1" spans="1:5">
      <c r="A111" s="649" t="s">
        <v>743</v>
      </c>
      <c r="B111" s="647"/>
      <c r="C111" s="655"/>
      <c r="D111" s="656"/>
      <c r="E111" s="657"/>
    </row>
    <row r="112" s="632" customFormat="1" spans="1:5">
      <c r="A112" s="649" t="s">
        <v>744</v>
      </c>
      <c r="B112" s="647"/>
      <c r="C112" s="655"/>
      <c r="D112" s="656"/>
      <c r="E112" s="657"/>
    </row>
    <row r="113" s="632" customFormat="1" spans="1:5">
      <c r="A113" s="649" t="s">
        <v>745</v>
      </c>
      <c r="B113" s="647"/>
      <c r="C113" s="655"/>
      <c r="D113" s="656"/>
      <c r="E113" s="657"/>
    </row>
    <row r="114" s="632" customFormat="1" spans="1:5">
      <c r="A114" s="643" t="s">
        <v>859</v>
      </c>
      <c r="B114" s="647"/>
      <c r="C114" s="655"/>
      <c r="D114" s="656"/>
      <c r="E114" s="657"/>
    </row>
    <row r="115" s="632" customFormat="1" spans="1:5">
      <c r="A115" s="669" t="s">
        <v>747</v>
      </c>
      <c r="B115" s="647"/>
      <c r="C115" s="655"/>
      <c r="D115" s="656"/>
      <c r="E115" s="657"/>
    </row>
    <row r="116" s="632" customFormat="1" spans="1:5">
      <c r="A116" s="669"/>
      <c r="B116" s="647"/>
      <c r="C116" s="655"/>
      <c r="D116" s="656"/>
      <c r="E116" s="657"/>
    </row>
    <row r="117" s="632" customFormat="1" spans="1:5">
      <c r="A117" s="649" t="s">
        <v>748</v>
      </c>
      <c r="B117" s="647"/>
      <c r="C117" s="655"/>
      <c r="D117" s="656"/>
      <c r="E117" s="657"/>
    </row>
    <row r="118" s="632" customFormat="1" spans="1:5">
      <c r="A118" s="649" t="s">
        <v>749</v>
      </c>
      <c r="B118" s="647"/>
      <c r="C118" s="655"/>
      <c r="D118" s="656"/>
      <c r="E118" s="657"/>
    </row>
    <row r="119" s="632" customFormat="1" spans="1:5">
      <c r="A119" s="649" t="s">
        <v>750</v>
      </c>
      <c r="B119" s="647"/>
      <c r="C119" s="655"/>
      <c r="D119" s="656"/>
      <c r="E119" s="657"/>
    </row>
    <row r="120" s="632" customFormat="1" spans="1:5">
      <c r="A120" s="649" t="s">
        <v>751</v>
      </c>
      <c r="B120" s="647"/>
      <c r="C120" s="655"/>
      <c r="D120" s="656"/>
      <c r="E120" s="657"/>
    </row>
    <row r="121" s="632" customFormat="1" spans="1:5">
      <c r="A121" s="643" t="s">
        <v>860</v>
      </c>
      <c r="B121" s="647"/>
      <c r="C121" s="655"/>
      <c r="D121" s="656"/>
      <c r="E121" s="657"/>
    </row>
    <row r="122" s="632" customFormat="1" spans="1:5">
      <c r="A122" s="669" t="s">
        <v>753</v>
      </c>
      <c r="B122" s="647"/>
      <c r="C122" s="655"/>
      <c r="D122" s="656"/>
      <c r="E122" s="657"/>
    </row>
    <row r="123" s="632" customFormat="1" spans="1:5">
      <c r="A123" s="649" t="s">
        <v>754</v>
      </c>
      <c r="B123" s="647"/>
      <c r="C123" s="655"/>
      <c r="D123" s="656"/>
      <c r="E123" s="657"/>
    </row>
    <row r="124" s="632" customFormat="1" spans="1:5">
      <c r="A124" s="649" t="s">
        <v>755</v>
      </c>
      <c r="B124" s="647"/>
      <c r="C124" s="655"/>
      <c r="D124" s="656"/>
      <c r="E124" s="657"/>
    </row>
    <row r="125" s="632" customFormat="1" spans="1:5">
      <c r="A125" s="651" t="s">
        <v>756</v>
      </c>
      <c r="B125" s="644"/>
      <c r="C125" s="655"/>
      <c r="D125" s="656"/>
      <c r="E125" s="657"/>
    </row>
    <row r="126" s="632" customFormat="1" spans="1:5">
      <c r="A126" s="650" t="s">
        <v>757</v>
      </c>
      <c r="B126" s="644"/>
      <c r="C126" s="655"/>
      <c r="D126" s="656"/>
      <c r="E126" s="657"/>
    </row>
    <row r="127" s="632" customFormat="1" spans="1:5">
      <c r="A127" s="670" t="s">
        <v>861</v>
      </c>
      <c r="B127" s="647">
        <f>B84+B69+B39+B28+B19+B13+B5+B82</f>
        <v>45143</v>
      </c>
      <c r="C127" s="647">
        <f>C84+C69+C39+C28+C19+C13+C5+C82</f>
        <v>90032</v>
      </c>
      <c r="D127" s="656">
        <f>(C127-B127)/B127</f>
        <v>0.994373435527103</v>
      </c>
      <c r="E127" s="657"/>
    </row>
    <row r="128" s="632" customFormat="1" spans="1:5">
      <c r="A128" s="671" t="s">
        <v>759</v>
      </c>
      <c r="B128" s="672">
        <v>0</v>
      </c>
      <c r="C128" s="655">
        <v>0</v>
      </c>
      <c r="D128" s="656"/>
      <c r="E128" s="657"/>
    </row>
    <row r="129" s="632" customFormat="1" spans="1:5">
      <c r="A129" s="673" t="s">
        <v>862</v>
      </c>
      <c r="B129" s="674">
        <v>32</v>
      </c>
      <c r="C129" s="655">
        <v>0</v>
      </c>
      <c r="D129" s="656"/>
      <c r="E129" s="657"/>
    </row>
    <row r="130" s="632" customFormat="1" spans="1:5">
      <c r="A130" s="673" t="s">
        <v>863</v>
      </c>
      <c r="B130" s="675">
        <v>1990</v>
      </c>
      <c r="C130" s="655"/>
      <c r="D130" s="656"/>
      <c r="E130" s="657"/>
    </row>
    <row r="131" s="632" customFormat="1" spans="1:5">
      <c r="A131" s="673" t="s">
        <v>864</v>
      </c>
      <c r="B131" s="655">
        <f>B132</f>
        <v>0</v>
      </c>
      <c r="C131" s="655">
        <f>C132</f>
        <v>0</v>
      </c>
      <c r="D131" s="656" t="str">
        <f>IFERROR((C131-B131)/B131," ")</f>
        <v> </v>
      </c>
      <c r="E131" s="657"/>
    </row>
    <row r="132" s="632" customFormat="1" spans="1:5">
      <c r="A132" s="650" t="s">
        <v>865</v>
      </c>
      <c r="B132" s="675"/>
      <c r="C132" s="655"/>
      <c r="D132" s="656"/>
      <c r="E132" s="657"/>
    </row>
    <row r="133" s="632" customFormat="1" spans="1:5">
      <c r="A133" s="650"/>
      <c r="B133" s="675"/>
      <c r="C133" s="655"/>
      <c r="D133" s="656"/>
      <c r="E133" s="657"/>
    </row>
    <row r="134" s="632" customFormat="1" spans="1:5">
      <c r="A134" s="671"/>
      <c r="B134" s="675"/>
      <c r="C134" s="655"/>
      <c r="D134" s="656"/>
      <c r="E134" s="657"/>
    </row>
    <row r="135" s="632" customFormat="1" spans="1:5">
      <c r="A135" s="671"/>
      <c r="B135" s="676"/>
      <c r="C135" s="655"/>
      <c r="D135" s="656"/>
      <c r="E135" s="657"/>
    </row>
    <row r="136" s="632" customFormat="1" spans="1:5">
      <c r="A136" s="670" t="s">
        <v>866</v>
      </c>
      <c r="B136" s="677">
        <f>B127+B129+B130+B131</f>
        <v>47165</v>
      </c>
      <c r="C136" s="677">
        <f>C135+C134+C131+C129+C127</f>
        <v>90032</v>
      </c>
      <c r="D136" s="656">
        <f>(C136-B136)/B136</f>
        <v>0.908873105056716</v>
      </c>
      <c r="E136" s="657"/>
    </row>
    <row r="137" s="632" customFormat="1"/>
    <row r="138" s="632" customFormat="1"/>
    <row r="139" s="632" customFormat="1"/>
    <row r="140" s="632" customFormat="1"/>
    <row r="141" s="632" customFormat="1"/>
    <row r="142" s="632" customFormat="1"/>
    <row r="143" s="632" customFormat="1"/>
    <row r="144" s="632" customFormat="1"/>
    <row r="145" spans="1:1">
      <c r="A145" s="632"/>
    </row>
    <row r="146" spans="1:1">
      <c r="A146" s="632"/>
    </row>
    <row r="147" spans="1:1">
      <c r="A147" s="632"/>
    </row>
    <row r="148" spans="1:1">
      <c r="A148" s="632"/>
    </row>
    <row r="149" spans="1:1">
      <c r="A149" s="632"/>
    </row>
    <row r="150" spans="1:1">
      <c r="A150" s="632"/>
    </row>
    <row r="151" spans="1:1">
      <c r="A151" s="632"/>
    </row>
    <row r="152" spans="1:1">
      <c r="A152" s="632"/>
    </row>
    <row r="153" spans="1:1">
      <c r="A153" s="632"/>
    </row>
    <row r="154" spans="1:1">
      <c r="A154" s="632"/>
    </row>
    <row r="155" spans="1:1">
      <c r="A155" s="632"/>
    </row>
    <row r="156" spans="1:1">
      <c r="A156" s="632"/>
    </row>
    <row r="157" spans="1:1">
      <c r="A157" s="632"/>
    </row>
    <row r="158" spans="1:1">
      <c r="A158" s="632"/>
    </row>
    <row r="159" spans="1:1">
      <c r="A159" s="632"/>
    </row>
    <row r="160" spans="1:1">
      <c r="A160" s="632"/>
    </row>
    <row r="161" spans="1:1">
      <c r="A161" s="632"/>
    </row>
    <row r="162" spans="1:1">
      <c r="A162" s="632"/>
    </row>
    <row r="163" spans="1:1">
      <c r="A163" s="632"/>
    </row>
    <row r="164" spans="1:1">
      <c r="A164" s="632"/>
    </row>
    <row r="165" spans="1:1">
      <c r="A165" s="632"/>
    </row>
    <row r="166" spans="1:1">
      <c r="A166" s="632"/>
    </row>
    <row r="167" spans="1:1">
      <c r="A167" s="632"/>
    </row>
    <row r="168" spans="1:1">
      <c r="A168" s="632"/>
    </row>
    <row r="169" spans="1:1">
      <c r="A169" s="632"/>
    </row>
    <row r="170" spans="1:1">
      <c r="A170" s="632"/>
    </row>
    <row r="171" spans="1:1">
      <c r="A171" s="632"/>
    </row>
    <row r="172" spans="1:1">
      <c r="A172" s="632"/>
    </row>
    <row r="173" spans="1:1">
      <c r="A173" s="632"/>
    </row>
    <row r="174" spans="1:1">
      <c r="A174" s="632"/>
    </row>
    <row r="175" spans="1:1">
      <c r="A175" s="632"/>
    </row>
    <row r="176" spans="1:1">
      <c r="A176" s="632"/>
    </row>
    <row r="177" spans="1:1">
      <c r="A177" s="632"/>
    </row>
    <row r="178" spans="1:1">
      <c r="A178" s="632"/>
    </row>
    <row r="179" spans="1:1">
      <c r="A179" s="632"/>
    </row>
    <row r="180" spans="1:1">
      <c r="A180" s="632"/>
    </row>
    <row r="181" spans="1:1">
      <c r="A181" s="632"/>
    </row>
    <row r="182" spans="1:1">
      <c r="A182" s="632"/>
    </row>
    <row r="183" spans="1:1">
      <c r="A183" s="632"/>
    </row>
    <row r="184" spans="1:1">
      <c r="A184" s="632"/>
    </row>
    <row r="185" spans="1:1">
      <c r="A185" s="632"/>
    </row>
    <row r="186" spans="1:1">
      <c r="A186" s="632"/>
    </row>
    <row r="187" spans="1:1">
      <c r="A187" s="632"/>
    </row>
    <row r="188" spans="1:1">
      <c r="A188" s="632"/>
    </row>
    <row r="189" spans="1:1">
      <c r="A189" s="632"/>
    </row>
    <row r="190" spans="1:1">
      <c r="A190" s="632"/>
    </row>
    <row r="191" spans="1:1">
      <c r="A191" s="632"/>
    </row>
    <row r="192" spans="1:1">
      <c r="A192" s="632"/>
    </row>
    <row r="193" spans="1:1">
      <c r="A193" s="632"/>
    </row>
    <row r="194" spans="1:1">
      <c r="A194" s="632"/>
    </row>
    <row r="195" spans="1:1">
      <c r="A195" s="632"/>
    </row>
    <row r="196" spans="1:1">
      <c r="A196" s="632"/>
    </row>
    <row r="197" spans="1:1">
      <c r="A197" s="632"/>
    </row>
    <row r="198" spans="1:1">
      <c r="A198" s="632"/>
    </row>
    <row r="199" spans="1:1">
      <c r="A199" s="632"/>
    </row>
    <row r="200" spans="1:1">
      <c r="A200" s="632"/>
    </row>
    <row r="201" spans="1:1">
      <c r="A201" s="632"/>
    </row>
    <row r="202" spans="1:1">
      <c r="A202" s="632"/>
    </row>
    <row r="203" spans="1:1">
      <c r="A203" s="632"/>
    </row>
    <row r="204" spans="1:1">
      <c r="A204" s="632"/>
    </row>
    <row r="205" spans="1:1">
      <c r="A205" s="632"/>
    </row>
    <row r="206" spans="1:1">
      <c r="A206" s="632"/>
    </row>
    <row r="207" spans="1:1">
      <c r="A207" s="632"/>
    </row>
    <row r="208" spans="1:1">
      <c r="A208" s="632"/>
    </row>
    <row r="209" spans="1:1">
      <c r="A209" s="632"/>
    </row>
    <row r="210" spans="1:1">
      <c r="A210" s="632"/>
    </row>
    <row r="211" spans="1:1">
      <c r="A211" s="632"/>
    </row>
    <row r="212" spans="1:1">
      <c r="A212" s="632"/>
    </row>
    <row r="213" spans="1:1">
      <c r="A213" s="632"/>
    </row>
    <row r="214" spans="1:1">
      <c r="A214" s="632"/>
    </row>
    <row r="215" spans="1:1">
      <c r="A215" s="632"/>
    </row>
    <row r="216" spans="1:1">
      <c r="A216" s="632"/>
    </row>
    <row r="217" spans="1:1">
      <c r="A217" s="632"/>
    </row>
    <row r="218" spans="1:1">
      <c r="A218" s="632"/>
    </row>
    <row r="219" spans="1:1">
      <c r="A219" s="632"/>
    </row>
    <row r="220" spans="1:1">
      <c r="A220" s="632"/>
    </row>
    <row r="221" spans="1:1">
      <c r="A221" s="632"/>
    </row>
    <row r="222" spans="1:1">
      <c r="A222" s="632"/>
    </row>
    <row r="223" spans="1:1">
      <c r="A223" s="632"/>
    </row>
    <row r="224" spans="1:1">
      <c r="A224" s="632"/>
    </row>
    <row r="225" spans="1:1">
      <c r="A225" s="632"/>
    </row>
    <row r="226" spans="1:1">
      <c r="A226" s="632"/>
    </row>
    <row r="227" spans="1:1">
      <c r="A227" s="632"/>
    </row>
    <row r="228" spans="1:1">
      <c r="A228" s="632"/>
    </row>
    <row r="229" spans="1:1">
      <c r="A229" s="632"/>
    </row>
    <row r="230" spans="1:1">
      <c r="A230" s="632"/>
    </row>
    <row r="231" spans="1:1">
      <c r="A231" s="632"/>
    </row>
    <row r="232" spans="1:1">
      <c r="A232" s="632"/>
    </row>
    <row r="233" spans="1:1">
      <c r="A233" s="632"/>
    </row>
    <row r="234" spans="1:1">
      <c r="A234" s="632"/>
    </row>
    <row r="235" spans="1:1">
      <c r="A235" s="632"/>
    </row>
    <row r="236" spans="1:1">
      <c r="A236" s="632"/>
    </row>
    <row r="237" spans="1:1">
      <c r="A237" s="632"/>
    </row>
    <row r="238" spans="1:1">
      <c r="A238" s="632"/>
    </row>
    <row r="239" spans="1:1">
      <c r="A239" s="632"/>
    </row>
    <row r="240" spans="1:1">
      <c r="A240" s="632"/>
    </row>
    <row r="241" spans="1:1">
      <c r="A241" s="632"/>
    </row>
    <row r="242" spans="1:1">
      <c r="A242" s="632"/>
    </row>
    <row r="243" spans="1:1">
      <c r="A243" s="632"/>
    </row>
    <row r="244" spans="1:1">
      <c r="A244" s="632"/>
    </row>
    <row r="245" spans="1:1">
      <c r="A245" s="632"/>
    </row>
    <row r="246" spans="1:1">
      <c r="A246" s="632"/>
    </row>
    <row r="247" spans="1:1">
      <c r="A247" s="632"/>
    </row>
    <row r="248" spans="1:1">
      <c r="A248" s="632"/>
    </row>
    <row r="249" spans="1:1">
      <c r="A249" s="632"/>
    </row>
    <row r="250" spans="1:1">
      <c r="A250" s="632"/>
    </row>
    <row r="251" spans="1:1">
      <c r="A251" s="632"/>
    </row>
    <row r="252" spans="1:1">
      <c r="A252" s="632"/>
    </row>
    <row r="253" spans="1:1">
      <c r="A253" s="632"/>
    </row>
    <row r="254" spans="1:1">
      <c r="A254" s="632"/>
    </row>
    <row r="255" spans="1:1">
      <c r="A255" s="632"/>
    </row>
    <row r="256" spans="1:1">
      <c r="A256" s="632"/>
    </row>
    <row r="257" spans="1:1">
      <c r="A257" s="632"/>
    </row>
    <row r="258" spans="1:1">
      <c r="A258" s="632"/>
    </row>
    <row r="259" spans="1:1">
      <c r="A259" s="632"/>
    </row>
    <row r="260" spans="1:1">
      <c r="A260" s="632"/>
    </row>
    <row r="261" spans="1:1">
      <c r="A261" s="632"/>
    </row>
    <row r="262" spans="1:1">
      <c r="A262" s="632"/>
    </row>
    <row r="263" spans="1:1">
      <c r="A263" s="632"/>
    </row>
    <row r="264" spans="1:1">
      <c r="A264" s="632"/>
    </row>
    <row r="265" spans="1:1">
      <c r="A265" s="632"/>
    </row>
    <row r="266" spans="1:1">
      <c r="A266" s="632"/>
    </row>
    <row r="267" spans="1:1">
      <c r="A267" s="632"/>
    </row>
    <row r="268" spans="1:1">
      <c r="A268" s="632"/>
    </row>
    <row r="269" spans="1:1">
      <c r="A269" s="632"/>
    </row>
    <row r="270" spans="1:1">
      <c r="A270" s="632"/>
    </row>
    <row r="271" spans="1:1">
      <c r="A271" s="632"/>
    </row>
    <row r="272" spans="1:1">
      <c r="A272" s="632"/>
    </row>
    <row r="273" spans="1:1">
      <c r="A273" s="632"/>
    </row>
    <row r="274" spans="1:1">
      <c r="A274" s="632"/>
    </row>
    <row r="275" spans="1:1">
      <c r="A275" s="632"/>
    </row>
    <row r="276" spans="1:1">
      <c r="A276" s="632"/>
    </row>
    <row r="277" spans="1:1">
      <c r="A277" s="632"/>
    </row>
    <row r="278" spans="1:1">
      <c r="A278" s="632"/>
    </row>
    <row r="279" spans="1:1">
      <c r="A279" s="632"/>
    </row>
    <row r="280" spans="1:1">
      <c r="A280" s="632"/>
    </row>
    <row r="281" spans="1:1">
      <c r="A281" s="632"/>
    </row>
    <row r="282" spans="1:1">
      <c r="A282" s="632"/>
    </row>
    <row r="283" spans="1:1">
      <c r="A283" s="632"/>
    </row>
    <row r="284" spans="1:1">
      <c r="A284" s="632"/>
    </row>
    <row r="285" spans="1:1">
      <c r="A285" s="632"/>
    </row>
    <row r="286" spans="1:1">
      <c r="A286" s="632"/>
    </row>
    <row r="287" spans="1:1">
      <c r="A287" s="632"/>
    </row>
    <row r="288" spans="1:1">
      <c r="A288" s="632"/>
    </row>
    <row r="289" s="632" customFormat="1"/>
    <row r="290" s="632" customFormat="1"/>
    <row r="291" s="632" customFormat="1"/>
    <row r="292" s="631" customFormat="1" spans="1:16">
      <c r="A292" s="632"/>
      <c r="B292" s="632"/>
      <c r="C292" s="632"/>
      <c r="D292" s="632"/>
      <c r="E292" s="632"/>
      <c r="F292" s="632"/>
      <c r="G292" s="632"/>
      <c r="H292" s="632"/>
      <c r="I292" s="632"/>
      <c r="J292" s="632"/>
      <c r="K292" s="632"/>
      <c r="L292" s="632"/>
      <c r="M292" s="632"/>
      <c r="N292" s="632"/>
      <c r="O292" s="632"/>
      <c r="P292" s="632"/>
    </row>
    <row r="293" s="631" customFormat="1" spans="1:16">
      <c r="A293" s="632"/>
      <c r="B293" s="632"/>
      <c r="C293" s="632"/>
      <c r="D293" s="632"/>
      <c r="E293" s="632"/>
      <c r="F293" s="632"/>
      <c r="G293" s="632"/>
      <c r="H293" s="632"/>
      <c r="I293" s="632"/>
      <c r="J293" s="632"/>
      <c r="K293" s="632"/>
      <c r="L293" s="632"/>
      <c r="M293" s="632"/>
      <c r="N293" s="632"/>
      <c r="O293" s="632"/>
      <c r="P293" s="632"/>
    </row>
    <row r="294" s="632" customFormat="1"/>
    <row r="295" s="632" customFormat="1"/>
    <row r="296" s="632" customFormat="1"/>
    <row r="297" s="632" customFormat="1"/>
    <row r="298" s="632" customFormat="1"/>
    <row r="299" s="632" customFormat="1"/>
    <row r="300" s="632" customFormat="1"/>
    <row r="301" s="632" customFormat="1"/>
    <row r="302" s="632" customFormat="1"/>
    <row r="303" s="632" customFormat="1"/>
    <row r="304" s="632" customFormat="1"/>
    <row r="305" spans="1:1">
      <c r="A305" s="632"/>
    </row>
    <row r="306" spans="1:1">
      <c r="A306" s="632"/>
    </row>
    <row r="307" spans="1:1">
      <c r="A307" s="632"/>
    </row>
    <row r="308" spans="1:1">
      <c r="A308" s="632"/>
    </row>
    <row r="309" spans="1:1">
      <c r="A309" s="632"/>
    </row>
    <row r="310" spans="1:1">
      <c r="A310" s="632"/>
    </row>
    <row r="311" spans="1:1">
      <c r="A311" s="632"/>
    </row>
    <row r="312" spans="1:1">
      <c r="A312" s="632"/>
    </row>
    <row r="313" spans="1:1">
      <c r="A313" s="632"/>
    </row>
    <row r="314" spans="1:1">
      <c r="A314" s="632"/>
    </row>
    <row r="315" spans="1:1">
      <c r="A315" s="632"/>
    </row>
    <row r="316" spans="1:1">
      <c r="A316" s="632"/>
    </row>
    <row r="317" spans="1:1">
      <c r="A317" s="632"/>
    </row>
    <row r="318" spans="1:1">
      <c r="A318" s="632"/>
    </row>
    <row r="319" spans="1:1">
      <c r="A319" s="632"/>
    </row>
    <row r="320" spans="1:1">
      <c r="A320" s="632"/>
    </row>
    <row r="321" spans="1:1">
      <c r="A321" s="632"/>
    </row>
    <row r="322" spans="1:1">
      <c r="A322" s="632"/>
    </row>
    <row r="323" spans="1:1">
      <c r="A323" s="632"/>
    </row>
    <row r="324" spans="1:1">
      <c r="A324" s="632"/>
    </row>
    <row r="325" spans="1:1">
      <c r="A325" s="632"/>
    </row>
    <row r="326" spans="1:1">
      <c r="A326" s="632"/>
    </row>
    <row r="327" spans="1:1">
      <c r="A327" s="632"/>
    </row>
    <row r="328" spans="1:1">
      <c r="A328" s="632"/>
    </row>
    <row r="329" spans="1:1">
      <c r="A329" s="632"/>
    </row>
    <row r="330" spans="1:1">
      <c r="A330" s="632"/>
    </row>
    <row r="331" spans="1:1">
      <c r="A331" s="632"/>
    </row>
    <row r="332" spans="1:1">
      <c r="A332" s="632"/>
    </row>
    <row r="333" spans="1:1">
      <c r="A333" s="632"/>
    </row>
    <row r="334" spans="1:1">
      <c r="A334" s="632"/>
    </row>
    <row r="335" spans="1:1">
      <c r="A335" s="632"/>
    </row>
    <row r="336" spans="1:1">
      <c r="A336" s="632"/>
    </row>
    <row r="337" spans="1:1">
      <c r="A337" s="632"/>
    </row>
    <row r="338" spans="1:1">
      <c r="A338" s="632"/>
    </row>
    <row r="339" spans="1:1">
      <c r="A339" s="632"/>
    </row>
    <row r="340" spans="1:1">
      <c r="A340" s="632"/>
    </row>
    <row r="341" spans="1:1">
      <c r="A341" s="632"/>
    </row>
    <row r="342" spans="1:1">
      <c r="A342" s="632"/>
    </row>
    <row r="343" spans="1:1">
      <c r="A343" s="632"/>
    </row>
    <row r="344" spans="1:1">
      <c r="A344" s="632"/>
    </row>
    <row r="345" spans="1:1">
      <c r="A345" s="632"/>
    </row>
    <row r="346" spans="1:1">
      <c r="A346" s="632"/>
    </row>
    <row r="347" spans="1:1">
      <c r="A347" s="632"/>
    </row>
    <row r="348" spans="1:1">
      <c r="A348" s="632"/>
    </row>
    <row r="349" spans="1:1">
      <c r="A349" s="632"/>
    </row>
    <row r="350" spans="1:1">
      <c r="A350" s="632"/>
    </row>
    <row r="351" spans="1:1">
      <c r="A351" s="632"/>
    </row>
    <row r="352" spans="1:1">
      <c r="A352" s="632"/>
    </row>
    <row r="353" s="632" customFormat="1"/>
    <row r="354" s="632" customFormat="1"/>
    <row r="355" s="632" customFormat="1"/>
    <row r="356" s="632" customFormat="1"/>
    <row r="357" s="632" customFormat="1"/>
    <row r="358" s="631" customFormat="1" spans="1:16">
      <c r="A358" s="632"/>
      <c r="B358" s="632"/>
      <c r="C358" s="632"/>
      <c r="D358" s="632"/>
      <c r="E358" s="632"/>
      <c r="F358" s="632"/>
      <c r="G358" s="632"/>
      <c r="H358" s="632"/>
      <c r="I358" s="632"/>
      <c r="J358" s="632"/>
      <c r="K358" s="632"/>
      <c r="L358" s="632"/>
      <c r="M358" s="632"/>
      <c r="N358" s="632"/>
      <c r="O358" s="632"/>
      <c r="P358" s="632"/>
    </row>
    <row r="359" s="632" customFormat="1"/>
    <row r="360" s="632" customFormat="1"/>
    <row r="361" s="632" customFormat="1"/>
    <row r="362" s="632" customFormat="1"/>
    <row r="363" s="632" customFormat="1"/>
    <row r="364" s="632" customFormat="1"/>
    <row r="365" s="632" customFormat="1"/>
    <row r="366" s="632" customFormat="1"/>
    <row r="367" s="632" customFormat="1"/>
    <row r="368" s="632" customFormat="1"/>
    <row r="369" spans="1:1">
      <c r="A369" s="632"/>
    </row>
    <row r="370" spans="1:1">
      <c r="A370" s="632"/>
    </row>
    <row r="371" spans="1:1">
      <c r="A371" s="632"/>
    </row>
    <row r="372" spans="1:1">
      <c r="A372" s="632"/>
    </row>
    <row r="373" spans="1:1">
      <c r="A373" s="632"/>
    </row>
    <row r="374" spans="1:1">
      <c r="A374" s="632"/>
    </row>
    <row r="375" spans="1:1">
      <c r="A375" s="632"/>
    </row>
    <row r="376" spans="1:1">
      <c r="A376" s="632"/>
    </row>
    <row r="377" spans="1:1">
      <c r="A377" s="632"/>
    </row>
    <row r="378" spans="1:1">
      <c r="A378" s="632"/>
    </row>
    <row r="379" spans="1:1">
      <c r="A379" s="632"/>
    </row>
    <row r="380" spans="1:1">
      <c r="A380" s="632"/>
    </row>
    <row r="381" spans="1:1">
      <c r="A381" s="632"/>
    </row>
    <row r="382" spans="1:1">
      <c r="A382" s="632"/>
    </row>
    <row r="383" spans="1:1">
      <c r="A383" s="632"/>
    </row>
    <row r="384" spans="1:1">
      <c r="A384" s="632"/>
    </row>
    <row r="385" spans="1:1">
      <c r="A385" s="632"/>
    </row>
    <row r="386" spans="1:1">
      <c r="A386" s="632"/>
    </row>
    <row r="387" spans="1:1">
      <c r="A387" s="632"/>
    </row>
    <row r="388" spans="1:1">
      <c r="A388" s="632"/>
    </row>
    <row r="389" spans="1:1">
      <c r="A389" s="632"/>
    </row>
    <row r="390" spans="1:1">
      <c r="A390" s="632"/>
    </row>
    <row r="391" spans="1:1">
      <c r="A391" s="632"/>
    </row>
    <row r="392" spans="1:1">
      <c r="A392" s="632"/>
    </row>
    <row r="393" spans="1:1">
      <c r="A393" s="632"/>
    </row>
    <row r="394" spans="1:1">
      <c r="A394" s="632"/>
    </row>
    <row r="395" spans="1:1">
      <c r="A395" s="632"/>
    </row>
    <row r="396" spans="1:1">
      <c r="A396" s="632"/>
    </row>
    <row r="397" spans="1:1">
      <c r="A397" s="632"/>
    </row>
    <row r="398" spans="1:1">
      <c r="A398" s="632"/>
    </row>
    <row r="399" spans="1:1">
      <c r="A399" s="632"/>
    </row>
    <row r="400" spans="1:1">
      <c r="A400" s="632"/>
    </row>
    <row r="401" spans="1:1">
      <c r="A401" s="632"/>
    </row>
    <row r="402" spans="1:1">
      <c r="A402" s="632"/>
    </row>
    <row r="403" spans="1:1">
      <c r="A403" s="632"/>
    </row>
    <row r="404" spans="1:1">
      <c r="A404" s="632"/>
    </row>
    <row r="405" spans="1:1">
      <c r="A405" s="632"/>
    </row>
    <row r="406" spans="1:1">
      <c r="A406" s="632"/>
    </row>
    <row r="407" spans="1:1">
      <c r="A407" s="632"/>
    </row>
    <row r="408" spans="1:1">
      <c r="A408" s="632"/>
    </row>
    <row r="409" spans="1:1">
      <c r="A409" s="632"/>
    </row>
    <row r="410" spans="1:1">
      <c r="A410" s="632"/>
    </row>
    <row r="411" spans="1:1">
      <c r="A411" s="632"/>
    </row>
    <row r="412" spans="1:1">
      <c r="A412" s="632"/>
    </row>
    <row r="413" spans="1:1">
      <c r="A413" s="632"/>
    </row>
    <row r="414" spans="1:1">
      <c r="A414" s="632"/>
    </row>
    <row r="415" spans="1:1">
      <c r="A415" s="632"/>
    </row>
    <row r="416" spans="1:1">
      <c r="A416" s="632"/>
    </row>
    <row r="417" spans="1:1">
      <c r="A417" s="632"/>
    </row>
    <row r="418" spans="1:1">
      <c r="A418" s="632"/>
    </row>
    <row r="419" spans="1:1">
      <c r="A419" s="632"/>
    </row>
    <row r="420" spans="1:1">
      <c r="A420" s="632"/>
    </row>
    <row r="421" spans="1:1">
      <c r="A421" s="632"/>
    </row>
    <row r="422" spans="1:1">
      <c r="A422" s="632"/>
    </row>
    <row r="423" spans="1:1">
      <c r="A423" s="632"/>
    </row>
    <row r="424" spans="1:1">
      <c r="A424" s="632"/>
    </row>
    <row r="425" spans="1:1">
      <c r="A425" s="632"/>
    </row>
    <row r="426" spans="1:1">
      <c r="A426" s="632"/>
    </row>
    <row r="427" spans="1:1">
      <c r="A427" s="632"/>
    </row>
    <row r="428" spans="1:1">
      <c r="A428" s="632"/>
    </row>
    <row r="429" spans="1:1">
      <c r="A429" s="632"/>
    </row>
    <row r="430" spans="1:1">
      <c r="A430" s="632"/>
    </row>
    <row r="431" spans="1:1">
      <c r="A431" s="632"/>
    </row>
    <row r="432" spans="1:1">
      <c r="A432" s="632"/>
    </row>
    <row r="433" spans="1:1">
      <c r="A433" s="632"/>
    </row>
    <row r="434" spans="1:1">
      <c r="A434" s="632"/>
    </row>
    <row r="435" spans="1:1">
      <c r="A435" s="632"/>
    </row>
    <row r="436" spans="1:1">
      <c r="A436" s="632"/>
    </row>
    <row r="437" spans="1:1">
      <c r="A437" s="632"/>
    </row>
    <row r="438" spans="1:1">
      <c r="A438" s="632"/>
    </row>
    <row r="439" spans="1:1">
      <c r="A439" s="632"/>
    </row>
    <row r="440" spans="1:1">
      <c r="A440" s="632"/>
    </row>
    <row r="441" spans="1:1">
      <c r="A441" s="632"/>
    </row>
    <row r="442" spans="1:1">
      <c r="A442" s="632"/>
    </row>
    <row r="443" spans="1:1">
      <c r="A443" s="632"/>
    </row>
    <row r="444" spans="1:1">
      <c r="A444" s="632"/>
    </row>
    <row r="445" spans="1:1">
      <c r="A445" s="632"/>
    </row>
    <row r="446" spans="1:1">
      <c r="A446" s="632"/>
    </row>
    <row r="447" spans="1:1">
      <c r="A447" s="632"/>
    </row>
    <row r="448" spans="1:1">
      <c r="A448" s="632"/>
    </row>
    <row r="449" spans="1:1">
      <c r="A449" s="632"/>
    </row>
    <row r="450" spans="1:1">
      <c r="A450" s="632"/>
    </row>
    <row r="451" spans="1:1">
      <c r="A451" s="632"/>
    </row>
    <row r="452" spans="1:1">
      <c r="A452" s="632"/>
    </row>
    <row r="453" spans="1:1">
      <c r="A453" s="632"/>
    </row>
    <row r="454" spans="1:1">
      <c r="A454" s="632"/>
    </row>
    <row r="455" spans="1:1">
      <c r="A455" s="632"/>
    </row>
    <row r="456" spans="1:1">
      <c r="A456" s="632"/>
    </row>
    <row r="457" spans="1:1">
      <c r="A457" s="632"/>
    </row>
    <row r="458" spans="1:1">
      <c r="A458" s="632"/>
    </row>
    <row r="459" spans="1:1">
      <c r="A459" s="632"/>
    </row>
    <row r="460" spans="1:1">
      <c r="A460" s="632"/>
    </row>
    <row r="461" spans="1:1">
      <c r="A461" s="632"/>
    </row>
    <row r="462" spans="1:1">
      <c r="A462" s="632"/>
    </row>
    <row r="463" spans="1:1">
      <c r="A463" s="632"/>
    </row>
    <row r="464" spans="1:1">
      <c r="A464" s="632"/>
    </row>
    <row r="465" spans="1:1">
      <c r="A465" s="632"/>
    </row>
    <row r="466" spans="1:1">
      <c r="A466" s="632"/>
    </row>
    <row r="467" spans="1:1">
      <c r="A467" s="632"/>
    </row>
    <row r="468" spans="1:1">
      <c r="A468" s="632"/>
    </row>
    <row r="469" spans="1:1">
      <c r="A469" s="632"/>
    </row>
    <row r="470" spans="1:1">
      <c r="A470" s="632"/>
    </row>
    <row r="471" spans="1:1">
      <c r="A471" s="632"/>
    </row>
    <row r="472" spans="1:1">
      <c r="A472" s="632"/>
    </row>
    <row r="473" spans="1:1">
      <c r="A473" s="632"/>
    </row>
    <row r="474" spans="1:1">
      <c r="A474" s="632"/>
    </row>
    <row r="475" spans="1:1">
      <c r="A475" s="632"/>
    </row>
    <row r="476" spans="1:1">
      <c r="A476" s="632"/>
    </row>
    <row r="477" spans="1:1">
      <c r="A477" s="632"/>
    </row>
    <row r="478" spans="1:1">
      <c r="A478" s="632"/>
    </row>
    <row r="479" spans="1:1">
      <c r="A479" s="632"/>
    </row>
    <row r="480" spans="1:1">
      <c r="A480" s="632"/>
    </row>
    <row r="481" spans="1:1">
      <c r="A481" s="632"/>
    </row>
    <row r="482" spans="1:1">
      <c r="A482" s="632"/>
    </row>
    <row r="483" spans="1:1">
      <c r="A483" s="632"/>
    </row>
    <row r="484" spans="1:1">
      <c r="A484" s="632"/>
    </row>
    <row r="485" spans="1:1">
      <c r="A485" s="632"/>
    </row>
    <row r="486" spans="1:1">
      <c r="A486" s="632"/>
    </row>
    <row r="487" spans="1:1">
      <c r="A487" s="632"/>
    </row>
    <row r="488" spans="1:1">
      <c r="A488" s="632"/>
    </row>
    <row r="489" spans="1:1">
      <c r="A489" s="632"/>
    </row>
    <row r="490" spans="1:1">
      <c r="A490" s="632"/>
    </row>
    <row r="491" spans="1:1">
      <c r="A491" s="632"/>
    </row>
    <row r="492" spans="1:1">
      <c r="A492" s="632"/>
    </row>
    <row r="493" spans="1:1">
      <c r="A493" s="632"/>
    </row>
    <row r="494" spans="1:1">
      <c r="A494" s="632"/>
    </row>
    <row r="495" spans="1:1">
      <c r="A495" s="632"/>
    </row>
    <row r="496" spans="1:1">
      <c r="A496" s="632"/>
    </row>
    <row r="497" spans="1:1">
      <c r="A497" s="632"/>
    </row>
    <row r="498" spans="1:1">
      <c r="A498" s="632"/>
    </row>
    <row r="499" spans="1:1">
      <c r="A499" s="632"/>
    </row>
    <row r="500" spans="1:1">
      <c r="A500" s="632"/>
    </row>
    <row r="501" spans="1:1">
      <c r="A501" s="632"/>
    </row>
    <row r="502" spans="1:1">
      <c r="A502" s="632"/>
    </row>
    <row r="503" spans="1:1">
      <c r="A503" s="632"/>
    </row>
    <row r="504" spans="1:1">
      <c r="A504" s="632"/>
    </row>
    <row r="505" spans="1:1">
      <c r="A505" s="632"/>
    </row>
    <row r="506" spans="1:1">
      <c r="A506" s="632"/>
    </row>
    <row r="507" spans="1:1">
      <c r="A507" s="632"/>
    </row>
    <row r="508" spans="1:1">
      <c r="A508" s="632"/>
    </row>
    <row r="509" spans="1:1">
      <c r="A509" s="632"/>
    </row>
    <row r="510" spans="1:1">
      <c r="A510" s="632"/>
    </row>
    <row r="511" spans="1:1">
      <c r="A511" s="632"/>
    </row>
    <row r="512" spans="1:1">
      <c r="A512" s="632"/>
    </row>
    <row r="513" spans="1:1">
      <c r="A513" s="632"/>
    </row>
    <row r="514" spans="1:1">
      <c r="A514" s="632"/>
    </row>
    <row r="515" spans="1:1">
      <c r="A515" s="632"/>
    </row>
    <row r="516" spans="1:1">
      <c r="A516" s="632"/>
    </row>
    <row r="517" spans="1:1">
      <c r="A517" s="632"/>
    </row>
    <row r="518" spans="1:1">
      <c r="A518" s="632"/>
    </row>
    <row r="519" spans="1:1">
      <c r="A519" s="632"/>
    </row>
    <row r="520" spans="1:1">
      <c r="A520" s="632"/>
    </row>
    <row r="521" spans="1:1">
      <c r="A521" s="632"/>
    </row>
    <row r="522" spans="1:1">
      <c r="A522" s="632"/>
    </row>
    <row r="523" spans="1:1">
      <c r="A523" s="632"/>
    </row>
    <row r="524" spans="1:1">
      <c r="A524" s="632"/>
    </row>
    <row r="525" spans="1:1">
      <c r="A525" s="632"/>
    </row>
    <row r="526" spans="1:1">
      <c r="A526" s="632"/>
    </row>
    <row r="527" spans="1:1">
      <c r="A527" s="632"/>
    </row>
    <row r="528" spans="1:1">
      <c r="A528" s="632"/>
    </row>
    <row r="529" spans="1:1">
      <c r="A529" s="632"/>
    </row>
    <row r="530" spans="1:1">
      <c r="A530" s="632"/>
    </row>
    <row r="531" spans="1:1">
      <c r="A531" s="632"/>
    </row>
    <row r="532" spans="1:1">
      <c r="A532" s="632"/>
    </row>
    <row r="533" spans="1:1">
      <c r="A533" s="632"/>
    </row>
    <row r="534" spans="1:1">
      <c r="A534" s="632"/>
    </row>
    <row r="535" spans="1:1">
      <c r="A535" s="632"/>
    </row>
    <row r="536" spans="1:1">
      <c r="A536" s="632"/>
    </row>
    <row r="537" spans="1:1">
      <c r="A537" s="632"/>
    </row>
    <row r="538" spans="1:1">
      <c r="A538" s="632"/>
    </row>
    <row r="539" spans="1:1">
      <c r="A539" s="632"/>
    </row>
    <row r="540" spans="1:1">
      <c r="A540" s="632"/>
    </row>
    <row r="541" spans="1:1">
      <c r="A541" s="632"/>
    </row>
    <row r="542" spans="1:1">
      <c r="A542" s="632"/>
    </row>
    <row r="543" spans="1:1">
      <c r="A543" s="632"/>
    </row>
    <row r="544" spans="1:1">
      <c r="A544" s="632"/>
    </row>
    <row r="545" spans="1:1">
      <c r="A545" s="632"/>
    </row>
    <row r="546" spans="1:1">
      <c r="A546" s="632"/>
    </row>
    <row r="547" spans="1:1">
      <c r="A547" s="632"/>
    </row>
    <row r="548" spans="1:1">
      <c r="A548" s="632"/>
    </row>
    <row r="549" spans="1:1">
      <c r="A549" s="632"/>
    </row>
    <row r="550" spans="1:1">
      <c r="A550" s="632"/>
    </row>
    <row r="551" spans="1:1">
      <c r="A551" s="632"/>
    </row>
    <row r="552" spans="1:1">
      <c r="A552" s="632"/>
    </row>
    <row r="553" spans="1:1">
      <c r="A553" s="632"/>
    </row>
    <row r="554" spans="1:1">
      <c r="A554" s="632"/>
    </row>
    <row r="555" spans="1:1">
      <c r="A555" s="632"/>
    </row>
    <row r="556" spans="1:1">
      <c r="A556" s="632"/>
    </row>
    <row r="557" spans="1:1">
      <c r="A557" s="632"/>
    </row>
    <row r="558" spans="1:1">
      <c r="A558" s="632"/>
    </row>
    <row r="559" spans="1:1">
      <c r="A559" s="632"/>
    </row>
    <row r="560" spans="1:1">
      <c r="A560" s="632"/>
    </row>
    <row r="561" spans="1:1">
      <c r="A561" s="632"/>
    </row>
    <row r="562" spans="1:1">
      <c r="A562" s="632"/>
    </row>
    <row r="563" spans="1:1">
      <c r="A563" s="632"/>
    </row>
    <row r="564" spans="1:1">
      <c r="A564" s="632"/>
    </row>
    <row r="565" spans="1:1">
      <c r="A565" s="632"/>
    </row>
    <row r="566" spans="1:1">
      <c r="A566" s="632"/>
    </row>
    <row r="567" spans="1:1">
      <c r="A567" s="632"/>
    </row>
    <row r="568" spans="1:1">
      <c r="A568" s="632"/>
    </row>
    <row r="569" spans="1:1">
      <c r="A569" s="632"/>
    </row>
    <row r="570" spans="1:1">
      <c r="A570" s="632"/>
    </row>
    <row r="571" spans="1:1">
      <c r="A571" s="632"/>
    </row>
    <row r="572" spans="1:1">
      <c r="A572" s="632"/>
    </row>
    <row r="573" spans="1:1">
      <c r="A573" s="632"/>
    </row>
    <row r="574" spans="1:1">
      <c r="A574" s="632"/>
    </row>
    <row r="575" spans="1:1">
      <c r="A575" s="632"/>
    </row>
    <row r="576" spans="1:1">
      <c r="A576" s="632"/>
    </row>
    <row r="577" spans="1:1">
      <c r="A577" s="632"/>
    </row>
    <row r="578" spans="1:1">
      <c r="A578" s="632"/>
    </row>
    <row r="579" spans="1:1">
      <c r="A579" s="632"/>
    </row>
    <row r="580" spans="1:1">
      <c r="A580" s="632"/>
    </row>
    <row r="581" spans="1:1">
      <c r="A581" s="632"/>
    </row>
    <row r="582" spans="1:1">
      <c r="A582" s="632"/>
    </row>
    <row r="583" spans="1:1">
      <c r="A583" s="632"/>
    </row>
    <row r="584" spans="1:1">
      <c r="A584" s="632"/>
    </row>
    <row r="585" spans="1:1">
      <c r="A585" s="632"/>
    </row>
    <row r="586" spans="1:1">
      <c r="A586" s="632"/>
    </row>
    <row r="587" spans="1:1">
      <c r="A587" s="632"/>
    </row>
    <row r="588" spans="1:1">
      <c r="A588" s="632"/>
    </row>
    <row r="589" spans="1:1">
      <c r="A589" s="632"/>
    </row>
    <row r="590" spans="1:1">
      <c r="A590" s="632"/>
    </row>
    <row r="591" spans="1:1">
      <c r="A591" s="632"/>
    </row>
    <row r="592" spans="1:1">
      <c r="A592" s="632"/>
    </row>
    <row r="593" spans="1:1">
      <c r="A593" s="632"/>
    </row>
    <row r="594" spans="1:1">
      <c r="A594" s="632"/>
    </row>
    <row r="595" spans="1:1">
      <c r="A595" s="632"/>
    </row>
    <row r="596" spans="1:1">
      <c r="A596" s="632"/>
    </row>
    <row r="597" spans="1:1">
      <c r="A597" s="632"/>
    </row>
    <row r="598" spans="1:1">
      <c r="A598" s="632"/>
    </row>
    <row r="599" spans="1:1">
      <c r="A599" s="632"/>
    </row>
    <row r="600" spans="1:1">
      <c r="A600" s="632"/>
    </row>
    <row r="601" spans="1:1">
      <c r="A601" s="632"/>
    </row>
    <row r="602" spans="1:1">
      <c r="A602" s="632"/>
    </row>
    <row r="603" spans="1:1">
      <c r="A603" s="632"/>
    </row>
    <row r="604" spans="1:1">
      <c r="A604" s="632"/>
    </row>
    <row r="605" spans="1:1">
      <c r="A605" s="632"/>
    </row>
    <row r="606" spans="1:1">
      <c r="A606" s="632"/>
    </row>
    <row r="607" spans="1:1">
      <c r="A607" s="632"/>
    </row>
    <row r="608" spans="1:1">
      <c r="A608" s="632"/>
    </row>
    <row r="609" spans="1:1">
      <c r="A609" s="632"/>
    </row>
    <row r="610" spans="1:1">
      <c r="A610" s="632"/>
    </row>
    <row r="611" spans="1:1">
      <c r="A611" s="632"/>
    </row>
    <row r="612" spans="1:1">
      <c r="A612" s="632"/>
    </row>
    <row r="613" spans="1:1">
      <c r="A613" s="632"/>
    </row>
    <row r="614" spans="1:1">
      <c r="A614" s="632"/>
    </row>
    <row r="615" spans="1:1">
      <c r="A615" s="632"/>
    </row>
    <row r="616" spans="1:1">
      <c r="A616" s="632"/>
    </row>
    <row r="617" spans="1:1">
      <c r="A617" s="632"/>
    </row>
    <row r="618" spans="1:1">
      <c r="A618" s="632"/>
    </row>
    <row r="619" spans="1:1">
      <c r="A619" s="632"/>
    </row>
    <row r="620" spans="1:1">
      <c r="A620" s="632"/>
    </row>
    <row r="621" spans="1:1">
      <c r="A621" s="632"/>
    </row>
    <row r="622" spans="1:1">
      <c r="A622" s="632"/>
    </row>
    <row r="623" spans="1:1">
      <c r="A623" s="632"/>
    </row>
    <row r="624" spans="1:1">
      <c r="A624" s="632"/>
    </row>
    <row r="625" spans="1:1">
      <c r="A625" s="632"/>
    </row>
    <row r="626" spans="1:1">
      <c r="A626" s="632"/>
    </row>
    <row r="627" spans="1:1">
      <c r="A627" s="632"/>
    </row>
    <row r="628" spans="1:1">
      <c r="A628" s="632"/>
    </row>
    <row r="629" spans="1:1">
      <c r="A629" s="632"/>
    </row>
    <row r="630" spans="1:1">
      <c r="A630" s="632"/>
    </row>
    <row r="631" spans="1:1">
      <c r="A631" s="632"/>
    </row>
    <row r="632" spans="1:1">
      <c r="A632" s="632"/>
    </row>
    <row r="633" spans="1:1">
      <c r="A633" s="632"/>
    </row>
    <row r="634" spans="1:1">
      <c r="A634" s="632"/>
    </row>
    <row r="635" spans="1:1">
      <c r="A635" s="632"/>
    </row>
    <row r="636" spans="1:1">
      <c r="A636" s="632"/>
    </row>
    <row r="637" spans="1:1">
      <c r="A637" s="632"/>
    </row>
    <row r="638" spans="1:1">
      <c r="A638" s="632"/>
    </row>
    <row r="639" spans="1:1">
      <c r="A639" s="632"/>
    </row>
    <row r="640" spans="1:1">
      <c r="A640" s="632"/>
    </row>
    <row r="641" spans="1:1">
      <c r="A641" s="632"/>
    </row>
    <row r="642" spans="1:1">
      <c r="A642" s="632"/>
    </row>
    <row r="643" spans="1:1">
      <c r="A643" s="632"/>
    </row>
    <row r="644" spans="1:1">
      <c r="A644" s="632"/>
    </row>
    <row r="645" spans="1:1">
      <c r="A645" s="632"/>
    </row>
    <row r="646" spans="1:1">
      <c r="A646" s="632"/>
    </row>
    <row r="647" spans="1:1">
      <c r="A647" s="632"/>
    </row>
    <row r="648" spans="1:1">
      <c r="A648" s="632"/>
    </row>
    <row r="649" spans="1:1">
      <c r="A649" s="632"/>
    </row>
    <row r="650" spans="1:1">
      <c r="A650" s="632"/>
    </row>
    <row r="651" spans="1:1">
      <c r="A651" s="632"/>
    </row>
    <row r="652" spans="1:1">
      <c r="A652" s="632"/>
    </row>
    <row r="653" spans="1:1">
      <c r="A653" s="632"/>
    </row>
    <row r="654" spans="1:1">
      <c r="A654" s="632"/>
    </row>
    <row r="655" spans="1:1">
      <c r="A655" s="632"/>
    </row>
    <row r="656" spans="1:1">
      <c r="A656" s="632"/>
    </row>
    <row r="657" spans="1:1">
      <c r="A657" s="632"/>
    </row>
    <row r="658" spans="1:1">
      <c r="A658" s="632"/>
    </row>
    <row r="659" spans="1:1">
      <c r="A659" s="632"/>
    </row>
    <row r="660" spans="1:1">
      <c r="A660" s="632"/>
    </row>
    <row r="661" spans="1:1">
      <c r="A661" s="632"/>
    </row>
    <row r="662" spans="1:1">
      <c r="A662" s="632"/>
    </row>
    <row r="663" spans="1:1">
      <c r="A663" s="632"/>
    </row>
    <row r="664" spans="1:1">
      <c r="A664" s="632"/>
    </row>
    <row r="665" spans="1:1">
      <c r="A665" s="632"/>
    </row>
    <row r="666" spans="1:1">
      <c r="A666" s="632"/>
    </row>
    <row r="667" spans="1:1">
      <c r="A667" s="632"/>
    </row>
    <row r="668" spans="1:1">
      <c r="A668" s="632"/>
    </row>
    <row r="669" spans="1:1">
      <c r="A669" s="632"/>
    </row>
    <row r="670" spans="1:1">
      <c r="A670" s="632"/>
    </row>
    <row r="671" spans="1:1">
      <c r="A671" s="632"/>
    </row>
    <row r="672" spans="1:1">
      <c r="A672" s="632"/>
    </row>
    <row r="673" spans="1:1">
      <c r="A673" s="632"/>
    </row>
    <row r="674" spans="1:1">
      <c r="A674" s="632"/>
    </row>
    <row r="675" spans="1:1">
      <c r="A675" s="632"/>
    </row>
    <row r="676" spans="1:1">
      <c r="A676" s="632"/>
    </row>
    <row r="677" spans="1:1">
      <c r="A677" s="632"/>
    </row>
    <row r="678" spans="1:1">
      <c r="A678" s="632"/>
    </row>
    <row r="679" spans="1:1">
      <c r="A679" s="632"/>
    </row>
    <row r="680" spans="1:1">
      <c r="A680" s="632"/>
    </row>
    <row r="681" spans="1:1">
      <c r="A681" s="632"/>
    </row>
    <row r="682" spans="1:1">
      <c r="A682" s="632"/>
    </row>
    <row r="683" spans="1:1">
      <c r="A683" s="632"/>
    </row>
    <row r="684" spans="1:1">
      <c r="A684" s="632"/>
    </row>
    <row r="685" spans="1:1">
      <c r="A685" s="632"/>
    </row>
    <row r="686" spans="1:1">
      <c r="A686" s="632"/>
    </row>
    <row r="687" spans="1:1">
      <c r="A687" s="632"/>
    </row>
    <row r="688" spans="1:1">
      <c r="A688" s="632"/>
    </row>
    <row r="689" spans="1:1">
      <c r="A689" s="632"/>
    </row>
    <row r="690" spans="1:1">
      <c r="A690" s="632"/>
    </row>
    <row r="691" spans="1:1">
      <c r="A691" s="632"/>
    </row>
    <row r="692" spans="1:1">
      <c r="A692" s="632"/>
    </row>
    <row r="693" spans="1:1">
      <c r="A693" s="632"/>
    </row>
    <row r="694" spans="1:1">
      <c r="A694" s="632"/>
    </row>
    <row r="695" spans="1:1">
      <c r="A695" s="632"/>
    </row>
    <row r="696" spans="1:1">
      <c r="A696" s="632"/>
    </row>
    <row r="697" spans="1:1">
      <c r="A697" s="632"/>
    </row>
    <row r="698" spans="1:1">
      <c r="A698" s="632"/>
    </row>
    <row r="699" spans="1:1">
      <c r="A699" s="632"/>
    </row>
    <row r="700" spans="1:1">
      <c r="A700" s="632"/>
    </row>
    <row r="701" spans="1:1">
      <c r="A701" s="632"/>
    </row>
    <row r="702" spans="1:1">
      <c r="A702" s="632"/>
    </row>
    <row r="703" spans="1:1">
      <c r="A703" s="632"/>
    </row>
    <row r="704" spans="1:1">
      <c r="A704" s="632"/>
    </row>
    <row r="705" spans="1:1">
      <c r="A705" s="632"/>
    </row>
    <row r="706" spans="1:1">
      <c r="A706" s="632"/>
    </row>
    <row r="707" spans="1:1">
      <c r="A707" s="632"/>
    </row>
    <row r="708" spans="1:1">
      <c r="A708" s="632"/>
    </row>
    <row r="709" spans="1:1">
      <c r="A709" s="632"/>
    </row>
    <row r="710" spans="1:1">
      <c r="A710" s="632"/>
    </row>
    <row r="711" spans="1:1">
      <c r="A711" s="632"/>
    </row>
    <row r="712" spans="1:1">
      <c r="A712" s="632"/>
    </row>
    <row r="713" spans="1:1">
      <c r="A713" s="632"/>
    </row>
    <row r="714" spans="1:1">
      <c r="A714" s="632"/>
    </row>
    <row r="715" spans="1:1">
      <c r="A715" s="632"/>
    </row>
    <row r="716" spans="1:1">
      <c r="A716" s="632"/>
    </row>
    <row r="717" spans="1:1">
      <c r="A717" s="632"/>
    </row>
    <row r="718" spans="1:1">
      <c r="A718" s="632"/>
    </row>
    <row r="719" spans="1:1">
      <c r="A719" s="632"/>
    </row>
    <row r="720" spans="1:1">
      <c r="A720" s="632"/>
    </row>
    <row r="721" spans="1:1">
      <c r="A721" s="632"/>
    </row>
    <row r="722" spans="1:1">
      <c r="A722" s="632"/>
    </row>
    <row r="723" spans="1:1">
      <c r="A723" s="632"/>
    </row>
    <row r="724" spans="1:1">
      <c r="A724" s="632"/>
    </row>
    <row r="725" spans="1:1">
      <c r="A725" s="632"/>
    </row>
    <row r="726" spans="1:1">
      <c r="A726" s="632"/>
    </row>
    <row r="727" spans="1:1">
      <c r="A727" s="632"/>
    </row>
    <row r="728" spans="1:1">
      <c r="A728" s="632"/>
    </row>
    <row r="729" spans="1:1">
      <c r="A729" s="632"/>
    </row>
    <row r="730" spans="1:1">
      <c r="A730" s="632"/>
    </row>
    <row r="731" spans="1:1">
      <c r="A731" s="632"/>
    </row>
    <row r="732" spans="1:1">
      <c r="A732" s="632"/>
    </row>
    <row r="733" spans="1:1">
      <c r="A733" s="632"/>
    </row>
    <row r="734" spans="1:1">
      <c r="A734" s="632"/>
    </row>
    <row r="735" spans="1:1">
      <c r="A735" s="632"/>
    </row>
    <row r="736" spans="1:1">
      <c r="A736" s="632"/>
    </row>
    <row r="737" spans="1:1">
      <c r="A737" s="632"/>
    </row>
    <row r="738" spans="1:1">
      <c r="A738" s="632"/>
    </row>
    <row r="739" spans="1:1">
      <c r="A739" s="632"/>
    </row>
    <row r="740" spans="1:1">
      <c r="A740" s="632"/>
    </row>
    <row r="741" spans="1:1">
      <c r="A741" s="632"/>
    </row>
    <row r="742" spans="1:1">
      <c r="A742" s="632"/>
    </row>
    <row r="743" spans="1:1">
      <c r="A743" s="632"/>
    </row>
    <row r="744" spans="1:1">
      <c r="A744" s="632"/>
    </row>
    <row r="745" spans="1:1">
      <c r="A745" s="632"/>
    </row>
    <row r="746" spans="1:1">
      <c r="A746" s="632"/>
    </row>
    <row r="747" spans="1:1">
      <c r="A747" s="632"/>
    </row>
    <row r="748" spans="1:1">
      <c r="A748" s="632"/>
    </row>
    <row r="749" spans="1:1">
      <c r="A749" s="632"/>
    </row>
    <row r="750" spans="1:1">
      <c r="A750" s="632"/>
    </row>
    <row r="751" spans="1:1">
      <c r="A751" s="632"/>
    </row>
    <row r="752" spans="1:1">
      <c r="A752" s="632"/>
    </row>
    <row r="753" spans="1:1">
      <c r="A753" s="632"/>
    </row>
    <row r="754" spans="1:1">
      <c r="A754" s="632"/>
    </row>
    <row r="755" spans="1:1">
      <c r="A755" s="632"/>
    </row>
    <row r="756" spans="1:1">
      <c r="A756" s="632"/>
    </row>
    <row r="757" spans="1:1">
      <c r="A757" s="632"/>
    </row>
    <row r="758" spans="1:1">
      <c r="A758" s="632"/>
    </row>
    <row r="759" spans="1:1">
      <c r="A759" s="632"/>
    </row>
    <row r="760" spans="1:1">
      <c r="A760" s="632"/>
    </row>
    <row r="761" spans="1:1">
      <c r="A761" s="632"/>
    </row>
    <row r="762" spans="1:1">
      <c r="A762" s="632"/>
    </row>
    <row r="763" spans="1:1">
      <c r="A763" s="632"/>
    </row>
    <row r="764" spans="1:1">
      <c r="A764" s="632"/>
    </row>
    <row r="765" spans="1:1">
      <c r="A765" s="632"/>
    </row>
    <row r="766" spans="1:1">
      <c r="A766" s="632"/>
    </row>
    <row r="767" spans="1:1">
      <c r="A767" s="632"/>
    </row>
    <row r="768" spans="1:1">
      <c r="A768" s="632"/>
    </row>
    <row r="769" spans="1:1">
      <c r="A769" s="632"/>
    </row>
    <row r="770" spans="1:1">
      <c r="A770" s="632"/>
    </row>
    <row r="771" spans="1:1">
      <c r="A771" s="632"/>
    </row>
    <row r="772" spans="1:1">
      <c r="A772" s="632"/>
    </row>
    <row r="773" spans="1:1">
      <c r="A773" s="632"/>
    </row>
    <row r="774" spans="1:1">
      <c r="A774" s="632"/>
    </row>
    <row r="775" spans="1:1">
      <c r="A775" s="632"/>
    </row>
    <row r="776" spans="1:1">
      <c r="A776" s="632"/>
    </row>
    <row r="777" spans="1:1">
      <c r="A777" s="632"/>
    </row>
    <row r="778" spans="1:1">
      <c r="A778" s="632"/>
    </row>
    <row r="779" spans="1:1">
      <c r="A779" s="632"/>
    </row>
    <row r="780" spans="1:1">
      <c r="A780" s="632"/>
    </row>
    <row r="781" spans="1:1">
      <c r="A781" s="632"/>
    </row>
    <row r="782" spans="1:1">
      <c r="A782" s="632"/>
    </row>
    <row r="783" spans="1:1">
      <c r="A783" s="632"/>
    </row>
    <row r="784" spans="1:1">
      <c r="A784" s="632"/>
    </row>
    <row r="785" spans="1:1">
      <c r="A785" s="632"/>
    </row>
    <row r="786" spans="1:1">
      <c r="A786" s="632"/>
    </row>
    <row r="787" spans="1:1">
      <c r="A787" s="632"/>
    </row>
    <row r="788" spans="1:1">
      <c r="A788" s="632"/>
    </row>
    <row r="789" spans="1:1">
      <c r="A789" s="632"/>
    </row>
    <row r="790" spans="1:1">
      <c r="A790" s="632"/>
    </row>
    <row r="791" spans="1:1">
      <c r="A791" s="632"/>
    </row>
    <row r="792" spans="1:1">
      <c r="A792" s="632"/>
    </row>
    <row r="793" spans="1:1">
      <c r="A793" s="632"/>
    </row>
    <row r="794" spans="1:1">
      <c r="A794" s="632"/>
    </row>
    <row r="795" spans="1:1">
      <c r="A795" s="632"/>
    </row>
    <row r="796" spans="1:1">
      <c r="A796" s="632"/>
    </row>
    <row r="797" spans="1:1">
      <c r="A797" s="632"/>
    </row>
    <row r="798" spans="1:1">
      <c r="A798" s="632"/>
    </row>
    <row r="799" spans="1:1">
      <c r="A799" s="632"/>
    </row>
    <row r="800" spans="1:1">
      <c r="A800" s="632"/>
    </row>
    <row r="801" spans="1:1">
      <c r="A801" s="632"/>
    </row>
    <row r="802" spans="1:1">
      <c r="A802" s="632"/>
    </row>
    <row r="803" spans="1:1">
      <c r="A803" s="632"/>
    </row>
    <row r="804" spans="1:1">
      <c r="A804" s="632"/>
    </row>
    <row r="805" spans="1:1">
      <c r="A805" s="632"/>
    </row>
    <row r="806" spans="1:1">
      <c r="A806" s="632"/>
    </row>
    <row r="807" spans="1:1">
      <c r="A807" s="632"/>
    </row>
    <row r="808" spans="1:1">
      <c r="A808" s="632"/>
    </row>
    <row r="809" spans="1:1">
      <c r="A809" s="632"/>
    </row>
    <row r="810" spans="1:1">
      <c r="A810" s="632"/>
    </row>
    <row r="811" spans="1:1">
      <c r="A811" s="632"/>
    </row>
    <row r="812" spans="1:1">
      <c r="A812" s="632"/>
    </row>
    <row r="813" spans="1:1">
      <c r="A813" s="632"/>
    </row>
    <row r="814" spans="1:1">
      <c r="A814" s="632"/>
    </row>
    <row r="815" spans="1:1">
      <c r="A815" s="632"/>
    </row>
    <row r="816" spans="1:1">
      <c r="A816" s="632"/>
    </row>
    <row r="817" spans="1:1">
      <c r="A817" s="632"/>
    </row>
    <row r="818" spans="1:1">
      <c r="A818" s="632"/>
    </row>
    <row r="819" spans="1:1">
      <c r="A819" s="632"/>
    </row>
    <row r="820" spans="1:1">
      <c r="A820" s="632"/>
    </row>
    <row r="821" spans="1:1">
      <c r="A821" s="632"/>
    </row>
    <row r="822" spans="1:1">
      <c r="A822" s="632"/>
    </row>
    <row r="823" spans="1:1">
      <c r="A823" s="632"/>
    </row>
    <row r="824" spans="1:1">
      <c r="A824" s="632"/>
    </row>
    <row r="825" spans="1:1">
      <c r="A825" s="632"/>
    </row>
    <row r="826" spans="1:1">
      <c r="A826" s="632"/>
    </row>
    <row r="827" spans="1:1">
      <c r="A827" s="632"/>
    </row>
    <row r="828" spans="1:1">
      <c r="A828" s="632"/>
    </row>
    <row r="829" spans="1:1">
      <c r="A829" s="632"/>
    </row>
    <row r="830" spans="1:1">
      <c r="A830" s="632"/>
    </row>
    <row r="831" spans="1:1">
      <c r="A831" s="632"/>
    </row>
    <row r="832" spans="1:1">
      <c r="A832" s="632"/>
    </row>
    <row r="833" spans="1:1">
      <c r="A833" s="632"/>
    </row>
    <row r="834" spans="1:1">
      <c r="A834" s="632"/>
    </row>
    <row r="835" spans="1:1">
      <c r="A835" s="632"/>
    </row>
    <row r="836" spans="1:1">
      <c r="A836" s="632"/>
    </row>
    <row r="837" spans="1:1">
      <c r="A837" s="632"/>
    </row>
    <row r="838" spans="1:1">
      <c r="A838" s="632"/>
    </row>
    <row r="839" spans="1:1">
      <c r="A839" s="632"/>
    </row>
    <row r="840" spans="1:1">
      <c r="A840" s="632"/>
    </row>
    <row r="841" spans="1:1">
      <c r="A841" s="632"/>
    </row>
    <row r="842" spans="1:1">
      <c r="A842" s="632"/>
    </row>
    <row r="843" spans="1:1">
      <c r="A843" s="632"/>
    </row>
    <row r="844" spans="1:1">
      <c r="A844" s="632"/>
    </row>
    <row r="845" spans="1:1">
      <c r="A845" s="632"/>
    </row>
    <row r="846" spans="1:1">
      <c r="A846" s="632"/>
    </row>
    <row r="847" spans="1:1">
      <c r="A847" s="632"/>
    </row>
    <row r="848" spans="1:1">
      <c r="A848" s="632"/>
    </row>
    <row r="849" spans="1:1">
      <c r="A849" s="632"/>
    </row>
    <row r="850" spans="1:1">
      <c r="A850" s="632"/>
    </row>
    <row r="851" spans="1:1">
      <c r="A851" s="632"/>
    </row>
    <row r="852" spans="1:1">
      <c r="A852" s="632"/>
    </row>
    <row r="853" spans="1:1">
      <c r="A853" s="632"/>
    </row>
    <row r="854" spans="1:1">
      <c r="A854" s="632"/>
    </row>
    <row r="855" spans="1:1">
      <c r="A855" s="632"/>
    </row>
    <row r="856" spans="1:1">
      <c r="A856" s="632"/>
    </row>
    <row r="857" spans="1:1">
      <c r="A857" s="632"/>
    </row>
    <row r="858" spans="1:1">
      <c r="A858" s="632"/>
    </row>
    <row r="859" spans="1:1">
      <c r="A859" s="632"/>
    </row>
    <row r="860" spans="1:1">
      <c r="A860" s="632"/>
    </row>
    <row r="861" spans="1:1">
      <c r="A861" s="632"/>
    </row>
    <row r="862" spans="1:1">
      <c r="A862" s="632"/>
    </row>
    <row r="863" spans="1:1">
      <c r="A863" s="632"/>
    </row>
    <row r="864" spans="1:1">
      <c r="A864" s="632"/>
    </row>
    <row r="865" spans="1:1">
      <c r="A865" s="632"/>
    </row>
    <row r="866" spans="1:1">
      <c r="A866" s="632"/>
    </row>
    <row r="867" spans="1:1">
      <c r="A867" s="632"/>
    </row>
    <row r="868" spans="1:1">
      <c r="A868" s="632"/>
    </row>
    <row r="869" spans="1:1">
      <c r="A869" s="632"/>
    </row>
    <row r="870" spans="1:1">
      <c r="A870" s="632"/>
    </row>
    <row r="871" spans="1:1">
      <c r="A871" s="632"/>
    </row>
    <row r="872" spans="1:1">
      <c r="A872" s="632"/>
    </row>
    <row r="873" spans="1:1">
      <c r="A873" s="632"/>
    </row>
    <row r="874" spans="1:1">
      <c r="A874" s="632"/>
    </row>
    <row r="875" spans="1:1">
      <c r="A875" s="632"/>
    </row>
    <row r="876" spans="1:1">
      <c r="A876" s="632"/>
    </row>
    <row r="877" spans="1:1">
      <c r="A877" s="632"/>
    </row>
    <row r="878" spans="1:1">
      <c r="A878" s="632"/>
    </row>
    <row r="879" spans="1:1">
      <c r="A879" s="632"/>
    </row>
    <row r="880" spans="1:1">
      <c r="A880" s="632"/>
    </row>
    <row r="881" spans="1:1">
      <c r="A881" s="632"/>
    </row>
    <row r="882" spans="1:1">
      <c r="A882" s="632"/>
    </row>
    <row r="883" spans="1:1">
      <c r="A883" s="632"/>
    </row>
    <row r="884" spans="1:1">
      <c r="A884" s="632"/>
    </row>
    <row r="885" spans="1:1">
      <c r="A885" s="632"/>
    </row>
    <row r="886" spans="1:1">
      <c r="A886" s="632"/>
    </row>
    <row r="887" spans="1:1">
      <c r="A887" s="632"/>
    </row>
    <row r="888" spans="1:1">
      <c r="A888" s="632"/>
    </row>
    <row r="889" spans="1:1">
      <c r="A889" s="632"/>
    </row>
    <row r="890" spans="1:1">
      <c r="A890" s="632"/>
    </row>
    <row r="891" spans="1:1">
      <c r="A891" s="632"/>
    </row>
    <row r="892" spans="1:1">
      <c r="A892" s="632"/>
    </row>
    <row r="893" spans="1:1">
      <c r="A893" s="632"/>
    </row>
    <row r="894" spans="1:1">
      <c r="A894" s="632"/>
    </row>
    <row r="895" spans="1:1">
      <c r="A895" s="632"/>
    </row>
    <row r="896" spans="1:1">
      <c r="A896" s="632"/>
    </row>
    <row r="897" spans="1:1">
      <c r="A897" s="632"/>
    </row>
    <row r="898" spans="1:1">
      <c r="A898" s="632"/>
    </row>
    <row r="899" spans="1:1">
      <c r="A899" s="632"/>
    </row>
    <row r="900" spans="1:1">
      <c r="A900" s="632"/>
    </row>
    <row r="901" spans="1:1">
      <c r="A901" s="632"/>
    </row>
    <row r="902" spans="1:1">
      <c r="A902" s="632"/>
    </row>
    <row r="903" spans="1:1">
      <c r="A903" s="632"/>
    </row>
    <row r="904" spans="1:1">
      <c r="A904" s="632"/>
    </row>
    <row r="905" spans="1:1">
      <c r="A905" s="632"/>
    </row>
    <row r="906" spans="1:1">
      <c r="A906" s="632"/>
    </row>
    <row r="907" spans="1:1">
      <c r="A907" s="632"/>
    </row>
    <row r="908" spans="1:1">
      <c r="A908" s="632"/>
    </row>
    <row r="909" spans="1:1">
      <c r="A909" s="632"/>
    </row>
    <row r="910" spans="1:1">
      <c r="A910" s="632"/>
    </row>
    <row r="911" spans="1:1">
      <c r="A911" s="632"/>
    </row>
    <row r="912" spans="1:1">
      <c r="A912" s="632"/>
    </row>
    <row r="913" spans="1:1">
      <c r="A913" s="632"/>
    </row>
    <row r="914" spans="1:1">
      <c r="A914" s="632"/>
    </row>
    <row r="915" spans="1:1">
      <c r="A915" s="632"/>
    </row>
    <row r="916" spans="1:1">
      <c r="A916" s="632"/>
    </row>
    <row r="917" spans="1:1">
      <c r="A917" s="632"/>
    </row>
    <row r="918" spans="1:1">
      <c r="A918" s="632"/>
    </row>
    <row r="919" spans="1:1">
      <c r="A919" s="632"/>
    </row>
    <row r="920" spans="1:1">
      <c r="A920" s="632"/>
    </row>
    <row r="921" spans="1:1">
      <c r="A921" s="632"/>
    </row>
    <row r="922" spans="1:1">
      <c r="A922" s="632"/>
    </row>
    <row r="923" spans="1:1">
      <c r="A923" s="632"/>
    </row>
    <row r="924" spans="1:1">
      <c r="A924" s="632"/>
    </row>
    <row r="925" spans="1:1">
      <c r="A925" s="632"/>
    </row>
    <row r="926" spans="1:1">
      <c r="A926" s="632"/>
    </row>
    <row r="927" spans="1:1">
      <c r="A927" s="632"/>
    </row>
    <row r="928" spans="1:1">
      <c r="A928" s="632"/>
    </row>
    <row r="929" spans="1:1">
      <c r="A929" s="632"/>
    </row>
    <row r="930" spans="1:1">
      <c r="A930" s="632"/>
    </row>
    <row r="931" spans="1:1">
      <c r="A931" s="632"/>
    </row>
    <row r="932" spans="1:1">
      <c r="A932" s="632"/>
    </row>
    <row r="933" spans="1:1">
      <c r="A933" s="632"/>
    </row>
    <row r="934" spans="1:1">
      <c r="A934" s="632"/>
    </row>
    <row r="935" spans="1:1">
      <c r="A935" s="632"/>
    </row>
    <row r="936" spans="1:1">
      <c r="A936" s="632"/>
    </row>
    <row r="937" spans="1:1">
      <c r="A937" s="632"/>
    </row>
    <row r="938" spans="1:1">
      <c r="A938" s="632"/>
    </row>
    <row r="939" spans="1:1">
      <c r="A939" s="632"/>
    </row>
    <row r="940" spans="1:1">
      <c r="A940" s="632"/>
    </row>
    <row r="941" spans="1:1">
      <c r="A941" s="632"/>
    </row>
    <row r="942" spans="1:1">
      <c r="A942" s="632"/>
    </row>
    <row r="943" spans="1:1">
      <c r="A943" s="632"/>
    </row>
    <row r="944" spans="1:1">
      <c r="A944" s="632"/>
    </row>
    <row r="945" spans="1:1">
      <c r="A945" s="632"/>
    </row>
    <row r="946" spans="1:1">
      <c r="A946" s="632"/>
    </row>
    <row r="947" spans="1:1">
      <c r="A947" s="632"/>
    </row>
    <row r="948" spans="1:1">
      <c r="A948" s="632"/>
    </row>
    <row r="949" spans="1:1">
      <c r="A949" s="632"/>
    </row>
    <row r="950" spans="1:1">
      <c r="A950" s="632"/>
    </row>
    <row r="951" spans="1:1">
      <c r="A951" s="632"/>
    </row>
    <row r="952" spans="1:1">
      <c r="A952" s="632"/>
    </row>
    <row r="953" spans="1:1">
      <c r="A953" s="632"/>
    </row>
    <row r="954" spans="1:1">
      <c r="A954" s="632"/>
    </row>
    <row r="955" spans="1:1">
      <c r="A955" s="632"/>
    </row>
    <row r="956" spans="1:1">
      <c r="A956" s="632"/>
    </row>
    <row r="957" spans="1:1">
      <c r="A957" s="632"/>
    </row>
    <row r="958" spans="1:1">
      <c r="A958" s="632"/>
    </row>
    <row r="959" spans="1:1">
      <c r="A959" s="632"/>
    </row>
    <row r="960" spans="1:1">
      <c r="A960" s="632"/>
    </row>
    <row r="961" spans="1:1">
      <c r="A961" s="632"/>
    </row>
    <row r="962" spans="1:1">
      <c r="A962" s="632"/>
    </row>
    <row r="963" spans="1:1">
      <c r="A963" s="632"/>
    </row>
    <row r="964" spans="1:1">
      <c r="A964" s="632"/>
    </row>
    <row r="965" spans="1:1">
      <c r="A965" s="632"/>
    </row>
    <row r="966" spans="1:1">
      <c r="A966" s="632"/>
    </row>
    <row r="967" spans="1:1">
      <c r="A967" s="632"/>
    </row>
    <row r="968" spans="1:1">
      <c r="A968" s="632"/>
    </row>
    <row r="969" spans="1:1">
      <c r="A969" s="632"/>
    </row>
    <row r="970" spans="1:1">
      <c r="A970" s="632"/>
    </row>
    <row r="971" spans="1:1">
      <c r="A971" s="632"/>
    </row>
    <row r="972" spans="1:1">
      <c r="A972" s="632"/>
    </row>
    <row r="973" spans="1:1">
      <c r="A973" s="632"/>
    </row>
    <row r="974" spans="1:1">
      <c r="A974" s="632"/>
    </row>
    <row r="975" spans="1:1">
      <c r="A975" s="632"/>
    </row>
    <row r="976" spans="1:1">
      <c r="A976" s="632"/>
    </row>
    <row r="977" spans="1:1">
      <c r="A977" s="632"/>
    </row>
    <row r="978" spans="1:1">
      <c r="A978" s="632"/>
    </row>
    <row r="979" spans="1:1">
      <c r="A979" s="632"/>
    </row>
    <row r="980" spans="1:1">
      <c r="A980" s="632"/>
    </row>
    <row r="981" spans="1:1">
      <c r="A981" s="632"/>
    </row>
    <row r="982" spans="1:1">
      <c r="A982" s="632"/>
    </row>
    <row r="983" spans="1:1">
      <c r="A983" s="632"/>
    </row>
    <row r="984" spans="1:1">
      <c r="A984" s="632"/>
    </row>
    <row r="985" spans="1:1">
      <c r="A985" s="632"/>
    </row>
    <row r="986" spans="1:1">
      <c r="A986" s="632"/>
    </row>
    <row r="987" spans="1:1">
      <c r="A987" s="632"/>
    </row>
    <row r="988" spans="1:1">
      <c r="A988" s="632"/>
    </row>
    <row r="989" spans="1:1">
      <c r="A989" s="632"/>
    </row>
    <row r="990" spans="1:1">
      <c r="A990" s="632"/>
    </row>
    <row r="991" spans="1:1">
      <c r="A991" s="632"/>
    </row>
    <row r="992" spans="1:1">
      <c r="A992" s="632"/>
    </row>
    <row r="993" spans="1:1">
      <c r="A993" s="632"/>
    </row>
    <row r="994" spans="1:1">
      <c r="A994" s="632"/>
    </row>
    <row r="995" spans="1:1">
      <c r="A995" s="632"/>
    </row>
    <row r="996" spans="1:1">
      <c r="A996" s="632"/>
    </row>
    <row r="997" spans="1:1">
      <c r="A997" s="632"/>
    </row>
    <row r="998" spans="1:1">
      <c r="A998" s="632"/>
    </row>
    <row r="999" spans="1:1">
      <c r="A999" s="632"/>
    </row>
    <row r="1000" spans="1:1">
      <c r="A1000" s="632"/>
    </row>
    <row r="1001" spans="1:1">
      <c r="A1001" s="632"/>
    </row>
    <row r="1002" spans="1:1">
      <c r="A1002" s="632"/>
    </row>
    <row r="1003" spans="1:1">
      <c r="A1003" s="632"/>
    </row>
    <row r="1004" spans="1:1">
      <c r="A1004" s="632"/>
    </row>
    <row r="1005" spans="1:1">
      <c r="A1005" s="632"/>
    </row>
    <row r="1006" spans="1:1">
      <c r="A1006" s="632"/>
    </row>
    <row r="1007" spans="1:1">
      <c r="A1007" s="632"/>
    </row>
    <row r="1008" spans="1:1">
      <c r="A1008" s="632"/>
    </row>
    <row r="1009" spans="1:1">
      <c r="A1009" s="632"/>
    </row>
    <row r="1010" spans="1:1">
      <c r="A1010" s="632"/>
    </row>
    <row r="1011" spans="1:1">
      <c r="A1011" s="632"/>
    </row>
    <row r="1012" spans="1:1">
      <c r="A1012" s="632"/>
    </row>
    <row r="1013" spans="1:1">
      <c r="A1013" s="632"/>
    </row>
    <row r="1014" spans="1:1">
      <c r="A1014" s="632"/>
    </row>
    <row r="1015" spans="1:1">
      <c r="A1015" s="632"/>
    </row>
    <row r="1016" spans="1:1">
      <c r="A1016" s="632"/>
    </row>
    <row r="1017" spans="1:1">
      <c r="A1017" s="632"/>
    </row>
    <row r="1018" spans="1:1">
      <c r="A1018" s="632"/>
    </row>
    <row r="1019" spans="1:1">
      <c r="A1019" s="632"/>
    </row>
    <row r="1020" spans="1:1">
      <c r="A1020" s="632"/>
    </row>
    <row r="1021" spans="1:1">
      <c r="A1021" s="632"/>
    </row>
    <row r="1022" spans="1:1">
      <c r="A1022" s="632"/>
    </row>
    <row r="1023" spans="1:1">
      <c r="A1023" s="632"/>
    </row>
    <row r="1024" spans="1:1">
      <c r="A1024" s="632"/>
    </row>
    <row r="1025" spans="1:1">
      <c r="A1025" s="632"/>
    </row>
    <row r="1026" spans="1:1">
      <c r="A1026" s="632"/>
    </row>
    <row r="1027" spans="1:1">
      <c r="A1027" s="632"/>
    </row>
    <row r="1028" spans="1:1">
      <c r="A1028" s="632"/>
    </row>
    <row r="1029" spans="1:1">
      <c r="A1029" s="632"/>
    </row>
    <row r="1030" spans="1:1">
      <c r="A1030" s="632"/>
    </row>
    <row r="1031" spans="1:1">
      <c r="A1031" s="632"/>
    </row>
    <row r="1032" spans="1:1">
      <c r="A1032" s="632"/>
    </row>
    <row r="1033" spans="1:1">
      <c r="A1033" s="632"/>
    </row>
    <row r="1034" spans="1:1">
      <c r="A1034" s="632"/>
    </row>
    <row r="1035" spans="1:1">
      <c r="A1035" s="632"/>
    </row>
    <row r="1036" spans="1:1">
      <c r="A1036" s="632"/>
    </row>
    <row r="1037" spans="1:1">
      <c r="A1037" s="632"/>
    </row>
    <row r="1038" spans="1:1">
      <c r="A1038" s="632"/>
    </row>
    <row r="1039" spans="1:1">
      <c r="A1039" s="632"/>
    </row>
    <row r="1040" spans="1:1">
      <c r="A1040" s="632"/>
    </row>
    <row r="1041" spans="1:1">
      <c r="A1041" s="632"/>
    </row>
    <row r="1042" spans="1:1">
      <c r="A1042" s="632"/>
    </row>
    <row r="1043" spans="1:1">
      <c r="A1043" s="632"/>
    </row>
    <row r="1044" spans="1:1">
      <c r="A1044" s="632"/>
    </row>
    <row r="1045" spans="1:1">
      <c r="A1045" s="632"/>
    </row>
    <row r="1046" spans="1:1">
      <c r="A1046" s="632"/>
    </row>
    <row r="1047" spans="1:1">
      <c r="A1047" s="632"/>
    </row>
    <row r="1048" spans="1:1">
      <c r="A1048" s="632"/>
    </row>
    <row r="1049" spans="1:1">
      <c r="A1049" s="632"/>
    </row>
    <row r="1050" spans="1:1">
      <c r="A1050" s="632"/>
    </row>
    <row r="1051" spans="1:1">
      <c r="A1051" s="632"/>
    </row>
    <row r="1052" spans="1:1">
      <c r="A1052" s="632"/>
    </row>
    <row r="1053" spans="1:1">
      <c r="A1053" s="632"/>
    </row>
    <row r="1054" spans="1:1">
      <c r="A1054" s="632"/>
    </row>
    <row r="1055" spans="1:1">
      <c r="A1055" s="632"/>
    </row>
    <row r="1056" spans="1:1">
      <c r="A1056" s="632"/>
    </row>
    <row r="1057" spans="1:1">
      <c r="A1057" s="632"/>
    </row>
    <row r="1058" spans="1:1">
      <c r="A1058" s="632"/>
    </row>
    <row r="1059" spans="1:1">
      <c r="A1059" s="632"/>
    </row>
    <row r="1060" spans="1:1">
      <c r="A1060" s="632"/>
    </row>
    <row r="1061" spans="1:1">
      <c r="A1061" s="632"/>
    </row>
    <row r="1062" spans="1:1">
      <c r="A1062" s="632"/>
    </row>
    <row r="1063" spans="1:1">
      <c r="A1063" s="632"/>
    </row>
    <row r="1064" spans="1:1">
      <c r="A1064" s="632"/>
    </row>
    <row r="1065" spans="1:1">
      <c r="A1065" s="632"/>
    </row>
    <row r="1066" spans="1:1">
      <c r="A1066" s="632"/>
    </row>
    <row r="1067" spans="1:1">
      <c r="A1067" s="632"/>
    </row>
    <row r="1068" spans="1:1">
      <c r="A1068" s="632"/>
    </row>
    <row r="1069" spans="1:1">
      <c r="A1069" s="632"/>
    </row>
    <row r="1070" spans="1:1">
      <c r="A1070" s="632"/>
    </row>
    <row r="1071" spans="1:1">
      <c r="A1071" s="632"/>
    </row>
    <row r="1072" spans="1:1">
      <c r="A1072" s="632"/>
    </row>
    <row r="1073" spans="1:1">
      <c r="A1073" s="632"/>
    </row>
    <row r="1074" spans="1:1">
      <c r="A1074" s="632"/>
    </row>
    <row r="1075" spans="1:1">
      <c r="A1075" s="632"/>
    </row>
    <row r="1076" spans="1:1">
      <c r="A1076" s="632"/>
    </row>
    <row r="1077" spans="1:1">
      <c r="A1077" s="632"/>
    </row>
    <row r="1078" spans="1:1">
      <c r="A1078" s="632"/>
    </row>
    <row r="1079" spans="1:1">
      <c r="A1079" s="632"/>
    </row>
    <row r="1080" spans="1:1">
      <c r="A1080" s="632"/>
    </row>
    <row r="1081" spans="1:1">
      <c r="A1081" s="632"/>
    </row>
    <row r="1082" spans="1:1">
      <c r="A1082" s="632"/>
    </row>
    <row r="1083" spans="1:1">
      <c r="A1083" s="632"/>
    </row>
    <row r="1084" spans="1:1">
      <c r="A1084" s="632"/>
    </row>
    <row r="1085" spans="1:1">
      <c r="A1085" s="632"/>
    </row>
    <row r="1086" spans="1:1">
      <c r="A1086" s="632"/>
    </row>
    <row r="1087" spans="1:1">
      <c r="A1087" s="632"/>
    </row>
    <row r="1088" spans="1:1">
      <c r="A1088" s="632"/>
    </row>
    <row r="1089" spans="1:1">
      <c r="A1089" s="632"/>
    </row>
    <row r="1090" spans="1:1">
      <c r="A1090" s="632"/>
    </row>
    <row r="1091" spans="1:1">
      <c r="A1091" s="632"/>
    </row>
    <row r="1092" spans="1:1">
      <c r="A1092" s="632"/>
    </row>
    <row r="1093" spans="1:1">
      <c r="A1093" s="632"/>
    </row>
    <row r="1094" spans="1:1">
      <c r="A1094" s="632"/>
    </row>
    <row r="1095" spans="1:1">
      <c r="A1095" s="632"/>
    </row>
    <row r="1096" spans="1:1">
      <c r="A1096" s="632"/>
    </row>
    <row r="1097" spans="1:1">
      <c r="A1097" s="632"/>
    </row>
    <row r="1098" spans="1:1">
      <c r="A1098" s="632"/>
    </row>
    <row r="1099" spans="1:1">
      <c r="A1099" s="632"/>
    </row>
    <row r="1100" spans="1:1">
      <c r="A1100" s="632"/>
    </row>
    <row r="1101" spans="1:1">
      <c r="A1101" s="632"/>
    </row>
    <row r="1102" spans="1:1">
      <c r="A1102" s="632"/>
    </row>
    <row r="1103" spans="1:1">
      <c r="A1103" s="632"/>
    </row>
    <row r="1104" spans="1:1">
      <c r="A1104" s="632"/>
    </row>
    <row r="1105" spans="1:1">
      <c r="A1105" s="632"/>
    </row>
    <row r="1106" spans="1:1">
      <c r="A1106" s="632"/>
    </row>
    <row r="1107" spans="1:1">
      <c r="A1107" s="632"/>
    </row>
    <row r="1108" spans="1:1">
      <c r="A1108" s="632"/>
    </row>
    <row r="1109" spans="1:1">
      <c r="A1109" s="632"/>
    </row>
    <row r="1110" spans="1:1">
      <c r="A1110" s="632"/>
    </row>
    <row r="1111" spans="1:1">
      <c r="A1111" s="632"/>
    </row>
    <row r="1112" spans="1:1">
      <c r="A1112" s="632"/>
    </row>
    <row r="1113" spans="1:1">
      <c r="A1113" s="632"/>
    </row>
    <row r="1114" spans="1:1">
      <c r="A1114" s="632"/>
    </row>
    <row r="1115" spans="1:1">
      <c r="A1115" s="632"/>
    </row>
    <row r="1116" spans="1:1">
      <c r="A1116" s="632"/>
    </row>
    <row r="1117" spans="1:1">
      <c r="A1117" s="632"/>
    </row>
    <row r="1118" spans="1:1">
      <c r="A1118" s="632"/>
    </row>
    <row r="1119" spans="1:1">
      <c r="A1119" s="632"/>
    </row>
    <row r="1120" spans="1:1">
      <c r="A1120" s="632"/>
    </row>
    <row r="1121" spans="1:1">
      <c r="A1121" s="632"/>
    </row>
    <row r="1122" spans="1:1">
      <c r="A1122" s="632"/>
    </row>
    <row r="1123" spans="1:1">
      <c r="A1123" s="632"/>
    </row>
    <row r="1124" spans="1:1">
      <c r="A1124" s="632"/>
    </row>
    <row r="1125" spans="1:1">
      <c r="A1125" s="632"/>
    </row>
    <row r="1126" spans="1:1">
      <c r="A1126" s="632"/>
    </row>
    <row r="1127" spans="1:1">
      <c r="A1127" s="632"/>
    </row>
    <row r="1128" spans="1:1">
      <c r="A1128" s="632"/>
    </row>
    <row r="1129" spans="1:1">
      <c r="A1129" s="632"/>
    </row>
    <row r="1130" spans="1:1">
      <c r="A1130" s="632"/>
    </row>
    <row r="1131" spans="1:1">
      <c r="A1131" s="632"/>
    </row>
    <row r="1132" spans="1:1">
      <c r="A1132" s="632"/>
    </row>
    <row r="1133" spans="1:1">
      <c r="A1133" s="632"/>
    </row>
    <row r="1134" spans="1:1">
      <c r="A1134" s="632"/>
    </row>
    <row r="1135" spans="1:1">
      <c r="A1135" s="632"/>
    </row>
    <row r="1136" spans="1:1">
      <c r="A1136" s="632"/>
    </row>
    <row r="1137" spans="1:1">
      <c r="A1137" s="632"/>
    </row>
    <row r="1138" spans="1:1">
      <c r="A1138" s="632"/>
    </row>
    <row r="1139" spans="1:1">
      <c r="A1139" s="632"/>
    </row>
    <row r="1140" spans="1:1">
      <c r="A1140" s="632"/>
    </row>
    <row r="1141" spans="1:1">
      <c r="A1141" s="632"/>
    </row>
    <row r="1142" spans="1:1">
      <c r="A1142" s="632"/>
    </row>
    <row r="1143" spans="1:1">
      <c r="A1143" s="632"/>
    </row>
    <row r="1144" spans="1:1">
      <c r="A1144" s="632"/>
    </row>
    <row r="1145" spans="1:1">
      <c r="A1145" s="632"/>
    </row>
    <row r="1146" spans="1:1">
      <c r="A1146" s="632"/>
    </row>
    <row r="1147" spans="1:1">
      <c r="A1147" s="632"/>
    </row>
    <row r="1148" spans="1:1">
      <c r="A1148" s="632"/>
    </row>
    <row r="1149" spans="1:1">
      <c r="A1149" s="632"/>
    </row>
    <row r="1150" spans="1:1">
      <c r="A1150" s="632"/>
    </row>
    <row r="1151" spans="1:1">
      <c r="A1151" s="632"/>
    </row>
    <row r="1152" spans="1:1">
      <c r="A1152" s="632"/>
    </row>
    <row r="1153" spans="1:1">
      <c r="A1153" s="632"/>
    </row>
    <row r="1154" spans="1:1">
      <c r="A1154" s="632"/>
    </row>
    <row r="1155" spans="1:1">
      <c r="A1155" s="632"/>
    </row>
    <row r="1156" spans="1:1">
      <c r="A1156" s="632"/>
    </row>
    <row r="1157" spans="1:1">
      <c r="A1157" s="632"/>
    </row>
    <row r="1158" spans="1:1">
      <c r="A1158" s="632"/>
    </row>
    <row r="1159" spans="1:1">
      <c r="A1159" s="632"/>
    </row>
    <row r="1160" spans="1:1">
      <c r="A1160" s="632"/>
    </row>
    <row r="1161" spans="1:1">
      <c r="A1161" s="632"/>
    </row>
    <row r="1162" spans="1:1">
      <c r="A1162" s="632"/>
    </row>
    <row r="1163" spans="1:1">
      <c r="A1163" s="632"/>
    </row>
    <row r="1164" spans="1:1">
      <c r="A1164" s="632"/>
    </row>
    <row r="1165" spans="1:1">
      <c r="A1165" s="632"/>
    </row>
    <row r="1166" spans="1:1">
      <c r="A1166" s="632"/>
    </row>
    <row r="1167" spans="1:1">
      <c r="A1167" s="632"/>
    </row>
    <row r="1168" spans="1:1">
      <c r="A1168" s="632"/>
    </row>
    <row r="1169" spans="1:1">
      <c r="A1169" s="632"/>
    </row>
    <row r="1170" spans="1:1">
      <c r="A1170" s="632"/>
    </row>
    <row r="1171" spans="1:1">
      <c r="A1171" s="632"/>
    </row>
    <row r="1172" spans="1:1">
      <c r="A1172" s="632"/>
    </row>
    <row r="1173" spans="1:1">
      <c r="A1173" s="632"/>
    </row>
    <row r="1174" spans="1:1">
      <c r="A1174" s="632"/>
    </row>
    <row r="1175" spans="1:1">
      <c r="A1175" s="632"/>
    </row>
    <row r="1176" spans="1:1">
      <c r="A1176" s="632"/>
    </row>
    <row r="1177" spans="1:1">
      <c r="A1177" s="632"/>
    </row>
    <row r="1178" spans="1:1">
      <c r="A1178" s="632"/>
    </row>
    <row r="1179" spans="1:1">
      <c r="A1179" s="632"/>
    </row>
    <row r="1180" spans="1:1">
      <c r="A1180" s="632"/>
    </row>
    <row r="1181" spans="1:1">
      <c r="A1181" s="632"/>
    </row>
    <row r="1182" spans="1:1">
      <c r="A1182" s="632"/>
    </row>
    <row r="1183" spans="1:1">
      <c r="A1183" s="632"/>
    </row>
    <row r="1184" spans="1:1">
      <c r="A1184" s="632"/>
    </row>
    <row r="1185" spans="1:1">
      <c r="A1185" s="632"/>
    </row>
    <row r="1186" spans="1:1">
      <c r="A1186" s="632"/>
    </row>
    <row r="1187" spans="1:1">
      <c r="A1187" s="632"/>
    </row>
    <row r="1188" spans="1:1">
      <c r="A1188" s="632"/>
    </row>
    <row r="1189" spans="1:1">
      <c r="A1189" s="632"/>
    </row>
    <row r="1190" spans="1:1">
      <c r="A1190" s="632"/>
    </row>
    <row r="1191" spans="1:1">
      <c r="A1191" s="632"/>
    </row>
    <row r="1192" spans="1:1">
      <c r="A1192" s="632"/>
    </row>
    <row r="1193" spans="1:1">
      <c r="A1193" s="632"/>
    </row>
    <row r="1194" spans="1:1">
      <c r="A1194" s="632"/>
    </row>
    <row r="1195" spans="1:1">
      <c r="A1195" s="632"/>
    </row>
    <row r="1196" spans="1:1">
      <c r="A1196" s="632"/>
    </row>
    <row r="1197" spans="1:1">
      <c r="A1197" s="632"/>
    </row>
    <row r="1198" spans="1:1">
      <c r="A1198" s="632"/>
    </row>
    <row r="1199" spans="1:1">
      <c r="A1199" s="632"/>
    </row>
    <row r="1200" spans="1:1">
      <c r="A1200" s="632"/>
    </row>
    <row r="1201" spans="1:1">
      <c r="A1201" s="632"/>
    </row>
    <row r="1202" spans="1:1">
      <c r="A1202" s="632"/>
    </row>
    <row r="1203" spans="1:1">
      <c r="A1203" s="632"/>
    </row>
    <row r="1204" spans="1:1">
      <c r="A1204" s="632"/>
    </row>
    <row r="1205" spans="1:1">
      <c r="A1205" s="632"/>
    </row>
    <row r="1206" spans="1:1">
      <c r="A1206" s="632"/>
    </row>
    <row r="1207" spans="1:1">
      <c r="A1207" s="632"/>
    </row>
    <row r="1208" spans="1:1">
      <c r="A1208" s="632"/>
    </row>
    <row r="1209" spans="1:1">
      <c r="A1209" s="632"/>
    </row>
    <row r="1210" spans="1:1">
      <c r="A1210" s="632"/>
    </row>
    <row r="1211" spans="1:1">
      <c r="A1211" s="632"/>
    </row>
    <row r="1212" spans="1:1">
      <c r="A1212" s="632"/>
    </row>
    <row r="1213" spans="1:1">
      <c r="A1213" s="632"/>
    </row>
    <row r="1214" spans="1:1">
      <c r="A1214" s="632"/>
    </row>
    <row r="1215" spans="1:1">
      <c r="A1215" s="632"/>
    </row>
    <row r="1216" spans="1:1">
      <c r="A1216" s="632"/>
    </row>
    <row r="1217" spans="1:1">
      <c r="A1217" s="632"/>
    </row>
    <row r="1218" spans="1:1">
      <c r="A1218" s="632"/>
    </row>
    <row r="1219" spans="1:1">
      <c r="A1219" s="632"/>
    </row>
    <row r="1220" spans="1:1">
      <c r="A1220" s="632"/>
    </row>
    <row r="1221" spans="1:1">
      <c r="A1221" s="632"/>
    </row>
    <row r="1222" spans="1:1">
      <c r="A1222" s="632"/>
    </row>
    <row r="1223" spans="1:1">
      <c r="A1223" s="632"/>
    </row>
    <row r="1224" spans="1:1">
      <c r="A1224" s="632"/>
    </row>
    <row r="1225" spans="1:1">
      <c r="A1225" s="632"/>
    </row>
    <row r="1226" spans="1:1">
      <c r="A1226" s="632"/>
    </row>
    <row r="1227" spans="1:1">
      <c r="A1227" s="632"/>
    </row>
    <row r="1228" spans="1:1">
      <c r="A1228" s="632"/>
    </row>
    <row r="1229" spans="1:1">
      <c r="A1229" s="632"/>
    </row>
    <row r="1230" spans="1:1">
      <c r="A1230" s="632"/>
    </row>
    <row r="1231" spans="1:1">
      <c r="A1231" s="632"/>
    </row>
    <row r="1232" spans="1:1">
      <c r="A1232" s="632"/>
    </row>
    <row r="1233" spans="1:1">
      <c r="A1233" s="632"/>
    </row>
    <row r="1234" spans="1:1">
      <c r="A1234" s="632"/>
    </row>
    <row r="1235" spans="1:1">
      <c r="A1235" s="632"/>
    </row>
    <row r="1236" spans="1:1">
      <c r="A1236" s="632"/>
    </row>
    <row r="1237" spans="1:1">
      <c r="A1237" s="632"/>
    </row>
    <row r="1238" spans="1:1">
      <c r="A1238" s="632"/>
    </row>
    <row r="1239" spans="1:1">
      <c r="A1239" s="632"/>
    </row>
    <row r="1240" spans="1:1">
      <c r="A1240" s="632"/>
    </row>
    <row r="1241" spans="1:1">
      <c r="A1241" s="632"/>
    </row>
    <row r="1242" spans="1:1">
      <c r="A1242" s="632"/>
    </row>
    <row r="1243" spans="1:1">
      <c r="A1243" s="632"/>
    </row>
    <row r="1244" spans="1:1">
      <c r="A1244" s="632"/>
    </row>
    <row r="1245" spans="1:1">
      <c r="A1245" s="632"/>
    </row>
    <row r="1246" spans="1:1">
      <c r="A1246" s="632"/>
    </row>
    <row r="1247" spans="1:1">
      <c r="A1247" s="632"/>
    </row>
    <row r="1248" spans="1:1">
      <c r="A1248" s="632"/>
    </row>
    <row r="1249" spans="1:1">
      <c r="A1249" s="632"/>
    </row>
    <row r="1250" spans="1:1">
      <c r="A1250" s="632"/>
    </row>
    <row r="1251" spans="1:1">
      <c r="A1251" s="632"/>
    </row>
    <row r="1252" spans="1:1">
      <c r="A1252" s="632"/>
    </row>
    <row r="1253" spans="1:1">
      <c r="A1253" s="632"/>
    </row>
    <row r="1254" spans="1:1">
      <c r="A1254" s="632"/>
    </row>
    <row r="1255" spans="1:1">
      <c r="A1255" s="632"/>
    </row>
    <row r="1256" spans="1:1">
      <c r="A1256" s="632"/>
    </row>
    <row r="1257" spans="1:1">
      <c r="A1257" s="632"/>
    </row>
    <row r="1258" spans="1:1">
      <c r="A1258" s="632"/>
    </row>
    <row r="1259" spans="1:1">
      <c r="A1259" s="632"/>
    </row>
    <row r="1260" spans="1:1">
      <c r="A1260" s="632"/>
    </row>
    <row r="1261" spans="1:1">
      <c r="A1261" s="632"/>
    </row>
    <row r="1262" spans="1:1">
      <c r="A1262" s="632"/>
    </row>
    <row r="1263" spans="1:1">
      <c r="A1263" s="632"/>
    </row>
    <row r="1264" spans="1:1">
      <c r="A1264" s="632"/>
    </row>
    <row r="1265" spans="1:1">
      <c r="A1265" s="632"/>
    </row>
    <row r="1266" spans="1:1">
      <c r="A1266" s="632"/>
    </row>
    <row r="1267" spans="1:1">
      <c r="A1267" s="632"/>
    </row>
    <row r="1268" spans="1:1">
      <c r="A1268" s="632"/>
    </row>
    <row r="1269" spans="1:1">
      <c r="A1269" s="632"/>
    </row>
    <row r="1270" spans="1:1">
      <c r="A1270" s="632"/>
    </row>
    <row r="1271" spans="1:1">
      <c r="A1271" s="632"/>
    </row>
    <row r="1272" spans="1:1">
      <c r="A1272" s="632"/>
    </row>
    <row r="1273" spans="1:1">
      <c r="A1273" s="632"/>
    </row>
    <row r="1274" spans="1:1">
      <c r="A1274" s="632"/>
    </row>
    <row r="1275" spans="1:1">
      <c r="A1275" s="632"/>
    </row>
    <row r="1276" spans="1:1">
      <c r="A1276" s="632"/>
    </row>
    <row r="1277" spans="1:1">
      <c r="A1277" s="632"/>
    </row>
    <row r="1278" spans="1:1">
      <c r="A1278" s="632"/>
    </row>
    <row r="1279" spans="1:1">
      <c r="A1279" s="632"/>
    </row>
    <row r="1280" spans="1:1">
      <c r="A1280" s="632"/>
    </row>
    <row r="1281" spans="1:1">
      <c r="A1281" s="632"/>
    </row>
    <row r="1282" spans="1:1">
      <c r="A1282" s="632"/>
    </row>
    <row r="1283" spans="1:1">
      <c r="A1283" s="632"/>
    </row>
    <row r="1284" spans="1:1">
      <c r="A1284" s="632"/>
    </row>
    <row r="1285" spans="1:1">
      <c r="A1285" s="632"/>
    </row>
    <row r="1286" spans="1:1">
      <c r="A1286" s="632"/>
    </row>
    <row r="1287" spans="1:1">
      <c r="A1287" s="632"/>
    </row>
    <row r="1288" spans="1:1">
      <c r="A1288" s="632"/>
    </row>
    <row r="1289" spans="1:1">
      <c r="A1289" s="632"/>
    </row>
    <row r="1290" spans="1:1">
      <c r="A1290" s="632"/>
    </row>
    <row r="1291" spans="1:1">
      <c r="A1291" s="632"/>
    </row>
    <row r="1292" spans="1:1">
      <c r="A1292" s="632"/>
    </row>
    <row r="1293" spans="1:1">
      <c r="A1293" s="632"/>
    </row>
    <row r="1294" spans="1:1">
      <c r="A1294" s="632"/>
    </row>
    <row r="1295" spans="1:1">
      <c r="A1295" s="632"/>
    </row>
    <row r="1296" spans="1:1">
      <c r="A1296" s="632"/>
    </row>
    <row r="1297" spans="1:1">
      <c r="A1297" s="632"/>
    </row>
    <row r="1298" spans="1:1">
      <c r="A1298" s="632"/>
    </row>
    <row r="1299" spans="1:1">
      <c r="A1299" s="632"/>
    </row>
    <row r="1300" spans="1:1">
      <c r="A1300" s="632"/>
    </row>
    <row r="1301" spans="1:1">
      <c r="A1301" s="632"/>
    </row>
    <row r="1302" spans="1:1">
      <c r="A1302" s="632"/>
    </row>
    <row r="1303" spans="1:1">
      <c r="A1303" s="632"/>
    </row>
    <row r="1304" spans="1:1">
      <c r="A1304" s="632"/>
    </row>
    <row r="1305" spans="1:1">
      <c r="A1305" s="632"/>
    </row>
    <row r="1306" spans="1:1">
      <c r="A1306" s="632"/>
    </row>
    <row r="1307" spans="1:1">
      <c r="A1307" s="632"/>
    </row>
    <row r="1308" spans="1:1">
      <c r="A1308" s="632"/>
    </row>
    <row r="1309" spans="1:1">
      <c r="A1309" s="632"/>
    </row>
    <row r="1310" spans="1:1">
      <c r="A1310" s="632"/>
    </row>
    <row r="1311" spans="1:1">
      <c r="A1311" s="632"/>
    </row>
    <row r="1312" spans="1:1">
      <c r="A1312" s="632"/>
    </row>
    <row r="1313" spans="1:1">
      <c r="A1313" s="632"/>
    </row>
    <row r="1314" spans="1:1">
      <c r="A1314" s="632"/>
    </row>
    <row r="1315" spans="1:1">
      <c r="A1315" s="632"/>
    </row>
    <row r="1316" spans="1:1">
      <c r="A1316" s="632"/>
    </row>
    <row r="1317" spans="1:1">
      <c r="A1317" s="632"/>
    </row>
    <row r="1318" spans="1:1">
      <c r="A1318" s="632"/>
    </row>
    <row r="1319" spans="1:1">
      <c r="A1319" s="632"/>
    </row>
    <row r="1320" spans="1:1">
      <c r="A1320" s="632"/>
    </row>
    <row r="1321" spans="1:1">
      <c r="A1321" s="632"/>
    </row>
    <row r="1322" spans="1:1">
      <c r="A1322" s="632"/>
    </row>
    <row r="1323" spans="1:1">
      <c r="A1323" s="632"/>
    </row>
    <row r="1324" spans="1:1">
      <c r="A1324" s="632"/>
    </row>
    <row r="1325" spans="1:1">
      <c r="A1325" s="632"/>
    </row>
    <row r="1326" spans="1:1">
      <c r="A1326" s="632"/>
    </row>
    <row r="1327" spans="1:1">
      <c r="A1327" s="632"/>
    </row>
    <row r="1328" spans="1:1">
      <c r="A1328" s="632"/>
    </row>
    <row r="1329" spans="1:1">
      <c r="A1329" s="632"/>
    </row>
    <row r="1330" spans="1:1">
      <c r="A1330" s="632"/>
    </row>
    <row r="1331" spans="1:1">
      <c r="A1331" s="632"/>
    </row>
    <row r="1332" spans="1:1">
      <c r="A1332" s="632"/>
    </row>
    <row r="1333" spans="1:1">
      <c r="A1333" s="632"/>
    </row>
    <row r="1334" spans="1:1">
      <c r="A1334" s="632"/>
    </row>
    <row r="1335" spans="1:1">
      <c r="A1335" s="632"/>
    </row>
    <row r="1336" spans="1:1">
      <c r="A1336" s="632"/>
    </row>
    <row r="1337" spans="1:1">
      <c r="A1337" s="632"/>
    </row>
    <row r="1338" spans="1:1">
      <c r="A1338" s="632"/>
    </row>
    <row r="1339" spans="1:1">
      <c r="A1339" s="632"/>
    </row>
    <row r="1340" spans="1:1">
      <c r="A1340" s="632"/>
    </row>
    <row r="1341" spans="1:1">
      <c r="A1341" s="632"/>
    </row>
    <row r="1342" spans="1:1">
      <c r="A1342" s="632"/>
    </row>
    <row r="1343" spans="1:1">
      <c r="A1343" s="632"/>
    </row>
    <row r="1344" spans="1:1">
      <c r="A1344" s="632"/>
    </row>
    <row r="1345" spans="1:1">
      <c r="A1345" s="632"/>
    </row>
    <row r="1346" spans="1:1">
      <c r="A1346" s="632"/>
    </row>
    <row r="1347" spans="1:1">
      <c r="A1347" s="632"/>
    </row>
    <row r="1348" spans="1:1">
      <c r="A1348" s="632"/>
    </row>
    <row r="1349" spans="1:1">
      <c r="A1349" s="632"/>
    </row>
    <row r="1350" spans="1:1">
      <c r="A1350" s="632"/>
    </row>
    <row r="1351" spans="1:1">
      <c r="A1351" s="632"/>
    </row>
    <row r="1352" spans="1:1">
      <c r="A1352" s="632"/>
    </row>
    <row r="1353" spans="1:1">
      <c r="A1353" s="632"/>
    </row>
    <row r="1354" spans="1:1">
      <c r="A1354" s="632"/>
    </row>
    <row r="1355" spans="1:1">
      <c r="A1355" s="632"/>
    </row>
    <row r="1356" spans="1:1">
      <c r="A1356" s="632"/>
    </row>
    <row r="1357" spans="1:1">
      <c r="A1357" s="632"/>
    </row>
    <row r="1358" spans="1:1">
      <c r="A1358" s="632"/>
    </row>
    <row r="1359" spans="1:1">
      <c r="A1359" s="632"/>
    </row>
    <row r="1360" spans="1:1">
      <c r="A1360" s="632"/>
    </row>
    <row r="1361" spans="1:1">
      <c r="A1361" s="632"/>
    </row>
    <row r="1362" spans="1:1">
      <c r="A1362" s="632"/>
    </row>
    <row r="1363" spans="1:1">
      <c r="A1363" s="632"/>
    </row>
    <row r="1364" spans="1:1">
      <c r="A1364" s="632"/>
    </row>
    <row r="1365" spans="1:1">
      <c r="A1365" s="632"/>
    </row>
    <row r="1366" spans="1:1">
      <c r="A1366" s="632"/>
    </row>
    <row r="1367" spans="1:1">
      <c r="A1367" s="632"/>
    </row>
    <row r="1368" spans="1:1">
      <c r="A1368" s="632"/>
    </row>
    <row r="1369" spans="1:1">
      <c r="A1369" s="632"/>
    </row>
    <row r="1370" spans="1:1">
      <c r="A1370" s="632"/>
    </row>
    <row r="1371" spans="1:1">
      <c r="A1371" s="632"/>
    </row>
    <row r="1372" spans="1:1">
      <c r="A1372" s="632"/>
    </row>
    <row r="1373" spans="1:1">
      <c r="A1373" s="632"/>
    </row>
    <row r="1374" spans="1:1">
      <c r="A1374" s="632"/>
    </row>
    <row r="1375" spans="1:1">
      <c r="A1375" s="632"/>
    </row>
    <row r="1376" spans="1:1">
      <c r="A1376" s="632"/>
    </row>
    <row r="1377" spans="1:1">
      <c r="A1377" s="632"/>
    </row>
    <row r="1378" spans="1:1">
      <c r="A1378" s="632"/>
    </row>
    <row r="1379" spans="1:1">
      <c r="A1379" s="632"/>
    </row>
    <row r="1380" spans="1:1">
      <c r="A1380" s="632"/>
    </row>
    <row r="1381" spans="1:1">
      <c r="A1381" s="632"/>
    </row>
    <row r="1382" spans="1:1">
      <c r="A1382" s="632"/>
    </row>
    <row r="1383" spans="1:1">
      <c r="A1383" s="632"/>
    </row>
    <row r="1384" spans="1:1">
      <c r="A1384" s="632"/>
    </row>
    <row r="1385" spans="1:1">
      <c r="A1385" s="632"/>
    </row>
    <row r="1386" spans="1:1">
      <c r="A1386" s="632"/>
    </row>
    <row r="1387" spans="1:1">
      <c r="A1387" s="632"/>
    </row>
    <row r="1388" spans="1:1">
      <c r="A1388" s="632"/>
    </row>
    <row r="1389" spans="1:1">
      <c r="A1389" s="632"/>
    </row>
    <row r="1390" spans="1:1">
      <c r="A1390" s="632"/>
    </row>
    <row r="1391" spans="1:1">
      <c r="A1391" s="632"/>
    </row>
    <row r="1392" spans="1:1">
      <c r="A1392" s="632"/>
    </row>
    <row r="1393" spans="1:1">
      <c r="A1393" s="632"/>
    </row>
    <row r="1394" spans="1:1">
      <c r="A1394" s="632"/>
    </row>
    <row r="1395" spans="1:1">
      <c r="A1395" s="632"/>
    </row>
    <row r="1396" spans="1:1">
      <c r="A1396" s="632"/>
    </row>
    <row r="1397" spans="1:1">
      <c r="A1397" s="632"/>
    </row>
    <row r="1398" spans="1:1">
      <c r="A1398" s="632"/>
    </row>
    <row r="1399" spans="1:1">
      <c r="A1399" s="632"/>
    </row>
    <row r="1400" spans="1:1">
      <c r="A1400" s="632"/>
    </row>
    <row r="1401" spans="1:1">
      <c r="A1401" s="632"/>
    </row>
    <row r="1402" spans="1:1">
      <c r="A1402" s="632"/>
    </row>
    <row r="1403" spans="1:1">
      <c r="A1403" s="632"/>
    </row>
    <row r="1404" spans="1:1">
      <c r="A1404" s="632"/>
    </row>
    <row r="1405" spans="1:1">
      <c r="A1405" s="632"/>
    </row>
    <row r="1406" spans="1:1">
      <c r="A1406" s="632"/>
    </row>
    <row r="1407" spans="1:1">
      <c r="A1407" s="632"/>
    </row>
    <row r="1408" spans="1:1">
      <c r="A1408" s="632"/>
    </row>
    <row r="1409" spans="1:1">
      <c r="A1409" s="632"/>
    </row>
    <row r="1410" spans="1:1">
      <c r="A1410" s="632"/>
    </row>
    <row r="1411" spans="1:1">
      <c r="A1411" s="632"/>
    </row>
    <row r="1412" spans="1:1">
      <c r="A1412" s="632"/>
    </row>
    <row r="1413" spans="1:1">
      <c r="A1413" s="632"/>
    </row>
    <row r="1414" spans="1:1">
      <c r="A1414" s="632"/>
    </row>
    <row r="1415" spans="1:1">
      <c r="A1415" s="632"/>
    </row>
    <row r="1416" spans="1:1">
      <c r="A1416" s="632"/>
    </row>
    <row r="1417" spans="1:1">
      <c r="A1417" s="632"/>
    </row>
    <row r="1418" spans="1:1">
      <c r="A1418" s="632"/>
    </row>
    <row r="1419" spans="1:1">
      <c r="A1419" s="632"/>
    </row>
    <row r="1420" spans="1:1">
      <c r="A1420" s="632"/>
    </row>
    <row r="1421" spans="1:1">
      <c r="A1421" s="632"/>
    </row>
    <row r="1422" spans="1:1">
      <c r="A1422" s="632"/>
    </row>
    <row r="1423" spans="1:1">
      <c r="A1423" s="632"/>
    </row>
    <row r="1424" spans="1:1">
      <c r="A1424" s="632"/>
    </row>
    <row r="1425" spans="1:1">
      <c r="A1425" s="632"/>
    </row>
    <row r="1426" spans="1:1">
      <c r="A1426" s="632"/>
    </row>
    <row r="1427" spans="1:1">
      <c r="A1427" s="632"/>
    </row>
    <row r="1428" spans="1:1">
      <c r="A1428" s="632"/>
    </row>
    <row r="1429" spans="1:1">
      <c r="A1429" s="632"/>
    </row>
    <row r="1430" spans="1:1">
      <c r="A1430" s="632"/>
    </row>
    <row r="1431" spans="1:1">
      <c r="A1431" s="632"/>
    </row>
    <row r="1432" spans="1:1">
      <c r="A1432" s="632"/>
    </row>
    <row r="1433" spans="1:1">
      <c r="A1433" s="632"/>
    </row>
    <row r="1434" spans="1:1">
      <c r="A1434" s="632"/>
    </row>
    <row r="1435" spans="1:1">
      <c r="A1435" s="632"/>
    </row>
    <row r="1436" spans="1:1">
      <c r="A1436" s="632"/>
    </row>
    <row r="1437" spans="1:1">
      <c r="A1437" s="632"/>
    </row>
    <row r="1438" spans="1:1">
      <c r="A1438" s="632"/>
    </row>
    <row r="1439" spans="1:1">
      <c r="A1439" s="632"/>
    </row>
    <row r="1440" spans="1:1">
      <c r="A1440" s="632"/>
    </row>
    <row r="1441" spans="1:1">
      <c r="A1441" s="632"/>
    </row>
    <row r="1442" spans="1:1">
      <c r="A1442" s="632"/>
    </row>
    <row r="1443" spans="1:1">
      <c r="A1443" s="632"/>
    </row>
    <row r="1444" spans="1:1">
      <c r="A1444" s="632"/>
    </row>
    <row r="1445" spans="1:1">
      <c r="A1445" s="632"/>
    </row>
    <row r="1446" spans="1:1">
      <c r="A1446" s="632"/>
    </row>
    <row r="1447" spans="1:1">
      <c r="A1447" s="632"/>
    </row>
    <row r="1448" spans="1:1">
      <c r="A1448" s="632"/>
    </row>
    <row r="1449" spans="1:1">
      <c r="A1449" s="632"/>
    </row>
    <row r="1450" spans="1:1">
      <c r="A1450" s="632"/>
    </row>
    <row r="1451" spans="1:1">
      <c r="A1451" s="632"/>
    </row>
    <row r="1452" spans="1:1">
      <c r="A1452" s="632"/>
    </row>
    <row r="1453" spans="1:1">
      <c r="A1453" s="632"/>
    </row>
    <row r="1454" spans="1:1">
      <c r="A1454" s="632"/>
    </row>
    <row r="1455" spans="1:1">
      <c r="A1455" s="632"/>
    </row>
    <row r="1456" spans="1:1">
      <c r="A1456" s="632"/>
    </row>
    <row r="1457" spans="1:1">
      <c r="A1457" s="632"/>
    </row>
    <row r="1458" spans="1:1">
      <c r="A1458" s="632"/>
    </row>
    <row r="1459" spans="1:1">
      <c r="A1459" s="632"/>
    </row>
    <row r="1460" spans="1:1">
      <c r="A1460" s="632"/>
    </row>
    <row r="1461" spans="1:1">
      <c r="A1461" s="632"/>
    </row>
    <row r="1462" spans="1:1">
      <c r="A1462" s="632"/>
    </row>
    <row r="1463" spans="1:1">
      <c r="A1463" s="632"/>
    </row>
    <row r="1464" spans="1:1">
      <c r="A1464" s="632"/>
    </row>
    <row r="1465" spans="1:1">
      <c r="A1465" s="632"/>
    </row>
    <row r="1466" spans="1:1">
      <c r="A1466" s="632"/>
    </row>
    <row r="1467" spans="1:1">
      <c r="A1467" s="632"/>
    </row>
    <row r="1468" spans="1:1">
      <c r="A1468" s="632"/>
    </row>
    <row r="1469" spans="1:1">
      <c r="A1469" s="632"/>
    </row>
    <row r="1470" spans="1:1">
      <c r="A1470" s="632"/>
    </row>
    <row r="1471" spans="1:1">
      <c r="A1471" s="632"/>
    </row>
    <row r="1472" spans="1:1">
      <c r="A1472" s="632"/>
    </row>
    <row r="1473" spans="1:1">
      <c r="A1473" s="632"/>
    </row>
    <row r="1474" spans="1:1">
      <c r="A1474" s="632"/>
    </row>
    <row r="1475" spans="1:1">
      <c r="A1475" s="632"/>
    </row>
    <row r="1476" spans="1:1">
      <c r="A1476" s="632"/>
    </row>
    <row r="1477" spans="1:1">
      <c r="A1477" s="632"/>
    </row>
    <row r="1478" spans="1:1">
      <c r="A1478" s="632"/>
    </row>
    <row r="1479" spans="1:1">
      <c r="A1479" s="632"/>
    </row>
    <row r="1480" spans="1:1">
      <c r="A1480" s="632"/>
    </row>
    <row r="1481" spans="1:1">
      <c r="A1481" s="632"/>
    </row>
    <row r="1482" spans="1:1">
      <c r="A1482" s="632"/>
    </row>
    <row r="1483" spans="1:1">
      <c r="A1483" s="632"/>
    </row>
    <row r="1484" spans="1:1">
      <c r="A1484" s="632"/>
    </row>
    <row r="1485" spans="1:1">
      <c r="A1485" s="632"/>
    </row>
    <row r="1486" spans="1:1">
      <c r="A1486" s="632"/>
    </row>
    <row r="1487" spans="1:1">
      <c r="A1487" s="632"/>
    </row>
    <row r="1488" spans="1:1">
      <c r="A1488" s="632"/>
    </row>
    <row r="1489" spans="1:1">
      <c r="A1489" s="632"/>
    </row>
    <row r="1490" spans="1:1">
      <c r="A1490" s="632"/>
    </row>
    <row r="1491" spans="1:1">
      <c r="A1491" s="632"/>
    </row>
    <row r="1492" spans="1:1">
      <c r="A1492" s="632"/>
    </row>
    <row r="1493" spans="1:1">
      <c r="A1493" s="632"/>
    </row>
    <row r="1494" spans="1:1">
      <c r="A1494" s="632"/>
    </row>
    <row r="1495" spans="1:1">
      <c r="A1495" s="632"/>
    </row>
    <row r="1496" spans="1:1">
      <c r="A1496" s="632"/>
    </row>
    <row r="1497" spans="1:1">
      <c r="A1497" s="632"/>
    </row>
    <row r="1498" spans="1:1">
      <c r="A1498" s="632"/>
    </row>
    <row r="1499" spans="1:1">
      <c r="A1499" s="632"/>
    </row>
    <row r="1500" spans="1:1">
      <c r="A1500" s="632"/>
    </row>
    <row r="1501" spans="1:1">
      <c r="A1501" s="632"/>
    </row>
    <row r="1502" spans="1:1">
      <c r="A1502" s="632"/>
    </row>
    <row r="1503" spans="1:1">
      <c r="A1503" s="632"/>
    </row>
    <row r="1504" spans="1:1">
      <c r="A1504" s="632"/>
    </row>
    <row r="1505" spans="1:1">
      <c r="A1505" s="632"/>
    </row>
    <row r="1506" spans="1:1">
      <c r="A1506" s="632"/>
    </row>
    <row r="1507" spans="1:1">
      <c r="A1507" s="632"/>
    </row>
    <row r="1508" spans="1:1">
      <c r="A1508" s="632"/>
    </row>
    <row r="1509" spans="1:1">
      <c r="A1509" s="632"/>
    </row>
    <row r="1510" spans="1:1">
      <c r="A1510" s="632"/>
    </row>
    <row r="1511" spans="1:1">
      <c r="A1511" s="632"/>
    </row>
    <row r="1512" spans="1:1">
      <c r="A1512" s="632"/>
    </row>
    <row r="1513" spans="1:1">
      <c r="A1513" s="632"/>
    </row>
    <row r="1514" spans="1:1">
      <c r="A1514" s="632"/>
    </row>
    <row r="1515" spans="1:1">
      <c r="A1515" s="632"/>
    </row>
    <row r="1516" spans="1:1">
      <c r="A1516" s="632"/>
    </row>
    <row r="1517" spans="1:1">
      <c r="A1517" s="632"/>
    </row>
    <row r="1518" spans="1:1">
      <c r="A1518" s="632"/>
    </row>
    <row r="1519" spans="1:1">
      <c r="A1519" s="632"/>
    </row>
    <row r="1520" spans="1:1">
      <c r="A1520" s="632"/>
    </row>
    <row r="1521" spans="1:1">
      <c r="A1521" s="632"/>
    </row>
    <row r="1522" spans="1:1">
      <c r="A1522" s="632"/>
    </row>
    <row r="1523" spans="1:1">
      <c r="A1523" s="632"/>
    </row>
    <row r="1524" spans="1:1">
      <c r="A1524" s="632"/>
    </row>
    <row r="1525" spans="1:1">
      <c r="A1525" s="632"/>
    </row>
    <row r="1526" spans="1:1">
      <c r="A1526" s="632"/>
    </row>
    <row r="1527" spans="1:1">
      <c r="A1527" s="632"/>
    </row>
    <row r="1528" spans="1:1">
      <c r="A1528" s="632"/>
    </row>
    <row r="1529" spans="1:1">
      <c r="A1529" s="632"/>
    </row>
    <row r="1530" spans="1:1">
      <c r="A1530" s="632"/>
    </row>
    <row r="1531" spans="1:1">
      <c r="A1531" s="632"/>
    </row>
    <row r="1532" spans="1:1">
      <c r="A1532" s="632"/>
    </row>
    <row r="1533" spans="1:1">
      <c r="A1533" s="632"/>
    </row>
    <row r="1534" spans="1:1">
      <c r="A1534" s="632"/>
    </row>
    <row r="1535" spans="1:1">
      <c r="A1535" s="632"/>
    </row>
    <row r="1536" spans="1:1">
      <c r="A1536" s="632"/>
    </row>
    <row r="1537" spans="1:1">
      <c r="A1537" s="632"/>
    </row>
    <row r="1538" spans="1:1">
      <c r="A1538" s="632"/>
    </row>
    <row r="1539" spans="1:1">
      <c r="A1539" s="632"/>
    </row>
    <row r="1540" spans="1:1">
      <c r="A1540" s="632"/>
    </row>
    <row r="1541" spans="1:1">
      <c r="A1541" s="632"/>
    </row>
    <row r="1542" spans="1:1">
      <c r="A1542" s="632"/>
    </row>
    <row r="1543" spans="1:1">
      <c r="A1543" s="632"/>
    </row>
    <row r="1544" spans="1:1">
      <c r="A1544" s="632"/>
    </row>
    <row r="1545" spans="1:1">
      <c r="A1545" s="632"/>
    </row>
    <row r="1546" spans="1:1">
      <c r="A1546" s="632"/>
    </row>
    <row r="1547" spans="1:1">
      <c r="A1547" s="632"/>
    </row>
    <row r="1548" spans="1:1">
      <c r="A1548" s="632"/>
    </row>
    <row r="1549" spans="1:1">
      <c r="A1549" s="632"/>
    </row>
    <row r="1550" spans="1:1">
      <c r="A1550" s="632"/>
    </row>
    <row r="1551" spans="1:1">
      <c r="A1551" s="632"/>
    </row>
    <row r="1552" spans="1:1">
      <c r="A1552" s="632"/>
    </row>
    <row r="1553" spans="1:1">
      <c r="A1553" s="632"/>
    </row>
    <row r="1554" spans="1:1">
      <c r="A1554" s="632"/>
    </row>
    <row r="1555" spans="1:1">
      <c r="A1555" s="632"/>
    </row>
    <row r="1556" spans="1:1">
      <c r="A1556" s="632"/>
    </row>
    <row r="1557" spans="1:1">
      <c r="A1557" s="632"/>
    </row>
    <row r="1558" spans="1:1">
      <c r="A1558" s="632"/>
    </row>
    <row r="1559" spans="1:1">
      <c r="A1559" s="632"/>
    </row>
    <row r="1560" spans="1:1">
      <c r="A1560" s="632"/>
    </row>
    <row r="1561" spans="1:1">
      <c r="A1561" s="632"/>
    </row>
    <row r="1562" spans="1:1">
      <c r="A1562" s="632"/>
    </row>
    <row r="1563" spans="1:1">
      <c r="A1563" s="632"/>
    </row>
    <row r="1564" spans="1:1">
      <c r="A1564" s="632"/>
    </row>
    <row r="1565" spans="1:1">
      <c r="A1565" s="632"/>
    </row>
    <row r="1566" spans="1:1">
      <c r="A1566" s="632"/>
    </row>
    <row r="1567" spans="1:1">
      <c r="A1567" s="632"/>
    </row>
    <row r="1568" spans="1:1">
      <c r="A1568" s="632"/>
    </row>
    <row r="1569" spans="1:1">
      <c r="A1569" s="632"/>
    </row>
    <row r="1570" spans="1:1">
      <c r="A1570" s="632"/>
    </row>
    <row r="1571" spans="1:1">
      <c r="A1571" s="632"/>
    </row>
    <row r="1572" spans="1:1">
      <c r="A1572" s="632"/>
    </row>
    <row r="1573" spans="1:1">
      <c r="A1573" s="632"/>
    </row>
    <row r="1574" spans="1:1">
      <c r="A1574" s="632"/>
    </row>
    <row r="1575" spans="1:1">
      <c r="A1575" s="632"/>
    </row>
    <row r="1576" spans="1:1">
      <c r="A1576" s="632"/>
    </row>
    <row r="1577" spans="1:1">
      <c r="A1577" s="632"/>
    </row>
    <row r="1578" spans="1:1">
      <c r="A1578" s="632"/>
    </row>
    <row r="1579" spans="1:1">
      <c r="A1579" s="632"/>
    </row>
    <row r="1580" spans="1:1">
      <c r="A1580" s="632"/>
    </row>
    <row r="1581" spans="1:1">
      <c r="A1581" s="632"/>
    </row>
    <row r="1582" spans="1:1">
      <c r="A1582" s="632"/>
    </row>
    <row r="1583" spans="1:1">
      <c r="A1583" s="632"/>
    </row>
    <row r="1584" spans="1:1">
      <c r="A1584" s="632"/>
    </row>
    <row r="1585" spans="1:1">
      <c r="A1585" s="632"/>
    </row>
    <row r="1586" spans="1:1">
      <c r="A1586" s="632"/>
    </row>
    <row r="1587" spans="1:1">
      <c r="A1587" s="632"/>
    </row>
    <row r="1588" spans="1:1">
      <c r="A1588" s="632"/>
    </row>
    <row r="1589" spans="1:1">
      <c r="A1589" s="632"/>
    </row>
    <row r="1590" spans="1:1">
      <c r="A1590" s="632"/>
    </row>
    <row r="1591" spans="1:1">
      <c r="A1591" s="632"/>
    </row>
    <row r="1592" spans="1:1">
      <c r="A1592" s="632"/>
    </row>
    <row r="1593" spans="1:1">
      <c r="A1593" s="632"/>
    </row>
    <row r="1594" spans="1:1">
      <c r="A1594" s="632"/>
    </row>
    <row r="1595" spans="1:1">
      <c r="A1595" s="632"/>
    </row>
    <row r="1596" spans="1:1">
      <c r="A1596" s="632"/>
    </row>
    <row r="1597" spans="1:1">
      <c r="A1597" s="632"/>
    </row>
    <row r="1598" spans="1:1">
      <c r="A1598" s="632"/>
    </row>
    <row r="1599" spans="1:1">
      <c r="A1599" s="632"/>
    </row>
    <row r="1600" spans="1:1">
      <c r="A1600" s="632"/>
    </row>
    <row r="1601" spans="1:1">
      <c r="A1601" s="632"/>
    </row>
    <row r="1602" spans="1:1">
      <c r="A1602" s="632"/>
    </row>
    <row r="1603" spans="1:1">
      <c r="A1603" s="632"/>
    </row>
    <row r="1604" spans="1:1">
      <c r="A1604" s="632"/>
    </row>
    <row r="1605" spans="1:1">
      <c r="A1605" s="632"/>
    </row>
    <row r="1606" spans="1:1">
      <c r="A1606" s="632"/>
    </row>
    <row r="1607" spans="1:1">
      <c r="A1607" s="632"/>
    </row>
    <row r="1608" spans="1:1">
      <c r="A1608" s="632"/>
    </row>
    <row r="1609" spans="1:1">
      <c r="A1609" s="632"/>
    </row>
    <row r="1610" spans="1:1">
      <c r="A1610" s="632"/>
    </row>
    <row r="1611" spans="1:1">
      <c r="A1611" s="632"/>
    </row>
    <row r="1612" spans="1:1">
      <c r="A1612" s="632"/>
    </row>
    <row r="1613" spans="1:1">
      <c r="A1613" s="632"/>
    </row>
    <row r="1614" spans="1:1">
      <c r="A1614" s="632"/>
    </row>
    <row r="1615" spans="1:1">
      <c r="A1615" s="632"/>
    </row>
    <row r="1616" spans="1:1">
      <c r="A1616" s="632"/>
    </row>
    <row r="1617" spans="1:1">
      <c r="A1617" s="632"/>
    </row>
    <row r="1618" spans="1:1">
      <c r="A1618" s="632"/>
    </row>
    <row r="1619" spans="1:1">
      <c r="A1619" s="632"/>
    </row>
    <row r="1620" spans="1:1">
      <c r="A1620" s="632"/>
    </row>
    <row r="1621" spans="1:1">
      <c r="A1621" s="632"/>
    </row>
    <row r="1622" spans="1:1">
      <c r="A1622" s="632"/>
    </row>
    <row r="1623" spans="1:1">
      <c r="A1623" s="632"/>
    </row>
    <row r="1624" spans="1:1">
      <c r="A1624" s="632"/>
    </row>
    <row r="1625" spans="1:1">
      <c r="A1625" s="632"/>
    </row>
    <row r="1626" spans="1:1">
      <c r="A1626" s="632"/>
    </row>
    <row r="1627" spans="1:1">
      <c r="A1627" s="632"/>
    </row>
    <row r="1628" spans="1:1">
      <c r="A1628" s="632"/>
    </row>
    <row r="1629" spans="1:1">
      <c r="A1629" s="632"/>
    </row>
    <row r="1630" spans="1:1">
      <c r="A1630" s="632"/>
    </row>
    <row r="1631" spans="1:1">
      <c r="A1631" s="632"/>
    </row>
    <row r="1632" spans="1:1">
      <c r="A1632" s="632"/>
    </row>
    <row r="1633" spans="1:1">
      <c r="A1633" s="632"/>
    </row>
    <row r="1634" spans="1:1">
      <c r="A1634" s="632"/>
    </row>
    <row r="1635" spans="1:1">
      <c r="A1635" s="632"/>
    </row>
    <row r="1636" spans="1:1">
      <c r="A1636" s="632"/>
    </row>
    <row r="1637" spans="1:1">
      <c r="A1637" s="632"/>
    </row>
    <row r="1638" spans="1:1">
      <c r="A1638" s="632"/>
    </row>
    <row r="1639" spans="1:1">
      <c r="A1639" s="632"/>
    </row>
    <row r="1640" spans="1:1">
      <c r="A1640" s="632"/>
    </row>
    <row r="1641" spans="1:1">
      <c r="A1641" s="632"/>
    </row>
    <row r="1642" spans="1:1">
      <c r="A1642" s="632"/>
    </row>
    <row r="1643" spans="1:1">
      <c r="A1643" s="632"/>
    </row>
    <row r="1644" spans="1:1">
      <c r="A1644" s="632"/>
    </row>
    <row r="1645" spans="1:1">
      <c r="A1645" s="632"/>
    </row>
    <row r="1646" spans="1:1">
      <c r="A1646" s="632"/>
    </row>
    <row r="1647" spans="1:1">
      <c r="A1647" s="632"/>
    </row>
    <row r="1648" spans="1:1">
      <c r="A1648" s="632"/>
    </row>
    <row r="1649" spans="1:1">
      <c r="A1649" s="632"/>
    </row>
    <row r="1650" spans="1:1">
      <c r="A1650" s="632"/>
    </row>
    <row r="1651" spans="1:1">
      <c r="A1651" s="632"/>
    </row>
    <row r="1652" spans="1:1">
      <c r="A1652" s="632"/>
    </row>
    <row r="1653" spans="1:1">
      <c r="A1653" s="632"/>
    </row>
    <row r="1654" spans="1:1">
      <c r="A1654" s="632"/>
    </row>
    <row r="1655" spans="1:1">
      <c r="A1655" s="632"/>
    </row>
    <row r="1656" spans="1:1">
      <c r="A1656" s="632"/>
    </row>
    <row r="1657" spans="1:1">
      <c r="A1657" s="632"/>
    </row>
    <row r="1658" spans="1:1">
      <c r="A1658" s="632"/>
    </row>
    <row r="1659" spans="1:1">
      <c r="A1659" s="632"/>
    </row>
    <row r="1660" spans="1:1">
      <c r="A1660" s="632"/>
    </row>
    <row r="1661" spans="1:1">
      <c r="A1661" s="632"/>
    </row>
    <row r="1662" spans="1:1">
      <c r="A1662" s="632"/>
    </row>
    <row r="1663" spans="1:1">
      <c r="A1663" s="632"/>
    </row>
    <row r="1664" spans="1:1">
      <c r="A1664" s="632"/>
    </row>
    <row r="1665" spans="1:1">
      <c r="A1665" s="632"/>
    </row>
    <row r="1666" spans="1:1">
      <c r="A1666" s="632"/>
    </row>
    <row r="1667" spans="1:1">
      <c r="A1667" s="632"/>
    </row>
    <row r="1668" spans="1:1">
      <c r="A1668" s="632"/>
    </row>
    <row r="1669" spans="1:1">
      <c r="A1669" s="632"/>
    </row>
    <row r="1670" spans="1:1">
      <c r="A1670" s="632"/>
    </row>
    <row r="1671" spans="1:1">
      <c r="A1671" s="632"/>
    </row>
    <row r="1672" spans="1:1">
      <c r="A1672" s="632"/>
    </row>
    <row r="1673" spans="1:1">
      <c r="A1673" s="632"/>
    </row>
    <row r="1674" spans="1:1">
      <c r="A1674" s="632"/>
    </row>
    <row r="1675" spans="1:1">
      <c r="A1675" s="632"/>
    </row>
    <row r="1676" spans="1:1">
      <c r="A1676" s="632"/>
    </row>
    <row r="1677" spans="1:1">
      <c r="A1677" s="632"/>
    </row>
    <row r="1678" spans="1:1">
      <c r="A1678" s="632"/>
    </row>
    <row r="1679" spans="1:1">
      <c r="A1679" s="632"/>
    </row>
    <row r="1680" spans="1:1">
      <c r="A1680" s="632"/>
    </row>
    <row r="1681" spans="1:1">
      <c r="A1681" s="632"/>
    </row>
    <row r="1682" spans="1:1">
      <c r="A1682" s="632"/>
    </row>
    <row r="1683" spans="1:1">
      <c r="A1683" s="632"/>
    </row>
    <row r="1684" spans="1:1">
      <c r="A1684" s="632"/>
    </row>
    <row r="1685" spans="1:1">
      <c r="A1685" s="632"/>
    </row>
    <row r="1686" spans="1:1">
      <c r="A1686" s="632"/>
    </row>
    <row r="1687" spans="1:1">
      <c r="A1687" s="632"/>
    </row>
    <row r="1688" spans="1:1">
      <c r="A1688" s="632"/>
    </row>
    <row r="1689" spans="1:1">
      <c r="A1689" s="632"/>
    </row>
    <row r="1690" spans="1:1">
      <c r="A1690" s="632"/>
    </row>
    <row r="1691" spans="1:1">
      <c r="A1691" s="632"/>
    </row>
    <row r="1692" spans="1:1">
      <c r="A1692" s="632"/>
    </row>
    <row r="1693" spans="1:1">
      <c r="A1693" s="632"/>
    </row>
    <row r="1694" spans="1:1">
      <c r="A1694" s="632"/>
    </row>
    <row r="1695" spans="1:1">
      <c r="A1695" s="632"/>
    </row>
    <row r="1696" spans="1:1">
      <c r="A1696" s="632"/>
    </row>
    <row r="1697" spans="1:1">
      <c r="A1697" s="632"/>
    </row>
    <row r="1698" spans="1:1">
      <c r="A1698" s="632"/>
    </row>
    <row r="1699" spans="1:1">
      <c r="A1699" s="632"/>
    </row>
    <row r="1700" spans="1:1">
      <c r="A1700" s="632"/>
    </row>
    <row r="1701" spans="1:1">
      <c r="A1701" s="632"/>
    </row>
    <row r="1702" spans="1:1">
      <c r="A1702" s="632"/>
    </row>
    <row r="1703" spans="1:1">
      <c r="A1703" s="632"/>
    </row>
    <row r="1704" spans="1:1">
      <c r="A1704" s="632"/>
    </row>
    <row r="1705" spans="1:1">
      <c r="A1705" s="632"/>
    </row>
    <row r="1706" spans="1:1">
      <c r="A1706" s="632"/>
    </row>
    <row r="1707" spans="1:1">
      <c r="A1707" s="632"/>
    </row>
    <row r="1708" spans="1:1">
      <c r="A1708" s="632"/>
    </row>
    <row r="1709" spans="1:1">
      <c r="A1709" s="632"/>
    </row>
    <row r="1710" spans="1:1">
      <c r="A1710" s="632"/>
    </row>
    <row r="1711" spans="1:1">
      <c r="A1711" s="632"/>
    </row>
    <row r="1712" spans="1:1">
      <c r="A1712" s="632"/>
    </row>
    <row r="1713" spans="1:1">
      <c r="A1713" s="632"/>
    </row>
    <row r="1714" spans="1:1">
      <c r="A1714" s="632"/>
    </row>
    <row r="1715" spans="1:1">
      <c r="A1715" s="632"/>
    </row>
    <row r="1716" spans="1:1">
      <c r="A1716" s="632"/>
    </row>
    <row r="1717" spans="1:1">
      <c r="A1717" s="632"/>
    </row>
    <row r="1718" spans="1:1">
      <c r="A1718" s="632"/>
    </row>
    <row r="1719" spans="1:1">
      <c r="A1719" s="632"/>
    </row>
    <row r="1720" spans="1:1">
      <c r="A1720" s="632"/>
    </row>
    <row r="1721" spans="1:1">
      <c r="A1721" s="632"/>
    </row>
    <row r="1722" spans="1:1">
      <c r="A1722" s="632"/>
    </row>
    <row r="1723" spans="1:1">
      <c r="A1723" s="632"/>
    </row>
    <row r="1724" spans="1:1">
      <c r="A1724" s="632"/>
    </row>
    <row r="1725" spans="1:1">
      <c r="A1725" s="632"/>
    </row>
    <row r="1726" spans="1:1">
      <c r="A1726" s="632"/>
    </row>
    <row r="1727" spans="1:1">
      <c r="A1727" s="632"/>
    </row>
    <row r="1728" spans="1:1">
      <c r="A1728" s="632"/>
    </row>
    <row r="1729" spans="1:1">
      <c r="A1729" s="632"/>
    </row>
    <row r="1730" spans="1:1">
      <c r="A1730" s="632"/>
    </row>
    <row r="1731" spans="1:1">
      <c r="A1731" s="632"/>
    </row>
    <row r="1732" spans="1:1">
      <c r="A1732" s="632"/>
    </row>
    <row r="1733" spans="1:1">
      <c r="A1733" s="632"/>
    </row>
    <row r="1734" spans="1:1">
      <c r="A1734" s="632"/>
    </row>
    <row r="1735" spans="1:1">
      <c r="A1735" s="632"/>
    </row>
    <row r="1736" spans="1:1">
      <c r="A1736" s="632"/>
    </row>
    <row r="1737" spans="1:1">
      <c r="A1737" s="632"/>
    </row>
    <row r="1738" spans="1:1">
      <c r="A1738" s="632"/>
    </row>
    <row r="1739" spans="1:1">
      <c r="A1739" s="632"/>
    </row>
    <row r="1740" spans="1:1">
      <c r="A1740" s="632"/>
    </row>
    <row r="1741" spans="1:1">
      <c r="A1741" s="632"/>
    </row>
    <row r="1742" spans="1:1">
      <c r="A1742" s="632"/>
    </row>
    <row r="1743" spans="1:1">
      <c r="A1743" s="632"/>
    </row>
    <row r="1744" spans="1:1">
      <c r="A1744" s="632"/>
    </row>
    <row r="1745" spans="1:1">
      <c r="A1745" s="632"/>
    </row>
    <row r="1746" spans="1:1">
      <c r="A1746" s="632"/>
    </row>
    <row r="1747" spans="1:1">
      <c r="A1747" s="632"/>
    </row>
    <row r="1748" spans="1:1">
      <c r="A1748" s="632"/>
    </row>
    <row r="1749" spans="1:1">
      <c r="A1749" s="632"/>
    </row>
    <row r="1750" spans="1:1">
      <c r="A1750" s="632"/>
    </row>
    <row r="1751" spans="1:1">
      <c r="A1751" s="632"/>
    </row>
    <row r="1752" spans="1:1">
      <c r="A1752" s="632"/>
    </row>
    <row r="1753" spans="1:1">
      <c r="A1753" s="632"/>
    </row>
    <row r="1754" spans="1:1">
      <c r="A1754" s="632"/>
    </row>
    <row r="1755" spans="1:1">
      <c r="A1755" s="632"/>
    </row>
    <row r="1756" spans="1:1">
      <c r="A1756" s="632"/>
    </row>
    <row r="1757" spans="1:1">
      <c r="A1757" s="632"/>
    </row>
    <row r="1758" spans="1:1">
      <c r="A1758" s="632"/>
    </row>
    <row r="1759" spans="1:1">
      <c r="A1759" s="632"/>
    </row>
    <row r="1760" spans="1:1">
      <c r="A1760" s="632"/>
    </row>
    <row r="1761" spans="1:1">
      <c r="A1761" s="632"/>
    </row>
    <row r="1762" spans="1:1">
      <c r="A1762" s="632"/>
    </row>
    <row r="1763" spans="1:1">
      <c r="A1763" s="632"/>
    </row>
    <row r="1764" spans="1:1">
      <c r="A1764" s="632"/>
    </row>
    <row r="1765" spans="1:1">
      <c r="A1765" s="632"/>
    </row>
    <row r="1766" spans="1:1">
      <c r="A1766" s="632"/>
    </row>
    <row r="1767" spans="1:1">
      <c r="A1767" s="632"/>
    </row>
    <row r="1768" spans="1:1">
      <c r="A1768" s="632"/>
    </row>
    <row r="1769" spans="1:1">
      <c r="A1769" s="632"/>
    </row>
    <row r="1770" spans="1:1">
      <c r="A1770" s="632"/>
    </row>
    <row r="1771" spans="1:1">
      <c r="A1771" s="632"/>
    </row>
    <row r="1772" spans="1:1">
      <c r="A1772" s="632"/>
    </row>
    <row r="1773" spans="1:1">
      <c r="A1773" s="632"/>
    </row>
    <row r="1774" spans="1:1">
      <c r="A1774" s="632"/>
    </row>
    <row r="1775" spans="1:1">
      <c r="A1775" s="632"/>
    </row>
    <row r="1776" spans="1:1">
      <c r="A1776" s="632"/>
    </row>
    <row r="1777" spans="1:1">
      <c r="A1777" s="632"/>
    </row>
    <row r="1778" spans="1:1">
      <c r="A1778" s="632"/>
    </row>
    <row r="1779" spans="1:1">
      <c r="A1779" s="632"/>
    </row>
    <row r="1780" spans="1:1">
      <c r="A1780" s="632"/>
    </row>
    <row r="1781" spans="1:1">
      <c r="A1781" s="632"/>
    </row>
    <row r="1782" spans="1:1">
      <c r="A1782" s="632"/>
    </row>
    <row r="1783" spans="1:1">
      <c r="A1783" s="632"/>
    </row>
    <row r="1784" spans="1:1">
      <c r="A1784" s="632"/>
    </row>
    <row r="1785" spans="1:1">
      <c r="A1785" s="632"/>
    </row>
    <row r="1786" spans="1:1">
      <c r="A1786" s="632"/>
    </row>
    <row r="1787" spans="1:1">
      <c r="A1787" s="632"/>
    </row>
    <row r="1788" spans="1:1">
      <c r="A1788" s="632"/>
    </row>
    <row r="1789" spans="1:1">
      <c r="A1789" s="632"/>
    </row>
    <row r="1790" spans="1:1">
      <c r="A1790" s="632"/>
    </row>
    <row r="1791" spans="1:1">
      <c r="A1791" s="632"/>
    </row>
    <row r="1792" spans="1:1">
      <c r="A1792" s="632"/>
    </row>
    <row r="1793" spans="1:1">
      <c r="A1793" s="632"/>
    </row>
    <row r="1794" spans="1:1">
      <c r="A1794" s="632"/>
    </row>
    <row r="1795" spans="1:1">
      <c r="A1795" s="632"/>
    </row>
    <row r="1796" spans="1:1">
      <c r="A1796" s="632"/>
    </row>
    <row r="1797" spans="1:1">
      <c r="A1797" s="632"/>
    </row>
    <row r="1798" spans="1:1">
      <c r="A1798" s="632"/>
    </row>
    <row r="1799" spans="1:1">
      <c r="A1799" s="632"/>
    </row>
    <row r="1800" spans="1:1">
      <c r="A1800" s="632"/>
    </row>
    <row r="1801" spans="1:1">
      <c r="A1801" s="632"/>
    </row>
    <row r="1802" spans="1:1">
      <c r="A1802" s="632"/>
    </row>
    <row r="1803" spans="1:1">
      <c r="A1803" s="632"/>
    </row>
    <row r="1804" spans="1:1">
      <c r="A1804" s="632"/>
    </row>
    <row r="1805" spans="1:1">
      <c r="A1805" s="632"/>
    </row>
    <row r="1806" spans="1:1">
      <c r="A1806" s="632"/>
    </row>
    <row r="1807" spans="1:1">
      <c r="A1807" s="632"/>
    </row>
    <row r="1808" spans="1:1">
      <c r="A1808" s="632"/>
    </row>
    <row r="1809" spans="1:1">
      <c r="A1809" s="632"/>
    </row>
    <row r="1810" spans="1:1">
      <c r="A1810" s="632"/>
    </row>
    <row r="1811" spans="1:1">
      <c r="A1811" s="632"/>
    </row>
    <row r="1812" spans="1:1">
      <c r="A1812" s="632"/>
    </row>
    <row r="1813" spans="1:1">
      <c r="A1813" s="632"/>
    </row>
    <row r="1814" spans="1:1">
      <c r="A1814" s="632"/>
    </row>
    <row r="1815" spans="1:1">
      <c r="A1815" s="632"/>
    </row>
    <row r="1816" spans="1:1">
      <c r="A1816" s="632"/>
    </row>
    <row r="1817" spans="1:1">
      <c r="A1817" s="632"/>
    </row>
    <row r="1818" spans="1:1">
      <c r="A1818" s="632"/>
    </row>
    <row r="1819" spans="1:1">
      <c r="A1819" s="632"/>
    </row>
    <row r="1820" spans="1:1">
      <c r="A1820" s="632"/>
    </row>
    <row r="1821" spans="1:1">
      <c r="A1821" s="632"/>
    </row>
    <row r="1822" spans="1:1">
      <c r="A1822" s="632"/>
    </row>
    <row r="1823" spans="1:1">
      <c r="A1823" s="632"/>
    </row>
    <row r="1824" spans="1:1">
      <c r="A1824" s="632"/>
    </row>
    <row r="1825" spans="1:1">
      <c r="A1825" s="632"/>
    </row>
    <row r="1826" spans="1:1">
      <c r="A1826" s="632"/>
    </row>
    <row r="1827" spans="1:1">
      <c r="A1827" s="632"/>
    </row>
    <row r="1828" spans="1:1">
      <c r="A1828" s="632"/>
    </row>
    <row r="1829" spans="1:1">
      <c r="A1829" s="632"/>
    </row>
    <row r="1830" spans="1:1">
      <c r="A1830" s="632"/>
    </row>
    <row r="1831" spans="1:1">
      <c r="A1831" s="632"/>
    </row>
    <row r="1832" spans="1:1">
      <c r="A1832" s="632"/>
    </row>
    <row r="1833" spans="1:1">
      <c r="A1833" s="632"/>
    </row>
    <row r="1834" spans="1:1">
      <c r="A1834" s="632"/>
    </row>
    <row r="1835" spans="1:1">
      <c r="A1835" s="632"/>
    </row>
    <row r="1836" spans="1:1">
      <c r="A1836" s="632"/>
    </row>
    <row r="1837" spans="1:1">
      <c r="A1837" s="632"/>
    </row>
    <row r="1838" spans="1:1">
      <c r="A1838" s="632"/>
    </row>
    <row r="1839" spans="1:1">
      <c r="A1839" s="632"/>
    </row>
    <row r="1840" spans="1:1">
      <c r="A1840" s="632"/>
    </row>
    <row r="1841" spans="1:1">
      <c r="A1841" s="632"/>
    </row>
    <row r="1842" spans="1:1">
      <c r="A1842" s="632"/>
    </row>
    <row r="1843" spans="1:1">
      <c r="A1843" s="632"/>
    </row>
    <row r="1844" spans="1:1">
      <c r="A1844" s="632"/>
    </row>
    <row r="1845" spans="1:1">
      <c r="A1845" s="632"/>
    </row>
    <row r="1846" spans="1:1">
      <c r="A1846" s="632"/>
    </row>
    <row r="1847" spans="1:1">
      <c r="A1847" s="632"/>
    </row>
    <row r="1848" spans="1:1">
      <c r="A1848" s="632"/>
    </row>
    <row r="1849" spans="1:1">
      <c r="A1849" s="632"/>
    </row>
    <row r="1850" spans="1:1">
      <c r="A1850" s="632"/>
    </row>
    <row r="1851" spans="1:1">
      <c r="A1851" s="632"/>
    </row>
    <row r="1852" spans="1:1">
      <c r="A1852" s="632"/>
    </row>
    <row r="1853" spans="1:1">
      <c r="A1853" s="632"/>
    </row>
    <row r="1854" spans="1:1">
      <c r="A1854" s="632"/>
    </row>
    <row r="1855" spans="1:1">
      <c r="A1855" s="632"/>
    </row>
    <row r="1856" spans="1:1">
      <c r="A1856" s="632"/>
    </row>
    <row r="1857" spans="1:1">
      <c r="A1857" s="632"/>
    </row>
    <row r="1858" spans="1:1">
      <c r="A1858" s="632"/>
    </row>
    <row r="1859" spans="1:1">
      <c r="A1859" s="632"/>
    </row>
    <row r="1860" spans="1:1">
      <c r="A1860" s="632"/>
    </row>
    <row r="1861" spans="1:1">
      <c r="A1861" s="632"/>
    </row>
    <row r="1862" spans="1:1">
      <c r="A1862" s="632"/>
    </row>
    <row r="1863" spans="1:1">
      <c r="A1863" s="632"/>
    </row>
    <row r="1864" spans="1:1">
      <c r="A1864" s="632"/>
    </row>
    <row r="1865" spans="1:1">
      <c r="A1865" s="632"/>
    </row>
    <row r="1866" spans="1:1">
      <c r="A1866" s="632"/>
    </row>
    <row r="1867" spans="1:1">
      <c r="A1867" s="632"/>
    </row>
    <row r="1868" spans="1:1">
      <c r="A1868" s="632"/>
    </row>
    <row r="1869" spans="1:1">
      <c r="A1869" s="632"/>
    </row>
    <row r="1870" spans="1:1">
      <c r="A1870" s="632"/>
    </row>
    <row r="1871" spans="1:1">
      <c r="A1871" s="632"/>
    </row>
    <row r="1872" spans="1:1">
      <c r="A1872" s="632"/>
    </row>
    <row r="1873" spans="1:1">
      <c r="A1873" s="632"/>
    </row>
    <row r="1874" spans="1:1">
      <c r="A1874" s="632"/>
    </row>
    <row r="1875" spans="1:1">
      <c r="A1875" s="632"/>
    </row>
    <row r="1876" spans="1:1">
      <c r="A1876" s="632"/>
    </row>
    <row r="1877" spans="1:1">
      <c r="A1877" s="632"/>
    </row>
    <row r="1878" spans="1:1">
      <c r="A1878" s="632"/>
    </row>
    <row r="1879" spans="1:1">
      <c r="A1879" s="632"/>
    </row>
    <row r="1880" spans="1:1">
      <c r="A1880" s="632"/>
    </row>
    <row r="1881" spans="1:1">
      <c r="A1881" s="632"/>
    </row>
    <row r="1882" spans="1:1">
      <c r="A1882" s="632"/>
    </row>
    <row r="1883" spans="1:1">
      <c r="A1883" s="632"/>
    </row>
    <row r="1884" spans="1:1">
      <c r="A1884" s="632"/>
    </row>
    <row r="1885" spans="1:1">
      <c r="A1885" s="632"/>
    </row>
    <row r="1886" spans="1:1">
      <c r="A1886" s="632"/>
    </row>
    <row r="1887" spans="1:1">
      <c r="A1887" s="632"/>
    </row>
    <row r="1888" spans="1:1">
      <c r="A1888" s="632"/>
    </row>
    <row r="1889" spans="1:1">
      <c r="A1889" s="632"/>
    </row>
    <row r="1890" spans="1:1">
      <c r="A1890" s="632"/>
    </row>
    <row r="1891" spans="1:1">
      <c r="A1891" s="632"/>
    </row>
    <row r="1892" spans="1:1">
      <c r="A1892" s="632"/>
    </row>
    <row r="1893" spans="1:1">
      <c r="A1893" s="632"/>
    </row>
    <row r="1894" spans="1:1">
      <c r="A1894" s="632"/>
    </row>
    <row r="1895" spans="1:1">
      <c r="A1895" s="632"/>
    </row>
    <row r="1896" spans="1:1">
      <c r="A1896" s="632"/>
    </row>
    <row r="1897" spans="1:1">
      <c r="A1897" s="632"/>
    </row>
    <row r="1898" spans="1:1">
      <c r="A1898" s="632"/>
    </row>
    <row r="1899" spans="1:1">
      <c r="A1899" s="632"/>
    </row>
    <row r="1900" spans="1:1">
      <c r="A1900" s="632"/>
    </row>
    <row r="1901" spans="1:1">
      <c r="A1901" s="632"/>
    </row>
    <row r="1902" spans="1:1">
      <c r="A1902" s="632"/>
    </row>
    <row r="1903" spans="1:1">
      <c r="A1903" s="632"/>
    </row>
    <row r="1904" spans="1:1">
      <c r="A1904" s="632"/>
    </row>
    <row r="1905" spans="1:1">
      <c r="A1905" s="632"/>
    </row>
    <row r="1906" spans="1:1">
      <c r="A1906" s="632"/>
    </row>
    <row r="1907" spans="1:1">
      <c r="A1907" s="632"/>
    </row>
    <row r="1908" spans="1:1">
      <c r="A1908" s="632"/>
    </row>
    <row r="1909" spans="1:1">
      <c r="A1909" s="632"/>
    </row>
    <row r="1910" spans="1:1">
      <c r="A1910" s="632"/>
    </row>
    <row r="1911" spans="1:1">
      <c r="A1911" s="632"/>
    </row>
    <row r="1912" spans="1:1">
      <c r="A1912" s="632"/>
    </row>
    <row r="1913" spans="1:1">
      <c r="A1913" s="632"/>
    </row>
    <row r="1914" spans="1:1">
      <c r="A1914" s="632"/>
    </row>
    <row r="1915" spans="1:1">
      <c r="A1915" s="632"/>
    </row>
    <row r="1916" spans="1:1">
      <c r="A1916" s="632"/>
    </row>
    <row r="1917" spans="1:1">
      <c r="A1917" s="632"/>
    </row>
    <row r="1918" spans="1:1">
      <c r="A1918" s="632"/>
    </row>
    <row r="1919" spans="1:1">
      <c r="A1919" s="632"/>
    </row>
    <row r="1920" spans="1:1">
      <c r="A1920" s="632"/>
    </row>
    <row r="1921" spans="1:1">
      <c r="A1921" s="632"/>
    </row>
    <row r="1922" spans="1:1">
      <c r="A1922" s="632"/>
    </row>
    <row r="1923" spans="1:1">
      <c r="A1923" s="632"/>
    </row>
    <row r="1924" spans="1:1">
      <c r="A1924" s="632"/>
    </row>
    <row r="1925" spans="1:1">
      <c r="A1925" s="632"/>
    </row>
    <row r="1926" spans="1:1">
      <c r="A1926" s="632"/>
    </row>
    <row r="1927" spans="1:1">
      <c r="A1927" s="632"/>
    </row>
    <row r="1928" spans="1:1">
      <c r="A1928" s="632"/>
    </row>
    <row r="1929" spans="1:1">
      <c r="A1929" s="632"/>
    </row>
    <row r="1930" spans="1:1">
      <c r="A1930" s="632"/>
    </row>
    <row r="1931" spans="1:1">
      <c r="A1931" s="632"/>
    </row>
    <row r="1932" spans="1:1">
      <c r="A1932" s="632"/>
    </row>
    <row r="1933" spans="1:1">
      <c r="A1933" s="632"/>
    </row>
    <row r="1934" spans="1:1">
      <c r="A1934" s="632"/>
    </row>
    <row r="1935" spans="1:1">
      <c r="A1935" s="632"/>
    </row>
    <row r="1936" spans="1:1">
      <c r="A1936" s="632"/>
    </row>
    <row r="1937" spans="1:1">
      <c r="A1937" s="632"/>
    </row>
    <row r="1938" spans="1:1">
      <c r="A1938" s="632"/>
    </row>
    <row r="1939" spans="1:1">
      <c r="A1939" s="632"/>
    </row>
    <row r="1940" spans="1:1">
      <c r="A1940" s="632"/>
    </row>
    <row r="1941" spans="1:1">
      <c r="A1941" s="632"/>
    </row>
    <row r="1942" spans="1:1">
      <c r="A1942" s="632"/>
    </row>
    <row r="1943" spans="1:1">
      <c r="A1943" s="632"/>
    </row>
    <row r="1944" spans="1:1">
      <c r="A1944" s="632"/>
    </row>
    <row r="1945" spans="1:1">
      <c r="A1945" s="632"/>
    </row>
    <row r="1946" spans="1:1">
      <c r="A1946" s="632"/>
    </row>
    <row r="1947" spans="1:1">
      <c r="A1947" s="632"/>
    </row>
    <row r="1948" spans="1:1">
      <c r="A1948" s="632"/>
    </row>
    <row r="1949" spans="1:1">
      <c r="A1949" s="632"/>
    </row>
    <row r="1950" spans="1:1">
      <c r="A1950" s="632"/>
    </row>
    <row r="1951" spans="1:1">
      <c r="A1951" s="632"/>
    </row>
    <row r="1952" spans="1:1">
      <c r="A1952" s="632"/>
    </row>
    <row r="1953" spans="1:1">
      <c r="A1953" s="632"/>
    </row>
    <row r="1954" spans="1:1">
      <c r="A1954" s="632"/>
    </row>
    <row r="1955" spans="1:1">
      <c r="A1955" s="632"/>
    </row>
    <row r="1956" spans="1:1">
      <c r="A1956" s="632"/>
    </row>
    <row r="1957" spans="1:1">
      <c r="A1957" s="632"/>
    </row>
    <row r="1958" spans="1:1">
      <c r="A1958" s="632"/>
    </row>
    <row r="1959" spans="1:1">
      <c r="A1959" s="632"/>
    </row>
    <row r="1960" spans="1:1">
      <c r="A1960" s="632"/>
    </row>
    <row r="1961" spans="1:1">
      <c r="A1961" s="632"/>
    </row>
    <row r="1962" spans="1:1">
      <c r="A1962" s="632"/>
    </row>
    <row r="1963" spans="1:1">
      <c r="A1963" s="632"/>
    </row>
    <row r="1964" spans="1:1">
      <c r="A1964" s="632"/>
    </row>
    <row r="1965" spans="1:1">
      <c r="A1965" s="632"/>
    </row>
    <row r="1966" spans="1:1">
      <c r="A1966" s="632"/>
    </row>
    <row r="1967" spans="1:1">
      <c r="A1967" s="632"/>
    </row>
    <row r="1968" spans="1:1">
      <c r="A1968" s="632"/>
    </row>
    <row r="1969" spans="1:1">
      <c r="A1969" s="632"/>
    </row>
    <row r="1970" spans="1:1">
      <c r="A1970" s="632"/>
    </row>
    <row r="1971" spans="1:1">
      <c r="A1971" s="632"/>
    </row>
    <row r="1972" spans="1:1">
      <c r="A1972" s="632"/>
    </row>
    <row r="1973" spans="1:1">
      <c r="A1973" s="632"/>
    </row>
    <row r="1974" spans="1:1">
      <c r="A1974" s="632"/>
    </row>
    <row r="1975" spans="1:1">
      <c r="A1975" s="632"/>
    </row>
    <row r="1976" spans="1:1">
      <c r="A1976" s="632"/>
    </row>
    <row r="1977" spans="1:1">
      <c r="A1977" s="632"/>
    </row>
    <row r="1978" spans="1:1">
      <c r="A1978" s="632"/>
    </row>
    <row r="1979" spans="1:1">
      <c r="A1979" s="632"/>
    </row>
    <row r="1980" spans="1:1">
      <c r="A1980" s="632"/>
    </row>
    <row r="1981" spans="1:1">
      <c r="A1981" s="632"/>
    </row>
    <row r="1982" spans="1:1">
      <c r="A1982" s="632"/>
    </row>
    <row r="1983" spans="1:1">
      <c r="A1983" s="632"/>
    </row>
    <row r="1984" spans="1:1">
      <c r="A1984" s="632"/>
    </row>
    <row r="1985" spans="1:1">
      <c r="A1985" s="632"/>
    </row>
    <row r="1986" spans="1:1">
      <c r="A1986" s="632"/>
    </row>
    <row r="1987" spans="1:1">
      <c r="A1987" s="632"/>
    </row>
    <row r="1988" spans="1:1">
      <c r="A1988" s="632"/>
    </row>
    <row r="1989" spans="1:1">
      <c r="A1989" s="632"/>
    </row>
    <row r="1990" spans="1:1">
      <c r="A1990" s="632"/>
    </row>
    <row r="1991" spans="1:1">
      <c r="A1991" s="632"/>
    </row>
    <row r="1992" spans="1:1">
      <c r="A1992" s="632"/>
    </row>
    <row r="1993" spans="1:1">
      <c r="A1993" s="632"/>
    </row>
    <row r="1994" spans="1:1">
      <c r="A1994" s="632"/>
    </row>
    <row r="1995" spans="1:1">
      <c r="A1995" s="632"/>
    </row>
    <row r="1996" spans="1:1">
      <c r="A1996" s="632"/>
    </row>
    <row r="1997" spans="1:1">
      <c r="A1997" s="632"/>
    </row>
    <row r="1998" spans="1:1">
      <c r="A1998" s="632"/>
    </row>
    <row r="1999" spans="1:1">
      <c r="A1999" s="632"/>
    </row>
    <row r="2000" spans="1:1">
      <c r="A2000" s="632"/>
    </row>
    <row r="2001" spans="1:1">
      <c r="A2001" s="632"/>
    </row>
    <row r="2002" spans="1:1">
      <c r="A2002" s="632"/>
    </row>
    <row r="2003" spans="1:1">
      <c r="A2003" s="632"/>
    </row>
    <row r="2004" spans="1:1">
      <c r="A2004" s="632"/>
    </row>
    <row r="2005" spans="1:1">
      <c r="A2005" s="632"/>
    </row>
    <row r="2006" spans="1:1">
      <c r="A2006" s="632"/>
    </row>
    <row r="2007" spans="1:1">
      <c r="A2007" s="632"/>
    </row>
    <row r="2008" spans="1:1">
      <c r="A2008" s="632"/>
    </row>
    <row r="2009" spans="1:1">
      <c r="A2009" s="632"/>
    </row>
    <row r="2010" spans="1:1">
      <c r="A2010" s="632"/>
    </row>
    <row r="2011" spans="1:1">
      <c r="A2011" s="632"/>
    </row>
    <row r="2012" spans="1:1">
      <c r="A2012" s="632"/>
    </row>
    <row r="2013" spans="1:1">
      <c r="A2013" s="632"/>
    </row>
    <row r="2014" spans="1:1">
      <c r="A2014" s="632"/>
    </row>
    <row r="2015" spans="1:1">
      <c r="A2015" s="632"/>
    </row>
    <row r="2016" spans="1:1">
      <c r="A2016" s="632"/>
    </row>
    <row r="2017" spans="1:1">
      <c r="A2017" s="632"/>
    </row>
    <row r="2018" spans="1:1">
      <c r="A2018" s="632"/>
    </row>
    <row r="2019" spans="1:1">
      <c r="A2019" s="632"/>
    </row>
    <row r="2020" spans="1:1">
      <c r="A2020" s="632"/>
    </row>
    <row r="2021" spans="1:1">
      <c r="A2021" s="632"/>
    </row>
    <row r="2022" spans="1:1">
      <c r="A2022" s="632"/>
    </row>
    <row r="2023" spans="1:1">
      <c r="A2023" s="632"/>
    </row>
    <row r="2024" spans="1:1">
      <c r="A2024" s="632"/>
    </row>
    <row r="2025" spans="1:1">
      <c r="A2025" s="632"/>
    </row>
    <row r="2026" spans="1:1">
      <c r="A2026" s="632"/>
    </row>
    <row r="2027" spans="1:1">
      <c r="A2027" s="632"/>
    </row>
    <row r="2028" spans="1:1">
      <c r="A2028" s="632"/>
    </row>
    <row r="2029" spans="1:1">
      <c r="A2029" s="632"/>
    </row>
    <row r="2030" spans="1:1">
      <c r="A2030" s="632"/>
    </row>
    <row r="2031" spans="1:1">
      <c r="A2031" s="632"/>
    </row>
    <row r="2032" spans="1:1">
      <c r="A2032" s="632"/>
    </row>
    <row r="2033" spans="1:1">
      <c r="A2033" s="632"/>
    </row>
    <row r="2034" spans="1:1">
      <c r="A2034" s="632"/>
    </row>
    <row r="2035" spans="1:1">
      <c r="A2035" s="632"/>
    </row>
    <row r="2036" spans="1:1">
      <c r="A2036" s="632"/>
    </row>
    <row r="2037" spans="1:1">
      <c r="A2037" s="632"/>
    </row>
    <row r="2038" spans="1:1">
      <c r="A2038" s="632"/>
    </row>
    <row r="2039" spans="1:1">
      <c r="A2039" s="632"/>
    </row>
    <row r="2040" spans="1:1">
      <c r="A2040" s="632"/>
    </row>
    <row r="2041" spans="1:1">
      <c r="A2041" s="632"/>
    </row>
    <row r="2042" spans="1:1">
      <c r="A2042" s="632"/>
    </row>
    <row r="2043" spans="1:1">
      <c r="A2043" s="632"/>
    </row>
    <row r="2044" spans="1:1">
      <c r="A2044" s="632"/>
    </row>
    <row r="2045" spans="1:1">
      <c r="A2045" s="632"/>
    </row>
    <row r="2046" spans="1:1">
      <c r="A2046" s="632"/>
    </row>
    <row r="2047" spans="1:1">
      <c r="A2047" s="632"/>
    </row>
    <row r="2048" spans="1:1">
      <c r="A2048" s="632"/>
    </row>
    <row r="2049" spans="1:1">
      <c r="A2049" s="632"/>
    </row>
    <row r="2050" spans="1:1">
      <c r="A2050" s="632"/>
    </row>
    <row r="2051" spans="1:1">
      <c r="A2051" s="632"/>
    </row>
    <row r="2052" spans="1:1">
      <c r="A2052" s="632"/>
    </row>
    <row r="2053" spans="1:1">
      <c r="A2053" s="632"/>
    </row>
    <row r="2054" spans="1:1">
      <c r="A2054" s="632"/>
    </row>
    <row r="2055" spans="1:1">
      <c r="A2055" s="632"/>
    </row>
    <row r="2056" spans="1:1">
      <c r="A2056" s="632"/>
    </row>
    <row r="2057" spans="1:1">
      <c r="A2057" s="632"/>
    </row>
    <row r="2058" spans="1:1">
      <c r="A2058" s="632"/>
    </row>
    <row r="2059" spans="1:1">
      <c r="A2059" s="632"/>
    </row>
    <row r="2060" spans="1:1">
      <c r="A2060" s="632"/>
    </row>
    <row r="2061" spans="1:1">
      <c r="A2061" s="632"/>
    </row>
    <row r="2062" spans="1:1">
      <c r="A2062" s="632"/>
    </row>
    <row r="2063" spans="1:1">
      <c r="A2063" s="632"/>
    </row>
    <row r="2064" spans="1:1">
      <c r="A2064" s="632"/>
    </row>
    <row r="2065" spans="1:1">
      <c r="A2065" s="632"/>
    </row>
    <row r="2066" spans="1:1">
      <c r="A2066" s="632"/>
    </row>
    <row r="2067" spans="1:1">
      <c r="A2067" s="632"/>
    </row>
    <row r="2068" spans="1:1">
      <c r="A2068" s="632"/>
    </row>
    <row r="2069" spans="1:1">
      <c r="A2069" s="632"/>
    </row>
    <row r="2070" spans="1:1">
      <c r="A2070" s="632"/>
    </row>
    <row r="2071" spans="1:1">
      <c r="A2071" s="632"/>
    </row>
    <row r="2072" spans="1:1">
      <c r="A2072" s="632"/>
    </row>
    <row r="2073" spans="1:1">
      <c r="A2073" s="632"/>
    </row>
    <row r="2074" spans="1:1">
      <c r="A2074" s="632"/>
    </row>
    <row r="2075" spans="1:1">
      <c r="A2075" s="632"/>
    </row>
    <row r="2076" spans="1:1">
      <c r="A2076" s="632"/>
    </row>
    <row r="2077" spans="1:1">
      <c r="A2077" s="632"/>
    </row>
    <row r="2078" spans="1:1">
      <c r="A2078" s="632"/>
    </row>
    <row r="2079" spans="1:1">
      <c r="A2079" s="632"/>
    </row>
    <row r="2080" spans="1:1">
      <c r="A2080" s="632"/>
    </row>
    <row r="2081" spans="1:1">
      <c r="A2081" s="632"/>
    </row>
    <row r="2082" spans="1:1">
      <c r="A2082" s="632"/>
    </row>
    <row r="2083" spans="1:1">
      <c r="A2083" s="632"/>
    </row>
    <row r="2084" spans="1:1">
      <c r="A2084" s="632"/>
    </row>
    <row r="2085" spans="1:1">
      <c r="A2085" s="632"/>
    </row>
    <row r="2086" spans="1:1">
      <c r="A2086" s="632"/>
    </row>
    <row r="2087" spans="1:1">
      <c r="A2087" s="632"/>
    </row>
    <row r="2088" spans="1:1">
      <c r="A2088" s="632"/>
    </row>
    <row r="2089" spans="1:1">
      <c r="A2089" s="632"/>
    </row>
    <row r="2090" spans="1:1">
      <c r="A2090" s="632"/>
    </row>
    <row r="2091" spans="1:1">
      <c r="A2091" s="632"/>
    </row>
    <row r="2092" spans="1:1">
      <c r="A2092" s="632"/>
    </row>
    <row r="2093" spans="1:1">
      <c r="A2093" s="632"/>
    </row>
    <row r="2094" spans="1:1">
      <c r="A2094" s="632"/>
    </row>
    <row r="2095" spans="1:1">
      <c r="A2095" s="632"/>
    </row>
    <row r="2096" spans="1:1">
      <c r="A2096" s="632"/>
    </row>
    <row r="2097" spans="1:1">
      <c r="A2097" s="632"/>
    </row>
    <row r="2098" spans="1:1">
      <c r="A2098" s="632"/>
    </row>
    <row r="2099" spans="1:1">
      <c r="A2099" s="632"/>
    </row>
    <row r="2100" spans="1:1">
      <c r="A2100" s="632"/>
    </row>
    <row r="2101" spans="1:1">
      <c r="A2101" s="632"/>
    </row>
    <row r="2102" spans="1:1">
      <c r="A2102" s="632"/>
    </row>
    <row r="2103" spans="1:1">
      <c r="A2103" s="632"/>
    </row>
    <row r="2104" spans="1:1">
      <c r="A2104" s="632"/>
    </row>
    <row r="2105" spans="1:1">
      <c r="A2105" s="632"/>
    </row>
    <row r="2106" spans="1:1">
      <c r="A2106" s="632"/>
    </row>
    <row r="2107" spans="1:1">
      <c r="A2107" s="632"/>
    </row>
    <row r="2108" spans="1:1">
      <c r="A2108" s="632"/>
    </row>
    <row r="2109" spans="1:1">
      <c r="A2109" s="632"/>
    </row>
    <row r="2110" spans="1:1">
      <c r="A2110" s="632"/>
    </row>
    <row r="2111" spans="1:1">
      <c r="A2111" s="632"/>
    </row>
    <row r="2112" spans="1:1">
      <c r="A2112" s="632"/>
    </row>
    <row r="2113" spans="1:1">
      <c r="A2113" s="632"/>
    </row>
    <row r="2114" spans="1:1">
      <c r="A2114" s="632"/>
    </row>
    <row r="2115" spans="1:1">
      <c r="A2115" s="632"/>
    </row>
    <row r="2116" spans="1:1">
      <c r="A2116" s="632"/>
    </row>
    <row r="2117" spans="1:1">
      <c r="A2117" s="632"/>
    </row>
    <row r="2118" spans="1:1">
      <c r="A2118" s="632"/>
    </row>
    <row r="2119" spans="1:1">
      <c r="A2119" s="632"/>
    </row>
    <row r="2120" spans="1:1">
      <c r="A2120" s="632"/>
    </row>
    <row r="2121" spans="1:1">
      <c r="A2121" s="632"/>
    </row>
    <row r="2122" spans="1:1">
      <c r="A2122" s="632"/>
    </row>
    <row r="2123" spans="1:1">
      <c r="A2123" s="632"/>
    </row>
    <row r="2124" spans="1:1">
      <c r="A2124" s="632"/>
    </row>
    <row r="2125" spans="1:1">
      <c r="A2125" s="632"/>
    </row>
    <row r="2126" spans="1:1">
      <c r="A2126" s="632"/>
    </row>
    <row r="2127" spans="1:1">
      <c r="A2127" s="632"/>
    </row>
    <row r="2128" spans="1:1">
      <c r="A2128" s="632"/>
    </row>
    <row r="2129" spans="1:1">
      <c r="A2129" s="632"/>
    </row>
    <row r="2130" spans="1:1">
      <c r="A2130" s="632"/>
    </row>
    <row r="2131" spans="1:1">
      <c r="A2131" s="632"/>
    </row>
    <row r="2132" spans="1:1">
      <c r="A2132" s="632"/>
    </row>
    <row r="2133" spans="1:1">
      <c r="A2133" s="632"/>
    </row>
    <row r="2134" spans="1:1">
      <c r="A2134" s="632"/>
    </row>
    <row r="2135" spans="1:1">
      <c r="A2135" s="632"/>
    </row>
    <row r="2136" spans="1:1">
      <c r="A2136" s="632"/>
    </row>
    <row r="2137" spans="1:1">
      <c r="A2137" s="632"/>
    </row>
    <row r="2138" spans="1:1">
      <c r="A2138" s="632"/>
    </row>
    <row r="2139" spans="1:1">
      <c r="A2139" s="632"/>
    </row>
    <row r="2140" spans="1:1">
      <c r="A2140" s="632"/>
    </row>
    <row r="2141" spans="1:1">
      <c r="A2141" s="632"/>
    </row>
    <row r="2142" spans="1:1">
      <c r="A2142" s="632"/>
    </row>
    <row r="2143" spans="1:1">
      <c r="A2143" s="632"/>
    </row>
    <row r="2144" spans="1:1">
      <c r="A2144" s="632"/>
    </row>
    <row r="2145" spans="1:1">
      <c r="A2145" s="632"/>
    </row>
    <row r="2146" spans="1:1">
      <c r="A2146" s="632"/>
    </row>
    <row r="2147" spans="1:1">
      <c r="A2147" s="632"/>
    </row>
    <row r="2148" spans="1:1">
      <c r="A2148" s="632"/>
    </row>
    <row r="2149" spans="1:1">
      <c r="A2149" s="632"/>
    </row>
    <row r="2150" spans="1:1">
      <c r="A2150" s="632"/>
    </row>
    <row r="2151" spans="1:1">
      <c r="A2151" s="632"/>
    </row>
    <row r="2152" spans="1:1">
      <c r="A2152" s="632"/>
    </row>
    <row r="2153" spans="1:1">
      <c r="A2153" s="632"/>
    </row>
    <row r="2154" spans="1:1">
      <c r="A2154" s="632"/>
    </row>
    <row r="2155" spans="1:1">
      <c r="A2155" s="632"/>
    </row>
    <row r="2156" spans="1:1">
      <c r="A2156" s="632"/>
    </row>
    <row r="2157" spans="1:1">
      <c r="A2157" s="632"/>
    </row>
    <row r="2158" spans="1:1">
      <c r="A2158" s="632"/>
    </row>
    <row r="2159" spans="1:1">
      <c r="A2159" s="632"/>
    </row>
    <row r="2160" spans="1:1">
      <c r="A2160" s="632"/>
    </row>
    <row r="2161" spans="1:1">
      <c r="A2161" s="632"/>
    </row>
    <row r="2162" spans="1:1">
      <c r="A2162" s="632"/>
    </row>
    <row r="2163" spans="1:1">
      <c r="A2163" s="632"/>
    </row>
    <row r="2164" spans="1:1">
      <c r="A2164" s="632"/>
    </row>
    <row r="2165" spans="1:1">
      <c r="A2165" s="632"/>
    </row>
    <row r="2166" spans="1:1">
      <c r="A2166" s="632"/>
    </row>
    <row r="2167" spans="1:1">
      <c r="A2167" s="632"/>
    </row>
    <row r="2168" spans="1:1">
      <c r="A2168" s="632"/>
    </row>
    <row r="2169" spans="1:1">
      <c r="A2169" s="632"/>
    </row>
    <row r="2170" spans="1:1">
      <c r="A2170" s="632"/>
    </row>
    <row r="2171" spans="1:1">
      <c r="A2171" s="632"/>
    </row>
    <row r="2172" spans="1:1">
      <c r="A2172" s="632"/>
    </row>
    <row r="2173" spans="1:1">
      <c r="A2173" s="632"/>
    </row>
    <row r="2174" spans="1:1">
      <c r="A2174" s="632"/>
    </row>
    <row r="2175" spans="1:1">
      <c r="A2175" s="632"/>
    </row>
    <row r="2176" spans="1:1">
      <c r="A2176" s="632"/>
    </row>
    <row r="2177" spans="1:1">
      <c r="A2177" s="632"/>
    </row>
    <row r="2178" spans="1:1">
      <c r="A2178" s="632"/>
    </row>
    <row r="2179" spans="1:1">
      <c r="A2179" s="632"/>
    </row>
    <row r="2180" spans="1:1">
      <c r="A2180" s="632"/>
    </row>
    <row r="2181" spans="1:1">
      <c r="A2181" s="632"/>
    </row>
    <row r="2182" spans="1:1">
      <c r="A2182" s="632"/>
    </row>
    <row r="2183" spans="1:1">
      <c r="A2183" s="632"/>
    </row>
    <row r="2184" spans="1:1">
      <c r="A2184" s="632"/>
    </row>
    <row r="2185" spans="1:1">
      <c r="A2185" s="632"/>
    </row>
    <row r="2186" spans="1:1">
      <c r="A2186" s="632"/>
    </row>
    <row r="2187" spans="1:1">
      <c r="A2187" s="632"/>
    </row>
    <row r="2188" spans="1:1">
      <c r="A2188" s="632"/>
    </row>
    <row r="2189" spans="1:1">
      <c r="A2189" s="632"/>
    </row>
    <row r="2190" spans="1:1">
      <c r="A2190" s="632"/>
    </row>
    <row r="2191" spans="1:1">
      <c r="A2191" s="632"/>
    </row>
    <row r="2192" spans="1:1">
      <c r="A2192" s="632"/>
    </row>
    <row r="2193" spans="1:1">
      <c r="A2193" s="632"/>
    </row>
    <row r="2194" spans="1:1">
      <c r="A2194" s="632"/>
    </row>
    <row r="2195" spans="1:1">
      <c r="A2195" s="632"/>
    </row>
    <row r="2196" spans="1:1">
      <c r="A2196" s="632"/>
    </row>
    <row r="2197" spans="1:1">
      <c r="A2197" s="632"/>
    </row>
    <row r="2198" spans="1:1">
      <c r="A2198" s="632"/>
    </row>
    <row r="2199" spans="1:1">
      <c r="A2199" s="632"/>
    </row>
    <row r="2200" spans="1:1">
      <c r="A2200" s="632"/>
    </row>
    <row r="2201" spans="1:1">
      <c r="A2201" s="632"/>
    </row>
    <row r="2202" spans="1:1">
      <c r="A2202" s="632"/>
    </row>
    <row r="2203" spans="1:1">
      <c r="A2203" s="632"/>
    </row>
    <row r="2204" spans="1:1">
      <c r="A2204" s="632"/>
    </row>
    <row r="2205" spans="1:1">
      <c r="A2205" s="632"/>
    </row>
    <row r="2206" spans="1:1">
      <c r="A2206" s="632"/>
    </row>
    <row r="2207" spans="1:1">
      <c r="A2207" s="632"/>
    </row>
    <row r="2208" spans="1:1">
      <c r="A2208" s="632"/>
    </row>
    <row r="2209" spans="1:1">
      <c r="A2209" s="632"/>
    </row>
    <row r="2210" spans="1:1">
      <c r="A2210" s="632"/>
    </row>
    <row r="2211" spans="1:1">
      <c r="A2211" s="632"/>
    </row>
    <row r="2212" spans="1:1">
      <c r="A2212" s="632"/>
    </row>
    <row r="2213" spans="1:1">
      <c r="A2213" s="632"/>
    </row>
    <row r="2214" spans="1:1">
      <c r="A2214" s="632"/>
    </row>
    <row r="2215" spans="1:1">
      <c r="A2215" s="632"/>
    </row>
    <row r="2216" spans="1:1">
      <c r="A2216" s="632"/>
    </row>
    <row r="2217" spans="1:1">
      <c r="A2217" s="632"/>
    </row>
    <row r="2218" spans="1:1">
      <c r="A2218" s="632"/>
    </row>
    <row r="2219" spans="1:1">
      <c r="A2219" s="632"/>
    </row>
    <row r="2220" spans="1:1">
      <c r="A2220" s="632"/>
    </row>
    <row r="2221" spans="1:1">
      <c r="A2221" s="632"/>
    </row>
    <row r="2222" spans="1:1">
      <c r="A2222" s="632"/>
    </row>
    <row r="2223" spans="1:1">
      <c r="A2223" s="632"/>
    </row>
    <row r="2224" spans="1:1">
      <c r="A2224" s="632"/>
    </row>
    <row r="2225" spans="1:1">
      <c r="A2225" s="632"/>
    </row>
    <row r="2226" spans="1:1">
      <c r="A2226" s="632"/>
    </row>
    <row r="2227" spans="1:1">
      <c r="A2227" s="632"/>
    </row>
    <row r="2228" spans="1:1">
      <c r="A2228" s="632"/>
    </row>
    <row r="2229" spans="1:1">
      <c r="A2229" s="632"/>
    </row>
    <row r="2230" spans="1:1">
      <c r="A2230" s="632"/>
    </row>
    <row r="2231" spans="1:1">
      <c r="A2231" s="632"/>
    </row>
    <row r="2232" spans="1:1">
      <c r="A2232" s="632"/>
    </row>
    <row r="2233" spans="1:1">
      <c r="A2233" s="632"/>
    </row>
    <row r="2234" spans="1:1">
      <c r="A2234" s="632"/>
    </row>
    <row r="2235" spans="1:1">
      <c r="A2235" s="632"/>
    </row>
    <row r="2236" spans="1:1">
      <c r="A2236" s="632"/>
    </row>
    <row r="2237" spans="1:1">
      <c r="A2237" s="632"/>
    </row>
    <row r="2238" spans="1:1">
      <c r="A2238" s="632"/>
    </row>
    <row r="2239" spans="1:1">
      <c r="A2239" s="632"/>
    </row>
    <row r="2240" spans="1:1">
      <c r="A2240" s="632"/>
    </row>
    <row r="2241" spans="1:1">
      <c r="A2241" s="632"/>
    </row>
    <row r="2242" spans="1:1">
      <c r="A2242" s="632"/>
    </row>
    <row r="2243" spans="1:1">
      <c r="A2243" s="632"/>
    </row>
    <row r="2244" spans="1:1">
      <c r="A2244" s="632"/>
    </row>
    <row r="2245" spans="1:1">
      <c r="A2245" s="632"/>
    </row>
    <row r="2246" spans="1:1">
      <c r="A2246" s="632"/>
    </row>
    <row r="2247" spans="1:1">
      <c r="A2247" s="632"/>
    </row>
    <row r="2248" spans="1:1">
      <c r="A2248" s="632"/>
    </row>
    <row r="2249" spans="1:1">
      <c r="A2249" s="632"/>
    </row>
    <row r="2250" spans="1:1">
      <c r="A2250" s="632"/>
    </row>
    <row r="2251" spans="1:1">
      <c r="A2251" s="632"/>
    </row>
    <row r="2252" spans="1:1">
      <c r="A2252" s="632"/>
    </row>
    <row r="2253" spans="1:1">
      <c r="A2253" s="632"/>
    </row>
    <row r="2254" spans="1:1">
      <c r="A2254" s="632"/>
    </row>
    <row r="2255" spans="1:1">
      <c r="A2255" s="632"/>
    </row>
    <row r="2256" spans="1:1">
      <c r="A2256" s="632"/>
    </row>
    <row r="2257" spans="1:1">
      <c r="A2257" s="632"/>
    </row>
    <row r="2258" spans="1:1">
      <c r="A2258" s="632"/>
    </row>
    <row r="2259" spans="1:1">
      <c r="A2259" s="632"/>
    </row>
    <row r="2260" spans="1:1">
      <c r="A2260" s="632"/>
    </row>
    <row r="2261" spans="1:1">
      <c r="A2261" s="632"/>
    </row>
    <row r="2262" spans="1:1">
      <c r="A2262" s="632"/>
    </row>
    <row r="2263" spans="1:1">
      <c r="A2263" s="632"/>
    </row>
    <row r="2264" spans="1:1">
      <c r="A2264" s="632"/>
    </row>
    <row r="2265" spans="1:1">
      <c r="A2265" s="632"/>
    </row>
    <row r="2266" spans="1:1">
      <c r="A2266" s="632"/>
    </row>
    <row r="2267" spans="1:1">
      <c r="A2267" s="632"/>
    </row>
    <row r="2268" spans="1:1">
      <c r="A2268" s="632"/>
    </row>
    <row r="2269" spans="1:1">
      <c r="A2269" s="632"/>
    </row>
    <row r="2270" spans="1:1">
      <c r="A2270" s="632"/>
    </row>
    <row r="2271" spans="1:1">
      <c r="A2271" s="632"/>
    </row>
    <row r="2272" spans="1:1">
      <c r="A2272" s="632"/>
    </row>
    <row r="2273" spans="1:1">
      <c r="A2273" s="632"/>
    </row>
    <row r="2274" spans="1:1">
      <c r="A2274" s="632"/>
    </row>
    <row r="2275" spans="1:1">
      <c r="A2275" s="632"/>
    </row>
    <row r="2276" spans="1:1">
      <c r="A2276" s="632"/>
    </row>
    <row r="2277" spans="1:1">
      <c r="A2277" s="632"/>
    </row>
    <row r="2278" spans="1:1">
      <c r="A2278" s="632"/>
    </row>
    <row r="2279" spans="1:1">
      <c r="A2279" s="632"/>
    </row>
    <row r="2280" spans="1:1">
      <c r="A2280" s="632"/>
    </row>
    <row r="2281" spans="1:1">
      <c r="A2281" s="632"/>
    </row>
    <row r="2282" spans="1:1">
      <c r="A2282" s="632"/>
    </row>
    <row r="2283" spans="1:1">
      <c r="A2283" s="632"/>
    </row>
    <row r="2284" spans="1:1">
      <c r="A2284" s="632"/>
    </row>
    <row r="2285" spans="1:1">
      <c r="A2285" s="632"/>
    </row>
    <row r="2286" spans="1:1">
      <c r="A2286" s="632"/>
    </row>
    <row r="2287" spans="1:1">
      <c r="A2287" s="632"/>
    </row>
    <row r="2288" spans="1:1">
      <c r="A2288" s="632"/>
    </row>
    <row r="2289" spans="1:1">
      <c r="A2289" s="632"/>
    </row>
    <row r="2290" spans="1:1">
      <c r="A2290" s="632"/>
    </row>
    <row r="2291" spans="1:1">
      <c r="A2291" s="632"/>
    </row>
    <row r="2292" spans="1:1">
      <c r="A2292" s="632"/>
    </row>
    <row r="2293" spans="1:1">
      <c r="A2293" s="632"/>
    </row>
    <row r="2294" spans="1:1">
      <c r="A2294" s="632"/>
    </row>
    <row r="2295" spans="1:1">
      <c r="A2295" s="632"/>
    </row>
    <row r="2296" spans="1:1">
      <c r="A2296" s="632"/>
    </row>
    <row r="2297" spans="1:1">
      <c r="A2297" s="632"/>
    </row>
    <row r="2298" spans="1:1">
      <c r="A2298" s="632"/>
    </row>
    <row r="2299" spans="1:1">
      <c r="A2299" s="632"/>
    </row>
    <row r="2300" spans="1:1">
      <c r="A2300" s="632"/>
    </row>
    <row r="2301" spans="1:1">
      <c r="A2301" s="632"/>
    </row>
    <row r="2302" spans="1:1">
      <c r="A2302" s="632"/>
    </row>
    <row r="2303" spans="1:1">
      <c r="A2303" s="632"/>
    </row>
    <row r="2304" spans="1:1">
      <c r="A2304" s="632"/>
    </row>
    <row r="2305" spans="1:1">
      <c r="A2305" s="632"/>
    </row>
    <row r="2306" spans="1:1">
      <c r="A2306" s="632"/>
    </row>
    <row r="2307" spans="1:1">
      <c r="A2307" s="632"/>
    </row>
    <row r="2308" spans="1:1">
      <c r="A2308" s="632"/>
    </row>
    <row r="2309" spans="1:1">
      <c r="A2309" s="632"/>
    </row>
    <row r="2310" spans="1:1">
      <c r="A2310" s="632"/>
    </row>
    <row r="2311" spans="1:1">
      <c r="A2311" s="632"/>
    </row>
    <row r="2312" spans="1:1">
      <c r="A2312" s="632"/>
    </row>
    <row r="2313" spans="1:1">
      <c r="A2313" s="632"/>
    </row>
    <row r="2314" spans="1:1">
      <c r="A2314" s="632"/>
    </row>
    <row r="2315" spans="1:1">
      <c r="A2315" s="632"/>
    </row>
    <row r="2316" spans="1:1">
      <c r="A2316" s="632"/>
    </row>
    <row r="2317" spans="1:1">
      <c r="A2317" s="632"/>
    </row>
    <row r="2318" spans="1:1">
      <c r="A2318" s="632"/>
    </row>
    <row r="2319" spans="1:1">
      <c r="A2319" s="632"/>
    </row>
    <row r="2320" spans="1:1">
      <c r="A2320" s="632"/>
    </row>
    <row r="2321" spans="1:1">
      <c r="A2321" s="632"/>
    </row>
    <row r="2322" spans="1:1">
      <c r="A2322" s="632"/>
    </row>
    <row r="2323" spans="1:1">
      <c r="A2323" s="632"/>
    </row>
    <row r="2324" spans="1:1">
      <c r="A2324" s="632"/>
    </row>
    <row r="2325" spans="1:1">
      <c r="A2325" s="632"/>
    </row>
    <row r="2326" spans="1:1">
      <c r="A2326" s="632"/>
    </row>
    <row r="2327" spans="1:1">
      <c r="A2327" s="632"/>
    </row>
    <row r="2328" spans="1:1">
      <c r="A2328" s="632"/>
    </row>
    <row r="2329" spans="1:1">
      <c r="A2329" s="632"/>
    </row>
    <row r="2330" spans="1:1">
      <c r="A2330" s="632"/>
    </row>
    <row r="2331" spans="1:1">
      <c r="A2331" s="632"/>
    </row>
    <row r="2332" spans="1:1">
      <c r="A2332" s="632"/>
    </row>
    <row r="2333" spans="1:1">
      <c r="A2333" s="632"/>
    </row>
    <row r="2334" spans="1:1">
      <c r="A2334" s="632"/>
    </row>
    <row r="2335" spans="1:1">
      <c r="A2335" s="632"/>
    </row>
    <row r="2336" spans="1:1">
      <c r="A2336" s="632"/>
    </row>
    <row r="2337" spans="1:1">
      <c r="A2337" s="632"/>
    </row>
    <row r="2338" spans="1:1">
      <c r="A2338" s="632"/>
    </row>
    <row r="2339" spans="1:1">
      <c r="A2339" s="632"/>
    </row>
    <row r="2340" spans="1:1">
      <c r="A2340" s="632"/>
    </row>
    <row r="2341" spans="1:1">
      <c r="A2341" s="632"/>
    </row>
    <row r="2342" spans="1:1">
      <c r="A2342" s="632"/>
    </row>
    <row r="2343" spans="1:1">
      <c r="A2343" s="632"/>
    </row>
    <row r="2344" spans="1:1">
      <c r="A2344" s="632"/>
    </row>
    <row r="2345" spans="1:1">
      <c r="A2345" s="632"/>
    </row>
    <row r="2346" spans="1:1">
      <c r="A2346" s="632"/>
    </row>
    <row r="2347" spans="1:1">
      <c r="A2347" s="632"/>
    </row>
    <row r="2348" spans="1:1">
      <c r="A2348" s="632"/>
    </row>
    <row r="2349" spans="1:1">
      <c r="A2349" s="632"/>
    </row>
    <row r="2350" spans="1:1">
      <c r="A2350" s="632"/>
    </row>
    <row r="2351" spans="1:1">
      <c r="A2351" s="632"/>
    </row>
    <row r="2352" spans="1:1">
      <c r="A2352" s="632"/>
    </row>
    <row r="2353" spans="1:1">
      <c r="A2353" s="632"/>
    </row>
    <row r="2354" spans="1:1">
      <c r="A2354" s="632"/>
    </row>
    <row r="2355" spans="1:1">
      <c r="A2355" s="632"/>
    </row>
    <row r="2356" spans="1:1">
      <c r="A2356" s="632"/>
    </row>
    <row r="2357" spans="1:1">
      <c r="A2357" s="632"/>
    </row>
    <row r="2358" spans="1:1">
      <c r="A2358" s="632"/>
    </row>
    <row r="2359" spans="1:1">
      <c r="A2359" s="632"/>
    </row>
    <row r="2360" spans="1:1">
      <c r="A2360" s="632"/>
    </row>
    <row r="2361" spans="1:1">
      <c r="A2361" s="632"/>
    </row>
    <row r="2362" spans="1:1">
      <c r="A2362" s="632"/>
    </row>
    <row r="2363" spans="1:1">
      <c r="A2363" s="632"/>
    </row>
    <row r="2364" spans="1:1">
      <c r="A2364" s="632"/>
    </row>
    <row r="2365" spans="1:1">
      <c r="A2365" s="632"/>
    </row>
    <row r="2366" spans="1:1">
      <c r="A2366" s="632"/>
    </row>
    <row r="2367" spans="1:1">
      <c r="A2367" s="632"/>
    </row>
    <row r="2368" spans="1:1">
      <c r="A2368" s="632"/>
    </row>
    <row r="2369" spans="1:1">
      <c r="A2369" s="632"/>
    </row>
    <row r="2370" spans="1:1">
      <c r="A2370" s="632"/>
    </row>
    <row r="2371" spans="1:1">
      <c r="A2371" s="632"/>
    </row>
    <row r="2372" spans="1:1">
      <c r="A2372" s="632"/>
    </row>
    <row r="2373" spans="1:1">
      <c r="A2373" s="632"/>
    </row>
    <row r="2374" spans="1:1">
      <c r="A2374" s="632"/>
    </row>
    <row r="2375" spans="1:1">
      <c r="A2375" s="632"/>
    </row>
    <row r="2376" spans="1:1">
      <c r="A2376" s="632"/>
    </row>
    <row r="2377" spans="1:1">
      <c r="A2377" s="632"/>
    </row>
    <row r="2378" spans="1:1">
      <c r="A2378" s="632"/>
    </row>
    <row r="2379" spans="1:1">
      <c r="A2379" s="632"/>
    </row>
    <row r="2380" spans="1:1">
      <c r="A2380" s="632"/>
    </row>
    <row r="2381" spans="1:1">
      <c r="A2381" s="632"/>
    </row>
    <row r="2382" spans="1:1">
      <c r="A2382" s="632"/>
    </row>
    <row r="2383" spans="1:1">
      <c r="A2383" s="632"/>
    </row>
    <row r="2384" spans="1:1">
      <c r="A2384" s="632"/>
    </row>
    <row r="2385" spans="1:1">
      <c r="A2385" s="632"/>
    </row>
    <row r="2386" spans="1:1">
      <c r="A2386" s="632"/>
    </row>
    <row r="2387" spans="1:1">
      <c r="A2387" s="632"/>
    </row>
    <row r="2388" spans="1:1">
      <c r="A2388" s="632"/>
    </row>
    <row r="2389" spans="1:1">
      <c r="A2389" s="632"/>
    </row>
    <row r="2390" spans="1:1">
      <c r="A2390" s="632"/>
    </row>
    <row r="2391" spans="1:1">
      <c r="A2391" s="632"/>
    </row>
    <row r="2392" spans="1:1">
      <c r="A2392" s="632"/>
    </row>
    <row r="2393" spans="1:1">
      <c r="A2393" s="632"/>
    </row>
    <row r="2394" spans="1:1">
      <c r="A2394" s="632"/>
    </row>
    <row r="2395" spans="1:1">
      <c r="A2395" s="632"/>
    </row>
    <row r="2396" spans="1:1">
      <c r="A2396" s="632"/>
    </row>
    <row r="2397" spans="1:1">
      <c r="A2397" s="632"/>
    </row>
    <row r="2398" spans="1:1">
      <c r="A2398" s="632"/>
    </row>
    <row r="2399" spans="1:1">
      <c r="A2399" s="632"/>
    </row>
    <row r="2400" spans="1:1">
      <c r="A2400" s="632"/>
    </row>
    <row r="2401" spans="1:1">
      <c r="A2401" s="632"/>
    </row>
    <row r="2402" spans="1:1">
      <c r="A2402" s="632"/>
    </row>
    <row r="2403" spans="1:1">
      <c r="A2403" s="632"/>
    </row>
    <row r="2404" spans="1:1">
      <c r="A2404" s="632"/>
    </row>
    <row r="2405" spans="1:1">
      <c r="A2405" s="632"/>
    </row>
    <row r="2406" spans="1:1">
      <c r="A2406" s="632"/>
    </row>
    <row r="2407" spans="1:1">
      <c r="A2407" s="632"/>
    </row>
    <row r="2408" spans="1:1">
      <c r="A2408" s="632"/>
    </row>
    <row r="2409" spans="1:1">
      <c r="A2409" s="632"/>
    </row>
    <row r="2410" spans="1:1">
      <c r="A2410" s="632"/>
    </row>
    <row r="2411" spans="1:1">
      <c r="A2411" s="632"/>
    </row>
    <row r="2412" spans="1:1">
      <c r="A2412" s="632"/>
    </row>
    <row r="2413" spans="1:1">
      <c r="A2413" s="632"/>
    </row>
    <row r="2414" spans="1:1">
      <c r="A2414" s="632"/>
    </row>
    <row r="2415" spans="1:1">
      <c r="A2415" s="632"/>
    </row>
    <row r="2416" spans="1:1">
      <c r="A2416" s="632"/>
    </row>
    <row r="2417" spans="1:1">
      <c r="A2417" s="632"/>
    </row>
    <row r="2418" spans="1:1">
      <c r="A2418" s="632"/>
    </row>
    <row r="2419" spans="1:1">
      <c r="A2419" s="632"/>
    </row>
    <row r="2420" spans="1:1">
      <c r="A2420" s="632"/>
    </row>
    <row r="2421" spans="1:1">
      <c r="A2421" s="632"/>
    </row>
    <row r="2422" spans="1:1">
      <c r="A2422" s="632"/>
    </row>
    <row r="2423" spans="1:1">
      <c r="A2423" s="632"/>
    </row>
    <row r="2424" spans="1:1">
      <c r="A2424" s="632"/>
    </row>
    <row r="2425" spans="1:1">
      <c r="A2425" s="632"/>
    </row>
    <row r="2426" spans="1:1">
      <c r="A2426" s="632"/>
    </row>
    <row r="2427" spans="1:1">
      <c r="A2427" s="632"/>
    </row>
    <row r="2428" spans="1:1">
      <c r="A2428" s="632"/>
    </row>
    <row r="2429" spans="1:1">
      <c r="A2429" s="632"/>
    </row>
    <row r="2430" spans="1:1">
      <c r="A2430" s="632"/>
    </row>
    <row r="2431" spans="1:1">
      <c r="A2431" s="632"/>
    </row>
    <row r="2432" spans="1:1">
      <c r="A2432" s="632"/>
    </row>
    <row r="2433" spans="1:1">
      <c r="A2433" s="632"/>
    </row>
    <row r="2434" spans="1:1">
      <c r="A2434" s="632"/>
    </row>
    <row r="2435" spans="1:1">
      <c r="A2435" s="632"/>
    </row>
    <row r="2436" spans="1:1">
      <c r="A2436" s="632"/>
    </row>
    <row r="2437" spans="1:1">
      <c r="A2437" s="632"/>
    </row>
    <row r="2438" spans="1:1">
      <c r="A2438" s="632"/>
    </row>
    <row r="2439" spans="1:1">
      <c r="A2439" s="632"/>
    </row>
    <row r="2440" spans="1:1">
      <c r="A2440" s="632"/>
    </row>
    <row r="2441" spans="1:1">
      <c r="A2441" s="632"/>
    </row>
    <row r="2442" spans="1:1">
      <c r="A2442" s="632"/>
    </row>
    <row r="2443" spans="1:1">
      <c r="A2443" s="632"/>
    </row>
    <row r="2444" spans="1:1">
      <c r="A2444" s="632"/>
    </row>
    <row r="2445" spans="1:1">
      <c r="A2445" s="632"/>
    </row>
    <row r="2446" spans="1:1">
      <c r="A2446" s="632"/>
    </row>
    <row r="2447" spans="1:1">
      <c r="A2447" s="632"/>
    </row>
    <row r="2448" spans="1:1">
      <c r="A2448" s="632"/>
    </row>
    <row r="2449" spans="1:1">
      <c r="A2449" s="632"/>
    </row>
    <row r="2450" spans="1:1">
      <c r="A2450" s="632"/>
    </row>
    <row r="2451" spans="1:1">
      <c r="A2451" s="632"/>
    </row>
    <row r="2452" spans="1:1">
      <c r="A2452" s="632"/>
    </row>
    <row r="2453" spans="1:1">
      <c r="A2453" s="632"/>
    </row>
    <row r="2454" spans="1:1">
      <c r="A2454" s="632"/>
    </row>
    <row r="2455" spans="1:1">
      <c r="A2455" s="632"/>
    </row>
    <row r="2456" spans="1:1">
      <c r="A2456" s="632"/>
    </row>
    <row r="2457" spans="1:1">
      <c r="A2457" s="632"/>
    </row>
    <row r="2458" spans="1:1">
      <c r="A2458" s="632"/>
    </row>
    <row r="2459" spans="1:1">
      <c r="A2459" s="632"/>
    </row>
    <row r="2460" spans="1:1">
      <c r="A2460" s="632"/>
    </row>
    <row r="2461" spans="1:1">
      <c r="A2461" s="632"/>
    </row>
    <row r="2462" spans="1:1">
      <c r="A2462" s="632"/>
    </row>
    <row r="2463" spans="1:1">
      <c r="A2463" s="632"/>
    </row>
    <row r="2464" spans="1:1">
      <c r="A2464" s="632"/>
    </row>
    <row r="2465" spans="1:1">
      <c r="A2465" s="632"/>
    </row>
    <row r="2466" spans="1:1">
      <c r="A2466" s="632"/>
    </row>
    <row r="2467" spans="1:1">
      <c r="A2467" s="632"/>
    </row>
    <row r="2468" spans="1:1">
      <c r="A2468" s="632"/>
    </row>
    <row r="2469" spans="1:1">
      <c r="A2469" s="632"/>
    </row>
    <row r="2470" spans="1:1">
      <c r="A2470" s="632"/>
    </row>
    <row r="2471" spans="1:1">
      <c r="A2471" s="632"/>
    </row>
    <row r="2472" spans="1:1">
      <c r="A2472" s="632"/>
    </row>
    <row r="2473" spans="1:1">
      <c r="A2473" s="632"/>
    </row>
    <row r="2474" spans="1:1">
      <c r="A2474" s="632"/>
    </row>
    <row r="2475" spans="1:1">
      <c r="A2475" s="632"/>
    </row>
    <row r="2476" spans="1:1">
      <c r="A2476" s="632"/>
    </row>
    <row r="2477" spans="1:1">
      <c r="A2477" s="632"/>
    </row>
    <row r="2478" spans="1:1">
      <c r="A2478" s="632"/>
    </row>
    <row r="2479" spans="1:1">
      <c r="A2479" s="632"/>
    </row>
    <row r="2480" spans="1:1">
      <c r="A2480" s="632"/>
    </row>
    <row r="2481" spans="1:1">
      <c r="A2481" s="632"/>
    </row>
    <row r="2482" spans="1:1">
      <c r="A2482" s="632"/>
    </row>
    <row r="2483" spans="1:1">
      <c r="A2483" s="632"/>
    </row>
    <row r="2484" spans="1:1">
      <c r="A2484" s="632"/>
    </row>
    <row r="2485" spans="1:1">
      <c r="A2485" s="632"/>
    </row>
    <row r="2486" spans="1:1">
      <c r="A2486" s="632"/>
    </row>
    <row r="2487" spans="1:1">
      <c r="A2487" s="632"/>
    </row>
    <row r="2488" spans="1:1">
      <c r="A2488" s="632"/>
    </row>
    <row r="2489" spans="1:1">
      <c r="A2489" s="632"/>
    </row>
    <row r="2490" spans="1:1">
      <c r="A2490" s="632"/>
    </row>
    <row r="2491" spans="1:1">
      <c r="A2491" s="632"/>
    </row>
    <row r="2492" spans="1:1">
      <c r="A2492" s="632"/>
    </row>
    <row r="2493" spans="1:1">
      <c r="A2493" s="632"/>
    </row>
    <row r="2494" spans="1:1">
      <c r="A2494" s="632"/>
    </row>
    <row r="2495" spans="1:1">
      <c r="A2495" s="632"/>
    </row>
    <row r="2496" spans="1:1">
      <c r="A2496" s="632"/>
    </row>
    <row r="2497" spans="1:1">
      <c r="A2497" s="632"/>
    </row>
    <row r="2498" spans="1:1">
      <c r="A2498" s="632"/>
    </row>
    <row r="2499" spans="1:1">
      <c r="A2499" s="632"/>
    </row>
    <row r="2500" spans="1:1">
      <c r="A2500" s="632"/>
    </row>
    <row r="2501" spans="1:1">
      <c r="A2501" s="632"/>
    </row>
    <row r="2502" spans="1:1">
      <c r="A2502" s="632"/>
    </row>
    <row r="2503" spans="1:1">
      <c r="A2503" s="632"/>
    </row>
    <row r="2504" spans="1:1">
      <c r="A2504" s="632"/>
    </row>
    <row r="2505" spans="1:1">
      <c r="A2505" s="632"/>
    </row>
    <row r="2506" spans="1:1">
      <c r="A2506" s="632"/>
    </row>
    <row r="2507" spans="1:1">
      <c r="A2507" s="632"/>
    </row>
    <row r="2508" spans="1:1">
      <c r="A2508" s="632"/>
    </row>
    <row r="2509" spans="1:1">
      <c r="A2509" s="632"/>
    </row>
    <row r="2510" spans="1:1">
      <c r="A2510" s="632"/>
    </row>
    <row r="2511" spans="1:1">
      <c r="A2511" s="632"/>
    </row>
    <row r="2512" spans="1:1">
      <c r="A2512" s="632"/>
    </row>
    <row r="2513" spans="1:1">
      <c r="A2513" s="632"/>
    </row>
    <row r="2514" spans="1:1">
      <c r="A2514" s="632"/>
    </row>
    <row r="2515" spans="1:1">
      <c r="A2515" s="632"/>
    </row>
    <row r="2516" spans="1:1">
      <c r="A2516" s="632"/>
    </row>
    <row r="2517" spans="1:1">
      <c r="A2517" s="632"/>
    </row>
    <row r="2518" spans="1:1">
      <c r="A2518" s="632"/>
    </row>
    <row r="2519" spans="1:1">
      <c r="A2519" s="632"/>
    </row>
    <row r="2520" spans="1:1">
      <c r="A2520" s="632"/>
    </row>
    <row r="2521" spans="1:1">
      <c r="A2521" s="632"/>
    </row>
    <row r="2522" spans="1:1">
      <c r="A2522" s="632"/>
    </row>
    <row r="2523" spans="1:1">
      <c r="A2523" s="632"/>
    </row>
    <row r="2524" spans="1:1">
      <c r="A2524" s="632"/>
    </row>
    <row r="2525" spans="1:1">
      <c r="A2525" s="632"/>
    </row>
    <row r="2526" spans="1:1">
      <c r="A2526" s="632"/>
    </row>
    <row r="2527" spans="1:1">
      <c r="A2527" s="632"/>
    </row>
    <row r="2528" spans="1:1">
      <c r="A2528" s="632"/>
    </row>
    <row r="2529" spans="1:1">
      <c r="A2529" s="632"/>
    </row>
    <row r="2530" spans="1:1">
      <c r="A2530" s="632"/>
    </row>
    <row r="2531" spans="1:1">
      <c r="A2531" s="632"/>
    </row>
    <row r="2532" spans="1:1">
      <c r="A2532" s="632"/>
    </row>
    <row r="2533" spans="1:1">
      <c r="A2533" s="632"/>
    </row>
    <row r="2534" spans="1:1">
      <c r="A2534" s="632"/>
    </row>
    <row r="2535" spans="1:1">
      <c r="A2535" s="632"/>
    </row>
    <row r="2536" spans="1:1">
      <c r="A2536" s="632"/>
    </row>
    <row r="2537" spans="1:1">
      <c r="A2537" s="632"/>
    </row>
    <row r="2538" spans="1:1">
      <c r="A2538" s="632"/>
    </row>
    <row r="2539" spans="1:1">
      <c r="A2539" s="632"/>
    </row>
    <row r="2540" spans="1:1">
      <c r="A2540" s="632"/>
    </row>
    <row r="2541" spans="1:1">
      <c r="A2541" s="632"/>
    </row>
    <row r="2542" spans="1:1">
      <c r="A2542" s="632"/>
    </row>
    <row r="2543" spans="1:1">
      <c r="A2543" s="632"/>
    </row>
    <row r="2544" spans="1:1">
      <c r="A2544" s="632"/>
    </row>
    <row r="2545" spans="1:1">
      <c r="A2545" s="632"/>
    </row>
    <row r="2546" spans="1:1">
      <c r="A2546" s="632"/>
    </row>
    <row r="2547" spans="1:1">
      <c r="A2547" s="632"/>
    </row>
    <row r="2548" spans="1:1">
      <c r="A2548" s="632"/>
    </row>
    <row r="2549" spans="1:1">
      <c r="A2549" s="632"/>
    </row>
    <row r="2550" spans="1:1">
      <c r="A2550" s="632"/>
    </row>
    <row r="2551" spans="1:1">
      <c r="A2551" s="632"/>
    </row>
    <row r="2552" spans="1:1">
      <c r="A2552" s="632"/>
    </row>
    <row r="2553" spans="1:1">
      <c r="A2553" s="632"/>
    </row>
    <row r="2554" spans="1:1">
      <c r="A2554" s="632"/>
    </row>
    <row r="2555" spans="1:1">
      <c r="A2555" s="632"/>
    </row>
    <row r="2556" spans="1:1">
      <c r="A2556" s="632"/>
    </row>
    <row r="2557" spans="1:1">
      <c r="A2557" s="632"/>
    </row>
    <row r="2558" spans="1:1">
      <c r="A2558" s="632"/>
    </row>
    <row r="2559" spans="1:1">
      <c r="A2559" s="632"/>
    </row>
    <row r="2560" spans="1:1">
      <c r="A2560" s="632"/>
    </row>
    <row r="2561" spans="1:1">
      <c r="A2561" s="632"/>
    </row>
    <row r="2562" spans="1:1">
      <c r="A2562" s="632"/>
    </row>
    <row r="2563" spans="1:1">
      <c r="A2563" s="632"/>
    </row>
    <row r="2564" spans="1:1">
      <c r="A2564" s="632"/>
    </row>
    <row r="2565" spans="1:1">
      <c r="A2565" s="632"/>
    </row>
    <row r="2566" spans="1:1">
      <c r="A2566" s="632"/>
    </row>
    <row r="2567" spans="1:1">
      <c r="A2567" s="632"/>
    </row>
    <row r="2568" spans="1:1">
      <c r="A2568" s="632"/>
    </row>
    <row r="2569" spans="1:1">
      <c r="A2569" s="632"/>
    </row>
    <row r="2570" spans="1:1">
      <c r="A2570" s="632"/>
    </row>
    <row r="2571" spans="1:1">
      <c r="A2571" s="632"/>
    </row>
    <row r="2572" spans="1:1">
      <c r="A2572" s="632"/>
    </row>
    <row r="2573" spans="1:1">
      <c r="A2573" s="632"/>
    </row>
    <row r="2574" spans="1:1">
      <c r="A2574" s="632"/>
    </row>
    <row r="2575" spans="1:1">
      <c r="A2575" s="632"/>
    </row>
    <row r="2576" spans="1:1">
      <c r="A2576" s="632"/>
    </row>
    <row r="2577" spans="1:1">
      <c r="A2577" s="632"/>
    </row>
    <row r="2578" spans="1:1">
      <c r="A2578" s="632"/>
    </row>
    <row r="2579" spans="1:1">
      <c r="A2579" s="632"/>
    </row>
    <row r="2580" spans="1:1">
      <c r="A2580" s="632"/>
    </row>
    <row r="2581" spans="1:1">
      <c r="A2581" s="632"/>
    </row>
    <row r="2582" spans="1:1">
      <c r="A2582" s="632"/>
    </row>
    <row r="2583" spans="1:1">
      <c r="A2583" s="632"/>
    </row>
    <row r="2584" spans="1:1">
      <c r="A2584" s="632"/>
    </row>
    <row r="2585" spans="1:1">
      <c r="A2585" s="632"/>
    </row>
    <row r="2586" spans="1:1">
      <c r="A2586" s="632"/>
    </row>
    <row r="2587" spans="1:1">
      <c r="A2587" s="632"/>
    </row>
    <row r="2588" spans="1:1">
      <c r="A2588" s="632"/>
    </row>
    <row r="2589" spans="1:1">
      <c r="A2589" s="632"/>
    </row>
    <row r="2590" spans="1:1">
      <c r="A2590" s="632"/>
    </row>
    <row r="2591" spans="1:1">
      <c r="A2591" s="632"/>
    </row>
    <row r="2592" spans="1:1">
      <c r="A2592" s="632"/>
    </row>
    <row r="2593" spans="1:1">
      <c r="A2593" s="632"/>
    </row>
    <row r="2594" spans="1:1">
      <c r="A2594" s="632"/>
    </row>
    <row r="2595" spans="1:1">
      <c r="A2595" s="632"/>
    </row>
    <row r="2596" spans="1:1">
      <c r="A2596" s="632"/>
    </row>
    <row r="2597" spans="1:1">
      <c r="A2597" s="632"/>
    </row>
    <row r="2598" spans="1:1">
      <c r="A2598" s="632"/>
    </row>
    <row r="2599" spans="1:1">
      <c r="A2599" s="632"/>
    </row>
    <row r="2600" spans="1:1">
      <c r="A2600" s="632"/>
    </row>
    <row r="2601" spans="1:1">
      <c r="A2601" s="632"/>
    </row>
    <row r="2602" spans="1:1">
      <c r="A2602" s="632"/>
    </row>
    <row r="2603" spans="1:1">
      <c r="A2603" s="632"/>
    </row>
    <row r="2604" spans="1:1">
      <c r="A2604" s="632"/>
    </row>
    <row r="2605" spans="1:1">
      <c r="A2605" s="632"/>
    </row>
    <row r="2606" spans="1:1">
      <c r="A2606" s="632"/>
    </row>
    <row r="2607" spans="1:1">
      <c r="A2607" s="632"/>
    </row>
    <row r="2608" spans="1:1">
      <c r="A2608" s="632"/>
    </row>
    <row r="2609" spans="1:1">
      <c r="A2609" s="632"/>
    </row>
    <row r="2610" spans="1:1">
      <c r="A2610" s="632"/>
    </row>
    <row r="2611" spans="1:1">
      <c r="A2611" s="632"/>
    </row>
    <row r="2612" spans="1:1">
      <c r="A2612" s="632"/>
    </row>
    <row r="2613" spans="1:1">
      <c r="A2613" s="632"/>
    </row>
    <row r="2614" spans="1:1">
      <c r="A2614" s="632"/>
    </row>
    <row r="2615" spans="1:1">
      <c r="A2615" s="632"/>
    </row>
    <row r="2616" spans="1:1">
      <c r="A2616" s="632"/>
    </row>
    <row r="2617" spans="1:1">
      <c r="A2617" s="632"/>
    </row>
    <row r="2618" spans="1:1">
      <c r="A2618" s="632"/>
    </row>
    <row r="2619" spans="1:1">
      <c r="A2619" s="632"/>
    </row>
    <row r="2620" spans="1:1">
      <c r="A2620" s="632"/>
    </row>
    <row r="2621" spans="1:1">
      <c r="A2621" s="632"/>
    </row>
    <row r="2622" spans="1:1">
      <c r="A2622" s="632"/>
    </row>
    <row r="2623" spans="1:1">
      <c r="A2623" s="632"/>
    </row>
    <row r="2624" spans="1:1">
      <c r="A2624" s="632"/>
    </row>
    <row r="2625" spans="1:1">
      <c r="A2625" s="632"/>
    </row>
    <row r="2626" spans="1:1">
      <c r="A2626" s="632"/>
    </row>
    <row r="2627" spans="1:1">
      <c r="A2627" s="632"/>
    </row>
    <row r="2628" spans="1:1">
      <c r="A2628" s="632"/>
    </row>
    <row r="2629" spans="1:1">
      <c r="A2629" s="632"/>
    </row>
    <row r="2630" spans="1:1">
      <c r="A2630" s="632"/>
    </row>
    <row r="2631" spans="1:1">
      <c r="A2631" s="632"/>
    </row>
    <row r="2632" spans="1:1">
      <c r="A2632" s="632"/>
    </row>
    <row r="2633" spans="1:1">
      <c r="A2633" s="632"/>
    </row>
    <row r="2634" spans="1:1">
      <c r="A2634" s="632"/>
    </row>
    <row r="2635" spans="1:1">
      <c r="A2635" s="632"/>
    </row>
    <row r="2636" spans="1:1">
      <c r="A2636" s="632"/>
    </row>
    <row r="2637" spans="1:1">
      <c r="A2637" s="632"/>
    </row>
    <row r="2638" spans="1:1">
      <c r="A2638" s="632"/>
    </row>
    <row r="2639" spans="1:1">
      <c r="A2639" s="632"/>
    </row>
    <row r="2640" spans="1:1">
      <c r="A2640" s="632"/>
    </row>
    <row r="2641" spans="1:1">
      <c r="A2641" s="632"/>
    </row>
    <row r="2642" spans="1:1">
      <c r="A2642" s="632"/>
    </row>
    <row r="2643" spans="1:1">
      <c r="A2643" s="632"/>
    </row>
    <row r="2644" spans="1:1">
      <c r="A2644" s="632"/>
    </row>
    <row r="2645" spans="1:1">
      <c r="A2645" s="632"/>
    </row>
    <row r="2646" spans="1:1">
      <c r="A2646" s="632"/>
    </row>
    <row r="2647" spans="1:1">
      <c r="A2647" s="632"/>
    </row>
    <row r="2648" spans="1:1">
      <c r="A2648" s="632"/>
    </row>
    <row r="2649" spans="1:1">
      <c r="A2649" s="632"/>
    </row>
    <row r="2650" spans="1:1">
      <c r="A2650" s="632"/>
    </row>
    <row r="2651" spans="1:1">
      <c r="A2651" s="632"/>
    </row>
    <row r="2652" spans="1:1">
      <c r="A2652" s="632"/>
    </row>
    <row r="2653" spans="1:1">
      <c r="A2653" s="632"/>
    </row>
    <row r="2654" spans="1:1">
      <c r="A2654" s="632"/>
    </row>
    <row r="2655" spans="1:1">
      <c r="A2655" s="632"/>
    </row>
    <row r="2656" spans="1:1">
      <c r="A2656" s="632"/>
    </row>
    <row r="2657" spans="1:1">
      <c r="A2657" s="632"/>
    </row>
    <row r="2658" spans="1:1">
      <c r="A2658" s="632"/>
    </row>
    <row r="2659" spans="1:1">
      <c r="A2659" s="632"/>
    </row>
    <row r="2660" spans="1:1">
      <c r="A2660" s="632"/>
    </row>
    <row r="2661" spans="1:1">
      <c r="A2661" s="632"/>
    </row>
    <row r="2662" spans="1:1">
      <c r="A2662" s="632"/>
    </row>
    <row r="2663" spans="1:1">
      <c r="A2663" s="632"/>
    </row>
    <row r="2664" spans="1:1">
      <c r="A2664" s="632"/>
    </row>
    <row r="2665" spans="1:1">
      <c r="A2665" s="632"/>
    </row>
    <row r="2666" spans="1:1">
      <c r="A2666" s="632"/>
    </row>
    <row r="2667" spans="1:1">
      <c r="A2667" s="632"/>
    </row>
    <row r="2668" spans="1:1">
      <c r="A2668" s="632"/>
    </row>
    <row r="2669" spans="1:1">
      <c r="A2669" s="632"/>
    </row>
    <row r="2670" spans="1:1">
      <c r="A2670" s="632"/>
    </row>
    <row r="2671" spans="1:1">
      <c r="A2671" s="632"/>
    </row>
    <row r="2672" spans="1:1">
      <c r="A2672" s="632"/>
    </row>
    <row r="2673" spans="1:1">
      <c r="A2673" s="632"/>
    </row>
    <row r="2674" spans="1:1">
      <c r="A2674" s="632"/>
    </row>
    <row r="2675" spans="1:1">
      <c r="A2675" s="632"/>
    </row>
    <row r="2676" spans="1:1">
      <c r="A2676" s="632"/>
    </row>
    <row r="2677" spans="1:1">
      <c r="A2677" s="632"/>
    </row>
    <row r="2678" spans="1:1">
      <c r="A2678" s="632"/>
    </row>
    <row r="2679" spans="1:1">
      <c r="A2679" s="632"/>
    </row>
    <row r="2680" spans="1:1">
      <c r="A2680" s="632"/>
    </row>
    <row r="2681" spans="1:1">
      <c r="A2681" s="632"/>
    </row>
    <row r="2682" spans="1:1">
      <c r="A2682" s="632"/>
    </row>
    <row r="2683" spans="1:1">
      <c r="A2683" s="632"/>
    </row>
    <row r="2684" spans="1:1">
      <c r="A2684" s="632"/>
    </row>
    <row r="2685" spans="1:1">
      <c r="A2685" s="632"/>
    </row>
    <row r="2686" spans="1:1">
      <c r="A2686" s="632"/>
    </row>
    <row r="2687" spans="1:1">
      <c r="A2687" s="632"/>
    </row>
    <row r="2688" spans="1:1">
      <c r="A2688" s="632"/>
    </row>
    <row r="2689" spans="1:1">
      <c r="A2689" s="632"/>
    </row>
    <row r="2690" spans="1:1">
      <c r="A2690" s="632"/>
    </row>
    <row r="2691" spans="1:1">
      <c r="A2691" s="632"/>
    </row>
    <row r="2692" spans="1:1">
      <c r="A2692" s="632"/>
    </row>
    <row r="2693" spans="1:1">
      <c r="A2693" s="632"/>
    </row>
    <row r="2694" spans="1:1">
      <c r="A2694" s="632"/>
    </row>
    <row r="2695" spans="1:1">
      <c r="A2695" s="632"/>
    </row>
    <row r="2696" spans="1:1">
      <c r="A2696" s="632"/>
    </row>
    <row r="2697" spans="1:1">
      <c r="A2697" s="632"/>
    </row>
    <row r="2698" spans="1:1">
      <c r="A2698" s="632"/>
    </row>
    <row r="2699" spans="1:1">
      <c r="A2699" s="632"/>
    </row>
    <row r="2700" spans="1:1">
      <c r="A2700" s="632"/>
    </row>
    <row r="2701" spans="1:1">
      <c r="A2701" s="632"/>
    </row>
    <row r="2702" spans="1:1">
      <c r="A2702" s="632"/>
    </row>
    <row r="2703" spans="1:1">
      <c r="A2703" s="632"/>
    </row>
    <row r="2704" spans="1:1">
      <c r="A2704" s="632"/>
    </row>
    <row r="2705" spans="1:1">
      <c r="A2705" s="632"/>
    </row>
    <row r="2706" spans="1:1">
      <c r="A2706" s="632"/>
    </row>
    <row r="2707" spans="1:1">
      <c r="A2707" s="632"/>
    </row>
    <row r="2708" spans="1:1">
      <c r="A2708" s="632"/>
    </row>
    <row r="2709" spans="1:1">
      <c r="A2709" s="632"/>
    </row>
    <row r="2710" spans="1:1">
      <c r="A2710" s="632"/>
    </row>
    <row r="2711" spans="1:1">
      <c r="A2711" s="632"/>
    </row>
    <row r="2712" spans="1:1">
      <c r="A2712" s="632"/>
    </row>
    <row r="2713" spans="1:1">
      <c r="A2713" s="632"/>
    </row>
    <row r="2714" spans="1:1">
      <c r="A2714" s="632"/>
    </row>
    <row r="2715" spans="1:1">
      <c r="A2715" s="632"/>
    </row>
    <row r="2716" spans="1:1">
      <c r="A2716" s="632"/>
    </row>
    <row r="2717" spans="1:1">
      <c r="A2717" s="632"/>
    </row>
    <row r="2718" spans="1:1">
      <c r="A2718" s="632"/>
    </row>
    <row r="2719" spans="1:1">
      <c r="A2719" s="632"/>
    </row>
    <row r="2720" spans="1:1">
      <c r="A2720" s="632"/>
    </row>
    <row r="2721" spans="1:1">
      <c r="A2721" s="632"/>
    </row>
    <row r="2722" spans="1:1">
      <c r="A2722" s="632"/>
    </row>
    <row r="2723" spans="1:1">
      <c r="A2723" s="632"/>
    </row>
    <row r="2724" spans="1:1">
      <c r="A2724" s="632"/>
    </row>
    <row r="2725" spans="1:1">
      <c r="A2725" s="632"/>
    </row>
    <row r="2726" spans="1:1">
      <c r="A2726" s="632"/>
    </row>
    <row r="2727" spans="1:1">
      <c r="A2727" s="632"/>
    </row>
    <row r="2728" spans="1:1">
      <c r="A2728" s="632"/>
    </row>
    <row r="2729" spans="1:1">
      <c r="A2729" s="632"/>
    </row>
    <row r="2730" spans="1:1">
      <c r="A2730" s="632"/>
    </row>
    <row r="2731" spans="1:1">
      <c r="A2731" s="632"/>
    </row>
    <row r="2732" spans="1:1">
      <c r="A2732" s="632"/>
    </row>
    <row r="2733" spans="1:1">
      <c r="A2733" s="632"/>
    </row>
    <row r="2734" spans="1:1">
      <c r="A2734" s="632"/>
    </row>
    <row r="2735" spans="1:1">
      <c r="A2735" s="632"/>
    </row>
    <row r="2736" spans="1:1">
      <c r="A2736" s="632"/>
    </row>
    <row r="2737" spans="1:1">
      <c r="A2737" s="632"/>
    </row>
    <row r="2738" spans="1:1">
      <c r="A2738" s="632"/>
    </row>
    <row r="2739" spans="1:1">
      <c r="A2739" s="632"/>
    </row>
    <row r="2740" spans="1:1">
      <c r="A2740" s="632"/>
    </row>
    <row r="2741" spans="1:1">
      <c r="A2741" s="632"/>
    </row>
    <row r="2742" spans="1:1">
      <c r="A2742" s="632"/>
    </row>
    <row r="2743" spans="1:1">
      <c r="A2743" s="632"/>
    </row>
    <row r="2744" spans="1:1">
      <c r="A2744" s="632"/>
    </row>
    <row r="2745" spans="1:1">
      <c r="A2745" s="632"/>
    </row>
    <row r="2746" spans="1:1">
      <c r="A2746" s="632"/>
    </row>
    <row r="2747" spans="1:1">
      <c r="A2747" s="632"/>
    </row>
    <row r="2748" spans="1:1">
      <c r="A2748" s="632"/>
    </row>
    <row r="2749" spans="1:1">
      <c r="A2749" s="632"/>
    </row>
    <row r="2750" spans="1:1">
      <c r="A2750" s="632"/>
    </row>
    <row r="2751" spans="1:1">
      <c r="A2751" s="632"/>
    </row>
    <row r="2752" spans="1:1">
      <c r="A2752" s="632"/>
    </row>
    <row r="2753" spans="1:1">
      <c r="A2753" s="632"/>
    </row>
    <row r="2754" spans="1:1">
      <c r="A2754" s="632"/>
    </row>
    <row r="2755" spans="1:1">
      <c r="A2755" s="632"/>
    </row>
    <row r="2756" spans="1:1">
      <c r="A2756" s="632"/>
    </row>
    <row r="2757" spans="1:1">
      <c r="A2757" s="632"/>
    </row>
    <row r="2758" spans="1:1">
      <c r="A2758" s="632"/>
    </row>
    <row r="2759" spans="1:1">
      <c r="A2759" s="632"/>
    </row>
    <row r="2760" spans="1:1">
      <c r="A2760" s="632"/>
    </row>
    <row r="2761" spans="1:1">
      <c r="A2761" s="632"/>
    </row>
    <row r="2762" spans="1:1">
      <c r="A2762" s="632"/>
    </row>
    <row r="2763" spans="1:1">
      <c r="A2763" s="632"/>
    </row>
    <row r="2764" spans="1:1">
      <c r="A2764" s="632"/>
    </row>
    <row r="2765" spans="1:1">
      <c r="A2765" s="632"/>
    </row>
    <row r="2766" spans="1:1">
      <c r="A2766" s="632"/>
    </row>
    <row r="2767" spans="1:1">
      <c r="A2767" s="632"/>
    </row>
    <row r="2768" spans="1:1">
      <c r="A2768" s="632"/>
    </row>
    <row r="2769" spans="1:1">
      <c r="A2769" s="632"/>
    </row>
    <row r="2770" spans="1:1">
      <c r="A2770" s="632"/>
    </row>
    <row r="2771" spans="1:1">
      <c r="A2771" s="632"/>
    </row>
    <row r="2772" spans="1:1">
      <c r="A2772" s="632"/>
    </row>
    <row r="2773" spans="1:1">
      <c r="A2773" s="632"/>
    </row>
    <row r="2774" spans="1:1">
      <c r="A2774" s="632"/>
    </row>
    <row r="2775" spans="1:1">
      <c r="A2775" s="632"/>
    </row>
    <row r="2776" spans="1:1">
      <c r="A2776" s="632"/>
    </row>
    <row r="2777" spans="1:1">
      <c r="A2777" s="632"/>
    </row>
    <row r="2778" spans="1:1">
      <c r="A2778" s="632"/>
    </row>
    <row r="2779" spans="1:1">
      <c r="A2779" s="632"/>
    </row>
    <row r="2780" spans="1:1">
      <c r="A2780" s="632"/>
    </row>
    <row r="2781" spans="1:1">
      <c r="A2781" s="632"/>
    </row>
    <row r="2782" spans="1:1">
      <c r="A2782" s="632"/>
    </row>
    <row r="2783" spans="1:1">
      <c r="A2783" s="632"/>
    </row>
    <row r="2784" spans="1:1">
      <c r="A2784" s="632"/>
    </row>
    <row r="2785" spans="1:1">
      <c r="A2785" s="632"/>
    </row>
    <row r="2786" spans="1:1">
      <c r="A2786" s="632"/>
    </row>
    <row r="2787" spans="1:1">
      <c r="A2787" s="632"/>
    </row>
    <row r="2788" spans="1:1">
      <c r="A2788" s="632"/>
    </row>
    <row r="2789" spans="1:1">
      <c r="A2789" s="632"/>
    </row>
    <row r="2790" spans="1:1">
      <c r="A2790" s="632"/>
    </row>
    <row r="2791" spans="1:1">
      <c r="A2791" s="632"/>
    </row>
    <row r="2792" spans="1:1">
      <c r="A2792" s="632"/>
    </row>
    <row r="2793" spans="1:1">
      <c r="A2793" s="632"/>
    </row>
    <row r="2794" spans="1:1">
      <c r="A2794" s="632"/>
    </row>
    <row r="2795" spans="1:1">
      <c r="A2795" s="632"/>
    </row>
    <row r="2796" spans="1:1">
      <c r="A2796" s="632"/>
    </row>
    <row r="2797" spans="1:1">
      <c r="A2797" s="632"/>
    </row>
    <row r="2798" spans="1:1">
      <c r="A2798" s="632"/>
    </row>
    <row r="2799" spans="1:1">
      <c r="A2799" s="632"/>
    </row>
    <row r="2800" spans="1:1">
      <c r="A2800" s="632"/>
    </row>
    <row r="2801" spans="1:1">
      <c r="A2801" s="632"/>
    </row>
    <row r="2802" spans="1:1">
      <c r="A2802" s="632"/>
    </row>
    <row r="2803" spans="1:1">
      <c r="A2803" s="632"/>
    </row>
    <row r="2804" spans="1:1">
      <c r="A2804" s="632"/>
    </row>
    <row r="2805" spans="1:1">
      <c r="A2805" s="632"/>
    </row>
    <row r="2806" spans="1:1">
      <c r="A2806" s="632"/>
    </row>
    <row r="2807" spans="1:1">
      <c r="A2807" s="632"/>
    </row>
    <row r="2808" spans="1:1">
      <c r="A2808" s="632"/>
    </row>
    <row r="2809" spans="1:1">
      <c r="A2809" s="632"/>
    </row>
    <row r="2810" spans="1:1">
      <c r="A2810" s="632"/>
    </row>
    <row r="2811" spans="1:1">
      <c r="A2811" s="632"/>
    </row>
    <row r="2812" spans="1:1">
      <c r="A2812" s="632"/>
    </row>
    <row r="2813" spans="1:1">
      <c r="A2813" s="632"/>
    </row>
    <row r="2814" spans="1:1">
      <c r="A2814" s="632"/>
    </row>
    <row r="2815" spans="1:1">
      <c r="A2815" s="632"/>
    </row>
    <row r="2816" spans="1:1">
      <c r="A2816" s="632"/>
    </row>
    <row r="2817" spans="1:1">
      <c r="A2817" s="632"/>
    </row>
    <row r="2818" spans="1:1">
      <c r="A2818" s="632"/>
    </row>
    <row r="2819" spans="1:1">
      <c r="A2819" s="632"/>
    </row>
    <row r="2820" spans="1:1">
      <c r="A2820" s="632"/>
    </row>
    <row r="2821" spans="1:1">
      <c r="A2821" s="632"/>
    </row>
    <row r="2822" spans="1:1">
      <c r="A2822" s="632"/>
    </row>
    <row r="2823" spans="1:1">
      <c r="A2823" s="632"/>
    </row>
    <row r="2824" spans="1:1">
      <c r="A2824" s="632"/>
    </row>
    <row r="2825" spans="1:1">
      <c r="A2825" s="632"/>
    </row>
    <row r="2826" spans="1:1">
      <c r="A2826" s="632"/>
    </row>
    <row r="2827" spans="1:1">
      <c r="A2827" s="632"/>
    </row>
    <row r="2828" spans="1:1">
      <c r="A2828" s="632"/>
    </row>
    <row r="2829" spans="1:1">
      <c r="A2829" s="632"/>
    </row>
    <row r="2830" spans="1:1">
      <c r="A2830" s="632"/>
    </row>
    <row r="2831" spans="1:1">
      <c r="A2831" s="632"/>
    </row>
    <row r="2832" spans="1:1">
      <c r="A2832" s="632"/>
    </row>
    <row r="2833" spans="1:1">
      <c r="A2833" s="632"/>
    </row>
    <row r="2834" spans="1:1">
      <c r="A2834" s="632"/>
    </row>
    <row r="2835" spans="1:1">
      <c r="A2835" s="632"/>
    </row>
    <row r="2836" spans="1:1">
      <c r="A2836" s="632"/>
    </row>
    <row r="2837" spans="1:1">
      <c r="A2837" s="632"/>
    </row>
    <row r="2838" spans="1:1">
      <c r="A2838" s="632"/>
    </row>
    <row r="2839" spans="1:1">
      <c r="A2839" s="632"/>
    </row>
    <row r="2840" spans="1:1">
      <c r="A2840" s="632"/>
    </row>
    <row r="2841" spans="1:1">
      <c r="A2841" s="632"/>
    </row>
    <row r="2842" spans="1:1">
      <c r="A2842" s="632"/>
    </row>
    <row r="2843" spans="1:1">
      <c r="A2843" s="632"/>
    </row>
    <row r="2844" spans="1:1">
      <c r="A2844" s="632"/>
    </row>
    <row r="2845" spans="1:1">
      <c r="A2845" s="632"/>
    </row>
    <row r="2846" spans="1:1">
      <c r="A2846" s="632"/>
    </row>
    <row r="2847" spans="1:1">
      <c r="A2847" s="632"/>
    </row>
    <row r="2848" spans="1:1">
      <c r="A2848" s="632"/>
    </row>
    <row r="2849" spans="1:1">
      <c r="A2849" s="632"/>
    </row>
    <row r="2850" spans="1:1">
      <c r="A2850" s="632"/>
    </row>
    <row r="2851" spans="1:1">
      <c r="A2851" s="632"/>
    </row>
    <row r="2852" spans="1:1">
      <c r="A2852" s="632"/>
    </row>
    <row r="2853" spans="1:1">
      <c r="A2853" s="632"/>
    </row>
    <row r="2854" spans="1:1">
      <c r="A2854" s="632"/>
    </row>
    <row r="2855" spans="1:1">
      <c r="A2855" s="632"/>
    </row>
    <row r="2856" spans="1:1">
      <c r="A2856" s="632"/>
    </row>
    <row r="2857" spans="1:1">
      <c r="A2857" s="632"/>
    </row>
    <row r="2858" spans="1:1">
      <c r="A2858" s="632"/>
    </row>
    <row r="2859" spans="1:1">
      <c r="A2859" s="632"/>
    </row>
    <row r="2860" spans="1:1">
      <c r="A2860" s="632"/>
    </row>
    <row r="2861" spans="1:1">
      <c r="A2861" s="632"/>
    </row>
    <row r="2862" spans="1:1">
      <c r="A2862" s="632"/>
    </row>
    <row r="2863" spans="1:1">
      <c r="A2863" s="632"/>
    </row>
    <row r="2864" spans="1:1">
      <c r="A2864" s="632"/>
    </row>
    <row r="2865" spans="1:1">
      <c r="A2865" s="632"/>
    </row>
    <row r="2866" spans="1:1">
      <c r="A2866" s="632"/>
    </row>
    <row r="2867" spans="1:1">
      <c r="A2867" s="632"/>
    </row>
    <row r="2868" spans="1:1">
      <c r="A2868" s="632"/>
    </row>
    <row r="2869" spans="1:1">
      <c r="A2869" s="632"/>
    </row>
    <row r="2870" spans="1:1">
      <c r="A2870" s="632"/>
    </row>
    <row r="2871" spans="1:1">
      <c r="A2871" s="632"/>
    </row>
    <row r="2872" spans="1:1">
      <c r="A2872" s="632"/>
    </row>
    <row r="2873" spans="1:1">
      <c r="A2873" s="632"/>
    </row>
    <row r="2874" spans="1:1">
      <c r="A2874" s="632"/>
    </row>
    <row r="2875" spans="1:1">
      <c r="A2875" s="632"/>
    </row>
    <row r="2876" spans="1:1">
      <c r="A2876" s="632"/>
    </row>
    <row r="2877" spans="1:1">
      <c r="A2877" s="632"/>
    </row>
    <row r="2878" spans="1:1">
      <c r="A2878" s="632"/>
    </row>
    <row r="2879" spans="1:1">
      <c r="A2879" s="632"/>
    </row>
    <row r="2880" spans="1:1">
      <c r="A2880" s="632"/>
    </row>
    <row r="2881" spans="1:1">
      <c r="A2881" s="632"/>
    </row>
    <row r="2882" spans="1:1">
      <c r="A2882" s="632"/>
    </row>
    <row r="2883" spans="1:1">
      <c r="A2883" s="632"/>
    </row>
    <row r="2884" spans="1:1">
      <c r="A2884" s="632"/>
    </row>
    <row r="2885" spans="1:1">
      <c r="A2885" s="632"/>
    </row>
    <row r="2886" spans="1:1">
      <c r="A2886" s="632"/>
    </row>
    <row r="2887" spans="1:1">
      <c r="A2887" s="632"/>
    </row>
    <row r="2888" spans="1:1">
      <c r="A2888" s="632"/>
    </row>
    <row r="2889" spans="1:1">
      <c r="A2889" s="632"/>
    </row>
    <row r="2890" spans="1:1">
      <c r="A2890" s="632"/>
    </row>
    <row r="2891" spans="1:1">
      <c r="A2891" s="632"/>
    </row>
    <row r="2892" spans="1:1">
      <c r="A2892" s="632"/>
    </row>
    <row r="2893" spans="1:1">
      <c r="A2893" s="632"/>
    </row>
    <row r="2894" spans="1:1">
      <c r="A2894" s="632"/>
    </row>
    <row r="2895" spans="1:1">
      <c r="A2895" s="632"/>
    </row>
    <row r="2896" spans="1:1">
      <c r="A2896" s="632"/>
    </row>
    <row r="2897" spans="1:1">
      <c r="A2897" s="632"/>
    </row>
    <row r="2898" spans="1:1">
      <c r="A2898" s="632"/>
    </row>
    <row r="2899" spans="1:1">
      <c r="A2899" s="632"/>
    </row>
    <row r="2900" spans="1:1">
      <c r="A2900" s="632"/>
    </row>
    <row r="2901" spans="1:1">
      <c r="A2901" s="632"/>
    </row>
    <row r="2902" spans="1:1">
      <c r="A2902" s="632"/>
    </row>
    <row r="2903" spans="1:1">
      <c r="A2903" s="632"/>
    </row>
    <row r="2904" spans="1:1">
      <c r="A2904" s="632"/>
    </row>
    <row r="2905" spans="1:1">
      <c r="A2905" s="632"/>
    </row>
    <row r="2906" spans="1:1">
      <c r="A2906" s="632"/>
    </row>
    <row r="2907" spans="1:1">
      <c r="A2907" s="632"/>
    </row>
    <row r="2908" spans="1:1">
      <c r="A2908" s="632"/>
    </row>
    <row r="2909" spans="1:1">
      <c r="A2909" s="632"/>
    </row>
    <row r="2910" spans="1:1">
      <c r="A2910" s="632"/>
    </row>
    <row r="2911" spans="1:1">
      <c r="A2911" s="632"/>
    </row>
    <row r="2912" spans="1:1">
      <c r="A2912" s="632"/>
    </row>
    <row r="2913" spans="1:1">
      <c r="A2913" s="632"/>
    </row>
    <row r="2914" spans="1:1">
      <c r="A2914" s="632"/>
    </row>
    <row r="2915" spans="1:1">
      <c r="A2915" s="632"/>
    </row>
    <row r="2916" spans="1:1">
      <c r="A2916" s="632"/>
    </row>
    <row r="2917" spans="1:1">
      <c r="A2917" s="632"/>
    </row>
    <row r="2918" spans="1:1">
      <c r="A2918" s="632"/>
    </row>
    <row r="2919" spans="1:1">
      <c r="A2919" s="632"/>
    </row>
    <row r="2920" spans="1:1">
      <c r="A2920" s="632"/>
    </row>
    <row r="2921" spans="1:1">
      <c r="A2921" s="632"/>
    </row>
    <row r="2922" spans="1:1">
      <c r="A2922" s="632"/>
    </row>
    <row r="2923" spans="1:1">
      <c r="A2923" s="632"/>
    </row>
    <row r="2924" spans="1:1">
      <c r="A2924" s="632"/>
    </row>
    <row r="2925" spans="1:1">
      <c r="A2925" s="632"/>
    </row>
    <row r="2926" spans="1:1">
      <c r="A2926" s="632"/>
    </row>
    <row r="2927" spans="1:1">
      <c r="A2927" s="632"/>
    </row>
    <row r="2928" spans="1:1">
      <c r="A2928" s="632"/>
    </row>
    <row r="2929" spans="1:1">
      <c r="A2929" s="632"/>
    </row>
    <row r="2930" spans="1:1">
      <c r="A2930" s="632"/>
    </row>
    <row r="2931" spans="1:1">
      <c r="A2931" s="632"/>
    </row>
    <row r="2932" spans="1:1">
      <c r="A2932" s="632"/>
    </row>
    <row r="2933" spans="1:1">
      <c r="A2933" s="632"/>
    </row>
    <row r="2934" spans="1:1">
      <c r="A2934" s="632"/>
    </row>
    <row r="2935" spans="1:1">
      <c r="A2935" s="632"/>
    </row>
    <row r="2936" spans="1:1">
      <c r="A2936" s="632"/>
    </row>
    <row r="2937" spans="1:1">
      <c r="A2937" s="632"/>
    </row>
    <row r="2938" spans="1:1">
      <c r="A2938" s="632"/>
    </row>
    <row r="2939" spans="1:1">
      <c r="A2939" s="632"/>
    </row>
    <row r="2940" spans="1:1">
      <c r="A2940" s="632"/>
    </row>
    <row r="2941" spans="1:1">
      <c r="A2941" s="632"/>
    </row>
    <row r="2942" spans="1:1">
      <c r="A2942" s="632"/>
    </row>
    <row r="2943" spans="1:1">
      <c r="A2943" s="632"/>
    </row>
    <row r="2944" spans="1:1">
      <c r="A2944" s="632"/>
    </row>
    <row r="2945" spans="1:1">
      <c r="A2945" s="632"/>
    </row>
    <row r="2946" spans="1:1">
      <c r="A2946" s="632"/>
    </row>
    <row r="2947" spans="1:1">
      <c r="A2947" s="632"/>
    </row>
    <row r="2948" spans="1:1">
      <c r="A2948" s="632"/>
    </row>
    <row r="2949" spans="1:1">
      <c r="A2949" s="632"/>
    </row>
    <row r="2950" spans="1:1">
      <c r="A2950" s="632"/>
    </row>
    <row r="2951" spans="1:1">
      <c r="A2951" s="632"/>
    </row>
    <row r="2952" spans="1:1">
      <c r="A2952" s="632"/>
    </row>
    <row r="2953" spans="1:1">
      <c r="A2953" s="632"/>
    </row>
    <row r="2954" spans="1:1">
      <c r="A2954" s="632"/>
    </row>
    <row r="2955" spans="1:1">
      <c r="A2955" s="632"/>
    </row>
    <row r="2956" spans="1:1">
      <c r="A2956" s="632"/>
    </row>
    <row r="2957" spans="1:1">
      <c r="A2957" s="632"/>
    </row>
    <row r="2958" spans="1:1">
      <c r="A2958" s="632"/>
    </row>
    <row r="2959" spans="1:1">
      <c r="A2959" s="632"/>
    </row>
    <row r="2960" spans="1:1">
      <c r="A2960" s="632"/>
    </row>
    <row r="2961" spans="1:1">
      <c r="A2961" s="632"/>
    </row>
    <row r="2962" spans="1:1">
      <c r="A2962" s="632"/>
    </row>
    <row r="2963" spans="1:1">
      <c r="A2963" s="632"/>
    </row>
    <row r="2964" spans="1:1">
      <c r="A2964" s="632"/>
    </row>
    <row r="2965" spans="1:1">
      <c r="A2965" s="632"/>
    </row>
    <row r="2966" spans="1:1">
      <c r="A2966" s="632"/>
    </row>
    <row r="2967" spans="1:1">
      <c r="A2967" s="632"/>
    </row>
    <row r="2968" spans="1:1">
      <c r="A2968" s="632"/>
    </row>
    <row r="2969" spans="1:1">
      <c r="A2969" s="632"/>
    </row>
    <row r="2970" spans="1:1">
      <c r="A2970" s="632"/>
    </row>
    <row r="2971" spans="1:1">
      <c r="A2971" s="632"/>
    </row>
    <row r="2972" spans="1:1">
      <c r="A2972" s="632"/>
    </row>
    <row r="2973" spans="1:1">
      <c r="A2973" s="632"/>
    </row>
    <row r="2974" spans="1:1">
      <c r="A2974" s="632"/>
    </row>
    <row r="2975" spans="1:1">
      <c r="A2975" s="632"/>
    </row>
    <row r="2976" spans="1:1">
      <c r="A2976" s="632"/>
    </row>
    <row r="2977" spans="1:1">
      <c r="A2977" s="632"/>
    </row>
    <row r="2978" spans="1:1">
      <c r="A2978" s="632"/>
    </row>
    <row r="2979" spans="1:1">
      <c r="A2979" s="632"/>
    </row>
    <row r="2980" spans="1:1">
      <c r="A2980" s="632"/>
    </row>
    <row r="2981" spans="1:1">
      <c r="A2981" s="632"/>
    </row>
    <row r="2982" spans="1:1">
      <c r="A2982" s="632"/>
    </row>
    <row r="2983" spans="1:1">
      <c r="A2983" s="632"/>
    </row>
    <row r="2984" spans="1:1">
      <c r="A2984" s="632"/>
    </row>
    <row r="2985" spans="1:1">
      <c r="A2985" s="632"/>
    </row>
    <row r="2986" spans="1:1">
      <c r="A2986" s="632"/>
    </row>
    <row r="2987" spans="1:1">
      <c r="A2987" s="632"/>
    </row>
    <row r="2988" spans="1:1">
      <c r="A2988" s="632"/>
    </row>
    <row r="2989" spans="1:1">
      <c r="A2989" s="632"/>
    </row>
    <row r="2990" spans="1:1">
      <c r="A2990" s="632"/>
    </row>
    <row r="2991" spans="1:1">
      <c r="A2991" s="632"/>
    </row>
    <row r="2992" spans="1:1">
      <c r="A2992" s="632"/>
    </row>
    <row r="2993" spans="1:1">
      <c r="A2993" s="632"/>
    </row>
    <row r="2994" spans="1:1">
      <c r="A2994" s="632"/>
    </row>
    <row r="2995" spans="1:1">
      <c r="A2995" s="632"/>
    </row>
    <row r="2996" spans="1:1">
      <c r="A2996" s="632"/>
    </row>
    <row r="2997" spans="1:1">
      <c r="A2997" s="632"/>
    </row>
    <row r="2998" spans="1:1">
      <c r="A2998" s="632"/>
    </row>
    <row r="2999" spans="1:1">
      <c r="A2999" s="632"/>
    </row>
    <row r="3000" spans="1:1">
      <c r="A3000" s="632"/>
    </row>
    <row r="3001" spans="1:1">
      <c r="A3001" s="632"/>
    </row>
    <row r="3002" spans="1:1">
      <c r="A3002" s="632"/>
    </row>
    <row r="3003" spans="1:1">
      <c r="A3003" s="632"/>
    </row>
    <row r="3004" spans="1:1">
      <c r="A3004" s="632"/>
    </row>
    <row r="3005" spans="1:1">
      <c r="A3005" s="632"/>
    </row>
    <row r="3006" spans="1:1">
      <c r="A3006" s="632"/>
    </row>
    <row r="3007" spans="1:1">
      <c r="A3007" s="632"/>
    </row>
    <row r="3008" spans="1:1">
      <c r="A3008" s="632"/>
    </row>
    <row r="3009" spans="1:1">
      <c r="A3009" s="632"/>
    </row>
    <row r="3010" spans="1:1">
      <c r="A3010" s="632"/>
    </row>
    <row r="3011" spans="1:1">
      <c r="A3011" s="632"/>
    </row>
    <row r="3012" spans="1:1">
      <c r="A3012" s="632"/>
    </row>
    <row r="3013" spans="1:1">
      <c r="A3013" s="632"/>
    </row>
    <row r="3014" spans="1:1">
      <c r="A3014" s="632"/>
    </row>
    <row r="3015" spans="1:1">
      <c r="A3015" s="632"/>
    </row>
    <row r="3016" spans="1:1">
      <c r="A3016" s="632"/>
    </row>
    <row r="3017" spans="1:1">
      <c r="A3017" s="632"/>
    </row>
    <row r="3018" spans="1:1">
      <c r="A3018" s="632"/>
    </row>
    <row r="3019" spans="1:1">
      <c r="A3019" s="632"/>
    </row>
    <row r="3020" spans="1:1">
      <c r="A3020" s="632"/>
    </row>
    <row r="3021" spans="1:1">
      <c r="A3021" s="632"/>
    </row>
    <row r="3022" spans="1:1">
      <c r="A3022" s="632"/>
    </row>
    <row r="3023" spans="1:1">
      <c r="A3023" s="632"/>
    </row>
    <row r="3024" spans="1:1">
      <c r="A3024" s="632"/>
    </row>
    <row r="3025" spans="1:1">
      <c r="A3025" s="632"/>
    </row>
    <row r="3026" spans="1:1">
      <c r="A3026" s="632"/>
    </row>
    <row r="3027" spans="1:1">
      <c r="A3027" s="632"/>
    </row>
    <row r="3028" spans="1:1">
      <c r="A3028" s="632"/>
    </row>
    <row r="3029" spans="1:1">
      <c r="A3029" s="632"/>
    </row>
    <row r="3030" spans="1:1">
      <c r="A3030" s="632"/>
    </row>
    <row r="3031" spans="1:1">
      <c r="A3031" s="632"/>
    </row>
    <row r="3032" spans="1:1">
      <c r="A3032" s="632"/>
    </row>
    <row r="3033" spans="1:1">
      <c r="A3033" s="632"/>
    </row>
    <row r="3034" spans="1:1">
      <c r="A3034" s="632"/>
    </row>
    <row r="3035" spans="1:1">
      <c r="A3035" s="632"/>
    </row>
    <row r="3036" spans="1:1">
      <c r="A3036" s="632"/>
    </row>
    <row r="3037" spans="1:1">
      <c r="A3037" s="632"/>
    </row>
    <row r="3038" spans="1:1">
      <c r="A3038" s="632"/>
    </row>
    <row r="3039" spans="1:1">
      <c r="A3039" s="632"/>
    </row>
    <row r="3040" spans="1:1">
      <c r="A3040" s="632"/>
    </row>
    <row r="3041" spans="1:1">
      <c r="A3041" s="632"/>
    </row>
    <row r="3042" spans="1:1">
      <c r="A3042" s="632"/>
    </row>
    <row r="3043" spans="1:1">
      <c r="A3043" s="632"/>
    </row>
    <row r="3044" spans="1:1">
      <c r="A3044" s="632"/>
    </row>
    <row r="3045" spans="1:1">
      <c r="A3045" s="632"/>
    </row>
    <row r="3046" spans="1:1">
      <c r="A3046" s="632"/>
    </row>
    <row r="3047" spans="1:1">
      <c r="A3047" s="632"/>
    </row>
    <row r="3048" spans="1:1">
      <c r="A3048" s="632"/>
    </row>
    <row r="3049" spans="1:1">
      <c r="A3049" s="632"/>
    </row>
    <row r="3050" spans="1:1">
      <c r="A3050" s="632"/>
    </row>
    <row r="3051" spans="1:1">
      <c r="A3051" s="632"/>
    </row>
    <row r="3052" spans="1:1">
      <c r="A3052" s="632"/>
    </row>
    <row r="3053" spans="1:1">
      <c r="A3053" s="632"/>
    </row>
    <row r="3054" spans="1:1">
      <c r="A3054" s="632"/>
    </row>
    <row r="3055" spans="1:1">
      <c r="A3055" s="632"/>
    </row>
    <row r="3056" spans="1:1">
      <c r="A3056" s="632"/>
    </row>
    <row r="3057" spans="1:1">
      <c r="A3057" s="632"/>
    </row>
    <row r="3058" spans="1:1">
      <c r="A3058" s="632"/>
    </row>
    <row r="3059" spans="1:1">
      <c r="A3059" s="632"/>
    </row>
    <row r="3060" spans="1:1">
      <c r="A3060" s="632"/>
    </row>
    <row r="3061" spans="1:1">
      <c r="A3061" s="632"/>
    </row>
    <row r="3062" spans="1:1">
      <c r="A3062" s="632"/>
    </row>
    <row r="3063" spans="1:1">
      <c r="A3063" s="632"/>
    </row>
    <row r="3064" spans="1:1">
      <c r="A3064" s="632"/>
    </row>
    <row r="3065" spans="1:1">
      <c r="A3065" s="632"/>
    </row>
    <row r="3066" spans="1:1">
      <c r="A3066" s="632"/>
    </row>
    <row r="3067" spans="1:1">
      <c r="A3067" s="632"/>
    </row>
    <row r="3068" spans="1:1">
      <c r="A3068" s="632"/>
    </row>
    <row r="3069" spans="1:1">
      <c r="A3069" s="632"/>
    </row>
    <row r="3070" spans="1:1">
      <c r="A3070" s="632"/>
    </row>
    <row r="3071" spans="1:1">
      <c r="A3071" s="632"/>
    </row>
    <row r="3072" spans="1:1">
      <c r="A3072" s="632"/>
    </row>
    <row r="3073" spans="1:1">
      <c r="A3073" s="632"/>
    </row>
    <row r="3074" spans="1:1">
      <c r="A3074" s="632"/>
    </row>
    <row r="3075" spans="1:1">
      <c r="A3075" s="632"/>
    </row>
    <row r="3076" spans="1:1">
      <c r="A3076" s="632"/>
    </row>
    <row r="3077" spans="1:1">
      <c r="A3077" s="632"/>
    </row>
    <row r="3078" spans="1:1">
      <c r="A3078" s="632"/>
    </row>
    <row r="3079" spans="1:1">
      <c r="A3079" s="632"/>
    </row>
    <row r="3080" spans="1:1">
      <c r="A3080" s="632"/>
    </row>
    <row r="3081" spans="1:1">
      <c r="A3081" s="632"/>
    </row>
    <row r="3082" spans="1:1">
      <c r="A3082" s="632"/>
    </row>
    <row r="3083" spans="1:1">
      <c r="A3083" s="632"/>
    </row>
    <row r="3084" spans="1:1">
      <c r="A3084" s="632"/>
    </row>
    <row r="3085" spans="1:1">
      <c r="A3085" s="632"/>
    </row>
    <row r="3086" spans="1:1">
      <c r="A3086" s="632"/>
    </row>
    <row r="3087" spans="1:1">
      <c r="A3087" s="632"/>
    </row>
    <row r="3088" spans="1:1">
      <c r="A3088" s="632"/>
    </row>
    <row r="3089" spans="1:1">
      <c r="A3089" s="632"/>
    </row>
    <row r="3090" spans="1:1">
      <c r="A3090" s="632"/>
    </row>
    <row r="3091" spans="1:1">
      <c r="A3091" s="632"/>
    </row>
    <row r="3092" spans="1:1">
      <c r="A3092" s="632"/>
    </row>
    <row r="3093" spans="1:1">
      <c r="A3093" s="632"/>
    </row>
    <row r="3094" spans="1:1">
      <c r="A3094" s="632"/>
    </row>
    <row r="3095" spans="1:1">
      <c r="A3095" s="632"/>
    </row>
    <row r="3096" spans="1:1">
      <c r="A3096" s="632"/>
    </row>
    <row r="3097" spans="1:1">
      <c r="A3097" s="632"/>
    </row>
    <row r="3098" spans="1:1">
      <c r="A3098" s="632"/>
    </row>
    <row r="3099" spans="1:1">
      <c r="A3099" s="632"/>
    </row>
    <row r="3100" spans="1:1">
      <c r="A3100" s="632"/>
    </row>
    <row r="3101" spans="1:1">
      <c r="A3101" s="632"/>
    </row>
    <row r="3102" spans="1:1">
      <c r="A3102" s="632"/>
    </row>
    <row r="3103" spans="1:1">
      <c r="A3103" s="632"/>
    </row>
    <row r="3104" spans="1:1">
      <c r="A3104" s="632"/>
    </row>
    <row r="3105" spans="1:1">
      <c r="A3105" s="632"/>
    </row>
    <row r="3106" spans="1:1">
      <c r="A3106" s="632"/>
    </row>
    <row r="3107" spans="1:1">
      <c r="A3107" s="632"/>
    </row>
    <row r="3108" spans="1:1">
      <c r="A3108" s="632"/>
    </row>
    <row r="3109" spans="1:1">
      <c r="A3109" s="632"/>
    </row>
    <row r="3110" spans="1:1">
      <c r="A3110" s="632"/>
    </row>
    <row r="3111" spans="1:1">
      <c r="A3111" s="632"/>
    </row>
    <row r="3112" spans="1:1">
      <c r="A3112" s="632"/>
    </row>
    <row r="3113" spans="1:1">
      <c r="A3113" s="632"/>
    </row>
    <row r="3114" spans="1:1">
      <c r="A3114" s="632"/>
    </row>
    <row r="3115" spans="1:1">
      <c r="A3115" s="632"/>
    </row>
    <row r="3116" spans="1:1">
      <c r="A3116" s="632"/>
    </row>
    <row r="3117" spans="1:1">
      <c r="A3117" s="632"/>
    </row>
    <row r="3118" spans="1:1">
      <c r="A3118" s="632"/>
    </row>
    <row r="3119" spans="1:1">
      <c r="A3119" s="632"/>
    </row>
    <row r="3120" spans="1:1">
      <c r="A3120" s="632"/>
    </row>
    <row r="3121" spans="1:1">
      <c r="A3121" s="632"/>
    </row>
    <row r="3122" spans="1:1">
      <c r="A3122" s="632"/>
    </row>
    <row r="3123" spans="1:1">
      <c r="A3123" s="632"/>
    </row>
    <row r="3124" spans="1:1">
      <c r="A3124" s="632"/>
    </row>
    <row r="3125" spans="1:1">
      <c r="A3125" s="632"/>
    </row>
    <row r="3126" spans="1:1">
      <c r="A3126" s="632"/>
    </row>
    <row r="3127" spans="1:1">
      <c r="A3127" s="632"/>
    </row>
    <row r="3128" spans="1:1">
      <c r="A3128" s="632"/>
    </row>
    <row r="3129" spans="1:1">
      <c r="A3129" s="632"/>
    </row>
    <row r="3130" spans="1:1">
      <c r="A3130" s="632"/>
    </row>
    <row r="3131" spans="1:1">
      <c r="A3131" s="632"/>
    </row>
    <row r="3132" spans="1:1">
      <c r="A3132" s="632"/>
    </row>
    <row r="3133" spans="1:1">
      <c r="A3133" s="632"/>
    </row>
    <row r="3134" spans="1:1">
      <c r="A3134" s="632"/>
    </row>
    <row r="3135" spans="1:1">
      <c r="A3135" s="632"/>
    </row>
    <row r="3136" spans="1:1">
      <c r="A3136" s="632"/>
    </row>
    <row r="3137" spans="1:1">
      <c r="A3137" s="632"/>
    </row>
    <row r="3138" spans="1:1">
      <c r="A3138" s="632"/>
    </row>
    <row r="3139" spans="1:1">
      <c r="A3139" s="632"/>
    </row>
    <row r="3140" spans="1:1">
      <c r="A3140" s="632"/>
    </row>
    <row r="3141" spans="1:1">
      <c r="A3141" s="632"/>
    </row>
    <row r="3142" spans="1:1">
      <c r="A3142" s="632"/>
    </row>
    <row r="3143" spans="1:1">
      <c r="A3143" s="632"/>
    </row>
    <row r="3144" spans="1:1">
      <c r="A3144" s="632"/>
    </row>
    <row r="3145" spans="1:1">
      <c r="A3145" s="632"/>
    </row>
    <row r="3146" spans="1:1">
      <c r="A3146" s="632"/>
    </row>
    <row r="3147" spans="1:1">
      <c r="A3147" s="632"/>
    </row>
    <row r="3148" spans="1:1">
      <c r="A3148" s="632"/>
    </row>
    <row r="3149" spans="1:1">
      <c r="A3149" s="632"/>
    </row>
    <row r="3150" spans="1:1">
      <c r="A3150" s="632"/>
    </row>
    <row r="3151" spans="1:1">
      <c r="A3151" s="632"/>
    </row>
    <row r="3152" spans="1:1">
      <c r="A3152" s="632"/>
    </row>
    <row r="3153" spans="1:1">
      <c r="A3153" s="632"/>
    </row>
    <row r="3154" spans="1:1">
      <c r="A3154" s="632"/>
    </row>
    <row r="3155" spans="1:1">
      <c r="A3155" s="632"/>
    </row>
    <row r="3156" spans="1:1">
      <c r="A3156" s="632"/>
    </row>
    <row r="3157" spans="1:1">
      <c r="A3157" s="632"/>
    </row>
    <row r="3158" spans="1:1">
      <c r="A3158" s="632"/>
    </row>
    <row r="3159" spans="1:1">
      <c r="A3159" s="632"/>
    </row>
    <row r="3160" spans="1:1">
      <c r="A3160" s="632"/>
    </row>
    <row r="3161" spans="1:1">
      <c r="A3161" s="632"/>
    </row>
    <row r="3162" spans="1:1">
      <c r="A3162" s="632"/>
    </row>
    <row r="3163" spans="1:1">
      <c r="A3163" s="632"/>
    </row>
    <row r="3164" spans="1:1">
      <c r="A3164" s="632"/>
    </row>
    <row r="3165" spans="1:1">
      <c r="A3165" s="632"/>
    </row>
    <row r="3166" spans="1:1">
      <c r="A3166" s="632"/>
    </row>
    <row r="3167" spans="1:1">
      <c r="A3167" s="632"/>
    </row>
    <row r="3168" spans="1:1">
      <c r="A3168" s="632"/>
    </row>
    <row r="3169" spans="1:1">
      <c r="A3169" s="632"/>
    </row>
    <row r="3170" spans="1:1">
      <c r="A3170" s="632"/>
    </row>
    <row r="3171" spans="1:1">
      <c r="A3171" s="632"/>
    </row>
    <row r="3172" spans="1:1">
      <c r="A3172" s="632"/>
    </row>
    <row r="3173" spans="1:1">
      <c r="A3173" s="632"/>
    </row>
    <row r="3174" spans="1:1">
      <c r="A3174" s="632"/>
    </row>
    <row r="3175" spans="1:1">
      <c r="A3175" s="632"/>
    </row>
    <row r="3176" spans="1:1">
      <c r="A3176" s="632"/>
    </row>
    <row r="3177" spans="1:1">
      <c r="A3177" s="632"/>
    </row>
    <row r="3178" spans="1:1">
      <c r="A3178" s="632"/>
    </row>
    <row r="3179" spans="1:1">
      <c r="A3179" s="632"/>
    </row>
    <row r="3180" spans="1:1">
      <c r="A3180" s="632"/>
    </row>
    <row r="3181" spans="1:1">
      <c r="A3181" s="632"/>
    </row>
    <row r="3182" spans="1:1">
      <c r="A3182" s="632"/>
    </row>
    <row r="3183" spans="1:1">
      <c r="A3183" s="632"/>
    </row>
    <row r="3184" spans="1:1">
      <c r="A3184" s="632"/>
    </row>
    <row r="3185" spans="1:1">
      <c r="A3185" s="632"/>
    </row>
    <row r="3186" spans="1:1">
      <c r="A3186" s="632"/>
    </row>
    <row r="3187" spans="1:1">
      <c r="A3187" s="632"/>
    </row>
    <row r="3188" spans="1:1">
      <c r="A3188" s="632"/>
    </row>
    <row r="3189" spans="1:1">
      <c r="A3189" s="632"/>
    </row>
    <row r="3190" spans="1:1">
      <c r="A3190" s="632"/>
    </row>
    <row r="3191" spans="1:1">
      <c r="A3191" s="632"/>
    </row>
    <row r="3192" spans="1:1">
      <c r="A3192" s="632"/>
    </row>
    <row r="3193" spans="1:1">
      <c r="A3193" s="632"/>
    </row>
    <row r="3194" spans="1:1">
      <c r="A3194" s="632"/>
    </row>
    <row r="3195" spans="1:1">
      <c r="A3195" s="632"/>
    </row>
    <row r="3196" spans="1:1">
      <c r="A3196" s="632"/>
    </row>
    <row r="3197" spans="1:1">
      <c r="A3197" s="632"/>
    </row>
    <row r="3198" spans="1:1">
      <c r="A3198" s="632"/>
    </row>
    <row r="3199" spans="1:1">
      <c r="A3199" s="632"/>
    </row>
    <row r="3200" spans="1:1">
      <c r="A3200" s="632"/>
    </row>
    <row r="3201" spans="1:1">
      <c r="A3201" s="632"/>
    </row>
    <row r="3202" spans="1:1">
      <c r="A3202" s="632"/>
    </row>
    <row r="3203" spans="1:1">
      <c r="A3203" s="632"/>
    </row>
    <row r="3204" spans="1:1">
      <c r="A3204" s="632"/>
    </row>
    <row r="3205" spans="1:1">
      <c r="A3205" s="632"/>
    </row>
    <row r="3206" spans="1:1">
      <c r="A3206" s="632"/>
    </row>
    <row r="3207" spans="1:1">
      <c r="A3207" s="632"/>
    </row>
    <row r="3208" spans="1:1">
      <c r="A3208" s="632"/>
    </row>
    <row r="3209" spans="1:1">
      <c r="A3209" s="632"/>
    </row>
    <row r="3210" spans="1:1">
      <c r="A3210" s="632"/>
    </row>
    <row r="3211" spans="1:1">
      <c r="A3211" s="632"/>
    </row>
    <row r="3212" spans="1:1">
      <c r="A3212" s="632"/>
    </row>
    <row r="3213" spans="1:1">
      <c r="A3213" s="632"/>
    </row>
    <row r="3214" spans="1:1">
      <c r="A3214" s="632"/>
    </row>
    <row r="3215" spans="1:1">
      <c r="A3215" s="632"/>
    </row>
    <row r="3216" spans="1:1">
      <c r="A3216" s="632"/>
    </row>
    <row r="3217" spans="1:1">
      <c r="A3217" s="632"/>
    </row>
    <row r="3218" spans="1:1">
      <c r="A3218" s="632"/>
    </row>
    <row r="3219" spans="1:1">
      <c r="A3219" s="632"/>
    </row>
    <row r="3220" spans="1:1">
      <c r="A3220" s="632"/>
    </row>
    <row r="3221" spans="1:1">
      <c r="A3221" s="632"/>
    </row>
    <row r="3222" spans="1:1">
      <c r="A3222" s="632"/>
    </row>
    <row r="3223" spans="1:1">
      <c r="A3223" s="632"/>
    </row>
    <row r="3224" spans="1:1">
      <c r="A3224" s="632"/>
    </row>
    <row r="3225" spans="1:1">
      <c r="A3225" s="632"/>
    </row>
    <row r="3226" spans="1:1">
      <c r="A3226" s="632"/>
    </row>
    <row r="3227" spans="1:1">
      <c r="A3227" s="632"/>
    </row>
    <row r="3228" spans="1:1">
      <c r="A3228" s="632"/>
    </row>
    <row r="3229" spans="1:1">
      <c r="A3229" s="632"/>
    </row>
    <row r="3230" spans="1:1">
      <c r="A3230" s="632"/>
    </row>
    <row r="3231" spans="1:1">
      <c r="A3231" s="632"/>
    </row>
    <row r="3232" spans="1:1">
      <c r="A3232" s="632"/>
    </row>
    <row r="3233" spans="1:1">
      <c r="A3233" s="632"/>
    </row>
    <row r="3234" spans="1:1">
      <c r="A3234" s="632"/>
    </row>
    <row r="3235" spans="1:1">
      <c r="A3235" s="632"/>
    </row>
    <row r="3236" spans="1:1">
      <c r="A3236" s="632"/>
    </row>
    <row r="3237" spans="1:1">
      <c r="A3237" s="632"/>
    </row>
    <row r="3238" spans="1:1">
      <c r="A3238" s="632"/>
    </row>
    <row r="3239" spans="1:1">
      <c r="A3239" s="632"/>
    </row>
    <row r="3240" spans="1:1">
      <c r="A3240" s="632"/>
    </row>
    <row r="3241" spans="1:1">
      <c r="A3241" s="632"/>
    </row>
    <row r="3242" spans="1:1">
      <c r="A3242" s="632"/>
    </row>
    <row r="3243" spans="1:1">
      <c r="A3243" s="632"/>
    </row>
    <row r="3244" spans="1:1">
      <c r="A3244" s="632"/>
    </row>
    <row r="3245" spans="1:1">
      <c r="A3245" s="632"/>
    </row>
    <row r="3246" spans="1:1">
      <c r="A3246" s="632"/>
    </row>
    <row r="3247" spans="1:1">
      <c r="A3247" s="632"/>
    </row>
    <row r="3248" spans="1:1">
      <c r="A3248" s="632"/>
    </row>
    <row r="3249" spans="1:1">
      <c r="A3249" s="632"/>
    </row>
    <row r="3250" spans="1:1">
      <c r="A3250" s="632"/>
    </row>
    <row r="3251" spans="1:1">
      <c r="A3251" s="632"/>
    </row>
    <row r="3252" spans="1:1">
      <c r="A3252" s="632"/>
    </row>
    <row r="3253" spans="1:1">
      <c r="A3253" s="632"/>
    </row>
    <row r="3254" spans="1:1">
      <c r="A3254" s="632"/>
    </row>
    <row r="3255" spans="1:1">
      <c r="A3255" s="632"/>
    </row>
    <row r="3256" spans="1:1">
      <c r="A3256" s="632"/>
    </row>
    <row r="3257" spans="1:1">
      <c r="A3257" s="632"/>
    </row>
    <row r="3258" spans="1:1">
      <c r="A3258" s="632"/>
    </row>
    <row r="3259" spans="1:1">
      <c r="A3259" s="632"/>
    </row>
    <row r="3260" spans="1:1">
      <c r="A3260" s="632"/>
    </row>
    <row r="3261" spans="1:1">
      <c r="A3261" s="632"/>
    </row>
    <row r="3262" spans="1:1">
      <c r="A3262" s="632"/>
    </row>
    <row r="3263" spans="1:1">
      <c r="A3263" s="632"/>
    </row>
    <row r="3264" spans="1:1">
      <c r="A3264" s="632"/>
    </row>
    <row r="3265" spans="1:1">
      <c r="A3265" s="632"/>
    </row>
    <row r="3266" spans="1:1">
      <c r="A3266" s="632"/>
    </row>
    <row r="3267" spans="1:1">
      <c r="A3267" s="632"/>
    </row>
    <row r="3268" spans="1:1">
      <c r="A3268" s="632"/>
    </row>
    <row r="3269" spans="1:1">
      <c r="A3269" s="632"/>
    </row>
    <row r="3270" spans="1:1">
      <c r="A3270" s="632"/>
    </row>
    <row r="3271" spans="1:1">
      <c r="A3271" s="632"/>
    </row>
    <row r="3272" spans="1:1">
      <c r="A3272" s="632"/>
    </row>
    <row r="3273" spans="1:1">
      <c r="A3273" s="632"/>
    </row>
    <row r="3274" spans="1:1">
      <c r="A3274" s="632"/>
    </row>
    <row r="3275" spans="1:1">
      <c r="A3275" s="632"/>
    </row>
    <row r="3276" spans="1:1">
      <c r="A3276" s="632"/>
    </row>
    <row r="3277" spans="1:1">
      <c r="A3277" s="632"/>
    </row>
    <row r="3278" spans="1:1">
      <c r="A3278" s="632"/>
    </row>
    <row r="3279" spans="1:1">
      <c r="A3279" s="632"/>
    </row>
    <row r="3280" spans="1:1">
      <c r="A3280" s="632"/>
    </row>
    <row r="3281" spans="1:1">
      <c r="A3281" s="632"/>
    </row>
    <row r="3282" spans="1:1">
      <c r="A3282" s="632"/>
    </row>
    <row r="3283" spans="1:1">
      <c r="A3283" s="632"/>
    </row>
    <row r="3284" spans="1:1">
      <c r="A3284" s="632"/>
    </row>
    <row r="3285" spans="1:1">
      <c r="A3285" s="632"/>
    </row>
    <row r="3286" spans="1:1">
      <c r="A3286" s="632"/>
    </row>
    <row r="3287" spans="1:1">
      <c r="A3287" s="632"/>
    </row>
    <row r="3288" spans="1:1">
      <c r="A3288" s="632"/>
    </row>
    <row r="3289" spans="1:1">
      <c r="A3289" s="632"/>
    </row>
    <row r="3290" spans="1:1">
      <c r="A3290" s="632"/>
    </row>
    <row r="3291" spans="1:1">
      <c r="A3291" s="632"/>
    </row>
    <row r="3292" spans="1:1">
      <c r="A3292" s="632"/>
    </row>
    <row r="3293" spans="1:1">
      <c r="A3293" s="632"/>
    </row>
    <row r="3294" spans="1:1">
      <c r="A3294" s="632"/>
    </row>
    <row r="3295" spans="1:1">
      <c r="A3295" s="632"/>
    </row>
    <row r="3296" spans="1:1">
      <c r="A3296" s="632"/>
    </row>
    <row r="3297" spans="1:1">
      <c r="A3297" s="632"/>
    </row>
    <row r="3298" spans="1:1">
      <c r="A3298" s="632"/>
    </row>
    <row r="3299" spans="1:1">
      <c r="A3299" s="632"/>
    </row>
    <row r="3300" spans="1:1">
      <c r="A3300" s="632"/>
    </row>
    <row r="3301" spans="1:1">
      <c r="A3301" s="632"/>
    </row>
    <row r="3302" spans="1:1">
      <c r="A3302" s="632"/>
    </row>
    <row r="3303" spans="1:1">
      <c r="A3303" s="632"/>
    </row>
    <row r="3304" spans="1:1">
      <c r="A3304" s="632"/>
    </row>
    <row r="3305" spans="1:1">
      <c r="A3305" s="632"/>
    </row>
    <row r="3306" spans="1:1">
      <c r="A3306" s="632"/>
    </row>
    <row r="3307" spans="1:1">
      <c r="A3307" s="632"/>
    </row>
    <row r="3308" spans="1:1">
      <c r="A3308" s="632"/>
    </row>
    <row r="3309" spans="1:1">
      <c r="A3309" s="632"/>
    </row>
    <row r="3310" spans="1:1">
      <c r="A3310" s="632"/>
    </row>
    <row r="3311" spans="1:1">
      <c r="A3311" s="632"/>
    </row>
    <row r="3312" spans="1:1">
      <c r="A3312" s="632"/>
    </row>
    <row r="3313" spans="1:1">
      <c r="A3313" s="632"/>
    </row>
    <row r="3314" spans="1:1">
      <c r="A3314" s="632"/>
    </row>
    <row r="3315" spans="1:1">
      <c r="A3315" s="632"/>
    </row>
    <row r="3316" spans="1:1">
      <c r="A3316" s="632"/>
    </row>
    <row r="3317" spans="1:1">
      <c r="A3317" s="632"/>
    </row>
    <row r="3318" spans="1:1">
      <c r="A3318" s="632"/>
    </row>
    <row r="3319" spans="1:1">
      <c r="A3319" s="632"/>
    </row>
    <row r="3320" spans="1:1">
      <c r="A3320" s="632"/>
    </row>
    <row r="3321" spans="1:1">
      <c r="A3321" s="632"/>
    </row>
    <row r="3322" spans="1:1">
      <c r="A3322" s="632"/>
    </row>
    <row r="3323" spans="1:1">
      <c r="A3323" s="632"/>
    </row>
    <row r="3324" spans="1:1">
      <c r="A3324" s="632"/>
    </row>
    <row r="3325" spans="1:1">
      <c r="A3325" s="632"/>
    </row>
    <row r="3326" spans="1:1">
      <c r="A3326" s="632"/>
    </row>
    <row r="3327" spans="1:1">
      <c r="A3327" s="632"/>
    </row>
    <row r="3328" spans="1:1">
      <c r="A3328" s="632"/>
    </row>
    <row r="3329" spans="1:1">
      <c r="A3329" s="632"/>
    </row>
    <row r="3330" spans="1:1">
      <c r="A3330" s="632"/>
    </row>
    <row r="3331" spans="1:1">
      <c r="A3331" s="632"/>
    </row>
    <row r="3332" spans="1:1">
      <c r="A3332" s="632"/>
    </row>
    <row r="3333" spans="1:1">
      <c r="A3333" s="632"/>
    </row>
    <row r="3334" spans="1:1">
      <c r="A3334" s="632"/>
    </row>
    <row r="3335" spans="1:1">
      <c r="A3335" s="632"/>
    </row>
    <row r="3336" spans="1:1">
      <c r="A3336" s="632"/>
    </row>
    <row r="3337" spans="1:1">
      <c r="A3337" s="632"/>
    </row>
    <row r="3338" spans="1:1">
      <c r="A3338" s="632"/>
    </row>
    <row r="3339" spans="1:1">
      <c r="A3339" s="632"/>
    </row>
    <row r="3340" spans="1:1">
      <c r="A3340" s="632"/>
    </row>
    <row r="3341" spans="1:1">
      <c r="A3341" s="632"/>
    </row>
    <row r="3342" spans="1:1">
      <c r="A3342" s="632"/>
    </row>
    <row r="3343" spans="1:1">
      <c r="A3343" s="632"/>
    </row>
    <row r="3344" spans="1:1">
      <c r="A3344" s="632"/>
    </row>
    <row r="3345" spans="1:1">
      <c r="A3345" s="632"/>
    </row>
    <row r="3346" spans="1:1">
      <c r="A3346" s="632"/>
    </row>
    <row r="3347" spans="1:1">
      <c r="A3347" s="632"/>
    </row>
    <row r="3348" spans="1:1">
      <c r="A3348" s="632"/>
    </row>
    <row r="3349" spans="1:1">
      <c r="A3349" s="632"/>
    </row>
    <row r="3350" spans="1:1">
      <c r="A3350" s="632"/>
    </row>
    <row r="3351" spans="1:1">
      <c r="A3351" s="632"/>
    </row>
    <row r="3352" spans="1:1">
      <c r="A3352" s="632"/>
    </row>
    <row r="3353" spans="1:1">
      <c r="A3353" s="632"/>
    </row>
    <row r="3354" spans="1:1">
      <c r="A3354" s="632"/>
    </row>
    <row r="3355" spans="1:1">
      <c r="A3355" s="632"/>
    </row>
    <row r="3356" spans="1:1">
      <c r="A3356" s="632"/>
    </row>
    <row r="3357" spans="1:1">
      <c r="A3357" s="632"/>
    </row>
    <row r="3358" spans="1:1">
      <c r="A3358" s="632"/>
    </row>
    <row r="3359" spans="1:1">
      <c r="A3359" s="632"/>
    </row>
    <row r="3360" spans="1:1">
      <c r="A3360" s="632"/>
    </row>
    <row r="3361" spans="1:1">
      <c r="A3361" s="632"/>
    </row>
    <row r="3362" spans="1:1">
      <c r="A3362" s="632"/>
    </row>
    <row r="3363" spans="1:1">
      <c r="A3363" s="632"/>
    </row>
    <row r="3364" spans="1:1">
      <c r="A3364" s="632"/>
    </row>
    <row r="3365" spans="1:1">
      <c r="A3365" s="632"/>
    </row>
    <row r="3366" spans="1:1">
      <c r="A3366" s="632"/>
    </row>
    <row r="3367" spans="1:1">
      <c r="A3367" s="632"/>
    </row>
    <row r="3368" spans="1:1">
      <c r="A3368" s="632"/>
    </row>
    <row r="3369" spans="1:1">
      <c r="A3369" s="632"/>
    </row>
    <row r="3370" spans="1:1">
      <c r="A3370" s="632"/>
    </row>
    <row r="3371" spans="1:1">
      <c r="A3371" s="632"/>
    </row>
    <row r="3372" spans="1:1">
      <c r="A3372" s="632"/>
    </row>
    <row r="3373" spans="1:1">
      <c r="A3373" s="632"/>
    </row>
    <row r="3374" spans="1:1">
      <c r="A3374" s="632"/>
    </row>
    <row r="3375" spans="1:1">
      <c r="A3375" s="632"/>
    </row>
    <row r="3376" spans="1:1">
      <c r="A3376" s="632"/>
    </row>
    <row r="3377" spans="1:1">
      <c r="A3377" s="632"/>
    </row>
    <row r="3378" spans="1:1">
      <c r="A3378" s="632"/>
    </row>
    <row r="3379" spans="1:1">
      <c r="A3379" s="632"/>
    </row>
    <row r="3380" spans="1:1">
      <c r="A3380" s="632"/>
    </row>
    <row r="3381" spans="1:1">
      <c r="A3381" s="632"/>
    </row>
    <row r="3382" spans="1:1">
      <c r="A3382" s="632"/>
    </row>
    <row r="3383" spans="1:1">
      <c r="A3383" s="632"/>
    </row>
    <row r="3384" spans="1:1">
      <c r="A3384" s="632"/>
    </row>
    <row r="3385" spans="1:1">
      <c r="A3385" s="632"/>
    </row>
    <row r="3386" spans="1:1">
      <c r="A3386" s="632"/>
    </row>
    <row r="3387" spans="1:1">
      <c r="A3387" s="632"/>
    </row>
    <row r="3388" spans="1:1">
      <c r="A3388" s="632"/>
    </row>
    <row r="3389" spans="1:1">
      <c r="A3389" s="632"/>
    </row>
    <row r="3390" spans="1:1">
      <c r="A3390" s="632"/>
    </row>
    <row r="3391" spans="1:1">
      <c r="A3391" s="632"/>
    </row>
    <row r="3392" spans="1:1">
      <c r="A3392" s="632"/>
    </row>
    <row r="3393" spans="1:1">
      <c r="A3393" s="632"/>
    </row>
    <row r="3394" spans="1:1">
      <c r="A3394" s="632"/>
    </row>
    <row r="3395" spans="1:1">
      <c r="A3395" s="632"/>
    </row>
    <row r="3396" spans="1:1">
      <c r="A3396" s="632"/>
    </row>
    <row r="3397" spans="1:1">
      <c r="A3397" s="632"/>
    </row>
    <row r="3398" spans="1:1">
      <c r="A3398" s="632"/>
    </row>
    <row r="3399" spans="1:1">
      <c r="A3399" s="632"/>
    </row>
    <row r="3400" spans="1:1">
      <c r="A3400" s="632"/>
    </row>
    <row r="3401" spans="1:1">
      <c r="A3401" s="632"/>
    </row>
    <row r="3402" spans="1:1">
      <c r="A3402" s="632"/>
    </row>
    <row r="3403" spans="1:1">
      <c r="A3403" s="632"/>
    </row>
    <row r="3404" spans="1:1">
      <c r="A3404" s="632"/>
    </row>
    <row r="3405" spans="1:1">
      <c r="A3405" s="632"/>
    </row>
    <row r="3406" spans="1:1">
      <c r="A3406" s="632"/>
    </row>
    <row r="3407" spans="1:1">
      <c r="A3407" s="632"/>
    </row>
    <row r="3408" spans="1:1">
      <c r="A3408" s="632"/>
    </row>
    <row r="3409" spans="1:1">
      <c r="A3409" s="632"/>
    </row>
    <row r="3410" spans="1:1">
      <c r="A3410" s="632"/>
    </row>
    <row r="3411" spans="1:1">
      <c r="A3411" s="632"/>
    </row>
    <row r="3412" spans="1:1">
      <c r="A3412" s="632"/>
    </row>
    <row r="3413" spans="1:1">
      <c r="A3413" s="632"/>
    </row>
    <row r="3414" spans="1:1">
      <c r="A3414" s="632"/>
    </row>
    <row r="3415" spans="1:1">
      <c r="A3415" s="632"/>
    </row>
    <row r="3416" spans="1:1">
      <c r="A3416" s="632"/>
    </row>
    <row r="3417" spans="1:1">
      <c r="A3417" s="632"/>
    </row>
    <row r="3418" spans="1:1">
      <c r="A3418" s="632"/>
    </row>
    <row r="3419" spans="1:1">
      <c r="A3419" s="632"/>
    </row>
    <row r="3420" spans="1:1">
      <c r="A3420" s="632"/>
    </row>
    <row r="3421" spans="1:1">
      <c r="A3421" s="632"/>
    </row>
    <row r="3422" spans="1:1">
      <c r="A3422" s="632"/>
    </row>
    <row r="3423" spans="1:1">
      <c r="A3423" s="632"/>
    </row>
    <row r="3424" spans="1:1">
      <c r="A3424" s="632"/>
    </row>
    <row r="3425" spans="1:1">
      <c r="A3425" s="632"/>
    </row>
    <row r="3426" spans="1:1">
      <c r="A3426" s="632"/>
    </row>
    <row r="3427" spans="1:1">
      <c r="A3427" s="632"/>
    </row>
    <row r="3428" spans="1:1">
      <c r="A3428" s="632"/>
    </row>
    <row r="3429" spans="1:1">
      <c r="A3429" s="632"/>
    </row>
    <row r="3430" spans="1:1">
      <c r="A3430" s="632"/>
    </row>
    <row r="3431" spans="1:1">
      <c r="A3431" s="632"/>
    </row>
    <row r="3432" spans="1:1">
      <c r="A3432" s="632"/>
    </row>
    <row r="3433" spans="1:1">
      <c r="A3433" s="632"/>
    </row>
    <row r="3434" spans="1:1">
      <c r="A3434" s="632"/>
    </row>
    <row r="3435" spans="1:1">
      <c r="A3435" s="632"/>
    </row>
    <row r="3436" spans="1:1">
      <c r="A3436" s="632"/>
    </row>
    <row r="3437" spans="1:1">
      <c r="A3437" s="632"/>
    </row>
    <row r="3438" spans="1:1">
      <c r="A3438" s="632"/>
    </row>
    <row r="3439" spans="1:1">
      <c r="A3439" s="632"/>
    </row>
    <row r="3440" spans="1:1">
      <c r="A3440" s="632"/>
    </row>
    <row r="3441" spans="1:1">
      <c r="A3441" s="632"/>
    </row>
    <row r="3442" spans="1:1">
      <c r="A3442" s="632"/>
    </row>
    <row r="3443" spans="1:1">
      <c r="A3443" s="632"/>
    </row>
    <row r="3444" spans="1:1">
      <c r="A3444" s="632"/>
    </row>
    <row r="3445" spans="1:1">
      <c r="A3445" s="632"/>
    </row>
    <row r="3446" spans="1:1">
      <c r="A3446" s="632"/>
    </row>
    <row r="3447" spans="1:1">
      <c r="A3447" s="632"/>
    </row>
    <row r="3448" spans="1:1">
      <c r="A3448" s="632"/>
    </row>
    <row r="3449" spans="1:1">
      <c r="A3449" s="632"/>
    </row>
    <row r="3450" spans="1:1">
      <c r="A3450" s="632"/>
    </row>
    <row r="3451" spans="1:1">
      <c r="A3451" s="632"/>
    </row>
    <row r="3452" spans="1:1">
      <c r="A3452" s="632"/>
    </row>
    <row r="3453" spans="1:1">
      <c r="A3453" s="632"/>
    </row>
    <row r="3454" spans="1:1">
      <c r="A3454" s="632"/>
    </row>
    <row r="3455" spans="1:1">
      <c r="A3455" s="632"/>
    </row>
    <row r="3456" spans="1:1">
      <c r="A3456" s="632"/>
    </row>
    <row r="3457" spans="1:1">
      <c r="A3457" s="632"/>
    </row>
    <row r="3458" spans="1:1">
      <c r="A3458" s="632"/>
    </row>
    <row r="3459" spans="1:1">
      <c r="A3459" s="632"/>
    </row>
    <row r="3460" spans="1:1">
      <c r="A3460" s="632"/>
    </row>
    <row r="3461" spans="1:1">
      <c r="A3461" s="632"/>
    </row>
    <row r="3462" spans="1:1">
      <c r="A3462" s="632"/>
    </row>
    <row r="3463" spans="1:1">
      <c r="A3463" s="632"/>
    </row>
    <row r="3464" spans="1:1">
      <c r="A3464" s="632"/>
    </row>
    <row r="3465" spans="1:1">
      <c r="A3465" s="632"/>
    </row>
    <row r="3466" spans="1:1">
      <c r="A3466" s="632"/>
    </row>
    <row r="3467" spans="1:1">
      <c r="A3467" s="632"/>
    </row>
    <row r="3468" spans="1:1">
      <c r="A3468" s="632"/>
    </row>
    <row r="3469" spans="1:1">
      <c r="A3469" s="632"/>
    </row>
    <row r="3470" spans="1:1">
      <c r="A3470" s="632"/>
    </row>
    <row r="3471" spans="1:1">
      <c r="A3471" s="632"/>
    </row>
    <row r="3472" spans="1:1">
      <c r="A3472" s="632"/>
    </row>
    <row r="3473" spans="1:1">
      <c r="A3473" s="632"/>
    </row>
    <row r="3474" spans="1:1">
      <c r="A3474" s="632"/>
    </row>
    <row r="3475" spans="1:1">
      <c r="A3475" s="632"/>
    </row>
    <row r="3476" spans="1:1">
      <c r="A3476" s="632"/>
    </row>
    <row r="3477" spans="1:1">
      <c r="A3477" s="632"/>
    </row>
    <row r="3478" spans="1:1">
      <c r="A3478" s="632"/>
    </row>
    <row r="3479" spans="1:1">
      <c r="A3479" s="632"/>
    </row>
    <row r="3480" spans="1:1">
      <c r="A3480" s="632"/>
    </row>
    <row r="3481" spans="1:1">
      <c r="A3481" s="632"/>
    </row>
    <row r="3482" spans="1:1">
      <c r="A3482" s="632"/>
    </row>
    <row r="3483" spans="1:1">
      <c r="A3483" s="632"/>
    </row>
    <row r="3484" spans="1:1">
      <c r="A3484" s="632"/>
    </row>
    <row r="3485" spans="1:1">
      <c r="A3485" s="632"/>
    </row>
    <row r="3486" spans="1:1">
      <c r="A3486" s="632"/>
    </row>
    <row r="3487" spans="1:1">
      <c r="A3487" s="632"/>
    </row>
    <row r="3488" spans="1:1">
      <c r="A3488" s="632"/>
    </row>
    <row r="3489" spans="1:1">
      <c r="A3489" s="632"/>
    </row>
    <row r="3490" spans="1:1">
      <c r="A3490" s="632"/>
    </row>
    <row r="3491" spans="1:1">
      <c r="A3491" s="632"/>
    </row>
    <row r="3492" spans="1:1">
      <c r="A3492" s="632"/>
    </row>
    <row r="3493" spans="1:1">
      <c r="A3493" s="632"/>
    </row>
    <row r="3494" spans="1:1">
      <c r="A3494" s="632"/>
    </row>
    <row r="3495" spans="1:1">
      <c r="A3495" s="632"/>
    </row>
    <row r="3496" spans="1:1">
      <c r="A3496" s="632"/>
    </row>
    <row r="3497" spans="1:1">
      <c r="A3497" s="632"/>
    </row>
    <row r="3498" spans="1:1">
      <c r="A3498" s="632"/>
    </row>
    <row r="3499" spans="1:1">
      <c r="A3499" s="632"/>
    </row>
    <row r="3500" spans="1:1">
      <c r="A3500" s="632"/>
    </row>
    <row r="3501" spans="1:1">
      <c r="A3501" s="632"/>
    </row>
    <row r="3502" spans="1:1">
      <c r="A3502" s="632"/>
    </row>
    <row r="3503" spans="1:1">
      <c r="A3503" s="632"/>
    </row>
    <row r="3504" spans="1:1">
      <c r="A3504" s="632"/>
    </row>
    <row r="3505" spans="1:1">
      <c r="A3505" s="632"/>
    </row>
    <row r="3506" spans="1:1">
      <c r="A3506" s="632"/>
    </row>
    <row r="3507" spans="1:1">
      <c r="A3507" s="632"/>
    </row>
    <row r="3508" spans="1:1">
      <c r="A3508" s="632"/>
    </row>
    <row r="3509" spans="1:1">
      <c r="A3509" s="632"/>
    </row>
    <row r="3510" spans="1:1">
      <c r="A3510" s="632"/>
    </row>
    <row r="3511" spans="1:1">
      <c r="A3511" s="632"/>
    </row>
    <row r="3512" spans="1:1">
      <c r="A3512" s="632"/>
    </row>
    <row r="3513" spans="1:1">
      <c r="A3513" s="632"/>
    </row>
    <row r="3514" spans="1:1">
      <c r="A3514" s="632"/>
    </row>
    <row r="3515" spans="1:1">
      <c r="A3515" s="632"/>
    </row>
    <row r="3516" spans="1:1">
      <c r="A3516" s="632"/>
    </row>
    <row r="3517" spans="1:1">
      <c r="A3517" s="632"/>
    </row>
    <row r="3518" spans="1:1">
      <c r="A3518" s="632"/>
    </row>
    <row r="3519" spans="1:1">
      <c r="A3519" s="632"/>
    </row>
    <row r="3520" spans="1:1">
      <c r="A3520" s="632"/>
    </row>
    <row r="3521" spans="1:1">
      <c r="A3521" s="632"/>
    </row>
    <row r="3522" spans="1:1">
      <c r="A3522" s="632"/>
    </row>
    <row r="3523" spans="1:1">
      <c r="A3523" s="632"/>
    </row>
    <row r="3524" spans="1:1">
      <c r="A3524" s="632"/>
    </row>
    <row r="3525" spans="1:1">
      <c r="A3525" s="632"/>
    </row>
    <row r="3526" spans="1:1">
      <c r="A3526" s="632"/>
    </row>
    <row r="3527" spans="1:1">
      <c r="A3527" s="632"/>
    </row>
    <row r="3528" spans="1:1">
      <c r="A3528" s="632"/>
    </row>
    <row r="3529" spans="1:1">
      <c r="A3529" s="632"/>
    </row>
    <row r="3530" spans="1:1">
      <c r="A3530" s="632"/>
    </row>
    <row r="3531" spans="1:1">
      <c r="A3531" s="632"/>
    </row>
    <row r="3532" spans="1:1">
      <c r="A3532" s="632"/>
    </row>
    <row r="3533" spans="1:1">
      <c r="A3533" s="632"/>
    </row>
    <row r="3534" spans="1:1">
      <c r="A3534" s="632"/>
    </row>
    <row r="3535" spans="1:1">
      <c r="A3535" s="632"/>
    </row>
    <row r="3536" spans="1:1">
      <c r="A3536" s="632"/>
    </row>
    <row r="3537" spans="1:1">
      <c r="A3537" s="632"/>
    </row>
    <row r="3538" spans="1:1">
      <c r="A3538" s="632"/>
    </row>
    <row r="3539" spans="1:1">
      <c r="A3539" s="632"/>
    </row>
    <row r="3540" spans="1:1">
      <c r="A3540" s="632"/>
    </row>
    <row r="3541" spans="1:1">
      <c r="A3541" s="632"/>
    </row>
    <row r="3542" spans="1:1">
      <c r="A3542" s="632"/>
    </row>
    <row r="3543" spans="1:1">
      <c r="A3543" s="632"/>
    </row>
    <row r="3544" spans="1:1">
      <c r="A3544" s="632"/>
    </row>
    <row r="3545" spans="1:1">
      <c r="A3545" s="632"/>
    </row>
    <row r="3546" spans="1:1">
      <c r="A3546" s="632"/>
    </row>
    <row r="3547" spans="1:1">
      <c r="A3547" s="632"/>
    </row>
    <row r="3548" spans="1:1">
      <c r="A3548" s="632"/>
    </row>
    <row r="3549" spans="1:1">
      <c r="A3549" s="632"/>
    </row>
    <row r="3550" spans="1:1">
      <c r="A3550" s="632"/>
    </row>
    <row r="3551" spans="1:1">
      <c r="A3551" s="632"/>
    </row>
    <row r="3552" spans="1:1">
      <c r="A3552" s="632"/>
    </row>
    <row r="3553" spans="1:1">
      <c r="A3553" s="632"/>
    </row>
    <row r="3554" spans="1:1">
      <c r="A3554" s="632"/>
    </row>
    <row r="3555" spans="1:1">
      <c r="A3555" s="632"/>
    </row>
    <row r="3556" spans="1:1">
      <c r="A3556" s="632"/>
    </row>
    <row r="3557" spans="1:1">
      <c r="A3557" s="632"/>
    </row>
    <row r="3558" spans="1:1">
      <c r="A3558" s="632"/>
    </row>
    <row r="3559" spans="1:1">
      <c r="A3559" s="632"/>
    </row>
    <row r="3560" spans="1:1">
      <c r="A3560" s="632"/>
    </row>
    <row r="3561" spans="1:1">
      <c r="A3561" s="632"/>
    </row>
    <row r="3562" spans="1:1">
      <c r="A3562" s="632"/>
    </row>
    <row r="3563" spans="1:1">
      <c r="A3563" s="632"/>
    </row>
    <row r="3564" spans="1:1">
      <c r="A3564" s="632"/>
    </row>
    <row r="3565" spans="1:1">
      <c r="A3565" s="632"/>
    </row>
    <row r="3566" spans="1:1">
      <c r="A3566" s="632"/>
    </row>
    <row r="3567" spans="1:1">
      <c r="A3567" s="632"/>
    </row>
    <row r="3568" spans="1:1">
      <c r="A3568" s="632"/>
    </row>
    <row r="3569" spans="1:1">
      <c r="A3569" s="632"/>
    </row>
    <row r="3570" spans="1:1">
      <c r="A3570" s="632"/>
    </row>
    <row r="3571" spans="1:1">
      <c r="A3571" s="632"/>
    </row>
    <row r="3572" spans="1:1">
      <c r="A3572" s="632"/>
    </row>
    <row r="3573" spans="1:1">
      <c r="A3573" s="632"/>
    </row>
    <row r="3574" spans="1:1">
      <c r="A3574" s="632"/>
    </row>
    <row r="3575" spans="1:1">
      <c r="A3575" s="632"/>
    </row>
    <row r="3576" spans="1:1">
      <c r="A3576" s="632"/>
    </row>
    <row r="3577" spans="1:1">
      <c r="A3577" s="632"/>
    </row>
    <row r="3578" spans="1:1">
      <c r="A3578" s="632"/>
    </row>
    <row r="3579" spans="1:1">
      <c r="A3579" s="632"/>
    </row>
    <row r="3580" spans="1:1">
      <c r="A3580" s="632"/>
    </row>
    <row r="3581" spans="1:1">
      <c r="A3581" s="632"/>
    </row>
    <row r="3582" spans="1:1">
      <c r="A3582" s="632"/>
    </row>
    <row r="3583" spans="1:1">
      <c r="A3583" s="632"/>
    </row>
    <row r="3584" spans="1:1">
      <c r="A3584" s="632"/>
    </row>
    <row r="3585" spans="1:1">
      <c r="A3585" s="632"/>
    </row>
    <row r="3586" spans="1:1">
      <c r="A3586" s="632"/>
    </row>
    <row r="3587" spans="1:1">
      <c r="A3587" s="632"/>
    </row>
    <row r="3588" spans="1:1">
      <c r="A3588" s="632"/>
    </row>
    <row r="3589" spans="1:1">
      <c r="A3589" s="632"/>
    </row>
    <row r="3590" spans="1:1">
      <c r="A3590" s="632"/>
    </row>
    <row r="3591" spans="1:1">
      <c r="A3591" s="632"/>
    </row>
    <row r="3592" spans="1:1">
      <c r="A3592" s="632"/>
    </row>
    <row r="3593" spans="1:1">
      <c r="A3593" s="632"/>
    </row>
    <row r="3594" spans="1:1">
      <c r="A3594" s="632"/>
    </row>
    <row r="3595" spans="1:1">
      <c r="A3595" s="632"/>
    </row>
    <row r="3596" spans="1:1">
      <c r="A3596" s="632"/>
    </row>
    <row r="3597" spans="1:1">
      <c r="A3597" s="632"/>
    </row>
    <row r="3598" spans="1:1">
      <c r="A3598" s="632"/>
    </row>
    <row r="3599" spans="1:1">
      <c r="A3599" s="632"/>
    </row>
    <row r="3600" spans="1:1">
      <c r="A3600" s="632"/>
    </row>
    <row r="3601" spans="1:1">
      <c r="A3601" s="632"/>
    </row>
    <row r="3602" spans="1:1">
      <c r="A3602" s="632"/>
    </row>
    <row r="3603" spans="1:1">
      <c r="A3603" s="632"/>
    </row>
    <row r="3604" spans="1:1">
      <c r="A3604" s="632"/>
    </row>
    <row r="3605" spans="1:1">
      <c r="A3605" s="632"/>
    </row>
    <row r="3606" spans="1:1">
      <c r="A3606" s="632"/>
    </row>
    <row r="3607" spans="1:1">
      <c r="A3607" s="632"/>
    </row>
    <row r="3608" spans="1:1">
      <c r="A3608" s="632"/>
    </row>
    <row r="3609" spans="1:1">
      <c r="A3609" s="632"/>
    </row>
    <row r="3610" spans="1:1">
      <c r="A3610" s="632"/>
    </row>
    <row r="3611" spans="1:1">
      <c r="A3611" s="632"/>
    </row>
    <row r="3612" spans="1:1">
      <c r="A3612" s="632"/>
    </row>
    <row r="3613" spans="1:1">
      <c r="A3613" s="632"/>
    </row>
    <row r="3614" spans="1:1">
      <c r="A3614" s="632"/>
    </row>
    <row r="3615" spans="1:1">
      <c r="A3615" s="632"/>
    </row>
    <row r="3616" spans="1:1">
      <c r="A3616" s="632"/>
    </row>
    <row r="3617" spans="1:1">
      <c r="A3617" s="632"/>
    </row>
    <row r="3618" spans="1:1">
      <c r="A3618" s="632"/>
    </row>
    <row r="3619" spans="1:1">
      <c r="A3619" s="632"/>
    </row>
    <row r="3620" spans="1:1">
      <c r="A3620" s="632"/>
    </row>
    <row r="3621" spans="1:1">
      <c r="A3621" s="632"/>
    </row>
    <row r="3622" spans="1:1">
      <c r="A3622" s="632"/>
    </row>
    <row r="3623" spans="1:1">
      <c r="A3623" s="632"/>
    </row>
    <row r="3624" spans="1:1">
      <c r="A3624" s="632"/>
    </row>
    <row r="3625" spans="1:1">
      <c r="A3625" s="632"/>
    </row>
    <row r="3626" spans="1:1">
      <c r="A3626" s="632"/>
    </row>
    <row r="3627" spans="1:1">
      <c r="A3627" s="632"/>
    </row>
    <row r="3628" spans="1:1">
      <c r="A3628" s="632"/>
    </row>
    <row r="3629" spans="1:1">
      <c r="A3629" s="632"/>
    </row>
    <row r="3630" spans="1:1">
      <c r="A3630" s="632"/>
    </row>
    <row r="3631" spans="1:1">
      <c r="A3631" s="632"/>
    </row>
    <row r="3632" spans="1:1">
      <c r="A3632" s="632"/>
    </row>
    <row r="3633" spans="1:1">
      <c r="A3633" s="632"/>
    </row>
    <row r="3634" spans="1:1">
      <c r="A3634" s="632"/>
    </row>
    <row r="3635" spans="1:1">
      <c r="A3635" s="632"/>
    </row>
    <row r="3636" spans="1:1">
      <c r="A3636" s="632"/>
    </row>
    <row r="3637" spans="1:1">
      <c r="A3637" s="632"/>
    </row>
    <row r="3638" spans="1:1">
      <c r="A3638" s="632"/>
    </row>
    <row r="3639" spans="1:1">
      <c r="A3639" s="632"/>
    </row>
    <row r="3640" spans="1:1">
      <c r="A3640" s="632"/>
    </row>
    <row r="3641" spans="1:1">
      <c r="A3641" s="632"/>
    </row>
    <row r="3642" spans="1:1">
      <c r="A3642" s="632"/>
    </row>
    <row r="3643" spans="1:1">
      <c r="A3643" s="632"/>
    </row>
    <row r="3644" spans="1:1">
      <c r="A3644" s="632"/>
    </row>
    <row r="3645" spans="1:1">
      <c r="A3645" s="632"/>
    </row>
    <row r="3646" spans="1:1">
      <c r="A3646" s="632"/>
    </row>
    <row r="3647" spans="1:1">
      <c r="A3647" s="632"/>
    </row>
    <row r="3648" spans="1:1">
      <c r="A3648" s="632"/>
    </row>
    <row r="3649" spans="1:1">
      <c r="A3649" s="632"/>
    </row>
    <row r="3650" spans="1:1">
      <c r="A3650" s="632"/>
    </row>
    <row r="3651" spans="1:1">
      <c r="A3651" s="632"/>
    </row>
    <row r="3652" spans="1:1">
      <c r="A3652" s="632"/>
    </row>
    <row r="3653" spans="1:1">
      <c r="A3653" s="632"/>
    </row>
    <row r="3654" spans="1:1">
      <c r="A3654" s="632"/>
    </row>
    <row r="3655" spans="1:1">
      <c r="A3655" s="632"/>
    </row>
    <row r="3656" spans="1:1">
      <c r="A3656" s="632"/>
    </row>
    <row r="3657" spans="1:1">
      <c r="A3657" s="632"/>
    </row>
    <row r="3658" spans="1:1">
      <c r="A3658" s="632"/>
    </row>
    <row r="3659" spans="1:1">
      <c r="A3659" s="632"/>
    </row>
    <row r="3660" spans="1:1">
      <c r="A3660" s="632"/>
    </row>
    <row r="3661" spans="1:1">
      <c r="A3661" s="632"/>
    </row>
    <row r="3662" spans="1:1">
      <c r="A3662" s="632"/>
    </row>
    <row r="3663" spans="1:1">
      <c r="A3663" s="632"/>
    </row>
    <row r="3664" spans="1:1">
      <c r="A3664" s="632"/>
    </row>
    <row r="3665" spans="1:1">
      <c r="A3665" s="632"/>
    </row>
    <row r="3666" spans="1:1">
      <c r="A3666" s="632"/>
    </row>
    <row r="3667" spans="1:1">
      <c r="A3667" s="632"/>
    </row>
    <row r="3668" spans="1:1">
      <c r="A3668" s="632"/>
    </row>
    <row r="3669" spans="1:1">
      <c r="A3669" s="632"/>
    </row>
    <row r="3670" spans="1:1">
      <c r="A3670" s="632"/>
    </row>
    <row r="3671" spans="1:1">
      <c r="A3671" s="632"/>
    </row>
    <row r="3672" spans="1:1">
      <c r="A3672" s="632"/>
    </row>
    <row r="3673" spans="1:1">
      <c r="A3673" s="632"/>
    </row>
    <row r="3674" spans="1:1">
      <c r="A3674" s="632"/>
    </row>
    <row r="3675" spans="1:1">
      <c r="A3675" s="632"/>
    </row>
    <row r="3676" spans="1:1">
      <c r="A3676" s="632"/>
    </row>
    <row r="3677" spans="1:1">
      <c r="A3677" s="632"/>
    </row>
    <row r="3678" spans="1:1">
      <c r="A3678" s="632"/>
    </row>
    <row r="3679" spans="1:1">
      <c r="A3679" s="632"/>
    </row>
    <row r="3680" spans="1:1">
      <c r="A3680" s="632"/>
    </row>
    <row r="3681" spans="1:1">
      <c r="A3681" s="632"/>
    </row>
    <row r="3682" spans="1:1">
      <c r="A3682" s="632"/>
    </row>
    <row r="3683" spans="1:1">
      <c r="A3683" s="632"/>
    </row>
    <row r="3684" spans="1:1">
      <c r="A3684" s="632"/>
    </row>
    <row r="3685" spans="1:1">
      <c r="A3685" s="632"/>
    </row>
    <row r="3686" spans="1:1">
      <c r="A3686" s="632"/>
    </row>
    <row r="3687" spans="1:1">
      <c r="A3687" s="632"/>
    </row>
    <row r="3688" spans="1:1">
      <c r="A3688" s="632"/>
    </row>
    <row r="3689" spans="1:1">
      <c r="A3689" s="632"/>
    </row>
    <row r="3690" spans="1:1">
      <c r="A3690" s="632"/>
    </row>
    <row r="3691" spans="1:1">
      <c r="A3691" s="632"/>
    </row>
    <row r="3692" spans="1:1">
      <c r="A3692" s="632"/>
    </row>
    <row r="3693" spans="1:1">
      <c r="A3693" s="632"/>
    </row>
    <row r="3694" spans="1:1">
      <c r="A3694" s="632"/>
    </row>
    <row r="3695" spans="1:1">
      <c r="A3695" s="632"/>
    </row>
    <row r="3696" spans="1:1">
      <c r="A3696" s="632"/>
    </row>
    <row r="3697" spans="1:1">
      <c r="A3697" s="632"/>
    </row>
    <row r="3698" spans="1:1">
      <c r="A3698" s="632"/>
    </row>
    <row r="3699" spans="1:1">
      <c r="A3699" s="632"/>
    </row>
    <row r="3700" spans="1:1">
      <c r="A3700" s="632"/>
    </row>
    <row r="3701" spans="1:1">
      <c r="A3701" s="632"/>
    </row>
    <row r="3702" spans="1:1">
      <c r="A3702" s="632"/>
    </row>
    <row r="3703" spans="1:1">
      <c r="A3703" s="632"/>
    </row>
    <row r="3704" spans="1:1">
      <c r="A3704" s="632"/>
    </row>
    <row r="3705" spans="1:1">
      <c r="A3705" s="632"/>
    </row>
    <row r="3706" spans="1:1">
      <c r="A3706" s="632"/>
    </row>
    <row r="3707" spans="1:1">
      <c r="A3707" s="632"/>
    </row>
    <row r="3708" spans="1:1">
      <c r="A3708" s="632"/>
    </row>
    <row r="3709" spans="1:1">
      <c r="A3709" s="632"/>
    </row>
    <row r="3710" spans="1:1">
      <c r="A3710" s="632"/>
    </row>
    <row r="3711" spans="1:1">
      <c r="A3711" s="632"/>
    </row>
    <row r="3712" spans="1:1">
      <c r="A3712" s="632"/>
    </row>
    <row r="3713" spans="1:1">
      <c r="A3713" s="632"/>
    </row>
    <row r="3714" spans="1:1">
      <c r="A3714" s="632"/>
    </row>
    <row r="3715" spans="1:1">
      <c r="A3715" s="632"/>
    </row>
    <row r="3716" spans="1:1">
      <c r="A3716" s="632"/>
    </row>
    <row r="3717" spans="1:1">
      <c r="A3717" s="632"/>
    </row>
    <row r="3718" spans="1:1">
      <c r="A3718" s="632"/>
    </row>
    <row r="3719" spans="1:1">
      <c r="A3719" s="632"/>
    </row>
    <row r="3720" spans="1:1">
      <c r="A3720" s="632"/>
    </row>
    <row r="3721" spans="1:1">
      <c r="A3721" s="632"/>
    </row>
    <row r="3722" spans="1:1">
      <c r="A3722" s="632"/>
    </row>
    <row r="3723" spans="1:1">
      <c r="A3723" s="632"/>
    </row>
    <row r="3724" spans="1:1">
      <c r="A3724" s="632"/>
    </row>
    <row r="3725" spans="1:1">
      <c r="A3725" s="632"/>
    </row>
    <row r="3726" spans="1:1">
      <c r="A3726" s="632"/>
    </row>
    <row r="3727" spans="1:1">
      <c r="A3727" s="632"/>
    </row>
    <row r="3728" spans="1:1">
      <c r="A3728" s="632"/>
    </row>
    <row r="3729" spans="1:1">
      <c r="A3729" s="632"/>
    </row>
    <row r="3730" spans="1:1">
      <c r="A3730" s="632"/>
    </row>
    <row r="3731" spans="1:1">
      <c r="A3731" s="632"/>
    </row>
    <row r="3732" spans="1:1">
      <c r="A3732" s="632"/>
    </row>
    <row r="3733" spans="1:1">
      <c r="A3733" s="632"/>
    </row>
    <row r="3734" spans="1:1">
      <c r="A3734" s="632"/>
    </row>
    <row r="3735" spans="1:1">
      <c r="A3735" s="632"/>
    </row>
    <row r="3736" spans="1:1">
      <c r="A3736" s="632"/>
    </row>
    <row r="3737" spans="1:1">
      <c r="A3737" s="632"/>
    </row>
    <row r="3738" spans="1:1">
      <c r="A3738" s="632"/>
    </row>
    <row r="3739" spans="1:1">
      <c r="A3739" s="632"/>
    </row>
    <row r="3740" spans="1:1">
      <c r="A3740" s="632"/>
    </row>
    <row r="3741" spans="1:1">
      <c r="A3741" s="632"/>
    </row>
    <row r="3742" spans="1:1">
      <c r="A3742" s="632"/>
    </row>
    <row r="3743" spans="1:1">
      <c r="A3743" s="632"/>
    </row>
    <row r="3744" spans="1:1">
      <c r="A3744" s="632"/>
    </row>
    <row r="3745" spans="1:1">
      <c r="A3745" s="632"/>
    </row>
    <row r="3746" spans="1:1">
      <c r="A3746" s="632"/>
    </row>
    <row r="3747" spans="1:1">
      <c r="A3747" s="632"/>
    </row>
    <row r="3748" spans="1:1">
      <c r="A3748" s="632"/>
    </row>
    <row r="3749" spans="1:1">
      <c r="A3749" s="632"/>
    </row>
    <row r="3750" spans="1:1">
      <c r="A3750" s="632"/>
    </row>
    <row r="3751" spans="1:1">
      <c r="A3751" s="632"/>
    </row>
    <row r="3752" spans="1:1">
      <c r="A3752" s="632"/>
    </row>
    <row r="3753" spans="1:1">
      <c r="A3753" s="632"/>
    </row>
    <row r="3754" spans="1:1">
      <c r="A3754" s="632"/>
    </row>
    <row r="3755" spans="1:1">
      <c r="A3755" s="632"/>
    </row>
    <row r="3756" spans="1:1">
      <c r="A3756" s="632"/>
    </row>
    <row r="3757" spans="1:1">
      <c r="A3757" s="632"/>
    </row>
    <row r="3758" spans="1:1">
      <c r="A3758" s="632"/>
    </row>
    <row r="3759" spans="1:1">
      <c r="A3759" s="632"/>
    </row>
    <row r="3760" spans="1:1">
      <c r="A3760" s="632"/>
    </row>
    <row r="3761" spans="1:1">
      <c r="A3761" s="632"/>
    </row>
    <row r="3762" spans="1:1">
      <c r="A3762" s="632"/>
    </row>
    <row r="3763" spans="1:1">
      <c r="A3763" s="632"/>
    </row>
    <row r="3764" spans="1:1">
      <c r="A3764" s="632"/>
    </row>
    <row r="3765" spans="1:1">
      <c r="A3765" s="632"/>
    </row>
    <row r="3766" spans="1:1">
      <c r="A3766" s="632"/>
    </row>
    <row r="3767" spans="1:1">
      <c r="A3767" s="632"/>
    </row>
    <row r="3768" spans="1:1">
      <c r="A3768" s="632"/>
    </row>
    <row r="3769" spans="1:1">
      <c r="A3769" s="632"/>
    </row>
    <row r="3770" spans="1:1">
      <c r="A3770" s="632"/>
    </row>
    <row r="3771" spans="1:1">
      <c r="A3771" s="632"/>
    </row>
    <row r="3772" spans="1:1">
      <c r="A3772" s="632"/>
    </row>
    <row r="3773" spans="1:1">
      <c r="A3773" s="632"/>
    </row>
    <row r="3774" spans="1:1">
      <c r="A3774" s="632"/>
    </row>
    <row r="3775" spans="1:1">
      <c r="A3775" s="632"/>
    </row>
    <row r="3776" spans="1:1">
      <c r="A3776" s="632"/>
    </row>
    <row r="3777" spans="1:1">
      <c r="A3777" s="632"/>
    </row>
    <row r="3778" spans="1:1">
      <c r="A3778" s="632"/>
    </row>
    <row r="3779" spans="1:1">
      <c r="A3779" s="632"/>
    </row>
    <row r="3780" spans="1:1">
      <c r="A3780" s="632"/>
    </row>
    <row r="3781" spans="1:1">
      <c r="A3781" s="632"/>
    </row>
    <row r="3782" spans="1:1">
      <c r="A3782" s="632"/>
    </row>
    <row r="3783" spans="1:1">
      <c r="A3783" s="632"/>
    </row>
    <row r="3784" spans="1:1">
      <c r="A3784" s="632"/>
    </row>
    <row r="3785" spans="1:1">
      <c r="A3785" s="632"/>
    </row>
    <row r="3786" spans="1:1">
      <c r="A3786" s="632"/>
    </row>
    <row r="3787" spans="1:1">
      <c r="A3787" s="632"/>
    </row>
    <row r="3788" spans="1:1">
      <c r="A3788" s="632"/>
    </row>
    <row r="3789" spans="1:1">
      <c r="A3789" s="632"/>
    </row>
    <row r="3790" spans="1:1">
      <c r="A3790" s="632"/>
    </row>
    <row r="3791" spans="1:1">
      <c r="A3791" s="632"/>
    </row>
    <row r="3792" spans="1:1">
      <c r="A3792" s="632"/>
    </row>
    <row r="3793" spans="1:1">
      <c r="A3793" s="632"/>
    </row>
    <row r="3794" spans="1:1">
      <c r="A3794" s="632"/>
    </row>
    <row r="3795" spans="1:1">
      <c r="A3795" s="632"/>
    </row>
    <row r="3796" spans="1:1">
      <c r="A3796" s="632"/>
    </row>
    <row r="3797" spans="1:1">
      <c r="A3797" s="632"/>
    </row>
    <row r="3798" spans="1:1">
      <c r="A3798" s="632"/>
    </row>
    <row r="3799" spans="1:1">
      <c r="A3799" s="632"/>
    </row>
    <row r="3800" spans="1:1">
      <c r="A3800" s="632"/>
    </row>
    <row r="3801" spans="1:1">
      <c r="A3801" s="632"/>
    </row>
    <row r="3802" spans="1:1">
      <c r="A3802" s="632"/>
    </row>
    <row r="3803" spans="1:1">
      <c r="A3803" s="632"/>
    </row>
    <row r="3804" spans="1:1">
      <c r="A3804" s="632"/>
    </row>
    <row r="3805" spans="1:1">
      <c r="A3805" s="632"/>
    </row>
    <row r="3806" spans="1:1">
      <c r="A3806" s="632"/>
    </row>
    <row r="3807" spans="1:1">
      <c r="A3807" s="632"/>
    </row>
    <row r="3808" spans="1:1">
      <c r="A3808" s="632"/>
    </row>
    <row r="3809" spans="1:1">
      <c r="A3809" s="632"/>
    </row>
    <row r="3810" spans="1:1">
      <c r="A3810" s="632"/>
    </row>
    <row r="3811" spans="1:1">
      <c r="A3811" s="632"/>
    </row>
    <row r="3812" spans="1:1">
      <c r="A3812" s="632"/>
    </row>
    <row r="3813" spans="1:1">
      <c r="A3813" s="632"/>
    </row>
    <row r="3814" spans="1:1">
      <c r="A3814" s="632"/>
    </row>
    <row r="3815" spans="1:1">
      <c r="A3815" s="632"/>
    </row>
    <row r="3816" spans="1:1">
      <c r="A3816" s="632"/>
    </row>
    <row r="3817" spans="1:1">
      <c r="A3817" s="632"/>
    </row>
    <row r="3818" spans="1:1">
      <c r="A3818" s="632"/>
    </row>
    <row r="3819" spans="1:1">
      <c r="A3819" s="632"/>
    </row>
    <row r="3820" spans="1:1">
      <c r="A3820" s="632"/>
    </row>
    <row r="3821" spans="1:1">
      <c r="A3821" s="632"/>
    </row>
    <row r="3822" spans="1:1">
      <c r="A3822" s="632"/>
    </row>
    <row r="3823" spans="1:1">
      <c r="A3823" s="632"/>
    </row>
    <row r="3824" spans="1:1">
      <c r="A3824" s="632"/>
    </row>
    <row r="3825" spans="1:1">
      <c r="A3825" s="632"/>
    </row>
    <row r="3826" spans="1:1">
      <c r="A3826" s="632"/>
    </row>
    <row r="3827" spans="1:1">
      <c r="A3827" s="632"/>
    </row>
    <row r="3828" spans="1:1">
      <c r="A3828" s="632"/>
    </row>
    <row r="3829" spans="1:1">
      <c r="A3829" s="632"/>
    </row>
    <row r="3830" spans="1:1">
      <c r="A3830" s="632"/>
    </row>
    <row r="3831" spans="1:1">
      <c r="A3831" s="632"/>
    </row>
    <row r="3832" spans="1:1">
      <c r="A3832" s="632"/>
    </row>
    <row r="3833" spans="1:1">
      <c r="A3833" s="632"/>
    </row>
    <row r="3834" spans="1:1">
      <c r="A3834" s="632"/>
    </row>
    <row r="3835" spans="1:1">
      <c r="A3835" s="632"/>
    </row>
    <row r="3836" spans="1:1">
      <c r="A3836" s="632"/>
    </row>
    <row r="3837" spans="1:1">
      <c r="A3837" s="632"/>
    </row>
    <row r="3838" spans="1:1">
      <c r="A3838" s="632"/>
    </row>
    <row r="3839" spans="1:1">
      <c r="A3839" s="632"/>
    </row>
    <row r="3840" spans="1:1">
      <c r="A3840" s="632"/>
    </row>
    <row r="3841" spans="1:1">
      <c r="A3841" s="632"/>
    </row>
    <row r="3842" spans="1:1">
      <c r="A3842" s="632"/>
    </row>
    <row r="3843" spans="1:1">
      <c r="A3843" s="632"/>
    </row>
    <row r="3844" spans="1:1">
      <c r="A3844" s="632"/>
    </row>
    <row r="3845" spans="1:1">
      <c r="A3845" s="632"/>
    </row>
    <row r="3846" spans="1:1">
      <c r="A3846" s="632"/>
    </row>
    <row r="3847" spans="1:1">
      <c r="A3847" s="632"/>
    </row>
    <row r="3848" spans="1:1">
      <c r="A3848" s="632"/>
    </row>
    <row r="3849" spans="1:1">
      <c r="A3849" s="632"/>
    </row>
    <row r="3850" spans="1:1">
      <c r="A3850" s="632"/>
    </row>
    <row r="3851" spans="1:1">
      <c r="A3851" s="632"/>
    </row>
    <row r="3852" spans="1:1">
      <c r="A3852" s="632"/>
    </row>
    <row r="3853" spans="1:1">
      <c r="A3853" s="632"/>
    </row>
    <row r="3854" spans="1:1">
      <c r="A3854" s="632"/>
    </row>
    <row r="3855" spans="1:1">
      <c r="A3855" s="632"/>
    </row>
    <row r="3856" spans="1:1">
      <c r="A3856" s="632"/>
    </row>
    <row r="3857" spans="1:1">
      <c r="A3857" s="632"/>
    </row>
    <row r="3858" spans="1:1">
      <c r="A3858" s="632"/>
    </row>
    <row r="3859" spans="1:1">
      <c r="A3859" s="632"/>
    </row>
    <row r="3860" spans="1:1">
      <c r="A3860" s="632"/>
    </row>
    <row r="3861" spans="1:1">
      <c r="A3861" s="632"/>
    </row>
    <row r="3862" spans="1:1">
      <c r="A3862" s="632"/>
    </row>
    <row r="3863" spans="1:1">
      <c r="A3863" s="632"/>
    </row>
    <row r="3864" spans="1:1">
      <c r="A3864" s="632"/>
    </row>
    <row r="3865" spans="1:1">
      <c r="A3865" s="632"/>
    </row>
    <row r="3866" spans="1:1">
      <c r="A3866" s="632"/>
    </row>
    <row r="3867" spans="1:1">
      <c r="A3867" s="632"/>
    </row>
    <row r="3868" spans="1:1">
      <c r="A3868" s="632"/>
    </row>
    <row r="3869" spans="1:1">
      <c r="A3869" s="632"/>
    </row>
    <row r="3870" spans="1:1">
      <c r="A3870" s="632"/>
    </row>
    <row r="3871" spans="1:1">
      <c r="A3871" s="632"/>
    </row>
    <row r="3872" spans="1:1">
      <c r="A3872" s="632"/>
    </row>
    <row r="3873" spans="1:1">
      <c r="A3873" s="632"/>
    </row>
    <row r="3874" spans="1:1">
      <c r="A3874" s="632"/>
    </row>
    <row r="3875" spans="1:1">
      <c r="A3875" s="632"/>
    </row>
    <row r="3876" spans="1:1">
      <c r="A3876" s="632"/>
    </row>
    <row r="3877" spans="1:1">
      <c r="A3877" s="632"/>
    </row>
    <row r="3878" spans="1:1">
      <c r="A3878" s="632"/>
    </row>
    <row r="3879" spans="1:1">
      <c r="A3879" s="632"/>
    </row>
    <row r="3880" spans="1:1">
      <c r="A3880" s="632"/>
    </row>
    <row r="3881" spans="1:1">
      <c r="A3881" s="632"/>
    </row>
    <row r="3882" spans="1:1">
      <c r="A3882" s="632"/>
    </row>
    <row r="3883" spans="1:1">
      <c r="A3883" s="632"/>
    </row>
    <row r="3884" spans="1:1">
      <c r="A3884" s="632"/>
    </row>
    <row r="3885" spans="1:1">
      <c r="A3885" s="632"/>
    </row>
    <row r="3886" spans="1:1">
      <c r="A3886" s="632"/>
    </row>
    <row r="3887" spans="1:1">
      <c r="A3887" s="632"/>
    </row>
    <row r="3888" spans="1:1">
      <c r="A3888" s="632"/>
    </row>
    <row r="3889" spans="1:1">
      <c r="A3889" s="632"/>
    </row>
    <row r="3890" spans="1:1">
      <c r="A3890" s="632"/>
    </row>
    <row r="3891" spans="1:1">
      <c r="A3891" s="632"/>
    </row>
    <row r="3892" spans="1:1">
      <c r="A3892" s="632"/>
    </row>
    <row r="3893" spans="1:1">
      <c r="A3893" s="632"/>
    </row>
    <row r="3894" spans="1:1">
      <c r="A3894" s="632"/>
    </row>
    <row r="3895" spans="1:1">
      <c r="A3895" s="632"/>
    </row>
    <row r="3896" spans="1:1">
      <c r="A3896" s="632"/>
    </row>
    <row r="3897" spans="1:1">
      <c r="A3897" s="632"/>
    </row>
    <row r="3898" spans="1:1">
      <c r="A3898" s="632"/>
    </row>
    <row r="3899" spans="1:1">
      <c r="A3899" s="632"/>
    </row>
    <row r="3900" spans="1:1">
      <c r="A3900" s="632"/>
    </row>
    <row r="3901" spans="1:1">
      <c r="A3901" s="632"/>
    </row>
    <row r="3902" spans="1:1">
      <c r="A3902" s="632"/>
    </row>
    <row r="3903" spans="1:1">
      <c r="A3903" s="632"/>
    </row>
    <row r="3904" spans="1:1">
      <c r="A3904" s="632"/>
    </row>
    <row r="3905" spans="1:1">
      <c r="A3905" s="632"/>
    </row>
    <row r="3906" spans="1:1">
      <c r="A3906" s="632"/>
    </row>
    <row r="3907" spans="1:1">
      <c r="A3907" s="632"/>
    </row>
    <row r="3908" spans="1:1">
      <c r="A3908" s="632"/>
    </row>
    <row r="3909" spans="1:1">
      <c r="A3909" s="632"/>
    </row>
    <row r="3910" spans="1:1">
      <c r="A3910" s="632"/>
    </row>
    <row r="3911" spans="1:1">
      <c r="A3911" s="632"/>
    </row>
    <row r="3912" spans="1:1">
      <c r="A3912" s="632"/>
    </row>
    <row r="3913" spans="1:1">
      <c r="A3913" s="632"/>
    </row>
    <row r="3914" spans="1:1">
      <c r="A3914" s="632"/>
    </row>
    <row r="3915" spans="1:1">
      <c r="A3915" s="632"/>
    </row>
    <row r="3916" spans="1:1">
      <c r="A3916" s="632"/>
    </row>
    <row r="3917" spans="1:1">
      <c r="A3917" s="632"/>
    </row>
    <row r="3918" spans="1:1">
      <c r="A3918" s="632"/>
    </row>
    <row r="3919" spans="1:1">
      <c r="A3919" s="632"/>
    </row>
    <row r="3920" spans="1:1">
      <c r="A3920" s="632"/>
    </row>
    <row r="3921" spans="1:1">
      <c r="A3921" s="632"/>
    </row>
    <row r="3922" spans="1:1">
      <c r="A3922" s="632"/>
    </row>
    <row r="3923" spans="1:1">
      <c r="A3923" s="632"/>
    </row>
    <row r="3924" spans="1:1">
      <c r="A3924" s="632"/>
    </row>
    <row r="3925" spans="1:1">
      <c r="A3925" s="632"/>
    </row>
    <row r="3926" spans="1:1">
      <c r="A3926" s="632"/>
    </row>
    <row r="3927" spans="1:1">
      <c r="A3927" s="632"/>
    </row>
    <row r="3928" spans="1:1">
      <c r="A3928" s="632"/>
    </row>
    <row r="3929" spans="1:1">
      <c r="A3929" s="632"/>
    </row>
    <row r="3930" spans="1:1">
      <c r="A3930" s="632"/>
    </row>
    <row r="3931" spans="1:1">
      <c r="A3931" s="632"/>
    </row>
    <row r="3932" spans="1:1">
      <c r="A3932" s="632"/>
    </row>
    <row r="3933" spans="1:1">
      <c r="A3933" s="632"/>
    </row>
    <row r="3934" spans="1:1">
      <c r="A3934" s="632"/>
    </row>
    <row r="3935" spans="1:1">
      <c r="A3935" s="632"/>
    </row>
    <row r="3936" spans="1:1">
      <c r="A3936" s="632"/>
    </row>
    <row r="3937" spans="1:1">
      <c r="A3937" s="632"/>
    </row>
    <row r="3938" spans="1:1">
      <c r="A3938" s="632"/>
    </row>
    <row r="3939" spans="1:1">
      <c r="A3939" s="632"/>
    </row>
    <row r="3940" spans="1:1">
      <c r="A3940" s="632"/>
    </row>
    <row r="3941" spans="1:1">
      <c r="A3941" s="632"/>
    </row>
    <row r="3942" spans="1:1">
      <c r="A3942" s="632"/>
    </row>
    <row r="3943" spans="1:1">
      <c r="A3943" s="632"/>
    </row>
    <row r="3944" spans="1:1">
      <c r="A3944" s="632"/>
    </row>
    <row r="3945" spans="1:1">
      <c r="A3945" s="632"/>
    </row>
    <row r="3946" spans="1:1">
      <c r="A3946" s="632"/>
    </row>
    <row r="3947" spans="1:1">
      <c r="A3947" s="632"/>
    </row>
    <row r="3948" spans="1:1">
      <c r="A3948" s="632"/>
    </row>
    <row r="3949" spans="1:1">
      <c r="A3949" s="632"/>
    </row>
    <row r="3950" spans="1:1">
      <c r="A3950" s="632"/>
    </row>
    <row r="3951" spans="1:1">
      <c r="A3951" s="632"/>
    </row>
    <row r="3952" spans="1:1">
      <c r="A3952" s="632"/>
    </row>
    <row r="3953" spans="1:1">
      <c r="A3953" s="632"/>
    </row>
    <row r="3954" spans="1:1">
      <c r="A3954" s="632"/>
    </row>
    <row r="3955" spans="1:1">
      <c r="A3955" s="632"/>
    </row>
    <row r="3956" spans="1:1">
      <c r="A3956" s="632"/>
    </row>
    <row r="3957" spans="1:1">
      <c r="A3957" s="632"/>
    </row>
    <row r="3958" spans="1:1">
      <c r="A3958" s="632"/>
    </row>
    <row r="3959" spans="1:1">
      <c r="A3959" s="632"/>
    </row>
    <row r="3960" spans="1:1">
      <c r="A3960" s="632"/>
    </row>
    <row r="3961" spans="1:1">
      <c r="A3961" s="632"/>
    </row>
    <row r="3962" spans="1:1">
      <c r="A3962" s="632"/>
    </row>
    <row r="3963" spans="1:1">
      <c r="A3963" s="632"/>
    </row>
    <row r="3964" spans="1:1">
      <c r="A3964" s="632"/>
    </row>
    <row r="3965" spans="1:1">
      <c r="A3965" s="632"/>
    </row>
    <row r="3966" spans="1:1">
      <c r="A3966" s="632"/>
    </row>
    <row r="3967" spans="1:1">
      <c r="A3967" s="632"/>
    </row>
    <row r="3968" spans="1:1">
      <c r="A3968" s="632"/>
    </row>
    <row r="3969" spans="1:1">
      <c r="A3969" s="632"/>
    </row>
    <row r="3970" spans="1:1">
      <c r="A3970" s="632"/>
    </row>
    <row r="3971" spans="1:1">
      <c r="A3971" s="632"/>
    </row>
    <row r="3972" spans="1:1">
      <c r="A3972" s="632"/>
    </row>
    <row r="3973" spans="1:1">
      <c r="A3973" s="632"/>
    </row>
    <row r="3974" spans="1:1">
      <c r="A3974" s="632"/>
    </row>
    <row r="3975" spans="1:1">
      <c r="A3975" s="632"/>
    </row>
    <row r="3976" spans="1:1">
      <c r="A3976" s="632"/>
    </row>
    <row r="3977" spans="1:1">
      <c r="A3977" s="632"/>
    </row>
    <row r="3978" spans="1:1">
      <c r="A3978" s="632"/>
    </row>
    <row r="3979" spans="1:1">
      <c r="A3979" s="632"/>
    </row>
    <row r="3980" spans="1:1">
      <c r="A3980" s="632"/>
    </row>
    <row r="3981" spans="1:1">
      <c r="A3981" s="632"/>
    </row>
    <row r="3982" spans="1:1">
      <c r="A3982" s="632"/>
    </row>
    <row r="3983" spans="1:1">
      <c r="A3983" s="632"/>
    </row>
    <row r="3984" spans="1:1">
      <c r="A3984" s="632"/>
    </row>
    <row r="3985" s="632" customFormat="1"/>
    <row r="3986" s="632" customFormat="1"/>
    <row r="3987" s="632" customFormat="1"/>
    <row r="3988" s="632" customFormat="1"/>
    <row r="3989" s="632" customFormat="1"/>
    <row r="3990" s="632" customFormat="1"/>
    <row r="3991" s="632" customFormat="1"/>
    <row r="3992" s="632" customFormat="1"/>
    <row r="3993" s="632" customFormat="1"/>
    <row r="3994" s="632" customFormat="1" spans="1:4">
      <c r="A3994" s="633"/>
      <c r="B3994" s="633"/>
      <c r="C3994" s="633"/>
      <c r="D3994" s="633"/>
    </row>
    <row r="3995" s="632" customFormat="1" spans="1:4">
      <c r="A3995" s="633"/>
      <c r="B3995" s="633"/>
      <c r="C3995" s="633"/>
      <c r="D3995" s="633"/>
    </row>
    <row r="3996" s="632" customFormat="1" spans="1:4">
      <c r="A3996" s="633"/>
      <c r="B3996" s="633"/>
      <c r="C3996" s="633"/>
      <c r="D3996" s="633"/>
    </row>
    <row r="3997" s="632" customFormat="1" spans="1:4">
      <c r="A3997" s="633"/>
      <c r="B3997" s="633"/>
      <c r="C3997" s="633"/>
      <c r="D3997" s="633"/>
    </row>
    <row r="3998" s="632" customFormat="1" spans="1:4">
      <c r="A3998" s="633"/>
      <c r="B3998" s="633"/>
      <c r="C3998" s="633"/>
      <c r="D3998" s="633"/>
    </row>
    <row r="3999" s="632" customFormat="1" spans="1:4">
      <c r="A3999" s="633"/>
      <c r="B3999" s="633"/>
      <c r="C3999" s="633"/>
      <c r="D3999" s="633"/>
    </row>
    <row r="4000" s="632" customFormat="1" spans="1:4">
      <c r="A4000" s="633"/>
      <c r="B4000" s="633"/>
      <c r="C4000" s="633"/>
      <c r="D4000" s="633"/>
    </row>
    <row r="4001" s="632" customFormat="1" spans="1:4">
      <c r="A4001" s="633"/>
      <c r="B4001" s="633"/>
      <c r="C4001" s="633"/>
      <c r="D4001" s="633"/>
    </row>
    <row r="4002" s="632" customFormat="1" spans="1:4">
      <c r="A4002" s="633"/>
      <c r="B4002" s="633"/>
      <c r="C4002" s="633"/>
      <c r="D4002" s="633"/>
    </row>
    <row r="4003" s="632" customFormat="1" spans="1:4">
      <c r="A4003" s="633"/>
      <c r="B4003" s="633"/>
      <c r="C4003" s="633"/>
      <c r="D4003" s="633"/>
    </row>
    <row r="4004" s="632" customFormat="1" spans="1:4">
      <c r="A4004" s="633"/>
      <c r="B4004" s="633"/>
      <c r="C4004" s="633"/>
      <c r="D4004" s="633"/>
    </row>
    <row r="4005" ht="12.75" spans="2:4">
      <c r="B4005" s="633"/>
      <c r="C4005" s="633"/>
      <c r="D4005" s="633"/>
    </row>
    <row r="4006" ht="12.75" spans="2:4">
      <c r="B4006" s="633"/>
      <c r="C4006" s="633"/>
      <c r="D4006" s="633"/>
    </row>
    <row r="4007" ht="12.75" spans="2:4">
      <c r="B4007" s="633"/>
      <c r="C4007" s="633"/>
      <c r="D4007" s="633"/>
    </row>
    <row r="4008" ht="12.75" spans="2:4">
      <c r="B4008" s="633"/>
      <c r="C4008" s="633"/>
      <c r="D4008" s="633"/>
    </row>
    <row r="4009" ht="12.75" spans="2:4">
      <c r="B4009" s="633"/>
      <c r="C4009" s="633"/>
      <c r="D4009" s="633"/>
    </row>
    <row r="4010" ht="12.75" spans="2:4">
      <c r="B4010" s="633"/>
      <c r="C4010" s="633"/>
      <c r="D4010" s="633"/>
    </row>
    <row r="4011" ht="12.75" spans="2:4">
      <c r="B4011" s="633"/>
      <c r="C4011" s="633"/>
      <c r="D4011" s="633"/>
    </row>
    <row r="4012" ht="12.75" spans="2:4">
      <c r="B4012" s="633"/>
      <c r="C4012" s="633"/>
      <c r="D4012" s="633"/>
    </row>
    <row r="4013" ht="12.75" spans="2:4">
      <c r="B4013" s="633"/>
      <c r="C4013" s="633"/>
      <c r="D4013" s="633"/>
    </row>
    <row r="4014" ht="12.75" spans="2:4">
      <c r="B4014" s="633"/>
      <c r="C4014" s="633"/>
      <c r="D4014" s="633"/>
    </row>
    <row r="4015" ht="12.75" spans="2:4">
      <c r="B4015" s="633"/>
      <c r="C4015" s="633"/>
      <c r="D4015" s="633"/>
    </row>
    <row r="4016" ht="12.75" spans="2:4">
      <c r="B4016" s="633"/>
      <c r="C4016" s="633"/>
      <c r="D4016" s="633"/>
    </row>
    <row r="4017" ht="12.75" spans="2:4">
      <c r="B4017" s="633"/>
      <c r="C4017" s="633"/>
      <c r="D4017" s="633"/>
    </row>
    <row r="4018" ht="12.75" spans="2:4">
      <c r="B4018" s="633"/>
      <c r="C4018" s="633"/>
      <c r="D4018" s="633"/>
    </row>
    <row r="4019" ht="12.75" spans="2:4">
      <c r="B4019" s="633"/>
      <c r="C4019" s="633"/>
      <c r="D4019" s="633"/>
    </row>
    <row r="4020" ht="12.75" spans="2:4">
      <c r="B4020" s="633"/>
      <c r="C4020" s="633"/>
      <c r="D4020" s="633"/>
    </row>
    <row r="4021" ht="12.75" spans="2:4">
      <c r="B4021" s="633"/>
      <c r="C4021" s="633"/>
      <c r="D4021" s="633"/>
    </row>
    <row r="4022" ht="12.75" spans="2:4">
      <c r="B4022" s="633"/>
      <c r="C4022" s="633"/>
      <c r="D4022" s="633"/>
    </row>
    <row r="4023" ht="12.75" spans="2:4">
      <c r="B4023" s="633"/>
      <c r="C4023" s="633"/>
      <c r="D4023" s="633"/>
    </row>
    <row r="4024" ht="12.75" spans="2:4">
      <c r="B4024" s="633"/>
      <c r="C4024" s="633"/>
      <c r="D4024" s="633"/>
    </row>
    <row r="4025" ht="12.75" spans="2:4">
      <c r="B4025" s="633"/>
      <c r="C4025" s="633"/>
      <c r="D4025" s="633"/>
    </row>
    <row r="4026" ht="12.75" spans="2:4">
      <c r="B4026" s="633"/>
      <c r="C4026" s="633"/>
      <c r="D4026" s="633"/>
    </row>
    <row r="4027" ht="12.75" spans="2:4">
      <c r="B4027" s="633"/>
      <c r="C4027" s="633"/>
      <c r="D4027" s="633"/>
    </row>
    <row r="4028" ht="12.75" spans="2:4">
      <c r="B4028" s="633"/>
      <c r="C4028" s="633"/>
      <c r="D4028" s="633"/>
    </row>
    <row r="4029" ht="12.75" spans="2:4">
      <c r="B4029" s="633"/>
      <c r="C4029" s="633"/>
      <c r="D4029" s="633"/>
    </row>
    <row r="4030" ht="12.75" spans="2:4">
      <c r="B4030" s="633"/>
      <c r="C4030" s="633"/>
      <c r="D4030" s="633"/>
    </row>
    <row r="4031" ht="12.75" spans="2:4">
      <c r="B4031" s="633"/>
      <c r="C4031" s="633"/>
      <c r="D4031" s="633"/>
    </row>
    <row r="4032" ht="12.75" spans="2:4">
      <c r="B4032" s="633"/>
      <c r="C4032" s="633"/>
      <c r="D4032" s="633"/>
    </row>
    <row r="4033" ht="12.75" spans="2:4">
      <c r="B4033" s="633"/>
      <c r="C4033" s="633"/>
      <c r="D4033" s="633"/>
    </row>
    <row r="4034" ht="12.75" spans="2:4">
      <c r="B4034" s="633"/>
      <c r="C4034" s="633"/>
      <c r="D4034" s="633"/>
    </row>
    <row r="4035" ht="12.75" spans="2:4">
      <c r="B4035" s="633"/>
      <c r="C4035" s="633"/>
      <c r="D4035" s="633"/>
    </row>
    <row r="4036" ht="12.75" spans="2:4">
      <c r="B4036" s="633"/>
      <c r="C4036" s="633"/>
      <c r="D4036" s="633"/>
    </row>
    <row r="4037" ht="12.75" spans="2:4">
      <c r="B4037" s="633"/>
      <c r="C4037" s="633"/>
      <c r="D4037" s="633"/>
    </row>
    <row r="4038" ht="12.75" spans="2:4">
      <c r="B4038" s="633"/>
      <c r="C4038" s="633"/>
      <c r="D4038" s="633"/>
    </row>
    <row r="4039" ht="12.75" spans="2:4">
      <c r="B4039" s="633"/>
      <c r="C4039" s="633"/>
      <c r="D4039" s="633"/>
    </row>
    <row r="4040" ht="12.75" spans="2:4">
      <c r="B4040" s="633"/>
      <c r="C4040" s="633"/>
      <c r="D4040" s="633"/>
    </row>
    <row r="4041" ht="12.75" spans="2:4">
      <c r="B4041" s="633"/>
      <c r="C4041" s="633"/>
      <c r="D4041" s="633"/>
    </row>
    <row r="4042" ht="12.75" spans="2:4">
      <c r="B4042" s="633"/>
      <c r="C4042" s="633"/>
      <c r="D4042" s="633"/>
    </row>
    <row r="4043" ht="12.75" spans="2:4">
      <c r="B4043" s="633"/>
      <c r="C4043" s="633"/>
      <c r="D4043" s="633"/>
    </row>
    <row r="4044" ht="12.75" spans="2:4">
      <c r="B4044" s="633"/>
      <c r="C4044" s="633"/>
      <c r="D4044" s="633"/>
    </row>
    <row r="4045" ht="12.75" spans="2:4">
      <c r="B4045" s="633"/>
      <c r="C4045" s="633"/>
      <c r="D4045" s="633"/>
    </row>
    <row r="4046" ht="12.75" spans="2:4">
      <c r="B4046" s="633"/>
      <c r="C4046" s="633"/>
      <c r="D4046" s="633"/>
    </row>
    <row r="4047" ht="12.75" spans="2:4">
      <c r="B4047" s="633"/>
      <c r="C4047" s="633"/>
      <c r="D4047" s="633"/>
    </row>
    <row r="4048" ht="12.75" spans="2:4">
      <c r="B4048" s="633"/>
      <c r="C4048" s="633"/>
      <c r="D4048" s="633"/>
    </row>
    <row r="4049" ht="12.75" spans="2:4">
      <c r="B4049" s="633"/>
      <c r="C4049" s="633"/>
      <c r="D4049" s="633"/>
    </row>
    <row r="4050" ht="12.75" spans="2:4">
      <c r="B4050" s="633"/>
      <c r="C4050" s="633"/>
      <c r="D4050" s="633"/>
    </row>
    <row r="4051" ht="12.75" spans="2:4">
      <c r="B4051" s="633"/>
      <c r="C4051" s="633"/>
      <c r="D4051" s="633"/>
    </row>
    <row r="4052" ht="12.75" spans="2:4">
      <c r="B4052" s="633"/>
      <c r="C4052" s="633"/>
      <c r="D4052" s="633"/>
    </row>
    <row r="4053" ht="12.75" spans="2:4">
      <c r="B4053" s="633"/>
      <c r="C4053" s="633"/>
      <c r="D4053" s="633"/>
    </row>
    <row r="4054" ht="12.75" spans="2:4">
      <c r="B4054" s="633"/>
      <c r="C4054" s="633"/>
      <c r="D4054" s="633"/>
    </row>
    <row r="4055" ht="12.75" spans="2:4">
      <c r="B4055" s="633"/>
      <c r="C4055" s="633"/>
      <c r="D4055" s="633"/>
    </row>
    <row r="4056" ht="12.75" spans="2:4">
      <c r="B4056" s="633"/>
      <c r="C4056" s="633"/>
      <c r="D4056" s="633"/>
    </row>
    <row r="4057" ht="12.75" spans="2:4">
      <c r="B4057" s="633"/>
      <c r="C4057" s="633"/>
      <c r="D4057" s="633"/>
    </row>
    <row r="4058" ht="12.75" spans="2:4">
      <c r="B4058" s="633"/>
      <c r="C4058" s="633"/>
      <c r="D4058" s="633"/>
    </row>
    <row r="4059" ht="12.75" spans="2:4">
      <c r="B4059" s="633"/>
      <c r="C4059" s="633"/>
      <c r="D4059" s="633"/>
    </row>
    <row r="4060" ht="12.75" spans="2:4">
      <c r="B4060" s="633"/>
      <c r="C4060" s="633"/>
      <c r="D4060" s="633"/>
    </row>
    <row r="4061" ht="12.75" spans="2:4">
      <c r="B4061" s="633"/>
      <c r="C4061" s="633"/>
      <c r="D4061" s="633"/>
    </row>
    <row r="4062" ht="12.75" spans="2:4">
      <c r="B4062" s="633"/>
      <c r="C4062" s="633"/>
      <c r="D4062" s="633"/>
    </row>
    <row r="4063" ht="12.75" spans="2:4">
      <c r="B4063" s="633"/>
      <c r="C4063" s="633"/>
      <c r="D4063" s="633"/>
    </row>
    <row r="4064" ht="12.75" spans="2:4">
      <c r="B4064" s="633"/>
      <c r="C4064" s="633"/>
      <c r="D4064" s="633"/>
    </row>
    <row r="4065" ht="12.75" spans="2:4">
      <c r="B4065" s="633"/>
      <c r="C4065" s="633"/>
      <c r="D4065" s="633"/>
    </row>
    <row r="4066" ht="12.75" spans="2:4">
      <c r="B4066" s="633"/>
      <c r="C4066" s="633"/>
      <c r="D4066" s="633"/>
    </row>
    <row r="4067" ht="12.75" spans="2:4">
      <c r="B4067" s="633"/>
      <c r="C4067" s="633"/>
      <c r="D4067" s="633"/>
    </row>
    <row r="4068" ht="12.75" spans="2:4">
      <c r="B4068" s="633"/>
      <c r="C4068" s="633"/>
      <c r="D4068" s="633"/>
    </row>
    <row r="4069" ht="12.75" spans="2:4">
      <c r="B4069" s="633"/>
      <c r="C4069" s="633"/>
      <c r="D4069" s="633"/>
    </row>
    <row r="4070" ht="12.75" spans="2:4">
      <c r="B4070" s="633"/>
      <c r="C4070" s="633"/>
      <c r="D4070" s="633"/>
    </row>
    <row r="4071" ht="12.75" spans="2:4">
      <c r="B4071" s="633"/>
      <c r="C4071" s="633"/>
      <c r="D4071" s="633"/>
    </row>
    <row r="4072" ht="12.75" spans="2:4">
      <c r="B4072" s="633"/>
      <c r="C4072" s="633"/>
      <c r="D4072" s="633"/>
    </row>
    <row r="4073" ht="12.75" spans="2:4">
      <c r="B4073" s="633"/>
      <c r="C4073" s="633"/>
      <c r="D4073" s="633"/>
    </row>
    <row r="4074" ht="12.75" spans="2:4">
      <c r="B4074" s="633"/>
      <c r="C4074" s="633"/>
      <c r="D4074" s="633"/>
    </row>
    <row r="4075" ht="12.75" spans="2:4">
      <c r="B4075" s="633"/>
      <c r="C4075" s="633"/>
      <c r="D4075" s="633"/>
    </row>
    <row r="4076" ht="12.75" spans="2:4">
      <c r="B4076" s="633"/>
      <c r="C4076" s="633"/>
      <c r="D4076" s="633"/>
    </row>
    <row r="4077" ht="12.75" spans="2:4">
      <c r="B4077" s="633"/>
      <c r="C4077" s="633"/>
      <c r="D4077" s="633"/>
    </row>
    <row r="4078" ht="12.75" spans="2:4">
      <c r="B4078" s="633"/>
      <c r="C4078" s="633"/>
      <c r="D4078" s="633"/>
    </row>
    <row r="4079" ht="12.75" spans="2:4">
      <c r="B4079" s="633"/>
      <c r="C4079" s="633"/>
      <c r="D4079" s="633"/>
    </row>
    <row r="4080" ht="12.75" spans="2:4">
      <c r="B4080" s="633"/>
      <c r="C4080" s="633"/>
      <c r="D4080" s="633"/>
    </row>
    <row r="4081" ht="12.75" spans="2:4">
      <c r="B4081" s="633"/>
      <c r="C4081" s="633"/>
      <c r="D4081" s="633"/>
    </row>
    <row r="4082" ht="12.75" spans="2:4">
      <c r="B4082" s="633"/>
      <c r="C4082" s="633"/>
      <c r="D4082" s="633"/>
    </row>
    <row r="4083" ht="12.75" spans="2:4">
      <c r="B4083" s="633"/>
      <c r="C4083" s="633"/>
      <c r="D4083" s="633"/>
    </row>
    <row r="4084" ht="12.75" spans="2:4">
      <c r="B4084" s="633"/>
      <c r="C4084" s="633"/>
      <c r="D4084" s="633"/>
    </row>
    <row r="4085" ht="12.75" spans="2:4">
      <c r="B4085" s="633"/>
      <c r="C4085" s="633"/>
      <c r="D4085" s="633"/>
    </row>
    <row r="4086" ht="12.75" spans="2:4">
      <c r="B4086" s="633"/>
      <c r="C4086" s="633"/>
      <c r="D4086" s="633"/>
    </row>
    <row r="4087" ht="12.75" spans="2:4">
      <c r="B4087" s="633"/>
      <c r="C4087" s="633"/>
      <c r="D4087" s="633"/>
    </row>
    <row r="4088" ht="12.75" spans="2:4">
      <c r="B4088" s="633"/>
      <c r="C4088" s="633"/>
      <c r="D4088" s="633"/>
    </row>
    <row r="4089" ht="12.75" spans="2:4">
      <c r="B4089" s="633"/>
      <c r="C4089" s="633"/>
      <c r="D4089" s="633"/>
    </row>
    <row r="4090" ht="12.75" spans="2:4">
      <c r="B4090" s="633"/>
      <c r="C4090" s="633"/>
      <c r="D4090" s="633"/>
    </row>
    <row r="4091" ht="12.75" spans="2:4">
      <c r="B4091" s="633"/>
      <c r="C4091" s="633"/>
      <c r="D4091" s="633"/>
    </row>
    <row r="4092" ht="12.75" spans="2:4">
      <c r="B4092" s="633"/>
      <c r="C4092" s="633"/>
      <c r="D4092" s="633"/>
    </row>
    <row r="4093" ht="12.75" spans="2:4">
      <c r="B4093" s="633"/>
      <c r="C4093" s="633"/>
      <c r="D4093" s="633"/>
    </row>
    <row r="4094" ht="12.75" spans="2:4">
      <c r="B4094" s="633"/>
      <c r="C4094" s="633"/>
      <c r="D4094" s="633"/>
    </row>
    <row r="4095" ht="12.75" spans="2:4">
      <c r="B4095" s="633"/>
      <c r="C4095" s="633"/>
      <c r="D4095" s="633"/>
    </row>
    <row r="4096" ht="12.75" spans="2:4">
      <c r="B4096" s="633"/>
      <c r="C4096" s="633"/>
      <c r="D4096" s="633"/>
    </row>
    <row r="4097" ht="12.75" spans="2:4">
      <c r="B4097" s="633"/>
      <c r="C4097" s="633"/>
      <c r="D4097" s="633"/>
    </row>
    <row r="4098" ht="12.75" spans="2:4">
      <c r="B4098" s="633"/>
      <c r="C4098" s="633"/>
      <c r="D4098" s="633"/>
    </row>
    <row r="4099" ht="12.75" spans="2:4">
      <c r="B4099" s="633"/>
      <c r="C4099" s="633"/>
      <c r="D4099" s="633"/>
    </row>
    <row r="4100" ht="12.75" spans="2:4">
      <c r="B4100" s="633"/>
      <c r="C4100" s="633"/>
      <c r="D4100" s="633"/>
    </row>
    <row r="4101" ht="12.75" spans="2:4">
      <c r="B4101" s="633"/>
      <c r="C4101" s="633"/>
      <c r="D4101" s="633"/>
    </row>
    <row r="4102" ht="12.75" spans="2:4">
      <c r="B4102" s="633"/>
      <c r="C4102" s="633"/>
      <c r="D4102" s="633"/>
    </row>
    <row r="4103" ht="12.75" spans="2:4">
      <c r="B4103" s="633"/>
      <c r="C4103" s="633"/>
      <c r="D4103" s="633"/>
    </row>
    <row r="4104" ht="12.75" spans="2:4">
      <c r="B4104" s="633"/>
      <c r="C4104" s="633"/>
      <c r="D4104" s="633"/>
    </row>
    <row r="4105" ht="12.75" spans="2:4">
      <c r="B4105" s="633"/>
      <c r="C4105" s="633"/>
      <c r="D4105" s="633"/>
    </row>
    <row r="4106" ht="12.75" spans="2:4">
      <c r="B4106" s="633"/>
      <c r="C4106" s="633"/>
      <c r="D4106" s="633"/>
    </row>
    <row r="4107" ht="12.75" spans="2:4">
      <c r="B4107" s="633"/>
      <c r="C4107" s="633"/>
      <c r="D4107" s="633"/>
    </row>
    <row r="4108" ht="12.75" spans="2:4">
      <c r="B4108" s="633"/>
      <c r="C4108" s="633"/>
      <c r="D4108" s="633"/>
    </row>
    <row r="4109" ht="12.75" spans="2:4">
      <c r="B4109" s="633"/>
      <c r="C4109" s="633"/>
      <c r="D4109" s="633"/>
    </row>
    <row r="4110" ht="12.75" spans="2:4">
      <c r="B4110" s="633"/>
      <c r="C4110" s="633"/>
      <c r="D4110" s="633"/>
    </row>
    <row r="4111" ht="12.75" spans="2:4">
      <c r="B4111" s="633"/>
      <c r="C4111" s="633"/>
      <c r="D4111" s="633"/>
    </row>
    <row r="4112" ht="12.75" spans="2:4">
      <c r="B4112" s="633"/>
      <c r="C4112" s="633"/>
      <c r="D4112" s="633"/>
    </row>
    <row r="4113" ht="12.75" spans="2:4">
      <c r="B4113" s="633"/>
      <c r="C4113" s="633"/>
      <c r="D4113" s="633"/>
    </row>
    <row r="4114" ht="12.75" spans="2:4">
      <c r="B4114" s="633"/>
      <c r="C4114" s="633"/>
      <c r="D4114" s="633"/>
    </row>
    <row r="4115" ht="12.75" spans="2:4">
      <c r="B4115" s="633"/>
      <c r="C4115" s="633"/>
      <c r="D4115" s="633"/>
    </row>
    <row r="4116" ht="12.75" spans="2:4">
      <c r="B4116" s="633"/>
      <c r="C4116" s="633"/>
      <c r="D4116" s="633"/>
    </row>
    <row r="4117" ht="12.75" spans="2:4">
      <c r="B4117" s="633"/>
      <c r="C4117" s="633"/>
      <c r="D4117" s="633"/>
    </row>
    <row r="4118" ht="12.75" spans="2:4">
      <c r="B4118" s="633"/>
      <c r="C4118" s="633"/>
      <c r="D4118" s="633"/>
    </row>
    <row r="4119" ht="12.75" spans="2:4">
      <c r="B4119" s="633"/>
      <c r="C4119" s="633"/>
      <c r="D4119" s="633"/>
    </row>
    <row r="4120" ht="12.75" spans="2:4">
      <c r="B4120" s="633"/>
      <c r="C4120" s="633"/>
      <c r="D4120" s="633"/>
    </row>
    <row r="4121" ht="12.75" spans="2:4">
      <c r="B4121" s="633"/>
      <c r="C4121" s="633"/>
      <c r="D4121" s="633"/>
    </row>
    <row r="4122" ht="12.75" spans="2:4">
      <c r="B4122" s="633"/>
      <c r="C4122" s="633"/>
      <c r="D4122" s="633"/>
    </row>
    <row r="4123" ht="12.75" spans="2:4">
      <c r="B4123" s="633"/>
      <c r="C4123" s="633"/>
      <c r="D4123" s="633"/>
    </row>
    <row r="4124" ht="12.75" spans="2:4">
      <c r="B4124" s="633"/>
      <c r="C4124" s="633"/>
      <c r="D4124" s="633"/>
    </row>
    <row r="4125" ht="12.75" spans="2:4">
      <c r="B4125" s="633"/>
      <c r="C4125" s="633"/>
      <c r="D4125" s="633"/>
    </row>
    <row r="4126" ht="12.75" spans="2:4">
      <c r="B4126" s="633"/>
      <c r="C4126" s="633"/>
      <c r="D4126" s="633"/>
    </row>
    <row r="4127" ht="12.75" spans="2:4">
      <c r="B4127" s="633"/>
      <c r="C4127" s="633"/>
      <c r="D4127" s="633"/>
    </row>
    <row r="4128" ht="12.75" spans="2:4">
      <c r="B4128" s="633"/>
      <c r="C4128" s="633"/>
      <c r="D4128" s="633"/>
    </row>
    <row r="4129" ht="12.75" spans="2:4">
      <c r="B4129" s="633"/>
      <c r="C4129" s="633"/>
      <c r="D4129" s="633"/>
    </row>
    <row r="4130" ht="12.75" spans="2:4">
      <c r="B4130" s="633"/>
      <c r="C4130" s="633"/>
      <c r="D4130" s="633"/>
    </row>
    <row r="4131" ht="12.75" spans="2:4">
      <c r="B4131" s="633"/>
      <c r="C4131" s="633"/>
      <c r="D4131" s="633"/>
    </row>
    <row r="4132" ht="12.75" spans="2:4">
      <c r="B4132" s="633"/>
      <c r="C4132" s="633"/>
      <c r="D4132" s="633"/>
    </row>
    <row r="4133" ht="12.75" spans="2:4">
      <c r="B4133" s="633"/>
      <c r="C4133" s="633"/>
      <c r="D4133" s="633"/>
    </row>
    <row r="4134" ht="12.75" spans="2:4">
      <c r="B4134" s="633"/>
      <c r="C4134" s="633"/>
      <c r="D4134" s="633"/>
    </row>
    <row r="4135" ht="12.75" spans="2:4">
      <c r="B4135" s="633"/>
      <c r="C4135" s="633"/>
      <c r="D4135" s="633"/>
    </row>
    <row r="4136" ht="12.75" spans="2:4">
      <c r="B4136" s="633"/>
      <c r="C4136" s="633"/>
      <c r="D4136" s="633"/>
    </row>
    <row r="4137" ht="12.75" spans="2:4">
      <c r="B4137" s="633"/>
      <c r="C4137" s="633"/>
      <c r="D4137" s="633"/>
    </row>
    <row r="4138" ht="12.75" spans="2:4">
      <c r="B4138" s="633"/>
      <c r="C4138" s="633"/>
      <c r="D4138" s="633"/>
    </row>
    <row r="4139" ht="12.75" spans="2:4">
      <c r="B4139" s="633"/>
      <c r="C4139" s="633"/>
      <c r="D4139" s="633"/>
    </row>
    <row r="4140" ht="12.75" spans="2:4">
      <c r="B4140" s="633"/>
      <c r="C4140" s="633"/>
      <c r="D4140" s="633"/>
    </row>
    <row r="4141" ht="12.75" spans="2:4">
      <c r="B4141" s="633"/>
      <c r="C4141" s="633"/>
      <c r="D4141" s="633"/>
    </row>
    <row r="4142" ht="12.75" spans="2:4">
      <c r="B4142" s="633"/>
      <c r="C4142" s="633"/>
      <c r="D4142" s="633"/>
    </row>
    <row r="4143" ht="12.75" spans="2:4">
      <c r="B4143" s="633"/>
      <c r="C4143" s="633"/>
      <c r="D4143" s="633"/>
    </row>
    <row r="4144" ht="12.75" spans="2:4">
      <c r="B4144" s="633"/>
      <c r="C4144" s="633"/>
      <c r="D4144" s="633"/>
    </row>
    <row r="4145" ht="12.75" spans="2:4">
      <c r="B4145" s="633"/>
      <c r="C4145" s="633"/>
      <c r="D4145" s="633"/>
    </row>
    <row r="4146" ht="12.75" spans="2:4">
      <c r="B4146" s="633"/>
      <c r="C4146" s="633"/>
      <c r="D4146" s="633"/>
    </row>
    <row r="4147" ht="12.75" spans="2:4">
      <c r="B4147" s="633"/>
      <c r="C4147" s="633"/>
      <c r="D4147" s="633"/>
    </row>
    <row r="4148" ht="12.75" spans="2:4">
      <c r="B4148" s="633"/>
      <c r="C4148" s="633"/>
      <c r="D4148" s="633"/>
    </row>
    <row r="4149" ht="12.75" spans="2:4">
      <c r="B4149" s="633"/>
      <c r="C4149" s="633"/>
      <c r="D4149" s="633"/>
    </row>
    <row r="4150" ht="12.75" spans="2:4">
      <c r="B4150" s="633"/>
      <c r="C4150" s="633"/>
      <c r="D4150" s="633"/>
    </row>
    <row r="4151" ht="12.75" spans="2:4">
      <c r="B4151" s="633"/>
      <c r="C4151" s="633"/>
      <c r="D4151" s="633"/>
    </row>
    <row r="4152" ht="12.75" spans="2:4">
      <c r="B4152" s="633"/>
      <c r="C4152" s="633"/>
      <c r="D4152" s="633"/>
    </row>
    <row r="4153" ht="12.75" spans="2:4">
      <c r="B4153" s="633"/>
      <c r="C4153" s="633"/>
      <c r="D4153" s="633"/>
    </row>
    <row r="4154" ht="12.75" spans="2:4">
      <c r="B4154" s="633"/>
      <c r="C4154" s="633"/>
      <c r="D4154" s="633"/>
    </row>
    <row r="4155" ht="12.75" spans="2:4">
      <c r="B4155" s="633"/>
      <c r="C4155" s="633"/>
      <c r="D4155" s="633"/>
    </row>
    <row r="4156" ht="12.75" spans="2:4">
      <c r="B4156" s="633"/>
      <c r="C4156" s="633"/>
      <c r="D4156" s="633"/>
    </row>
    <row r="4157" ht="12.75" spans="2:4">
      <c r="B4157" s="633"/>
      <c r="C4157" s="633"/>
      <c r="D4157" s="633"/>
    </row>
    <row r="4158" ht="12.75" spans="2:4">
      <c r="B4158" s="633"/>
      <c r="C4158" s="633"/>
      <c r="D4158" s="633"/>
    </row>
    <row r="4159" ht="12.75" spans="2:4">
      <c r="B4159" s="633"/>
      <c r="C4159" s="633"/>
      <c r="D4159" s="633"/>
    </row>
    <row r="4160" ht="12.75" spans="2:4">
      <c r="B4160" s="633"/>
      <c r="C4160" s="633"/>
      <c r="D4160" s="633"/>
    </row>
    <row r="4161" ht="12.75" spans="2:4">
      <c r="B4161" s="633"/>
      <c r="C4161" s="633"/>
      <c r="D4161" s="633"/>
    </row>
    <row r="4162" ht="12.75" spans="2:4">
      <c r="B4162" s="633"/>
      <c r="C4162" s="633"/>
      <c r="D4162" s="633"/>
    </row>
    <row r="4163" ht="12.75" spans="2:4">
      <c r="B4163" s="633"/>
      <c r="C4163" s="633"/>
      <c r="D4163" s="633"/>
    </row>
    <row r="4164" ht="12.75" spans="2:4">
      <c r="B4164" s="633"/>
      <c r="C4164" s="633"/>
      <c r="D4164" s="633"/>
    </row>
    <row r="4165" ht="12.75" spans="2:4">
      <c r="B4165" s="633"/>
      <c r="C4165" s="633"/>
      <c r="D4165" s="633"/>
    </row>
    <row r="4166" ht="12.75" spans="2:4">
      <c r="B4166" s="633"/>
      <c r="C4166" s="633"/>
      <c r="D4166" s="633"/>
    </row>
    <row r="4167" ht="12.75" spans="2:4">
      <c r="B4167" s="633"/>
      <c r="C4167" s="633"/>
      <c r="D4167" s="633"/>
    </row>
    <row r="4168" ht="12.75" spans="2:4">
      <c r="B4168" s="633"/>
      <c r="C4168" s="633"/>
      <c r="D4168" s="633"/>
    </row>
    <row r="4169" ht="12.75" spans="2:4">
      <c r="B4169" s="633"/>
      <c r="C4169" s="633"/>
      <c r="D4169" s="633"/>
    </row>
    <row r="4170" ht="12.75" spans="2:4">
      <c r="B4170" s="633"/>
      <c r="C4170" s="633"/>
      <c r="D4170" s="633"/>
    </row>
    <row r="4171" ht="12.75" spans="2:4">
      <c r="B4171" s="633"/>
      <c r="C4171" s="633"/>
      <c r="D4171" s="633"/>
    </row>
    <row r="4172" ht="12.75" spans="2:4">
      <c r="B4172" s="633"/>
      <c r="C4172" s="633"/>
      <c r="D4172" s="633"/>
    </row>
    <row r="4173" ht="12.75" spans="2:4">
      <c r="B4173" s="633"/>
      <c r="C4173" s="633"/>
      <c r="D4173" s="633"/>
    </row>
    <row r="4174" ht="12.75" spans="2:4">
      <c r="B4174" s="633"/>
      <c r="C4174" s="633"/>
      <c r="D4174" s="633"/>
    </row>
    <row r="4175" ht="12.75" spans="2:4">
      <c r="B4175" s="633"/>
      <c r="C4175" s="633"/>
      <c r="D4175" s="633"/>
    </row>
    <row r="4176" ht="12.75" spans="2:4">
      <c r="B4176" s="633"/>
      <c r="C4176" s="633"/>
      <c r="D4176" s="633"/>
    </row>
    <row r="4177" ht="12.75" spans="2:4">
      <c r="B4177" s="633"/>
      <c r="C4177" s="633"/>
      <c r="D4177" s="633"/>
    </row>
    <row r="4178" ht="12.75" spans="2:4">
      <c r="B4178" s="633"/>
      <c r="C4178" s="633"/>
      <c r="D4178" s="633"/>
    </row>
    <row r="4179" ht="12.75" spans="2:4">
      <c r="B4179" s="633"/>
      <c r="C4179" s="633"/>
      <c r="D4179" s="633"/>
    </row>
    <row r="4180" ht="12.75" spans="2:4">
      <c r="B4180" s="633"/>
      <c r="C4180" s="633"/>
      <c r="D4180" s="633"/>
    </row>
    <row r="4181" ht="12.75" spans="2:4">
      <c r="B4181" s="633"/>
      <c r="C4181" s="633"/>
      <c r="D4181" s="633"/>
    </row>
    <row r="4182" ht="12.75" spans="2:4">
      <c r="B4182" s="633"/>
      <c r="C4182" s="633"/>
      <c r="D4182" s="633"/>
    </row>
    <row r="4183" ht="12.75" spans="2:4">
      <c r="B4183" s="633"/>
      <c r="C4183" s="633"/>
      <c r="D4183" s="633"/>
    </row>
    <row r="4184" ht="12.75" spans="2:4">
      <c r="B4184" s="633"/>
      <c r="C4184" s="633"/>
      <c r="D4184" s="633"/>
    </row>
    <row r="4185" ht="12.75" spans="2:4">
      <c r="B4185" s="633"/>
      <c r="C4185" s="633"/>
      <c r="D4185" s="633"/>
    </row>
    <row r="4186" ht="12.75" spans="2:4">
      <c r="B4186" s="633"/>
      <c r="C4186" s="633"/>
      <c r="D4186" s="633"/>
    </row>
    <row r="4187" ht="12.75" spans="2:4">
      <c r="B4187" s="633"/>
      <c r="C4187" s="633"/>
      <c r="D4187" s="633"/>
    </row>
    <row r="4188" ht="12.75" spans="2:4">
      <c r="B4188" s="633"/>
      <c r="C4188" s="633"/>
      <c r="D4188" s="633"/>
    </row>
    <row r="4189" ht="12.75" spans="2:4">
      <c r="B4189" s="633"/>
      <c r="C4189" s="633"/>
      <c r="D4189" s="633"/>
    </row>
    <row r="4190" ht="12.75" spans="2:4">
      <c r="B4190" s="633"/>
      <c r="C4190" s="633"/>
      <c r="D4190" s="633"/>
    </row>
    <row r="4191" ht="12.75" spans="2:4">
      <c r="B4191" s="633"/>
      <c r="C4191" s="633"/>
      <c r="D4191" s="633"/>
    </row>
    <row r="4192" ht="12.75" spans="2:4">
      <c r="B4192" s="633"/>
      <c r="C4192" s="633"/>
      <c r="D4192" s="633"/>
    </row>
    <row r="4193" ht="12.75" spans="2:4">
      <c r="B4193" s="633"/>
      <c r="C4193" s="633"/>
      <c r="D4193" s="633"/>
    </row>
    <row r="4194" ht="12.75" spans="2:4">
      <c r="B4194" s="633"/>
      <c r="C4194" s="633"/>
      <c r="D4194" s="633"/>
    </row>
    <row r="4195" ht="12.75" spans="2:4">
      <c r="B4195" s="633"/>
      <c r="C4195" s="633"/>
      <c r="D4195" s="633"/>
    </row>
    <row r="4196" ht="12.75" spans="2:4">
      <c r="B4196" s="633"/>
      <c r="C4196" s="633"/>
      <c r="D4196" s="633"/>
    </row>
    <row r="4197" ht="12.75" spans="2:4">
      <c r="B4197" s="633"/>
      <c r="C4197" s="633"/>
      <c r="D4197" s="633"/>
    </row>
    <row r="4198" ht="12.75" spans="2:4">
      <c r="B4198" s="633"/>
      <c r="C4198" s="633"/>
      <c r="D4198" s="633"/>
    </row>
    <row r="4199" ht="12.75" spans="2:4">
      <c r="B4199" s="633"/>
      <c r="C4199" s="633"/>
      <c r="D4199" s="633"/>
    </row>
    <row r="4200" ht="12.75" spans="2:4">
      <c r="B4200" s="633"/>
      <c r="C4200" s="633"/>
      <c r="D4200" s="633"/>
    </row>
    <row r="4201" ht="12.75" spans="2:4">
      <c r="B4201" s="633"/>
      <c r="C4201" s="633"/>
      <c r="D4201" s="633"/>
    </row>
    <row r="4202" ht="12.75" spans="2:4">
      <c r="B4202" s="633"/>
      <c r="C4202" s="633"/>
      <c r="D4202" s="633"/>
    </row>
    <row r="4203" ht="12.75" spans="2:4">
      <c r="B4203" s="633"/>
      <c r="C4203" s="633"/>
      <c r="D4203" s="633"/>
    </row>
    <row r="4204" ht="12.75" spans="2:4">
      <c r="B4204" s="633"/>
      <c r="C4204" s="633"/>
      <c r="D4204" s="633"/>
    </row>
    <row r="4205" ht="12.75" spans="2:4">
      <c r="B4205" s="633"/>
      <c r="C4205" s="633"/>
      <c r="D4205" s="633"/>
    </row>
    <row r="4206" ht="12.75" spans="2:4">
      <c r="B4206" s="633"/>
      <c r="C4206" s="633"/>
      <c r="D4206" s="633"/>
    </row>
    <row r="4207" ht="12.75" spans="2:4">
      <c r="B4207" s="633"/>
      <c r="C4207" s="633"/>
      <c r="D4207" s="633"/>
    </row>
    <row r="4208" ht="12.75" spans="2:4">
      <c r="B4208" s="633"/>
      <c r="C4208" s="633"/>
      <c r="D4208" s="633"/>
    </row>
    <row r="4209" ht="12.75" spans="2:4">
      <c r="B4209" s="633"/>
      <c r="C4209" s="633"/>
      <c r="D4209" s="633"/>
    </row>
    <row r="4210" ht="12.75" spans="2:4">
      <c r="B4210" s="633"/>
      <c r="C4210" s="633"/>
      <c r="D4210" s="633"/>
    </row>
    <row r="4211" ht="12.75" spans="2:4">
      <c r="B4211" s="633"/>
      <c r="C4211" s="633"/>
      <c r="D4211" s="633"/>
    </row>
    <row r="4212" ht="12.75" spans="2:4">
      <c r="B4212" s="633"/>
      <c r="C4212" s="633"/>
      <c r="D4212" s="633"/>
    </row>
    <row r="4213" ht="12.75" spans="2:4">
      <c r="B4213" s="633"/>
      <c r="C4213" s="633"/>
      <c r="D4213" s="633"/>
    </row>
    <row r="4214" ht="12.75" spans="2:4">
      <c r="B4214" s="633"/>
      <c r="C4214" s="633"/>
      <c r="D4214" s="633"/>
    </row>
    <row r="4215" ht="12.75" spans="2:4">
      <c r="B4215" s="633"/>
      <c r="C4215" s="633"/>
      <c r="D4215" s="633"/>
    </row>
    <row r="4216" ht="12.75" spans="2:4">
      <c r="B4216" s="633"/>
      <c r="C4216" s="633"/>
      <c r="D4216" s="633"/>
    </row>
    <row r="4217" ht="12.75" spans="2:4">
      <c r="B4217" s="633"/>
      <c r="C4217" s="633"/>
      <c r="D4217" s="633"/>
    </row>
    <row r="4218" ht="12.75" spans="2:4">
      <c r="B4218" s="633"/>
      <c r="C4218" s="633"/>
      <c r="D4218" s="633"/>
    </row>
    <row r="4219" ht="12.75" spans="2:4">
      <c r="B4219" s="633"/>
      <c r="C4219" s="633"/>
      <c r="D4219" s="633"/>
    </row>
    <row r="4220" ht="12.75" spans="2:4">
      <c r="B4220" s="633"/>
      <c r="C4220" s="633"/>
      <c r="D4220" s="633"/>
    </row>
    <row r="4221" ht="12.75" spans="2:4">
      <c r="B4221" s="633"/>
      <c r="C4221" s="633"/>
      <c r="D4221" s="633"/>
    </row>
    <row r="4222" ht="12.75" spans="2:4">
      <c r="B4222" s="633"/>
      <c r="C4222" s="633"/>
      <c r="D4222" s="633"/>
    </row>
    <row r="4223" ht="12.75" spans="2:4">
      <c r="B4223" s="633"/>
      <c r="C4223" s="633"/>
      <c r="D4223" s="633"/>
    </row>
    <row r="4224" ht="12.75" spans="2:4">
      <c r="B4224" s="633"/>
      <c r="C4224" s="633"/>
      <c r="D4224" s="633"/>
    </row>
    <row r="4225" ht="12.75" spans="2:4">
      <c r="B4225" s="633"/>
      <c r="C4225" s="633"/>
      <c r="D4225" s="633"/>
    </row>
    <row r="4226" ht="12.75" spans="2:4">
      <c r="B4226" s="633"/>
      <c r="C4226" s="633"/>
      <c r="D4226" s="633"/>
    </row>
    <row r="4227" ht="12.75" spans="2:4">
      <c r="B4227" s="633"/>
      <c r="C4227" s="633"/>
      <c r="D4227" s="633"/>
    </row>
    <row r="4228" ht="12.75" spans="2:4">
      <c r="B4228" s="633"/>
      <c r="C4228" s="633"/>
      <c r="D4228" s="633"/>
    </row>
    <row r="4229" ht="12.75" spans="2:4">
      <c r="B4229" s="633"/>
      <c r="C4229" s="633"/>
      <c r="D4229" s="633"/>
    </row>
    <row r="4230" ht="12.75" spans="2:4">
      <c r="B4230" s="633"/>
      <c r="C4230" s="633"/>
      <c r="D4230" s="633"/>
    </row>
    <row r="4231" ht="12.75" spans="2:4">
      <c r="B4231" s="633"/>
      <c r="C4231" s="633"/>
      <c r="D4231" s="633"/>
    </row>
    <row r="4232" ht="12.75" spans="2:4">
      <c r="B4232" s="633"/>
      <c r="C4232" s="633"/>
      <c r="D4232" s="633"/>
    </row>
    <row r="4233" ht="12.75" spans="2:4">
      <c r="B4233" s="633"/>
      <c r="C4233" s="633"/>
      <c r="D4233" s="633"/>
    </row>
    <row r="4234" ht="12.75" spans="2:4">
      <c r="B4234" s="633"/>
      <c r="C4234" s="633"/>
      <c r="D4234" s="633"/>
    </row>
    <row r="4235" ht="12.75" spans="2:4">
      <c r="B4235" s="633"/>
      <c r="C4235" s="633"/>
      <c r="D4235" s="633"/>
    </row>
    <row r="4236" ht="12.75" spans="2:4">
      <c r="B4236" s="633"/>
      <c r="C4236" s="633"/>
      <c r="D4236" s="633"/>
    </row>
    <row r="4237" ht="12.75" spans="2:4">
      <c r="B4237" s="633"/>
      <c r="C4237" s="633"/>
      <c r="D4237" s="633"/>
    </row>
    <row r="4238" ht="12.75" spans="2:4">
      <c r="B4238" s="633"/>
      <c r="C4238" s="633"/>
      <c r="D4238" s="633"/>
    </row>
    <row r="4239" ht="12.75" spans="2:4">
      <c r="B4239" s="633"/>
      <c r="C4239" s="633"/>
      <c r="D4239" s="633"/>
    </row>
    <row r="4240" ht="12.75" spans="2:4">
      <c r="B4240" s="633"/>
      <c r="C4240" s="633"/>
      <c r="D4240" s="633"/>
    </row>
    <row r="4241" ht="12.75" spans="2:4">
      <c r="B4241" s="633"/>
      <c r="C4241" s="633"/>
      <c r="D4241" s="633"/>
    </row>
    <row r="4242" ht="12.75" spans="2:4">
      <c r="B4242" s="633"/>
      <c r="C4242" s="633"/>
      <c r="D4242" s="633"/>
    </row>
    <row r="4243" ht="12.75" spans="2:4">
      <c r="B4243" s="633"/>
      <c r="C4243" s="633"/>
      <c r="D4243" s="633"/>
    </row>
    <row r="4244" ht="12.75" spans="2:4">
      <c r="B4244" s="633"/>
      <c r="C4244" s="633"/>
      <c r="D4244" s="633"/>
    </row>
    <row r="4245" ht="12.75" spans="2:4">
      <c r="B4245" s="633"/>
      <c r="C4245" s="633"/>
      <c r="D4245" s="633"/>
    </row>
    <row r="4246" ht="12.75" spans="2:4">
      <c r="B4246" s="633"/>
      <c r="C4246" s="633"/>
      <c r="D4246" s="633"/>
    </row>
    <row r="4247" ht="12.75" spans="2:4">
      <c r="B4247" s="633"/>
      <c r="C4247" s="633"/>
      <c r="D4247" s="633"/>
    </row>
    <row r="4248" ht="12.75" spans="2:4">
      <c r="B4248" s="633"/>
      <c r="C4248" s="633"/>
      <c r="D4248" s="633"/>
    </row>
    <row r="4249" ht="12.75" spans="2:4">
      <c r="B4249" s="633"/>
      <c r="C4249" s="633"/>
      <c r="D4249" s="633"/>
    </row>
    <row r="4250" ht="12.75" spans="2:4">
      <c r="B4250" s="633"/>
      <c r="C4250" s="633"/>
      <c r="D4250" s="633"/>
    </row>
    <row r="4251" ht="12.75" spans="2:4">
      <c r="B4251" s="633"/>
      <c r="C4251" s="633"/>
      <c r="D4251" s="633"/>
    </row>
    <row r="4252" ht="12.75" spans="2:4">
      <c r="B4252" s="633"/>
      <c r="C4252" s="633"/>
      <c r="D4252" s="633"/>
    </row>
    <row r="4253" ht="12.75" spans="2:4">
      <c r="B4253" s="633"/>
      <c r="C4253" s="633"/>
      <c r="D4253" s="633"/>
    </row>
    <row r="4254" ht="12.75" spans="2:4">
      <c r="B4254" s="633"/>
      <c r="C4254" s="633"/>
      <c r="D4254" s="633"/>
    </row>
    <row r="4255" ht="12.75" spans="2:4">
      <c r="B4255" s="633"/>
      <c r="C4255" s="633"/>
      <c r="D4255" s="633"/>
    </row>
    <row r="4256" ht="12.75" spans="2:4">
      <c r="B4256" s="633"/>
      <c r="C4256" s="633"/>
      <c r="D4256" s="633"/>
    </row>
    <row r="4257" ht="12.75" spans="2:4">
      <c r="B4257" s="633"/>
      <c r="C4257" s="633"/>
      <c r="D4257" s="633"/>
    </row>
    <row r="4258" ht="12.75" spans="2:4">
      <c r="B4258" s="633"/>
      <c r="C4258" s="633"/>
      <c r="D4258" s="633"/>
    </row>
    <row r="4259" ht="12.75" spans="2:4">
      <c r="B4259" s="633"/>
      <c r="C4259" s="633"/>
      <c r="D4259" s="633"/>
    </row>
    <row r="4260" ht="12.75" spans="2:4">
      <c r="B4260" s="633"/>
      <c r="C4260" s="633"/>
      <c r="D4260" s="633"/>
    </row>
    <row r="4261" ht="12.75" spans="2:4">
      <c r="B4261" s="633"/>
      <c r="C4261" s="633"/>
      <c r="D4261" s="633"/>
    </row>
    <row r="4262" ht="12.75" spans="2:4">
      <c r="B4262" s="633"/>
      <c r="C4262" s="633"/>
      <c r="D4262" s="633"/>
    </row>
    <row r="4263" ht="12.75" spans="2:4">
      <c r="B4263" s="633"/>
      <c r="C4263" s="633"/>
      <c r="D4263" s="633"/>
    </row>
    <row r="4264" ht="12.75" spans="2:4">
      <c r="B4264" s="633"/>
      <c r="C4264" s="633"/>
      <c r="D4264" s="633"/>
    </row>
    <row r="4265" ht="12.75" spans="2:4">
      <c r="B4265" s="633"/>
      <c r="C4265" s="633"/>
      <c r="D4265" s="633"/>
    </row>
    <row r="4266" ht="12.75" spans="2:4">
      <c r="B4266" s="633"/>
      <c r="C4266" s="633"/>
      <c r="D4266" s="633"/>
    </row>
    <row r="4267" ht="12.75" spans="2:4">
      <c r="B4267" s="633"/>
      <c r="C4267" s="633"/>
      <c r="D4267" s="633"/>
    </row>
    <row r="4268" ht="12.75" spans="2:4">
      <c r="B4268" s="633"/>
      <c r="C4268" s="633"/>
      <c r="D4268" s="633"/>
    </row>
    <row r="4269" ht="12.75" spans="2:4">
      <c r="B4269" s="633"/>
      <c r="C4269" s="633"/>
      <c r="D4269" s="633"/>
    </row>
    <row r="4270" ht="12.75" spans="2:4">
      <c r="B4270" s="633"/>
      <c r="C4270" s="633"/>
      <c r="D4270" s="633"/>
    </row>
    <row r="4271" ht="12.75" spans="2:4">
      <c r="B4271" s="633"/>
      <c r="C4271" s="633"/>
      <c r="D4271" s="633"/>
    </row>
    <row r="4272" ht="12.75" spans="2:4">
      <c r="B4272" s="633"/>
      <c r="C4272" s="633"/>
      <c r="D4272" s="633"/>
    </row>
    <row r="4273" ht="12.75" spans="2:4">
      <c r="B4273" s="633"/>
      <c r="C4273" s="633"/>
      <c r="D4273" s="633"/>
    </row>
    <row r="4274" ht="12.75" spans="2:4">
      <c r="B4274" s="633"/>
      <c r="C4274" s="633"/>
      <c r="D4274" s="633"/>
    </row>
    <row r="4275" ht="12.75" spans="2:4">
      <c r="B4275" s="633"/>
      <c r="C4275" s="633"/>
      <c r="D4275" s="633"/>
    </row>
    <row r="4276" ht="12.75" spans="2:4">
      <c r="B4276" s="633"/>
      <c r="C4276" s="633"/>
      <c r="D4276" s="633"/>
    </row>
    <row r="4277" ht="12.75" spans="2:4">
      <c r="B4277" s="633"/>
      <c r="C4277" s="633"/>
      <c r="D4277" s="633"/>
    </row>
    <row r="4278" ht="12.75" spans="2:4">
      <c r="B4278" s="633"/>
      <c r="C4278" s="633"/>
      <c r="D4278" s="633"/>
    </row>
    <row r="4279" ht="12.75" spans="2:4">
      <c r="B4279" s="633"/>
      <c r="C4279" s="633"/>
      <c r="D4279" s="633"/>
    </row>
    <row r="4280" ht="12.75" spans="2:4">
      <c r="B4280" s="633"/>
      <c r="C4280" s="633"/>
      <c r="D4280" s="633"/>
    </row>
    <row r="4281" ht="12.75" spans="2:4">
      <c r="B4281" s="633"/>
      <c r="C4281" s="633"/>
      <c r="D4281" s="633"/>
    </row>
    <row r="4282" ht="12.75" spans="2:4">
      <c r="B4282" s="633"/>
      <c r="C4282" s="633"/>
      <c r="D4282" s="633"/>
    </row>
    <row r="4283" ht="12.75" spans="2:4">
      <c r="B4283" s="633"/>
      <c r="C4283" s="633"/>
      <c r="D4283" s="633"/>
    </row>
    <row r="4284" ht="12.75" spans="2:4">
      <c r="B4284" s="633"/>
      <c r="C4284" s="633"/>
      <c r="D4284" s="633"/>
    </row>
    <row r="4285" ht="12.75" spans="2:4">
      <c r="B4285" s="633"/>
      <c r="C4285" s="633"/>
      <c r="D4285" s="633"/>
    </row>
    <row r="4286" ht="12.75" spans="2:4">
      <c r="B4286" s="633"/>
      <c r="C4286" s="633"/>
      <c r="D4286" s="633"/>
    </row>
    <row r="4287" ht="12.75" spans="2:4">
      <c r="B4287" s="633"/>
      <c r="C4287" s="633"/>
      <c r="D4287" s="633"/>
    </row>
    <row r="4288" ht="12.75" spans="2:4">
      <c r="B4288" s="633"/>
      <c r="C4288" s="633"/>
      <c r="D4288" s="633"/>
    </row>
    <row r="4289" ht="12.75" spans="2:4">
      <c r="B4289" s="633"/>
      <c r="C4289" s="633"/>
      <c r="D4289" s="633"/>
    </row>
    <row r="4290" ht="12.75" spans="2:4">
      <c r="B4290" s="633"/>
      <c r="C4290" s="633"/>
      <c r="D4290" s="633"/>
    </row>
    <row r="4291" ht="12.75" spans="2:4">
      <c r="B4291" s="633"/>
      <c r="C4291" s="633"/>
      <c r="D4291" s="633"/>
    </row>
    <row r="4292" ht="12.75" spans="2:4">
      <c r="B4292" s="633"/>
      <c r="C4292" s="633"/>
      <c r="D4292" s="633"/>
    </row>
    <row r="4293" ht="12.75" spans="2:4">
      <c r="B4293" s="633"/>
      <c r="C4293" s="633"/>
      <c r="D4293" s="633"/>
    </row>
    <row r="4294" ht="12.75" spans="2:4">
      <c r="B4294" s="633"/>
      <c r="C4294" s="633"/>
      <c r="D4294" s="633"/>
    </row>
    <row r="4295" ht="12.75" spans="2:4">
      <c r="B4295" s="633"/>
      <c r="C4295" s="633"/>
      <c r="D4295" s="633"/>
    </row>
    <row r="4296" ht="12.75" spans="2:4">
      <c r="B4296" s="633"/>
      <c r="C4296" s="633"/>
      <c r="D4296" s="633"/>
    </row>
    <row r="4297" ht="12.75" spans="2:4">
      <c r="B4297" s="633"/>
      <c r="C4297" s="633"/>
      <c r="D4297" s="633"/>
    </row>
    <row r="4298" ht="12.75" spans="2:4">
      <c r="B4298" s="633"/>
      <c r="C4298" s="633"/>
      <c r="D4298" s="633"/>
    </row>
    <row r="4299" ht="12.75" spans="2:4">
      <c r="B4299" s="633"/>
      <c r="C4299" s="633"/>
      <c r="D4299" s="633"/>
    </row>
    <row r="4300" ht="12.75" spans="2:4">
      <c r="B4300" s="633"/>
      <c r="C4300" s="633"/>
      <c r="D4300" s="633"/>
    </row>
    <row r="4301" ht="12.75" spans="2:4">
      <c r="B4301" s="633"/>
      <c r="C4301" s="633"/>
      <c r="D4301" s="633"/>
    </row>
    <row r="4302" ht="12.75" spans="2:4">
      <c r="B4302" s="633"/>
      <c r="C4302" s="633"/>
      <c r="D4302" s="633"/>
    </row>
    <row r="4303" ht="12.75" spans="2:4">
      <c r="B4303" s="633"/>
      <c r="C4303" s="633"/>
      <c r="D4303" s="633"/>
    </row>
    <row r="4304" ht="12.75" spans="2:4">
      <c r="B4304" s="633"/>
      <c r="C4304" s="633"/>
      <c r="D4304" s="633"/>
    </row>
    <row r="4305" ht="12.75" spans="2:4">
      <c r="B4305" s="633"/>
      <c r="C4305" s="633"/>
      <c r="D4305" s="633"/>
    </row>
    <row r="4306" ht="12.75" spans="2:4">
      <c r="B4306" s="633"/>
      <c r="C4306" s="633"/>
      <c r="D4306" s="633"/>
    </row>
    <row r="4307" ht="12.75" spans="2:4">
      <c r="B4307" s="633"/>
      <c r="C4307" s="633"/>
      <c r="D4307" s="633"/>
    </row>
    <row r="4308" ht="12.75" spans="2:4">
      <c r="B4308" s="633"/>
      <c r="C4308" s="633"/>
      <c r="D4308" s="633"/>
    </row>
    <row r="4309" ht="12.75" spans="2:4">
      <c r="B4309" s="633"/>
      <c r="C4309" s="633"/>
      <c r="D4309" s="633"/>
    </row>
    <row r="4310" ht="12.75" spans="2:4">
      <c r="B4310" s="633"/>
      <c r="C4310" s="633"/>
      <c r="D4310" s="633"/>
    </row>
    <row r="4311" ht="12.75" spans="2:4">
      <c r="B4311" s="633"/>
      <c r="C4311" s="633"/>
      <c r="D4311" s="633"/>
    </row>
    <row r="4312" ht="12.75" spans="2:4">
      <c r="B4312" s="633"/>
      <c r="C4312" s="633"/>
      <c r="D4312" s="633"/>
    </row>
    <row r="4313" ht="12.75" spans="2:4">
      <c r="B4313" s="633"/>
      <c r="C4313" s="633"/>
      <c r="D4313" s="633"/>
    </row>
    <row r="4314" ht="12.75" spans="2:4">
      <c r="B4314" s="633"/>
      <c r="C4314" s="633"/>
      <c r="D4314" s="633"/>
    </row>
    <row r="4315" ht="12.75" spans="2:4">
      <c r="B4315" s="633"/>
      <c r="C4315" s="633"/>
      <c r="D4315" s="633"/>
    </row>
    <row r="4316" ht="12.75" spans="2:4">
      <c r="B4316" s="633"/>
      <c r="C4316" s="633"/>
      <c r="D4316" s="633"/>
    </row>
    <row r="4317" ht="12.75" spans="2:4">
      <c r="B4317" s="633"/>
      <c r="C4317" s="633"/>
      <c r="D4317" s="633"/>
    </row>
    <row r="4318" ht="12.75" spans="2:4">
      <c r="B4318" s="633"/>
      <c r="C4318" s="633"/>
      <c r="D4318" s="633"/>
    </row>
    <row r="4319" ht="12.75" spans="2:4">
      <c r="B4319" s="633"/>
      <c r="C4319" s="633"/>
      <c r="D4319" s="633"/>
    </row>
    <row r="4320" ht="12.75" spans="2:4">
      <c r="B4320" s="633"/>
      <c r="C4320" s="633"/>
      <c r="D4320" s="633"/>
    </row>
    <row r="4321" ht="12.75" spans="2:4">
      <c r="B4321" s="633"/>
      <c r="C4321" s="633"/>
      <c r="D4321" s="633"/>
    </row>
    <row r="4322" ht="12.75" spans="2:4">
      <c r="B4322" s="633"/>
      <c r="C4322" s="633"/>
      <c r="D4322" s="633"/>
    </row>
    <row r="4323" ht="12.75" spans="2:4">
      <c r="B4323" s="633"/>
      <c r="C4323" s="633"/>
      <c r="D4323" s="633"/>
    </row>
    <row r="4324" ht="12.75" spans="2:4">
      <c r="B4324" s="633"/>
      <c r="C4324" s="633"/>
      <c r="D4324" s="633"/>
    </row>
    <row r="4325" ht="12.75" spans="2:4">
      <c r="B4325" s="633"/>
      <c r="C4325" s="633"/>
      <c r="D4325" s="633"/>
    </row>
    <row r="4326" ht="12.75" spans="2:4">
      <c r="B4326" s="633"/>
      <c r="C4326" s="633"/>
      <c r="D4326" s="633"/>
    </row>
    <row r="4327" ht="12.75" spans="2:4">
      <c r="B4327" s="633"/>
      <c r="C4327" s="633"/>
      <c r="D4327" s="633"/>
    </row>
    <row r="4328" ht="12.75" spans="2:4">
      <c r="B4328" s="633"/>
      <c r="C4328" s="633"/>
      <c r="D4328" s="633"/>
    </row>
    <row r="4329" ht="12.75" spans="2:4">
      <c r="B4329" s="633"/>
      <c r="C4329" s="633"/>
      <c r="D4329" s="633"/>
    </row>
    <row r="4330" ht="12.75" spans="2:4">
      <c r="B4330" s="633"/>
      <c r="C4330" s="633"/>
      <c r="D4330" s="633"/>
    </row>
    <row r="4331" ht="12.75" spans="2:4">
      <c r="B4331" s="633"/>
      <c r="C4331" s="633"/>
      <c r="D4331" s="633"/>
    </row>
    <row r="4332" ht="12.75" spans="2:4">
      <c r="B4332" s="633"/>
      <c r="C4332" s="633"/>
      <c r="D4332" s="633"/>
    </row>
    <row r="4333" ht="12.75" spans="2:4">
      <c r="B4333" s="633"/>
      <c r="C4333" s="633"/>
      <c r="D4333" s="633"/>
    </row>
    <row r="4334" ht="12.75" spans="2:4">
      <c r="B4334" s="633"/>
      <c r="C4334" s="633"/>
      <c r="D4334" s="633"/>
    </row>
    <row r="4335" ht="12.75" spans="2:4">
      <c r="B4335" s="633"/>
      <c r="C4335" s="633"/>
      <c r="D4335" s="633"/>
    </row>
    <row r="4336" ht="12.75" spans="2:4">
      <c r="B4336" s="633"/>
      <c r="C4336" s="633"/>
      <c r="D4336" s="633"/>
    </row>
    <row r="4337" ht="12.75" spans="2:4">
      <c r="B4337" s="633"/>
      <c r="C4337" s="633"/>
      <c r="D4337" s="633"/>
    </row>
    <row r="4338" ht="12.75" spans="2:4">
      <c r="B4338" s="633"/>
      <c r="C4338" s="633"/>
      <c r="D4338" s="633"/>
    </row>
    <row r="4339" ht="12.75" spans="2:4">
      <c r="B4339" s="633"/>
      <c r="C4339" s="633"/>
      <c r="D4339" s="633"/>
    </row>
    <row r="4340" ht="12.75" spans="2:4">
      <c r="B4340" s="633"/>
      <c r="C4340" s="633"/>
      <c r="D4340" s="633"/>
    </row>
    <row r="4341" ht="12.75" spans="2:4">
      <c r="B4341" s="633"/>
      <c r="C4341" s="633"/>
      <c r="D4341" s="633"/>
    </row>
    <row r="4342" ht="12.75" spans="2:4">
      <c r="B4342" s="633"/>
      <c r="C4342" s="633"/>
      <c r="D4342" s="633"/>
    </row>
    <row r="4343" ht="12.75" spans="2:4">
      <c r="B4343" s="633"/>
      <c r="C4343" s="633"/>
      <c r="D4343" s="633"/>
    </row>
    <row r="4344" ht="12.75" spans="2:4">
      <c r="B4344" s="633"/>
      <c r="C4344" s="633"/>
      <c r="D4344" s="633"/>
    </row>
    <row r="4345" ht="12.75" spans="2:4">
      <c r="B4345" s="633"/>
      <c r="C4345" s="633"/>
      <c r="D4345" s="633"/>
    </row>
    <row r="4346" ht="12.75" spans="2:4">
      <c r="B4346" s="633"/>
      <c r="C4346" s="633"/>
      <c r="D4346" s="633"/>
    </row>
    <row r="4347" ht="12.75" spans="2:4">
      <c r="B4347" s="633"/>
      <c r="C4347" s="633"/>
      <c r="D4347" s="633"/>
    </row>
    <row r="4348" ht="12.75" spans="2:4">
      <c r="B4348" s="633"/>
      <c r="C4348" s="633"/>
      <c r="D4348" s="633"/>
    </row>
    <row r="4349" ht="12.75" spans="2:4">
      <c r="B4349" s="633"/>
      <c r="C4349" s="633"/>
      <c r="D4349" s="633"/>
    </row>
    <row r="4350" ht="12.75" spans="2:4">
      <c r="B4350" s="633"/>
      <c r="C4350" s="633"/>
      <c r="D4350" s="633"/>
    </row>
    <row r="4351" ht="12.75" spans="2:4">
      <c r="B4351" s="633"/>
      <c r="C4351" s="633"/>
      <c r="D4351" s="633"/>
    </row>
    <row r="4352" ht="12.75" spans="2:4">
      <c r="B4352" s="633"/>
      <c r="C4352" s="633"/>
      <c r="D4352" s="633"/>
    </row>
    <row r="4353" ht="12.75" spans="2:4">
      <c r="B4353" s="633"/>
      <c r="C4353" s="633"/>
      <c r="D4353" s="633"/>
    </row>
    <row r="4354" ht="12.75" spans="2:4">
      <c r="B4354" s="633"/>
      <c r="C4354" s="633"/>
      <c r="D4354" s="633"/>
    </row>
    <row r="4355" ht="12.75" spans="2:4">
      <c r="B4355" s="633"/>
      <c r="C4355" s="633"/>
      <c r="D4355" s="633"/>
    </row>
    <row r="4356" ht="12.75" spans="2:4">
      <c r="B4356" s="633"/>
      <c r="C4356" s="633"/>
      <c r="D4356" s="633"/>
    </row>
    <row r="4357" ht="12.75" spans="2:4">
      <c r="B4357" s="633"/>
      <c r="C4357" s="633"/>
      <c r="D4357" s="633"/>
    </row>
    <row r="4358" ht="12.75" spans="2:4">
      <c r="B4358" s="633"/>
      <c r="C4358" s="633"/>
      <c r="D4358" s="633"/>
    </row>
    <row r="4359" ht="12.75" spans="2:4">
      <c r="B4359" s="633"/>
      <c r="C4359" s="633"/>
      <c r="D4359" s="633"/>
    </row>
    <row r="4360" ht="12.75" spans="2:4">
      <c r="B4360" s="633"/>
      <c r="C4360" s="633"/>
      <c r="D4360" s="633"/>
    </row>
    <row r="4361" ht="12.75" spans="2:4">
      <c r="B4361" s="633"/>
      <c r="C4361" s="633"/>
      <c r="D4361" s="633"/>
    </row>
    <row r="4362" ht="12.75" spans="2:4">
      <c r="B4362" s="633"/>
      <c r="C4362" s="633"/>
      <c r="D4362" s="633"/>
    </row>
    <row r="4363" ht="12.75" spans="2:4">
      <c r="B4363" s="633"/>
      <c r="C4363" s="633"/>
      <c r="D4363" s="633"/>
    </row>
    <row r="4364" ht="12.75" spans="2:4">
      <c r="B4364" s="633"/>
      <c r="C4364" s="633"/>
      <c r="D4364" s="633"/>
    </row>
    <row r="4365" ht="12.75" spans="2:4">
      <c r="B4365" s="633"/>
      <c r="C4365" s="633"/>
      <c r="D4365" s="633"/>
    </row>
    <row r="4366" ht="12.75" spans="2:4">
      <c r="B4366" s="633"/>
      <c r="C4366" s="633"/>
      <c r="D4366" s="633"/>
    </row>
    <row r="4367" ht="12.75" spans="2:4">
      <c r="B4367" s="633"/>
      <c r="C4367" s="633"/>
      <c r="D4367" s="633"/>
    </row>
    <row r="4368" ht="12.75" spans="2:4">
      <c r="B4368" s="633"/>
      <c r="C4368" s="633"/>
      <c r="D4368" s="633"/>
    </row>
    <row r="4369" ht="12.75" spans="2:4">
      <c r="B4369" s="633"/>
      <c r="C4369" s="633"/>
      <c r="D4369" s="633"/>
    </row>
    <row r="4370" ht="12.75" spans="2:4">
      <c r="B4370" s="633"/>
      <c r="C4370" s="633"/>
      <c r="D4370" s="633"/>
    </row>
    <row r="4371" ht="12.75" spans="2:4">
      <c r="B4371" s="633"/>
      <c r="C4371" s="633"/>
      <c r="D4371" s="633"/>
    </row>
    <row r="4372" ht="12.75" spans="2:4">
      <c r="B4372" s="633"/>
      <c r="C4372" s="633"/>
      <c r="D4372" s="633"/>
    </row>
    <row r="4373" ht="12.75" spans="2:4">
      <c r="B4373" s="633"/>
      <c r="C4373" s="633"/>
      <c r="D4373" s="633"/>
    </row>
    <row r="4374" ht="12.75" spans="2:4">
      <c r="B4374" s="633"/>
      <c r="C4374" s="633"/>
      <c r="D4374" s="633"/>
    </row>
    <row r="4375" ht="12.75" spans="2:4">
      <c r="B4375" s="633"/>
      <c r="C4375" s="633"/>
      <c r="D4375" s="633"/>
    </row>
    <row r="4376" ht="12.75" spans="2:4">
      <c r="B4376" s="633"/>
      <c r="C4376" s="633"/>
      <c r="D4376" s="633"/>
    </row>
    <row r="4377" ht="12.75" spans="2:4">
      <c r="B4377" s="633"/>
      <c r="C4377" s="633"/>
      <c r="D4377" s="633"/>
    </row>
    <row r="4378" ht="12.75" spans="2:4">
      <c r="B4378" s="633"/>
      <c r="C4378" s="633"/>
      <c r="D4378" s="633"/>
    </row>
    <row r="4379" ht="12.75" spans="2:4">
      <c r="B4379" s="633"/>
      <c r="C4379" s="633"/>
      <c r="D4379" s="633"/>
    </row>
    <row r="4380" ht="12.75" spans="2:4">
      <c r="B4380" s="633"/>
      <c r="C4380" s="633"/>
      <c r="D4380" s="633"/>
    </row>
    <row r="4381" ht="12.75" spans="2:4">
      <c r="B4381" s="633"/>
      <c r="C4381" s="633"/>
      <c r="D4381" s="633"/>
    </row>
    <row r="4382" ht="12.75" spans="2:4">
      <c r="B4382" s="633"/>
      <c r="C4382" s="633"/>
      <c r="D4382" s="633"/>
    </row>
    <row r="4383" ht="12.75" spans="2:4">
      <c r="B4383" s="633"/>
      <c r="C4383" s="633"/>
      <c r="D4383" s="633"/>
    </row>
    <row r="4384" ht="12.75" spans="2:4">
      <c r="B4384" s="633"/>
      <c r="C4384" s="633"/>
      <c r="D4384" s="633"/>
    </row>
    <row r="4385" ht="12.75" spans="2:4">
      <c r="B4385" s="633"/>
      <c r="C4385" s="633"/>
      <c r="D4385" s="633"/>
    </row>
    <row r="4386" ht="12.75" spans="2:4">
      <c r="B4386" s="633"/>
      <c r="C4386" s="633"/>
      <c r="D4386" s="633"/>
    </row>
    <row r="4387" ht="12.75" spans="2:4">
      <c r="B4387" s="633"/>
      <c r="C4387" s="633"/>
      <c r="D4387" s="633"/>
    </row>
    <row r="4388" ht="12.75" spans="2:4">
      <c r="B4388" s="633"/>
      <c r="C4388" s="633"/>
      <c r="D4388" s="633"/>
    </row>
    <row r="4389" ht="12.75" spans="2:4">
      <c r="B4389" s="633"/>
      <c r="C4389" s="633"/>
      <c r="D4389" s="633"/>
    </row>
    <row r="4390" ht="12.75" spans="2:4">
      <c r="B4390" s="633"/>
      <c r="C4390" s="633"/>
      <c r="D4390" s="633"/>
    </row>
    <row r="4391" ht="12.75" spans="2:4">
      <c r="B4391" s="633"/>
      <c r="C4391" s="633"/>
      <c r="D4391" s="633"/>
    </row>
    <row r="4392" ht="12.75" spans="2:4">
      <c r="B4392" s="633"/>
      <c r="C4392" s="633"/>
      <c r="D4392" s="633"/>
    </row>
    <row r="4393" ht="12.75" spans="2:4">
      <c r="B4393" s="633"/>
      <c r="C4393" s="633"/>
      <c r="D4393" s="633"/>
    </row>
    <row r="4394" ht="12.75" spans="2:4">
      <c r="B4394" s="633"/>
      <c r="C4394" s="633"/>
      <c r="D4394" s="633"/>
    </row>
    <row r="4395" ht="12.75" spans="2:4">
      <c r="B4395" s="633"/>
      <c r="C4395" s="633"/>
      <c r="D4395" s="633"/>
    </row>
    <row r="4396" ht="12.75" spans="2:4">
      <c r="B4396" s="633"/>
      <c r="C4396" s="633"/>
      <c r="D4396" s="633"/>
    </row>
    <row r="4397" ht="12.75" spans="2:4">
      <c r="B4397" s="633"/>
      <c r="C4397" s="633"/>
      <c r="D4397" s="633"/>
    </row>
    <row r="4398" ht="12.75" spans="2:4">
      <c r="B4398" s="633"/>
      <c r="C4398" s="633"/>
      <c r="D4398" s="633"/>
    </row>
    <row r="4399" ht="12.75" spans="2:4">
      <c r="B4399" s="633"/>
      <c r="C4399" s="633"/>
      <c r="D4399" s="633"/>
    </row>
    <row r="4400" ht="12.75" spans="2:4">
      <c r="B4400" s="633"/>
      <c r="C4400" s="633"/>
      <c r="D4400" s="633"/>
    </row>
    <row r="4401" ht="12.75" spans="2:4">
      <c r="B4401" s="633"/>
      <c r="C4401" s="633"/>
      <c r="D4401" s="633"/>
    </row>
    <row r="4402" ht="12.75" spans="2:4">
      <c r="B4402" s="633"/>
      <c r="C4402" s="633"/>
      <c r="D4402" s="633"/>
    </row>
    <row r="4403" ht="12.75" spans="2:4">
      <c r="B4403" s="633"/>
      <c r="C4403" s="633"/>
      <c r="D4403" s="633"/>
    </row>
    <row r="4404" ht="12.75" spans="2:4">
      <c r="B4404" s="633"/>
      <c r="C4404" s="633"/>
      <c r="D4404" s="633"/>
    </row>
    <row r="4405" ht="12.75" spans="2:4">
      <c r="B4405" s="633"/>
      <c r="C4405" s="633"/>
      <c r="D4405" s="633"/>
    </row>
    <row r="4406" ht="12.75" spans="2:4">
      <c r="B4406" s="633"/>
      <c r="C4406" s="633"/>
      <c r="D4406" s="633"/>
    </row>
    <row r="4407" ht="12.75" spans="2:4">
      <c r="B4407" s="633"/>
      <c r="C4407" s="633"/>
      <c r="D4407" s="633"/>
    </row>
    <row r="4408" ht="12.75" spans="2:4">
      <c r="B4408" s="633"/>
      <c r="C4408" s="633"/>
      <c r="D4408" s="633"/>
    </row>
    <row r="4409" ht="12.75" spans="2:4">
      <c r="B4409" s="633"/>
      <c r="C4409" s="633"/>
      <c r="D4409" s="633"/>
    </row>
    <row r="4410" ht="12.75" spans="2:4">
      <c r="B4410" s="633"/>
      <c r="C4410" s="633"/>
      <c r="D4410" s="633"/>
    </row>
    <row r="4411" ht="12.75" spans="2:4">
      <c r="B4411" s="633"/>
      <c r="C4411" s="633"/>
      <c r="D4411" s="633"/>
    </row>
    <row r="4412" ht="12.75" spans="2:4">
      <c r="B4412" s="633"/>
      <c r="C4412" s="633"/>
      <c r="D4412" s="633"/>
    </row>
    <row r="4413" ht="12.75" spans="2:4">
      <c r="B4413" s="633"/>
      <c r="C4413" s="633"/>
      <c r="D4413" s="633"/>
    </row>
    <row r="4414" ht="12.75" spans="2:4">
      <c r="B4414" s="633"/>
      <c r="C4414" s="633"/>
      <c r="D4414" s="633"/>
    </row>
    <row r="4415" ht="12.75" spans="2:4">
      <c r="B4415" s="633"/>
      <c r="C4415" s="633"/>
      <c r="D4415" s="633"/>
    </row>
    <row r="4416" ht="12.75" spans="2:4">
      <c r="B4416" s="633"/>
      <c r="C4416" s="633"/>
      <c r="D4416" s="633"/>
    </row>
    <row r="4417" ht="12.75" spans="2:4">
      <c r="B4417" s="633"/>
      <c r="C4417" s="633"/>
      <c r="D4417" s="633"/>
    </row>
    <row r="4418" ht="12.75" spans="2:4">
      <c r="B4418" s="633"/>
      <c r="C4418" s="633"/>
      <c r="D4418" s="633"/>
    </row>
    <row r="4419" ht="12.75" spans="2:4">
      <c r="B4419" s="633"/>
      <c r="C4419" s="633"/>
      <c r="D4419" s="633"/>
    </row>
    <row r="4420" ht="12.75" spans="2:4">
      <c r="B4420" s="633"/>
      <c r="C4420" s="633"/>
      <c r="D4420" s="633"/>
    </row>
    <row r="4421" ht="12.75" spans="2:4">
      <c r="B4421" s="633"/>
      <c r="C4421" s="633"/>
      <c r="D4421" s="633"/>
    </row>
    <row r="4422" ht="12.75" spans="2:4">
      <c r="B4422" s="633"/>
      <c r="C4422" s="633"/>
      <c r="D4422" s="633"/>
    </row>
    <row r="4423" ht="12.75" spans="2:4">
      <c r="B4423" s="633"/>
      <c r="C4423" s="633"/>
      <c r="D4423" s="633"/>
    </row>
    <row r="4424" ht="12.75" spans="2:4">
      <c r="B4424" s="633"/>
      <c r="C4424" s="633"/>
      <c r="D4424" s="633"/>
    </row>
    <row r="4425" ht="12.75" spans="2:4">
      <c r="B4425" s="633"/>
      <c r="C4425" s="633"/>
      <c r="D4425" s="633"/>
    </row>
    <row r="4426" ht="12.75" spans="2:4">
      <c r="B4426" s="633"/>
      <c r="C4426" s="633"/>
      <c r="D4426" s="633"/>
    </row>
    <row r="4427" ht="12.75" spans="2:4">
      <c r="B4427" s="633"/>
      <c r="C4427" s="633"/>
      <c r="D4427" s="633"/>
    </row>
    <row r="4428" ht="12.75" spans="2:4">
      <c r="B4428" s="633"/>
      <c r="C4428" s="633"/>
      <c r="D4428" s="633"/>
    </row>
    <row r="4429" ht="12.75" spans="2:4">
      <c r="B4429" s="633"/>
      <c r="C4429" s="633"/>
      <c r="D4429" s="633"/>
    </row>
    <row r="4430" ht="12.75" spans="2:4">
      <c r="B4430" s="633"/>
      <c r="C4430" s="633"/>
      <c r="D4430" s="633"/>
    </row>
    <row r="4431" ht="12.75" spans="2:4">
      <c r="B4431" s="633"/>
      <c r="C4431" s="633"/>
      <c r="D4431" s="633"/>
    </row>
    <row r="4432" ht="12.75" spans="2:4">
      <c r="B4432" s="633"/>
      <c r="C4432" s="633"/>
      <c r="D4432" s="633"/>
    </row>
    <row r="4433" ht="12.75" spans="2:4">
      <c r="B4433" s="633"/>
      <c r="C4433" s="633"/>
      <c r="D4433" s="633"/>
    </row>
    <row r="4434" ht="12.75" spans="2:4">
      <c r="B4434" s="633"/>
      <c r="C4434" s="633"/>
      <c r="D4434" s="633"/>
    </row>
    <row r="4435" ht="12.75" spans="2:4">
      <c r="B4435" s="633"/>
      <c r="C4435" s="633"/>
      <c r="D4435" s="633"/>
    </row>
    <row r="4436" ht="12.75" spans="2:4">
      <c r="B4436" s="633"/>
      <c r="C4436" s="633"/>
      <c r="D4436" s="633"/>
    </row>
    <row r="4437" ht="12.75" spans="2:4">
      <c r="B4437" s="633"/>
      <c r="C4437" s="633"/>
      <c r="D4437" s="633"/>
    </row>
    <row r="4438" ht="12.75" spans="2:4">
      <c r="B4438" s="633"/>
      <c r="C4438" s="633"/>
      <c r="D4438" s="633"/>
    </row>
    <row r="4439" ht="12.75" spans="2:4">
      <c r="B4439" s="633"/>
      <c r="C4439" s="633"/>
      <c r="D4439" s="633"/>
    </row>
    <row r="4440" ht="12.75" spans="2:4">
      <c r="B4440" s="633"/>
      <c r="C4440" s="633"/>
      <c r="D4440" s="633"/>
    </row>
    <row r="4441" ht="12.75" spans="2:4">
      <c r="B4441" s="633"/>
      <c r="C4441" s="633"/>
      <c r="D4441" s="633"/>
    </row>
    <row r="4442" ht="12.75" spans="2:4">
      <c r="B4442" s="633"/>
      <c r="C4442" s="633"/>
      <c r="D4442" s="633"/>
    </row>
    <row r="4443" ht="12.75" spans="2:4">
      <c r="B4443" s="633"/>
      <c r="C4443" s="633"/>
      <c r="D4443" s="633"/>
    </row>
    <row r="4444" ht="12.75" spans="2:4">
      <c r="B4444" s="633"/>
      <c r="C4444" s="633"/>
      <c r="D4444" s="633"/>
    </row>
    <row r="4445" ht="12.75" spans="2:4">
      <c r="B4445" s="633"/>
      <c r="C4445" s="633"/>
      <c r="D4445" s="633"/>
    </row>
    <row r="4446" ht="12.75" spans="2:4">
      <c r="B4446" s="633"/>
      <c r="C4446" s="633"/>
      <c r="D4446" s="633"/>
    </row>
    <row r="4447" ht="12.75" spans="2:4">
      <c r="B4447" s="633"/>
      <c r="C4447" s="633"/>
      <c r="D4447" s="633"/>
    </row>
    <row r="4448" ht="12.75" spans="2:4">
      <c r="B4448" s="633"/>
      <c r="C4448" s="633"/>
      <c r="D4448" s="633"/>
    </row>
    <row r="4449" ht="12.75" spans="2:4">
      <c r="B4449" s="633"/>
      <c r="C4449" s="633"/>
      <c r="D4449" s="633"/>
    </row>
    <row r="4450" ht="12.75" spans="2:4">
      <c r="B4450" s="633"/>
      <c r="C4450" s="633"/>
      <c r="D4450" s="633"/>
    </row>
    <row r="4451" ht="12.75" spans="2:4">
      <c r="B4451" s="633"/>
      <c r="C4451" s="633"/>
      <c r="D4451" s="633"/>
    </row>
    <row r="4452" ht="12.75" spans="2:4">
      <c r="B4452" s="633"/>
      <c r="C4452" s="633"/>
      <c r="D4452" s="633"/>
    </row>
    <row r="4453" ht="12.75" spans="2:4">
      <c r="B4453" s="633"/>
      <c r="C4453" s="633"/>
      <c r="D4453" s="633"/>
    </row>
    <row r="4454" ht="12.75" spans="2:4">
      <c r="B4454" s="633"/>
      <c r="C4454" s="633"/>
      <c r="D4454" s="633"/>
    </row>
    <row r="4455" ht="12.75" spans="2:4">
      <c r="B4455" s="633"/>
      <c r="C4455" s="633"/>
      <c r="D4455" s="633"/>
    </row>
    <row r="4456" ht="12.75" spans="2:4">
      <c r="B4456" s="633"/>
      <c r="C4456" s="633"/>
      <c r="D4456" s="633"/>
    </row>
    <row r="4457" ht="12.75" spans="2:4">
      <c r="B4457" s="633"/>
      <c r="C4457" s="633"/>
      <c r="D4457" s="633"/>
    </row>
    <row r="4458" ht="12.75" spans="2:4">
      <c r="B4458" s="633"/>
      <c r="C4458" s="633"/>
      <c r="D4458" s="633"/>
    </row>
    <row r="4459" ht="12.75" spans="2:4">
      <c r="B4459" s="633"/>
      <c r="C4459" s="633"/>
      <c r="D4459" s="633"/>
    </row>
    <row r="4460" ht="12.75" spans="2:4">
      <c r="B4460" s="633"/>
      <c r="C4460" s="633"/>
      <c r="D4460" s="633"/>
    </row>
    <row r="4461" ht="12.75" spans="2:4">
      <c r="B4461" s="633"/>
      <c r="C4461" s="633"/>
      <c r="D4461" s="633"/>
    </row>
    <row r="4462" ht="12.75" spans="2:4">
      <c r="B4462" s="633"/>
      <c r="C4462" s="633"/>
      <c r="D4462" s="633"/>
    </row>
    <row r="4463" ht="12.75" spans="2:4">
      <c r="B4463" s="633"/>
      <c r="C4463" s="633"/>
      <c r="D4463" s="633"/>
    </row>
    <row r="4464" ht="12.75" spans="2:4">
      <c r="B4464" s="633"/>
      <c r="C4464" s="633"/>
      <c r="D4464" s="633"/>
    </row>
    <row r="4465" ht="12.75" spans="2:4">
      <c r="B4465" s="633"/>
      <c r="C4465" s="633"/>
      <c r="D4465" s="633"/>
    </row>
    <row r="4466" ht="12.75" spans="2:4">
      <c r="B4466" s="633"/>
      <c r="C4466" s="633"/>
      <c r="D4466" s="633"/>
    </row>
    <row r="4467" ht="12.75" spans="2:4">
      <c r="B4467" s="633"/>
      <c r="C4467" s="633"/>
      <c r="D4467" s="633"/>
    </row>
    <row r="4468" ht="12.75" spans="2:4">
      <c r="B4468" s="633"/>
      <c r="C4468" s="633"/>
      <c r="D4468" s="633"/>
    </row>
    <row r="4469" ht="12.75" spans="2:4">
      <c r="B4469" s="633"/>
      <c r="C4469" s="633"/>
      <c r="D4469" s="633"/>
    </row>
    <row r="4470" ht="12.75" spans="2:4">
      <c r="B4470" s="633"/>
      <c r="C4470" s="633"/>
      <c r="D4470" s="633"/>
    </row>
    <row r="4471" ht="12.75" spans="2:4">
      <c r="B4471" s="633"/>
      <c r="C4471" s="633"/>
      <c r="D4471" s="633"/>
    </row>
    <row r="4472" ht="12.75" spans="2:4">
      <c r="B4472" s="633"/>
      <c r="C4472" s="633"/>
      <c r="D4472" s="633"/>
    </row>
    <row r="4473" ht="12.75" spans="2:4">
      <c r="B4473" s="633"/>
      <c r="C4473" s="633"/>
      <c r="D4473" s="633"/>
    </row>
    <row r="4474" ht="12.75" spans="2:4">
      <c r="B4474" s="633"/>
      <c r="C4474" s="633"/>
      <c r="D4474" s="633"/>
    </row>
    <row r="4475" ht="12.75" spans="2:4">
      <c r="B4475" s="633"/>
      <c r="C4475" s="633"/>
      <c r="D4475" s="633"/>
    </row>
    <row r="4476" ht="12.75" spans="2:4">
      <c r="B4476" s="633"/>
      <c r="C4476" s="633"/>
      <c r="D4476" s="633"/>
    </row>
    <row r="4477" ht="12.75" spans="2:4">
      <c r="B4477" s="633"/>
      <c r="C4477" s="633"/>
      <c r="D4477" s="633"/>
    </row>
    <row r="4478" ht="12.75" spans="2:4">
      <c r="B4478" s="633"/>
      <c r="C4478" s="633"/>
      <c r="D4478" s="633"/>
    </row>
    <row r="4479" ht="12.75" spans="2:4">
      <c r="B4479" s="633"/>
      <c r="C4479" s="633"/>
      <c r="D4479" s="633"/>
    </row>
    <row r="4480" ht="12.75" spans="2:4">
      <c r="B4480" s="633"/>
      <c r="C4480" s="633"/>
      <c r="D4480" s="633"/>
    </row>
    <row r="4481" ht="12.75" spans="2:4">
      <c r="B4481" s="633"/>
      <c r="C4481" s="633"/>
      <c r="D4481" s="633"/>
    </row>
    <row r="4482" ht="12.75" spans="2:4">
      <c r="B4482" s="633"/>
      <c r="C4482" s="633"/>
      <c r="D4482" s="633"/>
    </row>
    <row r="4483" ht="12.75" spans="2:4">
      <c r="B4483" s="633"/>
      <c r="C4483" s="633"/>
      <c r="D4483" s="633"/>
    </row>
    <row r="4484" ht="12.75" spans="2:4">
      <c r="B4484" s="633"/>
      <c r="C4484" s="633"/>
      <c r="D4484" s="633"/>
    </row>
    <row r="4485" ht="12.75" spans="2:4">
      <c r="B4485" s="633"/>
      <c r="C4485" s="633"/>
      <c r="D4485" s="633"/>
    </row>
    <row r="4486" ht="12.75" spans="2:4">
      <c r="B4486" s="633"/>
      <c r="C4486" s="633"/>
      <c r="D4486" s="633"/>
    </row>
    <row r="4487" ht="12.75" spans="2:4">
      <c r="B4487" s="633"/>
      <c r="C4487" s="633"/>
      <c r="D4487" s="633"/>
    </row>
    <row r="4488" ht="12.75" spans="2:4">
      <c r="B4488" s="633"/>
      <c r="C4488" s="633"/>
      <c r="D4488" s="633"/>
    </row>
    <row r="4489" ht="12.75" spans="2:4">
      <c r="B4489" s="633"/>
      <c r="C4489" s="633"/>
      <c r="D4489" s="633"/>
    </row>
    <row r="4490" ht="12.75" spans="2:4">
      <c r="B4490" s="633"/>
      <c r="C4490" s="633"/>
      <c r="D4490" s="633"/>
    </row>
    <row r="4491" ht="12.75" spans="2:4">
      <c r="B4491" s="633"/>
      <c r="C4491" s="633"/>
      <c r="D4491" s="633"/>
    </row>
    <row r="4492" ht="12.75" spans="2:4">
      <c r="B4492" s="633"/>
      <c r="C4492" s="633"/>
      <c r="D4492" s="633"/>
    </row>
    <row r="4493" ht="12.75" spans="2:4">
      <c r="B4493" s="633"/>
      <c r="C4493" s="633"/>
      <c r="D4493" s="633"/>
    </row>
    <row r="4494" ht="12.75" spans="2:4">
      <c r="B4494" s="633"/>
      <c r="C4494" s="633"/>
      <c r="D4494" s="633"/>
    </row>
    <row r="4495" ht="12.75" spans="2:4">
      <c r="B4495" s="633"/>
      <c r="C4495" s="633"/>
      <c r="D4495" s="633"/>
    </row>
    <row r="4496" ht="12.75" spans="2:4">
      <c r="B4496" s="633"/>
      <c r="C4496" s="633"/>
      <c r="D4496" s="633"/>
    </row>
    <row r="4497" ht="12.75" spans="2:4">
      <c r="B4497" s="633"/>
      <c r="C4497" s="633"/>
      <c r="D4497" s="633"/>
    </row>
    <row r="4498" ht="12.75" spans="2:4">
      <c r="B4498" s="633"/>
      <c r="C4498" s="633"/>
      <c r="D4498" s="633"/>
    </row>
    <row r="4499" ht="12.75" spans="2:4">
      <c r="B4499" s="633"/>
      <c r="C4499" s="633"/>
      <c r="D4499" s="633"/>
    </row>
    <row r="4500" ht="12.75" spans="2:4">
      <c r="B4500" s="633"/>
      <c r="C4500" s="633"/>
      <c r="D4500" s="633"/>
    </row>
    <row r="4501" ht="12.75" spans="2:4">
      <c r="B4501" s="633"/>
      <c r="C4501" s="633"/>
      <c r="D4501" s="633"/>
    </row>
    <row r="4502" ht="12.75" spans="2:4">
      <c r="B4502" s="633"/>
      <c r="C4502" s="633"/>
      <c r="D4502" s="633"/>
    </row>
    <row r="4503" ht="12.75" spans="2:4">
      <c r="B4503" s="633"/>
      <c r="C4503" s="633"/>
      <c r="D4503" s="633"/>
    </row>
    <row r="4504" ht="12.75" spans="2:4">
      <c r="B4504" s="633"/>
      <c r="C4504" s="633"/>
      <c r="D4504" s="633"/>
    </row>
    <row r="4505" ht="12.75" spans="2:4">
      <c r="B4505" s="633"/>
      <c r="C4505" s="633"/>
      <c r="D4505" s="633"/>
    </row>
    <row r="4506" ht="12.75" spans="2:4">
      <c r="B4506" s="633"/>
      <c r="C4506" s="633"/>
      <c r="D4506" s="633"/>
    </row>
    <row r="4507" ht="12.75" spans="2:4">
      <c r="B4507" s="633"/>
      <c r="C4507" s="633"/>
      <c r="D4507" s="633"/>
    </row>
    <row r="4508" ht="12.75" spans="2:4">
      <c r="B4508" s="633"/>
      <c r="C4508" s="633"/>
      <c r="D4508" s="633"/>
    </row>
    <row r="4509" ht="12.75" spans="2:4">
      <c r="B4509" s="633"/>
      <c r="C4509" s="633"/>
      <c r="D4509" s="633"/>
    </row>
    <row r="4510" ht="12.75" spans="2:4">
      <c r="B4510" s="633"/>
      <c r="C4510" s="633"/>
      <c r="D4510" s="633"/>
    </row>
    <row r="4511" ht="12.75" spans="2:4">
      <c r="B4511" s="633"/>
      <c r="C4511" s="633"/>
      <c r="D4511" s="633"/>
    </row>
    <row r="4512" ht="12.75" spans="2:4">
      <c r="B4512" s="633"/>
      <c r="C4512" s="633"/>
      <c r="D4512" s="633"/>
    </row>
    <row r="4513" ht="12.75" spans="2:4">
      <c r="B4513" s="633"/>
      <c r="C4513" s="633"/>
      <c r="D4513" s="633"/>
    </row>
    <row r="4514" ht="12.75" spans="2:4">
      <c r="B4514" s="633"/>
      <c r="C4514" s="633"/>
      <c r="D4514" s="633"/>
    </row>
    <row r="4515" ht="12.75" spans="2:4">
      <c r="B4515" s="633"/>
      <c r="C4515" s="633"/>
      <c r="D4515" s="633"/>
    </row>
    <row r="4516" ht="12.75" spans="2:4">
      <c r="B4516" s="633"/>
      <c r="C4516" s="633"/>
      <c r="D4516" s="633"/>
    </row>
    <row r="4517" ht="12.75" spans="2:4">
      <c r="B4517" s="633"/>
      <c r="C4517" s="633"/>
      <c r="D4517" s="633"/>
    </row>
    <row r="4518" ht="12.75" spans="2:4">
      <c r="B4518" s="633"/>
      <c r="C4518" s="633"/>
      <c r="D4518" s="633"/>
    </row>
    <row r="4519" ht="12.75" spans="2:4">
      <c r="B4519" s="633"/>
      <c r="C4519" s="633"/>
      <c r="D4519" s="633"/>
    </row>
    <row r="4520" ht="12.75" spans="2:4">
      <c r="B4520" s="633"/>
      <c r="C4520" s="633"/>
      <c r="D4520" s="633"/>
    </row>
    <row r="4521" ht="12.75" spans="2:4">
      <c r="B4521" s="633"/>
      <c r="C4521" s="633"/>
      <c r="D4521" s="633"/>
    </row>
    <row r="4522" ht="12.75" spans="2:4">
      <c r="B4522" s="633"/>
      <c r="C4522" s="633"/>
      <c r="D4522" s="633"/>
    </row>
    <row r="4523" ht="12.75" spans="2:4">
      <c r="B4523" s="633"/>
      <c r="C4523" s="633"/>
      <c r="D4523" s="633"/>
    </row>
    <row r="4524" ht="12.75" spans="2:4">
      <c r="B4524" s="633"/>
      <c r="C4524" s="633"/>
      <c r="D4524" s="633"/>
    </row>
    <row r="4525" ht="12.75" spans="2:4">
      <c r="B4525" s="633"/>
      <c r="C4525" s="633"/>
      <c r="D4525" s="633"/>
    </row>
    <row r="4526" ht="12.75" spans="2:4">
      <c r="B4526" s="633"/>
      <c r="C4526" s="633"/>
      <c r="D4526" s="633"/>
    </row>
    <row r="4527" ht="12.75" spans="2:4">
      <c r="B4527" s="633"/>
      <c r="C4527" s="633"/>
      <c r="D4527" s="633"/>
    </row>
    <row r="4528" ht="12.75" spans="2:4">
      <c r="B4528" s="633"/>
      <c r="C4528" s="633"/>
      <c r="D4528" s="633"/>
    </row>
    <row r="4529" ht="12.75" spans="2:4">
      <c r="B4529" s="633"/>
      <c r="C4529" s="633"/>
      <c r="D4529" s="633"/>
    </row>
    <row r="4530" ht="12.75" spans="2:4">
      <c r="B4530" s="633"/>
      <c r="C4530" s="633"/>
      <c r="D4530" s="633"/>
    </row>
    <row r="4531" ht="12.75" spans="2:4">
      <c r="B4531" s="633"/>
      <c r="C4531" s="633"/>
      <c r="D4531" s="633"/>
    </row>
    <row r="4532" ht="12.75" spans="2:4">
      <c r="B4532" s="633"/>
      <c r="C4532" s="633"/>
      <c r="D4532" s="633"/>
    </row>
    <row r="4533" ht="12.75" spans="2:4">
      <c r="B4533" s="633"/>
      <c r="C4533" s="633"/>
      <c r="D4533" s="633"/>
    </row>
    <row r="4534" ht="12.75" spans="2:4">
      <c r="B4534" s="633"/>
      <c r="C4534" s="633"/>
      <c r="D4534" s="633"/>
    </row>
    <row r="4535" ht="12.75" spans="2:4">
      <c r="B4535" s="633"/>
      <c r="C4535" s="633"/>
      <c r="D4535" s="633"/>
    </row>
    <row r="4536" ht="12.75" spans="2:4">
      <c r="B4536" s="633"/>
      <c r="C4536" s="633"/>
      <c r="D4536" s="633"/>
    </row>
    <row r="4537" ht="12.75" spans="2:4">
      <c r="B4537" s="633"/>
      <c r="C4537" s="633"/>
      <c r="D4537" s="633"/>
    </row>
    <row r="4538" ht="12.75" spans="2:4">
      <c r="B4538" s="633"/>
      <c r="C4538" s="633"/>
      <c r="D4538" s="633"/>
    </row>
    <row r="4539" ht="12.75" spans="2:4">
      <c r="B4539" s="633"/>
      <c r="C4539" s="633"/>
      <c r="D4539" s="633"/>
    </row>
    <row r="4540" ht="12.75" spans="2:4">
      <c r="B4540" s="633"/>
      <c r="C4540" s="633"/>
      <c r="D4540" s="633"/>
    </row>
    <row r="4541" ht="12.75" spans="2:4">
      <c r="B4541" s="633"/>
      <c r="C4541" s="633"/>
      <c r="D4541" s="633"/>
    </row>
    <row r="4542" ht="12.75" spans="2:4">
      <c r="B4542" s="633"/>
      <c r="C4542" s="633"/>
      <c r="D4542" s="633"/>
    </row>
    <row r="4543" ht="12.75" spans="2:4">
      <c r="B4543" s="633"/>
      <c r="C4543" s="633"/>
      <c r="D4543" s="633"/>
    </row>
    <row r="4544" ht="12.75" spans="2:4">
      <c r="B4544" s="633"/>
      <c r="C4544" s="633"/>
      <c r="D4544" s="633"/>
    </row>
    <row r="4545" ht="12.75" spans="2:4">
      <c r="B4545" s="633"/>
      <c r="C4545" s="633"/>
      <c r="D4545" s="633"/>
    </row>
    <row r="4546" ht="12.75" spans="2:4">
      <c r="B4546" s="633"/>
      <c r="C4546" s="633"/>
      <c r="D4546" s="633"/>
    </row>
    <row r="4547" ht="12.75" spans="2:4">
      <c r="B4547" s="633"/>
      <c r="C4547" s="633"/>
      <c r="D4547" s="633"/>
    </row>
    <row r="4548" ht="12.75" spans="2:4">
      <c r="B4548" s="633"/>
      <c r="C4548" s="633"/>
      <c r="D4548" s="633"/>
    </row>
    <row r="4549" ht="12.75" spans="2:4">
      <c r="B4549" s="633"/>
      <c r="C4549" s="633"/>
      <c r="D4549" s="633"/>
    </row>
    <row r="4550" ht="12.75" spans="2:4">
      <c r="B4550" s="633"/>
      <c r="C4550" s="633"/>
      <c r="D4550" s="633"/>
    </row>
    <row r="4551" ht="12.75" spans="2:4">
      <c r="B4551" s="633"/>
      <c r="C4551" s="633"/>
      <c r="D4551" s="633"/>
    </row>
    <row r="4552" ht="12.75" spans="2:4">
      <c r="B4552" s="633"/>
      <c r="C4552" s="633"/>
      <c r="D4552" s="633"/>
    </row>
    <row r="4553" ht="12.75" spans="2:4">
      <c r="B4553" s="633"/>
      <c r="C4553" s="633"/>
      <c r="D4553" s="633"/>
    </row>
    <row r="4554" ht="12.75" spans="2:4">
      <c r="B4554" s="633"/>
      <c r="C4554" s="633"/>
      <c r="D4554" s="633"/>
    </row>
    <row r="4555" ht="12.75" spans="2:4">
      <c r="B4555" s="633"/>
      <c r="C4555" s="633"/>
      <c r="D4555" s="633"/>
    </row>
    <row r="4556" ht="12.75" spans="2:4">
      <c r="B4556" s="633"/>
      <c r="C4556" s="633"/>
      <c r="D4556" s="633"/>
    </row>
    <row r="4557" ht="12.75" spans="2:4">
      <c r="B4557" s="633"/>
      <c r="C4557" s="633"/>
      <c r="D4557" s="633"/>
    </row>
    <row r="4558" ht="12.75" spans="2:4">
      <c r="B4558" s="633"/>
      <c r="C4558" s="633"/>
      <c r="D4558" s="633"/>
    </row>
    <row r="4559" ht="12.75" spans="2:4">
      <c r="B4559" s="633"/>
      <c r="C4559" s="633"/>
      <c r="D4559" s="633"/>
    </row>
    <row r="4560" ht="12.75" spans="2:4">
      <c r="B4560" s="633"/>
      <c r="C4560" s="633"/>
      <c r="D4560" s="633"/>
    </row>
    <row r="4561" ht="12.75" spans="2:4">
      <c r="B4561" s="633"/>
      <c r="C4561" s="633"/>
      <c r="D4561" s="633"/>
    </row>
    <row r="4562" ht="12.75" spans="2:4">
      <c r="B4562" s="633"/>
      <c r="C4562" s="633"/>
      <c r="D4562" s="633"/>
    </row>
    <row r="4563" ht="12.75" spans="2:4">
      <c r="B4563" s="633"/>
      <c r="C4563" s="633"/>
      <c r="D4563" s="633"/>
    </row>
    <row r="4564" ht="12.75" spans="2:4">
      <c r="B4564" s="633"/>
      <c r="C4564" s="633"/>
      <c r="D4564" s="633"/>
    </row>
    <row r="4565" ht="12.75" spans="2:4">
      <c r="B4565" s="633"/>
      <c r="C4565" s="633"/>
      <c r="D4565" s="633"/>
    </row>
    <row r="4566" ht="12.75" spans="2:4">
      <c r="B4566" s="633"/>
      <c r="C4566" s="633"/>
      <c r="D4566" s="633"/>
    </row>
    <row r="4567" ht="12.75" spans="2:4">
      <c r="B4567" s="633"/>
      <c r="C4567" s="633"/>
      <c r="D4567" s="633"/>
    </row>
    <row r="4568" ht="12.75" spans="2:4">
      <c r="B4568" s="633"/>
      <c r="C4568" s="633"/>
      <c r="D4568" s="633"/>
    </row>
    <row r="4569" ht="12.75" spans="2:4">
      <c r="B4569" s="633"/>
      <c r="C4569" s="633"/>
      <c r="D4569" s="633"/>
    </row>
    <row r="4570" ht="12.75" spans="2:4">
      <c r="B4570" s="633"/>
      <c r="C4570" s="633"/>
      <c r="D4570" s="633"/>
    </row>
    <row r="4571" ht="12.75" spans="2:4">
      <c r="B4571" s="633"/>
      <c r="C4571" s="633"/>
      <c r="D4571" s="633"/>
    </row>
    <row r="4572" ht="12.75" spans="2:4">
      <c r="B4572" s="633"/>
      <c r="C4572" s="633"/>
      <c r="D4572" s="633"/>
    </row>
    <row r="4573" ht="12.75" spans="2:4">
      <c r="B4573" s="633"/>
      <c r="C4573" s="633"/>
      <c r="D4573" s="633"/>
    </row>
    <row r="4574" ht="12.75" spans="2:4">
      <c r="B4574" s="633"/>
      <c r="C4574" s="633"/>
      <c r="D4574" s="633"/>
    </row>
    <row r="4575" ht="12.75" spans="2:4">
      <c r="B4575" s="633"/>
      <c r="C4575" s="633"/>
      <c r="D4575" s="633"/>
    </row>
    <row r="4576" ht="12.75" spans="2:4">
      <c r="B4576" s="633"/>
      <c r="C4576" s="633"/>
      <c r="D4576" s="633"/>
    </row>
    <row r="4577" ht="12.75" spans="2:4">
      <c r="B4577" s="633"/>
      <c r="C4577" s="633"/>
      <c r="D4577" s="633"/>
    </row>
    <row r="4578" ht="12.75" spans="2:4">
      <c r="B4578" s="633"/>
      <c r="C4578" s="633"/>
      <c r="D4578" s="633"/>
    </row>
    <row r="4579" ht="12.75" spans="2:4">
      <c r="B4579" s="633"/>
      <c r="C4579" s="633"/>
      <c r="D4579" s="633"/>
    </row>
    <row r="4580" ht="12.75" spans="2:4">
      <c r="B4580" s="633"/>
      <c r="C4580" s="633"/>
      <c r="D4580" s="633"/>
    </row>
    <row r="4581" ht="12.75" spans="2:4">
      <c r="B4581" s="633"/>
      <c r="C4581" s="633"/>
      <c r="D4581" s="633"/>
    </row>
    <row r="4582" ht="12.75" spans="2:4">
      <c r="B4582" s="633"/>
      <c r="C4582" s="633"/>
      <c r="D4582" s="633"/>
    </row>
    <row r="4583" ht="12.75" spans="2:4">
      <c r="B4583" s="633"/>
      <c r="C4583" s="633"/>
      <c r="D4583" s="633"/>
    </row>
    <row r="4584" ht="12.75" spans="2:4">
      <c r="B4584" s="633"/>
      <c r="C4584" s="633"/>
      <c r="D4584" s="633"/>
    </row>
    <row r="4585" ht="12.75" spans="2:4">
      <c r="B4585" s="633"/>
      <c r="C4585" s="633"/>
      <c r="D4585" s="633"/>
    </row>
    <row r="4586" ht="12.75" spans="2:4">
      <c r="B4586" s="633"/>
      <c r="C4586" s="633"/>
      <c r="D4586" s="633"/>
    </row>
    <row r="4587" ht="12.75" spans="2:4">
      <c r="B4587" s="633"/>
      <c r="C4587" s="633"/>
      <c r="D4587" s="633"/>
    </row>
    <row r="4588" ht="12.75" spans="2:4">
      <c r="B4588" s="633"/>
      <c r="C4588" s="633"/>
      <c r="D4588" s="633"/>
    </row>
    <row r="4589" ht="12.75" spans="2:4">
      <c r="B4589" s="633"/>
      <c r="C4589" s="633"/>
      <c r="D4589" s="633"/>
    </row>
    <row r="4590" ht="12.75" spans="2:4">
      <c r="B4590" s="633"/>
      <c r="C4590" s="633"/>
      <c r="D4590" s="633"/>
    </row>
    <row r="4591" ht="12.75" spans="2:4">
      <c r="B4591" s="633"/>
      <c r="C4591" s="633"/>
      <c r="D4591" s="633"/>
    </row>
    <row r="4592" ht="12.75" spans="2:4">
      <c r="B4592" s="633"/>
      <c r="C4592" s="633"/>
      <c r="D4592" s="633"/>
    </row>
    <row r="4593" ht="12.75" spans="2:4">
      <c r="B4593" s="633"/>
      <c r="C4593" s="633"/>
      <c r="D4593" s="633"/>
    </row>
    <row r="4594" ht="12.75" spans="2:4">
      <c r="B4594" s="633"/>
      <c r="C4594" s="633"/>
      <c r="D4594" s="633"/>
    </row>
    <row r="4595" ht="12.75" spans="2:4">
      <c r="B4595" s="633"/>
      <c r="C4595" s="633"/>
      <c r="D4595" s="633"/>
    </row>
    <row r="4596" ht="12.75" spans="2:4">
      <c r="B4596" s="633"/>
      <c r="C4596" s="633"/>
      <c r="D4596" s="633"/>
    </row>
    <row r="4597" ht="12.75" spans="2:4">
      <c r="B4597" s="633"/>
      <c r="C4597" s="633"/>
      <c r="D4597" s="633"/>
    </row>
    <row r="4598" ht="12.75" spans="2:4">
      <c r="B4598" s="633"/>
      <c r="C4598" s="633"/>
      <c r="D4598" s="633"/>
    </row>
    <row r="4599" ht="12.75" spans="2:4">
      <c r="B4599" s="633"/>
      <c r="C4599" s="633"/>
      <c r="D4599" s="633"/>
    </row>
    <row r="4600" ht="12.75" spans="2:4">
      <c r="B4600" s="633"/>
      <c r="C4600" s="633"/>
      <c r="D4600" s="633"/>
    </row>
    <row r="4601" ht="12.75" spans="2:4">
      <c r="B4601" s="633"/>
      <c r="C4601" s="633"/>
      <c r="D4601" s="633"/>
    </row>
    <row r="4602" ht="12.75" spans="2:4">
      <c r="B4602" s="633"/>
      <c r="C4602" s="633"/>
      <c r="D4602" s="633"/>
    </row>
    <row r="4603" ht="12.75" spans="2:4">
      <c r="B4603" s="633"/>
      <c r="C4603" s="633"/>
      <c r="D4603" s="633"/>
    </row>
    <row r="4604" ht="12.75" spans="2:4">
      <c r="B4604" s="633"/>
      <c r="C4604" s="633"/>
      <c r="D4604" s="633"/>
    </row>
    <row r="4605" ht="12.75" spans="2:4">
      <c r="B4605" s="633"/>
      <c r="C4605" s="633"/>
      <c r="D4605" s="633"/>
    </row>
    <row r="4606" ht="12.75" spans="2:4">
      <c r="B4606" s="633"/>
      <c r="C4606" s="633"/>
      <c r="D4606" s="633"/>
    </row>
    <row r="4607" ht="12.75" spans="2:4">
      <c r="B4607" s="633"/>
      <c r="C4607" s="633"/>
      <c r="D4607" s="633"/>
    </row>
    <row r="4608" ht="12.75" spans="2:4">
      <c r="B4608" s="633"/>
      <c r="C4608" s="633"/>
      <c r="D4608" s="633"/>
    </row>
    <row r="4609" ht="12.75" spans="2:4">
      <c r="B4609" s="633"/>
      <c r="C4609" s="633"/>
      <c r="D4609" s="633"/>
    </row>
    <row r="4610" ht="12.75" spans="2:4">
      <c r="B4610" s="633"/>
      <c r="C4610" s="633"/>
      <c r="D4610" s="633"/>
    </row>
    <row r="4611" ht="12.75" spans="2:4">
      <c r="B4611" s="633"/>
      <c r="C4611" s="633"/>
      <c r="D4611" s="633"/>
    </row>
    <row r="4612" ht="12.75" spans="2:4">
      <c r="B4612" s="633"/>
      <c r="C4612" s="633"/>
      <c r="D4612" s="633"/>
    </row>
    <row r="4613" ht="12.75" spans="2:4">
      <c r="B4613" s="633"/>
      <c r="C4613" s="633"/>
      <c r="D4613" s="633"/>
    </row>
    <row r="4614" ht="12.75" spans="2:4">
      <c r="B4614" s="633"/>
      <c r="C4614" s="633"/>
      <c r="D4614" s="633"/>
    </row>
    <row r="4615" ht="12.75" spans="2:4">
      <c r="B4615" s="633"/>
      <c r="C4615" s="633"/>
      <c r="D4615" s="633"/>
    </row>
    <row r="4616" ht="12.75" spans="2:4">
      <c r="B4616" s="633"/>
      <c r="C4616" s="633"/>
      <c r="D4616" s="633"/>
    </row>
    <row r="4617" ht="12.75" spans="2:4">
      <c r="B4617" s="633"/>
      <c r="C4617" s="633"/>
      <c r="D4617" s="633"/>
    </row>
    <row r="4618" ht="12.75" spans="2:4">
      <c r="B4618" s="633"/>
      <c r="C4618" s="633"/>
      <c r="D4618" s="633"/>
    </row>
    <row r="4619" ht="12.75" spans="2:4">
      <c r="B4619" s="633"/>
      <c r="C4619" s="633"/>
      <c r="D4619" s="633"/>
    </row>
    <row r="4620" ht="12.75" spans="2:4">
      <c r="B4620" s="633"/>
      <c r="C4620" s="633"/>
      <c r="D4620" s="633"/>
    </row>
    <row r="4621" ht="12.75" spans="2:4">
      <c r="B4621" s="633"/>
      <c r="C4621" s="633"/>
      <c r="D4621" s="633"/>
    </row>
    <row r="4622" ht="12.75" spans="2:4">
      <c r="B4622" s="633"/>
      <c r="C4622" s="633"/>
      <c r="D4622" s="633"/>
    </row>
    <row r="4623" ht="12.75" spans="2:4">
      <c r="B4623" s="633"/>
      <c r="C4623" s="633"/>
      <c r="D4623" s="633"/>
    </row>
    <row r="4624" ht="12.75" spans="2:4">
      <c r="B4624" s="633"/>
      <c r="C4624" s="633"/>
      <c r="D4624" s="633"/>
    </row>
    <row r="4625" ht="12.75" spans="2:4">
      <c r="B4625" s="633"/>
      <c r="C4625" s="633"/>
      <c r="D4625" s="633"/>
    </row>
    <row r="4626" ht="12.75" spans="2:4">
      <c r="B4626" s="633"/>
      <c r="C4626" s="633"/>
      <c r="D4626" s="633"/>
    </row>
    <row r="4627" ht="12.75" spans="2:4">
      <c r="B4627" s="633"/>
      <c r="C4627" s="633"/>
      <c r="D4627" s="633"/>
    </row>
    <row r="4628" ht="12.75" spans="2:4">
      <c r="B4628" s="633"/>
      <c r="C4628" s="633"/>
      <c r="D4628" s="633"/>
    </row>
    <row r="4629" ht="12.75" spans="2:4">
      <c r="B4629" s="633"/>
      <c r="C4629" s="633"/>
      <c r="D4629" s="633"/>
    </row>
    <row r="4630" ht="12.75" spans="2:4">
      <c r="B4630" s="633"/>
      <c r="C4630" s="633"/>
      <c r="D4630" s="633"/>
    </row>
    <row r="4631" ht="12.75" spans="2:4">
      <c r="B4631" s="633"/>
      <c r="C4631" s="633"/>
      <c r="D4631" s="633"/>
    </row>
    <row r="4632" ht="12.75" spans="2:4">
      <c r="B4632" s="633"/>
      <c r="C4632" s="633"/>
      <c r="D4632" s="633"/>
    </row>
    <row r="4633" ht="12.75" spans="2:4">
      <c r="B4633" s="633"/>
      <c r="C4633" s="633"/>
      <c r="D4633" s="633"/>
    </row>
    <row r="4634" ht="12.75" spans="2:4">
      <c r="B4634" s="633"/>
      <c r="C4634" s="633"/>
      <c r="D4634" s="633"/>
    </row>
    <row r="4635" ht="12.75" spans="2:4">
      <c r="B4635" s="633"/>
      <c r="C4635" s="633"/>
      <c r="D4635" s="633"/>
    </row>
    <row r="4636" ht="12.75" spans="2:4">
      <c r="B4636" s="633"/>
      <c r="C4636" s="633"/>
      <c r="D4636" s="633"/>
    </row>
    <row r="4637" ht="12.75" spans="2:4">
      <c r="B4637" s="633"/>
      <c r="C4637" s="633"/>
      <c r="D4637" s="633"/>
    </row>
    <row r="4638" ht="12.75" spans="2:4">
      <c r="B4638" s="633"/>
      <c r="C4638" s="633"/>
      <c r="D4638" s="633"/>
    </row>
    <row r="4639" ht="12.75" spans="2:4">
      <c r="B4639" s="633"/>
      <c r="C4639" s="633"/>
      <c r="D4639" s="633"/>
    </row>
    <row r="4640" ht="12.75" spans="2:4">
      <c r="B4640" s="633"/>
      <c r="C4640" s="633"/>
      <c r="D4640" s="633"/>
    </row>
    <row r="4641" ht="12.75" spans="2:4">
      <c r="B4641" s="633"/>
      <c r="C4641" s="633"/>
      <c r="D4641" s="633"/>
    </row>
    <row r="4642" ht="12.75" spans="2:4">
      <c r="B4642" s="633"/>
      <c r="C4642" s="633"/>
      <c r="D4642" s="633"/>
    </row>
    <row r="4643" ht="12.75" spans="2:4">
      <c r="B4643" s="633"/>
      <c r="C4643" s="633"/>
      <c r="D4643" s="633"/>
    </row>
    <row r="4644" ht="12.75" spans="2:4">
      <c r="B4644" s="633"/>
      <c r="C4644" s="633"/>
      <c r="D4644" s="633"/>
    </row>
    <row r="4645" ht="12.75" spans="2:4">
      <c r="B4645" s="633"/>
      <c r="C4645" s="633"/>
      <c r="D4645" s="633"/>
    </row>
    <row r="4646" ht="12.75" spans="2:4">
      <c r="B4646" s="633"/>
      <c r="C4646" s="633"/>
      <c r="D4646" s="633"/>
    </row>
    <row r="4647" ht="12.75" spans="2:4">
      <c r="B4647" s="633"/>
      <c r="C4647" s="633"/>
      <c r="D4647" s="633"/>
    </row>
    <row r="4648" ht="12.75" spans="2:4">
      <c r="B4648" s="633"/>
      <c r="C4648" s="633"/>
      <c r="D4648" s="633"/>
    </row>
    <row r="4649" ht="12.75" spans="2:4">
      <c r="B4649" s="633"/>
      <c r="C4649" s="633"/>
      <c r="D4649" s="633"/>
    </row>
    <row r="4650" ht="12.75" spans="2:4">
      <c r="B4650" s="633"/>
      <c r="C4650" s="633"/>
      <c r="D4650" s="633"/>
    </row>
    <row r="4651" ht="12.75" spans="2:4">
      <c r="B4651" s="633"/>
      <c r="C4651" s="633"/>
      <c r="D4651" s="633"/>
    </row>
    <row r="4652" ht="12.75" spans="2:4">
      <c r="B4652" s="633"/>
      <c r="C4652" s="633"/>
      <c r="D4652" s="633"/>
    </row>
    <row r="4653" ht="12.75" spans="2:4">
      <c r="B4653" s="633"/>
      <c r="C4653" s="633"/>
      <c r="D4653" s="633"/>
    </row>
    <row r="4654" ht="12.75" spans="2:4">
      <c r="B4654" s="633"/>
      <c r="C4654" s="633"/>
      <c r="D4654" s="633"/>
    </row>
    <row r="4655" ht="12.75" spans="2:4">
      <c r="B4655" s="633"/>
      <c r="C4655" s="633"/>
      <c r="D4655" s="633"/>
    </row>
    <row r="4656" ht="12.75" spans="2:4">
      <c r="B4656" s="633"/>
      <c r="C4656" s="633"/>
      <c r="D4656" s="633"/>
    </row>
    <row r="4657" ht="12.75" spans="2:4">
      <c r="B4657" s="633"/>
      <c r="C4657" s="633"/>
      <c r="D4657" s="633"/>
    </row>
    <row r="4658" ht="12.75" spans="2:4">
      <c r="B4658" s="633"/>
      <c r="C4658" s="633"/>
      <c r="D4658" s="633"/>
    </row>
    <row r="4659" ht="12.75" spans="2:4">
      <c r="B4659" s="633"/>
      <c r="C4659" s="633"/>
      <c r="D4659" s="633"/>
    </row>
    <row r="4660" ht="12.75" spans="2:4">
      <c r="B4660" s="633"/>
      <c r="C4660" s="633"/>
      <c r="D4660" s="633"/>
    </row>
    <row r="4661" ht="12.75" spans="2:4">
      <c r="B4661" s="633"/>
      <c r="C4661" s="633"/>
      <c r="D4661" s="633"/>
    </row>
    <row r="4662" ht="12.75" spans="2:4">
      <c r="B4662" s="633"/>
      <c r="C4662" s="633"/>
      <c r="D4662" s="633"/>
    </row>
    <row r="4663" ht="12.75" spans="2:4">
      <c r="B4663" s="633"/>
      <c r="C4663" s="633"/>
      <c r="D4663" s="633"/>
    </row>
    <row r="4664" ht="12.75" spans="2:4">
      <c r="B4664" s="633"/>
      <c r="C4664" s="633"/>
      <c r="D4664" s="633"/>
    </row>
    <row r="4665" ht="12.75" spans="2:4">
      <c r="B4665" s="633"/>
      <c r="C4665" s="633"/>
      <c r="D4665" s="633"/>
    </row>
    <row r="4666" ht="12.75" spans="2:4">
      <c r="B4666" s="633"/>
      <c r="C4666" s="633"/>
      <c r="D4666" s="633"/>
    </row>
    <row r="4667" ht="12.75" spans="2:4">
      <c r="B4667" s="633"/>
      <c r="C4667" s="633"/>
      <c r="D4667" s="633"/>
    </row>
    <row r="4668" ht="12.75" spans="2:4">
      <c r="B4668" s="633"/>
      <c r="C4668" s="633"/>
      <c r="D4668" s="633"/>
    </row>
    <row r="4669" ht="12.75" spans="2:4">
      <c r="B4669" s="633"/>
      <c r="C4669" s="633"/>
      <c r="D4669" s="633"/>
    </row>
    <row r="4670" ht="12.75" spans="2:4">
      <c r="B4670" s="633"/>
      <c r="C4670" s="633"/>
      <c r="D4670" s="633"/>
    </row>
    <row r="4671" ht="12.75" spans="2:4">
      <c r="B4671" s="633"/>
      <c r="C4671" s="633"/>
      <c r="D4671" s="633"/>
    </row>
    <row r="4672" ht="12.75" spans="2:4">
      <c r="B4672" s="633"/>
      <c r="C4672" s="633"/>
      <c r="D4672" s="633"/>
    </row>
    <row r="4673" ht="12.75" spans="2:4">
      <c r="B4673" s="633"/>
      <c r="C4673" s="633"/>
      <c r="D4673" s="633"/>
    </row>
    <row r="4674" ht="12.75" spans="2:4">
      <c r="B4674" s="633"/>
      <c r="C4674" s="633"/>
      <c r="D4674" s="633"/>
    </row>
    <row r="4675" ht="12.75" spans="2:4">
      <c r="B4675" s="633"/>
      <c r="C4675" s="633"/>
      <c r="D4675" s="633"/>
    </row>
    <row r="4676" ht="12.75" spans="2:4">
      <c r="B4676" s="633"/>
      <c r="C4676" s="633"/>
      <c r="D4676" s="633"/>
    </row>
    <row r="4677" ht="12.75" spans="2:4">
      <c r="B4677" s="633"/>
      <c r="C4677" s="633"/>
      <c r="D4677" s="633"/>
    </row>
    <row r="4678" ht="12.75" spans="2:4">
      <c r="B4678" s="633"/>
      <c r="C4678" s="633"/>
      <c r="D4678" s="633"/>
    </row>
    <row r="4679" ht="12.75" spans="2:4">
      <c r="B4679" s="633"/>
      <c r="C4679" s="633"/>
      <c r="D4679" s="633"/>
    </row>
    <row r="4680" ht="12.75" spans="2:4">
      <c r="B4680" s="633"/>
      <c r="C4680" s="633"/>
      <c r="D4680" s="633"/>
    </row>
    <row r="4681" ht="12.75" spans="2:4">
      <c r="B4681" s="633"/>
      <c r="C4681" s="633"/>
      <c r="D4681" s="633"/>
    </row>
    <row r="4682" ht="12.75" spans="2:4">
      <c r="B4682" s="633"/>
      <c r="C4682" s="633"/>
      <c r="D4682" s="633"/>
    </row>
    <row r="4683" ht="12.75" spans="2:4">
      <c r="B4683" s="633"/>
      <c r="C4683" s="633"/>
      <c r="D4683" s="633"/>
    </row>
    <row r="4684" ht="12.75" spans="2:4">
      <c r="B4684" s="633"/>
      <c r="C4684" s="633"/>
      <c r="D4684" s="633"/>
    </row>
    <row r="4685" ht="12.75" spans="2:4">
      <c r="B4685" s="633"/>
      <c r="C4685" s="633"/>
      <c r="D4685" s="633"/>
    </row>
    <row r="4686" ht="12.75" spans="2:4">
      <c r="B4686" s="633"/>
      <c r="C4686" s="633"/>
      <c r="D4686" s="633"/>
    </row>
    <row r="4687" ht="12.75" spans="2:4">
      <c r="B4687" s="633"/>
      <c r="C4687" s="633"/>
      <c r="D4687" s="633"/>
    </row>
    <row r="4688" ht="12.75" spans="2:4">
      <c r="B4688" s="633"/>
      <c r="C4688" s="633"/>
      <c r="D4688" s="633"/>
    </row>
    <row r="4689" ht="12.75" spans="2:4">
      <c r="B4689" s="633"/>
      <c r="C4689" s="633"/>
      <c r="D4689" s="633"/>
    </row>
    <row r="4690" ht="12.75" spans="2:4">
      <c r="B4690" s="633"/>
      <c r="C4690" s="633"/>
      <c r="D4690" s="633"/>
    </row>
    <row r="4691" ht="12.75" spans="2:4">
      <c r="B4691" s="633"/>
      <c r="C4691" s="633"/>
      <c r="D4691" s="633"/>
    </row>
    <row r="4692" ht="12.75" spans="2:4">
      <c r="B4692" s="633"/>
      <c r="C4692" s="633"/>
      <c r="D4692" s="633"/>
    </row>
    <row r="4693" ht="12.75" spans="2:4">
      <c r="B4693" s="633"/>
      <c r="C4693" s="633"/>
      <c r="D4693" s="633"/>
    </row>
    <row r="4694" ht="12.75" spans="2:4">
      <c r="B4694" s="633"/>
      <c r="C4694" s="633"/>
      <c r="D4694" s="633"/>
    </row>
    <row r="4695" ht="12.75" spans="2:4">
      <c r="B4695" s="633"/>
      <c r="C4695" s="633"/>
      <c r="D4695" s="633"/>
    </row>
    <row r="4696" ht="12.75" spans="2:4">
      <c r="B4696" s="633"/>
      <c r="C4696" s="633"/>
      <c r="D4696" s="633"/>
    </row>
    <row r="4697" ht="12.75" spans="2:4">
      <c r="B4697" s="633"/>
      <c r="C4697" s="633"/>
      <c r="D4697" s="633"/>
    </row>
    <row r="4698" ht="12.75" spans="2:4">
      <c r="B4698" s="633"/>
      <c r="C4698" s="633"/>
      <c r="D4698" s="633"/>
    </row>
    <row r="4699" ht="12.75" spans="2:4">
      <c r="B4699" s="633"/>
      <c r="C4699" s="633"/>
      <c r="D4699" s="633"/>
    </row>
    <row r="4700" ht="12.75" spans="2:4">
      <c r="B4700" s="633"/>
      <c r="C4700" s="633"/>
      <c r="D4700" s="633"/>
    </row>
    <row r="4701" ht="12.75" spans="2:4">
      <c r="B4701" s="633"/>
      <c r="C4701" s="633"/>
      <c r="D4701" s="633"/>
    </row>
    <row r="4702" ht="12.75" spans="2:4">
      <c r="B4702" s="633"/>
      <c r="C4702" s="633"/>
      <c r="D4702" s="633"/>
    </row>
    <row r="4703" ht="12.75" spans="2:4">
      <c r="B4703" s="633"/>
      <c r="C4703" s="633"/>
      <c r="D4703" s="633"/>
    </row>
    <row r="4704" ht="12.75" spans="2:4">
      <c r="B4704" s="633"/>
      <c r="C4704" s="633"/>
      <c r="D4704" s="633"/>
    </row>
    <row r="4705" ht="12.75" spans="2:4">
      <c r="B4705" s="633"/>
      <c r="C4705" s="633"/>
      <c r="D4705" s="633"/>
    </row>
    <row r="4706" ht="12.75" spans="2:4">
      <c r="B4706" s="633"/>
      <c r="C4706" s="633"/>
      <c r="D4706" s="633"/>
    </row>
    <row r="4707" ht="12.75" spans="2:4">
      <c r="B4707" s="633"/>
      <c r="C4707" s="633"/>
      <c r="D4707" s="633"/>
    </row>
    <row r="4708" ht="12.75" spans="2:4">
      <c r="B4708" s="633"/>
      <c r="C4708" s="633"/>
      <c r="D4708" s="633"/>
    </row>
    <row r="4709" ht="12.75" spans="2:4">
      <c r="B4709" s="633"/>
      <c r="C4709" s="633"/>
      <c r="D4709" s="633"/>
    </row>
    <row r="4710" ht="12.75" spans="2:4">
      <c r="B4710" s="633"/>
      <c r="C4710" s="633"/>
      <c r="D4710" s="633"/>
    </row>
    <row r="4711" ht="12.75" spans="2:4">
      <c r="B4711" s="633"/>
      <c r="C4711" s="633"/>
      <c r="D4711" s="633"/>
    </row>
    <row r="4712" ht="12.75" spans="2:4">
      <c r="B4712" s="633"/>
      <c r="C4712" s="633"/>
      <c r="D4712" s="633"/>
    </row>
    <row r="4713" ht="12.75" spans="2:4">
      <c r="B4713" s="633"/>
      <c r="C4713" s="633"/>
      <c r="D4713" s="633"/>
    </row>
    <row r="4714" ht="12.75" spans="2:4">
      <c r="B4714" s="633"/>
      <c r="C4714" s="633"/>
      <c r="D4714" s="633"/>
    </row>
    <row r="4715" ht="12.75" spans="2:4">
      <c r="B4715" s="633"/>
      <c r="C4715" s="633"/>
      <c r="D4715" s="633"/>
    </row>
    <row r="4716" ht="12.75" spans="2:4">
      <c r="B4716" s="633"/>
      <c r="C4716" s="633"/>
      <c r="D4716" s="633"/>
    </row>
    <row r="4717" ht="12.75" spans="2:4">
      <c r="B4717" s="633"/>
      <c r="C4717" s="633"/>
      <c r="D4717" s="633"/>
    </row>
    <row r="4718" ht="12.75" spans="2:4">
      <c r="B4718" s="633"/>
      <c r="C4718" s="633"/>
      <c r="D4718" s="633"/>
    </row>
    <row r="4719" ht="12.75" spans="2:4">
      <c r="B4719" s="633"/>
      <c r="C4719" s="633"/>
      <c r="D4719" s="633"/>
    </row>
    <row r="4720" ht="12.75" spans="2:4">
      <c r="B4720" s="633"/>
      <c r="C4720" s="633"/>
      <c r="D4720" s="633"/>
    </row>
    <row r="4721" ht="12.75" spans="2:4">
      <c r="B4721" s="633"/>
      <c r="C4721" s="633"/>
      <c r="D4721" s="633"/>
    </row>
    <row r="4722" ht="12.75" spans="2:4">
      <c r="B4722" s="633"/>
      <c r="C4722" s="633"/>
      <c r="D4722" s="633"/>
    </row>
    <row r="4723" ht="12.75" spans="2:4">
      <c r="B4723" s="633"/>
      <c r="C4723" s="633"/>
      <c r="D4723" s="633"/>
    </row>
    <row r="4724" ht="12.75" spans="2:4">
      <c r="B4724" s="633"/>
      <c r="C4724" s="633"/>
      <c r="D4724" s="633"/>
    </row>
    <row r="4725" ht="12.75" spans="2:4">
      <c r="B4725" s="633"/>
      <c r="C4725" s="633"/>
      <c r="D4725" s="633"/>
    </row>
    <row r="4726" ht="12.75" spans="2:4">
      <c r="B4726" s="633"/>
      <c r="C4726" s="633"/>
      <c r="D4726" s="633"/>
    </row>
    <row r="4727" ht="12.75" spans="2:4">
      <c r="B4727" s="633"/>
      <c r="C4727" s="633"/>
      <c r="D4727" s="633"/>
    </row>
    <row r="4728" ht="12.75" spans="2:4">
      <c r="B4728" s="633"/>
      <c r="C4728" s="633"/>
      <c r="D4728" s="633"/>
    </row>
    <row r="4729" ht="12.75" spans="2:4">
      <c r="B4729" s="633"/>
      <c r="C4729" s="633"/>
      <c r="D4729" s="633"/>
    </row>
    <row r="4730" ht="12.75" spans="2:4">
      <c r="B4730" s="633"/>
      <c r="C4730" s="633"/>
      <c r="D4730" s="633"/>
    </row>
    <row r="4731" ht="12.75" spans="2:4">
      <c r="B4731" s="633"/>
      <c r="C4731" s="633"/>
      <c r="D4731" s="633"/>
    </row>
    <row r="4732" ht="12.75" spans="2:4">
      <c r="B4732" s="633"/>
      <c r="C4732" s="633"/>
      <c r="D4732" s="633"/>
    </row>
    <row r="4733" ht="12.75" spans="2:4">
      <c r="B4733" s="633"/>
      <c r="C4733" s="633"/>
      <c r="D4733" s="633"/>
    </row>
    <row r="4734" ht="12.75" spans="2:4">
      <c r="B4734" s="633"/>
      <c r="C4734" s="633"/>
      <c r="D4734" s="633"/>
    </row>
    <row r="4735" ht="12.75" spans="2:4">
      <c r="B4735" s="633"/>
      <c r="C4735" s="633"/>
      <c r="D4735" s="633"/>
    </row>
    <row r="4736" ht="12.75" spans="2:4">
      <c r="B4736" s="633"/>
      <c r="C4736" s="633"/>
      <c r="D4736" s="633"/>
    </row>
    <row r="4737" ht="12.75" spans="2:4">
      <c r="B4737" s="633"/>
      <c r="C4737" s="633"/>
      <c r="D4737" s="633"/>
    </row>
    <row r="4738" ht="12.75" spans="2:4">
      <c r="B4738" s="633"/>
      <c r="C4738" s="633"/>
      <c r="D4738" s="633"/>
    </row>
    <row r="4739" ht="12.75" spans="2:4">
      <c r="B4739" s="633"/>
      <c r="C4739" s="633"/>
      <c r="D4739" s="633"/>
    </row>
    <row r="4740" ht="12.75" spans="2:4">
      <c r="B4740" s="633"/>
      <c r="C4740" s="633"/>
      <c r="D4740" s="633"/>
    </row>
    <row r="4741" ht="12.75" spans="2:4">
      <c r="B4741" s="633"/>
      <c r="C4741" s="633"/>
      <c r="D4741" s="633"/>
    </row>
    <row r="4742" ht="12.75" spans="2:4">
      <c r="B4742" s="633"/>
      <c r="C4742" s="633"/>
      <c r="D4742" s="633"/>
    </row>
    <row r="4743" ht="12.75" spans="2:4">
      <c r="B4743" s="633"/>
      <c r="C4743" s="633"/>
      <c r="D4743" s="633"/>
    </row>
    <row r="4744" ht="12.75" spans="2:4">
      <c r="B4744" s="633"/>
      <c r="C4744" s="633"/>
      <c r="D4744" s="633"/>
    </row>
    <row r="4745" ht="12.75" spans="2:4">
      <c r="B4745" s="633"/>
      <c r="C4745" s="633"/>
      <c r="D4745" s="633"/>
    </row>
    <row r="4746" ht="12.75" spans="2:4">
      <c r="B4746" s="633"/>
      <c r="C4746" s="633"/>
      <c r="D4746" s="633"/>
    </row>
    <row r="4747" ht="12.75" spans="2:4">
      <c r="B4747" s="633"/>
      <c r="C4747" s="633"/>
      <c r="D4747" s="633"/>
    </row>
    <row r="4748" ht="12.75" spans="2:4">
      <c r="B4748" s="633"/>
      <c r="C4748" s="633"/>
      <c r="D4748" s="633"/>
    </row>
    <row r="4749" ht="12.75" spans="2:4">
      <c r="B4749" s="633"/>
      <c r="C4749" s="633"/>
      <c r="D4749" s="633"/>
    </row>
    <row r="4750" ht="12.75" spans="2:4">
      <c r="B4750" s="633"/>
      <c r="C4750" s="633"/>
      <c r="D4750" s="633"/>
    </row>
    <row r="4751" ht="12.75" spans="2:4">
      <c r="B4751" s="633"/>
      <c r="C4751" s="633"/>
      <c r="D4751" s="633"/>
    </row>
    <row r="4752" ht="12.75" spans="2:4">
      <c r="B4752" s="633"/>
      <c r="C4752" s="633"/>
      <c r="D4752" s="633"/>
    </row>
    <row r="4753" ht="12.75" spans="2:4">
      <c r="B4753" s="633"/>
      <c r="C4753" s="633"/>
      <c r="D4753" s="633"/>
    </row>
    <row r="4754" ht="12.75" spans="2:4">
      <c r="B4754" s="633"/>
      <c r="C4754" s="633"/>
      <c r="D4754" s="633"/>
    </row>
    <row r="4755" ht="12.75" spans="2:4">
      <c r="B4755" s="633"/>
      <c r="C4755" s="633"/>
      <c r="D4755" s="633"/>
    </row>
    <row r="4756" ht="12.75" spans="2:4">
      <c r="B4756" s="633"/>
      <c r="C4756" s="633"/>
      <c r="D4756" s="633"/>
    </row>
    <row r="4757" ht="12.75" spans="2:4">
      <c r="B4757" s="633"/>
      <c r="C4757" s="633"/>
      <c r="D4757" s="633"/>
    </row>
    <row r="4758" ht="12.75" spans="2:4">
      <c r="B4758" s="633"/>
      <c r="C4758" s="633"/>
      <c r="D4758" s="633"/>
    </row>
    <row r="4759" ht="12.75" spans="2:4">
      <c r="B4759" s="633"/>
      <c r="C4759" s="633"/>
      <c r="D4759" s="633"/>
    </row>
    <row r="4760" ht="12.75" spans="2:4">
      <c r="B4760" s="633"/>
      <c r="C4760" s="633"/>
      <c r="D4760" s="633"/>
    </row>
    <row r="4761" ht="12.75" spans="2:4">
      <c r="B4761" s="633"/>
      <c r="C4761" s="633"/>
      <c r="D4761" s="633"/>
    </row>
    <row r="4762" ht="12.75" spans="2:4">
      <c r="B4762" s="633"/>
      <c r="C4762" s="633"/>
      <c r="D4762" s="633"/>
    </row>
    <row r="4763" ht="12.75" spans="2:4">
      <c r="B4763" s="633"/>
      <c r="C4763" s="633"/>
      <c r="D4763" s="633"/>
    </row>
    <row r="4764" ht="12.75" spans="2:4">
      <c r="B4764" s="633"/>
      <c r="C4764" s="633"/>
      <c r="D4764" s="633"/>
    </row>
    <row r="4765" ht="12.75" spans="2:4">
      <c r="B4765" s="633"/>
      <c r="C4765" s="633"/>
      <c r="D4765" s="633"/>
    </row>
    <row r="4766" ht="12.75" spans="2:4">
      <c r="B4766" s="633"/>
      <c r="C4766" s="633"/>
      <c r="D4766" s="633"/>
    </row>
    <row r="4767" ht="12.75" spans="2:4">
      <c r="B4767" s="633"/>
      <c r="C4767" s="633"/>
      <c r="D4767" s="633"/>
    </row>
    <row r="4768" ht="12.75" spans="2:4">
      <c r="B4768" s="633"/>
      <c r="C4768" s="633"/>
      <c r="D4768" s="633"/>
    </row>
    <row r="4769" ht="12.75" spans="2:4">
      <c r="B4769" s="633"/>
      <c r="C4769" s="633"/>
      <c r="D4769" s="633"/>
    </row>
    <row r="4770" ht="12.75" spans="2:4">
      <c r="B4770" s="633"/>
      <c r="C4770" s="633"/>
      <c r="D4770" s="633"/>
    </row>
    <row r="4771" ht="12.75" spans="2:4">
      <c r="B4771" s="633"/>
      <c r="C4771" s="633"/>
      <c r="D4771" s="633"/>
    </row>
    <row r="4772" ht="12.75" spans="2:4">
      <c r="B4772" s="633"/>
      <c r="C4772" s="633"/>
      <c r="D4772" s="633"/>
    </row>
    <row r="4773" ht="12.75" spans="2:4">
      <c r="B4773" s="633"/>
      <c r="C4773" s="633"/>
      <c r="D4773" s="633"/>
    </row>
    <row r="4774" ht="12.75" spans="2:4">
      <c r="B4774" s="633"/>
      <c r="C4774" s="633"/>
      <c r="D4774" s="633"/>
    </row>
    <row r="4775" ht="12.75" spans="2:4">
      <c r="B4775" s="633"/>
      <c r="C4775" s="633"/>
      <c r="D4775" s="633"/>
    </row>
    <row r="4776" ht="12.75" spans="2:4">
      <c r="B4776" s="633"/>
      <c r="C4776" s="633"/>
      <c r="D4776" s="633"/>
    </row>
    <row r="4777" ht="12.75" spans="2:4">
      <c r="B4777" s="633"/>
      <c r="C4777" s="633"/>
      <c r="D4777" s="633"/>
    </row>
    <row r="4778" ht="12.75" spans="2:4">
      <c r="B4778" s="633"/>
      <c r="C4778" s="633"/>
      <c r="D4778" s="633"/>
    </row>
    <row r="4779" ht="12.75" spans="2:4">
      <c r="B4779" s="633"/>
      <c r="C4779" s="633"/>
      <c r="D4779" s="633"/>
    </row>
    <row r="4780" ht="12.75" spans="2:4">
      <c r="B4780" s="633"/>
      <c r="C4780" s="633"/>
      <c r="D4780" s="633"/>
    </row>
    <row r="4781" ht="12.75" spans="2:4">
      <c r="B4781" s="633"/>
      <c r="C4781" s="633"/>
      <c r="D4781" s="633"/>
    </row>
    <row r="4782" ht="12.75" spans="2:4">
      <c r="B4782" s="633"/>
      <c r="C4782" s="633"/>
      <c r="D4782" s="633"/>
    </row>
    <row r="4783" ht="12.75" spans="2:4">
      <c r="B4783" s="633"/>
      <c r="C4783" s="633"/>
      <c r="D4783" s="633"/>
    </row>
    <row r="4784" ht="12.75" spans="2:4">
      <c r="B4784" s="633"/>
      <c r="C4784" s="633"/>
      <c r="D4784" s="633"/>
    </row>
    <row r="4785" ht="12.75" spans="2:4">
      <c r="B4785" s="633"/>
      <c r="C4785" s="633"/>
      <c r="D4785" s="633"/>
    </row>
    <row r="4786" ht="12.75" spans="2:4">
      <c r="B4786" s="633"/>
      <c r="C4786" s="633"/>
      <c r="D4786" s="633"/>
    </row>
    <row r="4787" ht="12.75" spans="2:4">
      <c r="B4787" s="633"/>
      <c r="C4787" s="633"/>
      <c r="D4787" s="633"/>
    </row>
    <row r="4788" ht="12.75" spans="2:4">
      <c r="B4788" s="633"/>
      <c r="C4788" s="633"/>
      <c r="D4788" s="633"/>
    </row>
    <row r="4789" ht="12.75" spans="2:4">
      <c r="B4789" s="633"/>
      <c r="C4789" s="633"/>
      <c r="D4789" s="633"/>
    </row>
    <row r="4790" ht="12.75" spans="2:4">
      <c r="B4790" s="633"/>
      <c r="C4790" s="633"/>
      <c r="D4790" s="633"/>
    </row>
    <row r="4791" ht="12.75" spans="2:4">
      <c r="B4791" s="633"/>
      <c r="C4791" s="633"/>
      <c r="D4791" s="633"/>
    </row>
    <row r="4792" ht="12.75" spans="2:4">
      <c r="B4792" s="633"/>
      <c r="C4792" s="633"/>
      <c r="D4792" s="633"/>
    </row>
    <row r="4793" ht="12.75" spans="2:4">
      <c r="B4793" s="633"/>
      <c r="C4793" s="633"/>
      <c r="D4793" s="633"/>
    </row>
    <row r="4794" ht="12.75" spans="2:4">
      <c r="B4794" s="633"/>
      <c r="C4794" s="633"/>
      <c r="D4794" s="633"/>
    </row>
    <row r="4795" ht="12.75" spans="2:4">
      <c r="B4795" s="633"/>
      <c r="C4795" s="633"/>
      <c r="D4795" s="633"/>
    </row>
    <row r="4796" ht="12.75" spans="2:4">
      <c r="B4796" s="633"/>
      <c r="C4796" s="633"/>
      <c r="D4796" s="633"/>
    </row>
    <row r="4797" ht="12.75" spans="2:4">
      <c r="B4797" s="633"/>
      <c r="C4797" s="633"/>
      <c r="D4797" s="633"/>
    </row>
    <row r="4798" ht="12.75" spans="2:4">
      <c r="B4798" s="633"/>
      <c r="C4798" s="633"/>
      <c r="D4798" s="633"/>
    </row>
    <row r="4799" ht="12.75" spans="2:4">
      <c r="B4799" s="633"/>
      <c r="C4799" s="633"/>
      <c r="D4799" s="633"/>
    </row>
    <row r="4800" ht="12.75" spans="2:4">
      <c r="B4800" s="633"/>
      <c r="C4800" s="633"/>
      <c r="D4800" s="633"/>
    </row>
    <row r="4801" ht="12.75" spans="2:4">
      <c r="B4801" s="633"/>
      <c r="C4801" s="633"/>
      <c r="D4801" s="633"/>
    </row>
    <row r="4802" ht="12.75" spans="2:4">
      <c r="B4802" s="633"/>
      <c r="C4802" s="633"/>
      <c r="D4802" s="633"/>
    </row>
    <row r="4803" ht="12.75" spans="2:4">
      <c r="B4803" s="633"/>
      <c r="C4803" s="633"/>
      <c r="D4803" s="633"/>
    </row>
    <row r="4804" ht="12.75" spans="2:4">
      <c r="B4804" s="633"/>
      <c r="C4804" s="633"/>
      <c r="D4804" s="633"/>
    </row>
    <row r="4805" ht="12.75" spans="2:4">
      <c r="B4805" s="633"/>
      <c r="C4805" s="633"/>
      <c r="D4805" s="633"/>
    </row>
    <row r="4806" ht="12.75" spans="2:4">
      <c r="B4806" s="633"/>
      <c r="C4806" s="633"/>
      <c r="D4806" s="633"/>
    </row>
    <row r="4807" ht="12.75" spans="2:4">
      <c r="B4807" s="633"/>
      <c r="C4807" s="633"/>
      <c r="D4807" s="633"/>
    </row>
    <row r="4808" ht="12.75" spans="2:4">
      <c r="B4808" s="633"/>
      <c r="C4808" s="633"/>
      <c r="D4808" s="633"/>
    </row>
    <row r="4809" ht="12.75" spans="2:4">
      <c r="B4809" s="633"/>
      <c r="C4809" s="633"/>
      <c r="D4809" s="633"/>
    </row>
    <row r="4810" ht="12.75" spans="2:4">
      <c r="B4810" s="633"/>
      <c r="C4810" s="633"/>
      <c r="D4810" s="633"/>
    </row>
    <row r="4811" ht="12.75" spans="2:4">
      <c r="B4811" s="633"/>
      <c r="C4811" s="633"/>
      <c r="D4811" s="633"/>
    </row>
    <row r="4812" ht="12.75" spans="2:4">
      <c r="B4812" s="633"/>
      <c r="C4812" s="633"/>
      <c r="D4812" s="633"/>
    </row>
    <row r="4813" ht="12.75" spans="2:4">
      <c r="B4813" s="633"/>
      <c r="C4813" s="633"/>
      <c r="D4813" s="633"/>
    </row>
    <row r="4814" ht="12.75" spans="2:4">
      <c r="B4814" s="633"/>
      <c r="C4814" s="633"/>
      <c r="D4814" s="633"/>
    </row>
    <row r="4815" ht="12.75" spans="2:4">
      <c r="B4815" s="633"/>
      <c r="C4815" s="633"/>
      <c r="D4815" s="633"/>
    </row>
    <row r="4816" ht="12.75" spans="2:4">
      <c r="B4816" s="633"/>
      <c r="C4816" s="633"/>
      <c r="D4816" s="633"/>
    </row>
    <row r="4817" ht="12.75" spans="2:4">
      <c r="B4817" s="633"/>
      <c r="C4817" s="633"/>
      <c r="D4817" s="633"/>
    </row>
    <row r="4818" ht="12.75" spans="2:4">
      <c r="B4818" s="633"/>
      <c r="C4818" s="633"/>
      <c r="D4818" s="633"/>
    </row>
    <row r="4819" ht="12.75" spans="2:4">
      <c r="B4819" s="633"/>
      <c r="C4819" s="633"/>
      <c r="D4819" s="633"/>
    </row>
    <row r="4820" ht="12.75" spans="2:4">
      <c r="B4820" s="633"/>
      <c r="C4820" s="633"/>
      <c r="D4820" s="633"/>
    </row>
    <row r="4821" ht="12.75" spans="2:4">
      <c r="B4821" s="633"/>
      <c r="C4821" s="633"/>
      <c r="D4821" s="633"/>
    </row>
    <row r="4822" ht="12.75" spans="2:4">
      <c r="B4822" s="633"/>
      <c r="C4822" s="633"/>
      <c r="D4822" s="633"/>
    </row>
    <row r="4823" ht="12.75" spans="2:4">
      <c r="B4823" s="633"/>
      <c r="C4823" s="633"/>
      <c r="D4823" s="633"/>
    </row>
    <row r="4824" ht="12.75" spans="2:4">
      <c r="B4824" s="633"/>
      <c r="C4824" s="633"/>
      <c r="D4824" s="633"/>
    </row>
    <row r="4825" ht="12.75" spans="2:4">
      <c r="B4825" s="633"/>
      <c r="C4825" s="633"/>
      <c r="D4825" s="633"/>
    </row>
    <row r="4826" ht="12.75" spans="2:4">
      <c r="B4826" s="633"/>
      <c r="C4826" s="633"/>
      <c r="D4826" s="633"/>
    </row>
    <row r="4827" ht="12.75" spans="2:4">
      <c r="B4827" s="633"/>
      <c r="C4827" s="633"/>
      <c r="D4827" s="633"/>
    </row>
    <row r="4828" ht="12.75" spans="2:4">
      <c r="B4828" s="633"/>
      <c r="C4828" s="633"/>
      <c r="D4828" s="633"/>
    </row>
    <row r="4829" ht="12.75" spans="2:4">
      <c r="B4829" s="633"/>
      <c r="C4829" s="633"/>
      <c r="D4829" s="633"/>
    </row>
    <row r="4830" ht="12.75" spans="2:4">
      <c r="B4830" s="633"/>
      <c r="C4830" s="633"/>
      <c r="D4830" s="633"/>
    </row>
    <row r="4831" ht="12.75" spans="2:4">
      <c r="B4831" s="633"/>
      <c r="C4831" s="633"/>
      <c r="D4831" s="633"/>
    </row>
    <row r="4832" ht="12.75" spans="2:4">
      <c r="B4832" s="633"/>
      <c r="C4832" s="633"/>
      <c r="D4832" s="633"/>
    </row>
    <row r="4833" ht="12.75" spans="2:4">
      <c r="B4833" s="633"/>
      <c r="C4833" s="633"/>
      <c r="D4833" s="633"/>
    </row>
    <row r="4834" ht="12.75" spans="2:4">
      <c r="B4834" s="633"/>
      <c r="C4834" s="633"/>
      <c r="D4834" s="633"/>
    </row>
    <row r="4835" ht="12.75" spans="2:4">
      <c r="B4835" s="633"/>
      <c r="C4835" s="633"/>
      <c r="D4835" s="633"/>
    </row>
    <row r="4836" ht="12.75" spans="2:4">
      <c r="B4836" s="633"/>
      <c r="C4836" s="633"/>
      <c r="D4836" s="633"/>
    </row>
    <row r="4837" ht="12.75" spans="2:4">
      <c r="B4837" s="633"/>
      <c r="C4837" s="633"/>
      <c r="D4837" s="633"/>
    </row>
    <row r="4838" ht="12.75" spans="2:4">
      <c r="B4838" s="633"/>
      <c r="C4838" s="633"/>
      <c r="D4838" s="633"/>
    </row>
    <row r="4839" ht="12.75" spans="2:4">
      <c r="B4839" s="633"/>
      <c r="C4839" s="633"/>
      <c r="D4839" s="633"/>
    </row>
    <row r="4840" ht="12.75" spans="2:4">
      <c r="B4840" s="633"/>
      <c r="C4840" s="633"/>
      <c r="D4840" s="633"/>
    </row>
    <row r="4841" ht="12.75" spans="2:4">
      <c r="B4841" s="633"/>
      <c r="C4841" s="633"/>
      <c r="D4841" s="633"/>
    </row>
    <row r="4842" ht="12.75" spans="2:4">
      <c r="B4842" s="633"/>
      <c r="C4842" s="633"/>
      <c r="D4842" s="633"/>
    </row>
    <row r="4843" ht="12.75" spans="2:4">
      <c r="B4843" s="633"/>
      <c r="C4843" s="633"/>
      <c r="D4843" s="633"/>
    </row>
    <row r="4844" ht="12.75" spans="2:4">
      <c r="B4844" s="633"/>
      <c r="C4844" s="633"/>
      <c r="D4844" s="633"/>
    </row>
    <row r="4845" ht="12.75" spans="2:4">
      <c r="B4845" s="633"/>
      <c r="C4845" s="633"/>
      <c r="D4845" s="633"/>
    </row>
    <row r="4846" ht="12.75" spans="2:4">
      <c r="B4846" s="633"/>
      <c r="C4846" s="633"/>
      <c r="D4846" s="633"/>
    </row>
    <row r="4847" ht="12.75" spans="2:4">
      <c r="B4847" s="633"/>
      <c r="C4847" s="633"/>
      <c r="D4847" s="633"/>
    </row>
    <row r="4848" ht="12.75" spans="2:4">
      <c r="B4848" s="633"/>
      <c r="C4848" s="633"/>
      <c r="D4848" s="633"/>
    </row>
    <row r="4849" ht="12.75" spans="2:4">
      <c r="B4849" s="633"/>
      <c r="C4849" s="633"/>
      <c r="D4849" s="633"/>
    </row>
    <row r="4850" ht="12.75" spans="2:4">
      <c r="B4850" s="633"/>
      <c r="C4850" s="633"/>
      <c r="D4850" s="633"/>
    </row>
    <row r="4851" ht="12.75" spans="2:4">
      <c r="B4851" s="633"/>
      <c r="C4851" s="633"/>
      <c r="D4851" s="633"/>
    </row>
    <row r="4852" ht="12.75" spans="2:4">
      <c r="B4852" s="633"/>
      <c r="C4852" s="633"/>
      <c r="D4852" s="633"/>
    </row>
    <row r="4853" ht="12.75" spans="2:4">
      <c r="B4853" s="633"/>
      <c r="C4853" s="633"/>
      <c r="D4853" s="633"/>
    </row>
    <row r="4854" ht="12.75" spans="2:4">
      <c r="B4854" s="633"/>
      <c r="C4854" s="633"/>
      <c r="D4854" s="633"/>
    </row>
    <row r="4855" ht="12.75" spans="2:4">
      <c r="B4855" s="633"/>
      <c r="C4855" s="633"/>
      <c r="D4855" s="633"/>
    </row>
    <row r="4856" ht="12.75" spans="2:4">
      <c r="B4856" s="633"/>
      <c r="C4856" s="633"/>
      <c r="D4856" s="633"/>
    </row>
    <row r="4857" ht="12.75" spans="2:4">
      <c r="B4857" s="633"/>
      <c r="C4857" s="633"/>
      <c r="D4857" s="633"/>
    </row>
    <row r="4858" ht="12.75" spans="2:4">
      <c r="B4858" s="633"/>
      <c r="C4858" s="633"/>
      <c r="D4858" s="633"/>
    </row>
    <row r="4859" ht="12.75" spans="2:4">
      <c r="B4859" s="633"/>
      <c r="C4859" s="633"/>
      <c r="D4859" s="633"/>
    </row>
    <row r="4860" ht="12.75" spans="2:4">
      <c r="B4860" s="633"/>
      <c r="C4860" s="633"/>
      <c r="D4860" s="633"/>
    </row>
    <row r="4861" ht="12.75" spans="2:4">
      <c r="B4861" s="633"/>
      <c r="C4861" s="633"/>
      <c r="D4861" s="633"/>
    </row>
    <row r="4862" ht="12.75" spans="2:4">
      <c r="B4862" s="633"/>
      <c r="C4862" s="633"/>
      <c r="D4862" s="633"/>
    </row>
    <row r="4863" ht="12.75" spans="2:4">
      <c r="B4863" s="633"/>
      <c r="C4863" s="633"/>
      <c r="D4863" s="633"/>
    </row>
    <row r="4864" ht="12.75" spans="2:4">
      <c r="B4864" s="633"/>
      <c r="C4864" s="633"/>
      <c r="D4864" s="633"/>
    </row>
    <row r="4865" ht="12.75" spans="2:4">
      <c r="B4865" s="633"/>
      <c r="C4865" s="633"/>
      <c r="D4865" s="633"/>
    </row>
    <row r="4866" ht="12.75" spans="2:4">
      <c r="B4866" s="633"/>
      <c r="C4866" s="633"/>
      <c r="D4866" s="633"/>
    </row>
    <row r="4867" ht="12.75" spans="2:4">
      <c r="B4867" s="633"/>
      <c r="C4867" s="633"/>
      <c r="D4867" s="633"/>
    </row>
    <row r="4868" ht="12.75" spans="2:4">
      <c r="B4868" s="633"/>
      <c r="C4868" s="633"/>
      <c r="D4868" s="633"/>
    </row>
    <row r="4869" ht="12.75" spans="2:4">
      <c r="B4869" s="633"/>
      <c r="C4869" s="633"/>
      <c r="D4869" s="633"/>
    </row>
    <row r="4870" ht="12.75" spans="2:4">
      <c r="B4870" s="633"/>
      <c r="C4870" s="633"/>
      <c r="D4870" s="633"/>
    </row>
    <row r="4871" ht="12.75" spans="2:4">
      <c r="B4871" s="633"/>
      <c r="C4871" s="633"/>
      <c r="D4871" s="633"/>
    </row>
    <row r="4872" ht="12.75" spans="2:4">
      <c r="B4872" s="633"/>
      <c r="C4872" s="633"/>
      <c r="D4872" s="633"/>
    </row>
    <row r="4873" ht="12.75" spans="2:4">
      <c r="B4873" s="633"/>
      <c r="C4873" s="633"/>
      <c r="D4873" s="633"/>
    </row>
    <row r="4874" ht="12.75" spans="2:4">
      <c r="B4874" s="633"/>
      <c r="C4874" s="633"/>
      <c r="D4874" s="633"/>
    </row>
    <row r="4875" ht="12.75" spans="2:4">
      <c r="B4875" s="633"/>
      <c r="C4875" s="633"/>
      <c r="D4875" s="633"/>
    </row>
    <row r="4876" ht="12.75" spans="2:4">
      <c r="B4876" s="633"/>
      <c r="C4876" s="633"/>
      <c r="D4876" s="633"/>
    </row>
    <row r="4877" ht="12.75" spans="2:4">
      <c r="B4877" s="633"/>
      <c r="C4877" s="633"/>
      <c r="D4877" s="633"/>
    </row>
    <row r="4878" ht="12.75" spans="2:4">
      <c r="B4878" s="633"/>
      <c r="C4878" s="633"/>
      <c r="D4878" s="633"/>
    </row>
    <row r="4879" ht="12.75" spans="2:4">
      <c r="B4879" s="633"/>
      <c r="C4879" s="633"/>
      <c r="D4879" s="633"/>
    </row>
    <row r="4880" ht="12.75" spans="2:4">
      <c r="B4880" s="633"/>
      <c r="C4880" s="633"/>
      <c r="D4880" s="633"/>
    </row>
    <row r="4881" ht="12.75" spans="2:4">
      <c r="B4881" s="633"/>
      <c r="C4881" s="633"/>
      <c r="D4881" s="633"/>
    </row>
    <row r="4882" ht="12.75" spans="2:4">
      <c r="B4882" s="633"/>
      <c r="C4882" s="633"/>
      <c r="D4882" s="633"/>
    </row>
    <row r="4883" ht="12.75" spans="2:4">
      <c r="B4883" s="633"/>
      <c r="C4883" s="633"/>
      <c r="D4883" s="633"/>
    </row>
    <row r="4884" ht="12.75" spans="2:4">
      <c r="B4884" s="633"/>
      <c r="C4884" s="633"/>
      <c r="D4884" s="633"/>
    </row>
    <row r="4885" ht="12.75" spans="2:4">
      <c r="B4885" s="633"/>
      <c r="C4885" s="633"/>
      <c r="D4885" s="633"/>
    </row>
    <row r="4886" ht="12.75" spans="2:4">
      <c r="B4886" s="633"/>
      <c r="C4886" s="633"/>
      <c r="D4886" s="633"/>
    </row>
    <row r="4887" ht="12.75" spans="2:4">
      <c r="B4887" s="633"/>
      <c r="C4887" s="633"/>
      <c r="D4887" s="633"/>
    </row>
    <row r="4888" ht="12.75" spans="2:4">
      <c r="B4888" s="633"/>
      <c r="C4888" s="633"/>
      <c r="D4888" s="633"/>
    </row>
    <row r="4889" ht="12.75" spans="2:4">
      <c r="B4889" s="633"/>
      <c r="C4889" s="633"/>
      <c r="D4889" s="633"/>
    </row>
    <row r="4890" ht="12.75" spans="2:4">
      <c r="B4890" s="633"/>
      <c r="C4890" s="633"/>
      <c r="D4890" s="633"/>
    </row>
    <row r="4891" ht="12.75" spans="2:4">
      <c r="B4891" s="633"/>
      <c r="C4891" s="633"/>
      <c r="D4891" s="633"/>
    </row>
    <row r="4892" ht="12.75" spans="2:4">
      <c r="B4892" s="633"/>
      <c r="C4892" s="633"/>
      <c r="D4892" s="633"/>
    </row>
    <row r="4893" ht="12.75" spans="2:4">
      <c r="B4893" s="633"/>
      <c r="C4893" s="633"/>
      <c r="D4893" s="633"/>
    </row>
    <row r="4894" ht="12.75" spans="2:4">
      <c r="B4894" s="633"/>
      <c r="C4894" s="633"/>
      <c r="D4894" s="633"/>
    </row>
    <row r="4895" ht="12.75" spans="2:4">
      <c r="B4895" s="633"/>
      <c r="C4895" s="633"/>
      <c r="D4895" s="633"/>
    </row>
    <row r="4896" ht="12.75" spans="2:4">
      <c r="B4896" s="633"/>
      <c r="C4896" s="633"/>
      <c r="D4896" s="633"/>
    </row>
    <row r="4897" ht="12.75" spans="2:4">
      <c r="B4897" s="633"/>
      <c r="C4897" s="633"/>
      <c r="D4897" s="633"/>
    </row>
    <row r="4898" ht="12.75" spans="2:4">
      <c r="B4898" s="633"/>
      <c r="C4898" s="633"/>
      <c r="D4898" s="633"/>
    </row>
    <row r="4899" ht="12.75" spans="2:4">
      <c r="B4899" s="633"/>
      <c r="C4899" s="633"/>
      <c r="D4899" s="633"/>
    </row>
    <row r="4900" ht="12.75" spans="2:4">
      <c r="B4900" s="633"/>
      <c r="C4900" s="633"/>
      <c r="D4900" s="633"/>
    </row>
    <row r="4901" ht="12.75" spans="2:4">
      <c r="B4901" s="633"/>
      <c r="C4901" s="633"/>
      <c r="D4901" s="633"/>
    </row>
    <row r="4902" ht="12.75" spans="2:4">
      <c r="B4902" s="633"/>
      <c r="C4902" s="633"/>
      <c r="D4902" s="633"/>
    </row>
    <row r="4903" ht="12.75" spans="2:4">
      <c r="B4903" s="633"/>
      <c r="C4903" s="633"/>
      <c r="D4903" s="633"/>
    </row>
    <row r="4904" ht="12.75" spans="2:4">
      <c r="B4904" s="633"/>
      <c r="C4904" s="633"/>
      <c r="D4904" s="633"/>
    </row>
    <row r="4905" ht="12.75" spans="2:4">
      <c r="B4905" s="633"/>
      <c r="C4905" s="633"/>
      <c r="D4905" s="633"/>
    </row>
    <row r="4906" ht="12.75" spans="2:4">
      <c r="B4906" s="633"/>
      <c r="C4906" s="633"/>
      <c r="D4906" s="633"/>
    </row>
    <row r="4907" ht="12.75" spans="2:4">
      <c r="B4907" s="633"/>
      <c r="C4907" s="633"/>
      <c r="D4907" s="633"/>
    </row>
    <row r="4908" ht="12.75" spans="2:4">
      <c r="B4908" s="633"/>
      <c r="C4908" s="633"/>
      <c r="D4908" s="633"/>
    </row>
    <row r="4909" ht="12.75" spans="2:4">
      <c r="B4909" s="633"/>
      <c r="C4909" s="633"/>
      <c r="D4909" s="633"/>
    </row>
    <row r="4910" ht="12.75" spans="2:4">
      <c r="B4910" s="633"/>
      <c r="C4910" s="633"/>
      <c r="D4910" s="633"/>
    </row>
    <row r="4911" ht="12.75" spans="2:4">
      <c r="B4911" s="633"/>
      <c r="C4911" s="633"/>
      <c r="D4911" s="633"/>
    </row>
    <row r="4912" ht="12.75" spans="2:4">
      <c r="B4912" s="633"/>
      <c r="C4912" s="633"/>
      <c r="D4912" s="633"/>
    </row>
    <row r="4913" ht="12.75" spans="2:4">
      <c r="B4913" s="633"/>
      <c r="C4913" s="633"/>
      <c r="D4913" s="633"/>
    </row>
    <row r="4914" ht="12.75" spans="2:4">
      <c r="B4914" s="633"/>
      <c r="C4914" s="633"/>
      <c r="D4914" s="633"/>
    </row>
    <row r="4915" ht="12.75" spans="2:4">
      <c r="B4915" s="633"/>
      <c r="C4915" s="633"/>
      <c r="D4915" s="633"/>
    </row>
    <row r="4916" ht="12.75" spans="2:4">
      <c r="B4916" s="633"/>
      <c r="C4916" s="633"/>
      <c r="D4916" s="633"/>
    </row>
    <row r="4917" ht="12.75" spans="2:4">
      <c r="B4917" s="633"/>
      <c r="C4917" s="633"/>
      <c r="D4917" s="633"/>
    </row>
    <row r="4918" ht="12.75" spans="2:4">
      <c r="B4918" s="633"/>
      <c r="C4918" s="633"/>
      <c r="D4918" s="633"/>
    </row>
    <row r="4919" ht="12.75" spans="2:4">
      <c r="B4919" s="633"/>
      <c r="C4919" s="633"/>
      <c r="D4919" s="633"/>
    </row>
    <row r="4920" ht="12.75" spans="2:4">
      <c r="B4920" s="633"/>
      <c r="C4920" s="633"/>
      <c r="D4920" s="633"/>
    </row>
    <row r="4921" ht="12.75" spans="2:4">
      <c r="B4921" s="633"/>
      <c r="C4921" s="633"/>
      <c r="D4921" s="633"/>
    </row>
    <row r="4922" ht="12.75" spans="2:4">
      <c r="B4922" s="633"/>
      <c r="C4922" s="633"/>
      <c r="D4922" s="633"/>
    </row>
    <row r="4923" ht="12.75" spans="2:4">
      <c r="B4923" s="633"/>
      <c r="C4923" s="633"/>
      <c r="D4923" s="633"/>
    </row>
    <row r="4924" ht="12.75" spans="2:4">
      <c r="B4924" s="633"/>
      <c r="C4924" s="633"/>
      <c r="D4924" s="633"/>
    </row>
    <row r="4925" ht="12.75" spans="2:4">
      <c r="B4925" s="633"/>
      <c r="C4925" s="633"/>
      <c r="D4925" s="633"/>
    </row>
    <row r="4926" ht="12.75" spans="2:4">
      <c r="B4926" s="633"/>
      <c r="C4926" s="633"/>
      <c r="D4926" s="633"/>
    </row>
    <row r="4927" ht="12.75" spans="2:4">
      <c r="B4927" s="633"/>
      <c r="C4927" s="633"/>
      <c r="D4927" s="633"/>
    </row>
    <row r="4928" ht="12.75" spans="2:4">
      <c r="B4928" s="633"/>
      <c r="C4928" s="633"/>
      <c r="D4928" s="633"/>
    </row>
    <row r="4929" ht="12.75" spans="2:4">
      <c r="B4929" s="633"/>
      <c r="C4929" s="633"/>
      <c r="D4929" s="633"/>
    </row>
    <row r="4930" ht="12.75" spans="2:4">
      <c r="B4930" s="633"/>
      <c r="C4930" s="633"/>
      <c r="D4930" s="633"/>
    </row>
    <row r="4931" ht="12.75" spans="2:4">
      <c r="B4931" s="633"/>
      <c r="C4931" s="633"/>
      <c r="D4931" s="633"/>
    </row>
    <row r="4932" ht="12.75" spans="2:4">
      <c r="B4932" s="633"/>
      <c r="C4932" s="633"/>
      <c r="D4932" s="633"/>
    </row>
    <row r="4933" ht="12.75" spans="2:4">
      <c r="B4933" s="633"/>
      <c r="C4933" s="633"/>
      <c r="D4933" s="633"/>
    </row>
    <row r="4934" ht="12.75" spans="2:4">
      <c r="B4934" s="633"/>
      <c r="C4934" s="633"/>
      <c r="D4934" s="633"/>
    </row>
    <row r="4935" ht="12.75" spans="2:4">
      <c r="B4935" s="633"/>
      <c r="C4935" s="633"/>
      <c r="D4935" s="633"/>
    </row>
    <row r="4936" ht="12.75" spans="2:4">
      <c r="B4936" s="633"/>
      <c r="C4936" s="633"/>
      <c r="D4936" s="633"/>
    </row>
    <row r="4937" ht="12.75" spans="2:4">
      <c r="B4937" s="633"/>
      <c r="C4937" s="633"/>
      <c r="D4937" s="633"/>
    </row>
    <row r="4938" ht="12.75" spans="2:4">
      <c r="B4938" s="633"/>
      <c r="C4938" s="633"/>
      <c r="D4938" s="633"/>
    </row>
    <row r="4939" ht="12.75" spans="2:4">
      <c r="B4939" s="633"/>
      <c r="C4939" s="633"/>
      <c r="D4939" s="633"/>
    </row>
    <row r="4940" ht="12.75" spans="2:4">
      <c r="B4940" s="633"/>
      <c r="C4940" s="633"/>
      <c r="D4940" s="633"/>
    </row>
    <row r="4941" ht="12.75" spans="2:4">
      <c r="B4941" s="633"/>
      <c r="C4941" s="633"/>
      <c r="D4941" s="633"/>
    </row>
    <row r="4942" ht="12.75" spans="2:4">
      <c r="B4942" s="633"/>
      <c r="C4942" s="633"/>
      <c r="D4942" s="633"/>
    </row>
    <row r="4943" ht="12.75" spans="2:4">
      <c r="B4943" s="633"/>
      <c r="C4943" s="633"/>
      <c r="D4943" s="633"/>
    </row>
    <row r="4944" ht="12.75" spans="2:4">
      <c r="B4944" s="633"/>
      <c r="C4944" s="633"/>
      <c r="D4944" s="633"/>
    </row>
    <row r="4945" ht="12.75" spans="2:4">
      <c r="B4945" s="633"/>
      <c r="C4945" s="633"/>
      <c r="D4945" s="633"/>
    </row>
    <row r="4946" ht="12.75" spans="2:4">
      <c r="B4946" s="633"/>
      <c r="C4946" s="633"/>
      <c r="D4946" s="633"/>
    </row>
    <row r="4947" ht="12.75" spans="2:4">
      <c r="B4947" s="633"/>
      <c r="C4947" s="633"/>
      <c r="D4947" s="633"/>
    </row>
    <row r="4948" ht="12.75" spans="2:4">
      <c r="B4948" s="633"/>
      <c r="C4948" s="633"/>
      <c r="D4948" s="633"/>
    </row>
    <row r="4949" ht="12.75" spans="2:4">
      <c r="B4949" s="633"/>
      <c r="C4949" s="633"/>
      <c r="D4949" s="633"/>
    </row>
    <row r="4950" ht="12.75" spans="2:4">
      <c r="B4950" s="633"/>
      <c r="C4950" s="633"/>
      <c r="D4950" s="633"/>
    </row>
    <row r="4951" ht="12.75" spans="2:4">
      <c r="B4951" s="633"/>
      <c r="C4951" s="633"/>
      <c r="D4951" s="633"/>
    </row>
    <row r="4952" ht="12.75" spans="2:4">
      <c r="B4952" s="633"/>
      <c r="C4952" s="633"/>
      <c r="D4952" s="633"/>
    </row>
    <row r="4953" ht="12.75" spans="2:4">
      <c r="B4953" s="633"/>
      <c r="C4953" s="633"/>
      <c r="D4953" s="633"/>
    </row>
    <row r="4954" ht="12.75" spans="2:4">
      <c r="B4954" s="633"/>
      <c r="C4954" s="633"/>
      <c r="D4954" s="633"/>
    </row>
    <row r="4955" ht="12.75" spans="2:4">
      <c r="B4955" s="633"/>
      <c r="C4955" s="633"/>
      <c r="D4955" s="633"/>
    </row>
    <row r="4956" ht="12.75" spans="2:4">
      <c r="B4956" s="633"/>
      <c r="C4956" s="633"/>
      <c r="D4956" s="633"/>
    </row>
    <row r="4957" ht="12.75" spans="2:4">
      <c r="B4957" s="633"/>
      <c r="C4957" s="633"/>
      <c r="D4957" s="633"/>
    </row>
    <row r="4958" ht="12.75" spans="2:4">
      <c r="B4958" s="633"/>
      <c r="C4958" s="633"/>
      <c r="D4958" s="633"/>
    </row>
    <row r="4959" ht="12.75" spans="2:4">
      <c r="B4959" s="633"/>
      <c r="C4959" s="633"/>
      <c r="D4959" s="633"/>
    </row>
    <row r="4960" ht="12.75" spans="2:4">
      <c r="B4960" s="633"/>
      <c r="C4960" s="633"/>
      <c r="D4960" s="633"/>
    </row>
    <row r="4961" ht="12.75" spans="2:4">
      <c r="B4961" s="633"/>
      <c r="C4961" s="633"/>
      <c r="D4961" s="633"/>
    </row>
    <row r="4962" ht="12.75" spans="2:4">
      <c r="B4962" s="633"/>
      <c r="C4962" s="633"/>
      <c r="D4962" s="633"/>
    </row>
    <row r="4963" ht="12.75" spans="2:4">
      <c r="B4963" s="633"/>
      <c r="C4963" s="633"/>
      <c r="D4963" s="633"/>
    </row>
    <row r="4964" ht="12.75" spans="2:4">
      <c r="B4964" s="633"/>
      <c r="C4964" s="633"/>
      <c r="D4964" s="633"/>
    </row>
    <row r="4965" ht="12.75" spans="2:4">
      <c r="B4965" s="633"/>
      <c r="C4965" s="633"/>
      <c r="D4965" s="633"/>
    </row>
    <row r="4966" ht="12.75" spans="2:4">
      <c r="B4966" s="633"/>
      <c r="C4966" s="633"/>
      <c r="D4966" s="633"/>
    </row>
    <row r="4967" ht="12.75" spans="2:4">
      <c r="B4967" s="633"/>
      <c r="C4967" s="633"/>
      <c r="D4967" s="633"/>
    </row>
    <row r="4968" ht="12.75" spans="2:4">
      <c r="B4968" s="633"/>
      <c r="C4968" s="633"/>
      <c r="D4968" s="633"/>
    </row>
    <row r="4969" ht="12.75" spans="2:4">
      <c r="B4969" s="633"/>
      <c r="C4969" s="633"/>
      <c r="D4969" s="633"/>
    </row>
    <row r="4970" ht="12.75" spans="2:4">
      <c r="B4970" s="633"/>
      <c r="C4970" s="633"/>
      <c r="D4970" s="633"/>
    </row>
    <row r="4971" ht="12.75" spans="2:4">
      <c r="B4971" s="633"/>
      <c r="C4971" s="633"/>
      <c r="D4971" s="633"/>
    </row>
    <row r="4972" ht="12.75" spans="2:4">
      <c r="B4972" s="633"/>
      <c r="C4972" s="633"/>
      <c r="D4972" s="633"/>
    </row>
    <row r="4973" ht="12.75" spans="2:4">
      <c r="B4973" s="633"/>
      <c r="C4973" s="633"/>
      <c r="D4973" s="633"/>
    </row>
    <row r="4974" ht="12.75" spans="2:4">
      <c r="B4974" s="633"/>
      <c r="C4974" s="633"/>
      <c r="D4974" s="633"/>
    </row>
    <row r="4975" ht="12.75" spans="2:4">
      <c r="B4975" s="633"/>
      <c r="C4975" s="633"/>
      <c r="D4975" s="633"/>
    </row>
    <row r="4976" ht="12.75" spans="2:4">
      <c r="B4976" s="633"/>
      <c r="C4976" s="633"/>
      <c r="D4976" s="633"/>
    </row>
    <row r="4977" ht="12.75" spans="2:4">
      <c r="B4977" s="633"/>
      <c r="C4977" s="633"/>
      <c r="D4977" s="633"/>
    </row>
    <row r="4978" ht="12.75" spans="2:4">
      <c r="B4978" s="633"/>
      <c r="C4978" s="633"/>
      <c r="D4978" s="633"/>
    </row>
    <row r="4979" ht="12.75" spans="2:4">
      <c r="B4979" s="633"/>
      <c r="C4979" s="633"/>
      <c r="D4979" s="633"/>
    </row>
    <row r="4980" ht="12.75" spans="2:4">
      <c r="B4980" s="633"/>
      <c r="C4980" s="633"/>
      <c r="D4980" s="633"/>
    </row>
    <row r="4981" ht="12.75" spans="2:4">
      <c r="B4981" s="633"/>
      <c r="C4981" s="633"/>
      <c r="D4981" s="633"/>
    </row>
    <row r="4982" ht="12.75" spans="2:4">
      <c r="B4982" s="633"/>
      <c r="C4982" s="633"/>
      <c r="D4982" s="633"/>
    </row>
    <row r="4983" ht="12.75" spans="2:4">
      <c r="B4983" s="633"/>
      <c r="C4983" s="633"/>
      <c r="D4983" s="633"/>
    </row>
    <row r="4984" ht="12.75" spans="2:4">
      <c r="B4984" s="633"/>
      <c r="C4984" s="633"/>
      <c r="D4984" s="633"/>
    </row>
    <row r="4985" ht="12.75" spans="2:4">
      <c r="B4985" s="633"/>
      <c r="C4985" s="633"/>
      <c r="D4985" s="633"/>
    </row>
    <row r="4986" ht="12.75" spans="2:4">
      <c r="B4986" s="633"/>
      <c r="C4986" s="633"/>
      <c r="D4986" s="633"/>
    </row>
    <row r="4987" ht="12.75" spans="2:4">
      <c r="B4987" s="633"/>
      <c r="C4987" s="633"/>
      <c r="D4987" s="633"/>
    </row>
    <row r="4988" ht="12.75" spans="2:4">
      <c r="B4988" s="633"/>
      <c r="C4988" s="633"/>
      <c r="D4988" s="633"/>
    </row>
    <row r="4989" ht="12.75" spans="2:4">
      <c r="B4989" s="633"/>
      <c r="C4989" s="633"/>
      <c r="D4989" s="633"/>
    </row>
    <row r="4990" ht="12.75" spans="2:4">
      <c r="B4990" s="633"/>
      <c r="C4990" s="633"/>
      <c r="D4990" s="633"/>
    </row>
    <row r="4991" ht="12.75" spans="2:4">
      <c r="B4991" s="633"/>
      <c r="C4991" s="633"/>
      <c r="D4991" s="633"/>
    </row>
    <row r="4992" ht="12.75" spans="2:4">
      <c r="B4992" s="633"/>
      <c r="C4992" s="633"/>
      <c r="D4992" s="633"/>
    </row>
    <row r="4993" ht="12.75" spans="2:4">
      <c r="B4993" s="633"/>
      <c r="C4993" s="633"/>
      <c r="D4993" s="633"/>
    </row>
    <row r="4994" ht="12.75" spans="2:4">
      <c r="B4994" s="633"/>
      <c r="C4994" s="633"/>
      <c r="D4994" s="633"/>
    </row>
    <row r="4995" ht="12.75" spans="2:4">
      <c r="B4995" s="633"/>
      <c r="C4995" s="633"/>
      <c r="D4995" s="633"/>
    </row>
    <row r="4996" ht="12.75" spans="2:4">
      <c r="B4996" s="633"/>
      <c r="C4996" s="633"/>
      <c r="D4996" s="633"/>
    </row>
    <row r="4997" ht="12.75" spans="2:4">
      <c r="B4997" s="633"/>
      <c r="C4997" s="633"/>
      <c r="D4997" s="633"/>
    </row>
    <row r="4998" ht="12.75" spans="2:4">
      <c r="B4998" s="633"/>
      <c r="C4998" s="633"/>
      <c r="D4998" s="633"/>
    </row>
    <row r="4999" ht="12.75" spans="2:4">
      <c r="B4999" s="633"/>
      <c r="C4999" s="633"/>
      <c r="D4999" s="633"/>
    </row>
    <row r="5000" ht="12.75" spans="2:4">
      <c r="B5000" s="633"/>
      <c r="C5000" s="633"/>
      <c r="D5000" s="633"/>
    </row>
    <row r="5001" ht="12.75" spans="2:4">
      <c r="B5001" s="633"/>
      <c r="C5001" s="633"/>
      <c r="D5001" s="633"/>
    </row>
    <row r="5002" ht="12.75" spans="2:4">
      <c r="B5002" s="633"/>
      <c r="C5002" s="633"/>
      <c r="D5002" s="633"/>
    </row>
    <row r="5003" ht="12.75" spans="2:4">
      <c r="B5003" s="633"/>
      <c r="C5003" s="633"/>
      <c r="D5003" s="633"/>
    </row>
    <row r="5004" ht="12.75" spans="2:4">
      <c r="B5004" s="633"/>
      <c r="C5004" s="633"/>
      <c r="D5004" s="633"/>
    </row>
    <row r="5005" ht="12.75" spans="2:4">
      <c r="B5005" s="633"/>
      <c r="C5005" s="633"/>
      <c r="D5005" s="633"/>
    </row>
    <row r="5006" ht="12.75" spans="2:4">
      <c r="B5006" s="633"/>
      <c r="C5006" s="633"/>
      <c r="D5006" s="633"/>
    </row>
    <row r="5007" ht="12.75" spans="2:4">
      <c r="B5007" s="633"/>
      <c r="C5007" s="633"/>
      <c r="D5007" s="633"/>
    </row>
    <row r="5008" ht="12.75" spans="2:4">
      <c r="B5008" s="633"/>
      <c r="C5008" s="633"/>
      <c r="D5008" s="633"/>
    </row>
    <row r="5009" ht="12.75" spans="2:4">
      <c r="B5009" s="633"/>
      <c r="C5009" s="633"/>
      <c r="D5009" s="633"/>
    </row>
    <row r="5010" ht="12.75" spans="2:4">
      <c r="B5010" s="633"/>
      <c r="C5010" s="633"/>
      <c r="D5010" s="633"/>
    </row>
    <row r="5011" ht="12.75" spans="2:4">
      <c r="B5011" s="633"/>
      <c r="C5011" s="633"/>
      <c r="D5011" s="633"/>
    </row>
    <row r="5012" ht="12.75" spans="2:4">
      <c r="B5012" s="633"/>
      <c r="C5012" s="633"/>
      <c r="D5012" s="633"/>
    </row>
    <row r="5013" ht="12.75" spans="2:4">
      <c r="B5013" s="633"/>
      <c r="C5013" s="633"/>
      <c r="D5013" s="633"/>
    </row>
    <row r="5014" ht="12.75" spans="2:4">
      <c r="B5014" s="633"/>
      <c r="C5014" s="633"/>
      <c r="D5014" s="633"/>
    </row>
    <row r="5015" ht="12.75" spans="2:4">
      <c r="B5015" s="633"/>
      <c r="C5015" s="633"/>
      <c r="D5015" s="633"/>
    </row>
    <row r="5016" ht="12.75" spans="2:4">
      <c r="B5016" s="633"/>
      <c r="C5016" s="633"/>
      <c r="D5016" s="633"/>
    </row>
    <row r="5017" ht="12.75" spans="2:4">
      <c r="B5017" s="633"/>
      <c r="C5017" s="633"/>
      <c r="D5017" s="633"/>
    </row>
    <row r="5018" ht="12.75" spans="2:4">
      <c r="B5018" s="633"/>
      <c r="C5018" s="633"/>
      <c r="D5018" s="633"/>
    </row>
    <row r="5019" ht="12.75" spans="2:4">
      <c r="B5019" s="633"/>
      <c r="C5019" s="633"/>
      <c r="D5019" s="633"/>
    </row>
    <row r="5020" ht="12.75" spans="2:4">
      <c r="B5020" s="633"/>
      <c r="C5020" s="633"/>
      <c r="D5020" s="633"/>
    </row>
    <row r="5021" ht="12.75" spans="2:4">
      <c r="B5021" s="633"/>
      <c r="C5021" s="633"/>
      <c r="D5021" s="633"/>
    </row>
    <row r="5022" ht="12.75" spans="2:4">
      <c r="B5022" s="633"/>
      <c r="C5022" s="633"/>
      <c r="D5022" s="633"/>
    </row>
    <row r="5023" ht="12.75" spans="2:4">
      <c r="B5023" s="633"/>
      <c r="C5023" s="633"/>
      <c r="D5023" s="633"/>
    </row>
    <row r="5024" ht="12.75" spans="2:4">
      <c r="B5024" s="633"/>
      <c r="C5024" s="633"/>
      <c r="D5024" s="633"/>
    </row>
    <row r="5025" ht="12.75" spans="2:4">
      <c r="B5025" s="633"/>
      <c r="C5025" s="633"/>
      <c r="D5025" s="633"/>
    </row>
    <row r="5026" ht="12.75" spans="2:4">
      <c r="B5026" s="633"/>
      <c r="C5026" s="633"/>
      <c r="D5026" s="633"/>
    </row>
    <row r="5027" ht="12.75" spans="2:4">
      <c r="B5027" s="633"/>
      <c r="C5027" s="633"/>
      <c r="D5027" s="633"/>
    </row>
    <row r="5028" ht="12.75" spans="2:4">
      <c r="B5028" s="633"/>
      <c r="C5028" s="633"/>
      <c r="D5028" s="633"/>
    </row>
    <row r="5029" ht="12.75" spans="2:4">
      <c r="B5029" s="633"/>
      <c r="C5029" s="633"/>
      <c r="D5029" s="633"/>
    </row>
    <row r="5030" ht="12.75" spans="2:4">
      <c r="B5030" s="633"/>
      <c r="C5030" s="633"/>
      <c r="D5030" s="633"/>
    </row>
    <row r="5031" ht="12.75" spans="2:4">
      <c r="B5031" s="633"/>
      <c r="C5031" s="633"/>
      <c r="D5031" s="633"/>
    </row>
    <row r="5032" ht="12.75" spans="2:4">
      <c r="B5032" s="633"/>
      <c r="C5032" s="633"/>
      <c r="D5032" s="633"/>
    </row>
    <row r="5033" ht="12.75" spans="2:4">
      <c r="B5033" s="633"/>
      <c r="C5033" s="633"/>
      <c r="D5033" s="633"/>
    </row>
    <row r="5034" ht="12.75" spans="2:4">
      <c r="B5034" s="633"/>
      <c r="C5034" s="633"/>
      <c r="D5034" s="633"/>
    </row>
    <row r="5035" ht="12.75" spans="2:4">
      <c r="B5035" s="633"/>
      <c r="C5035" s="633"/>
      <c r="D5035" s="633"/>
    </row>
    <row r="5036" ht="12.75" spans="2:4">
      <c r="B5036" s="633"/>
      <c r="C5036" s="633"/>
      <c r="D5036" s="633"/>
    </row>
    <row r="5037" ht="12.75" spans="2:4">
      <c r="B5037" s="633"/>
      <c r="C5037" s="633"/>
      <c r="D5037" s="633"/>
    </row>
    <row r="5038" ht="12.75" spans="2:4">
      <c r="B5038" s="633"/>
      <c r="C5038" s="633"/>
      <c r="D5038" s="633"/>
    </row>
    <row r="5039" ht="12.75" spans="2:4">
      <c r="B5039" s="633"/>
      <c r="C5039" s="633"/>
      <c r="D5039" s="633"/>
    </row>
    <row r="5040" ht="12.75" spans="2:4">
      <c r="B5040" s="633"/>
      <c r="C5040" s="633"/>
      <c r="D5040" s="633"/>
    </row>
    <row r="5041" ht="12.75" spans="2:4">
      <c r="B5041" s="633"/>
      <c r="C5041" s="633"/>
      <c r="D5041" s="633"/>
    </row>
    <row r="5042" ht="12.75" spans="2:4">
      <c r="B5042" s="633"/>
      <c r="C5042" s="633"/>
      <c r="D5042" s="633"/>
    </row>
    <row r="5043" ht="12.75" spans="2:4">
      <c r="B5043" s="633"/>
      <c r="C5043" s="633"/>
      <c r="D5043" s="633"/>
    </row>
    <row r="5044" ht="12.75" spans="2:4">
      <c r="B5044" s="633"/>
      <c r="C5044" s="633"/>
      <c r="D5044" s="633"/>
    </row>
    <row r="5045" ht="12.75" spans="2:4">
      <c r="B5045" s="633"/>
      <c r="C5045" s="633"/>
      <c r="D5045" s="633"/>
    </row>
    <row r="5046" ht="12.75" spans="2:4">
      <c r="B5046" s="633"/>
      <c r="C5046" s="633"/>
      <c r="D5046" s="633"/>
    </row>
    <row r="5047" ht="12.75" spans="2:4">
      <c r="B5047" s="633"/>
      <c r="C5047" s="633"/>
      <c r="D5047" s="633"/>
    </row>
    <row r="5048" ht="12.75" spans="2:4">
      <c r="B5048" s="633"/>
      <c r="C5048" s="633"/>
      <c r="D5048" s="633"/>
    </row>
    <row r="5049" ht="12.75" spans="2:4">
      <c r="B5049" s="633"/>
      <c r="C5049" s="633"/>
      <c r="D5049" s="633"/>
    </row>
    <row r="5050" ht="12.75" spans="2:4">
      <c r="B5050" s="633"/>
      <c r="C5050" s="633"/>
      <c r="D5050" s="633"/>
    </row>
    <row r="5051" ht="12.75" spans="2:4">
      <c r="B5051" s="633"/>
      <c r="C5051" s="633"/>
      <c r="D5051" s="633"/>
    </row>
    <row r="5052" ht="12.75" spans="2:4">
      <c r="B5052" s="633"/>
      <c r="C5052" s="633"/>
      <c r="D5052" s="633"/>
    </row>
    <row r="5053" ht="12.75" spans="2:4">
      <c r="B5053" s="633"/>
      <c r="C5053" s="633"/>
      <c r="D5053" s="633"/>
    </row>
    <row r="5054" ht="12.75" spans="2:4">
      <c r="B5054" s="633"/>
      <c r="C5054" s="633"/>
      <c r="D5054" s="633"/>
    </row>
    <row r="5055" ht="12.75" spans="2:4">
      <c r="B5055" s="633"/>
      <c r="C5055" s="633"/>
      <c r="D5055" s="633"/>
    </row>
    <row r="5056" ht="12.75" spans="2:4">
      <c r="B5056" s="633"/>
      <c r="C5056" s="633"/>
      <c r="D5056" s="633"/>
    </row>
    <row r="5057" ht="12.75" spans="2:4">
      <c r="B5057" s="633"/>
      <c r="C5057" s="633"/>
      <c r="D5057" s="633"/>
    </row>
    <row r="5058" ht="12.75" spans="2:4">
      <c r="B5058" s="633"/>
      <c r="C5058" s="633"/>
      <c r="D5058" s="633"/>
    </row>
    <row r="5059" ht="12.75" spans="2:4">
      <c r="B5059" s="633"/>
      <c r="C5059" s="633"/>
      <c r="D5059" s="633"/>
    </row>
    <row r="5060" ht="12.75" spans="2:4">
      <c r="B5060" s="633"/>
      <c r="C5060" s="633"/>
      <c r="D5060" s="633"/>
    </row>
    <row r="5061" ht="12.75" spans="2:4">
      <c r="B5061" s="633"/>
      <c r="C5061" s="633"/>
      <c r="D5061" s="633"/>
    </row>
    <row r="5062" ht="12.75" spans="2:4">
      <c r="B5062" s="633"/>
      <c r="C5062" s="633"/>
      <c r="D5062" s="633"/>
    </row>
    <row r="5063" ht="12.75" spans="2:4">
      <c r="B5063" s="633"/>
      <c r="C5063" s="633"/>
      <c r="D5063" s="633"/>
    </row>
    <row r="5064" ht="12.75" spans="2:4">
      <c r="B5064" s="633"/>
      <c r="C5064" s="633"/>
      <c r="D5064" s="633"/>
    </row>
    <row r="5065" ht="12.75" spans="2:4">
      <c r="B5065" s="633"/>
      <c r="C5065" s="633"/>
      <c r="D5065" s="633"/>
    </row>
    <row r="5066" ht="12.75" spans="2:4">
      <c r="B5066" s="633"/>
      <c r="C5066" s="633"/>
      <c r="D5066" s="633"/>
    </row>
    <row r="5067" ht="12.75" spans="2:4">
      <c r="B5067" s="633"/>
      <c r="C5067" s="633"/>
      <c r="D5067" s="633"/>
    </row>
    <row r="5068" ht="12.75" spans="2:4">
      <c r="B5068" s="633"/>
      <c r="C5068" s="633"/>
      <c r="D5068" s="633"/>
    </row>
    <row r="5069" ht="12.75" spans="2:4">
      <c r="B5069" s="633"/>
      <c r="C5069" s="633"/>
      <c r="D5069" s="633"/>
    </row>
    <row r="5070" ht="12.75" spans="2:4">
      <c r="B5070" s="633"/>
      <c r="C5070" s="633"/>
      <c r="D5070" s="633"/>
    </row>
    <row r="5071" ht="12.75" spans="2:4">
      <c r="B5071" s="633"/>
      <c r="C5071" s="633"/>
      <c r="D5071" s="633"/>
    </row>
    <row r="5072" ht="12.75" spans="2:4">
      <c r="B5072" s="633"/>
      <c r="C5072" s="633"/>
      <c r="D5072" s="633"/>
    </row>
    <row r="5073" ht="12.75" spans="2:4">
      <c r="B5073" s="633"/>
      <c r="C5073" s="633"/>
      <c r="D5073" s="633"/>
    </row>
    <row r="5074" ht="12.75" spans="2:4">
      <c r="B5074" s="633"/>
      <c r="C5074" s="633"/>
      <c r="D5074" s="633"/>
    </row>
    <row r="5075" ht="12.75" spans="2:4">
      <c r="B5075" s="633"/>
      <c r="C5075" s="633"/>
      <c r="D5075" s="633"/>
    </row>
    <row r="5076" ht="12.75" spans="2:4">
      <c r="B5076" s="633"/>
      <c r="C5076" s="633"/>
      <c r="D5076" s="633"/>
    </row>
    <row r="5077" ht="12.75" spans="2:4">
      <c r="B5077" s="633"/>
      <c r="C5077" s="633"/>
      <c r="D5077" s="633"/>
    </row>
    <row r="5078" ht="12.75" spans="2:4">
      <c r="B5078" s="633"/>
      <c r="C5078" s="633"/>
      <c r="D5078" s="633"/>
    </row>
    <row r="5079" ht="12.75" spans="2:4">
      <c r="B5079" s="633"/>
      <c r="C5079" s="633"/>
      <c r="D5079" s="633"/>
    </row>
    <row r="5080" ht="12.75" spans="2:4">
      <c r="B5080" s="633"/>
      <c r="C5080" s="633"/>
      <c r="D5080" s="633"/>
    </row>
    <row r="5081" ht="12.75" spans="2:4">
      <c r="B5081" s="633"/>
      <c r="C5081" s="633"/>
      <c r="D5081" s="633"/>
    </row>
    <row r="5082" ht="12.75" spans="2:4">
      <c r="B5082" s="633"/>
      <c r="C5082" s="633"/>
      <c r="D5082" s="633"/>
    </row>
    <row r="5083" ht="12.75" spans="2:4">
      <c r="B5083" s="633"/>
      <c r="C5083" s="633"/>
      <c r="D5083" s="633"/>
    </row>
    <row r="5084" ht="12.75" spans="2:4">
      <c r="B5084" s="633"/>
      <c r="C5084" s="633"/>
      <c r="D5084" s="633"/>
    </row>
    <row r="5085" ht="12.75" spans="2:4">
      <c r="B5085" s="633"/>
      <c r="C5085" s="633"/>
      <c r="D5085" s="633"/>
    </row>
    <row r="5086" ht="12.75" spans="2:4">
      <c r="B5086" s="633"/>
      <c r="C5086" s="633"/>
      <c r="D5086" s="633"/>
    </row>
    <row r="5087" ht="12.75" spans="2:4">
      <c r="B5087" s="633"/>
      <c r="C5087" s="633"/>
      <c r="D5087" s="633"/>
    </row>
    <row r="5088" ht="12.75" spans="2:4">
      <c r="B5088" s="633"/>
      <c r="C5088" s="633"/>
      <c r="D5088" s="633"/>
    </row>
    <row r="5089" ht="12.75" spans="2:4">
      <c r="B5089" s="633"/>
      <c r="C5089" s="633"/>
      <c r="D5089" s="633"/>
    </row>
    <row r="5090" ht="12.75" spans="2:4">
      <c r="B5090" s="633"/>
      <c r="C5090" s="633"/>
      <c r="D5090" s="633"/>
    </row>
    <row r="5091" ht="12.75" spans="2:4">
      <c r="B5091" s="633"/>
      <c r="C5091" s="633"/>
      <c r="D5091" s="633"/>
    </row>
    <row r="5092" ht="12.75" spans="2:4">
      <c r="B5092" s="633"/>
      <c r="C5092" s="633"/>
      <c r="D5092" s="633"/>
    </row>
    <row r="5093" ht="12.75" spans="2:4">
      <c r="B5093" s="633"/>
      <c r="C5093" s="633"/>
      <c r="D5093" s="633"/>
    </row>
    <row r="5094" ht="12.75" spans="2:4">
      <c r="B5094" s="633"/>
      <c r="C5094" s="633"/>
      <c r="D5094" s="633"/>
    </row>
    <row r="5095" ht="12.75" spans="2:4">
      <c r="B5095" s="633"/>
      <c r="C5095" s="633"/>
      <c r="D5095" s="633"/>
    </row>
    <row r="5096" ht="12.75" spans="2:4">
      <c r="B5096" s="633"/>
      <c r="C5096" s="633"/>
      <c r="D5096" s="633"/>
    </row>
    <row r="5097" ht="12.75" spans="2:4">
      <c r="B5097" s="633"/>
      <c r="C5097" s="633"/>
      <c r="D5097" s="633"/>
    </row>
    <row r="5098" ht="12.75" spans="2:4">
      <c r="B5098" s="633"/>
      <c r="C5098" s="633"/>
      <c r="D5098" s="633"/>
    </row>
    <row r="5099" ht="12.75" spans="2:4">
      <c r="B5099" s="633"/>
      <c r="C5099" s="633"/>
      <c r="D5099" s="633"/>
    </row>
    <row r="5100" ht="12.75" spans="2:4">
      <c r="B5100" s="633"/>
      <c r="C5100" s="633"/>
      <c r="D5100" s="633"/>
    </row>
    <row r="5101" ht="12.75" spans="2:4">
      <c r="B5101" s="633"/>
      <c r="C5101" s="633"/>
      <c r="D5101" s="633"/>
    </row>
    <row r="5102" ht="12.75" spans="2:4">
      <c r="B5102" s="633"/>
      <c r="C5102" s="633"/>
      <c r="D5102" s="633"/>
    </row>
    <row r="5103" ht="12.75" spans="2:4">
      <c r="B5103" s="633"/>
      <c r="C5103" s="633"/>
      <c r="D5103" s="633"/>
    </row>
    <row r="5104" ht="12.75" spans="2:4">
      <c r="B5104" s="633"/>
      <c r="C5104" s="633"/>
      <c r="D5104" s="633"/>
    </row>
    <row r="5105" ht="12.75" spans="2:4">
      <c r="B5105" s="633"/>
      <c r="C5105" s="633"/>
      <c r="D5105" s="633"/>
    </row>
    <row r="5106" ht="12.75" spans="2:4">
      <c r="B5106" s="633"/>
      <c r="C5106" s="633"/>
      <c r="D5106" s="633"/>
    </row>
    <row r="5107" ht="12.75" spans="2:4">
      <c r="B5107" s="633"/>
      <c r="C5107" s="633"/>
      <c r="D5107" s="633"/>
    </row>
    <row r="5108" ht="12.75" spans="2:4">
      <c r="B5108" s="633"/>
      <c r="C5108" s="633"/>
      <c r="D5108" s="633"/>
    </row>
    <row r="5109" ht="12.75" spans="2:4">
      <c r="B5109" s="633"/>
      <c r="C5109" s="633"/>
      <c r="D5109" s="633"/>
    </row>
    <row r="5110" ht="12.75" spans="2:4">
      <c r="B5110" s="633"/>
      <c r="C5110" s="633"/>
      <c r="D5110" s="633"/>
    </row>
    <row r="5111" ht="12.75" spans="2:4">
      <c r="B5111" s="633"/>
      <c r="C5111" s="633"/>
      <c r="D5111" s="633"/>
    </row>
    <row r="5112" ht="12.75" spans="2:4">
      <c r="B5112" s="633"/>
      <c r="C5112" s="633"/>
      <c r="D5112" s="633"/>
    </row>
    <row r="5113" ht="12.75" spans="2:4">
      <c r="B5113" s="633"/>
      <c r="C5113" s="633"/>
      <c r="D5113" s="633"/>
    </row>
    <row r="5114" ht="12.75" spans="2:4">
      <c r="B5114" s="633"/>
      <c r="C5114" s="633"/>
      <c r="D5114" s="633"/>
    </row>
    <row r="5115" ht="12.75" spans="2:4">
      <c r="B5115" s="633"/>
      <c r="C5115" s="633"/>
      <c r="D5115" s="633"/>
    </row>
    <row r="5116" ht="12.75" spans="2:4">
      <c r="B5116" s="633"/>
      <c r="C5116" s="633"/>
      <c r="D5116" s="633"/>
    </row>
    <row r="5117" ht="12.75" spans="2:4">
      <c r="B5117" s="633"/>
      <c r="C5117" s="633"/>
      <c r="D5117" s="633"/>
    </row>
    <row r="5118" ht="12.75" spans="2:4">
      <c r="B5118" s="633"/>
      <c r="C5118" s="633"/>
      <c r="D5118" s="633"/>
    </row>
    <row r="5119" ht="12.75" spans="2:4">
      <c r="B5119" s="633"/>
      <c r="C5119" s="633"/>
      <c r="D5119" s="633"/>
    </row>
    <row r="5120" ht="12.75" spans="2:4">
      <c r="B5120" s="633"/>
      <c r="C5120" s="633"/>
      <c r="D5120" s="633"/>
    </row>
    <row r="5121" ht="12.75" spans="2:4">
      <c r="B5121" s="633"/>
      <c r="C5121" s="633"/>
      <c r="D5121" s="633"/>
    </row>
    <row r="5122" ht="12.75" spans="2:4">
      <c r="B5122" s="633"/>
      <c r="C5122" s="633"/>
      <c r="D5122" s="633"/>
    </row>
    <row r="5123" ht="12.75" spans="2:4">
      <c r="B5123" s="633"/>
      <c r="C5123" s="633"/>
      <c r="D5123" s="633"/>
    </row>
    <row r="5124" ht="12.75" spans="2:4">
      <c r="B5124" s="633"/>
      <c r="C5124" s="633"/>
      <c r="D5124" s="633"/>
    </row>
    <row r="5125" ht="12.75" spans="2:4">
      <c r="B5125" s="633"/>
      <c r="C5125" s="633"/>
      <c r="D5125" s="633"/>
    </row>
    <row r="5126" ht="12.75" spans="2:4">
      <c r="B5126" s="633"/>
      <c r="C5126" s="633"/>
      <c r="D5126" s="633"/>
    </row>
    <row r="5127" ht="12.75" spans="2:4">
      <c r="B5127" s="633"/>
      <c r="C5127" s="633"/>
      <c r="D5127" s="633"/>
    </row>
    <row r="5128" ht="12.75" spans="2:4">
      <c r="B5128" s="633"/>
      <c r="C5128" s="633"/>
      <c r="D5128" s="633"/>
    </row>
    <row r="5129" ht="12.75" spans="2:4">
      <c r="B5129" s="633"/>
      <c r="C5129" s="633"/>
      <c r="D5129" s="633"/>
    </row>
    <row r="5130" ht="12.75" spans="2:4">
      <c r="B5130" s="633"/>
      <c r="C5130" s="633"/>
      <c r="D5130" s="633"/>
    </row>
    <row r="5131" ht="12.75" spans="2:4">
      <c r="B5131" s="633"/>
      <c r="C5131" s="633"/>
      <c r="D5131" s="633"/>
    </row>
    <row r="5132" ht="12.75" spans="2:4">
      <c r="B5132" s="633"/>
      <c r="C5132" s="633"/>
      <c r="D5132" s="633"/>
    </row>
    <row r="5133" ht="12.75" spans="2:4">
      <c r="B5133" s="633"/>
      <c r="C5133" s="633"/>
      <c r="D5133" s="633"/>
    </row>
    <row r="5134" ht="12.75" spans="2:4">
      <c r="B5134" s="633"/>
      <c r="C5134" s="633"/>
      <c r="D5134" s="633"/>
    </row>
    <row r="5135" ht="12.75" spans="2:4">
      <c r="B5135" s="633"/>
      <c r="C5135" s="633"/>
      <c r="D5135" s="633"/>
    </row>
    <row r="5136" ht="12.75" spans="2:4">
      <c r="B5136" s="633"/>
      <c r="C5136" s="633"/>
      <c r="D5136" s="633"/>
    </row>
    <row r="5137" ht="12.75" spans="2:4">
      <c r="B5137" s="633"/>
      <c r="C5137" s="633"/>
      <c r="D5137" s="633"/>
    </row>
    <row r="5138" ht="12.75" spans="2:4">
      <c r="B5138" s="633"/>
      <c r="C5138" s="633"/>
      <c r="D5138" s="633"/>
    </row>
    <row r="5139" ht="12.75" spans="2:4">
      <c r="B5139" s="633"/>
      <c r="C5139" s="633"/>
      <c r="D5139" s="633"/>
    </row>
    <row r="5140" ht="12.75" spans="2:4">
      <c r="B5140" s="633"/>
      <c r="C5140" s="633"/>
      <c r="D5140" s="633"/>
    </row>
    <row r="5141" ht="12.75" spans="2:4">
      <c r="B5141" s="633"/>
      <c r="C5141" s="633"/>
      <c r="D5141" s="633"/>
    </row>
    <row r="5142" ht="12.75" spans="2:4">
      <c r="B5142" s="633"/>
      <c r="C5142" s="633"/>
      <c r="D5142" s="633"/>
    </row>
    <row r="5143" ht="12.75" spans="2:4">
      <c r="B5143" s="633"/>
      <c r="C5143" s="633"/>
      <c r="D5143" s="633"/>
    </row>
    <row r="5144" ht="12.75" spans="2:4">
      <c r="B5144" s="633"/>
      <c r="C5144" s="633"/>
      <c r="D5144" s="633"/>
    </row>
    <row r="5145" ht="12.75" spans="2:4">
      <c r="B5145" s="633"/>
      <c r="C5145" s="633"/>
      <c r="D5145" s="633"/>
    </row>
    <row r="5146" ht="12.75" spans="2:4">
      <c r="B5146" s="633"/>
      <c r="C5146" s="633"/>
      <c r="D5146" s="633"/>
    </row>
    <row r="5147" ht="12.75" spans="2:4">
      <c r="B5147" s="633"/>
      <c r="C5147" s="633"/>
      <c r="D5147" s="633"/>
    </row>
    <row r="5148" ht="12.75" spans="2:4">
      <c r="B5148" s="633"/>
      <c r="C5148" s="633"/>
      <c r="D5148" s="633"/>
    </row>
    <row r="5149" ht="12.75" spans="2:4">
      <c r="B5149" s="633"/>
      <c r="C5149" s="633"/>
      <c r="D5149" s="633"/>
    </row>
    <row r="5150" ht="12.75" spans="2:4">
      <c r="B5150" s="633"/>
      <c r="C5150" s="633"/>
      <c r="D5150" s="633"/>
    </row>
    <row r="5151" ht="12.75" spans="2:4">
      <c r="B5151" s="633"/>
      <c r="C5151" s="633"/>
      <c r="D5151" s="633"/>
    </row>
    <row r="5152" ht="12.75" spans="2:4">
      <c r="B5152" s="633"/>
      <c r="C5152" s="633"/>
      <c r="D5152" s="633"/>
    </row>
    <row r="5153" ht="12.75" spans="2:4">
      <c r="B5153" s="633"/>
      <c r="C5153" s="633"/>
      <c r="D5153" s="633"/>
    </row>
    <row r="5154" ht="12.75" spans="2:4">
      <c r="B5154" s="633"/>
      <c r="C5154" s="633"/>
      <c r="D5154" s="633"/>
    </row>
    <row r="5155" ht="12.75" spans="2:4">
      <c r="B5155" s="633"/>
      <c r="C5155" s="633"/>
      <c r="D5155" s="633"/>
    </row>
    <row r="5156" ht="12.75" spans="2:4">
      <c r="B5156" s="633"/>
      <c r="C5156" s="633"/>
      <c r="D5156" s="633"/>
    </row>
    <row r="5157" ht="12.75" spans="2:4">
      <c r="B5157" s="633"/>
      <c r="C5157" s="633"/>
      <c r="D5157" s="633"/>
    </row>
    <row r="5158" ht="12.75" spans="2:4">
      <c r="B5158" s="633"/>
      <c r="C5158" s="633"/>
      <c r="D5158" s="633"/>
    </row>
    <row r="5159" ht="12.75" spans="2:4">
      <c r="B5159" s="633"/>
      <c r="C5159" s="633"/>
      <c r="D5159" s="633"/>
    </row>
    <row r="5160" ht="12.75" spans="2:4">
      <c r="B5160" s="633"/>
      <c r="C5160" s="633"/>
      <c r="D5160" s="633"/>
    </row>
    <row r="5161" ht="12.75" spans="2:4">
      <c r="B5161" s="633"/>
      <c r="C5161" s="633"/>
      <c r="D5161" s="633"/>
    </row>
    <row r="5162" ht="12.75" spans="2:4">
      <c r="B5162" s="633"/>
      <c r="C5162" s="633"/>
      <c r="D5162" s="633"/>
    </row>
    <row r="5163" ht="12.75" spans="2:4">
      <c r="B5163" s="633"/>
      <c r="C5163" s="633"/>
      <c r="D5163" s="633"/>
    </row>
    <row r="5164" ht="12.75" spans="2:4">
      <c r="B5164" s="633"/>
      <c r="C5164" s="633"/>
      <c r="D5164" s="633"/>
    </row>
    <row r="5165" ht="12.75" spans="2:4">
      <c r="B5165" s="633"/>
      <c r="C5165" s="633"/>
      <c r="D5165" s="633"/>
    </row>
    <row r="5166" ht="12.75" spans="2:4">
      <c r="B5166" s="633"/>
      <c r="C5166" s="633"/>
      <c r="D5166" s="633"/>
    </row>
    <row r="5167" ht="12.75" spans="2:4">
      <c r="B5167" s="633"/>
      <c r="C5167" s="633"/>
      <c r="D5167" s="633"/>
    </row>
    <row r="5168" ht="12.75" spans="2:4">
      <c r="B5168" s="633"/>
      <c r="C5168" s="633"/>
      <c r="D5168" s="633"/>
    </row>
    <row r="5169" ht="12.75" spans="2:4">
      <c r="B5169" s="633"/>
      <c r="C5169" s="633"/>
      <c r="D5169" s="633"/>
    </row>
    <row r="5170" ht="12.75" spans="2:4">
      <c r="B5170" s="633"/>
      <c r="C5170" s="633"/>
      <c r="D5170" s="633"/>
    </row>
    <row r="5171" ht="12.75" spans="2:4">
      <c r="B5171" s="633"/>
      <c r="C5171" s="633"/>
      <c r="D5171" s="633"/>
    </row>
    <row r="5172" ht="12.75" spans="2:4">
      <c r="B5172" s="633"/>
      <c r="C5172" s="633"/>
      <c r="D5172" s="633"/>
    </row>
    <row r="5173" ht="12.75" spans="2:4">
      <c r="B5173" s="633"/>
      <c r="C5173" s="633"/>
      <c r="D5173" s="633"/>
    </row>
    <row r="5174" ht="12.75" spans="2:4">
      <c r="B5174" s="633"/>
      <c r="C5174" s="633"/>
      <c r="D5174" s="633"/>
    </row>
    <row r="5175" ht="12.75" spans="2:4">
      <c r="B5175" s="633"/>
      <c r="C5175" s="633"/>
      <c r="D5175" s="633"/>
    </row>
    <row r="5176" ht="12.75" spans="2:4">
      <c r="B5176" s="633"/>
      <c r="C5176" s="633"/>
      <c r="D5176" s="633"/>
    </row>
    <row r="5177" ht="12.75" spans="2:4">
      <c r="B5177" s="633"/>
      <c r="C5177" s="633"/>
      <c r="D5177" s="633"/>
    </row>
    <row r="5178" ht="12.75" spans="2:4">
      <c r="B5178" s="633"/>
      <c r="C5178" s="633"/>
      <c r="D5178" s="633"/>
    </row>
    <row r="5179" ht="12.75" spans="2:4">
      <c r="B5179" s="633"/>
      <c r="C5179" s="633"/>
      <c r="D5179" s="633"/>
    </row>
    <row r="5180" ht="12.75" spans="2:4">
      <c r="B5180" s="633"/>
      <c r="C5180" s="633"/>
      <c r="D5180" s="633"/>
    </row>
    <row r="5181" ht="12.75" spans="2:4">
      <c r="B5181" s="633"/>
      <c r="C5181" s="633"/>
      <c r="D5181" s="633"/>
    </row>
    <row r="5182" ht="12.75" spans="2:4">
      <c r="B5182" s="633"/>
      <c r="C5182" s="633"/>
      <c r="D5182" s="633"/>
    </row>
    <row r="5183" ht="12.75" spans="2:4">
      <c r="B5183" s="633"/>
      <c r="C5183" s="633"/>
      <c r="D5183" s="633"/>
    </row>
    <row r="5184" ht="12.75" spans="2:4">
      <c r="B5184" s="633"/>
      <c r="C5184" s="633"/>
      <c r="D5184" s="633"/>
    </row>
    <row r="5185" ht="12.75" spans="2:4">
      <c r="B5185" s="633"/>
      <c r="C5185" s="633"/>
      <c r="D5185" s="633"/>
    </row>
    <row r="5186" ht="12.75" spans="2:4">
      <c r="B5186" s="633"/>
      <c r="C5186" s="633"/>
      <c r="D5186" s="633"/>
    </row>
    <row r="5187" ht="12.75" spans="2:4">
      <c r="B5187" s="633"/>
      <c r="C5187" s="633"/>
      <c r="D5187" s="633"/>
    </row>
    <row r="5188" ht="12.75" spans="2:4">
      <c r="B5188" s="633"/>
      <c r="C5188" s="633"/>
      <c r="D5188" s="633"/>
    </row>
    <row r="5189" ht="12.75" spans="2:4">
      <c r="B5189" s="633"/>
      <c r="C5189" s="633"/>
      <c r="D5189" s="633"/>
    </row>
    <row r="5190" ht="12.75" spans="2:4">
      <c r="B5190" s="633"/>
      <c r="C5190" s="633"/>
      <c r="D5190" s="633"/>
    </row>
    <row r="5191" ht="12.75" spans="2:4">
      <c r="B5191" s="633"/>
      <c r="C5191" s="633"/>
      <c r="D5191" s="633"/>
    </row>
    <row r="5192" ht="12.75" spans="2:4">
      <c r="B5192" s="633"/>
      <c r="C5192" s="633"/>
      <c r="D5192" s="633"/>
    </row>
    <row r="5193" ht="12.75" spans="2:4">
      <c r="B5193" s="633"/>
      <c r="C5193" s="633"/>
      <c r="D5193" s="633"/>
    </row>
    <row r="5194" ht="12.75" spans="2:4">
      <c r="B5194" s="633"/>
      <c r="C5194" s="633"/>
      <c r="D5194" s="633"/>
    </row>
    <row r="5195" ht="12.75" spans="2:4">
      <c r="B5195" s="633"/>
      <c r="C5195" s="633"/>
      <c r="D5195" s="633"/>
    </row>
    <row r="5196" ht="12.75" spans="2:4">
      <c r="B5196" s="633"/>
      <c r="C5196" s="633"/>
      <c r="D5196" s="633"/>
    </row>
    <row r="5197" ht="12.75" spans="2:4">
      <c r="B5197" s="633"/>
      <c r="C5197" s="633"/>
      <c r="D5197" s="633"/>
    </row>
    <row r="5198" ht="12.75" spans="2:4">
      <c r="B5198" s="633"/>
      <c r="C5198" s="633"/>
      <c r="D5198" s="633"/>
    </row>
    <row r="5199" ht="12.75" spans="2:4">
      <c r="B5199" s="633"/>
      <c r="C5199" s="633"/>
      <c r="D5199" s="633"/>
    </row>
    <row r="5200" ht="12.75" spans="2:4">
      <c r="B5200" s="633"/>
      <c r="C5200" s="633"/>
      <c r="D5200" s="633"/>
    </row>
    <row r="5201" ht="12.75" spans="2:4">
      <c r="B5201" s="633"/>
      <c r="C5201" s="633"/>
      <c r="D5201" s="633"/>
    </row>
    <row r="5202" ht="12.75" spans="2:4">
      <c r="B5202" s="633"/>
      <c r="C5202" s="633"/>
      <c r="D5202" s="633"/>
    </row>
    <row r="5203" ht="12.75" spans="2:4">
      <c r="B5203" s="633"/>
      <c r="C5203" s="633"/>
      <c r="D5203" s="633"/>
    </row>
    <row r="5204" ht="12.75" spans="2:4">
      <c r="B5204" s="633"/>
      <c r="C5204" s="633"/>
      <c r="D5204" s="633"/>
    </row>
    <row r="5205" ht="12.75" spans="2:4">
      <c r="B5205" s="633"/>
      <c r="C5205" s="633"/>
      <c r="D5205" s="633"/>
    </row>
    <row r="5206" ht="12.75" spans="2:4">
      <c r="B5206" s="633"/>
      <c r="C5206" s="633"/>
      <c r="D5206" s="633"/>
    </row>
    <row r="5207" ht="12.75" spans="2:4">
      <c r="B5207" s="633"/>
      <c r="C5207" s="633"/>
      <c r="D5207" s="633"/>
    </row>
    <row r="5208" ht="12.75" spans="2:4">
      <c r="B5208" s="633"/>
      <c r="C5208" s="633"/>
      <c r="D5208" s="633"/>
    </row>
    <row r="5209" ht="12.75" spans="2:4">
      <c r="B5209" s="633"/>
      <c r="C5209" s="633"/>
      <c r="D5209" s="633"/>
    </row>
    <row r="5210" ht="12.75" spans="2:4">
      <c r="B5210" s="633"/>
      <c r="C5210" s="633"/>
      <c r="D5210" s="633"/>
    </row>
    <row r="5211" ht="12.75" spans="2:4">
      <c r="B5211" s="633"/>
      <c r="C5211" s="633"/>
      <c r="D5211" s="633"/>
    </row>
    <row r="5212" ht="12.75" spans="2:4">
      <c r="B5212" s="633"/>
      <c r="C5212" s="633"/>
      <c r="D5212" s="633"/>
    </row>
    <row r="5213" ht="12.75" spans="2:4">
      <c r="B5213" s="633"/>
      <c r="C5213" s="633"/>
      <c r="D5213" s="633"/>
    </row>
    <row r="5214" ht="12.75" spans="2:4">
      <c r="B5214" s="633"/>
      <c r="C5214" s="633"/>
      <c r="D5214" s="633"/>
    </row>
    <row r="5215" ht="12.75" spans="2:4">
      <c r="B5215" s="633"/>
      <c r="C5215" s="633"/>
      <c r="D5215" s="633"/>
    </row>
    <row r="5216" ht="12.75" spans="2:4">
      <c r="B5216" s="633"/>
      <c r="C5216" s="633"/>
      <c r="D5216" s="633"/>
    </row>
    <row r="5217" ht="12.75" spans="2:4">
      <c r="B5217" s="633"/>
      <c r="C5217" s="633"/>
      <c r="D5217" s="633"/>
    </row>
    <row r="5218" ht="12.75" spans="2:4">
      <c r="B5218" s="633"/>
      <c r="C5218" s="633"/>
      <c r="D5218" s="633"/>
    </row>
    <row r="5219" ht="12.75" spans="2:4">
      <c r="B5219" s="633"/>
      <c r="C5219" s="633"/>
      <c r="D5219" s="633"/>
    </row>
    <row r="5220" ht="12.75" spans="2:4">
      <c r="B5220" s="633"/>
      <c r="C5220" s="633"/>
      <c r="D5220" s="633"/>
    </row>
    <row r="5221" ht="12.75" spans="2:4">
      <c r="B5221" s="633"/>
      <c r="C5221" s="633"/>
      <c r="D5221" s="633"/>
    </row>
    <row r="5222" ht="12.75" spans="2:4">
      <c r="B5222" s="633"/>
      <c r="C5222" s="633"/>
      <c r="D5222" s="633"/>
    </row>
    <row r="5223" ht="12.75" spans="2:4">
      <c r="B5223" s="633"/>
      <c r="C5223" s="633"/>
      <c r="D5223" s="633"/>
    </row>
    <row r="5224" ht="12.75" spans="2:4">
      <c r="B5224" s="633"/>
      <c r="C5224" s="633"/>
      <c r="D5224" s="633"/>
    </row>
    <row r="5225" ht="12.75" spans="2:4">
      <c r="B5225" s="633"/>
      <c r="C5225" s="633"/>
      <c r="D5225" s="633"/>
    </row>
    <row r="5226" ht="12.75" spans="2:4">
      <c r="B5226" s="633"/>
      <c r="C5226" s="633"/>
      <c r="D5226" s="633"/>
    </row>
    <row r="5227" ht="12.75" spans="2:4">
      <c r="B5227" s="633"/>
      <c r="C5227" s="633"/>
      <c r="D5227" s="633"/>
    </row>
    <row r="5228" ht="12.75" spans="2:4">
      <c r="B5228" s="633"/>
      <c r="C5228" s="633"/>
      <c r="D5228" s="633"/>
    </row>
    <row r="5229" ht="12.75" spans="2:4">
      <c r="B5229" s="633"/>
      <c r="C5229" s="633"/>
      <c r="D5229" s="633"/>
    </row>
    <row r="5230" ht="12.75" spans="2:4">
      <c r="B5230" s="633"/>
      <c r="C5230" s="633"/>
      <c r="D5230" s="633"/>
    </row>
    <row r="5231" ht="12.75" spans="2:4">
      <c r="B5231" s="633"/>
      <c r="C5231" s="633"/>
      <c r="D5231" s="633"/>
    </row>
    <row r="5232" ht="12.75" spans="2:4">
      <c r="B5232" s="633"/>
      <c r="C5232" s="633"/>
      <c r="D5232" s="633"/>
    </row>
    <row r="5233" ht="12.75" spans="2:4">
      <c r="B5233" s="633"/>
      <c r="C5233" s="633"/>
      <c r="D5233" s="633"/>
    </row>
    <row r="5234" ht="12.75" spans="2:4">
      <c r="B5234" s="633"/>
      <c r="C5234" s="633"/>
      <c r="D5234" s="633"/>
    </row>
    <row r="5235" ht="12.75" spans="2:4">
      <c r="B5235" s="633"/>
      <c r="C5235" s="633"/>
      <c r="D5235" s="633"/>
    </row>
    <row r="5236" ht="12.75" spans="2:4">
      <c r="B5236" s="633"/>
      <c r="C5236" s="633"/>
      <c r="D5236" s="633"/>
    </row>
    <row r="5237" ht="12.75" spans="2:4">
      <c r="B5237" s="633"/>
      <c r="C5237" s="633"/>
      <c r="D5237" s="633"/>
    </row>
    <row r="5238" ht="12.75" spans="2:4">
      <c r="B5238" s="633"/>
      <c r="C5238" s="633"/>
      <c r="D5238" s="633"/>
    </row>
    <row r="5239" ht="12.75" spans="2:4">
      <c r="B5239" s="633"/>
      <c r="C5239" s="633"/>
      <c r="D5239" s="633"/>
    </row>
    <row r="5240" ht="12.75" spans="2:4">
      <c r="B5240" s="633"/>
      <c r="C5240" s="633"/>
      <c r="D5240" s="633"/>
    </row>
    <row r="5241" ht="12.75" spans="2:4">
      <c r="B5241" s="633"/>
      <c r="C5241" s="633"/>
      <c r="D5241" s="633"/>
    </row>
    <row r="5242" ht="12.75" spans="2:4">
      <c r="B5242" s="633"/>
      <c r="C5242" s="633"/>
      <c r="D5242" s="633"/>
    </row>
    <row r="5243" ht="12.75" spans="2:4">
      <c r="B5243" s="633"/>
      <c r="C5243" s="633"/>
      <c r="D5243" s="633"/>
    </row>
    <row r="5244" ht="12.75" spans="2:4">
      <c r="B5244" s="633"/>
      <c r="C5244" s="633"/>
      <c r="D5244" s="633"/>
    </row>
    <row r="5245" ht="12.75" spans="2:4">
      <c r="B5245" s="633"/>
      <c r="C5245" s="633"/>
      <c r="D5245" s="633"/>
    </row>
    <row r="5246" ht="12.75" spans="2:4">
      <c r="B5246" s="633"/>
      <c r="C5246" s="633"/>
      <c r="D5246" s="633"/>
    </row>
    <row r="5247" ht="12.75" spans="2:4">
      <c r="B5247" s="633"/>
      <c r="C5247" s="633"/>
      <c r="D5247" s="633"/>
    </row>
    <row r="5248" ht="12.75" spans="2:4">
      <c r="B5248" s="633"/>
      <c r="C5248" s="633"/>
      <c r="D5248" s="633"/>
    </row>
    <row r="5249" ht="12.75" spans="2:4">
      <c r="B5249" s="633"/>
      <c r="C5249" s="633"/>
      <c r="D5249" s="633"/>
    </row>
    <row r="5250" ht="12.75" spans="2:4">
      <c r="B5250" s="633"/>
      <c r="C5250" s="633"/>
      <c r="D5250" s="633"/>
    </row>
    <row r="5251" ht="12.75" spans="2:4">
      <c r="B5251" s="633"/>
      <c r="C5251" s="633"/>
      <c r="D5251" s="633"/>
    </row>
    <row r="5252" ht="12.75" spans="2:4">
      <c r="B5252" s="633"/>
      <c r="C5252" s="633"/>
      <c r="D5252" s="633"/>
    </row>
    <row r="5253" ht="12.75" spans="2:4">
      <c r="B5253" s="633"/>
      <c r="C5253" s="633"/>
      <c r="D5253" s="633"/>
    </row>
    <row r="5254" ht="12.75" spans="2:4">
      <c r="B5254" s="633"/>
      <c r="C5254" s="633"/>
      <c r="D5254" s="633"/>
    </row>
    <row r="5255" ht="12.75" spans="2:4">
      <c r="B5255" s="633"/>
      <c r="C5255" s="633"/>
      <c r="D5255" s="633"/>
    </row>
    <row r="5256" ht="12.75" spans="2:4">
      <c r="B5256" s="633"/>
      <c r="C5256" s="633"/>
      <c r="D5256" s="633"/>
    </row>
    <row r="5257" ht="12.75" spans="2:4">
      <c r="B5257" s="633"/>
      <c r="C5257" s="633"/>
      <c r="D5257" s="633"/>
    </row>
    <row r="5258" ht="12.75" spans="2:4">
      <c r="B5258" s="633"/>
      <c r="C5258" s="633"/>
      <c r="D5258" s="633"/>
    </row>
    <row r="5259" ht="12.75" spans="2:4">
      <c r="B5259" s="633"/>
      <c r="C5259" s="633"/>
      <c r="D5259" s="633"/>
    </row>
    <row r="5260" ht="12.75" spans="2:4">
      <c r="B5260" s="633"/>
      <c r="C5260" s="633"/>
      <c r="D5260" s="633"/>
    </row>
    <row r="5261" ht="12.75" spans="2:4">
      <c r="B5261" s="633"/>
      <c r="C5261" s="633"/>
      <c r="D5261" s="633"/>
    </row>
    <row r="5262" ht="12.75" spans="2:4">
      <c r="B5262" s="633"/>
      <c r="C5262" s="633"/>
      <c r="D5262" s="633"/>
    </row>
    <row r="5263" ht="12.75" spans="2:4">
      <c r="B5263" s="633"/>
      <c r="C5263" s="633"/>
      <c r="D5263" s="633"/>
    </row>
    <row r="5264" ht="12.75" spans="2:4">
      <c r="B5264" s="633"/>
      <c r="C5264" s="633"/>
      <c r="D5264" s="633"/>
    </row>
    <row r="5265" ht="12.75" spans="2:4">
      <c r="B5265" s="633"/>
      <c r="C5265" s="633"/>
      <c r="D5265" s="633"/>
    </row>
    <row r="5266" ht="12.75" spans="2:4">
      <c r="B5266" s="633"/>
      <c r="C5266" s="633"/>
      <c r="D5266" s="633"/>
    </row>
    <row r="5267" ht="12.75" spans="2:4">
      <c r="B5267" s="633"/>
      <c r="C5267" s="633"/>
      <c r="D5267" s="633"/>
    </row>
    <row r="5268" ht="12.75" spans="2:4">
      <c r="B5268" s="633"/>
      <c r="C5268" s="633"/>
      <c r="D5268" s="633"/>
    </row>
    <row r="5269" ht="12.75" spans="2:4">
      <c r="B5269" s="633"/>
      <c r="C5269" s="633"/>
      <c r="D5269" s="633"/>
    </row>
    <row r="5270" ht="12.75" spans="2:4">
      <c r="B5270" s="633"/>
      <c r="C5270" s="633"/>
      <c r="D5270" s="633"/>
    </row>
    <row r="5271" ht="12.75" spans="2:4">
      <c r="B5271" s="633"/>
      <c r="C5271" s="633"/>
      <c r="D5271" s="633"/>
    </row>
    <row r="5272" ht="12.75" spans="2:4">
      <c r="B5272" s="633"/>
      <c r="C5272" s="633"/>
      <c r="D5272" s="633"/>
    </row>
    <row r="5273" ht="12.75" spans="2:4">
      <c r="B5273" s="633"/>
      <c r="C5273" s="633"/>
      <c r="D5273" s="633"/>
    </row>
    <row r="5274" ht="12.75" spans="2:4">
      <c r="B5274" s="633"/>
      <c r="C5274" s="633"/>
      <c r="D5274" s="633"/>
    </row>
    <row r="5275" ht="12.75" spans="2:4">
      <c r="B5275" s="633"/>
      <c r="C5275" s="633"/>
      <c r="D5275" s="633"/>
    </row>
    <row r="5276" ht="12.75" spans="2:4">
      <c r="B5276" s="633"/>
      <c r="C5276" s="633"/>
      <c r="D5276" s="633"/>
    </row>
    <row r="5277" ht="12.75" spans="2:4">
      <c r="B5277" s="633"/>
      <c r="C5277" s="633"/>
      <c r="D5277" s="633"/>
    </row>
    <row r="5278" ht="12.75" spans="2:4">
      <c r="B5278" s="633"/>
      <c r="C5278" s="633"/>
      <c r="D5278" s="633"/>
    </row>
    <row r="5279" ht="12.75" spans="2:4">
      <c r="B5279" s="633"/>
      <c r="C5279" s="633"/>
      <c r="D5279" s="633"/>
    </row>
    <row r="5280" ht="12.75" spans="2:4">
      <c r="B5280" s="633"/>
      <c r="C5280" s="633"/>
      <c r="D5280" s="633"/>
    </row>
    <row r="5281" ht="12.75" spans="2:4">
      <c r="B5281" s="633"/>
      <c r="C5281" s="633"/>
      <c r="D5281" s="633"/>
    </row>
    <row r="5282" ht="12.75" spans="2:4">
      <c r="B5282" s="633"/>
      <c r="C5282" s="633"/>
      <c r="D5282" s="633"/>
    </row>
    <row r="5283" ht="12.75" spans="2:4">
      <c r="B5283" s="633"/>
      <c r="C5283" s="633"/>
      <c r="D5283" s="633"/>
    </row>
    <row r="5284" ht="12.75" spans="2:4">
      <c r="B5284" s="633"/>
      <c r="C5284" s="633"/>
      <c r="D5284" s="633"/>
    </row>
    <row r="5285" ht="12.75" spans="2:4">
      <c r="B5285" s="633"/>
      <c r="C5285" s="633"/>
      <c r="D5285" s="633"/>
    </row>
    <row r="5286" ht="12.75" spans="2:4">
      <c r="B5286" s="633"/>
      <c r="C5286" s="633"/>
      <c r="D5286" s="633"/>
    </row>
    <row r="5287" ht="12.75" spans="2:4">
      <c r="B5287" s="633"/>
      <c r="C5287" s="633"/>
      <c r="D5287" s="633"/>
    </row>
    <row r="5288" ht="12.75" spans="2:4">
      <c r="B5288" s="633"/>
      <c r="C5288" s="633"/>
      <c r="D5288" s="633"/>
    </row>
    <row r="5289" ht="12.75" spans="2:4">
      <c r="B5289" s="633"/>
      <c r="C5289" s="633"/>
      <c r="D5289" s="633"/>
    </row>
    <row r="5290" ht="12.75" spans="2:4">
      <c r="B5290" s="633"/>
      <c r="C5290" s="633"/>
      <c r="D5290" s="633"/>
    </row>
    <row r="5291" ht="12.75" spans="2:4">
      <c r="B5291" s="633"/>
      <c r="C5291" s="633"/>
      <c r="D5291" s="633"/>
    </row>
    <row r="5292" ht="12.75" spans="2:4">
      <c r="B5292" s="633"/>
      <c r="C5292" s="633"/>
      <c r="D5292" s="633"/>
    </row>
    <row r="5293" ht="12.75" spans="2:4">
      <c r="B5293" s="633"/>
      <c r="C5293" s="633"/>
      <c r="D5293" s="633"/>
    </row>
    <row r="5294" ht="12.75" spans="2:4">
      <c r="B5294" s="633"/>
      <c r="C5294" s="633"/>
      <c r="D5294" s="633"/>
    </row>
    <row r="5295" ht="12.75" spans="2:4">
      <c r="B5295" s="633"/>
      <c r="C5295" s="633"/>
      <c r="D5295" s="633"/>
    </row>
    <row r="5296" ht="12.75" spans="2:4">
      <c r="B5296" s="633"/>
      <c r="C5296" s="633"/>
      <c r="D5296" s="633"/>
    </row>
    <row r="5297" ht="12.75" spans="2:4">
      <c r="B5297" s="633"/>
      <c r="C5297" s="633"/>
      <c r="D5297" s="633"/>
    </row>
    <row r="5298" ht="12.75" spans="2:4">
      <c r="B5298" s="633"/>
      <c r="C5298" s="633"/>
      <c r="D5298" s="633"/>
    </row>
    <row r="5299" ht="12.75" spans="2:4">
      <c r="B5299" s="633"/>
      <c r="C5299" s="633"/>
      <c r="D5299" s="633"/>
    </row>
    <row r="5300" ht="12.75" spans="2:4">
      <c r="B5300" s="633"/>
      <c r="C5300" s="633"/>
      <c r="D5300" s="633"/>
    </row>
    <row r="5301" ht="12.75" spans="2:4">
      <c r="B5301" s="633"/>
      <c r="C5301" s="633"/>
      <c r="D5301" s="633"/>
    </row>
    <row r="5302" ht="12.75" spans="2:4">
      <c r="B5302" s="633"/>
      <c r="C5302" s="633"/>
      <c r="D5302" s="633"/>
    </row>
    <row r="5303" ht="12.75" spans="2:4">
      <c r="B5303" s="633"/>
      <c r="C5303" s="633"/>
      <c r="D5303" s="633"/>
    </row>
    <row r="5304" ht="12.75" spans="2:4">
      <c r="B5304" s="633"/>
      <c r="C5304" s="633"/>
      <c r="D5304" s="633"/>
    </row>
    <row r="5305" ht="12.75" spans="2:4">
      <c r="B5305" s="633"/>
      <c r="C5305" s="633"/>
      <c r="D5305" s="633"/>
    </row>
    <row r="5306" ht="12.75" spans="2:4">
      <c r="B5306" s="633"/>
      <c r="C5306" s="633"/>
      <c r="D5306" s="633"/>
    </row>
    <row r="5307" ht="12.75" spans="2:4">
      <c r="B5307" s="633"/>
      <c r="C5307" s="633"/>
      <c r="D5307" s="633"/>
    </row>
    <row r="5308" ht="12.75" spans="2:4">
      <c r="B5308" s="633"/>
      <c r="C5308" s="633"/>
      <c r="D5308" s="633"/>
    </row>
    <row r="5309" ht="12.75" spans="2:4">
      <c r="B5309" s="633"/>
      <c r="C5309" s="633"/>
      <c r="D5309" s="633"/>
    </row>
    <row r="5310" ht="12.75" spans="2:4">
      <c r="B5310" s="633"/>
      <c r="C5310" s="633"/>
      <c r="D5310" s="633"/>
    </row>
    <row r="5311" ht="12.75" spans="2:4">
      <c r="B5311" s="633"/>
      <c r="C5311" s="633"/>
      <c r="D5311" s="633"/>
    </row>
    <row r="5312" ht="12.75" spans="2:4">
      <c r="B5312" s="633"/>
      <c r="C5312" s="633"/>
      <c r="D5312" s="633"/>
    </row>
    <row r="5313" ht="12.75" spans="2:4">
      <c r="B5313" s="633"/>
      <c r="C5313" s="633"/>
      <c r="D5313" s="633"/>
    </row>
    <row r="5314" ht="12.75" spans="2:4">
      <c r="B5314" s="633"/>
      <c r="C5314" s="633"/>
      <c r="D5314" s="633"/>
    </row>
    <row r="5315" ht="12.75" spans="2:4">
      <c r="B5315" s="633"/>
      <c r="C5315" s="633"/>
      <c r="D5315" s="633"/>
    </row>
    <row r="5316" ht="12.75" spans="2:4">
      <c r="B5316" s="633"/>
      <c r="C5316" s="633"/>
      <c r="D5316" s="633"/>
    </row>
    <row r="5317" ht="12.75" spans="2:4">
      <c r="B5317" s="633"/>
      <c r="C5317" s="633"/>
      <c r="D5317" s="633"/>
    </row>
    <row r="5318" ht="12.75" spans="2:4">
      <c r="B5318" s="633"/>
      <c r="C5318" s="633"/>
      <c r="D5318" s="633"/>
    </row>
    <row r="5319" ht="12.75" spans="2:4">
      <c r="B5319" s="633"/>
      <c r="C5319" s="633"/>
      <c r="D5319" s="633"/>
    </row>
    <row r="5320" ht="12.75" spans="2:4">
      <c r="B5320" s="633"/>
      <c r="C5320" s="633"/>
      <c r="D5320" s="633"/>
    </row>
    <row r="5321" ht="12.75" spans="2:4">
      <c r="B5321" s="633"/>
      <c r="C5321" s="633"/>
      <c r="D5321" s="633"/>
    </row>
    <row r="5322" ht="12.75" spans="2:4">
      <c r="B5322" s="633"/>
      <c r="C5322" s="633"/>
      <c r="D5322" s="633"/>
    </row>
    <row r="5323" ht="12.75" spans="2:4">
      <c r="B5323" s="633"/>
      <c r="C5323" s="633"/>
      <c r="D5323" s="633"/>
    </row>
    <row r="5324" ht="12.75" spans="2:4">
      <c r="B5324" s="633"/>
      <c r="C5324" s="633"/>
      <c r="D5324" s="633"/>
    </row>
    <row r="5325" ht="12.75" spans="2:4">
      <c r="B5325" s="633"/>
      <c r="C5325" s="633"/>
      <c r="D5325" s="633"/>
    </row>
    <row r="5326" ht="12.75" spans="2:4">
      <c r="B5326" s="633"/>
      <c r="C5326" s="633"/>
      <c r="D5326" s="633"/>
    </row>
    <row r="5327" ht="12.75" spans="2:4">
      <c r="B5327" s="633"/>
      <c r="C5327" s="633"/>
      <c r="D5327" s="633"/>
    </row>
    <row r="5328" ht="12.75" spans="2:4">
      <c r="B5328" s="633"/>
      <c r="C5328" s="633"/>
      <c r="D5328" s="633"/>
    </row>
    <row r="5329" ht="12.75" spans="2:4">
      <c r="B5329" s="633"/>
      <c r="C5329" s="633"/>
      <c r="D5329" s="633"/>
    </row>
    <row r="5330" ht="12.75" spans="2:4">
      <c r="B5330" s="633"/>
      <c r="C5330" s="633"/>
      <c r="D5330" s="633"/>
    </row>
    <row r="5331" ht="12.75" spans="2:4">
      <c r="B5331" s="633"/>
      <c r="C5331" s="633"/>
      <c r="D5331" s="633"/>
    </row>
    <row r="5332" ht="12.75" spans="2:4">
      <c r="B5332" s="633"/>
      <c r="C5332" s="633"/>
      <c r="D5332" s="633"/>
    </row>
    <row r="5333" ht="12.75" spans="2:4">
      <c r="B5333" s="633"/>
      <c r="C5333" s="633"/>
      <c r="D5333" s="633"/>
    </row>
    <row r="5334" ht="12.75" spans="2:4">
      <c r="B5334" s="633"/>
      <c r="C5334" s="633"/>
      <c r="D5334" s="633"/>
    </row>
    <row r="5335" ht="12.75" spans="2:4">
      <c r="B5335" s="633"/>
      <c r="C5335" s="633"/>
      <c r="D5335" s="633"/>
    </row>
    <row r="5336" ht="12.75" spans="2:4">
      <c r="B5336" s="633"/>
      <c r="C5336" s="633"/>
      <c r="D5336" s="633"/>
    </row>
    <row r="5337" ht="12.75" spans="2:4">
      <c r="B5337" s="633"/>
      <c r="C5337" s="633"/>
      <c r="D5337" s="633"/>
    </row>
    <row r="5338" ht="12.75" spans="2:4">
      <c r="B5338" s="633"/>
      <c r="C5338" s="633"/>
      <c r="D5338" s="633"/>
    </row>
    <row r="5339" ht="12.75" spans="2:4">
      <c r="B5339" s="633"/>
      <c r="C5339" s="633"/>
      <c r="D5339" s="633"/>
    </row>
    <row r="5340" ht="12.75" spans="2:4">
      <c r="B5340" s="633"/>
      <c r="C5340" s="633"/>
      <c r="D5340" s="633"/>
    </row>
    <row r="5341" ht="12.75" spans="2:4">
      <c r="B5341" s="633"/>
      <c r="C5341" s="633"/>
      <c r="D5341" s="633"/>
    </row>
    <row r="5342" ht="12.75" spans="2:4">
      <c r="B5342" s="633"/>
      <c r="C5342" s="633"/>
      <c r="D5342" s="633"/>
    </row>
    <row r="5343" ht="12.75" spans="2:4">
      <c r="B5343" s="633"/>
      <c r="C5343" s="633"/>
      <c r="D5343" s="633"/>
    </row>
    <row r="5344" ht="12.75" spans="2:4">
      <c r="B5344" s="633"/>
      <c r="C5344" s="633"/>
      <c r="D5344" s="633"/>
    </row>
    <row r="5345" ht="12.75" spans="2:4">
      <c r="B5345" s="633"/>
      <c r="C5345" s="633"/>
      <c r="D5345" s="633"/>
    </row>
    <row r="5346" ht="12.75" spans="2:4">
      <c r="B5346" s="633"/>
      <c r="C5346" s="633"/>
      <c r="D5346" s="633"/>
    </row>
    <row r="5347" ht="12.75" spans="2:4">
      <c r="B5347" s="633"/>
      <c r="C5347" s="633"/>
      <c r="D5347" s="633"/>
    </row>
    <row r="5348" ht="12.75" spans="2:4">
      <c r="B5348" s="633"/>
      <c r="C5348" s="633"/>
      <c r="D5348" s="633"/>
    </row>
    <row r="5349" ht="12.75" spans="2:4">
      <c r="B5349" s="633"/>
      <c r="C5349" s="633"/>
      <c r="D5349" s="633"/>
    </row>
    <row r="5350" ht="12.75" spans="2:4">
      <c r="B5350" s="633"/>
      <c r="C5350" s="633"/>
      <c r="D5350" s="633"/>
    </row>
    <row r="5351" ht="12.75" spans="2:4">
      <c r="B5351" s="633"/>
      <c r="C5351" s="633"/>
      <c r="D5351" s="633"/>
    </row>
    <row r="5352" ht="12.75" spans="2:4">
      <c r="B5352" s="633"/>
      <c r="C5352" s="633"/>
      <c r="D5352" s="633"/>
    </row>
    <row r="5353" ht="12.75" spans="2:4">
      <c r="B5353" s="633"/>
      <c r="C5353" s="633"/>
      <c r="D5353" s="633"/>
    </row>
    <row r="5354" ht="12.75" spans="2:4">
      <c r="B5354" s="633"/>
      <c r="C5354" s="633"/>
      <c r="D5354" s="633"/>
    </row>
    <row r="5355" ht="12.75" spans="2:4">
      <c r="B5355" s="633"/>
      <c r="C5355" s="633"/>
      <c r="D5355" s="633"/>
    </row>
    <row r="5356" ht="12.75" spans="2:4">
      <c r="B5356" s="633"/>
      <c r="C5356" s="633"/>
      <c r="D5356" s="633"/>
    </row>
    <row r="5357" ht="12.75" spans="2:4">
      <c r="B5357" s="633"/>
      <c r="C5357" s="633"/>
      <c r="D5357" s="633"/>
    </row>
    <row r="5358" ht="12.75" spans="2:4">
      <c r="B5358" s="633"/>
      <c r="C5358" s="633"/>
      <c r="D5358" s="633"/>
    </row>
    <row r="5359" ht="12.75" spans="2:4">
      <c r="B5359" s="633"/>
      <c r="C5359" s="633"/>
      <c r="D5359" s="633"/>
    </row>
    <row r="5360" ht="12.75" spans="2:4">
      <c r="B5360" s="633"/>
      <c r="C5360" s="633"/>
      <c r="D5360" s="633"/>
    </row>
    <row r="5361" ht="12.75" spans="2:4">
      <c r="B5361" s="633"/>
      <c r="C5361" s="633"/>
      <c r="D5361" s="633"/>
    </row>
    <row r="5362" ht="12.75" spans="2:4">
      <c r="B5362" s="633"/>
      <c r="C5362" s="633"/>
      <c r="D5362" s="633"/>
    </row>
    <row r="5363" ht="12.75" spans="2:4">
      <c r="B5363" s="633"/>
      <c r="C5363" s="633"/>
      <c r="D5363" s="633"/>
    </row>
    <row r="5364" ht="12.75" spans="2:4">
      <c r="B5364" s="633"/>
      <c r="C5364" s="633"/>
      <c r="D5364" s="633"/>
    </row>
    <row r="5365" ht="12.75" spans="2:4">
      <c r="B5365" s="633"/>
      <c r="C5365" s="633"/>
      <c r="D5365" s="633"/>
    </row>
    <row r="5366" ht="12.75" spans="2:4">
      <c r="B5366" s="633"/>
      <c r="C5366" s="633"/>
      <c r="D5366" s="633"/>
    </row>
    <row r="5367" ht="12.75" spans="2:4">
      <c r="B5367" s="633"/>
      <c r="C5367" s="633"/>
      <c r="D5367" s="633"/>
    </row>
    <row r="5368" ht="12.75" spans="2:4">
      <c r="B5368" s="633"/>
      <c r="C5368" s="633"/>
      <c r="D5368" s="633"/>
    </row>
    <row r="5369" ht="12.75" spans="2:4">
      <c r="B5369" s="633"/>
      <c r="C5369" s="633"/>
      <c r="D5369" s="633"/>
    </row>
    <row r="5370" ht="12.75" spans="2:4">
      <c r="B5370" s="633"/>
      <c r="C5370" s="633"/>
      <c r="D5370" s="633"/>
    </row>
    <row r="5371" ht="12.75" spans="2:4">
      <c r="B5371" s="633"/>
      <c r="C5371" s="633"/>
      <c r="D5371" s="633"/>
    </row>
    <row r="5372" ht="12.75" spans="2:4">
      <c r="B5372" s="633"/>
      <c r="C5372" s="633"/>
      <c r="D5372" s="633"/>
    </row>
    <row r="5373" ht="12.75" spans="2:4">
      <c r="B5373" s="633"/>
      <c r="C5373" s="633"/>
      <c r="D5373" s="633"/>
    </row>
    <row r="5374" ht="12.75" spans="2:4">
      <c r="B5374" s="633"/>
      <c r="C5374" s="633"/>
      <c r="D5374" s="633"/>
    </row>
    <row r="5375" ht="12.75" spans="2:4">
      <c r="B5375" s="633"/>
      <c r="C5375" s="633"/>
      <c r="D5375" s="633"/>
    </row>
    <row r="5376" ht="12.75" spans="2:4">
      <c r="B5376" s="633"/>
      <c r="C5376" s="633"/>
      <c r="D5376" s="633"/>
    </row>
    <row r="5377" ht="12.75" spans="2:4">
      <c r="B5377" s="633"/>
      <c r="C5377" s="633"/>
      <c r="D5377" s="633"/>
    </row>
    <row r="5378" ht="12.75" spans="2:4">
      <c r="B5378" s="633"/>
      <c r="C5378" s="633"/>
      <c r="D5378" s="633"/>
    </row>
    <row r="5379" ht="12.75" spans="2:4">
      <c r="B5379" s="633"/>
      <c r="C5379" s="633"/>
      <c r="D5379" s="633"/>
    </row>
    <row r="5380" ht="12.75" spans="2:4">
      <c r="B5380" s="633"/>
      <c r="C5380" s="633"/>
      <c r="D5380" s="633"/>
    </row>
    <row r="5381" ht="12.75" spans="2:4">
      <c r="B5381" s="633"/>
      <c r="C5381" s="633"/>
      <c r="D5381" s="633"/>
    </row>
    <row r="5382" ht="12.75" spans="2:4">
      <c r="B5382" s="633"/>
      <c r="C5382" s="633"/>
      <c r="D5382" s="633"/>
    </row>
    <row r="5383" ht="12.75" spans="2:4">
      <c r="B5383" s="633"/>
      <c r="C5383" s="633"/>
      <c r="D5383" s="633"/>
    </row>
    <row r="5384" ht="12.75" spans="2:4">
      <c r="B5384" s="633"/>
      <c r="C5384" s="633"/>
      <c r="D5384" s="633"/>
    </row>
    <row r="5385" ht="12.75" spans="2:4">
      <c r="B5385" s="633"/>
      <c r="C5385" s="633"/>
      <c r="D5385" s="633"/>
    </row>
    <row r="5386" ht="12.75" spans="2:4">
      <c r="B5386" s="633"/>
      <c r="C5386" s="633"/>
      <c r="D5386" s="633"/>
    </row>
    <row r="5387" ht="12.75" spans="2:4">
      <c r="B5387" s="633"/>
      <c r="C5387" s="633"/>
      <c r="D5387" s="633"/>
    </row>
    <row r="5388" ht="12.75" spans="2:4">
      <c r="B5388" s="633"/>
      <c r="C5388" s="633"/>
      <c r="D5388" s="633"/>
    </row>
    <row r="5389" ht="12.75" spans="2:4">
      <c r="B5389" s="633"/>
      <c r="C5389" s="633"/>
      <c r="D5389" s="633"/>
    </row>
    <row r="5390" ht="12.75" spans="2:4">
      <c r="B5390" s="633"/>
      <c r="C5390" s="633"/>
      <c r="D5390" s="633"/>
    </row>
    <row r="5391" ht="12.75" spans="2:4">
      <c r="B5391" s="633"/>
      <c r="C5391" s="633"/>
      <c r="D5391" s="633"/>
    </row>
    <row r="5392" ht="12.75" spans="2:4">
      <c r="B5392" s="633"/>
      <c r="C5392" s="633"/>
      <c r="D5392" s="633"/>
    </row>
    <row r="5393" ht="12.75" spans="2:4">
      <c r="B5393" s="633"/>
      <c r="C5393" s="633"/>
      <c r="D5393" s="633"/>
    </row>
    <row r="5394" ht="12.75" spans="2:4">
      <c r="B5394" s="633"/>
      <c r="C5394" s="633"/>
      <c r="D5394" s="633"/>
    </row>
    <row r="5395" ht="12.75" spans="2:4">
      <c r="B5395" s="633"/>
      <c r="C5395" s="633"/>
      <c r="D5395" s="633"/>
    </row>
    <row r="5396" ht="12.75" spans="2:4">
      <c r="B5396" s="633"/>
      <c r="C5396" s="633"/>
      <c r="D5396" s="633"/>
    </row>
    <row r="5397" ht="12.75" spans="2:4">
      <c r="B5397" s="633"/>
      <c r="C5397" s="633"/>
      <c r="D5397" s="633"/>
    </row>
    <row r="5398" ht="12.75" spans="2:4">
      <c r="B5398" s="633"/>
      <c r="C5398" s="633"/>
      <c r="D5398" s="633"/>
    </row>
    <row r="5399" ht="12.75" spans="2:4">
      <c r="B5399" s="633"/>
      <c r="C5399" s="633"/>
      <c r="D5399" s="633"/>
    </row>
    <row r="5400" ht="12.75" spans="2:4">
      <c r="B5400" s="633"/>
      <c r="C5400" s="633"/>
      <c r="D5400" s="633"/>
    </row>
    <row r="5401" ht="12.75" spans="2:4">
      <c r="B5401" s="633"/>
      <c r="C5401" s="633"/>
      <c r="D5401" s="633"/>
    </row>
    <row r="5402" ht="12.75" spans="2:4">
      <c r="B5402" s="633"/>
      <c r="C5402" s="633"/>
      <c r="D5402" s="633"/>
    </row>
    <row r="5403" ht="12.75" spans="2:4">
      <c r="B5403" s="633"/>
      <c r="C5403" s="633"/>
      <c r="D5403" s="633"/>
    </row>
    <row r="5404" ht="12.75" spans="2:4">
      <c r="B5404" s="633"/>
      <c r="C5404" s="633"/>
      <c r="D5404" s="633"/>
    </row>
    <row r="5405" ht="12.75" spans="2:4">
      <c r="B5405" s="633"/>
      <c r="C5405" s="633"/>
      <c r="D5405" s="633"/>
    </row>
    <row r="5406" ht="12.75" spans="2:4">
      <c r="B5406" s="633"/>
      <c r="C5406" s="633"/>
      <c r="D5406" s="633"/>
    </row>
    <row r="5407" ht="12.75" spans="2:4">
      <c r="B5407" s="633"/>
      <c r="C5407" s="633"/>
      <c r="D5407" s="633"/>
    </row>
    <row r="5408" ht="12.75" spans="2:4">
      <c r="B5408" s="633"/>
      <c r="C5408" s="633"/>
      <c r="D5408" s="633"/>
    </row>
    <row r="5409" ht="12.75" spans="2:4">
      <c r="B5409" s="633"/>
      <c r="C5409" s="633"/>
      <c r="D5409" s="633"/>
    </row>
    <row r="5410" ht="12.75" spans="2:4">
      <c r="B5410" s="633"/>
      <c r="C5410" s="633"/>
      <c r="D5410" s="633"/>
    </row>
    <row r="5411" ht="12.75" spans="2:4">
      <c r="B5411" s="633"/>
      <c r="C5411" s="633"/>
      <c r="D5411" s="633"/>
    </row>
    <row r="5412" ht="12.75" spans="2:4">
      <c r="B5412" s="633"/>
      <c r="C5412" s="633"/>
      <c r="D5412" s="633"/>
    </row>
    <row r="5413" ht="12.75" spans="2:4">
      <c r="B5413" s="633"/>
      <c r="C5413" s="633"/>
      <c r="D5413" s="633"/>
    </row>
    <row r="5414" ht="12.75" spans="2:4">
      <c r="B5414" s="633"/>
      <c r="C5414" s="633"/>
      <c r="D5414" s="633"/>
    </row>
    <row r="5415" ht="12.75" spans="2:4">
      <c r="B5415" s="633"/>
      <c r="C5415" s="633"/>
      <c r="D5415" s="633"/>
    </row>
    <row r="5416" ht="12.75" spans="2:4">
      <c r="B5416" s="633"/>
      <c r="C5416" s="633"/>
      <c r="D5416" s="633"/>
    </row>
    <row r="5417" ht="12.75" spans="2:4">
      <c r="B5417" s="633"/>
      <c r="C5417" s="633"/>
      <c r="D5417" s="633"/>
    </row>
    <row r="5418" ht="12.75" spans="2:4">
      <c r="B5418" s="633"/>
      <c r="C5418" s="633"/>
      <c r="D5418" s="633"/>
    </row>
    <row r="5419" ht="12.75" spans="2:4">
      <c r="B5419" s="633"/>
      <c r="C5419" s="633"/>
      <c r="D5419" s="633"/>
    </row>
    <row r="5420" ht="12.75" spans="2:4">
      <c r="B5420" s="633"/>
      <c r="C5420" s="633"/>
      <c r="D5420" s="633"/>
    </row>
    <row r="5421" ht="12.75" spans="2:4">
      <c r="B5421" s="633"/>
      <c r="C5421" s="633"/>
      <c r="D5421" s="633"/>
    </row>
    <row r="5422" ht="12.75" spans="2:4">
      <c r="B5422" s="633"/>
      <c r="C5422" s="633"/>
      <c r="D5422" s="633"/>
    </row>
    <row r="5423" ht="12.75" spans="2:4">
      <c r="B5423" s="633"/>
      <c r="C5423" s="633"/>
      <c r="D5423" s="633"/>
    </row>
    <row r="5424" ht="12.75" spans="2:4">
      <c r="B5424" s="633"/>
      <c r="C5424" s="633"/>
      <c r="D5424" s="633"/>
    </row>
    <row r="5425" ht="12.75" spans="2:4">
      <c r="B5425" s="633"/>
      <c r="C5425" s="633"/>
      <c r="D5425" s="633"/>
    </row>
    <row r="5426" ht="12.75" spans="2:4">
      <c r="B5426" s="633"/>
      <c r="C5426" s="633"/>
      <c r="D5426" s="633"/>
    </row>
    <row r="5427" ht="12.75" spans="2:4">
      <c r="B5427" s="633"/>
      <c r="C5427" s="633"/>
      <c r="D5427" s="633"/>
    </row>
    <row r="5428" ht="12.75" spans="2:4">
      <c r="B5428" s="633"/>
      <c r="C5428" s="633"/>
      <c r="D5428" s="633"/>
    </row>
    <row r="5429" ht="12.75" spans="2:4">
      <c r="B5429" s="633"/>
      <c r="C5429" s="633"/>
      <c r="D5429" s="633"/>
    </row>
    <row r="5430" ht="12.75" spans="2:4">
      <c r="B5430" s="633"/>
      <c r="C5430" s="633"/>
      <c r="D5430" s="633"/>
    </row>
    <row r="5431" ht="12.75" spans="2:4">
      <c r="B5431" s="633"/>
      <c r="C5431" s="633"/>
      <c r="D5431" s="633"/>
    </row>
    <row r="5432" ht="12.75" spans="2:4">
      <c r="B5432" s="633"/>
      <c r="C5432" s="633"/>
      <c r="D5432" s="633"/>
    </row>
    <row r="5433" ht="12.75" spans="2:4">
      <c r="B5433" s="633"/>
      <c r="C5433" s="633"/>
      <c r="D5433" s="633"/>
    </row>
    <row r="5434" ht="12.75" spans="2:4">
      <c r="B5434" s="633"/>
      <c r="C5434" s="633"/>
      <c r="D5434" s="633"/>
    </row>
    <row r="5435" ht="12.75" spans="2:4">
      <c r="B5435" s="633"/>
      <c r="C5435" s="633"/>
      <c r="D5435" s="633"/>
    </row>
    <row r="5436" ht="12.75" spans="2:4">
      <c r="B5436" s="633"/>
      <c r="C5436" s="633"/>
      <c r="D5436" s="633"/>
    </row>
    <row r="5437" ht="12.75" spans="2:4">
      <c r="B5437" s="633"/>
      <c r="C5437" s="633"/>
      <c r="D5437" s="633"/>
    </row>
    <row r="5438" ht="12.75" spans="2:4">
      <c r="B5438" s="633"/>
      <c r="C5438" s="633"/>
      <c r="D5438" s="633"/>
    </row>
    <row r="5439" ht="12.75" spans="2:4">
      <c r="B5439" s="633"/>
      <c r="C5439" s="633"/>
      <c r="D5439" s="633"/>
    </row>
    <row r="5440" ht="12.75" spans="2:4">
      <c r="B5440" s="633"/>
      <c r="C5440" s="633"/>
      <c r="D5440" s="633"/>
    </row>
    <row r="5441" ht="12.75" spans="2:4">
      <c r="B5441" s="633"/>
      <c r="C5441" s="633"/>
      <c r="D5441" s="633"/>
    </row>
    <row r="5442" ht="12.75" spans="2:4">
      <c r="B5442" s="633"/>
      <c r="C5442" s="633"/>
      <c r="D5442" s="633"/>
    </row>
    <row r="5443" ht="12.75" spans="2:4">
      <c r="B5443" s="633"/>
      <c r="C5443" s="633"/>
      <c r="D5443" s="633"/>
    </row>
    <row r="5444" ht="12.75" spans="2:4">
      <c r="B5444" s="633"/>
      <c r="C5444" s="633"/>
      <c r="D5444" s="633"/>
    </row>
    <row r="5445" ht="12.75" spans="2:4">
      <c r="B5445" s="633"/>
      <c r="C5445" s="633"/>
      <c r="D5445" s="633"/>
    </row>
    <row r="5446" ht="12.75" spans="2:4">
      <c r="B5446" s="633"/>
      <c r="C5446" s="633"/>
      <c r="D5446" s="633"/>
    </row>
    <row r="5447" ht="12.75" spans="2:4">
      <c r="B5447" s="633"/>
      <c r="C5447" s="633"/>
      <c r="D5447" s="633"/>
    </row>
    <row r="5448" ht="12.75" spans="2:4">
      <c r="B5448" s="633"/>
      <c r="C5448" s="633"/>
      <c r="D5448" s="633"/>
    </row>
    <row r="5449" ht="12.75" spans="2:4">
      <c r="B5449" s="633"/>
      <c r="C5449" s="633"/>
      <c r="D5449" s="633"/>
    </row>
    <row r="5450" ht="12.75" spans="2:4">
      <c r="B5450" s="633"/>
      <c r="C5450" s="633"/>
      <c r="D5450" s="633"/>
    </row>
    <row r="5451" ht="12.75" spans="2:4">
      <c r="B5451" s="633"/>
      <c r="C5451" s="633"/>
      <c r="D5451" s="633"/>
    </row>
    <row r="5452" ht="12.75" spans="2:4">
      <c r="B5452" s="633"/>
      <c r="C5452" s="633"/>
      <c r="D5452" s="633"/>
    </row>
    <row r="5453" ht="12.75" spans="2:4">
      <c r="B5453" s="633"/>
      <c r="C5453" s="633"/>
      <c r="D5453" s="633"/>
    </row>
    <row r="5454" ht="12.75" spans="2:4">
      <c r="B5454" s="633"/>
      <c r="C5454" s="633"/>
      <c r="D5454" s="633"/>
    </row>
    <row r="5455" ht="12.75" spans="2:4">
      <c r="B5455" s="633"/>
      <c r="C5455" s="633"/>
      <c r="D5455" s="633"/>
    </row>
    <row r="5456" ht="12.75" spans="2:4">
      <c r="B5456" s="633"/>
      <c r="C5456" s="633"/>
      <c r="D5456" s="633"/>
    </row>
    <row r="5457" ht="12.75" spans="2:4">
      <c r="B5457" s="633"/>
      <c r="C5457" s="633"/>
      <c r="D5457" s="633"/>
    </row>
    <row r="5458" ht="12.75" spans="2:4">
      <c r="B5458" s="633"/>
      <c r="C5458" s="633"/>
      <c r="D5458" s="633"/>
    </row>
    <row r="5459" ht="12.75" spans="2:4">
      <c r="B5459" s="633"/>
      <c r="C5459" s="633"/>
      <c r="D5459" s="633"/>
    </row>
    <row r="5460" ht="12.75" spans="2:4">
      <c r="B5460" s="633"/>
      <c r="C5460" s="633"/>
      <c r="D5460" s="633"/>
    </row>
    <row r="5461" ht="12.75" spans="2:4">
      <c r="B5461" s="633"/>
      <c r="C5461" s="633"/>
      <c r="D5461" s="633"/>
    </row>
    <row r="5462" ht="12.75" spans="2:4">
      <c r="B5462" s="633"/>
      <c r="C5462" s="633"/>
      <c r="D5462" s="633"/>
    </row>
    <row r="5463" ht="12.75" spans="2:4">
      <c r="B5463" s="633"/>
      <c r="C5463" s="633"/>
      <c r="D5463" s="633"/>
    </row>
    <row r="5464" ht="12.75" spans="2:4">
      <c r="B5464" s="633"/>
      <c r="C5464" s="633"/>
      <c r="D5464" s="633"/>
    </row>
    <row r="5465" ht="12.75" spans="2:4">
      <c r="B5465" s="633"/>
      <c r="C5465" s="633"/>
      <c r="D5465" s="633"/>
    </row>
    <row r="5466" ht="12.75" spans="2:4">
      <c r="B5466" s="633"/>
      <c r="C5466" s="633"/>
      <c r="D5466" s="633"/>
    </row>
    <row r="5467" ht="12.75" spans="2:4">
      <c r="B5467" s="633"/>
      <c r="C5467" s="633"/>
      <c r="D5467" s="633"/>
    </row>
    <row r="5468" ht="12.75" spans="2:4">
      <c r="B5468" s="633"/>
      <c r="C5468" s="633"/>
      <c r="D5468" s="633"/>
    </row>
    <row r="5469" ht="12.75" spans="2:4">
      <c r="B5469" s="633"/>
      <c r="C5469" s="633"/>
      <c r="D5469" s="633"/>
    </row>
    <row r="5470" ht="12.75" spans="2:4">
      <c r="B5470" s="633"/>
      <c r="C5470" s="633"/>
      <c r="D5470" s="633"/>
    </row>
    <row r="5471" ht="12.75" spans="2:4">
      <c r="B5471" s="633"/>
      <c r="C5471" s="633"/>
      <c r="D5471" s="633"/>
    </row>
    <row r="5472" ht="12.75" spans="2:4">
      <c r="B5472" s="633"/>
      <c r="C5472" s="633"/>
      <c r="D5472" s="633"/>
    </row>
    <row r="5473" ht="12.75" spans="2:4">
      <c r="B5473" s="633"/>
      <c r="C5473" s="633"/>
      <c r="D5473" s="633"/>
    </row>
    <row r="5474" ht="12.75" spans="2:4">
      <c r="B5474" s="633"/>
      <c r="C5474" s="633"/>
      <c r="D5474" s="633"/>
    </row>
    <row r="5475" ht="12.75" spans="2:4">
      <c r="B5475" s="633"/>
      <c r="C5475" s="633"/>
      <c r="D5475" s="633"/>
    </row>
    <row r="5476" ht="12.75" spans="2:4">
      <c r="B5476" s="633"/>
      <c r="C5476" s="633"/>
      <c r="D5476" s="633"/>
    </row>
    <row r="5477" ht="12.75" spans="2:4">
      <c r="B5477" s="633"/>
      <c r="C5477" s="633"/>
      <c r="D5477" s="633"/>
    </row>
    <row r="5478" ht="12.75" spans="2:4">
      <c r="B5478" s="633"/>
      <c r="C5478" s="633"/>
      <c r="D5478" s="633"/>
    </row>
    <row r="5479" ht="12.75" spans="2:4">
      <c r="B5479" s="633"/>
      <c r="C5479" s="633"/>
      <c r="D5479" s="633"/>
    </row>
    <row r="5480" ht="12.75" spans="2:4">
      <c r="B5480" s="633"/>
      <c r="C5480" s="633"/>
      <c r="D5480" s="633"/>
    </row>
    <row r="5481" ht="12.75" spans="2:4">
      <c r="B5481" s="633"/>
      <c r="C5481" s="633"/>
      <c r="D5481" s="633"/>
    </row>
    <row r="5482" ht="12.75" spans="2:4">
      <c r="B5482" s="633"/>
      <c r="C5482" s="633"/>
      <c r="D5482" s="633"/>
    </row>
    <row r="5483" ht="12.75" spans="2:4">
      <c r="B5483" s="633"/>
      <c r="C5483" s="633"/>
      <c r="D5483" s="633"/>
    </row>
    <row r="5484" ht="12.75" spans="2:4">
      <c r="B5484" s="633"/>
      <c r="C5484" s="633"/>
      <c r="D5484" s="633"/>
    </row>
    <row r="5485" ht="12.75" spans="2:4">
      <c r="B5485" s="633"/>
      <c r="C5485" s="633"/>
      <c r="D5485" s="633"/>
    </row>
    <row r="5486" ht="12.75" spans="2:4">
      <c r="B5486" s="633"/>
      <c r="C5486" s="633"/>
      <c r="D5486" s="633"/>
    </row>
    <row r="5487" ht="12.75" spans="2:4">
      <c r="B5487" s="633"/>
      <c r="C5487" s="633"/>
      <c r="D5487" s="633"/>
    </row>
    <row r="5488" ht="12.75" spans="2:4">
      <c r="B5488" s="633"/>
      <c r="C5488" s="633"/>
      <c r="D5488" s="633"/>
    </row>
    <row r="5489" ht="12.75" spans="2:4">
      <c r="B5489" s="633"/>
      <c r="C5489" s="633"/>
      <c r="D5489" s="633"/>
    </row>
    <row r="5490" ht="12.75" spans="2:4">
      <c r="B5490" s="633"/>
      <c r="C5490" s="633"/>
      <c r="D5490" s="633"/>
    </row>
    <row r="5491" ht="12.75" spans="2:4">
      <c r="B5491" s="633"/>
      <c r="C5491" s="633"/>
      <c r="D5491" s="633"/>
    </row>
    <row r="5492" ht="12.75" spans="2:4">
      <c r="B5492" s="633"/>
      <c r="C5492" s="633"/>
      <c r="D5492" s="633"/>
    </row>
    <row r="5493" ht="12.75" spans="2:4">
      <c r="B5493" s="633"/>
      <c r="C5493" s="633"/>
      <c r="D5493" s="633"/>
    </row>
    <row r="5494" ht="12.75" spans="2:4">
      <c r="B5494" s="633"/>
      <c r="C5494" s="633"/>
      <c r="D5494" s="633"/>
    </row>
    <row r="5495" ht="12.75" spans="2:4">
      <c r="B5495" s="633"/>
      <c r="C5495" s="633"/>
      <c r="D5495" s="633"/>
    </row>
    <row r="5496" ht="12.75" spans="2:4">
      <c r="B5496" s="633"/>
      <c r="C5496" s="633"/>
      <c r="D5496" s="633"/>
    </row>
    <row r="5497" ht="12.75" spans="2:4">
      <c r="B5497" s="633"/>
      <c r="C5497" s="633"/>
      <c r="D5497" s="633"/>
    </row>
    <row r="5498" ht="12.75" spans="2:4">
      <c r="B5498" s="633"/>
      <c r="C5498" s="633"/>
      <c r="D5498" s="633"/>
    </row>
    <row r="5499" ht="12.75" spans="2:4">
      <c r="B5499" s="633"/>
      <c r="C5499" s="633"/>
      <c r="D5499" s="633"/>
    </row>
    <row r="5500" ht="12.75" spans="2:4">
      <c r="B5500" s="633"/>
      <c r="C5500" s="633"/>
      <c r="D5500" s="633"/>
    </row>
    <row r="5501" ht="12.75" spans="2:4">
      <c r="B5501" s="633"/>
      <c r="C5501" s="633"/>
      <c r="D5501" s="633"/>
    </row>
    <row r="5502" ht="12.75" spans="2:4">
      <c r="B5502" s="633"/>
      <c r="C5502" s="633"/>
      <c r="D5502" s="633"/>
    </row>
    <row r="5503" ht="12.75" spans="2:4">
      <c r="B5503" s="633"/>
      <c r="C5503" s="633"/>
      <c r="D5503" s="633"/>
    </row>
    <row r="5504" ht="12.75" spans="2:4">
      <c r="B5504" s="633"/>
      <c r="C5504" s="633"/>
      <c r="D5504" s="633"/>
    </row>
    <row r="5505" ht="12.75" spans="2:4">
      <c r="B5505" s="633"/>
      <c r="C5505" s="633"/>
      <c r="D5505" s="633"/>
    </row>
    <row r="5506" ht="12.75" spans="2:4">
      <c r="B5506" s="633"/>
      <c r="C5506" s="633"/>
      <c r="D5506" s="633"/>
    </row>
    <row r="5507" ht="12.75" spans="2:4">
      <c r="B5507" s="633"/>
      <c r="C5507" s="633"/>
      <c r="D5507" s="633"/>
    </row>
    <row r="5508" ht="12.75" spans="2:4">
      <c r="B5508" s="633"/>
      <c r="C5508" s="633"/>
      <c r="D5508" s="633"/>
    </row>
    <row r="5509" ht="12.75" spans="2:4">
      <c r="B5509" s="633"/>
      <c r="C5509" s="633"/>
      <c r="D5509" s="633"/>
    </row>
    <row r="5510" ht="12.75" spans="2:4">
      <c r="B5510" s="633"/>
      <c r="C5510" s="633"/>
      <c r="D5510" s="633"/>
    </row>
    <row r="5511" ht="12.75" spans="2:4">
      <c r="B5511" s="633"/>
      <c r="C5511" s="633"/>
      <c r="D5511" s="633"/>
    </row>
    <row r="5512" ht="12.75" spans="2:4">
      <c r="B5512" s="633"/>
      <c r="C5512" s="633"/>
      <c r="D5512" s="633"/>
    </row>
    <row r="5513" ht="12.75" spans="2:4">
      <c r="B5513" s="633"/>
      <c r="C5513" s="633"/>
      <c r="D5513" s="633"/>
    </row>
    <row r="5514" ht="12.75" spans="2:4">
      <c r="B5514" s="633"/>
      <c r="C5514" s="633"/>
      <c r="D5514" s="633"/>
    </row>
    <row r="5515" ht="12.75" spans="2:4">
      <c r="B5515" s="633"/>
      <c r="C5515" s="633"/>
      <c r="D5515" s="633"/>
    </row>
    <row r="5516" ht="12.75" spans="2:4">
      <c r="B5516" s="633"/>
      <c r="C5516" s="633"/>
      <c r="D5516" s="633"/>
    </row>
    <row r="5517" ht="12.75" spans="2:4">
      <c r="B5517" s="633"/>
      <c r="C5517" s="633"/>
      <c r="D5517" s="633"/>
    </row>
    <row r="5518" ht="12.75" spans="2:4">
      <c r="B5518" s="633"/>
      <c r="C5518" s="633"/>
      <c r="D5518" s="633"/>
    </row>
    <row r="5519" ht="12.75" spans="2:4">
      <c r="B5519" s="633"/>
      <c r="C5519" s="633"/>
      <c r="D5519" s="633"/>
    </row>
    <row r="5520" ht="12.75" spans="2:4">
      <c r="B5520" s="633"/>
      <c r="C5520" s="633"/>
      <c r="D5520" s="633"/>
    </row>
    <row r="5521" ht="12.75" spans="2:4">
      <c r="B5521" s="633"/>
      <c r="C5521" s="633"/>
      <c r="D5521" s="633"/>
    </row>
    <row r="5522" ht="12.75" spans="2:4">
      <c r="B5522" s="633"/>
      <c r="C5522" s="633"/>
      <c r="D5522" s="633"/>
    </row>
    <row r="5523" ht="12.75" spans="2:4">
      <c r="B5523" s="633"/>
      <c r="C5523" s="633"/>
      <c r="D5523" s="633"/>
    </row>
    <row r="5524" ht="12.75" spans="2:4">
      <c r="B5524" s="633"/>
      <c r="C5524" s="633"/>
      <c r="D5524" s="633"/>
    </row>
    <row r="5525" ht="12.75" spans="2:4">
      <c r="B5525" s="633"/>
      <c r="C5525" s="633"/>
      <c r="D5525" s="633"/>
    </row>
    <row r="5526" ht="12.75" spans="2:4">
      <c r="B5526" s="633"/>
      <c r="C5526" s="633"/>
      <c r="D5526" s="633"/>
    </row>
    <row r="5527" ht="12.75" spans="2:4">
      <c r="B5527" s="633"/>
      <c r="C5527" s="633"/>
      <c r="D5527" s="633"/>
    </row>
    <row r="5528" ht="12.75" spans="2:4">
      <c r="B5528" s="633"/>
      <c r="C5528" s="633"/>
      <c r="D5528" s="633"/>
    </row>
    <row r="5529" ht="12.75" spans="2:4">
      <c r="B5529" s="633"/>
      <c r="C5529" s="633"/>
      <c r="D5529" s="633"/>
    </row>
    <row r="5530" ht="12.75" spans="2:4">
      <c r="B5530" s="633"/>
      <c r="C5530" s="633"/>
      <c r="D5530" s="633"/>
    </row>
    <row r="5531" ht="12.75" spans="2:4">
      <c r="B5531" s="633"/>
      <c r="C5531" s="633"/>
      <c r="D5531" s="633"/>
    </row>
    <row r="5532" ht="12.75" spans="2:4">
      <c r="B5532" s="633"/>
      <c r="C5532" s="633"/>
      <c r="D5532" s="633"/>
    </row>
    <row r="5533" ht="12.75" spans="2:4">
      <c r="B5533" s="633"/>
      <c r="C5533" s="633"/>
      <c r="D5533" s="633"/>
    </row>
    <row r="5534" ht="12.75" spans="2:4">
      <c r="B5534" s="633"/>
      <c r="C5534" s="633"/>
      <c r="D5534" s="633"/>
    </row>
    <row r="5535" ht="12.75" spans="2:4">
      <c r="B5535" s="633"/>
      <c r="C5535" s="633"/>
      <c r="D5535" s="633"/>
    </row>
    <row r="5536" ht="12.75" spans="2:4">
      <c r="B5536" s="633"/>
      <c r="C5536" s="633"/>
      <c r="D5536" s="633"/>
    </row>
    <row r="5537" ht="12.75" spans="2:4">
      <c r="B5537" s="633"/>
      <c r="C5537" s="633"/>
      <c r="D5537" s="633"/>
    </row>
    <row r="5538" ht="12.75" spans="2:4">
      <c r="B5538" s="633"/>
      <c r="C5538" s="633"/>
      <c r="D5538" s="633"/>
    </row>
    <row r="5539" ht="12.75" spans="2:4">
      <c r="B5539" s="633"/>
      <c r="C5539" s="633"/>
      <c r="D5539" s="633"/>
    </row>
    <row r="5540" ht="12.75" spans="2:4">
      <c r="B5540" s="633"/>
      <c r="C5540" s="633"/>
      <c r="D5540" s="633"/>
    </row>
    <row r="5541" ht="12.75" spans="2:4">
      <c r="B5541" s="633"/>
      <c r="C5541" s="633"/>
      <c r="D5541" s="633"/>
    </row>
    <row r="5542" ht="12.75" spans="2:4">
      <c r="B5542" s="633"/>
      <c r="C5542" s="633"/>
      <c r="D5542" s="633"/>
    </row>
    <row r="5543" ht="12.75" spans="2:4">
      <c r="B5543" s="633"/>
      <c r="C5543" s="633"/>
      <c r="D5543" s="633"/>
    </row>
    <row r="5544" ht="12.75" spans="2:4">
      <c r="B5544" s="633"/>
      <c r="C5544" s="633"/>
      <c r="D5544" s="633"/>
    </row>
    <row r="5545" ht="12.75" spans="2:4">
      <c r="B5545" s="633"/>
      <c r="C5545" s="633"/>
      <c r="D5545" s="633"/>
    </row>
    <row r="5546" ht="12.75" spans="2:4">
      <c r="B5546" s="633"/>
      <c r="C5546" s="633"/>
      <c r="D5546" s="633"/>
    </row>
    <row r="5547" ht="12.75" spans="2:4">
      <c r="B5547" s="633"/>
      <c r="C5547" s="633"/>
      <c r="D5547" s="633"/>
    </row>
    <row r="5548" ht="12.75" spans="2:4">
      <c r="B5548" s="633"/>
      <c r="C5548" s="633"/>
      <c r="D5548" s="633"/>
    </row>
    <row r="5549" ht="12.75" spans="2:4">
      <c r="B5549" s="633"/>
      <c r="C5549" s="633"/>
      <c r="D5549" s="633"/>
    </row>
    <row r="5550" ht="12.75" spans="2:4">
      <c r="B5550" s="633"/>
      <c r="C5550" s="633"/>
      <c r="D5550" s="633"/>
    </row>
    <row r="5551" ht="12.75" spans="2:4">
      <c r="B5551" s="633"/>
      <c r="C5551" s="633"/>
      <c r="D5551" s="633"/>
    </row>
    <row r="5552" ht="12.75" spans="2:4">
      <c r="B5552" s="633"/>
      <c r="C5552" s="633"/>
      <c r="D5552" s="633"/>
    </row>
    <row r="5553" ht="12.75" spans="2:4">
      <c r="B5553" s="633"/>
      <c r="C5553" s="633"/>
      <c r="D5553" s="633"/>
    </row>
    <row r="5554" ht="12.75" spans="2:4">
      <c r="B5554" s="633"/>
      <c r="C5554" s="633"/>
      <c r="D5554" s="633"/>
    </row>
    <row r="5555" ht="12.75" spans="2:4">
      <c r="B5555" s="633"/>
      <c r="C5555" s="633"/>
      <c r="D5555" s="633"/>
    </row>
    <row r="5556" ht="12.75" spans="2:4">
      <c r="B5556" s="633"/>
      <c r="C5556" s="633"/>
      <c r="D5556" s="633"/>
    </row>
    <row r="5557" ht="12.75" spans="2:4">
      <c r="B5557" s="633"/>
      <c r="C5557" s="633"/>
      <c r="D5557" s="633"/>
    </row>
    <row r="5558" ht="12.75" spans="2:4">
      <c r="B5558" s="633"/>
      <c r="C5558" s="633"/>
      <c r="D5558" s="633"/>
    </row>
    <row r="5559" ht="12.75" spans="2:4">
      <c r="B5559" s="633"/>
      <c r="C5559" s="633"/>
      <c r="D5559" s="633"/>
    </row>
    <row r="5560" ht="12.75" spans="2:4">
      <c r="B5560" s="633"/>
      <c r="C5560" s="633"/>
      <c r="D5560" s="633"/>
    </row>
    <row r="5561" ht="12.75" spans="2:4">
      <c r="B5561" s="633"/>
      <c r="C5561" s="633"/>
      <c r="D5561" s="633"/>
    </row>
    <row r="5562" ht="12.75" spans="2:4">
      <c r="B5562" s="633"/>
      <c r="C5562" s="633"/>
      <c r="D5562" s="633"/>
    </row>
    <row r="5563" ht="12.75" spans="2:4">
      <c r="B5563" s="633"/>
      <c r="C5563" s="633"/>
      <c r="D5563" s="633"/>
    </row>
    <row r="5564" ht="12.75" spans="2:4">
      <c r="B5564" s="633"/>
      <c r="C5564" s="633"/>
      <c r="D5564" s="633"/>
    </row>
    <row r="5565" ht="12.75" spans="2:4">
      <c r="B5565" s="633"/>
      <c r="C5565" s="633"/>
      <c r="D5565" s="633"/>
    </row>
    <row r="5566" ht="12.75" spans="2:4">
      <c r="B5566" s="633"/>
      <c r="C5566" s="633"/>
      <c r="D5566" s="633"/>
    </row>
    <row r="5567" ht="12.75" spans="2:4">
      <c r="B5567" s="633"/>
      <c r="C5567" s="633"/>
      <c r="D5567" s="633"/>
    </row>
    <row r="5568" ht="12.75" spans="2:4">
      <c r="B5568" s="633"/>
      <c r="C5568" s="633"/>
      <c r="D5568" s="633"/>
    </row>
    <row r="5569" ht="12.75" spans="2:4">
      <c r="B5569" s="633"/>
      <c r="C5569" s="633"/>
      <c r="D5569" s="633"/>
    </row>
    <row r="5570" ht="12.75" spans="2:4">
      <c r="B5570" s="633"/>
      <c r="C5570" s="633"/>
      <c r="D5570" s="633"/>
    </row>
    <row r="5571" ht="12.75" spans="2:4">
      <c r="B5571" s="633"/>
      <c r="C5571" s="633"/>
      <c r="D5571" s="633"/>
    </row>
    <row r="5572" ht="12.75" spans="2:4">
      <c r="B5572" s="633"/>
      <c r="C5572" s="633"/>
      <c r="D5572" s="633"/>
    </row>
    <row r="5573" ht="12.75" spans="2:4">
      <c r="B5573" s="633"/>
      <c r="C5573" s="633"/>
      <c r="D5573" s="633"/>
    </row>
    <row r="5574" ht="12.75" spans="2:4">
      <c r="B5574" s="633"/>
      <c r="C5574" s="633"/>
      <c r="D5574" s="633"/>
    </row>
    <row r="5575" ht="12.75" spans="2:4">
      <c r="B5575" s="633"/>
      <c r="C5575" s="633"/>
      <c r="D5575" s="633"/>
    </row>
    <row r="5576" ht="12.75" spans="2:4">
      <c r="B5576" s="633"/>
      <c r="C5576" s="633"/>
      <c r="D5576" s="633"/>
    </row>
    <row r="5577" ht="12.75" spans="2:4">
      <c r="B5577" s="633"/>
      <c r="C5577" s="633"/>
      <c r="D5577" s="633"/>
    </row>
    <row r="5578" ht="12.75" spans="2:4">
      <c r="B5578" s="633"/>
      <c r="C5578" s="633"/>
      <c r="D5578" s="633"/>
    </row>
    <row r="5579" ht="12.75" spans="2:4">
      <c r="B5579" s="633"/>
      <c r="C5579" s="633"/>
      <c r="D5579" s="633"/>
    </row>
    <row r="5580" ht="12.75" spans="2:4">
      <c r="B5580" s="633"/>
      <c r="C5580" s="633"/>
      <c r="D5580" s="633"/>
    </row>
    <row r="5581" ht="12.75" spans="2:4">
      <c r="B5581" s="633"/>
      <c r="C5581" s="633"/>
      <c r="D5581" s="633"/>
    </row>
    <row r="5582" ht="12.75" spans="2:4">
      <c r="B5582" s="633"/>
      <c r="C5582" s="633"/>
      <c r="D5582" s="633"/>
    </row>
    <row r="5583" ht="12.75" spans="2:4">
      <c r="B5583" s="633"/>
      <c r="C5583" s="633"/>
      <c r="D5583" s="633"/>
    </row>
    <row r="5584" ht="12.75" spans="2:4">
      <c r="B5584" s="633"/>
      <c r="C5584" s="633"/>
      <c r="D5584" s="633"/>
    </row>
    <row r="5585" ht="12.75" spans="2:4">
      <c r="B5585" s="633"/>
      <c r="C5585" s="633"/>
      <c r="D5585" s="633"/>
    </row>
    <row r="5586" ht="12.75" spans="2:4">
      <c r="B5586" s="633"/>
      <c r="C5586" s="633"/>
      <c r="D5586" s="633"/>
    </row>
    <row r="5587" ht="12.75" spans="2:4">
      <c r="B5587" s="633"/>
      <c r="C5587" s="633"/>
      <c r="D5587" s="633"/>
    </row>
    <row r="5588" ht="12.75" spans="2:4">
      <c r="B5588" s="633"/>
      <c r="C5588" s="633"/>
      <c r="D5588" s="633"/>
    </row>
    <row r="5589" ht="12.75" spans="2:4">
      <c r="B5589" s="633"/>
      <c r="C5589" s="633"/>
      <c r="D5589" s="633"/>
    </row>
    <row r="5590" ht="12.75" spans="2:4">
      <c r="B5590" s="633"/>
      <c r="C5590" s="633"/>
      <c r="D5590" s="633"/>
    </row>
    <row r="5591" ht="12.75" spans="2:4">
      <c r="B5591" s="633"/>
      <c r="C5591" s="633"/>
      <c r="D5591" s="633"/>
    </row>
    <row r="5592" ht="12.75" spans="2:4">
      <c r="B5592" s="633"/>
      <c r="C5592" s="633"/>
      <c r="D5592" s="633"/>
    </row>
    <row r="5593" ht="12.75" spans="2:4">
      <c r="B5593" s="633"/>
      <c r="C5593" s="633"/>
      <c r="D5593" s="633"/>
    </row>
    <row r="5594" ht="12.75" spans="2:4">
      <c r="B5594" s="633"/>
      <c r="C5594" s="633"/>
      <c r="D5594" s="633"/>
    </row>
    <row r="5595" ht="12.75" spans="2:4">
      <c r="B5595" s="633"/>
      <c r="C5595" s="633"/>
      <c r="D5595" s="633"/>
    </row>
    <row r="5596" ht="12.75" spans="2:4">
      <c r="B5596" s="633"/>
      <c r="C5596" s="633"/>
      <c r="D5596" s="633"/>
    </row>
    <row r="5597" ht="12.75" spans="2:4">
      <c r="B5597" s="633"/>
      <c r="C5597" s="633"/>
      <c r="D5597" s="633"/>
    </row>
    <row r="5598" ht="12.75" spans="2:4">
      <c r="B5598" s="633"/>
      <c r="C5598" s="633"/>
      <c r="D5598" s="633"/>
    </row>
    <row r="5599" ht="12.75" spans="2:4">
      <c r="B5599" s="633"/>
      <c r="C5599" s="633"/>
      <c r="D5599" s="633"/>
    </row>
    <row r="5600" ht="12.75" spans="2:4">
      <c r="B5600" s="633"/>
      <c r="C5600" s="633"/>
      <c r="D5600" s="633"/>
    </row>
    <row r="5601" ht="12.75" spans="2:4">
      <c r="B5601" s="633"/>
      <c r="C5601" s="633"/>
      <c r="D5601" s="633"/>
    </row>
    <row r="5602" ht="12.75" spans="2:4">
      <c r="B5602" s="633"/>
      <c r="C5602" s="633"/>
      <c r="D5602" s="633"/>
    </row>
    <row r="5603" ht="12.75" spans="2:4">
      <c r="B5603" s="633"/>
      <c r="C5603" s="633"/>
      <c r="D5603" s="633"/>
    </row>
    <row r="5604" ht="12.75" spans="2:4">
      <c r="B5604" s="633"/>
      <c r="C5604" s="633"/>
      <c r="D5604" s="633"/>
    </row>
    <row r="5605" ht="12.75" spans="2:4">
      <c r="B5605" s="633"/>
      <c r="C5605" s="633"/>
      <c r="D5605" s="633"/>
    </row>
    <row r="5606" ht="12.75" spans="2:4">
      <c r="B5606" s="633"/>
      <c r="C5606" s="633"/>
      <c r="D5606" s="633"/>
    </row>
    <row r="5607" ht="12.75" spans="2:4">
      <c r="B5607" s="633"/>
      <c r="C5607" s="633"/>
      <c r="D5607" s="633"/>
    </row>
    <row r="5608" ht="12.75" spans="2:4">
      <c r="B5608" s="633"/>
      <c r="C5608" s="633"/>
      <c r="D5608" s="633"/>
    </row>
    <row r="5609" ht="12.75" spans="2:4">
      <c r="B5609" s="633"/>
      <c r="C5609" s="633"/>
      <c r="D5609" s="633"/>
    </row>
    <row r="5610" ht="12.75" spans="2:4">
      <c r="B5610" s="633"/>
      <c r="C5610" s="633"/>
      <c r="D5610" s="633"/>
    </row>
    <row r="5611" ht="12.75" spans="2:4">
      <c r="B5611" s="633"/>
      <c r="C5611" s="633"/>
      <c r="D5611" s="633"/>
    </row>
    <row r="5612" ht="12.75" spans="2:4">
      <c r="B5612" s="633"/>
      <c r="C5612" s="633"/>
      <c r="D5612" s="633"/>
    </row>
    <row r="5613" ht="12.75" spans="2:4">
      <c r="B5613" s="633"/>
      <c r="C5613" s="633"/>
      <c r="D5613" s="633"/>
    </row>
    <row r="5614" ht="12.75" spans="2:4">
      <c r="B5614" s="633"/>
      <c r="C5614" s="633"/>
      <c r="D5614" s="633"/>
    </row>
    <row r="5615" ht="12.75" spans="2:4">
      <c r="B5615" s="633"/>
      <c r="C5615" s="633"/>
      <c r="D5615" s="633"/>
    </row>
    <row r="5616" ht="12.75" spans="2:4">
      <c r="B5616" s="633"/>
      <c r="C5616" s="633"/>
      <c r="D5616" s="633"/>
    </row>
    <row r="5617" ht="12.75" spans="2:4">
      <c r="B5617" s="633"/>
      <c r="C5617" s="633"/>
      <c r="D5617" s="633"/>
    </row>
    <row r="5618" ht="12.75" spans="2:4">
      <c r="B5618" s="633"/>
      <c r="C5618" s="633"/>
      <c r="D5618" s="633"/>
    </row>
    <row r="5619" ht="12.75" spans="2:4">
      <c r="B5619" s="633"/>
      <c r="C5619" s="633"/>
      <c r="D5619" s="633"/>
    </row>
    <row r="5620" ht="12.75" spans="2:4">
      <c r="B5620" s="633"/>
      <c r="C5620" s="633"/>
      <c r="D5620" s="633"/>
    </row>
    <row r="5621" ht="12.75" spans="2:4">
      <c r="B5621" s="633"/>
      <c r="C5621" s="633"/>
      <c r="D5621" s="633"/>
    </row>
    <row r="5622" ht="12.75" spans="2:4">
      <c r="B5622" s="633"/>
      <c r="C5622" s="633"/>
      <c r="D5622" s="633"/>
    </row>
    <row r="5623" ht="12.75" spans="2:4">
      <c r="B5623" s="633"/>
      <c r="C5623" s="633"/>
      <c r="D5623" s="633"/>
    </row>
    <row r="5624" ht="12.75" spans="2:4">
      <c r="B5624" s="633"/>
      <c r="C5624" s="633"/>
      <c r="D5624" s="633"/>
    </row>
    <row r="5625" ht="12.75" spans="2:4">
      <c r="B5625" s="633"/>
      <c r="C5625" s="633"/>
      <c r="D5625" s="633"/>
    </row>
    <row r="5626" ht="12.75" spans="2:4">
      <c r="B5626" s="633"/>
      <c r="C5626" s="633"/>
      <c r="D5626" s="633"/>
    </row>
    <row r="5627" ht="12.75" spans="2:4">
      <c r="B5627" s="633"/>
      <c r="C5627" s="633"/>
      <c r="D5627" s="633"/>
    </row>
    <row r="5628" ht="12.75" spans="2:4">
      <c r="B5628" s="633"/>
      <c r="C5628" s="633"/>
      <c r="D5628" s="633"/>
    </row>
    <row r="5629" ht="12.75" spans="2:4">
      <c r="B5629" s="633"/>
      <c r="C5629" s="633"/>
      <c r="D5629" s="633"/>
    </row>
    <row r="5630" ht="12.75" spans="2:4">
      <c r="B5630" s="633"/>
      <c r="C5630" s="633"/>
      <c r="D5630" s="633"/>
    </row>
    <row r="5631" ht="12.75" spans="2:4">
      <c r="B5631" s="633"/>
      <c r="C5631" s="633"/>
      <c r="D5631" s="633"/>
    </row>
    <row r="5632" ht="12.75" spans="2:4">
      <c r="B5632" s="633"/>
      <c r="C5632" s="633"/>
      <c r="D5632" s="633"/>
    </row>
    <row r="5633" ht="12.75" spans="2:4">
      <c r="B5633" s="633"/>
      <c r="C5633" s="633"/>
      <c r="D5633" s="633"/>
    </row>
    <row r="5634" ht="12.75" spans="2:4">
      <c r="B5634" s="633"/>
      <c r="C5634" s="633"/>
      <c r="D5634" s="633"/>
    </row>
    <row r="5635" ht="12.75" spans="2:4">
      <c r="B5635" s="633"/>
      <c r="C5635" s="633"/>
      <c r="D5635" s="633"/>
    </row>
    <row r="5636" ht="12.75" spans="2:4">
      <c r="B5636" s="633"/>
      <c r="C5636" s="633"/>
      <c r="D5636" s="633"/>
    </row>
    <row r="5637" ht="12.75" spans="2:4">
      <c r="B5637" s="633"/>
      <c r="C5637" s="633"/>
      <c r="D5637" s="633"/>
    </row>
    <row r="5638" ht="12.75" spans="2:4">
      <c r="B5638" s="633"/>
      <c r="C5638" s="633"/>
      <c r="D5638" s="633"/>
    </row>
    <row r="5639" ht="12.75" spans="2:4">
      <c r="B5639" s="633"/>
      <c r="C5639" s="633"/>
      <c r="D5639" s="633"/>
    </row>
    <row r="5640" ht="12.75" spans="2:4">
      <c r="B5640" s="633"/>
      <c r="C5640" s="633"/>
      <c r="D5640" s="633"/>
    </row>
    <row r="5641" ht="12.75" spans="2:4">
      <c r="B5641" s="633"/>
      <c r="C5641" s="633"/>
      <c r="D5641" s="633"/>
    </row>
    <row r="5642" ht="12.75" spans="2:4">
      <c r="B5642" s="633"/>
      <c r="C5642" s="633"/>
      <c r="D5642" s="633"/>
    </row>
    <row r="5643" ht="12.75" spans="2:4">
      <c r="B5643" s="633"/>
      <c r="C5643" s="633"/>
      <c r="D5643" s="633"/>
    </row>
    <row r="5644" ht="12.75" spans="2:4">
      <c r="B5644" s="633"/>
      <c r="C5644" s="633"/>
      <c r="D5644" s="633"/>
    </row>
    <row r="5645" ht="12.75" spans="2:4">
      <c r="B5645" s="633"/>
      <c r="C5645" s="633"/>
      <c r="D5645" s="633"/>
    </row>
    <row r="5646" ht="12.75" spans="2:4">
      <c r="B5646" s="633"/>
      <c r="C5646" s="633"/>
      <c r="D5646" s="633"/>
    </row>
    <row r="5647" ht="12.75" spans="2:4">
      <c r="B5647" s="633"/>
      <c r="C5647" s="633"/>
      <c r="D5647" s="633"/>
    </row>
    <row r="5648" ht="12.75" spans="2:4">
      <c r="B5648" s="633"/>
      <c r="C5648" s="633"/>
      <c r="D5648" s="633"/>
    </row>
    <row r="5649" ht="12.75" spans="2:4">
      <c r="B5649" s="633"/>
      <c r="C5649" s="633"/>
      <c r="D5649" s="633"/>
    </row>
    <row r="5650" ht="12.75" spans="2:4">
      <c r="B5650" s="633"/>
      <c r="C5650" s="633"/>
      <c r="D5650" s="633"/>
    </row>
    <row r="5651" ht="12.75" spans="2:4">
      <c r="B5651" s="633"/>
      <c r="C5651" s="633"/>
      <c r="D5651" s="633"/>
    </row>
    <row r="5652" ht="12.75" spans="2:4">
      <c r="B5652" s="633"/>
      <c r="C5652" s="633"/>
      <c r="D5652" s="633"/>
    </row>
    <row r="5653" ht="12.75" spans="2:4">
      <c r="B5653" s="633"/>
      <c r="C5653" s="633"/>
      <c r="D5653" s="633"/>
    </row>
    <row r="5654" ht="12.75" spans="2:4">
      <c r="B5654" s="633"/>
      <c r="C5654" s="633"/>
      <c r="D5654" s="633"/>
    </row>
    <row r="5655" ht="12.75" spans="2:4">
      <c r="B5655" s="633"/>
      <c r="C5655" s="633"/>
      <c r="D5655" s="633"/>
    </row>
    <row r="5656" ht="12.75" spans="2:4">
      <c r="B5656" s="633"/>
      <c r="C5656" s="633"/>
      <c r="D5656" s="633"/>
    </row>
    <row r="5657" ht="12.75" spans="2:4">
      <c r="B5657" s="633"/>
      <c r="C5657" s="633"/>
      <c r="D5657" s="633"/>
    </row>
    <row r="5658" ht="12.75" spans="2:4">
      <c r="B5658" s="633"/>
      <c r="C5658" s="633"/>
      <c r="D5658" s="633"/>
    </row>
    <row r="5659" ht="12.75" spans="2:4">
      <c r="B5659" s="633"/>
      <c r="C5659" s="633"/>
      <c r="D5659" s="633"/>
    </row>
    <row r="5660" ht="12.75" spans="2:4">
      <c r="B5660" s="633"/>
      <c r="C5660" s="633"/>
      <c r="D5660" s="633"/>
    </row>
    <row r="5661" ht="12.75" spans="2:4">
      <c r="B5661" s="633"/>
      <c r="C5661" s="633"/>
      <c r="D5661" s="633"/>
    </row>
    <row r="5662" ht="12.75" spans="2:4">
      <c r="B5662" s="633"/>
      <c r="C5662" s="633"/>
      <c r="D5662" s="633"/>
    </row>
    <row r="5663" ht="12.75" spans="2:4">
      <c r="B5663" s="633"/>
      <c r="C5663" s="633"/>
      <c r="D5663" s="633"/>
    </row>
    <row r="5664" ht="12.75" spans="2:4">
      <c r="B5664" s="633"/>
      <c r="C5664" s="633"/>
      <c r="D5664" s="633"/>
    </row>
    <row r="5665" ht="12.75" spans="2:4">
      <c r="B5665" s="633"/>
      <c r="C5665" s="633"/>
      <c r="D5665" s="633"/>
    </row>
    <row r="5666" ht="12.75" spans="2:4">
      <c r="B5666" s="633"/>
      <c r="C5666" s="633"/>
      <c r="D5666" s="633"/>
    </row>
    <row r="5667" ht="12.75" spans="2:4">
      <c r="B5667" s="633"/>
      <c r="C5667" s="633"/>
      <c r="D5667" s="633"/>
    </row>
    <row r="5668" ht="12.75" spans="2:4">
      <c r="B5668" s="633"/>
      <c r="C5668" s="633"/>
      <c r="D5668" s="633"/>
    </row>
    <row r="5669" ht="12.75" spans="2:4">
      <c r="B5669" s="633"/>
      <c r="C5669" s="633"/>
      <c r="D5669" s="633"/>
    </row>
    <row r="5670" ht="12.75" spans="2:4">
      <c r="B5670" s="633"/>
      <c r="C5670" s="633"/>
      <c r="D5670" s="633"/>
    </row>
    <row r="5671" ht="12.75" spans="2:4">
      <c r="B5671" s="633"/>
      <c r="C5671" s="633"/>
      <c r="D5671" s="633"/>
    </row>
    <row r="5672" ht="12.75" spans="2:4">
      <c r="B5672" s="633"/>
      <c r="C5672" s="633"/>
      <c r="D5672" s="633"/>
    </row>
    <row r="5673" ht="12.75" spans="2:4">
      <c r="B5673" s="633"/>
      <c r="C5673" s="633"/>
      <c r="D5673" s="633"/>
    </row>
    <row r="5674" ht="12.75" spans="2:4">
      <c r="B5674" s="633"/>
      <c r="C5674" s="633"/>
      <c r="D5674" s="633"/>
    </row>
    <row r="5675" ht="12.75" spans="2:4">
      <c r="B5675" s="633"/>
      <c r="C5675" s="633"/>
      <c r="D5675" s="633"/>
    </row>
    <row r="5676" ht="12.75" spans="2:4">
      <c r="B5676" s="633"/>
      <c r="C5676" s="633"/>
      <c r="D5676" s="633"/>
    </row>
    <row r="5677" ht="12.75" spans="2:4">
      <c r="B5677" s="633"/>
      <c r="C5677" s="633"/>
      <c r="D5677" s="633"/>
    </row>
    <row r="5678" ht="12.75" spans="2:4">
      <c r="B5678" s="633"/>
      <c r="C5678" s="633"/>
      <c r="D5678" s="633"/>
    </row>
    <row r="5679" ht="12.75" spans="2:4">
      <c r="B5679" s="633"/>
      <c r="C5679" s="633"/>
      <c r="D5679" s="633"/>
    </row>
    <row r="5680" ht="12.75" spans="2:4">
      <c r="B5680" s="633"/>
      <c r="C5680" s="633"/>
      <c r="D5680" s="633"/>
    </row>
    <row r="5681" ht="12.75" spans="2:4">
      <c r="B5681" s="633"/>
      <c r="C5681" s="633"/>
      <c r="D5681" s="633"/>
    </row>
    <row r="5682" ht="12.75" spans="2:4">
      <c r="B5682" s="633"/>
      <c r="C5682" s="633"/>
      <c r="D5682" s="633"/>
    </row>
    <row r="5683" ht="12.75" spans="2:4">
      <c r="B5683" s="633"/>
      <c r="C5683" s="633"/>
      <c r="D5683" s="633"/>
    </row>
    <row r="5684" ht="12.75" spans="2:4">
      <c r="B5684" s="633"/>
      <c r="C5684" s="633"/>
      <c r="D5684" s="633"/>
    </row>
    <row r="5685" ht="12.75" spans="2:4">
      <c r="B5685" s="633"/>
      <c r="C5685" s="633"/>
      <c r="D5685" s="633"/>
    </row>
    <row r="5686" ht="12.75" spans="2:4">
      <c r="B5686" s="633"/>
      <c r="C5686" s="633"/>
      <c r="D5686" s="633"/>
    </row>
    <row r="5687" ht="12.75" spans="2:4">
      <c r="B5687" s="633"/>
      <c r="C5687" s="633"/>
      <c r="D5687" s="633"/>
    </row>
    <row r="5688" ht="12.75" spans="2:4">
      <c r="B5688" s="633"/>
      <c r="C5688" s="633"/>
      <c r="D5688" s="633"/>
    </row>
    <row r="5689" ht="12.75" spans="2:4">
      <c r="B5689" s="633"/>
      <c r="C5689" s="633"/>
      <c r="D5689" s="633"/>
    </row>
    <row r="5690" ht="12.75" spans="2:4">
      <c r="B5690" s="633"/>
      <c r="C5690" s="633"/>
      <c r="D5690" s="633"/>
    </row>
    <row r="5691" ht="12.75" spans="2:4">
      <c r="B5691" s="633"/>
      <c r="C5691" s="633"/>
      <c r="D5691" s="633"/>
    </row>
    <row r="5692" ht="12.75" spans="2:4">
      <c r="B5692" s="633"/>
      <c r="C5692" s="633"/>
      <c r="D5692" s="633"/>
    </row>
    <row r="5693" ht="12.75" spans="2:4">
      <c r="B5693" s="633"/>
      <c r="C5693" s="633"/>
      <c r="D5693" s="633"/>
    </row>
    <row r="5694" ht="12.75" spans="2:4">
      <c r="B5694" s="633"/>
      <c r="C5694" s="633"/>
      <c r="D5694" s="633"/>
    </row>
    <row r="5695" ht="12.75" spans="2:4">
      <c r="B5695" s="633"/>
      <c r="C5695" s="633"/>
      <c r="D5695" s="633"/>
    </row>
    <row r="5696" ht="12.75" spans="2:4">
      <c r="B5696" s="633"/>
      <c r="C5696" s="633"/>
      <c r="D5696" s="633"/>
    </row>
    <row r="5697" ht="12.75" spans="2:4">
      <c r="B5697" s="633"/>
      <c r="C5697" s="633"/>
      <c r="D5697" s="633"/>
    </row>
    <row r="5698" ht="12.75" spans="2:4">
      <c r="B5698" s="633"/>
      <c r="C5698" s="633"/>
      <c r="D5698" s="633"/>
    </row>
    <row r="5699" ht="12.75" spans="2:4">
      <c r="B5699" s="633"/>
      <c r="C5699" s="633"/>
      <c r="D5699" s="633"/>
    </row>
    <row r="5700" ht="12.75" spans="2:4">
      <c r="B5700" s="633"/>
      <c r="C5700" s="633"/>
      <c r="D5700" s="633"/>
    </row>
    <row r="5701" ht="12.75" spans="2:4">
      <c r="B5701" s="633"/>
      <c r="C5701" s="633"/>
      <c r="D5701" s="633"/>
    </row>
    <row r="5702" ht="12.75" spans="2:4">
      <c r="B5702" s="633"/>
      <c r="C5702" s="633"/>
      <c r="D5702" s="633"/>
    </row>
    <row r="5703" ht="12.75" spans="2:4">
      <c r="B5703" s="633"/>
      <c r="C5703" s="633"/>
      <c r="D5703" s="633"/>
    </row>
    <row r="5704" ht="12.75" spans="2:4">
      <c r="B5704" s="633"/>
      <c r="C5704" s="633"/>
      <c r="D5704" s="633"/>
    </row>
    <row r="5705" ht="12.75" spans="2:4">
      <c r="B5705" s="633"/>
      <c r="C5705" s="633"/>
      <c r="D5705" s="633"/>
    </row>
    <row r="5706" ht="12.75" spans="2:4">
      <c r="B5706" s="633"/>
      <c r="C5706" s="633"/>
      <c r="D5706" s="633"/>
    </row>
    <row r="5707" ht="12.75" spans="2:4">
      <c r="B5707" s="633"/>
      <c r="C5707" s="633"/>
      <c r="D5707" s="633"/>
    </row>
    <row r="5708" ht="12.75" spans="2:4">
      <c r="B5708" s="633"/>
      <c r="C5708" s="633"/>
      <c r="D5708" s="633"/>
    </row>
    <row r="5709" ht="12.75" spans="2:4">
      <c r="B5709" s="633"/>
      <c r="C5709" s="633"/>
      <c r="D5709" s="633"/>
    </row>
    <row r="5710" ht="12.75" spans="2:4">
      <c r="B5710" s="633"/>
      <c r="C5710" s="633"/>
      <c r="D5710" s="633"/>
    </row>
    <row r="5711" ht="12.75" spans="2:4">
      <c r="B5711" s="633"/>
      <c r="C5711" s="633"/>
      <c r="D5711" s="633"/>
    </row>
    <row r="5712" ht="12.75" spans="2:4">
      <c r="B5712" s="633"/>
      <c r="C5712" s="633"/>
      <c r="D5712" s="633"/>
    </row>
    <row r="5713" ht="12.75" spans="2:4">
      <c r="B5713" s="633"/>
      <c r="C5713" s="633"/>
      <c r="D5713" s="633"/>
    </row>
    <row r="5714" ht="12.75" spans="2:4">
      <c r="B5714" s="633"/>
      <c r="C5714" s="633"/>
      <c r="D5714" s="633"/>
    </row>
    <row r="5715" ht="12.75" spans="2:4">
      <c r="B5715" s="633"/>
      <c r="C5715" s="633"/>
      <c r="D5715" s="633"/>
    </row>
    <row r="5716" ht="12.75" spans="2:4">
      <c r="B5716" s="633"/>
      <c r="C5716" s="633"/>
      <c r="D5716" s="633"/>
    </row>
    <row r="5717" ht="12.75" spans="2:4">
      <c r="B5717" s="633"/>
      <c r="C5717" s="633"/>
      <c r="D5717" s="633"/>
    </row>
    <row r="5718" ht="12.75" spans="2:4">
      <c r="B5718" s="633"/>
      <c r="C5718" s="633"/>
      <c r="D5718" s="633"/>
    </row>
    <row r="5719" ht="12.75" spans="2:4">
      <c r="B5719" s="633"/>
      <c r="C5719" s="633"/>
      <c r="D5719" s="633"/>
    </row>
    <row r="5720" ht="12.75" spans="2:4">
      <c r="B5720" s="633"/>
      <c r="C5720" s="633"/>
      <c r="D5720" s="633"/>
    </row>
    <row r="5721" ht="12.75" spans="2:4">
      <c r="B5721" s="633"/>
      <c r="C5721" s="633"/>
      <c r="D5721" s="633"/>
    </row>
    <row r="5722" ht="12.75" spans="2:4">
      <c r="B5722" s="633"/>
      <c r="C5722" s="633"/>
      <c r="D5722" s="633"/>
    </row>
    <row r="5723" ht="12.75" spans="2:4">
      <c r="B5723" s="633"/>
      <c r="C5723" s="633"/>
      <c r="D5723" s="633"/>
    </row>
    <row r="5724" ht="12.75" spans="2:4">
      <c r="B5724" s="633"/>
      <c r="C5724" s="633"/>
      <c r="D5724" s="633"/>
    </row>
    <row r="5725" ht="12.75" spans="2:4">
      <c r="B5725" s="633"/>
      <c r="C5725" s="633"/>
      <c r="D5725" s="633"/>
    </row>
    <row r="5726" ht="12.75" spans="2:4">
      <c r="B5726" s="633"/>
      <c r="C5726" s="633"/>
      <c r="D5726" s="633"/>
    </row>
    <row r="5727" ht="12.75" spans="2:4">
      <c r="B5727" s="633"/>
      <c r="C5727" s="633"/>
      <c r="D5727" s="633"/>
    </row>
    <row r="5728" ht="12.75" spans="2:4">
      <c r="B5728" s="633"/>
      <c r="C5728" s="633"/>
      <c r="D5728" s="633"/>
    </row>
    <row r="5729" ht="12.75" spans="2:4">
      <c r="B5729" s="633"/>
      <c r="C5729" s="633"/>
      <c r="D5729" s="633"/>
    </row>
    <row r="5730" ht="12.75" spans="2:4">
      <c r="B5730" s="633"/>
      <c r="C5730" s="633"/>
      <c r="D5730" s="633"/>
    </row>
    <row r="5731" ht="12.75" spans="2:4">
      <c r="B5731" s="633"/>
      <c r="C5731" s="633"/>
      <c r="D5731" s="633"/>
    </row>
    <row r="5732" ht="12.75" spans="2:4">
      <c r="B5732" s="633"/>
      <c r="C5732" s="633"/>
      <c r="D5732" s="633"/>
    </row>
    <row r="5733" ht="12.75" spans="2:4">
      <c r="B5733" s="633"/>
      <c r="C5733" s="633"/>
      <c r="D5733" s="633"/>
    </row>
    <row r="5734" ht="12.75" spans="2:4">
      <c r="B5734" s="633"/>
      <c r="C5734" s="633"/>
      <c r="D5734" s="633"/>
    </row>
    <row r="5735" ht="12.75" spans="2:4">
      <c r="B5735" s="633"/>
      <c r="C5735" s="633"/>
      <c r="D5735" s="633"/>
    </row>
    <row r="5736" ht="12.75" spans="2:4">
      <c r="B5736" s="633"/>
      <c r="C5736" s="633"/>
      <c r="D5736" s="633"/>
    </row>
    <row r="5737" ht="12.75" spans="2:4">
      <c r="B5737" s="633"/>
      <c r="C5737" s="633"/>
      <c r="D5737" s="633"/>
    </row>
    <row r="5738" ht="12.75" spans="2:4">
      <c r="B5738" s="633"/>
      <c r="C5738" s="633"/>
      <c r="D5738" s="633"/>
    </row>
    <row r="5739" ht="12.75" spans="2:4">
      <c r="B5739" s="633"/>
      <c r="C5739" s="633"/>
      <c r="D5739" s="633"/>
    </row>
    <row r="5740" ht="12.75" spans="2:4">
      <c r="B5740" s="633"/>
      <c r="C5740" s="633"/>
      <c r="D5740" s="633"/>
    </row>
    <row r="5741" ht="12.75" spans="2:4">
      <c r="B5741" s="633"/>
      <c r="C5741" s="633"/>
      <c r="D5741" s="633"/>
    </row>
    <row r="5742" ht="12.75" spans="2:4">
      <c r="B5742" s="633"/>
      <c r="C5742" s="633"/>
      <c r="D5742" s="633"/>
    </row>
    <row r="5743" ht="12.75" spans="2:4">
      <c r="B5743" s="633"/>
      <c r="C5743" s="633"/>
      <c r="D5743" s="633"/>
    </row>
    <row r="5744" ht="12.75" spans="2:4">
      <c r="B5744" s="633"/>
      <c r="C5744" s="633"/>
      <c r="D5744" s="633"/>
    </row>
    <row r="5745" ht="12.75" spans="2:4">
      <c r="B5745" s="633"/>
      <c r="C5745" s="633"/>
      <c r="D5745" s="633"/>
    </row>
    <row r="5746" ht="12.75" spans="2:4">
      <c r="B5746" s="633"/>
      <c r="C5746" s="633"/>
      <c r="D5746" s="633"/>
    </row>
    <row r="5747" ht="12.75" spans="2:4">
      <c r="B5747" s="633"/>
      <c r="C5747" s="633"/>
      <c r="D5747" s="633"/>
    </row>
    <row r="5748" ht="12.75" spans="2:4">
      <c r="B5748" s="633"/>
      <c r="C5748" s="633"/>
      <c r="D5748" s="633"/>
    </row>
    <row r="5749" ht="12.75" spans="2:4">
      <c r="B5749" s="633"/>
      <c r="C5749" s="633"/>
      <c r="D5749" s="633"/>
    </row>
    <row r="5750" ht="12.75" spans="2:4">
      <c r="B5750" s="633"/>
      <c r="C5750" s="633"/>
      <c r="D5750" s="633"/>
    </row>
    <row r="5751" ht="12.75" spans="2:4">
      <c r="B5751" s="633"/>
      <c r="C5751" s="633"/>
      <c r="D5751" s="633"/>
    </row>
    <row r="5752" ht="12.75" spans="2:4">
      <c r="B5752" s="633"/>
      <c r="C5752" s="633"/>
      <c r="D5752" s="633"/>
    </row>
    <row r="5753" ht="12.75" spans="2:4">
      <c r="B5753" s="633"/>
      <c r="C5753" s="633"/>
      <c r="D5753" s="633"/>
    </row>
    <row r="5754" ht="12.75" spans="2:4">
      <c r="B5754" s="633"/>
      <c r="C5754" s="633"/>
      <c r="D5754" s="633"/>
    </row>
    <row r="5755" ht="12.75" spans="2:4">
      <c r="B5755" s="633"/>
      <c r="C5755" s="633"/>
      <c r="D5755" s="633"/>
    </row>
    <row r="5756" ht="12.75" spans="2:4">
      <c r="B5756" s="633"/>
      <c r="C5756" s="633"/>
      <c r="D5756" s="633"/>
    </row>
    <row r="5757" ht="12.75" spans="2:4">
      <c r="B5757" s="633"/>
      <c r="C5757" s="633"/>
      <c r="D5757" s="633"/>
    </row>
    <row r="5758" ht="12.75" spans="2:4">
      <c r="B5758" s="633"/>
      <c r="C5758" s="633"/>
      <c r="D5758" s="633"/>
    </row>
    <row r="5759" ht="12.75" spans="2:4">
      <c r="B5759" s="633"/>
      <c r="C5759" s="633"/>
      <c r="D5759" s="633"/>
    </row>
    <row r="5760" ht="12.75" spans="2:4">
      <c r="B5760" s="633"/>
      <c r="C5760" s="633"/>
      <c r="D5760" s="633"/>
    </row>
    <row r="5761" ht="12.75" spans="2:4">
      <c r="B5761" s="633"/>
      <c r="C5761" s="633"/>
      <c r="D5761" s="633"/>
    </row>
    <row r="5762" ht="12.75" spans="2:4">
      <c r="B5762" s="633"/>
      <c r="C5762" s="633"/>
      <c r="D5762" s="633"/>
    </row>
    <row r="5763" ht="12.75" spans="2:4">
      <c r="B5763" s="633"/>
      <c r="C5763" s="633"/>
      <c r="D5763" s="633"/>
    </row>
    <row r="5764" ht="12.75" spans="2:4">
      <c r="B5764" s="633"/>
      <c r="C5764" s="633"/>
      <c r="D5764" s="633"/>
    </row>
    <row r="5765" ht="12.75" spans="2:4">
      <c r="B5765" s="633"/>
      <c r="C5765" s="633"/>
      <c r="D5765" s="633"/>
    </row>
    <row r="5766" ht="12.75" spans="2:4">
      <c r="B5766" s="633"/>
      <c r="C5766" s="633"/>
      <c r="D5766" s="633"/>
    </row>
    <row r="5767" ht="12.75" spans="2:4">
      <c r="B5767" s="633"/>
      <c r="C5767" s="633"/>
      <c r="D5767" s="633"/>
    </row>
    <row r="5768" ht="12.75" spans="2:4">
      <c r="B5768" s="633"/>
      <c r="C5768" s="633"/>
      <c r="D5768" s="633"/>
    </row>
    <row r="5769" ht="12.75" spans="2:4">
      <c r="B5769" s="633"/>
      <c r="C5769" s="633"/>
      <c r="D5769" s="633"/>
    </row>
    <row r="5770" ht="12.75" spans="2:4">
      <c r="B5770" s="633"/>
      <c r="C5770" s="633"/>
      <c r="D5770" s="633"/>
    </row>
    <row r="5771" ht="12.75" spans="2:4">
      <c r="B5771" s="633"/>
      <c r="C5771" s="633"/>
      <c r="D5771" s="633"/>
    </row>
    <row r="5772" ht="12.75" spans="2:4">
      <c r="B5772" s="633"/>
      <c r="C5772" s="633"/>
      <c r="D5772" s="633"/>
    </row>
    <row r="5773" ht="12.75" spans="2:4">
      <c r="B5773" s="633"/>
      <c r="C5773" s="633"/>
      <c r="D5773" s="633"/>
    </row>
    <row r="5774" ht="12.75" spans="2:4">
      <c r="B5774" s="633"/>
      <c r="C5774" s="633"/>
      <c r="D5774" s="633"/>
    </row>
    <row r="5775" ht="12.75" spans="2:4">
      <c r="B5775" s="633"/>
      <c r="C5775" s="633"/>
      <c r="D5775" s="633"/>
    </row>
    <row r="5776" ht="12.75" spans="2:4">
      <c r="B5776" s="633"/>
      <c r="C5776" s="633"/>
      <c r="D5776" s="633"/>
    </row>
    <row r="5777" ht="12.75" spans="2:4">
      <c r="B5777" s="633"/>
      <c r="C5777" s="633"/>
      <c r="D5777" s="633"/>
    </row>
    <row r="5778" ht="12.75" spans="2:4">
      <c r="B5778" s="633"/>
      <c r="C5778" s="633"/>
      <c r="D5778" s="633"/>
    </row>
    <row r="5779" ht="12.75" spans="2:4">
      <c r="B5779" s="633"/>
      <c r="C5779" s="633"/>
      <c r="D5779" s="633"/>
    </row>
    <row r="5780" ht="12.75" spans="2:4">
      <c r="B5780" s="633"/>
      <c r="C5780" s="633"/>
      <c r="D5780" s="633"/>
    </row>
    <row r="5781" ht="12.75" spans="2:4">
      <c r="B5781" s="633"/>
      <c r="C5781" s="633"/>
      <c r="D5781" s="633"/>
    </row>
    <row r="5782" ht="12.75" spans="2:4">
      <c r="B5782" s="633"/>
      <c r="C5782" s="633"/>
      <c r="D5782" s="633"/>
    </row>
    <row r="5783" ht="12.75" spans="2:4">
      <c r="B5783" s="633"/>
      <c r="C5783" s="633"/>
      <c r="D5783" s="633"/>
    </row>
    <row r="5784" ht="12.75" spans="2:4">
      <c r="B5784" s="633"/>
      <c r="C5784" s="633"/>
      <c r="D5784" s="633"/>
    </row>
    <row r="5785" ht="12.75" spans="2:4">
      <c r="B5785" s="633"/>
      <c r="C5785" s="633"/>
      <c r="D5785" s="633"/>
    </row>
    <row r="5786" ht="12.75" spans="2:4">
      <c r="B5786" s="633"/>
      <c r="C5786" s="633"/>
      <c r="D5786" s="633"/>
    </row>
    <row r="5787" ht="12.75" spans="2:4">
      <c r="B5787" s="633"/>
      <c r="C5787" s="633"/>
      <c r="D5787" s="633"/>
    </row>
    <row r="5788" ht="12.75" spans="2:4">
      <c r="B5788" s="633"/>
      <c r="C5788" s="633"/>
      <c r="D5788" s="633"/>
    </row>
    <row r="5789" ht="12.75" spans="2:4">
      <c r="B5789" s="633"/>
      <c r="C5789" s="633"/>
      <c r="D5789" s="633"/>
    </row>
    <row r="5790" ht="12.75" spans="2:4">
      <c r="B5790" s="633"/>
      <c r="C5790" s="633"/>
      <c r="D5790" s="633"/>
    </row>
    <row r="5791" ht="12.75" spans="2:4">
      <c r="B5791" s="633"/>
      <c r="C5791" s="633"/>
      <c r="D5791" s="633"/>
    </row>
    <row r="5792" ht="12.75" spans="2:4">
      <c r="B5792" s="633"/>
      <c r="C5792" s="633"/>
      <c r="D5792" s="633"/>
    </row>
    <row r="5793" ht="12.75" spans="2:4">
      <c r="B5793" s="633"/>
      <c r="C5793" s="633"/>
      <c r="D5793" s="633"/>
    </row>
    <row r="5794" ht="12.75" spans="2:4">
      <c r="B5794" s="633"/>
      <c r="C5794" s="633"/>
      <c r="D5794" s="633"/>
    </row>
    <row r="5795" ht="12.75" spans="2:4">
      <c r="B5795" s="633"/>
      <c r="C5795" s="633"/>
      <c r="D5795" s="633"/>
    </row>
    <row r="5796" ht="12.75" spans="2:4">
      <c r="B5796" s="633"/>
      <c r="C5796" s="633"/>
      <c r="D5796" s="633"/>
    </row>
    <row r="5797" ht="12.75" spans="2:4">
      <c r="B5797" s="633"/>
      <c r="C5797" s="633"/>
      <c r="D5797" s="633"/>
    </row>
    <row r="5798" ht="12.75" spans="2:4">
      <c r="B5798" s="633"/>
      <c r="C5798" s="633"/>
      <c r="D5798" s="633"/>
    </row>
    <row r="5799" ht="12.75" spans="2:4">
      <c r="B5799" s="633"/>
      <c r="C5799" s="633"/>
      <c r="D5799" s="633"/>
    </row>
    <row r="5800" ht="12.75" spans="2:4">
      <c r="B5800" s="633"/>
      <c r="C5800" s="633"/>
      <c r="D5800" s="633"/>
    </row>
    <row r="5801" ht="12.75" spans="2:4">
      <c r="B5801" s="633"/>
      <c r="C5801" s="633"/>
      <c r="D5801" s="633"/>
    </row>
    <row r="5802" ht="12.75" spans="2:4">
      <c r="B5802" s="633"/>
      <c r="C5802" s="633"/>
      <c r="D5802" s="633"/>
    </row>
    <row r="5803" ht="12.75" spans="2:4">
      <c r="B5803" s="633"/>
      <c r="C5803" s="633"/>
      <c r="D5803" s="633"/>
    </row>
    <row r="5804" ht="12.75" spans="2:4">
      <c r="B5804" s="633"/>
      <c r="C5804" s="633"/>
      <c r="D5804" s="633"/>
    </row>
    <row r="5805" ht="12.75" spans="2:4">
      <c r="B5805" s="633"/>
      <c r="C5805" s="633"/>
      <c r="D5805" s="633"/>
    </row>
    <row r="5806" ht="12.75" spans="2:4">
      <c r="B5806" s="633"/>
      <c r="C5806" s="633"/>
      <c r="D5806" s="633"/>
    </row>
    <row r="5807" ht="12.75" spans="2:4">
      <c r="B5807" s="633"/>
      <c r="C5807" s="633"/>
      <c r="D5807" s="633"/>
    </row>
    <row r="5808" ht="12.75" spans="2:4">
      <c r="B5808" s="633"/>
      <c r="C5808" s="633"/>
      <c r="D5808" s="633"/>
    </row>
    <row r="5809" ht="12.75" spans="2:4">
      <c r="B5809" s="633"/>
      <c r="C5809" s="633"/>
      <c r="D5809" s="633"/>
    </row>
    <row r="5810" ht="12.75" spans="2:4">
      <c r="B5810" s="633"/>
      <c r="C5810" s="633"/>
      <c r="D5810" s="633"/>
    </row>
    <row r="5811" ht="12.75" spans="2:4">
      <c r="B5811" s="633"/>
      <c r="C5811" s="633"/>
      <c r="D5811" s="633"/>
    </row>
    <row r="5812" ht="12.75" spans="2:4">
      <c r="B5812" s="633"/>
      <c r="C5812" s="633"/>
      <c r="D5812" s="633"/>
    </row>
    <row r="5813" ht="12.75" spans="2:4">
      <c r="B5813" s="633"/>
      <c r="C5813" s="633"/>
      <c r="D5813" s="633"/>
    </row>
    <row r="5814" ht="12.75" spans="2:4">
      <c r="B5814" s="633"/>
      <c r="C5814" s="633"/>
      <c r="D5814" s="633"/>
    </row>
    <row r="5815" ht="12.75" spans="2:4">
      <c r="B5815" s="633"/>
      <c r="C5815" s="633"/>
      <c r="D5815" s="633"/>
    </row>
    <row r="5816" ht="12.75" spans="2:4">
      <c r="B5816" s="633"/>
      <c r="C5816" s="633"/>
      <c r="D5816" s="633"/>
    </row>
    <row r="5817" ht="12.75" spans="2:4">
      <c r="B5817" s="633"/>
      <c r="C5817" s="633"/>
      <c r="D5817" s="633"/>
    </row>
    <row r="5818" ht="12.75" spans="2:4">
      <c r="B5818" s="633"/>
      <c r="C5818" s="633"/>
      <c r="D5818" s="633"/>
    </row>
    <row r="5819" ht="12.75" spans="2:4">
      <c r="B5819" s="633"/>
      <c r="C5819" s="633"/>
      <c r="D5819" s="633"/>
    </row>
    <row r="5820" ht="12.75" spans="2:4">
      <c r="B5820" s="633"/>
      <c r="C5820" s="633"/>
      <c r="D5820" s="633"/>
    </row>
    <row r="5821" ht="12.75" spans="2:4">
      <c r="B5821" s="633"/>
      <c r="C5821" s="633"/>
      <c r="D5821" s="633"/>
    </row>
    <row r="5822" ht="12.75" spans="2:4">
      <c r="B5822" s="633"/>
      <c r="C5822" s="633"/>
      <c r="D5822" s="633"/>
    </row>
    <row r="5823" ht="12.75" spans="2:4">
      <c r="B5823" s="633"/>
      <c r="C5823" s="633"/>
      <c r="D5823" s="633"/>
    </row>
    <row r="5824" ht="12.75" spans="2:4">
      <c r="B5824" s="633"/>
      <c r="C5824" s="633"/>
      <c r="D5824" s="633"/>
    </row>
    <row r="5825" ht="12.75" spans="2:4">
      <c r="B5825" s="633"/>
      <c r="C5825" s="633"/>
      <c r="D5825" s="633"/>
    </row>
    <row r="5826" ht="12.75" spans="2:4">
      <c r="B5826" s="633"/>
      <c r="C5826" s="633"/>
      <c r="D5826" s="633"/>
    </row>
    <row r="5827" ht="12.75" spans="2:4">
      <c r="B5827" s="633"/>
      <c r="C5827" s="633"/>
      <c r="D5827" s="633"/>
    </row>
    <row r="5828" ht="12.75" spans="2:4">
      <c r="B5828" s="633"/>
      <c r="C5828" s="633"/>
      <c r="D5828" s="633"/>
    </row>
    <row r="5829" ht="12.75" spans="2:4">
      <c r="B5829" s="633"/>
      <c r="C5829" s="633"/>
      <c r="D5829" s="633"/>
    </row>
    <row r="5830" ht="12.75" spans="2:4">
      <c r="B5830" s="633"/>
      <c r="C5830" s="633"/>
      <c r="D5830" s="633"/>
    </row>
    <row r="5831" ht="12.75" spans="2:4">
      <c r="B5831" s="633"/>
      <c r="C5831" s="633"/>
      <c r="D5831" s="633"/>
    </row>
    <row r="5832" ht="12.75" spans="2:4">
      <c r="B5832" s="633"/>
      <c r="C5832" s="633"/>
      <c r="D5832" s="633"/>
    </row>
    <row r="5833" ht="12.75" spans="2:4">
      <c r="B5833" s="633"/>
      <c r="C5833" s="633"/>
      <c r="D5833" s="633"/>
    </row>
    <row r="5834" ht="12.75" spans="2:4">
      <c r="B5834" s="633"/>
      <c r="C5834" s="633"/>
      <c r="D5834" s="633"/>
    </row>
    <row r="5835" ht="12.75" spans="2:4">
      <c r="B5835" s="633"/>
      <c r="C5835" s="633"/>
      <c r="D5835" s="633"/>
    </row>
    <row r="5836" ht="12.75" spans="2:4">
      <c r="B5836" s="633"/>
      <c r="C5836" s="633"/>
      <c r="D5836" s="633"/>
    </row>
    <row r="5837" ht="12.75" spans="2:4">
      <c r="B5837" s="633"/>
      <c r="C5837" s="633"/>
      <c r="D5837" s="633"/>
    </row>
    <row r="5838" ht="12.75" spans="2:4">
      <c r="B5838" s="633"/>
      <c r="C5838" s="633"/>
      <c r="D5838" s="633"/>
    </row>
    <row r="5839" ht="12.75" spans="2:4">
      <c r="B5839" s="633"/>
      <c r="C5839" s="633"/>
      <c r="D5839" s="633"/>
    </row>
    <row r="5840" ht="12.75" spans="2:4">
      <c r="B5840" s="633"/>
      <c r="C5840" s="633"/>
      <c r="D5840" s="633"/>
    </row>
    <row r="5841" ht="12.75" spans="2:4">
      <c r="B5841" s="633"/>
      <c r="C5841" s="633"/>
      <c r="D5841" s="633"/>
    </row>
    <row r="5842" ht="12.75" spans="2:4">
      <c r="B5842" s="633"/>
      <c r="C5842" s="633"/>
      <c r="D5842" s="633"/>
    </row>
    <row r="5843" ht="12.75" spans="2:4">
      <c r="B5843" s="633"/>
      <c r="C5843" s="633"/>
      <c r="D5843" s="633"/>
    </row>
    <row r="5844" ht="12.75" spans="2:4">
      <c r="B5844" s="633"/>
      <c r="C5844" s="633"/>
      <c r="D5844" s="633"/>
    </row>
    <row r="5845" ht="12.75" spans="2:4">
      <c r="B5845" s="633"/>
      <c r="C5845" s="633"/>
      <c r="D5845" s="633"/>
    </row>
    <row r="5846" ht="12.75" spans="2:4">
      <c r="B5846" s="633"/>
      <c r="C5846" s="633"/>
      <c r="D5846" s="633"/>
    </row>
    <row r="5847" ht="12.75" spans="2:4">
      <c r="B5847" s="633"/>
      <c r="C5847" s="633"/>
      <c r="D5847" s="633"/>
    </row>
    <row r="5848" ht="12.75" spans="2:4">
      <c r="B5848" s="633"/>
      <c r="C5848" s="633"/>
      <c r="D5848" s="633"/>
    </row>
    <row r="5849" ht="12.75" spans="2:4">
      <c r="B5849" s="633"/>
      <c r="C5849" s="633"/>
      <c r="D5849" s="633"/>
    </row>
    <row r="5850" ht="12.75" spans="2:4">
      <c r="B5850" s="633"/>
      <c r="C5850" s="633"/>
      <c r="D5850" s="633"/>
    </row>
    <row r="5851" ht="12.75" spans="2:4">
      <c r="B5851" s="633"/>
      <c r="C5851" s="633"/>
      <c r="D5851" s="633"/>
    </row>
    <row r="5852" ht="12.75" spans="2:4">
      <c r="B5852" s="633"/>
      <c r="C5852" s="633"/>
      <c r="D5852" s="633"/>
    </row>
    <row r="5853" ht="12.75" spans="2:4">
      <c r="B5853" s="633"/>
      <c r="C5853" s="633"/>
      <c r="D5853" s="633"/>
    </row>
    <row r="5854" ht="12.75" spans="2:4">
      <c r="B5854" s="633"/>
      <c r="C5854" s="633"/>
      <c r="D5854" s="633"/>
    </row>
    <row r="5855" ht="12.75" spans="2:4">
      <c r="B5855" s="633"/>
      <c r="C5855" s="633"/>
      <c r="D5855" s="633"/>
    </row>
    <row r="5856" ht="12.75" spans="2:4">
      <c r="B5856" s="633"/>
      <c r="C5856" s="633"/>
      <c r="D5856" s="633"/>
    </row>
    <row r="5857" ht="12.75" spans="2:4">
      <c r="B5857" s="633"/>
      <c r="C5857" s="633"/>
      <c r="D5857" s="633"/>
    </row>
    <row r="5858" ht="12.75" spans="2:4">
      <c r="B5858" s="633"/>
      <c r="C5858" s="633"/>
      <c r="D5858" s="633"/>
    </row>
    <row r="5859" ht="12.75" spans="2:4">
      <c r="B5859" s="633"/>
      <c r="C5859" s="633"/>
      <c r="D5859" s="633"/>
    </row>
    <row r="5860" ht="12.75" spans="2:4">
      <c r="B5860" s="633"/>
      <c r="C5860" s="633"/>
      <c r="D5860" s="633"/>
    </row>
    <row r="5861" ht="12.75" spans="2:4">
      <c r="B5861" s="633"/>
      <c r="C5861" s="633"/>
      <c r="D5861" s="633"/>
    </row>
    <row r="5862" ht="12.75" spans="2:4">
      <c r="B5862" s="633"/>
      <c r="C5862" s="633"/>
      <c r="D5862" s="633"/>
    </row>
    <row r="5863" ht="12.75" spans="2:4">
      <c r="B5863" s="633"/>
      <c r="C5863" s="633"/>
      <c r="D5863" s="633"/>
    </row>
    <row r="5864" ht="12.75" spans="2:4">
      <c r="B5864" s="633"/>
      <c r="C5864" s="633"/>
      <c r="D5864" s="633"/>
    </row>
    <row r="5865" ht="12.75" spans="2:4">
      <c r="B5865" s="633"/>
      <c r="C5865" s="633"/>
      <c r="D5865" s="633"/>
    </row>
    <row r="5866" ht="12.75" spans="2:4">
      <c r="B5866" s="633"/>
      <c r="C5866" s="633"/>
      <c r="D5866" s="633"/>
    </row>
    <row r="5867" ht="12.75" spans="2:4">
      <c r="B5867" s="633"/>
      <c r="C5867" s="633"/>
      <c r="D5867" s="633"/>
    </row>
    <row r="5868" ht="12.75" spans="2:4">
      <c r="B5868" s="633"/>
      <c r="C5868" s="633"/>
      <c r="D5868" s="633"/>
    </row>
    <row r="5869" ht="12.75" spans="2:4">
      <c r="B5869" s="633"/>
      <c r="C5869" s="633"/>
      <c r="D5869" s="633"/>
    </row>
    <row r="5870" ht="12.75" spans="2:4">
      <c r="B5870" s="633"/>
      <c r="C5870" s="633"/>
      <c r="D5870" s="633"/>
    </row>
    <row r="5871" ht="12.75" spans="2:4">
      <c r="B5871" s="633"/>
      <c r="C5871" s="633"/>
      <c r="D5871" s="633"/>
    </row>
    <row r="5872" ht="12.75" spans="2:4">
      <c r="B5872" s="633"/>
      <c r="C5872" s="633"/>
      <c r="D5872" s="633"/>
    </row>
    <row r="5873" ht="12.75" spans="2:4">
      <c r="B5873" s="633"/>
      <c r="C5873" s="633"/>
      <c r="D5873" s="633"/>
    </row>
    <row r="5874" ht="12.75" spans="2:4">
      <c r="B5874" s="633"/>
      <c r="C5874" s="633"/>
      <c r="D5874" s="633"/>
    </row>
    <row r="5875" ht="12.75" spans="2:4">
      <c r="B5875" s="633"/>
      <c r="C5875" s="633"/>
      <c r="D5875" s="633"/>
    </row>
    <row r="5876" ht="12.75" spans="2:4">
      <c r="B5876" s="633"/>
      <c r="C5876" s="633"/>
      <c r="D5876" s="633"/>
    </row>
    <row r="5877" ht="12.75" spans="2:4">
      <c r="B5877" s="633"/>
      <c r="C5877" s="633"/>
      <c r="D5877" s="633"/>
    </row>
    <row r="5878" ht="12.75" spans="2:4">
      <c r="B5878" s="633"/>
      <c r="C5878" s="633"/>
      <c r="D5878" s="633"/>
    </row>
    <row r="5879" ht="12.75" spans="2:4">
      <c r="B5879" s="633"/>
      <c r="C5879" s="633"/>
      <c r="D5879" s="633"/>
    </row>
    <row r="5880" ht="12.75" spans="2:4">
      <c r="B5880" s="633"/>
      <c r="C5880" s="633"/>
      <c r="D5880" s="633"/>
    </row>
    <row r="5881" ht="12.75" spans="2:4">
      <c r="B5881" s="633"/>
      <c r="C5881" s="633"/>
      <c r="D5881" s="633"/>
    </row>
    <row r="5882" ht="12.75" spans="2:4">
      <c r="B5882" s="633"/>
      <c r="C5882" s="633"/>
      <c r="D5882" s="633"/>
    </row>
    <row r="5883" ht="12.75" spans="2:4">
      <c r="B5883" s="633"/>
      <c r="C5883" s="633"/>
      <c r="D5883" s="633"/>
    </row>
    <row r="5884" ht="12.75" spans="2:4">
      <c r="B5884" s="633"/>
      <c r="C5884" s="633"/>
      <c r="D5884" s="633"/>
    </row>
    <row r="5885" ht="12.75" spans="2:4">
      <c r="B5885" s="633"/>
      <c r="C5885" s="633"/>
      <c r="D5885" s="633"/>
    </row>
    <row r="5886" ht="12.75" spans="2:4">
      <c r="B5886" s="633"/>
      <c r="C5886" s="633"/>
      <c r="D5886" s="633"/>
    </row>
    <row r="5887" ht="12.75" spans="2:4">
      <c r="B5887" s="633"/>
      <c r="C5887" s="633"/>
      <c r="D5887" s="633"/>
    </row>
    <row r="5888" ht="12.75" spans="2:4">
      <c r="B5888" s="633"/>
      <c r="C5888" s="633"/>
      <c r="D5888" s="633"/>
    </row>
    <row r="5889" ht="12.75" spans="2:4">
      <c r="B5889" s="633"/>
      <c r="C5889" s="633"/>
      <c r="D5889" s="633"/>
    </row>
    <row r="5890" ht="12.75" spans="2:4">
      <c r="B5890" s="633"/>
      <c r="C5890" s="633"/>
      <c r="D5890" s="633"/>
    </row>
    <row r="5891" ht="12.75" spans="2:4">
      <c r="B5891" s="633"/>
      <c r="C5891" s="633"/>
      <c r="D5891" s="633"/>
    </row>
    <row r="5892" ht="12.75" spans="2:4">
      <c r="B5892" s="633"/>
      <c r="C5892" s="633"/>
      <c r="D5892" s="633"/>
    </row>
    <row r="5893" ht="12.75" spans="2:4">
      <c r="B5893" s="633"/>
      <c r="C5893" s="633"/>
      <c r="D5893" s="633"/>
    </row>
    <row r="5894" ht="12.75" spans="2:4">
      <c r="B5894" s="633"/>
      <c r="C5894" s="633"/>
      <c r="D5894" s="633"/>
    </row>
    <row r="5895" ht="12.75" spans="2:4">
      <c r="B5895" s="633"/>
      <c r="C5895" s="633"/>
      <c r="D5895" s="633"/>
    </row>
    <row r="5896" ht="12.75" spans="2:4">
      <c r="B5896" s="633"/>
      <c r="C5896" s="633"/>
      <c r="D5896" s="633"/>
    </row>
    <row r="5897" ht="12.75" spans="2:4">
      <c r="B5897" s="633"/>
      <c r="C5897" s="633"/>
      <c r="D5897" s="633"/>
    </row>
    <row r="5898" ht="12.75" spans="2:4">
      <c r="B5898" s="633"/>
      <c r="C5898" s="633"/>
      <c r="D5898" s="633"/>
    </row>
    <row r="5899" ht="12.75" spans="2:4">
      <c r="B5899" s="633"/>
      <c r="C5899" s="633"/>
      <c r="D5899" s="633"/>
    </row>
    <row r="5900" ht="12.75" spans="2:4">
      <c r="B5900" s="633"/>
      <c r="C5900" s="633"/>
      <c r="D5900" s="633"/>
    </row>
    <row r="5901" ht="12.75" spans="2:4">
      <c r="B5901" s="633"/>
      <c r="C5901" s="633"/>
      <c r="D5901" s="633"/>
    </row>
    <row r="5902" ht="12.75" spans="2:4">
      <c r="B5902" s="633"/>
      <c r="C5902" s="633"/>
      <c r="D5902" s="633"/>
    </row>
    <row r="5903" ht="12.75" spans="2:4">
      <c r="B5903" s="633"/>
      <c r="C5903" s="633"/>
      <c r="D5903" s="633"/>
    </row>
    <row r="5904" ht="12.75" spans="2:4">
      <c r="B5904" s="633"/>
      <c r="C5904" s="633"/>
      <c r="D5904" s="633"/>
    </row>
    <row r="5905" ht="12.75" spans="2:4">
      <c r="B5905" s="633"/>
      <c r="C5905" s="633"/>
      <c r="D5905" s="633"/>
    </row>
    <row r="5906" ht="12.75" spans="2:4">
      <c r="B5906" s="633"/>
      <c r="C5906" s="633"/>
      <c r="D5906" s="633"/>
    </row>
    <row r="5907" ht="12.75" spans="2:4">
      <c r="B5907" s="633"/>
      <c r="C5907" s="633"/>
      <c r="D5907" s="633"/>
    </row>
    <row r="5908" ht="12.75" spans="2:4">
      <c r="B5908" s="633"/>
      <c r="C5908" s="633"/>
      <c r="D5908" s="633"/>
    </row>
    <row r="5909" ht="12.75" spans="2:4">
      <c r="B5909" s="633"/>
      <c r="C5909" s="633"/>
      <c r="D5909" s="633"/>
    </row>
    <row r="5910" ht="12.75" spans="2:4">
      <c r="B5910" s="633"/>
      <c r="C5910" s="633"/>
      <c r="D5910" s="633"/>
    </row>
    <row r="5911" ht="12.75" spans="2:4">
      <c r="B5911" s="633"/>
      <c r="C5911" s="633"/>
      <c r="D5911" s="633"/>
    </row>
    <row r="5912" ht="12.75" spans="2:4">
      <c r="B5912" s="633"/>
      <c r="C5912" s="633"/>
      <c r="D5912" s="633"/>
    </row>
    <row r="5913" ht="12.75" spans="2:4">
      <c r="B5913" s="633"/>
      <c r="C5913" s="633"/>
      <c r="D5913" s="633"/>
    </row>
    <row r="5914" ht="12.75" spans="2:4">
      <c r="B5914" s="633"/>
      <c r="C5914" s="633"/>
      <c r="D5914" s="633"/>
    </row>
    <row r="5915" ht="12.75" spans="2:4">
      <c r="B5915" s="633"/>
      <c r="C5915" s="633"/>
      <c r="D5915" s="633"/>
    </row>
    <row r="5916" ht="12.75" spans="2:4">
      <c r="B5916" s="633"/>
      <c r="C5916" s="633"/>
      <c r="D5916" s="633"/>
    </row>
    <row r="5917" ht="12.75" spans="2:4">
      <c r="B5917" s="633"/>
      <c r="C5917" s="633"/>
      <c r="D5917" s="633"/>
    </row>
    <row r="5918" ht="12.75" spans="2:4">
      <c r="B5918" s="633"/>
      <c r="C5918" s="633"/>
      <c r="D5918" s="633"/>
    </row>
    <row r="5919" ht="12.75" spans="2:4">
      <c r="B5919" s="633"/>
      <c r="C5919" s="633"/>
      <c r="D5919" s="633"/>
    </row>
    <row r="5920" ht="12.75" spans="2:4">
      <c r="B5920" s="633"/>
      <c r="C5920" s="633"/>
      <c r="D5920" s="633"/>
    </row>
    <row r="5921" ht="12.75" spans="2:4">
      <c r="B5921" s="633"/>
      <c r="C5921" s="633"/>
      <c r="D5921" s="633"/>
    </row>
    <row r="5922" ht="12.75" spans="2:4">
      <c r="B5922" s="633"/>
      <c r="C5922" s="633"/>
      <c r="D5922" s="633"/>
    </row>
    <row r="5923" ht="12.75" spans="2:4">
      <c r="B5923" s="633"/>
      <c r="C5923" s="633"/>
      <c r="D5923" s="633"/>
    </row>
    <row r="5924" ht="12.75" spans="2:4">
      <c r="B5924" s="633"/>
      <c r="C5924" s="633"/>
      <c r="D5924" s="633"/>
    </row>
    <row r="5925" ht="12.75" spans="2:4">
      <c r="B5925" s="633"/>
      <c r="C5925" s="633"/>
      <c r="D5925" s="633"/>
    </row>
    <row r="5926" ht="12.75" spans="2:4">
      <c r="B5926" s="633"/>
      <c r="C5926" s="633"/>
      <c r="D5926" s="633"/>
    </row>
    <row r="5927" ht="12.75" spans="2:4">
      <c r="B5927" s="633"/>
      <c r="C5927" s="633"/>
      <c r="D5927" s="633"/>
    </row>
    <row r="5928" ht="12.75" spans="2:4">
      <c r="B5928" s="633"/>
      <c r="C5928" s="633"/>
      <c r="D5928" s="633"/>
    </row>
    <row r="5929" ht="12.75" spans="2:4">
      <c r="B5929" s="633"/>
      <c r="C5929" s="633"/>
      <c r="D5929" s="633"/>
    </row>
    <row r="5930" ht="12.75" spans="2:4">
      <c r="B5930" s="633"/>
      <c r="C5930" s="633"/>
      <c r="D5930" s="633"/>
    </row>
    <row r="5931" ht="12.75" spans="2:4">
      <c r="B5931" s="633"/>
      <c r="C5931" s="633"/>
      <c r="D5931" s="633"/>
    </row>
    <row r="5932" ht="12.75" spans="2:4">
      <c r="B5932" s="633"/>
      <c r="C5932" s="633"/>
      <c r="D5932" s="633"/>
    </row>
    <row r="5933" ht="12.75" spans="2:4">
      <c r="B5933" s="633"/>
      <c r="C5933" s="633"/>
      <c r="D5933" s="633"/>
    </row>
    <row r="5934" ht="12.75" spans="2:4">
      <c r="B5934" s="633"/>
      <c r="C5934" s="633"/>
      <c r="D5934" s="633"/>
    </row>
    <row r="5935" ht="12.75" spans="2:4">
      <c r="B5935" s="633"/>
      <c r="C5935" s="633"/>
      <c r="D5935" s="633"/>
    </row>
    <row r="5936" ht="12.75" spans="2:4">
      <c r="B5936" s="633"/>
      <c r="C5936" s="633"/>
      <c r="D5936" s="633"/>
    </row>
    <row r="5937" ht="12.75" spans="2:4">
      <c r="B5937" s="633"/>
      <c r="C5937" s="633"/>
      <c r="D5937" s="633"/>
    </row>
    <row r="5938" ht="12.75" spans="2:4">
      <c r="B5938" s="633"/>
      <c r="C5938" s="633"/>
      <c r="D5938" s="633"/>
    </row>
    <row r="5939" ht="12.75" spans="2:4">
      <c r="B5939" s="633"/>
      <c r="C5939" s="633"/>
      <c r="D5939" s="633"/>
    </row>
    <row r="5940" ht="12.75" spans="2:4">
      <c r="B5940" s="633"/>
      <c r="C5940" s="633"/>
      <c r="D5940" s="633"/>
    </row>
    <row r="5941" ht="12.75" spans="2:4">
      <c r="B5941" s="633"/>
      <c r="C5941" s="633"/>
      <c r="D5941" s="633"/>
    </row>
    <row r="5942" ht="12.75" spans="2:4">
      <c r="B5942" s="633"/>
      <c r="C5942" s="633"/>
      <c r="D5942" s="633"/>
    </row>
    <row r="5943" ht="12.75" spans="2:4">
      <c r="B5943" s="633"/>
      <c r="C5943" s="633"/>
      <c r="D5943" s="633"/>
    </row>
    <row r="5944" ht="12.75" spans="2:4">
      <c r="B5944" s="633"/>
      <c r="C5944" s="633"/>
      <c r="D5944" s="633"/>
    </row>
    <row r="5945" ht="12.75" spans="2:4">
      <c r="B5945" s="633"/>
      <c r="C5945" s="633"/>
      <c r="D5945" s="633"/>
    </row>
    <row r="5946" ht="12.75" spans="2:4">
      <c r="B5946" s="633"/>
      <c r="C5946" s="633"/>
      <c r="D5946" s="633"/>
    </row>
    <row r="5947" ht="12.75" spans="2:4">
      <c r="B5947" s="633"/>
      <c r="C5947" s="633"/>
      <c r="D5947" s="633"/>
    </row>
    <row r="5948" ht="12.75" spans="2:4">
      <c r="B5948" s="633"/>
      <c r="C5948" s="633"/>
      <c r="D5948" s="633"/>
    </row>
    <row r="5949" ht="12.75" spans="2:4">
      <c r="B5949" s="633"/>
      <c r="C5949" s="633"/>
      <c r="D5949" s="633"/>
    </row>
    <row r="5950" ht="12.75" spans="2:4">
      <c r="B5950" s="633"/>
      <c r="C5950" s="633"/>
      <c r="D5950" s="633"/>
    </row>
    <row r="5951" ht="12.75" spans="2:4">
      <c r="B5951" s="633"/>
      <c r="C5951" s="633"/>
      <c r="D5951" s="633"/>
    </row>
    <row r="5952" ht="12.75" spans="2:4">
      <c r="B5952" s="633"/>
      <c r="C5952" s="633"/>
      <c r="D5952" s="633"/>
    </row>
    <row r="5953" ht="12.75" spans="2:4">
      <c r="B5953" s="633"/>
      <c r="C5953" s="633"/>
      <c r="D5953" s="633"/>
    </row>
    <row r="5954" ht="12.75" spans="2:4">
      <c r="B5954" s="633"/>
      <c r="C5954" s="633"/>
      <c r="D5954" s="633"/>
    </row>
    <row r="5955" ht="12.75" spans="2:4">
      <c r="B5955" s="633"/>
      <c r="C5955" s="633"/>
      <c r="D5955" s="633"/>
    </row>
    <row r="5956" ht="12.75" spans="2:4">
      <c r="B5956" s="633"/>
      <c r="C5956" s="633"/>
      <c r="D5956" s="633"/>
    </row>
    <row r="5957" ht="12.75" spans="2:4">
      <c r="B5957" s="633"/>
      <c r="C5957" s="633"/>
      <c r="D5957" s="633"/>
    </row>
    <row r="5958" ht="12.75" spans="2:4">
      <c r="B5958" s="633"/>
      <c r="C5958" s="633"/>
      <c r="D5958" s="633"/>
    </row>
    <row r="5959" ht="12.75" spans="2:4">
      <c r="B5959" s="633"/>
      <c r="C5959" s="633"/>
      <c r="D5959" s="633"/>
    </row>
    <row r="5960" ht="12.75" spans="2:4">
      <c r="B5960" s="633"/>
      <c r="C5960" s="633"/>
      <c r="D5960" s="633"/>
    </row>
    <row r="5961" ht="12.75" spans="2:4">
      <c r="B5961" s="633"/>
      <c r="C5961" s="633"/>
      <c r="D5961" s="633"/>
    </row>
    <row r="5962" ht="12.75" spans="2:4">
      <c r="B5962" s="633"/>
      <c r="C5962" s="633"/>
      <c r="D5962" s="633"/>
    </row>
    <row r="5963" ht="12.75" spans="2:4">
      <c r="B5963" s="633"/>
      <c r="C5963" s="633"/>
      <c r="D5963" s="633"/>
    </row>
    <row r="5964" ht="12.75" spans="2:4">
      <c r="B5964" s="633"/>
      <c r="C5964" s="633"/>
      <c r="D5964" s="633"/>
    </row>
    <row r="5965" ht="12.75" spans="2:4">
      <c r="B5965" s="633"/>
      <c r="C5965" s="633"/>
      <c r="D5965" s="633"/>
    </row>
    <row r="5966" ht="12.75" spans="2:4">
      <c r="B5966" s="633"/>
      <c r="C5966" s="633"/>
      <c r="D5966" s="633"/>
    </row>
    <row r="5967" ht="12.75" spans="2:4">
      <c r="B5967" s="633"/>
      <c r="C5967" s="633"/>
      <c r="D5967" s="633"/>
    </row>
    <row r="5968" ht="12.75" spans="2:4">
      <c r="B5968" s="633"/>
      <c r="C5968" s="633"/>
      <c r="D5968" s="633"/>
    </row>
    <row r="5969" ht="12.75" spans="2:4">
      <c r="B5969" s="633"/>
      <c r="C5969" s="633"/>
      <c r="D5969" s="633"/>
    </row>
    <row r="5970" ht="12.75" spans="2:4">
      <c r="B5970" s="633"/>
      <c r="C5970" s="633"/>
      <c r="D5970" s="633"/>
    </row>
    <row r="5971" ht="12.75" spans="2:4">
      <c r="B5971" s="633"/>
      <c r="C5971" s="633"/>
      <c r="D5971" s="633"/>
    </row>
    <row r="5972" ht="12.75" spans="2:4">
      <c r="B5972" s="633"/>
      <c r="C5972" s="633"/>
      <c r="D5972" s="633"/>
    </row>
    <row r="5973" ht="12.75" spans="2:4">
      <c r="B5973" s="633"/>
      <c r="C5973" s="633"/>
      <c r="D5973" s="633"/>
    </row>
    <row r="5974" ht="12.75" spans="2:4">
      <c r="B5974" s="633"/>
      <c r="C5974" s="633"/>
      <c r="D5974" s="633"/>
    </row>
    <row r="5975" ht="12.75" spans="2:4">
      <c r="B5975" s="633"/>
      <c r="C5975" s="633"/>
      <c r="D5975" s="633"/>
    </row>
    <row r="5976" ht="12.75" spans="2:4">
      <c r="B5976" s="633"/>
      <c r="C5976" s="633"/>
      <c r="D5976" s="633"/>
    </row>
    <row r="5977" ht="12.75" spans="2:4">
      <c r="B5977" s="633"/>
      <c r="C5977" s="633"/>
      <c r="D5977" s="633"/>
    </row>
    <row r="5978" ht="12.75" spans="2:4">
      <c r="B5978" s="633"/>
      <c r="C5978" s="633"/>
      <c r="D5978" s="633"/>
    </row>
    <row r="5979" ht="12.75" spans="2:4">
      <c r="B5979" s="633"/>
      <c r="C5979" s="633"/>
      <c r="D5979" s="633"/>
    </row>
    <row r="5980" ht="12.75" spans="2:4">
      <c r="B5980" s="633"/>
      <c r="C5980" s="633"/>
      <c r="D5980" s="633"/>
    </row>
    <row r="5981" ht="12.75" spans="2:4">
      <c r="B5981" s="633"/>
      <c r="C5981" s="633"/>
      <c r="D5981" s="633"/>
    </row>
    <row r="5982" ht="12.75" spans="2:4">
      <c r="B5982" s="633"/>
      <c r="C5982" s="633"/>
      <c r="D5982" s="633"/>
    </row>
    <row r="5983" ht="12.75" spans="2:4">
      <c r="B5983" s="633"/>
      <c r="C5983" s="633"/>
      <c r="D5983" s="633"/>
    </row>
    <row r="5984" ht="12.75" spans="2:4">
      <c r="B5984" s="633"/>
      <c r="C5984" s="633"/>
      <c r="D5984" s="633"/>
    </row>
    <row r="5985" ht="12.75" spans="2:4">
      <c r="B5985" s="633"/>
      <c r="C5985" s="633"/>
      <c r="D5985" s="633"/>
    </row>
    <row r="5986" ht="12.75" spans="2:4">
      <c r="B5986" s="633"/>
      <c r="C5986" s="633"/>
      <c r="D5986" s="633"/>
    </row>
    <row r="5987" ht="12.75" spans="2:4">
      <c r="B5987" s="633"/>
      <c r="C5987" s="633"/>
      <c r="D5987" s="633"/>
    </row>
    <row r="5988" ht="12.75" spans="2:4">
      <c r="B5988" s="633"/>
      <c r="C5988" s="633"/>
      <c r="D5988" s="633"/>
    </row>
    <row r="5989" ht="12.75" spans="2:4">
      <c r="B5989" s="633"/>
      <c r="C5989" s="633"/>
      <c r="D5989" s="633"/>
    </row>
    <row r="5990" ht="12.75" spans="2:4">
      <c r="B5990" s="633"/>
      <c r="C5990" s="633"/>
      <c r="D5990" s="633"/>
    </row>
    <row r="5991" ht="12.75" spans="2:4">
      <c r="B5991" s="633"/>
      <c r="C5991" s="633"/>
      <c r="D5991" s="633"/>
    </row>
    <row r="5992" ht="12.75" spans="2:4">
      <c r="B5992" s="633"/>
      <c r="C5992" s="633"/>
      <c r="D5992" s="633"/>
    </row>
    <row r="5993" ht="12.75" spans="2:4">
      <c r="B5993" s="633"/>
      <c r="C5993" s="633"/>
      <c r="D5993" s="633"/>
    </row>
    <row r="5994" ht="12.75" spans="2:4">
      <c r="B5994" s="633"/>
      <c r="C5994" s="633"/>
      <c r="D5994" s="633"/>
    </row>
    <row r="5995" ht="12.75" spans="2:4">
      <c r="B5995" s="633"/>
      <c r="C5995" s="633"/>
      <c r="D5995" s="633"/>
    </row>
    <row r="5996" ht="12.75" spans="2:4">
      <c r="B5996" s="633"/>
      <c r="C5996" s="633"/>
      <c r="D5996" s="633"/>
    </row>
    <row r="5997" ht="12.75" spans="2:4">
      <c r="B5997" s="633"/>
      <c r="C5997" s="633"/>
      <c r="D5997" s="633"/>
    </row>
    <row r="5998" ht="12.75" spans="2:4">
      <c r="B5998" s="633"/>
      <c r="C5998" s="633"/>
      <c r="D5998" s="633"/>
    </row>
    <row r="5999" ht="12.75" spans="2:4">
      <c r="B5999" s="633"/>
      <c r="C5999" s="633"/>
      <c r="D5999" s="633"/>
    </row>
    <row r="6000" ht="12.75" spans="2:4">
      <c r="B6000" s="633"/>
      <c r="C6000" s="633"/>
      <c r="D6000" s="633"/>
    </row>
    <row r="6001" ht="12.75" spans="2:4">
      <c r="B6001" s="633"/>
      <c r="C6001" s="633"/>
      <c r="D6001" s="633"/>
    </row>
    <row r="6002" ht="12.75" spans="2:4">
      <c r="B6002" s="633"/>
      <c r="C6002" s="633"/>
      <c r="D6002" s="633"/>
    </row>
    <row r="6003" ht="12.75" spans="2:4">
      <c r="B6003" s="633"/>
      <c r="C6003" s="633"/>
      <c r="D6003" s="633"/>
    </row>
    <row r="6004" ht="12.75" spans="2:4">
      <c r="B6004" s="633"/>
      <c r="C6004" s="633"/>
      <c r="D6004" s="633"/>
    </row>
    <row r="6005" ht="12.75" spans="2:4">
      <c r="B6005" s="633"/>
      <c r="C6005" s="633"/>
      <c r="D6005" s="633"/>
    </row>
    <row r="6006" ht="12.75" spans="2:4">
      <c r="B6006" s="633"/>
      <c r="C6006" s="633"/>
      <c r="D6006" s="633"/>
    </row>
    <row r="6007" ht="12.75" spans="2:4">
      <c r="B6007" s="633"/>
      <c r="C6007" s="633"/>
      <c r="D6007" s="633"/>
    </row>
    <row r="6008" ht="12.75" spans="2:4">
      <c r="B6008" s="633"/>
      <c r="C6008" s="633"/>
      <c r="D6008" s="633"/>
    </row>
    <row r="6009" ht="12.75" spans="2:4">
      <c r="B6009" s="633"/>
      <c r="C6009" s="633"/>
      <c r="D6009" s="633"/>
    </row>
    <row r="6010" ht="12.75" spans="2:4">
      <c r="B6010" s="633"/>
      <c r="C6010" s="633"/>
      <c r="D6010" s="633"/>
    </row>
    <row r="6011" ht="12.75" spans="2:4">
      <c r="B6011" s="633"/>
      <c r="C6011" s="633"/>
      <c r="D6011" s="633"/>
    </row>
    <row r="6012" ht="12.75" spans="2:4">
      <c r="B6012" s="633"/>
      <c r="C6012" s="633"/>
      <c r="D6012" s="633"/>
    </row>
    <row r="6013" ht="12.75" spans="2:4">
      <c r="B6013" s="633"/>
      <c r="C6013" s="633"/>
      <c r="D6013" s="633"/>
    </row>
    <row r="6014" ht="12.75" spans="2:4">
      <c r="B6014" s="633"/>
      <c r="C6014" s="633"/>
      <c r="D6014" s="633"/>
    </row>
    <row r="6015" ht="12.75" spans="2:4">
      <c r="B6015" s="633"/>
      <c r="C6015" s="633"/>
      <c r="D6015" s="633"/>
    </row>
    <row r="6016" ht="12.75" spans="2:4">
      <c r="B6016" s="633"/>
      <c r="C6016" s="633"/>
      <c r="D6016" s="633"/>
    </row>
    <row r="6017" ht="12.75" spans="2:4">
      <c r="B6017" s="633"/>
      <c r="C6017" s="633"/>
      <c r="D6017" s="633"/>
    </row>
    <row r="6018" ht="12.75" spans="2:4">
      <c r="B6018" s="633"/>
      <c r="C6018" s="633"/>
      <c r="D6018" s="633"/>
    </row>
    <row r="6019" ht="12.75" spans="2:4">
      <c r="B6019" s="633"/>
      <c r="C6019" s="633"/>
      <c r="D6019" s="633"/>
    </row>
    <row r="6020" ht="12.75" spans="2:4">
      <c r="B6020" s="633"/>
      <c r="C6020" s="633"/>
      <c r="D6020" s="633"/>
    </row>
    <row r="6021" ht="12.75" spans="2:4">
      <c r="B6021" s="633"/>
      <c r="C6021" s="633"/>
      <c r="D6021" s="633"/>
    </row>
    <row r="6022" ht="12.75" spans="2:4">
      <c r="B6022" s="633"/>
      <c r="C6022" s="633"/>
      <c r="D6022" s="633"/>
    </row>
    <row r="6023" ht="12.75" spans="2:4">
      <c r="B6023" s="633"/>
      <c r="C6023" s="633"/>
      <c r="D6023" s="633"/>
    </row>
    <row r="6024" ht="12.75" spans="2:4">
      <c r="B6024" s="633"/>
      <c r="C6024" s="633"/>
      <c r="D6024" s="633"/>
    </row>
    <row r="6025" ht="12.75" spans="2:4">
      <c r="B6025" s="633"/>
      <c r="C6025" s="633"/>
      <c r="D6025" s="633"/>
    </row>
    <row r="6026" ht="12.75" spans="2:4">
      <c r="B6026" s="633"/>
      <c r="C6026" s="633"/>
      <c r="D6026" s="633"/>
    </row>
    <row r="6027" ht="12.75" spans="2:4">
      <c r="B6027" s="633"/>
      <c r="C6027" s="633"/>
      <c r="D6027" s="633"/>
    </row>
    <row r="6028" ht="12.75" spans="2:4">
      <c r="B6028" s="633"/>
      <c r="C6028" s="633"/>
      <c r="D6028" s="633"/>
    </row>
    <row r="6029" ht="12.75" spans="2:4">
      <c r="B6029" s="633"/>
      <c r="C6029" s="633"/>
      <c r="D6029" s="633"/>
    </row>
    <row r="6030" ht="12.75" spans="2:4">
      <c r="B6030" s="633"/>
      <c r="C6030" s="633"/>
      <c r="D6030" s="633"/>
    </row>
    <row r="6031" ht="12.75" spans="2:4">
      <c r="B6031" s="633"/>
      <c r="C6031" s="633"/>
      <c r="D6031" s="633"/>
    </row>
    <row r="6032" ht="12.75" spans="2:4">
      <c r="B6032" s="633"/>
      <c r="C6032" s="633"/>
      <c r="D6032" s="633"/>
    </row>
    <row r="6033" ht="12.75" spans="2:4">
      <c r="B6033" s="633"/>
      <c r="C6033" s="633"/>
      <c r="D6033" s="633"/>
    </row>
    <row r="6034" ht="12.75" spans="2:4">
      <c r="B6034" s="633"/>
      <c r="C6034" s="633"/>
      <c r="D6034" s="633"/>
    </row>
    <row r="6035" ht="12.75" spans="2:4">
      <c r="B6035" s="633"/>
      <c r="C6035" s="633"/>
      <c r="D6035" s="633"/>
    </row>
    <row r="6036" ht="12.75" spans="2:4">
      <c r="B6036" s="633"/>
      <c r="C6036" s="633"/>
      <c r="D6036" s="633"/>
    </row>
    <row r="6037" ht="12.75" spans="2:4">
      <c r="B6037" s="633"/>
      <c r="C6037" s="633"/>
      <c r="D6037" s="633"/>
    </row>
    <row r="6038" ht="12.75" spans="2:4">
      <c r="B6038" s="633"/>
      <c r="C6038" s="633"/>
      <c r="D6038" s="633"/>
    </row>
    <row r="6039" ht="12.75" spans="2:4">
      <c r="B6039" s="633"/>
      <c r="C6039" s="633"/>
      <c r="D6039" s="633"/>
    </row>
    <row r="6040" ht="12.75" spans="2:4">
      <c r="B6040" s="633"/>
      <c r="C6040" s="633"/>
      <c r="D6040" s="633"/>
    </row>
    <row r="6041" ht="12.75" spans="2:4">
      <c r="B6041" s="633"/>
      <c r="C6041" s="633"/>
      <c r="D6041" s="633"/>
    </row>
    <row r="6042" ht="12.75" spans="2:4">
      <c r="B6042" s="633"/>
      <c r="C6042" s="633"/>
      <c r="D6042" s="633"/>
    </row>
    <row r="6043" ht="12.75" spans="2:4">
      <c r="B6043" s="633"/>
      <c r="C6043" s="633"/>
      <c r="D6043" s="633"/>
    </row>
    <row r="6044" ht="12.75" spans="2:4">
      <c r="B6044" s="633"/>
      <c r="C6044" s="633"/>
      <c r="D6044" s="633"/>
    </row>
    <row r="6045" ht="12.75" spans="2:4">
      <c r="B6045" s="633"/>
      <c r="C6045" s="633"/>
      <c r="D6045" s="633"/>
    </row>
    <row r="6046" ht="12.75" spans="2:4">
      <c r="B6046" s="633"/>
      <c r="C6046" s="633"/>
      <c r="D6046" s="633"/>
    </row>
    <row r="6047" ht="12.75" spans="2:4">
      <c r="B6047" s="633"/>
      <c r="C6047" s="633"/>
      <c r="D6047" s="633"/>
    </row>
    <row r="6048" ht="12.75" spans="2:4">
      <c r="B6048" s="633"/>
      <c r="C6048" s="633"/>
      <c r="D6048" s="633"/>
    </row>
    <row r="6049" ht="12.75" spans="2:4">
      <c r="B6049" s="633"/>
      <c r="C6049" s="633"/>
      <c r="D6049" s="633"/>
    </row>
    <row r="6050" ht="12.75" spans="2:4">
      <c r="B6050" s="633"/>
      <c r="C6050" s="633"/>
      <c r="D6050" s="633"/>
    </row>
    <row r="6051" ht="12.75" spans="2:4">
      <c r="B6051" s="633"/>
      <c r="C6051" s="633"/>
      <c r="D6051" s="633"/>
    </row>
    <row r="6052" ht="12.75" spans="2:4">
      <c r="B6052" s="633"/>
      <c r="C6052" s="633"/>
      <c r="D6052" s="633"/>
    </row>
    <row r="6053" ht="12.75" spans="2:4">
      <c r="B6053" s="633"/>
      <c r="C6053" s="633"/>
      <c r="D6053" s="633"/>
    </row>
    <row r="6054" ht="12.75" spans="2:4">
      <c r="B6054" s="633"/>
      <c r="C6054" s="633"/>
      <c r="D6054" s="633"/>
    </row>
    <row r="6055" ht="12.75" spans="2:4">
      <c r="B6055" s="633"/>
      <c r="C6055" s="633"/>
      <c r="D6055" s="633"/>
    </row>
    <row r="6056" ht="12.75" spans="2:4">
      <c r="B6056" s="633"/>
      <c r="C6056" s="633"/>
      <c r="D6056" s="633"/>
    </row>
    <row r="6057" ht="12.75" spans="2:4">
      <c r="B6057" s="633"/>
      <c r="C6057" s="633"/>
      <c r="D6057" s="633"/>
    </row>
    <row r="6058" ht="12.75" spans="2:4">
      <c r="B6058" s="633"/>
      <c r="C6058" s="633"/>
      <c r="D6058" s="633"/>
    </row>
    <row r="6059" ht="12.75" spans="2:4">
      <c r="B6059" s="633"/>
      <c r="C6059" s="633"/>
      <c r="D6059" s="633"/>
    </row>
    <row r="6060" ht="12.75" spans="2:4">
      <c r="B6060" s="633"/>
      <c r="C6060" s="633"/>
      <c r="D6060" s="633"/>
    </row>
    <row r="6061" ht="12.75" spans="2:4">
      <c r="B6061" s="633"/>
      <c r="C6061" s="633"/>
      <c r="D6061" s="633"/>
    </row>
    <row r="6062" ht="12.75" spans="2:4">
      <c r="B6062" s="633"/>
      <c r="C6062" s="633"/>
      <c r="D6062" s="633"/>
    </row>
    <row r="6063" ht="12.75" spans="2:4">
      <c r="B6063" s="633"/>
      <c r="C6063" s="633"/>
      <c r="D6063" s="633"/>
    </row>
    <row r="6064" ht="12.75" spans="2:4">
      <c r="B6064" s="633"/>
      <c r="C6064" s="633"/>
      <c r="D6064" s="633"/>
    </row>
    <row r="6065" ht="12.75" spans="2:4">
      <c r="B6065" s="633"/>
      <c r="C6065" s="633"/>
      <c r="D6065" s="633"/>
    </row>
    <row r="6066" ht="12.75" spans="2:4">
      <c r="B6066" s="633"/>
      <c r="C6066" s="633"/>
      <c r="D6066" s="633"/>
    </row>
    <row r="6067" ht="12.75" spans="2:4">
      <c r="B6067" s="633"/>
      <c r="C6067" s="633"/>
      <c r="D6067" s="633"/>
    </row>
    <row r="6068" ht="12.75" spans="2:4">
      <c r="B6068" s="633"/>
      <c r="C6068" s="633"/>
      <c r="D6068" s="633"/>
    </row>
    <row r="6069" ht="12.75" spans="2:4">
      <c r="B6069" s="633"/>
      <c r="C6069" s="633"/>
      <c r="D6069" s="633"/>
    </row>
    <row r="6070" ht="12.75" spans="2:4">
      <c r="B6070" s="633"/>
      <c r="C6070" s="633"/>
      <c r="D6070" s="633"/>
    </row>
    <row r="6071" ht="12.75" spans="2:4">
      <c r="B6071" s="633"/>
      <c r="C6071" s="633"/>
      <c r="D6071" s="633"/>
    </row>
    <row r="6072" ht="12.75" spans="2:4">
      <c r="B6072" s="633"/>
      <c r="C6072" s="633"/>
      <c r="D6072" s="633"/>
    </row>
    <row r="6073" ht="12.75" spans="2:4">
      <c r="B6073" s="633"/>
      <c r="C6073" s="633"/>
      <c r="D6073" s="633"/>
    </row>
    <row r="6074" ht="12.75" spans="2:4">
      <c r="B6074" s="633"/>
      <c r="C6074" s="633"/>
      <c r="D6074" s="633"/>
    </row>
    <row r="6075" ht="12.75" spans="2:4">
      <c r="B6075" s="633"/>
      <c r="C6075" s="633"/>
      <c r="D6075" s="633"/>
    </row>
    <row r="6076" ht="12.75" spans="2:4">
      <c r="B6076" s="633"/>
      <c r="C6076" s="633"/>
      <c r="D6076" s="633"/>
    </row>
    <row r="6077" ht="12.75" spans="2:4">
      <c r="B6077" s="633"/>
      <c r="C6077" s="633"/>
      <c r="D6077" s="633"/>
    </row>
    <row r="6078" ht="12.75" spans="2:4">
      <c r="B6078" s="633"/>
      <c r="C6078" s="633"/>
      <c r="D6078" s="633"/>
    </row>
    <row r="6079" ht="12.75" spans="2:4">
      <c r="B6079" s="633"/>
      <c r="C6079" s="633"/>
      <c r="D6079" s="633"/>
    </row>
    <row r="6080" ht="12.75" spans="2:4">
      <c r="B6080" s="633"/>
      <c r="C6080" s="633"/>
      <c r="D6080" s="633"/>
    </row>
    <row r="6081" ht="12.75" spans="2:4">
      <c r="B6081" s="633"/>
      <c r="C6081" s="633"/>
      <c r="D6081" s="633"/>
    </row>
    <row r="6082" ht="12.75" spans="2:4">
      <c r="B6082" s="633"/>
      <c r="C6082" s="633"/>
      <c r="D6082" s="633"/>
    </row>
    <row r="6083" ht="12.75" spans="2:4">
      <c r="B6083" s="633"/>
      <c r="C6083" s="633"/>
      <c r="D6083" s="633"/>
    </row>
    <row r="6084" ht="12.75" spans="2:4">
      <c r="B6084" s="633"/>
      <c r="C6084" s="633"/>
      <c r="D6084" s="633"/>
    </row>
    <row r="6085" ht="12.75" spans="2:4">
      <c r="B6085" s="633"/>
      <c r="C6085" s="633"/>
      <c r="D6085" s="633"/>
    </row>
    <row r="6086" ht="12.75" spans="2:4">
      <c r="B6086" s="633"/>
      <c r="C6086" s="633"/>
      <c r="D6086" s="633"/>
    </row>
    <row r="6087" ht="12.75" spans="2:4">
      <c r="B6087" s="633"/>
      <c r="C6087" s="633"/>
      <c r="D6087" s="633"/>
    </row>
    <row r="6088" ht="12.75" spans="2:4">
      <c r="B6088" s="633"/>
      <c r="C6088" s="633"/>
      <c r="D6088" s="633"/>
    </row>
    <row r="6089" ht="12.75" spans="2:4">
      <c r="B6089" s="633"/>
      <c r="C6089" s="633"/>
      <c r="D6089" s="633"/>
    </row>
    <row r="6090" ht="12.75" spans="2:4">
      <c r="B6090" s="633"/>
      <c r="C6090" s="633"/>
      <c r="D6090" s="633"/>
    </row>
    <row r="6091" ht="12.75" spans="2:4">
      <c r="B6091" s="633"/>
      <c r="C6091" s="633"/>
      <c r="D6091" s="633"/>
    </row>
    <row r="6092" ht="12.75" spans="2:4">
      <c r="B6092" s="633"/>
      <c r="C6092" s="633"/>
      <c r="D6092" s="633"/>
    </row>
    <row r="6093" ht="12.75" spans="2:4">
      <c r="B6093" s="633"/>
      <c r="C6093" s="633"/>
      <c r="D6093" s="633"/>
    </row>
    <row r="6094" ht="12.75" spans="2:4">
      <c r="B6094" s="633"/>
      <c r="C6094" s="633"/>
      <c r="D6094" s="633"/>
    </row>
    <row r="6095" ht="12.75" spans="2:4">
      <c r="B6095" s="633"/>
      <c r="C6095" s="633"/>
      <c r="D6095" s="633"/>
    </row>
    <row r="6096" ht="12.75" spans="2:4">
      <c r="B6096" s="633"/>
      <c r="C6096" s="633"/>
      <c r="D6096" s="633"/>
    </row>
    <row r="6097" ht="12.75" spans="2:4">
      <c r="B6097" s="633"/>
      <c r="C6097" s="633"/>
      <c r="D6097" s="633"/>
    </row>
    <row r="6098" ht="12.75" spans="2:4">
      <c r="B6098" s="633"/>
      <c r="C6098" s="633"/>
      <c r="D6098" s="633"/>
    </row>
    <row r="6099" ht="12.75" spans="2:4">
      <c r="B6099" s="633"/>
      <c r="C6099" s="633"/>
      <c r="D6099" s="633"/>
    </row>
    <row r="6100" ht="12.75" spans="2:4">
      <c r="B6100" s="633"/>
      <c r="C6100" s="633"/>
      <c r="D6100" s="633"/>
    </row>
    <row r="6101" ht="12.75" spans="2:4">
      <c r="B6101" s="633"/>
      <c r="C6101" s="633"/>
      <c r="D6101" s="633"/>
    </row>
    <row r="6102" ht="12.75" spans="2:4">
      <c r="B6102" s="633"/>
      <c r="C6102" s="633"/>
      <c r="D6102" s="633"/>
    </row>
    <row r="6103" ht="12.75" spans="2:4">
      <c r="B6103" s="633"/>
      <c r="C6103" s="633"/>
      <c r="D6103" s="633"/>
    </row>
    <row r="6104" ht="12.75" spans="2:4">
      <c r="B6104" s="633"/>
      <c r="C6104" s="633"/>
      <c r="D6104" s="633"/>
    </row>
    <row r="6105" ht="12.75" spans="2:4">
      <c r="B6105" s="633"/>
      <c r="C6105" s="633"/>
      <c r="D6105" s="633"/>
    </row>
    <row r="6106" ht="12.75" spans="2:4">
      <c r="B6106" s="633"/>
      <c r="C6106" s="633"/>
      <c r="D6106" s="633"/>
    </row>
    <row r="6107" ht="12.75" spans="2:4">
      <c r="B6107" s="633"/>
      <c r="C6107" s="633"/>
      <c r="D6107" s="633"/>
    </row>
    <row r="6108" ht="12.75" spans="2:4">
      <c r="B6108" s="633"/>
      <c r="C6108" s="633"/>
      <c r="D6108" s="633"/>
    </row>
    <row r="6109" ht="12.75" spans="2:4">
      <c r="B6109" s="633"/>
      <c r="C6109" s="633"/>
      <c r="D6109" s="633"/>
    </row>
    <row r="6110" ht="12.75" spans="2:4">
      <c r="B6110" s="633"/>
      <c r="C6110" s="633"/>
      <c r="D6110" s="633"/>
    </row>
    <row r="6111" ht="12.75" spans="2:4">
      <c r="B6111" s="633"/>
      <c r="C6111" s="633"/>
      <c r="D6111" s="633"/>
    </row>
    <row r="6112" ht="12.75" spans="2:4">
      <c r="B6112" s="633"/>
      <c r="C6112" s="633"/>
      <c r="D6112" s="633"/>
    </row>
    <row r="6113" ht="12.75" spans="2:4">
      <c r="B6113" s="633"/>
      <c r="C6113" s="633"/>
      <c r="D6113" s="633"/>
    </row>
    <row r="6114" ht="12.75" spans="2:4">
      <c r="B6114" s="633"/>
      <c r="C6114" s="633"/>
      <c r="D6114" s="633"/>
    </row>
    <row r="6115" ht="12.75" spans="2:4">
      <c r="B6115" s="633"/>
      <c r="C6115" s="633"/>
      <c r="D6115" s="633"/>
    </row>
    <row r="6116" ht="12.75" spans="2:4">
      <c r="B6116" s="633"/>
      <c r="C6116" s="633"/>
      <c r="D6116" s="633"/>
    </row>
    <row r="6117" ht="12.75" spans="2:4">
      <c r="B6117" s="633"/>
      <c r="C6117" s="633"/>
      <c r="D6117" s="633"/>
    </row>
    <row r="6118" ht="12.75" spans="2:4">
      <c r="B6118" s="633"/>
      <c r="C6118" s="633"/>
      <c r="D6118" s="633"/>
    </row>
    <row r="6119" ht="12.75" spans="2:4">
      <c r="B6119" s="633"/>
      <c r="C6119" s="633"/>
      <c r="D6119" s="633"/>
    </row>
    <row r="6120" ht="12.75" spans="2:4">
      <c r="B6120" s="633"/>
      <c r="C6120" s="633"/>
      <c r="D6120" s="633"/>
    </row>
    <row r="6121" ht="12.75" spans="2:4">
      <c r="B6121" s="633"/>
      <c r="C6121" s="633"/>
      <c r="D6121" s="633"/>
    </row>
    <row r="6122" ht="12.75" spans="2:4">
      <c r="B6122" s="633"/>
      <c r="C6122" s="633"/>
      <c r="D6122" s="633"/>
    </row>
    <row r="6123" ht="12.75" spans="2:4">
      <c r="B6123" s="633"/>
      <c r="C6123" s="633"/>
      <c r="D6123" s="633"/>
    </row>
    <row r="6124" ht="12.75" spans="2:4">
      <c r="B6124" s="633"/>
      <c r="C6124" s="633"/>
      <c r="D6124" s="633"/>
    </row>
    <row r="6125" ht="12.75" spans="2:4">
      <c r="B6125" s="633"/>
      <c r="C6125" s="633"/>
      <c r="D6125" s="633"/>
    </row>
    <row r="6126" ht="12.75" spans="2:4">
      <c r="B6126" s="633"/>
      <c r="C6126" s="633"/>
      <c r="D6126" s="633"/>
    </row>
    <row r="6127" ht="12.75" spans="2:4">
      <c r="B6127" s="633"/>
      <c r="C6127" s="633"/>
      <c r="D6127" s="633"/>
    </row>
    <row r="6128" ht="12.75" spans="2:4">
      <c r="B6128" s="633"/>
      <c r="C6128" s="633"/>
      <c r="D6128" s="633"/>
    </row>
    <row r="6129" ht="12.75" spans="2:4">
      <c r="B6129" s="633"/>
      <c r="C6129" s="633"/>
      <c r="D6129" s="633"/>
    </row>
    <row r="6130" ht="12.75" spans="2:4">
      <c r="B6130" s="633"/>
      <c r="C6130" s="633"/>
      <c r="D6130" s="633"/>
    </row>
    <row r="6131" ht="12.75" spans="2:4">
      <c r="B6131" s="633"/>
      <c r="C6131" s="633"/>
      <c r="D6131" s="633"/>
    </row>
    <row r="6132" ht="12.75" spans="2:4">
      <c r="B6132" s="633"/>
      <c r="C6132" s="633"/>
      <c r="D6132" s="633"/>
    </row>
    <row r="6133" ht="12.75" spans="2:4">
      <c r="B6133" s="633"/>
      <c r="C6133" s="633"/>
      <c r="D6133" s="633"/>
    </row>
    <row r="6134" ht="12.75" spans="2:4">
      <c r="B6134" s="633"/>
      <c r="C6134" s="633"/>
      <c r="D6134" s="633"/>
    </row>
    <row r="6135" ht="12.75" spans="2:4">
      <c r="B6135" s="633"/>
      <c r="C6135" s="633"/>
      <c r="D6135" s="633"/>
    </row>
    <row r="6136" ht="12.75" spans="2:4">
      <c r="B6136" s="633"/>
      <c r="C6136" s="633"/>
      <c r="D6136" s="633"/>
    </row>
    <row r="6137" ht="12.75" spans="2:4">
      <c r="B6137" s="633"/>
      <c r="C6137" s="633"/>
      <c r="D6137" s="633"/>
    </row>
    <row r="6138" ht="12.75" spans="2:4">
      <c r="B6138" s="633"/>
      <c r="C6138" s="633"/>
      <c r="D6138" s="633"/>
    </row>
    <row r="6139" ht="12.75" spans="2:4">
      <c r="B6139" s="633"/>
      <c r="C6139" s="633"/>
      <c r="D6139" s="633"/>
    </row>
    <row r="6140" ht="12.75" spans="2:4">
      <c r="B6140" s="633"/>
      <c r="C6140" s="633"/>
      <c r="D6140" s="633"/>
    </row>
    <row r="6141" ht="12.75" spans="2:4">
      <c r="B6141" s="633"/>
      <c r="C6141" s="633"/>
      <c r="D6141" s="633"/>
    </row>
    <row r="6142" ht="12.75" spans="2:4">
      <c r="B6142" s="633"/>
      <c r="C6142" s="633"/>
      <c r="D6142" s="633"/>
    </row>
    <row r="6143" ht="12.75" spans="2:4">
      <c r="B6143" s="633"/>
      <c r="C6143" s="633"/>
      <c r="D6143" s="633"/>
    </row>
    <row r="6144" ht="12.75" spans="2:4">
      <c r="B6144" s="633"/>
      <c r="C6144" s="633"/>
      <c r="D6144" s="633"/>
    </row>
    <row r="6145" ht="12.75" spans="2:4">
      <c r="B6145" s="633"/>
      <c r="C6145" s="633"/>
      <c r="D6145" s="633"/>
    </row>
    <row r="6146" ht="12.75" spans="2:4">
      <c r="B6146" s="633"/>
      <c r="C6146" s="633"/>
      <c r="D6146" s="633"/>
    </row>
    <row r="6147" ht="12.75" spans="2:4">
      <c r="B6147" s="633"/>
      <c r="C6147" s="633"/>
      <c r="D6147" s="633"/>
    </row>
    <row r="6148" ht="12.75" spans="2:4">
      <c r="B6148" s="633"/>
      <c r="C6148" s="633"/>
      <c r="D6148" s="633"/>
    </row>
    <row r="6149" ht="12.75" spans="2:4">
      <c r="B6149" s="633"/>
      <c r="C6149" s="633"/>
      <c r="D6149" s="633"/>
    </row>
    <row r="6150" ht="12.75" spans="2:4">
      <c r="B6150" s="633"/>
      <c r="C6150" s="633"/>
      <c r="D6150" s="633"/>
    </row>
    <row r="6151" ht="12.75" spans="2:4">
      <c r="B6151" s="633"/>
      <c r="C6151" s="633"/>
      <c r="D6151" s="633"/>
    </row>
    <row r="6152" ht="12.75" spans="2:4">
      <c r="B6152" s="633"/>
      <c r="C6152" s="633"/>
      <c r="D6152" s="633"/>
    </row>
    <row r="6153" ht="12.75" spans="2:4">
      <c r="B6153" s="633"/>
      <c r="C6153" s="633"/>
      <c r="D6153" s="633"/>
    </row>
    <row r="6154" ht="12.75" spans="2:4">
      <c r="B6154" s="633"/>
      <c r="C6154" s="633"/>
      <c r="D6154" s="633"/>
    </row>
    <row r="6155" ht="12.75" spans="2:4">
      <c r="B6155" s="633"/>
      <c r="C6155" s="633"/>
      <c r="D6155" s="633"/>
    </row>
    <row r="6156" ht="12.75" spans="2:4">
      <c r="B6156" s="633"/>
      <c r="C6156" s="633"/>
      <c r="D6156" s="633"/>
    </row>
    <row r="6157" ht="12.75" spans="2:4">
      <c r="B6157" s="633"/>
      <c r="C6157" s="633"/>
      <c r="D6157" s="633"/>
    </row>
    <row r="6158" ht="12.75" spans="2:4">
      <c r="B6158" s="633"/>
      <c r="C6158" s="633"/>
      <c r="D6158" s="633"/>
    </row>
    <row r="6159" ht="12.75" spans="2:4">
      <c r="B6159" s="633"/>
      <c r="C6159" s="633"/>
      <c r="D6159" s="633"/>
    </row>
    <row r="6160" ht="12.75" spans="2:4">
      <c r="B6160" s="633"/>
      <c r="C6160" s="633"/>
      <c r="D6160" s="633"/>
    </row>
    <row r="6161" ht="12.75" spans="2:4">
      <c r="B6161" s="633"/>
      <c r="C6161" s="633"/>
      <c r="D6161" s="633"/>
    </row>
    <row r="6162" ht="12.75" spans="2:4">
      <c r="B6162" s="633"/>
      <c r="C6162" s="633"/>
      <c r="D6162" s="633"/>
    </row>
    <row r="6163" ht="12.75" spans="2:4">
      <c r="B6163" s="633"/>
      <c r="C6163" s="633"/>
      <c r="D6163" s="633"/>
    </row>
    <row r="6164" ht="12.75" spans="2:4">
      <c r="B6164" s="633"/>
      <c r="C6164" s="633"/>
      <c r="D6164" s="633"/>
    </row>
    <row r="6165" ht="12.75" spans="2:4">
      <c r="B6165" s="633"/>
      <c r="C6165" s="633"/>
      <c r="D6165" s="633"/>
    </row>
    <row r="6166" ht="12.75" spans="2:4">
      <c r="B6166" s="633"/>
      <c r="C6166" s="633"/>
      <c r="D6166" s="633"/>
    </row>
    <row r="6167" ht="12.75" spans="2:4">
      <c r="B6167" s="633"/>
      <c r="C6167" s="633"/>
      <c r="D6167" s="633"/>
    </row>
    <row r="6168" ht="12.75" spans="2:4">
      <c r="B6168" s="633"/>
      <c r="C6168" s="633"/>
      <c r="D6168" s="633"/>
    </row>
    <row r="6169" ht="12.75" spans="2:4">
      <c r="B6169" s="633"/>
      <c r="C6169" s="633"/>
      <c r="D6169" s="633"/>
    </row>
    <row r="6170" ht="12.75" spans="2:4">
      <c r="B6170" s="633"/>
      <c r="C6170" s="633"/>
      <c r="D6170" s="633"/>
    </row>
    <row r="6171" ht="12.75" spans="2:4">
      <c r="B6171" s="633"/>
      <c r="C6171" s="633"/>
      <c r="D6171" s="633"/>
    </row>
    <row r="6172" ht="12.75" spans="2:4">
      <c r="B6172" s="633"/>
      <c r="C6172" s="633"/>
      <c r="D6172" s="633"/>
    </row>
    <row r="6173" ht="12.75" spans="2:4">
      <c r="B6173" s="633"/>
      <c r="C6173" s="633"/>
      <c r="D6173" s="633"/>
    </row>
    <row r="6174" ht="12.75" spans="2:4">
      <c r="B6174" s="633"/>
      <c r="C6174" s="633"/>
      <c r="D6174" s="633"/>
    </row>
    <row r="6175" ht="12.75" spans="2:4">
      <c r="B6175" s="633"/>
      <c r="C6175" s="633"/>
      <c r="D6175" s="633"/>
    </row>
    <row r="6176" ht="12.75" spans="2:4">
      <c r="B6176" s="633"/>
      <c r="C6176" s="633"/>
      <c r="D6176" s="633"/>
    </row>
    <row r="6177" ht="12.75" spans="2:4">
      <c r="B6177" s="633"/>
      <c r="C6177" s="633"/>
      <c r="D6177" s="633"/>
    </row>
    <row r="6178" ht="12.75" spans="2:4">
      <c r="B6178" s="633"/>
      <c r="C6178" s="633"/>
      <c r="D6178" s="633"/>
    </row>
    <row r="6179" ht="12.75" spans="2:4">
      <c r="B6179" s="633"/>
      <c r="C6179" s="633"/>
      <c r="D6179" s="633"/>
    </row>
    <row r="6180" ht="12.75" spans="2:4">
      <c r="B6180" s="633"/>
      <c r="C6180" s="633"/>
      <c r="D6180" s="633"/>
    </row>
    <row r="6181" ht="12.75" spans="2:4">
      <c r="B6181" s="633"/>
      <c r="C6181" s="633"/>
      <c r="D6181" s="633"/>
    </row>
    <row r="6182" ht="12.75" spans="2:4">
      <c r="B6182" s="633"/>
      <c r="C6182" s="633"/>
      <c r="D6182" s="633"/>
    </row>
    <row r="6183" ht="12.75" spans="2:4">
      <c r="B6183" s="633"/>
      <c r="C6183" s="633"/>
      <c r="D6183" s="633"/>
    </row>
    <row r="6184" ht="12.75" spans="2:4">
      <c r="B6184" s="633"/>
      <c r="C6184" s="633"/>
      <c r="D6184" s="633"/>
    </row>
    <row r="6185" ht="12.75" spans="2:4">
      <c r="B6185" s="633"/>
      <c r="C6185" s="633"/>
      <c r="D6185" s="633"/>
    </row>
    <row r="6186" ht="12.75" spans="2:4">
      <c r="B6186" s="633"/>
      <c r="C6186" s="633"/>
      <c r="D6186" s="633"/>
    </row>
    <row r="6187" ht="12.75" spans="2:4">
      <c r="B6187" s="633"/>
      <c r="C6187" s="633"/>
      <c r="D6187" s="633"/>
    </row>
    <row r="6188" ht="12.75" spans="2:4">
      <c r="B6188" s="633"/>
      <c r="C6188" s="633"/>
      <c r="D6188" s="633"/>
    </row>
    <row r="6189" ht="12.75" spans="2:4">
      <c r="B6189" s="633"/>
      <c r="C6189" s="633"/>
      <c r="D6189" s="633"/>
    </row>
    <row r="6190" ht="12.75" spans="2:4">
      <c r="B6190" s="633"/>
      <c r="C6190" s="633"/>
      <c r="D6190" s="633"/>
    </row>
    <row r="6191" ht="12.75" spans="2:4">
      <c r="B6191" s="633"/>
      <c r="C6191" s="633"/>
      <c r="D6191" s="633"/>
    </row>
    <row r="6192" ht="12.75" spans="2:4">
      <c r="B6192" s="633"/>
      <c r="C6192" s="633"/>
      <c r="D6192" s="633"/>
    </row>
    <row r="6193" ht="12.75" spans="2:4">
      <c r="B6193" s="633"/>
      <c r="C6193" s="633"/>
      <c r="D6193" s="633"/>
    </row>
    <row r="6194" ht="12.75" spans="2:4">
      <c r="B6194" s="633"/>
      <c r="C6194" s="633"/>
      <c r="D6194" s="633"/>
    </row>
    <row r="6195" ht="12.75" spans="2:4">
      <c r="B6195" s="633"/>
      <c r="C6195" s="633"/>
      <c r="D6195" s="633"/>
    </row>
    <row r="6196" ht="12.75" spans="2:4">
      <c r="B6196" s="633"/>
      <c r="C6196" s="633"/>
      <c r="D6196" s="633"/>
    </row>
    <row r="6197" ht="12.75" spans="2:4">
      <c r="B6197" s="633"/>
      <c r="C6197" s="633"/>
      <c r="D6197" s="633"/>
    </row>
    <row r="6198" ht="12.75" spans="2:4">
      <c r="B6198" s="633"/>
      <c r="C6198" s="633"/>
      <c r="D6198" s="633"/>
    </row>
    <row r="6199" ht="12.75" spans="2:4">
      <c r="B6199" s="633"/>
      <c r="C6199" s="633"/>
      <c r="D6199" s="633"/>
    </row>
    <row r="6200" ht="12.75" spans="2:4">
      <c r="B6200" s="633"/>
      <c r="C6200" s="633"/>
      <c r="D6200" s="633"/>
    </row>
    <row r="6201" ht="12.75" spans="2:4">
      <c r="B6201" s="633"/>
      <c r="C6201" s="633"/>
      <c r="D6201" s="633"/>
    </row>
    <row r="6202" ht="12.75" spans="2:4">
      <c r="B6202" s="633"/>
      <c r="C6202" s="633"/>
      <c r="D6202" s="633"/>
    </row>
    <row r="6203" ht="12.75" spans="2:4">
      <c r="B6203" s="633"/>
      <c r="C6203" s="633"/>
      <c r="D6203" s="633"/>
    </row>
    <row r="6204" ht="12.75" spans="2:4">
      <c r="B6204" s="633"/>
      <c r="C6204" s="633"/>
      <c r="D6204" s="633"/>
    </row>
    <row r="6205" ht="12.75" spans="2:4">
      <c r="B6205" s="633"/>
      <c r="C6205" s="633"/>
      <c r="D6205" s="633"/>
    </row>
    <row r="6206" ht="12.75" spans="2:4">
      <c r="B6206" s="633"/>
      <c r="C6206" s="633"/>
      <c r="D6206" s="633"/>
    </row>
    <row r="6207" ht="12.75" spans="2:4">
      <c r="B6207" s="633"/>
      <c r="C6207" s="633"/>
      <c r="D6207" s="633"/>
    </row>
    <row r="6208" ht="12.75" spans="2:4">
      <c r="B6208" s="633"/>
      <c r="C6208" s="633"/>
      <c r="D6208" s="633"/>
    </row>
    <row r="6209" ht="12.75" spans="2:4">
      <c r="B6209" s="633"/>
      <c r="C6209" s="633"/>
      <c r="D6209" s="633"/>
    </row>
    <row r="6210" ht="12.75" spans="2:4">
      <c r="B6210" s="633"/>
      <c r="C6210" s="633"/>
      <c r="D6210" s="633"/>
    </row>
    <row r="6211" ht="12.75" spans="2:4">
      <c r="B6211" s="633"/>
      <c r="C6211" s="633"/>
      <c r="D6211" s="633"/>
    </row>
    <row r="6212" ht="12.75" spans="2:4">
      <c r="B6212" s="633"/>
      <c r="C6212" s="633"/>
      <c r="D6212" s="633"/>
    </row>
    <row r="6213" ht="12.75" spans="2:4">
      <c r="B6213" s="633"/>
      <c r="C6213" s="633"/>
      <c r="D6213" s="633"/>
    </row>
    <row r="6214" ht="12.75" spans="2:4">
      <c r="B6214" s="633"/>
      <c r="C6214" s="633"/>
      <c r="D6214" s="633"/>
    </row>
    <row r="6215" ht="12.75" spans="2:4">
      <c r="B6215" s="633"/>
      <c r="C6215" s="633"/>
      <c r="D6215" s="633"/>
    </row>
    <row r="6216" ht="12.75" spans="2:4">
      <c r="B6216" s="633"/>
      <c r="C6216" s="633"/>
      <c r="D6216" s="633"/>
    </row>
    <row r="6217" ht="12.75" spans="2:4">
      <c r="B6217" s="633"/>
      <c r="C6217" s="633"/>
      <c r="D6217" s="633"/>
    </row>
    <row r="6218" ht="12.75" spans="2:4">
      <c r="B6218" s="633"/>
      <c r="C6218" s="633"/>
      <c r="D6218" s="633"/>
    </row>
    <row r="6219" ht="12.75" spans="2:4">
      <c r="B6219" s="633"/>
      <c r="C6219" s="633"/>
      <c r="D6219" s="633"/>
    </row>
    <row r="6220" ht="12.75" spans="2:4">
      <c r="B6220" s="633"/>
      <c r="C6220" s="633"/>
      <c r="D6220" s="633"/>
    </row>
    <row r="6221" ht="12.75" spans="2:4">
      <c r="B6221" s="633"/>
      <c r="C6221" s="633"/>
      <c r="D6221" s="633"/>
    </row>
    <row r="6222" ht="12.75" spans="2:4">
      <c r="B6222" s="633"/>
      <c r="C6222" s="633"/>
      <c r="D6222" s="633"/>
    </row>
    <row r="6223" ht="12.75" spans="2:4">
      <c r="B6223" s="633"/>
      <c r="C6223" s="633"/>
      <c r="D6223" s="633"/>
    </row>
    <row r="6224" ht="12.75" spans="2:4">
      <c r="B6224" s="633"/>
      <c r="C6224" s="633"/>
      <c r="D6224" s="633"/>
    </row>
    <row r="6225" ht="12.75" spans="2:4">
      <c r="B6225" s="633"/>
      <c r="C6225" s="633"/>
      <c r="D6225" s="633"/>
    </row>
    <row r="6226" ht="12.75" spans="2:4">
      <c r="B6226" s="633"/>
      <c r="C6226" s="633"/>
      <c r="D6226" s="633"/>
    </row>
    <row r="6227" ht="12.75" spans="2:4">
      <c r="B6227" s="633"/>
      <c r="C6227" s="633"/>
      <c r="D6227" s="633"/>
    </row>
    <row r="6228" ht="12.75" spans="2:4">
      <c r="B6228" s="633"/>
      <c r="C6228" s="633"/>
      <c r="D6228" s="633"/>
    </row>
    <row r="6229" ht="12.75" spans="2:4">
      <c r="B6229" s="633"/>
      <c r="C6229" s="633"/>
      <c r="D6229" s="633"/>
    </row>
    <row r="6230" ht="12.75" spans="2:4">
      <c r="B6230" s="633"/>
      <c r="C6230" s="633"/>
      <c r="D6230" s="633"/>
    </row>
    <row r="6231" ht="12.75" spans="2:4">
      <c r="B6231" s="633"/>
      <c r="C6231" s="633"/>
      <c r="D6231" s="633"/>
    </row>
    <row r="6232" ht="12.75" spans="2:4">
      <c r="B6232" s="633"/>
      <c r="C6232" s="633"/>
      <c r="D6232" s="633"/>
    </row>
    <row r="6233" ht="12.75" spans="2:4">
      <c r="B6233" s="633"/>
      <c r="C6233" s="633"/>
      <c r="D6233" s="633"/>
    </row>
    <row r="6234" ht="12.75" spans="2:4">
      <c r="B6234" s="633"/>
      <c r="C6234" s="633"/>
      <c r="D6234" s="633"/>
    </row>
    <row r="6235" ht="12.75" spans="2:4">
      <c r="B6235" s="633"/>
      <c r="C6235" s="633"/>
      <c r="D6235" s="633"/>
    </row>
    <row r="6236" ht="12.75" spans="2:4">
      <c r="B6236" s="633"/>
      <c r="C6236" s="633"/>
      <c r="D6236" s="633"/>
    </row>
    <row r="6237" ht="12.75" spans="2:4">
      <c r="B6237" s="633"/>
      <c r="C6237" s="633"/>
      <c r="D6237" s="633"/>
    </row>
    <row r="6238" ht="12.75" spans="2:4">
      <c r="B6238" s="633"/>
      <c r="C6238" s="633"/>
      <c r="D6238" s="633"/>
    </row>
    <row r="6239" ht="12.75" spans="2:4">
      <c r="B6239" s="633"/>
      <c r="C6239" s="633"/>
      <c r="D6239" s="633"/>
    </row>
    <row r="6240" ht="12.75" spans="2:4">
      <c r="B6240" s="633"/>
      <c r="C6240" s="633"/>
      <c r="D6240" s="633"/>
    </row>
    <row r="6241" ht="12.75" spans="2:4">
      <c r="B6241" s="633"/>
      <c r="C6241" s="633"/>
      <c r="D6241" s="633"/>
    </row>
    <row r="6242" ht="12.75" spans="2:4">
      <c r="B6242" s="633"/>
      <c r="C6242" s="633"/>
      <c r="D6242" s="633"/>
    </row>
    <row r="6243" ht="12.75" spans="2:4">
      <c r="B6243" s="633"/>
      <c r="C6243" s="633"/>
      <c r="D6243" s="633"/>
    </row>
    <row r="6244" ht="12.75" spans="2:4">
      <c r="B6244" s="633"/>
      <c r="C6244" s="633"/>
      <c r="D6244" s="633"/>
    </row>
    <row r="6245" ht="12.75" spans="2:4">
      <c r="B6245" s="633"/>
      <c r="C6245" s="633"/>
      <c r="D6245" s="633"/>
    </row>
    <row r="6246" ht="12.75" spans="2:4">
      <c r="B6246" s="633"/>
      <c r="C6246" s="633"/>
      <c r="D6246" s="633"/>
    </row>
    <row r="6247" ht="12.75" spans="2:4">
      <c r="B6247" s="633"/>
      <c r="C6247" s="633"/>
      <c r="D6247" s="633"/>
    </row>
    <row r="6248" ht="12.75" spans="2:4">
      <c r="B6248" s="633"/>
      <c r="C6248" s="633"/>
      <c r="D6248" s="633"/>
    </row>
    <row r="6249" ht="12.75" spans="2:4">
      <c r="B6249" s="633"/>
      <c r="C6249" s="633"/>
      <c r="D6249" s="633"/>
    </row>
    <row r="6250" ht="12.75" spans="2:4">
      <c r="B6250" s="633"/>
      <c r="C6250" s="633"/>
      <c r="D6250" s="633"/>
    </row>
    <row r="6251" ht="12.75" spans="2:4">
      <c r="B6251" s="633"/>
      <c r="C6251" s="633"/>
      <c r="D6251" s="633"/>
    </row>
    <row r="6252" ht="12.75" spans="2:4">
      <c r="B6252" s="633"/>
      <c r="C6252" s="633"/>
      <c r="D6252" s="633"/>
    </row>
    <row r="6253" ht="12.75" spans="2:4">
      <c r="B6253" s="633"/>
      <c r="C6253" s="633"/>
      <c r="D6253" s="633"/>
    </row>
    <row r="6254" ht="12.75" spans="2:4">
      <c r="B6254" s="633"/>
      <c r="C6254" s="633"/>
      <c r="D6254" s="633"/>
    </row>
    <row r="6255" ht="12.75" spans="2:4">
      <c r="B6255" s="633"/>
      <c r="C6255" s="633"/>
      <c r="D6255" s="633"/>
    </row>
    <row r="6256" ht="12.75" spans="2:4">
      <c r="B6256" s="633"/>
      <c r="C6256" s="633"/>
      <c r="D6256" s="633"/>
    </row>
    <row r="6257" ht="12.75" spans="2:4">
      <c r="B6257" s="633"/>
      <c r="C6257" s="633"/>
      <c r="D6257" s="633"/>
    </row>
    <row r="6258" ht="12.75" spans="2:4">
      <c r="B6258" s="633"/>
      <c r="C6258" s="633"/>
      <c r="D6258" s="633"/>
    </row>
    <row r="6259" ht="12.75" spans="2:4">
      <c r="B6259" s="633"/>
      <c r="C6259" s="633"/>
      <c r="D6259" s="633"/>
    </row>
    <row r="6260" ht="12.75" spans="2:4">
      <c r="B6260" s="633"/>
      <c r="C6260" s="633"/>
      <c r="D6260" s="633"/>
    </row>
    <row r="6261" ht="12.75" spans="2:4">
      <c r="B6261" s="633"/>
      <c r="C6261" s="633"/>
      <c r="D6261" s="633"/>
    </row>
    <row r="6262" ht="12.75" spans="2:4">
      <c r="B6262" s="633"/>
      <c r="C6262" s="633"/>
      <c r="D6262" s="633"/>
    </row>
    <row r="6263" ht="12.75" spans="2:4">
      <c r="B6263" s="633"/>
      <c r="C6263" s="633"/>
      <c r="D6263" s="633"/>
    </row>
    <row r="6264" ht="12.75" spans="2:4">
      <c r="B6264" s="633"/>
      <c r="C6264" s="633"/>
      <c r="D6264" s="633"/>
    </row>
    <row r="6265" ht="12.75" spans="2:4">
      <c r="B6265" s="633"/>
      <c r="C6265" s="633"/>
      <c r="D6265" s="633"/>
    </row>
    <row r="6266" ht="12.75" spans="2:4">
      <c r="B6266" s="633"/>
      <c r="C6266" s="633"/>
      <c r="D6266" s="633"/>
    </row>
    <row r="6267" ht="12.75" spans="2:4">
      <c r="B6267" s="633"/>
      <c r="C6267" s="633"/>
      <c r="D6267" s="633"/>
    </row>
    <row r="6268" ht="12.75" spans="2:4">
      <c r="B6268" s="633"/>
      <c r="C6268" s="633"/>
      <c r="D6268" s="633"/>
    </row>
    <row r="6269" ht="12.75" spans="2:4">
      <c r="B6269" s="633"/>
      <c r="C6269" s="633"/>
      <c r="D6269" s="633"/>
    </row>
    <row r="6270" ht="12.75" spans="2:4">
      <c r="B6270" s="633"/>
      <c r="C6270" s="633"/>
      <c r="D6270" s="633"/>
    </row>
    <row r="6271" ht="12.75" spans="2:4">
      <c r="B6271" s="633"/>
      <c r="C6271" s="633"/>
      <c r="D6271" s="633"/>
    </row>
    <row r="6272" ht="12.75" spans="2:4">
      <c r="B6272" s="633"/>
      <c r="C6272" s="633"/>
      <c r="D6272" s="633"/>
    </row>
    <row r="6273" ht="12.75" spans="2:4">
      <c r="B6273" s="633"/>
      <c r="C6273" s="633"/>
      <c r="D6273" s="633"/>
    </row>
    <row r="6274" ht="12.75" spans="2:4">
      <c r="B6274" s="633"/>
      <c r="C6274" s="633"/>
      <c r="D6274" s="633"/>
    </row>
    <row r="6275" ht="12.75" spans="2:4">
      <c r="B6275" s="633"/>
      <c r="C6275" s="633"/>
      <c r="D6275" s="633"/>
    </row>
    <row r="6276" ht="12.75" spans="2:4">
      <c r="B6276" s="633"/>
      <c r="C6276" s="633"/>
      <c r="D6276" s="633"/>
    </row>
    <row r="6277" ht="12.75" spans="2:4">
      <c r="B6277" s="633"/>
      <c r="C6277" s="633"/>
      <c r="D6277" s="633"/>
    </row>
    <row r="6278" ht="12.75" spans="2:4">
      <c r="B6278" s="633"/>
      <c r="C6278" s="633"/>
      <c r="D6278" s="633"/>
    </row>
    <row r="6279" ht="12.75" spans="2:4">
      <c r="B6279" s="633"/>
      <c r="C6279" s="633"/>
      <c r="D6279" s="633"/>
    </row>
    <row r="6280" ht="12.75" spans="2:4">
      <c r="B6280" s="633"/>
      <c r="C6280" s="633"/>
      <c r="D6280" s="633"/>
    </row>
    <row r="6281" ht="12.75" spans="2:4">
      <c r="B6281" s="633"/>
      <c r="C6281" s="633"/>
      <c r="D6281" s="633"/>
    </row>
    <row r="6282" ht="12.75" spans="2:4">
      <c r="B6282" s="633"/>
      <c r="C6282" s="633"/>
      <c r="D6282" s="633"/>
    </row>
    <row r="6283" ht="12.75" spans="2:4">
      <c r="B6283" s="633"/>
      <c r="C6283" s="633"/>
      <c r="D6283" s="633"/>
    </row>
    <row r="6284" ht="12.75" spans="2:4">
      <c r="B6284" s="633"/>
      <c r="C6284" s="633"/>
      <c r="D6284" s="633"/>
    </row>
    <row r="6285" ht="12.75" spans="2:4">
      <c r="B6285" s="633"/>
      <c r="C6285" s="633"/>
      <c r="D6285" s="633"/>
    </row>
    <row r="6286" ht="12.75" spans="2:4">
      <c r="B6286" s="633"/>
      <c r="C6286" s="633"/>
      <c r="D6286" s="633"/>
    </row>
    <row r="6287" ht="12.75" spans="2:4">
      <c r="B6287" s="633"/>
      <c r="C6287" s="633"/>
      <c r="D6287" s="633"/>
    </row>
    <row r="6288" ht="12.75" spans="2:4">
      <c r="B6288" s="633"/>
      <c r="C6288" s="633"/>
      <c r="D6288" s="633"/>
    </row>
    <row r="6289" ht="12.75" spans="2:4">
      <c r="B6289" s="633"/>
      <c r="C6289" s="633"/>
      <c r="D6289" s="633"/>
    </row>
    <row r="6290" ht="12.75" spans="2:4">
      <c r="B6290" s="633"/>
      <c r="C6290" s="633"/>
      <c r="D6290" s="633"/>
    </row>
    <row r="6291" ht="12.75" spans="2:4">
      <c r="B6291" s="633"/>
      <c r="C6291" s="633"/>
      <c r="D6291" s="633"/>
    </row>
    <row r="6292" ht="12.75" spans="2:4">
      <c r="B6292" s="633"/>
      <c r="C6292" s="633"/>
      <c r="D6292" s="633"/>
    </row>
    <row r="6293" ht="12.75" spans="2:4">
      <c r="B6293" s="633"/>
      <c r="C6293" s="633"/>
      <c r="D6293" s="633"/>
    </row>
    <row r="6294" ht="12.75" spans="2:4">
      <c r="B6294" s="633"/>
      <c r="C6294" s="633"/>
      <c r="D6294" s="633"/>
    </row>
    <row r="6295" ht="12.75" spans="2:4">
      <c r="B6295" s="633"/>
      <c r="C6295" s="633"/>
      <c r="D6295" s="633"/>
    </row>
    <row r="6296" ht="12.75" spans="2:4">
      <c r="B6296" s="633"/>
      <c r="C6296" s="633"/>
      <c r="D6296" s="633"/>
    </row>
    <row r="6297" ht="12.75" spans="2:4">
      <c r="B6297" s="633"/>
      <c r="C6297" s="633"/>
      <c r="D6297" s="633"/>
    </row>
    <row r="6298" ht="12.75" spans="2:4">
      <c r="B6298" s="633"/>
      <c r="C6298" s="633"/>
      <c r="D6298" s="633"/>
    </row>
    <row r="6299" ht="12.75" spans="2:4">
      <c r="B6299" s="633"/>
      <c r="C6299" s="633"/>
      <c r="D6299" s="633"/>
    </row>
    <row r="6300" ht="12.75" spans="2:4">
      <c r="B6300" s="633"/>
      <c r="C6300" s="633"/>
      <c r="D6300" s="633"/>
    </row>
    <row r="6301" ht="12.75" spans="2:4">
      <c r="B6301" s="633"/>
      <c r="C6301" s="633"/>
      <c r="D6301" s="633"/>
    </row>
    <row r="6302" ht="12.75" spans="2:4">
      <c r="B6302" s="633"/>
      <c r="C6302" s="633"/>
      <c r="D6302" s="633"/>
    </row>
    <row r="6303" ht="12.75" spans="2:4">
      <c r="B6303" s="633"/>
      <c r="C6303" s="633"/>
      <c r="D6303" s="633"/>
    </row>
    <row r="6304" ht="12.75" spans="2:4">
      <c r="B6304" s="633"/>
      <c r="C6304" s="633"/>
      <c r="D6304" s="633"/>
    </row>
    <row r="6305" ht="12.75" spans="2:4">
      <c r="B6305" s="633"/>
      <c r="C6305" s="633"/>
      <c r="D6305" s="633"/>
    </row>
    <row r="6306" ht="12.75" spans="2:4">
      <c r="B6306" s="633"/>
      <c r="C6306" s="633"/>
      <c r="D6306" s="633"/>
    </row>
    <row r="6307" ht="12.75" spans="2:4">
      <c r="B6307" s="633"/>
      <c r="C6307" s="633"/>
      <c r="D6307" s="633"/>
    </row>
    <row r="6308" ht="12.75" spans="2:4">
      <c r="B6308" s="633"/>
      <c r="C6308" s="633"/>
      <c r="D6308" s="633"/>
    </row>
    <row r="6309" ht="12.75" spans="2:4">
      <c r="B6309" s="633"/>
      <c r="C6309" s="633"/>
      <c r="D6309" s="633"/>
    </row>
    <row r="6310" ht="12.75" spans="2:4">
      <c r="B6310" s="633"/>
      <c r="C6310" s="633"/>
      <c r="D6310" s="633"/>
    </row>
    <row r="6311" ht="12.75" spans="2:4">
      <c r="B6311" s="633"/>
      <c r="C6311" s="633"/>
      <c r="D6311" s="633"/>
    </row>
    <row r="6312" ht="12.75" spans="2:4">
      <c r="B6312" s="633"/>
      <c r="C6312" s="633"/>
      <c r="D6312" s="633"/>
    </row>
    <row r="6313" ht="12.75" spans="2:4">
      <c r="B6313" s="633"/>
      <c r="C6313" s="633"/>
      <c r="D6313" s="633"/>
    </row>
    <row r="6314" ht="12.75" spans="2:4">
      <c r="B6314" s="633"/>
      <c r="C6314" s="633"/>
      <c r="D6314" s="633"/>
    </row>
    <row r="6315" ht="12.75" spans="2:4">
      <c r="B6315" s="633"/>
      <c r="C6315" s="633"/>
      <c r="D6315" s="633"/>
    </row>
    <row r="6316" ht="12.75" spans="2:4">
      <c r="B6316" s="633"/>
      <c r="C6316" s="633"/>
      <c r="D6316" s="633"/>
    </row>
    <row r="6317" ht="12.75" spans="2:4">
      <c r="B6317" s="633"/>
      <c r="C6317" s="633"/>
      <c r="D6317" s="633"/>
    </row>
    <row r="6318" ht="12.75" spans="2:4">
      <c r="B6318" s="633"/>
      <c r="C6318" s="633"/>
      <c r="D6318" s="633"/>
    </row>
    <row r="6319" ht="12.75" spans="2:4">
      <c r="B6319" s="633"/>
      <c r="C6319" s="633"/>
      <c r="D6319" s="633"/>
    </row>
    <row r="6320" ht="12.75" spans="2:4">
      <c r="B6320" s="633"/>
      <c r="C6320" s="633"/>
      <c r="D6320" s="633"/>
    </row>
    <row r="6321" ht="12.75" spans="2:4">
      <c r="B6321" s="633"/>
      <c r="C6321" s="633"/>
      <c r="D6321" s="633"/>
    </row>
    <row r="6322" ht="12.75" spans="2:4">
      <c r="B6322" s="633"/>
      <c r="C6322" s="633"/>
      <c r="D6322" s="633"/>
    </row>
    <row r="6323" ht="12.75" spans="2:4">
      <c r="B6323" s="633"/>
      <c r="C6323" s="633"/>
      <c r="D6323" s="633"/>
    </row>
    <row r="6324" ht="12.75" spans="2:4">
      <c r="B6324" s="633"/>
      <c r="C6324" s="633"/>
      <c r="D6324" s="633"/>
    </row>
    <row r="6325" ht="12.75" spans="2:4">
      <c r="B6325" s="633"/>
      <c r="C6325" s="633"/>
      <c r="D6325" s="633"/>
    </row>
    <row r="6326" ht="12.75" spans="2:4">
      <c r="B6326" s="633"/>
      <c r="C6326" s="633"/>
      <c r="D6326" s="633"/>
    </row>
    <row r="6327" ht="12.75" spans="2:4">
      <c r="B6327" s="633"/>
      <c r="C6327" s="633"/>
      <c r="D6327" s="633"/>
    </row>
    <row r="6328" ht="12.75" spans="2:4">
      <c r="B6328" s="633"/>
      <c r="C6328" s="633"/>
      <c r="D6328" s="633"/>
    </row>
    <row r="6329" ht="12.75" spans="2:4">
      <c r="B6329" s="633"/>
      <c r="C6329" s="633"/>
      <c r="D6329" s="633"/>
    </row>
    <row r="6330" ht="12.75" spans="2:4">
      <c r="B6330" s="633"/>
      <c r="C6330" s="633"/>
      <c r="D6330" s="633"/>
    </row>
    <row r="6331" ht="12.75" spans="2:4">
      <c r="B6331" s="633"/>
      <c r="C6331" s="633"/>
      <c r="D6331" s="633"/>
    </row>
    <row r="6332" ht="12.75" spans="2:4">
      <c r="B6332" s="633"/>
      <c r="C6332" s="633"/>
      <c r="D6332" s="633"/>
    </row>
    <row r="6333" ht="12.75" spans="2:4">
      <c r="B6333" s="633"/>
      <c r="C6333" s="633"/>
      <c r="D6333" s="633"/>
    </row>
    <row r="6334" ht="12.75" spans="2:4">
      <c r="B6334" s="633"/>
      <c r="C6334" s="633"/>
      <c r="D6334" s="633"/>
    </row>
    <row r="6335" ht="12.75" spans="2:4">
      <c r="B6335" s="633"/>
      <c r="C6335" s="633"/>
      <c r="D6335" s="633"/>
    </row>
    <row r="6336" ht="12.75" spans="2:4">
      <c r="B6336" s="633"/>
      <c r="C6336" s="633"/>
      <c r="D6336" s="633"/>
    </row>
    <row r="6337" ht="12.75" spans="2:4">
      <c r="B6337" s="633"/>
      <c r="C6337" s="633"/>
      <c r="D6337" s="633"/>
    </row>
    <row r="6338" ht="12.75" spans="2:4">
      <c r="B6338" s="633"/>
      <c r="C6338" s="633"/>
      <c r="D6338" s="633"/>
    </row>
    <row r="6339" ht="12.75" spans="2:4">
      <c r="B6339" s="633"/>
      <c r="C6339" s="633"/>
      <c r="D6339" s="633"/>
    </row>
    <row r="6340" ht="12.75" spans="2:4">
      <c r="B6340" s="633"/>
      <c r="C6340" s="633"/>
      <c r="D6340" s="633"/>
    </row>
    <row r="6341" ht="12.75" spans="2:4">
      <c r="B6341" s="633"/>
      <c r="C6341" s="633"/>
      <c r="D6341" s="633"/>
    </row>
    <row r="6342" ht="12.75" spans="2:4">
      <c r="B6342" s="633"/>
      <c r="C6342" s="633"/>
      <c r="D6342" s="633"/>
    </row>
    <row r="6343" ht="12.75" spans="2:4">
      <c r="B6343" s="633"/>
      <c r="C6343" s="633"/>
      <c r="D6343" s="633"/>
    </row>
    <row r="6344" ht="12.75" spans="2:4">
      <c r="B6344" s="633"/>
      <c r="C6344" s="633"/>
      <c r="D6344" s="633"/>
    </row>
    <row r="6345" ht="12.75" spans="2:4">
      <c r="B6345" s="633"/>
      <c r="C6345" s="633"/>
      <c r="D6345" s="633"/>
    </row>
    <row r="6346" ht="12.75" spans="2:4">
      <c r="B6346" s="633"/>
      <c r="C6346" s="633"/>
      <c r="D6346" s="633"/>
    </row>
    <row r="6347" ht="12.75" spans="2:4">
      <c r="B6347" s="633"/>
      <c r="C6347" s="633"/>
      <c r="D6347" s="633"/>
    </row>
    <row r="6348" ht="12.75" spans="2:4">
      <c r="B6348" s="633"/>
      <c r="C6348" s="633"/>
      <c r="D6348" s="633"/>
    </row>
    <row r="6349" ht="12.75" spans="2:4">
      <c r="B6349" s="633"/>
      <c r="C6349" s="633"/>
      <c r="D6349" s="633"/>
    </row>
    <row r="6350" ht="12.75" spans="2:4">
      <c r="B6350" s="633"/>
      <c r="C6350" s="633"/>
      <c r="D6350" s="633"/>
    </row>
    <row r="6351" ht="12.75" spans="2:4">
      <c r="B6351" s="633"/>
      <c r="C6351" s="633"/>
      <c r="D6351" s="633"/>
    </row>
    <row r="6352" ht="12.75" spans="2:4">
      <c r="B6352" s="633"/>
      <c r="C6352" s="633"/>
      <c r="D6352" s="633"/>
    </row>
    <row r="6353" ht="12.75" spans="2:4">
      <c r="B6353" s="633"/>
      <c r="C6353" s="633"/>
      <c r="D6353" s="633"/>
    </row>
    <row r="6354" ht="12.75" spans="2:4">
      <c r="B6354" s="633"/>
      <c r="C6354" s="633"/>
      <c r="D6354" s="633"/>
    </row>
    <row r="6355" ht="12.75" spans="2:4">
      <c r="B6355" s="633"/>
      <c r="C6355" s="633"/>
      <c r="D6355" s="633"/>
    </row>
    <row r="6356" ht="12.75" spans="2:4">
      <c r="B6356" s="633"/>
      <c r="C6356" s="633"/>
      <c r="D6356" s="633"/>
    </row>
    <row r="6357" ht="12.75" spans="2:4">
      <c r="B6357" s="633"/>
      <c r="C6357" s="633"/>
      <c r="D6357" s="633"/>
    </row>
    <row r="6358" ht="12.75" spans="2:4">
      <c r="B6358" s="633"/>
      <c r="C6358" s="633"/>
      <c r="D6358" s="633"/>
    </row>
    <row r="6359" ht="12.75" spans="2:4">
      <c r="B6359" s="633"/>
      <c r="C6359" s="633"/>
      <c r="D6359" s="633"/>
    </row>
    <row r="6360" ht="12.75" spans="2:4">
      <c r="B6360" s="633"/>
      <c r="C6360" s="633"/>
      <c r="D6360" s="633"/>
    </row>
    <row r="6361" ht="12.75" spans="2:4">
      <c r="B6361" s="633"/>
      <c r="C6361" s="633"/>
      <c r="D6361" s="633"/>
    </row>
    <row r="6362" ht="12.75" spans="2:4">
      <c r="B6362" s="633"/>
      <c r="C6362" s="633"/>
      <c r="D6362" s="633"/>
    </row>
    <row r="6363" ht="12.75" spans="2:4">
      <c r="B6363" s="633"/>
      <c r="C6363" s="633"/>
      <c r="D6363" s="633"/>
    </row>
    <row r="6364" ht="12.75" spans="2:4">
      <c r="B6364" s="633"/>
      <c r="C6364" s="633"/>
      <c r="D6364" s="633"/>
    </row>
    <row r="6365" ht="12.75" spans="2:4">
      <c r="B6365" s="633"/>
      <c r="C6365" s="633"/>
      <c r="D6365" s="633"/>
    </row>
    <row r="6366" ht="12.75" spans="2:4">
      <c r="B6366" s="633"/>
      <c r="C6366" s="633"/>
      <c r="D6366" s="633"/>
    </row>
    <row r="6367" ht="12.75" spans="2:4">
      <c r="B6367" s="633"/>
      <c r="C6367" s="633"/>
      <c r="D6367" s="633"/>
    </row>
    <row r="6368" ht="12.75" spans="2:4">
      <c r="B6368" s="633"/>
      <c r="C6368" s="633"/>
      <c r="D6368" s="633"/>
    </row>
    <row r="6369" ht="12.75" spans="2:4">
      <c r="B6369" s="633"/>
      <c r="C6369" s="633"/>
      <c r="D6369" s="633"/>
    </row>
    <row r="6370" ht="12.75" spans="2:4">
      <c r="B6370" s="633"/>
      <c r="C6370" s="633"/>
      <c r="D6370" s="633"/>
    </row>
    <row r="6371" ht="12.75" spans="2:4">
      <c r="B6371" s="633"/>
      <c r="C6371" s="633"/>
      <c r="D6371" s="633"/>
    </row>
    <row r="6372" ht="12.75" spans="2:4">
      <c r="B6372" s="633"/>
      <c r="C6372" s="633"/>
      <c r="D6372" s="633"/>
    </row>
    <row r="6373" ht="12.75" spans="2:4">
      <c r="B6373" s="633"/>
      <c r="C6373" s="633"/>
      <c r="D6373" s="633"/>
    </row>
    <row r="6374" ht="12.75" spans="2:4">
      <c r="B6374" s="633"/>
      <c r="C6374" s="633"/>
      <c r="D6374" s="633"/>
    </row>
    <row r="6375" ht="12.75" spans="2:4">
      <c r="B6375" s="633"/>
      <c r="C6375" s="633"/>
      <c r="D6375" s="633"/>
    </row>
    <row r="6376" ht="12.75" spans="2:4">
      <c r="B6376" s="633"/>
      <c r="C6376" s="633"/>
      <c r="D6376" s="633"/>
    </row>
    <row r="6377" ht="12.75" spans="2:4">
      <c r="B6377" s="633"/>
      <c r="C6377" s="633"/>
      <c r="D6377" s="633"/>
    </row>
    <row r="6378" ht="12.75" spans="2:4">
      <c r="B6378" s="633"/>
      <c r="C6378" s="633"/>
      <c r="D6378" s="633"/>
    </row>
    <row r="6379" ht="12.75" spans="2:4">
      <c r="B6379" s="633"/>
      <c r="C6379" s="633"/>
      <c r="D6379" s="633"/>
    </row>
    <row r="6380" ht="12.75" spans="2:4">
      <c r="B6380" s="633"/>
      <c r="C6380" s="633"/>
      <c r="D6380" s="633"/>
    </row>
    <row r="6381" ht="12.75" spans="2:4">
      <c r="B6381" s="633"/>
      <c r="C6381" s="633"/>
      <c r="D6381" s="633"/>
    </row>
    <row r="6382" ht="12.75" spans="2:4">
      <c r="B6382" s="633"/>
      <c r="C6382" s="633"/>
      <c r="D6382" s="633"/>
    </row>
    <row r="6383" ht="12.75" spans="2:4">
      <c r="B6383" s="633"/>
      <c r="C6383" s="633"/>
      <c r="D6383" s="633"/>
    </row>
    <row r="6384" ht="12.75" spans="2:4">
      <c r="B6384" s="633"/>
      <c r="C6384" s="633"/>
      <c r="D6384" s="633"/>
    </row>
    <row r="6385" ht="12.75" spans="2:4">
      <c r="B6385" s="633"/>
      <c r="C6385" s="633"/>
      <c r="D6385" s="633"/>
    </row>
    <row r="6386" ht="12.75" spans="2:4">
      <c r="B6386" s="633"/>
      <c r="C6386" s="633"/>
      <c r="D6386" s="633"/>
    </row>
    <row r="6387" ht="12.75" spans="2:4">
      <c r="B6387" s="633"/>
      <c r="C6387" s="633"/>
      <c r="D6387" s="633"/>
    </row>
    <row r="6388" ht="12.75" spans="2:4">
      <c r="B6388" s="633"/>
      <c r="C6388" s="633"/>
      <c r="D6388" s="633"/>
    </row>
    <row r="6389" ht="12.75" spans="2:4">
      <c r="B6389" s="633"/>
      <c r="C6389" s="633"/>
      <c r="D6389" s="633"/>
    </row>
    <row r="6390" ht="12.75" spans="2:4">
      <c r="B6390" s="633"/>
      <c r="C6390" s="633"/>
      <c r="D6390" s="633"/>
    </row>
    <row r="6391" ht="12.75" spans="2:4">
      <c r="B6391" s="633"/>
      <c r="C6391" s="633"/>
      <c r="D6391" s="633"/>
    </row>
    <row r="6392" ht="12.75" spans="2:4">
      <c r="B6392" s="633"/>
      <c r="C6392" s="633"/>
      <c r="D6392" s="633"/>
    </row>
    <row r="6393" ht="12.75" spans="2:4">
      <c r="B6393" s="633"/>
      <c r="C6393" s="633"/>
      <c r="D6393" s="633"/>
    </row>
    <row r="6394" ht="12.75" spans="2:4">
      <c r="B6394" s="633"/>
      <c r="C6394" s="633"/>
      <c r="D6394" s="633"/>
    </row>
    <row r="6395" ht="12.75" spans="2:4">
      <c r="B6395" s="633"/>
      <c r="C6395" s="633"/>
      <c r="D6395" s="633"/>
    </row>
    <row r="6396" ht="12.75" spans="2:4">
      <c r="B6396" s="633"/>
      <c r="C6396" s="633"/>
      <c r="D6396" s="633"/>
    </row>
    <row r="6397" ht="12.75" spans="2:4">
      <c r="B6397" s="633"/>
      <c r="C6397" s="633"/>
      <c r="D6397" s="633"/>
    </row>
    <row r="6398" ht="12.75" spans="2:4">
      <c r="B6398" s="633"/>
      <c r="C6398" s="633"/>
      <c r="D6398" s="633"/>
    </row>
    <row r="6399" ht="12.75" spans="2:4">
      <c r="B6399" s="633"/>
      <c r="C6399" s="633"/>
      <c r="D6399" s="633"/>
    </row>
    <row r="6400" ht="12.75" spans="2:4">
      <c r="B6400" s="633"/>
      <c r="C6400" s="633"/>
      <c r="D6400" s="633"/>
    </row>
    <row r="6401" ht="12.75" spans="2:4">
      <c r="B6401" s="633"/>
      <c r="C6401" s="633"/>
      <c r="D6401" s="633"/>
    </row>
    <row r="6402" ht="12.75" spans="2:4">
      <c r="B6402" s="633"/>
      <c r="C6402" s="633"/>
      <c r="D6402" s="633"/>
    </row>
    <row r="6403" ht="12.75" spans="2:4">
      <c r="B6403" s="633"/>
      <c r="C6403" s="633"/>
      <c r="D6403" s="633"/>
    </row>
    <row r="6404" ht="12.75" spans="2:4">
      <c r="B6404" s="633"/>
      <c r="C6404" s="633"/>
      <c r="D6404" s="633"/>
    </row>
    <row r="6405" ht="12.75" spans="2:4">
      <c r="B6405" s="633"/>
      <c r="C6405" s="633"/>
      <c r="D6405" s="633"/>
    </row>
    <row r="6406" ht="12.75" spans="2:4">
      <c r="B6406" s="633"/>
      <c r="C6406" s="633"/>
      <c r="D6406" s="633"/>
    </row>
    <row r="6407" ht="12.75" spans="2:4">
      <c r="B6407" s="633"/>
      <c r="C6407" s="633"/>
      <c r="D6407" s="633"/>
    </row>
    <row r="6408" ht="12.75" spans="2:4">
      <c r="B6408" s="633"/>
      <c r="C6408" s="633"/>
      <c r="D6408" s="633"/>
    </row>
    <row r="6409" ht="12.75" spans="2:4">
      <c r="B6409" s="633"/>
      <c r="C6409" s="633"/>
      <c r="D6409" s="633"/>
    </row>
    <row r="6410" ht="12.75" spans="2:4">
      <c r="B6410" s="633"/>
      <c r="C6410" s="633"/>
      <c r="D6410" s="633"/>
    </row>
    <row r="6411" ht="12.75" spans="2:4">
      <c r="B6411" s="633"/>
      <c r="C6411" s="633"/>
      <c r="D6411" s="633"/>
    </row>
    <row r="6412" ht="12.75" spans="2:4">
      <c r="B6412" s="633"/>
      <c r="C6412" s="633"/>
      <c r="D6412" s="633"/>
    </row>
    <row r="6413" ht="12.75" spans="2:4">
      <c r="B6413" s="633"/>
      <c r="C6413" s="633"/>
      <c r="D6413" s="633"/>
    </row>
    <row r="6414" ht="12.75" spans="2:4">
      <c r="B6414" s="633"/>
      <c r="C6414" s="633"/>
      <c r="D6414" s="633"/>
    </row>
    <row r="6415" ht="12.75" spans="2:4">
      <c r="B6415" s="633"/>
      <c r="C6415" s="633"/>
      <c r="D6415" s="633"/>
    </row>
    <row r="6416" ht="12.75" spans="2:4">
      <c r="B6416" s="633"/>
      <c r="C6416" s="633"/>
      <c r="D6416" s="633"/>
    </row>
    <row r="6417" ht="12.75" spans="2:4">
      <c r="B6417" s="633"/>
      <c r="C6417" s="633"/>
      <c r="D6417" s="633"/>
    </row>
    <row r="6418" ht="12.75" spans="2:4">
      <c r="B6418" s="633"/>
      <c r="C6418" s="633"/>
      <c r="D6418" s="633"/>
    </row>
    <row r="6419" ht="12.75" spans="2:4">
      <c r="B6419" s="633"/>
      <c r="C6419" s="633"/>
      <c r="D6419" s="633"/>
    </row>
    <row r="6420" ht="12.75" spans="2:4">
      <c r="B6420" s="633"/>
      <c r="C6420" s="633"/>
      <c r="D6420" s="633"/>
    </row>
    <row r="6421" ht="12.75" spans="2:4">
      <c r="B6421" s="633"/>
      <c r="C6421" s="633"/>
      <c r="D6421" s="633"/>
    </row>
    <row r="6422" ht="12.75" spans="2:4">
      <c r="B6422" s="633"/>
      <c r="C6422" s="633"/>
      <c r="D6422" s="633"/>
    </row>
    <row r="6423" ht="12.75" spans="2:4">
      <c r="B6423" s="633"/>
      <c r="C6423" s="633"/>
      <c r="D6423" s="633"/>
    </row>
    <row r="6424" ht="12.75" spans="2:4">
      <c r="B6424" s="633"/>
      <c r="C6424" s="633"/>
      <c r="D6424" s="633"/>
    </row>
    <row r="6425" ht="12.75" spans="2:4">
      <c r="B6425" s="633"/>
      <c r="C6425" s="633"/>
      <c r="D6425" s="633"/>
    </row>
    <row r="6426" ht="12.75" spans="2:4">
      <c r="B6426" s="633"/>
      <c r="C6426" s="633"/>
      <c r="D6426" s="633"/>
    </row>
    <row r="6427" ht="12.75" spans="2:4">
      <c r="B6427" s="633"/>
      <c r="C6427" s="633"/>
      <c r="D6427" s="633"/>
    </row>
    <row r="6428" ht="12.75" spans="2:4">
      <c r="B6428" s="633"/>
      <c r="C6428" s="633"/>
      <c r="D6428" s="633"/>
    </row>
    <row r="6429" ht="12.75" spans="2:4">
      <c r="B6429" s="633"/>
      <c r="C6429" s="633"/>
      <c r="D6429" s="633"/>
    </row>
    <row r="6430" ht="12.75" spans="2:4">
      <c r="B6430" s="633"/>
      <c r="C6430" s="633"/>
      <c r="D6430" s="633"/>
    </row>
    <row r="6431" ht="12.75" spans="2:4">
      <c r="B6431" s="633"/>
      <c r="C6431" s="633"/>
      <c r="D6431" s="633"/>
    </row>
    <row r="6432" ht="12.75" spans="2:4">
      <c r="B6432" s="633"/>
      <c r="C6432" s="633"/>
      <c r="D6432" s="633"/>
    </row>
    <row r="6433" ht="12.75" spans="2:4">
      <c r="B6433" s="633"/>
      <c r="C6433" s="633"/>
      <c r="D6433" s="633"/>
    </row>
    <row r="6434" ht="12.75" spans="2:4">
      <c r="B6434" s="633"/>
      <c r="C6434" s="633"/>
      <c r="D6434" s="633"/>
    </row>
    <row r="6435" ht="12.75" spans="2:4">
      <c r="B6435" s="633"/>
      <c r="C6435" s="633"/>
      <c r="D6435" s="633"/>
    </row>
    <row r="6436" ht="12.75" spans="2:4">
      <c r="B6436" s="633"/>
      <c r="C6436" s="633"/>
      <c r="D6436" s="633"/>
    </row>
    <row r="6437" ht="12.75" spans="2:4">
      <c r="B6437" s="633"/>
      <c r="C6437" s="633"/>
      <c r="D6437" s="633"/>
    </row>
    <row r="6438" ht="12.75" spans="2:4">
      <c r="B6438" s="633"/>
      <c r="C6438" s="633"/>
      <c r="D6438" s="633"/>
    </row>
    <row r="6439" ht="12.75" spans="2:4">
      <c r="B6439" s="633"/>
      <c r="C6439" s="633"/>
      <c r="D6439" s="633"/>
    </row>
    <row r="6440" ht="12.75" spans="2:4">
      <c r="B6440" s="633"/>
      <c r="C6440" s="633"/>
      <c r="D6440" s="633"/>
    </row>
    <row r="6441" ht="12.75" spans="2:4">
      <c r="B6441" s="633"/>
      <c r="C6441" s="633"/>
      <c r="D6441" s="633"/>
    </row>
    <row r="6442" ht="12.75" spans="2:4">
      <c r="B6442" s="633"/>
      <c r="C6442" s="633"/>
      <c r="D6442" s="633"/>
    </row>
    <row r="6443" ht="12.75" spans="2:4">
      <c r="B6443" s="633"/>
      <c r="C6443" s="633"/>
      <c r="D6443" s="633"/>
    </row>
    <row r="6444" ht="12.75" spans="2:4">
      <c r="B6444" s="633"/>
      <c r="C6444" s="633"/>
      <c r="D6444" s="633"/>
    </row>
    <row r="6445" ht="12.75" spans="2:4">
      <c r="B6445" s="633"/>
      <c r="C6445" s="633"/>
      <c r="D6445" s="633"/>
    </row>
    <row r="6446" ht="12.75" spans="2:4">
      <c r="B6446" s="633"/>
      <c r="C6446" s="633"/>
      <c r="D6446" s="633"/>
    </row>
    <row r="6447" ht="12.75" spans="2:4">
      <c r="B6447" s="633"/>
      <c r="C6447" s="633"/>
      <c r="D6447" s="633"/>
    </row>
    <row r="6448" ht="12.75" spans="2:4">
      <c r="B6448" s="633"/>
      <c r="C6448" s="633"/>
      <c r="D6448" s="633"/>
    </row>
    <row r="6449" ht="12.75" spans="2:4">
      <c r="B6449" s="633"/>
      <c r="C6449" s="633"/>
      <c r="D6449" s="633"/>
    </row>
    <row r="6450" ht="12.75" spans="2:4">
      <c r="B6450" s="633"/>
      <c r="C6450" s="633"/>
      <c r="D6450" s="633"/>
    </row>
    <row r="6451" ht="12.75" spans="2:4">
      <c r="B6451" s="633"/>
      <c r="C6451" s="633"/>
      <c r="D6451" s="633"/>
    </row>
  </sheetData>
  <mergeCells count="5">
    <mergeCell ref="A1:D1"/>
    <mergeCell ref="C2:D2"/>
    <mergeCell ref="C3:D3"/>
    <mergeCell ref="A3:A4"/>
    <mergeCell ref="B3:B4"/>
  </mergeCells>
  <dataValidations count="2">
    <dataValidation type="textLength" operator="lessThanOrEqual" allowBlank="1" showInputMessage="1" showErrorMessage="1" errorTitle="提示" error="此处最多只能输入 [100] 个字符。" sqref="A5:A76 A78:A136 A65541:A65612 A65614:A65672 A131077:A131148 A131150:A131208 A196613:A196684 A196686:A196744 A262149:A262220 A262222:A262280 A327685:A327756 A327758:A327816 A393221:A393292 A393294:A393352 A458757:A458828 A458830:A458888 A524293:A524364 A524366:A524424 A589829:A589900 A589902:A589960 A655365:A655436 A655438:A655496 A720901:A720972 A720974:A721032 A786437:A786508 A786510:A786568 A851973:A852044 A852046:A852104 A917509:A917580 A917582:A917640 A983045:A983116 A983118:A983176 IW5:IW76 IW78:IW136 IW65541:IW65612 IW65614:IW65672 IW131077:IW131148 IW131150:IW131208 IW196613:IW196684 IW196686:IW196744 IW262149:IW262220 IW262222:IW262280 IW327685:IW327756 IW327758:IW327816 IW393221:IW393292 IW393294:IW393352 IW458757:IW458828 IW458830:IW458888 IW524293:IW524364 IW524366:IW524424 IW589829:IW589900 IW589902:IW589960 IW655365:IW655436 IW655438:IW655496 IW720901:IW720972 IW720974:IW721032 IW786437:IW786508 IW786510:IW786568 IW851973:IW852044 IW852046:IW852104 IW917509:IW917580 IW917582:IW917640 IW983045:IW983116 IW983118:IW983176 SS5:SS76 SS78:SS136 SS65541:SS65612 SS65614:SS65672 SS131077:SS131148 SS131150:SS131208 SS196613:SS196684 SS196686:SS196744 SS262149:SS262220 SS262222:SS262280 SS327685:SS327756 SS327758:SS327816 SS393221:SS393292 SS393294:SS393352 SS458757:SS458828 SS458830:SS458888 SS524293:SS524364 SS524366:SS524424 SS589829:SS589900 SS589902:SS589960 SS655365:SS655436 SS655438:SS655496 SS720901:SS720972 SS720974:SS721032 SS786437:SS786508 SS786510:SS786568 SS851973:SS852044 SS852046:SS852104 SS917509:SS917580 SS917582:SS917640 SS983045:SS983116 SS983118:SS983176 ACO5:ACO76 ACO78:ACO136 ACO65541:ACO65612 ACO65614:ACO65672 ACO131077:ACO131148 ACO131150:ACO131208 ACO196613:ACO196684 ACO196686:ACO196744 ACO262149:ACO262220 ACO262222:ACO262280 ACO327685:ACO327756 ACO327758:ACO327816 ACO393221:ACO393292 ACO393294:ACO393352 ACO458757:ACO458828 ACO458830:ACO458888 ACO524293:ACO524364 ACO524366:ACO524424 ACO589829:ACO589900 ACO589902:ACO589960 ACO655365:ACO655436 ACO655438:ACO655496 ACO720901:ACO720972 ACO720974:ACO721032 ACO786437:ACO786508 ACO786510:ACO786568 ACO851973:ACO852044 ACO852046:ACO852104 ACO917509:ACO917580 ACO917582:ACO917640 ACO983045:ACO983116 ACO983118:ACO983176 AMK5:AMK76 AMK78:AMK136 AMK65541:AMK65612 AMK65614:AMK65672 AMK131077:AMK131148 AMK131150:AMK131208 AMK196613:AMK196684 AMK196686:AMK196744 AMK262149:AMK262220 AMK262222:AMK262280 AMK327685:AMK327756 AMK327758:AMK327816 AMK393221:AMK393292 AMK393294:AMK393352 AMK458757:AMK458828 AMK458830:AMK458888 AMK524293:AMK524364 AMK524366:AMK524424 AMK589829:AMK589900 AMK589902:AMK589960 AMK655365:AMK655436 AMK655438:AMK655496 AMK720901:AMK720972 AMK720974:AMK721032 AMK786437:AMK786508 AMK786510:AMK786568 AMK851973:AMK852044 AMK852046:AMK852104 AMK917509:AMK917580 AMK917582:AMK917640 AMK983045:AMK983116 AMK983118:AMK983176 AWG5:AWG76 AWG78:AWG136 AWG65541:AWG65612 AWG65614:AWG65672 AWG131077:AWG131148 AWG131150:AWG131208 AWG196613:AWG196684 AWG196686:AWG196744 AWG262149:AWG262220 AWG262222:AWG262280 AWG327685:AWG327756 AWG327758:AWG327816 AWG393221:AWG393292 AWG393294:AWG393352 AWG458757:AWG458828 AWG458830:AWG458888 AWG524293:AWG524364 AWG524366:AWG524424 AWG589829:AWG589900 AWG589902:AWG589960 AWG655365:AWG655436 AWG655438:AWG655496 AWG720901:AWG720972 AWG720974:AWG721032 AWG786437:AWG786508 AWG786510:AWG786568 AWG851973:AWG852044 AWG852046:AWG852104 AWG917509:AWG917580 AWG917582:AWG917640 AWG983045:AWG983116 AWG983118:AWG983176 BGC5:BGC76 BGC78:BGC136 BGC65541:BGC65612 BGC65614:BGC65672 BGC131077:BGC131148 BGC131150:BGC131208 BGC196613:BGC196684 BGC196686:BGC196744 BGC262149:BGC262220 BGC262222:BGC262280 BGC327685:BGC327756 BGC327758:BGC327816 BGC393221:BGC393292 BGC393294:BGC393352 BGC458757:BGC458828 BGC458830:BGC458888 BGC524293:BGC524364 BGC524366:BGC524424 BGC589829:BGC589900 BGC589902:BGC589960 BGC655365:BGC655436 BGC655438:BGC655496 BGC720901:BGC720972 BGC720974:BGC721032 BGC786437:BGC786508 BGC786510:BGC786568 BGC851973:BGC852044 BGC852046:BGC852104 BGC917509:BGC917580 BGC917582:BGC917640 BGC983045:BGC983116 BGC983118:BGC983176 BPY5:BPY76 BPY78:BPY136 BPY65541:BPY65612 BPY65614:BPY65672 BPY131077:BPY131148 BPY131150:BPY131208 BPY196613:BPY196684 BPY196686:BPY196744 BPY262149:BPY262220 BPY262222:BPY262280 BPY327685:BPY327756 BPY327758:BPY327816 BPY393221:BPY393292 BPY393294:BPY393352 BPY458757:BPY458828 BPY458830:BPY458888 BPY524293:BPY524364 BPY524366:BPY524424 BPY589829:BPY589900 BPY589902:BPY589960 BPY655365:BPY655436 BPY655438:BPY655496 BPY720901:BPY720972 BPY720974:BPY721032 BPY786437:BPY786508 BPY786510:BPY786568 BPY851973:BPY852044 BPY852046:BPY852104 BPY917509:BPY917580 BPY917582:BPY917640 BPY983045:BPY983116 BPY983118:BPY983176 BZU5:BZU76 BZU78:BZU136 BZU65541:BZU65612 BZU65614:BZU65672 BZU131077:BZU131148 BZU131150:BZU131208 BZU196613:BZU196684 BZU196686:BZU196744 BZU262149:BZU262220 BZU262222:BZU262280 BZU327685:BZU327756 BZU327758:BZU327816 BZU393221:BZU393292 BZU393294:BZU393352 BZU458757:BZU458828 BZU458830:BZU458888 BZU524293:BZU524364 BZU524366:BZU524424 BZU589829:BZU589900 BZU589902:BZU589960 BZU655365:BZU655436 BZU655438:BZU655496 BZU720901:BZU720972 BZU720974:BZU721032 BZU786437:BZU786508 BZU786510:BZU786568 BZU851973:BZU852044 BZU852046:BZU852104 BZU917509:BZU917580 BZU917582:BZU917640 BZU983045:BZU983116 BZU983118:BZU983176 CJQ5:CJQ76 CJQ78:CJQ136 CJQ65541:CJQ65612 CJQ65614:CJQ65672 CJQ131077:CJQ131148 CJQ131150:CJQ131208 CJQ196613:CJQ196684 CJQ196686:CJQ196744 CJQ262149:CJQ262220 CJQ262222:CJQ262280 CJQ327685:CJQ327756 CJQ327758:CJQ327816 CJQ393221:CJQ393292 CJQ393294:CJQ393352 CJQ458757:CJQ458828 CJQ458830:CJQ458888 CJQ524293:CJQ524364 CJQ524366:CJQ524424 CJQ589829:CJQ589900 CJQ589902:CJQ589960 CJQ655365:CJQ655436 CJQ655438:CJQ655496 CJQ720901:CJQ720972 CJQ720974:CJQ721032 CJQ786437:CJQ786508 CJQ786510:CJQ786568 CJQ851973:CJQ852044 CJQ852046:CJQ852104 CJQ917509:CJQ917580 CJQ917582:CJQ917640 CJQ983045:CJQ983116 CJQ983118:CJQ983176 CTM5:CTM76 CTM78:CTM136 CTM65541:CTM65612 CTM65614:CTM65672 CTM131077:CTM131148 CTM131150:CTM131208 CTM196613:CTM196684 CTM196686:CTM196744 CTM262149:CTM262220 CTM262222:CTM262280 CTM327685:CTM327756 CTM327758:CTM327816 CTM393221:CTM393292 CTM393294:CTM393352 CTM458757:CTM458828 CTM458830:CTM458888 CTM524293:CTM524364 CTM524366:CTM524424 CTM589829:CTM589900 CTM589902:CTM589960 CTM655365:CTM655436 CTM655438:CTM655496 CTM720901:CTM720972 CTM720974:CTM721032 CTM786437:CTM786508 CTM786510:CTM786568 CTM851973:CTM852044 CTM852046:CTM852104 CTM917509:CTM917580 CTM917582:CTM917640 CTM983045:CTM983116 CTM983118:CTM983176 DDI5:DDI76 DDI78:DDI136 DDI65541:DDI65612 DDI65614:DDI65672 DDI131077:DDI131148 DDI131150:DDI131208 DDI196613:DDI196684 DDI196686:DDI196744 DDI262149:DDI262220 DDI262222:DDI262280 DDI327685:DDI327756 DDI327758:DDI327816 DDI393221:DDI393292 DDI393294:DDI393352 DDI458757:DDI458828 DDI458830:DDI458888 DDI524293:DDI524364 DDI524366:DDI524424 DDI589829:DDI589900 DDI589902:DDI589960 DDI655365:DDI655436 DDI655438:DDI655496 DDI720901:DDI720972 DDI720974:DDI721032 DDI786437:DDI786508 DDI786510:DDI786568 DDI851973:DDI852044 DDI852046:DDI852104 DDI917509:DDI917580 DDI917582:DDI917640 DDI983045:DDI983116 DDI983118:DDI983176 DNE5:DNE76 DNE78:DNE136 DNE65541:DNE65612 DNE65614:DNE65672 DNE131077:DNE131148 DNE131150:DNE131208 DNE196613:DNE196684 DNE196686:DNE196744 DNE262149:DNE262220 DNE262222:DNE262280 DNE327685:DNE327756 DNE327758:DNE327816 DNE393221:DNE393292 DNE393294:DNE393352 DNE458757:DNE458828 DNE458830:DNE458888 DNE524293:DNE524364 DNE524366:DNE524424 DNE589829:DNE589900 DNE589902:DNE589960 DNE655365:DNE655436 DNE655438:DNE655496 DNE720901:DNE720972 DNE720974:DNE721032 DNE786437:DNE786508 DNE786510:DNE786568 DNE851973:DNE852044 DNE852046:DNE852104 DNE917509:DNE917580 DNE917582:DNE917640 DNE983045:DNE983116 DNE983118:DNE983176 DXA5:DXA76 DXA78:DXA136 DXA65541:DXA65612 DXA65614:DXA65672 DXA131077:DXA131148 DXA131150:DXA131208 DXA196613:DXA196684 DXA196686:DXA196744 DXA262149:DXA262220 DXA262222:DXA262280 DXA327685:DXA327756 DXA327758:DXA327816 DXA393221:DXA393292 DXA393294:DXA393352 DXA458757:DXA458828 DXA458830:DXA458888 DXA524293:DXA524364 DXA524366:DXA524424 DXA589829:DXA589900 DXA589902:DXA589960 DXA655365:DXA655436 DXA655438:DXA655496 DXA720901:DXA720972 DXA720974:DXA721032 DXA786437:DXA786508 DXA786510:DXA786568 DXA851973:DXA852044 DXA852046:DXA852104 DXA917509:DXA917580 DXA917582:DXA917640 DXA983045:DXA983116 DXA983118:DXA983176 EGW5:EGW76 EGW78:EGW136 EGW65541:EGW65612 EGW65614:EGW65672 EGW131077:EGW131148 EGW131150:EGW131208 EGW196613:EGW196684 EGW196686:EGW196744 EGW262149:EGW262220 EGW262222:EGW262280 EGW327685:EGW327756 EGW327758:EGW327816 EGW393221:EGW393292 EGW393294:EGW393352 EGW458757:EGW458828 EGW458830:EGW458888 EGW524293:EGW524364 EGW524366:EGW524424 EGW589829:EGW589900 EGW589902:EGW589960 EGW655365:EGW655436 EGW655438:EGW655496 EGW720901:EGW720972 EGW720974:EGW721032 EGW786437:EGW786508 EGW786510:EGW786568 EGW851973:EGW852044 EGW852046:EGW852104 EGW917509:EGW917580 EGW917582:EGW917640 EGW983045:EGW983116 EGW983118:EGW983176 EQS5:EQS76 EQS78:EQS136 EQS65541:EQS65612 EQS65614:EQS65672 EQS131077:EQS131148 EQS131150:EQS131208 EQS196613:EQS196684 EQS196686:EQS196744 EQS262149:EQS262220 EQS262222:EQS262280 EQS327685:EQS327756 EQS327758:EQS327816 EQS393221:EQS393292 EQS393294:EQS393352 EQS458757:EQS458828 EQS458830:EQS458888 EQS524293:EQS524364 EQS524366:EQS524424 EQS589829:EQS589900 EQS589902:EQS589960 EQS655365:EQS655436 EQS655438:EQS655496 EQS720901:EQS720972 EQS720974:EQS721032 EQS786437:EQS786508 EQS786510:EQS786568 EQS851973:EQS852044 EQS852046:EQS852104 EQS917509:EQS917580 EQS917582:EQS917640 EQS983045:EQS983116 EQS983118:EQS983176 FAO5:FAO76 FAO78:FAO136 FAO65541:FAO65612 FAO65614:FAO65672 FAO131077:FAO131148 FAO131150:FAO131208 FAO196613:FAO196684 FAO196686:FAO196744 FAO262149:FAO262220 FAO262222:FAO262280 FAO327685:FAO327756 FAO327758:FAO327816 FAO393221:FAO393292 FAO393294:FAO393352 FAO458757:FAO458828 FAO458830:FAO458888 FAO524293:FAO524364 FAO524366:FAO524424 FAO589829:FAO589900 FAO589902:FAO589960 FAO655365:FAO655436 FAO655438:FAO655496 FAO720901:FAO720972 FAO720974:FAO721032 FAO786437:FAO786508 FAO786510:FAO786568 FAO851973:FAO852044 FAO852046:FAO852104 FAO917509:FAO917580 FAO917582:FAO917640 FAO983045:FAO983116 FAO983118:FAO983176 FKK5:FKK76 FKK78:FKK136 FKK65541:FKK65612 FKK65614:FKK65672 FKK131077:FKK131148 FKK131150:FKK131208 FKK196613:FKK196684 FKK196686:FKK196744 FKK262149:FKK262220 FKK262222:FKK262280 FKK327685:FKK327756 FKK327758:FKK327816 FKK393221:FKK393292 FKK393294:FKK393352 FKK458757:FKK458828 FKK458830:FKK458888 FKK524293:FKK524364 FKK524366:FKK524424 FKK589829:FKK589900 FKK589902:FKK589960 FKK655365:FKK655436 FKK655438:FKK655496 FKK720901:FKK720972 FKK720974:FKK721032 FKK786437:FKK786508 FKK786510:FKK786568 FKK851973:FKK852044 FKK852046:FKK852104 FKK917509:FKK917580 FKK917582:FKK917640 FKK983045:FKK983116 FKK983118:FKK983176 FUG5:FUG76 FUG78:FUG136 FUG65541:FUG65612 FUG65614:FUG65672 FUG131077:FUG131148 FUG131150:FUG131208 FUG196613:FUG196684 FUG196686:FUG196744 FUG262149:FUG262220 FUG262222:FUG262280 FUG327685:FUG327756 FUG327758:FUG327816 FUG393221:FUG393292 FUG393294:FUG393352 FUG458757:FUG458828 FUG458830:FUG458888 FUG524293:FUG524364 FUG524366:FUG524424 FUG589829:FUG589900 FUG589902:FUG589960 FUG655365:FUG655436 FUG655438:FUG655496 FUG720901:FUG720972 FUG720974:FUG721032 FUG786437:FUG786508 FUG786510:FUG786568 FUG851973:FUG852044 FUG852046:FUG852104 FUG917509:FUG917580 FUG917582:FUG917640 FUG983045:FUG983116 FUG983118:FUG983176 GEC5:GEC76 GEC78:GEC136 GEC65541:GEC65612 GEC65614:GEC65672 GEC131077:GEC131148 GEC131150:GEC131208 GEC196613:GEC196684 GEC196686:GEC196744 GEC262149:GEC262220 GEC262222:GEC262280 GEC327685:GEC327756 GEC327758:GEC327816 GEC393221:GEC393292 GEC393294:GEC393352 GEC458757:GEC458828 GEC458830:GEC458888 GEC524293:GEC524364 GEC524366:GEC524424 GEC589829:GEC589900 GEC589902:GEC589960 GEC655365:GEC655436 GEC655438:GEC655496 GEC720901:GEC720972 GEC720974:GEC721032 GEC786437:GEC786508 GEC786510:GEC786568 GEC851973:GEC852044 GEC852046:GEC852104 GEC917509:GEC917580 GEC917582:GEC917640 GEC983045:GEC983116 GEC983118:GEC983176 GNY5:GNY76 GNY78:GNY136 GNY65541:GNY65612 GNY65614:GNY65672 GNY131077:GNY131148 GNY131150:GNY131208 GNY196613:GNY196684 GNY196686:GNY196744 GNY262149:GNY262220 GNY262222:GNY262280 GNY327685:GNY327756 GNY327758:GNY327816 GNY393221:GNY393292 GNY393294:GNY393352 GNY458757:GNY458828 GNY458830:GNY458888 GNY524293:GNY524364 GNY524366:GNY524424 GNY589829:GNY589900 GNY589902:GNY589960 GNY655365:GNY655436 GNY655438:GNY655496 GNY720901:GNY720972 GNY720974:GNY721032 GNY786437:GNY786508 GNY786510:GNY786568 GNY851973:GNY852044 GNY852046:GNY852104 GNY917509:GNY917580 GNY917582:GNY917640 GNY983045:GNY983116 GNY983118:GNY983176 GXU5:GXU76 GXU78:GXU136 GXU65541:GXU65612 GXU65614:GXU65672 GXU131077:GXU131148 GXU131150:GXU131208 GXU196613:GXU196684 GXU196686:GXU196744 GXU262149:GXU262220 GXU262222:GXU262280 GXU327685:GXU327756 GXU327758:GXU327816 GXU393221:GXU393292 GXU393294:GXU393352 GXU458757:GXU458828 GXU458830:GXU458888 GXU524293:GXU524364 GXU524366:GXU524424 GXU589829:GXU589900 GXU589902:GXU589960 GXU655365:GXU655436 GXU655438:GXU655496 GXU720901:GXU720972 GXU720974:GXU721032 GXU786437:GXU786508 GXU786510:GXU786568 GXU851973:GXU852044 GXU852046:GXU852104 GXU917509:GXU917580 GXU917582:GXU917640 GXU983045:GXU983116 GXU983118:GXU983176 HHQ5:HHQ76 HHQ78:HHQ136 HHQ65541:HHQ65612 HHQ65614:HHQ65672 HHQ131077:HHQ131148 HHQ131150:HHQ131208 HHQ196613:HHQ196684 HHQ196686:HHQ196744 HHQ262149:HHQ262220 HHQ262222:HHQ262280 HHQ327685:HHQ327756 HHQ327758:HHQ327816 HHQ393221:HHQ393292 HHQ393294:HHQ393352 HHQ458757:HHQ458828 HHQ458830:HHQ458888 HHQ524293:HHQ524364 HHQ524366:HHQ524424 HHQ589829:HHQ589900 HHQ589902:HHQ589960 HHQ655365:HHQ655436 HHQ655438:HHQ655496 HHQ720901:HHQ720972 HHQ720974:HHQ721032 HHQ786437:HHQ786508 HHQ786510:HHQ786568 HHQ851973:HHQ852044 HHQ852046:HHQ852104 HHQ917509:HHQ917580 HHQ917582:HHQ917640 HHQ983045:HHQ983116 HHQ983118:HHQ983176 HRM5:HRM76 HRM78:HRM136 HRM65541:HRM65612 HRM65614:HRM65672 HRM131077:HRM131148 HRM131150:HRM131208 HRM196613:HRM196684 HRM196686:HRM196744 HRM262149:HRM262220 HRM262222:HRM262280 HRM327685:HRM327756 HRM327758:HRM327816 HRM393221:HRM393292 HRM393294:HRM393352 HRM458757:HRM458828 HRM458830:HRM458888 HRM524293:HRM524364 HRM524366:HRM524424 HRM589829:HRM589900 HRM589902:HRM589960 HRM655365:HRM655436 HRM655438:HRM655496 HRM720901:HRM720972 HRM720974:HRM721032 HRM786437:HRM786508 HRM786510:HRM786568 HRM851973:HRM852044 HRM852046:HRM852104 HRM917509:HRM917580 HRM917582:HRM917640 HRM983045:HRM983116 HRM983118:HRM983176 IBI5:IBI76 IBI78:IBI136 IBI65541:IBI65612 IBI65614:IBI65672 IBI131077:IBI131148 IBI131150:IBI131208 IBI196613:IBI196684 IBI196686:IBI196744 IBI262149:IBI262220 IBI262222:IBI262280 IBI327685:IBI327756 IBI327758:IBI327816 IBI393221:IBI393292 IBI393294:IBI393352 IBI458757:IBI458828 IBI458830:IBI458888 IBI524293:IBI524364 IBI524366:IBI524424 IBI589829:IBI589900 IBI589902:IBI589960 IBI655365:IBI655436 IBI655438:IBI655496 IBI720901:IBI720972 IBI720974:IBI721032 IBI786437:IBI786508 IBI786510:IBI786568 IBI851973:IBI852044 IBI852046:IBI852104 IBI917509:IBI917580 IBI917582:IBI917640 IBI983045:IBI983116 IBI983118:IBI983176 ILE5:ILE76 ILE78:ILE136 ILE65541:ILE65612 ILE65614:ILE65672 ILE131077:ILE131148 ILE131150:ILE131208 ILE196613:ILE196684 ILE196686:ILE196744 ILE262149:ILE262220 ILE262222:ILE262280 ILE327685:ILE327756 ILE327758:ILE327816 ILE393221:ILE393292 ILE393294:ILE393352 ILE458757:ILE458828 ILE458830:ILE458888 ILE524293:ILE524364 ILE524366:ILE524424 ILE589829:ILE589900 ILE589902:ILE589960 ILE655365:ILE655436 ILE655438:ILE655496 ILE720901:ILE720972 ILE720974:ILE721032 ILE786437:ILE786508 ILE786510:ILE786568 ILE851973:ILE852044 ILE852046:ILE852104 ILE917509:ILE917580 ILE917582:ILE917640 ILE983045:ILE983116 ILE983118:ILE983176 IVA5:IVA76 IVA78:IVA136 IVA65541:IVA65612 IVA65614:IVA65672 IVA131077:IVA131148 IVA131150:IVA131208 IVA196613:IVA196684 IVA196686:IVA196744 IVA262149:IVA262220 IVA262222:IVA262280 IVA327685:IVA327756 IVA327758:IVA327816 IVA393221:IVA393292 IVA393294:IVA393352 IVA458757:IVA458828 IVA458830:IVA458888 IVA524293:IVA524364 IVA524366:IVA524424 IVA589829:IVA589900 IVA589902:IVA589960 IVA655365:IVA655436 IVA655438:IVA655496 IVA720901:IVA720972 IVA720974:IVA721032 IVA786437:IVA786508 IVA786510:IVA786568 IVA851973:IVA852044 IVA852046:IVA852104 IVA917509:IVA917580 IVA917582:IVA917640 IVA983045:IVA983116 IVA983118:IVA983176 JEW5:JEW76 JEW78:JEW136 JEW65541:JEW65612 JEW65614:JEW65672 JEW131077:JEW131148 JEW131150:JEW131208 JEW196613:JEW196684 JEW196686:JEW196744 JEW262149:JEW262220 JEW262222:JEW262280 JEW327685:JEW327756 JEW327758:JEW327816 JEW393221:JEW393292 JEW393294:JEW393352 JEW458757:JEW458828 JEW458830:JEW458888 JEW524293:JEW524364 JEW524366:JEW524424 JEW589829:JEW589900 JEW589902:JEW589960 JEW655365:JEW655436 JEW655438:JEW655496 JEW720901:JEW720972 JEW720974:JEW721032 JEW786437:JEW786508 JEW786510:JEW786568 JEW851973:JEW852044 JEW852046:JEW852104 JEW917509:JEW917580 JEW917582:JEW917640 JEW983045:JEW983116 JEW983118:JEW983176 JOS5:JOS76 JOS78:JOS136 JOS65541:JOS65612 JOS65614:JOS65672 JOS131077:JOS131148 JOS131150:JOS131208 JOS196613:JOS196684 JOS196686:JOS196744 JOS262149:JOS262220 JOS262222:JOS262280 JOS327685:JOS327756 JOS327758:JOS327816 JOS393221:JOS393292 JOS393294:JOS393352 JOS458757:JOS458828 JOS458830:JOS458888 JOS524293:JOS524364 JOS524366:JOS524424 JOS589829:JOS589900 JOS589902:JOS589960 JOS655365:JOS655436 JOS655438:JOS655496 JOS720901:JOS720972 JOS720974:JOS721032 JOS786437:JOS786508 JOS786510:JOS786568 JOS851973:JOS852044 JOS852046:JOS852104 JOS917509:JOS917580 JOS917582:JOS917640 JOS983045:JOS983116 JOS983118:JOS983176 JYO5:JYO76 JYO78:JYO136 JYO65541:JYO65612 JYO65614:JYO65672 JYO131077:JYO131148 JYO131150:JYO131208 JYO196613:JYO196684 JYO196686:JYO196744 JYO262149:JYO262220 JYO262222:JYO262280 JYO327685:JYO327756 JYO327758:JYO327816 JYO393221:JYO393292 JYO393294:JYO393352 JYO458757:JYO458828 JYO458830:JYO458888 JYO524293:JYO524364 JYO524366:JYO524424 JYO589829:JYO589900 JYO589902:JYO589960 JYO655365:JYO655436 JYO655438:JYO655496 JYO720901:JYO720972 JYO720974:JYO721032 JYO786437:JYO786508 JYO786510:JYO786568 JYO851973:JYO852044 JYO852046:JYO852104 JYO917509:JYO917580 JYO917582:JYO917640 JYO983045:JYO983116 JYO983118:JYO983176 KIK5:KIK76 KIK78:KIK136 KIK65541:KIK65612 KIK65614:KIK65672 KIK131077:KIK131148 KIK131150:KIK131208 KIK196613:KIK196684 KIK196686:KIK196744 KIK262149:KIK262220 KIK262222:KIK262280 KIK327685:KIK327756 KIK327758:KIK327816 KIK393221:KIK393292 KIK393294:KIK393352 KIK458757:KIK458828 KIK458830:KIK458888 KIK524293:KIK524364 KIK524366:KIK524424 KIK589829:KIK589900 KIK589902:KIK589960 KIK655365:KIK655436 KIK655438:KIK655496 KIK720901:KIK720972 KIK720974:KIK721032 KIK786437:KIK786508 KIK786510:KIK786568 KIK851973:KIK852044 KIK852046:KIK852104 KIK917509:KIK917580 KIK917582:KIK917640 KIK983045:KIK983116 KIK983118:KIK983176 KSG5:KSG76 KSG78:KSG136 KSG65541:KSG65612 KSG65614:KSG65672 KSG131077:KSG131148 KSG131150:KSG131208 KSG196613:KSG196684 KSG196686:KSG196744 KSG262149:KSG262220 KSG262222:KSG262280 KSG327685:KSG327756 KSG327758:KSG327816 KSG393221:KSG393292 KSG393294:KSG393352 KSG458757:KSG458828 KSG458830:KSG458888 KSG524293:KSG524364 KSG524366:KSG524424 KSG589829:KSG589900 KSG589902:KSG589960 KSG655365:KSG655436 KSG655438:KSG655496 KSG720901:KSG720972 KSG720974:KSG721032 KSG786437:KSG786508 KSG786510:KSG786568 KSG851973:KSG852044 KSG852046:KSG852104 KSG917509:KSG917580 KSG917582:KSG917640 KSG983045:KSG983116 KSG983118:KSG983176 LCC5:LCC76 LCC78:LCC136 LCC65541:LCC65612 LCC65614:LCC65672 LCC131077:LCC131148 LCC131150:LCC131208 LCC196613:LCC196684 LCC196686:LCC196744 LCC262149:LCC262220 LCC262222:LCC262280 LCC327685:LCC327756 LCC327758:LCC327816 LCC393221:LCC393292 LCC393294:LCC393352 LCC458757:LCC458828 LCC458830:LCC458888 LCC524293:LCC524364 LCC524366:LCC524424 LCC589829:LCC589900 LCC589902:LCC589960 LCC655365:LCC655436 LCC655438:LCC655496 LCC720901:LCC720972 LCC720974:LCC721032 LCC786437:LCC786508 LCC786510:LCC786568 LCC851973:LCC852044 LCC852046:LCC852104 LCC917509:LCC917580 LCC917582:LCC917640 LCC983045:LCC983116 LCC983118:LCC983176 LLY5:LLY76 LLY78:LLY136 LLY65541:LLY65612 LLY65614:LLY65672 LLY131077:LLY131148 LLY131150:LLY131208 LLY196613:LLY196684 LLY196686:LLY196744 LLY262149:LLY262220 LLY262222:LLY262280 LLY327685:LLY327756 LLY327758:LLY327816 LLY393221:LLY393292 LLY393294:LLY393352 LLY458757:LLY458828 LLY458830:LLY458888 LLY524293:LLY524364 LLY524366:LLY524424 LLY589829:LLY589900 LLY589902:LLY589960 LLY655365:LLY655436 LLY655438:LLY655496 LLY720901:LLY720972 LLY720974:LLY721032 LLY786437:LLY786508 LLY786510:LLY786568 LLY851973:LLY852044 LLY852046:LLY852104 LLY917509:LLY917580 LLY917582:LLY917640 LLY983045:LLY983116 LLY983118:LLY983176 LVU5:LVU76 LVU78:LVU136 LVU65541:LVU65612 LVU65614:LVU65672 LVU131077:LVU131148 LVU131150:LVU131208 LVU196613:LVU196684 LVU196686:LVU196744 LVU262149:LVU262220 LVU262222:LVU262280 LVU327685:LVU327756 LVU327758:LVU327816 LVU393221:LVU393292 LVU393294:LVU393352 LVU458757:LVU458828 LVU458830:LVU458888 LVU524293:LVU524364 LVU524366:LVU524424 LVU589829:LVU589900 LVU589902:LVU589960 LVU655365:LVU655436 LVU655438:LVU655496 LVU720901:LVU720972 LVU720974:LVU721032 LVU786437:LVU786508 LVU786510:LVU786568 LVU851973:LVU852044 LVU852046:LVU852104 LVU917509:LVU917580 LVU917582:LVU917640 LVU983045:LVU983116 LVU983118:LVU983176 MFQ5:MFQ76 MFQ78:MFQ136 MFQ65541:MFQ65612 MFQ65614:MFQ65672 MFQ131077:MFQ131148 MFQ131150:MFQ131208 MFQ196613:MFQ196684 MFQ196686:MFQ196744 MFQ262149:MFQ262220 MFQ262222:MFQ262280 MFQ327685:MFQ327756 MFQ327758:MFQ327816 MFQ393221:MFQ393292 MFQ393294:MFQ393352 MFQ458757:MFQ458828 MFQ458830:MFQ458888 MFQ524293:MFQ524364 MFQ524366:MFQ524424 MFQ589829:MFQ589900 MFQ589902:MFQ589960 MFQ655365:MFQ655436 MFQ655438:MFQ655496 MFQ720901:MFQ720972 MFQ720974:MFQ721032 MFQ786437:MFQ786508 MFQ786510:MFQ786568 MFQ851973:MFQ852044 MFQ852046:MFQ852104 MFQ917509:MFQ917580 MFQ917582:MFQ917640 MFQ983045:MFQ983116 MFQ983118:MFQ983176 MPM5:MPM76 MPM78:MPM136 MPM65541:MPM65612 MPM65614:MPM65672 MPM131077:MPM131148 MPM131150:MPM131208 MPM196613:MPM196684 MPM196686:MPM196744 MPM262149:MPM262220 MPM262222:MPM262280 MPM327685:MPM327756 MPM327758:MPM327816 MPM393221:MPM393292 MPM393294:MPM393352 MPM458757:MPM458828 MPM458830:MPM458888 MPM524293:MPM524364 MPM524366:MPM524424 MPM589829:MPM589900 MPM589902:MPM589960 MPM655365:MPM655436 MPM655438:MPM655496 MPM720901:MPM720972 MPM720974:MPM721032 MPM786437:MPM786508 MPM786510:MPM786568 MPM851973:MPM852044 MPM852046:MPM852104 MPM917509:MPM917580 MPM917582:MPM917640 MPM983045:MPM983116 MPM983118:MPM983176 MZI5:MZI76 MZI78:MZI136 MZI65541:MZI65612 MZI65614:MZI65672 MZI131077:MZI131148 MZI131150:MZI131208 MZI196613:MZI196684 MZI196686:MZI196744 MZI262149:MZI262220 MZI262222:MZI262280 MZI327685:MZI327756 MZI327758:MZI327816 MZI393221:MZI393292 MZI393294:MZI393352 MZI458757:MZI458828 MZI458830:MZI458888 MZI524293:MZI524364 MZI524366:MZI524424 MZI589829:MZI589900 MZI589902:MZI589960 MZI655365:MZI655436 MZI655438:MZI655496 MZI720901:MZI720972 MZI720974:MZI721032 MZI786437:MZI786508 MZI786510:MZI786568 MZI851973:MZI852044 MZI852046:MZI852104 MZI917509:MZI917580 MZI917582:MZI917640 MZI983045:MZI983116 MZI983118:MZI983176 NJE5:NJE76 NJE78:NJE136 NJE65541:NJE65612 NJE65614:NJE65672 NJE131077:NJE131148 NJE131150:NJE131208 NJE196613:NJE196684 NJE196686:NJE196744 NJE262149:NJE262220 NJE262222:NJE262280 NJE327685:NJE327756 NJE327758:NJE327816 NJE393221:NJE393292 NJE393294:NJE393352 NJE458757:NJE458828 NJE458830:NJE458888 NJE524293:NJE524364 NJE524366:NJE524424 NJE589829:NJE589900 NJE589902:NJE589960 NJE655365:NJE655436 NJE655438:NJE655496 NJE720901:NJE720972 NJE720974:NJE721032 NJE786437:NJE786508 NJE786510:NJE786568 NJE851973:NJE852044 NJE852046:NJE852104 NJE917509:NJE917580 NJE917582:NJE917640 NJE983045:NJE983116 NJE983118:NJE983176 NTA5:NTA76 NTA78:NTA136 NTA65541:NTA65612 NTA65614:NTA65672 NTA131077:NTA131148 NTA131150:NTA131208 NTA196613:NTA196684 NTA196686:NTA196744 NTA262149:NTA262220 NTA262222:NTA262280 NTA327685:NTA327756 NTA327758:NTA327816 NTA393221:NTA393292 NTA393294:NTA393352 NTA458757:NTA458828 NTA458830:NTA458888 NTA524293:NTA524364 NTA524366:NTA524424 NTA589829:NTA589900 NTA589902:NTA589960 NTA655365:NTA655436 NTA655438:NTA655496 NTA720901:NTA720972 NTA720974:NTA721032 NTA786437:NTA786508 NTA786510:NTA786568 NTA851973:NTA852044 NTA852046:NTA852104 NTA917509:NTA917580 NTA917582:NTA917640 NTA983045:NTA983116 NTA983118:NTA983176 OCW5:OCW76 OCW78:OCW136 OCW65541:OCW65612 OCW65614:OCW65672 OCW131077:OCW131148 OCW131150:OCW131208 OCW196613:OCW196684 OCW196686:OCW196744 OCW262149:OCW262220 OCW262222:OCW262280 OCW327685:OCW327756 OCW327758:OCW327816 OCW393221:OCW393292 OCW393294:OCW393352 OCW458757:OCW458828 OCW458830:OCW458888 OCW524293:OCW524364 OCW524366:OCW524424 OCW589829:OCW589900 OCW589902:OCW589960 OCW655365:OCW655436 OCW655438:OCW655496 OCW720901:OCW720972 OCW720974:OCW721032 OCW786437:OCW786508 OCW786510:OCW786568 OCW851973:OCW852044 OCW852046:OCW852104 OCW917509:OCW917580 OCW917582:OCW917640 OCW983045:OCW983116 OCW983118:OCW983176 OMS5:OMS76 OMS78:OMS136 OMS65541:OMS65612 OMS65614:OMS65672 OMS131077:OMS131148 OMS131150:OMS131208 OMS196613:OMS196684 OMS196686:OMS196744 OMS262149:OMS262220 OMS262222:OMS262280 OMS327685:OMS327756 OMS327758:OMS327816 OMS393221:OMS393292 OMS393294:OMS393352 OMS458757:OMS458828 OMS458830:OMS458888 OMS524293:OMS524364 OMS524366:OMS524424 OMS589829:OMS589900 OMS589902:OMS589960 OMS655365:OMS655436 OMS655438:OMS655496 OMS720901:OMS720972 OMS720974:OMS721032 OMS786437:OMS786508 OMS786510:OMS786568 OMS851973:OMS852044 OMS852046:OMS852104 OMS917509:OMS917580 OMS917582:OMS917640 OMS983045:OMS983116 OMS983118:OMS983176 OWO5:OWO76 OWO78:OWO136 OWO65541:OWO65612 OWO65614:OWO65672 OWO131077:OWO131148 OWO131150:OWO131208 OWO196613:OWO196684 OWO196686:OWO196744 OWO262149:OWO262220 OWO262222:OWO262280 OWO327685:OWO327756 OWO327758:OWO327816 OWO393221:OWO393292 OWO393294:OWO393352 OWO458757:OWO458828 OWO458830:OWO458888 OWO524293:OWO524364 OWO524366:OWO524424 OWO589829:OWO589900 OWO589902:OWO589960 OWO655365:OWO655436 OWO655438:OWO655496 OWO720901:OWO720972 OWO720974:OWO721032 OWO786437:OWO786508 OWO786510:OWO786568 OWO851973:OWO852044 OWO852046:OWO852104 OWO917509:OWO917580 OWO917582:OWO917640 OWO983045:OWO983116 OWO983118:OWO983176 PGK5:PGK76 PGK78:PGK136 PGK65541:PGK65612 PGK65614:PGK65672 PGK131077:PGK131148 PGK131150:PGK131208 PGK196613:PGK196684 PGK196686:PGK196744 PGK262149:PGK262220 PGK262222:PGK262280 PGK327685:PGK327756 PGK327758:PGK327816 PGK393221:PGK393292 PGK393294:PGK393352 PGK458757:PGK458828 PGK458830:PGK458888 PGK524293:PGK524364 PGK524366:PGK524424 PGK589829:PGK589900 PGK589902:PGK589960 PGK655365:PGK655436 PGK655438:PGK655496 PGK720901:PGK720972 PGK720974:PGK721032 PGK786437:PGK786508 PGK786510:PGK786568 PGK851973:PGK852044 PGK852046:PGK852104 PGK917509:PGK917580 PGK917582:PGK917640 PGK983045:PGK983116 PGK983118:PGK983176 PQG5:PQG76 PQG78:PQG136 PQG65541:PQG65612 PQG65614:PQG65672 PQG131077:PQG131148 PQG131150:PQG131208 PQG196613:PQG196684 PQG196686:PQG196744 PQG262149:PQG262220 PQG262222:PQG262280 PQG327685:PQG327756 PQG327758:PQG327816 PQG393221:PQG393292 PQG393294:PQG393352 PQG458757:PQG458828 PQG458830:PQG458888 PQG524293:PQG524364 PQG524366:PQG524424 PQG589829:PQG589900 PQG589902:PQG589960 PQG655365:PQG655436 PQG655438:PQG655496 PQG720901:PQG720972 PQG720974:PQG721032 PQG786437:PQG786508 PQG786510:PQG786568 PQG851973:PQG852044 PQG852046:PQG852104 PQG917509:PQG917580 PQG917582:PQG917640 PQG983045:PQG983116 PQG983118:PQG983176 QAC5:QAC76 QAC78:QAC136 QAC65541:QAC65612 QAC65614:QAC65672 QAC131077:QAC131148 QAC131150:QAC131208 QAC196613:QAC196684 QAC196686:QAC196744 QAC262149:QAC262220 QAC262222:QAC262280 QAC327685:QAC327756 QAC327758:QAC327816 QAC393221:QAC393292 QAC393294:QAC393352 QAC458757:QAC458828 QAC458830:QAC458888 QAC524293:QAC524364 QAC524366:QAC524424 QAC589829:QAC589900 QAC589902:QAC589960 QAC655365:QAC655436 QAC655438:QAC655496 QAC720901:QAC720972 QAC720974:QAC721032 QAC786437:QAC786508 QAC786510:QAC786568 QAC851973:QAC852044 QAC852046:QAC852104 QAC917509:QAC917580 QAC917582:QAC917640 QAC983045:QAC983116 QAC983118:QAC983176 QJY5:QJY76 QJY78:QJY136 QJY65541:QJY65612 QJY65614:QJY65672 QJY131077:QJY131148 QJY131150:QJY131208 QJY196613:QJY196684 QJY196686:QJY196744 QJY262149:QJY262220 QJY262222:QJY262280 QJY327685:QJY327756 QJY327758:QJY327816 QJY393221:QJY393292 QJY393294:QJY393352 QJY458757:QJY458828 QJY458830:QJY458888 QJY524293:QJY524364 QJY524366:QJY524424 QJY589829:QJY589900 QJY589902:QJY589960 QJY655365:QJY655436 QJY655438:QJY655496 QJY720901:QJY720972 QJY720974:QJY721032 QJY786437:QJY786508 QJY786510:QJY786568 QJY851973:QJY852044 QJY852046:QJY852104 QJY917509:QJY917580 QJY917582:QJY917640 QJY983045:QJY983116 QJY983118:QJY983176 QTU5:QTU76 QTU78:QTU136 QTU65541:QTU65612 QTU65614:QTU65672 QTU131077:QTU131148 QTU131150:QTU131208 QTU196613:QTU196684 QTU196686:QTU196744 QTU262149:QTU262220 QTU262222:QTU262280 QTU327685:QTU327756 QTU327758:QTU327816 QTU393221:QTU393292 QTU393294:QTU393352 QTU458757:QTU458828 QTU458830:QTU458888 QTU524293:QTU524364 QTU524366:QTU524424 QTU589829:QTU589900 QTU589902:QTU589960 QTU655365:QTU655436 QTU655438:QTU655496 QTU720901:QTU720972 QTU720974:QTU721032 QTU786437:QTU786508 QTU786510:QTU786568 QTU851973:QTU852044 QTU852046:QTU852104 QTU917509:QTU917580 QTU917582:QTU917640 QTU983045:QTU983116 QTU983118:QTU983176 RDQ5:RDQ76 RDQ78:RDQ136 RDQ65541:RDQ65612 RDQ65614:RDQ65672 RDQ131077:RDQ131148 RDQ131150:RDQ131208 RDQ196613:RDQ196684 RDQ196686:RDQ196744 RDQ262149:RDQ262220 RDQ262222:RDQ262280 RDQ327685:RDQ327756 RDQ327758:RDQ327816 RDQ393221:RDQ393292 RDQ393294:RDQ393352 RDQ458757:RDQ458828 RDQ458830:RDQ458888 RDQ524293:RDQ524364 RDQ524366:RDQ524424 RDQ589829:RDQ589900 RDQ589902:RDQ589960 RDQ655365:RDQ655436 RDQ655438:RDQ655496 RDQ720901:RDQ720972 RDQ720974:RDQ721032 RDQ786437:RDQ786508 RDQ786510:RDQ786568 RDQ851973:RDQ852044 RDQ852046:RDQ852104 RDQ917509:RDQ917580 RDQ917582:RDQ917640 RDQ983045:RDQ983116 RDQ983118:RDQ983176 RNM5:RNM76 RNM78:RNM136 RNM65541:RNM65612 RNM65614:RNM65672 RNM131077:RNM131148 RNM131150:RNM131208 RNM196613:RNM196684 RNM196686:RNM196744 RNM262149:RNM262220 RNM262222:RNM262280 RNM327685:RNM327756 RNM327758:RNM327816 RNM393221:RNM393292 RNM393294:RNM393352 RNM458757:RNM458828 RNM458830:RNM458888 RNM524293:RNM524364 RNM524366:RNM524424 RNM589829:RNM589900 RNM589902:RNM589960 RNM655365:RNM655436 RNM655438:RNM655496 RNM720901:RNM720972 RNM720974:RNM721032 RNM786437:RNM786508 RNM786510:RNM786568 RNM851973:RNM852044 RNM852046:RNM852104 RNM917509:RNM917580 RNM917582:RNM917640 RNM983045:RNM983116 RNM983118:RNM983176 RXI5:RXI76 RXI78:RXI136 RXI65541:RXI65612 RXI65614:RXI65672 RXI131077:RXI131148 RXI131150:RXI131208 RXI196613:RXI196684 RXI196686:RXI196744 RXI262149:RXI262220 RXI262222:RXI262280 RXI327685:RXI327756 RXI327758:RXI327816 RXI393221:RXI393292 RXI393294:RXI393352 RXI458757:RXI458828 RXI458830:RXI458888 RXI524293:RXI524364 RXI524366:RXI524424 RXI589829:RXI589900 RXI589902:RXI589960 RXI655365:RXI655436 RXI655438:RXI655496 RXI720901:RXI720972 RXI720974:RXI721032 RXI786437:RXI786508 RXI786510:RXI786568 RXI851973:RXI852044 RXI852046:RXI852104 RXI917509:RXI917580 RXI917582:RXI917640 RXI983045:RXI983116 RXI983118:RXI983176 SHE5:SHE76 SHE78:SHE136 SHE65541:SHE65612 SHE65614:SHE65672 SHE131077:SHE131148 SHE131150:SHE131208 SHE196613:SHE196684 SHE196686:SHE196744 SHE262149:SHE262220 SHE262222:SHE262280 SHE327685:SHE327756 SHE327758:SHE327816 SHE393221:SHE393292 SHE393294:SHE393352 SHE458757:SHE458828 SHE458830:SHE458888 SHE524293:SHE524364 SHE524366:SHE524424 SHE589829:SHE589900 SHE589902:SHE589960 SHE655365:SHE655436 SHE655438:SHE655496 SHE720901:SHE720972 SHE720974:SHE721032 SHE786437:SHE786508 SHE786510:SHE786568 SHE851973:SHE852044 SHE852046:SHE852104 SHE917509:SHE917580 SHE917582:SHE917640 SHE983045:SHE983116 SHE983118:SHE983176 SRA5:SRA76 SRA78:SRA136 SRA65541:SRA65612 SRA65614:SRA65672 SRA131077:SRA131148 SRA131150:SRA131208 SRA196613:SRA196684 SRA196686:SRA196744 SRA262149:SRA262220 SRA262222:SRA262280 SRA327685:SRA327756 SRA327758:SRA327816 SRA393221:SRA393292 SRA393294:SRA393352 SRA458757:SRA458828 SRA458830:SRA458888 SRA524293:SRA524364 SRA524366:SRA524424 SRA589829:SRA589900 SRA589902:SRA589960 SRA655365:SRA655436 SRA655438:SRA655496 SRA720901:SRA720972 SRA720974:SRA721032 SRA786437:SRA786508 SRA786510:SRA786568 SRA851973:SRA852044 SRA852046:SRA852104 SRA917509:SRA917580 SRA917582:SRA917640 SRA983045:SRA983116 SRA983118:SRA983176 TAW5:TAW76 TAW78:TAW136 TAW65541:TAW65612 TAW65614:TAW65672 TAW131077:TAW131148 TAW131150:TAW131208 TAW196613:TAW196684 TAW196686:TAW196744 TAW262149:TAW262220 TAW262222:TAW262280 TAW327685:TAW327756 TAW327758:TAW327816 TAW393221:TAW393292 TAW393294:TAW393352 TAW458757:TAW458828 TAW458830:TAW458888 TAW524293:TAW524364 TAW524366:TAW524424 TAW589829:TAW589900 TAW589902:TAW589960 TAW655365:TAW655436 TAW655438:TAW655496 TAW720901:TAW720972 TAW720974:TAW721032 TAW786437:TAW786508 TAW786510:TAW786568 TAW851973:TAW852044 TAW852046:TAW852104 TAW917509:TAW917580 TAW917582:TAW917640 TAW983045:TAW983116 TAW983118:TAW983176 TKS5:TKS76 TKS78:TKS136 TKS65541:TKS65612 TKS65614:TKS65672 TKS131077:TKS131148 TKS131150:TKS131208 TKS196613:TKS196684 TKS196686:TKS196744 TKS262149:TKS262220 TKS262222:TKS262280 TKS327685:TKS327756 TKS327758:TKS327816 TKS393221:TKS393292 TKS393294:TKS393352 TKS458757:TKS458828 TKS458830:TKS458888 TKS524293:TKS524364 TKS524366:TKS524424 TKS589829:TKS589900 TKS589902:TKS589960 TKS655365:TKS655436 TKS655438:TKS655496 TKS720901:TKS720972 TKS720974:TKS721032 TKS786437:TKS786508 TKS786510:TKS786568 TKS851973:TKS852044 TKS852046:TKS852104 TKS917509:TKS917580 TKS917582:TKS917640 TKS983045:TKS983116 TKS983118:TKS983176 TUO5:TUO76 TUO78:TUO136 TUO65541:TUO65612 TUO65614:TUO65672 TUO131077:TUO131148 TUO131150:TUO131208 TUO196613:TUO196684 TUO196686:TUO196744 TUO262149:TUO262220 TUO262222:TUO262280 TUO327685:TUO327756 TUO327758:TUO327816 TUO393221:TUO393292 TUO393294:TUO393352 TUO458757:TUO458828 TUO458830:TUO458888 TUO524293:TUO524364 TUO524366:TUO524424 TUO589829:TUO589900 TUO589902:TUO589960 TUO655365:TUO655436 TUO655438:TUO655496 TUO720901:TUO720972 TUO720974:TUO721032 TUO786437:TUO786508 TUO786510:TUO786568 TUO851973:TUO852044 TUO852046:TUO852104 TUO917509:TUO917580 TUO917582:TUO917640 TUO983045:TUO983116 TUO983118:TUO983176 UEK5:UEK76 UEK78:UEK136 UEK65541:UEK65612 UEK65614:UEK65672 UEK131077:UEK131148 UEK131150:UEK131208 UEK196613:UEK196684 UEK196686:UEK196744 UEK262149:UEK262220 UEK262222:UEK262280 UEK327685:UEK327756 UEK327758:UEK327816 UEK393221:UEK393292 UEK393294:UEK393352 UEK458757:UEK458828 UEK458830:UEK458888 UEK524293:UEK524364 UEK524366:UEK524424 UEK589829:UEK589900 UEK589902:UEK589960 UEK655365:UEK655436 UEK655438:UEK655496 UEK720901:UEK720972 UEK720974:UEK721032 UEK786437:UEK786508 UEK786510:UEK786568 UEK851973:UEK852044 UEK852046:UEK852104 UEK917509:UEK917580 UEK917582:UEK917640 UEK983045:UEK983116 UEK983118:UEK983176 UOG5:UOG76 UOG78:UOG136 UOG65541:UOG65612 UOG65614:UOG65672 UOG131077:UOG131148 UOG131150:UOG131208 UOG196613:UOG196684 UOG196686:UOG196744 UOG262149:UOG262220 UOG262222:UOG262280 UOG327685:UOG327756 UOG327758:UOG327816 UOG393221:UOG393292 UOG393294:UOG393352 UOG458757:UOG458828 UOG458830:UOG458888 UOG524293:UOG524364 UOG524366:UOG524424 UOG589829:UOG589900 UOG589902:UOG589960 UOG655365:UOG655436 UOG655438:UOG655496 UOG720901:UOG720972 UOG720974:UOG721032 UOG786437:UOG786508 UOG786510:UOG786568 UOG851973:UOG852044 UOG852046:UOG852104 UOG917509:UOG917580 UOG917582:UOG917640 UOG983045:UOG983116 UOG983118:UOG983176 UYC5:UYC76 UYC78:UYC136 UYC65541:UYC65612 UYC65614:UYC65672 UYC131077:UYC131148 UYC131150:UYC131208 UYC196613:UYC196684 UYC196686:UYC196744 UYC262149:UYC262220 UYC262222:UYC262280 UYC327685:UYC327756 UYC327758:UYC327816 UYC393221:UYC393292 UYC393294:UYC393352 UYC458757:UYC458828 UYC458830:UYC458888 UYC524293:UYC524364 UYC524366:UYC524424 UYC589829:UYC589900 UYC589902:UYC589960 UYC655365:UYC655436 UYC655438:UYC655496 UYC720901:UYC720972 UYC720974:UYC721032 UYC786437:UYC786508 UYC786510:UYC786568 UYC851973:UYC852044 UYC852046:UYC852104 UYC917509:UYC917580 UYC917582:UYC917640 UYC983045:UYC983116 UYC983118:UYC983176 VHY5:VHY76 VHY78:VHY136 VHY65541:VHY65612 VHY65614:VHY65672 VHY131077:VHY131148 VHY131150:VHY131208 VHY196613:VHY196684 VHY196686:VHY196744 VHY262149:VHY262220 VHY262222:VHY262280 VHY327685:VHY327756 VHY327758:VHY327816 VHY393221:VHY393292 VHY393294:VHY393352 VHY458757:VHY458828 VHY458830:VHY458888 VHY524293:VHY524364 VHY524366:VHY524424 VHY589829:VHY589900 VHY589902:VHY589960 VHY655365:VHY655436 VHY655438:VHY655496 VHY720901:VHY720972 VHY720974:VHY721032 VHY786437:VHY786508 VHY786510:VHY786568 VHY851973:VHY852044 VHY852046:VHY852104 VHY917509:VHY917580 VHY917582:VHY917640 VHY983045:VHY983116 VHY983118:VHY983176 VRU5:VRU76 VRU78:VRU136 VRU65541:VRU65612 VRU65614:VRU65672 VRU131077:VRU131148 VRU131150:VRU131208 VRU196613:VRU196684 VRU196686:VRU196744 VRU262149:VRU262220 VRU262222:VRU262280 VRU327685:VRU327756 VRU327758:VRU327816 VRU393221:VRU393292 VRU393294:VRU393352 VRU458757:VRU458828 VRU458830:VRU458888 VRU524293:VRU524364 VRU524366:VRU524424 VRU589829:VRU589900 VRU589902:VRU589960 VRU655365:VRU655436 VRU655438:VRU655496 VRU720901:VRU720972 VRU720974:VRU721032 VRU786437:VRU786508 VRU786510:VRU786568 VRU851973:VRU852044 VRU852046:VRU852104 VRU917509:VRU917580 VRU917582:VRU917640 VRU983045:VRU983116 VRU983118:VRU983176 WBQ5:WBQ76 WBQ78:WBQ136 WBQ65541:WBQ65612 WBQ65614:WBQ65672 WBQ131077:WBQ131148 WBQ131150:WBQ131208 WBQ196613:WBQ196684 WBQ196686:WBQ196744 WBQ262149:WBQ262220 WBQ262222:WBQ262280 WBQ327685:WBQ327756 WBQ327758:WBQ327816 WBQ393221:WBQ393292 WBQ393294:WBQ393352 WBQ458757:WBQ458828 WBQ458830:WBQ458888 WBQ524293:WBQ524364 WBQ524366:WBQ524424 WBQ589829:WBQ589900 WBQ589902:WBQ589960 WBQ655365:WBQ655436 WBQ655438:WBQ655496 WBQ720901:WBQ720972 WBQ720974:WBQ721032 WBQ786437:WBQ786508 WBQ786510:WBQ786568 WBQ851973:WBQ852044 WBQ852046:WBQ852104 WBQ917509:WBQ917580 WBQ917582:WBQ917640 WBQ983045:WBQ983116 WBQ983118:WBQ983176 WLM5:WLM76 WLM78:WLM136 WLM65541:WLM65612 WLM65614:WLM65672 WLM131077:WLM131148 WLM131150:WLM131208 WLM196613:WLM196684 WLM196686:WLM196744 WLM262149:WLM262220 WLM262222:WLM262280 WLM327685:WLM327756 WLM327758:WLM327816 WLM393221:WLM393292 WLM393294:WLM393352 WLM458757:WLM458828 WLM458830:WLM458888 WLM524293:WLM524364 WLM524366:WLM524424 WLM589829:WLM589900 WLM589902:WLM589960 WLM655365:WLM655436 WLM655438:WLM655496 WLM720901:WLM720972 WLM720974:WLM721032 WLM786437:WLM786508 WLM786510:WLM786568 WLM851973:WLM852044 WLM852046:WLM852104 WLM917509:WLM917580 WLM917582:WLM917640 WLM983045:WLM983116 WLM983118:WLM983176 WVI5:WVI76 WVI78:WVI136 WVI65541:WVI65612 WVI65614:WVI65672 WVI131077:WVI131148 WVI131150:WVI131208 WVI196613:WVI196684 WVI196686:WVI196744 WVI262149:WVI262220 WVI262222:WVI262280 WVI327685:WVI327756 WVI327758:WVI327816 WVI393221:WVI393292 WVI393294:WVI393352 WVI458757:WVI458828 WVI458830:WVI458888 WVI524293:WVI524364 WVI524366:WVI524424 WVI589829:WVI589900 WVI589902:WVI589960 WVI655365:WVI655436 WVI655438:WVI655496 WVI720901:WVI720972 WVI720974:WVI721032 WVI786437:WVI786508 WVI786510:WVI786568 WVI851973:WVI852044 WVI852046:WVI852104 WVI917509:WVI917580 WVI917582:WVI917640 WVI983045:WVI983116 WVI983118:WVI983176">
      <formula1>100</formula1>
    </dataValidation>
    <dataValidation type="decimal" operator="greaterThanOrEqual" allowBlank="1" showInputMessage="1" showErrorMessage="1" errorTitle="提示" error="对不起，此处只能输入数字。" sqref="B136:C136 IX136:IY136 ST136:SU136 ACP136:ACQ136 AML136:AMM136 AWH136:AWI136 BGD136:BGE136 BPZ136:BQA136 BZV136:BZW136 CJR136:CJS136 CTN136:CTO136 DDJ136:DDK136 DNF136:DNG136 DXB136:DXC136 EGX136:EGY136 EQT136:EQU136 FAP136:FAQ136 FKL136:FKM136 FUH136:FUI136 GED136:GEE136 GNZ136:GOA136 GXV136:GXW136 HHR136:HHS136 HRN136:HRO136 IBJ136:IBK136 ILF136:ILG136 IVB136:IVC136 JEX136:JEY136 JOT136:JOU136 JYP136:JYQ136 KIL136:KIM136 KSH136:KSI136 LCD136:LCE136 LLZ136:LMA136 LVV136:LVW136 MFR136:MFS136 MPN136:MPO136 MZJ136:MZK136 NJF136:NJG136 NTB136:NTC136 OCX136:OCY136 OMT136:OMU136 OWP136:OWQ136 PGL136:PGM136 PQH136:PQI136 QAD136:QAE136 QJZ136:QKA136 QTV136:QTW136 RDR136:RDS136 RNN136:RNO136 RXJ136:RXK136 SHF136:SHG136 SRB136:SRC136 TAX136:TAY136 TKT136:TKU136 TUP136:TUQ136 UEL136:UEM136 UOH136:UOI136 UYD136:UYE136 VHZ136:VIA136 VRV136:VRW136 WBR136:WBS136 WLN136:WLO136 WVJ136:WVK136 B65672:C65672 IX65672:IY65672 ST65672:SU65672 ACP65672:ACQ65672 AML65672:AMM65672 AWH65672:AWI65672 BGD65672:BGE65672 BPZ65672:BQA65672 BZV65672:BZW65672 CJR65672:CJS65672 CTN65672:CTO65672 DDJ65672:DDK65672 DNF65672:DNG65672 DXB65672:DXC65672 EGX65672:EGY65672 EQT65672:EQU65672 FAP65672:FAQ65672 FKL65672:FKM65672 FUH65672:FUI65672 GED65672:GEE65672 GNZ65672:GOA65672 GXV65672:GXW65672 HHR65672:HHS65672 HRN65672:HRO65672 IBJ65672:IBK65672 ILF65672:ILG65672 IVB65672:IVC65672 JEX65672:JEY65672 JOT65672:JOU65672 JYP65672:JYQ65672 KIL65672:KIM65672 KSH65672:KSI65672 LCD65672:LCE65672 LLZ65672:LMA65672 LVV65672:LVW65672 MFR65672:MFS65672 MPN65672:MPO65672 MZJ65672:MZK65672 NJF65672:NJG65672 NTB65672:NTC65672 OCX65672:OCY65672 OMT65672:OMU65672 OWP65672:OWQ65672 PGL65672:PGM65672 PQH65672:PQI65672 QAD65672:QAE65672 QJZ65672:QKA65672 QTV65672:QTW65672 RDR65672:RDS65672 RNN65672:RNO65672 RXJ65672:RXK65672 SHF65672:SHG65672 SRB65672:SRC65672 TAX65672:TAY65672 TKT65672:TKU65672 TUP65672:TUQ65672 UEL65672:UEM65672 UOH65672:UOI65672 UYD65672:UYE65672 VHZ65672:VIA65672 VRV65672:VRW65672 WBR65672:WBS65672 WLN65672:WLO65672 WVJ65672:WVK65672 B131208:C131208 IX131208:IY131208 ST131208:SU131208 ACP131208:ACQ131208 AML131208:AMM131208 AWH131208:AWI131208 BGD131208:BGE131208 BPZ131208:BQA131208 BZV131208:BZW131208 CJR131208:CJS131208 CTN131208:CTO131208 DDJ131208:DDK131208 DNF131208:DNG131208 DXB131208:DXC131208 EGX131208:EGY131208 EQT131208:EQU131208 FAP131208:FAQ131208 FKL131208:FKM131208 FUH131208:FUI131208 GED131208:GEE131208 GNZ131208:GOA131208 GXV131208:GXW131208 HHR131208:HHS131208 HRN131208:HRO131208 IBJ131208:IBK131208 ILF131208:ILG131208 IVB131208:IVC131208 JEX131208:JEY131208 JOT131208:JOU131208 JYP131208:JYQ131208 KIL131208:KIM131208 KSH131208:KSI131208 LCD131208:LCE131208 LLZ131208:LMA131208 LVV131208:LVW131208 MFR131208:MFS131208 MPN131208:MPO131208 MZJ131208:MZK131208 NJF131208:NJG131208 NTB131208:NTC131208 OCX131208:OCY131208 OMT131208:OMU131208 OWP131208:OWQ131208 PGL131208:PGM131208 PQH131208:PQI131208 QAD131208:QAE131208 QJZ131208:QKA131208 QTV131208:QTW131208 RDR131208:RDS131208 RNN131208:RNO131208 RXJ131208:RXK131208 SHF131208:SHG131208 SRB131208:SRC131208 TAX131208:TAY131208 TKT131208:TKU131208 TUP131208:TUQ131208 UEL131208:UEM131208 UOH131208:UOI131208 UYD131208:UYE131208 VHZ131208:VIA131208 VRV131208:VRW131208 WBR131208:WBS131208 WLN131208:WLO131208 WVJ131208:WVK131208 B196744:C196744 IX196744:IY196744 ST196744:SU196744 ACP196744:ACQ196744 AML196744:AMM196744 AWH196744:AWI196744 BGD196744:BGE196744 BPZ196744:BQA196744 BZV196744:BZW196744 CJR196744:CJS196744 CTN196744:CTO196744 DDJ196744:DDK196744 DNF196744:DNG196744 DXB196744:DXC196744 EGX196744:EGY196744 EQT196744:EQU196744 FAP196744:FAQ196744 FKL196744:FKM196744 FUH196744:FUI196744 GED196744:GEE196744 GNZ196744:GOA196744 GXV196744:GXW196744 HHR196744:HHS196744 HRN196744:HRO196744 IBJ196744:IBK196744 ILF196744:ILG196744 IVB196744:IVC196744 JEX196744:JEY196744 JOT196744:JOU196744 JYP196744:JYQ196744 KIL196744:KIM196744 KSH196744:KSI196744 LCD196744:LCE196744 LLZ196744:LMA196744 LVV196744:LVW196744 MFR196744:MFS196744 MPN196744:MPO196744 MZJ196744:MZK196744 NJF196744:NJG196744 NTB196744:NTC196744 OCX196744:OCY196744 OMT196744:OMU196744 OWP196744:OWQ196744 PGL196744:PGM196744 PQH196744:PQI196744 QAD196744:QAE196744 QJZ196744:QKA196744 QTV196744:QTW196744 RDR196744:RDS196744 RNN196744:RNO196744 RXJ196744:RXK196744 SHF196744:SHG196744 SRB196744:SRC196744 TAX196744:TAY196744 TKT196744:TKU196744 TUP196744:TUQ196744 UEL196744:UEM196744 UOH196744:UOI196744 UYD196744:UYE196744 VHZ196744:VIA196744 VRV196744:VRW196744 WBR196744:WBS196744 WLN196744:WLO196744 WVJ196744:WVK196744 B262280:C262280 IX262280:IY262280 ST262280:SU262280 ACP262280:ACQ262280 AML262280:AMM262280 AWH262280:AWI262280 BGD262280:BGE262280 BPZ262280:BQA262280 BZV262280:BZW262280 CJR262280:CJS262280 CTN262280:CTO262280 DDJ262280:DDK262280 DNF262280:DNG262280 DXB262280:DXC262280 EGX262280:EGY262280 EQT262280:EQU262280 FAP262280:FAQ262280 FKL262280:FKM262280 FUH262280:FUI262280 GED262280:GEE262280 GNZ262280:GOA262280 GXV262280:GXW262280 HHR262280:HHS262280 HRN262280:HRO262280 IBJ262280:IBK262280 ILF262280:ILG262280 IVB262280:IVC262280 JEX262280:JEY262280 JOT262280:JOU262280 JYP262280:JYQ262280 KIL262280:KIM262280 KSH262280:KSI262280 LCD262280:LCE262280 LLZ262280:LMA262280 LVV262280:LVW262280 MFR262280:MFS262280 MPN262280:MPO262280 MZJ262280:MZK262280 NJF262280:NJG262280 NTB262280:NTC262280 OCX262280:OCY262280 OMT262280:OMU262280 OWP262280:OWQ262280 PGL262280:PGM262280 PQH262280:PQI262280 QAD262280:QAE262280 QJZ262280:QKA262280 QTV262280:QTW262280 RDR262280:RDS262280 RNN262280:RNO262280 RXJ262280:RXK262280 SHF262280:SHG262280 SRB262280:SRC262280 TAX262280:TAY262280 TKT262280:TKU262280 TUP262280:TUQ262280 UEL262280:UEM262280 UOH262280:UOI262280 UYD262280:UYE262280 VHZ262280:VIA262280 VRV262280:VRW262280 WBR262280:WBS262280 WLN262280:WLO262280 WVJ262280:WVK262280 B327816:C327816 IX327816:IY327816 ST327816:SU327816 ACP327816:ACQ327816 AML327816:AMM327816 AWH327816:AWI327816 BGD327816:BGE327816 BPZ327816:BQA327816 BZV327816:BZW327816 CJR327816:CJS327816 CTN327816:CTO327816 DDJ327816:DDK327816 DNF327816:DNG327816 DXB327816:DXC327816 EGX327816:EGY327816 EQT327816:EQU327816 FAP327816:FAQ327816 FKL327816:FKM327816 FUH327816:FUI327816 GED327816:GEE327816 GNZ327816:GOA327816 GXV327816:GXW327816 HHR327816:HHS327816 HRN327816:HRO327816 IBJ327816:IBK327816 ILF327816:ILG327816 IVB327816:IVC327816 JEX327816:JEY327816 JOT327816:JOU327816 JYP327816:JYQ327816 KIL327816:KIM327816 KSH327816:KSI327816 LCD327816:LCE327816 LLZ327816:LMA327816 LVV327816:LVW327816 MFR327816:MFS327816 MPN327816:MPO327816 MZJ327816:MZK327816 NJF327816:NJG327816 NTB327816:NTC327816 OCX327816:OCY327816 OMT327816:OMU327816 OWP327816:OWQ327816 PGL327816:PGM327816 PQH327816:PQI327816 QAD327816:QAE327816 QJZ327816:QKA327816 QTV327816:QTW327816 RDR327816:RDS327816 RNN327816:RNO327816 RXJ327816:RXK327816 SHF327816:SHG327816 SRB327816:SRC327816 TAX327816:TAY327816 TKT327816:TKU327816 TUP327816:TUQ327816 UEL327816:UEM327816 UOH327816:UOI327816 UYD327816:UYE327816 VHZ327816:VIA327816 VRV327816:VRW327816 WBR327816:WBS327816 WLN327816:WLO327816 WVJ327816:WVK327816 B393352:C393352 IX393352:IY393352 ST393352:SU393352 ACP393352:ACQ393352 AML393352:AMM393352 AWH393352:AWI393352 BGD393352:BGE393352 BPZ393352:BQA393352 BZV393352:BZW393352 CJR393352:CJS393352 CTN393352:CTO393352 DDJ393352:DDK393352 DNF393352:DNG393352 DXB393352:DXC393352 EGX393352:EGY393352 EQT393352:EQU393352 FAP393352:FAQ393352 FKL393352:FKM393352 FUH393352:FUI393352 GED393352:GEE393352 GNZ393352:GOA393352 GXV393352:GXW393352 HHR393352:HHS393352 HRN393352:HRO393352 IBJ393352:IBK393352 ILF393352:ILG393352 IVB393352:IVC393352 JEX393352:JEY393352 JOT393352:JOU393352 JYP393352:JYQ393352 KIL393352:KIM393352 KSH393352:KSI393352 LCD393352:LCE393352 LLZ393352:LMA393352 LVV393352:LVW393352 MFR393352:MFS393352 MPN393352:MPO393352 MZJ393352:MZK393352 NJF393352:NJG393352 NTB393352:NTC393352 OCX393352:OCY393352 OMT393352:OMU393352 OWP393352:OWQ393352 PGL393352:PGM393352 PQH393352:PQI393352 QAD393352:QAE393352 QJZ393352:QKA393352 QTV393352:QTW393352 RDR393352:RDS393352 RNN393352:RNO393352 RXJ393352:RXK393352 SHF393352:SHG393352 SRB393352:SRC393352 TAX393352:TAY393352 TKT393352:TKU393352 TUP393352:TUQ393352 UEL393352:UEM393352 UOH393352:UOI393352 UYD393352:UYE393352 VHZ393352:VIA393352 VRV393352:VRW393352 WBR393352:WBS393352 WLN393352:WLO393352 WVJ393352:WVK393352 B458888:C458888 IX458888:IY458888 ST458888:SU458888 ACP458888:ACQ458888 AML458888:AMM458888 AWH458888:AWI458888 BGD458888:BGE458888 BPZ458888:BQA458888 BZV458888:BZW458888 CJR458888:CJS458888 CTN458888:CTO458888 DDJ458888:DDK458888 DNF458888:DNG458888 DXB458888:DXC458888 EGX458888:EGY458888 EQT458888:EQU458888 FAP458888:FAQ458888 FKL458888:FKM458888 FUH458888:FUI458888 GED458888:GEE458888 GNZ458888:GOA458888 GXV458888:GXW458888 HHR458888:HHS458888 HRN458888:HRO458888 IBJ458888:IBK458888 ILF458888:ILG458888 IVB458888:IVC458888 JEX458888:JEY458888 JOT458888:JOU458888 JYP458888:JYQ458888 KIL458888:KIM458888 KSH458888:KSI458888 LCD458888:LCE458888 LLZ458888:LMA458888 LVV458888:LVW458888 MFR458888:MFS458888 MPN458888:MPO458888 MZJ458888:MZK458888 NJF458888:NJG458888 NTB458888:NTC458888 OCX458888:OCY458888 OMT458888:OMU458888 OWP458888:OWQ458888 PGL458888:PGM458888 PQH458888:PQI458888 QAD458888:QAE458888 QJZ458888:QKA458888 QTV458888:QTW458888 RDR458888:RDS458888 RNN458888:RNO458888 RXJ458888:RXK458888 SHF458888:SHG458888 SRB458888:SRC458888 TAX458888:TAY458888 TKT458888:TKU458888 TUP458888:TUQ458888 UEL458888:UEM458888 UOH458888:UOI458888 UYD458888:UYE458888 VHZ458888:VIA458888 VRV458888:VRW458888 WBR458888:WBS458888 WLN458888:WLO458888 WVJ458888:WVK458888 B524424:C524424 IX524424:IY524424 ST524424:SU524424 ACP524424:ACQ524424 AML524424:AMM524424 AWH524424:AWI524424 BGD524424:BGE524424 BPZ524424:BQA524424 BZV524424:BZW524424 CJR524424:CJS524424 CTN524424:CTO524424 DDJ524424:DDK524424 DNF524424:DNG524424 DXB524424:DXC524424 EGX524424:EGY524424 EQT524424:EQU524424 FAP524424:FAQ524424 FKL524424:FKM524424 FUH524424:FUI524424 GED524424:GEE524424 GNZ524424:GOA524424 GXV524424:GXW524424 HHR524424:HHS524424 HRN524424:HRO524424 IBJ524424:IBK524424 ILF524424:ILG524424 IVB524424:IVC524424 JEX524424:JEY524424 JOT524424:JOU524424 JYP524424:JYQ524424 KIL524424:KIM524424 KSH524424:KSI524424 LCD524424:LCE524424 LLZ524424:LMA524424 LVV524424:LVW524424 MFR524424:MFS524424 MPN524424:MPO524424 MZJ524424:MZK524424 NJF524424:NJG524424 NTB524424:NTC524424 OCX524424:OCY524424 OMT524424:OMU524424 OWP524424:OWQ524424 PGL524424:PGM524424 PQH524424:PQI524424 QAD524424:QAE524424 QJZ524424:QKA524424 QTV524424:QTW524424 RDR524424:RDS524424 RNN524424:RNO524424 RXJ524424:RXK524424 SHF524424:SHG524424 SRB524424:SRC524424 TAX524424:TAY524424 TKT524424:TKU524424 TUP524424:TUQ524424 UEL524424:UEM524424 UOH524424:UOI524424 UYD524424:UYE524424 VHZ524424:VIA524424 VRV524424:VRW524424 WBR524424:WBS524424 WLN524424:WLO524424 WVJ524424:WVK524424 B589960:C589960 IX589960:IY589960 ST589960:SU589960 ACP589960:ACQ589960 AML589960:AMM589960 AWH589960:AWI589960 BGD589960:BGE589960 BPZ589960:BQA589960 BZV589960:BZW589960 CJR589960:CJS589960 CTN589960:CTO589960 DDJ589960:DDK589960 DNF589960:DNG589960 DXB589960:DXC589960 EGX589960:EGY589960 EQT589960:EQU589960 FAP589960:FAQ589960 FKL589960:FKM589960 FUH589960:FUI589960 GED589960:GEE589960 GNZ589960:GOA589960 GXV589960:GXW589960 HHR589960:HHS589960 HRN589960:HRO589960 IBJ589960:IBK589960 ILF589960:ILG589960 IVB589960:IVC589960 JEX589960:JEY589960 JOT589960:JOU589960 JYP589960:JYQ589960 KIL589960:KIM589960 KSH589960:KSI589960 LCD589960:LCE589960 LLZ589960:LMA589960 LVV589960:LVW589960 MFR589960:MFS589960 MPN589960:MPO589960 MZJ589960:MZK589960 NJF589960:NJG589960 NTB589960:NTC589960 OCX589960:OCY589960 OMT589960:OMU589960 OWP589960:OWQ589960 PGL589960:PGM589960 PQH589960:PQI589960 QAD589960:QAE589960 QJZ589960:QKA589960 QTV589960:QTW589960 RDR589960:RDS589960 RNN589960:RNO589960 RXJ589960:RXK589960 SHF589960:SHG589960 SRB589960:SRC589960 TAX589960:TAY589960 TKT589960:TKU589960 TUP589960:TUQ589960 UEL589960:UEM589960 UOH589960:UOI589960 UYD589960:UYE589960 VHZ589960:VIA589960 VRV589960:VRW589960 WBR589960:WBS589960 WLN589960:WLO589960 WVJ589960:WVK589960 B655496:C655496 IX655496:IY655496 ST655496:SU655496 ACP655496:ACQ655496 AML655496:AMM655496 AWH655496:AWI655496 BGD655496:BGE655496 BPZ655496:BQA655496 BZV655496:BZW655496 CJR655496:CJS655496 CTN655496:CTO655496 DDJ655496:DDK655496 DNF655496:DNG655496 DXB655496:DXC655496 EGX655496:EGY655496 EQT655496:EQU655496 FAP655496:FAQ655496 FKL655496:FKM655496 FUH655496:FUI655496 GED655496:GEE655496 GNZ655496:GOA655496 GXV655496:GXW655496 HHR655496:HHS655496 HRN655496:HRO655496 IBJ655496:IBK655496 ILF655496:ILG655496 IVB655496:IVC655496 JEX655496:JEY655496 JOT655496:JOU655496 JYP655496:JYQ655496 KIL655496:KIM655496 KSH655496:KSI655496 LCD655496:LCE655496 LLZ655496:LMA655496 LVV655496:LVW655496 MFR655496:MFS655496 MPN655496:MPO655496 MZJ655496:MZK655496 NJF655496:NJG655496 NTB655496:NTC655496 OCX655496:OCY655496 OMT655496:OMU655496 OWP655496:OWQ655496 PGL655496:PGM655496 PQH655496:PQI655496 QAD655496:QAE655496 QJZ655496:QKA655496 QTV655496:QTW655496 RDR655496:RDS655496 RNN655496:RNO655496 RXJ655496:RXK655496 SHF655496:SHG655496 SRB655496:SRC655496 TAX655496:TAY655496 TKT655496:TKU655496 TUP655496:TUQ655496 UEL655496:UEM655496 UOH655496:UOI655496 UYD655496:UYE655496 VHZ655496:VIA655496 VRV655496:VRW655496 WBR655496:WBS655496 WLN655496:WLO655496 WVJ655496:WVK655496 B721032:C721032 IX721032:IY721032 ST721032:SU721032 ACP721032:ACQ721032 AML721032:AMM721032 AWH721032:AWI721032 BGD721032:BGE721032 BPZ721032:BQA721032 BZV721032:BZW721032 CJR721032:CJS721032 CTN721032:CTO721032 DDJ721032:DDK721032 DNF721032:DNG721032 DXB721032:DXC721032 EGX721032:EGY721032 EQT721032:EQU721032 FAP721032:FAQ721032 FKL721032:FKM721032 FUH721032:FUI721032 GED721032:GEE721032 GNZ721032:GOA721032 GXV721032:GXW721032 HHR721032:HHS721032 HRN721032:HRO721032 IBJ721032:IBK721032 ILF721032:ILG721032 IVB721032:IVC721032 JEX721032:JEY721032 JOT721032:JOU721032 JYP721032:JYQ721032 KIL721032:KIM721032 KSH721032:KSI721032 LCD721032:LCE721032 LLZ721032:LMA721032 LVV721032:LVW721032 MFR721032:MFS721032 MPN721032:MPO721032 MZJ721032:MZK721032 NJF721032:NJG721032 NTB721032:NTC721032 OCX721032:OCY721032 OMT721032:OMU721032 OWP721032:OWQ721032 PGL721032:PGM721032 PQH721032:PQI721032 QAD721032:QAE721032 QJZ721032:QKA721032 QTV721032:QTW721032 RDR721032:RDS721032 RNN721032:RNO721032 RXJ721032:RXK721032 SHF721032:SHG721032 SRB721032:SRC721032 TAX721032:TAY721032 TKT721032:TKU721032 TUP721032:TUQ721032 UEL721032:UEM721032 UOH721032:UOI721032 UYD721032:UYE721032 VHZ721032:VIA721032 VRV721032:VRW721032 WBR721032:WBS721032 WLN721032:WLO721032 WVJ721032:WVK721032 B786568:C786568 IX786568:IY786568 ST786568:SU786568 ACP786568:ACQ786568 AML786568:AMM786568 AWH786568:AWI786568 BGD786568:BGE786568 BPZ786568:BQA786568 BZV786568:BZW786568 CJR786568:CJS786568 CTN786568:CTO786568 DDJ786568:DDK786568 DNF786568:DNG786568 DXB786568:DXC786568 EGX786568:EGY786568 EQT786568:EQU786568 FAP786568:FAQ786568 FKL786568:FKM786568 FUH786568:FUI786568 GED786568:GEE786568 GNZ786568:GOA786568 GXV786568:GXW786568 HHR786568:HHS786568 HRN786568:HRO786568 IBJ786568:IBK786568 ILF786568:ILG786568 IVB786568:IVC786568 JEX786568:JEY786568 JOT786568:JOU786568 JYP786568:JYQ786568 KIL786568:KIM786568 KSH786568:KSI786568 LCD786568:LCE786568 LLZ786568:LMA786568 LVV786568:LVW786568 MFR786568:MFS786568 MPN786568:MPO786568 MZJ786568:MZK786568 NJF786568:NJG786568 NTB786568:NTC786568 OCX786568:OCY786568 OMT786568:OMU786568 OWP786568:OWQ786568 PGL786568:PGM786568 PQH786568:PQI786568 QAD786568:QAE786568 QJZ786568:QKA786568 QTV786568:QTW786568 RDR786568:RDS786568 RNN786568:RNO786568 RXJ786568:RXK786568 SHF786568:SHG786568 SRB786568:SRC786568 TAX786568:TAY786568 TKT786568:TKU786568 TUP786568:TUQ786568 UEL786568:UEM786568 UOH786568:UOI786568 UYD786568:UYE786568 VHZ786568:VIA786568 VRV786568:VRW786568 WBR786568:WBS786568 WLN786568:WLO786568 WVJ786568:WVK786568 B852104:C852104 IX852104:IY852104 ST852104:SU852104 ACP852104:ACQ852104 AML852104:AMM852104 AWH852104:AWI852104 BGD852104:BGE852104 BPZ852104:BQA852104 BZV852104:BZW852104 CJR852104:CJS852104 CTN852104:CTO852104 DDJ852104:DDK852104 DNF852104:DNG852104 DXB852104:DXC852104 EGX852104:EGY852104 EQT852104:EQU852104 FAP852104:FAQ852104 FKL852104:FKM852104 FUH852104:FUI852104 GED852104:GEE852104 GNZ852104:GOA852104 GXV852104:GXW852104 HHR852104:HHS852104 HRN852104:HRO852104 IBJ852104:IBK852104 ILF852104:ILG852104 IVB852104:IVC852104 JEX852104:JEY852104 JOT852104:JOU852104 JYP852104:JYQ852104 KIL852104:KIM852104 KSH852104:KSI852104 LCD852104:LCE852104 LLZ852104:LMA852104 LVV852104:LVW852104 MFR852104:MFS852104 MPN852104:MPO852104 MZJ852104:MZK852104 NJF852104:NJG852104 NTB852104:NTC852104 OCX852104:OCY852104 OMT852104:OMU852104 OWP852104:OWQ852104 PGL852104:PGM852104 PQH852104:PQI852104 QAD852104:QAE852104 QJZ852104:QKA852104 QTV852104:QTW852104 RDR852104:RDS852104 RNN852104:RNO852104 RXJ852104:RXK852104 SHF852104:SHG852104 SRB852104:SRC852104 TAX852104:TAY852104 TKT852104:TKU852104 TUP852104:TUQ852104 UEL852104:UEM852104 UOH852104:UOI852104 UYD852104:UYE852104 VHZ852104:VIA852104 VRV852104:VRW852104 WBR852104:WBS852104 WLN852104:WLO852104 WVJ852104:WVK852104 B917640:C917640 IX917640:IY917640 ST917640:SU917640 ACP917640:ACQ917640 AML917640:AMM917640 AWH917640:AWI917640 BGD917640:BGE917640 BPZ917640:BQA917640 BZV917640:BZW917640 CJR917640:CJS917640 CTN917640:CTO917640 DDJ917640:DDK917640 DNF917640:DNG917640 DXB917640:DXC917640 EGX917640:EGY917640 EQT917640:EQU917640 FAP917640:FAQ917640 FKL917640:FKM917640 FUH917640:FUI917640 GED917640:GEE917640 GNZ917640:GOA917640 GXV917640:GXW917640 HHR917640:HHS917640 HRN917640:HRO917640 IBJ917640:IBK917640 ILF917640:ILG917640 IVB917640:IVC917640 JEX917640:JEY917640 JOT917640:JOU917640 JYP917640:JYQ917640 KIL917640:KIM917640 KSH917640:KSI917640 LCD917640:LCE917640 LLZ917640:LMA917640 LVV917640:LVW917640 MFR917640:MFS917640 MPN917640:MPO917640 MZJ917640:MZK917640 NJF917640:NJG917640 NTB917640:NTC917640 OCX917640:OCY917640 OMT917640:OMU917640 OWP917640:OWQ917640 PGL917640:PGM917640 PQH917640:PQI917640 QAD917640:QAE917640 QJZ917640:QKA917640 QTV917640:QTW917640 RDR917640:RDS917640 RNN917640:RNO917640 RXJ917640:RXK917640 SHF917640:SHG917640 SRB917640:SRC917640 TAX917640:TAY917640 TKT917640:TKU917640 TUP917640:TUQ917640 UEL917640:UEM917640 UOH917640:UOI917640 UYD917640:UYE917640 VHZ917640:VIA917640 VRV917640:VRW917640 WBR917640:WBS917640 WLN917640:WLO917640 WVJ917640:WVK917640 B983176:C983176 IX983176:IY983176 ST983176:SU983176 ACP983176:ACQ983176 AML983176:AMM983176 AWH983176:AWI983176 BGD983176:BGE983176 BPZ983176:BQA983176 BZV983176:BZW983176 CJR983176:CJS983176 CTN983176:CTO983176 DDJ983176:DDK983176 DNF983176:DNG983176 DXB983176:DXC983176 EGX983176:EGY983176 EQT983176:EQU983176 FAP983176:FAQ983176 FKL983176:FKM983176 FUH983176:FUI983176 GED983176:GEE983176 GNZ983176:GOA983176 GXV983176:GXW983176 HHR983176:HHS983176 HRN983176:HRO983176 IBJ983176:IBK983176 ILF983176:ILG983176 IVB983176:IVC983176 JEX983176:JEY983176 JOT983176:JOU983176 JYP983176:JYQ983176 KIL983176:KIM983176 KSH983176:KSI983176 LCD983176:LCE983176 LLZ983176:LMA983176 LVV983176:LVW983176 MFR983176:MFS983176 MPN983176:MPO983176 MZJ983176:MZK983176 NJF983176:NJG983176 NTB983176:NTC983176 OCX983176:OCY983176 OMT983176:OMU983176 OWP983176:OWQ983176 PGL983176:PGM983176 PQH983176:PQI983176 QAD983176:QAE983176 QJZ983176:QKA983176 QTV983176:QTW983176 RDR983176:RDS983176 RNN983176:RNO983176 RXJ983176:RXK983176 SHF983176:SHG983176 SRB983176:SRC983176 TAX983176:TAY983176 TKT983176:TKU983176 TUP983176:TUQ983176 UEL983176:UEM983176 UOH983176:UOI983176 UYD983176:UYE983176 VHZ983176:VIA983176 VRV983176:VRW983176 WBR983176:WBS983176 WLN983176:WLO983176 WVJ983176:WVK983176 B5:B127 B65541:B65663 B131077:B131199 B196613:B196735 B262149:B262271 B327685:B327807 B393221:B393343 B458757:B458879 B524293:B524415 B589829:B589951 B655365:B655487 B720901:B721023 B786437:B786559 B851973:B852095 B917509:B917631 B983045:B983167 C5:C128 C65541:C65664 C131077:C131200 C196613:C196736 C262149:C262272 C327685:C327808 C393221:C393344 C458757:C458880 C524293:C524416 C589829:C589952 C655365:C655488 C720901:C721024 C786437:C786560 C851973:C852096 C917509:C917632 C983045:C983168 IX5:IX127 IX65541:IX65663 IX131077:IX131199 IX196613:IX196735 IX262149:IX262271 IX327685:IX327807 IX393221:IX393343 IX458757:IX458879 IX524293:IX524415 IX589829:IX589951 IX655365:IX655487 IX720901:IX721023 IX786437:IX786559 IX851973:IX852095 IX917509:IX917631 IX983045:IX983167 IY5:IY128 IY65541:IY65664 IY131077:IY131200 IY196613:IY196736 IY262149:IY262272 IY327685:IY327808 IY393221:IY393344 IY458757:IY458880 IY524293:IY524416 IY589829:IY589952 IY655365:IY655488 IY720901:IY721024 IY786437:IY786560 IY851973:IY852096 IY917509:IY917632 IY983045:IY983168 ST5:ST127 ST65541:ST65663 ST131077:ST131199 ST196613:ST196735 ST262149:ST262271 ST327685:ST327807 ST393221:ST393343 ST458757:ST458879 ST524293:ST524415 ST589829:ST589951 ST655365:ST655487 ST720901:ST721023 ST786437:ST786559 ST851973:ST852095 ST917509:ST917631 ST983045:ST983167 SU5:SU128 SU65541:SU65664 SU131077:SU131200 SU196613:SU196736 SU262149:SU262272 SU327685:SU327808 SU393221:SU393344 SU458757:SU458880 SU524293:SU524416 SU589829:SU589952 SU655365:SU655488 SU720901:SU721024 SU786437:SU786560 SU851973:SU852096 SU917509:SU917632 SU983045:SU983168 ACP5:ACP127 ACP65541:ACP65663 ACP131077:ACP131199 ACP196613:ACP196735 ACP262149:ACP262271 ACP327685:ACP327807 ACP393221:ACP393343 ACP458757:ACP458879 ACP524293:ACP524415 ACP589829:ACP589951 ACP655365:ACP655487 ACP720901:ACP721023 ACP786437:ACP786559 ACP851973:ACP852095 ACP917509:ACP917631 ACP983045:ACP983167 ACQ5:ACQ128 ACQ65541:ACQ65664 ACQ131077:ACQ131200 ACQ196613:ACQ196736 ACQ262149:ACQ262272 ACQ327685:ACQ327808 ACQ393221:ACQ393344 ACQ458757:ACQ458880 ACQ524293:ACQ524416 ACQ589829:ACQ589952 ACQ655365:ACQ655488 ACQ720901:ACQ721024 ACQ786437:ACQ786560 ACQ851973:ACQ852096 ACQ917509:ACQ917632 ACQ983045:ACQ983168 AML5:AML127 AML65541:AML65663 AML131077:AML131199 AML196613:AML196735 AML262149:AML262271 AML327685:AML327807 AML393221:AML393343 AML458757:AML458879 AML524293:AML524415 AML589829:AML589951 AML655365:AML655487 AML720901:AML721023 AML786437:AML786559 AML851973:AML852095 AML917509:AML917631 AML983045:AML983167 AMM5:AMM128 AMM65541:AMM65664 AMM131077:AMM131200 AMM196613:AMM196736 AMM262149:AMM262272 AMM327685:AMM327808 AMM393221:AMM393344 AMM458757:AMM458880 AMM524293:AMM524416 AMM589829:AMM589952 AMM655365:AMM655488 AMM720901:AMM721024 AMM786437:AMM786560 AMM851973:AMM852096 AMM917509:AMM917632 AMM983045:AMM983168 AWH5:AWH127 AWH65541:AWH65663 AWH131077:AWH131199 AWH196613:AWH196735 AWH262149:AWH262271 AWH327685:AWH327807 AWH393221:AWH393343 AWH458757:AWH458879 AWH524293:AWH524415 AWH589829:AWH589951 AWH655365:AWH655487 AWH720901:AWH721023 AWH786437:AWH786559 AWH851973:AWH852095 AWH917509:AWH917631 AWH983045:AWH983167 AWI5:AWI128 AWI65541:AWI65664 AWI131077:AWI131200 AWI196613:AWI196736 AWI262149:AWI262272 AWI327685:AWI327808 AWI393221:AWI393344 AWI458757:AWI458880 AWI524293:AWI524416 AWI589829:AWI589952 AWI655365:AWI655488 AWI720901:AWI721024 AWI786437:AWI786560 AWI851973:AWI852096 AWI917509:AWI917632 AWI983045:AWI983168 BGD5:BGD127 BGD65541:BGD65663 BGD131077:BGD131199 BGD196613:BGD196735 BGD262149:BGD262271 BGD327685:BGD327807 BGD393221:BGD393343 BGD458757:BGD458879 BGD524293:BGD524415 BGD589829:BGD589951 BGD655365:BGD655487 BGD720901:BGD721023 BGD786437:BGD786559 BGD851973:BGD852095 BGD917509:BGD917631 BGD983045:BGD983167 BGE5:BGE128 BGE65541:BGE65664 BGE131077:BGE131200 BGE196613:BGE196736 BGE262149:BGE262272 BGE327685:BGE327808 BGE393221:BGE393344 BGE458757:BGE458880 BGE524293:BGE524416 BGE589829:BGE589952 BGE655365:BGE655488 BGE720901:BGE721024 BGE786437:BGE786560 BGE851973:BGE852096 BGE917509:BGE917632 BGE983045:BGE983168 BPZ5:BPZ127 BPZ65541:BPZ65663 BPZ131077:BPZ131199 BPZ196613:BPZ196735 BPZ262149:BPZ262271 BPZ327685:BPZ327807 BPZ393221:BPZ393343 BPZ458757:BPZ458879 BPZ524293:BPZ524415 BPZ589829:BPZ589951 BPZ655365:BPZ655487 BPZ720901:BPZ721023 BPZ786437:BPZ786559 BPZ851973:BPZ852095 BPZ917509:BPZ917631 BPZ983045:BPZ983167 BQA5:BQA128 BQA65541:BQA65664 BQA131077:BQA131200 BQA196613:BQA196736 BQA262149:BQA262272 BQA327685:BQA327808 BQA393221:BQA393344 BQA458757:BQA458880 BQA524293:BQA524416 BQA589829:BQA589952 BQA655365:BQA655488 BQA720901:BQA721024 BQA786437:BQA786560 BQA851973:BQA852096 BQA917509:BQA917632 BQA983045:BQA983168 BZV5:BZV127 BZV65541:BZV65663 BZV131077:BZV131199 BZV196613:BZV196735 BZV262149:BZV262271 BZV327685:BZV327807 BZV393221:BZV393343 BZV458757:BZV458879 BZV524293:BZV524415 BZV589829:BZV589951 BZV655365:BZV655487 BZV720901:BZV721023 BZV786437:BZV786559 BZV851973:BZV852095 BZV917509:BZV917631 BZV983045:BZV983167 BZW5:BZW128 BZW65541:BZW65664 BZW131077:BZW131200 BZW196613:BZW196736 BZW262149:BZW262272 BZW327685:BZW327808 BZW393221:BZW393344 BZW458757:BZW458880 BZW524293:BZW524416 BZW589829:BZW589952 BZW655365:BZW655488 BZW720901:BZW721024 BZW786437:BZW786560 BZW851973:BZW852096 BZW917509:BZW917632 BZW983045:BZW983168 CJR5:CJR127 CJR65541:CJR65663 CJR131077:CJR131199 CJR196613:CJR196735 CJR262149:CJR262271 CJR327685:CJR327807 CJR393221:CJR393343 CJR458757:CJR458879 CJR524293:CJR524415 CJR589829:CJR589951 CJR655365:CJR655487 CJR720901:CJR721023 CJR786437:CJR786559 CJR851973:CJR852095 CJR917509:CJR917631 CJR983045:CJR983167 CJS5:CJS128 CJS65541:CJS65664 CJS131077:CJS131200 CJS196613:CJS196736 CJS262149:CJS262272 CJS327685:CJS327808 CJS393221:CJS393344 CJS458757:CJS458880 CJS524293:CJS524416 CJS589829:CJS589952 CJS655365:CJS655488 CJS720901:CJS721024 CJS786437:CJS786560 CJS851973:CJS852096 CJS917509:CJS917632 CJS983045:CJS983168 CTN5:CTN127 CTN65541:CTN65663 CTN131077:CTN131199 CTN196613:CTN196735 CTN262149:CTN262271 CTN327685:CTN327807 CTN393221:CTN393343 CTN458757:CTN458879 CTN524293:CTN524415 CTN589829:CTN589951 CTN655365:CTN655487 CTN720901:CTN721023 CTN786437:CTN786559 CTN851973:CTN852095 CTN917509:CTN917631 CTN983045:CTN983167 CTO5:CTO128 CTO65541:CTO65664 CTO131077:CTO131200 CTO196613:CTO196736 CTO262149:CTO262272 CTO327685:CTO327808 CTO393221:CTO393344 CTO458757:CTO458880 CTO524293:CTO524416 CTO589829:CTO589952 CTO655365:CTO655488 CTO720901:CTO721024 CTO786437:CTO786560 CTO851973:CTO852096 CTO917509:CTO917632 CTO983045:CTO983168 DDJ5:DDJ127 DDJ65541:DDJ65663 DDJ131077:DDJ131199 DDJ196613:DDJ196735 DDJ262149:DDJ262271 DDJ327685:DDJ327807 DDJ393221:DDJ393343 DDJ458757:DDJ458879 DDJ524293:DDJ524415 DDJ589829:DDJ589951 DDJ655365:DDJ655487 DDJ720901:DDJ721023 DDJ786437:DDJ786559 DDJ851973:DDJ852095 DDJ917509:DDJ917631 DDJ983045:DDJ983167 DDK5:DDK128 DDK65541:DDK65664 DDK131077:DDK131200 DDK196613:DDK196736 DDK262149:DDK262272 DDK327685:DDK327808 DDK393221:DDK393344 DDK458757:DDK458880 DDK524293:DDK524416 DDK589829:DDK589952 DDK655365:DDK655488 DDK720901:DDK721024 DDK786437:DDK786560 DDK851973:DDK852096 DDK917509:DDK917632 DDK983045:DDK983168 DNF5:DNF127 DNF65541:DNF65663 DNF131077:DNF131199 DNF196613:DNF196735 DNF262149:DNF262271 DNF327685:DNF327807 DNF393221:DNF393343 DNF458757:DNF458879 DNF524293:DNF524415 DNF589829:DNF589951 DNF655365:DNF655487 DNF720901:DNF721023 DNF786437:DNF786559 DNF851973:DNF852095 DNF917509:DNF917631 DNF983045:DNF983167 DNG5:DNG128 DNG65541:DNG65664 DNG131077:DNG131200 DNG196613:DNG196736 DNG262149:DNG262272 DNG327685:DNG327808 DNG393221:DNG393344 DNG458757:DNG458880 DNG524293:DNG524416 DNG589829:DNG589952 DNG655365:DNG655488 DNG720901:DNG721024 DNG786437:DNG786560 DNG851973:DNG852096 DNG917509:DNG917632 DNG983045:DNG983168 DXB5:DXB127 DXB65541:DXB65663 DXB131077:DXB131199 DXB196613:DXB196735 DXB262149:DXB262271 DXB327685:DXB327807 DXB393221:DXB393343 DXB458757:DXB458879 DXB524293:DXB524415 DXB589829:DXB589951 DXB655365:DXB655487 DXB720901:DXB721023 DXB786437:DXB786559 DXB851973:DXB852095 DXB917509:DXB917631 DXB983045:DXB983167 DXC5:DXC128 DXC65541:DXC65664 DXC131077:DXC131200 DXC196613:DXC196736 DXC262149:DXC262272 DXC327685:DXC327808 DXC393221:DXC393344 DXC458757:DXC458880 DXC524293:DXC524416 DXC589829:DXC589952 DXC655365:DXC655488 DXC720901:DXC721024 DXC786437:DXC786560 DXC851973:DXC852096 DXC917509:DXC917632 DXC983045:DXC983168 EGX5:EGX127 EGX65541:EGX65663 EGX131077:EGX131199 EGX196613:EGX196735 EGX262149:EGX262271 EGX327685:EGX327807 EGX393221:EGX393343 EGX458757:EGX458879 EGX524293:EGX524415 EGX589829:EGX589951 EGX655365:EGX655487 EGX720901:EGX721023 EGX786437:EGX786559 EGX851973:EGX852095 EGX917509:EGX917631 EGX983045:EGX983167 EGY5:EGY128 EGY65541:EGY65664 EGY131077:EGY131200 EGY196613:EGY196736 EGY262149:EGY262272 EGY327685:EGY327808 EGY393221:EGY393344 EGY458757:EGY458880 EGY524293:EGY524416 EGY589829:EGY589952 EGY655365:EGY655488 EGY720901:EGY721024 EGY786437:EGY786560 EGY851973:EGY852096 EGY917509:EGY917632 EGY983045:EGY983168 EQT5:EQT127 EQT65541:EQT65663 EQT131077:EQT131199 EQT196613:EQT196735 EQT262149:EQT262271 EQT327685:EQT327807 EQT393221:EQT393343 EQT458757:EQT458879 EQT524293:EQT524415 EQT589829:EQT589951 EQT655365:EQT655487 EQT720901:EQT721023 EQT786437:EQT786559 EQT851973:EQT852095 EQT917509:EQT917631 EQT983045:EQT983167 EQU5:EQU128 EQU65541:EQU65664 EQU131077:EQU131200 EQU196613:EQU196736 EQU262149:EQU262272 EQU327685:EQU327808 EQU393221:EQU393344 EQU458757:EQU458880 EQU524293:EQU524416 EQU589829:EQU589952 EQU655365:EQU655488 EQU720901:EQU721024 EQU786437:EQU786560 EQU851973:EQU852096 EQU917509:EQU917632 EQU983045:EQU983168 FAP5:FAP127 FAP65541:FAP65663 FAP131077:FAP131199 FAP196613:FAP196735 FAP262149:FAP262271 FAP327685:FAP327807 FAP393221:FAP393343 FAP458757:FAP458879 FAP524293:FAP524415 FAP589829:FAP589951 FAP655365:FAP655487 FAP720901:FAP721023 FAP786437:FAP786559 FAP851973:FAP852095 FAP917509:FAP917631 FAP983045:FAP983167 FAQ5:FAQ128 FAQ65541:FAQ65664 FAQ131077:FAQ131200 FAQ196613:FAQ196736 FAQ262149:FAQ262272 FAQ327685:FAQ327808 FAQ393221:FAQ393344 FAQ458757:FAQ458880 FAQ524293:FAQ524416 FAQ589829:FAQ589952 FAQ655365:FAQ655488 FAQ720901:FAQ721024 FAQ786437:FAQ786560 FAQ851973:FAQ852096 FAQ917509:FAQ917632 FAQ983045:FAQ983168 FKL5:FKL127 FKL65541:FKL65663 FKL131077:FKL131199 FKL196613:FKL196735 FKL262149:FKL262271 FKL327685:FKL327807 FKL393221:FKL393343 FKL458757:FKL458879 FKL524293:FKL524415 FKL589829:FKL589951 FKL655365:FKL655487 FKL720901:FKL721023 FKL786437:FKL786559 FKL851973:FKL852095 FKL917509:FKL917631 FKL983045:FKL983167 FKM5:FKM128 FKM65541:FKM65664 FKM131077:FKM131200 FKM196613:FKM196736 FKM262149:FKM262272 FKM327685:FKM327808 FKM393221:FKM393344 FKM458757:FKM458880 FKM524293:FKM524416 FKM589829:FKM589952 FKM655365:FKM655488 FKM720901:FKM721024 FKM786437:FKM786560 FKM851973:FKM852096 FKM917509:FKM917632 FKM983045:FKM983168 FUH5:FUH127 FUH65541:FUH65663 FUH131077:FUH131199 FUH196613:FUH196735 FUH262149:FUH262271 FUH327685:FUH327807 FUH393221:FUH393343 FUH458757:FUH458879 FUH524293:FUH524415 FUH589829:FUH589951 FUH655365:FUH655487 FUH720901:FUH721023 FUH786437:FUH786559 FUH851973:FUH852095 FUH917509:FUH917631 FUH983045:FUH983167 FUI5:FUI128 FUI65541:FUI65664 FUI131077:FUI131200 FUI196613:FUI196736 FUI262149:FUI262272 FUI327685:FUI327808 FUI393221:FUI393344 FUI458757:FUI458880 FUI524293:FUI524416 FUI589829:FUI589952 FUI655365:FUI655488 FUI720901:FUI721024 FUI786437:FUI786560 FUI851973:FUI852096 FUI917509:FUI917632 FUI983045:FUI983168 GED5:GED127 GED65541:GED65663 GED131077:GED131199 GED196613:GED196735 GED262149:GED262271 GED327685:GED327807 GED393221:GED393343 GED458757:GED458879 GED524293:GED524415 GED589829:GED589951 GED655365:GED655487 GED720901:GED721023 GED786437:GED786559 GED851973:GED852095 GED917509:GED917631 GED983045:GED983167 GEE5:GEE128 GEE65541:GEE65664 GEE131077:GEE131200 GEE196613:GEE196736 GEE262149:GEE262272 GEE327685:GEE327808 GEE393221:GEE393344 GEE458757:GEE458880 GEE524293:GEE524416 GEE589829:GEE589952 GEE655365:GEE655488 GEE720901:GEE721024 GEE786437:GEE786560 GEE851973:GEE852096 GEE917509:GEE917632 GEE983045:GEE983168 GNZ5:GNZ127 GNZ65541:GNZ65663 GNZ131077:GNZ131199 GNZ196613:GNZ196735 GNZ262149:GNZ262271 GNZ327685:GNZ327807 GNZ393221:GNZ393343 GNZ458757:GNZ458879 GNZ524293:GNZ524415 GNZ589829:GNZ589951 GNZ655365:GNZ655487 GNZ720901:GNZ721023 GNZ786437:GNZ786559 GNZ851973:GNZ852095 GNZ917509:GNZ917631 GNZ983045:GNZ983167 GOA5:GOA128 GOA65541:GOA65664 GOA131077:GOA131200 GOA196613:GOA196736 GOA262149:GOA262272 GOA327685:GOA327808 GOA393221:GOA393344 GOA458757:GOA458880 GOA524293:GOA524416 GOA589829:GOA589952 GOA655365:GOA655488 GOA720901:GOA721024 GOA786437:GOA786560 GOA851973:GOA852096 GOA917509:GOA917632 GOA983045:GOA983168 GXV5:GXV127 GXV65541:GXV65663 GXV131077:GXV131199 GXV196613:GXV196735 GXV262149:GXV262271 GXV327685:GXV327807 GXV393221:GXV393343 GXV458757:GXV458879 GXV524293:GXV524415 GXV589829:GXV589951 GXV655365:GXV655487 GXV720901:GXV721023 GXV786437:GXV786559 GXV851973:GXV852095 GXV917509:GXV917631 GXV983045:GXV983167 GXW5:GXW128 GXW65541:GXW65664 GXW131077:GXW131200 GXW196613:GXW196736 GXW262149:GXW262272 GXW327685:GXW327808 GXW393221:GXW393344 GXW458757:GXW458880 GXW524293:GXW524416 GXW589829:GXW589952 GXW655365:GXW655488 GXW720901:GXW721024 GXW786437:GXW786560 GXW851973:GXW852096 GXW917509:GXW917632 GXW983045:GXW983168 HHR5:HHR127 HHR65541:HHR65663 HHR131077:HHR131199 HHR196613:HHR196735 HHR262149:HHR262271 HHR327685:HHR327807 HHR393221:HHR393343 HHR458757:HHR458879 HHR524293:HHR524415 HHR589829:HHR589951 HHR655365:HHR655487 HHR720901:HHR721023 HHR786437:HHR786559 HHR851973:HHR852095 HHR917509:HHR917631 HHR983045:HHR983167 HHS5:HHS128 HHS65541:HHS65664 HHS131077:HHS131200 HHS196613:HHS196736 HHS262149:HHS262272 HHS327685:HHS327808 HHS393221:HHS393344 HHS458757:HHS458880 HHS524293:HHS524416 HHS589829:HHS589952 HHS655365:HHS655488 HHS720901:HHS721024 HHS786437:HHS786560 HHS851973:HHS852096 HHS917509:HHS917632 HHS983045:HHS983168 HRN5:HRN127 HRN65541:HRN65663 HRN131077:HRN131199 HRN196613:HRN196735 HRN262149:HRN262271 HRN327685:HRN327807 HRN393221:HRN393343 HRN458757:HRN458879 HRN524293:HRN524415 HRN589829:HRN589951 HRN655365:HRN655487 HRN720901:HRN721023 HRN786437:HRN786559 HRN851973:HRN852095 HRN917509:HRN917631 HRN983045:HRN983167 HRO5:HRO128 HRO65541:HRO65664 HRO131077:HRO131200 HRO196613:HRO196736 HRO262149:HRO262272 HRO327685:HRO327808 HRO393221:HRO393344 HRO458757:HRO458880 HRO524293:HRO524416 HRO589829:HRO589952 HRO655365:HRO655488 HRO720901:HRO721024 HRO786437:HRO786560 HRO851973:HRO852096 HRO917509:HRO917632 HRO983045:HRO983168 IBJ5:IBJ127 IBJ65541:IBJ65663 IBJ131077:IBJ131199 IBJ196613:IBJ196735 IBJ262149:IBJ262271 IBJ327685:IBJ327807 IBJ393221:IBJ393343 IBJ458757:IBJ458879 IBJ524293:IBJ524415 IBJ589829:IBJ589951 IBJ655365:IBJ655487 IBJ720901:IBJ721023 IBJ786437:IBJ786559 IBJ851973:IBJ852095 IBJ917509:IBJ917631 IBJ983045:IBJ983167 IBK5:IBK128 IBK65541:IBK65664 IBK131077:IBK131200 IBK196613:IBK196736 IBK262149:IBK262272 IBK327685:IBK327808 IBK393221:IBK393344 IBK458757:IBK458880 IBK524293:IBK524416 IBK589829:IBK589952 IBK655365:IBK655488 IBK720901:IBK721024 IBK786437:IBK786560 IBK851973:IBK852096 IBK917509:IBK917632 IBK983045:IBK983168 ILF5:ILF127 ILF65541:ILF65663 ILF131077:ILF131199 ILF196613:ILF196735 ILF262149:ILF262271 ILF327685:ILF327807 ILF393221:ILF393343 ILF458757:ILF458879 ILF524293:ILF524415 ILF589829:ILF589951 ILF655365:ILF655487 ILF720901:ILF721023 ILF786437:ILF786559 ILF851973:ILF852095 ILF917509:ILF917631 ILF983045:ILF983167 ILG5:ILG128 ILG65541:ILG65664 ILG131077:ILG131200 ILG196613:ILG196736 ILG262149:ILG262272 ILG327685:ILG327808 ILG393221:ILG393344 ILG458757:ILG458880 ILG524293:ILG524416 ILG589829:ILG589952 ILG655365:ILG655488 ILG720901:ILG721024 ILG786437:ILG786560 ILG851973:ILG852096 ILG917509:ILG917632 ILG983045:ILG983168 IVB5:IVB127 IVB65541:IVB65663 IVB131077:IVB131199 IVB196613:IVB196735 IVB262149:IVB262271 IVB327685:IVB327807 IVB393221:IVB393343 IVB458757:IVB458879 IVB524293:IVB524415 IVB589829:IVB589951 IVB655365:IVB655487 IVB720901:IVB721023 IVB786437:IVB786559 IVB851973:IVB852095 IVB917509:IVB917631 IVB983045:IVB983167 IVC5:IVC128 IVC65541:IVC65664 IVC131077:IVC131200 IVC196613:IVC196736 IVC262149:IVC262272 IVC327685:IVC327808 IVC393221:IVC393344 IVC458757:IVC458880 IVC524293:IVC524416 IVC589829:IVC589952 IVC655365:IVC655488 IVC720901:IVC721024 IVC786437:IVC786560 IVC851973:IVC852096 IVC917509:IVC917632 IVC983045:IVC983168 JEX5:JEX127 JEX65541:JEX65663 JEX131077:JEX131199 JEX196613:JEX196735 JEX262149:JEX262271 JEX327685:JEX327807 JEX393221:JEX393343 JEX458757:JEX458879 JEX524293:JEX524415 JEX589829:JEX589951 JEX655365:JEX655487 JEX720901:JEX721023 JEX786437:JEX786559 JEX851973:JEX852095 JEX917509:JEX917631 JEX983045:JEX983167 JEY5:JEY128 JEY65541:JEY65664 JEY131077:JEY131200 JEY196613:JEY196736 JEY262149:JEY262272 JEY327685:JEY327808 JEY393221:JEY393344 JEY458757:JEY458880 JEY524293:JEY524416 JEY589829:JEY589952 JEY655365:JEY655488 JEY720901:JEY721024 JEY786437:JEY786560 JEY851973:JEY852096 JEY917509:JEY917632 JEY983045:JEY983168 JOT5:JOT127 JOT65541:JOT65663 JOT131077:JOT131199 JOT196613:JOT196735 JOT262149:JOT262271 JOT327685:JOT327807 JOT393221:JOT393343 JOT458757:JOT458879 JOT524293:JOT524415 JOT589829:JOT589951 JOT655365:JOT655487 JOT720901:JOT721023 JOT786437:JOT786559 JOT851973:JOT852095 JOT917509:JOT917631 JOT983045:JOT983167 JOU5:JOU128 JOU65541:JOU65664 JOU131077:JOU131200 JOU196613:JOU196736 JOU262149:JOU262272 JOU327685:JOU327808 JOU393221:JOU393344 JOU458757:JOU458880 JOU524293:JOU524416 JOU589829:JOU589952 JOU655365:JOU655488 JOU720901:JOU721024 JOU786437:JOU786560 JOU851973:JOU852096 JOU917509:JOU917632 JOU983045:JOU983168 JYP5:JYP127 JYP65541:JYP65663 JYP131077:JYP131199 JYP196613:JYP196735 JYP262149:JYP262271 JYP327685:JYP327807 JYP393221:JYP393343 JYP458757:JYP458879 JYP524293:JYP524415 JYP589829:JYP589951 JYP655365:JYP655487 JYP720901:JYP721023 JYP786437:JYP786559 JYP851973:JYP852095 JYP917509:JYP917631 JYP983045:JYP983167 JYQ5:JYQ128 JYQ65541:JYQ65664 JYQ131077:JYQ131200 JYQ196613:JYQ196736 JYQ262149:JYQ262272 JYQ327685:JYQ327808 JYQ393221:JYQ393344 JYQ458757:JYQ458880 JYQ524293:JYQ524416 JYQ589829:JYQ589952 JYQ655365:JYQ655488 JYQ720901:JYQ721024 JYQ786437:JYQ786560 JYQ851973:JYQ852096 JYQ917509:JYQ917632 JYQ983045:JYQ983168 KIL5:KIL127 KIL65541:KIL65663 KIL131077:KIL131199 KIL196613:KIL196735 KIL262149:KIL262271 KIL327685:KIL327807 KIL393221:KIL393343 KIL458757:KIL458879 KIL524293:KIL524415 KIL589829:KIL589951 KIL655365:KIL655487 KIL720901:KIL721023 KIL786437:KIL786559 KIL851973:KIL852095 KIL917509:KIL917631 KIL983045:KIL983167 KIM5:KIM128 KIM65541:KIM65664 KIM131077:KIM131200 KIM196613:KIM196736 KIM262149:KIM262272 KIM327685:KIM327808 KIM393221:KIM393344 KIM458757:KIM458880 KIM524293:KIM524416 KIM589829:KIM589952 KIM655365:KIM655488 KIM720901:KIM721024 KIM786437:KIM786560 KIM851973:KIM852096 KIM917509:KIM917632 KIM983045:KIM983168 KSH5:KSH127 KSH65541:KSH65663 KSH131077:KSH131199 KSH196613:KSH196735 KSH262149:KSH262271 KSH327685:KSH327807 KSH393221:KSH393343 KSH458757:KSH458879 KSH524293:KSH524415 KSH589829:KSH589951 KSH655365:KSH655487 KSH720901:KSH721023 KSH786437:KSH786559 KSH851973:KSH852095 KSH917509:KSH917631 KSH983045:KSH983167 KSI5:KSI128 KSI65541:KSI65664 KSI131077:KSI131200 KSI196613:KSI196736 KSI262149:KSI262272 KSI327685:KSI327808 KSI393221:KSI393344 KSI458757:KSI458880 KSI524293:KSI524416 KSI589829:KSI589952 KSI655365:KSI655488 KSI720901:KSI721024 KSI786437:KSI786560 KSI851973:KSI852096 KSI917509:KSI917632 KSI983045:KSI983168 LCD5:LCD127 LCD65541:LCD65663 LCD131077:LCD131199 LCD196613:LCD196735 LCD262149:LCD262271 LCD327685:LCD327807 LCD393221:LCD393343 LCD458757:LCD458879 LCD524293:LCD524415 LCD589829:LCD589951 LCD655365:LCD655487 LCD720901:LCD721023 LCD786437:LCD786559 LCD851973:LCD852095 LCD917509:LCD917631 LCD983045:LCD983167 LCE5:LCE128 LCE65541:LCE65664 LCE131077:LCE131200 LCE196613:LCE196736 LCE262149:LCE262272 LCE327685:LCE327808 LCE393221:LCE393344 LCE458757:LCE458880 LCE524293:LCE524416 LCE589829:LCE589952 LCE655365:LCE655488 LCE720901:LCE721024 LCE786437:LCE786560 LCE851973:LCE852096 LCE917509:LCE917632 LCE983045:LCE983168 LLZ5:LLZ127 LLZ65541:LLZ65663 LLZ131077:LLZ131199 LLZ196613:LLZ196735 LLZ262149:LLZ262271 LLZ327685:LLZ327807 LLZ393221:LLZ393343 LLZ458757:LLZ458879 LLZ524293:LLZ524415 LLZ589829:LLZ589951 LLZ655365:LLZ655487 LLZ720901:LLZ721023 LLZ786437:LLZ786559 LLZ851973:LLZ852095 LLZ917509:LLZ917631 LLZ983045:LLZ983167 LMA5:LMA128 LMA65541:LMA65664 LMA131077:LMA131200 LMA196613:LMA196736 LMA262149:LMA262272 LMA327685:LMA327808 LMA393221:LMA393344 LMA458757:LMA458880 LMA524293:LMA524416 LMA589829:LMA589952 LMA655365:LMA655488 LMA720901:LMA721024 LMA786437:LMA786560 LMA851973:LMA852096 LMA917509:LMA917632 LMA983045:LMA983168 LVV5:LVV127 LVV65541:LVV65663 LVV131077:LVV131199 LVV196613:LVV196735 LVV262149:LVV262271 LVV327685:LVV327807 LVV393221:LVV393343 LVV458757:LVV458879 LVV524293:LVV524415 LVV589829:LVV589951 LVV655365:LVV655487 LVV720901:LVV721023 LVV786437:LVV786559 LVV851973:LVV852095 LVV917509:LVV917631 LVV983045:LVV983167 LVW5:LVW128 LVW65541:LVW65664 LVW131077:LVW131200 LVW196613:LVW196736 LVW262149:LVW262272 LVW327685:LVW327808 LVW393221:LVW393344 LVW458757:LVW458880 LVW524293:LVW524416 LVW589829:LVW589952 LVW655365:LVW655488 LVW720901:LVW721024 LVW786437:LVW786560 LVW851973:LVW852096 LVW917509:LVW917632 LVW983045:LVW983168 MFR5:MFR127 MFR65541:MFR65663 MFR131077:MFR131199 MFR196613:MFR196735 MFR262149:MFR262271 MFR327685:MFR327807 MFR393221:MFR393343 MFR458757:MFR458879 MFR524293:MFR524415 MFR589829:MFR589951 MFR655365:MFR655487 MFR720901:MFR721023 MFR786437:MFR786559 MFR851973:MFR852095 MFR917509:MFR917631 MFR983045:MFR983167 MFS5:MFS128 MFS65541:MFS65664 MFS131077:MFS131200 MFS196613:MFS196736 MFS262149:MFS262272 MFS327685:MFS327808 MFS393221:MFS393344 MFS458757:MFS458880 MFS524293:MFS524416 MFS589829:MFS589952 MFS655365:MFS655488 MFS720901:MFS721024 MFS786437:MFS786560 MFS851973:MFS852096 MFS917509:MFS917632 MFS983045:MFS983168 MPN5:MPN127 MPN65541:MPN65663 MPN131077:MPN131199 MPN196613:MPN196735 MPN262149:MPN262271 MPN327685:MPN327807 MPN393221:MPN393343 MPN458757:MPN458879 MPN524293:MPN524415 MPN589829:MPN589951 MPN655365:MPN655487 MPN720901:MPN721023 MPN786437:MPN786559 MPN851973:MPN852095 MPN917509:MPN917631 MPN983045:MPN983167 MPO5:MPO128 MPO65541:MPO65664 MPO131077:MPO131200 MPO196613:MPO196736 MPO262149:MPO262272 MPO327685:MPO327808 MPO393221:MPO393344 MPO458757:MPO458880 MPO524293:MPO524416 MPO589829:MPO589952 MPO655365:MPO655488 MPO720901:MPO721024 MPO786437:MPO786560 MPO851973:MPO852096 MPO917509:MPO917632 MPO983045:MPO983168 MZJ5:MZJ127 MZJ65541:MZJ65663 MZJ131077:MZJ131199 MZJ196613:MZJ196735 MZJ262149:MZJ262271 MZJ327685:MZJ327807 MZJ393221:MZJ393343 MZJ458757:MZJ458879 MZJ524293:MZJ524415 MZJ589829:MZJ589951 MZJ655365:MZJ655487 MZJ720901:MZJ721023 MZJ786437:MZJ786559 MZJ851973:MZJ852095 MZJ917509:MZJ917631 MZJ983045:MZJ983167 MZK5:MZK128 MZK65541:MZK65664 MZK131077:MZK131200 MZK196613:MZK196736 MZK262149:MZK262272 MZK327685:MZK327808 MZK393221:MZK393344 MZK458757:MZK458880 MZK524293:MZK524416 MZK589829:MZK589952 MZK655365:MZK655488 MZK720901:MZK721024 MZK786437:MZK786560 MZK851973:MZK852096 MZK917509:MZK917632 MZK983045:MZK983168 NJF5:NJF127 NJF65541:NJF65663 NJF131077:NJF131199 NJF196613:NJF196735 NJF262149:NJF262271 NJF327685:NJF327807 NJF393221:NJF393343 NJF458757:NJF458879 NJF524293:NJF524415 NJF589829:NJF589951 NJF655365:NJF655487 NJF720901:NJF721023 NJF786437:NJF786559 NJF851973:NJF852095 NJF917509:NJF917631 NJF983045:NJF983167 NJG5:NJG128 NJG65541:NJG65664 NJG131077:NJG131200 NJG196613:NJG196736 NJG262149:NJG262272 NJG327685:NJG327808 NJG393221:NJG393344 NJG458757:NJG458880 NJG524293:NJG524416 NJG589829:NJG589952 NJG655365:NJG655488 NJG720901:NJG721024 NJG786437:NJG786560 NJG851973:NJG852096 NJG917509:NJG917632 NJG983045:NJG983168 NTB5:NTB127 NTB65541:NTB65663 NTB131077:NTB131199 NTB196613:NTB196735 NTB262149:NTB262271 NTB327685:NTB327807 NTB393221:NTB393343 NTB458757:NTB458879 NTB524293:NTB524415 NTB589829:NTB589951 NTB655365:NTB655487 NTB720901:NTB721023 NTB786437:NTB786559 NTB851973:NTB852095 NTB917509:NTB917631 NTB983045:NTB983167 NTC5:NTC128 NTC65541:NTC65664 NTC131077:NTC131200 NTC196613:NTC196736 NTC262149:NTC262272 NTC327685:NTC327808 NTC393221:NTC393344 NTC458757:NTC458880 NTC524293:NTC524416 NTC589829:NTC589952 NTC655365:NTC655488 NTC720901:NTC721024 NTC786437:NTC786560 NTC851973:NTC852096 NTC917509:NTC917632 NTC983045:NTC983168 OCX5:OCX127 OCX65541:OCX65663 OCX131077:OCX131199 OCX196613:OCX196735 OCX262149:OCX262271 OCX327685:OCX327807 OCX393221:OCX393343 OCX458757:OCX458879 OCX524293:OCX524415 OCX589829:OCX589951 OCX655365:OCX655487 OCX720901:OCX721023 OCX786437:OCX786559 OCX851973:OCX852095 OCX917509:OCX917631 OCX983045:OCX983167 OCY5:OCY128 OCY65541:OCY65664 OCY131077:OCY131200 OCY196613:OCY196736 OCY262149:OCY262272 OCY327685:OCY327808 OCY393221:OCY393344 OCY458757:OCY458880 OCY524293:OCY524416 OCY589829:OCY589952 OCY655365:OCY655488 OCY720901:OCY721024 OCY786437:OCY786560 OCY851973:OCY852096 OCY917509:OCY917632 OCY983045:OCY983168 OMT5:OMT127 OMT65541:OMT65663 OMT131077:OMT131199 OMT196613:OMT196735 OMT262149:OMT262271 OMT327685:OMT327807 OMT393221:OMT393343 OMT458757:OMT458879 OMT524293:OMT524415 OMT589829:OMT589951 OMT655365:OMT655487 OMT720901:OMT721023 OMT786437:OMT786559 OMT851973:OMT852095 OMT917509:OMT917631 OMT983045:OMT983167 OMU5:OMU128 OMU65541:OMU65664 OMU131077:OMU131200 OMU196613:OMU196736 OMU262149:OMU262272 OMU327685:OMU327808 OMU393221:OMU393344 OMU458757:OMU458880 OMU524293:OMU524416 OMU589829:OMU589952 OMU655365:OMU655488 OMU720901:OMU721024 OMU786437:OMU786560 OMU851973:OMU852096 OMU917509:OMU917632 OMU983045:OMU983168 OWP5:OWP127 OWP65541:OWP65663 OWP131077:OWP131199 OWP196613:OWP196735 OWP262149:OWP262271 OWP327685:OWP327807 OWP393221:OWP393343 OWP458757:OWP458879 OWP524293:OWP524415 OWP589829:OWP589951 OWP655365:OWP655487 OWP720901:OWP721023 OWP786437:OWP786559 OWP851973:OWP852095 OWP917509:OWP917631 OWP983045:OWP983167 OWQ5:OWQ128 OWQ65541:OWQ65664 OWQ131077:OWQ131200 OWQ196613:OWQ196736 OWQ262149:OWQ262272 OWQ327685:OWQ327808 OWQ393221:OWQ393344 OWQ458757:OWQ458880 OWQ524293:OWQ524416 OWQ589829:OWQ589952 OWQ655365:OWQ655488 OWQ720901:OWQ721024 OWQ786437:OWQ786560 OWQ851973:OWQ852096 OWQ917509:OWQ917632 OWQ983045:OWQ983168 PGL5:PGL127 PGL65541:PGL65663 PGL131077:PGL131199 PGL196613:PGL196735 PGL262149:PGL262271 PGL327685:PGL327807 PGL393221:PGL393343 PGL458757:PGL458879 PGL524293:PGL524415 PGL589829:PGL589951 PGL655365:PGL655487 PGL720901:PGL721023 PGL786437:PGL786559 PGL851973:PGL852095 PGL917509:PGL917631 PGL983045:PGL983167 PGM5:PGM128 PGM65541:PGM65664 PGM131077:PGM131200 PGM196613:PGM196736 PGM262149:PGM262272 PGM327685:PGM327808 PGM393221:PGM393344 PGM458757:PGM458880 PGM524293:PGM524416 PGM589829:PGM589952 PGM655365:PGM655488 PGM720901:PGM721024 PGM786437:PGM786560 PGM851973:PGM852096 PGM917509:PGM917632 PGM983045:PGM983168 PQH5:PQH127 PQH65541:PQH65663 PQH131077:PQH131199 PQH196613:PQH196735 PQH262149:PQH262271 PQH327685:PQH327807 PQH393221:PQH393343 PQH458757:PQH458879 PQH524293:PQH524415 PQH589829:PQH589951 PQH655365:PQH655487 PQH720901:PQH721023 PQH786437:PQH786559 PQH851973:PQH852095 PQH917509:PQH917631 PQH983045:PQH983167 PQI5:PQI128 PQI65541:PQI65664 PQI131077:PQI131200 PQI196613:PQI196736 PQI262149:PQI262272 PQI327685:PQI327808 PQI393221:PQI393344 PQI458757:PQI458880 PQI524293:PQI524416 PQI589829:PQI589952 PQI655365:PQI655488 PQI720901:PQI721024 PQI786437:PQI786560 PQI851973:PQI852096 PQI917509:PQI917632 PQI983045:PQI983168 QAD5:QAD127 QAD65541:QAD65663 QAD131077:QAD131199 QAD196613:QAD196735 QAD262149:QAD262271 QAD327685:QAD327807 QAD393221:QAD393343 QAD458757:QAD458879 QAD524293:QAD524415 QAD589829:QAD589951 QAD655365:QAD655487 QAD720901:QAD721023 QAD786437:QAD786559 QAD851973:QAD852095 QAD917509:QAD917631 QAD983045:QAD983167 QAE5:QAE128 QAE65541:QAE65664 QAE131077:QAE131200 QAE196613:QAE196736 QAE262149:QAE262272 QAE327685:QAE327808 QAE393221:QAE393344 QAE458757:QAE458880 QAE524293:QAE524416 QAE589829:QAE589952 QAE655365:QAE655488 QAE720901:QAE721024 QAE786437:QAE786560 QAE851973:QAE852096 QAE917509:QAE917632 QAE983045:QAE983168 QJZ5:QJZ127 QJZ65541:QJZ65663 QJZ131077:QJZ131199 QJZ196613:QJZ196735 QJZ262149:QJZ262271 QJZ327685:QJZ327807 QJZ393221:QJZ393343 QJZ458757:QJZ458879 QJZ524293:QJZ524415 QJZ589829:QJZ589951 QJZ655365:QJZ655487 QJZ720901:QJZ721023 QJZ786437:QJZ786559 QJZ851973:QJZ852095 QJZ917509:QJZ917631 QJZ983045:QJZ983167 QKA5:QKA128 QKA65541:QKA65664 QKA131077:QKA131200 QKA196613:QKA196736 QKA262149:QKA262272 QKA327685:QKA327808 QKA393221:QKA393344 QKA458757:QKA458880 QKA524293:QKA524416 QKA589829:QKA589952 QKA655365:QKA655488 QKA720901:QKA721024 QKA786437:QKA786560 QKA851973:QKA852096 QKA917509:QKA917632 QKA983045:QKA983168 QTV5:QTV127 QTV65541:QTV65663 QTV131077:QTV131199 QTV196613:QTV196735 QTV262149:QTV262271 QTV327685:QTV327807 QTV393221:QTV393343 QTV458757:QTV458879 QTV524293:QTV524415 QTV589829:QTV589951 QTV655365:QTV655487 QTV720901:QTV721023 QTV786437:QTV786559 QTV851973:QTV852095 QTV917509:QTV917631 QTV983045:QTV983167 QTW5:QTW128 QTW65541:QTW65664 QTW131077:QTW131200 QTW196613:QTW196736 QTW262149:QTW262272 QTW327685:QTW327808 QTW393221:QTW393344 QTW458757:QTW458880 QTW524293:QTW524416 QTW589829:QTW589952 QTW655365:QTW655488 QTW720901:QTW721024 QTW786437:QTW786560 QTW851973:QTW852096 QTW917509:QTW917632 QTW983045:QTW983168 RDR5:RDR127 RDR65541:RDR65663 RDR131077:RDR131199 RDR196613:RDR196735 RDR262149:RDR262271 RDR327685:RDR327807 RDR393221:RDR393343 RDR458757:RDR458879 RDR524293:RDR524415 RDR589829:RDR589951 RDR655365:RDR655487 RDR720901:RDR721023 RDR786437:RDR786559 RDR851973:RDR852095 RDR917509:RDR917631 RDR983045:RDR983167 RDS5:RDS128 RDS65541:RDS65664 RDS131077:RDS131200 RDS196613:RDS196736 RDS262149:RDS262272 RDS327685:RDS327808 RDS393221:RDS393344 RDS458757:RDS458880 RDS524293:RDS524416 RDS589829:RDS589952 RDS655365:RDS655488 RDS720901:RDS721024 RDS786437:RDS786560 RDS851973:RDS852096 RDS917509:RDS917632 RDS983045:RDS983168 RNN5:RNN127 RNN65541:RNN65663 RNN131077:RNN131199 RNN196613:RNN196735 RNN262149:RNN262271 RNN327685:RNN327807 RNN393221:RNN393343 RNN458757:RNN458879 RNN524293:RNN524415 RNN589829:RNN589951 RNN655365:RNN655487 RNN720901:RNN721023 RNN786437:RNN786559 RNN851973:RNN852095 RNN917509:RNN917631 RNN983045:RNN983167 RNO5:RNO128 RNO65541:RNO65664 RNO131077:RNO131200 RNO196613:RNO196736 RNO262149:RNO262272 RNO327685:RNO327808 RNO393221:RNO393344 RNO458757:RNO458880 RNO524293:RNO524416 RNO589829:RNO589952 RNO655365:RNO655488 RNO720901:RNO721024 RNO786437:RNO786560 RNO851973:RNO852096 RNO917509:RNO917632 RNO983045:RNO983168 RXJ5:RXJ127 RXJ65541:RXJ65663 RXJ131077:RXJ131199 RXJ196613:RXJ196735 RXJ262149:RXJ262271 RXJ327685:RXJ327807 RXJ393221:RXJ393343 RXJ458757:RXJ458879 RXJ524293:RXJ524415 RXJ589829:RXJ589951 RXJ655365:RXJ655487 RXJ720901:RXJ721023 RXJ786437:RXJ786559 RXJ851973:RXJ852095 RXJ917509:RXJ917631 RXJ983045:RXJ983167 RXK5:RXK128 RXK65541:RXK65664 RXK131077:RXK131200 RXK196613:RXK196736 RXK262149:RXK262272 RXK327685:RXK327808 RXK393221:RXK393344 RXK458757:RXK458880 RXK524293:RXK524416 RXK589829:RXK589952 RXK655365:RXK655488 RXK720901:RXK721024 RXK786437:RXK786560 RXK851973:RXK852096 RXK917509:RXK917632 RXK983045:RXK983168 SHF5:SHF127 SHF65541:SHF65663 SHF131077:SHF131199 SHF196613:SHF196735 SHF262149:SHF262271 SHF327685:SHF327807 SHF393221:SHF393343 SHF458757:SHF458879 SHF524293:SHF524415 SHF589829:SHF589951 SHF655365:SHF655487 SHF720901:SHF721023 SHF786437:SHF786559 SHF851973:SHF852095 SHF917509:SHF917631 SHF983045:SHF983167 SHG5:SHG128 SHG65541:SHG65664 SHG131077:SHG131200 SHG196613:SHG196736 SHG262149:SHG262272 SHG327685:SHG327808 SHG393221:SHG393344 SHG458757:SHG458880 SHG524293:SHG524416 SHG589829:SHG589952 SHG655365:SHG655488 SHG720901:SHG721024 SHG786437:SHG786560 SHG851973:SHG852096 SHG917509:SHG917632 SHG983045:SHG983168 SRB5:SRB127 SRB65541:SRB65663 SRB131077:SRB131199 SRB196613:SRB196735 SRB262149:SRB262271 SRB327685:SRB327807 SRB393221:SRB393343 SRB458757:SRB458879 SRB524293:SRB524415 SRB589829:SRB589951 SRB655365:SRB655487 SRB720901:SRB721023 SRB786437:SRB786559 SRB851973:SRB852095 SRB917509:SRB917631 SRB983045:SRB983167 SRC5:SRC128 SRC65541:SRC65664 SRC131077:SRC131200 SRC196613:SRC196736 SRC262149:SRC262272 SRC327685:SRC327808 SRC393221:SRC393344 SRC458757:SRC458880 SRC524293:SRC524416 SRC589829:SRC589952 SRC655365:SRC655488 SRC720901:SRC721024 SRC786437:SRC786560 SRC851973:SRC852096 SRC917509:SRC917632 SRC983045:SRC983168 TAX5:TAX127 TAX65541:TAX65663 TAX131077:TAX131199 TAX196613:TAX196735 TAX262149:TAX262271 TAX327685:TAX327807 TAX393221:TAX393343 TAX458757:TAX458879 TAX524293:TAX524415 TAX589829:TAX589951 TAX655365:TAX655487 TAX720901:TAX721023 TAX786437:TAX786559 TAX851973:TAX852095 TAX917509:TAX917631 TAX983045:TAX983167 TAY5:TAY128 TAY65541:TAY65664 TAY131077:TAY131200 TAY196613:TAY196736 TAY262149:TAY262272 TAY327685:TAY327808 TAY393221:TAY393344 TAY458757:TAY458880 TAY524293:TAY524416 TAY589829:TAY589952 TAY655365:TAY655488 TAY720901:TAY721024 TAY786437:TAY786560 TAY851973:TAY852096 TAY917509:TAY917632 TAY983045:TAY983168 TKT5:TKT127 TKT65541:TKT65663 TKT131077:TKT131199 TKT196613:TKT196735 TKT262149:TKT262271 TKT327685:TKT327807 TKT393221:TKT393343 TKT458757:TKT458879 TKT524293:TKT524415 TKT589829:TKT589951 TKT655365:TKT655487 TKT720901:TKT721023 TKT786437:TKT786559 TKT851973:TKT852095 TKT917509:TKT917631 TKT983045:TKT983167 TKU5:TKU128 TKU65541:TKU65664 TKU131077:TKU131200 TKU196613:TKU196736 TKU262149:TKU262272 TKU327685:TKU327808 TKU393221:TKU393344 TKU458757:TKU458880 TKU524293:TKU524416 TKU589829:TKU589952 TKU655365:TKU655488 TKU720901:TKU721024 TKU786437:TKU786560 TKU851973:TKU852096 TKU917509:TKU917632 TKU983045:TKU983168 TUP5:TUP127 TUP65541:TUP65663 TUP131077:TUP131199 TUP196613:TUP196735 TUP262149:TUP262271 TUP327685:TUP327807 TUP393221:TUP393343 TUP458757:TUP458879 TUP524293:TUP524415 TUP589829:TUP589951 TUP655365:TUP655487 TUP720901:TUP721023 TUP786437:TUP786559 TUP851973:TUP852095 TUP917509:TUP917631 TUP983045:TUP983167 TUQ5:TUQ128 TUQ65541:TUQ65664 TUQ131077:TUQ131200 TUQ196613:TUQ196736 TUQ262149:TUQ262272 TUQ327685:TUQ327808 TUQ393221:TUQ393344 TUQ458757:TUQ458880 TUQ524293:TUQ524416 TUQ589829:TUQ589952 TUQ655365:TUQ655488 TUQ720901:TUQ721024 TUQ786437:TUQ786560 TUQ851973:TUQ852096 TUQ917509:TUQ917632 TUQ983045:TUQ983168 UEL5:UEL127 UEL65541:UEL65663 UEL131077:UEL131199 UEL196613:UEL196735 UEL262149:UEL262271 UEL327685:UEL327807 UEL393221:UEL393343 UEL458757:UEL458879 UEL524293:UEL524415 UEL589829:UEL589951 UEL655365:UEL655487 UEL720901:UEL721023 UEL786437:UEL786559 UEL851973:UEL852095 UEL917509:UEL917631 UEL983045:UEL983167 UEM5:UEM128 UEM65541:UEM65664 UEM131077:UEM131200 UEM196613:UEM196736 UEM262149:UEM262272 UEM327685:UEM327808 UEM393221:UEM393344 UEM458757:UEM458880 UEM524293:UEM524416 UEM589829:UEM589952 UEM655365:UEM655488 UEM720901:UEM721024 UEM786437:UEM786560 UEM851973:UEM852096 UEM917509:UEM917632 UEM983045:UEM983168 UOH5:UOH127 UOH65541:UOH65663 UOH131077:UOH131199 UOH196613:UOH196735 UOH262149:UOH262271 UOH327685:UOH327807 UOH393221:UOH393343 UOH458757:UOH458879 UOH524293:UOH524415 UOH589829:UOH589951 UOH655365:UOH655487 UOH720901:UOH721023 UOH786437:UOH786559 UOH851973:UOH852095 UOH917509:UOH917631 UOH983045:UOH983167 UOI5:UOI128 UOI65541:UOI65664 UOI131077:UOI131200 UOI196613:UOI196736 UOI262149:UOI262272 UOI327685:UOI327808 UOI393221:UOI393344 UOI458757:UOI458880 UOI524293:UOI524416 UOI589829:UOI589952 UOI655365:UOI655488 UOI720901:UOI721024 UOI786437:UOI786560 UOI851973:UOI852096 UOI917509:UOI917632 UOI983045:UOI983168 UYD5:UYD127 UYD65541:UYD65663 UYD131077:UYD131199 UYD196613:UYD196735 UYD262149:UYD262271 UYD327685:UYD327807 UYD393221:UYD393343 UYD458757:UYD458879 UYD524293:UYD524415 UYD589829:UYD589951 UYD655365:UYD655487 UYD720901:UYD721023 UYD786437:UYD786559 UYD851973:UYD852095 UYD917509:UYD917631 UYD983045:UYD983167 UYE5:UYE128 UYE65541:UYE65664 UYE131077:UYE131200 UYE196613:UYE196736 UYE262149:UYE262272 UYE327685:UYE327808 UYE393221:UYE393344 UYE458757:UYE458880 UYE524293:UYE524416 UYE589829:UYE589952 UYE655365:UYE655488 UYE720901:UYE721024 UYE786437:UYE786560 UYE851973:UYE852096 UYE917509:UYE917632 UYE983045:UYE983168 VHZ5:VHZ127 VHZ65541:VHZ65663 VHZ131077:VHZ131199 VHZ196613:VHZ196735 VHZ262149:VHZ262271 VHZ327685:VHZ327807 VHZ393221:VHZ393343 VHZ458757:VHZ458879 VHZ524293:VHZ524415 VHZ589829:VHZ589951 VHZ655365:VHZ655487 VHZ720901:VHZ721023 VHZ786437:VHZ786559 VHZ851973:VHZ852095 VHZ917509:VHZ917631 VHZ983045:VHZ983167 VIA5:VIA128 VIA65541:VIA65664 VIA131077:VIA131200 VIA196613:VIA196736 VIA262149:VIA262272 VIA327685:VIA327808 VIA393221:VIA393344 VIA458757:VIA458880 VIA524293:VIA524416 VIA589829:VIA589952 VIA655365:VIA655488 VIA720901:VIA721024 VIA786437:VIA786560 VIA851973:VIA852096 VIA917509:VIA917632 VIA983045:VIA983168 VRV5:VRV127 VRV65541:VRV65663 VRV131077:VRV131199 VRV196613:VRV196735 VRV262149:VRV262271 VRV327685:VRV327807 VRV393221:VRV393343 VRV458757:VRV458879 VRV524293:VRV524415 VRV589829:VRV589951 VRV655365:VRV655487 VRV720901:VRV721023 VRV786437:VRV786559 VRV851973:VRV852095 VRV917509:VRV917631 VRV983045:VRV983167 VRW5:VRW128 VRW65541:VRW65664 VRW131077:VRW131200 VRW196613:VRW196736 VRW262149:VRW262272 VRW327685:VRW327808 VRW393221:VRW393344 VRW458757:VRW458880 VRW524293:VRW524416 VRW589829:VRW589952 VRW655365:VRW655488 VRW720901:VRW721024 VRW786437:VRW786560 VRW851973:VRW852096 VRW917509:VRW917632 VRW983045:VRW983168 WBR5:WBR127 WBR65541:WBR65663 WBR131077:WBR131199 WBR196613:WBR196735 WBR262149:WBR262271 WBR327685:WBR327807 WBR393221:WBR393343 WBR458757:WBR458879 WBR524293:WBR524415 WBR589829:WBR589951 WBR655365:WBR655487 WBR720901:WBR721023 WBR786437:WBR786559 WBR851973:WBR852095 WBR917509:WBR917631 WBR983045:WBR983167 WBS5:WBS128 WBS65541:WBS65664 WBS131077:WBS131200 WBS196613:WBS196736 WBS262149:WBS262272 WBS327685:WBS327808 WBS393221:WBS393344 WBS458757:WBS458880 WBS524293:WBS524416 WBS589829:WBS589952 WBS655365:WBS655488 WBS720901:WBS721024 WBS786437:WBS786560 WBS851973:WBS852096 WBS917509:WBS917632 WBS983045:WBS983168 WLN5:WLN127 WLN65541:WLN65663 WLN131077:WLN131199 WLN196613:WLN196735 WLN262149:WLN262271 WLN327685:WLN327807 WLN393221:WLN393343 WLN458757:WLN458879 WLN524293:WLN524415 WLN589829:WLN589951 WLN655365:WLN655487 WLN720901:WLN721023 WLN786437:WLN786559 WLN851973:WLN852095 WLN917509:WLN917631 WLN983045:WLN983167 WLO5:WLO128 WLO65541:WLO65664 WLO131077:WLO131200 WLO196613:WLO196736 WLO262149:WLO262272 WLO327685:WLO327808 WLO393221:WLO393344 WLO458757:WLO458880 WLO524293:WLO524416 WLO589829:WLO589952 WLO655365:WLO655488 WLO720901:WLO721024 WLO786437:WLO786560 WLO851973:WLO852096 WLO917509:WLO917632 WLO983045:WLO983168 WVJ5:WVJ127 WVJ65541:WVJ65663 WVJ131077:WVJ131199 WVJ196613:WVJ196735 WVJ262149:WVJ262271 WVJ327685:WVJ327807 WVJ393221:WVJ393343 WVJ458757:WVJ458879 WVJ524293:WVJ524415 WVJ589829:WVJ589951 WVJ655365:WVJ655487 WVJ720901:WVJ721023 WVJ786437:WVJ786559 WVJ851973:WVJ852095 WVJ917509:WVJ917631 WVJ983045:WVJ983167 WVK5:WVK128 WVK65541:WVK65664 WVK131077:WVK131200 WVK196613:WVK196736 WVK262149:WVK262272 WVK327685:WVK327808 WVK393221:WVK393344 WVK458757:WVK458880 WVK524293:WVK524416 WVK589829:WVK589952 WVK655365:WVK655488 WVK720901:WVK721024 WVK786437:WVK786560 WVK851973:WVK852096 WVK917509:WVK917632 WVK983045:WVK983168">
      <formula1>-99999999999999900000</formula1>
    </dataValidation>
  </dataValidations>
  <pageMargins left="0.7" right="0.7"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workbookViewId="0">
      <selection activeCell="K34" sqref="K34"/>
    </sheetView>
  </sheetViews>
  <sheetFormatPr defaultColWidth="10.2857142857143" defaultRowHeight="13.5"/>
  <cols>
    <col min="1" max="1" width="10.4285714285714" style="100" customWidth="1"/>
    <col min="2" max="2" width="18.2857142857143" style="100" customWidth="1"/>
    <col min="3" max="3" width="35.4285714285714" style="100" customWidth="1"/>
    <col min="4" max="4" width="24.1428571428571" style="100" customWidth="1"/>
    <col min="5" max="5" width="14.4285714285714" style="100" customWidth="1"/>
    <col min="6" max="6" width="9.85714285714286" style="100" customWidth="1"/>
    <col min="7" max="7" width="9.57142857142857" style="100" customWidth="1"/>
    <col min="8" max="8" width="12" style="100" customWidth="1"/>
    <col min="9" max="9" width="9.85714285714286" style="100" customWidth="1"/>
    <col min="10" max="16384" width="10.2857142857143" style="100"/>
  </cols>
  <sheetData>
    <row r="1" ht="15" customHeight="1" spans="1:18">
      <c r="A1" s="202"/>
      <c r="B1" s="202"/>
      <c r="C1" s="203"/>
      <c r="D1" s="204"/>
      <c r="E1" s="204"/>
      <c r="F1" s="204"/>
      <c r="G1" s="204"/>
      <c r="H1" s="204"/>
      <c r="I1" s="204"/>
      <c r="J1" s="204"/>
      <c r="K1" s="204"/>
      <c r="L1" s="204"/>
      <c r="M1" s="204"/>
      <c r="N1" s="204"/>
      <c r="O1" s="204"/>
      <c r="P1" s="204"/>
      <c r="Q1" s="204"/>
      <c r="R1" s="204"/>
    </row>
    <row r="2" ht="33.95" customHeight="1" spans="1:19">
      <c r="A2" s="104" t="s">
        <v>1759</v>
      </c>
      <c r="B2" s="104"/>
      <c r="C2" s="104"/>
      <c r="D2" s="104"/>
      <c r="E2" s="104"/>
      <c r="F2" s="104"/>
      <c r="G2" s="104"/>
      <c r="H2" s="104"/>
      <c r="I2" s="104"/>
      <c r="J2" s="104"/>
      <c r="K2" s="104"/>
      <c r="L2" s="104"/>
      <c r="M2" s="104"/>
      <c r="N2" s="104"/>
      <c r="O2" s="104"/>
      <c r="P2" s="104"/>
      <c r="Q2" s="104"/>
      <c r="R2" s="104"/>
      <c r="S2" s="104"/>
    </row>
    <row r="3" ht="20.1" customHeight="1" spans="1:19">
      <c r="A3" s="464" t="s">
        <v>1901</v>
      </c>
      <c r="B3" s="465"/>
      <c r="C3" s="465"/>
      <c r="D3" s="204"/>
      <c r="E3" s="204"/>
      <c r="F3" s="204"/>
      <c r="G3" s="204"/>
      <c r="H3" s="204"/>
      <c r="I3" s="204"/>
      <c r="J3" s="204"/>
      <c r="K3" s="204"/>
      <c r="L3" s="204"/>
      <c r="M3" s="204"/>
      <c r="N3" s="204"/>
      <c r="O3" s="204"/>
      <c r="P3" s="204"/>
      <c r="Q3" s="204"/>
      <c r="R3" s="202" t="s">
        <v>2</v>
      </c>
      <c r="S3" s="202"/>
    </row>
    <row r="4" ht="48" customHeight="1" spans="1:19">
      <c r="A4" s="206" t="s">
        <v>1760</v>
      </c>
      <c r="B4" s="207"/>
      <c r="C4" s="206" t="s">
        <v>1761</v>
      </c>
      <c r="D4" s="143" t="s">
        <v>1762</v>
      </c>
      <c r="E4" s="143"/>
      <c r="F4" s="143"/>
      <c r="G4" s="143"/>
      <c r="H4" s="143"/>
      <c r="I4" s="143"/>
      <c r="J4" s="143"/>
      <c r="K4" s="143"/>
      <c r="L4" s="143"/>
      <c r="M4" s="143"/>
      <c r="N4" s="143"/>
      <c r="O4" s="143"/>
      <c r="P4" s="143"/>
      <c r="Q4" s="143"/>
      <c r="R4" s="143"/>
      <c r="S4" s="143"/>
    </row>
    <row r="5" ht="20.1" customHeight="1" spans="1:19">
      <c r="A5" s="208"/>
      <c r="B5" s="209"/>
      <c r="C5" s="210"/>
      <c r="D5" s="211" t="s">
        <v>896</v>
      </c>
      <c r="E5" s="186" t="s">
        <v>1763</v>
      </c>
      <c r="F5" s="187"/>
      <c r="G5" s="187"/>
      <c r="H5" s="187"/>
      <c r="I5" s="187"/>
      <c r="J5" s="187"/>
      <c r="K5" s="187"/>
      <c r="L5" s="187"/>
      <c r="M5" s="187"/>
      <c r="N5" s="187"/>
      <c r="O5" s="189"/>
      <c r="P5" s="228" t="s">
        <v>1764</v>
      </c>
      <c r="Q5" s="231"/>
      <c r="R5" s="231"/>
      <c r="S5" s="232"/>
    </row>
    <row r="6" ht="20.1" customHeight="1" spans="1:19">
      <c r="A6" s="212" t="s">
        <v>1736</v>
      </c>
      <c r="B6" s="212" t="s">
        <v>1737</v>
      </c>
      <c r="C6" s="210"/>
      <c r="D6" s="213"/>
      <c r="E6" s="142" t="s">
        <v>884</v>
      </c>
      <c r="F6" s="214" t="s">
        <v>1765</v>
      </c>
      <c r="G6" s="215"/>
      <c r="H6" s="215"/>
      <c r="I6" s="215"/>
      <c r="J6" s="215"/>
      <c r="K6" s="215"/>
      <c r="L6" s="215"/>
      <c r="M6" s="229"/>
      <c r="N6" s="141" t="s">
        <v>1766</v>
      </c>
      <c r="O6" s="141" t="s">
        <v>1767</v>
      </c>
      <c r="P6" s="230"/>
      <c r="Q6" s="233"/>
      <c r="R6" s="233"/>
      <c r="S6" s="234"/>
    </row>
    <row r="7" ht="66.95" customHeight="1" spans="1:19">
      <c r="A7" s="216"/>
      <c r="B7" s="216"/>
      <c r="C7" s="208"/>
      <c r="D7" s="217"/>
      <c r="E7" s="146"/>
      <c r="F7" s="141" t="s">
        <v>1130</v>
      </c>
      <c r="G7" s="141" t="s">
        <v>1768</v>
      </c>
      <c r="H7" s="141" t="s">
        <v>27</v>
      </c>
      <c r="I7" s="141" t="s">
        <v>1951</v>
      </c>
      <c r="J7" s="141" t="s">
        <v>1952</v>
      </c>
      <c r="K7" s="141" t="s">
        <v>1771</v>
      </c>
      <c r="L7" s="141" t="s">
        <v>1848</v>
      </c>
      <c r="M7" s="141" t="s">
        <v>1772</v>
      </c>
      <c r="N7" s="141"/>
      <c r="O7" s="141"/>
      <c r="P7" s="141" t="s">
        <v>1130</v>
      </c>
      <c r="Q7" s="141" t="s">
        <v>1674</v>
      </c>
      <c r="R7" s="141" t="s">
        <v>1675</v>
      </c>
      <c r="S7" s="141" t="s">
        <v>34</v>
      </c>
    </row>
    <row r="8" ht="20.1" customHeight="1" spans="1:19">
      <c r="A8" s="218">
        <v>1</v>
      </c>
      <c r="B8" s="218">
        <v>2</v>
      </c>
      <c r="C8" s="219">
        <v>3</v>
      </c>
      <c r="D8" s="218">
        <v>4</v>
      </c>
      <c r="E8" s="218">
        <v>5</v>
      </c>
      <c r="F8" s="218">
        <v>6</v>
      </c>
      <c r="G8" s="218">
        <v>7</v>
      </c>
      <c r="H8" s="219">
        <v>8</v>
      </c>
      <c r="I8" s="218">
        <v>9</v>
      </c>
      <c r="J8" s="218">
        <v>10</v>
      </c>
      <c r="K8" s="218">
        <v>11</v>
      </c>
      <c r="L8" s="218">
        <v>12</v>
      </c>
      <c r="M8" s="219">
        <v>13</v>
      </c>
      <c r="N8" s="218">
        <v>14</v>
      </c>
      <c r="O8" s="218">
        <v>15</v>
      </c>
      <c r="P8" s="218">
        <v>16</v>
      </c>
      <c r="Q8" s="218">
        <v>17</v>
      </c>
      <c r="R8" s="219">
        <v>18</v>
      </c>
      <c r="S8" s="218">
        <v>19</v>
      </c>
    </row>
    <row r="9" ht="20.1" customHeight="1" spans="1:19">
      <c r="A9" s="466">
        <v>903001</v>
      </c>
      <c r="B9" s="466"/>
      <c r="C9" s="466" t="s">
        <v>1946</v>
      </c>
      <c r="D9" s="467">
        <v>247.3</v>
      </c>
      <c r="E9" s="467">
        <v>247.3</v>
      </c>
      <c r="F9" s="467">
        <v>247.3</v>
      </c>
      <c r="G9" s="467">
        <v>247.3</v>
      </c>
      <c r="H9" s="218"/>
      <c r="I9" s="218"/>
      <c r="J9" s="218"/>
      <c r="K9" s="218"/>
      <c r="L9" s="218"/>
      <c r="M9" s="218"/>
      <c r="N9" s="218"/>
      <c r="O9" s="218"/>
      <c r="P9" s="218"/>
      <c r="Q9" s="218"/>
      <c r="R9" s="218"/>
      <c r="S9" s="218"/>
    </row>
    <row r="10" ht="18" customHeight="1" spans="1:19">
      <c r="A10" s="223">
        <v>301</v>
      </c>
      <c r="B10" s="224" t="s">
        <v>1953</v>
      </c>
      <c r="C10" s="225" t="s">
        <v>1152</v>
      </c>
      <c r="D10" s="196">
        <v>210.62</v>
      </c>
      <c r="E10" s="196">
        <v>210.62</v>
      </c>
      <c r="F10" s="196">
        <v>210.62</v>
      </c>
      <c r="G10" s="196">
        <v>210.62</v>
      </c>
      <c r="H10" s="196"/>
      <c r="I10" s="196"/>
      <c r="J10" s="196"/>
      <c r="K10" s="196"/>
      <c r="L10" s="196"/>
      <c r="M10" s="196"/>
      <c r="N10" s="196"/>
      <c r="O10" s="196"/>
      <c r="P10" s="196"/>
      <c r="Q10" s="196"/>
      <c r="R10" s="196"/>
      <c r="S10" s="196"/>
    </row>
    <row r="11" ht="18" customHeight="1" spans="1:19">
      <c r="A11" s="226"/>
      <c r="B11" s="224" t="s">
        <v>1954</v>
      </c>
      <c r="C11" s="227" t="s">
        <v>1955</v>
      </c>
      <c r="D11" s="196">
        <v>44.61</v>
      </c>
      <c r="E11" s="196">
        <v>44.61</v>
      </c>
      <c r="F11" s="196">
        <v>44.61</v>
      </c>
      <c r="G11" s="196">
        <v>44.61</v>
      </c>
      <c r="H11" s="196"/>
      <c r="I11" s="196"/>
      <c r="J11" s="196"/>
      <c r="K11" s="196"/>
      <c r="L11" s="196"/>
      <c r="M11" s="196"/>
      <c r="N11" s="196"/>
      <c r="O11" s="196"/>
      <c r="P11" s="196"/>
      <c r="Q11" s="196"/>
      <c r="R11" s="196"/>
      <c r="S11" s="196"/>
    </row>
    <row r="12" ht="18" customHeight="1" spans="1:19">
      <c r="A12" s="226"/>
      <c r="B12" s="224" t="s">
        <v>1956</v>
      </c>
      <c r="C12" s="227" t="s">
        <v>1957</v>
      </c>
      <c r="D12" s="468">
        <v>76</v>
      </c>
      <c r="E12" s="468">
        <v>76</v>
      </c>
      <c r="F12" s="468">
        <v>76</v>
      </c>
      <c r="G12" s="468">
        <v>76</v>
      </c>
      <c r="H12" s="196"/>
      <c r="I12" s="196"/>
      <c r="J12" s="196"/>
      <c r="K12" s="196"/>
      <c r="L12" s="196"/>
      <c r="M12" s="196"/>
      <c r="N12" s="196"/>
      <c r="O12" s="196"/>
      <c r="P12" s="196"/>
      <c r="Q12" s="196"/>
      <c r="R12" s="196"/>
      <c r="S12" s="196"/>
    </row>
    <row r="13" ht="18" customHeight="1" spans="1:19">
      <c r="A13" s="226"/>
      <c r="B13" s="224" t="s">
        <v>1958</v>
      </c>
      <c r="C13" s="227" t="s">
        <v>1959</v>
      </c>
      <c r="D13" s="196">
        <v>30.12</v>
      </c>
      <c r="E13" s="196">
        <v>30.12</v>
      </c>
      <c r="F13" s="196">
        <v>30.12</v>
      </c>
      <c r="G13" s="196">
        <v>30.12</v>
      </c>
      <c r="H13" s="196"/>
      <c r="I13" s="196"/>
      <c r="J13" s="196"/>
      <c r="K13" s="196"/>
      <c r="L13" s="196"/>
      <c r="M13" s="196"/>
      <c r="N13" s="196"/>
      <c r="O13" s="196"/>
      <c r="P13" s="196"/>
      <c r="Q13" s="196"/>
      <c r="R13" s="196"/>
      <c r="S13" s="196"/>
    </row>
    <row r="14" ht="18" customHeight="1" spans="1:19">
      <c r="A14" s="226"/>
      <c r="B14" s="224" t="s">
        <v>1960</v>
      </c>
      <c r="C14" s="227" t="s">
        <v>1961</v>
      </c>
      <c r="D14" s="196"/>
      <c r="E14" s="196"/>
      <c r="F14" s="196"/>
      <c r="G14" s="196"/>
      <c r="H14" s="196"/>
      <c r="I14" s="196"/>
      <c r="J14" s="196"/>
      <c r="K14" s="196"/>
      <c r="L14" s="196"/>
      <c r="M14" s="196"/>
      <c r="N14" s="196"/>
      <c r="O14" s="196"/>
      <c r="P14" s="196"/>
      <c r="Q14" s="196"/>
      <c r="R14" s="196"/>
      <c r="S14" s="196"/>
    </row>
    <row r="15" ht="18" customHeight="1" spans="1:19">
      <c r="A15" s="226"/>
      <c r="B15" s="224" t="s">
        <v>1962</v>
      </c>
      <c r="C15" s="227" t="s">
        <v>1963</v>
      </c>
      <c r="D15" s="196">
        <v>3.92</v>
      </c>
      <c r="E15" s="196">
        <v>3.92</v>
      </c>
      <c r="F15" s="196">
        <v>3.92</v>
      </c>
      <c r="G15" s="196">
        <v>3.92</v>
      </c>
      <c r="H15" s="196"/>
      <c r="I15" s="196"/>
      <c r="J15" s="196"/>
      <c r="K15" s="196"/>
      <c r="L15" s="196"/>
      <c r="M15" s="196"/>
      <c r="N15" s="196"/>
      <c r="O15" s="196"/>
      <c r="P15" s="196"/>
      <c r="Q15" s="196"/>
      <c r="R15" s="196"/>
      <c r="S15" s="196"/>
    </row>
    <row r="16" ht="18" customHeight="1" spans="1:19">
      <c r="A16" s="226"/>
      <c r="B16" s="224" t="s">
        <v>1964</v>
      </c>
      <c r="C16" s="227" t="s">
        <v>1965</v>
      </c>
      <c r="D16" s="196">
        <v>25.69</v>
      </c>
      <c r="E16" s="196">
        <v>25.69</v>
      </c>
      <c r="F16" s="196">
        <v>25.69</v>
      </c>
      <c r="G16" s="196">
        <v>25.69</v>
      </c>
      <c r="H16" s="196"/>
      <c r="I16" s="196"/>
      <c r="J16" s="196"/>
      <c r="K16" s="196"/>
      <c r="L16" s="196"/>
      <c r="M16" s="196"/>
      <c r="N16" s="196"/>
      <c r="O16" s="196"/>
      <c r="P16" s="196"/>
      <c r="Q16" s="196"/>
      <c r="R16" s="196"/>
      <c r="S16" s="196"/>
    </row>
    <row r="17" ht="18" customHeight="1" spans="1:19">
      <c r="A17" s="226"/>
      <c r="B17" s="224" t="s">
        <v>1966</v>
      </c>
      <c r="C17" s="227" t="s">
        <v>1967</v>
      </c>
      <c r="D17" s="196"/>
      <c r="E17" s="196"/>
      <c r="F17" s="196"/>
      <c r="G17" s="196"/>
      <c r="H17" s="196"/>
      <c r="I17" s="196"/>
      <c r="J17" s="196"/>
      <c r="K17" s="196"/>
      <c r="L17" s="196"/>
      <c r="M17" s="196"/>
      <c r="N17" s="196"/>
      <c r="O17" s="196"/>
      <c r="P17" s="196"/>
      <c r="Q17" s="196"/>
      <c r="R17" s="196"/>
      <c r="S17" s="196"/>
    </row>
    <row r="18" ht="18" customHeight="1" spans="1:19">
      <c r="A18" s="226"/>
      <c r="B18" s="224" t="s">
        <v>1968</v>
      </c>
      <c r="C18" s="227" t="s">
        <v>1969</v>
      </c>
      <c r="D18" s="468">
        <v>11.8</v>
      </c>
      <c r="E18" s="468">
        <v>11.8</v>
      </c>
      <c r="F18" s="468">
        <v>11.8</v>
      </c>
      <c r="G18" s="468">
        <v>11.8</v>
      </c>
      <c r="H18" s="196"/>
      <c r="I18" s="196"/>
      <c r="J18" s="196"/>
      <c r="K18" s="196"/>
      <c r="L18" s="196"/>
      <c r="M18" s="196"/>
      <c r="N18" s="196"/>
      <c r="O18" s="196"/>
      <c r="P18" s="196"/>
      <c r="Q18" s="196"/>
      <c r="R18" s="196"/>
      <c r="S18" s="196"/>
    </row>
    <row r="19" ht="18" customHeight="1" spans="1:19">
      <c r="A19" s="226"/>
      <c r="B19" s="224" t="s">
        <v>1970</v>
      </c>
      <c r="C19" s="227" t="s">
        <v>1971</v>
      </c>
      <c r="D19" s="196">
        <v>4.45</v>
      </c>
      <c r="E19" s="196">
        <v>4.45</v>
      </c>
      <c r="F19" s="196">
        <v>4.45</v>
      </c>
      <c r="G19" s="196">
        <v>4.45</v>
      </c>
      <c r="H19" s="196"/>
      <c r="I19" s="196"/>
      <c r="J19" s="196"/>
      <c r="K19" s="196"/>
      <c r="L19" s="196"/>
      <c r="M19" s="196"/>
      <c r="N19" s="196"/>
      <c r="O19" s="196"/>
      <c r="P19" s="196"/>
      <c r="Q19" s="196"/>
      <c r="R19" s="196"/>
      <c r="S19" s="196"/>
    </row>
    <row r="20" ht="18" customHeight="1" spans="1:19">
      <c r="A20" s="226"/>
      <c r="B20" s="224" t="s">
        <v>1972</v>
      </c>
      <c r="C20" s="227" t="s">
        <v>1973</v>
      </c>
      <c r="D20" s="196">
        <v>0.69</v>
      </c>
      <c r="E20" s="196">
        <v>0.69</v>
      </c>
      <c r="F20" s="196">
        <v>0.69</v>
      </c>
      <c r="G20" s="196">
        <v>0.69</v>
      </c>
      <c r="H20" s="196"/>
      <c r="I20" s="196"/>
      <c r="J20" s="196"/>
      <c r="K20" s="196"/>
      <c r="L20" s="196"/>
      <c r="M20" s="196"/>
      <c r="N20" s="196"/>
      <c r="O20" s="196"/>
      <c r="P20" s="196"/>
      <c r="Q20" s="196"/>
      <c r="R20" s="196"/>
      <c r="S20" s="196"/>
    </row>
    <row r="21" ht="18" customHeight="1" spans="1:19">
      <c r="A21" s="226"/>
      <c r="B21" s="224" t="s">
        <v>1974</v>
      </c>
      <c r="C21" s="227" t="s">
        <v>1007</v>
      </c>
      <c r="D21" s="196">
        <v>13.34</v>
      </c>
      <c r="E21" s="196">
        <v>13.34</v>
      </c>
      <c r="F21" s="196">
        <v>13.34</v>
      </c>
      <c r="G21" s="196">
        <v>13.34</v>
      </c>
      <c r="H21" s="196"/>
      <c r="I21" s="196"/>
      <c r="J21" s="196"/>
      <c r="K21" s="196"/>
      <c r="L21" s="196"/>
      <c r="M21" s="196"/>
      <c r="N21" s="196"/>
      <c r="O21" s="196"/>
      <c r="P21" s="196"/>
      <c r="Q21" s="196"/>
      <c r="R21" s="196"/>
      <c r="S21" s="196"/>
    </row>
    <row r="22" ht="18" customHeight="1" spans="1:19">
      <c r="A22" s="226"/>
      <c r="B22" s="224" t="s">
        <v>1975</v>
      </c>
      <c r="C22" s="227" t="s">
        <v>1976</v>
      </c>
      <c r="D22" s="196"/>
      <c r="E22" s="196"/>
      <c r="F22" s="196"/>
      <c r="G22" s="196"/>
      <c r="H22" s="196"/>
      <c r="I22" s="196"/>
      <c r="J22" s="196"/>
      <c r="K22" s="196"/>
      <c r="L22" s="196"/>
      <c r="M22" s="196"/>
      <c r="N22" s="196"/>
      <c r="O22" s="196"/>
      <c r="P22" s="196"/>
      <c r="Q22" s="196"/>
      <c r="R22" s="196"/>
      <c r="S22" s="196"/>
    </row>
    <row r="23" ht="18" customHeight="1" spans="1:19">
      <c r="A23" s="226"/>
      <c r="B23" s="224" t="s">
        <v>1977</v>
      </c>
      <c r="C23" s="227" t="s">
        <v>1009</v>
      </c>
      <c r="D23" s="196"/>
      <c r="E23" s="196"/>
      <c r="F23" s="196"/>
      <c r="G23" s="196"/>
      <c r="H23" s="196"/>
      <c r="I23" s="196"/>
      <c r="J23" s="196"/>
      <c r="K23" s="196"/>
      <c r="L23" s="196"/>
      <c r="M23" s="196"/>
      <c r="N23" s="196"/>
      <c r="O23" s="196"/>
      <c r="P23" s="196"/>
      <c r="Q23" s="196"/>
      <c r="R23" s="196"/>
      <c r="S23" s="196"/>
    </row>
    <row r="24" ht="18" customHeight="1" spans="1:19">
      <c r="A24" s="223">
        <v>302</v>
      </c>
      <c r="B24" s="224"/>
      <c r="C24" s="225" t="s">
        <v>1153</v>
      </c>
      <c r="D24" s="196">
        <v>36.68</v>
      </c>
      <c r="E24" s="196">
        <v>36.68</v>
      </c>
      <c r="F24" s="196">
        <v>36.68</v>
      </c>
      <c r="G24" s="196">
        <v>36.68</v>
      </c>
      <c r="H24" s="196"/>
      <c r="I24" s="196"/>
      <c r="J24" s="196"/>
      <c r="K24" s="196"/>
      <c r="L24" s="196"/>
      <c r="M24" s="196"/>
      <c r="N24" s="196"/>
      <c r="O24" s="196"/>
      <c r="P24" s="196"/>
      <c r="Q24" s="196"/>
      <c r="R24" s="196"/>
      <c r="S24" s="196"/>
    </row>
    <row r="25" ht="18" customHeight="1" spans="1:19">
      <c r="A25" s="226"/>
      <c r="B25" s="224" t="s">
        <v>1954</v>
      </c>
      <c r="C25" s="227" t="s">
        <v>1978</v>
      </c>
      <c r="D25" s="196">
        <v>6.26</v>
      </c>
      <c r="E25" s="196">
        <v>6.26</v>
      </c>
      <c r="F25" s="196">
        <v>6.26</v>
      </c>
      <c r="G25" s="196">
        <v>6.26</v>
      </c>
      <c r="H25" s="196"/>
      <c r="I25" s="196"/>
      <c r="J25" s="196"/>
      <c r="K25" s="196"/>
      <c r="L25" s="196"/>
      <c r="M25" s="196"/>
      <c r="N25" s="196"/>
      <c r="O25" s="196"/>
      <c r="P25" s="196"/>
      <c r="Q25" s="196"/>
      <c r="R25" s="196"/>
      <c r="S25" s="196"/>
    </row>
    <row r="26" ht="18" customHeight="1" spans="1:19">
      <c r="A26" s="226"/>
      <c r="B26" s="224" t="s">
        <v>1956</v>
      </c>
      <c r="C26" s="227" t="s">
        <v>1979</v>
      </c>
      <c r="D26" s="196"/>
      <c r="E26" s="196"/>
      <c r="F26" s="196"/>
      <c r="G26" s="196"/>
      <c r="H26" s="196"/>
      <c r="I26" s="196"/>
      <c r="J26" s="196"/>
      <c r="K26" s="196"/>
      <c r="L26" s="196"/>
      <c r="M26" s="196"/>
      <c r="N26" s="196"/>
      <c r="O26" s="196"/>
      <c r="P26" s="196"/>
      <c r="Q26" s="196"/>
      <c r="R26" s="196"/>
      <c r="S26" s="196"/>
    </row>
    <row r="27" ht="18" customHeight="1" spans="1:19">
      <c r="A27" s="226"/>
      <c r="B27" s="224" t="s">
        <v>1958</v>
      </c>
      <c r="C27" s="227" t="s">
        <v>1980</v>
      </c>
      <c r="D27" s="196"/>
      <c r="E27" s="196"/>
      <c r="F27" s="196"/>
      <c r="G27" s="196"/>
      <c r="H27" s="196"/>
      <c r="I27" s="196"/>
      <c r="J27" s="196"/>
      <c r="K27" s="196"/>
      <c r="L27" s="196"/>
      <c r="M27" s="196"/>
      <c r="N27" s="196"/>
      <c r="O27" s="196"/>
      <c r="P27" s="196"/>
      <c r="Q27" s="196"/>
      <c r="R27" s="196"/>
      <c r="S27" s="196"/>
    </row>
    <row r="28" ht="18" customHeight="1" spans="1:19">
      <c r="A28" s="226"/>
      <c r="B28" s="224" t="s">
        <v>1981</v>
      </c>
      <c r="C28" s="227" t="s">
        <v>1982</v>
      </c>
      <c r="D28" s="196"/>
      <c r="E28" s="196"/>
      <c r="F28" s="196"/>
      <c r="G28" s="196"/>
      <c r="H28" s="196"/>
      <c r="I28" s="196"/>
      <c r="J28" s="196"/>
      <c r="K28" s="196"/>
      <c r="L28" s="196"/>
      <c r="M28" s="196"/>
      <c r="N28" s="196"/>
      <c r="O28" s="196"/>
      <c r="P28" s="196"/>
      <c r="Q28" s="196"/>
      <c r="R28" s="196"/>
      <c r="S28" s="196"/>
    </row>
    <row r="29" ht="18" customHeight="1" spans="1:19">
      <c r="A29" s="226"/>
      <c r="B29" s="224" t="s">
        <v>1983</v>
      </c>
      <c r="C29" s="227" t="s">
        <v>1984</v>
      </c>
      <c r="D29" s="196"/>
      <c r="E29" s="196"/>
      <c r="F29" s="196"/>
      <c r="G29" s="196"/>
      <c r="H29" s="196"/>
      <c r="I29" s="196"/>
      <c r="J29" s="196"/>
      <c r="K29" s="196"/>
      <c r="L29" s="196"/>
      <c r="M29" s="196"/>
      <c r="N29" s="196"/>
      <c r="O29" s="196"/>
      <c r="P29" s="196"/>
      <c r="Q29" s="196"/>
      <c r="R29" s="196"/>
      <c r="S29" s="196"/>
    </row>
    <row r="30" ht="18" customHeight="1" spans="1:19">
      <c r="A30" s="226"/>
      <c r="B30" s="224" t="s">
        <v>1960</v>
      </c>
      <c r="C30" s="227" t="s">
        <v>1985</v>
      </c>
      <c r="D30" s="196"/>
      <c r="E30" s="196"/>
      <c r="F30" s="196"/>
      <c r="G30" s="196"/>
      <c r="H30" s="196"/>
      <c r="I30" s="196"/>
      <c r="J30" s="196"/>
      <c r="K30" s="196"/>
      <c r="L30" s="196"/>
      <c r="M30" s="196"/>
      <c r="N30" s="196"/>
      <c r="O30" s="196"/>
      <c r="P30" s="196"/>
      <c r="Q30" s="196"/>
      <c r="R30" s="196"/>
      <c r="S30" s="196"/>
    </row>
    <row r="31" ht="18" customHeight="1" spans="1:19">
      <c r="A31" s="226"/>
      <c r="B31" s="224" t="s">
        <v>1962</v>
      </c>
      <c r="C31" s="227" t="s">
        <v>1986</v>
      </c>
      <c r="D31" s="196"/>
      <c r="E31" s="196"/>
      <c r="F31" s="196"/>
      <c r="G31" s="196"/>
      <c r="H31" s="196"/>
      <c r="I31" s="196"/>
      <c r="J31" s="196"/>
      <c r="K31" s="196"/>
      <c r="L31" s="196"/>
      <c r="M31" s="196"/>
      <c r="N31" s="196"/>
      <c r="O31" s="196"/>
      <c r="P31" s="196"/>
      <c r="Q31" s="196"/>
      <c r="R31" s="196"/>
      <c r="S31" s="196"/>
    </row>
    <row r="32" ht="18" customHeight="1" spans="1:19">
      <c r="A32" s="226"/>
      <c r="B32" s="224" t="s">
        <v>1964</v>
      </c>
      <c r="C32" s="227" t="s">
        <v>1987</v>
      </c>
      <c r="D32" s="196"/>
      <c r="E32" s="196"/>
      <c r="F32" s="196"/>
      <c r="G32" s="196"/>
      <c r="H32" s="196"/>
      <c r="I32" s="196"/>
      <c r="J32" s="196"/>
      <c r="K32" s="196"/>
      <c r="L32" s="196"/>
      <c r="M32" s="196"/>
      <c r="N32" s="196"/>
      <c r="O32" s="196"/>
      <c r="P32" s="196"/>
      <c r="Q32" s="196"/>
      <c r="R32" s="196"/>
      <c r="S32" s="196"/>
    </row>
    <row r="33" ht="18" customHeight="1" spans="1:19">
      <c r="A33" s="226"/>
      <c r="B33" s="224" t="s">
        <v>1966</v>
      </c>
      <c r="C33" s="227" t="s">
        <v>1988</v>
      </c>
      <c r="D33" s="196"/>
      <c r="E33" s="196"/>
      <c r="F33" s="196"/>
      <c r="G33" s="196"/>
      <c r="H33" s="196"/>
      <c r="I33" s="196"/>
      <c r="J33" s="196"/>
      <c r="K33" s="196"/>
      <c r="L33" s="196"/>
      <c r="M33" s="196"/>
      <c r="N33" s="196"/>
      <c r="O33" s="196"/>
      <c r="P33" s="196"/>
      <c r="Q33" s="196"/>
      <c r="R33" s="196"/>
      <c r="S33" s="196"/>
    </row>
    <row r="34" ht="18" customHeight="1" spans="1:19">
      <c r="A34" s="226"/>
      <c r="B34" s="224" t="s">
        <v>1970</v>
      </c>
      <c r="C34" s="227" t="s">
        <v>1989</v>
      </c>
      <c r="D34" s="468">
        <v>2</v>
      </c>
      <c r="E34" s="468">
        <v>2</v>
      </c>
      <c r="F34" s="468">
        <v>2</v>
      </c>
      <c r="G34" s="468">
        <v>2</v>
      </c>
      <c r="H34" s="196"/>
      <c r="I34" s="196"/>
      <c r="J34" s="196"/>
      <c r="K34" s="196"/>
      <c r="L34" s="196"/>
      <c r="M34" s="196"/>
      <c r="N34" s="196"/>
      <c r="O34" s="196"/>
      <c r="P34" s="196"/>
      <c r="Q34" s="196"/>
      <c r="R34" s="196"/>
      <c r="S34" s="196"/>
    </row>
    <row r="35" ht="18" customHeight="1" spans="1:19">
      <c r="A35" s="226"/>
      <c r="B35" s="224" t="s">
        <v>1972</v>
      </c>
      <c r="C35" s="227" t="s">
        <v>1024</v>
      </c>
      <c r="D35" s="468"/>
      <c r="E35" s="468"/>
      <c r="F35" s="468"/>
      <c r="G35" s="468"/>
      <c r="H35" s="196"/>
      <c r="I35" s="196"/>
      <c r="J35" s="196"/>
      <c r="K35" s="196"/>
      <c r="L35" s="196"/>
      <c r="M35" s="196"/>
      <c r="N35" s="196"/>
      <c r="O35" s="196"/>
      <c r="P35" s="196"/>
      <c r="Q35" s="196"/>
      <c r="R35" s="196"/>
      <c r="S35" s="196"/>
    </row>
    <row r="36" ht="18" customHeight="1" spans="1:19">
      <c r="A36" s="226"/>
      <c r="B36" s="224" t="s">
        <v>1974</v>
      </c>
      <c r="C36" s="227" t="s">
        <v>1028</v>
      </c>
      <c r="D36" s="468"/>
      <c r="E36" s="468"/>
      <c r="F36" s="468"/>
      <c r="G36" s="468"/>
      <c r="H36" s="196"/>
      <c r="I36" s="196"/>
      <c r="J36" s="196"/>
      <c r="K36" s="196"/>
      <c r="L36" s="196"/>
      <c r="M36" s="196"/>
      <c r="N36" s="196"/>
      <c r="O36" s="196"/>
      <c r="P36" s="196"/>
      <c r="Q36" s="196"/>
      <c r="R36" s="196"/>
      <c r="S36" s="196"/>
    </row>
    <row r="37" ht="18" customHeight="1" spans="1:19">
      <c r="A37" s="226"/>
      <c r="B37" s="224" t="s">
        <v>1975</v>
      </c>
      <c r="C37" s="227" t="s">
        <v>1990</v>
      </c>
      <c r="D37" s="468"/>
      <c r="E37" s="468"/>
      <c r="F37" s="468"/>
      <c r="G37" s="468"/>
      <c r="H37" s="196"/>
      <c r="I37" s="196"/>
      <c r="J37" s="196"/>
      <c r="K37" s="196"/>
      <c r="L37" s="196"/>
      <c r="M37" s="196"/>
      <c r="N37" s="196"/>
      <c r="O37" s="196"/>
      <c r="P37" s="196"/>
      <c r="Q37" s="196"/>
      <c r="R37" s="196"/>
      <c r="S37" s="196"/>
    </row>
    <row r="38" ht="18" customHeight="1" spans="1:19">
      <c r="A38" s="226"/>
      <c r="B38" s="224" t="s">
        <v>1991</v>
      </c>
      <c r="C38" s="227" t="s">
        <v>1014</v>
      </c>
      <c r="D38" s="468"/>
      <c r="E38" s="468"/>
      <c r="F38" s="468"/>
      <c r="G38" s="468"/>
      <c r="H38" s="196"/>
      <c r="I38" s="196"/>
      <c r="J38" s="196"/>
      <c r="K38" s="196"/>
      <c r="L38" s="196"/>
      <c r="M38" s="196"/>
      <c r="N38" s="196"/>
      <c r="O38" s="196"/>
      <c r="P38" s="196"/>
      <c r="Q38" s="196"/>
      <c r="R38" s="196"/>
      <c r="S38" s="196"/>
    </row>
    <row r="39" ht="18" customHeight="1" spans="1:19">
      <c r="A39" s="226"/>
      <c r="B39" s="224" t="s">
        <v>1992</v>
      </c>
      <c r="C39" s="227" t="s">
        <v>1016</v>
      </c>
      <c r="D39" s="468"/>
      <c r="E39" s="468"/>
      <c r="F39" s="468"/>
      <c r="G39" s="468"/>
      <c r="H39" s="196"/>
      <c r="I39" s="196"/>
      <c r="J39" s="196"/>
      <c r="K39" s="196"/>
      <c r="L39" s="196"/>
      <c r="M39" s="196"/>
      <c r="N39" s="196"/>
      <c r="O39" s="196"/>
      <c r="P39" s="196"/>
      <c r="Q39" s="196"/>
      <c r="R39" s="196"/>
      <c r="S39" s="196"/>
    </row>
    <row r="40" ht="18" customHeight="1" spans="1:19">
      <c r="A40" s="226"/>
      <c r="B40" s="224" t="s">
        <v>1993</v>
      </c>
      <c r="C40" s="227" t="s">
        <v>1022</v>
      </c>
      <c r="D40" s="468">
        <v>2</v>
      </c>
      <c r="E40" s="468">
        <v>2</v>
      </c>
      <c r="F40" s="468">
        <v>2</v>
      </c>
      <c r="G40" s="468">
        <v>2</v>
      </c>
      <c r="H40" s="196"/>
      <c r="I40" s="196"/>
      <c r="J40" s="196"/>
      <c r="K40" s="196"/>
      <c r="L40" s="196"/>
      <c r="M40" s="196"/>
      <c r="N40" s="196"/>
      <c r="O40" s="196"/>
      <c r="P40" s="196"/>
      <c r="Q40" s="196"/>
      <c r="R40" s="196"/>
      <c r="S40" s="196"/>
    </row>
    <row r="41" ht="18" customHeight="1" spans="1:19">
      <c r="A41" s="226"/>
      <c r="B41" s="224" t="s">
        <v>1994</v>
      </c>
      <c r="C41" s="227" t="s">
        <v>1995</v>
      </c>
      <c r="D41" s="468"/>
      <c r="E41" s="468"/>
      <c r="F41" s="468"/>
      <c r="G41" s="468"/>
      <c r="H41" s="196"/>
      <c r="I41" s="196"/>
      <c r="J41" s="196"/>
      <c r="K41" s="196"/>
      <c r="L41" s="196"/>
      <c r="M41" s="196"/>
      <c r="N41" s="196"/>
      <c r="O41" s="196"/>
      <c r="P41" s="196"/>
      <c r="Q41" s="196"/>
      <c r="R41" s="196"/>
      <c r="S41" s="196"/>
    </row>
    <row r="42" ht="18" customHeight="1" spans="1:19">
      <c r="A42" s="226"/>
      <c r="B42" s="224" t="s">
        <v>1996</v>
      </c>
      <c r="C42" s="227" t="s">
        <v>1997</v>
      </c>
      <c r="D42" s="196"/>
      <c r="E42" s="196"/>
      <c r="F42" s="196"/>
      <c r="G42" s="196"/>
      <c r="H42" s="196"/>
      <c r="I42" s="196"/>
      <c r="J42" s="196"/>
      <c r="K42" s="196"/>
      <c r="L42" s="196"/>
      <c r="M42" s="196"/>
      <c r="N42" s="196"/>
      <c r="O42" s="196"/>
      <c r="P42" s="196"/>
      <c r="Q42" s="196"/>
      <c r="R42" s="196"/>
      <c r="S42" s="196"/>
    </row>
    <row r="43" ht="18" customHeight="1" spans="1:19">
      <c r="A43" s="226"/>
      <c r="B43" s="224" t="s">
        <v>1998</v>
      </c>
      <c r="C43" s="227" t="s">
        <v>1999</v>
      </c>
      <c r="D43" s="196"/>
      <c r="E43" s="196"/>
      <c r="F43" s="196"/>
      <c r="G43" s="196"/>
      <c r="H43" s="196"/>
      <c r="I43" s="196"/>
      <c r="J43" s="196"/>
      <c r="K43" s="196"/>
      <c r="L43" s="196"/>
      <c r="M43" s="196"/>
      <c r="N43" s="196"/>
      <c r="O43" s="196"/>
      <c r="P43" s="196"/>
      <c r="Q43" s="196"/>
      <c r="R43" s="196"/>
      <c r="S43" s="196"/>
    </row>
    <row r="44" ht="18" customHeight="1" spans="1:19">
      <c r="A44" s="226"/>
      <c r="B44" s="224" t="s">
        <v>2000</v>
      </c>
      <c r="C44" s="227" t="s">
        <v>2001</v>
      </c>
      <c r="D44" s="196">
        <v>12.69</v>
      </c>
      <c r="E44" s="196">
        <v>12.69</v>
      </c>
      <c r="F44" s="196">
        <v>12.69</v>
      </c>
      <c r="G44" s="196">
        <v>12.69</v>
      </c>
      <c r="H44" s="196"/>
      <c r="I44" s="196"/>
      <c r="J44" s="196"/>
      <c r="K44" s="196"/>
      <c r="L44" s="196"/>
      <c r="M44" s="196"/>
      <c r="N44" s="196"/>
      <c r="O44" s="196"/>
      <c r="P44" s="196"/>
      <c r="Q44" s="196"/>
      <c r="R44" s="196"/>
      <c r="S44" s="196"/>
    </row>
    <row r="45" ht="18" customHeight="1" spans="1:19">
      <c r="A45" s="226"/>
      <c r="B45" s="224" t="s">
        <v>2002</v>
      </c>
      <c r="C45" s="227" t="s">
        <v>1020</v>
      </c>
      <c r="D45" s="196"/>
      <c r="E45" s="196"/>
      <c r="F45" s="196"/>
      <c r="G45" s="196"/>
      <c r="H45" s="196"/>
      <c r="I45" s="196"/>
      <c r="J45" s="196"/>
      <c r="K45" s="196"/>
      <c r="L45" s="196"/>
      <c r="M45" s="196"/>
      <c r="N45" s="196"/>
      <c r="O45" s="196"/>
      <c r="P45" s="196"/>
      <c r="Q45" s="196"/>
      <c r="R45" s="196"/>
      <c r="S45" s="196"/>
    </row>
    <row r="46" ht="18" customHeight="1" spans="1:19">
      <c r="A46" s="226"/>
      <c r="B46" s="224" t="s">
        <v>2003</v>
      </c>
      <c r="C46" s="227" t="s">
        <v>2004</v>
      </c>
      <c r="D46" s="196">
        <v>1.97</v>
      </c>
      <c r="E46" s="196">
        <v>1.97</v>
      </c>
      <c r="F46" s="196">
        <v>1.97</v>
      </c>
      <c r="G46" s="196">
        <v>1.97</v>
      </c>
      <c r="H46" s="196"/>
      <c r="I46" s="196"/>
      <c r="J46" s="196"/>
      <c r="K46" s="196"/>
      <c r="L46" s="196"/>
      <c r="M46" s="196"/>
      <c r="N46" s="196"/>
      <c r="O46" s="196"/>
      <c r="P46" s="196"/>
      <c r="Q46" s="196"/>
      <c r="R46" s="196"/>
      <c r="S46" s="196"/>
    </row>
    <row r="47" ht="18" customHeight="1" spans="1:19">
      <c r="A47" s="226"/>
      <c r="B47" s="224" t="s">
        <v>2005</v>
      </c>
      <c r="C47" s="227" t="s">
        <v>2006</v>
      </c>
      <c r="D47" s="196"/>
      <c r="E47" s="196"/>
      <c r="F47" s="196"/>
      <c r="G47" s="196"/>
      <c r="H47" s="196"/>
      <c r="I47" s="196"/>
      <c r="J47" s="196"/>
      <c r="K47" s="196"/>
      <c r="L47" s="196"/>
      <c r="M47" s="196"/>
      <c r="N47" s="196"/>
      <c r="O47" s="196"/>
      <c r="P47" s="196"/>
      <c r="Q47" s="196"/>
      <c r="R47" s="196"/>
      <c r="S47" s="196"/>
    </row>
    <row r="48" ht="18" customHeight="1" spans="1:19">
      <c r="A48" s="226"/>
      <c r="B48" s="224" t="s">
        <v>2007</v>
      </c>
      <c r="C48" s="227" t="s">
        <v>1026</v>
      </c>
      <c r="D48" s="196"/>
      <c r="E48" s="196"/>
      <c r="F48" s="196"/>
      <c r="G48" s="196"/>
      <c r="H48" s="196"/>
      <c r="I48" s="196"/>
      <c r="J48" s="196"/>
      <c r="K48" s="196"/>
      <c r="L48" s="196"/>
      <c r="M48" s="196"/>
      <c r="N48" s="196"/>
      <c r="O48" s="196"/>
      <c r="P48" s="196"/>
      <c r="Q48" s="196"/>
      <c r="R48" s="196"/>
      <c r="S48" s="196"/>
    </row>
    <row r="49" ht="18" customHeight="1" spans="1:19">
      <c r="A49" s="226"/>
      <c r="B49" s="224" t="s">
        <v>2008</v>
      </c>
      <c r="C49" s="227" t="s">
        <v>2009</v>
      </c>
      <c r="D49" s="196">
        <v>11.76</v>
      </c>
      <c r="E49" s="196">
        <v>11.76</v>
      </c>
      <c r="F49" s="196">
        <v>11.76</v>
      </c>
      <c r="G49" s="196">
        <v>11.76</v>
      </c>
      <c r="H49" s="196"/>
      <c r="I49" s="196"/>
      <c r="J49" s="196"/>
      <c r="K49" s="196"/>
      <c r="L49" s="196"/>
      <c r="M49" s="196"/>
      <c r="N49" s="196"/>
      <c r="O49" s="196"/>
      <c r="P49" s="196"/>
      <c r="Q49" s="196"/>
      <c r="R49" s="196"/>
      <c r="S49" s="196"/>
    </row>
    <row r="50" ht="18" customHeight="1" spans="1:19">
      <c r="A50" s="226"/>
      <c r="B50" s="224" t="s">
        <v>2010</v>
      </c>
      <c r="C50" s="227" t="s">
        <v>2011</v>
      </c>
      <c r="D50" s="196"/>
      <c r="E50" s="196"/>
      <c r="F50" s="196"/>
      <c r="G50" s="196"/>
      <c r="H50" s="196"/>
      <c r="I50" s="196"/>
      <c r="J50" s="196"/>
      <c r="K50" s="196"/>
      <c r="L50" s="196"/>
      <c r="M50" s="196"/>
      <c r="N50" s="196"/>
      <c r="O50" s="196"/>
      <c r="P50" s="196"/>
      <c r="Q50" s="196"/>
      <c r="R50" s="196"/>
      <c r="S50" s="196"/>
    </row>
    <row r="51" ht="18" customHeight="1" spans="1:19">
      <c r="A51" s="226"/>
      <c r="B51" s="224" t="s">
        <v>1977</v>
      </c>
      <c r="C51" s="227" t="s">
        <v>1030</v>
      </c>
      <c r="D51" s="196"/>
      <c r="E51" s="196"/>
      <c r="F51" s="196"/>
      <c r="G51" s="196"/>
      <c r="H51" s="196"/>
      <c r="I51" s="196"/>
      <c r="J51" s="196"/>
      <c r="K51" s="196"/>
      <c r="L51" s="196"/>
      <c r="M51" s="196"/>
      <c r="N51" s="196"/>
      <c r="O51" s="196"/>
      <c r="P51" s="196"/>
      <c r="Q51" s="196"/>
      <c r="R51" s="196"/>
      <c r="S51" s="196"/>
    </row>
    <row r="52" ht="18" customHeight="1" spans="1:19">
      <c r="A52" s="223">
        <v>303</v>
      </c>
      <c r="B52" s="224"/>
      <c r="C52" s="225" t="s">
        <v>905</v>
      </c>
      <c r="D52" s="196"/>
      <c r="E52" s="196"/>
      <c r="F52" s="196"/>
      <c r="G52" s="196"/>
      <c r="H52" s="196"/>
      <c r="I52" s="196"/>
      <c r="J52" s="196"/>
      <c r="K52" s="196"/>
      <c r="L52" s="196"/>
      <c r="M52" s="196"/>
      <c r="N52" s="196"/>
      <c r="O52" s="196"/>
      <c r="P52" s="196"/>
      <c r="Q52" s="196"/>
      <c r="R52" s="196"/>
      <c r="S52" s="196"/>
    </row>
    <row r="53" ht="18" customHeight="1" spans="1:19">
      <c r="A53" s="226"/>
      <c r="B53" s="224" t="s">
        <v>1954</v>
      </c>
      <c r="C53" s="227" t="s">
        <v>2012</v>
      </c>
      <c r="D53" s="196"/>
      <c r="E53" s="196"/>
      <c r="F53" s="196"/>
      <c r="G53" s="196"/>
      <c r="H53" s="196"/>
      <c r="I53" s="196"/>
      <c r="J53" s="196"/>
      <c r="K53" s="196"/>
      <c r="L53" s="196"/>
      <c r="M53" s="196"/>
      <c r="N53" s="196"/>
      <c r="O53" s="196"/>
      <c r="P53" s="196"/>
      <c r="Q53" s="196"/>
      <c r="R53" s="196"/>
      <c r="S53" s="196"/>
    </row>
    <row r="54" ht="18" customHeight="1" spans="1:19">
      <c r="A54" s="226"/>
      <c r="B54" s="224" t="s">
        <v>1956</v>
      </c>
      <c r="C54" s="227" t="s">
        <v>2013</v>
      </c>
      <c r="D54" s="196"/>
      <c r="E54" s="196"/>
      <c r="F54" s="196"/>
      <c r="G54" s="196"/>
      <c r="H54" s="196"/>
      <c r="I54" s="196"/>
      <c r="J54" s="196"/>
      <c r="K54" s="196"/>
      <c r="L54" s="196"/>
      <c r="M54" s="196"/>
      <c r="N54" s="196"/>
      <c r="O54" s="196"/>
      <c r="P54" s="196"/>
      <c r="Q54" s="196"/>
      <c r="R54" s="196"/>
      <c r="S54" s="196"/>
    </row>
    <row r="55" ht="18" customHeight="1" spans="1:19">
      <c r="A55" s="226"/>
      <c r="B55" s="224" t="s">
        <v>1958</v>
      </c>
      <c r="C55" s="227" t="s">
        <v>2014</v>
      </c>
      <c r="D55" s="196"/>
      <c r="E55" s="196"/>
      <c r="F55" s="196"/>
      <c r="G55" s="196"/>
      <c r="H55" s="196"/>
      <c r="I55" s="196"/>
      <c r="J55" s="196"/>
      <c r="K55" s="196"/>
      <c r="L55" s="196"/>
      <c r="M55" s="196"/>
      <c r="N55" s="196"/>
      <c r="O55" s="196"/>
      <c r="P55" s="196"/>
      <c r="Q55" s="196"/>
      <c r="R55" s="196"/>
      <c r="S55" s="196"/>
    </row>
    <row r="56" ht="18" customHeight="1" spans="1:19">
      <c r="A56" s="226"/>
      <c r="B56" s="224" t="s">
        <v>1981</v>
      </c>
      <c r="C56" s="227" t="s">
        <v>2015</v>
      </c>
      <c r="D56" s="196"/>
      <c r="E56" s="196"/>
      <c r="F56" s="196"/>
      <c r="G56" s="196"/>
      <c r="H56" s="196"/>
      <c r="I56" s="196"/>
      <c r="J56" s="196"/>
      <c r="K56" s="196"/>
      <c r="L56" s="196"/>
      <c r="M56" s="196"/>
      <c r="N56" s="196"/>
      <c r="O56" s="196"/>
      <c r="P56" s="196"/>
      <c r="Q56" s="196"/>
      <c r="R56" s="196"/>
      <c r="S56" s="196"/>
    </row>
    <row r="57" ht="18" customHeight="1" spans="1:19">
      <c r="A57" s="226"/>
      <c r="B57" s="224" t="s">
        <v>1983</v>
      </c>
      <c r="C57" s="227" t="s">
        <v>2016</v>
      </c>
      <c r="D57" s="196"/>
      <c r="E57" s="196"/>
      <c r="F57" s="196"/>
      <c r="G57" s="196"/>
      <c r="H57" s="196"/>
      <c r="I57" s="196"/>
      <c r="J57" s="196"/>
      <c r="K57" s="196"/>
      <c r="L57" s="196"/>
      <c r="M57" s="196"/>
      <c r="N57" s="196"/>
      <c r="O57" s="196"/>
      <c r="P57" s="196"/>
      <c r="Q57" s="196"/>
      <c r="R57" s="196"/>
      <c r="S57" s="196"/>
    </row>
    <row r="58" ht="18" customHeight="1" spans="1:19">
      <c r="A58" s="226"/>
      <c r="B58" s="224" t="s">
        <v>1960</v>
      </c>
      <c r="C58" s="227" t="s">
        <v>2017</v>
      </c>
      <c r="D58" s="196"/>
      <c r="E58" s="196"/>
      <c r="F58" s="196"/>
      <c r="G58" s="196"/>
      <c r="H58" s="196"/>
      <c r="I58" s="196"/>
      <c r="J58" s="196"/>
      <c r="K58" s="196"/>
      <c r="L58" s="196"/>
      <c r="M58" s="196"/>
      <c r="N58" s="196"/>
      <c r="O58" s="196"/>
      <c r="P58" s="196"/>
      <c r="Q58" s="196"/>
      <c r="R58" s="196"/>
      <c r="S58" s="196"/>
    </row>
    <row r="59" ht="18" customHeight="1" spans="1:19">
      <c r="A59" s="226"/>
      <c r="B59" s="224" t="s">
        <v>1962</v>
      </c>
      <c r="C59" s="227" t="s">
        <v>2018</v>
      </c>
      <c r="D59" s="196"/>
      <c r="E59" s="196"/>
      <c r="F59" s="196"/>
      <c r="G59" s="196"/>
      <c r="H59" s="196"/>
      <c r="I59" s="196"/>
      <c r="J59" s="196"/>
      <c r="K59" s="196"/>
      <c r="L59" s="196"/>
      <c r="M59" s="196"/>
      <c r="N59" s="196"/>
      <c r="O59" s="196"/>
      <c r="P59" s="196"/>
      <c r="Q59" s="196"/>
      <c r="R59" s="196"/>
      <c r="S59" s="196"/>
    </row>
    <row r="60" ht="18" customHeight="1" spans="1:19">
      <c r="A60" s="226"/>
      <c r="B60" s="224" t="s">
        <v>1964</v>
      </c>
      <c r="C60" s="227" t="s">
        <v>1075</v>
      </c>
      <c r="D60" s="196"/>
      <c r="E60" s="196"/>
      <c r="F60" s="196"/>
      <c r="G60" s="196"/>
      <c r="H60" s="196"/>
      <c r="I60" s="196"/>
      <c r="J60" s="196"/>
      <c r="K60" s="196"/>
      <c r="L60" s="196"/>
      <c r="M60" s="196"/>
      <c r="N60" s="196"/>
      <c r="O60" s="196"/>
      <c r="P60" s="196"/>
      <c r="Q60" s="196"/>
      <c r="R60" s="196"/>
      <c r="S60" s="196"/>
    </row>
    <row r="61" ht="18" customHeight="1" spans="1:19">
      <c r="A61" s="226"/>
      <c r="B61" s="224" t="s">
        <v>1966</v>
      </c>
      <c r="C61" s="227" t="s">
        <v>2019</v>
      </c>
      <c r="D61" s="196"/>
      <c r="E61" s="196"/>
      <c r="F61" s="196"/>
      <c r="G61" s="196"/>
      <c r="H61" s="196"/>
      <c r="I61" s="196"/>
      <c r="J61" s="196"/>
      <c r="K61" s="196"/>
      <c r="L61" s="196"/>
      <c r="M61" s="196"/>
      <c r="N61" s="196"/>
      <c r="O61" s="196"/>
      <c r="P61" s="196"/>
      <c r="Q61" s="196"/>
      <c r="R61" s="196"/>
      <c r="S61" s="196"/>
    </row>
    <row r="62" ht="18" customHeight="1" spans="1:19">
      <c r="A62" s="226"/>
      <c r="B62" s="224" t="s">
        <v>1968</v>
      </c>
      <c r="C62" s="227" t="s">
        <v>1077</v>
      </c>
      <c r="D62" s="196"/>
      <c r="E62" s="196"/>
      <c r="F62" s="196"/>
      <c r="G62" s="196"/>
      <c r="H62" s="196"/>
      <c r="I62" s="196"/>
      <c r="J62" s="196"/>
      <c r="K62" s="196"/>
      <c r="L62" s="196"/>
      <c r="M62" s="196"/>
      <c r="N62" s="196"/>
      <c r="O62" s="196"/>
      <c r="P62" s="196"/>
      <c r="Q62" s="196"/>
      <c r="R62" s="196"/>
      <c r="S62" s="196"/>
    </row>
    <row r="63" ht="18" customHeight="1" spans="1:19">
      <c r="A63" s="226"/>
      <c r="B63" s="224" t="s">
        <v>1977</v>
      </c>
      <c r="C63" s="227" t="s">
        <v>2020</v>
      </c>
      <c r="D63" s="196"/>
      <c r="E63" s="196"/>
      <c r="F63" s="196"/>
      <c r="G63" s="196"/>
      <c r="H63" s="196"/>
      <c r="I63" s="196"/>
      <c r="J63" s="196"/>
      <c r="K63" s="196"/>
      <c r="L63" s="196"/>
      <c r="M63" s="196"/>
      <c r="N63" s="196"/>
      <c r="O63" s="196"/>
      <c r="P63" s="196"/>
      <c r="Q63" s="196"/>
      <c r="R63" s="196"/>
      <c r="S63" s="196"/>
    </row>
  </sheetData>
  <mergeCells count="15">
    <mergeCell ref="A2:S2"/>
    <mergeCell ref="A3:C3"/>
    <mergeCell ref="R3:S3"/>
    <mergeCell ref="D4:S4"/>
    <mergeCell ref="E5:O5"/>
    <mergeCell ref="F6:M6"/>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K34" sqref="K34"/>
    </sheetView>
  </sheetViews>
  <sheetFormatPr defaultColWidth="10.2857142857143" defaultRowHeight="13.5" outlineLevelCol="6"/>
  <cols>
    <col min="1" max="3" width="7.28571428571429" style="100" customWidth="1"/>
    <col min="4" max="4" width="26.5714285714286" style="100" customWidth="1"/>
    <col min="5" max="7" width="16.8571428571429" style="100" customWidth="1"/>
    <col min="8" max="16384" width="10.2857142857143" style="100"/>
  </cols>
  <sheetData>
    <row r="1" ht="38.1" customHeight="1" spans="1:7">
      <c r="A1" s="104" t="s">
        <v>1795</v>
      </c>
      <c r="B1" s="104"/>
      <c r="C1" s="104"/>
      <c r="D1" s="104"/>
      <c r="E1" s="104"/>
      <c r="F1" s="104"/>
      <c r="G1" s="104"/>
    </row>
    <row r="2" spans="1:7">
      <c r="A2" s="462" t="s">
        <v>1901</v>
      </c>
      <c r="B2" s="462"/>
      <c r="C2" s="462"/>
      <c r="D2" s="462"/>
      <c r="E2" s="138"/>
      <c r="F2" s="138"/>
      <c r="G2" s="164" t="s">
        <v>770</v>
      </c>
    </row>
    <row r="3" spans="1:7">
      <c r="A3" s="188" t="s">
        <v>895</v>
      </c>
      <c r="B3" s="188"/>
      <c r="C3" s="188"/>
      <c r="D3" s="188"/>
      <c r="E3" s="186" t="s">
        <v>2021</v>
      </c>
      <c r="F3" s="187"/>
      <c r="G3" s="189"/>
    </row>
    <row r="4" spans="1:7">
      <c r="A4" s="190" t="s">
        <v>1736</v>
      </c>
      <c r="B4" s="190" t="s">
        <v>1737</v>
      </c>
      <c r="C4" s="190" t="s">
        <v>1738</v>
      </c>
      <c r="D4" s="190" t="s">
        <v>1676</v>
      </c>
      <c r="E4" s="143" t="s">
        <v>884</v>
      </c>
      <c r="F4" s="143" t="s">
        <v>1682</v>
      </c>
      <c r="G4" s="143" t="s">
        <v>1683</v>
      </c>
    </row>
    <row r="5" spans="1:7">
      <c r="A5" s="190" t="s">
        <v>1184</v>
      </c>
      <c r="B5" s="190" t="s">
        <v>1185</v>
      </c>
      <c r="C5" s="190" t="s">
        <v>1186</v>
      </c>
      <c r="D5" s="190" t="s">
        <v>1187</v>
      </c>
      <c r="E5" s="190" t="s">
        <v>1188</v>
      </c>
      <c r="F5" s="190" t="s">
        <v>1189</v>
      </c>
      <c r="G5" s="190" t="s">
        <v>1190</v>
      </c>
    </row>
    <row r="6" spans="1:7">
      <c r="A6" s="198"/>
      <c r="B6" s="198"/>
      <c r="C6" s="198"/>
      <c r="D6" s="201" t="s">
        <v>910</v>
      </c>
      <c r="E6" s="194"/>
      <c r="F6" s="194"/>
      <c r="G6" s="194"/>
    </row>
    <row r="7" spans="1:7">
      <c r="A7" s="198"/>
      <c r="B7" s="198"/>
      <c r="C7" s="198"/>
      <c r="D7" s="198"/>
      <c r="E7" s="194"/>
      <c r="F7" s="194"/>
      <c r="G7" s="194"/>
    </row>
    <row r="8" ht="12" customHeight="1" spans="1:7">
      <c r="A8" s="198"/>
      <c r="B8" s="198"/>
      <c r="C8" s="198"/>
      <c r="D8" s="198"/>
      <c r="E8" s="194"/>
      <c r="F8" s="194"/>
      <c r="G8" s="194"/>
    </row>
    <row r="9" spans="1:7">
      <c r="A9" s="198"/>
      <c r="B9" s="198"/>
      <c r="C9" s="198"/>
      <c r="D9" s="198"/>
      <c r="E9" s="194"/>
      <c r="F9" s="194"/>
      <c r="G9" s="194"/>
    </row>
    <row r="10" spans="1:7">
      <c r="A10" s="198"/>
      <c r="B10" s="198"/>
      <c r="C10" s="198"/>
      <c r="D10" s="198"/>
      <c r="E10" s="194"/>
      <c r="F10" s="194"/>
      <c r="G10" s="194"/>
    </row>
    <row r="11" spans="1:7">
      <c r="A11" s="198"/>
      <c r="B11" s="198"/>
      <c r="C11" s="198"/>
      <c r="D11" s="198"/>
      <c r="E11" s="194"/>
      <c r="F11" s="194"/>
      <c r="G11" s="194"/>
    </row>
    <row r="12" spans="1:7">
      <c r="A12" s="198"/>
      <c r="B12" s="198"/>
      <c r="C12" s="198"/>
      <c r="D12" s="198"/>
      <c r="E12" s="194"/>
      <c r="F12" s="194"/>
      <c r="G12" s="194"/>
    </row>
    <row r="13" spans="1:7">
      <c r="A13" s="198"/>
      <c r="B13" s="198"/>
      <c r="C13" s="198"/>
      <c r="D13" s="198"/>
      <c r="E13" s="194"/>
      <c r="F13" s="194"/>
      <c r="G13" s="194"/>
    </row>
    <row r="14" spans="1:7">
      <c r="A14" s="198"/>
      <c r="B14" s="198"/>
      <c r="C14" s="198"/>
      <c r="D14" s="198"/>
      <c r="E14" s="194"/>
      <c r="F14" s="194"/>
      <c r="G14" s="194"/>
    </row>
    <row r="15" spans="1:7">
      <c r="A15" s="198"/>
      <c r="B15" s="198"/>
      <c r="C15" s="198"/>
      <c r="D15" s="198"/>
      <c r="E15" s="194"/>
      <c r="F15" s="194"/>
      <c r="G15" s="194"/>
    </row>
    <row r="16" spans="1:7">
      <c r="A16" s="198"/>
      <c r="B16" s="198"/>
      <c r="C16" s="198"/>
      <c r="D16" s="198"/>
      <c r="E16" s="194"/>
      <c r="F16" s="194"/>
      <c r="G16" s="194"/>
    </row>
    <row r="17" spans="1:7">
      <c r="A17" s="198"/>
      <c r="B17" s="198"/>
      <c r="C17" s="198"/>
      <c r="D17" s="198"/>
      <c r="E17" s="194"/>
      <c r="F17" s="194"/>
      <c r="G17" s="194"/>
    </row>
    <row r="18" spans="1:7">
      <c r="A18" s="198"/>
      <c r="B18" s="198"/>
      <c r="C18" s="198"/>
      <c r="D18" s="198"/>
      <c r="E18" s="194"/>
      <c r="F18" s="194"/>
      <c r="G18" s="194"/>
    </row>
    <row r="19" spans="1:7">
      <c r="A19" s="198"/>
      <c r="B19" s="198"/>
      <c r="C19" s="198"/>
      <c r="D19" s="198"/>
      <c r="E19" s="194"/>
      <c r="F19" s="194"/>
      <c r="G19" s="194"/>
    </row>
    <row r="20" spans="1:7">
      <c r="A20" s="198"/>
      <c r="B20" s="198"/>
      <c r="C20" s="198"/>
      <c r="D20" s="198"/>
      <c r="E20" s="194"/>
      <c r="F20" s="194"/>
      <c r="G20" s="194"/>
    </row>
    <row r="21" spans="1:7">
      <c r="A21" s="198"/>
      <c r="B21" s="198"/>
      <c r="C21" s="198"/>
      <c r="D21" s="198"/>
      <c r="E21" s="194"/>
      <c r="F21" s="194"/>
      <c r="G21" s="194"/>
    </row>
    <row r="22" spans="1:7">
      <c r="A22" s="198"/>
      <c r="B22" s="198"/>
      <c r="C22" s="198"/>
      <c r="D22" s="198"/>
      <c r="E22" s="194"/>
      <c r="F22" s="194"/>
      <c r="G22" s="194"/>
    </row>
    <row r="23" spans="1:7">
      <c r="A23" s="198"/>
      <c r="B23" s="198"/>
      <c r="C23" s="198"/>
      <c r="D23" s="198"/>
      <c r="E23" s="194"/>
      <c r="F23" s="194"/>
      <c r="G23" s="194"/>
    </row>
    <row r="24" spans="1:7">
      <c r="A24" s="198"/>
      <c r="B24" s="198"/>
      <c r="C24" s="198"/>
      <c r="D24" s="198"/>
      <c r="E24" s="194"/>
      <c r="F24" s="194"/>
      <c r="G24" s="194"/>
    </row>
    <row r="25" spans="1:7">
      <c r="A25" s="198"/>
      <c r="B25" s="198"/>
      <c r="C25" s="198"/>
      <c r="D25" s="198"/>
      <c r="E25" s="194"/>
      <c r="F25" s="194"/>
      <c r="G25" s="194"/>
    </row>
    <row r="26" spans="1:7">
      <c r="A26" s="198"/>
      <c r="B26" s="198"/>
      <c r="C26" s="198"/>
      <c r="D26" s="198"/>
      <c r="E26" s="194"/>
      <c r="F26" s="194"/>
      <c r="G26" s="194"/>
    </row>
    <row r="27" spans="1:7">
      <c r="A27" s="198"/>
      <c r="B27" s="198"/>
      <c r="C27" s="198"/>
      <c r="D27" s="198"/>
      <c r="E27" s="194"/>
      <c r="F27" s="194"/>
      <c r="G27" s="194"/>
    </row>
    <row r="28" spans="1:7">
      <c r="A28" s="198"/>
      <c r="B28" s="198"/>
      <c r="C28" s="198"/>
      <c r="D28" s="198"/>
      <c r="E28" s="194"/>
      <c r="F28" s="194"/>
      <c r="G28" s="194"/>
    </row>
    <row r="29" spans="1:7">
      <c r="A29" s="198"/>
      <c r="B29" s="198"/>
      <c r="C29" s="198"/>
      <c r="D29" s="198"/>
      <c r="E29" s="194"/>
      <c r="F29" s="194"/>
      <c r="G29" s="194"/>
    </row>
    <row r="30" spans="1:7">
      <c r="A30" s="198"/>
      <c r="B30" s="198"/>
      <c r="C30" s="198"/>
      <c r="D30" s="198"/>
      <c r="E30" s="194"/>
      <c r="F30" s="194"/>
      <c r="G30" s="194"/>
    </row>
    <row r="31" spans="1:7">
      <c r="A31" s="198"/>
      <c r="B31" s="198"/>
      <c r="C31" s="198"/>
      <c r="D31" s="198"/>
      <c r="E31" s="194"/>
      <c r="F31" s="194"/>
      <c r="G31" s="194"/>
    </row>
    <row r="32" spans="1:7">
      <c r="A32" s="198"/>
      <c r="B32" s="198"/>
      <c r="C32" s="198"/>
      <c r="D32" s="198"/>
      <c r="E32" s="194"/>
      <c r="F32" s="194"/>
      <c r="G32" s="194"/>
    </row>
    <row r="33" spans="1:7">
      <c r="A33" s="198"/>
      <c r="B33" s="198"/>
      <c r="C33" s="198"/>
      <c r="D33" s="198"/>
      <c r="E33" s="194"/>
      <c r="F33" s="194"/>
      <c r="G33" s="194"/>
    </row>
    <row r="34" spans="1:7">
      <c r="A34" s="198"/>
      <c r="B34" s="198"/>
      <c r="C34" s="198"/>
      <c r="D34" s="198"/>
      <c r="E34" s="194"/>
      <c r="F34" s="194"/>
      <c r="G34" s="194"/>
    </row>
    <row r="35" spans="1:7">
      <c r="A35" s="198"/>
      <c r="B35" s="198"/>
      <c r="C35" s="198"/>
      <c r="D35" s="198"/>
      <c r="E35" s="194"/>
      <c r="F35" s="194"/>
      <c r="G35" s="194"/>
    </row>
    <row r="36" spans="1:7">
      <c r="A36" s="198"/>
      <c r="B36" s="198"/>
      <c r="C36" s="198"/>
      <c r="D36" s="198"/>
      <c r="E36" s="194"/>
      <c r="F36" s="194"/>
      <c r="G36" s="194"/>
    </row>
    <row r="37" spans="1:7">
      <c r="A37" s="198"/>
      <c r="B37" s="198"/>
      <c r="C37" s="198"/>
      <c r="D37" s="198"/>
      <c r="E37" s="194"/>
      <c r="F37" s="194"/>
      <c r="G37" s="194"/>
    </row>
    <row r="38" spans="1:7">
      <c r="A38" s="198"/>
      <c r="B38" s="198"/>
      <c r="C38" s="198"/>
      <c r="D38" s="198"/>
      <c r="E38" s="194"/>
      <c r="F38" s="194"/>
      <c r="G38" s="194"/>
    </row>
    <row r="39" spans="1:7">
      <c r="A39" s="198"/>
      <c r="B39" s="198"/>
      <c r="C39" s="198"/>
      <c r="D39" s="198"/>
      <c r="E39" s="194"/>
      <c r="F39" s="194"/>
      <c r="G39" s="194"/>
    </row>
    <row r="40" spans="1:7">
      <c r="A40" s="198"/>
      <c r="B40" s="198"/>
      <c r="C40" s="198"/>
      <c r="D40" s="198"/>
      <c r="E40" s="194"/>
      <c r="F40" s="194"/>
      <c r="G40" s="194"/>
    </row>
    <row r="41" spans="1:7">
      <c r="A41" s="198"/>
      <c r="B41" s="198"/>
      <c r="C41" s="198"/>
      <c r="D41" s="198"/>
      <c r="E41" s="194"/>
      <c r="F41" s="194"/>
      <c r="G41" s="194"/>
    </row>
    <row r="42" spans="1:7">
      <c r="A42" s="198"/>
      <c r="B42" s="198"/>
      <c r="C42" s="198"/>
      <c r="D42" s="198"/>
      <c r="E42" s="194"/>
      <c r="F42" s="194"/>
      <c r="G42" s="194"/>
    </row>
    <row r="43" spans="1:7">
      <c r="A43" s="198"/>
      <c r="B43" s="198"/>
      <c r="C43" s="198"/>
      <c r="D43" s="198"/>
      <c r="E43" s="194"/>
      <c r="F43" s="194"/>
      <c r="G43" s="194"/>
    </row>
    <row r="44" spans="1:7">
      <c r="A44" s="198"/>
      <c r="B44" s="198"/>
      <c r="C44" s="198"/>
      <c r="D44" s="198"/>
      <c r="E44" s="194"/>
      <c r="F44" s="194"/>
      <c r="G44" s="194"/>
    </row>
    <row r="45" spans="1:7">
      <c r="A45" s="198"/>
      <c r="B45" s="198"/>
      <c r="C45" s="198"/>
      <c r="D45" s="198"/>
      <c r="E45" s="194"/>
      <c r="F45" s="194"/>
      <c r="G45" s="194"/>
    </row>
  </sheetData>
  <mergeCells count="4">
    <mergeCell ref="A1:G1"/>
    <mergeCell ref="A2:D2"/>
    <mergeCell ref="A3:D3"/>
    <mergeCell ref="E3:G3"/>
  </mergeCells>
  <pageMargins left="0.554166666666667" right="0.554166666666667" top="1" bottom="1" header="0.511805555555556" footer="0.511805555555556"/>
  <pageSetup paperSize="9" orientation="portrait"/>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topLeftCell="C1" workbookViewId="0">
      <selection activeCell="K34" sqref="K34"/>
    </sheetView>
  </sheetViews>
  <sheetFormatPr defaultColWidth="10.2857142857143" defaultRowHeight="13.5"/>
  <cols>
    <col min="1" max="1" width="12.2857142857143" style="100" customWidth="1"/>
    <col min="2" max="2" width="26.7142857142857" style="100" customWidth="1"/>
    <col min="3" max="3" width="25.1428571428571" style="100" customWidth="1"/>
    <col min="4" max="5" width="23.5714285714286" style="100" customWidth="1"/>
    <col min="6" max="11" width="10.2857142857143" style="100"/>
    <col min="12" max="12" width="30.7142857142857" style="100" customWidth="1"/>
    <col min="13" max="16384" width="10.2857142857143" style="100"/>
  </cols>
  <sheetData>
    <row r="1" ht="20.1" customHeight="1" spans="1:5">
      <c r="A1" s="184"/>
      <c r="B1" s="184"/>
      <c r="C1" s="184"/>
      <c r="D1" s="184"/>
      <c r="E1" s="184"/>
    </row>
    <row r="2" ht="39.95" customHeight="1" spans="1:18">
      <c r="A2" s="104" t="s">
        <v>1797</v>
      </c>
      <c r="B2" s="104"/>
      <c r="C2" s="104"/>
      <c r="D2" s="104"/>
      <c r="E2" s="104"/>
      <c r="F2" s="104"/>
      <c r="G2" s="104"/>
      <c r="H2" s="104"/>
      <c r="I2" s="104"/>
      <c r="J2" s="104"/>
      <c r="K2" s="104"/>
      <c r="L2" s="104"/>
      <c r="M2" s="104"/>
      <c r="N2" s="104"/>
      <c r="O2" s="104"/>
      <c r="P2" s="104"/>
      <c r="Q2" s="104"/>
      <c r="R2" s="104"/>
    </row>
    <row r="3" ht="39.95" customHeight="1" spans="1:18">
      <c r="A3" s="462" t="s">
        <v>1901</v>
      </c>
      <c r="B3" s="462"/>
      <c r="C3" s="462"/>
      <c r="D3" s="138"/>
      <c r="E3" s="138"/>
      <c r="F3" s="138"/>
      <c r="G3" s="138"/>
      <c r="H3" s="138"/>
      <c r="I3" s="138"/>
      <c r="J3" s="185"/>
      <c r="K3" s="185"/>
      <c r="L3" s="185"/>
      <c r="M3" s="138"/>
      <c r="N3" s="138"/>
      <c r="O3" s="138"/>
      <c r="P3" s="138"/>
      <c r="Q3" s="138"/>
      <c r="R3" s="164" t="s">
        <v>770</v>
      </c>
    </row>
    <row r="4" ht="20.1" customHeight="1" spans="1:18">
      <c r="A4" s="186" t="s">
        <v>1798</v>
      </c>
      <c r="B4" s="187"/>
      <c r="C4" s="187"/>
      <c r="D4" s="187"/>
      <c r="E4" s="187"/>
      <c r="F4" s="187"/>
      <c r="G4" s="187"/>
      <c r="H4" s="187"/>
      <c r="I4" s="189"/>
      <c r="J4" s="143" t="s">
        <v>1798</v>
      </c>
      <c r="K4" s="143"/>
      <c r="L4" s="143"/>
      <c r="M4" s="143"/>
      <c r="N4" s="143"/>
      <c r="O4" s="143"/>
      <c r="P4" s="143"/>
      <c r="Q4" s="143"/>
      <c r="R4" s="143"/>
    </row>
    <row r="5" ht="30" customHeight="1" spans="1:18">
      <c r="A5" s="188" t="s">
        <v>1799</v>
      </c>
      <c r="B5" s="188"/>
      <c r="C5" s="188"/>
      <c r="D5" s="186" t="s">
        <v>1765</v>
      </c>
      <c r="E5" s="187"/>
      <c r="F5" s="189"/>
      <c r="G5" s="186" t="s">
        <v>2022</v>
      </c>
      <c r="H5" s="187"/>
      <c r="I5" s="189"/>
      <c r="J5" s="188" t="s">
        <v>1800</v>
      </c>
      <c r="K5" s="188"/>
      <c r="L5" s="188"/>
      <c r="M5" s="186" t="s">
        <v>1765</v>
      </c>
      <c r="N5" s="187"/>
      <c r="O5" s="189"/>
      <c r="P5" s="186" t="s">
        <v>2022</v>
      </c>
      <c r="Q5" s="187"/>
      <c r="R5" s="189"/>
    </row>
    <row r="6" spans="1:18">
      <c r="A6" s="190" t="s">
        <v>1736</v>
      </c>
      <c r="B6" s="190" t="s">
        <v>1737</v>
      </c>
      <c r="C6" s="190" t="s">
        <v>1676</v>
      </c>
      <c r="D6" s="143" t="s">
        <v>1130</v>
      </c>
      <c r="E6" s="143" t="s">
        <v>1682</v>
      </c>
      <c r="F6" s="143" t="s">
        <v>1683</v>
      </c>
      <c r="G6" s="143" t="s">
        <v>1130</v>
      </c>
      <c r="H6" s="143" t="s">
        <v>1682</v>
      </c>
      <c r="I6" s="143" t="s">
        <v>1683</v>
      </c>
      <c r="J6" s="190" t="s">
        <v>1736</v>
      </c>
      <c r="K6" s="190" t="s">
        <v>1737</v>
      </c>
      <c r="L6" s="190" t="s">
        <v>1676</v>
      </c>
      <c r="M6" s="143" t="s">
        <v>1130</v>
      </c>
      <c r="N6" s="143" t="s">
        <v>1682</v>
      </c>
      <c r="O6" s="143" t="s">
        <v>1683</v>
      </c>
      <c r="P6" s="143" t="s">
        <v>1130</v>
      </c>
      <c r="Q6" s="143" t="s">
        <v>1682</v>
      </c>
      <c r="R6" s="143" t="s">
        <v>1683</v>
      </c>
    </row>
    <row r="7" spans="1:18">
      <c r="A7" s="190" t="s">
        <v>1184</v>
      </c>
      <c r="B7" s="190" t="s">
        <v>1185</v>
      </c>
      <c r="C7" s="190" t="s">
        <v>1186</v>
      </c>
      <c r="D7" s="190" t="s">
        <v>1187</v>
      </c>
      <c r="E7" s="190" t="s">
        <v>1188</v>
      </c>
      <c r="F7" s="190" t="s">
        <v>1189</v>
      </c>
      <c r="G7" s="190" t="s">
        <v>1190</v>
      </c>
      <c r="H7" s="190" t="s">
        <v>1191</v>
      </c>
      <c r="I7" s="190" t="s">
        <v>1192</v>
      </c>
      <c r="J7" s="190" t="s">
        <v>1193</v>
      </c>
      <c r="K7" s="190" t="s">
        <v>1194</v>
      </c>
      <c r="L7" s="190" t="s">
        <v>1195</v>
      </c>
      <c r="M7" s="190" t="s">
        <v>1196</v>
      </c>
      <c r="N7" s="190" t="s">
        <v>1197</v>
      </c>
      <c r="O7" s="190" t="s">
        <v>1198</v>
      </c>
      <c r="P7" s="190" t="s">
        <v>1199</v>
      </c>
      <c r="Q7" s="190" t="s">
        <v>1200</v>
      </c>
      <c r="R7" s="190" t="s">
        <v>1201</v>
      </c>
    </row>
    <row r="8" spans="1:18">
      <c r="A8" s="191" t="s">
        <v>2023</v>
      </c>
      <c r="B8" s="192" t="s">
        <v>2024</v>
      </c>
      <c r="C8" s="193" t="s">
        <v>897</v>
      </c>
      <c r="D8" s="194">
        <v>210.62</v>
      </c>
      <c r="E8" s="194">
        <v>210.62</v>
      </c>
      <c r="F8" s="194"/>
      <c r="G8" s="194"/>
      <c r="H8" s="194"/>
      <c r="I8" s="194"/>
      <c r="J8" s="191" t="s">
        <v>2025</v>
      </c>
      <c r="K8" s="191" t="s">
        <v>2024</v>
      </c>
      <c r="L8" s="193" t="s">
        <v>1152</v>
      </c>
      <c r="M8" s="194">
        <v>210.62</v>
      </c>
      <c r="N8" s="194">
        <v>210.62</v>
      </c>
      <c r="O8" s="194"/>
      <c r="P8" s="194"/>
      <c r="Q8" s="194"/>
      <c r="R8" s="194"/>
    </row>
    <row r="9" spans="1:18">
      <c r="A9" s="192"/>
      <c r="B9" s="192" t="s">
        <v>1954</v>
      </c>
      <c r="C9" s="195" t="s">
        <v>1131</v>
      </c>
      <c r="D9" s="194">
        <v>154.65</v>
      </c>
      <c r="E9" s="194">
        <v>154.65</v>
      </c>
      <c r="F9" s="194"/>
      <c r="G9" s="194"/>
      <c r="H9" s="194"/>
      <c r="I9" s="194"/>
      <c r="J9" s="192"/>
      <c r="K9" s="192" t="s">
        <v>1954</v>
      </c>
      <c r="L9" s="195" t="s">
        <v>1547</v>
      </c>
      <c r="M9" s="194">
        <v>44.61</v>
      </c>
      <c r="N9" s="194">
        <v>44.61</v>
      </c>
      <c r="O9" s="194"/>
      <c r="P9" s="194"/>
      <c r="Q9" s="194"/>
      <c r="R9" s="194"/>
    </row>
    <row r="10" spans="1:18">
      <c r="A10" s="192"/>
      <c r="B10" s="192" t="s">
        <v>1956</v>
      </c>
      <c r="C10" s="195" t="s">
        <v>1132</v>
      </c>
      <c r="D10" s="194">
        <v>42.63</v>
      </c>
      <c r="E10" s="194">
        <v>42.63</v>
      </c>
      <c r="F10" s="194"/>
      <c r="G10" s="194"/>
      <c r="H10" s="194"/>
      <c r="I10" s="194"/>
      <c r="J10" s="192"/>
      <c r="K10" s="192" t="s">
        <v>1956</v>
      </c>
      <c r="L10" s="195" t="s">
        <v>1548</v>
      </c>
      <c r="M10" s="463">
        <v>76</v>
      </c>
      <c r="N10" s="463">
        <v>76</v>
      </c>
      <c r="O10" s="194"/>
      <c r="P10" s="194"/>
      <c r="Q10" s="194"/>
      <c r="R10" s="194"/>
    </row>
    <row r="11" spans="1:18">
      <c r="A11" s="192"/>
      <c r="B11" s="192" t="s">
        <v>1958</v>
      </c>
      <c r="C11" s="195" t="s">
        <v>1133</v>
      </c>
      <c r="D11" s="194">
        <v>13.34</v>
      </c>
      <c r="E11" s="194">
        <v>13.34</v>
      </c>
      <c r="F11" s="194"/>
      <c r="G11" s="194"/>
      <c r="H11" s="194"/>
      <c r="I11" s="194"/>
      <c r="J11" s="192"/>
      <c r="K11" s="192" t="s">
        <v>1958</v>
      </c>
      <c r="L11" s="195" t="s">
        <v>1549</v>
      </c>
      <c r="M11" s="194">
        <v>30.12</v>
      </c>
      <c r="N11" s="194">
        <v>30.12</v>
      </c>
      <c r="O11" s="194"/>
      <c r="P11" s="194"/>
      <c r="Q11" s="194"/>
      <c r="R11" s="194"/>
    </row>
    <row r="12" spans="1:18">
      <c r="A12" s="192"/>
      <c r="B12" s="192" t="s">
        <v>1977</v>
      </c>
      <c r="C12" s="195" t="s">
        <v>1134</v>
      </c>
      <c r="D12" s="194"/>
      <c r="E12" s="194"/>
      <c r="F12" s="194"/>
      <c r="G12" s="194"/>
      <c r="H12" s="194"/>
      <c r="I12" s="194"/>
      <c r="J12" s="192"/>
      <c r="K12" s="192" t="s">
        <v>1960</v>
      </c>
      <c r="L12" s="195" t="s">
        <v>1550</v>
      </c>
      <c r="M12" s="194"/>
      <c r="N12" s="194"/>
      <c r="O12" s="194"/>
      <c r="P12" s="194"/>
      <c r="Q12" s="194"/>
      <c r="R12" s="194"/>
    </row>
    <row r="13" spans="1:18">
      <c r="A13" s="191" t="s">
        <v>2026</v>
      </c>
      <c r="B13" s="191" t="s">
        <v>2024</v>
      </c>
      <c r="C13" s="193" t="s">
        <v>898</v>
      </c>
      <c r="D13" s="194">
        <v>36.68</v>
      </c>
      <c r="E13" s="194">
        <v>36.68</v>
      </c>
      <c r="F13" s="194"/>
      <c r="G13" s="194"/>
      <c r="H13" s="194"/>
      <c r="I13" s="194"/>
      <c r="J13" s="192"/>
      <c r="K13" s="192" t="s">
        <v>1962</v>
      </c>
      <c r="L13" s="195" t="s">
        <v>1551</v>
      </c>
      <c r="M13" s="194">
        <v>3.92</v>
      </c>
      <c r="N13" s="194">
        <v>3.92</v>
      </c>
      <c r="O13" s="194"/>
      <c r="P13" s="194"/>
      <c r="Q13" s="194"/>
      <c r="R13" s="194"/>
    </row>
    <row r="14" spans="1:18">
      <c r="A14" s="192"/>
      <c r="B14" s="192" t="s">
        <v>1954</v>
      </c>
      <c r="C14" s="195" t="s">
        <v>1135</v>
      </c>
      <c r="D14" s="194">
        <v>21.99</v>
      </c>
      <c r="E14" s="194">
        <v>21.99</v>
      </c>
      <c r="F14" s="194"/>
      <c r="G14" s="194"/>
      <c r="H14" s="194"/>
      <c r="I14" s="194"/>
      <c r="J14" s="192"/>
      <c r="K14" s="192" t="s">
        <v>1964</v>
      </c>
      <c r="L14" s="195" t="s">
        <v>1552</v>
      </c>
      <c r="M14" s="194">
        <v>25.69</v>
      </c>
      <c r="N14" s="194">
        <v>25.69</v>
      </c>
      <c r="O14" s="194"/>
      <c r="P14" s="194"/>
      <c r="Q14" s="194"/>
      <c r="R14" s="194"/>
    </row>
    <row r="15" spans="1:18">
      <c r="A15" s="192"/>
      <c r="B15" s="192" t="s">
        <v>1956</v>
      </c>
      <c r="C15" s="195" t="s">
        <v>1136</v>
      </c>
      <c r="D15" s="194"/>
      <c r="E15" s="194"/>
      <c r="F15" s="194"/>
      <c r="G15" s="194"/>
      <c r="H15" s="194"/>
      <c r="I15" s="194"/>
      <c r="J15" s="192"/>
      <c r="K15" s="192" t="s">
        <v>1966</v>
      </c>
      <c r="L15" s="195" t="s">
        <v>1553</v>
      </c>
      <c r="M15" s="194"/>
      <c r="N15" s="194"/>
      <c r="O15" s="194"/>
      <c r="P15" s="194"/>
      <c r="Q15" s="194"/>
      <c r="R15" s="194"/>
    </row>
    <row r="16" spans="1:18">
      <c r="A16" s="192"/>
      <c r="B16" s="192" t="s">
        <v>1958</v>
      </c>
      <c r="C16" s="195" t="s">
        <v>1137</v>
      </c>
      <c r="D16" s="194"/>
      <c r="E16" s="194"/>
      <c r="F16" s="194"/>
      <c r="G16" s="194"/>
      <c r="H16" s="194"/>
      <c r="I16" s="194"/>
      <c r="J16" s="192"/>
      <c r="K16" s="192" t="s">
        <v>1968</v>
      </c>
      <c r="L16" s="195" t="s">
        <v>1554</v>
      </c>
      <c r="M16" s="463">
        <v>11.8</v>
      </c>
      <c r="N16" s="463">
        <v>11.8</v>
      </c>
      <c r="O16" s="194"/>
      <c r="P16" s="194"/>
      <c r="Q16" s="194"/>
      <c r="R16" s="194"/>
    </row>
    <row r="17" spans="1:18">
      <c r="A17" s="192"/>
      <c r="B17" s="192" t="s">
        <v>1981</v>
      </c>
      <c r="C17" s="195" t="s">
        <v>1138</v>
      </c>
      <c r="D17" s="194"/>
      <c r="E17" s="194"/>
      <c r="F17" s="194"/>
      <c r="G17" s="194"/>
      <c r="H17" s="194"/>
      <c r="I17" s="194"/>
      <c r="J17" s="192"/>
      <c r="K17" s="192" t="s">
        <v>1970</v>
      </c>
      <c r="L17" s="195" t="s">
        <v>1555</v>
      </c>
      <c r="M17" s="194">
        <v>4.45</v>
      </c>
      <c r="N17" s="194">
        <v>4.45</v>
      </c>
      <c r="O17" s="194"/>
      <c r="P17" s="194"/>
      <c r="Q17" s="194"/>
      <c r="R17" s="194"/>
    </row>
    <row r="18" spans="1:18">
      <c r="A18" s="192"/>
      <c r="B18" s="192" t="s">
        <v>1983</v>
      </c>
      <c r="C18" s="195" t="s">
        <v>1139</v>
      </c>
      <c r="D18" s="194">
        <v>12.69</v>
      </c>
      <c r="E18" s="194">
        <v>12.69</v>
      </c>
      <c r="F18" s="194"/>
      <c r="G18" s="194"/>
      <c r="H18" s="194"/>
      <c r="I18" s="194"/>
      <c r="J18" s="192"/>
      <c r="K18" s="192" t="s">
        <v>1972</v>
      </c>
      <c r="L18" s="195" t="s">
        <v>1556</v>
      </c>
      <c r="M18" s="194">
        <v>0.69</v>
      </c>
      <c r="N18" s="194">
        <v>0.69</v>
      </c>
      <c r="O18" s="194"/>
      <c r="P18" s="194"/>
      <c r="Q18" s="194"/>
      <c r="R18" s="194"/>
    </row>
    <row r="19" spans="1:18">
      <c r="A19" s="192"/>
      <c r="B19" s="192" t="s">
        <v>1960</v>
      </c>
      <c r="C19" s="195" t="s">
        <v>1140</v>
      </c>
      <c r="D19" s="463">
        <v>2</v>
      </c>
      <c r="E19" s="463">
        <v>2</v>
      </c>
      <c r="F19" s="194"/>
      <c r="G19" s="194"/>
      <c r="H19" s="194"/>
      <c r="I19" s="194"/>
      <c r="J19" s="192"/>
      <c r="K19" s="192" t="s">
        <v>1974</v>
      </c>
      <c r="L19" s="195" t="s">
        <v>1133</v>
      </c>
      <c r="M19" s="194">
        <v>13.34</v>
      </c>
      <c r="N19" s="194">
        <v>13.34</v>
      </c>
      <c r="O19" s="194"/>
      <c r="P19" s="194"/>
      <c r="Q19" s="194"/>
      <c r="R19" s="194"/>
    </row>
    <row r="20" ht="12" customHeight="1" spans="1:18">
      <c r="A20" s="192"/>
      <c r="B20" s="192" t="s">
        <v>1962</v>
      </c>
      <c r="C20" s="195" t="s">
        <v>1141</v>
      </c>
      <c r="D20" s="194"/>
      <c r="E20" s="194"/>
      <c r="F20" s="194"/>
      <c r="G20" s="194"/>
      <c r="H20" s="194"/>
      <c r="I20" s="194"/>
      <c r="J20" s="192"/>
      <c r="K20" s="192" t="s">
        <v>1975</v>
      </c>
      <c r="L20" s="195" t="s">
        <v>1557</v>
      </c>
      <c r="M20" s="194"/>
      <c r="N20" s="194"/>
      <c r="O20" s="194"/>
      <c r="P20" s="194"/>
      <c r="Q20" s="194"/>
      <c r="R20" s="194"/>
    </row>
    <row r="21" spans="1:18">
      <c r="A21" s="192"/>
      <c r="B21" s="192" t="s">
        <v>1964</v>
      </c>
      <c r="C21" s="195" t="s">
        <v>1142</v>
      </c>
      <c r="D21" s="194"/>
      <c r="E21" s="194"/>
      <c r="F21" s="194"/>
      <c r="G21" s="194"/>
      <c r="H21" s="194"/>
      <c r="I21" s="194"/>
      <c r="J21" s="192"/>
      <c r="K21" s="192" t="s">
        <v>1977</v>
      </c>
      <c r="L21" s="195" t="s">
        <v>1134</v>
      </c>
      <c r="M21" s="194"/>
      <c r="N21" s="194"/>
      <c r="O21" s="194"/>
      <c r="P21" s="194"/>
      <c r="Q21" s="194"/>
      <c r="R21" s="194"/>
    </row>
    <row r="22" spans="1:18">
      <c r="A22" s="192"/>
      <c r="B22" s="192" t="s">
        <v>1966</v>
      </c>
      <c r="C22" s="195" t="s">
        <v>1143</v>
      </c>
      <c r="D22" s="194"/>
      <c r="E22" s="194"/>
      <c r="F22" s="194"/>
      <c r="G22" s="194"/>
      <c r="H22" s="194"/>
      <c r="I22" s="194"/>
      <c r="J22" s="191" t="s">
        <v>2027</v>
      </c>
      <c r="K22" s="191" t="s">
        <v>2024</v>
      </c>
      <c r="L22" s="193" t="s">
        <v>1153</v>
      </c>
      <c r="M22" s="194">
        <v>36.68</v>
      </c>
      <c r="N22" s="194">
        <v>36.68</v>
      </c>
      <c r="O22" s="194"/>
      <c r="P22" s="194"/>
      <c r="Q22" s="194"/>
      <c r="R22" s="194"/>
    </row>
    <row r="23" spans="1:18">
      <c r="A23" s="192"/>
      <c r="B23" s="192" t="s">
        <v>1977</v>
      </c>
      <c r="C23" s="195" t="s">
        <v>1144</v>
      </c>
      <c r="D23" s="194"/>
      <c r="E23" s="194"/>
      <c r="F23" s="194"/>
      <c r="G23" s="194"/>
      <c r="H23" s="194"/>
      <c r="I23" s="194"/>
      <c r="J23" s="192"/>
      <c r="K23" s="192" t="s">
        <v>1954</v>
      </c>
      <c r="L23" s="195" t="s">
        <v>1558</v>
      </c>
      <c r="M23" s="194">
        <v>6.26</v>
      </c>
      <c r="N23" s="194">
        <v>6.26</v>
      </c>
      <c r="O23" s="194"/>
      <c r="P23" s="194"/>
      <c r="Q23" s="194"/>
      <c r="R23" s="194"/>
    </row>
    <row r="24" spans="1:18">
      <c r="A24" s="191" t="s">
        <v>2028</v>
      </c>
      <c r="B24" s="191" t="s">
        <v>2024</v>
      </c>
      <c r="C24" s="193" t="s">
        <v>899</v>
      </c>
      <c r="D24" s="194"/>
      <c r="E24" s="194"/>
      <c r="F24" s="194"/>
      <c r="G24" s="194"/>
      <c r="H24" s="194"/>
      <c r="I24" s="194"/>
      <c r="J24" s="192"/>
      <c r="K24" s="192" t="s">
        <v>1956</v>
      </c>
      <c r="L24" s="195" t="s">
        <v>1559</v>
      </c>
      <c r="M24" s="194"/>
      <c r="N24" s="194"/>
      <c r="O24" s="194"/>
      <c r="P24" s="194"/>
      <c r="Q24" s="194"/>
      <c r="R24" s="194"/>
    </row>
    <row r="25" spans="1:18">
      <c r="A25" s="192"/>
      <c r="B25" s="192" t="s">
        <v>1954</v>
      </c>
      <c r="C25" s="195" t="s">
        <v>1145</v>
      </c>
      <c r="D25" s="194"/>
      <c r="E25" s="194"/>
      <c r="F25" s="194"/>
      <c r="G25" s="194"/>
      <c r="H25" s="194"/>
      <c r="I25" s="194"/>
      <c r="J25" s="192"/>
      <c r="K25" s="192" t="s">
        <v>1958</v>
      </c>
      <c r="L25" s="195" t="s">
        <v>1560</v>
      </c>
      <c r="M25" s="194"/>
      <c r="N25" s="194"/>
      <c r="O25" s="194"/>
      <c r="P25" s="194"/>
      <c r="Q25" s="194"/>
      <c r="R25" s="194"/>
    </row>
    <row r="26" spans="1:18">
      <c r="A26" s="192"/>
      <c r="B26" s="192" t="s">
        <v>1956</v>
      </c>
      <c r="C26" s="195" t="s">
        <v>1146</v>
      </c>
      <c r="D26" s="194"/>
      <c r="E26" s="194"/>
      <c r="F26" s="194"/>
      <c r="G26" s="194"/>
      <c r="H26" s="194"/>
      <c r="I26" s="194"/>
      <c r="J26" s="192"/>
      <c r="K26" s="192" t="s">
        <v>1981</v>
      </c>
      <c r="L26" s="195" t="s">
        <v>1561</v>
      </c>
      <c r="M26" s="194"/>
      <c r="N26" s="194"/>
      <c r="O26" s="194"/>
      <c r="P26" s="194"/>
      <c r="Q26" s="194"/>
      <c r="R26" s="194"/>
    </row>
    <row r="27" spans="1:18">
      <c r="A27" s="192"/>
      <c r="B27" s="192" t="s">
        <v>1958</v>
      </c>
      <c r="C27" s="195" t="s">
        <v>1147</v>
      </c>
      <c r="D27" s="194"/>
      <c r="E27" s="194"/>
      <c r="F27" s="194"/>
      <c r="G27" s="194"/>
      <c r="H27" s="194"/>
      <c r="I27" s="194"/>
      <c r="J27" s="192"/>
      <c r="K27" s="192" t="s">
        <v>1983</v>
      </c>
      <c r="L27" s="195" t="s">
        <v>1562</v>
      </c>
      <c r="M27" s="194"/>
      <c r="N27" s="194"/>
      <c r="O27" s="194"/>
      <c r="P27" s="194"/>
      <c r="Q27" s="194"/>
      <c r="R27" s="194"/>
    </row>
    <row r="28" spans="1:18">
      <c r="A28" s="192"/>
      <c r="B28" s="192" t="s">
        <v>1983</v>
      </c>
      <c r="C28" s="195" t="s">
        <v>1148</v>
      </c>
      <c r="D28" s="194"/>
      <c r="E28" s="194"/>
      <c r="F28" s="194"/>
      <c r="G28" s="194"/>
      <c r="H28" s="194"/>
      <c r="I28" s="194"/>
      <c r="J28" s="192"/>
      <c r="K28" s="192" t="s">
        <v>1960</v>
      </c>
      <c r="L28" s="195" t="s">
        <v>1563</v>
      </c>
      <c r="M28" s="194"/>
      <c r="N28" s="194"/>
      <c r="O28" s="194"/>
      <c r="P28" s="194"/>
      <c r="Q28" s="194"/>
      <c r="R28" s="194"/>
    </row>
    <row r="29" spans="1:18">
      <c r="A29" s="192"/>
      <c r="B29" s="192" t="s">
        <v>1960</v>
      </c>
      <c r="C29" s="195" t="s">
        <v>1149</v>
      </c>
      <c r="D29" s="194"/>
      <c r="E29" s="194"/>
      <c r="F29" s="194"/>
      <c r="G29" s="194"/>
      <c r="H29" s="194"/>
      <c r="I29" s="194"/>
      <c r="J29" s="192"/>
      <c r="K29" s="192" t="s">
        <v>1962</v>
      </c>
      <c r="L29" s="195" t="s">
        <v>1564</v>
      </c>
      <c r="M29" s="194"/>
      <c r="N29" s="194"/>
      <c r="O29" s="194"/>
      <c r="P29" s="194"/>
      <c r="Q29" s="194"/>
      <c r="R29" s="194"/>
    </row>
    <row r="30" spans="1:18">
      <c r="A30" s="192"/>
      <c r="B30" s="192" t="s">
        <v>1962</v>
      </c>
      <c r="C30" s="195" t="s">
        <v>1150</v>
      </c>
      <c r="D30" s="194"/>
      <c r="E30" s="194"/>
      <c r="F30" s="194"/>
      <c r="G30" s="194"/>
      <c r="H30" s="194"/>
      <c r="I30" s="194"/>
      <c r="J30" s="192"/>
      <c r="K30" s="192" t="s">
        <v>1964</v>
      </c>
      <c r="L30" s="195" t="s">
        <v>1565</v>
      </c>
      <c r="M30" s="194"/>
      <c r="N30" s="194"/>
      <c r="O30" s="194"/>
      <c r="P30" s="194"/>
      <c r="Q30" s="194"/>
      <c r="R30" s="194"/>
    </row>
    <row r="31" spans="1:18">
      <c r="A31" s="192"/>
      <c r="B31" s="192" t="s">
        <v>1977</v>
      </c>
      <c r="C31" s="195" t="s">
        <v>1151</v>
      </c>
      <c r="D31" s="194"/>
      <c r="E31" s="194"/>
      <c r="F31" s="194"/>
      <c r="G31" s="194"/>
      <c r="H31" s="194"/>
      <c r="I31" s="194"/>
      <c r="J31" s="192"/>
      <c r="K31" s="192" t="s">
        <v>1966</v>
      </c>
      <c r="L31" s="195" t="s">
        <v>1566</v>
      </c>
      <c r="M31" s="194"/>
      <c r="N31" s="194"/>
      <c r="O31" s="194"/>
      <c r="P31" s="194"/>
      <c r="Q31" s="194"/>
      <c r="R31" s="194"/>
    </row>
    <row r="32" spans="1:18">
      <c r="A32" s="191" t="s">
        <v>2029</v>
      </c>
      <c r="B32" s="191" t="s">
        <v>2024</v>
      </c>
      <c r="C32" s="193" t="s">
        <v>900</v>
      </c>
      <c r="D32" s="194"/>
      <c r="E32" s="194"/>
      <c r="F32" s="194"/>
      <c r="G32" s="194"/>
      <c r="H32" s="194"/>
      <c r="I32" s="194"/>
      <c r="J32" s="192"/>
      <c r="K32" s="192" t="s">
        <v>1970</v>
      </c>
      <c r="L32" s="195" t="s">
        <v>1567</v>
      </c>
      <c r="M32" s="463">
        <v>2</v>
      </c>
      <c r="N32" s="463">
        <v>2</v>
      </c>
      <c r="O32" s="194"/>
      <c r="P32" s="194"/>
      <c r="Q32" s="194"/>
      <c r="R32" s="194"/>
    </row>
    <row r="33" spans="1:18">
      <c r="A33" s="192"/>
      <c r="B33" s="192" t="s">
        <v>1954</v>
      </c>
      <c r="C33" s="195" t="s">
        <v>1145</v>
      </c>
      <c r="D33" s="194"/>
      <c r="E33" s="194"/>
      <c r="F33" s="194"/>
      <c r="G33" s="194"/>
      <c r="H33" s="194"/>
      <c r="I33" s="194"/>
      <c r="J33" s="192"/>
      <c r="K33" s="192" t="s">
        <v>1972</v>
      </c>
      <c r="L33" s="195" t="s">
        <v>1141</v>
      </c>
      <c r="M33" s="463"/>
      <c r="N33" s="463"/>
      <c r="O33" s="194"/>
      <c r="P33" s="194"/>
      <c r="Q33" s="194"/>
      <c r="R33" s="194"/>
    </row>
    <row r="34" spans="1:18">
      <c r="A34" s="192"/>
      <c r="B34" s="192" t="s">
        <v>1956</v>
      </c>
      <c r="C34" s="195" t="s">
        <v>1146</v>
      </c>
      <c r="D34" s="194"/>
      <c r="E34" s="194"/>
      <c r="F34" s="194"/>
      <c r="G34" s="194"/>
      <c r="H34" s="194"/>
      <c r="I34" s="194"/>
      <c r="J34" s="192"/>
      <c r="K34" s="192" t="s">
        <v>1974</v>
      </c>
      <c r="L34" s="195" t="s">
        <v>1143</v>
      </c>
      <c r="M34" s="463"/>
      <c r="N34" s="463"/>
      <c r="O34" s="194"/>
      <c r="P34" s="194"/>
      <c r="Q34" s="194"/>
      <c r="R34" s="194"/>
    </row>
    <row r="35" spans="1:18">
      <c r="A35" s="192"/>
      <c r="B35" s="192" t="s">
        <v>1958</v>
      </c>
      <c r="C35" s="195" t="s">
        <v>1147</v>
      </c>
      <c r="D35" s="194"/>
      <c r="E35" s="194"/>
      <c r="F35" s="194"/>
      <c r="G35" s="194"/>
      <c r="H35" s="194"/>
      <c r="I35" s="194"/>
      <c r="J35" s="192"/>
      <c r="K35" s="192" t="s">
        <v>1975</v>
      </c>
      <c r="L35" s="195" t="s">
        <v>1568</v>
      </c>
      <c r="M35" s="463"/>
      <c r="N35" s="463"/>
      <c r="O35" s="194"/>
      <c r="P35" s="194"/>
      <c r="Q35" s="194"/>
      <c r="R35" s="194"/>
    </row>
    <row r="36" spans="1:18">
      <c r="A36" s="192"/>
      <c r="B36" s="192" t="s">
        <v>1981</v>
      </c>
      <c r="C36" s="195" t="s">
        <v>1149</v>
      </c>
      <c r="D36" s="194"/>
      <c r="E36" s="194"/>
      <c r="F36" s="194"/>
      <c r="G36" s="194"/>
      <c r="H36" s="194"/>
      <c r="I36" s="194"/>
      <c r="J36" s="192"/>
      <c r="K36" s="192" t="s">
        <v>1991</v>
      </c>
      <c r="L36" s="195" t="s">
        <v>1136</v>
      </c>
      <c r="M36" s="463"/>
      <c r="N36" s="463"/>
      <c r="O36" s="194"/>
      <c r="P36" s="194"/>
      <c r="Q36" s="194"/>
      <c r="R36" s="194"/>
    </row>
    <row r="37" spans="1:18">
      <c r="A37" s="192"/>
      <c r="B37" s="192" t="s">
        <v>1983</v>
      </c>
      <c r="C37" s="195" t="s">
        <v>1150</v>
      </c>
      <c r="D37" s="194"/>
      <c r="E37" s="194"/>
      <c r="F37" s="194"/>
      <c r="G37" s="194"/>
      <c r="H37" s="194"/>
      <c r="I37" s="194"/>
      <c r="J37" s="192"/>
      <c r="K37" s="192" t="s">
        <v>1992</v>
      </c>
      <c r="L37" s="195" t="s">
        <v>1137</v>
      </c>
      <c r="M37" s="463"/>
      <c r="N37" s="463"/>
      <c r="O37" s="194"/>
      <c r="P37" s="194"/>
      <c r="Q37" s="194"/>
      <c r="R37" s="194"/>
    </row>
    <row r="38" spans="1:18">
      <c r="A38" s="192"/>
      <c r="B38" s="192" t="s">
        <v>1977</v>
      </c>
      <c r="C38" s="195" t="s">
        <v>1151</v>
      </c>
      <c r="D38" s="194"/>
      <c r="E38" s="194"/>
      <c r="F38" s="194"/>
      <c r="G38" s="194"/>
      <c r="H38" s="194"/>
      <c r="I38" s="194"/>
      <c r="J38" s="192"/>
      <c r="K38" s="192" t="s">
        <v>1993</v>
      </c>
      <c r="L38" s="195" t="s">
        <v>1140</v>
      </c>
      <c r="M38" s="463">
        <v>2</v>
      </c>
      <c r="N38" s="463">
        <v>2</v>
      </c>
      <c r="O38" s="194"/>
      <c r="P38" s="194"/>
      <c r="Q38" s="194"/>
      <c r="R38" s="194"/>
    </row>
    <row r="39" spans="1:18">
      <c r="A39" s="191" t="s">
        <v>2030</v>
      </c>
      <c r="B39" s="191" t="s">
        <v>2024</v>
      </c>
      <c r="C39" s="193" t="s">
        <v>901</v>
      </c>
      <c r="D39" s="194"/>
      <c r="E39" s="194"/>
      <c r="F39" s="194"/>
      <c r="G39" s="194"/>
      <c r="H39" s="194"/>
      <c r="I39" s="194"/>
      <c r="J39" s="192"/>
      <c r="K39" s="192" t="s">
        <v>1994</v>
      </c>
      <c r="L39" s="195" t="s">
        <v>1569</v>
      </c>
      <c r="M39" s="194"/>
      <c r="N39" s="194"/>
      <c r="O39" s="194"/>
      <c r="P39" s="194"/>
      <c r="Q39" s="194"/>
      <c r="R39" s="194"/>
    </row>
    <row r="40" spans="1:18">
      <c r="A40" s="192"/>
      <c r="B40" s="192" t="s">
        <v>1954</v>
      </c>
      <c r="C40" s="195" t="s">
        <v>1152</v>
      </c>
      <c r="D40" s="194"/>
      <c r="E40" s="194"/>
      <c r="F40" s="194"/>
      <c r="G40" s="194"/>
      <c r="H40" s="194"/>
      <c r="I40" s="194"/>
      <c r="J40" s="192"/>
      <c r="K40" s="192" t="s">
        <v>1996</v>
      </c>
      <c r="L40" s="195" t="s">
        <v>1570</v>
      </c>
      <c r="M40" s="194"/>
      <c r="N40" s="194"/>
      <c r="O40" s="194"/>
      <c r="P40" s="194"/>
      <c r="Q40" s="194"/>
      <c r="R40" s="194"/>
    </row>
    <row r="41" spans="1:18">
      <c r="A41" s="192"/>
      <c r="B41" s="192" t="s">
        <v>1956</v>
      </c>
      <c r="C41" s="195" t="s">
        <v>1153</v>
      </c>
      <c r="D41" s="194"/>
      <c r="E41" s="194"/>
      <c r="F41" s="194"/>
      <c r="G41" s="194"/>
      <c r="H41" s="194"/>
      <c r="I41" s="194"/>
      <c r="J41" s="192"/>
      <c r="K41" s="192" t="s">
        <v>1998</v>
      </c>
      <c r="L41" s="195" t="s">
        <v>1571</v>
      </c>
      <c r="M41" s="194"/>
      <c r="N41" s="194"/>
      <c r="O41" s="194"/>
      <c r="P41" s="194"/>
      <c r="Q41" s="194"/>
      <c r="R41" s="194"/>
    </row>
    <row r="42" spans="1:18">
      <c r="A42" s="192"/>
      <c r="B42" s="192" t="s">
        <v>1977</v>
      </c>
      <c r="C42" s="195" t="s">
        <v>1154</v>
      </c>
      <c r="D42" s="194"/>
      <c r="E42" s="194"/>
      <c r="F42" s="194"/>
      <c r="G42" s="194"/>
      <c r="H42" s="194"/>
      <c r="I42" s="194"/>
      <c r="J42" s="192"/>
      <c r="K42" s="192" t="s">
        <v>2000</v>
      </c>
      <c r="L42" s="195" t="s">
        <v>1572</v>
      </c>
      <c r="M42" s="194">
        <v>12.69</v>
      </c>
      <c r="N42" s="194">
        <v>12.69</v>
      </c>
      <c r="O42" s="194"/>
      <c r="P42" s="194"/>
      <c r="Q42" s="194"/>
      <c r="R42" s="194"/>
    </row>
    <row r="43" spans="1:18">
      <c r="A43" s="191" t="s">
        <v>2031</v>
      </c>
      <c r="B43" s="191" t="s">
        <v>2024</v>
      </c>
      <c r="C43" s="193" t="s">
        <v>902</v>
      </c>
      <c r="D43" s="194"/>
      <c r="E43" s="194"/>
      <c r="F43" s="194"/>
      <c r="G43" s="194"/>
      <c r="H43" s="194"/>
      <c r="I43" s="194"/>
      <c r="J43" s="192"/>
      <c r="K43" s="192" t="s">
        <v>2002</v>
      </c>
      <c r="L43" s="195" t="s">
        <v>1139</v>
      </c>
      <c r="M43" s="194"/>
      <c r="N43" s="194"/>
      <c r="O43" s="194"/>
      <c r="P43" s="194"/>
      <c r="Q43" s="194"/>
      <c r="R43" s="194"/>
    </row>
    <row r="44" spans="1:18">
      <c r="A44" s="192"/>
      <c r="B44" s="192" t="s">
        <v>1954</v>
      </c>
      <c r="C44" s="195" t="s">
        <v>1155</v>
      </c>
      <c r="D44" s="194"/>
      <c r="E44" s="194"/>
      <c r="F44" s="194"/>
      <c r="G44" s="194"/>
      <c r="H44" s="194"/>
      <c r="I44" s="194"/>
      <c r="J44" s="192"/>
      <c r="K44" s="192" t="s">
        <v>2003</v>
      </c>
      <c r="L44" s="195" t="s">
        <v>1573</v>
      </c>
      <c r="M44" s="194">
        <v>1.97</v>
      </c>
      <c r="N44" s="194">
        <v>1.97</v>
      </c>
      <c r="O44" s="194"/>
      <c r="P44" s="194"/>
      <c r="Q44" s="194"/>
      <c r="R44" s="194"/>
    </row>
    <row r="45" spans="1:18">
      <c r="A45" s="192"/>
      <c r="B45" s="192" t="s">
        <v>1956</v>
      </c>
      <c r="C45" s="195" t="s">
        <v>1156</v>
      </c>
      <c r="D45" s="194"/>
      <c r="E45" s="194"/>
      <c r="F45" s="194"/>
      <c r="G45" s="194"/>
      <c r="H45" s="194"/>
      <c r="I45" s="194"/>
      <c r="J45" s="192"/>
      <c r="K45" s="192" t="s">
        <v>2005</v>
      </c>
      <c r="L45" s="195" t="s">
        <v>1574</v>
      </c>
      <c r="M45" s="194"/>
      <c r="N45" s="194"/>
      <c r="O45" s="194"/>
      <c r="P45" s="194"/>
      <c r="Q45" s="194"/>
      <c r="R45" s="194"/>
    </row>
    <row r="46" spans="1:18">
      <c r="A46" s="191" t="s">
        <v>2032</v>
      </c>
      <c r="B46" s="191" t="s">
        <v>2024</v>
      </c>
      <c r="C46" s="193" t="s">
        <v>903</v>
      </c>
      <c r="D46" s="194"/>
      <c r="E46" s="194"/>
      <c r="F46" s="194"/>
      <c r="G46" s="194"/>
      <c r="H46" s="194"/>
      <c r="I46" s="194"/>
      <c r="J46" s="192"/>
      <c r="K46" s="192" t="s">
        <v>2007</v>
      </c>
      <c r="L46" s="195" t="s">
        <v>1142</v>
      </c>
      <c r="M46" s="194"/>
      <c r="N46" s="194"/>
      <c r="O46" s="194"/>
      <c r="P46" s="194"/>
      <c r="Q46" s="194"/>
      <c r="R46" s="194"/>
    </row>
    <row r="47" spans="1:18">
      <c r="A47" s="192"/>
      <c r="B47" s="192" t="s">
        <v>1954</v>
      </c>
      <c r="C47" s="195" t="s">
        <v>1157</v>
      </c>
      <c r="D47" s="194"/>
      <c r="E47" s="194"/>
      <c r="F47" s="194"/>
      <c r="G47" s="194"/>
      <c r="H47" s="194"/>
      <c r="I47" s="194"/>
      <c r="J47" s="192"/>
      <c r="K47" s="192" t="s">
        <v>2008</v>
      </c>
      <c r="L47" s="195" t="s">
        <v>1575</v>
      </c>
      <c r="M47" s="194">
        <v>11.76</v>
      </c>
      <c r="N47" s="194">
        <v>11.76</v>
      </c>
      <c r="O47" s="194"/>
      <c r="P47" s="194"/>
      <c r="Q47" s="194"/>
      <c r="R47" s="194"/>
    </row>
    <row r="48" spans="1:18">
      <c r="A48" s="192"/>
      <c r="B48" s="192" t="s">
        <v>1956</v>
      </c>
      <c r="C48" s="195" t="s">
        <v>1158</v>
      </c>
      <c r="D48" s="194"/>
      <c r="E48" s="194"/>
      <c r="F48" s="194"/>
      <c r="G48" s="194"/>
      <c r="H48" s="194"/>
      <c r="I48" s="194"/>
      <c r="J48" s="192"/>
      <c r="K48" s="192" t="s">
        <v>2010</v>
      </c>
      <c r="L48" s="195" t="s">
        <v>1576</v>
      </c>
      <c r="M48" s="194"/>
      <c r="N48" s="194"/>
      <c r="O48" s="194"/>
      <c r="P48" s="194"/>
      <c r="Q48" s="194"/>
      <c r="R48" s="194"/>
    </row>
    <row r="49" spans="1:18">
      <c r="A49" s="192"/>
      <c r="B49" s="192" t="s">
        <v>1977</v>
      </c>
      <c r="C49" s="195" t="s">
        <v>1159</v>
      </c>
      <c r="D49" s="194"/>
      <c r="E49" s="194"/>
      <c r="F49" s="194"/>
      <c r="G49" s="194"/>
      <c r="H49" s="194"/>
      <c r="I49" s="194"/>
      <c r="J49" s="192"/>
      <c r="K49" s="192" t="s">
        <v>1977</v>
      </c>
      <c r="L49" s="195" t="s">
        <v>1144</v>
      </c>
      <c r="M49" s="194"/>
      <c r="N49" s="194"/>
      <c r="O49" s="194"/>
      <c r="P49" s="194"/>
      <c r="Q49" s="194"/>
      <c r="R49" s="194"/>
    </row>
    <row r="50" spans="1:18">
      <c r="A50" s="191" t="s">
        <v>2033</v>
      </c>
      <c r="B50" s="192" t="s">
        <v>2024</v>
      </c>
      <c r="C50" s="193" t="s">
        <v>904</v>
      </c>
      <c r="D50" s="194"/>
      <c r="E50" s="194"/>
      <c r="F50" s="194"/>
      <c r="G50" s="194"/>
      <c r="H50" s="194"/>
      <c r="I50" s="194"/>
      <c r="J50" s="191" t="s">
        <v>2034</v>
      </c>
      <c r="K50" s="191" t="s">
        <v>2024</v>
      </c>
      <c r="L50" s="193" t="s">
        <v>905</v>
      </c>
      <c r="M50" s="194"/>
      <c r="N50" s="194"/>
      <c r="O50" s="194"/>
      <c r="P50" s="194"/>
      <c r="Q50" s="194"/>
      <c r="R50" s="194"/>
    </row>
    <row r="51" spans="1:18">
      <c r="A51" s="192"/>
      <c r="B51" s="192" t="s">
        <v>1954</v>
      </c>
      <c r="C51" s="195" t="s">
        <v>1160</v>
      </c>
      <c r="D51" s="194"/>
      <c r="E51" s="194"/>
      <c r="F51" s="194"/>
      <c r="G51" s="194"/>
      <c r="H51" s="194"/>
      <c r="I51" s="194"/>
      <c r="J51" s="192"/>
      <c r="K51" s="192" t="s">
        <v>1954</v>
      </c>
      <c r="L51" s="195" t="s">
        <v>1577</v>
      </c>
      <c r="M51" s="194"/>
      <c r="N51" s="194"/>
      <c r="O51" s="194"/>
      <c r="P51" s="194"/>
      <c r="Q51" s="194"/>
      <c r="R51" s="194"/>
    </row>
    <row r="52" spans="1:18">
      <c r="A52" s="192"/>
      <c r="B52" s="192" t="s">
        <v>1956</v>
      </c>
      <c r="C52" s="195" t="s">
        <v>1161</v>
      </c>
      <c r="D52" s="194"/>
      <c r="E52" s="194"/>
      <c r="F52" s="194"/>
      <c r="G52" s="194"/>
      <c r="H52" s="194"/>
      <c r="I52" s="194"/>
      <c r="J52" s="192"/>
      <c r="K52" s="192" t="s">
        <v>1956</v>
      </c>
      <c r="L52" s="195" t="s">
        <v>1578</v>
      </c>
      <c r="M52" s="194"/>
      <c r="N52" s="194"/>
      <c r="O52" s="194"/>
      <c r="P52" s="194"/>
      <c r="Q52" s="194"/>
      <c r="R52" s="194"/>
    </row>
    <row r="53" spans="1:18">
      <c r="A53" s="191" t="s">
        <v>2035</v>
      </c>
      <c r="B53" s="191" t="s">
        <v>2024</v>
      </c>
      <c r="C53" s="193" t="s">
        <v>905</v>
      </c>
      <c r="D53" s="194"/>
      <c r="E53" s="194"/>
      <c r="F53" s="194"/>
      <c r="G53" s="194"/>
      <c r="H53" s="194"/>
      <c r="I53" s="194"/>
      <c r="J53" s="192"/>
      <c r="K53" s="192" t="s">
        <v>1958</v>
      </c>
      <c r="L53" s="195" t="s">
        <v>1579</v>
      </c>
      <c r="M53" s="194"/>
      <c r="N53" s="194"/>
      <c r="O53" s="194"/>
      <c r="P53" s="194"/>
      <c r="Q53" s="194"/>
      <c r="R53" s="194"/>
    </row>
    <row r="54" spans="1:18">
      <c r="A54" s="192"/>
      <c r="B54" s="192" t="s">
        <v>1954</v>
      </c>
      <c r="C54" s="195" t="s">
        <v>1162</v>
      </c>
      <c r="D54" s="194"/>
      <c r="E54" s="194"/>
      <c r="F54" s="194"/>
      <c r="G54" s="194"/>
      <c r="H54" s="194"/>
      <c r="I54" s="194"/>
      <c r="J54" s="192"/>
      <c r="K54" s="192" t="s">
        <v>1981</v>
      </c>
      <c r="L54" s="195" t="s">
        <v>1580</v>
      </c>
      <c r="M54" s="194"/>
      <c r="N54" s="194"/>
      <c r="O54" s="194"/>
      <c r="P54" s="194"/>
      <c r="Q54" s="194"/>
      <c r="R54" s="194"/>
    </row>
    <row r="55" spans="1:18">
      <c r="A55" s="192"/>
      <c r="B55" s="192" t="s">
        <v>1956</v>
      </c>
      <c r="C55" s="195" t="s">
        <v>1163</v>
      </c>
      <c r="D55" s="194"/>
      <c r="E55" s="194"/>
      <c r="F55" s="194"/>
      <c r="G55" s="194"/>
      <c r="H55" s="194"/>
      <c r="I55" s="194"/>
      <c r="J55" s="192"/>
      <c r="K55" s="192" t="s">
        <v>1983</v>
      </c>
      <c r="L55" s="195" t="s">
        <v>1581</v>
      </c>
      <c r="M55" s="194"/>
      <c r="N55" s="194"/>
      <c r="O55" s="194"/>
      <c r="P55" s="194"/>
      <c r="Q55" s="194"/>
      <c r="R55" s="194"/>
    </row>
    <row r="56" spans="1:18">
      <c r="A56" s="192"/>
      <c r="B56" s="192" t="s">
        <v>1958</v>
      </c>
      <c r="C56" s="195" t="s">
        <v>1164</v>
      </c>
      <c r="D56" s="194"/>
      <c r="E56" s="194"/>
      <c r="F56" s="194"/>
      <c r="G56" s="194"/>
      <c r="H56" s="194"/>
      <c r="I56" s="194"/>
      <c r="J56" s="192"/>
      <c r="K56" s="192" t="s">
        <v>1960</v>
      </c>
      <c r="L56" s="195" t="s">
        <v>1582</v>
      </c>
      <c r="M56" s="194"/>
      <c r="N56" s="194"/>
      <c r="O56" s="194"/>
      <c r="P56" s="194"/>
      <c r="Q56" s="194"/>
      <c r="R56" s="194"/>
    </row>
    <row r="57" spans="1:18">
      <c r="A57" s="192"/>
      <c r="B57" s="192" t="s">
        <v>1983</v>
      </c>
      <c r="C57" s="195" t="s">
        <v>1165</v>
      </c>
      <c r="D57" s="194"/>
      <c r="E57" s="194"/>
      <c r="F57" s="194"/>
      <c r="G57" s="194"/>
      <c r="H57" s="194"/>
      <c r="I57" s="194"/>
      <c r="J57" s="192"/>
      <c r="K57" s="192" t="s">
        <v>1962</v>
      </c>
      <c r="L57" s="195" t="s">
        <v>1583</v>
      </c>
      <c r="M57" s="194"/>
      <c r="N57" s="194"/>
      <c r="O57" s="194"/>
      <c r="P57" s="194"/>
      <c r="Q57" s="194"/>
      <c r="R57" s="194"/>
    </row>
    <row r="58" spans="1:18">
      <c r="A58" s="192"/>
      <c r="B58" s="192" t="s">
        <v>1977</v>
      </c>
      <c r="C58" s="195" t="s">
        <v>1166</v>
      </c>
      <c r="D58" s="194"/>
      <c r="E58" s="194"/>
      <c r="F58" s="194"/>
      <c r="G58" s="194"/>
      <c r="H58" s="194"/>
      <c r="I58" s="194"/>
      <c r="J58" s="192"/>
      <c r="K58" s="192" t="s">
        <v>1964</v>
      </c>
      <c r="L58" s="195" t="s">
        <v>1163</v>
      </c>
      <c r="M58" s="194"/>
      <c r="N58" s="194"/>
      <c r="O58" s="194"/>
      <c r="P58" s="194"/>
      <c r="Q58" s="194"/>
      <c r="R58" s="194"/>
    </row>
    <row r="59" spans="1:18">
      <c r="A59" s="191" t="s">
        <v>2036</v>
      </c>
      <c r="B59" s="191" t="s">
        <v>2024</v>
      </c>
      <c r="C59" s="193" t="s">
        <v>906</v>
      </c>
      <c r="D59" s="194"/>
      <c r="E59" s="194"/>
      <c r="F59" s="194"/>
      <c r="G59" s="194"/>
      <c r="H59" s="194"/>
      <c r="I59" s="194"/>
      <c r="J59" s="192"/>
      <c r="K59" s="192" t="s">
        <v>1966</v>
      </c>
      <c r="L59" s="195" t="s">
        <v>1584</v>
      </c>
      <c r="M59" s="194"/>
      <c r="N59" s="194"/>
      <c r="O59" s="194"/>
      <c r="P59" s="194"/>
      <c r="Q59" s="194"/>
      <c r="R59" s="194"/>
    </row>
    <row r="60" spans="1:18">
      <c r="A60" s="192"/>
      <c r="B60" s="192" t="s">
        <v>1956</v>
      </c>
      <c r="C60" s="195" t="s">
        <v>1167</v>
      </c>
      <c r="D60" s="194"/>
      <c r="E60" s="194"/>
      <c r="F60" s="194"/>
      <c r="G60" s="194"/>
      <c r="H60" s="194"/>
      <c r="I60" s="194"/>
      <c r="J60" s="192"/>
      <c r="K60" s="192" t="s">
        <v>1968</v>
      </c>
      <c r="L60" s="195" t="s">
        <v>1164</v>
      </c>
      <c r="M60" s="194"/>
      <c r="N60" s="194"/>
      <c r="O60" s="194"/>
      <c r="P60" s="194"/>
      <c r="Q60" s="194"/>
      <c r="R60" s="194"/>
    </row>
    <row r="61" spans="1:18">
      <c r="A61" s="192"/>
      <c r="B61" s="192" t="s">
        <v>1958</v>
      </c>
      <c r="C61" s="195" t="s">
        <v>1168</v>
      </c>
      <c r="D61" s="194"/>
      <c r="E61" s="194"/>
      <c r="F61" s="194"/>
      <c r="G61" s="194"/>
      <c r="H61" s="194"/>
      <c r="I61" s="194"/>
      <c r="J61" s="192"/>
      <c r="K61" s="192" t="s">
        <v>1977</v>
      </c>
      <c r="L61" s="195" t="s">
        <v>1585</v>
      </c>
      <c r="M61" s="194"/>
      <c r="N61" s="194"/>
      <c r="O61" s="194"/>
      <c r="P61" s="194"/>
      <c r="Q61" s="194"/>
      <c r="R61" s="194"/>
    </row>
    <row r="62" spans="1:18">
      <c r="A62" s="191" t="s">
        <v>2037</v>
      </c>
      <c r="B62" s="191" t="s">
        <v>2024</v>
      </c>
      <c r="C62" s="193" t="s">
        <v>907</v>
      </c>
      <c r="D62" s="194"/>
      <c r="E62" s="194"/>
      <c r="F62" s="194"/>
      <c r="G62" s="194"/>
      <c r="H62" s="194"/>
      <c r="I62" s="194"/>
      <c r="J62" s="191" t="s">
        <v>2038</v>
      </c>
      <c r="K62" s="191" t="s">
        <v>2024</v>
      </c>
      <c r="L62" s="193" t="s">
        <v>907</v>
      </c>
      <c r="M62" s="194"/>
      <c r="N62" s="194"/>
      <c r="O62" s="194"/>
      <c r="P62" s="194"/>
      <c r="Q62" s="194"/>
      <c r="R62" s="194"/>
    </row>
    <row r="63" spans="1:18">
      <c r="A63" s="192"/>
      <c r="B63" s="192" t="s">
        <v>1954</v>
      </c>
      <c r="C63" s="195" t="s">
        <v>1169</v>
      </c>
      <c r="D63" s="194"/>
      <c r="E63" s="194"/>
      <c r="F63" s="194"/>
      <c r="G63" s="194"/>
      <c r="H63" s="194"/>
      <c r="I63" s="194"/>
      <c r="J63" s="192"/>
      <c r="K63" s="192" t="s">
        <v>1954</v>
      </c>
      <c r="L63" s="195" t="s">
        <v>1169</v>
      </c>
      <c r="M63" s="194"/>
      <c r="N63" s="194"/>
      <c r="O63" s="194"/>
      <c r="P63" s="194"/>
      <c r="Q63" s="194"/>
      <c r="R63" s="194"/>
    </row>
    <row r="64" spans="1:18">
      <c r="A64" s="192"/>
      <c r="B64" s="192" t="s">
        <v>1956</v>
      </c>
      <c r="C64" s="195" t="s">
        <v>1170</v>
      </c>
      <c r="D64" s="194"/>
      <c r="E64" s="194"/>
      <c r="F64" s="194"/>
      <c r="G64" s="194"/>
      <c r="H64" s="194"/>
      <c r="I64" s="194"/>
      <c r="J64" s="192"/>
      <c r="K64" s="192" t="s">
        <v>1956</v>
      </c>
      <c r="L64" s="195" t="s">
        <v>1170</v>
      </c>
      <c r="M64" s="194"/>
      <c r="N64" s="194"/>
      <c r="O64" s="194"/>
      <c r="P64" s="194"/>
      <c r="Q64" s="194"/>
      <c r="R64" s="194"/>
    </row>
    <row r="65" spans="1:18">
      <c r="A65" s="192"/>
      <c r="B65" s="192" t="s">
        <v>1958</v>
      </c>
      <c r="C65" s="195" t="s">
        <v>1171</v>
      </c>
      <c r="D65" s="194"/>
      <c r="E65" s="194"/>
      <c r="F65" s="194"/>
      <c r="G65" s="194"/>
      <c r="H65" s="194"/>
      <c r="I65" s="194"/>
      <c r="J65" s="192"/>
      <c r="K65" s="192" t="s">
        <v>1958</v>
      </c>
      <c r="L65" s="195" t="s">
        <v>1171</v>
      </c>
      <c r="M65" s="194"/>
      <c r="N65" s="194"/>
      <c r="O65" s="194"/>
      <c r="P65" s="194"/>
      <c r="Q65" s="194"/>
      <c r="R65" s="194"/>
    </row>
    <row r="66" spans="1:18">
      <c r="A66" s="192"/>
      <c r="B66" s="192" t="s">
        <v>1981</v>
      </c>
      <c r="C66" s="195" t="s">
        <v>1172</v>
      </c>
      <c r="D66" s="194"/>
      <c r="E66" s="194"/>
      <c r="F66" s="194"/>
      <c r="G66" s="194"/>
      <c r="H66" s="194"/>
      <c r="I66" s="194"/>
      <c r="J66" s="192"/>
      <c r="K66" s="192" t="s">
        <v>1981</v>
      </c>
      <c r="L66" s="195" t="s">
        <v>1172</v>
      </c>
      <c r="M66" s="194"/>
      <c r="N66" s="194"/>
      <c r="O66" s="194"/>
      <c r="P66" s="194"/>
      <c r="Q66" s="194"/>
      <c r="R66" s="194"/>
    </row>
    <row r="67" spans="1:18">
      <c r="A67" s="191" t="s">
        <v>2039</v>
      </c>
      <c r="B67" s="191" t="s">
        <v>2024</v>
      </c>
      <c r="C67" s="193" t="s">
        <v>766</v>
      </c>
      <c r="D67" s="194"/>
      <c r="E67" s="194"/>
      <c r="F67" s="194"/>
      <c r="G67" s="194"/>
      <c r="H67" s="194"/>
      <c r="I67" s="194"/>
      <c r="J67" s="191" t="s">
        <v>2040</v>
      </c>
      <c r="K67" s="191" t="s">
        <v>2024</v>
      </c>
      <c r="L67" s="193" t="s">
        <v>1544</v>
      </c>
      <c r="M67" s="194"/>
      <c r="N67" s="194"/>
      <c r="O67" s="194"/>
      <c r="P67" s="194"/>
      <c r="Q67" s="194"/>
      <c r="R67" s="194"/>
    </row>
    <row r="68" spans="1:18">
      <c r="A68" s="192"/>
      <c r="B68" s="192" t="s">
        <v>1954</v>
      </c>
      <c r="C68" s="195" t="s">
        <v>1173</v>
      </c>
      <c r="D68" s="194"/>
      <c r="E68" s="194"/>
      <c r="F68" s="194"/>
      <c r="G68" s="194"/>
      <c r="H68" s="194"/>
      <c r="I68" s="194"/>
      <c r="J68" s="192"/>
      <c r="K68" s="192" t="s">
        <v>1954</v>
      </c>
      <c r="L68" s="195" t="s">
        <v>1586</v>
      </c>
      <c r="M68" s="194"/>
      <c r="N68" s="194"/>
      <c r="O68" s="194"/>
      <c r="P68" s="194"/>
      <c r="Q68" s="194"/>
      <c r="R68" s="194"/>
    </row>
    <row r="69" spans="1:18">
      <c r="A69" s="192"/>
      <c r="B69" s="192" t="s">
        <v>1956</v>
      </c>
      <c r="C69" s="195" t="s">
        <v>1174</v>
      </c>
      <c r="D69" s="194"/>
      <c r="E69" s="194"/>
      <c r="F69" s="194"/>
      <c r="G69" s="194"/>
      <c r="H69" s="194"/>
      <c r="I69" s="194"/>
      <c r="J69" s="192"/>
      <c r="K69" s="192" t="s">
        <v>1956</v>
      </c>
      <c r="L69" s="195" t="s">
        <v>1587</v>
      </c>
      <c r="M69" s="194"/>
      <c r="N69" s="194"/>
      <c r="O69" s="194"/>
      <c r="P69" s="194"/>
      <c r="Q69" s="194"/>
      <c r="R69" s="194"/>
    </row>
    <row r="70" spans="1:18">
      <c r="A70" s="191" t="s">
        <v>2041</v>
      </c>
      <c r="B70" s="191" t="s">
        <v>2024</v>
      </c>
      <c r="C70" s="193" t="s">
        <v>759</v>
      </c>
      <c r="D70" s="194"/>
      <c r="E70" s="194"/>
      <c r="F70" s="194"/>
      <c r="G70" s="194"/>
      <c r="H70" s="194"/>
      <c r="I70" s="194"/>
      <c r="J70" s="192"/>
      <c r="K70" s="192" t="s">
        <v>1958</v>
      </c>
      <c r="L70" s="195" t="s">
        <v>1588</v>
      </c>
      <c r="M70" s="194"/>
      <c r="N70" s="194"/>
      <c r="O70" s="194"/>
      <c r="P70" s="194"/>
      <c r="Q70" s="194"/>
      <c r="R70" s="194"/>
    </row>
    <row r="71" spans="1:18">
      <c r="A71" s="192"/>
      <c r="B71" s="192" t="s">
        <v>1954</v>
      </c>
      <c r="C71" s="195" t="s">
        <v>1175</v>
      </c>
      <c r="D71" s="194"/>
      <c r="E71" s="194"/>
      <c r="F71" s="194"/>
      <c r="G71" s="194"/>
      <c r="H71" s="194"/>
      <c r="I71" s="194"/>
      <c r="J71" s="192"/>
      <c r="K71" s="192" t="s">
        <v>1983</v>
      </c>
      <c r="L71" s="195" t="s">
        <v>1146</v>
      </c>
      <c r="M71" s="194"/>
      <c r="N71" s="194"/>
      <c r="O71" s="194"/>
      <c r="P71" s="194"/>
      <c r="Q71" s="194"/>
      <c r="R71" s="194"/>
    </row>
    <row r="72" spans="1:18">
      <c r="A72" s="192"/>
      <c r="B72" s="192" t="s">
        <v>1956</v>
      </c>
      <c r="C72" s="195" t="s">
        <v>1176</v>
      </c>
      <c r="D72" s="194"/>
      <c r="E72" s="194"/>
      <c r="F72" s="194"/>
      <c r="G72" s="194"/>
      <c r="H72" s="194"/>
      <c r="I72" s="194"/>
      <c r="J72" s="192"/>
      <c r="K72" s="192" t="s">
        <v>1960</v>
      </c>
      <c r="L72" s="195" t="s">
        <v>1150</v>
      </c>
      <c r="M72" s="194"/>
      <c r="N72" s="194"/>
      <c r="O72" s="194"/>
      <c r="P72" s="194"/>
      <c r="Q72" s="194"/>
      <c r="R72" s="194"/>
    </row>
    <row r="73" spans="1:18">
      <c r="A73" s="192"/>
      <c r="B73" s="192" t="s">
        <v>1958</v>
      </c>
      <c r="C73" s="195" t="s">
        <v>1177</v>
      </c>
      <c r="D73" s="194"/>
      <c r="E73" s="194"/>
      <c r="F73" s="194"/>
      <c r="G73" s="194"/>
      <c r="H73" s="194"/>
      <c r="I73" s="194"/>
      <c r="J73" s="192"/>
      <c r="K73" s="192" t="s">
        <v>1962</v>
      </c>
      <c r="L73" s="195" t="s">
        <v>1589</v>
      </c>
      <c r="M73" s="194"/>
      <c r="N73" s="194"/>
      <c r="O73" s="194"/>
      <c r="P73" s="194"/>
      <c r="Q73" s="194"/>
      <c r="R73" s="194"/>
    </row>
    <row r="74" spans="1:18">
      <c r="A74" s="192"/>
      <c r="B74" s="192" t="s">
        <v>1981</v>
      </c>
      <c r="C74" s="195" t="s">
        <v>764</v>
      </c>
      <c r="D74" s="194"/>
      <c r="E74" s="194"/>
      <c r="F74" s="194"/>
      <c r="G74" s="194"/>
      <c r="H74" s="194"/>
      <c r="I74" s="194"/>
      <c r="J74" s="192"/>
      <c r="K74" s="192" t="s">
        <v>1964</v>
      </c>
      <c r="L74" s="195" t="s">
        <v>1590</v>
      </c>
      <c r="M74" s="194"/>
      <c r="N74" s="194"/>
      <c r="O74" s="194"/>
      <c r="P74" s="194"/>
      <c r="Q74" s="194"/>
      <c r="R74" s="194"/>
    </row>
    <row r="75" spans="1:18">
      <c r="A75" s="191" t="s">
        <v>2042</v>
      </c>
      <c r="B75" s="191" t="s">
        <v>2024</v>
      </c>
      <c r="C75" s="193" t="s">
        <v>908</v>
      </c>
      <c r="D75" s="194"/>
      <c r="E75" s="194"/>
      <c r="F75" s="194"/>
      <c r="G75" s="194"/>
      <c r="H75" s="194"/>
      <c r="I75" s="194"/>
      <c r="J75" s="192"/>
      <c r="K75" s="192" t="s">
        <v>1974</v>
      </c>
      <c r="L75" s="195" t="s">
        <v>1147</v>
      </c>
      <c r="M75" s="194"/>
      <c r="N75" s="194"/>
      <c r="O75" s="194"/>
      <c r="P75" s="194"/>
      <c r="Q75" s="194"/>
      <c r="R75" s="194"/>
    </row>
    <row r="76" spans="1:18">
      <c r="A76" s="192"/>
      <c r="B76" s="192" t="s">
        <v>1954</v>
      </c>
      <c r="C76" s="195" t="s">
        <v>1178</v>
      </c>
      <c r="D76" s="194"/>
      <c r="E76" s="194"/>
      <c r="F76" s="194"/>
      <c r="G76" s="194"/>
      <c r="H76" s="194"/>
      <c r="I76" s="194"/>
      <c r="J76" s="192"/>
      <c r="K76" s="192" t="s">
        <v>2043</v>
      </c>
      <c r="L76" s="195" t="s">
        <v>1591</v>
      </c>
      <c r="M76" s="194"/>
      <c r="N76" s="194"/>
      <c r="O76" s="194"/>
      <c r="P76" s="194"/>
      <c r="Q76" s="194"/>
      <c r="R76" s="194"/>
    </row>
    <row r="77" spans="1:18">
      <c r="A77" s="192"/>
      <c r="B77" s="192" t="s">
        <v>1956</v>
      </c>
      <c r="C77" s="195" t="s">
        <v>1179</v>
      </c>
      <c r="D77" s="194"/>
      <c r="E77" s="194"/>
      <c r="F77" s="194"/>
      <c r="G77" s="194"/>
      <c r="H77" s="194"/>
      <c r="I77" s="194"/>
      <c r="J77" s="192"/>
      <c r="K77" s="192" t="s">
        <v>2044</v>
      </c>
      <c r="L77" s="195" t="s">
        <v>1592</v>
      </c>
      <c r="M77" s="194"/>
      <c r="N77" s="194"/>
      <c r="O77" s="194"/>
      <c r="P77" s="194"/>
      <c r="Q77" s="194"/>
      <c r="R77" s="194"/>
    </row>
    <row r="78" spans="1:18">
      <c r="A78" s="191" t="s">
        <v>2045</v>
      </c>
      <c r="B78" s="191" t="s">
        <v>2024</v>
      </c>
      <c r="C78" s="193" t="s">
        <v>909</v>
      </c>
      <c r="D78" s="194"/>
      <c r="E78" s="194"/>
      <c r="F78" s="194"/>
      <c r="G78" s="194"/>
      <c r="H78" s="194"/>
      <c r="I78" s="194"/>
      <c r="J78" s="192"/>
      <c r="K78" s="192" t="s">
        <v>2046</v>
      </c>
      <c r="L78" s="195" t="s">
        <v>1593</v>
      </c>
      <c r="M78" s="194"/>
      <c r="N78" s="194"/>
      <c r="O78" s="194"/>
      <c r="P78" s="194"/>
      <c r="Q78" s="194"/>
      <c r="R78" s="194"/>
    </row>
    <row r="79" spans="1:18">
      <c r="A79" s="192"/>
      <c r="B79" s="192" t="s">
        <v>1960</v>
      </c>
      <c r="C79" s="195" t="s">
        <v>1180</v>
      </c>
      <c r="D79" s="194"/>
      <c r="E79" s="194"/>
      <c r="F79" s="194"/>
      <c r="G79" s="194"/>
      <c r="H79" s="194"/>
      <c r="I79" s="194"/>
      <c r="J79" s="192"/>
      <c r="K79" s="192" t="s">
        <v>1977</v>
      </c>
      <c r="L79" s="195" t="s">
        <v>1594</v>
      </c>
      <c r="M79" s="194"/>
      <c r="N79" s="194"/>
      <c r="O79" s="194"/>
      <c r="P79" s="194"/>
      <c r="Q79" s="194"/>
      <c r="R79" s="194"/>
    </row>
    <row r="80" spans="1:18">
      <c r="A80" s="192"/>
      <c r="B80" s="192" t="s">
        <v>1962</v>
      </c>
      <c r="C80" s="195" t="s">
        <v>1181</v>
      </c>
      <c r="D80" s="194"/>
      <c r="E80" s="194"/>
      <c r="F80" s="194"/>
      <c r="G80" s="194"/>
      <c r="H80" s="194"/>
      <c r="I80" s="194"/>
      <c r="J80" s="191" t="s">
        <v>2047</v>
      </c>
      <c r="K80" s="191" t="s">
        <v>2024</v>
      </c>
      <c r="L80" s="193" t="s">
        <v>1545</v>
      </c>
      <c r="M80" s="194"/>
      <c r="N80" s="194"/>
      <c r="O80" s="194"/>
      <c r="P80" s="194"/>
      <c r="Q80" s="194"/>
      <c r="R80" s="194"/>
    </row>
    <row r="81" spans="1:18">
      <c r="A81" s="192"/>
      <c r="B81" s="192" t="s">
        <v>1964</v>
      </c>
      <c r="C81" s="195" t="s">
        <v>1182</v>
      </c>
      <c r="D81" s="194"/>
      <c r="E81" s="194"/>
      <c r="F81" s="194"/>
      <c r="G81" s="194"/>
      <c r="H81" s="194"/>
      <c r="I81" s="194"/>
      <c r="J81" s="192"/>
      <c r="K81" s="192" t="s">
        <v>1954</v>
      </c>
      <c r="L81" s="195" t="s">
        <v>1586</v>
      </c>
      <c r="M81" s="194"/>
      <c r="N81" s="194"/>
      <c r="O81" s="194"/>
      <c r="P81" s="194"/>
      <c r="Q81" s="194"/>
      <c r="R81" s="194"/>
    </row>
    <row r="82" spans="1:18">
      <c r="A82" s="192"/>
      <c r="B82" s="192" t="s">
        <v>1977</v>
      </c>
      <c r="C82" s="195" t="s">
        <v>909</v>
      </c>
      <c r="D82" s="194"/>
      <c r="E82" s="194"/>
      <c r="F82" s="194"/>
      <c r="G82" s="194"/>
      <c r="H82" s="194"/>
      <c r="I82" s="194"/>
      <c r="J82" s="192"/>
      <c r="K82" s="192" t="s">
        <v>1956</v>
      </c>
      <c r="L82" s="195" t="s">
        <v>1587</v>
      </c>
      <c r="M82" s="194"/>
      <c r="N82" s="194"/>
      <c r="O82" s="194"/>
      <c r="P82" s="194"/>
      <c r="Q82" s="194"/>
      <c r="R82" s="194"/>
    </row>
    <row r="83" spans="1:18">
      <c r="A83" s="198"/>
      <c r="B83" s="198"/>
      <c r="C83" s="198"/>
      <c r="D83" s="194"/>
      <c r="E83" s="194"/>
      <c r="F83" s="194"/>
      <c r="G83" s="194"/>
      <c r="H83" s="194"/>
      <c r="I83" s="194"/>
      <c r="J83" s="198"/>
      <c r="K83" s="198" t="s">
        <v>1958</v>
      </c>
      <c r="L83" s="198" t="s">
        <v>1588</v>
      </c>
      <c r="M83" s="194"/>
      <c r="N83" s="194"/>
      <c r="O83" s="194"/>
      <c r="P83" s="194"/>
      <c r="Q83" s="194"/>
      <c r="R83" s="194"/>
    </row>
    <row r="84" spans="1:18">
      <c r="A84" s="198"/>
      <c r="B84" s="198"/>
      <c r="C84" s="198"/>
      <c r="D84" s="194"/>
      <c r="E84" s="194"/>
      <c r="F84" s="194"/>
      <c r="G84" s="194"/>
      <c r="H84" s="194"/>
      <c r="I84" s="194"/>
      <c r="J84" s="198"/>
      <c r="K84" s="198" t="s">
        <v>1983</v>
      </c>
      <c r="L84" s="198" t="s">
        <v>1146</v>
      </c>
      <c r="M84" s="194"/>
      <c r="N84" s="194"/>
      <c r="O84" s="194"/>
      <c r="P84" s="194"/>
      <c r="Q84" s="194"/>
      <c r="R84" s="194"/>
    </row>
    <row r="85" spans="1:18">
      <c r="A85" s="198"/>
      <c r="B85" s="198"/>
      <c r="C85" s="198"/>
      <c r="D85" s="194"/>
      <c r="E85" s="194"/>
      <c r="F85" s="194"/>
      <c r="G85" s="194"/>
      <c r="H85" s="194"/>
      <c r="I85" s="194"/>
      <c r="J85" s="198"/>
      <c r="K85" s="198" t="s">
        <v>1960</v>
      </c>
      <c r="L85" s="198" t="s">
        <v>1150</v>
      </c>
      <c r="M85" s="194"/>
      <c r="N85" s="194"/>
      <c r="O85" s="194"/>
      <c r="P85" s="194"/>
      <c r="Q85" s="194"/>
      <c r="R85" s="194"/>
    </row>
    <row r="86" spans="1:18">
      <c r="A86" s="198"/>
      <c r="B86" s="198"/>
      <c r="C86" s="198"/>
      <c r="D86" s="194"/>
      <c r="E86" s="194"/>
      <c r="F86" s="194"/>
      <c r="G86" s="194"/>
      <c r="H86" s="194"/>
      <c r="I86" s="194"/>
      <c r="J86" s="198"/>
      <c r="K86" s="198" t="s">
        <v>1962</v>
      </c>
      <c r="L86" s="198" t="s">
        <v>1589</v>
      </c>
      <c r="M86" s="194"/>
      <c r="N86" s="194"/>
      <c r="O86" s="194"/>
      <c r="P86" s="194"/>
      <c r="Q86" s="194"/>
      <c r="R86" s="194"/>
    </row>
    <row r="87" spans="1:18">
      <c r="A87" s="198"/>
      <c r="B87" s="198"/>
      <c r="C87" s="198"/>
      <c r="D87" s="194"/>
      <c r="E87" s="194"/>
      <c r="F87" s="194"/>
      <c r="G87" s="194"/>
      <c r="H87" s="194"/>
      <c r="I87" s="194"/>
      <c r="J87" s="198"/>
      <c r="K87" s="198" t="s">
        <v>1964</v>
      </c>
      <c r="L87" s="198" t="s">
        <v>1590</v>
      </c>
      <c r="M87" s="194"/>
      <c r="N87" s="194"/>
      <c r="O87" s="194"/>
      <c r="P87" s="194"/>
      <c r="Q87" s="194"/>
      <c r="R87" s="194"/>
    </row>
    <row r="88" spans="1:18">
      <c r="A88" s="198"/>
      <c r="B88" s="198"/>
      <c r="C88" s="198"/>
      <c r="D88" s="194"/>
      <c r="E88" s="194"/>
      <c r="F88" s="194"/>
      <c r="G88" s="194"/>
      <c r="H88" s="194"/>
      <c r="I88" s="194"/>
      <c r="J88" s="198"/>
      <c r="K88" s="198" t="s">
        <v>1966</v>
      </c>
      <c r="L88" s="198" t="s">
        <v>1595</v>
      </c>
      <c r="M88" s="194"/>
      <c r="N88" s="194"/>
      <c r="O88" s="194"/>
      <c r="P88" s="194"/>
      <c r="Q88" s="194"/>
      <c r="R88" s="194"/>
    </row>
    <row r="89" spans="1:18">
      <c r="A89" s="198"/>
      <c r="B89" s="198"/>
      <c r="C89" s="198"/>
      <c r="D89" s="194"/>
      <c r="E89" s="194"/>
      <c r="F89" s="194"/>
      <c r="G89" s="194"/>
      <c r="H89" s="194"/>
      <c r="I89" s="194"/>
      <c r="J89" s="198"/>
      <c r="K89" s="198" t="s">
        <v>1968</v>
      </c>
      <c r="L89" s="198" t="s">
        <v>1596</v>
      </c>
      <c r="M89" s="194"/>
      <c r="N89" s="194"/>
      <c r="O89" s="194"/>
      <c r="P89" s="194"/>
      <c r="Q89" s="194"/>
      <c r="R89" s="194"/>
    </row>
    <row r="90" spans="1:18">
      <c r="A90" s="198"/>
      <c r="B90" s="198"/>
      <c r="C90" s="198"/>
      <c r="D90" s="194"/>
      <c r="E90" s="194"/>
      <c r="F90" s="194"/>
      <c r="G90" s="194"/>
      <c r="H90" s="194"/>
      <c r="I90" s="194"/>
      <c r="J90" s="198"/>
      <c r="K90" s="198" t="s">
        <v>1970</v>
      </c>
      <c r="L90" s="198" t="s">
        <v>1597</v>
      </c>
      <c r="M90" s="194"/>
      <c r="N90" s="194"/>
      <c r="O90" s="194"/>
      <c r="P90" s="194"/>
      <c r="Q90" s="194"/>
      <c r="R90" s="194"/>
    </row>
    <row r="91" spans="1:18">
      <c r="A91" s="198"/>
      <c r="B91" s="198"/>
      <c r="C91" s="198"/>
      <c r="D91" s="194"/>
      <c r="E91" s="194"/>
      <c r="F91" s="194"/>
      <c r="G91" s="194"/>
      <c r="H91" s="194"/>
      <c r="I91" s="194"/>
      <c r="J91" s="198"/>
      <c r="K91" s="198" t="s">
        <v>1972</v>
      </c>
      <c r="L91" s="198" t="s">
        <v>1598</v>
      </c>
      <c r="M91" s="194"/>
      <c r="N91" s="194"/>
      <c r="O91" s="194"/>
      <c r="P91" s="194"/>
      <c r="Q91" s="194"/>
      <c r="R91" s="194"/>
    </row>
    <row r="92" spans="1:18">
      <c r="A92" s="198"/>
      <c r="B92" s="198"/>
      <c r="C92" s="198"/>
      <c r="D92" s="194"/>
      <c r="E92" s="194"/>
      <c r="F92" s="194"/>
      <c r="G92" s="194"/>
      <c r="H92" s="194"/>
      <c r="I92" s="194"/>
      <c r="J92" s="198"/>
      <c r="K92" s="198" t="s">
        <v>1974</v>
      </c>
      <c r="L92" s="198" t="s">
        <v>1147</v>
      </c>
      <c r="M92" s="194"/>
      <c r="N92" s="194"/>
      <c r="O92" s="194"/>
      <c r="P92" s="194"/>
      <c r="Q92" s="194"/>
      <c r="R92" s="194"/>
    </row>
    <row r="93" spans="1:18">
      <c r="A93" s="198"/>
      <c r="B93" s="198"/>
      <c r="C93" s="198"/>
      <c r="D93" s="194"/>
      <c r="E93" s="194"/>
      <c r="F93" s="194"/>
      <c r="G93" s="194"/>
      <c r="H93" s="194"/>
      <c r="I93" s="194"/>
      <c r="J93" s="198"/>
      <c r="K93" s="198" t="s">
        <v>2043</v>
      </c>
      <c r="L93" s="198" t="s">
        <v>1591</v>
      </c>
      <c r="M93" s="194"/>
      <c r="N93" s="194"/>
      <c r="O93" s="194"/>
      <c r="P93" s="194"/>
      <c r="Q93" s="194"/>
      <c r="R93" s="194"/>
    </row>
    <row r="94" spans="1:18">
      <c r="A94" s="198"/>
      <c r="B94" s="198"/>
      <c r="C94" s="198"/>
      <c r="D94" s="194"/>
      <c r="E94" s="194"/>
      <c r="F94" s="194"/>
      <c r="G94" s="194"/>
      <c r="H94" s="194"/>
      <c r="I94" s="194"/>
      <c r="J94" s="198"/>
      <c r="K94" s="198" t="s">
        <v>2044</v>
      </c>
      <c r="L94" s="198" t="s">
        <v>1592</v>
      </c>
      <c r="M94" s="194"/>
      <c r="N94" s="194"/>
      <c r="O94" s="194"/>
      <c r="P94" s="194"/>
      <c r="Q94" s="194"/>
      <c r="R94" s="194"/>
    </row>
    <row r="95" spans="1:18">
      <c r="A95" s="198"/>
      <c r="B95" s="198"/>
      <c r="C95" s="198"/>
      <c r="D95" s="194"/>
      <c r="E95" s="194"/>
      <c r="F95" s="194"/>
      <c r="G95" s="194"/>
      <c r="H95" s="194"/>
      <c r="I95" s="194"/>
      <c r="J95" s="198"/>
      <c r="K95" s="198" t="s">
        <v>2046</v>
      </c>
      <c r="L95" s="198" t="s">
        <v>1593</v>
      </c>
      <c r="M95" s="194"/>
      <c r="N95" s="194"/>
      <c r="O95" s="194"/>
      <c r="P95" s="194"/>
      <c r="Q95" s="194"/>
      <c r="R95" s="194"/>
    </row>
    <row r="96" spans="1:18">
      <c r="A96" s="198"/>
      <c r="B96" s="198"/>
      <c r="C96" s="198"/>
      <c r="D96" s="194"/>
      <c r="E96" s="194"/>
      <c r="F96" s="194"/>
      <c r="G96" s="194"/>
      <c r="H96" s="194"/>
      <c r="I96" s="194"/>
      <c r="J96" s="198"/>
      <c r="K96" s="198" t="s">
        <v>1977</v>
      </c>
      <c r="L96" s="198" t="s">
        <v>1151</v>
      </c>
      <c r="M96" s="194"/>
      <c r="N96" s="194"/>
      <c r="O96" s="194"/>
      <c r="P96" s="194"/>
      <c r="Q96" s="194"/>
      <c r="R96" s="194"/>
    </row>
    <row r="97" spans="1:18">
      <c r="A97" s="198"/>
      <c r="B97" s="198"/>
      <c r="C97" s="198"/>
      <c r="D97" s="194"/>
      <c r="E97" s="194"/>
      <c r="F97" s="194"/>
      <c r="G97" s="194"/>
      <c r="H97" s="194"/>
      <c r="I97" s="194"/>
      <c r="J97" s="200" t="s">
        <v>2048</v>
      </c>
      <c r="K97" s="200" t="s">
        <v>2024</v>
      </c>
      <c r="L97" s="200" t="s">
        <v>1546</v>
      </c>
      <c r="M97" s="194"/>
      <c r="N97" s="194"/>
      <c r="O97" s="194"/>
      <c r="P97" s="194"/>
      <c r="Q97" s="194"/>
      <c r="R97" s="194"/>
    </row>
    <row r="98" spans="1:18">
      <c r="A98" s="198"/>
      <c r="B98" s="198"/>
      <c r="C98" s="198"/>
      <c r="D98" s="194"/>
      <c r="E98" s="194"/>
      <c r="F98" s="194"/>
      <c r="G98" s="194"/>
      <c r="H98" s="194"/>
      <c r="I98" s="194"/>
      <c r="J98" s="198"/>
      <c r="K98" s="198" t="s">
        <v>1954</v>
      </c>
      <c r="L98" s="198" t="s">
        <v>1599</v>
      </c>
      <c r="M98" s="194"/>
      <c r="N98" s="194"/>
      <c r="O98" s="194"/>
      <c r="P98" s="194"/>
      <c r="Q98" s="194"/>
      <c r="R98" s="194"/>
    </row>
    <row r="99" spans="1:18">
      <c r="A99" s="198"/>
      <c r="B99" s="198"/>
      <c r="C99" s="198"/>
      <c r="D99" s="194"/>
      <c r="E99" s="194"/>
      <c r="F99" s="194"/>
      <c r="G99" s="194"/>
      <c r="H99" s="194"/>
      <c r="I99" s="194"/>
      <c r="J99" s="198"/>
      <c r="K99" s="198" t="s">
        <v>1977</v>
      </c>
      <c r="L99" s="198" t="s">
        <v>1159</v>
      </c>
      <c r="M99" s="194"/>
      <c r="N99" s="194"/>
      <c r="O99" s="194"/>
      <c r="P99" s="194"/>
      <c r="Q99" s="194"/>
      <c r="R99" s="194"/>
    </row>
    <row r="100" spans="1:18">
      <c r="A100" s="198"/>
      <c r="B100" s="198"/>
      <c r="C100" s="198"/>
      <c r="D100" s="194"/>
      <c r="E100" s="194"/>
      <c r="F100" s="194"/>
      <c r="G100" s="194"/>
      <c r="H100" s="194"/>
      <c r="I100" s="194"/>
      <c r="J100" s="200" t="s">
        <v>2049</v>
      </c>
      <c r="K100" s="200" t="s">
        <v>2024</v>
      </c>
      <c r="L100" s="200" t="s">
        <v>903</v>
      </c>
      <c r="M100" s="194"/>
      <c r="N100" s="194"/>
      <c r="O100" s="194"/>
      <c r="P100" s="194"/>
      <c r="Q100" s="194"/>
      <c r="R100" s="194"/>
    </row>
    <row r="101" spans="1:18">
      <c r="A101" s="198"/>
      <c r="B101" s="198"/>
      <c r="C101" s="198"/>
      <c r="D101" s="194"/>
      <c r="E101" s="194"/>
      <c r="F101" s="194"/>
      <c r="G101" s="194"/>
      <c r="H101" s="194"/>
      <c r="I101" s="194"/>
      <c r="J101" s="198"/>
      <c r="K101" s="198" t="s">
        <v>1954</v>
      </c>
      <c r="L101" s="198" t="s">
        <v>1599</v>
      </c>
      <c r="M101" s="194"/>
      <c r="N101" s="194"/>
      <c r="O101" s="194"/>
      <c r="P101" s="194"/>
      <c r="Q101" s="194"/>
      <c r="R101" s="194"/>
    </row>
    <row r="102" spans="1:18">
      <c r="A102" s="198"/>
      <c r="B102" s="198"/>
      <c r="C102" s="198"/>
      <c r="D102" s="194"/>
      <c r="E102" s="194"/>
      <c r="F102" s="194"/>
      <c r="G102" s="194"/>
      <c r="H102" s="194"/>
      <c r="I102" s="194"/>
      <c r="J102" s="198"/>
      <c r="K102" s="198" t="s">
        <v>1958</v>
      </c>
      <c r="L102" s="198" t="s">
        <v>1600</v>
      </c>
      <c r="M102" s="194"/>
      <c r="N102" s="194"/>
      <c r="O102" s="194"/>
      <c r="P102" s="194"/>
      <c r="Q102" s="194"/>
      <c r="R102" s="194"/>
    </row>
    <row r="103" spans="1:18">
      <c r="A103" s="198"/>
      <c r="B103" s="198"/>
      <c r="C103" s="198"/>
      <c r="D103" s="194"/>
      <c r="E103" s="194"/>
      <c r="F103" s="194"/>
      <c r="G103" s="194"/>
      <c r="H103" s="194"/>
      <c r="I103" s="194"/>
      <c r="J103" s="198"/>
      <c r="K103" s="198" t="s">
        <v>1981</v>
      </c>
      <c r="L103" s="198" t="s">
        <v>1157</v>
      </c>
      <c r="M103" s="194"/>
      <c r="N103" s="194"/>
      <c r="O103" s="194"/>
      <c r="P103" s="194"/>
      <c r="Q103" s="194"/>
      <c r="R103" s="194"/>
    </row>
    <row r="104" spans="1:18">
      <c r="A104" s="198"/>
      <c r="B104" s="198"/>
      <c r="C104" s="198"/>
      <c r="D104" s="194"/>
      <c r="E104" s="194"/>
      <c r="F104" s="194"/>
      <c r="G104" s="194"/>
      <c r="H104" s="194"/>
      <c r="I104" s="194"/>
      <c r="J104" s="198"/>
      <c r="K104" s="198" t="s">
        <v>1983</v>
      </c>
      <c r="L104" s="198" t="s">
        <v>1158</v>
      </c>
      <c r="M104" s="194"/>
      <c r="N104" s="194"/>
      <c r="O104" s="194"/>
      <c r="P104" s="194"/>
      <c r="Q104" s="194"/>
      <c r="R104" s="194"/>
    </row>
    <row r="105" spans="1:18">
      <c r="A105" s="198"/>
      <c r="B105" s="198"/>
      <c r="C105" s="198"/>
      <c r="D105" s="194"/>
      <c r="E105" s="194"/>
      <c r="F105" s="194"/>
      <c r="G105" s="194"/>
      <c r="H105" s="194"/>
      <c r="I105" s="194"/>
      <c r="J105" s="198"/>
      <c r="K105" s="198" t="s">
        <v>1977</v>
      </c>
      <c r="L105" s="198" t="s">
        <v>1159</v>
      </c>
      <c r="M105" s="194"/>
      <c r="N105" s="194"/>
      <c r="O105" s="194"/>
      <c r="P105" s="194"/>
      <c r="Q105" s="194"/>
      <c r="R105" s="194"/>
    </row>
    <row r="106" spans="1:18">
      <c r="A106" s="198"/>
      <c r="B106" s="198"/>
      <c r="C106" s="198"/>
      <c r="D106" s="194"/>
      <c r="E106" s="194"/>
      <c r="F106" s="194"/>
      <c r="G106" s="194"/>
      <c r="H106" s="194"/>
      <c r="I106" s="194"/>
      <c r="J106" s="200" t="s">
        <v>2050</v>
      </c>
      <c r="K106" s="200" t="s">
        <v>2024</v>
      </c>
      <c r="L106" s="200" t="s">
        <v>906</v>
      </c>
      <c r="M106" s="194"/>
      <c r="N106" s="194"/>
      <c r="O106" s="194"/>
      <c r="P106" s="194"/>
      <c r="Q106" s="194"/>
      <c r="R106" s="194"/>
    </row>
    <row r="107" spans="1:18">
      <c r="A107" s="198"/>
      <c r="B107" s="198"/>
      <c r="C107" s="198"/>
      <c r="D107" s="194"/>
      <c r="E107" s="194"/>
      <c r="F107" s="194"/>
      <c r="G107" s="194"/>
      <c r="H107" s="194"/>
      <c r="I107" s="194"/>
      <c r="J107" s="198"/>
      <c r="K107" s="198" t="s">
        <v>1956</v>
      </c>
      <c r="L107" s="198" t="s">
        <v>1167</v>
      </c>
      <c r="M107" s="194"/>
      <c r="N107" s="194"/>
      <c r="O107" s="194"/>
      <c r="P107" s="194"/>
      <c r="Q107" s="194"/>
      <c r="R107" s="194"/>
    </row>
    <row r="108" spans="1:18">
      <c r="A108" s="198"/>
      <c r="B108" s="198"/>
      <c r="C108" s="198"/>
      <c r="D108" s="194"/>
      <c r="E108" s="194"/>
      <c r="F108" s="194"/>
      <c r="G108" s="194"/>
      <c r="H108" s="194"/>
      <c r="I108" s="194"/>
      <c r="J108" s="198"/>
      <c r="K108" s="198" t="s">
        <v>1958</v>
      </c>
      <c r="L108" s="198" t="s">
        <v>1168</v>
      </c>
      <c r="M108" s="194"/>
      <c r="N108" s="194"/>
      <c r="O108" s="194"/>
      <c r="P108" s="194"/>
      <c r="Q108" s="194"/>
      <c r="R108" s="194"/>
    </row>
    <row r="109" spans="1:18">
      <c r="A109" s="198"/>
      <c r="B109" s="198"/>
      <c r="C109" s="198"/>
      <c r="D109" s="194"/>
      <c r="E109" s="194"/>
      <c r="F109" s="194"/>
      <c r="G109" s="194"/>
      <c r="H109" s="194"/>
      <c r="I109" s="194"/>
      <c r="J109" s="200" t="s">
        <v>2051</v>
      </c>
      <c r="K109" s="200" t="s">
        <v>2024</v>
      </c>
      <c r="L109" s="200" t="s">
        <v>909</v>
      </c>
      <c r="M109" s="194"/>
      <c r="N109" s="194"/>
      <c r="O109" s="194"/>
      <c r="P109" s="194"/>
      <c r="Q109" s="194"/>
      <c r="R109" s="194"/>
    </row>
    <row r="110" spans="1:18">
      <c r="A110" s="198"/>
      <c r="B110" s="198"/>
      <c r="C110" s="198"/>
      <c r="D110" s="194"/>
      <c r="E110" s="194"/>
      <c r="F110" s="194"/>
      <c r="G110" s="194"/>
      <c r="H110" s="194"/>
      <c r="I110" s="194"/>
      <c r="J110" s="198"/>
      <c r="K110" s="198" t="s">
        <v>1960</v>
      </c>
      <c r="L110" s="198" t="s">
        <v>1180</v>
      </c>
      <c r="M110" s="194"/>
      <c r="N110" s="194"/>
      <c r="O110" s="194"/>
      <c r="P110" s="194"/>
      <c r="Q110" s="194"/>
      <c r="R110" s="194"/>
    </row>
    <row r="111" spans="1:18">
      <c r="A111" s="198"/>
      <c r="B111" s="198"/>
      <c r="C111" s="198"/>
      <c r="D111" s="194"/>
      <c r="E111" s="194"/>
      <c r="F111" s="194"/>
      <c r="G111" s="194"/>
      <c r="H111" s="194"/>
      <c r="I111" s="194"/>
      <c r="J111" s="198"/>
      <c r="K111" s="198" t="s">
        <v>1962</v>
      </c>
      <c r="L111" s="198" t="s">
        <v>1181</v>
      </c>
      <c r="M111" s="194"/>
      <c r="N111" s="194"/>
      <c r="O111" s="194"/>
      <c r="P111" s="194"/>
      <c r="Q111" s="194"/>
      <c r="R111" s="194"/>
    </row>
    <row r="112" spans="1:18">
      <c r="A112" s="198"/>
      <c r="B112" s="198"/>
      <c r="C112" s="198"/>
      <c r="D112" s="194"/>
      <c r="E112" s="194"/>
      <c r="F112" s="194"/>
      <c r="G112" s="194"/>
      <c r="H112" s="194"/>
      <c r="I112" s="194"/>
      <c r="J112" s="198"/>
      <c r="K112" s="198" t="s">
        <v>1964</v>
      </c>
      <c r="L112" s="198" t="s">
        <v>1182</v>
      </c>
      <c r="M112" s="194"/>
      <c r="N112" s="194"/>
      <c r="O112" s="194"/>
      <c r="P112" s="194"/>
      <c r="Q112" s="194"/>
      <c r="R112" s="194"/>
    </row>
    <row r="113" spans="1:18">
      <c r="A113" s="198"/>
      <c r="B113" s="198"/>
      <c r="C113" s="198"/>
      <c r="D113" s="194"/>
      <c r="E113" s="194"/>
      <c r="F113" s="194"/>
      <c r="G113" s="194"/>
      <c r="H113" s="194"/>
      <c r="I113" s="194"/>
      <c r="J113" s="198"/>
      <c r="K113" s="198" t="s">
        <v>1977</v>
      </c>
      <c r="L113" s="198" t="s">
        <v>909</v>
      </c>
      <c r="M113" s="194"/>
      <c r="N113" s="194"/>
      <c r="O113" s="194"/>
      <c r="P113" s="194"/>
      <c r="Q113" s="194"/>
      <c r="R113" s="194"/>
    </row>
    <row r="114" ht="12.75" spans="1:18">
      <c r="A114" s="199" t="s">
        <v>1910</v>
      </c>
      <c r="B114" s="199"/>
      <c r="C114" s="199"/>
      <c r="D114" s="154"/>
      <c r="E114" s="154"/>
      <c r="F114" s="154"/>
      <c r="G114" s="154"/>
      <c r="H114" s="154"/>
      <c r="I114" s="154"/>
      <c r="J114" s="199" t="s">
        <v>1910</v>
      </c>
      <c r="K114" s="199"/>
      <c r="L114" s="199"/>
      <c r="M114" s="154"/>
      <c r="N114" s="154"/>
      <c r="O114" s="154"/>
      <c r="P114" s="154"/>
      <c r="Q114" s="154"/>
      <c r="R114" s="154"/>
    </row>
  </sheetData>
  <mergeCells count="13">
    <mergeCell ref="A1:E1"/>
    <mergeCell ref="A2:R2"/>
    <mergeCell ref="A3:C3"/>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K34" sqref="K34"/>
    </sheetView>
  </sheetViews>
  <sheetFormatPr defaultColWidth="10.2857142857143" defaultRowHeight="13.5" outlineLevelCol="7"/>
  <cols>
    <col min="1" max="1" width="35.8571428571429" style="169" customWidth="1"/>
    <col min="2" max="2" width="24.2857142857143" style="169" customWidth="1"/>
    <col min="3" max="3" width="24.4285714285714" style="169" customWidth="1"/>
    <col min="4" max="4" width="28.4285714285714" style="169" customWidth="1"/>
    <col min="5" max="5" width="26.8571428571429" style="169" customWidth="1"/>
    <col min="6" max="8" width="13.2857142857143" style="169" customWidth="1"/>
    <col min="9" max="16384" width="10.2857142857143" style="169"/>
  </cols>
  <sheetData>
    <row r="1" ht="39.95" customHeight="1" spans="1:8">
      <c r="A1" s="104" t="s">
        <v>1814</v>
      </c>
      <c r="B1" s="104"/>
      <c r="C1" s="104"/>
      <c r="D1" s="104"/>
      <c r="E1" s="104"/>
      <c r="F1" s="170"/>
      <c r="G1" s="170"/>
      <c r="H1" s="170"/>
    </row>
    <row r="2" ht="3" customHeight="1"/>
    <row r="3" s="168" customFormat="1" ht="28.5" customHeight="1" spans="1:5">
      <c r="A3" s="171" t="s">
        <v>2052</v>
      </c>
      <c r="B3" s="171"/>
      <c r="C3" s="171"/>
      <c r="D3" s="171"/>
      <c r="E3" s="172" t="s">
        <v>2</v>
      </c>
    </row>
    <row r="4" ht="30" customHeight="1" spans="1:5">
      <c r="A4" s="173" t="s">
        <v>3</v>
      </c>
      <c r="B4" s="173" t="s">
        <v>2053</v>
      </c>
      <c r="C4" s="173" t="s">
        <v>2054</v>
      </c>
      <c r="D4" s="174" t="s">
        <v>2055</v>
      </c>
      <c r="E4" s="174"/>
    </row>
    <row r="5" ht="30" customHeight="1" spans="1:5">
      <c r="A5" s="175"/>
      <c r="B5" s="175"/>
      <c r="C5" s="175"/>
      <c r="D5" s="176" t="s">
        <v>1818</v>
      </c>
      <c r="E5" s="176" t="s">
        <v>1819</v>
      </c>
    </row>
    <row r="6" ht="30" customHeight="1" spans="1:5">
      <c r="A6" s="177" t="s">
        <v>884</v>
      </c>
      <c r="B6" s="461">
        <v>2</v>
      </c>
      <c r="C6" s="461">
        <v>2</v>
      </c>
      <c r="D6" s="178">
        <v>0</v>
      </c>
      <c r="E6" s="180">
        <v>0</v>
      </c>
    </row>
    <row r="7" ht="30" customHeight="1" spans="1:5">
      <c r="A7" s="178" t="s">
        <v>2056</v>
      </c>
      <c r="B7" s="178"/>
      <c r="C7" s="178"/>
      <c r="D7" s="178"/>
      <c r="E7" s="182"/>
    </row>
    <row r="8" ht="30" customHeight="1" spans="1:5">
      <c r="A8" s="178" t="s">
        <v>1821</v>
      </c>
      <c r="B8" s="461">
        <v>2</v>
      </c>
      <c r="C8" s="461">
        <v>2</v>
      </c>
      <c r="D8" s="178">
        <v>0</v>
      </c>
      <c r="E8" s="182">
        <v>0</v>
      </c>
    </row>
    <row r="9" ht="30" customHeight="1" spans="1:5">
      <c r="A9" s="178" t="s">
        <v>2057</v>
      </c>
      <c r="B9" s="178"/>
      <c r="C9" s="178"/>
      <c r="D9" s="178"/>
      <c r="E9" s="182"/>
    </row>
    <row r="10" ht="30" customHeight="1" spans="1:5">
      <c r="A10" s="178" t="s">
        <v>1823</v>
      </c>
      <c r="B10" s="178"/>
      <c r="C10" s="178"/>
      <c r="D10" s="178"/>
      <c r="E10" s="182"/>
    </row>
    <row r="11" ht="30" customHeight="1" spans="1:5">
      <c r="A11" s="178" t="s">
        <v>1824</v>
      </c>
      <c r="B11" s="178"/>
      <c r="C11" s="178"/>
      <c r="D11" s="178"/>
      <c r="E11" s="182"/>
    </row>
    <row r="12" ht="132" customHeight="1" spans="1:5">
      <c r="A12" s="183" t="s">
        <v>2058</v>
      </c>
      <c r="B12" s="183"/>
      <c r="C12" s="183"/>
      <c r="D12" s="183"/>
      <c r="E12" s="183"/>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K34" sqref="K3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2059</v>
      </c>
      <c r="B2" s="104"/>
      <c r="C2" s="104"/>
      <c r="D2" s="104"/>
      <c r="E2" s="104"/>
      <c r="F2" s="104"/>
      <c r="G2" s="104"/>
      <c r="H2" s="104"/>
    </row>
    <row r="3" ht="13.5" spans="1:1">
      <c r="A3" s="105" t="s">
        <v>1901</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c r="B6" s="107"/>
      <c r="C6" s="107"/>
      <c r="D6" s="107"/>
      <c r="E6" s="106"/>
      <c r="F6" s="106"/>
      <c r="G6" s="106"/>
      <c r="H6" s="106"/>
    </row>
    <row r="7" ht="24" customHeight="1" spans="1:8">
      <c r="A7" s="108"/>
      <c r="B7" s="108"/>
      <c r="C7" s="108"/>
      <c r="D7" s="108"/>
      <c r="E7" s="106"/>
      <c r="F7" s="106"/>
      <c r="G7" s="106"/>
      <c r="H7" s="106"/>
    </row>
    <row r="8" ht="24" customHeight="1" spans="1:8">
      <c r="A8" s="108"/>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K34" sqref="K34"/>
    </sheetView>
  </sheetViews>
  <sheetFormatPr defaultColWidth="9.14285714285714" defaultRowHeight="14.25" customHeight="1"/>
  <cols>
    <col min="1" max="2" width="9.14285714285714" style="138"/>
    <col min="3" max="3" width="6" style="138" customWidth="1"/>
    <col min="4" max="4" width="6.71428571428571" style="138" customWidth="1"/>
    <col min="5" max="5" width="9.14285714285714" style="138"/>
    <col min="6" max="6" width="10.2857142857143" style="138" customWidth="1"/>
    <col min="7" max="7" width="11.7142857142857" style="138" customWidth="1"/>
    <col min="8" max="8" width="12" style="138" customWidth="1"/>
    <col min="9" max="13" width="10" style="138" customWidth="1"/>
    <col min="14" max="15" width="12.1428571428571" style="138" customWidth="1"/>
    <col min="16" max="18" width="10" style="138" customWidth="1"/>
    <col min="19" max="20" width="9.14285714285714" style="138"/>
    <col min="21" max="21" width="12.7142857142857" style="138" customWidth="1"/>
    <col min="22" max="22" width="10.4285714285714" style="138" customWidth="1"/>
    <col min="23" max="16384" width="9.14285714285714" style="138"/>
  </cols>
  <sheetData>
    <row r="1" ht="13.5" customHeight="1" spans="1:22">
      <c r="A1" s="139"/>
      <c r="B1" s="139"/>
      <c r="C1" s="139"/>
      <c r="D1" s="139"/>
      <c r="E1" s="139"/>
      <c r="F1" s="139"/>
      <c r="G1" s="139"/>
      <c r="H1" s="139"/>
      <c r="I1" s="139"/>
      <c r="J1" s="139"/>
      <c r="K1" s="139"/>
      <c r="L1" s="139"/>
      <c r="M1" s="139"/>
      <c r="N1" s="139"/>
      <c r="O1" s="139"/>
      <c r="P1" s="139"/>
      <c r="Q1" s="139"/>
      <c r="R1" s="139"/>
      <c r="V1" s="163"/>
    </row>
    <row r="2" ht="27.75" customHeight="1" spans="1:22">
      <c r="A2" s="104" t="s">
        <v>1834</v>
      </c>
      <c r="B2" s="104"/>
      <c r="C2" s="104"/>
      <c r="D2" s="104"/>
      <c r="E2" s="104"/>
      <c r="F2" s="104"/>
      <c r="G2" s="104"/>
      <c r="H2" s="104"/>
      <c r="I2" s="104"/>
      <c r="J2" s="104"/>
      <c r="K2" s="104"/>
      <c r="L2" s="104"/>
      <c r="M2" s="104"/>
      <c r="N2" s="104"/>
      <c r="O2" s="104"/>
      <c r="P2" s="104"/>
      <c r="Q2" s="104"/>
      <c r="R2" s="104"/>
      <c r="S2" s="104"/>
      <c r="T2" s="104"/>
      <c r="U2" s="104"/>
      <c r="V2" s="104"/>
    </row>
    <row r="3" ht="15" customHeight="1" spans="1:22">
      <c r="A3" s="105" t="s">
        <v>1901</v>
      </c>
      <c r="B3" s="140"/>
      <c r="C3" s="140"/>
      <c r="D3" s="140"/>
      <c r="E3" s="140"/>
      <c r="F3" s="140"/>
      <c r="G3" s="140"/>
      <c r="H3" s="140"/>
      <c r="I3" s="140"/>
      <c r="J3" s="140"/>
      <c r="K3" s="140"/>
      <c r="L3" s="140"/>
      <c r="M3" s="140"/>
      <c r="N3" s="140"/>
      <c r="O3" s="140"/>
      <c r="P3" s="140"/>
      <c r="Q3" s="140"/>
      <c r="R3" s="140"/>
      <c r="V3" s="164" t="s">
        <v>2</v>
      </c>
    </row>
    <row r="4" ht="15.75" customHeight="1" spans="1:22">
      <c r="A4" s="141" t="s">
        <v>2060</v>
      </c>
      <c r="B4" s="142" t="s">
        <v>2061</v>
      </c>
      <c r="C4" s="142" t="s">
        <v>2062</v>
      </c>
      <c r="D4" s="142" t="s">
        <v>2063</v>
      </c>
      <c r="E4" s="142" t="s">
        <v>1837</v>
      </c>
      <c r="F4" s="142" t="s">
        <v>2064</v>
      </c>
      <c r="G4" s="141" t="s">
        <v>2065</v>
      </c>
      <c r="H4" s="143" t="s">
        <v>1762</v>
      </c>
      <c r="I4" s="143"/>
      <c r="J4" s="143"/>
      <c r="K4" s="143"/>
      <c r="L4" s="143"/>
      <c r="M4" s="143"/>
      <c r="N4" s="143"/>
      <c r="O4" s="143"/>
      <c r="P4" s="143"/>
      <c r="Q4" s="143"/>
      <c r="R4" s="143"/>
      <c r="S4" s="143"/>
      <c r="T4" s="143"/>
      <c r="U4" s="143"/>
      <c r="V4" s="143"/>
    </row>
    <row r="5" ht="17.25" customHeight="1" spans="1:22">
      <c r="A5" s="141"/>
      <c r="B5" s="144"/>
      <c r="C5" s="144"/>
      <c r="D5" s="144"/>
      <c r="E5" s="144"/>
      <c r="F5" s="144"/>
      <c r="G5" s="141"/>
      <c r="H5" s="145" t="s">
        <v>884</v>
      </c>
      <c r="I5" s="159" t="s">
        <v>1765</v>
      </c>
      <c r="J5" s="160"/>
      <c r="K5" s="160"/>
      <c r="L5" s="160"/>
      <c r="M5" s="160"/>
      <c r="N5" s="160"/>
      <c r="O5" s="160"/>
      <c r="P5" s="161"/>
      <c r="Q5" s="162" t="s">
        <v>2066</v>
      </c>
      <c r="R5" s="141" t="s">
        <v>1843</v>
      </c>
      <c r="S5" s="165" t="s">
        <v>1764</v>
      </c>
      <c r="T5" s="165"/>
      <c r="U5" s="165"/>
      <c r="V5" s="165"/>
    </row>
    <row r="6" ht="54" spans="1:22">
      <c r="A6" s="141"/>
      <c r="B6" s="146"/>
      <c r="C6" s="146"/>
      <c r="D6" s="146"/>
      <c r="E6" s="146"/>
      <c r="F6" s="146"/>
      <c r="G6" s="141"/>
      <c r="H6" s="147"/>
      <c r="I6" s="162" t="s">
        <v>1130</v>
      </c>
      <c r="J6" s="162" t="s">
        <v>1768</v>
      </c>
      <c r="K6" s="162" t="s">
        <v>27</v>
      </c>
      <c r="L6" s="162" t="s">
        <v>1951</v>
      </c>
      <c r="M6" s="162" t="s">
        <v>1952</v>
      </c>
      <c r="N6" s="141" t="s">
        <v>1771</v>
      </c>
      <c r="O6" s="141" t="s">
        <v>1848</v>
      </c>
      <c r="P6" s="141" t="s">
        <v>1772</v>
      </c>
      <c r="Q6" s="166"/>
      <c r="R6" s="141"/>
      <c r="S6" s="167" t="s">
        <v>1130</v>
      </c>
      <c r="T6" s="167" t="s">
        <v>1674</v>
      </c>
      <c r="U6" s="167" t="s">
        <v>1675</v>
      </c>
      <c r="V6" s="167" t="s">
        <v>34</v>
      </c>
    </row>
    <row r="7" ht="15" customHeight="1" spans="1:22">
      <c r="A7" s="143">
        <v>1</v>
      </c>
      <c r="B7" s="143">
        <v>2</v>
      </c>
      <c r="C7" s="143">
        <v>3</v>
      </c>
      <c r="D7" s="143">
        <v>4</v>
      </c>
      <c r="E7" s="143">
        <v>5</v>
      </c>
      <c r="F7" s="143">
        <v>6</v>
      </c>
      <c r="G7" s="143">
        <v>7</v>
      </c>
      <c r="H7" s="143">
        <v>8</v>
      </c>
      <c r="I7" s="143">
        <v>9</v>
      </c>
      <c r="J7" s="143">
        <v>10</v>
      </c>
      <c r="K7" s="143">
        <v>11</v>
      </c>
      <c r="L7" s="143">
        <v>12</v>
      </c>
      <c r="M7" s="143">
        <v>13</v>
      </c>
      <c r="N7" s="143">
        <v>14</v>
      </c>
      <c r="O7" s="143">
        <v>15</v>
      </c>
      <c r="P7" s="143">
        <v>16</v>
      </c>
      <c r="Q7" s="143">
        <v>17</v>
      </c>
      <c r="R7" s="143">
        <v>18</v>
      </c>
      <c r="S7" s="143">
        <v>19</v>
      </c>
      <c r="T7" s="143">
        <v>20</v>
      </c>
      <c r="U7" s="143">
        <v>21</v>
      </c>
      <c r="V7" s="143">
        <v>22</v>
      </c>
    </row>
    <row r="8" ht="18.75" customHeight="1" spans="1:22">
      <c r="A8" s="148"/>
      <c r="B8" s="149"/>
      <c r="C8" s="150"/>
      <c r="D8" s="151"/>
      <c r="E8" s="303"/>
      <c r="F8" s="303"/>
      <c r="G8" s="151"/>
      <c r="H8" s="153"/>
      <c r="I8" s="153"/>
      <c r="J8" s="153"/>
      <c r="K8" s="153"/>
      <c r="L8" s="153"/>
      <c r="M8" s="153"/>
      <c r="N8" s="153"/>
      <c r="O8" s="153"/>
      <c r="P8" s="153"/>
      <c r="Q8" s="153"/>
      <c r="R8" s="153"/>
      <c r="S8" s="154"/>
      <c r="T8" s="154"/>
      <c r="U8" s="154"/>
      <c r="V8" s="154"/>
    </row>
    <row r="9" customHeight="1" spans="1:22">
      <c r="A9" s="154"/>
      <c r="B9" s="154"/>
      <c r="C9" s="154"/>
      <c r="D9" s="154"/>
      <c r="E9" s="154"/>
      <c r="F9" s="154"/>
      <c r="G9" s="154"/>
      <c r="H9" s="154"/>
      <c r="I9" s="154"/>
      <c r="J9" s="154"/>
      <c r="K9" s="154"/>
      <c r="L9" s="154"/>
      <c r="M9" s="154"/>
      <c r="N9" s="154"/>
      <c r="O9" s="154"/>
      <c r="P9" s="154"/>
      <c r="Q9" s="154"/>
      <c r="R9" s="154"/>
      <c r="S9" s="154"/>
      <c r="T9" s="154"/>
      <c r="U9" s="154"/>
      <c r="V9" s="154"/>
    </row>
    <row r="10" customHeight="1" spans="1:22">
      <c r="A10" s="154"/>
      <c r="B10" s="154"/>
      <c r="C10" s="154"/>
      <c r="D10" s="154"/>
      <c r="E10" s="154"/>
      <c r="F10" s="156"/>
      <c r="G10" s="156"/>
      <c r="H10" s="154"/>
      <c r="I10" s="154"/>
      <c r="J10" s="154"/>
      <c r="K10" s="154"/>
      <c r="L10" s="154"/>
      <c r="M10" s="154"/>
      <c r="N10" s="154"/>
      <c r="O10" s="154"/>
      <c r="P10" s="154"/>
      <c r="Q10" s="154"/>
      <c r="R10" s="154"/>
      <c r="S10" s="154"/>
      <c r="T10" s="154"/>
      <c r="U10" s="154"/>
      <c r="V10" s="154"/>
    </row>
    <row r="11" customHeight="1" spans="1:22">
      <c r="A11" s="154"/>
      <c r="B11" s="154"/>
      <c r="C11" s="154"/>
      <c r="D11" s="154"/>
      <c r="E11" s="154"/>
      <c r="F11" s="156"/>
      <c r="G11" s="156"/>
      <c r="H11" s="154"/>
      <c r="I11" s="154"/>
      <c r="J11" s="154"/>
      <c r="K11" s="154"/>
      <c r="L11" s="154"/>
      <c r="M11" s="154"/>
      <c r="N11" s="154"/>
      <c r="O11" s="154"/>
      <c r="P11" s="154"/>
      <c r="Q11" s="154"/>
      <c r="R11" s="154"/>
      <c r="S11" s="154"/>
      <c r="T11" s="154"/>
      <c r="U11" s="154"/>
      <c r="V11" s="154"/>
    </row>
    <row r="12" customHeight="1" spans="1:22">
      <c r="A12" s="154"/>
      <c r="B12" s="154"/>
      <c r="C12" s="154"/>
      <c r="D12" s="154"/>
      <c r="E12" s="154"/>
      <c r="F12" s="156"/>
      <c r="G12" s="156"/>
      <c r="H12" s="154"/>
      <c r="I12" s="154"/>
      <c r="J12" s="154"/>
      <c r="K12" s="154"/>
      <c r="L12" s="154"/>
      <c r="M12" s="154"/>
      <c r="N12" s="154"/>
      <c r="O12" s="154"/>
      <c r="P12" s="154"/>
      <c r="Q12" s="154"/>
      <c r="R12" s="154"/>
      <c r="S12" s="154"/>
      <c r="T12" s="154"/>
      <c r="U12" s="154"/>
      <c r="V12" s="154"/>
    </row>
    <row r="13" customHeight="1" spans="1:22">
      <c r="A13" s="154"/>
      <c r="B13" s="154"/>
      <c r="C13" s="154"/>
      <c r="D13" s="154"/>
      <c r="E13" s="154"/>
      <c r="F13" s="156"/>
      <c r="G13" s="156"/>
      <c r="H13" s="154"/>
      <c r="I13" s="154"/>
      <c r="J13" s="154"/>
      <c r="K13" s="154"/>
      <c r="L13" s="154"/>
      <c r="M13" s="154"/>
      <c r="N13" s="154"/>
      <c r="O13" s="154"/>
      <c r="P13" s="154"/>
      <c r="Q13" s="154"/>
      <c r="R13" s="154"/>
      <c r="S13" s="154"/>
      <c r="T13" s="154"/>
      <c r="U13" s="154"/>
      <c r="V13" s="154"/>
    </row>
    <row r="14" customHeight="1" spans="1:22">
      <c r="A14" s="154"/>
      <c r="B14" s="154"/>
      <c r="C14" s="154"/>
      <c r="D14" s="154"/>
      <c r="E14" s="154"/>
      <c r="F14" s="156"/>
      <c r="G14" s="156"/>
      <c r="H14" s="154"/>
      <c r="I14" s="154"/>
      <c r="J14" s="154"/>
      <c r="K14" s="154"/>
      <c r="L14" s="154"/>
      <c r="M14" s="154"/>
      <c r="N14" s="154"/>
      <c r="O14" s="154"/>
      <c r="P14" s="154"/>
      <c r="Q14" s="154"/>
      <c r="R14" s="154"/>
      <c r="S14" s="154"/>
      <c r="T14" s="154"/>
      <c r="U14" s="154"/>
      <c r="V14" s="154"/>
    </row>
    <row r="15" customHeight="1" spans="1:22">
      <c r="A15" s="154"/>
      <c r="B15" s="154"/>
      <c r="C15" s="154"/>
      <c r="D15" s="154"/>
      <c r="E15" s="154"/>
      <c r="F15" s="156"/>
      <c r="G15" s="156"/>
      <c r="H15" s="154"/>
      <c r="I15" s="154"/>
      <c r="J15" s="154"/>
      <c r="K15" s="154"/>
      <c r="L15" s="154"/>
      <c r="M15" s="154"/>
      <c r="N15" s="154"/>
      <c r="O15" s="154"/>
      <c r="P15" s="154"/>
      <c r="Q15" s="154"/>
      <c r="R15" s="154"/>
      <c r="S15" s="154"/>
      <c r="T15" s="154"/>
      <c r="U15" s="154"/>
      <c r="V15" s="154"/>
    </row>
    <row r="16" customHeight="1" spans="1:22">
      <c r="A16" s="154"/>
      <c r="B16" s="154"/>
      <c r="C16" s="154"/>
      <c r="D16" s="154"/>
      <c r="E16" s="154"/>
      <c r="F16" s="156"/>
      <c r="G16" s="156"/>
      <c r="H16" s="154"/>
      <c r="I16" s="154"/>
      <c r="J16" s="154"/>
      <c r="K16" s="154"/>
      <c r="L16" s="154"/>
      <c r="M16" s="154"/>
      <c r="N16" s="154"/>
      <c r="O16" s="154"/>
      <c r="P16" s="154"/>
      <c r="Q16" s="154"/>
      <c r="R16" s="154"/>
      <c r="S16" s="154"/>
      <c r="T16" s="154"/>
      <c r="U16" s="154"/>
      <c r="V16" s="154"/>
    </row>
    <row r="17" customHeight="1" spans="1:22">
      <c r="A17" s="154"/>
      <c r="B17" s="154"/>
      <c r="C17" s="154"/>
      <c r="D17" s="154"/>
      <c r="E17" s="154"/>
      <c r="F17" s="156"/>
      <c r="G17" s="156"/>
      <c r="H17" s="154"/>
      <c r="I17" s="154"/>
      <c r="J17" s="154"/>
      <c r="K17" s="154"/>
      <c r="L17" s="154"/>
      <c r="M17" s="154"/>
      <c r="N17" s="154"/>
      <c r="O17" s="154"/>
      <c r="P17" s="154"/>
      <c r="Q17" s="154"/>
      <c r="R17" s="154"/>
      <c r="S17" s="154"/>
      <c r="T17" s="154"/>
      <c r="U17" s="154"/>
      <c r="V17" s="154"/>
    </row>
    <row r="18" customHeight="1" spans="1:22">
      <c r="A18" s="154"/>
      <c r="B18" s="154"/>
      <c r="C18" s="154"/>
      <c r="D18" s="154"/>
      <c r="E18" s="154"/>
      <c r="F18" s="156"/>
      <c r="G18" s="156"/>
      <c r="H18" s="154"/>
      <c r="I18" s="154"/>
      <c r="J18" s="154"/>
      <c r="K18" s="154"/>
      <c r="L18" s="154"/>
      <c r="M18" s="154"/>
      <c r="N18" s="154"/>
      <c r="O18" s="154"/>
      <c r="P18" s="154"/>
      <c r="Q18" s="154"/>
      <c r="R18" s="154"/>
      <c r="S18" s="154"/>
      <c r="T18" s="154"/>
      <c r="U18" s="154"/>
      <c r="V18" s="154"/>
    </row>
    <row r="20" customHeight="1" spans="1:4">
      <c r="A20" s="158"/>
      <c r="B20" s="158"/>
      <c r="C20" s="158"/>
      <c r="D20" s="158"/>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
  <sheetViews>
    <sheetView workbookViewId="0">
      <selection activeCell="K34" sqref="K34"/>
    </sheetView>
  </sheetViews>
  <sheetFormatPr defaultColWidth="9.14285714285714" defaultRowHeight="12.75"/>
  <cols>
    <col min="1" max="1" width="5.57142857142857" style="109" customWidth="1"/>
    <col min="2" max="2" width="5.28571428571429" style="109" customWidth="1"/>
    <col min="3" max="3" width="5.42857142857143" style="109" customWidth="1"/>
    <col min="4" max="4" width="24" style="109" customWidth="1"/>
    <col min="5" max="5" width="12.1428571428571" style="109" customWidth="1"/>
    <col min="6" max="6" width="11.4285714285714" style="109" customWidth="1"/>
    <col min="7" max="7" width="14.7142857142857" style="109" customWidth="1"/>
    <col min="8" max="8" width="14.4285714285714" style="109" customWidth="1"/>
    <col min="9" max="9" width="14.7142857142857" style="109" customWidth="1"/>
    <col min="10" max="16" width="13.4285714285714" style="109" customWidth="1"/>
    <col min="17" max="17" width="11.4285714285714" style="109" customWidth="1"/>
    <col min="18" max="18" width="12.5714285714286" style="109" customWidth="1"/>
    <col min="19" max="19" width="12.7142857142857" style="109" customWidth="1"/>
    <col min="20" max="20" width="12.4285714285714" style="109" customWidth="1"/>
    <col min="21" max="21" width="11.7142857142857" style="109" customWidth="1"/>
    <col min="22" max="22" width="12.8571428571429" style="109" customWidth="1"/>
    <col min="23" max="23" width="9.14285714285714" style="109" hidden="1" customWidth="1"/>
    <col min="24" max="16384" width="9.14285714285714" style="110"/>
  </cols>
  <sheetData>
    <row r="1" s="100" customFormat="1" ht="17.1" customHeight="1" spans="1:16384">
      <c r="A1" s="298"/>
      <c r="B1" s="109"/>
      <c r="C1" s="109"/>
      <c r="D1" s="109"/>
      <c r="E1" s="109"/>
      <c r="F1" s="109"/>
      <c r="G1" s="109"/>
      <c r="H1" s="109"/>
      <c r="I1" s="109"/>
      <c r="J1" s="109"/>
      <c r="K1" s="109"/>
      <c r="L1" s="109"/>
      <c r="M1" s="109"/>
      <c r="N1" s="109"/>
      <c r="O1" s="109"/>
      <c r="P1" s="109"/>
      <c r="Q1" s="109"/>
      <c r="R1" s="109"/>
      <c r="S1" s="109"/>
      <c r="T1" s="109"/>
      <c r="U1" s="109"/>
      <c r="V1" s="109"/>
      <c r="W1" s="109"/>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c r="OO1" s="110"/>
      <c r="OP1" s="110"/>
      <c r="OQ1" s="110"/>
      <c r="OR1" s="110"/>
      <c r="OS1" s="110"/>
      <c r="OT1" s="110"/>
      <c r="OU1" s="110"/>
      <c r="OV1" s="110"/>
      <c r="OW1" s="110"/>
      <c r="OX1" s="110"/>
      <c r="OY1" s="110"/>
      <c r="OZ1" s="110"/>
      <c r="PA1" s="110"/>
      <c r="PB1" s="110"/>
      <c r="PC1" s="110"/>
      <c r="PD1" s="110"/>
      <c r="PE1" s="110"/>
      <c r="PF1" s="110"/>
      <c r="PG1" s="110"/>
      <c r="PH1" s="110"/>
      <c r="PI1" s="110"/>
      <c r="PJ1" s="110"/>
      <c r="PK1" s="110"/>
      <c r="PL1" s="110"/>
      <c r="PM1" s="110"/>
      <c r="PN1" s="110"/>
      <c r="PO1" s="110"/>
      <c r="PP1" s="110"/>
      <c r="PQ1" s="110"/>
      <c r="PR1" s="110"/>
      <c r="PS1" s="110"/>
      <c r="PT1" s="110"/>
      <c r="PU1" s="110"/>
      <c r="PV1" s="110"/>
      <c r="PW1" s="110"/>
      <c r="PX1" s="110"/>
      <c r="PY1" s="110"/>
      <c r="PZ1" s="110"/>
      <c r="QA1" s="110"/>
      <c r="QB1" s="110"/>
      <c r="QC1" s="110"/>
      <c r="QD1" s="110"/>
      <c r="QE1" s="110"/>
      <c r="QF1" s="110"/>
      <c r="QG1" s="110"/>
      <c r="QH1" s="110"/>
      <c r="QI1" s="110"/>
      <c r="QJ1" s="110"/>
      <c r="QK1" s="110"/>
      <c r="QL1" s="110"/>
      <c r="QM1" s="110"/>
      <c r="QN1" s="110"/>
      <c r="QO1" s="110"/>
      <c r="QP1" s="110"/>
      <c r="QQ1" s="110"/>
      <c r="QR1" s="110"/>
      <c r="QS1" s="110"/>
      <c r="QT1" s="110"/>
      <c r="QU1" s="110"/>
      <c r="QV1" s="110"/>
      <c r="QW1" s="110"/>
      <c r="QX1" s="110"/>
      <c r="QY1" s="110"/>
      <c r="QZ1" s="110"/>
      <c r="RA1" s="110"/>
      <c r="RB1" s="110"/>
      <c r="RC1" s="110"/>
      <c r="RD1" s="110"/>
      <c r="RE1" s="110"/>
      <c r="RF1" s="110"/>
      <c r="RG1" s="110"/>
      <c r="RH1" s="110"/>
      <c r="RI1" s="110"/>
      <c r="RJ1" s="110"/>
      <c r="RK1" s="110"/>
      <c r="RL1" s="110"/>
      <c r="RM1" s="110"/>
      <c r="RN1" s="110"/>
      <c r="RO1" s="110"/>
      <c r="RP1" s="110"/>
      <c r="RQ1" s="110"/>
      <c r="RR1" s="110"/>
      <c r="RS1" s="110"/>
      <c r="RT1" s="110"/>
      <c r="RU1" s="110"/>
      <c r="RV1" s="110"/>
      <c r="RW1" s="110"/>
      <c r="RX1" s="110"/>
      <c r="RY1" s="110"/>
      <c r="RZ1" s="110"/>
      <c r="SA1" s="110"/>
      <c r="SB1" s="110"/>
      <c r="SC1" s="110"/>
      <c r="SD1" s="110"/>
      <c r="SE1" s="110"/>
      <c r="SF1" s="110"/>
      <c r="SG1" s="110"/>
      <c r="SH1" s="110"/>
      <c r="SI1" s="110"/>
      <c r="SJ1" s="110"/>
      <c r="SK1" s="110"/>
      <c r="SL1" s="110"/>
      <c r="SM1" s="110"/>
      <c r="SN1" s="110"/>
      <c r="SO1" s="110"/>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c r="VA1" s="110"/>
      <c r="VB1" s="110"/>
      <c r="VC1" s="110"/>
      <c r="VD1" s="110"/>
      <c r="VE1" s="110"/>
      <c r="VF1" s="110"/>
      <c r="VG1" s="110"/>
      <c r="VH1" s="110"/>
      <c r="VI1" s="110"/>
      <c r="VJ1" s="110"/>
      <c r="VK1" s="110"/>
      <c r="VL1" s="110"/>
      <c r="VM1" s="110"/>
      <c r="VN1" s="110"/>
      <c r="VO1" s="110"/>
      <c r="VP1" s="110"/>
      <c r="VQ1" s="110"/>
      <c r="VR1" s="110"/>
      <c r="VS1" s="110"/>
      <c r="VT1" s="110"/>
      <c r="VU1" s="110"/>
      <c r="VV1" s="110"/>
      <c r="VW1" s="110"/>
      <c r="VX1" s="110"/>
      <c r="VY1" s="110"/>
      <c r="VZ1" s="110"/>
      <c r="WA1" s="110"/>
      <c r="WB1" s="110"/>
      <c r="WC1" s="110"/>
      <c r="WD1" s="110"/>
      <c r="WE1" s="110"/>
      <c r="WF1" s="110"/>
      <c r="WG1" s="110"/>
      <c r="WH1" s="110"/>
      <c r="WI1" s="110"/>
      <c r="WJ1" s="110"/>
      <c r="WK1" s="110"/>
      <c r="WL1" s="110"/>
      <c r="WM1" s="110"/>
      <c r="WN1" s="110"/>
      <c r="WO1" s="110"/>
      <c r="WP1" s="110"/>
      <c r="WQ1" s="110"/>
      <c r="WR1" s="110"/>
      <c r="WS1" s="110"/>
      <c r="WT1" s="110"/>
      <c r="WU1" s="110"/>
      <c r="WV1" s="110"/>
      <c r="WW1" s="110"/>
      <c r="WX1" s="110"/>
      <c r="WY1" s="110"/>
      <c r="WZ1" s="110"/>
      <c r="XA1" s="110"/>
      <c r="XB1" s="110"/>
      <c r="XC1" s="110"/>
      <c r="XD1" s="110"/>
      <c r="XE1" s="110"/>
      <c r="XF1" s="110"/>
      <c r="XG1" s="110"/>
      <c r="XH1" s="110"/>
      <c r="XI1" s="110"/>
      <c r="XJ1" s="110"/>
      <c r="XK1" s="110"/>
      <c r="XL1" s="110"/>
      <c r="XM1" s="110"/>
      <c r="XN1" s="110"/>
      <c r="XO1" s="110"/>
      <c r="XP1" s="110"/>
      <c r="XQ1" s="110"/>
      <c r="XR1" s="110"/>
      <c r="XS1" s="110"/>
      <c r="XT1" s="110"/>
      <c r="XU1" s="110"/>
      <c r="XV1" s="110"/>
      <c r="XW1" s="110"/>
      <c r="XX1" s="110"/>
      <c r="XY1" s="110"/>
      <c r="XZ1" s="110"/>
      <c r="YA1" s="110"/>
      <c r="YB1" s="110"/>
      <c r="YC1" s="110"/>
      <c r="YD1" s="110"/>
      <c r="YE1" s="110"/>
      <c r="YF1" s="110"/>
      <c r="YG1" s="110"/>
      <c r="YH1" s="110"/>
      <c r="YI1" s="110"/>
      <c r="YJ1" s="110"/>
      <c r="YK1" s="110"/>
      <c r="YL1" s="110"/>
      <c r="YM1" s="110"/>
      <c r="YN1" s="110"/>
      <c r="YO1" s="110"/>
      <c r="YP1" s="110"/>
      <c r="YQ1" s="110"/>
      <c r="YR1" s="110"/>
      <c r="YS1" s="110"/>
      <c r="YT1" s="110"/>
      <c r="YU1" s="110"/>
      <c r="YV1" s="110"/>
      <c r="YW1" s="110"/>
      <c r="YX1" s="110"/>
      <c r="YY1" s="110"/>
      <c r="YZ1" s="110"/>
      <c r="ZA1" s="110"/>
      <c r="ZB1" s="110"/>
      <c r="ZC1" s="110"/>
      <c r="ZD1" s="110"/>
      <c r="ZE1" s="110"/>
      <c r="ZF1" s="110"/>
      <c r="ZG1" s="110"/>
      <c r="ZH1" s="110"/>
      <c r="ZI1" s="110"/>
      <c r="ZJ1" s="110"/>
      <c r="ZK1" s="110"/>
      <c r="ZL1" s="110"/>
      <c r="ZM1" s="110"/>
      <c r="ZN1" s="110"/>
      <c r="ZO1" s="110"/>
      <c r="ZP1" s="110"/>
      <c r="ZQ1" s="110"/>
      <c r="ZR1" s="110"/>
      <c r="ZS1" s="110"/>
      <c r="ZT1" s="110"/>
      <c r="ZU1" s="110"/>
      <c r="ZV1" s="110"/>
      <c r="ZW1" s="110"/>
      <c r="ZX1" s="110"/>
      <c r="ZY1" s="110"/>
      <c r="ZZ1" s="110"/>
      <c r="AAA1" s="110"/>
      <c r="AAB1" s="110"/>
      <c r="AAC1" s="110"/>
      <c r="AAD1" s="110"/>
      <c r="AAE1" s="110"/>
      <c r="AAF1" s="110"/>
      <c r="AAG1" s="110"/>
      <c r="AAH1" s="110"/>
      <c r="AAI1" s="110"/>
      <c r="AAJ1" s="110"/>
      <c r="AAK1" s="110"/>
      <c r="AAL1" s="110"/>
      <c r="AAM1" s="110"/>
      <c r="AAN1" s="110"/>
      <c r="AAO1" s="110"/>
      <c r="AAP1" s="110"/>
      <c r="AAQ1" s="110"/>
      <c r="AAR1" s="110"/>
      <c r="AAS1" s="110"/>
      <c r="AAT1" s="110"/>
      <c r="AAU1" s="110"/>
      <c r="AAV1" s="110"/>
      <c r="AAW1" s="110"/>
      <c r="AAX1" s="110"/>
      <c r="AAY1" s="110"/>
      <c r="AAZ1" s="110"/>
      <c r="ABA1" s="110"/>
      <c r="ABB1" s="110"/>
      <c r="ABC1" s="110"/>
      <c r="ABD1" s="110"/>
      <c r="ABE1" s="110"/>
      <c r="ABF1" s="110"/>
      <c r="ABG1" s="110"/>
      <c r="ABH1" s="110"/>
      <c r="ABI1" s="110"/>
      <c r="ABJ1" s="110"/>
      <c r="ABK1" s="110"/>
      <c r="ABL1" s="110"/>
      <c r="ABM1" s="110"/>
      <c r="ABN1" s="110"/>
      <c r="ABO1" s="110"/>
      <c r="ABP1" s="110"/>
      <c r="ABQ1" s="110"/>
      <c r="ABR1" s="110"/>
      <c r="ABS1" s="110"/>
      <c r="ABT1" s="110"/>
      <c r="ABU1" s="110"/>
      <c r="ABV1" s="110"/>
      <c r="ABW1" s="110"/>
      <c r="ABX1" s="110"/>
      <c r="ABY1" s="110"/>
      <c r="ABZ1" s="110"/>
      <c r="ACA1" s="110"/>
      <c r="ACB1" s="110"/>
      <c r="ACC1" s="110"/>
      <c r="ACD1" s="110"/>
      <c r="ACE1" s="110"/>
      <c r="ACF1" s="110"/>
      <c r="ACG1" s="110"/>
      <c r="ACH1" s="110"/>
      <c r="ACI1" s="110"/>
      <c r="ACJ1" s="110"/>
      <c r="ACK1" s="110"/>
      <c r="ACL1" s="110"/>
      <c r="ACM1" s="110"/>
      <c r="ACN1" s="110"/>
      <c r="ACO1" s="110"/>
      <c r="ACP1" s="110"/>
      <c r="ACQ1" s="110"/>
      <c r="ACR1" s="110"/>
      <c r="ACS1" s="110"/>
      <c r="ACT1" s="110"/>
      <c r="ACU1" s="110"/>
      <c r="ACV1" s="110"/>
      <c r="ACW1" s="110"/>
      <c r="ACX1" s="110"/>
      <c r="ACY1" s="110"/>
      <c r="ACZ1" s="110"/>
      <c r="ADA1" s="110"/>
      <c r="ADB1" s="110"/>
      <c r="ADC1" s="110"/>
      <c r="ADD1" s="110"/>
      <c r="ADE1" s="110"/>
      <c r="ADF1" s="110"/>
      <c r="ADG1" s="110"/>
      <c r="ADH1" s="110"/>
      <c r="ADI1" s="110"/>
      <c r="ADJ1" s="110"/>
      <c r="ADK1" s="110"/>
      <c r="ADL1" s="110"/>
      <c r="ADM1" s="110"/>
      <c r="ADN1" s="110"/>
      <c r="ADO1" s="110"/>
      <c r="ADP1" s="110"/>
      <c r="ADQ1" s="110"/>
      <c r="ADR1" s="110"/>
      <c r="ADS1" s="110"/>
      <c r="ADT1" s="110"/>
      <c r="ADU1" s="110"/>
      <c r="ADV1" s="110"/>
      <c r="ADW1" s="110"/>
      <c r="ADX1" s="110"/>
      <c r="ADY1" s="110"/>
      <c r="ADZ1" s="110"/>
      <c r="AEA1" s="110"/>
      <c r="AEB1" s="110"/>
      <c r="AEC1" s="110"/>
      <c r="AED1" s="110"/>
      <c r="AEE1" s="110"/>
      <c r="AEF1" s="110"/>
      <c r="AEG1" s="110"/>
      <c r="AEH1" s="110"/>
      <c r="AEI1" s="110"/>
      <c r="AEJ1" s="110"/>
      <c r="AEK1" s="110"/>
      <c r="AEL1" s="110"/>
      <c r="AEM1" s="110"/>
      <c r="AEN1" s="110"/>
      <c r="AEO1" s="110"/>
      <c r="AEP1" s="110"/>
      <c r="AEQ1" s="110"/>
      <c r="AER1" s="110"/>
      <c r="AES1" s="110"/>
      <c r="AET1" s="110"/>
      <c r="AEU1" s="110"/>
      <c r="AEV1" s="110"/>
      <c r="AEW1" s="110"/>
      <c r="AEX1" s="110"/>
      <c r="AEY1" s="110"/>
      <c r="AEZ1" s="110"/>
      <c r="AFA1" s="110"/>
      <c r="AFB1" s="110"/>
      <c r="AFC1" s="110"/>
      <c r="AFD1" s="110"/>
      <c r="AFE1" s="110"/>
      <c r="AFF1" s="110"/>
      <c r="AFG1" s="110"/>
      <c r="AFH1" s="110"/>
      <c r="AFI1" s="110"/>
      <c r="AFJ1" s="110"/>
      <c r="AFK1" s="110"/>
      <c r="AFL1" s="110"/>
      <c r="AFM1" s="110"/>
      <c r="AFN1" s="110"/>
      <c r="AFO1" s="110"/>
      <c r="AFP1" s="110"/>
      <c r="AFQ1" s="110"/>
      <c r="AFR1" s="110"/>
      <c r="AFS1" s="110"/>
      <c r="AFT1" s="110"/>
      <c r="AFU1" s="110"/>
      <c r="AFV1" s="110"/>
      <c r="AFW1" s="110"/>
      <c r="AFX1" s="110"/>
      <c r="AFY1" s="110"/>
      <c r="AFZ1" s="110"/>
      <c r="AGA1" s="110"/>
      <c r="AGB1" s="110"/>
      <c r="AGC1" s="110"/>
      <c r="AGD1" s="110"/>
      <c r="AGE1" s="110"/>
      <c r="AGF1" s="110"/>
      <c r="AGG1" s="110"/>
      <c r="AGH1" s="110"/>
      <c r="AGI1" s="110"/>
      <c r="AGJ1" s="110"/>
      <c r="AGK1" s="110"/>
      <c r="AGL1" s="110"/>
      <c r="AGM1" s="110"/>
      <c r="AGN1" s="110"/>
      <c r="AGO1" s="110"/>
      <c r="AGP1" s="110"/>
      <c r="AGQ1" s="110"/>
      <c r="AGR1" s="110"/>
      <c r="AGS1" s="110"/>
      <c r="AGT1" s="110"/>
      <c r="AGU1" s="110"/>
      <c r="AGV1" s="110"/>
      <c r="AGW1" s="110"/>
      <c r="AGX1" s="110"/>
      <c r="AGY1" s="110"/>
      <c r="AGZ1" s="110"/>
      <c r="AHA1" s="110"/>
      <c r="AHB1" s="110"/>
      <c r="AHC1" s="110"/>
      <c r="AHD1" s="110"/>
      <c r="AHE1" s="110"/>
      <c r="AHF1" s="110"/>
      <c r="AHG1" s="110"/>
      <c r="AHH1" s="110"/>
      <c r="AHI1" s="110"/>
      <c r="AHJ1" s="110"/>
      <c r="AHK1" s="110"/>
      <c r="AHL1" s="110"/>
      <c r="AHM1" s="110"/>
      <c r="AHN1" s="110"/>
      <c r="AHO1" s="110"/>
      <c r="AHP1" s="110"/>
      <c r="AHQ1" s="110"/>
      <c r="AHR1" s="110"/>
      <c r="AHS1" s="110"/>
      <c r="AHT1" s="110"/>
      <c r="AHU1" s="110"/>
      <c r="AHV1" s="110"/>
      <c r="AHW1" s="110"/>
      <c r="AHX1" s="110"/>
      <c r="AHY1" s="110"/>
      <c r="AHZ1" s="110"/>
      <c r="AIA1" s="110"/>
      <c r="AIB1" s="110"/>
      <c r="AIC1" s="110"/>
      <c r="AID1" s="110"/>
      <c r="AIE1" s="110"/>
      <c r="AIF1" s="110"/>
      <c r="AIG1" s="110"/>
      <c r="AIH1" s="110"/>
      <c r="AII1" s="110"/>
      <c r="AIJ1" s="110"/>
      <c r="AIK1" s="110"/>
      <c r="AIL1" s="110"/>
      <c r="AIM1" s="110"/>
      <c r="AIN1" s="110"/>
      <c r="AIO1" s="110"/>
      <c r="AIP1" s="110"/>
      <c r="AIQ1" s="110"/>
      <c r="AIR1" s="110"/>
      <c r="AIS1" s="110"/>
      <c r="AIT1" s="110"/>
      <c r="AIU1" s="110"/>
      <c r="AIV1" s="110"/>
      <c r="AIW1" s="110"/>
      <c r="AIX1" s="110"/>
      <c r="AIY1" s="110"/>
      <c r="AIZ1" s="110"/>
      <c r="AJA1" s="110"/>
      <c r="AJB1" s="110"/>
      <c r="AJC1" s="110"/>
      <c r="AJD1" s="110"/>
      <c r="AJE1" s="110"/>
      <c r="AJF1" s="110"/>
      <c r="AJG1" s="110"/>
      <c r="AJH1" s="110"/>
      <c r="AJI1" s="110"/>
      <c r="AJJ1" s="110"/>
      <c r="AJK1" s="110"/>
      <c r="AJL1" s="110"/>
      <c r="AJM1" s="110"/>
      <c r="AJN1" s="110"/>
      <c r="AJO1" s="110"/>
      <c r="AJP1" s="110"/>
      <c r="AJQ1" s="110"/>
      <c r="AJR1" s="110"/>
      <c r="AJS1" s="110"/>
      <c r="AJT1" s="110"/>
      <c r="AJU1" s="110"/>
      <c r="AJV1" s="110"/>
      <c r="AJW1" s="110"/>
      <c r="AJX1" s="110"/>
      <c r="AJY1" s="110"/>
      <c r="AJZ1" s="110"/>
      <c r="AKA1" s="110"/>
      <c r="AKB1" s="110"/>
      <c r="AKC1" s="110"/>
      <c r="AKD1" s="110"/>
      <c r="AKE1" s="110"/>
      <c r="AKF1" s="110"/>
      <c r="AKG1" s="110"/>
      <c r="AKH1" s="110"/>
      <c r="AKI1" s="110"/>
      <c r="AKJ1" s="110"/>
      <c r="AKK1" s="110"/>
      <c r="AKL1" s="110"/>
      <c r="AKM1" s="110"/>
      <c r="AKN1" s="110"/>
      <c r="AKO1" s="110"/>
      <c r="AKP1" s="110"/>
      <c r="AKQ1" s="110"/>
      <c r="AKR1" s="110"/>
      <c r="AKS1" s="110"/>
      <c r="AKT1" s="110"/>
      <c r="AKU1" s="110"/>
      <c r="AKV1" s="110"/>
      <c r="AKW1" s="110"/>
      <c r="AKX1" s="110"/>
      <c r="AKY1" s="110"/>
      <c r="AKZ1" s="110"/>
      <c r="ALA1" s="110"/>
      <c r="ALB1" s="110"/>
      <c r="ALC1" s="110"/>
      <c r="ALD1" s="110"/>
      <c r="ALE1" s="110"/>
      <c r="ALF1" s="110"/>
      <c r="ALG1" s="110"/>
      <c r="ALH1" s="110"/>
      <c r="ALI1" s="110"/>
      <c r="ALJ1" s="110"/>
      <c r="ALK1" s="110"/>
      <c r="ALL1" s="110"/>
      <c r="ALM1" s="110"/>
      <c r="ALN1" s="110"/>
      <c r="ALO1" s="110"/>
      <c r="ALP1" s="110"/>
      <c r="ALQ1" s="110"/>
      <c r="ALR1" s="110"/>
      <c r="ALS1" s="110"/>
      <c r="ALT1" s="110"/>
      <c r="ALU1" s="110"/>
      <c r="ALV1" s="110"/>
      <c r="ALW1" s="110"/>
      <c r="ALX1" s="110"/>
      <c r="ALY1" s="110"/>
      <c r="ALZ1" s="110"/>
      <c r="AMA1" s="110"/>
      <c r="AMB1" s="110"/>
      <c r="AMC1" s="110"/>
      <c r="AMD1" s="110"/>
      <c r="AME1" s="110"/>
      <c r="AMF1" s="110"/>
      <c r="AMG1" s="110"/>
      <c r="AMH1" s="110"/>
      <c r="AMI1" s="110"/>
      <c r="AMJ1" s="110"/>
      <c r="AMK1" s="110"/>
      <c r="AML1" s="110"/>
      <c r="AMM1" s="110"/>
      <c r="AMN1" s="110"/>
      <c r="AMO1" s="110"/>
      <c r="AMP1" s="110"/>
      <c r="AMQ1" s="110"/>
      <c r="AMR1" s="110"/>
      <c r="AMS1" s="110"/>
      <c r="AMT1" s="110"/>
      <c r="AMU1" s="110"/>
      <c r="AMV1" s="110"/>
      <c r="AMW1" s="110"/>
      <c r="AMX1" s="110"/>
      <c r="AMY1" s="110"/>
      <c r="AMZ1" s="110"/>
      <c r="ANA1" s="110"/>
      <c r="ANB1" s="110"/>
      <c r="ANC1" s="110"/>
      <c r="AND1" s="110"/>
      <c r="ANE1" s="110"/>
      <c r="ANF1" s="110"/>
      <c r="ANG1" s="110"/>
      <c r="ANH1" s="110"/>
      <c r="ANI1" s="110"/>
      <c r="ANJ1" s="110"/>
      <c r="ANK1" s="110"/>
      <c r="ANL1" s="110"/>
      <c r="ANM1" s="110"/>
      <c r="ANN1" s="110"/>
      <c r="ANO1" s="110"/>
      <c r="ANP1" s="110"/>
      <c r="ANQ1" s="110"/>
      <c r="ANR1" s="110"/>
      <c r="ANS1" s="110"/>
      <c r="ANT1" s="110"/>
      <c r="ANU1" s="110"/>
      <c r="ANV1" s="110"/>
      <c r="ANW1" s="110"/>
      <c r="ANX1" s="110"/>
      <c r="ANY1" s="110"/>
      <c r="ANZ1" s="110"/>
      <c r="AOA1" s="110"/>
      <c r="AOB1" s="110"/>
      <c r="AOC1" s="110"/>
      <c r="AOD1" s="110"/>
      <c r="AOE1" s="110"/>
      <c r="AOF1" s="110"/>
      <c r="AOG1" s="110"/>
      <c r="AOH1" s="110"/>
      <c r="AOI1" s="110"/>
      <c r="AOJ1" s="110"/>
      <c r="AOK1" s="110"/>
      <c r="AOL1" s="110"/>
      <c r="AOM1" s="110"/>
      <c r="AON1" s="110"/>
      <c r="AOO1" s="110"/>
      <c r="AOP1" s="110"/>
      <c r="AOQ1" s="110"/>
      <c r="AOR1" s="110"/>
      <c r="AOS1" s="110"/>
      <c r="AOT1" s="110"/>
      <c r="AOU1" s="110"/>
      <c r="AOV1" s="110"/>
      <c r="AOW1" s="110"/>
      <c r="AOX1" s="110"/>
      <c r="AOY1" s="110"/>
      <c r="AOZ1" s="110"/>
      <c r="APA1" s="110"/>
      <c r="APB1" s="110"/>
      <c r="APC1" s="110"/>
      <c r="APD1" s="110"/>
      <c r="APE1" s="110"/>
      <c r="APF1" s="110"/>
      <c r="APG1" s="110"/>
      <c r="APH1" s="110"/>
      <c r="API1" s="110"/>
      <c r="APJ1" s="110"/>
      <c r="APK1" s="110"/>
      <c r="APL1" s="110"/>
      <c r="APM1" s="110"/>
      <c r="APN1" s="110"/>
      <c r="APO1" s="110"/>
      <c r="APP1" s="110"/>
      <c r="APQ1" s="110"/>
      <c r="APR1" s="110"/>
      <c r="APS1" s="110"/>
      <c r="APT1" s="110"/>
      <c r="APU1" s="110"/>
      <c r="APV1" s="110"/>
      <c r="APW1" s="110"/>
      <c r="APX1" s="110"/>
      <c r="APY1" s="110"/>
      <c r="APZ1" s="110"/>
      <c r="AQA1" s="110"/>
      <c r="AQB1" s="110"/>
      <c r="AQC1" s="110"/>
      <c r="AQD1" s="110"/>
      <c r="AQE1" s="110"/>
      <c r="AQF1" s="110"/>
      <c r="AQG1" s="110"/>
      <c r="AQH1" s="110"/>
      <c r="AQI1" s="110"/>
      <c r="AQJ1" s="110"/>
      <c r="AQK1" s="110"/>
      <c r="AQL1" s="110"/>
      <c r="AQM1" s="110"/>
      <c r="AQN1" s="110"/>
      <c r="AQO1" s="110"/>
      <c r="AQP1" s="110"/>
      <c r="AQQ1" s="110"/>
      <c r="AQR1" s="110"/>
      <c r="AQS1" s="110"/>
      <c r="AQT1" s="110"/>
      <c r="AQU1" s="110"/>
      <c r="AQV1" s="110"/>
      <c r="AQW1" s="110"/>
      <c r="AQX1" s="110"/>
      <c r="AQY1" s="110"/>
      <c r="AQZ1" s="110"/>
      <c r="ARA1" s="110"/>
      <c r="ARB1" s="110"/>
      <c r="ARC1" s="110"/>
      <c r="ARD1" s="110"/>
      <c r="ARE1" s="110"/>
      <c r="ARF1" s="110"/>
      <c r="ARG1" s="110"/>
      <c r="ARH1" s="110"/>
      <c r="ARI1" s="110"/>
      <c r="ARJ1" s="110"/>
      <c r="ARK1" s="110"/>
      <c r="ARL1" s="110"/>
      <c r="ARM1" s="110"/>
      <c r="ARN1" s="110"/>
      <c r="ARO1" s="110"/>
      <c r="ARP1" s="110"/>
      <c r="ARQ1" s="110"/>
      <c r="ARR1" s="110"/>
      <c r="ARS1" s="110"/>
      <c r="ART1" s="110"/>
      <c r="ARU1" s="110"/>
      <c r="ARV1" s="110"/>
      <c r="ARW1" s="110"/>
      <c r="ARX1" s="110"/>
      <c r="ARY1" s="110"/>
      <c r="ARZ1" s="110"/>
      <c r="ASA1" s="110"/>
      <c r="ASB1" s="110"/>
      <c r="ASC1" s="110"/>
      <c r="ASD1" s="110"/>
      <c r="ASE1" s="110"/>
      <c r="ASF1" s="110"/>
      <c r="ASG1" s="110"/>
      <c r="ASH1" s="110"/>
      <c r="ASI1" s="110"/>
      <c r="ASJ1" s="110"/>
      <c r="ASK1" s="110"/>
      <c r="ASL1" s="110"/>
      <c r="ASM1" s="110"/>
      <c r="ASN1" s="110"/>
      <c r="ASO1" s="110"/>
      <c r="ASP1" s="110"/>
      <c r="ASQ1" s="110"/>
      <c r="ASR1" s="110"/>
      <c r="ASS1" s="110"/>
      <c r="AST1" s="110"/>
      <c r="ASU1" s="110"/>
      <c r="ASV1" s="110"/>
      <c r="ASW1" s="110"/>
      <c r="ASX1" s="110"/>
      <c r="ASY1" s="110"/>
      <c r="ASZ1" s="110"/>
      <c r="ATA1" s="110"/>
      <c r="ATB1" s="110"/>
      <c r="ATC1" s="110"/>
      <c r="ATD1" s="110"/>
      <c r="ATE1" s="110"/>
      <c r="ATF1" s="110"/>
      <c r="ATG1" s="110"/>
      <c r="ATH1" s="110"/>
      <c r="ATI1" s="110"/>
      <c r="ATJ1" s="110"/>
      <c r="ATK1" s="110"/>
      <c r="ATL1" s="110"/>
      <c r="ATM1" s="110"/>
      <c r="ATN1" s="110"/>
      <c r="ATO1" s="110"/>
      <c r="ATP1" s="110"/>
      <c r="ATQ1" s="110"/>
      <c r="ATR1" s="110"/>
      <c r="ATS1" s="110"/>
      <c r="ATT1" s="110"/>
      <c r="ATU1" s="110"/>
      <c r="ATV1" s="110"/>
      <c r="ATW1" s="110"/>
      <c r="ATX1" s="110"/>
      <c r="ATY1" s="110"/>
      <c r="ATZ1" s="110"/>
      <c r="AUA1" s="110"/>
      <c r="AUB1" s="110"/>
      <c r="AUC1" s="110"/>
      <c r="AUD1" s="110"/>
      <c r="AUE1" s="110"/>
      <c r="AUF1" s="110"/>
      <c r="AUG1" s="110"/>
      <c r="AUH1" s="110"/>
      <c r="AUI1" s="110"/>
      <c r="AUJ1" s="110"/>
      <c r="AUK1" s="110"/>
      <c r="AUL1" s="110"/>
      <c r="AUM1" s="110"/>
      <c r="AUN1" s="110"/>
      <c r="AUO1" s="110"/>
      <c r="AUP1" s="110"/>
      <c r="AUQ1" s="110"/>
      <c r="AUR1" s="110"/>
      <c r="AUS1" s="110"/>
      <c r="AUT1" s="110"/>
      <c r="AUU1" s="110"/>
      <c r="AUV1" s="110"/>
      <c r="AUW1" s="110"/>
      <c r="AUX1" s="110"/>
      <c r="AUY1" s="110"/>
      <c r="AUZ1" s="110"/>
      <c r="AVA1" s="110"/>
      <c r="AVB1" s="110"/>
      <c r="AVC1" s="110"/>
      <c r="AVD1" s="110"/>
      <c r="AVE1" s="110"/>
      <c r="AVF1" s="110"/>
      <c r="AVG1" s="110"/>
      <c r="AVH1" s="110"/>
      <c r="AVI1" s="110"/>
      <c r="AVJ1" s="110"/>
      <c r="AVK1" s="110"/>
      <c r="AVL1" s="110"/>
      <c r="AVM1" s="110"/>
      <c r="AVN1" s="110"/>
      <c r="AVO1" s="110"/>
      <c r="AVP1" s="110"/>
      <c r="AVQ1" s="110"/>
      <c r="AVR1" s="110"/>
      <c r="AVS1" s="110"/>
      <c r="AVT1" s="110"/>
      <c r="AVU1" s="110"/>
      <c r="AVV1" s="110"/>
      <c r="AVW1" s="110"/>
      <c r="AVX1" s="110"/>
      <c r="AVY1" s="110"/>
      <c r="AVZ1" s="110"/>
      <c r="AWA1" s="110"/>
      <c r="AWB1" s="110"/>
      <c r="AWC1" s="110"/>
      <c r="AWD1" s="110"/>
      <c r="AWE1" s="110"/>
      <c r="AWF1" s="110"/>
      <c r="AWG1" s="110"/>
      <c r="AWH1" s="110"/>
      <c r="AWI1" s="110"/>
      <c r="AWJ1" s="110"/>
      <c r="AWK1" s="110"/>
      <c r="AWL1" s="110"/>
      <c r="AWM1" s="110"/>
      <c r="AWN1" s="110"/>
      <c r="AWO1" s="110"/>
      <c r="AWP1" s="110"/>
      <c r="AWQ1" s="110"/>
      <c r="AWR1" s="110"/>
      <c r="AWS1" s="110"/>
      <c r="AWT1" s="110"/>
      <c r="AWU1" s="110"/>
      <c r="AWV1" s="110"/>
      <c r="AWW1" s="110"/>
      <c r="AWX1" s="110"/>
      <c r="AWY1" s="110"/>
      <c r="AWZ1" s="110"/>
      <c r="AXA1" s="110"/>
      <c r="AXB1" s="110"/>
      <c r="AXC1" s="110"/>
      <c r="AXD1" s="110"/>
      <c r="AXE1" s="110"/>
      <c r="AXF1" s="110"/>
      <c r="AXG1" s="110"/>
      <c r="AXH1" s="110"/>
      <c r="AXI1" s="110"/>
      <c r="AXJ1" s="110"/>
      <c r="AXK1" s="110"/>
      <c r="AXL1" s="110"/>
      <c r="AXM1" s="110"/>
      <c r="AXN1" s="110"/>
      <c r="AXO1" s="110"/>
      <c r="AXP1" s="110"/>
      <c r="AXQ1" s="110"/>
      <c r="AXR1" s="110"/>
      <c r="AXS1" s="110"/>
      <c r="AXT1" s="110"/>
      <c r="AXU1" s="110"/>
      <c r="AXV1" s="110"/>
      <c r="AXW1" s="110"/>
      <c r="AXX1" s="110"/>
      <c r="AXY1" s="110"/>
      <c r="AXZ1" s="110"/>
      <c r="AYA1" s="110"/>
      <c r="AYB1" s="110"/>
      <c r="AYC1" s="110"/>
      <c r="AYD1" s="110"/>
      <c r="AYE1" s="110"/>
      <c r="AYF1" s="110"/>
      <c r="AYG1" s="110"/>
      <c r="AYH1" s="110"/>
      <c r="AYI1" s="110"/>
      <c r="AYJ1" s="110"/>
      <c r="AYK1" s="110"/>
      <c r="AYL1" s="110"/>
      <c r="AYM1" s="110"/>
      <c r="AYN1" s="110"/>
      <c r="AYO1" s="110"/>
      <c r="AYP1" s="110"/>
      <c r="AYQ1" s="110"/>
      <c r="AYR1" s="110"/>
      <c r="AYS1" s="110"/>
      <c r="AYT1" s="110"/>
      <c r="AYU1" s="110"/>
      <c r="AYV1" s="110"/>
      <c r="AYW1" s="110"/>
      <c r="AYX1" s="110"/>
      <c r="AYY1" s="110"/>
      <c r="AYZ1" s="110"/>
      <c r="AZA1" s="110"/>
      <c r="AZB1" s="110"/>
      <c r="AZC1" s="110"/>
      <c r="AZD1" s="110"/>
      <c r="AZE1" s="110"/>
      <c r="AZF1" s="110"/>
      <c r="AZG1" s="110"/>
      <c r="AZH1" s="110"/>
      <c r="AZI1" s="110"/>
      <c r="AZJ1" s="110"/>
      <c r="AZK1" s="110"/>
      <c r="AZL1" s="110"/>
      <c r="AZM1" s="110"/>
      <c r="AZN1" s="110"/>
      <c r="AZO1" s="110"/>
      <c r="AZP1" s="110"/>
      <c r="AZQ1" s="110"/>
      <c r="AZR1" s="110"/>
      <c r="AZS1" s="110"/>
      <c r="AZT1" s="110"/>
      <c r="AZU1" s="110"/>
      <c r="AZV1" s="110"/>
      <c r="AZW1" s="110"/>
      <c r="AZX1" s="110"/>
      <c r="AZY1" s="110"/>
      <c r="AZZ1" s="110"/>
      <c r="BAA1" s="110"/>
      <c r="BAB1" s="110"/>
      <c r="BAC1" s="110"/>
      <c r="BAD1" s="110"/>
      <c r="BAE1" s="110"/>
      <c r="BAF1" s="110"/>
      <c r="BAG1" s="110"/>
      <c r="BAH1" s="110"/>
      <c r="BAI1" s="110"/>
      <c r="BAJ1" s="110"/>
      <c r="BAK1" s="110"/>
      <c r="BAL1" s="110"/>
      <c r="BAM1" s="110"/>
      <c r="BAN1" s="110"/>
      <c r="BAO1" s="110"/>
      <c r="BAP1" s="110"/>
      <c r="BAQ1" s="110"/>
      <c r="BAR1" s="110"/>
      <c r="BAS1" s="110"/>
      <c r="BAT1" s="110"/>
      <c r="BAU1" s="110"/>
      <c r="BAV1" s="110"/>
      <c r="BAW1" s="110"/>
      <c r="BAX1" s="110"/>
      <c r="BAY1" s="110"/>
      <c r="BAZ1" s="110"/>
      <c r="BBA1" s="110"/>
      <c r="BBB1" s="110"/>
      <c r="BBC1" s="110"/>
      <c r="BBD1" s="110"/>
      <c r="BBE1" s="110"/>
      <c r="BBF1" s="110"/>
      <c r="BBG1" s="110"/>
      <c r="BBH1" s="110"/>
      <c r="BBI1" s="110"/>
      <c r="BBJ1" s="110"/>
      <c r="BBK1" s="110"/>
      <c r="BBL1" s="110"/>
      <c r="BBM1" s="110"/>
      <c r="BBN1" s="110"/>
      <c r="BBO1" s="110"/>
      <c r="BBP1" s="110"/>
      <c r="BBQ1" s="110"/>
      <c r="BBR1" s="110"/>
      <c r="BBS1" s="110"/>
      <c r="BBT1" s="110"/>
      <c r="BBU1" s="110"/>
      <c r="BBV1" s="110"/>
      <c r="BBW1" s="110"/>
      <c r="BBX1" s="110"/>
      <c r="BBY1" s="110"/>
      <c r="BBZ1" s="110"/>
      <c r="BCA1" s="110"/>
      <c r="BCB1" s="110"/>
      <c r="BCC1" s="110"/>
      <c r="BCD1" s="110"/>
      <c r="BCE1" s="110"/>
      <c r="BCF1" s="110"/>
      <c r="BCG1" s="110"/>
      <c r="BCH1" s="110"/>
      <c r="BCI1" s="110"/>
      <c r="BCJ1" s="110"/>
      <c r="BCK1" s="110"/>
      <c r="BCL1" s="110"/>
      <c r="BCM1" s="110"/>
      <c r="BCN1" s="110"/>
      <c r="BCO1" s="110"/>
      <c r="BCP1" s="110"/>
      <c r="BCQ1" s="110"/>
      <c r="BCR1" s="110"/>
      <c r="BCS1" s="110"/>
      <c r="BCT1" s="110"/>
      <c r="BCU1" s="110"/>
      <c r="BCV1" s="110"/>
      <c r="BCW1" s="110"/>
      <c r="BCX1" s="110"/>
      <c r="BCY1" s="110"/>
      <c r="BCZ1" s="110"/>
      <c r="BDA1" s="110"/>
      <c r="BDB1" s="110"/>
      <c r="BDC1" s="110"/>
      <c r="BDD1" s="110"/>
      <c r="BDE1" s="110"/>
      <c r="BDF1" s="110"/>
      <c r="BDG1" s="110"/>
      <c r="BDH1" s="110"/>
      <c r="BDI1" s="110"/>
      <c r="BDJ1" s="110"/>
      <c r="BDK1" s="110"/>
      <c r="BDL1" s="110"/>
      <c r="BDM1" s="110"/>
      <c r="BDN1" s="110"/>
      <c r="BDO1" s="110"/>
      <c r="BDP1" s="110"/>
      <c r="BDQ1" s="110"/>
      <c r="BDR1" s="110"/>
      <c r="BDS1" s="110"/>
      <c r="BDT1" s="110"/>
      <c r="BDU1" s="110"/>
      <c r="BDV1" s="110"/>
      <c r="BDW1" s="110"/>
      <c r="BDX1" s="110"/>
      <c r="BDY1" s="110"/>
      <c r="BDZ1" s="110"/>
      <c r="BEA1" s="110"/>
      <c r="BEB1" s="110"/>
      <c r="BEC1" s="110"/>
      <c r="BED1" s="110"/>
      <c r="BEE1" s="110"/>
      <c r="BEF1" s="110"/>
      <c r="BEG1" s="110"/>
      <c r="BEH1" s="110"/>
      <c r="BEI1" s="110"/>
      <c r="BEJ1" s="110"/>
      <c r="BEK1" s="110"/>
      <c r="BEL1" s="110"/>
      <c r="BEM1" s="110"/>
      <c r="BEN1" s="110"/>
      <c r="BEO1" s="110"/>
      <c r="BEP1" s="110"/>
      <c r="BEQ1" s="110"/>
      <c r="BER1" s="110"/>
      <c r="BES1" s="110"/>
      <c r="BET1" s="110"/>
      <c r="BEU1" s="110"/>
      <c r="BEV1" s="110"/>
      <c r="BEW1" s="110"/>
      <c r="BEX1" s="110"/>
      <c r="BEY1" s="110"/>
      <c r="BEZ1" s="110"/>
      <c r="BFA1" s="110"/>
      <c r="BFB1" s="110"/>
      <c r="BFC1" s="110"/>
      <c r="BFD1" s="110"/>
      <c r="BFE1" s="110"/>
      <c r="BFF1" s="110"/>
      <c r="BFG1" s="110"/>
      <c r="BFH1" s="110"/>
      <c r="BFI1" s="110"/>
      <c r="BFJ1" s="110"/>
      <c r="BFK1" s="110"/>
      <c r="BFL1" s="110"/>
      <c r="BFM1" s="110"/>
      <c r="BFN1" s="110"/>
      <c r="BFO1" s="110"/>
      <c r="BFP1" s="110"/>
      <c r="BFQ1" s="110"/>
      <c r="BFR1" s="110"/>
      <c r="BFS1" s="110"/>
      <c r="BFT1" s="110"/>
      <c r="BFU1" s="110"/>
      <c r="BFV1" s="110"/>
      <c r="BFW1" s="110"/>
      <c r="BFX1" s="110"/>
      <c r="BFY1" s="110"/>
      <c r="BFZ1" s="110"/>
      <c r="BGA1" s="110"/>
      <c r="BGB1" s="110"/>
      <c r="BGC1" s="110"/>
      <c r="BGD1" s="110"/>
      <c r="BGE1" s="110"/>
      <c r="BGF1" s="110"/>
      <c r="BGG1" s="110"/>
      <c r="BGH1" s="110"/>
      <c r="BGI1" s="110"/>
      <c r="BGJ1" s="110"/>
      <c r="BGK1" s="110"/>
      <c r="BGL1" s="110"/>
      <c r="BGM1" s="110"/>
      <c r="BGN1" s="110"/>
      <c r="BGO1" s="110"/>
      <c r="BGP1" s="110"/>
      <c r="BGQ1" s="110"/>
      <c r="BGR1" s="110"/>
      <c r="BGS1" s="110"/>
      <c r="BGT1" s="110"/>
      <c r="BGU1" s="110"/>
      <c r="BGV1" s="110"/>
      <c r="BGW1" s="110"/>
      <c r="BGX1" s="110"/>
      <c r="BGY1" s="110"/>
      <c r="BGZ1" s="110"/>
      <c r="BHA1" s="110"/>
      <c r="BHB1" s="110"/>
      <c r="BHC1" s="110"/>
      <c r="BHD1" s="110"/>
      <c r="BHE1" s="110"/>
      <c r="BHF1" s="110"/>
      <c r="BHG1" s="110"/>
      <c r="BHH1" s="110"/>
      <c r="BHI1" s="110"/>
      <c r="BHJ1" s="110"/>
      <c r="BHK1" s="110"/>
      <c r="BHL1" s="110"/>
      <c r="BHM1" s="110"/>
      <c r="BHN1" s="110"/>
      <c r="BHO1" s="110"/>
      <c r="BHP1" s="110"/>
      <c r="BHQ1" s="110"/>
      <c r="BHR1" s="110"/>
      <c r="BHS1" s="110"/>
      <c r="BHT1" s="110"/>
      <c r="BHU1" s="110"/>
      <c r="BHV1" s="110"/>
      <c r="BHW1" s="110"/>
      <c r="BHX1" s="110"/>
      <c r="BHY1" s="110"/>
      <c r="BHZ1" s="110"/>
      <c r="BIA1" s="110"/>
      <c r="BIB1" s="110"/>
      <c r="BIC1" s="110"/>
      <c r="BID1" s="110"/>
      <c r="BIE1" s="110"/>
      <c r="BIF1" s="110"/>
      <c r="BIG1" s="110"/>
      <c r="BIH1" s="110"/>
      <c r="BII1" s="110"/>
      <c r="BIJ1" s="110"/>
      <c r="BIK1" s="110"/>
      <c r="BIL1" s="110"/>
      <c r="BIM1" s="110"/>
      <c r="BIN1" s="110"/>
      <c r="BIO1" s="110"/>
      <c r="BIP1" s="110"/>
      <c r="BIQ1" s="110"/>
      <c r="BIR1" s="110"/>
      <c r="BIS1" s="110"/>
      <c r="BIT1" s="110"/>
      <c r="BIU1" s="110"/>
      <c r="BIV1" s="110"/>
      <c r="BIW1" s="110"/>
      <c r="BIX1" s="110"/>
      <c r="BIY1" s="110"/>
      <c r="BIZ1" s="110"/>
      <c r="BJA1" s="110"/>
      <c r="BJB1" s="110"/>
      <c r="BJC1" s="110"/>
      <c r="BJD1" s="110"/>
      <c r="BJE1" s="110"/>
      <c r="BJF1" s="110"/>
      <c r="BJG1" s="110"/>
      <c r="BJH1" s="110"/>
      <c r="BJI1" s="110"/>
      <c r="BJJ1" s="110"/>
      <c r="BJK1" s="110"/>
      <c r="BJL1" s="110"/>
      <c r="BJM1" s="110"/>
      <c r="BJN1" s="110"/>
      <c r="BJO1" s="110"/>
      <c r="BJP1" s="110"/>
      <c r="BJQ1" s="110"/>
      <c r="BJR1" s="110"/>
      <c r="BJS1" s="110"/>
      <c r="BJT1" s="110"/>
      <c r="BJU1" s="110"/>
      <c r="BJV1" s="110"/>
      <c r="BJW1" s="110"/>
      <c r="BJX1" s="110"/>
      <c r="BJY1" s="110"/>
      <c r="BJZ1" s="110"/>
      <c r="BKA1" s="110"/>
      <c r="BKB1" s="110"/>
      <c r="BKC1" s="110"/>
      <c r="BKD1" s="110"/>
      <c r="BKE1" s="110"/>
      <c r="BKF1" s="110"/>
      <c r="BKG1" s="110"/>
      <c r="BKH1" s="110"/>
      <c r="BKI1" s="110"/>
      <c r="BKJ1" s="110"/>
      <c r="BKK1" s="110"/>
      <c r="BKL1" s="110"/>
      <c r="BKM1" s="110"/>
      <c r="BKN1" s="110"/>
      <c r="BKO1" s="110"/>
      <c r="BKP1" s="110"/>
      <c r="BKQ1" s="110"/>
      <c r="BKR1" s="110"/>
      <c r="BKS1" s="110"/>
      <c r="BKT1" s="110"/>
      <c r="BKU1" s="110"/>
      <c r="BKV1" s="110"/>
      <c r="BKW1" s="110"/>
      <c r="BKX1" s="110"/>
      <c r="BKY1" s="110"/>
      <c r="BKZ1" s="110"/>
      <c r="BLA1" s="110"/>
      <c r="BLB1" s="110"/>
      <c r="BLC1" s="110"/>
      <c r="BLD1" s="110"/>
      <c r="BLE1" s="110"/>
      <c r="BLF1" s="110"/>
      <c r="BLG1" s="110"/>
      <c r="BLH1" s="110"/>
      <c r="BLI1" s="110"/>
      <c r="BLJ1" s="110"/>
      <c r="BLK1" s="110"/>
      <c r="BLL1" s="110"/>
      <c r="BLM1" s="110"/>
      <c r="BLN1" s="110"/>
      <c r="BLO1" s="110"/>
      <c r="BLP1" s="110"/>
      <c r="BLQ1" s="110"/>
      <c r="BLR1" s="110"/>
      <c r="BLS1" s="110"/>
      <c r="BLT1" s="110"/>
      <c r="BLU1" s="110"/>
      <c r="BLV1" s="110"/>
      <c r="BLW1" s="110"/>
      <c r="BLX1" s="110"/>
      <c r="BLY1" s="110"/>
      <c r="BLZ1" s="110"/>
      <c r="BMA1" s="110"/>
      <c r="BMB1" s="110"/>
      <c r="BMC1" s="110"/>
      <c r="BMD1" s="110"/>
      <c r="BME1" s="110"/>
      <c r="BMF1" s="110"/>
      <c r="BMG1" s="110"/>
      <c r="BMH1" s="110"/>
      <c r="BMI1" s="110"/>
      <c r="BMJ1" s="110"/>
      <c r="BMK1" s="110"/>
      <c r="BML1" s="110"/>
      <c r="BMM1" s="110"/>
      <c r="BMN1" s="110"/>
      <c r="BMO1" s="110"/>
      <c r="BMP1" s="110"/>
      <c r="BMQ1" s="110"/>
      <c r="BMR1" s="110"/>
      <c r="BMS1" s="110"/>
      <c r="BMT1" s="110"/>
      <c r="BMU1" s="110"/>
      <c r="BMV1" s="110"/>
      <c r="BMW1" s="110"/>
      <c r="BMX1" s="110"/>
      <c r="BMY1" s="110"/>
      <c r="BMZ1" s="110"/>
      <c r="BNA1" s="110"/>
      <c r="BNB1" s="110"/>
      <c r="BNC1" s="110"/>
      <c r="BND1" s="110"/>
      <c r="BNE1" s="110"/>
      <c r="BNF1" s="110"/>
      <c r="BNG1" s="110"/>
      <c r="BNH1" s="110"/>
      <c r="BNI1" s="110"/>
      <c r="BNJ1" s="110"/>
      <c r="BNK1" s="110"/>
      <c r="BNL1" s="110"/>
      <c r="BNM1" s="110"/>
      <c r="BNN1" s="110"/>
      <c r="BNO1" s="110"/>
      <c r="BNP1" s="110"/>
      <c r="BNQ1" s="110"/>
      <c r="BNR1" s="110"/>
      <c r="BNS1" s="110"/>
      <c r="BNT1" s="110"/>
      <c r="BNU1" s="110"/>
      <c r="BNV1" s="110"/>
      <c r="BNW1" s="110"/>
      <c r="BNX1" s="110"/>
      <c r="BNY1" s="110"/>
      <c r="BNZ1" s="110"/>
      <c r="BOA1" s="110"/>
      <c r="BOB1" s="110"/>
      <c r="BOC1" s="110"/>
      <c r="BOD1" s="110"/>
      <c r="BOE1" s="110"/>
      <c r="BOF1" s="110"/>
      <c r="BOG1" s="110"/>
      <c r="BOH1" s="110"/>
      <c r="BOI1" s="110"/>
      <c r="BOJ1" s="110"/>
      <c r="BOK1" s="110"/>
      <c r="BOL1" s="110"/>
      <c r="BOM1" s="110"/>
      <c r="BON1" s="110"/>
      <c r="BOO1" s="110"/>
      <c r="BOP1" s="110"/>
      <c r="BOQ1" s="110"/>
      <c r="BOR1" s="110"/>
      <c r="BOS1" s="110"/>
      <c r="BOT1" s="110"/>
      <c r="BOU1" s="110"/>
      <c r="BOV1" s="110"/>
      <c r="BOW1" s="110"/>
      <c r="BOX1" s="110"/>
      <c r="BOY1" s="110"/>
      <c r="BOZ1" s="110"/>
      <c r="BPA1" s="110"/>
      <c r="BPB1" s="110"/>
      <c r="BPC1" s="110"/>
      <c r="BPD1" s="110"/>
      <c r="BPE1" s="110"/>
      <c r="BPF1" s="110"/>
      <c r="BPG1" s="110"/>
      <c r="BPH1" s="110"/>
      <c r="BPI1" s="110"/>
      <c r="BPJ1" s="110"/>
      <c r="BPK1" s="110"/>
      <c r="BPL1" s="110"/>
      <c r="BPM1" s="110"/>
      <c r="BPN1" s="110"/>
      <c r="BPO1" s="110"/>
      <c r="BPP1" s="110"/>
      <c r="BPQ1" s="110"/>
      <c r="BPR1" s="110"/>
      <c r="BPS1" s="110"/>
      <c r="BPT1" s="110"/>
      <c r="BPU1" s="110"/>
      <c r="BPV1" s="110"/>
      <c r="BPW1" s="110"/>
      <c r="BPX1" s="110"/>
      <c r="BPY1" s="110"/>
      <c r="BPZ1" s="110"/>
      <c r="BQA1" s="110"/>
      <c r="BQB1" s="110"/>
      <c r="BQC1" s="110"/>
      <c r="BQD1" s="110"/>
      <c r="BQE1" s="110"/>
      <c r="BQF1" s="110"/>
      <c r="BQG1" s="110"/>
      <c r="BQH1" s="110"/>
      <c r="BQI1" s="110"/>
      <c r="BQJ1" s="110"/>
      <c r="BQK1" s="110"/>
      <c r="BQL1" s="110"/>
      <c r="BQM1" s="110"/>
      <c r="BQN1" s="110"/>
      <c r="BQO1" s="110"/>
      <c r="BQP1" s="110"/>
      <c r="BQQ1" s="110"/>
      <c r="BQR1" s="110"/>
      <c r="BQS1" s="110"/>
      <c r="BQT1" s="110"/>
      <c r="BQU1" s="110"/>
      <c r="BQV1" s="110"/>
      <c r="BQW1" s="110"/>
      <c r="BQX1" s="110"/>
      <c r="BQY1" s="110"/>
      <c r="BQZ1" s="110"/>
      <c r="BRA1" s="110"/>
      <c r="BRB1" s="110"/>
      <c r="BRC1" s="110"/>
      <c r="BRD1" s="110"/>
      <c r="BRE1" s="110"/>
      <c r="BRF1" s="110"/>
      <c r="BRG1" s="110"/>
      <c r="BRH1" s="110"/>
      <c r="BRI1" s="110"/>
      <c r="BRJ1" s="110"/>
      <c r="BRK1" s="110"/>
      <c r="BRL1" s="110"/>
      <c r="BRM1" s="110"/>
      <c r="BRN1" s="110"/>
      <c r="BRO1" s="110"/>
      <c r="BRP1" s="110"/>
      <c r="BRQ1" s="110"/>
      <c r="BRR1" s="110"/>
      <c r="BRS1" s="110"/>
      <c r="BRT1" s="110"/>
      <c r="BRU1" s="110"/>
      <c r="BRV1" s="110"/>
      <c r="BRW1" s="110"/>
      <c r="BRX1" s="110"/>
      <c r="BRY1" s="110"/>
      <c r="BRZ1" s="110"/>
      <c r="BSA1" s="110"/>
      <c r="BSB1" s="110"/>
      <c r="BSC1" s="110"/>
      <c r="BSD1" s="110"/>
      <c r="BSE1" s="110"/>
      <c r="BSF1" s="110"/>
      <c r="BSG1" s="110"/>
      <c r="BSH1" s="110"/>
      <c r="BSI1" s="110"/>
      <c r="BSJ1" s="110"/>
      <c r="BSK1" s="110"/>
      <c r="BSL1" s="110"/>
      <c r="BSM1" s="110"/>
      <c r="BSN1" s="110"/>
      <c r="BSO1" s="110"/>
      <c r="BSP1" s="110"/>
      <c r="BSQ1" s="110"/>
      <c r="BSR1" s="110"/>
      <c r="BSS1" s="110"/>
      <c r="BST1" s="110"/>
      <c r="BSU1" s="110"/>
      <c r="BSV1" s="110"/>
      <c r="BSW1" s="110"/>
      <c r="BSX1" s="110"/>
      <c r="BSY1" s="110"/>
      <c r="BSZ1" s="110"/>
      <c r="BTA1" s="110"/>
      <c r="BTB1" s="110"/>
      <c r="BTC1" s="110"/>
      <c r="BTD1" s="110"/>
      <c r="BTE1" s="110"/>
      <c r="BTF1" s="110"/>
      <c r="BTG1" s="110"/>
      <c r="BTH1" s="110"/>
      <c r="BTI1" s="110"/>
      <c r="BTJ1" s="110"/>
      <c r="BTK1" s="110"/>
      <c r="BTL1" s="110"/>
      <c r="BTM1" s="110"/>
      <c r="BTN1" s="110"/>
      <c r="BTO1" s="110"/>
      <c r="BTP1" s="110"/>
      <c r="BTQ1" s="110"/>
      <c r="BTR1" s="110"/>
      <c r="BTS1" s="110"/>
      <c r="BTT1" s="110"/>
      <c r="BTU1" s="110"/>
      <c r="BTV1" s="110"/>
      <c r="BTW1" s="110"/>
      <c r="BTX1" s="110"/>
      <c r="BTY1" s="110"/>
      <c r="BTZ1" s="110"/>
      <c r="BUA1" s="110"/>
      <c r="BUB1" s="110"/>
      <c r="BUC1" s="110"/>
      <c r="BUD1" s="110"/>
      <c r="BUE1" s="110"/>
      <c r="BUF1" s="110"/>
      <c r="BUG1" s="110"/>
      <c r="BUH1" s="110"/>
      <c r="BUI1" s="110"/>
      <c r="BUJ1" s="110"/>
      <c r="BUK1" s="110"/>
      <c r="BUL1" s="110"/>
      <c r="BUM1" s="110"/>
      <c r="BUN1" s="110"/>
      <c r="BUO1" s="110"/>
      <c r="BUP1" s="110"/>
      <c r="BUQ1" s="110"/>
      <c r="BUR1" s="110"/>
      <c r="BUS1" s="110"/>
      <c r="BUT1" s="110"/>
      <c r="BUU1" s="110"/>
      <c r="BUV1" s="110"/>
      <c r="BUW1" s="110"/>
      <c r="BUX1" s="110"/>
      <c r="BUY1" s="110"/>
      <c r="BUZ1" s="110"/>
      <c r="BVA1" s="110"/>
      <c r="BVB1" s="110"/>
      <c r="BVC1" s="110"/>
      <c r="BVD1" s="110"/>
      <c r="BVE1" s="110"/>
      <c r="BVF1" s="110"/>
      <c r="BVG1" s="110"/>
      <c r="BVH1" s="110"/>
      <c r="BVI1" s="110"/>
      <c r="BVJ1" s="110"/>
      <c r="BVK1" s="110"/>
      <c r="BVL1" s="110"/>
      <c r="BVM1" s="110"/>
      <c r="BVN1" s="110"/>
      <c r="BVO1" s="110"/>
      <c r="BVP1" s="110"/>
      <c r="BVQ1" s="110"/>
      <c r="BVR1" s="110"/>
      <c r="BVS1" s="110"/>
      <c r="BVT1" s="110"/>
      <c r="BVU1" s="110"/>
      <c r="BVV1" s="110"/>
      <c r="BVW1" s="110"/>
      <c r="BVX1" s="110"/>
      <c r="BVY1" s="110"/>
      <c r="BVZ1" s="110"/>
      <c r="BWA1" s="110"/>
      <c r="BWB1" s="110"/>
      <c r="BWC1" s="110"/>
      <c r="BWD1" s="110"/>
      <c r="BWE1" s="110"/>
      <c r="BWF1" s="110"/>
      <c r="BWG1" s="110"/>
      <c r="BWH1" s="110"/>
      <c r="BWI1" s="110"/>
      <c r="BWJ1" s="110"/>
      <c r="BWK1" s="110"/>
      <c r="BWL1" s="110"/>
      <c r="BWM1" s="110"/>
      <c r="BWN1" s="110"/>
      <c r="BWO1" s="110"/>
      <c r="BWP1" s="110"/>
      <c r="BWQ1" s="110"/>
      <c r="BWR1" s="110"/>
      <c r="BWS1" s="110"/>
      <c r="BWT1" s="110"/>
      <c r="BWU1" s="110"/>
      <c r="BWV1" s="110"/>
      <c r="BWW1" s="110"/>
      <c r="BWX1" s="110"/>
      <c r="BWY1" s="110"/>
      <c r="BWZ1" s="110"/>
      <c r="BXA1" s="110"/>
      <c r="BXB1" s="110"/>
      <c r="BXC1" s="110"/>
      <c r="BXD1" s="110"/>
      <c r="BXE1" s="110"/>
      <c r="BXF1" s="110"/>
      <c r="BXG1" s="110"/>
      <c r="BXH1" s="110"/>
      <c r="BXI1" s="110"/>
      <c r="BXJ1" s="110"/>
      <c r="BXK1" s="110"/>
      <c r="BXL1" s="110"/>
      <c r="BXM1" s="110"/>
      <c r="BXN1" s="110"/>
      <c r="BXO1" s="110"/>
      <c r="BXP1" s="110"/>
      <c r="BXQ1" s="110"/>
      <c r="BXR1" s="110"/>
      <c r="BXS1" s="110"/>
      <c r="BXT1" s="110"/>
      <c r="BXU1" s="110"/>
      <c r="BXV1" s="110"/>
      <c r="BXW1" s="110"/>
      <c r="BXX1" s="110"/>
      <c r="BXY1" s="110"/>
      <c r="BXZ1" s="110"/>
      <c r="BYA1" s="110"/>
      <c r="BYB1" s="110"/>
      <c r="BYC1" s="110"/>
      <c r="BYD1" s="110"/>
      <c r="BYE1" s="110"/>
      <c r="BYF1" s="110"/>
      <c r="BYG1" s="110"/>
      <c r="BYH1" s="110"/>
      <c r="BYI1" s="110"/>
      <c r="BYJ1" s="110"/>
      <c r="BYK1" s="110"/>
      <c r="BYL1" s="110"/>
      <c r="BYM1" s="110"/>
      <c r="BYN1" s="110"/>
      <c r="BYO1" s="110"/>
      <c r="BYP1" s="110"/>
      <c r="BYQ1" s="110"/>
      <c r="BYR1" s="110"/>
      <c r="BYS1" s="110"/>
      <c r="BYT1" s="110"/>
      <c r="BYU1" s="110"/>
      <c r="BYV1" s="110"/>
      <c r="BYW1" s="110"/>
      <c r="BYX1" s="110"/>
      <c r="BYY1" s="110"/>
      <c r="BYZ1" s="110"/>
      <c r="BZA1" s="110"/>
      <c r="BZB1" s="110"/>
      <c r="BZC1" s="110"/>
      <c r="BZD1" s="110"/>
      <c r="BZE1" s="110"/>
      <c r="BZF1" s="110"/>
      <c r="BZG1" s="110"/>
      <c r="BZH1" s="110"/>
      <c r="BZI1" s="110"/>
      <c r="BZJ1" s="110"/>
      <c r="BZK1" s="110"/>
      <c r="BZL1" s="110"/>
      <c r="BZM1" s="110"/>
      <c r="BZN1" s="110"/>
      <c r="BZO1" s="110"/>
      <c r="BZP1" s="110"/>
      <c r="BZQ1" s="110"/>
      <c r="BZR1" s="110"/>
      <c r="BZS1" s="110"/>
      <c r="BZT1" s="110"/>
      <c r="BZU1" s="110"/>
      <c r="BZV1" s="110"/>
      <c r="BZW1" s="110"/>
      <c r="BZX1" s="110"/>
      <c r="BZY1" s="110"/>
      <c r="BZZ1" s="110"/>
      <c r="CAA1" s="110"/>
      <c r="CAB1" s="110"/>
      <c r="CAC1" s="110"/>
      <c r="CAD1" s="110"/>
      <c r="CAE1" s="110"/>
      <c r="CAF1" s="110"/>
      <c r="CAG1" s="110"/>
      <c r="CAH1" s="110"/>
      <c r="CAI1" s="110"/>
      <c r="CAJ1" s="110"/>
      <c r="CAK1" s="110"/>
      <c r="CAL1" s="110"/>
      <c r="CAM1" s="110"/>
      <c r="CAN1" s="110"/>
      <c r="CAO1" s="110"/>
      <c r="CAP1" s="110"/>
      <c r="CAQ1" s="110"/>
      <c r="CAR1" s="110"/>
      <c r="CAS1" s="110"/>
      <c r="CAT1" s="110"/>
      <c r="CAU1" s="110"/>
      <c r="CAV1" s="110"/>
      <c r="CAW1" s="110"/>
      <c r="CAX1" s="110"/>
      <c r="CAY1" s="110"/>
      <c r="CAZ1" s="110"/>
      <c r="CBA1" s="110"/>
      <c r="CBB1" s="110"/>
      <c r="CBC1" s="110"/>
      <c r="CBD1" s="110"/>
      <c r="CBE1" s="110"/>
      <c r="CBF1" s="110"/>
      <c r="CBG1" s="110"/>
      <c r="CBH1" s="110"/>
      <c r="CBI1" s="110"/>
      <c r="CBJ1" s="110"/>
      <c r="CBK1" s="110"/>
      <c r="CBL1" s="110"/>
      <c r="CBM1" s="110"/>
      <c r="CBN1" s="110"/>
      <c r="CBO1" s="110"/>
      <c r="CBP1" s="110"/>
      <c r="CBQ1" s="110"/>
      <c r="CBR1" s="110"/>
      <c r="CBS1" s="110"/>
      <c r="CBT1" s="110"/>
      <c r="CBU1" s="110"/>
      <c r="CBV1" s="110"/>
      <c r="CBW1" s="110"/>
      <c r="CBX1" s="110"/>
      <c r="CBY1" s="110"/>
      <c r="CBZ1" s="110"/>
      <c r="CCA1" s="110"/>
      <c r="CCB1" s="110"/>
      <c r="CCC1" s="110"/>
      <c r="CCD1" s="110"/>
      <c r="CCE1" s="110"/>
      <c r="CCF1" s="110"/>
      <c r="CCG1" s="110"/>
      <c r="CCH1" s="110"/>
      <c r="CCI1" s="110"/>
      <c r="CCJ1" s="110"/>
      <c r="CCK1" s="110"/>
      <c r="CCL1" s="110"/>
      <c r="CCM1" s="110"/>
      <c r="CCN1" s="110"/>
      <c r="CCO1" s="110"/>
      <c r="CCP1" s="110"/>
      <c r="CCQ1" s="110"/>
      <c r="CCR1" s="110"/>
      <c r="CCS1" s="110"/>
      <c r="CCT1" s="110"/>
      <c r="CCU1" s="110"/>
      <c r="CCV1" s="110"/>
      <c r="CCW1" s="110"/>
      <c r="CCX1" s="110"/>
      <c r="CCY1" s="110"/>
      <c r="CCZ1" s="110"/>
      <c r="CDA1" s="110"/>
      <c r="CDB1" s="110"/>
      <c r="CDC1" s="110"/>
      <c r="CDD1" s="110"/>
      <c r="CDE1" s="110"/>
      <c r="CDF1" s="110"/>
      <c r="CDG1" s="110"/>
      <c r="CDH1" s="110"/>
      <c r="CDI1" s="110"/>
      <c r="CDJ1" s="110"/>
      <c r="CDK1" s="110"/>
      <c r="CDL1" s="110"/>
      <c r="CDM1" s="110"/>
      <c r="CDN1" s="110"/>
      <c r="CDO1" s="110"/>
      <c r="CDP1" s="110"/>
      <c r="CDQ1" s="110"/>
      <c r="CDR1" s="110"/>
      <c r="CDS1" s="110"/>
      <c r="CDT1" s="110"/>
      <c r="CDU1" s="110"/>
      <c r="CDV1" s="110"/>
      <c r="CDW1" s="110"/>
      <c r="CDX1" s="110"/>
      <c r="CDY1" s="110"/>
      <c r="CDZ1" s="110"/>
      <c r="CEA1" s="110"/>
      <c r="CEB1" s="110"/>
      <c r="CEC1" s="110"/>
      <c r="CED1" s="110"/>
      <c r="CEE1" s="110"/>
      <c r="CEF1" s="110"/>
      <c r="CEG1" s="110"/>
      <c r="CEH1" s="110"/>
      <c r="CEI1" s="110"/>
      <c r="CEJ1" s="110"/>
      <c r="CEK1" s="110"/>
      <c r="CEL1" s="110"/>
      <c r="CEM1" s="110"/>
      <c r="CEN1" s="110"/>
      <c r="CEO1" s="110"/>
      <c r="CEP1" s="110"/>
      <c r="CEQ1" s="110"/>
      <c r="CER1" s="110"/>
      <c r="CES1" s="110"/>
      <c r="CET1" s="110"/>
      <c r="CEU1" s="110"/>
      <c r="CEV1" s="110"/>
      <c r="CEW1" s="110"/>
      <c r="CEX1" s="110"/>
      <c r="CEY1" s="110"/>
      <c r="CEZ1" s="110"/>
      <c r="CFA1" s="110"/>
      <c r="CFB1" s="110"/>
      <c r="CFC1" s="110"/>
      <c r="CFD1" s="110"/>
      <c r="CFE1" s="110"/>
      <c r="CFF1" s="110"/>
      <c r="CFG1" s="110"/>
      <c r="CFH1" s="110"/>
      <c r="CFI1" s="110"/>
      <c r="CFJ1" s="110"/>
      <c r="CFK1" s="110"/>
      <c r="CFL1" s="110"/>
      <c r="CFM1" s="110"/>
      <c r="CFN1" s="110"/>
      <c r="CFO1" s="110"/>
      <c r="CFP1" s="110"/>
      <c r="CFQ1" s="110"/>
      <c r="CFR1" s="110"/>
      <c r="CFS1" s="110"/>
      <c r="CFT1" s="110"/>
      <c r="CFU1" s="110"/>
      <c r="CFV1" s="110"/>
      <c r="CFW1" s="110"/>
      <c r="CFX1" s="110"/>
      <c r="CFY1" s="110"/>
      <c r="CFZ1" s="110"/>
      <c r="CGA1" s="110"/>
      <c r="CGB1" s="110"/>
      <c r="CGC1" s="110"/>
      <c r="CGD1" s="110"/>
      <c r="CGE1" s="110"/>
      <c r="CGF1" s="110"/>
      <c r="CGG1" s="110"/>
      <c r="CGH1" s="110"/>
      <c r="CGI1" s="110"/>
      <c r="CGJ1" s="110"/>
      <c r="CGK1" s="110"/>
      <c r="CGL1" s="110"/>
      <c r="CGM1" s="110"/>
      <c r="CGN1" s="110"/>
      <c r="CGO1" s="110"/>
      <c r="CGP1" s="110"/>
      <c r="CGQ1" s="110"/>
      <c r="CGR1" s="110"/>
      <c r="CGS1" s="110"/>
      <c r="CGT1" s="110"/>
      <c r="CGU1" s="110"/>
      <c r="CGV1" s="110"/>
      <c r="CGW1" s="110"/>
      <c r="CGX1" s="110"/>
      <c r="CGY1" s="110"/>
      <c r="CGZ1" s="110"/>
      <c r="CHA1" s="110"/>
      <c r="CHB1" s="110"/>
      <c r="CHC1" s="110"/>
      <c r="CHD1" s="110"/>
      <c r="CHE1" s="110"/>
      <c r="CHF1" s="110"/>
      <c r="CHG1" s="110"/>
      <c r="CHH1" s="110"/>
      <c r="CHI1" s="110"/>
      <c r="CHJ1" s="110"/>
      <c r="CHK1" s="110"/>
      <c r="CHL1" s="110"/>
      <c r="CHM1" s="110"/>
      <c r="CHN1" s="110"/>
      <c r="CHO1" s="110"/>
      <c r="CHP1" s="110"/>
      <c r="CHQ1" s="110"/>
      <c r="CHR1" s="110"/>
      <c r="CHS1" s="110"/>
      <c r="CHT1" s="110"/>
      <c r="CHU1" s="110"/>
      <c r="CHV1" s="110"/>
      <c r="CHW1" s="110"/>
      <c r="CHX1" s="110"/>
      <c r="CHY1" s="110"/>
      <c r="CHZ1" s="110"/>
      <c r="CIA1" s="110"/>
      <c r="CIB1" s="110"/>
      <c r="CIC1" s="110"/>
      <c r="CID1" s="110"/>
      <c r="CIE1" s="110"/>
      <c r="CIF1" s="110"/>
      <c r="CIG1" s="110"/>
      <c r="CIH1" s="110"/>
      <c r="CII1" s="110"/>
      <c r="CIJ1" s="110"/>
      <c r="CIK1" s="110"/>
      <c r="CIL1" s="110"/>
      <c r="CIM1" s="110"/>
      <c r="CIN1" s="110"/>
      <c r="CIO1" s="110"/>
      <c r="CIP1" s="110"/>
      <c r="CIQ1" s="110"/>
      <c r="CIR1" s="110"/>
      <c r="CIS1" s="110"/>
      <c r="CIT1" s="110"/>
      <c r="CIU1" s="110"/>
      <c r="CIV1" s="110"/>
      <c r="CIW1" s="110"/>
      <c r="CIX1" s="110"/>
      <c r="CIY1" s="110"/>
      <c r="CIZ1" s="110"/>
      <c r="CJA1" s="110"/>
      <c r="CJB1" s="110"/>
      <c r="CJC1" s="110"/>
      <c r="CJD1" s="110"/>
      <c r="CJE1" s="110"/>
      <c r="CJF1" s="110"/>
      <c r="CJG1" s="110"/>
      <c r="CJH1" s="110"/>
      <c r="CJI1" s="110"/>
      <c r="CJJ1" s="110"/>
      <c r="CJK1" s="110"/>
      <c r="CJL1" s="110"/>
      <c r="CJM1" s="110"/>
      <c r="CJN1" s="110"/>
      <c r="CJO1" s="110"/>
      <c r="CJP1" s="110"/>
      <c r="CJQ1" s="110"/>
      <c r="CJR1" s="110"/>
      <c r="CJS1" s="110"/>
      <c r="CJT1" s="110"/>
      <c r="CJU1" s="110"/>
      <c r="CJV1" s="110"/>
      <c r="CJW1" s="110"/>
      <c r="CJX1" s="110"/>
      <c r="CJY1" s="110"/>
      <c r="CJZ1" s="110"/>
      <c r="CKA1" s="110"/>
      <c r="CKB1" s="110"/>
      <c r="CKC1" s="110"/>
      <c r="CKD1" s="110"/>
      <c r="CKE1" s="110"/>
      <c r="CKF1" s="110"/>
      <c r="CKG1" s="110"/>
      <c r="CKH1" s="110"/>
      <c r="CKI1" s="110"/>
      <c r="CKJ1" s="110"/>
      <c r="CKK1" s="110"/>
      <c r="CKL1" s="110"/>
      <c r="CKM1" s="110"/>
      <c r="CKN1" s="110"/>
      <c r="CKO1" s="110"/>
      <c r="CKP1" s="110"/>
      <c r="CKQ1" s="110"/>
      <c r="CKR1" s="110"/>
      <c r="CKS1" s="110"/>
      <c r="CKT1" s="110"/>
      <c r="CKU1" s="110"/>
      <c r="CKV1" s="110"/>
      <c r="CKW1" s="110"/>
      <c r="CKX1" s="110"/>
      <c r="CKY1" s="110"/>
      <c r="CKZ1" s="110"/>
      <c r="CLA1" s="110"/>
      <c r="CLB1" s="110"/>
      <c r="CLC1" s="110"/>
      <c r="CLD1" s="110"/>
      <c r="CLE1" s="110"/>
      <c r="CLF1" s="110"/>
      <c r="CLG1" s="110"/>
      <c r="CLH1" s="110"/>
      <c r="CLI1" s="110"/>
      <c r="CLJ1" s="110"/>
      <c r="CLK1" s="110"/>
      <c r="CLL1" s="110"/>
      <c r="CLM1" s="110"/>
      <c r="CLN1" s="110"/>
      <c r="CLO1" s="110"/>
      <c r="CLP1" s="110"/>
      <c r="CLQ1" s="110"/>
      <c r="CLR1" s="110"/>
      <c r="CLS1" s="110"/>
      <c r="CLT1" s="110"/>
      <c r="CLU1" s="110"/>
      <c r="CLV1" s="110"/>
      <c r="CLW1" s="110"/>
      <c r="CLX1" s="110"/>
      <c r="CLY1" s="110"/>
      <c r="CLZ1" s="110"/>
      <c r="CMA1" s="110"/>
      <c r="CMB1" s="110"/>
      <c r="CMC1" s="110"/>
      <c r="CMD1" s="110"/>
      <c r="CME1" s="110"/>
      <c r="CMF1" s="110"/>
      <c r="CMG1" s="110"/>
      <c r="CMH1" s="110"/>
      <c r="CMI1" s="110"/>
      <c r="CMJ1" s="110"/>
      <c r="CMK1" s="110"/>
      <c r="CML1" s="110"/>
      <c r="CMM1" s="110"/>
      <c r="CMN1" s="110"/>
      <c r="CMO1" s="110"/>
      <c r="CMP1" s="110"/>
      <c r="CMQ1" s="110"/>
      <c r="CMR1" s="110"/>
      <c r="CMS1" s="110"/>
      <c r="CMT1" s="110"/>
      <c r="CMU1" s="110"/>
      <c r="CMV1" s="110"/>
      <c r="CMW1" s="110"/>
      <c r="CMX1" s="110"/>
      <c r="CMY1" s="110"/>
      <c r="CMZ1" s="110"/>
      <c r="CNA1" s="110"/>
      <c r="CNB1" s="110"/>
      <c r="CNC1" s="110"/>
      <c r="CND1" s="110"/>
      <c r="CNE1" s="110"/>
      <c r="CNF1" s="110"/>
      <c r="CNG1" s="110"/>
      <c r="CNH1" s="110"/>
      <c r="CNI1" s="110"/>
      <c r="CNJ1" s="110"/>
      <c r="CNK1" s="110"/>
      <c r="CNL1" s="110"/>
      <c r="CNM1" s="110"/>
      <c r="CNN1" s="110"/>
      <c r="CNO1" s="110"/>
      <c r="CNP1" s="110"/>
      <c r="CNQ1" s="110"/>
      <c r="CNR1" s="110"/>
      <c r="CNS1" s="110"/>
      <c r="CNT1" s="110"/>
      <c r="CNU1" s="110"/>
      <c r="CNV1" s="110"/>
      <c r="CNW1" s="110"/>
      <c r="CNX1" s="110"/>
      <c r="CNY1" s="110"/>
      <c r="CNZ1" s="110"/>
      <c r="COA1" s="110"/>
      <c r="COB1" s="110"/>
      <c r="COC1" s="110"/>
      <c r="COD1" s="110"/>
      <c r="COE1" s="110"/>
      <c r="COF1" s="110"/>
      <c r="COG1" s="110"/>
      <c r="COH1" s="110"/>
      <c r="COI1" s="110"/>
      <c r="COJ1" s="110"/>
      <c r="COK1" s="110"/>
      <c r="COL1" s="110"/>
      <c r="COM1" s="110"/>
      <c r="CON1" s="110"/>
      <c r="COO1" s="110"/>
      <c r="COP1" s="110"/>
      <c r="COQ1" s="110"/>
      <c r="COR1" s="110"/>
      <c r="COS1" s="110"/>
      <c r="COT1" s="110"/>
      <c r="COU1" s="110"/>
      <c r="COV1" s="110"/>
      <c r="COW1" s="110"/>
      <c r="COX1" s="110"/>
      <c r="COY1" s="110"/>
      <c r="COZ1" s="110"/>
      <c r="CPA1" s="110"/>
      <c r="CPB1" s="110"/>
      <c r="CPC1" s="110"/>
      <c r="CPD1" s="110"/>
      <c r="CPE1" s="110"/>
      <c r="CPF1" s="110"/>
      <c r="CPG1" s="110"/>
      <c r="CPH1" s="110"/>
      <c r="CPI1" s="110"/>
      <c r="CPJ1" s="110"/>
      <c r="CPK1" s="110"/>
      <c r="CPL1" s="110"/>
      <c r="CPM1" s="110"/>
      <c r="CPN1" s="110"/>
      <c r="CPO1" s="110"/>
      <c r="CPP1" s="110"/>
      <c r="CPQ1" s="110"/>
      <c r="CPR1" s="110"/>
      <c r="CPS1" s="110"/>
      <c r="CPT1" s="110"/>
      <c r="CPU1" s="110"/>
      <c r="CPV1" s="110"/>
      <c r="CPW1" s="110"/>
      <c r="CPX1" s="110"/>
      <c r="CPY1" s="110"/>
      <c r="CPZ1" s="110"/>
      <c r="CQA1" s="110"/>
      <c r="CQB1" s="110"/>
      <c r="CQC1" s="110"/>
      <c r="CQD1" s="110"/>
      <c r="CQE1" s="110"/>
      <c r="CQF1" s="110"/>
      <c r="CQG1" s="110"/>
      <c r="CQH1" s="110"/>
      <c r="CQI1" s="110"/>
      <c r="CQJ1" s="110"/>
      <c r="CQK1" s="110"/>
      <c r="CQL1" s="110"/>
      <c r="CQM1" s="110"/>
      <c r="CQN1" s="110"/>
      <c r="CQO1" s="110"/>
      <c r="CQP1" s="110"/>
      <c r="CQQ1" s="110"/>
      <c r="CQR1" s="110"/>
      <c r="CQS1" s="110"/>
      <c r="CQT1" s="110"/>
      <c r="CQU1" s="110"/>
      <c r="CQV1" s="110"/>
      <c r="CQW1" s="110"/>
      <c r="CQX1" s="110"/>
      <c r="CQY1" s="110"/>
      <c r="CQZ1" s="110"/>
      <c r="CRA1" s="110"/>
      <c r="CRB1" s="110"/>
      <c r="CRC1" s="110"/>
      <c r="CRD1" s="110"/>
      <c r="CRE1" s="110"/>
      <c r="CRF1" s="110"/>
      <c r="CRG1" s="110"/>
      <c r="CRH1" s="110"/>
      <c r="CRI1" s="110"/>
      <c r="CRJ1" s="110"/>
      <c r="CRK1" s="110"/>
      <c r="CRL1" s="110"/>
      <c r="CRM1" s="110"/>
      <c r="CRN1" s="110"/>
      <c r="CRO1" s="110"/>
      <c r="CRP1" s="110"/>
      <c r="CRQ1" s="110"/>
      <c r="CRR1" s="110"/>
      <c r="CRS1" s="110"/>
      <c r="CRT1" s="110"/>
      <c r="CRU1" s="110"/>
      <c r="CRV1" s="110"/>
      <c r="CRW1" s="110"/>
      <c r="CRX1" s="110"/>
      <c r="CRY1" s="110"/>
      <c r="CRZ1" s="110"/>
      <c r="CSA1" s="110"/>
      <c r="CSB1" s="110"/>
      <c r="CSC1" s="110"/>
      <c r="CSD1" s="110"/>
      <c r="CSE1" s="110"/>
      <c r="CSF1" s="110"/>
      <c r="CSG1" s="110"/>
      <c r="CSH1" s="110"/>
      <c r="CSI1" s="110"/>
      <c r="CSJ1" s="110"/>
      <c r="CSK1" s="110"/>
      <c r="CSL1" s="110"/>
      <c r="CSM1" s="110"/>
      <c r="CSN1" s="110"/>
      <c r="CSO1" s="110"/>
      <c r="CSP1" s="110"/>
      <c r="CSQ1" s="110"/>
      <c r="CSR1" s="110"/>
      <c r="CSS1" s="110"/>
      <c r="CST1" s="110"/>
      <c r="CSU1" s="110"/>
      <c r="CSV1" s="110"/>
      <c r="CSW1" s="110"/>
      <c r="CSX1" s="110"/>
      <c r="CSY1" s="110"/>
      <c r="CSZ1" s="110"/>
      <c r="CTA1" s="110"/>
      <c r="CTB1" s="110"/>
      <c r="CTC1" s="110"/>
      <c r="CTD1" s="110"/>
      <c r="CTE1" s="110"/>
      <c r="CTF1" s="110"/>
      <c r="CTG1" s="110"/>
      <c r="CTH1" s="110"/>
      <c r="CTI1" s="110"/>
      <c r="CTJ1" s="110"/>
      <c r="CTK1" s="110"/>
      <c r="CTL1" s="110"/>
      <c r="CTM1" s="110"/>
      <c r="CTN1" s="110"/>
      <c r="CTO1" s="110"/>
      <c r="CTP1" s="110"/>
      <c r="CTQ1" s="110"/>
      <c r="CTR1" s="110"/>
      <c r="CTS1" s="110"/>
      <c r="CTT1" s="110"/>
      <c r="CTU1" s="110"/>
      <c r="CTV1" s="110"/>
      <c r="CTW1" s="110"/>
      <c r="CTX1" s="110"/>
      <c r="CTY1" s="110"/>
      <c r="CTZ1" s="110"/>
      <c r="CUA1" s="110"/>
      <c r="CUB1" s="110"/>
      <c r="CUC1" s="110"/>
      <c r="CUD1" s="110"/>
      <c r="CUE1" s="110"/>
      <c r="CUF1" s="110"/>
      <c r="CUG1" s="110"/>
      <c r="CUH1" s="110"/>
      <c r="CUI1" s="110"/>
      <c r="CUJ1" s="110"/>
      <c r="CUK1" s="110"/>
      <c r="CUL1" s="110"/>
      <c r="CUM1" s="110"/>
      <c r="CUN1" s="110"/>
      <c r="CUO1" s="110"/>
      <c r="CUP1" s="110"/>
      <c r="CUQ1" s="110"/>
      <c r="CUR1" s="110"/>
      <c r="CUS1" s="110"/>
      <c r="CUT1" s="110"/>
      <c r="CUU1" s="110"/>
      <c r="CUV1" s="110"/>
      <c r="CUW1" s="110"/>
      <c r="CUX1" s="110"/>
      <c r="CUY1" s="110"/>
      <c r="CUZ1" s="110"/>
      <c r="CVA1" s="110"/>
      <c r="CVB1" s="110"/>
      <c r="CVC1" s="110"/>
      <c r="CVD1" s="110"/>
      <c r="CVE1" s="110"/>
      <c r="CVF1" s="110"/>
      <c r="CVG1" s="110"/>
      <c r="CVH1" s="110"/>
      <c r="CVI1" s="110"/>
      <c r="CVJ1" s="110"/>
      <c r="CVK1" s="110"/>
      <c r="CVL1" s="110"/>
      <c r="CVM1" s="110"/>
      <c r="CVN1" s="110"/>
      <c r="CVO1" s="110"/>
      <c r="CVP1" s="110"/>
      <c r="CVQ1" s="110"/>
      <c r="CVR1" s="110"/>
      <c r="CVS1" s="110"/>
      <c r="CVT1" s="110"/>
      <c r="CVU1" s="110"/>
      <c r="CVV1" s="110"/>
      <c r="CVW1" s="110"/>
      <c r="CVX1" s="110"/>
      <c r="CVY1" s="110"/>
      <c r="CVZ1" s="110"/>
      <c r="CWA1" s="110"/>
      <c r="CWB1" s="110"/>
      <c r="CWC1" s="110"/>
      <c r="CWD1" s="110"/>
      <c r="CWE1" s="110"/>
      <c r="CWF1" s="110"/>
      <c r="CWG1" s="110"/>
      <c r="CWH1" s="110"/>
      <c r="CWI1" s="110"/>
      <c r="CWJ1" s="110"/>
      <c r="CWK1" s="110"/>
      <c r="CWL1" s="110"/>
      <c r="CWM1" s="110"/>
      <c r="CWN1" s="110"/>
      <c r="CWO1" s="110"/>
      <c r="CWP1" s="110"/>
      <c r="CWQ1" s="110"/>
      <c r="CWR1" s="110"/>
      <c r="CWS1" s="110"/>
      <c r="CWT1" s="110"/>
      <c r="CWU1" s="110"/>
      <c r="CWV1" s="110"/>
      <c r="CWW1" s="110"/>
      <c r="CWX1" s="110"/>
      <c r="CWY1" s="110"/>
      <c r="CWZ1" s="110"/>
      <c r="CXA1" s="110"/>
      <c r="CXB1" s="110"/>
      <c r="CXC1" s="110"/>
      <c r="CXD1" s="110"/>
      <c r="CXE1" s="110"/>
      <c r="CXF1" s="110"/>
      <c r="CXG1" s="110"/>
      <c r="CXH1" s="110"/>
      <c r="CXI1" s="110"/>
      <c r="CXJ1" s="110"/>
      <c r="CXK1" s="110"/>
      <c r="CXL1" s="110"/>
      <c r="CXM1" s="110"/>
      <c r="CXN1" s="110"/>
      <c r="CXO1" s="110"/>
      <c r="CXP1" s="110"/>
      <c r="CXQ1" s="110"/>
      <c r="CXR1" s="110"/>
      <c r="CXS1" s="110"/>
      <c r="CXT1" s="110"/>
      <c r="CXU1" s="110"/>
      <c r="CXV1" s="110"/>
      <c r="CXW1" s="110"/>
      <c r="CXX1" s="110"/>
      <c r="CXY1" s="110"/>
      <c r="CXZ1" s="110"/>
      <c r="CYA1" s="110"/>
      <c r="CYB1" s="110"/>
      <c r="CYC1" s="110"/>
      <c r="CYD1" s="110"/>
      <c r="CYE1" s="110"/>
      <c r="CYF1" s="110"/>
      <c r="CYG1" s="110"/>
      <c r="CYH1" s="110"/>
      <c r="CYI1" s="110"/>
      <c r="CYJ1" s="110"/>
      <c r="CYK1" s="110"/>
      <c r="CYL1" s="110"/>
      <c r="CYM1" s="110"/>
      <c r="CYN1" s="110"/>
      <c r="CYO1" s="110"/>
      <c r="CYP1" s="110"/>
      <c r="CYQ1" s="110"/>
      <c r="CYR1" s="110"/>
      <c r="CYS1" s="110"/>
      <c r="CYT1" s="110"/>
      <c r="CYU1" s="110"/>
      <c r="CYV1" s="110"/>
      <c r="CYW1" s="110"/>
      <c r="CYX1" s="110"/>
      <c r="CYY1" s="110"/>
      <c r="CYZ1" s="110"/>
      <c r="CZA1" s="110"/>
      <c r="CZB1" s="110"/>
      <c r="CZC1" s="110"/>
      <c r="CZD1" s="110"/>
      <c r="CZE1" s="110"/>
      <c r="CZF1" s="110"/>
      <c r="CZG1" s="110"/>
      <c r="CZH1" s="110"/>
      <c r="CZI1" s="110"/>
      <c r="CZJ1" s="110"/>
      <c r="CZK1" s="110"/>
      <c r="CZL1" s="110"/>
      <c r="CZM1" s="110"/>
      <c r="CZN1" s="110"/>
      <c r="CZO1" s="110"/>
      <c r="CZP1" s="110"/>
      <c r="CZQ1" s="110"/>
      <c r="CZR1" s="110"/>
      <c r="CZS1" s="110"/>
      <c r="CZT1" s="110"/>
      <c r="CZU1" s="110"/>
      <c r="CZV1" s="110"/>
      <c r="CZW1" s="110"/>
      <c r="CZX1" s="110"/>
      <c r="CZY1" s="110"/>
      <c r="CZZ1" s="110"/>
      <c r="DAA1" s="110"/>
      <c r="DAB1" s="110"/>
      <c r="DAC1" s="110"/>
      <c r="DAD1" s="110"/>
      <c r="DAE1" s="110"/>
      <c r="DAF1" s="110"/>
      <c r="DAG1" s="110"/>
      <c r="DAH1" s="110"/>
      <c r="DAI1" s="110"/>
      <c r="DAJ1" s="110"/>
      <c r="DAK1" s="110"/>
      <c r="DAL1" s="110"/>
      <c r="DAM1" s="110"/>
      <c r="DAN1" s="110"/>
      <c r="DAO1" s="110"/>
      <c r="DAP1" s="110"/>
      <c r="DAQ1" s="110"/>
      <c r="DAR1" s="110"/>
      <c r="DAS1" s="110"/>
      <c r="DAT1" s="110"/>
      <c r="DAU1" s="110"/>
      <c r="DAV1" s="110"/>
      <c r="DAW1" s="110"/>
      <c r="DAX1" s="110"/>
      <c r="DAY1" s="110"/>
      <c r="DAZ1" s="110"/>
      <c r="DBA1" s="110"/>
      <c r="DBB1" s="110"/>
      <c r="DBC1" s="110"/>
      <c r="DBD1" s="110"/>
      <c r="DBE1" s="110"/>
      <c r="DBF1" s="110"/>
      <c r="DBG1" s="110"/>
      <c r="DBH1" s="110"/>
      <c r="DBI1" s="110"/>
      <c r="DBJ1" s="110"/>
      <c r="DBK1" s="110"/>
      <c r="DBL1" s="110"/>
      <c r="DBM1" s="110"/>
      <c r="DBN1" s="110"/>
      <c r="DBO1" s="110"/>
      <c r="DBP1" s="110"/>
      <c r="DBQ1" s="110"/>
      <c r="DBR1" s="110"/>
      <c r="DBS1" s="110"/>
      <c r="DBT1" s="110"/>
      <c r="DBU1" s="110"/>
      <c r="DBV1" s="110"/>
      <c r="DBW1" s="110"/>
      <c r="DBX1" s="110"/>
      <c r="DBY1" s="110"/>
      <c r="DBZ1" s="110"/>
      <c r="DCA1" s="110"/>
      <c r="DCB1" s="110"/>
      <c r="DCC1" s="110"/>
      <c r="DCD1" s="110"/>
      <c r="DCE1" s="110"/>
      <c r="DCF1" s="110"/>
      <c r="DCG1" s="110"/>
      <c r="DCH1" s="110"/>
      <c r="DCI1" s="110"/>
      <c r="DCJ1" s="110"/>
      <c r="DCK1" s="110"/>
      <c r="DCL1" s="110"/>
      <c r="DCM1" s="110"/>
      <c r="DCN1" s="110"/>
      <c r="DCO1" s="110"/>
      <c r="DCP1" s="110"/>
      <c r="DCQ1" s="110"/>
      <c r="DCR1" s="110"/>
      <c r="DCS1" s="110"/>
      <c r="DCT1" s="110"/>
      <c r="DCU1" s="110"/>
      <c r="DCV1" s="110"/>
      <c r="DCW1" s="110"/>
      <c r="DCX1" s="110"/>
      <c r="DCY1" s="110"/>
      <c r="DCZ1" s="110"/>
      <c r="DDA1" s="110"/>
      <c r="DDB1" s="110"/>
      <c r="DDC1" s="110"/>
      <c r="DDD1" s="110"/>
      <c r="DDE1" s="110"/>
      <c r="DDF1" s="110"/>
      <c r="DDG1" s="110"/>
      <c r="DDH1" s="110"/>
      <c r="DDI1" s="110"/>
      <c r="DDJ1" s="110"/>
      <c r="DDK1" s="110"/>
      <c r="DDL1" s="110"/>
      <c r="DDM1" s="110"/>
      <c r="DDN1" s="110"/>
      <c r="DDO1" s="110"/>
      <c r="DDP1" s="110"/>
      <c r="DDQ1" s="110"/>
      <c r="DDR1" s="110"/>
      <c r="DDS1" s="110"/>
      <c r="DDT1" s="110"/>
      <c r="DDU1" s="110"/>
      <c r="DDV1" s="110"/>
      <c r="DDW1" s="110"/>
      <c r="DDX1" s="110"/>
      <c r="DDY1" s="110"/>
      <c r="DDZ1" s="110"/>
      <c r="DEA1" s="110"/>
      <c r="DEB1" s="110"/>
      <c r="DEC1" s="110"/>
      <c r="DED1" s="110"/>
      <c r="DEE1" s="110"/>
      <c r="DEF1" s="110"/>
      <c r="DEG1" s="110"/>
      <c r="DEH1" s="110"/>
      <c r="DEI1" s="110"/>
      <c r="DEJ1" s="110"/>
      <c r="DEK1" s="110"/>
      <c r="DEL1" s="110"/>
      <c r="DEM1" s="110"/>
      <c r="DEN1" s="110"/>
      <c r="DEO1" s="110"/>
      <c r="DEP1" s="110"/>
      <c r="DEQ1" s="110"/>
      <c r="DER1" s="110"/>
      <c r="DES1" s="110"/>
      <c r="DET1" s="110"/>
      <c r="DEU1" s="110"/>
      <c r="DEV1" s="110"/>
      <c r="DEW1" s="110"/>
      <c r="DEX1" s="110"/>
      <c r="DEY1" s="110"/>
      <c r="DEZ1" s="110"/>
      <c r="DFA1" s="110"/>
      <c r="DFB1" s="110"/>
      <c r="DFC1" s="110"/>
      <c r="DFD1" s="110"/>
      <c r="DFE1" s="110"/>
      <c r="DFF1" s="110"/>
      <c r="DFG1" s="110"/>
      <c r="DFH1" s="110"/>
      <c r="DFI1" s="110"/>
      <c r="DFJ1" s="110"/>
      <c r="DFK1" s="110"/>
      <c r="DFL1" s="110"/>
      <c r="DFM1" s="110"/>
      <c r="DFN1" s="110"/>
      <c r="DFO1" s="110"/>
      <c r="DFP1" s="110"/>
      <c r="DFQ1" s="110"/>
      <c r="DFR1" s="110"/>
      <c r="DFS1" s="110"/>
      <c r="DFT1" s="110"/>
      <c r="DFU1" s="110"/>
      <c r="DFV1" s="110"/>
      <c r="DFW1" s="110"/>
      <c r="DFX1" s="110"/>
      <c r="DFY1" s="110"/>
      <c r="DFZ1" s="110"/>
      <c r="DGA1" s="110"/>
      <c r="DGB1" s="110"/>
      <c r="DGC1" s="110"/>
      <c r="DGD1" s="110"/>
      <c r="DGE1" s="110"/>
      <c r="DGF1" s="110"/>
      <c r="DGG1" s="110"/>
      <c r="DGH1" s="110"/>
      <c r="DGI1" s="110"/>
      <c r="DGJ1" s="110"/>
      <c r="DGK1" s="110"/>
      <c r="DGL1" s="110"/>
      <c r="DGM1" s="110"/>
      <c r="DGN1" s="110"/>
      <c r="DGO1" s="110"/>
      <c r="DGP1" s="110"/>
      <c r="DGQ1" s="110"/>
      <c r="DGR1" s="110"/>
      <c r="DGS1" s="110"/>
      <c r="DGT1" s="110"/>
      <c r="DGU1" s="110"/>
      <c r="DGV1" s="110"/>
      <c r="DGW1" s="110"/>
      <c r="DGX1" s="110"/>
      <c r="DGY1" s="110"/>
      <c r="DGZ1" s="110"/>
      <c r="DHA1" s="110"/>
      <c r="DHB1" s="110"/>
      <c r="DHC1" s="110"/>
      <c r="DHD1" s="110"/>
      <c r="DHE1" s="110"/>
      <c r="DHF1" s="110"/>
      <c r="DHG1" s="110"/>
      <c r="DHH1" s="110"/>
      <c r="DHI1" s="110"/>
      <c r="DHJ1" s="110"/>
      <c r="DHK1" s="110"/>
      <c r="DHL1" s="110"/>
      <c r="DHM1" s="110"/>
      <c r="DHN1" s="110"/>
      <c r="DHO1" s="110"/>
      <c r="DHP1" s="110"/>
      <c r="DHQ1" s="110"/>
      <c r="DHR1" s="110"/>
      <c r="DHS1" s="110"/>
      <c r="DHT1" s="110"/>
      <c r="DHU1" s="110"/>
      <c r="DHV1" s="110"/>
      <c r="DHW1" s="110"/>
      <c r="DHX1" s="110"/>
      <c r="DHY1" s="110"/>
      <c r="DHZ1" s="110"/>
      <c r="DIA1" s="110"/>
      <c r="DIB1" s="110"/>
      <c r="DIC1" s="110"/>
      <c r="DID1" s="110"/>
      <c r="DIE1" s="110"/>
      <c r="DIF1" s="110"/>
      <c r="DIG1" s="110"/>
      <c r="DIH1" s="110"/>
      <c r="DII1" s="110"/>
      <c r="DIJ1" s="110"/>
      <c r="DIK1" s="110"/>
      <c r="DIL1" s="110"/>
      <c r="DIM1" s="110"/>
      <c r="DIN1" s="110"/>
      <c r="DIO1" s="110"/>
      <c r="DIP1" s="110"/>
      <c r="DIQ1" s="110"/>
      <c r="DIR1" s="110"/>
      <c r="DIS1" s="110"/>
      <c r="DIT1" s="110"/>
      <c r="DIU1" s="110"/>
      <c r="DIV1" s="110"/>
      <c r="DIW1" s="110"/>
      <c r="DIX1" s="110"/>
      <c r="DIY1" s="110"/>
      <c r="DIZ1" s="110"/>
      <c r="DJA1" s="110"/>
      <c r="DJB1" s="110"/>
      <c r="DJC1" s="110"/>
      <c r="DJD1" s="110"/>
      <c r="DJE1" s="110"/>
      <c r="DJF1" s="110"/>
      <c r="DJG1" s="110"/>
      <c r="DJH1" s="110"/>
      <c r="DJI1" s="110"/>
      <c r="DJJ1" s="110"/>
      <c r="DJK1" s="110"/>
      <c r="DJL1" s="110"/>
      <c r="DJM1" s="110"/>
      <c r="DJN1" s="110"/>
      <c r="DJO1" s="110"/>
      <c r="DJP1" s="110"/>
      <c r="DJQ1" s="110"/>
      <c r="DJR1" s="110"/>
      <c r="DJS1" s="110"/>
      <c r="DJT1" s="110"/>
      <c r="DJU1" s="110"/>
      <c r="DJV1" s="110"/>
      <c r="DJW1" s="110"/>
      <c r="DJX1" s="110"/>
      <c r="DJY1" s="110"/>
      <c r="DJZ1" s="110"/>
      <c r="DKA1" s="110"/>
      <c r="DKB1" s="110"/>
      <c r="DKC1" s="110"/>
      <c r="DKD1" s="110"/>
      <c r="DKE1" s="110"/>
      <c r="DKF1" s="110"/>
      <c r="DKG1" s="110"/>
      <c r="DKH1" s="110"/>
      <c r="DKI1" s="110"/>
      <c r="DKJ1" s="110"/>
      <c r="DKK1" s="110"/>
      <c r="DKL1" s="110"/>
      <c r="DKM1" s="110"/>
      <c r="DKN1" s="110"/>
      <c r="DKO1" s="110"/>
      <c r="DKP1" s="110"/>
      <c r="DKQ1" s="110"/>
      <c r="DKR1" s="110"/>
      <c r="DKS1" s="110"/>
      <c r="DKT1" s="110"/>
      <c r="DKU1" s="110"/>
      <c r="DKV1" s="110"/>
      <c r="DKW1" s="110"/>
      <c r="DKX1" s="110"/>
      <c r="DKY1" s="110"/>
      <c r="DKZ1" s="110"/>
      <c r="DLA1" s="110"/>
      <c r="DLB1" s="110"/>
      <c r="DLC1" s="110"/>
      <c r="DLD1" s="110"/>
      <c r="DLE1" s="110"/>
      <c r="DLF1" s="110"/>
      <c r="DLG1" s="110"/>
      <c r="DLH1" s="110"/>
      <c r="DLI1" s="110"/>
      <c r="DLJ1" s="110"/>
      <c r="DLK1" s="110"/>
      <c r="DLL1" s="110"/>
      <c r="DLM1" s="110"/>
      <c r="DLN1" s="110"/>
      <c r="DLO1" s="110"/>
      <c r="DLP1" s="110"/>
      <c r="DLQ1" s="110"/>
      <c r="DLR1" s="110"/>
      <c r="DLS1" s="110"/>
      <c r="DLT1" s="110"/>
      <c r="DLU1" s="110"/>
      <c r="DLV1" s="110"/>
      <c r="DLW1" s="110"/>
      <c r="DLX1" s="110"/>
      <c r="DLY1" s="110"/>
      <c r="DLZ1" s="110"/>
      <c r="DMA1" s="110"/>
      <c r="DMB1" s="110"/>
      <c r="DMC1" s="110"/>
      <c r="DMD1" s="110"/>
      <c r="DME1" s="110"/>
      <c r="DMF1" s="110"/>
      <c r="DMG1" s="110"/>
      <c r="DMH1" s="110"/>
      <c r="DMI1" s="110"/>
      <c r="DMJ1" s="110"/>
      <c r="DMK1" s="110"/>
      <c r="DML1" s="110"/>
      <c r="DMM1" s="110"/>
      <c r="DMN1" s="110"/>
      <c r="DMO1" s="110"/>
      <c r="DMP1" s="110"/>
      <c r="DMQ1" s="110"/>
      <c r="DMR1" s="110"/>
      <c r="DMS1" s="110"/>
      <c r="DMT1" s="110"/>
      <c r="DMU1" s="110"/>
      <c r="DMV1" s="110"/>
      <c r="DMW1" s="110"/>
      <c r="DMX1" s="110"/>
      <c r="DMY1" s="110"/>
      <c r="DMZ1" s="110"/>
      <c r="DNA1" s="110"/>
      <c r="DNB1" s="110"/>
      <c r="DNC1" s="110"/>
      <c r="DND1" s="110"/>
      <c r="DNE1" s="110"/>
      <c r="DNF1" s="110"/>
      <c r="DNG1" s="110"/>
      <c r="DNH1" s="110"/>
      <c r="DNI1" s="110"/>
      <c r="DNJ1" s="110"/>
      <c r="DNK1" s="110"/>
      <c r="DNL1" s="110"/>
      <c r="DNM1" s="110"/>
      <c r="DNN1" s="110"/>
      <c r="DNO1" s="110"/>
      <c r="DNP1" s="110"/>
      <c r="DNQ1" s="110"/>
      <c r="DNR1" s="110"/>
      <c r="DNS1" s="110"/>
      <c r="DNT1" s="110"/>
      <c r="DNU1" s="110"/>
      <c r="DNV1" s="110"/>
      <c r="DNW1" s="110"/>
      <c r="DNX1" s="110"/>
      <c r="DNY1" s="110"/>
      <c r="DNZ1" s="110"/>
      <c r="DOA1" s="110"/>
      <c r="DOB1" s="110"/>
      <c r="DOC1" s="110"/>
      <c r="DOD1" s="110"/>
      <c r="DOE1" s="110"/>
      <c r="DOF1" s="110"/>
      <c r="DOG1" s="110"/>
      <c r="DOH1" s="110"/>
      <c r="DOI1" s="110"/>
      <c r="DOJ1" s="110"/>
      <c r="DOK1" s="110"/>
      <c r="DOL1" s="110"/>
      <c r="DOM1" s="110"/>
      <c r="DON1" s="110"/>
      <c r="DOO1" s="110"/>
      <c r="DOP1" s="110"/>
      <c r="DOQ1" s="110"/>
      <c r="DOR1" s="110"/>
      <c r="DOS1" s="110"/>
      <c r="DOT1" s="110"/>
      <c r="DOU1" s="110"/>
      <c r="DOV1" s="110"/>
      <c r="DOW1" s="110"/>
      <c r="DOX1" s="110"/>
      <c r="DOY1" s="110"/>
      <c r="DOZ1" s="110"/>
      <c r="DPA1" s="110"/>
      <c r="DPB1" s="110"/>
      <c r="DPC1" s="110"/>
      <c r="DPD1" s="110"/>
      <c r="DPE1" s="110"/>
      <c r="DPF1" s="110"/>
      <c r="DPG1" s="110"/>
      <c r="DPH1" s="110"/>
      <c r="DPI1" s="110"/>
      <c r="DPJ1" s="110"/>
      <c r="DPK1" s="110"/>
      <c r="DPL1" s="110"/>
      <c r="DPM1" s="110"/>
      <c r="DPN1" s="110"/>
      <c r="DPO1" s="110"/>
      <c r="DPP1" s="110"/>
      <c r="DPQ1" s="110"/>
      <c r="DPR1" s="110"/>
      <c r="DPS1" s="110"/>
      <c r="DPT1" s="110"/>
      <c r="DPU1" s="110"/>
      <c r="DPV1" s="110"/>
      <c r="DPW1" s="110"/>
      <c r="DPX1" s="110"/>
      <c r="DPY1" s="110"/>
      <c r="DPZ1" s="110"/>
      <c r="DQA1" s="110"/>
      <c r="DQB1" s="110"/>
      <c r="DQC1" s="110"/>
      <c r="DQD1" s="110"/>
      <c r="DQE1" s="110"/>
      <c r="DQF1" s="110"/>
      <c r="DQG1" s="110"/>
      <c r="DQH1" s="110"/>
      <c r="DQI1" s="110"/>
      <c r="DQJ1" s="110"/>
      <c r="DQK1" s="110"/>
      <c r="DQL1" s="110"/>
      <c r="DQM1" s="110"/>
      <c r="DQN1" s="110"/>
      <c r="DQO1" s="110"/>
      <c r="DQP1" s="110"/>
      <c r="DQQ1" s="110"/>
      <c r="DQR1" s="110"/>
      <c r="DQS1" s="110"/>
      <c r="DQT1" s="110"/>
      <c r="DQU1" s="110"/>
      <c r="DQV1" s="110"/>
      <c r="DQW1" s="110"/>
      <c r="DQX1" s="110"/>
      <c r="DQY1" s="110"/>
      <c r="DQZ1" s="110"/>
      <c r="DRA1" s="110"/>
      <c r="DRB1" s="110"/>
      <c r="DRC1" s="110"/>
      <c r="DRD1" s="110"/>
      <c r="DRE1" s="110"/>
      <c r="DRF1" s="110"/>
      <c r="DRG1" s="110"/>
      <c r="DRH1" s="110"/>
      <c r="DRI1" s="110"/>
      <c r="DRJ1" s="110"/>
      <c r="DRK1" s="110"/>
      <c r="DRL1" s="110"/>
      <c r="DRM1" s="110"/>
      <c r="DRN1" s="110"/>
      <c r="DRO1" s="110"/>
      <c r="DRP1" s="110"/>
      <c r="DRQ1" s="110"/>
      <c r="DRR1" s="110"/>
      <c r="DRS1" s="110"/>
      <c r="DRT1" s="110"/>
      <c r="DRU1" s="110"/>
      <c r="DRV1" s="110"/>
      <c r="DRW1" s="110"/>
      <c r="DRX1" s="110"/>
      <c r="DRY1" s="110"/>
      <c r="DRZ1" s="110"/>
      <c r="DSA1" s="110"/>
      <c r="DSB1" s="110"/>
      <c r="DSC1" s="110"/>
      <c r="DSD1" s="110"/>
      <c r="DSE1" s="110"/>
      <c r="DSF1" s="110"/>
      <c r="DSG1" s="110"/>
      <c r="DSH1" s="110"/>
      <c r="DSI1" s="110"/>
      <c r="DSJ1" s="110"/>
      <c r="DSK1" s="110"/>
      <c r="DSL1" s="110"/>
      <c r="DSM1" s="110"/>
      <c r="DSN1" s="110"/>
      <c r="DSO1" s="110"/>
      <c r="DSP1" s="110"/>
      <c r="DSQ1" s="110"/>
      <c r="DSR1" s="110"/>
      <c r="DSS1" s="110"/>
      <c r="DST1" s="110"/>
      <c r="DSU1" s="110"/>
      <c r="DSV1" s="110"/>
      <c r="DSW1" s="110"/>
      <c r="DSX1" s="110"/>
      <c r="DSY1" s="110"/>
      <c r="DSZ1" s="110"/>
      <c r="DTA1" s="110"/>
      <c r="DTB1" s="110"/>
      <c r="DTC1" s="110"/>
      <c r="DTD1" s="110"/>
      <c r="DTE1" s="110"/>
      <c r="DTF1" s="110"/>
      <c r="DTG1" s="110"/>
      <c r="DTH1" s="110"/>
      <c r="DTI1" s="110"/>
      <c r="DTJ1" s="110"/>
      <c r="DTK1" s="110"/>
      <c r="DTL1" s="110"/>
      <c r="DTM1" s="110"/>
      <c r="DTN1" s="110"/>
      <c r="DTO1" s="110"/>
      <c r="DTP1" s="110"/>
      <c r="DTQ1" s="110"/>
      <c r="DTR1" s="110"/>
      <c r="DTS1" s="110"/>
      <c r="DTT1" s="110"/>
      <c r="DTU1" s="110"/>
      <c r="DTV1" s="110"/>
      <c r="DTW1" s="110"/>
      <c r="DTX1" s="110"/>
      <c r="DTY1" s="110"/>
      <c r="DTZ1" s="110"/>
      <c r="DUA1" s="110"/>
      <c r="DUB1" s="110"/>
      <c r="DUC1" s="110"/>
      <c r="DUD1" s="110"/>
      <c r="DUE1" s="110"/>
      <c r="DUF1" s="110"/>
      <c r="DUG1" s="110"/>
      <c r="DUH1" s="110"/>
      <c r="DUI1" s="110"/>
      <c r="DUJ1" s="110"/>
      <c r="DUK1" s="110"/>
      <c r="DUL1" s="110"/>
      <c r="DUM1" s="110"/>
      <c r="DUN1" s="110"/>
      <c r="DUO1" s="110"/>
      <c r="DUP1" s="110"/>
      <c r="DUQ1" s="110"/>
      <c r="DUR1" s="110"/>
      <c r="DUS1" s="110"/>
      <c r="DUT1" s="110"/>
      <c r="DUU1" s="110"/>
      <c r="DUV1" s="110"/>
      <c r="DUW1" s="110"/>
      <c r="DUX1" s="110"/>
      <c r="DUY1" s="110"/>
      <c r="DUZ1" s="110"/>
      <c r="DVA1" s="110"/>
      <c r="DVB1" s="110"/>
      <c r="DVC1" s="110"/>
      <c r="DVD1" s="110"/>
      <c r="DVE1" s="110"/>
      <c r="DVF1" s="110"/>
      <c r="DVG1" s="110"/>
      <c r="DVH1" s="110"/>
      <c r="DVI1" s="110"/>
      <c r="DVJ1" s="110"/>
      <c r="DVK1" s="110"/>
      <c r="DVL1" s="110"/>
      <c r="DVM1" s="110"/>
      <c r="DVN1" s="110"/>
      <c r="DVO1" s="110"/>
      <c r="DVP1" s="110"/>
      <c r="DVQ1" s="110"/>
      <c r="DVR1" s="110"/>
      <c r="DVS1" s="110"/>
      <c r="DVT1" s="110"/>
      <c r="DVU1" s="110"/>
      <c r="DVV1" s="110"/>
      <c r="DVW1" s="110"/>
      <c r="DVX1" s="110"/>
      <c r="DVY1" s="110"/>
      <c r="DVZ1" s="110"/>
      <c r="DWA1" s="110"/>
      <c r="DWB1" s="110"/>
      <c r="DWC1" s="110"/>
      <c r="DWD1" s="110"/>
      <c r="DWE1" s="110"/>
      <c r="DWF1" s="110"/>
      <c r="DWG1" s="110"/>
      <c r="DWH1" s="110"/>
      <c r="DWI1" s="110"/>
      <c r="DWJ1" s="110"/>
      <c r="DWK1" s="110"/>
      <c r="DWL1" s="110"/>
      <c r="DWM1" s="110"/>
      <c r="DWN1" s="110"/>
      <c r="DWO1" s="110"/>
      <c r="DWP1" s="110"/>
      <c r="DWQ1" s="110"/>
      <c r="DWR1" s="110"/>
      <c r="DWS1" s="110"/>
      <c r="DWT1" s="110"/>
      <c r="DWU1" s="110"/>
      <c r="DWV1" s="110"/>
      <c r="DWW1" s="110"/>
      <c r="DWX1" s="110"/>
      <c r="DWY1" s="110"/>
      <c r="DWZ1" s="110"/>
      <c r="DXA1" s="110"/>
      <c r="DXB1" s="110"/>
      <c r="DXC1" s="110"/>
      <c r="DXD1" s="110"/>
      <c r="DXE1" s="110"/>
      <c r="DXF1" s="110"/>
      <c r="DXG1" s="110"/>
      <c r="DXH1" s="110"/>
      <c r="DXI1" s="110"/>
      <c r="DXJ1" s="110"/>
      <c r="DXK1" s="110"/>
      <c r="DXL1" s="110"/>
      <c r="DXM1" s="110"/>
      <c r="DXN1" s="110"/>
      <c r="DXO1" s="110"/>
      <c r="DXP1" s="110"/>
      <c r="DXQ1" s="110"/>
      <c r="DXR1" s="110"/>
      <c r="DXS1" s="110"/>
      <c r="DXT1" s="110"/>
      <c r="DXU1" s="110"/>
      <c r="DXV1" s="110"/>
      <c r="DXW1" s="110"/>
      <c r="DXX1" s="110"/>
      <c r="DXY1" s="110"/>
      <c r="DXZ1" s="110"/>
      <c r="DYA1" s="110"/>
      <c r="DYB1" s="110"/>
      <c r="DYC1" s="110"/>
      <c r="DYD1" s="110"/>
      <c r="DYE1" s="110"/>
      <c r="DYF1" s="110"/>
      <c r="DYG1" s="110"/>
      <c r="DYH1" s="110"/>
      <c r="DYI1" s="110"/>
      <c r="DYJ1" s="110"/>
      <c r="DYK1" s="110"/>
      <c r="DYL1" s="110"/>
      <c r="DYM1" s="110"/>
      <c r="DYN1" s="110"/>
      <c r="DYO1" s="110"/>
      <c r="DYP1" s="110"/>
      <c r="DYQ1" s="110"/>
      <c r="DYR1" s="110"/>
      <c r="DYS1" s="110"/>
      <c r="DYT1" s="110"/>
      <c r="DYU1" s="110"/>
      <c r="DYV1" s="110"/>
      <c r="DYW1" s="110"/>
      <c r="DYX1" s="110"/>
      <c r="DYY1" s="110"/>
      <c r="DYZ1" s="110"/>
      <c r="DZA1" s="110"/>
      <c r="DZB1" s="110"/>
      <c r="DZC1" s="110"/>
      <c r="DZD1" s="110"/>
      <c r="DZE1" s="110"/>
      <c r="DZF1" s="110"/>
      <c r="DZG1" s="110"/>
      <c r="DZH1" s="110"/>
      <c r="DZI1" s="110"/>
      <c r="DZJ1" s="110"/>
      <c r="DZK1" s="110"/>
      <c r="DZL1" s="110"/>
      <c r="DZM1" s="110"/>
      <c r="DZN1" s="110"/>
      <c r="DZO1" s="110"/>
      <c r="DZP1" s="110"/>
      <c r="DZQ1" s="110"/>
      <c r="DZR1" s="110"/>
      <c r="DZS1" s="110"/>
      <c r="DZT1" s="110"/>
      <c r="DZU1" s="110"/>
      <c r="DZV1" s="110"/>
      <c r="DZW1" s="110"/>
      <c r="DZX1" s="110"/>
      <c r="DZY1" s="110"/>
      <c r="DZZ1" s="110"/>
      <c r="EAA1" s="110"/>
      <c r="EAB1" s="110"/>
      <c r="EAC1" s="110"/>
      <c r="EAD1" s="110"/>
      <c r="EAE1" s="110"/>
      <c r="EAF1" s="110"/>
      <c r="EAG1" s="110"/>
      <c r="EAH1" s="110"/>
      <c r="EAI1" s="110"/>
      <c r="EAJ1" s="110"/>
      <c r="EAK1" s="110"/>
      <c r="EAL1" s="110"/>
      <c r="EAM1" s="110"/>
      <c r="EAN1" s="110"/>
      <c r="EAO1" s="110"/>
      <c r="EAP1" s="110"/>
      <c r="EAQ1" s="110"/>
      <c r="EAR1" s="110"/>
      <c r="EAS1" s="110"/>
      <c r="EAT1" s="110"/>
      <c r="EAU1" s="110"/>
      <c r="EAV1" s="110"/>
      <c r="EAW1" s="110"/>
      <c r="EAX1" s="110"/>
      <c r="EAY1" s="110"/>
      <c r="EAZ1" s="110"/>
      <c r="EBA1" s="110"/>
      <c r="EBB1" s="110"/>
      <c r="EBC1" s="110"/>
      <c r="EBD1" s="110"/>
      <c r="EBE1" s="110"/>
      <c r="EBF1" s="110"/>
      <c r="EBG1" s="110"/>
      <c r="EBH1" s="110"/>
      <c r="EBI1" s="110"/>
      <c r="EBJ1" s="110"/>
      <c r="EBK1" s="110"/>
      <c r="EBL1" s="110"/>
      <c r="EBM1" s="110"/>
      <c r="EBN1" s="110"/>
      <c r="EBO1" s="110"/>
      <c r="EBP1" s="110"/>
      <c r="EBQ1" s="110"/>
      <c r="EBR1" s="110"/>
      <c r="EBS1" s="110"/>
      <c r="EBT1" s="110"/>
      <c r="EBU1" s="110"/>
      <c r="EBV1" s="110"/>
      <c r="EBW1" s="110"/>
      <c r="EBX1" s="110"/>
      <c r="EBY1" s="110"/>
      <c r="EBZ1" s="110"/>
      <c r="ECA1" s="110"/>
      <c r="ECB1" s="110"/>
      <c r="ECC1" s="110"/>
      <c r="ECD1" s="110"/>
      <c r="ECE1" s="110"/>
      <c r="ECF1" s="110"/>
      <c r="ECG1" s="110"/>
      <c r="ECH1" s="110"/>
      <c r="ECI1" s="110"/>
      <c r="ECJ1" s="110"/>
      <c r="ECK1" s="110"/>
      <c r="ECL1" s="110"/>
      <c r="ECM1" s="110"/>
      <c r="ECN1" s="110"/>
      <c r="ECO1" s="110"/>
      <c r="ECP1" s="110"/>
      <c r="ECQ1" s="110"/>
      <c r="ECR1" s="110"/>
      <c r="ECS1" s="110"/>
      <c r="ECT1" s="110"/>
      <c r="ECU1" s="110"/>
      <c r="ECV1" s="110"/>
      <c r="ECW1" s="110"/>
      <c r="ECX1" s="110"/>
      <c r="ECY1" s="110"/>
      <c r="ECZ1" s="110"/>
      <c r="EDA1" s="110"/>
      <c r="EDB1" s="110"/>
      <c r="EDC1" s="110"/>
      <c r="EDD1" s="110"/>
      <c r="EDE1" s="110"/>
      <c r="EDF1" s="110"/>
      <c r="EDG1" s="110"/>
      <c r="EDH1" s="110"/>
      <c r="EDI1" s="110"/>
      <c r="EDJ1" s="110"/>
      <c r="EDK1" s="110"/>
      <c r="EDL1" s="110"/>
      <c r="EDM1" s="110"/>
      <c r="EDN1" s="110"/>
      <c r="EDO1" s="110"/>
      <c r="EDP1" s="110"/>
      <c r="EDQ1" s="110"/>
      <c r="EDR1" s="110"/>
      <c r="EDS1" s="110"/>
      <c r="EDT1" s="110"/>
      <c r="EDU1" s="110"/>
      <c r="EDV1" s="110"/>
      <c r="EDW1" s="110"/>
      <c r="EDX1" s="110"/>
      <c r="EDY1" s="110"/>
      <c r="EDZ1" s="110"/>
      <c r="EEA1" s="110"/>
      <c r="EEB1" s="110"/>
      <c r="EEC1" s="110"/>
      <c r="EED1" s="110"/>
      <c r="EEE1" s="110"/>
      <c r="EEF1" s="110"/>
      <c r="EEG1" s="110"/>
      <c r="EEH1" s="110"/>
      <c r="EEI1" s="110"/>
      <c r="EEJ1" s="110"/>
      <c r="EEK1" s="110"/>
      <c r="EEL1" s="110"/>
      <c r="EEM1" s="110"/>
      <c r="EEN1" s="110"/>
      <c r="EEO1" s="110"/>
      <c r="EEP1" s="110"/>
      <c r="EEQ1" s="110"/>
      <c r="EER1" s="110"/>
      <c r="EES1" s="110"/>
      <c r="EET1" s="110"/>
      <c r="EEU1" s="110"/>
      <c r="EEV1" s="110"/>
      <c r="EEW1" s="110"/>
      <c r="EEX1" s="110"/>
      <c r="EEY1" s="110"/>
      <c r="EEZ1" s="110"/>
      <c r="EFA1" s="110"/>
      <c r="EFB1" s="110"/>
      <c r="EFC1" s="110"/>
      <c r="EFD1" s="110"/>
      <c r="EFE1" s="110"/>
      <c r="EFF1" s="110"/>
      <c r="EFG1" s="110"/>
      <c r="EFH1" s="110"/>
      <c r="EFI1" s="110"/>
      <c r="EFJ1" s="110"/>
      <c r="EFK1" s="110"/>
      <c r="EFL1" s="110"/>
      <c r="EFM1" s="110"/>
      <c r="EFN1" s="110"/>
      <c r="EFO1" s="110"/>
      <c r="EFP1" s="110"/>
      <c r="EFQ1" s="110"/>
      <c r="EFR1" s="110"/>
      <c r="EFS1" s="110"/>
      <c r="EFT1" s="110"/>
      <c r="EFU1" s="110"/>
      <c r="EFV1" s="110"/>
      <c r="EFW1" s="110"/>
      <c r="EFX1" s="110"/>
      <c r="EFY1" s="110"/>
      <c r="EFZ1" s="110"/>
      <c r="EGA1" s="110"/>
      <c r="EGB1" s="110"/>
      <c r="EGC1" s="110"/>
      <c r="EGD1" s="110"/>
      <c r="EGE1" s="110"/>
      <c r="EGF1" s="110"/>
      <c r="EGG1" s="110"/>
      <c r="EGH1" s="110"/>
      <c r="EGI1" s="110"/>
      <c r="EGJ1" s="110"/>
      <c r="EGK1" s="110"/>
      <c r="EGL1" s="110"/>
      <c r="EGM1" s="110"/>
      <c r="EGN1" s="110"/>
      <c r="EGO1" s="110"/>
      <c r="EGP1" s="110"/>
      <c r="EGQ1" s="110"/>
      <c r="EGR1" s="110"/>
      <c r="EGS1" s="110"/>
      <c r="EGT1" s="110"/>
      <c r="EGU1" s="110"/>
      <c r="EGV1" s="110"/>
      <c r="EGW1" s="110"/>
      <c r="EGX1" s="110"/>
      <c r="EGY1" s="110"/>
      <c r="EGZ1" s="110"/>
      <c r="EHA1" s="110"/>
      <c r="EHB1" s="110"/>
      <c r="EHC1" s="110"/>
      <c r="EHD1" s="110"/>
      <c r="EHE1" s="110"/>
      <c r="EHF1" s="110"/>
      <c r="EHG1" s="110"/>
      <c r="EHH1" s="110"/>
      <c r="EHI1" s="110"/>
      <c r="EHJ1" s="110"/>
      <c r="EHK1" s="110"/>
      <c r="EHL1" s="110"/>
      <c r="EHM1" s="110"/>
      <c r="EHN1" s="110"/>
      <c r="EHO1" s="110"/>
      <c r="EHP1" s="110"/>
      <c r="EHQ1" s="110"/>
      <c r="EHR1" s="110"/>
      <c r="EHS1" s="110"/>
      <c r="EHT1" s="110"/>
      <c r="EHU1" s="110"/>
      <c r="EHV1" s="110"/>
      <c r="EHW1" s="110"/>
      <c r="EHX1" s="110"/>
      <c r="EHY1" s="110"/>
      <c r="EHZ1" s="110"/>
      <c r="EIA1" s="110"/>
      <c r="EIB1" s="110"/>
      <c r="EIC1" s="110"/>
      <c r="EID1" s="110"/>
      <c r="EIE1" s="110"/>
      <c r="EIF1" s="110"/>
      <c r="EIG1" s="110"/>
      <c r="EIH1" s="110"/>
      <c r="EII1" s="110"/>
      <c r="EIJ1" s="110"/>
      <c r="EIK1" s="110"/>
      <c r="EIL1" s="110"/>
      <c r="EIM1" s="110"/>
      <c r="EIN1" s="110"/>
      <c r="EIO1" s="110"/>
      <c r="EIP1" s="110"/>
      <c r="EIQ1" s="110"/>
      <c r="EIR1" s="110"/>
      <c r="EIS1" s="110"/>
      <c r="EIT1" s="110"/>
      <c r="EIU1" s="110"/>
      <c r="EIV1" s="110"/>
      <c r="EIW1" s="110"/>
      <c r="EIX1" s="110"/>
      <c r="EIY1" s="110"/>
      <c r="EIZ1" s="110"/>
      <c r="EJA1" s="110"/>
      <c r="EJB1" s="110"/>
      <c r="EJC1" s="110"/>
      <c r="EJD1" s="110"/>
      <c r="EJE1" s="110"/>
      <c r="EJF1" s="110"/>
      <c r="EJG1" s="110"/>
      <c r="EJH1" s="110"/>
      <c r="EJI1" s="110"/>
      <c r="EJJ1" s="110"/>
      <c r="EJK1" s="110"/>
      <c r="EJL1" s="110"/>
      <c r="EJM1" s="110"/>
      <c r="EJN1" s="110"/>
      <c r="EJO1" s="110"/>
      <c r="EJP1" s="110"/>
      <c r="EJQ1" s="110"/>
      <c r="EJR1" s="110"/>
      <c r="EJS1" s="110"/>
      <c r="EJT1" s="110"/>
      <c r="EJU1" s="110"/>
      <c r="EJV1" s="110"/>
      <c r="EJW1" s="110"/>
      <c r="EJX1" s="110"/>
      <c r="EJY1" s="110"/>
      <c r="EJZ1" s="110"/>
      <c r="EKA1" s="110"/>
      <c r="EKB1" s="110"/>
      <c r="EKC1" s="110"/>
      <c r="EKD1" s="110"/>
      <c r="EKE1" s="110"/>
      <c r="EKF1" s="110"/>
      <c r="EKG1" s="110"/>
      <c r="EKH1" s="110"/>
      <c r="EKI1" s="110"/>
      <c r="EKJ1" s="110"/>
      <c r="EKK1" s="110"/>
      <c r="EKL1" s="110"/>
      <c r="EKM1" s="110"/>
      <c r="EKN1" s="110"/>
      <c r="EKO1" s="110"/>
      <c r="EKP1" s="110"/>
      <c r="EKQ1" s="110"/>
      <c r="EKR1" s="110"/>
      <c r="EKS1" s="110"/>
      <c r="EKT1" s="110"/>
      <c r="EKU1" s="110"/>
      <c r="EKV1" s="110"/>
      <c r="EKW1" s="110"/>
      <c r="EKX1" s="110"/>
      <c r="EKY1" s="110"/>
      <c r="EKZ1" s="110"/>
      <c r="ELA1" s="110"/>
      <c r="ELB1" s="110"/>
      <c r="ELC1" s="110"/>
      <c r="ELD1" s="110"/>
      <c r="ELE1" s="110"/>
      <c r="ELF1" s="110"/>
      <c r="ELG1" s="110"/>
      <c r="ELH1" s="110"/>
      <c r="ELI1" s="110"/>
      <c r="ELJ1" s="110"/>
      <c r="ELK1" s="110"/>
      <c r="ELL1" s="110"/>
      <c r="ELM1" s="110"/>
      <c r="ELN1" s="110"/>
      <c r="ELO1" s="110"/>
      <c r="ELP1" s="110"/>
      <c r="ELQ1" s="110"/>
      <c r="ELR1" s="110"/>
      <c r="ELS1" s="110"/>
      <c r="ELT1" s="110"/>
      <c r="ELU1" s="110"/>
      <c r="ELV1" s="110"/>
      <c r="ELW1" s="110"/>
      <c r="ELX1" s="110"/>
      <c r="ELY1" s="110"/>
      <c r="ELZ1" s="110"/>
      <c r="EMA1" s="110"/>
      <c r="EMB1" s="110"/>
      <c r="EMC1" s="110"/>
      <c r="EMD1" s="110"/>
      <c r="EME1" s="110"/>
      <c r="EMF1" s="110"/>
      <c r="EMG1" s="110"/>
      <c r="EMH1" s="110"/>
      <c r="EMI1" s="110"/>
      <c r="EMJ1" s="110"/>
      <c r="EMK1" s="110"/>
      <c r="EML1" s="110"/>
      <c r="EMM1" s="110"/>
      <c r="EMN1" s="110"/>
      <c r="EMO1" s="110"/>
      <c r="EMP1" s="110"/>
      <c r="EMQ1" s="110"/>
      <c r="EMR1" s="110"/>
      <c r="EMS1" s="110"/>
      <c r="EMT1" s="110"/>
      <c r="EMU1" s="110"/>
      <c r="EMV1" s="110"/>
      <c r="EMW1" s="110"/>
      <c r="EMX1" s="110"/>
      <c r="EMY1" s="110"/>
      <c r="EMZ1" s="110"/>
      <c r="ENA1" s="110"/>
      <c r="ENB1" s="110"/>
      <c r="ENC1" s="110"/>
      <c r="END1" s="110"/>
      <c r="ENE1" s="110"/>
      <c r="ENF1" s="110"/>
      <c r="ENG1" s="110"/>
      <c r="ENH1" s="110"/>
      <c r="ENI1" s="110"/>
      <c r="ENJ1" s="110"/>
      <c r="ENK1" s="110"/>
      <c r="ENL1" s="110"/>
      <c r="ENM1" s="110"/>
      <c r="ENN1" s="110"/>
      <c r="ENO1" s="110"/>
      <c r="ENP1" s="110"/>
      <c r="ENQ1" s="110"/>
      <c r="ENR1" s="110"/>
      <c r="ENS1" s="110"/>
      <c r="ENT1" s="110"/>
      <c r="ENU1" s="110"/>
      <c r="ENV1" s="110"/>
      <c r="ENW1" s="110"/>
      <c r="ENX1" s="110"/>
      <c r="ENY1" s="110"/>
      <c r="ENZ1" s="110"/>
      <c r="EOA1" s="110"/>
      <c r="EOB1" s="110"/>
      <c r="EOC1" s="110"/>
      <c r="EOD1" s="110"/>
      <c r="EOE1" s="110"/>
      <c r="EOF1" s="110"/>
      <c r="EOG1" s="110"/>
      <c r="EOH1" s="110"/>
      <c r="EOI1" s="110"/>
      <c r="EOJ1" s="110"/>
      <c r="EOK1" s="110"/>
      <c r="EOL1" s="110"/>
      <c r="EOM1" s="110"/>
      <c r="EON1" s="110"/>
      <c r="EOO1" s="110"/>
      <c r="EOP1" s="110"/>
      <c r="EOQ1" s="110"/>
      <c r="EOR1" s="110"/>
      <c r="EOS1" s="110"/>
      <c r="EOT1" s="110"/>
      <c r="EOU1" s="110"/>
      <c r="EOV1" s="110"/>
      <c r="EOW1" s="110"/>
      <c r="EOX1" s="110"/>
      <c r="EOY1" s="110"/>
      <c r="EOZ1" s="110"/>
      <c r="EPA1" s="110"/>
      <c r="EPB1" s="110"/>
      <c r="EPC1" s="110"/>
      <c r="EPD1" s="110"/>
      <c r="EPE1" s="110"/>
      <c r="EPF1" s="110"/>
      <c r="EPG1" s="110"/>
      <c r="EPH1" s="110"/>
      <c r="EPI1" s="110"/>
      <c r="EPJ1" s="110"/>
      <c r="EPK1" s="110"/>
      <c r="EPL1" s="110"/>
      <c r="EPM1" s="110"/>
      <c r="EPN1" s="110"/>
      <c r="EPO1" s="110"/>
      <c r="EPP1" s="110"/>
      <c r="EPQ1" s="110"/>
      <c r="EPR1" s="110"/>
      <c r="EPS1" s="110"/>
      <c r="EPT1" s="110"/>
      <c r="EPU1" s="110"/>
      <c r="EPV1" s="110"/>
      <c r="EPW1" s="110"/>
      <c r="EPX1" s="110"/>
      <c r="EPY1" s="110"/>
      <c r="EPZ1" s="110"/>
      <c r="EQA1" s="110"/>
      <c r="EQB1" s="110"/>
      <c r="EQC1" s="110"/>
      <c r="EQD1" s="110"/>
      <c r="EQE1" s="110"/>
      <c r="EQF1" s="110"/>
      <c r="EQG1" s="110"/>
      <c r="EQH1" s="110"/>
      <c r="EQI1" s="110"/>
      <c r="EQJ1" s="110"/>
      <c r="EQK1" s="110"/>
      <c r="EQL1" s="110"/>
      <c r="EQM1" s="110"/>
      <c r="EQN1" s="110"/>
      <c r="EQO1" s="110"/>
      <c r="EQP1" s="110"/>
      <c r="EQQ1" s="110"/>
      <c r="EQR1" s="110"/>
      <c r="EQS1" s="110"/>
      <c r="EQT1" s="110"/>
      <c r="EQU1" s="110"/>
      <c r="EQV1" s="110"/>
      <c r="EQW1" s="110"/>
      <c r="EQX1" s="110"/>
      <c r="EQY1" s="110"/>
      <c r="EQZ1" s="110"/>
      <c r="ERA1" s="110"/>
      <c r="ERB1" s="110"/>
      <c r="ERC1" s="110"/>
      <c r="ERD1" s="110"/>
      <c r="ERE1" s="110"/>
      <c r="ERF1" s="110"/>
      <c r="ERG1" s="110"/>
      <c r="ERH1" s="110"/>
      <c r="ERI1" s="110"/>
      <c r="ERJ1" s="110"/>
      <c r="ERK1" s="110"/>
      <c r="ERL1" s="110"/>
      <c r="ERM1" s="110"/>
      <c r="ERN1" s="110"/>
      <c r="ERO1" s="110"/>
      <c r="ERP1" s="110"/>
      <c r="ERQ1" s="110"/>
      <c r="ERR1" s="110"/>
      <c r="ERS1" s="110"/>
      <c r="ERT1" s="110"/>
      <c r="ERU1" s="110"/>
      <c r="ERV1" s="110"/>
      <c r="ERW1" s="110"/>
      <c r="ERX1" s="110"/>
      <c r="ERY1" s="110"/>
      <c r="ERZ1" s="110"/>
      <c r="ESA1" s="110"/>
      <c r="ESB1" s="110"/>
      <c r="ESC1" s="110"/>
      <c r="ESD1" s="110"/>
      <c r="ESE1" s="110"/>
      <c r="ESF1" s="110"/>
      <c r="ESG1" s="110"/>
      <c r="ESH1" s="110"/>
      <c r="ESI1" s="110"/>
      <c r="ESJ1" s="110"/>
      <c r="ESK1" s="110"/>
      <c r="ESL1" s="110"/>
      <c r="ESM1" s="110"/>
      <c r="ESN1" s="110"/>
      <c r="ESO1" s="110"/>
      <c r="ESP1" s="110"/>
      <c r="ESQ1" s="110"/>
      <c r="ESR1" s="110"/>
      <c r="ESS1" s="110"/>
      <c r="EST1" s="110"/>
      <c r="ESU1" s="110"/>
      <c r="ESV1" s="110"/>
      <c r="ESW1" s="110"/>
      <c r="ESX1" s="110"/>
      <c r="ESY1" s="110"/>
      <c r="ESZ1" s="110"/>
      <c r="ETA1" s="110"/>
      <c r="ETB1" s="110"/>
      <c r="ETC1" s="110"/>
      <c r="ETD1" s="110"/>
      <c r="ETE1" s="110"/>
      <c r="ETF1" s="110"/>
      <c r="ETG1" s="110"/>
      <c r="ETH1" s="110"/>
      <c r="ETI1" s="110"/>
      <c r="ETJ1" s="110"/>
      <c r="ETK1" s="110"/>
      <c r="ETL1" s="110"/>
      <c r="ETM1" s="110"/>
      <c r="ETN1" s="110"/>
      <c r="ETO1" s="110"/>
      <c r="ETP1" s="110"/>
      <c r="ETQ1" s="110"/>
      <c r="ETR1" s="110"/>
      <c r="ETS1" s="110"/>
      <c r="ETT1" s="110"/>
      <c r="ETU1" s="110"/>
      <c r="ETV1" s="110"/>
      <c r="ETW1" s="110"/>
      <c r="ETX1" s="110"/>
      <c r="ETY1" s="110"/>
      <c r="ETZ1" s="110"/>
      <c r="EUA1" s="110"/>
      <c r="EUB1" s="110"/>
      <c r="EUC1" s="110"/>
      <c r="EUD1" s="110"/>
      <c r="EUE1" s="110"/>
      <c r="EUF1" s="110"/>
      <c r="EUG1" s="110"/>
      <c r="EUH1" s="110"/>
      <c r="EUI1" s="110"/>
      <c r="EUJ1" s="110"/>
      <c r="EUK1" s="110"/>
      <c r="EUL1" s="110"/>
      <c r="EUM1" s="110"/>
      <c r="EUN1" s="110"/>
      <c r="EUO1" s="110"/>
      <c r="EUP1" s="110"/>
      <c r="EUQ1" s="110"/>
      <c r="EUR1" s="110"/>
      <c r="EUS1" s="110"/>
      <c r="EUT1" s="110"/>
      <c r="EUU1" s="110"/>
      <c r="EUV1" s="110"/>
      <c r="EUW1" s="110"/>
      <c r="EUX1" s="110"/>
      <c r="EUY1" s="110"/>
      <c r="EUZ1" s="110"/>
      <c r="EVA1" s="110"/>
      <c r="EVB1" s="110"/>
      <c r="EVC1" s="110"/>
      <c r="EVD1" s="110"/>
      <c r="EVE1" s="110"/>
      <c r="EVF1" s="110"/>
      <c r="EVG1" s="110"/>
      <c r="EVH1" s="110"/>
      <c r="EVI1" s="110"/>
      <c r="EVJ1" s="110"/>
      <c r="EVK1" s="110"/>
      <c r="EVL1" s="110"/>
      <c r="EVM1" s="110"/>
      <c r="EVN1" s="110"/>
      <c r="EVO1" s="110"/>
      <c r="EVP1" s="110"/>
      <c r="EVQ1" s="110"/>
      <c r="EVR1" s="110"/>
      <c r="EVS1" s="110"/>
      <c r="EVT1" s="110"/>
      <c r="EVU1" s="110"/>
      <c r="EVV1" s="110"/>
      <c r="EVW1" s="110"/>
      <c r="EVX1" s="110"/>
      <c r="EVY1" s="110"/>
      <c r="EVZ1" s="110"/>
      <c r="EWA1" s="110"/>
      <c r="EWB1" s="110"/>
      <c r="EWC1" s="110"/>
      <c r="EWD1" s="110"/>
      <c r="EWE1" s="110"/>
      <c r="EWF1" s="110"/>
      <c r="EWG1" s="110"/>
      <c r="EWH1" s="110"/>
      <c r="EWI1" s="110"/>
      <c r="EWJ1" s="110"/>
      <c r="EWK1" s="110"/>
      <c r="EWL1" s="110"/>
      <c r="EWM1" s="110"/>
      <c r="EWN1" s="110"/>
      <c r="EWO1" s="110"/>
      <c r="EWP1" s="110"/>
      <c r="EWQ1" s="110"/>
      <c r="EWR1" s="110"/>
      <c r="EWS1" s="110"/>
      <c r="EWT1" s="110"/>
      <c r="EWU1" s="110"/>
      <c r="EWV1" s="110"/>
      <c r="EWW1" s="110"/>
      <c r="EWX1" s="110"/>
      <c r="EWY1" s="110"/>
      <c r="EWZ1" s="110"/>
      <c r="EXA1" s="110"/>
      <c r="EXB1" s="110"/>
      <c r="EXC1" s="110"/>
      <c r="EXD1" s="110"/>
      <c r="EXE1" s="110"/>
      <c r="EXF1" s="110"/>
      <c r="EXG1" s="110"/>
      <c r="EXH1" s="110"/>
      <c r="EXI1" s="110"/>
      <c r="EXJ1" s="110"/>
      <c r="EXK1" s="110"/>
      <c r="EXL1" s="110"/>
      <c r="EXM1" s="110"/>
      <c r="EXN1" s="110"/>
      <c r="EXO1" s="110"/>
      <c r="EXP1" s="110"/>
      <c r="EXQ1" s="110"/>
      <c r="EXR1" s="110"/>
      <c r="EXS1" s="110"/>
      <c r="EXT1" s="110"/>
      <c r="EXU1" s="110"/>
      <c r="EXV1" s="110"/>
      <c r="EXW1" s="110"/>
      <c r="EXX1" s="110"/>
      <c r="EXY1" s="110"/>
      <c r="EXZ1" s="110"/>
      <c r="EYA1" s="110"/>
      <c r="EYB1" s="110"/>
      <c r="EYC1" s="110"/>
      <c r="EYD1" s="110"/>
      <c r="EYE1" s="110"/>
      <c r="EYF1" s="110"/>
      <c r="EYG1" s="110"/>
      <c r="EYH1" s="110"/>
      <c r="EYI1" s="110"/>
      <c r="EYJ1" s="110"/>
      <c r="EYK1" s="110"/>
      <c r="EYL1" s="110"/>
      <c r="EYM1" s="110"/>
      <c r="EYN1" s="110"/>
      <c r="EYO1" s="110"/>
      <c r="EYP1" s="110"/>
      <c r="EYQ1" s="110"/>
      <c r="EYR1" s="110"/>
      <c r="EYS1" s="110"/>
      <c r="EYT1" s="110"/>
      <c r="EYU1" s="110"/>
      <c r="EYV1" s="110"/>
      <c r="EYW1" s="110"/>
      <c r="EYX1" s="110"/>
      <c r="EYY1" s="110"/>
      <c r="EYZ1" s="110"/>
      <c r="EZA1" s="110"/>
      <c r="EZB1" s="110"/>
      <c r="EZC1" s="110"/>
      <c r="EZD1" s="110"/>
      <c r="EZE1" s="110"/>
      <c r="EZF1" s="110"/>
      <c r="EZG1" s="110"/>
      <c r="EZH1" s="110"/>
      <c r="EZI1" s="110"/>
      <c r="EZJ1" s="110"/>
      <c r="EZK1" s="110"/>
      <c r="EZL1" s="110"/>
      <c r="EZM1" s="110"/>
      <c r="EZN1" s="110"/>
      <c r="EZO1" s="110"/>
      <c r="EZP1" s="110"/>
      <c r="EZQ1" s="110"/>
      <c r="EZR1" s="110"/>
      <c r="EZS1" s="110"/>
      <c r="EZT1" s="110"/>
      <c r="EZU1" s="110"/>
      <c r="EZV1" s="110"/>
      <c r="EZW1" s="110"/>
      <c r="EZX1" s="110"/>
      <c r="EZY1" s="110"/>
      <c r="EZZ1" s="110"/>
      <c r="FAA1" s="110"/>
      <c r="FAB1" s="110"/>
      <c r="FAC1" s="110"/>
      <c r="FAD1" s="110"/>
      <c r="FAE1" s="110"/>
      <c r="FAF1" s="110"/>
      <c r="FAG1" s="110"/>
      <c r="FAH1" s="110"/>
      <c r="FAI1" s="110"/>
      <c r="FAJ1" s="110"/>
      <c r="FAK1" s="110"/>
      <c r="FAL1" s="110"/>
      <c r="FAM1" s="110"/>
      <c r="FAN1" s="110"/>
      <c r="FAO1" s="110"/>
      <c r="FAP1" s="110"/>
      <c r="FAQ1" s="110"/>
      <c r="FAR1" s="110"/>
      <c r="FAS1" s="110"/>
      <c r="FAT1" s="110"/>
      <c r="FAU1" s="110"/>
      <c r="FAV1" s="110"/>
      <c r="FAW1" s="110"/>
      <c r="FAX1" s="110"/>
      <c r="FAY1" s="110"/>
      <c r="FAZ1" s="110"/>
      <c r="FBA1" s="110"/>
      <c r="FBB1" s="110"/>
      <c r="FBC1" s="110"/>
      <c r="FBD1" s="110"/>
      <c r="FBE1" s="110"/>
      <c r="FBF1" s="110"/>
      <c r="FBG1" s="110"/>
      <c r="FBH1" s="110"/>
      <c r="FBI1" s="110"/>
      <c r="FBJ1" s="110"/>
      <c r="FBK1" s="110"/>
      <c r="FBL1" s="110"/>
      <c r="FBM1" s="110"/>
      <c r="FBN1" s="110"/>
      <c r="FBO1" s="110"/>
      <c r="FBP1" s="110"/>
      <c r="FBQ1" s="110"/>
      <c r="FBR1" s="110"/>
      <c r="FBS1" s="110"/>
      <c r="FBT1" s="110"/>
      <c r="FBU1" s="110"/>
      <c r="FBV1" s="110"/>
      <c r="FBW1" s="110"/>
      <c r="FBX1" s="110"/>
      <c r="FBY1" s="110"/>
      <c r="FBZ1" s="110"/>
      <c r="FCA1" s="110"/>
      <c r="FCB1" s="110"/>
      <c r="FCC1" s="110"/>
      <c r="FCD1" s="110"/>
      <c r="FCE1" s="110"/>
      <c r="FCF1" s="110"/>
      <c r="FCG1" s="110"/>
      <c r="FCH1" s="110"/>
      <c r="FCI1" s="110"/>
      <c r="FCJ1" s="110"/>
      <c r="FCK1" s="110"/>
      <c r="FCL1" s="110"/>
      <c r="FCM1" s="110"/>
      <c r="FCN1" s="110"/>
      <c r="FCO1" s="110"/>
      <c r="FCP1" s="110"/>
      <c r="FCQ1" s="110"/>
      <c r="FCR1" s="110"/>
      <c r="FCS1" s="110"/>
      <c r="FCT1" s="110"/>
      <c r="FCU1" s="110"/>
      <c r="FCV1" s="110"/>
      <c r="FCW1" s="110"/>
      <c r="FCX1" s="110"/>
      <c r="FCY1" s="110"/>
      <c r="FCZ1" s="110"/>
      <c r="FDA1" s="110"/>
      <c r="FDB1" s="110"/>
      <c r="FDC1" s="110"/>
      <c r="FDD1" s="110"/>
      <c r="FDE1" s="110"/>
      <c r="FDF1" s="110"/>
      <c r="FDG1" s="110"/>
      <c r="FDH1" s="110"/>
      <c r="FDI1" s="110"/>
      <c r="FDJ1" s="110"/>
      <c r="FDK1" s="110"/>
      <c r="FDL1" s="110"/>
      <c r="FDM1" s="110"/>
      <c r="FDN1" s="110"/>
      <c r="FDO1" s="110"/>
      <c r="FDP1" s="110"/>
      <c r="FDQ1" s="110"/>
      <c r="FDR1" s="110"/>
      <c r="FDS1" s="110"/>
      <c r="FDT1" s="110"/>
      <c r="FDU1" s="110"/>
      <c r="FDV1" s="110"/>
      <c r="FDW1" s="110"/>
      <c r="FDX1" s="110"/>
      <c r="FDY1" s="110"/>
      <c r="FDZ1" s="110"/>
      <c r="FEA1" s="110"/>
      <c r="FEB1" s="110"/>
      <c r="FEC1" s="110"/>
      <c r="FED1" s="110"/>
      <c r="FEE1" s="110"/>
      <c r="FEF1" s="110"/>
      <c r="FEG1" s="110"/>
      <c r="FEH1" s="110"/>
      <c r="FEI1" s="110"/>
      <c r="FEJ1" s="110"/>
      <c r="FEK1" s="110"/>
      <c r="FEL1" s="110"/>
      <c r="FEM1" s="110"/>
      <c r="FEN1" s="110"/>
      <c r="FEO1" s="110"/>
      <c r="FEP1" s="110"/>
      <c r="FEQ1" s="110"/>
      <c r="FER1" s="110"/>
      <c r="FES1" s="110"/>
      <c r="FET1" s="110"/>
      <c r="FEU1" s="110"/>
      <c r="FEV1" s="110"/>
      <c r="FEW1" s="110"/>
      <c r="FEX1" s="110"/>
      <c r="FEY1" s="110"/>
      <c r="FEZ1" s="110"/>
      <c r="FFA1" s="110"/>
      <c r="FFB1" s="110"/>
      <c r="FFC1" s="110"/>
      <c r="FFD1" s="110"/>
      <c r="FFE1" s="110"/>
      <c r="FFF1" s="110"/>
      <c r="FFG1" s="110"/>
      <c r="FFH1" s="110"/>
      <c r="FFI1" s="110"/>
      <c r="FFJ1" s="110"/>
      <c r="FFK1" s="110"/>
      <c r="FFL1" s="110"/>
      <c r="FFM1" s="110"/>
      <c r="FFN1" s="110"/>
      <c r="FFO1" s="110"/>
      <c r="FFP1" s="110"/>
      <c r="FFQ1" s="110"/>
      <c r="FFR1" s="110"/>
      <c r="FFS1" s="110"/>
      <c r="FFT1" s="110"/>
      <c r="FFU1" s="110"/>
      <c r="FFV1" s="110"/>
      <c r="FFW1" s="110"/>
      <c r="FFX1" s="110"/>
      <c r="FFY1" s="110"/>
      <c r="FFZ1" s="110"/>
      <c r="FGA1" s="110"/>
      <c r="FGB1" s="110"/>
      <c r="FGC1" s="110"/>
      <c r="FGD1" s="110"/>
      <c r="FGE1" s="110"/>
      <c r="FGF1" s="110"/>
      <c r="FGG1" s="110"/>
      <c r="FGH1" s="110"/>
      <c r="FGI1" s="110"/>
      <c r="FGJ1" s="110"/>
      <c r="FGK1" s="110"/>
      <c r="FGL1" s="110"/>
      <c r="FGM1" s="110"/>
      <c r="FGN1" s="110"/>
      <c r="FGO1" s="110"/>
      <c r="FGP1" s="110"/>
      <c r="FGQ1" s="110"/>
      <c r="FGR1" s="110"/>
      <c r="FGS1" s="110"/>
      <c r="FGT1" s="110"/>
      <c r="FGU1" s="110"/>
      <c r="FGV1" s="110"/>
      <c r="FGW1" s="110"/>
      <c r="FGX1" s="110"/>
      <c r="FGY1" s="110"/>
      <c r="FGZ1" s="110"/>
      <c r="FHA1" s="110"/>
      <c r="FHB1" s="110"/>
      <c r="FHC1" s="110"/>
      <c r="FHD1" s="110"/>
      <c r="FHE1" s="110"/>
      <c r="FHF1" s="110"/>
      <c r="FHG1" s="110"/>
      <c r="FHH1" s="110"/>
      <c r="FHI1" s="110"/>
      <c r="FHJ1" s="110"/>
      <c r="FHK1" s="110"/>
      <c r="FHL1" s="110"/>
      <c r="FHM1" s="110"/>
      <c r="FHN1" s="110"/>
      <c r="FHO1" s="110"/>
      <c r="FHP1" s="110"/>
      <c r="FHQ1" s="110"/>
      <c r="FHR1" s="110"/>
      <c r="FHS1" s="110"/>
      <c r="FHT1" s="110"/>
      <c r="FHU1" s="110"/>
      <c r="FHV1" s="110"/>
      <c r="FHW1" s="110"/>
      <c r="FHX1" s="110"/>
      <c r="FHY1" s="110"/>
      <c r="FHZ1" s="110"/>
      <c r="FIA1" s="110"/>
      <c r="FIB1" s="110"/>
      <c r="FIC1" s="110"/>
      <c r="FID1" s="110"/>
      <c r="FIE1" s="110"/>
      <c r="FIF1" s="110"/>
      <c r="FIG1" s="110"/>
      <c r="FIH1" s="110"/>
      <c r="FII1" s="110"/>
      <c r="FIJ1" s="110"/>
      <c r="FIK1" s="110"/>
      <c r="FIL1" s="110"/>
      <c r="FIM1" s="110"/>
      <c r="FIN1" s="110"/>
      <c r="FIO1" s="110"/>
      <c r="FIP1" s="110"/>
      <c r="FIQ1" s="110"/>
      <c r="FIR1" s="110"/>
      <c r="FIS1" s="110"/>
      <c r="FIT1" s="110"/>
      <c r="FIU1" s="110"/>
      <c r="FIV1" s="110"/>
      <c r="FIW1" s="110"/>
      <c r="FIX1" s="110"/>
      <c r="FIY1" s="110"/>
      <c r="FIZ1" s="110"/>
      <c r="FJA1" s="110"/>
      <c r="FJB1" s="110"/>
      <c r="FJC1" s="110"/>
      <c r="FJD1" s="110"/>
      <c r="FJE1" s="110"/>
      <c r="FJF1" s="110"/>
      <c r="FJG1" s="110"/>
      <c r="FJH1" s="110"/>
      <c r="FJI1" s="110"/>
      <c r="FJJ1" s="110"/>
      <c r="FJK1" s="110"/>
      <c r="FJL1" s="110"/>
      <c r="FJM1" s="110"/>
      <c r="FJN1" s="110"/>
      <c r="FJO1" s="110"/>
      <c r="FJP1" s="110"/>
      <c r="FJQ1" s="110"/>
      <c r="FJR1" s="110"/>
      <c r="FJS1" s="110"/>
      <c r="FJT1" s="110"/>
      <c r="FJU1" s="110"/>
      <c r="FJV1" s="110"/>
      <c r="FJW1" s="110"/>
      <c r="FJX1" s="110"/>
      <c r="FJY1" s="110"/>
      <c r="FJZ1" s="110"/>
      <c r="FKA1" s="110"/>
      <c r="FKB1" s="110"/>
      <c r="FKC1" s="110"/>
      <c r="FKD1" s="110"/>
      <c r="FKE1" s="110"/>
      <c r="FKF1" s="110"/>
      <c r="FKG1" s="110"/>
      <c r="FKH1" s="110"/>
      <c r="FKI1" s="110"/>
      <c r="FKJ1" s="110"/>
      <c r="FKK1" s="110"/>
      <c r="FKL1" s="110"/>
      <c r="FKM1" s="110"/>
      <c r="FKN1" s="110"/>
      <c r="FKO1" s="110"/>
      <c r="FKP1" s="110"/>
      <c r="FKQ1" s="110"/>
      <c r="FKR1" s="110"/>
      <c r="FKS1" s="110"/>
      <c r="FKT1" s="110"/>
      <c r="FKU1" s="110"/>
      <c r="FKV1" s="110"/>
      <c r="FKW1" s="110"/>
      <c r="FKX1" s="110"/>
      <c r="FKY1" s="110"/>
      <c r="FKZ1" s="110"/>
      <c r="FLA1" s="110"/>
      <c r="FLB1" s="110"/>
      <c r="FLC1" s="110"/>
      <c r="FLD1" s="110"/>
      <c r="FLE1" s="110"/>
      <c r="FLF1" s="110"/>
      <c r="FLG1" s="110"/>
      <c r="FLH1" s="110"/>
      <c r="FLI1" s="110"/>
      <c r="FLJ1" s="110"/>
      <c r="FLK1" s="110"/>
      <c r="FLL1" s="110"/>
      <c r="FLM1" s="110"/>
      <c r="FLN1" s="110"/>
      <c r="FLO1" s="110"/>
      <c r="FLP1" s="110"/>
      <c r="FLQ1" s="110"/>
      <c r="FLR1" s="110"/>
      <c r="FLS1" s="110"/>
      <c r="FLT1" s="110"/>
      <c r="FLU1" s="110"/>
      <c r="FLV1" s="110"/>
      <c r="FLW1" s="110"/>
      <c r="FLX1" s="110"/>
      <c r="FLY1" s="110"/>
      <c r="FLZ1" s="110"/>
      <c r="FMA1" s="110"/>
      <c r="FMB1" s="110"/>
      <c r="FMC1" s="110"/>
      <c r="FMD1" s="110"/>
      <c r="FME1" s="110"/>
      <c r="FMF1" s="110"/>
      <c r="FMG1" s="110"/>
      <c r="FMH1" s="110"/>
      <c r="FMI1" s="110"/>
      <c r="FMJ1" s="110"/>
      <c r="FMK1" s="110"/>
      <c r="FML1" s="110"/>
      <c r="FMM1" s="110"/>
      <c r="FMN1" s="110"/>
      <c r="FMO1" s="110"/>
      <c r="FMP1" s="110"/>
      <c r="FMQ1" s="110"/>
      <c r="FMR1" s="110"/>
      <c r="FMS1" s="110"/>
      <c r="FMT1" s="110"/>
      <c r="FMU1" s="110"/>
      <c r="FMV1" s="110"/>
      <c r="FMW1" s="110"/>
      <c r="FMX1" s="110"/>
      <c r="FMY1" s="110"/>
      <c r="FMZ1" s="110"/>
      <c r="FNA1" s="110"/>
      <c r="FNB1" s="110"/>
      <c r="FNC1" s="110"/>
      <c r="FND1" s="110"/>
      <c r="FNE1" s="110"/>
      <c r="FNF1" s="110"/>
      <c r="FNG1" s="110"/>
      <c r="FNH1" s="110"/>
      <c r="FNI1" s="110"/>
      <c r="FNJ1" s="110"/>
      <c r="FNK1" s="110"/>
      <c r="FNL1" s="110"/>
      <c r="FNM1" s="110"/>
      <c r="FNN1" s="110"/>
      <c r="FNO1" s="110"/>
      <c r="FNP1" s="110"/>
      <c r="FNQ1" s="110"/>
      <c r="FNR1" s="110"/>
      <c r="FNS1" s="110"/>
      <c r="FNT1" s="110"/>
      <c r="FNU1" s="110"/>
      <c r="FNV1" s="110"/>
      <c r="FNW1" s="110"/>
      <c r="FNX1" s="110"/>
      <c r="FNY1" s="110"/>
      <c r="FNZ1" s="110"/>
      <c r="FOA1" s="110"/>
      <c r="FOB1" s="110"/>
      <c r="FOC1" s="110"/>
      <c r="FOD1" s="110"/>
      <c r="FOE1" s="110"/>
      <c r="FOF1" s="110"/>
      <c r="FOG1" s="110"/>
      <c r="FOH1" s="110"/>
      <c r="FOI1" s="110"/>
      <c r="FOJ1" s="110"/>
      <c r="FOK1" s="110"/>
      <c r="FOL1" s="110"/>
      <c r="FOM1" s="110"/>
      <c r="FON1" s="110"/>
      <c r="FOO1" s="110"/>
      <c r="FOP1" s="110"/>
      <c r="FOQ1" s="110"/>
      <c r="FOR1" s="110"/>
      <c r="FOS1" s="110"/>
      <c r="FOT1" s="110"/>
      <c r="FOU1" s="110"/>
      <c r="FOV1" s="110"/>
      <c r="FOW1" s="110"/>
      <c r="FOX1" s="110"/>
      <c r="FOY1" s="110"/>
      <c r="FOZ1" s="110"/>
      <c r="FPA1" s="110"/>
      <c r="FPB1" s="110"/>
      <c r="FPC1" s="110"/>
      <c r="FPD1" s="110"/>
      <c r="FPE1" s="110"/>
      <c r="FPF1" s="110"/>
      <c r="FPG1" s="110"/>
      <c r="FPH1" s="110"/>
      <c r="FPI1" s="110"/>
      <c r="FPJ1" s="110"/>
      <c r="FPK1" s="110"/>
      <c r="FPL1" s="110"/>
      <c r="FPM1" s="110"/>
      <c r="FPN1" s="110"/>
      <c r="FPO1" s="110"/>
      <c r="FPP1" s="110"/>
      <c r="FPQ1" s="110"/>
      <c r="FPR1" s="110"/>
      <c r="FPS1" s="110"/>
      <c r="FPT1" s="110"/>
      <c r="FPU1" s="110"/>
      <c r="FPV1" s="110"/>
      <c r="FPW1" s="110"/>
      <c r="FPX1" s="110"/>
      <c r="FPY1" s="110"/>
      <c r="FPZ1" s="110"/>
      <c r="FQA1" s="110"/>
      <c r="FQB1" s="110"/>
      <c r="FQC1" s="110"/>
      <c r="FQD1" s="110"/>
      <c r="FQE1" s="110"/>
      <c r="FQF1" s="110"/>
      <c r="FQG1" s="110"/>
      <c r="FQH1" s="110"/>
      <c r="FQI1" s="110"/>
      <c r="FQJ1" s="110"/>
      <c r="FQK1" s="110"/>
      <c r="FQL1" s="110"/>
      <c r="FQM1" s="110"/>
      <c r="FQN1" s="110"/>
      <c r="FQO1" s="110"/>
      <c r="FQP1" s="110"/>
      <c r="FQQ1" s="110"/>
      <c r="FQR1" s="110"/>
      <c r="FQS1" s="110"/>
      <c r="FQT1" s="110"/>
      <c r="FQU1" s="110"/>
      <c r="FQV1" s="110"/>
      <c r="FQW1" s="110"/>
      <c r="FQX1" s="110"/>
      <c r="FQY1" s="110"/>
      <c r="FQZ1" s="110"/>
      <c r="FRA1" s="110"/>
      <c r="FRB1" s="110"/>
      <c r="FRC1" s="110"/>
      <c r="FRD1" s="110"/>
      <c r="FRE1" s="110"/>
      <c r="FRF1" s="110"/>
      <c r="FRG1" s="110"/>
      <c r="FRH1" s="110"/>
      <c r="FRI1" s="110"/>
      <c r="FRJ1" s="110"/>
      <c r="FRK1" s="110"/>
      <c r="FRL1" s="110"/>
      <c r="FRM1" s="110"/>
      <c r="FRN1" s="110"/>
      <c r="FRO1" s="110"/>
      <c r="FRP1" s="110"/>
      <c r="FRQ1" s="110"/>
      <c r="FRR1" s="110"/>
      <c r="FRS1" s="110"/>
      <c r="FRT1" s="110"/>
      <c r="FRU1" s="110"/>
      <c r="FRV1" s="110"/>
      <c r="FRW1" s="110"/>
      <c r="FRX1" s="110"/>
      <c r="FRY1" s="110"/>
      <c r="FRZ1" s="110"/>
      <c r="FSA1" s="110"/>
      <c r="FSB1" s="110"/>
      <c r="FSC1" s="110"/>
      <c r="FSD1" s="110"/>
      <c r="FSE1" s="110"/>
      <c r="FSF1" s="110"/>
      <c r="FSG1" s="110"/>
      <c r="FSH1" s="110"/>
      <c r="FSI1" s="110"/>
      <c r="FSJ1" s="110"/>
      <c r="FSK1" s="110"/>
      <c r="FSL1" s="110"/>
      <c r="FSM1" s="110"/>
      <c r="FSN1" s="110"/>
      <c r="FSO1" s="110"/>
      <c r="FSP1" s="110"/>
      <c r="FSQ1" s="110"/>
      <c r="FSR1" s="110"/>
      <c r="FSS1" s="110"/>
      <c r="FST1" s="110"/>
      <c r="FSU1" s="110"/>
      <c r="FSV1" s="110"/>
      <c r="FSW1" s="110"/>
      <c r="FSX1" s="110"/>
      <c r="FSY1" s="110"/>
      <c r="FSZ1" s="110"/>
      <c r="FTA1" s="110"/>
      <c r="FTB1" s="110"/>
      <c r="FTC1" s="110"/>
      <c r="FTD1" s="110"/>
      <c r="FTE1" s="110"/>
      <c r="FTF1" s="110"/>
      <c r="FTG1" s="110"/>
      <c r="FTH1" s="110"/>
      <c r="FTI1" s="110"/>
      <c r="FTJ1" s="110"/>
      <c r="FTK1" s="110"/>
      <c r="FTL1" s="110"/>
      <c r="FTM1" s="110"/>
      <c r="FTN1" s="110"/>
      <c r="FTO1" s="110"/>
      <c r="FTP1" s="110"/>
      <c r="FTQ1" s="110"/>
      <c r="FTR1" s="110"/>
      <c r="FTS1" s="110"/>
      <c r="FTT1" s="110"/>
      <c r="FTU1" s="110"/>
      <c r="FTV1" s="110"/>
      <c r="FTW1" s="110"/>
      <c r="FTX1" s="110"/>
      <c r="FTY1" s="110"/>
      <c r="FTZ1" s="110"/>
      <c r="FUA1" s="110"/>
      <c r="FUB1" s="110"/>
      <c r="FUC1" s="110"/>
      <c r="FUD1" s="110"/>
      <c r="FUE1" s="110"/>
      <c r="FUF1" s="110"/>
      <c r="FUG1" s="110"/>
      <c r="FUH1" s="110"/>
      <c r="FUI1" s="110"/>
      <c r="FUJ1" s="110"/>
      <c r="FUK1" s="110"/>
      <c r="FUL1" s="110"/>
      <c r="FUM1" s="110"/>
      <c r="FUN1" s="110"/>
      <c r="FUO1" s="110"/>
      <c r="FUP1" s="110"/>
      <c r="FUQ1" s="110"/>
      <c r="FUR1" s="110"/>
      <c r="FUS1" s="110"/>
      <c r="FUT1" s="110"/>
      <c r="FUU1" s="110"/>
      <c r="FUV1" s="110"/>
      <c r="FUW1" s="110"/>
      <c r="FUX1" s="110"/>
      <c r="FUY1" s="110"/>
      <c r="FUZ1" s="110"/>
      <c r="FVA1" s="110"/>
      <c r="FVB1" s="110"/>
      <c r="FVC1" s="110"/>
      <c r="FVD1" s="110"/>
      <c r="FVE1" s="110"/>
      <c r="FVF1" s="110"/>
      <c r="FVG1" s="110"/>
      <c r="FVH1" s="110"/>
      <c r="FVI1" s="110"/>
      <c r="FVJ1" s="110"/>
      <c r="FVK1" s="110"/>
      <c r="FVL1" s="110"/>
      <c r="FVM1" s="110"/>
      <c r="FVN1" s="110"/>
      <c r="FVO1" s="110"/>
      <c r="FVP1" s="110"/>
      <c r="FVQ1" s="110"/>
      <c r="FVR1" s="110"/>
      <c r="FVS1" s="110"/>
      <c r="FVT1" s="110"/>
      <c r="FVU1" s="110"/>
      <c r="FVV1" s="110"/>
      <c r="FVW1" s="110"/>
      <c r="FVX1" s="110"/>
      <c r="FVY1" s="110"/>
      <c r="FVZ1" s="110"/>
      <c r="FWA1" s="110"/>
      <c r="FWB1" s="110"/>
      <c r="FWC1" s="110"/>
      <c r="FWD1" s="110"/>
      <c r="FWE1" s="110"/>
      <c r="FWF1" s="110"/>
      <c r="FWG1" s="110"/>
      <c r="FWH1" s="110"/>
      <c r="FWI1" s="110"/>
      <c r="FWJ1" s="110"/>
      <c r="FWK1" s="110"/>
      <c r="FWL1" s="110"/>
      <c r="FWM1" s="110"/>
      <c r="FWN1" s="110"/>
      <c r="FWO1" s="110"/>
      <c r="FWP1" s="110"/>
      <c r="FWQ1" s="110"/>
      <c r="FWR1" s="110"/>
      <c r="FWS1" s="110"/>
      <c r="FWT1" s="110"/>
      <c r="FWU1" s="110"/>
      <c r="FWV1" s="110"/>
      <c r="FWW1" s="110"/>
      <c r="FWX1" s="110"/>
      <c r="FWY1" s="110"/>
      <c r="FWZ1" s="110"/>
      <c r="FXA1" s="110"/>
      <c r="FXB1" s="110"/>
      <c r="FXC1" s="110"/>
      <c r="FXD1" s="110"/>
      <c r="FXE1" s="110"/>
      <c r="FXF1" s="110"/>
      <c r="FXG1" s="110"/>
      <c r="FXH1" s="110"/>
      <c r="FXI1" s="110"/>
      <c r="FXJ1" s="110"/>
      <c r="FXK1" s="110"/>
      <c r="FXL1" s="110"/>
      <c r="FXM1" s="110"/>
      <c r="FXN1" s="110"/>
      <c r="FXO1" s="110"/>
      <c r="FXP1" s="110"/>
      <c r="FXQ1" s="110"/>
      <c r="FXR1" s="110"/>
      <c r="FXS1" s="110"/>
      <c r="FXT1" s="110"/>
      <c r="FXU1" s="110"/>
      <c r="FXV1" s="110"/>
      <c r="FXW1" s="110"/>
      <c r="FXX1" s="110"/>
      <c r="FXY1" s="110"/>
      <c r="FXZ1" s="110"/>
      <c r="FYA1" s="110"/>
      <c r="FYB1" s="110"/>
      <c r="FYC1" s="110"/>
      <c r="FYD1" s="110"/>
      <c r="FYE1" s="110"/>
      <c r="FYF1" s="110"/>
      <c r="FYG1" s="110"/>
      <c r="FYH1" s="110"/>
      <c r="FYI1" s="110"/>
      <c r="FYJ1" s="110"/>
      <c r="FYK1" s="110"/>
      <c r="FYL1" s="110"/>
      <c r="FYM1" s="110"/>
      <c r="FYN1" s="110"/>
      <c r="FYO1" s="110"/>
      <c r="FYP1" s="110"/>
      <c r="FYQ1" s="110"/>
      <c r="FYR1" s="110"/>
      <c r="FYS1" s="110"/>
      <c r="FYT1" s="110"/>
      <c r="FYU1" s="110"/>
      <c r="FYV1" s="110"/>
      <c r="FYW1" s="110"/>
      <c r="FYX1" s="110"/>
      <c r="FYY1" s="110"/>
      <c r="FYZ1" s="110"/>
      <c r="FZA1" s="110"/>
      <c r="FZB1" s="110"/>
      <c r="FZC1" s="110"/>
      <c r="FZD1" s="110"/>
      <c r="FZE1" s="110"/>
      <c r="FZF1" s="110"/>
      <c r="FZG1" s="110"/>
      <c r="FZH1" s="110"/>
      <c r="FZI1" s="110"/>
      <c r="FZJ1" s="110"/>
      <c r="FZK1" s="110"/>
      <c r="FZL1" s="110"/>
      <c r="FZM1" s="110"/>
      <c r="FZN1" s="110"/>
      <c r="FZO1" s="110"/>
      <c r="FZP1" s="110"/>
      <c r="FZQ1" s="110"/>
      <c r="FZR1" s="110"/>
      <c r="FZS1" s="110"/>
      <c r="FZT1" s="110"/>
      <c r="FZU1" s="110"/>
      <c r="FZV1" s="110"/>
      <c r="FZW1" s="110"/>
      <c r="FZX1" s="110"/>
      <c r="FZY1" s="110"/>
      <c r="FZZ1" s="110"/>
      <c r="GAA1" s="110"/>
      <c r="GAB1" s="110"/>
      <c r="GAC1" s="110"/>
      <c r="GAD1" s="110"/>
      <c r="GAE1" s="110"/>
      <c r="GAF1" s="110"/>
      <c r="GAG1" s="110"/>
      <c r="GAH1" s="110"/>
      <c r="GAI1" s="110"/>
      <c r="GAJ1" s="110"/>
      <c r="GAK1" s="110"/>
      <c r="GAL1" s="110"/>
      <c r="GAM1" s="110"/>
      <c r="GAN1" s="110"/>
      <c r="GAO1" s="110"/>
      <c r="GAP1" s="110"/>
      <c r="GAQ1" s="110"/>
      <c r="GAR1" s="110"/>
      <c r="GAS1" s="110"/>
      <c r="GAT1" s="110"/>
      <c r="GAU1" s="110"/>
      <c r="GAV1" s="110"/>
      <c r="GAW1" s="110"/>
      <c r="GAX1" s="110"/>
      <c r="GAY1" s="110"/>
      <c r="GAZ1" s="110"/>
      <c r="GBA1" s="110"/>
      <c r="GBB1" s="110"/>
      <c r="GBC1" s="110"/>
      <c r="GBD1" s="110"/>
      <c r="GBE1" s="110"/>
      <c r="GBF1" s="110"/>
      <c r="GBG1" s="110"/>
      <c r="GBH1" s="110"/>
      <c r="GBI1" s="110"/>
      <c r="GBJ1" s="110"/>
      <c r="GBK1" s="110"/>
      <c r="GBL1" s="110"/>
      <c r="GBM1" s="110"/>
      <c r="GBN1" s="110"/>
      <c r="GBO1" s="110"/>
      <c r="GBP1" s="110"/>
      <c r="GBQ1" s="110"/>
      <c r="GBR1" s="110"/>
      <c r="GBS1" s="110"/>
      <c r="GBT1" s="110"/>
      <c r="GBU1" s="110"/>
      <c r="GBV1" s="110"/>
      <c r="GBW1" s="110"/>
      <c r="GBX1" s="110"/>
      <c r="GBY1" s="110"/>
      <c r="GBZ1" s="110"/>
      <c r="GCA1" s="110"/>
      <c r="GCB1" s="110"/>
      <c r="GCC1" s="110"/>
      <c r="GCD1" s="110"/>
      <c r="GCE1" s="110"/>
      <c r="GCF1" s="110"/>
      <c r="GCG1" s="110"/>
      <c r="GCH1" s="110"/>
      <c r="GCI1" s="110"/>
      <c r="GCJ1" s="110"/>
      <c r="GCK1" s="110"/>
      <c r="GCL1" s="110"/>
      <c r="GCM1" s="110"/>
      <c r="GCN1" s="110"/>
      <c r="GCO1" s="110"/>
      <c r="GCP1" s="110"/>
      <c r="GCQ1" s="110"/>
      <c r="GCR1" s="110"/>
      <c r="GCS1" s="110"/>
      <c r="GCT1" s="110"/>
      <c r="GCU1" s="110"/>
      <c r="GCV1" s="110"/>
      <c r="GCW1" s="110"/>
      <c r="GCX1" s="110"/>
      <c r="GCY1" s="110"/>
      <c r="GCZ1" s="110"/>
      <c r="GDA1" s="110"/>
      <c r="GDB1" s="110"/>
      <c r="GDC1" s="110"/>
      <c r="GDD1" s="110"/>
      <c r="GDE1" s="110"/>
      <c r="GDF1" s="110"/>
      <c r="GDG1" s="110"/>
      <c r="GDH1" s="110"/>
      <c r="GDI1" s="110"/>
      <c r="GDJ1" s="110"/>
      <c r="GDK1" s="110"/>
      <c r="GDL1" s="110"/>
      <c r="GDM1" s="110"/>
      <c r="GDN1" s="110"/>
      <c r="GDO1" s="110"/>
      <c r="GDP1" s="110"/>
      <c r="GDQ1" s="110"/>
      <c r="GDR1" s="110"/>
      <c r="GDS1" s="110"/>
      <c r="GDT1" s="110"/>
      <c r="GDU1" s="110"/>
      <c r="GDV1" s="110"/>
      <c r="GDW1" s="110"/>
      <c r="GDX1" s="110"/>
      <c r="GDY1" s="110"/>
      <c r="GDZ1" s="110"/>
      <c r="GEA1" s="110"/>
      <c r="GEB1" s="110"/>
      <c r="GEC1" s="110"/>
      <c r="GED1" s="110"/>
      <c r="GEE1" s="110"/>
      <c r="GEF1" s="110"/>
      <c r="GEG1" s="110"/>
      <c r="GEH1" s="110"/>
      <c r="GEI1" s="110"/>
      <c r="GEJ1" s="110"/>
      <c r="GEK1" s="110"/>
      <c r="GEL1" s="110"/>
      <c r="GEM1" s="110"/>
      <c r="GEN1" s="110"/>
      <c r="GEO1" s="110"/>
      <c r="GEP1" s="110"/>
      <c r="GEQ1" s="110"/>
      <c r="GER1" s="110"/>
      <c r="GES1" s="110"/>
      <c r="GET1" s="110"/>
      <c r="GEU1" s="110"/>
      <c r="GEV1" s="110"/>
      <c r="GEW1" s="110"/>
      <c r="GEX1" s="110"/>
      <c r="GEY1" s="110"/>
      <c r="GEZ1" s="110"/>
      <c r="GFA1" s="110"/>
      <c r="GFB1" s="110"/>
      <c r="GFC1" s="110"/>
      <c r="GFD1" s="110"/>
      <c r="GFE1" s="110"/>
      <c r="GFF1" s="110"/>
      <c r="GFG1" s="110"/>
      <c r="GFH1" s="110"/>
      <c r="GFI1" s="110"/>
      <c r="GFJ1" s="110"/>
      <c r="GFK1" s="110"/>
      <c r="GFL1" s="110"/>
      <c r="GFM1" s="110"/>
      <c r="GFN1" s="110"/>
      <c r="GFO1" s="110"/>
      <c r="GFP1" s="110"/>
      <c r="GFQ1" s="110"/>
      <c r="GFR1" s="110"/>
      <c r="GFS1" s="110"/>
      <c r="GFT1" s="110"/>
      <c r="GFU1" s="110"/>
      <c r="GFV1" s="110"/>
      <c r="GFW1" s="110"/>
      <c r="GFX1" s="110"/>
      <c r="GFY1" s="110"/>
      <c r="GFZ1" s="110"/>
      <c r="GGA1" s="110"/>
      <c r="GGB1" s="110"/>
      <c r="GGC1" s="110"/>
      <c r="GGD1" s="110"/>
      <c r="GGE1" s="110"/>
      <c r="GGF1" s="110"/>
      <c r="GGG1" s="110"/>
      <c r="GGH1" s="110"/>
      <c r="GGI1" s="110"/>
      <c r="GGJ1" s="110"/>
      <c r="GGK1" s="110"/>
      <c r="GGL1" s="110"/>
      <c r="GGM1" s="110"/>
      <c r="GGN1" s="110"/>
      <c r="GGO1" s="110"/>
      <c r="GGP1" s="110"/>
      <c r="GGQ1" s="110"/>
      <c r="GGR1" s="110"/>
      <c r="GGS1" s="110"/>
      <c r="GGT1" s="110"/>
      <c r="GGU1" s="110"/>
      <c r="GGV1" s="110"/>
      <c r="GGW1" s="110"/>
      <c r="GGX1" s="110"/>
      <c r="GGY1" s="110"/>
      <c r="GGZ1" s="110"/>
      <c r="GHA1" s="110"/>
      <c r="GHB1" s="110"/>
      <c r="GHC1" s="110"/>
      <c r="GHD1" s="110"/>
      <c r="GHE1" s="110"/>
      <c r="GHF1" s="110"/>
      <c r="GHG1" s="110"/>
      <c r="GHH1" s="110"/>
      <c r="GHI1" s="110"/>
      <c r="GHJ1" s="110"/>
      <c r="GHK1" s="110"/>
      <c r="GHL1" s="110"/>
      <c r="GHM1" s="110"/>
      <c r="GHN1" s="110"/>
      <c r="GHO1" s="110"/>
      <c r="GHP1" s="110"/>
      <c r="GHQ1" s="110"/>
      <c r="GHR1" s="110"/>
      <c r="GHS1" s="110"/>
      <c r="GHT1" s="110"/>
      <c r="GHU1" s="110"/>
      <c r="GHV1" s="110"/>
      <c r="GHW1" s="110"/>
      <c r="GHX1" s="110"/>
      <c r="GHY1" s="110"/>
      <c r="GHZ1" s="110"/>
      <c r="GIA1" s="110"/>
      <c r="GIB1" s="110"/>
      <c r="GIC1" s="110"/>
      <c r="GID1" s="110"/>
      <c r="GIE1" s="110"/>
      <c r="GIF1" s="110"/>
      <c r="GIG1" s="110"/>
      <c r="GIH1" s="110"/>
      <c r="GII1" s="110"/>
      <c r="GIJ1" s="110"/>
      <c r="GIK1" s="110"/>
      <c r="GIL1" s="110"/>
      <c r="GIM1" s="110"/>
      <c r="GIN1" s="110"/>
      <c r="GIO1" s="110"/>
      <c r="GIP1" s="110"/>
      <c r="GIQ1" s="110"/>
      <c r="GIR1" s="110"/>
      <c r="GIS1" s="110"/>
      <c r="GIT1" s="110"/>
      <c r="GIU1" s="110"/>
      <c r="GIV1" s="110"/>
      <c r="GIW1" s="110"/>
      <c r="GIX1" s="110"/>
      <c r="GIY1" s="110"/>
      <c r="GIZ1" s="110"/>
      <c r="GJA1" s="110"/>
      <c r="GJB1" s="110"/>
      <c r="GJC1" s="110"/>
      <c r="GJD1" s="110"/>
      <c r="GJE1" s="110"/>
      <c r="GJF1" s="110"/>
      <c r="GJG1" s="110"/>
      <c r="GJH1" s="110"/>
      <c r="GJI1" s="110"/>
      <c r="GJJ1" s="110"/>
      <c r="GJK1" s="110"/>
      <c r="GJL1" s="110"/>
      <c r="GJM1" s="110"/>
      <c r="GJN1" s="110"/>
      <c r="GJO1" s="110"/>
      <c r="GJP1" s="110"/>
      <c r="GJQ1" s="110"/>
      <c r="GJR1" s="110"/>
      <c r="GJS1" s="110"/>
      <c r="GJT1" s="110"/>
      <c r="GJU1" s="110"/>
      <c r="GJV1" s="110"/>
      <c r="GJW1" s="110"/>
      <c r="GJX1" s="110"/>
      <c r="GJY1" s="110"/>
      <c r="GJZ1" s="110"/>
      <c r="GKA1" s="110"/>
      <c r="GKB1" s="110"/>
      <c r="GKC1" s="110"/>
      <c r="GKD1" s="110"/>
      <c r="GKE1" s="110"/>
      <c r="GKF1" s="110"/>
      <c r="GKG1" s="110"/>
      <c r="GKH1" s="110"/>
      <c r="GKI1" s="110"/>
      <c r="GKJ1" s="110"/>
      <c r="GKK1" s="110"/>
      <c r="GKL1" s="110"/>
      <c r="GKM1" s="110"/>
      <c r="GKN1" s="110"/>
      <c r="GKO1" s="110"/>
      <c r="GKP1" s="110"/>
      <c r="GKQ1" s="110"/>
      <c r="GKR1" s="110"/>
      <c r="GKS1" s="110"/>
      <c r="GKT1" s="110"/>
      <c r="GKU1" s="110"/>
      <c r="GKV1" s="110"/>
      <c r="GKW1" s="110"/>
      <c r="GKX1" s="110"/>
      <c r="GKY1" s="110"/>
      <c r="GKZ1" s="110"/>
      <c r="GLA1" s="110"/>
      <c r="GLB1" s="110"/>
      <c r="GLC1" s="110"/>
      <c r="GLD1" s="110"/>
      <c r="GLE1" s="110"/>
      <c r="GLF1" s="110"/>
      <c r="GLG1" s="110"/>
      <c r="GLH1" s="110"/>
      <c r="GLI1" s="110"/>
      <c r="GLJ1" s="110"/>
      <c r="GLK1" s="110"/>
      <c r="GLL1" s="110"/>
      <c r="GLM1" s="110"/>
      <c r="GLN1" s="110"/>
      <c r="GLO1" s="110"/>
      <c r="GLP1" s="110"/>
      <c r="GLQ1" s="110"/>
      <c r="GLR1" s="110"/>
      <c r="GLS1" s="110"/>
      <c r="GLT1" s="110"/>
      <c r="GLU1" s="110"/>
      <c r="GLV1" s="110"/>
      <c r="GLW1" s="110"/>
      <c r="GLX1" s="110"/>
      <c r="GLY1" s="110"/>
      <c r="GLZ1" s="110"/>
      <c r="GMA1" s="110"/>
      <c r="GMB1" s="110"/>
      <c r="GMC1" s="110"/>
      <c r="GMD1" s="110"/>
      <c r="GME1" s="110"/>
      <c r="GMF1" s="110"/>
      <c r="GMG1" s="110"/>
      <c r="GMH1" s="110"/>
      <c r="GMI1" s="110"/>
      <c r="GMJ1" s="110"/>
      <c r="GMK1" s="110"/>
      <c r="GML1" s="110"/>
      <c r="GMM1" s="110"/>
      <c r="GMN1" s="110"/>
      <c r="GMO1" s="110"/>
      <c r="GMP1" s="110"/>
      <c r="GMQ1" s="110"/>
      <c r="GMR1" s="110"/>
      <c r="GMS1" s="110"/>
      <c r="GMT1" s="110"/>
      <c r="GMU1" s="110"/>
      <c r="GMV1" s="110"/>
      <c r="GMW1" s="110"/>
      <c r="GMX1" s="110"/>
      <c r="GMY1" s="110"/>
      <c r="GMZ1" s="110"/>
      <c r="GNA1" s="110"/>
      <c r="GNB1" s="110"/>
      <c r="GNC1" s="110"/>
      <c r="GND1" s="110"/>
      <c r="GNE1" s="110"/>
      <c r="GNF1" s="110"/>
      <c r="GNG1" s="110"/>
      <c r="GNH1" s="110"/>
      <c r="GNI1" s="110"/>
      <c r="GNJ1" s="110"/>
      <c r="GNK1" s="110"/>
      <c r="GNL1" s="110"/>
      <c r="GNM1" s="110"/>
      <c r="GNN1" s="110"/>
      <c r="GNO1" s="110"/>
      <c r="GNP1" s="110"/>
      <c r="GNQ1" s="110"/>
      <c r="GNR1" s="110"/>
      <c r="GNS1" s="110"/>
      <c r="GNT1" s="110"/>
      <c r="GNU1" s="110"/>
      <c r="GNV1" s="110"/>
      <c r="GNW1" s="110"/>
      <c r="GNX1" s="110"/>
      <c r="GNY1" s="110"/>
      <c r="GNZ1" s="110"/>
      <c r="GOA1" s="110"/>
      <c r="GOB1" s="110"/>
      <c r="GOC1" s="110"/>
      <c r="GOD1" s="110"/>
      <c r="GOE1" s="110"/>
      <c r="GOF1" s="110"/>
      <c r="GOG1" s="110"/>
      <c r="GOH1" s="110"/>
      <c r="GOI1" s="110"/>
      <c r="GOJ1" s="110"/>
      <c r="GOK1" s="110"/>
      <c r="GOL1" s="110"/>
      <c r="GOM1" s="110"/>
      <c r="GON1" s="110"/>
      <c r="GOO1" s="110"/>
      <c r="GOP1" s="110"/>
      <c r="GOQ1" s="110"/>
      <c r="GOR1" s="110"/>
      <c r="GOS1" s="110"/>
      <c r="GOT1" s="110"/>
      <c r="GOU1" s="110"/>
      <c r="GOV1" s="110"/>
      <c r="GOW1" s="110"/>
      <c r="GOX1" s="110"/>
      <c r="GOY1" s="110"/>
      <c r="GOZ1" s="110"/>
      <c r="GPA1" s="110"/>
      <c r="GPB1" s="110"/>
      <c r="GPC1" s="110"/>
      <c r="GPD1" s="110"/>
      <c r="GPE1" s="110"/>
      <c r="GPF1" s="110"/>
      <c r="GPG1" s="110"/>
      <c r="GPH1" s="110"/>
      <c r="GPI1" s="110"/>
      <c r="GPJ1" s="110"/>
      <c r="GPK1" s="110"/>
      <c r="GPL1" s="110"/>
      <c r="GPM1" s="110"/>
      <c r="GPN1" s="110"/>
      <c r="GPO1" s="110"/>
      <c r="GPP1" s="110"/>
      <c r="GPQ1" s="110"/>
      <c r="GPR1" s="110"/>
      <c r="GPS1" s="110"/>
      <c r="GPT1" s="110"/>
      <c r="GPU1" s="110"/>
      <c r="GPV1" s="110"/>
      <c r="GPW1" s="110"/>
      <c r="GPX1" s="110"/>
      <c r="GPY1" s="110"/>
      <c r="GPZ1" s="110"/>
      <c r="GQA1" s="110"/>
      <c r="GQB1" s="110"/>
      <c r="GQC1" s="110"/>
      <c r="GQD1" s="110"/>
      <c r="GQE1" s="110"/>
      <c r="GQF1" s="110"/>
      <c r="GQG1" s="110"/>
      <c r="GQH1" s="110"/>
      <c r="GQI1" s="110"/>
      <c r="GQJ1" s="110"/>
      <c r="GQK1" s="110"/>
      <c r="GQL1" s="110"/>
      <c r="GQM1" s="110"/>
      <c r="GQN1" s="110"/>
      <c r="GQO1" s="110"/>
      <c r="GQP1" s="110"/>
      <c r="GQQ1" s="110"/>
      <c r="GQR1" s="110"/>
      <c r="GQS1" s="110"/>
      <c r="GQT1" s="110"/>
      <c r="GQU1" s="110"/>
      <c r="GQV1" s="110"/>
      <c r="GQW1" s="110"/>
      <c r="GQX1" s="110"/>
      <c r="GQY1" s="110"/>
      <c r="GQZ1" s="110"/>
      <c r="GRA1" s="110"/>
      <c r="GRB1" s="110"/>
      <c r="GRC1" s="110"/>
      <c r="GRD1" s="110"/>
      <c r="GRE1" s="110"/>
      <c r="GRF1" s="110"/>
      <c r="GRG1" s="110"/>
      <c r="GRH1" s="110"/>
      <c r="GRI1" s="110"/>
      <c r="GRJ1" s="110"/>
      <c r="GRK1" s="110"/>
      <c r="GRL1" s="110"/>
      <c r="GRM1" s="110"/>
      <c r="GRN1" s="110"/>
      <c r="GRO1" s="110"/>
      <c r="GRP1" s="110"/>
      <c r="GRQ1" s="110"/>
      <c r="GRR1" s="110"/>
      <c r="GRS1" s="110"/>
      <c r="GRT1" s="110"/>
      <c r="GRU1" s="110"/>
      <c r="GRV1" s="110"/>
      <c r="GRW1" s="110"/>
      <c r="GRX1" s="110"/>
      <c r="GRY1" s="110"/>
      <c r="GRZ1" s="110"/>
      <c r="GSA1" s="110"/>
      <c r="GSB1" s="110"/>
      <c r="GSC1" s="110"/>
      <c r="GSD1" s="110"/>
      <c r="GSE1" s="110"/>
      <c r="GSF1" s="110"/>
      <c r="GSG1" s="110"/>
      <c r="GSH1" s="110"/>
      <c r="GSI1" s="110"/>
      <c r="GSJ1" s="110"/>
      <c r="GSK1" s="110"/>
      <c r="GSL1" s="110"/>
      <c r="GSM1" s="110"/>
      <c r="GSN1" s="110"/>
      <c r="GSO1" s="110"/>
      <c r="GSP1" s="110"/>
      <c r="GSQ1" s="110"/>
      <c r="GSR1" s="110"/>
      <c r="GSS1" s="110"/>
      <c r="GST1" s="110"/>
      <c r="GSU1" s="110"/>
      <c r="GSV1" s="110"/>
      <c r="GSW1" s="110"/>
      <c r="GSX1" s="110"/>
      <c r="GSY1" s="110"/>
      <c r="GSZ1" s="110"/>
      <c r="GTA1" s="110"/>
      <c r="GTB1" s="110"/>
      <c r="GTC1" s="110"/>
      <c r="GTD1" s="110"/>
      <c r="GTE1" s="110"/>
      <c r="GTF1" s="110"/>
      <c r="GTG1" s="110"/>
      <c r="GTH1" s="110"/>
      <c r="GTI1" s="110"/>
      <c r="GTJ1" s="110"/>
      <c r="GTK1" s="110"/>
      <c r="GTL1" s="110"/>
      <c r="GTM1" s="110"/>
      <c r="GTN1" s="110"/>
      <c r="GTO1" s="110"/>
      <c r="GTP1" s="110"/>
      <c r="GTQ1" s="110"/>
      <c r="GTR1" s="110"/>
      <c r="GTS1" s="110"/>
      <c r="GTT1" s="110"/>
      <c r="GTU1" s="110"/>
      <c r="GTV1" s="110"/>
      <c r="GTW1" s="110"/>
      <c r="GTX1" s="110"/>
      <c r="GTY1" s="110"/>
      <c r="GTZ1" s="110"/>
      <c r="GUA1" s="110"/>
      <c r="GUB1" s="110"/>
      <c r="GUC1" s="110"/>
      <c r="GUD1" s="110"/>
      <c r="GUE1" s="110"/>
      <c r="GUF1" s="110"/>
      <c r="GUG1" s="110"/>
      <c r="GUH1" s="110"/>
      <c r="GUI1" s="110"/>
      <c r="GUJ1" s="110"/>
      <c r="GUK1" s="110"/>
      <c r="GUL1" s="110"/>
      <c r="GUM1" s="110"/>
      <c r="GUN1" s="110"/>
      <c r="GUO1" s="110"/>
      <c r="GUP1" s="110"/>
      <c r="GUQ1" s="110"/>
      <c r="GUR1" s="110"/>
      <c r="GUS1" s="110"/>
      <c r="GUT1" s="110"/>
      <c r="GUU1" s="110"/>
      <c r="GUV1" s="110"/>
      <c r="GUW1" s="110"/>
      <c r="GUX1" s="110"/>
      <c r="GUY1" s="110"/>
      <c r="GUZ1" s="110"/>
      <c r="GVA1" s="110"/>
      <c r="GVB1" s="110"/>
      <c r="GVC1" s="110"/>
      <c r="GVD1" s="110"/>
      <c r="GVE1" s="110"/>
      <c r="GVF1" s="110"/>
      <c r="GVG1" s="110"/>
      <c r="GVH1" s="110"/>
      <c r="GVI1" s="110"/>
      <c r="GVJ1" s="110"/>
      <c r="GVK1" s="110"/>
      <c r="GVL1" s="110"/>
      <c r="GVM1" s="110"/>
      <c r="GVN1" s="110"/>
      <c r="GVO1" s="110"/>
      <c r="GVP1" s="110"/>
      <c r="GVQ1" s="110"/>
      <c r="GVR1" s="110"/>
      <c r="GVS1" s="110"/>
      <c r="GVT1" s="110"/>
      <c r="GVU1" s="110"/>
      <c r="GVV1" s="110"/>
      <c r="GVW1" s="110"/>
      <c r="GVX1" s="110"/>
      <c r="GVY1" s="110"/>
      <c r="GVZ1" s="110"/>
      <c r="GWA1" s="110"/>
      <c r="GWB1" s="110"/>
      <c r="GWC1" s="110"/>
      <c r="GWD1" s="110"/>
      <c r="GWE1" s="110"/>
      <c r="GWF1" s="110"/>
      <c r="GWG1" s="110"/>
      <c r="GWH1" s="110"/>
      <c r="GWI1" s="110"/>
      <c r="GWJ1" s="110"/>
      <c r="GWK1" s="110"/>
      <c r="GWL1" s="110"/>
      <c r="GWM1" s="110"/>
      <c r="GWN1" s="110"/>
      <c r="GWO1" s="110"/>
      <c r="GWP1" s="110"/>
      <c r="GWQ1" s="110"/>
      <c r="GWR1" s="110"/>
      <c r="GWS1" s="110"/>
      <c r="GWT1" s="110"/>
      <c r="GWU1" s="110"/>
      <c r="GWV1" s="110"/>
      <c r="GWW1" s="110"/>
      <c r="GWX1" s="110"/>
      <c r="GWY1" s="110"/>
      <c r="GWZ1" s="110"/>
      <c r="GXA1" s="110"/>
      <c r="GXB1" s="110"/>
      <c r="GXC1" s="110"/>
      <c r="GXD1" s="110"/>
      <c r="GXE1" s="110"/>
      <c r="GXF1" s="110"/>
      <c r="GXG1" s="110"/>
      <c r="GXH1" s="110"/>
      <c r="GXI1" s="110"/>
      <c r="GXJ1" s="110"/>
      <c r="GXK1" s="110"/>
      <c r="GXL1" s="110"/>
      <c r="GXM1" s="110"/>
      <c r="GXN1" s="110"/>
      <c r="GXO1" s="110"/>
      <c r="GXP1" s="110"/>
      <c r="GXQ1" s="110"/>
      <c r="GXR1" s="110"/>
      <c r="GXS1" s="110"/>
      <c r="GXT1" s="110"/>
      <c r="GXU1" s="110"/>
      <c r="GXV1" s="110"/>
      <c r="GXW1" s="110"/>
      <c r="GXX1" s="110"/>
      <c r="GXY1" s="110"/>
      <c r="GXZ1" s="110"/>
      <c r="GYA1" s="110"/>
      <c r="GYB1" s="110"/>
      <c r="GYC1" s="110"/>
      <c r="GYD1" s="110"/>
      <c r="GYE1" s="110"/>
      <c r="GYF1" s="110"/>
      <c r="GYG1" s="110"/>
      <c r="GYH1" s="110"/>
      <c r="GYI1" s="110"/>
      <c r="GYJ1" s="110"/>
      <c r="GYK1" s="110"/>
      <c r="GYL1" s="110"/>
      <c r="GYM1" s="110"/>
      <c r="GYN1" s="110"/>
      <c r="GYO1" s="110"/>
      <c r="GYP1" s="110"/>
      <c r="GYQ1" s="110"/>
      <c r="GYR1" s="110"/>
      <c r="GYS1" s="110"/>
      <c r="GYT1" s="110"/>
      <c r="GYU1" s="110"/>
      <c r="GYV1" s="110"/>
      <c r="GYW1" s="110"/>
      <c r="GYX1" s="110"/>
      <c r="GYY1" s="110"/>
      <c r="GYZ1" s="110"/>
      <c r="GZA1" s="110"/>
      <c r="GZB1" s="110"/>
      <c r="GZC1" s="110"/>
      <c r="GZD1" s="110"/>
      <c r="GZE1" s="110"/>
      <c r="GZF1" s="110"/>
      <c r="GZG1" s="110"/>
      <c r="GZH1" s="110"/>
      <c r="GZI1" s="110"/>
      <c r="GZJ1" s="110"/>
      <c r="GZK1" s="110"/>
      <c r="GZL1" s="110"/>
      <c r="GZM1" s="110"/>
      <c r="GZN1" s="110"/>
      <c r="GZO1" s="110"/>
      <c r="GZP1" s="110"/>
      <c r="GZQ1" s="110"/>
      <c r="GZR1" s="110"/>
      <c r="GZS1" s="110"/>
      <c r="GZT1" s="110"/>
      <c r="GZU1" s="110"/>
      <c r="GZV1" s="110"/>
      <c r="GZW1" s="110"/>
      <c r="GZX1" s="110"/>
      <c r="GZY1" s="110"/>
      <c r="GZZ1" s="110"/>
      <c r="HAA1" s="110"/>
      <c r="HAB1" s="110"/>
      <c r="HAC1" s="110"/>
      <c r="HAD1" s="110"/>
      <c r="HAE1" s="110"/>
      <c r="HAF1" s="110"/>
      <c r="HAG1" s="110"/>
      <c r="HAH1" s="110"/>
      <c r="HAI1" s="110"/>
      <c r="HAJ1" s="110"/>
      <c r="HAK1" s="110"/>
      <c r="HAL1" s="110"/>
      <c r="HAM1" s="110"/>
      <c r="HAN1" s="110"/>
      <c r="HAO1" s="110"/>
      <c r="HAP1" s="110"/>
      <c r="HAQ1" s="110"/>
      <c r="HAR1" s="110"/>
      <c r="HAS1" s="110"/>
      <c r="HAT1" s="110"/>
      <c r="HAU1" s="110"/>
      <c r="HAV1" s="110"/>
      <c r="HAW1" s="110"/>
      <c r="HAX1" s="110"/>
      <c r="HAY1" s="110"/>
      <c r="HAZ1" s="110"/>
      <c r="HBA1" s="110"/>
      <c r="HBB1" s="110"/>
      <c r="HBC1" s="110"/>
      <c r="HBD1" s="110"/>
      <c r="HBE1" s="110"/>
      <c r="HBF1" s="110"/>
      <c r="HBG1" s="110"/>
      <c r="HBH1" s="110"/>
      <c r="HBI1" s="110"/>
      <c r="HBJ1" s="110"/>
      <c r="HBK1" s="110"/>
      <c r="HBL1" s="110"/>
      <c r="HBM1" s="110"/>
      <c r="HBN1" s="110"/>
      <c r="HBO1" s="110"/>
      <c r="HBP1" s="110"/>
      <c r="HBQ1" s="110"/>
      <c r="HBR1" s="110"/>
      <c r="HBS1" s="110"/>
      <c r="HBT1" s="110"/>
      <c r="HBU1" s="110"/>
      <c r="HBV1" s="110"/>
      <c r="HBW1" s="110"/>
      <c r="HBX1" s="110"/>
      <c r="HBY1" s="110"/>
      <c r="HBZ1" s="110"/>
      <c r="HCA1" s="110"/>
      <c r="HCB1" s="110"/>
      <c r="HCC1" s="110"/>
      <c r="HCD1" s="110"/>
      <c r="HCE1" s="110"/>
      <c r="HCF1" s="110"/>
      <c r="HCG1" s="110"/>
      <c r="HCH1" s="110"/>
      <c r="HCI1" s="110"/>
      <c r="HCJ1" s="110"/>
      <c r="HCK1" s="110"/>
      <c r="HCL1" s="110"/>
      <c r="HCM1" s="110"/>
      <c r="HCN1" s="110"/>
      <c r="HCO1" s="110"/>
      <c r="HCP1" s="110"/>
      <c r="HCQ1" s="110"/>
      <c r="HCR1" s="110"/>
      <c r="HCS1" s="110"/>
      <c r="HCT1" s="110"/>
      <c r="HCU1" s="110"/>
      <c r="HCV1" s="110"/>
      <c r="HCW1" s="110"/>
      <c r="HCX1" s="110"/>
      <c r="HCY1" s="110"/>
      <c r="HCZ1" s="110"/>
      <c r="HDA1" s="110"/>
      <c r="HDB1" s="110"/>
      <c r="HDC1" s="110"/>
      <c r="HDD1" s="110"/>
      <c r="HDE1" s="110"/>
      <c r="HDF1" s="110"/>
      <c r="HDG1" s="110"/>
      <c r="HDH1" s="110"/>
      <c r="HDI1" s="110"/>
      <c r="HDJ1" s="110"/>
      <c r="HDK1" s="110"/>
      <c r="HDL1" s="110"/>
      <c r="HDM1" s="110"/>
      <c r="HDN1" s="110"/>
      <c r="HDO1" s="110"/>
      <c r="HDP1" s="110"/>
      <c r="HDQ1" s="110"/>
      <c r="HDR1" s="110"/>
      <c r="HDS1" s="110"/>
      <c r="HDT1" s="110"/>
      <c r="HDU1" s="110"/>
      <c r="HDV1" s="110"/>
      <c r="HDW1" s="110"/>
      <c r="HDX1" s="110"/>
      <c r="HDY1" s="110"/>
      <c r="HDZ1" s="110"/>
      <c r="HEA1" s="110"/>
      <c r="HEB1" s="110"/>
      <c r="HEC1" s="110"/>
      <c r="HED1" s="110"/>
      <c r="HEE1" s="110"/>
      <c r="HEF1" s="110"/>
      <c r="HEG1" s="110"/>
      <c r="HEH1" s="110"/>
      <c r="HEI1" s="110"/>
      <c r="HEJ1" s="110"/>
      <c r="HEK1" s="110"/>
      <c r="HEL1" s="110"/>
      <c r="HEM1" s="110"/>
      <c r="HEN1" s="110"/>
      <c r="HEO1" s="110"/>
      <c r="HEP1" s="110"/>
      <c r="HEQ1" s="110"/>
      <c r="HER1" s="110"/>
      <c r="HES1" s="110"/>
      <c r="HET1" s="110"/>
      <c r="HEU1" s="110"/>
      <c r="HEV1" s="110"/>
      <c r="HEW1" s="110"/>
      <c r="HEX1" s="110"/>
      <c r="HEY1" s="110"/>
      <c r="HEZ1" s="110"/>
      <c r="HFA1" s="110"/>
      <c r="HFB1" s="110"/>
      <c r="HFC1" s="110"/>
      <c r="HFD1" s="110"/>
      <c r="HFE1" s="110"/>
      <c r="HFF1" s="110"/>
      <c r="HFG1" s="110"/>
      <c r="HFH1" s="110"/>
      <c r="HFI1" s="110"/>
      <c r="HFJ1" s="110"/>
      <c r="HFK1" s="110"/>
      <c r="HFL1" s="110"/>
      <c r="HFM1" s="110"/>
      <c r="HFN1" s="110"/>
      <c r="HFO1" s="110"/>
      <c r="HFP1" s="110"/>
      <c r="HFQ1" s="110"/>
      <c r="HFR1" s="110"/>
      <c r="HFS1" s="110"/>
      <c r="HFT1" s="110"/>
      <c r="HFU1" s="110"/>
      <c r="HFV1" s="110"/>
      <c r="HFW1" s="110"/>
      <c r="HFX1" s="110"/>
      <c r="HFY1" s="110"/>
      <c r="HFZ1" s="110"/>
      <c r="HGA1" s="110"/>
      <c r="HGB1" s="110"/>
      <c r="HGC1" s="110"/>
      <c r="HGD1" s="110"/>
      <c r="HGE1" s="110"/>
      <c r="HGF1" s="110"/>
      <c r="HGG1" s="110"/>
      <c r="HGH1" s="110"/>
      <c r="HGI1" s="110"/>
      <c r="HGJ1" s="110"/>
      <c r="HGK1" s="110"/>
      <c r="HGL1" s="110"/>
      <c r="HGM1" s="110"/>
      <c r="HGN1" s="110"/>
      <c r="HGO1" s="110"/>
      <c r="HGP1" s="110"/>
      <c r="HGQ1" s="110"/>
      <c r="HGR1" s="110"/>
      <c r="HGS1" s="110"/>
      <c r="HGT1" s="110"/>
      <c r="HGU1" s="110"/>
      <c r="HGV1" s="110"/>
      <c r="HGW1" s="110"/>
      <c r="HGX1" s="110"/>
      <c r="HGY1" s="110"/>
      <c r="HGZ1" s="110"/>
      <c r="HHA1" s="110"/>
      <c r="HHB1" s="110"/>
      <c r="HHC1" s="110"/>
      <c r="HHD1" s="110"/>
      <c r="HHE1" s="110"/>
      <c r="HHF1" s="110"/>
      <c r="HHG1" s="110"/>
      <c r="HHH1" s="110"/>
      <c r="HHI1" s="110"/>
      <c r="HHJ1" s="110"/>
      <c r="HHK1" s="110"/>
      <c r="HHL1" s="110"/>
      <c r="HHM1" s="110"/>
      <c r="HHN1" s="110"/>
      <c r="HHO1" s="110"/>
      <c r="HHP1" s="110"/>
      <c r="HHQ1" s="110"/>
      <c r="HHR1" s="110"/>
      <c r="HHS1" s="110"/>
      <c r="HHT1" s="110"/>
      <c r="HHU1" s="110"/>
      <c r="HHV1" s="110"/>
      <c r="HHW1" s="110"/>
      <c r="HHX1" s="110"/>
      <c r="HHY1" s="110"/>
      <c r="HHZ1" s="110"/>
      <c r="HIA1" s="110"/>
      <c r="HIB1" s="110"/>
      <c r="HIC1" s="110"/>
      <c r="HID1" s="110"/>
      <c r="HIE1" s="110"/>
      <c r="HIF1" s="110"/>
      <c r="HIG1" s="110"/>
      <c r="HIH1" s="110"/>
      <c r="HII1" s="110"/>
      <c r="HIJ1" s="110"/>
      <c r="HIK1" s="110"/>
      <c r="HIL1" s="110"/>
      <c r="HIM1" s="110"/>
      <c r="HIN1" s="110"/>
      <c r="HIO1" s="110"/>
      <c r="HIP1" s="110"/>
      <c r="HIQ1" s="110"/>
      <c r="HIR1" s="110"/>
      <c r="HIS1" s="110"/>
      <c r="HIT1" s="110"/>
      <c r="HIU1" s="110"/>
      <c r="HIV1" s="110"/>
      <c r="HIW1" s="110"/>
      <c r="HIX1" s="110"/>
      <c r="HIY1" s="110"/>
      <c r="HIZ1" s="110"/>
      <c r="HJA1" s="110"/>
      <c r="HJB1" s="110"/>
      <c r="HJC1" s="110"/>
      <c r="HJD1" s="110"/>
      <c r="HJE1" s="110"/>
      <c r="HJF1" s="110"/>
      <c r="HJG1" s="110"/>
      <c r="HJH1" s="110"/>
      <c r="HJI1" s="110"/>
      <c r="HJJ1" s="110"/>
      <c r="HJK1" s="110"/>
      <c r="HJL1" s="110"/>
      <c r="HJM1" s="110"/>
      <c r="HJN1" s="110"/>
      <c r="HJO1" s="110"/>
      <c r="HJP1" s="110"/>
      <c r="HJQ1" s="110"/>
      <c r="HJR1" s="110"/>
      <c r="HJS1" s="110"/>
      <c r="HJT1" s="110"/>
      <c r="HJU1" s="110"/>
      <c r="HJV1" s="110"/>
      <c r="HJW1" s="110"/>
      <c r="HJX1" s="110"/>
      <c r="HJY1" s="110"/>
      <c r="HJZ1" s="110"/>
      <c r="HKA1" s="110"/>
      <c r="HKB1" s="110"/>
      <c r="HKC1" s="110"/>
      <c r="HKD1" s="110"/>
      <c r="HKE1" s="110"/>
      <c r="HKF1" s="110"/>
      <c r="HKG1" s="110"/>
      <c r="HKH1" s="110"/>
      <c r="HKI1" s="110"/>
      <c r="HKJ1" s="110"/>
      <c r="HKK1" s="110"/>
      <c r="HKL1" s="110"/>
      <c r="HKM1" s="110"/>
      <c r="HKN1" s="110"/>
      <c r="HKO1" s="110"/>
      <c r="HKP1" s="110"/>
      <c r="HKQ1" s="110"/>
      <c r="HKR1" s="110"/>
      <c r="HKS1" s="110"/>
      <c r="HKT1" s="110"/>
      <c r="HKU1" s="110"/>
      <c r="HKV1" s="110"/>
      <c r="HKW1" s="110"/>
      <c r="HKX1" s="110"/>
      <c r="HKY1" s="110"/>
      <c r="HKZ1" s="110"/>
      <c r="HLA1" s="110"/>
      <c r="HLB1" s="110"/>
      <c r="HLC1" s="110"/>
      <c r="HLD1" s="110"/>
      <c r="HLE1" s="110"/>
      <c r="HLF1" s="110"/>
      <c r="HLG1" s="110"/>
      <c r="HLH1" s="110"/>
      <c r="HLI1" s="110"/>
      <c r="HLJ1" s="110"/>
      <c r="HLK1" s="110"/>
      <c r="HLL1" s="110"/>
      <c r="HLM1" s="110"/>
      <c r="HLN1" s="110"/>
      <c r="HLO1" s="110"/>
      <c r="HLP1" s="110"/>
      <c r="HLQ1" s="110"/>
      <c r="HLR1" s="110"/>
      <c r="HLS1" s="110"/>
      <c r="HLT1" s="110"/>
      <c r="HLU1" s="110"/>
      <c r="HLV1" s="110"/>
      <c r="HLW1" s="110"/>
      <c r="HLX1" s="110"/>
      <c r="HLY1" s="110"/>
      <c r="HLZ1" s="110"/>
      <c r="HMA1" s="110"/>
      <c r="HMB1" s="110"/>
      <c r="HMC1" s="110"/>
      <c r="HMD1" s="110"/>
      <c r="HME1" s="110"/>
      <c r="HMF1" s="110"/>
      <c r="HMG1" s="110"/>
      <c r="HMH1" s="110"/>
      <c r="HMI1" s="110"/>
      <c r="HMJ1" s="110"/>
      <c r="HMK1" s="110"/>
      <c r="HML1" s="110"/>
      <c r="HMM1" s="110"/>
      <c r="HMN1" s="110"/>
      <c r="HMO1" s="110"/>
      <c r="HMP1" s="110"/>
      <c r="HMQ1" s="110"/>
      <c r="HMR1" s="110"/>
      <c r="HMS1" s="110"/>
      <c r="HMT1" s="110"/>
      <c r="HMU1" s="110"/>
      <c r="HMV1" s="110"/>
      <c r="HMW1" s="110"/>
      <c r="HMX1" s="110"/>
      <c r="HMY1" s="110"/>
      <c r="HMZ1" s="110"/>
      <c r="HNA1" s="110"/>
      <c r="HNB1" s="110"/>
      <c r="HNC1" s="110"/>
      <c r="HND1" s="110"/>
      <c r="HNE1" s="110"/>
      <c r="HNF1" s="110"/>
      <c r="HNG1" s="110"/>
      <c r="HNH1" s="110"/>
      <c r="HNI1" s="110"/>
      <c r="HNJ1" s="110"/>
      <c r="HNK1" s="110"/>
      <c r="HNL1" s="110"/>
      <c r="HNM1" s="110"/>
      <c r="HNN1" s="110"/>
      <c r="HNO1" s="110"/>
      <c r="HNP1" s="110"/>
      <c r="HNQ1" s="110"/>
      <c r="HNR1" s="110"/>
      <c r="HNS1" s="110"/>
      <c r="HNT1" s="110"/>
      <c r="HNU1" s="110"/>
      <c r="HNV1" s="110"/>
      <c r="HNW1" s="110"/>
      <c r="HNX1" s="110"/>
      <c r="HNY1" s="110"/>
      <c r="HNZ1" s="110"/>
      <c r="HOA1" s="110"/>
      <c r="HOB1" s="110"/>
      <c r="HOC1" s="110"/>
      <c r="HOD1" s="110"/>
      <c r="HOE1" s="110"/>
      <c r="HOF1" s="110"/>
      <c r="HOG1" s="110"/>
      <c r="HOH1" s="110"/>
      <c r="HOI1" s="110"/>
      <c r="HOJ1" s="110"/>
      <c r="HOK1" s="110"/>
      <c r="HOL1" s="110"/>
      <c r="HOM1" s="110"/>
      <c r="HON1" s="110"/>
      <c r="HOO1" s="110"/>
      <c r="HOP1" s="110"/>
      <c r="HOQ1" s="110"/>
      <c r="HOR1" s="110"/>
      <c r="HOS1" s="110"/>
      <c r="HOT1" s="110"/>
      <c r="HOU1" s="110"/>
      <c r="HOV1" s="110"/>
      <c r="HOW1" s="110"/>
      <c r="HOX1" s="110"/>
      <c r="HOY1" s="110"/>
      <c r="HOZ1" s="110"/>
      <c r="HPA1" s="110"/>
      <c r="HPB1" s="110"/>
      <c r="HPC1" s="110"/>
      <c r="HPD1" s="110"/>
      <c r="HPE1" s="110"/>
      <c r="HPF1" s="110"/>
      <c r="HPG1" s="110"/>
      <c r="HPH1" s="110"/>
      <c r="HPI1" s="110"/>
      <c r="HPJ1" s="110"/>
      <c r="HPK1" s="110"/>
      <c r="HPL1" s="110"/>
      <c r="HPM1" s="110"/>
      <c r="HPN1" s="110"/>
      <c r="HPO1" s="110"/>
      <c r="HPP1" s="110"/>
      <c r="HPQ1" s="110"/>
      <c r="HPR1" s="110"/>
      <c r="HPS1" s="110"/>
      <c r="HPT1" s="110"/>
      <c r="HPU1" s="110"/>
      <c r="HPV1" s="110"/>
      <c r="HPW1" s="110"/>
      <c r="HPX1" s="110"/>
      <c r="HPY1" s="110"/>
      <c r="HPZ1" s="110"/>
      <c r="HQA1" s="110"/>
      <c r="HQB1" s="110"/>
      <c r="HQC1" s="110"/>
      <c r="HQD1" s="110"/>
      <c r="HQE1" s="110"/>
      <c r="HQF1" s="110"/>
      <c r="HQG1" s="110"/>
      <c r="HQH1" s="110"/>
      <c r="HQI1" s="110"/>
      <c r="HQJ1" s="110"/>
      <c r="HQK1" s="110"/>
      <c r="HQL1" s="110"/>
      <c r="HQM1" s="110"/>
      <c r="HQN1" s="110"/>
      <c r="HQO1" s="110"/>
      <c r="HQP1" s="110"/>
      <c r="HQQ1" s="110"/>
      <c r="HQR1" s="110"/>
      <c r="HQS1" s="110"/>
      <c r="HQT1" s="110"/>
      <c r="HQU1" s="110"/>
      <c r="HQV1" s="110"/>
      <c r="HQW1" s="110"/>
      <c r="HQX1" s="110"/>
      <c r="HQY1" s="110"/>
      <c r="HQZ1" s="110"/>
      <c r="HRA1" s="110"/>
      <c r="HRB1" s="110"/>
      <c r="HRC1" s="110"/>
      <c r="HRD1" s="110"/>
      <c r="HRE1" s="110"/>
      <c r="HRF1" s="110"/>
      <c r="HRG1" s="110"/>
      <c r="HRH1" s="110"/>
      <c r="HRI1" s="110"/>
      <c r="HRJ1" s="110"/>
      <c r="HRK1" s="110"/>
      <c r="HRL1" s="110"/>
      <c r="HRM1" s="110"/>
      <c r="HRN1" s="110"/>
      <c r="HRO1" s="110"/>
      <c r="HRP1" s="110"/>
      <c r="HRQ1" s="110"/>
      <c r="HRR1" s="110"/>
      <c r="HRS1" s="110"/>
      <c r="HRT1" s="110"/>
      <c r="HRU1" s="110"/>
      <c r="HRV1" s="110"/>
      <c r="HRW1" s="110"/>
      <c r="HRX1" s="110"/>
      <c r="HRY1" s="110"/>
      <c r="HRZ1" s="110"/>
      <c r="HSA1" s="110"/>
      <c r="HSB1" s="110"/>
      <c r="HSC1" s="110"/>
      <c r="HSD1" s="110"/>
      <c r="HSE1" s="110"/>
      <c r="HSF1" s="110"/>
      <c r="HSG1" s="110"/>
      <c r="HSH1" s="110"/>
      <c r="HSI1" s="110"/>
      <c r="HSJ1" s="110"/>
      <c r="HSK1" s="110"/>
      <c r="HSL1" s="110"/>
      <c r="HSM1" s="110"/>
      <c r="HSN1" s="110"/>
      <c r="HSO1" s="110"/>
      <c r="HSP1" s="110"/>
      <c r="HSQ1" s="110"/>
      <c r="HSR1" s="110"/>
      <c r="HSS1" s="110"/>
      <c r="HST1" s="110"/>
      <c r="HSU1" s="110"/>
      <c r="HSV1" s="110"/>
      <c r="HSW1" s="110"/>
      <c r="HSX1" s="110"/>
      <c r="HSY1" s="110"/>
      <c r="HSZ1" s="110"/>
      <c r="HTA1" s="110"/>
      <c r="HTB1" s="110"/>
      <c r="HTC1" s="110"/>
      <c r="HTD1" s="110"/>
      <c r="HTE1" s="110"/>
      <c r="HTF1" s="110"/>
      <c r="HTG1" s="110"/>
      <c r="HTH1" s="110"/>
      <c r="HTI1" s="110"/>
      <c r="HTJ1" s="110"/>
      <c r="HTK1" s="110"/>
      <c r="HTL1" s="110"/>
      <c r="HTM1" s="110"/>
      <c r="HTN1" s="110"/>
      <c r="HTO1" s="110"/>
      <c r="HTP1" s="110"/>
      <c r="HTQ1" s="110"/>
      <c r="HTR1" s="110"/>
      <c r="HTS1" s="110"/>
      <c r="HTT1" s="110"/>
      <c r="HTU1" s="110"/>
      <c r="HTV1" s="110"/>
      <c r="HTW1" s="110"/>
      <c r="HTX1" s="110"/>
      <c r="HTY1" s="110"/>
      <c r="HTZ1" s="110"/>
      <c r="HUA1" s="110"/>
      <c r="HUB1" s="110"/>
      <c r="HUC1" s="110"/>
      <c r="HUD1" s="110"/>
      <c r="HUE1" s="110"/>
      <c r="HUF1" s="110"/>
      <c r="HUG1" s="110"/>
      <c r="HUH1" s="110"/>
      <c r="HUI1" s="110"/>
      <c r="HUJ1" s="110"/>
      <c r="HUK1" s="110"/>
      <c r="HUL1" s="110"/>
      <c r="HUM1" s="110"/>
      <c r="HUN1" s="110"/>
      <c r="HUO1" s="110"/>
      <c r="HUP1" s="110"/>
      <c r="HUQ1" s="110"/>
      <c r="HUR1" s="110"/>
      <c r="HUS1" s="110"/>
      <c r="HUT1" s="110"/>
      <c r="HUU1" s="110"/>
      <c r="HUV1" s="110"/>
      <c r="HUW1" s="110"/>
      <c r="HUX1" s="110"/>
      <c r="HUY1" s="110"/>
      <c r="HUZ1" s="110"/>
      <c r="HVA1" s="110"/>
      <c r="HVB1" s="110"/>
      <c r="HVC1" s="110"/>
      <c r="HVD1" s="110"/>
      <c r="HVE1" s="110"/>
      <c r="HVF1" s="110"/>
      <c r="HVG1" s="110"/>
      <c r="HVH1" s="110"/>
      <c r="HVI1" s="110"/>
      <c r="HVJ1" s="110"/>
      <c r="HVK1" s="110"/>
      <c r="HVL1" s="110"/>
      <c r="HVM1" s="110"/>
      <c r="HVN1" s="110"/>
      <c r="HVO1" s="110"/>
      <c r="HVP1" s="110"/>
      <c r="HVQ1" s="110"/>
      <c r="HVR1" s="110"/>
      <c r="HVS1" s="110"/>
      <c r="HVT1" s="110"/>
      <c r="HVU1" s="110"/>
      <c r="HVV1" s="110"/>
      <c r="HVW1" s="110"/>
      <c r="HVX1" s="110"/>
      <c r="HVY1" s="110"/>
      <c r="HVZ1" s="110"/>
      <c r="HWA1" s="110"/>
      <c r="HWB1" s="110"/>
      <c r="HWC1" s="110"/>
      <c r="HWD1" s="110"/>
      <c r="HWE1" s="110"/>
      <c r="HWF1" s="110"/>
      <c r="HWG1" s="110"/>
      <c r="HWH1" s="110"/>
      <c r="HWI1" s="110"/>
      <c r="HWJ1" s="110"/>
      <c r="HWK1" s="110"/>
      <c r="HWL1" s="110"/>
      <c r="HWM1" s="110"/>
      <c r="HWN1" s="110"/>
      <c r="HWO1" s="110"/>
      <c r="HWP1" s="110"/>
      <c r="HWQ1" s="110"/>
      <c r="HWR1" s="110"/>
      <c r="HWS1" s="110"/>
      <c r="HWT1" s="110"/>
      <c r="HWU1" s="110"/>
      <c r="HWV1" s="110"/>
      <c r="HWW1" s="110"/>
      <c r="HWX1" s="110"/>
      <c r="HWY1" s="110"/>
      <c r="HWZ1" s="110"/>
      <c r="HXA1" s="110"/>
      <c r="HXB1" s="110"/>
      <c r="HXC1" s="110"/>
      <c r="HXD1" s="110"/>
      <c r="HXE1" s="110"/>
      <c r="HXF1" s="110"/>
      <c r="HXG1" s="110"/>
      <c r="HXH1" s="110"/>
      <c r="HXI1" s="110"/>
      <c r="HXJ1" s="110"/>
      <c r="HXK1" s="110"/>
      <c r="HXL1" s="110"/>
      <c r="HXM1" s="110"/>
      <c r="HXN1" s="110"/>
      <c r="HXO1" s="110"/>
      <c r="HXP1" s="110"/>
      <c r="HXQ1" s="110"/>
      <c r="HXR1" s="110"/>
      <c r="HXS1" s="110"/>
      <c r="HXT1" s="110"/>
      <c r="HXU1" s="110"/>
      <c r="HXV1" s="110"/>
      <c r="HXW1" s="110"/>
      <c r="HXX1" s="110"/>
      <c r="HXY1" s="110"/>
      <c r="HXZ1" s="110"/>
      <c r="HYA1" s="110"/>
      <c r="HYB1" s="110"/>
      <c r="HYC1" s="110"/>
      <c r="HYD1" s="110"/>
      <c r="HYE1" s="110"/>
      <c r="HYF1" s="110"/>
      <c r="HYG1" s="110"/>
      <c r="HYH1" s="110"/>
      <c r="HYI1" s="110"/>
      <c r="HYJ1" s="110"/>
      <c r="HYK1" s="110"/>
      <c r="HYL1" s="110"/>
      <c r="HYM1" s="110"/>
      <c r="HYN1" s="110"/>
      <c r="HYO1" s="110"/>
      <c r="HYP1" s="110"/>
      <c r="HYQ1" s="110"/>
      <c r="HYR1" s="110"/>
      <c r="HYS1" s="110"/>
      <c r="HYT1" s="110"/>
      <c r="HYU1" s="110"/>
      <c r="HYV1" s="110"/>
      <c r="HYW1" s="110"/>
      <c r="HYX1" s="110"/>
      <c r="HYY1" s="110"/>
      <c r="HYZ1" s="110"/>
      <c r="HZA1" s="110"/>
      <c r="HZB1" s="110"/>
      <c r="HZC1" s="110"/>
      <c r="HZD1" s="110"/>
      <c r="HZE1" s="110"/>
      <c r="HZF1" s="110"/>
      <c r="HZG1" s="110"/>
      <c r="HZH1" s="110"/>
      <c r="HZI1" s="110"/>
      <c r="HZJ1" s="110"/>
      <c r="HZK1" s="110"/>
      <c r="HZL1" s="110"/>
      <c r="HZM1" s="110"/>
      <c r="HZN1" s="110"/>
      <c r="HZO1" s="110"/>
      <c r="HZP1" s="110"/>
      <c r="HZQ1" s="110"/>
      <c r="HZR1" s="110"/>
      <c r="HZS1" s="110"/>
      <c r="HZT1" s="110"/>
      <c r="HZU1" s="110"/>
      <c r="HZV1" s="110"/>
      <c r="HZW1" s="110"/>
      <c r="HZX1" s="110"/>
      <c r="HZY1" s="110"/>
      <c r="HZZ1" s="110"/>
      <c r="IAA1" s="110"/>
      <c r="IAB1" s="110"/>
      <c r="IAC1" s="110"/>
      <c r="IAD1" s="110"/>
      <c r="IAE1" s="110"/>
      <c r="IAF1" s="110"/>
      <c r="IAG1" s="110"/>
      <c r="IAH1" s="110"/>
      <c r="IAI1" s="110"/>
      <c r="IAJ1" s="110"/>
      <c r="IAK1" s="110"/>
      <c r="IAL1" s="110"/>
      <c r="IAM1" s="110"/>
      <c r="IAN1" s="110"/>
      <c r="IAO1" s="110"/>
      <c r="IAP1" s="110"/>
      <c r="IAQ1" s="110"/>
      <c r="IAR1" s="110"/>
      <c r="IAS1" s="110"/>
      <c r="IAT1" s="110"/>
      <c r="IAU1" s="110"/>
      <c r="IAV1" s="110"/>
      <c r="IAW1" s="110"/>
      <c r="IAX1" s="110"/>
      <c r="IAY1" s="110"/>
      <c r="IAZ1" s="110"/>
      <c r="IBA1" s="110"/>
      <c r="IBB1" s="110"/>
      <c r="IBC1" s="110"/>
      <c r="IBD1" s="110"/>
      <c r="IBE1" s="110"/>
      <c r="IBF1" s="110"/>
      <c r="IBG1" s="110"/>
      <c r="IBH1" s="110"/>
      <c r="IBI1" s="110"/>
      <c r="IBJ1" s="110"/>
      <c r="IBK1" s="110"/>
      <c r="IBL1" s="110"/>
      <c r="IBM1" s="110"/>
      <c r="IBN1" s="110"/>
      <c r="IBO1" s="110"/>
      <c r="IBP1" s="110"/>
      <c r="IBQ1" s="110"/>
      <c r="IBR1" s="110"/>
      <c r="IBS1" s="110"/>
      <c r="IBT1" s="110"/>
      <c r="IBU1" s="110"/>
      <c r="IBV1" s="110"/>
      <c r="IBW1" s="110"/>
      <c r="IBX1" s="110"/>
      <c r="IBY1" s="110"/>
      <c r="IBZ1" s="110"/>
      <c r="ICA1" s="110"/>
      <c r="ICB1" s="110"/>
      <c r="ICC1" s="110"/>
      <c r="ICD1" s="110"/>
      <c r="ICE1" s="110"/>
      <c r="ICF1" s="110"/>
      <c r="ICG1" s="110"/>
      <c r="ICH1" s="110"/>
      <c r="ICI1" s="110"/>
      <c r="ICJ1" s="110"/>
      <c r="ICK1" s="110"/>
      <c r="ICL1" s="110"/>
      <c r="ICM1" s="110"/>
      <c r="ICN1" s="110"/>
      <c r="ICO1" s="110"/>
      <c r="ICP1" s="110"/>
      <c r="ICQ1" s="110"/>
      <c r="ICR1" s="110"/>
      <c r="ICS1" s="110"/>
      <c r="ICT1" s="110"/>
      <c r="ICU1" s="110"/>
      <c r="ICV1" s="110"/>
      <c r="ICW1" s="110"/>
      <c r="ICX1" s="110"/>
      <c r="ICY1" s="110"/>
      <c r="ICZ1" s="110"/>
      <c r="IDA1" s="110"/>
      <c r="IDB1" s="110"/>
      <c r="IDC1" s="110"/>
      <c r="IDD1" s="110"/>
      <c r="IDE1" s="110"/>
      <c r="IDF1" s="110"/>
      <c r="IDG1" s="110"/>
      <c r="IDH1" s="110"/>
      <c r="IDI1" s="110"/>
      <c r="IDJ1" s="110"/>
      <c r="IDK1" s="110"/>
      <c r="IDL1" s="110"/>
      <c r="IDM1" s="110"/>
      <c r="IDN1" s="110"/>
      <c r="IDO1" s="110"/>
      <c r="IDP1" s="110"/>
      <c r="IDQ1" s="110"/>
      <c r="IDR1" s="110"/>
      <c r="IDS1" s="110"/>
      <c r="IDT1" s="110"/>
      <c r="IDU1" s="110"/>
      <c r="IDV1" s="110"/>
      <c r="IDW1" s="110"/>
      <c r="IDX1" s="110"/>
      <c r="IDY1" s="110"/>
      <c r="IDZ1" s="110"/>
      <c r="IEA1" s="110"/>
      <c r="IEB1" s="110"/>
      <c r="IEC1" s="110"/>
      <c r="IED1" s="110"/>
      <c r="IEE1" s="110"/>
      <c r="IEF1" s="110"/>
      <c r="IEG1" s="110"/>
      <c r="IEH1" s="110"/>
      <c r="IEI1" s="110"/>
      <c r="IEJ1" s="110"/>
      <c r="IEK1" s="110"/>
      <c r="IEL1" s="110"/>
      <c r="IEM1" s="110"/>
      <c r="IEN1" s="110"/>
      <c r="IEO1" s="110"/>
      <c r="IEP1" s="110"/>
      <c r="IEQ1" s="110"/>
      <c r="IER1" s="110"/>
      <c r="IES1" s="110"/>
      <c r="IET1" s="110"/>
      <c r="IEU1" s="110"/>
      <c r="IEV1" s="110"/>
      <c r="IEW1" s="110"/>
      <c r="IEX1" s="110"/>
      <c r="IEY1" s="110"/>
      <c r="IEZ1" s="110"/>
      <c r="IFA1" s="110"/>
      <c r="IFB1" s="110"/>
      <c r="IFC1" s="110"/>
      <c r="IFD1" s="110"/>
      <c r="IFE1" s="110"/>
      <c r="IFF1" s="110"/>
      <c r="IFG1" s="110"/>
      <c r="IFH1" s="110"/>
      <c r="IFI1" s="110"/>
      <c r="IFJ1" s="110"/>
      <c r="IFK1" s="110"/>
      <c r="IFL1" s="110"/>
      <c r="IFM1" s="110"/>
      <c r="IFN1" s="110"/>
      <c r="IFO1" s="110"/>
      <c r="IFP1" s="110"/>
      <c r="IFQ1" s="110"/>
      <c r="IFR1" s="110"/>
      <c r="IFS1" s="110"/>
      <c r="IFT1" s="110"/>
      <c r="IFU1" s="110"/>
      <c r="IFV1" s="110"/>
      <c r="IFW1" s="110"/>
      <c r="IFX1" s="110"/>
      <c r="IFY1" s="110"/>
      <c r="IFZ1" s="110"/>
      <c r="IGA1" s="110"/>
      <c r="IGB1" s="110"/>
      <c r="IGC1" s="110"/>
      <c r="IGD1" s="110"/>
      <c r="IGE1" s="110"/>
      <c r="IGF1" s="110"/>
      <c r="IGG1" s="110"/>
      <c r="IGH1" s="110"/>
      <c r="IGI1" s="110"/>
      <c r="IGJ1" s="110"/>
      <c r="IGK1" s="110"/>
      <c r="IGL1" s="110"/>
      <c r="IGM1" s="110"/>
      <c r="IGN1" s="110"/>
      <c r="IGO1" s="110"/>
      <c r="IGP1" s="110"/>
      <c r="IGQ1" s="110"/>
      <c r="IGR1" s="110"/>
      <c r="IGS1" s="110"/>
      <c r="IGT1" s="110"/>
      <c r="IGU1" s="110"/>
      <c r="IGV1" s="110"/>
      <c r="IGW1" s="110"/>
      <c r="IGX1" s="110"/>
      <c r="IGY1" s="110"/>
      <c r="IGZ1" s="110"/>
      <c r="IHA1" s="110"/>
      <c r="IHB1" s="110"/>
      <c r="IHC1" s="110"/>
      <c r="IHD1" s="110"/>
      <c r="IHE1" s="110"/>
      <c r="IHF1" s="110"/>
      <c r="IHG1" s="110"/>
      <c r="IHH1" s="110"/>
      <c r="IHI1" s="110"/>
      <c r="IHJ1" s="110"/>
      <c r="IHK1" s="110"/>
      <c r="IHL1" s="110"/>
      <c r="IHM1" s="110"/>
      <c r="IHN1" s="110"/>
      <c r="IHO1" s="110"/>
      <c r="IHP1" s="110"/>
      <c r="IHQ1" s="110"/>
      <c r="IHR1" s="110"/>
      <c r="IHS1" s="110"/>
      <c r="IHT1" s="110"/>
      <c r="IHU1" s="110"/>
      <c r="IHV1" s="110"/>
      <c r="IHW1" s="110"/>
      <c r="IHX1" s="110"/>
      <c r="IHY1" s="110"/>
      <c r="IHZ1" s="110"/>
      <c r="IIA1" s="110"/>
      <c r="IIB1" s="110"/>
      <c r="IIC1" s="110"/>
      <c r="IID1" s="110"/>
      <c r="IIE1" s="110"/>
      <c r="IIF1" s="110"/>
      <c r="IIG1" s="110"/>
      <c r="IIH1" s="110"/>
      <c r="III1" s="110"/>
      <c r="IIJ1" s="110"/>
      <c r="IIK1" s="110"/>
      <c r="IIL1" s="110"/>
      <c r="IIM1" s="110"/>
      <c r="IIN1" s="110"/>
      <c r="IIO1" s="110"/>
      <c r="IIP1" s="110"/>
      <c r="IIQ1" s="110"/>
      <c r="IIR1" s="110"/>
      <c r="IIS1" s="110"/>
      <c r="IIT1" s="110"/>
      <c r="IIU1" s="110"/>
      <c r="IIV1" s="110"/>
      <c r="IIW1" s="110"/>
      <c r="IIX1" s="110"/>
      <c r="IIY1" s="110"/>
      <c r="IIZ1" s="110"/>
      <c r="IJA1" s="110"/>
      <c r="IJB1" s="110"/>
      <c r="IJC1" s="110"/>
      <c r="IJD1" s="110"/>
      <c r="IJE1" s="110"/>
      <c r="IJF1" s="110"/>
      <c r="IJG1" s="110"/>
      <c r="IJH1" s="110"/>
      <c r="IJI1" s="110"/>
      <c r="IJJ1" s="110"/>
      <c r="IJK1" s="110"/>
      <c r="IJL1" s="110"/>
      <c r="IJM1" s="110"/>
      <c r="IJN1" s="110"/>
      <c r="IJO1" s="110"/>
      <c r="IJP1" s="110"/>
      <c r="IJQ1" s="110"/>
      <c r="IJR1" s="110"/>
      <c r="IJS1" s="110"/>
      <c r="IJT1" s="110"/>
      <c r="IJU1" s="110"/>
      <c r="IJV1" s="110"/>
      <c r="IJW1" s="110"/>
      <c r="IJX1" s="110"/>
      <c r="IJY1" s="110"/>
      <c r="IJZ1" s="110"/>
      <c r="IKA1" s="110"/>
      <c r="IKB1" s="110"/>
      <c r="IKC1" s="110"/>
      <c r="IKD1" s="110"/>
      <c r="IKE1" s="110"/>
      <c r="IKF1" s="110"/>
      <c r="IKG1" s="110"/>
      <c r="IKH1" s="110"/>
      <c r="IKI1" s="110"/>
      <c r="IKJ1" s="110"/>
      <c r="IKK1" s="110"/>
      <c r="IKL1" s="110"/>
      <c r="IKM1" s="110"/>
      <c r="IKN1" s="110"/>
      <c r="IKO1" s="110"/>
      <c r="IKP1" s="110"/>
      <c r="IKQ1" s="110"/>
      <c r="IKR1" s="110"/>
      <c r="IKS1" s="110"/>
      <c r="IKT1" s="110"/>
      <c r="IKU1" s="110"/>
      <c r="IKV1" s="110"/>
      <c r="IKW1" s="110"/>
      <c r="IKX1" s="110"/>
      <c r="IKY1" s="110"/>
      <c r="IKZ1" s="110"/>
      <c r="ILA1" s="110"/>
      <c r="ILB1" s="110"/>
      <c r="ILC1" s="110"/>
      <c r="ILD1" s="110"/>
      <c r="ILE1" s="110"/>
      <c r="ILF1" s="110"/>
      <c r="ILG1" s="110"/>
      <c r="ILH1" s="110"/>
      <c r="ILI1" s="110"/>
      <c r="ILJ1" s="110"/>
      <c r="ILK1" s="110"/>
      <c r="ILL1" s="110"/>
      <c r="ILM1" s="110"/>
      <c r="ILN1" s="110"/>
      <c r="ILO1" s="110"/>
      <c r="ILP1" s="110"/>
      <c r="ILQ1" s="110"/>
      <c r="ILR1" s="110"/>
      <c r="ILS1" s="110"/>
      <c r="ILT1" s="110"/>
      <c r="ILU1" s="110"/>
      <c r="ILV1" s="110"/>
      <c r="ILW1" s="110"/>
      <c r="ILX1" s="110"/>
      <c r="ILY1" s="110"/>
      <c r="ILZ1" s="110"/>
      <c r="IMA1" s="110"/>
      <c r="IMB1" s="110"/>
      <c r="IMC1" s="110"/>
      <c r="IMD1" s="110"/>
      <c r="IME1" s="110"/>
      <c r="IMF1" s="110"/>
      <c r="IMG1" s="110"/>
      <c r="IMH1" s="110"/>
      <c r="IMI1" s="110"/>
      <c r="IMJ1" s="110"/>
      <c r="IMK1" s="110"/>
      <c r="IML1" s="110"/>
      <c r="IMM1" s="110"/>
      <c r="IMN1" s="110"/>
      <c r="IMO1" s="110"/>
      <c r="IMP1" s="110"/>
      <c r="IMQ1" s="110"/>
      <c r="IMR1" s="110"/>
      <c r="IMS1" s="110"/>
      <c r="IMT1" s="110"/>
      <c r="IMU1" s="110"/>
      <c r="IMV1" s="110"/>
      <c r="IMW1" s="110"/>
      <c r="IMX1" s="110"/>
      <c r="IMY1" s="110"/>
      <c r="IMZ1" s="110"/>
      <c r="INA1" s="110"/>
      <c r="INB1" s="110"/>
      <c r="INC1" s="110"/>
      <c r="IND1" s="110"/>
      <c r="INE1" s="110"/>
      <c r="INF1" s="110"/>
      <c r="ING1" s="110"/>
      <c r="INH1" s="110"/>
      <c r="INI1" s="110"/>
      <c r="INJ1" s="110"/>
      <c r="INK1" s="110"/>
      <c r="INL1" s="110"/>
      <c r="INM1" s="110"/>
      <c r="INN1" s="110"/>
      <c r="INO1" s="110"/>
      <c r="INP1" s="110"/>
      <c r="INQ1" s="110"/>
      <c r="INR1" s="110"/>
      <c r="INS1" s="110"/>
      <c r="INT1" s="110"/>
      <c r="INU1" s="110"/>
      <c r="INV1" s="110"/>
      <c r="INW1" s="110"/>
      <c r="INX1" s="110"/>
      <c r="INY1" s="110"/>
      <c r="INZ1" s="110"/>
      <c r="IOA1" s="110"/>
      <c r="IOB1" s="110"/>
      <c r="IOC1" s="110"/>
      <c r="IOD1" s="110"/>
      <c r="IOE1" s="110"/>
      <c r="IOF1" s="110"/>
      <c r="IOG1" s="110"/>
      <c r="IOH1" s="110"/>
      <c r="IOI1" s="110"/>
      <c r="IOJ1" s="110"/>
      <c r="IOK1" s="110"/>
      <c r="IOL1" s="110"/>
      <c r="IOM1" s="110"/>
      <c r="ION1" s="110"/>
      <c r="IOO1" s="110"/>
      <c r="IOP1" s="110"/>
      <c r="IOQ1" s="110"/>
      <c r="IOR1" s="110"/>
      <c r="IOS1" s="110"/>
      <c r="IOT1" s="110"/>
      <c r="IOU1" s="110"/>
      <c r="IOV1" s="110"/>
      <c r="IOW1" s="110"/>
      <c r="IOX1" s="110"/>
      <c r="IOY1" s="110"/>
      <c r="IOZ1" s="110"/>
      <c r="IPA1" s="110"/>
      <c r="IPB1" s="110"/>
      <c r="IPC1" s="110"/>
      <c r="IPD1" s="110"/>
      <c r="IPE1" s="110"/>
      <c r="IPF1" s="110"/>
      <c r="IPG1" s="110"/>
      <c r="IPH1" s="110"/>
      <c r="IPI1" s="110"/>
      <c r="IPJ1" s="110"/>
      <c r="IPK1" s="110"/>
      <c r="IPL1" s="110"/>
      <c r="IPM1" s="110"/>
      <c r="IPN1" s="110"/>
      <c r="IPO1" s="110"/>
      <c r="IPP1" s="110"/>
      <c r="IPQ1" s="110"/>
      <c r="IPR1" s="110"/>
      <c r="IPS1" s="110"/>
      <c r="IPT1" s="110"/>
      <c r="IPU1" s="110"/>
      <c r="IPV1" s="110"/>
      <c r="IPW1" s="110"/>
      <c r="IPX1" s="110"/>
      <c r="IPY1" s="110"/>
      <c r="IPZ1" s="110"/>
      <c r="IQA1" s="110"/>
      <c r="IQB1" s="110"/>
      <c r="IQC1" s="110"/>
      <c r="IQD1" s="110"/>
      <c r="IQE1" s="110"/>
      <c r="IQF1" s="110"/>
      <c r="IQG1" s="110"/>
      <c r="IQH1" s="110"/>
      <c r="IQI1" s="110"/>
      <c r="IQJ1" s="110"/>
      <c r="IQK1" s="110"/>
      <c r="IQL1" s="110"/>
      <c r="IQM1" s="110"/>
      <c r="IQN1" s="110"/>
      <c r="IQO1" s="110"/>
      <c r="IQP1" s="110"/>
      <c r="IQQ1" s="110"/>
      <c r="IQR1" s="110"/>
      <c r="IQS1" s="110"/>
      <c r="IQT1" s="110"/>
      <c r="IQU1" s="110"/>
      <c r="IQV1" s="110"/>
      <c r="IQW1" s="110"/>
      <c r="IQX1" s="110"/>
      <c r="IQY1" s="110"/>
      <c r="IQZ1" s="110"/>
      <c r="IRA1" s="110"/>
      <c r="IRB1" s="110"/>
      <c r="IRC1" s="110"/>
      <c r="IRD1" s="110"/>
      <c r="IRE1" s="110"/>
      <c r="IRF1" s="110"/>
      <c r="IRG1" s="110"/>
      <c r="IRH1" s="110"/>
      <c r="IRI1" s="110"/>
      <c r="IRJ1" s="110"/>
      <c r="IRK1" s="110"/>
      <c r="IRL1" s="110"/>
      <c r="IRM1" s="110"/>
      <c r="IRN1" s="110"/>
      <c r="IRO1" s="110"/>
      <c r="IRP1" s="110"/>
      <c r="IRQ1" s="110"/>
      <c r="IRR1" s="110"/>
      <c r="IRS1" s="110"/>
      <c r="IRT1" s="110"/>
      <c r="IRU1" s="110"/>
      <c r="IRV1" s="110"/>
      <c r="IRW1" s="110"/>
      <c r="IRX1" s="110"/>
      <c r="IRY1" s="110"/>
      <c r="IRZ1" s="110"/>
      <c r="ISA1" s="110"/>
      <c r="ISB1" s="110"/>
      <c r="ISC1" s="110"/>
      <c r="ISD1" s="110"/>
      <c r="ISE1" s="110"/>
      <c r="ISF1" s="110"/>
      <c r="ISG1" s="110"/>
      <c r="ISH1" s="110"/>
      <c r="ISI1" s="110"/>
      <c r="ISJ1" s="110"/>
      <c r="ISK1" s="110"/>
      <c r="ISL1" s="110"/>
      <c r="ISM1" s="110"/>
      <c r="ISN1" s="110"/>
      <c r="ISO1" s="110"/>
      <c r="ISP1" s="110"/>
      <c r="ISQ1" s="110"/>
      <c r="ISR1" s="110"/>
      <c r="ISS1" s="110"/>
      <c r="IST1" s="110"/>
      <c r="ISU1" s="110"/>
      <c r="ISV1" s="110"/>
      <c r="ISW1" s="110"/>
      <c r="ISX1" s="110"/>
      <c r="ISY1" s="110"/>
      <c r="ISZ1" s="110"/>
      <c r="ITA1" s="110"/>
      <c r="ITB1" s="110"/>
      <c r="ITC1" s="110"/>
      <c r="ITD1" s="110"/>
      <c r="ITE1" s="110"/>
      <c r="ITF1" s="110"/>
      <c r="ITG1" s="110"/>
      <c r="ITH1" s="110"/>
      <c r="ITI1" s="110"/>
      <c r="ITJ1" s="110"/>
      <c r="ITK1" s="110"/>
      <c r="ITL1" s="110"/>
      <c r="ITM1" s="110"/>
      <c r="ITN1" s="110"/>
      <c r="ITO1" s="110"/>
      <c r="ITP1" s="110"/>
      <c r="ITQ1" s="110"/>
      <c r="ITR1" s="110"/>
      <c r="ITS1" s="110"/>
      <c r="ITT1" s="110"/>
      <c r="ITU1" s="110"/>
      <c r="ITV1" s="110"/>
      <c r="ITW1" s="110"/>
      <c r="ITX1" s="110"/>
      <c r="ITY1" s="110"/>
      <c r="ITZ1" s="110"/>
      <c r="IUA1" s="110"/>
      <c r="IUB1" s="110"/>
      <c r="IUC1" s="110"/>
      <c r="IUD1" s="110"/>
      <c r="IUE1" s="110"/>
      <c r="IUF1" s="110"/>
      <c r="IUG1" s="110"/>
      <c r="IUH1" s="110"/>
      <c r="IUI1" s="110"/>
      <c r="IUJ1" s="110"/>
      <c r="IUK1" s="110"/>
      <c r="IUL1" s="110"/>
      <c r="IUM1" s="110"/>
      <c r="IUN1" s="110"/>
      <c r="IUO1" s="110"/>
      <c r="IUP1" s="110"/>
      <c r="IUQ1" s="110"/>
      <c r="IUR1" s="110"/>
      <c r="IUS1" s="110"/>
      <c r="IUT1" s="110"/>
      <c r="IUU1" s="110"/>
      <c r="IUV1" s="110"/>
      <c r="IUW1" s="110"/>
      <c r="IUX1" s="110"/>
      <c r="IUY1" s="110"/>
      <c r="IUZ1" s="110"/>
      <c r="IVA1" s="110"/>
      <c r="IVB1" s="110"/>
      <c r="IVC1" s="110"/>
      <c r="IVD1" s="110"/>
      <c r="IVE1" s="110"/>
      <c r="IVF1" s="110"/>
      <c r="IVG1" s="110"/>
      <c r="IVH1" s="110"/>
      <c r="IVI1" s="110"/>
      <c r="IVJ1" s="110"/>
      <c r="IVK1" s="110"/>
      <c r="IVL1" s="110"/>
      <c r="IVM1" s="110"/>
      <c r="IVN1" s="110"/>
      <c r="IVO1" s="110"/>
      <c r="IVP1" s="110"/>
      <c r="IVQ1" s="110"/>
      <c r="IVR1" s="110"/>
      <c r="IVS1" s="110"/>
      <c r="IVT1" s="110"/>
      <c r="IVU1" s="110"/>
      <c r="IVV1" s="110"/>
      <c r="IVW1" s="110"/>
      <c r="IVX1" s="110"/>
      <c r="IVY1" s="110"/>
      <c r="IVZ1" s="110"/>
      <c r="IWA1" s="110"/>
      <c r="IWB1" s="110"/>
      <c r="IWC1" s="110"/>
      <c r="IWD1" s="110"/>
      <c r="IWE1" s="110"/>
      <c r="IWF1" s="110"/>
      <c r="IWG1" s="110"/>
      <c r="IWH1" s="110"/>
      <c r="IWI1" s="110"/>
      <c r="IWJ1" s="110"/>
      <c r="IWK1" s="110"/>
      <c r="IWL1" s="110"/>
      <c r="IWM1" s="110"/>
      <c r="IWN1" s="110"/>
      <c r="IWO1" s="110"/>
      <c r="IWP1" s="110"/>
      <c r="IWQ1" s="110"/>
      <c r="IWR1" s="110"/>
      <c r="IWS1" s="110"/>
      <c r="IWT1" s="110"/>
      <c r="IWU1" s="110"/>
      <c r="IWV1" s="110"/>
      <c r="IWW1" s="110"/>
      <c r="IWX1" s="110"/>
      <c r="IWY1" s="110"/>
      <c r="IWZ1" s="110"/>
      <c r="IXA1" s="110"/>
      <c r="IXB1" s="110"/>
      <c r="IXC1" s="110"/>
      <c r="IXD1" s="110"/>
      <c r="IXE1" s="110"/>
      <c r="IXF1" s="110"/>
      <c r="IXG1" s="110"/>
      <c r="IXH1" s="110"/>
      <c r="IXI1" s="110"/>
      <c r="IXJ1" s="110"/>
      <c r="IXK1" s="110"/>
      <c r="IXL1" s="110"/>
      <c r="IXM1" s="110"/>
      <c r="IXN1" s="110"/>
      <c r="IXO1" s="110"/>
      <c r="IXP1" s="110"/>
      <c r="IXQ1" s="110"/>
      <c r="IXR1" s="110"/>
      <c r="IXS1" s="110"/>
      <c r="IXT1" s="110"/>
      <c r="IXU1" s="110"/>
      <c r="IXV1" s="110"/>
      <c r="IXW1" s="110"/>
      <c r="IXX1" s="110"/>
      <c r="IXY1" s="110"/>
      <c r="IXZ1" s="110"/>
      <c r="IYA1" s="110"/>
      <c r="IYB1" s="110"/>
      <c r="IYC1" s="110"/>
      <c r="IYD1" s="110"/>
      <c r="IYE1" s="110"/>
      <c r="IYF1" s="110"/>
      <c r="IYG1" s="110"/>
      <c r="IYH1" s="110"/>
      <c r="IYI1" s="110"/>
      <c r="IYJ1" s="110"/>
      <c r="IYK1" s="110"/>
      <c r="IYL1" s="110"/>
      <c r="IYM1" s="110"/>
      <c r="IYN1" s="110"/>
      <c r="IYO1" s="110"/>
      <c r="IYP1" s="110"/>
      <c r="IYQ1" s="110"/>
      <c r="IYR1" s="110"/>
      <c r="IYS1" s="110"/>
      <c r="IYT1" s="110"/>
      <c r="IYU1" s="110"/>
      <c r="IYV1" s="110"/>
      <c r="IYW1" s="110"/>
      <c r="IYX1" s="110"/>
      <c r="IYY1" s="110"/>
      <c r="IYZ1" s="110"/>
      <c r="IZA1" s="110"/>
      <c r="IZB1" s="110"/>
      <c r="IZC1" s="110"/>
      <c r="IZD1" s="110"/>
      <c r="IZE1" s="110"/>
      <c r="IZF1" s="110"/>
      <c r="IZG1" s="110"/>
      <c r="IZH1" s="110"/>
      <c r="IZI1" s="110"/>
      <c r="IZJ1" s="110"/>
      <c r="IZK1" s="110"/>
      <c r="IZL1" s="110"/>
      <c r="IZM1" s="110"/>
      <c r="IZN1" s="110"/>
      <c r="IZO1" s="110"/>
      <c r="IZP1" s="110"/>
      <c r="IZQ1" s="110"/>
      <c r="IZR1" s="110"/>
      <c r="IZS1" s="110"/>
      <c r="IZT1" s="110"/>
      <c r="IZU1" s="110"/>
      <c r="IZV1" s="110"/>
      <c r="IZW1" s="110"/>
      <c r="IZX1" s="110"/>
      <c r="IZY1" s="110"/>
      <c r="IZZ1" s="110"/>
      <c r="JAA1" s="110"/>
      <c r="JAB1" s="110"/>
      <c r="JAC1" s="110"/>
      <c r="JAD1" s="110"/>
      <c r="JAE1" s="110"/>
      <c r="JAF1" s="110"/>
      <c r="JAG1" s="110"/>
      <c r="JAH1" s="110"/>
      <c r="JAI1" s="110"/>
      <c r="JAJ1" s="110"/>
      <c r="JAK1" s="110"/>
      <c r="JAL1" s="110"/>
      <c r="JAM1" s="110"/>
      <c r="JAN1" s="110"/>
      <c r="JAO1" s="110"/>
      <c r="JAP1" s="110"/>
      <c r="JAQ1" s="110"/>
      <c r="JAR1" s="110"/>
      <c r="JAS1" s="110"/>
      <c r="JAT1" s="110"/>
      <c r="JAU1" s="110"/>
      <c r="JAV1" s="110"/>
      <c r="JAW1" s="110"/>
      <c r="JAX1" s="110"/>
      <c r="JAY1" s="110"/>
      <c r="JAZ1" s="110"/>
      <c r="JBA1" s="110"/>
      <c r="JBB1" s="110"/>
      <c r="JBC1" s="110"/>
      <c r="JBD1" s="110"/>
      <c r="JBE1" s="110"/>
      <c r="JBF1" s="110"/>
      <c r="JBG1" s="110"/>
      <c r="JBH1" s="110"/>
      <c r="JBI1" s="110"/>
      <c r="JBJ1" s="110"/>
      <c r="JBK1" s="110"/>
      <c r="JBL1" s="110"/>
      <c r="JBM1" s="110"/>
      <c r="JBN1" s="110"/>
      <c r="JBO1" s="110"/>
      <c r="JBP1" s="110"/>
      <c r="JBQ1" s="110"/>
      <c r="JBR1" s="110"/>
      <c r="JBS1" s="110"/>
      <c r="JBT1" s="110"/>
      <c r="JBU1" s="110"/>
      <c r="JBV1" s="110"/>
      <c r="JBW1" s="110"/>
      <c r="JBX1" s="110"/>
      <c r="JBY1" s="110"/>
      <c r="JBZ1" s="110"/>
      <c r="JCA1" s="110"/>
      <c r="JCB1" s="110"/>
      <c r="JCC1" s="110"/>
      <c r="JCD1" s="110"/>
      <c r="JCE1" s="110"/>
      <c r="JCF1" s="110"/>
      <c r="JCG1" s="110"/>
      <c r="JCH1" s="110"/>
      <c r="JCI1" s="110"/>
      <c r="JCJ1" s="110"/>
      <c r="JCK1" s="110"/>
      <c r="JCL1" s="110"/>
      <c r="JCM1" s="110"/>
      <c r="JCN1" s="110"/>
      <c r="JCO1" s="110"/>
      <c r="JCP1" s="110"/>
      <c r="JCQ1" s="110"/>
      <c r="JCR1" s="110"/>
      <c r="JCS1" s="110"/>
      <c r="JCT1" s="110"/>
      <c r="JCU1" s="110"/>
      <c r="JCV1" s="110"/>
      <c r="JCW1" s="110"/>
      <c r="JCX1" s="110"/>
      <c r="JCY1" s="110"/>
      <c r="JCZ1" s="110"/>
      <c r="JDA1" s="110"/>
      <c r="JDB1" s="110"/>
      <c r="JDC1" s="110"/>
      <c r="JDD1" s="110"/>
      <c r="JDE1" s="110"/>
      <c r="JDF1" s="110"/>
      <c r="JDG1" s="110"/>
      <c r="JDH1" s="110"/>
      <c r="JDI1" s="110"/>
      <c r="JDJ1" s="110"/>
      <c r="JDK1" s="110"/>
      <c r="JDL1" s="110"/>
      <c r="JDM1" s="110"/>
      <c r="JDN1" s="110"/>
      <c r="JDO1" s="110"/>
      <c r="JDP1" s="110"/>
      <c r="JDQ1" s="110"/>
      <c r="JDR1" s="110"/>
      <c r="JDS1" s="110"/>
      <c r="JDT1" s="110"/>
      <c r="JDU1" s="110"/>
      <c r="JDV1" s="110"/>
      <c r="JDW1" s="110"/>
      <c r="JDX1" s="110"/>
      <c r="JDY1" s="110"/>
      <c r="JDZ1" s="110"/>
      <c r="JEA1" s="110"/>
      <c r="JEB1" s="110"/>
      <c r="JEC1" s="110"/>
      <c r="JED1" s="110"/>
      <c r="JEE1" s="110"/>
      <c r="JEF1" s="110"/>
      <c r="JEG1" s="110"/>
      <c r="JEH1" s="110"/>
      <c r="JEI1" s="110"/>
      <c r="JEJ1" s="110"/>
      <c r="JEK1" s="110"/>
      <c r="JEL1" s="110"/>
      <c r="JEM1" s="110"/>
      <c r="JEN1" s="110"/>
      <c r="JEO1" s="110"/>
      <c r="JEP1" s="110"/>
      <c r="JEQ1" s="110"/>
      <c r="JER1" s="110"/>
      <c r="JES1" s="110"/>
      <c r="JET1" s="110"/>
      <c r="JEU1" s="110"/>
      <c r="JEV1" s="110"/>
      <c r="JEW1" s="110"/>
      <c r="JEX1" s="110"/>
      <c r="JEY1" s="110"/>
      <c r="JEZ1" s="110"/>
      <c r="JFA1" s="110"/>
      <c r="JFB1" s="110"/>
      <c r="JFC1" s="110"/>
      <c r="JFD1" s="110"/>
      <c r="JFE1" s="110"/>
      <c r="JFF1" s="110"/>
      <c r="JFG1" s="110"/>
      <c r="JFH1" s="110"/>
      <c r="JFI1" s="110"/>
      <c r="JFJ1" s="110"/>
      <c r="JFK1" s="110"/>
      <c r="JFL1" s="110"/>
      <c r="JFM1" s="110"/>
      <c r="JFN1" s="110"/>
      <c r="JFO1" s="110"/>
      <c r="JFP1" s="110"/>
      <c r="JFQ1" s="110"/>
      <c r="JFR1" s="110"/>
      <c r="JFS1" s="110"/>
      <c r="JFT1" s="110"/>
      <c r="JFU1" s="110"/>
      <c r="JFV1" s="110"/>
      <c r="JFW1" s="110"/>
      <c r="JFX1" s="110"/>
      <c r="JFY1" s="110"/>
      <c r="JFZ1" s="110"/>
      <c r="JGA1" s="110"/>
      <c r="JGB1" s="110"/>
      <c r="JGC1" s="110"/>
      <c r="JGD1" s="110"/>
      <c r="JGE1" s="110"/>
      <c r="JGF1" s="110"/>
      <c r="JGG1" s="110"/>
      <c r="JGH1" s="110"/>
      <c r="JGI1" s="110"/>
      <c r="JGJ1" s="110"/>
      <c r="JGK1" s="110"/>
      <c r="JGL1" s="110"/>
      <c r="JGM1" s="110"/>
      <c r="JGN1" s="110"/>
      <c r="JGO1" s="110"/>
      <c r="JGP1" s="110"/>
      <c r="JGQ1" s="110"/>
      <c r="JGR1" s="110"/>
      <c r="JGS1" s="110"/>
      <c r="JGT1" s="110"/>
      <c r="JGU1" s="110"/>
      <c r="JGV1" s="110"/>
      <c r="JGW1" s="110"/>
      <c r="JGX1" s="110"/>
      <c r="JGY1" s="110"/>
      <c r="JGZ1" s="110"/>
      <c r="JHA1" s="110"/>
      <c r="JHB1" s="110"/>
      <c r="JHC1" s="110"/>
      <c r="JHD1" s="110"/>
      <c r="JHE1" s="110"/>
      <c r="JHF1" s="110"/>
      <c r="JHG1" s="110"/>
      <c r="JHH1" s="110"/>
      <c r="JHI1" s="110"/>
      <c r="JHJ1" s="110"/>
      <c r="JHK1" s="110"/>
      <c r="JHL1" s="110"/>
      <c r="JHM1" s="110"/>
      <c r="JHN1" s="110"/>
      <c r="JHO1" s="110"/>
      <c r="JHP1" s="110"/>
      <c r="JHQ1" s="110"/>
      <c r="JHR1" s="110"/>
      <c r="JHS1" s="110"/>
      <c r="JHT1" s="110"/>
      <c r="JHU1" s="110"/>
      <c r="JHV1" s="110"/>
      <c r="JHW1" s="110"/>
      <c r="JHX1" s="110"/>
      <c r="JHY1" s="110"/>
      <c r="JHZ1" s="110"/>
      <c r="JIA1" s="110"/>
      <c r="JIB1" s="110"/>
      <c r="JIC1" s="110"/>
      <c r="JID1" s="110"/>
      <c r="JIE1" s="110"/>
      <c r="JIF1" s="110"/>
      <c r="JIG1" s="110"/>
      <c r="JIH1" s="110"/>
      <c r="JII1" s="110"/>
      <c r="JIJ1" s="110"/>
      <c r="JIK1" s="110"/>
      <c r="JIL1" s="110"/>
      <c r="JIM1" s="110"/>
      <c r="JIN1" s="110"/>
      <c r="JIO1" s="110"/>
      <c r="JIP1" s="110"/>
      <c r="JIQ1" s="110"/>
      <c r="JIR1" s="110"/>
      <c r="JIS1" s="110"/>
      <c r="JIT1" s="110"/>
      <c r="JIU1" s="110"/>
      <c r="JIV1" s="110"/>
      <c r="JIW1" s="110"/>
      <c r="JIX1" s="110"/>
      <c r="JIY1" s="110"/>
      <c r="JIZ1" s="110"/>
      <c r="JJA1" s="110"/>
      <c r="JJB1" s="110"/>
      <c r="JJC1" s="110"/>
      <c r="JJD1" s="110"/>
      <c r="JJE1" s="110"/>
      <c r="JJF1" s="110"/>
      <c r="JJG1" s="110"/>
      <c r="JJH1" s="110"/>
      <c r="JJI1" s="110"/>
      <c r="JJJ1" s="110"/>
      <c r="JJK1" s="110"/>
      <c r="JJL1" s="110"/>
      <c r="JJM1" s="110"/>
      <c r="JJN1" s="110"/>
      <c r="JJO1" s="110"/>
      <c r="JJP1" s="110"/>
      <c r="JJQ1" s="110"/>
      <c r="JJR1" s="110"/>
      <c r="JJS1" s="110"/>
      <c r="JJT1" s="110"/>
      <c r="JJU1" s="110"/>
      <c r="JJV1" s="110"/>
      <c r="JJW1" s="110"/>
      <c r="JJX1" s="110"/>
      <c r="JJY1" s="110"/>
      <c r="JJZ1" s="110"/>
      <c r="JKA1" s="110"/>
      <c r="JKB1" s="110"/>
      <c r="JKC1" s="110"/>
      <c r="JKD1" s="110"/>
      <c r="JKE1" s="110"/>
      <c r="JKF1" s="110"/>
      <c r="JKG1" s="110"/>
      <c r="JKH1" s="110"/>
      <c r="JKI1" s="110"/>
      <c r="JKJ1" s="110"/>
      <c r="JKK1" s="110"/>
      <c r="JKL1" s="110"/>
      <c r="JKM1" s="110"/>
      <c r="JKN1" s="110"/>
      <c r="JKO1" s="110"/>
      <c r="JKP1" s="110"/>
      <c r="JKQ1" s="110"/>
      <c r="JKR1" s="110"/>
      <c r="JKS1" s="110"/>
      <c r="JKT1" s="110"/>
      <c r="JKU1" s="110"/>
      <c r="JKV1" s="110"/>
      <c r="JKW1" s="110"/>
      <c r="JKX1" s="110"/>
      <c r="JKY1" s="110"/>
      <c r="JKZ1" s="110"/>
      <c r="JLA1" s="110"/>
      <c r="JLB1" s="110"/>
      <c r="JLC1" s="110"/>
      <c r="JLD1" s="110"/>
      <c r="JLE1" s="110"/>
      <c r="JLF1" s="110"/>
      <c r="JLG1" s="110"/>
      <c r="JLH1" s="110"/>
      <c r="JLI1" s="110"/>
      <c r="JLJ1" s="110"/>
      <c r="JLK1" s="110"/>
      <c r="JLL1" s="110"/>
      <c r="JLM1" s="110"/>
      <c r="JLN1" s="110"/>
      <c r="JLO1" s="110"/>
      <c r="JLP1" s="110"/>
      <c r="JLQ1" s="110"/>
      <c r="JLR1" s="110"/>
      <c r="JLS1" s="110"/>
      <c r="JLT1" s="110"/>
      <c r="JLU1" s="110"/>
      <c r="JLV1" s="110"/>
      <c r="JLW1" s="110"/>
      <c r="JLX1" s="110"/>
      <c r="JLY1" s="110"/>
      <c r="JLZ1" s="110"/>
      <c r="JMA1" s="110"/>
      <c r="JMB1" s="110"/>
      <c r="JMC1" s="110"/>
      <c r="JMD1" s="110"/>
      <c r="JME1" s="110"/>
      <c r="JMF1" s="110"/>
      <c r="JMG1" s="110"/>
      <c r="JMH1" s="110"/>
      <c r="JMI1" s="110"/>
      <c r="JMJ1" s="110"/>
      <c r="JMK1" s="110"/>
      <c r="JML1" s="110"/>
      <c r="JMM1" s="110"/>
      <c r="JMN1" s="110"/>
      <c r="JMO1" s="110"/>
      <c r="JMP1" s="110"/>
      <c r="JMQ1" s="110"/>
      <c r="JMR1" s="110"/>
      <c r="JMS1" s="110"/>
      <c r="JMT1" s="110"/>
      <c r="JMU1" s="110"/>
      <c r="JMV1" s="110"/>
      <c r="JMW1" s="110"/>
      <c r="JMX1" s="110"/>
      <c r="JMY1" s="110"/>
      <c r="JMZ1" s="110"/>
      <c r="JNA1" s="110"/>
      <c r="JNB1" s="110"/>
      <c r="JNC1" s="110"/>
      <c r="JND1" s="110"/>
      <c r="JNE1" s="110"/>
      <c r="JNF1" s="110"/>
      <c r="JNG1" s="110"/>
      <c r="JNH1" s="110"/>
      <c r="JNI1" s="110"/>
      <c r="JNJ1" s="110"/>
      <c r="JNK1" s="110"/>
      <c r="JNL1" s="110"/>
      <c r="JNM1" s="110"/>
      <c r="JNN1" s="110"/>
      <c r="JNO1" s="110"/>
      <c r="JNP1" s="110"/>
      <c r="JNQ1" s="110"/>
      <c r="JNR1" s="110"/>
      <c r="JNS1" s="110"/>
      <c r="JNT1" s="110"/>
      <c r="JNU1" s="110"/>
      <c r="JNV1" s="110"/>
      <c r="JNW1" s="110"/>
      <c r="JNX1" s="110"/>
      <c r="JNY1" s="110"/>
      <c r="JNZ1" s="110"/>
      <c r="JOA1" s="110"/>
      <c r="JOB1" s="110"/>
      <c r="JOC1" s="110"/>
      <c r="JOD1" s="110"/>
      <c r="JOE1" s="110"/>
      <c r="JOF1" s="110"/>
      <c r="JOG1" s="110"/>
      <c r="JOH1" s="110"/>
      <c r="JOI1" s="110"/>
      <c r="JOJ1" s="110"/>
      <c r="JOK1" s="110"/>
      <c r="JOL1" s="110"/>
      <c r="JOM1" s="110"/>
      <c r="JON1" s="110"/>
      <c r="JOO1" s="110"/>
      <c r="JOP1" s="110"/>
      <c r="JOQ1" s="110"/>
      <c r="JOR1" s="110"/>
      <c r="JOS1" s="110"/>
      <c r="JOT1" s="110"/>
      <c r="JOU1" s="110"/>
      <c r="JOV1" s="110"/>
      <c r="JOW1" s="110"/>
      <c r="JOX1" s="110"/>
      <c r="JOY1" s="110"/>
      <c r="JOZ1" s="110"/>
      <c r="JPA1" s="110"/>
      <c r="JPB1" s="110"/>
      <c r="JPC1" s="110"/>
      <c r="JPD1" s="110"/>
      <c r="JPE1" s="110"/>
      <c r="JPF1" s="110"/>
      <c r="JPG1" s="110"/>
      <c r="JPH1" s="110"/>
      <c r="JPI1" s="110"/>
      <c r="JPJ1" s="110"/>
      <c r="JPK1" s="110"/>
      <c r="JPL1" s="110"/>
      <c r="JPM1" s="110"/>
      <c r="JPN1" s="110"/>
      <c r="JPO1" s="110"/>
      <c r="JPP1" s="110"/>
      <c r="JPQ1" s="110"/>
      <c r="JPR1" s="110"/>
      <c r="JPS1" s="110"/>
      <c r="JPT1" s="110"/>
      <c r="JPU1" s="110"/>
      <c r="JPV1" s="110"/>
      <c r="JPW1" s="110"/>
      <c r="JPX1" s="110"/>
      <c r="JPY1" s="110"/>
      <c r="JPZ1" s="110"/>
      <c r="JQA1" s="110"/>
      <c r="JQB1" s="110"/>
      <c r="JQC1" s="110"/>
      <c r="JQD1" s="110"/>
      <c r="JQE1" s="110"/>
      <c r="JQF1" s="110"/>
      <c r="JQG1" s="110"/>
      <c r="JQH1" s="110"/>
      <c r="JQI1" s="110"/>
      <c r="JQJ1" s="110"/>
      <c r="JQK1" s="110"/>
      <c r="JQL1" s="110"/>
      <c r="JQM1" s="110"/>
      <c r="JQN1" s="110"/>
      <c r="JQO1" s="110"/>
      <c r="JQP1" s="110"/>
      <c r="JQQ1" s="110"/>
      <c r="JQR1" s="110"/>
      <c r="JQS1" s="110"/>
      <c r="JQT1" s="110"/>
      <c r="JQU1" s="110"/>
      <c r="JQV1" s="110"/>
      <c r="JQW1" s="110"/>
      <c r="JQX1" s="110"/>
      <c r="JQY1" s="110"/>
      <c r="JQZ1" s="110"/>
      <c r="JRA1" s="110"/>
      <c r="JRB1" s="110"/>
      <c r="JRC1" s="110"/>
      <c r="JRD1" s="110"/>
      <c r="JRE1" s="110"/>
      <c r="JRF1" s="110"/>
      <c r="JRG1" s="110"/>
      <c r="JRH1" s="110"/>
      <c r="JRI1" s="110"/>
      <c r="JRJ1" s="110"/>
      <c r="JRK1" s="110"/>
      <c r="JRL1" s="110"/>
      <c r="JRM1" s="110"/>
      <c r="JRN1" s="110"/>
      <c r="JRO1" s="110"/>
      <c r="JRP1" s="110"/>
      <c r="JRQ1" s="110"/>
      <c r="JRR1" s="110"/>
      <c r="JRS1" s="110"/>
      <c r="JRT1" s="110"/>
      <c r="JRU1" s="110"/>
      <c r="JRV1" s="110"/>
      <c r="JRW1" s="110"/>
      <c r="JRX1" s="110"/>
      <c r="JRY1" s="110"/>
      <c r="JRZ1" s="110"/>
      <c r="JSA1" s="110"/>
      <c r="JSB1" s="110"/>
      <c r="JSC1" s="110"/>
      <c r="JSD1" s="110"/>
      <c r="JSE1" s="110"/>
      <c r="JSF1" s="110"/>
      <c r="JSG1" s="110"/>
      <c r="JSH1" s="110"/>
      <c r="JSI1" s="110"/>
      <c r="JSJ1" s="110"/>
      <c r="JSK1" s="110"/>
      <c r="JSL1" s="110"/>
      <c r="JSM1" s="110"/>
      <c r="JSN1" s="110"/>
      <c r="JSO1" s="110"/>
      <c r="JSP1" s="110"/>
      <c r="JSQ1" s="110"/>
      <c r="JSR1" s="110"/>
      <c r="JSS1" s="110"/>
      <c r="JST1" s="110"/>
      <c r="JSU1" s="110"/>
      <c r="JSV1" s="110"/>
      <c r="JSW1" s="110"/>
      <c r="JSX1" s="110"/>
      <c r="JSY1" s="110"/>
      <c r="JSZ1" s="110"/>
      <c r="JTA1" s="110"/>
      <c r="JTB1" s="110"/>
      <c r="JTC1" s="110"/>
      <c r="JTD1" s="110"/>
      <c r="JTE1" s="110"/>
      <c r="JTF1" s="110"/>
      <c r="JTG1" s="110"/>
      <c r="JTH1" s="110"/>
      <c r="JTI1" s="110"/>
      <c r="JTJ1" s="110"/>
      <c r="JTK1" s="110"/>
      <c r="JTL1" s="110"/>
      <c r="JTM1" s="110"/>
      <c r="JTN1" s="110"/>
      <c r="JTO1" s="110"/>
      <c r="JTP1" s="110"/>
      <c r="JTQ1" s="110"/>
      <c r="JTR1" s="110"/>
      <c r="JTS1" s="110"/>
      <c r="JTT1" s="110"/>
      <c r="JTU1" s="110"/>
      <c r="JTV1" s="110"/>
      <c r="JTW1" s="110"/>
      <c r="JTX1" s="110"/>
      <c r="JTY1" s="110"/>
      <c r="JTZ1" s="110"/>
      <c r="JUA1" s="110"/>
      <c r="JUB1" s="110"/>
      <c r="JUC1" s="110"/>
      <c r="JUD1" s="110"/>
      <c r="JUE1" s="110"/>
      <c r="JUF1" s="110"/>
      <c r="JUG1" s="110"/>
      <c r="JUH1" s="110"/>
      <c r="JUI1" s="110"/>
      <c r="JUJ1" s="110"/>
      <c r="JUK1" s="110"/>
      <c r="JUL1" s="110"/>
      <c r="JUM1" s="110"/>
      <c r="JUN1" s="110"/>
      <c r="JUO1" s="110"/>
      <c r="JUP1" s="110"/>
      <c r="JUQ1" s="110"/>
      <c r="JUR1" s="110"/>
      <c r="JUS1" s="110"/>
      <c r="JUT1" s="110"/>
      <c r="JUU1" s="110"/>
      <c r="JUV1" s="110"/>
      <c r="JUW1" s="110"/>
      <c r="JUX1" s="110"/>
      <c r="JUY1" s="110"/>
      <c r="JUZ1" s="110"/>
      <c r="JVA1" s="110"/>
      <c r="JVB1" s="110"/>
      <c r="JVC1" s="110"/>
      <c r="JVD1" s="110"/>
      <c r="JVE1" s="110"/>
      <c r="JVF1" s="110"/>
      <c r="JVG1" s="110"/>
      <c r="JVH1" s="110"/>
      <c r="JVI1" s="110"/>
      <c r="JVJ1" s="110"/>
      <c r="JVK1" s="110"/>
      <c r="JVL1" s="110"/>
      <c r="JVM1" s="110"/>
      <c r="JVN1" s="110"/>
      <c r="JVO1" s="110"/>
      <c r="JVP1" s="110"/>
      <c r="JVQ1" s="110"/>
      <c r="JVR1" s="110"/>
      <c r="JVS1" s="110"/>
      <c r="JVT1" s="110"/>
      <c r="JVU1" s="110"/>
      <c r="JVV1" s="110"/>
      <c r="JVW1" s="110"/>
      <c r="JVX1" s="110"/>
      <c r="JVY1" s="110"/>
      <c r="JVZ1" s="110"/>
      <c r="JWA1" s="110"/>
      <c r="JWB1" s="110"/>
      <c r="JWC1" s="110"/>
      <c r="JWD1" s="110"/>
      <c r="JWE1" s="110"/>
      <c r="JWF1" s="110"/>
      <c r="JWG1" s="110"/>
      <c r="JWH1" s="110"/>
      <c r="JWI1" s="110"/>
      <c r="JWJ1" s="110"/>
      <c r="JWK1" s="110"/>
      <c r="JWL1" s="110"/>
      <c r="JWM1" s="110"/>
      <c r="JWN1" s="110"/>
      <c r="JWO1" s="110"/>
      <c r="JWP1" s="110"/>
      <c r="JWQ1" s="110"/>
      <c r="JWR1" s="110"/>
      <c r="JWS1" s="110"/>
      <c r="JWT1" s="110"/>
      <c r="JWU1" s="110"/>
      <c r="JWV1" s="110"/>
      <c r="JWW1" s="110"/>
      <c r="JWX1" s="110"/>
      <c r="JWY1" s="110"/>
      <c r="JWZ1" s="110"/>
      <c r="JXA1" s="110"/>
      <c r="JXB1" s="110"/>
      <c r="JXC1" s="110"/>
      <c r="JXD1" s="110"/>
      <c r="JXE1" s="110"/>
      <c r="JXF1" s="110"/>
      <c r="JXG1" s="110"/>
      <c r="JXH1" s="110"/>
      <c r="JXI1" s="110"/>
      <c r="JXJ1" s="110"/>
      <c r="JXK1" s="110"/>
      <c r="JXL1" s="110"/>
      <c r="JXM1" s="110"/>
      <c r="JXN1" s="110"/>
      <c r="JXO1" s="110"/>
      <c r="JXP1" s="110"/>
      <c r="JXQ1" s="110"/>
      <c r="JXR1" s="110"/>
      <c r="JXS1" s="110"/>
      <c r="JXT1" s="110"/>
      <c r="JXU1" s="110"/>
      <c r="JXV1" s="110"/>
      <c r="JXW1" s="110"/>
      <c r="JXX1" s="110"/>
      <c r="JXY1" s="110"/>
      <c r="JXZ1" s="110"/>
      <c r="JYA1" s="110"/>
      <c r="JYB1" s="110"/>
      <c r="JYC1" s="110"/>
      <c r="JYD1" s="110"/>
      <c r="JYE1" s="110"/>
      <c r="JYF1" s="110"/>
      <c r="JYG1" s="110"/>
      <c r="JYH1" s="110"/>
      <c r="JYI1" s="110"/>
      <c r="JYJ1" s="110"/>
      <c r="JYK1" s="110"/>
      <c r="JYL1" s="110"/>
      <c r="JYM1" s="110"/>
      <c r="JYN1" s="110"/>
      <c r="JYO1" s="110"/>
      <c r="JYP1" s="110"/>
      <c r="JYQ1" s="110"/>
      <c r="JYR1" s="110"/>
      <c r="JYS1" s="110"/>
      <c r="JYT1" s="110"/>
      <c r="JYU1" s="110"/>
      <c r="JYV1" s="110"/>
      <c r="JYW1" s="110"/>
      <c r="JYX1" s="110"/>
      <c r="JYY1" s="110"/>
      <c r="JYZ1" s="110"/>
      <c r="JZA1" s="110"/>
      <c r="JZB1" s="110"/>
      <c r="JZC1" s="110"/>
      <c r="JZD1" s="110"/>
      <c r="JZE1" s="110"/>
      <c r="JZF1" s="110"/>
      <c r="JZG1" s="110"/>
      <c r="JZH1" s="110"/>
      <c r="JZI1" s="110"/>
      <c r="JZJ1" s="110"/>
      <c r="JZK1" s="110"/>
      <c r="JZL1" s="110"/>
      <c r="JZM1" s="110"/>
      <c r="JZN1" s="110"/>
      <c r="JZO1" s="110"/>
      <c r="JZP1" s="110"/>
      <c r="JZQ1" s="110"/>
      <c r="JZR1" s="110"/>
      <c r="JZS1" s="110"/>
      <c r="JZT1" s="110"/>
      <c r="JZU1" s="110"/>
      <c r="JZV1" s="110"/>
      <c r="JZW1" s="110"/>
      <c r="JZX1" s="110"/>
      <c r="JZY1" s="110"/>
      <c r="JZZ1" s="110"/>
      <c r="KAA1" s="110"/>
      <c r="KAB1" s="110"/>
      <c r="KAC1" s="110"/>
      <c r="KAD1" s="110"/>
      <c r="KAE1" s="110"/>
      <c r="KAF1" s="110"/>
      <c r="KAG1" s="110"/>
      <c r="KAH1" s="110"/>
      <c r="KAI1" s="110"/>
      <c r="KAJ1" s="110"/>
      <c r="KAK1" s="110"/>
      <c r="KAL1" s="110"/>
      <c r="KAM1" s="110"/>
      <c r="KAN1" s="110"/>
      <c r="KAO1" s="110"/>
      <c r="KAP1" s="110"/>
      <c r="KAQ1" s="110"/>
      <c r="KAR1" s="110"/>
      <c r="KAS1" s="110"/>
      <c r="KAT1" s="110"/>
      <c r="KAU1" s="110"/>
      <c r="KAV1" s="110"/>
      <c r="KAW1" s="110"/>
      <c r="KAX1" s="110"/>
      <c r="KAY1" s="110"/>
      <c r="KAZ1" s="110"/>
      <c r="KBA1" s="110"/>
      <c r="KBB1" s="110"/>
      <c r="KBC1" s="110"/>
      <c r="KBD1" s="110"/>
      <c r="KBE1" s="110"/>
      <c r="KBF1" s="110"/>
      <c r="KBG1" s="110"/>
      <c r="KBH1" s="110"/>
      <c r="KBI1" s="110"/>
      <c r="KBJ1" s="110"/>
      <c r="KBK1" s="110"/>
      <c r="KBL1" s="110"/>
      <c r="KBM1" s="110"/>
      <c r="KBN1" s="110"/>
      <c r="KBO1" s="110"/>
      <c r="KBP1" s="110"/>
      <c r="KBQ1" s="110"/>
      <c r="KBR1" s="110"/>
      <c r="KBS1" s="110"/>
      <c r="KBT1" s="110"/>
      <c r="KBU1" s="110"/>
      <c r="KBV1" s="110"/>
      <c r="KBW1" s="110"/>
      <c r="KBX1" s="110"/>
      <c r="KBY1" s="110"/>
      <c r="KBZ1" s="110"/>
      <c r="KCA1" s="110"/>
      <c r="KCB1" s="110"/>
      <c r="KCC1" s="110"/>
      <c r="KCD1" s="110"/>
      <c r="KCE1" s="110"/>
      <c r="KCF1" s="110"/>
      <c r="KCG1" s="110"/>
      <c r="KCH1" s="110"/>
      <c r="KCI1" s="110"/>
      <c r="KCJ1" s="110"/>
      <c r="KCK1" s="110"/>
      <c r="KCL1" s="110"/>
      <c r="KCM1" s="110"/>
      <c r="KCN1" s="110"/>
      <c r="KCO1" s="110"/>
      <c r="KCP1" s="110"/>
      <c r="KCQ1" s="110"/>
      <c r="KCR1" s="110"/>
      <c r="KCS1" s="110"/>
      <c r="KCT1" s="110"/>
      <c r="KCU1" s="110"/>
      <c r="KCV1" s="110"/>
      <c r="KCW1" s="110"/>
      <c r="KCX1" s="110"/>
      <c r="KCY1" s="110"/>
      <c r="KCZ1" s="110"/>
      <c r="KDA1" s="110"/>
      <c r="KDB1" s="110"/>
      <c r="KDC1" s="110"/>
      <c r="KDD1" s="110"/>
      <c r="KDE1" s="110"/>
      <c r="KDF1" s="110"/>
      <c r="KDG1" s="110"/>
      <c r="KDH1" s="110"/>
      <c r="KDI1" s="110"/>
      <c r="KDJ1" s="110"/>
      <c r="KDK1" s="110"/>
      <c r="KDL1" s="110"/>
      <c r="KDM1" s="110"/>
      <c r="KDN1" s="110"/>
      <c r="KDO1" s="110"/>
      <c r="KDP1" s="110"/>
      <c r="KDQ1" s="110"/>
      <c r="KDR1" s="110"/>
      <c r="KDS1" s="110"/>
      <c r="KDT1" s="110"/>
      <c r="KDU1" s="110"/>
      <c r="KDV1" s="110"/>
      <c r="KDW1" s="110"/>
      <c r="KDX1" s="110"/>
      <c r="KDY1" s="110"/>
      <c r="KDZ1" s="110"/>
      <c r="KEA1" s="110"/>
      <c r="KEB1" s="110"/>
      <c r="KEC1" s="110"/>
      <c r="KED1" s="110"/>
      <c r="KEE1" s="110"/>
      <c r="KEF1" s="110"/>
      <c r="KEG1" s="110"/>
      <c r="KEH1" s="110"/>
      <c r="KEI1" s="110"/>
      <c r="KEJ1" s="110"/>
      <c r="KEK1" s="110"/>
      <c r="KEL1" s="110"/>
      <c r="KEM1" s="110"/>
      <c r="KEN1" s="110"/>
      <c r="KEO1" s="110"/>
      <c r="KEP1" s="110"/>
      <c r="KEQ1" s="110"/>
      <c r="KER1" s="110"/>
      <c r="KES1" s="110"/>
      <c r="KET1" s="110"/>
      <c r="KEU1" s="110"/>
      <c r="KEV1" s="110"/>
      <c r="KEW1" s="110"/>
      <c r="KEX1" s="110"/>
      <c r="KEY1" s="110"/>
      <c r="KEZ1" s="110"/>
      <c r="KFA1" s="110"/>
      <c r="KFB1" s="110"/>
      <c r="KFC1" s="110"/>
      <c r="KFD1" s="110"/>
      <c r="KFE1" s="110"/>
      <c r="KFF1" s="110"/>
      <c r="KFG1" s="110"/>
      <c r="KFH1" s="110"/>
      <c r="KFI1" s="110"/>
      <c r="KFJ1" s="110"/>
      <c r="KFK1" s="110"/>
      <c r="KFL1" s="110"/>
      <c r="KFM1" s="110"/>
      <c r="KFN1" s="110"/>
      <c r="KFO1" s="110"/>
      <c r="KFP1" s="110"/>
      <c r="KFQ1" s="110"/>
      <c r="KFR1" s="110"/>
      <c r="KFS1" s="110"/>
      <c r="KFT1" s="110"/>
      <c r="KFU1" s="110"/>
      <c r="KFV1" s="110"/>
      <c r="KFW1" s="110"/>
      <c r="KFX1" s="110"/>
      <c r="KFY1" s="110"/>
      <c r="KFZ1" s="110"/>
      <c r="KGA1" s="110"/>
      <c r="KGB1" s="110"/>
      <c r="KGC1" s="110"/>
      <c r="KGD1" s="110"/>
      <c r="KGE1" s="110"/>
      <c r="KGF1" s="110"/>
      <c r="KGG1" s="110"/>
      <c r="KGH1" s="110"/>
      <c r="KGI1" s="110"/>
      <c r="KGJ1" s="110"/>
      <c r="KGK1" s="110"/>
      <c r="KGL1" s="110"/>
      <c r="KGM1" s="110"/>
      <c r="KGN1" s="110"/>
      <c r="KGO1" s="110"/>
      <c r="KGP1" s="110"/>
      <c r="KGQ1" s="110"/>
      <c r="KGR1" s="110"/>
      <c r="KGS1" s="110"/>
      <c r="KGT1" s="110"/>
      <c r="KGU1" s="110"/>
      <c r="KGV1" s="110"/>
      <c r="KGW1" s="110"/>
      <c r="KGX1" s="110"/>
      <c r="KGY1" s="110"/>
      <c r="KGZ1" s="110"/>
      <c r="KHA1" s="110"/>
      <c r="KHB1" s="110"/>
      <c r="KHC1" s="110"/>
      <c r="KHD1" s="110"/>
      <c r="KHE1" s="110"/>
      <c r="KHF1" s="110"/>
      <c r="KHG1" s="110"/>
      <c r="KHH1" s="110"/>
      <c r="KHI1" s="110"/>
      <c r="KHJ1" s="110"/>
      <c r="KHK1" s="110"/>
      <c r="KHL1" s="110"/>
      <c r="KHM1" s="110"/>
      <c r="KHN1" s="110"/>
      <c r="KHO1" s="110"/>
      <c r="KHP1" s="110"/>
      <c r="KHQ1" s="110"/>
      <c r="KHR1" s="110"/>
      <c r="KHS1" s="110"/>
      <c r="KHT1" s="110"/>
      <c r="KHU1" s="110"/>
      <c r="KHV1" s="110"/>
      <c r="KHW1" s="110"/>
      <c r="KHX1" s="110"/>
      <c r="KHY1" s="110"/>
      <c r="KHZ1" s="110"/>
      <c r="KIA1" s="110"/>
      <c r="KIB1" s="110"/>
      <c r="KIC1" s="110"/>
      <c r="KID1" s="110"/>
      <c r="KIE1" s="110"/>
      <c r="KIF1" s="110"/>
      <c r="KIG1" s="110"/>
      <c r="KIH1" s="110"/>
      <c r="KII1" s="110"/>
      <c r="KIJ1" s="110"/>
      <c r="KIK1" s="110"/>
      <c r="KIL1" s="110"/>
      <c r="KIM1" s="110"/>
      <c r="KIN1" s="110"/>
      <c r="KIO1" s="110"/>
      <c r="KIP1" s="110"/>
      <c r="KIQ1" s="110"/>
      <c r="KIR1" s="110"/>
      <c r="KIS1" s="110"/>
      <c r="KIT1" s="110"/>
      <c r="KIU1" s="110"/>
      <c r="KIV1" s="110"/>
      <c r="KIW1" s="110"/>
      <c r="KIX1" s="110"/>
      <c r="KIY1" s="110"/>
      <c r="KIZ1" s="110"/>
      <c r="KJA1" s="110"/>
      <c r="KJB1" s="110"/>
      <c r="KJC1" s="110"/>
      <c r="KJD1" s="110"/>
      <c r="KJE1" s="110"/>
      <c r="KJF1" s="110"/>
      <c r="KJG1" s="110"/>
      <c r="KJH1" s="110"/>
      <c r="KJI1" s="110"/>
      <c r="KJJ1" s="110"/>
      <c r="KJK1" s="110"/>
      <c r="KJL1" s="110"/>
      <c r="KJM1" s="110"/>
      <c r="KJN1" s="110"/>
      <c r="KJO1" s="110"/>
      <c r="KJP1" s="110"/>
      <c r="KJQ1" s="110"/>
      <c r="KJR1" s="110"/>
      <c r="KJS1" s="110"/>
      <c r="KJT1" s="110"/>
      <c r="KJU1" s="110"/>
      <c r="KJV1" s="110"/>
      <c r="KJW1" s="110"/>
      <c r="KJX1" s="110"/>
      <c r="KJY1" s="110"/>
      <c r="KJZ1" s="110"/>
      <c r="KKA1" s="110"/>
      <c r="KKB1" s="110"/>
      <c r="KKC1" s="110"/>
      <c r="KKD1" s="110"/>
      <c r="KKE1" s="110"/>
      <c r="KKF1" s="110"/>
      <c r="KKG1" s="110"/>
      <c r="KKH1" s="110"/>
      <c r="KKI1" s="110"/>
      <c r="KKJ1" s="110"/>
      <c r="KKK1" s="110"/>
      <c r="KKL1" s="110"/>
      <c r="KKM1" s="110"/>
      <c r="KKN1" s="110"/>
      <c r="KKO1" s="110"/>
      <c r="KKP1" s="110"/>
      <c r="KKQ1" s="110"/>
      <c r="KKR1" s="110"/>
      <c r="KKS1" s="110"/>
      <c r="KKT1" s="110"/>
      <c r="KKU1" s="110"/>
      <c r="KKV1" s="110"/>
      <c r="KKW1" s="110"/>
      <c r="KKX1" s="110"/>
      <c r="KKY1" s="110"/>
      <c r="KKZ1" s="110"/>
      <c r="KLA1" s="110"/>
      <c r="KLB1" s="110"/>
      <c r="KLC1" s="110"/>
      <c r="KLD1" s="110"/>
      <c r="KLE1" s="110"/>
      <c r="KLF1" s="110"/>
      <c r="KLG1" s="110"/>
      <c r="KLH1" s="110"/>
      <c r="KLI1" s="110"/>
      <c r="KLJ1" s="110"/>
      <c r="KLK1" s="110"/>
      <c r="KLL1" s="110"/>
      <c r="KLM1" s="110"/>
      <c r="KLN1" s="110"/>
      <c r="KLO1" s="110"/>
      <c r="KLP1" s="110"/>
      <c r="KLQ1" s="110"/>
      <c r="KLR1" s="110"/>
      <c r="KLS1" s="110"/>
      <c r="KLT1" s="110"/>
      <c r="KLU1" s="110"/>
      <c r="KLV1" s="110"/>
      <c r="KLW1" s="110"/>
      <c r="KLX1" s="110"/>
      <c r="KLY1" s="110"/>
      <c r="KLZ1" s="110"/>
      <c r="KMA1" s="110"/>
      <c r="KMB1" s="110"/>
      <c r="KMC1" s="110"/>
      <c r="KMD1" s="110"/>
      <c r="KME1" s="110"/>
      <c r="KMF1" s="110"/>
      <c r="KMG1" s="110"/>
      <c r="KMH1" s="110"/>
      <c r="KMI1" s="110"/>
      <c r="KMJ1" s="110"/>
      <c r="KMK1" s="110"/>
      <c r="KML1" s="110"/>
      <c r="KMM1" s="110"/>
      <c r="KMN1" s="110"/>
      <c r="KMO1" s="110"/>
      <c r="KMP1" s="110"/>
      <c r="KMQ1" s="110"/>
      <c r="KMR1" s="110"/>
      <c r="KMS1" s="110"/>
      <c r="KMT1" s="110"/>
      <c r="KMU1" s="110"/>
      <c r="KMV1" s="110"/>
      <c r="KMW1" s="110"/>
      <c r="KMX1" s="110"/>
      <c r="KMY1" s="110"/>
      <c r="KMZ1" s="110"/>
      <c r="KNA1" s="110"/>
      <c r="KNB1" s="110"/>
      <c r="KNC1" s="110"/>
      <c r="KND1" s="110"/>
      <c r="KNE1" s="110"/>
      <c r="KNF1" s="110"/>
      <c r="KNG1" s="110"/>
      <c r="KNH1" s="110"/>
      <c r="KNI1" s="110"/>
      <c r="KNJ1" s="110"/>
      <c r="KNK1" s="110"/>
      <c r="KNL1" s="110"/>
      <c r="KNM1" s="110"/>
      <c r="KNN1" s="110"/>
      <c r="KNO1" s="110"/>
      <c r="KNP1" s="110"/>
      <c r="KNQ1" s="110"/>
      <c r="KNR1" s="110"/>
      <c r="KNS1" s="110"/>
      <c r="KNT1" s="110"/>
      <c r="KNU1" s="110"/>
      <c r="KNV1" s="110"/>
      <c r="KNW1" s="110"/>
      <c r="KNX1" s="110"/>
      <c r="KNY1" s="110"/>
      <c r="KNZ1" s="110"/>
      <c r="KOA1" s="110"/>
      <c r="KOB1" s="110"/>
      <c r="KOC1" s="110"/>
      <c r="KOD1" s="110"/>
      <c r="KOE1" s="110"/>
      <c r="KOF1" s="110"/>
      <c r="KOG1" s="110"/>
      <c r="KOH1" s="110"/>
      <c r="KOI1" s="110"/>
      <c r="KOJ1" s="110"/>
      <c r="KOK1" s="110"/>
      <c r="KOL1" s="110"/>
      <c r="KOM1" s="110"/>
      <c r="KON1" s="110"/>
      <c r="KOO1" s="110"/>
      <c r="KOP1" s="110"/>
      <c r="KOQ1" s="110"/>
      <c r="KOR1" s="110"/>
      <c r="KOS1" s="110"/>
      <c r="KOT1" s="110"/>
      <c r="KOU1" s="110"/>
      <c r="KOV1" s="110"/>
      <c r="KOW1" s="110"/>
      <c r="KOX1" s="110"/>
      <c r="KOY1" s="110"/>
      <c r="KOZ1" s="110"/>
      <c r="KPA1" s="110"/>
      <c r="KPB1" s="110"/>
      <c r="KPC1" s="110"/>
      <c r="KPD1" s="110"/>
      <c r="KPE1" s="110"/>
      <c r="KPF1" s="110"/>
      <c r="KPG1" s="110"/>
      <c r="KPH1" s="110"/>
      <c r="KPI1" s="110"/>
      <c r="KPJ1" s="110"/>
      <c r="KPK1" s="110"/>
      <c r="KPL1" s="110"/>
      <c r="KPM1" s="110"/>
      <c r="KPN1" s="110"/>
      <c r="KPO1" s="110"/>
      <c r="KPP1" s="110"/>
      <c r="KPQ1" s="110"/>
      <c r="KPR1" s="110"/>
      <c r="KPS1" s="110"/>
      <c r="KPT1" s="110"/>
      <c r="KPU1" s="110"/>
      <c r="KPV1" s="110"/>
      <c r="KPW1" s="110"/>
      <c r="KPX1" s="110"/>
      <c r="KPY1" s="110"/>
      <c r="KPZ1" s="110"/>
      <c r="KQA1" s="110"/>
      <c r="KQB1" s="110"/>
      <c r="KQC1" s="110"/>
      <c r="KQD1" s="110"/>
      <c r="KQE1" s="110"/>
      <c r="KQF1" s="110"/>
      <c r="KQG1" s="110"/>
      <c r="KQH1" s="110"/>
      <c r="KQI1" s="110"/>
      <c r="KQJ1" s="110"/>
      <c r="KQK1" s="110"/>
      <c r="KQL1" s="110"/>
      <c r="KQM1" s="110"/>
      <c r="KQN1" s="110"/>
      <c r="KQO1" s="110"/>
      <c r="KQP1" s="110"/>
      <c r="KQQ1" s="110"/>
      <c r="KQR1" s="110"/>
      <c r="KQS1" s="110"/>
      <c r="KQT1" s="110"/>
      <c r="KQU1" s="110"/>
      <c r="KQV1" s="110"/>
      <c r="KQW1" s="110"/>
      <c r="KQX1" s="110"/>
      <c r="KQY1" s="110"/>
      <c r="KQZ1" s="110"/>
      <c r="KRA1" s="110"/>
      <c r="KRB1" s="110"/>
      <c r="KRC1" s="110"/>
      <c r="KRD1" s="110"/>
      <c r="KRE1" s="110"/>
      <c r="KRF1" s="110"/>
      <c r="KRG1" s="110"/>
      <c r="KRH1" s="110"/>
      <c r="KRI1" s="110"/>
      <c r="KRJ1" s="110"/>
      <c r="KRK1" s="110"/>
      <c r="KRL1" s="110"/>
      <c r="KRM1" s="110"/>
      <c r="KRN1" s="110"/>
      <c r="KRO1" s="110"/>
      <c r="KRP1" s="110"/>
      <c r="KRQ1" s="110"/>
      <c r="KRR1" s="110"/>
      <c r="KRS1" s="110"/>
      <c r="KRT1" s="110"/>
      <c r="KRU1" s="110"/>
      <c r="KRV1" s="110"/>
      <c r="KRW1" s="110"/>
      <c r="KRX1" s="110"/>
      <c r="KRY1" s="110"/>
      <c r="KRZ1" s="110"/>
      <c r="KSA1" s="110"/>
      <c r="KSB1" s="110"/>
      <c r="KSC1" s="110"/>
      <c r="KSD1" s="110"/>
      <c r="KSE1" s="110"/>
      <c r="KSF1" s="110"/>
      <c r="KSG1" s="110"/>
      <c r="KSH1" s="110"/>
      <c r="KSI1" s="110"/>
      <c r="KSJ1" s="110"/>
      <c r="KSK1" s="110"/>
      <c r="KSL1" s="110"/>
      <c r="KSM1" s="110"/>
      <c r="KSN1" s="110"/>
      <c r="KSO1" s="110"/>
      <c r="KSP1" s="110"/>
      <c r="KSQ1" s="110"/>
      <c r="KSR1" s="110"/>
      <c r="KSS1" s="110"/>
      <c r="KST1" s="110"/>
      <c r="KSU1" s="110"/>
      <c r="KSV1" s="110"/>
      <c r="KSW1" s="110"/>
      <c r="KSX1" s="110"/>
      <c r="KSY1" s="110"/>
      <c r="KSZ1" s="110"/>
      <c r="KTA1" s="110"/>
      <c r="KTB1" s="110"/>
      <c r="KTC1" s="110"/>
      <c r="KTD1" s="110"/>
      <c r="KTE1" s="110"/>
      <c r="KTF1" s="110"/>
      <c r="KTG1" s="110"/>
      <c r="KTH1" s="110"/>
      <c r="KTI1" s="110"/>
      <c r="KTJ1" s="110"/>
      <c r="KTK1" s="110"/>
      <c r="KTL1" s="110"/>
      <c r="KTM1" s="110"/>
      <c r="KTN1" s="110"/>
      <c r="KTO1" s="110"/>
      <c r="KTP1" s="110"/>
      <c r="KTQ1" s="110"/>
      <c r="KTR1" s="110"/>
      <c r="KTS1" s="110"/>
      <c r="KTT1" s="110"/>
      <c r="KTU1" s="110"/>
      <c r="KTV1" s="110"/>
      <c r="KTW1" s="110"/>
      <c r="KTX1" s="110"/>
      <c r="KTY1" s="110"/>
      <c r="KTZ1" s="110"/>
      <c r="KUA1" s="110"/>
      <c r="KUB1" s="110"/>
      <c r="KUC1" s="110"/>
      <c r="KUD1" s="110"/>
      <c r="KUE1" s="110"/>
      <c r="KUF1" s="110"/>
      <c r="KUG1" s="110"/>
      <c r="KUH1" s="110"/>
      <c r="KUI1" s="110"/>
      <c r="KUJ1" s="110"/>
      <c r="KUK1" s="110"/>
      <c r="KUL1" s="110"/>
      <c r="KUM1" s="110"/>
      <c r="KUN1" s="110"/>
      <c r="KUO1" s="110"/>
      <c r="KUP1" s="110"/>
      <c r="KUQ1" s="110"/>
      <c r="KUR1" s="110"/>
      <c r="KUS1" s="110"/>
      <c r="KUT1" s="110"/>
      <c r="KUU1" s="110"/>
      <c r="KUV1" s="110"/>
      <c r="KUW1" s="110"/>
      <c r="KUX1" s="110"/>
      <c r="KUY1" s="110"/>
      <c r="KUZ1" s="110"/>
      <c r="KVA1" s="110"/>
      <c r="KVB1" s="110"/>
      <c r="KVC1" s="110"/>
      <c r="KVD1" s="110"/>
      <c r="KVE1" s="110"/>
      <c r="KVF1" s="110"/>
      <c r="KVG1" s="110"/>
      <c r="KVH1" s="110"/>
      <c r="KVI1" s="110"/>
      <c r="KVJ1" s="110"/>
      <c r="KVK1" s="110"/>
      <c r="KVL1" s="110"/>
      <c r="KVM1" s="110"/>
      <c r="KVN1" s="110"/>
      <c r="KVO1" s="110"/>
      <c r="KVP1" s="110"/>
      <c r="KVQ1" s="110"/>
      <c r="KVR1" s="110"/>
      <c r="KVS1" s="110"/>
      <c r="KVT1" s="110"/>
      <c r="KVU1" s="110"/>
      <c r="KVV1" s="110"/>
      <c r="KVW1" s="110"/>
      <c r="KVX1" s="110"/>
      <c r="KVY1" s="110"/>
      <c r="KVZ1" s="110"/>
      <c r="KWA1" s="110"/>
      <c r="KWB1" s="110"/>
      <c r="KWC1" s="110"/>
      <c r="KWD1" s="110"/>
      <c r="KWE1" s="110"/>
      <c r="KWF1" s="110"/>
      <c r="KWG1" s="110"/>
      <c r="KWH1" s="110"/>
      <c r="KWI1" s="110"/>
      <c r="KWJ1" s="110"/>
      <c r="KWK1" s="110"/>
      <c r="KWL1" s="110"/>
      <c r="KWM1" s="110"/>
      <c r="KWN1" s="110"/>
      <c r="KWO1" s="110"/>
      <c r="KWP1" s="110"/>
      <c r="KWQ1" s="110"/>
      <c r="KWR1" s="110"/>
      <c r="KWS1" s="110"/>
      <c r="KWT1" s="110"/>
      <c r="KWU1" s="110"/>
      <c r="KWV1" s="110"/>
      <c r="KWW1" s="110"/>
      <c r="KWX1" s="110"/>
      <c r="KWY1" s="110"/>
      <c r="KWZ1" s="110"/>
      <c r="KXA1" s="110"/>
      <c r="KXB1" s="110"/>
      <c r="KXC1" s="110"/>
      <c r="KXD1" s="110"/>
      <c r="KXE1" s="110"/>
      <c r="KXF1" s="110"/>
      <c r="KXG1" s="110"/>
      <c r="KXH1" s="110"/>
      <c r="KXI1" s="110"/>
      <c r="KXJ1" s="110"/>
      <c r="KXK1" s="110"/>
      <c r="KXL1" s="110"/>
      <c r="KXM1" s="110"/>
      <c r="KXN1" s="110"/>
      <c r="KXO1" s="110"/>
      <c r="KXP1" s="110"/>
      <c r="KXQ1" s="110"/>
      <c r="KXR1" s="110"/>
      <c r="KXS1" s="110"/>
      <c r="KXT1" s="110"/>
      <c r="KXU1" s="110"/>
      <c r="KXV1" s="110"/>
      <c r="KXW1" s="110"/>
      <c r="KXX1" s="110"/>
      <c r="KXY1" s="110"/>
      <c r="KXZ1" s="110"/>
      <c r="KYA1" s="110"/>
      <c r="KYB1" s="110"/>
      <c r="KYC1" s="110"/>
      <c r="KYD1" s="110"/>
      <c r="KYE1" s="110"/>
      <c r="KYF1" s="110"/>
      <c r="KYG1" s="110"/>
      <c r="KYH1" s="110"/>
      <c r="KYI1" s="110"/>
      <c r="KYJ1" s="110"/>
      <c r="KYK1" s="110"/>
      <c r="KYL1" s="110"/>
      <c r="KYM1" s="110"/>
      <c r="KYN1" s="110"/>
      <c r="KYO1" s="110"/>
      <c r="KYP1" s="110"/>
      <c r="KYQ1" s="110"/>
      <c r="KYR1" s="110"/>
      <c r="KYS1" s="110"/>
      <c r="KYT1" s="110"/>
      <c r="KYU1" s="110"/>
      <c r="KYV1" s="110"/>
      <c r="KYW1" s="110"/>
      <c r="KYX1" s="110"/>
      <c r="KYY1" s="110"/>
      <c r="KYZ1" s="110"/>
      <c r="KZA1" s="110"/>
      <c r="KZB1" s="110"/>
      <c r="KZC1" s="110"/>
      <c r="KZD1" s="110"/>
      <c r="KZE1" s="110"/>
      <c r="KZF1" s="110"/>
      <c r="KZG1" s="110"/>
      <c r="KZH1" s="110"/>
      <c r="KZI1" s="110"/>
      <c r="KZJ1" s="110"/>
      <c r="KZK1" s="110"/>
      <c r="KZL1" s="110"/>
      <c r="KZM1" s="110"/>
      <c r="KZN1" s="110"/>
      <c r="KZO1" s="110"/>
      <c r="KZP1" s="110"/>
      <c r="KZQ1" s="110"/>
      <c r="KZR1" s="110"/>
      <c r="KZS1" s="110"/>
      <c r="KZT1" s="110"/>
      <c r="KZU1" s="110"/>
      <c r="KZV1" s="110"/>
      <c r="KZW1" s="110"/>
      <c r="KZX1" s="110"/>
      <c r="KZY1" s="110"/>
      <c r="KZZ1" s="110"/>
      <c r="LAA1" s="110"/>
      <c r="LAB1" s="110"/>
      <c r="LAC1" s="110"/>
      <c r="LAD1" s="110"/>
      <c r="LAE1" s="110"/>
      <c r="LAF1" s="110"/>
      <c r="LAG1" s="110"/>
      <c r="LAH1" s="110"/>
      <c r="LAI1" s="110"/>
      <c r="LAJ1" s="110"/>
      <c r="LAK1" s="110"/>
      <c r="LAL1" s="110"/>
      <c r="LAM1" s="110"/>
      <c r="LAN1" s="110"/>
      <c r="LAO1" s="110"/>
      <c r="LAP1" s="110"/>
      <c r="LAQ1" s="110"/>
      <c r="LAR1" s="110"/>
      <c r="LAS1" s="110"/>
      <c r="LAT1" s="110"/>
      <c r="LAU1" s="110"/>
      <c r="LAV1" s="110"/>
      <c r="LAW1" s="110"/>
      <c r="LAX1" s="110"/>
      <c r="LAY1" s="110"/>
      <c r="LAZ1" s="110"/>
      <c r="LBA1" s="110"/>
      <c r="LBB1" s="110"/>
      <c r="LBC1" s="110"/>
      <c r="LBD1" s="110"/>
      <c r="LBE1" s="110"/>
      <c r="LBF1" s="110"/>
      <c r="LBG1" s="110"/>
      <c r="LBH1" s="110"/>
      <c r="LBI1" s="110"/>
      <c r="LBJ1" s="110"/>
      <c r="LBK1" s="110"/>
      <c r="LBL1" s="110"/>
      <c r="LBM1" s="110"/>
      <c r="LBN1" s="110"/>
      <c r="LBO1" s="110"/>
      <c r="LBP1" s="110"/>
      <c r="LBQ1" s="110"/>
      <c r="LBR1" s="110"/>
      <c r="LBS1" s="110"/>
      <c r="LBT1" s="110"/>
      <c r="LBU1" s="110"/>
      <c r="LBV1" s="110"/>
      <c r="LBW1" s="110"/>
      <c r="LBX1" s="110"/>
      <c r="LBY1" s="110"/>
      <c r="LBZ1" s="110"/>
      <c r="LCA1" s="110"/>
      <c r="LCB1" s="110"/>
      <c r="LCC1" s="110"/>
      <c r="LCD1" s="110"/>
      <c r="LCE1" s="110"/>
      <c r="LCF1" s="110"/>
      <c r="LCG1" s="110"/>
      <c r="LCH1" s="110"/>
      <c r="LCI1" s="110"/>
      <c r="LCJ1" s="110"/>
      <c r="LCK1" s="110"/>
      <c r="LCL1" s="110"/>
      <c r="LCM1" s="110"/>
      <c r="LCN1" s="110"/>
      <c r="LCO1" s="110"/>
      <c r="LCP1" s="110"/>
      <c r="LCQ1" s="110"/>
      <c r="LCR1" s="110"/>
      <c r="LCS1" s="110"/>
      <c r="LCT1" s="110"/>
      <c r="LCU1" s="110"/>
      <c r="LCV1" s="110"/>
      <c r="LCW1" s="110"/>
      <c r="LCX1" s="110"/>
      <c r="LCY1" s="110"/>
      <c r="LCZ1" s="110"/>
      <c r="LDA1" s="110"/>
      <c r="LDB1" s="110"/>
      <c r="LDC1" s="110"/>
      <c r="LDD1" s="110"/>
      <c r="LDE1" s="110"/>
      <c r="LDF1" s="110"/>
      <c r="LDG1" s="110"/>
      <c r="LDH1" s="110"/>
      <c r="LDI1" s="110"/>
      <c r="LDJ1" s="110"/>
      <c r="LDK1" s="110"/>
      <c r="LDL1" s="110"/>
      <c r="LDM1" s="110"/>
      <c r="LDN1" s="110"/>
      <c r="LDO1" s="110"/>
      <c r="LDP1" s="110"/>
      <c r="LDQ1" s="110"/>
      <c r="LDR1" s="110"/>
      <c r="LDS1" s="110"/>
      <c r="LDT1" s="110"/>
      <c r="LDU1" s="110"/>
      <c r="LDV1" s="110"/>
      <c r="LDW1" s="110"/>
      <c r="LDX1" s="110"/>
      <c r="LDY1" s="110"/>
      <c r="LDZ1" s="110"/>
      <c r="LEA1" s="110"/>
      <c r="LEB1" s="110"/>
      <c r="LEC1" s="110"/>
      <c r="LED1" s="110"/>
      <c r="LEE1" s="110"/>
      <c r="LEF1" s="110"/>
      <c r="LEG1" s="110"/>
      <c r="LEH1" s="110"/>
      <c r="LEI1" s="110"/>
      <c r="LEJ1" s="110"/>
      <c r="LEK1" s="110"/>
      <c r="LEL1" s="110"/>
      <c r="LEM1" s="110"/>
      <c r="LEN1" s="110"/>
      <c r="LEO1" s="110"/>
      <c r="LEP1" s="110"/>
      <c r="LEQ1" s="110"/>
      <c r="LER1" s="110"/>
      <c r="LES1" s="110"/>
      <c r="LET1" s="110"/>
      <c r="LEU1" s="110"/>
      <c r="LEV1" s="110"/>
      <c r="LEW1" s="110"/>
      <c r="LEX1" s="110"/>
      <c r="LEY1" s="110"/>
      <c r="LEZ1" s="110"/>
      <c r="LFA1" s="110"/>
      <c r="LFB1" s="110"/>
      <c r="LFC1" s="110"/>
      <c r="LFD1" s="110"/>
      <c r="LFE1" s="110"/>
      <c r="LFF1" s="110"/>
      <c r="LFG1" s="110"/>
      <c r="LFH1" s="110"/>
      <c r="LFI1" s="110"/>
      <c r="LFJ1" s="110"/>
      <c r="LFK1" s="110"/>
      <c r="LFL1" s="110"/>
      <c r="LFM1" s="110"/>
      <c r="LFN1" s="110"/>
      <c r="LFO1" s="110"/>
      <c r="LFP1" s="110"/>
      <c r="LFQ1" s="110"/>
      <c r="LFR1" s="110"/>
      <c r="LFS1" s="110"/>
      <c r="LFT1" s="110"/>
      <c r="LFU1" s="110"/>
      <c r="LFV1" s="110"/>
      <c r="LFW1" s="110"/>
      <c r="LFX1" s="110"/>
      <c r="LFY1" s="110"/>
      <c r="LFZ1" s="110"/>
      <c r="LGA1" s="110"/>
      <c r="LGB1" s="110"/>
      <c r="LGC1" s="110"/>
      <c r="LGD1" s="110"/>
      <c r="LGE1" s="110"/>
      <c r="LGF1" s="110"/>
      <c r="LGG1" s="110"/>
      <c r="LGH1" s="110"/>
      <c r="LGI1" s="110"/>
      <c r="LGJ1" s="110"/>
      <c r="LGK1" s="110"/>
      <c r="LGL1" s="110"/>
      <c r="LGM1" s="110"/>
      <c r="LGN1" s="110"/>
      <c r="LGO1" s="110"/>
      <c r="LGP1" s="110"/>
      <c r="LGQ1" s="110"/>
      <c r="LGR1" s="110"/>
      <c r="LGS1" s="110"/>
      <c r="LGT1" s="110"/>
      <c r="LGU1" s="110"/>
      <c r="LGV1" s="110"/>
      <c r="LGW1" s="110"/>
      <c r="LGX1" s="110"/>
      <c r="LGY1" s="110"/>
      <c r="LGZ1" s="110"/>
      <c r="LHA1" s="110"/>
      <c r="LHB1" s="110"/>
      <c r="LHC1" s="110"/>
      <c r="LHD1" s="110"/>
      <c r="LHE1" s="110"/>
      <c r="LHF1" s="110"/>
      <c r="LHG1" s="110"/>
      <c r="LHH1" s="110"/>
      <c r="LHI1" s="110"/>
      <c r="LHJ1" s="110"/>
      <c r="LHK1" s="110"/>
      <c r="LHL1" s="110"/>
      <c r="LHM1" s="110"/>
      <c r="LHN1" s="110"/>
      <c r="LHO1" s="110"/>
      <c r="LHP1" s="110"/>
      <c r="LHQ1" s="110"/>
      <c r="LHR1" s="110"/>
      <c r="LHS1" s="110"/>
      <c r="LHT1" s="110"/>
      <c r="LHU1" s="110"/>
      <c r="LHV1" s="110"/>
      <c r="LHW1" s="110"/>
      <c r="LHX1" s="110"/>
      <c r="LHY1" s="110"/>
      <c r="LHZ1" s="110"/>
      <c r="LIA1" s="110"/>
      <c r="LIB1" s="110"/>
      <c r="LIC1" s="110"/>
      <c r="LID1" s="110"/>
      <c r="LIE1" s="110"/>
      <c r="LIF1" s="110"/>
      <c r="LIG1" s="110"/>
      <c r="LIH1" s="110"/>
      <c r="LII1" s="110"/>
      <c r="LIJ1" s="110"/>
      <c r="LIK1" s="110"/>
      <c r="LIL1" s="110"/>
      <c r="LIM1" s="110"/>
      <c r="LIN1" s="110"/>
      <c r="LIO1" s="110"/>
      <c r="LIP1" s="110"/>
      <c r="LIQ1" s="110"/>
      <c r="LIR1" s="110"/>
      <c r="LIS1" s="110"/>
      <c r="LIT1" s="110"/>
      <c r="LIU1" s="110"/>
      <c r="LIV1" s="110"/>
      <c r="LIW1" s="110"/>
      <c r="LIX1" s="110"/>
      <c r="LIY1" s="110"/>
      <c r="LIZ1" s="110"/>
      <c r="LJA1" s="110"/>
      <c r="LJB1" s="110"/>
      <c r="LJC1" s="110"/>
      <c r="LJD1" s="110"/>
      <c r="LJE1" s="110"/>
      <c r="LJF1" s="110"/>
      <c r="LJG1" s="110"/>
      <c r="LJH1" s="110"/>
      <c r="LJI1" s="110"/>
      <c r="LJJ1" s="110"/>
      <c r="LJK1" s="110"/>
      <c r="LJL1" s="110"/>
      <c r="LJM1" s="110"/>
      <c r="LJN1" s="110"/>
      <c r="LJO1" s="110"/>
      <c r="LJP1" s="110"/>
      <c r="LJQ1" s="110"/>
      <c r="LJR1" s="110"/>
      <c r="LJS1" s="110"/>
      <c r="LJT1" s="110"/>
      <c r="LJU1" s="110"/>
      <c r="LJV1" s="110"/>
      <c r="LJW1" s="110"/>
      <c r="LJX1" s="110"/>
      <c r="LJY1" s="110"/>
      <c r="LJZ1" s="110"/>
      <c r="LKA1" s="110"/>
      <c r="LKB1" s="110"/>
      <c r="LKC1" s="110"/>
      <c r="LKD1" s="110"/>
      <c r="LKE1" s="110"/>
      <c r="LKF1" s="110"/>
      <c r="LKG1" s="110"/>
      <c r="LKH1" s="110"/>
      <c r="LKI1" s="110"/>
      <c r="LKJ1" s="110"/>
      <c r="LKK1" s="110"/>
      <c r="LKL1" s="110"/>
      <c r="LKM1" s="110"/>
      <c r="LKN1" s="110"/>
      <c r="LKO1" s="110"/>
      <c r="LKP1" s="110"/>
      <c r="LKQ1" s="110"/>
      <c r="LKR1" s="110"/>
      <c r="LKS1" s="110"/>
      <c r="LKT1" s="110"/>
      <c r="LKU1" s="110"/>
      <c r="LKV1" s="110"/>
      <c r="LKW1" s="110"/>
      <c r="LKX1" s="110"/>
      <c r="LKY1" s="110"/>
      <c r="LKZ1" s="110"/>
      <c r="LLA1" s="110"/>
      <c r="LLB1" s="110"/>
      <c r="LLC1" s="110"/>
      <c r="LLD1" s="110"/>
      <c r="LLE1" s="110"/>
      <c r="LLF1" s="110"/>
      <c r="LLG1" s="110"/>
      <c r="LLH1" s="110"/>
      <c r="LLI1" s="110"/>
      <c r="LLJ1" s="110"/>
      <c r="LLK1" s="110"/>
      <c r="LLL1" s="110"/>
      <c r="LLM1" s="110"/>
      <c r="LLN1" s="110"/>
      <c r="LLO1" s="110"/>
      <c r="LLP1" s="110"/>
      <c r="LLQ1" s="110"/>
      <c r="LLR1" s="110"/>
      <c r="LLS1" s="110"/>
      <c r="LLT1" s="110"/>
      <c r="LLU1" s="110"/>
      <c r="LLV1" s="110"/>
      <c r="LLW1" s="110"/>
      <c r="LLX1" s="110"/>
      <c r="LLY1" s="110"/>
      <c r="LLZ1" s="110"/>
      <c r="LMA1" s="110"/>
      <c r="LMB1" s="110"/>
      <c r="LMC1" s="110"/>
      <c r="LMD1" s="110"/>
      <c r="LME1" s="110"/>
      <c r="LMF1" s="110"/>
      <c r="LMG1" s="110"/>
      <c r="LMH1" s="110"/>
      <c r="LMI1" s="110"/>
      <c r="LMJ1" s="110"/>
      <c r="LMK1" s="110"/>
      <c r="LML1" s="110"/>
      <c r="LMM1" s="110"/>
      <c r="LMN1" s="110"/>
      <c r="LMO1" s="110"/>
      <c r="LMP1" s="110"/>
      <c r="LMQ1" s="110"/>
      <c r="LMR1" s="110"/>
      <c r="LMS1" s="110"/>
      <c r="LMT1" s="110"/>
      <c r="LMU1" s="110"/>
      <c r="LMV1" s="110"/>
      <c r="LMW1" s="110"/>
      <c r="LMX1" s="110"/>
      <c r="LMY1" s="110"/>
      <c r="LMZ1" s="110"/>
      <c r="LNA1" s="110"/>
      <c r="LNB1" s="110"/>
      <c r="LNC1" s="110"/>
      <c r="LND1" s="110"/>
      <c r="LNE1" s="110"/>
      <c r="LNF1" s="110"/>
      <c r="LNG1" s="110"/>
      <c r="LNH1" s="110"/>
      <c r="LNI1" s="110"/>
      <c r="LNJ1" s="110"/>
      <c r="LNK1" s="110"/>
      <c r="LNL1" s="110"/>
      <c r="LNM1" s="110"/>
      <c r="LNN1" s="110"/>
      <c r="LNO1" s="110"/>
      <c r="LNP1" s="110"/>
      <c r="LNQ1" s="110"/>
      <c r="LNR1" s="110"/>
      <c r="LNS1" s="110"/>
      <c r="LNT1" s="110"/>
      <c r="LNU1" s="110"/>
      <c r="LNV1" s="110"/>
      <c r="LNW1" s="110"/>
      <c r="LNX1" s="110"/>
      <c r="LNY1" s="110"/>
      <c r="LNZ1" s="110"/>
      <c r="LOA1" s="110"/>
      <c r="LOB1" s="110"/>
      <c r="LOC1" s="110"/>
      <c r="LOD1" s="110"/>
      <c r="LOE1" s="110"/>
      <c r="LOF1" s="110"/>
      <c r="LOG1" s="110"/>
      <c r="LOH1" s="110"/>
      <c r="LOI1" s="110"/>
      <c r="LOJ1" s="110"/>
      <c r="LOK1" s="110"/>
      <c r="LOL1" s="110"/>
      <c r="LOM1" s="110"/>
      <c r="LON1" s="110"/>
      <c r="LOO1" s="110"/>
      <c r="LOP1" s="110"/>
      <c r="LOQ1" s="110"/>
      <c r="LOR1" s="110"/>
      <c r="LOS1" s="110"/>
      <c r="LOT1" s="110"/>
      <c r="LOU1" s="110"/>
      <c r="LOV1" s="110"/>
      <c r="LOW1" s="110"/>
      <c r="LOX1" s="110"/>
      <c r="LOY1" s="110"/>
      <c r="LOZ1" s="110"/>
      <c r="LPA1" s="110"/>
      <c r="LPB1" s="110"/>
      <c r="LPC1" s="110"/>
      <c r="LPD1" s="110"/>
      <c r="LPE1" s="110"/>
      <c r="LPF1" s="110"/>
      <c r="LPG1" s="110"/>
      <c r="LPH1" s="110"/>
      <c r="LPI1" s="110"/>
      <c r="LPJ1" s="110"/>
      <c r="LPK1" s="110"/>
      <c r="LPL1" s="110"/>
      <c r="LPM1" s="110"/>
      <c r="LPN1" s="110"/>
      <c r="LPO1" s="110"/>
      <c r="LPP1" s="110"/>
      <c r="LPQ1" s="110"/>
      <c r="LPR1" s="110"/>
      <c r="LPS1" s="110"/>
      <c r="LPT1" s="110"/>
      <c r="LPU1" s="110"/>
      <c r="LPV1" s="110"/>
      <c r="LPW1" s="110"/>
      <c r="LPX1" s="110"/>
      <c r="LPY1" s="110"/>
      <c r="LPZ1" s="110"/>
      <c r="LQA1" s="110"/>
      <c r="LQB1" s="110"/>
      <c r="LQC1" s="110"/>
      <c r="LQD1" s="110"/>
      <c r="LQE1" s="110"/>
      <c r="LQF1" s="110"/>
      <c r="LQG1" s="110"/>
      <c r="LQH1" s="110"/>
      <c r="LQI1" s="110"/>
      <c r="LQJ1" s="110"/>
      <c r="LQK1" s="110"/>
      <c r="LQL1" s="110"/>
      <c r="LQM1" s="110"/>
      <c r="LQN1" s="110"/>
      <c r="LQO1" s="110"/>
      <c r="LQP1" s="110"/>
      <c r="LQQ1" s="110"/>
      <c r="LQR1" s="110"/>
      <c r="LQS1" s="110"/>
      <c r="LQT1" s="110"/>
      <c r="LQU1" s="110"/>
      <c r="LQV1" s="110"/>
      <c r="LQW1" s="110"/>
      <c r="LQX1" s="110"/>
      <c r="LQY1" s="110"/>
      <c r="LQZ1" s="110"/>
      <c r="LRA1" s="110"/>
      <c r="LRB1" s="110"/>
      <c r="LRC1" s="110"/>
      <c r="LRD1" s="110"/>
      <c r="LRE1" s="110"/>
      <c r="LRF1" s="110"/>
      <c r="LRG1" s="110"/>
      <c r="LRH1" s="110"/>
      <c r="LRI1" s="110"/>
      <c r="LRJ1" s="110"/>
      <c r="LRK1" s="110"/>
      <c r="LRL1" s="110"/>
      <c r="LRM1" s="110"/>
      <c r="LRN1" s="110"/>
      <c r="LRO1" s="110"/>
      <c r="LRP1" s="110"/>
      <c r="LRQ1" s="110"/>
      <c r="LRR1" s="110"/>
      <c r="LRS1" s="110"/>
      <c r="LRT1" s="110"/>
      <c r="LRU1" s="110"/>
      <c r="LRV1" s="110"/>
      <c r="LRW1" s="110"/>
      <c r="LRX1" s="110"/>
      <c r="LRY1" s="110"/>
      <c r="LRZ1" s="110"/>
      <c r="LSA1" s="110"/>
      <c r="LSB1" s="110"/>
      <c r="LSC1" s="110"/>
      <c r="LSD1" s="110"/>
      <c r="LSE1" s="110"/>
      <c r="LSF1" s="110"/>
      <c r="LSG1" s="110"/>
      <c r="LSH1" s="110"/>
      <c r="LSI1" s="110"/>
      <c r="LSJ1" s="110"/>
      <c r="LSK1" s="110"/>
      <c r="LSL1" s="110"/>
      <c r="LSM1" s="110"/>
      <c r="LSN1" s="110"/>
      <c r="LSO1" s="110"/>
      <c r="LSP1" s="110"/>
      <c r="LSQ1" s="110"/>
      <c r="LSR1" s="110"/>
      <c r="LSS1" s="110"/>
      <c r="LST1" s="110"/>
      <c r="LSU1" s="110"/>
      <c r="LSV1" s="110"/>
      <c r="LSW1" s="110"/>
      <c r="LSX1" s="110"/>
      <c r="LSY1" s="110"/>
      <c r="LSZ1" s="110"/>
      <c r="LTA1" s="110"/>
      <c r="LTB1" s="110"/>
      <c r="LTC1" s="110"/>
      <c r="LTD1" s="110"/>
      <c r="LTE1" s="110"/>
      <c r="LTF1" s="110"/>
      <c r="LTG1" s="110"/>
      <c r="LTH1" s="110"/>
      <c r="LTI1" s="110"/>
      <c r="LTJ1" s="110"/>
      <c r="LTK1" s="110"/>
      <c r="LTL1" s="110"/>
      <c r="LTM1" s="110"/>
      <c r="LTN1" s="110"/>
      <c r="LTO1" s="110"/>
      <c r="LTP1" s="110"/>
      <c r="LTQ1" s="110"/>
      <c r="LTR1" s="110"/>
      <c r="LTS1" s="110"/>
      <c r="LTT1" s="110"/>
      <c r="LTU1" s="110"/>
      <c r="LTV1" s="110"/>
      <c r="LTW1" s="110"/>
      <c r="LTX1" s="110"/>
      <c r="LTY1" s="110"/>
      <c r="LTZ1" s="110"/>
      <c r="LUA1" s="110"/>
      <c r="LUB1" s="110"/>
      <c r="LUC1" s="110"/>
      <c r="LUD1" s="110"/>
      <c r="LUE1" s="110"/>
      <c r="LUF1" s="110"/>
      <c r="LUG1" s="110"/>
      <c r="LUH1" s="110"/>
      <c r="LUI1" s="110"/>
      <c r="LUJ1" s="110"/>
      <c r="LUK1" s="110"/>
      <c r="LUL1" s="110"/>
      <c r="LUM1" s="110"/>
      <c r="LUN1" s="110"/>
      <c r="LUO1" s="110"/>
      <c r="LUP1" s="110"/>
      <c r="LUQ1" s="110"/>
      <c r="LUR1" s="110"/>
      <c r="LUS1" s="110"/>
      <c r="LUT1" s="110"/>
      <c r="LUU1" s="110"/>
      <c r="LUV1" s="110"/>
      <c r="LUW1" s="110"/>
      <c r="LUX1" s="110"/>
      <c r="LUY1" s="110"/>
      <c r="LUZ1" s="110"/>
      <c r="LVA1" s="110"/>
      <c r="LVB1" s="110"/>
      <c r="LVC1" s="110"/>
      <c r="LVD1" s="110"/>
      <c r="LVE1" s="110"/>
      <c r="LVF1" s="110"/>
      <c r="LVG1" s="110"/>
      <c r="LVH1" s="110"/>
      <c r="LVI1" s="110"/>
      <c r="LVJ1" s="110"/>
      <c r="LVK1" s="110"/>
      <c r="LVL1" s="110"/>
      <c r="LVM1" s="110"/>
      <c r="LVN1" s="110"/>
      <c r="LVO1" s="110"/>
      <c r="LVP1" s="110"/>
      <c r="LVQ1" s="110"/>
      <c r="LVR1" s="110"/>
      <c r="LVS1" s="110"/>
      <c r="LVT1" s="110"/>
      <c r="LVU1" s="110"/>
      <c r="LVV1" s="110"/>
      <c r="LVW1" s="110"/>
      <c r="LVX1" s="110"/>
      <c r="LVY1" s="110"/>
      <c r="LVZ1" s="110"/>
      <c r="LWA1" s="110"/>
      <c r="LWB1" s="110"/>
      <c r="LWC1" s="110"/>
      <c r="LWD1" s="110"/>
      <c r="LWE1" s="110"/>
      <c r="LWF1" s="110"/>
      <c r="LWG1" s="110"/>
      <c r="LWH1" s="110"/>
      <c r="LWI1" s="110"/>
      <c r="LWJ1" s="110"/>
      <c r="LWK1" s="110"/>
      <c r="LWL1" s="110"/>
      <c r="LWM1" s="110"/>
      <c r="LWN1" s="110"/>
      <c r="LWO1" s="110"/>
      <c r="LWP1" s="110"/>
      <c r="LWQ1" s="110"/>
      <c r="LWR1" s="110"/>
      <c r="LWS1" s="110"/>
      <c r="LWT1" s="110"/>
      <c r="LWU1" s="110"/>
      <c r="LWV1" s="110"/>
      <c r="LWW1" s="110"/>
      <c r="LWX1" s="110"/>
      <c r="LWY1" s="110"/>
      <c r="LWZ1" s="110"/>
      <c r="LXA1" s="110"/>
      <c r="LXB1" s="110"/>
      <c r="LXC1" s="110"/>
      <c r="LXD1" s="110"/>
      <c r="LXE1" s="110"/>
      <c r="LXF1" s="110"/>
      <c r="LXG1" s="110"/>
      <c r="LXH1" s="110"/>
      <c r="LXI1" s="110"/>
      <c r="LXJ1" s="110"/>
      <c r="LXK1" s="110"/>
      <c r="LXL1" s="110"/>
      <c r="LXM1" s="110"/>
      <c r="LXN1" s="110"/>
      <c r="LXO1" s="110"/>
      <c r="LXP1" s="110"/>
      <c r="LXQ1" s="110"/>
      <c r="LXR1" s="110"/>
      <c r="LXS1" s="110"/>
      <c r="LXT1" s="110"/>
      <c r="LXU1" s="110"/>
      <c r="LXV1" s="110"/>
      <c r="LXW1" s="110"/>
      <c r="LXX1" s="110"/>
      <c r="LXY1" s="110"/>
      <c r="LXZ1" s="110"/>
      <c r="LYA1" s="110"/>
      <c r="LYB1" s="110"/>
      <c r="LYC1" s="110"/>
      <c r="LYD1" s="110"/>
      <c r="LYE1" s="110"/>
      <c r="LYF1" s="110"/>
      <c r="LYG1" s="110"/>
      <c r="LYH1" s="110"/>
      <c r="LYI1" s="110"/>
      <c r="LYJ1" s="110"/>
      <c r="LYK1" s="110"/>
      <c r="LYL1" s="110"/>
      <c r="LYM1" s="110"/>
      <c r="LYN1" s="110"/>
      <c r="LYO1" s="110"/>
      <c r="LYP1" s="110"/>
      <c r="LYQ1" s="110"/>
      <c r="LYR1" s="110"/>
      <c r="LYS1" s="110"/>
      <c r="LYT1" s="110"/>
      <c r="LYU1" s="110"/>
      <c r="LYV1" s="110"/>
      <c r="LYW1" s="110"/>
      <c r="LYX1" s="110"/>
      <c r="LYY1" s="110"/>
      <c r="LYZ1" s="110"/>
      <c r="LZA1" s="110"/>
      <c r="LZB1" s="110"/>
      <c r="LZC1" s="110"/>
      <c r="LZD1" s="110"/>
      <c r="LZE1" s="110"/>
      <c r="LZF1" s="110"/>
      <c r="LZG1" s="110"/>
      <c r="LZH1" s="110"/>
      <c r="LZI1" s="110"/>
      <c r="LZJ1" s="110"/>
      <c r="LZK1" s="110"/>
      <c r="LZL1" s="110"/>
      <c r="LZM1" s="110"/>
      <c r="LZN1" s="110"/>
      <c r="LZO1" s="110"/>
      <c r="LZP1" s="110"/>
      <c r="LZQ1" s="110"/>
      <c r="LZR1" s="110"/>
      <c r="LZS1" s="110"/>
      <c r="LZT1" s="110"/>
      <c r="LZU1" s="110"/>
      <c r="LZV1" s="110"/>
      <c r="LZW1" s="110"/>
      <c r="LZX1" s="110"/>
      <c r="LZY1" s="110"/>
      <c r="LZZ1" s="110"/>
      <c r="MAA1" s="110"/>
      <c r="MAB1" s="110"/>
      <c r="MAC1" s="110"/>
      <c r="MAD1" s="110"/>
      <c r="MAE1" s="110"/>
      <c r="MAF1" s="110"/>
      <c r="MAG1" s="110"/>
      <c r="MAH1" s="110"/>
      <c r="MAI1" s="110"/>
      <c r="MAJ1" s="110"/>
      <c r="MAK1" s="110"/>
      <c r="MAL1" s="110"/>
      <c r="MAM1" s="110"/>
      <c r="MAN1" s="110"/>
      <c r="MAO1" s="110"/>
      <c r="MAP1" s="110"/>
      <c r="MAQ1" s="110"/>
      <c r="MAR1" s="110"/>
      <c r="MAS1" s="110"/>
      <c r="MAT1" s="110"/>
      <c r="MAU1" s="110"/>
      <c r="MAV1" s="110"/>
      <c r="MAW1" s="110"/>
      <c r="MAX1" s="110"/>
      <c r="MAY1" s="110"/>
      <c r="MAZ1" s="110"/>
      <c r="MBA1" s="110"/>
      <c r="MBB1" s="110"/>
      <c r="MBC1" s="110"/>
      <c r="MBD1" s="110"/>
      <c r="MBE1" s="110"/>
      <c r="MBF1" s="110"/>
      <c r="MBG1" s="110"/>
      <c r="MBH1" s="110"/>
      <c r="MBI1" s="110"/>
      <c r="MBJ1" s="110"/>
      <c r="MBK1" s="110"/>
      <c r="MBL1" s="110"/>
      <c r="MBM1" s="110"/>
      <c r="MBN1" s="110"/>
      <c r="MBO1" s="110"/>
      <c r="MBP1" s="110"/>
      <c r="MBQ1" s="110"/>
      <c r="MBR1" s="110"/>
      <c r="MBS1" s="110"/>
      <c r="MBT1" s="110"/>
      <c r="MBU1" s="110"/>
      <c r="MBV1" s="110"/>
      <c r="MBW1" s="110"/>
      <c r="MBX1" s="110"/>
      <c r="MBY1" s="110"/>
      <c r="MBZ1" s="110"/>
      <c r="MCA1" s="110"/>
      <c r="MCB1" s="110"/>
      <c r="MCC1" s="110"/>
      <c r="MCD1" s="110"/>
      <c r="MCE1" s="110"/>
      <c r="MCF1" s="110"/>
      <c r="MCG1" s="110"/>
      <c r="MCH1" s="110"/>
      <c r="MCI1" s="110"/>
      <c r="MCJ1" s="110"/>
      <c r="MCK1" s="110"/>
      <c r="MCL1" s="110"/>
      <c r="MCM1" s="110"/>
      <c r="MCN1" s="110"/>
      <c r="MCO1" s="110"/>
      <c r="MCP1" s="110"/>
      <c r="MCQ1" s="110"/>
      <c r="MCR1" s="110"/>
      <c r="MCS1" s="110"/>
      <c r="MCT1" s="110"/>
      <c r="MCU1" s="110"/>
      <c r="MCV1" s="110"/>
      <c r="MCW1" s="110"/>
      <c r="MCX1" s="110"/>
      <c r="MCY1" s="110"/>
      <c r="MCZ1" s="110"/>
      <c r="MDA1" s="110"/>
      <c r="MDB1" s="110"/>
      <c r="MDC1" s="110"/>
      <c r="MDD1" s="110"/>
      <c r="MDE1" s="110"/>
      <c r="MDF1" s="110"/>
      <c r="MDG1" s="110"/>
      <c r="MDH1" s="110"/>
      <c r="MDI1" s="110"/>
      <c r="MDJ1" s="110"/>
      <c r="MDK1" s="110"/>
      <c r="MDL1" s="110"/>
      <c r="MDM1" s="110"/>
      <c r="MDN1" s="110"/>
      <c r="MDO1" s="110"/>
      <c r="MDP1" s="110"/>
      <c r="MDQ1" s="110"/>
      <c r="MDR1" s="110"/>
      <c r="MDS1" s="110"/>
      <c r="MDT1" s="110"/>
      <c r="MDU1" s="110"/>
      <c r="MDV1" s="110"/>
      <c r="MDW1" s="110"/>
      <c r="MDX1" s="110"/>
      <c r="MDY1" s="110"/>
      <c r="MDZ1" s="110"/>
      <c r="MEA1" s="110"/>
      <c r="MEB1" s="110"/>
      <c r="MEC1" s="110"/>
      <c r="MED1" s="110"/>
      <c r="MEE1" s="110"/>
      <c r="MEF1" s="110"/>
      <c r="MEG1" s="110"/>
      <c r="MEH1" s="110"/>
      <c r="MEI1" s="110"/>
      <c r="MEJ1" s="110"/>
      <c r="MEK1" s="110"/>
      <c r="MEL1" s="110"/>
      <c r="MEM1" s="110"/>
      <c r="MEN1" s="110"/>
      <c r="MEO1" s="110"/>
      <c r="MEP1" s="110"/>
      <c r="MEQ1" s="110"/>
      <c r="MER1" s="110"/>
      <c r="MES1" s="110"/>
      <c r="MET1" s="110"/>
      <c r="MEU1" s="110"/>
      <c r="MEV1" s="110"/>
      <c r="MEW1" s="110"/>
      <c r="MEX1" s="110"/>
      <c r="MEY1" s="110"/>
      <c r="MEZ1" s="110"/>
      <c r="MFA1" s="110"/>
      <c r="MFB1" s="110"/>
      <c r="MFC1" s="110"/>
      <c r="MFD1" s="110"/>
      <c r="MFE1" s="110"/>
      <c r="MFF1" s="110"/>
      <c r="MFG1" s="110"/>
      <c r="MFH1" s="110"/>
      <c r="MFI1" s="110"/>
      <c r="MFJ1" s="110"/>
      <c r="MFK1" s="110"/>
      <c r="MFL1" s="110"/>
      <c r="MFM1" s="110"/>
      <c r="MFN1" s="110"/>
      <c r="MFO1" s="110"/>
      <c r="MFP1" s="110"/>
      <c r="MFQ1" s="110"/>
      <c r="MFR1" s="110"/>
      <c r="MFS1" s="110"/>
      <c r="MFT1" s="110"/>
      <c r="MFU1" s="110"/>
      <c r="MFV1" s="110"/>
      <c r="MFW1" s="110"/>
      <c r="MFX1" s="110"/>
      <c r="MFY1" s="110"/>
      <c r="MFZ1" s="110"/>
      <c r="MGA1" s="110"/>
      <c r="MGB1" s="110"/>
      <c r="MGC1" s="110"/>
      <c r="MGD1" s="110"/>
      <c r="MGE1" s="110"/>
      <c r="MGF1" s="110"/>
      <c r="MGG1" s="110"/>
      <c r="MGH1" s="110"/>
      <c r="MGI1" s="110"/>
      <c r="MGJ1" s="110"/>
      <c r="MGK1" s="110"/>
      <c r="MGL1" s="110"/>
      <c r="MGM1" s="110"/>
      <c r="MGN1" s="110"/>
      <c r="MGO1" s="110"/>
      <c r="MGP1" s="110"/>
      <c r="MGQ1" s="110"/>
      <c r="MGR1" s="110"/>
      <c r="MGS1" s="110"/>
      <c r="MGT1" s="110"/>
      <c r="MGU1" s="110"/>
      <c r="MGV1" s="110"/>
      <c r="MGW1" s="110"/>
      <c r="MGX1" s="110"/>
      <c r="MGY1" s="110"/>
      <c r="MGZ1" s="110"/>
      <c r="MHA1" s="110"/>
      <c r="MHB1" s="110"/>
      <c r="MHC1" s="110"/>
      <c r="MHD1" s="110"/>
      <c r="MHE1" s="110"/>
      <c r="MHF1" s="110"/>
      <c r="MHG1" s="110"/>
      <c r="MHH1" s="110"/>
      <c r="MHI1" s="110"/>
      <c r="MHJ1" s="110"/>
      <c r="MHK1" s="110"/>
      <c r="MHL1" s="110"/>
      <c r="MHM1" s="110"/>
      <c r="MHN1" s="110"/>
      <c r="MHO1" s="110"/>
      <c r="MHP1" s="110"/>
      <c r="MHQ1" s="110"/>
      <c r="MHR1" s="110"/>
      <c r="MHS1" s="110"/>
      <c r="MHT1" s="110"/>
      <c r="MHU1" s="110"/>
      <c r="MHV1" s="110"/>
      <c r="MHW1" s="110"/>
      <c r="MHX1" s="110"/>
      <c r="MHY1" s="110"/>
      <c r="MHZ1" s="110"/>
      <c r="MIA1" s="110"/>
      <c r="MIB1" s="110"/>
      <c r="MIC1" s="110"/>
      <c r="MID1" s="110"/>
      <c r="MIE1" s="110"/>
      <c r="MIF1" s="110"/>
      <c r="MIG1" s="110"/>
      <c r="MIH1" s="110"/>
      <c r="MII1" s="110"/>
      <c r="MIJ1" s="110"/>
      <c r="MIK1" s="110"/>
      <c r="MIL1" s="110"/>
      <c r="MIM1" s="110"/>
      <c r="MIN1" s="110"/>
      <c r="MIO1" s="110"/>
      <c r="MIP1" s="110"/>
      <c r="MIQ1" s="110"/>
      <c r="MIR1" s="110"/>
      <c r="MIS1" s="110"/>
      <c r="MIT1" s="110"/>
      <c r="MIU1" s="110"/>
      <c r="MIV1" s="110"/>
      <c r="MIW1" s="110"/>
      <c r="MIX1" s="110"/>
      <c r="MIY1" s="110"/>
      <c r="MIZ1" s="110"/>
      <c r="MJA1" s="110"/>
      <c r="MJB1" s="110"/>
      <c r="MJC1" s="110"/>
      <c r="MJD1" s="110"/>
      <c r="MJE1" s="110"/>
      <c r="MJF1" s="110"/>
      <c r="MJG1" s="110"/>
      <c r="MJH1" s="110"/>
      <c r="MJI1" s="110"/>
      <c r="MJJ1" s="110"/>
      <c r="MJK1" s="110"/>
      <c r="MJL1" s="110"/>
      <c r="MJM1" s="110"/>
      <c r="MJN1" s="110"/>
      <c r="MJO1" s="110"/>
      <c r="MJP1" s="110"/>
      <c r="MJQ1" s="110"/>
      <c r="MJR1" s="110"/>
      <c r="MJS1" s="110"/>
      <c r="MJT1" s="110"/>
      <c r="MJU1" s="110"/>
      <c r="MJV1" s="110"/>
      <c r="MJW1" s="110"/>
      <c r="MJX1" s="110"/>
      <c r="MJY1" s="110"/>
      <c r="MJZ1" s="110"/>
      <c r="MKA1" s="110"/>
      <c r="MKB1" s="110"/>
      <c r="MKC1" s="110"/>
      <c r="MKD1" s="110"/>
      <c r="MKE1" s="110"/>
      <c r="MKF1" s="110"/>
      <c r="MKG1" s="110"/>
      <c r="MKH1" s="110"/>
      <c r="MKI1" s="110"/>
      <c r="MKJ1" s="110"/>
      <c r="MKK1" s="110"/>
      <c r="MKL1" s="110"/>
      <c r="MKM1" s="110"/>
      <c r="MKN1" s="110"/>
      <c r="MKO1" s="110"/>
      <c r="MKP1" s="110"/>
      <c r="MKQ1" s="110"/>
      <c r="MKR1" s="110"/>
      <c r="MKS1" s="110"/>
      <c r="MKT1" s="110"/>
      <c r="MKU1" s="110"/>
      <c r="MKV1" s="110"/>
      <c r="MKW1" s="110"/>
      <c r="MKX1" s="110"/>
      <c r="MKY1" s="110"/>
      <c r="MKZ1" s="110"/>
      <c r="MLA1" s="110"/>
      <c r="MLB1" s="110"/>
      <c r="MLC1" s="110"/>
      <c r="MLD1" s="110"/>
      <c r="MLE1" s="110"/>
      <c r="MLF1" s="110"/>
      <c r="MLG1" s="110"/>
      <c r="MLH1" s="110"/>
      <c r="MLI1" s="110"/>
      <c r="MLJ1" s="110"/>
      <c r="MLK1" s="110"/>
      <c r="MLL1" s="110"/>
      <c r="MLM1" s="110"/>
      <c r="MLN1" s="110"/>
      <c r="MLO1" s="110"/>
      <c r="MLP1" s="110"/>
      <c r="MLQ1" s="110"/>
      <c r="MLR1" s="110"/>
      <c r="MLS1" s="110"/>
      <c r="MLT1" s="110"/>
      <c r="MLU1" s="110"/>
      <c r="MLV1" s="110"/>
      <c r="MLW1" s="110"/>
      <c r="MLX1" s="110"/>
      <c r="MLY1" s="110"/>
      <c r="MLZ1" s="110"/>
      <c r="MMA1" s="110"/>
      <c r="MMB1" s="110"/>
      <c r="MMC1" s="110"/>
      <c r="MMD1" s="110"/>
      <c r="MME1" s="110"/>
      <c r="MMF1" s="110"/>
      <c r="MMG1" s="110"/>
      <c r="MMH1" s="110"/>
      <c r="MMI1" s="110"/>
      <c r="MMJ1" s="110"/>
      <c r="MMK1" s="110"/>
      <c r="MML1" s="110"/>
      <c r="MMM1" s="110"/>
      <c r="MMN1" s="110"/>
      <c r="MMO1" s="110"/>
      <c r="MMP1" s="110"/>
      <c r="MMQ1" s="110"/>
      <c r="MMR1" s="110"/>
      <c r="MMS1" s="110"/>
      <c r="MMT1" s="110"/>
      <c r="MMU1" s="110"/>
      <c r="MMV1" s="110"/>
      <c r="MMW1" s="110"/>
      <c r="MMX1" s="110"/>
      <c r="MMY1" s="110"/>
      <c r="MMZ1" s="110"/>
      <c r="MNA1" s="110"/>
      <c r="MNB1" s="110"/>
      <c r="MNC1" s="110"/>
      <c r="MND1" s="110"/>
      <c r="MNE1" s="110"/>
      <c r="MNF1" s="110"/>
      <c r="MNG1" s="110"/>
      <c r="MNH1" s="110"/>
      <c r="MNI1" s="110"/>
      <c r="MNJ1" s="110"/>
      <c r="MNK1" s="110"/>
      <c r="MNL1" s="110"/>
      <c r="MNM1" s="110"/>
      <c r="MNN1" s="110"/>
      <c r="MNO1" s="110"/>
      <c r="MNP1" s="110"/>
      <c r="MNQ1" s="110"/>
      <c r="MNR1" s="110"/>
      <c r="MNS1" s="110"/>
      <c r="MNT1" s="110"/>
      <c r="MNU1" s="110"/>
      <c r="MNV1" s="110"/>
      <c r="MNW1" s="110"/>
      <c r="MNX1" s="110"/>
      <c r="MNY1" s="110"/>
      <c r="MNZ1" s="110"/>
      <c r="MOA1" s="110"/>
      <c r="MOB1" s="110"/>
      <c r="MOC1" s="110"/>
      <c r="MOD1" s="110"/>
      <c r="MOE1" s="110"/>
      <c r="MOF1" s="110"/>
      <c r="MOG1" s="110"/>
      <c r="MOH1" s="110"/>
      <c r="MOI1" s="110"/>
      <c r="MOJ1" s="110"/>
      <c r="MOK1" s="110"/>
      <c r="MOL1" s="110"/>
      <c r="MOM1" s="110"/>
      <c r="MON1" s="110"/>
      <c r="MOO1" s="110"/>
      <c r="MOP1" s="110"/>
      <c r="MOQ1" s="110"/>
      <c r="MOR1" s="110"/>
      <c r="MOS1" s="110"/>
      <c r="MOT1" s="110"/>
      <c r="MOU1" s="110"/>
      <c r="MOV1" s="110"/>
      <c r="MOW1" s="110"/>
      <c r="MOX1" s="110"/>
      <c r="MOY1" s="110"/>
      <c r="MOZ1" s="110"/>
      <c r="MPA1" s="110"/>
      <c r="MPB1" s="110"/>
      <c r="MPC1" s="110"/>
      <c r="MPD1" s="110"/>
      <c r="MPE1" s="110"/>
      <c r="MPF1" s="110"/>
      <c r="MPG1" s="110"/>
      <c r="MPH1" s="110"/>
      <c r="MPI1" s="110"/>
      <c r="MPJ1" s="110"/>
      <c r="MPK1" s="110"/>
      <c r="MPL1" s="110"/>
      <c r="MPM1" s="110"/>
      <c r="MPN1" s="110"/>
      <c r="MPO1" s="110"/>
      <c r="MPP1" s="110"/>
      <c r="MPQ1" s="110"/>
      <c r="MPR1" s="110"/>
      <c r="MPS1" s="110"/>
      <c r="MPT1" s="110"/>
      <c r="MPU1" s="110"/>
      <c r="MPV1" s="110"/>
      <c r="MPW1" s="110"/>
      <c r="MPX1" s="110"/>
      <c r="MPY1" s="110"/>
      <c r="MPZ1" s="110"/>
      <c r="MQA1" s="110"/>
      <c r="MQB1" s="110"/>
      <c r="MQC1" s="110"/>
      <c r="MQD1" s="110"/>
      <c r="MQE1" s="110"/>
      <c r="MQF1" s="110"/>
      <c r="MQG1" s="110"/>
      <c r="MQH1" s="110"/>
      <c r="MQI1" s="110"/>
      <c r="MQJ1" s="110"/>
      <c r="MQK1" s="110"/>
      <c r="MQL1" s="110"/>
      <c r="MQM1" s="110"/>
      <c r="MQN1" s="110"/>
      <c r="MQO1" s="110"/>
      <c r="MQP1" s="110"/>
      <c r="MQQ1" s="110"/>
      <c r="MQR1" s="110"/>
      <c r="MQS1" s="110"/>
      <c r="MQT1" s="110"/>
      <c r="MQU1" s="110"/>
      <c r="MQV1" s="110"/>
      <c r="MQW1" s="110"/>
      <c r="MQX1" s="110"/>
      <c r="MQY1" s="110"/>
      <c r="MQZ1" s="110"/>
      <c r="MRA1" s="110"/>
      <c r="MRB1" s="110"/>
      <c r="MRC1" s="110"/>
      <c r="MRD1" s="110"/>
      <c r="MRE1" s="110"/>
      <c r="MRF1" s="110"/>
      <c r="MRG1" s="110"/>
      <c r="MRH1" s="110"/>
      <c r="MRI1" s="110"/>
      <c r="MRJ1" s="110"/>
      <c r="MRK1" s="110"/>
      <c r="MRL1" s="110"/>
      <c r="MRM1" s="110"/>
      <c r="MRN1" s="110"/>
      <c r="MRO1" s="110"/>
      <c r="MRP1" s="110"/>
      <c r="MRQ1" s="110"/>
      <c r="MRR1" s="110"/>
      <c r="MRS1" s="110"/>
      <c r="MRT1" s="110"/>
      <c r="MRU1" s="110"/>
      <c r="MRV1" s="110"/>
      <c r="MRW1" s="110"/>
      <c r="MRX1" s="110"/>
      <c r="MRY1" s="110"/>
      <c r="MRZ1" s="110"/>
      <c r="MSA1" s="110"/>
      <c r="MSB1" s="110"/>
      <c r="MSC1" s="110"/>
      <c r="MSD1" s="110"/>
      <c r="MSE1" s="110"/>
      <c r="MSF1" s="110"/>
      <c r="MSG1" s="110"/>
      <c r="MSH1" s="110"/>
      <c r="MSI1" s="110"/>
      <c r="MSJ1" s="110"/>
      <c r="MSK1" s="110"/>
      <c r="MSL1" s="110"/>
      <c r="MSM1" s="110"/>
      <c r="MSN1" s="110"/>
      <c r="MSO1" s="110"/>
      <c r="MSP1" s="110"/>
      <c r="MSQ1" s="110"/>
      <c r="MSR1" s="110"/>
      <c r="MSS1" s="110"/>
      <c r="MST1" s="110"/>
      <c r="MSU1" s="110"/>
      <c r="MSV1" s="110"/>
      <c r="MSW1" s="110"/>
      <c r="MSX1" s="110"/>
      <c r="MSY1" s="110"/>
      <c r="MSZ1" s="110"/>
      <c r="MTA1" s="110"/>
      <c r="MTB1" s="110"/>
      <c r="MTC1" s="110"/>
      <c r="MTD1" s="110"/>
      <c r="MTE1" s="110"/>
      <c r="MTF1" s="110"/>
      <c r="MTG1" s="110"/>
      <c r="MTH1" s="110"/>
      <c r="MTI1" s="110"/>
      <c r="MTJ1" s="110"/>
      <c r="MTK1" s="110"/>
      <c r="MTL1" s="110"/>
      <c r="MTM1" s="110"/>
      <c r="MTN1" s="110"/>
      <c r="MTO1" s="110"/>
      <c r="MTP1" s="110"/>
      <c r="MTQ1" s="110"/>
      <c r="MTR1" s="110"/>
      <c r="MTS1" s="110"/>
      <c r="MTT1" s="110"/>
      <c r="MTU1" s="110"/>
      <c r="MTV1" s="110"/>
      <c r="MTW1" s="110"/>
      <c r="MTX1" s="110"/>
      <c r="MTY1" s="110"/>
      <c r="MTZ1" s="110"/>
      <c r="MUA1" s="110"/>
      <c r="MUB1" s="110"/>
      <c r="MUC1" s="110"/>
      <c r="MUD1" s="110"/>
      <c r="MUE1" s="110"/>
      <c r="MUF1" s="110"/>
      <c r="MUG1" s="110"/>
      <c r="MUH1" s="110"/>
      <c r="MUI1" s="110"/>
      <c r="MUJ1" s="110"/>
      <c r="MUK1" s="110"/>
      <c r="MUL1" s="110"/>
      <c r="MUM1" s="110"/>
      <c r="MUN1" s="110"/>
      <c r="MUO1" s="110"/>
      <c r="MUP1" s="110"/>
      <c r="MUQ1" s="110"/>
      <c r="MUR1" s="110"/>
      <c r="MUS1" s="110"/>
      <c r="MUT1" s="110"/>
      <c r="MUU1" s="110"/>
      <c r="MUV1" s="110"/>
      <c r="MUW1" s="110"/>
      <c r="MUX1" s="110"/>
      <c r="MUY1" s="110"/>
      <c r="MUZ1" s="110"/>
      <c r="MVA1" s="110"/>
      <c r="MVB1" s="110"/>
      <c r="MVC1" s="110"/>
      <c r="MVD1" s="110"/>
      <c r="MVE1" s="110"/>
      <c r="MVF1" s="110"/>
      <c r="MVG1" s="110"/>
      <c r="MVH1" s="110"/>
      <c r="MVI1" s="110"/>
      <c r="MVJ1" s="110"/>
      <c r="MVK1" s="110"/>
      <c r="MVL1" s="110"/>
      <c r="MVM1" s="110"/>
      <c r="MVN1" s="110"/>
      <c r="MVO1" s="110"/>
      <c r="MVP1" s="110"/>
      <c r="MVQ1" s="110"/>
      <c r="MVR1" s="110"/>
      <c r="MVS1" s="110"/>
      <c r="MVT1" s="110"/>
      <c r="MVU1" s="110"/>
      <c r="MVV1" s="110"/>
      <c r="MVW1" s="110"/>
      <c r="MVX1" s="110"/>
      <c r="MVY1" s="110"/>
      <c r="MVZ1" s="110"/>
      <c r="MWA1" s="110"/>
      <c r="MWB1" s="110"/>
      <c r="MWC1" s="110"/>
      <c r="MWD1" s="110"/>
      <c r="MWE1" s="110"/>
      <c r="MWF1" s="110"/>
      <c r="MWG1" s="110"/>
      <c r="MWH1" s="110"/>
      <c r="MWI1" s="110"/>
      <c r="MWJ1" s="110"/>
      <c r="MWK1" s="110"/>
      <c r="MWL1" s="110"/>
      <c r="MWM1" s="110"/>
      <c r="MWN1" s="110"/>
      <c r="MWO1" s="110"/>
      <c r="MWP1" s="110"/>
      <c r="MWQ1" s="110"/>
      <c r="MWR1" s="110"/>
      <c r="MWS1" s="110"/>
      <c r="MWT1" s="110"/>
      <c r="MWU1" s="110"/>
      <c r="MWV1" s="110"/>
      <c r="MWW1" s="110"/>
      <c r="MWX1" s="110"/>
      <c r="MWY1" s="110"/>
      <c r="MWZ1" s="110"/>
      <c r="MXA1" s="110"/>
      <c r="MXB1" s="110"/>
      <c r="MXC1" s="110"/>
      <c r="MXD1" s="110"/>
      <c r="MXE1" s="110"/>
      <c r="MXF1" s="110"/>
      <c r="MXG1" s="110"/>
      <c r="MXH1" s="110"/>
      <c r="MXI1" s="110"/>
      <c r="MXJ1" s="110"/>
      <c r="MXK1" s="110"/>
      <c r="MXL1" s="110"/>
      <c r="MXM1" s="110"/>
      <c r="MXN1" s="110"/>
      <c r="MXO1" s="110"/>
      <c r="MXP1" s="110"/>
      <c r="MXQ1" s="110"/>
      <c r="MXR1" s="110"/>
      <c r="MXS1" s="110"/>
      <c r="MXT1" s="110"/>
      <c r="MXU1" s="110"/>
      <c r="MXV1" s="110"/>
      <c r="MXW1" s="110"/>
      <c r="MXX1" s="110"/>
      <c r="MXY1" s="110"/>
      <c r="MXZ1" s="110"/>
      <c r="MYA1" s="110"/>
      <c r="MYB1" s="110"/>
      <c r="MYC1" s="110"/>
      <c r="MYD1" s="110"/>
      <c r="MYE1" s="110"/>
      <c r="MYF1" s="110"/>
      <c r="MYG1" s="110"/>
      <c r="MYH1" s="110"/>
      <c r="MYI1" s="110"/>
      <c r="MYJ1" s="110"/>
      <c r="MYK1" s="110"/>
      <c r="MYL1" s="110"/>
      <c r="MYM1" s="110"/>
      <c r="MYN1" s="110"/>
      <c r="MYO1" s="110"/>
      <c r="MYP1" s="110"/>
      <c r="MYQ1" s="110"/>
      <c r="MYR1" s="110"/>
      <c r="MYS1" s="110"/>
      <c r="MYT1" s="110"/>
      <c r="MYU1" s="110"/>
      <c r="MYV1" s="110"/>
      <c r="MYW1" s="110"/>
      <c r="MYX1" s="110"/>
      <c r="MYY1" s="110"/>
      <c r="MYZ1" s="110"/>
      <c r="MZA1" s="110"/>
      <c r="MZB1" s="110"/>
      <c r="MZC1" s="110"/>
      <c r="MZD1" s="110"/>
      <c r="MZE1" s="110"/>
      <c r="MZF1" s="110"/>
      <c r="MZG1" s="110"/>
      <c r="MZH1" s="110"/>
      <c r="MZI1" s="110"/>
      <c r="MZJ1" s="110"/>
      <c r="MZK1" s="110"/>
      <c r="MZL1" s="110"/>
      <c r="MZM1" s="110"/>
      <c r="MZN1" s="110"/>
      <c r="MZO1" s="110"/>
      <c r="MZP1" s="110"/>
      <c r="MZQ1" s="110"/>
      <c r="MZR1" s="110"/>
      <c r="MZS1" s="110"/>
      <c r="MZT1" s="110"/>
      <c r="MZU1" s="110"/>
      <c r="MZV1" s="110"/>
      <c r="MZW1" s="110"/>
      <c r="MZX1" s="110"/>
      <c r="MZY1" s="110"/>
      <c r="MZZ1" s="110"/>
      <c r="NAA1" s="110"/>
      <c r="NAB1" s="110"/>
      <c r="NAC1" s="110"/>
      <c r="NAD1" s="110"/>
      <c r="NAE1" s="110"/>
      <c r="NAF1" s="110"/>
      <c r="NAG1" s="110"/>
      <c r="NAH1" s="110"/>
      <c r="NAI1" s="110"/>
      <c r="NAJ1" s="110"/>
      <c r="NAK1" s="110"/>
      <c r="NAL1" s="110"/>
      <c r="NAM1" s="110"/>
      <c r="NAN1" s="110"/>
      <c r="NAO1" s="110"/>
      <c r="NAP1" s="110"/>
      <c r="NAQ1" s="110"/>
      <c r="NAR1" s="110"/>
      <c r="NAS1" s="110"/>
      <c r="NAT1" s="110"/>
      <c r="NAU1" s="110"/>
      <c r="NAV1" s="110"/>
      <c r="NAW1" s="110"/>
      <c r="NAX1" s="110"/>
      <c r="NAY1" s="110"/>
      <c r="NAZ1" s="110"/>
      <c r="NBA1" s="110"/>
      <c r="NBB1" s="110"/>
      <c r="NBC1" s="110"/>
      <c r="NBD1" s="110"/>
      <c r="NBE1" s="110"/>
      <c r="NBF1" s="110"/>
      <c r="NBG1" s="110"/>
      <c r="NBH1" s="110"/>
      <c r="NBI1" s="110"/>
      <c r="NBJ1" s="110"/>
      <c r="NBK1" s="110"/>
      <c r="NBL1" s="110"/>
      <c r="NBM1" s="110"/>
      <c r="NBN1" s="110"/>
      <c r="NBO1" s="110"/>
      <c r="NBP1" s="110"/>
      <c r="NBQ1" s="110"/>
      <c r="NBR1" s="110"/>
      <c r="NBS1" s="110"/>
      <c r="NBT1" s="110"/>
      <c r="NBU1" s="110"/>
      <c r="NBV1" s="110"/>
      <c r="NBW1" s="110"/>
      <c r="NBX1" s="110"/>
      <c r="NBY1" s="110"/>
      <c r="NBZ1" s="110"/>
      <c r="NCA1" s="110"/>
      <c r="NCB1" s="110"/>
      <c r="NCC1" s="110"/>
      <c r="NCD1" s="110"/>
      <c r="NCE1" s="110"/>
      <c r="NCF1" s="110"/>
      <c r="NCG1" s="110"/>
      <c r="NCH1" s="110"/>
      <c r="NCI1" s="110"/>
      <c r="NCJ1" s="110"/>
      <c r="NCK1" s="110"/>
      <c r="NCL1" s="110"/>
      <c r="NCM1" s="110"/>
      <c r="NCN1" s="110"/>
      <c r="NCO1" s="110"/>
      <c r="NCP1" s="110"/>
      <c r="NCQ1" s="110"/>
      <c r="NCR1" s="110"/>
      <c r="NCS1" s="110"/>
      <c r="NCT1" s="110"/>
      <c r="NCU1" s="110"/>
      <c r="NCV1" s="110"/>
      <c r="NCW1" s="110"/>
      <c r="NCX1" s="110"/>
      <c r="NCY1" s="110"/>
      <c r="NCZ1" s="110"/>
      <c r="NDA1" s="110"/>
      <c r="NDB1" s="110"/>
      <c r="NDC1" s="110"/>
      <c r="NDD1" s="110"/>
      <c r="NDE1" s="110"/>
      <c r="NDF1" s="110"/>
      <c r="NDG1" s="110"/>
      <c r="NDH1" s="110"/>
      <c r="NDI1" s="110"/>
      <c r="NDJ1" s="110"/>
      <c r="NDK1" s="110"/>
      <c r="NDL1" s="110"/>
      <c r="NDM1" s="110"/>
      <c r="NDN1" s="110"/>
      <c r="NDO1" s="110"/>
      <c r="NDP1" s="110"/>
      <c r="NDQ1" s="110"/>
      <c r="NDR1" s="110"/>
      <c r="NDS1" s="110"/>
      <c r="NDT1" s="110"/>
      <c r="NDU1" s="110"/>
      <c r="NDV1" s="110"/>
      <c r="NDW1" s="110"/>
      <c r="NDX1" s="110"/>
      <c r="NDY1" s="110"/>
      <c r="NDZ1" s="110"/>
      <c r="NEA1" s="110"/>
      <c r="NEB1" s="110"/>
      <c r="NEC1" s="110"/>
      <c r="NED1" s="110"/>
      <c r="NEE1" s="110"/>
      <c r="NEF1" s="110"/>
      <c r="NEG1" s="110"/>
      <c r="NEH1" s="110"/>
      <c r="NEI1" s="110"/>
      <c r="NEJ1" s="110"/>
      <c r="NEK1" s="110"/>
      <c r="NEL1" s="110"/>
      <c r="NEM1" s="110"/>
      <c r="NEN1" s="110"/>
      <c r="NEO1" s="110"/>
      <c r="NEP1" s="110"/>
      <c r="NEQ1" s="110"/>
      <c r="NER1" s="110"/>
      <c r="NES1" s="110"/>
      <c r="NET1" s="110"/>
      <c r="NEU1" s="110"/>
      <c r="NEV1" s="110"/>
      <c r="NEW1" s="110"/>
      <c r="NEX1" s="110"/>
      <c r="NEY1" s="110"/>
      <c r="NEZ1" s="110"/>
      <c r="NFA1" s="110"/>
      <c r="NFB1" s="110"/>
      <c r="NFC1" s="110"/>
      <c r="NFD1" s="110"/>
      <c r="NFE1" s="110"/>
      <c r="NFF1" s="110"/>
      <c r="NFG1" s="110"/>
      <c r="NFH1" s="110"/>
      <c r="NFI1" s="110"/>
      <c r="NFJ1" s="110"/>
      <c r="NFK1" s="110"/>
      <c r="NFL1" s="110"/>
      <c r="NFM1" s="110"/>
      <c r="NFN1" s="110"/>
      <c r="NFO1" s="110"/>
      <c r="NFP1" s="110"/>
      <c r="NFQ1" s="110"/>
      <c r="NFR1" s="110"/>
      <c r="NFS1" s="110"/>
      <c r="NFT1" s="110"/>
      <c r="NFU1" s="110"/>
      <c r="NFV1" s="110"/>
      <c r="NFW1" s="110"/>
      <c r="NFX1" s="110"/>
      <c r="NFY1" s="110"/>
      <c r="NFZ1" s="110"/>
      <c r="NGA1" s="110"/>
      <c r="NGB1" s="110"/>
      <c r="NGC1" s="110"/>
      <c r="NGD1" s="110"/>
      <c r="NGE1" s="110"/>
      <c r="NGF1" s="110"/>
      <c r="NGG1" s="110"/>
      <c r="NGH1" s="110"/>
      <c r="NGI1" s="110"/>
      <c r="NGJ1" s="110"/>
      <c r="NGK1" s="110"/>
      <c r="NGL1" s="110"/>
      <c r="NGM1" s="110"/>
      <c r="NGN1" s="110"/>
      <c r="NGO1" s="110"/>
      <c r="NGP1" s="110"/>
      <c r="NGQ1" s="110"/>
      <c r="NGR1" s="110"/>
      <c r="NGS1" s="110"/>
      <c r="NGT1" s="110"/>
      <c r="NGU1" s="110"/>
      <c r="NGV1" s="110"/>
      <c r="NGW1" s="110"/>
      <c r="NGX1" s="110"/>
      <c r="NGY1" s="110"/>
      <c r="NGZ1" s="110"/>
      <c r="NHA1" s="110"/>
      <c r="NHB1" s="110"/>
      <c r="NHC1" s="110"/>
      <c r="NHD1" s="110"/>
      <c r="NHE1" s="110"/>
      <c r="NHF1" s="110"/>
      <c r="NHG1" s="110"/>
      <c r="NHH1" s="110"/>
      <c r="NHI1" s="110"/>
      <c r="NHJ1" s="110"/>
      <c r="NHK1" s="110"/>
      <c r="NHL1" s="110"/>
      <c r="NHM1" s="110"/>
      <c r="NHN1" s="110"/>
      <c r="NHO1" s="110"/>
      <c r="NHP1" s="110"/>
      <c r="NHQ1" s="110"/>
      <c r="NHR1" s="110"/>
      <c r="NHS1" s="110"/>
      <c r="NHT1" s="110"/>
      <c r="NHU1" s="110"/>
      <c r="NHV1" s="110"/>
      <c r="NHW1" s="110"/>
      <c r="NHX1" s="110"/>
      <c r="NHY1" s="110"/>
      <c r="NHZ1" s="110"/>
      <c r="NIA1" s="110"/>
      <c r="NIB1" s="110"/>
      <c r="NIC1" s="110"/>
      <c r="NID1" s="110"/>
      <c r="NIE1" s="110"/>
      <c r="NIF1" s="110"/>
      <c r="NIG1" s="110"/>
      <c r="NIH1" s="110"/>
      <c r="NII1" s="110"/>
      <c r="NIJ1" s="110"/>
      <c r="NIK1" s="110"/>
      <c r="NIL1" s="110"/>
      <c r="NIM1" s="110"/>
      <c r="NIN1" s="110"/>
      <c r="NIO1" s="110"/>
      <c r="NIP1" s="110"/>
      <c r="NIQ1" s="110"/>
      <c r="NIR1" s="110"/>
      <c r="NIS1" s="110"/>
      <c r="NIT1" s="110"/>
      <c r="NIU1" s="110"/>
      <c r="NIV1" s="110"/>
      <c r="NIW1" s="110"/>
      <c r="NIX1" s="110"/>
      <c r="NIY1" s="110"/>
      <c r="NIZ1" s="110"/>
      <c r="NJA1" s="110"/>
      <c r="NJB1" s="110"/>
      <c r="NJC1" s="110"/>
      <c r="NJD1" s="110"/>
      <c r="NJE1" s="110"/>
      <c r="NJF1" s="110"/>
      <c r="NJG1" s="110"/>
      <c r="NJH1" s="110"/>
      <c r="NJI1" s="110"/>
      <c r="NJJ1" s="110"/>
      <c r="NJK1" s="110"/>
      <c r="NJL1" s="110"/>
      <c r="NJM1" s="110"/>
      <c r="NJN1" s="110"/>
      <c r="NJO1" s="110"/>
      <c r="NJP1" s="110"/>
      <c r="NJQ1" s="110"/>
      <c r="NJR1" s="110"/>
      <c r="NJS1" s="110"/>
      <c r="NJT1" s="110"/>
      <c r="NJU1" s="110"/>
      <c r="NJV1" s="110"/>
      <c r="NJW1" s="110"/>
      <c r="NJX1" s="110"/>
      <c r="NJY1" s="110"/>
      <c r="NJZ1" s="110"/>
      <c r="NKA1" s="110"/>
      <c r="NKB1" s="110"/>
      <c r="NKC1" s="110"/>
      <c r="NKD1" s="110"/>
      <c r="NKE1" s="110"/>
      <c r="NKF1" s="110"/>
      <c r="NKG1" s="110"/>
      <c r="NKH1" s="110"/>
      <c r="NKI1" s="110"/>
      <c r="NKJ1" s="110"/>
      <c r="NKK1" s="110"/>
      <c r="NKL1" s="110"/>
      <c r="NKM1" s="110"/>
      <c r="NKN1" s="110"/>
      <c r="NKO1" s="110"/>
      <c r="NKP1" s="110"/>
      <c r="NKQ1" s="110"/>
      <c r="NKR1" s="110"/>
      <c r="NKS1" s="110"/>
      <c r="NKT1" s="110"/>
      <c r="NKU1" s="110"/>
      <c r="NKV1" s="110"/>
      <c r="NKW1" s="110"/>
      <c r="NKX1" s="110"/>
      <c r="NKY1" s="110"/>
      <c r="NKZ1" s="110"/>
      <c r="NLA1" s="110"/>
      <c r="NLB1" s="110"/>
      <c r="NLC1" s="110"/>
      <c r="NLD1" s="110"/>
      <c r="NLE1" s="110"/>
      <c r="NLF1" s="110"/>
      <c r="NLG1" s="110"/>
      <c r="NLH1" s="110"/>
      <c r="NLI1" s="110"/>
      <c r="NLJ1" s="110"/>
      <c r="NLK1" s="110"/>
      <c r="NLL1" s="110"/>
      <c r="NLM1" s="110"/>
      <c r="NLN1" s="110"/>
      <c r="NLO1" s="110"/>
      <c r="NLP1" s="110"/>
      <c r="NLQ1" s="110"/>
      <c r="NLR1" s="110"/>
      <c r="NLS1" s="110"/>
      <c r="NLT1" s="110"/>
      <c r="NLU1" s="110"/>
      <c r="NLV1" s="110"/>
      <c r="NLW1" s="110"/>
      <c r="NLX1" s="110"/>
      <c r="NLY1" s="110"/>
      <c r="NLZ1" s="110"/>
      <c r="NMA1" s="110"/>
      <c r="NMB1" s="110"/>
      <c r="NMC1" s="110"/>
      <c r="NMD1" s="110"/>
      <c r="NME1" s="110"/>
      <c r="NMF1" s="110"/>
      <c r="NMG1" s="110"/>
      <c r="NMH1" s="110"/>
      <c r="NMI1" s="110"/>
      <c r="NMJ1" s="110"/>
      <c r="NMK1" s="110"/>
      <c r="NML1" s="110"/>
      <c r="NMM1" s="110"/>
      <c r="NMN1" s="110"/>
      <c r="NMO1" s="110"/>
      <c r="NMP1" s="110"/>
      <c r="NMQ1" s="110"/>
      <c r="NMR1" s="110"/>
      <c r="NMS1" s="110"/>
      <c r="NMT1" s="110"/>
      <c r="NMU1" s="110"/>
      <c r="NMV1" s="110"/>
      <c r="NMW1" s="110"/>
      <c r="NMX1" s="110"/>
      <c r="NMY1" s="110"/>
      <c r="NMZ1" s="110"/>
      <c r="NNA1" s="110"/>
      <c r="NNB1" s="110"/>
      <c r="NNC1" s="110"/>
      <c r="NND1" s="110"/>
      <c r="NNE1" s="110"/>
      <c r="NNF1" s="110"/>
      <c r="NNG1" s="110"/>
      <c r="NNH1" s="110"/>
      <c r="NNI1" s="110"/>
      <c r="NNJ1" s="110"/>
      <c r="NNK1" s="110"/>
      <c r="NNL1" s="110"/>
      <c r="NNM1" s="110"/>
      <c r="NNN1" s="110"/>
      <c r="NNO1" s="110"/>
      <c r="NNP1" s="110"/>
      <c r="NNQ1" s="110"/>
      <c r="NNR1" s="110"/>
      <c r="NNS1" s="110"/>
      <c r="NNT1" s="110"/>
      <c r="NNU1" s="110"/>
      <c r="NNV1" s="110"/>
      <c r="NNW1" s="110"/>
      <c r="NNX1" s="110"/>
      <c r="NNY1" s="110"/>
      <c r="NNZ1" s="110"/>
      <c r="NOA1" s="110"/>
      <c r="NOB1" s="110"/>
      <c r="NOC1" s="110"/>
      <c r="NOD1" s="110"/>
      <c r="NOE1" s="110"/>
      <c r="NOF1" s="110"/>
      <c r="NOG1" s="110"/>
      <c r="NOH1" s="110"/>
      <c r="NOI1" s="110"/>
      <c r="NOJ1" s="110"/>
      <c r="NOK1" s="110"/>
      <c r="NOL1" s="110"/>
      <c r="NOM1" s="110"/>
      <c r="NON1" s="110"/>
      <c r="NOO1" s="110"/>
      <c r="NOP1" s="110"/>
      <c r="NOQ1" s="110"/>
      <c r="NOR1" s="110"/>
      <c r="NOS1" s="110"/>
      <c r="NOT1" s="110"/>
      <c r="NOU1" s="110"/>
      <c r="NOV1" s="110"/>
      <c r="NOW1" s="110"/>
      <c r="NOX1" s="110"/>
      <c r="NOY1" s="110"/>
      <c r="NOZ1" s="110"/>
      <c r="NPA1" s="110"/>
      <c r="NPB1" s="110"/>
      <c r="NPC1" s="110"/>
      <c r="NPD1" s="110"/>
      <c r="NPE1" s="110"/>
      <c r="NPF1" s="110"/>
      <c r="NPG1" s="110"/>
      <c r="NPH1" s="110"/>
      <c r="NPI1" s="110"/>
      <c r="NPJ1" s="110"/>
      <c r="NPK1" s="110"/>
      <c r="NPL1" s="110"/>
      <c r="NPM1" s="110"/>
      <c r="NPN1" s="110"/>
      <c r="NPO1" s="110"/>
      <c r="NPP1" s="110"/>
      <c r="NPQ1" s="110"/>
      <c r="NPR1" s="110"/>
      <c r="NPS1" s="110"/>
      <c r="NPT1" s="110"/>
      <c r="NPU1" s="110"/>
      <c r="NPV1" s="110"/>
      <c r="NPW1" s="110"/>
      <c r="NPX1" s="110"/>
      <c r="NPY1" s="110"/>
      <c r="NPZ1" s="110"/>
      <c r="NQA1" s="110"/>
      <c r="NQB1" s="110"/>
      <c r="NQC1" s="110"/>
      <c r="NQD1" s="110"/>
      <c r="NQE1" s="110"/>
      <c r="NQF1" s="110"/>
      <c r="NQG1" s="110"/>
      <c r="NQH1" s="110"/>
      <c r="NQI1" s="110"/>
      <c r="NQJ1" s="110"/>
      <c r="NQK1" s="110"/>
      <c r="NQL1" s="110"/>
      <c r="NQM1" s="110"/>
      <c r="NQN1" s="110"/>
      <c r="NQO1" s="110"/>
      <c r="NQP1" s="110"/>
      <c r="NQQ1" s="110"/>
      <c r="NQR1" s="110"/>
      <c r="NQS1" s="110"/>
      <c r="NQT1" s="110"/>
      <c r="NQU1" s="110"/>
      <c r="NQV1" s="110"/>
      <c r="NQW1" s="110"/>
      <c r="NQX1" s="110"/>
      <c r="NQY1" s="110"/>
      <c r="NQZ1" s="110"/>
      <c r="NRA1" s="110"/>
      <c r="NRB1" s="110"/>
      <c r="NRC1" s="110"/>
      <c r="NRD1" s="110"/>
      <c r="NRE1" s="110"/>
      <c r="NRF1" s="110"/>
      <c r="NRG1" s="110"/>
      <c r="NRH1" s="110"/>
      <c r="NRI1" s="110"/>
      <c r="NRJ1" s="110"/>
      <c r="NRK1" s="110"/>
      <c r="NRL1" s="110"/>
      <c r="NRM1" s="110"/>
      <c r="NRN1" s="110"/>
      <c r="NRO1" s="110"/>
      <c r="NRP1" s="110"/>
      <c r="NRQ1" s="110"/>
      <c r="NRR1" s="110"/>
      <c r="NRS1" s="110"/>
      <c r="NRT1" s="110"/>
      <c r="NRU1" s="110"/>
      <c r="NRV1" s="110"/>
      <c r="NRW1" s="110"/>
      <c r="NRX1" s="110"/>
      <c r="NRY1" s="110"/>
      <c r="NRZ1" s="110"/>
      <c r="NSA1" s="110"/>
      <c r="NSB1" s="110"/>
      <c r="NSC1" s="110"/>
      <c r="NSD1" s="110"/>
      <c r="NSE1" s="110"/>
      <c r="NSF1" s="110"/>
      <c r="NSG1" s="110"/>
      <c r="NSH1" s="110"/>
      <c r="NSI1" s="110"/>
      <c r="NSJ1" s="110"/>
      <c r="NSK1" s="110"/>
      <c r="NSL1" s="110"/>
      <c r="NSM1" s="110"/>
      <c r="NSN1" s="110"/>
      <c r="NSO1" s="110"/>
      <c r="NSP1" s="110"/>
      <c r="NSQ1" s="110"/>
      <c r="NSR1" s="110"/>
      <c r="NSS1" s="110"/>
      <c r="NST1" s="110"/>
      <c r="NSU1" s="110"/>
      <c r="NSV1" s="110"/>
      <c r="NSW1" s="110"/>
      <c r="NSX1" s="110"/>
      <c r="NSY1" s="110"/>
      <c r="NSZ1" s="110"/>
      <c r="NTA1" s="110"/>
      <c r="NTB1" s="110"/>
      <c r="NTC1" s="110"/>
      <c r="NTD1" s="110"/>
      <c r="NTE1" s="110"/>
      <c r="NTF1" s="110"/>
      <c r="NTG1" s="110"/>
      <c r="NTH1" s="110"/>
      <c r="NTI1" s="110"/>
      <c r="NTJ1" s="110"/>
      <c r="NTK1" s="110"/>
      <c r="NTL1" s="110"/>
      <c r="NTM1" s="110"/>
      <c r="NTN1" s="110"/>
      <c r="NTO1" s="110"/>
      <c r="NTP1" s="110"/>
      <c r="NTQ1" s="110"/>
      <c r="NTR1" s="110"/>
      <c r="NTS1" s="110"/>
      <c r="NTT1" s="110"/>
      <c r="NTU1" s="110"/>
      <c r="NTV1" s="110"/>
      <c r="NTW1" s="110"/>
      <c r="NTX1" s="110"/>
      <c r="NTY1" s="110"/>
      <c r="NTZ1" s="110"/>
      <c r="NUA1" s="110"/>
      <c r="NUB1" s="110"/>
      <c r="NUC1" s="110"/>
      <c r="NUD1" s="110"/>
      <c r="NUE1" s="110"/>
      <c r="NUF1" s="110"/>
      <c r="NUG1" s="110"/>
      <c r="NUH1" s="110"/>
      <c r="NUI1" s="110"/>
      <c r="NUJ1" s="110"/>
      <c r="NUK1" s="110"/>
      <c r="NUL1" s="110"/>
      <c r="NUM1" s="110"/>
      <c r="NUN1" s="110"/>
      <c r="NUO1" s="110"/>
      <c r="NUP1" s="110"/>
      <c r="NUQ1" s="110"/>
      <c r="NUR1" s="110"/>
      <c r="NUS1" s="110"/>
      <c r="NUT1" s="110"/>
      <c r="NUU1" s="110"/>
      <c r="NUV1" s="110"/>
      <c r="NUW1" s="110"/>
      <c r="NUX1" s="110"/>
      <c r="NUY1" s="110"/>
      <c r="NUZ1" s="110"/>
      <c r="NVA1" s="110"/>
      <c r="NVB1" s="110"/>
      <c r="NVC1" s="110"/>
      <c r="NVD1" s="110"/>
      <c r="NVE1" s="110"/>
      <c r="NVF1" s="110"/>
      <c r="NVG1" s="110"/>
      <c r="NVH1" s="110"/>
      <c r="NVI1" s="110"/>
      <c r="NVJ1" s="110"/>
      <c r="NVK1" s="110"/>
      <c r="NVL1" s="110"/>
      <c r="NVM1" s="110"/>
      <c r="NVN1" s="110"/>
      <c r="NVO1" s="110"/>
      <c r="NVP1" s="110"/>
      <c r="NVQ1" s="110"/>
      <c r="NVR1" s="110"/>
      <c r="NVS1" s="110"/>
      <c r="NVT1" s="110"/>
      <c r="NVU1" s="110"/>
      <c r="NVV1" s="110"/>
      <c r="NVW1" s="110"/>
      <c r="NVX1" s="110"/>
      <c r="NVY1" s="110"/>
      <c r="NVZ1" s="110"/>
      <c r="NWA1" s="110"/>
      <c r="NWB1" s="110"/>
      <c r="NWC1" s="110"/>
      <c r="NWD1" s="110"/>
      <c r="NWE1" s="110"/>
      <c r="NWF1" s="110"/>
      <c r="NWG1" s="110"/>
      <c r="NWH1" s="110"/>
      <c r="NWI1" s="110"/>
      <c r="NWJ1" s="110"/>
      <c r="NWK1" s="110"/>
      <c r="NWL1" s="110"/>
      <c r="NWM1" s="110"/>
      <c r="NWN1" s="110"/>
      <c r="NWO1" s="110"/>
      <c r="NWP1" s="110"/>
      <c r="NWQ1" s="110"/>
      <c r="NWR1" s="110"/>
      <c r="NWS1" s="110"/>
      <c r="NWT1" s="110"/>
      <c r="NWU1" s="110"/>
      <c r="NWV1" s="110"/>
      <c r="NWW1" s="110"/>
      <c r="NWX1" s="110"/>
      <c r="NWY1" s="110"/>
      <c r="NWZ1" s="110"/>
      <c r="NXA1" s="110"/>
      <c r="NXB1" s="110"/>
      <c r="NXC1" s="110"/>
      <c r="NXD1" s="110"/>
      <c r="NXE1" s="110"/>
      <c r="NXF1" s="110"/>
      <c r="NXG1" s="110"/>
      <c r="NXH1" s="110"/>
      <c r="NXI1" s="110"/>
      <c r="NXJ1" s="110"/>
      <c r="NXK1" s="110"/>
      <c r="NXL1" s="110"/>
      <c r="NXM1" s="110"/>
      <c r="NXN1" s="110"/>
      <c r="NXO1" s="110"/>
      <c r="NXP1" s="110"/>
      <c r="NXQ1" s="110"/>
      <c r="NXR1" s="110"/>
      <c r="NXS1" s="110"/>
      <c r="NXT1" s="110"/>
      <c r="NXU1" s="110"/>
      <c r="NXV1" s="110"/>
      <c r="NXW1" s="110"/>
      <c r="NXX1" s="110"/>
      <c r="NXY1" s="110"/>
      <c r="NXZ1" s="110"/>
      <c r="NYA1" s="110"/>
      <c r="NYB1" s="110"/>
      <c r="NYC1" s="110"/>
      <c r="NYD1" s="110"/>
      <c r="NYE1" s="110"/>
      <c r="NYF1" s="110"/>
      <c r="NYG1" s="110"/>
      <c r="NYH1" s="110"/>
      <c r="NYI1" s="110"/>
      <c r="NYJ1" s="110"/>
      <c r="NYK1" s="110"/>
      <c r="NYL1" s="110"/>
      <c r="NYM1" s="110"/>
      <c r="NYN1" s="110"/>
      <c r="NYO1" s="110"/>
      <c r="NYP1" s="110"/>
      <c r="NYQ1" s="110"/>
      <c r="NYR1" s="110"/>
      <c r="NYS1" s="110"/>
      <c r="NYT1" s="110"/>
      <c r="NYU1" s="110"/>
      <c r="NYV1" s="110"/>
      <c r="NYW1" s="110"/>
      <c r="NYX1" s="110"/>
      <c r="NYY1" s="110"/>
      <c r="NYZ1" s="110"/>
      <c r="NZA1" s="110"/>
      <c r="NZB1" s="110"/>
      <c r="NZC1" s="110"/>
      <c r="NZD1" s="110"/>
      <c r="NZE1" s="110"/>
      <c r="NZF1" s="110"/>
      <c r="NZG1" s="110"/>
      <c r="NZH1" s="110"/>
      <c r="NZI1" s="110"/>
      <c r="NZJ1" s="110"/>
      <c r="NZK1" s="110"/>
      <c r="NZL1" s="110"/>
      <c r="NZM1" s="110"/>
      <c r="NZN1" s="110"/>
      <c r="NZO1" s="110"/>
      <c r="NZP1" s="110"/>
      <c r="NZQ1" s="110"/>
      <c r="NZR1" s="110"/>
      <c r="NZS1" s="110"/>
      <c r="NZT1" s="110"/>
      <c r="NZU1" s="110"/>
      <c r="NZV1" s="110"/>
      <c r="NZW1" s="110"/>
      <c r="NZX1" s="110"/>
      <c r="NZY1" s="110"/>
      <c r="NZZ1" s="110"/>
      <c r="OAA1" s="110"/>
      <c r="OAB1" s="110"/>
      <c r="OAC1" s="110"/>
      <c r="OAD1" s="110"/>
      <c r="OAE1" s="110"/>
      <c r="OAF1" s="110"/>
      <c r="OAG1" s="110"/>
      <c r="OAH1" s="110"/>
      <c r="OAI1" s="110"/>
      <c r="OAJ1" s="110"/>
      <c r="OAK1" s="110"/>
      <c r="OAL1" s="110"/>
      <c r="OAM1" s="110"/>
      <c r="OAN1" s="110"/>
      <c r="OAO1" s="110"/>
      <c r="OAP1" s="110"/>
      <c r="OAQ1" s="110"/>
      <c r="OAR1" s="110"/>
      <c r="OAS1" s="110"/>
      <c r="OAT1" s="110"/>
      <c r="OAU1" s="110"/>
      <c r="OAV1" s="110"/>
      <c r="OAW1" s="110"/>
      <c r="OAX1" s="110"/>
      <c r="OAY1" s="110"/>
      <c r="OAZ1" s="110"/>
      <c r="OBA1" s="110"/>
      <c r="OBB1" s="110"/>
      <c r="OBC1" s="110"/>
      <c r="OBD1" s="110"/>
      <c r="OBE1" s="110"/>
      <c r="OBF1" s="110"/>
      <c r="OBG1" s="110"/>
      <c r="OBH1" s="110"/>
      <c r="OBI1" s="110"/>
      <c r="OBJ1" s="110"/>
      <c r="OBK1" s="110"/>
      <c r="OBL1" s="110"/>
      <c r="OBM1" s="110"/>
      <c r="OBN1" s="110"/>
      <c r="OBO1" s="110"/>
      <c r="OBP1" s="110"/>
      <c r="OBQ1" s="110"/>
      <c r="OBR1" s="110"/>
      <c r="OBS1" s="110"/>
      <c r="OBT1" s="110"/>
      <c r="OBU1" s="110"/>
      <c r="OBV1" s="110"/>
      <c r="OBW1" s="110"/>
      <c r="OBX1" s="110"/>
      <c r="OBY1" s="110"/>
      <c r="OBZ1" s="110"/>
      <c r="OCA1" s="110"/>
      <c r="OCB1" s="110"/>
      <c r="OCC1" s="110"/>
      <c r="OCD1" s="110"/>
      <c r="OCE1" s="110"/>
      <c r="OCF1" s="110"/>
      <c r="OCG1" s="110"/>
      <c r="OCH1" s="110"/>
      <c r="OCI1" s="110"/>
      <c r="OCJ1" s="110"/>
      <c r="OCK1" s="110"/>
      <c r="OCL1" s="110"/>
      <c r="OCM1" s="110"/>
      <c r="OCN1" s="110"/>
      <c r="OCO1" s="110"/>
      <c r="OCP1" s="110"/>
      <c r="OCQ1" s="110"/>
      <c r="OCR1" s="110"/>
      <c r="OCS1" s="110"/>
      <c r="OCT1" s="110"/>
      <c r="OCU1" s="110"/>
      <c r="OCV1" s="110"/>
      <c r="OCW1" s="110"/>
      <c r="OCX1" s="110"/>
      <c r="OCY1" s="110"/>
      <c r="OCZ1" s="110"/>
      <c r="ODA1" s="110"/>
      <c r="ODB1" s="110"/>
      <c r="ODC1" s="110"/>
      <c r="ODD1" s="110"/>
      <c r="ODE1" s="110"/>
      <c r="ODF1" s="110"/>
      <c r="ODG1" s="110"/>
      <c r="ODH1" s="110"/>
      <c r="ODI1" s="110"/>
      <c r="ODJ1" s="110"/>
      <c r="ODK1" s="110"/>
      <c r="ODL1" s="110"/>
      <c r="ODM1" s="110"/>
      <c r="ODN1" s="110"/>
      <c r="ODO1" s="110"/>
      <c r="ODP1" s="110"/>
      <c r="ODQ1" s="110"/>
      <c r="ODR1" s="110"/>
      <c r="ODS1" s="110"/>
      <c r="ODT1" s="110"/>
      <c r="ODU1" s="110"/>
      <c r="ODV1" s="110"/>
      <c r="ODW1" s="110"/>
      <c r="ODX1" s="110"/>
      <c r="ODY1" s="110"/>
      <c r="ODZ1" s="110"/>
      <c r="OEA1" s="110"/>
      <c r="OEB1" s="110"/>
      <c r="OEC1" s="110"/>
      <c r="OED1" s="110"/>
      <c r="OEE1" s="110"/>
      <c r="OEF1" s="110"/>
      <c r="OEG1" s="110"/>
      <c r="OEH1" s="110"/>
      <c r="OEI1" s="110"/>
      <c r="OEJ1" s="110"/>
      <c r="OEK1" s="110"/>
      <c r="OEL1" s="110"/>
      <c r="OEM1" s="110"/>
      <c r="OEN1" s="110"/>
      <c r="OEO1" s="110"/>
      <c r="OEP1" s="110"/>
      <c r="OEQ1" s="110"/>
      <c r="OER1" s="110"/>
      <c r="OES1" s="110"/>
      <c r="OET1" s="110"/>
      <c r="OEU1" s="110"/>
      <c r="OEV1" s="110"/>
      <c r="OEW1" s="110"/>
      <c r="OEX1" s="110"/>
      <c r="OEY1" s="110"/>
      <c r="OEZ1" s="110"/>
      <c r="OFA1" s="110"/>
      <c r="OFB1" s="110"/>
      <c r="OFC1" s="110"/>
      <c r="OFD1" s="110"/>
      <c r="OFE1" s="110"/>
      <c r="OFF1" s="110"/>
      <c r="OFG1" s="110"/>
      <c r="OFH1" s="110"/>
      <c r="OFI1" s="110"/>
      <c r="OFJ1" s="110"/>
      <c r="OFK1" s="110"/>
      <c r="OFL1" s="110"/>
      <c r="OFM1" s="110"/>
      <c r="OFN1" s="110"/>
      <c r="OFO1" s="110"/>
      <c r="OFP1" s="110"/>
      <c r="OFQ1" s="110"/>
      <c r="OFR1" s="110"/>
      <c r="OFS1" s="110"/>
      <c r="OFT1" s="110"/>
      <c r="OFU1" s="110"/>
      <c r="OFV1" s="110"/>
      <c r="OFW1" s="110"/>
      <c r="OFX1" s="110"/>
      <c r="OFY1" s="110"/>
      <c r="OFZ1" s="110"/>
      <c r="OGA1" s="110"/>
      <c r="OGB1" s="110"/>
      <c r="OGC1" s="110"/>
      <c r="OGD1" s="110"/>
      <c r="OGE1" s="110"/>
      <c r="OGF1" s="110"/>
      <c r="OGG1" s="110"/>
      <c r="OGH1" s="110"/>
      <c r="OGI1" s="110"/>
      <c r="OGJ1" s="110"/>
      <c r="OGK1" s="110"/>
      <c r="OGL1" s="110"/>
      <c r="OGM1" s="110"/>
      <c r="OGN1" s="110"/>
      <c r="OGO1" s="110"/>
      <c r="OGP1" s="110"/>
      <c r="OGQ1" s="110"/>
      <c r="OGR1" s="110"/>
      <c r="OGS1" s="110"/>
      <c r="OGT1" s="110"/>
      <c r="OGU1" s="110"/>
      <c r="OGV1" s="110"/>
      <c r="OGW1" s="110"/>
      <c r="OGX1" s="110"/>
      <c r="OGY1" s="110"/>
      <c r="OGZ1" s="110"/>
      <c r="OHA1" s="110"/>
      <c r="OHB1" s="110"/>
      <c r="OHC1" s="110"/>
      <c r="OHD1" s="110"/>
      <c r="OHE1" s="110"/>
      <c r="OHF1" s="110"/>
      <c r="OHG1" s="110"/>
      <c r="OHH1" s="110"/>
      <c r="OHI1" s="110"/>
      <c r="OHJ1" s="110"/>
      <c r="OHK1" s="110"/>
      <c r="OHL1" s="110"/>
      <c r="OHM1" s="110"/>
      <c r="OHN1" s="110"/>
      <c r="OHO1" s="110"/>
      <c r="OHP1" s="110"/>
      <c r="OHQ1" s="110"/>
      <c r="OHR1" s="110"/>
      <c r="OHS1" s="110"/>
      <c r="OHT1" s="110"/>
      <c r="OHU1" s="110"/>
      <c r="OHV1" s="110"/>
      <c r="OHW1" s="110"/>
      <c r="OHX1" s="110"/>
      <c r="OHY1" s="110"/>
      <c r="OHZ1" s="110"/>
      <c r="OIA1" s="110"/>
      <c r="OIB1" s="110"/>
      <c r="OIC1" s="110"/>
      <c r="OID1" s="110"/>
      <c r="OIE1" s="110"/>
      <c r="OIF1" s="110"/>
      <c r="OIG1" s="110"/>
      <c r="OIH1" s="110"/>
      <c r="OII1" s="110"/>
      <c r="OIJ1" s="110"/>
      <c r="OIK1" s="110"/>
      <c r="OIL1" s="110"/>
      <c r="OIM1" s="110"/>
      <c r="OIN1" s="110"/>
      <c r="OIO1" s="110"/>
      <c r="OIP1" s="110"/>
      <c r="OIQ1" s="110"/>
      <c r="OIR1" s="110"/>
      <c r="OIS1" s="110"/>
      <c r="OIT1" s="110"/>
      <c r="OIU1" s="110"/>
      <c r="OIV1" s="110"/>
      <c r="OIW1" s="110"/>
      <c r="OIX1" s="110"/>
      <c r="OIY1" s="110"/>
      <c r="OIZ1" s="110"/>
      <c r="OJA1" s="110"/>
      <c r="OJB1" s="110"/>
      <c r="OJC1" s="110"/>
      <c r="OJD1" s="110"/>
      <c r="OJE1" s="110"/>
      <c r="OJF1" s="110"/>
      <c r="OJG1" s="110"/>
      <c r="OJH1" s="110"/>
      <c r="OJI1" s="110"/>
      <c r="OJJ1" s="110"/>
      <c r="OJK1" s="110"/>
      <c r="OJL1" s="110"/>
      <c r="OJM1" s="110"/>
      <c r="OJN1" s="110"/>
      <c r="OJO1" s="110"/>
      <c r="OJP1" s="110"/>
      <c r="OJQ1" s="110"/>
      <c r="OJR1" s="110"/>
      <c r="OJS1" s="110"/>
      <c r="OJT1" s="110"/>
      <c r="OJU1" s="110"/>
      <c r="OJV1" s="110"/>
      <c r="OJW1" s="110"/>
      <c r="OJX1" s="110"/>
      <c r="OJY1" s="110"/>
      <c r="OJZ1" s="110"/>
      <c r="OKA1" s="110"/>
      <c r="OKB1" s="110"/>
      <c r="OKC1" s="110"/>
      <c r="OKD1" s="110"/>
      <c r="OKE1" s="110"/>
      <c r="OKF1" s="110"/>
      <c r="OKG1" s="110"/>
      <c r="OKH1" s="110"/>
      <c r="OKI1" s="110"/>
      <c r="OKJ1" s="110"/>
      <c r="OKK1" s="110"/>
      <c r="OKL1" s="110"/>
      <c r="OKM1" s="110"/>
      <c r="OKN1" s="110"/>
      <c r="OKO1" s="110"/>
      <c r="OKP1" s="110"/>
      <c r="OKQ1" s="110"/>
      <c r="OKR1" s="110"/>
      <c r="OKS1" s="110"/>
      <c r="OKT1" s="110"/>
      <c r="OKU1" s="110"/>
      <c r="OKV1" s="110"/>
      <c r="OKW1" s="110"/>
      <c r="OKX1" s="110"/>
      <c r="OKY1" s="110"/>
      <c r="OKZ1" s="110"/>
      <c r="OLA1" s="110"/>
      <c r="OLB1" s="110"/>
      <c r="OLC1" s="110"/>
      <c r="OLD1" s="110"/>
      <c r="OLE1" s="110"/>
      <c r="OLF1" s="110"/>
      <c r="OLG1" s="110"/>
      <c r="OLH1" s="110"/>
      <c r="OLI1" s="110"/>
      <c r="OLJ1" s="110"/>
      <c r="OLK1" s="110"/>
      <c r="OLL1" s="110"/>
      <c r="OLM1" s="110"/>
      <c r="OLN1" s="110"/>
      <c r="OLO1" s="110"/>
      <c r="OLP1" s="110"/>
      <c r="OLQ1" s="110"/>
      <c r="OLR1" s="110"/>
      <c r="OLS1" s="110"/>
      <c r="OLT1" s="110"/>
      <c r="OLU1" s="110"/>
      <c r="OLV1" s="110"/>
      <c r="OLW1" s="110"/>
      <c r="OLX1" s="110"/>
      <c r="OLY1" s="110"/>
      <c r="OLZ1" s="110"/>
      <c r="OMA1" s="110"/>
      <c r="OMB1" s="110"/>
      <c r="OMC1" s="110"/>
      <c r="OMD1" s="110"/>
      <c r="OME1" s="110"/>
      <c r="OMF1" s="110"/>
      <c r="OMG1" s="110"/>
      <c r="OMH1" s="110"/>
      <c r="OMI1" s="110"/>
      <c r="OMJ1" s="110"/>
      <c r="OMK1" s="110"/>
      <c r="OML1" s="110"/>
      <c r="OMM1" s="110"/>
      <c r="OMN1" s="110"/>
      <c r="OMO1" s="110"/>
      <c r="OMP1" s="110"/>
      <c r="OMQ1" s="110"/>
      <c r="OMR1" s="110"/>
      <c r="OMS1" s="110"/>
      <c r="OMT1" s="110"/>
      <c r="OMU1" s="110"/>
      <c r="OMV1" s="110"/>
      <c r="OMW1" s="110"/>
      <c r="OMX1" s="110"/>
      <c r="OMY1" s="110"/>
      <c r="OMZ1" s="110"/>
      <c r="ONA1" s="110"/>
      <c r="ONB1" s="110"/>
      <c r="ONC1" s="110"/>
      <c r="OND1" s="110"/>
      <c r="ONE1" s="110"/>
      <c r="ONF1" s="110"/>
      <c r="ONG1" s="110"/>
      <c r="ONH1" s="110"/>
      <c r="ONI1" s="110"/>
      <c r="ONJ1" s="110"/>
      <c r="ONK1" s="110"/>
      <c r="ONL1" s="110"/>
      <c r="ONM1" s="110"/>
      <c r="ONN1" s="110"/>
      <c r="ONO1" s="110"/>
      <c r="ONP1" s="110"/>
      <c r="ONQ1" s="110"/>
      <c r="ONR1" s="110"/>
      <c r="ONS1" s="110"/>
      <c r="ONT1" s="110"/>
      <c r="ONU1" s="110"/>
      <c r="ONV1" s="110"/>
      <c r="ONW1" s="110"/>
      <c r="ONX1" s="110"/>
      <c r="ONY1" s="110"/>
      <c r="ONZ1" s="110"/>
      <c r="OOA1" s="110"/>
      <c r="OOB1" s="110"/>
      <c r="OOC1" s="110"/>
      <c r="OOD1" s="110"/>
      <c r="OOE1" s="110"/>
      <c r="OOF1" s="110"/>
      <c r="OOG1" s="110"/>
      <c r="OOH1" s="110"/>
      <c r="OOI1" s="110"/>
      <c r="OOJ1" s="110"/>
      <c r="OOK1" s="110"/>
      <c r="OOL1" s="110"/>
      <c r="OOM1" s="110"/>
      <c r="OON1" s="110"/>
      <c r="OOO1" s="110"/>
      <c r="OOP1" s="110"/>
      <c r="OOQ1" s="110"/>
      <c r="OOR1" s="110"/>
      <c r="OOS1" s="110"/>
      <c r="OOT1" s="110"/>
      <c r="OOU1" s="110"/>
      <c r="OOV1" s="110"/>
      <c r="OOW1" s="110"/>
      <c r="OOX1" s="110"/>
      <c r="OOY1" s="110"/>
      <c r="OOZ1" s="110"/>
      <c r="OPA1" s="110"/>
      <c r="OPB1" s="110"/>
      <c r="OPC1" s="110"/>
      <c r="OPD1" s="110"/>
      <c r="OPE1" s="110"/>
      <c r="OPF1" s="110"/>
      <c r="OPG1" s="110"/>
      <c r="OPH1" s="110"/>
      <c r="OPI1" s="110"/>
      <c r="OPJ1" s="110"/>
      <c r="OPK1" s="110"/>
      <c r="OPL1" s="110"/>
      <c r="OPM1" s="110"/>
      <c r="OPN1" s="110"/>
      <c r="OPO1" s="110"/>
      <c r="OPP1" s="110"/>
      <c r="OPQ1" s="110"/>
      <c r="OPR1" s="110"/>
      <c r="OPS1" s="110"/>
      <c r="OPT1" s="110"/>
      <c r="OPU1" s="110"/>
      <c r="OPV1" s="110"/>
      <c r="OPW1" s="110"/>
      <c r="OPX1" s="110"/>
      <c r="OPY1" s="110"/>
      <c r="OPZ1" s="110"/>
      <c r="OQA1" s="110"/>
      <c r="OQB1" s="110"/>
      <c r="OQC1" s="110"/>
      <c r="OQD1" s="110"/>
      <c r="OQE1" s="110"/>
      <c r="OQF1" s="110"/>
      <c r="OQG1" s="110"/>
      <c r="OQH1" s="110"/>
      <c r="OQI1" s="110"/>
      <c r="OQJ1" s="110"/>
      <c r="OQK1" s="110"/>
      <c r="OQL1" s="110"/>
      <c r="OQM1" s="110"/>
      <c r="OQN1" s="110"/>
      <c r="OQO1" s="110"/>
      <c r="OQP1" s="110"/>
      <c r="OQQ1" s="110"/>
      <c r="OQR1" s="110"/>
      <c r="OQS1" s="110"/>
      <c r="OQT1" s="110"/>
      <c r="OQU1" s="110"/>
      <c r="OQV1" s="110"/>
      <c r="OQW1" s="110"/>
      <c r="OQX1" s="110"/>
      <c r="OQY1" s="110"/>
      <c r="OQZ1" s="110"/>
      <c r="ORA1" s="110"/>
      <c r="ORB1" s="110"/>
      <c r="ORC1" s="110"/>
      <c r="ORD1" s="110"/>
      <c r="ORE1" s="110"/>
      <c r="ORF1" s="110"/>
      <c r="ORG1" s="110"/>
      <c r="ORH1" s="110"/>
      <c r="ORI1" s="110"/>
      <c r="ORJ1" s="110"/>
      <c r="ORK1" s="110"/>
      <c r="ORL1" s="110"/>
      <c r="ORM1" s="110"/>
      <c r="ORN1" s="110"/>
      <c r="ORO1" s="110"/>
      <c r="ORP1" s="110"/>
      <c r="ORQ1" s="110"/>
      <c r="ORR1" s="110"/>
      <c r="ORS1" s="110"/>
      <c r="ORT1" s="110"/>
      <c r="ORU1" s="110"/>
      <c r="ORV1" s="110"/>
      <c r="ORW1" s="110"/>
      <c r="ORX1" s="110"/>
      <c r="ORY1" s="110"/>
      <c r="ORZ1" s="110"/>
      <c r="OSA1" s="110"/>
      <c r="OSB1" s="110"/>
      <c r="OSC1" s="110"/>
      <c r="OSD1" s="110"/>
      <c r="OSE1" s="110"/>
      <c r="OSF1" s="110"/>
      <c r="OSG1" s="110"/>
      <c r="OSH1" s="110"/>
      <c r="OSI1" s="110"/>
      <c r="OSJ1" s="110"/>
      <c r="OSK1" s="110"/>
      <c r="OSL1" s="110"/>
      <c r="OSM1" s="110"/>
      <c r="OSN1" s="110"/>
      <c r="OSO1" s="110"/>
      <c r="OSP1" s="110"/>
      <c r="OSQ1" s="110"/>
      <c r="OSR1" s="110"/>
      <c r="OSS1" s="110"/>
      <c r="OST1" s="110"/>
      <c r="OSU1" s="110"/>
      <c r="OSV1" s="110"/>
      <c r="OSW1" s="110"/>
      <c r="OSX1" s="110"/>
      <c r="OSY1" s="110"/>
      <c r="OSZ1" s="110"/>
      <c r="OTA1" s="110"/>
      <c r="OTB1" s="110"/>
      <c r="OTC1" s="110"/>
      <c r="OTD1" s="110"/>
      <c r="OTE1" s="110"/>
      <c r="OTF1" s="110"/>
      <c r="OTG1" s="110"/>
      <c r="OTH1" s="110"/>
      <c r="OTI1" s="110"/>
      <c r="OTJ1" s="110"/>
      <c r="OTK1" s="110"/>
      <c r="OTL1" s="110"/>
      <c r="OTM1" s="110"/>
      <c r="OTN1" s="110"/>
      <c r="OTO1" s="110"/>
      <c r="OTP1" s="110"/>
      <c r="OTQ1" s="110"/>
      <c r="OTR1" s="110"/>
      <c r="OTS1" s="110"/>
      <c r="OTT1" s="110"/>
      <c r="OTU1" s="110"/>
      <c r="OTV1" s="110"/>
      <c r="OTW1" s="110"/>
      <c r="OTX1" s="110"/>
      <c r="OTY1" s="110"/>
      <c r="OTZ1" s="110"/>
      <c r="OUA1" s="110"/>
      <c r="OUB1" s="110"/>
      <c r="OUC1" s="110"/>
      <c r="OUD1" s="110"/>
      <c r="OUE1" s="110"/>
      <c r="OUF1" s="110"/>
      <c r="OUG1" s="110"/>
      <c r="OUH1" s="110"/>
      <c r="OUI1" s="110"/>
      <c r="OUJ1" s="110"/>
      <c r="OUK1" s="110"/>
      <c r="OUL1" s="110"/>
      <c r="OUM1" s="110"/>
      <c r="OUN1" s="110"/>
      <c r="OUO1" s="110"/>
      <c r="OUP1" s="110"/>
      <c r="OUQ1" s="110"/>
      <c r="OUR1" s="110"/>
      <c r="OUS1" s="110"/>
      <c r="OUT1" s="110"/>
      <c r="OUU1" s="110"/>
      <c r="OUV1" s="110"/>
      <c r="OUW1" s="110"/>
      <c r="OUX1" s="110"/>
      <c r="OUY1" s="110"/>
      <c r="OUZ1" s="110"/>
      <c r="OVA1" s="110"/>
      <c r="OVB1" s="110"/>
      <c r="OVC1" s="110"/>
      <c r="OVD1" s="110"/>
      <c r="OVE1" s="110"/>
      <c r="OVF1" s="110"/>
      <c r="OVG1" s="110"/>
      <c r="OVH1" s="110"/>
      <c r="OVI1" s="110"/>
      <c r="OVJ1" s="110"/>
      <c r="OVK1" s="110"/>
      <c r="OVL1" s="110"/>
      <c r="OVM1" s="110"/>
      <c r="OVN1" s="110"/>
      <c r="OVO1" s="110"/>
      <c r="OVP1" s="110"/>
      <c r="OVQ1" s="110"/>
      <c r="OVR1" s="110"/>
      <c r="OVS1" s="110"/>
      <c r="OVT1" s="110"/>
      <c r="OVU1" s="110"/>
      <c r="OVV1" s="110"/>
      <c r="OVW1" s="110"/>
      <c r="OVX1" s="110"/>
      <c r="OVY1" s="110"/>
      <c r="OVZ1" s="110"/>
      <c r="OWA1" s="110"/>
      <c r="OWB1" s="110"/>
      <c r="OWC1" s="110"/>
      <c r="OWD1" s="110"/>
      <c r="OWE1" s="110"/>
      <c r="OWF1" s="110"/>
      <c r="OWG1" s="110"/>
      <c r="OWH1" s="110"/>
      <c r="OWI1" s="110"/>
      <c r="OWJ1" s="110"/>
      <c r="OWK1" s="110"/>
      <c r="OWL1" s="110"/>
      <c r="OWM1" s="110"/>
      <c r="OWN1" s="110"/>
      <c r="OWO1" s="110"/>
      <c r="OWP1" s="110"/>
      <c r="OWQ1" s="110"/>
      <c r="OWR1" s="110"/>
      <c r="OWS1" s="110"/>
      <c r="OWT1" s="110"/>
      <c r="OWU1" s="110"/>
      <c r="OWV1" s="110"/>
      <c r="OWW1" s="110"/>
      <c r="OWX1" s="110"/>
      <c r="OWY1" s="110"/>
      <c r="OWZ1" s="110"/>
      <c r="OXA1" s="110"/>
      <c r="OXB1" s="110"/>
      <c r="OXC1" s="110"/>
      <c r="OXD1" s="110"/>
      <c r="OXE1" s="110"/>
      <c r="OXF1" s="110"/>
      <c r="OXG1" s="110"/>
      <c r="OXH1" s="110"/>
      <c r="OXI1" s="110"/>
      <c r="OXJ1" s="110"/>
      <c r="OXK1" s="110"/>
      <c r="OXL1" s="110"/>
      <c r="OXM1" s="110"/>
      <c r="OXN1" s="110"/>
      <c r="OXO1" s="110"/>
      <c r="OXP1" s="110"/>
      <c r="OXQ1" s="110"/>
      <c r="OXR1" s="110"/>
      <c r="OXS1" s="110"/>
      <c r="OXT1" s="110"/>
      <c r="OXU1" s="110"/>
      <c r="OXV1" s="110"/>
      <c r="OXW1" s="110"/>
      <c r="OXX1" s="110"/>
      <c r="OXY1" s="110"/>
      <c r="OXZ1" s="110"/>
      <c r="OYA1" s="110"/>
      <c r="OYB1" s="110"/>
      <c r="OYC1" s="110"/>
      <c r="OYD1" s="110"/>
      <c r="OYE1" s="110"/>
      <c r="OYF1" s="110"/>
      <c r="OYG1" s="110"/>
      <c r="OYH1" s="110"/>
      <c r="OYI1" s="110"/>
      <c r="OYJ1" s="110"/>
      <c r="OYK1" s="110"/>
      <c r="OYL1" s="110"/>
      <c r="OYM1" s="110"/>
      <c r="OYN1" s="110"/>
      <c r="OYO1" s="110"/>
      <c r="OYP1" s="110"/>
      <c r="OYQ1" s="110"/>
      <c r="OYR1" s="110"/>
      <c r="OYS1" s="110"/>
      <c r="OYT1" s="110"/>
      <c r="OYU1" s="110"/>
      <c r="OYV1" s="110"/>
      <c r="OYW1" s="110"/>
      <c r="OYX1" s="110"/>
      <c r="OYY1" s="110"/>
      <c r="OYZ1" s="110"/>
      <c r="OZA1" s="110"/>
      <c r="OZB1" s="110"/>
      <c r="OZC1" s="110"/>
      <c r="OZD1" s="110"/>
      <c r="OZE1" s="110"/>
      <c r="OZF1" s="110"/>
      <c r="OZG1" s="110"/>
      <c r="OZH1" s="110"/>
      <c r="OZI1" s="110"/>
      <c r="OZJ1" s="110"/>
      <c r="OZK1" s="110"/>
      <c r="OZL1" s="110"/>
      <c r="OZM1" s="110"/>
      <c r="OZN1" s="110"/>
      <c r="OZO1" s="110"/>
      <c r="OZP1" s="110"/>
      <c r="OZQ1" s="110"/>
      <c r="OZR1" s="110"/>
      <c r="OZS1" s="110"/>
      <c r="OZT1" s="110"/>
      <c r="OZU1" s="110"/>
      <c r="OZV1" s="110"/>
      <c r="OZW1" s="110"/>
      <c r="OZX1" s="110"/>
      <c r="OZY1" s="110"/>
      <c r="OZZ1" s="110"/>
      <c r="PAA1" s="110"/>
      <c r="PAB1" s="110"/>
      <c r="PAC1" s="110"/>
      <c r="PAD1" s="110"/>
      <c r="PAE1" s="110"/>
      <c r="PAF1" s="110"/>
      <c r="PAG1" s="110"/>
      <c r="PAH1" s="110"/>
      <c r="PAI1" s="110"/>
      <c r="PAJ1" s="110"/>
      <c r="PAK1" s="110"/>
      <c r="PAL1" s="110"/>
      <c r="PAM1" s="110"/>
      <c r="PAN1" s="110"/>
      <c r="PAO1" s="110"/>
      <c r="PAP1" s="110"/>
      <c r="PAQ1" s="110"/>
      <c r="PAR1" s="110"/>
      <c r="PAS1" s="110"/>
      <c r="PAT1" s="110"/>
      <c r="PAU1" s="110"/>
      <c r="PAV1" s="110"/>
      <c r="PAW1" s="110"/>
      <c r="PAX1" s="110"/>
      <c r="PAY1" s="110"/>
      <c r="PAZ1" s="110"/>
      <c r="PBA1" s="110"/>
      <c r="PBB1" s="110"/>
      <c r="PBC1" s="110"/>
      <c r="PBD1" s="110"/>
      <c r="PBE1" s="110"/>
      <c r="PBF1" s="110"/>
      <c r="PBG1" s="110"/>
      <c r="PBH1" s="110"/>
      <c r="PBI1" s="110"/>
      <c r="PBJ1" s="110"/>
      <c r="PBK1" s="110"/>
      <c r="PBL1" s="110"/>
      <c r="PBM1" s="110"/>
      <c r="PBN1" s="110"/>
      <c r="PBO1" s="110"/>
      <c r="PBP1" s="110"/>
      <c r="PBQ1" s="110"/>
      <c r="PBR1" s="110"/>
      <c r="PBS1" s="110"/>
      <c r="PBT1" s="110"/>
      <c r="PBU1" s="110"/>
      <c r="PBV1" s="110"/>
      <c r="PBW1" s="110"/>
      <c r="PBX1" s="110"/>
      <c r="PBY1" s="110"/>
      <c r="PBZ1" s="110"/>
      <c r="PCA1" s="110"/>
      <c r="PCB1" s="110"/>
      <c r="PCC1" s="110"/>
      <c r="PCD1" s="110"/>
      <c r="PCE1" s="110"/>
      <c r="PCF1" s="110"/>
      <c r="PCG1" s="110"/>
      <c r="PCH1" s="110"/>
      <c r="PCI1" s="110"/>
      <c r="PCJ1" s="110"/>
      <c r="PCK1" s="110"/>
      <c r="PCL1" s="110"/>
      <c r="PCM1" s="110"/>
      <c r="PCN1" s="110"/>
      <c r="PCO1" s="110"/>
      <c r="PCP1" s="110"/>
      <c r="PCQ1" s="110"/>
      <c r="PCR1" s="110"/>
      <c r="PCS1" s="110"/>
      <c r="PCT1" s="110"/>
      <c r="PCU1" s="110"/>
      <c r="PCV1" s="110"/>
      <c r="PCW1" s="110"/>
      <c r="PCX1" s="110"/>
      <c r="PCY1" s="110"/>
      <c r="PCZ1" s="110"/>
      <c r="PDA1" s="110"/>
      <c r="PDB1" s="110"/>
      <c r="PDC1" s="110"/>
      <c r="PDD1" s="110"/>
      <c r="PDE1" s="110"/>
      <c r="PDF1" s="110"/>
      <c r="PDG1" s="110"/>
      <c r="PDH1" s="110"/>
      <c r="PDI1" s="110"/>
      <c r="PDJ1" s="110"/>
      <c r="PDK1" s="110"/>
      <c r="PDL1" s="110"/>
      <c r="PDM1" s="110"/>
      <c r="PDN1" s="110"/>
      <c r="PDO1" s="110"/>
      <c r="PDP1" s="110"/>
      <c r="PDQ1" s="110"/>
      <c r="PDR1" s="110"/>
      <c r="PDS1" s="110"/>
      <c r="PDT1" s="110"/>
      <c r="PDU1" s="110"/>
      <c r="PDV1" s="110"/>
      <c r="PDW1" s="110"/>
      <c r="PDX1" s="110"/>
      <c r="PDY1" s="110"/>
      <c r="PDZ1" s="110"/>
      <c r="PEA1" s="110"/>
      <c r="PEB1" s="110"/>
      <c r="PEC1" s="110"/>
      <c r="PED1" s="110"/>
      <c r="PEE1" s="110"/>
      <c r="PEF1" s="110"/>
      <c r="PEG1" s="110"/>
      <c r="PEH1" s="110"/>
      <c r="PEI1" s="110"/>
      <c r="PEJ1" s="110"/>
      <c r="PEK1" s="110"/>
      <c r="PEL1" s="110"/>
      <c r="PEM1" s="110"/>
      <c r="PEN1" s="110"/>
      <c r="PEO1" s="110"/>
      <c r="PEP1" s="110"/>
      <c r="PEQ1" s="110"/>
      <c r="PER1" s="110"/>
      <c r="PES1" s="110"/>
      <c r="PET1" s="110"/>
      <c r="PEU1" s="110"/>
      <c r="PEV1" s="110"/>
      <c r="PEW1" s="110"/>
      <c r="PEX1" s="110"/>
      <c r="PEY1" s="110"/>
      <c r="PEZ1" s="110"/>
      <c r="PFA1" s="110"/>
      <c r="PFB1" s="110"/>
      <c r="PFC1" s="110"/>
      <c r="PFD1" s="110"/>
      <c r="PFE1" s="110"/>
      <c r="PFF1" s="110"/>
      <c r="PFG1" s="110"/>
      <c r="PFH1" s="110"/>
      <c r="PFI1" s="110"/>
      <c r="PFJ1" s="110"/>
      <c r="PFK1" s="110"/>
      <c r="PFL1" s="110"/>
      <c r="PFM1" s="110"/>
      <c r="PFN1" s="110"/>
      <c r="PFO1" s="110"/>
      <c r="PFP1" s="110"/>
      <c r="PFQ1" s="110"/>
      <c r="PFR1" s="110"/>
      <c r="PFS1" s="110"/>
      <c r="PFT1" s="110"/>
      <c r="PFU1" s="110"/>
      <c r="PFV1" s="110"/>
      <c r="PFW1" s="110"/>
      <c r="PFX1" s="110"/>
      <c r="PFY1" s="110"/>
      <c r="PFZ1" s="110"/>
      <c r="PGA1" s="110"/>
      <c r="PGB1" s="110"/>
      <c r="PGC1" s="110"/>
      <c r="PGD1" s="110"/>
      <c r="PGE1" s="110"/>
      <c r="PGF1" s="110"/>
      <c r="PGG1" s="110"/>
      <c r="PGH1" s="110"/>
      <c r="PGI1" s="110"/>
      <c r="PGJ1" s="110"/>
      <c r="PGK1" s="110"/>
      <c r="PGL1" s="110"/>
      <c r="PGM1" s="110"/>
      <c r="PGN1" s="110"/>
      <c r="PGO1" s="110"/>
      <c r="PGP1" s="110"/>
      <c r="PGQ1" s="110"/>
      <c r="PGR1" s="110"/>
      <c r="PGS1" s="110"/>
      <c r="PGT1" s="110"/>
      <c r="PGU1" s="110"/>
      <c r="PGV1" s="110"/>
      <c r="PGW1" s="110"/>
      <c r="PGX1" s="110"/>
      <c r="PGY1" s="110"/>
      <c r="PGZ1" s="110"/>
      <c r="PHA1" s="110"/>
      <c r="PHB1" s="110"/>
      <c r="PHC1" s="110"/>
      <c r="PHD1" s="110"/>
      <c r="PHE1" s="110"/>
      <c r="PHF1" s="110"/>
      <c r="PHG1" s="110"/>
      <c r="PHH1" s="110"/>
      <c r="PHI1" s="110"/>
      <c r="PHJ1" s="110"/>
      <c r="PHK1" s="110"/>
      <c r="PHL1" s="110"/>
      <c r="PHM1" s="110"/>
      <c r="PHN1" s="110"/>
      <c r="PHO1" s="110"/>
      <c r="PHP1" s="110"/>
      <c r="PHQ1" s="110"/>
      <c r="PHR1" s="110"/>
      <c r="PHS1" s="110"/>
      <c r="PHT1" s="110"/>
      <c r="PHU1" s="110"/>
      <c r="PHV1" s="110"/>
      <c r="PHW1" s="110"/>
      <c r="PHX1" s="110"/>
      <c r="PHY1" s="110"/>
      <c r="PHZ1" s="110"/>
      <c r="PIA1" s="110"/>
      <c r="PIB1" s="110"/>
      <c r="PIC1" s="110"/>
      <c r="PID1" s="110"/>
      <c r="PIE1" s="110"/>
      <c r="PIF1" s="110"/>
      <c r="PIG1" s="110"/>
      <c r="PIH1" s="110"/>
      <c r="PII1" s="110"/>
      <c r="PIJ1" s="110"/>
      <c r="PIK1" s="110"/>
      <c r="PIL1" s="110"/>
      <c r="PIM1" s="110"/>
      <c r="PIN1" s="110"/>
      <c r="PIO1" s="110"/>
      <c r="PIP1" s="110"/>
      <c r="PIQ1" s="110"/>
      <c r="PIR1" s="110"/>
      <c r="PIS1" s="110"/>
      <c r="PIT1" s="110"/>
      <c r="PIU1" s="110"/>
      <c r="PIV1" s="110"/>
      <c r="PIW1" s="110"/>
      <c r="PIX1" s="110"/>
      <c r="PIY1" s="110"/>
      <c r="PIZ1" s="110"/>
      <c r="PJA1" s="110"/>
      <c r="PJB1" s="110"/>
      <c r="PJC1" s="110"/>
      <c r="PJD1" s="110"/>
      <c r="PJE1" s="110"/>
      <c r="PJF1" s="110"/>
      <c r="PJG1" s="110"/>
      <c r="PJH1" s="110"/>
      <c r="PJI1" s="110"/>
      <c r="PJJ1" s="110"/>
      <c r="PJK1" s="110"/>
      <c r="PJL1" s="110"/>
      <c r="PJM1" s="110"/>
      <c r="PJN1" s="110"/>
      <c r="PJO1" s="110"/>
      <c r="PJP1" s="110"/>
      <c r="PJQ1" s="110"/>
      <c r="PJR1" s="110"/>
      <c r="PJS1" s="110"/>
      <c r="PJT1" s="110"/>
      <c r="PJU1" s="110"/>
      <c r="PJV1" s="110"/>
      <c r="PJW1" s="110"/>
      <c r="PJX1" s="110"/>
      <c r="PJY1" s="110"/>
      <c r="PJZ1" s="110"/>
      <c r="PKA1" s="110"/>
      <c r="PKB1" s="110"/>
      <c r="PKC1" s="110"/>
      <c r="PKD1" s="110"/>
      <c r="PKE1" s="110"/>
      <c r="PKF1" s="110"/>
      <c r="PKG1" s="110"/>
      <c r="PKH1" s="110"/>
      <c r="PKI1" s="110"/>
      <c r="PKJ1" s="110"/>
      <c r="PKK1" s="110"/>
      <c r="PKL1" s="110"/>
      <c r="PKM1" s="110"/>
      <c r="PKN1" s="110"/>
      <c r="PKO1" s="110"/>
      <c r="PKP1" s="110"/>
      <c r="PKQ1" s="110"/>
      <c r="PKR1" s="110"/>
      <c r="PKS1" s="110"/>
      <c r="PKT1" s="110"/>
      <c r="PKU1" s="110"/>
      <c r="PKV1" s="110"/>
      <c r="PKW1" s="110"/>
      <c r="PKX1" s="110"/>
      <c r="PKY1" s="110"/>
      <c r="PKZ1" s="110"/>
      <c r="PLA1" s="110"/>
      <c r="PLB1" s="110"/>
      <c r="PLC1" s="110"/>
      <c r="PLD1" s="110"/>
      <c r="PLE1" s="110"/>
      <c r="PLF1" s="110"/>
      <c r="PLG1" s="110"/>
      <c r="PLH1" s="110"/>
      <c r="PLI1" s="110"/>
      <c r="PLJ1" s="110"/>
      <c r="PLK1" s="110"/>
      <c r="PLL1" s="110"/>
      <c r="PLM1" s="110"/>
      <c r="PLN1" s="110"/>
      <c r="PLO1" s="110"/>
      <c r="PLP1" s="110"/>
      <c r="PLQ1" s="110"/>
      <c r="PLR1" s="110"/>
      <c r="PLS1" s="110"/>
      <c r="PLT1" s="110"/>
      <c r="PLU1" s="110"/>
      <c r="PLV1" s="110"/>
      <c r="PLW1" s="110"/>
      <c r="PLX1" s="110"/>
      <c r="PLY1" s="110"/>
      <c r="PLZ1" s="110"/>
      <c r="PMA1" s="110"/>
      <c r="PMB1" s="110"/>
      <c r="PMC1" s="110"/>
      <c r="PMD1" s="110"/>
      <c r="PME1" s="110"/>
      <c r="PMF1" s="110"/>
      <c r="PMG1" s="110"/>
      <c r="PMH1" s="110"/>
      <c r="PMI1" s="110"/>
      <c r="PMJ1" s="110"/>
      <c r="PMK1" s="110"/>
      <c r="PML1" s="110"/>
      <c r="PMM1" s="110"/>
      <c r="PMN1" s="110"/>
      <c r="PMO1" s="110"/>
      <c r="PMP1" s="110"/>
      <c r="PMQ1" s="110"/>
      <c r="PMR1" s="110"/>
      <c r="PMS1" s="110"/>
      <c r="PMT1" s="110"/>
      <c r="PMU1" s="110"/>
      <c r="PMV1" s="110"/>
      <c r="PMW1" s="110"/>
      <c r="PMX1" s="110"/>
      <c r="PMY1" s="110"/>
      <c r="PMZ1" s="110"/>
      <c r="PNA1" s="110"/>
      <c r="PNB1" s="110"/>
      <c r="PNC1" s="110"/>
      <c r="PND1" s="110"/>
      <c r="PNE1" s="110"/>
      <c r="PNF1" s="110"/>
      <c r="PNG1" s="110"/>
      <c r="PNH1" s="110"/>
      <c r="PNI1" s="110"/>
      <c r="PNJ1" s="110"/>
      <c r="PNK1" s="110"/>
      <c r="PNL1" s="110"/>
      <c r="PNM1" s="110"/>
      <c r="PNN1" s="110"/>
      <c r="PNO1" s="110"/>
      <c r="PNP1" s="110"/>
      <c r="PNQ1" s="110"/>
      <c r="PNR1" s="110"/>
      <c r="PNS1" s="110"/>
      <c r="PNT1" s="110"/>
      <c r="PNU1" s="110"/>
      <c r="PNV1" s="110"/>
      <c r="PNW1" s="110"/>
      <c r="PNX1" s="110"/>
      <c r="PNY1" s="110"/>
      <c r="PNZ1" s="110"/>
      <c r="POA1" s="110"/>
      <c r="POB1" s="110"/>
      <c r="POC1" s="110"/>
      <c r="POD1" s="110"/>
      <c r="POE1" s="110"/>
      <c r="POF1" s="110"/>
      <c r="POG1" s="110"/>
      <c r="POH1" s="110"/>
      <c r="POI1" s="110"/>
      <c r="POJ1" s="110"/>
      <c r="POK1" s="110"/>
      <c r="POL1" s="110"/>
      <c r="POM1" s="110"/>
      <c r="PON1" s="110"/>
      <c r="POO1" s="110"/>
      <c r="POP1" s="110"/>
      <c r="POQ1" s="110"/>
      <c r="POR1" s="110"/>
      <c r="POS1" s="110"/>
      <c r="POT1" s="110"/>
      <c r="POU1" s="110"/>
      <c r="POV1" s="110"/>
      <c r="POW1" s="110"/>
      <c r="POX1" s="110"/>
      <c r="POY1" s="110"/>
      <c r="POZ1" s="110"/>
      <c r="PPA1" s="110"/>
      <c r="PPB1" s="110"/>
      <c r="PPC1" s="110"/>
      <c r="PPD1" s="110"/>
      <c r="PPE1" s="110"/>
      <c r="PPF1" s="110"/>
      <c r="PPG1" s="110"/>
      <c r="PPH1" s="110"/>
      <c r="PPI1" s="110"/>
      <c r="PPJ1" s="110"/>
      <c r="PPK1" s="110"/>
      <c r="PPL1" s="110"/>
      <c r="PPM1" s="110"/>
      <c r="PPN1" s="110"/>
      <c r="PPO1" s="110"/>
      <c r="PPP1" s="110"/>
      <c r="PPQ1" s="110"/>
      <c r="PPR1" s="110"/>
      <c r="PPS1" s="110"/>
      <c r="PPT1" s="110"/>
      <c r="PPU1" s="110"/>
      <c r="PPV1" s="110"/>
      <c r="PPW1" s="110"/>
      <c r="PPX1" s="110"/>
      <c r="PPY1" s="110"/>
      <c r="PPZ1" s="110"/>
      <c r="PQA1" s="110"/>
      <c r="PQB1" s="110"/>
      <c r="PQC1" s="110"/>
      <c r="PQD1" s="110"/>
      <c r="PQE1" s="110"/>
      <c r="PQF1" s="110"/>
      <c r="PQG1" s="110"/>
      <c r="PQH1" s="110"/>
      <c r="PQI1" s="110"/>
      <c r="PQJ1" s="110"/>
      <c r="PQK1" s="110"/>
      <c r="PQL1" s="110"/>
      <c r="PQM1" s="110"/>
      <c r="PQN1" s="110"/>
      <c r="PQO1" s="110"/>
      <c r="PQP1" s="110"/>
      <c r="PQQ1" s="110"/>
      <c r="PQR1" s="110"/>
      <c r="PQS1" s="110"/>
      <c r="PQT1" s="110"/>
      <c r="PQU1" s="110"/>
      <c r="PQV1" s="110"/>
      <c r="PQW1" s="110"/>
      <c r="PQX1" s="110"/>
      <c r="PQY1" s="110"/>
      <c r="PQZ1" s="110"/>
      <c r="PRA1" s="110"/>
      <c r="PRB1" s="110"/>
      <c r="PRC1" s="110"/>
      <c r="PRD1" s="110"/>
      <c r="PRE1" s="110"/>
      <c r="PRF1" s="110"/>
      <c r="PRG1" s="110"/>
      <c r="PRH1" s="110"/>
      <c r="PRI1" s="110"/>
      <c r="PRJ1" s="110"/>
      <c r="PRK1" s="110"/>
      <c r="PRL1" s="110"/>
      <c r="PRM1" s="110"/>
      <c r="PRN1" s="110"/>
      <c r="PRO1" s="110"/>
      <c r="PRP1" s="110"/>
      <c r="PRQ1" s="110"/>
      <c r="PRR1" s="110"/>
      <c r="PRS1" s="110"/>
      <c r="PRT1" s="110"/>
      <c r="PRU1" s="110"/>
      <c r="PRV1" s="110"/>
      <c r="PRW1" s="110"/>
      <c r="PRX1" s="110"/>
      <c r="PRY1" s="110"/>
      <c r="PRZ1" s="110"/>
      <c r="PSA1" s="110"/>
      <c r="PSB1" s="110"/>
      <c r="PSC1" s="110"/>
      <c r="PSD1" s="110"/>
      <c r="PSE1" s="110"/>
      <c r="PSF1" s="110"/>
      <c r="PSG1" s="110"/>
      <c r="PSH1" s="110"/>
      <c r="PSI1" s="110"/>
      <c r="PSJ1" s="110"/>
      <c r="PSK1" s="110"/>
      <c r="PSL1" s="110"/>
      <c r="PSM1" s="110"/>
      <c r="PSN1" s="110"/>
      <c r="PSO1" s="110"/>
      <c r="PSP1" s="110"/>
      <c r="PSQ1" s="110"/>
      <c r="PSR1" s="110"/>
      <c r="PSS1" s="110"/>
      <c r="PST1" s="110"/>
      <c r="PSU1" s="110"/>
      <c r="PSV1" s="110"/>
      <c r="PSW1" s="110"/>
      <c r="PSX1" s="110"/>
      <c r="PSY1" s="110"/>
      <c r="PSZ1" s="110"/>
      <c r="PTA1" s="110"/>
      <c r="PTB1" s="110"/>
      <c r="PTC1" s="110"/>
      <c r="PTD1" s="110"/>
      <c r="PTE1" s="110"/>
      <c r="PTF1" s="110"/>
      <c r="PTG1" s="110"/>
      <c r="PTH1" s="110"/>
      <c r="PTI1" s="110"/>
      <c r="PTJ1" s="110"/>
      <c r="PTK1" s="110"/>
      <c r="PTL1" s="110"/>
      <c r="PTM1" s="110"/>
      <c r="PTN1" s="110"/>
      <c r="PTO1" s="110"/>
      <c r="PTP1" s="110"/>
      <c r="PTQ1" s="110"/>
      <c r="PTR1" s="110"/>
      <c r="PTS1" s="110"/>
      <c r="PTT1" s="110"/>
      <c r="PTU1" s="110"/>
      <c r="PTV1" s="110"/>
      <c r="PTW1" s="110"/>
      <c r="PTX1" s="110"/>
      <c r="PTY1" s="110"/>
      <c r="PTZ1" s="110"/>
      <c r="PUA1" s="110"/>
      <c r="PUB1" s="110"/>
      <c r="PUC1" s="110"/>
      <c r="PUD1" s="110"/>
      <c r="PUE1" s="110"/>
      <c r="PUF1" s="110"/>
      <c r="PUG1" s="110"/>
      <c r="PUH1" s="110"/>
      <c r="PUI1" s="110"/>
      <c r="PUJ1" s="110"/>
      <c r="PUK1" s="110"/>
      <c r="PUL1" s="110"/>
      <c r="PUM1" s="110"/>
      <c r="PUN1" s="110"/>
      <c r="PUO1" s="110"/>
      <c r="PUP1" s="110"/>
      <c r="PUQ1" s="110"/>
      <c r="PUR1" s="110"/>
      <c r="PUS1" s="110"/>
      <c r="PUT1" s="110"/>
      <c r="PUU1" s="110"/>
      <c r="PUV1" s="110"/>
      <c r="PUW1" s="110"/>
      <c r="PUX1" s="110"/>
      <c r="PUY1" s="110"/>
      <c r="PUZ1" s="110"/>
      <c r="PVA1" s="110"/>
      <c r="PVB1" s="110"/>
      <c r="PVC1" s="110"/>
      <c r="PVD1" s="110"/>
      <c r="PVE1" s="110"/>
      <c r="PVF1" s="110"/>
      <c r="PVG1" s="110"/>
      <c r="PVH1" s="110"/>
      <c r="PVI1" s="110"/>
      <c r="PVJ1" s="110"/>
      <c r="PVK1" s="110"/>
      <c r="PVL1" s="110"/>
      <c r="PVM1" s="110"/>
      <c r="PVN1" s="110"/>
      <c r="PVO1" s="110"/>
      <c r="PVP1" s="110"/>
      <c r="PVQ1" s="110"/>
      <c r="PVR1" s="110"/>
      <c r="PVS1" s="110"/>
      <c r="PVT1" s="110"/>
      <c r="PVU1" s="110"/>
      <c r="PVV1" s="110"/>
      <c r="PVW1" s="110"/>
      <c r="PVX1" s="110"/>
      <c r="PVY1" s="110"/>
      <c r="PVZ1" s="110"/>
      <c r="PWA1" s="110"/>
      <c r="PWB1" s="110"/>
      <c r="PWC1" s="110"/>
      <c r="PWD1" s="110"/>
      <c r="PWE1" s="110"/>
      <c r="PWF1" s="110"/>
      <c r="PWG1" s="110"/>
      <c r="PWH1" s="110"/>
      <c r="PWI1" s="110"/>
      <c r="PWJ1" s="110"/>
      <c r="PWK1" s="110"/>
      <c r="PWL1" s="110"/>
      <c r="PWM1" s="110"/>
      <c r="PWN1" s="110"/>
      <c r="PWO1" s="110"/>
      <c r="PWP1" s="110"/>
      <c r="PWQ1" s="110"/>
      <c r="PWR1" s="110"/>
      <c r="PWS1" s="110"/>
      <c r="PWT1" s="110"/>
      <c r="PWU1" s="110"/>
      <c r="PWV1" s="110"/>
      <c r="PWW1" s="110"/>
      <c r="PWX1" s="110"/>
      <c r="PWY1" s="110"/>
      <c r="PWZ1" s="110"/>
      <c r="PXA1" s="110"/>
      <c r="PXB1" s="110"/>
      <c r="PXC1" s="110"/>
      <c r="PXD1" s="110"/>
      <c r="PXE1" s="110"/>
      <c r="PXF1" s="110"/>
      <c r="PXG1" s="110"/>
      <c r="PXH1" s="110"/>
      <c r="PXI1" s="110"/>
      <c r="PXJ1" s="110"/>
      <c r="PXK1" s="110"/>
      <c r="PXL1" s="110"/>
      <c r="PXM1" s="110"/>
      <c r="PXN1" s="110"/>
      <c r="PXO1" s="110"/>
      <c r="PXP1" s="110"/>
      <c r="PXQ1" s="110"/>
      <c r="PXR1" s="110"/>
      <c r="PXS1" s="110"/>
      <c r="PXT1" s="110"/>
      <c r="PXU1" s="110"/>
      <c r="PXV1" s="110"/>
      <c r="PXW1" s="110"/>
      <c r="PXX1" s="110"/>
      <c r="PXY1" s="110"/>
      <c r="PXZ1" s="110"/>
      <c r="PYA1" s="110"/>
      <c r="PYB1" s="110"/>
      <c r="PYC1" s="110"/>
      <c r="PYD1" s="110"/>
      <c r="PYE1" s="110"/>
      <c r="PYF1" s="110"/>
      <c r="PYG1" s="110"/>
      <c r="PYH1" s="110"/>
      <c r="PYI1" s="110"/>
      <c r="PYJ1" s="110"/>
      <c r="PYK1" s="110"/>
      <c r="PYL1" s="110"/>
      <c r="PYM1" s="110"/>
      <c r="PYN1" s="110"/>
      <c r="PYO1" s="110"/>
      <c r="PYP1" s="110"/>
      <c r="PYQ1" s="110"/>
      <c r="PYR1" s="110"/>
      <c r="PYS1" s="110"/>
      <c r="PYT1" s="110"/>
      <c r="PYU1" s="110"/>
      <c r="PYV1" s="110"/>
      <c r="PYW1" s="110"/>
      <c r="PYX1" s="110"/>
      <c r="PYY1" s="110"/>
      <c r="PYZ1" s="110"/>
      <c r="PZA1" s="110"/>
      <c r="PZB1" s="110"/>
      <c r="PZC1" s="110"/>
      <c r="PZD1" s="110"/>
      <c r="PZE1" s="110"/>
      <c r="PZF1" s="110"/>
      <c r="PZG1" s="110"/>
      <c r="PZH1" s="110"/>
      <c r="PZI1" s="110"/>
      <c r="PZJ1" s="110"/>
      <c r="PZK1" s="110"/>
      <c r="PZL1" s="110"/>
      <c r="PZM1" s="110"/>
      <c r="PZN1" s="110"/>
      <c r="PZO1" s="110"/>
      <c r="PZP1" s="110"/>
      <c r="PZQ1" s="110"/>
      <c r="PZR1" s="110"/>
      <c r="PZS1" s="110"/>
      <c r="PZT1" s="110"/>
      <c r="PZU1" s="110"/>
      <c r="PZV1" s="110"/>
      <c r="PZW1" s="110"/>
      <c r="PZX1" s="110"/>
      <c r="PZY1" s="110"/>
      <c r="PZZ1" s="110"/>
      <c r="QAA1" s="110"/>
      <c r="QAB1" s="110"/>
      <c r="QAC1" s="110"/>
      <c r="QAD1" s="110"/>
      <c r="QAE1" s="110"/>
      <c r="QAF1" s="110"/>
      <c r="QAG1" s="110"/>
      <c r="QAH1" s="110"/>
      <c r="QAI1" s="110"/>
      <c r="QAJ1" s="110"/>
      <c r="QAK1" s="110"/>
      <c r="QAL1" s="110"/>
      <c r="QAM1" s="110"/>
      <c r="QAN1" s="110"/>
      <c r="QAO1" s="110"/>
      <c r="QAP1" s="110"/>
      <c r="QAQ1" s="110"/>
      <c r="QAR1" s="110"/>
      <c r="QAS1" s="110"/>
      <c r="QAT1" s="110"/>
      <c r="QAU1" s="110"/>
      <c r="QAV1" s="110"/>
      <c r="QAW1" s="110"/>
      <c r="QAX1" s="110"/>
      <c r="QAY1" s="110"/>
      <c r="QAZ1" s="110"/>
      <c r="QBA1" s="110"/>
      <c r="QBB1" s="110"/>
      <c r="QBC1" s="110"/>
      <c r="QBD1" s="110"/>
      <c r="QBE1" s="110"/>
      <c r="QBF1" s="110"/>
      <c r="QBG1" s="110"/>
      <c r="QBH1" s="110"/>
      <c r="QBI1" s="110"/>
      <c r="QBJ1" s="110"/>
      <c r="QBK1" s="110"/>
      <c r="QBL1" s="110"/>
      <c r="QBM1" s="110"/>
      <c r="QBN1" s="110"/>
      <c r="QBO1" s="110"/>
      <c r="QBP1" s="110"/>
      <c r="QBQ1" s="110"/>
      <c r="QBR1" s="110"/>
      <c r="QBS1" s="110"/>
      <c r="QBT1" s="110"/>
      <c r="QBU1" s="110"/>
      <c r="QBV1" s="110"/>
      <c r="QBW1" s="110"/>
      <c r="QBX1" s="110"/>
      <c r="QBY1" s="110"/>
      <c r="QBZ1" s="110"/>
      <c r="QCA1" s="110"/>
      <c r="QCB1" s="110"/>
      <c r="QCC1" s="110"/>
      <c r="QCD1" s="110"/>
      <c r="QCE1" s="110"/>
      <c r="QCF1" s="110"/>
      <c r="QCG1" s="110"/>
      <c r="QCH1" s="110"/>
      <c r="QCI1" s="110"/>
      <c r="QCJ1" s="110"/>
      <c r="QCK1" s="110"/>
      <c r="QCL1" s="110"/>
      <c r="QCM1" s="110"/>
      <c r="QCN1" s="110"/>
      <c r="QCO1" s="110"/>
      <c r="QCP1" s="110"/>
      <c r="QCQ1" s="110"/>
      <c r="QCR1" s="110"/>
      <c r="QCS1" s="110"/>
      <c r="QCT1" s="110"/>
      <c r="QCU1" s="110"/>
      <c r="QCV1" s="110"/>
      <c r="QCW1" s="110"/>
      <c r="QCX1" s="110"/>
      <c r="QCY1" s="110"/>
      <c r="QCZ1" s="110"/>
      <c r="QDA1" s="110"/>
      <c r="QDB1" s="110"/>
      <c r="QDC1" s="110"/>
      <c r="QDD1" s="110"/>
      <c r="QDE1" s="110"/>
      <c r="QDF1" s="110"/>
      <c r="QDG1" s="110"/>
      <c r="QDH1" s="110"/>
      <c r="QDI1" s="110"/>
      <c r="QDJ1" s="110"/>
      <c r="QDK1" s="110"/>
      <c r="QDL1" s="110"/>
      <c r="QDM1" s="110"/>
      <c r="QDN1" s="110"/>
      <c r="QDO1" s="110"/>
      <c r="QDP1" s="110"/>
      <c r="QDQ1" s="110"/>
      <c r="QDR1" s="110"/>
      <c r="QDS1" s="110"/>
      <c r="QDT1" s="110"/>
      <c r="QDU1" s="110"/>
      <c r="QDV1" s="110"/>
      <c r="QDW1" s="110"/>
      <c r="QDX1" s="110"/>
      <c r="QDY1" s="110"/>
      <c r="QDZ1" s="110"/>
      <c r="QEA1" s="110"/>
      <c r="QEB1" s="110"/>
      <c r="QEC1" s="110"/>
      <c r="QED1" s="110"/>
      <c r="QEE1" s="110"/>
      <c r="QEF1" s="110"/>
      <c r="QEG1" s="110"/>
      <c r="QEH1" s="110"/>
      <c r="QEI1" s="110"/>
      <c r="QEJ1" s="110"/>
      <c r="QEK1" s="110"/>
      <c r="QEL1" s="110"/>
      <c r="QEM1" s="110"/>
      <c r="QEN1" s="110"/>
      <c r="QEO1" s="110"/>
      <c r="QEP1" s="110"/>
      <c r="QEQ1" s="110"/>
      <c r="QER1" s="110"/>
      <c r="QES1" s="110"/>
      <c r="QET1" s="110"/>
      <c r="QEU1" s="110"/>
      <c r="QEV1" s="110"/>
      <c r="QEW1" s="110"/>
      <c r="QEX1" s="110"/>
      <c r="QEY1" s="110"/>
      <c r="QEZ1" s="110"/>
      <c r="QFA1" s="110"/>
      <c r="QFB1" s="110"/>
      <c r="QFC1" s="110"/>
      <c r="QFD1" s="110"/>
      <c r="QFE1" s="110"/>
      <c r="QFF1" s="110"/>
      <c r="QFG1" s="110"/>
      <c r="QFH1" s="110"/>
      <c r="QFI1" s="110"/>
      <c r="QFJ1" s="110"/>
      <c r="QFK1" s="110"/>
      <c r="QFL1" s="110"/>
      <c r="QFM1" s="110"/>
      <c r="QFN1" s="110"/>
      <c r="QFO1" s="110"/>
      <c r="QFP1" s="110"/>
      <c r="QFQ1" s="110"/>
      <c r="QFR1" s="110"/>
      <c r="QFS1" s="110"/>
      <c r="QFT1" s="110"/>
      <c r="QFU1" s="110"/>
      <c r="QFV1" s="110"/>
      <c r="QFW1" s="110"/>
      <c r="QFX1" s="110"/>
      <c r="QFY1" s="110"/>
      <c r="QFZ1" s="110"/>
      <c r="QGA1" s="110"/>
      <c r="QGB1" s="110"/>
      <c r="QGC1" s="110"/>
      <c r="QGD1" s="110"/>
      <c r="QGE1" s="110"/>
      <c r="QGF1" s="110"/>
      <c r="QGG1" s="110"/>
      <c r="QGH1" s="110"/>
      <c r="QGI1" s="110"/>
      <c r="QGJ1" s="110"/>
      <c r="QGK1" s="110"/>
      <c r="QGL1" s="110"/>
      <c r="QGM1" s="110"/>
      <c r="QGN1" s="110"/>
      <c r="QGO1" s="110"/>
      <c r="QGP1" s="110"/>
      <c r="QGQ1" s="110"/>
      <c r="QGR1" s="110"/>
      <c r="QGS1" s="110"/>
      <c r="QGT1" s="110"/>
      <c r="QGU1" s="110"/>
      <c r="QGV1" s="110"/>
      <c r="QGW1" s="110"/>
      <c r="QGX1" s="110"/>
      <c r="QGY1" s="110"/>
      <c r="QGZ1" s="110"/>
      <c r="QHA1" s="110"/>
      <c r="QHB1" s="110"/>
      <c r="QHC1" s="110"/>
      <c r="QHD1" s="110"/>
      <c r="QHE1" s="110"/>
      <c r="QHF1" s="110"/>
      <c r="QHG1" s="110"/>
      <c r="QHH1" s="110"/>
      <c r="QHI1" s="110"/>
      <c r="QHJ1" s="110"/>
      <c r="QHK1" s="110"/>
      <c r="QHL1" s="110"/>
      <c r="QHM1" s="110"/>
      <c r="QHN1" s="110"/>
      <c r="QHO1" s="110"/>
      <c r="QHP1" s="110"/>
      <c r="QHQ1" s="110"/>
      <c r="QHR1" s="110"/>
      <c r="QHS1" s="110"/>
      <c r="QHT1" s="110"/>
      <c r="QHU1" s="110"/>
      <c r="QHV1" s="110"/>
      <c r="QHW1" s="110"/>
      <c r="QHX1" s="110"/>
      <c r="QHY1" s="110"/>
      <c r="QHZ1" s="110"/>
      <c r="QIA1" s="110"/>
      <c r="QIB1" s="110"/>
      <c r="QIC1" s="110"/>
      <c r="QID1" s="110"/>
      <c r="QIE1" s="110"/>
      <c r="QIF1" s="110"/>
      <c r="QIG1" s="110"/>
      <c r="QIH1" s="110"/>
      <c r="QII1" s="110"/>
      <c r="QIJ1" s="110"/>
      <c r="QIK1" s="110"/>
      <c r="QIL1" s="110"/>
      <c r="QIM1" s="110"/>
      <c r="QIN1" s="110"/>
      <c r="QIO1" s="110"/>
      <c r="QIP1" s="110"/>
      <c r="QIQ1" s="110"/>
      <c r="QIR1" s="110"/>
      <c r="QIS1" s="110"/>
      <c r="QIT1" s="110"/>
      <c r="QIU1" s="110"/>
      <c r="QIV1" s="110"/>
      <c r="QIW1" s="110"/>
      <c r="QIX1" s="110"/>
      <c r="QIY1" s="110"/>
      <c r="QIZ1" s="110"/>
      <c r="QJA1" s="110"/>
      <c r="QJB1" s="110"/>
      <c r="QJC1" s="110"/>
      <c r="QJD1" s="110"/>
      <c r="QJE1" s="110"/>
      <c r="QJF1" s="110"/>
      <c r="QJG1" s="110"/>
      <c r="QJH1" s="110"/>
      <c r="QJI1" s="110"/>
      <c r="QJJ1" s="110"/>
      <c r="QJK1" s="110"/>
      <c r="QJL1" s="110"/>
      <c r="QJM1" s="110"/>
      <c r="QJN1" s="110"/>
      <c r="QJO1" s="110"/>
      <c r="QJP1" s="110"/>
      <c r="QJQ1" s="110"/>
      <c r="QJR1" s="110"/>
      <c r="QJS1" s="110"/>
      <c r="QJT1" s="110"/>
      <c r="QJU1" s="110"/>
      <c r="QJV1" s="110"/>
      <c r="QJW1" s="110"/>
      <c r="QJX1" s="110"/>
      <c r="QJY1" s="110"/>
      <c r="QJZ1" s="110"/>
      <c r="QKA1" s="110"/>
      <c r="QKB1" s="110"/>
      <c r="QKC1" s="110"/>
      <c r="QKD1" s="110"/>
      <c r="QKE1" s="110"/>
      <c r="QKF1" s="110"/>
      <c r="QKG1" s="110"/>
      <c r="QKH1" s="110"/>
      <c r="QKI1" s="110"/>
      <c r="QKJ1" s="110"/>
      <c r="QKK1" s="110"/>
      <c r="QKL1" s="110"/>
      <c r="QKM1" s="110"/>
      <c r="QKN1" s="110"/>
      <c r="QKO1" s="110"/>
      <c r="QKP1" s="110"/>
      <c r="QKQ1" s="110"/>
      <c r="QKR1" s="110"/>
      <c r="QKS1" s="110"/>
      <c r="QKT1" s="110"/>
      <c r="QKU1" s="110"/>
      <c r="QKV1" s="110"/>
      <c r="QKW1" s="110"/>
      <c r="QKX1" s="110"/>
      <c r="QKY1" s="110"/>
      <c r="QKZ1" s="110"/>
      <c r="QLA1" s="110"/>
      <c r="QLB1" s="110"/>
      <c r="QLC1" s="110"/>
      <c r="QLD1" s="110"/>
      <c r="QLE1" s="110"/>
      <c r="QLF1" s="110"/>
      <c r="QLG1" s="110"/>
      <c r="QLH1" s="110"/>
      <c r="QLI1" s="110"/>
      <c r="QLJ1" s="110"/>
      <c r="QLK1" s="110"/>
      <c r="QLL1" s="110"/>
      <c r="QLM1" s="110"/>
      <c r="QLN1" s="110"/>
      <c r="QLO1" s="110"/>
      <c r="QLP1" s="110"/>
      <c r="QLQ1" s="110"/>
      <c r="QLR1" s="110"/>
      <c r="QLS1" s="110"/>
      <c r="QLT1" s="110"/>
      <c r="QLU1" s="110"/>
      <c r="QLV1" s="110"/>
      <c r="QLW1" s="110"/>
      <c r="QLX1" s="110"/>
      <c r="QLY1" s="110"/>
      <c r="QLZ1" s="110"/>
      <c r="QMA1" s="110"/>
      <c r="QMB1" s="110"/>
      <c r="QMC1" s="110"/>
      <c r="QMD1" s="110"/>
      <c r="QME1" s="110"/>
      <c r="QMF1" s="110"/>
      <c r="QMG1" s="110"/>
      <c r="QMH1" s="110"/>
      <c r="QMI1" s="110"/>
      <c r="QMJ1" s="110"/>
      <c r="QMK1" s="110"/>
      <c r="QML1" s="110"/>
      <c r="QMM1" s="110"/>
      <c r="QMN1" s="110"/>
      <c r="QMO1" s="110"/>
      <c r="QMP1" s="110"/>
      <c r="QMQ1" s="110"/>
      <c r="QMR1" s="110"/>
      <c r="QMS1" s="110"/>
      <c r="QMT1" s="110"/>
      <c r="QMU1" s="110"/>
      <c r="QMV1" s="110"/>
      <c r="QMW1" s="110"/>
      <c r="QMX1" s="110"/>
      <c r="QMY1" s="110"/>
      <c r="QMZ1" s="110"/>
      <c r="QNA1" s="110"/>
      <c r="QNB1" s="110"/>
      <c r="QNC1" s="110"/>
      <c r="QND1" s="110"/>
      <c r="QNE1" s="110"/>
      <c r="QNF1" s="110"/>
      <c r="QNG1" s="110"/>
      <c r="QNH1" s="110"/>
      <c r="QNI1" s="110"/>
      <c r="QNJ1" s="110"/>
      <c r="QNK1" s="110"/>
      <c r="QNL1" s="110"/>
      <c r="QNM1" s="110"/>
      <c r="QNN1" s="110"/>
      <c r="QNO1" s="110"/>
      <c r="QNP1" s="110"/>
      <c r="QNQ1" s="110"/>
      <c r="QNR1" s="110"/>
      <c r="QNS1" s="110"/>
      <c r="QNT1" s="110"/>
      <c r="QNU1" s="110"/>
      <c r="QNV1" s="110"/>
      <c r="QNW1" s="110"/>
      <c r="QNX1" s="110"/>
      <c r="QNY1" s="110"/>
      <c r="QNZ1" s="110"/>
      <c r="QOA1" s="110"/>
      <c r="QOB1" s="110"/>
      <c r="QOC1" s="110"/>
      <c r="QOD1" s="110"/>
      <c r="QOE1" s="110"/>
      <c r="QOF1" s="110"/>
      <c r="QOG1" s="110"/>
      <c r="QOH1" s="110"/>
      <c r="QOI1" s="110"/>
      <c r="QOJ1" s="110"/>
      <c r="QOK1" s="110"/>
      <c r="QOL1" s="110"/>
      <c r="QOM1" s="110"/>
      <c r="QON1" s="110"/>
      <c r="QOO1" s="110"/>
      <c r="QOP1" s="110"/>
      <c r="QOQ1" s="110"/>
      <c r="QOR1" s="110"/>
      <c r="QOS1" s="110"/>
      <c r="QOT1" s="110"/>
      <c r="QOU1" s="110"/>
      <c r="QOV1" s="110"/>
      <c r="QOW1" s="110"/>
      <c r="QOX1" s="110"/>
      <c r="QOY1" s="110"/>
      <c r="QOZ1" s="110"/>
      <c r="QPA1" s="110"/>
      <c r="QPB1" s="110"/>
      <c r="QPC1" s="110"/>
      <c r="QPD1" s="110"/>
      <c r="QPE1" s="110"/>
      <c r="QPF1" s="110"/>
      <c r="QPG1" s="110"/>
      <c r="QPH1" s="110"/>
      <c r="QPI1" s="110"/>
      <c r="QPJ1" s="110"/>
      <c r="QPK1" s="110"/>
      <c r="QPL1" s="110"/>
      <c r="QPM1" s="110"/>
      <c r="QPN1" s="110"/>
      <c r="QPO1" s="110"/>
      <c r="QPP1" s="110"/>
      <c r="QPQ1" s="110"/>
      <c r="QPR1" s="110"/>
      <c r="QPS1" s="110"/>
      <c r="QPT1" s="110"/>
      <c r="QPU1" s="110"/>
      <c r="QPV1" s="110"/>
      <c r="QPW1" s="110"/>
      <c r="QPX1" s="110"/>
      <c r="QPY1" s="110"/>
      <c r="QPZ1" s="110"/>
      <c r="QQA1" s="110"/>
      <c r="QQB1" s="110"/>
      <c r="QQC1" s="110"/>
      <c r="QQD1" s="110"/>
      <c r="QQE1" s="110"/>
      <c r="QQF1" s="110"/>
      <c r="QQG1" s="110"/>
      <c r="QQH1" s="110"/>
      <c r="QQI1" s="110"/>
      <c r="QQJ1" s="110"/>
      <c r="QQK1" s="110"/>
      <c r="QQL1" s="110"/>
      <c r="QQM1" s="110"/>
      <c r="QQN1" s="110"/>
      <c r="QQO1" s="110"/>
      <c r="QQP1" s="110"/>
      <c r="QQQ1" s="110"/>
      <c r="QQR1" s="110"/>
      <c r="QQS1" s="110"/>
      <c r="QQT1" s="110"/>
      <c r="QQU1" s="110"/>
      <c r="QQV1" s="110"/>
      <c r="QQW1" s="110"/>
      <c r="QQX1" s="110"/>
      <c r="QQY1" s="110"/>
      <c r="QQZ1" s="110"/>
      <c r="QRA1" s="110"/>
      <c r="QRB1" s="110"/>
      <c r="QRC1" s="110"/>
      <c r="QRD1" s="110"/>
      <c r="QRE1" s="110"/>
      <c r="QRF1" s="110"/>
      <c r="QRG1" s="110"/>
      <c r="QRH1" s="110"/>
      <c r="QRI1" s="110"/>
      <c r="QRJ1" s="110"/>
      <c r="QRK1" s="110"/>
      <c r="QRL1" s="110"/>
      <c r="QRM1" s="110"/>
      <c r="QRN1" s="110"/>
      <c r="QRO1" s="110"/>
      <c r="QRP1" s="110"/>
      <c r="QRQ1" s="110"/>
      <c r="QRR1" s="110"/>
      <c r="QRS1" s="110"/>
      <c r="QRT1" s="110"/>
      <c r="QRU1" s="110"/>
      <c r="QRV1" s="110"/>
      <c r="QRW1" s="110"/>
      <c r="QRX1" s="110"/>
      <c r="QRY1" s="110"/>
      <c r="QRZ1" s="110"/>
      <c r="QSA1" s="110"/>
      <c r="QSB1" s="110"/>
      <c r="QSC1" s="110"/>
      <c r="QSD1" s="110"/>
      <c r="QSE1" s="110"/>
      <c r="QSF1" s="110"/>
      <c r="QSG1" s="110"/>
      <c r="QSH1" s="110"/>
      <c r="QSI1" s="110"/>
      <c r="QSJ1" s="110"/>
      <c r="QSK1" s="110"/>
      <c r="QSL1" s="110"/>
      <c r="QSM1" s="110"/>
      <c r="QSN1" s="110"/>
      <c r="QSO1" s="110"/>
      <c r="QSP1" s="110"/>
      <c r="QSQ1" s="110"/>
      <c r="QSR1" s="110"/>
      <c r="QSS1" s="110"/>
      <c r="QST1" s="110"/>
      <c r="QSU1" s="110"/>
      <c r="QSV1" s="110"/>
      <c r="QSW1" s="110"/>
      <c r="QSX1" s="110"/>
      <c r="QSY1" s="110"/>
      <c r="QSZ1" s="110"/>
      <c r="QTA1" s="110"/>
      <c r="QTB1" s="110"/>
      <c r="QTC1" s="110"/>
      <c r="QTD1" s="110"/>
      <c r="QTE1" s="110"/>
      <c r="QTF1" s="110"/>
      <c r="QTG1" s="110"/>
      <c r="QTH1" s="110"/>
      <c r="QTI1" s="110"/>
      <c r="QTJ1" s="110"/>
      <c r="QTK1" s="110"/>
      <c r="QTL1" s="110"/>
      <c r="QTM1" s="110"/>
      <c r="QTN1" s="110"/>
      <c r="QTO1" s="110"/>
      <c r="QTP1" s="110"/>
      <c r="QTQ1" s="110"/>
      <c r="QTR1" s="110"/>
      <c r="QTS1" s="110"/>
      <c r="QTT1" s="110"/>
      <c r="QTU1" s="110"/>
      <c r="QTV1" s="110"/>
      <c r="QTW1" s="110"/>
      <c r="QTX1" s="110"/>
      <c r="QTY1" s="110"/>
      <c r="QTZ1" s="110"/>
      <c r="QUA1" s="110"/>
      <c r="QUB1" s="110"/>
      <c r="QUC1" s="110"/>
      <c r="QUD1" s="110"/>
      <c r="QUE1" s="110"/>
      <c r="QUF1" s="110"/>
      <c r="QUG1" s="110"/>
      <c r="QUH1" s="110"/>
      <c r="QUI1" s="110"/>
      <c r="QUJ1" s="110"/>
      <c r="QUK1" s="110"/>
      <c r="QUL1" s="110"/>
      <c r="QUM1" s="110"/>
      <c r="QUN1" s="110"/>
      <c r="QUO1" s="110"/>
      <c r="QUP1" s="110"/>
      <c r="QUQ1" s="110"/>
      <c r="QUR1" s="110"/>
      <c r="QUS1" s="110"/>
      <c r="QUT1" s="110"/>
      <c r="QUU1" s="110"/>
      <c r="QUV1" s="110"/>
      <c r="QUW1" s="110"/>
      <c r="QUX1" s="110"/>
      <c r="QUY1" s="110"/>
      <c r="QUZ1" s="110"/>
      <c r="QVA1" s="110"/>
      <c r="QVB1" s="110"/>
      <c r="QVC1" s="110"/>
      <c r="QVD1" s="110"/>
      <c r="QVE1" s="110"/>
      <c r="QVF1" s="110"/>
      <c r="QVG1" s="110"/>
      <c r="QVH1" s="110"/>
      <c r="QVI1" s="110"/>
      <c r="QVJ1" s="110"/>
      <c r="QVK1" s="110"/>
      <c r="QVL1" s="110"/>
      <c r="QVM1" s="110"/>
      <c r="QVN1" s="110"/>
      <c r="QVO1" s="110"/>
      <c r="QVP1" s="110"/>
      <c r="QVQ1" s="110"/>
      <c r="QVR1" s="110"/>
      <c r="QVS1" s="110"/>
      <c r="QVT1" s="110"/>
      <c r="QVU1" s="110"/>
      <c r="QVV1" s="110"/>
      <c r="QVW1" s="110"/>
      <c r="QVX1" s="110"/>
      <c r="QVY1" s="110"/>
      <c r="QVZ1" s="110"/>
      <c r="QWA1" s="110"/>
      <c r="QWB1" s="110"/>
      <c r="QWC1" s="110"/>
      <c r="QWD1" s="110"/>
      <c r="QWE1" s="110"/>
      <c r="QWF1" s="110"/>
      <c r="QWG1" s="110"/>
      <c r="QWH1" s="110"/>
      <c r="QWI1" s="110"/>
      <c r="QWJ1" s="110"/>
      <c r="QWK1" s="110"/>
      <c r="QWL1" s="110"/>
      <c r="QWM1" s="110"/>
      <c r="QWN1" s="110"/>
      <c r="QWO1" s="110"/>
      <c r="QWP1" s="110"/>
      <c r="QWQ1" s="110"/>
      <c r="QWR1" s="110"/>
      <c r="QWS1" s="110"/>
      <c r="QWT1" s="110"/>
      <c r="QWU1" s="110"/>
      <c r="QWV1" s="110"/>
      <c r="QWW1" s="110"/>
      <c r="QWX1" s="110"/>
      <c r="QWY1" s="110"/>
      <c r="QWZ1" s="110"/>
      <c r="QXA1" s="110"/>
      <c r="QXB1" s="110"/>
      <c r="QXC1" s="110"/>
      <c r="QXD1" s="110"/>
      <c r="QXE1" s="110"/>
      <c r="QXF1" s="110"/>
      <c r="QXG1" s="110"/>
      <c r="QXH1" s="110"/>
      <c r="QXI1" s="110"/>
      <c r="QXJ1" s="110"/>
      <c r="QXK1" s="110"/>
      <c r="QXL1" s="110"/>
      <c r="QXM1" s="110"/>
      <c r="QXN1" s="110"/>
      <c r="QXO1" s="110"/>
      <c r="QXP1" s="110"/>
      <c r="QXQ1" s="110"/>
      <c r="QXR1" s="110"/>
      <c r="QXS1" s="110"/>
      <c r="QXT1" s="110"/>
      <c r="QXU1" s="110"/>
      <c r="QXV1" s="110"/>
      <c r="QXW1" s="110"/>
      <c r="QXX1" s="110"/>
      <c r="QXY1" s="110"/>
      <c r="QXZ1" s="110"/>
      <c r="QYA1" s="110"/>
      <c r="QYB1" s="110"/>
      <c r="QYC1" s="110"/>
      <c r="QYD1" s="110"/>
      <c r="QYE1" s="110"/>
      <c r="QYF1" s="110"/>
      <c r="QYG1" s="110"/>
      <c r="QYH1" s="110"/>
      <c r="QYI1" s="110"/>
      <c r="QYJ1" s="110"/>
      <c r="QYK1" s="110"/>
      <c r="QYL1" s="110"/>
      <c r="QYM1" s="110"/>
      <c r="QYN1" s="110"/>
      <c r="QYO1" s="110"/>
      <c r="QYP1" s="110"/>
      <c r="QYQ1" s="110"/>
      <c r="QYR1" s="110"/>
      <c r="QYS1" s="110"/>
      <c r="QYT1" s="110"/>
      <c r="QYU1" s="110"/>
      <c r="QYV1" s="110"/>
      <c r="QYW1" s="110"/>
      <c r="QYX1" s="110"/>
      <c r="QYY1" s="110"/>
      <c r="QYZ1" s="110"/>
      <c r="QZA1" s="110"/>
      <c r="QZB1" s="110"/>
      <c r="QZC1" s="110"/>
      <c r="QZD1" s="110"/>
      <c r="QZE1" s="110"/>
      <c r="QZF1" s="110"/>
      <c r="QZG1" s="110"/>
      <c r="QZH1" s="110"/>
      <c r="QZI1" s="110"/>
      <c r="QZJ1" s="110"/>
      <c r="QZK1" s="110"/>
      <c r="QZL1" s="110"/>
      <c r="QZM1" s="110"/>
      <c r="QZN1" s="110"/>
      <c r="QZO1" s="110"/>
      <c r="QZP1" s="110"/>
      <c r="QZQ1" s="110"/>
      <c r="QZR1" s="110"/>
      <c r="QZS1" s="110"/>
      <c r="QZT1" s="110"/>
      <c r="QZU1" s="110"/>
      <c r="QZV1" s="110"/>
      <c r="QZW1" s="110"/>
      <c r="QZX1" s="110"/>
      <c r="QZY1" s="110"/>
      <c r="QZZ1" s="110"/>
      <c r="RAA1" s="110"/>
      <c r="RAB1" s="110"/>
      <c r="RAC1" s="110"/>
      <c r="RAD1" s="110"/>
      <c r="RAE1" s="110"/>
      <c r="RAF1" s="110"/>
      <c r="RAG1" s="110"/>
      <c r="RAH1" s="110"/>
      <c r="RAI1" s="110"/>
      <c r="RAJ1" s="110"/>
      <c r="RAK1" s="110"/>
      <c r="RAL1" s="110"/>
      <c r="RAM1" s="110"/>
      <c r="RAN1" s="110"/>
      <c r="RAO1" s="110"/>
      <c r="RAP1" s="110"/>
      <c r="RAQ1" s="110"/>
      <c r="RAR1" s="110"/>
      <c r="RAS1" s="110"/>
      <c r="RAT1" s="110"/>
      <c r="RAU1" s="110"/>
      <c r="RAV1" s="110"/>
      <c r="RAW1" s="110"/>
      <c r="RAX1" s="110"/>
      <c r="RAY1" s="110"/>
      <c r="RAZ1" s="110"/>
      <c r="RBA1" s="110"/>
      <c r="RBB1" s="110"/>
      <c r="RBC1" s="110"/>
      <c r="RBD1" s="110"/>
      <c r="RBE1" s="110"/>
      <c r="RBF1" s="110"/>
      <c r="RBG1" s="110"/>
      <c r="RBH1" s="110"/>
      <c r="RBI1" s="110"/>
      <c r="RBJ1" s="110"/>
      <c r="RBK1" s="110"/>
      <c r="RBL1" s="110"/>
      <c r="RBM1" s="110"/>
      <c r="RBN1" s="110"/>
      <c r="RBO1" s="110"/>
      <c r="RBP1" s="110"/>
      <c r="RBQ1" s="110"/>
      <c r="RBR1" s="110"/>
      <c r="RBS1" s="110"/>
      <c r="RBT1" s="110"/>
      <c r="RBU1" s="110"/>
      <c r="RBV1" s="110"/>
      <c r="RBW1" s="110"/>
      <c r="RBX1" s="110"/>
      <c r="RBY1" s="110"/>
      <c r="RBZ1" s="110"/>
      <c r="RCA1" s="110"/>
      <c r="RCB1" s="110"/>
      <c r="RCC1" s="110"/>
      <c r="RCD1" s="110"/>
      <c r="RCE1" s="110"/>
      <c r="RCF1" s="110"/>
      <c r="RCG1" s="110"/>
      <c r="RCH1" s="110"/>
      <c r="RCI1" s="110"/>
      <c r="RCJ1" s="110"/>
      <c r="RCK1" s="110"/>
      <c r="RCL1" s="110"/>
      <c r="RCM1" s="110"/>
      <c r="RCN1" s="110"/>
      <c r="RCO1" s="110"/>
      <c r="RCP1" s="110"/>
      <c r="RCQ1" s="110"/>
      <c r="RCR1" s="110"/>
      <c r="RCS1" s="110"/>
      <c r="RCT1" s="110"/>
      <c r="RCU1" s="110"/>
      <c r="RCV1" s="110"/>
      <c r="RCW1" s="110"/>
      <c r="RCX1" s="110"/>
      <c r="RCY1" s="110"/>
      <c r="RCZ1" s="110"/>
      <c r="RDA1" s="110"/>
      <c r="RDB1" s="110"/>
      <c r="RDC1" s="110"/>
      <c r="RDD1" s="110"/>
      <c r="RDE1" s="110"/>
      <c r="RDF1" s="110"/>
      <c r="RDG1" s="110"/>
      <c r="RDH1" s="110"/>
      <c r="RDI1" s="110"/>
      <c r="RDJ1" s="110"/>
      <c r="RDK1" s="110"/>
      <c r="RDL1" s="110"/>
      <c r="RDM1" s="110"/>
      <c r="RDN1" s="110"/>
      <c r="RDO1" s="110"/>
      <c r="RDP1" s="110"/>
      <c r="RDQ1" s="110"/>
      <c r="RDR1" s="110"/>
      <c r="RDS1" s="110"/>
      <c r="RDT1" s="110"/>
      <c r="RDU1" s="110"/>
      <c r="RDV1" s="110"/>
      <c r="RDW1" s="110"/>
      <c r="RDX1" s="110"/>
      <c r="RDY1" s="110"/>
      <c r="RDZ1" s="110"/>
      <c r="REA1" s="110"/>
      <c r="REB1" s="110"/>
      <c r="REC1" s="110"/>
      <c r="RED1" s="110"/>
      <c r="REE1" s="110"/>
      <c r="REF1" s="110"/>
      <c r="REG1" s="110"/>
      <c r="REH1" s="110"/>
      <c r="REI1" s="110"/>
      <c r="REJ1" s="110"/>
      <c r="REK1" s="110"/>
      <c r="REL1" s="110"/>
      <c r="REM1" s="110"/>
      <c r="REN1" s="110"/>
      <c r="REO1" s="110"/>
      <c r="REP1" s="110"/>
      <c r="REQ1" s="110"/>
      <c r="RER1" s="110"/>
      <c r="RES1" s="110"/>
      <c r="RET1" s="110"/>
      <c r="REU1" s="110"/>
      <c r="REV1" s="110"/>
      <c r="REW1" s="110"/>
      <c r="REX1" s="110"/>
      <c r="REY1" s="110"/>
      <c r="REZ1" s="110"/>
      <c r="RFA1" s="110"/>
      <c r="RFB1" s="110"/>
      <c r="RFC1" s="110"/>
      <c r="RFD1" s="110"/>
      <c r="RFE1" s="110"/>
      <c r="RFF1" s="110"/>
      <c r="RFG1" s="110"/>
      <c r="RFH1" s="110"/>
      <c r="RFI1" s="110"/>
      <c r="RFJ1" s="110"/>
      <c r="RFK1" s="110"/>
      <c r="RFL1" s="110"/>
      <c r="RFM1" s="110"/>
      <c r="RFN1" s="110"/>
      <c r="RFO1" s="110"/>
      <c r="RFP1" s="110"/>
      <c r="RFQ1" s="110"/>
      <c r="RFR1" s="110"/>
      <c r="RFS1" s="110"/>
      <c r="RFT1" s="110"/>
      <c r="RFU1" s="110"/>
      <c r="RFV1" s="110"/>
      <c r="RFW1" s="110"/>
      <c r="RFX1" s="110"/>
      <c r="RFY1" s="110"/>
      <c r="RFZ1" s="110"/>
      <c r="RGA1" s="110"/>
      <c r="RGB1" s="110"/>
      <c r="RGC1" s="110"/>
      <c r="RGD1" s="110"/>
      <c r="RGE1" s="110"/>
      <c r="RGF1" s="110"/>
      <c r="RGG1" s="110"/>
      <c r="RGH1" s="110"/>
      <c r="RGI1" s="110"/>
      <c r="RGJ1" s="110"/>
      <c r="RGK1" s="110"/>
      <c r="RGL1" s="110"/>
      <c r="RGM1" s="110"/>
      <c r="RGN1" s="110"/>
      <c r="RGO1" s="110"/>
      <c r="RGP1" s="110"/>
      <c r="RGQ1" s="110"/>
      <c r="RGR1" s="110"/>
      <c r="RGS1" s="110"/>
      <c r="RGT1" s="110"/>
      <c r="RGU1" s="110"/>
      <c r="RGV1" s="110"/>
      <c r="RGW1" s="110"/>
      <c r="RGX1" s="110"/>
      <c r="RGY1" s="110"/>
      <c r="RGZ1" s="110"/>
      <c r="RHA1" s="110"/>
      <c r="RHB1" s="110"/>
      <c r="RHC1" s="110"/>
      <c r="RHD1" s="110"/>
      <c r="RHE1" s="110"/>
      <c r="RHF1" s="110"/>
      <c r="RHG1" s="110"/>
      <c r="RHH1" s="110"/>
      <c r="RHI1" s="110"/>
      <c r="RHJ1" s="110"/>
      <c r="RHK1" s="110"/>
      <c r="RHL1" s="110"/>
      <c r="RHM1" s="110"/>
      <c r="RHN1" s="110"/>
      <c r="RHO1" s="110"/>
      <c r="RHP1" s="110"/>
      <c r="RHQ1" s="110"/>
      <c r="RHR1" s="110"/>
      <c r="RHS1" s="110"/>
      <c r="RHT1" s="110"/>
      <c r="RHU1" s="110"/>
      <c r="RHV1" s="110"/>
      <c r="RHW1" s="110"/>
      <c r="RHX1" s="110"/>
      <c r="RHY1" s="110"/>
      <c r="RHZ1" s="110"/>
      <c r="RIA1" s="110"/>
      <c r="RIB1" s="110"/>
      <c r="RIC1" s="110"/>
      <c r="RID1" s="110"/>
      <c r="RIE1" s="110"/>
      <c r="RIF1" s="110"/>
      <c r="RIG1" s="110"/>
      <c r="RIH1" s="110"/>
      <c r="RII1" s="110"/>
      <c r="RIJ1" s="110"/>
      <c r="RIK1" s="110"/>
      <c r="RIL1" s="110"/>
      <c r="RIM1" s="110"/>
      <c r="RIN1" s="110"/>
      <c r="RIO1" s="110"/>
      <c r="RIP1" s="110"/>
      <c r="RIQ1" s="110"/>
      <c r="RIR1" s="110"/>
      <c r="RIS1" s="110"/>
      <c r="RIT1" s="110"/>
      <c r="RIU1" s="110"/>
      <c r="RIV1" s="110"/>
      <c r="RIW1" s="110"/>
      <c r="RIX1" s="110"/>
      <c r="RIY1" s="110"/>
      <c r="RIZ1" s="110"/>
      <c r="RJA1" s="110"/>
      <c r="RJB1" s="110"/>
      <c r="RJC1" s="110"/>
      <c r="RJD1" s="110"/>
      <c r="RJE1" s="110"/>
      <c r="RJF1" s="110"/>
      <c r="RJG1" s="110"/>
      <c r="RJH1" s="110"/>
      <c r="RJI1" s="110"/>
      <c r="RJJ1" s="110"/>
      <c r="RJK1" s="110"/>
      <c r="RJL1" s="110"/>
      <c r="RJM1" s="110"/>
      <c r="RJN1" s="110"/>
      <c r="RJO1" s="110"/>
      <c r="RJP1" s="110"/>
      <c r="RJQ1" s="110"/>
      <c r="RJR1" s="110"/>
      <c r="RJS1" s="110"/>
      <c r="RJT1" s="110"/>
      <c r="RJU1" s="110"/>
      <c r="RJV1" s="110"/>
      <c r="RJW1" s="110"/>
      <c r="RJX1" s="110"/>
      <c r="RJY1" s="110"/>
      <c r="RJZ1" s="110"/>
      <c r="RKA1" s="110"/>
      <c r="RKB1" s="110"/>
      <c r="RKC1" s="110"/>
      <c r="RKD1" s="110"/>
      <c r="RKE1" s="110"/>
      <c r="RKF1" s="110"/>
      <c r="RKG1" s="110"/>
      <c r="RKH1" s="110"/>
      <c r="RKI1" s="110"/>
      <c r="RKJ1" s="110"/>
      <c r="RKK1" s="110"/>
      <c r="RKL1" s="110"/>
      <c r="RKM1" s="110"/>
      <c r="RKN1" s="110"/>
      <c r="RKO1" s="110"/>
      <c r="RKP1" s="110"/>
      <c r="RKQ1" s="110"/>
      <c r="RKR1" s="110"/>
      <c r="RKS1" s="110"/>
      <c r="RKT1" s="110"/>
      <c r="RKU1" s="110"/>
      <c r="RKV1" s="110"/>
      <c r="RKW1" s="110"/>
      <c r="RKX1" s="110"/>
      <c r="RKY1" s="110"/>
      <c r="RKZ1" s="110"/>
      <c r="RLA1" s="110"/>
      <c r="RLB1" s="110"/>
      <c r="RLC1" s="110"/>
      <c r="RLD1" s="110"/>
      <c r="RLE1" s="110"/>
      <c r="RLF1" s="110"/>
      <c r="RLG1" s="110"/>
      <c r="RLH1" s="110"/>
      <c r="RLI1" s="110"/>
      <c r="RLJ1" s="110"/>
      <c r="RLK1" s="110"/>
      <c r="RLL1" s="110"/>
      <c r="RLM1" s="110"/>
      <c r="RLN1" s="110"/>
      <c r="RLO1" s="110"/>
      <c r="RLP1" s="110"/>
      <c r="RLQ1" s="110"/>
      <c r="RLR1" s="110"/>
      <c r="RLS1" s="110"/>
      <c r="RLT1" s="110"/>
      <c r="RLU1" s="110"/>
      <c r="RLV1" s="110"/>
      <c r="RLW1" s="110"/>
      <c r="RLX1" s="110"/>
      <c r="RLY1" s="110"/>
      <c r="RLZ1" s="110"/>
      <c r="RMA1" s="110"/>
      <c r="RMB1" s="110"/>
      <c r="RMC1" s="110"/>
      <c r="RMD1" s="110"/>
      <c r="RME1" s="110"/>
      <c r="RMF1" s="110"/>
      <c r="RMG1" s="110"/>
      <c r="RMH1" s="110"/>
      <c r="RMI1" s="110"/>
      <c r="RMJ1" s="110"/>
      <c r="RMK1" s="110"/>
      <c r="RML1" s="110"/>
      <c r="RMM1" s="110"/>
      <c r="RMN1" s="110"/>
      <c r="RMO1" s="110"/>
      <c r="RMP1" s="110"/>
      <c r="RMQ1" s="110"/>
      <c r="RMR1" s="110"/>
      <c r="RMS1" s="110"/>
      <c r="RMT1" s="110"/>
      <c r="RMU1" s="110"/>
      <c r="RMV1" s="110"/>
      <c r="RMW1" s="110"/>
      <c r="RMX1" s="110"/>
      <c r="RMY1" s="110"/>
      <c r="RMZ1" s="110"/>
      <c r="RNA1" s="110"/>
      <c r="RNB1" s="110"/>
      <c r="RNC1" s="110"/>
      <c r="RND1" s="110"/>
      <c r="RNE1" s="110"/>
      <c r="RNF1" s="110"/>
      <c r="RNG1" s="110"/>
      <c r="RNH1" s="110"/>
      <c r="RNI1" s="110"/>
      <c r="RNJ1" s="110"/>
      <c r="RNK1" s="110"/>
      <c r="RNL1" s="110"/>
      <c r="RNM1" s="110"/>
      <c r="RNN1" s="110"/>
      <c r="RNO1" s="110"/>
      <c r="RNP1" s="110"/>
      <c r="RNQ1" s="110"/>
      <c r="RNR1" s="110"/>
      <c r="RNS1" s="110"/>
      <c r="RNT1" s="110"/>
      <c r="RNU1" s="110"/>
      <c r="RNV1" s="110"/>
      <c r="RNW1" s="110"/>
      <c r="RNX1" s="110"/>
      <c r="RNY1" s="110"/>
      <c r="RNZ1" s="110"/>
      <c r="ROA1" s="110"/>
      <c r="ROB1" s="110"/>
      <c r="ROC1" s="110"/>
      <c r="ROD1" s="110"/>
      <c r="ROE1" s="110"/>
      <c r="ROF1" s="110"/>
      <c r="ROG1" s="110"/>
      <c r="ROH1" s="110"/>
      <c r="ROI1" s="110"/>
      <c r="ROJ1" s="110"/>
      <c r="ROK1" s="110"/>
      <c r="ROL1" s="110"/>
      <c r="ROM1" s="110"/>
      <c r="RON1" s="110"/>
      <c r="ROO1" s="110"/>
      <c r="ROP1" s="110"/>
      <c r="ROQ1" s="110"/>
      <c r="ROR1" s="110"/>
      <c r="ROS1" s="110"/>
      <c r="ROT1" s="110"/>
      <c r="ROU1" s="110"/>
      <c r="ROV1" s="110"/>
      <c r="ROW1" s="110"/>
      <c r="ROX1" s="110"/>
      <c r="ROY1" s="110"/>
      <c r="ROZ1" s="110"/>
      <c r="RPA1" s="110"/>
      <c r="RPB1" s="110"/>
      <c r="RPC1" s="110"/>
      <c r="RPD1" s="110"/>
      <c r="RPE1" s="110"/>
      <c r="RPF1" s="110"/>
      <c r="RPG1" s="110"/>
      <c r="RPH1" s="110"/>
      <c r="RPI1" s="110"/>
      <c r="RPJ1" s="110"/>
      <c r="RPK1" s="110"/>
      <c r="RPL1" s="110"/>
      <c r="RPM1" s="110"/>
      <c r="RPN1" s="110"/>
      <c r="RPO1" s="110"/>
      <c r="RPP1" s="110"/>
      <c r="RPQ1" s="110"/>
      <c r="RPR1" s="110"/>
      <c r="RPS1" s="110"/>
      <c r="RPT1" s="110"/>
      <c r="RPU1" s="110"/>
      <c r="RPV1" s="110"/>
      <c r="RPW1" s="110"/>
      <c r="RPX1" s="110"/>
      <c r="RPY1" s="110"/>
      <c r="RPZ1" s="110"/>
      <c r="RQA1" s="110"/>
      <c r="RQB1" s="110"/>
      <c r="RQC1" s="110"/>
      <c r="RQD1" s="110"/>
      <c r="RQE1" s="110"/>
      <c r="RQF1" s="110"/>
      <c r="RQG1" s="110"/>
      <c r="RQH1" s="110"/>
      <c r="RQI1" s="110"/>
      <c r="RQJ1" s="110"/>
      <c r="RQK1" s="110"/>
      <c r="RQL1" s="110"/>
      <c r="RQM1" s="110"/>
      <c r="RQN1" s="110"/>
      <c r="RQO1" s="110"/>
      <c r="RQP1" s="110"/>
      <c r="RQQ1" s="110"/>
      <c r="RQR1" s="110"/>
      <c r="RQS1" s="110"/>
      <c r="RQT1" s="110"/>
      <c r="RQU1" s="110"/>
      <c r="RQV1" s="110"/>
      <c r="RQW1" s="110"/>
      <c r="RQX1" s="110"/>
      <c r="RQY1" s="110"/>
      <c r="RQZ1" s="110"/>
      <c r="RRA1" s="110"/>
      <c r="RRB1" s="110"/>
      <c r="RRC1" s="110"/>
      <c r="RRD1" s="110"/>
      <c r="RRE1" s="110"/>
      <c r="RRF1" s="110"/>
      <c r="RRG1" s="110"/>
      <c r="RRH1" s="110"/>
      <c r="RRI1" s="110"/>
      <c r="RRJ1" s="110"/>
      <c r="RRK1" s="110"/>
      <c r="RRL1" s="110"/>
      <c r="RRM1" s="110"/>
      <c r="RRN1" s="110"/>
      <c r="RRO1" s="110"/>
      <c r="RRP1" s="110"/>
      <c r="RRQ1" s="110"/>
      <c r="RRR1" s="110"/>
      <c r="RRS1" s="110"/>
      <c r="RRT1" s="110"/>
      <c r="RRU1" s="110"/>
      <c r="RRV1" s="110"/>
      <c r="RRW1" s="110"/>
      <c r="RRX1" s="110"/>
      <c r="RRY1" s="110"/>
      <c r="RRZ1" s="110"/>
      <c r="RSA1" s="110"/>
      <c r="RSB1" s="110"/>
      <c r="RSC1" s="110"/>
      <c r="RSD1" s="110"/>
      <c r="RSE1" s="110"/>
      <c r="RSF1" s="110"/>
      <c r="RSG1" s="110"/>
      <c r="RSH1" s="110"/>
      <c r="RSI1" s="110"/>
      <c r="RSJ1" s="110"/>
      <c r="RSK1" s="110"/>
      <c r="RSL1" s="110"/>
      <c r="RSM1" s="110"/>
      <c r="RSN1" s="110"/>
      <c r="RSO1" s="110"/>
      <c r="RSP1" s="110"/>
      <c r="RSQ1" s="110"/>
      <c r="RSR1" s="110"/>
      <c r="RSS1" s="110"/>
      <c r="RST1" s="110"/>
      <c r="RSU1" s="110"/>
      <c r="RSV1" s="110"/>
      <c r="RSW1" s="110"/>
      <c r="RSX1" s="110"/>
      <c r="RSY1" s="110"/>
      <c r="RSZ1" s="110"/>
      <c r="RTA1" s="110"/>
      <c r="RTB1" s="110"/>
      <c r="RTC1" s="110"/>
      <c r="RTD1" s="110"/>
      <c r="RTE1" s="110"/>
      <c r="RTF1" s="110"/>
      <c r="RTG1" s="110"/>
      <c r="RTH1" s="110"/>
      <c r="RTI1" s="110"/>
      <c r="RTJ1" s="110"/>
      <c r="RTK1" s="110"/>
      <c r="RTL1" s="110"/>
      <c r="RTM1" s="110"/>
      <c r="RTN1" s="110"/>
      <c r="RTO1" s="110"/>
      <c r="RTP1" s="110"/>
      <c r="RTQ1" s="110"/>
      <c r="RTR1" s="110"/>
      <c r="RTS1" s="110"/>
      <c r="RTT1" s="110"/>
      <c r="RTU1" s="110"/>
      <c r="RTV1" s="110"/>
      <c r="RTW1" s="110"/>
      <c r="RTX1" s="110"/>
      <c r="RTY1" s="110"/>
      <c r="RTZ1" s="110"/>
      <c r="RUA1" s="110"/>
      <c r="RUB1" s="110"/>
      <c r="RUC1" s="110"/>
      <c r="RUD1" s="110"/>
      <c r="RUE1" s="110"/>
      <c r="RUF1" s="110"/>
      <c r="RUG1" s="110"/>
      <c r="RUH1" s="110"/>
      <c r="RUI1" s="110"/>
      <c r="RUJ1" s="110"/>
      <c r="RUK1" s="110"/>
      <c r="RUL1" s="110"/>
      <c r="RUM1" s="110"/>
      <c r="RUN1" s="110"/>
      <c r="RUO1" s="110"/>
      <c r="RUP1" s="110"/>
      <c r="RUQ1" s="110"/>
      <c r="RUR1" s="110"/>
      <c r="RUS1" s="110"/>
      <c r="RUT1" s="110"/>
      <c r="RUU1" s="110"/>
      <c r="RUV1" s="110"/>
      <c r="RUW1" s="110"/>
      <c r="RUX1" s="110"/>
      <c r="RUY1" s="110"/>
      <c r="RUZ1" s="110"/>
      <c r="RVA1" s="110"/>
      <c r="RVB1" s="110"/>
      <c r="RVC1" s="110"/>
      <c r="RVD1" s="110"/>
      <c r="RVE1" s="110"/>
      <c r="RVF1" s="110"/>
      <c r="RVG1" s="110"/>
      <c r="RVH1" s="110"/>
      <c r="RVI1" s="110"/>
      <c r="RVJ1" s="110"/>
      <c r="RVK1" s="110"/>
      <c r="RVL1" s="110"/>
      <c r="RVM1" s="110"/>
      <c r="RVN1" s="110"/>
      <c r="RVO1" s="110"/>
      <c r="RVP1" s="110"/>
      <c r="RVQ1" s="110"/>
      <c r="RVR1" s="110"/>
      <c r="RVS1" s="110"/>
      <c r="RVT1" s="110"/>
      <c r="RVU1" s="110"/>
      <c r="RVV1" s="110"/>
      <c r="RVW1" s="110"/>
      <c r="RVX1" s="110"/>
      <c r="RVY1" s="110"/>
      <c r="RVZ1" s="110"/>
      <c r="RWA1" s="110"/>
      <c r="RWB1" s="110"/>
      <c r="RWC1" s="110"/>
      <c r="RWD1" s="110"/>
      <c r="RWE1" s="110"/>
      <c r="RWF1" s="110"/>
      <c r="RWG1" s="110"/>
      <c r="RWH1" s="110"/>
      <c r="RWI1" s="110"/>
      <c r="RWJ1" s="110"/>
      <c r="RWK1" s="110"/>
      <c r="RWL1" s="110"/>
      <c r="RWM1" s="110"/>
      <c r="RWN1" s="110"/>
      <c r="RWO1" s="110"/>
      <c r="RWP1" s="110"/>
      <c r="RWQ1" s="110"/>
      <c r="RWR1" s="110"/>
      <c r="RWS1" s="110"/>
      <c r="RWT1" s="110"/>
      <c r="RWU1" s="110"/>
      <c r="RWV1" s="110"/>
      <c r="RWW1" s="110"/>
      <c r="RWX1" s="110"/>
      <c r="RWY1" s="110"/>
      <c r="RWZ1" s="110"/>
      <c r="RXA1" s="110"/>
      <c r="RXB1" s="110"/>
      <c r="RXC1" s="110"/>
      <c r="RXD1" s="110"/>
      <c r="RXE1" s="110"/>
      <c r="RXF1" s="110"/>
      <c r="RXG1" s="110"/>
      <c r="RXH1" s="110"/>
      <c r="RXI1" s="110"/>
      <c r="RXJ1" s="110"/>
      <c r="RXK1" s="110"/>
      <c r="RXL1" s="110"/>
      <c r="RXM1" s="110"/>
      <c r="RXN1" s="110"/>
      <c r="RXO1" s="110"/>
      <c r="RXP1" s="110"/>
      <c r="RXQ1" s="110"/>
      <c r="RXR1" s="110"/>
      <c r="RXS1" s="110"/>
      <c r="RXT1" s="110"/>
      <c r="RXU1" s="110"/>
      <c r="RXV1" s="110"/>
      <c r="RXW1" s="110"/>
      <c r="RXX1" s="110"/>
      <c r="RXY1" s="110"/>
      <c r="RXZ1" s="110"/>
      <c r="RYA1" s="110"/>
      <c r="RYB1" s="110"/>
      <c r="RYC1" s="110"/>
      <c r="RYD1" s="110"/>
      <c r="RYE1" s="110"/>
      <c r="RYF1" s="110"/>
      <c r="RYG1" s="110"/>
      <c r="RYH1" s="110"/>
      <c r="RYI1" s="110"/>
      <c r="RYJ1" s="110"/>
      <c r="RYK1" s="110"/>
      <c r="RYL1" s="110"/>
      <c r="RYM1" s="110"/>
      <c r="RYN1" s="110"/>
      <c r="RYO1" s="110"/>
      <c r="RYP1" s="110"/>
      <c r="RYQ1" s="110"/>
      <c r="RYR1" s="110"/>
      <c r="RYS1" s="110"/>
      <c r="RYT1" s="110"/>
      <c r="RYU1" s="110"/>
      <c r="RYV1" s="110"/>
      <c r="RYW1" s="110"/>
      <c r="RYX1" s="110"/>
      <c r="RYY1" s="110"/>
      <c r="RYZ1" s="110"/>
      <c r="RZA1" s="110"/>
      <c r="RZB1" s="110"/>
      <c r="RZC1" s="110"/>
      <c r="RZD1" s="110"/>
      <c r="RZE1" s="110"/>
      <c r="RZF1" s="110"/>
      <c r="RZG1" s="110"/>
      <c r="RZH1" s="110"/>
      <c r="RZI1" s="110"/>
      <c r="RZJ1" s="110"/>
      <c r="RZK1" s="110"/>
      <c r="RZL1" s="110"/>
      <c r="RZM1" s="110"/>
      <c r="RZN1" s="110"/>
      <c r="RZO1" s="110"/>
      <c r="RZP1" s="110"/>
      <c r="RZQ1" s="110"/>
      <c r="RZR1" s="110"/>
      <c r="RZS1" s="110"/>
      <c r="RZT1" s="110"/>
      <c r="RZU1" s="110"/>
      <c r="RZV1" s="110"/>
      <c r="RZW1" s="110"/>
      <c r="RZX1" s="110"/>
      <c r="RZY1" s="110"/>
      <c r="RZZ1" s="110"/>
      <c r="SAA1" s="110"/>
      <c r="SAB1" s="110"/>
      <c r="SAC1" s="110"/>
      <c r="SAD1" s="110"/>
      <c r="SAE1" s="110"/>
      <c r="SAF1" s="110"/>
      <c r="SAG1" s="110"/>
      <c r="SAH1" s="110"/>
      <c r="SAI1" s="110"/>
      <c r="SAJ1" s="110"/>
      <c r="SAK1" s="110"/>
      <c r="SAL1" s="110"/>
      <c r="SAM1" s="110"/>
      <c r="SAN1" s="110"/>
      <c r="SAO1" s="110"/>
      <c r="SAP1" s="110"/>
      <c r="SAQ1" s="110"/>
      <c r="SAR1" s="110"/>
      <c r="SAS1" s="110"/>
      <c r="SAT1" s="110"/>
      <c r="SAU1" s="110"/>
      <c r="SAV1" s="110"/>
      <c r="SAW1" s="110"/>
      <c r="SAX1" s="110"/>
      <c r="SAY1" s="110"/>
      <c r="SAZ1" s="110"/>
      <c r="SBA1" s="110"/>
      <c r="SBB1" s="110"/>
      <c r="SBC1" s="110"/>
      <c r="SBD1" s="110"/>
      <c r="SBE1" s="110"/>
      <c r="SBF1" s="110"/>
      <c r="SBG1" s="110"/>
      <c r="SBH1" s="110"/>
      <c r="SBI1" s="110"/>
      <c r="SBJ1" s="110"/>
      <c r="SBK1" s="110"/>
      <c r="SBL1" s="110"/>
      <c r="SBM1" s="110"/>
      <c r="SBN1" s="110"/>
      <c r="SBO1" s="110"/>
      <c r="SBP1" s="110"/>
      <c r="SBQ1" s="110"/>
      <c r="SBR1" s="110"/>
      <c r="SBS1" s="110"/>
      <c r="SBT1" s="110"/>
      <c r="SBU1" s="110"/>
      <c r="SBV1" s="110"/>
      <c r="SBW1" s="110"/>
      <c r="SBX1" s="110"/>
      <c r="SBY1" s="110"/>
      <c r="SBZ1" s="110"/>
      <c r="SCA1" s="110"/>
      <c r="SCB1" s="110"/>
      <c r="SCC1" s="110"/>
      <c r="SCD1" s="110"/>
      <c r="SCE1" s="110"/>
      <c r="SCF1" s="110"/>
      <c r="SCG1" s="110"/>
      <c r="SCH1" s="110"/>
      <c r="SCI1" s="110"/>
      <c r="SCJ1" s="110"/>
      <c r="SCK1" s="110"/>
      <c r="SCL1" s="110"/>
      <c r="SCM1" s="110"/>
      <c r="SCN1" s="110"/>
      <c r="SCO1" s="110"/>
      <c r="SCP1" s="110"/>
      <c r="SCQ1" s="110"/>
      <c r="SCR1" s="110"/>
      <c r="SCS1" s="110"/>
      <c r="SCT1" s="110"/>
      <c r="SCU1" s="110"/>
      <c r="SCV1" s="110"/>
      <c r="SCW1" s="110"/>
      <c r="SCX1" s="110"/>
      <c r="SCY1" s="110"/>
      <c r="SCZ1" s="110"/>
      <c r="SDA1" s="110"/>
      <c r="SDB1" s="110"/>
      <c r="SDC1" s="110"/>
      <c r="SDD1" s="110"/>
      <c r="SDE1" s="110"/>
      <c r="SDF1" s="110"/>
      <c r="SDG1" s="110"/>
      <c r="SDH1" s="110"/>
      <c r="SDI1" s="110"/>
      <c r="SDJ1" s="110"/>
      <c r="SDK1" s="110"/>
      <c r="SDL1" s="110"/>
      <c r="SDM1" s="110"/>
      <c r="SDN1" s="110"/>
      <c r="SDO1" s="110"/>
      <c r="SDP1" s="110"/>
      <c r="SDQ1" s="110"/>
      <c r="SDR1" s="110"/>
      <c r="SDS1" s="110"/>
      <c r="SDT1" s="110"/>
      <c r="SDU1" s="110"/>
      <c r="SDV1" s="110"/>
      <c r="SDW1" s="110"/>
      <c r="SDX1" s="110"/>
      <c r="SDY1" s="110"/>
      <c r="SDZ1" s="110"/>
      <c r="SEA1" s="110"/>
      <c r="SEB1" s="110"/>
      <c r="SEC1" s="110"/>
      <c r="SED1" s="110"/>
      <c r="SEE1" s="110"/>
      <c r="SEF1" s="110"/>
      <c r="SEG1" s="110"/>
      <c r="SEH1" s="110"/>
      <c r="SEI1" s="110"/>
      <c r="SEJ1" s="110"/>
      <c r="SEK1" s="110"/>
      <c r="SEL1" s="110"/>
      <c r="SEM1" s="110"/>
      <c r="SEN1" s="110"/>
      <c r="SEO1" s="110"/>
      <c r="SEP1" s="110"/>
      <c r="SEQ1" s="110"/>
      <c r="SER1" s="110"/>
      <c r="SES1" s="110"/>
      <c r="SET1" s="110"/>
      <c r="SEU1" s="110"/>
      <c r="SEV1" s="110"/>
      <c r="SEW1" s="110"/>
      <c r="SEX1" s="110"/>
      <c r="SEY1" s="110"/>
      <c r="SEZ1" s="110"/>
      <c r="SFA1" s="110"/>
      <c r="SFB1" s="110"/>
      <c r="SFC1" s="110"/>
      <c r="SFD1" s="110"/>
      <c r="SFE1" s="110"/>
      <c r="SFF1" s="110"/>
      <c r="SFG1" s="110"/>
      <c r="SFH1" s="110"/>
      <c r="SFI1" s="110"/>
      <c r="SFJ1" s="110"/>
      <c r="SFK1" s="110"/>
      <c r="SFL1" s="110"/>
      <c r="SFM1" s="110"/>
      <c r="SFN1" s="110"/>
      <c r="SFO1" s="110"/>
      <c r="SFP1" s="110"/>
      <c r="SFQ1" s="110"/>
      <c r="SFR1" s="110"/>
      <c r="SFS1" s="110"/>
      <c r="SFT1" s="110"/>
      <c r="SFU1" s="110"/>
      <c r="SFV1" s="110"/>
      <c r="SFW1" s="110"/>
      <c r="SFX1" s="110"/>
      <c r="SFY1" s="110"/>
      <c r="SFZ1" s="110"/>
      <c r="SGA1" s="110"/>
      <c r="SGB1" s="110"/>
      <c r="SGC1" s="110"/>
      <c r="SGD1" s="110"/>
      <c r="SGE1" s="110"/>
      <c r="SGF1" s="110"/>
      <c r="SGG1" s="110"/>
      <c r="SGH1" s="110"/>
      <c r="SGI1" s="110"/>
      <c r="SGJ1" s="110"/>
      <c r="SGK1" s="110"/>
      <c r="SGL1" s="110"/>
      <c r="SGM1" s="110"/>
      <c r="SGN1" s="110"/>
      <c r="SGO1" s="110"/>
      <c r="SGP1" s="110"/>
      <c r="SGQ1" s="110"/>
      <c r="SGR1" s="110"/>
      <c r="SGS1" s="110"/>
      <c r="SGT1" s="110"/>
      <c r="SGU1" s="110"/>
      <c r="SGV1" s="110"/>
      <c r="SGW1" s="110"/>
      <c r="SGX1" s="110"/>
      <c r="SGY1" s="110"/>
      <c r="SGZ1" s="110"/>
      <c r="SHA1" s="110"/>
      <c r="SHB1" s="110"/>
      <c r="SHC1" s="110"/>
      <c r="SHD1" s="110"/>
      <c r="SHE1" s="110"/>
      <c r="SHF1" s="110"/>
      <c r="SHG1" s="110"/>
      <c r="SHH1" s="110"/>
      <c r="SHI1" s="110"/>
      <c r="SHJ1" s="110"/>
      <c r="SHK1" s="110"/>
      <c r="SHL1" s="110"/>
      <c r="SHM1" s="110"/>
      <c r="SHN1" s="110"/>
      <c r="SHO1" s="110"/>
      <c r="SHP1" s="110"/>
      <c r="SHQ1" s="110"/>
      <c r="SHR1" s="110"/>
      <c r="SHS1" s="110"/>
      <c r="SHT1" s="110"/>
      <c r="SHU1" s="110"/>
      <c r="SHV1" s="110"/>
      <c r="SHW1" s="110"/>
      <c r="SHX1" s="110"/>
      <c r="SHY1" s="110"/>
      <c r="SHZ1" s="110"/>
      <c r="SIA1" s="110"/>
      <c r="SIB1" s="110"/>
      <c r="SIC1" s="110"/>
      <c r="SID1" s="110"/>
      <c r="SIE1" s="110"/>
      <c r="SIF1" s="110"/>
      <c r="SIG1" s="110"/>
      <c r="SIH1" s="110"/>
      <c r="SII1" s="110"/>
      <c r="SIJ1" s="110"/>
      <c r="SIK1" s="110"/>
      <c r="SIL1" s="110"/>
      <c r="SIM1" s="110"/>
      <c r="SIN1" s="110"/>
      <c r="SIO1" s="110"/>
      <c r="SIP1" s="110"/>
      <c r="SIQ1" s="110"/>
      <c r="SIR1" s="110"/>
      <c r="SIS1" s="110"/>
      <c r="SIT1" s="110"/>
      <c r="SIU1" s="110"/>
      <c r="SIV1" s="110"/>
      <c r="SIW1" s="110"/>
      <c r="SIX1" s="110"/>
      <c r="SIY1" s="110"/>
      <c r="SIZ1" s="110"/>
      <c r="SJA1" s="110"/>
      <c r="SJB1" s="110"/>
      <c r="SJC1" s="110"/>
      <c r="SJD1" s="110"/>
      <c r="SJE1" s="110"/>
      <c r="SJF1" s="110"/>
      <c r="SJG1" s="110"/>
      <c r="SJH1" s="110"/>
      <c r="SJI1" s="110"/>
      <c r="SJJ1" s="110"/>
      <c r="SJK1" s="110"/>
      <c r="SJL1" s="110"/>
      <c r="SJM1" s="110"/>
      <c r="SJN1" s="110"/>
      <c r="SJO1" s="110"/>
      <c r="SJP1" s="110"/>
      <c r="SJQ1" s="110"/>
      <c r="SJR1" s="110"/>
      <c r="SJS1" s="110"/>
      <c r="SJT1" s="110"/>
      <c r="SJU1" s="110"/>
      <c r="SJV1" s="110"/>
      <c r="SJW1" s="110"/>
      <c r="SJX1" s="110"/>
      <c r="SJY1" s="110"/>
      <c r="SJZ1" s="110"/>
      <c r="SKA1" s="110"/>
      <c r="SKB1" s="110"/>
      <c r="SKC1" s="110"/>
      <c r="SKD1" s="110"/>
      <c r="SKE1" s="110"/>
      <c r="SKF1" s="110"/>
      <c r="SKG1" s="110"/>
      <c r="SKH1" s="110"/>
      <c r="SKI1" s="110"/>
      <c r="SKJ1" s="110"/>
      <c r="SKK1" s="110"/>
      <c r="SKL1" s="110"/>
      <c r="SKM1" s="110"/>
      <c r="SKN1" s="110"/>
      <c r="SKO1" s="110"/>
      <c r="SKP1" s="110"/>
      <c r="SKQ1" s="110"/>
      <c r="SKR1" s="110"/>
      <c r="SKS1" s="110"/>
      <c r="SKT1" s="110"/>
      <c r="SKU1" s="110"/>
      <c r="SKV1" s="110"/>
      <c r="SKW1" s="110"/>
      <c r="SKX1" s="110"/>
      <c r="SKY1" s="110"/>
      <c r="SKZ1" s="110"/>
      <c r="SLA1" s="110"/>
      <c r="SLB1" s="110"/>
      <c r="SLC1" s="110"/>
      <c r="SLD1" s="110"/>
      <c r="SLE1" s="110"/>
      <c r="SLF1" s="110"/>
      <c r="SLG1" s="110"/>
      <c r="SLH1" s="110"/>
      <c r="SLI1" s="110"/>
      <c r="SLJ1" s="110"/>
      <c r="SLK1" s="110"/>
      <c r="SLL1" s="110"/>
      <c r="SLM1" s="110"/>
      <c r="SLN1" s="110"/>
      <c r="SLO1" s="110"/>
      <c r="SLP1" s="110"/>
      <c r="SLQ1" s="110"/>
      <c r="SLR1" s="110"/>
      <c r="SLS1" s="110"/>
      <c r="SLT1" s="110"/>
      <c r="SLU1" s="110"/>
      <c r="SLV1" s="110"/>
      <c r="SLW1" s="110"/>
      <c r="SLX1" s="110"/>
      <c r="SLY1" s="110"/>
      <c r="SLZ1" s="110"/>
      <c r="SMA1" s="110"/>
      <c r="SMB1" s="110"/>
      <c r="SMC1" s="110"/>
      <c r="SMD1" s="110"/>
      <c r="SME1" s="110"/>
      <c r="SMF1" s="110"/>
      <c r="SMG1" s="110"/>
      <c r="SMH1" s="110"/>
      <c r="SMI1" s="110"/>
      <c r="SMJ1" s="110"/>
      <c r="SMK1" s="110"/>
      <c r="SML1" s="110"/>
      <c r="SMM1" s="110"/>
      <c r="SMN1" s="110"/>
      <c r="SMO1" s="110"/>
      <c r="SMP1" s="110"/>
      <c r="SMQ1" s="110"/>
      <c r="SMR1" s="110"/>
      <c r="SMS1" s="110"/>
      <c r="SMT1" s="110"/>
      <c r="SMU1" s="110"/>
      <c r="SMV1" s="110"/>
      <c r="SMW1" s="110"/>
      <c r="SMX1" s="110"/>
      <c r="SMY1" s="110"/>
      <c r="SMZ1" s="110"/>
      <c r="SNA1" s="110"/>
      <c r="SNB1" s="110"/>
      <c r="SNC1" s="110"/>
      <c r="SND1" s="110"/>
      <c r="SNE1" s="110"/>
      <c r="SNF1" s="110"/>
      <c r="SNG1" s="110"/>
      <c r="SNH1" s="110"/>
      <c r="SNI1" s="110"/>
      <c r="SNJ1" s="110"/>
      <c r="SNK1" s="110"/>
      <c r="SNL1" s="110"/>
      <c r="SNM1" s="110"/>
      <c r="SNN1" s="110"/>
      <c r="SNO1" s="110"/>
      <c r="SNP1" s="110"/>
      <c r="SNQ1" s="110"/>
      <c r="SNR1" s="110"/>
      <c r="SNS1" s="110"/>
      <c r="SNT1" s="110"/>
      <c r="SNU1" s="110"/>
      <c r="SNV1" s="110"/>
      <c r="SNW1" s="110"/>
      <c r="SNX1" s="110"/>
      <c r="SNY1" s="110"/>
      <c r="SNZ1" s="110"/>
      <c r="SOA1" s="110"/>
      <c r="SOB1" s="110"/>
      <c r="SOC1" s="110"/>
      <c r="SOD1" s="110"/>
      <c r="SOE1" s="110"/>
      <c r="SOF1" s="110"/>
      <c r="SOG1" s="110"/>
      <c r="SOH1" s="110"/>
      <c r="SOI1" s="110"/>
      <c r="SOJ1" s="110"/>
      <c r="SOK1" s="110"/>
      <c r="SOL1" s="110"/>
      <c r="SOM1" s="110"/>
      <c r="SON1" s="110"/>
      <c r="SOO1" s="110"/>
      <c r="SOP1" s="110"/>
      <c r="SOQ1" s="110"/>
      <c r="SOR1" s="110"/>
      <c r="SOS1" s="110"/>
      <c r="SOT1" s="110"/>
      <c r="SOU1" s="110"/>
      <c r="SOV1" s="110"/>
      <c r="SOW1" s="110"/>
      <c r="SOX1" s="110"/>
      <c r="SOY1" s="110"/>
      <c r="SOZ1" s="110"/>
      <c r="SPA1" s="110"/>
      <c r="SPB1" s="110"/>
      <c r="SPC1" s="110"/>
      <c r="SPD1" s="110"/>
      <c r="SPE1" s="110"/>
      <c r="SPF1" s="110"/>
      <c r="SPG1" s="110"/>
      <c r="SPH1" s="110"/>
      <c r="SPI1" s="110"/>
      <c r="SPJ1" s="110"/>
      <c r="SPK1" s="110"/>
      <c r="SPL1" s="110"/>
      <c r="SPM1" s="110"/>
      <c r="SPN1" s="110"/>
      <c r="SPO1" s="110"/>
      <c r="SPP1" s="110"/>
      <c r="SPQ1" s="110"/>
      <c r="SPR1" s="110"/>
      <c r="SPS1" s="110"/>
      <c r="SPT1" s="110"/>
      <c r="SPU1" s="110"/>
      <c r="SPV1" s="110"/>
      <c r="SPW1" s="110"/>
      <c r="SPX1" s="110"/>
      <c r="SPY1" s="110"/>
      <c r="SPZ1" s="110"/>
      <c r="SQA1" s="110"/>
      <c r="SQB1" s="110"/>
      <c r="SQC1" s="110"/>
      <c r="SQD1" s="110"/>
      <c r="SQE1" s="110"/>
      <c r="SQF1" s="110"/>
      <c r="SQG1" s="110"/>
      <c r="SQH1" s="110"/>
      <c r="SQI1" s="110"/>
      <c r="SQJ1" s="110"/>
      <c r="SQK1" s="110"/>
      <c r="SQL1" s="110"/>
      <c r="SQM1" s="110"/>
      <c r="SQN1" s="110"/>
      <c r="SQO1" s="110"/>
      <c r="SQP1" s="110"/>
      <c r="SQQ1" s="110"/>
      <c r="SQR1" s="110"/>
      <c r="SQS1" s="110"/>
      <c r="SQT1" s="110"/>
      <c r="SQU1" s="110"/>
      <c r="SQV1" s="110"/>
      <c r="SQW1" s="110"/>
      <c r="SQX1" s="110"/>
      <c r="SQY1" s="110"/>
      <c r="SQZ1" s="110"/>
      <c r="SRA1" s="110"/>
      <c r="SRB1" s="110"/>
      <c r="SRC1" s="110"/>
      <c r="SRD1" s="110"/>
      <c r="SRE1" s="110"/>
      <c r="SRF1" s="110"/>
      <c r="SRG1" s="110"/>
      <c r="SRH1" s="110"/>
      <c r="SRI1" s="110"/>
      <c r="SRJ1" s="110"/>
      <c r="SRK1" s="110"/>
      <c r="SRL1" s="110"/>
      <c r="SRM1" s="110"/>
      <c r="SRN1" s="110"/>
      <c r="SRO1" s="110"/>
      <c r="SRP1" s="110"/>
      <c r="SRQ1" s="110"/>
      <c r="SRR1" s="110"/>
      <c r="SRS1" s="110"/>
      <c r="SRT1" s="110"/>
      <c r="SRU1" s="110"/>
      <c r="SRV1" s="110"/>
      <c r="SRW1" s="110"/>
      <c r="SRX1" s="110"/>
      <c r="SRY1" s="110"/>
      <c r="SRZ1" s="110"/>
      <c r="SSA1" s="110"/>
      <c r="SSB1" s="110"/>
      <c r="SSC1" s="110"/>
      <c r="SSD1" s="110"/>
      <c r="SSE1" s="110"/>
      <c r="SSF1" s="110"/>
      <c r="SSG1" s="110"/>
      <c r="SSH1" s="110"/>
      <c r="SSI1" s="110"/>
      <c r="SSJ1" s="110"/>
      <c r="SSK1" s="110"/>
      <c r="SSL1" s="110"/>
      <c r="SSM1" s="110"/>
      <c r="SSN1" s="110"/>
      <c r="SSO1" s="110"/>
      <c r="SSP1" s="110"/>
      <c r="SSQ1" s="110"/>
      <c r="SSR1" s="110"/>
      <c r="SSS1" s="110"/>
      <c r="SST1" s="110"/>
      <c r="SSU1" s="110"/>
      <c r="SSV1" s="110"/>
      <c r="SSW1" s="110"/>
      <c r="SSX1" s="110"/>
      <c r="SSY1" s="110"/>
      <c r="SSZ1" s="110"/>
      <c r="STA1" s="110"/>
      <c r="STB1" s="110"/>
      <c r="STC1" s="110"/>
      <c r="STD1" s="110"/>
      <c r="STE1" s="110"/>
      <c r="STF1" s="110"/>
      <c r="STG1" s="110"/>
      <c r="STH1" s="110"/>
      <c r="STI1" s="110"/>
      <c r="STJ1" s="110"/>
      <c r="STK1" s="110"/>
      <c r="STL1" s="110"/>
      <c r="STM1" s="110"/>
      <c r="STN1" s="110"/>
      <c r="STO1" s="110"/>
      <c r="STP1" s="110"/>
      <c r="STQ1" s="110"/>
      <c r="STR1" s="110"/>
      <c r="STS1" s="110"/>
      <c r="STT1" s="110"/>
      <c r="STU1" s="110"/>
      <c r="STV1" s="110"/>
      <c r="STW1" s="110"/>
      <c r="STX1" s="110"/>
      <c r="STY1" s="110"/>
      <c r="STZ1" s="110"/>
      <c r="SUA1" s="110"/>
      <c r="SUB1" s="110"/>
      <c r="SUC1" s="110"/>
      <c r="SUD1" s="110"/>
      <c r="SUE1" s="110"/>
      <c r="SUF1" s="110"/>
      <c r="SUG1" s="110"/>
      <c r="SUH1" s="110"/>
      <c r="SUI1" s="110"/>
      <c r="SUJ1" s="110"/>
      <c r="SUK1" s="110"/>
      <c r="SUL1" s="110"/>
      <c r="SUM1" s="110"/>
      <c r="SUN1" s="110"/>
      <c r="SUO1" s="110"/>
      <c r="SUP1" s="110"/>
      <c r="SUQ1" s="110"/>
      <c r="SUR1" s="110"/>
      <c r="SUS1" s="110"/>
      <c r="SUT1" s="110"/>
      <c r="SUU1" s="110"/>
      <c r="SUV1" s="110"/>
      <c r="SUW1" s="110"/>
      <c r="SUX1" s="110"/>
      <c r="SUY1" s="110"/>
      <c r="SUZ1" s="110"/>
      <c r="SVA1" s="110"/>
      <c r="SVB1" s="110"/>
      <c r="SVC1" s="110"/>
      <c r="SVD1" s="110"/>
      <c r="SVE1" s="110"/>
      <c r="SVF1" s="110"/>
      <c r="SVG1" s="110"/>
      <c r="SVH1" s="110"/>
      <c r="SVI1" s="110"/>
      <c r="SVJ1" s="110"/>
      <c r="SVK1" s="110"/>
      <c r="SVL1" s="110"/>
      <c r="SVM1" s="110"/>
      <c r="SVN1" s="110"/>
      <c r="SVO1" s="110"/>
      <c r="SVP1" s="110"/>
      <c r="SVQ1" s="110"/>
      <c r="SVR1" s="110"/>
      <c r="SVS1" s="110"/>
      <c r="SVT1" s="110"/>
      <c r="SVU1" s="110"/>
      <c r="SVV1" s="110"/>
      <c r="SVW1" s="110"/>
      <c r="SVX1" s="110"/>
      <c r="SVY1" s="110"/>
      <c r="SVZ1" s="110"/>
      <c r="SWA1" s="110"/>
      <c r="SWB1" s="110"/>
      <c r="SWC1" s="110"/>
      <c r="SWD1" s="110"/>
      <c r="SWE1" s="110"/>
      <c r="SWF1" s="110"/>
      <c r="SWG1" s="110"/>
      <c r="SWH1" s="110"/>
      <c r="SWI1" s="110"/>
      <c r="SWJ1" s="110"/>
      <c r="SWK1" s="110"/>
      <c r="SWL1" s="110"/>
      <c r="SWM1" s="110"/>
      <c r="SWN1" s="110"/>
      <c r="SWO1" s="110"/>
      <c r="SWP1" s="110"/>
      <c r="SWQ1" s="110"/>
      <c r="SWR1" s="110"/>
      <c r="SWS1" s="110"/>
      <c r="SWT1" s="110"/>
      <c r="SWU1" s="110"/>
      <c r="SWV1" s="110"/>
      <c r="SWW1" s="110"/>
      <c r="SWX1" s="110"/>
      <c r="SWY1" s="110"/>
      <c r="SWZ1" s="110"/>
      <c r="SXA1" s="110"/>
      <c r="SXB1" s="110"/>
      <c r="SXC1" s="110"/>
      <c r="SXD1" s="110"/>
      <c r="SXE1" s="110"/>
      <c r="SXF1" s="110"/>
      <c r="SXG1" s="110"/>
      <c r="SXH1" s="110"/>
      <c r="SXI1" s="110"/>
      <c r="SXJ1" s="110"/>
      <c r="SXK1" s="110"/>
      <c r="SXL1" s="110"/>
      <c r="SXM1" s="110"/>
      <c r="SXN1" s="110"/>
      <c r="SXO1" s="110"/>
      <c r="SXP1" s="110"/>
      <c r="SXQ1" s="110"/>
      <c r="SXR1" s="110"/>
      <c r="SXS1" s="110"/>
      <c r="SXT1" s="110"/>
      <c r="SXU1" s="110"/>
      <c r="SXV1" s="110"/>
      <c r="SXW1" s="110"/>
      <c r="SXX1" s="110"/>
      <c r="SXY1" s="110"/>
      <c r="SXZ1" s="110"/>
      <c r="SYA1" s="110"/>
      <c r="SYB1" s="110"/>
      <c r="SYC1" s="110"/>
      <c r="SYD1" s="110"/>
      <c r="SYE1" s="110"/>
      <c r="SYF1" s="110"/>
      <c r="SYG1" s="110"/>
      <c r="SYH1" s="110"/>
      <c r="SYI1" s="110"/>
      <c r="SYJ1" s="110"/>
      <c r="SYK1" s="110"/>
      <c r="SYL1" s="110"/>
      <c r="SYM1" s="110"/>
      <c r="SYN1" s="110"/>
      <c r="SYO1" s="110"/>
      <c r="SYP1" s="110"/>
      <c r="SYQ1" s="110"/>
      <c r="SYR1" s="110"/>
      <c r="SYS1" s="110"/>
      <c r="SYT1" s="110"/>
      <c r="SYU1" s="110"/>
      <c r="SYV1" s="110"/>
      <c r="SYW1" s="110"/>
      <c r="SYX1" s="110"/>
      <c r="SYY1" s="110"/>
      <c r="SYZ1" s="110"/>
      <c r="SZA1" s="110"/>
      <c r="SZB1" s="110"/>
      <c r="SZC1" s="110"/>
      <c r="SZD1" s="110"/>
      <c r="SZE1" s="110"/>
      <c r="SZF1" s="110"/>
      <c r="SZG1" s="110"/>
      <c r="SZH1" s="110"/>
      <c r="SZI1" s="110"/>
      <c r="SZJ1" s="110"/>
      <c r="SZK1" s="110"/>
      <c r="SZL1" s="110"/>
      <c r="SZM1" s="110"/>
      <c r="SZN1" s="110"/>
      <c r="SZO1" s="110"/>
      <c r="SZP1" s="110"/>
      <c r="SZQ1" s="110"/>
      <c r="SZR1" s="110"/>
      <c r="SZS1" s="110"/>
      <c r="SZT1" s="110"/>
      <c r="SZU1" s="110"/>
      <c r="SZV1" s="110"/>
      <c r="SZW1" s="110"/>
      <c r="SZX1" s="110"/>
      <c r="SZY1" s="110"/>
      <c r="SZZ1" s="110"/>
      <c r="TAA1" s="110"/>
      <c r="TAB1" s="110"/>
      <c r="TAC1" s="110"/>
      <c r="TAD1" s="110"/>
      <c r="TAE1" s="110"/>
      <c r="TAF1" s="110"/>
      <c r="TAG1" s="110"/>
      <c r="TAH1" s="110"/>
      <c r="TAI1" s="110"/>
      <c r="TAJ1" s="110"/>
      <c r="TAK1" s="110"/>
      <c r="TAL1" s="110"/>
      <c r="TAM1" s="110"/>
      <c r="TAN1" s="110"/>
      <c r="TAO1" s="110"/>
      <c r="TAP1" s="110"/>
      <c r="TAQ1" s="110"/>
      <c r="TAR1" s="110"/>
      <c r="TAS1" s="110"/>
      <c r="TAT1" s="110"/>
      <c r="TAU1" s="110"/>
      <c r="TAV1" s="110"/>
      <c r="TAW1" s="110"/>
      <c r="TAX1" s="110"/>
      <c r="TAY1" s="110"/>
      <c r="TAZ1" s="110"/>
      <c r="TBA1" s="110"/>
      <c r="TBB1" s="110"/>
      <c r="TBC1" s="110"/>
      <c r="TBD1" s="110"/>
      <c r="TBE1" s="110"/>
      <c r="TBF1" s="110"/>
      <c r="TBG1" s="110"/>
      <c r="TBH1" s="110"/>
      <c r="TBI1" s="110"/>
      <c r="TBJ1" s="110"/>
      <c r="TBK1" s="110"/>
      <c r="TBL1" s="110"/>
      <c r="TBM1" s="110"/>
      <c r="TBN1" s="110"/>
      <c r="TBO1" s="110"/>
      <c r="TBP1" s="110"/>
      <c r="TBQ1" s="110"/>
      <c r="TBR1" s="110"/>
      <c r="TBS1" s="110"/>
      <c r="TBT1" s="110"/>
      <c r="TBU1" s="110"/>
      <c r="TBV1" s="110"/>
      <c r="TBW1" s="110"/>
      <c r="TBX1" s="110"/>
      <c r="TBY1" s="110"/>
      <c r="TBZ1" s="110"/>
      <c r="TCA1" s="110"/>
      <c r="TCB1" s="110"/>
      <c r="TCC1" s="110"/>
      <c r="TCD1" s="110"/>
      <c r="TCE1" s="110"/>
      <c r="TCF1" s="110"/>
      <c r="TCG1" s="110"/>
      <c r="TCH1" s="110"/>
      <c r="TCI1" s="110"/>
      <c r="TCJ1" s="110"/>
      <c r="TCK1" s="110"/>
      <c r="TCL1" s="110"/>
      <c r="TCM1" s="110"/>
      <c r="TCN1" s="110"/>
      <c r="TCO1" s="110"/>
      <c r="TCP1" s="110"/>
      <c r="TCQ1" s="110"/>
      <c r="TCR1" s="110"/>
      <c r="TCS1" s="110"/>
      <c r="TCT1" s="110"/>
      <c r="TCU1" s="110"/>
      <c r="TCV1" s="110"/>
      <c r="TCW1" s="110"/>
      <c r="TCX1" s="110"/>
      <c r="TCY1" s="110"/>
      <c r="TCZ1" s="110"/>
      <c r="TDA1" s="110"/>
      <c r="TDB1" s="110"/>
      <c r="TDC1" s="110"/>
      <c r="TDD1" s="110"/>
      <c r="TDE1" s="110"/>
      <c r="TDF1" s="110"/>
      <c r="TDG1" s="110"/>
      <c r="TDH1" s="110"/>
      <c r="TDI1" s="110"/>
      <c r="TDJ1" s="110"/>
      <c r="TDK1" s="110"/>
      <c r="TDL1" s="110"/>
      <c r="TDM1" s="110"/>
      <c r="TDN1" s="110"/>
      <c r="TDO1" s="110"/>
      <c r="TDP1" s="110"/>
      <c r="TDQ1" s="110"/>
      <c r="TDR1" s="110"/>
      <c r="TDS1" s="110"/>
      <c r="TDT1" s="110"/>
      <c r="TDU1" s="110"/>
      <c r="TDV1" s="110"/>
      <c r="TDW1" s="110"/>
      <c r="TDX1" s="110"/>
      <c r="TDY1" s="110"/>
      <c r="TDZ1" s="110"/>
      <c r="TEA1" s="110"/>
      <c r="TEB1" s="110"/>
      <c r="TEC1" s="110"/>
      <c r="TED1" s="110"/>
      <c r="TEE1" s="110"/>
      <c r="TEF1" s="110"/>
      <c r="TEG1" s="110"/>
      <c r="TEH1" s="110"/>
      <c r="TEI1" s="110"/>
      <c r="TEJ1" s="110"/>
      <c r="TEK1" s="110"/>
      <c r="TEL1" s="110"/>
      <c r="TEM1" s="110"/>
      <c r="TEN1" s="110"/>
      <c r="TEO1" s="110"/>
      <c r="TEP1" s="110"/>
      <c r="TEQ1" s="110"/>
      <c r="TER1" s="110"/>
      <c r="TES1" s="110"/>
      <c r="TET1" s="110"/>
      <c r="TEU1" s="110"/>
      <c r="TEV1" s="110"/>
      <c r="TEW1" s="110"/>
      <c r="TEX1" s="110"/>
      <c r="TEY1" s="110"/>
      <c r="TEZ1" s="110"/>
      <c r="TFA1" s="110"/>
      <c r="TFB1" s="110"/>
      <c r="TFC1" s="110"/>
      <c r="TFD1" s="110"/>
      <c r="TFE1" s="110"/>
      <c r="TFF1" s="110"/>
      <c r="TFG1" s="110"/>
      <c r="TFH1" s="110"/>
      <c r="TFI1" s="110"/>
      <c r="TFJ1" s="110"/>
      <c r="TFK1" s="110"/>
      <c r="TFL1" s="110"/>
      <c r="TFM1" s="110"/>
      <c r="TFN1" s="110"/>
      <c r="TFO1" s="110"/>
      <c r="TFP1" s="110"/>
      <c r="TFQ1" s="110"/>
      <c r="TFR1" s="110"/>
      <c r="TFS1" s="110"/>
      <c r="TFT1" s="110"/>
      <c r="TFU1" s="110"/>
      <c r="TFV1" s="110"/>
      <c r="TFW1" s="110"/>
      <c r="TFX1" s="110"/>
      <c r="TFY1" s="110"/>
      <c r="TFZ1" s="110"/>
      <c r="TGA1" s="110"/>
      <c r="TGB1" s="110"/>
      <c r="TGC1" s="110"/>
      <c r="TGD1" s="110"/>
      <c r="TGE1" s="110"/>
      <c r="TGF1" s="110"/>
      <c r="TGG1" s="110"/>
      <c r="TGH1" s="110"/>
      <c r="TGI1" s="110"/>
      <c r="TGJ1" s="110"/>
      <c r="TGK1" s="110"/>
      <c r="TGL1" s="110"/>
      <c r="TGM1" s="110"/>
      <c r="TGN1" s="110"/>
      <c r="TGO1" s="110"/>
      <c r="TGP1" s="110"/>
      <c r="TGQ1" s="110"/>
      <c r="TGR1" s="110"/>
      <c r="TGS1" s="110"/>
      <c r="TGT1" s="110"/>
      <c r="TGU1" s="110"/>
      <c r="TGV1" s="110"/>
      <c r="TGW1" s="110"/>
      <c r="TGX1" s="110"/>
      <c r="TGY1" s="110"/>
      <c r="TGZ1" s="110"/>
      <c r="THA1" s="110"/>
      <c r="THB1" s="110"/>
      <c r="THC1" s="110"/>
      <c r="THD1" s="110"/>
      <c r="THE1" s="110"/>
      <c r="THF1" s="110"/>
      <c r="THG1" s="110"/>
      <c r="THH1" s="110"/>
      <c r="THI1" s="110"/>
      <c r="THJ1" s="110"/>
      <c r="THK1" s="110"/>
      <c r="THL1" s="110"/>
      <c r="THM1" s="110"/>
      <c r="THN1" s="110"/>
      <c r="THO1" s="110"/>
      <c r="THP1" s="110"/>
      <c r="THQ1" s="110"/>
      <c r="THR1" s="110"/>
      <c r="THS1" s="110"/>
      <c r="THT1" s="110"/>
      <c r="THU1" s="110"/>
      <c r="THV1" s="110"/>
      <c r="THW1" s="110"/>
      <c r="THX1" s="110"/>
      <c r="THY1" s="110"/>
      <c r="THZ1" s="110"/>
      <c r="TIA1" s="110"/>
      <c r="TIB1" s="110"/>
      <c r="TIC1" s="110"/>
      <c r="TID1" s="110"/>
      <c r="TIE1" s="110"/>
      <c r="TIF1" s="110"/>
      <c r="TIG1" s="110"/>
      <c r="TIH1" s="110"/>
      <c r="TII1" s="110"/>
      <c r="TIJ1" s="110"/>
      <c r="TIK1" s="110"/>
      <c r="TIL1" s="110"/>
      <c r="TIM1" s="110"/>
      <c r="TIN1" s="110"/>
      <c r="TIO1" s="110"/>
      <c r="TIP1" s="110"/>
      <c r="TIQ1" s="110"/>
      <c r="TIR1" s="110"/>
      <c r="TIS1" s="110"/>
      <c r="TIT1" s="110"/>
      <c r="TIU1" s="110"/>
      <c r="TIV1" s="110"/>
      <c r="TIW1" s="110"/>
      <c r="TIX1" s="110"/>
      <c r="TIY1" s="110"/>
      <c r="TIZ1" s="110"/>
      <c r="TJA1" s="110"/>
      <c r="TJB1" s="110"/>
      <c r="TJC1" s="110"/>
      <c r="TJD1" s="110"/>
      <c r="TJE1" s="110"/>
      <c r="TJF1" s="110"/>
      <c r="TJG1" s="110"/>
      <c r="TJH1" s="110"/>
      <c r="TJI1" s="110"/>
      <c r="TJJ1" s="110"/>
      <c r="TJK1" s="110"/>
      <c r="TJL1" s="110"/>
      <c r="TJM1" s="110"/>
      <c r="TJN1" s="110"/>
      <c r="TJO1" s="110"/>
      <c r="TJP1" s="110"/>
      <c r="TJQ1" s="110"/>
      <c r="TJR1" s="110"/>
      <c r="TJS1" s="110"/>
      <c r="TJT1" s="110"/>
      <c r="TJU1" s="110"/>
      <c r="TJV1" s="110"/>
      <c r="TJW1" s="110"/>
      <c r="TJX1" s="110"/>
      <c r="TJY1" s="110"/>
      <c r="TJZ1" s="110"/>
      <c r="TKA1" s="110"/>
      <c r="TKB1" s="110"/>
      <c r="TKC1" s="110"/>
      <c r="TKD1" s="110"/>
      <c r="TKE1" s="110"/>
      <c r="TKF1" s="110"/>
      <c r="TKG1" s="110"/>
      <c r="TKH1" s="110"/>
      <c r="TKI1" s="110"/>
      <c r="TKJ1" s="110"/>
      <c r="TKK1" s="110"/>
      <c r="TKL1" s="110"/>
      <c r="TKM1" s="110"/>
      <c r="TKN1" s="110"/>
      <c r="TKO1" s="110"/>
      <c r="TKP1" s="110"/>
      <c r="TKQ1" s="110"/>
      <c r="TKR1" s="110"/>
      <c r="TKS1" s="110"/>
      <c r="TKT1" s="110"/>
      <c r="TKU1" s="110"/>
      <c r="TKV1" s="110"/>
      <c r="TKW1" s="110"/>
      <c r="TKX1" s="110"/>
      <c r="TKY1" s="110"/>
      <c r="TKZ1" s="110"/>
      <c r="TLA1" s="110"/>
      <c r="TLB1" s="110"/>
      <c r="TLC1" s="110"/>
      <c r="TLD1" s="110"/>
      <c r="TLE1" s="110"/>
      <c r="TLF1" s="110"/>
      <c r="TLG1" s="110"/>
      <c r="TLH1" s="110"/>
      <c r="TLI1" s="110"/>
      <c r="TLJ1" s="110"/>
      <c r="TLK1" s="110"/>
      <c r="TLL1" s="110"/>
      <c r="TLM1" s="110"/>
      <c r="TLN1" s="110"/>
      <c r="TLO1" s="110"/>
      <c r="TLP1" s="110"/>
      <c r="TLQ1" s="110"/>
      <c r="TLR1" s="110"/>
      <c r="TLS1" s="110"/>
      <c r="TLT1" s="110"/>
      <c r="TLU1" s="110"/>
      <c r="TLV1" s="110"/>
      <c r="TLW1" s="110"/>
      <c r="TLX1" s="110"/>
      <c r="TLY1" s="110"/>
      <c r="TLZ1" s="110"/>
      <c r="TMA1" s="110"/>
      <c r="TMB1" s="110"/>
      <c r="TMC1" s="110"/>
      <c r="TMD1" s="110"/>
      <c r="TME1" s="110"/>
      <c r="TMF1" s="110"/>
      <c r="TMG1" s="110"/>
      <c r="TMH1" s="110"/>
      <c r="TMI1" s="110"/>
      <c r="TMJ1" s="110"/>
      <c r="TMK1" s="110"/>
      <c r="TML1" s="110"/>
      <c r="TMM1" s="110"/>
      <c r="TMN1" s="110"/>
      <c r="TMO1" s="110"/>
      <c r="TMP1" s="110"/>
      <c r="TMQ1" s="110"/>
      <c r="TMR1" s="110"/>
      <c r="TMS1" s="110"/>
      <c r="TMT1" s="110"/>
      <c r="TMU1" s="110"/>
      <c r="TMV1" s="110"/>
      <c r="TMW1" s="110"/>
      <c r="TMX1" s="110"/>
      <c r="TMY1" s="110"/>
      <c r="TMZ1" s="110"/>
      <c r="TNA1" s="110"/>
      <c r="TNB1" s="110"/>
      <c r="TNC1" s="110"/>
      <c r="TND1" s="110"/>
      <c r="TNE1" s="110"/>
      <c r="TNF1" s="110"/>
      <c r="TNG1" s="110"/>
      <c r="TNH1" s="110"/>
      <c r="TNI1" s="110"/>
      <c r="TNJ1" s="110"/>
      <c r="TNK1" s="110"/>
      <c r="TNL1" s="110"/>
      <c r="TNM1" s="110"/>
      <c r="TNN1" s="110"/>
      <c r="TNO1" s="110"/>
      <c r="TNP1" s="110"/>
      <c r="TNQ1" s="110"/>
      <c r="TNR1" s="110"/>
      <c r="TNS1" s="110"/>
      <c r="TNT1" s="110"/>
      <c r="TNU1" s="110"/>
      <c r="TNV1" s="110"/>
      <c r="TNW1" s="110"/>
      <c r="TNX1" s="110"/>
      <c r="TNY1" s="110"/>
      <c r="TNZ1" s="110"/>
      <c r="TOA1" s="110"/>
      <c r="TOB1" s="110"/>
      <c r="TOC1" s="110"/>
      <c r="TOD1" s="110"/>
      <c r="TOE1" s="110"/>
      <c r="TOF1" s="110"/>
      <c r="TOG1" s="110"/>
      <c r="TOH1" s="110"/>
      <c r="TOI1" s="110"/>
      <c r="TOJ1" s="110"/>
      <c r="TOK1" s="110"/>
      <c r="TOL1" s="110"/>
      <c r="TOM1" s="110"/>
      <c r="TON1" s="110"/>
      <c r="TOO1" s="110"/>
      <c r="TOP1" s="110"/>
      <c r="TOQ1" s="110"/>
      <c r="TOR1" s="110"/>
      <c r="TOS1" s="110"/>
      <c r="TOT1" s="110"/>
      <c r="TOU1" s="110"/>
      <c r="TOV1" s="110"/>
      <c r="TOW1" s="110"/>
      <c r="TOX1" s="110"/>
      <c r="TOY1" s="110"/>
      <c r="TOZ1" s="110"/>
      <c r="TPA1" s="110"/>
      <c r="TPB1" s="110"/>
      <c r="TPC1" s="110"/>
      <c r="TPD1" s="110"/>
      <c r="TPE1" s="110"/>
      <c r="TPF1" s="110"/>
      <c r="TPG1" s="110"/>
      <c r="TPH1" s="110"/>
      <c r="TPI1" s="110"/>
      <c r="TPJ1" s="110"/>
      <c r="TPK1" s="110"/>
      <c r="TPL1" s="110"/>
      <c r="TPM1" s="110"/>
      <c r="TPN1" s="110"/>
      <c r="TPO1" s="110"/>
      <c r="TPP1" s="110"/>
      <c r="TPQ1" s="110"/>
      <c r="TPR1" s="110"/>
      <c r="TPS1" s="110"/>
      <c r="TPT1" s="110"/>
      <c r="TPU1" s="110"/>
      <c r="TPV1" s="110"/>
      <c r="TPW1" s="110"/>
      <c r="TPX1" s="110"/>
      <c r="TPY1" s="110"/>
      <c r="TPZ1" s="110"/>
      <c r="TQA1" s="110"/>
      <c r="TQB1" s="110"/>
      <c r="TQC1" s="110"/>
      <c r="TQD1" s="110"/>
      <c r="TQE1" s="110"/>
      <c r="TQF1" s="110"/>
      <c r="TQG1" s="110"/>
      <c r="TQH1" s="110"/>
      <c r="TQI1" s="110"/>
      <c r="TQJ1" s="110"/>
      <c r="TQK1" s="110"/>
      <c r="TQL1" s="110"/>
      <c r="TQM1" s="110"/>
      <c r="TQN1" s="110"/>
      <c r="TQO1" s="110"/>
      <c r="TQP1" s="110"/>
      <c r="TQQ1" s="110"/>
      <c r="TQR1" s="110"/>
      <c r="TQS1" s="110"/>
      <c r="TQT1" s="110"/>
      <c r="TQU1" s="110"/>
      <c r="TQV1" s="110"/>
      <c r="TQW1" s="110"/>
      <c r="TQX1" s="110"/>
      <c r="TQY1" s="110"/>
      <c r="TQZ1" s="110"/>
      <c r="TRA1" s="110"/>
      <c r="TRB1" s="110"/>
      <c r="TRC1" s="110"/>
      <c r="TRD1" s="110"/>
      <c r="TRE1" s="110"/>
      <c r="TRF1" s="110"/>
      <c r="TRG1" s="110"/>
      <c r="TRH1" s="110"/>
      <c r="TRI1" s="110"/>
      <c r="TRJ1" s="110"/>
      <c r="TRK1" s="110"/>
      <c r="TRL1" s="110"/>
      <c r="TRM1" s="110"/>
      <c r="TRN1" s="110"/>
      <c r="TRO1" s="110"/>
      <c r="TRP1" s="110"/>
      <c r="TRQ1" s="110"/>
      <c r="TRR1" s="110"/>
      <c r="TRS1" s="110"/>
      <c r="TRT1" s="110"/>
      <c r="TRU1" s="110"/>
      <c r="TRV1" s="110"/>
      <c r="TRW1" s="110"/>
      <c r="TRX1" s="110"/>
      <c r="TRY1" s="110"/>
      <c r="TRZ1" s="110"/>
      <c r="TSA1" s="110"/>
      <c r="TSB1" s="110"/>
      <c r="TSC1" s="110"/>
      <c r="TSD1" s="110"/>
      <c r="TSE1" s="110"/>
      <c r="TSF1" s="110"/>
      <c r="TSG1" s="110"/>
      <c r="TSH1" s="110"/>
      <c r="TSI1" s="110"/>
      <c r="TSJ1" s="110"/>
      <c r="TSK1" s="110"/>
      <c r="TSL1" s="110"/>
      <c r="TSM1" s="110"/>
      <c r="TSN1" s="110"/>
      <c r="TSO1" s="110"/>
      <c r="TSP1" s="110"/>
      <c r="TSQ1" s="110"/>
      <c r="TSR1" s="110"/>
      <c r="TSS1" s="110"/>
      <c r="TST1" s="110"/>
      <c r="TSU1" s="110"/>
      <c r="TSV1" s="110"/>
      <c r="TSW1" s="110"/>
      <c r="TSX1" s="110"/>
      <c r="TSY1" s="110"/>
      <c r="TSZ1" s="110"/>
      <c r="TTA1" s="110"/>
      <c r="TTB1" s="110"/>
      <c r="TTC1" s="110"/>
      <c r="TTD1" s="110"/>
      <c r="TTE1" s="110"/>
      <c r="TTF1" s="110"/>
      <c r="TTG1" s="110"/>
      <c r="TTH1" s="110"/>
      <c r="TTI1" s="110"/>
      <c r="TTJ1" s="110"/>
      <c r="TTK1" s="110"/>
      <c r="TTL1" s="110"/>
      <c r="TTM1" s="110"/>
      <c r="TTN1" s="110"/>
      <c r="TTO1" s="110"/>
      <c r="TTP1" s="110"/>
      <c r="TTQ1" s="110"/>
      <c r="TTR1" s="110"/>
      <c r="TTS1" s="110"/>
      <c r="TTT1" s="110"/>
      <c r="TTU1" s="110"/>
      <c r="TTV1" s="110"/>
      <c r="TTW1" s="110"/>
      <c r="TTX1" s="110"/>
      <c r="TTY1" s="110"/>
      <c r="TTZ1" s="110"/>
      <c r="TUA1" s="110"/>
      <c r="TUB1" s="110"/>
      <c r="TUC1" s="110"/>
      <c r="TUD1" s="110"/>
      <c r="TUE1" s="110"/>
      <c r="TUF1" s="110"/>
      <c r="TUG1" s="110"/>
      <c r="TUH1" s="110"/>
      <c r="TUI1" s="110"/>
      <c r="TUJ1" s="110"/>
      <c r="TUK1" s="110"/>
      <c r="TUL1" s="110"/>
      <c r="TUM1" s="110"/>
      <c r="TUN1" s="110"/>
      <c r="TUO1" s="110"/>
      <c r="TUP1" s="110"/>
      <c r="TUQ1" s="110"/>
      <c r="TUR1" s="110"/>
      <c r="TUS1" s="110"/>
      <c r="TUT1" s="110"/>
      <c r="TUU1" s="110"/>
      <c r="TUV1" s="110"/>
      <c r="TUW1" s="110"/>
      <c r="TUX1" s="110"/>
      <c r="TUY1" s="110"/>
      <c r="TUZ1" s="110"/>
      <c r="TVA1" s="110"/>
      <c r="TVB1" s="110"/>
      <c r="TVC1" s="110"/>
      <c r="TVD1" s="110"/>
      <c r="TVE1" s="110"/>
      <c r="TVF1" s="110"/>
      <c r="TVG1" s="110"/>
      <c r="TVH1" s="110"/>
      <c r="TVI1" s="110"/>
      <c r="TVJ1" s="110"/>
      <c r="TVK1" s="110"/>
      <c r="TVL1" s="110"/>
      <c r="TVM1" s="110"/>
      <c r="TVN1" s="110"/>
      <c r="TVO1" s="110"/>
      <c r="TVP1" s="110"/>
      <c r="TVQ1" s="110"/>
      <c r="TVR1" s="110"/>
      <c r="TVS1" s="110"/>
      <c r="TVT1" s="110"/>
      <c r="TVU1" s="110"/>
      <c r="TVV1" s="110"/>
      <c r="TVW1" s="110"/>
      <c r="TVX1" s="110"/>
      <c r="TVY1" s="110"/>
      <c r="TVZ1" s="110"/>
      <c r="TWA1" s="110"/>
      <c r="TWB1" s="110"/>
      <c r="TWC1" s="110"/>
      <c r="TWD1" s="110"/>
      <c r="TWE1" s="110"/>
      <c r="TWF1" s="110"/>
      <c r="TWG1" s="110"/>
      <c r="TWH1" s="110"/>
      <c r="TWI1" s="110"/>
      <c r="TWJ1" s="110"/>
      <c r="TWK1" s="110"/>
      <c r="TWL1" s="110"/>
      <c r="TWM1" s="110"/>
      <c r="TWN1" s="110"/>
      <c r="TWO1" s="110"/>
      <c r="TWP1" s="110"/>
      <c r="TWQ1" s="110"/>
      <c r="TWR1" s="110"/>
      <c r="TWS1" s="110"/>
      <c r="TWT1" s="110"/>
      <c r="TWU1" s="110"/>
      <c r="TWV1" s="110"/>
      <c r="TWW1" s="110"/>
      <c r="TWX1" s="110"/>
      <c r="TWY1" s="110"/>
      <c r="TWZ1" s="110"/>
      <c r="TXA1" s="110"/>
      <c r="TXB1" s="110"/>
      <c r="TXC1" s="110"/>
      <c r="TXD1" s="110"/>
      <c r="TXE1" s="110"/>
      <c r="TXF1" s="110"/>
      <c r="TXG1" s="110"/>
      <c r="TXH1" s="110"/>
      <c r="TXI1" s="110"/>
      <c r="TXJ1" s="110"/>
      <c r="TXK1" s="110"/>
      <c r="TXL1" s="110"/>
      <c r="TXM1" s="110"/>
      <c r="TXN1" s="110"/>
      <c r="TXO1" s="110"/>
      <c r="TXP1" s="110"/>
      <c r="TXQ1" s="110"/>
      <c r="TXR1" s="110"/>
      <c r="TXS1" s="110"/>
      <c r="TXT1" s="110"/>
      <c r="TXU1" s="110"/>
      <c r="TXV1" s="110"/>
      <c r="TXW1" s="110"/>
      <c r="TXX1" s="110"/>
      <c r="TXY1" s="110"/>
      <c r="TXZ1" s="110"/>
      <c r="TYA1" s="110"/>
      <c r="TYB1" s="110"/>
      <c r="TYC1" s="110"/>
      <c r="TYD1" s="110"/>
      <c r="TYE1" s="110"/>
      <c r="TYF1" s="110"/>
      <c r="TYG1" s="110"/>
      <c r="TYH1" s="110"/>
      <c r="TYI1" s="110"/>
      <c r="TYJ1" s="110"/>
      <c r="TYK1" s="110"/>
      <c r="TYL1" s="110"/>
      <c r="TYM1" s="110"/>
      <c r="TYN1" s="110"/>
      <c r="TYO1" s="110"/>
      <c r="TYP1" s="110"/>
      <c r="TYQ1" s="110"/>
      <c r="TYR1" s="110"/>
      <c r="TYS1" s="110"/>
      <c r="TYT1" s="110"/>
      <c r="TYU1" s="110"/>
      <c r="TYV1" s="110"/>
      <c r="TYW1" s="110"/>
      <c r="TYX1" s="110"/>
      <c r="TYY1" s="110"/>
      <c r="TYZ1" s="110"/>
      <c r="TZA1" s="110"/>
      <c r="TZB1" s="110"/>
      <c r="TZC1" s="110"/>
      <c r="TZD1" s="110"/>
      <c r="TZE1" s="110"/>
      <c r="TZF1" s="110"/>
      <c r="TZG1" s="110"/>
      <c r="TZH1" s="110"/>
      <c r="TZI1" s="110"/>
      <c r="TZJ1" s="110"/>
      <c r="TZK1" s="110"/>
      <c r="TZL1" s="110"/>
      <c r="TZM1" s="110"/>
      <c r="TZN1" s="110"/>
      <c r="TZO1" s="110"/>
      <c r="TZP1" s="110"/>
      <c r="TZQ1" s="110"/>
      <c r="TZR1" s="110"/>
      <c r="TZS1" s="110"/>
      <c r="TZT1" s="110"/>
      <c r="TZU1" s="110"/>
      <c r="TZV1" s="110"/>
      <c r="TZW1" s="110"/>
      <c r="TZX1" s="110"/>
      <c r="TZY1" s="110"/>
      <c r="TZZ1" s="110"/>
      <c r="UAA1" s="110"/>
      <c r="UAB1" s="110"/>
      <c r="UAC1" s="110"/>
      <c r="UAD1" s="110"/>
      <c r="UAE1" s="110"/>
      <c r="UAF1" s="110"/>
      <c r="UAG1" s="110"/>
      <c r="UAH1" s="110"/>
      <c r="UAI1" s="110"/>
      <c r="UAJ1" s="110"/>
      <c r="UAK1" s="110"/>
      <c r="UAL1" s="110"/>
      <c r="UAM1" s="110"/>
      <c r="UAN1" s="110"/>
      <c r="UAO1" s="110"/>
      <c r="UAP1" s="110"/>
      <c r="UAQ1" s="110"/>
      <c r="UAR1" s="110"/>
      <c r="UAS1" s="110"/>
      <c r="UAT1" s="110"/>
      <c r="UAU1" s="110"/>
      <c r="UAV1" s="110"/>
      <c r="UAW1" s="110"/>
      <c r="UAX1" s="110"/>
      <c r="UAY1" s="110"/>
      <c r="UAZ1" s="110"/>
      <c r="UBA1" s="110"/>
      <c r="UBB1" s="110"/>
      <c r="UBC1" s="110"/>
      <c r="UBD1" s="110"/>
      <c r="UBE1" s="110"/>
      <c r="UBF1" s="110"/>
      <c r="UBG1" s="110"/>
      <c r="UBH1" s="110"/>
      <c r="UBI1" s="110"/>
      <c r="UBJ1" s="110"/>
      <c r="UBK1" s="110"/>
      <c r="UBL1" s="110"/>
      <c r="UBM1" s="110"/>
      <c r="UBN1" s="110"/>
      <c r="UBO1" s="110"/>
      <c r="UBP1" s="110"/>
      <c r="UBQ1" s="110"/>
      <c r="UBR1" s="110"/>
      <c r="UBS1" s="110"/>
      <c r="UBT1" s="110"/>
      <c r="UBU1" s="110"/>
      <c r="UBV1" s="110"/>
      <c r="UBW1" s="110"/>
      <c r="UBX1" s="110"/>
      <c r="UBY1" s="110"/>
      <c r="UBZ1" s="110"/>
      <c r="UCA1" s="110"/>
      <c r="UCB1" s="110"/>
      <c r="UCC1" s="110"/>
      <c r="UCD1" s="110"/>
      <c r="UCE1" s="110"/>
      <c r="UCF1" s="110"/>
      <c r="UCG1" s="110"/>
      <c r="UCH1" s="110"/>
      <c r="UCI1" s="110"/>
      <c r="UCJ1" s="110"/>
      <c r="UCK1" s="110"/>
      <c r="UCL1" s="110"/>
      <c r="UCM1" s="110"/>
      <c r="UCN1" s="110"/>
      <c r="UCO1" s="110"/>
      <c r="UCP1" s="110"/>
      <c r="UCQ1" s="110"/>
      <c r="UCR1" s="110"/>
      <c r="UCS1" s="110"/>
      <c r="UCT1" s="110"/>
      <c r="UCU1" s="110"/>
      <c r="UCV1" s="110"/>
      <c r="UCW1" s="110"/>
      <c r="UCX1" s="110"/>
      <c r="UCY1" s="110"/>
      <c r="UCZ1" s="110"/>
      <c r="UDA1" s="110"/>
      <c r="UDB1" s="110"/>
      <c r="UDC1" s="110"/>
      <c r="UDD1" s="110"/>
      <c r="UDE1" s="110"/>
      <c r="UDF1" s="110"/>
      <c r="UDG1" s="110"/>
      <c r="UDH1" s="110"/>
      <c r="UDI1" s="110"/>
      <c r="UDJ1" s="110"/>
      <c r="UDK1" s="110"/>
      <c r="UDL1" s="110"/>
      <c r="UDM1" s="110"/>
      <c r="UDN1" s="110"/>
      <c r="UDO1" s="110"/>
      <c r="UDP1" s="110"/>
      <c r="UDQ1" s="110"/>
      <c r="UDR1" s="110"/>
      <c r="UDS1" s="110"/>
      <c r="UDT1" s="110"/>
      <c r="UDU1" s="110"/>
      <c r="UDV1" s="110"/>
      <c r="UDW1" s="110"/>
      <c r="UDX1" s="110"/>
      <c r="UDY1" s="110"/>
      <c r="UDZ1" s="110"/>
      <c r="UEA1" s="110"/>
      <c r="UEB1" s="110"/>
      <c r="UEC1" s="110"/>
      <c r="UED1" s="110"/>
      <c r="UEE1" s="110"/>
      <c r="UEF1" s="110"/>
      <c r="UEG1" s="110"/>
      <c r="UEH1" s="110"/>
      <c r="UEI1" s="110"/>
      <c r="UEJ1" s="110"/>
      <c r="UEK1" s="110"/>
      <c r="UEL1" s="110"/>
      <c r="UEM1" s="110"/>
      <c r="UEN1" s="110"/>
      <c r="UEO1" s="110"/>
      <c r="UEP1" s="110"/>
      <c r="UEQ1" s="110"/>
      <c r="UER1" s="110"/>
      <c r="UES1" s="110"/>
      <c r="UET1" s="110"/>
      <c r="UEU1" s="110"/>
      <c r="UEV1" s="110"/>
      <c r="UEW1" s="110"/>
      <c r="UEX1" s="110"/>
      <c r="UEY1" s="110"/>
      <c r="UEZ1" s="110"/>
      <c r="UFA1" s="110"/>
      <c r="UFB1" s="110"/>
      <c r="UFC1" s="110"/>
      <c r="UFD1" s="110"/>
      <c r="UFE1" s="110"/>
      <c r="UFF1" s="110"/>
      <c r="UFG1" s="110"/>
      <c r="UFH1" s="110"/>
      <c r="UFI1" s="110"/>
      <c r="UFJ1" s="110"/>
      <c r="UFK1" s="110"/>
      <c r="UFL1" s="110"/>
      <c r="UFM1" s="110"/>
      <c r="UFN1" s="110"/>
      <c r="UFO1" s="110"/>
      <c r="UFP1" s="110"/>
      <c r="UFQ1" s="110"/>
      <c r="UFR1" s="110"/>
      <c r="UFS1" s="110"/>
      <c r="UFT1" s="110"/>
      <c r="UFU1" s="110"/>
      <c r="UFV1" s="110"/>
      <c r="UFW1" s="110"/>
      <c r="UFX1" s="110"/>
      <c r="UFY1" s="110"/>
      <c r="UFZ1" s="110"/>
      <c r="UGA1" s="110"/>
      <c r="UGB1" s="110"/>
      <c r="UGC1" s="110"/>
      <c r="UGD1" s="110"/>
      <c r="UGE1" s="110"/>
      <c r="UGF1" s="110"/>
      <c r="UGG1" s="110"/>
      <c r="UGH1" s="110"/>
      <c r="UGI1" s="110"/>
      <c r="UGJ1" s="110"/>
      <c r="UGK1" s="110"/>
      <c r="UGL1" s="110"/>
      <c r="UGM1" s="110"/>
      <c r="UGN1" s="110"/>
      <c r="UGO1" s="110"/>
      <c r="UGP1" s="110"/>
      <c r="UGQ1" s="110"/>
      <c r="UGR1" s="110"/>
      <c r="UGS1" s="110"/>
      <c r="UGT1" s="110"/>
      <c r="UGU1" s="110"/>
      <c r="UGV1" s="110"/>
      <c r="UGW1" s="110"/>
      <c r="UGX1" s="110"/>
      <c r="UGY1" s="110"/>
      <c r="UGZ1" s="110"/>
      <c r="UHA1" s="110"/>
      <c r="UHB1" s="110"/>
      <c r="UHC1" s="110"/>
      <c r="UHD1" s="110"/>
      <c r="UHE1" s="110"/>
      <c r="UHF1" s="110"/>
      <c r="UHG1" s="110"/>
      <c r="UHH1" s="110"/>
      <c r="UHI1" s="110"/>
      <c r="UHJ1" s="110"/>
      <c r="UHK1" s="110"/>
      <c r="UHL1" s="110"/>
      <c r="UHM1" s="110"/>
      <c r="UHN1" s="110"/>
      <c r="UHO1" s="110"/>
      <c r="UHP1" s="110"/>
      <c r="UHQ1" s="110"/>
      <c r="UHR1" s="110"/>
      <c r="UHS1" s="110"/>
      <c r="UHT1" s="110"/>
      <c r="UHU1" s="110"/>
      <c r="UHV1" s="110"/>
      <c r="UHW1" s="110"/>
      <c r="UHX1" s="110"/>
      <c r="UHY1" s="110"/>
      <c r="UHZ1" s="110"/>
      <c r="UIA1" s="110"/>
      <c r="UIB1" s="110"/>
      <c r="UIC1" s="110"/>
      <c r="UID1" s="110"/>
      <c r="UIE1" s="110"/>
      <c r="UIF1" s="110"/>
      <c r="UIG1" s="110"/>
      <c r="UIH1" s="110"/>
      <c r="UII1" s="110"/>
      <c r="UIJ1" s="110"/>
      <c r="UIK1" s="110"/>
      <c r="UIL1" s="110"/>
      <c r="UIM1" s="110"/>
      <c r="UIN1" s="110"/>
      <c r="UIO1" s="110"/>
      <c r="UIP1" s="110"/>
      <c r="UIQ1" s="110"/>
      <c r="UIR1" s="110"/>
      <c r="UIS1" s="110"/>
      <c r="UIT1" s="110"/>
      <c r="UIU1" s="110"/>
      <c r="UIV1" s="110"/>
      <c r="UIW1" s="110"/>
      <c r="UIX1" s="110"/>
      <c r="UIY1" s="110"/>
      <c r="UIZ1" s="110"/>
      <c r="UJA1" s="110"/>
      <c r="UJB1" s="110"/>
      <c r="UJC1" s="110"/>
      <c r="UJD1" s="110"/>
      <c r="UJE1" s="110"/>
      <c r="UJF1" s="110"/>
      <c r="UJG1" s="110"/>
      <c r="UJH1" s="110"/>
      <c r="UJI1" s="110"/>
      <c r="UJJ1" s="110"/>
      <c r="UJK1" s="110"/>
      <c r="UJL1" s="110"/>
      <c r="UJM1" s="110"/>
      <c r="UJN1" s="110"/>
      <c r="UJO1" s="110"/>
      <c r="UJP1" s="110"/>
      <c r="UJQ1" s="110"/>
      <c r="UJR1" s="110"/>
      <c r="UJS1" s="110"/>
      <c r="UJT1" s="110"/>
      <c r="UJU1" s="110"/>
      <c r="UJV1" s="110"/>
      <c r="UJW1" s="110"/>
      <c r="UJX1" s="110"/>
      <c r="UJY1" s="110"/>
      <c r="UJZ1" s="110"/>
      <c r="UKA1" s="110"/>
      <c r="UKB1" s="110"/>
      <c r="UKC1" s="110"/>
      <c r="UKD1" s="110"/>
      <c r="UKE1" s="110"/>
      <c r="UKF1" s="110"/>
      <c r="UKG1" s="110"/>
      <c r="UKH1" s="110"/>
      <c r="UKI1" s="110"/>
      <c r="UKJ1" s="110"/>
      <c r="UKK1" s="110"/>
      <c r="UKL1" s="110"/>
      <c r="UKM1" s="110"/>
      <c r="UKN1" s="110"/>
      <c r="UKO1" s="110"/>
      <c r="UKP1" s="110"/>
      <c r="UKQ1" s="110"/>
      <c r="UKR1" s="110"/>
      <c r="UKS1" s="110"/>
      <c r="UKT1" s="110"/>
      <c r="UKU1" s="110"/>
      <c r="UKV1" s="110"/>
      <c r="UKW1" s="110"/>
      <c r="UKX1" s="110"/>
      <c r="UKY1" s="110"/>
      <c r="UKZ1" s="110"/>
      <c r="ULA1" s="110"/>
      <c r="ULB1" s="110"/>
      <c r="ULC1" s="110"/>
      <c r="ULD1" s="110"/>
      <c r="ULE1" s="110"/>
      <c r="ULF1" s="110"/>
      <c r="ULG1" s="110"/>
      <c r="ULH1" s="110"/>
      <c r="ULI1" s="110"/>
      <c r="ULJ1" s="110"/>
      <c r="ULK1" s="110"/>
      <c r="ULL1" s="110"/>
      <c r="ULM1" s="110"/>
      <c r="ULN1" s="110"/>
      <c r="ULO1" s="110"/>
      <c r="ULP1" s="110"/>
      <c r="ULQ1" s="110"/>
      <c r="ULR1" s="110"/>
      <c r="ULS1" s="110"/>
      <c r="ULT1" s="110"/>
      <c r="ULU1" s="110"/>
      <c r="ULV1" s="110"/>
      <c r="ULW1" s="110"/>
      <c r="ULX1" s="110"/>
      <c r="ULY1" s="110"/>
      <c r="ULZ1" s="110"/>
      <c r="UMA1" s="110"/>
      <c r="UMB1" s="110"/>
      <c r="UMC1" s="110"/>
      <c r="UMD1" s="110"/>
      <c r="UME1" s="110"/>
      <c r="UMF1" s="110"/>
      <c r="UMG1" s="110"/>
      <c r="UMH1" s="110"/>
      <c r="UMI1" s="110"/>
      <c r="UMJ1" s="110"/>
      <c r="UMK1" s="110"/>
      <c r="UML1" s="110"/>
      <c r="UMM1" s="110"/>
      <c r="UMN1" s="110"/>
      <c r="UMO1" s="110"/>
      <c r="UMP1" s="110"/>
      <c r="UMQ1" s="110"/>
      <c r="UMR1" s="110"/>
      <c r="UMS1" s="110"/>
      <c r="UMT1" s="110"/>
      <c r="UMU1" s="110"/>
      <c r="UMV1" s="110"/>
      <c r="UMW1" s="110"/>
      <c r="UMX1" s="110"/>
      <c r="UMY1" s="110"/>
      <c r="UMZ1" s="110"/>
      <c r="UNA1" s="110"/>
      <c r="UNB1" s="110"/>
      <c r="UNC1" s="110"/>
      <c r="UND1" s="110"/>
      <c r="UNE1" s="110"/>
      <c r="UNF1" s="110"/>
      <c r="UNG1" s="110"/>
      <c r="UNH1" s="110"/>
      <c r="UNI1" s="110"/>
      <c r="UNJ1" s="110"/>
      <c r="UNK1" s="110"/>
      <c r="UNL1" s="110"/>
      <c r="UNM1" s="110"/>
      <c r="UNN1" s="110"/>
      <c r="UNO1" s="110"/>
      <c r="UNP1" s="110"/>
      <c r="UNQ1" s="110"/>
      <c r="UNR1" s="110"/>
      <c r="UNS1" s="110"/>
      <c r="UNT1" s="110"/>
      <c r="UNU1" s="110"/>
      <c r="UNV1" s="110"/>
      <c r="UNW1" s="110"/>
      <c r="UNX1" s="110"/>
      <c r="UNY1" s="110"/>
      <c r="UNZ1" s="110"/>
      <c r="UOA1" s="110"/>
      <c r="UOB1" s="110"/>
      <c r="UOC1" s="110"/>
      <c r="UOD1" s="110"/>
      <c r="UOE1" s="110"/>
      <c r="UOF1" s="110"/>
      <c r="UOG1" s="110"/>
      <c r="UOH1" s="110"/>
      <c r="UOI1" s="110"/>
      <c r="UOJ1" s="110"/>
      <c r="UOK1" s="110"/>
      <c r="UOL1" s="110"/>
      <c r="UOM1" s="110"/>
      <c r="UON1" s="110"/>
      <c r="UOO1" s="110"/>
      <c r="UOP1" s="110"/>
      <c r="UOQ1" s="110"/>
      <c r="UOR1" s="110"/>
      <c r="UOS1" s="110"/>
      <c r="UOT1" s="110"/>
      <c r="UOU1" s="110"/>
      <c r="UOV1" s="110"/>
      <c r="UOW1" s="110"/>
      <c r="UOX1" s="110"/>
      <c r="UOY1" s="110"/>
      <c r="UOZ1" s="110"/>
      <c r="UPA1" s="110"/>
      <c r="UPB1" s="110"/>
      <c r="UPC1" s="110"/>
      <c r="UPD1" s="110"/>
      <c r="UPE1" s="110"/>
      <c r="UPF1" s="110"/>
      <c r="UPG1" s="110"/>
      <c r="UPH1" s="110"/>
      <c r="UPI1" s="110"/>
      <c r="UPJ1" s="110"/>
      <c r="UPK1" s="110"/>
      <c r="UPL1" s="110"/>
      <c r="UPM1" s="110"/>
      <c r="UPN1" s="110"/>
      <c r="UPO1" s="110"/>
      <c r="UPP1" s="110"/>
      <c r="UPQ1" s="110"/>
      <c r="UPR1" s="110"/>
      <c r="UPS1" s="110"/>
      <c r="UPT1" s="110"/>
      <c r="UPU1" s="110"/>
      <c r="UPV1" s="110"/>
      <c r="UPW1" s="110"/>
      <c r="UPX1" s="110"/>
      <c r="UPY1" s="110"/>
      <c r="UPZ1" s="110"/>
      <c r="UQA1" s="110"/>
      <c r="UQB1" s="110"/>
      <c r="UQC1" s="110"/>
      <c r="UQD1" s="110"/>
      <c r="UQE1" s="110"/>
      <c r="UQF1" s="110"/>
      <c r="UQG1" s="110"/>
      <c r="UQH1" s="110"/>
      <c r="UQI1" s="110"/>
      <c r="UQJ1" s="110"/>
      <c r="UQK1" s="110"/>
      <c r="UQL1" s="110"/>
      <c r="UQM1" s="110"/>
      <c r="UQN1" s="110"/>
      <c r="UQO1" s="110"/>
      <c r="UQP1" s="110"/>
      <c r="UQQ1" s="110"/>
      <c r="UQR1" s="110"/>
      <c r="UQS1" s="110"/>
      <c r="UQT1" s="110"/>
      <c r="UQU1" s="110"/>
      <c r="UQV1" s="110"/>
      <c r="UQW1" s="110"/>
      <c r="UQX1" s="110"/>
      <c r="UQY1" s="110"/>
      <c r="UQZ1" s="110"/>
      <c r="URA1" s="110"/>
      <c r="URB1" s="110"/>
      <c r="URC1" s="110"/>
      <c r="URD1" s="110"/>
      <c r="URE1" s="110"/>
      <c r="URF1" s="110"/>
      <c r="URG1" s="110"/>
      <c r="URH1" s="110"/>
      <c r="URI1" s="110"/>
      <c r="URJ1" s="110"/>
      <c r="URK1" s="110"/>
      <c r="URL1" s="110"/>
      <c r="URM1" s="110"/>
      <c r="URN1" s="110"/>
      <c r="URO1" s="110"/>
      <c r="URP1" s="110"/>
      <c r="URQ1" s="110"/>
      <c r="URR1" s="110"/>
      <c r="URS1" s="110"/>
      <c r="URT1" s="110"/>
      <c r="URU1" s="110"/>
      <c r="URV1" s="110"/>
      <c r="URW1" s="110"/>
      <c r="URX1" s="110"/>
      <c r="URY1" s="110"/>
      <c r="URZ1" s="110"/>
      <c r="USA1" s="110"/>
      <c r="USB1" s="110"/>
      <c r="USC1" s="110"/>
      <c r="USD1" s="110"/>
      <c r="USE1" s="110"/>
      <c r="USF1" s="110"/>
      <c r="USG1" s="110"/>
      <c r="USH1" s="110"/>
      <c r="USI1" s="110"/>
      <c r="USJ1" s="110"/>
      <c r="USK1" s="110"/>
      <c r="USL1" s="110"/>
      <c r="USM1" s="110"/>
      <c r="USN1" s="110"/>
      <c r="USO1" s="110"/>
      <c r="USP1" s="110"/>
      <c r="USQ1" s="110"/>
      <c r="USR1" s="110"/>
      <c r="USS1" s="110"/>
      <c r="UST1" s="110"/>
      <c r="USU1" s="110"/>
      <c r="USV1" s="110"/>
      <c r="USW1" s="110"/>
      <c r="USX1" s="110"/>
      <c r="USY1" s="110"/>
      <c r="USZ1" s="110"/>
      <c r="UTA1" s="110"/>
      <c r="UTB1" s="110"/>
      <c r="UTC1" s="110"/>
      <c r="UTD1" s="110"/>
      <c r="UTE1" s="110"/>
      <c r="UTF1" s="110"/>
      <c r="UTG1" s="110"/>
      <c r="UTH1" s="110"/>
      <c r="UTI1" s="110"/>
      <c r="UTJ1" s="110"/>
      <c r="UTK1" s="110"/>
      <c r="UTL1" s="110"/>
      <c r="UTM1" s="110"/>
      <c r="UTN1" s="110"/>
      <c r="UTO1" s="110"/>
      <c r="UTP1" s="110"/>
      <c r="UTQ1" s="110"/>
      <c r="UTR1" s="110"/>
      <c r="UTS1" s="110"/>
      <c r="UTT1" s="110"/>
      <c r="UTU1" s="110"/>
      <c r="UTV1" s="110"/>
      <c r="UTW1" s="110"/>
      <c r="UTX1" s="110"/>
      <c r="UTY1" s="110"/>
      <c r="UTZ1" s="110"/>
      <c r="UUA1" s="110"/>
      <c r="UUB1" s="110"/>
      <c r="UUC1" s="110"/>
      <c r="UUD1" s="110"/>
      <c r="UUE1" s="110"/>
      <c r="UUF1" s="110"/>
      <c r="UUG1" s="110"/>
      <c r="UUH1" s="110"/>
      <c r="UUI1" s="110"/>
      <c r="UUJ1" s="110"/>
      <c r="UUK1" s="110"/>
      <c r="UUL1" s="110"/>
      <c r="UUM1" s="110"/>
      <c r="UUN1" s="110"/>
      <c r="UUO1" s="110"/>
      <c r="UUP1" s="110"/>
      <c r="UUQ1" s="110"/>
      <c r="UUR1" s="110"/>
      <c r="UUS1" s="110"/>
      <c r="UUT1" s="110"/>
      <c r="UUU1" s="110"/>
      <c r="UUV1" s="110"/>
      <c r="UUW1" s="110"/>
      <c r="UUX1" s="110"/>
      <c r="UUY1" s="110"/>
      <c r="UUZ1" s="110"/>
      <c r="UVA1" s="110"/>
      <c r="UVB1" s="110"/>
      <c r="UVC1" s="110"/>
      <c r="UVD1" s="110"/>
      <c r="UVE1" s="110"/>
      <c r="UVF1" s="110"/>
      <c r="UVG1" s="110"/>
      <c r="UVH1" s="110"/>
      <c r="UVI1" s="110"/>
      <c r="UVJ1" s="110"/>
      <c r="UVK1" s="110"/>
      <c r="UVL1" s="110"/>
      <c r="UVM1" s="110"/>
      <c r="UVN1" s="110"/>
      <c r="UVO1" s="110"/>
      <c r="UVP1" s="110"/>
      <c r="UVQ1" s="110"/>
      <c r="UVR1" s="110"/>
      <c r="UVS1" s="110"/>
      <c r="UVT1" s="110"/>
      <c r="UVU1" s="110"/>
      <c r="UVV1" s="110"/>
      <c r="UVW1" s="110"/>
      <c r="UVX1" s="110"/>
      <c r="UVY1" s="110"/>
      <c r="UVZ1" s="110"/>
      <c r="UWA1" s="110"/>
      <c r="UWB1" s="110"/>
      <c r="UWC1" s="110"/>
      <c r="UWD1" s="110"/>
      <c r="UWE1" s="110"/>
      <c r="UWF1" s="110"/>
      <c r="UWG1" s="110"/>
      <c r="UWH1" s="110"/>
      <c r="UWI1" s="110"/>
      <c r="UWJ1" s="110"/>
      <c r="UWK1" s="110"/>
      <c r="UWL1" s="110"/>
      <c r="UWM1" s="110"/>
      <c r="UWN1" s="110"/>
      <c r="UWO1" s="110"/>
      <c r="UWP1" s="110"/>
      <c r="UWQ1" s="110"/>
      <c r="UWR1" s="110"/>
      <c r="UWS1" s="110"/>
      <c r="UWT1" s="110"/>
      <c r="UWU1" s="110"/>
      <c r="UWV1" s="110"/>
      <c r="UWW1" s="110"/>
      <c r="UWX1" s="110"/>
      <c r="UWY1" s="110"/>
      <c r="UWZ1" s="110"/>
      <c r="UXA1" s="110"/>
      <c r="UXB1" s="110"/>
      <c r="UXC1" s="110"/>
      <c r="UXD1" s="110"/>
      <c r="UXE1" s="110"/>
      <c r="UXF1" s="110"/>
      <c r="UXG1" s="110"/>
      <c r="UXH1" s="110"/>
      <c r="UXI1" s="110"/>
      <c r="UXJ1" s="110"/>
      <c r="UXK1" s="110"/>
      <c r="UXL1" s="110"/>
      <c r="UXM1" s="110"/>
      <c r="UXN1" s="110"/>
      <c r="UXO1" s="110"/>
      <c r="UXP1" s="110"/>
      <c r="UXQ1" s="110"/>
      <c r="UXR1" s="110"/>
      <c r="UXS1" s="110"/>
      <c r="UXT1" s="110"/>
      <c r="UXU1" s="110"/>
      <c r="UXV1" s="110"/>
      <c r="UXW1" s="110"/>
      <c r="UXX1" s="110"/>
      <c r="UXY1" s="110"/>
      <c r="UXZ1" s="110"/>
      <c r="UYA1" s="110"/>
      <c r="UYB1" s="110"/>
      <c r="UYC1" s="110"/>
      <c r="UYD1" s="110"/>
      <c r="UYE1" s="110"/>
      <c r="UYF1" s="110"/>
      <c r="UYG1" s="110"/>
      <c r="UYH1" s="110"/>
      <c r="UYI1" s="110"/>
      <c r="UYJ1" s="110"/>
      <c r="UYK1" s="110"/>
      <c r="UYL1" s="110"/>
      <c r="UYM1" s="110"/>
      <c r="UYN1" s="110"/>
      <c r="UYO1" s="110"/>
      <c r="UYP1" s="110"/>
      <c r="UYQ1" s="110"/>
      <c r="UYR1" s="110"/>
      <c r="UYS1" s="110"/>
      <c r="UYT1" s="110"/>
      <c r="UYU1" s="110"/>
      <c r="UYV1" s="110"/>
      <c r="UYW1" s="110"/>
      <c r="UYX1" s="110"/>
      <c r="UYY1" s="110"/>
      <c r="UYZ1" s="110"/>
      <c r="UZA1" s="110"/>
      <c r="UZB1" s="110"/>
      <c r="UZC1" s="110"/>
      <c r="UZD1" s="110"/>
      <c r="UZE1" s="110"/>
      <c r="UZF1" s="110"/>
      <c r="UZG1" s="110"/>
      <c r="UZH1" s="110"/>
      <c r="UZI1" s="110"/>
      <c r="UZJ1" s="110"/>
      <c r="UZK1" s="110"/>
      <c r="UZL1" s="110"/>
      <c r="UZM1" s="110"/>
      <c r="UZN1" s="110"/>
      <c r="UZO1" s="110"/>
      <c r="UZP1" s="110"/>
      <c r="UZQ1" s="110"/>
      <c r="UZR1" s="110"/>
      <c r="UZS1" s="110"/>
      <c r="UZT1" s="110"/>
      <c r="UZU1" s="110"/>
      <c r="UZV1" s="110"/>
      <c r="UZW1" s="110"/>
      <c r="UZX1" s="110"/>
      <c r="UZY1" s="110"/>
      <c r="UZZ1" s="110"/>
      <c r="VAA1" s="110"/>
      <c r="VAB1" s="110"/>
      <c r="VAC1" s="110"/>
      <c r="VAD1" s="110"/>
      <c r="VAE1" s="110"/>
      <c r="VAF1" s="110"/>
      <c r="VAG1" s="110"/>
      <c r="VAH1" s="110"/>
      <c r="VAI1" s="110"/>
      <c r="VAJ1" s="110"/>
      <c r="VAK1" s="110"/>
      <c r="VAL1" s="110"/>
      <c r="VAM1" s="110"/>
      <c r="VAN1" s="110"/>
      <c r="VAO1" s="110"/>
      <c r="VAP1" s="110"/>
      <c r="VAQ1" s="110"/>
      <c r="VAR1" s="110"/>
      <c r="VAS1" s="110"/>
      <c r="VAT1" s="110"/>
      <c r="VAU1" s="110"/>
      <c r="VAV1" s="110"/>
      <c r="VAW1" s="110"/>
      <c r="VAX1" s="110"/>
      <c r="VAY1" s="110"/>
      <c r="VAZ1" s="110"/>
      <c r="VBA1" s="110"/>
      <c r="VBB1" s="110"/>
      <c r="VBC1" s="110"/>
      <c r="VBD1" s="110"/>
      <c r="VBE1" s="110"/>
      <c r="VBF1" s="110"/>
      <c r="VBG1" s="110"/>
      <c r="VBH1" s="110"/>
      <c r="VBI1" s="110"/>
      <c r="VBJ1" s="110"/>
      <c r="VBK1" s="110"/>
      <c r="VBL1" s="110"/>
      <c r="VBM1" s="110"/>
      <c r="VBN1" s="110"/>
      <c r="VBO1" s="110"/>
      <c r="VBP1" s="110"/>
      <c r="VBQ1" s="110"/>
      <c r="VBR1" s="110"/>
      <c r="VBS1" s="110"/>
      <c r="VBT1" s="110"/>
      <c r="VBU1" s="110"/>
      <c r="VBV1" s="110"/>
      <c r="VBW1" s="110"/>
      <c r="VBX1" s="110"/>
      <c r="VBY1" s="110"/>
      <c r="VBZ1" s="110"/>
      <c r="VCA1" s="110"/>
      <c r="VCB1" s="110"/>
      <c r="VCC1" s="110"/>
      <c r="VCD1" s="110"/>
      <c r="VCE1" s="110"/>
      <c r="VCF1" s="110"/>
      <c r="VCG1" s="110"/>
      <c r="VCH1" s="110"/>
      <c r="VCI1" s="110"/>
      <c r="VCJ1" s="110"/>
      <c r="VCK1" s="110"/>
      <c r="VCL1" s="110"/>
      <c r="VCM1" s="110"/>
      <c r="VCN1" s="110"/>
      <c r="VCO1" s="110"/>
      <c r="VCP1" s="110"/>
      <c r="VCQ1" s="110"/>
      <c r="VCR1" s="110"/>
      <c r="VCS1" s="110"/>
      <c r="VCT1" s="110"/>
      <c r="VCU1" s="110"/>
      <c r="VCV1" s="110"/>
      <c r="VCW1" s="110"/>
      <c r="VCX1" s="110"/>
      <c r="VCY1" s="110"/>
      <c r="VCZ1" s="110"/>
      <c r="VDA1" s="110"/>
      <c r="VDB1" s="110"/>
      <c r="VDC1" s="110"/>
      <c r="VDD1" s="110"/>
      <c r="VDE1" s="110"/>
      <c r="VDF1" s="110"/>
      <c r="VDG1" s="110"/>
      <c r="VDH1" s="110"/>
      <c r="VDI1" s="110"/>
      <c r="VDJ1" s="110"/>
      <c r="VDK1" s="110"/>
      <c r="VDL1" s="110"/>
      <c r="VDM1" s="110"/>
      <c r="VDN1" s="110"/>
      <c r="VDO1" s="110"/>
      <c r="VDP1" s="110"/>
      <c r="VDQ1" s="110"/>
      <c r="VDR1" s="110"/>
      <c r="VDS1" s="110"/>
      <c r="VDT1" s="110"/>
      <c r="VDU1" s="110"/>
      <c r="VDV1" s="110"/>
      <c r="VDW1" s="110"/>
      <c r="VDX1" s="110"/>
      <c r="VDY1" s="110"/>
      <c r="VDZ1" s="110"/>
      <c r="VEA1" s="110"/>
      <c r="VEB1" s="110"/>
      <c r="VEC1" s="110"/>
      <c r="VED1" s="110"/>
      <c r="VEE1" s="110"/>
      <c r="VEF1" s="110"/>
      <c r="VEG1" s="110"/>
      <c r="VEH1" s="110"/>
      <c r="VEI1" s="110"/>
      <c r="VEJ1" s="110"/>
      <c r="VEK1" s="110"/>
      <c r="VEL1" s="110"/>
      <c r="VEM1" s="110"/>
      <c r="VEN1" s="110"/>
      <c r="VEO1" s="110"/>
      <c r="VEP1" s="110"/>
      <c r="VEQ1" s="110"/>
      <c r="VER1" s="110"/>
      <c r="VES1" s="110"/>
      <c r="VET1" s="110"/>
      <c r="VEU1" s="110"/>
      <c r="VEV1" s="110"/>
      <c r="VEW1" s="110"/>
      <c r="VEX1" s="110"/>
      <c r="VEY1" s="110"/>
      <c r="VEZ1" s="110"/>
      <c r="VFA1" s="110"/>
      <c r="VFB1" s="110"/>
      <c r="VFC1" s="110"/>
      <c r="VFD1" s="110"/>
      <c r="VFE1" s="110"/>
      <c r="VFF1" s="110"/>
      <c r="VFG1" s="110"/>
      <c r="VFH1" s="110"/>
      <c r="VFI1" s="110"/>
      <c r="VFJ1" s="110"/>
      <c r="VFK1" s="110"/>
      <c r="VFL1" s="110"/>
      <c r="VFM1" s="110"/>
      <c r="VFN1" s="110"/>
      <c r="VFO1" s="110"/>
      <c r="VFP1" s="110"/>
      <c r="VFQ1" s="110"/>
      <c r="VFR1" s="110"/>
      <c r="VFS1" s="110"/>
      <c r="VFT1" s="110"/>
      <c r="VFU1" s="110"/>
      <c r="VFV1" s="110"/>
      <c r="VFW1" s="110"/>
      <c r="VFX1" s="110"/>
      <c r="VFY1" s="110"/>
      <c r="VFZ1" s="110"/>
      <c r="VGA1" s="110"/>
      <c r="VGB1" s="110"/>
      <c r="VGC1" s="110"/>
      <c r="VGD1" s="110"/>
      <c r="VGE1" s="110"/>
      <c r="VGF1" s="110"/>
      <c r="VGG1" s="110"/>
      <c r="VGH1" s="110"/>
      <c r="VGI1" s="110"/>
      <c r="VGJ1" s="110"/>
      <c r="VGK1" s="110"/>
      <c r="VGL1" s="110"/>
      <c r="VGM1" s="110"/>
      <c r="VGN1" s="110"/>
      <c r="VGO1" s="110"/>
      <c r="VGP1" s="110"/>
      <c r="VGQ1" s="110"/>
      <c r="VGR1" s="110"/>
      <c r="VGS1" s="110"/>
      <c r="VGT1" s="110"/>
      <c r="VGU1" s="110"/>
      <c r="VGV1" s="110"/>
      <c r="VGW1" s="110"/>
      <c r="VGX1" s="110"/>
      <c r="VGY1" s="110"/>
      <c r="VGZ1" s="110"/>
      <c r="VHA1" s="110"/>
      <c r="VHB1" s="110"/>
      <c r="VHC1" s="110"/>
      <c r="VHD1" s="110"/>
      <c r="VHE1" s="110"/>
      <c r="VHF1" s="110"/>
      <c r="VHG1" s="110"/>
      <c r="VHH1" s="110"/>
      <c r="VHI1" s="110"/>
      <c r="VHJ1" s="110"/>
      <c r="VHK1" s="110"/>
      <c r="VHL1" s="110"/>
      <c r="VHM1" s="110"/>
      <c r="VHN1" s="110"/>
      <c r="VHO1" s="110"/>
      <c r="VHP1" s="110"/>
      <c r="VHQ1" s="110"/>
      <c r="VHR1" s="110"/>
      <c r="VHS1" s="110"/>
      <c r="VHT1" s="110"/>
      <c r="VHU1" s="110"/>
      <c r="VHV1" s="110"/>
      <c r="VHW1" s="110"/>
      <c r="VHX1" s="110"/>
      <c r="VHY1" s="110"/>
      <c r="VHZ1" s="110"/>
      <c r="VIA1" s="110"/>
      <c r="VIB1" s="110"/>
      <c r="VIC1" s="110"/>
      <c r="VID1" s="110"/>
      <c r="VIE1" s="110"/>
      <c r="VIF1" s="110"/>
      <c r="VIG1" s="110"/>
      <c r="VIH1" s="110"/>
      <c r="VII1" s="110"/>
      <c r="VIJ1" s="110"/>
      <c r="VIK1" s="110"/>
      <c r="VIL1" s="110"/>
      <c r="VIM1" s="110"/>
      <c r="VIN1" s="110"/>
      <c r="VIO1" s="110"/>
      <c r="VIP1" s="110"/>
      <c r="VIQ1" s="110"/>
      <c r="VIR1" s="110"/>
      <c r="VIS1" s="110"/>
      <c r="VIT1" s="110"/>
      <c r="VIU1" s="110"/>
      <c r="VIV1" s="110"/>
      <c r="VIW1" s="110"/>
      <c r="VIX1" s="110"/>
      <c r="VIY1" s="110"/>
      <c r="VIZ1" s="110"/>
      <c r="VJA1" s="110"/>
      <c r="VJB1" s="110"/>
      <c r="VJC1" s="110"/>
      <c r="VJD1" s="110"/>
      <c r="VJE1" s="110"/>
      <c r="VJF1" s="110"/>
      <c r="VJG1" s="110"/>
      <c r="VJH1" s="110"/>
      <c r="VJI1" s="110"/>
      <c r="VJJ1" s="110"/>
      <c r="VJK1" s="110"/>
      <c r="VJL1" s="110"/>
      <c r="VJM1" s="110"/>
      <c r="VJN1" s="110"/>
      <c r="VJO1" s="110"/>
      <c r="VJP1" s="110"/>
      <c r="VJQ1" s="110"/>
      <c r="VJR1" s="110"/>
      <c r="VJS1" s="110"/>
      <c r="VJT1" s="110"/>
      <c r="VJU1" s="110"/>
      <c r="VJV1" s="110"/>
      <c r="VJW1" s="110"/>
      <c r="VJX1" s="110"/>
      <c r="VJY1" s="110"/>
      <c r="VJZ1" s="110"/>
      <c r="VKA1" s="110"/>
      <c r="VKB1" s="110"/>
      <c r="VKC1" s="110"/>
      <c r="VKD1" s="110"/>
      <c r="VKE1" s="110"/>
      <c r="VKF1" s="110"/>
      <c r="VKG1" s="110"/>
      <c r="VKH1" s="110"/>
      <c r="VKI1" s="110"/>
      <c r="VKJ1" s="110"/>
      <c r="VKK1" s="110"/>
      <c r="VKL1" s="110"/>
      <c r="VKM1" s="110"/>
      <c r="VKN1" s="110"/>
      <c r="VKO1" s="110"/>
      <c r="VKP1" s="110"/>
      <c r="VKQ1" s="110"/>
      <c r="VKR1" s="110"/>
      <c r="VKS1" s="110"/>
      <c r="VKT1" s="110"/>
      <c r="VKU1" s="110"/>
      <c r="VKV1" s="110"/>
      <c r="VKW1" s="110"/>
      <c r="VKX1" s="110"/>
      <c r="VKY1" s="110"/>
      <c r="VKZ1" s="110"/>
      <c r="VLA1" s="110"/>
      <c r="VLB1" s="110"/>
      <c r="VLC1" s="110"/>
      <c r="VLD1" s="110"/>
      <c r="VLE1" s="110"/>
      <c r="VLF1" s="110"/>
      <c r="VLG1" s="110"/>
      <c r="VLH1" s="110"/>
      <c r="VLI1" s="110"/>
      <c r="VLJ1" s="110"/>
      <c r="VLK1" s="110"/>
      <c r="VLL1" s="110"/>
      <c r="VLM1" s="110"/>
      <c r="VLN1" s="110"/>
      <c r="VLO1" s="110"/>
      <c r="VLP1" s="110"/>
      <c r="VLQ1" s="110"/>
      <c r="VLR1" s="110"/>
      <c r="VLS1" s="110"/>
      <c r="VLT1" s="110"/>
      <c r="VLU1" s="110"/>
      <c r="VLV1" s="110"/>
      <c r="VLW1" s="110"/>
      <c r="VLX1" s="110"/>
      <c r="VLY1" s="110"/>
      <c r="VLZ1" s="110"/>
      <c r="VMA1" s="110"/>
      <c r="VMB1" s="110"/>
      <c r="VMC1" s="110"/>
      <c r="VMD1" s="110"/>
      <c r="VME1" s="110"/>
      <c r="VMF1" s="110"/>
      <c r="VMG1" s="110"/>
      <c r="VMH1" s="110"/>
      <c r="VMI1" s="110"/>
      <c r="VMJ1" s="110"/>
      <c r="VMK1" s="110"/>
      <c r="VML1" s="110"/>
      <c r="VMM1" s="110"/>
      <c r="VMN1" s="110"/>
      <c r="VMO1" s="110"/>
      <c r="VMP1" s="110"/>
      <c r="VMQ1" s="110"/>
      <c r="VMR1" s="110"/>
      <c r="VMS1" s="110"/>
      <c r="VMT1" s="110"/>
      <c r="VMU1" s="110"/>
      <c r="VMV1" s="110"/>
      <c r="VMW1" s="110"/>
      <c r="VMX1" s="110"/>
      <c r="VMY1" s="110"/>
      <c r="VMZ1" s="110"/>
      <c r="VNA1" s="110"/>
      <c r="VNB1" s="110"/>
      <c r="VNC1" s="110"/>
      <c r="VND1" s="110"/>
      <c r="VNE1" s="110"/>
      <c r="VNF1" s="110"/>
      <c r="VNG1" s="110"/>
      <c r="VNH1" s="110"/>
      <c r="VNI1" s="110"/>
      <c r="VNJ1" s="110"/>
      <c r="VNK1" s="110"/>
      <c r="VNL1" s="110"/>
      <c r="VNM1" s="110"/>
      <c r="VNN1" s="110"/>
      <c r="VNO1" s="110"/>
      <c r="VNP1" s="110"/>
      <c r="VNQ1" s="110"/>
      <c r="VNR1" s="110"/>
      <c r="VNS1" s="110"/>
      <c r="VNT1" s="110"/>
      <c r="VNU1" s="110"/>
      <c r="VNV1" s="110"/>
      <c r="VNW1" s="110"/>
      <c r="VNX1" s="110"/>
      <c r="VNY1" s="110"/>
      <c r="VNZ1" s="110"/>
      <c r="VOA1" s="110"/>
      <c r="VOB1" s="110"/>
      <c r="VOC1" s="110"/>
      <c r="VOD1" s="110"/>
      <c r="VOE1" s="110"/>
      <c r="VOF1" s="110"/>
      <c r="VOG1" s="110"/>
      <c r="VOH1" s="110"/>
      <c r="VOI1" s="110"/>
      <c r="VOJ1" s="110"/>
      <c r="VOK1" s="110"/>
      <c r="VOL1" s="110"/>
      <c r="VOM1" s="110"/>
      <c r="VON1" s="110"/>
      <c r="VOO1" s="110"/>
      <c r="VOP1" s="110"/>
      <c r="VOQ1" s="110"/>
      <c r="VOR1" s="110"/>
      <c r="VOS1" s="110"/>
      <c r="VOT1" s="110"/>
      <c r="VOU1" s="110"/>
      <c r="VOV1" s="110"/>
      <c r="VOW1" s="110"/>
      <c r="VOX1" s="110"/>
      <c r="VOY1" s="110"/>
      <c r="VOZ1" s="110"/>
      <c r="VPA1" s="110"/>
      <c r="VPB1" s="110"/>
      <c r="VPC1" s="110"/>
      <c r="VPD1" s="110"/>
      <c r="VPE1" s="110"/>
      <c r="VPF1" s="110"/>
      <c r="VPG1" s="110"/>
      <c r="VPH1" s="110"/>
      <c r="VPI1" s="110"/>
      <c r="VPJ1" s="110"/>
      <c r="VPK1" s="110"/>
      <c r="VPL1" s="110"/>
      <c r="VPM1" s="110"/>
      <c r="VPN1" s="110"/>
      <c r="VPO1" s="110"/>
      <c r="VPP1" s="110"/>
      <c r="VPQ1" s="110"/>
      <c r="VPR1" s="110"/>
      <c r="VPS1" s="110"/>
      <c r="VPT1" s="110"/>
      <c r="VPU1" s="110"/>
      <c r="VPV1" s="110"/>
      <c r="VPW1" s="110"/>
      <c r="VPX1" s="110"/>
      <c r="VPY1" s="110"/>
      <c r="VPZ1" s="110"/>
      <c r="VQA1" s="110"/>
      <c r="VQB1" s="110"/>
      <c r="VQC1" s="110"/>
      <c r="VQD1" s="110"/>
      <c r="VQE1" s="110"/>
      <c r="VQF1" s="110"/>
      <c r="VQG1" s="110"/>
      <c r="VQH1" s="110"/>
      <c r="VQI1" s="110"/>
      <c r="VQJ1" s="110"/>
      <c r="VQK1" s="110"/>
      <c r="VQL1" s="110"/>
      <c r="VQM1" s="110"/>
      <c r="VQN1" s="110"/>
      <c r="VQO1" s="110"/>
      <c r="VQP1" s="110"/>
      <c r="VQQ1" s="110"/>
      <c r="VQR1" s="110"/>
      <c r="VQS1" s="110"/>
      <c r="VQT1" s="110"/>
      <c r="VQU1" s="110"/>
      <c r="VQV1" s="110"/>
      <c r="VQW1" s="110"/>
      <c r="VQX1" s="110"/>
      <c r="VQY1" s="110"/>
      <c r="VQZ1" s="110"/>
      <c r="VRA1" s="110"/>
      <c r="VRB1" s="110"/>
      <c r="VRC1" s="110"/>
      <c r="VRD1" s="110"/>
      <c r="VRE1" s="110"/>
      <c r="VRF1" s="110"/>
      <c r="VRG1" s="110"/>
      <c r="VRH1" s="110"/>
      <c r="VRI1" s="110"/>
      <c r="VRJ1" s="110"/>
      <c r="VRK1" s="110"/>
      <c r="VRL1" s="110"/>
      <c r="VRM1" s="110"/>
      <c r="VRN1" s="110"/>
      <c r="VRO1" s="110"/>
      <c r="VRP1" s="110"/>
      <c r="VRQ1" s="110"/>
      <c r="VRR1" s="110"/>
      <c r="VRS1" s="110"/>
      <c r="VRT1" s="110"/>
      <c r="VRU1" s="110"/>
      <c r="VRV1" s="110"/>
      <c r="VRW1" s="110"/>
      <c r="VRX1" s="110"/>
      <c r="VRY1" s="110"/>
      <c r="VRZ1" s="110"/>
      <c r="VSA1" s="110"/>
      <c r="VSB1" s="110"/>
      <c r="VSC1" s="110"/>
      <c r="VSD1" s="110"/>
      <c r="VSE1" s="110"/>
      <c r="VSF1" s="110"/>
      <c r="VSG1" s="110"/>
      <c r="VSH1" s="110"/>
      <c r="VSI1" s="110"/>
      <c r="VSJ1" s="110"/>
      <c r="VSK1" s="110"/>
      <c r="VSL1" s="110"/>
      <c r="VSM1" s="110"/>
      <c r="VSN1" s="110"/>
      <c r="VSO1" s="110"/>
      <c r="VSP1" s="110"/>
      <c r="VSQ1" s="110"/>
      <c r="VSR1" s="110"/>
      <c r="VSS1" s="110"/>
      <c r="VST1" s="110"/>
      <c r="VSU1" s="110"/>
      <c r="VSV1" s="110"/>
      <c r="VSW1" s="110"/>
      <c r="VSX1" s="110"/>
      <c r="VSY1" s="110"/>
      <c r="VSZ1" s="110"/>
      <c r="VTA1" s="110"/>
      <c r="VTB1" s="110"/>
      <c r="VTC1" s="110"/>
      <c r="VTD1" s="110"/>
      <c r="VTE1" s="110"/>
      <c r="VTF1" s="110"/>
      <c r="VTG1" s="110"/>
      <c r="VTH1" s="110"/>
      <c r="VTI1" s="110"/>
      <c r="VTJ1" s="110"/>
      <c r="VTK1" s="110"/>
      <c r="VTL1" s="110"/>
      <c r="VTM1" s="110"/>
      <c r="VTN1" s="110"/>
      <c r="VTO1" s="110"/>
      <c r="VTP1" s="110"/>
      <c r="VTQ1" s="110"/>
      <c r="VTR1" s="110"/>
      <c r="VTS1" s="110"/>
      <c r="VTT1" s="110"/>
      <c r="VTU1" s="110"/>
      <c r="VTV1" s="110"/>
      <c r="VTW1" s="110"/>
      <c r="VTX1" s="110"/>
      <c r="VTY1" s="110"/>
      <c r="VTZ1" s="110"/>
      <c r="VUA1" s="110"/>
      <c r="VUB1" s="110"/>
      <c r="VUC1" s="110"/>
      <c r="VUD1" s="110"/>
      <c r="VUE1" s="110"/>
      <c r="VUF1" s="110"/>
      <c r="VUG1" s="110"/>
      <c r="VUH1" s="110"/>
      <c r="VUI1" s="110"/>
      <c r="VUJ1" s="110"/>
      <c r="VUK1" s="110"/>
      <c r="VUL1" s="110"/>
      <c r="VUM1" s="110"/>
      <c r="VUN1" s="110"/>
      <c r="VUO1" s="110"/>
      <c r="VUP1" s="110"/>
      <c r="VUQ1" s="110"/>
      <c r="VUR1" s="110"/>
      <c r="VUS1" s="110"/>
      <c r="VUT1" s="110"/>
      <c r="VUU1" s="110"/>
      <c r="VUV1" s="110"/>
      <c r="VUW1" s="110"/>
      <c r="VUX1" s="110"/>
      <c r="VUY1" s="110"/>
      <c r="VUZ1" s="110"/>
      <c r="VVA1" s="110"/>
      <c r="VVB1" s="110"/>
      <c r="VVC1" s="110"/>
      <c r="VVD1" s="110"/>
      <c r="VVE1" s="110"/>
      <c r="VVF1" s="110"/>
      <c r="VVG1" s="110"/>
      <c r="VVH1" s="110"/>
      <c r="VVI1" s="110"/>
      <c r="VVJ1" s="110"/>
      <c r="VVK1" s="110"/>
      <c r="VVL1" s="110"/>
      <c r="VVM1" s="110"/>
      <c r="VVN1" s="110"/>
      <c r="VVO1" s="110"/>
      <c r="VVP1" s="110"/>
      <c r="VVQ1" s="110"/>
      <c r="VVR1" s="110"/>
      <c r="VVS1" s="110"/>
      <c r="VVT1" s="110"/>
      <c r="VVU1" s="110"/>
      <c r="VVV1" s="110"/>
      <c r="VVW1" s="110"/>
      <c r="VVX1" s="110"/>
      <c r="VVY1" s="110"/>
      <c r="VVZ1" s="110"/>
      <c r="VWA1" s="110"/>
      <c r="VWB1" s="110"/>
      <c r="VWC1" s="110"/>
      <c r="VWD1" s="110"/>
      <c r="VWE1" s="110"/>
      <c r="VWF1" s="110"/>
      <c r="VWG1" s="110"/>
      <c r="VWH1" s="110"/>
      <c r="VWI1" s="110"/>
      <c r="VWJ1" s="110"/>
      <c r="VWK1" s="110"/>
      <c r="VWL1" s="110"/>
      <c r="VWM1" s="110"/>
      <c r="VWN1" s="110"/>
      <c r="VWO1" s="110"/>
      <c r="VWP1" s="110"/>
      <c r="VWQ1" s="110"/>
      <c r="VWR1" s="110"/>
      <c r="VWS1" s="110"/>
      <c r="VWT1" s="110"/>
      <c r="VWU1" s="110"/>
      <c r="VWV1" s="110"/>
      <c r="VWW1" s="110"/>
      <c r="VWX1" s="110"/>
      <c r="VWY1" s="110"/>
      <c r="VWZ1" s="110"/>
      <c r="VXA1" s="110"/>
      <c r="VXB1" s="110"/>
      <c r="VXC1" s="110"/>
      <c r="VXD1" s="110"/>
      <c r="VXE1" s="110"/>
      <c r="VXF1" s="110"/>
      <c r="VXG1" s="110"/>
      <c r="VXH1" s="110"/>
      <c r="VXI1" s="110"/>
      <c r="VXJ1" s="110"/>
      <c r="VXK1" s="110"/>
      <c r="VXL1" s="110"/>
      <c r="VXM1" s="110"/>
      <c r="VXN1" s="110"/>
      <c r="VXO1" s="110"/>
      <c r="VXP1" s="110"/>
      <c r="VXQ1" s="110"/>
      <c r="VXR1" s="110"/>
      <c r="VXS1" s="110"/>
      <c r="VXT1" s="110"/>
      <c r="VXU1" s="110"/>
      <c r="VXV1" s="110"/>
      <c r="VXW1" s="110"/>
      <c r="VXX1" s="110"/>
      <c r="VXY1" s="110"/>
      <c r="VXZ1" s="110"/>
      <c r="VYA1" s="110"/>
      <c r="VYB1" s="110"/>
      <c r="VYC1" s="110"/>
      <c r="VYD1" s="110"/>
      <c r="VYE1" s="110"/>
      <c r="VYF1" s="110"/>
      <c r="VYG1" s="110"/>
      <c r="VYH1" s="110"/>
      <c r="VYI1" s="110"/>
      <c r="VYJ1" s="110"/>
      <c r="VYK1" s="110"/>
      <c r="VYL1" s="110"/>
      <c r="VYM1" s="110"/>
      <c r="VYN1" s="110"/>
      <c r="VYO1" s="110"/>
      <c r="VYP1" s="110"/>
      <c r="VYQ1" s="110"/>
      <c r="VYR1" s="110"/>
      <c r="VYS1" s="110"/>
      <c r="VYT1" s="110"/>
      <c r="VYU1" s="110"/>
      <c r="VYV1" s="110"/>
      <c r="VYW1" s="110"/>
      <c r="VYX1" s="110"/>
      <c r="VYY1" s="110"/>
      <c r="VYZ1" s="110"/>
      <c r="VZA1" s="110"/>
      <c r="VZB1" s="110"/>
      <c r="VZC1" s="110"/>
      <c r="VZD1" s="110"/>
      <c r="VZE1" s="110"/>
      <c r="VZF1" s="110"/>
      <c r="VZG1" s="110"/>
      <c r="VZH1" s="110"/>
      <c r="VZI1" s="110"/>
      <c r="VZJ1" s="110"/>
      <c r="VZK1" s="110"/>
      <c r="VZL1" s="110"/>
      <c r="VZM1" s="110"/>
      <c r="VZN1" s="110"/>
      <c r="VZO1" s="110"/>
      <c r="VZP1" s="110"/>
      <c r="VZQ1" s="110"/>
      <c r="VZR1" s="110"/>
      <c r="VZS1" s="110"/>
      <c r="VZT1" s="110"/>
      <c r="VZU1" s="110"/>
      <c r="VZV1" s="110"/>
      <c r="VZW1" s="110"/>
      <c r="VZX1" s="110"/>
      <c r="VZY1" s="110"/>
      <c r="VZZ1" s="110"/>
      <c r="WAA1" s="110"/>
      <c r="WAB1" s="110"/>
      <c r="WAC1" s="110"/>
      <c r="WAD1" s="110"/>
      <c r="WAE1" s="110"/>
      <c r="WAF1" s="110"/>
      <c r="WAG1" s="110"/>
      <c r="WAH1" s="110"/>
      <c r="WAI1" s="110"/>
      <c r="WAJ1" s="110"/>
      <c r="WAK1" s="110"/>
      <c r="WAL1" s="110"/>
      <c r="WAM1" s="110"/>
      <c r="WAN1" s="110"/>
      <c r="WAO1" s="110"/>
      <c r="WAP1" s="110"/>
      <c r="WAQ1" s="110"/>
      <c r="WAR1" s="110"/>
      <c r="WAS1" s="110"/>
      <c r="WAT1" s="110"/>
      <c r="WAU1" s="110"/>
      <c r="WAV1" s="110"/>
      <c r="WAW1" s="110"/>
      <c r="WAX1" s="110"/>
      <c r="WAY1" s="110"/>
      <c r="WAZ1" s="110"/>
      <c r="WBA1" s="110"/>
      <c r="WBB1" s="110"/>
      <c r="WBC1" s="110"/>
      <c r="WBD1" s="110"/>
      <c r="WBE1" s="110"/>
      <c r="WBF1" s="110"/>
      <c r="WBG1" s="110"/>
      <c r="WBH1" s="110"/>
      <c r="WBI1" s="110"/>
      <c r="WBJ1" s="110"/>
      <c r="WBK1" s="110"/>
      <c r="WBL1" s="110"/>
      <c r="WBM1" s="110"/>
      <c r="WBN1" s="110"/>
      <c r="WBO1" s="110"/>
      <c r="WBP1" s="110"/>
      <c r="WBQ1" s="110"/>
      <c r="WBR1" s="110"/>
      <c r="WBS1" s="110"/>
      <c r="WBT1" s="110"/>
      <c r="WBU1" s="110"/>
      <c r="WBV1" s="110"/>
      <c r="WBW1" s="110"/>
      <c r="WBX1" s="110"/>
      <c r="WBY1" s="110"/>
      <c r="WBZ1" s="110"/>
      <c r="WCA1" s="110"/>
      <c r="WCB1" s="110"/>
      <c r="WCC1" s="110"/>
      <c r="WCD1" s="110"/>
      <c r="WCE1" s="110"/>
      <c r="WCF1" s="110"/>
      <c r="WCG1" s="110"/>
      <c r="WCH1" s="110"/>
      <c r="WCI1" s="110"/>
      <c r="WCJ1" s="110"/>
      <c r="WCK1" s="110"/>
      <c r="WCL1" s="110"/>
      <c r="WCM1" s="110"/>
      <c r="WCN1" s="110"/>
      <c r="WCO1" s="110"/>
      <c r="WCP1" s="110"/>
      <c r="WCQ1" s="110"/>
      <c r="WCR1" s="110"/>
      <c r="WCS1" s="110"/>
      <c r="WCT1" s="110"/>
      <c r="WCU1" s="110"/>
      <c r="WCV1" s="110"/>
      <c r="WCW1" s="110"/>
      <c r="WCX1" s="110"/>
      <c r="WCY1" s="110"/>
      <c r="WCZ1" s="110"/>
      <c r="WDA1" s="110"/>
      <c r="WDB1" s="110"/>
      <c r="WDC1" s="110"/>
      <c r="WDD1" s="110"/>
      <c r="WDE1" s="110"/>
      <c r="WDF1" s="110"/>
      <c r="WDG1" s="110"/>
      <c r="WDH1" s="110"/>
      <c r="WDI1" s="110"/>
      <c r="WDJ1" s="110"/>
      <c r="WDK1" s="110"/>
      <c r="WDL1" s="110"/>
      <c r="WDM1" s="110"/>
      <c r="WDN1" s="110"/>
      <c r="WDO1" s="110"/>
      <c r="WDP1" s="110"/>
      <c r="WDQ1" s="110"/>
      <c r="WDR1" s="110"/>
      <c r="WDS1" s="110"/>
      <c r="WDT1" s="110"/>
      <c r="WDU1" s="110"/>
      <c r="WDV1" s="110"/>
      <c r="WDW1" s="110"/>
      <c r="WDX1" s="110"/>
      <c r="WDY1" s="110"/>
      <c r="WDZ1" s="110"/>
      <c r="WEA1" s="110"/>
      <c r="WEB1" s="110"/>
      <c r="WEC1" s="110"/>
      <c r="WED1" s="110"/>
      <c r="WEE1" s="110"/>
      <c r="WEF1" s="110"/>
      <c r="WEG1" s="110"/>
      <c r="WEH1" s="110"/>
      <c r="WEI1" s="110"/>
      <c r="WEJ1" s="110"/>
      <c r="WEK1" s="110"/>
      <c r="WEL1" s="110"/>
      <c r="WEM1" s="110"/>
      <c r="WEN1" s="110"/>
      <c r="WEO1" s="110"/>
      <c r="WEP1" s="110"/>
      <c r="WEQ1" s="110"/>
      <c r="WER1" s="110"/>
      <c r="WES1" s="110"/>
      <c r="WET1" s="110"/>
      <c r="WEU1" s="110"/>
      <c r="WEV1" s="110"/>
      <c r="WEW1" s="110"/>
      <c r="WEX1" s="110"/>
      <c r="WEY1" s="110"/>
      <c r="WEZ1" s="110"/>
      <c r="WFA1" s="110"/>
      <c r="WFB1" s="110"/>
      <c r="WFC1" s="110"/>
      <c r="WFD1" s="110"/>
      <c r="WFE1" s="110"/>
      <c r="WFF1" s="110"/>
      <c r="WFG1" s="110"/>
      <c r="WFH1" s="110"/>
      <c r="WFI1" s="110"/>
      <c r="WFJ1" s="110"/>
      <c r="WFK1" s="110"/>
      <c r="WFL1" s="110"/>
      <c r="WFM1" s="110"/>
      <c r="WFN1" s="110"/>
      <c r="WFO1" s="110"/>
      <c r="WFP1" s="110"/>
      <c r="WFQ1" s="110"/>
      <c r="WFR1" s="110"/>
      <c r="WFS1" s="110"/>
      <c r="WFT1" s="110"/>
      <c r="WFU1" s="110"/>
      <c r="WFV1" s="110"/>
      <c r="WFW1" s="110"/>
      <c r="WFX1" s="110"/>
      <c r="WFY1" s="110"/>
      <c r="WFZ1" s="110"/>
      <c r="WGA1" s="110"/>
      <c r="WGB1" s="110"/>
      <c r="WGC1" s="110"/>
      <c r="WGD1" s="110"/>
      <c r="WGE1" s="110"/>
      <c r="WGF1" s="110"/>
      <c r="WGG1" s="110"/>
      <c r="WGH1" s="110"/>
      <c r="WGI1" s="110"/>
      <c r="WGJ1" s="110"/>
      <c r="WGK1" s="110"/>
      <c r="WGL1" s="110"/>
      <c r="WGM1" s="110"/>
      <c r="WGN1" s="110"/>
      <c r="WGO1" s="110"/>
      <c r="WGP1" s="110"/>
      <c r="WGQ1" s="110"/>
      <c r="WGR1" s="110"/>
      <c r="WGS1" s="110"/>
      <c r="WGT1" s="110"/>
      <c r="WGU1" s="110"/>
      <c r="WGV1" s="110"/>
      <c r="WGW1" s="110"/>
      <c r="WGX1" s="110"/>
      <c r="WGY1" s="110"/>
      <c r="WGZ1" s="110"/>
      <c r="WHA1" s="110"/>
      <c r="WHB1" s="110"/>
      <c r="WHC1" s="110"/>
      <c r="WHD1" s="110"/>
      <c r="WHE1" s="110"/>
      <c r="WHF1" s="110"/>
      <c r="WHG1" s="110"/>
      <c r="WHH1" s="110"/>
      <c r="WHI1" s="110"/>
      <c r="WHJ1" s="110"/>
      <c r="WHK1" s="110"/>
      <c r="WHL1" s="110"/>
      <c r="WHM1" s="110"/>
      <c r="WHN1" s="110"/>
      <c r="WHO1" s="110"/>
      <c r="WHP1" s="110"/>
      <c r="WHQ1" s="110"/>
      <c r="WHR1" s="110"/>
      <c r="WHS1" s="110"/>
      <c r="WHT1" s="110"/>
      <c r="WHU1" s="110"/>
      <c r="WHV1" s="110"/>
      <c r="WHW1" s="110"/>
      <c r="WHX1" s="110"/>
      <c r="WHY1" s="110"/>
      <c r="WHZ1" s="110"/>
      <c r="WIA1" s="110"/>
      <c r="WIB1" s="110"/>
      <c r="WIC1" s="110"/>
      <c r="WID1" s="110"/>
      <c r="WIE1" s="110"/>
      <c r="WIF1" s="110"/>
      <c r="WIG1" s="110"/>
      <c r="WIH1" s="110"/>
      <c r="WII1" s="110"/>
      <c r="WIJ1" s="110"/>
      <c r="WIK1" s="110"/>
      <c r="WIL1" s="110"/>
      <c r="WIM1" s="110"/>
      <c r="WIN1" s="110"/>
      <c r="WIO1" s="110"/>
      <c r="WIP1" s="110"/>
      <c r="WIQ1" s="110"/>
      <c r="WIR1" s="110"/>
      <c r="WIS1" s="110"/>
      <c r="WIT1" s="110"/>
      <c r="WIU1" s="110"/>
      <c r="WIV1" s="110"/>
      <c r="WIW1" s="110"/>
      <c r="WIX1" s="110"/>
      <c r="WIY1" s="110"/>
      <c r="WIZ1" s="110"/>
      <c r="WJA1" s="110"/>
      <c r="WJB1" s="110"/>
      <c r="WJC1" s="110"/>
      <c r="WJD1" s="110"/>
      <c r="WJE1" s="110"/>
      <c r="WJF1" s="110"/>
      <c r="WJG1" s="110"/>
      <c r="WJH1" s="110"/>
      <c r="WJI1" s="110"/>
      <c r="WJJ1" s="110"/>
      <c r="WJK1" s="110"/>
      <c r="WJL1" s="110"/>
      <c r="WJM1" s="110"/>
      <c r="WJN1" s="110"/>
      <c r="WJO1" s="110"/>
      <c r="WJP1" s="110"/>
      <c r="WJQ1" s="110"/>
      <c r="WJR1" s="110"/>
      <c r="WJS1" s="110"/>
      <c r="WJT1" s="110"/>
      <c r="WJU1" s="110"/>
      <c r="WJV1" s="110"/>
      <c r="WJW1" s="110"/>
      <c r="WJX1" s="110"/>
      <c r="WJY1" s="110"/>
      <c r="WJZ1" s="110"/>
      <c r="WKA1" s="110"/>
      <c r="WKB1" s="110"/>
      <c r="WKC1" s="110"/>
      <c r="WKD1" s="110"/>
      <c r="WKE1" s="110"/>
      <c r="WKF1" s="110"/>
      <c r="WKG1" s="110"/>
      <c r="WKH1" s="110"/>
      <c r="WKI1" s="110"/>
      <c r="WKJ1" s="110"/>
      <c r="WKK1" s="110"/>
      <c r="WKL1" s="110"/>
      <c r="WKM1" s="110"/>
      <c r="WKN1" s="110"/>
      <c r="WKO1" s="110"/>
      <c r="WKP1" s="110"/>
      <c r="WKQ1" s="110"/>
      <c r="WKR1" s="110"/>
      <c r="WKS1" s="110"/>
      <c r="WKT1" s="110"/>
      <c r="WKU1" s="110"/>
      <c r="WKV1" s="110"/>
      <c r="WKW1" s="110"/>
      <c r="WKX1" s="110"/>
      <c r="WKY1" s="110"/>
      <c r="WKZ1" s="110"/>
      <c r="WLA1" s="110"/>
      <c r="WLB1" s="110"/>
      <c r="WLC1" s="110"/>
      <c r="WLD1" s="110"/>
      <c r="WLE1" s="110"/>
      <c r="WLF1" s="110"/>
      <c r="WLG1" s="110"/>
      <c r="WLH1" s="110"/>
      <c r="WLI1" s="110"/>
      <c r="WLJ1" s="110"/>
      <c r="WLK1" s="110"/>
      <c r="WLL1" s="110"/>
      <c r="WLM1" s="110"/>
      <c r="WLN1" s="110"/>
      <c r="WLO1" s="110"/>
      <c r="WLP1" s="110"/>
      <c r="WLQ1" s="110"/>
      <c r="WLR1" s="110"/>
      <c r="WLS1" s="110"/>
      <c r="WLT1" s="110"/>
      <c r="WLU1" s="110"/>
      <c r="WLV1" s="110"/>
      <c r="WLW1" s="110"/>
      <c r="WLX1" s="110"/>
      <c r="WLY1" s="110"/>
      <c r="WLZ1" s="110"/>
      <c r="WMA1" s="110"/>
      <c r="WMB1" s="110"/>
      <c r="WMC1" s="110"/>
      <c r="WMD1" s="110"/>
      <c r="WME1" s="110"/>
      <c r="WMF1" s="110"/>
      <c r="WMG1" s="110"/>
      <c r="WMH1" s="110"/>
      <c r="WMI1" s="110"/>
      <c r="WMJ1" s="110"/>
      <c r="WMK1" s="110"/>
      <c r="WML1" s="110"/>
      <c r="WMM1" s="110"/>
      <c r="WMN1" s="110"/>
      <c r="WMO1" s="110"/>
      <c r="WMP1" s="110"/>
      <c r="WMQ1" s="110"/>
      <c r="WMR1" s="110"/>
      <c r="WMS1" s="110"/>
      <c r="WMT1" s="110"/>
      <c r="WMU1" s="110"/>
      <c r="WMV1" s="110"/>
      <c r="WMW1" s="110"/>
      <c r="WMX1" s="110"/>
      <c r="WMY1" s="110"/>
      <c r="WMZ1" s="110"/>
      <c r="WNA1" s="110"/>
      <c r="WNB1" s="110"/>
      <c r="WNC1" s="110"/>
      <c r="WND1" s="110"/>
      <c r="WNE1" s="110"/>
      <c r="WNF1" s="110"/>
      <c r="WNG1" s="110"/>
      <c r="WNH1" s="110"/>
      <c r="WNI1" s="110"/>
      <c r="WNJ1" s="110"/>
      <c r="WNK1" s="110"/>
      <c r="WNL1" s="110"/>
      <c r="WNM1" s="110"/>
      <c r="WNN1" s="110"/>
      <c r="WNO1" s="110"/>
      <c r="WNP1" s="110"/>
      <c r="WNQ1" s="110"/>
      <c r="WNR1" s="110"/>
      <c r="WNS1" s="110"/>
      <c r="WNT1" s="110"/>
      <c r="WNU1" s="110"/>
      <c r="WNV1" s="110"/>
      <c r="WNW1" s="110"/>
      <c r="WNX1" s="110"/>
      <c r="WNY1" s="110"/>
      <c r="WNZ1" s="110"/>
      <c r="WOA1" s="110"/>
      <c r="WOB1" s="110"/>
      <c r="WOC1" s="110"/>
      <c r="WOD1" s="110"/>
      <c r="WOE1" s="110"/>
      <c r="WOF1" s="110"/>
      <c r="WOG1" s="110"/>
      <c r="WOH1" s="110"/>
      <c r="WOI1" s="110"/>
      <c r="WOJ1" s="110"/>
      <c r="WOK1" s="110"/>
      <c r="WOL1" s="110"/>
      <c r="WOM1" s="110"/>
      <c r="WON1" s="110"/>
      <c r="WOO1" s="110"/>
      <c r="WOP1" s="110"/>
      <c r="WOQ1" s="110"/>
      <c r="WOR1" s="110"/>
      <c r="WOS1" s="110"/>
      <c r="WOT1" s="110"/>
      <c r="WOU1" s="110"/>
      <c r="WOV1" s="110"/>
      <c r="WOW1" s="110"/>
      <c r="WOX1" s="110"/>
      <c r="WOY1" s="110"/>
      <c r="WOZ1" s="110"/>
      <c r="WPA1" s="110"/>
      <c r="WPB1" s="110"/>
      <c r="WPC1" s="110"/>
      <c r="WPD1" s="110"/>
      <c r="WPE1" s="110"/>
      <c r="WPF1" s="110"/>
      <c r="WPG1" s="110"/>
      <c r="WPH1" s="110"/>
      <c r="WPI1" s="110"/>
      <c r="WPJ1" s="110"/>
      <c r="WPK1" s="110"/>
      <c r="WPL1" s="110"/>
      <c r="WPM1" s="110"/>
      <c r="WPN1" s="110"/>
      <c r="WPO1" s="110"/>
      <c r="WPP1" s="110"/>
      <c r="WPQ1" s="110"/>
      <c r="WPR1" s="110"/>
      <c r="WPS1" s="110"/>
      <c r="WPT1" s="110"/>
      <c r="WPU1" s="110"/>
      <c r="WPV1" s="110"/>
      <c r="WPW1" s="110"/>
      <c r="WPX1" s="110"/>
      <c r="WPY1" s="110"/>
      <c r="WPZ1" s="110"/>
      <c r="WQA1" s="110"/>
      <c r="WQB1" s="110"/>
      <c r="WQC1" s="110"/>
      <c r="WQD1" s="110"/>
      <c r="WQE1" s="110"/>
      <c r="WQF1" s="110"/>
      <c r="WQG1" s="110"/>
      <c r="WQH1" s="110"/>
      <c r="WQI1" s="110"/>
      <c r="WQJ1" s="110"/>
      <c r="WQK1" s="110"/>
      <c r="WQL1" s="110"/>
      <c r="WQM1" s="110"/>
      <c r="WQN1" s="110"/>
      <c r="WQO1" s="110"/>
      <c r="WQP1" s="110"/>
      <c r="WQQ1" s="110"/>
      <c r="WQR1" s="110"/>
      <c r="WQS1" s="110"/>
      <c r="WQT1" s="110"/>
      <c r="WQU1" s="110"/>
      <c r="WQV1" s="110"/>
      <c r="WQW1" s="110"/>
      <c r="WQX1" s="110"/>
      <c r="WQY1" s="110"/>
      <c r="WQZ1" s="110"/>
      <c r="WRA1" s="110"/>
      <c r="WRB1" s="110"/>
      <c r="WRC1" s="110"/>
      <c r="WRD1" s="110"/>
      <c r="WRE1" s="110"/>
      <c r="WRF1" s="110"/>
      <c r="WRG1" s="110"/>
      <c r="WRH1" s="110"/>
      <c r="WRI1" s="110"/>
      <c r="WRJ1" s="110"/>
      <c r="WRK1" s="110"/>
      <c r="WRL1" s="110"/>
      <c r="WRM1" s="110"/>
      <c r="WRN1" s="110"/>
      <c r="WRO1" s="110"/>
      <c r="WRP1" s="110"/>
      <c r="WRQ1" s="110"/>
      <c r="WRR1" s="110"/>
      <c r="WRS1" s="110"/>
      <c r="WRT1" s="110"/>
      <c r="WRU1" s="110"/>
      <c r="WRV1" s="110"/>
      <c r="WRW1" s="110"/>
      <c r="WRX1" s="110"/>
      <c r="WRY1" s="110"/>
      <c r="WRZ1" s="110"/>
      <c r="WSA1" s="110"/>
      <c r="WSB1" s="110"/>
      <c r="WSC1" s="110"/>
      <c r="WSD1" s="110"/>
      <c r="WSE1" s="110"/>
      <c r="WSF1" s="110"/>
      <c r="WSG1" s="110"/>
      <c r="WSH1" s="110"/>
      <c r="WSI1" s="110"/>
      <c r="WSJ1" s="110"/>
      <c r="WSK1" s="110"/>
      <c r="WSL1" s="110"/>
      <c r="WSM1" s="110"/>
      <c r="WSN1" s="110"/>
      <c r="WSO1" s="110"/>
      <c r="WSP1" s="110"/>
      <c r="WSQ1" s="110"/>
      <c r="WSR1" s="110"/>
      <c r="WSS1" s="110"/>
      <c r="WST1" s="110"/>
      <c r="WSU1" s="110"/>
      <c r="WSV1" s="110"/>
      <c r="WSW1" s="110"/>
      <c r="WSX1" s="110"/>
      <c r="WSY1" s="110"/>
      <c r="WSZ1" s="110"/>
      <c r="WTA1" s="110"/>
      <c r="WTB1" s="110"/>
      <c r="WTC1" s="110"/>
      <c r="WTD1" s="110"/>
      <c r="WTE1" s="110"/>
      <c r="WTF1" s="110"/>
      <c r="WTG1" s="110"/>
      <c r="WTH1" s="110"/>
      <c r="WTI1" s="110"/>
      <c r="WTJ1" s="110"/>
      <c r="WTK1" s="110"/>
      <c r="WTL1" s="110"/>
      <c r="WTM1" s="110"/>
      <c r="WTN1" s="110"/>
      <c r="WTO1" s="110"/>
      <c r="WTP1" s="110"/>
      <c r="WTQ1" s="110"/>
      <c r="WTR1" s="110"/>
      <c r="WTS1" s="110"/>
      <c r="WTT1" s="110"/>
      <c r="WTU1" s="110"/>
      <c r="WTV1" s="110"/>
      <c r="WTW1" s="110"/>
      <c r="WTX1" s="110"/>
      <c r="WTY1" s="110"/>
      <c r="WTZ1" s="110"/>
      <c r="WUA1" s="110"/>
      <c r="WUB1" s="110"/>
      <c r="WUC1" s="110"/>
      <c r="WUD1" s="110"/>
      <c r="WUE1" s="110"/>
      <c r="WUF1" s="110"/>
      <c r="WUG1" s="110"/>
      <c r="WUH1" s="110"/>
      <c r="WUI1" s="110"/>
      <c r="WUJ1" s="110"/>
      <c r="WUK1" s="110"/>
      <c r="WUL1" s="110"/>
      <c r="WUM1" s="110"/>
      <c r="WUN1" s="110"/>
      <c r="WUO1" s="110"/>
      <c r="WUP1" s="110"/>
      <c r="WUQ1" s="110"/>
      <c r="WUR1" s="110"/>
      <c r="WUS1" s="110"/>
      <c r="WUT1" s="110"/>
      <c r="WUU1" s="110"/>
      <c r="WUV1" s="110"/>
      <c r="WUW1" s="110"/>
      <c r="WUX1" s="110"/>
      <c r="WUY1" s="110"/>
      <c r="WUZ1" s="110"/>
      <c r="WVA1" s="110"/>
      <c r="WVB1" s="110"/>
      <c r="WVC1" s="110"/>
      <c r="WVD1" s="110"/>
      <c r="WVE1" s="110"/>
      <c r="WVF1" s="110"/>
      <c r="WVG1" s="110"/>
      <c r="WVH1" s="110"/>
      <c r="WVI1" s="110"/>
      <c r="WVJ1" s="110"/>
      <c r="WVK1" s="110"/>
      <c r="WVL1" s="110"/>
      <c r="WVM1" s="110"/>
      <c r="WVN1" s="110"/>
      <c r="WVO1" s="110"/>
      <c r="WVP1" s="110"/>
      <c r="WVQ1" s="110"/>
      <c r="WVR1" s="110"/>
      <c r="WVS1" s="110"/>
      <c r="WVT1" s="110"/>
      <c r="WVU1" s="110"/>
      <c r="WVV1" s="110"/>
      <c r="WVW1" s="110"/>
      <c r="WVX1" s="110"/>
      <c r="WVY1" s="110"/>
      <c r="WVZ1" s="110"/>
      <c r="WWA1" s="110"/>
      <c r="WWB1" s="110"/>
      <c r="WWC1" s="110"/>
      <c r="WWD1" s="110"/>
      <c r="WWE1" s="110"/>
      <c r="WWF1" s="110"/>
      <c r="WWG1" s="110"/>
      <c r="WWH1" s="110"/>
      <c r="WWI1" s="110"/>
      <c r="WWJ1" s="110"/>
      <c r="WWK1" s="110"/>
      <c r="WWL1" s="110"/>
      <c r="WWM1" s="110"/>
      <c r="WWN1" s="110"/>
      <c r="WWO1" s="110"/>
      <c r="WWP1" s="110"/>
      <c r="WWQ1" s="110"/>
      <c r="WWR1" s="110"/>
      <c r="WWS1" s="110"/>
      <c r="WWT1" s="110"/>
      <c r="WWU1" s="110"/>
      <c r="WWV1" s="110"/>
      <c r="WWW1" s="110"/>
      <c r="WWX1" s="110"/>
      <c r="WWY1" s="110"/>
      <c r="WWZ1" s="110"/>
      <c r="WXA1" s="110"/>
      <c r="WXB1" s="110"/>
      <c r="WXC1" s="110"/>
      <c r="WXD1" s="110"/>
      <c r="WXE1" s="110"/>
      <c r="WXF1" s="110"/>
      <c r="WXG1" s="110"/>
      <c r="WXH1" s="110"/>
      <c r="WXI1" s="110"/>
      <c r="WXJ1" s="110"/>
      <c r="WXK1" s="110"/>
      <c r="WXL1" s="110"/>
      <c r="WXM1" s="110"/>
      <c r="WXN1" s="110"/>
      <c r="WXO1" s="110"/>
      <c r="WXP1" s="110"/>
      <c r="WXQ1" s="110"/>
      <c r="WXR1" s="110"/>
      <c r="WXS1" s="110"/>
      <c r="WXT1" s="110"/>
      <c r="WXU1" s="110"/>
      <c r="WXV1" s="110"/>
      <c r="WXW1" s="110"/>
      <c r="WXX1" s="110"/>
      <c r="WXY1" s="110"/>
      <c r="WXZ1" s="110"/>
      <c r="WYA1" s="110"/>
      <c r="WYB1" s="110"/>
      <c r="WYC1" s="110"/>
      <c r="WYD1" s="110"/>
      <c r="WYE1" s="110"/>
      <c r="WYF1" s="110"/>
      <c r="WYG1" s="110"/>
      <c r="WYH1" s="110"/>
      <c r="WYI1" s="110"/>
      <c r="WYJ1" s="110"/>
      <c r="WYK1" s="110"/>
      <c r="WYL1" s="110"/>
      <c r="WYM1" s="110"/>
      <c r="WYN1" s="110"/>
      <c r="WYO1" s="110"/>
      <c r="WYP1" s="110"/>
      <c r="WYQ1" s="110"/>
      <c r="WYR1" s="110"/>
      <c r="WYS1" s="110"/>
      <c r="WYT1" s="110"/>
      <c r="WYU1" s="110"/>
      <c r="WYV1" s="110"/>
      <c r="WYW1" s="110"/>
      <c r="WYX1" s="110"/>
      <c r="WYY1" s="110"/>
      <c r="WYZ1" s="110"/>
      <c r="WZA1" s="110"/>
      <c r="WZB1" s="110"/>
      <c r="WZC1" s="110"/>
      <c r="WZD1" s="110"/>
      <c r="WZE1" s="110"/>
      <c r="WZF1" s="110"/>
      <c r="WZG1" s="110"/>
      <c r="WZH1" s="110"/>
      <c r="WZI1" s="110"/>
      <c r="WZJ1" s="110"/>
      <c r="WZK1" s="110"/>
      <c r="WZL1" s="110"/>
      <c r="WZM1" s="110"/>
      <c r="WZN1" s="110"/>
      <c r="WZO1" s="110"/>
      <c r="WZP1" s="110"/>
      <c r="WZQ1" s="110"/>
      <c r="WZR1" s="110"/>
      <c r="WZS1" s="110"/>
      <c r="WZT1" s="110"/>
      <c r="WZU1" s="110"/>
      <c r="WZV1" s="110"/>
      <c r="WZW1" s="110"/>
      <c r="WZX1" s="110"/>
      <c r="WZY1" s="110"/>
      <c r="WZZ1" s="110"/>
      <c r="XAA1" s="110"/>
      <c r="XAB1" s="110"/>
      <c r="XAC1" s="110"/>
      <c r="XAD1" s="110"/>
      <c r="XAE1" s="110"/>
      <c r="XAF1" s="110"/>
      <c r="XAG1" s="110"/>
      <c r="XAH1" s="110"/>
      <c r="XAI1" s="110"/>
      <c r="XAJ1" s="110"/>
      <c r="XAK1" s="110"/>
      <c r="XAL1" s="110"/>
      <c r="XAM1" s="110"/>
      <c r="XAN1" s="110"/>
      <c r="XAO1" s="110"/>
      <c r="XAP1" s="110"/>
      <c r="XAQ1" s="110"/>
      <c r="XAR1" s="110"/>
      <c r="XAS1" s="110"/>
      <c r="XAT1" s="110"/>
      <c r="XAU1" s="110"/>
      <c r="XAV1" s="110"/>
      <c r="XAW1" s="110"/>
      <c r="XAX1" s="110"/>
      <c r="XAY1" s="110"/>
      <c r="XAZ1" s="110"/>
      <c r="XBA1" s="110"/>
      <c r="XBB1" s="110"/>
      <c r="XBC1" s="110"/>
      <c r="XBD1" s="110"/>
      <c r="XBE1" s="110"/>
      <c r="XBF1" s="110"/>
      <c r="XBG1" s="110"/>
      <c r="XBH1" s="110"/>
      <c r="XBI1" s="110"/>
      <c r="XBJ1" s="110"/>
      <c r="XBK1" s="110"/>
      <c r="XBL1" s="110"/>
      <c r="XBM1" s="110"/>
      <c r="XBN1" s="110"/>
      <c r="XBO1" s="110"/>
      <c r="XBP1" s="110"/>
      <c r="XBQ1" s="110"/>
      <c r="XBR1" s="110"/>
      <c r="XBS1" s="110"/>
      <c r="XBT1" s="110"/>
      <c r="XBU1" s="110"/>
      <c r="XBV1" s="110"/>
      <c r="XBW1" s="110"/>
      <c r="XBX1" s="110"/>
      <c r="XBY1" s="110"/>
      <c r="XBZ1" s="110"/>
      <c r="XCA1" s="110"/>
      <c r="XCB1" s="110"/>
      <c r="XCC1" s="110"/>
      <c r="XCD1" s="110"/>
      <c r="XCE1" s="110"/>
      <c r="XCF1" s="110"/>
      <c r="XCG1" s="110"/>
      <c r="XCH1" s="110"/>
      <c r="XCI1" s="110"/>
      <c r="XCJ1" s="110"/>
      <c r="XCK1" s="110"/>
      <c r="XCL1" s="110"/>
      <c r="XCM1" s="110"/>
      <c r="XCN1" s="110"/>
      <c r="XCO1" s="110"/>
      <c r="XCP1" s="110"/>
      <c r="XCQ1" s="110"/>
      <c r="XCR1" s="110"/>
      <c r="XCS1" s="110"/>
      <c r="XCT1" s="110"/>
      <c r="XCU1" s="110"/>
      <c r="XCV1" s="110"/>
      <c r="XCW1" s="110"/>
      <c r="XCX1" s="110"/>
      <c r="XCY1" s="110"/>
      <c r="XCZ1" s="110"/>
      <c r="XDA1" s="110"/>
      <c r="XDB1" s="110"/>
      <c r="XDC1" s="110"/>
      <c r="XDD1" s="110"/>
      <c r="XDE1" s="110"/>
      <c r="XDF1" s="110"/>
      <c r="XDG1" s="110"/>
      <c r="XDH1" s="110"/>
      <c r="XDI1" s="110"/>
      <c r="XDJ1" s="110"/>
      <c r="XDK1" s="110"/>
      <c r="XDL1" s="110"/>
      <c r="XDM1" s="110"/>
      <c r="XDN1" s="110"/>
      <c r="XDO1" s="110"/>
      <c r="XDP1" s="110"/>
      <c r="XDQ1" s="110"/>
      <c r="XDR1" s="110"/>
      <c r="XDS1" s="110"/>
      <c r="XDT1" s="110"/>
      <c r="XDU1" s="110"/>
      <c r="XDV1" s="110"/>
      <c r="XDW1" s="110"/>
      <c r="XDX1" s="110"/>
      <c r="XDY1" s="110"/>
      <c r="XDZ1" s="110"/>
      <c r="XEA1" s="110"/>
      <c r="XEB1" s="110"/>
      <c r="XEC1" s="110"/>
      <c r="XED1" s="110"/>
      <c r="XEE1" s="110"/>
      <c r="XEF1" s="110"/>
      <c r="XEG1" s="110"/>
      <c r="XEH1" s="110"/>
      <c r="XEI1" s="110"/>
      <c r="XEJ1" s="110"/>
      <c r="XEK1" s="110"/>
      <c r="XEL1" s="110"/>
      <c r="XEM1" s="110"/>
      <c r="XEN1" s="110"/>
      <c r="XEO1" s="110"/>
      <c r="XEP1" s="110"/>
      <c r="XEQ1" s="110"/>
      <c r="XER1" s="110"/>
      <c r="XES1" s="110"/>
      <c r="XET1" s="110"/>
      <c r="XEU1" s="110"/>
      <c r="XEV1" s="110"/>
      <c r="XEW1" s="110"/>
      <c r="XEX1" s="110"/>
      <c r="XEY1" s="110"/>
      <c r="XEZ1" s="110"/>
      <c r="XFA1" s="110"/>
      <c r="XFB1" s="110"/>
      <c r="XFC1" s="110"/>
      <c r="XFD1" s="110"/>
    </row>
    <row r="2" s="100" customFormat="1" ht="33.6" customHeight="1" spans="1:16384">
      <c r="A2" s="299" t="s">
        <v>1849</v>
      </c>
      <c r="B2" s="109"/>
      <c r="C2" s="109"/>
      <c r="D2" s="109"/>
      <c r="E2" s="109"/>
      <c r="F2" s="109"/>
      <c r="G2" s="109"/>
      <c r="H2" s="109"/>
      <c r="I2" s="109"/>
      <c r="J2" s="109"/>
      <c r="K2" s="109"/>
      <c r="L2" s="109"/>
      <c r="M2" s="109"/>
      <c r="N2" s="109"/>
      <c r="O2" s="109"/>
      <c r="P2" s="109"/>
      <c r="Q2" s="109"/>
      <c r="R2" s="109"/>
      <c r="S2" s="109"/>
      <c r="T2" s="109"/>
      <c r="U2" s="109"/>
      <c r="V2" s="109"/>
      <c r="W2" s="109"/>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c r="BWV2" s="110"/>
      <c r="BWW2" s="110"/>
      <c r="BWX2" s="110"/>
      <c r="BWY2" s="110"/>
      <c r="BWZ2" s="110"/>
      <c r="BXA2" s="110"/>
      <c r="BXB2" s="110"/>
      <c r="BXC2" s="110"/>
      <c r="BXD2" s="110"/>
      <c r="BXE2" s="110"/>
      <c r="BXF2" s="110"/>
      <c r="BXG2" s="110"/>
      <c r="BXH2" s="110"/>
      <c r="BXI2" s="110"/>
      <c r="BXJ2" s="110"/>
      <c r="BXK2" s="110"/>
      <c r="BXL2" s="110"/>
      <c r="BXM2" s="110"/>
      <c r="BXN2" s="110"/>
      <c r="BXO2" s="110"/>
      <c r="BXP2" s="110"/>
      <c r="BXQ2" s="110"/>
      <c r="BXR2" s="110"/>
      <c r="BXS2" s="110"/>
      <c r="BXT2" s="110"/>
      <c r="BXU2" s="110"/>
      <c r="BXV2" s="110"/>
      <c r="BXW2" s="110"/>
      <c r="BXX2" s="110"/>
      <c r="BXY2" s="110"/>
      <c r="BXZ2" s="110"/>
      <c r="BYA2" s="110"/>
      <c r="BYB2" s="110"/>
      <c r="BYC2" s="110"/>
      <c r="BYD2" s="110"/>
      <c r="BYE2" s="110"/>
      <c r="BYF2" s="110"/>
      <c r="BYG2" s="110"/>
      <c r="BYH2" s="110"/>
      <c r="BYI2" s="110"/>
      <c r="BYJ2" s="110"/>
      <c r="BYK2" s="110"/>
      <c r="BYL2" s="110"/>
      <c r="BYM2" s="110"/>
      <c r="BYN2" s="110"/>
      <c r="BYO2" s="110"/>
      <c r="BYP2" s="110"/>
      <c r="BYQ2" s="110"/>
      <c r="BYR2" s="110"/>
      <c r="BYS2" s="110"/>
      <c r="BYT2" s="110"/>
      <c r="BYU2" s="110"/>
      <c r="BYV2" s="110"/>
      <c r="BYW2" s="110"/>
      <c r="BYX2" s="110"/>
      <c r="BYY2" s="110"/>
      <c r="BYZ2" s="110"/>
      <c r="BZA2" s="110"/>
      <c r="BZB2" s="110"/>
      <c r="BZC2" s="110"/>
      <c r="BZD2" s="110"/>
      <c r="BZE2" s="110"/>
      <c r="BZF2" s="110"/>
      <c r="BZG2" s="110"/>
      <c r="BZH2" s="110"/>
      <c r="BZI2" s="110"/>
      <c r="BZJ2" s="110"/>
      <c r="BZK2" s="110"/>
      <c r="BZL2" s="110"/>
      <c r="BZM2" s="110"/>
      <c r="BZN2" s="110"/>
      <c r="BZO2" s="110"/>
      <c r="BZP2" s="110"/>
      <c r="BZQ2" s="110"/>
      <c r="BZR2" s="110"/>
      <c r="BZS2" s="110"/>
      <c r="BZT2" s="110"/>
      <c r="BZU2" s="110"/>
      <c r="BZV2" s="110"/>
      <c r="BZW2" s="110"/>
      <c r="BZX2" s="110"/>
      <c r="BZY2" s="110"/>
      <c r="BZZ2" s="110"/>
      <c r="CAA2" s="110"/>
      <c r="CAB2" s="110"/>
      <c r="CAC2" s="110"/>
      <c r="CAD2" s="110"/>
      <c r="CAE2" s="110"/>
      <c r="CAF2" s="110"/>
      <c r="CAG2" s="110"/>
      <c r="CAH2" s="110"/>
      <c r="CAI2" s="110"/>
      <c r="CAJ2" s="110"/>
      <c r="CAK2" s="110"/>
      <c r="CAL2" s="110"/>
      <c r="CAM2" s="110"/>
      <c r="CAN2" s="110"/>
      <c r="CAO2" s="110"/>
      <c r="CAP2" s="110"/>
      <c r="CAQ2" s="110"/>
      <c r="CAR2" s="110"/>
      <c r="CAS2" s="110"/>
      <c r="CAT2" s="110"/>
      <c r="CAU2" s="110"/>
      <c r="CAV2" s="110"/>
      <c r="CAW2" s="110"/>
      <c r="CAX2" s="110"/>
      <c r="CAY2" s="110"/>
      <c r="CAZ2" s="110"/>
      <c r="CBA2" s="110"/>
      <c r="CBB2" s="110"/>
      <c r="CBC2" s="110"/>
      <c r="CBD2" s="110"/>
      <c r="CBE2" s="110"/>
      <c r="CBF2" s="110"/>
      <c r="CBG2" s="110"/>
      <c r="CBH2" s="110"/>
      <c r="CBI2" s="110"/>
      <c r="CBJ2" s="110"/>
      <c r="CBK2" s="110"/>
      <c r="CBL2" s="110"/>
      <c r="CBM2" s="110"/>
      <c r="CBN2" s="110"/>
      <c r="CBO2" s="110"/>
      <c r="CBP2" s="110"/>
      <c r="CBQ2" s="110"/>
      <c r="CBR2" s="110"/>
      <c r="CBS2" s="110"/>
      <c r="CBT2" s="110"/>
      <c r="CBU2" s="110"/>
      <c r="CBV2" s="110"/>
      <c r="CBW2" s="110"/>
      <c r="CBX2" s="110"/>
      <c r="CBY2" s="110"/>
      <c r="CBZ2" s="110"/>
      <c r="CCA2" s="110"/>
      <c r="CCB2" s="110"/>
      <c r="CCC2" s="110"/>
      <c r="CCD2" s="110"/>
      <c r="CCE2" s="110"/>
      <c r="CCF2" s="110"/>
      <c r="CCG2" s="110"/>
      <c r="CCH2" s="110"/>
      <c r="CCI2" s="110"/>
      <c r="CCJ2" s="110"/>
      <c r="CCK2" s="110"/>
      <c r="CCL2" s="110"/>
      <c r="CCM2" s="110"/>
      <c r="CCN2" s="110"/>
      <c r="CCO2" s="110"/>
      <c r="CCP2" s="110"/>
      <c r="CCQ2" s="110"/>
      <c r="CCR2" s="110"/>
      <c r="CCS2" s="110"/>
      <c r="CCT2" s="110"/>
      <c r="CCU2" s="110"/>
      <c r="CCV2" s="110"/>
      <c r="CCW2" s="110"/>
      <c r="CCX2" s="110"/>
      <c r="CCY2" s="110"/>
      <c r="CCZ2" s="110"/>
      <c r="CDA2" s="110"/>
      <c r="CDB2" s="110"/>
      <c r="CDC2" s="110"/>
      <c r="CDD2" s="110"/>
      <c r="CDE2" s="110"/>
      <c r="CDF2" s="110"/>
      <c r="CDG2" s="110"/>
      <c r="CDH2" s="110"/>
      <c r="CDI2" s="110"/>
      <c r="CDJ2" s="110"/>
      <c r="CDK2" s="110"/>
      <c r="CDL2" s="110"/>
      <c r="CDM2" s="110"/>
      <c r="CDN2" s="110"/>
      <c r="CDO2" s="110"/>
      <c r="CDP2" s="110"/>
      <c r="CDQ2" s="110"/>
      <c r="CDR2" s="110"/>
      <c r="CDS2" s="110"/>
      <c r="CDT2" s="110"/>
      <c r="CDU2" s="110"/>
      <c r="CDV2" s="110"/>
      <c r="CDW2" s="110"/>
      <c r="CDX2" s="110"/>
      <c r="CDY2" s="110"/>
      <c r="CDZ2" s="110"/>
      <c r="CEA2" s="110"/>
      <c r="CEB2" s="110"/>
      <c r="CEC2" s="110"/>
      <c r="CED2" s="110"/>
      <c r="CEE2" s="110"/>
      <c r="CEF2" s="110"/>
      <c r="CEG2" s="110"/>
      <c r="CEH2" s="110"/>
      <c r="CEI2" s="110"/>
      <c r="CEJ2" s="110"/>
      <c r="CEK2" s="110"/>
      <c r="CEL2" s="110"/>
      <c r="CEM2" s="110"/>
      <c r="CEN2" s="110"/>
      <c r="CEO2" s="110"/>
      <c r="CEP2" s="110"/>
      <c r="CEQ2" s="110"/>
      <c r="CER2" s="110"/>
      <c r="CES2" s="110"/>
      <c r="CET2" s="110"/>
      <c r="CEU2" s="110"/>
      <c r="CEV2" s="110"/>
      <c r="CEW2" s="110"/>
      <c r="CEX2" s="110"/>
      <c r="CEY2" s="110"/>
      <c r="CEZ2" s="110"/>
      <c r="CFA2" s="110"/>
      <c r="CFB2" s="110"/>
      <c r="CFC2" s="110"/>
      <c r="CFD2" s="110"/>
      <c r="CFE2" s="110"/>
      <c r="CFF2" s="110"/>
      <c r="CFG2" s="110"/>
      <c r="CFH2" s="110"/>
      <c r="CFI2" s="110"/>
      <c r="CFJ2" s="110"/>
      <c r="CFK2" s="110"/>
      <c r="CFL2" s="110"/>
      <c r="CFM2" s="110"/>
      <c r="CFN2" s="110"/>
      <c r="CFO2" s="110"/>
      <c r="CFP2" s="110"/>
      <c r="CFQ2" s="110"/>
      <c r="CFR2" s="110"/>
      <c r="CFS2" s="110"/>
      <c r="CFT2" s="110"/>
      <c r="CFU2" s="110"/>
      <c r="CFV2" s="110"/>
      <c r="CFW2" s="110"/>
      <c r="CFX2" s="110"/>
      <c r="CFY2" s="110"/>
      <c r="CFZ2" s="110"/>
      <c r="CGA2" s="110"/>
      <c r="CGB2" s="110"/>
      <c r="CGC2" s="110"/>
      <c r="CGD2" s="110"/>
      <c r="CGE2" s="110"/>
      <c r="CGF2" s="110"/>
      <c r="CGG2" s="110"/>
      <c r="CGH2" s="110"/>
      <c r="CGI2" s="110"/>
      <c r="CGJ2" s="110"/>
      <c r="CGK2" s="110"/>
      <c r="CGL2" s="110"/>
      <c r="CGM2" s="110"/>
      <c r="CGN2" s="110"/>
      <c r="CGO2" s="110"/>
      <c r="CGP2" s="110"/>
      <c r="CGQ2" s="110"/>
      <c r="CGR2" s="110"/>
      <c r="CGS2" s="110"/>
      <c r="CGT2" s="110"/>
      <c r="CGU2" s="110"/>
      <c r="CGV2" s="110"/>
      <c r="CGW2" s="110"/>
      <c r="CGX2" s="110"/>
      <c r="CGY2" s="110"/>
      <c r="CGZ2" s="110"/>
      <c r="CHA2" s="110"/>
      <c r="CHB2" s="110"/>
      <c r="CHC2" s="110"/>
      <c r="CHD2" s="110"/>
      <c r="CHE2" s="110"/>
      <c r="CHF2" s="110"/>
      <c r="CHG2" s="110"/>
      <c r="CHH2" s="110"/>
      <c r="CHI2" s="110"/>
      <c r="CHJ2" s="110"/>
      <c r="CHK2" s="110"/>
      <c r="CHL2" s="110"/>
      <c r="CHM2" s="110"/>
      <c r="CHN2" s="110"/>
      <c r="CHO2" s="110"/>
      <c r="CHP2" s="110"/>
      <c r="CHQ2" s="110"/>
      <c r="CHR2" s="110"/>
      <c r="CHS2" s="110"/>
      <c r="CHT2" s="110"/>
      <c r="CHU2" s="110"/>
      <c r="CHV2" s="110"/>
      <c r="CHW2" s="110"/>
      <c r="CHX2" s="110"/>
      <c r="CHY2" s="110"/>
      <c r="CHZ2" s="110"/>
      <c r="CIA2" s="110"/>
      <c r="CIB2" s="110"/>
      <c r="CIC2" s="110"/>
      <c r="CID2" s="110"/>
      <c r="CIE2" s="110"/>
      <c r="CIF2" s="110"/>
      <c r="CIG2" s="110"/>
      <c r="CIH2" s="110"/>
      <c r="CII2" s="110"/>
      <c r="CIJ2" s="110"/>
      <c r="CIK2" s="110"/>
      <c r="CIL2" s="110"/>
      <c r="CIM2" s="110"/>
      <c r="CIN2" s="110"/>
      <c r="CIO2" s="110"/>
      <c r="CIP2" s="110"/>
      <c r="CIQ2" s="110"/>
      <c r="CIR2" s="110"/>
      <c r="CIS2" s="110"/>
      <c r="CIT2" s="110"/>
      <c r="CIU2" s="110"/>
      <c r="CIV2" s="110"/>
      <c r="CIW2" s="110"/>
      <c r="CIX2" s="110"/>
      <c r="CIY2" s="110"/>
      <c r="CIZ2" s="110"/>
      <c r="CJA2" s="110"/>
      <c r="CJB2" s="110"/>
      <c r="CJC2" s="110"/>
      <c r="CJD2" s="110"/>
      <c r="CJE2" s="110"/>
      <c r="CJF2" s="110"/>
      <c r="CJG2" s="110"/>
      <c r="CJH2" s="110"/>
      <c r="CJI2" s="110"/>
      <c r="CJJ2" s="110"/>
      <c r="CJK2" s="110"/>
      <c r="CJL2" s="110"/>
      <c r="CJM2" s="110"/>
      <c r="CJN2" s="110"/>
      <c r="CJO2" s="110"/>
      <c r="CJP2" s="110"/>
      <c r="CJQ2" s="110"/>
      <c r="CJR2" s="110"/>
      <c r="CJS2" s="110"/>
      <c r="CJT2" s="110"/>
      <c r="CJU2" s="110"/>
      <c r="CJV2" s="110"/>
      <c r="CJW2" s="110"/>
      <c r="CJX2" s="110"/>
      <c r="CJY2" s="110"/>
      <c r="CJZ2" s="110"/>
      <c r="CKA2" s="110"/>
      <c r="CKB2" s="110"/>
      <c r="CKC2" s="110"/>
      <c r="CKD2" s="110"/>
      <c r="CKE2" s="110"/>
      <c r="CKF2" s="110"/>
      <c r="CKG2" s="110"/>
      <c r="CKH2" s="110"/>
      <c r="CKI2" s="110"/>
      <c r="CKJ2" s="110"/>
      <c r="CKK2" s="110"/>
      <c r="CKL2" s="110"/>
      <c r="CKM2" s="110"/>
      <c r="CKN2" s="110"/>
      <c r="CKO2" s="110"/>
      <c r="CKP2" s="110"/>
      <c r="CKQ2" s="110"/>
      <c r="CKR2" s="110"/>
      <c r="CKS2" s="110"/>
      <c r="CKT2" s="110"/>
      <c r="CKU2" s="110"/>
      <c r="CKV2" s="110"/>
      <c r="CKW2" s="110"/>
      <c r="CKX2" s="110"/>
      <c r="CKY2" s="110"/>
      <c r="CKZ2" s="110"/>
      <c r="CLA2" s="110"/>
      <c r="CLB2" s="110"/>
      <c r="CLC2" s="110"/>
      <c r="CLD2" s="110"/>
      <c r="CLE2" s="110"/>
      <c r="CLF2" s="110"/>
      <c r="CLG2" s="110"/>
      <c r="CLH2" s="110"/>
      <c r="CLI2" s="110"/>
      <c r="CLJ2" s="110"/>
      <c r="CLK2" s="110"/>
      <c r="CLL2" s="110"/>
      <c r="CLM2" s="110"/>
      <c r="CLN2" s="110"/>
      <c r="CLO2" s="110"/>
      <c r="CLP2" s="110"/>
      <c r="CLQ2" s="110"/>
      <c r="CLR2" s="110"/>
      <c r="CLS2" s="110"/>
      <c r="CLT2" s="110"/>
      <c r="CLU2" s="110"/>
      <c r="CLV2" s="110"/>
      <c r="CLW2" s="110"/>
      <c r="CLX2" s="110"/>
      <c r="CLY2" s="110"/>
      <c r="CLZ2" s="110"/>
      <c r="CMA2" s="110"/>
      <c r="CMB2" s="110"/>
      <c r="CMC2" s="110"/>
      <c r="CMD2" s="110"/>
      <c r="CME2" s="110"/>
      <c r="CMF2" s="110"/>
      <c r="CMG2" s="110"/>
      <c r="CMH2" s="110"/>
      <c r="CMI2" s="110"/>
      <c r="CMJ2" s="110"/>
      <c r="CMK2" s="110"/>
      <c r="CML2" s="110"/>
      <c r="CMM2" s="110"/>
      <c r="CMN2" s="110"/>
      <c r="CMO2" s="110"/>
      <c r="CMP2" s="110"/>
      <c r="CMQ2" s="110"/>
      <c r="CMR2" s="110"/>
      <c r="CMS2" s="110"/>
      <c r="CMT2" s="110"/>
      <c r="CMU2" s="110"/>
      <c r="CMV2" s="110"/>
      <c r="CMW2" s="110"/>
      <c r="CMX2" s="110"/>
      <c r="CMY2" s="110"/>
      <c r="CMZ2" s="110"/>
      <c r="CNA2" s="110"/>
      <c r="CNB2" s="110"/>
      <c r="CNC2" s="110"/>
      <c r="CND2" s="110"/>
      <c r="CNE2" s="110"/>
      <c r="CNF2" s="110"/>
      <c r="CNG2" s="110"/>
      <c r="CNH2" s="110"/>
      <c r="CNI2" s="110"/>
      <c r="CNJ2" s="110"/>
      <c r="CNK2" s="110"/>
      <c r="CNL2" s="110"/>
      <c r="CNM2" s="110"/>
      <c r="CNN2" s="110"/>
      <c r="CNO2" s="110"/>
      <c r="CNP2" s="110"/>
      <c r="CNQ2" s="110"/>
      <c r="CNR2" s="110"/>
      <c r="CNS2" s="110"/>
      <c r="CNT2" s="110"/>
      <c r="CNU2" s="110"/>
      <c r="CNV2" s="110"/>
      <c r="CNW2" s="110"/>
      <c r="CNX2" s="110"/>
      <c r="CNY2" s="110"/>
      <c r="CNZ2" s="110"/>
      <c r="COA2" s="110"/>
      <c r="COB2" s="110"/>
      <c r="COC2" s="110"/>
      <c r="COD2" s="110"/>
      <c r="COE2" s="110"/>
      <c r="COF2" s="110"/>
      <c r="COG2" s="110"/>
      <c r="COH2" s="110"/>
      <c r="COI2" s="110"/>
      <c r="COJ2" s="110"/>
      <c r="COK2" s="110"/>
      <c r="COL2" s="110"/>
      <c r="COM2" s="110"/>
      <c r="CON2" s="110"/>
      <c r="COO2" s="110"/>
      <c r="COP2" s="110"/>
      <c r="COQ2" s="110"/>
      <c r="COR2" s="110"/>
      <c r="COS2" s="110"/>
      <c r="COT2" s="110"/>
      <c r="COU2" s="110"/>
      <c r="COV2" s="110"/>
      <c r="COW2" s="110"/>
      <c r="COX2" s="110"/>
      <c r="COY2" s="110"/>
      <c r="COZ2" s="110"/>
      <c r="CPA2" s="110"/>
      <c r="CPB2" s="110"/>
      <c r="CPC2" s="110"/>
      <c r="CPD2" s="110"/>
      <c r="CPE2" s="110"/>
      <c r="CPF2" s="110"/>
      <c r="CPG2" s="110"/>
      <c r="CPH2" s="110"/>
      <c r="CPI2" s="110"/>
      <c r="CPJ2" s="110"/>
      <c r="CPK2" s="110"/>
      <c r="CPL2" s="110"/>
      <c r="CPM2" s="110"/>
      <c r="CPN2" s="110"/>
      <c r="CPO2" s="110"/>
      <c r="CPP2" s="110"/>
      <c r="CPQ2" s="110"/>
      <c r="CPR2" s="110"/>
      <c r="CPS2" s="110"/>
      <c r="CPT2" s="110"/>
      <c r="CPU2" s="110"/>
      <c r="CPV2" s="110"/>
      <c r="CPW2" s="110"/>
      <c r="CPX2" s="110"/>
      <c r="CPY2" s="110"/>
      <c r="CPZ2" s="110"/>
      <c r="CQA2" s="110"/>
      <c r="CQB2" s="110"/>
      <c r="CQC2" s="110"/>
      <c r="CQD2" s="110"/>
      <c r="CQE2" s="110"/>
      <c r="CQF2" s="110"/>
      <c r="CQG2" s="110"/>
      <c r="CQH2" s="110"/>
      <c r="CQI2" s="110"/>
      <c r="CQJ2" s="110"/>
      <c r="CQK2" s="110"/>
      <c r="CQL2" s="110"/>
      <c r="CQM2" s="110"/>
      <c r="CQN2" s="110"/>
      <c r="CQO2" s="110"/>
      <c r="CQP2" s="110"/>
      <c r="CQQ2" s="110"/>
      <c r="CQR2" s="110"/>
      <c r="CQS2" s="110"/>
      <c r="CQT2" s="110"/>
      <c r="CQU2" s="110"/>
      <c r="CQV2" s="110"/>
      <c r="CQW2" s="110"/>
      <c r="CQX2" s="110"/>
      <c r="CQY2" s="110"/>
      <c r="CQZ2" s="110"/>
      <c r="CRA2" s="110"/>
      <c r="CRB2" s="110"/>
      <c r="CRC2" s="110"/>
      <c r="CRD2" s="110"/>
      <c r="CRE2" s="110"/>
      <c r="CRF2" s="110"/>
      <c r="CRG2" s="110"/>
      <c r="CRH2" s="110"/>
      <c r="CRI2" s="110"/>
      <c r="CRJ2" s="110"/>
      <c r="CRK2" s="110"/>
      <c r="CRL2" s="110"/>
      <c r="CRM2" s="110"/>
      <c r="CRN2" s="110"/>
      <c r="CRO2" s="110"/>
      <c r="CRP2" s="110"/>
      <c r="CRQ2" s="110"/>
      <c r="CRR2" s="110"/>
      <c r="CRS2" s="110"/>
      <c r="CRT2" s="110"/>
      <c r="CRU2" s="110"/>
      <c r="CRV2" s="110"/>
      <c r="CRW2" s="110"/>
      <c r="CRX2" s="110"/>
      <c r="CRY2" s="110"/>
      <c r="CRZ2" s="110"/>
      <c r="CSA2" s="110"/>
      <c r="CSB2" s="110"/>
      <c r="CSC2" s="110"/>
      <c r="CSD2" s="110"/>
      <c r="CSE2" s="110"/>
      <c r="CSF2" s="110"/>
      <c r="CSG2" s="110"/>
      <c r="CSH2" s="110"/>
      <c r="CSI2" s="110"/>
      <c r="CSJ2" s="110"/>
      <c r="CSK2" s="110"/>
      <c r="CSL2" s="110"/>
      <c r="CSM2" s="110"/>
      <c r="CSN2" s="110"/>
      <c r="CSO2" s="110"/>
      <c r="CSP2" s="110"/>
      <c r="CSQ2" s="110"/>
      <c r="CSR2" s="110"/>
      <c r="CSS2" s="110"/>
      <c r="CST2" s="110"/>
      <c r="CSU2" s="110"/>
      <c r="CSV2" s="110"/>
      <c r="CSW2" s="110"/>
      <c r="CSX2" s="110"/>
      <c r="CSY2" s="110"/>
      <c r="CSZ2" s="110"/>
      <c r="CTA2" s="110"/>
      <c r="CTB2" s="110"/>
      <c r="CTC2" s="110"/>
      <c r="CTD2" s="110"/>
      <c r="CTE2" s="110"/>
      <c r="CTF2" s="110"/>
      <c r="CTG2" s="110"/>
      <c r="CTH2" s="110"/>
      <c r="CTI2" s="110"/>
      <c r="CTJ2" s="110"/>
      <c r="CTK2" s="110"/>
      <c r="CTL2" s="110"/>
      <c r="CTM2" s="110"/>
      <c r="CTN2" s="110"/>
      <c r="CTO2" s="110"/>
      <c r="CTP2" s="110"/>
      <c r="CTQ2" s="110"/>
      <c r="CTR2" s="110"/>
      <c r="CTS2" s="110"/>
      <c r="CTT2" s="110"/>
      <c r="CTU2" s="110"/>
      <c r="CTV2" s="110"/>
      <c r="CTW2" s="110"/>
      <c r="CTX2" s="110"/>
      <c r="CTY2" s="110"/>
      <c r="CTZ2" s="110"/>
      <c r="CUA2" s="110"/>
      <c r="CUB2" s="110"/>
      <c r="CUC2" s="110"/>
      <c r="CUD2" s="110"/>
      <c r="CUE2" s="110"/>
      <c r="CUF2" s="110"/>
      <c r="CUG2" s="110"/>
      <c r="CUH2" s="110"/>
      <c r="CUI2" s="110"/>
      <c r="CUJ2" s="110"/>
      <c r="CUK2" s="110"/>
      <c r="CUL2" s="110"/>
      <c r="CUM2" s="110"/>
      <c r="CUN2" s="110"/>
      <c r="CUO2" s="110"/>
      <c r="CUP2" s="110"/>
      <c r="CUQ2" s="110"/>
      <c r="CUR2" s="110"/>
      <c r="CUS2" s="110"/>
      <c r="CUT2" s="110"/>
      <c r="CUU2" s="110"/>
      <c r="CUV2" s="110"/>
      <c r="CUW2" s="110"/>
      <c r="CUX2" s="110"/>
      <c r="CUY2" s="110"/>
      <c r="CUZ2" s="110"/>
      <c r="CVA2" s="110"/>
      <c r="CVB2" s="110"/>
      <c r="CVC2" s="110"/>
      <c r="CVD2" s="110"/>
      <c r="CVE2" s="110"/>
      <c r="CVF2" s="110"/>
      <c r="CVG2" s="110"/>
      <c r="CVH2" s="110"/>
      <c r="CVI2" s="110"/>
      <c r="CVJ2" s="110"/>
      <c r="CVK2" s="110"/>
      <c r="CVL2" s="110"/>
      <c r="CVM2" s="110"/>
      <c r="CVN2" s="110"/>
      <c r="CVO2" s="110"/>
      <c r="CVP2" s="110"/>
      <c r="CVQ2" s="110"/>
      <c r="CVR2" s="110"/>
      <c r="CVS2" s="110"/>
      <c r="CVT2" s="110"/>
      <c r="CVU2" s="110"/>
      <c r="CVV2" s="110"/>
      <c r="CVW2" s="110"/>
      <c r="CVX2" s="110"/>
      <c r="CVY2" s="110"/>
      <c r="CVZ2" s="110"/>
      <c r="CWA2" s="110"/>
      <c r="CWB2" s="110"/>
      <c r="CWC2" s="110"/>
      <c r="CWD2" s="110"/>
      <c r="CWE2" s="110"/>
      <c r="CWF2" s="110"/>
      <c r="CWG2" s="110"/>
      <c r="CWH2" s="110"/>
      <c r="CWI2" s="110"/>
      <c r="CWJ2" s="110"/>
      <c r="CWK2" s="110"/>
      <c r="CWL2" s="110"/>
      <c r="CWM2" s="110"/>
      <c r="CWN2" s="110"/>
      <c r="CWO2" s="110"/>
      <c r="CWP2" s="110"/>
      <c r="CWQ2" s="110"/>
      <c r="CWR2" s="110"/>
      <c r="CWS2" s="110"/>
      <c r="CWT2" s="110"/>
      <c r="CWU2" s="110"/>
      <c r="CWV2" s="110"/>
      <c r="CWW2" s="110"/>
      <c r="CWX2" s="110"/>
      <c r="CWY2" s="110"/>
      <c r="CWZ2" s="110"/>
      <c r="CXA2" s="110"/>
      <c r="CXB2" s="110"/>
      <c r="CXC2" s="110"/>
      <c r="CXD2" s="110"/>
      <c r="CXE2" s="110"/>
      <c r="CXF2" s="110"/>
      <c r="CXG2" s="110"/>
      <c r="CXH2" s="110"/>
      <c r="CXI2" s="110"/>
      <c r="CXJ2" s="110"/>
      <c r="CXK2" s="110"/>
      <c r="CXL2" s="110"/>
      <c r="CXM2" s="110"/>
      <c r="CXN2" s="110"/>
      <c r="CXO2" s="110"/>
      <c r="CXP2" s="110"/>
      <c r="CXQ2" s="110"/>
      <c r="CXR2" s="110"/>
      <c r="CXS2" s="110"/>
      <c r="CXT2" s="110"/>
      <c r="CXU2" s="110"/>
      <c r="CXV2" s="110"/>
      <c r="CXW2" s="110"/>
      <c r="CXX2" s="110"/>
      <c r="CXY2" s="110"/>
      <c r="CXZ2" s="110"/>
      <c r="CYA2" s="110"/>
      <c r="CYB2" s="110"/>
      <c r="CYC2" s="110"/>
      <c r="CYD2" s="110"/>
      <c r="CYE2" s="110"/>
      <c r="CYF2" s="110"/>
      <c r="CYG2" s="110"/>
      <c r="CYH2" s="110"/>
      <c r="CYI2" s="110"/>
      <c r="CYJ2" s="110"/>
      <c r="CYK2" s="110"/>
      <c r="CYL2" s="110"/>
      <c r="CYM2" s="110"/>
      <c r="CYN2" s="110"/>
      <c r="CYO2" s="110"/>
      <c r="CYP2" s="110"/>
      <c r="CYQ2" s="110"/>
      <c r="CYR2" s="110"/>
      <c r="CYS2" s="110"/>
      <c r="CYT2" s="110"/>
      <c r="CYU2" s="110"/>
      <c r="CYV2" s="110"/>
      <c r="CYW2" s="110"/>
      <c r="CYX2" s="110"/>
      <c r="CYY2" s="110"/>
      <c r="CYZ2" s="110"/>
      <c r="CZA2" s="110"/>
      <c r="CZB2" s="110"/>
      <c r="CZC2" s="110"/>
      <c r="CZD2" s="110"/>
      <c r="CZE2" s="110"/>
      <c r="CZF2" s="110"/>
      <c r="CZG2" s="110"/>
      <c r="CZH2" s="110"/>
      <c r="CZI2" s="110"/>
      <c r="CZJ2" s="110"/>
      <c r="CZK2" s="110"/>
      <c r="CZL2" s="110"/>
      <c r="CZM2" s="110"/>
      <c r="CZN2" s="110"/>
      <c r="CZO2" s="110"/>
      <c r="CZP2" s="110"/>
      <c r="CZQ2" s="110"/>
      <c r="CZR2" s="110"/>
      <c r="CZS2" s="110"/>
      <c r="CZT2" s="110"/>
      <c r="CZU2" s="110"/>
      <c r="CZV2" s="110"/>
      <c r="CZW2" s="110"/>
      <c r="CZX2" s="110"/>
      <c r="CZY2" s="110"/>
      <c r="CZZ2" s="110"/>
      <c r="DAA2" s="110"/>
      <c r="DAB2" s="110"/>
      <c r="DAC2" s="110"/>
      <c r="DAD2" s="110"/>
      <c r="DAE2" s="110"/>
      <c r="DAF2" s="110"/>
      <c r="DAG2" s="110"/>
      <c r="DAH2" s="110"/>
      <c r="DAI2" s="110"/>
      <c r="DAJ2" s="110"/>
      <c r="DAK2" s="110"/>
      <c r="DAL2" s="110"/>
      <c r="DAM2" s="110"/>
      <c r="DAN2" s="110"/>
      <c r="DAO2" s="110"/>
      <c r="DAP2" s="110"/>
      <c r="DAQ2" s="110"/>
      <c r="DAR2" s="110"/>
      <c r="DAS2" s="110"/>
      <c r="DAT2" s="110"/>
      <c r="DAU2" s="110"/>
      <c r="DAV2" s="110"/>
      <c r="DAW2" s="110"/>
      <c r="DAX2" s="110"/>
      <c r="DAY2" s="110"/>
      <c r="DAZ2" s="110"/>
      <c r="DBA2" s="110"/>
      <c r="DBB2" s="110"/>
      <c r="DBC2" s="110"/>
      <c r="DBD2" s="110"/>
      <c r="DBE2" s="110"/>
      <c r="DBF2" s="110"/>
      <c r="DBG2" s="110"/>
      <c r="DBH2" s="110"/>
      <c r="DBI2" s="110"/>
      <c r="DBJ2" s="110"/>
      <c r="DBK2" s="110"/>
      <c r="DBL2" s="110"/>
      <c r="DBM2" s="110"/>
      <c r="DBN2" s="110"/>
      <c r="DBO2" s="110"/>
      <c r="DBP2" s="110"/>
      <c r="DBQ2" s="110"/>
      <c r="DBR2" s="110"/>
      <c r="DBS2" s="110"/>
      <c r="DBT2" s="110"/>
      <c r="DBU2" s="110"/>
      <c r="DBV2" s="110"/>
      <c r="DBW2" s="110"/>
      <c r="DBX2" s="110"/>
      <c r="DBY2" s="110"/>
      <c r="DBZ2" s="110"/>
      <c r="DCA2" s="110"/>
      <c r="DCB2" s="110"/>
      <c r="DCC2" s="110"/>
      <c r="DCD2" s="110"/>
      <c r="DCE2" s="110"/>
      <c r="DCF2" s="110"/>
      <c r="DCG2" s="110"/>
      <c r="DCH2" s="110"/>
      <c r="DCI2" s="110"/>
      <c r="DCJ2" s="110"/>
      <c r="DCK2" s="110"/>
      <c r="DCL2" s="110"/>
      <c r="DCM2" s="110"/>
      <c r="DCN2" s="110"/>
      <c r="DCO2" s="110"/>
      <c r="DCP2" s="110"/>
      <c r="DCQ2" s="110"/>
      <c r="DCR2" s="110"/>
      <c r="DCS2" s="110"/>
      <c r="DCT2" s="110"/>
      <c r="DCU2" s="110"/>
      <c r="DCV2" s="110"/>
      <c r="DCW2" s="110"/>
      <c r="DCX2" s="110"/>
      <c r="DCY2" s="110"/>
      <c r="DCZ2" s="110"/>
      <c r="DDA2" s="110"/>
      <c r="DDB2" s="110"/>
      <c r="DDC2" s="110"/>
      <c r="DDD2" s="110"/>
      <c r="DDE2" s="110"/>
      <c r="DDF2" s="110"/>
      <c r="DDG2" s="110"/>
      <c r="DDH2" s="110"/>
      <c r="DDI2" s="110"/>
      <c r="DDJ2" s="110"/>
      <c r="DDK2" s="110"/>
      <c r="DDL2" s="110"/>
      <c r="DDM2" s="110"/>
      <c r="DDN2" s="110"/>
      <c r="DDO2" s="110"/>
      <c r="DDP2" s="110"/>
      <c r="DDQ2" s="110"/>
      <c r="DDR2" s="110"/>
      <c r="DDS2" s="110"/>
      <c r="DDT2" s="110"/>
      <c r="DDU2" s="110"/>
      <c r="DDV2" s="110"/>
      <c r="DDW2" s="110"/>
      <c r="DDX2" s="110"/>
      <c r="DDY2" s="110"/>
      <c r="DDZ2" s="110"/>
      <c r="DEA2" s="110"/>
      <c r="DEB2" s="110"/>
      <c r="DEC2" s="110"/>
      <c r="DED2" s="110"/>
      <c r="DEE2" s="110"/>
      <c r="DEF2" s="110"/>
      <c r="DEG2" s="110"/>
      <c r="DEH2" s="110"/>
      <c r="DEI2" s="110"/>
      <c r="DEJ2" s="110"/>
      <c r="DEK2" s="110"/>
      <c r="DEL2" s="110"/>
      <c r="DEM2" s="110"/>
      <c r="DEN2" s="110"/>
      <c r="DEO2" s="110"/>
      <c r="DEP2" s="110"/>
      <c r="DEQ2" s="110"/>
      <c r="DER2" s="110"/>
      <c r="DES2" s="110"/>
      <c r="DET2" s="110"/>
      <c r="DEU2" s="110"/>
      <c r="DEV2" s="110"/>
      <c r="DEW2" s="110"/>
      <c r="DEX2" s="110"/>
      <c r="DEY2" s="110"/>
      <c r="DEZ2" s="110"/>
      <c r="DFA2" s="110"/>
      <c r="DFB2" s="110"/>
      <c r="DFC2" s="110"/>
      <c r="DFD2" s="110"/>
      <c r="DFE2" s="110"/>
      <c r="DFF2" s="110"/>
      <c r="DFG2" s="110"/>
      <c r="DFH2" s="110"/>
      <c r="DFI2" s="110"/>
      <c r="DFJ2" s="110"/>
      <c r="DFK2" s="110"/>
      <c r="DFL2" s="110"/>
      <c r="DFM2" s="110"/>
      <c r="DFN2" s="110"/>
      <c r="DFO2" s="110"/>
      <c r="DFP2" s="110"/>
      <c r="DFQ2" s="110"/>
      <c r="DFR2" s="110"/>
      <c r="DFS2" s="110"/>
      <c r="DFT2" s="110"/>
      <c r="DFU2" s="110"/>
      <c r="DFV2" s="110"/>
      <c r="DFW2" s="110"/>
      <c r="DFX2" s="110"/>
      <c r="DFY2" s="110"/>
      <c r="DFZ2" s="110"/>
      <c r="DGA2" s="110"/>
      <c r="DGB2" s="110"/>
      <c r="DGC2" s="110"/>
      <c r="DGD2" s="110"/>
      <c r="DGE2" s="110"/>
      <c r="DGF2" s="110"/>
      <c r="DGG2" s="110"/>
      <c r="DGH2" s="110"/>
      <c r="DGI2" s="110"/>
      <c r="DGJ2" s="110"/>
      <c r="DGK2" s="110"/>
      <c r="DGL2" s="110"/>
      <c r="DGM2" s="110"/>
      <c r="DGN2" s="110"/>
      <c r="DGO2" s="110"/>
      <c r="DGP2" s="110"/>
      <c r="DGQ2" s="110"/>
      <c r="DGR2" s="110"/>
      <c r="DGS2" s="110"/>
      <c r="DGT2" s="110"/>
      <c r="DGU2" s="110"/>
      <c r="DGV2" s="110"/>
      <c r="DGW2" s="110"/>
      <c r="DGX2" s="110"/>
      <c r="DGY2" s="110"/>
      <c r="DGZ2" s="110"/>
      <c r="DHA2" s="110"/>
      <c r="DHB2" s="110"/>
      <c r="DHC2" s="110"/>
      <c r="DHD2" s="110"/>
      <c r="DHE2" s="110"/>
      <c r="DHF2" s="110"/>
      <c r="DHG2" s="110"/>
      <c r="DHH2" s="110"/>
      <c r="DHI2" s="110"/>
      <c r="DHJ2" s="110"/>
      <c r="DHK2" s="110"/>
      <c r="DHL2" s="110"/>
      <c r="DHM2" s="110"/>
      <c r="DHN2" s="110"/>
      <c r="DHO2" s="110"/>
      <c r="DHP2" s="110"/>
      <c r="DHQ2" s="110"/>
      <c r="DHR2" s="110"/>
      <c r="DHS2" s="110"/>
      <c r="DHT2" s="110"/>
      <c r="DHU2" s="110"/>
      <c r="DHV2" s="110"/>
      <c r="DHW2" s="110"/>
      <c r="DHX2" s="110"/>
      <c r="DHY2" s="110"/>
      <c r="DHZ2" s="110"/>
      <c r="DIA2" s="110"/>
      <c r="DIB2" s="110"/>
      <c r="DIC2" s="110"/>
      <c r="DID2" s="110"/>
      <c r="DIE2" s="110"/>
      <c r="DIF2" s="110"/>
      <c r="DIG2" s="110"/>
      <c r="DIH2" s="110"/>
      <c r="DII2" s="110"/>
      <c r="DIJ2" s="110"/>
      <c r="DIK2" s="110"/>
      <c r="DIL2" s="110"/>
      <c r="DIM2" s="110"/>
      <c r="DIN2" s="110"/>
      <c r="DIO2" s="110"/>
      <c r="DIP2" s="110"/>
      <c r="DIQ2" s="110"/>
      <c r="DIR2" s="110"/>
      <c r="DIS2" s="110"/>
      <c r="DIT2" s="110"/>
      <c r="DIU2" s="110"/>
      <c r="DIV2" s="110"/>
      <c r="DIW2" s="110"/>
      <c r="DIX2" s="110"/>
      <c r="DIY2" s="110"/>
      <c r="DIZ2" s="110"/>
      <c r="DJA2" s="110"/>
      <c r="DJB2" s="110"/>
      <c r="DJC2" s="110"/>
      <c r="DJD2" s="110"/>
      <c r="DJE2" s="110"/>
      <c r="DJF2" s="110"/>
      <c r="DJG2" s="110"/>
      <c r="DJH2" s="110"/>
      <c r="DJI2" s="110"/>
      <c r="DJJ2" s="110"/>
      <c r="DJK2" s="110"/>
      <c r="DJL2" s="110"/>
      <c r="DJM2" s="110"/>
      <c r="DJN2" s="110"/>
      <c r="DJO2" s="110"/>
      <c r="DJP2" s="110"/>
      <c r="DJQ2" s="110"/>
      <c r="DJR2" s="110"/>
      <c r="DJS2" s="110"/>
      <c r="DJT2" s="110"/>
      <c r="DJU2" s="110"/>
      <c r="DJV2" s="110"/>
      <c r="DJW2" s="110"/>
      <c r="DJX2" s="110"/>
      <c r="DJY2" s="110"/>
      <c r="DJZ2" s="110"/>
      <c r="DKA2" s="110"/>
      <c r="DKB2" s="110"/>
      <c r="DKC2" s="110"/>
      <c r="DKD2" s="110"/>
      <c r="DKE2" s="110"/>
      <c r="DKF2" s="110"/>
      <c r="DKG2" s="110"/>
      <c r="DKH2" s="110"/>
      <c r="DKI2" s="110"/>
      <c r="DKJ2" s="110"/>
      <c r="DKK2" s="110"/>
      <c r="DKL2" s="110"/>
      <c r="DKM2" s="110"/>
      <c r="DKN2" s="110"/>
      <c r="DKO2" s="110"/>
      <c r="DKP2" s="110"/>
      <c r="DKQ2" s="110"/>
      <c r="DKR2" s="110"/>
      <c r="DKS2" s="110"/>
      <c r="DKT2" s="110"/>
      <c r="DKU2" s="110"/>
      <c r="DKV2" s="110"/>
      <c r="DKW2" s="110"/>
      <c r="DKX2" s="110"/>
      <c r="DKY2" s="110"/>
      <c r="DKZ2" s="110"/>
      <c r="DLA2" s="110"/>
      <c r="DLB2" s="110"/>
      <c r="DLC2" s="110"/>
      <c r="DLD2" s="110"/>
      <c r="DLE2" s="110"/>
      <c r="DLF2" s="110"/>
      <c r="DLG2" s="110"/>
      <c r="DLH2" s="110"/>
      <c r="DLI2" s="110"/>
      <c r="DLJ2" s="110"/>
      <c r="DLK2" s="110"/>
      <c r="DLL2" s="110"/>
      <c r="DLM2" s="110"/>
      <c r="DLN2" s="110"/>
      <c r="DLO2" s="110"/>
      <c r="DLP2" s="110"/>
      <c r="DLQ2" s="110"/>
      <c r="DLR2" s="110"/>
      <c r="DLS2" s="110"/>
      <c r="DLT2" s="110"/>
      <c r="DLU2" s="110"/>
      <c r="DLV2" s="110"/>
      <c r="DLW2" s="110"/>
      <c r="DLX2" s="110"/>
      <c r="DLY2" s="110"/>
      <c r="DLZ2" s="110"/>
      <c r="DMA2" s="110"/>
      <c r="DMB2" s="110"/>
      <c r="DMC2" s="110"/>
      <c r="DMD2" s="110"/>
      <c r="DME2" s="110"/>
      <c r="DMF2" s="110"/>
      <c r="DMG2" s="110"/>
      <c r="DMH2" s="110"/>
      <c r="DMI2" s="110"/>
      <c r="DMJ2" s="110"/>
      <c r="DMK2" s="110"/>
      <c r="DML2" s="110"/>
      <c r="DMM2" s="110"/>
      <c r="DMN2" s="110"/>
      <c r="DMO2" s="110"/>
      <c r="DMP2" s="110"/>
      <c r="DMQ2" s="110"/>
      <c r="DMR2" s="110"/>
      <c r="DMS2" s="110"/>
      <c r="DMT2" s="110"/>
      <c r="DMU2" s="110"/>
      <c r="DMV2" s="110"/>
      <c r="DMW2" s="110"/>
      <c r="DMX2" s="110"/>
      <c r="DMY2" s="110"/>
      <c r="DMZ2" s="110"/>
      <c r="DNA2" s="110"/>
      <c r="DNB2" s="110"/>
      <c r="DNC2" s="110"/>
      <c r="DND2" s="110"/>
      <c r="DNE2" s="110"/>
      <c r="DNF2" s="110"/>
      <c r="DNG2" s="110"/>
      <c r="DNH2" s="110"/>
      <c r="DNI2" s="110"/>
      <c r="DNJ2" s="110"/>
      <c r="DNK2" s="110"/>
      <c r="DNL2" s="110"/>
      <c r="DNM2" s="110"/>
      <c r="DNN2" s="110"/>
      <c r="DNO2" s="110"/>
      <c r="DNP2" s="110"/>
      <c r="DNQ2" s="110"/>
      <c r="DNR2" s="110"/>
      <c r="DNS2" s="110"/>
      <c r="DNT2" s="110"/>
      <c r="DNU2" s="110"/>
      <c r="DNV2" s="110"/>
      <c r="DNW2" s="110"/>
      <c r="DNX2" s="110"/>
      <c r="DNY2" s="110"/>
      <c r="DNZ2" s="110"/>
      <c r="DOA2" s="110"/>
      <c r="DOB2" s="110"/>
      <c r="DOC2" s="110"/>
      <c r="DOD2" s="110"/>
      <c r="DOE2" s="110"/>
      <c r="DOF2" s="110"/>
      <c r="DOG2" s="110"/>
      <c r="DOH2" s="110"/>
      <c r="DOI2" s="110"/>
      <c r="DOJ2" s="110"/>
      <c r="DOK2" s="110"/>
      <c r="DOL2" s="110"/>
      <c r="DOM2" s="110"/>
      <c r="DON2" s="110"/>
      <c r="DOO2" s="110"/>
      <c r="DOP2" s="110"/>
      <c r="DOQ2" s="110"/>
      <c r="DOR2" s="110"/>
      <c r="DOS2" s="110"/>
      <c r="DOT2" s="110"/>
      <c r="DOU2" s="110"/>
      <c r="DOV2" s="110"/>
      <c r="DOW2" s="110"/>
      <c r="DOX2" s="110"/>
      <c r="DOY2" s="110"/>
      <c r="DOZ2" s="110"/>
      <c r="DPA2" s="110"/>
      <c r="DPB2" s="110"/>
      <c r="DPC2" s="110"/>
      <c r="DPD2" s="110"/>
      <c r="DPE2" s="110"/>
      <c r="DPF2" s="110"/>
      <c r="DPG2" s="110"/>
      <c r="DPH2" s="110"/>
      <c r="DPI2" s="110"/>
      <c r="DPJ2" s="110"/>
      <c r="DPK2" s="110"/>
      <c r="DPL2" s="110"/>
      <c r="DPM2" s="110"/>
      <c r="DPN2" s="110"/>
      <c r="DPO2" s="110"/>
      <c r="DPP2" s="110"/>
      <c r="DPQ2" s="110"/>
      <c r="DPR2" s="110"/>
      <c r="DPS2" s="110"/>
      <c r="DPT2" s="110"/>
      <c r="DPU2" s="110"/>
      <c r="DPV2" s="110"/>
      <c r="DPW2" s="110"/>
      <c r="DPX2" s="110"/>
      <c r="DPY2" s="110"/>
      <c r="DPZ2" s="110"/>
      <c r="DQA2" s="110"/>
      <c r="DQB2" s="110"/>
      <c r="DQC2" s="110"/>
      <c r="DQD2" s="110"/>
      <c r="DQE2" s="110"/>
      <c r="DQF2" s="110"/>
      <c r="DQG2" s="110"/>
      <c r="DQH2" s="110"/>
      <c r="DQI2" s="110"/>
      <c r="DQJ2" s="110"/>
      <c r="DQK2" s="110"/>
      <c r="DQL2" s="110"/>
      <c r="DQM2" s="110"/>
      <c r="DQN2" s="110"/>
      <c r="DQO2" s="110"/>
      <c r="DQP2" s="110"/>
      <c r="DQQ2" s="110"/>
      <c r="DQR2" s="110"/>
      <c r="DQS2" s="110"/>
      <c r="DQT2" s="110"/>
      <c r="DQU2" s="110"/>
      <c r="DQV2" s="110"/>
      <c r="DQW2" s="110"/>
      <c r="DQX2" s="110"/>
      <c r="DQY2" s="110"/>
      <c r="DQZ2" s="110"/>
      <c r="DRA2" s="110"/>
      <c r="DRB2" s="110"/>
      <c r="DRC2" s="110"/>
      <c r="DRD2" s="110"/>
      <c r="DRE2" s="110"/>
      <c r="DRF2" s="110"/>
      <c r="DRG2" s="110"/>
      <c r="DRH2" s="110"/>
      <c r="DRI2" s="110"/>
      <c r="DRJ2" s="110"/>
      <c r="DRK2" s="110"/>
      <c r="DRL2" s="110"/>
      <c r="DRM2" s="110"/>
      <c r="DRN2" s="110"/>
      <c r="DRO2" s="110"/>
      <c r="DRP2" s="110"/>
      <c r="DRQ2" s="110"/>
      <c r="DRR2" s="110"/>
      <c r="DRS2" s="110"/>
      <c r="DRT2" s="110"/>
      <c r="DRU2" s="110"/>
      <c r="DRV2" s="110"/>
      <c r="DRW2" s="110"/>
      <c r="DRX2" s="110"/>
      <c r="DRY2" s="110"/>
      <c r="DRZ2" s="110"/>
      <c r="DSA2" s="110"/>
      <c r="DSB2" s="110"/>
      <c r="DSC2" s="110"/>
      <c r="DSD2" s="110"/>
      <c r="DSE2" s="110"/>
      <c r="DSF2" s="110"/>
      <c r="DSG2" s="110"/>
      <c r="DSH2" s="110"/>
      <c r="DSI2" s="110"/>
      <c r="DSJ2" s="110"/>
      <c r="DSK2" s="110"/>
      <c r="DSL2" s="110"/>
      <c r="DSM2" s="110"/>
      <c r="DSN2" s="110"/>
      <c r="DSO2" s="110"/>
      <c r="DSP2" s="110"/>
      <c r="DSQ2" s="110"/>
      <c r="DSR2" s="110"/>
      <c r="DSS2" s="110"/>
      <c r="DST2" s="110"/>
      <c r="DSU2" s="110"/>
      <c r="DSV2" s="110"/>
      <c r="DSW2" s="110"/>
      <c r="DSX2" s="110"/>
      <c r="DSY2" s="110"/>
      <c r="DSZ2" s="110"/>
      <c r="DTA2" s="110"/>
      <c r="DTB2" s="110"/>
      <c r="DTC2" s="110"/>
      <c r="DTD2" s="110"/>
      <c r="DTE2" s="110"/>
      <c r="DTF2" s="110"/>
      <c r="DTG2" s="110"/>
      <c r="DTH2" s="110"/>
      <c r="DTI2" s="110"/>
      <c r="DTJ2" s="110"/>
      <c r="DTK2" s="110"/>
      <c r="DTL2" s="110"/>
      <c r="DTM2" s="110"/>
      <c r="DTN2" s="110"/>
      <c r="DTO2" s="110"/>
      <c r="DTP2" s="110"/>
      <c r="DTQ2" s="110"/>
      <c r="DTR2" s="110"/>
      <c r="DTS2" s="110"/>
      <c r="DTT2" s="110"/>
      <c r="DTU2" s="110"/>
      <c r="DTV2" s="110"/>
      <c r="DTW2" s="110"/>
      <c r="DTX2" s="110"/>
      <c r="DTY2" s="110"/>
      <c r="DTZ2" s="110"/>
      <c r="DUA2" s="110"/>
      <c r="DUB2" s="110"/>
      <c r="DUC2" s="110"/>
      <c r="DUD2" s="110"/>
      <c r="DUE2" s="110"/>
      <c r="DUF2" s="110"/>
      <c r="DUG2" s="110"/>
      <c r="DUH2" s="110"/>
      <c r="DUI2" s="110"/>
      <c r="DUJ2" s="110"/>
      <c r="DUK2" s="110"/>
      <c r="DUL2" s="110"/>
      <c r="DUM2" s="110"/>
      <c r="DUN2" s="110"/>
      <c r="DUO2" s="110"/>
      <c r="DUP2" s="110"/>
      <c r="DUQ2" s="110"/>
      <c r="DUR2" s="110"/>
      <c r="DUS2" s="110"/>
      <c r="DUT2" s="110"/>
      <c r="DUU2" s="110"/>
      <c r="DUV2" s="110"/>
      <c r="DUW2" s="110"/>
      <c r="DUX2" s="110"/>
      <c r="DUY2" s="110"/>
      <c r="DUZ2" s="110"/>
      <c r="DVA2" s="110"/>
      <c r="DVB2" s="110"/>
      <c r="DVC2" s="110"/>
      <c r="DVD2" s="110"/>
      <c r="DVE2" s="110"/>
      <c r="DVF2" s="110"/>
      <c r="DVG2" s="110"/>
      <c r="DVH2" s="110"/>
      <c r="DVI2" s="110"/>
      <c r="DVJ2" s="110"/>
      <c r="DVK2" s="110"/>
      <c r="DVL2" s="110"/>
      <c r="DVM2" s="110"/>
      <c r="DVN2" s="110"/>
      <c r="DVO2" s="110"/>
      <c r="DVP2" s="110"/>
      <c r="DVQ2" s="110"/>
      <c r="DVR2" s="110"/>
      <c r="DVS2" s="110"/>
      <c r="DVT2" s="110"/>
      <c r="DVU2" s="110"/>
      <c r="DVV2" s="110"/>
      <c r="DVW2" s="110"/>
      <c r="DVX2" s="110"/>
      <c r="DVY2" s="110"/>
      <c r="DVZ2" s="110"/>
      <c r="DWA2" s="110"/>
      <c r="DWB2" s="110"/>
      <c r="DWC2" s="110"/>
      <c r="DWD2" s="110"/>
      <c r="DWE2" s="110"/>
      <c r="DWF2" s="110"/>
      <c r="DWG2" s="110"/>
      <c r="DWH2" s="110"/>
      <c r="DWI2" s="110"/>
      <c r="DWJ2" s="110"/>
      <c r="DWK2" s="110"/>
      <c r="DWL2" s="110"/>
      <c r="DWM2" s="110"/>
      <c r="DWN2" s="110"/>
      <c r="DWO2" s="110"/>
      <c r="DWP2" s="110"/>
      <c r="DWQ2" s="110"/>
      <c r="DWR2" s="110"/>
      <c r="DWS2" s="110"/>
      <c r="DWT2" s="110"/>
      <c r="DWU2" s="110"/>
      <c r="DWV2" s="110"/>
      <c r="DWW2" s="110"/>
      <c r="DWX2" s="110"/>
      <c r="DWY2" s="110"/>
      <c r="DWZ2" s="110"/>
      <c r="DXA2" s="110"/>
      <c r="DXB2" s="110"/>
      <c r="DXC2" s="110"/>
      <c r="DXD2" s="110"/>
      <c r="DXE2" s="110"/>
      <c r="DXF2" s="110"/>
      <c r="DXG2" s="110"/>
      <c r="DXH2" s="110"/>
      <c r="DXI2" s="110"/>
      <c r="DXJ2" s="110"/>
      <c r="DXK2" s="110"/>
      <c r="DXL2" s="110"/>
      <c r="DXM2" s="110"/>
      <c r="DXN2" s="110"/>
      <c r="DXO2" s="110"/>
      <c r="DXP2" s="110"/>
      <c r="DXQ2" s="110"/>
      <c r="DXR2" s="110"/>
      <c r="DXS2" s="110"/>
      <c r="DXT2" s="110"/>
      <c r="DXU2" s="110"/>
      <c r="DXV2" s="110"/>
      <c r="DXW2" s="110"/>
      <c r="DXX2" s="110"/>
      <c r="DXY2" s="110"/>
      <c r="DXZ2" s="110"/>
      <c r="DYA2" s="110"/>
      <c r="DYB2" s="110"/>
      <c r="DYC2" s="110"/>
      <c r="DYD2" s="110"/>
      <c r="DYE2" s="110"/>
      <c r="DYF2" s="110"/>
      <c r="DYG2" s="110"/>
      <c r="DYH2" s="110"/>
      <c r="DYI2" s="110"/>
      <c r="DYJ2" s="110"/>
      <c r="DYK2" s="110"/>
      <c r="DYL2" s="110"/>
      <c r="DYM2" s="110"/>
      <c r="DYN2" s="110"/>
      <c r="DYO2" s="110"/>
      <c r="DYP2" s="110"/>
      <c r="DYQ2" s="110"/>
      <c r="DYR2" s="110"/>
      <c r="DYS2" s="110"/>
      <c r="DYT2" s="110"/>
      <c r="DYU2" s="110"/>
      <c r="DYV2" s="110"/>
      <c r="DYW2" s="110"/>
      <c r="DYX2" s="110"/>
      <c r="DYY2" s="110"/>
      <c r="DYZ2" s="110"/>
      <c r="DZA2" s="110"/>
      <c r="DZB2" s="110"/>
      <c r="DZC2" s="110"/>
      <c r="DZD2" s="110"/>
      <c r="DZE2" s="110"/>
      <c r="DZF2" s="110"/>
      <c r="DZG2" s="110"/>
      <c r="DZH2" s="110"/>
      <c r="DZI2" s="110"/>
      <c r="DZJ2" s="110"/>
      <c r="DZK2" s="110"/>
      <c r="DZL2" s="110"/>
      <c r="DZM2" s="110"/>
      <c r="DZN2" s="110"/>
      <c r="DZO2" s="110"/>
      <c r="DZP2" s="110"/>
      <c r="DZQ2" s="110"/>
      <c r="DZR2" s="110"/>
      <c r="DZS2" s="110"/>
      <c r="DZT2" s="110"/>
      <c r="DZU2" s="110"/>
      <c r="DZV2" s="110"/>
      <c r="DZW2" s="110"/>
      <c r="DZX2" s="110"/>
      <c r="DZY2" s="110"/>
      <c r="DZZ2" s="110"/>
      <c r="EAA2" s="110"/>
      <c r="EAB2" s="110"/>
      <c r="EAC2" s="110"/>
      <c r="EAD2" s="110"/>
      <c r="EAE2" s="110"/>
      <c r="EAF2" s="110"/>
      <c r="EAG2" s="110"/>
      <c r="EAH2" s="110"/>
      <c r="EAI2" s="110"/>
      <c r="EAJ2" s="110"/>
      <c r="EAK2" s="110"/>
      <c r="EAL2" s="110"/>
      <c r="EAM2" s="110"/>
      <c r="EAN2" s="110"/>
      <c r="EAO2" s="110"/>
      <c r="EAP2" s="110"/>
      <c r="EAQ2" s="110"/>
      <c r="EAR2" s="110"/>
      <c r="EAS2" s="110"/>
      <c r="EAT2" s="110"/>
      <c r="EAU2" s="110"/>
      <c r="EAV2" s="110"/>
      <c r="EAW2" s="110"/>
      <c r="EAX2" s="110"/>
      <c r="EAY2" s="110"/>
      <c r="EAZ2" s="110"/>
      <c r="EBA2" s="110"/>
      <c r="EBB2" s="110"/>
      <c r="EBC2" s="110"/>
      <c r="EBD2" s="110"/>
      <c r="EBE2" s="110"/>
      <c r="EBF2" s="110"/>
      <c r="EBG2" s="110"/>
      <c r="EBH2" s="110"/>
      <c r="EBI2" s="110"/>
      <c r="EBJ2" s="110"/>
      <c r="EBK2" s="110"/>
      <c r="EBL2" s="110"/>
      <c r="EBM2" s="110"/>
      <c r="EBN2" s="110"/>
      <c r="EBO2" s="110"/>
      <c r="EBP2" s="110"/>
      <c r="EBQ2" s="110"/>
      <c r="EBR2" s="110"/>
      <c r="EBS2" s="110"/>
      <c r="EBT2" s="110"/>
      <c r="EBU2" s="110"/>
      <c r="EBV2" s="110"/>
      <c r="EBW2" s="110"/>
      <c r="EBX2" s="110"/>
      <c r="EBY2" s="110"/>
      <c r="EBZ2" s="110"/>
      <c r="ECA2" s="110"/>
      <c r="ECB2" s="110"/>
      <c r="ECC2" s="110"/>
      <c r="ECD2" s="110"/>
      <c r="ECE2" s="110"/>
      <c r="ECF2" s="110"/>
      <c r="ECG2" s="110"/>
      <c r="ECH2" s="110"/>
      <c r="ECI2" s="110"/>
      <c r="ECJ2" s="110"/>
      <c r="ECK2" s="110"/>
      <c r="ECL2" s="110"/>
      <c r="ECM2" s="110"/>
      <c r="ECN2" s="110"/>
      <c r="ECO2" s="110"/>
      <c r="ECP2" s="110"/>
      <c r="ECQ2" s="110"/>
      <c r="ECR2" s="110"/>
      <c r="ECS2" s="110"/>
      <c r="ECT2" s="110"/>
      <c r="ECU2" s="110"/>
      <c r="ECV2" s="110"/>
      <c r="ECW2" s="110"/>
      <c r="ECX2" s="110"/>
      <c r="ECY2" s="110"/>
      <c r="ECZ2" s="110"/>
      <c r="EDA2" s="110"/>
      <c r="EDB2" s="110"/>
      <c r="EDC2" s="110"/>
      <c r="EDD2" s="110"/>
      <c r="EDE2" s="110"/>
      <c r="EDF2" s="110"/>
      <c r="EDG2" s="110"/>
      <c r="EDH2" s="110"/>
      <c r="EDI2" s="110"/>
      <c r="EDJ2" s="110"/>
      <c r="EDK2" s="110"/>
      <c r="EDL2" s="110"/>
      <c r="EDM2" s="110"/>
      <c r="EDN2" s="110"/>
      <c r="EDO2" s="110"/>
      <c r="EDP2" s="110"/>
      <c r="EDQ2" s="110"/>
      <c r="EDR2" s="110"/>
      <c r="EDS2" s="110"/>
      <c r="EDT2" s="110"/>
      <c r="EDU2" s="110"/>
      <c r="EDV2" s="110"/>
      <c r="EDW2" s="110"/>
      <c r="EDX2" s="110"/>
      <c r="EDY2" s="110"/>
      <c r="EDZ2" s="110"/>
      <c r="EEA2" s="110"/>
      <c r="EEB2" s="110"/>
      <c r="EEC2" s="110"/>
      <c r="EED2" s="110"/>
      <c r="EEE2" s="110"/>
      <c r="EEF2" s="110"/>
      <c r="EEG2" s="110"/>
      <c r="EEH2" s="110"/>
      <c r="EEI2" s="110"/>
      <c r="EEJ2" s="110"/>
      <c r="EEK2" s="110"/>
      <c r="EEL2" s="110"/>
      <c r="EEM2" s="110"/>
      <c r="EEN2" s="110"/>
      <c r="EEO2" s="110"/>
      <c r="EEP2" s="110"/>
      <c r="EEQ2" s="110"/>
      <c r="EER2" s="110"/>
      <c r="EES2" s="110"/>
      <c r="EET2" s="110"/>
      <c r="EEU2" s="110"/>
      <c r="EEV2" s="110"/>
      <c r="EEW2" s="110"/>
      <c r="EEX2" s="110"/>
      <c r="EEY2" s="110"/>
      <c r="EEZ2" s="110"/>
      <c r="EFA2" s="110"/>
      <c r="EFB2" s="110"/>
      <c r="EFC2" s="110"/>
      <c r="EFD2" s="110"/>
      <c r="EFE2" s="110"/>
      <c r="EFF2" s="110"/>
      <c r="EFG2" s="110"/>
      <c r="EFH2" s="110"/>
      <c r="EFI2" s="110"/>
      <c r="EFJ2" s="110"/>
      <c r="EFK2" s="110"/>
      <c r="EFL2" s="110"/>
      <c r="EFM2" s="110"/>
      <c r="EFN2" s="110"/>
      <c r="EFO2" s="110"/>
      <c r="EFP2" s="110"/>
      <c r="EFQ2" s="110"/>
      <c r="EFR2" s="110"/>
      <c r="EFS2" s="110"/>
      <c r="EFT2" s="110"/>
      <c r="EFU2" s="110"/>
      <c r="EFV2" s="110"/>
      <c r="EFW2" s="110"/>
      <c r="EFX2" s="110"/>
      <c r="EFY2" s="110"/>
      <c r="EFZ2" s="110"/>
      <c r="EGA2" s="110"/>
      <c r="EGB2" s="110"/>
      <c r="EGC2" s="110"/>
      <c r="EGD2" s="110"/>
      <c r="EGE2" s="110"/>
      <c r="EGF2" s="110"/>
      <c r="EGG2" s="110"/>
      <c r="EGH2" s="110"/>
      <c r="EGI2" s="110"/>
      <c r="EGJ2" s="110"/>
      <c r="EGK2" s="110"/>
      <c r="EGL2" s="110"/>
      <c r="EGM2" s="110"/>
      <c r="EGN2" s="110"/>
      <c r="EGO2" s="110"/>
      <c r="EGP2" s="110"/>
      <c r="EGQ2" s="110"/>
      <c r="EGR2" s="110"/>
      <c r="EGS2" s="110"/>
      <c r="EGT2" s="110"/>
      <c r="EGU2" s="110"/>
      <c r="EGV2" s="110"/>
      <c r="EGW2" s="110"/>
      <c r="EGX2" s="110"/>
      <c r="EGY2" s="110"/>
      <c r="EGZ2" s="110"/>
      <c r="EHA2" s="110"/>
      <c r="EHB2" s="110"/>
      <c r="EHC2" s="110"/>
      <c r="EHD2" s="110"/>
      <c r="EHE2" s="110"/>
      <c r="EHF2" s="110"/>
      <c r="EHG2" s="110"/>
      <c r="EHH2" s="110"/>
      <c r="EHI2" s="110"/>
      <c r="EHJ2" s="110"/>
      <c r="EHK2" s="110"/>
      <c r="EHL2" s="110"/>
      <c r="EHM2" s="110"/>
      <c r="EHN2" s="110"/>
      <c r="EHO2" s="110"/>
      <c r="EHP2" s="110"/>
      <c r="EHQ2" s="110"/>
      <c r="EHR2" s="110"/>
      <c r="EHS2" s="110"/>
      <c r="EHT2" s="110"/>
      <c r="EHU2" s="110"/>
      <c r="EHV2" s="110"/>
      <c r="EHW2" s="110"/>
      <c r="EHX2" s="110"/>
      <c r="EHY2" s="110"/>
      <c r="EHZ2" s="110"/>
      <c r="EIA2" s="110"/>
      <c r="EIB2" s="110"/>
      <c r="EIC2" s="110"/>
      <c r="EID2" s="110"/>
      <c r="EIE2" s="110"/>
      <c r="EIF2" s="110"/>
      <c r="EIG2" s="110"/>
      <c r="EIH2" s="110"/>
      <c r="EII2" s="110"/>
      <c r="EIJ2" s="110"/>
      <c r="EIK2" s="110"/>
      <c r="EIL2" s="110"/>
      <c r="EIM2" s="110"/>
      <c r="EIN2" s="110"/>
      <c r="EIO2" s="110"/>
      <c r="EIP2" s="110"/>
      <c r="EIQ2" s="110"/>
      <c r="EIR2" s="110"/>
      <c r="EIS2" s="110"/>
      <c r="EIT2" s="110"/>
      <c r="EIU2" s="110"/>
      <c r="EIV2" s="110"/>
      <c r="EIW2" s="110"/>
      <c r="EIX2" s="110"/>
      <c r="EIY2" s="110"/>
      <c r="EIZ2" s="110"/>
      <c r="EJA2" s="110"/>
      <c r="EJB2" s="110"/>
      <c r="EJC2" s="110"/>
      <c r="EJD2" s="110"/>
      <c r="EJE2" s="110"/>
      <c r="EJF2" s="110"/>
      <c r="EJG2" s="110"/>
      <c r="EJH2" s="110"/>
      <c r="EJI2" s="110"/>
      <c r="EJJ2" s="110"/>
      <c r="EJK2" s="110"/>
      <c r="EJL2" s="110"/>
      <c r="EJM2" s="110"/>
      <c r="EJN2" s="110"/>
      <c r="EJO2" s="110"/>
      <c r="EJP2" s="110"/>
      <c r="EJQ2" s="110"/>
      <c r="EJR2" s="110"/>
      <c r="EJS2" s="110"/>
      <c r="EJT2" s="110"/>
      <c r="EJU2" s="110"/>
      <c r="EJV2" s="110"/>
      <c r="EJW2" s="110"/>
      <c r="EJX2" s="110"/>
      <c r="EJY2" s="110"/>
      <c r="EJZ2" s="110"/>
      <c r="EKA2" s="110"/>
      <c r="EKB2" s="110"/>
      <c r="EKC2" s="110"/>
      <c r="EKD2" s="110"/>
      <c r="EKE2" s="110"/>
      <c r="EKF2" s="110"/>
      <c r="EKG2" s="110"/>
      <c r="EKH2" s="110"/>
      <c r="EKI2" s="110"/>
      <c r="EKJ2" s="110"/>
      <c r="EKK2" s="110"/>
      <c r="EKL2" s="110"/>
      <c r="EKM2" s="110"/>
      <c r="EKN2" s="110"/>
      <c r="EKO2" s="110"/>
      <c r="EKP2" s="110"/>
      <c r="EKQ2" s="110"/>
      <c r="EKR2" s="110"/>
      <c r="EKS2" s="110"/>
      <c r="EKT2" s="110"/>
      <c r="EKU2" s="110"/>
      <c r="EKV2" s="110"/>
      <c r="EKW2" s="110"/>
      <c r="EKX2" s="110"/>
      <c r="EKY2" s="110"/>
      <c r="EKZ2" s="110"/>
      <c r="ELA2" s="110"/>
      <c r="ELB2" s="110"/>
      <c r="ELC2" s="110"/>
      <c r="ELD2" s="110"/>
      <c r="ELE2" s="110"/>
      <c r="ELF2" s="110"/>
      <c r="ELG2" s="110"/>
      <c r="ELH2" s="110"/>
      <c r="ELI2" s="110"/>
      <c r="ELJ2" s="110"/>
      <c r="ELK2" s="110"/>
      <c r="ELL2" s="110"/>
      <c r="ELM2" s="110"/>
      <c r="ELN2" s="110"/>
      <c r="ELO2" s="110"/>
      <c r="ELP2" s="110"/>
      <c r="ELQ2" s="110"/>
      <c r="ELR2" s="110"/>
      <c r="ELS2" s="110"/>
      <c r="ELT2" s="110"/>
      <c r="ELU2" s="110"/>
      <c r="ELV2" s="110"/>
      <c r="ELW2" s="110"/>
      <c r="ELX2" s="110"/>
      <c r="ELY2" s="110"/>
      <c r="ELZ2" s="110"/>
      <c r="EMA2" s="110"/>
      <c r="EMB2" s="110"/>
      <c r="EMC2" s="110"/>
      <c r="EMD2" s="110"/>
      <c r="EME2" s="110"/>
      <c r="EMF2" s="110"/>
      <c r="EMG2" s="110"/>
      <c r="EMH2" s="110"/>
      <c r="EMI2" s="110"/>
      <c r="EMJ2" s="110"/>
      <c r="EMK2" s="110"/>
      <c r="EML2" s="110"/>
      <c r="EMM2" s="110"/>
      <c r="EMN2" s="110"/>
      <c r="EMO2" s="110"/>
      <c r="EMP2" s="110"/>
      <c r="EMQ2" s="110"/>
      <c r="EMR2" s="110"/>
      <c r="EMS2" s="110"/>
      <c r="EMT2" s="110"/>
      <c r="EMU2" s="110"/>
      <c r="EMV2" s="110"/>
      <c r="EMW2" s="110"/>
      <c r="EMX2" s="110"/>
      <c r="EMY2" s="110"/>
      <c r="EMZ2" s="110"/>
      <c r="ENA2" s="110"/>
      <c r="ENB2" s="110"/>
      <c r="ENC2" s="110"/>
      <c r="END2" s="110"/>
      <c r="ENE2" s="110"/>
      <c r="ENF2" s="110"/>
      <c r="ENG2" s="110"/>
      <c r="ENH2" s="110"/>
      <c r="ENI2" s="110"/>
      <c r="ENJ2" s="110"/>
      <c r="ENK2" s="110"/>
      <c r="ENL2" s="110"/>
      <c r="ENM2" s="110"/>
      <c r="ENN2" s="110"/>
      <c r="ENO2" s="110"/>
      <c r="ENP2" s="110"/>
      <c r="ENQ2" s="110"/>
      <c r="ENR2" s="110"/>
      <c r="ENS2" s="110"/>
      <c r="ENT2" s="110"/>
      <c r="ENU2" s="110"/>
      <c r="ENV2" s="110"/>
      <c r="ENW2" s="110"/>
      <c r="ENX2" s="110"/>
      <c r="ENY2" s="110"/>
      <c r="ENZ2" s="110"/>
      <c r="EOA2" s="110"/>
      <c r="EOB2" s="110"/>
      <c r="EOC2" s="110"/>
      <c r="EOD2" s="110"/>
      <c r="EOE2" s="110"/>
      <c r="EOF2" s="110"/>
      <c r="EOG2" s="110"/>
      <c r="EOH2" s="110"/>
      <c r="EOI2" s="110"/>
      <c r="EOJ2" s="110"/>
      <c r="EOK2" s="110"/>
      <c r="EOL2" s="110"/>
      <c r="EOM2" s="110"/>
      <c r="EON2" s="110"/>
      <c r="EOO2" s="110"/>
      <c r="EOP2" s="110"/>
      <c r="EOQ2" s="110"/>
      <c r="EOR2" s="110"/>
      <c r="EOS2" s="110"/>
      <c r="EOT2" s="110"/>
      <c r="EOU2" s="110"/>
      <c r="EOV2" s="110"/>
      <c r="EOW2" s="110"/>
      <c r="EOX2" s="110"/>
      <c r="EOY2" s="110"/>
      <c r="EOZ2" s="110"/>
      <c r="EPA2" s="110"/>
      <c r="EPB2" s="110"/>
      <c r="EPC2" s="110"/>
      <c r="EPD2" s="110"/>
      <c r="EPE2" s="110"/>
      <c r="EPF2" s="110"/>
      <c r="EPG2" s="110"/>
      <c r="EPH2" s="110"/>
      <c r="EPI2" s="110"/>
      <c r="EPJ2" s="110"/>
      <c r="EPK2" s="110"/>
      <c r="EPL2" s="110"/>
      <c r="EPM2" s="110"/>
      <c r="EPN2" s="110"/>
      <c r="EPO2" s="110"/>
      <c r="EPP2" s="110"/>
      <c r="EPQ2" s="110"/>
      <c r="EPR2" s="110"/>
      <c r="EPS2" s="110"/>
      <c r="EPT2" s="110"/>
      <c r="EPU2" s="110"/>
      <c r="EPV2" s="110"/>
      <c r="EPW2" s="110"/>
      <c r="EPX2" s="110"/>
      <c r="EPY2" s="110"/>
      <c r="EPZ2" s="110"/>
      <c r="EQA2" s="110"/>
      <c r="EQB2" s="110"/>
      <c r="EQC2" s="110"/>
      <c r="EQD2" s="110"/>
      <c r="EQE2" s="110"/>
      <c r="EQF2" s="110"/>
      <c r="EQG2" s="110"/>
      <c r="EQH2" s="110"/>
      <c r="EQI2" s="110"/>
      <c r="EQJ2" s="110"/>
      <c r="EQK2" s="110"/>
      <c r="EQL2" s="110"/>
      <c r="EQM2" s="110"/>
      <c r="EQN2" s="110"/>
      <c r="EQO2" s="110"/>
      <c r="EQP2" s="110"/>
      <c r="EQQ2" s="110"/>
      <c r="EQR2" s="110"/>
      <c r="EQS2" s="110"/>
      <c r="EQT2" s="110"/>
      <c r="EQU2" s="110"/>
      <c r="EQV2" s="110"/>
      <c r="EQW2" s="110"/>
      <c r="EQX2" s="110"/>
      <c r="EQY2" s="110"/>
      <c r="EQZ2" s="110"/>
      <c r="ERA2" s="110"/>
      <c r="ERB2" s="110"/>
      <c r="ERC2" s="110"/>
      <c r="ERD2" s="110"/>
      <c r="ERE2" s="110"/>
      <c r="ERF2" s="110"/>
      <c r="ERG2" s="110"/>
      <c r="ERH2" s="110"/>
      <c r="ERI2" s="110"/>
      <c r="ERJ2" s="110"/>
      <c r="ERK2" s="110"/>
      <c r="ERL2" s="110"/>
      <c r="ERM2" s="110"/>
      <c r="ERN2" s="110"/>
      <c r="ERO2" s="110"/>
      <c r="ERP2" s="110"/>
      <c r="ERQ2" s="110"/>
      <c r="ERR2" s="110"/>
      <c r="ERS2" s="110"/>
      <c r="ERT2" s="110"/>
      <c r="ERU2" s="110"/>
      <c r="ERV2" s="110"/>
      <c r="ERW2" s="110"/>
      <c r="ERX2" s="110"/>
      <c r="ERY2" s="110"/>
      <c r="ERZ2" s="110"/>
      <c r="ESA2" s="110"/>
      <c r="ESB2" s="110"/>
      <c r="ESC2" s="110"/>
      <c r="ESD2" s="110"/>
      <c r="ESE2" s="110"/>
      <c r="ESF2" s="110"/>
      <c r="ESG2" s="110"/>
      <c r="ESH2" s="110"/>
      <c r="ESI2" s="110"/>
      <c r="ESJ2" s="110"/>
      <c r="ESK2" s="110"/>
      <c r="ESL2" s="110"/>
      <c r="ESM2" s="110"/>
      <c r="ESN2" s="110"/>
      <c r="ESO2" s="110"/>
      <c r="ESP2" s="110"/>
      <c r="ESQ2" s="110"/>
      <c r="ESR2" s="110"/>
      <c r="ESS2" s="110"/>
      <c r="EST2" s="110"/>
      <c r="ESU2" s="110"/>
      <c r="ESV2" s="110"/>
      <c r="ESW2" s="110"/>
      <c r="ESX2" s="110"/>
      <c r="ESY2" s="110"/>
      <c r="ESZ2" s="110"/>
      <c r="ETA2" s="110"/>
      <c r="ETB2" s="110"/>
      <c r="ETC2" s="110"/>
      <c r="ETD2" s="110"/>
      <c r="ETE2" s="110"/>
      <c r="ETF2" s="110"/>
      <c r="ETG2" s="110"/>
      <c r="ETH2" s="110"/>
      <c r="ETI2" s="110"/>
      <c r="ETJ2" s="110"/>
      <c r="ETK2" s="110"/>
      <c r="ETL2" s="110"/>
      <c r="ETM2" s="110"/>
      <c r="ETN2" s="110"/>
      <c r="ETO2" s="110"/>
      <c r="ETP2" s="110"/>
      <c r="ETQ2" s="110"/>
      <c r="ETR2" s="110"/>
      <c r="ETS2" s="110"/>
      <c r="ETT2" s="110"/>
      <c r="ETU2" s="110"/>
      <c r="ETV2" s="110"/>
      <c r="ETW2" s="110"/>
      <c r="ETX2" s="110"/>
      <c r="ETY2" s="110"/>
      <c r="ETZ2" s="110"/>
      <c r="EUA2" s="110"/>
      <c r="EUB2" s="110"/>
      <c r="EUC2" s="110"/>
      <c r="EUD2" s="110"/>
      <c r="EUE2" s="110"/>
      <c r="EUF2" s="110"/>
      <c r="EUG2" s="110"/>
      <c r="EUH2" s="110"/>
      <c r="EUI2" s="110"/>
      <c r="EUJ2" s="110"/>
      <c r="EUK2" s="110"/>
      <c r="EUL2" s="110"/>
      <c r="EUM2" s="110"/>
      <c r="EUN2" s="110"/>
      <c r="EUO2" s="110"/>
      <c r="EUP2" s="110"/>
      <c r="EUQ2" s="110"/>
      <c r="EUR2" s="110"/>
      <c r="EUS2" s="110"/>
      <c r="EUT2" s="110"/>
      <c r="EUU2" s="110"/>
      <c r="EUV2" s="110"/>
      <c r="EUW2" s="110"/>
      <c r="EUX2" s="110"/>
      <c r="EUY2" s="110"/>
      <c r="EUZ2" s="110"/>
      <c r="EVA2" s="110"/>
      <c r="EVB2" s="110"/>
      <c r="EVC2" s="110"/>
      <c r="EVD2" s="110"/>
      <c r="EVE2" s="110"/>
      <c r="EVF2" s="110"/>
      <c r="EVG2" s="110"/>
      <c r="EVH2" s="110"/>
      <c r="EVI2" s="110"/>
      <c r="EVJ2" s="110"/>
      <c r="EVK2" s="110"/>
      <c r="EVL2" s="110"/>
      <c r="EVM2" s="110"/>
      <c r="EVN2" s="110"/>
      <c r="EVO2" s="110"/>
      <c r="EVP2" s="110"/>
      <c r="EVQ2" s="110"/>
      <c r="EVR2" s="110"/>
      <c r="EVS2" s="110"/>
      <c r="EVT2" s="110"/>
      <c r="EVU2" s="110"/>
      <c r="EVV2" s="110"/>
      <c r="EVW2" s="110"/>
      <c r="EVX2" s="110"/>
      <c r="EVY2" s="110"/>
      <c r="EVZ2" s="110"/>
      <c r="EWA2" s="110"/>
      <c r="EWB2" s="110"/>
      <c r="EWC2" s="110"/>
      <c r="EWD2" s="110"/>
      <c r="EWE2" s="110"/>
      <c r="EWF2" s="110"/>
      <c r="EWG2" s="110"/>
      <c r="EWH2" s="110"/>
      <c r="EWI2" s="110"/>
      <c r="EWJ2" s="110"/>
      <c r="EWK2" s="110"/>
      <c r="EWL2" s="110"/>
      <c r="EWM2" s="110"/>
      <c r="EWN2" s="110"/>
      <c r="EWO2" s="110"/>
      <c r="EWP2" s="110"/>
      <c r="EWQ2" s="110"/>
      <c r="EWR2" s="110"/>
      <c r="EWS2" s="110"/>
      <c r="EWT2" s="110"/>
      <c r="EWU2" s="110"/>
      <c r="EWV2" s="110"/>
      <c r="EWW2" s="110"/>
      <c r="EWX2" s="110"/>
      <c r="EWY2" s="110"/>
      <c r="EWZ2" s="110"/>
      <c r="EXA2" s="110"/>
      <c r="EXB2" s="110"/>
      <c r="EXC2" s="110"/>
      <c r="EXD2" s="110"/>
      <c r="EXE2" s="110"/>
      <c r="EXF2" s="110"/>
      <c r="EXG2" s="110"/>
      <c r="EXH2" s="110"/>
      <c r="EXI2" s="110"/>
      <c r="EXJ2" s="110"/>
      <c r="EXK2" s="110"/>
      <c r="EXL2" s="110"/>
      <c r="EXM2" s="110"/>
      <c r="EXN2" s="110"/>
      <c r="EXO2" s="110"/>
      <c r="EXP2" s="110"/>
      <c r="EXQ2" s="110"/>
      <c r="EXR2" s="110"/>
      <c r="EXS2" s="110"/>
      <c r="EXT2" s="110"/>
      <c r="EXU2" s="110"/>
      <c r="EXV2" s="110"/>
      <c r="EXW2" s="110"/>
      <c r="EXX2" s="110"/>
      <c r="EXY2" s="110"/>
      <c r="EXZ2" s="110"/>
      <c r="EYA2" s="110"/>
      <c r="EYB2" s="110"/>
      <c r="EYC2" s="110"/>
      <c r="EYD2" s="110"/>
      <c r="EYE2" s="110"/>
      <c r="EYF2" s="110"/>
      <c r="EYG2" s="110"/>
      <c r="EYH2" s="110"/>
      <c r="EYI2" s="110"/>
      <c r="EYJ2" s="110"/>
      <c r="EYK2" s="110"/>
      <c r="EYL2" s="110"/>
      <c r="EYM2" s="110"/>
      <c r="EYN2" s="110"/>
      <c r="EYO2" s="110"/>
      <c r="EYP2" s="110"/>
      <c r="EYQ2" s="110"/>
      <c r="EYR2" s="110"/>
      <c r="EYS2" s="110"/>
      <c r="EYT2" s="110"/>
      <c r="EYU2" s="110"/>
      <c r="EYV2" s="110"/>
      <c r="EYW2" s="110"/>
      <c r="EYX2" s="110"/>
      <c r="EYY2" s="110"/>
      <c r="EYZ2" s="110"/>
      <c r="EZA2" s="110"/>
      <c r="EZB2" s="110"/>
      <c r="EZC2" s="110"/>
      <c r="EZD2" s="110"/>
      <c r="EZE2" s="110"/>
      <c r="EZF2" s="110"/>
      <c r="EZG2" s="110"/>
      <c r="EZH2" s="110"/>
      <c r="EZI2" s="110"/>
      <c r="EZJ2" s="110"/>
      <c r="EZK2" s="110"/>
      <c r="EZL2" s="110"/>
      <c r="EZM2" s="110"/>
      <c r="EZN2" s="110"/>
      <c r="EZO2" s="110"/>
      <c r="EZP2" s="110"/>
      <c r="EZQ2" s="110"/>
      <c r="EZR2" s="110"/>
      <c r="EZS2" s="110"/>
      <c r="EZT2" s="110"/>
      <c r="EZU2" s="110"/>
      <c r="EZV2" s="110"/>
      <c r="EZW2" s="110"/>
      <c r="EZX2" s="110"/>
      <c r="EZY2" s="110"/>
      <c r="EZZ2" s="110"/>
      <c r="FAA2" s="110"/>
      <c r="FAB2" s="110"/>
      <c r="FAC2" s="110"/>
      <c r="FAD2" s="110"/>
      <c r="FAE2" s="110"/>
      <c r="FAF2" s="110"/>
      <c r="FAG2" s="110"/>
      <c r="FAH2" s="110"/>
      <c r="FAI2" s="110"/>
      <c r="FAJ2" s="110"/>
      <c r="FAK2" s="110"/>
      <c r="FAL2" s="110"/>
      <c r="FAM2" s="110"/>
      <c r="FAN2" s="110"/>
      <c r="FAO2" s="110"/>
      <c r="FAP2" s="110"/>
      <c r="FAQ2" s="110"/>
      <c r="FAR2" s="110"/>
      <c r="FAS2" s="110"/>
      <c r="FAT2" s="110"/>
      <c r="FAU2" s="110"/>
      <c r="FAV2" s="110"/>
      <c r="FAW2" s="110"/>
      <c r="FAX2" s="110"/>
      <c r="FAY2" s="110"/>
      <c r="FAZ2" s="110"/>
      <c r="FBA2" s="110"/>
      <c r="FBB2" s="110"/>
      <c r="FBC2" s="110"/>
      <c r="FBD2" s="110"/>
      <c r="FBE2" s="110"/>
      <c r="FBF2" s="110"/>
      <c r="FBG2" s="110"/>
      <c r="FBH2" s="110"/>
      <c r="FBI2" s="110"/>
      <c r="FBJ2" s="110"/>
      <c r="FBK2" s="110"/>
      <c r="FBL2" s="110"/>
      <c r="FBM2" s="110"/>
      <c r="FBN2" s="110"/>
      <c r="FBO2" s="110"/>
      <c r="FBP2" s="110"/>
      <c r="FBQ2" s="110"/>
      <c r="FBR2" s="110"/>
      <c r="FBS2" s="110"/>
      <c r="FBT2" s="110"/>
      <c r="FBU2" s="110"/>
      <c r="FBV2" s="110"/>
      <c r="FBW2" s="110"/>
      <c r="FBX2" s="110"/>
      <c r="FBY2" s="110"/>
      <c r="FBZ2" s="110"/>
      <c r="FCA2" s="110"/>
      <c r="FCB2" s="110"/>
      <c r="FCC2" s="110"/>
      <c r="FCD2" s="110"/>
      <c r="FCE2" s="110"/>
      <c r="FCF2" s="110"/>
      <c r="FCG2" s="110"/>
      <c r="FCH2" s="110"/>
      <c r="FCI2" s="110"/>
      <c r="FCJ2" s="110"/>
      <c r="FCK2" s="110"/>
      <c r="FCL2" s="110"/>
      <c r="FCM2" s="110"/>
      <c r="FCN2" s="110"/>
      <c r="FCO2" s="110"/>
      <c r="FCP2" s="110"/>
      <c r="FCQ2" s="110"/>
      <c r="FCR2" s="110"/>
      <c r="FCS2" s="110"/>
      <c r="FCT2" s="110"/>
      <c r="FCU2" s="110"/>
      <c r="FCV2" s="110"/>
      <c r="FCW2" s="110"/>
      <c r="FCX2" s="110"/>
      <c r="FCY2" s="110"/>
      <c r="FCZ2" s="110"/>
      <c r="FDA2" s="110"/>
      <c r="FDB2" s="110"/>
      <c r="FDC2" s="110"/>
      <c r="FDD2" s="110"/>
      <c r="FDE2" s="110"/>
      <c r="FDF2" s="110"/>
      <c r="FDG2" s="110"/>
      <c r="FDH2" s="110"/>
      <c r="FDI2" s="110"/>
      <c r="FDJ2" s="110"/>
      <c r="FDK2" s="110"/>
      <c r="FDL2" s="110"/>
      <c r="FDM2" s="110"/>
      <c r="FDN2" s="110"/>
      <c r="FDO2" s="110"/>
      <c r="FDP2" s="110"/>
      <c r="FDQ2" s="110"/>
      <c r="FDR2" s="110"/>
      <c r="FDS2" s="110"/>
      <c r="FDT2" s="110"/>
      <c r="FDU2" s="110"/>
      <c r="FDV2" s="110"/>
      <c r="FDW2" s="110"/>
      <c r="FDX2" s="110"/>
      <c r="FDY2" s="110"/>
      <c r="FDZ2" s="110"/>
      <c r="FEA2" s="110"/>
      <c r="FEB2" s="110"/>
      <c r="FEC2" s="110"/>
      <c r="FED2" s="110"/>
      <c r="FEE2" s="110"/>
      <c r="FEF2" s="110"/>
      <c r="FEG2" s="110"/>
      <c r="FEH2" s="110"/>
      <c r="FEI2" s="110"/>
      <c r="FEJ2" s="110"/>
      <c r="FEK2" s="110"/>
      <c r="FEL2" s="110"/>
      <c r="FEM2" s="110"/>
      <c r="FEN2" s="110"/>
      <c r="FEO2" s="110"/>
      <c r="FEP2" s="110"/>
      <c r="FEQ2" s="110"/>
      <c r="FER2" s="110"/>
      <c r="FES2" s="110"/>
      <c r="FET2" s="110"/>
      <c r="FEU2" s="110"/>
      <c r="FEV2" s="110"/>
      <c r="FEW2" s="110"/>
      <c r="FEX2" s="110"/>
      <c r="FEY2" s="110"/>
      <c r="FEZ2" s="110"/>
      <c r="FFA2" s="110"/>
      <c r="FFB2" s="110"/>
      <c r="FFC2" s="110"/>
      <c r="FFD2" s="110"/>
      <c r="FFE2" s="110"/>
      <c r="FFF2" s="110"/>
      <c r="FFG2" s="110"/>
      <c r="FFH2" s="110"/>
      <c r="FFI2" s="110"/>
      <c r="FFJ2" s="110"/>
      <c r="FFK2" s="110"/>
      <c r="FFL2" s="110"/>
      <c r="FFM2" s="110"/>
      <c r="FFN2" s="110"/>
      <c r="FFO2" s="110"/>
      <c r="FFP2" s="110"/>
      <c r="FFQ2" s="110"/>
      <c r="FFR2" s="110"/>
      <c r="FFS2" s="110"/>
      <c r="FFT2" s="110"/>
      <c r="FFU2" s="110"/>
      <c r="FFV2" s="110"/>
      <c r="FFW2" s="110"/>
      <c r="FFX2" s="110"/>
      <c r="FFY2" s="110"/>
      <c r="FFZ2" s="110"/>
      <c r="FGA2" s="110"/>
      <c r="FGB2" s="110"/>
      <c r="FGC2" s="110"/>
      <c r="FGD2" s="110"/>
      <c r="FGE2" s="110"/>
      <c r="FGF2" s="110"/>
      <c r="FGG2" s="110"/>
      <c r="FGH2" s="110"/>
      <c r="FGI2" s="110"/>
      <c r="FGJ2" s="110"/>
      <c r="FGK2" s="110"/>
      <c r="FGL2" s="110"/>
      <c r="FGM2" s="110"/>
      <c r="FGN2" s="110"/>
      <c r="FGO2" s="110"/>
      <c r="FGP2" s="110"/>
      <c r="FGQ2" s="110"/>
      <c r="FGR2" s="110"/>
      <c r="FGS2" s="110"/>
      <c r="FGT2" s="110"/>
      <c r="FGU2" s="110"/>
      <c r="FGV2" s="110"/>
      <c r="FGW2" s="110"/>
      <c r="FGX2" s="110"/>
      <c r="FGY2" s="110"/>
      <c r="FGZ2" s="110"/>
      <c r="FHA2" s="110"/>
      <c r="FHB2" s="110"/>
      <c r="FHC2" s="110"/>
      <c r="FHD2" s="110"/>
      <c r="FHE2" s="110"/>
      <c r="FHF2" s="110"/>
      <c r="FHG2" s="110"/>
      <c r="FHH2" s="110"/>
      <c r="FHI2" s="110"/>
      <c r="FHJ2" s="110"/>
      <c r="FHK2" s="110"/>
      <c r="FHL2" s="110"/>
      <c r="FHM2" s="110"/>
      <c r="FHN2" s="110"/>
      <c r="FHO2" s="110"/>
      <c r="FHP2" s="110"/>
      <c r="FHQ2" s="110"/>
      <c r="FHR2" s="110"/>
      <c r="FHS2" s="110"/>
      <c r="FHT2" s="110"/>
      <c r="FHU2" s="110"/>
      <c r="FHV2" s="110"/>
      <c r="FHW2" s="110"/>
      <c r="FHX2" s="110"/>
      <c r="FHY2" s="110"/>
      <c r="FHZ2" s="110"/>
      <c r="FIA2" s="110"/>
      <c r="FIB2" s="110"/>
      <c r="FIC2" s="110"/>
      <c r="FID2" s="110"/>
      <c r="FIE2" s="110"/>
      <c r="FIF2" s="110"/>
      <c r="FIG2" s="110"/>
      <c r="FIH2" s="110"/>
      <c r="FII2" s="110"/>
      <c r="FIJ2" s="110"/>
      <c r="FIK2" s="110"/>
      <c r="FIL2" s="110"/>
      <c r="FIM2" s="110"/>
      <c r="FIN2" s="110"/>
      <c r="FIO2" s="110"/>
      <c r="FIP2" s="110"/>
      <c r="FIQ2" s="110"/>
      <c r="FIR2" s="110"/>
      <c r="FIS2" s="110"/>
      <c r="FIT2" s="110"/>
      <c r="FIU2" s="110"/>
      <c r="FIV2" s="110"/>
      <c r="FIW2" s="110"/>
      <c r="FIX2" s="110"/>
      <c r="FIY2" s="110"/>
      <c r="FIZ2" s="110"/>
      <c r="FJA2" s="110"/>
      <c r="FJB2" s="110"/>
      <c r="FJC2" s="110"/>
      <c r="FJD2" s="110"/>
      <c r="FJE2" s="110"/>
      <c r="FJF2" s="110"/>
      <c r="FJG2" s="110"/>
      <c r="FJH2" s="110"/>
      <c r="FJI2" s="110"/>
      <c r="FJJ2" s="110"/>
      <c r="FJK2" s="110"/>
      <c r="FJL2" s="110"/>
      <c r="FJM2" s="110"/>
      <c r="FJN2" s="110"/>
      <c r="FJO2" s="110"/>
      <c r="FJP2" s="110"/>
      <c r="FJQ2" s="110"/>
      <c r="FJR2" s="110"/>
      <c r="FJS2" s="110"/>
      <c r="FJT2" s="110"/>
      <c r="FJU2" s="110"/>
      <c r="FJV2" s="110"/>
      <c r="FJW2" s="110"/>
      <c r="FJX2" s="110"/>
      <c r="FJY2" s="110"/>
      <c r="FJZ2" s="110"/>
      <c r="FKA2" s="110"/>
      <c r="FKB2" s="110"/>
      <c r="FKC2" s="110"/>
      <c r="FKD2" s="110"/>
      <c r="FKE2" s="110"/>
      <c r="FKF2" s="110"/>
      <c r="FKG2" s="110"/>
      <c r="FKH2" s="110"/>
      <c r="FKI2" s="110"/>
      <c r="FKJ2" s="110"/>
      <c r="FKK2" s="110"/>
      <c r="FKL2" s="110"/>
      <c r="FKM2" s="110"/>
      <c r="FKN2" s="110"/>
      <c r="FKO2" s="110"/>
      <c r="FKP2" s="110"/>
      <c r="FKQ2" s="110"/>
      <c r="FKR2" s="110"/>
      <c r="FKS2" s="110"/>
      <c r="FKT2" s="110"/>
      <c r="FKU2" s="110"/>
      <c r="FKV2" s="110"/>
      <c r="FKW2" s="110"/>
      <c r="FKX2" s="110"/>
      <c r="FKY2" s="110"/>
      <c r="FKZ2" s="110"/>
      <c r="FLA2" s="110"/>
      <c r="FLB2" s="110"/>
      <c r="FLC2" s="110"/>
      <c r="FLD2" s="110"/>
      <c r="FLE2" s="110"/>
      <c r="FLF2" s="110"/>
      <c r="FLG2" s="110"/>
      <c r="FLH2" s="110"/>
      <c r="FLI2" s="110"/>
      <c r="FLJ2" s="110"/>
      <c r="FLK2" s="110"/>
      <c r="FLL2" s="110"/>
      <c r="FLM2" s="110"/>
      <c r="FLN2" s="110"/>
      <c r="FLO2" s="110"/>
      <c r="FLP2" s="110"/>
      <c r="FLQ2" s="110"/>
      <c r="FLR2" s="110"/>
      <c r="FLS2" s="110"/>
      <c r="FLT2" s="110"/>
      <c r="FLU2" s="110"/>
      <c r="FLV2" s="110"/>
      <c r="FLW2" s="110"/>
      <c r="FLX2" s="110"/>
      <c r="FLY2" s="110"/>
      <c r="FLZ2" s="110"/>
      <c r="FMA2" s="110"/>
      <c r="FMB2" s="110"/>
      <c r="FMC2" s="110"/>
      <c r="FMD2" s="110"/>
      <c r="FME2" s="110"/>
      <c r="FMF2" s="110"/>
      <c r="FMG2" s="110"/>
      <c r="FMH2" s="110"/>
      <c r="FMI2" s="110"/>
      <c r="FMJ2" s="110"/>
      <c r="FMK2" s="110"/>
      <c r="FML2" s="110"/>
      <c r="FMM2" s="110"/>
      <c r="FMN2" s="110"/>
      <c r="FMO2" s="110"/>
      <c r="FMP2" s="110"/>
      <c r="FMQ2" s="110"/>
      <c r="FMR2" s="110"/>
      <c r="FMS2" s="110"/>
      <c r="FMT2" s="110"/>
      <c r="FMU2" s="110"/>
      <c r="FMV2" s="110"/>
      <c r="FMW2" s="110"/>
      <c r="FMX2" s="110"/>
      <c r="FMY2" s="110"/>
      <c r="FMZ2" s="110"/>
      <c r="FNA2" s="110"/>
      <c r="FNB2" s="110"/>
      <c r="FNC2" s="110"/>
      <c r="FND2" s="110"/>
      <c r="FNE2" s="110"/>
      <c r="FNF2" s="110"/>
      <c r="FNG2" s="110"/>
      <c r="FNH2" s="110"/>
      <c r="FNI2" s="110"/>
      <c r="FNJ2" s="110"/>
      <c r="FNK2" s="110"/>
      <c r="FNL2" s="110"/>
      <c r="FNM2" s="110"/>
      <c r="FNN2" s="110"/>
      <c r="FNO2" s="110"/>
      <c r="FNP2" s="110"/>
      <c r="FNQ2" s="110"/>
      <c r="FNR2" s="110"/>
      <c r="FNS2" s="110"/>
      <c r="FNT2" s="110"/>
      <c r="FNU2" s="110"/>
      <c r="FNV2" s="110"/>
      <c r="FNW2" s="110"/>
      <c r="FNX2" s="110"/>
      <c r="FNY2" s="110"/>
      <c r="FNZ2" s="110"/>
      <c r="FOA2" s="110"/>
      <c r="FOB2" s="110"/>
      <c r="FOC2" s="110"/>
      <c r="FOD2" s="110"/>
      <c r="FOE2" s="110"/>
      <c r="FOF2" s="110"/>
      <c r="FOG2" s="110"/>
      <c r="FOH2" s="110"/>
      <c r="FOI2" s="110"/>
      <c r="FOJ2" s="110"/>
      <c r="FOK2" s="110"/>
      <c r="FOL2" s="110"/>
      <c r="FOM2" s="110"/>
      <c r="FON2" s="110"/>
      <c r="FOO2" s="110"/>
      <c r="FOP2" s="110"/>
      <c r="FOQ2" s="110"/>
      <c r="FOR2" s="110"/>
      <c r="FOS2" s="110"/>
      <c r="FOT2" s="110"/>
      <c r="FOU2" s="110"/>
      <c r="FOV2" s="110"/>
      <c r="FOW2" s="110"/>
      <c r="FOX2" s="110"/>
      <c r="FOY2" s="110"/>
      <c r="FOZ2" s="110"/>
      <c r="FPA2" s="110"/>
      <c r="FPB2" s="110"/>
      <c r="FPC2" s="110"/>
      <c r="FPD2" s="110"/>
      <c r="FPE2" s="110"/>
      <c r="FPF2" s="110"/>
      <c r="FPG2" s="110"/>
      <c r="FPH2" s="110"/>
      <c r="FPI2" s="110"/>
      <c r="FPJ2" s="110"/>
      <c r="FPK2" s="110"/>
      <c r="FPL2" s="110"/>
      <c r="FPM2" s="110"/>
      <c r="FPN2" s="110"/>
      <c r="FPO2" s="110"/>
      <c r="FPP2" s="110"/>
      <c r="FPQ2" s="110"/>
      <c r="FPR2" s="110"/>
      <c r="FPS2" s="110"/>
      <c r="FPT2" s="110"/>
      <c r="FPU2" s="110"/>
      <c r="FPV2" s="110"/>
      <c r="FPW2" s="110"/>
      <c r="FPX2" s="110"/>
      <c r="FPY2" s="110"/>
      <c r="FPZ2" s="110"/>
      <c r="FQA2" s="110"/>
      <c r="FQB2" s="110"/>
      <c r="FQC2" s="110"/>
      <c r="FQD2" s="110"/>
      <c r="FQE2" s="110"/>
      <c r="FQF2" s="110"/>
      <c r="FQG2" s="110"/>
      <c r="FQH2" s="110"/>
      <c r="FQI2" s="110"/>
      <c r="FQJ2" s="110"/>
      <c r="FQK2" s="110"/>
      <c r="FQL2" s="110"/>
      <c r="FQM2" s="110"/>
      <c r="FQN2" s="110"/>
      <c r="FQO2" s="110"/>
      <c r="FQP2" s="110"/>
      <c r="FQQ2" s="110"/>
      <c r="FQR2" s="110"/>
      <c r="FQS2" s="110"/>
      <c r="FQT2" s="110"/>
      <c r="FQU2" s="110"/>
      <c r="FQV2" s="110"/>
      <c r="FQW2" s="110"/>
      <c r="FQX2" s="110"/>
      <c r="FQY2" s="110"/>
      <c r="FQZ2" s="110"/>
      <c r="FRA2" s="110"/>
      <c r="FRB2" s="110"/>
      <c r="FRC2" s="110"/>
      <c r="FRD2" s="110"/>
      <c r="FRE2" s="110"/>
      <c r="FRF2" s="110"/>
      <c r="FRG2" s="110"/>
      <c r="FRH2" s="110"/>
      <c r="FRI2" s="110"/>
      <c r="FRJ2" s="110"/>
      <c r="FRK2" s="110"/>
      <c r="FRL2" s="110"/>
      <c r="FRM2" s="110"/>
      <c r="FRN2" s="110"/>
      <c r="FRO2" s="110"/>
      <c r="FRP2" s="110"/>
      <c r="FRQ2" s="110"/>
      <c r="FRR2" s="110"/>
      <c r="FRS2" s="110"/>
      <c r="FRT2" s="110"/>
      <c r="FRU2" s="110"/>
      <c r="FRV2" s="110"/>
      <c r="FRW2" s="110"/>
      <c r="FRX2" s="110"/>
      <c r="FRY2" s="110"/>
      <c r="FRZ2" s="110"/>
      <c r="FSA2" s="110"/>
      <c r="FSB2" s="110"/>
      <c r="FSC2" s="110"/>
      <c r="FSD2" s="110"/>
      <c r="FSE2" s="110"/>
      <c r="FSF2" s="110"/>
      <c r="FSG2" s="110"/>
      <c r="FSH2" s="110"/>
      <c r="FSI2" s="110"/>
      <c r="FSJ2" s="110"/>
      <c r="FSK2" s="110"/>
      <c r="FSL2" s="110"/>
      <c r="FSM2" s="110"/>
      <c r="FSN2" s="110"/>
      <c r="FSO2" s="110"/>
      <c r="FSP2" s="110"/>
      <c r="FSQ2" s="110"/>
      <c r="FSR2" s="110"/>
      <c r="FSS2" s="110"/>
      <c r="FST2" s="110"/>
      <c r="FSU2" s="110"/>
      <c r="FSV2" s="110"/>
      <c r="FSW2" s="110"/>
      <c r="FSX2" s="110"/>
      <c r="FSY2" s="110"/>
      <c r="FSZ2" s="110"/>
      <c r="FTA2" s="110"/>
      <c r="FTB2" s="110"/>
      <c r="FTC2" s="110"/>
      <c r="FTD2" s="110"/>
      <c r="FTE2" s="110"/>
      <c r="FTF2" s="110"/>
      <c r="FTG2" s="110"/>
      <c r="FTH2" s="110"/>
      <c r="FTI2" s="110"/>
      <c r="FTJ2" s="110"/>
      <c r="FTK2" s="110"/>
      <c r="FTL2" s="110"/>
      <c r="FTM2" s="110"/>
      <c r="FTN2" s="110"/>
      <c r="FTO2" s="110"/>
      <c r="FTP2" s="110"/>
      <c r="FTQ2" s="110"/>
      <c r="FTR2" s="110"/>
      <c r="FTS2" s="110"/>
      <c r="FTT2" s="110"/>
      <c r="FTU2" s="110"/>
      <c r="FTV2" s="110"/>
      <c r="FTW2" s="110"/>
      <c r="FTX2" s="110"/>
      <c r="FTY2" s="110"/>
      <c r="FTZ2" s="110"/>
      <c r="FUA2" s="110"/>
      <c r="FUB2" s="110"/>
      <c r="FUC2" s="110"/>
      <c r="FUD2" s="110"/>
      <c r="FUE2" s="110"/>
      <c r="FUF2" s="110"/>
      <c r="FUG2" s="110"/>
      <c r="FUH2" s="110"/>
      <c r="FUI2" s="110"/>
      <c r="FUJ2" s="110"/>
      <c r="FUK2" s="110"/>
      <c r="FUL2" s="110"/>
      <c r="FUM2" s="110"/>
      <c r="FUN2" s="110"/>
      <c r="FUO2" s="110"/>
      <c r="FUP2" s="110"/>
      <c r="FUQ2" s="110"/>
      <c r="FUR2" s="110"/>
      <c r="FUS2" s="110"/>
      <c r="FUT2" s="110"/>
      <c r="FUU2" s="110"/>
      <c r="FUV2" s="110"/>
      <c r="FUW2" s="110"/>
      <c r="FUX2" s="110"/>
      <c r="FUY2" s="110"/>
      <c r="FUZ2" s="110"/>
      <c r="FVA2" s="110"/>
      <c r="FVB2" s="110"/>
      <c r="FVC2" s="110"/>
      <c r="FVD2" s="110"/>
      <c r="FVE2" s="110"/>
      <c r="FVF2" s="110"/>
      <c r="FVG2" s="110"/>
      <c r="FVH2" s="110"/>
      <c r="FVI2" s="110"/>
      <c r="FVJ2" s="110"/>
      <c r="FVK2" s="110"/>
      <c r="FVL2" s="110"/>
      <c r="FVM2" s="110"/>
      <c r="FVN2" s="110"/>
      <c r="FVO2" s="110"/>
      <c r="FVP2" s="110"/>
      <c r="FVQ2" s="110"/>
      <c r="FVR2" s="110"/>
      <c r="FVS2" s="110"/>
      <c r="FVT2" s="110"/>
      <c r="FVU2" s="110"/>
      <c r="FVV2" s="110"/>
      <c r="FVW2" s="110"/>
      <c r="FVX2" s="110"/>
      <c r="FVY2" s="110"/>
      <c r="FVZ2" s="110"/>
      <c r="FWA2" s="110"/>
      <c r="FWB2" s="110"/>
      <c r="FWC2" s="110"/>
      <c r="FWD2" s="110"/>
      <c r="FWE2" s="110"/>
      <c r="FWF2" s="110"/>
      <c r="FWG2" s="110"/>
      <c r="FWH2" s="110"/>
      <c r="FWI2" s="110"/>
      <c r="FWJ2" s="110"/>
      <c r="FWK2" s="110"/>
      <c r="FWL2" s="110"/>
      <c r="FWM2" s="110"/>
      <c r="FWN2" s="110"/>
      <c r="FWO2" s="110"/>
      <c r="FWP2" s="110"/>
      <c r="FWQ2" s="110"/>
      <c r="FWR2" s="110"/>
      <c r="FWS2" s="110"/>
      <c r="FWT2" s="110"/>
      <c r="FWU2" s="110"/>
      <c r="FWV2" s="110"/>
      <c r="FWW2" s="110"/>
      <c r="FWX2" s="110"/>
      <c r="FWY2" s="110"/>
      <c r="FWZ2" s="110"/>
      <c r="FXA2" s="110"/>
      <c r="FXB2" s="110"/>
      <c r="FXC2" s="110"/>
      <c r="FXD2" s="110"/>
      <c r="FXE2" s="110"/>
      <c r="FXF2" s="110"/>
      <c r="FXG2" s="110"/>
      <c r="FXH2" s="110"/>
      <c r="FXI2" s="110"/>
      <c r="FXJ2" s="110"/>
      <c r="FXK2" s="110"/>
      <c r="FXL2" s="110"/>
      <c r="FXM2" s="110"/>
      <c r="FXN2" s="110"/>
      <c r="FXO2" s="110"/>
      <c r="FXP2" s="110"/>
      <c r="FXQ2" s="110"/>
      <c r="FXR2" s="110"/>
      <c r="FXS2" s="110"/>
      <c r="FXT2" s="110"/>
      <c r="FXU2" s="110"/>
      <c r="FXV2" s="110"/>
      <c r="FXW2" s="110"/>
      <c r="FXX2" s="110"/>
      <c r="FXY2" s="110"/>
      <c r="FXZ2" s="110"/>
      <c r="FYA2" s="110"/>
      <c r="FYB2" s="110"/>
      <c r="FYC2" s="110"/>
      <c r="FYD2" s="110"/>
      <c r="FYE2" s="110"/>
      <c r="FYF2" s="110"/>
      <c r="FYG2" s="110"/>
      <c r="FYH2" s="110"/>
      <c r="FYI2" s="110"/>
      <c r="FYJ2" s="110"/>
      <c r="FYK2" s="110"/>
      <c r="FYL2" s="110"/>
      <c r="FYM2" s="110"/>
      <c r="FYN2" s="110"/>
      <c r="FYO2" s="110"/>
      <c r="FYP2" s="110"/>
      <c r="FYQ2" s="110"/>
      <c r="FYR2" s="110"/>
      <c r="FYS2" s="110"/>
      <c r="FYT2" s="110"/>
      <c r="FYU2" s="110"/>
      <c r="FYV2" s="110"/>
      <c r="FYW2" s="110"/>
      <c r="FYX2" s="110"/>
      <c r="FYY2" s="110"/>
      <c r="FYZ2" s="110"/>
      <c r="FZA2" s="110"/>
      <c r="FZB2" s="110"/>
      <c r="FZC2" s="110"/>
      <c r="FZD2" s="110"/>
      <c r="FZE2" s="110"/>
      <c r="FZF2" s="110"/>
      <c r="FZG2" s="110"/>
      <c r="FZH2" s="110"/>
      <c r="FZI2" s="110"/>
      <c r="FZJ2" s="110"/>
      <c r="FZK2" s="110"/>
      <c r="FZL2" s="110"/>
      <c r="FZM2" s="110"/>
      <c r="FZN2" s="110"/>
      <c r="FZO2" s="110"/>
      <c r="FZP2" s="110"/>
      <c r="FZQ2" s="110"/>
      <c r="FZR2" s="110"/>
      <c r="FZS2" s="110"/>
      <c r="FZT2" s="110"/>
      <c r="FZU2" s="110"/>
      <c r="FZV2" s="110"/>
      <c r="FZW2" s="110"/>
      <c r="FZX2" s="110"/>
      <c r="FZY2" s="110"/>
      <c r="FZZ2" s="110"/>
      <c r="GAA2" s="110"/>
      <c r="GAB2" s="110"/>
      <c r="GAC2" s="110"/>
      <c r="GAD2" s="110"/>
      <c r="GAE2" s="110"/>
      <c r="GAF2" s="110"/>
      <c r="GAG2" s="110"/>
      <c r="GAH2" s="110"/>
      <c r="GAI2" s="110"/>
      <c r="GAJ2" s="110"/>
      <c r="GAK2" s="110"/>
      <c r="GAL2" s="110"/>
      <c r="GAM2" s="110"/>
      <c r="GAN2" s="110"/>
      <c r="GAO2" s="110"/>
      <c r="GAP2" s="110"/>
      <c r="GAQ2" s="110"/>
      <c r="GAR2" s="110"/>
      <c r="GAS2" s="110"/>
      <c r="GAT2" s="110"/>
      <c r="GAU2" s="110"/>
      <c r="GAV2" s="110"/>
      <c r="GAW2" s="110"/>
      <c r="GAX2" s="110"/>
      <c r="GAY2" s="110"/>
      <c r="GAZ2" s="110"/>
      <c r="GBA2" s="110"/>
      <c r="GBB2" s="110"/>
      <c r="GBC2" s="110"/>
      <c r="GBD2" s="110"/>
      <c r="GBE2" s="110"/>
      <c r="GBF2" s="110"/>
      <c r="GBG2" s="110"/>
      <c r="GBH2" s="110"/>
      <c r="GBI2" s="110"/>
      <c r="GBJ2" s="110"/>
      <c r="GBK2" s="110"/>
      <c r="GBL2" s="110"/>
      <c r="GBM2" s="110"/>
      <c r="GBN2" s="110"/>
      <c r="GBO2" s="110"/>
      <c r="GBP2" s="110"/>
      <c r="GBQ2" s="110"/>
      <c r="GBR2" s="110"/>
      <c r="GBS2" s="110"/>
      <c r="GBT2" s="110"/>
      <c r="GBU2" s="110"/>
      <c r="GBV2" s="110"/>
      <c r="GBW2" s="110"/>
      <c r="GBX2" s="110"/>
      <c r="GBY2" s="110"/>
      <c r="GBZ2" s="110"/>
      <c r="GCA2" s="110"/>
      <c r="GCB2" s="110"/>
      <c r="GCC2" s="110"/>
      <c r="GCD2" s="110"/>
      <c r="GCE2" s="110"/>
      <c r="GCF2" s="110"/>
      <c r="GCG2" s="110"/>
      <c r="GCH2" s="110"/>
      <c r="GCI2" s="110"/>
      <c r="GCJ2" s="110"/>
      <c r="GCK2" s="110"/>
      <c r="GCL2" s="110"/>
      <c r="GCM2" s="110"/>
      <c r="GCN2" s="110"/>
      <c r="GCO2" s="110"/>
      <c r="GCP2" s="110"/>
      <c r="GCQ2" s="110"/>
      <c r="GCR2" s="110"/>
      <c r="GCS2" s="110"/>
      <c r="GCT2" s="110"/>
      <c r="GCU2" s="110"/>
      <c r="GCV2" s="110"/>
      <c r="GCW2" s="110"/>
      <c r="GCX2" s="110"/>
      <c r="GCY2" s="110"/>
      <c r="GCZ2" s="110"/>
      <c r="GDA2" s="110"/>
      <c r="GDB2" s="110"/>
      <c r="GDC2" s="110"/>
      <c r="GDD2" s="110"/>
      <c r="GDE2" s="110"/>
      <c r="GDF2" s="110"/>
      <c r="GDG2" s="110"/>
      <c r="GDH2" s="110"/>
      <c r="GDI2" s="110"/>
      <c r="GDJ2" s="110"/>
      <c r="GDK2" s="110"/>
      <c r="GDL2" s="110"/>
      <c r="GDM2" s="110"/>
      <c r="GDN2" s="110"/>
      <c r="GDO2" s="110"/>
      <c r="GDP2" s="110"/>
      <c r="GDQ2" s="110"/>
      <c r="GDR2" s="110"/>
      <c r="GDS2" s="110"/>
      <c r="GDT2" s="110"/>
      <c r="GDU2" s="110"/>
      <c r="GDV2" s="110"/>
      <c r="GDW2" s="110"/>
      <c r="GDX2" s="110"/>
      <c r="GDY2" s="110"/>
      <c r="GDZ2" s="110"/>
      <c r="GEA2" s="110"/>
      <c r="GEB2" s="110"/>
      <c r="GEC2" s="110"/>
      <c r="GED2" s="110"/>
      <c r="GEE2" s="110"/>
      <c r="GEF2" s="110"/>
      <c r="GEG2" s="110"/>
      <c r="GEH2" s="110"/>
      <c r="GEI2" s="110"/>
      <c r="GEJ2" s="110"/>
      <c r="GEK2" s="110"/>
      <c r="GEL2" s="110"/>
      <c r="GEM2" s="110"/>
      <c r="GEN2" s="110"/>
      <c r="GEO2" s="110"/>
      <c r="GEP2" s="110"/>
      <c r="GEQ2" s="110"/>
      <c r="GER2" s="110"/>
      <c r="GES2" s="110"/>
      <c r="GET2" s="110"/>
      <c r="GEU2" s="110"/>
      <c r="GEV2" s="110"/>
      <c r="GEW2" s="110"/>
      <c r="GEX2" s="110"/>
      <c r="GEY2" s="110"/>
      <c r="GEZ2" s="110"/>
      <c r="GFA2" s="110"/>
      <c r="GFB2" s="110"/>
      <c r="GFC2" s="110"/>
      <c r="GFD2" s="110"/>
      <c r="GFE2" s="110"/>
      <c r="GFF2" s="110"/>
      <c r="GFG2" s="110"/>
      <c r="GFH2" s="110"/>
      <c r="GFI2" s="110"/>
      <c r="GFJ2" s="110"/>
      <c r="GFK2" s="110"/>
      <c r="GFL2" s="110"/>
      <c r="GFM2" s="110"/>
      <c r="GFN2" s="110"/>
      <c r="GFO2" s="110"/>
      <c r="GFP2" s="110"/>
      <c r="GFQ2" s="110"/>
      <c r="GFR2" s="110"/>
      <c r="GFS2" s="110"/>
      <c r="GFT2" s="110"/>
      <c r="GFU2" s="110"/>
      <c r="GFV2" s="110"/>
      <c r="GFW2" s="110"/>
      <c r="GFX2" s="110"/>
      <c r="GFY2" s="110"/>
      <c r="GFZ2" s="110"/>
      <c r="GGA2" s="110"/>
      <c r="GGB2" s="110"/>
      <c r="GGC2" s="110"/>
      <c r="GGD2" s="110"/>
      <c r="GGE2" s="110"/>
      <c r="GGF2" s="110"/>
      <c r="GGG2" s="110"/>
      <c r="GGH2" s="110"/>
      <c r="GGI2" s="110"/>
      <c r="GGJ2" s="110"/>
      <c r="GGK2" s="110"/>
      <c r="GGL2" s="110"/>
      <c r="GGM2" s="110"/>
      <c r="GGN2" s="110"/>
      <c r="GGO2" s="110"/>
      <c r="GGP2" s="110"/>
      <c r="GGQ2" s="110"/>
      <c r="GGR2" s="110"/>
      <c r="GGS2" s="110"/>
      <c r="GGT2" s="110"/>
      <c r="GGU2" s="110"/>
      <c r="GGV2" s="110"/>
      <c r="GGW2" s="110"/>
      <c r="GGX2" s="110"/>
      <c r="GGY2" s="110"/>
      <c r="GGZ2" s="110"/>
      <c r="GHA2" s="110"/>
      <c r="GHB2" s="110"/>
      <c r="GHC2" s="110"/>
      <c r="GHD2" s="110"/>
      <c r="GHE2" s="110"/>
      <c r="GHF2" s="110"/>
      <c r="GHG2" s="110"/>
      <c r="GHH2" s="110"/>
      <c r="GHI2" s="110"/>
      <c r="GHJ2" s="110"/>
      <c r="GHK2" s="110"/>
      <c r="GHL2" s="110"/>
      <c r="GHM2" s="110"/>
      <c r="GHN2" s="110"/>
      <c r="GHO2" s="110"/>
      <c r="GHP2" s="110"/>
      <c r="GHQ2" s="110"/>
      <c r="GHR2" s="110"/>
      <c r="GHS2" s="110"/>
      <c r="GHT2" s="110"/>
      <c r="GHU2" s="110"/>
      <c r="GHV2" s="110"/>
      <c r="GHW2" s="110"/>
      <c r="GHX2" s="110"/>
      <c r="GHY2" s="110"/>
      <c r="GHZ2" s="110"/>
      <c r="GIA2" s="110"/>
      <c r="GIB2" s="110"/>
      <c r="GIC2" s="110"/>
      <c r="GID2" s="110"/>
      <c r="GIE2" s="110"/>
      <c r="GIF2" s="110"/>
      <c r="GIG2" s="110"/>
      <c r="GIH2" s="110"/>
      <c r="GII2" s="110"/>
      <c r="GIJ2" s="110"/>
      <c r="GIK2" s="110"/>
      <c r="GIL2" s="110"/>
      <c r="GIM2" s="110"/>
      <c r="GIN2" s="110"/>
      <c r="GIO2" s="110"/>
      <c r="GIP2" s="110"/>
      <c r="GIQ2" s="110"/>
      <c r="GIR2" s="110"/>
      <c r="GIS2" s="110"/>
      <c r="GIT2" s="110"/>
      <c r="GIU2" s="110"/>
      <c r="GIV2" s="110"/>
      <c r="GIW2" s="110"/>
      <c r="GIX2" s="110"/>
      <c r="GIY2" s="110"/>
      <c r="GIZ2" s="110"/>
      <c r="GJA2" s="110"/>
      <c r="GJB2" s="110"/>
      <c r="GJC2" s="110"/>
      <c r="GJD2" s="110"/>
      <c r="GJE2" s="110"/>
      <c r="GJF2" s="110"/>
      <c r="GJG2" s="110"/>
      <c r="GJH2" s="110"/>
      <c r="GJI2" s="110"/>
      <c r="GJJ2" s="110"/>
      <c r="GJK2" s="110"/>
      <c r="GJL2" s="110"/>
      <c r="GJM2" s="110"/>
      <c r="GJN2" s="110"/>
      <c r="GJO2" s="110"/>
      <c r="GJP2" s="110"/>
      <c r="GJQ2" s="110"/>
      <c r="GJR2" s="110"/>
      <c r="GJS2" s="110"/>
      <c r="GJT2" s="110"/>
      <c r="GJU2" s="110"/>
      <c r="GJV2" s="110"/>
      <c r="GJW2" s="110"/>
      <c r="GJX2" s="110"/>
      <c r="GJY2" s="110"/>
      <c r="GJZ2" s="110"/>
      <c r="GKA2" s="110"/>
      <c r="GKB2" s="110"/>
      <c r="GKC2" s="110"/>
      <c r="GKD2" s="110"/>
      <c r="GKE2" s="110"/>
      <c r="GKF2" s="110"/>
      <c r="GKG2" s="110"/>
      <c r="GKH2" s="110"/>
      <c r="GKI2" s="110"/>
      <c r="GKJ2" s="110"/>
      <c r="GKK2" s="110"/>
      <c r="GKL2" s="110"/>
      <c r="GKM2" s="110"/>
      <c r="GKN2" s="110"/>
      <c r="GKO2" s="110"/>
      <c r="GKP2" s="110"/>
      <c r="GKQ2" s="110"/>
      <c r="GKR2" s="110"/>
      <c r="GKS2" s="110"/>
      <c r="GKT2" s="110"/>
      <c r="GKU2" s="110"/>
      <c r="GKV2" s="110"/>
      <c r="GKW2" s="110"/>
      <c r="GKX2" s="110"/>
      <c r="GKY2" s="110"/>
      <c r="GKZ2" s="110"/>
      <c r="GLA2" s="110"/>
      <c r="GLB2" s="110"/>
      <c r="GLC2" s="110"/>
      <c r="GLD2" s="110"/>
      <c r="GLE2" s="110"/>
      <c r="GLF2" s="110"/>
      <c r="GLG2" s="110"/>
      <c r="GLH2" s="110"/>
      <c r="GLI2" s="110"/>
      <c r="GLJ2" s="110"/>
      <c r="GLK2" s="110"/>
      <c r="GLL2" s="110"/>
      <c r="GLM2" s="110"/>
      <c r="GLN2" s="110"/>
      <c r="GLO2" s="110"/>
      <c r="GLP2" s="110"/>
      <c r="GLQ2" s="110"/>
      <c r="GLR2" s="110"/>
      <c r="GLS2" s="110"/>
      <c r="GLT2" s="110"/>
      <c r="GLU2" s="110"/>
      <c r="GLV2" s="110"/>
      <c r="GLW2" s="110"/>
      <c r="GLX2" s="110"/>
      <c r="GLY2" s="110"/>
      <c r="GLZ2" s="110"/>
      <c r="GMA2" s="110"/>
      <c r="GMB2" s="110"/>
      <c r="GMC2" s="110"/>
      <c r="GMD2" s="110"/>
      <c r="GME2" s="110"/>
      <c r="GMF2" s="110"/>
      <c r="GMG2" s="110"/>
      <c r="GMH2" s="110"/>
      <c r="GMI2" s="110"/>
      <c r="GMJ2" s="110"/>
      <c r="GMK2" s="110"/>
      <c r="GML2" s="110"/>
      <c r="GMM2" s="110"/>
      <c r="GMN2" s="110"/>
      <c r="GMO2" s="110"/>
      <c r="GMP2" s="110"/>
      <c r="GMQ2" s="110"/>
      <c r="GMR2" s="110"/>
      <c r="GMS2" s="110"/>
      <c r="GMT2" s="110"/>
      <c r="GMU2" s="110"/>
      <c r="GMV2" s="110"/>
      <c r="GMW2" s="110"/>
      <c r="GMX2" s="110"/>
      <c r="GMY2" s="110"/>
      <c r="GMZ2" s="110"/>
      <c r="GNA2" s="110"/>
      <c r="GNB2" s="110"/>
      <c r="GNC2" s="110"/>
      <c r="GND2" s="110"/>
      <c r="GNE2" s="110"/>
      <c r="GNF2" s="110"/>
      <c r="GNG2" s="110"/>
      <c r="GNH2" s="110"/>
      <c r="GNI2" s="110"/>
      <c r="GNJ2" s="110"/>
      <c r="GNK2" s="110"/>
      <c r="GNL2" s="110"/>
      <c r="GNM2" s="110"/>
      <c r="GNN2" s="110"/>
      <c r="GNO2" s="110"/>
      <c r="GNP2" s="110"/>
      <c r="GNQ2" s="110"/>
      <c r="GNR2" s="110"/>
      <c r="GNS2" s="110"/>
      <c r="GNT2" s="110"/>
      <c r="GNU2" s="110"/>
      <c r="GNV2" s="110"/>
      <c r="GNW2" s="110"/>
      <c r="GNX2" s="110"/>
      <c r="GNY2" s="110"/>
      <c r="GNZ2" s="110"/>
      <c r="GOA2" s="110"/>
      <c r="GOB2" s="110"/>
      <c r="GOC2" s="110"/>
      <c r="GOD2" s="110"/>
      <c r="GOE2" s="110"/>
      <c r="GOF2" s="110"/>
      <c r="GOG2" s="110"/>
      <c r="GOH2" s="110"/>
      <c r="GOI2" s="110"/>
      <c r="GOJ2" s="110"/>
      <c r="GOK2" s="110"/>
      <c r="GOL2" s="110"/>
      <c r="GOM2" s="110"/>
      <c r="GON2" s="110"/>
      <c r="GOO2" s="110"/>
      <c r="GOP2" s="110"/>
      <c r="GOQ2" s="110"/>
      <c r="GOR2" s="110"/>
      <c r="GOS2" s="110"/>
      <c r="GOT2" s="110"/>
      <c r="GOU2" s="110"/>
      <c r="GOV2" s="110"/>
      <c r="GOW2" s="110"/>
      <c r="GOX2" s="110"/>
      <c r="GOY2" s="110"/>
      <c r="GOZ2" s="110"/>
      <c r="GPA2" s="110"/>
      <c r="GPB2" s="110"/>
      <c r="GPC2" s="110"/>
      <c r="GPD2" s="110"/>
      <c r="GPE2" s="110"/>
      <c r="GPF2" s="110"/>
      <c r="GPG2" s="110"/>
      <c r="GPH2" s="110"/>
      <c r="GPI2" s="110"/>
      <c r="GPJ2" s="110"/>
      <c r="GPK2" s="110"/>
      <c r="GPL2" s="110"/>
      <c r="GPM2" s="110"/>
      <c r="GPN2" s="110"/>
      <c r="GPO2" s="110"/>
      <c r="GPP2" s="110"/>
      <c r="GPQ2" s="110"/>
      <c r="GPR2" s="110"/>
      <c r="GPS2" s="110"/>
      <c r="GPT2" s="110"/>
      <c r="GPU2" s="110"/>
      <c r="GPV2" s="110"/>
      <c r="GPW2" s="110"/>
      <c r="GPX2" s="110"/>
      <c r="GPY2" s="110"/>
      <c r="GPZ2" s="110"/>
      <c r="GQA2" s="110"/>
      <c r="GQB2" s="110"/>
      <c r="GQC2" s="110"/>
      <c r="GQD2" s="110"/>
      <c r="GQE2" s="110"/>
      <c r="GQF2" s="110"/>
      <c r="GQG2" s="110"/>
      <c r="GQH2" s="110"/>
      <c r="GQI2" s="110"/>
      <c r="GQJ2" s="110"/>
      <c r="GQK2" s="110"/>
      <c r="GQL2" s="110"/>
      <c r="GQM2" s="110"/>
      <c r="GQN2" s="110"/>
      <c r="GQO2" s="110"/>
      <c r="GQP2" s="110"/>
      <c r="GQQ2" s="110"/>
      <c r="GQR2" s="110"/>
      <c r="GQS2" s="110"/>
      <c r="GQT2" s="110"/>
      <c r="GQU2" s="110"/>
      <c r="GQV2" s="110"/>
      <c r="GQW2" s="110"/>
      <c r="GQX2" s="110"/>
      <c r="GQY2" s="110"/>
      <c r="GQZ2" s="110"/>
      <c r="GRA2" s="110"/>
      <c r="GRB2" s="110"/>
      <c r="GRC2" s="110"/>
      <c r="GRD2" s="110"/>
      <c r="GRE2" s="110"/>
      <c r="GRF2" s="110"/>
      <c r="GRG2" s="110"/>
      <c r="GRH2" s="110"/>
      <c r="GRI2" s="110"/>
      <c r="GRJ2" s="110"/>
      <c r="GRK2" s="110"/>
      <c r="GRL2" s="110"/>
      <c r="GRM2" s="110"/>
      <c r="GRN2" s="110"/>
      <c r="GRO2" s="110"/>
      <c r="GRP2" s="110"/>
      <c r="GRQ2" s="110"/>
      <c r="GRR2" s="110"/>
      <c r="GRS2" s="110"/>
      <c r="GRT2" s="110"/>
      <c r="GRU2" s="110"/>
      <c r="GRV2" s="110"/>
      <c r="GRW2" s="110"/>
      <c r="GRX2" s="110"/>
      <c r="GRY2" s="110"/>
      <c r="GRZ2" s="110"/>
      <c r="GSA2" s="110"/>
      <c r="GSB2" s="110"/>
      <c r="GSC2" s="110"/>
      <c r="GSD2" s="110"/>
      <c r="GSE2" s="110"/>
      <c r="GSF2" s="110"/>
      <c r="GSG2" s="110"/>
      <c r="GSH2" s="110"/>
      <c r="GSI2" s="110"/>
      <c r="GSJ2" s="110"/>
      <c r="GSK2" s="110"/>
      <c r="GSL2" s="110"/>
      <c r="GSM2" s="110"/>
      <c r="GSN2" s="110"/>
      <c r="GSO2" s="110"/>
      <c r="GSP2" s="110"/>
      <c r="GSQ2" s="110"/>
      <c r="GSR2" s="110"/>
      <c r="GSS2" s="110"/>
      <c r="GST2" s="110"/>
      <c r="GSU2" s="110"/>
      <c r="GSV2" s="110"/>
      <c r="GSW2" s="110"/>
      <c r="GSX2" s="110"/>
      <c r="GSY2" s="110"/>
      <c r="GSZ2" s="110"/>
      <c r="GTA2" s="110"/>
      <c r="GTB2" s="110"/>
      <c r="GTC2" s="110"/>
      <c r="GTD2" s="110"/>
      <c r="GTE2" s="110"/>
      <c r="GTF2" s="110"/>
      <c r="GTG2" s="110"/>
      <c r="GTH2" s="110"/>
      <c r="GTI2" s="110"/>
      <c r="GTJ2" s="110"/>
      <c r="GTK2" s="110"/>
      <c r="GTL2" s="110"/>
      <c r="GTM2" s="110"/>
      <c r="GTN2" s="110"/>
      <c r="GTO2" s="110"/>
      <c r="GTP2" s="110"/>
      <c r="GTQ2" s="110"/>
      <c r="GTR2" s="110"/>
      <c r="GTS2" s="110"/>
      <c r="GTT2" s="110"/>
      <c r="GTU2" s="110"/>
      <c r="GTV2" s="110"/>
      <c r="GTW2" s="110"/>
      <c r="GTX2" s="110"/>
      <c r="GTY2" s="110"/>
      <c r="GTZ2" s="110"/>
      <c r="GUA2" s="110"/>
      <c r="GUB2" s="110"/>
      <c r="GUC2" s="110"/>
      <c r="GUD2" s="110"/>
      <c r="GUE2" s="110"/>
      <c r="GUF2" s="110"/>
      <c r="GUG2" s="110"/>
      <c r="GUH2" s="110"/>
      <c r="GUI2" s="110"/>
      <c r="GUJ2" s="110"/>
      <c r="GUK2" s="110"/>
      <c r="GUL2" s="110"/>
      <c r="GUM2" s="110"/>
      <c r="GUN2" s="110"/>
      <c r="GUO2" s="110"/>
      <c r="GUP2" s="110"/>
      <c r="GUQ2" s="110"/>
      <c r="GUR2" s="110"/>
      <c r="GUS2" s="110"/>
      <c r="GUT2" s="110"/>
      <c r="GUU2" s="110"/>
      <c r="GUV2" s="110"/>
      <c r="GUW2" s="110"/>
      <c r="GUX2" s="110"/>
      <c r="GUY2" s="110"/>
      <c r="GUZ2" s="110"/>
      <c r="GVA2" s="110"/>
      <c r="GVB2" s="110"/>
      <c r="GVC2" s="110"/>
      <c r="GVD2" s="110"/>
      <c r="GVE2" s="110"/>
      <c r="GVF2" s="110"/>
      <c r="GVG2" s="110"/>
      <c r="GVH2" s="110"/>
      <c r="GVI2" s="110"/>
      <c r="GVJ2" s="110"/>
      <c r="GVK2" s="110"/>
      <c r="GVL2" s="110"/>
      <c r="GVM2" s="110"/>
      <c r="GVN2" s="110"/>
      <c r="GVO2" s="110"/>
      <c r="GVP2" s="110"/>
      <c r="GVQ2" s="110"/>
      <c r="GVR2" s="110"/>
      <c r="GVS2" s="110"/>
      <c r="GVT2" s="110"/>
      <c r="GVU2" s="110"/>
      <c r="GVV2" s="110"/>
      <c r="GVW2" s="110"/>
      <c r="GVX2" s="110"/>
      <c r="GVY2" s="110"/>
      <c r="GVZ2" s="110"/>
      <c r="GWA2" s="110"/>
      <c r="GWB2" s="110"/>
      <c r="GWC2" s="110"/>
      <c r="GWD2" s="110"/>
      <c r="GWE2" s="110"/>
      <c r="GWF2" s="110"/>
      <c r="GWG2" s="110"/>
      <c r="GWH2" s="110"/>
      <c r="GWI2" s="110"/>
      <c r="GWJ2" s="110"/>
      <c r="GWK2" s="110"/>
      <c r="GWL2" s="110"/>
      <c r="GWM2" s="110"/>
      <c r="GWN2" s="110"/>
      <c r="GWO2" s="110"/>
      <c r="GWP2" s="110"/>
      <c r="GWQ2" s="110"/>
      <c r="GWR2" s="110"/>
      <c r="GWS2" s="110"/>
      <c r="GWT2" s="110"/>
      <c r="GWU2" s="110"/>
      <c r="GWV2" s="110"/>
      <c r="GWW2" s="110"/>
      <c r="GWX2" s="110"/>
      <c r="GWY2" s="110"/>
      <c r="GWZ2" s="110"/>
      <c r="GXA2" s="110"/>
      <c r="GXB2" s="110"/>
      <c r="GXC2" s="110"/>
      <c r="GXD2" s="110"/>
      <c r="GXE2" s="110"/>
      <c r="GXF2" s="110"/>
      <c r="GXG2" s="110"/>
      <c r="GXH2" s="110"/>
      <c r="GXI2" s="110"/>
      <c r="GXJ2" s="110"/>
      <c r="GXK2" s="110"/>
      <c r="GXL2" s="110"/>
      <c r="GXM2" s="110"/>
      <c r="GXN2" s="110"/>
      <c r="GXO2" s="110"/>
      <c r="GXP2" s="110"/>
      <c r="GXQ2" s="110"/>
      <c r="GXR2" s="110"/>
      <c r="GXS2" s="110"/>
      <c r="GXT2" s="110"/>
      <c r="GXU2" s="110"/>
      <c r="GXV2" s="110"/>
      <c r="GXW2" s="110"/>
      <c r="GXX2" s="110"/>
      <c r="GXY2" s="110"/>
      <c r="GXZ2" s="110"/>
      <c r="GYA2" s="110"/>
      <c r="GYB2" s="110"/>
      <c r="GYC2" s="110"/>
      <c r="GYD2" s="110"/>
      <c r="GYE2" s="110"/>
      <c r="GYF2" s="110"/>
      <c r="GYG2" s="110"/>
      <c r="GYH2" s="110"/>
      <c r="GYI2" s="110"/>
      <c r="GYJ2" s="110"/>
      <c r="GYK2" s="110"/>
      <c r="GYL2" s="110"/>
      <c r="GYM2" s="110"/>
      <c r="GYN2" s="110"/>
      <c r="GYO2" s="110"/>
      <c r="GYP2" s="110"/>
      <c r="GYQ2" s="110"/>
      <c r="GYR2" s="110"/>
      <c r="GYS2" s="110"/>
      <c r="GYT2" s="110"/>
      <c r="GYU2" s="110"/>
      <c r="GYV2" s="110"/>
      <c r="GYW2" s="110"/>
      <c r="GYX2" s="110"/>
      <c r="GYY2" s="110"/>
      <c r="GYZ2" s="110"/>
      <c r="GZA2" s="110"/>
      <c r="GZB2" s="110"/>
      <c r="GZC2" s="110"/>
      <c r="GZD2" s="110"/>
      <c r="GZE2" s="110"/>
      <c r="GZF2" s="110"/>
      <c r="GZG2" s="110"/>
      <c r="GZH2" s="110"/>
      <c r="GZI2" s="110"/>
      <c r="GZJ2" s="110"/>
      <c r="GZK2" s="110"/>
      <c r="GZL2" s="110"/>
      <c r="GZM2" s="110"/>
      <c r="GZN2" s="110"/>
      <c r="GZO2" s="110"/>
      <c r="GZP2" s="110"/>
      <c r="GZQ2" s="110"/>
      <c r="GZR2" s="110"/>
      <c r="GZS2" s="110"/>
      <c r="GZT2" s="110"/>
      <c r="GZU2" s="110"/>
      <c r="GZV2" s="110"/>
      <c r="GZW2" s="110"/>
      <c r="GZX2" s="110"/>
      <c r="GZY2" s="110"/>
      <c r="GZZ2" s="110"/>
      <c r="HAA2" s="110"/>
      <c r="HAB2" s="110"/>
      <c r="HAC2" s="110"/>
      <c r="HAD2" s="110"/>
      <c r="HAE2" s="110"/>
      <c r="HAF2" s="110"/>
      <c r="HAG2" s="110"/>
      <c r="HAH2" s="110"/>
      <c r="HAI2" s="110"/>
      <c r="HAJ2" s="110"/>
      <c r="HAK2" s="110"/>
      <c r="HAL2" s="110"/>
      <c r="HAM2" s="110"/>
      <c r="HAN2" s="110"/>
      <c r="HAO2" s="110"/>
      <c r="HAP2" s="110"/>
      <c r="HAQ2" s="110"/>
      <c r="HAR2" s="110"/>
      <c r="HAS2" s="110"/>
      <c r="HAT2" s="110"/>
      <c r="HAU2" s="110"/>
      <c r="HAV2" s="110"/>
      <c r="HAW2" s="110"/>
      <c r="HAX2" s="110"/>
      <c r="HAY2" s="110"/>
      <c r="HAZ2" s="110"/>
      <c r="HBA2" s="110"/>
      <c r="HBB2" s="110"/>
      <c r="HBC2" s="110"/>
      <c r="HBD2" s="110"/>
      <c r="HBE2" s="110"/>
      <c r="HBF2" s="110"/>
      <c r="HBG2" s="110"/>
      <c r="HBH2" s="110"/>
      <c r="HBI2" s="110"/>
      <c r="HBJ2" s="110"/>
      <c r="HBK2" s="110"/>
      <c r="HBL2" s="110"/>
      <c r="HBM2" s="110"/>
      <c r="HBN2" s="110"/>
      <c r="HBO2" s="110"/>
      <c r="HBP2" s="110"/>
      <c r="HBQ2" s="110"/>
      <c r="HBR2" s="110"/>
      <c r="HBS2" s="110"/>
      <c r="HBT2" s="110"/>
      <c r="HBU2" s="110"/>
      <c r="HBV2" s="110"/>
      <c r="HBW2" s="110"/>
      <c r="HBX2" s="110"/>
      <c r="HBY2" s="110"/>
      <c r="HBZ2" s="110"/>
      <c r="HCA2" s="110"/>
      <c r="HCB2" s="110"/>
      <c r="HCC2" s="110"/>
      <c r="HCD2" s="110"/>
      <c r="HCE2" s="110"/>
      <c r="HCF2" s="110"/>
      <c r="HCG2" s="110"/>
      <c r="HCH2" s="110"/>
      <c r="HCI2" s="110"/>
      <c r="HCJ2" s="110"/>
      <c r="HCK2" s="110"/>
      <c r="HCL2" s="110"/>
      <c r="HCM2" s="110"/>
      <c r="HCN2" s="110"/>
      <c r="HCO2" s="110"/>
      <c r="HCP2" s="110"/>
      <c r="HCQ2" s="110"/>
      <c r="HCR2" s="110"/>
      <c r="HCS2" s="110"/>
      <c r="HCT2" s="110"/>
      <c r="HCU2" s="110"/>
      <c r="HCV2" s="110"/>
      <c r="HCW2" s="110"/>
      <c r="HCX2" s="110"/>
      <c r="HCY2" s="110"/>
      <c r="HCZ2" s="110"/>
      <c r="HDA2" s="110"/>
      <c r="HDB2" s="110"/>
      <c r="HDC2" s="110"/>
      <c r="HDD2" s="110"/>
      <c r="HDE2" s="110"/>
      <c r="HDF2" s="110"/>
      <c r="HDG2" s="110"/>
      <c r="HDH2" s="110"/>
      <c r="HDI2" s="110"/>
      <c r="HDJ2" s="110"/>
      <c r="HDK2" s="110"/>
      <c r="HDL2" s="110"/>
      <c r="HDM2" s="110"/>
      <c r="HDN2" s="110"/>
      <c r="HDO2" s="110"/>
      <c r="HDP2" s="110"/>
      <c r="HDQ2" s="110"/>
      <c r="HDR2" s="110"/>
      <c r="HDS2" s="110"/>
      <c r="HDT2" s="110"/>
      <c r="HDU2" s="110"/>
      <c r="HDV2" s="110"/>
      <c r="HDW2" s="110"/>
      <c r="HDX2" s="110"/>
      <c r="HDY2" s="110"/>
      <c r="HDZ2" s="110"/>
      <c r="HEA2" s="110"/>
      <c r="HEB2" s="110"/>
      <c r="HEC2" s="110"/>
      <c r="HED2" s="110"/>
      <c r="HEE2" s="110"/>
      <c r="HEF2" s="110"/>
      <c r="HEG2" s="110"/>
      <c r="HEH2" s="110"/>
      <c r="HEI2" s="110"/>
      <c r="HEJ2" s="110"/>
      <c r="HEK2" s="110"/>
      <c r="HEL2" s="110"/>
      <c r="HEM2" s="110"/>
      <c r="HEN2" s="110"/>
      <c r="HEO2" s="110"/>
      <c r="HEP2" s="110"/>
      <c r="HEQ2" s="110"/>
      <c r="HER2" s="110"/>
      <c r="HES2" s="110"/>
      <c r="HET2" s="110"/>
      <c r="HEU2" s="110"/>
      <c r="HEV2" s="110"/>
      <c r="HEW2" s="110"/>
      <c r="HEX2" s="110"/>
      <c r="HEY2" s="110"/>
      <c r="HEZ2" s="110"/>
      <c r="HFA2" s="110"/>
      <c r="HFB2" s="110"/>
      <c r="HFC2" s="110"/>
      <c r="HFD2" s="110"/>
      <c r="HFE2" s="110"/>
      <c r="HFF2" s="110"/>
      <c r="HFG2" s="110"/>
      <c r="HFH2" s="110"/>
      <c r="HFI2" s="110"/>
      <c r="HFJ2" s="110"/>
      <c r="HFK2" s="110"/>
      <c r="HFL2" s="110"/>
      <c r="HFM2" s="110"/>
      <c r="HFN2" s="110"/>
      <c r="HFO2" s="110"/>
      <c r="HFP2" s="110"/>
      <c r="HFQ2" s="110"/>
      <c r="HFR2" s="110"/>
      <c r="HFS2" s="110"/>
      <c r="HFT2" s="110"/>
      <c r="HFU2" s="110"/>
      <c r="HFV2" s="110"/>
      <c r="HFW2" s="110"/>
      <c r="HFX2" s="110"/>
      <c r="HFY2" s="110"/>
      <c r="HFZ2" s="110"/>
      <c r="HGA2" s="110"/>
      <c r="HGB2" s="110"/>
      <c r="HGC2" s="110"/>
      <c r="HGD2" s="110"/>
      <c r="HGE2" s="110"/>
      <c r="HGF2" s="110"/>
      <c r="HGG2" s="110"/>
      <c r="HGH2" s="110"/>
      <c r="HGI2" s="110"/>
      <c r="HGJ2" s="110"/>
      <c r="HGK2" s="110"/>
      <c r="HGL2" s="110"/>
      <c r="HGM2" s="110"/>
      <c r="HGN2" s="110"/>
      <c r="HGO2" s="110"/>
      <c r="HGP2" s="110"/>
      <c r="HGQ2" s="110"/>
      <c r="HGR2" s="110"/>
      <c r="HGS2" s="110"/>
      <c r="HGT2" s="110"/>
      <c r="HGU2" s="110"/>
      <c r="HGV2" s="110"/>
      <c r="HGW2" s="110"/>
      <c r="HGX2" s="110"/>
      <c r="HGY2" s="110"/>
      <c r="HGZ2" s="110"/>
      <c r="HHA2" s="110"/>
      <c r="HHB2" s="110"/>
      <c r="HHC2" s="110"/>
      <c r="HHD2" s="110"/>
      <c r="HHE2" s="110"/>
      <c r="HHF2" s="110"/>
      <c r="HHG2" s="110"/>
      <c r="HHH2" s="110"/>
      <c r="HHI2" s="110"/>
      <c r="HHJ2" s="110"/>
      <c r="HHK2" s="110"/>
      <c r="HHL2" s="110"/>
      <c r="HHM2" s="110"/>
      <c r="HHN2" s="110"/>
      <c r="HHO2" s="110"/>
      <c r="HHP2" s="110"/>
      <c r="HHQ2" s="110"/>
      <c r="HHR2" s="110"/>
      <c r="HHS2" s="110"/>
      <c r="HHT2" s="110"/>
      <c r="HHU2" s="110"/>
      <c r="HHV2" s="110"/>
      <c r="HHW2" s="110"/>
      <c r="HHX2" s="110"/>
      <c r="HHY2" s="110"/>
      <c r="HHZ2" s="110"/>
      <c r="HIA2" s="110"/>
      <c r="HIB2" s="110"/>
      <c r="HIC2" s="110"/>
      <c r="HID2" s="110"/>
      <c r="HIE2" s="110"/>
      <c r="HIF2" s="110"/>
      <c r="HIG2" s="110"/>
      <c r="HIH2" s="110"/>
      <c r="HII2" s="110"/>
      <c r="HIJ2" s="110"/>
      <c r="HIK2" s="110"/>
      <c r="HIL2" s="110"/>
      <c r="HIM2" s="110"/>
      <c r="HIN2" s="110"/>
      <c r="HIO2" s="110"/>
      <c r="HIP2" s="110"/>
      <c r="HIQ2" s="110"/>
      <c r="HIR2" s="110"/>
      <c r="HIS2" s="110"/>
      <c r="HIT2" s="110"/>
      <c r="HIU2" s="110"/>
      <c r="HIV2" s="110"/>
      <c r="HIW2" s="110"/>
      <c r="HIX2" s="110"/>
      <c r="HIY2" s="110"/>
      <c r="HIZ2" s="110"/>
      <c r="HJA2" s="110"/>
      <c r="HJB2" s="110"/>
      <c r="HJC2" s="110"/>
      <c r="HJD2" s="110"/>
      <c r="HJE2" s="110"/>
      <c r="HJF2" s="110"/>
      <c r="HJG2" s="110"/>
      <c r="HJH2" s="110"/>
      <c r="HJI2" s="110"/>
      <c r="HJJ2" s="110"/>
      <c r="HJK2" s="110"/>
      <c r="HJL2" s="110"/>
      <c r="HJM2" s="110"/>
      <c r="HJN2" s="110"/>
      <c r="HJO2" s="110"/>
      <c r="HJP2" s="110"/>
      <c r="HJQ2" s="110"/>
      <c r="HJR2" s="110"/>
      <c r="HJS2" s="110"/>
      <c r="HJT2" s="110"/>
      <c r="HJU2" s="110"/>
      <c r="HJV2" s="110"/>
      <c r="HJW2" s="110"/>
      <c r="HJX2" s="110"/>
      <c r="HJY2" s="110"/>
      <c r="HJZ2" s="110"/>
      <c r="HKA2" s="110"/>
      <c r="HKB2" s="110"/>
      <c r="HKC2" s="110"/>
      <c r="HKD2" s="110"/>
      <c r="HKE2" s="110"/>
      <c r="HKF2" s="110"/>
      <c r="HKG2" s="110"/>
      <c r="HKH2" s="110"/>
      <c r="HKI2" s="110"/>
      <c r="HKJ2" s="110"/>
      <c r="HKK2" s="110"/>
      <c r="HKL2" s="110"/>
      <c r="HKM2" s="110"/>
      <c r="HKN2" s="110"/>
      <c r="HKO2" s="110"/>
      <c r="HKP2" s="110"/>
      <c r="HKQ2" s="110"/>
      <c r="HKR2" s="110"/>
      <c r="HKS2" s="110"/>
      <c r="HKT2" s="110"/>
      <c r="HKU2" s="110"/>
      <c r="HKV2" s="110"/>
      <c r="HKW2" s="110"/>
      <c r="HKX2" s="110"/>
      <c r="HKY2" s="110"/>
      <c r="HKZ2" s="110"/>
      <c r="HLA2" s="110"/>
      <c r="HLB2" s="110"/>
      <c r="HLC2" s="110"/>
      <c r="HLD2" s="110"/>
      <c r="HLE2" s="110"/>
      <c r="HLF2" s="110"/>
      <c r="HLG2" s="110"/>
      <c r="HLH2" s="110"/>
      <c r="HLI2" s="110"/>
      <c r="HLJ2" s="110"/>
      <c r="HLK2" s="110"/>
      <c r="HLL2" s="110"/>
      <c r="HLM2" s="110"/>
      <c r="HLN2" s="110"/>
      <c r="HLO2" s="110"/>
      <c r="HLP2" s="110"/>
      <c r="HLQ2" s="110"/>
      <c r="HLR2" s="110"/>
      <c r="HLS2" s="110"/>
      <c r="HLT2" s="110"/>
      <c r="HLU2" s="110"/>
      <c r="HLV2" s="110"/>
      <c r="HLW2" s="110"/>
      <c r="HLX2" s="110"/>
      <c r="HLY2" s="110"/>
      <c r="HLZ2" s="110"/>
      <c r="HMA2" s="110"/>
      <c r="HMB2" s="110"/>
      <c r="HMC2" s="110"/>
      <c r="HMD2" s="110"/>
      <c r="HME2" s="110"/>
      <c r="HMF2" s="110"/>
      <c r="HMG2" s="110"/>
      <c r="HMH2" s="110"/>
      <c r="HMI2" s="110"/>
      <c r="HMJ2" s="110"/>
      <c r="HMK2" s="110"/>
      <c r="HML2" s="110"/>
      <c r="HMM2" s="110"/>
      <c r="HMN2" s="110"/>
      <c r="HMO2" s="110"/>
      <c r="HMP2" s="110"/>
      <c r="HMQ2" s="110"/>
      <c r="HMR2" s="110"/>
      <c r="HMS2" s="110"/>
      <c r="HMT2" s="110"/>
      <c r="HMU2" s="110"/>
      <c r="HMV2" s="110"/>
      <c r="HMW2" s="110"/>
      <c r="HMX2" s="110"/>
      <c r="HMY2" s="110"/>
      <c r="HMZ2" s="110"/>
      <c r="HNA2" s="110"/>
      <c r="HNB2" s="110"/>
      <c r="HNC2" s="110"/>
      <c r="HND2" s="110"/>
      <c r="HNE2" s="110"/>
      <c r="HNF2" s="110"/>
      <c r="HNG2" s="110"/>
      <c r="HNH2" s="110"/>
      <c r="HNI2" s="110"/>
      <c r="HNJ2" s="110"/>
      <c r="HNK2" s="110"/>
      <c r="HNL2" s="110"/>
      <c r="HNM2" s="110"/>
      <c r="HNN2" s="110"/>
      <c r="HNO2" s="110"/>
      <c r="HNP2" s="110"/>
      <c r="HNQ2" s="110"/>
      <c r="HNR2" s="110"/>
      <c r="HNS2" s="110"/>
      <c r="HNT2" s="110"/>
      <c r="HNU2" s="110"/>
      <c r="HNV2" s="110"/>
      <c r="HNW2" s="110"/>
      <c r="HNX2" s="110"/>
      <c r="HNY2" s="110"/>
      <c r="HNZ2" s="110"/>
      <c r="HOA2" s="110"/>
      <c r="HOB2" s="110"/>
      <c r="HOC2" s="110"/>
      <c r="HOD2" s="110"/>
      <c r="HOE2" s="110"/>
      <c r="HOF2" s="110"/>
      <c r="HOG2" s="110"/>
      <c r="HOH2" s="110"/>
      <c r="HOI2" s="110"/>
      <c r="HOJ2" s="110"/>
      <c r="HOK2" s="110"/>
      <c r="HOL2" s="110"/>
      <c r="HOM2" s="110"/>
      <c r="HON2" s="110"/>
      <c r="HOO2" s="110"/>
      <c r="HOP2" s="110"/>
      <c r="HOQ2" s="110"/>
      <c r="HOR2" s="110"/>
      <c r="HOS2" s="110"/>
      <c r="HOT2" s="110"/>
      <c r="HOU2" s="110"/>
      <c r="HOV2" s="110"/>
      <c r="HOW2" s="110"/>
      <c r="HOX2" s="110"/>
      <c r="HOY2" s="110"/>
      <c r="HOZ2" s="110"/>
      <c r="HPA2" s="110"/>
      <c r="HPB2" s="110"/>
      <c r="HPC2" s="110"/>
      <c r="HPD2" s="110"/>
      <c r="HPE2" s="110"/>
      <c r="HPF2" s="110"/>
      <c r="HPG2" s="110"/>
      <c r="HPH2" s="110"/>
      <c r="HPI2" s="110"/>
      <c r="HPJ2" s="110"/>
      <c r="HPK2" s="110"/>
      <c r="HPL2" s="110"/>
      <c r="HPM2" s="110"/>
      <c r="HPN2" s="110"/>
      <c r="HPO2" s="110"/>
      <c r="HPP2" s="110"/>
      <c r="HPQ2" s="110"/>
      <c r="HPR2" s="110"/>
      <c r="HPS2" s="110"/>
      <c r="HPT2" s="110"/>
      <c r="HPU2" s="110"/>
      <c r="HPV2" s="110"/>
      <c r="HPW2" s="110"/>
      <c r="HPX2" s="110"/>
      <c r="HPY2" s="110"/>
      <c r="HPZ2" s="110"/>
      <c r="HQA2" s="110"/>
      <c r="HQB2" s="110"/>
      <c r="HQC2" s="110"/>
      <c r="HQD2" s="110"/>
      <c r="HQE2" s="110"/>
      <c r="HQF2" s="110"/>
      <c r="HQG2" s="110"/>
      <c r="HQH2" s="110"/>
      <c r="HQI2" s="110"/>
      <c r="HQJ2" s="110"/>
      <c r="HQK2" s="110"/>
      <c r="HQL2" s="110"/>
      <c r="HQM2" s="110"/>
      <c r="HQN2" s="110"/>
      <c r="HQO2" s="110"/>
      <c r="HQP2" s="110"/>
      <c r="HQQ2" s="110"/>
      <c r="HQR2" s="110"/>
      <c r="HQS2" s="110"/>
      <c r="HQT2" s="110"/>
      <c r="HQU2" s="110"/>
      <c r="HQV2" s="110"/>
      <c r="HQW2" s="110"/>
      <c r="HQX2" s="110"/>
      <c r="HQY2" s="110"/>
      <c r="HQZ2" s="110"/>
      <c r="HRA2" s="110"/>
      <c r="HRB2" s="110"/>
      <c r="HRC2" s="110"/>
      <c r="HRD2" s="110"/>
      <c r="HRE2" s="110"/>
      <c r="HRF2" s="110"/>
      <c r="HRG2" s="110"/>
      <c r="HRH2" s="110"/>
      <c r="HRI2" s="110"/>
      <c r="HRJ2" s="110"/>
      <c r="HRK2" s="110"/>
      <c r="HRL2" s="110"/>
      <c r="HRM2" s="110"/>
      <c r="HRN2" s="110"/>
      <c r="HRO2" s="110"/>
      <c r="HRP2" s="110"/>
      <c r="HRQ2" s="110"/>
      <c r="HRR2" s="110"/>
      <c r="HRS2" s="110"/>
      <c r="HRT2" s="110"/>
      <c r="HRU2" s="110"/>
      <c r="HRV2" s="110"/>
      <c r="HRW2" s="110"/>
      <c r="HRX2" s="110"/>
      <c r="HRY2" s="110"/>
      <c r="HRZ2" s="110"/>
      <c r="HSA2" s="110"/>
      <c r="HSB2" s="110"/>
      <c r="HSC2" s="110"/>
      <c r="HSD2" s="110"/>
      <c r="HSE2" s="110"/>
      <c r="HSF2" s="110"/>
      <c r="HSG2" s="110"/>
      <c r="HSH2" s="110"/>
      <c r="HSI2" s="110"/>
      <c r="HSJ2" s="110"/>
      <c r="HSK2" s="110"/>
      <c r="HSL2" s="110"/>
      <c r="HSM2" s="110"/>
      <c r="HSN2" s="110"/>
      <c r="HSO2" s="110"/>
      <c r="HSP2" s="110"/>
      <c r="HSQ2" s="110"/>
      <c r="HSR2" s="110"/>
      <c r="HSS2" s="110"/>
      <c r="HST2" s="110"/>
      <c r="HSU2" s="110"/>
      <c r="HSV2" s="110"/>
      <c r="HSW2" s="110"/>
      <c r="HSX2" s="110"/>
      <c r="HSY2" s="110"/>
      <c r="HSZ2" s="110"/>
      <c r="HTA2" s="110"/>
      <c r="HTB2" s="110"/>
      <c r="HTC2" s="110"/>
      <c r="HTD2" s="110"/>
      <c r="HTE2" s="110"/>
      <c r="HTF2" s="110"/>
      <c r="HTG2" s="110"/>
      <c r="HTH2" s="110"/>
      <c r="HTI2" s="110"/>
      <c r="HTJ2" s="110"/>
      <c r="HTK2" s="110"/>
      <c r="HTL2" s="110"/>
      <c r="HTM2" s="110"/>
      <c r="HTN2" s="110"/>
      <c r="HTO2" s="110"/>
      <c r="HTP2" s="110"/>
      <c r="HTQ2" s="110"/>
      <c r="HTR2" s="110"/>
      <c r="HTS2" s="110"/>
      <c r="HTT2" s="110"/>
      <c r="HTU2" s="110"/>
      <c r="HTV2" s="110"/>
      <c r="HTW2" s="110"/>
      <c r="HTX2" s="110"/>
      <c r="HTY2" s="110"/>
      <c r="HTZ2" s="110"/>
      <c r="HUA2" s="110"/>
      <c r="HUB2" s="110"/>
      <c r="HUC2" s="110"/>
      <c r="HUD2" s="110"/>
      <c r="HUE2" s="110"/>
      <c r="HUF2" s="110"/>
      <c r="HUG2" s="110"/>
      <c r="HUH2" s="110"/>
      <c r="HUI2" s="110"/>
      <c r="HUJ2" s="110"/>
      <c r="HUK2" s="110"/>
      <c r="HUL2" s="110"/>
      <c r="HUM2" s="110"/>
      <c r="HUN2" s="110"/>
      <c r="HUO2" s="110"/>
      <c r="HUP2" s="110"/>
      <c r="HUQ2" s="110"/>
      <c r="HUR2" s="110"/>
      <c r="HUS2" s="110"/>
      <c r="HUT2" s="110"/>
      <c r="HUU2" s="110"/>
      <c r="HUV2" s="110"/>
      <c r="HUW2" s="110"/>
      <c r="HUX2" s="110"/>
      <c r="HUY2" s="110"/>
      <c r="HUZ2" s="110"/>
      <c r="HVA2" s="110"/>
      <c r="HVB2" s="110"/>
      <c r="HVC2" s="110"/>
      <c r="HVD2" s="110"/>
      <c r="HVE2" s="110"/>
      <c r="HVF2" s="110"/>
      <c r="HVG2" s="110"/>
      <c r="HVH2" s="110"/>
      <c r="HVI2" s="110"/>
      <c r="HVJ2" s="110"/>
      <c r="HVK2" s="110"/>
      <c r="HVL2" s="110"/>
      <c r="HVM2" s="110"/>
      <c r="HVN2" s="110"/>
      <c r="HVO2" s="110"/>
      <c r="HVP2" s="110"/>
      <c r="HVQ2" s="110"/>
      <c r="HVR2" s="110"/>
      <c r="HVS2" s="110"/>
      <c r="HVT2" s="110"/>
      <c r="HVU2" s="110"/>
      <c r="HVV2" s="110"/>
      <c r="HVW2" s="110"/>
      <c r="HVX2" s="110"/>
      <c r="HVY2" s="110"/>
      <c r="HVZ2" s="110"/>
      <c r="HWA2" s="110"/>
      <c r="HWB2" s="110"/>
      <c r="HWC2" s="110"/>
      <c r="HWD2" s="110"/>
      <c r="HWE2" s="110"/>
      <c r="HWF2" s="110"/>
      <c r="HWG2" s="110"/>
      <c r="HWH2" s="110"/>
      <c r="HWI2" s="110"/>
      <c r="HWJ2" s="110"/>
      <c r="HWK2" s="110"/>
      <c r="HWL2" s="110"/>
      <c r="HWM2" s="110"/>
      <c r="HWN2" s="110"/>
      <c r="HWO2" s="110"/>
      <c r="HWP2" s="110"/>
      <c r="HWQ2" s="110"/>
      <c r="HWR2" s="110"/>
      <c r="HWS2" s="110"/>
      <c r="HWT2" s="110"/>
      <c r="HWU2" s="110"/>
      <c r="HWV2" s="110"/>
      <c r="HWW2" s="110"/>
      <c r="HWX2" s="110"/>
      <c r="HWY2" s="110"/>
      <c r="HWZ2" s="110"/>
      <c r="HXA2" s="110"/>
      <c r="HXB2" s="110"/>
      <c r="HXC2" s="110"/>
      <c r="HXD2" s="110"/>
      <c r="HXE2" s="110"/>
      <c r="HXF2" s="110"/>
      <c r="HXG2" s="110"/>
      <c r="HXH2" s="110"/>
      <c r="HXI2" s="110"/>
      <c r="HXJ2" s="110"/>
      <c r="HXK2" s="110"/>
      <c r="HXL2" s="110"/>
      <c r="HXM2" s="110"/>
      <c r="HXN2" s="110"/>
      <c r="HXO2" s="110"/>
      <c r="HXP2" s="110"/>
      <c r="HXQ2" s="110"/>
      <c r="HXR2" s="110"/>
      <c r="HXS2" s="110"/>
      <c r="HXT2" s="110"/>
      <c r="HXU2" s="110"/>
      <c r="HXV2" s="110"/>
      <c r="HXW2" s="110"/>
      <c r="HXX2" s="110"/>
      <c r="HXY2" s="110"/>
      <c r="HXZ2" s="110"/>
      <c r="HYA2" s="110"/>
      <c r="HYB2" s="110"/>
      <c r="HYC2" s="110"/>
      <c r="HYD2" s="110"/>
      <c r="HYE2" s="110"/>
      <c r="HYF2" s="110"/>
      <c r="HYG2" s="110"/>
      <c r="HYH2" s="110"/>
      <c r="HYI2" s="110"/>
      <c r="HYJ2" s="110"/>
      <c r="HYK2" s="110"/>
      <c r="HYL2" s="110"/>
      <c r="HYM2" s="110"/>
      <c r="HYN2" s="110"/>
      <c r="HYO2" s="110"/>
      <c r="HYP2" s="110"/>
      <c r="HYQ2" s="110"/>
      <c r="HYR2" s="110"/>
      <c r="HYS2" s="110"/>
      <c r="HYT2" s="110"/>
      <c r="HYU2" s="110"/>
      <c r="HYV2" s="110"/>
      <c r="HYW2" s="110"/>
      <c r="HYX2" s="110"/>
      <c r="HYY2" s="110"/>
      <c r="HYZ2" s="110"/>
      <c r="HZA2" s="110"/>
      <c r="HZB2" s="110"/>
      <c r="HZC2" s="110"/>
      <c r="HZD2" s="110"/>
      <c r="HZE2" s="110"/>
      <c r="HZF2" s="110"/>
      <c r="HZG2" s="110"/>
      <c r="HZH2" s="110"/>
      <c r="HZI2" s="110"/>
      <c r="HZJ2" s="110"/>
      <c r="HZK2" s="110"/>
      <c r="HZL2" s="110"/>
      <c r="HZM2" s="110"/>
      <c r="HZN2" s="110"/>
      <c r="HZO2" s="110"/>
      <c r="HZP2" s="110"/>
      <c r="HZQ2" s="110"/>
      <c r="HZR2" s="110"/>
      <c r="HZS2" s="110"/>
      <c r="HZT2" s="110"/>
      <c r="HZU2" s="110"/>
      <c r="HZV2" s="110"/>
      <c r="HZW2" s="110"/>
      <c r="HZX2" s="110"/>
      <c r="HZY2" s="110"/>
      <c r="HZZ2" s="110"/>
      <c r="IAA2" s="110"/>
      <c r="IAB2" s="110"/>
      <c r="IAC2" s="110"/>
      <c r="IAD2" s="110"/>
      <c r="IAE2" s="110"/>
      <c r="IAF2" s="110"/>
      <c r="IAG2" s="110"/>
      <c r="IAH2" s="110"/>
      <c r="IAI2" s="110"/>
      <c r="IAJ2" s="110"/>
      <c r="IAK2" s="110"/>
      <c r="IAL2" s="110"/>
      <c r="IAM2" s="110"/>
      <c r="IAN2" s="110"/>
      <c r="IAO2" s="110"/>
      <c r="IAP2" s="110"/>
      <c r="IAQ2" s="110"/>
      <c r="IAR2" s="110"/>
      <c r="IAS2" s="110"/>
      <c r="IAT2" s="110"/>
      <c r="IAU2" s="110"/>
      <c r="IAV2" s="110"/>
      <c r="IAW2" s="110"/>
      <c r="IAX2" s="110"/>
      <c r="IAY2" s="110"/>
      <c r="IAZ2" s="110"/>
      <c r="IBA2" s="110"/>
      <c r="IBB2" s="110"/>
      <c r="IBC2" s="110"/>
      <c r="IBD2" s="110"/>
      <c r="IBE2" s="110"/>
      <c r="IBF2" s="110"/>
      <c r="IBG2" s="110"/>
      <c r="IBH2" s="110"/>
      <c r="IBI2" s="110"/>
      <c r="IBJ2" s="110"/>
      <c r="IBK2" s="110"/>
      <c r="IBL2" s="110"/>
      <c r="IBM2" s="110"/>
      <c r="IBN2" s="110"/>
      <c r="IBO2" s="110"/>
      <c r="IBP2" s="110"/>
      <c r="IBQ2" s="110"/>
      <c r="IBR2" s="110"/>
      <c r="IBS2" s="110"/>
      <c r="IBT2" s="110"/>
      <c r="IBU2" s="110"/>
      <c r="IBV2" s="110"/>
      <c r="IBW2" s="110"/>
      <c r="IBX2" s="110"/>
      <c r="IBY2" s="110"/>
      <c r="IBZ2" s="110"/>
      <c r="ICA2" s="110"/>
      <c r="ICB2" s="110"/>
      <c r="ICC2" s="110"/>
      <c r="ICD2" s="110"/>
      <c r="ICE2" s="110"/>
      <c r="ICF2" s="110"/>
      <c r="ICG2" s="110"/>
      <c r="ICH2" s="110"/>
      <c r="ICI2" s="110"/>
      <c r="ICJ2" s="110"/>
      <c r="ICK2" s="110"/>
      <c r="ICL2" s="110"/>
      <c r="ICM2" s="110"/>
      <c r="ICN2" s="110"/>
      <c r="ICO2" s="110"/>
      <c r="ICP2" s="110"/>
      <c r="ICQ2" s="110"/>
      <c r="ICR2" s="110"/>
      <c r="ICS2" s="110"/>
      <c r="ICT2" s="110"/>
      <c r="ICU2" s="110"/>
      <c r="ICV2" s="110"/>
      <c r="ICW2" s="110"/>
      <c r="ICX2" s="110"/>
      <c r="ICY2" s="110"/>
      <c r="ICZ2" s="110"/>
      <c r="IDA2" s="110"/>
      <c r="IDB2" s="110"/>
      <c r="IDC2" s="110"/>
      <c r="IDD2" s="110"/>
      <c r="IDE2" s="110"/>
      <c r="IDF2" s="110"/>
      <c r="IDG2" s="110"/>
      <c r="IDH2" s="110"/>
      <c r="IDI2" s="110"/>
      <c r="IDJ2" s="110"/>
      <c r="IDK2" s="110"/>
      <c r="IDL2" s="110"/>
      <c r="IDM2" s="110"/>
      <c r="IDN2" s="110"/>
      <c r="IDO2" s="110"/>
      <c r="IDP2" s="110"/>
      <c r="IDQ2" s="110"/>
      <c r="IDR2" s="110"/>
      <c r="IDS2" s="110"/>
      <c r="IDT2" s="110"/>
      <c r="IDU2" s="110"/>
      <c r="IDV2" s="110"/>
      <c r="IDW2" s="110"/>
      <c r="IDX2" s="110"/>
      <c r="IDY2" s="110"/>
      <c r="IDZ2" s="110"/>
      <c r="IEA2" s="110"/>
      <c r="IEB2" s="110"/>
      <c r="IEC2" s="110"/>
      <c r="IED2" s="110"/>
      <c r="IEE2" s="110"/>
      <c r="IEF2" s="110"/>
      <c r="IEG2" s="110"/>
      <c r="IEH2" s="110"/>
      <c r="IEI2" s="110"/>
      <c r="IEJ2" s="110"/>
      <c r="IEK2" s="110"/>
      <c r="IEL2" s="110"/>
      <c r="IEM2" s="110"/>
      <c r="IEN2" s="110"/>
      <c r="IEO2" s="110"/>
      <c r="IEP2" s="110"/>
      <c r="IEQ2" s="110"/>
      <c r="IER2" s="110"/>
      <c r="IES2" s="110"/>
      <c r="IET2" s="110"/>
      <c r="IEU2" s="110"/>
      <c r="IEV2" s="110"/>
      <c r="IEW2" s="110"/>
      <c r="IEX2" s="110"/>
      <c r="IEY2" s="110"/>
      <c r="IEZ2" s="110"/>
      <c r="IFA2" s="110"/>
      <c r="IFB2" s="110"/>
      <c r="IFC2" s="110"/>
      <c r="IFD2" s="110"/>
      <c r="IFE2" s="110"/>
      <c r="IFF2" s="110"/>
      <c r="IFG2" s="110"/>
      <c r="IFH2" s="110"/>
      <c r="IFI2" s="110"/>
      <c r="IFJ2" s="110"/>
      <c r="IFK2" s="110"/>
      <c r="IFL2" s="110"/>
      <c r="IFM2" s="110"/>
      <c r="IFN2" s="110"/>
      <c r="IFO2" s="110"/>
      <c r="IFP2" s="110"/>
      <c r="IFQ2" s="110"/>
      <c r="IFR2" s="110"/>
      <c r="IFS2" s="110"/>
      <c r="IFT2" s="110"/>
      <c r="IFU2" s="110"/>
      <c r="IFV2" s="110"/>
      <c r="IFW2" s="110"/>
      <c r="IFX2" s="110"/>
      <c r="IFY2" s="110"/>
      <c r="IFZ2" s="110"/>
      <c r="IGA2" s="110"/>
      <c r="IGB2" s="110"/>
      <c r="IGC2" s="110"/>
      <c r="IGD2" s="110"/>
      <c r="IGE2" s="110"/>
      <c r="IGF2" s="110"/>
      <c r="IGG2" s="110"/>
      <c r="IGH2" s="110"/>
      <c r="IGI2" s="110"/>
      <c r="IGJ2" s="110"/>
      <c r="IGK2" s="110"/>
      <c r="IGL2" s="110"/>
      <c r="IGM2" s="110"/>
      <c r="IGN2" s="110"/>
      <c r="IGO2" s="110"/>
      <c r="IGP2" s="110"/>
      <c r="IGQ2" s="110"/>
      <c r="IGR2" s="110"/>
      <c r="IGS2" s="110"/>
      <c r="IGT2" s="110"/>
      <c r="IGU2" s="110"/>
      <c r="IGV2" s="110"/>
      <c r="IGW2" s="110"/>
      <c r="IGX2" s="110"/>
      <c r="IGY2" s="110"/>
      <c r="IGZ2" s="110"/>
      <c r="IHA2" s="110"/>
      <c r="IHB2" s="110"/>
      <c r="IHC2" s="110"/>
      <c r="IHD2" s="110"/>
      <c r="IHE2" s="110"/>
      <c r="IHF2" s="110"/>
      <c r="IHG2" s="110"/>
      <c r="IHH2" s="110"/>
      <c r="IHI2" s="110"/>
      <c r="IHJ2" s="110"/>
      <c r="IHK2" s="110"/>
      <c r="IHL2" s="110"/>
      <c r="IHM2" s="110"/>
      <c r="IHN2" s="110"/>
      <c r="IHO2" s="110"/>
      <c r="IHP2" s="110"/>
      <c r="IHQ2" s="110"/>
      <c r="IHR2" s="110"/>
      <c r="IHS2" s="110"/>
      <c r="IHT2" s="110"/>
      <c r="IHU2" s="110"/>
      <c r="IHV2" s="110"/>
      <c r="IHW2" s="110"/>
      <c r="IHX2" s="110"/>
      <c r="IHY2" s="110"/>
      <c r="IHZ2" s="110"/>
      <c r="IIA2" s="110"/>
      <c r="IIB2" s="110"/>
      <c r="IIC2" s="110"/>
      <c r="IID2" s="110"/>
      <c r="IIE2" s="110"/>
      <c r="IIF2" s="110"/>
      <c r="IIG2" s="110"/>
      <c r="IIH2" s="110"/>
      <c r="III2" s="110"/>
      <c r="IIJ2" s="110"/>
      <c r="IIK2" s="110"/>
      <c r="IIL2" s="110"/>
      <c r="IIM2" s="110"/>
      <c r="IIN2" s="110"/>
      <c r="IIO2" s="110"/>
      <c r="IIP2" s="110"/>
      <c r="IIQ2" s="110"/>
      <c r="IIR2" s="110"/>
      <c r="IIS2" s="110"/>
      <c r="IIT2" s="110"/>
      <c r="IIU2" s="110"/>
      <c r="IIV2" s="110"/>
      <c r="IIW2" s="110"/>
      <c r="IIX2" s="110"/>
      <c r="IIY2" s="110"/>
      <c r="IIZ2" s="110"/>
      <c r="IJA2" s="110"/>
      <c r="IJB2" s="110"/>
      <c r="IJC2" s="110"/>
      <c r="IJD2" s="110"/>
      <c r="IJE2" s="110"/>
      <c r="IJF2" s="110"/>
      <c r="IJG2" s="110"/>
      <c r="IJH2" s="110"/>
      <c r="IJI2" s="110"/>
      <c r="IJJ2" s="110"/>
      <c r="IJK2" s="110"/>
      <c r="IJL2" s="110"/>
      <c r="IJM2" s="110"/>
      <c r="IJN2" s="110"/>
      <c r="IJO2" s="110"/>
      <c r="IJP2" s="110"/>
      <c r="IJQ2" s="110"/>
      <c r="IJR2" s="110"/>
      <c r="IJS2" s="110"/>
      <c r="IJT2" s="110"/>
      <c r="IJU2" s="110"/>
      <c r="IJV2" s="110"/>
      <c r="IJW2" s="110"/>
      <c r="IJX2" s="110"/>
      <c r="IJY2" s="110"/>
      <c r="IJZ2" s="110"/>
      <c r="IKA2" s="110"/>
      <c r="IKB2" s="110"/>
      <c r="IKC2" s="110"/>
      <c r="IKD2" s="110"/>
      <c r="IKE2" s="110"/>
      <c r="IKF2" s="110"/>
      <c r="IKG2" s="110"/>
      <c r="IKH2" s="110"/>
      <c r="IKI2" s="110"/>
      <c r="IKJ2" s="110"/>
      <c r="IKK2" s="110"/>
      <c r="IKL2" s="110"/>
      <c r="IKM2" s="110"/>
      <c r="IKN2" s="110"/>
      <c r="IKO2" s="110"/>
      <c r="IKP2" s="110"/>
      <c r="IKQ2" s="110"/>
      <c r="IKR2" s="110"/>
      <c r="IKS2" s="110"/>
      <c r="IKT2" s="110"/>
      <c r="IKU2" s="110"/>
      <c r="IKV2" s="110"/>
      <c r="IKW2" s="110"/>
      <c r="IKX2" s="110"/>
      <c r="IKY2" s="110"/>
      <c r="IKZ2" s="110"/>
      <c r="ILA2" s="110"/>
      <c r="ILB2" s="110"/>
      <c r="ILC2" s="110"/>
      <c r="ILD2" s="110"/>
      <c r="ILE2" s="110"/>
      <c r="ILF2" s="110"/>
      <c r="ILG2" s="110"/>
      <c r="ILH2" s="110"/>
      <c r="ILI2" s="110"/>
      <c r="ILJ2" s="110"/>
      <c r="ILK2" s="110"/>
      <c r="ILL2" s="110"/>
      <c r="ILM2" s="110"/>
      <c r="ILN2" s="110"/>
      <c r="ILO2" s="110"/>
      <c r="ILP2" s="110"/>
      <c r="ILQ2" s="110"/>
      <c r="ILR2" s="110"/>
      <c r="ILS2" s="110"/>
      <c r="ILT2" s="110"/>
      <c r="ILU2" s="110"/>
      <c r="ILV2" s="110"/>
      <c r="ILW2" s="110"/>
      <c r="ILX2" s="110"/>
      <c r="ILY2" s="110"/>
      <c r="ILZ2" s="110"/>
      <c r="IMA2" s="110"/>
      <c r="IMB2" s="110"/>
      <c r="IMC2" s="110"/>
      <c r="IMD2" s="110"/>
      <c r="IME2" s="110"/>
      <c r="IMF2" s="110"/>
      <c r="IMG2" s="110"/>
      <c r="IMH2" s="110"/>
      <c r="IMI2" s="110"/>
      <c r="IMJ2" s="110"/>
      <c r="IMK2" s="110"/>
      <c r="IML2" s="110"/>
      <c r="IMM2" s="110"/>
      <c r="IMN2" s="110"/>
      <c r="IMO2" s="110"/>
      <c r="IMP2" s="110"/>
      <c r="IMQ2" s="110"/>
      <c r="IMR2" s="110"/>
      <c r="IMS2" s="110"/>
      <c r="IMT2" s="110"/>
      <c r="IMU2" s="110"/>
      <c r="IMV2" s="110"/>
      <c r="IMW2" s="110"/>
      <c r="IMX2" s="110"/>
      <c r="IMY2" s="110"/>
      <c r="IMZ2" s="110"/>
      <c r="INA2" s="110"/>
      <c r="INB2" s="110"/>
      <c r="INC2" s="110"/>
      <c r="IND2" s="110"/>
      <c r="INE2" s="110"/>
      <c r="INF2" s="110"/>
      <c r="ING2" s="110"/>
      <c r="INH2" s="110"/>
      <c r="INI2" s="110"/>
      <c r="INJ2" s="110"/>
      <c r="INK2" s="110"/>
      <c r="INL2" s="110"/>
      <c r="INM2" s="110"/>
      <c r="INN2" s="110"/>
      <c r="INO2" s="110"/>
      <c r="INP2" s="110"/>
      <c r="INQ2" s="110"/>
      <c r="INR2" s="110"/>
      <c r="INS2" s="110"/>
      <c r="INT2" s="110"/>
      <c r="INU2" s="110"/>
      <c r="INV2" s="110"/>
      <c r="INW2" s="110"/>
      <c r="INX2" s="110"/>
      <c r="INY2" s="110"/>
      <c r="INZ2" s="110"/>
      <c r="IOA2" s="110"/>
      <c r="IOB2" s="110"/>
      <c r="IOC2" s="110"/>
      <c r="IOD2" s="110"/>
      <c r="IOE2" s="110"/>
      <c r="IOF2" s="110"/>
      <c r="IOG2" s="110"/>
      <c r="IOH2" s="110"/>
      <c r="IOI2" s="110"/>
      <c r="IOJ2" s="110"/>
      <c r="IOK2" s="110"/>
      <c r="IOL2" s="110"/>
      <c r="IOM2" s="110"/>
      <c r="ION2" s="110"/>
      <c r="IOO2" s="110"/>
      <c r="IOP2" s="110"/>
      <c r="IOQ2" s="110"/>
      <c r="IOR2" s="110"/>
      <c r="IOS2" s="110"/>
      <c r="IOT2" s="110"/>
      <c r="IOU2" s="110"/>
      <c r="IOV2" s="110"/>
      <c r="IOW2" s="110"/>
      <c r="IOX2" s="110"/>
      <c r="IOY2" s="110"/>
      <c r="IOZ2" s="110"/>
      <c r="IPA2" s="110"/>
      <c r="IPB2" s="110"/>
      <c r="IPC2" s="110"/>
      <c r="IPD2" s="110"/>
      <c r="IPE2" s="110"/>
      <c r="IPF2" s="110"/>
      <c r="IPG2" s="110"/>
      <c r="IPH2" s="110"/>
      <c r="IPI2" s="110"/>
      <c r="IPJ2" s="110"/>
      <c r="IPK2" s="110"/>
      <c r="IPL2" s="110"/>
      <c r="IPM2" s="110"/>
      <c r="IPN2" s="110"/>
      <c r="IPO2" s="110"/>
      <c r="IPP2" s="110"/>
      <c r="IPQ2" s="110"/>
      <c r="IPR2" s="110"/>
      <c r="IPS2" s="110"/>
      <c r="IPT2" s="110"/>
      <c r="IPU2" s="110"/>
      <c r="IPV2" s="110"/>
      <c r="IPW2" s="110"/>
      <c r="IPX2" s="110"/>
      <c r="IPY2" s="110"/>
      <c r="IPZ2" s="110"/>
      <c r="IQA2" s="110"/>
      <c r="IQB2" s="110"/>
      <c r="IQC2" s="110"/>
      <c r="IQD2" s="110"/>
      <c r="IQE2" s="110"/>
      <c r="IQF2" s="110"/>
      <c r="IQG2" s="110"/>
      <c r="IQH2" s="110"/>
      <c r="IQI2" s="110"/>
      <c r="IQJ2" s="110"/>
      <c r="IQK2" s="110"/>
      <c r="IQL2" s="110"/>
      <c r="IQM2" s="110"/>
      <c r="IQN2" s="110"/>
      <c r="IQO2" s="110"/>
      <c r="IQP2" s="110"/>
      <c r="IQQ2" s="110"/>
      <c r="IQR2" s="110"/>
      <c r="IQS2" s="110"/>
      <c r="IQT2" s="110"/>
      <c r="IQU2" s="110"/>
      <c r="IQV2" s="110"/>
      <c r="IQW2" s="110"/>
      <c r="IQX2" s="110"/>
      <c r="IQY2" s="110"/>
      <c r="IQZ2" s="110"/>
      <c r="IRA2" s="110"/>
      <c r="IRB2" s="110"/>
      <c r="IRC2" s="110"/>
      <c r="IRD2" s="110"/>
      <c r="IRE2" s="110"/>
      <c r="IRF2" s="110"/>
      <c r="IRG2" s="110"/>
      <c r="IRH2" s="110"/>
      <c r="IRI2" s="110"/>
      <c r="IRJ2" s="110"/>
      <c r="IRK2" s="110"/>
      <c r="IRL2" s="110"/>
      <c r="IRM2" s="110"/>
      <c r="IRN2" s="110"/>
      <c r="IRO2" s="110"/>
      <c r="IRP2" s="110"/>
      <c r="IRQ2" s="110"/>
      <c r="IRR2" s="110"/>
      <c r="IRS2" s="110"/>
      <c r="IRT2" s="110"/>
      <c r="IRU2" s="110"/>
      <c r="IRV2" s="110"/>
      <c r="IRW2" s="110"/>
      <c r="IRX2" s="110"/>
      <c r="IRY2" s="110"/>
      <c r="IRZ2" s="110"/>
      <c r="ISA2" s="110"/>
      <c r="ISB2" s="110"/>
      <c r="ISC2" s="110"/>
      <c r="ISD2" s="110"/>
      <c r="ISE2" s="110"/>
      <c r="ISF2" s="110"/>
      <c r="ISG2" s="110"/>
      <c r="ISH2" s="110"/>
      <c r="ISI2" s="110"/>
      <c r="ISJ2" s="110"/>
      <c r="ISK2" s="110"/>
      <c r="ISL2" s="110"/>
      <c r="ISM2" s="110"/>
      <c r="ISN2" s="110"/>
      <c r="ISO2" s="110"/>
      <c r="ISP2" s="110"/>
      <c r="ISQ2" s="110"/>
      <c r="ISR2" s="110"/>
      <c r="ISS2" s="110"/>
      <c r="IST2" s="110"/>
      <c r="ISU2" s="110"/>
      <c r="ISV2" s="110"/>
      <c r="ISW2" s="110"/>
      <c r="ISX2" s="110"/>
      <c r="ISY2" s="110"/>
      <c r="ISZ2" s="110"/>
      <c r="ITA2" s="110"/>
      <c r="ITB2" s="110"/>
      <c r="ITC2" s="110"/>
      <c r="ITD2" s="110"/>
      <c r="ITE2" s="110"/>
      <c r="ITF2" s="110"/>
      <c r="ITG2" s="110"/>
      <c r="ITH2" s="110"/>
      <c r="ITI2" s="110"/>
      <c r="ITJ2" s="110"/>
      <c r="ITK2" s="110"/>
      <c r="ITL2" s="110"/>
      <c r="ITM2" s="110"/>
      <c r="ITN2" s="110"/>
      <c r="ITO2" s="110"/>
      <c r="ITP2" s="110"/>
      <c r="ITQ2" s="110"/>
      <c r="ITR2" s="110"/>
      <c r="ITS2" s="110"/>
      <c r="ITT2" s="110"/>
      <c r="ITU2" s="110"/>
      <c r="ITV2" s="110"/>
      <c r="ITW2" s="110"/>
      <c r="ITX2" s="110"/>
      <c r="ITY2" s="110"/>
      <c r="ITZ2" s="110"/>
      <c r="IUA2" s="110"/>
      <c r="IUB2" s="110"/>
      <c r="IUC2" s="110"/>
      <c r="IUD2" s="110"/>
      <c r="IUE2" s="110"/>
      <c r="IUF2" s="110"/>
      <c r="IUG2" s="110"/>
      <c r="IUH2" s="110"/>
      <c r="IUI2" s="110"/>
      <c r="IUJ2" s="110"/>
      <c r="IUK2" s="110"/>
      <c r="IUL2" s="110"/>
      <c r="IUM2" s="110"/>
      <c r="IUN2" s="110"/>
      <c r="IUO2" s="110"/>
      <c r="IUP2" s="110"/>
      <c r="IUQ2" s="110"/>
      <c r="IUR2" s="110"/>
      <c r="IUS2" s="110"/>
      <c r="IUT2" s="110"/>
      <c r="IUU2" s="110"/>
      <c r="IUV2" s="110"/>
      <c r="IUW2" s="110"/>
      <c r="IUX2" s="110"/>
      <c r="IUY2" s="110"/>
      <c r="IUZ2" s="110"/>
      <c r="IVA2" s="110"/>
      <c r="IVB2" s="110"/>
      <c r="IVC2" s="110"/>
      <c r="IVD2" s="110"/>
      <c r="IVE2" s="110"/>
      <c r="IVF2" s="110"/>
      <c r="IVG2" s="110"/>
      <c r="IVH2" s="110"/>
      <c r="IVI2" s="110"/>
      <c r="IVJ2" s="110"/>
      <c r="IVK2" s="110"/>
      <c r="IVL2" s="110"/>
      <c r="IVM2" s="110"/>
      <c r="IVN2" s="110"/>
      <c r="IVO2" s="110"/>
      <c r="IVP2" s="110"/>
      <c r="IVQ2" s="110"/>
      <c r="IVR2" s="110"/>
      <c r="IVS2" s="110"/>
      <c r="IVT2" s="110"/>
      <c r="IVU2" s="110"/>
      <c r="IVV2" s="110"/>
      <c r="IVW2" s="110"/>
      <c r="IVX2" s="110"/>
      <c r="IVY2" s="110"/>
      <c r="IVZ2" s="110"/>
      <c r="IWA2" s="110"/>
      <c r="IWB2" s="110"/>
      <c r="IWC2" s="110"/>
      <c r="IWD2" s="110"/>
      <c r="IWE2" s="110"/>
      <c r="IWF2" s="110"/>
      <c r="IWG2" s="110"/>
      <c r="IWH2" s="110"/>
      <c r="IWI2" s="110"/>
      <c r="IWJ2" s="110"/>
      <c r="IWK2" s="110"/>
      <c r="IWL2" s="110"/>
      <c r="IWM2" s="110"/>
      <c r="IWN2" s="110"/>
      <c r="IWO2" s="110"/>
      <c r="IWP2" s="110"/>
      <c r="IWQ2" s="110"/>
      <c r="IWR2" s="110"/>
      <c r="IWS2" s="110"/>
      <c r="IWT2" s="110"/>
      <c r="IWU2" s="110"/>
      <c r="IWV2" s="110"/>
      <c r="IWW2" s="110"/>
      <c r="IWX2" s="110"/>
      <c r="IWY2" s="110"/>
      <c r="IWZ2" s="110"/>
      <c r="IXA2" s="110"/>
      <c r="IXB2" s="110"/>
      <c r="IXC2" s="110"/>
      <c r="IXD2" s="110"/>
      <c r="IXE2" s="110"/>
      <c r="IXF2" s="110"/>
      <c r="IXG2" s="110"/>
      <c r="IXH2" s="110"/>
      <c r="IXI2" s="110"/>
      <c r="IXJ2" s="110"/>
      <c r="IXK2" s="110"/>
      <c r="IXL2" s="110"/>
      <c r="IXM2" s="110"/>
      <c r="IXN2" s="110"/>
      <c r="IXO2" s="110"/>
      <c r="IXP2" s="110"/>
      <c r="IXQ2" s="110"/>
      <c r="IXR2" s="110"/>
      <c r="IXS2" s="110"/>
      <c r="IXT2" s="110"/>
      <c r="IXU2" s="110"/>
      <c r="IXV2" s="110"/>
      <c r="IXW2" s="110"/>
      <c r="IXX2" s="110"/>
      <c r="IXY2" s="110"/>
      <c r="IXZ2" s="110"/>
      <c r="IYA2" s="110"/>
      <c r="IYB2" s="110"/>
      <c r="IYC2" s="110"/>
      <c r="IYD2" s="110"/>
      <c r="IYE2" s="110"/>
      <c r="IYF2" s="110"/>
      <c r="IYG2" s="110"/>
      <c r="IYH2" s="110"/>
      <c r="IYI2" s="110"/>
      <c r="IYJ2" s="110"/>
      <c r="IYK2" s="110"/>
      <c r="IYL2" s="110"/>
      <c r="IYM2" s="110"/>
      <c r="IYN2" s="110"/>
      <c r="IYO2" s="110"/>
      <c r="IYP2" s="110"/>
      <c r="IYQ2" s="110"/>
      <c r="IYR2" s="110"/>
      <c r="IYS2" s="110"/>
      <c r="IYT2" s="110"/>
      <c r="IYU2" s="110"/>
      <c r="IYV2" s="110"/>
      <c r="IYW2" s="110"/>
      <c r="IYX2" s="110"/>
      <c r="IYY2" s="110"/>
      <c r="IYZ2" s="110"/>
      <c r="IZA2" s="110"/>
      <c r="IZB2" s="110"/>
      <c r="IZC2" s="110"/>
      <c r="IZD2" s="110"/>
      <c r="IZE2" s="110"/>
      <c r="IZF2" s="110"/>
      <c r="IZG2" s="110"/>
      <c r="IZH2" s="110"/>
      <c r="IZI2" s="110"/>
      <c r="IZJ2" s="110"/>
      <c r="IZK2" s="110"/>
      <c r="IZL2" s="110"/>
      <c r="IZM2" s="110"/>
      <c r="IZN2" s="110"/>
      <c r="IZO2" s="110"/>
      <c r="IZP2" s="110"/>
      <c r="IZQ2" s="110"/>
      <c r="IZR2" s="110"/>
      <c r="IZS2" s="110"/>
      <c r="IZT2" s="110"/>
      <c r="IZU2" s="110"/>
      <c r="IZV2" s="110"/>
      <c r="IZW2" s="110"/>
      <c r="IZX2" s="110"/>
      <c r="IZY2" s="110"/>
      <c r="IZZ2" s="110"/>
      <c r="JAA2" s="110"/>
      <c r="JAB2" s="110"/>
      <c r="JAC2" s="110"/>
      <c r="JAD2" s="110"/>
      <c r="JAE2" s="110"/>
      <c r="JAF2" s="110"/>
      <c r="JAG2" s="110"/>
      <c r="JAH2" s="110"/>
      <c r="JAI2" s="110"/>
      <c r="JAJ2" s="110"/>
      <c r="JAK2" s="110"/>
      <c r="JAL2" s="110"/>
      <c r="JAM2" s="110"/>
      <c r="JAN2" s="110"/>
      <c r="JAO2" s="110"/>
      <c r="JAP2" s="110"/>
      <c r="JAQ2" s="110"/>
      <c r="JAR2" s="110"/>
      <c r="JAS2" s="110"/>
      <c r="JAT2" s="110"/>
      <c r="JAU2" s="110"/>
      <c r="JAV2" s="110"/>
      <c r="JAW2" s="110"/>
      <c r="JAX2" s="110"/>
      <c r="JAY2" s="110"/>
      <c r="JAZ2" s="110"/>
      <c r="JBA2" s="110"/>
      <c r="JBB2" s="110"/>
      <c r="JBC2" s="110"/>
      <c r="JBD2" s="110"/>
      <c r="JBE2" s="110"/>
      <c r="JBF2" s="110"/>
      <c r="JBG2" s="110"/>
      <c r="JBH2" s="110"/>
      <c r="JBI2" s="110"/>
      <c r="JBJ2" s="110"/>
      <c r="JBK2" s="110"/>
      <c r="JBL2" s="110"/>
      <c r="JBM2" s="110"/>
      <c r="JBN2" s="110"/>
      <c r="JBO2" s="110"/>
      <c r="JBP2" s="110"/>
      <c r="JBQ2" s="110"/>
      <c r="JBR2" s="110"/>
      <c r="JBS2" s="110"/>
      <c r="JBT2" s="110"/>
      <c r="JBU2" s="110"/>
      <c r="JBV2" s="110"/>
      <c r="JBW2" s="110"/>
      <c r="JBX2" s="110"/>
      <c r="JBY2" s="110"/>
      <c r="JBZ2" s="110"/>
      <c r="JCA2" s="110"/>
      <c r="JCB2" s="110"/>
      <c r="JCC2" s="110"/>
      <c r="JCD2" s="110"/>
      <c r="JCE2" s="110"/>
      <c r="JCF2" s="110"/>
      <c r="JCG2" s="110"/>
      <c r="JCH2" s="110"/>
      <c r="JCI2" s="110"/>
      <c r="JCJ2" s="110"/>
      <c r="JCK2" s="110"/>
      <c r="JCL2" s="110"/>
      <c r="JCM2" s="110"/>
      <c r="JCN2" s="110"/>
      <c r="JCO2" s="110"/>
      <c r="JCP2" s="110"/>
      <c r="JCQ2" s="110"/>
      <c r="JCR2" s="110"/>
      <c r="JCS2" s="110"/>
      <c r="JCT2" s="110"/>
      <c r="JCU2" s="110"/>
      <c r="JCV2" s="110"/>
      <c r="JCW2" s="110"/>
      <c r="JCX2" s="110"/>
      <c r="JCY2" s="110"/>
      <c r="JCZ2" s="110"/>
      <c r="JDA2" s="110"/>
      <c r="JDB2" s="110"/>
      <c r="JDC2" s="110"/>
      <c r="JDD2" s="110"/>
      <c r="JDE2" s="110"/>
      <c r="JDF2" s="110"/>
      <c r="JDG2" s="110"/>
      <c r="JDH2" s="110"/>
      <c r="JDI2" s="110"/>
      <c r="JDJ2" s="110"/>
      <c r="JDK2" s="110"/>
      <c r="JDL2" s="110"/>
      <c r="JDM2" s="110"/>
      <c r="JDN2" s="110"/>
      <c r="JDO2" s="110"/>
      <c r="JDP2" s="110"/>
      <c r="JDQ2" s="110"/>
      <c r="JDR2" s="110"/>
      <c r="JDS2" s="110"/>
      <c r="JDT2" s="110"/>
      <c r="JDU2" s="110"/>
      <c r="JDV2" s="110"/>
      <c r="JDW2" s="110"/>
      <c r="JDX2" s="110"/>
      <c r="JDY2" s="110"/>
      <c r="JDZ2" s="110"/>
      <c r="JEA2" s="110"/>
      <c r="JEB2" s="110"/>
      <c r="JEC2" s="110"/>
      <c r="JED2" s="110"/>
      <c r="JEE2" s="110"/>
      <c r="JEF2" s="110"/>
      <c r="JEG2" s="110"/>
      <c r="JEH2" s="110"/>
      <c r="JEI2" s="110"/>
      <c r="JEJ2" s="110"/>
      <c r="JEK2" s="110"/>
      <c r="JEL2" s="110"/>
      <c r="JEM2" s="110"/>
      <c r="JEN2" s="110"/>
      <c r="JEO2" s="110"/>
      <c r="JEP2" s="110"/>
      <c r="JEQ2" s="110"/>
      <c r="JER2" s="110"/>
      <c r="JES2" s="110"/>
      <c r="JET2" s="110"/>
      <c r="JEU2" s="110"/>
      <c r="JEV2" s="110"/>
      <c r="JEW2" s="110"/>
      <c r="JEX2" s="110"/>
      <c r="JEY2" s="110"/>
      <c r="JEZ2" s="110"/>
      <c r="JFA2" s="110"/>
      <c r="JFB2" s="110"/>
      <c r="JFC2" s="110"/>
      <c r="JFD2" s="110"/>
      <c r="JFE2" s="110"/>
      <c r="JFF2" s="110"/>
      <c r="JFG2" s="110"/>
      <c r="JFH2" s="110"/>
      <c r="JFI2" s="110"/>
      <c r="JFJ2" s="110"/>
      <c r="JFK2" s="110"/>
      <c r="JFL2" s="110"/>
      <c r="JFM2" s="110"/>
      <c r="JFN2" s="110"/>
      <c r="JFO2" s="110"/>
      <c r="JFP2" s="110"/>
      <c r="JFQ2" s="110"/>
      <c r="JFR2" s="110"/>
      <c r="JFS2" s="110"/>
      <c r="JFT2" s="110"/>
      <c r="JFU2" s="110"/>
      <c r="JFV2" s="110"/>
      <c r="JFW2" s="110"/>
      <c r="JFX2" s="110"/>
      <c r="JFY2" s="110"/>
      <c r="JFZ2" s="110"/>
      <c r="JGA2" s="110"/>
      <c r="JGB2" s="110"/>
      <c r="JGC2" s="110"/>
      <c r="JGD2" s="110"/>
      <c r="JGE2" s="110"/>
      <c r="JGF2" s="110"/>
      <c r="JGG2" s="110"/>
      <c r="JGH2" s="110"/>
      <c r="JGI2" s="110"/>
      <c r="JGJ2" s="110"/>
      <c r="JGK2" s="110"/>
      <c r="JGL2" s="110"/>
      <c r="JGM2" s="110"/>
      <c r="JGN2" s="110"/>
      <c r="JGO2" s="110"/>
      <c r="JGP2" s="110"/>
      <c r="JGQ2" s="110"/>
      <c r="JGR2" s="110"/>
      <c r="JGS2" s="110"/>
      <c r="JGT2" s="110"/>
      <c r="JGU2" s="110"/>
      <c r="JGV2" s="110"/>
      <c r="JGW2" s="110"/>
      <c r="JGX2" s="110"/>
      <c r="JGY2" s="110"/>
      <c r="JGZ2" s="110"/>
      <c r="JHA2" s="110"/>
      <c r="JHB2" s="110"/>
      <c r="JHC2" s="110"/>
      <c r="JHD2" s="110"/>
      <c r="JHE2" s="110"/>
      <c r="JHF2" s="110"/>
      <c r="JHG2" s="110"/>
      <c r="JHH2" s="110"/>
      <c r="JHI2" s="110"/>
      <c r="JHJ2" s="110"/>
      <c r="JHK2" s="110"/>
      <c r="JHL2" s="110"/>
      <c r="JHM2" s="110"/>
      <c r="JHN2" s="110"/>
      <c r="JHO2" s="110"/>
      <c r="JHP2" s="110"/>
      <c r="JHQ2" s="110"/>
      <c r="JHR2" s="110"/>
      <c r="JHS2" s="110"/>
      <c r="JHT2" s="110"/>
      <c r="JHU2" s="110"/>
      <c r="JHV2" s="110"/>
      <c r="JHW2" s="110"/>
      <c r="JHX2" s="110"/>
      <c r="JHY2" s="110"/>
      <c r="JHZ2" s="110"/>
      <c r="JIA2" s="110"/>
      <c r="JIB2" s="110"/>
      <c r="JIC2" s="110"/>
      <c r="JID2" s="110"/>
      <c r="JIE2" s="110"/>
      <c r="JIF2" s="110"/>
      <c r="JIG2" s="110"/>
      <c r="JIH2" s="110"/>
      <c r="JII2" s="110"/>
      <c r="JIJ2" s="110"/>
      <c r="JIK2" s="110"/>
      <c r="JIL2" s="110"/>
      <c r="JIM2" s="110"/>
      <c r="JIN2" s="110"/>
      <c r="JIO2" s="110"/>
      <c r="JIP2" s="110"/>
      <c r="JIQ2" s="110"/>
      <c r="JIR2" s="110"/>
      <c r="JIS2" s="110"/>
      <c r="JIT2" s="110"/>
      <c r="JIU2" s="110"/>
      <c r="JIV2" s="110"/>
      <c r="JIW2" s="110"/>
      <c r="JIX2" s="110"/>
      <c r="JIY2" s="110"/>
      <c r="JIZ2" s="110"/>
      <c r="JJA2" s="110"/>
      <c r="JJB2" s="110"/>
      <c r="JJC2" s="110"/>
      <c r="JJD2" s="110"/>
      <c r="JJE2" s="110"/>
      <c r="JJF2" s="110"/>
      <c r="JJG2" s="110"/>
      <c r="JJH2" s="110"/>
      <c r="JJI2" s="110"/>
      <c r="JJJ2" s="110"/>
      <c r="JJK2" s="110"/>
      <c r="JJL2" s="110"/>
      <c r="JJM2" s="110"/>
      <c r="JJN2" s="110"/>
      <c r="JJO2" s="110"/>
      <c r="JJP2" s="110"/>
      <c r="JJQ2" s="110"/>
      <c r="JJR2" s="110"/>
      <c r="JJS2" s="110"/>
      <c r="JJT2" s="110"/>
      <c r="JJU2" s="110"/>
      <c r="JJV2" s="110"/>
      <c r="JJW2" s="110"/>
      <c r="JJX2" s="110"/>
      <c r="JJY2" s="110"/>
      <c r="JJZ2" s="110"/>
      <c r="JKA2" s="110"/>
      <c r="JKB2" s="110"/>
      <c r="JKC2" s="110"/>
      <c r="JKD2" s="110"/>
      <c r="JKE2" s="110"/>
      <c r="JKF2" s="110"/>
      <c r="JKG2" s="110"/>
      <c r="JKH2" s="110"/>
      <c r="JKI2" s="110"/>
      <c r="JKJ2" s="110"/>
      <c r="JKK2" s="110"/>
      <c r="JKL2" s="110"/>
      <c r="JKM2" s="110"/>
      <c r="JKN2" s="110"/>
      <c r="JKO2" s="110"/>
      <c r="JKP2" s="110"/>
      <c r="JKQ2" s="110"/>
      <c r="JKR2" s="110"/>
      <c r="JKS2" s="110"/>
      <c r="JKT2" s="110"/>
      <c r="JKU2" s="110"/>
      <c r="JKV2" s="110"/>
      <c r="JKW2" s="110"/>
      <c r="JKX2" s="110"/>
      <c r="JKY2" s="110"/>
      <c r="JKZ2" s="110"/>
      <c r="JLA2" s="110"/>
      <c r="JLB2" s="110"/>
      <c r="JLC2" s="110"/>
      <c r="JLD2" s="110"/>
      <c r="JLE2" s="110"/>
      <c r="JLF2" s="110"/>
      <c r="JLG2" s="110"/>
      <c r="JLH2" s="110"/>
      <c r="JLI2" s="110"/>
      <c r="JLJ2" s="110"/>
      <c r="JLK2" s="110"/>
      <c r="JLL2" s="110"/>
      <c r="JLM2" s="110"/>
      <c r="JLN2" s="110"/>
      <c r="JLO2" s="110"/>
      <c r="JLP2" s="110"/>
      <c r="JLQ2" s="110"/>
      <c r="JLR2" s="110"/>
      <c r="JLS2" s="110"/>
      <c r="JLT2" s="110"/>
      <c r="JLU2" s="110"/>
      <c r="JLV2" s="110"/>
      <c r="JLW2" s="110"/>
      <c r="JLX2" s="110"/>
      <c r="JLY2" s="110"/>
      <c r="JLZ2" s="110"/>
      <c r="JMA2" s="110"/>
      <c r="JMB2" s="110"/>
      <c r="JMC2" s="110"/>
      <c r="JMD2" s="110"/>
      <c r="JME2" s="110"/>
      <c r="JMF2" s="110"/>
      <c r="JMG2" s="110"/>
      <c r="JMH2" s="110"/>
      <c r="JMI2" s="110"/>
      <c r="JMJ2" s="110"/>
      <c r="JMK2" s="110"/>
      <c r="JML2" s="110"/>
      <c r="JMM2" s="110"/>
      <c r="JMN2" s="110"/>
      <c r="JMO2" s="110"/>
      <c r="JMP2" s="110"/>
      <c r="JMQ2" s="110"/>
      <c r="JMR2" s="110"/>
      <c r="JMS2" s="110"/>
      <c r="JMT2" s="110"/>
      <c r="JMU2" s="110"/>
      <c r="JMV2" s="110"/>
      <c r="JMW2" s="110"/>
      <c r="JMX2" s="110"/>
      <c r="JMY2" s="110"/>
      <c r="JMZ2" s="110"/>
      <c r="JNA2" s="110"/>
      <c r="JNB2" s="110"/>
      <c r="JNC2" s="110"/>
      <c r="JND2" s="110"/>
      <c r="JNE2" s="110"/>
      <c r="JNF2" s="110"/>
      <c r="JNG2" s="110"/>
      <c r="JNH2" s="110"/>
      <c r="JNI2" s="110"/>
      <c r="JNJ2" s="110"/>
      <c r="JNK2" s="110"/>
      <c r="JNL2" s="110"/>
      <c r="JNM2" s="110"/>
      <c r="JNN2" s="110"/>
      <c r="JNO2" s="110"/>
      <c r="JNP2" s="110"/>
      <c r="JNQ2" s="110"/>
      <c r="JNR2" s="110"/>
      <c r="JNS2" s="110"/>
      <c r="JNT2" s="110"/>
      <c r="JNU2" s="110"/>
      <c r="JNV2" s="110"/>
      <c r="JNW2" s="110"/>
      <c r="JNX2" s="110"/>
      <c r="JNY2" s="110"/>
      <c r="JNZ2" s="110"/>
      <c r="JOA2" s="110"/>
      <c r="JOB2" s="110"/>
      <c r="JOC2" s="110"/>
      <c r="JOD2" s="110"/>
      <c r="JOE2" s="110"/>
      <c r="JOF2" s="110"/>
      <c r="JOG2" s="110"/>
      <c r="JOH2" s="110"/>
      <c r="JOI2" s="110"/>
      <c r="JOJ2" s="110"/>
      <c r="JOK2" s="110"/>
      <c r="JOL2" s="110"/>
      <c r="JOM2" s="110"/>
      <c r="JON2" s="110"/>
      <c r="JOO2" s="110"/>
      <c r="JOP2" s="110"/>
      <c r="JOQ2" s="110"/>
      <c r="JOR2" s="110"/>
      <c r="JOS2" s="110"/>
      <c r="JOT2" s="110"/>
      <c r="JOU2" s="110"/>
      <c r="JOV2" s="110"/>
      <c r="JOW2" s="110"/>
      <c r="JOX2" s="110"/>
      <c r="JOY2" s="110"/>
      <c r="JOZ2" s="110"/>
      <c r="JPA2" s="110"/>
      <c r="JPB2" s="110"/>
      <c r="JPC2" s="110"/>
      <c r="JPD2" s="110"/>
      <c r="JPE2" s="110"/>
      <c r="JPF2" s="110"/>
      <c r="JPG2" s="110"/>
      <c r="JPH2" s="110"/>
      <c r="JPI2" s="110"/>
      <c r="JPJ2" s="110"/>
      <c r="JPK2" s="110"/>
      <c r="JPL2" s="110"/>
      <c r="JPM2" s="110"/>
      <c r="JPN2" s="110"/>
      <c r="JPO2" s="110"/>
      <c r="JPP2" s="110"/>
      <c r="JPQ2" s="110"/>
      <c r="JPR2" s="110"/>
      <c r="JPS2" s="110"/>
      <c r="JPT2" s="110"/>
      <c r="JPU2" s="110"/>
      <c r="JPV2" s="110"/>
      <c r="JPW2" s="110"/>
      <c r="JPX2" s="110"/>
      <c r="JPY2" s="110"/>
      <c r="JPZ2" s="110"/>
      <c r="JQA2" s="110"/>
      <c r="JQB2" s="110"/>
      <c r="JQC2" s="110"/>
      <c r="JQD2" s="110"/>
      <c r="JQE2" s="110"/>
      <c r="JQF2" s="110"/>
      <c r="JQG2" s="110"/>
      <c r="JQH2" s="110"/>
      <c r="JQI2" s="110"/>
      <c r="JQJ2" s="110"/>
      <c r="JQK2" s="110"/>
      <c r="JQL2" s="110"/>
      <c r="JQM2" s="110"/>
      <c r="JQN2" s="110"/>
      <c r="JQO2" s="110"/>
      <c r="JQP2" s="110"/>
      <c r="JQQ2" s="110"/>
      <c r="JQR2" s="110"/>
      <c r="JQS2" s="110"/>
      <c r="JQT2" s="110"/>
      <c r="JQU2" s="110"/>
      <c r="JQV2" s="110"/>
      <c r="JQW2" s="110"/>
      <c r="JQX2" s="110"/>
      <c r="JQY2" s="110"/>
      <c r="JQZ2" s="110"/>
      <c r="JRA2" s="110"/>
      <c r="JRB2" s="110"/>
      <c r="JRC2" s="110"/>
      <c r="JRD2" s="110"/>
      <c r="JRE2" s="110"/>
      <c r="JRF2" s="110"/>
      <c r="JRG2" s="110"/>
      <c r="JRH2" s="110"/>
      <c r="JRI2" s="110"/>
      <c r="JRJ2" s="110"/>
      <c r="JRK2" s="110"/>
      <c r="JRL2" s="110"/>
      <c r="JRM2" s="110"/>
      <c r="JRN2" s="110"/>
      <c r="JRO2" s="110"/>
      <c r="JRP2" s="110"/>
      <c r="JRQ2" s="110"/>
      <c r="JRR2" s="110"/>
      <c r="JRS2" s="110"/>
      <c r="JRT2" s="110"/>
      <c r="JRU2" s="110"/>
      <c r="JRV2" s="110"/>
      <c r="JRW2" s="110"/>
      <c r="JRX2" s="110"/>
      <c r="JRY2" s="110"/>
      <c r="JRZ2" s="110"/>
      <c r="JSA2" s="110"/>
      <c r="JSB2" s="110"/>
      <c r="JSC2" s="110"/>
      <c r="JSD2" s="110"/>
      <c r="JSE2" s="110"/>
      <c r="JSF2" s="110"/>
      <c r="JSG2" s="110"/>
      <c r="JSH2" s="110"/>
      <c r="JSI2" s="110"/>
      <c r="JSJ2" s="110"/>
      <c r="JSK2" s="110"/>
      <c r="JSL2" s="110"/>
      <c r="JSM2" s="110"/>
      <c r="JSN2" s="110"/>
      <c r="JSO2" s="110"/>
      <c r="JSP2" s="110"/>
      <c r="JSQ2" s="110"/>
      <c r="JSR2" s="110"/>
      <c r="JSS2" s="110"/>
      <c r="JST2" s="110"/>
      <c r="JSU2" s="110"/>
      <c r="JSV2" s="110"/>
      <c r="JSW2" s="110"/>
      <c r="JSX2" s="110"/>
      <c r="JSY2" s="110"/>
      <c r="JSZ2" s="110"/>
      <c r="JTA2" s="110"/>
      <c r="JTB2" s="110"/>
      <c r="JTC2" s="110"/>
      <c r="JTD2" s="110"/>
      <c r="JTE2" s="110"/>
      <c r="JTF2" s="110"/>
      <c r="JTG2" s="110"/>
      <c r="JTH2" s="110"/>
      <c r="JTI2" s="110"/>
      <c r="JTJ2" s="110"/>
      <c r="JTK2" s="110"/>
      <c r="JTL2" s="110"/>
      <c r="JTM2" s="110"/>
      <c r="JTN2" s="110"/>
      <c r="JTO2" s="110"/>
      <c r="JTP2" s="110"/>
      <c r="JTQ2" s="110"/>
      <c r="JTR2" s="110"/>
      <c r="JTS2" s="110"/>
      <c r="JTT2" s="110"/>
      <c r="JTU2" s="110"/>
      <c r="JTV2" s="110"/>
      <c r="JTW2" s="110"/>
      <c r="JTX2" s="110"/>
      <c r="JTY2" s="110"/>
      <c r="JTZ2" s="110"/>
      <c r="JUA2" s="110"/>
      <c r="JUB2" s="110"/>
      <c r="JUC2" s="110"/>
      <c r="JUD2" s="110"/>
      <c r="JUE2" s="110"/>
      <c r="JUF2" s="110"/>
      <c r="JUG2" s="110"/>
      <c r="JUH2" s="110"/>
      <c r="JUI2" s="110"/>
      <c r="JUJ2" s="110"/>
      <c r="JUK2" s="110"/>
      <c r="JUL2" s="110"/>
      <c r="JUM2" s="110"/>
      <c r="JUN2" s="110"/>
      <c r="JUO2" s="110"/>
      <c r="JUP2" s="110"/>
      <c r="JUQ2" s="110"/>
      <c r="JUR2" s="110"/>
      <c r="JUS2" s="110"/>
      <c r="JUT2" s="110"/>
      <c r="JUU2" s="110"/>
      <c r="JUV2" s="110"/>
      <c r="JUW2" s="110"/>
      <c r="JUX2" s="110"/>
      <c r="JUY2" s="110"/>
      <c r="JUZ2" s="110"/>
      <c r="JVA2" s="110"/>
      <c r="JVB2" s="110"/>
      <c r="JVC2" s="110"/>
      <c r="JVD2" s="110"/>
      <c r="JVE2" s="110"/>
      <c r="JVF2" s="110"/>
      <c r="JVG2" s="110"/>
      <c r="JVH2" s="110"/>
      <c r="JVI2" s="110"/>
      <c r="JVJ2" s="110"/>
      <c r="JVK2" s="110"/>
      <c r="JVL2" s="110"/>
      <c r="JVM2" s="110"/>
      <c r="JVN2" s="110"/>
      <c r="JVO2" s="110"/>
      <c r="JVP2" s="110"/>
      <c r="JVQ2" s="110"/>
      <c r="JVR2" s="110"/>
      <c r="JVS2" s="110"/>
      <c r="JVT2" s="110"/>
      <c r="JVU2" s="110"/>
      <c r="JVV2" s="110"/>
      <c r="JVW2" s="110"/>
      <c r="JVX2" s="110"/>
      <c r="JVY2" s="110"/>
      <c r="JVZ2" s="110"/>
      <c r="JWA2" s="110"/>
      <c r="JWB2" s="110"/>
      <c r="JWC2" s="110"/>
      <c r="JWD2" s="110"/>
      <c r="JWE2" s="110"/>
      <c r="JWF2" s="110"/>
      <c r="JWG2" s="110"/>
      <c r="JWH2" s="110"/>
      <c r="JWI2" s="110"/>
      <c r="JWJ2" s="110"/>
      <c r="JWK2" s="110"/>
      <c r="JWL2" s="110"/>
      <c r="JWM2" s="110"/>
      <c r="JWN2" s="110"/>
      <c r="JWO2" s="110"/>
      <c r="JWP2" s="110"/>
      <c r="JWQ2" s="110"/>
      <c r="JWR2" s="110"/>
      <c r="JWS2" s="110"/>
      <c r="JWT2" s="110"/>
      <c r="JWU2" s="110"/>
      <c r="JWV2" s="110"/>
      <c r="JWW2" s="110"/>
      <c r="JWX2" s="110"/>
      <c r="JWY2" s="110"/>
      <c r="JWZ2" s="110"/>
      <c r="JXA2" s="110"/>
      <c r="JXB2" s="110"/>
      <c r="JXC2" s="110"/>
      <c r="JXD2" s="110"/>
      <c r="JXE2" s="110"/>
      <c r="JXF2" s="110"/>
      <c r="JXG2" s="110"/>
      <c r="JXH2" s="110"/>
      <c r="JXI2" s="110"/>
      <c r="JXJ2" s="110"/>
      <c r="JXK2" s="110"/>
      <c r="JXL2" s="110"/>
      <c r="JXM2" s="110"/>
      <c r="JXN2" s="110"/>
      <c r="JXO2" s="110"/>
      <c r="JXP2" s="110"/>
      <c r="JXQ2" s="110"/>
      <c r="JXR2" s="110"/>
      <c r="JXS2" s="110"/>
      <c r="JXT2" s="110"/>
      <c r="JXU2" s="110"/>
      <c r="JXV2" s="110"/>
      <c r="JXW2" s="110"/>
      <c r="JXX2" s="110"/>
      <c r="JXY2" s="110"/>
      <c r="JXZ2" s="110"/>
      <c r="JYA2" s="110"/>
      <c r="JYB2" s="110"/>
      <c r="JYC2" s="110"/>
      <c r="JYD2" s="110"/>
      <c r="JYE2" s="110"/>
      <c r="JYF2" s="110"/>
      <c r="JYG2" s="110"/>
      <c r="JYH2" s="110"/>
      <c r="JYI2" s="110"/>
      <c r="JYJ2" s="110"/>
      <c r="JYK2" s="110"/>
      <c r="JYL2" s="110"/>
      <c r="JYM2" s="110"/>
      <c r="JYN2" s="110"/>
      <c r="JYO2" s="110"/>
      <c r="JYP2" s="110"/>
      <c r="JYQ2" s="110"/>
      <c r="JYR2" s="110"/>
      <c r="JYS2" s="110"/>
      <c r="JYT2" s="110"/>
      <c r="JYU2" s="110"/>
      <c r="JYV2" s="110"/>
      <c r="JYW2" s="110"/>
      <c r="JYX2" s="110"/>
      <c r="JYY2" s="110"/>
      <c r="JYZ2" s="110"/>
      <c r="JZA2" s="110"/>
      <c r="JZB2" s="110"/>
      <c r="JZC2" s="110"/>
      <c r="JZD2" s="110"/>
      <c r="JZE2" s="110"/>
      <c r="JZF2" s="110"/>
      <c r="JZG2" s="110"/>
      <c r="JZH2" s="110"/>
      <c r="JZI2" s="110"/>
      <c r="JZJ2" s="110"/>
      <c r="JZK2" s="110"/>
      <c r="JZL2" s="110"/>
      <c r="JZM2" s="110"/>
      <c r="JZN2" s="110"/>
      <c r="JZO2" s="110"/>
      <c r="JZP2" s="110"/>
      <c r="JZQ2" s="110"/>
      <c r="JZR2" s="110"/>
      <c r="JZS2" s="110"/>
      <c r="JZT2" s="110"/>
      <c r="JZU2" s="110"/>
      <c r="JZV2" s="110"/>
      <c r="JZW2" s="110"/>
      <c r="JZX2" s="110"/>
      <c r="JZY2" s="110"/>
      <c r="JZZ2" s="110"/>
      <c r="KAA2" s="110"/>
      <c r="KAB2" s="110"/>
      <c r="KAC2" s="110"/>
      <c r="KAD2" s="110"/>
      <c r="KAE2" s="110"/>
      <c r="KAF2" s="110"/>
      <c r="KAG2" s="110"/>
      <c r="KAH2" s="110"/>
      <c r="KAI2" s="110"/>
      <c r="KAJ2" s="110"/>
      <c r="KAK2" s="110"/>
      <c r="KAL2" s="110"/>
      <c r="KAM2" s="110"/>
      <c r="KAN2" s="110"/>
      <c r="KAO2" s="110"/>
      <c r="KAP2" s="110"/>
      <c r="KAQ2" s="110"/>
      <c r="KAR2" s="110"/>
      <c r="KAS2" s="110"/>
      <c r="KAT2" s="110"/>
      <c r="KAU2" s="110"/>
      <c r="KAV2" s="110"/>
      <c r="KAW2" s="110"/>
      <c r="KAX2" s="110"/>
      <c r="KAY2" s="110"/>
      <c r="KAZ2" s="110"/>
      <c r="KBA2" s="110"/>
      <c r="KBB2" s="110"/>
      <c r="KBC2" s="110"/>
      <c r="KBD2" s="110"/>
      <c r="KBE2" s="110"/>
      <c r="KBF2" s="110"/>
      <c r="KBG2" s="110"/>
      <c r="KBH2" s="110"/>
      <c r="KBI2" s="110"/>
      <c r="KBJ2" s="110"/>
      <c r="KBK2" s="110"/>
      <c r="KBL2" s="110"/>
      <c r="KBM2" s="110"/>
      <c r="KBN2" s="110"/>
      <c r="KBO2" s="110"/>
      <c r="KBP2" s="110"/>
      <c r="KBQ2" s="110"/>
      <c r="KBR2" s="110"/>
      <c r="KBS2" s="110"/>
      <c r="KBT2" s="110"/>
      <c r="KBU2" s="110"/>
      <c r="KBV2" s="110"/>
      <c r="KBW2" s="110"/>
      <c r="KBX2" s="110"/>
      <c r="KBY2" s="110"/>
      <c r="KBZ2" s="110"/>
      <c r="KCA2" s="110"/>
      <c r="KCB2" s="110"/>
      <c r="KCC2" s="110"/>
      <c r="KCD2" s="110"/>
      <c r="KCE2" s="110"/>
      <c r="KCF2" s="110"/>
      <c r="KCG2" s="110"/>
      <c r="KCH2" s="110"/>
      <c r="KCI2" s="110"/>
      <c r="KCJ2" s="110"/>
      <c r="KCK2" s="110"/>
      <c r="KCL2" s="110"/>
      <c r="KCM2" s="110"/>
      <c r="KCN2" s="110"/>
      <c r="KCO2" s="110"/>
      <c r="KCP2" s="110"/>
      <c r="KCQ2" s="110"/>
      <c r="KCR2" s="110"/>
      <c r="KCS2" s="110"/>
      <c r="KCT2" s="110"/>
      <c r="KCU2" s="110"/>
      <c r="KCV2" s="110"/>
      <c r="KCW2" s="110"/>
      <c r="KCX2" s="110"/>
      <c r="KCY2" s="110"/>
      <c r="KCZ2" s="110"/>
      <c r="KDA2" s="110"/>
      <c r="KDB2" s="110"/>
      <c r="KDC2" s="110"/>
      <c r="KDD2" s="110"/>
      <c r="KDE2" s="110"/>
      <c r="KDF2" s="110"/>
      <c r="KDG2" s="110"/>
      <c r="KDH2" s="110"/>
      <c r="KDI2" s="110"/>
      <c r="KDJ2" s="110"/>
      <c r="KDK2" s="110"/>
      <c r="KDL2" s="110"/>
      <c r="KDM2" s="110"/>
      <c r="KDN2" s="110"/>
      <c r="KDO2" s="110"/>
      <c r="KDP2" s="110"/>
      <c r="KDQ2" s="110"/>
      <c r="KDR2" s="110"/>
      <c r="KDS2" s="110"/>
      <c r="KDT2" s="110"/>
      <c r="KDU2" s="110"/>
      <c r="KDV2" s="110"/>
      <c r="KDW2" s="110"/>
      <c r="KDX2" s="110"/>
      <c r="KDY2" s="110"/>
      <c r="KDZ2" s="110"/>
      <c r="KEA2" s="110"/>
      <c r="KEB2" s="110"/>
      <c r="KEC2" s="110"/>
      <c r="KED2" s="110"/>
      <c r="KEE2" s="110"/>
      <c r="KEF2" s="110"/>
      <c r="KEG2" s="110"/>
      <c r="KEH2" s="110"/>
      <c r="KEI2" s="110"/>
      <c r="KEJ2" s="110"/>
      <c r="KEK2" s="110"/>
      <c r="KEL2" s="110"/>
      <c r="KEM2" s="110"/>
      <c r="KEN2" s="110"/>
      <c r="KEO2" s="110"/>
      <c r="KEP2" s="110"/>
      <c r="KEQ2" s="110"/>
      <c r="KER2" s="110"/>
      <c r="KES2" s="110"/>
      <c r="KET2" s="110"/>
      <c r="KEU2" s="110"/>
      <c r="KEV2" s="110"/>
      <c r="KEW2" s="110"/>
      <c r="KEX2" s="110"/>
      <c r="KEY2" s="110"/>
      <c r="KEZ2" s="110"/>
      <c r="KFA2" s="110"/>
      <c r="KFB2" s="110"/>
      <c r="KFC2" s="110"/>
      <c r="KFD2" s="110"/>
      <c r="KFE2" s="110"/>
      <c r="KFF2" s="110"/>
      <c r="KFG2" s="110"/>
      <c r="KFH2" s="110"/>
      <c r="KFI2" s="110"/>
      <c r="KFJ2" s="110"/>
      <c r="KFK2" s="110"/>
      <c r="KFL2" s="110"/>
      <c r="KFM2" s="110"/>
      <c r="KFN2" s="110"/>
      <c r="KFO2" s="110"/>
      <c r="KFP2" s="110"/>
      <c r="KFQ2" s="110"/>
      <c r="KFR2" s="110"/>
      <c r="KFS2" s="110"/>
      <c r="KFT2" s="110"/>
      <c r="KFU2" s="110"/>
      <c r="KFV2" s="110"/>
      <c r="KFW2" s="110"/>
      <c r="KFX2" s="110"/>
      <c r="KFY2" s="110"/>
      <c r="KFZ2" s="110"/>
      <c r="KGA2" s="110"/>
      <c r="KGB2" s="110"/>
      <c r="KGC2" s="110"/>
      <c r="KGD2" s="110"/>
      <c r="KGE2" s="110"/>
      <c r="KGF2" s="110"/>
      <c r="KGG2" s="110"/>
      <c r="KGH2" s="110"/>
      <c r="KGI2" s="110"/>
      <c r="KGJ2" s="110"/>
      <c r="KGK2" s="110"/>
      <c r="KGL2" s="110"/>
      <c r="KGM2" s="110"/>
      <c r="KGN2" s="110"/>
      <c r="KGO2" s="110"/>
      <c r="KGP2" s="110"/>
      <c r="KGQ2" s="110"/>
      <c r="KGR2" s="110"/>
      <c r="KGS2" s="110"/>
      <c r="KGT2" s="110"/>
      <c r="KGU2" s="110"/>
      <c r="KGV2" s="110"/>
      <c r="KGW2" s="110"/>
      <c r="KGX2" s="110"/>
      <c r="KGY2" s="110"/>
      <c r="KGZ2" s="110"/>
      <c r="KHA2" s="110"/>
      <c r="KHB2" s="110"/>
      <c r="KHC2" s="110"/>
      <c r="KHD2" s="110"/>
      <c r="KHE2" s="110"/>
      <c r="KHF2" s="110"/>
      <c r="KHG2" s="110"/>
      <c r="KHH2" s="110"/>
      <c r="KHI2" s="110"/>
      <c r="KHJ2" s="110"/>
      <c r="KHK2" s="110"/>
      <c r="KHL2" s="110"/>
      <c r="KHM2" s="110"/>
      <c r="KHN2" s="110"/>
      <c r="KHO2" s="110"/>
      <c r="KHP2" s="110"/>
      <c r="KHQ2" s="110"/>
      <c r="KHR2" s="110"/>
      <c r="KHS2" s="110"/>
      <c r="KHT2" s="110"/>
      <c r="KHU2" s="110"/>
      <c r="KHV2" s="110"/>
      <c r="KHW2" s="110"/>
      <c r="KHX2" s="110"/>
      <c r="KHY2" s="110"/>
      <c r="KHZ2" s="110"/>
      <c r="KIA2" s="110"/>
      <c r="KIB2" s="110"/>
      <c r="KIC2" s="110"/>
      <c r="KID2" s="110"/>
      <c r="KIE2" s="110"/>
      <c r="KIF2" s="110"/>
      <c r="KIG2" s="110"/>
      <c r="KIH2" s="110"/>
      <c r="KII2" s="110"/>
      <c r="KIJ2" s="110"/>
      <c r="KIK2" s="110"/>
      <c r="KIL2" s="110"/>
      <c r="KIM2" s="110"/>
      <c r="KIN2" s="110"/>
      <c r="KIO2" s="110"/>
      <c r="KIP2" s="110"/>
      <c r="KIQ2" s="110"/>
      <c r="KIR2" s="110"/>
      <c r="KIS2" s="110"/>
      <c r="KIT2" s="110"/>
      <c r="KIU2" s="110"/>
      <c r="KIV2" s="110"/>
      <c r="KIW2" s="110"/>
      <c r="KIX2" s="110"/>
      <c r="KIY2" s="110"/>
      <c r="KIZ2" s="110"/>
      <c r="KJA2" s="110"/>
      <c r="KJB2" s="110"/>
      <c r="KJC2" s="110"/>
      <c r="KJD2" s="110"/>
      <c r="KJE2" s="110"/>
      <c r="KJF2" s="110"/>
      <c r="KJG2" s="110"/>
      <c r="KJH2" s="110"/>
      <c r="KJI2" s="110"/>
      <c r="KJJ2" s="110"/>
      <c r="KJK2" s="110"/>
      <c r="KJL2" s="110"/>
      <c r="KJM2" s="110"/>
      <c r="KJN2" s="110"/>
      <c r="KJO2" s="110"/>
      <c r="KJP2" s="110"/>
      <c r="KJQ2" s="110"/>
      <c r="KJR2" s="110"/>
      <c r="KJS2" s="110"/>
      <c r="KJT2" s="110"/>
      <c r="KJU2" s="110"/>
      <c r="KJV2" s="110"/>
      <c r="KJW2" s="110"/>
      <c r="KJX2" s="110"/>
      <c r="KJY2" s="110"/>
      <c r="KJZ2" s="110"/>
      <c r="KKA2" s="110"/>
      <c r="KKB2" s="110"/>
      <c r="KKC2" s="110"/>
      <c r="KKD2" s="110"/>
      <c r="KKE2" s="110"/>
      <c r="KKF2" s="110"/>
      <c r="KKG2" s="110"/>
      <c r="KKH2" s="110"/>
      <c r="KKI2" s="110"/>
      <c r="KKJ2" s="110"/>
      <c r="KKK2" s="110"/>
      <c r="KKL2" s="110"/>
      <c r="KKM2" s="110"/>
      <c r="KKN2" s="110"/>
      <c r="KKO2" s="110"/>
      <c r="KKP2" s="110"/>
      <c r="KKQ2" s="110"/>
      <c r="KKR2" s="110"/>
      <c r="KKS2" s="110"/>
      <c r="KKT2" s="110"/>
      <c r="KKU2" s="110"/>
      <c r="KKV2" s="110"/>
      <c r="KKW2" s="110"/>
      <c r="KKX2" s="110"/>
      <c r="KKY2" s="110"/>
      <c r="KKZ2" s="110"/>
      <c r="KLA2" s="110"/>
      <c r="KLB2" s="110"/>
      <c r="KLC2" s="110"/>
      <c r="KLD2" s="110"/>
      <c r="KLE2" s="110"/>
      <c r="KLF2" s="110"/>
      <c r="KLG2" s="110"/>
      <c r="KLH2" s="110"/>
      <c r="KLI2" s="110"/>
      <c r="KLJ2" s="110"/>
      <c r="KLK2" s="110"/>
      <c r="KLL2" s="110"/>
      <c r="KLM2" s="110"/>
      <c r="KLN2" s="110"/>
      <c r="KLO2" s="110"/>
      <c r="KLP2" s="110"/>
      <c r="KLQ2" s="110"/>
      <c r="KLR2" s="110"/>
      <c r="KLS2" s="110"/>
      <c r="KLT2" s="110"/>
      <c r="KLU2" s="110"/>
      <c r="KLV2" s="110"/>
      <c r="KLW2" s="110"/>
      <c r="KLX2" s="110"/>
      <c r="KLY2" s="110"/>
      <c r="KLZ2" s="110"/>
      <c r="KMA2" s="110"/>
      <c r="KMB2" s="110"/>
      <c r="KMC2" s="110"/>
      <c r="KMD2" s="110"/>
      <c r="KME2" s="110"/>
      <c r="KMF2" s="110"/>
      <c r="KMG2" s="110"/>
      <c r="KMH2" s="110"/>
      <c r="KMI2" s="110"/>
      <c r="KMJ2" s="110"/>
      <c r="KMK2" s="110"/>
      <c r="KML2" s="110"/>
      <c r="KMM2" s="110"/>
      <c r="KMN2" s="110"/>
      <c r="KMO2" s="110"/>
      <c r="KMP2" s="110"/>
      <c r="KMQ2" s="110"/>
      <c r="KMR2" s="110"/>
      <c r="KMS2" s="110"/>
      <c r="KMT2" s="110"/>
      <c r="KMU2" s="110"/>
      <c r="KMV2" s="110"/>
      <c r="KMW2" s="110"/>
      <c r="KMX2" s="110"/>
      <c r="KMY2" s="110"/>
      <c r="KMZ2" s="110"/>
      <c r="KNA2" s="110"/>
      <c r="KNB2" s="110"/>
      <c r="KNC2" s="110"/>
      <c r="KND2" s="110"/>
      <c r="KNE2" s="110"/>
      <c r="KNF2" s="110"/>
      <c r="KNG2" s="110"/>
      <c r="KNH2" s="110"/>
      <c r="KNI2" s="110"/>
      <c r="KNJ2" s="110"/>
      <c r="KNK2" s="110"/>
      <c r="KNL2" s="110"/>
      <c r="KNM2" s="110"/>
      <c r="KNN2" s="110"/>
      <c r="KNO2" s="110"/>
      <c r="KNP2" s="110"/>
      <c r="KNQ2" s="110"/>
      <c r="KNR2" s="110"/>
      <c r="KNS2" s="110"/>
      <c r="KNT2" s="110"/>
      <c r="KNU2" s="110"/>
      <c r="KNV2" s="110"/>
      <c r="KNW2" s="110"/>
      <c r="KNX2" s="110"/>
      <c r="KNY2" s="110"/>
      <c r="KNZ2" s="110"/>
      <c r="KOA2" s="110"/>
      <c r="KOB2" s="110"/>
      <c r="KOC2" s="110"/>
      <c r="KOD2" s="110"/>
      <c r="KOE2" s="110"/>
      <c r="KOF2" s="110"/>
      <c r="KOG2" s="110"/>
      <c r="KOH2" s="110"/>
      <c r="KOI2" s="110"/>
      <c r="KOJ2" s="110"/>
      <c r="KOK2" s="110"/>
      <c r="KOL2" s="110"/>
      <c r="KOM2" s="110"/>
      <c r="KON2" s="110"/>
      <c r="KOO2" s="110"/>
      <c r="KOP2" s="110"/>
      <c r="KOQ2" s="110"/>
      <c r="KOR2" s="110"/>
      <c r="KOS2" s="110"/>
      <c r="KOT2" s="110"/>
      <c r="KOU2" s="110"/>
      <c r="KOV2" s="110"/>
      <c r="KOW2" s="110"/>
      <c r="KOX2" s="110"/>
      <c r="KOY2" s="110"/>
      <c r="KOZ2" s="110"/>
      <c r="KPA2" s="110"/>
      <c r="KPB2" s="110"/>
      <c r="KPC2" s="110"/>
      <c r="KPD2" s="110"/>
      <c r="KPE2" s="110"/>
      <c r="KPF2" s="110"/>
      <c r="KPG2" s="110"/>
      <c r="KPH2" s="110"/>
      <c r="KPI2" s="110"/>
      <c r="KPJ2" s="110"/>
      <c r="KPK2" s="110"/>
      <c r="KPL2" s="110"/>
      <c r="KPM2" s="110"/>
      <c r="KPN2" s="110"/>
      <c r="KPO2" s="110"/>
      <c r="KPP2" s="110"/>
      <c r="KPQ2" s="110"/>
      <c r="KPR2" s="110"/>
      <c r="KPS2" s="110"/>
      <c r="KPT2" s="110"/>
      <c r="KPU2" s="110"/>
      <c r="KPV2" s="110"/>
      <c r="KPW2" s="110"/>
      <c r="KPX2" s="110"/>
      <c r="KPY2" s="110"/>
      <c r="KPZ2" s="110"/>
      <c r="KQA2" s="110"/>
      <c r="KQB2" s="110"/>
      <c r="KQC2" s="110"/>
      <c r="KQD2" s="110"/>
      <c r="KQE2" s="110"/>
      <c r="KQF2" s="110"/>
      <c r="KQG2" s="110"/>
      <c r="KQH2" s="110"/>
      <c r="KQI2" s="110"/>
      <c r="KQJ2" s="110"/>
      <c r="KQK2" s="110"/>
      <c r="KQL2" s="110"/>
      <c r="KQM2" s="110"/>
      <c r="KQN2" s="110"/>
      <c r="KQO2" s="110"/>
      <c r="KQP2" s="110"/>
      <c r="KQQ2" s="110"/>
      <c r="KQR2" s="110"/>
      <c r="KQS2" s="110"/>
      <c r="KQT2" s="110"/>
      <c r="KQU2" s="110"/>
      <c r="KQV2" s="110"/>
      <c r="KQW2" s="110"/>
      <c r="KQX2" s="110"/>
      <c r="KQY2" s="110"/>
      <c r="KQZ2" s="110"/>
      <c r="KRA2" s="110"/>
      <c r="KRB2" s="110"/>
      <c r="KRC2" s="110"/>
      <c r="KRD2" s="110"/>
      <c r="KRE2" s="110"/>
      <c r="KRF2" s="110"/>
      <c r="KRG2" s="110"/>
      <c r="KRH2" s="110"/>
      <c r="KRI2" s="110"/>
      <c r="KRJ2" s="110"/>
      <c r="KRK2" s="110"/>
      <c r="KRL2" s="110"/>
      <c r="KRM2" s="110"/>
      <c r="KRN2" s="110"/>
      <c r="KRO2" s="110"/>
      <c r="KRP2" s="110"/>
      <c r="KRQ2" s="110"/>
      <c r="KRR2" s="110"/>
      <c r="KRS2" s="110"/>
      <c r="KRT2" s="110"/>
      <c r="KRU2" s="110"/>
      <c r="KRV2" s="110"/>
      <c r="KRW2" s="110"/>
      <c r="KRX2" s="110"/>
      <c r="KRY2" s="110"/>
      <c r="KRZ2" s="110"/>
      <c r="KSA2" s="110"/>
      <c r="KSB2" s="110"/>
      <c r="KSC2" s="110"/>
      <c r="KSD2" s="110"/>
      <c r="KSE2" s="110"/>
      <c r="KSF2" s="110"/>
      <c r="KSG2" s="110"/>
      <c r="KSH2" s="110"/>
      <c r="KSI2" s="110"/>
      <c r="KSJ2" s="110"/>
      <c r="KSK2" s="110"/>
      <c r="KSL2" s="110"/>
      <c r="KSM2" s="110"/>
      <c r="KSN2" s="110"/>
      <c r="KSO2" s="110"/>
      <c r="KSP2" s="110"/>
      <c r="KSQ2" s="110"/>
      <c r="KSR2" s="110"/>
      <c r="KSS2" s="110"/>
      <c r="KST2" s="110"/>
      <c r="KSU2" s="110"/>
      <c r="KSV2" s="110"/>
      <c r="KSW2" s="110"/>
      <c r="KSX2" s="110"/>
      <c r="KSY2" s="110"/>
      <c r="KSZ2" s="110"/>
      <c r="KTA2" s="110"/>
      <c r="KTB2" s="110"/>
      <c r="KTC2" s="110"/>
      <c r="KTD2" s="110"/>
      <c r="KTE2" s="110"/>
      <c r="KTF2" s="110"/>
      <c r="KTG2" s="110"/>
      <c r="KTH2" s="110"/>
      <c r="KTI2" s="110"/>
      <c r="KTJ2" s="110"/>
      <c r="KTK2" s="110"/>
      <c r="KTL2" s="110"/>
      <c r="KTM2" s="110"/>
      <c r="KTN2" s="110"/>
      <c r="KTO2" s="110"/>
      <c r="KTP2" s="110"/>
      <c r="KTQ2" s="110"/>
      <c r="KTR2" s="110"/>
      <c r="KTS2" s="110"/>
      <c r="KTT2" s="110"/>
      <c r="KTU2" s="110"/>
      <c r="KTV2" s="110"/>
      <c r="KTW2" s="110"/>
      <c r="KTX2" s="110"/>
      <c r="KTY2" s="110"/>
      <c r="KTZ2" s="110"/>
      <c r="KUA2" s="110"/>
      <c r="KUB2" s="110"/>
      <c r="KUC2" s="110"/>
      <c r="KUD2" s="110"/>
      <c r="KUE2" s="110"/>
      <c r="KUF2" s="110"/>
      <c r="KUG2" s="110"/>
      <c r="KUH2" s="110"/>
      <c r="KUI2" s="110"/>
      <c r="KUJ2" s="110"/>
      <c r="KUK2" s="110"/>
      <c r="KUL2" s="110"/>
      <c r="KUM2" s="110"/>
      <c r="KUN2" s="110"/>
      <c r="KUO2" s="110"/>
      <c r="KUP2" s="110"/>
      <c r="KUQ2" s="110"/>
      <c r="KUR2" s="110"/>
      <c r="KUS2" s="110"/>
      <c r="KUT2" s="110"/>
      <c r="KUU2" s="110"/>
      <c r="KUV2" s="110"/>
      <c r="KUW2" s="110"/>
      <c r="KUX2" s="110"/>
      <c r="KUY2" s="110"/>
      <c r="KUZ2" s="110"/>
      <c r="KVA2" s="110"/>
      <c r="KVB2" s="110"/>
      <c r="KVC2" s="110"/>
      <c r="KVD2" s="110"/>
      <c r="KVE2" s="110"/>
      <c r="KVF2" s="110"/>
      <c r="KVG2" s="110"/>
      <c r="KVH2" s="110"/>
      <c r="KVI2" s="110"/>
      <c r="KVJ2" s="110"/>
      <c r="KVK2" s="110"/>
      <c r="KVL2" s="110"/>
      <c r="KVM2" s="110"/>
      <c r="KVN2" s="110"/>
      <c r="KVO2" s="110"/>
      <c r="KVP2" s="110"/>
      <c r="KVQ2" s="110"/>
      <c r="KVR2" s="110"/>
      <c r="KVS2" s="110"/>
      <c r="KVT2" s="110"/>
      <c r="KVU2" s="110"/>
      <c r="KVV2" s="110"/>
      <c r="KVW2" s="110"/>
      <c r="KVX2" s="110"/>
      <c r="KVY2" s="110"/>
      <c r="KVZ2" s="110"/>
      <c r="KWA2" s="110"/>
      <c r="KWB2" s="110"/>
      <c r="KWC2" s="110"/>
      <c r="KWD2" s="110"/>
      <c r="KWE2" s="110"/>
      <c r="KWF2" s="110"/>
      <c r="KWG2" s="110"/>
      <c r="KWH2" s="110"/>
      <c r="KWI2" s="110"/>
      <c r="KWJ2" s="110"/>
      <c r="KWK2" s="110"/>
      <c r="KWL2" s="110"/>
      <c r="KWM2" s="110"/>
      <c r="KWN2" s="110"/>
      <c r="KWO2" s="110"/>
      <c r="KWP2" s="110"/>
      <c r="KWQ2" s="110"/>
      <c r="KWR2" s="110"/>
      <c r="KWS2" s="110"/>
      <c r="KWT2" s="110"/>
      <c r="KWU2" s="110"/>
      <c r="KWV2" s="110"/>
      <c r="KWW2" s="110"/>
      <c r="KWX2" s="110"/>
      <c r="KWY2" s="110"/>
      <c r="KWZ2" s="110"/>
      <c r="KXA2" s="110"/>
      <c r="KXB2" s="110"/>
      <c r="KXC2" s="110"/>
      <c r="KXD2" s="110"/>
      <c r="KXE2" s="110"/>
      <c r="KXF2" s="110"/>
      <c r="KXG2" s="110"/>
      <c r="KXH2" s="110"/>
      <c r="KXI2" s="110"/>
      <c r="KXJ2" s="110"/>
      <c r="KXK2" s="110"/>
      <c r="KXL2" s="110"/>
      <c r="KXM2" s="110"/>
      <c r="KXN2" s="110"/>
      <c r="KXO2" s="110"/>
      <c r="KXP2" s="110"/>
      <c r="KXQ2" s="110"/>
      <c r="KXR2" s="110"/>
      <c r="KXS2" s="110"/>
      <c r="KXT2" s="110"/>
      <c r="KXU2" s="110"/>
      <c r="KXV2" s="110"/>
      <c r="KXW2" s="110"/>
      <c r="KXX2" s="110"/>
      <c r="KXY2" s="110"/>
      <c r="KXZ2" s="110"/>
      <c r="KYA2" s="110"/>
      <c r="KYB2" s="110"/>
      <c r="KYC2" s="110"/>
      <c r="KYD2" s="110"/>
      <c r="KYE2" s="110"/>
      <c r="KYF2" s="110"/>
      <c r="KYG2" s="110"/>
      <c r="KYH2" s="110"/>
      <c r="KYI2" s="110"/>
      <c r="KYJ2" s="110"/>
      <c r="KYK2" s="110"/>
      <c r="KYL2" s="110"/>
      <c r="KYM2" s="110"/>
      <c r="KYN2" s="110"/>
      <c r="KYO2" s="110"/>
      <c r="KYP2" s="110"/>
      <c r="KYQ2" s="110"/>
      <c r="KYR2" s="110"/>
      <c r="KYS2" s="110"/>
      <c r="KYT2" s="110"/>
      <c r="KYU2" s="110"/>
      <c r="KYV2" s="110"/>
      <c r="KYW2" s="110"/>
      <c r="KYX2" s="110"/>
      <c r="KYY2" s="110"/>
      <c r="KYZ2" s="110"/>
      <c r="KZA2" s="110"/>
      <c r="KZB2" s="110"/>
      <c r="KZC2" s="110"/>
      <c r="KZD2" s="110"/>
      <c r="KZE2" s="110"/>
      <c r="KZF2" s="110"/>
      <c r="KZG2" s="110"/>
      <c r="KZH2" s="110"/>
      <c r="KZI2" s="110"/>
      <c r="KZJ2" s="110"/>
      <c r="KZK2" s="110"/>
      <c r="KZL2" s="110"/>
      <c r="KZM2" s="110"/>
      <c r="KZN2" s="110"/>
      <c r="KZO2" s="110"/>
      <c r="KZP2" s="110"/>
      <c r="KZQ2" s="110"/>
      <c r="KZR2" s="110"/>
      <c r="KZS2" s="110"/>
      <c r="KZT2" s="110"/>
      <c r="KZU2" s="110"/>
      <c r="KZV2" s="110"/>
      <c r="KZW2" s="110"/>
      <c r="KZX2" s="110"/>
      <c r="KZY2" s="110"/>
      <c r="KZZ2" s="110"/>
      <c r="LAA2" s="110"/>
      <c r="LAB2" s="110"/>
      <c r="LAC2" s="110"/>
      <c r="LAD2" s="110"/>
      <c r="LAE2" s="110"/>
      <c r="LAF2" s="110"/>
      <c r="LAG2" s="110"/>
      <c r="LAH2" s="110"/>
      <c r="LAI2" s="110"/>
      <c r="LAJ2" s="110"/>
      <c r="LAK2" s="110"/>
      <c r="LAL2" s="110"/>
      <c r="LAM2" s="110"/>
      <c r="LAN2" s="110"/>
      <c r="LAO2" s="110"/>
      <c r="LAP2" s="110"/>
      <c r="LAQ2" s="110"/>
      <c r="LAR2" s="110"/>
      <c r="LAS2" s="110"/>
      <c r="LAT2" s="110"/>
      <c r="LAU2" s="110"/>
      <c r="LAV2" s="110"/>
      <c r="LAW2" s="110"/>
      <c r="LAX2" s="110"/>
      <c r="LAY2" s="110"/>
      <c r="LAZ2" s="110"/>
      <c r="LBA2" s="110"/>
      <c r="LBB2" s="110"/>
      <c r="LBC2" s="110"/>
      <c r="LBD2" s="110"/>
      <c r="LBE2" s="110"/>
      <c r="LBF2" s="110"/>
      <c r="LBG2" s="110"/>
      <c r="LBH2" s="110"/>
      <c r="LBI2" s="110"/>
      <c r="LBJ2" s="110"/>
      <c r="LBK2" s="110"/>
      <c r="LBL2" s="110"/>
      <c r="LBM2" s="110"/>
      <c r="LBN2" s="110"/>
      <c r="LBO2" s="110"/>
      <c r="LBP2" s="110"/>
      <c r="LBQ2" s="110"/>
      <c r="LBR2" s="110"/>
      <c r="LBS2" s="110"/>
      <c r="LBT2" s="110"/>
      <c r="LBU2" s="110"/>
      <c r="LBV2" s="110"/>
      <c r="LBW2" s="110"/>
      <c r="LBX2" s="110"/>
      <c r="LBY2" s="110"/>
      <c r="LBZ2" s="110"/>
      <c r="LCA2" s="110"/>
      <c r="LCB2" s="110"/>
      <c r="LCC2" s="110"/>
      <c r="LCD2" s="110"/>
      <c r="LCE2" s="110"/>
      <c r="LCF2" s="110"/>
      <c r="LCG2" s="110"/>
      <c r="LCH2" s="110"/>
      <c r="LCI2" s="110"/>
      <c r="LCJ2" s="110"/>
      <c r="LCK2" s="110"/>
      <c r="LCL2" s="110"/>
      <c r="LCM2" s="110"/>
      <c r="LCN2" s="110"/>
      <c r="LCO2" s="110"/>
      <c r="LCP2" s="110"/>
      <c r="LCQ2" s="110"/>
      <c r="LCR2" s="110"/>
      <c r="LCS2" s="110"/>
      <c r="LCT2" s="110"/>
      <c r="LCU2" s="110"/>
      <c r="LCV2" s="110"/>
      <c r="LCW2" s="110"/>
      <c r="LCX2" s="110"/>
      <c r="LCY2" s="110"/>
      <c r="LCZ2" s="110"/>
      <c r="LDA2" s="110"/>
      <c r="LDB2" s="110"/>
      <c r="LDC2" s="110"/>
      <c r="LDD2" s="110"/>
      <c r="LDE2" s="110"/>
      <c r="LDF2" s="110"/>
      <c r="LDG2" s="110"/>
      <c r="LDH2" s="110"/>
      <c r="LDI2" s="110"/>
      <c r="LDJ2" s="110"/>
      <c r="LDK2" s="110"/>
      <c r="LDL2" s="110"/>
      <c r="LDM2" s="110"/>
      <c r="LDN2" s="110"/>
      <c r="LDO2" s="110"/>
      <c r="LDP2" s="110"/>
      <c r="LDQ2" s="110"/>
      <c r="LDR2" s="110"/>
      <c r="LDS2" s="110"/>
      <c r="LDT2" s="110"/>
      <c r="LDU2" s="110"/>
      <c r="LDV2" s="110"/>
      <c r="LDW2" s="110"/>
      <c r="LDX2" s="110"/>
      <c r="LDY2" s="110"/>
      <c r="LDZ2" s="110"/>
      <c r="LEA2" s="110"/>
      <c r="LEB2" s="110"/>
      <c r="LEC2" s="110"/>
      <c r="LED2" s="110"/>
      <c r="LEE2" s="110"/>
      <c r="LEF2" s="110"/>
      <c r="LEG2" s="110"/>
      <c r="LEH2" s="110"/>
      <c r="LEI2" s="110"/>
      <c r="LEJ2" s="110"/>
      <c r="LEK2" s="110"/>
      <c r="LEL2" s="110"/>
      <c r="LEM2" s="110"/>
      <c r="LEN2" s="110"/>
      <c r="LEO2" s="110"/>
      <c r="LEP2" s="110"/>
      <c r="LEQ2" s="110"/>
      <c r="LER2" s="110"/>
      <c r="LES2" s="110"/>
      <c r="LET2" s="110"/>
      <c r="LEU2" s="110"/>
      <c r="LEV2" s="110"/>
      <c r="LEW2" s="110"/>
      <c r="LEX2" s="110"/>
      <c r="LEY2" s="110"/>
      <c r="LEZ2" s="110"/>
      <c r="LFA2" s="110"/>
      <c r="LFB2" s="110"/>
      <c r="LFC2" s="110"/>
      <c r="LFD2" s="110"/>
      <c r="LFE2" s="110"/>
      <c r="LFF2" s="110"/>
      <c r="LFG2" s="110"/>
      <c r="LFH2" s="110"/>
      <c r="LFI2" s="110"/>
      <c r="LFJ2" s="110"/>
      <c r="LFK2" s="110"/>
      <c r="LFL2" s="110"/>
      <c r="LFM2" s="110"/>
      <c r="LFN2" s="110"/>
      <c r="LFO2" s="110"/>
      <c r="LFP2" s="110"/>
      <c r="LFQ2" s="110"/>
      <c r="LFR2" s="110"/>
      <c r="LFS2" s="110"/>
      <c r="LFT2" s="110"/>
      <c r="LFU2" s="110"/>
      <c r="LFV2" s="110"/>
      <c r="LFW2" s="110"/>
      <c r="LFX2" s="110"/>
      <c r="LFY2" s="110"/>
      <c r="LFZ2" s="110"/>
      <c r="LGA2" s="110"/>
      <c r="LGB2" s="110"/>
      <c r="LGC2" s="110"/>
      <c r="LGD2" s="110"/>
      <c r="LGE2" s="110"/>
      <c r="LGF2" s="110"/>
      <c r="LGG2" s="110"/>
      <c r="LGH2" s="110"/>
      <c r="LGI2" s="110"/>
      <c r="LGJ2" s="110"/>
      <c r="LGK2" s="110"/>
      <c r="LGL2" s="110"/>
      <c r="LGM2" s="110"/>
      <c r="LGN2" s="110"/>
      <c r="LGO2" s="110"/>
      <c r="LGP2" s="110"/>
      <c r="LGQ2" s="110"/>
      <c r="LGR2" s="110"/>
      <c r="LGS2" s="110"/>
      <c r="LGT2" s="110"/>
      <c r="LGU2" s="110"/>
      <c r="LGV2" s="110"/>
      <c r="LGW2" s="110"/>
      <c r="LGX2" s="110"/>
      <c r="LGY2" s="110"/>
      <c r="LGZ2" s="110"/>
      <c r="LHA2" s="110"/>
      <c r="LHB2" s="110"/>
      <c r="LHC2" s="110"/>
      <c r="LHD2" s="110"/>
      <c r="LHE2" s="110"/>
      <c r="LHF2" s="110"/>
      <c r="LHG2" s="110"/>
      <c r="LHH2" s="110"/>
      <c r="LHI2" s="110"/>
      <c r="LHJ2" s="110"/>
      <c r="LHK2" s="110"/>
      <c r="LHL2" s="110"/>
      <c r="LHM2" s="110"/>
      <c r="LHN2" s="110"/>
      <c r="LHO2" s="110"/>
      <c r="LHP2" s="110"/>
      <c r="LHQ2" s="110"/>
      <c r="LHR2" s="110"/>
      <c r="LHS2" s="110"/>
      <c r="LHT2" s="110"/>
      <c r="LHU2" s="110"/>
      <c r="LHV2" s="110"/>
      <c r="LHW2" s="110"/>
      <c r="LHX2" s="110"/>
      <c r="LHY2" s="110"/>
      <c r="LHZ2" s="110"/>
      <c r="LIA2" s="110"/>
      <c r="LIB2" s="110"/>
      <c r="LIC2" s="110"/>
      <c r="LID2" s="110"/>
      <c r="LIE2" s="110"/>
      <c r="LIF2" s="110"/>
      <c r="LIG2" s="110"/>
      <c r="LIH2" s="110"/>
      <c r="LII2" s="110"/>
      <c r="LIJ2" s="110"/>
      <c r="LIK2" s="110"/>
      <c r="LIL2" s="110"/>
      <c r="LIM2" s="110"/>
      <c r="LIN2" s="110"/>
      <c r="LIO2" s="110"/>
      <c r="LIP2" s="110"/>
      <c r="LIQ2" s="110"/>
      <c r="LIR2" s="110"/>
      <c r="LIS2" s="110"/>
      <c r="LIT2" s="110"/>
      <c r="LIU2" s="110"/>
      <c r="LIV2" s="110"/>
      <c r="LIW2" s="110"/>
      <c r="LIX2" s="110"/>
      <c r="LIY2" s="110"/>
      <c r="LIZ2" s="110"/>
      <c r="LJA2" s="110"/>
      <c r="LJB2" s="110"/>
      <c r="LJC2" s="110"/>
      <c r="LJD2" s="110"/>
      <c r="LJE2" s="110"/>
      <c r="LJF2" s="110"/>
      <c r="LJG2" s="110"/>
      <c r="LJH2" s="110"/>
      <c r="LJI2" s="110"/>
      <c r="LJJ2" s="110"/>
      <c r="LJK2" s="110"/>
      <c r="LJL2" s="110"/>
      <c r="LJM2" s="110"/>
      <c r="LJN2" s="110"/>
      <c r="LJO2" s="110"/>
      <c r="LJP2" s="110"/>
      <c r="LJQ2" s="110"/>
      <c r="LJR2" s="110"/>
      <c r="LJS2" s="110"/>
      <c r="LJT2" s="110"/>
      <c r="LJU2" s="110"/>
      <c r="LJV2" s="110"/>
      <c r="LJW2" s="110"/>
      <c r="LJX2" s="110"/>
      <c r="LJY2" s="110"/>
      <c r="LJZ2" s="110"/>
      <c r="LKA2" s="110"/>
      <c r="LKB2" s="110"/>
      <c r="LKC2" s="110"/>
      <c r="LKD2" s="110"/>
      <c r="LKE2" s="110"/>
      <c r="LKF2" s="110"/>
      <c r="LKG2" s="110"/>
      <c r="LKH2" s="110"/>
      <c r="LKI2" s="110"/>
      <c r="LKJ2" s="110"/>
      <c r="LKK2" s="110"/>
      <c r="LKL2" s="110"/>
      <c r="LKM2" s="110"/>
      <c r="LKN2" s="110"/>
      <c r="LKO2" s="110"/>
      <c r="LKP2" s="110"/>
      <c r="LKQ2" s="110"/>
      <c r="LKR2" s="110"/>
      <c r="LKS2" s="110"/>
      <c r="LKT2" s="110"/>
      <c r="LKU2" s="110"/>
      <c r="LKV2" s="110"/>
      <c r="LKW2" s="110"/>
      <c r="LKX2" s="110"/>
      <c r="LKY2" s="110"/>
      <c r="LKZ2" s="110"/>
      <c r="LLA2" s="110"/>
      <c r="LLB2" s="110"/>
      <c r="LLC2" s="110"/>
      <c r="LLD2" s="110"/>
      <c r="LLE2" s="110"/>
      <c r="LLF2" s="110"/>
      <c r="LLG2" s="110"/>
      <c r="LLH2" s="110"/>
      <c r="LLI2" s="110"/>
      <c r="LLJ2" s="110"/>
      <c r="LLK2" s="110"/>
      <c r="LLL2" s="110"/>
      <c r="LLM2" s="110"/>
      <c r="LLN2" s="110"/>
      <c r="LLO2" s="110"/>
      <c r="LLP2" s="110"/>
      <c r="LLQ2" s="110"/>
      <c r="LLR2" s="110"/>
      <c r="LLS2" s="110"/>
      <c r="LLT2" s="110"/>
      <c r="LLU2" s="110"/>
      <c r="LLV2" s="110"/>
      <c r="LLW2" s="110"/>
      <c r="LLX2" s="110"/>
      <c r="LLY2" s="110"/>
      <c r="LLZ2" s="110"/>
      <c r="LMA2" s="110"/>
      <c r="LMB2" s="110"/>
      <c r="LMC2" s="110"/>
      <c r="LMD2" s="110"/>
      <c r="LME2" s="110"/>
      <c r="LMF2" s="110"/>
      <c r="LMG2" s="110"/>
      <c r="LMH2" s="110"/>
      <c r="LMI2" s="110"/>
      <c r="LMJ2" s="110"/>
      <c r="LMK2" s="110"/>
      <c r="LML2" s="110"/>
      <c r="LMM2" s="110"/>
      <c r="LMN2" s="110"/>
      <c r="LMO2" s="110"/>
      <c r="LMP2" s="110"/>
      <c r="LMQ2" s="110"/>
      <c r="LMR2" s="110"/>
      <c r="LMS2" s="110"/>
      <c r="LMT2" s="110"/>
      <c r="LMU2" s="110"/>
      <c r="LMV2" s="110"/>
      <c r="LMW2" s="110"/>
      <c r="LMX2" s="110"/>
      <c r="LMY2" s="110"/>
      <c r="LMZ2" s="110"/>
      <c r="LNA2" s="110"/>
      <c r="LNB2" s="110"/>
      <c r="LNC2" s="110"/>
      <c r="LND2" s="110"/>
      <c r="LNE2" s="110"/>
      <c r="LNF2" s="110"/>
      <c r="LNG2" s="110"/>
      <c r="LNH2" s="110"/>
      <c r="LNI2" s="110"/>
      <c r="LNJ2" s="110"/>
      <c r="LNK2" s="110"/>
      <c r="LNL2" s="110"/>
      <c r="LNM2" s="110"/>
      <c r="LNN2" s="110"/>
      <c r="LNO2" s="110"/>
      <c r="LNP2" s="110"/>
      <c r="LNQ2" s="110"/>
      <c r="LNR2" s="110"/>
      <c r="LNS2" s="110"/>
      <c r="LNT2" s="110"/>
      <c r="LNU2" s="110"/>
      <c r="LNV2" s="110"/>
      <c r="LNW2" s="110"/>
      <c r="LNX2" s="110"/>
      <c r="LNY2" s="110"/>
      <c r="LNZ2" s="110"/>
      <c r="LOA2" s="110"/>
      <c r="LOB2" s="110"/>
      <c r="LOC2" s="110"/>
      <c r="LOD2" s="110"/>
      <c r="LOE2" s="110"/>
      <c r="LOF2" s="110"/>
      <c r="LOG2" s="110"/>
      <c r="LOH2" s="110"/>
      <c r="LOI2" s="110"/>
      <c r="LOJ2" s="110"/>
      <c r="LOK2" s="110"/>
      <c r="LOL2" s="110"/>
      <c r="LOM2" s="110"/>
      <c r="LON2" s="110"/>
      <c r="LOO2" s="110"/>
      <c r="LOP2" s="110"/>
      <c r="LOQ2" s="110"/>
      <c r="LOR2" s="110"/>
      <c r="LOS2" s="110"/>
      <c r="LOT2" s="110"/>
      <c r="LOU2" s="110"/>
      <c r="LOV2" s="110"/>
      <c r="LOW2" s="110"/>
      <c r="LOX2" s="110"/>
      <c r="LOY2" s="110"/>
      <c r="LOZ2" s="110"/>
      <c r="LPA2" s="110"/>
      <c r="LPB2" s="110"/>
      <c r="LPC2" s="110"/>
      <c r="LPD2" s="110"/>
      <c r="LPE2" s="110"/>
      <c r="LPF2" s="110"/>
      <c r="LPG2" s="110"/>
      <c r="LPH2" s="110"/>
      <c r="LPI2" s="110"/>
      <c r="LPJ2" s="110"/>
      <c r="LPK2" s="110"/>
      <c r="LPL2" s="110"/>
      <c r="LPM2" s="110"/>
      <c r="LPN2" s="110"/>
      <c r="LPO2" s="110"/>
      <c r="LPP2" s="110"/>
      <c r="LPQ2" s="110"/>
      <c r="LPR2" s="110"/>
      <c r="LPS2" s="110"/>
      <c r="LPT2" s="110"/>
      <c r="LPU2" s="110"/>
      <c r="LPV2" s="110"/>
      <c r="LPW2" s="110"/>
      <c r="LPX2" s="110"/>
      <c r="LPY2" s="110"/>
      <c r="LPZ2" s="110"/>
      <c r="LQA2" s="110"/>
      <c r="LQB2" s="110"/>
      <c r="LQC2" s="110"/>
      <c r="LQD2" s="110"/>
      <c r="LQE2" s="110"/>
      <c r="LQF2" s="110"/>
      <c r="LQG2" s="110"/>
      <c r="LQH2" s="110"/>
      <c r="LQI2" s="110"/>
      <c r="LQJ2" s="110"/>
      <c r="LQK2" s="110"/>
      <c r="LQL2" s="110"/>
      <c r="LQM2" s="110"/>
      <c r="LQN2" s="110"/>
      <c r="LQO2" s="110"/>
      <c r="LQP2" s="110"/>
      <c r="LQQ2" s="110"/>
      <c r="LQR2" s="110"/>
      <c r="LQS2" s="110"/>
      <c r="LQT2" s="110"/>
      <c r="LQU2" s="110"/>
      <c r="LQV2" s="110"/>
      <c r="LQW2" s="110"/>
      <c r="LQX2" s="110"/>
      <c r="LQY2" s="110"/>
      <c r="LQZ2" s="110"/>
      <c r="LRA2" s="110"/>
      <c r="LRB2" s="110"/>
      <c r="LRC2" s="110"/>
      <c r="LRD2" s="110"/>
      <c r="LRE2" s="110"/>
      <c r="LRF2" s="110"/>
      <c r="LRG2" s="110"/>
      <c r="LRH2" s="110"/>
      <c r="LRI2" s="110"/>
      <c r="LRJ2" s="110"/>
      <c r="LRK2" s="110"/>
      <c r="LRL2" s="110"/>
      <c r="LRM2" s="110"/>
      <c r="LRN2" s="110"/>
      <c r="LRO2" s="110"/>
      <c r="LRP2" s="110"/>
      <c r="LRQ2" s="110"/>
      <c r="LRR2" s="110"/>
      <c r="LRS2" s="110"/>
      <c r="LRT2" s="110"/>
      <c r="LRU2" s="110"/>
      <c r="LRV2" s="110"/>
      <c r="LRW2" s="110"/>
      <c r="LRX2" s="110"/>
      <c r="LRY2" s="110"/>
      <c r="LRZ2" s="110"/>
      <c r="LSA2" s="110"/>
      <c r="LSB2" s="110"/>
      <c r="LSC2" s="110"/>
      <c r="LSD2" s="110"/>
      <c r="LSE2" s="110"/>
      <c r="LSF2" s="110"/>
      <c r="LSG2" s="110"/>
      <c r="LSH2" s="110"/>
      <c r="LSI2" s="110"/>
      <c r="LSJ2" s="110"/>
      <c r="LSK2" s="110"/>
      <c r="LSL2" s="110"/>
      <c r="LSM2" s="110"/>
      <c r="LSN2" s="110"/>
      <c r="LSO2" s="110"/>
      <c r="LSP2" s="110"/>
      <c r="LSQ2" s="110"/>
      <c r="LSR2" s="110"/>
      <c r="LSS2" s="110"/>
      <c r="LST2" s="110"/>
      <c r="LSU2" s="110"/>
      <c r="LSV2" s="110"/>
      <c r="LSW2" s="110"/>
      <c r="LSX2" s="110"/>
      <c r="LSY2" s="110"/>
      <c r="LSZ2" s="110"/>
      <c r="LTA2" s="110"/>
      <c r="LTB2" s="110"/>
      <c r="LTC2" s="110"/>
      <c r="LTD2" s="110"/>
      <c r="LTE2" s="110"/>
      <c r="LTF2" s="110"/>
      <c r="LTG2" s="110"/>
      <c r="LTH2" s="110"/>
      <c r="LTI2" s="110"/>
      <c r="LTJ2" s="110"/>
      <c r="LTK2" s="110"/>
      <c r="LTL2" s="110"/>
      <c r="LTM2" s="110"/>
      <c r="LTN2" s="110"/>
      <c r="LTO2" s="110"/>
      <c r="LTP2" s="110"/>
      <c r="LTQ2" s="110"/>
      <c r="LTR2" s="110"/>
      <c r="LTS2" s="110"/>
      <c r="LTT2" s="110"/>
      <c r="LTU2" s="110"/>
      <c r="LTV2" s="110"/>
      <c r="LTW2" s="110"/>
      <c r="LTX2" s="110"/>
      <c r="LTY2" s="110"/>
      <c r="LTZ2" s="110"/>
      <c r="LUA2" s="110"/>
      <c r="LUB2" s="110"/>
      <c r="LUC2" s="110"/>
      <c r="LUD2" s="110"/>
      <c r="LUE2" s="110"/>
      <c r="LUF2" s="110"/>
      <c r="LUG2" s="110"/>
      <c r="LUH2" s="110"/>
      <c r="LUI2" s="110"/>
      <c r="LUJ2" s="110"/>
      <c r="LUK2" s="110"/>
      <c r="LUL2" s="110"/>
      <c r="LUM2" s="110"/>
      <c r="LUN2" s="110"/>
      <c r="LUO2" s="110"/>
      <c r="LUP2" s="110"/>
      <c r="LUQ2" s="110"/>
      <c r="LUR2" s="110"/>
      <c r="LUS2" s="110"/>
      <c r="LUT2" s="110"/>
      <c r="LUU2" s="110"/>
      <c r="LUV2" s="110"/>
      <c r="LUW2" s="110"/>
      <c r="LUX2" s="110"/>
      <c r="LUY2" s="110"/>
      <c r="LUZ2" s="110"/>
      <c r="LVA2" s="110"/>
      <c r="LVB2" s="110"/>
      <c r="LVC2" s="110"/>
      <c r="LVD2" s="110"/>
      <c r="LVE2" s="110"/>
      <c r="LVF2" s="110"/>
      <c r="LVG2" s="110"/>
      <c r="LVH2" s="110"/>
      <c r="LVI2" s="110"/>
      <c r="LVJ2" s="110"/>
      <c r="LVK2" s="110"/>
      <c r="LVL2" s="110"/>
      <c r="LVM2" s="110"/>
      <c r="LVN2" s="110"/>
      <c r="LVO2" s="110"/>
      <c r="LVP2" s="110"/>
      <c r="LVQ2" s="110"/>
      <c r="LVR2" s="110"/>
      <c r="LVS2" s="110"/>
      <c r="LVT2" s="110"/>
      <c r="LVU2" s="110"/>
      <c r="LVV2" s="110"/>
      <c r="LVW2" s="110"/>
      <c r="LVX2" s="110"/>
      <c r="LVY2" s="110"/>
      <c r="LVZ2" s="110"/>
      <c r="LWA2" s="110"/>
      <c r="LWB2" s="110"/>
      <c r="LWC2" s="110"/>
      <c r="LWD2" s="110"/>
      <c r="LWE2" s="110"/>
      <c r="LWF2" s="110"/>
      <c r="LWG2" s="110"/>
      <c r="LWH2" s="110"/>
      <c r="LWI2" s="110"/>
      <c r="LWJ2" s="110"/>
      <c r="LWK2" s="110"/>
      <c r="LWL2" s="110"/>
      <c r="LWM2" s="110"/>
      <c r="LWN2" s="110"/>
      <c r="LWO2" s="110"/>
      <c r="LWP2" s="110"/>
      <c r="LWQ2" s="110"/>
      <c r="LWR2" s="110"/>
      <c r="LWS2" s="110"/>
      <c r="LWT2" s="110"/>
      <c r="LWU2" s="110"/>
      <c r="LWV2" s="110"/>
      <c r="LWW2" s="110"/>
      <c r="LWX2" s="110"/>
      <c r="LWY2" s="110"/>
      <c r="LWZ2" s="110"/>
      <c r="LXA2" s="110"/>
      <c r="LXB2" s="110"/>
      <c r="LXC2" s="110"/>
      <c r="LXD2" s="110"/>
      <c r="LXE2" s="110"/>
      <c r="LXF2" s="110"/>
      <c r="LXG2" s="110"/>
      <c r="LXH2" s="110"/>
      <c r="LXI2" s="110"/>
      <c r="LXJ2" s="110"/>
      <c r="LXK2" s="110"/>
      <c r="LXL2" s="110"/>
      <c r="LXM2" s="110"/>
      <c r="LXN2" s="110"/>
      <c r="LXO2" s="110"/>
      <c r="LXP2" s="110"/>
      <c r="LXQ2" s="110"/>
      <c r="LXR2" s="110"/>
      <c r="LXS2" s="110"/>
      <c r="LXT2" s="110"/>
      <c r="LXU2" s="110"/>
      <c r="LXV2" s="110"/>
      <c r="LXW2" s="110"/>
      <c r="LXX2" s="110"/>
      <c r="LXY2" s="110"/>
      <c r="LXZ2" s="110"/>
      <c r="LYA2" s="110"/>
      <c r="LYB2" s="110"/>
      <c r="LYC2" s="110"/>
      <c r="LYD2" s="110"/>
      <c r="LYE2" s="110"/>
      <c r="LYF2" s="110"/>
      <c r="LYG2" s="110"/>
      <c r="LYH2" s="110"/>
      <c r="LYI2" s="110"/>
      <c r="LYJ2" s="110"/>
      <c r="LYK2" s="110"/>
      <c r="LYL2" s="110"/>
      <c r="LYM2" s="110"/>
      <c r="LYN2" s="110"/>
      <c r="LYO2" s="110"/>
      <c r="LYP2" s="110"/>
      <c r="LYQ2" s="110"/>
      <c r="LYR2" s="110"/>
      <c r="LYS2" s="110"/>
      <c r="LYT2" s="110"/>
      <c r="LYU2" s="110"/>
      <c r="LYV2" s="110"/>
      <c r="LYW2" s="110"/>
      <c r="LYX2" s="110"/>
      <c r="LYY2" s="110"/>
      <c r="LYZ2" s="110"/>
      <c r="LZA2" s="110"/>
      <c r="LZB2" s="110"/>
      <c r="LZC2" s="110"/>
      <c r="LZD2" s="110"/>
      <c r="LZE2" s="110"/>
      <c r="LZF2" s="110"/>
      <c r="LZG2" s="110"/>
      <c r="LZH2" s="110"/>
      <c r="LZI2" s="110"/>
      <c r="LZJ2" s="110"/>
      <c r="LZK2" s="110"/>
      <c r="LZL2" s="110"/>
      <c r="LZM2" s="110"/>
      <c r="LZN2" s="110"/>
      <c r="LZO2" s="110"/>
      <c r="LZP2" s="110"/>
      <c r="LZQ2" s="110"/>
      <c r="LZR2" s="110"/>
      <c r="LZS2" s="110"/>
      <c r="LZT2" s="110"/>
      <c r="LZU2" s="110"/>
      <c r="LZV2" s="110"/>
      <c r="LZW2" s="110"/>
      <c r="LZX2" s="110"/>
      <c r="LZY2" s="110"/>
      <c r="LZZ2" s="110"/>
      <c r="MAA2" s="110"/>
      <c r="MAB2" s="110"/>
      <c r="MAC2" s="110"/>
      <c r="MAD2" s="110"/>
      <c r="MAE2" s="110"/>
      <c r="MAF2" s="110"/>
      <c r="MAG2" s="110"/>
      <c r="MAH2" s="110"/>
      <c r="MAI2" s="110"/>
      <c r="MAJ2" s="110"/>
      <c r="MAK2" s="110"/>
      <c r="MAL2" s="110"/>
      <c r="MAM2" s="110"/>
      <c r="MAN2" s="110"/>
      <c r="MAO2" s="110"/>
      <c r="MAP2" s="110"/>
      <c r="MAQ2" s="110"/>
      <c r="MAR2" s="110"/>
      <c r="MAS2" s="110"/>
      <c r="MAT2" s="110"/>
      <c r="MAU2" s="110"/>
      <c r="MAV2" s="110"/>
      <c r="MAW2" s="110"/>
      <c r="MAX2" s="110"/>
      <c r="MAY2" s="110"/>
      <c r="MAZ2" s="110"/>
      <c r="MBA2" s="110"/>
      <c r="MBB2" s="110"/>
      <c r="MBC2" s="110"/>
      <c r="MBD2" s="110"/>
      <c r="MBE2" s="110"/>
      <c r="MBF2" s="110"/>
      <c r="MBG2" s="110"/>
      <c r="MBH2" s="110"/>
      <c r="MBI2" s="110"/>
      <c r="MBJ2" s="110"/>
      <c r="MBK2" s="110"/>
      <c r="MBL2" s="110"/>
      <c r="MBM2" s="110"/>
      <c r="MBN2" s="110"/>
      <c r="MBO2" s="110"/>
      <c r="MBP2" s="110"/>
      <c r="MBQ2" s="110"/>
      <c r="MBR2" s="110"/>
      <c r="MBS2" s="110"/>
      <c r="MBT2" s="110"/>
      <c r="MBU2" s="110"/>
      <c r="MBV2" s="110"/>
      <c r="MBW2" s="110"/>
      <c r="MBX2" s="110"/>
      <c r="MBY2" s="110"/>
      <c r="MBZ2" s="110"/>
      <c r="MCA2" s="110"/>
      <c r="MCB2" s="110"/>
      <c r="MCC2" s="110"/>
      <c r="MCD2" s="110"/>
      <c r="MCE2" s="110"/>
      <c r="MCF2" s="110"/>
      <c r="MCG2" s="110"/>
      <c r="MCH2" s="110"/>
      <c r="MCI2" s="110"/>
      <c r="MCJ2" s="110"/>
      <c r="MCK2" s="110"/>
      <c r="MCL2" s="110"/>
      <c r="MCM2" s="110"/>
      <c r="MCN2" s="110"/>
      <c r="MCO2" s="110"/>
      <c r="MCP2" s="110"/>
      <c r="MCQ2" s="110"/>
      <c r="MCR2" s="110"/>
      <c r="MCS2" s="110"/>
      <c r="MCT2" s="110"/>
      <c r="MCU2" s="110"/>
      <c r="MCV2" s="110"/>
      <c r="MCW2" s="110"/>
      <c r="MCX2" s="110"/>
      <c r="MCY2" s="110"/>
      <c r="MCZ2" s="110"/>
      <c r="MDA2" s="110"/>
      <c r="MDB2" s="110"/>
      <c r="MDC2" s="110"/>
      <c r="MDD2" s="110"/>
      <c r="MDE2" s="110"/>
      <c r="MDF2" s="110"/>
      <c r="MDG2" s="110"/>
      <c r="MDH2" s="110"/>
      <c r="MDI2" s="110"/>
      <c r="MDJ2" s="110"/>
      <c r="MDK2" s="110"/>
      <c r="MDL2" s="110"/>
      <c r="MDM2" s="110"/>
      <c r="MDN2" s="110"/>
      <c r="MDO2" s="110"/>
      <c r="MDP2" s="110"/>
      <c r="MDQ2" s="110"/>
      <c r="MDR2" s="110"/>
      <c r="MDS2" s="110"/>
      <c r="MDT2" s="110"/>
      <c r="MDU2" s="110"/>
      <c r="MDV2" s="110"/>
      <c r="MDW2" s="110"/>
      <c r="MDX2" s="110"/>
      <c r="MDY2" s="110"/>
      <c r="MDZ2" s="110"/>
      <c r="MEA2" s="110"/>
      <c r="MEB2" s="110"/>
      <c r="MEC2" s="110"/>
      <c r="MED2" s="110"/>
      <c r="MEE2" s="110"/>
      <c r="MEF2" s="110"/>
      <c r="MEG2" s="110"/>
      <c r="MEH2" s="110"/>
      <c r="MEI2" s="110"/>
      <c r="MEJ2" s="110"/>
      <c r="MEK2" s="110"/>
      <c r="MEL2" s="110"/>
      <c r="MEM2" s="110"/>
      <c r="MEN2" s="110"/>
      <c r="MEO2" s="110"/>
      <c r="MEP2" s="110"/>
      <c r="MEQ2" s="110"/>
      <c r="MER2" s="110"/>
      <c r="MES2" s="110"/>
      <c r="MET2" s="110"/>
      <c r="MEU2" s="110"/>
      <c r="MEV2" s="110"/>
      <c r="MEW2" s="110"/>
      <c r="MEX2" s="110"/>
      <c r="MEY2" s="110"/>
      <c r="MEZ2" s="110"/>
      <c r="MFA2" s="110"/>
      <c r="MFB2" s="110"/>
      <c r="MFC2" s="110"/>
      <c r="MFD2" s="110"/>
      <c r="MFE2" s="110"/>
      <c r="MFF2" s="110"/>
      <c r="MFG2" s="110"/>
      <c r="MFH2" s="110"/>
      <c r="MFI2" s="110"/>
      <c r="MFJ2" s="110"/>
      <c r="MFK2" s="110"/>
      <c r="MFL2" s="110"/>
      <c r="MFM2" s="110"/>
      <c r="MFN2" s="110"/>
      <c r="MFO2" s="110"/>
      <c r="MFP2" s="110"/>
      <c r="MFQ2" s="110"/>
      <c r="MFR2" s="110"/>
      <c r="MFS2" s="110"/>
      <c r="MFT2" s="110"/>
      <c r="MFU2" s="110"/>
      <c r="MFV2" s="110"/>
      <c r="MFW2" s="110"/>
      <c r="MFX2" s="110"/>
      <c r="MFY2" s="110"/>
      <c r="MFZ2" s="110"/>
      <c r="MGA2" s="110"/>
      <c r="MGB2" s="110"/>
      <c r="MGC2" s="110"/>
      <c r="MGD2" s="110"/>
      <c r="MGE2" s="110"/>
      <c r="MGF2" s="110"/>
      <c r="MGG2" s="110"/>
      <c r="MGH2" s="110"/>
      <c r="MGI2" s="110"/>
      <c r="MGJ2" s="110"/>
      <c r="MGK2" s="110"/>
      <c r="MGL2" s="110"/>
      <c r="MGM2" s="110"/>
      <c r="MGN2" s="110"/>
      <c r="MGO2" s="110"/>
      <c r="MGP2" s="110"/>
      <c r="MGQ2" s="110"/>
      <c r="MGR2" s="110"/>
      <c r="MGS2" s="110"/>
      <c r="MGT2" s="110"/>
      <c r="MGU2" s="110"/>
      <c r="MGV2" s="110"/>
      <c r="MGW2" s="110"/>
      <c r="MGX2" s="110"/>
      <c r="MGY2" s="110"/>
      <c r="MGZ2" s="110"/>
      <c r="MHA2" s="110"/>
      <c r="MHB2" s="110"/>
      <c r="MHC2" s="110"/>
      <c r="MHD2" s="110"/>
      <c r="MHE2" s="110"/>
      <c r="MHF2" s="110"/>
      <c r="MHG2" s="110"/>
      <c r="MHH2" s="110"/>
      <c r="MHI2" s="110"/>
      <c r="MHJ2" s="110"/>
      <c r="MHK2" s="110"/>
      <c r="MHL2" s="110"/>
      <c r="MHM2" s="110"/>
      <c r="MHN2" s="110"/>
      <c r="MHO2" s="110"/>
      <c r="MHP2" s="110"/>
      <c r="MHQ2" s="110"/>
      <c r="MHR2" s="110"/>
      <c r="MHS2" s="110"/>
      <c r="MHT2" s="110"/>
      <c r="MHU2" s="110"/>
      <c r="MHV2" s="110"/>
      <c r="MHW2" s="110"/>
      <c r="MHX2" s="110"/>
      <c r="MHY2" s="110"/>
      <c r="MHZ2" s="110"/>
      <c r="MIA2" s="110"/>
      <c r="MIB2" s="110"/>
      <c r="MIC2" s="110"/>
      <c r="MID2" s="110"/>
      <c r="MIE2" s="110"/>
      <c r="MIF2" s="110"/>
      <c r="MIG2" s="110"/>
      <c r="MIH2" s="110"/>
      <c r="MII2" s="110"/>
      <c r="MIJ2" s="110"/>
      <c r="MIK2" s="110"/>
      <c r="MIL2" s="110"/>
      <c r="MIM2" s="110"/>
      <c r="MIN2" s="110"/>
      <c r="MIO2" s="110"/>
      <c r="MIP2" s="110"/>
      <c r="MIQ2" s="110"/>
      <c r="MIR2" s="110"/>
      <c r="MIS2" s="110"/>
      <c r="MIT2" s="110"/>
      <c r="MIU2" s="110"/>
      <c r="MIV2" s="110"/>
      <c r="MIW2" s="110"/>
      <c r="MIX2" s="110"/>
      <c r="MIY2" s="110"/>
      <c r="MIZ2" s="110"/>
      <c r="MJA2" s="110"/>
      <c r="MJB2" s="110"/>
      <c r="MJC2" s="110"/>
      <c r="MJD2" s="110"/>
      <c r="MJE2" s="110"/>
      <c r="MJF2" s="110"/>
      <c r="MJG2" s="110"/>
      <c r="MJH2" s="110"/>
      <c r="MJI2" s="110"/>
      <c r="MJJ2" s="110"/>
      <c r="MJK2" s="110"/>
      <c r="MJL2" s="110"/>
      <c r="MJM2" s="110"/>
      <c r="MJN2" s="110"/>
      <c r="MJO2" s="110"/>
      <c r="MJP2" s="110"/>
      <c r="MJQ2" s="110"/>
      <c r="MJR2" s="110"/>
      <c r="MJS2" s="110"/>
      <c r="MJT2" s="110"/>
      <c r="MJU2" s="110"/>
      <c r="MJV2" s="110"/>
      <c r="MJW2" s="110"/>
      <c r="MJX2" s="110"/>
      <c r="MJY2" s="110"/>
      <c r="MJZ2" s="110"/>
      <c r="MKA2" s="110"/>
      <c r="MKB2" s="110"/>
      <c r="MKC2" s="110"/>
      <c r="MKD2" s="110"/>
      <c r="MKE2" s="110"/>
      <c r="MKF2" s="110"/>
      <c r="MKG2" s="110"/>
      <c r="MKH2" s="110"/>
      <c r="MKI2" s="110"/>
      <c r="MKJ2" s="110"/>
      <c r="MKK2" s="110"/>
      <c r="MKL2" s="110"/>
      <c r="MKM2" s="110"/>
      <c r="MKN2" s="110"/>
      <c r="MKO2" s="110"/>
      <c r="MKP2" s="110"/>
      <c r="MKQ2" s="110"/>
      <c r="MKR2" s="110"/>
      <c r="MKS2" s="110"/>
      <c r="MKT2" s="110"/>
      <c r="MKU2" s="110"/>
      <c r="MKV2" s="110"/>
      <c r="MKW2" s="110"/>
      <c r="MKX2" s="110"/>
      <c r="MKY2" s="110"/>
      <c r="MKZ2" s="110"/>
      <c r="MLA2" s="110"/>
      <c r="MLB2" s="110"/>
      <c r="MLC2" s="110"/>
      <c r="MLD2" s="110"/>
      <c r="MLE2" s="110"/>
      <c r="MLF2" s="110"/>
      <c r="MLG2" s="110"/>
      <c r="MLH2" s="110"/>
      <c r="MLI2" s="110"/>
      <c r="MLJ2" s="110"/>
      <c r="MLK2" s="110"/>
      <c r="MLL2" s="110"/>
      <c r="MLM2" s="110"/>
      <c r="MLN2" s="110"/>
      <c r="MLO2" s="110"/>
      <c r="MLP2" s="110"/>
      <c r="MLQ2" s="110"/>
      <c r="MLR2" s="110"/>
      <c r="MLS2" s="110"/>
      <c r="MLT2" s="110"/>
      <c r="MLU2" s="110"/>
      <c r="MLV2" s="110"/>
      <c r="MLW2" s="110"/>
      <c r="MLX2" s="110"/>
      <c r="MLY2" s="110"/>
      <c r="MLZ2" s="110"/>
      <c r="MMA2" s="110"/>
      <c r="MMB2" s="110"/>
      <c r="MMC2" s="110"/>
      <c r="MMD2" s="110"/>
      <c r="MME2" s="110"/>
      <c r="MMF2" s="110"/>
      <c r="MMG2" s="110"/>
      <c r="MMH2" s="110"/>
      <c r="MMI2" s="110"/>
      <c r="MMJ2" s="110"/>
      <c r="MMK2" s="110"/>
      <c r="MML2" s="110"/>
      <c r="MMM2" s="110"/>
      <c r="MMN2" s="110"/>
      <c r="MMO2" s="110"/>
      <c r="MMP2" s="110"/>
      <c r="MMQ2" s="110"/>
      <c r="MMR2" s="110"/>
      <c r="MMS2" s="110"/>
      <c r="MMT2" s="110"/>
      <c r="MMU2" s="110"/>
      <c r="MMV2" s="110"/>
      <c r="MMW2" s="110"/>
      <c r="MMX2" s="110"/>
      <c r="MMY2" s="110"/>
      <c r="MMZ2" s="110"/>
      <c r="MNA2" s="110"/>
      <c r="MNB2" s="110"/>
      <c r="MNC2" s="110"/>
      <c r="MND2" s="110"/>
      <c r="MNE2" s="110"/>
      <c r="MNF2" s="110"/>
      <c r="MNG2" s="110"/>
      <c r="MNH2" s="110"/>
      <c r="MNI2" s="110"/>
      <c r="MNJ2" s="110"/>
      <c r="MNK2" s="110"/>
      <c r="MNL2" s="110"/>
      <c r="MNM2" s="110"/>
      <c r="MNN2" s="110"/>
      <c r="MNO2" s="110"/>
      <c r="MNP2" s="110"/>
      <c r="MNQ2" s="110"/>
      <c r="MNR2" s="110"/>
      <c r="MNS2" s="110"/>
      <c r="MNT2" s="110"/>
      <c r="MNU2" s="110"/>
      <c r="MNV2" s="110"/>
      <c r="MNW2" s="110"/>
      <c r="MNX2" s="110"/>
      <c r="MNY2" s="110"/>
      <c r="MNZ2" s="110"/>
      <c r="MOA2" s="110"/>
      <c r="MOB2" s="110"/>
      <c r="MOC2" s="110"/>
      <c r="MOD2" s="110"/>
      <c r="MOE2" s="110"/>
      <c r="MOF2" s="110"/>
      <c r="MOG2" s="110"/>
      <c r="MOH2" s="110"/>
      <c r="MOI2" s="110"/>
      <c r="MOJ2" s="110"/>
      <c r="MOK2" s="110"/>
      <c r="MOL2" s="110"/>
      <c r="MOM2" s="110"/>
      <c r="MON2" s="110"/>
      <c r="MOO2" s="110"/>
      <c r="MOP2" s="110"/>
      <c r="MOQ2" s="110"/>
      <c r="MOR2" s="110"/>
      <c r="MOS2" s="110"/>
      <c r="MOT2" s="110"/>
      <c r="MOU2" s="110"/>
      <c r="MOV2" s="110"/>
      <c r="MOW2" s="110"/>
      <c r="MOX2" s="110"/>
      <c r="MOY2" s="110"/>
      <c r="MOZ2" s="110"/>
      <c r="MPA2" s="110"/>
      <c r="MPB2" s="110"/>
      <c r="MPC2" s="110"/>
      <c r="MPD2" s="110"/>
      <c r="MPE2" s="110"/>
      <c r="MPF2" s="110"/>
      <c r="MPG2" s="110"/>
      <c r="MPH2" s="110"/>
      <c r="MPI2" s="110"/>
      <c r="MPJ2" s="110"/>
      <c r="MPK2" s="110"/>
      <c r="MPL2" s="110"/>
      <c r="MPM2" s="110"/>
      <c r="MPN2" s="110"/>
      <c r="MPO2" s="110"/>
      <c r="MPP2" s="110"/>
      <c r="MPQ2" s="110"/>
      <c r="MPR2" s="110"/>
      <c r="MPS2" s="110"/>
      <c r="MPT2" s="110"/>
      <c r="MPU2" s="110"/>
      <c r="MPV2" s="110"/>
      <c r="MPW2" s="110"/>
      <c r="MPX2" s="110"/>
      <c r="MPY2" s="110"/>
      <c r="MPZ2" s="110"/>
      <c r="MQA2" s="110"/>
      <c r="MQB2" s="110"/>
      <c r="MQC2" s="110"/>
      <c r="MQD2" s="110"/>
      <c r="MQE2" s="110"/>
      <c r="MQF2" s="110"/>
      <c r="MQG2" s="110"/>
      <c r="MQH2" s="110"/>
      <c r="MQI2" s="110"/>
      <c r="MQJ2" s="110"/>
      <c r="MQK2" s="110"/>
      <c r="MQL2" s="110"/>
      <c r="MQM2" s="110"/>
      <c r="MQN2" s="110"/>
      <c r="MQO2" s="110"/>
      <c r="MQP2" s="110"/>
      <c r="MQQ2" s="110"/>
      <c r="MQR2" s="110"/>
      <c r="MQS2" s="110"/>
      <c r="MQT2" s="110"/>
      <c r="MQU2" s="110"/>
      <c r="MQV2" s="110"/>
      <c r="MQW2" s="110"/>
      <c r="MQX2" s="110"/>
      <c r="MQY2" s="110"/>
      <c r="MQZ2" s="110"/>
      <c r="MRA2" s="110"/>
      <c r="MRB2" s="110"/>
      <c r="MRC2" s="110"/>
      <c r="MRD2" s="110"/>
      <c r="MRE2" s="110"/>
      <c r="MRF2" s="110"/>
      <c r="MRG2" s="110"/>
      <c r="MRH2" s="110"/>
      <c r="MRI2" s="110"/>
      <c r="MRJ2" s="110"/>
      <c r="MRK2" s="110"/>
      <c r="MRL2" s="110"/>
      <c r="MRM2" s="110"/>
      <c r="MRN2" s="110"/>
      <c r="MRO2" s="110"/>
      <c r="MRP2" s="110"/>
      <c r="MRQ2" s="110"/>
      <c r="MRR2" s="110"/>
      <c r="MRS2" s="110"/>
      <c r="MRT2" s="110"/>
      <c r="MRU2" s="110"/>
      <c r="MRV2" s="110"/>
      <c r="MRW2" s="110"/>
      <c r="MRX2" s="110"/>
      <c r="MRY2" s="110"/>
      <c r="MRZ2" s="110"/>
      <c r="MSA2" s="110"/>
      <c r="MSB2" s="110"/>
      <c r="MSC2" s="110"/>
      <c r="MSD2" s="110"/>
      <c r="MSE2" s="110"/>
      <c r="MSF2" s="110"/>
      <c r="MSG2" s="110"/>
      <c r="MSH2" s="110"/>
      <c r="MSI2" s="110"/>
      <c r="MSJ2" s="110"/>
      <c r="MSK2" s="110"/>
      <c r="MSL2" s="110"/>
      <c r="MSM2" s="110"/>
      <c r="MSN2" s="110"/>
      <c r="MSO2" s="110"/>
      <c r="MSP2" s="110"/>
      <c r="MSQ2" s="110"/>
      <c r="MSR2" s="110"/>
      <c r="MSS2" s="110"/>
      <c r="MST2" s="110"/>
      <c r="MSU2" s="110"/>
      <c r="MSV2" s="110"/>
      <c r="MSW2" s="110"/>
      <c r="MSX2" s="110"/>
      <c r="MSY2" s="110"/>
      <c r="MSZ2" s="110"/>
      <c r="MTA2" s="110"/>
      <c r="MTB2" s="110"/>
      <c r="MTC2" s="110"/>
      <c r="MTD2" s="110"/>
      <c r="MTE2" s="110"/>
      <c r="MTF2" s="110"/>
      <c r="MTG2" s="110"/>
      <c r="MTH2" s="110"/>
      <c r="MTI2" s="110"/>
      <c r="MTJ2" s="110"/>
      <c r="MTK2" s="110"/>
      <c r="MTL2" s="110"/>
      <c r="MTM2" s="110"/>
      <c r="MTN2" s="110"/>
      <c r="MTO2" s="110"/>
      <c r="MTP2" s="110"/>
      <c r="MTQ2" s="110"/>
      <c r="MTR2" s="110"/>
      <c r="MTS2" s="110"/>
      <c r="MTT2" s="110"/>
      <c r="MTU2" s="110"/>
      <c r="MTV2" s="110"/>
      <c r="MTW2" s="110"/>
      <c r="MTX2" s="110"/>
      <c r="MTY2" s="110"/>
      <c r="MTZ2" s="110"/>
      <c r="MUA2" s="110"/>
      <c r="MUB2" s="110"/>
      <c r="MUC2" s="110"/>
      <c r="MUD2" s="110"/>
      <c r="MUE2" s="110"/>
      <c r="MUF2" s="110"/>
      <c r="MUG2" s="110"/>
      <c r="MUH2" s="110"/>
      <c r="MUI2" s="110"/>
      <c r="MUJ2" s="110"/>
      <c r="MUK2" s="110"/>
      <c r="MUL2" s="110"/>
      <c r="MUM2" s="110"/>
      <c r="MUN2" s="110"/>
      <c r="MUO2" s="110"/>
      <c r="MUP2" s="110"/>
      <c r="MUQ2" s="110"/>
      <c r="MUR2" s="110"/>
      <c r="MUS2" s="110"/>
      <c r="MUT2" s="110"/>
      <c r="MUU2" s="110"/>
      <c r="MUV2" s="110"/>
      <c r="MUW2" s="110"/>
      <c r="MUX2" s="110"/>
      <c r="MUY2" s="110"/>
      <c r="MUZ2" s="110"/>
      <c r="MVA2" s="110"/>
      <c r="MVB2" s="110"/>
      <c r="MVC2" s="110"/>
      <c r="MVD2" s="110"/>
      <c r="MVE2" s="110"/>
      <c r="MVF2" s="110"/>
      <c r="MVG2" s="110"/>
      <c r="MVH2" s="110"/>
      <c r="MVI2" s="110"/>
      <c r="MVJ2" s="110"/>
      <c r="MVK2" s="110"/>
      <c r="MVL2" s="110"/>
      <c r="MVM2" s="110"/>
      <c r="MVN2" s="110"/>
      <c r="MVO2" s="110"/>
      <c r="MVP2" s="110"/>
      <c r="MVQ2" s="110"/>
      <c r="MVR2" s="110"/>
      <c r="MVS2" s="110"/>
      <c r="MVT2" s="110"/>
      <c r="MVU2" s="110"/>
      <c r="MVV2" s="110"/>
      <c r="MVW2" s="110"/>
      <c r="MVX2" s="110"/>
      <c r="MVY2" s="110"/>
      <c r="MVZ2" s="110"/>
      <c r="MWA2" s="110"/>
      <c r="MWB2" s="110"/>
      <c r="MWC2" s="110"/>
      <c r="MWD2" s="110"/>
      <c r="MWE2" s="110"/>
      <c r="MWF2" s="110"/>
      <c r="MWG2" s="110"/>
      <c r="MWH2" s="110"/>
      <c r="MWI2" s="110"/>
      <c r="MWJ2" s="110"/>
      <c r="MWK2" s="110"/>
      <c r="MWL2" s="110"/>
      <c r="MWM2" s="110"/>
      <c r="MWN2" s="110"/>
      <c r="MWO2" s="110"/>
      <c r="MWP2" s="110"/>
      <c r="MWQ2" s="110"/>
      <c r="MWR2" s="110"/>
      <c r="MWS2" s="110"/>
      <c r="MWT2" s="110"/>
      <c r="MWU2" s="110"/>
      <c r="MWV2" s="110"/>
      <c r="MWW2" s="110"/>
      <c r="MWX2" s="110"/>
      <c r="MWY2" s="110"/>
      <c r="MWZ2" s="110"/>
      <c r="MXA2" s="110"/>
      <c r="MXB2" s="110"/>
      <c r="MXC2" s="110"/>
      <c r="MXD2" s="110"/>
      <c r="MXE2" s="110"/>
      <c r="MXF2" s="110"/>
      <c r="MXG2" s="110"/>
      <c r="MXH2" s="110"/>
      <c r="MXI2" s="110"/>
      <c r="MXJ2" s="110"/>
      <c r="MXK2" s="110"/>
      <c r="MXL2" s="110"/>
      <c r="MXM2" s="110"/>
      <c r="MXN2" s="110"/>
      <c r="MXO2" s="110"/>
      <c r="MXP2" s="110"/>
      <c r="MXQ2" s="110"/>
      <c r="MXR2" s="110"/>
      <c r="MXS2" s="110"/>
      <c r="MXT2" s="110"/>
      <c r="MXU2" s="110"/>
      <c r="MXV2" s="110"/>
      <c r="MXW2" s="110"/>
      <c r="MXX2" s="110"/>
      <c r="MXY2" s="110"/>
      <c r="MXZ2" s="110"/>
      <c r="MYA2" s="110"/>
      <c r="MYB2" s="110"/>
      <c r="MYC2" s="110"/>
      <c r="MYD2" s="110"/>
      <c r="MYE2" s="110"/>
      <c r="MYF2" s="110"/>
      <c r="MYG2" s="110"/>
      <c r="MYH2" s="110"/>
      <c r="MYI2" s="110"/>
      <c r="MYJ2" s="110"/>
      <c r="MYK2" s="110"/>
      <c r="MYL2" s="110"/>
      <c r="MYM2" s="110"/>
      <c r="MYN2" s="110"/>
      <c r="MYO2" s="110"/>
      <c r="MYP2" s="110"/>
      <c r="MYQ2" s="110"/>
      <c r="MYR2" s="110"/>
      <c r="MYS2" s="110"/>
      <c r="MYT2" s="110"/>
      <c r="MYU2" s="110"/>
      <c r="MYV2" s="110"/>
      <c r="MYW2" s="110"/>
      <c r="MYX2" s="110"/>
      <c r="MYY2" s="110"/>
      <c r="MYZ2" s="110"/>
      <c r="MZA2" s="110"/>
      <c r="MZB2" s="110"/>
      <c r="MZC2" s="110"/>
      <c r="MZD2" s="110"/>
      <c r="MZE2" s="110"/>
      <c r="MZF2" s="110"/>
      <c r="MZG2" s="110"/>
      <c r="MZH2" s="110"/>
      <c r="MZI2" s="110"/>
      <c r="MZJ2" s="110"/>
      <c r="MZK2" s="110"/>
      <c r="MZL2" s="110"/>
      <c r="MZM2" s="110"/>
      <c r="MZN2" s="110"/>
      <c r="MZO2" s="110"/>
      <c r="MZP2" s="110"/>
      <c r="MZQ2" s="110"/>
      <c r="MZR2" s="110"/>
      <c r="MZS2" s="110"/>
      <c r="MZT2" s="110"/>
      <c r="MZU2" s="110"/>
      <c r="MZV2" s="110"/>
      <c r="MZW2" s="110"/>
      <c r="MZX2" s="110"/>
      <c r="MZY2" s="110"/>
      <c r="MZZ2" s="110"/>
      <c r="NAA2" s="110"/>
      <c r="NAB2" s="110"/>
      <c r="NAC2" s="110"/>
      <c r="NAD2" s="110"/>
      <c r="NAE2" s="110"/>
      <c r="NAF2" s="110"/>
      <c r="NAG2" s="110"/>
      <c r="NAH2" s="110"/>
      <c r="NAI2" s="110"/>
      <c r="NAJ2" s="110"/>
      <c r="NAK2" s="110"/>
      <c r="NAL2" s="110"/>
      <c r="NAM2" s="110"/>
      <c r="NAN2" s="110"/>
      <c r="NAO2" s="110"/>
      <c r="NAP2" s="110"/>
      <c r="NAQ2" s="110"/>
      <c r="NAR2" s="110"/>
      <c r="NAS2" s="110"/>
      <c r="NAT2" s="110"/>
      <c r="NAU2" s="110"/>
      <c r="NAV2" s="110"/>
      <c r="NAW2" s="110"/>
      <c r="NAX2" s="110"/>
      <c r="NAY2" s="110"/>
      <c r="NAZ2" s="110"/>
      <c r="NBA2" s="110"/>
      <c r="NBB2" s="110"/>
      <c r="NBC2" s="110"/>
      <c r="NBD2" s="110"/>
      <c r="NBE2" s="110"/>
      <c r="NBF2" s="110"/>
      <c r="NBG2" s="110"/>
      <c r="NBH2" s="110"/>
      <c r="NBI2" s="110"/>
      <c r="NBJ2" s="110"/>
      <c r="NBK2" s="110"/>
      <c r="NBL2" s="110"/>
      <c r="NBM2" s="110"/>
      <c r="NBN2" s="110"/>
      <c r="NBO2" s="110"/>
      <c r="NBP2" s="110"/>
      <c r="NBQ2" s="110"/>
      <c r="NBR2" s="110"/>
      <c r="NBS2" s="110"/>
      <c r="NBT2" s="110"/>
      <c r="NBU2" s="110"/>
      <c r="NBV2" s="110"/>
      <c r="NBW2" s="110"/>
      <c r="NBX2" s="110"/>
      <c r="NBY2" s="110"/>
      <c r="NBZ2" s="110"/>
      <c r="NCA2" s="110"/>
      <c r="NCB2" s="110"/>
      <c r="NCC2" s="110"/>
      <c r="NCD2" s="110"/>
      <c r="NCE2" s="110"/>
      <c r="NCF2" s="110"/>
      <c r="NCG2" s="110"/>
      <c r="NCH2" s="110"/>
      <c r="NCI2" s="110"/>
      <c r="NCJ2" s="110"/>
      <c r="NCK2" s="110"/>
      <c r="NCL2" s="110"/>
      <c r="NCM2" s="110"/>
      <c r="NCN2" s="110"/>
      <c r="NCO2" s="110"/>
      <c r="NCP2" s="110"/>
      <c r="NCQ2" s="110"/>
      <c r="NCR2" s="110"/>
      <c r="NCS2" s="110"/>
      <c r="NCT2" s="110"/>
      <c r="NCU2" s="110"/>
      <c r="NCV2" s="110"/>
      <c r="NCW2" s="110"/>
      <c r="NCX2" s="110"/>
      <c r="NCY2" s="110"/>
      <c r="NCZ2" s="110"/>
      <c r="NDA2" s="110"/>
      <c r="NDB2" s="110"/>
      <c r="NDC2" s="110"/>
      <c r="NDD2" s="110"/>
      <c r="NDE2" s="110"/>
      <c r="NDF2" s="110"/>
      <c r="NDG2" s="110"/>
      <c r="NDH2" s="110"/>
      <c r="NDI2" s="110"/>
      <c r="NDJ2" s="110"/>
      <c r="NDK2" s="110"/>
      <c r="NDL2" s="110"/>
      <c r="NDM2" s="110"/>
      <c r="NDN2" s="110"/>
      <c r="NDO2" s="110"/>
      <c r="NDP2" s="110"/>
      <c r="NDQ2" s="110"/>
      <c r="NDR2" s="110"/>
      <c r="NDS2" s="110"/>
      <c r="NDT2" s="110"/>
      <c r="NDU2" s="110"/>
      <c r="NDV2" s="110"/>
      <c r="NDW2" s="110"/>
      <c r="NDX2" s="110"/>
      <c r="NDY2" s="110"/>
      <c r="NDZ2" s="110"/>
      <c r="NEA2" s="110"/>
      <c r="NEB2" s="110"/>
      <c r="NEC2" s="110"/>
      <c r="NED2" s="110"/>
      <c r="NEE2" s="110"/>
      <c r="NEF2" s="110"/>
      <c r="NEG2" s="110"/>
      <c r="NEH2" s="110"/>
      <c r="NEI2" s="110"/>
      <c r="NEJ2" s="110"/>
      <c r="NEK2" s="110"/>
      <c r="NEL2" s="110"/>
      <c r="NEM2" s="110"/>
      <c r="NEN2" s="110"/>
      <c r="NEO2" s="110"/>
      <c r="NEP2" s="110"/>
      <c r="NEQ2" s="110"/>
      <c r="NER2" s="110"/>
      <c r="NES2" s="110"/>
      <c r="NET2" s="110"/>
      <c r="NEU2" s="110"/>
      <c r="NEV2" s="110"/>
      <c r="NEW2" s="110"/>
      <c r="NEX2" s="110"/>
      <c r="NEY2" s="110"/>
      <c r="NEZ2" s="110"/>
      <c r="NFA2" s="110"/>
      <c r="NFB2" s="110"/>
      <c r="NFC2" s="110"/>
      <c r="NFD2" s="110"/>
      <c r="NFE2" s="110"/>
      <c r="NFF2" s="110"/>
      <c r="NFG2" s="110"/>
      <c r="NFH2" s="110"/>
      <c r="NFI2" s="110"/>
      <c r="NFJ2" s="110"/>
      <c r="NFK2" s="110"/>
      <c r="NFL2" s="110"/>
      <c r="NFM2" s="110"/>
      <c r="NFN2" s="110"/>
      <c r="NFO2" s="110"/>
      <c r="NFP2" s="110"/>
      <c r="NFQ2" s="110"/>
      <c r="NFR2" s="110"/>
      <c r="NFS2" s="110"/>
      <c r="NFT2" s="110"/>
      <c r="NFU2" s="110"/>
      <c r="NFV2" s="110"/>
      <c r="NFW2" s="110"/>
      <c r="NFX2" s="110"/>
      <c r="NFY2" s="110"/>
      <c r="NFZ2" s="110"/>
      <c r="NGA2" s="110"/>
      <c r="NGB2" s="110"/>
      <c r="NGC2" s="110"/>
      <c r="NGD2" s="110"/>
      <c r="NGE2" s="110"/>
      <c r="NGF2" s="110"/>
      <c r="NGG2" s="110"/>
      <c r="NGH2" s="110"/>
      <c r="NGI2" s="110"/>
      <c r="NGJ2" s="110"/>
      <c r="NGK2" s="110"/>
      <c r="NGL2" s="110"/>
      <c r="NGM2" s="110"/>
      <c r="NGN2" s="110"/>
      <c r="NGO2" s="110"/>
      <c r="NGP2" s="110"/>
      <c r="NGQ2" s="110"/>
      <c r="NGR2" s="110"/>
      <c r="NGS2" s="110"/>
      <c r="NGT2" s="110"/>
      <c r="NGU2" s="110"/>
      <c r="NGV2" s="110"/>
      <c r="NGW2" s="110"/>
      <c r="NGX2" s="110"/>
      <c r="NGY2" s="110"/>
      <c r="NGZ2" s="110"/>
      <c r="NHA2" s="110"/>
      <c r="NHB2" s="110"/>
      <c r="NHC2" s="110"/>
      <c r="NHD2" s="110"/>
      <c r="NHE2" s="110"/>
      <c r="NHF2" s="110"/>
      <c r="NHG2" s="110"/>
      <c r="NHH2" s="110"/>
      <c r="NHI2" s="110"/>
      <c r="NHJ2" s="110"/>
      <c r="NHK2" s="110"/>
      <c r="NHL2" s="110"/>
      <c r="NHM2" s="110"/>
      <c r="NHN2" s="110"/>
      <c r="NHO2" s="110"/>
      <c r="NHP2" s="110"/>
      <c r="NHQ2" s="110"/>
      <c r="NHR2" s="110"/>
      <c r="NHS2" s="110"/>
      <c r="NHT2" s="110"/>
      <c r="NHU2" s="110"/>
      <c r="NHV2" s="110"/>
      <c r="NHW2" s="110"/>
      <c r="NHX2" s="110"/>
      <c r="NHY2" s="110"/>
      <c r="NHZ2" s="110"/>
      <c r="NIA2" s="110"/>
      <c r="NIB2" s="110"/>
      <c r="NIC2" s="110"/>
      <c r="NID2" s="110"/>
      <c r="NIE2" s="110"/>
      <c r="NIF2" s="110"/>
      <c r="NIG2" s="110"/>
      <c r="NIH2" s="110"/>
      <c r="NII2" s="110"/>
      <c r="NIJ2" s="110"/>
      <c r="NIK2" s="110"/>
      <c r="NIL2" s="110"/>
      <c r="NIM2" s="110"/>
      <c r="NIN2" s="110"/>
      <c r="NIO2" s="110"/>
      <c r="NIP2" s="110"/>
      <c r="NIQ2" s="110"/>
      <c r="NIR2" s="110"/>
      <c r="NIS2" s="110"/>
      <c r="NIT2" s="110"/>
      <c r="NIU2" s="110"/>
      <c r="NIV2" s="110"/>
      <c r="NIW2" s="110"/>
      <c r="NIX2" s="110"/>
      <c r="NIY2" s="110"/>
      <c r="NIZ2" s="110"/>
      <c r="NJA2" s="110"/>
      <c r="NJB2" s="110"/>
      <c r="NJC2" s="110"/>
      <c r="NJD2" s="110"/>
      <c r="NJE2" s="110"/>
      <c r="NJF2" s="110"/>
      <c r="NJG2" s="110"/>
      <c r="NJH2" s="110"/>
      <c r="NJI2" s="110"/>
      <c r="NJJ2" s="110"/>
      <c r="NJK2" s="110"/>
      <c r="NJL2" s="110"/>
      <c r="NJM2" s="110"/>
      <c r="NJN2" s="110"/>
      <c r="NJO2" s="110"/>
      <c r="NJP2" s="110"/>
      <c r="NJQ2" s="110"/>
      <c r="NJR2" s="110"/>
      <c r="NJS2" s="110"/>
      <c r="NJT2" s="110"/>
      <c r="NJU2" s="110"/>
      <c r="NJV2" s="110"/>
      <c r="NJW2" s="110"/>
      <c r="NJX2" s="110"/>
      <c r="NJY2" s="110"/>
      <c r="NJZ2" s="110"/>
      <c r="NKA2" s="110"/>
      <c r="NKB2" s="110"/>
      <c r="NKC2" s="110"/>
      <c r="NKD2" s="110"/>
      <c r="NKE2" s="110"/>
      <c r="NKF2" s="110"/>
      <c r="NKG2" s="110"/>
      <c r="NKH2" s="110"/>
      <c r="NKI2" s="110"/>
      <c r="NKJ2" s="110"/>
      <c r="NKK2" s="110"/>
      <c r="NKL2" s="110"/>
      <c r="NKM2" s="110"/>
      <c r="NKN2" s="110"/>
      <c r="NKO2" s="110"/>
      <c r="NKP2" s="110"/>
      <c r="NKQ2" s="110"/>
      <c r="NKR2" s="110"/>
      <c r="NKS2" s="110"/>
      <c r="NKT2" s="110"/>
      <c r="NKU2" s="110"/>
      <c r="NKV2" s="110"/>
      <c r="NKW2" s="110"/>
      <c r="NKX2" s="110"/>
      <c r="NKY2" s="110"/>
      <c r="NKZ2" s="110"/>
      <c r="NLA2" s="110"/>
      <c r="NLB2" s="110"/>
      <c r="NLC2" s="110"/>
      <c r="NLD2" s="110"/>
      <c r="NLE2" s="110"/>
      <c r="NLF2" s="110"/>
      <c r="NLG2" s="110"/>
      <c r="NLH2" s="110"/>
      <c r="NLI2" s="110"/>
      <c r="NLJ2" s="110"/>
      <c r="NLK2" s="110"/>
      <c r="NLL2" s="110"/>
      <c r="NLM2" s="110"/>
      <c r="NLN2" s="110"/>
      <c r="NLO2" s="110"/>
      <c r="NLP2" s="110"/>
      <c r="NLQ2" s="110"/>
      <c r="NLR2" s="110"/>
      <c r="NLS2" s="110"/>
      <c r="NLT2" s="110"/>
      <c r="NLU2" s="110"/>
      <c r="NLV2" s="110"/>
      <c r="NLW2" s="110"/>
      <c r="NLX2" s="110"/>
      <c r="NLY2" s="110"/>
      <c r="NLZ2" s="110"/>
      <c r="NMA2" s="110"/>
      <c r="NMB2" s="110"/>
      <c r="NMC2" s="110"/>
      <c r="NMD2" s="110"/>
      <c r="NME2" s="110"/>
      <c r="NMF2" s="110"/>
      <c r="NMG2" s="110"/>
      <c r="NMH2" s="110"/>
      <c r="NMI2" s="110"/>
      <c r="NMJ2" s="110"/>
      <c r="NMK2" s="110"/>
      <c r="NML2" s="110"/>
      <c r="NMM2" s="110"/>
      <c r="NMN2" s="110"/>
      <c r="NMO2" s="110"/>
      <c r="NMP2" s="110"/>
      <c r="NMQ2" s="110"/>
      <c r="NMR2" s="110"/>
      <c r="NMS2" s="110"/>
      <c r="NMT2" s="110"/>
      <c r="NMU2" s="110"/>
      <c r="NMV2" s="110"/>
      <c r="NMW2" s="110"/>
      <c r="NMX2" s="110"/>
      <c r="NMY2" s="110"/>
      <c r="NMZ2" s="110"/>
      <c r="NNA2" s="110"/>
      <c r="NNB2" s="110"/>
      <c r="NNC2" s="110"/>
      <c r="NND2" s="110"/>
      <c r="NNE2" s="110"/>
      <c r="NNF2" s="110"/>
      <c r="NNG2" s="110"/>
      <c r="NNH2" s="110"/>
      <c r="NNI2" s="110"/>
      <c r="NNJ2" s="110"/>
      <c r="NNK2" s="110"/>
      <c r="NNL2" s="110"/>
      <c r="NNM2" s="110"/>
      <c r="NNN2" s="110"/>
      <c r="NNO2" s="110"/>
      <c r="NNP2" s="110"/>
      <c r="NNQ2" s="110"/>
      <c r="NNR2" s="110"/>
      <c r="NNS2" s="110"/>
      <c r="NNT2" s="110"/>
      <c r="NNU2" s="110"/>
      <c r="NNV2" s="110"/>
      <c r="NNW2" s="110"/>
      <c r="NNX2" s="110"/>
      <c r="NNY2" s="110"/>
      <c r="NNZ2" s="110"/>
      <c r="NOA2" s="110"/>
      <c r="NOB2" s="110"/>
      <c r="NOC2" s="110"/>
      <c r="NOD2" s="110"/>
      <c r="NOE2" s="110"/>
      <c r="NOF2" s="110"/>
      <c r="NOG2" s="110"/>
      <c r="NOH2" s="110"/>
      <c r="NOI2" s="110"/>
      <c r="NOJ2" s="110"/>
      <c r="NOK2" s="110"/>
      <c r="NOL2" s="110"/>
      <c r="NOM2" s="110"/>
      <c r="NON2" s="110"/>
      <c r="NOO2" s="110"/>
      <c r="NOP2" s="110"/>
      <c r="NOQ2" s="110"/>
      <c r="NOR2" s="110"/>
      <c r="NOS2" s="110"/>
      <c r="NOT2" s="110"/>
      <c r="NOU2" s="110"/>
      <c r="NOV2" s="110"/>
      <c r="NOW2" s="110"/>
      <c r="NOX2" s="110"/>
      <c r="NOY2" s="110"/>
      <c r="NOZ2" s="110"/>
      <c r="NPA2" s="110"/>
      <c r="NPB2" s="110"/>
      <c r="NPC2" s="110"/>
      <c r="NPD2" s="110"/>
      <c r="NPE2" s="110"/>
      <c r="NPF2" s="110"/>
      <c r="NPG2" s="110"/>
      <c r="NPH2" s="110"/>
      <c r="NPI2" s="110"/>
      <c r="NPJ2" s="110"/>
      <c r="NPK2" s="110"/>
      <c r="NPL2" s="110"/>
      <c r="NPM2" s="110"/>
      <c r="NPN2" s="110"/>
      <c r="NPO2" s="110"/>
      <c r="NPP2" s="110"/>
      <c r="NPQ2" s="110"/>
      <c r="NPR2" s="110"/>
      <c r="NPS2" s="110"/>
      <c r="NPT2" s="110"/>
      <c r="NPU2" s="110"/>
      <c r="NPV2" s="110"/>
      <c r="NPW2" s="110"/>
      <c r="NPX2" s="110"/>
      <c r="NPY2" s="110"/>
      <c r="NPZ2" s="110"/>
      <c r="NQA2" s="110"/>
      <c r="NQB2" s="110"/>
      <c r="NQC2" s="110"/>
      <c r="NQD2" s="110"/>
      <c r="NQE2" s="110"/>
      <c r="NQF2" s="110"/>
      <c r="NQG2" s="110"/>
      <c r="NQH2" s="110"/>
      <c r="NQI2" s="110"/>
      <c r="NQJ2" s="110"/>
      <c r="NQK2" s="110"/>
      <c r="NQL2" s="110"/>
      <c r="NQM2" s="110"/>
      <c r="NQN2" s="110"/>
      <c r="NQO2" s="110"/>
      <c r="NQP2" s="110"/>
      <c r="NQQ2" s="110"/>
      <c r="NQR2" s="110"/>
      <c r="NQS2" s="110"/>
      <c r="NQT2" s="110"/>
      <c r="NQU2" s="110"/>
      <c r="NQV2" s="110"/>
      <c r="NQW2" s="110"/>
      <c r="NQX2" s="110"/>
      <c r="NQY2" s="110"/>
      <c r="NQZ2" s="110"/>
      <c r="NRA2" s="110"/>
      <c r="NRB2" s="110"/>
      <c r="NRC2" s="110"/>
      <c r="NRD2" s="110"/>
      <c r="NRE2" s="110"/>
      <c r="NRF2" s="110"/>
      <c r="NRG2" s="110"/>
      <c r="NRH2" s="110"/>
      <c r="NRI2" s="110"/>
      <c r="NRJ2" s="110"/>
      <c r="NRK2" s="110"/>
      <c r="NRL2" s="110"/>
      <c r="NRM2" s="110"/>
      <c r="NRN2" s="110"/>
      <c r="NRO2" s="110"/>
      <c r="NRP2" s="110"/>
      <c r="NRQ2" s="110"/>
      <c r="NRR2" s="110"/>
      <c r="NRS2" s="110"/>
      <c r="NRT2" s="110"/>
      <c r="NRU2" s="110"/>
      <c r="NRV2" s="110"/>
      <c r="NRW2" s="110"/>
      <c r="NRX2" s="110"/>
      <c r="NRY2" s="110"/>
      <c r="NRZ2" s="110"/>
      <c r="NSA2" s="110"/>
      <c r="NSB2" s="110"/>
      <c r="NSC2" s="110"/>
      <c r="NSD2" s="110"/>
      <c r="NSE2" s="110"/>
      <c r="NSF2" s="110"/>
      <c r="NSG2" s="110"/>
      <c r="NSH2" s="110"/>
      <c r="NSI2" s="110"/>
      <c r="NSJ2" s="110"/>
      <c r="NSK2" s="110"/>
      <c r="NSL2" s="110"/>
      <c r="NSM2" s="110"/>
      <c r="NSN2" s="110"/>
      <c r="NSO2" s="110"/>
      <c r="NSP2" s="110"/>
      <c r="NSQ2" s="110"/>
      <c r="NSR2" s="110"/>
      <c r="NSS2" s="110"/>
      <c r="NST2" s="110"/>
      <c r="NSU2" s="110"/>
      <c r="NSV2" s="110"/>
      <c r="NSW2" s="110"/>
      <c r="NSX2" s="110"/>
      <c r="NSY2" s="110"/>
      <c r="NSZ2" s="110"/>
      <c r="NTA2" s="110"/>
      <c r="NTB2" s="110"/>
      <c r="NTC2" s="110"/>
      <c r="NTD2" s="110"/>
      <c r="NTE2" s="110"/>
      <c r="NTF2" s="110"/>
      <c r="NTG2" s="110"/>
      <c r="NTH2" s="110"/>
      <c r="NTI2" s="110"/>
      <c r="NTJ2" s="110"/>
      <c r="NTK2" s="110"/>
      <c r="NTL2" s="110"/>
      <c r="NTM2" s="110"/>
      <c r="NTN2" s="110"/>
      <c r="NTO2" s="110"/>
      <c r="NTP2" s="110"/>
      <c r="NTQ2" s="110"/>
      <c r="NTR2" s="110"/>
      <c r="NTS2" s="110"/>
      <c r="NTT2" s="110"/>
      <c r="NTU2" s="110"/>
      <c r="NTV2" s="110"/>
      <c r="NTW2" s="110"/>
      <c r="NTX2" s="110"/>
      <c r="NTY2" s="110"/>
      <c r="NTZ2" s="110"/>
      <c r="NUA2" s="110"/>
      <c r="NUB2" s="110"/>
      <c r="NUC2" s="110"/>
      <c r="NUD2" s="110"/>
      <c r="NUE2" s="110"/>
      <c r="NUF2" s="110"/>
      <c r="NUG2" s="110"/>
      <c r="NUH2" s="110"/>
      <c r="NUI2" s="110"/>
      <c r="NUJ2" s="110"/>
      <c r="NUK2" s="110"/>
      <c r="NUL2" s="110"/>
      <c r="NUM2" s="110"/>
      <c r="NUN2" s="110"/>
      <c r="NUO2" s="110"/>
      <c r="NUP2" s="110"/>
      <c r="NUQ2" s="110"/>
      <c r="NUR2" s="110"/>
      <c r="NUS2" s="110"/>
      <c r="NUT2" s="110"/>
      <c r="NUU2" s="110"/>
      <c r="NUV2" s="110"/>
      <c r="NUW2" s="110"/>
      <c r="NUX2" s="110"/>
      <c r="NUY2" s="110"/>
      <c r="NUZ2" s="110"/>
      <c r="NVA2" s="110"/>
      <c r="NVB2" s="110"/>
      <c r="NVC2" s="110"/>
      <c r="NVD2" s="110"/>
      <c r="NVE2" s="110"/>
      <c r="NVF2" s="110"/>
      <c r="NVG2" s="110"/>
      <c r="NVH2" s="110"/>
      <c r="NVI2" s="110"/>
      <c r="NVJ2" s="110"/>
      <c r="NVK2" s="110"/>
      <c r="NVL2" s="110"/>
      <c r="NVM2" s="110"/>
      <c r="NVN2" s="110"/>
      <c r="NVO2" s="110"/>
      <c r="NVP2" s="110"/>
      <c r="NVQ2" s="110"/>
      <c r="NVR2" s="110"/>
      <c r="NVS2" s="110"/>
      <c r="NVT2" s="110"/>
      <c r="NVU2" s="110"/>
      <c r="NVV2" s="110"/>
      <c r="NVW2" s="110"/>
      <c r="NVX2" s="110"/>
      <c r="NVY2" s="110"/>
      <c r="NVZ2" s="110"/>
      <c r="NWA2" s="110"/>
      <c r="NWB2" s="110"/>
      <c r="NWC2" s="110"/>
      <c r="NWD2" s="110"/>
      <c r="NWE2" s="110"/>
      <c r="NWF2" s="110"/>
      <c r="NWG2" s="110"/>
      <c r="NWH2" s="110"/>
      <c r="NWI2" s="110"/>
      <c r="NWJ2" s="110"/>
      <c r="NWK2" s="110"/>
      <c r="NWL2" s="110"/>
      <c r="NWM2" s="110"/>
      <c r="NWN2" s="110"/>
      <c r="NWO2" s="110"/>
      <c r="NWP2" s="110"/>
      <c r="NWQ2" s="110"/>
      <c r="NWR2" s="110"/>
      <c r="NWS2" s="110"/>
      <c r="NWT2" s="110"/>
      <c r="NWU2" s="110"/>
      <c r="NWV2" s="110"/>
      <c r="NWW2" s="110"/>
      <c r="NWX2" s="110"/>
      <c r="NWY2" s="110"/>
      <c r="NWZ2" s="110"/>
      <c r="NXA2" s="110"/>
      <c r="NXB2" s="110"/>
      <c r="NXC2" s="110"/>
      <c r="NXD2" s="110"/>
      <c r="NXE2" s="110"/>
      <c r="NXF2" s="110"/>
      <c r="NXG2" s="110"/>
      <c r="NXH2" s="110"/>
      <c r="NXI2" s="110"/>
      <c r="NXJ2" s="110"/>
      <c r="NXK2" s="110"/>
      <c r="NXL2" s="110"/>
      <c r="NXM2" s="110"/>
      <c r="NXN2" s="110"/>
      <c r="NXO2" s="110"/>
      <c r="NXP2" s="110"/>
      <c r="NXQ2" s="110"/>
      <c r="NXR2" s="110"/>
      <c r="NXS2" s="110"/>
      <c r="NXT2" s="110"/>
      <c r="NXU2" s="110"/>
      <c r="NXV2" s="110"/>
      <c r="NXW2" s="110"/>
      <c r="NXX2" s="110"/>
      <c r="NXY2" s="110"/>
      <c r="NXZ2" s="110"/>
      <c r="NYA2" s="110"/>
      <c r="NYB2" s="110"/>
      <c r="NYC2" s="110"/>
      <c r="NYD2" s="110"/>
      <c r="NYE2" s="110"/>
      <c r="NYF2" s="110"/>
      <c r="NYG2" s="110"/>
      <c r="NYH2" s="110"/>
      <c r="NYI2" s="110"/>
      <c r="NYJ2" s="110"/>
      <c r="NYK2" s="110"/>
      <c r="NYL2" s="110"/>
      <c r="NYM2" s="110"/>
      <c r="NYN2" s="110"/>
      <c r="NYO2" s="110"/>
      <c r="NYP2" s="110"/>
      <c r="NYQ2" s="110"/>
      <c r="NYR2" s="110"/>
      <c r="NYS2" s="110"/>
      <c r="NYT2" s="110"/>
      <c r="NYU2" s="110"/>
      <c r="NYV2" s="110"/>
      <c r="NYW2" s="110"/>
      <c r="NYX2" s="110"/>
      <c r="NYY2" s="110"/>
      <c r="NYZ2" s="110"/>
      <c r="NZA2" s="110"/>
      <c r="NZB2" s="110"/>
      <c r="NZC2" s="110"/>
      <c r="NZD2" s="110"/>
      <c r="NZE2" s="110"/>
      <c r="NZF2" s="110"/>
      <c r="NZG2" s="110"/>
      <c r="NZH2" s="110"/>
      <c r="NZI2" s="110"/>
      <c r="NZJ2" s="110"/>
      <c r="NZK2" s="110"/>
      <c r="NZL2" s="110"/>
      <c r="NZM2" s="110"/>
      <c r="NZN2" s="110"/>
      <c r="NZO2" s="110"/>
      <c r="NZP2" s="110"/>
      <c r="NZQ2" s="110"/>
      <c r="NZR2" s="110"/>
      <c r="NZS2" s="110"/>
      <c r="NZT2" s="110"/>
      <c r="NZU2" s="110"/>
      <c r="NZV2" s="110"/>
      <c r="NZW2" s="110"/>
      <c r="NZX2" s="110"/>
      <c r="NZY2" s="110"/>
      <c r="NZZ2" s="110"/>
      <c r="OAA2" s="110"/>
      <c r="OAB2" s="110"/>
      <c r="OAC2" s="110"/>
      <c r="OAD2" s="110"/>
      <c r="OAE2" s="110"/>
      <c r="OAF2" s="110"/>
      <c r="OAG2" s="110"/>
      <c r="OAH2" s="110"/>
      <c r="OAI2" s="110"/>
      <c r="OAJ2" s="110"/>
      <c r="OAK2" s="110"/>
      <c r="OAL2" s="110"/>
      <c r="OAM2" s="110"/>
      <c r="OAN2" s="110"/>
      <c r="OAO2" s="110"/>
      <c r="OAP2" s="110"/>
      <c r="OAQ2" s="110"/>
      <c r="OAR2" s="110"/>
      <c r="OAS2" s="110"/>
      <c r="OAT2" s="110"/>
      <c r="OAU2" s="110"/>
      <c r="OAV2" s="110"/>
      <c r="OAW2" s="110"/>
      <c r="OAX2" s="110"/>
      <c r="OAY2" s="110"/>
      <c r="OAZ2" s="110"/>
      <c r="OBA2" s="110"/>
      <c r="OBB2" s="110"/>
      <c r="OBC2" s="110"/>
      <c r="OBD2" s="110"/>
      <c r="OBE2" s="110"/>
      <c r="OBF2" s="110"/>
      <c r="OBG2" s="110"/>
      <c r="OBH2" s="110"/>
      <c r="OBI2" s="110"/>
      <c r="OBJ2" s="110"/>
      <c r="OBK2" s="110"/>
      <c r="OBL2" s="110"/>
      <c r="OBM2" s="110"/>
      <c r="OBN2" s="110"/>
      <c r="OBO2" s="110"/>
      <c r="OBP2" s="110"/>
      <c r="OBQ2" s="110"/>
      <c r="OBR2" s="110"/>
      <c r="OBS2" s="110"/>
      <c r="OBT2" s="110"/>
      <c r="OBU2" s="110"/>
      <c r="OBV2" s="110"/>
      <c r="OBW2" s="110"/>
      <c r="OBX2" s="110"/>
      <c r="OBY2" s="110"/>
      <c r="OBZ2" s="110"/>
      <c r="OCA2" s="110"/>
      <c r="OCB2" s="110"/>
      <c r="OCC2" s="110"/>
      <c r="OCD2" s="110"/>
      <c r="OCE2" s="110"/>
      <c r="OCF2" s="110"/>
      <c r="OCG2" s="110"/>
      <c r="OCH2" s="110"/>
      <c r="OCI2" s="110"/>
      <c r="OCJ2" s="110"/>
      <c r="OCK2" s="110"/>
      <c r="OCL2" s="110"/>
      <c r="OCM2" s="110"/>
      <c r="OCN2" s="110"/>
      <c r="OCO2" s="110"/>
      <c r="OCP2" s="110"/>
      <c r="OCQ2" s="110"/>
      <c r="OCR2" s="110"/>
      <c r="OCS2" s="110"/>
      <c r="OCT2" s="110"/>
      <c r="OCU2" s="110"/>
      <c r="OCV2" s="110"/>
      <c r="OCW2" s="110"/>
      <c r="OCX2" s="110"/>
      <c r="OCY2" s="110"/>
      <c r="OCZ2" s="110"/>
      <c r="ODA2" s="110"/>
      <c r="ODB2" s="110"/>
      <c r="ODC2" s="110"/>
      <c r="ODD2" s="110"/>
      <c r="ODE2" s="110"/>
      <c r="ODF2" s="110"/>
      <c r="ODG2" s="110"/>
      <c r="ODH2" s="110"/>
      <c r="ODI2" s="110"/>
      <c r="ODJ2" s="110"/>
      <c r="ODK2" s="110"/>
      <c r="ODL2" s="110"/>
      <c r="ODM2" s="110"/>
      <c r="ODN2" s="110"/>
      <c r="ODO2" s="110"/>
      <c r="ODP2" s="110"/>
      <c r="ODQ2" s="110"/>
      <c r="ODR2" s="110"/>
      <c r="ODS2" s="110"/>
      <c r="ODT2" s="110"/>
      <c r="ODU2" s="110"/>
      <c r="ODV2" s="110"/>
      <c r="ODW2" s="110"/>
      <c r="ODX2" s="110"/>
      <c r="ODY2" s="110"/>
      <c r="ODZ2" s="110"/>
      <c r="OEA2" s="110"/>
      <c r="OEB2" s="110"/>
      <c r="OEC2" s="110"/>
      <c r="OED2" s="110"/>
      <c r="OEE2" s="110"/>
      <c r="OEF2" s="110"/>
      <c r="OEG2" s="110"/>
      <c r="OEH2" s="110"/>
      <c r="OEI2" s="110"/>
      <c r="OEJ2" s="110"/>
      <c r="OEK2" s="110"/>
      <c r="OEL2" s="110"/>
      <c r="OEM2" s="110"/>
      <c r="OEN2" s="110"/>
      <c r="OEO2" s="110"/>
      <c r="OEP2" s="110"/>
      <c r="OEQ2" s="110"/>
      <c r="OER2" s="110"/>
      <c r="OES2" s="110"/>
      <c r="OET2" s="110"/>
      <c r="OEU2" s="110"/>
      <c r="OEV2" s="110"/>
      <c r="OEW2" s="110"/>
      <c r="OEX2" s="110"/>
      <c r="OEY2" s="110"/>
      <c r="OEZ2" s="110"/>
      <c r="OFA2" s="110"/>
      <c r="OFB2" s="110"/>
      <c r="OFC2" s="110"/>
      <c r="OFD2" s="110"/>
      <c r="OFE2" s="110"/>
      <c r="OFF2" s="110"/>
      <c r="OFG2" s="110"/>
      <c r="OFH2" s="110"/>
      <c r="OFI2" s="110"/>
      <c r="OFJ2" s="110"/>
      <c r="OFK2" s="110"/>
      <c r="OFL2" s="110"/>
      <c r="OFM2" s="110"/>
      <c r="OFN2" s="110"/>
      <c r="OFO2" s="110"/>
      <c r="OFP2" s="110"/>
      <c r="OFQ2" s="110"/>
      <c r="OFR2" s="110"/>
      <c r="OFS2" s="110"/>
      <c r="OFT2" s="110"/>
      <c r="OFU2" s="110"/>
      <c r="OFV2" s="110"/>
      <c r="OFW2" s="110"/>
      <c r="OFX2" s="110"/>
      <c r="OFY2" s="110"/>
      <c r="OFZ2" s="110"/>
      <c r="OGA2" s="110"/>
      <c r="OGB2" s="110"/>
      <c r="OGC2" s="110"/>
      <c r="OGD2" s="110"/>
      <c r="OGE2" s="110"/>
      <c r="OGF2" s="110"/>
      <c r="OGG2" s="110"/>
      <c r="OGH2" s="110"/>
      <c r="OGI2" s="110"/>
      <c r="OGJ2" s="110"/>
      <c r="OGK2" s="110"/>
      <c r="OGL2" s="110"/>
      <c r="OGM2" s="110"/>
      <c r="OGN2" s="110"/>
      <c r="OGO2" s="110"/>
      <c r="OGP2" s="110"/>
      <c r="OGQ2" s="110"/>
      <c r="OGR2" s="110"/>
      <c r="OGS2" s="110"/>
      <c r="OGT2" s="110"/>
      <c r="OGU2" s="110"/>
      <c r="OGV2" s="110"/>
      <c r="OGW2" s="110"/>
      <c r="OGX2" s="110"/>
      <c r="OGY2" s="110"/>
      <c r="OGZ2" s="110"/>
      <c r="OHA2" s="110"/>
      <c r="OHB2" s="110"/>
      <c r="OHC2" s="110"/>
      <c r="OHD2" s="110"/>
      <c r="OHE2" s="110"/>
      <c r="OHF2" s="110"/>
      <c r="OHG2" s="110"/>
      <c r="OHH2" s="110"/>
      <c r="OHI2" s="110"/>
      <c r="OHJ2" s="110"/>
      <c r="OHK2" s="110"/>
      <c r="OHL2" s="110"/>
      <c r="OHM2" s="110"/>
      <c r="OHN2" s="110"/>
      <c r="OHO2" s="110"/>
      <c r="OHP2" s="110"/>
      <c r="OHQ2" s="110"/>
      <c r="OHR2" s="110"/>
      <c r="OHS2" s="110"/>
      <c r="OHT2" s="110"/>
      <c r="OHU2" s="110"/>
      <c r="OHV2" s="110"/>
      <c r="OHW2" s="110"/>
      <c r="OHX2" s="110"/>
      <c r="OHY2" s="110"/>
      <c r="OHZ2" s="110"/>
      <c r="OIA2" s="110"/>
      <c r="OIB2" s="110"/>
      <c r="OIC2" s="110"/>
      <c r="OID2" s="110"/>
      <c r="OIE2" s="110"/>
      <c r="OIF2" s="110"/>
      <c r="OIG2" s="110"/>
      <c r="OIH2" s="110"/>
      <c r="OII2" s="110"/>
      <c r="OIJ2" s="110"/>
      <c r="OIK2" s="110"/>
      <c r="OIL2" s="110"/>
      <c r="OIM2" s="110"/>
      <c r="OIN2" s="110"/>
      <c r="OIO2" s="110"/>
      <c r="OIP2" s="110"/>
      <c r="OIQ2" s="110"/>
      <c r="OIR2" s="110"/>
      <c r="OIS2" s="110"/>
      <c r="OIT2" s="110"/>
      <c r="OIU2" s="110"/>
      <c r="OIV2" s="110"/>
      <c r="OIW2" s="110"/>
      <c r="OIX2" s="110"/>
      <c r="OIY2" s="110"/>
      <c r="OIZ2" s="110"/>
      <c r="OJA2" s="110"/>
      <c r="OJB2" s="110"/>
      <c r="OJC2" s="110"/>
      <c r="OJD2" s="110"/>
      <c r="OJE2" s="110"/>
      <c r="OJF2" s="110"/>
      <c r="OJG2" s="110"/>
      <c r="OJH2" s="110"/>
      <c r="OJI2" s="110"/>
      <c r="OJJ2" s="110"/>
      <c r="OJK2" s="110"/>
      <c r="OJL2" s="110"/>
      <c r="OJM2" s="110"/>
      <c r="OJN2" s="110"/>
      <c r="OJO2" s="110"/>
      <c r="OJP2" s="110"/>
      <c r="OJQ2" s="110"/>
      <c r="OJR2" s="110"/>
      <c r="OJS2" s="110"/>
      <c r="OJT2" s="110"/>
      <c r="OJU2" s="110"/>
      <c r="OJV2" s="110"/>
      <c r="OJW2" s="110"/>
      <c r="OJX2" s="110"/>
      <c r="OJY2" s="110"/>
      <c r="OJZ2" s="110"/>
      <c r="OKA2" s="110"/>
      <c r="OKB2" s="110"/>
      <c r="OKC2" s="110"/>
      <c r="OKD2" s="110"/>
      <c r="OKE2" s="110"/>
      <c r="OKF2" s="110"/>
      <c r="OKG2" s="110"/>
      <c r="OKH2" s="110"/>
      <c r="OKI2" s="110"/>
      <c r="OKJ2" s="110"/>
      <c r="OKK2" s="110"/>
      <c r="OKL2" s="110"/>
      <c r="OKM2" s="110"/>
      <c r="OKN2" s="110"/>
      <c r="OKO2" s="110"/>
      <c r="OKP2" s="110"/>
      <c r="OKQ2" s="110"/>
      <c r="OKR2" s="110"/>
      <c r="OKS2" s="110"/>
      <c r="OKT2" s="110"/>
      <c r="OKU2" s="110"/>
      <c r="OKV2" s="110"/>
      <c r="OKW2" s="110"/>
      <c r="OKX2" s="110"/>
      <c r="OKY2" s="110"/>
      <c r="OKZ2" s="110"/>
      <c r="OLA2" s="110"/>
      <c r="OLB2" s="110"/>
      <c r="OLC2" s="110"/>
      <c r="OLD2" s="110"/>
      <c r="OLE2" s="110"/>
      <c r="OLF2" s="110"/>
      <c r="OLG2" s="110"/>
      <c r="OLH2" s="110"/>
      <c r="OLI2" s="110"/>
      <c r="OLJ2" s="110"/>
      <c r="OLK2" s="110"/>
      <c r="OLL2" s="110"/>
      <c r="OLM2" s="110"/>
      <c r="OLN2" s="110"/>
      <c r="OLO2" s="110"/>
      <c r="OLP2" s="110"/>
      <c r="OLQ2" s="110"/>
      <c r="OLR2" s="110"/>
      <c r="OLS2" s="110"/>
      <c r="OLT2" s="110"/>
      <c r="OLU2" s="110"/>
      <c r="OLV2" s="110"/>
      <c r="OLW2" s="110"/>
      <c r="OLX2" s="110"/>
      <c r="OLY2" s="110"/>
      <c r="OLZ2" s="110"/>
      <c r="OMA2" s="110"/>
      <c r="OMB2" s="110"/>
      <c r="OMC2" s="110"/>
      <c r="OMD2" s="110"/>
      <c r="OME2" s="110"/>
      <c r="OMF2" s="110"/>
      <c r="OMG2" s="110"/>
      <c r="OMH2" s="110"/>
      <c r="OMI2" s="110"/>
      <c r="OMJ2" s="110"/>
      <c r="OMK2" s="110"/>
      <c r="OML2" s="110"/>
      <c r="OMM2" s="110"/>
      <c r="OMN2" s="110"/>
      <c r="OMO2" s="110"/>
      <c r="OMP2" s="110"/>
      <c r="OMQ2" s="110"/>
      <c r="OMR2" s="110"/>
      <c r="OMS2" s="110"/>
      <c r="OMT2" s="110"/>
      <c r="OMU2" s="110"/>
      <c r="OMV2" s="110"/>
      <c r="OMW2" s="110"/>
      <c r="OMX2" s="110"/>
      <c r="OMY2" s="110"/>
      <c r="OMZ2" s="110"/>
      <c r="ONA2" s="110"/>
      <c r="ONB2" s="110"/>
      <c r="ONC2" s="110"/>
      <c r="OND2" s="110"/>
      <c r="ONE2" s="110"/>
      <c r="ONF2" s="110"/>
      <c r="ONG2" s="110"/>
      <c r="ONH2" s="110"/>
      <c r="ONI2" s="110"/>
      <c r="ONJ2" s="110"/>
      <c r="ONK2" s="110"/>
      <c r="ONL2" s="110"/>
      <c r="ONM2" s="110"/>
      <c r="ONN2" s="110"/>
      <c r="ONO2" s="110"/>
      <c r="ONP2" s="110"/>
      <c r="ONQ2" s="110"/>
      <c r="ONR2" s="110"/>
      <c r="ONS2" s="110"/>
      <c r="ONT2" s="110"/>
      <c r="ONU2" s="110"/>
      <c r="ONV2" s="110"/>
      <c r="ONW2" s="110"/>
      <c r="ONX2" s="110"/>
      <c r="ONY2" s="110"/>
      <c r="ONZ2" s="110"/>
      <c r="OOA2" s="110"/>
      <c r="OOB2" s="110"/>
      <c r="OOC2" s="110"/>
      <c r="OOD2" s="110"/>
      <c r="OOE2" s="110"/>
      <c r="OOF2" s="110"/>
      <c r="OOG2" s="110"/>
      <c r="OOH2" s="110"/>
      <c r="OOI2" s="110"/>
      <c r="OOJ2" s="110"/>
      <c r="OOK2" s="110"/>
      <c r="OOL2" s="110"/>
      <c r="OOM2" s="110"/>
      <c r="OON2" s="110"/>
      <c r="OOO2" s="110"/>
      <c r="OOP2" s="110"/>
      <c r="OOQ2" s="110"/>
      <c r="OOR2" s="110"/>
      <c r="OOS2" s="110"/>
      <c r="OOT2" s="110"/>
      <c r="OOU2" s="110"/>
      <c r="OOV2" s="110"/>
      <c r="OOW2" s="110"/>
      <c r="OOX2" s="110"/>
      <c r="OOY2" s="110"/>
      <c r="OOZ2" s="110"/>
      <c r="OPA2" s="110"/>
      <c r="OPB2" s="110"/>
      <c r="OPC2" s="110"/>
      <c r="OPD2" s="110"/>
      <c r="OPE2" s="110"/>
      <c r="OPF2" s="110"/>
      <c r="OPG2" s="110"/>
      <c r="OPH2" s="110"/>
      <c r="OPI2" s="110"/>
      <c r="OPJ2" s="110"/>
      <c r="OPK2" s="110"/>
      <c r="OPL2" s="110"/>
      <c r="OPM2" s="110"/>
      <c r="OPN2" s="110"/>
      <c r="OPO2" s="110"/>
      <c r="OPP2" s="110"/>
      <c r="OPQ2" s="110"/>
      <c r="OPR2" s="110"/>
      <c r="OPS2" s="110"/>
      <c r="OPT2" s="110"/>
      <c r="OPU2" s="110"/>
      <c r="OPV2" s="110"/>
      <c r="OPW2" s="110"/>
      <c r="OPX2" s="110"/>
      <c r="OPY2" s="110"/>
      <c r="OPZ2" s="110"/>
      <c r="OQA2" s="110"/>
      <c r="OQB2" s="110"/>
      <c r="OQC2" s="110"/>
      <c r="OQD2" s="110"/>
      <c r="OQE2" s="110"/>
      <c r="OQF2" s="110"/>
      <c r="OQG2" s="110"/>
      <c r="OQH2" s="110"/>
      <c r="OQI2" s="110"/>
      <c r="OQJ2" s="110"/>
      <c r="OQK2" s="110"/>
      <c r="OQL2" s="110"/>
      <c r="OQM2" s="110"/>
      <c r="OQN2" s="110"/>
      <c r="OQO2" s="110"/>
      <c r="OQP2" s="110"/>
      <c r="OQQ2" s="110"/>
      <c r="OQR2" s="110"/>
      <c r="OQS2" s="110"/>
      <c r="OQT2" s="110"/>
      <c r="OQU2" s="110"/>
      <c r="OQV2" s="110"/>
      <c r="OQW2" s="110"/>
      <c r="OQX2" s="110"/>
      <c r="OQY2" s="110"/>
      <c r="OQZ2" s="110"/>
      <c r="ORA2" s="110"/>
      <c r="ORB2" s="110"/>
      <c r="ORC2" s="110"/>
      <c r="ORD2" s="110"/>
      <c r="ORE2" s="110"/>
      <c r="ORF2" s="110"/>
      <c r="ORG2" s="110"/>
      <c r="ORH2" s="110"/>
      <c r="ORI2" s="110"/>
      <c r="ORJ2" s="110"/>
      <c r="ORK2" s="110"/>
      <c r="ORL2" s="110"/>
      <c r="ORM2" s="110"/>
      <c r="ORN2" s="110"/>
      <c r="ORO2" s="110"/>
      <c r="ORP2" s="110"/>
      <c r="ORQ2" s="110"/>
      <c r="ORR2" s="110"/>
      <c r="ORS2" s="110"/>
      <c r="ORT2" s="110"/>
      <c r="ORU2" s="110"/>
      <c r="ORV2" s="110"/>
      <c r="ORW2" s="110"/>
      <c r="ORX2" s="110"/>
      <c r="ORY2" s="110"/>
      <c r="ORZ2" s="110"/>
      <c r="OSA2" s="110"/>
      <c r="OSB2" s="110"/>
      <c r="OSC2" s="110"/>
      <c r="OSD2" s="110"/>
      <c r="OSE2" s="110"/>
      <c r="OSF2" s="110"/>
      <c r="OSG2" s="110"/>
      <c r="OSH2" s="110"/>
      <c r="OSI2" s="110"/>
      <c r="OSJ2" s="110"/>
      <c r="OSK2" s="110"/>
      <c r="OSL2" s="110"/>
      <c r="OSM2" s="110"/>
      <c r="OSN2" s="110"/>
      <c r="OSO2" s="110"/>
      <c r="OSP2" s="110"/>
      <c r="OSQ2" s="110"/>
      <c r="OSR2" s="110"/>
      <c r="OSS2" s="110"/>
      <c r="OST2" s="110"/>
      <c r="OSU2" s="110"/>
      <c r="OSV2" s="110"/>
      <c r="OSW2" s="110"/>
      <c r="OSX2" s="110"/>
      <c r="OSY2" s="110"/>
      <c r="OSZ2" s="110"/>
      <c r="OTA2" s="110"/>
      <c r="OTB2" s="110"/>
      <c r="OTC2" s="110"/>
      <c r="OTD2" s="110"/>
      <c r="OTE2" s="110"/>
      <c r="OTF2" s="110"/>
      <c r="OTG2" s="110"/>
      <c r="OTH2" s="110"/>
      <c r="OTI2" s="110"/>
      <c r="OTJ2" s="110"/>
      <c r="OTK2" s="110"/>
      <c r="OTL2" s="110"/>
      <c r="OTM2" s="110"/>
      <c r="OTN2" s="110"/>
      <c r="OTO2" s="110"/>
      <c r="OTP2" s="110"/>
      <c r="OTQ2" s="110"/>
      <c r="OTR2" s="110"/>
      <c r="OTS2" s="110"/>
      <c r="OTT2" s="110"/>
      <c r="OTU2" s="110"/>
      <c r="OTV2" s="110"/>
      <c r="OTW2" s="110"/>
      <c r="OTX2" s="110"/>
      <c r="OTY2" s="110"/>
      <c r="OTZ2" s="110"/>
      <c r="OUA2" s="110"/>
      <c r="OUB2" s="110"/>
      <c r="OUC2" s="110"/>
      <c r="OUD2" s="110"/>
      <c r="OUE2" s="110"/>
      <c r="OUF2" s="110"/>
      <c r="OUG2" s="110"/>
      <c r="OUH2" s="110"/>
      <c r="OUI2" s="110"/>
      <c r="OUJ2" s="110"/>
      <c r="OUK2" s="110"/>
      <c r="OUL2" s="110"/>
      <c r="OUM2" s="110"/>
      <c r="OUN2" s="110"/>
      <c r="OUO2" s="110"/>
      <c r="OUP2" s="110"/>
      <c r="OUQ2" s="110"/>
      <c r="OUR2" s="110"/>
      <c r="OUS2" s="110"/>
      <c r="OUT2" s="110"/>
      <c r="OUU2" s="110"/>
      <c r="OUV2" s="110"/>
      <c r="OUW2" s="110"/>
      <c r="OUX2" s="110"/>
      <c r="OUY2" s="110"/>
      <c r="OUZ2" s="110"/>
      <c r="OVA2" s="110"/>
      <c r="OVB2" s="110"/>
      <c r="OVC2" s="110"/>
      <c r="OVD2" s="110"/>
      <c r="OVE2" s="110"/>
      <c r="OVF2" s="110"/>
      <c r="OVG2" s="110"/>
      <c r="OVH2" s="110"/>
      <c r="OVI2" s="110"/>
      <c r="OVJ2" s="110"/>
      <c r="OVK2" s="110"/>
      <c r="OVL2" s="110"/>
      <c r="OVM2" s="110"/>
      <c r="OVN2" s="110"/>
      <c r="OVO2" s="110"/>
      <c r="OVP2" s="110"/>
      <c r="OVQ2" s="110"/>
      <c r="OVR2" s="110"/>
      <c r="OVS2" s="110"/>
      <c r="OVT2" s="110"/>
      <c r="OVU2" s="110"/>
      <c r="OVV2" s="110"/>
      <c r="OVW2" s="110"/>
      <c r="OVX2" s="110"/>
      <c r="OVY2" s="110"/>
      <c r="OVZ2" s="110"/>
      <c r="OWA2" s="110"/>
      <c r="OWB2" s="110"/>
      <c r="OWC2" s="110"/>
      <c r="OWD2" s="110"/>
      <c r="OWE2" s="110"/>
      <c r="OWF2" s="110"/>
      <c r="OWG2" s="110"/>
      <c r="OWH2" s="110"/>
      <c r="OWI2" s="110"/>
      <c r="OWJ2" s="110"/>
      <c r="OWK2" s="110"/>
      <c r="OWL2" s="110"/>
      <c r="OWM2" s="110"/>
      <c r="OWN2" s="110"/>
      <c r="OWO2" s="110"/>
      <c r="OWP2" s="110"/>
      <c r="OWQ2" s="110"/>
      <c r="OWR2" s="110"/>
      <c r="OWS2" s="110"/>
      <c r="OWT2" s="110"/>
      <c r="OWU2" s="110"/>
      <c r="OWV2" s="110"/>
      <c r="OWW2" s="110"/>
      <c r="OWX2" s="110"/>
      <c r="OWY2" s="110"/>
      <c r="OWZ2" s="110"/>
      <c r="OXA2" s="110"/>
      <c r="OXB2" s="110"/>
      <c r="OXC2" s="110"/>
      <c r="OXD2" s="110"/>
      <c r="OXE2" s="110"/>
      <c r="OXF2" s="110"/>
      <c r="OXG2" s="110"/>
      <c r="OXH2" s="110"/>
      <c r="OXI2" s="110"/>
      <c r="OXJ2" s="110"/>
      <c r="OXK2" s="110"/>
      <c r="OXL2" s="110"/>
      <c r="OXM2" s="110"/>
      <c r="OXN2" s="110"/>
      <c r="OXO2" s="110"/>
      <c r="OXP2" s="110"/>
      <c r="OXQ2" s="110"/>
      <c r="OXR2" s="110"/>
      <c r="OXS2" s="110"/>
      <c r="OXT2" s="110"/>
      <c r="OXU2" s="110"/>
      <c r="OXV2" s="110"/>
      <c r="OXW2" s="110"/>
      <c r="OXX2" s="110"/>
      <c r="OXY2" s="110"/>
      <c r="OXZ2" s="110"/>
      <c r="OYA2" s="110"/>
      <c r="OYB2" s="110"/>
      <c r="OYC2" s="110"/>
      <c r="OYD2" s="110"/>
      <c r="OYE2" s="110"/>
      <c r="OYF2" s="110"/>
      <c r="OYG2" s="110"/>
      <c r="OYH2" s="110"/>
      <c r="OYI2" s="110"/>
      <c r="OYJ2" s="110"/>
      <c r="OYK2" s="110"/>
      <c r="OYL2" s="110"/>
      <c r="OYM2" s="110"/>
      <c r="OYN2" s="110"/>
      <c r="OYO2" s="110"/>
      <c r="OYP2" s="110"/>
      <c r="OYQ2" s="110"/>
      <c r="OYR2" s="110"/>
      <c r="OYS2" s="110"/>
      <c r="OYT2" s="110"/>
      <c r="OYU2" s="110"/>
      <c r="OYV2" s="110"/>
      <c r="OYW2" s="110"/>
      <c r="OYX2" s="110"/>
      <c r="OYY2" s="110"/>
      <c r="OYZ2" s="110"/>
      <c r="OZA2" s="110"/>
      <c r="OZB2" s="110"/>
      <c r="OZC2" s="110"/>
      <c r="OZD2" s="110"/>
      <c r="OZE2" s="110"/>
      <c r="OZF2" s="110"/>
      <c r="OZG2" s="110"/>
      <c r="OZH2" s="110"/>
      <c r="OZI2" s="110"/>
      <c r="OZJ2" s="110"/>
      <c r="OZK2" s="110"/>
      <c r="OZL2" s="110"/>
      <c r="OZM2" s="110"/>
      <c r="OZN2" s="110"/>
      <c r="OZO2" s="110"/>
      <c r="OZP2" s="110"/>
      <c r="OZQ2" s="110"/>
      <c r="OZR2" s="110"/>
      <c r="OZS2" s="110"/>
      <c r="OZT2" s="110"/>
      <c r="OZU2" s="110"/>
      <c r="OZV2" s="110"/>
      <c r="OZW2" s="110"/>
      <c r="OZX2" s="110"/>
      <c r="OZY2" s="110"/>
      <c r="OZZ2" s="110"/>
      <c r="PAA2" s="110"/>
      <c r="PAB2" s="110"/>
      <c r="PAC2" s="110"/>
      <c r="PAD2" s="110"/>
      <c r="PAE2" s="110"/>
      <c r="PAF2" s="110"/>
      <c r="PAG2" s="110"/>
      <c r="PAH2" s="110"/>
      <c r="PAI2" s="110"/>
      <c r="PAJ2" s="110"/>
      <c r="PAK2" s="110"/>
      <c r="PAL2" s="110"/>
      <c r="PAM2" s="110"/>
      <c r="PAN2" s="110"/>
      <c r="PAO2" s="110"/>
      <c r="PAP2" s="110"/>
      <c r="PAQ2" s="110"/>
      <c r="PAR2" s="110"/>
      <c r="PAS2" s="110"/>
      <c r="PAT2" s="110"/>
      <c r="PAU2" s="110"/>
      <c r="PAV2" s="110"/>
      <c r="PAW2" s="110"/>
      <c r="PAX2" s="110"/>
      <c r="PAY2" s="110"/>
      <c r="PAZ2" s="110"/>
      <c r="PBA2" s="110"/>
      <c r="PBB2" s="110"/>
      <c r="PBC2" s="110"/>
      <c r="PBD2" s="110"/>
      <c r="PBE2" s="110"/>
      <c r="PBF2" s="110"/>
      <c r="PBG2" s="110"/>
      <c r="PBH2" s="110"/>
      <c r="PBI2" s="110"/>
      <c r="PBJ2" s="110"/>
      <c r="PBK2" s="110"/>
      <c r="PBL2" s="110"/>
      <c r="PBM2" s="110"/>
      <c r="PBN2" s="110"/>
      <c r="PBO2" s="110"/>
      <c r="PBP2" s="110"/>
      <c r="PBQ2" s="110"/>
      <c r="PBR2" s="110"/>
      <c r="PBS2" s="110"/>
      <c r="PBT2" s="110"/>
      <c r="PBU2" s="110"/>
      <c r="PBV2" s="110"/>
      <c r="PBW2" s="110"/>
      <c r="PBX2" s="110"/>
      <c r="PBY2" s="110"/>
      <c r="PBZ2" s="110"/>
      <c r="PCA2" s="110"/>
      <c r="PCB2" s="110"/>
      <c r="PCC2" s="110"/>
      <c r="PCD2" s="110"/>
      <c r="PCE2" s="110"/>
      <c r="PCF2" s="110"/>
      <c r="PCG2" s="110"/>
      <c r="PCH2" s="110"/>
      <c r="PCI2" s="110"/>
      <c r="PCJ2" s="110"/>
      <c r="PCK2" s="110"/>
      <c r="PCL2" s="110"/>
      <c r="PCM2" s="110"/>
      <c r="PCN2" s="110"/>
      <c r="PCO2" s="110"/>
      <c r="PCP2" s="110"/>
      <c r="PCQ2" s="110"/>
      <c r="PCR2" s="110"/>
      <c r="PCS2" s="110"/>
      <c r="PCT2" s="110"/>
      <c r="PCU2" s="110"/>
      <c r="PCV2" s="110"/>
      <c r="PCW2" s="110"/>
      <c r="PCX2" s="110"/>
      <c r="PCY2" s="110"/>
      <c r="PCZ2" s="110"/>
      <c r="PDA2" s="110"/>
      <c r="PDB2" s="110"/>
      <c r="PDC2" s="110"/>
      <c r="PDD2" s="110"/>
      <c r="PDE2" s="110"/>
      <c r="PDF2" s="110"/>
      <c r="PDG2" s="110"/>
      <c r="PDH2" s="110"/>
      <c r="PDI2" s="110"/>
      <c r="PDJ2" s="110"/>
      <c r="PDK2" s="110"/>
      <c r="PDL2" s="110"/>
      <c r="PDM2" s="110"/>
      <c r="PDN2" s="110"/>
      <c r="PDO2" s="110"/>
      <c r="PDP2" s="110"/>
      <c r="PDQ2" s="110"/>
      <c r="PDR2" s="110"/>
      <c r="PDS2" s="110"/>
      <c r="PDT2" s="110"/>
      <c r="PDU2" s="110"/>
      <c r="PDV2" s="110"/>
      <c r="PDW2" s="110"/>
      <c r="PDX2" s="110"/>
      <c r="PDY2" s="110"/>
      <c r="PDZ2" s="110"/>
      <c r="PEA2" s="110"/>
      <c r="PEB2" s="110"/>
      <c r="PEC2" s="110"/>
      <c r="PED2" s="110"/>
      <c r="PEE2" s="110"/>
      <c r="PEF2" s="110"/>
      <c r="PEG2" s="110"/>
      <c r="PEH2" s="110"/>
      <c r="PEI2" s="110"/>
      <c r="PEJ2" s="110"/>
      <c r="PEK2" s="110"/>
      <c r="PEL2" s="110"/>
      <c r="PEM2" s="110"/>
      <c r="PEN2" s="110"/>
      <c r="PEO2" s="110"/>
      <c r="PEP2" s="110"/>
      <c r="PEQ2" s="110"/>
      <c r="PER2" s="110"/>
      <c r="PES2" s="110"/>
      <c r="PET2" s="110"/>
      <c r="PEU2" s="110"/>
      <c r="PEV2" s="110"/>
      <c r="PEW2" s="110"/>
      <c r="PEX2" s="110"/>
      <c r="PEY2" s="110"/>
      <c r="PEZ2" s="110"/>
      <c r="PFA2" s="110"/>
      <c r="PFB2" s="110"/>
      <c r="PFC2" s="110"/>
      <c r="PFD2" s="110"/>
      <c r="PFE2" s="110"/>
      <c r="PFF2" s="110"/>
      <c r="PFG2" s="110"/>
      <c r="PFH2" s="110"/>
      <c r="PFI2" s="110"/>
      <c r="PFJ2" s="110"/>
      <c r="PFK2" s="110"/>
      <c r="PFL2" s="110"/>
      <c r="PFM2" s="110"/>
      <c r="PFN2" s="110"/>
      <c r="PFO2" s="110"/>
      <c r="PFP2" s="110"/>
      <c r="PFQ2" s="110"/>
      <c r="PFR2" s="110"/>
      <c r="PFS2" s="110"/>
      <c r="PFT2" s="110"/>
      <c r="PFU2" s="110"/>
      <c r="PFV2" s="110"/>
      <c r="PFW2" s="110"/>
      <c r="PFX2" s="110"/>
      <c r="PFY2" s="110"/>
      <c r="PFZ2" s="110"/>
      <c r="PGA2" s="110"/>
      <c r="PGB2" s="110"/>
      <c r="PGC2" s="110"/>
      <c r="PGD2" s="110"/>
      <c r="PGE2" s="110"/>
      <c r="PGF2" s="110"/>
      <c r="PGG2" s="110"/>
      <c r="PGH2" s="110"/>
      <c r="PGI2" s="110"/>
      <c r="PGJ2" s="110"/>
      <c r="PGK2" s="110"/>
      <c r="PGL2" s="110"/>
      <c r="PGM2" s="110"/>
      <c r="PGN2" s="110"/>
      <c r="PGO2" s="110"/>
      <c r="PGP2" s="110"/>
      <c r="PGQ2" s="110"/>
      <c r="PGR2" s="110"/>
      <c r="PGS2" s="110"/>
      <c r="PGT2" s="110"/>
      <c r="PGU2" s="110"/>
      <c r="PGV2" s="110"/>
      <c r="PGW2" s="110"/>
      <c r="PGX2" s="110"/>
      <c r="PGY2" s="110"/>
      <c r="PGZ2" s="110"/>
      <c r="PHA2" s="110"/>
      <c r="PHB2" s="110"/>
      <c r="PHC2" s="110"/>
      <c r="PHD2" s="110"/>
      <c r="PHE2" s="110"/>
      <c r="PHF2" s="110"/>
      <c r="PHG2" s="110"/>
      <c r="PHH2" s="110"/>
      <c r="PHI2" s="110"/>
      <c r="PHJ2" s="110"/>
      <c r="PHK2" s="110"/>
      <c r="PHL2" s="110"/>
      <c r="PHM2" s="110"/>
      <c r="PHN2" s="110"/>
      <c r="PHO2" s="110"/>
      <c r="PHP2" s="110"/>
      <c r="PHQ2" s="110"/>
      <c r="PHR2" s="110"/>
      <c r="PHS2" s="110"/>
      <c r="PHT2" s="110"/>
      <c r="PHU2" s="110"/>
      <c r="PHV2" s="110"/>
      <c r="PHW2" s="110"/>
      <c r="PHX2" s="110"/>
      <c r="PHY2" s="110"/>
      <c r="PHZ2" s="110"/>
      <c r="PIA2" s="110"/>
      <c r="PIB2" s="110"/>
      <c r="PIC2" s="110"/>
      <c r="PID2" s="110"/>
      <c r="PIE2" s="110"/>
      <c r="PIF2" s="110"/>
      <c r="PIG2" s="110"/>
      <c r="PIH2" s="110"/>
      <c r="PII2" s="110"/>
      <c r="PIJ2" s="110"/>
      <c r="PIK2" s="110"/>
      <c r="PIL2" s="110"/>
      <c r="PIM2" s="110"/>
      <c r="PIN2" s="110"/>
      <c r="PIO2" s="110"/>
      <c r="PIP2" s="110"/>
      <c r="PIQ2" s="110"/>
      <c r="PIR2" s="110"/>
      <c r="PIS2" s="110"/>
      <c r="PIT2" s="110"/>
      <c r="PIU2" s="110"/>
      <c r="PIV2" s="110"/>
      <c r="PIW2" s="110"/>
      <c r="PIX2" s="110"/>
      <c r="PIY2" s="110"/>
      <c r="PIZ2" s="110"/>
      <c r="PJA2" s="110"/>
      <c r="PJB2" s="110"/>
      <c r="PJC2" s="110"/>
      <c r="PJD2" s="110"/>
      <c r="PJE2" s="110"/>
      <c r="PJF2" s="110"/>
      <c r="PJG2" s="110"/>
      <c r="PJH2" s="110"/>
      <c r="PJI2" s="110"/>
      <c r="PJJ2" s="110"/>
      <c r="PJK2" s="110"/>
      <c r="PJL2" s="110"/>
      <c r="PJM2" s="110"/>
      <c r="PJN2" s="110"/>
      <c r="PJO2" s="110"/>
      <c r="PJP2" s="110"/>
      <c r="PJQ2" s="110"/>
      <c r="PJR2" s="110"/>
      <c r="PJS2" s="110"/>
      <c r="PJT2" s="110"/>
      <c r="PJU2" s="110"/>
      <c r="PJV2" s="110"/>
      <c r="PJW2" s="110"/>
      <c r="PJX2" s="110"/>
      <c r="PJY2" s="110"/>
      <c r="PJZ2" s="110"/>
      <c r="PKA2" s="110"/>
      <c r="PKB2" s="110"/>
      <c r="PKC2" s="110"/>
      <c r="PKD2" s="110"/>
      <c r="PKE2" s="110"/>
      <c r="PKF2" s="110"/>
      <c r="PKG2" s="110"/>
      <c r="PKH2" s="110"/>
      <c r="PKI2" s="110"/>
      <c r="PKJ2" s="110"/>
      <c r="PKK2" s="110"/>
      <c r="PKL2" s="110"/>
      <c r="PKM2" s="110"/>
      <c r="PKN2" s="110"/>
      <c r="PKO2" s="110"/>
      <c r="PKP2" s="110"/>
      <c r="PKQ2" s="110"/>
      <c r="PKR2" s="110"/>
      <c r="PKS2" s="110"/>
      <c r="PKT2" s="110"/>
      <c r="PKU2" s="110"/>
      <c r="PKV2" s="110"/>
      <c r="PKW2" s="110"/>
      <c r="PKX2" s="110"/>
      <c r="PKY2" s="110"/>
      <c r="PKZ2" s="110"/>
      <c r="PLA2" s="110"/>
      <c r="PLB2" s="110"/>
      <c r="PLC2" s="110"/>
      <c r="PLD2" s="110"/>
      <c r="PLE2" s="110"/>
      <c r="PLF2" s="110"/>
      <c r="PLG2" s="110"/>
      <c r="PLH2" s="110"/>
      <c r="PLI2" s="110"/>
      <c r="PLJ2" s="110"/>
      <c r="PLK2" s="110"/>
      <c r="PLL2" s="110"/>
      <c r="PLM2" s="110"/>
      <c r="PLN2" s="110"/>
      <c r="PLO2" s="110"/>
      <c r="PLP2" s="110"/>
      <c r="PLQ2" s="110"/>
      <c r="PLR2" s="110"/>
      <c r="PLS2" s="110"/>
      <c r="PLT2" s="110"/>
      <c r="PLU2" s="110"/>
      <c r="PLV2" s="110"/>
      <c r="PLW2" s="110"/>
      <c r="PLX2" s="110"/>
      <c r="PLY2" s="110"/>
      <c r="PLZ2" s="110"/>
      <c r="PMA2" s="110"/>
      <c r="PMB2" s="110"/>
      <c r="PMC2" s="110"/>
      <c r="PMD2" s="110"/>
      <c r="PME2" s="110"/>
      <c r="PMF2" s="110"/>
      <c r="PMG2" s="110"/>
      <c r="PMH2" s="110"/>
      <c r="PMI2" s="110"/>
      <c r="PMJ2" s="110"/>
      <c r="PMK2" s="110"/>
      <c r="PML2" s="110"/>
      <c r="PMM2" s="110"/>
      <c r="PMN2" s="110"/>
      <c r="PMO2" s="110"/>
      <c r="PMP2" s="110"/>
      <c r="PMQ2" s="110"/>
      <c r="PMR2" s="110"/>
      <c r="PMS2" s="110"/>
      <c r="PMT2" s="110"/>
      <c r="PMU2" s="110"/>
      <c r="PMV2" s="110"/>
      <c r="PMW2" s="110"/>
      <c r="PMX2" s="110"/>
      <c r="PMY2" s="110"/>
      <c r="PMZ2" s="110"/>
      <c r="PNA2" s="110"/>
      <c r="PNB2" s="110"/>
      <c r="PNC2" s="110"/>
      <c r="PND2" s="110"/>
      <c r="PNE2" s="110"/>
      <c r="PNF2" s="110"/>
      <c r="PNG2" s="110"/>
      <c r="PNH2" s="110"/>
      <c r="PNI2" s="110"/>
      <c r="PNJ2" s="110"/>
      <c r="PNK2" s="110"/>
      <c r="PNL2" s="110"/>
      <c r="PNM2" s="110"/>
      <c r="PNN2" s="110"/>
      <c r="PNO2" s="110"/>
      <c r="PNP2" s="110"/>
      <c r="PNQ2" s="110"/>
      <c r="PNR2" s="110"/>
      <c r="PNS2" s="110"/>
      <c r="PNT2" s="110"/>
      <c r="PNU2" s="110"/>
      <c r="PNV2" s="110"/>
      <c r="PNW2" s="110"/>
      <c r="PNX2" s="110"/>
      <c r="PNY2" s="110"/>
      <c r="PNZ2" s="110"/>
      <c r="POA2" s="110"/>
      <c r="POB2" s="110"/>
      <c r="POC2" s="110"/>
      <c r="POD2" s="110"/>
      <c r="POE2" s="110"/>
      <c r="POF2" s="110"/>
      <c r="POG2" s="110"/>
      <c r="POH2" s="110"/>
      <c r="POI2" s="110"/>
      <c r="POJ2" s="110"/>
      <c r="POK2" s="110"/>
      <c r="POL2" s="110"/>
      <c r="POM2" s="110"/>
      <c r="PON2" s="110"/>
      <c r="POO2" s="110"/>
      <c r="POP2" s="110"/>
      <c r="POQ2" s="110"/>
      <c r="POR2" s="110"/>
      <c r="POS2" s="110"/>
      <c r="POT2" s="110"/>
      <c r="POU2" s="110"/>
      <c r="POV2" s="110"/>
      <c r="POW2" s="110"/>
      <c r="POX2" s="110"/>
      <c r="POY2" s="110"/>
      <c r="POZ2" s="110"/>
      <c r="PPA2" s="110"/>
      <c r="PPB2" s="110"/>
      <c r="PPC2" s="110"/>
      <c r="PPD2" s="110"/>
      <c r="PPE2" s="110"/>
      <c r="PPF2" s="110"/>
      <c r="PPG2" s="110"/>
      <c r="PPH2" s="110"/>
      <c r="PPI2" s="110"/>
      <c r="PPJ2" s="110"/>
      <c r="PPK2" s="110"/>
      <c r="PPL2" s="110"/>
      <c r="PPM2" s="110"/>
      <c r="PPN2" s="110"/>
      <c r="PPO2" s="110"/>
      <c r="PPP2" s="110"/>
      <c r="PPQ2" s="110"/>
      <c r="PPR2" s="110"/>
      <c r="PPS2" s="110"/>
      <c r="PPT2" s="110"/>
      <c r="PPU2" s="110"/>
      <c r="PPV2" s="110"/>
      <c r="PPW2" s="110"/>
      <c r="PPX2" s="110"/>
      <c r="PPY2" s="110"/>
      <c r="PPZ2" s="110"/>
      <c r="PQA2" s="110"/>
      <c r="PQB2" s="110"/>
      <c r="PQC2" s="110"/>
      <c r="PQD2" s="110"/>
      <c r="PQE2" s="110"/>
      <c r="PQF2" s="110"/>
      <c r="PQG2" s="110"/>
      <c r="PQH2" s="110"/>
      <c r="PQI2" s="110"/>
      <c r="PQJ2" s="110"/>
      <c r="PQK2" s="110"/>
      <c r="PQL2" s="110"/>
      <c r="PQM2" s="110"/>
      <c r="PQN2" s="110"/>
      <c r="PQO2" s="110"/>
      <c r="PQP2" s="110"/>
      <c r="PQQ2" s="110"/>
      <c r="PQR2" s="110"/>
      <c r="PQS2" s="110"/>
      <c r="PQT2" s="110"/>
      <c r="PQU2" s="110"/>
      <c r="PQV2" s="110"/>
      <c r="PQW2" s="110"/>
      <c r="PQX2" s="110"/>
      <c r="PQY2" s="110"/>
      <c r="PQZ2" s="110"/>
      <c r="PRA2" s="110"/>
      <c r="PRB2" s="110"/>
      <c r="PRC2" s="110"/>
      <c r="PRD2" s="110"/>
      <c r="PRE2" s="110"/>
      <c r="PRF2" s="110"/>
      <c r="PRG2" s="110"/>
      <c r="PRH2" s="110"/>
      <c r="PRI2" s="110"/>
      <c r="PRJ2" s="110"/>
      <c r="PRK2" s="110"/>
      <c r="PRL2" s="110"/>
      <c r="PRM2" s="110"/>
      <c r="PRN2" s="110"/>
      <c r="PRO2" s="110"/>
      <c r="PRP2" s="110"/>
      <c r="PRQ2" s="110"/>
      <c r="PRR2" s="110"/>
      <c r="PRS2" s="110"/>
      <c r="PRT2" s="110"/>
      <c r="PRU2" s="110"/>
      <c r="PRV2" s="110"/>
      <c r="PRW2" s="110"/>
      <c r="PRX2" s="110"/>
      <c r="PRY2" s="110"/>
      <c r="PRZ2" s="110"/>
      <c r="PSA2" s="110"/>
      <c r="PSB2" s="110"/>
      <c r="PSC2" s="110"/>
      <c r="PSD2" s="110"/>
      <c r="PSE2" s="110"/>
      <c r="PSF2" s="110"/>
      <c r="PSG2" s="110"/>
      <c r="PSH2" s="110"/>
      <c r="PSI2" s="110"/>
      <c r="PSJ2" s="110"/>
      <c r="PSK2" s="110"/>
      <c r="PSL2" s="110"/>
      <c r="PSM2" s="110"/>
      <c r="PSN2" s="110"/>
      <c r="PSO2" s="110"/>
      <c r="PSP2" s="110"/>
      <c r="PSQ2" s="110"/>
      <c r="PSR2" s="110"/>
      <c r="PSS2" s="110"/>
      <c r="PST2" s="110"/>
      <c r="PSU2" s="110"/>
      <c r="PSV2" s="110"/>
      <c r="PSW2" s="110"/>
      <c r="PSX2" s="110"/>
      <c r="PSY2" s="110"/>
      <c r="PSZ2" s="110"/>
      <c r="PTA2" s="110"/>
      <c r="PTB2" s="110"/>
      <c r="PTC2" s="110"/>
      <c r="PTD2" s="110"/>
      <c r="PTE2" s="110"/>
      <c r="PTF2" s="110"/>
      <c r="PTG2" s="110"/>
      <c r="PTH2" s="110"/>
      <c r="PTI2" s="110"/>
      <c r="PTJ2" s="110"/>
      <c r="PTK2" s="110"/>
      <c r="PTL2" s="110"/>
      <c r="PTM2" s="110"/>
      <c r="PTN2" s="110"/>
      <c r="PTO2" s="110"/>
      <c r="PTP2" s="110"/>
      <c r="PTQ2" s="110"/>
      <c r="PTR2" s="110"/>
      <c r="PTS2" s="110"/>
      <c r="PTT2" s="110"/>
      <c r="PTU2" s="110"/>
      <c r="PTV2" s="110"/>
      <c r="PTW2" s="110"/>
      <c r="PTX2" s="110"/>
      <c r="PTY2" s="110"/>
      <c r="PTZ2" s="110"/>
      <c r="PUA2" s="110"/>
      <c r="PUB2" s="110"/>
      <c r="PUC2" s="110"/>
      <c r="PUD2" s="110"/>
      <c r="PUE2" s="110"/>
      <c r="PUF2" s="110"/>
      <c r="PUG2" s="110"/>
      <c r="PUH2" s="110"/>
      <c r="PUI2" s="110"/>
      <c r="PUJ2" s="110"/>
      <c r="PUK2" s="110"/>
      <c r="PUL2" s="110"/>
      <c r="PUM2" s="110"/>
      <c r="PUN2" s="110"/>
      <c r="PUO2" s="110"/>
      <c r="PUP2" s="110"/>
      <c r="PUQ2" s="110"/>
      <c r="PUR2" s="110"/>
      <c r="PUS2" s="110"/>
      <c r="PUT2" s="110"/>
      <c r="PUU2" s="110"/>
      <c r="PUV2" s="110"/>
      <c r="PUW2" s="110"/>
      <c r="PUX2" s="110"/>
      <c r="PUY2" s="110"/>
      <c r="PUZ2" s="110"/>
      <c r="PVA2" s="110"/>
      <c r="PVB2" s="110"/>
      <c r="PVC2" s="110"/>
      <c r="PVD2" s="110"/>
      <c r="PVE2" s="110"/>
      <c r="PVF2" s="110"/>
      <c r="PVG2" s="110"/>
      <c r="PVH2" s="110"/>
      <c r="PVI2" s="110"/>
      <c r="PVJ2" s="110"/>
      <c r="PVK2" s="110"/>
      <c r="PVL2" s="110"/>
      <c r="PVM2" s="110"/>
      <c r="PVN2" s="110"/>
      <c r="PVO2" s="110"/>
      <c r="PVP2" s="110"/>
      <c r="PVQ2" s="110"/>
      <c r="PVR2" s="110"/>
      <c r="PVS2" s="110"/>
      <c r="PVT2" s="110"/>
      <c r="PVU2" s="110"/>
      <c r="PVV2" s="110"/>
      <c r="PVW2" s="110"/>
      <c r="PVX2" s="110"/>
      <c r="PVY2" s="110"/>
      <c r="PVZ2" s="110"/>
      <c r="PWA2" s="110"/>
      <c r="PWB2" s="110"/>
      <c r="PWC2" s="110"/>
      <c r="PWD2" s="110"/>
      <c r="PWE2" s="110"/>
      <c r="PWF2" s="110"/>
      <c r="PWG2" s="110"/>
      <c r="PWH2" s="110"/>
      <c r="PWI2" s="110"/>
      <c r="PWJ2" s="110"/>
      <c r="PWK2" s="110"/>
      <c r="PWL2" s="110"/>
      <c r="PWM2" s="110"/>
      <c r="PWN2" s="110"/>
      <c r="PWO2" s="110"/>
      <c r="PWP2" s="110"/>
      <c r="PWQ2" s="110"/>
      <c r="PWR2" s="110"/>
      <c r="PWS2" s="110"/>
      <c r="PWT2" s="110"/>
      <c r="PWU2" s="110"/>
      <c r="PWV2" s="110"/>
      <c r="PWW2" s="110"/>
      <c r="PWX2" s="110"/>
      <c r="PWY2" s="110"/>
      <c r="PWZ2" s="110"/>
      <c r="PXA2" s="110"/>
      <c r="PXB2" s="110"/>
      <c r="PXC2" s="110"/>
      <c r="PXD2" s="110"/>
      <c r="PXE2" s="110"/>
      <c r="PXF2" s="110"/>
      <c r="PXG2" s="110"/>
      <c r="PXH2" s="110"/>
      <c r="PXI2" s="110"/>
      <c r="PXJ2" s="110"/>
      <c r="PXK2" s="110"/>
      <c r="PXL2" s="110"/>
      <c r="PXM2" s="110"/>
      <c r="PXN2" s="110"/>
      <c r="PXO2" s="110"/>
      <c r="PXP2" s="110"/>
      <c r="PXQ2" s="110"/>
      <c r="PXR2" s="110"/>
      <c r="PXS2" s="110"/>
      <c r="PXT2" s="110"/>
      <c r="PXU2" s="110"/>
      <c r="PXV2" s="110"/>
      <c r="PXW2" s="110"/>
      <c r="PXX2" s="110"/>
      <c r="PXY2" s="110"/>
      <c r="PXZ2" s="110"/>
      <c r="PYA2" s="110"/>
      <c r="PYB2" s="110"/>
      <c r="PYC2" s="110"/>
      <c r="PYD2" s="110"/>
      <c r="PYE2" s="110"/>
      <c r="PYF2" s="110"/>
      <c r="PYG2" s="110"/>
      <c r="PYH2" s="110"/>
      <c r="PYI2" s="110"/>
      <c r="PYJ2" s="110"/>
      <c r="PYK2" s="110"/>
      <c r="PYL2" s="110"/>
      <c r="PYM2" s="110"/>
      <c r="PYN2" s="110"/>
      <c r="PYO2" s="110"/>
      <c r="PYP2" s="110"/>
      <c r="PYQ2" s="110"/>
      <c r="PYR2" s="110"/>
      <c r="PYS2" s="110"/>
      <c r="PYT2" s="110"/>
      <c r="PYU2" s="110"/>
      <c r="PYV2" s="110"/>
      <c r="PYW2" s="110"/>
      <c r="PYX2" s="110"/>
      <c r="PYY2" s="110"/>
      <c r="PYZ2" s="110"/>
      <c r="PZA2" s="110"/>
      <c r="PZB2" s="110"/>
      <c r="PZC2" s="110"/>
      <c r="PZD2" s="110"/>
      <c r="PZE2" s="110"/>
      <c r="PZF2" s="110"/>
      <c r="PZG2" s="110"/>
      <c r="PZH2" s="110"/>
      <c r="PZI2" s="110"/>
      <c r="PZJ2" s="110"/>
      <c r="PZK2" s="110"/>
      <c r="PZL2" s="110"/>
      <c r="PZM2" s="110"/>
      <c r="PZN2" s="110"/>
      <c r="PZO2" s="110"/>
      <c r="PZP2" s="110"/>
      <c r="PZQ2" s="110"/>
      <c r="PZR2" s="110"/>
      <c r="PZS2" s="110"/>
      <c r="PZT2" s="110"/>
      <c r="PZU2" s="110"/>
      <c r="PZV2" s="110"/>
      <c r="PZW2" s="110"/>
      <c r="PZX2" s="110"/>
      <c r="PZY2" s="110"/>
      <c r="PZZ2" s="110"/>
      <c r="QAA2" s="110"/>
      <c r="QAB2" s="110"/>
      <c r="QAC2" s="110"/>
      <c r="QAD2" s="110"/>
      <c r="QAE2" s="110"/>
      <c r="QAF2" s="110"/>
      <c r="QAG2" s="110"/>
      <c r="QAH2" s="110"/>
      <c r="QAI2" s="110"/>
      <c r="QAJ2" s="110"/>
      <c r="QAK2" s="110"/>
      <c r="QAL2" s="110"/>
      <c r="QAM2" s="110"/>
      <c r="QAN2" s="110"/>
      <c r="QAO2" s="110"/>
      <c r="QAP2" s="110"/>
      <c r="QAQ2" s="110"/>
      <c r="QAR2" s="110"/>
      <c r="QAS2" s="110"/>
      <c r="QAT2" s="110"/>
      <c r="QAU2" s="110"/>
      <c r="QAV2" s="110"/>
      <c r="QAW2" s="110"/>
      <c r="QAX2" s="110"/>
      <c r="QAY2" s="110"/>
      <c r="QAZ2" s="110"/>
      <c r="QBA2" s="110"/>
      <c r="QBB2" s="110"/>
      <c r="QBC2" s="110"/>
      <c r="QBD2" s="110"/>
      <c r="QBE2" s="110"/>
      <c r="QBF2" s="110"/>
      <c r="QBG2" s="110"/>
      <c r="QBH2" s="110"/>
      <c r="QBI2" s="110"/>
      <c r="QBJ2" s="110"/>
      <c r="QBK2" s="110"/>
      <c r="QBL2" s="110"/>
      <c r="QBM2" s="110"/>
      <c r="QBN2" s="110"/>
      <c r="QBO2" s="110"/>
      <c r="QBP2" s="110"/>
      <c r="QBQ2" s="110"/>
      <c r="QBR2" s="110"/>
      <c r="QBS2" s="110"/>
      <c r="QBT2" s="110"/>
      <c r="QBU2" s="110"/>
      <c r="QBV2" s="110"/>
      <c r="QBW2" s="110"/>
      <c r="QBX2" s="110"/>
      <c r="QBY2" s="110"/>
      <c r="QBZ2" s="110"/>
      <c r="QCA2" s="110"/>
      <c r="QCB2" s="110"/>
      <c r="QCC2" s="110"/>
      <c r="QCD2" s="110"/>
      <c r="QCE2" s="110"/>
      <c r="QCF2" s="110"/>
      <c r="QCG2" s="110"/>
      <c r="QCH2" s="110"/>
      <c r="QCI2" s="110"/>
      <c r="QCJ2" s="110"/>
      <c r="QCK2" s="110"/>
      <c r="QCL2" s="110"/>
      <c r="QCM2" s="110"/>
      <c r="QCN2" s="110"/>
      <c r="QCO2" s="110"/>
      <c r="QCP2" s="110"/>
      <c r="QCQ2" s="110"/>
      <c r="QCR2" s="110"/>
      <c r="QCS2" s="110"/>
      <c r="QCT2" s="110"/>
      <c r="QCU2" s="110"/>
      <c r="QCV2" s="110"/>
      <c r="QCW2" s="110"/>
      <c r="QCX2" s="110"/>
      <c r="QCY2" s="110"/>
      <c r="QCZ2" s="110"/>
      <c r="QDA2" s="110"/>
      <c r="QDB2" s="110"/>
      <c r="QDC2" s="110"/>
      <c r="QDD2" s="110"/>
      <c r="QDE2" s="110"/>
      <c r="QDF2" s="110"/>
      <c r="QDG2" s="110"/>
      <c r="QDH2" s="110"/>
      <c r="QDI2" s="110"/>
      <c r="QDJ2" s="110"/>
      <c r="QDK2" s="110"/>
      <c r="QDL2" s="110"/>
      <c r="QDM2" s="110"/>
      <c r="QDN2" s="110"/>
      <c r="QDO2" s="110"/>
      <c r="QDP2" s="110"/>
      <c r="QDQ2" s="110"/>
      <c r="QDR2" s="110"/>
      <c r="QDS2" s="110"/>
      <c r="QDT2" s="110"/>
      <c r="QDU2" s="110"/>
      <c r="QDV2" s="110"/>
      <c r="QDW2" s="110"/>
      <c r="QDX2" s="110"/>
      <c r="QDY2" s="110"/>
      <c r="QDZ2" s="110"/>
      <c r="QEA2" s="110"/>
      <c r="QEB2" s="110"/>
      <c r="QEC2" s="110"/>
      <c r="QED2" s="110"/>
      <c r="QEE2" s="110"/>
      <c r="QEF2" s="110"/>
      <c r="QEG2" s="110"/>
      <c r="QEH2" s="110"/>
      <c r="QEI2" s="110"/>
      <c r="QEJ2" s="110"/>
      <c r="QEK2" s="110"/>
      <c r="QEL2" s="110"/>
      <c r="QEM2" s="110"/>
      <c r="QEN2" s="110"/>
      <c r="QEO2" s="110"/>
      <c r="QEP2" s="110"/>
      <c r="QEQ2" s="110"/>
      <c r="QER2" s="110"/>
      <c r="QES2" s="110"/>
      <c r="QET2" s="110"/>
      <c r="QEU2" s="110"/>
      <c r="QEV2" s="110"/>
      <c r="QEW2" s="110"/>
      <c r="QEX2" s="110"/>
      <c r="QEY2" s="110"/>
      <c r="QEZ2" s="110"/>
      <c r="QFA2" s="110"/>
      <c r="QFB2" s="110"/>
      <c r="QFC2" s="110"/>
      <c r="QFD2" s="110"/>
      <c r="QFE2" s="110"/>
      <c r="QFF2" s="110"/>
      <c r="QFG2" s="110"/>
      <c r="QFH2" s="110"/>
      <c r="QFI2" s="110"/>
      <c r="QFJ2" s="110"/>
      <c r="QFK2" s="110"/>
      <c r="QFL2" s="110"/>
      <c r="QFM2" s="110"/>
      <c r="QFN2" s="110"/>
      <c r="QFO2" s="110"/>
      <c r="QFP2" s="110"/>
      <c r="QFQ2" s="110"/>
      <c r="QFR2" s="110"/>
      <c r="QFS2" s="110"/>
      <c r="QFT2" s="110"/>
      <c r="QFU2" s="110"/>
      <c r="QFV2" s="110"/>
      <c r="QFW2" s="110"/>
      <c r="QFX2" s="110"/>
      <c r="QFY2" s="110"/>
      <c r="QFZ2" s="110"/>
      <c r="QGA2" s="110"/>
      <c r="QGB2" s="110"/>
      <c r="QGC2" s="110"/>
      <c r="QGD2" s="110"/>
      <c r="QGE2" s="110"/>
      <c r="QGF2" s="110"/>
      <c r="QGG2" s="110"/>
      <c r="QGH2" s="110"/>
      <c r="QGI2" s="110"/>
      <c r="QGJ2" s="110"/>
      <c r="QGK2" s="110"/>
      <c r="QGL2" s="110"/>
      <c r="QGM2" s="110"/>
      <c r="QGN2" s="110"/>
      <c r="QGO2" s="110"/>
      <c r="QGP2" s="110"/>
      <c r="QGQ2" s="110"/>
      <c r="QGR2" s="110"/>
      <c r="QGS2" s="110"/>
      <c r="QGT2" s="110"/>
      <c r="QGU2" s="110"/>
      <c r="QGV2" s="110"/>
      <c r="QGW2" s="110"/>
      <c r="QGX2" s="110"/>
      <c r="QGY2" s="110"/>
      <c r="QGZ2" s="110"/>
      <c r="QHA2" s="110"/>
      <c r="QHB2" s="110"/>
      <c r="QHC2" s="110"/>
      <c r="QHD2" s="110"/>
      <c r="QHE2" s="110"/>
      <c r="QHF2" s="110"/>
      <c r="QHG2" s="110"/>
      <c r="QHH2" s="110"/>
      <c r="QHI2" s="110"/>
      <c r="QHJ2" s="110"/>
      <c r="QHK2" s="110"/>
      <c r="QHL2" s="110"/>
      <c r="QHM2" s="110"/>
      <c r="QHN2" s="110"/>
      <c r="QHO2" s="110"/>
      <c r="QHP2" s="110"/>
      <c r="QHQ2" s="110"/>
      <c r="QHR2" s="110"/>
      <c r="QHS2" s="110"/>
      <c r="QHT2" s="110"/>
      <c r="QHU2" s="110"/>
      <c r="QHV2" s="110"/>
      <c r="QHW2" s="110"/>
      <c r="QHX2" s="110"/>
      <c r="QHY2" s="110"/>
      <c r="QHZ2" s="110"/>
      <c r="QIA2" s="110"/>
      <c r="QIB2" s="110"/>
      <c r="QIC2" s="110"/>
      <c r="QID2" s="110"/>
      <c r="QIE2" s="110"/>
      <c r="QIF2" s="110"/>
      <c r="QIG2" s="110"/>
      <c r="QIH2" s="110"/>
      <c r="QII2" s="110"/>
      <c r="QIJ2" s="110"/>
      <c r="QIK2" s="110"/>
      <c r="QIL2" s="110"/>
      <c r="QIM2" s="110"/>
      <c r="QIN2" s="110"/>
      <c r="QIO2" s="110"/>
      <c r="QIP2" s="110"/>
      <c r="QIQ2" s="110"/>
      <c r="QIR2" s="110"/>
      <c r="QIS2" s="110"/>
      <c r="QIT2" s="110"/>
      <c r="QIU2" s="110"/>
      <c r="QIV2" s="110"/>
      <c r="QIW2" s="110"/>
      <c r="QIX2" s="110"/>
      <c r="QIY2" s="110"/>
      <c r="QIZ2" s="110"/>
      <c r="QJA2" s="110"/>
      <c r="QJB2" s="110"/>
      <c r="QJC2" s="110"/>
      <c r="QJD2" s="110"/>
      <c r="QJE2" s="110"/>
      <c r="QJF2" s="110"/>
      <c r="QJG2" s="110"/>
      <c r="QJH2" s="110"/>
      <c r="QJI2" s="110"/>
      <c r="QJJ2" s="110"/>
      <c r="QJK2" s="110"/>
      <c r="QJL2" s="110"/>
      <c r="QJM2" s="110"/>
      <c r="QJN2" s="110"/>
      <c r="QJO2" s="110"/>
      <c r="QJP2" s="110"/>
      <c r="QJQ2" s="110"/>
      <c r="QJR2" s="110"/>
      <c r="QJS2" s="110"/>
      <c r="QJT2" s="110"/>
      <c r="QJU2" s="110"/>
      <c r="QJV2" s="110"/>
      <c r="QJW2" s="110"/>
      <c r="QJX2" s="110"/>
      <c r="QJY2" s="110"/>
      <c r="QJZ2" s="110"/>
      <c r="QKA2" s="110"/>
      <c r="QKB2" s="110"/>
      <c r="QKC2" s="110"/>
      <c r="QKD2" s="110"/>
      <c r="QKE2" s="110"/>
      <c r="QKF2" s="110"/>
      <c r="QKG2" s="110"/>
      <c r="QKH2" s="110"/>
      <c r="QKI2" s="110"/>
      <c r="QKJ2" s="110"/>
      <c r="QKK2" s="110"/>
      <c r="QKL2" s="110"/>
      <c r="QKM2" s="110"/>
      <c r="QKN2" s="110"/>
      <c r="QKO2" s="110"/>
      <c r="QKP2" s="110"/>
      <c r="QKQ2" s="110"/>
      <c r="QKR2" s="110"/>
      <c r="QKS2" s="110"/>
      <c r="QKT2" s="110"/>
      <c r="QKU2" s="110"/>
      <c r="QKV2" s="110"/>
      <c r="QKW2" s="110"/>
      <c r="QKX2" s="110"/>
      <c r="QKY2" s="110"/>
      <c r="QKZ2" s="110"/>
      <c r="QLA2" s="110"/>
      <c r="QLB2" s="110"/>
      <c r="QLC2" s="110"/>
      <c r="QLD2" s="110"/>
      <c r="QLE2" s="110"/>
      <c r="QLF2" s="110"/>
      <c r="QLG2" s="110"/>
      <c r="QLH2" s="110"/>
      <c r="QLI2" s="110"/>
      <c r="QLJ2" s="110"/>
      <c r="QLK2" s="110"/>
      <c r="QLL2" s="110"/>
      <c r="QLM2" s="110"/>
      <c r="QLN2" s="110"/>
      <c r="QLO2" s="110"/>
      <c r="QLP2" s="110"/>
      <c r="QLQ2" s="110"/>
      <c r="QLR2" s="110"/>
      <c r="QLS2" s="110"/>
      <c r="QLT2" s="110"/>
      <c r="QLU2" s="110"/>
      <c r="QLV2" s="110"/>
      <c r="QLW2" s="110"/>
      <c r="QLX2" s="110"/>
      <c r="QLY2" s="110"/>
      <c r="QLZ2" s="110"/>
      <c r="QMA2" s="110"/>
      <c r="QMB2" s="110"/>
      <c r="QMC2" s="110"/>
      <c r="QMD2" s="110"/>
      <c r="QME2" s="110"/>
      <c r="QMF2" s="110"/>
      <c r="QMG2" s="110"/>
      <c r="QMH2" s="110"/>
      <c r="QMI2" s="110"/>
      <c r="QMJ2" s="110"/>
      <c r="QMK2" s="110"/>
      <c r="QML2" s="110"/>
      <c r="QMM2" s="110"/>
      <c r="QMN2" s="110"/>
      <c r="QMO2" s="110"/>
      <c r="QMP2" s="110"/>
      <c r="QMQ2" s="110"/>
      <c r="QMR2" s="110"/>
      <c r="QMS2" s="110"/>
      <c r="QMT2" s="110"/>
      <c r="QMU2" s="110"/>
      <c r="QMV2" s="110"/>
      <c r="QMW2" s="110"/>
      <c r="QMX2" s="110"/>
      <c r="QMY2" s="110"/>
      <c r="QMZ2" s="110"/>
      <c r="QNA2" s="110"/>
      <c r="QNB2" s="110"/>
      <c r="QNC2" s="110"/>
      <c r="QND2" s="110"/>
      <c r="QNE2" s="110"/>
      <c r="QNF2" s="110"/>
      <c r="QNG2" s="110"/>
      <c r="QNH2" s="110"/>
      <c r="QNI2" s="110"/>
      <c r="QNJ2" s="110"/>
      <c r="QNK2" s="110"/>
      <c r="QNL2" s="110"/>
      <c r="QNM2" s="110"/>
      <c r="QNN2" s="110"/>
      <c r="QNO2" s="110"/>
      <c r="QNP2" s="110"/>
      <c r="QNQ2" s="110"/>
      <c r="QNR2" s="110"/>
      <c r="QNS2" s="110"/>
      <c r="QNT2" s="110"/>
      <c r="QNU2" s="110"/>
      <c r="QNV2" s="110"/>
      <c r="QNW2" s="110"/>
      <c r="QNX2" s="110"/>
      <c r="QNY2" s="110"/>
      <c r="QNZ2" s="110"/>
      <c r="QOA2" s="110"/>
      <c r="QOB2" s="110"/>
      <c r="QOC2" s="110"/>
      <c r="QOD2" s="110"/>
      <c r="QOE2" s="110"/>
      <c r="QOF2" s="110"/>
      <c r="QOG2" s="110"/>
      <c r="QOH2" s="110"/>
      <c r="QOI2" s="110"/>
      <c r="QOJ2" s="110"/>
      <c r="QOK2" s="110"/>
      <c r="QOL2" s="110"/>
      <c r="QOM2" s="110"/>
      <c r="QON2" s="110"/>
      <c r="QOO2" s="110"/>
      <c r="QOP2" s="110"/>
      <c r="QOQ2" s="110"/>
      <c r="QOR2" s="110"/>
      <c r="QOS2" s="110"/>
      <c r="QOT2" s="110"/>
      <c r="QOU2" s="110"/>
      <c r="QOV2" s="110"/>
      <c r="QOW2" s="110"/>
      <c r="QOX2" s="110"/>
      <c r="QOY2" s="110"/>
      <c r="QOZ2" s="110"/>
      <c r="QPA2" s="110"/>
      <c r="QPB2" s="110"/>
      <c r="QPC2" s="110"/>
      <c r="QPD2" s="110"/>
      <c r="QPE2" s="110"/>
      <c r="QPF2" s="110"/>
      <c r="QPG2" s="110"/>
      <c r="QPH2" s="110"/>
      <c r="QPI2" s="110"/>
      <c r="QPJ2" s="110"/>
      <c r="QPK2" s="110"/>
      <c r="QPL2" s="110"/>
      <c r="QPM2" s="110"/>
      <c r="QPN2" s="110"/>
      <c r="QPO2" s="110"/>
      <c r="QPP2" s="110"/>
      <c r="QPQ2" s="110"/>
      <c r="QPR2" s="110"/>
      <c r="QPS2" s="110"/>
      <c r="QPT2" s="110"/>
      <c r="QPU2" s="110"/>
      <c r="QPV2" s="110"/>
      <c r="QPW2" s="110"/>
      <c r="QPX2" s="110"/>
      <c r="QPY2" s="110"/>
      <c r="QPZ2" s="110"/>
      <c r="QQA2" s="110"/>
      <c r="QQB2" s="110"/>
      <c r="QQC2" s="110"/>
      <c r="QQD2" s="110"/>
      <c r="QQE2" s="110"/>
      <c r="QQF2" s="110"/>
      <c r="QQG2" s="110"/>
      <c r="QQH2" s="110"/>
      <c r="QQI2" s="110"/>
      <c r="QQJ2" s="110"/>
      <c r="QQK2" s="110"/>
      <c r="QQL2" s="110"/>
      <c r="QQM2" s="110"/>
      <c r="QQN2" s="110"/>
      <c r="QQO2" s="110"/>
      <c r="QQP2" s="110"/>
      <c r="QQQ2" s="110"/>
      <c r="QQR2" s="110"/>
      <c r="QQS2" s="110"/>
      <c r="QQT2" s="110"/>
      <c r="QQU2" s="110"/>
      <c r="QQV2" s="110"/>
      <c r="QQW2" s="110"/>
      <c r="QQX2" s="110"/>
      <c r="QQY2" s="110"/>
      <c r="QQZ2" s="110"/>
      <c r="QRA2" s="110"/>
      <c r="QRB2" s="110"/>
      <c r="QRC2" s="110"/>
      <c r="QRD2" s="110"/>
      <c r="QRE2" s="110"/>
      <c r="QRF2" s="110"/>
      <c r="QRG2" s="110"/>
      <c r="QRH2" s="110"/>
      <c r="QRI2" s="110"/>
      <c r="QRJ2" s="110"/>
      <c r="QRK2" s="110"/>
      <c r="QRL2" s="110"/>
      <c r="QRM2" s="110"/>
      <c r="QRN2" s="110"/>
      <c r="QRO2" s="110"/>
      <c r="QRP2" s="110"/>
      <c r="QRQ2" s="110"/>
      <c r="QRR2" s="110"/>
      <c r="QRS2" s="110"/>
      <c r="QRT2" s="110"/>
      <c r="QRU2" s="110"/>
      <c r="QRV2" s="110"/>
      <c r="QRW2" s="110"/>
      <c r="QRX2" s="110"/>
      <c r="QRY2" s="110"/>
      <c r="QRZ2" s="110"/>
      <c r="QSA2" s="110"/>
      <c r="QSB2" s="110"/>
      <c r="QSC2" s="110"/>
      <c r="QSD2" s="110"/>
      <c r="QSE2" s="110"/>
      <c r="QSF2" s="110"/>
      <c r="QSG2" s="110"/>
      <c r="QSH2" s="110"/>
      <c r="QSI2" s="110"/>
      <c r="QSJ2" s="110"/>
      <c r="QSK2" s="110"/>
      <c r="QSL2" s="110"/>
      <c r="QSM2" s="110"/>
      <c r="QSN2" s="110"/>
      <c r="QSO2" s="110"/>
      <c r="QSP2" s="110"/>
      <c r="QSQ2" s="110"/>
      <c r="QSR2" s="110"/>
      <c r="QSS2" s="110"/>
      <c r="QST2" s="110"/>
      <c r="QSU2" s="110"/>
      <c r="QSV2" s="110"/>
      <c r="QSW2" s="110"/>
      <c r="QSX2" s="110"/>
      <c r="QSY2" s="110"/>
      <c r="QSZ2" s="110"/>
      <c r="QTA2" s="110"/>
      <c r="QTB2" s="110"/>
      <c r="QTC2" s="110"/>
      <c r="QTD2" s="110"/>
      <c r="QTE2" s="110"/>
      <c r="QTF2" s="110"/>
      <c r="QTG2" s="110"/>
      <c r="QTH2" s="110"/>
      <c r="QTI2" s="110"/>
      <c r="QTJ2" s="110"/>
      <c r="QTK2" s="110"/>
      <c r="QTL2" s="110"/>
      <c r="QTM2" s="110"/>
      <c r="QTN2" s="110"/>
      <c r="QTO2" s="110"/>
      <c r="QTP2" s="110"/>
      <c r="QTQ2" s="110"/>
      <c r="QTR2" s="110"/>
      <c r="QTS2" s="110"/>
      <c r="QTT2" s="110"/>
      <c r="QTU2" s="110"/>
      <c r="QTV2" s="110"/>
      <c r="QTW2" s="110"/>
      <c r="QTX2" s="110"/>
      <c r="QTY2" s="110"/>
      <c r="QTZ2" s="110"/>
      <c r="QUA2" s="110"/>
      <c r="QUB2" s="110"/>
      <c r="QUC2" s="110"/>
      <c r="QUD2" s="110"/>
      <c r="QUE2" s="110"/>
      <c r="QUF2" s="110"/>
      <c r="QUG2" s="110"/>
      <c r="QUH2" s="110"/>
      <c r="QUI2" s="110"/>
      <c r="QUJ2" s="110"/>
      <c r="QUK2" s="110"/>
      <c r="QUL2" s="110"/>
      <c r="QUM2" s="110"/>
      <c r="QUN2" s="110"/>
      <c r="QUO2" s="110"/>
      <c r="QUP2" s="110"/>
      <c r="QUQ2" s="110"/>
      <c r="QUR2" s="110"/>
      <c r="QUS2" s="110"/>
      <c r="QUT2" s="110"/>
      <c r="QUU2" s="110"/>
      <c r="QUV2" s="110"/>
      <c r="QUW2" s="110"/>
      <c r="QUX2" s="110"/>
      <c r="QUY2" s="110"/>
      <c r="QUZ2" s="110"/>
      <c r="QVA2" s="110"/>
      <c r="QVB2" s="110"/>
      <c r="QVC2" s="110"/>
      <c r="QVD2" s="110"/>
      <c r="QVE2" s="110"/>
      <c r="QVF2" s="110"/>
      <c r="QVG2" s="110"/>
      <c r="QVH2" s="110"/>
      <c r="QVI2" s="110"/>
      <c r="QVJ2" s="110"/>
      <c r="QVK2" s="110"/>
      <c r="QVL2" s="110"/>
      <c r="QVM2" s="110"/>
      <c r="QVN2" s="110"/>
      <c r="QVO2" s="110"/>
      <c r="QVP2" s="110"/>
      <c r="QVQ2" s="110"/>
      <c r="QVR2" s="110"/>
      <c r="QVS2" s="110"/>
      <c r="QVT2" s="110"/>
      <c r="QVU2" s="110"/>
      <c r="QVV2" s="110"/>
      <c r="QVW2" s="110"/>
      <c r="QVX2" s="110"/>
      <c r="QVY2" s="110"/>
      <c r="QVZ2" s="110"/>
      <c r="QWA2" s="110"/>
      <c r="QWB2" s="110"/>
      <c r="QWC2" s="110"/>
      <c r="QWD2" s="110"/>
      <c r="QWE2" s="110"/>
      <c r="QWF2" s="110"/>
      <c r="QWG2" s="110"/>
      <c r="QWH2" s="110"/>
      <c r="QWI2" s="110"/>
      <c r="QWJ2" s="110"/>
      <c r="QWK2" s="110"/>
      <c r="QWL2" s="110"/>
      <c r="QWM2" s="110"/>
      <c r="QWN2" s="110"/>
      <c r="QWO2" s="110"/>
      <c r="QWP2" s="110"/>
      <c r="QWQ2" s="110"/>
      <c r="QWR2" s="110"/>
      <c r="QWS2" s="110"/>
      <c r="QWT2" s="110"/>
      <c r="QWU2" s="110"/>
      <c r="QWV2" s="110"/>
      <c r="QWW2" s="110"/>
      <c r="QWX2" s="110"/>
      <c r="QWY2" s="110"/>
      <c r="QWZ2" s="110"/>
      <c r="QXA2" s="110"/>
      <c r="QXB2" s="110"/>
      <c r="QXC2" s="110"/>
      <c r="QXD2" s="110"/>
      <c r="QXE2" s="110"/>
      <c r="QXF2" s="110"/>
      <c r="QXG2" s="110"/>
      <c r="QXH2" s="110"/>
      <c r="QXI2" s="110"/>
      <c r="QXJ2" s="110"/>
      <c r="QXK2" s="110"/>
      <c r="QXL2" s="110"/>
      <c r="QXM2" s="110"/>
      <c r="QXN2" s="110"/>
      <c r="QXO2" s="110"/>
      <c r="QXP2" s="110"/>
      <c r="QXQ2" s="110"/>
      <c r="QXR2" s="110"/>
      <c r="QXS2" s="110"/>
      <c r="QXT2" s="110"/>
      <c r="QXU2" s="110"/>
      <c r="QXV2" s="110"/>
      <c r="QXW2" s="110"/>
      <c r="QXX2" s="110"/>
      <c r="QXY2" s="110"/>
      <c r="QXZ2" s="110"/>
      <c r="QYA2" s="110"/>
      <c r="QYB2" s="110"/>
      <c r="QYC2" s="110"/>
      <c r="QYD2" s="110"/>
      <c r="QYE2" s="110"/>
      <c r="QYF2" s="110"/>
      <c r="QYG2" s="110"/>
      <c r="QYH2" s="110"/>
      <c r="QYI2" s="110"/>
      <c r="QYJ2" s="110"/>
      <c r="QYK2" s="110"/>
      <c r="QYL2" s="110"/>
      <c r="QYM2" s="110"/>
      <c r="QYN2" s="110"/>
      <c r="QYO2" s="110"/>
      <c r="QYP2" s="110"/>
      <c r="QYQ2" s="110"/>
      <c r="QYR2" s="110"/>
      <c r="QYS2" s="110"/>
      <c r="QYT2" s="110"/>
      <c r="QYU2" s="110"/>
      <c r="QYV2" s="110"/>
      <c r="QYW2" s="110"/>
      <c r="QYX2" s="110"/>
      <c r="QYY2" s="110"/>
      <c r="QYZ2" s="110"/>
      <c r="QZA2" s="110"/>
      <c r="QZB2" s="110"/>
      <c r="QZC2" s="110"/>
      <c r="QZD2" s="110"/>
      <c r="QZE2" s="110"/>
      <c r="QZF2" s="110"/>
      <c r="QZG2" s="110"/>
      <c r="QZH2" s="110"/>
      <c r="QZI2" s="110"/>
      <c r="QZJ2" s="110"/>
      <c r="QZK2" s="110"/>
      <c r="QZL2" s="110"/>
      <c r="QZM2" s="110"/>
      <c r="QZN2" s="110"/>
      <c r="QZO2" s="110"/>
      <c r="QZP2" s="110"/>
      <c r="QZQ2" s="110"/>
      <c r="QZR2" s="110"/>
      <c r="QZS2" s="110"/>
      <c r="QZT2" s="110"/>
      <c r="QZU2" s="110"/>
      <c r="QZV2" s="110"/>
      <c r="QZW2" s="110"/>
      <c r="QZX2" s="110"/>
      <c r="QZY2" s="110"/>
      <c r="QZZ2" s="110"/>
      <c r="RAA2" s="110"/>
      <c r="RAB2" s="110"/>
      <c r="RAC2" s="110"/>
      <c r="RAD2" s="110"/>
      <c r="RAE2" s="110"/>
      <c r="RAF2" s="110"/>
      <c r="RAG2" s="110"/>
      <c r="RAH2" s="110"/>
      <c r="RAI2" s="110"/>
      <c r="RAJ2" s="110"/>
      <c r="RAK2" s="110"/>
      <c r="RAL2" s="110"/>
      <c r="RAM2" s="110"/>
      <c r="RAN2" s="110"/>
      <c r="RAO2" s="110"/>
      <c r="RAP2" s="110"/>
      <c r="RAQ2" s="110"/>
      <c r="RAR2" s="110"/>
      <c r="RAS2" s="110"/>
      <c r="RAT2" s="110"/>
      <c r="RAU2" s="110"/>
      <c r="RAV2" s="110"/>
      <c r="RAW2" s="110"/>
      <c r="RAX2" s="110"/>
      <c r="RAY2" s="110"/>
      <c r="RAZ2" s="110"/>
      <c r="RBA2" s="110"/>
      <c r="RBB2" s="110"/>
      <c r="RBC2" s="110"/>
      <c r="RBD2" s="110"/>
      <c r="RBE2" s="110"/>
      <c r="RBF2" s="110"/>
      <c r="RBG2" s="110"/>
      <c r="RBH2" s="110"/>
      <c r="RBI2" s="110"/>
      <c r="RBJ2" s="110"/>
      <c r="RBK2" s="110"/>
      <c r="RBL2" s="110"/>
      <c r="RBM2" s="110"/>
      <c r="RBN2" s="110"/>
      <c r="RBO2" s="110"/>
      <c r="RBP2" s="110"/>
      <c r="RBQ2" s="110"/>
      <c r="RBR2" s="110"/>
      <c r="RBS2" s="110"/>
      <c r="RBT2" s="110"/>
      <c r="RBU2" s="110"/>
      <c r="RBV2" s="110"/>
      <c r="RBW2" s="110"/>
      <c r="RBX2" s="110"/>
      <c r="RBY2" s="110"/>
      <c r="RBZ2" s="110"/>
      <c r="RCA2" s="110"/>
      <c r="RCB2" s="110"/>
      <c r="RCC2" s="110"/>
      <c r="RCD2" s="110"/>
      <c r="RCE2" s="110"/>
      <c r="RCF2" s="110"/>
      <c r="RCG2" s="110"/>
      <c r="RCH2" s="110"/>
      <c r="RCI2" s="110"/>
      <c r="RCJ2" s="110"/>
      <c r="RCK2" s="110"/>
      <c r="RCL2" s="110"/>
      <c r="RCM2" s="110"/>
      <c r="RCN2" s="110"/>
      <c r="RCO2" s="110"/>
      <c r="RCP2" s="110"/>
      <c r="RCQ2" s="110"/>
      <c r="RCR2" s="110"/>
      <c r="RCS2" s="110"/>
      <c r="RCT2" s="110"/>
      <c r="RCU2" s="110"/>
      <c r="RCV2" s="110"/>
      <c r="RCW2" s="110"/>
      <c r="RCX2" s="110"/>
      <c r="RCY2" s="110"/>
      <c r="RCZ2" s="110"/>
      <c r="RDA2" s="110"/>
      <c r="RDB2" s="110"/>
      <c r="RDC2" s="110"/>
      <c r="RDD2" s="110"/>
      <c r="RDE2" s="110"/>
      <c r="RDF2" s="110"/>
      <c r="RDG2" s="110"/>
      <c r="RDH2" s="110"/>
      <c r="RDI2" s="110"/>
      <c r="RDJ2" s="110"/>
      <c r="RDK2" s="110"/>
      <c r="RDL2" s="110"/>
      <c r="RDM2" s="110"/>
      <c r="RDN2" s="110"/>
      <c r="RDO2" s="110"/>
      <c r="RDP2" s="110"/>
      <c r="RDQ2" s="110"/>
      <c r="RDR2" s="110"/>
      <c r="RDS2" s="110"/>
      <c r="RDT2" s="110"/>
      <c r="RDU2" s="110"/>
      <c r="RDV2" s="110"/>
      <c r="RDW2" s="110"/>
      <c r="RDX2" s="110"/>
      <c r="RDY2" s="110"/>
      <c r="RDZ2" s="110"/>
      <c r="REA2" s="110"/>
      <c r="REB2" s="110"/>
      <c r="REC2" s="110"/>
      <c r="RED2" s="110"/>
      <c r="REE2" s="110"/>
      <c r="REF2" s="110"/>
      <c r="REG2" s="110"/>
      <c r="REH2" s="110"/>
      <c r="REI2" s="110"/>
      <c r="REJ2" s="110"/>
      <c r="REK2" s="110"/>
      <c r="REL2" s="110"/>
      <c r="REM2" s="110"/>
      <c r="REN2" s="110"/>
      <c r="REO2" s="110"/>
      <c r="REP2" s="110"/>
      <c r="REQ2" s="110"/>
      <c r="RER2" s="110"/>
      <c r="RES2" s="110"/>
      <c r="RET2" s="110"/>
      <c r="REU2" s="110"/>
      <c r="REV2" s="110"/>
      <c r="REW2" s="110"/>
      <c r="REX2" s="110"/>
      <c r="REY2" s="110"/>
      <c r="REZ2" s="110"/>
      <c r="RFA2" s="110"/>
      <c r="RFB2" s="110"/>
      <c r="RFC2" s="110"/>
      <c r="RFD2" s="110"/>
      <c r="RFE2" s="110"/>
      <c r="RFF2" s="110"/>
      <c r="RFG2" s="110"/>
      <c r="RFH2" s="110"/>
      <c r="RFI2" s="110"/>
      <c r="RFJ2" s="110"/>
      <c r="RFK2" s="110"/>
      <c r="RFL2" s="110"/>
      <c r="RFM2" s="110"/>
      <c r="RFN2" s="110"/>
      <c r="RFO2" s="110"/>
      <c r="RFP2" s="110"/>
      <c r="RFQ2" s="110"/>
      <c r="RFR2" s="110"/>
      <c r="RFS2" s="110"/>
      <c r="RFT2" s="110"/>
      <c r="RFU2" s="110"/>
      <c r="RFV2" s="110"/>
      <c r="RFW2" s="110"/>
      <c r="RFX2" s="110"/>
      <c r="RFY2" s="110"/>
      <c r="RFZ2" s="110"/>
      <c r="RGA2" s="110"/>
      <c r="RGB2" s="110"/>
      <c r="RGC2" s="110"/>
      <c r="RGD2" s="110"/>
      <c r="RGE2" s="110"/>
      <c r="RGF2" s="110"/>
      <c r="RGG2" s="110"/>
      <c r="RGH2" s="110"/>
      <c r="RGI2" s="110"/>
      <c r="RGJ2" s="110"/>
      <c r="RGK2" s="110"/>
      <c r="RGL2" s="110"/>
      <c r="RGM2" s="110"/>
      <c r="RGN2" s="110"/>
      <c r="RGO2" s="110"/>
      <c r="RGP2" s="110"/>
      <c r="RGQ2" s="110"/>
      <c r="RGR2" s="110"/>
      <c r="RGS2" s="110"/>
      <c r="RGT2" s="110"/>
      <c r="RGU2" s="110"/>
      <c r="RGV2" s="110"/>
      <c r="RGW2" s="110"/>
      <c r="RGX2" s="110"/>
      <c r="RGY2" s="110"/>
      <c r="RGZ2" s="110"/>
      <c r="RHA2" s="110"/>
      <c r="RHB2" s="110"/>
      <c r="RHC2" s="110"/>
      <c r="RHD2" s="110"/>
      <c r="RHE2" s="110"/>
      <c r="RHF2" s="110"/>
      <c r="RHG2" s="110"/>
      <c r="RHH2" s="110"/>
      <c r="RHI2" s="110"/>
      <c r="RHJ2" s="110"/>
      <c r="RHK2" s="110"/>
      <c r="RHL2" s="110"/>
      <c r="RHM2" s="110"/>
      <c r="RHN2" s="110"/>
      <c r="RHO2" s="110"/>
      <c r="RHP2" s="110"/>
      <c r="RHQ2" s="110"/>
      <c r="RHR2" s="110"/>
      <c r="RHS2" s="110"/>
      <c r="RHT2" s="110"/>
      <c r="RHU2" s="110"/>
      <c r="RHV2" s="110"/>
      <c r="RHW2" s="110"/>
      <c r="RHX2" s="110"/>
      <c r="RHY2" s="110"/>
      <c r="RHZ2" s="110"/>
      <c r="RIA2" s="110"/>
      <c r="RIB2" s="110"/>
      <c r="RIC2" s="110"/>
      <c r="RID2" s="110"/>
      <c r="RIE2" s="110"/>
      <c r="RIF2" s="110"/>
      <c r="RIG2" s="110"/>
      <c r="RIH2" s="110"/>
      <c r="RII2" s="110"/>
      <c r="RIJ2" s="110"/>
      <c r="RIK2" s="110"/>
      <c r="RIL2" s="110"/>
      <c r="RIM2" s="110"/>
      <c r="RIN2" s="110"/>
      <c r="RIO2" s="110"/>
      <c r="RIP2" s="110"/>
      <c r="RIQ2" s="110"/>
      <c r="RIR2" s="110"/>
      <c r="RIS2" s="110"/>
      <c r="RIT2" s="110"/>
      <c r="RIU2" s="110"/>
      <c r="RIV2" s="110"/>
      <c r="RIW2" s="110"/>
      <c r="RIX2" s="110"/>
      <c r="RIY2" s="110"/>
      <c r="RIZ2" s="110"/>
      <c r="RJA2" s="110"/>
      <c r="RJB2" s="110"/>
      <c r="RJC2" s="110"/>
      <c r="RJD2" s="110"/>
      <c r="RJE2" s="110"/>
      <c r="RJF2" s="110"/>
      <c r="RJG2" s="110"/>
      <c r="RJH2" s="110"/>
      <c r="RJI2" s="110"/>
      <c r="RJJ2" s="110"/>
      <c r="RJK2" s="110"/>
      <c r="RJL2" s="110"/>
      <c r="RJM2" s="110"/>
      <c r="RJN2" s="110"/>
      <c r="RJO2" s="110"/>
      <c r="RJP2" s="110"/>
      <c r="RJQ2" s="110"/>
      <c r="RJR2" s="110"/>
      <c r="RJS2" s="110"/>
      <c r="RJT2" s="110"/>
      <c r="RJU2" s="110"/>
      <c r="RJV2" s="110"/>
      <c r="RJW2" s="110"/>
      <c r="RJX2" s="110"/>
      <c r="RJY2" s="110"/>
      <c r="RJZ2" s="110"/>
      <c r="RKA2" s="110"/>
      <c r="RKB2" s="110"/>
      <c r="RKC2" s="110"/>
      <c r="RKD2" s="110"/>
      <c r="RKE2" s="110"/>
      <c r="RKF2" s="110"/>
      <c r="RKG2" s="110"/>
      <c r="RKH2" s="110"/>
      <c r="RKI2" s="110"/>
      <c r="RKJ2" s="110"/>
      <c r="RKK2" s="110"/>
      <c r="RKL2" s="110"/>
      <c r="RKM2" s="110"/>
      <c r="RKN2" s="110"/>
      <c r="RKO2" s="110"/>
      <c r="RKP2" s="110"/>
      <c r="RKQ2" s="110"/>
      <c r="RKR2" s="110"/>
      <c r="RKS2" s="110"/>
      <c r="RKT2" s="110"/>
      <c r="RKU2" s="110"/>
      <c r="RKV2" s="110"/>
      <c r="RKW2" s="110"/>
      <c r="RKX2" s="110"/>
      <c r="RKY2" s="110"/>
      <c r="RKZ2" s="110"/>
      <c r="RLA2" s="110"/>
      <c r="RLB2" s="110"/>
      <c r="RLC2" s="110"/>
      <c r="RLD2" s="110"/>
      <c r="RLE2" s="110"/>
      <c r="RLF2" s="110"/>
      <c r="RLG2" s="110"/>
      <c r="RLH2" s="110"/>
      <c r="RLI2" s="110"/>
      <c r="RLJ2" s="110"/>
      <c r="RLK2" s="110"/>
      <c r="RLL2" s="110"/>
      <c r="RLM2" s="110"/>
      <c r="RLN2" s="110"/>
      <c r="RLO2" s="110"/>
      <c r="RLP2" s="110"/>
      <c r="RLQ2" s="110"/>
      <c r="RLR2" s="110"/>
      <c r="RLS2" s="110"/>
      <c r="RLT2" s="110"/>
      <c r="RLU2" s="110"/>
      <c r="RLV2" s="110"/>
      <c r="RLW2" s="110"/>
      <c r="RLX2" s="110"/>
      <c r="RLY2" s="110"/>
      <c r="RLZ2" s="110"/>
      <c r="RMA2" s="110"/>
      <c r="RMB2" s="110"/>
      <c r="RMC2" s="110"/>
      <c r="RMD2" s="110"/>
      <c r="RME2" s="110"/>
      <c r="RMF2" s="110"/>
      <c r="RMG2" s="110"/>
      <c r="RMH2" s="110"/>
      <c r="RMI2" s="110"/>
      <c r="RMJ2" s="110"/>
      <c r="RMK2" s="110"/>
      <c r="RML2" s="110"/>
      <c r="RMM2" s="110"/>
      <c r="RMN2" s="110"/>
      <c r="RMO2" s="110"/>
      <c r="RMP2" s="110"/>
      <c r="RMQ2" s="110"/>
      <c r="RMR2" s="110"/>
      <c r="RMS2" s="110"/>
      <c r="RMT2" s="110"/>
      <c r="RMU2" s="110"/>
      <c r="RMV2" s="110"/>
      <c r="RMW2" s="110"/>
      <c r="RMX2" s="110"/>
      <c r="RMY2" s="110"/>
      <c r="RMZ2" s="110"/>
      <c r="RNA2" s="110"/>
      <c r="RNB2" s="110"/>
      <c r="RNC2" s="110"/>
      <c r="RND2" s="110"/>
      <c r="RNE2" s="110"/>
      <c r="RNF2" s="110"/>
      <c r="RNG2" s="110"/>
      <c r="RNH2" s="110"/>
      <c r="RNI2" s="110"/>
      <c r="RNJ2" s="110"/>
      <c r="RNK2" s="110"/>
      <c r="RNL2" s="110"/>
      <c r="RNM2" s="110"/>
      <c r="RNN2" s="110"/>
      <c r="RNO2" s="110"/>
      <c r="RNP2" s="110"/>
      <c r="RNQ2" s="110"/>
      <c r="RNR2" s="110"/>
      <c r="RNS2" s="110"/>
      <c r="RNT2" s="110"/>
      <c r="RNU2" s="110"/>
      <c r="RNV2" s="110"/>
      <c r="RNW2" s="110"/>
      <c r="RNX2" s="110"/>
      <c r="RNY2" s="110"/>
      <c r="RNZ2" s="110"/>
      <c r="ROA2" s="110"/>
      <c r="ROB2" s="110"/>
      <c r="ROC2" s="110"/>
      <c r="ROD2" s="110"/>
      <c r="ROE2" s="110"/>
      <c r="ROF2" s="110"/>
      <c r="ROG2" s="110"/>
      <c r="ROH2" s="110"/>
      <c r="ROI2" s="110"/>
      <c r="ROJ2" s="110"/>
      <c r="ROK2" s="110"/>
      <c r="ROL2" s="110"/>
      <c r="ROM2" s="110"/>
      <c r="RON2" s="110"/>
      <c r="ROO2" s="110"/>
      <c r="ROP2" s="110"/>
      <c r="ROQ2" s="110"/>
      <c r="ROR2" s="110"/>
      <c r="ROS2" s="110"/>
      <c r="ROT2" s="110"/>
      <c r="ROU2" s="110"/>
      <c r="ROV2" s="110"/>
      <c r="ROW2" s="110"/>
      <c r="ROX2" s="110"/>
      <c r="ROY2" s="110"/>
      <c r="ROZ2" s="110"/>
      <c r="RPA2" s="110"/>
      <c r="RPB2" s="110"/>
      <c r="RPC2" s="110"/>
      <c r="RPD2" s="110"/>
      <c r="RPE2" s="110"/>
      <c r="RPF2" s="110"/>
      <c r="RPG2" s="110"/>
      <c r="RPH2" s="110"/>
      <c r="RPI2" s="110"/>
      <c r="RPJ2" s="110"/>
      <c r="RPK2" s="110"/>
      <c r="RPL2" s="110"/>
      <c r="RPM2" s="110"/>
      <c r="RPN2" s="110"/>
      <c r="RPO2" s="110"/>
      <c r="RPP2" s="110"/>
      <c r="RPQ2" s="110"/>
      <c r="RPR2" s="110"/>
      <c r="RPS2" s="110"/>
      <c r="RPT2" s="110"/>
      <c r="RPU2" s="110"/>
      <c r="RPV2" s="110"/>
      <c r="RPW2" s="110"/>
      <c r="RPX2" s="110"/>
      <c r="RPY2" s="110"/>
      <c r="RPZ2" s="110"/>
      <c r="RQA2" s="110"/>
      <c r="RQB2" s="110"/>
      <c r="RQC2" s="110"/>
      <c r="RQD2" s="110"/>
      <c r="RQE2" s="110"/>
      <c r="RQF2" s="110"/>
      <c r="RQG2" s="110"/>
      <c r="RQH2" s="110"/>
      <c r="RQI2" s="110"/>
      <c r="RQJ2" s="110"/>
      <c r="RQK2" s="110"/>
      <c r="RQL2" s="110"/>
      <c r="RQM2" s="110"/>
      <c r="RQN2" s="110"/>
      <c r="RQO2" s="110"/>
      <c r="RQP2" s="110"/>
      <c r="RQQ2" s="110"/>
      <c r="RQR2" s="110"/>
      <c r="RQS2" s="110"/>
      <c r="RQT2" s="110"/>
      <c r="RQU2" s="110"/>
      <c r="RQV2" s="110"/>
      <c r="RQW2" s="110"/>
      <c r="RQX2" s="110"/>
      <c r="RQY2" s="110"/>
      <c r="RQZ2" s="110"/>
      <c r="RRA2" s="110"/>
      <c r="RRB2" s="110"/>
      <c r="RRC2" s="110"/>
      <c r="RRD2" s="110"/>
      <c r="RRE2" s="110"/>
      <c r="RRF2" s="110"/>
      <c r="RRG2" s="110"/>
      <c r="RRH2" s="110"/>
      <c r="RRI2" s="110"/>
      <c r="RRJ2" s="110"/>
      <c r="RRK2" s="110"/>
      <c r="RRL2" s="110"/>
      <c r="RRM2" s="110"/>
      <c r="RRN2" s="110"/>
      <c r="RRO2" s="110"/>
      <c r="RRP2" s="110"/>
      <c r="RRQ2" s="110"/>
      <c r="RRR2" s="110"/>
      <c r="RRS2" s="110"/>
      <c r="RRT2" s="110"/>
      <c r="RRU2" s="110"/>
      <c r="RRV2" s="110"/>
      <c r="RRW2" s="110"/>
      <c r="RRX2" s="110"/>
      <c r="RRY2" s="110"/>
      <c r="RRZ2" s="110"/>
      <c r="RSA2" s="110"/>
      <c r="RSB2" s="110"/>
      <c r="RSC2" s="110"/>
      <c r="RSD2" s="110"/>
      <c r="RSE2" s="110"/>
      <c r="RSF2" s="110"/>
      <c r="RSG2" s="110"/>
      <c r="RSH2" s="110"/>
      <c r="RSI2" s="110"/>
      <c r="RSJ2" s="110"/>
      <c r="RSK2" s="110"/>
      <c r="RSL2" s="110"/>
      <c r="RSM2" s="110"/>
      <c r="RSN2" s="110"/>
      <c r="RSO2" s="110"/>
      <c r="RSP2" s="110"/>
      <c r="RSQ2" s="110"/>
      <c r="RSR2" s="110"/>
      <c r="RSS2" s="110"/>
      <c r="RST2" s="110"/>
      <c r="RSU2" s="110"/>
      <c r="RSV2" s="110"/>
      <c r="RSW2" s="110"/>
      <c r="RSX2" s="110"/>
      <c r="RSY2" s="110"/>
      <c r="RSZ2" s="110"/>
      <c r="RTA2" s="110"/>
      <c r="RTB2" s="110"/>
      <c r="RTC2" s="110"/>
      <c r="RTD2" s="110"/>
      <c r="RTE2" s="110"/>
      <c r="RTF2" s="110"/>
      <c r="RTG2" s="110"/>
      <c r="RTH2" s="110"/>
      <c r="RTI2" s="110"/>
      <c r="RTJ2" s="110"/>
      <c r="RTK2" s="110"/>
      <c r="RTL2" s="110"/>
      <c r="RTM2" s="110"/>
      <c r="RTN2" s="110"/>
      <c r="RTO2" s="110"/>
      <c r="RTP2" s="110"/>
      <c r="RTQ2" s="110"/>
      <c r="RTR2" s="110"/>
      <c r="RTS2" s="110"/>
      <c r="RTT2" s="110"/>
      <c r="RTU2" s="110"/>
      <c r="RTV2" s="110"/>
      <c r="RTW2" s="110"/>
      <c r="RTX2" s="110"/>
      <c r="RTY2" s="110"/>
      <c r="RTZ2" s="110"/>
      <c r="RUA2" s="110"/>
      <c r="RUB2" s="110"/>
      <c r="RUC2" s="110"/>
      <c r="RUD2" s="110"/>
      <c r="RUE2" s="110"/>
      <c r="RUF2" s="110"/>
      <c r="RUG2" s="110"/>
      <c r="RUH2" s="110"/>
      <c r="RUI2" s="110"/>
      <c r="RUJ2" s="110"/>
      <c r="RUK2" s="110"/>
      <c r="RUL2" s="110"/>
      <c r="RUM2" s="110"/>
      <c r="RUN2" s="110"/>
      <c r="RUO2" s="110"/>
      <c r="RUP2" s="110"/>
      <c r="RUQ2" s="110"/>
      <c r="RUR2" s="110"/>
      <c r="RUS2" s="110"/>
      <c r="RUT2" s="110"/>
      <c r="RUU2" s="110"/>
      <c r="RUV2" s="110"/>
      <c r="RUW2" s="110"/>
      <c r="RUX2" s="110"/>
      <c r="RUY2" s="110"/>
      <c r="RUZ2" s="110"/>
      <c r="RVA2" s="110"/>
      <c r="RVB2" s="110"/>
      <c r="RVC2" s="110"/>
      <c r="RVD2" s="110"/>
      <c r="RVE2" s="110"/>
      <c r="RVF2" s="110"/>
      <c r="RVG2" s="110"/>
      <c r="RVH2" s="110"/>
      <c r="RVI2" s="110"/>
      <c r="RVJ2" s="110"/>
      <c r="RVK2" s="110"/>
      <c r="RVL2" s="110"/>
      <c r="RVM2" s="110"/>
      <c r="RVN2" s="110"/>
      <c r="RVO2" s="110"/>
      <c r="RVP2" s="110"/>
      <c r="RVQ2" s="110"/>
      <c r="RVR2" s="110"/>
      <c r="RVS2" s="110"/>
      <c r="RVT2" s="110"/>
      <c r="RVU2" s="110"/>
      <c r="RVV2" s="110"/>
      <c r="RVW2" s="110"/>
      <c r="RVX2" s="110"/>
      <c r="RVY2" s="110"/>
      <c r="RVZ2" s="110"/>
      <c r="RWA2" s="110"/>
      <c r="RWB2" s="110"/>
      <c r="RWC2" s="110"/>
      <c r="RWD2" s="110"/>
      <c r="RWE2" s="110"/>
      <c r="RWF2" s="110"/>
      <c r="RWG2" s="110"/>
      <c r="RWH2" s="110"/>
      <c r="RWI2" s="110"/>
      <c r="RWJ2" s="110"/>
      <c r="RWK2" s="110"/>
      <c r="RWL2" s="110"/>
      <c r="RWM2" s="110"/>
      <c r="RWN2" s="110"/>
      <c r="RWO2" s="110"/>
      <c r="RWP2" s="110"/>
      <c r="RWQ2" s="110"/>
      <c r="RWR2" s="110"/>
      <c r="RWS2" s="110"/>
      <c r="RWT2" s="110"/>
      <c r="RWU2" s="110"/>
      <c r="RWV2" s="110"/>
      <c r="RWW2" s="110"/>
      <c r="RWX2" s="110"/>
      <c r="RWY2" s="110"/>
      <c r="RWZ2" s="110"/>
      <c r="RXA2" s="110"/>
      <c r="RXB2" s="110"/>
      <c r="RXC2" s="110"/>
      <c r="RXD2" s="110"/>
      <c r="RXE2" s="110"/>
      <c r="RXF2" s="110"/>
      <c r="RXG2" s="110"/>
      <c r="RXH2" s="110"/>
      <c r="RXI2" s="110"/>
      <c r="RXJ2" s="110"/>
      <c r="RXK2" s="110"/>
      <c r="RXL2" s="110"/>
      <c r="RXM2" s="110"/>
      <c r="RXN2" s="110"/>
      <c r="RXO2" s="110"/>
      <c r="RXP2" s="110"/>
      <c r="RXQ2" s="110"/>
      <c r="RXR2" s="110"/>
      <c r="RXS2" s="110"/>
      <c r="RXT2" s="110"/>
      <c r="RXU2" s="110"/>
      <c r="RXV2" s="110"/>
      <c r="RXW2" s="110"/>
      <c r="RXX2" s="110"/>
      <c r="RXY2" s="110"/>
      <c r="RXZ2" s="110"/>
      <c r="RYA2" s="110"/>
      <c r="RYB2" s="110"/>
      <c r="RYC2" s="110"/>
      <c r="RYD2" s="110"/>
      <c r="RYE2" s="110"/>
      <c r="RYF2" s="110"/>
      <c r="RYG2" s="110"/>
      <c r="RYH2" s="110"/>
      <c r="RYI2" s="110"/>
      <c r="RYJ2" s="110"/>
      <c r="RYK2" s="110"/>
      <c r="RYL2" s="110"/>
      <c r="RYM2" s="110"/>
      <c r="RYN2" s="110"/>
      <c r="RYO2" s="110"/>
      <c r="RYP2" s="110"/>
      <c r="RYQ2" s="110"/>
      <c r="RYR2" s="110"/>
      <c r="RYS2" s="110"/>
      <c r="RYT2" s="110"/>
      <c r="RYU2" s="110"/>
      <c r="RYV2" s="110"/>
      <c r="RYW2" s="110"/>
      <c r="RYX2" s="110"/>
      <c r="RYY2" s="110"/>
      <c r="RYZ2" s="110"/>
      <c r="RZA2" s="110"/>
      <c r="RZB2" s="110"/>
      <c r="RZC2" s="110"/>
      <c r="RZD2" s="110"/>
      <c r="RZE2" s="110"/>
      <c r="RZF2" s="110"/>
      <c r="RZG2" s="110"/>
      <c r="RZH2" s="110"/>
      <c r="RZI2" s="110"/>
      <c r="RZJ2" s="110"/>
      <c r="RZK2" s="110"/>
      <c r="RZL2" s="110"/>
      <c r="RZM2" s="110"/>
      <c r="RZN2" s="110"/>
      <c r="RZO2" s="110"/>
      <c r="RZP2" s="110"/>
      <c r="RZQ2" s="110"/>
      <c r="RZR2" s="110"/>
      <c r="RZS2" s="110"/>
      <c r="RZT2" s="110"/>
      <c r="RZU2" s="110"/>
      <c r="RZV2" s="110"/>
      <c r="RZW2" s="110"/>
      <c r="RZX2" s="110"/>
      <c r="RZY2" s="110"/>
      <c r="RZZ2" s="110"/>
      <c r="SAA2" s="110"/>
      <c r="SAB2" s="110"/>
      <c r="SAC2" s="110"/>
      <c r="SAD2" s="110"/>
      <c r="SAE2" s="110"/>
      <c r="SAF2" s="110"/>
      <c r="SAG2" s="110"/>
      <c r="SAH2" s="110"/>
      <c r="SAI2" s="110"/>
      <c r="SAJ2" s="110"/>
      <c r="SAK2" s="110"/>
      <c r="SAL2" s="110"/>
      <c r="SAM2" s="110"/>
      <c r="SAN2" s="110"/>
      <c r="SAO2" s="110"/>
      <c r="SAP2" s="110"/>
      <c r="SAQ2" s="110"/>
      <c r="SAR2" s="110"/>
      <c r="SAS2" s="110"/>
      <c r="SAT2" s="110"/>
      <c r="SAU2" s="110"/>
      <c r="SAV2" s="110"/>
      <c r="SAW2" s="110"/>
      <c r="SAX2" s="110"/>
      <c r="SAY2" s="110"/>
      <c r="SAZ2" s="110"/>
      <c r="SBA2" s="110"/>
      <c r="SBB2" s="110"/>
      <c r="SBC2" s="110"/>
      <c r="SBD2" s="110"/>
      <c r="SBE2" s="110"/>
      <c r="SBF2" s="110"/>
      <c r="SBG2" s="110"/>
      <c r="SBH2" s="110"/>
      <c r="SBI2" s="110"/>
      <c r="SBJ2" s="110"/>
      <c r="SBK2" s="110"/>
      <c r="SBL2" s="110"/>
      <c r="SBM2" s="110"/>
      <c r="SBN2" s="110"/>
      <c r="SBO2" s="110"/>
      <c r="SBP2" s="110"/>
      <c r="SBQ2" s="110"/>
      <c r="SBR2" s="110"/>
      <c r="SBS2" s="110"/>
      <c r="SBT2" s="110"/>
      <c r="SBU2" s="110"/>
      <c r="SBV2" s="110"/>
      <c r="SBW2" s="110"/>
      <c r="SBX2" s="110"/>
      <c r="SBY2" s="110"/>
      <c r="SBZ2" s="110"/>
      <c r="SCA2" s="110"/>
      <c r="SCB2" s="110"/>
      <c r="SCC2" s="110"/>
      <c r="SCD2" s="110"/>
      <c r="SCE2" s="110"/>
      <c r="SCF2" s="110"/>
      <c r="SCG2" s="110"/>
      <c r="SCH2" s="110"/>
      <c r="SCI2" s="110"/>
      <c r="SCJ2" s="110"/>
      <c r="SCK2" s="110"/>
      <c r="SCL2" s="110"/>
      <c r="SCM2" s="110"/>
      <c r="SCN2" s="110"/>
      <c r="SCO2" s="110"/>
      <c r="SCP2" s="110"/>
      <c r="SCQ2" s="110"/>
      <c r="SCR2" s="110"/>
      <c r="SCS2" s="110"/>
      <c r="SCT2" s="110"/>
      <c r="SCU2" s="110"/>
      <c r="SCV2" s="110"/>
      <c r="SCW2" s="110"/>
      <c r="SCX2" s="110"/>
      <c r="SCY2" s="110"/>
      <c r="SCZ2" s="110"/>
      <c r="SDA2" s="110"/>
      <c r="SDB2" s="110"/>
      <c r="SDC2" s="110"/>
      <c r="SDD2" s="110"/>
      <c r="SDE2" s="110"/>
      <c r="SDF2" s="110"/>
      <c r="SDG2" s="110"/>
      <c r="SDH2" s="110"/>
      <c r="SDI2" s="110"/>
      <c r="SDJ2" s="110"/>
      <c r="SDK2" s="110"/>
      <c r="SDL2" s="110"/>
      <c r="SDM2" s="110"/>
      <c r="SDN2" s="110"/>
      <c r="SDO2" s="110"/>
      <c r="SDP2" s="110"/>
      <c r="SDQ2" s="110"/>
      <c r="SDR2" s="110"/>
      <c r="SDS2" s="110"/>
      <c r="SDT2" s="110"/>
      <c r="SDU2" s="110"/>
      <c r="SDV2" s="110"/>
      <c r="SDW2" s="110"/>
      <c r="SDX2" s="110"/>
      <c r="SDY2" s="110"/>
      <c r="SDZ2" s="110"/>
      <c r="SEA2" s="110"/>
      <c r="SEB2" s="110"/>
      <c r="SEC2" s="110"/>
      <c r="SED2" s="110"/>
      <c r="SEE2" s="110"/>
      <c r="SEF2" s="110"/>
      <c r="SEG2" s="110"/>
      <c r="SEH2" s="110"/>
      <c r="SEI2" s="110"/>
      <c r="SEJ2" s="110"/>
      <c r="SEK2" s="110"/>
      <c r="SEL2" s="110"/>
      <c r="SEM2" s="110"/>
      <c r="SEN2" s="110"/>
      <c r="SEO2" s="110"/>
      <c r="SEP2" s="110"/>
      <c r="SEQ2" s="110"/>
      <c r="SER2" s="110"/>
      <c r="SES2" s="110"/>
      <c r="SET2" s="110"/>
      <c r="SEU2" s="110"/>
      <c r="SEV2" s="110"/>
      <c r="SEW2" s="110"/>
      <c r="SEX2" s="110"/>
      <c r="SEY2" s="110"/>
      <c r="SEZ2" s="110"/>
      <c r="SFA2" s="110"/>
      <c r="SFB2" s="110"/>
      <c r="SFC2" s="110"/>
      <c r="SFD2" s="110"/>
      <c r="SFE2" s="110"/>
      <c r="SFF2" s="110"/>
      <c r="SFG2" s="110"/>
      <c r="SFH2" s="110"/>
      <c r="SFI2" s="110"/>
      <c r="SFJ2" s="110"/>
      <c r="SFK2" s="110"/>
      <c r="SFL2" s="110"/>
      <c r="SFM2" s="110"/>
      <c r="SFN2" s="110"/>
      <c r="SFO2" s="110"/>
      <c r="SFP2" s="110"/>
      <c r="SFQ2" s="110"/>
      <c r="SFR2" s="110"/>
      <c r="SFS2" s="110"/>
      <c r="SFT2" s="110"/>
      <c r="SFU2" s="110"/>
      <c r="SFV2" s="110"/>
      <c r="SFW2" s="110"/>
      <c r="SFX2" s="110"/>
      <c r="SFY2" s="110"/>
      <c r="SFZ2" s="110"/>
      <c r="SGA2" s="110"/>
      <c r="SGB2" s="110"/>
      <c r="SGC2" s="110"/>
      <c r="SGD2" s="110"/>
      <c r="SGE2" s="110"/>
      <c r="SGF2" s="110"/>
      <c r="SGG2" s="110"/>
      <c r="SGH2" s="110"/>
      <c r="SGI2" s="110"/>
      <c r="SGJ2" s="110"/>
      <c r="SGK2" s="110"/>
      <c r="SGL2" s="110"/>
      <c r="SGM2" s="110"/>
      <c r="SGN2" s="110"/>
      <c r="SGO2" s="110"/>
      <c r="SGP2" s="110"/>
      <c r="SGQ2" s="110"/>
      <c r="SGR2" s="110"/>
      <c r="SGS2" s="110"/>
      <c r="SGT2" s="110"/>
      <c r="SGU2" s="110"/>
      <c r="SGV2" s="110"/>
      <c r="SGW2" s="110"/>
      <c r="SGX2" s="110"/>
      <c r="SGY2" s="110"/>
      <c r="SGZ2" s="110"/>
      <c r="SHA2" s="110"/>
      <c r="SHB2" s="110"/>
      <c r="SHC2" s="110"/>
      <c r="SHD2" s="110"/>
      <c r="SHE2" s="110"/>
      <c r="SHF2" s="110"/>
      <c r="SHG2" s="110"/>
      <c r="SHH2" s="110"/>
      <c r="SHI2" s="110"/>
      <c r="SHJ2" s="110"/>
      <c r="SHK2" s="110"/>
      <c r="SHL2" s="110"/>
      <c r="SHM2" s="110"/>
      <c r="SHN2" s="110"/>
      <c r="SHO2" s="110"/>
      <c r="SHP2" s="110"/>
      <c r="SHQ2" s="110"/>
      <c r="SHR2" s="110"/>
      <c r="SHS2" s="110"/>
      <c r="SHT2" s="110"/>
      <c r="SHU2" s="110"/>
      <c r="SHV2" s="110"/>
      <c r="SHW2" s="110"/>
      <c r="SHX2" s="110"/>
      <c r="SHY2" s="110"/>
      <c r="SHZ2" s="110"/>
      <c r="SIA2" s="110"/>
      <c r="SIB2" s="110"/>
      <c r="SIC2" s="110"/>
      <c r="SID2" s="110"/>
      <c r="SIE2" s="110"/>
      <c r="SIF2" s="110"/>
      <c r="SIG2" s="110"/>
      <c r="SIH2" s="110"/>
      <c r="SII2" s="110"/>
      <c r="SIJ2" s="110"/>
      <c r="SIK2" s="110"/>
      <c r="SIL2" s="110"/>
      <c r="SIM2" s="110"/>
      <c r="SIN2" s="110"/>
      <c r="SIO2" s="110"/>
      <c r="SIP2" s="110"/>
      <c r="SIQ2" s="110"/>
      <c r="SIR2" s="110"/>
      <c r="SIS2" s="110"/>
      <c r="SIT2" s="110"/>
      <c r="SIU2" s="110"/>
      <c r="SIV2" s="110"/>
      <c r="SIW2" s="110"/>
      <c r="SIX2" s="110"/>
      <c r="SIY2" s="110"/>
      <c r="SIZ2" s="110"/>
      <c r="SJA2" s="110"/>
      <c r="SJB2" s="110"/>
      <c r="SJC2" s="110"/>
      <c r="SJD2" s="110"/>
      <c r="SJE2" s="110"/>
      <c r="SJF2" s="110"/>
      <c r="SJG2" s="110"/>
      <c r="SJH2" s="110"/>
      <c r="SJI2" s="110"/>
      <c r="SJJ2" s="110"/>
      <c r="SJK2" s="110"/>
      <c r="SJL2" s="110"/>
      <c r="SJM2" s="110"/>
      <c r="SJN2" s="110"/>
      <c r="SJO2" s="110"/>
      <c r="SJP2" s="110"/>
      <c r="SJQ2" s="110"/>
      <c r="SJR2" s="110"/>
      <c r="SJS2" s="110"/>
      <c r="SJT2" s="110"/>
      <c r="SJU2" s="110"/>
      <c r="SJV2" s="110"/>
      <c r="SJW2" s="110"/>
      <c r="SJX2" s="110"/>
      <c r="SJY2" s="110"/>
      <c r="SJZ2" s="110"/>
      <c r="SKA2" s="110"/>
      <c r="SKB2" s="110"/>
      <c r="SKC2" s="110"/>
      <c r="SKD2" s="110"/>
      <c r="SKE2" s="110"/>
      <c r="SKF2" s="110"/>
      <c r="SKG2" s="110"/>
      <c r="SKH2" s="110"/>
      <c r="SKI2" s="110"/>
      <c r="SKJ2" s="110"/>
      <c r="SKK2" s="110"/>
      <c r="SKL2" s="110"/>
      <c r="SKM2" s="110"/>
      <c r="SKN2" s="110"/>
      <c r="SKO2" s="110"/>
      <c r="SKP2" s="110"/>
      <c r="SKQ2" s="110"/>
      <c r="SKR2" s="110"/>
      <c r="SKS2" s="110"/>
      <c r="SKT2" s="110"/>
      <c r="SKU2" s="110"/>
      <c r="SKV2" s="110"/>
      <c r="SKW2" s="110"/>
      <c r="SKX2" s="110"/>
      <c r="SKY2" s="110"/>
      <c r="SKZ2" s="110"/>
      <c r="SLA2" s="110"/>
      <c r="SLB2" s="110"/>
      <c r="SLC2" s="110"/>
      <c r="SLD2" s="110"/>
      <c r="SLE2" s="110"/>
      <c r="SLF2" s="110"/>
      <c r="SLG2" s="110"/>
      <c r="SLH2" s="110"/>
      <c r="SLI2" s="110"/>
      <c r="SLJ2" s="110"/>
      <c r="SLK2" s="110"/>
      <c r="SLL2" s="110"/>
      <c r="SLM2" s="110"/>
      <c r="SLN2" s="110"/>
      <c r="SLO2" s="110"/>
      <c r="SLP2" s="110"/>
      <c r="SLQ2" s="110"/>
      <c r="SLR2" s="110"/>
      <c r="SLS2" s="110"/>
      <c r="SLT2" s="110"/>
      <c r="SLU2" s="110"/>
      <c r="SLV2" s="110"/>
      <c r="SLW2" s="110"/>
      <c r="SLX2" s="110"/>
      <c r="SLY2" s="110"/>
      <c r="SLZ2" s="110"/>
      <c r="SMA2" s="110"/>
      <c r="SMB2" s="110"/>
      <c r="SMC2" s="110"/>
      <c r="SMD2" s="110"/>
      <c r="SME2" s="110"/>
      <c r="SMF2" s="110"/>
      <c r="SMG2" s="110"/>
      <c r="SMH2" s="110"/>
      <c r="SMI2" s="110"/>
      <c r="SMJ2" s="110"/>
      <c r="SMK2" s="110"/>
      <c r="SML2" s="110"/>
      <c r="SMM2" s="110"/>
      <c r="SMN2" s="110"/>
      <c r="SMO2" s="110"/>
      <c r="SMP2" s="110"/>
      <c r="SMQ2" s="110"/>
      <c r="SMR2" s="110"/>
      <c r="SMS2" s="110"/>
      <c r="SMT2" s="110"/>
      <c r="SMU2" s="110"/>
      <c r="SMV2" s="110"/>
      <c r="SMW2" s="110"/>
      <c r="SMX2" s="110"/>
      <c r="SMY2" s="110"/>
      <c r="SMZ2" s="110"/>
      <c r="SNA2" s="110"/>
      <c r="SNB2" s="110"/>
      <c r="SNC2" s="110"/>
      <c r="SND2" s="110"/>
      <c r="SNE2" s="110"/>
      <c r="SNF2" s="110"/>
      <c r="SNG2" s="110"/>
      <c r="SNH2" s="110"/>
      <c r="SNI2" s="110"/>
      <c r="SNJ2" s="110"/>
      <c r="SNK2" s="110"/>
      <c r="SNL2" s="110"/>
      <c r="SNM2" s="110"/>
      <c r="SNN2" s="110"/>
      <c r="SNO2" s="110"/>
      <c r="SNP2" s="110"/>
      <c r="SNQ2" s="110"/>
      <c r="SNR2" s="110"/>
      <c r="SNS2" s="110"/>
      <c r="SNT2" s="110"/>
      <c r="SNU2" s="110"/>
      <c r="SNV2" s="110"/>
      <c r="SNW2" s="110"/>
      <c r="SNX2" s="110"/>
      <c r="SNY2" s="110"/>
      <c r="SNZ2" s="110"/>
      <c r="SOA2" s="110"/>
      <c r="SOB2" s="110"/>
      <c r="SOC2" s="110"/>
      <c r="SOD2" s="110"/>
      <c r="SOE2" s="110"/>
      <c r="SOF2" s="110"/>
      <c r="SOG2" s="110"/>
      <c r="SOH2" s="110"/>
      <c r="SOI2" s="110"/>
      <c r="SOJ2" s="110"/>
      <c r="SOK2" s="110"/>
      <c r="SOL2" s="110"/>
      <c r="SOM2" s="110"/>
      <c r="SON2" s="110"/>
      <c r="SOO2" s="110"/>
      <c r="SOP2" s="110"/>
      <c r="SOQ2" s="110"/>
      <c r="SOR2" s="110"/>
      <c r="SOS2" s="110"/>
      <c r="SOT2" s="110"/>
      <c r="SOU2" s="110"/>
      <c r="SOV2" s="110"/>
      <c r="SOW2" s="110"/>
      <c r="SOX2" s="110"/>
      <c r="SOY2" s="110"/>
      <c r="SOZ2" s="110"/>
      <c r="SPA2" s="110"/>
      <c r="SPB2" s="110"/>
      <c r="SPC2" s="110"/>
      <c r="SPD2" s="110"/>
      <c r="SPE2" s="110"/>
      <c r="SPF2" s="110"/>
      <c r="SPG2" s="110"/>
      <c r="SPH2" s="110"/>
      <c r="SPI2" s="110"/>
      <c r="SPJ2" s="110"/>
      <c r="SPK2" s="110"/>
      <c r="SPL2" s="110"/>
      <c r="SPM2" s="110"/>
      <c r="SPN2" s="110"/>
      <c r="SPO2" s="110"/>
      <c r="SPP2" s="110"/>
      <c r="SPQ2" s="110"/>
      <c r="SPR2" s="110"/>
      <c r="SPS2" s="110"/>
      <c r="SPT2" s="110"/>
      <c r="SPU2" s="110"/>
      <c r="SPV2" s="110"/>
      <c r="SPW2" s="110"/>
      <c r="SPX2" s="110"/>
      <c r="SPY2" s="110"/>
      <c r="SPZ2" s="110"/>
      <c r="SQA2" s="110"/>
      <c r="SQB2" s="110"/>
      <c r="SQC2" s="110"/>
      <c r="SQD2" s="110"/>
      <c r="SQE2" s="110"/>
      <c r="SQF2" s="110"/>
      <c r="SQG2" s="110"/>
      <c r="SQH2" s="110"/>
      <c r="SQI2" s="110"/>
      <c r="SQJ2" s="110"/>
      <c r="SQK2" s="110"/>
      <c r="SQL2" s="110"/>
      <c r="SQM2" s="110"/>
      <c r="SQN2" s="110"/>
      <c r="SQO2" s="110"/>
      <c r="SQP2" s="110"/>
      <c r="SQQ2" s="110"/>
      <c r="SQR2" s="110"/>
      <c r="SQS2" s="110"/>
      <c r="SQT2" s="110"/>
      <c r="SQU2" s="110"/>
      <c r="SQV2" s="110"/>
      <c r="SQW2" s="110"/>
      <c r="SQX2" s="110"/>
      <c r="SQY2" s="110"/>
      <c r="SQZ2" s="110"/>
      <c r="SRA2" s="110"/>
      <c r="SRB2" s="110"/>
      <c r="SRC2" s="110"/>
      <c r="SRD2" s="110"/>
      <c r="SRE2" s="110"/>
      <c r="SRF2" s="110"/>
      <c r="SRG2" s="110"/>
      <c r="SRH2" s="110"/>
      <c r="SRI2" s="110"/>
      <c r="SRJ2" s="110"/>
      <c r="SRK2" s="110"/>
      <c r="SRL2" s="110"/>
      <c r="SRM2" s="110"/>
      <c r="SRN2" s="110"/>
      <c r="SRO2" s="110"/>
      <c r="SRP2" s="110"/>
      <c r="SRQ2" s="110"/>
      <c r="SRR2" s="110"/>
      <c r="SRS2" s="110"/>
      <c r="SRT2" s="110"/>
      <c r="SRU2" s="110"/>
      <c r="SRV2" s="110"/>
      <c r="SRW2" s="110"/>
      <c r="SRX2" s="110"/>
      <c r="SRY2" s="110"/>
      <c r="SRZ2" s="110"/>
      <c r="SSA2" s="110"/>
      <c r="SSB2" s="110"/>
      <c r="SSC2" s="110"/>
      <c r="SSD2" s="110"/>
      <c r="SSE2" s="110"/>
      <c r="SSF2" s="110"/>
      <c r="SSG2" s="110"/>
      <c r="SSH2" s="110"/>
      <c r="SSI2" s="110"/>
      <c r="SSJ2" s="110"/>
      <c r="SSK2" s="110"/>
      <c r="SSL2" s="110"/>
      <c r="SSM2" s="110"/>
      <c r="SSN2" s="110"/>
      <c r="SSO2" s="110"/>
      <c r="SSP2" s="110"/>
      <c r="SSQ2" s="110"/>
      <c r="SSR2" s="110"/>
      <c r="SSS2" s="110"/>
      <c r="SST2" s="110"/>
      <c r="SSU2" s="110"/>
      <c r="SSV2" s="110"/>
      <c r="SSW2" s="110"/>
      <c r="SSX2" s="110"/>
      <c r="SSY2" s="110"/>
      <c r="SSZ2" s="110"/>
      <c r="STA2" s="110"/>
      <c r="STB2" s="110"/>
      <c r="STC2" s="110"/>
      <c r="STD2" s="110"/>
      <c r="STE2" s="110"/>
      <c r="STF2" s="110"/>
      <c r="STG2" s="110"/>
      <c r="STH2" s="110"/>
      <c r="STI2" s="110"/>
      <c r="STJ2" s="110"/>
      <c r="STK2" s="110"/>
      <c r="STL2" s="110"/>
      <c r="STM2" s="110"/>
      <c r="STN2" s="110"/>
      <c r="STO2" s="110"/>
      <c r="STP2" s="110"/>
      <c r="STQ2" s="110"/>
      <c r="STR2" s="110"/>
      <c r="STS2" s="110"/>
      <c r="STT2" s="110"/>
      <c r="STU2" s="110"/>
      <c r="STV2" s="110"/>
      <c r="STW2" s="110"/>
      <c r="STX2" s="110"/>
      <c r="STY2" s="110"/>
      <c r="STZ2" s="110"/>
      <c r="SUA2" s="110"/>
      <c r="SUB2" s="110"/>
      <c r="SUC2" s="110"/>
      <c r="SUD2" s="110"/>
      <c r="SUE2" s="110"/>
      <c r="SUF2" s="110"/>
      <c r="SUG2" s="110"/>
      <c r="SUH2" s="110"/>
      <c r="SUI2" s="110"/>
      <c r="SUJ2" s="110"/>
      <c r="SUK2" s="110"/>
      <c r="SUL2" s="110"/>
      <c r="SUM2" s="110"/>
      <c r="SUN2" s="110"/>
      <c r="SUO2" s="110"/>
      <c r="SUP2" s="110"/>
      <c r="SUQ2" s="110"/>
      <c r="SUR2" s="110"/>
      <c r="SUS2" s="110"/>
      <c r="SUT2" s="110"/>
      <c r="SUU2" s="110"/>
      <c r="SUV2" s="110"/>
      <c r="SUW2" s="110"/>
      <c r="SUX2" s="110"/>
      <c r="SUY2" s="110"/>
      <c r="SUZ2" s="110"/>
      <c r="SVA2" s="110"/>
      <c r="SVB2" s="110"/>
      <c r="SVC2" s="110"/>
      <c r="SVD2" s="110"/>
      <c r="SVE2" s="110"/>
      <c r="SVF2" s="110"/>
      <c r="SVG2" s="110"/>
      <c r="SVH2" s="110"/>
      <c r="SVI2" s="110"/>
      <c r="SVJ2" s="110"/>
      <c r="SVK2" s="110"/>
      <c r="SVL2" s="110"/>
      <c r="SVM2" s="110"/>
      <c r="SVN2" s="110"/>
      <c r="SVO2" s="110"/>
      <c r="SVP2" s="110"/>
      <c r="SVQ2" s="110"/>
      <c r="SVR2" s="110"/>
      <c r="SVS2" s="110"/>
      <c r="SVT2" s="110"/>
      <c r="SVU2" s="110"/>
      <c r="SVV2" s="110"/>
      <c r="SVW2" s="110"/>
      <c r="SVX2" s="110"/>
      <c r="SVY2" s="110"/>
      <c r="SVZ2" s="110"/>
      <c r="SWA2" s="110"/>
      <c r="SWB2" s="110"/>
      <c r="SWC2" s="110"/>
      <c r="SWD2" s="110"/>
      <c r="SWE2" s="110"/>
      <c r="SWF2" s="110"/>
      <c r="SWG2" s="110"/>
      <c r="SWH2" s="110"/>
      <c r="SWI2" s="110"/>
      <c r="SWJ2" s="110"/>
      <c r="SWK2" s="110"/>
      <c r="SWL2" s="110"/>
      <c r="SWM2" s="110"/>
      <c r="SWN2" s="110"/>
      <c r="SWO2" s="110"/>
      <c r="SWP2" s="110"/>
      <c r="SWQ2" s="110"/>
      <c r="SWR2" s="110"/>
      <c r="SWS2" s="110"/>
      <c r="SWT2" s="110"/>
      <c r="SWU2" s="110"/>
      <c r="SWV2" s="110"/>
      <c r="SWW2" s="110"/>
      <c r="SWX2" s="110"/>
      <c r="SWY2" s="110"/>
      <c r="SWZ2" s="110"/>
      <c r="SXA2" s="110"/>
      <c r="SXB2" s="110"/>
      <c r="SXC2" s="110"/>
      <c r="SXD2" s="110"/>
      <c r="SXE2" s="110"/>
      <c r="SXF2" s="110"/>
      <c r="SXG2" s="110"/>
      <c r="SXH2" s="110"/>
      <c r="SXI2" s="110"/>
      <c r="SXJ2" s="110"/>
      <c r="SXK2" s="110"/>
      <c r="SXL2" s="110"/>
      <c r="SXM2" s="110"/>
      <c r="SXN2" s="110"/>
      <c r="SXO2" s="110"/>
      <c r="SXP2" s="110"/>
      <c r="SXQ2" s="110"/>
      <c r="SXR2" s="110"/>
      <c r="SXS2" s="110"/>
      <c r="SXT2" s="110"/>
      <c r="SXU2" s="110"/>
      <c r="SXV2" s="110"/>
      <c r="SXW2" s="110"/>
      <c r="SXX2" s="110"/>
      <c r="SXY2" s="110"/>
      <c r="SXZ2" s="110"/>
      <c r="SYA2" s="110"/>
      <c r="SYB2" s="110"/>
      <c r="SYC2" s="110"/>
      <c r="SYD2" s="110"/>
      <c r="SYE2" s="110"/>
      <c r="SYF2" s="110"/>
      <c r="SYG2" s="110"/>
      <c r="SYH2" s="110"/>
      <c r="SYI2" s="110"/>
      <c r="SYJ2" s="110"/>
      <c r="SYK2" s="110"/>
      <c r="SYL2" s="110"/>
      <c r="SYM2" s="110"/>
      <c r="SYN2" s="110"/>
      <c r="SYO2" s="110"/>
      <c r="SYP2" s="110"/>
      <c r="SYQ2" s="110"/>
      <c r="SYR2" s="110"/>
      <c r="SYS2" s="110"/>
      <c r="SYT2" s="110"/>
      <c r="SYU2" s="110"/>
      <c r="SYV2" s="110"/>
      <c r="SYW2" s="110"/>
      <c r="SYX2" s="110"/>
      <c r="SYY2" s="110"/>
      <c r="SYZ2" s="110"/>
      <c r="SZA2" s="110"/>
      <c r="SZB2" s="110"/>
      <c r="SZC2" s="110"/>
      <c r="SZD2" s="110"/>
      <c r="SZE2" s="110"/>
      <c r="SZF2" s="110"/>
      <c r="SZG2" s="110"/>
      <c r="SZH2" s="110"/>
      <c r="SZI2" s="110"/>
      <c r="SZJ2" s="110"/>
      <c r="SZK2" s="110"/>
      <c r="SZL2" s="110"/>
      <c r="SZM2" s="110"/>
      <c r="SZN2" s="110"/>
      <c r="SZO2" s="110"/>
      <c r="SZP2" s="110"/>
      <c r="SZQ2" s="110"/>
      <c r="SZR2" s="110"/>
      <c r="SZS2" s="110"/>
      <c r="SZT2" s="110"/>
      <c r="SZU2" s="110"/>
      <c r="SZV2" s="110"/>
      <c r="SZW2" s="110"/>
      <c r="SZX2" s="110"/>
      <c r="SZY2" s="110"/>
      <c r="SZZ2" s="110"/>
      <c r="TAA2" s="110"/>
      <c r="TAB2" s="110"/>
      <c r="TAC2" s="110"/>
      <c r="TAD2" s="110"/>
      <c r="TAE2" s="110"/>
      <c r="TAF2" s="110"/>
      <c r="TAG2" s="110"/>
      <c r="TAH2" s="110"/>
      <c r="TAI2" s="110"/>
      <c r="TAJ2" s="110"/>
      <c r="TAK2" s="110"/>
      <c r="TAL2" s="110"/>
      <c r="TAM2" s="110"/>
      <c r="TAN2" s="110"/>
      <c r="TAO2" s="110"/>
      <c r="TAP2" s="110"/>
      <c r="TAQ2" s="110"/>
      <c r="TAR2" s="110"/>
      <c r="TAS2" s="110"/>
      <c r="TAT2" s="110"/>
      <c r="TAU2" s="110"/>
      <c r="TAV2" s="110"/>
      <c r="TAW2" s="110"/>
      <c r="TAX2" s="110"/>
      <c r="TAY2" s="110"/>
      <c r="TAZ2" s="110"/>
      <c r="TBA2" s="110"/>
      <c r="TBB2" s="110"/>
      <c r="TBC2" s="110"/>
      <c r="TBD2" s="110"/>
      <c r="TBE2" s="110"/>
      <c r="TBF2" s="110"/>
      <c r="TBG2" s="110"/>
      <c r="TBH2" s="110"/>
      <c r="TBI2" s="110"/>
      <c r="TBJ2" s="110"/>
      <c r="TBK2" s="110"/>
      <c r="TBL2" s="110"/>
      <c r="TBM2" s="110"/>
      <c r="TBN2" s="110"/>
      <c r="TBO2" s="110"/>
      <c r="TBP2" s="110"/>
      <c r="TBQ2" s="110"/>
      <c r="TBR2" s="110"/>
      <c r="TBS2" s="110"/>
      <c r="TBT2" s="110"/>
      <c r="TBU2" s="110"/>
      <c r="TBV2" s="110"/>
      <c r="TBW2" s="110"/>
      <c r="TBX2" s="110"/>
      <c r="TBY2" s="110"/>
      <c r="TBZ2" s="110"/>
      <c r="TCA2" s="110"/>
      <c r="TCB2" s="110"/>
      <c r="TCC2" s="110"/>
      <c r="TCD2" s="110"/>
      <c r="TCE2" s="110"/>
      <c r="TCF2" s="110"/>
      <c r="TCG2" s="110"/>
      <c r="TCH2" s="110"/>
      <c r="TCI2" s="110"/>
      <c r="TCJ2" s="110"/>
      <c r="TCK2" s="110"/>
      <c r="TCL2" s="110"/>
      <c r="TCM2" s="110"/>
      <c r="TCN2" s="110"/>
      <c r="TCO2" s="110"/>
      <c r="TCP2" s="110"/>
      <c r="TCQ2" s="110"/>
      <c r="TCR2" s="110"/>
      <c r="TCS2" s="110"/>
      <c r="TCT2" s="110"/>
      <c r="TCU2" s="110"/>
      <c r="TCV2" s="110"/>
      <c r="TCW2" s="110"/>
      <c r="TCX2" s="110"/>
      <c r="TCY2" s="110"/>
      <c r="TCZ2" s="110"/>
      <c r="TDA2" s="110"/>
      <c r="TDB2" s="110"/>
      <c r="TDC2" s="110"/>
      <c r="TDD2" s="110"/>
      <c r="TDE2" s="110"/>
      <c r="TDF2" s="110"/>
      <c r="TDG2" s="110"/>
      <c r="TDH2" s="110"/>
      <c r="TDI2" s="110"/>
      <c r="TDJ2" s="110"/>
      <c r="TDK2" s="110"/>
      <c r="TDL2" s="110"/>
      <c r="TDM2" s="110"/>
      <c r="TDN2" s="110"/>
      <c r="TDO2" s="110"/>
      <c r="TDP2" s="110"/>
      <c r="TDQ2" s="110"/>
      <c r="TDR2" s="110"/>
      <c r="TDS2" s="110"/>
      <c r="TDT2" s="110"/>
      <c r="TDU2" s="110"/>
      <c r="TDV2" s="110"/>
      <c r="TDW2" s="110"/>
      <c r="TDX2" s="110"/>
      <c r="TDY2" s="110"/>
      <c r="TDZ2" s="110"/>
      <c r="TEA2" s="110"/>
      <c r="TEB2" s="110"/>
      <c r="TEC2" s="110"/>
      <c r="TED2" s="110"/>
      <c r="TEE2" s="110"/>
      <c r="TEF2" s="110"/>
      <c r="TEG2" s="110"/>
      <c r="TEH2" s="110"/>
      <c r="TEI2" s="110"/>
      <c r="TEJ2" s="110"/>
      <c r="TEK2" s="110"/>
      <c r="TEL2" s="110"/>
      <c r="TEM2" s="110"/>
      <c r="TEN2" s="110"/>
      <c r="TEO2" s="110"/>
      <c r="TEP2" s="110"/>
      <c r="TEQ2" s="110"/>
      <c r="TER2" s="110"/>
      <c r="TES2" s="110"/>
      <c r="TET2" s="110"/>
      <c r="TEU2" s="110"/>
      <c r="TEV2" s="110"/>
      <c r="TEW2" s="110"/>
      <c r="TEX2" s="110"/>
      <c r="TEY2" s="110"/>
      <c r="TEZ2" s="110"/>
      <c r="TFA2" s="110"/>
      <c r="TFB2" s="110"/>
      <c r="TFC2" s="110"/>
      <c r="TFD2" s="110"/>
      <c r="TFE2" s="110"/>
      <c r="TFF2" s="110"/>
      <c r="TFG2" s="110"/>
      <c r="TFH2" s="110"/>
      <c r="TFI2" s="110"/>
      <c r="TFJ2" s="110"/>
      <c r="TFK2" s="110"/>
      <c r="TFL2" s="110"/>
      <c r="TFM2" s="110"/>
      <c r="TFN2" s="110"/>
      <c r="TFO2" s="110"/>
      <c r="TFP2" s="110"/>
      <c r="TFQ2" s="110"/>
      <c r="TFR2" s="110"/>
      <c r="TFS2" s="110"/>
      <c r="TFT2" s="110"/>
      <c r="TFU2" s="110"/>
      <c r="TFV2" s="110"/>
      <c r="TFW2" s="110"/>
      <c r="TFX2" s="110"/>
      <c r="TFY2" s="110"/>
      <c r="TFZ2" s="110"/>
      <c r="TGA2" s="110"/>
      <c r="TGB2" s="110"/>
      <c r="TGC2" s="110"/>
      <c r="TGD2" s="110"/>
      <c r="TGE2" s="110"/>
      <c r="TGF2" s="110"/>
      <c r="TGG2" s="110"/>
      <c r="TGH2" s="110"/>
      <c r="TGI2" s="110"/>
      <c r="TGJ2" s="110"/>
      <c r="TGK2" s="110"/>
      <c r="TGL2" s="110"/>
      <c r="TGM2" s="110"/>
      <c r="TGN2" s="110"/>
      <c r="TGO2" s="110"/>
      <c r="TGP2" s="110"/>
      <c r="TGQ2" s="110"/>
      <c r="TGR2" s="110"/>
      <c r="TGS2" s="110"/>
      <c r="TGT2" s="110"/>
      <c r="TGU2" s="110"/>
      <c r="TGV2" s="110"/>
      <c r="TGW2" s="110"/>
      <c r="TGX2" s="110"/>
      <c r="TGY2" s="110"/>
      <c r="TGZ2" s="110"/>
      <c r="THA2" s="110"/>
      <c r="THB2" s="110"/>
      <c r="THC2" s="110"/>
      <c r="THD2" s="110"/>
      <c r="THE2" s="110"/>
      <c r="THF2" s="110"/>
      <c r="THG2" s="110"/>
      <c r="THH2" s="110"/>
      <c r="THI2" s="110"/>
      <c r="THJ2" s="110"/>
      <c r="THK2" s="110"/>
      <c r="THL2" s="110"/>
      <c r="THM2" s="110"/>
      <c r="THN2" s="110"/>
      <c r="THO2" s="110"/>
      <c r="THP2" s="110"/>
      <c r="THQ2" s="110"/>
      <c r="THR2" s="110"/>
      <c r="THS2" s="110"/>
      <c r="THT2" s="110"/>
      <c r="THU2" s="110"/>
      <c r="THV2" s="110"/>
      <c r="THW2" s="110"/>
      <c r="THX2" s="110"/>
      <c r="THY2" s="110"/>
      <c r="THZ2" s="110"/>
      <c r="TIA2" s="110"/>
      <c r="TIB2" s="110"/>
      <c r="TIC2" s="110"/>
      <c r="TID2" s="110"/>
      <c r="TIE2" s="110"/>
      <c r="TIF2" s="110"/>
      <c r="TIG2" s="110"/>
      <c r="TIH2" s="110"/>
      <c r="TII2" s="110"/>
      <c r="TIJ2" s="110"/>
      <c r="TIK2" s="110"/>
      <c r="TIL2" s="110"/>
      <c r="TIM2" s="110"/>
      <c r="TIN2" s="110"/>
      <c r="TIO2" s="110"/>
      <c r="TIP2" s="110"/>
      <c r="TIQ2" s="110"/>
      <c r="TIR2" s="110"/>
      <c r="TIS2" s="110"/>
      <c r="TIT2" s="110"/>
      <c r="TIU2" s="110"/>
      <c r="TIV2" s="110"/>
      <c r="TIW2" s="110"/>
      <c r="TIX2" s="110"/>
      <c r="TIY2" s="110"/>
      <c r="TIZ2" s="110"/>
      <c r="TJA2" s="110"/>
      <c r="TJB2" s="110"/>
      <c r="TJC2" s="110"/>
      <c r="TJD2" s="110"/>
      <c r="TJE2" s="110"/>
      <c r="TJF2" s="110"/>
      <c r="TJG2" s="110"/>
      <c r="TJH2" s="110"/>
      <c r="TJI2" s="110"/>
      <c r="TJJ2" s="110"/>
      <c r="TJK2" s="110"/>
      <c r="TJL2" s="110"/>
      <c r="TJM2" s="110"/>
      <c r="TJN2" s="110"/>
      <c r="TJO2" s="110"/>
      <c r="TJP2" s="110"/>
      <c r="TJQ2" s="110"/>
      <c r="TJR2" s="110"/>
      <c r="TJS2" s="110"/>
      <c r="TJT2" s="110"/>
      <c r="TJU2" s="110"/>
      <c r="TJV2" s="110"/>
      <c r="TJW2" s="110"/>
      <c r="TJX2" s="110"/>
      <c r="TJY2" s="110"/>
      <c r="TJZ2" s="110"/>
      <c r="TKA2" s="110"/>
      <c r="TKB2" s="110"/>
      <c r="TKC2" s="110"/>
      <c r="TKD2" s="110"/>
      <c r="TKE2" s="110"/>
      <c r="TKF2" s="110"/>
      <c r="TKG2" s="110"/>
      <c r="TKH2" s="110"/>
      <c r="TKI2" s="110"/>
      <c r="TKJ2" s="110"/>
      <c r="TKK2" s="110"/>
      <c r="TKL2" s="110"/>
      <c r="TKM2" s="110"/>
      <c r="TKN2" s="110"/>
      <c r="TKO2" s="110"/>
      <c r="TKP2" s="110"/>
      <c r="TKQ2" s="110"/>
      <c r="TKR2" s="110"/>
      <c r="TKS2" s="110"/>
      <c r="TKT2" s="110"/>
      <c r="TKU2" s="110"/>
      <c r="TKV2" s="110"/>
      <c r="TKW2" s="110"/>
      <c r="TKX2" s="110"/>
      <c r="TKY2" s="110"/>
      <c r="TKZ2" s="110"/>
      <c r="TLA2" s="110"/>
      <c r="TLB2" s="110"/>
      <c r="TLC2" s="110"/>
      <c r="TLD2" s="110"/>
      <c r="TLE2" s="110"/>
      <c r="TLF2" s="110"/>
      <c r="TLG2" s="110"/>
      <c r="TLH2" s="110"/>
      <c r="TLI2" s="110"/>
      <c r="TLJ2" s="110"/>
      <c r="TLK2" s="110"/>
      <c r="TLL2" s="110"/>
      <c r="TLM2" s="110"/>
      <c r="TLN2" s="110"/>
      <c r="TLO2" s="110"/>
      <c r="TLP2" s="110"/>
      <c r="TLQ2" s="110"/>
      <c r="TLR2" s="110"/>
      <c r="TLS2" s="110"/>
      <c r="TLT2" s="110"/>
      <c r="TLU2" s="110"/>
      <c r="TLV2" s="110"/>
      <c r="TLW2" s="110"/>
      <c r="TLX2" s="110"/>
      <c r="TLY2" s="110"/>
      <c r="TLZ2" s="110"/>
      <c r="TMA2" s="110"/>
      <c r="TMB2" s="110"/>
      <c r="TMC2" s="110"/>
      <c r="TMD2" s="110"/>
      <c r="TME2" s="110"/>
      <c r="TMF2" s="110"/>
      <c r="TMG2" s="110"/>
      <c r="TMH2" s="110"/>
      <c r="TMI2" s="110"/>
      <c r="TMJ2" s="110"/>
      <c r="TMK2" s="110"/>
      <c r="TML2" s="110"/>
      <c r="TMM2" s="110"/>
      <c r="TMN2" s="110"/>
      <c r="TMO2" s="110"/>
      <c r="TMP2" s="110"/>
      <c r="TMQ2" s="110"/>
      <c r="TMR2" s="110"/>
      <c r="TMS2" s="110"/>
      <c r="TMT2" s="110"/>
      <c r="TMU2" s="110"/>
      <c r="TMV2" s="110"/>
      <c r="TMW2" s="110"/>
      <c r="TMX2" s="110"/>
      <c r="TMY2" s="110"/>
      <c r="TMZ2" s="110"/>
      <c r="TNA2" s="110"/>
      <c r="TNB2" s="110"/>
      <c r="TNC2" s="110"/>
      <c r="TND2" s="110"/>
      <c r="TNE2" s="110"/>
      <c r="TNF2" s="110"/>
      <c r="TNG2" s="110"/>
      <c r="TNH2" s="110"/>
      <c r="TNI2" s="110"/>
      <c r="TNJ2" s="110"/>
      <c r="TNK2" s="110"/>
      <c r="TNL2" s="110"/>
      <c r="TNM2" s="110"/>
      <c r="TNN2" s="110"/>
      <c r="TNO2" s="110"/>
      <c r="TNP2" s="110"/>
      <c r="TNQ2" s="110"/>
      <c r="TNR2" s="110"/>
      <c r="TNS2" s="110"/>
      <c r="TNT2" s="110"/>
      <c r="TNU2" s="110"/>
      <c r="TNV2" s="110"/>
      <c r="TNW2" s="110"/>
      <c r="TNX2" s="110"/>
      <c r="TNY2" s="110"/>
      <c r="TNZ2" s="110"/>
      <c r="TOA2" s="110"/>
      <c r="TOB2" s="110"/>
      <c r="TOC2" s="110"/>
      <c r="TOD2" s="110"/>
      <c r="TOE2" s="110"/>
      <c r="TOF2" s="110"/>
      <c r="TOG2" s="110"/>
      <c r="TOH2" s="110"/>
      <c r="TOI2" s="110"/>
      <c r="TOJ2" s="110"/>
      <c r="TOK2" s="110"/>
      <c r="TOL2" s="110"/>
      <c r="TOM2" s="110"/>
      <c r="TON2" s="110"/>
      <c r="TOO2" s="110"/>
      <c r="TOP2" s="110"/>
      <c r="TOQ2" s="110"/>
      <c r="TOR2" s="110"/>
      <c r="TOS2" s="110"/>
      <c r="TOT2" s="110"/>
      <c r="TOU2" s="110"/>
      <c r="TOV2" s="110"/>
      <c r="TOW2" s="110"/>
      <c r="TOX2" s="110"/>
      <c r="TOY2" s="110"/>
      <c r="TOZ2" s="110"/>
      <c r="TPA2" s="110"/>
      <c r="TPB2" s="110"/>
      <c r="TPC2" s="110"/>
      <c r="TPD2" s="110"/>
      <c r="TPE2" s="110"/>
      <c r="TPF2" s="110"/>
      <c r="TPG2" s="110"/>
      <c r="TPH2" s="110"/>
      <c r="TPI2" s="110"/>
      <c r="TPJ2" s="110"/>
      <c r="TPK2" s="110"/>
      <c r="TPL2" s="110"/>
      <c r="TPM2" s="110"/>
      <c r="TPN2" s="110"/>
      <c r="TPO2" s="110"/>
      <c r="TPP2" s="110"/>
      <c r="TPQ2" s="110"/>
      <c r="TPR2" s="110"/>
      <c r="TPS2" s="110"/>
      <c r="TPT2" s="110"/>
      <c r="TPU2" s="110"/>
      <c r="TPV2" s="110"/>
      <c r="TPW2" s="110"/>
      <c r="TPX2" s="110"/>
      <c r="TPY2" s="110"/>
      <c r="TPZ2" s="110"/>
      <c r="TQA2" s="110"/>
      <c r="TQB2" s="110"/>
      <c r="TQC2" s="110"/>
      <c r="TQD2" s="110"/>
      <c r="TQE2" s="110"/>
      <c r="TQF2" s="110"/>
      <c r="TQG2" s="110"/>
      <c r="TQH2" s="110"/>
      <c r="TQI2" s="110"/>
      <c r="TQJ2" s="110"/>
      <c r="TQK2" s="110"/>
      <c r="TQL2" s="110"/>
      <c r="TQM2" s="110"/>
      <c r="TQN2" s="110"/>
      <c r="TQO2" s="110"/>
      <c r="TQP2" s="110"/>
      <c r="TQQ2" s="110"/>
      <c r="TQR2" s="110"/>
      <c r="TQS2" s="110"/>
      <c r="TQT2" s="110"/>
      <c r="TQU2" s="110"/>
      <c r="TQV2" s="110"/>
      <c r="TQW2" s="110"/>
      <c r="TQX2" s="110"/>
      <c r="TQY2" s="110"/>
      <c r="TQZ2" s="110"/>
      <c r="TRA2" s="110"/>
      <c r="TRB2" s="110"/>
      <c r="TRC2" s="110"/>
      <c r="TRD2" s="110"/>
      <c r="TRE2" s="110"/>
      <c r="TRF2" s="110"/>
      <c r="TRG2" s="110"/>
      <c r="TRH2" s="110"/>
      <c r="TRI2" s="110"/>
      <c r="TRJ2" s="110"/>
      <c r="TRK2" s="110"/>
      <c r="TRL2" s="110"/>
      <c r="TRM2" s="110"/>
      <c r="TRN2" s="110"/>
      <c r="TRO2" s="110"/>
      <c r="TRP2" s="110"/>
      <c r="TRQ2" s="110"/>
      <c r="TRR2" s="110"/>
      <c r="TRS2" s="110"/>
      <c r="TRT2" s="110"/>
      <c r="TRU2" s="110"/>
      <c r="TRV2" s="110"/>
      <c r="TRW2" s="110"/>
      <c r="TRX2" s="110"/>
      <c r="TRY2" s="110"/>
      <c r="TRZ2" s="110"/>
      <c r="TSA2" s="110"/>
      <c r="TSB2" s="110"/>
      <c r="TSC2" s="110"/>
      <c r="TSD2" s="110"/>
      <c r="TSE2" s="110"/>
      <c r="TSF2" s="110"/>
      <c r="TSG2" s="110"/>
      <c r="TSH2" s="110"/>
      <c r="TSI2" s="110"/>
      <c r="TSJ2" s="110"/>
      <c r="TSK2" s="110"/>
      <c r="TSL2" s="110"/>
      <c r="TSM2" s="110"/>
      <c r="TSN2" s="110"/>
      <c r="TSO2" s="110"/>
      <c r="TSP2" s="110"/>
      <c r="TSQ2" s="110"/>
      <c r="TSR2" s="110"/>
      <c r="TSS2" s="110"/>
      <c r="TST2" s="110"/>
      <c r="TSU2" s="110"/>
      <c r="TSV2" s="110"/>
      <c r="TSW2" s="110"/>
      <c r="TSX2" s="110"/>
      <c r="TSY2" s="110"/>
      <c r="TSZ2" s="110"/>
      <c r="TTA2" s="110"/>
      <c r="TTB2" s="110"/>
      <c r="TTC2" s="110"/>
      <c r="TTD2" s="110"/>
      <c r="TTE2" s="110"/>
      <c r="TTF2" s="110"/>
      <c r="TTG2" s="110"/>
      <c r="TTH2" s="110"/>
      <c r="TTI2" s="110"/>
      <c r="TTJ2" s="110"/>
      <c r="TTK2" s="110"/>
      <c r="TTL2" s="110"/>
      <c r="TTM2" s="110"/>
      <c r="TTN2" s="110"/>
      <c r="TTO2" s="110"/>
      <c r="TTP2" s="110"/>
      <c r="TTQ2" s="110"/>
      <c r="TTR2" s="110"/>
      <c r="TTS2" s="110"/>
      <c r="TTT2" s="110"/>
      <c r="TTU2" s="110"/>
      <c r="TTV2" s="110"/>
      <c r="TTW2" s="110"/>
      <c r="TTX2" s="110"/>
      <c r="TTY2" s="110"/>
      <c r="TTZ2" s="110"/>
      <c r="TUA2" s="110"/>
      <c r="TUB2" s="110"/>
      <c r="TUC2" s="110"/>
      <c r="TUD2" s="110"/>
      <c r="TUE2" s="110"/>
      <c r="TUF2" s="110"/>
      <c r="TUG2" s="110"/>
      <c r="TUH2" s="110"/>
      <c r="TUI2" s="110"/>
      <c r="TUJ2" s="110"/>
      <c r="TUK2" s="110"/>
      <c r="TUL2" s="110"/>
      <c r="TUM2" s="110"/>
      <c r="TUN2" s="110"/>
      <c r="TUO2" s="110"/>
      <c r="TUP2" s="110"/>
      <c r="TUQ2" s="110"/>
      <c r="TUR2" s="110"/>
      <c r="TUS2" s="110"/>
      <c r="TUT2" s="110"/>
      <c r="TUU2" s="110"/>
      <c r="TUV2" s="110"/>
      <c r="TUW2" s="110"/>
      <c r="TUX2" s="110"/>
      <c r="TUY2" s="110"/>
      <c r="TUZ2" s="110"/>
      <c r="TVA2" s="110"/>
      <c r="TVB2" s="110"/>
      <c r="TVC2" s="110"/>
      <c r="TVD2" s="110"/>
      <c r="TVE2" s="110"/>
      <c r="TVF2" s="110"/>
      <c r="TVG2" s="110"/>
      <c r="TVH2" s="110"/>
      <c r="TVI2" s="110"/>
      <c r="TVJ2" s="110"/>
      <c r="TVK2" s="110"/>
      <c r="TVL2" s="110"/>
      <c r="TVM2" s="110"/>
      <c r="TVN2" s="110"/>
      <c r="TVO2" s="110"/>
      <c r="TVP2" s="110"/>
      <c r="TVQ2" s="110"/>
      <c r="TVR2" s="110"/>
      <c r="TVS2" s="110"/>
      <c r="TVT2" s="110"/>
      <c r="TVU2" s="110"/>
      <c r="TVV2" s="110"/>
      <c r="TVW2" s="110"/>
      <c r="TVX2" s="110"/>
      <c r="TVY2" s="110"/>
      <c r="TVZ2" s="110"/>
      <c r="TWA2" s="110"/>
      <c r="TWB2" s="110"/>
      <c r="TWC2" s="110"/>
      <c r="TWD2" s="110"/>
      <c r="TWE2" s="110"/>
      <c r="TWF2" s="110"/>
      <c r="TWG2" s="110"/>
      <c r="TWH2" s="110"/>
      <c r="TWI2" s="110"/>
      <c r="TWJ2" s="110"/>
      <c r="TWK2" s="110"/>
      <c r="TWL2" s="110"/>
      <c r="TWM2" s="110"/>
      <c r="TWN2" s="110"/>
      <c r="TWO2" s="110"/>
      <c r="TWP2" s="110"/>
      <c r="TWQ2" s="110"/>
      <c r="TWR2" s="110"/>
      <c r="TWS2" s="110"/>
      <c r="TWT2" s="110"/>
      <c r="TWU2" s="110"/>
      <c r="TWV2" s="110"/>
      <c r="TWW2" s="110"/>
      <c r="TWX2" s="110"/>
      <c r="TWY2" s="110"/>
      <c r="TWZ2" s="110"/>
      <c r="TXA2" s="110"/>
      <c r="TXB2" s="110"/>
      <c r="TXC2" s="110"/>
      <c r="TXD2" s="110"/>
      <c r="TXE2" s="110"/>
      <c r="TXF2" s="110"/>
      <c r="TXG2" s="110"/>
      <c r="TXH2" s="110"/>
      <c r="TXI2" s="110"/>
      <c r="TXJ2" s="110"/>
      <c r="TXK2" s="110"/>
      <c r="TXL2" s="110"/>
      <c r="TXM2" s="110"/>
      <c r="TXN2" s="110"/>
      <c r="TXO2" s="110"/>
      <c r="TXP2" s="110"/>
      <c r="TXQ2" s="110"/>
      <c r="TXR2" s="110"/>
      <c r="TXS2" s="110"/>
      <c r="TXT2" s="110"/>
      <c r="TXU2" s="110"/>
      <c r="TXV2" s="110"/>
      <c r="TXW2" s="110"/>
      <c r="TXX2" s="110"/>
      <c r="TXY2" s="110"/>
      <c r="TXZ2" s="110"/>
      <c r="TYA2" s="110"/>
      <c r="TYB2" s="110"/>
      <c r="TYC2" s="110"/>
      <c r="TYD2" s="110"/>
      <c r="TYE2" s="110"/>
      <c r="TYF2" s="110"/>
      <c r="TYG2" s="110"/>
      <c r="TYH2" s="110"/>
      <c r="TYI2" s="110"/>
      <c r="TYJ2" s="110"/>
      <c r="TYK2" s="110"/>
      <c r="TYL2" s="110"/>
      <c r="TYM2" s="110"/>
      <c r="TYN2" s="110"/>
      <c r="TYO2" s="110"/>
      <c r="TYP2" s="110"/>
      <c r="TYQ2" s="110"/>
      <c r="TYR2" s="110"/>
      <c r="TYS2" s="110"/>
      <c r="TYT2" s="110"/>
      <c r="TYU2" s="110"/>
      <c r="TYV2" s="110"/>
      <c r="TYW2" s="110"/>
      <c r="TYX2" s="110"/>
      <c r="TYY2" s="110"/>
      <c r="TYZ2" s="110"/>
      <c r="TZA2" s="110"/>
      <c r="TZB2" s="110"/>
      <c r="TZC2" s="110"/>
      <c r="TZD2" s="110"/>
      <c r="TZE2" s="110"/>
      <c r="TZF2" s="110"/>
      <c r="TZG2" s="110"/>
      <c r="TZH2" s="110"/>
      <c r="TZI2" s="110"/>
      <c r="TZJ2" s="110"/>
      <c r="TZK2" s="110"/>
      <c r="TZL2" s="110"/>
      <c r="TZM2" s="110"/>
      <c r="TZN2" s="110"/>
      <c r="TZO2" s="110"/>
      <c r="TZP2" s="110"/>
      <c r="TZQ2" s="110"/>
      <c r="TZR2" s="110"/>
      <c r="TZS2" s="110"/>
      <c r="TZT2" s="110"/>
      <c r="TZU2" s="110"/>
      <c r="TZV2" s="110"/>
      <c r="TZW2" s="110"/>
      <c r="TZX2" s="110"/>
      <c r="TZY2" s="110"/>
      <c r="TZZ2" s="110"/>
      <c r="UAA2" s="110"/>
      <c r="UAB2" s="110"/>
      <c r="UAC2" s="110"/>
      <c r="UAD2" s="110"/>
      <c r="UAE2" s="110"/>
      <c r="UAF2" s="110"/>
      <c r="UAG2" s="110"/>
      <c r="UAH2" s="110"/>
      <c r="UAI2" s="110"/>
      <c r="UAJ2" s="110"/>
      <c r="UAK2" s="110"/>
      <c r="UAL2" s="110"/>
      <c r="UAM2" s="110"/>
      <c r="UAN2" s="110"/>
      <c r="UAO2" s="110"/>
      <c r="UAP2" s="110"/>
      <c r="UAQ2" s="110"/>
      <c r="UAR2" s="110"/>
      <c r="UAS2" s="110"/>
      <c r="UAT2" s="110"/>
      <c r="UAU2" s="110"/>
      <c r="UAV2" s="110"/>
      <c r="UAW2" s="110"/>
      <c r="UAX2" s="110"/>
      <c r="UAY2" s="110"/>
      <c r="UAZ2" s="110"/>
      <c r="UBA2" s="110"/>
      <c r="UBB2" s="110"/>
      <c r="UBC2" s="110"/>
      <c r="UBD2" s="110"/>
      <c r="UBE2" s="110"/>
      <c r="UBF2" s="110"/>
      <c r="UBG2" s="110"/>
      <c r="UBH2" s="110"/>
      <c r="UBI2" s="110"/>
      <c r="UBJ2" s="110"/>
      <c r="UBK2" s="110"/>
      <c r="UBL2" s="110"/>
      <c r="UBM2" s="110"/>
      <c r="UBN2" s="110"/>
      <c r="UBO2" s="110"/>
      <c r="UBP2" s="110"/>
      <c r="UBQ2" s="110"/>
      <c r="UBR2" s="110"/>
      <c r="UBS2" s="110"/>
      <c r="UBT2" s="110"/>
      <c r="UBU2" s="110"/>
      <c r="UBV2" s="110"/>
      <c r="UBW2" s="110"/>
      <c r="UBX2" s="110"/>
      <c r="UBY2" s="110"/>
      <c r="UBZ2" s="110"/>
      <c r="UCA2" s="110"/>
      <c r="UCB2" s="110"/>
      <c r="UCC2" s="110"/>
      <c r="UCD2" s="110"/>
      <c r="UCE2" s="110"/>
      <c r="UCF2" s="110"/>
      <c r="UCG2" s="110"/>
      <c r="UCH2" s="110"/>
      <c r="UCI2" s="110"/>
      <c r="UCJ2" s="110"/>
      <c r="UCK2" s="110"/>
      <c r="UCL2" s="110"/>
      <c r="UCM2" s="110"/>
      <c r="UCN2" s="110"/>
      <c r="UCO2" s="110"/>
      <c r="UCP2" s="110"/>
      <c r="UCQ2" s="110"/>
      <c r="UCR2" s="110"/>
      <c r="UCS2" s="110"/>
      <c r="UCT2" s="110"/>
      <c r="UCU2" s="110"/>
      <c r="UCV2" s="110"/>
      <c r="UCW2" s="110"/>
      <c r="UCX2" s="110"/>
      <c r="UCY2" s="110"/>
      <c r="UCZ2" s="110"/>
      <c r="UDA2" s="110"/>
      <c r="UDB2" s="110"/>
      <c r="UDC2" s="110"/>
      <c r="UDD2" s="110"/>
      <c r="UDE2" s="110"/>
      <c r="UDF2" s="110"/>
      <c r="UDG2" s="110"/>
      <c r="UDH2" s="110"/>
      <c r="UDI2" s="110"/>
      <c r="UDJ2" s="110"/>
      <c r="UDK2" s="110"/>
      <c r="UDL2" s="110"/>
      <c r="UDM2" s="110"/>
      <c r="UDN2" s="110"/>
      <c r="UDO2" s="110"/>
      <c r="UDP2" s="110"/>
      <c r="UDQ2" s="110"/>
      <c r="UDR2" s="110"/>
      <c r="UDS2" s="110"/>
      <c r="UDT2" s="110"/>
      <c r="UDU2" s="110"/>
      <c r="UDV2" s="110"/>
      <c r="UDW2" s="110"/>
      <c r="UDX2" s="110"/>
      <c r="UDY2" s="110"/>
      <c r="UDZ2" s="110"/>
      <c r="UEA2" s="110"/>
      <c r="UEB2" s="110"/>
      <c r="UEC2" s="110"/>
      <c r="UED2" s="110"/>
      <c r="UEE2" s="110"/>
      <c r="UEF2" s="110"/>
      <c r="UEG2" s="110"/>
      <c r="UEH2" s="110"/>
      <c r="UEI2" s="110"/>
      <c r="UEJ2" s="110"/>
      <c r="UEK2" s="110"/>
      <c r="UEL2" s="110"/>
      <c r="UEM2" s="110"/>
      <c r="UEN2" s="110"/>
      <c r="UEO2" s="110"/>
      <c r="UEP2" s="110"/>
      <c r="UEQ2" s="110"/>
      <c r="UER2" s="110"/>
      <c r="UES2" s="110"/>
      <c r="UET2" s="110"/>
      <c r="UEU2" s="110"/>
      <c r="UEV2" s="110"/>
      <c r="UEW2" s="110"/>
      <c r="UEX2" s="110"/>
      <c r="UEY2" s="110"/>
      <c r="UEZ2" s="110"/>
      <c r="UFA2" s="110"/>
      <c r="UFB2" s="110"/>
      <c r="UFC2" s="110"/>
      <c r="UFD2" s="110"/>
      <c r="UFE2" s="110"/>
      <c r="UFF2" s="110"/>
      <c r="UFG2" s="110"/>
      <c r="UFH2" s="110"/>
      <c r="UFI2" s="110"/>
      <c r="UFJ2" s="110"/>
      <c r="UFK2" s="110"/>
      <c r="UFL2" s="110"/>
      <c r="UFM2" s="110"/>
      <c r="UFN2" s="110"/>
      <c r="UFO2" s="110"/>
      <c r="UFP2" s="110"/>
      <c r="UFQ2" s="110"/>
      <c r="UFR2" s="110"/>
      <c r="UFS2" s="110"/>
      <c r="UFT2" s="110"/>
      <c r="UFU2" s="110"/>
      <c r="UFV2" s="110"/>
      <c r="UFW2" s="110"/>
      <c r="UFX2" s="110"/>
      <c r="UFY2" s="110"/>
      <c r="UFZ2" s="110"/>
      <c r="UGA2" s="110"/>
      <c r="UGB2" s="110"/>
      <c r="UGC2" s="110"/>
      <c r="UGD2" s="110"/>
      <c r="UGE2" s="110"/>
      <c r="UGF2" s="110"/>
      <c r="UGG2" s="110"/>
      <c r="UGH2" s="110"/>
      <c r="UGI2" s="110"/>
      <c r="UGJ2" s="110"/>
      <c r="UGK2" s="110"/>
      <c r="UGL2" s="110"/>
      <c r="UGM2" s="110"/>
      <c r="UGN2" s="110"/>
      <c r="UGO2" s="110"/>
      <c r="UGP2" s="110"/>
      <c r="UGQ2" s="110"/>
      <c r="UGR2" s="110"/>
      <c r="UGS2" s="110"/>
      <c r="UGT2" s="110"/>
      <c r="UGU2" s="110"/>
      <c r="UGV2" s="110"/>
      <c r="UGW2" s="110"/>
      <c r="UGX2" s="110"/>
      <c r="UGY2" s="110"/>
      <c r="UGZ2" s="110"/>
      <c r="UHA2" s="110"/>
      <c r="UHB2" s="110"/>
      <c r="UHC2" s="110"/>
      <c r="UHD2" s="110"/>
      <c r="UHE2" s="110"/>
      <c r="UHF2" s="110"/>
      <c r="UHG2" s="110"/>
      <c r="UHH2" s="110"/>
      <c r="UHI2" s="110"/>
      <c r="UHJ2" s="110"/>
      <c r="UHK2" s="110"/>
      <c r="UHL2" s="110"/>
      <c r="UHM2" s="110"/>
      <c r="UHN2" s="110"/>
      <c r="UHO2" s="110"/>
      <c r="UHP2" s="110"/>
      <c r="UHQ2" s="110"/>
      <c r="UHR2" s="110"/>
      <c r="UHS2" s="110"/>
      <c r="UHT2" s="110"/>
      <c r="UHU2" s="110"/>
      <c r="UHV2" s="110"/>
      <c r="UHW2" s="110"/>
      <c r="UHX2" s="110"/>
      <c r="UHY2" s="110"/>
      <c r="UHZ2" s="110"/>
      <c r="UIA2" s="110"/>
      <c r="UIB2" s="110"/>
      <c r="UIC2" s="110"/>
      <c r="UID2" s="110"/>
      <c r="UIE2" s="110"/>
      <c r="UIF2" s="110"/>
      <c r="UIG2" s="110"/>
      <c r="UIH2" s="110"/>
      <c r="UII2" s="110"/>
      <c r="UIJ2" s="110"/>
      <c r="UIK2" s="110"/>
      <c r="UIL2" s="110"/>
      <c r="UIM2" s="110"/>
      <c r="UIN2" s="110"/>
      <c r="UIO2" s="110"/>
      <c r="UIP2" s="110"/>
      <c r="UIQ2" s="110"/>
      <c r="UIR2" s="110"/>
      <c r="UIS2" s="110"/>
      <c r="UIT2" s="110"/>
      <c r="UIU2" s="110"/>
      <c r="UIV2" s="110"/>
      <c r="UIW2" s="110"/>
      <c r="UIX2" s="110"/>
      <c r="UIY2" s="110"/>
      <c r="UIZ2" s="110"/>
      <c r="UJA2" s="110"/>
      <c r="UJB2" s="110"/>
      <c r="UJC2" s="110"/>
      <c r="UJD2" s="110"/>
      <c r="UJE2" s="110"/>
      <c r="UJF2" s="110"/>
      <c r="UJG2" s="110"/>
      <c r="UJH2" s="110"/>
      <c r="UJI2" s="110"/>
      <c r="UJJ2" s="110"/>
      <c r="UJK2" s="110"/>
      <c r="UJL2" s="110"/>
      <c r="UJM2" s="110"/>
      <c r="UJN2" s="110"/>
      <c r="UJO2" s="110"/>
      <c r="UJP2" s="110"/>
      <c r="UJQ2" s="110"/>
      <c r="UJR2" s="110"/>
      <c r="UJS2" s="110"/>
      <c r="UJT2" s="110"/>
      <c r="UJU2" s="110"/>
      <c r="UJV2" s="110"/>
      <c r="UJW2" s="110"/>
      <c r="UJX2" s="110"/>
      <c r="UJY2" s="110"/>
      <c r="UJZ2" s="110"/>
      <c r="UKA2" s="110"/>
      <c r="UKB2" s="110"/>
      <c r="UKC2" s="110"/>
      <c r="UKD2" s="110"/>
      <c r="UKE2" s="110"/>
      <c r="UKF2" s="110"/>
      <c r="UKG2" s="110"/>
      <c r="UKH2" s="110"/>
      <c r="UKI2" s="110"/>
      <c r="UKJ2" s="110"/>
      <c r="UKK2" s="110"/>
      <c r="UKL2" s="110"/>
      <c r="UKM2" s="110"/>
      <c r="UKN2" s="110"/>
      <c r="UKO2" s="110"/>
      <c r="UKP2" s="110"/>
      <c r="UKQ2" s="110"/>
      <c r="UKR2" s="110"/>
      <c r="UKS2" s="110"/>
      <c r="UKT2" s="110"/>
      <c r="UKU2" s="110"/>
      <c r="UKV2" s="110"/>
      <c r="UKW2" s="110"/>
      <c r="UKX2" s="110"/>
      <c r="UKY2" s="110"/>
      <c r="UKZ2" s="110"/>
      <c r="ULA2" s="110"/>
      <c r="ULB2" s="110"/>
      <c r="ULC2" s="110"/>
      <c r="ULD2" s="110"/>
      <c r="ULE2" s="110"/>
      <c r="ULF2" s="110"/>
      <c r="ULG2" s="110"/>
      <c r="ULH2" s="110"/>
      <c r="ULI2" s="110"/>
      <c r="ULJ2" s="110"/>
      <c r="ULK2" s="110"/>
      <c r="ULL2" s="110"/>
      <c r="ULM2" s="110"/>
      <c r="ULN2" s="110"/>
      <c r="ULO2" s="110"/>
      <c r="ULP2" s="110"/>
      <c r="ULQ2" s="110"/>
      <c r="ULR2" s="110"/>
      <c r="ULS2" s="110"/>
      <c r="ULT2" s="110"/>
      <c r="ULU2" s="110"/>
      <c r="ULV2" s="110"/>
      <c r="ULW2" s="110"/>
      <c r="ULX2" s="110"/>
      <c r="ULY2" s="110"/>
      <c r="ULZ2" s="110"/>
      <c r="UMA2" s="110"/>
      <c r="UMB2" s="110"/>
      <c r="UMC2" s="110"/>
      <c r="UMD2" s="110"/>
      <c r="UME2" s="110"/>
      <c r="UMF2" s="110"/>
      <c r="UMG2" s="110"/>
      <c r="UMH2" s="110"/>
      <c r="UMI2" s="110"/>
      <c r="UMJ2" s="110"/>
      <c r="UMK2" s="110"/>
      <c r="UML2" s="110"/>
      <c r="UMM2" s="110"/>
      <c r="UMN2" s="110"/>
      <c r="UMO2" s="110"/>
      <c r="UMP2" s="110"/>
      <c r="UMQ2" s="110"/>
      <c r="UMR2" s="110"/>
      <c r="UMS2" s="110"/>
      <c r="UMT2" s="110"/>
      <c r="UMU2" s="110"/>
      <c r="UMV2" s="110"/>
      <c r="UMW2" s="110"/>
      <c r="UMX2" s="110"/>
      <c r="UMY2" s="110"/>
      <c r="UMZ2" s="110"/>
      <c r="UNA2" s="110"/>
      <c r="UNB2" s="110"/>
      <c r="UNC2" s="110"/>
      <c r="UND2" s="110"/>
      <c r="UNE2" s="110"/>
      <c r="UNF2" s="110"/>
      <c r="UNG2" s="110"/>
      <c r="UNH2" s="110"/>
      <c r="UNI2" s="110"/>
      <c r="UNJ2" s="110"/>
      <c r="UNK2" s="110"/>
      <c r="UNL2" s="110"/>
      <c r="UNM2" s="110"/>
      <c r="UNN2" s="110"/>
      <c r="UNO2" s="110"/>
      <c r="UNP2" s="110"/>
      <c r="UNQ2" s="110"/>
      <c r="UNR2" s="110"/>
      <c r="UNS2" s="110"/>
      <c r="UNT2" s="110"/>
      <c r="UNU2" s="110"/>
      <c r="UNV2" s="110"/>
      <c r="UNW2" s="110"/>
      <c r="UNX2" s="110"/>
      <c r="UNY2" s="110"/>
      <c r="UNZ2" s="110"/>
      <c r="UOA2" s="110"/>
      <c r="UOB2" s="110"/>
      <c r="UOC2" s="110"/>
      <c r="UOD2" s="110"/>
      <c r="UOE2" s="110"/>
      <c r="UOF2" s="110"/>
      <c r="UOG2" s="110"/>
      <c r="UOH2" s="110"/>
      <c r="UOI2" s="110"/>
      <c r="UOJ2" s="110"/>
      <c r="UOK2" s="110"/>
      <c r="UOL2" s="110"/>
      <c r="UOM2" s="110"/>
      <c r="UON2" s="110"/>
      <c r="UOO2" s="110"/>
      <c r="UOP2" s="110"/>
      <c r="UOQ2" s="110"/>
      <c r="UOR2" s="110"/>
      <c r="UOS2" s="110"/>
      <c r="UOT2" s="110"/>
      <c r="UOU2" s="110"/>
      <c r="UOV2" s="110"/>
      <c r="UOW2" s="110"/>
      <c r="UOX2" s="110"/>
      <c r="UOY2" s="110"/>
      <c r="UOZ2" s="110"/>
      <c r="UPA2" s="110"/>
      <c r="UPB2" s="110"/>
      <c r="UPC2" s="110"/>
      <c r="UPD2" s="110"/>
      <c r="UPE2" s="110"/>
      <c r="UPF2" s="110"/>
      <c r="UPG2" s="110"/>
      <c r="UPH2" s="110"/>
      <c r="UPI2" s="110"/>
      <c r="UPJ2" s="110"/>
      <c r="UPK2" s="110"/>
      <c r="UPL2" s="110"/>
      <c r="UPM2" s="110"/>
      <c r="UPN2" s="110"/>
      <c r="UPO2" s="110"/>
      <c r="UPP2" s="110"/>
      <c r="UPQ2" s="110"/>
      <c r="UPR2" s="110"/>
      <c r="UPS2" s="110"/>
      <c r="UPT2" s="110"/>
      <c r="UPU2" s="110"/>
      <c r="UPV2" s="110"/>
      <c r="UPW2" s="110"/>
      <c r="UPX2" s="110"/>
      <c r="UPY2" s="110"/>
      <c r="UPZ2" s="110"/>
      <c r="UQA2" s="110"/>
      <c r="UQB2" s="110"/>
      <c r="UQC2" s="110"/>
      <c r="UQD2" s="110"/>
      <c r="UQE2" s="110"/>
      <c r="UQF2" s="110"/>
      <c r="UQG2" s="110"/>
      <c r="UQH2" s="110"/>
      <c r="UQI2" s="110"/>
      <c r="UQJ2" s="110"/>
      <c r="UQK2" s="110"/>
      <c r="UQL2" s="110"/>
      <c r="UQM2" s="110"/>
      <c r="UQN2" s="110"/>
      <c r="UQO2" s="110"/>
      <c r="UQP2" s="110"/>
      <c r="UQQ2" s="110"/>
      <c r="UQR2" s="110"/>
      <c r="UQS2" s="110"/>
      <c r="UQT2" s="110"/>
      <c r="UQU2" s="110"/>
      <c r="UQV2" s="110"/>
      <c r="UQW2" s="110"/>
      <c r="UQX2" s="110"/>
      <c r="UQY2" s="110"/>
      <c r="UQZ2" s="110"/>
      <c r="URA2" s="110"/>
      <c r="URB2" s="110"/>
      <c r="URC2" s="110"/>
      <c r="URD2" s="110"/>
      <c r="URE2" s="110"/>
      <c r="URF2" s="110"/>
      <c r="URG2" s="110"/>
      <c r="URH2" s="110"/>
      <c r="URI2" s="110"/>
      <c r="URJ2" s="110"/>
      <c r="URK2" s="110"/>
      <c r="URL2" s="110"/>
      <c r="URM2" s="110"/>
      <c r="URN2" s="110"/>
      <c r="URO2" s="110"/>
      <c r="URP2" s="110"/>
      <c r="URQ2" s="110"/>
      <c r="URR2" s="110"/>
      <c r="URS2" s="110"/>
      <c r="URT2" s="110"/>
      <c r="URU2" s="110"/>
      <c r="URV2" s="110"/>
      <c r="URW2" s="110"/>
      <c r="URX2" s="110"/>
      <c r="URY2" s="110"/>
      <c r="URZ2" s="110"/>
      <c r="USA2" s="110"/>
      <c r="USB2" s="110"/>
      <c r="USC2" s="110"/>
      <c r="USD2" s="110"/>
      <c r="USE2" s="110"/>
      <c r="USF2" s="110"/>
      <c r="USG2" s="110"/>
      <c r="USH2" s="110"/>
      <c r="USI2" s="110"/>
      <c r="USJ2" s="110"/>
      <c r="USK2" s="110"/>
      <c r="USL2" s="110"/>
      <c r="USM2" s="110"/>
      <c r="USN2" s="110"/>
      <c r="USO2" s="110"/>
      <c r="USP2" s="110"/>
      <c r="USQ2" s="110"/>
      <c r="USR2" s="110"/>
      <c r="USS2" s="110"/>
      <c r="UST2" s="110"/>
      <c r="USU2" s="110"/>
      <c r="USV2" s="110"/>
      <c r="USW2" s="110"/>
      <c r="USX2" s="110"/>
      <c r="USY2" s="110"/>
      <c r="USZ2" s="110"/>
      <c r="UTA2" s="110"/>
      <c r="UTB2" s="110"/>
      <c r="UTC2" s="110"/>
      <c r="UTD2" s="110"/>
      <c r="UTE2" s="110"/>
      <c r="UTF2" s="110"/>
      <c r="UTG2" s="110"/>
      <c r="UTH2" s="110"/>
      <c r="UTI2" s="110"/>
      <c r="UTJ2" s="110"/>
      <c r="UTK2" s="110"/>
      <c r="UTL2" s="110"/>
      <c r="UTM2" s="110"/>
      <c r="UTN2" s="110"/>
      <c r="UTO2" s="110"/>
      <c r="UTP2" s="110"/>
      <c r="UTQ2" s="110"/>
      <c r="UTR2" s="110"/>
      <c r="UTS2" s="110"/>
      <c r="UTT2" s="110"/>
      <c r="UTU2" s="110"/>
      <c r="UTV2" s="110"/>
      <c r="UTW2" s="110"/>
      <c r="UTX2" s="110"/>
      <c r="UTY2" s="110"/>
      <c r="UTZ2" s="110"/>
      <c r="UUA2" s="110"/>
      <c r="UUB2" s="110"/>
      <c r="UUC2" s="110"/>
      <c r="UUD2" s="110"/>
      <c r="UUE2" s="110"/>
      <c r="UUF2" s="110"/>
      <c r="UUG2" s="110"/>
      <c r="UUH2" s="110"/>
      <c r="UUI2" s="110"/>
      <c r="UUJ2" s="110"/>
      <c r="UUK2" s="110"/>
      <c r="UUL2" s="110"/>
      <c r="UUM2" s="110"/>
      <c r="UUN2" s="110"/>
      <c r="UUO2" s="110"/>
      <c r="UUP2" s="110"/>
      <c r="UUQ2" s="110"/>
      <c r="UUR2" s="110"/>
      <c r="UUS2" s="110"/>
      <c r="UUT2" s="110"/>
      <c r="UUU2" s="110"/>
      <c r="UUV2" s="110"/>
      <c r="UUW2" s="110"/>
      <c r="UUX2" s="110"/>
      <c r="UUY2" s="110"/>
      <c r="UUZ2" s="110"/>
      <c r="UVA2" s="110"/>
      <c r="UVB2" s="110"/>
      <c r="UVC2" s="110"/>
      <c r="UVD2" s="110"/>
      <c r="UVE2" s="110"/>
      <c r="UVF2" s="110"/>
      <c r="UVG2" s="110"/>
      <c r="UVH2" s="110"/>
      <c r="UVI2" s="110"/>
      <c r="UVJ2" s="110"/>
      <c r="UVK2" s="110"/>
      <c r="UVL2" s="110"/>
      <c r="UVM2" s="110"/>
      <c r="UVN2" s="110"/>
      <c r="UVO2" s="110"/>
      <c r="UVP2" s="110"/>
      <c r="UVQ2" s="110"/>
      <c r="UVR2" s="110"/>
      <c r="UVS2" s="110"/>
      <c r="UVT2" s="110"/>
      <c r="UVU2" s="110"/>
      <c r="UVV2" s="110"/>
      <c r="UVW2" s="110"/>
      <c r="UVX2" s="110"/>
      <c r="UVY2" s="110"/>
      <c r="UVZ2" s="110"/>
      <c r="UWA2" s="110"/>
      <c r="UWB2" s="110"/>
      <c r="UWC2" s="110"/>
      <c r="UWD2" s="110"/>
      <c r="UWE2" s="110"/>
      <c r="UWF2" s="110"/>
      <c r="UWG2" s="110"/>
      <c r="UWH2" s="110"/>
      <c r="UWI2" s="110"/>
      <c r="UWJ2" s="110"/>
      <c r="UWK2" s="110"/>
      <c r="UWL2" s="110"/>
      <c r="UWM2" s="110"/>
      <c r="UWN2" s="110"/>
      <c r="UWO2" s="110"/>
      <c r="UWP2" s="110"/>
      <c r="UWQ2" s="110"/>
      <c r="UWR2" s="110"/>
      <c r="UWS2" s="110"/>
      <c r="UWT2" s="110"/>
      <c r="UWU2" s="110"/>
      <c r="UWV2" s="110"/>
      <c r="UWW2" s="110"/>
      <c r="UWX2" s="110"/>
      <c r="UWY2" s="110"/>
      <c r="UWZ2" s="110"/>
      <c r="UXA2" s="110"/>
      <c r="UXB2" s="110"/>
      <c r="UXC2" s="110"/>
      <c r="UXD2" s="110"/>
      <c r="UXE2" s="110"/>
      <c r="UXF2" s="110"/>
      <c r="UXG2" s="110"/>
      <c r="UXH2" s="110"/>
      <c r="UXI2" s="110"/>
      <c r="UXJ2" s="110"/>
      <c r="UXK2" s="110"/>
      <c r="UXL2" s="110"/>
      <c r="UXM2" s="110"/>
      <c r="UXN2" s="110"/>
      <c r="UXO2" s="110"/>
      <c r="UXP2" s="110"/>
      <c r="UXQ2" s="110"/>
      <c r="UXR2" s="110"/>
      <c r="UXS2" s="110"/>
      <c r="UXT2" s="110"/>
      <c r="UXU2" s="110"/>
      <c r="UXV2" s="110"/>
      <c r="UXW2" s="110"/>
      <c r="UXX2" s="110"/>
      <c r="UXY2" s="110"/>
      <c r="UXZ2" s="110"/>
      <c r="UYA2" s="110"/>
      <c r="UYB2" s="110"/>
      <c r="UYC2" s="110"/>
      <c r="UYD2" s="110"/>
      <c r="UYE2" s="110"/>
      <c r="UYF2" s="110"/>
      <c r="UYG2" s="110"/>
      <c r="UYH2" s="110"/>
      <c r="UYI2" s="110"/>
      <c r="UYJ2" s="110"/>
      <c r="UYK2" s="110"/>
      <c r="UYL2" s="110"/>
      <c r="UYM2" s="110"/>
      <c r="UYN2" s="110"/>
      <c r="UYO2" s="110"/>
      <c r="UYP2" s="110"/>
      <c r="UYQ2" s="110"/>
      <c r="UYR2" s="110"/>
      <c r="UYS2" s="110"/>
      <c r="UYT2" s="110"/>
      <c r="UYU2" s="110"/>
      <c r="UYV2" s="110"/>
      <c r="UYW2" s="110"/>
      <c r="UYX2" s="110"/>
      <c r="UYY2" s="110"/>
      <c r="UYZ2" s="110"/>
      <c r="UZA2" s="110"/>
      <c r="UZB2" s="110"/>
      <c r="UZC2" s="110"/>
      <c r="UZD2" s="110"/>
      <c r="UZE2" s="110"/>
      <c r="UZF2" s="110"/>
      <c r="UZG2" s="110"/>
      <c r="UZH2" s="110"/>
      <c r="UZI2" s="110"/>
      <c r="UZJ2" s="110"/>
      <c r="UZK2" s="110"/>
      <c r="UZL2" s="110"/>
      <c r="UZM2" s="110"/>
      <c r="UZN2" s="110"/>
      <c r="UZO2" s="110"/>
      <c r="UZP2" s="110"/>
      <c r="UZQ2" s="110"/>
      <c r="UZR2" s="110"/>
      <c r="UZS2" s="110"/>
      <c r="UZT2" s="110"/>
      <c r="UZU2" s="110"/>
      <c r="UZV2" s="110"/>
      <c r="UZW2" s="110"/>
      <c r="UZX2" s="110"/>
      <c r="UZY2" s="110"/>
      <c r="UZZ2" s="110"/>
      <c r="VAA2" s="110"/>
      <c r="VAB2" s="110"/>
      <c r="VAC2" s="110"/>
      <c r="VAD2" s="110"/>
      <c r="VAE2" s="110"/>
      <c r="VAF2" s="110"/>
      <c r="VAG2" s="110"/>
      <c r="VAH2" s="110"/>
      <c r="VAI2" s="110"/>
      <c r="VAJ2" s="110"/>
      <c r="VAK2" s="110"/>
      <c r="VAL2" s="110"/>
      <c r="VAM2" s="110"/>
      <c r="VAN2" s="110"/>
      <c r="VAO2" s="110"/>
      <c r="VAP2" s="110"/>
      <c r="VAQ2" s="110"/>
      <c r="VAR2" s="110"/>
      <c r="VAS2" s="110"/>
      <c r="VAT2" s="110"/>
      <c r="VAU2" s="110"/>
      <c r="VAV2" s="110"/>
      <c r="VAW2" s="110"/>
      <c r="VAX2" s="110"/>
      <c r="VAY2" s="110"/>
      <c r="VAZ2" s="110"/>
      <c r="VBA2" s="110"/>
      <c r="VBB2" s="110"/>
      <c r="VBC2" s="110"/>
      <c r="VBD2" s="110"/>
      <c r="VBE2" s="110"/>
      <c r="VBF2" s="110"/>
      <c r="VBG2" s="110"/>
      <c r="VBH2" s="110"/>
      <c r="VBI2" s="110"/>
      <c r="VBJ2" s="110"/>
      <c r="VBK2" s="110"/>
      <c r="VBL2" s="110"/>
      <c r="VBM2" s="110"/>
      <c r="VBN2" s="110"/>
      <c r="VBO2" s="110"/>
      <c r="VBP2" s="110"/>
      <c r="VBQ2" s="110"/>
      <c r="VBR2" s="110"/>
      <c r="VBS2" s="110"/>
      <c r="VBT2" s="110"/>
      <c r="VBU2" s="110"/>
      <c r="VBV2" s="110"/>
      <c r="VBW2" s="110"/>
      <c r="VBX2" s="110"/>
      <c r="VBY2" s="110"/>
      <c r="VBZ2" s="110"/>
      <c r="VCA2" s="110"/>
      <c r="VCB2" s="110"/>
      <c r="VCC2" s="110"/>
      <c r="VCD2" s="110"/>
      <c r="VCE2" s="110"/>
      <c r="VCF2" s="110"/>
      <c r="VCG2" s="110"/>
      <c r="VCH2" s="110"/>
      <c r="VCI2" s="110"/>
      <c r="VCJ2" s="110"/>
      <c r="VCK2" s="110"/>
      <c r="VCL2" s="110"/>
      <c r="VCM2" s="110"/>
      <c r="VCN2" s="110"/>
      <c r="VCO2" s="110"/>
      <c r="VCP2" s="110"/>
      <c r="VCQ2" s="110"/>
      <c r="VCR2" s="110"/>
      <c r="VCS2" s="110"/>
      <c r="VCT2" s="110"/>
      <c r="VCU2" s="110"/>
      <c r="VCV2" s="110"/>
      <c r="VCW2" s="110"/>
      <c r="VCX2" s="110"/>
      <c r="VCY2" s="110"/>
      <c r="VCZ2" s="110"/>
      <c r="VDA2" s="110"/>
      <c r="VDB2" s="110"/>
      <c r="VDC2" s="110"/>
      <c r="VDD2" s="110"/>
      <c r="VDE2" s="110"/>
      <c r="VDF2" s="110"/>
      <c r="VDG2" s="110"/>
      <c r="VDH2" s="110"/>
      <c r="VDI2" s="110"/>
      <c r="VDJ2" s="110"/>
      <c r="VDK2" s="110"/>
      <c r="VDL2" s="110"/>
      <c r="VDM2" s="110"/>
      <c r="VDN2" s="110"/>
      <c r="VDO2" s="110"/>
      <c r="VDP2" s="110"/>
      <c r="VDQ2" s="110"/>
      <c r="VDR2" s="110"/>
      <c r="VDS2" s="110"/>
      <c r="VDT2" s="110"/>
      <c r="VDU2" s="110"/>
      <c r="VDV2" s="110"/>
      <c r="VDW2" s="110"/>
      <c r="VDX2" s="110"/>
      <c r="VDY2" s="110"/>
      <c r="VDZ2" s="110"/>
      <c r="VEA2" s="110"/>
      <c r="VEB2" s="110"/>
      <c r="VEC2" s="110"/>
      <c r="VED2" s="110"/>
      <c r="VEE2" s="110"/>
      <c r="VEF2" s="110"/>
      <c r="VEG2" s="110"/>
      <c r="VEH2" s="110"/>
      <c r="VEI2" s="110"/>
      <c r="VEJ2" s="110"/>
      <c r="VEK2" s="110"/>
      <c r="VEL2" s="110"/>
      <c r="VEM2" s="110"/>
      <c r="VEN2" s="110"/>
      <c r="VEO2" s="110"/>
      <c r="VEP2" s="110"/>
      <c r="VEQ2" s="110"/>
      <c r="VER2" s="110"/>
      <c r="VES2" s="110"/>
      <c r="VET2" s="110"/>
      <c r="VEU2" s="110"/>
      <c r="VEV2" s="110"/>
      <c r="VEW2" s="110"/>
      <c r="VEX2" s="110"/>
      <c r="VEY2" s="110"/>
      <c r="VEZ2" s="110"/>
      <c r="VFA2" s="110"/>
      <c r="VFB2" s="110"/>
      <c r="VFC2" s="110"/>
      <c r="VFD2" s="110"/>
      <c r="VFE2" s="110"/>
      <c r="VFF2" s="110"/>
      <c r="VFG2" s="110"/>
      <c r="VFH2" s="110"/>
      <c r="VFI2" s="110"/>
      <c r="VFJ2" s="110"/>
      <c r="VFK2" s="110"/>
      <c r="VFL2" s="110"/>
      <c r="VFM2" s="110"/>
      <c r="VFN2" s="110"/>
      <c r="VFO2" s="110"/>
      <c r="VFP2" s="110"/>
      <c r="VFQ2" s="110"/>
      <c r="VFR2" s="110"/>
      <c r="VFS2" s="110"/>
      <c r="VFT2" s="110"/>
      <c r="VFU2" s="110"/>
      <c r="VFV2" s="110"/>
      <c r="VFW2" s="110"/>
      <c r="VFX2" s="110"/>
      <c r="VFY2" s="110"/>
      <c r="VFZ2" s="110"/>
      <c r="VGA2" s="110"/>
      <c r="VGB2" s="110"/>
      <c r="VGC2" s="110"/>
      <c r="VGD2" s="110"/>
      <c r="VGE2" s="110"/>
      <c r="VGF2" s="110"/>
      <c r="VGG2" s="110"/>
      <c r="VGH2" s="110"/>
      <c r="VGI2" s="110"/>
      <c r="VGJ2" s="110"/>
      <c r="VGK2" s="110"/>
      <c r="VGL2" s="110"/>
      <c r="VGM2" s="110"/>
      <c r="VGN2" s="110"/>
      <c r="VGO2" s="110"/>
      <c r="VGP2" s="110"/>
      <c r="VGQ2" s="110"/>
      <c r="VGR2" s="110"/>
      <c r="VGS2" s="110"/>
      <c r="VGT2" s="110"/>
      <c r="VGU2" s="110"/>
      <c r="VGV2" s="110"/>
      <c r="VGW2" s="110"/>
      <c r="VGX2" s="110"/>
      <c r="VGY2" s="110"/>
      <c r="VGZ2" s="110"/>
      <c r="VHA2" s="110"/>
      <c r="VHB2" s="110"/>
      <c r="VHC2" s="110"/>
      <c r="VHD2" s="110"/>
      <c r="VHE2" s="110"/>
      <c r="VHF2" s="110"/>
      <c r="VHG2" s="110"/>
      <c r="VHH2" s="110"/>
      <c r="VHI2" s="110"/>
      <c r="VHJ2" s="110"/>
      <c r="VHK2" s="110"/>
      <c r="VHL2" s="110"/>
      <c r="VHM2" s="110"/>
      <c r="VHN2" s="110"/>
      <c r="VHO2" s="110"/>
      <c r="VHP2" s="110"/>
      <c r="VHQ2" s="110"/>
      <c r="VHR2" s="110"/>
      <c r="VHS2" s="110"/>
      <c r="VHT2" s="110"/>
      <c r="VHU2" s="110"/>
      <c r="VHV2" s="110"/>
      <c r="VHW2" s="110"/>
      <c r="VHX2" s="110"/>
      <c r="VHY2" s="110"/>
      <c r="VHZ2" s="110"/>
      <c r="VIA2" s="110"/>
      <c r="VIB2" s="110"/>
      <c r="VIC2" s="110"/>
      <c r="VID2" s="110"/>
      <c r="VIE2" s="110"/>
      <c r="VIF2" s="110"/>
      <c r="VIG2" s="110"/>
      <c r="VIH2" s="110"/>
      <c r="VII2" s="110"/>
      <c r="VIJ2" s="110"/>
      <c r="VIK2" s="110"/>
      <c r="VIL2" s="110"/>
      <c r="VIM2" s="110"/>
      <c r="VIN2" s="110"/>
      <c r="VIO2" s="110"/>
      <c r="VIP2" s="110"/>
      <c r="VIQ2" s="110"/>
      <c r="VIR2" s="110"/>
      <c r="VIS2" s="110"/>
      <c r="VIT2" s="110"/>
      <c r="VIU2" s="110"/>
      <c r="VIV2" s="110"/>
      <c r="VIW2" s="110"/>
      <c r="VIX2" s="110"/>
      <c r="VIY2" s="110"/>
      <c r="VIZ2" s="110"/>
      <c r="VJA2" s="110"/>
      <c r="VJB2" s="110"/>
      <c r="VJC2" s="110"/>
      <c r="VJD2" s="110"/>
      <c r="VJE2" s="110"/>
      <c r="VJF2" s="110"/>
      <c r="VJG2" s="110"/>
      <c r="VJH2" s="110"/>
      <c r="VJI2" s="110"/>
      <c r="VJJ2" s="110"/>
      <c r="VJK2" s="110"/>
      <c r="VJL2" s="110"/>
      <c r="VJM2" s="110"/>
      <c r="VJN2" s="110"/>
      <c r="VJO2" s="110"/>
      <c r="VJP2" s="110"/>
      <c r="VJQ2" s="110"/>
      <c r="VJR2" s="110"/>
      <c r="VJS2" s="110"/>
      <c r="VJT2" s="110"/>
      <c r="VJU2" s="110"/>
      <c r="VJV2" s="110"/>
      <c r="VJW2" s="110"/>
      <c r="VJX2" s="110"/>
      <c r="VJY2" s="110"/>
      <c r="VJZ2" s="110"/>
      <c r="VKA2" s="110"/>
      <c r="VKB2" s="110"/>
      <c r="VKC2" s="110"/>
      <c r="VKD2" s="110"/>
      <c r="VKE2" s="110"/>
      <c r="VKF2" s="110"/>
      <c r="VKG2" s="110"/>
      <c r="VKH2" s="110"/>
      <c r="VKI2" s="110"/>
      <c r="VKJ2" s="110"/>
      <c r="VKK2" s="110"/>
      <c r="VKL2" s="110"/>
      <c r="VKM2" s="110"/>
      <c r="VKN2" s="110"/>
      <c r="VKO2" s="110"/>
      <c r="VKP2" s="110"/>
      <c r="VKQ2" s="110"/>
      <c r="VKR2" s="110"/>
      <c r="VKS2" s="110"/>
      <c r="VKT2" s="110"/>
      <c r="VKU2" s="110"/>
      <c r="VKV2" s="110"/>
      <c r="VKW2" s="110"/>
      <c r="VKX2" s="110"/>
      <c r="VKY2" s="110"/>
      <c r="VKZ2" s="110"/>
      <c r="VLA2" s="110"/>
      <c r="VLB2" s="110"/>
      <c r="VLC2" s="110"/>
      <c r="VLD2" s="110"/>
      <c r="VLE2" s="110"/>
      <c r="VLF2" s="110"/>
      <c r="VLG2" s="110"/>
      <c r="VLH2" s="110"/>
      <c r="VLI2" s="110"/>
      <c r="VLJ2" s="110"/>
      <c r="VLK2" s="110"/>
      <c r="VLL2" s="110"/>
      <c r="VLM2" s="110"/>
      <c r="VLN2" s="110"/>
      <c r="VLO2" s="110"/>
      <c r="VLP2" s="110"/>
      <c r="VLQ2" s="110"/>
      <c r="VLR2" s="110"/>
      <c r="VLS2" s="110"/>
      <c r="VLT2" s="110"/>
      <c r="VLU2" s="110"/>
      <c r="VLV2" s="110"/>
      <c r="VLW2" s="110"/>
      <c r="VLX2" s="110"/>
      <c r="VLY2" s="110"/>
      <c r="VLZ2" s="110"/>
      <c r="VMA2" s="110"/>
      <c r="VMB2" s="110"/>
      <c r="VMC2" s="110"/>
      <c r="VMD2" s="110"/>
      <c r="VME2" s="110"/>
      <c r="VMF2" s="110"/>
      <c r="VMG2" s="110"/>
      <c r="VMH2" s="110"/>
      <c r="VMI2" s="110"/>
      <c r="VMJ2" s="110"/>
      <c r="VMK2" s="110"/>
      <c r="VML2" s="110"/>
      <c r="VMM2" s="110"/>
      <c r="VMN2" s="110"/>
      <c r="VMO2" s="110"/>
      <c r="VMP2" s="110"/>
      <c r="VMQ2" s="110"/>
      <c r="VMR2" s="110"/>
      <c r="VMS2" s="110"/>
      <c r="VMT2" s="110"/>
      <c r="VMU2" s="110"/>
      <c r="VMV2" s="110"/>
      <c r="VMW2" s="110"/>
      <c r="VMX2" s="110"/>
      <c r="VMY2" s="110"/>
      <c r="VMZ2" s="110"/>
      <c r="VNA2" s="110"/>
      <c r="VNB2" s="110"/>
      <c r="VNC2" s="110"/>
      <c r="VND2" s="110"/>
      <c r="VNE2" s="110"/>
      <c r="VNF2" s="110"/>
      <c r="VNG2" s="110"/>
      <c r="VNH2" s="110"/>
      <c r="VNI2" s="110"/>
      <c r="VNJ2" s="110"/>
      <c r="VNK2" s="110"/>
      <c r="VNL2" s="110"/>
      <c r="VNM2" s="110"/>
      <c r="VNN2" s="110"/>
      <c r="VNO2" s="110"/>
      <c r="VNP2" s="110"/>
      <c r="VNQ2" s="110"/>
      <c r="VNR2" s="110"/>
      <c r="VNS2" s="110"/>
      <c r="VNT2" s="110"/>
      <c r="VNU2" s="110"/>
      <c r="VNV2" s="110"/>
      <c r="VNW2" s="110"/>
      <c r="VNX2" s="110"/>
      <c r="VNY2" s="110"/>
      <c r="VNZ2" s="110"/>
      <c r="VOA2" s="110"/>
      <c r="VOB2" s="110"/>
      <c r="VOC2" s="110"/>
      <c r="VOD2" s="110"/>
      <c r="VOE2" s="110"/>
      <c r="VOF2" s="110"/>
      <c r="VOG2" s="110"/>
      <c r="VOH2" s="110"/>
      <c r="VOI2" s="110"/>
      <c r="VOJ2" s="110"/>
      <c r="VOK2" s="110"/>
      <c r="VOL2" s="110"/>
      <c r="VOM2" s="110"/>
      <c r="VON2" s="110"/>
      <c r="VOO2" s="110"/>
      <c r="VOP2" s="110"/>
      <c r="VOQ2" s="110"/>
      <c r="VOR2" s="110"/>
      <c r="VOS2" s="110"/>
      <c r="VOT2" s="110"/>
      <c r="VOU2" s="110"/>
      <c r="VOV2" s="110"/>
      <c r="VOW2" s="110"/>
      <c r="VOX2" s="110"/>
      <c r="VOY2" s="110"/>
      <c r="VOZ2" s="110"/>
      <c r="VPA2" s="110"/>
      <c r="VPB2" s="110"/>
      <c r="VPC2" s="110"/>
      <c r="VPD2" s="110"/>
      <c r="VPE2" s="110"/>
      <c r="VPF2" s="110"/>
      <c r="VPG2" s="110"/>
      <c r="VPH2" s="110"/>
      <c r="VPI2" s="110"/>
      <c r="VPJ2" s="110"/>
      <c r="VPK2" s="110"/>
      <c r="VPL2" s="110"/>
      <c r="VPM2" s="110"/>
      <c r="VPN2" s="110"/>
      <c r="VPO2" s="110"/>
      <c r="VPP2" s="110"/>
      <c r="VPQ2" s="110"/>
      <c r="VPR2" s="110"/>
      <c r="VPS2" s="110"/>
      <c r="VPT2" s="110"/>
      <c r="VPU2" s="110"/>
      <c r="VPV2" s="110"/>
      <c r="VPW2" s="110"/>
      <c r="VPX2" s="110"/>
      <c r="VPY2" s="110"/>
      <c r="VPZ2" s="110"/>
      <c r="VQA2" s="110"/>
      <c r="VQB2" s="110"/>
      <c r="VQC2" s="110"/>
      <c r="VQD2" s="110"/>
      <c r="VQE2" s="110"/>
      <c r="VQF2" s="110"/>
      <c r="VQG2" s="110"/>
      <c r="VQH2" s="110"/>
      <c r="VQI2" s="110"/>
      <c r="VQJ2" s="110"/>
      <c r="VQK2" s="110"/>
      <c r="VQL2" s="110"/>
      <c r="VQM2" s="110"/>
      <c r="VQN2" s="110"/>
      <c r="VQO2" s="110"/>
      <c r="VQP2" s="110"/>
      <c r="VQQ2" s="110"/>
      <c r="VQR2" s="110"/>
      <c r="VQS2" s="110"/>
      <c r="VQT2" s="110"/>
      <c r="VQU2" s="110"/>
      <c r="VQV2" s="110"/>
      <c r="VQW2" s="110"/>
      <c r="VQX2" s="110"/>
      <c r="VQY2" s="110"/>
      <c r="VQZ2" s="110"/>
      <c r="VRA2" s="110"/>
      <c r="VRB2" s="110"/>
      <c r="VRC2" s="110"/>
      <c r="VRD2" s="110"/>
      <c r="VRE2" s="110"/>
      <c r="VRF2" s="110"/>
      <c r="VRG2" s="110"/>
      <c r="VRH2" s="110"/>
      <c r="VRI2" s="110"/>
      <c r="VRJ2" s="110"/>
      <c r="VRK2" s="110"/>
      <c r="VRL2" s="110"/>
      <c r="VRM2" s="110"/>
      <c r="VRN2" s="110"/>
      <c r="VRO2" s="110"/>
      <c r="VRP2" s="110"/>
      <c r="VRQ2" s="110"/>
      <c r="VRR2" s="110"/>
      <c r="VRS2" s="110"/>
      <c r="VRT2" s="110"/>
      <c r="VRU2" s="110"/>
      <c r="VRV2" s="110"/>
      <c r="VRW2" s="110"/>
      <c r="VRX2" s="110"/>
      <c r="VRY2" s="110"/>
      <c r="VRZ2" s="110"/>
      <c r="VSA2" s="110"/>
      <c r="VSB2" s="110"/>
      <c r="VSC2" s="110"/>
      <c r="VSD2" s="110"/>
      <c r="VSE2" s="110"/>
      <c r="VSF2" s="110"/>
      <c r="VSG2" s="110"/>
      <c r="VSH2" s="110"/>
      <c r="VSI2" s="110"/>
      <c r="VSJ2" s="110"/>
      <c r="VSK2" s="110"/>
      <c r="VSL2" s="110"/>
      <c r="VSM2" s="110"/>
      <c r="VSN2" s="110"/>
      <c r="VSO2" s="110"/>
      <c r="VSP2" s="110"/>
      <c r="VSQ2" s="110"/>
      <c r="VSR2" s="110"/>
      <c r="VSS2" s="110"/>
      <c r="VST2" s="110"/>
      <c r="VSU2" s="110"/>
      <c r="VSV2" s="110"/>
      <c r="VSW2" s="110"/>
      <c r="VSX2" s="110"/>
      <c r="VSY2" s="110"/>
      <c r="VSZ2" s="110"/>
      <c r="VTA2" s="110"/>
      <c r="VTB2" s="110"/>
      <c r="VTC2" s="110"/>
      <c r="VTD2" s="110"/>
      <c r="VTE2" s="110"/>
      <c r="VTF2" s="110"/>
      <c r="VTG2" s="110"/>
      <c r="VTH2" s="110"/>
      <c r="VTI2" s="110"/>
      <c r="VTJ2" s="110"/>
      <c r="VTK2" s="110"/>
      <c r="VTL2" s="110"/>
      <c r="VTM2" s="110"/>
      <c r="VTN2" s="110"/>
      <c r="VTO2" s="110"/>
      <c r="VTP2" s="110"/>
      <c r="VTQ2" s="110"/>
      <c r="VTR2" s="110"/>
      <c r="VTS2" s="110"/>
      <c r="VTT2" s="110"/>
      <c r="VTU2" s="110"/>
      <c r="VTV2" s="110"/>
      <c r="VTW2" s="110"/>
      <c r="VTX2" s="110"/>
      <c r="VTY2" s="110"/>
      <c r="VTZ2" s="110"/>
      <c r="VUA2" s="110"/>
      <c r="VUB2" s="110"/>
      <c r="VUC2" s="110"/>
      <c r="VUD2" s="110"/>
      <c r="VUE2" s="110"/>
      <c r="VUF2" s="110"/>
      <c r="VUG2" s="110"/>
      <c r="VUH2" s="110"/>
      <c r="VUI2" s="110"/>
      <c r="VUJ2" s="110"/>
      <c r="VUK2" s="110"/>
      <c r="VUL2" s="110"/>
      <c r="VUM2" s="110"/>
      <c r="VUN2" s="110"/>
      <c r="VUO2" s="110"/>
      <c r="VUP2" s="110"/>
      <c r="VUQ2" s="110"/>
      <c r="VUR2" s="110"/>
      <c r="VUS2" s="110"/>
      <c r="VUT2" s="110"/>
      <c r="VUU2" s="110"/>
      <c r="VUV2" s="110"/>
      <c r="VUW2" s="110"/>
      <c r="VUX2" s="110"/>
      <c r="VUY2" s="110"/>
      <c r="VUZ2" s="110"/>
      <c r="VVA2" s="110"/>
      <c r="VVB2" s="110"/>
      <c r="VVC2" s="110"/>
      <c r="VVD2" s="110"/>
      <c r="VVE2" s="110"/>
      <c r="VVF2" s="110"/>
      <c r="VVG2" s="110"/>
      <c r="VVH2" s="110"/>
      <c r="VVI2" s="110"/>
      <c r="VVJ2" s="110"/>
      <c r="VVK2" s="110"/>
      <c r="VVL2" s="110"/>
      <c r="VVM2" s="110"/>
      <c r="VVN2" s="110"/>
      <c r="VVO2" s="110"/>
      <c r="VVP2" s="110"/>
      <c r="VVQ2" s="110"/>
      <c r="VVR2" s="110"/>
      <c r="VVS2" s="110"/>
      <c r="VVT2" s="110"/>
      <c r="VVU2" s="110"/>
      <c r="VVV2" s="110"/>
      <c r="VVW2" s="110"/>
      <c r="VVX2" s="110"/>
      <c r="VVY2" s="110"/>
      <c r="VVZ2" s="110"/>
      <c r="VWA2" s="110"/>
      <c r="VWB2" s="110"/>
      <c r="VWC2" s="110"/>
      <c r="VWD2" s="110"/>
      <c r="VWE2" s="110"/>
      <c r="VWF2" s="110"/>
      <c r="VWG2" s="110"/>
      <c r="VWH2" s="110"/>
      <c r="VWI2" s="110"/>
      <c r="VWJ2" s="110"/>
      <c r="VWK2" s="110"/>
      <c r="VWL2" s="110"/>
      <c r="VWM2" s="110"/>
      <c r="VWN2" s="110"/>
      <c r="VWO2" s="110"/>
      <c r="VWP2" s="110"/>
      <c r="VWQ2" s="110"/>
      <c r="VWR2" s="110"/>
      <c r="VWS2" s="110"/>
      <c r="VWT2" s="110"/>
      <c r="VWU2" s="110"/>
      <c r="VWV2" s="110"/>
      <c r="VWW2" s="110"/>
      <c r="VWX2" s="110"/>
      <c r="VWY2" s="110"/>
      <c r="VWZ2" s="110"/>
      <c r="VXA2" s="110"/>
      <c r="VXB2" s="110"/>
      <c r="VXC2" s="110"/>
      <c r="VXD2" s="110"/>
      <c r="VXE2" s="110"/>
      <c r="VXF2" s="110"/>
      <c r="VXG2" s="110"/>
      <c r="VXH2" s="110"/>
      <c r="VXI2" s="110"/>
      <c r="VXJ2" s="110"/>
      <c r="VXK2" s="110"/>
      <c r="VXL2" s="110"/>
      <c r="VXM2" s="110"/>
      <c r="VXN2" s="110"/>
      <c r="VXO2" s="110"/>
      <c r="VXP2" s="110"/>
      <c r="VXQ2" s="110"/>
      <c r="VXR2" s="110"/>
      <c r="VXS2" s="110"/>
      <c r="VXT2" s="110"/>
      <c r="VXU2" s="110"/>
      <c r="VXV2" s="110"/>
      <c r="VXW2" s="110"/>
      <c r="VXX2" s="110"/>
      <c r="VXY2" s="110"/>
      <c r="VXZ2" s="110"/>
      <c r="VYA2" s="110"/>
      <c r="VYB2" s="110"/>
      <c r="VYC2" s="110"/>
      <c r="VYD2" s="110"/>
      <c r="VYE2" s="110"/>
      <c r="VYF2" s="110"/>
      <c r="VYG2" s="110"/>
      <c r="VYH2" s="110"/>
      <c r="VYI2" s="110"/>
      <c r="VYJ2" s="110"/>
      <c r="VYK2" s="110"/>
      <c r="VYL2" s="110"/>
      <c r="VYM2" s="110"/>
      <c r="VYN2" s="110"/>
      <c r="VYO2" s="110"/>
      <c r="VYP2" s="110"/>
      <c r="VYQ2" s="110"/>
      <c r="VYR2" s="110"/>
      <c r="VYS2" s="110"/>
      <c r="VYT2" s="110"/>
      <c r="VYU2" s="110"/>
      <c r="VYV2" s="110"/>
      <c r="VYW2" s="110"/>
      <c r="VYX2" s="110"/>
      <c r="VYY2" s="110"/>
      <c r="VYZ2" s="110"/>
      <c r="VZA2" s="110"/>
      <c r="VZB2" s="110"/>
      <c r="VZC2" s="110"/>
      <c r="VZD2" s="110"/>
      <c r="VZE2" s="110"/>
      <c r="VZF2" s="110"/>
      <c r="VZG2" s="110"/>
      <c r="VZH2" s="110"/>
      <c r="VZI2" s="110"/>
      <c r="VZJ2" s="110"/>
      <c r="VZK2" s="110"/>
      <c r="VZL2" s="110"/>
      <c r="VZM2" s="110"/>
      <c r="VZN2" s="110"/>
      <c r="VZO2" s="110"/>
      <c r="VZP2" s="110"/>
      <c r="VZQ2" s="110"/>
      <c r="VZR2" s="110"/>
      <c r="VZS2" s="110"/>
      <c r="VZT2" s="110"/>
      <c r="VZU2" s="110"/>
      <c r="VZV2" s="110"/>
      <c r="VZW2" s="110"/>
      <c r="VZX2" s="110"/>
      <c r="VZY2" s="110"/>
      <c r="VZZ2" s="110"/>
      <c r="WAA2" s="110"/>
      <c r="WAB2" s="110"/>
      <c r="WAC2" s="110"/>
      <c r="WAD2" s="110"/>
      <c r="WAE2" s="110"/>
      <c r="WAF2" s="110"/>
      <c r="WAG2" s="110"/>
      <c r="WAH2" s="110"/>
      <c r="WAI2" s="110"/>
      <c r="WAJ2" s="110"/>
      <c r="WAK2" s="110"/>
      <c r="WAL2" s="110"/>
      <c r="WAM2" s="110"/>
      <c r="WAN2" s="110"/>
      <c r="WAO2" s="110"/>
      <c r="WAP2" s="110"/>
      <c r="WAQ2" s="110"/>
      <c r="WAR2" s="110"/>
      <c r="WAS2" s="110"/>
      <c r="WAT2" s="110"/>
      <c r="WAU2" s="110"/>
      <c r="WAV2" s="110"/>
      <c r="WAW2" s="110"/>
      <c r="WAX2" s="110"/>
      <c r="WAY2" s="110"/>
      <c r="WAZ2" s="110"/>
      <c r="WBA2" s="110"/>
      <c r="WBB2" s="110"/>
      <c r="WBC2" s="110"/>
      <c r="WBD2" s="110"/>
      <c r="WBE2" s="110"/>
      <c r="WBF2" s="110"/>
      <c r="WBG2" s="110"/>
      <c r="WBH2" s="110"/>
      <c r="WBI2" s="110"/>
      <c r="WBJ2" s="110"/>
      <c r="WBK2" s="110"/>
      <c r="WBL2" s="110"/>
      <c r="WBM2" s="110"/>
      <c r="WBN2" s="110"/>
      <c r="WBO2" s="110"/>
      <c r="WBP2" s="110"/>
      <c r="WBQ2" s="110"/>
      <c r="WBR2" s="110"/>
      <c r="WBS2" s="110"/>
      <c r="WBT2" s="110"/>
      <c r="WBU2" s="110"/>
      <c r="WBV2" s="110"/>
      <c r="WBW2" s="110"/>
      <c r="WBX2" s="110"/>
      <c r="WBY2" s="110"/>
      <c r="WBZ2" s="110"/>
      <c r="WCA2" s="110"/>
      <c r="WCB2" s="110"/>
      <c r="WCC2" s="110"/>
      <c r="WCD2" s="110"/>
      <c r="WCE2" s="110"/>
      <c r="WCF2" s="110"/>
      <c r="WCG2" s="110"/>
      <c r="WCH2" s="110"/>
      <c r="WCI2" s="110"/>
      <c r="WCJ2" s="110"/>
      <c r="WCK2" s="110"/>
      <c r="WCL2" s="110"/>
      <c r="WCM2" s="110"/>
      <c r="WCN2" s="110"/>
      <c r="WCO2" s="110"/>
      <c r="WCP2" s="110"/>
      <c r="WCQ2" s="110"/>
      <c r="WCR2" s="110"/>
      <c r="WCS2" s="110"/>
      <c r="WCT2" s="110"/>
      <c r="WCU2" s="110"/>
      <c r="WCV2" s="110"/>
      <c r="WCW2" s="110"/>
      <c r="WCX2" s="110"/>
      <c r="WCY2" s="110"/>
      <c r="WCZ2" s="110"/>
      <c r="WDA2" s="110"/>
      <c r="WDB2" s="110"/>
      <c r="WDC2" s="110"/>
      <c r="WDD2" s="110"/>
      <c r="WDE2" s="110"/>
      <c r="WDF2" s="110"/>
      <c r="WDG2" s="110"/>
      <c r="WDH2" s="110"/>
      <c r="WDI2" s="110"/>
      <c r="WDJ2" s="110"/>
      <c r="WDK2" s="110"/>
      <c r="WDL2" s="110"/>
      <c r="WDM2" s="110"/>
      <c r="WDN2" s="110"/>
      <c r="WDO2" s="110"/>
      <c r="WDP2" s="110"/>
      <c r="WDQ2" s="110"/>
      <c r="WDR2" s="110"/>
      <c r="WDS2" s="110"/>
      <c r="WDT2" s="110"/>
      <c r="WDU2" s="110"/>
      <c r="WDV2" s="110"/>
      <c r="WDW2" s="110"/>
      <c r="WDX2" s="110"/>
      <c r="WDY2" s="110"/>
      <c r="WDZ2" s="110"/>
      <c r="WEA2" s="110"/>
      <c r="WEB2" s="110"/>
      <c r="WEC2" s="110"/>
      <c r="WED2" s="110"/>
      <c r="WEE2" s="110"/>
      <c r="WEF2" s="110"/>
      <c r="WEG2" s="110"/>
      <c r="WEH2" s="110"/>
      <c r="WEI2" s="110"/>
      <c r="WEJ2" s="110"/>
      <c r="WEK2" s="110"/>
      <c r="WEL2" s="110"/>
      <c r="WEM2" s="110"/>
      <c r="WEN2" s="110"/>
      <c r="WEO2" s="110"/>
      <c r="WEP2" s="110"/>
      <c r="WEQ2" s="110"/>
      <c r="WER2" s="110"/>
      <c r="WES2" s="110"/>
      <c r="WET2" s="110"/>
      <c r="WEU2" s="110"/>
      <c r="WEV2" s="110"/>
      <c r="WEW2" s="110"/>
      <c r="WEX2" s="110"/>
      <c r="WEY2" s="110"/>
      <c r="WEZ2" s="110"/>
      <c r="WFA2" s="110"/>
      <c r="WFB2" s="110"/>
      <c r="WFC2" s="110"/>
      <c r="WFD2" s="110"/>
      <c r="WFE2" s="110"/>
      <c r="WFF2" s="110"/>
      <c r="WFG2" s="110"/>
      <c r="WFH2" s="110"/>
      <c r="WFI2" s="110"/>
      <c r="WFJ2" s="110"/>
      <c r="WFK2" s="110"/>
      <c r="WFL2" s="110"/>
      <c r="WFM2" s="110"/>
      <c r="WFN2" s="110"/>
      <c r="WFO2" s="110"/>
      <c r="WFP2" s="110"/>
      <c r="WFQ2" s="110"/>
      <c r="WFR2" s="110"/>
      <c r="WFS2" s="110"/>
      <c r="WFT2" s="110"/>
      <c r="WFU2" s="110"/>
      <c r="WFV2" s="110"/>
      <c r="WFW2" s="110"/>
      <c r="WFX2" s="110"/>
      <c r="WFY2" s="110"/>
      <c r="WFZ2" s="110"/>
      <c r="WGA2" s="110"/>
      <c r="WGB2" s="110"/>
      <c r="WGC2" s="110"/>
      <c r="WGD2" s="110"/>
      <c r="WGE2" s="110"/>
      <c r="WGF2" s="110"/>
      <c r="WGG2" s="110"/>
      <c r="WGH2" s="110"/>
      <c r="WGI2" s="110"/>
      <c r="WGJ2" s="110"/>
      <c r="WGK2" s="110"/>
      <c r="WGL2" s="110"/>
      <c r="WGM2" s="110"/>
      <c r="WGN2" s="110"/>
      <c r="WGO2" s="110"/>
      <c r="WGP2" s="110"/>
      <c r="WGQ2" s="110"/>
      <c r="WGR2" s="110"/>
      <c r="WGS2" s="110"/>
      <c r="WGT2" s="110"/>
      <c r="WGU2" s="110"/>
      <c r="WGV2" s="110"/>
      <c r="WGW2" s="110"/>
      <c r="WGX2" s="110"/>
      <c r="WGY2" s="110"/>
      <c r="WGZ2" s="110"/>
      <c r="WHA2" s="110"/>
      <c r="WHB2" s="110"/>
      <c r="WHC2" s="110"/>
      <c r="WHD2" s="110"/>
      <c r="WHE2" s="110"/>
      <c r="WHF2" s="110"/>
      <c r="WHG2" s="110"/>
      <c r="WHH2" s="110"/>
      <c r="WHI2" s="110"/>
      <c r="WHJ2" s="110"/>
      <c r="WHK2" s="110"/>
      <c r="WHL2" s="110"/>
      <c r="WHM2" s="110"/>
      <c r="WHN2" s="110"/>
      <c r="WHO2" s="110"/>
      <c r="WHP2" s="110"/>
      <c r="WHQ2" s="110"/>
      <c r="WHR2" s="110"/>
      <c r="WHS2" s="110"/>
      <c r="WHT2" s="110"/>
      <c r="WHU2" s="110"/>
      <c r="WHV2" s="110"/>
      <c r="WHW2" s="110"/>
      <c r="WHX2" s="110"/>
      <c r="WHY2" s="110"/>
      <c r="WHZ2" s="110"/>
      <c r="WIA2" s="110"/>
      <c r="WIB2" s="110"/>
      <c r="WIC2" s="110"/>
      <c r="WID2" s="110"/>
      <c r="WIE2" s="110"/>
      <c r="WIF2" s="110"/>
      <c r="WIG2" s="110"/>
      <c r="WIH2" s="110"/>
      <c r="WII2" s="110"/>
      <c r="WIJ2" s="110"/>
      <c r="WIK2" s="110"/>
      <c r="WIL2" s="110"/>
      <c r="WIM2" s="110"/>
      <c r="WIN2" s="110"/>
      <c r="WIO2" s="110"/>
      <c r="WIP2" s="110"/>
      <c r="WIQ2" s="110"/>
      <c r="WIR2" s="110"/>
      <c r="WIS2" s="110"/>
      <c r="WIT2" s="110"/>
      <c r="WIU2" s="110"/>
      <c r="WIV2" s="110"/>
      <c r="WIW2" s="110"/>
      <c r="WIX2" s="110"/>
      <c r="WIY2" s="110"/>
      <c r="WIZ2" s="110"/>
      <c r="WJA2" s="110"/>
      <c r="WJB2" s="110"/>
      <c r="WJC2" s="110"/>
      <c r="WJD2" s="110"/>
      <c r="WJE2" s="110"/>
      <c r="WJF2" s="110"/>
      <c r="WJG2" s="110"/>
      <c r="WJH2" s="110"/>
      <c r="WJI2" s="110"/>
      <c r="WJJ2" s="110"/>
      <c r="WJK2" s="110"/>
      <c r="WJL2" s="110"/>
      <c r="WJM2" s="110"/>
      <c r="WJN2" s="110"/>
      <c r="WJO2" s="110"/>
      <c r="WJP2" s="110"/>
      <c r="WJQ2" s="110"/>
      <c r="WJR2" s="110"/>
      <c r="WJS2" s="110"/>
      <c r="WJT2" s="110"/>
      <c r="WJU2" s="110"/>
      <c r="WJV2" s="110"/>
      <c r="WJW2" s="110"/>
      <c r="WJX2" s="110"/>
      <c r="WJY2" s="110"/>
      <c r="WJZ2" s="110"/>
      <c r="WKA2" s="110"/>
      <c r="WKB2" s="110"/>
      <c r="WKC2" s="110"/>
      <c r="WKD2" s="110"/>
      <c r="WKE2" s="110"/>
      <c r="WKF2" s="110"/>
      <c r="WKG2" s="110"/>
      <c r="WKH2" s="110"/>
      <c r="WKI2" s="110"/>
      <c r="WKJ2" s="110"/>
      <c r="WKK2" s="110"/>
      <c r="WKL2" s="110"/>
      <c r="WKM2" s="110"/>
      <c r="WKN2" s="110"/>
      <c r="WKO2" s="110"/>
      <c r="WKP2" s="110"/>
      <c r="WKQ2" s="110"/>
      <c r="WKR2" s="110"/>
      <c r="WKS2" s="110"/>
      <c r="WKT2" s="110"/>
      <c r="WKU2" s="110"/>
      <c r="WKV2" s="110"/>
      <c r="WKW2" s="110"/>
      <c r="WKX2" s="110"/>
      <c r="WKY2" s="110"/>
      <c r="WKZ2" s="110"/>
      <c r="WLA2" s="110"/>
      <c r="WLB2" s="110"/>
      <c r="WLC2" s="110"/>
      <c r="WLD2" s="110"/>
      <c r="WLE2" s="110"/>
      <c r="WLF2" s="110"/>
      <c r="WLG2" s="110"/>
      <c r="WLH2" s="110"/>
      <c r="WLI2" s="110"/>
      <c r="WLJ2" s="110"/>
      <c r="WLK2" s="110"/>
      <c r="WLL2" s="110"/>
      <c r="WLM2" s="110"/>
      <c r="WLN2" s="110"/>
      <c r="WLO2" s="110"/>
      <c r="WLP2" s="110"/>
      <c r="WLQ2" s="110"/>
      <c r="WLR2" s="110"/>
      <c r="WLS2" s="110"/>
      <c r="WLT2" s="110"/>
      <c r="WLU2" s="110"/>
      <c r="WLV2" s="110"/>
      <c r="WLW2" s="110"/>
      <c r="WLX2" s="110"/>
      <c r="WLY2" s="110"/>
      <c r="WLZ2" s="110"/>
      <c r="WMA2" s="110"/>
      <c r="WMB2" s="110"/>
      <c r="WMC2" s="110"/>
      <c r="WMD2" s="110"/>
      <c r="WME2" s="110"/>
      <c r="WMF2" s="110"/>
      <c r="WMG2" s="110"/>
      <c r="WMH2" s="110"/>
      <c r="WMI2" s="110"/>
      <c r="WMJ2" s="110"/>
      <c r="WMK2" s="110"/>
      <c r="WML2" s="110"/>
      <c r="WMM2" s="110"/>
      <c r="WMN2" s="110"/>
      <c r="WMO2" s="110"/>
      <c r="WMP2" s="110"/>
      <c r="WMQ2" s="110"/>
      <c r="WMR2" s="110"/>
      <c r="WMS2" s="110"/>
      <c r="WMT2" s="110"/>
      <c r="WMU2" s="110"/>
      <c r="WMV2" s="110"/>
      <c r="WMW2" s="110"/>
      <c r="WMX2" s="110"/>
      <c r="WMY2" s="110"/>
      <c r="WMZ2" s="110"/>
      <c r="WNA2" s="110"/>
      <c r="WNB2" s="110"/>
      <c r="WNC2" s="110"/>
      <c r="WND2" s="110"/>
      <c r="WNE2" s="110"/>
      <c r="WNF2" s="110"/>
      <c r="WNG2" s="110"/>
      <c r="WNH2" s="110"/>
      <c r="WNI2" s="110"/>
      <c r="WNJ2" s="110"/>
      <c r="WNK2" s="110"/>
      <c r="WNL2" s="110"/>
      <c r="WNM2" s="110"/>
      <c r="WNN2" s="110"/>
      <c r="WNO2" s="110"/>
      <c r="WNP2" s="110"/>
      <c r="WNQ2" s="110"/>
      <c r="WNR2" s="110"/>
      <c r="WNS2" s="110"/>
      <c r="WNT2" s="110"/>
      <c r="WNU2" s="110"/>
      <c r="WNV2" s="110"/>
      <c r="WNW2" s="110"/>
      <c r="WNX2" s="110"/>
      <c r="WNY2" s="110"/>
      <c r="WNZ2" s="110"/>
      <c r="WOA2" s="110"/>
      <c r="WOB2" s="110"/>
      <c r="WOC2" s="110"/>
      <c r="WOD2" s="110"/>
      <c r="WOE2" s="110"/>
      <c r="WOF2" s="110"/>
      <c r="WOG2" s="110"/>
      <c r="WOH2" s="110"/>
      <c r="WOI2" s="110"/>
      <c r="WOJ2" s="110"/>
      <c r="WOK2" s="110"/>
      <c r="WOL2" s="110"/>
      <c r="WOM2" s="110"/>
      <c r="WON2" s="110"/>
      <c r="WOO2" s="110"/>
      <c r="WOP2" s="110"/>
      <c r="WOQ2" s="110"/>
      <c r="WOR2" s="110"/>
      <c r="WOS2" s="110"/>
      <c r="WOT2" s="110"/>
      <c r="WOU2" s="110"/>
      <c r="WOV2" s="110"/>
      <c r="WOW2" s="110"/>
      <c r="WOX2" s="110"/>
      <c r="WOY2" s="110"/>
      <c r="WOZ2" s="110"/>
      <c r="WPA2" s="110"/>
      <c r="WPB2" s="110"/>
      <c r="WPC2" s="110"/>
      <c r="WPD2" s="110"/>
      <c r="WPE2" s="110"/>
      <c r="WPF2" s="110"/>
      <c r="WPG2" s="110"/>
      <c r="WPH2" s="110"/>
      <c r="WPI2" s="110"/>
      <c r="WPJ2" s="110"/>
      <c r="WPK2" s="110"/>
      <c r="WPL2" s="110"/>
      <c r="WPM2" s="110"/>
      <c r="WPN2" s="110"/>
      <c r="WPO2" s="110"/>
      <c r="WPP2" s="110"/>
      <c r="WPQ2" s="110"/>
      <c r="WPR2" s="110"/>
      <c r="WPS2" s="110"/>
      <c r="WPT2" s="110"/>
      <c r="WPU2" s="110"/>
      <c r="WPV2" s="110"/>
      <c r="WPW2" s="110"/>
      <c r="WPX2" s="110"/>
      <c r="WPY2" s="110"/>
      <c r="WPZ2" s="110"/>
      <c r="WQA2" s="110"/>
      <c r="WQB2" s="110"/>
      <c r="WQC2" s="110"/>
      <c r="WQD2" s="110"/>
      <c r="WQE2" s="110"/>
      <c r="WQF2" s="110"/>
      <c r="WQG2" s="110"/>
      <c r="WQH2" s="110"/>
      <c r="WQI2" s="110"/>
      <c r="WQJ2" s="110"/>
      <c r="WQK2" s="110"/>
      <c r="WQL2" s="110"/>
      <c r="WQM2" s="110"/>
      <c r="WQN2" s="110"/>
      <c r="WQO2" s="110"/>
      <c r="WQP2" s="110"/>
      <c r="WQQ2" s="110"/>
      <c r="WQR2" s="110"/>
      <c r="WQS2" s="110"/>
      <c r="WQT2" s="110"/>
      <c r="WQU2" s="110"/>
      <c r="WQV2" s="110"/>
      <c r="WQW2" s="110"/>
      <c r="WQX2" s="110"/>
      <c r="WQY2" s="110"/>
      <c r="WQZ2" s="110"/>
      <c r="WRA2" s="110"/>
      <c r="WRB2" s="110"/>
      <c r="WRC2" s="110"/>
      <c r="WRD2" s="110"/>
      <c r="WRE2" s="110"/>
      <c r="WRF2" s="110"/>
      <c r="WRG2" s="110"/>
      <c r="WRH2" s="110"/>
      <c r="WRI2" s="110"/>
      <c r="WRJ2" s="110"/>
      <c r="WRK2" s="110"/>
      <c r="WRL2" s="110"/>
      <c r="WRM2" s="110"/>
      <c r="WRN2" s="110"/>
      <c r="WRO2" s="110"/>
      <c r="WRP2" s="110"/>
      <c r="WRQ2" s="110"/>
      <c r="WRR2" s="110"/>
      <c r="WRS2" s="110"/>
      <c r="WRT2" s="110"/>
      <c r="WRU2" s="110"/>
      <c r="WRV2" s="110"/>
      <c r="WRW2" s="110"/>
      <c r="WRX2" s="110"/>
      <c r="WRY2" s="110"/>
      <c r="WRZ2" s="110"/>
      <c r="WSA2" s="110"/>
      <c r="WSB2" s="110"/>
      <c r="WSC2" s="110"/>
      <c r="WSD2" s="110"/>
      <c r="WSE2" s="110"/>
      <c r="WSF2" s="110"/>
      <c r="WSG2" s="110"/>
      <c r="WSH2" s="110"/>
      <c r="WSI2" s="110"/>
      <c r="WSJ2" s="110"/>
      <c r="WSK2" s="110"/>
      <c r="WSL2" s="110"/>
      <c r="WSM2" s="110"/>
      <c r="WSN2" s="110"/>
      <c r="WSO2" s="110"/>
      <c r="WSP2" s="110"/>
      <c r="WSQ2" s="110"/>
      <c r="WSR2" s="110"/>
      <c r="WSS2" s="110"/>
      <c r="WST2" s="110"/>
      <c r="WSU2" s="110"/>
      <c r="WSV2" s="110"/>
      <c r="WSW2" s="110"/>
      <c r="WSX2" s="110"/>
      <c r="WSY2" s="110"/>
      <c r="WSZ2" s="110"/>
      <c r="WTA2" s="110"/>
      <c r="WTB2" s="110"/>
      <c r="WTC2" s="110"/>
      <c r="WTD2" s="110"/>
      <c r="WTE2" s="110"/>
      <c r="WTF2" s="110"/>
      <c r="WTG2" s="110"/>
      <c r="WTH2" s="110"/>
      <c r="WTI2" s="110"/>
      <c r="WTJ2" s="110"/>
      <c r="WTK2" s="110"/>
      <c r="WTL2" s="110"/>
      <c r="WTM2" s="110"/>
      <c r="WTN2" s="110"/>
      <c r="WTO2" s="110"/>
      <c r="WTP2" s="110"/>
      <c r="WTQ2" s="110"/>
      <c r="WTR2" s="110"/>
      <c r="WTS2" s="110"/>
      <c r="WTT2" s="110"/>
      <c r="WTU2" s="110"/>
      <c r="WTV2" s="110"/>
      <c r="WTW2" s="110"/>
      <c r="WTX2" s="110"/>
      <c r="WTY2" s="110"/>
      <c r="WTZ2" s="110"/>
      <c r="WUA2" s="110"/>
      <c r="WUB2" s="110"/>
      <c r="WUC2" s="110"/>
      <c r="WUD2" s="110"/>
      <c r="WUE2" s="110"/>
      <c r="WUF2" s="110"/>
      <c r="WUG2" s="110"/>
      <c r="WUH2" s="110"/>
      <c r="WUI2" s="110"/>
      <c r="WUJ2" s="110"/>
      <c r="WUK2" s="110"/>
      <c r="WUL2" s="110"/>
      <c r="WUM2" s="110"/>
      <c r="WUN2" s="110"/>
      <c r="WUO2" s="110"/>
      <c r="WUP2" s="110"/>
      <c r="WUQ2" s="110"/>
      <c r="WUR2" s="110"/>
      <c r="WUS2" s="110"/>
      <c r="WUT2" s="110"/>
      <c r="WUU2" s="110"/>
      <c r="WUV2" s="110"/>
      <c r="WUW2" s="110"/>
      <c r="WUX2" s="110"/>
      <c r="WUY2" s="110"/>
      <c r="WUZ2" s="110"/>
      <c r="WVA2" s="110"/>
      <c r="WVB2" s="110"/>
      <c r="WVC2" s="110"/>
      <c r="WVD2" s="110"/>
      <c r="WVE2" s="110"/>
      <c r="WVF2" s="110"/>
      <c r="WVG2" s="110"/>
      <c r="WVH2" s="110"/>
      <c r="WVI2" s="110"/>
      <c r="WVJ2" s="110"/>
      <c r="WVK2" s="110"/>
      <c r="WVL2" s="110"/>
      <c r="WVM2" s="110"/>
      <c r="WVN2" s="110"/>
      <c r="WVO2" s="110"/>
      <c r="WVP2" s="110"/>
      <c r="WVQ2" s="110"/>
      <c r="WVR2" s="110"/>
      <c r="WVS2" s="110"/>
      <c r="WVT2" s="110"/>
      <c r="WVU2" s="110"/>
      <c r="WVV2" s="110"/>
      <c r="WVW2" s="110"/>
      <c r="WVX2" s="110"/>
      <c r="WVY2" s="110"/>
      <c r="WVZ2" s="110"/>
      <c r="WWA2" s="110"/>
      <c r="WWB2" s="110"/>
      <c r="WWC2" s="110"/>
      <c r="WWD2" s="110"/>
      <c r="WWE2" s="110"/>
      <c r="WWF2" s="110"/>
      <c r="WWG2" s="110"/>
      <c r="WWH2" s="110"/>
      <c r="WWI2" s="110"/>
      <c r="WWJ2" s="110"/>
      <c r="WWK2" s="110"/>
      <c r="WWL2" s="110"/>
      <c r="WWM2" s="110"/>
      <c r="WWN2" s="110"/>
      <c r="WWO2" s="110"/>
      <c r="WWP2" s="110"/>
      <c r="WWQ2" s="110"/>
      <c r="WWR2" s="110"/>
      <c r="WWS2" s="110"/>
      <c r="WWT2" s="110"/>
      <c r="WWU2" s="110"/>
      <c r="WWV2" s="110"/>
      <c r="WWW2" s="110"/>
      <c r="WWX2" s="110"/>
      <c r="WWY2" s="110"/>
      <c r="WWZ2" s="110"/>
      <c r="WXA2" s="110"/>
      <c r="WXB2" s="110"/>
      <c r="WXC2" s="110"/>
      <c r="WXD2" s="110"/>
      <c r="WXE2" s="110"/>
      <c r="WXF2" s="110"/>
      <c r="WXG2" s="110"/>
      <c r="WXH2" s="110"/>
      <c r="WXI2" s="110"/>
      <c r="WXJ2" s="110"/>
      <c r="WXK2" s="110"/>
      <c r="WXL2" s="110"/>
      <c r="WXM2" s="110"/>
      <c r="WXN2" s="110"/>
      <c r="WXO2" s="110"/>
      <c r="WXP2" s="110"/>
      <c r="WXQ2" s="110"/>
      <c r="WXR2" s="110"/>
      <c r="WXS2" s="110"/>
      <c r="WXT2" s="110"/>
      <c r="WXU2" s="110"/>
      <c r="WXV2" s="110"/>
      <c r="WXW2" s="110"/>
      <c r="WXX2" s="110"/>
      <c r="WXY2" s="110"/>
      <c r="WXZ2" s="110"/>
      <c r="WYA2" s="110"/>
      <c r="WYB2" s="110"/>
      <c r="WYC2" s="110"/>
      <c r="WYD2" s="110"/>
      <c r="WYE2" s="110"/>
      <c r="WYF2" s="110"/>
      <c r="WYG2" s="110"/>
      <c r="WYH2" s="110"/>
      <c r="WYI2" s="110"/>
      <c r="WYJ2" s="110"/>
      <c r="WYK2" s="110"/>
      <c r="WYL2" s="110"/>
      <c r="WYM2" s="110"/>
      <c r="WYN2" s="110"/>
      <c r="WYO2" s="110"/>
      <c r="WYP2" s="110"/>
      <c r="WYQ2" s="110"/>
      <c r="WYR2" s="110"/>
      <c r="WYS2" s="110"/>
      <c r="WYT2" s="110"/>
      <c r="WYU2" s="110"/>
      <c r="WYV2" s="110"/>
      <c r="WYW2" s="110"/>
      <c r="WYX2" s="110"/>
      <c r="WYY2" s="110"/>
      <c r="WYZ2" s="110"/>
      <c r="WZA2" s="110"/>
      <c r="WZB2" s="110"/>
      <c r="WZC2" s="110"/>
      <c r="WZD2" s="110"/>
      <c r="WZE2" s="110"/>
      <c r="WZF2" s="110"/>
      <c r="WZG2" s="110"/>
      <c r="WZH2" s="110"/>
      <c r="WZI2" s="110"/>
      <c r="WZJ2" s="110"/>
      <c r="WZK2" s="110"/>
      <c r="WZL2" s="110"/>
      <c r="WZM2" s="110"/>
      <c r="WZN2" s="110"/>
      <c r="WZO2" s="110"/>
      <c r="WZP2" s="110"/>
      <c r="WZQ2" s="110"/>
      <c r="WZR2" s="110"/>
      <c r="WZS2" s="110"/>
      <c r="WZT2" s="110"/>
      <c r="WZU2" s="110"/>
      <c r="WZV2" s="110"/>
      <c r="WZW2" s="110"/>
      <c r="WZX2" s="110"/>
      <c r="WZY2" s="110"/>
      <c r="WZZ2" s="110"/>
      <c r="XAA2" s="110"/>
      <c r="XAB2" s="110"/>
      <c r="XAC2" s="110"/>
      <c r="XAD2" s="110"/>
      <c r="XAE2" s="110"/>
      <c r="XAF2" s="110"/>
      <c r="XAG2" s="110"/>
      <c r="XAH2" s="110"/>
      <c r="XAI2" s="110"/>
      <c r="XAJ2" s="110"/>
      <c r="XAK2" s="110"/>
      <c r="XAL2" s="110"/>
      <c r="XAM2" s="110"/>
      <c r="XAN2" s="110"/>
      <c r="XAO2" s="110"/>
      <c r="XAP2" s="110"/>
      <c r="XAQ2" s="110"/>
      <c r="XAR2" s="110"/>
      <c r="XAS2" s="110"/>
      <c r="XAT2" s="110"/>
      <c r="XAU2" s="110"/>
      <c r="XAV2" s="110"/>
      <c r="XAW2" s="110"/>
      <c r="XAX2" s="110"/>
      <c r="XAY2" s="110"/>
      <c r="XAZ2" s="110"/>
      <c r="XBA2" s="110"/>
      <c r="XBB2" s="110"/>
      <c r="XBC2" s="110"/>
      <c r="XBD2" s="110"/>
      <c r="XBE2" s="110"/>
      <c r="XBF2" s="110"/>
      <c r="XBG2" s="110"/>
      <c r="XBH2" s="110"/>
      <c r="XBI2" s="110"/>
      <c r="XBJ2" s="110"/>
      <c r="XBK2" s="110"/>
      <c r="XBL2" s="110"/>
      <c r="XBM2" s="110"/>
      <c r="XBN2" s="110"/>
      <c r="XBO2" s="110"/>
      <c r="XBP2" s="110"/>
      <c r="XBQ2" s="110"/>
      <c r="XBR2" s="110"/>
      <c r="XBS2" s="110"/>
      <c r="XBT2" s="110"/>
      <c r="XBU2" s="110"/>
      <c r="XBV2" s="110"/>
      <c r="XBW2" s="110"/>
      <c r="XBX2" s="110"/>
      <c r="XBY2" s="110"/>
      <c r="XBZ2" s="110"/>
      <c r="XCA2" s="110"/>
      <c r="XCB2" s="110"/>
      <c r="XCC2" s="110"/>
      <c r="XCD2" s="110"/>
      <c r="XCE2" s="110"/>
      <c r="XCF2" s="110"/>
      <c r="XCG2" s="110"/>
      <c r="XCH2" s="110"/>
      <c r="XCI2" s="110"/>
      <c r="XCJ2" s="110"/>
      <c r="XCK2" s="110"/>
      <c r="XCL2" s="110"/>
      <c r="XCM2" s="110"/>
      <c r="XCN2" s="110"/>
      <c r="XCO2" s="110"/>
      <c r="XCP2" s="110"/>
      <c r="XCQ2" s="110"/>
      <c r="XCR2" s="110"/>
      <c r="XCS2" s="110"/>
      <c r="XCT2" s="110"/>
      <c r="XCU2" s="110"/>
      <c r="XCV2" s="110"/>
      <c r="XCW2" s="110"/>
      <c r="XCX2" s="110"/>
      <c r="XCY2" s="110"/>
      <c r="XCZ2" s="110"/>
      <c r="XDA2" s="110"/>
      <c r="XDB2" s="110"/>
      <c r="XDC2" s="110"/>
      <c r="XDD2" s="110"/>
      <c r="XDE2" s="110"/>
      <c r="XDF2" s="110"/>
      <c r="XDG2" s="110"/>
      <c r="XDH2" s="110"/>
      <c r="XDI2" s="110"/>
      <c r="XDJ2" s="110"/>
      <c r="XDK2" s="110"/>
      <c r="XDL2" s="110"/>
      <c r="XDM2" s="110"/>
      <c r="XDN2" s="110"/>
      <c r="XDO2" s="110"/>
      <c r="XDP2" s="110"/>
      <c r="XDQ2" s="110"/>
      <c r="XDR2" s="110"/>
      <c r="XDS2" s="110"/>
      <c r="XDT2" s="110"/>
      <c r="XDU2" s="110"/>
      <c r="XDV2" s="110"/>
      <c r="XDW2" s="110"/>
      <c r="XDX2" s="110"/>
      <c r="XDY2" s="110"/>
      <c r="XDZ2" s="110"/>
      <c r="XEA2" s="110"/>
      <c r="XEB2" s="110"/>
      <c r="XEC2" s="110"/>
      <c r="XED2" s="110"/>
      <c r="XEE2" s="110"/>
      <c r="XEF2" s="110"/>
      <c r="XEG2" s="110"/>
      <c r="XEH2" s="110"/>
      <c r="XEI2" s="110"/>
      <c r="XEJ2" s="110"/>
      <c r="XEK2" s="110"/>
      <c r="XEL2" s="110"/>
      <c r="XEM2" s="110"/>
      <c r="XEN2" s="110"/>
      <c r="XEO2" s="110"/>
      <c r="XEP2" s="110"/>
      <c r="XEQ2" s="110"/>
      <c r="XER2" s="110"/>
      <c r="XES2" s="110"/>
      <c r="XET2" s="110"/>
      <c r="XEU2" s="110"/>
      <c r="XEV2" s="110"/>
      <c r="XEW2" s="110"/>
      <c r="XEX2" s="110"/>
      <c r="XEY2" s="110"/>
      <c r="XEZ2" s="110"/>
      <c r="XFA2" s="110"/>
      <c r="XFB2" s="110"/>
      <c r="XFC2" s="110"/>
      <c r="XFD2" s="110"/>
    </row>
    <row r="3" s="100" customFormat="1" ht="17.1" customHeight="1" spans="1:16384">
      <c r="A3" s="298" t="s">
        <v>2</v>
      </c>
      <c r="B3" s="109"/>
      <c r="C3" s="109"/>
      <c r="D3" s="109"/>
      <c r="E3" s="109"/>
      <c r="F3" s="109"/>
      <c r="G3" s="109"/>
      <c r="H3" s="109"/>
      <c r="I3" s="109"/>
      <c r="J3" s="109"/>
      <c r="K3" s="109"/>
      <c r="L3" s="109"/>
      <c r="M3" s="109"/>
      <c r="N3" s="109"/>
      <c r="O3" s="109"/>
      <c r="P3" s="109"/>
      <c r="Q3" s="109"/>
      <c r="R3" s="109"/>
      <c r="S3" s="109"/>
      <c r="T3" s="109"/>
      <c r="U3" s="109"/>
      <c r="V3" s="109"/>
      <c r="W3" s="10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110"/>
      <c r="IA3" s="110"/>
      <c r="IB3" s="110"/>
      <c r="IC3" s="110"/>
      <c r="ID3" s="110"/>
      <c r="IE3" s="110"/>
      <c r="IF3" s="110"/>
      <c r="IG3" s="110"/>
      <c r="IH3" s="110"/>
      <c r="II3" s="110"/>
      <c r="IJ3" s="110"/>
      <c r="IK3" s="110"/>
      <c r="IL3" s="110"/>
      <c r="IM3" s="110"/>
      <c r="IN3" s="110"/>
      <c r="IO3" s="110"/>
      <c r="IP3" s="110"/>
      <c r="IQ3" s="110"/>
      <c r="IR3" s="110"/>
      <c r="IS3" s="110"/>
      <c r="IT3" s="110"/>
      <c r="IU3" s="110"/>
      <c r="IV3" s="110"/>
      <c r="IW3" s="110"/>
      <c r="IX3" s="110"/>
      <c r="IY3" s="110"/>
      <c r="IZ3" s="110"/>
      <c r="JA3" s="110"/>
      <c r="JB3" s="110"/>
      <c r="JC3" s="110"/>
      <c r="JD3" s="110"/>
      <c r="JE3" s="110"/>
      <c r="JF3" s="110"/>
      <c r="JG3" s="110"/>
      <c r="JH3" s="110"/>
      <c r="JI3" s="110"/>
      <c r="JJ3" s="110"/>
      <c r="JK3" s="110"/>
      <c r="JL3" s="110"/>
      <c r="JM3" s="110"/>
      <c r="JN3" s="110"/>
      <c r="JO3" s="110"/>
      <c r="JP3" s="110"/>
      <c r="JQ3" s="110"/>
      <c r="JR3" s="110"/>
      <c r="JS3" s="110"/>
      <c r="JT3" s="110"/>
      <c r="JU3" s="110"/>
      <c r="JV3" s="110"/>
      <c r="JW3" s="110"/>
      <c r="JX3" s="110"/>
      <c r="JY3" s="110"/>
      <c r="JZ3" s="110"/>
      <c r="KA3" s="110"/>
      <c r="KB3" s="110"/>
      <c r="KC3" s="110"/>
      <c r="KD3" s="110"/>
      <c r="KE3" s="110"/>
      <c r="KF3" s="110"/>
      <c r="KG3" s="110"/>
      <c r="KH3" s="110"/>
      <c r="KI3" s="110"/>
      <c r="KJ3" s="110"/>
      <c r="KK3" s="110"/>
      <c r="KL3" s="110"/>
      <c r="KM3" s="110"/>
      <c r="KN3" s="110"/>
      <c r="KO3" s="110"/>
      <c r="KP3" s="110"/>
      <c r="KQ3" s="110"/>
      <c r="KR3" s="110"/>
      <c r="KS3" s="110"/>
      <c r="KT3" s="110"/>
      <c r="KU3" s="110"/>
      <c r="KV3" s="110"/>
      <c r="KW3" s="110"/>
      <c r="KX3" s="110"/>
      <c r="KY3" s="110"/>
      <c r="KZ3" s="110"/>
      <c r="LA3" s="110"/>
      <c r="LB3" s="110"/>
      <c r="LC3" s="110"/>
      <c r="LD3" s="110"/>
      <c r="LE3" s="110"/>
      <c r="LF3" s="110"/>
      <c r="LG3" s="110"/>
      <c r="LH3" s="110"/>
      <c r="LI3" s="110"/>
      <c r="LJ3" s="110"/>
      <c r="LK3" s="110"/>
      <c r="LL3" s="110"/>
      <c r="LM3" s="110"/>
      <c r="LN3" s="110"/>
      <c r="LO3" s="110"/>
      <c r="LP3" s="110"/>
      <c r="LQ3" s="110"/>
      <c r="LR3" s="110"/>
      <c r="LS3" s="110"/>
      <c r="LT3" s="110"/>
      <c r="LU3" s="110"/>
      <c r="LV3" s="110"/>
      <c r="LW3" s="110"/>
      <c r="LX3" s="110"/>
      <c r="LY3" s="110"/>
      <c r="LZ3" s="110"/>
      <c r="MA3" s="110"/>
      <c r="MB3" s="110"/>
      <c r="MC3" s="110"/>
      <c r="MD3" s="110"/>
      <c r="ME3" s="110"/>
      <c r="MF3" s="110"/>
      <c r="MG3" s="110"/>
      <c r="MH3" s="110"/>
      <c r="MI3" s="110"/>
      <c r="MJ3" s="110"/>
      <c r="MK3" s="110"/>
      <c r="ML3" s="110"/>
      <c r="MM3" s="110"/>
      <c r="MN3" s="110"/>
      <c r="MO3" s="110"/>
      <c r="MP3" s="110"/>
      <c r="MQ3" s="110"/>
      <c r="MR3" s="110"/>
      <c r="MS3" s="110"/>
      <c r="MT3" s="110"/>
      <c r="MU3" s="110"/>
      <c r="MV3" s="110"/>
      <c r="MW3" s="110"/>
      <c r="MX3" s="110"/>
      <c r="MY3" s="110"/>
      <c r="MZ3" s="110"/>
      <c r="NA3" s="110"/>
      <c r="NB3" s="110"/>
      <c r="NC3" s="110"/>
      <c r="ND3" s="110"/>
      <c r="NE3" s="110"/>
      <c r="NF3" s="110"/>
      <c r="NG3" s="110"/>
      <c r="NH3" s="110"/>
      <c r="NI3" s="110"/>
      <c r="NJ3" s="110"/>
      <c r="NK3" s="110"/>
      <c r="NL3" s="110"/>
      <c r="NM3" s="110"/>
      <c r="NN3" s="110"/>
      <c r="NO3" s="110"/>
      <c r="NP3" s="110"/>
      <c r="NQ3" s="110"/>
      <c r="NR3" s="110"/>
      <c r="NS3" s="110"/>
      <c r="NT3" s="110"/>
      <c r="NU3" s="110"/>
      <c r="NV3" s="110"/>
      <c r="NW3" s="110"/>
      <c r="NX3" s="110"/>
      <c r="NY3" s="110"/>
      <c r="NZ3" s="110"/>
      <c r="OA3" s="110"/>
      <c r="OB3" s="110"/>
      <c r="OC3" s="110"/>
      <c r="OD3" s="110"/>
      <c r="OE3" s="110"/>
      <c r="OF3" s="110"/>
      <c r="OG3" s="110"/>
      <c r="OH3" s="110"/>
      <c r="OI3" s="110"/>
      <c r="OJ3" s="110"/>
      <c r="OK3" s="110"/>
      <c r="OL3" s="110"/>
      <c r="OM3" s="110"/>
      <c r="ON3" s="110"/>
      <c r="OO3" s="110"/>
      <c r="OP3" s="110"/>
      <c r="OQ3" s="110"/>
      <c r="OR3" s="110"/>
      <c r="OS3" s="110"/>
      <c r="OT3" s="110"/>
      <c r="OU3" s="110"/>
      <c r="OV3" s="110"/>
      <c r="OW3" s="110"/>
      <c r="OX3" s="110"/>
      <c r="OY3" s="110"/>
      <c r="OZ3" s="110"/>
      <c r="PA3" s="110"/>
      <c r="PB3" s="110"/>
      <c r="PC3" s="110"/>
      <c r="PD3" s="110"/>
      <c r="PE3" s="110"/>
      <c r="PF3" s="110"/>
      <c r="PG3" s="110"/>
      <c r="PH3" s="110"/>
      <c r="PI3" s="110"/>
      <c r="PJ3" s="110"/>
      <c r="PK3" s="110"/>
      <c r="PL3" s="110"/>
      <c r="PM3" s="110"/>
      <c r="PN3" s="110"/>
      <c r="PO3" s="110"/>
      <c r="PP3" s="110"/>
      <c r="PQ3" s="110"/>
      <c r="PR3" s="110"/>
      <c r="PS3" s="110"/>
      <c r="PT3" s="110"/>
      <c r="PU3" s="110"/>
      <c r="PV3" s="110"/>
      <c r="PW3" s="110"/>
      <c r="PX3" s="110"/>
      <c r="PY3" s="110"/>
      <c r="PZ3" s="110"/>
      <c r="QA3" s="110"/>
      <c r="QB3" s="110"/>
      <c r="QC3" s="110"/>
      <c r="QD3" s="110"/>
      <c r="QE3" s="110"/>
      <c r="QF3" s="110"/>
      <c r="QG3" s="110"/>
      <c r="QH3" s="110"/>
      <c r="QI3" s="110"/>
      <c r="QJ3" s="110"/>
      <c r="QK3" s="110"/>
      <c r="QL3" s="110"/>
      <c r="QM3" s="110"/>
      <c r="QN3" s="110"/>
      <c r="QO3" s="110"/>
      <c r="QP3" s="110"/>
      <c r="QQ3" s="110"/>
      <c r="QR3" s="110"/>
      <c r="QS3" s="110"/>
      <c r="QT3" s="110"/>
      <c r="QU3" s="110"/>
      <c r="QV3" s="110"/>
      <c r="QW3" s="110"/>
      <c r="QX3" s="110"/>
      <c r="QY3" s="110"/>
      <c r="QZ3" s="110"/>
      <c r="RA3" s="110"/>
      <c r="RB3" s="110"/>
      <c r="RC3" s="110"/>
      <c r="RD3" s="110"/>
      <c r="RE3" s="110"/>
      <c r="RF3" s="110"/>
      <c r="RG3" s="110"/>
      <c r="RH3" s="110"/>
      <c r="RI3" s="110"/>
      <c r="RJ3" s="110"/>
      <c r="RK3" s="110"/>
      <c r="RL3" s="110"/>
      <c r="RM3" s="110"/>
      <c r="RN3" s="110"/>
      <c r="RO3" s="110"/>
      <c r="RP3" s="110"/>
      <c r="RQ3" s="110"/>
      <c r="RR3" s="110"/>
      <c r="RS3" s="110"/>
      <c r="RT3" s="110"/>
      <c r="RU3" s="110"/>
      <c r="RV3" s="110"/>
      <c r="RW3" s="110"/>
      <c r="RX3" s="110"/>
      <c r="RY3" s="110"/>
      <c r="RZ3" s="110"/>
      <c r="SA3" s="110"/>
      <c r="SB3" s="110"/>
      <c r="SC3" s="110"/>
      <c r="SD3" s="110"/>
      <c r="SE3" s="110"/>
      <c r="SF3" s="110"/>
      <c r="SG3" s="110"/>
      <c r="SH3" s="110"/>
      <c r="SI3" s="110"/>
      <c r="SJ3" s="110"/>
      <c r="SK3" s="110"/>
      <c r="SL3" s="110"/>
      <c r="SM3" s="110"/>
      <c r="SN3" s="110"/>
      <c r="SO3" s="110"/>
      <c r="SP3" s="110"/>
      <c r="SQ3" s="110"/>
      <c r="SR3" s="110"/>
      <c r="SS3" s="110"/>
      <c r="ST3" s="110"/>
      <c r="SU3" s="110"/>
      <c r="SV3" s="110"/>
      <c r="SW3" s="110"/>
      <c r="SX3" s="110"/>
      <c r="SY3" s="110"/>
      <c r="SZ3" s="110"/>
      <c r="TA3" s="110"/>
      <c r="TB3" s="110"/>
      <c r="TC3" s="110"/>
      <c r="TD3" s="110"/>
      <c r="TE3" s="110"/>
      <c r="TF3" s="110"/>
      <c r="TG3" s="110"/>
      <c r="TH3" s="110"/>
      <c r="TI3" s="110"/>
      <c r="TJ3" s="110"/>
      <c r="TK3" s="110"/>
      <c r="TL3" s="110"/>
      <c r="TM3" s="110"/>
      <c r="TN3" s="110"/>
      <c r="TO3" s="110"/>
      <c r="TP3" s="110"/>
      <c r="TQ3" s="110"/>
      <c r="TR3" s="110"/>
      <c r="TS3" s="110"/>
      <c r="TT3" s="110"/>
      <c r="TU3" s="110"/>
      <c r="TV3" s="110"/>
      <c r="TW3" s="110"/>
      <c r="TX3" s="110"/>
      <c r="TY3" s="110"/>
      <c r="TZ3" s="110"/>
      <c r="UA3" s="110"/>
      <c r="UB3" s="110"/>
      <c r="UC3" s="110"/>
      <c r="UD3" s="110"/>
      <c r="UE3" s="110"/>
      <c r="UF3" s="110"/>
      <c r="UG3" s="110"/>
      <c r="UH3" s="110"/>
      <c r="UI3" s="110"/>
      <c r="UJ3" s="110"/>
      <c r="UK3" s="110"/>
      <c r="UL3" s="110"/>
      <c r="UM3" s="110"/>
      <c r="UN3" s="110"/>
      <c r="UO3" s="110"/>
      <c r="UP3" s="110"/>
      <c r="UQ3" s="110"/>
      <c r="UR3" s="110"/>
      <c r="US3" s="110"/>
      <c r="UT3" s="110"/>
      <c r="UU3" s="110"/>
      <c r="UV3" s="110"/>
      <c r="UW3" s="110"/>
      <c r="UX3" s="110"/>
      <c r="UY3" s="110"/>
      <c r="UZ3" s="110"/>
      <c r="VA3" s="110"/>
      <c r="VB3" s="110"/>
      <c r="VC3" s="110"/>
      <c r="VD3" s="110"/>
      <c r="VE3" s="110"/>
      <c r="VF3" s="110"/>
      <c r="VG3" s="110"/>
      <c r="VH3" s="110"/>
      <c r="VI3" s="110"/>
      <c r="VJ3" s="110"/>
      <c r="VK3" s="110"/>
      <c r="VL3" s="110"/>
      <c r="VM3" s="110"/>
      <c r="VN3" s="110"/>
      <c r="VO3" s="110"/>
      <c r="VP3" s="110"/>
      <c r="VQ3" s="110"/>
      <c r="VR3" s="110"/>
      <c r="VS3" s="110"/>
      <c r="VT3" s="110"/>
      <c r="VU3" s="110"/>
      <c r="VV3" s="110"/>
      <c r="VW3" s="110"/>
      <c r="VX3" s="110"/>
      <c r="VY3" s="110"/>
      <c r="VZ3" s="110"/>
      <c r="WA3" s="110"/>
      <c r="WB3" s="110"/>
      <c r="WC3" s="110"/>
      <c r="WD3" s="110"/>
      <c r="WE3" s="110"/>
      <c r="WF3" s="110"/>
      <c r="WG3" s="110"/>
      <c r="WH3" s="110"/>
      <c r="WI3" s="110"/>
      <c r="WJ3" s="110"/>
      <c r="WK3" s="110"/>
      <c r="WL3" s="110"/>
      <c r="WM3" s="110"/>
      <c r="WN3" s="110"/>
      <c r="WO3" s="110"/>
      <c r="WP3" s="110"/>
      <c r="WQ3" s="110"/>
      <c r="WR3" s="110"/>
      <c r="WS3" s="110"/>
      <c r="WT3" s="110"/>
      <c r="WU3" s="110"/>
      <c r="WV3" s="110"/>
      <c r="WW3" s="110"/>
      <c r="WX3" s="110"/>
      <c r="WY3" s="110"/>
      <c r="WZ3" s="110"/>
      <c r="XA3" s="110"/>
      <c r="XB3" s="110"/>
      <c r="XC3" s="110"/>
      <c r="XD3" s="110"/>
      <c r="XE3" s="110"/>
      <c r="XF3" s="110"/>
      <c r="XG3" s="110"/>
      <c r="XH3" s="110"/>
      <c r="XI3" s="110"/>
      <c r="XJ3" s="110"/>
      <c r="XK3" s="110"/>
      <c r="XL3" s="110"/>
      <c r="XM3" s="110"/>
      <c r="XN3" s="110"/>
      <c r="XO3" s="110"/>
      <c r="XP3" s="110"/>
      <c r="XQ3" s="110"/>
      <c r="XR3" s="110"/>
      <c r="XS3" s="110"/>
      <c r="XT3" s="110"/>
      <c r="XU3" s="110"/>
      <c r="XV3" s="110"/>
      <c r="XW3" s="110"/>
      <c r="XX3" s="110"/>
      <c r="XY3" s="110"/>
      <c r="XZ3" s="110"/>
      <c r="YA3" s="110"/>
      <c r="YB3" s="110"/>
      <c r="YC3" s="110"/>
      <c r="YD3" s="110"/>
      <c r="YE3" s="110"/>
      <c r="YF3" s="110"/>
      <c r="YG3" s="110"/>
      <c r="YH3" s="110"/>
      <c r="YI3" s="110"/>
      <c r="YJ3" s="110"/>
      <c r="YK3" s="110"/>
      <c r="YL3" s="110"/>
      <c r="YM3" s="110"/>
      <c r="YN3" s="110"/>
      <c r="YO3" s="110"/>
      <c r="YP3" s="110"/>
      <c r="YQ3" s="110"/>
      <c r="YR3" s="110"/>
      <c r="YS3" s="110"/>
      <c r="YT3" s="110"/>
      <c r="YU3" s="110"/>
      <c r="YV3" s="110"/>
      <c r="YW3" s="110"/>
      <c r="YX3" s="110"/>
      <c r="YY3" s="110"/>
      <c r="YZ3" s="110"/>
      <c r="ZA3" s="110"/>
      <c r="ZB3" s="110"/>
      <c r="ZC3" s="110"/>
      <c r="ZD3" s="110"/>
      <c r="ZE3" s="110"/>
      <c r="ZF3" s="110"/>
      <c r="ZG3" s="110"/>
      <c r="ZH3" s="110"/>
      <c r="ZI3" s="110"/>
      <c r="ZJ3" s="110"/>
      <c r="ZK3" s="110"/>
      <c r="ZL3" s="110"/>
      <c r="ZM3" s="110"/>
      <c r="ZN3" s="110"/>
      <c r="ZO3" s="110"/>
      <c r="ZP3" s="110"/>
      <c r="ZQ3" s="110"/>
      <c r="ZR3" s="110"/>
      <c r="ZS3" s="110"/>
      <c r="ZT3" s="110"/>
      <c r="ZU3" s="110"/>
      <c r="ZV3" s="110"/>
      <c r="ZW3" s="110"/>
      <c r="ZX3" s="110"/>
      <c r="ZY3" s="110"/>
      <c r="ZZ3" s="110"/>
      <c r="AAA3" s="110"/>
      <c r="AAB3" s="110"/>
      <c r="AAC3" s="110"/>
      <c r="AAD3" s="110"/>
      <c r="AAE3" s="110"/>
      <c r="AAF3" s="110"/>
      <c r="AAG3" s="110"/>
      <c r="AAH3" s="110"/>
      <c r="AAI3" s="110"/>
      <c r="AAJ3" s="110"/>
      <c r="AAK3" s="110"/>
      <c r="AAL3" s="110"/>
      <c r="AAM3" s="110"/>
      <c r="AAN3" s="110"/>
      <c r="AAO3" s="110"/>
      <c r="AAP3" s="110"/>
      <c r="AAQ3" s="110"/>
      <c r="AAR3" s="110"/>
      <c r="AAS3" s="110"/>
      <c r="AAT3" s="110"/>
      <c r="AAU3" s="110"/>
      <c r="AAV3" s="110"/>
      <c r="AAW3" s="110"/>
      <c r="AAX3" s="110"/>
      <c r="AAY3" s="110"/>
      <c r="AAZ3" s="110"/>
      <c r="ABA3" s="110"/>
      <c r="ABB3" s="110"/>
      <c r="ABC3" s="110"/>
      <c r="ABD3" s="110"/>
      <c r="ABE3" s="110"/>
      <c r="ABF3" s="110"/>
      <c r="ABG3" s="110"/>
      <c r="ABH3" s="110"/>
      <c r="ABI3" s="110"/>
      <c r="ABJ3" s="110"/>
      <c r="ABK3" s="110"/>
      <c r="ABL3" s="110"/>
      <c r="ABM3" s="110"/>
      <c r="ABN3" s="110"/>
      <c r="ABO3" s="110"/>
      <c r="ABP3" s="110"/>
      <c r="ABQ3" s="110"/>
      <c r="ABR3" s="110"/>
      <c r="ABS3" s="110"/>
      <c r="ABT3" s="110"/>
      <c r="ABU3" s="110"/>
      <c r="ABV3" s="110"/>
      <c r="ABW3" s="110"/>
      <c r="ABX3" s="110"/>
      <c r="ABY3" s="110"/>
      <c r="ABZ3" s="110"/>
      <c r="ACA3" s="110"/>
      <c r="ACB3" s="110"/>
      <c r="ACC3" s="110"/>
      <c r="ACD3" s="110"/>
      <c r="ACE3" s="110"/>
      <c r="ACF3" s="110"/>
      <c r="ACG3" s="110"/>
      <c r="ACH3" s="110"/>
      <c r="ACI3" s="110"/>
      <c r="ACJ3" s="110"/>
      <c r="ACK3" s="110"/>
      <c r="ACL3" s="110"/>
      <c r="ACM3" s="110"/>
      <c r="ACN3" s="110"/>
      <c r="ACO3" s="110"/>
      <c r="ACP3" s="110"/>
      <c r="ACQ3" s="110"/>
      <c r="ACR3" s="110"/>
      <c r="ACS3" s="110"/>
      <c r="ACT3" s="110"/>
      <c r="ACU3" s="110"/>
      <c r="ACV3" s="110"/>
      <c r="ACW3" s="110"/>
      <c r="ACX3" s="110"/>
      <c r="ACY3" s="110"/>
      <c r="ACZ3" s="110"/>
      <c r="ADA3" s="110"/>
      <c r="ADB3" s="110"/>
      <c r="ADC3" s="110"/>
      <c r="ADD3" s="110"/>
      <c r="ADE3" s="110"/>
      <c r="ADF3" s="110"/>
      <c r="ADG3" s="110"/>
      <c r="ADH3" s="110"/>
      <c r="ADI3" s="110"/>
      <c r="ADJ3" s="110"/>
      <c r="ADK3" s="110"/>
      <c r="ADL3" s="110"/>
      <c r="ADM3" s="110"/>
      <c r="ADN3" s="110"/>
      <c r="ADO3" s="110"/>
      <c r="ADP3" s="110"/>
      <c r="ADQ3" s="110"/>
      <c r="ADR3" s="110"/>
      <c r="ADS3" s="110"/>
      <c r="ADT3" s="110"/>
      <c r="ADU3" s="110"/>
      <c r="ADV3" s="110"/>
      <c r="ADW3" s="110"/>
      <c r="ADX3" s="110"/>
      <c r="ADY3" s="110"/>
      <c r="ADZ3" s="110"/>
      <c r="AEA3" s="110"/>
      <c r="AEB3" s="110"/>
      <c r="AEC3" s="110"/>
      <c r="AED3" s="110"/>
      <c r="AEE3" s="110"/>
      <c r="AEF3" s="110"/>
      <c r="AEG3" s="110"/>
      <c r="AEH3" s="110"/>
      <c r="AEI3" s="110"/>
      <c r="AEJ3" s="110"/>
      <c r="AEK3" s="110"/>
      <c r="AEL3" s="110"/>
      <c r="AEM3" s="110"/>
      <c r="AEN3" s="110"/>
      <c r="AEO3" s="110"/>
      <c r="AEP3" s="110"/>
      <c r="AEQ3" s="110"/>
      <c r="AER3" s="110"/>
      <c r="AES3" s="110"/>
      <c r="AET3" s="110"/>
      <c r="AEU3" s="110"/>
      <c r="AEV3" s="110"/>
      <c r="AEW3" s="110"/>
      <c r="AEX3" s="110"/>
      <c r="AEY3" s="110"/>
      <c r="AEZ3" s="110"/>
      <c r="AFA3" s="110"/>
      <c r="AFB3" s="110"/>
      <c r="AFC3" s="110"/>
      <c r="AFD3" s="110"/>
      <c r="AFE3" s="110"/>
      <c r="AFF3" s="110"/>
      <c r="AFG3" s="110"/>
      <c r="AFH3" s="110"/>
      <c r="AFI3" s="110"/>
      <c r="AFJ3" s="110"/>
      <c r="AFK3" s="110"/>
      <c r="AFL3" s="110"/>
      <c r="AFM3" s="110"/>
      <c r="AFN3" s="110"/>
      <c r="AFO3" s="110"/>
      <c r="AFP3" s="110"/>
      <c r="AFQ3" s="110"/>
      <c r="AFR3" s="110"/>
      <c r="AFS3" s="110"/>
      <c r="AFT3" s="110"/>
      <c r="AFU3" s="110"/>
      <c r="AFV3" s="110"/>
      <c r="AFW3" s="110"/>
      <c r="AFX3" s="110"/>
      <c r="AFY3" s="110"/>
      <c r="AFZ3" s="110"/>
      <c r="AGA3" s="110"/>
      <c r="AGB3" s="110"/>
      <c r="AGC3" s="110"/>
      <c r="AGD3" s="110"/>
      <c r="AGE3" s="110"/>
      <c r="AGF3" s="110"/>
      <c r="AGG3" s="110"/>
      <c r="AGH3" s="110"/>
      <c r="AGI3" s="110"/>
      <c r="AGJ3" s="110"/>
      <c r="AGK3" s="110"/>
      <c r="AGL3" s="110"/>
      <c r="AGM3" s="110"/>
      <c r="AGN3" s="110"/>
      <c r="AGO3" s="110"/>
      <c r="AGP3" s="110"/>
      <c r="AGQ3" s="110"/>
      <c r="AGR3" s="110"/>
      <c r="AGS3" s="110"/>
      <c r="AGT3" s="110"/>
      <c r="AGU3" s="110"/>
      <c r="AGV3" s="110"/>
      <c r="AGW3" s="110"/>
      <c r="AGX3" s="110"/>
      <c r="AGY3" s="110"/>
      <c r="AGZ3" s="110"/>
      <c r="AHA3" s="110"/>
      <c r="AHB3" s="110"/>
      <c r="AHC3" s="110"/>
      <c r="AHD3" s="110"/>
      <c r="AHE3" s="110"/>
      <c r="AHF3" s="110"/>
      <c r="AHG3" s="110"/>
      <c r="AHH3" s="110"/>
      <c r="AHI3" s="110"/>
      <c r="AHJ3" s="110"/>
      <c r="AHK3" s="110"/>
      <c r="AHL3" s="110"/>
      <c r="AHM3" s="110"/>
      <c r="AHN3" s="110"/>
      <c r="AHO3" s="110"/>
      <c r="AHP3" s="110"/>
      <c r="AHQ3" s="110"/>
      <c r="AHR3" s="110"/>
      <c r="AHS3" s="110"/>
      <c r="AHT3" s="110"/>
      <c r="AHU3" s="110"/>
      <c r="AHV3" s="110"/>
      <c r="AHW3" s="110"/>
      <c r="AHX3" s="110"/>
      <c r="AHY3" s="110"/>
      <c r="AHZ3" s="110"/>
      <c r="AIA3" s="110"/>
      <c r="AIB3" s="110"/>
      <c r="AIC3" s="110"/>
      <c r="AID3" s="110"/>
      <c r="AIE3" s="110"/>
      <c r="AIF3" s="110"/>
      <c r="AIG3" s="110"/>
      <c r="AIH3" s="110"/>
      <c r="AII3" s="110"/>
      <c r="AIJ3" s="110"/>
      <c r="AIK3" s="110"/>
      <c r="AIL3" s="110"/>
      <c r="AIM3" s="110"/>
      <c r="AIN3" s="110"/>
      <c r="AIO3" s="110"/>
      <c r="AIP3" s="110"/>
      <c r="AIQ3" s="110"/>
      <c r="AIR3" s="110"/>
      <c r="AIS3" s="110"/>
      <c r="AIT3" s="110"/>
      <c r="AIU3" s="110"/>
      <c r="AIV3" s="110"/>
      <c r="AIW3" s="110"/>
      <c r="AIX3" s="110"/>
      <c r="AIY3" s="110"/>
      <c r="AIZ3" s="110"/>
      <c r="AJA3" s="110"/>
      <c r="AJB3" s="110"/>
      <c r="AJC3" s="110"/>
      <c r="AJD3" s="110"/>
      <c r="AJE3" s="110"/>
      <c r="AJF3" s="110"/>
      <c r="AJG3" s="110"/>
      <c r="AJH3" s="110"/>
      <c r="AJI3" s="110"/>
      <c r="AJJ3" s="110"/>
      <c r="AJK3" s="110"/>
      <c r="AJL3" s="110"/>
      <c r="AJM3" s="110"/>
      <c r="AJN3" s="110"/>
      <c r="AJO3" s="110"/>
      <c r="AJP3" s="110"/>
      <c r="AJQ3" s="110"/>
      <c r="AJR3" s="110"/>
      <c r="AJS3" s="110"/>
      <c r="AJT3" s="110"/>
      <c r="AJU3" s="110"/>
      <c r="AJV3" s="110"/>
      <c r="AJW3" s="110"/>
      <c r="AJX3" s="110"/>
      <c r="AJY3" s="110"/>
      <c r="AJZ3" s="110"/>
      <c r="AKA3" s="110"/>
      <c r="AKB3" s="110"/>
      <c r="AKC3" s="110"/>
      <c r="AKD3" s="110"/>
      <c r="AKE3" s="110"/>
      <c r="AKF3" s="110"/>
      <c r="AKG3" s="110"/>
      <c r="AKH3" s="110"/>
      <c r="AKI3" s="110"/>
      <c r="AKJ3" s="110"/>
      <c r="AKK3" s="110"/>
      <c r="AKL3" s="110"/>
      <c r="AKM3" s="110"/>
      <c r="AKN3" s="110"/>
      <c r="AKO3" s="110"/>
      <c r="AKP3" s="110"/>
      <c r="AKQ3" s="110"/>
      <c r="AKR3" s="110"/>
      <c r="AKS3" s="110"/>
      <c r="AKT3" s="110"/>
      <c r="AKU3" s="110"/>
      <c r="AKV3" s="110"/>
      <c r="AKW3" s="110"/>
      <c r="AKX3" s="110"/>
      <c r="AKY3" s="110"/>
      <c r="AKZ3" s="110"/>
      <c r="ALA3" s="110"/>
      <c r="ALB3" s="110"/>
      <c r="ALC3" s="110"/>
      <c r="ALD3" s="110"/>
      <c r="ALE3" s="110"/>
      <c r="ALF3" s="110"/>
      <c r="ALG3" s="110"/>
      <c r="ALH3" s="110"/>
      <c r="ALI3" s="110"/>
      <c r="ALJ3" s="110"/>
      <c r="ALK3" s="110"/>
      <c r="ALL3" s="110"/>
      <c r="ALM3" s="110"/>
      <c r="ALN3" s="110"/>
      <c r="ALO3" s="110"/>
      <c r="ALP3" s="110"/>
      <c r="ALQ3" s="110"/>
      <c r="ALR3" s="110"/>
      <c r="ALS3" s="110"/>
      <c r="ALT3" s="110"/>
      <c r="ALU3" s="110"/>
      <c r="ALV3" s="110"/>
      <c r="ALW3" s="110"/>
      <c r="ALX3" s="110"/>
      <c r="ALY3" s="110"/>
      <c r="ALZ3" s="110"/>
      <c r="AMA3" s="110"/>
      <c r="AMB3" s="110"/>
      <c r="AMC3" s="110"/>
      <c r="AMD3" s="110"/>
      <c r="AME3" s="110"/>
      <c r="AMF3" s="110"/>
      <c r="AMG3" s="110"/>
      <c r="AMH3" s="110"/>
      <c r="AMI3" s="110"/>
      <c r="AMJ3" s="110"/>
      <c r="AMK3" s="110"/>
      <c r="AML3" s="110"/>
      <c r="AMM3" s="110"/>
      <c r="AMN3" s="110"/>
      <c r="AMO3" s="110"/>
      <c r="AMP3" s="110"/>
      <c r="AMQ3" s="110"/>
      <c r="AMR3" s="110"/>
      <c r="AMS3" s="110"/>
      <c r="AMT3" s="110"/>
      <c r="AMU3" s="110"/>
      <c r="AMV3" s="110"/>
      <c r="AMW3" s="110"/>
      <c r="AMX3" s="110"/>
      <c r="AMY3" s="110"/>
      <c r="AMZ3" s="110"/>
      <c r="ANA3" s="110"/>
      <c r="ANB3" s="110"/>
      <c r="ANC3" s="110"/>
      <c r="AND3" s="110"/>
      <c r="ANE3" s="110"/>
      <c r="ANF3" s="110"/>
      <c r="ANG3" s="110"/>
      <c r="ANH3" s="110"/>
      <c r="ANI3" s="110"/>
      <c r="ANJ3" s="110"/>
      <c r="ANK3" s="110"/>
      <c r="ANL3" s="110"/>
      <c r="ANM3" s="110"/>
      <c r="ANN3" s="110"/>
      <c r="ANO3" s="110"/>
      <c r="ANP3" s="110"/>
      <c r="ANQ3" s="110"/>
      <c r="ANR3" s="110"/>
      <c r="ANS3" s="110"/>
      <c r="ANT3" s="110"/>
      <c r="ANU3" s="110"/>
      <c r="ANV3" s="110"/>
      <c r="ANW3" s="110"/>
      <c r="ANX3" s="110"/>
      <c r="ANY3" s="110"/>
      <c r="ANZ3" s="110"/>
      <c r="AOA3" s="110"/>
      <c r="AOB3" s="110"/>
      <c r="AOC3" s="110"/>
      <c r="AOD3" s="110"/>
      <c r="AOE3" s="110"/>
      <c r="AOF3" s="110"/>
      <c r="AOG3" s="110"/>
      <c r="AOH3" s="110"/>
      <c r="AOI3" s="110"/>
      <c r="AOJ3" s="110"/>
      <c r="AOK3" s="110"/>
      <c r="AOL3" s="110"/>
      <c r="AOM3" s="110"/>
      <c r="AON3" s="110"/>
      <c r="AOO3" s="110"/>
      <c r="AOP3" s="110"/>
      <c r="AOQ3" s="110"/>
      <c r="AOR3" s="110"/>
      <c r="AOS3" s="110"/>
      <c r="AOT3" s="110"/>
      <c r="AOU3" s="110"/>
      <c r="AOV3" s="110"/>
      <c r="AOW3" s="110"/>
      <c r="AOX3" s="110"/>
      <c r="AOY3" s="110"/>
      <c r="AOZ3" s="110"/>
      <c r="APA3" s="110"/>
      <c r="APB3" s="110"/>
      <c r="APC3" s="110"/>
      <c r="APD3" s="110"/>
      <c r="APE3" s="110"/>
      <c r="APF3" s="110"/>
      <c r="APG3" s="110"/>
      <c r="APH3" s="110"/>
      <c r="API3" s="110"/>
      <c r="APJ3" s="110"/>
      <c r="APK3" s="110"/>
      <c r="APL3" s="110"/>
      <c r="APM3" s="110"/>
      <c r="APN3" s="110"/>
      <c r="APO3" s="110"/>
      <c r="APP3" s="110"/>
      <c r="APQ3" s="110"/>
      <c r="APR3" s="110"/>
      <c r="APS3" s="110"/>
      <c r="APT3" s="110"/>
      <c r="APU3" s="110"/>
      <c r="APV3" s="110"/>
      <c r="APW3" s="110"/>
      <c r="APX3" s="110"/>
      <c r="APY3" s="110"/>
      <c r="APZ3" s="110"/>
      <c r="AQA3" s="110"/>
      <c r="AQB3" s="110"/>
      <c r="AQC3" s="110"/>
      <c r="AQD3" s="110"/>
      <c r="AQE3" s="110"/>
      <c r="AQF3" s="110"/>
      <c r="AQG3" s="110"/>
      <c r="AQH3" s="110"/>
      <c r="AQI3" s="110"/>
      <c r="AQJ3" s="110"/>
      <c r="AQK3" s="110"/>
      <c r="AQL3" s="110"/>
      <c r="AQM3" s="110"/>
      <c r="AQN3" s="110"/>
      <c r="AQO3" s="110"/>
      <c r="AQP3" s="110"/>
      <c r="AQQ3" s="110"/>
      <c r="AQR3" s="110"/>
      <c r="AQS3" s="110"/>
      <c r="AQT3" s="110"/>
      <c r="AQU3" s="110"/>
      <c r="AQV3" s="110"/>
      <c r="AQW3" s="110"/>
      <c r="AQX3" s="110"/>
      <c r="AQY3" s="110"/>
      <c r="AQZ3" s="110"/>
      <c r="ARA3" s="110"/>
      <c r="ARB3" s="110"/>
      <c r="ARC3" s="110"/>
      <c r="ARD3" s="110"/>
      <c r="ARE3" s="110"/>
      <c r="ARF3" s="110"/>
      <c r="ARG3" s="110"/>
      <c r="ARH3" s="110"/>
      <c r="ARI3" s="110"/>
      <c r="ARJ3" s="110"/>
      <c r="ARK3" s="110"/>
      <c r="ARL3" s="110"/>
      <c r="ARM3" s="110"/>
      <c r="ARN3" s="110"/>
      <c r="ARO3" s="110"/>
      <c r="ARP3" s="110"/>
      <c r="ARQ3" s="110"/>
      <c r="ARR3" s="110"/>
      <c r="ARS3" s="110"/>
      <c r="ART3" s="110"/>
      <c r="ARU3" s="110"/>
      <c r="ARV3" s="110"/>
      <c r="ARW3" s="110"/>
      <c r="ARX3" s="110"/>
      <c r="ARY3" s="110"/>
      <c r="ARZ3" s="110"/>
      <c r="ASA3" s="110"/>
      <c r="ASB3" s="110"/>
      <c r="ASC3" s="110"/>
      <c r="ASD3" s="110"/>
      <c r="ASE3" s="110"/>
      <c r="ASF3" s="110"/>
      <c r="ASG3" s="110"/>
      <c r="ASH3" s="110"/>
      <c r="ASI3" s="110"/>
      <c r="ASJ3" s="110"/>
      <c r="ASK3" s="110"/>
      <c r="ASL3" s="110"/>
      <c r="ASM3" s="110"/>
      <c r="ASN3" s="110"/>
      <c r="ASO3" s="110"/>
      <c r="ASP3" s="110"/>
      <c r="ASQ3" s="110"/>
      <c r="ASR3" s="110"/>
      <c r="ASS3" s="110"/>
      <c r="AST3" s="110"/>
      <c r="ASU3" s="110"/>
      <c r="ASV3" s="110"/>
      <c r="ASW3" s="110"/>
      <c r="ASX3" s="110"/>
      <c r="ASY3" s="110"/>
      <c r="ASZ3" s="110"/>
      <c r="ATA3" s="110"/>
      <c r="ATB3" s="110"/>
      <c r="ATC3" s="110"/>
      <c r="ATD3" s="110"/>
      <c r="ATE3" s="110"/>
      <c r="ATF3" s="110"/>
      <c r="ATG3" s="110"/>
      <c r="ATH3" s="110"/>
      <c r="ATI3" s="110"/>
      <c r="ATJ3" s="110"/>
      <c r="ATK3" s="110"/>
      <c r="ATL3" s="110"/>
      <c r="ATM3" s="110"/>
      <c r="ATN3" s="110"/>
      <c r="ATO3" s="110"/>
      <c r="ATP3" s="110"/>
      <c r="ATQ3" s="110"/>
      <c r="ATR3" s="110"/>
      <c r="ATS3" s="110"/>
      <c r="ATT3" s="110"/>
      <c r="ATU3" s="110"/>
      <c r="ATV3" s="110"/>
      <c r="ATW3" s="110"/>
      <c r="ATX3" s="110"/>
      <c r="ATY3" s="110"/>
      <c r="ATZ3" s="110"/>
      <c r="AUA3" s="110"/>
      <c r="AUB3" s="110"/>
      <c r="AUC3" s="110"/>
      <c r="AUD3" s="110"/>
      <c r="AUE3" s="110"/>
      <c r="AUF3" s="110"/>
      <c r="AUG3" s="110"/>
      <c r="AUH3" s="110"/>
      <c r="AUI3" s="110"/>
      <c r="AUJ3" s="110"/>
      <c r="AUK3" s="110"/>
      <c r="AUL3" s="110"/>
      <c r="AUM3" s="110"/>
      <c r="AUN3" s="110"/>
      <c r="AUO3" s="110"/>
      <c r="AUP3" s="110"/>
      <c r="AUQ3" s="110"/>
      <c r="AUR3" s="110"/>
      <c r="AUS3" s="110"/>
      <c r="AUT3" s="110"/>
      <c r="AUU3" s="110"/>
      <c r="AUV3" s="110"/>
      <c r="AUW3" s="110"/>
      <c r="AUX3" s="110"/>
      <c r="AUY3" s="110"/>
      <c r="AUZ3" s="110"/>
      <c r="AVA3" s="110"/>
      <c r="AVB3" s="110"/>
      <c r="AVC3" s="110"/>
      <c r="AVD3" s="110"/>
      <c r="AVE3" s="110"/>
      <c r="AVF3" s="110"/>
      <c r="AVG3" s="110"/>
      <c r="AVH3" s="110"/>
      <c r="AVI3" s="110"/>
      <c r="AVJ3" s="110"/>
      <c r="AVK3" s="110"/>
      <c r="AVL3" s="110"/>
      <c r="AVM3" s="110"/>
      <c r="AVN3" s="110"/>
      <c r="AVO3" s="110"/>
      <c r="AVP3" s="110"/>
      <c r="AVQ3" s="110"/>
      <c r="AVR3" s="110"/>
      <c r="AVS3" s="110"/>
      <c r="AVT3" s="110"/>
      <c r="AVU3" s="110"/>
      <c r="AVV3" s="110"/>
      <c r="AVW3" s="110"/>
      <c r="AVX3" s="110"/>
      <c r="AVY3" s="110"/>
      <c r="AVZ3" s="110"/>
      <c r="AWA3" s="110"/>
      <c r="AWB3" s="110"/>
      <c r="AWC3" s="110"/>
      <c r="AWD3" s="110"/>
      <c r="AWE3" s="110"/>
      <c r="AWF3" s="110"/>
      <c r="AWG3" s="110"/>
      <c r="AWH3" s="110"/>
      <c r="AWI3" s="110"/>
      <c r="AWJ3" s="110"/>
      <c r="AWK3" s="110"/>
      <c r="AWL3" s="110"/>
      <c r="AWM3" s="110"/>
      <c r="AWN3" s="110"/>
      <c r="AWO3" s="110"/>
      <c r="AWP3" s="110"/>
      <c r="AWQ3" s="110"/>
      <c r="AWR3" s="110"/>
      <c r="AWS3" s="110"/>
      <c r="AWT3" s="110"/>
      <c r="AWU3" s="110"/>
      <c r="AWV3" s="110"/>
      <c r="AWW3" s="110"/>
      <c r="AWX3" s="110"/>
      <c r="AWY3" s="110"/>
      <c r="AWZ3" s="110"/>
      <c r="AXA3" s="110"/>
      <c r="AXB3" s="110"/>
      <c r="AXC3" s="110"/>
      <c r="AXD3" s="110"/>
      <c r="AXE3" s="110"/>
      <c r="AXF3" s="110"/>
      <c r="AXG3" s="110"/>
      <c r="AXH3" s="110"/>
      <c r="AXI3" s="110"/>
      <c r="AXJ3" s="110"/>
      <c r="AXK3" s="110"/>
      <c r="AXL3" s="110"/>
      <c r="AXM3" s="110"/>
      <c r="AXN3" s="110"/>
      <c r="AXO3" s="110"/>
      <c r="AXP3" s="110"/>
      <c r="AXQ3" s="110"/>
      <c r="AXR3" s="110"/>
      <c r="AXS3" s="110"/>
      <c r="AXT3" s="110"/>
      <c r="AXU3" s="110"/>
      <c r="AXV3" s="110"/>
      <c r="AXW3" s="110"/>
      <c r="AXX3" s="110"/>
      <c r="AXY3" s="110"/>
      <c r="AXZ3" s="110"/>
      <c r="AYA3" s="110"/>
      <c r="AYB3" s="110"/>
      <c r="AYC3" s="110"/>
      <c r="AYD3" s="110"/>
      <c r="AYE3" s="110"/>
      <c r="AYF3" s="110"/>
      <c r="AYG3" s="110"/>
      <c r="AYH3" s="110"/>
      <c r="AYI3" s="110"/>
      <c r="AYJ3" s="110"/>
      <c r="AYK3" s="110"/>
      <c r="AYL3" s="110"/>
      <c r="AYM3" s="110"/>
      <c r="AYN3" s="110"/>
      <c r="AYO3" s="110"/>
      <c r="AYP3" s="110"/>
      <c r="AYQ3" s="110"/>
      <c r="AYR3" s="110"/>
      <c r="AYS3" s="110"/>
      <c r="AYT3" s="110"/>
      <c r="AYU3" s="110"/>
      <c r="AYV3" s="110"/>
      <c r="AYW3" s="110"/>
      <c r="AYX3" s="110"/>
      <c r="AYY3" s="110"/>
      <c r="AYZ3" s="110"/>
      <c r="AZA3" s="110"/>
      <c r="AZB3" s="110"/>
      <c r="AZC3" s="110"/>
      <c r="AZD3" s="110"/>
      <c r="AZE3" s="110"/>
      <c r="AZF3" s="110"/>
      <c r="AZG3" s="110"/>
      <c r="AZH3" s="110"/>
      <c r="AZI3" s="110"/>
      <c r="AZJ3" s="110"/>
      <c r="AZK3" s="110"/>
      <c r="AZL3" s="110"/>
      <c r="AZM3" s="110"/>
      <c r="AZN3" s="110"/>
      <c r="AZO3" s="110"/>
      <c r="AZP3" s="110"/>
      <c r="AZQ3" s="110"/>
      <c r="AZR3" s="110"/>
      <c r="AZS3" s="110"/>
      <c r="AZT3" s="110"/>
      <c r="AZU3" s="110"/>
      <c r="AZV3" s="110"/>
      <c r="AZW3" s="110"/>
      <c r="AZX3" s="110"/>
      <c r="AZY3" s="110"/>
      <c r="AZZ3" s="110"/>
      <c r="BAA3" s="110"/>
      <c r="BAB3" s="110"/>
      <c r="BAC3" s="110"/>
      <c r="BAD3" s="110"/>
      <c r="BAE3" s="110"/>
      <c r="BAF3" s="110"/>
      <c r="BAG3" s="110"/>
      <c r="BAH3" s="110"/>
      <c r="BAI3" s="110"/>
      <c r="BAJ3" s="110"/>
      <c r="BAK3" s="110"/>
      <c r="BAL3" s="110"/>
      <c r="BAM3" s="110"/>
      <c r="BAN3" s="110"/>
      <c r="BAO3" s="110"/>
      <c r="BAP3" s="110"/>
      <c r="BAQ3" s="110"/>
      <c r="BAR3" s="110"/>
      <c r="BAS3" s="110"/>
      <c r="BAT3" s="110"/>
      <c r="BAU3" s="110"/>
      <c r="BAV3" s="110"/>
      <c r="BAW3" s="110"/>
      <c r="BAX3" s="110"/>
      <c r="BAY3" s="110"/>
      <c r="BAZ3" s="110"/>
      <c r="BBA3" s="110"/>
      <c r="BBB3" s="110"/>
      <c r="BBC3" s="110"/>
      <c r="BBD3" s="110"/>
      <c r="BBE3" s="110"/>
      <c r="BBF3" s="110"/>
      <c r="BBG3" s="110"/>
      <c r="BBH3" s="110"/>
      <c r="BBI3" s="110"/>
      <c r="BBJ3" s="110"/>
      <c r="BBK3" s="110"/>
      <c r="BBL3" s="110"/>
      <c r="BBM3" s="110"/>
      <c r="BBN3" s="110"/>
      <c r="BBO3" s="110"/>
      <c r="BBP3" s="110"/>
      <c r="BBQ3" s="110"/>
      <c r="BBR3" s="110"/>
      <c r="BBS3" s="110"/>
      <c r="BBT3" s="110"/>
      <c r="BBU3" s="110"/>
      <c r="BBV3" s="110"/>
      <c r="BBW3" s="110"/>
      <c r="BBX3" s="110"/>
      <c r="BBY3" s="110"/>
      <c r="BBZ3" s="110"/>
      <c r="BCA3" s="110"/>
      <c r="BCB3" s="110"/>
      <c r="BCC3" s="110"/>
      <c r="BCD3" s="110"/>
      <c r="BCE3" s="110"/>
      <c r="BCF3" s="110"/>
      <c r="BCG3" s="110"/>
      <c r="BCH3" s="110"/>
      <c r="BCI3" s="110"/>
      <c r="BCJ3" s="110"/>
      <c r="BCK3" s="110"/>
      <c r="BCL3" s="110"/>
      <c r="BCM3" s="110"/>
      <c r="BCN3" s="110"/>
      <c r="BCO3" s="110"/>
      <c r="BCP3" s="110"/>
      <c r="BCQ3" s="110"/>
      <c r="BCR3" s="110"/>
      <c r="BCS3" s="110"/>
      <c r="BCT3" s="110"/>
      <c r="BCU3" s="110"/>
      <c r="BCV3" s="110"/>
      <c r="BCW3" s="110"/>
      <c r="BCX3" s="110"/>
      <c r="BCY3" s="110"/>
      <c r="BCZ3" s="110"/>
      <c r="BDA3" s="110"/>
      <c r="BDB3" s="110"/>
      <c r="BDC3" s="110"/>
      <c r="BDD3" s="110"/>
      <c r="BDE3" s="110"/>
      <c r="BDF3" s="110"/>
      <c r="BDG3" s="110"/>
      <c r="BDH3" s="110"/>
      <c r="BDI3" s="110"/>
      <c r="BDJ3" s="110"/>
      <c r="BDK3" s="110"/>
      <c r="BDL3" s="110"/>
      <c r="BDM3" s="110"/>
      <c r="BDN3" s="110"/>
      <c r="BDO3" s="110"/>
      <c r="BDP3" s="110"/>
      <c r="BDQ3" s="110"/>
      <c r="BDR3" s="110"/>
      <c r="BDS3" s="110"/>
      <c r="BDT3" s="110"/>
      <c r="BDU3" s="110"/>
      <c r="BDV3" s="110"/>
      <c r="BDW3" s="110"/>
      <c r="BDX3" s="110"/>
      <c r="BDY3" s="110"/>
      <c r="BDZ3" s="110"/>
      <c r="BEA3" s="110"/>
      <c r="BEB3" s="110"/>
      <c r="BEC3" s="110"/>
      <c r="BED3" s="110"/>
      <c r="BEE3" s="110"/>
      <c r="BEF3" s="110"/>
      <c r="BEG3" s="110"/>
      <c r="BEH3" s="110"/>
      <c r="BEI3" s="110"/>
      <c r="BEJ3" s="110"/>
      <c r="BEK3" s="110"/>
      <c r="BEL3" s="110"/>
      <c r="BEM3" s="110"/>
      <c r="BEN3" s="110"/>
      <c r="BEO3" s="110"/>
      <c r="BEP3" s="110"/>
      <c r="BEQ3" s="110"/>
      <c r="BER3" s="110"/>
      <c r="BES3" s="110"/>
      <c r="BET3" s="110"/>
      <c r="BEU3" s="110"/>
      <c r="BEV3" s="110"/>
      <c r="BEW3" s="110"/>
      <c r="BEX3" s="110"/>
      <c r="BEY3" s="110"/>
      <c r="BEZ3" s="110"/>
      <c r="BFA3" s="110"/>
      <c r="BFB3" s="110"/>
      <c r="BFC3" s="110"/>
      <c r="BFD3" s="110"/>
      <c r="BFE3" s="110"/>
      <c r="BFF3" s="110"/>
      <c r="BFG3" s="110"/>
      <c r="BFH3" s="110"/>
      <c r="BFI3" s="110"/>
      <c r="BFJ3" s="110"/>
      <c r="BFK3" s="110"/>
      <c r="BFL3" s="110"/>
      <c r="BFM3" s="110"/>
      <c r="BFN3" s="110"/>
      <c r="BFO3" s="110"/>
      <c r="BFP3" s="110"/>
      <c r="BFQ3" s="110"/>
      <c r="BFR3" s="110"/>
      <c r="BFS3" s="110"/>
      <c r="BFT3" s="110"/>
      <c r="BFU3" s="110"/>
      <c r="BFV3" s="110"/>
      <c r="BFW3" s="110"/>
      <c r="BFX3" s="110"/>
      <c r="BFY3" s="110"/>
      <c r="BFZ3" s="110"/>
      <c r="BGA3" s="110"/>
      <c r="BGB3" s="110"/>
      <c r="BGC3" s="110"/>
      <c r="BGD3" s="110"/>
      <c r="BGE3" s="110"/>
      <c r="BGF3" s="110"/>
      <c r="BGG3" s="110"/>
      <c r="BGH3" s="110"/>
      <c r="BGI3" s="110"/>
      <c r="BGJ3" s="110"/>
      <c r="BGK3" s="110"/>
      <c r="BGL3" s="110"/>
      <c r="BGM3" s="110"/>
      <c r="BGN3" s="110"/>
      <c r="BGO3" s="110"/>
      <c r="BGP3" s="110"/>
      <c r="BGQ3" s="110"/>
      <c r="BGR3" s="110"/>
      <c r="BGS3" s="110"/>
      <c r="BGT3" s="110"/>
      <c r="BGU3" s="110"/>
      <c r="BGV3" s="110"/>
      <c r="BGW3" s="110"/>
      <c r="BGX3" s="110"/>
      <c r="BGY3" s="110"/>
      <c r="BGZ3" s="110"/>
      <c r="BHA3" s="110"/>
      <c r="BHB3" s="110"/>
      <c r="BHC3" s="110"/>
      <c r="BHD3" s="110"/>
      <c r="BHE3" s="110"/>
      <c r="BHF3" s="110"/>
      <c r="BHG3" s="110"/>
      <c r="BHH3" s="110"/>
      <c r="BHI3" s="110"/>
      <c r="BHJ3" s="110"/>
      <c r="BHK3" s="110"/>
      <c r="BHL3" s="110"/>
      <c r="BHM3" s="110"/>
      <c r="BHN3" s="110"/>
      <c r="BHO3" s="110"/>
      <c r="BHP3" s="110"/>
      <c r="BHQ3" s="110"/>
      <c r="BHR3" s="110"/>
      <c r="BHS3" s="110"/>
      <c r="BHT3" s="110"/>
      <c r="BHU3" s="110"/>
      <c r="BHV3" s="110"/>
      <c r="BHW3" s="110"/>
      <c r="BHX3" s="110"/>
      <c r="BHY3" s="110"/>
      <c r="BHZ3" s="110"/>
      <c r="BIA3" s="110"/>
      <c r="BIB3" s="110"/>
      <c r="BIC3" s="110"/>
      <c r="BID3" s="110"/>
      <c r="BIE3" s="110"/>
      <c r="BIF3" s="110"/>
      <c r="BIG3" s="110"/>
      <c r="BIH3" s="110"/>
      <c r="BII3" s="110"/>
      <c r="BIJ3" s="110"/>
      <c r="BIK3" s="110"/>
      <c r="BIL3" s="110"/>
      <c r="BIM3" s="110"/>
      <c r="BIN3" s="110"/>
      <c r="BIO3" s="110"/>
      <c r="BIP3" s="110"/>
      <c r="BIQ3" s="110"/>
      <c r="BIR3" s="110"/>
      <c r="BIS3" s="110"/>
      <c r="BIT3" s="110"/>
      <c r="BIU3" s="110"/>
      <c r="BIV3" s="110"/>
      <c r="BIW3" s="110"/>
      <c r="BIX3" s="110"/>
      <c r="BIY3" s="110"/>
      <c r="BIZ3" s="110"/>
      <c r="BJA3" s="110"/>
      <c r="BJB3" s="110"/>
      <c r="BJC3" s="110"/>
      <c r="BJD3" s="110"/>
      <c r="BJE3" s="110"/>
      <c r="BJF3" s="110"/>
      <c r="BJG3" s="110"/>
      <c r="BJH3" s="110"/>
      <c r="BJI3" s="110"/>
      <c r="BJJ3" s="110"/>
      <c r="BJK3" s="110"/>
      <c r="BJL3" s="110"/>
      <c r="BJM3" s="110"/>
      <c r="BJN3" s="110"/>
      <c r="BJO3" s="110"/>
      <c r="BJP3" s="110"/>
      <c r="BJQ3" s="110"/>
      <c r="BJR3" s="110"/>
      <c r="BJS3" s="110"/>
      <c r="BJT3" s="110"/>
      <c r="BJU3" s="110"/>
      <c r="BJV3" s="110"/>
      <c r="BJW3" s="110"/>
      <c r="BJX3" s="110"/>
      <c r="BJY3" s="110"/>
      <c r="BJZ3" s="110"/>
      <c r="BKA3" s="110"/>
      <c r="BKB3" s="110"/>
      <c r="BKC3" s="110"/>
      <c r="BKD3" s="110"/>
      <c r="BKE3" s="110"/>
      <c r="BKF3" s="110"/>
      <c r="BKG3" s="110"/>
      <c r="BKH3" s="110"/>
      <c r="BKI3" s="110"/>
      <c r="BKJ3" s="110"/>
      <c r="BKK3" s="110"/>
      <c r="BKL3" s="110"/>
      <c r="BKM3" s="110"/>
      <c r="BKN3" s="110"/>
      <c r="BKO3" s="110"/>
      <c r="BKP3" s="110"/>
      <c r="BKQ3" s="110"/>
      <c r="BKR3" s="110"/>
      <c r="BKS3" s="110"/>
      <c r="BKT3" s="110"/>
      <c r="BKU3" s="110"/>
      <c r="BKV3" s="110"/>
      <c r="BKW3" s="110"/>
      <c r="BKX3" s="110"/>
      <c r="BKY3" s="110"/>
      <c r="BKZ3" s="110"/>
      <c r="BLA3" s="110"/>
      <c r="BLB3" s="110"/>
      <c r="BLC3" s="110"/>
      <c r="BLD3" s="110"/>
      <c r="BLE3" s="110"/>
      <c r="BLF3" s="110"/>
      <c r="BLG3" s="110"/>
      <c r="BLH3" s="110"/>
      <c r="BLI3" s="110"/>
      <c r="BLJ3" s="110"/>
      <c r="BLK3" s="110"/>
      <c r="BLL3" s="110"/>
      <c r="BLM3" s="110"/>
      <c r="BLN3" s="110"/>
      <c r="BLO3" s="110"/>
      <c r="BLP3" s="110"/>
      <c r="BLQ3" s="110"/>
      <c r="BLR3" s="110"/>
      <c r="BLS3" s="110"/>
      <c r="BLT3" s="110"/>
      <c r="BLU3" s="110"/>
      <c r="BLV3" s="110"/>
      <c r="BLW3" s="110"/>
      <c r="BLX3" s="110"/>
      <c r="BLY3" s="110"/>
      <c r="BLZ3" s="110"/>
      <c r="BMA3" s="110"/>
      <c r="BMB3" s="110"/>
      <c r="BMC3" s="110"/>
      <c r="BMD3" s="110"/>
      <c r="BME3" s="110"/>
      <c r="BMF3" s="110"/>
      <c r="BMG3" s="110"/>
      <c r="BMH3" s="110"/>
      <c r="BMI3" s="110"/>
      <c r="BMJ3" s="110"/>
      <c r="BMK3" s="110"/>
      <c r="BML3" s="110"/>
      <c r="BMM3" s="110"/>
      <c r="BMN3" s="110"/>
      <c r="BMO3" s="110"/>
      <c r="BMP3" s="110"/>
      <c r="BMQ3" s="110"/>
      <c r="BMR3" s="110"/>
      <c r="BMS3" s="110"/>
      <c r="BMT3" s="110"/>
      <c r="BMU3" s="110"/>
      <c r="BMV3" s="110"/>
      <c r="BMW3" s="110"/>
      <c r="BMX3" s="110"/>
      <c r="BMY3" s="110"/>
      <c r="BMZ3" s="110"/>
      <c r="BNA3" s="110"/>
      <c r="BNB3" s="110"/>
      <c r="BNC3" s="110"/>
      <c r="BND3" s="110"/>
      <c r="BNE3" s="110"/>
      <c r="BNF3" s="110"/>
      <c r="BNG3" s="110"/>
      <c r="BNH3" s="110"/>
      <c r="BNI3" s="110"/>
      <c r="BNJ3" s="110"/>
      <c r="BNK3" s="110"/>
      <c r="BNL3" s="110"/>
      <c r="BNM3" s="110"/>
      <c r="BNN3" s="110"/>
      <c r="BNO3" s="110"/>
      <c r="BNP3" s="110"/>
      <c r="BNQ3" s="110"/>
      <c r="BNR3" s="110"/>
      <c r="BNS3" s="110"/>
      <c r="BNT3" s="110"/>
      <c r="BNU3" s="110"/>
      <c r="BNV3" s="110"/>
      <c r="BNW3" s="110"/>
      <c r="BNX3" s="110"/>
      <c r="BNY3" s="110"/>
      <c r="BNZ3" s="110"/>
      <c r="BOA3" s="110"/>
      <c r="BOB3" s="110"/>
      <c r="BOC3" s="110"/>
      <c r="BOD3" s="110"/>
      <c r="BOE3" s="110"/>
      <c r="BOF3" s="110"/>
      <c r="BOG3" s="110"/>
      <c r="BOH3" s="110"/>
      <c r="BOI3" s="110"/>
      <c r="BOJ3" s="110"/>
      <c r="BOK3" s="110"/>
      <c r="BOL3" s="110"/>
      <c r="BOM3" s="110"/>
      <c r="BON3" s="110"/>
      <c r="BOO3" s="110"/>
      <c r="BOP3" s="110"/>
      <c r="BOQ3" s="110"/>
      <c r="BOR3" s="110"/>
      <c r="BOS3" s="110"/>
      <c r="BOT3" s="110"/>
      <c r="BOU3" s="110"/>
      <c r="BOV3" s="110"/>
      <c r="BOW3" s="110"/>
      <c r="BOX3" s="110"/>
      <c r="BOY3" s="110"/>
      <c r="BOZ3" s="110"/>
      <c r="BPA3" s="110"/>
      <c r="BPB3" s="110"/>
      <c r="BPC3" s="110"/>
      <c r="BPD3" s="110"/>
      <c r="BPE3" s="110"/>
      <c r="BPF3" s="110"/>
      <c r="BPG3" s="110"/>
      <c r="BPH3" s="110"/>
      <c r="BPI3" s="110"/>
      <c r="BPJ3" s="110"/>
      <c r="BPK3" s="110"/>
      <c r="BPL3" s="110"/>
      <c r="BPM3" s="110"/>
      <c r="BPN3" s="110"/>
      <c r="BPO3" s="110"/>
      <c r="BPP3" s="110"/>
      <c r="BPQ3" s="110"/>
      <c r="BPR3" s="110"/>
      <c r="BPS3" s="110"/>
      <c r="BPT3" s="110"/>
      <c r="BPU3" s="110"/>
      <c r="BPV3" s="110"/>
      <c r="BPW3" s="110"/>
      <c r="BPX3" s="110"/>
      <c r="BPY3" s="110"/>
      <c r="BPZ3" s="110"/>
      <c r="BQA3" s="110"/>
      <c r="BQB3" s="110"/>
      <c r="BQC3" s="110"/>
      <c r="BQD3" s="110"/>
      <c r="BQE3" s="110"/>
      <c r="BQF3" s="110"/>
      <c r="BQG3" s="110"/>
      <c r="BQH3" s="110"/>
      <c r="BQI3" s="110"/>
      <c r="BQJ3" s="110"/>
      <c r="BQK3" s="110"/>
      <c r="BQL3" s="110"/>
      <c r="BQM3" s="110"/>
      <c r="BQN3" s="110"/>
      <c r="BQO3" s="110"/>
      <c r="BQP3" s="110"/>
      <c r="BQQ3" s="110"/>
      <c r="BQR3" s="110"/>
      <c r="BQS3" s="110"/>
      <c r="BQT3" s="110"/>
      <c r="BQU3" s="110"/>
      <c r="BQV3" s="110"/>
      <c r="BQW3" s="110"/>
      <c r="BQX3" s="110"/>
      <c r="BQY3" s="110"/>
      <c r="BQZ3" s="110"/>
      <c r="BRA3" s="110"/>
      <c r="BRB3" s="110"/>
      <c r="BRC3" s="110"/>
      <c r="BRD3" s="110"/>
      <c r="BRE3" s="110"/>
      <c r="BRF3" s="110"/>
      <c r="BRG3" s="110"/>
      <c r="BRH3" s="110"/>
      <c r="BRI3" s="110"/>
      <c r="BRJ3" s="110"/>
      <c r="BRK3" s="110"/>
      <c r="BRL3" s="110"/>
      <c r="BRM3" s="110"/>
      <c r="BRN3" s="110"/>
      <c r="BRO3" s="110"/>
      <c r="BRP3" s="110"/>
      <c r="BRQ3" s="110"/>
      <c r="BRR3" s="110"/>
      <c r="BRS3" s="110"/>
      <c r="BRT3" s="110"/>
      <c r="BRU3" s="110"/>
      <c r="BRV3" s="110"/>
      <c r="BRW3" s="110"/>
      <c r="BRX3" s="110"/>
      <c r="BRY3" s="110"/>
      <c r="BRZ3" s="110"/>
      <c r="BSA3" s="110"/>
      <c r="BSB3" s="110"/>
      <c r="BSC3" s="110"/>
      <c r="BSD3" s="110"/>
      <c r="BSE3" s="110"/>
      <c r="BSF3" s="110"/>
      <c r="BSG3" s="110"/>
      <c r="BSH3" s="110"/>
      <c r="BSI3" s="110"/>
      <c r="BSJ3" s="110"/>
      <c r="BSK3" s="110"/>
      <c r="BSL3" s="110"/>
      <c r="BSM3" s="110"/>
      <c r="BSN3" s="110"/>
      <c r="BSO3" s="110"/>
      <c r="BSP3" s="110"/>
      <c r="BSQ3" s="110"/>
      <c r="BSR3" s="110"/>
      <c r="BSS3" s="110"/>
      <c r="BST3" s="110"/>
      <c r="BSU3" s="110"/>
      <c r="BSV3" s="110"/>
      <c r="BSW3" s="110"/>
      <c r="BSX3" s="110"/>
      <c r="BSY3" s="110"/>
      <c r="BSZ3" s="110"/>
      <c r="BTA3" s="110"/>
      <c r="BTB3" s="110"/>
      <c r="BTC3" s="110"/>
      <c r="BTD3" s="110"/>
      <c r="BTE3" s="110"/>
      <c r="BTF3" s="110"/>
      <c r="BTG3" s="110"/>
      <c r="BTH3" s="110"/>
      <c r="BTI3" s="110"/>
      <c r="BTJ3" s="110"/>
      <c r="BTK3" s="110"/>
      <c r="BTL3" s="110"/>
      <c r="BTM3" s="110"/>
      <c r="BTN3" s="110"/>
      <c r="BTO3" s="110"/>
      <c r="BTP3" s="110"/>
      <c r="BTQ3" s="110"/>
      <c r="BTR3" s="110"/>
      <c r="BTS3" s="110"/>
      <c r="BTT3" s="110"/>
      <c r="BTU3" s="110"/>
      <c r="BTV3" s="110"/>
      <c r="BTW3" s="110"/>
      <c r="BTX3" s="110"/>
      <c r="BTY3" s="110"/>
      <c r="BTZ3" s="110"/>
      <c r="BUA3" s="110"/>
      <c r="BUB3" s="110"/>
      <c r="BUC3" s="110"/>
      <c r="BUD3" s="110"/>
      <c r="BUE3" s="110"/>
      <c r="BUF3" s="110"/>
      <c r="BUG3" s="110"/>
      <c r="BUH3" s="110"/>
      <c r="BUI3" s="110"/>
      <c r="BUJ3" s="110"/>
      <c r="BUK3" s="110"/>
      <c r="BUL3" s="110"/>
      <c r="BUM3" s="110"/>
      <c r="BUN3" s="110"/>
      <c r="BUO3" s="110"/>
      <c r="BUP3" s="110"/>
      <c r="BUQ3" s="110"/>
      <c r="BUR3" s="110"/>
      <c r="BUS3" s="110"/>
      <c r="BUT3" s="110"/>
      <c r="BUU3" s="110"/>
      <c r="BUV3" s="110"/>
      <c r="BUW3" s="110"/>
      <c r="BUX3" s="110"/>
      <c r="BUY3" s="110"/>
      <c r="BUZ3" s="110"/>
      <c r="BVA3" s="110"/>
      <c r="BVB3" s="110"/>
      <c r="BVC3" s="110"/>
      <c r="BVD3" s="110"/>
      <c r="BVE3" s="110"/>
      <c r="BVF3" s="110"/>
      <c r="BVG3" s="110"/>
      <c r="BVH3" s="110"/>
      <c r="BVI3" s="110"/>
      <c r="BVJ3" s="110"/>
      <c r="BVK3" s="110"/>
      <c r="BVL3" s="110"/>
      <c r="BVM3" s="110"/>
      <c r="BVN3" s="110"/>
      <c r="BVO3" s="110"/>
      <c r="BVP3" s="110"/>
      <c r="BVQ3" s="110"/>
      <c r="BVR3" s="110"/>
      <c r="BVS3" s="110"/>
      <c r="BVT3" s="110"/>
      <c r="BVU3" s="110"/>
      <c r="BVV3" s="110"/>
      <c r="BVW3" s="110"/>
      <c r="BVX3" s="110"/>
      <c r="BVY3" s="110"/>
      <c r="BVZ3" s="110"/>
      <c r="BWA3" s="110"/>
      <c r="BWB3" s="110"/>
      <c r="BWC3" s="110"/>
      <c r="BWD3" s="110"/>
      <c r="BWE3" s="110"/>
      <c r="BWF3" s="110"/>
      <c r="BWG3" s="110"/>
      <c r="BWH3" s="110"/>
      <c r="BWI3" s="110"/>
      <c r="BWJ3" s="110"/>
      <c r="BWK3" s="110"/>
      <c r="BWL3" s="110"/>
      <c r="BWM3" s="110"/>
      <c r="BWN3" s="110"/>
      <c r="BWO3" s="110"/>
      <c r="BWP3" s="110"/>
      <c r="BWQ3" s="110"/>
      <c r="BWR3" s="110"/>
      <c r="BWS3" s="110"/>
      <c r="BWT3" s="110"/>
      <c r="BWU3" s="110"/>
      <c r="BWV3" s="110"/>
      <c r="BWW3" s="110"/>
      <c r="BWX3" s="110"/>
      <c r="BWY3" s="110"/>
      <c r="BWZ3" s="110"/>
      <c r="BXA3" s="110"/>
      <c r="BXB3" s="110"/>
      <c r="BXC3" s="110"/>
      <c r="BXD3" s="110"/>
      <c r="BXE3" s="110"/>
      <c r="BXF3" s="110"/>
      <c r="BXG3" s="110"/>
      <c r="BXH3" s="110"/>
      <c r="BXI3" s="110"/>
      <c r="BXJ3" s="110"/>
      <c r="BXK3" s="110"/>
      <c r="BXL3" s="110"/>
      <c r="BXM3" s="110"/>
      <c r="BXN3" s="110"/>
      <c r="BXO3" s="110"/>
      <c r="BXP3" s="110"/>
      <c r="BXQ3" s="110"/>
      <c r="BXR3" s="110"/>
      <c r="BXS3" s="110"/>
      <c r="BXT3" s="110"/>
      <c r="BXU3" s="110"/>
      <c r="BXV3" s="110"/>
      <c r="BXW3" s="110"/>
      <c r="BXX3" s="110"/>
      <c r="BXY3" s="110"/>
      <c r="BXZ3" s="110"/>
      <c r="BYA3" s="110"/>
      <c r="BYB3" s="110"/>
      <c r="BYC3" s="110"/>
      <c r="BYD3" s="110"/>
      <c r="BYE3" s="110"/>
      <c r="BYF3" s="110"/>
      <c r="BYG3" s="110"/>
      <c r="BYH3" s="110"/>
      <c r="BYI3" s="110"/>
      <c r="BYJ3" s="110"/>
      <c r="BYK3" s="110"/>
      <c r="BYL3" s="110"/>
      <c r="BYM3" s="110"/>
      <c r="BYN3" s="110"/>
      <c r="BYO3" s="110"/>
      <c r="BYP3" s="110"/>
      <c r="BYQ3" s="110"/>
      <c r="BYR3" s="110"/>
      <c r="BYS3" s="110"/>
      <c r="BYT3" s="110"/>
      <c r="BYU3" s="110"/>
      <c r="BYV3" s="110"/>
      <c r="BYW3" s="110"/>
      <c r="BYX3" s="110"/>
      <c r="BYY3" s="110"/>
      <c r="BYZ3" s="110"/>
      <c r="BZA3" s="110"/>
      <c r="BZB3" s="110"/>
      <c r="BZC3" s="110"/>
      <c r="BZD3" s="110"/>
      <c r="BZE3" s="110"/>
      <c r="BZF3" s="110"/>
      <c r="BZG3" s="110"/>
      <c r="BZH3" s="110"/>
      <c r="BZI3" s="110"/>
      <c r="BZJ3" s="110"/>
      <c r="BZK3" s="110"/>
      <c r="BZL3" s="110"/>
      <c r="BZM3" s="110"/>
      <c r="BZN3" s="110"/>
      <c r="BZO3" s="110"/>
      <c r="BZP3" s="110"/>
      <c r="BZQ3" s="110"/>
      <c r="BZR3" s="110"/>
      <c r="BZS3" s="110"/>
      <c r="BZT3" s="110"/>
      <c r="BZU3" s="110"/>
      <c r="BZV3" s="110"/>
      <c r="BZW3" s="110"/>
      <c r="BZX3" s="110"/>
      <c r="BZY3" s="110"/>
      <c r="BZZ3" s="110"/>
      <c r="CAA3" s="110"/>
      <c r="CAB3" s="110"/>
      <c r="CAC3" s="110"/>
      <c r="CAD3" s="110"/>
      <c r="CAE3" s="110"/>
      <c r="CAF3" s="110"/>
      <c r="CAG3" s="110"/>
      <c r="CAH3" s="110"/>
      <c r="CAI3" s="110"/>
      <c r="CAJ3" s="110"/>
      <c r="CAK3" s="110"/>
      <c r="CAL3" s="110"/>
      <c r="CAM3" s="110"/>
      <c r="CAN3" s="110"/>
      <c r="CAO3" s="110"/>
      <c r="CAP3" s="110"/>
      <c r="CAQ3" s="110"/>
      <c r="CAR3" s="110"/>
      <c r="CAS3" s="110"/>
      <c r="CAT3" s="110"/>
      <c r="CAU3" s="110"/>
      <c r="CAV3" s="110"/>
      <c r="CAW3" s="110"/>
      <c r="CAX3" s="110"/>
      <c r="CAY3" s="110"/>
      <c r="CAZ3" s="110"/>
      <c r="CBA3" s="110"/>
      <c r="CBB3" s="110"/>
      <c r="CBC3" s="110"/>
      <c r="CBD3" s="110"/>
      <c r="CBE3" s="110"/>
      <c r="CBF3" s="110"/>
      <c r="CBG3" s="110"/>
      <c r="CBH3" s="110"/>
      <c r="CBI3" s="110"/>
      <c r="CBJ3" s="110"/>
      <c r="CBK3" s="110"/>
      <c r="CBL3" s="110"/>
      <c r="CBM3" s="110"/>
      <c r="CBN3" s="110"/>
      <c r="CBO3" s="110"/>
      <c r="CBP3" s="110"/>
      <c r="CBQ3" s="110"/>
      <c r="CBR3" s="110"/>
      <c r="CBS3" s="110"/>
      <c r="CBT3" s="110"/>
      <c r="CBU3" s="110"/>
      <c r="CBV3" s="110"/>
      <c r="CBW3" s="110"/>
      <c r="CBX3" s="110"/>
      <c r="CBY3" s="110"/>
      <c r="CBZ3" s="110"/>
      <c r="CCA3" s="110"/>
      <c r="CCB3" s="110"/>
      <c r="CCC3" s="110"/>
      <c r="CCD3" s="110"/>
      <c r="CCE3" s="110"/>
      <c r="CCF3" s="110"/>
      <c r="CCG3" s="110"/>
      <c r="CCH3" s="110"/>
      <c r="CCI3" s="110"/>
      <c r="CCJ3" s="110"/>
      <c r="CCK3" s="110"/>
      <c r="CCL3" s="110"/>
      <c r="CCM3" s="110"/>
      <c r="CCN3" s="110"/>
      <c r="CCO3" s="110"/>
      <c r="CCP3" s="110"/>
      <c r="CCQ3" s="110"/>
      <c r="CCR3" s="110"/>
      <c r="CCS3" s="110"/>
      <c r="CCT3" s="110"/>
      <c r="CCU3" s="110"/>
      <c r="CCV3" s="110"/>
      <c r="CCW3" s="110"/>
      <c r="CCX3" s="110"/>
      <c r="CCY3" s="110"/>
      <c r="CCZ3" s="110"/>
      <c r="CDA3" s="110"/>
      <c r="CDB3" s="110"/>
      <c r="CDC3" s="110"/>
      <c r="CDD3" s="110"/>
      <c r="CDE3" s="110"/>
      <c r="CDF3" s="110"/>
      <c r="CDG3" s="110"/>
      <c r="CDH3" s="110"/>
      <c r="CDI3" s="110"/>
      <c r="CDJ3" s="110"/>
      <c r="CDK3" s="110"/>
      <c r="CDL3" s="110"/>
      <c r="CDM3" s="110"/>
      <c r="CDN3" s="110"/>
      <c r="CDO3" s="110"/>
      <c r="CDP3" s="110"/>
      <c r="CDQ3" s="110"/>
      <c r="CDR3" s="110"/>
      <c r="CDS3" s="110"/>
      <c r="CDT3" s="110"/>
      <c r="CDU3" s="110"/>
      <c r="CDV3" s="110"/>
      <c r="CDW3" s="110"/>
      <c r="CDX3" s="110"/>
      <c r="CDY3" s="110"/>
      <c r="CDZ3" s="110"/>
      <c r="CEA3" s="110"/>
      <c r="CEB3" s="110"/>
      <c r="CEC3" s="110"/>
      <c r="CED3" s="110"/>
      <c r="CEE3" s="110"/>
      <c r="CEF3" s="110"/>
      <c r="CEG3" s="110"/>
      <c r="CEH3" s="110"/>
      <c r="CEI3" s="110"/>
      <c r="CEJ3" s="110"/>
      <c r="CEK3" s="110"/>
      <c r="CEL3" s="110"/>
      <c r="CEM3" s="110"/>
      <c r="CEN3" s="110"/>
      <c r="CEO3" s="110"/>
      <c r="CEP3" s="110"/>
      <c r="CEQ3" s="110"/>
      <c r="CER3" s="110"/>
      <c r="CES3" s="110"/>
      <c r="CET3" s="110"/>
      <c r="CEU3" s="110"/>
      <c r="CEV3" s="110"/>
      <c r="CEW3" s="110"/>
      <c r="CEX3" s="110"/>
      <c r="CEY3" s="110"/>
      <c r="CEZ3" s="110"/>
      <c r="CFA3" s="110"/>
      <c r="CFB3" s="110"/>
      <c r="CFC3" s="110"/>
      <c r="CFD3" s="110"/>
      <c r="CFE3" s="110"/>
      <c r="CFF3" s="110"/>
      <c r="CFG3" s="110"/>
      <c r="CFH3" s="110"/>
      <c r="CFI3" s="110"/>
      <c r="CFJ3" s="110"/>
      <c r="CFK3" s="110"/>
      <c r="CFL3" s="110"/>
      <c r="CFM3" s="110"/>
      <c r="CFN3" s="110"/>
      <c r="CFO3" s="110"/>
      <c r="CFP3" s="110"/>
      <c r="CFQ3" s="110"/>
      <c r="CFR3" s="110"/>
      <c r="CFS3" s="110"/>
      <c r="CFT3" s="110"/>
      <c r="CFU3" s="110"/>
      <c r="CFV3" s="110"/>
      <c r="CFW3" s="110"/>
      <c r="CFX3" s="110"/>
      <c r="CFY3" s="110"/>
      <c r="CFZ3" s="110"/>
      <c r="CGA3" s="110"/>
      <c r="CGB3" s="110"/>
      <c r="CGC3" s="110"/>
      <c r="CGD3" s="110"/>
      <c r="CGE3" s="110"/>
      <c r="CGF3" s="110"/>
      <c r="CGG3" s="110"/>
      <c r="CGH3" s="110"/>
      <c r="CGI3" s="110"/>
      <c r="CGJ3" s="110"/>
      <c r="CGK3" s="110"/>
      <c r="CGL3" s="110"/>
      <c r="CGM3" s="110"/>
      <c r="CGN3" s="110"/>
      <c r="CGO3" s="110"/>
      <c r="CGP3" s="110"/>
      <c r="CGQ3" s="110"/>
      <c r="CGR3" s="110"/>
      <c r="CGS3" s="110"/>
      <c r="CGT3" s="110"/>
      <c r="CGU3" s="110"/>
      <c r="CGV3" s="110"/>
      <c r="CGW3" s="110"/>
      <c r="CGX3" s="110"/>
      <c r="CGY3" s="110"/>
      <c r="CGZ3" s="110"/>
      <c r="CHA3" s="110"/>
      <c r="CHB3" s="110"/>
      <c r="CHC3" s="110"/>
      <c r="CHD3" s="110"/>
      <c r="CHE3" s="110"/>
      <c r="CHF3" s="110"/>
      <c r="CHG3" s="110"/>
      <c r="CHH3" s="110"/>
      <c r="CHI3" s="110"/>
      <c r="CHJ3" s="110"/>
      <c r="CHK3" s="110"/>
      <c r="CHL3" s="110"/>
      <c r="CHM3" s="110"/>
      <c r="CHN3" s="110"/>
      <c r="CHO3" s="110"/>
      <c r="CHP3" s="110"/>
      <c r="CHQ3" s="110"/>
      <c r="CHR3" s="110"/>
      <c r="CHS3" s="110"/>
      <c r="CHT3" s="110"/>
      <c r="CHU3" s="110"/>
      <c r="CHV3" s="110"/>
      <c r="CHW3" s="110"/>
      <c r="CHX3" s="110"/>
      <c r="CHY3" s="110"/>
      <c r="CHZ3" s="110"/>
      <c r="CIA3" s="110"/>
      <c r="CIB3" s="110"/>
      <c r="CIC3" s="110"/>
      <c r="CID3" s="110"/>
      <c r="CIE3" s="110"/>
      <c r="CIF3" s="110"/>
      <c r="CIG3" s="110"/>
      <c r="CIH3" s="110"/>
      <c r="CII3" s="110"/>
      <c r="CIJ3" s="110"/>
      <c r="CIK3" s="110"/>
      <c r="CIL3" s="110"/>
      <c r="CIM3" s="110"/>
      <c r="CIN3" s="110"/>
      <c r="CIO3" s="110"/>
      <c r="CIP3" s="110"/>
      <c r="CIQ3" s="110"/>
      <c r="CIR3" s="110"/>
      <c r="CIS3" s="110"/>
      <c r="CIT3" s="110"/>
      <c r="CIU3" s="110"/>
      <c r="CIV3" s="110"/>
      <c r="CIW3" s="110"/>
      <c r="CIX3" s="110"/>
      <c r="CIY3" s="110"/>
      <c r="CIZ3" s="110"/>
      <c r="CJA3" s="110"/>
      <c r="CJB3" s="110"/>
      <c r="CJC3" s="110"/>
      <c r="CJD3" s="110"/>
      <c r="CJE3" s="110"/>
      <c r="CJF3" s="110"/>
      <c r="CJG3" s="110"/>
      <c r="CJH3" s="110"/>
      <c r="CJI3" s="110"/>
      <c r="CJJ3" s="110"/>
      <c r="CJK3" s="110"/>
      <c r="CJL3" s="110"/>
      <c r="CJM3" s="110"/>
      <c r="CJN3" s="110"/>
      <c r="CJO3" s="110"/>
      <c r="CJP3" s="110"/>
      <c r="CJQ3" s="110"/>
      <c r="CJR3" s="110"/>
      <c r="CJS3" s="110"/>
      <c r="CJT3" s="110"/>
      <c r="CJU3" s="110"/>
      <c r="CJV3" s="110"/>
      <c r="CJW3" s="110"/>
      <c r="CJX3" s="110"/>
      <c r="CJY3" s="110"/>
      <c r="CJZ3" s="110"/>
      <c r="CKA3" s="110"/>
      <c r="CKB3" s="110"/>
      <c r="CKC3" s="110"/>
      <c r="CKD3" s="110"/>
      <c r="CKE3" s="110"/>
      <c r="CKF3" s="110"/>
      <c r="CKG3" s="110"/>
      <c r="CKH3" s="110"/>
      <c r="CKI3" s="110"/>
      <c r="CKJ3" s="110"/>
      <c r="CKK3" s="110"/>
      <c r="CKL3" s="110"/>
      <c r="CKM3" s="110"/>
      <c r="CKN3" s="110"/>
      <c r="CKO3" s="110"/>
      <c r="CKP3" s="110"/>
      <c r="CKQ3" s="110"/>
      <c r="CKR3" s="110"/>
      <c r="CKS3" s="110"/>
      <c r="CKT3" s="110"/>
      <c r="CKU3" s="110"/>
      <c r="CKV3" s="110"/>
      <c r="CKW3" s="110"/>
      <c r="CKX3" s="110"/>
      <c r="CKY3" s="110"/>
      <c r="CKZ3" s="110"/>
      <c r="CLA3" s="110"/>
      <c r="CLB3" s="110"/>
      <c r="CLC3" s="110"/>
      <c r="CLD3" s="110"/>
      <c r="CLE3" s="110"/>
      <c r="CLF3" s="110"/>
      <c r="CLG3" s="110"/>
      <c r="CLH3" s="110"/>
      <c r="CLI3" s="110"/>
      <c r="CLJ3" s="110"/>
      <c r="CLK3" s="110"/>
      <c r="CLL3" s="110"/>
      <c r="CLM3" s="110"/>
      <c r="CLN3" s="110"/>
      <c r="CLO3" s="110"/>
      <c r="CLP3" s="110"/>
      <c r="CLQ3" s="110"/>
      <c r="CLR3" s="110"/>
      <c r="CLS3" s="110"/>
      <c r="CLT3" s="110"/>
      <c r="CLU3" s="110"/>
      <c r="CLV3" s="110"/>
      <c r="CLW3" s="110"/>
      <c r="CLX3" s="110"/>
      <c r="CLY3" s="110"/>
      <c r="CLZ3" s="110"/>
      <c r="CMA3" s="110"/>
      <c r="CMB3" s="110"/>
      <c r="CMC3" s="110"/>
      <c r="CMD3" s="110"/>
      <c r="CME3" s="110"/>
      <c r="CMF3" s="110"/>
      <c r="CMG3" s="110"/>
      <c r="CMH3" s="110"/>
      <c r="CMI3" s="110"/>
      <c r="CMJ3" s="110"/>
      <c r="CMK3" s="110"/>
      <c r="CML3" s="110"/>
      <c r="CMM3" s="110"/>
      <c r="CMN3" s="110"/>
      <c r="CMO3" s="110"/>
      <c r="CMP3" s="110"/>
      <c r="CMQ3" s="110"/>
      <c r="CMR3" s="110"/>
      <c r="CMS3" s="110"/>
      <c r="CMT3" s="110"/>
      <c r="CMU3" s="110"/>
      <c r="CMV3" s="110"/>
      <c r="CMW3" s="110"/>
      <c r="CMX3" s="110"/>
      <c r="CMY3" s="110"/>
      <c r="CMZ3" s="110"/>
      <c r="CNA3" s="110"/>
      <c r="CNB3" s="110"/>
      <c r="CNC3" s="110"/>
      <c r="CND3" s="110"/>
      <c r="CNE3" s="110"/>
      <c r="CNF3" s="110"/>
      <c r="CNG3" s="110"/>
      <c r="CNH3" s="110"/>
      <c r="CNI3" s="110"/>
      <c r="CNJ3" s="110"/>
      <c r="CNK3" s="110"/>
      <c r="CNL3" s="110"/>
      <c r="CNM3" s="110"/>
      <c r="CNN3" s="110"/>
      <c r="CNO3" s="110"/>
      <c r="CNP3" s="110"/>
      <c r="CNQ3" s="110"/>
      <c r="CNR3" s="110"/>
      <c r="CNS3" s="110"/>
      <c r="CNT3" s="110"/>
      <c r="CNU3" s="110"/>
      <c r="CNV3" s="110"/>
      <c r="CNW3" s="110"/>
      <c r="CNX3" s="110"/>
      <c r="CNY3" s="110"/>
      <c r="CNZ3" s="110"/>
      <c r="COA3" s="110"/>
      <c r="COB3" s="110"/>
      <c r="COC3" s="110"/>
      <c r="COD3" s="110"/>
      <c r="COE3" s="110"/>
      <c r="COF3" s="110"/>
      <c r="COG3" s="110"/>
      <c r="COH3" s="110"/>
      <c r="COI3" s="110"/>
      <c r="COJ3" s="110"/>
      <c r="COK3" s="110"/>
      <c r="COL3" s="110"/>
      <c r="COM3" s="110"/>
      <c r="CON3" s="110"/>
      <c r="COO3" s="110"/>
      <c r="COP3" s="110"/>
      <c r="COQ3" s="110"/>
      <c r="COR3" s="110"/>
      <c r="COS3" s="110"/>
      <c r="COT3" s="110"/>
      <c r="COU3" s="110"/>
      <c r="COV3" s="110"/>
      <c r="COW3" s="110"/>
      <c r="COX3" s="110"/>
      <c r="COY3" s="110"/>
      <c r="COZ3" s="110"/>
      <c r="CPA3" s="110"/>
      <c r="CPB3" s="110"/>
      <c r="CPC3" s="110"/>
      <c r="CPD3" s="110"/>
      <c r="CPE3" s="110"/>
      <c r="CPF3" s="110"/>
      <c r="CPG3" s="110"/>
      <c r="CPH3" s="110"/>
      <c r="CPI3" s="110"/>
      <c r="CPJ3" s="110"/>
      <c r="CPK3" s="110"/>
      <c r="CPL3" s="110"/>
      <c r="CPM3" s="110"/>
      <c r="CPN3" s="110"/>
      <c r="CPO3" s="110"/>
      <c r="CPP3" s="110"/>
      <c r="CPQ3" s="110"/>
      <c r="CPR3" s="110"/>
      <c r="CPS3" s="110"/>
      <c r="CPT3" s="110"/>
      <c r="CPU3" s="110"/>
      <c r="CPV3" s="110"/>
      <c r="CPW3" s="110"/>
      <c r="CPX3" s="110"/>
      <c r="CPY3" s="110"/>
      <c r="CPZ3" s="110"/>
      <c r="CQA3" s="110"/>
      <c r="CQB3" s="110"/>
      <c r="CQC3" s="110"/>
      <c r="CQD3" s="110"/>
      <c r="CQE3" s="110"/>
      <c r="CQF3" s="110"/>
      <c r="CQG3" s="110"/>
      <c r="CQH3" s="110"/>
      <c r="CQI3" s="110"/>
      <c r="CQJ3" s="110"/>
      <c r="CQK3" s="110"/>
      <c r="CQL3" s="110"/>
      <c r="CQM3" s="110"/>
      <c r="CQN3" s="110"/>
      <c r="CQO3" s="110"/>
      <c r="CQP3" s="110"/>
      <c r="CQQ3" s="110"/>
      <c r="CQR3" s="110"/>
      <c r="CQS3" s="110"/>
      <c r="CQT3" s="110"/>
      <c r="CQU3" s="110"/>
      <c r="CQV3" s="110"/>
      <c r="CQW3" s="110"/>
      <c r="CQX3" s="110"/>
      <c r="CQY3" s="110"/>
      <c r="CQZ3" s="110"/>
      <c r="CRA3" s="110"/>
      <c r="CRB3" s="110"/>
      <c r="CRC3" s="110"/>
      <c r="CRD3" s="110"/>
      <c r="CRE3" s="110"/>
      <c r="CRF3" s="110"/>
      <c r="CRG3" s="110"/>
      <c r="CRH3" s="110"/>
      <c r="CRI3" s="110"/>
      <c r="CRJ3" s="110"/>
      <c r="CRK3" s="110"/>
      <c r="CRL3" s="110"/>
      <c r="CRM3" s="110"/>
      <c r="CRN3" s="110"/>
      <c r="CRO3" s="110"/>
      <c r="CRP3" s="110"/>
      <c r="CRQ3" s="110"/>
      <c r="CRR3" s="110"/>
      <c r="CRS3" s="110"/>
      <c r="CRT3" s="110"/>
      <c r="CRU3" s="110"/>
      <c r="CRV3" s="110"/>
      <c r="CRW3" s="110"/>
      <c r="CRX3" s="110"/>
      <c r="CRY3" s="110"/>
      <c r="CRZ3" s="110"/>
      <c r="CSA3" s="110"/>
      <c r="CSB3" s="110"/>
      <c r="CSC3" s="110"/>
      <c r="CSD3" s="110"/>
      <c r="CSE3" s="110"/>
      <c r="CSF3" s="110"/>
      <c r="CSG3" s="110"/>
      <c r="CSH3" s="110"/>
      <c r="CSI3" s="110"/>
      <c r="CSJ3" s="110"/>
      <c r="CSK3" s="110"/>
      <c r="CSL3" s="110"/>
      <c r="CSM3" s="110"/>
      <c r="CSN3" s="110"/>
      <c r="CSO3" s="110"/>
      <c r="CSP3" s="110"/>
      <c r="CSQ3" s="110"/>
      <c r="CSR3" s="110"/>
      <c r="CSS3" s="110"/>
      <c r="CST3" s="110"/>
      <c r="CSU3" s="110"/>
      <c r="CSV3" s="110"/>
      <c r="CSW3" s="110"/>
      <c r="CSX3" s="110"/>
      <c r="CSY3" s="110"/>
      <c r="CSZ3" s="110"/>
      <c r="CTA3" s="110"/>
      <c r="CTB3" s="110"/>
      <c r="CTC3" s="110"/>
      <c r="CTD3" s="110"/>
      <c r="CTE3" s="110"/>
      <c r="CTF3" s="110"/>
      <c r="CTG3" s="110"/>
      <c r="CTH3" s="110"/>
      <c r="CTI3" s="110"/>
      <c r="CTJ3" s="110"/>
      <c r="CTK3" s="110"/>
      <c r="CTL3" s="110"/>
      <c r="CTM3" s="110"/>
      <c r="CTN3" s="110"/>
      <c r="CTO3" s="110"/>
      <c r="CTP3" s="110"/>
      <c r="CTQ3" s="110"/>
      <c r="CTR3" s="110"/>
      <c r="CTS3" s="110"/>
      <c r="CTT3" s="110"/>
      <c r="CTU3" s="110"/>
      <c r="CTV3" s="110"/>
      <c r="CTW3" s="110"/>
      <c r="CTX3" s="110"/>
      <c r="CTY3" s="110"/>
      <c r="CTZ3" s="110"/>
      <c r="CUA3" s="110"/>
      <c r="CUB3" s="110"/>
      <c r="CUC3" s="110"/>
      <c r="CUD3" s="110"/>
      <c r="CUE3" s="110"/>
      <c r="CUF3" s="110"/>
      <c r="CUG3" s="110"/>
      <c r="CUH3" s="110"/>
      <c r="CUI3" s="110"/>
      <c r="CUJ3" s="110"/>
      <c r="CUK3" s="110"/>
      <c r="CUL3" s="110"/>
      <c r="CUM3" s="110"/>
      <c r="CUN3" s="110"/>
      <c r="CUO3" s="110"/>
      <c r="CUP3" s="110"/>
      <c r="CUQ3" s="110"/>
      <c r="CUR3" s="110"/>
      <c r="CUS3" s="110"/>
      <c r="CUT3" s="110"/>
      <c r="CUU3" s="110"/>
      <c r="CUV3" s="110"/>
      <c r="CUW3" s="110"/>
      <c r="CUX3" s="110"/>
      <c r="CUY3" s="110"/>
      <c r="CUZ3" s="110"/>
      <c r="CVA3" s="110"/>
      <c r="CVB3" s="110"/>
      <c r="CVC3" s="110"/>
      <c r="CVD3" s="110"/>
      <c r="CVE3" s="110"/>
      <c r="CVF3" s="110"/>
      <c r="CVG3" s="110"/>
      <c r="CVH3" s="110"/>
      <c r="CVI3" s="110"/>
      <c r="CVJ3" s="110"/>
      <c r="CVK3" s="110"/>
      <c r="CVL3" s="110"/>
      <c r="CVM3" s="110"/>
      <c r="CVN3" s="110"/>
      <c r="CVO3" s="110"/>
      <c r="CVP3" s="110"/>
      <c r="CVQ3" s="110"/>
      <c r="CVR3" s="110"/>
      <c r="CVS3" s="110"/>
      <c r="CVT3" s="110"/>
      <c r="CVU3" s="110"/>
      <c r="CVV3" s="110"/>
      <c r="CVW3" s="110"/>
      <c r="CVX3" s="110"/>
      <c r="CVY3" s="110"/>
      <c r="CVZ3" s="110"/>
      <c r="CWA3" s="110"/>
      <c r="CWB3" s="110"/>
      <c r="CWC3" s="110"/>
      <c r="CWD3" s="110"/>
      <c r="CWE3" s="110"/>
      <c r="CWF3" s="110"/>
      <c r="CWG3" s="110"/>
      <c r="CWH3" s="110"/>
      <c r="CWI3" s="110"/>
      <c r="CWJ3" s="110"/>
      <c r="CWK3" s="110"/>
      <c r="CWL3" s="110"/>
      <c r="CWM3" s="110"/>
      <c r="CWN3" s="110"/>
      <c r="CWO3" s="110"/>
      <c r="CWP3" s="110"/>
      <c r="CWQ3" s="110"/>
      <c r="CWR3" s="110"/>
      <c r="CWS3" s="110"/>
      <c r="CWT3" s="110"/>
      <c r="CWU3" s="110"/>
      <c r="CWV3" s="110"/>
      <c r="CWW3" s="110"/>
      <c r="CWX3" s="110"/>
      <c r="CWY3" s="110"/>
      <c r="CWZ3" s="110"/>
      <c r="CXA3" s="110"/>
      <c r="CXB3" s="110"/>
      <c r="CXC3" s="110"/>
      <c r="CXD3" s="110"/>
      <c r="CXE3" s="110"/>
      <c r="CXF3" s="110"/>
      <c r="CXG3" s="110"/>
      <c r="CXH3" s="110"/>
      <c r="CXI3" s="110"/>
      <c r="CXJ3" s="110"/>
      <c r="CXK3" s="110"/>
      <c r="CXL3" s="110"/>
      <c r="CXM3" s="110"/>
      <c r="CXN3" s="110"/>
      <c r="CXO3" s="110"/>
      <c r="CXP3" s="110"/>
      <c r="CXQ3" s="110"/>
      <c r="CXR3" s="110"/>
      <c r="CXS3" s="110"/>
      <c r="CXT3" s="110"/>
      <c r="CXU3" s="110"/>
      <c r="CXV3" s="110"/>
      <c r="CXW3" s="110"/>
      <c r="CXX3" s="110"/>
      <c r="CXY3" s="110"/>
      <c r="CXZ3" s="110"/>
      <c r="CYA3" s="110"/>
      <c r="CYB3" s="110"/>
      <c r="CYC3" s="110"/>
      <c r="CYD3" s="110"/>
      <c r="CYE3" s="110"/>
      <c r="CYF3" s="110"/>
      <c r="CYG3" s="110"/>
      <c r="CYH3" s="110"/>
      <c r="CYI3" s="110"/>
      <c r="CYJ3" s="110"/>
      <c r="CYK3" s="110"/>
      <c r="CYL3" s="110"/>
      <c r="CYM3" s="110"/>
      <c r="CYN3" s="110"/>
      <c r="CYO3" s="110"/>
      <c r="CYP3" s="110"/>
      <c r="CYQ3" s="110"/>
      <c r="CYR3" s="110"/>
      <c r="CYS3" s="110"/>
      <c r="CYT3" s="110"/>
      <c r="CYU3" s="110"/>
      <c r="CYV3" s="110"/>
      <c r="CYW3" s="110"/>
      <c r="CYX3" s="110"/>
      <c r="CYY3" s="110"/>
      <c r="CYZ3" s="110"/>
      <c r="CZA3" s="110"/>
      <c r="CZB3" s="110"/>
      <c r="CZC3" s="110"/>
      <c r="CZD3" s="110"/>
      <c r="CZE3" s="110"/>
      <c r="CZF3" s="110"/>
      <c r="CZG3" s="110"/>
      <c r="CZH3" s="110"/>
      <c r="CZI3" s="110"/>
      <c r="CZJ3" s="110"/>
      <c r="CZK3" s="110"/>
      <c r="CZL3" s="110"/>
      <c r="CZM3" s="110"/>
      <c r="CZN3" s="110"/>
      <c r="CZO3" s="110"/>
      <c r="CZP3" s="110"/>
      <c r="CZQ3" s="110"/>
      <c r="CZR3" s="110"/>
      <c r="CZS3" s="110"/>
      <c r="CZT3" s="110"/>
      <c r="CZU3" s="110"/>
      <c r="CZV3" s="110"/>
      <c r="CZW3" s="110"/>
      <c r="CZX3" s="110"/>
      <c r="CZY3" s="110"/>
      <c r="CZZ3" s="110"/>
      <c r="DAA3" s="110"/>
      <c r="DAB3" s="110"/>
      <c r="DAC3" s="110"/>
      <c r="DAD3" s="110"/>
      <c r="DAE3" s="110"/>
      <c r="DAF3" s="110"/>
      <c r="DAG3" s="110"/>
      <c r="DAH3" s="110"/>
      <c r="DAI3" s="110"/>
      <c r="DAJ3" s="110"/>
      <c r="DAK3" s="110"/>
      <c r="DAL3" s="110"/>
      <c r="DAM3" s="110"/>
      <c r="DAN3" s="110"/>
      <c r="DAO3" s="110"/>
      <c r="DAP3" s="110"/>
      <c r="DAQ3" s="110"/>
      <c r="DAR3" s="110"/>
      <c r="DAS3" s="110"/>
      <c r="DAT3" s="110"/>
      <c r="DAU3" s="110"/>
      <c r="DAV3" s="110"/>
      <c r="DAW3" s="110"/>
      <c r="DAX3" s="110"/>
      <c r="DAY3" s="110"/>
      <c r="DAZ3" s="110"/>
      <c r="DBA3" s="110"/>
      <c r="DBB3" s="110"/>
      <c r="DBC3" s="110"/>
      <c r="DBD3" s="110"/>
      <c r="DBE3" s="110"/>
      <c r="DBF3" s="110"/>
      <c r="DBG3" s="110"/>
      <c r="DBH3" s="110"/>
      <c r="DBI3" s="110"/>
      <c r="DBJ3" s="110"/>
      <c r="DBK3" s="110"/>
      <c r="DBL3" s="110"/>
      <c r="DBM3" s="110"/>
      <c r="DBN3" s="110"/>
      <c r="DBO3" s="110"/>
      <c r="DBP3" s="110"/>
      <c r="DBQ3" s="110"/>
      <c r="DBR3" s="110"/>
      <c r="DBS3" s="110"/>
      <c r="DBT3" s="110"/>
      <c r="DBU3" s="110"/>
      <c r="DBV3" s="110"/>
      <c r="DBW3" s="110"/>
      <c r="DBX3" s="110"/>
      <c r="DBY3" s="110"/>
      <c r="DBZ3" s="110"/>
      <c r="DCA3" s="110"/>
      <c r="DCB3" s="110"/>
      <c r="DCC3" s="110"/>
      <c r="DCD3" s="110"/>
      <c r="DCE3" s="110"/>
      <c r="DCF3" s="110"/>
      <c r="DCG3" s="110"/>
      <c r="DCH3" s="110"/>
      <c r="DCI3" s="110"/>
      <c r="DCJ3" s="110"/>
      <c r="DCK3" s="110"/>
      <c r="DCL3" s="110"/>
      <c r="DCM3" s="110"/>
      <c r="DCN3" s="110"/>
      <c r="DCO3" s="110"/>
      <c r="DCP3" s="110"/>
      <c r="DCQ3" s="110"/>
      <c r="DCR3" s="110"/>
      <c r="DCS3" s="110"/>
      <c r="DCT3" s="110"/>
      <c r="DCU3" s="110"/>
      <c r="DCV3" s="110"/>
      <c r="DCW3" s="110"/>
      <c r="DCX3" s="110"/>
      <c r="DCY3" s="110"/>
      <c r="DCZ3" s="110"/>
      <c r="DDA3" s="110"/>
      <c r="DDB3" s="110"/>
      <c r="DDC3" s="110"/>
      <c r="DDD3" s="110"/>
      <c r="DDE3" s="110"/>
      <c r="DDF3" s="110"/>
      <c r="DDG3" s="110"/>
      <c r="DDH3" s="110"/>
      <c r="DDI3" s="110"/>
      <c r="DDJ3" s="110"/>
      <c r="DDK3" s="110"/>
      <c r="DDL3" s="110"/>
      <c r="DDM3" s="110"/>
      <c r="DDN3" s="110"/>
      <c r="DDO3" s="110"/>
      <c r="DDP3" s="110"/>
      <c r="DDQ3" s="110"/>
      <c r="DDR3" s="110"/>
      <c r="DDS3" s="110"/>
      <c r="DDT3" s="110"/>
      <c r="DDU3" s="110"/>
      <c r="DDV3" s="110"/>
      <c r="DDW3" s="110"/>
      <c r="DDX3" s="110"/>
      <c r="DDY3" s="110"/>
      <c r="DDZ3" s="110"/>
      <c r="DEA3" s="110"/>
      <c r="DEB3" s="110"/>
      <c r="DEC3" s="110"/>
      <c r="DED3" s="110"/>
      <c r="DEE3" s="110"/>
      <c r="DEF3" s="110"/>
      <c r="DEG3" s="110"/>
      <c r="DEH3" s="110"/>
      <c r="DEI3" s="110"/>
      <c r="DEJ3" s="110"/>
      <c r="DEK3" s="110"/>
      <c r="DEL3" s="110"/>
      <c r="DEM3" s="110"/>
      <c r="DEN3" s="110"/>
      <c r="DEO3" s="110"/>
      <c r="DEP3" s="110"/>
      <c r="DEQ3" s="110"/>
      <c r="DER3" s="110"/>
      <c r="DES3" s="110"/>
      <c r="DET3" s="110"/>
      <c r="DEU3" s="110"/>
      <c r="DEV3" s="110"/>
      <c r="DEW3" s="110"/>
      <c r="DEX3" s="110"/>
      <c r="DEY3" s="110"/>
      <c r="DEZ3" s="110"/>
      <c r="DFA3" s="110"/>
      <c r="DFB3" s="110"/>
      <c r="DFC3" s="110"/>
      <c r="DFD3" s="110"/>
      <c r="DFE3" s="110"/>
      <c r="DFF3" s="110"/>
      <c r="DFG3" s="110"/>
      <c r="DFH3" s="110"/>
      <c r="DFI3" s="110"/>
      <c r="DFJ3" s="110"/>
      <c r="DFK3" s="110"/>
      <c r="DFL3" s="110"/>
      <c r="DFM3" s="110"/>
      <c r="DFN3" s="110"/>
      <c r="DFO3" s="110"/>
      <c r="DFP3" s="110"/>
      <c r="DFQ3" s="110"/>
      <c r="DFR3" s="110"/>
      <c r="DFS3" s="110"/>
      <c r="DFT3" s="110"/>
      <c r="DFU3" s="110"/>
      <c r="DFV3" s="110"/>
      <c r="DFW3" s="110"/>
      <c r="DFX3" s="110"/>
      <c r="DFY3" s="110"/>
      <c r="DFZ3" s="110"/>
      <c r="DGA3" s="110"/>
      <c r="DGB3" s="110"/>
      <c r="DGC3" s="110"/>
      <c r="DGD3" s="110"/>
      <c r="DGE3" s="110"/>
      <c r="DGF3" s="110"/>
      <c r="DGG3" s="110"/>
      <c r="DGH3" s="110"/>
      <c r="DGI3" s="110"/>
      <c r="DGJ3" s="110"/>
      <c r="DGK3" s="110"/>
      <c r="DGL3" s="110"/>
      <c r="DGM3" s="110"/>
      <c r="DGN3" s="110"/>
      <c r="DGO3" s="110"/>
      <c r="DGP3" s="110"/>
      <c r="DGQ3" s="110"/>
      <c r="DGR3" s="110"/>
      <c r="DGS3" s="110"/>
      <c r="DGT3" s="110"/>
      <c r="DGU3" s="110"/>
      <c r="DGV3" s="110"/>
      <c r="DGW3" s="110"/>
      <c r="DGX3" s="110"/>
      <c r="DGY3" s="110"/>
      <c r="DGZ3" s="110"/>
      <c r="DHA3" s="110"/>
      <c r="DHB3" s="110"/>
      <c r="DHC3" s="110"/>
      <c r="DHD3" s="110"/>
      <c r="DHE3" s="110"/>
      <c r="DHF3" s="110"/>
      <c r="DHG3" s="110"/>
      <c r="DHH3" s="110"/>
      <c r="DHI3" s="110"/>
      <c r="DHJ3" s="110"/>
      <c r="DHK3" s="110"/>
      <c r="DHL3" s="110"/>
      <c r="DHM3" s="110"/>
      <c r="DHN3" s="110"/>
      <c r="DHO3" s="110"/>
      <c r="DHP3" s="110"/>
      <c r="DHQ3" s="110"/>
      <c r="DHR3" s="110"/>
      <c r="DHS3" s="110"/>
      <c r="DHT3" s="110"/>
      <c r="DHU3" s="110"/>
      <c r="DHV3" s="110"/>
      <c r="DHW3" s="110"/>
      <c r="DHX3" s="110"/>
      <c r="DHY3" s="110"/>
      <c r="DHZ3" s="110"/>
      <c r="DIA3" s="110"/>
      <c r="DIB3" s="110"/>
      <c r="DIC3" s="110"/>
      <c r="DID3" s="110"/>
      <c r="DIE3" s="110"/>
      <c r="DIF3" s="110"/>
      <c r="DIG3" s="110"/>
      <c r="DIH3" s="110"/>
      <c r="DII3" s="110"/>
      <c r="DIJ3" s="110"/>
      <c r="DIK3" s="110"/>
      <c r="DIL3" s="110"/>
      <c r="DIM3" s="110"/>
      <c r="DIN3" s="110"/>
      <c r="DIO3" s="110"/>
      <c r="DIP3" s="110"/>
      <c r="DIQ3" s="110"/>
      <c r="DIR3" s="110"/>
      <c r="DIS3" s="110"/>
      <c r="DIT3" s="110"/>
      <c r="DIU3" s="110"/>
      <c r="DIV3" s="110"/>
      <c r="DIW3" s="110"/>
      <c r="DIX3" s="110"/>
      <c r="DIY3" s="110"/>
      <c r="DIZ3" s="110"/>
      <c r="DJA3" s="110"/>
      <c r="DJB3" s="110"/>
      <c r="DJC3" s="110"/>
      <c r="DJD3" s="110"/>
      <c r="DJE3" s="110"/>
      <c r="DJF3" s="110"/>
      <c r="DJG3" s="110"/>
      <c r="DJH3" s="110"/>
      <c r="DJI3" s="110"/>
      <c r="DJJ3" s="110"/>
      <c r="DJK3" s="110"/>
      <c r="DJL3" s="110"/>
      <c r="DJM3" s="110"/>
      <c r="DJN3" s="110"/>
      <c r="DJO3" s="110"/>
      <c r="DJP3" s="110"/>
      <c r="DJQ3" s="110"/>
      <c r="DJR3" s="110"/>
      <c r="DJS3" s="110"/>
      <c r="DJT3" s="110"/>
      <c r="DJU3" s="110"/>
      <c r="DJV3" s="110"/>
      <c r="DJW3" s="110"/>
      <c r="DJX3" s="110"/>
      <c r="DJY3" s="110"/>
      <c r="DJZ3" s="110"/>
      <c r="DKA3" s="110"/>
      <c r="DKB3" s="110"/>
      <c r="DKC3" s="110"/>
      <c r="DKD3" s="110"/>
      <c r="DKE3" s="110"/>
      <c r="DKF3" s="110"/>
      <c r="DKG3" s="110"/>
      <c r="DKH3" s="110"/>
      <c r="DKI3" s="110"/>
      <c r="DKJ3" s="110"/>
      <c r="DKK3" s="110"/>
      <c r="DKL3" s="110"/>
      <c r="DKM3" s="110"/>
      <c r="DKN3" s="110"/>
      <c r="DKO3" s="110"/>
      <c r="DKP3" s="110"/>
      <c r="DKQ3" s="110"/>
      <c r="DKR3" s="110"/>
      <c r="DKS3" s="110"/>
      <c r="DKT3" s="110"/>
      <c r="DKU3" s="110"/>
      <c r="DKV3" s="110"/>
      <c r="DKW3" s="110"/>
      <c r="DKX3" s="110"/>
      <c r="DKY3" s="110"/>
      <c r="DKZ3" s="110"/>
      <c r="DLA3" s="110"/>
      <c r="DLB3" s="110"/>
      <c r="DLC3" s="110"/>
      <c r="DLD3" s="110"/>
      <c r="DLE3" s="110"/>
      <c r="DLF3" s="110"/>
      <c r="DLG3" s="110"/>
      <c r="DLH3" s="110"/>
      <c r="DLI3" s="110"/>
      <c r="DLJ3" s="110"/>
      <c r="DLK3" s="110"/>
      <c r="DLL3" s="110"/>
      <c r="DLM3" s="110"/>
      <c r="DLN3" s="110"/>
      <c r="DLO3" s="110"/>
      <c r="DLP3" s="110"/>
      <c r="DLQ3" s="110"/>
      <c r="DLR3" s="110"/>
      <c r="DLS3" s="110"/>
      <c r="DLT3" s="110"/>
      <c r="DLU3" s="110"/>
      <c r="DLV3" s="110"/>
      <c r="DLW3" s="110"/>
      <c r="DLX3" s="110"/>
      <c r="DLY3" s="110"/>
      <c r="DLZ3" s="110"/>
      <c r="DMA3" s="110"/>
      <c r="DMB3" s="110"/>
      <c r="DMC3" s="110"/>
      <c r="DMD3" s="110"/>
      <c r="DME3" s="110"/>
      <c r="DMF3" s="110"/>
      <c r="DMG3" s="110"/>
      <c r="DMH3" s="110"/>
      <c r="DMI3" s="110"/>
      <c r="DMJ3" s="110"/>
      <c r="DMK3" s="110"/>
      <c r="DML3" s="110"/>
      <c r="DMM3" s="110"/>
      <c r="DMN3" s="110"/>
      <c r="DMO3" s="110"/>
      <c r="DMP3" s="110"/>
      <c r="DMQ3" s="110"/>
      <c r="DMR3" s="110"/>
      <c r="DMS3" s="110"/>
      <c r="DMT3" s="110"/>
      <c r="DMU3" s="110"/>
      <c r="DMV3" s="110"/>
      <c r="DMW3" s="110"/>
      <c r="DMX3" s="110"/>
      <c r="DMY3" s="110"/>
      <c r="DMZ3" s="110"/>
      <c r="DNA3" s="110"/>
      <c r="DNB3" s="110"/>
      <c r="DNC3" s="110"/>
      <c r="DND3" s="110"/>
      <c r="DNE3" s="110"/>
      <c r="DNF3" s="110"/>
      <c r="DNG3" s="110"/>
      <c r="DNH3" s="110"/>
      <c r="DNI3" s="110"/>
      <c r="DNJ3" s="110"/>
      <c r="DNK3" s="110"/>
      <c r="DNL3" s="110"/>
      <c r="DNM3" s="110"/>
      <c r="DNN3" s="110"/>
      <c r="DNO3" s="110"/>
      <c r="DNP3" s="110"/>
      <c r="DNQ3" s="110"/>
      <c r="DNR3" s="110"/>
      <c r="DNS3" s="110"/>
      <c r="DNT3" s="110"/>
      <c r="DNU3" s="110"/>
      <c r="DNV3" s="110"/>
      <c r="DNW3" s="110"/>
      <c r="DNX3" s="110"/>
      <c r="DNY3" s="110"/>
      <c r="DNZ3" s="110"/>
      <c r="DOA3" s="110"/>
      <c r="DOB3" s="110"/>
      <c r="DOC3" s="110"/>
      <c r="DOD3" s="110"/>
      <c r="DOE3" s="110"/>
      <c r="DOF3" s="110"/>
      <c r="DOG3" s="110"/>
      <c r="DOH3" s="110"/>
      <c r="DOI3" s="110"/>
      <c r="DOJ3" s="110"/>
      <c r="DOK3" s="110"/>
      <c r="DOL3" s="110"/>
      <c r="DOM3" s="110"/>
      <c r="DON3" s="110"/>
      <c r="DOO3" s="110"/>
      <c r="DOP3" s="110"/>
      <c r="DOQ3" s="110"/>
      <c r="DOR3" s="110"/>
      <c r="DOS3" s="110"/>
      <c r="DOT3" s="110"/>
      <c r="DOU3" s="110"/>
      <c r="DOV3" s="110"/>
      <c r="DOW3" s="110"/>
      <c r="DOX3" s="110"/>
      <c r="DOY3" s="110"/>
      <c r="DOZ3" s="110"/>
      <c r="DPA3" s="110"/>
      <c r="DPB3" s="110"/>
      <c r="DPC3" s="110"/>
      <c r="DPD3" s="110"/>
      <c r="DPE3" s="110"/>
      <c r="DPF3" s="110"/>
      <c r="DPG3" s="110"/>
      <c r="DPH3" s="110"/>
      <c r="DPI3" s="110"/>
      <c r="DPJ3" s="110"/>
      <c r="DPK3" s="110"/>
      <c r="DPL3" s="110"/>
      <c r="DPM3" s="110"/>
      <c r="DPN3" s="110"/>
      <c r="DPO3" s="110"/>
      <c r="DPP3" s="110"/>
      <c r="DPQ3" s="110"/>
      <c r="DPR3" s="110"/>
      <c r="DPS3" s="110"/>
      <c r="DPT3" s="110"/>
      <c r="DPU3" s="110"/>
      <c r="DPV3" s="110"/>
      <c r="DPW3" s="110"/>
      <c r="DPX3" s="110"/>
      <c r="DPY3" s="110"/>
      <c r="DPZ3" s="110"/>
      <c r="DQA3" s="110"/>
      <c r="DQB3" s="110"/>
      <c r="DQC3" s="110"/>
      <c r="DQD3" s="110"/>
      <c r="DQE3" s="110"/>
      <c r="DQF3" s="110"/>
      <c r="DQG3" s="110"/>
      <c r="DQH3" s="110"/>
      <c r="DQI3" s="110"/>
      <c r="DQJ3" s="110"/>
      <c r="DQK3" s="110"/>
      <c r="DQL3" s="110"/>
      <c r="DQM3" s="110"/>
      <c r="DQN3" s="110"/>
      <c r="DQO3" s="110"/>
      <c r="DQP3" s="110"/>
      <c r="DQQ3" s="110"/>
      <c r="DQR3" s="110"/>
      <c r="DQS3" s="110"/>
      <c r="DQT3" s="110"/>
      <c r="DQU3" s="110"/>
      <c r="DQV3" s="110"/>
      <c r="DQW3" s="110"/>
      <c r="DQX3" s="110"/>
      <c r="DQY3" s="110"/>
      <c r="DQZ3" s="110"/>
      <c r="DRA3" s="110"/>
      <c r="DRB3" s="110"/>
      <c r="DRC3" s="110"/>
      <c r="DRD3" s="110"/>
      <c r="DRE3" s="110"/>
      <c r="DRF3" s="110"/>
      <c r="DRG3" s="110"/>
      <c r="DRH3" s="110"/>
      <c r="DRI3" s="110"/>
      <c r="DRJ3" s="110"/>
      <c r="DRK3" s="110"/>
      <c r="DRL3" s="110"/>
      <c r="DRM3" s="110"/>
      <c r="DRN3" s="110"/>
      <c r="DRO3" s="110"/>
      <c r="DRP3" s="110"/>
      <c r="DRQ3" s="110"/>
      <c r="DRR3" s="110"/>
      <c r="DRS3" s="110"/>
      <c r="DRT3" s="110"/>
      <c r="DRU3" s="110"/>
      <c r="DRV3" s="110"/>
      <c r="DRW3" s="110"/>
      <c r="DRX3" s="110"/>
      <c r="DRY3" s="110"/>
      <c r="DRZ3" s="110"/>
      <c r="DSA3" s="110"/>
      <c r="DSB3" s="110"/>
      <c r="DSC3" s="110"/>
      <c r="DSD3" s="110"/>
      <c r="DSE3" s="110"/>
      <c r="DSF3" s="110"/>
      <c r="DSG3" s="110"/>
      <c r="DSH3" s="110"/>
      <c r="DSI3" s="110"/>
      <c r="DSJ3" s="110"/>
      <c r="DSK3" s="110"/>
      <c r="DSL3" s="110"/>
      <c r="DSM3" s="110"/>
      <c r="DSN3" s="110"/>
      <c r="DSO3" s="110"/>
      <c r="DSP3" s="110"/>
      <c r="DSQ3" s="110"/>
      <c r="DSR3" s="110"/>
      <c r="DSS3" s="110"/>
      <c r="DST3" s="110"/>
      <c r="DSU3" s="110"/>
      <c r="DSV3" s="110"/>
      <c r="DSW3" s="110"/>
      <c r="DSX3" s="110"/>
      <c r="DSY3" s="110"/>
      <c r="DSZ3" s="110"/>
      <c r="DTA3" s="110"/>
      <c r="DTB3" s="110"/>
      <c r="DTC3" s="110"/>
      <c r="DTD3" s="110"/>
      <c r="DTE3" s="110"/>
      <c r="DTF3" s="110"/>
      <c r="DTG3" s="110"/>
      <c r="DTH3" s="110"/>
      <c r="DTI3" s="110"/>
      <c r="DTJ3" s="110"/>
      <c r="DTK3" s="110"/>
      <c r="DTL3" s="110"/>
      <c r="DTM3" s="110"/>
      <c r="DTN3" s="110"/>
      <c r="DTO3" s="110"/>
      <c r="DTP3" s="110"/>
      <c r="DTQ3" s="110"/>
      <c r="DTR3" s="110"/>
      <c r="DTS3" s="110"/>
      <c r="DTT3" s="110"/>
      <c r="DTU3" s="110"/>
      <c r="DTV3" s="110"/>
      <c r="DTW3" s="110"/>
      <c r="DTX3" s="110"/>
      <c r="DTY3" s="110"/>
      <c r="DTZ3" s="110"/>
      <c r="DUA3" s="110"/>
      <c r="DUB3" s="110"/>
      <c r="DUC3" s="110"/>
      <c r="DUD3" s="110"/>
      <c r="DUE3" s="110"/>
      <c r="DUF3" s="110"/>
      <c r="DUG3" s="110"/>
      <c r="DUH3" s="110"/>
      <c r="DUI3" s="110"/>
      <c r="DUJ3" s="110"/>
      <c r="DUK3" s="110"/>
      <c r="DUL3" s="110"/>
      <c r="DUM3" s="110"/>
      <c r="DUN3" s="110"/>
      <c r="DUO3" s="110"/>
      <c r="DUP3" s="110"/>
      <c r="DUQ3" s="110"/>
      <c r="DUR3" s="110"/>
      <c r="DUS3" s="110"/>
      <c r="DUT3" s="110"/>
      <c r="DUU3" s="110"/>
      <c r="DUV3" s="110"/>
      <c r="DUW3" s="110"/>
      <c r="DUX3" s="110"/>
      <c r="DUY3" s="110"/>
      <c r="DUZ3" s="110"/>
      <c r="DVA3" s="110"/>
      <c r="DVB3" s="110"/>
      <c r="DVC3" s="110"/>
      <c r="DVD3" s="110"/>
      <c r="DVE3" s="110"/>
      <c r="DVF3" s="110"/>
      <c r="DVG3" s="110"/>
      <c r="DVH3" s="110"/>
      <c r="DVI3" s="110"/>
      <c r="DVJ3" s="110"/>
      <c r="DVK3" s="110"/>
      <c r="DVL3" s="110"/>
      <c r="DVM3" s="110"/>
      <c r="DVN3" s="110"/>
      <c r="DVO3" s="110"/>
      <c r="DVP3" s="110"/>
      <c r="DVQ3" s="110"/>
      <c r="DVR3" s="110"/>
      <c r="DVS3" s="110"/>
      <c r="DVT3" s="110"/>
      <c r="DVU3" s="110"/>
      <c r="DVV3" s="110"/>
      <c r="DVW3" s="110"/>
      <c r="DVX3" s="110"/>
      <c r="DVY3" s="110"/>
      <c r="DVZ3" s="110"/>
      <c r="DWA3" s="110"/>
      <c r="DWB3" s="110"/>
      <c r="DWC3" s="110"/>
      <c r="DWD3" s="110"/>
      <c r="DWE3" s="110"/>
      <c r="DWF3" s="110"/>
      <c r="DWG3" s="110"/>
      <c r="DWH3" s="110"/>
      <c r="DWI3" s="110"/>
      <c r="DWJ3" s="110"/>
      <c r="DWK3" s="110"/>
      <c r="DWL3" s="110"/>
      <c r="DWM3" s="110"/>
      <c r="DWN3" s="110"/>
      <c r="DWO3" s="110"/>
      <c r="DWP3" s="110"/>
      <c r="DWQ3" s="110"/>
      <c r="DWR3" s="110"/>
      <c r="DWS3" s="110"/>
      <c r="DWT3" s="110"/>
      <c r="DWU3" s="110"/>
      <c r="DWV3" s="110"/>
      <c r="DWW3" s="110"/>
      <c r="DWX3" s="110"/>
      <c r="DWY3" s="110"/>
      <c r="DWZ3" s="110"/>
      <c r="DXA3" s="110"/>
      <c r="DXB3" s="110"/>
      <c r="DXC3" s="110"/>
      <c r="DXD3" s="110"/>
      <c r="DXE3" s="110"/>
      <c r="DXF3" s="110"/>
      <c r="DXG3" s="110"/>
      <c r="DXH3" s="110"/>
      <c r="DXI3" s="110"/>
      <c r="DXJ3" s="110"/>
      <c r="DXK3" s="110"/>
      <c r="DXL3" s="110"/>
      <c r="DXM3" s="110"/>
      <c r="DXN3" s="110"/>
      <c r="DXO3" s="110"/>
      <c r="DXP3" s="110"/>
      <c r="DXQ3" s="110"/>
      <c r="DXR3" s="110"/>
      <c r="DXS3" s="110"/>
      <c r="DXT3" s="110"/>
      <c r="DXU3" s="110"/>
      <c r="DXV3" s="110"/>
      <c r="DXW3" s="110"/>
      <c r="DXX3" s="110"/>
      <c r="DXY3" s="110"/>
      <c r="DXZ3" s="110"/>
      <c r="DYA3" s="110"/>
      <c r="DYB3" s="110"/>
      <c r="DYC3" s="110"/>
      <c r="DYD3" s="110"/>
      <c r="DYE3" s="110"/>
      <c r="DYF3" s="110"/>
      <c r="DYG3" s="110"/>
      <c r="DYH3" s="110"/>
      <c r="DYI3" s="110"/>
      <c r="DYJ3" s="110"/>
      <c r="DYK3" s="110"/>
      <c r="DYL3" s="110"/>
      <c r="DYM3" s="110"/>
      <c r="DYN3" s="110"/>
      <c r="DYO3" s="110"/>
      <c r="DYP3" s="110"/>
      <c r="DYQ3" s="110"/>
      <c r="DYR3" s="110"/>
      <c r="DYS3" s="110"/>
      <c r="DYT3" s="110"/>
      <c r="DYU3" s="110"/>
      <c r="DYV3" s="110"/>
      <c r="DYW3" s="110"/>
      <c r="DYX3" s="110"/>
      <c r="DYY3" s="110"/>
      <c r="DYZ3" s="110"/>
      <c r="DZA3" s="110"/>
      <c r="DZB3" s="110"/>
      <c r="DZC3" s="110"/>
      <c r="DZD3" s="110"/>
      <c r="DZE3" s="110"/>
      <c r="DZF3" s="110"/>
      <c r="DZG3" s="110"/>
      <c r="DZH3" s="110"/>
      <c r="DZI3" s="110"/>
      <c r="DZJ3" s="110"/>
      <c r="DZK3" s="110"/>
      <c r="DZL3" s="110"/>
      <c r="DZM3" s="110"/>
      <c r="DZN3" s="110"/>
      <c r="DZO3" s="110"/>
      <c r="DZP3" s="110"/>
      <c r="DZQ3" s="110"/>
      <c r="DZR3" s="110"/>
      <c r="DZS3" s="110"/>
      <c r="DZT3" s="110"/>
      <c r="DZU3" s="110"/>
      <c r="DZV3" s="110"/>
      <c r="DZW3" s="110"/>
      <c r="DZX3" s="110"/>
      <c r="DZY3" s="110"/>
      <c r="DZZ3" s="110"/>
      <c r="EAA3" s="110"/>
      <c r="EAB3" s="110"/>
      <c r="EAC3" s="110"/>
      <c r="EAD3" s="110"/>
      <c r="EAE3" s="110"/>
      <c r="EAF3" s="110"/>
      <c r="EAG3" s="110"/>
      <c r="EAH3" s="110"/>
      <c r="EAI3" s="110"/>
      <c r="EAJ3" s="110"/>
      <c r="EAK3" s="110"/>
      <c r="EAL3" s="110"/>
      <c r="EAM3" s="110"/>
      <c r="EAN3" s="110"/>
      <c r="EAO3" s="110"/>
      <c r="EAP3" s="110"/>
      <c r="EAQ3" s="110"/>
      <c r="EAR3" s="110"/>
      <c r="EAS3" s="110"/>
      <c r="EAT3" s="110"/>
      <c r="EAU3" s="110"/>
      <c r="EAV3" s="110"/>
      <c r="EAW3" s="110"/>
      <c r="EAX3" s="110"/>
      <c r="EAY3" s="110"/>
      <c r="EAZ3" s="110"/>
      <c r="EBA3" s="110"/>
      <c r="EBB3" s="110"/>
      <c r="EBC3" s="110"/>
      <c r="EBD3" s="110"/>
      <c r="EBE3" s="110"/>
      <c r="EBF3" s="110"/>
      <c r="EBG3" s="110"/>
      <c r="EBH3" s="110"/>
      <c r="EBI3" s="110"/>
      <c r="EBJ3" s="110"/>
      <c r="EBK3" s="110"/>
      <c r="EBL3" s="110"/>
      <c r="EBM3" s="110"/>
      <c r="EBN3" s="110"/>
      <c r="EBO3" s="110"/>
      <c r="EBP3" s="110"/>
      <c r="EBQ3" s="110"/>
      <c r="EBR3" s="110"/>
      <c r="EBS3" s="110"/>
      <c r="EBT3" s="110"/>
      <c r="EBU3" s="110"/>
      <c r="EBV3" s="110"/>
      <c r="EBW3" s="110"/>
      <c r="EBX3" s="110"/>
      <c r="EBY3" s="110"/>
      <c r="EBZ3" s="110"/>
      <c r="ECA3" s="110"/>
      <c r="ECB3" s="110"/>
      <c r="ECC3" s="110"/>
      <c r="ECD3" s="110"/>
      <c r="ECE3" s="110"/>
      <c r="ECF3" s="110"/>
      <c r="ECG3" s="110"/>
      <c r="ECH3" s="110"/>
      <c r="ECI3" s="110"/>
      <c r="ECJ3" s="110"/>
      <c r="ECK3" s="110"/>
      <c r="ECL3" s="110"/>
      <c r="ECM3" s="110"/>
      <c r="ECN3" s="110"/>
      <c r="ECO3" s="110"/>
      <c r="ECP3" s="110"/>
      <c r="ECQ3" s="110"/>
      <c r="ECR3" s="110"/>
      <c r="ECS3" s="110"/>
      <c r="ECT3" s="110"/>
      <c r="ECU3" s="110"/>
      <c r="ECV3" s="110"/>
      <c r="ECW3" s="110"/>
      <c r="ECX3" s="110"/>
      <c r="ECY3" s="110"/>
      <c r="ECZ3" s="110"/>
      <c r="EDA3" s="110"/>
      <c r="EDB3" s="110"/>
      <c r="EDC3" s="110"/>
      <c r="EDD3" s="110"/>
      <c r="EDE3" s="110"/>
      <c r="EDF3" s="110"/>
      <c r="EDG3" s="110"/>
      <c r="EDH3" s="110"/>
      <c r="EDI3" s="110"/>
      <c r="EDJ3" s="110"/>
      <c r="EDK3" s="110"/>
      <c r="EDL3" s="110"/>
      <c r="EDM3" s="110"/>
      <c r="EDN3" s="110"/>
      <c r="EDO3" s="110"/>
      <c r="EDP3" s="110"/>
      <c r="EDQ3" s="110"/>
      <c r="EDR3" s="110"/>
      <c r="EDS3" s="110"/>
      <c r="EDT3" s="110"/>
      <c r="EDU3" s="110"/>
      <c r="EDV3" s="110"/>
      <c r="EDW3" s="110"/>
      <c r="EDX3" s="110"/>
      <c r="EDY3" s="110"/>
      <c r="EDZ3" s="110"/>
      <c r="EEA3" s="110"/>
      <c r="EEB3" s="110"/>
      <c r="EEC3" s="110"/>
      <c r="EED3" s="110"/>
      <c r="EEE3" s="110"/>
      <c r="EEF3" s="110"/>
      <c r="EEG3" s="110"/>
      <c r="EEH3" s="110"/>
      <c r="EEI3" s="110"/>
      <c r="EEJ3" s="110"/>
      <c r="EEK3" s="110"/>
      <c r="EEL3" s="110"/>
      <c r="EEM3" s="110"/>
      <c r="EEN3" s="110"/>
      <c r="EEO3" s="110"/>
      <c r="EEP3" s="110"/>
      <c r="EEQ3" s="110"/>
      <c r="EER3" s="110"/>
      <c r="EES3" s="110"/>
      <c r="EET3" s="110"/>
      <c r="EEU3" s="110"/>
      <c r="EEV3" s="110"/>
      <c r="EEW3" s="110"/>
      <c r="EEX3" s="110"/>
      <c r="EEY3" s="110"/>
      <c r="EEZ3" s="110"/>
      <c r="EFA3" s="110"/>
      <c r="EFB3" s="110"/>
      <c r="EFC3" s="110"/>
      <c r="EFD3" s="110"/>
      <c r="EFE3" s="110"/>
      <c r="EFF3" s="110"/>
      <c r="EFG3" s="110"/>
      <c r="EFH3" s="110"/>
      <c r="EFI3" s="110"/>
      <c r="EFJ3" s="110"/>
      <c r="EFK3" s="110"/>
      <c r="EFL3" s="110"/>
      <c r="EFM3" s="110"/>
      <c r="EFN3" s="110"/>
      <c r="EFO3" s="110"/>
      <c r="EFP3" s="110"/>
      <c r="EFQ3" s="110"/>
      <c r="EFR3" s="110"/>
      <c r="EFS3" s="110"/>
      <c r="EFT3" s="110"/>
      <c r="EFU3" s="110"/>
      <c r="EFV3" s="110"/>
      <c r="EFW3" s="110"/>
      <c r="EFX3" s="110"/>
      <c r="EFY3" s="110"/>
      <c r="EFZ3" s="110"/>
      <c r="EGA3" s="110"/>
      <c r="EGB3" s="110"/>
      <c r="EGC3" s="110"/>
      <c r="EGD3" s="110"/>
      <c r="EGE3" s="110"/>
      <c r="EGF3" s="110"/>
      <c r="EGG3" s="110"/>
      <c r="EGH3" s="110"/>
      <c r="EGI3" s="110"/>
      <c r="EGJ3" s="110"/>
      <c r="EGK3" s="110"/>
      <c r="EGL3" s="110"/>
      <c r="EGM3" s="110"/>
      <c r="EGN3" s="110"/>
      <c r="EGO3" s="110"/>
      <c r="EGP3" s="110"/>
      <c r="EGQ3" s="110"/>
      <c r="EGR3" s="110"/>
      <c r="EGS3" s="110"/>
      <c r="EGT3" s="110"/>
      <c r="EGU3" s="110"/>
      <c r="EGV3" s="110"/>
      <c r="EGW3" s="110"/>
      <c r="EGX3" s="110"/>
      <c r="EGY3" s="110"/>
      <c r="EGZ3" s="110"/>
      <c r="EHA3" s="110"/>
      <c r="EHB3" s="110"/>
      <c r="EHC3" s="110"/>
      <c r="EHD3" s="110"/>
      <c r="EHE3" s="110"/>
      <c r="EHF3" s="110"/>
      <c r="EHG3" s="110"/>
      <c r="EHH3" s="110"/>
      <c r="EHI3" s="110"/>
      <c r="EHJ3" s="110"/>
      <c r="EHK3" s="110"/>
      <c r="EHL3" s="110"/>
      <c r="EHM3" s="110"/>
      <c r="EHN3" s="110"/>
      <c r="EHO3" s="110"/>
      <c r="EHP3" s="110"/>
      <c r="EHQ3" s="110"/>
      <c r="EHR3" s="110"/>
      <c r="EHS3" s="110"/>
      <c r="EHT3" s="110"/>
      <c r="EHU3" s="110"/>
      <c r="EHV3" s="110"/>
      <c r="EHW3" s="110"/>
      <c r="EHX3" s="110"/>
      <c r="EHY3" s="110"/>
      <c r="EHZ3" s="110"/>
      <c r="EIA3" s="110"/>
      <c r="EIB3" s="110"/>
      <c r="EIC3" s="110"/>
      <c r="EID3" s="110"/>
      <c r="EIE3" s="110"/>
      <c r="EIF3" s="110"/>
      <c r="EIG3" s="110"/>
      <c r="EIH3" s="110"/>
      <c r="EII3" s="110"/>
      <c r="EIJ3" s="110"/>
      <c r="EIK3" s="110"/>
      <c r="EIL3" s="110"/>
      <c r="EIM3" s="110"/>
      <c r="EIN3" s="110"/>
      <c r="EIO3" s="110"/>
      <c r="EIP3" s="110"/>
      <c r="EIQ3" s="110"/>
      <c r="EIR3" s="110"/>
      <c r="EIS3" s="110"/>
      <c r="EIT3" s="110"/>
      <c r="EIU3" s="110"/>
      <c r="EIV3" s="110"/>
      <c r="EIW3" s="110"/>
      <c r="EIX3" s="110"/>
      <c r="EIY3" s="110"/>
      <c r="EIZ3" s="110"/>
      <c r="EJA3" s="110"/>
      <c r="EJB3" s="110"/>
      <c r="EJC3" s="110"/>
      <c r="EJD3" s="110"/>
      <c r="EJE3" s="110"/>
      <c r="EJF3" s="110"/>
      <c r="EJG3" s="110"/>
      <c r="EJH3" s="110"/>
      <c r="EJI3" s="110"/>
      <c r="EJJ3" s="110"/>
      <c r="EJK3" s="110"/>
      <c r="EJL3" s="110"/>
      <c r="EJM3" s="110"/>
      <c r="EJN3" s="110"/>
      <c r="EJO3" s="110"/>
      <c r="EJP3" s="110"/>
      <c r="EJQ3" s="110"/>
      <c r="EJR3" s="110"/>
      <c r="EJS3" s="110"/>
      <c r="EJT3" s="110"/>
      <c r="EJU3" s="110"/>
      <c r="EJV3" s="110"/>
      <c r="EJW3" s="110"/>
      <c r="EJX3" s="110"/>
      <c r="EJY3" s="110"/>
      <c r="EJZ3" s="110"/>
      <c r="EKA3" s="110"/>
      <c r="EKB3" s="110"/>
      <c r="EKC3" s="110"/>
      <c r="EKD3" s="110"/>
      <c r="EKE3" s="110"/>
      <c r="EKF3" s="110"/>
      <c r="EKG3" s="110"/>
      <c r="EKH3" s="110"/>
      <c r="EKI3" s="110"/>
      <c r="EKJ3" s="110"/>
      <c r="EKK3" s="110"/>
      <c r="EKL3" s="110"/>
      <c r="EKM3" s="110"/>
      <c r="EKN3" s="110"/>
      <c r="EKO3" s="110"/>
      <c r="EKP3" s="110"/>
      <c r="EKQ3" s="110"/>
      <c r="EKR3" s="110"/>
      <c r="EKS3" s="110"/>
      <c r="EKT3" s="110"/>
      <c r="EKU3" s="110"/>
      <c r="EKV3" s="110"/>
      <c r="EKW3" s="110"/>
      <c r="EKX3" s="110"/>
      <c r="EKY3" s="110"/>
      <c r="EKZ3" s="110"/>
      <c r="ELA3" s="110"/>
      <c r="ELB3" s="110"/>
      <c r="ELC3" s="110"/>
      <c r="ELD3" s="110"/>
      <c r="ELE3" s="110"/>
      <c r="ELF3" s="110"/>
      <c r="ELG3" s="110"/>
      <c r="ELH3" s="110"/>
      <c r="ELI3" s="110"/>
      <c r="ELJ3" s="110"/>
      <c r="ELK3" s="110"/>
      <c r="ELL3" s="110"/>
      <c r="ELM3" s="110"/>
      <c r="ELN3" s="110"/>
      <c r="ELO3" s="110"/>
      <c r="ELP3" s="110"/>
      <c r="ELQ3" s="110"/>
      <c r="ELR3" s="110"/>
      <c r="ELS3" s="110"/>
      <c r="ELT3" s="110"/>
      <c r="ELU3" s="110"/>
      <c r="ELV3" s="110"/>
      <c r="ELW3" s="110"/>
      <c r="ELX3" s="110"/>
      <c r="ELY3" s="110"/>
      <c r="ELZ3" s="110"/>
      <c r="EMA3" s="110"/>
      <c r="EMB3" s="110"/>
      <c r="EMC3" s="110"/>
      <c r="EMD3" s="110"/>
      <c r="EME3" s="110"/>
      <c r="EMF3" s="110"/>
      <c r="EMG3" s="110"/>
      <c r="EMH3" s="110"/>
      <c r="EMI3" s="110"/>
      <c r="EMJ3" s="110"/>
      <c r="EMK3" s="110"/>
      <c r="EML3" s="110"/>
      <c r="EMM3" s="110"/>
      <c r="EMN3" s="110"/>
      <c r="EMO3" s="110"/>
      <c r="EMP3" s="110"/>
      <c r="EMQ3" s="110"/>
      <c r="EMR3" s="110"/>
      <c r="EMS3" s="110"/>
      <c r="EMT3" s="110"/>
      <c r="EMU3" s="110"/>
      <c r="EMV3" s="110"/>
      <c r="EMW3" s="110"/>
      <c r="EMX3" s="110"/>
      <c r="EMY3" s="110"/>
      <c r="EMZ3" s="110"/>
      <c r="ENA3" s="110"/>
      <c r="ENB3" s="110"/>
      <c r="ENC3" s="110"/>
      <c r="END3" s="110"/>
      <c r="ENE3" s="110"/>
      <c r="ENF3" s="110"/>
      <c r="ENG3" s="110"/>
      <c r="ENH3" s="110"/>
      <c r="ENI3" s="110"/>
      <c r="ENJ3" s="110"/>
      <c r="ENK3" s="110"/>
      <c r="ENL3" s="110"/>
      <c r="ENM3" s="110"/>
      <c r="ENN3" s="110"/>
      <c r="ENO3" s="110"/>
      <c r="ENP3" s="110"/>
      <c r="ENQ3" s="110"/>
      <c r="ENR3" s="110"/>
      <c r="ENS3" s="110"/>
      <c r="ENT3" s="110"/>
      <c r="ENU3" s="110"/>
      <c r="ENV3" s="110"/>
      <c r="ENW3" s="110"/>
      <c r="ENX3" s="110"/>
      <c r="ENY3" s="110"/>
      <c r="ENZ3" s="110"/>
      <c r="EOA3" s="110"/>
      <c r="EOB3" s="110"/>
      <c r="EOC3" s="110"/>
      <c r="EOD3" s="110"/>
      <c r="EOE3" s="110"/>
      <c r="EOF3" s="110"/>
      <c r="EOG3" s="110"/>
      <c r="EOH3" s="110"/>
      <c r="EOI3" s="110"/>
      <c r="EOJ3" s="110"/>
      <c r="EOK3" s="110"/>
      <c r="EOL3" s="110"/>
      <c r="EOM3" s="110"/>
      <c r="EON3" s="110"/>
      <c r="EOO3" s="110"/>
      <c r="EOP3" s="110"/>
      <c r="EOQ3" s="110"/>
      <c r="EOR3" s="110"/>
      <c r="EOS3" s="110"/>
      <c r="EOT3" s="110"/>
      <c r="EOU3" s="110"/>
      <c r="EOV3" s="110"/>
      <c r="EOW3" s="110"/>
      <c r="EOX3" s="110"/>
      <c r="EOY3" s="110"/>
      <c r="EOZ3" s="110"/>
      <c r="EPA3" s="110"/>
      <c r="EPB3" s="110"/>
      <c r="EPC3" s="110"/>
      <c r="EPD3" s="110"/>
      <c r="EPE3" s="110"/>
      <c r="EPF3" s="110"/>
      <c r="EPG3" s="110"/>
      <c r="EPH3" s="110"/>
      <c r="EPI3" s="110"/>
      <c r="EPJ3" s="110"/>
      <c r="EPK3" s="110"/>
      <c r="EPL3" s="110"/>
      <c r="EPM3" s="110"/>
      <c r="EPN3" s="110"/>
      <c r="EPO3" s="110"/>
      <c r="EPP3" s="110"/>
      <c r="EPQ3" s="110"/>
      <c r="EPR3" s="110"/>
      <c r="EPS3" s="110"/>
      <c r="EPT3" s="110"/>
      <c r="EPU3" s="110"/>
      <c r="EPV3" s="110"/>
      <c r="EPW3" s="110"/>
      <c r="EPX3" s="110"/>
      <c r="EPY3" s="110"/>
      <c r="EPZ3" s="110"/>
      <c r="EQA3" s="110"/>
      <c r="EQB3" s="110"/>
      <c r="EQC3" s="110"/>
      <c r="EQD3" s="110"/>
      <c r="EQE3" s="110"/>
      <c r="EQF3" s="110"/>
      <c r="EQG3" s="110"/>
      <c r="EQH3" s="110"/>
      <c r="EQI3" s="110"/>
      <c r="EQJ3" s="110"/>
      <c r="EQK3" s="110"/>
      <c r="EQL3" s="110"/>
      <c r="EQM3" s="110"/>
      <c r="EQN3" s="110"/>
      <c r="EQO3" s="110"/>
      <c r="EQP3" s="110"/>
      <c r="EQQ3" s="110"/>
      <c r="EQR3" s="110"/>
      <c r="EQS3" s="110"/>
      <c r="EQT3" s="110"/>
      <c r="EQU3" s="110"/>
      <c r="EQV3" s="110"/>
      <c r="EQW3" s="110"/>
      <c r="EQX3" s="110"/>
      <c r="EQY3" s="110"/>
      <c r="EQZ3" s="110"/>
      <c r="ERA3" s="110"/>
      <c r="ERB3" s="110"/>
      <c r="ERC3" s="110"/>
      <c r="ERD3" s="110"/>
      <c r="ERE3" s="110"/>
      <c r="ERF3" s="110"/>
      <c r="ERG3" s="110"/>
      <c r="ERH3" s="110"/>
      <c r="ERI3" s="110"/>
      <c r="ERJ3" s="110"/>
      <c r="ERK3" s="110"/>
      <c r="ERL3" s="110"/>
      <c r="ERM3" s="110"/>
      <c r="ERN3" s="110"/>
      <c r="ERO3" s="110"/>
      <c r="ERP3" s="110"/>
      <c r="ERQ3" s="110"/>
      <c r="ERR3" s="110"/>
      <c r="ERS3" s="110"/>
      <c r="ERT3" s="110"/>
      <c r="ERU3" s="110"/>
      <c r="ERV3" s="110"/>
      <c r="ERW3" s="110"/>
      <c r="ERX3" s="110"/>
      <c r="ERY3" s="110"/>
      <c r="ERZ3" s="110"/>
      <c r="ESA3" s="110"/>
      <c r="ESB3" s="110"/>
      <c r="ESC3" s="110"/>
      <c r="ESD3" s="110"/>
      <c r="ESE3" s="110"/>
      <c r="ESF3" s="110"/>
      <c r="ESG3" s="110"/>
      <c r="ESH3" s="110"/>
      <c r="ESI3" s="110"/>
      <c r="ESJ3" s="110"/>
      <c r="ESK3" s="110"/>
      <c r="ESL3" s="110"/>
      <c r="ESM3" s="110"/>
      <c r="ESN3" s="110"/>
      <c r="ESO3" s="110"/>
      <c r="ESP3" s="110"/>
      <c r="ESQ3" s="110"/>
      <c r="ESR3" s="110"/>
      <c r="ESS3" s="110"/>
      <c r="EST3" s="110"/>
      <c r="ESU3" s="110"/>
      <c r="ESV3" s="110"/>
      <c r="ESW3" s="110"/>
      <c r="ESX3" s="110"/>
      <c r="ESY3" s="110"/>
      <c r="ESZ3" s="110"/>
      <c r="ETA3" s="110"/>
      <c r="ETB3" s="110"/>
      <c r="ETC3" s="110"/>
      <c r="ETD3" s="110"/>
      <c r="ETE3" s="110"/>
      <c r="ETF3" s="110"/>
      <c r="ETG3" s="110"/>
      <c r="ETH3" s="110"/>
      <c r="ETI3" s="110"/>
      <c r="ETJ3" s="110"/>
      <c r="ETK3" s="110"/>
      <c r="ETL3" s="110"/>
      <c r="ETM3" s="110"/>
      <c r="ETN3" s="110"/>
      <c r="ETO3" s="110"/>
      <c r="ETP3" s="110"/>
      <c r="ETQ3" s="110"/>
      <c r="ETR3" s="110"/>
      <c r="ETS3" s="110"/>
      <c r="ETT3" s="110"/>
      <c r="ETU3" s="110"/>
      <c r="ETV3" s="110"/>
      <c r="ETW3" s="110"/>
      <c r="ETX3" s="110"/>
      <c r="ETY3" s="110"/>
      <c r="ETZ3" s="110"/>
      <c r="EUA3" s="110"/>
      <c r="EUB3" s="110"/>
      <c r="EUC3" s="110"/>
      <c r="EUD3" s="110"/>
      <c r="EUE3" s="110"/>
      <c r="EUF3" s="110"/>
      <c r="EUG3" s="110"/>
      <c r="EUH3" s="110"/>
      <c r="EUI3" s="110"/>
      <c r="EUJ3" s="110"/>
      <c r="EUK3" s="110"/>
      <c r="EUL3" s="110"/>
      <c r="EUM3" s="110"/>
      <c r="EUN3" s="110"/>
      <c r="EUO3" s="110"/>
      <c r="EUP3" s="110"/>
      <c r="EUQ3" s="110"/>
      <c r="EUR3" s="110"/>
      <c r="EUS3" s="110"/>
      <c r="EUT3" s="110"/>
      <c r="EUU3" s="110"/>
      <c r="EUV3" s="110"/>
      <c r="EUW3" s="110"/>
      <c r="EUX3" s="110"/>
      <c r="EUY3" s="110"/>
      <c r="EUZ3" s="110"/>
      <c r="EVA3" s="110"/>
      <c r="EVB3" s="110"/>
      <c r="EVC3" s="110"/>
      <c r="EVD3" s="110"/>
      <c r="EVE3" s="110"/>
      <c r="EVF3" s="110"/>
      <c r="EVG3" s="110"/>
      <c r="EVH3" s="110"/>
      <c r="EVI3" s="110"/>
      <c r="EVJ3" s="110"/>
      <c r="EVK3" s="110"/>
      <c r="EVL3" s="110"/>
      <c r="EVM3" s="110"/>
      <c r="EVN3" s="110"/>
      <c r="EVO3" s="110"/>
      <c r="EVP3" s="110"/>
      <c r="EVQ3" s="110"/>
      <c r="EVR3" s="110"/>
      <c r="EVS3" s="110"/>
      <c r="EVT3" s="110"/>
      <c r="EVU3" s="110"/>
      <c r="EVV3" s="110"/>
      <c r="EVW3" s="110"/>
      <c r="EVX3" s="110"/>
      <c r="EVY3" s="110"/>
      <c r="EVZ3" s="110"/>
      <c r="EWA3" s="110"/>
      <c r="EWB3" s="110"/>
      <c r="EWC3" s="110"/>
      <c r="EWD3" s="110"/>
      <c r="EWE3" s="110"/>
      <c r="EWF3" s="110"/>
      <c r="EWG3" s="110"/>
      <c r="EWH3" s="110"/>
      <c r="EWI3" s="110"/>
      <c r="EWJ3" s="110"/>
      <c r="EWK3" s="110"/>
      <c r="EWL3" s="110"/>
      <c r="EWM3" s="110"/>
      <c r="EWN3" s="110"/>
      <c r="EWO3" s="110"/>
      <c r="EWP3" s="110"/>
      <c r="EWQ3" s="110"/>
      <c r="EWR3" s="110"/>
      <c r="EWS3" s="110"/>
      <c r="EWT3" s="110"/>
      <c r="EWU3" s="110"/>
      <c r="EWV3" s="110"/>
      <c r="EWW3" s="110"/>
      <c r="EWX3" s="110"/>
      <c r="EWY3" s="110"/>
      <c r="EWZ3" s="110"/>
      <c r="EXA3" s="110"/>
      <c r="EXB3" s="110"/>
      <c r="EXC3" s="110"/>
      <c r="EXD3" s="110"/>
      <c r="EXE3" s="110"/>
      <c r="EXF3" s="110"/>
      <c r="EXG3" s="110"/>
      <c r="EXH3" s="110"/>
      <c r="EXI3" s="110"/>
      <c r="EXJ3" s="110"/>
      <c r="EXK3" s="110"/>
      <c r="EXL3" s="110"/>
      <c r="EXM3" s="110"/>
      <c r="EXN3" s="110"/>
      <c r="EXO3" s="110"/>
      <c r="EXP3" s="110"/>
      <c r="EXQ3" s="110"/>
      <c r="EXR3" s="110"/>
      <c r="EXS3" s="110"/>
      <c r="EXT3" s="110"/>
      <c r="EXU3" s="110"/>
      <c r="EXV3" s="110"/>
      <c r="EXW3" s="110"/>
      <c r="EXX3" s="110"/>
      <c r="EXY3" s="110"/>
      <c r="EXZ3" s="110"/>
      <c r="EYA3" s="110"/>
      <c r="EYB3" s="110"/>
      <c r="EYC3" s="110"/>
      <c r="EYD3" s="110"/>
      <c r="EYE3" s="110"/>
      <c r="EYF3" s="110"/>
      <c r="EYG3" s="110"/>
      <c r="EYH3" s="110"/>
      <c r="EYI3" s="110"/>
      <c r="EYJ3" s="110"/>
      <c r="EYK3" s="110"/>
      <c r="EYL3" s="110"/>
      <c r="EYM3" s="110"/>
      <c r="EYN3" s="110"/>
      <c r="EYO3" s="110"/>
      <c r="EYP3" s="110"/>
      <c r="EYQ3" s="110"/>
      <c r="EYR3" s="110"/>
      <c r="EYS3" s="110"/>
      <c r="EYT3" s="110"/>
      <c r="EYU3" s="110"/>
      <c r="EYV3" s="110"/>
      <c r="EYW3" s="110"/>
      <c r="EYX3" s="110"/>
      <c r="EYY3" s="110"/>
      <c r="EYZ3" s="110"/>
      <c r="EZA3" s="110"/>
      <c r="EZB3" s="110"/>
      <c r="EZC3" s="110"/>
      <c r="EZD3" s="110"/>
      <c r="EZE3" s="110"/>
      <c r="EZF3" s="110"/>
      <c r="EZG3" s="110"/>
      <c r="EZH3" s="110"/>
      <c r="EZI3" s="110"/>
      <c r="EZJ3" s="110"/>
      <c r="EZK3" s="110"/>
      <c r="EZL3" s="110"/>
      <c r="EZM3" s="110"/>
      <c r="EZN3" s="110"/>
      <c r="EZO3" s="110"/>
      <c r="EZP3" s="110"/>
      <c r="EZQ3" s="110"/>
      <c r="EZR3" s="110"/>
      <c r="EZS3" s="110"/>
      <c r="EZT3" s="110"/>
      <c r="EZU3" s="110"/>
      <c r="EZV3" s="110"/>
      <c r="EZW3" s="110"/>
      <c r="EZX3" s="110"/>
      <c r="EZY3" s="110"/>
      <c r="EZZ3" s="110"/>
      <c r="FAA3" s="110"/>
      <c r="FAB3" s="110"/>
      <c r="FAC3" s="110"/>
      <c r="FAD3" s="110"/>
      <c r="FAE3" s="110"/>
      <c r="FAF3" s="110"/>
      <c r="FAG3" s="110"/>
      <c r="FAH3" s="110"/>
      <c r="FAI3" s="110"/>
      <c r="FAJ3" s="110"/>
      <c r="FAK3" s="110"/>
      <c r="FAL3" s="110"/>
      <c r="FAM3" s="110"/>
      <c r="FAN3" s="110"/>
      <c r="FAO3" s="110"/>
      <c r="FAP3" s="110"/>
      <c r="FAQ3" s="110"/>
      <c r="FAR3" s="110"/>
      <c r="FAS3" s="110"/>
      <c r="FAT3" s="110"/>
      <c r="FAU3" s="110"/>
      <c r="FAV3" s="110"/>
      <c r="FAW3" s="110"/>
      <c r="FAX3" s="110"/>
      <c r="FAY3" s="110"/>
      <c r="FAZ3" s="110"/>
      <c r="FBA3" s="110"/>
      <c r="FBB3" s="110"/>
      <c r="FBC3" s="110"/>
      <c r="FBD3" s="110"/>
      <c r="FBE3" s="110"/>
      <c r="FBF3" s="110"/>
      <c r="FBG3" s="110"/>
      <c r="FBH3" s="110"/>
      <c r="FBI3" s="110"/>
      <c r="FBJ3" s="110"/>
      <c r="FBK3" s="110"/>
      <c r="FBL3" s="110"/>
      <c r="FBM3" s="110"/>
      <c r="FBN3" s="110"/>
      <c r="FBO3" s="110"/>
      <c r="FBP3" s="110"/>
      <c r="FBQ3" s="110"/>
      <c r="FBR3" s="110"/>
      <c r="FBS3" s="110"/>
      <c r="FBT3" s="110"/>
      <c r="FBU3" s="110"/>
      <c r="FBV3" s="110"/>
      <c r="FBW3" s="110"/>
      <c r="FBX3" s="110"/>
      <c r="FBY3" s="110"/>
      <c r="FBZ3" s="110"/>
      <c r="FCA3" s="110"/>
      <c r="FCB3" s="110"/>
      <c r="FCC3" s="110"/>
      <c r="FCD3" s="110"/>
      <c r="FCE3" s="110"/>
      <c r="FCF3" s="110"/>
      <c r="FCG3" s="110"/>
      <c r="FCH3" s="110"/>
      <c r="FCI3" s="110"/>
      <c r="FCJ3" s="110"/>
      <c r="FCK3" s="110"/>
      <c r="FCL3" s="110"/>
      <c r="FCM3" s="110"/>
      <c r="FCN3" s="110"/>
      <c r="FCO3" s="110"/>
      <c r="FCP3" s="110"/>
      <c r="FCQ3" s="110"/>
      <c r="FCR3" s="110"/>
      <c r="FCS3" s="110"/>
      <c r="FCT3" s="110"/>
      <c r="FCU3" s="110"/>
      <c r="FCV3" s="110"/>
      <c r="FCW3" s="110"/>
      <c r="FCX3" s="110"/>
      <c r="FCY3" s="110"/>
      <c r="FCZ3" s="110"/>
      <c r="FDA3" s="110"/>
      <c r="FDB3" s="110"/>
      <c r="FDC3" s="110"/>
      <c r="FDD3" s="110"/>
      <c r="FDE3" s="110"/>
      <c r="FDF3" s="110"/>
      <c r="FDG3" s="110"/>
      <c r="FDH3" s="110"/>
      <c r="FDI3" s="110"/>
      <c r="FDJ3" s="110"/>
      <c r="FDK3" s="110"/>
      <c r="FDL3" s="110"/>
      <c r="FDM3" s="110"/>
      <c r="FDN3" s="110"/>
      <c r="FDO3" s="110"/>
      <c r="FDP3" s="110"/>
      <c r="FDQ3" s="110"/>
      <c r="FDR3" s="110"/>
      <c r="FDS3" s="110"/>
      <c r="FDT3" s="110"/>
      <c r="FDU3" s="110"/>
      <c r="FDV3" s="110"/>
      <c r="FDW3" s="110"/>
      <c r="FDX3" s="110"/>
      <c r="FDY3" s="110"/>
      <c r="FDZ3" s="110"/>
      <c r="FEA3" s="110"/>
      <c r="FEB3" s="110"/>
      <c r="FEC3" s="110"/>
      <c r="FED3" s="110"/>
      <c r="FEE3" s="110"/>
      <c r="FEF3" s="110"/>
      <c r="FEG3" s="110"/>
      <c r="FEH3" s="110"/>
      <c r="FEI3" s="110"/>
      <c r="FEJ3" s="110"/>
      <c r="FEK3" s="110"/>
      <c r="FEL3" s="110"/>
      <c r="FEM3" s="110"/>
      <c r="FEN3" s="110"/>
      <c r="FEO3" s="110"/>
      <c r="FEP3" s="110"/>
      <c r="FEQ3" s="110"/>
      <c r="FER3" s="110"/>
      <c r="FES3" s="110"/>
      <c r="FET3" s="110"/>
      <c r="FEU3" s="110"/>
      <c r="FEV3" s="110"/>
      <c r="FEW3" s="110"/>
      <c r="FEX3" s="110"/>
      <c r="FEY3" s="110"/>
      <c r="FEZ3" s="110"/>
      <c r="FFA3" s="110"/>
      <c r="FFB3" s="110"/>
      <c r="FFC3" s="110"/>
      <c r="FFD3" s="110"/>
      <c r="FFE3" s="110"/>
      <c r="FFF3" s="110"/>
      <c r="FFG3" s="110"/>
      <c r="FFH3" s="110"/>
      <c r="FFI3" s="110"/>
      <c r="FFJ3" s="110"/>
      <c r="FFK3" s="110"/>
      <c r="FFL3" s="110"/>
      <c r="FFM3" s="110"/>
      <c r="FFN3" s="110"/>
      <c r="FFO3" s="110"/>
      <c r="FFP3" s="110"/>
      <c r="FFQ3" s="110"/>
      <c r="FFR3" s="110"/>
      <c r="FFS3" s="110"/>
      <c r="FFT3" s="110"/>
      <c r="FFU3" s="110"/>
      <c r="FFV3" s="110"/>
      <c r="FFW3" s="110"/>
      <c r="FFX3" s="110"/>
      <c r="FFY3" s="110"/>
      <c r="FFZ3" s="110"/>
      <c r="FGA3" s="110"/>
      <c r="FGB3" s="110"/>
      <c r="FGC3" s="110"/>
      <c r="FGD3" s="110"/>
      <c r="FGE3" s="110"/>
      <c r="FGF3" s="110"/>
      <c r="FGG3" s="110"/>
      <c r="FGH3" s="110"/>
      <c r="FGI3" s="110"/>
      <c r="FGJ3" s="110"/>
      <c r="FGK3" s="110"/>
      <c r="FGL3" s="110"/>
      <c r="FGM3" s="110"/>
      <c r="FGN3" s="110"/>
      <c r="FGO3" s="110"/>
      <c r="FGP3" s="110"/>
      <c r="FGQ3" s="110"/>
      <c r="FGR3" s="110"/>
      <c r="FGS3" s="110"/>
      <c r="FGT3" s="110"/>
      <c r="FGU3" s="110"/>
      <c r="FGV3" s="110"/>
      <c r="FGW3" s="110"/>
      <c r="FGX3" s="110"/>
      <c r="FGY3" s="110"/>
      <c r="FGZ3" s="110"/>
      <c r="FHA3" s="110"/>
      <c r="FHB3" s="110"/>
      <c r="FHC3" s="110"/>
      <c r="FHD3" s="110"/>
      <c r="FHE3" s="110"/>
      <c r="FHF3" s="110"/>
      <c r="FHG3" s="110"/>
      <c r="FHH3" s="110"/>
      <c r="FHI3" s="110"/>
      <c r="FHJ3" s="110"/>
      <c r="FHK3" s="110"/>
      <c r="FHL3" s="110"/>
      <c r="FHM3" s="110"/>
      <c r="FHN3" s="110"/>
      <c r="FHO3" s="110"/>
      <c r="FHP3" s="110"/>
      <c r="FHQ3" s="110"/>
      <c r="FHR3" s="110"/>
      <c r="FHS3" s="110"/>
      <c r="FHT3" s="110"/>
      <c r="FHU3" s="110"/>
      <c r="FHV3" s="110"/>
      <c r="FHW3" s="110"/>
      <c r="FHX3" s="110"/>
      <c r="FHY3" s="110"/>
      <c r="FHZ3" s="110"/>
      <c r="FIA3" s="110"/>
      <c r="FIB3" s="110"/>
      <c r="FIC3" s="110"/>
      <c r="FID3" s="110"/>
      <c r="FIE3" s="110"/>
      <c r="FIF3" s="110"/>
      <c r="FIG3" s="110"/>
      <c r="FIH3" s="110"/>
      <c r="FII3" s="110"/>
      <c r="FIJ3" s="110"/>
      <c r="FIK3" s="110"/>
      <c r="FIL3" s="110"/>
      <c r="FIM3" s="110"/>
      <c r="FIN3" s="110"/>
      <c r="FIO3" s="110"/>
      <c r="FIP3" s="110"/>
      <c r="FIQ3" s="110"/>
      <c r="FIR3" s="110"/>
      <c r="FIS3" s="110"/>
      <c r="FIT3" s="110"/>
      <c r="FIU3" s="110"/>
      <c r="FIV3" s="110"/>
      <c r="FIW3" s="110"/>
      <c r="FIX3" s="110"/>
      <c r="FIY3" s="110"/>
      <c r="FIZ3" s="110"/>
      <c r="FJA3" s="110"/>
      <c r="FJB3" s="110"/>
      <c r="FJC3" s="110"/>
      <c r="FJD3" s="110"/>
      <c r="FJE3" s="110"/>
      <c r="FJF3" s="110"/>
      <c r="FJG3" s="110"/>
      <c r="FJH3" s="110"/>
      <c r="FJI3" s="110"/>
      <c r="FJJ3" s="110"/>
      <c r="FJK3" s="110"/>
      <c r="FJL3" s="110"/>
      <c r="FJM3" s="110"/>
      <c r="FJN3" s="110"/>
      <c r="FJO3" s="110"/>
      <c r="FJP3" s="110"/>
      <c r="FJQ3" s="110"/>
      <c r="FJR3" s="110"/>
      <c r="FJS3" s="110"/>
      <c r="FJT3" s="110"/>
      <c r="FJU3" s="110"/>
      <c r="FJV3" s="110"/>
      <c r="FJW3" s="110"/>
      <c r="FJX3" s="110"/>
      <c r="FJY3" s="110"/>
      <c r="FJZ3" s="110"/>
      <c r="FKA3" s="110"/>
      <c r="FKB3" s="110"/>
      <c r="FKC3" s="110"/>
      <c r="FKD3" s="110"/>
      <c r="FKE3" s="110"/>
      <c r="FKF3" s="110"/>
      <c r="FKG3" s="110"/>
      <c r="FKH3" s="110"/>
      <c r="FKI3" s="110"/>
      <c r="FKJ3" s="110"/>
      <c r="FKK3" s="110"/>
      <c r="FKL3" s="110"/>
      <c r="FKM3" s="110"/>
      <c r="FKN3" s="110"/>
      <c r="FKO3" s="110"/>
      <c r="FKP3" s="110"/>
      <c r="FKQ3" s="110"/>
      <c r="FKR3" s="110"/>
      <c r="FKS3" s="110"/>
      <c r="FKT3" s="110"/>
      <c r="FKU3" s="110"/>
      <c r="FKV3" s="110"/>
      <c r="FKW3" s="110"/>
      <c r="FKX3" s="110"/>
      <c r="FKY3" s="110"/>
      <c r="FKZ3" s="110"/>
      <c r="FLA3" s="110"/>
      <c r="FLB3" s="110"/>
      <c r="FLC3" s="110"/>
      <c r="FLD3" s="110"/>
      <c r="FLE3" s="110"/>
      <c r="FLF3" s="110"/>
      <c r="FLG3" s="110"/>
      <c r="FLH3" s="110"/>
      <c r="FLI3" s="110"/>
      <c r="FLJ3" s="110"/>
      <c r="FLK3" s="110"/>
      <c r="FLL3" s="110"/>
      <c r="FLM3" s="110"/>
      <c r="FLN3" s="110"/>
      <c r="FLO3" s="110"/>
      <c r="FLP3" s="110"/>
      <c r="FLQ3" s="110"/>
      <c r="FLR3" s="110"/>
      <c r="FLS3" s="110"/>
      <c r="FLT3" s="110"/>
      <c r="FLU3" s="110"/>
      <c r="FLV3" s="110"/>
      <c r="FLW3" s="110"/>
      <c r="FLX3" s="110"/>
      <c r="FLY3" s="110"/>
      <c r="FLZ3" s="110"/>
      <c r="FMA3" s="110"/>
      <c r="FMB3" s="110"/>
      <c r="FMC3" s="110"/>
      <c r="FMD3" s="110"/>
      <c r="FME3" s="110"/>
      <c r="FMF3" s="110"/>
      <c r="FMG3" s="110"/>
      <c r="FMH3" s="110"/>
      <c r="FMI3" s="110"/>
      <c r="FMJ3" s="110"/>
      <c r="FMK3" s="110"/>
      <c r="FML3" s="110"/>
      <c r="FMM3" s="110"/>
      <c r="FMN3" s="110"/>
      <c r="FMO3" s="110"/>
      <c r="FMP3" s="110"/>
      <c r="FMQ3" s="110"/>
      <c r="FMR3" s="110"/>
      <c r="FMS3" s="110"/>
      <c r="FMT3" s="110"/>
      <c r="FMU3" s="110"/>
      <c r="FMV3" s="110"/>
      <c r="FMW3" s="110"/>
      <c r="FMX3" s="110"/>
      <c r="FMY3" s="110"/>
      <c r="FMZ3" s="110"/>
      <c r="FNA3" s="110"/>
      <c r="FNB3" s="110"/>
      <c r="FNC3" s="110"/>
      <c r="FND3" s="110"/>
      <c r="FNE3" s="110"/>
      <c r="FNF3" s="110"/>
      <c r="FNG3" s="110"/>
      <c r="FNH3" s="110"/>
      <c r="FNI3" s="110"/>
      <c r="FNJ3" s="110"/>
      <c r="FNK3" s="110"/>
      <c r="FNL3" s="110"/>
      <c r="FNM3" s="110"/>
      <c r="FNN3" s="110"/>
      <c r="FNO3" s="110"/>
      <c r="FNP3" s="110"/>
      <c r="FNQ3" s="110"/>
      <c r="FNR3" s="110"/>
      <c r="FNS3" s="110"/>
      <c r="FNT3" s="110"/>
      <c r="FNU3" s="110"/>
      <c r="FNV3" s="110"/>
      <c r="FNW3" s="110"/>
      <c r="FNX3" s="110"/>
      <c r="FNY3" s="110"/>
      <c r="FNZ3" s="110"/>
      <c r="FOA3" s="110"/>
      <c r="FOB3" s="110"/>
      <c r="FOC3" s="110"/>
      <c r="FOD3" s="110"/>
      <c r="FOE3" s="110"/>
      <c r="FOF3" s="110"/>
      <c r="FOG3" s="110"/>
      <c r="FOH3" s="110"/>
      <c r="FOI3" s="110"/>
      <c r="FOJ3" s="110"/>
      <c r="FOK3" s="110"/>
      <c r="FOL3" s="110"/>
      <c r="FOM3" s="110"/>
      <c r="FON3" s="110"/>
      <c r="FOO3" s="110"/>
      <c r="FOP3" s="110"/>
      <c r="FOQ3" s="110"/>
      <c r="FOR3" s="110"/>
      <c r="FOS3" s="110"/>
      <c r="FOT3" s="110"/>
      <c r="FOU3" s="110"/>
      <c r="FOV3" s="110"/>
      <c r="FOW3" s="110"/>
      <c r="FOX3" s="110"/>
      <c r="FOY3" s="110"/>
      <c r="FOZ3" s="110"/>
      <c r="FPA3" s="110"/>
      <c r="FPB3" s="110"/>
      <c r="FPC3" s="110"/>
      <c r="FPD3" s="110"/>
      <c r="FPE3" s="110"/>
      <c r="FPF3" s="110"/>
      <c r="FPG3" s="110"/>
      <c r="FPH3" s="110"/>
      <c r="FPI3" s="110"/>
      <c r="FPJ3" s="110"/>
      <c r="FPK3" s="110"/>
      <c r="FPL3" s="110"/>
      <c r="FPM3" s="110"/>
      <c r="FPN3" s="110"/>
      <c r="FPO3" s="110"/>
      <c r="FPP3" s="110"/>
      <c r="FPQ3" s="110"/>
      <c r="FPR3" s="110"/>
      <c r="FPS3" s="110"/>
      <c r="FPT3" s="110"/>
      <c r="FPU3" s="110"/>
      <c r="FPV3" s="110"/>
      <c r="FPW3" s="110"/>
      <c r="FPX3" s="110"/>
      <c r="FPY3" s="110"/>
      <c r="FPZ3" s="110"/>
      <c r="FQA3" s="110"/>
      <c r="FQB3" s="110"/>
      <c r="FQC3" s="110"/>
      <c r="FQD3" s="110"/>
      <c r="FQE3" s="110"/>
      <c r="FQF3" s="110"/>
      <c r="FQG3" s="110"/>
      <c r="FQH3" s="110"/>
      <c r="FQI3" s="110"/>
      <c r="FQJ3" s="110"/>
      <c r="FQK3" s="110"/>
      <c r="FQL3" s="110"/>
      <c r="FQM3" s="110"/>
      <c r="FQN3" s="110"/>
      <c r="FQO3" s="110"/>
      <c r="FQP3" s="110"/>
      <c r="FQQ3" s="110"/>
      <c r="FQR3" s="110"/>
      <c r="FQS3" s="110"/>
      <c r="FQT3" s="110"/>
      <c r="FQU3" s="110"/>
      <c r="FQV3" s="110"/>
      <c r="FQW3" s="110"/>
      <c r="FQX3" s="110"/>
      <c r="FQY3" s="110"/>
      <c r="FQZ3" s="110"/>
      <c r="FRA3" s="110"/>
      <c r="FRB3" s="110"/>
      <c r="FRC3" s="110"/>
      <c r="FRD3" s="110"/>
      <c r="FRE3" s="110"/>
      <c r="FRF3" s="110"/>
      <c r="FRG3" s="110"/>
      <c r="FRH3" s="110"/>
      <c r="FRI3" s="110"/>
      <c r="FRJ3" s="110"/>
      <c r="FRK3" s="110"/>
      <c r="FRL3" s="110"/>
      <c r="FRM3" s="110"/>
      <c r="FRN3" s="110"/>
      <c r="FRO3" s="110"/>
      <c r="FRP3" s="110"/>
      <c r="FRQ3" s="110"/>
      <c r="FRR3" s="110"/>
      <c r="FRS3" s="110"/>
      <c r="FRT3" s="110"/>
      <c r="FRU3" s="110"/>
      <c r="FRV3" s="110"/>
      <c r="FRW3" s="110"/>
      <c r="FRX3" s="110"/>
      <c r="FRY3" s="110"/>
      <c r="FRZ3" s="110"/>
      <c r="FSA3" s="110"/>
      <c r="FSB3" s="110"/>
      <c r="FSC3" s="110"/>
      <c r="FSD3" s="110"/>
      <c r="FSE3" s="110"/>
      <c r="FSF3" s="110"/>
      <c r="FSG3" s="110"/>
      <c r="FSH3" s="110"/>
      <c r="FSI3" s="110"/>
      <c r="FSJ3" s="110"/>
      <c r="FSK3" s="110"/>
      <c r="FSL3" s="110"/>
      <c r="FSM3" s="110"/>
      <c r="FSN3" s="110"/>
      <c r="FSO3" s="110"/>
      <c r="FSP3" s="110"/>
      <c r="FSQ3" s="110"/>
      <c r="FSR3" s="110"/>
      <c r="FSS3" s="110"/>
      <c r="FST3" s="110"/>
      <c r="FSU3" s="110"/>
      <c r="FSV3" s="110"/>
      <c r="FSW3" s="110"/>
      <c r="FSX3" s="110"/>
      <c r="FSY3" s="110"/>
      <c r="FSZ3" s="110"/>
      <c r="FTA3" s="110"/>
      <c r="FTB3" s="110"/>
      <c r="FTC3" s="110"/>
      <c r="FTD3" s="110"/>
      <c r="FTE3" s="110"/>
      <c r="FTF3" s="110"/>
      <c r="FTG3" s="110"/>
      <c r="FTH3" s="110"/>
      <c r="FTI3" s="110"/>
      <c r="FTJ3" s="110"/>
      <c r="FTK3" s="110"/>
      <c r="FTL3" s="110"/>
      <c r="FTM3" s="110"/>
      <c r="FTN3" s="110"/>
      <c r="FTO3" s="110"/>
      <c r="FTP3" s="110"/>
      <c r="FTQ3" s="110"/>
      <c r="FTR3" s="110"/>
      <c r="FTS3" s="110"/>
      <c r="FTT3" s="110"/>
      <c r="FTU3" s="110"/>
      <c r="FTV3" s="110"/>
      <c r="FTW3" s="110"/>
      <c r="FTX3" s="110"/>
      <c r="FTY3" s="110"/>
      <c r="FTZ3" s="110"/>
      <c r="FUA3" s="110"/>
      <c r="FUB3" s="110"/>
      <c r="FUC3" s="110"/>
      <c r="FUD3" s="110"/>
      <c r="FUE3" s="110"/>
      <c r="FUF3" s="110"/>
      <c r="FUG3" s="110"/>
      <c r="FUH3" s="110"/>
      <c r="FUI3" s="110"/>
      <c r="FUJ3" s="110"/>
      <c r="FUK3" s="110"/>
      <c r="FUL3" s="110"/>
      <c r="FUM3" s="110"/>
      <c r="FUN3" s="110"/>
      <c r="FUO3" s="110"/>
      <c r="FUP3" s="110"/>
      <c r="FUQ3" s="110"/>
      <c r="FUR3" s="110"/>
      <c r="FUS3" s="110"/>
      <c r="FUT3" s="110"/>
      <c r="FUU3" s="110"/>
      <c r="FUV3" s="110"/>
      <c r="FUW3" s="110"/>
      <c r="FUX3" s="110"/>
      <c r="FUY3" s="110"/>
      <c r="FUZ3" s="110"/>
      <c r="FVA3" s="110"/>
      <c r="FVB3" s="110"/>
      <c r="FVC3" s="110"/>
      <c r="FVD3" s="110"/>
      <c r="FVE3" s="110"/>
      <c r="FVF3" s="110"/>
      <c r="FVG3" s="110"/>
      <c r="FVH3" s="110"/>
      <c r="FVI3" s="110"/>
      <c r="FVJ3" s="110"/>
      <c r="FVK3" s="110"/>
      <c r="FVL3" s="110"/>
      <c r="FVM3" s="110"/>
      <c r="FVN3" s="110"/>
      <c r="FVO3" s="110"/>
      <c r="FVP3" s="110"/>
      <c r="FVQ3" s="110"/>
      <c r="FVR3" s="110"/>
      <c r="FVS3" s="110"/>
      <c r="FVT3" s="110"/>
      <c r="FVU3" s="110"/>
      <c r="FVV3" s="110"/>
      <c r="FVW3" s="110"/>
      <c r="FVX3" s="110"/>
      <c r="FVY3" s="110"/>
      <c r="FVZ3" s="110"/>
      <c r="FWA3" s="110"/>
      <c r="FWB3" s="110"/>
      <c r="FWC3" s="110"/>
      <c r="FWD3" s="110"/>
      <c r="FWE3" s="110"/>
      <c r="FWF3" s="110"/>
      <c r="FWG3" s="110"/>
      <c r="FWH3" s="110"/>
      <c r="FWI3" s="110"/>
      <c r="FWJ3" s="110"/>
      <c r="FWK3" s="110"/>
      <c r="FWL3" s="110"/>
      <c r="FWM3" s="110"/>
      <c r="FWN3" s="110"/>
      <c r="FWO3" s="110"/>
      <c r="FWP3" s="110"/>
      <c r="FWQ3" s="110"/>
      <c r="FWR3" s="110"/>
      <c r="FWS3" s="110"/>
      <c r="FWT3" s="110"/>
      <c r="FWU3" s="110"/>
      <c r="FWV3" s="110"/>
      <c r="FWW3" s="110"/>
      <c r="FWX3" s="110"/>
      <c r="FWY3" s="110"/>
      <c r="FWZ3" s="110"/>
      <c r="FXA3" s="110"/>
      <c r="FXB3" s="110"/>
      <c r="FXC3" s="110"/>
      <c r="FXD3" s="110"/>
      <c r="FXE3" s="110"/>
      <c r="FXF3" s="110"/>
      <c r="FXG3" s="110"/>
      <c r="FXH3" s="110"/>
      <c r="FXI3" s="110"/>
      <c r="FXJ3" s="110"/>
      <c r="FXK3" s="110"/>
      <c r="FXL3" s="110"/>
      <c r="FXM3" s="110"/>
      <c r="FXN3" s="110"/>
      <c r="FXO3" s="110"/>
      <c r="FXP3" s="110"/>
      <c r="FXQ3" s="110"/>
      <c r="FXR3" s="110"/>
      <c r="FXS3" s="110"/>
      <c r="FXT3" s="110"/>
      <c r="FXU3" s="110"/>
      <c r="FXV3" s="110"/>
      <c r="FXW3" s="110"/>
      <c r="FXX3" s="110"/>
      <c r="FXY3" s="110"/>
      <c r="FXZ3" s="110"/>
      <c r="FYA3" s="110"/>
      <c r="FYB3" s="110"/>
      <c r="FYC3" s="110"/>
      <c r="FYD3" s="110"/>
      <c r="FYE3" s="110"/>
      <c r="FYF3" s="110"/>
      <c r="FYG3" s="110"/>
      <c r="FYH3" s="110"/>
      <c r="FYI3" s="110"/>
      <c r="FYJ3" s="110"/>
      <c r="FYK3" s="110"/>
      <c r="FYL3" s="110"/>
      <c r="FYM3" s="110"/>
      <c r="FYN3" s="110"/>
      <c r="FYO3" s="110"/>
      <c r="FYP3" s="110"/>
      <c r="FYQ3" s="110"/>
      <c r="FYR3" s="110"/>
      <c r="FYS3" s="110"/>
      <c r="FYT3" s="110"/>
      <c r="FYU3" s="110"/>
      <c r="FYV3" s="110"/>
      <c r="FYW3" s="110"/>
      <c r="FYX3" s="110"/>
      <c r="FYY3" s="110"/>
      <c r="FYZ3" s="110"/>
      <c r="FZA3" s="110"/>
      <c r="FZB3" s="110"/>
      <c r="FZC3" s="110"/>
      <c r="FZD3" s="110"/>
      <c r="FZE3" s="110"/>
      <c r="FZF3" s="110"/>
      <c r="FZG3" s="110"/>
      <c r="FZH3" s="110"/>
      <c r="FZI3" s="110"/>
      <c r="FZJ3" s="110"/>
      <c r="FZK3" s="110"/>
      <c r="FZL3" s="110"/>
      <c r="FZM3" s="110"/>
      <c r="FZN3" s="110"/>
      <c r="FZO3" s="110"/>
      <c r="FZP3" s="110"/>
      <c r="FZQ3" s="110"/>
      <c r="FZR3" s="110"/>
      <c r="FZS3" s="110"/>
      <c r="FZT3" s="110"/>
      <c r="FZU3" s="110"/>
      <c r="FZV3" s="110"/>
      <c r="FZW3" s="110"/>
      <c r="FZX3" s="110"/>
      <c r="FZY3" s="110"/>
      <c r="FZZ3" s="110"/>
      <c r="GAA3" s="110"/>
      <c r="GAB3" s="110"/>
      <c r="GAC3" s="110"/>
      <c r="GAD3" s="110"/>
      <c r="GAE3" s="110"/>
      <c r="GAF3" s="110"/>
      <c r="GAG3" s="110"/>
      <c r="GAH3" s="110"/>
      <c r="GAI3" s="110"/>
      <c r="GAJ3" s="110"/>
      <c r="GAK3" s="110"/>
      <c r="GAL3" s="110"/>
      <c r="GAM3" s="110"/>
      <c r="GAN3" s="110"/>
      <c r="GAO3" s="110"/>
      <c r="GAP3" s="110"/>
      <c r="GAQ3" s="110"/>
      <c r="GAR3" s="110"/>
      <c r="GAS3" s="110"/>
      <c r="GAT3" s="110"/>
      <c r="GAU3" s="110"/>
      <c r="GAV3" s="110"/>
      <c r="GAW3" s="110"/>
      <c r="GAX3" s="110"/>
      <c r="GAY3" s="110"/>
      <c r="GAZ3" s="110"/>
      <c r="GBA3" s="110"/>
      <c r="GBB3" s="110"/>
      <c r="GBC3" s="110"/>
      <c r="GBD3" s="110"/>
      <c r="GBE3" s="110"/>
      <c r="GBF3" s="110"/>
      <c r="GBG3" s="110"/>
      <c r="GBH3" s="110"/>
      <c r="GBI3" s="110"/>
      <c r="GBJ3" s="110"/>
      <c r="GBK3" s="110"/>
      <c r="GBL3" s="110"/>
      <c r="GBM3" s="110"/>
      <c r="GBN3" s="110"/>
      <c r="GBO3" s="110"/>
      <c r="GBP3" s="110"/>
      <c r="GBQ3" s="110"/>
      <c r="GBR3" s="110"/>
      <c r="GBS3" s="110"/>
      <c r="GBT3" s="110"/>
      <c r="GBU3" s="110"/>
      <c r="GBV3" s="110"/>
      <c r="GBW3" s="110"/>
      <c r="GBX3" s="110"/>
      <c r="GBY3" s="110"/>
      <c r="GBZ3" s="110"/>
      <c r="GCA3" s="110"/>
      <c r="GCB3" s="110"/>
      <c r="GCC3" s="110"/>
      <c r="GCD3" s="110"/>
      <c r="GCE3" s="110"/>
      <c r="GCF3" s="110"/>
      <c r="GCG3" s="110"/>
      <c r="GCH3" s="110"/>
      <c r="GCI3" s="110"/>
      <c r="GCJ3" s="110"/>
      <c r="GCK3" s="110"/>
      <c r="GCL3" s="110"/>
      <c r="GCM3" s="110"/>
      <c r="GCN3" s="110"/>
      <c r="GCO3" s="110"/>
      <c r="GCP3" s="110"/>
      <c r="GCQ3" s="110"/>
      <c r="GCR3" s="110"/>
      <c r="GCS3" s="110"/>
      <c r="GCT3" s="110"/>
      <c r="GCU3" s="110"/>
      <c r="GCV3" s="110"/>
      <c r="GCW3" s="110"/>
      <c r="GCX3" s="110"/>
      <c r="GCY3" s="110"/>
      <c r="GCZ3" s="110"/>
      <c r="GDA3" s="110"/>
      <c r="GDB3" s="110"/>
      <c r="GDC3" s="110"/>
      <c r="GDD3" s="110"/>
      <c r="GDE3" s="110"/>
      <c r="GDF3" s="110"/>
      <c r="GDG3" s="110"/>
      <c r="GDH3" s="110"/>
      <c r="GDI3" s="110"/>
      <c r="GDJ3" s="110"/>
      <c r="GDK3" s="110"/>
      <c r="GDL3" s="110"/>
      <c r="GDM3" s="110"/>
      <c r="GDN3" s="110"/>
      <c r="GDO3" s="110"/>
      <c r="GDP3" s="110"/>
      <c r="GDQ3" s="110"/>
      <c r="GDR3" s="110"/>
      <c r="GDS3" s="110"/>
      <c r="GDT3" s="110"/>
      <c r="GDU3" s="110"/>
      <c r="GDV3" s="110"/>
      <c r="GDW3" s="110"/>
      <c r="GDX3" s="110"/>
      <c r="GDY3" s="110"/>
      <c r="GDZ3" s="110"/>
      <c r="GEA3" s="110"/>
      <c r="GEB3" s="110"/>
      <c r="GEC3" s="110"/>
      <c r="GED3" s="110"/>
      <c r="GEE3" s="110"/>
      <c r="GEF3" s="110"/>
      <c r="GEG3" s="110"/>
      <c r="GEH3" s="110"/>
      <c r="GEI3" s="110"/>
      <c r="GEJ3" s="110"/>
      <c r="GEK3" s="110"/>
      <c r="GEL3" s="110"/>
      <c r="GEM3" s="110"/>
      <c r="GEN3" s="110"/>
      <c r="GEO3" s="110"/>
      <c r="GEP3" s="110"/>
      <c r="GEQ3" s="110"/>
      <c r="GER3" s="110"/>
      <c r="GES3" s="110"/>
      <c r="GET3" s="110"/>
      <c r="GEU3" s="110"/>
      <c r="GEV3" s="110"/>
      <c r="GEW3" s="110"/>
      <c r="GEX3" s="110"/>
      <c r="GEY3" s="110"/>
      <c r="GEZ3" s="110"/>
      <c r="GFA3" s="110"/>
      <c r="GFB3" s="110"/>
      <c r="GFC3" s="110"/>
      <c r="GFD3" s="110"/>
      <c r="GFE3" s="110"/>
      <c r="GFF3" s="110"/>
      <c r="GFG3" s="110"/>
      <c r="GFH3" s="110"/>
      <c r="GFI3" s="110"/>
      <c r="GFJ3" s="110"/>
      <c r="GFK3" s="110"/>
      <c r="GFL3" s="110"/>
      <c r="GFM3" s="110"/>
      <c r="GFN3" s="110"/>
      <c r="GFO3" s="110"/>
      <c r="GFP3" s="110"/>
      <c r="GFQ3" s="110"/>
      <c r="GFR3" s="110"/>
      <c r="GFS3" s="110"/>
      <c r="GFT3" s="110"/>
      <c r="GFU3" s="110"/>
      <c r="GFV3" s="110"/>
      <c r="GFW3" s="110"/>
      <c r="GFX3" s="110"/>
      <c r="GFY3" s="110"/>
      <c r="GFZ3" s="110"/>
      <c r="GGA3" s="110"/>
      <c r="GGB3" s="110"/>
      <c r="GGC3" s="110"/>
      <c r="GGD3" s="110"/>
      <c r="GGE3" s="110"/>
      <c r="GGF3" s="110"/>
      <c r="GGG3" s="110"/>
      <c r="GGH3" s="110"/>
      <c r="GGI3" s="110"/>
      <c r="GGJ3" s="110"/>
      <c r="GGK3" s="110"/>
      <c r="GGL3" s="110"/>
      <c r="GGM3" s="110"/>
      <c r="GGN3" s="110"/>
      <c r="GGO3" s="110"/>
      <c r="GGP3" s="110"/>
      <c r="GGQ3" s="110"/>
      <c r="GGR3" s="110"/>
      <c r="GGS3" s="110"/>
      <c r="GGT3" s="110"/>
      <c r="GGU3" s="110"/>
      <c r="GGV3" s="110"/>
      <c r="GGW3" s="110"/>
      <c r="GGX3" s="110"/>
      <c r="GGY3" s="110"/>
      <c r="GGZ3" s="110"/>
      <c r="GHA3" s="110"/>
      <c r="GHB3" s="110"/>
      <c r="GHC3" s="110"/>
      <c r="GHD3" s="110"/>
      <c r="GHE3" s="110"/>
      <c r="GHF3" s="110"/>
      <c r="GHG3" s="110"/>
      <c r="GHH3" s="110"/>
      <c r="GHI3" s="110"/>
      <c r="GHJ3" s="110"/>
      <c r="GHK3" s="110"/>
      <c r="GHL3" s="110"/>
      <c r="GHM3" s="110"/>
      <c r="GHN3" s="110"/>
      <c r="GHO3" s="110"/>
      <c r="GHP3" s="110"/>
      <c r="GHQ3" s="110"/>
      <c r="GHR3" s="110"/>
      <c r="GHS3" s="110"/>
      <c r="GHT3" s="110"/>
      <c r="GHU3" s="110"/>
      <c r="GHV3" s="110"/>
      <c r="GHW3" s="110"/>
      <c r="GHX3" s="110"/>
      <c r="GHY3" s="110"/>
      <c r="GHZ3" s="110"/>
      <c r="GIA3" s="110"/>
      <c r="GIB3" s="110"/>
      <c r="GIC3" s="110"/>
      <c r="GID3" s="110"/>
      <c r="GIE3" s="110"/>
      <c r="GIF3" s="110"/>
      <c r="GIG3" s="110"/>
      <c r="GIH3" s="110"/>
      <c r="GII3" s="110"/>
      <c r="GIJ3" s="110"/>
      <c r="GIK3" s="110"/>
      <c r="GIL3" s="110"/>
      <c r="GIM3" s="110"/>
      <c r="GIN3" s="110"/>
      <c r="GIO3" s="110"/>
      <c r="GIP3" s="110"/>
      <c r="GIQ3" s="110"/>
      <c r="GIR3" s="110"/>
      <c r="GIS3" s="110"/>
      <c r="GIT3" s="110"/>
      <c r="GIU3" s="110"/>
      <c r="GIV3" s="110"/>
      <c r="GIW3" s="110"/>
      <c r="GIX3" s="110"/>
      <c r="GIY3" s="110"/>
      <c r="GIZ3" s="110"/>
      <c r="GJA3" s="110"/>
      <c r="GJB3" s="110"/>
      <c r="GJC3" s="110"/>
      <c r="GJD3" s="110"/>
      <c r="GJE3" s="110"/>
      <c r="GJF3" s="110"/>
      <c r="GJG3" s="110"/>
      <c r="GJH3" s="110"/>
      <c r="GJI3" s="110"/>
      <c r="GJJ3" s="110"/>
      <c r="GJK3" s="110"/>
      <c r="GJL3" s="110"/>
      <c r="GJM3" s="110"/>
      <c r="GJN3" s="110"/>
      <c r="GJO3" s="110"/>
      <c r="GJP3" s="110"/>
      <c r="GJQ3" s="110"/>
      <c r="GJR3" s="110"/>
      <c r="GJS3" s="110"/>
      <c r="GJT3" s="110"/>
      <c r="GJU3" s="110"/>
      <c r="GJV3" s="110"/>
      <c r="GJW3" s="110"/>
      <c r="GJX3" s="110"/>
      <c r="GJY3" s="110"/>
      <c r="GJZ3" s="110"/>
      <c r="GKA3" s="110"/>
      <c r="GKB3" s="110"/>
      <c r="GKC3" s="110"/>
      <c r="GKD3" s="110"/>
      <c r="GKE3" s="110"/>
      <c r="GKF3" s="110"/>
      <c r="GKG3" s="110"/>
      <c r="GKH3" s="110"/>
      <c r="GKI3" s="110"/>
      <c r="GKJ3" s="110"/>
      <c r="GKK3" s="110"/>
      <c r="GKL3" s="110"/>
      <c r="GKM3" s="110"/>
      <c r="GKN3" s="110"/>
      <c r="GKO3" s="110"/>
      <c r="GKP3" s="110"/>
      <c r="GKQ3" s="110"/>
      <c r="GKR3" s="110"/>
      <c r="GKS3" s="110"/>
      <c r="GKT3" s="110"/>
      <c r="GKU3" s="110"/>
      <c r="GKV3" s="110"/>
      <c r="GKW3" s="110"/>
      <c r="GKX3" s="110"/>
      <c r="GKY3" s="110"/>
      <c r="GKZ3" s="110"/>
      <c r="GLA3" s="110"/>
      <c r="GLB3" s="110"/>
      <c r="GLC3" s="110"/>
      <c r="GLD3" s="110"/>
      <c r="GLE3" s="110"/>
      <c r="GLF3" s="110"/>
      <c r="GLG3" s="110"/>
      <c r="GLH3" s="110"/>
      <c r="GLI3" s="110"/>
      <c r="GLJ3" s="110"/>
      <c r="GLK3" s="110"/>
      <c r="GLL3" s="110"/>
      <c r="GLM3" s="110"/>
      <c r="GLN3" s="110"/>
      <c r="GLO3" s="110"/>
      <c r="GLP3" s="110"/>
      <c r="GLQ3" s="110"/>
      <c r="GLR3" s="110"/>
      <c r="GLS3" s="110"/>
      <c r="GLT3" s="110"/>
      <c r="GLU3" s="110"/>
      <c r="GLV3" s="110"/>
      <c r="GLW3" s="110"/>
      <c r="GLX3" s="110"/>
      <c r="GLY3" s="110"/>
      <c r="GLZ3" s="110"/>
      <c r="GMA3" s="110"/>
      <c r="GMB3" s="110"/>
      <c r="GMC3" s="110"/>
      <c r="GMD3" s="110"/>
      <c r="GME3" s="110"/>
      <c r="GMF3" s="110"/>
      <c r="GMG3" s="110"/>
      <c r="GMH3" s="110"/>
      <c r="GMI3" s="110"/>
      <c r="GMJ3" s="110"/>
      <c r="GMK3" s="110"/>
      <c r="GML3" s="110"/>
      <c r="GMM3" s="110"/>
      <c r="GMN3" s="110"/>
      <c r="GMO3" s="110"/>
      <c r="GMP3" s="110"/>
      <c r="GMQ3" s="110"/>
      <c r="GMR3" s="110"/>
      <c r="GMS3" s="110"/>
      <c r="GMT3" s="110"/>
      <c r="GMU3" s="110"/>
      <c r="GMV3" s="110"/>
      <c r="GMW3" s="110"/>
      <c r="GMX3" s="110"/>
      <c r="GMY3" s="110"/>
      <c r="GMZ3" s="110"/>
      <c r="GNA3" s="110"/>
      <c r="GNB3" s="110"/>
      <c r="GNC3" s="110"/>
      <c r="GND3" s="110"/>
      <c r="GNE3" s="110"/>
      <c r="GNF3" s="110"/>
      <c r="GNG3" s="110"/>
      <c r="GNH3" s="110"/>
      <c r="GNI3" s="110"/>
      <c r="GNJ3" s="110"/>
      <c r="GNK3" s="110"/>
      <c r="GNL3" s="110"/>
      <c r="GNM3" s="110"/>
      <c r="GNN3" s="110"/>
      <c r="GNO3" s="110"/>
      <c r="GNP3" s="110"/>
      <c r="GNQ3" s="110"/>
      <c r="GNR3" s="110"/>
      <c r="GNS3" s="110"/>
      <c r="GNT3" s="110"/>
      <c r="GNU3" s="110"/>
      <c r="GNV3" s="110"/>
      <c r="GNW3" s="110"/>
      <c r="GNX3" s="110"/>
      <c r="GNY3" s="110"/>
      <c r="GNZ3" s="110"/>
      <c r="GOA3" s="110"/>
      <c r="GOB3" s="110"/>
      <c r="GOC3" s="110"/>
      <c r="GOD3" s="110"/>
      <c r="GOE3" s="110"/>
      <c r="GOF3" s="110"/>
      <c r="GOG3" s="110"/>
      <c r="GOH3" s="110"/>
      <c r="GOI3" s="110"/>
      <c r="GOJ3" s="110"/>
      <c r="GOK3" s="110"/>
      <c r="GOL3" s="110"/>
      <c r="GOM3" s="110"/>
      <c r="GON3" s="110"/>
      <c r="GOO3" s="110"/>
      <c r="GOP3" s="110"/>
      <c r="GOQ3" s="110"/>
      <c r="GOR3" s="110"/>
      <c r="GOS3" s="110"/>
      <c r="GOT3" s="110"/>
      <c r="GOU3" s="110"/>
      <c r="GOV3" s="110"/>
      <c r="GOW3" s="110"/>
      <c r="GOX3" s="110"/>
      <c r="GOY3" s="110"/>
      <c r="GOZ3" s="110"/>
      <c r="GPA3" s="110"/>
      <c r="GPB3" s="110"/>
      <c r="GPC3" s="110"/>
      <c r="GPD3" s="110"/>
      <c r="GPE3" s="110"/>
      <c r="GPF3" s="110"/>
      <c r="GPG3" s="110"/>
      <c r="GPH3" s="110"/>
      <c r="GPI3" s="110"/>
      <c r="GPJ3" s="110"/>
      <c r="GPK3" s="110"/>
      <c r="GPL3" s="110"/>
      <c r="GPM3" s="110"/>
      <c r="GPN3" s="110"/>
      <c r="GPO3" s="110"/>
      <c r="GPP3" s="110"/>
      <c r="GPQ3" s="110"/>
      <c r="GPR3" s="110"/>
      <c r="GPS3" s="110"/>
      <c r="GPT3" s="110"/>
      <c r="GPU3" s="110"/>
      <c r="GPV3" s="110"/>
      <c r="GPW3" s="110"/>
      <c r="GPX3" s="110"/>
      <c r="GPY3" s="110"/>
      <c r="GPZ3" s="110"/>
      <c r="GQA3" s="110"/>
      <c r="GQB3" s="110"/>
      <c r="GQC3" s="110"/>
      <c r="GQD3" s="110"/>
      <c r="GQE3" s="110"/>
      <c r="GQF3" s="110"/>
      <c r="GQG3" s="110"/>
      <c r="GQH3" s="110"/>
      <c r="GQI3" s="110"/>
      <c r="GQJ3" s="110"/>
      <c r="GQK3" s="110"/>
      <c r="GQL3" s="110"/>
      <c r="GQM3" s="110"/>
      <c r="GQN3" s="110"/>
      <c r="GQO3" s="110"/>
      <c r="GQP3" s="110"/>
      <c r="GQQ3" s="110"/>
      <c r="GQR3" s="110"/>
      <c r="GQS3" s="110"/>
      <c r="GQT3" s="110"/>
      <c r="GQU3" s="110"/>
      <c r="GQV3" s="110"/>
      <c r="GQW3" s="110"/>
      <c r="GQX3" s="110"/>
      <c r="GQY3" s="110"/>
      <c r="GQZ3" s="110"/>
      <c r="GRA3" s="110"/>
      <c r="GRB3" s="110"/>
      <c r="GRC3" s="110"/>
      <c r="GRD3" s="110"/>
      <c r="GRE3" s="110"/>
      <c r="GRF3" s="110"/>
      <c r="GRG3" s="110"/>
      <c r="GRH3" s="110"/>
      <c r="GRI3" s="110"/>
      <c r="GRJ3" s="110"/>
      <c r="GRK3" s="110"/>
      <c r="GRL3" s="110"/>
      <c r="GRM3" s="110"/>
      <c r="GRN3" s="110"/>
      <c r="GRO3" s="110"/>
      <c r="GRP3" s="110"/>
      <c r="GRQ3" s="110"/>
      <c r="GRR3" s="110"/>
      <c r="GRS3" s="110"/>
      <c r="GRT3" s="110"/>
      <c r="GRU3" s="110"/>
      <c r="GRV3" s="110"/>
      <c r="GRW3" s="110"/>
      <c r="GRX3" s="110"/>
      <c r="GRY3" s="110"/>
      <c r="GRZ3" s="110"/>
      <c r="GSA3" s="110"/>
      <c r="GSB3" s="110"/>
      <c r="GSC3" s="110"/>
      <c r="GSD3" s="110"/>
      <c r="GSE3" s="110"/>
      <c r="GSF3" s="110"/>
      <c r="GSG3" s="110"/>
      <c r="GSH3" s="110"/>
      <c r="GSI3" s="110"/>
      <c r="GSJ3" s="110"/>
      <c r="GSK3" s="110"/>
      <c r="GSL3" s="110"/>
      <c r="GSM3" s="110"/>
      <c r="GSN3" s="110"/>
      <c r="GSO3" s="110"/>
      <c r="GSP3" s="110"/>
      <c r="GSQ3" s="110"/>
      <c r="GSR3" s="110"/>
      <c r="GSS3" s="110"/>
      <c r="GST3" s="110"/>
      <c r="GSU3" s="110"/>
      <c r="GSV3" s="110"/>
      <c r="GSW3" s="110"/>
      <c r="GSX3" s="110"/>
      <c r="GSY3" s="110"/>
      <c r="GSZ3" s="110"/>
      <c r="GTA3" s="110"/>
      <c r="GTB3" s="110"/>
      <c r="GTC3" s="110"/>
      <c r="GTD3" s="110"/>
      <c r="GTE3" s="110"/>
      <c r="GTF3" s="110"/>
      <c r="GTG3" s="110"/>
      <c r="GTH3" s="110"/>
      <c r="GTI3" s="110"/>
      <c r="GTJ3" s="110"/>
      <c r="GTK3" s="110"/>
      <c r="GTL3" s="110"/>
      <c r="GTM3" s="110"/>
      <c r="GTN3" s="110"/>
      <c r="GTO3" s="110"/>
      <c r="GTP3" s="110"/>
      <c r="GTQ3" s="110"/>
      <c r="GTR3" s="110"/>
      <c r="GTS3" s="110"/>
      <c r="GTT3" s="110"/>
      <c r="GTU3" s="110"/>
      <c r="GTV3" s="110"/>
      <c r="GTW3" s="110"/>
      <c r="GTX3" s="110"/>
      <c r="GTY3" s="110"/>
      <c r="GTZ3" s="110"/>
      <c r="GUA3" s="110"/>
      <c r="GUB3" s="110"/>
      <c r="GUC3" s="110"/>
      <c r="GUD3" s="110"/>
      <c r="GUE3" s="110"/>
      <c r="GUF3" s="110"/>
      <c r="GUG3" s="110"/>
      <c r="GUH3" s="110"/>
      <c r="GUI3" s="110"/>
      <c r="GUJ3" s="110"/>
      <c r="GUK3" s="110"/>
      <c r="GUL3" s="110"/>
      <c r="GUM3" s="110"/>
      <c r="GUN3" s="110"/>
      <c r="GUO3" s="110"/>
      <c r="GUP3" s="110"/>
      <c r="GUQ3" s="110"/>
      <c r="GUR3" s="110"/>
      <c r="GUS3" s="110"/>
      <c r="GUT3" s="110"/>
      <c r="GUU3" s="110"/>
      <c r="GUV3" s="110"/>
      <c r="GUW3" s="110"/>
      <c r="GUX3" s="110"/>
      <c r="GUY3" s="110"/>
      <c r="GUZ3" s="110"/>
      <c r="GVA3" s="110"/>
      <c r="GVB3" s="110"/>
      <c r="GVC3" s="110"/>
      <c r="GVD3" s="110"/>
      <c r="GVE3" s="110"/>
      <c r="GVF3" s="110"/>
      <c r="GVG3" s="110"/>
      <c r="GVH3" s="110"/>
      <c r="GVI3" s="110"/>
      <c r="GVJ3" s="110"/>
      <c r="GVK3" s="110"/>
      <c r="GVL3" s="110"/>
      <c r="GVM3" s="110"/>
      <c r="GVN3" s="110"/>
      <c r="GVO3" s="110"/>
      <c r="GVP3" s="110"/>
      <c r="GVQ3" s="110"/>
      <c r="GVR3" s="110"/>
      <c r="GVS3" s="110"/>
      <c r="GVT3" s="110"/>
      <c r="GVU3" s="110"/>
      <c r="GVV3" s="110"/>
      <c r="GVW3" s="110"/>
      <c r="GVX3" s="110"/>
      <c r="GVY3" s="110"/>
      <c r="GVZ3" s="110"/>
      <c r="GWA3" s="110"/>
      <c r="GWB3" s="110"/>
      <c r="GWC3" s="110"/>
      <c r="GWD3" s="110"/>
      <c r="GWE3" s="110"/>
      <c r="GWF3" s="110"/>
      <c r="GWG3" s="110"/>
      <c r="GWH3" s="110"/>
      <c r="GWI3" s="110"/>
      <c r="GWJ3" s="110"/>
      <c r="GWK3" s="110"/>
      <c r="GWL3" s="110"/>
      <c r="GWM3" s="110"/>
      <c r="GWN3" s="110"/>
      <c r="GWO3" s="110"/>
      <c r="GWP3" s="110"/>
      <c r="GWQ3" s="110"/>
      <c r="GWR3" s="110"/>
      <c r="GWS3" s="110"/>
      <c r="GWT3" s="110"/>
      <c r="GWU3" s="110"/>
      <c r="GWV3" s="110"/>
      <c r="GWW3" s="110"/>
      <c r="GWX3" s="110"/>
      <c r="GWY3" s="110"/>
      <c r="GWZ3" s="110"/>
      <c r="GXA3" s="110"/>
      <c r="GXB3" s="110"/>
      <c r="GXC3" s="110"/>
      <c r="GXD3" s="110"/>
      <c r="GXE3" s="110"/>
      <c r="GXF3" s="110"/>
      <c r="GXG3" s="110"/>
      <c r="GXH3" s="110"/>
      <c r="GXI3" s="110"/>
      <c r="GXJ3" s="110"/>
      <c r="GXK3" s="110"/>
      <c r="GXL3" s="110"/>
      <c r="GXM3" s="110"/>
      <c r="GXN3" s="110"/>
      <c r="GXO3" s="110"/>
      <c r="GXP3" s="110"/>
      <c r="GXQ3" s="110"/>
      <c r="GXR3" s="110"/>
      <c r="GXS3" s="110"/>
      <c r="GXT3" s="110"/>
      <c r="GXU3" s="110"/>
      <c r="GXV3" s="110"/>
      <c r="GXW3" s="110"/>
      <c r="GXX3" s="110"/>
      <c r="GXY3" s="110"/>
      <c r="GXZ3" s="110"/>
      <c r="GYA3" s="110"/>
      <c r="GYB3" s="110"/>
      <c r="GYC3" s="110"/>
      <c r="GYD3" s="110"/>
      <c r="GYE3" s="110"/>
      <c r="GYF3" s="110"/>
      <c r="GYG3" s="110"/>
      <c r="GYH3" s="110"/>
      <c r="GYI3" s="110"/>
      <c r="GYJ3" s="110"/>
      <c r="GYK3" s="110"/>
      <c r="GYL3" s="110"/>
      <c r="GYM3" s="110"/>
      <c r="GYN3" s="110"/>
      <c r="GYO3" s="110"/>
      <c r="GYP3" s="110"/>
      <c r="GYQ3" s="110"/>
      <c r="GYR3" s="110"/>
      <c r="GYS3" s="110"/>
      <c r="GYT3" s="110"/>
      <c r="GYU3" s="110"/>
      <c r="GYV3" s="110"/>
      <c r="GYW3" s="110"/>
      <c r="GYX3" s="110"/>
      <c r="GYY3" s="110"/>
      <c r="GYZ3" s="110"/>
      <c r="GZA3" s="110"/>
      <c r="GZB3" s="110"/>
      <c r="GZC3" s="110"/>
      <c r="GZD3" s="110"/>
      <c r="GZE3" s="110"/>
      <c r="GZF3" s="110"/>
      <c r="GZG3" s="110"/>
      <c r="GZH3" s="110"/>
      <c r="GZI3" s="110"/>
      <c r="GZJ3" s="110"/>
      <c r="GZK3" s="110"/>
      <c r="GZL3" s="110"/>
      <c r="GZM3" s="110"/>
      <c r="GZN3" s="110"/>
      <c r="GZO3" s="110"/>
      <c r="GZP3" s="110"/>
      <c r="GZQ3" s="110"/>
      <c r="GZR3" s="110"/>
      <c r="GZS3" s="110"/>
      <c r="GZT3" s="110"/>
      <c r="GZU3" s="110"/>
      <c r="GZV3" s="110"/>
      <c r="GZW3" s="110"/>
      <c r="GZX3" s="110"/>
      <c r="GZY3" s="110"/>
      <c r="GZZ3" s="110"/>
      <c r="HAA3" s="110"/>
      <c r="HAB3" s="110"/>
      <c r="HAC3" s="110"/>
      <c r="HAD3" s="110"/>
      <c r="HAE3" s="110"/>
      <c r="HAF3" s="110"/>
      <c r="HAG3" s="110"/>
      <c r="HAH3" s="110"/>
      <c r="HAI3" s="110"/>
      <c r="HAJ3" s="110"/>
      <c r="HAK3" s="110"/>
      <c r="HAL3" s="110"/>
      <c r="HAM3" s="110"/>
      <c r="HAN3" s="110"/>
      <c r="HAO3" s="110"/>
      <c r="HAP3" s="110"/>
      <c r="HAQ3" s="110"/>
      <c r="HAR3" s="110"/>
      <c r="HAS3" s="110"/>
      <c r="HAT3" s="110"/>
      <c r="HAU3" s="110"/>
      <c r="HAV3" s="110"/>
      <c r="HAW3" s="110"/>
      <c r="HAX3" s="110"/>
      <c r="HAY3" s="110"/>
      <c r="HAZ3" s="110"/>
      <c r="HBA3" s="110"/>
      <c r="HBB3" s="110"/>
      <c r="HBC3" s="110"/>
      <c r="HBD3" s="110"/>
      <c r="HBE3" s="110"/>
      <c r="HBF3" s="110"/>
      <c r="HBG3" s="110"/>
      <c r="HBH3" s="110"/>
      <c r="HBI3" s="110"/>
      <c r="HBJ3" s="110"/>
      <c r="HBK3" s="110"/>
      <c r="HBL3" s="110"/>
      <c r="HBM3" s="110"/>
      <c r="HBN3" s="110"/>
      <c r="HBO3" s="110"/>
      <c r="HBP3" s="110"/>
      <c r="HBQ3" s="110"/>
      <c r="HBR3" s="110"/>
      <c r="HBS3" s="110"/>
      <c r="HBT3" s="110"/>
      <c r="HBU3" s="110"/>
      <c r="HBV3" s="110"/>
      <c r="HBW3" s="110"/>
      <c r="HBX3" s="110"/>
      <c r="HBY3" s="110"/>
      <c r="HBZ3" s="110"/>
      <c r="HCA3" s="110"/>
      <c r="HCB3" s="110"/>
      <c r="HCC3" s="110"/>
      <c r="HCD3" s="110"/>
      <c r="HCE3" s="110"/>
      <c r="HCF3" s="110"/>
      <c r="HCG3" s="110"/>
      <c r="HCH3" s="110"/>
      <c r="HCI3" s="110"/>
      <c r="HCJ3" s="110"/>
      <c r="HCK3" s="110"/>
      <c r="HCL3" s="110"/>
      <c r="HCM3" s="110"/>
      <c r="HCN3" s="110"/>
      <c r="HCO3" s="110"/>
      <c r="HCP3" s="110"/>
      <c r="HCQ3" s="110"/>
      <c r="HCR3" s="110"/>
      <c r="HCS3" s="110"/>
      <c r="HCT3" s="110"/>
      <c r="HCU3" s="110"/>
      <c r="HCV3" s="110"/>
      <c r="HCW3" s="110"/>
      <c r="HCX3" s="110"/>
      <c r="HCY3" s="110"/>
      <c r="HCZ3" s="110"/>
      <c r="HDA3" s="110"/>
      <c r="HDB3" s="110"/>
      <c r="HDC3" s="110"/>
      <c r="HDD3" s="110"/>
      <c r="HDE3" s="110"/>
      <c r="HDF3" s="110"/>
      <c r="HDG3" s="110"/>
      <c r="HDH3" s="110"/>
      <c r="HDI3" s="110"/>
      <c r="HDJ3" s="110"/>
      <c r="HDK3" s="110"/>
      <c r="HDL3" s="110"/>
      <c r="HDM3" s="110"/>
      <c r="HDN3" s="110"/>
      <c r="HDO3" s="110"/>
      <c r="HDP3" s="110"/>
      <c r="HDQ3" s="110"/>
      <c r="HDR3" s="110"/>
      <c r="HDS3" s="110"/>
      <c r="HDT3" s="110"/>
      <c r="HDU3" s="110"/>
      <c r="HDV3" s="110"/>
      <c r="HDW3" s="110"/>
      <c r="HDX3" s="110"/>
      <c r="HDY3" s="110"/>
      <c r="HDZ3" s="110"/>
      <c r="HEA3" s="110"/>
      <c r="HEB3" s="110"/>
      <c r="HEC3" s="110"/>
      <c r="HED3" s="110"/>
      <c r="HEE3" s="110"/>
      <c r="HEF3" s="110"/>
      <c r="HEG3" s="110"/>
      <c r="HEH3" s="110"/>
      <c r="HEI3" s="110"/>
      <c r="HEJ3" s="110"/>
      <c r="HEK3" s="110"/>
      <c r="HEL3" s="110"/>
      <c r="HEM3" s="110"/>
      <c r="HEN3" s="110"/>
      <c r="HEO3" s="110"/>
      <c r="HEP3" s="110"/>
      <c r="HEQ3" s="110"/>
      <c r="HER3" s="110"/>
      <c r="HES3" s="110"/>
      <c r="HET3" s="110"/>
      <c r="HEU3" s="110"/>
      <c r="HEV3" s="110"/>
      <c r="HEW3" s="110"/>
      <c r="HEX3" s="110"/>
      <c r="HEY3" s="110"/>
      <c r="HEZ3" s="110"/>
      <c r="HFA3" s="110"/>
      <c r="HFB3" s="110"/>
      <c r="HFC3" s="110"/>
      <c r="HFD3" s="110"/>
      <c r="HFE3" s="110"/>
      <c r="HFF3" s="110"/>
      <c r="HFG3" s="110"/>
      <c r="HFH3" s="110"/>
      <c r="HFI3" s="110"/>
      <c r="HFJ3" s="110"/>
      <c r="HFK3" s="110"/>
      <c r="HFL3" s="110"/>
      <c r="HFM3" s="110"/>
      <c r="HFN3" s="110"/>
      <c r="HFO3" s="110"/>
      <c r="HFP3" s="110"/>
      <c r="HFQ3" s="110"/>
      <c r="HFR3" s="110"/>
      <c r="HFS3" s="110"/>
      <c r="HFT3" s="110"/>
      <c r="HFU3" s="110"/>
      <c r="HFV3" s="110"/>
      <c r="HFW3" s="110"/>
      <c r="HFX3" s="110"/>
      <c r="HFY3" s="110"/>
      <c r="HFZ3" s="110"/>
      <c r="HGA3" s="110"/>
      <c r="HGB3" s="110"/>
      <c r="HGC3" s="110"/>
      <c r="HGD3" s="110"/>
      <c r="HGE3" s="110"/>
      <c r="HGF3" s="110"/>
      <c r="HGG3" s="110"/>
      <c r="HGH3" s="110"/>
      <c r="HGI3" s="110"/>
      <c r="HGJ3" s="110"/>
      <c r="HGK3" s="110"/>
      <c r="HGL3" s="110"/>
      <c r="HGM3" s="110"/>
      <c r="HGN3" s="110"/>
      <c r="HGO3" s="110"/>
      <c r="HGP3" s="110"/>
      <c r="HGQ3" s="110"/>
      <c r="HGR3" s="110"/>
      <c r="HGS3" s="110"/>
      <c r="HGT3" s="110"/>
      <c r="HGU3" s="110"/>
      <c r="HGV3" s="110"/>
      <c r="HGW3" s="110"/>
      <c r="HGX3" s="110"/>
      <c r="HGY3" s="110"/>
      <c r="HGZ3" s="110"/>
      <c r="HHA3" s="110"/>
      <c r="HHB3" s="110"/>
      <c r="HHC3" s="110"/>
      <c r="HHD3" s="110"/>
      <c r="HHE3" s="110"/>
      <c r="HHF3" s="110"/>
      <c r="HHG3" s="110"/>
      <c r="HHH3" s="110"/>
      <c r="HHI3" s="110"/>
      <c r="HHJ3" s="110"/>
      <c r="HHK3" s="110"/>
      <c r="HHL3" s="110"/>
      <c r="HHM3" s="110"/>
      <c r="HHN3" s="110"/>
      <c r="HHO3" s="110"/>
      <c r="HHP3" s="110"/>
      <c r="HHQ3" s="110"/>
      <c r="HHR3" s="110"/>
      <c r="HHS3" s="110"/>
      <c r="HHT3" s="110"/>
      <c r="HHU3" s="110"/>
      <c r="HHV3" s="110"/>
      <c r="HHW3" s="110"/>
      <c r="HHX3" s="110"/>
      <c r="HHY3" s="110"/>
      <c r="HHZ3" s="110"/>
      <c r="HIA3" s="110"/>
      <c r="HIB3" s="110"/>
      <c r="HIC3" s="110"/>
      <c r="HID3" s="110"/>
      <c r="HIE3" s="110"/>
      <c r="HIF3" s="110"/>
      <c r="HIG3" s="110"/>
      <c r="HIH3" s="110"/>
      <c r="HII3" s="110"/>
      <c r="HIJ3" s="110"/>
      <c r="HIK3" s="110"/>
      <c r="HIL3" s="110"/>
      <c r="HIM3" s="110"/>
      <c r="HIN3" s="110"/>
      <c r="HIO3" s="110"/>
      <c r="HIP3" s="110"/>
      <c r="HIQ3" s="110"/>
      <c r="HIR3" s="110"/>
      <c r="HIS3" s="110"/>
      <c r="HIT3" s="110"/>
      <c r="HIU3" s="110"/>
      <c r="HIV3" s="110"/>
      <c r="HIW3" s="110"/>
      <c r="HIX3" s="110"/>
      <c r="HIY3" s="110"/>
      <c r="HIZ3" s="110"/>
      <c r="HJA3" s="110"/>
      <c r="HJB3" s="110"/>
      <c r="HJC3" s="110"/>
      <c r="HJD3" s="110"/>
      <c r="HJE3" s="110"/>
      <c r="HJF3" s="110"/>
      <c r="HJG3" s="110"/>
      <c r="HJH3" s="110"/>
      <c r="HJI3" s="110"/>
      <c r="HJJ3" s="110"/>
      <c r="HJK3" s="110"/>
      <c r="HJL3" s="110"/>
      <c r="HJM3" s="110"/>
      <c r="HJN3" s="110"/>
      <c r="HJO3" s="110"/>
      <c r="HJP3" s="110"/>
      <c r="HJQ3" s="110"/>
      <c r="HJR3" s="110"/>
      <c r="HJS3" s="110"/>
      <c r="HJT3" s="110"/>
      <c r="HJU3" s="110"/>
      <c r="HJV3" s="110"/>
      <c r="HJW3" s="110"/>
      <c r="HJX3" s="110"/>
      <c r="HJY3" s="110"/>
      <c r="HJZ3" s="110"/>
      <c r="HKA3" s="110"/>
      <c r="HKB3" s="110"/>
      <c r="HKC3" s="110"/>
      <c r="HKD3" s="110"/>
      <c r="HKE3" s="110"/>
      <c r="HKF3" s="110"/>
      <c r="HKG3" s="110"/>
      <c r="HKH3" s="110"/>
      <c r="HKI3" s="110"/>
      <c r="HKJ3" s="110"/>
      <c r="HKK3" s="110"/>
      <c r="HKL3" s="110"/>
      <c r="HKM3" s="110"/>
      <c r="HKN3" s="110"/>
      <c r="HKO3" s="110"/>
      <c r="HKP3" s="110"/>
      <c r="HKQ3" s="110"/>
      <c r="HKR3" s="110"/>
      <c r="HKS3" s="110"/>
      <c r="HKT3" s="110"/>
      <c r="HKU3" s="110"/>
      <c r="HKV3" s="110"/>
      <c r="HKW3" s="110"/>
      <c r="HKX3" s="110"/>
      <c r="HKY3" s="110"/>
      <c r="HKZ3" s="110"/>
      <c r="HLA3" s="110"/>
      <c r="HLB3" s="110"/>
      <c r="HLC3" s="110"/>
      <c r="HLD3" s="110"/>
      <c r="HLE3" s="110"/>
      <c r="HLF3" s="110"/>
      <c r="HLG3" s="110"/>
      <c r="HLH3" s="110"/>
      <c r="HLI3" s="110"/>
      <c r="HLJ3" s="110"/>
      <c r="HLK3" s="110"/>
      <c r="HLL3" s="110"/>
      <c r="HLM3" s="110"/>
      <c r="HLN3" s="110"/>
      <c r="HLO3" s="110"/>
      <c r="HLP3" s="110"/>
      <c r="HLQ3" s="110"/>
      <c r="HLR3" s="110"/>
      <c r="HLS3" s="110"/>
      <c r="HLT3" s="110"/>
      <c r="HLU3" s="110"/>
      <c r="HLV3" s="110"/>
      <c r="HLW3" s="110"/>
      <c r="HLX3" s="110"/>
      <c r="HLY3" s="110"/>
      <c r="HLZ3" s="110"/>
      <c r="HMA3" s="110"/>
      <c r="HMB3" s="110"/>
      <c r="HMC3" s="110"/>
      <c r="HMD3" s="110"/>
      <c r="HME3" s="110"/>
      <c r="HMF3" s="110"/>
      <c r="HMG3" s="110"/>
      <c r="HMH3" s="110"/>
      <c r="HMI3" s="110"/>
      <c r="HMJ3" s="110"/>
      <c r="HMK3" s="110"/>
      <c r="HML3" s="110"/>
      <c r="HMM3" s="110"/>
      <c r="HMN3" s="110"/>
      <c r="HMO3" s="110"/>
      <c r="HMP3" s="110"/>
      <c r="HMQ3" s="110"/>
      <c r="HMR3" s="110"/>
      <c r="HMS3" s="110"/>
      <c r="HMT3" s="110"/>
      <c r="HMU3" s="110"/>
      <c r="HMV3" s="110"/>
      <c r="HMW3" s="110"/>
      <c r="HMX3" s="110"/>
      <c r="HMY3" s="110"/>
      <c r="HMZ3" s="110"/>
      <c r="HNA3" s="110"/>
      <c r="HNB3" s="110"/>
      <c r="HNC3" s="110"/>
      <c r="HND3" s="110"/>
      <c r="HNE3" s="110"/>
      <c r="HNF3" s="110"/>
      <c r="HNG3" s="110"/>
      <c r="HNH3" s="110"/>
      <c r="HNI3" s="110"/>
      <c r="HNJ3" s="110"/>
      <c r="HNK3" s="110"/>
      <c r="HNL3" s="110"/>
      <c r="HNM3" s="110"/>
      <c r="HNN3" s="110"/>
      <c r="HNO3" s="110"/>
      <c r="HNP3" s="110"/>
      <c r="HNQ3" s="110"/>
      <c r="HNR3" s="110"/>
      <c r="HNS3" s="110"/>
      <c r="HNT3" s="110"/>
      <c r="HNU3" s="110"/>
      <c r="HNV3" s="110"/>
      <c r="HNW3" s="110"/>
      <c r="HNX3" s="110"/>
      <c r="HNY3" s="110"/>
      <c r="HNZ3" s="110"/>
      <c r="HOA3" s="110"/>
      <c r="HOB3" s="110"/>
      <c r="HOC3" s="110"/>
      <c r="HOD3" s="110"/>
      <c r="HOE3" s="110"/>
      <c r="HOF3" s="110"/>
      <c r="HOG3" s="110"/>
      <c r="HOH3" s="110"/>
      <c r="HOI3" s="110"/>
      <c r="HOJ3" s="110"/>
      <c r="HOK3" s="110"/>
      <c r="HOL3" s="110"/>
      <c r="HOM3" s="110"/>
      <c r="HON3" s="110"/>
      <c r="HOO3" s="110"/>
      <c r="HOP3" s="110"/>
      <c r="HOQ3" s="110"/>
      <c r="HOR3" s="110"/>
      <c r="HOS3" s="110"/>
      <c r="HOT3" s="110"/>
      <c r="HOU3" s="110"/>
      <c r="HOV3" s="110"/>
      <c r="HOW3" s="110"/>
      <c r="HOX3" s="110"/>
      <c r="HOY3" s="110"/>
      <c r="HOZ3" s="110"/>
      <c r="HPA3" s="110"/>
      <c r="HPB3" s="110"/>
      <c r="HPC3" s="110"/>
      <c r="HPD3" s="110"/>
      <c r="HPE3" s="110"/>
      <c r="HPF3" s="110"/>
      <c r="HPG3" s="110"/>
      <c r="HPH3" s="110"/>
      <c r="HPI3" s="110"/>
      <c r="HPJ3" s="110"/>
      <c r="HPK3" s="110"/>
      <c r="HPL3" s="110"/>
      <c r="HPM3" s="110"/>
      <c r="HPN3" s="110"/>
      <c r="HPO3" s="110"/>
      <c r="HPP3" s="110"/>
      <c r="HPQ3" s="110"/>
      <c r="HPR3" s="110"/>
      <c r="HPS3" s="110"/>
      <c r="HPT3" s="110"/>
      <c r="HPU3" s="110"/>
      <c r="HPV3" s="110"/>
      <c r="HPW3" s="110"/>
      <c r="HPX3" s="110"/>
      <c r="HPY3" s="110"/>
      <c r="HPZ3" s="110"/>
      <c r="HQA3" s="110"/>
      <c r="HQB3" s="110"/>
      <c r="HQC3" s="110"/>
      <c r="HQD3" s="110"/>
      <c r="HQE3" s="110"/>
      <c r="HQF3" s="110"/>
      <c r="HQG3" s="110"/>
      <c r="HQH3" s="110"/>
      <c r="HQI3" s="110"/>
      <c r="HQJ3" s="110"/>
      <c r="HQK3" s="110"/>
      <c r="HQL3" s="110"/>
      <c r="HQM3" s="110"/>
      <c r="HQN3" s="110"/>
      <c r="HQO3" s="110"/>
      <c r="HQP3" s="110"/>
      <c r="HQQ3" s="110"/>
      <c r="HQR3" s="110"/>
      <c r="HQS3" s="110"/>
      <c r="HQT3" s="110"/>
      <c r="HQU3" s="110"/>
      <c r="HQV3" s="110"/>
      <c r="HQW3" s="110"/>
      <c r="HQX3" s="110"/>
      <c r="HQY3" s="110"/>
      <c r="HQZ3" s="110"/>
      <c r="HRA3" s="110"/>
      <c r="HRB3" s="110"/>
      <c r="HRC3" s="110"/>
      <c r="HRD3" s="110"/>
      <c r="HRE3" s="110"/>
      <c r="HRF3" s="110"/>
      <c r="HRG3" s="110"/>
      <c r="HRH3" s="110"/>
      <c r="HRI3" s="110"/>
      <c r="HRJ3" s="110"/>
      <c r="HRK3" s="110"/>
      <c r="HRL3" s="110"/>
      <c r="HRM3" s="110"/>
      <c r="HRN3" s="110"/>
      <c r="HRO3" s="110"/>
      <c r="HRP3" s="110"/>
      <c r="HRQ3" s="110"/>
      <c r="HRR3" s="110"/>
      <c r="HRS3" s="110"/>
      <c r="HRT3" s="110"/>
      <c r="HRU3" s="110"/>
      <c r="HRV3" s="110"/>
      <c r="HRW3" s="110"/>
      <c r="HRX3" s="110"/>
      <c r="HRY3" s="110"/>
      <c r="HRZ3" s="110"/>
      <c r="HSA3" s="110"/>
      <c r="HSB3" s="110"/>
      <c r="HSC3" s="110"/>
      <c r="HSD3" s="110"/>
      <c r="HSE3" s="110"/>
      <c r="HSF3" s="110"/>
      <c r="HSG3" s="110"/>
      <c r="HSH3" s="110"/>
      <c r="HSI3" s="110"/>
      <c r="HSJ3" s="110"/>
      <c r="HSK3" s="110"/>
      <c r="HSL3" s="110"/>
      <c r="HSM3" s="110"/>
      <c r="HSN3" s="110"/>
      <c r="HSO3" s="110"/>
      <c r="HSP3" s="110"/>
      <c r="HSQ3" s="110"/>
      <c r="HSR3" s="110"/>
      <c r="HSS3" s="110"/>
      <c r="HST3" s="110"/>
      <c r="HSU3" s="110"/>
      <c r="HSV3" s="110"/>
      <c r="HSW3" s="110"/>
      <c r="HSX3" s="110"/>
      <c r="HSY3" s="110"/>
      <c r="HSZ3" s="110"/>
      <c r="HTA3" s="110"/>
      <c r="HTB3" s="110"/>
      <c r="HTC3" s="110"/>
      <c r="HTD3" s="110"/>
      <c r="HTE3" s="110"/>
      <c r="HTF3" s="110"/>
      <c r="HTG3" s="110"/>
      <c r="HTH3" s="110"/>
      <c r="HTI3" s="110"/>
      <c r="HTJ3" s="110"/>
      <c r="HTK3" s="110"/>
      <c r="HTL3" s="110"/>
      <c r="HTM3" s="110"/>
      <c r="HTN3" s="110"/>
      <c r="HTO3" s="110"/>
      <c r="HTP3" s="110"/>
      <c r="HTQ3" s="110"/>
      <c r="HTR3" s="110"/>
      <c r="HTS3" s="110"/>
      <c r="HTT3" s="110"/>
      <c r="HTU3" s="110"/>
      <c r="HTV3" s="110"/>
      <c r="HTW3" s="110"/>
      <c r="HTX3" s="110"/>
      <c r="HTY3" s="110"/>
      <c r="HTZ3" s="110"/>
      <c r="HUA3" s="110"/>
      <c r="HUB3" s="110"/>
      <c r="HUC3" s="110"/>
      <c r="HUD3" s="110"/>
      <c r="HUE3" s="110"/>
      <c r="HUF3" s="110"/>
      <c r="HUG3" s="110"/>
      <c r="HUH3" s="110"/>
      <c r="HUI3" s="110"/>
      <c r="HUJ3" s="110"/>
      <c r="HUK3" s="110"/>
      <c r="HUL3" s="110"/>
      <c r="HUM3" s="110"/>
      <c r="HUN3" s="110"/>
      <c r="HUO3" s="110"/>
      <c r="HUP3" s="110"/>
      <c r="HUQ3" s="110"/>
      <c r="HUR3" s="110"/>
      <c r="HUS3" s="110"/>
      <c r="HUT3" s="110"/>
      <c r="HUU3" s="110"/>
      <c r="HUV3" s="110"/>
      <c r="HUW3" s="110"/>
      <c r="HUX3" s="110"/>
      <c r="HUY3" s="110"/>
      <c r="HUZ3" s="110"/>
      <c r="HVA3" s="110"/>
      <c r="HVB3" s="110"/>
      <c r="HVC3" s="110"/>
      <c r="HVD3" s="110"/>
      <c r="HVE3" s="110"/>
      <c r="HVF3" s="110"/>
      <c r="HVG3" s="110"/>
      <c r="HVH3" s="110"/>
      <c r="HVI3" s="110"/>
      <c r="HVJ3" s="110"/>
      <c r="HVK3" s="110"/>
      <c r="HVL3" s="110"/>
      <c r="HVM3" s="110"/>
      <c r="HVN3" s="110"/>
      <c r="HVO3" s="110"/>
      <c r="HVP3" s="110"/>
      <c r="HVQ3" s="110"/>
      <c r="HVR3" s="110"/>
      <c r="HVS3" s="110"/>
      <c r="HVT3" s="110"/>
      <c r="HVU3" s="110"/>
      <c r="HVV3" s="110"/>
      <c r="HVW3" s="110"/>
      <c r="HVX3" s="110"/>
      <c r="HVY3" s="110"/>
      <c r="HVZ3" s="110"/>
      <c r="HWA3" s="110"/>
      <c r="HWB3" s="110"/>
      <c r="HWC3" s="110"/>
      <c r="HWD3" s="110"/>
      <c r="HWE3" s="110"/>
      <c r="HWF3" s="110"/>
      <c r="HWG3" s="110"/>
      <c r="HWH3" s="110"/>
      <c r="HWI3" s="110"/>
      <c r="HWJ3" s="110"/>
      <c r="HWK3" s="110"/>
      <c r="HWL3" s="110"/>
      <c r="HWM3" s="110"/>
      <c r="HWN3" s="110"/>
      <c r="HWO3" s="110"/>
      <c r="HWP3" s="110"/>
      <c r="HWQ3" s="110"/>
      <c r="HWR3" s="110"/>
      <c r="HWS3" s="110"/>
      <c r="HWT3" s="110"/>
      <c r="HWU3" s="110"/>
      <c r="HWV3" s="110"/>
      <c r="HWW3" s="110"/>
      <c r="HWX3" s="110"/>
      <c r="HWY3" s="110"/>
      <c r="HWZ3" s="110"/>
      <c r="HXA3" s="110"/>
      <c r="HXB3" s="110"/>
      <c r="HXC3" s="110"/>
      <c r="HXD3" s="110"/>
      <c r="HXE3" s="110"/>
      <c r="HXF3" s="110"/>
      <c r="HXG3" s="110"/>
      <c r="HXH3" s="110"/>
      <c r="HXI3" s="110"/>
      <c r="HXJ3" s="110"/>
      <c r="HXK3" s="110"/>
      <c r="HXL3" s="110"/>
      <c r="HXM3" s="110"/>
      <c r="HXN3" s="110"/>
      <c r="HXO3" s="110"/>
      <c r="HXP3" s="110"/>
      <c r="HXQ3" s="110"/>
      <c r="HXR3" s="110"/>
      <c r="HXS3" s="110"/>
      <c r="HXT3" s="110"/>
      <c r="HXU3" s="110"/>
      <c r="HXV3" s="110"/>
      <c r="HXW3" s="110"/>
      <c r="HXX3" s="110"/>
      <c r="HXY3" s="110"/>
      <c r="HXZ3" s="110"/>
      <c r="HYA3" s="110"/>
      <c r="HYB3" s="110"/>
      <c r="HYC3" s="110"/>
      <c r="HYD3" s="110"/>
      <c r="HYE3" s="110"/>
      <c r="HYF3" s="110"/>
      <c r="HYG3" s="110"/>
      <c r="HYH3" s="110"/>
      <c r="HYI3" s="110"/>
      <c r="HYJ3" s="110"/>
      <c r="HYK3" s="110"/>
      <c r="HYL3" s="110"/>
      <c r="HYM3" s="110"/>
      <c r="HYN3" s="110"/>
      <c r="HYO3" s="110"/>
      <c r="HYP3" s="110"/>
      <c r="HYQ3" s="110"/>
      <c r="HYR3" s="110"/>
      <c r="HYS3" s="110"/>
      <c r="HYT3" s="110"/>
      <c r="HYU3" s="110"/>
      <c r="HYV3" s="110"/>
      <c r="HYW3" s="110"/>
      <c r="HYX3" s="110"/>
      <c r="HYY3" s="110"/>
      <c r="HYZ3" s="110"/>
      <c r="HZA3" s="110"/>
      <c r="HZB3" s="110"/>
      <c r="HZC3" s="110"/>
      <c r="HZD3" s="110"/>
      <c r="HZE3" s="110"/>
      <c r="HZF3" s="110"/>
      <c r="HZG3" s="110"/>
      <c r="HZH3" s="110"/>
      <c r="HZI3" s="110"/>
      <c r="HZJ3" s="110"/>
      <c r="HZK3" s="110"/>
      <c r="HZL3" s="110"/>
      <c r="HZM3" s="110"/>
      <c r="HZN3" s="110"/>
      <c r="HZO3" s="110"/>
      <c r="HZP3" s="110"/>
      <c r="HZQ3" s="110"/>
      <c r="HZR3" s="110"/>
      <c r="HZS3" s="110"/>
      <c r="HZT3" s="110"/>
      <c r="HZU3" s="110"/>
      <c r="HZV3" s="110"/>
      <c r="HZW3" s="110"/>
      <c r="HZX3" s="110"/>
      <c r="HZY3" s="110"/>
      <c r="HZZ3" s="110"/>
      <c r="IAA3" s="110"/>
      <c r="IAB3" s="110"/>
      <c r="IAC3" s="110"/>
      <c r="IAD3" s="110"/>
      <c r="IAE3" s="110"/>
      <c r="IAF3" s="110"/>
      <c r="IAG3" s="110"/>
      <c r="IAH3" s="110"/>
      <c r="IAI3" s="110"/>
      <c r="IAJ3" s="110"/>
      <c r="IAK3" s="110"/>
      <c r="IAL3" s="110"/>
      <c r="IAM3" s="110"/>
      <c r="IAN3" s="110"/>
      <c r="IAO3" s="110"/>
      <c r="IAP3" s="110"/>
      <c r="IAQ3" s="110"/>
      <c r="IAR3" s="110"/>
      <c r="IAS3" s="110"/>
      <c r="IAT3" s="110"/>
      <c r="IAU3" s="110"/>
      <c r="IAV3" s="110"/>
      <c r="IAW3" s="110"/>
      <c r="IAX3" s="110"/>
      <c r="IAY3" s="110"/>
      <c r="IAZ3" s="110"/>
      <c r="IBA3" s="110"/>
      <c r="IBB3" s="110"/>
      <c r="IBC3" s="110"/>
      <c r="IBD3" s="110"/>
      <c r="IBE3" s="110"/>
      <c r="IBF3" s="110"/>
      <c r="IBG3" s="110"/>
      <c r="IBH3" s="110"/>
      <c r="IBI3" s="110"/>
      <c r="IBJ3" s="110"/>
      <c r="IBK3" s="110"/>
      <c r="IBL3" s="110"/>
      <c r="IBM3" s="110"/>
      <c r="IBN3" s="110"/>
      <c r="IBO3" s="110"/>
      <c r="IBP3" s="110"/>
      <c r="IBQ3" s="110"/>
      <c r="IBR3" s="110"/>
      <c r="IBS3" s="110"/>
      <c r="IBT3" s="110"/>
      <c r="IBU3" s="110"/>
      <c r="IBV3" s="110"/>
      <c r="IBW3" s="110"/>
      <c r="IBX3" s="110"/>
      <c r="IBY3" s="110"/>
      <c r="IBZ3" s="110"/>
      <c r="ICA3" s="110"/>
      <c r="ICB3" s="110"/>
      <c r="ICC3" s="110"/>
      <c r="ICD3" s="110"/>
      <c r="ICE3" s="110"/>
      <c r="ICF3" s="110"/>
      <c r="ICG3" s="110"/>
      <c r="ICH3" s="110"/>
      <c r="ICI3" s="110"/>
      <c r="ICJ3" s="110"/>
      <c r="ICK3" s="110"/>
      <c r="ICL3" s="110"/>
      <c r="ICM3" s="110"/>
      <c r="ICN3" s="110"/>
      <c r="ICO3" s="110"/>
      <c r="ICP3" s="110"/>
      <c r="ICQ3" s="110"/>
      <c r="ICR3" s="110"/>
      <c r="ICS3" s="110"/>
      <c r="ICT3" s="110"/>
      <c r="ICU3" s="110"/>
      <c r="ICV3" s="110"/>
      <c r="ICW3" s="110"/>
      <c r="ICX3" s="110"/>
      <c r="ICY3" s="110"/>
      <c r="ICZ3" s="110"/>
      <c r="IDA3" s="110"/>
      <c r="IDB3" s="110"/>
      <c r="IDC3" s="110"/>
      <c r="IDD3" s="110"/>
      <c r="IDE3" s="110"/>
      <c r="IDF3" s="110"/>
      <c r="IDG3" s="110"/>
      <c r="IDH3" s="110"/>
      <c r="IDI3" s="110"/>
      <c r="IDJ3" s="110"/>
      <c r="IDK3" s="110"/>
      <c r="IDL3" s="110"/>
      <c r="IDM3" s="110"/>
      <c r="IDN3" s="110"/>
      <c r="IDO3" s="110"/>
      <c r="IDP3" s="110"/>
      <c r="IDQ3" s="110"/>
      <c r="IDR3" s="110"/>
      <c r="IDS3" s="110"/>
      <c r="IDT3" s="110"/>
      <c r="IDU3" s="110"/>
      <c r="IDV3" s="110"/>
      <c r="IDW3" s="110"/>
      <c r="IDX3" s="110"/>
      <c r="IDY3" s="110"/>
      <c r="IDZ3" s="110"/>
      <c r="IEA3" s="110"/>
      <c r="IEB3" s="110"/>
      <c r="IEC3" s="110"/>
      <c r="IED3" s="110"/>
      <c r="IEE3" s="110"/>
      <c r="IEF3" s="110"/>
      <c r="IEG3" s="110"/>
      <c r="IEH3" s="110"/>
      <c r="IEI3" s="110"/>
      <c r="IEJ3" s="110"/>
      <c r="IEK3" s="110"/>
      <c r="IEL3" s="110"/>
      <c r="IEM3" s="110"/>
      <c r="IEN3" s="110"/>
      <c r="IEO3" s="110"/>
      <c r="IEP3" s="110"/>
      <c r="IEQ3" s="110"/>
      <c r="IER3" s="110"/>
      <c r="IES3" s="110"/>
      <c r="IET3" s="110"/>
      <c r="IEU3" s="110"/>
      <c r="IEV3" s="110"/>
      <c r="IEW3" s="110"/>
      <c r="IEX3" s="110"/>
      <c r="IEY3" s="110"/>
      <c r="IEZ3" s="110"/>
      <c r="IFA3" s="110"/>
      <c r="IFB3" s="110"/>
      <c r="IFC3" s="110"/>
      <c r="IFD3" s="110"/>
      <c r="IFE3" s="110"/>
      <c r="IFF3" s="110"/>
      <c r="IFG3" s="110"/>
      <c r="IFH3" s="110"/>
      <c r="IFI3" s="110"/>
      <c r="IFJ3" s="110"/>
      <c r="IFK3" s="110"/>
      <c r="IFL3" s="110"/>
      <c r="IFM3" s="110"/>
      <c r="IFN3" s="110"/>
      <c r="IFO3" s="110"/>
      <c r="IFP3" s="110"/>
      <c r="IFQ3" s="110"/>
      <c r="IFR3" s="110"/>
      <c r="IFS3" s="110"/>
      <c r="IFT3" s="110"/>
      <c r="IFU3" s="110"/>
      <c r="IFV3" s="110"/>
      <c r="IFW3" s="110"/>
      <c r="IFX3" s="110"/>
      <c r="IFY3" s="110"/>
      <c r="IFZ3" s="110"/>
      <c r="IGA3" s="110"/>
      <c r="IGB3" s="110"/>
      <c r="IGC3" s="110"/>
      <c r="IGD3" s="110"/>
      <c r="IGE3" s="110"/>
      <c r="IGF3" s="110"/>
      <c r="IGG3" s="110"/>
      <c r="IGH3" s="110"/>
      <c r="IGI3" s="110"/>
      <c r="IGJ3" s="110"/>
      <c r="IGK3" s="110"/>
      <c r="IGL3" s="110"/>
      <c r="IGM3" s="110"/>
      <c r="IGN3" s="110"/>
      <c r="IGO3" s="110"/>
      <c r="IGP3" s="110"/>
      <c r="IGQ3" s="110"/>
      <c r="IGR3" s="110"/>
      <c r="IGS3" s="110"/>
      <c r="IGT3" s="110"/>
      <c r="IGU3" s="110"/>
      <c r="IGV3" s="110"/>
      <c r="IGW3" s="110"/>
      <c r="IGX3" s="110"/>
      <c r="IGY3" s="110"/>
      <c r="IGZ3" s="110"/>
      <c r="IHA3" s="110"/>
      <c r="IHB3" s="110"/>
      <c r="IHC3" s="110"/>
      <c r="IHD3" s="110"/>
      <c r="IHE3" s="110"/>
      <c r="IHF3" s="110"/>
      <c r="IHG3" s="110"/>
      <c r="IHH3" s="110"/>
      <c r="IHI3" s="110"/>
      <c r="IHJ3" s="110"/>
      <c r="IHK3" s="110"/>
      <c r="IHL3" s="110"/>
      <c r="IHM3" s="110"/>
      <c r="IHN3" s="110"/>
      <c r="IHO3" s="110"/>
      <c r="IHP3" s="110"/>
      <c r="IHQ3" s="110"/>
      <c r="IHR3" s="110"/>
      <c r="IHS3" s="110"/>
      <c r="IHT3" s="110"/>
      <c r="IHU3" s="110"/>
      <c r="IHV3" s="110"/>
      <c r="IHW3" s="110"/>
      <c r="IHX3" s="110"/>
      <c r="IHY3" s="110"/>
      <c r="IHZ3" s="110"/>
      <c r="IIA3" s="110"/>
      <c r="IIB3" s="110"/>
      <c r="IIC3" s="110"/>
      <c r="IID3" s="110"/>
      <c r="IIE3" s="110"/>
      <c r="IIF3" s="110"/>
      <c r="IIG3" s="110"/>
      <c r="IIH3" s="110"/>
      <c r="III3" s="110"/>
      <c r="IIJ3" s="110"/>
      <c r="IIK3" s="110"/>
      <c r="IIL3" s="110"/>
      <c r="IIM3" s="110"/>
      <c r="IIN3" s="110"/>
      <c r="IIO3" s="110"/>
      <c r="IIP3" s="110"/>
      <c r="IIQ3" s="110"/>
      <c r="IIR3" s="110"/>
      <c r="IIS3" s="110"/>
      <c r="IIT3" s="110"/>
      <c r="IIU3" s="110"/>
      <c r="IIV3" s="110"/>
      <c r="IIW3" s="110"/>
      <c r="IIX3" s="110"/>
      <c r="IIY3" s="110"/>
      <c r="IIZ3" s="110"/>
      <c r="IJA3" s="110"/>
      <c r="IJB3" s="110"/>
      <c r="IJC3" s="110"/>
      <c r="IJD3" s="110"/>
      <c r="IJE3" s="110"/>
      <c r="IJF3" s="110"/>
      <c r="IJG3" s="110"/>
      <c r="IJH3" s="110"/>
      <c r="IJI3" s="110"/>
      <c r="IJJ3" s="110"/>
      <c r="IJK3" s="110"/>
      <c r="IJL3" s="110"/>
      <c r="IJM3" s="110"/>
      <c r="IJN3" s="110"/>
      <c r="IJO3" s="110"/>
      <c r="IJP3" s="110"/>
      <c r="IJQ3" s="110"/>
      <c r="IJR3" s="110"/>
      <c r="IJS3" s="110"/>
      <c r="IJT3" s="110"/>
      <c r="IJU3" s="110"/>
      <c r="IJV3" s="110"/>
      <c r="IJW3" s="110"/>
      <c r="IJX3" s="110"/>
      <c r="IJY3" s="110"/>
      <c r="IJZ3" s="110"/>
      <c r="IKA3" s="110"/>
      <c r="IKB3" s="110"/>
      <c r="IKC3" s="110"/>
      <c r="IKD3" s="110"/>
      <c r="IKE3" s="110"/>
      <c r="IKF3" s="110"/>
      <c r="IKG3" s="110"/>
      <c r="IKH3" s="110"/>
      <c r="IKI3" s="110"/>
      <c r="IKJ3" s="110"/>
      <c r="IKK3" s="110"/>
      <c r="IKL3" s="110"/>
      <c r="IKM3" s="110"/>
      <c r="IKN3" s="110"/>
      <c r="IKO3" s="110"/>
      <c r="IKP3" s="110"/>
      <c r="IKQ3" s="110"/>
      <c r="IKR3" s="110"/>
      <c r="IKS3" s="110"/>
      <c r="IKT3" s="110"/>
      <c r="IKU3" s="110"/>
      <c r="IKV3" s="110"/>
      <c r="IKW3" s="110"/>
      <c r="IKX3" s="110"/>
      <c r="IKY3" s="110"/>
      <c r="IKZ3" s="110"/>
      <c r="ILA3" s="110"/>
      <c r="ILB3" s="110"/>
      <c r="ILC3" s="110"/>
      <c r="ILD3" s="110"/>
      <c r="ILE3" s="110"/>
      <c r="ILF3" s="110"/>
      <c r="ILG3" s="110"/>
      <c r="ILH3" s="110"/>
      <c r="ILI3" s="110"/>
      <c r="ILJ3" s="110"/>
      <c r="ILK3" s="110"/>
      <c r="ILL3" s="110"/>
      <c r="ILM3" s="110"/>
      <c r="ILN3" s="110"/>
      <c r="ILO3" s="110"/>
      <c r="ILP3" s="110"/>
      <c r="ILQ3" s="110"/>
      <c r="ILR3" s="110"/>
      <c r="ILS3" s="110"/>
      <c r="ILT3" s="110"/>
      <c r="ILU3" s="110"/>
      <c r="ILV3" s="110"/>
      <c r="ILW3" s="110"/>
      <c r="ILX3" s="110"/>
      <c r="ILY3" s="110"/>
      <c r="ILZ3" s="110"/>
      <c r="IMA3" s="110"/>
      <c r="IMB3" s="110"/>
      <c r="IMC3" s="110"/>
      <c r="IMD3" s="110"/>
      <c r="IME3" s="110"/>
      <c r="IMF3" s="110"/>
      <c r="IMG3" s="110"/>
      <c r="IMH3" s="110"/>
      <c r="IMI3" s="110"/>
      <c r="IMJ3" s="110"/>
      <c r="IMK3" s="110"/>
      <c r="IML3" s="110"/>
      <c r="IMM3" s="110"/>
      <c r="IMN3" s="110"/>
      <c r="IMO3" s="110"/>
      <c r="IMP3" s="110"/>
      <c r="IMQ3" s="110"/>
      <c r="IMR3" s="110"/>
      <c r="IMS3" s="110"/>
      <c r="IMT3" s="110"/>
      <c r="IMU3" s="110"/>
      <c r="IMV3" s="110"/>
      <c r="IMW3" s="110"/>
      <c r="IMX3" s="110"/>
      <c r="IMY3" s="110"/>
      <c r="IMZ3" s="110"/>
      <c r="INA3" s="110"/>
      <c r="INB3" s="110"/>
      <c r="INC3" s="110"/>
      <c r="IND3" s="110"/>
      <c r="INE3" s="110"/>
      <c r="INF3" s="110"/>
      <c r="ING3" s="110"/>
      <c r="INH3" s="110"/>
      <c r="INI3" s="110"/>
      <c r="INJ3" s="110"/>
      <c r="INK3" s="110"/>
      <c r="INL3" s="110"/>
      <c r="INM3" s="110"/>
      <c r="INN3" s="110"/>
      <c r="INO3" s="110"/>
      <c r="INP3" s="110"/>
      <c r="INQ3" s="110"/>
      <c r="INR3" s="110"/>
      <c r="INS3" s="110"/>
      <c r="INT3" s="110"/>
      <c r="INU3" s="110"/>
      <c r="INV3" s="110"/>
      <c r="INW3" s="110"/>
      <c r="INX3" s="110"/>
      <c r="INY3" s="110"/>
      <c r="INZ3" s="110"/>
      <c r="IOA3" s="110"/>
      <c r="IOB3" s="110"/>
      <c r="IOC3" s="110"/>
      <c r="IOD3" s="110"/>
      <c r="IOE3" s="110"/>
      <c r="IOF3" s="110"/>
      <c r="IOG3" s="110"/>
      <c r="IOH3" s="110"/>
      <c r="IOI3" s="110"/>
      <c r="IOJ3" s="110"/>
      <c r="IOK3" s="110"/>
      <c r="IOL3" s="110"/>
      <c r="IOM3" s="110"/>
      <c r="ION3" s="110"/>
      <c r="IOO3" s="110"/>
      <c r="IOP3" s="110"/>
      <c r="IOQ3" s="110"/>
      <c r="IOR3" s="110"/>
      <c r="IOS3" s="110"/>
      <c r="IOT3" s="110"/>
      <c r="IOU3" s="110"/>
      <c r="IOV3" s="110"/>
      <c r="IOW3" s="110"/>
      <c r="IOX3" s="110"/>
      <c r="IOY3" s="110"/>
      <c r="IOZ3" s="110"/>
      <c r="IPA3" s="110"/>
      <c r="IPB3" s="110"/>
      <c r="IPC3" s="110"/>
      <c r="IPD3" s="110"/>
      <c r="IPE3" s="110"/>
      <c r="IPF3" s="110"/>
      <c r="IPG3" s="110"/>
      <c r="IPH3" s="110"/>
      <c r="IPI3" s="110"/>
      <c r="IPJ3" s="110"/>
      <c r="IPK3" s="110"/>
      <c r="IPL3" s="110"/>
      <c r="IPM3" s="110"/>
      <c r="IPN3" s="110"/>
      <c r="IPO3" s="110"/>
      <c r="IPP3" s="110"/>
      <c r="IPQ3" s="110"/>
      <c r="IPR3" s="110"/>
      <c r="IPS3" s="110"/>
      <c r="IPT3" s="110"/>
      <c r="IPU3" s="110"/>
      <c r="IPV3" s="110"/>
      <c r="IPW3" s="110"/>
      <c r="IPX3" s="110"/>
      <c r="IPY3" s="110"/>
      <c r="IPZ3" s="110"/>
      <c r="IQA3" s="110"/>
      <c r="IQB3" s="110"/>
      <c r="IQC3" s="110"/>
      <c r="IQD3" s="110"/>
      <c r="IQE3" s="110"/>
      <c r="IQF3" s="110"/>
      <c r="IQG3" s="110"/>
      <c r="IQH3" s="110"/>
      <c r="IQI3" s="110"/>
      <c r="IQJ3" s="110"/>
      <c r="IQK3" s="110"/>
      <c r="IQL3" s="110"/>
      <c r="IQM3" s="110"/>
      <c r="IQN3" s="110"/>
      <c r="IQO3" s="110"/>
      <c r="IQP3" s="110"/>
      <c r="IQQ3" s="110"/>
      <c r="IQR3" s="110"/>
      <c r="IQS3" s="110"/>
      <c r="IQT3" s="110"/>
      <c r="IQU3" s="110"/>
      <c r="IQV3" s="110"/>
      <c r="IQW3" s="110"/>
      <c r="IQX3" s="110"/>
      <c r="IQY3" s="110"/>
      <c r="IQZ3" s="110"/>
      <c r="IRA3" s="110"/>
      <c r="IRB3" s="110"/>
      <c r="IRC3" s="110"/>
      <c r="IRD3" s="110"/>
      <c r="IRE3" s="110"/>
      <c r="IRF3" s="110"/>
      <c r="IRG3" s="110"/>
      <c r="IRH3" s="110"/>
      <c r="IRI3" s="110"/>
      <c r="IRJ3" s="110"/>
      <c r="IRK3" s="110"/>
      <c r="IRL3" s="110"/>
      <c r="IRM3" s="110"/>
      <c r="IRN3" s="110"/>
      <c r="IRO3" s="110"/>
      <c r="IRP3" s="110"/>
      <c r="IRQ3" s="110"/>
      <c r="IRR3" s="110"/>
      <c r="IRS3" s="110"/>
      <c r="IRT3" s="110"/>
      <c r="IRU3" s="110"/>
      <c r="IRV3" s="110"/>
      <c r="IRW3" s="110"/>
      <c r="IRX3" s="110"/>
      <c r="IRY3" s="110"/>
      <c r="IRZ3" s="110"/>
      <c r="ISA3" s="110"/>
      <c r="ISB3" s="110"/>
      <c r="ISC3" s="110"/>
      <c r="ISD3" s="110"/>
      <c r="ISE3" s="110"/>
      <c r="ISF3" s="110"/>
      <c r="ISG3" s="110"/>
      <c r="ISH3" s="110"/>
      <c r="ISI3" s="110"/>
      <c r="ISJ3" s="110"/>
      <c r="ISK3" s="110"/>
      <c r="ISL3" s="110"/>
      <c r="ISM3" s="110"/>
      <c r="ISN3" s="110"/>
      <c r="ISO3" s="110"/>
      <c r="ISP3" s="110"/>
      <c r="ISQ3" s="110"/>
      <c r="ISR3" s="110"/>
      <c r="ISS3" s="110"/>
      <c r="IST3" s="110"/>
      <c r="ISU3" s="110"/>
      <c r="ISV3" s="110"/>
      <c r="ISW3" s="110"/>
      <c r="ISX3" s="110"/>
      <c r="ISY3" s="110"/>
      <c r="ISZ3" s="110"/>
      <c r="ITA3" s="110"/>
      <c r="ITB3" s="110"/>
      <c r="ITC3" s="110"/>
      <c r="ITD3" s="110"/>
      <c r="ITE3" s="110"/>
      <c r="ITF3" s="110"/>
      <c r="ITG3" s="110"/>
      <c r="ITH3" s="110"/>
      <c r="ITI3" s="110"/>
      <c r="ITJ3" s="110"/>
      <c r="ITK3" s="110"/>
      <c r="ITL3" s="110"/>
      <c r="ITM3" s="110"/>
      <c r="ITN3" s="110"/>
      <c r="ITO3" s="110"/>
      <c r="ITP3" s="110"/>
      <c r="ITQ3" s="110"/>
      <c r="ITR3" s="110"/>
      <c r="ITS3" s="110"/>
      <c r="ITT3" s="110"/>
      <c r="ITU3" s="110"/>
      <c r="ITV3" s="110"/>
      <c r="ITW3" s="110"/>
      <c r="ITX3" s="110"/>
      <c r="ITY3" s="110"/>
      <c r="ITZ3" s="110"/>
      <c r="IUA3" s="110"/>
      <c r="IUB3" s="110"/>
      <c r="IUC3" s="110"/>
      <c r="IUD3" s="110"/>
      <c r="IUE3" s="110"/>
      <c r="IUF3" s="110"/>
      <c r="IUG3" s="110"/>
      <c r="IUH3" s="110"/>
      <c r="IUI3" s="110"/>
      <c r="IUJ3" s="110"/>
      <c r="IUK3" s="110"/>
      <c r="IUL3" s="110"/>
      <c r="IUM3" s="110"/>
      <c r="IUN3" s="110"/>
      <c r="IUO3" s="110"/>
      <c r="IUP3" s="110"/>
      <c r="IUQ3" s="110"/>
      <c r="IUR3" s="110"/>
      <c r="IUS3" s="110"/>
      <c r="IUT3" s="110"/>
      <c r="IUU3" s="110"/>
      <c r="IUV3" s="110"/>
      <c r="IUW3" s="110"/>
      <c r="IUX3" s="110"/>
      <c r="IUY3" s="110"/>
      <c r="IUZ3" s="110"/>
      <c r="IVA3" s="110"/>
      <c r="IVB3" s="110"/>
      <c r="IVC3" s="110"/>
      <c r="IVD3" s="110"/>
      <c r="IVE3" s="110"/>
      <c r="IVF3" s="110"/>
      <c r="IVG3" s="110"/>
      <c r="IVH3" s="110"/>
      <c r="IVI3" s="110"/>
      <c r="IVJ3" s="110"/>
      <c r="IVK3" s="110"/>
      <c r="IVL3" s="110"/>
      <c r="IVM3" s="110"/>
      <c r="IVN3" s="110"/>
      <c r="IVO3" s="110"/>
      <c r="IVP3" s="110"/>
      <c r="IVQ3" s="110"/>
      <c r="IVR3" s="110"/>
      <c r="IVS3" s="110"/>
      <c r="IVT3" s="110"/>
      <c r="IVU3" s="110"/>
      <c r="IVV3" s="110"/>
      <c r="IVW3" s="110"/>
      <c r="IVX3" s="110"/>
      <c r="IVY3" s="110"/>
      <c r="IVZ3" s="110"/>
      <c r="IWA3" s="110"/>
      <c r="IWB3" s="110"/>
      <c r="IWC3" s="110"/>
      <c r="IWD3" s="110"/>
      <c r="IWE3" s="110"/>
      <c r="IWF3" s="110"/>
      <c r="IWG3" s="110"/>
      <c r="IWH3" s="110"/>
      <c r="IWI3" s="110"/>
      <c r="IWJ3" s="110"/>
      <c r="IWK3" s="110"/>
      <c r="IWL3" s="110"/>
      <c r="IWM3" s="110"/>
      <c r="IWN3" s="110"/>
      <c r="IWO3" s="110"/>
      <c r="IWP3" s="110"/>
      <c r="IWQ3" s="110"/>
      <c r="IWR3" s="110"/>
      <c r="IWS3" s="110"/>
      <c r="IWT3" s="110"/>
      <c r="IWU3" s="110"/>
      <c r="IWV3" s="110"/>
      <c r="IWW3" s="110"/>
      <c r="IWX3" s="110"/>
      <c r="IWY3" s="110"/>
      <c r="IWZ3" s="110"/>
      <c r="IXA3" s="110"/>
      <c r="IXB3" s="110"/>
      <c r="IXC3" s="110"/>
      <c r="IXD3" s="110"/>
      <c r="IXE3" s="110"/>
      <c r="IXF3" s="110"/>
      <c r="IXG3" s="110"/>
      <c r="IXH3" s="110"/>
      <c r="IXI3" s="110"/>
      <c r="IXJ3" s="110"/>
      <c r="IXK3" s="110"/>
      <c r="IXL3" s="110"/>
      <c r="IXM3" s="110"/>
      <c r="IXN3" s="110"/>
      <c r="IXO3" s="110"/>
      <c r="IXP3" s="110"/>
      <c r="IXQ3" s="110"/>
      <c r="IXR3" s="110"/>
      <c r="IXS3" s="110"/>
      <c r="IXT3" s="110"/>
      <c r="IXU3" s="110"/>
      <c r="IXV3" s="110"/>
      <c r="IXW3" s="110"/>
      <c r="IXX3" s="110"/>
      <c r="IXY3" s="110"/>
      <c r="IXZ3" s="110"/>
      <c r="IYA3" s="110"/>
      <c r="IYB3" s="110"/>
      <c r="IYC3" s="110"/>
      <c r="IYD3" s="110"/>
      <c r="IYE3" s="110"/>
      <c r="IYF3" s="110"/>
      <c r="IYG3" s="110"/>
      <c r="IYH3" s="110"/>
      <c r="IYI3" s="110"/>
      <c r="IYJ3" s="110"/>
      <c r="IYK3" s="110"/>
      <c r="IYL3" s="110"/>
      <c r="IYM3" s="110"/>
      <c r="IYN3" s="110"/>
      <c r="IYO3" s="110"/>
      <c r="IYP3" s="110"/>
      <c r="IYQ3" s="110"/>
      <c r="IYR3" s="110"/>
      <c r="IYS3" s="110"/>
      <c r="IYT3" s="110"/>
      <c r="IYU3" s="110"/>
      <c r="IYV3" s="110"/>
      <c r="IYW3" s="110"/>
      <c r="IYX3" s="110"/>
      <c r="IYY3" s="110"/>
      <c r="IYZ3" s="110"/>
      <c r="IZA3" s="110"/>
      <c r="IZB3" s="110"/>
      <c r="IZC3" s="110"/>
      <c r="IZD3" s="110"/>
      <c r="IZE3" s="110"/>
      <c r="IZF3" s="110"/>
      <c r="IZG3" s="110"/>
      <c r="IZH3" s="110"/>
      <c r="IZI3" s="110"/>
      <c r="IZJ3" s="110"/>
      <c r="IZK3" s="110"/>
      <c r="IZL3" s="110"/>
      <c r="IZM3" s="110"/>
      <c r="IZN3" s="110"/>
      <c r="IZO3" s="110"/>
      <c r="IZP3" s="110"/>
      <c r="IZQ3" s="110"/>
      <c r="IZR3" s="110"/>
      <c r="IZS3" s="110"/>
      <c r="IZT3" s="110"/>
      <c r="IZU3" s="110"/>
      <c r="IZV3" s="110"/>
      <c r="IZW3" s="110"/>
      <c r="IZX3" s="110"/>
      <c r="IZY3" s="110"/>
      <c r="IZZ3" s="110"/>
      <c r="JAA3" s="110"/>
      <c r="JAB3" s="110"/>
      <c r="JAC3" s="110"/>
      <c r="JAD3" s="110"/>
      <c r="JAE3" s="110"/>
      <c r="JAF3" s="110"/>
      <c r="JAG3" s="110"/>
      <c r="JAH3" s="110"/>
      <c r="JAI3" s="110"/>
      <c r="JAJ3" s="110"/>
      <c r="JAK3" s="110"/>
      <c r="JAL3" s="110"/>
      <c r="JAM3" s="110"/>
      <c r="JAN3" s="110"/>
      <c r="JAO3" s="110"/>
      <c r="JAP3" s="110"/>
      <c r="JAQ3" s="110"/>
      <c r="JAR3" s="110"/>
      <c r="JAS3" s="110"/>
      <c r="JAT3" s="110"/>
      <c r="JAU3" s="110"/>
      <c r="JAV3" s="110"/>
      <c r="JAW3" s="110"/>
      <c r="JAX3" s="110"/>
      <c r="JAY3" s="110"/>
      <c r="JAZ3" s="110"/>
      <c r="JBA3" s="110"/>
      <c r="JBB3" s="110"/>
      <c r="JBC3" s="110"/>
      <c r="JBD3" s="110"/>
      <c r="JBE3" s="110"/>
      <c r="JBF3" s="110"/>
      <c r="JBG3" s="110"/>
      <c r="JBH3" s="110"/>
      <c r="JBI3" s="110"/>
      <c r="JBJ3" s="110"/>
      <c r="JBK3" s="110"/>
      <c r="JBL3" s="110"/>
      <c r="JBM3" s="110"/>
      <c r="JBN3" s="110"/>
      <c r="JBO3" s="110"/>
      <c r="JBP3" s="110"/>
      <c r="JBQ3" s="110"/>
      <c r="JBR3" s="110"/>
      <c r="JBS3" s="110"/>
      <c r="JBT3" s="110"/>
      <c r="JBU3" s="110"/>
      <c r="JBV3" s="110"/>
      <c r="JBW3" s="110"/>
      <c r="JBX3" s="110"/>
      <c r="JBY3" s="110"/>
      <c r="JBZ3" s="110"/>
      <c r="JCA3" s="110"/>
      <c r="JCB3" s="110"/>
      <c r="JCC3" s="110"/>
      <c r="JCD3" s="110"/>
      <c r="JCE3" s="110"/>
      <c r="JCF3" s="110"/>
      <c r="JCG3" s="110"/>
      <c r="JCH3" s="110"/>
      <c r="JCI3" s="110"/>
      <c r="JCJ3" s="110"/>
      <c r="JCK3" s="110"/>
      <c r="JCL3" s="110"/>
      <c r="JCM3" s="110"/>
      <c r="JCN3" s="110"/>
      <c r="JCO3" s="110"/>
      <c r="JCP3" s="110"/>
      <c r="JCQ3" s="110"/>
      <c r="JCR3" s="110"/>
      <c r="JCS3" s="110"/>
      <c r="JCT3" s="110"/>
      <c r="JCU3" s="110"/>
      <c r="JCV3" s="110"/>
      <c r="JCW3" s="110"/>
      <c r="JCX3" s="110"/>
      <c r="JCY3" s="110"/>
      <c r="JCZ3" s="110"/>
      <c r="JDA3" s="110"/>
      <c r="JDB3" s="110"/>
      <c r="JDC3" s="110"/>
      <c r="JDD3" s="110"/>
      <c r="JDE3" s="110"/>
      <c r="JDF3" s="110"/>
      <c r="JDG3" s="110"/>
      <c r="JDH3" s="110"/>
      <c r="JDI3" s="110"/>
      <c r="JDJ3" s="110"/>
      <c r="JDK3" s="110"/>
      <c r="JDL3" s="110"/>
      <c r="JDM3" s="110"/>
      <c r="JDN3" s="110"/>
      <c r="JDO3" s="110"/>
      <c r="JDP3" s="110"/>
      <c r="JDQ3" s="110"/>
      <c r="JDR3" s="110"/>
      <c r="JDS3" s="110"/>
      <c r="JDT3" s="110"/>
      <c r="JDU3" s="110"/>
      <c r="JDV3" s="110"/>
      <c r="JDW3" s="110"/>
      <c r="JDX3" s="110"/>
      <c r="JDY3" s="110"/>
      <c r="JDZ3" s="110"/>
      <c r="JEA3" s="110"/>
      <c r="JEB3" s="110"/>
      <c r="JEC3" s="110"/>
      <c r="JED3" s="110"/>
      <c r="JEE3" s="110"/>
      <c r="JEF3" s="110"/>
      <c r="JEG3" s="110"/>
      <c r="JEH3" s="110"/>
      <c r="JEI3" s="110"/>
      <c r="JEJ3" s="110"/>
      <c r="JEK3" s="110"/>
      <c r="JEL3" s="110"/>
      <c r="JEM3" s="110"/>
      <c r="JEN3" s="110"/>
      <c r="JEO3" s="110"/>
      <c r="JEP3" s="110"/>
      <c r="JEQ3" s="110"/>
      <c r="JER3" s="110"/>
      <c r="JES3" s="110"/>
      <c r="JET3" s="110"/>
      <c r="JEU3" s="110"/>
      <c r="JEV3" s="110"/>
      <c r="JEW3" s="110"/>
      <c r="JEX3" s="110"/>
      <c r="JEY3" s="110"/>
      <c r="JEZ3" s="110"/>
      <c r="JFA3" s="110"/>
      <c r="JFB3" s="110"/>
      <c r="JFC3" s="110"/>
      <c r="JFD3" s="110"/>
      <c r="JFE3" s="110"/>
      <c r="JFF3" s="110"/>
      <c r="JFG3" s="110"/>
      <c r="JFH3" s="110"/>
      <c r="JFI3" s="110"/>
      <c r="JFJ3" s="110"/>
      <c r="JFK3" s="110"/>
      <c r="JFL3" s="110"/>
      <c r="JFM3" s="110"/>
      <c r="JFN3" s="110"/>
      <c r="JFO3" s="110"/>
      <c r="JFP3" s="110"/>
      <c r="JFQ3" s="110"/>
      <c r="JFR3" s="110"/>
      <c r="JFS3" s="110"/>
      <c r="JFT3" s="110"/>
      <c r="JFU3" s="110"/>
      <c r="JFV3" s="110"/>
      <c r="JFW3" s="110"/>
      <c r="JFX3" s="110"/>
      <c r="JFY3" s="110"/>
      <c r="JFZ3" s="110"/>
      <c r="JGA3" s="110"/>
      <c r="JGB3" s="110"/>
      <c r="JGC3" s="110"/>
      <c r="JGD3" s="110"/>
      <c r="JGE3" s="110"/>
      <c r="JGF3" s="110"/>
      <c r="JGG3" s="110"/>
      <c r="JGH3" s="110"/>
      <c r="JGI3" s="110"/>
      <c r="JGJ3" s="110"/>
      <c r="JGK3" s="110"/>
      <c r="JGL3" s="110"/>
      <c r="JGM3" s="110"/>
      <c r="JGN3" s="110"/>
      <c r="JGO3" s="110"/>
      <c r="JGP3" s="110"/>
      <c r="JGQ3" s="110"/>
      <c r="JGR3" s="110"/>
      <c r="JGS3" s="110"/>
      <c r="JGT3" s="110"/>
      <c r="JGU3" s="110"/>
      <c r="JGV3" s="110"/>
      <c r="JGW3" s="110"/>
      <c r="JGX3" s="110"/>
      <c r="JGY3" s="110"/>
      <c r="JGZ3" s="110"/>
      <c r="JHA3" s="110"/>
      <c r="JHB3" s="110"/>
      <c r="JHC3" s="110"/>
      <c r="JHD3" s="110"/>
      <c r="JHE3" s="110"/>
      <c r="JHF3" s="110"/>
      <c r="JHG3" s="110"/>
      <c r="JHH3" s="110"/>
      <c r="JHI3" s="110"/>
      <c r="JHJ3" s="110"/>
      <c r="JHK3" s="110"/>
      <c r="JHL3" s="110"/>
      <c r="JHM3" s="110"/>
      <c r="JHN3" s="110"/>
      <c r="JHO3" s="110"/>
      <c r="JHP3" s="110"/>
      <c r="JHQ3" s="110"/>
      <c r="JHR3" s="110"/>
      <c r="JHS3" s="110"/>
      <c r="JHT3" s="110"/>
      <c r="JHU3" s="110"/>
      <c r="JHV3" s="110"/>
      <c r="JHW3" s="110"/>
      <c r="JHX3" s="110"/>
      <c r="JHY3" s="110"/>
      <c r="JHZ3" s="110"/>
      <c r="JIA3" s="110"/>
      <c r="JIB3" s="110"/>
      <c r="JIC3" s="110"/>
      <c r="JID3" s="110"/>
      <c r="JIE3" s="110"/>
      <c r="JIF3" s="110"/>
      <c r="JIG3" s="110"/>
      <c r="JIH3" s="110"/>
      <c r="JII3" s="110"/>
      <c r="JIJ3" s="110"/>
      <c r="JIK3" s="110"/>
      <c r="JIL3" s="110"/>
      <c r="JIM3" s="110"/>
      <c r="JIN3" s="110"/>
      <c r="JIO3" s="110"/>
      <c r="JIP3" s="110"/>
      <c r="JIQ3" s="110"/>
      <c r="JIR3" s="110"/>
      <c r="JIS3" s="110"/>
      <c r="JIT3" s="110"/>
      <c r="JIU3" s="110"/>
      <c r="JIV3" s="110"/>
      <c r="JIW3" s="110"/>
      <c r="JIX3" s="110"/>
      <c r="JIY3" s="110"/>
      <c r="JIZ3" s="110"/>
      <c r="JJA3" s="110"/>
      <c r="JJB3" s="110"/>
      <c r="JJC3" s="110"/>
      <c r="JJD3" s="110"/>
      <c r="JJE3" s="110"/>
      <c r="JJF3" s="110"/>
      <c r="JJG3" s="110"/>
      <c r="JJH3" s="110"/>
      <c r="JJI3" s="110"/>
      <c r="JJJ3" s="110"/>
      <c r="JJK3" s="110"/>
      <c r="JJL3" s="110"/>
      <c r="JJM3" s="110"/>
      <c r="JJN3" s="110"/>
      <c r="JJO3" s="110"/>
      <c r="JJP3" s="110"/>
      <c r="JJQ3" s="110"/>
      <c r="JJR3" s="110"/>
      <c r="JJS3" s="110"/>
      <c r="JJT3" s="110"/>
      <c r="JJU3" s="110"/>
      <c r="JJV3" s="110"/>
      <c r="JJW3" s="110"/>
      <c r="JJX3" s="110"/>
      <c r="JJY3" s="110"/>
      <c r="JJZ3" s="110"/>
      <c r="JKA3" s="110"/>
      <c r="JKB3" s="110"/>
      <c r="JKC3" s="110"/>
      <c r="JKD3" s="110"/>
      <c r="JKE3" s="110"/>
      <c r="JKF3" s="110"/>
      <c r="JKG3" s="110"/>
      <c r="JKH3" s="110"/>
      <c r="JKI3" s="110"/>
      <c r="JKJ3" s="110"/>
      <c r="JKK3" s="110"/>
      <c r="JKL3" s="110"/>
      <c r="JKM3" s="110"/>
      <c r="JKN3" s="110"/>
      <c r="JKO3" s="110"/>
      <c r="JKP3" s="110"/>
      <c r="JKQ3" s="110"/>
      <c r="JKR3" s="110"/>
      <c r="JKS3" s="110"/>
      <c r="JKT3" s="110"/>
      <c r="JKU3" s="110"/>
      <c r="JKV3" s="110"/>
      <c r="JKW3" s="110"/>
      <c r="JKX3" s="110"/>
      <c r="JKY3" s="110"/>
      <c r="JKZ3" s="110"/>
      <c r="JLA3" s="110"/>
      <c r="JLB3" s="110"/>
      <c r="JLC3" s="110"/>
      <c r="JLD3" s="110"/>
      <c r="JLE3" s="110"/>
      <c r="JLF3" s="110"/>
      <c r="JLG3" s="110"/>
      <c r="JLH3" s="110"/>
      <c r="JLI3" s="110"/>
      <c r="JLJ3" s="110"/>
      <c r="JLK3" s="110"/>
      <c r="JLL3" s="110"/>
      <c r="JLM3" s="110"/>
      <c r="JLN3" s="110"/>
      <c r="JLO3" s="110"/>
      <c r="JLP3" s="110"/>
      <c r="JLQ3" s="110"/>
      <c r="JLR3" s="110"/>
      <c r="JLS3" s="110"/>
      <c r="JLT3" s="110"/>
      <c r="JLU3" s="110"/>
      <c r="JLV3" s="110"/>
      <c r="JLW3" s="110"/>
      <c r="JLX3" s="110"/>
      <c r="JLY3" s="110"/>
      <c r="JLZ3" s="110"/>
      <c r="JMA3" s="110"/>
      <c r="JMB3" s="110"/>
      <c r="JMC3" s="110"/>
      <c r="JMD3" s="110"/>
      <c r="JME3" s="110"/>
      <c r="JMF3" s="110"/>
      <c r="JMG3" s="110"/>
      <c r="JMH3" s="110"/>
      <c r="JMI3" s="110"/>
      <c r="JMJ3" s="110"/>
      <c r="JMK3" s="110"/>
      <c r="JML3" s="110"/>
      <c r="JMM3" s="110"/>
      <c r="JMN3" s="110"/>
      <c r="JMO3" s="110"/>
      <c r="JMP3" s="110"/>
      <c r="JMQ3" s="110"/>
      <c r="JMR3" s="110"/>
      <c r="JMS3" s="110"/>
      <c r="JMT3" s="110"/>
      <c r="JMU3" s="110"/>
      <c r="JMV3" s="110"/>
      <c r="JMW3" s="110"/>
      <c r="JMX3" s="110"/>
      <c r="JMY3" s="110"/>
      <c r="JMZ3" s="110"/>
      <c r="JNA3" s="110"/>
      <c r="JNB3" s="110"/>
      <c r="JNC3" s="110"/>
      <c r="JND3" s="110"/>
      <c r="JNE3" s="110"/>
      <c r="JNF3" s="110"/>
      <c r="JNG3" s="110"/>
      <c r="JNH3" s="110"/>
      <c r="JNI3" s="110"/>
      <c r="JNJ3" s="110"/>
      <c r="JNK3" s="110"/>
      <c r="JNL3" s="110"/>
      <c r="JNM3" s="110"/>
      <c r="JNN3" s="110"/>
      <c r="JNO3" s="110"/>
      <c r="JNP3" s="110"/>
      <c r="JNQ3" s="110"/>
      <c r="JNR3" s="110"/>
      <c r="JNS3" s="110"/>
      <c r="JNT3" s="110"/>
      <c r="JNU3" s="110"/>
      <c r="JNV3" s="110"/>
      <c r="JNW3" s="110"/>
      <c r="JNX3" s="110"/>
      <c r="JNY3" s="110"/>
      <c r="JNZ3" s="110"/>
      <c r="JOA3" s="110"/>
      <c r="JOB3" s="110"/>
      <c r="JOC3" s="110"/>
      <c r="JOD3" s="110"/>
      <c r="JOE3" s="110"/>
      <c r="JOF3" s="110"/>
      <c r="JOG3" s="110"/>
      <c r="JOH3" s="110"/>
      <c r="JOI3" s="110"/>
      <c r="JOJ3" s="110"/>
      <c r="JOK3" s="110"/>
      <c r="JOL3" s="110"/>
      <c r="JOM3" s="110"/>
      <c r="JON3" s="110"/>
      <c r="JOO3" s="110"/>
      <c r="JOP3" s="110"/>
      <c r="JOQ3" s="110"/>
      <c r="JOR3" s="110"/>
      <c r="JOS3" s="110"/>
      <c r="JOT3" s="110"/>
      <c r="JOU3" s="110"/>
      <c r="JOV3" s="110"/>
      <c r="JOW3" s="110"/>
      <c r="JOX3" s="110"/>
      <c r="JOY3" s="110"/>
      <c r="JOZ3" s="110"/>
      <c r="JPA3" s="110"/>
      <c r="JPB3" s="110"/>
      <c r="JPC3" s="110"/>
      <c r="JPD3" s="110"/>
      <c r="JPE3" s="110"/>
      <c r="JPF3" s="110"/>
      <c r="JPG3" s="110"/>
      <c r="JPH3" s="110"/>
      <c r="JPI3" s="110"/>
      <c r="JPJ3" s="110"/>
      <c r="JPK3" s="110"/>
      <c r="JPL3" s="110"/>
      <c r="JPM3" s="110"/>
      <c r="JPN3" s="110"/>
      <c r="JPO3" s="110"/>
      <c r="JPP3" s="110"/>
      <c r="JPQ3" s="110"/>
      <c r="JPR3" s="110"/>
      <c r="JPS3" s="110"/>
      <c r="JPT3" s="110"/>
      <c r="JPU3" s="110"/>
      <c r="JPV3" s="110"/>
      <c r="JPW3" s="110"/>
      <c r="JPX3" s="110"/>
      <c r="JPY3" s="110"/>
      <c r="JPZ3" s="110"/>
      <c r="JQA3" s="110"/>
      <c r="JQB3" s="110"/>
      <c r="JQC3" s="110"/>
      <c r="JQD3" s="110"/>
      <c r="JQE3" s="110"/>
      <c r="JQF3" s="110"/>
      <c r="JQG3" s="110"/>
      <c r="JQH3" s="110"/>
      <c r="JQI3" s="110"/>
      <c r="JQJ3" s="110"/>
      <c r="JQK3" s="110"/>
      <c r="JQL3" s="110"/>
      <c r="JQM3" s="110"/>
      <c r="JQN3" s="110"/>
      <c r="JQO3" s="110"/>
      <c r="JQP3" s="110"/>
      <c r="JQQ3" s="110"/>
      <c r="JQR3" s="110"/>
      <c r="JQS3" s="110"/>
      <c r="JQT3" s="110"/>
      <c r="JQU3" s="110"/>
      <c r="JQV3" s="110"/>
      <c r="JQW3" s="110"/>
      <c r="JQX3" s="110"/>
      <c r="JQY3" s="110"/>
      <c r="JQZ3" s="110"/>
      <c r="JRA3" s="110"/>
      <c r="JRB3" s="110"/>
      <c r="JRC3" s="110"/>
      <c r="JRD3" s="110"/>
      <c r="JRE3" s="110"/>
      <c r="JRF3" s="110"/>
      <c r="JRG3" s="110"/>
      <c r="JRH3" s="110"/>
      <c r="JRI3" s="110"/>
      <c r="JRJ3" s="110"/>
      <c r="JRK3" s="110"/>
      <c r="JRL3" s="110"/>
      <c r="JRM3" s="110"/>
      <c r="JRN3" s="110"/>
      <c r="JRO3" s="110"/>
      <c r="JRP3" s="110"/>
      <c r="JRQ3" s="110"/>
      <c r="JRR3" s="110"/>
      <c r="JRS3" s="110"/>
      <c r="JRT3" s="110"/>
      <c r="JRU3" s="110"/>
      <c r="JRV3" s="110"/>
      <c r="JRW3" s="110"/>
      <c r="JRX3" s="110"/>
      <c r="JRY3" s="110"/>
      <c r="JRZ3" s="110"/>
      <c r="JSA3" s="110"/>
      <c r="JSB3" s="110"/>
      <c r="JSC3" s="110"/>
      <c r="JSD3" s="110"/>
      <c r="JSE3" s="110"/>
      <c r="JSF3" s="110"/>
      <c r="JSG3" s="110"/>
      <c r="JSH3" s="110"/>
      <c r="JSI3" s="110"/>
      <c r="JSJ3" s="110"/>
      <c r="JSK3" s="110"/>
      <c r="JSL3" s="110"/>
      <c r="JSM3" s="110"/>
      <c r="JSN3" s="110"/>
      <c r="JSO3" s="110"/>
      <c r="JSP3" s="110"/>
      <c r="JSQ3" s="110"/>
      <c r="JSR3" s="110"/>
      <c r="JSS3" s="110"/>
      <c r="JST3" s="110"/>
      <c r="JSU3" s="110"/>
      <c r="JSV3" s="110"/>
      <c r="JSW3" s="110"/>
      <c r="JSX3" s="110"/>
      <c r="JSY3" s="110"/>
      <c r="JSZ3" s="110"/>
      <c r="JTA3" s="110"/>
      <c r="JTB3" s="110"/>
      <c r="JTC3" s="110"/>
      <c r="JTD3" s="110"/>
      <c r="JTE3" s="110"/>
      <c r="JTF3" s="110"/>
      <c r="JTG3" s="110"/>
      <c r="JTH3" s="110"/>
      <c r="JTI3" s="110"/>
      <c r="JTJ3" s="110"/>
      <c r="JTK3" s="110"/>
      <c r="JTL3" s="110"/>
      <c r="JTM3" s="110"/>
      <c r="JTN3" s="110"/>
      <c r="JTO3" s="110"/>
      <c r="JTP3" s="110"/>
      <c r="JTQ3" s="110"/>
      <c r="JTR3" s="110"/>
      <c r="JTS3" s="110"/>
      <c r="JTT3" s="110"/>
      <c r="JTU3" s="110"/>
      <c r="JTV3" s="110"/>
      <c r="JTW3" s="110"/>
      <c r="JTX3" s="110"/>
      <c r="JTY3" s="110"/>
      <c r="JTZ3" s="110"/>
      <c r="JUA3" s="110"/>
      <c r="JUB3" s="110"/>
      <c r="JUC3" s="110"/>
      <c r="JUD3" s="110"/>
      <c r="JUE3" s="110"/>
      <c r="JUF3" s="110"/>
      <c r="JUG3" s="110"/>
      <c r="JUH3" s="110"/>
      <c r="JUI3" s="110"/>
      <c r="JUJ3" s="110"/>
      <c r="JUK3" s="110"/>
      <c r="JUL3" s="110"/>
      <c r="JUM3" s="110"/>
      <c r="JUN3" s="110"/>
      <c r="JUO3" s="110"/>
      <c r="JUP3" s="110"/>
      <c r="JUQ3" s="110"/>
      <c r="JUR3" s="110"/>
      <c r="JUS3" s="110"/>
      <c r="JUT3" s="110"/>
      <c r="JUU3" s="110"/>
      <c r="JUV3" s="110"/>
      <c r="JUW3" s="110"/>
      <c r="JUX3" s="110"/>
      <c r="JUY3" s="110"/>
      <c r="JUZ3" s="110"/>
      <c r="JVA3" s="110"/>
      <c r="JVB3" s="110"/>
      <c r="JVC3" s="110"/>
      <c r="JVD3" s="110"/>
      <c r="JVE3" s="110"/>
      <c r="JVF3" s="110"/>
      <c r="JVG3" s="110"/>
      <c r="JVH3" s="110"/>
      <c r="JVI3" s="110"/>
      <c r="JVJ3" s="110"/>
      <c r="JVK3" s="110"/>
      <c r="JVL3" s="110"/>
      <c r="JVM3" s="110"/>
      <c r="JVN3" s="110"/>
      <c r="JVO3" s="110"/>
      <c r="JVP3" s="110"/>
      <c r="JVQ3" s="110"/>
      <c r="JVR3" s="110"/>
      <c r="JVS3" s="110"/>
      <c r="JVT3" s="110"/>
      <c r="JVU3" s="110"/>
      <c r="JVV3" s="110"/>
      <c r="JVW3" s="110"/>
      <c r="JVX3" s="110"/>
      <c r="JVY3" s="110"/>
      <c r="JVZ3" s="110"/>
      <c r="JWA3" s="110"/>
      <c r="JWB3" s="110"/>
      <c r="JWC3" s="110"/>
      <c r="JWD3" s="110"/>
      <c r="JWE3" s="110"/>
      <c r="JWF3" s="110"/>
      <c r="JWG3" s="110"/>
      <c r="JWH3" s="110"/>
      <c r="JWI3" s="110"/>
      <c r="JWJ3" s="110"/>
      <c r="JWK3" s="110"/>
      <c r="JWL3" s="110"/>
      <c r="JWM3" s="110"/>
      <c r="JWN3" s="110"/>
      <c r="JWO3" s="110"/>
      <c r="JWP3" s="110"/>
      <c r="JWQ3" s="110"/>
      <c r="JWR3" s="110"/>
      <c r="JWS3" s="110"/>
      <c r="JWT3" s="110"/>
      <c r="JWU3" s="110"/>
      <c r="JWV3" s="110"/>
      <c r="JWW3" s="110"/>
      <c r="JWX3" s="110"/>
      <c r="JWY3" s="110"/>
      <c r="JWZ3" s="110"/>
      <c r="JXA3" s="110"/>
      <c r="JXB3" s="110"/>
      <c r="JXC3" s="110"/>
      <c r="JXD3" s="110"/>
      <c r="JXE3" s="110"/>
      <c r="JXF3" s="110"/>
      <c r="JXG3" s="110"/>
      <c r="JXH3" s="110"/>
      <c r="JXI3" s="110"/>
      <c r="JXJ3" s="110"/>
      <c r="JXK3" s="110"/>
      <c r="JXL3" s="110"/>
      <c r="JXM3" s="110"/>
      <c r="JXN3" s="110"/>
      <c r="JXO3" s="110"/>
      <c r="JXP3" s="110"/>
      <c r="JXQ3" s="110"/>
      <c r="JXR3" s="110"/>
      <c r="JXS3" s="110"/>
      <c r="JXT3" s="110"/>
      <c r="JXU3" s="110"/>
      <c r="JXV3" s="110"/>
      <c r="JXW3" s="110"/>
      <c r="JXX3" s="110"/>
      <c r="JXY3" s="110"/>
      <c r="JXZ3" s="110"/>
      <c r="JYA3" s="110"/>
      <c r="JYB3" s="110"/>
      <c r="JYC3" s="110"/>
      <c r="JYD3" s="110"/>
      <c r="JYE3" s="110"/>
      <c r="JYF3" s="110"/>
      <c r="JYG3" s="110"/>
      <c r="JYH3" s="110"/>
      <c r="JYI3" s="110"/>
      <c r="JYJ3" s="110"/>
      <c r="JYK3" s="110"/>
      <c r="JYL3" s="110"/>
      <c r="JYM3" s="110"/>
      <c r="JYN3" s="110"/>
      <c r="JYO3" s="110"/>
      <c r="JYP3" s="110"/>
      <c r="JYQ3" s="110"/>
      <c r="JYR3" s="110"/>
      <c r="JYS3" s="110"/>
      <c r="JYT3" s="110"/>
      <c r="JYU3" s="110"/>
      <c r="JYV3" s="110"/>
      <c r="JYW3" s="110"/>
      <c r="JYX3" s="110"/>
      <c r="JYY3" s="110"/>
      <c r="JYZ3" s="110"/>
      <c r="JZA3" s="110"/>
      <c r="JZB3" s="110"/>
      <c r="JZC3" s="110"/>
      <c r="JZD3" s="110"/>
      <c r="JZE3" s="110"/>
      <c r="JZF3" s="110"/>
      <c r="JZG3" s="110"/>
      <c r="JZH3" s="110"/>
      <c r="JZI3" s="110"/>
      <c r="JZJ3" s="110"/>
      <c r="JZK3" s="110"/>
      <c r="JZL3" s="110"/>
      <c r="JZM3" s="110"/>
      <c r="JZN3" s="110"/>
      <c r="JZO3" s="110"/>
      <c r="JZP3" s="110"/>
      <c r="JZQ3" s="110"/>
      <c r="JZR3" s="110"/>
      <c r="JZS3" s="110"/>
      <c r="JZT3" s="110"/>
      <c r="JZU3" s="110"/>
      <c r="JZV3" s="110"/>
      <c r="JZW3" s="110"/>
      <c r="JZX3" s="110"/>
      <c r="JZY3" s="110"/>
      <c r="JZZ3" s="110"/>
      <c r="KAA3" s="110"/>
      <c r="KAB3" s="110"/>
      <c r="KAC3" s="110"/>
      <c r="KAD3" s="110"/>
      <c r="KAE3" s="110"/>
      <c r="KAF3" s="110"/>
      <c r="KAG3" s="110"/>
      <c r="KAH3" s="110"/>
      <c r="KAI3" s="110"/>
      <c r="KAJ3" s="110"/>
      <c r="KAK3" s="110"/>
      <c r="KAL3" s="110"/>
      <c r="KAM3" s="110"/>
      <c r="KAN3" s="110"/>
      <c r="KAO3" s="110"/>
      <c r="KAP3" s="110"/>
      <c r="KAQ3" s="110"/>
      <c r="KAR3" s="110"/>
      <c r="KAS3" s="110"/>
      <c r="KAT3" s="110"/>
      <c r="KAU3" s="110"/>
      <c r="KAV3" s="110"/>
      <c r="KAW3" s="110"/>
      <c r="KAX3" s="110"/>
      <c r="KAY3" s="110"/>
      <c r="KAZ3" s="110"/>
      <c r="KBA3" s="110"/>
      <c r="KBB3" s="110"/>
      <c r="KBC3" s="110"/>
      <c r="KBD3" s="110"/>
      <c r="KBE3" s="110"/>
      <c r="KBF3" s="110"/>
      <c r="KBG3" s="110"/>
      <c r="KBH3" s="110"/>
      <c r="KBI3" s="110"/>
      <c r="KBJ3" s="110"/>
      <c r="KBK3" s="110"/>
      <c r="KBL3" s="110"/>
      <c r="KBM3" s="110"/>
      <c r="KBN3" s="110"/>
      <c r="KBO3" s="110"/>
      <c r="KBP3" s="110"/>
      <c r="KBQ3" s="110"/>
      <c r="KBR3" s="110"/>
      <c r="KBS3" s="110"/>
      <c r="KBT3" s="110"/>
      <c r="KBU3" s="110"/>
      <c r="KBV3" s="110"/>
      <c r="KBW3" s="110"/>
      <c r="KBX3" s="110"/>
      <c r="KBY3" s="110"/>
      <c r="KBZ3" s="110"/>
      <c r="KCA3" s="110"/>
      <c r="KCB3" s="110"/>
      <c r="KCC3" s="110"/>
      <c r="KCD3" s="110"/>
      <c r="KCE3" s="110"/>
      <c r="KCF3" s="110"/>
      <c r="KCG3" s="110"/>
      <c r="KCH3" s="110"/>
      <c r="KCI3" s="110"/>
      <c r="KCJ3" s="110"/>
      <c r="KCK3" s="110"/>
      <c r="KCL3" s="110"/>
      <c r="KCM3" s="110"/>
      <c r="KCN3" s="110"/>
      <c r="KCO3" s="110"/>
      <c r="KCP3" s="110"/>
      <c r="KCQ3" s="110"/>
      <c r="KCR3" s="110"/>
      <c r="KCS3" s="110"/>
      <c r="KCT3" s="110"/>
      <c r="KCU3" s="110"/>
      <c r="KCV3" s="110"/>
      <c r="KCW3" s="110"/>
      <c r="KCX3" s="110"/>
      <c r="KCY3" s="110"/>
      <c r="KCZ3" s="110"/>
      <c r="KDA3" s="110"/>
      <c r="KDB3" s="110"/>
      <c r="KDC3" s="110"/>
      <c r="KDD3" s="110"/>
      <c r="KDE3" s="110"/>
      <c r="KDF3" s="110"/>
      <c r="KDG3" s="110"/>
      <c r="KDH3" s="110"/>
      <c r="KDI3" s="110"/>
      <c r="KDJ3" s="110"/>
      <c r="KDK3" s="110"/>
      <c r="KDL3" s="110"/>
      <c r="KDM3" s="110"/>
      <c r="KDN3" s="110"/>
      <c r="KDO3" s="110"/>
      <c r="KDP3" s="110"/>
      <c r="KDQ3" s="110"/>
      <c r="KDR3" s="110"/>
      <c r="KDS3" s="110"/>
      <c r="KDT3" s="110"/>
      <c r="KDU3" s="110"/>
      <c r="KDV3" s="110"/>
      <c r="KDW3" s="110"/>
      <c r="KDX3" s="110"/>
      <c r="KDY3" s="110"/>
      <c r="KDZ3" s="110"/>
      <c r="KEA3" s="110"/>
      <c r="KEB3" s="110"/>
      <c r="KEC3" s="110"/>
      <c r="KED3" s="110"/>
      <c r="KEE3" s="110"/>
      <c r="KEF3" s="110"/>
      <c r="KEG3" s="110"/>
      <c r="KEH3" s="110"/>
      <c r="KEI3" s="110"/>
      <c r="KEJ3" s="110"/>
      <c r="KEK3" s="110"/>
      <c r="KEL3" s="110"/>
      <c r="KEM3" s="110"/>
      <c r="KEN3" s="110"/>
      <c r="KEO3" s="110"/>
      <c r="KEP3" s="110"/>
      <c r="KEQ3" s="110"/>
      <c r="KER3" s="110"/>
      <c r="KES3" s="110"/>
      <c r="KET3" s="110"/>
      <c r="KEU3" s="110"/>
      <c r="KEV3" s="110"/>
      <c r="KEW3" s="110"/>
      <c r="KEX3" s="110"/>
      <c r="KEY3" s="110"/>
      <c r="KEZ3" s="110"/>
      <c r="KFA3" s="110"/>
      <c r="KFB3" s="110"/>
      <c r="KFC3" s="110"/>
      <c r="KFD3" s="110"/>
      <c r="KFE3" s="110"/>
      <c r="KFF3" s="110"/>
      <c r="KFG3" s="110"/>
      <c r="KFH3" s="110"/>
      <c r="KFI3" s="110"/>
      <c r="KFJ3" s="110"/>
      <c r="KFK3" s="110"/>
      <c r="KFL3" s="110"/>
      <c r="KFM3" s="110"/>
      <c r="KFN3" s="110"/>
      <c r="KFO3" s="110"/>
      <c r="KFP3" s="110"/>
      <c r="KFQ3" s="110"/>
      <c r="KFR3" s="110"/>
      <c r="KFS3" s="110"/>
      <c r="KFT3" s="110"/>
      <c r="KFU3" s="110"/>
      <c r="KFV3" s="110"/>
      <c r="KFW3" s="110"/>
      <c r="KFX3" s="110"/>
      <c r="KFY3" s="110"/>
      <c r="KFZ3" s="110"/>
      <c r="KGA3" s="110"/>
      <c r="KGB3" s="110"/>
      <c r="KGC3" s="110"/>
      <c r="KGD3" s="110"/>
      <c r="KGE3" s="110"/>
      <c r="KGF3" s="110"/>
      <c r="KGG3" s="110"/>
      <c r="KGH3" s="110"/>
      <c r="KGI3" s="110"/>
      <c r="KGJ3" s="110"/>
      <c r="KGK3" s="110"/>
      <c r="KGL3" s="110"/>
      <c r="KGM3" s="110"/>
      <c r="KGN3" s="110"/>
      <c r="KGO3" s="110"/>
      <c r="KGP3" s="110"/>
      <c r="KGQ3" s="110"/>
      <c r="KGR3" s="110"/>
      <c r="KGS3" s="110"/>
      <c r="KGT3" s="110"/>
      <c r="KGU3" s="110"/>
      <c r="KGV3" s="110"/>
      <c r="KGW3" s="110"/>
      <c r="KGX3" s="110"/>
      <c r="KGY3" s="110"/>
      <c r="KGZ3" s="110"/>
      <c r="KHA3" s="110"/>
      <c r="KHB3" s="110"/>
      <c r="KHC3" s="110"/>
      <c r="KHD3" s="110"/>
      <c r="KHE3" s="110"/>
      <c r="KHF3" s="110"/>
      <c r="KHG3" s="110"/>
      <c r="KHH3" s="110"/>
      <c r="KHI3" s="110"/>
      <c r="KHJ3" s="110"/>
      <c r="KHK3" s="110"/>
      <c r="KHL3" s="110"/>
      <c r="KHM3" s="110"/>
      <c r="KHN3" s="110"/>
      <c r="KHO3" s="110"/>
      <c r="KHP3" s="110"/>
      <c r="KHQ3" s="110"/>
      <c r="KHR3" s="110"/>
      <c r="KHS3" s="110"/>
      <c r="KHT3" s="110"/>
      <c r="KHU3" s="110"/>
      <c r="KHV3" s="110"/>
      <c r="KHW3" s="110"/>
      <c r="KHX3" s="110"/>
      <c r="KHY3" s="110"/>
      <c r="KHZ3" s="110"/>
      <c r="KIA3" s="110"/>
      <c r="KIB3" s="110"/>
      <c r="KIC3" s="110"/>
      <c r="KID3" s="110"/>
      <c r="KIE3" s="110"/>
      <c r="KIF3" s="110"/>
      <c r="KIG3" s="110"/>
      <c r="KIH3" s="110"/>
      <c r="KII3" s="110"/>
      <c r="KIJ3" s="110"/>
      <c r="KIK3" s="110"/>
      <c r="KIL3" s="110"/>
      <c r="KIM3" s="110"/>
      <c r="KIN3" s="110"/>
      <c r="KIO3" s="110"/>
      <c r="KIP3" s="110"/>
      <c r="KIQ3" s="110"/>
      <c r="KIR3" s="110"/>
      <c r="KIS3" s="110"/>
      <c r="KIT3" s="110"/>
      <c r="KIU3" s="110"/>
      <c r="KIV3" s="110"/>
      <c r="KIW3" s="110"/>
      <c r="KIX3" s="110"/>
      <c r="KIY3" s="110"/>
      <c r="KIZ3" s="110"/>
      <c r="KJA3" s="110"/>
      <c r="KJB3" s="110"/>
      <c r="KJC3" s="110"/>
      <c r="KJD3" s="110"/>
      <c r="KJE3" s="110"/>
      <c r="KJF3" s="110"/>
      <c r="KJG3" s="110"/>
      <c r="KJH3" s="110"/>
      <c r="KJI3" s="110"/>
      <c r="KJJ3" s="110"/>
      <c r="KJK3" s="110"/>
      <c r="KJL3" s="110"/>
      <c r="KJM3" s="110"/>
      <c r="KJN3" s="110"/>
      <c r="KJO3" s="110"/>
      <c r="KJP3" s="110"/>
      <c r="KJQ3" s="110"/>
      <c r="KJR3" s="110"/>
      <c r="KJS3" s="110"/>
      <c r="KJT3" s="110"/>
      <c r="KJU3" s="110"/>
      <c r="KJV3" s="110"/>
      <c r="KJW3" s="110"/>
      <c r="KJX3" s="110"/>
      <c r="KJY3" s="110"/>
      <c r="KJZ3" s="110"/>
      <c r="KKA3" s="110"/>
      <c r="KKB3" s="110"/>
      <c r="KKC3" s="110"/>
      <c r="KKD3" s="110"/>
      <c r="KKE3" s="110"/>
      <c r="KKF3" s="110"/>
      <c r="KKG3" s="110"/>
      <c r="KKH3" s="110"/>
      <c r="KKI3" s="110"/>
      <c r="KKJ3" s="110"/>
      <c r="KKK3" s="110"/>
      <c r="KKL3" s="110"/>
      <c r="KKM3" s="110"/>
      <c r="KKN3" s="110"/>
      <c r="KKO3" s="110"/>
      <c r="KKP3" s="110"/>
      <c r="KKQ3" s="110"/>
      <c r="KKR3" s="110"/>
      <c r="KKS3" s="110"/>
      <c r="KKT3" s="110"/>
      <c r="KKU3" s="110"/>
      <c r="KKV3" s="110"/>
      <c r="KKW3" s="110"/>
      <c r="KKX3" s="110"/>
      <c r="KKY3" s="110"/>
      <c r="KKZ3" s="110"/>
      <c r="KLA3" s="110"/>
      <c r="KLB3" s="110"/>
      <c r="KLC3" s="110"/>
      <c r="KLD3" s="110"/>
      <c r="KLE3" s="110"/>
      <c r="KLF3" s="110"/>
      <c r="KLG3" s="110"/>
      <c r="KLH3" s="110"/>
      <c r="KLI3" s="110"/>
      <c r="KLJ3" s="110"/>
      <c r="KLK3" s="110"/>
      <c r="KLL3" s="110"/>
      <c r="KLM3" s="110"/>
      <c r="KLN3" s="110"/>
      <c r="KLO3" s="110"/>
      <c r="KLP3" s="110"/>
      <c r="KLQ3" s="110"/>
      <c r="KLR3" s="110"/>
      <c r="KLS3" s="110"/>
      <c r="KLT3" s="110"/>
      <c r="KLU3" s="110"/>
      <c r="KLV3" s="110"/>
      <c r="KLW3" s="110"/>
      <c r="KLX3" s="110"/>
      <c r="KLY3" s="110"/>
      <c r="KLZ3" s="110"/>
      <c r="KMA3" s="110"/>
      <c r="KMB3" s="110"/>
      <c r="KMC3" s="110"/>
      <c r="KMD3" s="110"/>
      <c r="KME3" s="110"/>
      <c r="KMF3" s="110"/>
      <c r="KMG3" s="110"/>
      <c r="KMH3" s="110"/>
      <c r="KMI3" s="110"/>
      <c r="KMJ3" s="110"/>
      <c r="KMK3" s="110"/>
      <c r="KML3" s="110"/>
      <c r="KMM3" s="110"/>
      <c r="KMN3" s="110"/>
      <c r="KMO3" s="110"/>
      <c r="KMP3" s="110"/>
      <c r="KMQ3" s="110"/>
      <c r="KMR3" s="110"/>
      <c r="KMS3" s="110"/>
      <c r="KMT3" s="110"/>
      <c r="KMU3" s="110"/>
      <c r="KMV3" s="110"/>
      <c r="KMW3" s="110"/>
      <c r="KMX3" s="110"/>
      <c r="KMY3" s="110"/>
      <c r="KMZ3" s="110"/>
      <c r="KNA3" s="110"/>
      <c r="KNB3" s="110"/>
      <c r="KNC3" s="110"/>
      <c r="KND3" s="110"/>
      <c r="KNE3" s="110"/>
      <c r="KNF3" s="110"/>
      <c r="KNG3" s="110"/>
      <c r="KNH3" s="110"/>
      <c r="KNI3" s="110"/>
      <c r="KNJ3" s="110"/>
      <c r="KNK3" s="110"/>
      <c r="KNL3" s="110"/>
      <c r="KNM3" s="110"/>
      <c r="KNN3" s="110"/>
      <c r="KNO3" s="110"/>
      <c r="KNP3" s="110"/>
      <c r="KNQ3" s="110"/>
      <c r="KNR3" s="110"/>
      <c r="KNS3" s="110"/>
      <c r="KNT3" s="110"/>
      <c r="KNU3" s="110"/>
      <c r="KNV3" s="110"/>
      <c r="KNW3" s="110"/>
      <c r="KNX3" s="110"/>
      <c r="KNY3" s="110"/>
      <c r="KNZ3" s="110"/>
      <c r="KOA3" s="110"/>
      <c r="KOB3" s="110"/>
      <c r="KOC3" s="110"/>
      <c r="KOD3" s="110"/>
      <c r="KOE3" s="110"/>
      <c r="KOF3" s="110"/>
      <c r="KOG3" s="110"/>
      <c r="KOH3" s="110"/>
      <c r="KOI3" s="110"/>
      <c r="KOJ3" s="110"/>
      <c r="KOK3" s="110"/>
      <c r="KOL3" s="110"/>
      <c r="KOM3" s="110"/>
      <c r="KON3" s="110"/>
      <c r="KOO3" s="110"/>
      <c r="KOP3" s="110"/>
      <c r="KOQ3" s="110"/>
      <c r="KOR3" s="110"/>
      <c r="KOS3" s="110"/>
      <c r="KOT3" s="110"/>
      <c r="KOU3" s="110"/>
      <c r="KOV3" s="110"/>
      <c r="KOW3" s="110"/>
      <c r="KOX3" s="110"/>
      <c r="KOY3" s="110"/>
      <c r="KOZ3" s="110"/>
      <c r="KPA3" s="110"/>
      <c r="KPB3" s="110"/>
      <c r="KPC3" s="110"/>
      <c r="KPD3" s="110"/>
      <c r="KPE3" s="110"/>
      <c r="KPF3" s="110"/>
      <c r="KPG3" s="110"/>
      <c r="KPH3" s="110"/>
      <c r="KPI3" s="110"/>
      <c r="KPJ3" s="110"/>
      <c r="KPK3" s="110"/>
      <c r="KPL3" s="110"/>
      <c r="KPM3" s="110"/>
      <c r="KPN3" s="110"/>
      <c r="KPO3" s="110"/>
      <c r="KPP3" s="110"/>
      <c r="KPQ3" s="110"/>
      <c r="KPR3" s="110"/>
      <c r="KPS3" s="110"/>
      <c r="KPT3" s="110"/>
      <c r="KPU3" s="110"/>
      <c r="KPV3" s="110"/>
      <c r="KPW3" s="110"/>
      <c r="KPX3" s="110"/>
      <c r="KPY3" s="110"/>
      <c r="KPZ3" s="110"/>
      <c r="KQA3" s="110"/>
      <c r="KQB3" s="110"/>
      <c r="KQC3" s="110"/>
      <c r="KQD3" s="110"/>
      <c r="KQE3" s="110"/>
      <c r="KQF3" s="110"/>
      <c r="KQG3" s="110"/>
      <c r="KQH3" s="110"/>
      <c r="KQI3" s="110"/>
      <c r="KQJ3" s="110"/>
      <c r="KQK3" s="110"/>
      <c r="KQL3" s="110"/>
      <c r="KQM3" s="110"/>
      <c r="KQN3" s="110"/>
      <c r="KQO3" s="110"/>
      <c r="KQP3" s="110"/>
      <c r="KQQ3" s="110"/>
      <c r="KQR3" s="110"/>
      <c r="KQS3" s="110"/>
      <c r="KQT3" s="110"/>
      <c r="KQU3" s="110"/>
      <c r="KQV3" s="110"/>
      <c r="KQW3" s="110"/>
      <c r="KQX3" s="110"/>
      <c r="KQY3" s="110"/>
      <c r="KQZ3" s="110"/>
      <c r="KRA3" s="110"/>
      <c r="KRB3" s="110"/>
      <c r="KRC3" s="110"/>
      <c r="KRD3" s="110"/>
      <c r="KRE3" s="110"/>
      <c r="KRF3" s="110"/>
      <c r="KRG3" s="110"/>
      <c r="KRH3" s="110"/>
      <c r="KRI3" s="110"/>
      <c r="KRJ3" s="110"/>
      <c r="KRK3" s="110"/>
      <c r="KRL3" s="110"/>
      <c r="KRM3" s="110"/>
      <c r="KRN3" s="110"/>
      <c r="KRO3" s="110"/>
      <c r="KRP3" s="110"/>
      <c r="KRQ3" s="110"/>
      <c r="KRR3" s="110"/>
      <c r="KRS3" s="110"/>
      <c r="KRT3" s="110"/>
      <c r="KRU3" s="110"/>
      <c r="KRV3" s="110"/>
      <c r="KRW3" s="110"/>
      <c r="KRX3" s="110"/>
      <c r="KRY3" s="110"/>
      <c r="KRZ3" s="110"/>
      <c r="KSA3" s="110"/>
      <c r="KSB3" s="110"/>
      <c r="KSC3" s="110"/>
      <c r="KSD3" s="110"/>
      <c r="KSE3" s="110"/>
      <c r="KSF3" s="110"/>
      <c r="KSG3" s="110"/>
      <c r="KSH3" s="110"/>
      <c r="KSI3" s="110"/>
      <c r="KSJ3" s="110"/>
      <c r="KSK3" s="110"/>
      <c r="KSL3" s="110"/>
      <c r="KSM3" s="110"/>
      <c r="KSN3" s="110"/>
      <c r="KSO3" s="110"/>
      <c r="KSP3" s="110"/>
      <c r="KSQ3" s="110"/>
      <c r="KSR3" s="110"/>
      <c r="KSS3" s="110"/>
      <c r="KST3" s="110"/>
      <c r="KSU3" s="110"/>
      <c r="KSV3" s="110"/>
      <c r="KSW3" s="110"/>
      <c r="KSX3" s="110"/>
      <c r="KSY3" s="110"/>
      <c r="KSZ3" s="110"/>
      <c r="KTA3" s="110"/>
      <c r="KTB3" s="110"/>
      <c r="KTC3" s="110"/>
      <c r="KTD3" s="110"/>
      <c r="KTE3" s="110"/>
      <c r="KTF3" s="110"/>
      <c r="KTG3" s="110"/>
      <c r="KTH3" s="110"/>
      <c r="KTI3" s="110"/>
      <c r="KTJ3" s="110"/>
      <c r="KTK3" s="110"/>
      <c r="KTL3" s="110"/>
      <c r="KTM3" s="110"/>
      <c r="KTN3" s="110"/>
      <c r="KTO3" s="110"/>
      <c r="KTP3" s="110"/>
      <c r="KTQ3" s="110"/>
      <c r="KTR3" s="110"/>
      <c r="KTS3" s="110"/>
      <c r="KTT3" s="110"/>
      <c r="KTU3" s="110"/>
      <c r="KTV3" s="110"/>
      <c r="KTW3" s="110"/>
      <c r="KTX3" s="110"/>
      <c r="KTY3" s="110"/>
      <c r="KTZ3" s="110"/>
      <c r="KUA3" s="110"/>
      <c r="KUB3" s="110"/>
      <c r="KUC3" s="110"/>
      <c r="KUD3" s="110"/>
      <c r="KUE3" s="110"/>
      <c r="KUF3" s="110"/>
      <c r="KUG3" s="110"/>
      <c r="KUH3" s="110"/>
      <c r="KUI3" s="110"/>
      <c r="KUJ3" s="110"/>
      <c r="KUK3" s="110"/>
      <c r="KUL3" s="110"/>
      <c r="KUM3" s="110"/>
      <c r="KUN3" s="110"/>
      <c r="KUO3" s="110"/>
      <c r="KUP3" s="110"/>
      <c r="KUQ3" s="110"/>
      <c r="KUR3" s="110"/>
      <c r="KUS3" s="110"/>
      <c r="KUT3" s="110"/>
      <c r="KUU3" s="110"/>
      <c r="KUV3" s="110"/>
      <c r="KUW3" s="110"/>
      <c r="KUX3" s="110"/>
      <c r="KUY3" s="110"/>
      <c r="KUZ3" s="110"/>
      <c r="KVA3" s="110"/>
      <c r="KVB3" s="110"/>
      <c r="KVC3" s="110"/>
      <c r="KVD3" s="110"/>
      <c r="KVE3" s="110"/>
      <c r="KVF3" s="110"/>
      <c r="KVG3" s="110"/>
      <c r="KVH3" s="110"/>
      <c r="KVI3" s="110"/>
      <c r="KVJ3" s="110"/>
      <c r="KVK3" s="110"/>
      <c r="KVL3" s="110"/>
      <c r="KVM3" s="110"/>
      <c r="KVN3" s="110"/>
      <c r="KVO3" s="110"/>
      <c r="KVP3" s="110"/>
      <c r="KVQ3" s="110"/>
      <c r="KVR3" s="110"/>
      <c r="KVS3" s="110"/>
      <c r="KVT3" s="110"/>
      <c r="KVU3" s="110"/>
      <c r="KVV3" s="110"/>
      <c r="KVW3" s="110"/>
      <c r="KVX3" s="110"/>
      <c r="KVY3" s="110"/>
      <c r="KVZ3" s="110"/>
      <c r="KWA3" s="110"/>
      <c r="KWB3" s="110"/>
      <c r="KWC3" s="110"/>
      <c r="KWD3" s="110"/>
      <c r="KWE3" s="110"/>
      <c r="KWF3" s="110"/>
      <c r="KWG3" s="110"/>
      <c r="KWH3" s="110"/>
      <c r="KWI3" s="110"/>
      <c r="KWJ3" s="110"/>
      <c r="KWK3" s="110"/>
      <c r="KWL3" s="110"/>
      <c r="KWM3" s="110"/>
      <c r="KWN3" s="110"/>
      <c r="KWO3" s="110"/>
      <c r="KWP3" s="110"/>
      <c r="KWQ3" s="110"/>
      <c r="KWR3" s="110"/>
      <c r="KWS3" s="110"/>
      <c r="KWT3" s="110"/>
      <c r="KWU3" s="110"/>
      <c r="KWV3" s="110"/>
      <c r="KWW3" s="110"/>
      <c r="KWX3" s="110"/>
      <c r="KWY3" s="110"/>
      <c r="KWZ3" s="110"/>
      <c r="KXA3" s="110"/>
      <c r="KXB3" s="110"/>
      <c r="KXC3" s="110"/>
      <c r="KXD3" s="110"/>
      <c r="KXE3" s="110"/>
      <c r="KXF3" s="110"/>
      <c r="KXG3" s="110"/>
      <c r="KXH3" s="110"/>
      <c r="KXI3" s="110"/>
      <c r="KXJ3" s="110"/>
      <c r="KXK3" s="110"/>
      <c r="KXL3" s="110"/>
      <c r="KXM3" s="110"/>
      <c r="KXN3" s="110"/>
      <c r="KXO3" s="110"/>
      <c r="KXP3" s="110"/>
      <c r="KXQ3" s="110"/>
      <c r="KXR3" s="110"/>
      <c r="KXS3" s="110"/>
      <c r="KXT3" s="110"/>
      <c r="KXU3" s="110"/>
      <c r="KXV3" s="110"/>
      <c r="KXW3" s="110"/>
      <c r="KXX3" s="110"/>
      <c r="KXY3" s="110"/>
      <c r="KXZ3" s="110"/>
      <c r="KYA3" s="110"/>
      <c r="KYB3" s="110"/>
      <c r="KYC3" s="110"/>
      <c r="KYD3" s="110"/>
      <c r="KYE3" s="110"/>
      <c r="KYF3" s="110"/>
      <c r="KYG3" s="110"/>
      <c r="KYH3" s="110"/>
      <c r="KYI3" s="110"/>
      <c r="KYJ3" s="110"/>
      <c r="KYK3" s="110"/>
      <c r="KYL3" s="110"/>
      <c r="KYM3" s="110"/>
      <c r="KYN3" s="110"/>
      <c r="KYO3" s="110"/>
      <c r="KYP3" s="110"/>
      <c r="KYQ3" s="110"/>
      <c r="KYR3" s="110"/>
      <c r="KYS3" s="110"/>
      <c r="KYT3" s="110"/>
      <c r="KYU3" s="110"/>
      <c r="KYV3" s="110"/>
      <c r="KYW3" s="110"/>
      <c r="KYX3" s="110"/>
      <c r="KYY3" s="110"/>
      <c r="KYZ3" s="110"/>
      <c r="KZA3" s="110"/>
      <c r="KZB3" s="110"/>
      <c r="KZC3" s="110"/>
      <c r="KZD3" s="110"/>
      <c r="KZE3" s="110"/>
      <c r="KZF3" s="110"/>
      <c r="KZG3" s="110"/>
      <c r="KZH3" s="110"/>
      <c r="KZI3" s="110"/>
      <c r="KZJ3" s="110"/>
      <c r="KZK3" s="110"/>
      <c r="KZL3" s="110"/>
      <c r="KZM3" s="110"/>
      <c r="KZN3" s="110"/>
      <c r="KZO3" s="110"/>
      <c r="KZP3" s="110"/>
      <c r="KZQ3" s="110"/>
      <c r="KZR3" s="110"/>
      <c r="KZS3" s="110"/>
      <c r="KZT3" s="110"/>
      <c r="KZU3" s="110"/>
      <c r="KZV3" s="110"/>
      <c r="KZW3" s="110"/>
      <c r="KZX3" s="110"/>
      <c r="KZY3" s="110"/>
      <c r="KZZ3" s="110"/>
      <c r="LAA3" s="110"/>
      <c r="LAB3" s="110"/>
      <c r="LAC3" s="110"/>
      <c r="LAD3" s="110"/>
      <c r="LAE3" s="110"/>
      <c r="LAF3" s="110"/>
      <c r="LAG3" s="110"/>
      <c r="LAH3" s="110"/>
      <c r="LAI3" s="110"/>
      <c r="LAJ3" s="110"/>
      <c r="LAK3" s="110"/>
      <c r="LAL3" s="110"/>
      <c r="LAM3" s="110"/>
      <c r="LAN3" s="110"/>
      <c r="LAO3" s="110"/>
      <c r="LAP3" s="110"/>
      <c r="LAQ3" s="110"/>
      <c r="LAR3" s="110"/>
      <c r="LAS3" s="110"/>
      <c r="LAT3" s="110"/>
      <c r="LAU3" s="110"/>
      <c r="LAV3" s="110"/>
      <c r="LAW3" s="110"/>
      <c r="LAX3" s="110"/>
      <c r="LAY3" s="110"/>
      <c r="LAZ3" s="110"/>
      <c r="LBA3" s="110"/>
      <c r="LBB3" s="110"/>
      <c r="LBC3" s="110"/>
      <c r="LBD3" s="110"/>
      <c r="LBE3" s="110"/>
      <c r="LBF3" s="110"/>
      <c r="LBG3" s="110"/>
      <c r="LBH3" s="110"/>
      <c r="LBI3" s="110"/>
      <c r="LBJ3" s="110"/>
      <c r="LBK3" s="110"/>
      <c r="LBL3" s="110"/>
      <c r="LBM3" s="110"/>
      <c r="LBN3" s="110"/>
      <c r="LBO3" s="110"/>
      <c r="LBP3" s="110"/>
      <c r="LBQ3" s="110"/>
      <c r="LBR3" s="110"/>
      <c r="LBS3" s="110"/>
      <c r="LBT3" s="110"/>
      <c r="LBU3" s="110"/>
      <c r="LBV3" s="110"/>
      <c r="LBW3" s="110"/>
      <c r="LBX3" s="110"/>
      <c r="LBY3" s="110"/>
      <c r="LBZ3" s="110"/>
      <c r="LCA3" s="110"/>
      <c r="LCB3" s="110"/>
      <c r="LCC3" s="110"/>
      <c r="LCD3" s="110"/>
      <c r="LCE3" s="110"/>
      <c r="LCF3" s="110"/>
      <c r="LCG3" s="110"/>
      <c r="LCH3" s="110"/>
      <c r="LCI3" s="110"/>
      <c r="LCJ3" s="110"/>
      <c r="LCK3" s="110"/>
      <c r="LCL3" s="110"/>
      <c r="LCM3" s="110"/>
      <c r="LCN3" s="110"/>
      <c r="LCO3" s="110"/>
      <c r="LCP3" s="110"/>
      <c r="LCQ3" s="110"/>
      <c r="LCR3" s="110"/>
      <c r="LCS3" s="110"/>
      <c r="LCT3" s="110"/>
      <c r="LCU3" s="110"/>
      <c r="LCV3" s="110"/>
      <c r="LCW3" s="110"/>
      <c r="LCX3" s="110"/>
      <c r="LCY3" s="110"/>
      <c r="LCZ3" s="110"/>
      <c r="LDA3" s="110"/>
      <c r="LDB3" s="110"/>
      <c r="LDC3" s="110"/>
      <c r="LDD3" s="110"/>
      <c r="LDE3" s="110"/>
      <c r="LDF3" s="110"/>
      <c r="LDG3" s="110"/>
      <c r="LDH3" s="110"/>
      <c r="LDI3" s="110"/>
      <c r="LDJ3" s="110"/>
      <c r="LDK3" s="110"/>
      <c r="LDL3" s="110"/>
      <c r="LDM3" s="110"/>
      <c r="LDN3" s="110"/>
      <c r="LDO3" s="110"/>
      <c r="LDP3" s="110"/>
      <c r="LDQ3" s="110"/>
      <c r="LDR3" s="110"/>
      <c r="LDS3" s="110"/>
      <c r="LDT3" s="110"/>
      <c r="LDU3" s="110"/>
      <c r="LDV3" s="110"/>
      <c r="LDW3" s="110"/>
      <c r="LDX3" s="110"/>
      <c r="LDY3" s="110"/>
      <c r="LDZ3" s="110"/>
      <c r="LEA3" s="110"/>
      <c r="LEB3" s="110"/>
      <c r="LEC3" s="110"/>
      <c r="LED3" s="110"/>
      <c r="LEE3" s="110"/>
      <c r="LEF3" s="110"/>
      <c r="LEG3" s="110"/>
      <c r="LEH3" s="110"/>
      <c r="LEI3" s="110"/>
      <c r="LEJ3" s="110"/>
      <c r="LEK3" s="110"/>
      <c r="LEL3" s="110"/>
      <c r="LEM3" s="110"/>
      <c r="LEN3" s="110"/>
      <c r="LEO3" s="110"/>
      <c r="LEP3" s="110"/>
      <c r="LEQ3" s="110"/>
      <c r="LER3" s="110"/>
      <c r="LES3" s="110"/>
      <c r="LET3" s="110"/>
      <c r="LEU3" s="110"/>
      <c r="LEV3" s="110"/>
      <c r="LEW3" s="110"/>
      <c r="LEX3" s="110"/>
      <c r="LEY3" s="110"/>
      <c r="LEZ3" s="110"/>
      <c r="LFA3" s="110"/>
      <c r="LFB3" s="110"/>
      <c r="LFC3" s="110"/>
      <c r="LFD3" s="110"/>
      <c r="LFE3" s="110"/>
      <c r="LFF3" s="110"/>
      <c r="LFG3" s="110"/>
      <c r="LFH3" s="110"/>
      <c r="LFI3" s="110"/>
      <c r="LFJ3" s="110"/>
      <c r="LFK3" s="110"/>
      <c r="LFL3" s="110"/>
      <c r="LFM3" s="110"/>
      <c r="LFN3" s="110"/>
      <c r="LFO3" s="110"/>
      <c r="LFP3" s="110"/>
      <c r="LFQ3" s="110"/>
      <c r="LFR3" s="110"/>
      <c r="LFS3" s="110"/>
      <c r="LFT3" s="110"/>
      <c r="LFU3" s="110"/>
      <c r="LFV3" s="110"/>
      <c r="LFW3" s="110"/>
      <c r="LFX3" s="110"/>
      <c r="LFY3" s="110"/>
      <c r="LFZ3" s="110"/>
      <c r="LGA3" s="110"/>
      <c r="LGB3" s="110"/>
      <c r="LGC3" s="110"/>
      <c r="LGD3" s="110"/>
      <c r="LGE3" s="110"/>
      <c r="LGF3" s="110"/>
      <c r="LGG3" s="110"/>
      <c r="LGH3" s="110"/>
      <c r="LGI3" s="110"/>
      <c r="LGJ3" s="110"/>
      <c r="LGK3" s="110"/>
      <c r="LGL3" s="110"/>
      <c r="LGM3" s="110"/>
      <c r="LGN3" s="110"/>
      <c r="LGO3" s="110"/>
      <c r="LGP3" s="110"/>
      <c r="LGQ3" s="110"/>
      <c r="LGR3" s="110"/>
      <c r="LGS3" s="110"/>
      <c r="LGT3" s="110"/>
      <c r="LGU3" s="110"/>
      <c r="LGV3" s="110"/>
      <c r="LGW3" s="110"/>
      <c r="LGX3" s="110"/>
      <c r="LGY3" s="110"/>
      <c r="LGZ3" s="110"/>
      <c r="LHA3" s="110"/>
      <c r="LHB3" s="110"/>
      <c r="LHC3" s="110"/>
      <c r="LHD3" s="110"/>
      <c r="LHE3" s="110"/>
      <c r="LHF3" s="110"/>
      <c r="LHG3" s="110"/>
      <c r="LHH3" s="110"/>
      <c r="LHI3" s="110"/>
      <c r="LHJ3" s="110"/>
      <c r="LHK3" s="110"/>
      <c r="LHL3" s="110"/>
      <c r="LHM3" s="110"/>
      <c r="LHN3" s="110"/>
      <c r="LHO3" s="110"/>
      <c r="LHP3" s="110"/>
      <c r="LHQ3" s="110"/>
      <c r="LHR3" s="110"/>
      <c r="LHS3" s="110"/>
      <c r="LHT3" s="110"/>
      <c r="LHU3" s="110"/>
      <c r="LHV3" s="110"/>
      <c r="LHW3" s="110"/>
      <c r="LHX3" s="110"/>
      <c r="LHY3" s="110"/>
      <c r="LHZ3" s="110"/>
      <c r="LIA3" s="110"/>
      <c r="LIB3" s="110"/>
      <c r="LIC3" s="110"/>
      <c r="LID3" s="110"/>
      <c r="LIE3" s="110"/>
      <c r="LIF3" s="110"/>
      <c r="LIG3" s="110"/>
      <c r="LIH3" s="110"/>
      <c r="LII3" s="110"/>
      <c r="LIJ3" s="110"/>
      <c r="LIK3" s="110"/>
      <c r="LIL3" s="110"/>
      <c r="LIM3" s="110"/>
      <c r="LIN3" s="110"/>
      <c r="LIO3" s="110"/>
      <c r="LIP3" s="110"/>
      <c r="LIQ3" s="110"/>
      <c r="LIR3" s="110"/>
      <c r="LIS3" s="110"/>
      <c r="LIT3" s="110"/>
      <c r="LIU3" s="110"/>
      <c r="LIV3" s="110"/>
      <c r="LIW3" s="110"/>
      <c r="LIX3" s="110"/>
      <c r="LIY3" s="110"/>
      <c r="LIZ3" s="110"/>
      <c r="LJA3" s="110"/>
      <c r="LJB3" s="110"/>
      <c r="LJC3" s="110"/>
      <c r="LJD3" s="110"/>
      <c r="LJE3" s="110"/>
      <c r="LJF3" s="110"/>
      <c r="LJG3" s="110"/>
      <c r="LJH3" s="110"/>
      <c r="LJI3" s="110"/>
      <c r="LJJ3" s="110"/>
      <c r="LJK3" s="110"/>
      <c r="LJL3" s="110"/>
      <c r="LJM3" s="110"/>
      <c r="LJN3" s="110"/>
      <c r="LJO3" s="110"/>
      <c r="LJP3" s="110"/>
      <c r="LJQ3" s="110"/>
      <c r="LJR3" s="110"/>
      <c r="LJS3" s="110"/>
      <c r="LJT3" s="110"/>
      <c r="LJU3" s="110"/>
      <c r="LJV3" s="110"/>
      <c r="LJW3" s="110"/>
      <c r="LJX3" s="110"/>
      <c r="LJY3" s="110"/>
      <c r="LJZ3" s="110"/>
      <c r="LKA3" s="110"/>
      <c r="LKB3" s="110"/>
      <c r="LKC3" s="110"/>
      <c r="LKD3" s="110"/>
      <c r="LKE3" s="110"/>
      <c r="LKF3" s="110"/>
      <c r="LKG3" s="110"/>
      <c r="LKH3" s="110"/>
      <c r="LKI3" s="110"/>
      <c r="LKJ3" s="110"/>
      <c r="LKK3" s="110"/>
      <c r="LKL3" s="110"/>
      <c r="LKM3" s="110"/>
      <c r="LKN3" s="110"/>
      <c r="LKO3" s="110"/>
      <c r="LKP3" s="110"/>
      <c r="LKQ3" s="110"/>
      <c r="LKR3" s="110"/>
      <c r="LKS3" s="110"/>
      <c r="LKT3" s="110"/>
      <c r="LKU3" s="110"/>
      <c r="LKV3" s="110"/>
      <c r="LKW3" s="110"/>
      <c r="LKX3" s="110"/>
      <c r="LKY3" s="110"/>
      <c r="LKZ3" s="110"/>
      <c r="LLA3" s="110"/>
      <c r="LLB3" s="110"/>
      <c r="LLC3" s="110"/>
      <c r="LLD3" s="110"/>
      <c r="LLE3" s="110"/>
      <c r="LLF3" s="110"/>
      <c r="LLG3" s="110"/>
      <c r="LLH3" s="110"/>
      <c r="LLI3" s="110"/>
      <c r="LLJ3" s="110"/>
      <c r="LLK3" s="110"/>
      <c r="LLL3" s="110"/>
      <c r="LLM3" s="110"/>
      <c r="LLN3" s="110"/>
      <c r="LLO3" s="110"/>
      <c r="LLP3" s="110"/>
      <c r="LLQ3" s="110"/>
      <c r="LLR3" s="110"/>
      <c r="LLS3" s="110"/>
      <c r="LLT3" s="110"/>
      <c r="LLU3" s="110"/>
      <c r="LLV3" s="110"/>
      <c r="LLW3" s="110"/>
      <c r="LLX3" s="110"/>
      <c r="LLY3" s="110"/>
      <c r="LLZ3" s="110"/>
      <c r="LMA3" s="110"/>
      <c r="LMB3" s="110"/>
      <c r="LMC3" s="110"/>
      <c r="LMD3" s="110"/>
      <c r="LME3" s="110"/>
      <c r="LMF3" s="110"/>
      <c r="LMG3" s="110"/>
      <c r="LMH3" s="110"/>
      <c r="LMI3" s="110"/>
      <c r="LMJ3" s="110"/>
      <c r="LMK3" s="110"/>
      <c r="LML3" s="110"/>
      <c r="LMM3" s="110"/>
      <c r="LMN3" s="110"/>
      <c r="LMO3" s="110"/>
      <c r="LMP3" s="110"/>
      <c r="LMQ3" s="110"/>
      <c r="LMR3" s="110"/>
      <c r="LMS3" s="110"/>
      <c r="LMT3" s="110"/>
      <c r="LMU3" s="110"/>
      <c r="LMV3" s="110"/>
      <c r="LMW3" s="110"/>
      <c r="LMX3" s="110"/>
      <c r="LMY3" s="110"/>
      <c r="LMZ3" s="110"/>
      <c r="LNA3" s="110"/>
      <c r="LNB3" s="110"/>
      <c r="LNC3" s="110"/>
      <c r="LND3" s="110"/>
      <c r="LNE3" s="110"/>
      <c r="LNF3" s="110"/>
      <c r="LNG3" s="110"/>
      <c r="LNH3" s="110"/>
      <c r="LNI3" s="110"/>
      <c r="LNJ3" s="110"/>
      <c r="LNK3" s="110"/>
      <c r="LNL3" s="110"/>
      <c r="LNM3" s="110"/>
      <c r="LNN3" s="110"/>
      <c r="LNO3" s="110"/>
      <c r="LNP3" s="110"/>
      <c r="LNQ3" s="110"/>
      <c r="LNR3" s="110"/>
      <c r="LNS3" s="110"/>
      <c r="LNT3" s="110"/>
      <c r="LNU3" s="110"/>
      <c r="LNV3" s="110"/>
      <c r="LNW3" s="110"/>
      <c r="LNX3" s="110"/>
      <c r="LNY3" s="110"/>
      <c r="LNZ3" s="110"/>
      <c r="LOA3" s="110"/>
      <c r="LOB3" s="110"/>
      <c r="LOC3" s="110"/>
      <c r="LOD3" s="110"/>
      <c r="LOE3" s="110"/>
      <c r="LOF3" s="110"/>
      <c r="LOG3" s="110"/>
      <c r="LOH3" s="110"/>
      <c r="LOI3" s="110"/>
      <c r="LOJ3" s="110"/>
      <c r="LOK3" s="110"/>
      <c r="LOL3" s="110"/>
      <c r="LOM3" s="110"/>
      <c r="LON3" s="110"/>
      <c r="LOO3" s="110"/>
      <c r="LOP3" s="110"/>
      <c r="LOQ3" s="110"/>
      <c r="LOR3" s="110"/>
      <c r="LOS3" s="110"/>
      <c r="LOT3" s="110"/>
      <c r="LOU3" s="110"/>
      <c r="LOV3" s="110"/>
      <c r="LOW3" s="110"/>
      <c r="LOX3" s="110"/>
      <c r="LOY3" s="110"/>
      <c r="LOZ3" s="110"/>
      <c r="LPA3" s="110"/>
      <c r="LPB3" s="110"/>
      <c r="LPC3" s="110"/>
      <c r="LPD3" s="110"/>
      <c r="LPE3" s="110"/>
      <c r="LPF3" s="110"/>
      <c r="LPG3" s="110"/>
      <c r="LPH3" s="110"/>
      <c r="LPI3" s="110"/>
      <c r="LPJ3" s="110"/>
      <c r="LPK3" s="110"/>
      <c r="LPL3" s="110"/>
      <c r="LPM3" s="110"/>
      <c r="LPN3" s="110"/>
      <c r="LPO3" s="110"/>
      <c r="LPP3" s="110"/>
      <c r="LPQ3" s="110"/>
      <c r="LPR3" s="110"/>
      <c r="LPS3" s="110"/>
      <c r="LPT3" s="110"/>
      <c r="LPU3" s="110"/>
      <c r="LPV3" s="110"/>
      <c r="LPW3" s="110"/>
      <c r="LPX3" s="110"/>
      <c r="LPY3" s="110"/>
      <c r="LPZ3" s="110"/>
      <c r="LQA3" s="110"/>
      <c r="LQB3" s="110"/>
      <c r="LQC3" s="110"/>
      <c r="LQD3" s="110"/>
      <c r="LQE3" s="110"/>
      <c r="LQF3" s="110"/>
      <c r="LQG3" s="110"/>
      <c r="LQH3" s="110"/>
      <c r="LQI3" s="110"/>
      <c r="LQJ3" s="110"/>
      <c r="LQK3" s="110"/>
      <c r="LQL3" s="110"/>
      <c r="LQM3" s="110"/>
      <c r="LQN3" s="110"/>
      <c r="LQO3" s="110"/>
      <c r="LQP3" s="110"/>
      <c r="LQQ3" s="110"/>
      <c r="LQR3" s="110"/>
      <c r="LQS3" s="110"/>
      <c r="LQT3" s="110"/>
      <c r="LQU3" s="110"/>
      <c r="LQV3" s="110"/>
      <c r="LQW3" s="110"/>
      <c r="LQX3" s="110"/>
      <c r="LQY3" s="110"/>
      <c r="LQZ3" s="110"/>
      <c r="LRA3" s="110"/>
      <c r="LRB3" s="110"/>
      <c r="LRC3" s="110"/>
      <c r="LRD3" s="110"/>
      <c r="LRE3" s="110"/>
      <c r="LRF3" s="110"/>
      <c r="LRG3" s="110"/>
      <c r="LRH3" s="110"/>
      <c r="LRI3" s="110"/>
      <c r="LRJ3" s="110"/>
      <c r="LRK3" s="110"/>
      <c r="LRL3" s="110"/>
      <c r="LRM3" s="110"/>
      <c r="LRN3" s="110"/>
      <c r="LRO3" s="110"/>
      <c r="LRP3" s="110"/>
      <c r="LRQ3" s="110"/>
      <c r="LRR3" s="110"/>
      <c r="LRS3" s="110"/>
      <c r="LRT3" s="110"/>
      <c r="LRU3" s="110"/>
      <c r="LRV3" s="110"/>
      <c r="LRW3" s="110"/>
      <c r="LRX3" s="110"/>
      <c r="LRY3" s="110"/>
      <c r="LRZ3" s="110"/>
      <c r="LSA3" s="110"/>
      <c r="LSB3" s="110"/>
      <c r="LSC3" s="110"/>
      <c r="LSD3" s="110"/>
      <c r="LSE3" s="110"/>
      <c r="LSF3" s="110"/>
      <c r="LSG3" s="110"/>
      <c r="LSH3" s="110"/>
      <c r="LSI3" s="110"/>
      <c r="LSJ3" s="110"/>
      <c r="LSK3" s="110"/>
      <c r="LSL3" s="110"/>
      <c r="LSM3" s="110"/>
      <c r="LSN3" s="110"/>
      <c r="LSO3" s="110"/>
      <c r="LSP3" s="110"/>
      <c r="LSQ3" s="110"/>
      <c r="LSR3" s="110"/>
      <c r="LSS3" s="110"/>
      <c r="LST3" s="110"/>
      <c r="LSU3" s="110"/>
      <c r="LSV3" s="110"/>
      <c r="LSW3" s="110"/>
      <c r="LSX3" s="110"/>
      <c r="LSY3" s="110"/>
      <c r="LSZ3" s="110"/>
      <c r="LTA3" s="110"/>
      <c r="LTB3" s="110"/>
      <c r="LTC3" s="110"/>
      <c r="LTD3" s="110"/>
      <c r="LTE3" s="110"/>
      <c r="LTF3" s="110"/>
      <c r="LTG3" s="110"/>
      <c r="LTH3" s="110"/>
      <c r="LTI3" s="110"/>
      <c r="LTJ3" s="110"/>
      <c r="LTK3" s="110"/>
      <c r="LTL3" s="110"/>
      <c r="LTM3" s="110"/>
      <c r="LTN3" s="110"/>
      <c r="LTO3" s="110"/>
      <c r="LTP3" s="110"/>
      <c r="LTQ3" s="110"/>
      <c r="LTR3" s="110"/>
      <c r="LTS3" s="110"/>
      <c r="LTT3" s="110"/>
      <c r="LTU3" s="110"/>
      <c r="LTV3" s="110"/>
      <c r="LTW3" s="110"/>
      <c r="LTX3" s="110"/>
      <c r="LTY3" s="110"/>
      <c r="LTZ3" s="110"/>
      <c r="LUA3" s="110"/>
      <c r="LUB3" s="110"/>
      <c r="LUC3" s="110"/>
      <c r="LUD3" s="110"/>
      <c r="LUE3" s="110"/>
      <c r="LUF3" s="110"/>
      <c r="LUG3" s="110"/>
      <c r="LUH3" s="110"/>
      <c r="LUI3" s="110"/>
      <c r="LUJ3" s="110"/>
      <c r="LUK3" s="110"/>
      <c r="LUL3" s="110"/>
      <c r="LUM3" s="110"/>
      <c r="LUN3" s="110"/>
      <c r="LUO3" s="110"/>
      <c r="LUP3" s="110"/>
      <c r="LUQ3" s="110"/>
      <c r="LUR3" s="110"/>
      <c r="LUS3" s="110"/>
      <c r="LUT3" s="110"/>
      <c r="LUU3" s="110"/>
      <c r="LUV3" s="110"/>
      <c r="LUW3" s="110"/>
      <c r="LUX3" s="110"/>
      <c r="LUY3" s="110"/>
      <c r="LUZ3" s="110"/>
      <c r="LVA3" s="110"/>
      <c r="LVB3" s="110"/>
      <c r="LVC3" s="110"/>
      <c r="LVD3" s="110"/>
      <c r="LVE3" s="110"/>
      <c r="LVF3" s="110"/>
      <c r="LVG3" s="110"/>
      <c r="LVH3" s="110"/>
      <c r="LVI3" s="110"/>
      <c r="LVJ3" s="110"/>
      <c r="LVK3" s="110"/>
      <c r="LVL3" s="110"/>
      <c r="LVM3" s="110"/>
      <c r="LVN3" s="110"/>
      <c r="LVO3" s="110"/>
      <c r="LVP3" s="110"/>
      <c r="LVQ3" s="110"/>
      <c r="LVR3" s="110"/>
      <c r="LVS3" s="110"/>
      <c r="LVT3" s="110"/>
      <c r="LVU3" s="110"/>
      <c r="LVV3" s="110"/>
      <c r="LVW3" s="110"/>
      <c r="LVX3" s="110"/>
      <c r="LVY3" s="110"/>
      <c r="LVZ3" s="110"/>
      <c r="LWA3" s="110"/>
      <c r="LWB3" s="110"/>
      <c r="LWC3" s="110"/>
      <c r="LWD3" s="110"/>
      <c r="LWE3" s="110"/>
      <c r="LWF3" s="110"/>
      <c r="LWG3" s="110"/>
      <c r="LWH3" s="110"/>
      <c r="LWI3" s="110"/>
      <c r="LWJ3" s="110"/>
      <c r="LWK3" s="110"/>
      <c r="LWL3" s="110"/>
      <c r="LWM3" s="110"/>
      <c r="LWN3" s="110"/>
      <c r="LWO3" s="110"/>
      <c r="LWP3" s="110"/>
      <c r="LWQ3" s="110"/>
      <c r="LWR3" s="110"/>
      <c r="LWS3" s="110"/>
      <c r="LWT3" s="110"/>
      <c r="LWU3" s="110"/>
      <c r="LWV3" s="110"/>
      <c r="LWW3" s="110"/>
      <c r="LWX3" s="110"/>
      <c r="LWY3" s="110"/>
      <c r="LWZ3" s="110"/>
      <c r="LXA3" s="110"/>
      <c r="LXB3" s="110"/>
      <c r="LXC3" s="110"/>
      <c r="LXD3" s="110"/>
      <c r="LXE3" s="110"/>
      <c r="LXF3" s="110"/>
      <c r="LXG3" s="110"/>
      <c r="LXH3" s="110"/>
      <c r="LXI3" s="110"/>
      <c r="LXJ3" s="110"/>
      <c r="LXK3" s="110"/>
      <c r="LXL3" s="110"/>
      <c r="LXM3" s="110"/>
      <c r="LXN3" s="110"/>
      <c r="LXO3" s="110"/>
      <c r="LXP3" s="110"/>
      <c r="LXQ3" s="110"/>
      <c r="LXR3" s="110"/>
      <c r="LXS3" s="110"/>
      <c r="LXT3" s="110"/>
      <c r="LXU3" s="110"/>
      <c r="LXV3" s="110"/>
      <c r="LXW3" s="110"/>
      <c r="LXX3" s="110"/>
      <c r="LXY3" s="110"/>
      <c r="LXZ3" s="110"/>
      <c r="LYA3" s="110"/>
      <c r="LYB3" s="110"/>
      <c r="LYC3" s="110"/>
      <c r="LYD3" s="110"/>
      <c r="LYE3" s="110"/>
      <c r="LYF3" s="110"/>
      <c r="LYG3" s="110"/>
      <c r="LYH3" s="110"/>
      <c r="LYI3" s="110"/>
      <c r="LYJ3" s="110"/>
      <c r="LYK3" s="110"/>
      <c r="LYL3" s="110"/>
      <c r="LYM3" s="110"/>
      <c r="LYN3" s="110"/>
      <c r="LYO3" s="110"/>
      <c r="LYP3" s="110"/>
      <c r="LYQ3" s="110"/>
      <c r="LYR3" s="110"/>
      <c r="LYS3" s="110"/>
      <c r="LYT3" s="110"/>
      <c r="LYU3" s="110"/>
      <c r="LYV3" s="110"/>
      <c r="LYW3" s="110"/>
      <c r="LYX3" s="110"/>
      <c r="LYY3" s="110"/>
      <c r="LYZ3" s="110"/>
      <c r="LZA3" s="110"/>
      <c r="LZB3" s="110"/>
      <c r="LZC3" s="110"/>
      <c r="LZD3" s="110"/>
      <c r="LZE3" s="110"/>
      <c r="LZF3" s="110"/>
      <c r="LZG3" s="110"/>
      <c r="LZH3" s="110"/>
      <c r="LZI3" s="110"/>
      <c r="LZJ3" s="110"/>
      <c r="LZK3" s="110"/>
      <c r="LZL3" s="110"/>
      <c r="LZM3" s="110"/>
      <c r="LZN3" s="110"/>
      <c r="LZO3" s="110"/>
      <c r="LZP3" s="110"/>
      <c r="LZQ3" s="110"/>
      <c r="LZR3" s="110"/>
      <c r="LZS3" s="110"/>
      <c r="LZT3" s="110"/>
      <c r="LZU3" s="110"/>
      <c r="LZV3" s="110"/>
      <c r="LZW3" s="110"/>
      <c r="LZX3" s="110"/>
      <c r="LZY3" s="110"/>
      <c r="LZZ3" s="110"/>
      <c r="MAA3" s="110"/>
      <c r="MAB3" s="110"/>
      <c r="MAC3" s="110"/>
      <c r="MAD3" s="110"/>
      <c r="MAE3" s="110"/>
      <c r="MAF3" s="110"/>
      <c r="MAG3" s="110"/>
      <c r="MAH3" s="110"/>
      <c r="MAI3" s="110"/>
      <c r="MAJ3" s="110"/>
      <c r="MAK3" s="110"/>
      <c r="MAL3" s="110"/>
      <c r="MAM3" s="110"/>
      <c r="MAN3" s="110"/>
      <c r="MAO3" s="110"/>
      <c r="MAP3" s="110"/>
      <c r="MAQ3" s="110"/>
      <c r="MAR3" s="110"/>
      <c r="MAS3" s="110"/>
      <c r="MAT3" s="110"/>
      <c r="MAU3" s="110"/>
      <c r="MAV3" s="110"/>
      <c r="MAW3" s="110"/>
      <c r="MAX3" s="110"/>
      <c r="MAY3" s="110"/>
      <c r="MAZ3" s="110"/>
      <c r="MBA3" s="110"/>
      <c r="MBB3" s="110"/>
      <c r="MBC3" s="110"/>
      <c r="MBD3" s="110"/>
      <c r="MBE3" s="110"/>
      <c r="MBF3" s="110"/>
      <c r="MBG3" s="110"/>
      <c r="MBH3" s="110"/>
      <c r="MBI3" s="110"/>
      <c r="MBJ3" s="110"/>
      <c r="MBK3" s="110"/>
      <c r="MBL3" s="110"/>
      <c r="MBM3" s="110"/>
      <c r="MBN3" s="110"/>
      <c r="MBO3" s="110"/>
      <c r="MBP3" s="110"/>
      <c r="MBQ3" s="110"/>
      <c r="MBR3" s="110"/>
      <c r="MBS3" s="110"/>
      <c r="MBT3" s="110"/>
      <c r="MBU3" s="110"/>
      <c r="MBV3" s="110"/>
      <c r="MBW3" s="110"/>
      <c r="MBX3" s="110"/>
      <c r="MBY3" s="110"/>
      <c r="MBZ3" s="110"/>
      <c r="MCA3" s="110"/>
      <c r="MCB3" s="110"/>
      <c r="MCC3" s="110"/>
      <c r="MCD3" s="110"/>
      <c r="MCE3" s="110"/>
      <c r="MCF3" s="110"/>
      <c r="MCG3" s="110"/>
      <c r="MCH3" s="110"/>
      <c r="MCI3" s="110"/>
      <c r="MCJ3" s="110"/>
      <c r="MCK3" s="110"/>
      <c r="MCL3" s="110"/>
      <c r="MCM3" s="110"/>
      <c r="MCN3" s="110"/>
      <c r="MCO3" s="110"/>
      <c r="MCP3" s="110"/>
      <c r="MCQ3" s="110"/>
      <c r="MCR3" s="110"/>
      <c r="MCS3" s="110"/>
      <c r="MCT3" s="110"/>
      <c r="MCU3" s="110"/>
      <c r="MCV3" s="110"/>
      <c r="MCW3" s="110"/>
      <c r="MCX3" s="110"/>
      <c r="MCY3" s="110"/>
      <c r="MCZ3" s="110"/>
      <c r="MDA3" s="110"/>
      <c r="MDB3" s="110"/>
      <c r="MDC3" s="110"/>
      <c r="MDD3" s="110"/>
      <c r="MDE3" s="110"/>
      <c r="MDF3" s="110"/>
      <c r="MDG3" s="110"/>
      <c r="MDH3" s="110"/>
      <c r="MDI3" s="110"/>
      <c r="MDJ3" s="110"/>
      <c r="MDK3" s="110"/>
      <c r="MDL3" s="110"/>
      <c r="MDM3" s="110"/>
      <c r="MDN3" s="110"/>
      <c r="MDO3" s="110"/>
      <c r="MDP3" s="110"/>
      <c r="MDQ3" s="110"/>
      <c r="MDR3" s="110"/>
      <c r="MDS3" s="110"/>
      <c r="MDT3" s="110"/>
      <c r="MDU3" s="110"/>
      <c r="MDV3" s="110"/>
      <c r="MDW3" s="110"/>
      <c r="MDX3" s="110"/>
      <c r="MDY3" s="110"/>
      <c r="MDZ3" s="110"/>
      <c r="MEA3" s="110"/>
      <c r="MEB3" s="110"/>
      <c r="MEC3" s="110"/>
      <c r="MED3" s="110"/>
      <c r="MEE3" s="110"/>
      <c r="MEF3" s="110"/>
      <c r="MEG3" s="110"/>
      <c r="MEH3" s="110"/>
      <c r="MEI3" s="110"/>
      <c r="MEJ3" s="110"/>
      <c r="MEK3" s="110"/>
      <c r="MEL3" s="110"/>
      <c r="MEM3" s="110"/>
      <c r="MEN3" s="110"/>
      <c r="MEO3" s="110"/>
      <c r="MEP3" s="110"/>
      <c r="MEQ3" s="110"/>
      <c r="MER3" s="110"/>
      <c r="MES3" s="110"/>
      <c r="MET3" s="110"/>
      <c r="MEU3" s="110"/>
      <c r="MEV3" s="110"/>
      <c r="MEW3" s="110"/>
      <c r="MEX3" s="110"/>
      <c r="MEY3" s="110"/>
      <c r="MEZ3" s="110"/>
      <c r="MFA3" s="110"/>
      <c r="MFB3" s="110"/>
      <c r="MFC3" s="110"/>
      <c r="MFD3" s="110"/>
      <c r="MFE3" s="110"/>
      <c r="MFF3" s="110"/>
      <c r="MFG3" s="110"/>
      <c r="MFH3" s="110"/>
      <c r="MFI3" s="110"/>
      <c r="MFJ3" s="110"/>
      <c r="MFK3" s="110"/>
      <c r="MFL3" s="110"/>
      <c r="MFM3" s="110"/>
      <c r="MFN3" s="110"/>
      <c r="MFO3" s="110"/>
      <c r="MFP3" s="110"/>
      <c r="MFQ3" s="110"/>
      <c r="MFR3" s="110"/>
      <c r="MFS3" s="110"/>
      <c r="MFT3" s="110"/>
      <c r="MFU3" s="110"/>
      <c r="MFV3" s="110"/>
      <c r="MFW3" s="110"/>
      <c r="MFX3" s="110"/>
      <c r="MFY3" s="110"/>
      <c r="MFZ3" s="110"/>
      <c r="MGA3" s="110"/>
      <c r="MGB3" s="110"/>
      <c r="MGC3" s="110"/>
      <c r="MGD3" s="110"/>
      <c r="MGE3" s="110"/>
      <c r="MGF3" s="110"/>
      <c r="MGG3" s="110"/>
      <c r="MGH3" s="110"/>
      <c r="MGI3" s="110"/>
      <c r="MGJ3" s="110"/>
      <c r="MGK3" s="110"/>
      <c r="MGL3" s="110"/>
      <c r="MGM3" s="110"/>
      <c r="MGN3" s="110"/>
      <c r="MGO3" s="110"/>
      <c r="MGP3" s="110"/>
      <c r="MGQ3" s="110"/>
      <c r="MGR3" s="110"/>
      <c r="MGS3" s="110"/>
      <c r="MGT3" s="110"/>
      <c r="MGU3" s="110"/>
      <c r="MGV3" s="110"/>
      <c r="MGW3" s="110"/>
      <c r="MGX3" s="110"/>
      <c r="MGY3" s="110"/>
      <c r="MGZ3" s="110"/>
      <c r="MHA3" s="110"/>
      <c r="MHB3" s="110"/>
      <c r="MHC3" s="110"/>
      <c r="MHD3" s="110"/>
      <c r="MHE3" s="110"/>
      <c r="MHF3" s="110"/>
      <c r="MHG3" s="110"/>
      <c r="MHH3" s="110"/>
      <c r="MHI3" s="110"/>
      <c r="MHJ3" s="110"/>
      <c r="MHK3" s="110"/>
      <c r="MHL3" s="110"/>
      <c r="MHM3" s="110"/>
      <c r="MHN3" s="110"/>
      <c r="MHO3" s="110"/>
      <c r="MHP3" s="110"/>
      <c r="MHQ3" s="110"/>
      <c r="MHR3" s="110"/>
      <c r="MHS3" s="110"/>
      <c r="MHT3" s="110"/>
      <c r="MHU3" s="110"/>
      <c r="MHV3" s="110"/>
      <c r="MHW3" s="110"/>
      <c r="MHX3" s="110"/>
      <c r="MHY3" s="110"/>
      <c r="MHZ3" s="110"/>
      <c r="MIA3" s="110"/>
      <c r="MIB3" s="110"/>
      <c r="MIC3" s="110"/>
      <c r="MID3" s="110"/>
      <c r="MIE3" s="110"/>
      <c r="MIF3" s="110"/>
      <c r="MIG3" s="110"/>
      <c r="MIH3" s="110"/>
      <c r="MII3" s="110"/>
      <c r="MIJ3" s="110"/>
      <c r="MIK3" s="110"/>
      <c r="MIL3" s="110"/>
      <c r="MIM3" s="110"/>
      <c r="MIN3" s="110"/>
      <c r="MIO3" s="110"/>
      <c r="MIP3" s="110"/>
      <c r="MIQ3" s="110"/>
      <c r="MIR3" s="110"/>
      <c r="MIS3" s="110"/>
      <c r="MIT3" s="110"/>
      <c r="MIU3" s="110"/>
      <c r="MIV3" s="110"/>
      <c r="MIW3" s="110"/>
      <c r="MIX3" s="110"/>
      <c r="MIY3" s="110"/>
      <c r="MIZ3" s="110"/>
      <c r="MJA3" s="110"/>
      <c r="MJB3" s="110"/>
      <c r="MJC3" s="110"/>
      <c r="MJD3" s="110"/>
      <c r="MJE3" s="110"/>
      <c r="MJF3" s="110"/>
      <c r="MJG3" s="110"/>
      <c r="MJH3" s="110"/>
      <c r="MJI3" s="110"/>
      <c r="MJJ3" s="110"/>
      <c r="MJK3" s="110"/>
      <c r="MJL3" s="110"/>
      <c r="MJM3" s="110"/>
      <c r="MJN3" s="110"/>
      <c r="MJO3" s="110"/>
      <c r="MJP3" s="110"/>
      <c r="MJQ3" s="110"/>
      <c r="MJR3" s="110"/>
      <c r="MJS3" s="110"/>
      <c r="MJT3" s="110"/>
      <c r="MJU3" s="110"/>
      <c r="MJV3" s="110"/>
      <c r="MJW3" s="110"/>
      <c r="MJX3" s="110"/>
      <c r="MJY3" s="110"/>
      <c r="MJZ3" s="110"/>
      <c r="MKA3" s="110"/>
      <c r="MKB3" s="110"/>
      <c r="MKC3" s="110"/>
      <c r="MKD3" s="110"/>
      <c r="MKE3" s="110"/>
      <c r="MKF3" s="110"/>
      <c r="MKG3" s="110"/>
      <c r="MKH3" s="110"/>
      <c r="MKI3" s="110"/>
      <c r="MKJ3" s="110"/>
      <c r="MKK3" s="110"/>
      <c r="MKL3" s="110"/>
      <c r="MKM3" s="110"/>
      <c r="MKN3" s="110"/>
      <c r="MKO3" s="110"/>
      <c r="MKP3" s="110"/>
      <c r="MKQ3" s="110"/>
      <c r="MKR3" s="110"/>
      <c r="MKS3" s="110"/>
      <c r="MKT3" s="110"/>
      <c r="MKU3" s="110"/>
      <c r="MKV3" s="110"/>
      <c r="MKW3" s="110"/>
      <c r="MKX3" s="110"/>
      <c r="MKY3" s="110"/>
      <c r="MKZ3" s="110"/>
      <c r="MLA3" s="110"/>
      <c r="MLB3" s="110"/>
      <c r="MLC3" s="110"/>
      <c r="MLD3" s="110"/>
      <c r="MLE3" s="110"/>
      <c r="MLF3" s="110"/>
      <c r="MLG3" s="110"/>
      <c r="MLH3" s="110"/>
      <c r="MLI3" s="110"/>
      <c r="MLJ3" s="110"/>
      <c r="MLK3" s="110"/>
      <c r="MLL3" s="110"/>
      <c r="MLM3" s="110"/>
      <c r="MLN3" s="110"/>
      <c r="MLO3" s="110"/>
      <c r="MLP3" s="110"/>
      <c r="MLQ3" s="110"/>
      <c r="MLR3" s="110"/>
      <c r="MLS3" s="110"/>
      <c r="MLT3" s="110"/>
      <c r="MLU3" s="110"/>
      <c r="MLV3" s="110"/>
      <c r="MLW3" s="110"/>
      <c r="MLX3" s="110"/>
      <c r="MLY3" s="110"/>
      <c r="MLZ3" s="110"/>
      <c r="MMA3" s="110"/>
      <c r="MMB3" s="110"/>
      <c r="MMC3" s="110"/>
      <c r="MMD3" s="110"/>
      <c r="MME3" s="110"/>
      <c r="MMF3" s="110"/>
      <c r="MMG3" s="110"/>
      <c r="MMH3" s="110"/>
      <c r="MMI3" s="110"/>
      <c r="MMJ3" s="110"/>
      <c r="MMK3" s="110"/>
      <c r="MML3" s="110"/>
      <c r="MMM3" s="110"/>
      <c r="MMN3" s="110"/>
      <c r="MMO3" s="110"/>
      <c r="MMP3" s="110"/>
      <c r="MMQ3" s="110"/>
      <c r="MMR3" s="110"/>
      <c r="MMS3" s="110"/>
      <c r="MMT3" s="110"/>
      <c r="MMU3" s="110"/>
      <c r="MMV3" s="110"/>
      <c r="MMW3" s="110"/>
      <c r="MMX3" s="110"/>
      <c r="MMY3" s="110"/>
      <c r="MMZ3" s="110"/>
      <c r="MNA3" s="110"/>
      <c r="MNB3" s="110"/>
      <c r="MNC3" s="110"/>
      <c r="MND3" s="110"/>
      <c r="MNE3" s="110"/>
      <c r="MNF3" s="110"/>
      <c r="MNG3" s="110"/>
      <c r="MNH3" s="110"/>
      <c r="MNI3" s="110"/>
      <c r="MNJ3" s="110"/>
      <c r="MNK3" s="110"/>
      <c r="MNL3" s="110"/>
      <c r="MNM3" s="110"/>
      <c r="MNN3" s="110"/>
      <c r="MNO3" s="110"/>
      <c r="MNP3" s="110"/>
      <c r="MNQ3" s="110"/>
      <c r="MNR3" s="110"/>
      <c r="MNS3" s="110"/>
      <c r="MNT3" s="110"/>
      <c r="MNU3" s="110"/>
      <c r="MNV3" s="110"/>
      <c r="MNW3" s="110"/>
      <c r="MNX3" s="110"/>
      <c r="MNY3" s="110"/>
      <c r="MNZ3" s="110"/>
      <c r="MOA3" s="110"/>
      <c r="MOB3" s="110"/>
      <c r="MOC3" s="110"/>
      <c r="MOD3" s="110"/>
      <c r="MOE3" s="110"/>
      <c r="MOF3" s="110"/>
      <c r="MOG3" s="110"/>
      <c r="MOH3" s="110"/>
      <c r="MOI3" s="110"/>
      <c r="MOJ3" s="110"/>
      <c r="MOK3" s="110"/>
      <c r="MOL3" s="110"/>
      <c r="MOM3" s="110"/>
      <c r="MON3" s="110"/>
      <c r="MOO3" s="110"/>
      <c r="MOP3" s="110"/>
      <c r="MOQ3" s="110"/>
      <c r="MOR3" s="110"/>
      <c r="MOS3" s="110"/>
      <c r="MOT3" s="110"/>
      <c r="MOU3" s="110"/>
      <c r="MOV3" s="110"/>
      <c r="MOW3" s="110"/>
      <c r="MOX3" s="110"/>
      <c r="MOY3" s="110"/>
      <c r="MOZ3" s="110"/>
      <c r="MPA3" s="110"/>
      <c r="MPB3" s="110"/>
      <c r="MPC3" s="110"/>
      <c r="MPD3" s="110"/>
      <c r="MPE3" s="110"/>
      <c r="MPF3" s="110"/>
      <c r="MPG3" s="110"/>
      <c r="MPH3" s="110"/>
      <c r="MPI3" s="110"/>
      <c r="MPJ3" s="110"/>
      <c r="MPK3" s="110"/>
      <c r="MPL3" s="110"/>
      <c r="MPM3" s="110"/>
      <c r="MPN3" s="110"/>
      <c r="MPO3" s="110"/>
      <c r="MPP3" s="110"/>
      <c r="MPQ3" s="110"/>
      <c r="MPR3" s="110"/>
      <c r="MPS3" s="110"/>
      <c r="MPT3" s="110"/>
      <c r="MPU3" s="110"/>
      <c r="MPV3" s="110"/>
      <c r="MPW3" s="110"/>
      <c r="MPX3" s="110"/>
      <c r="MPY3" s="110"/>
      <c r="MPZ3" s="110"/>
      <c r="MQA3" s="110"/>
      <c r="MQB3" s="110"/>
      <c r="MQC3" s="110"/>
      <c r="MQD3" s="110"/>
      <c r="MQE3" s="110"/>
      <c r="MQF3" s="110"/>
      <c r="MQG3" s="110"/>
      <c r="MQH3" s="110"/>
      <c r="MQI3" s="110"/>
      <c r="MQJ3" s="110"/>
      <c r="MQK3" s="110"/>
      <c r="MQL3" s="110"/>
      <c r="MQM3" s="110"/>
      <c r="MQN3" s="110"/>
      <c r="MQO3" s="110"/>
      <c r="MQP3" s="110"/>
      <c r="MQQ3" s="110"/>
      <c r="MQR3" s="110"/>
      <c r="MQS3" s="110"/>
      <c r="MQT3" s="110"/>
      <c r="MQU3" s="110"/>
      <c r="MQV3" s="110"/>
      <c r="MQW3" s="110"/>
      <c r="MQX3" s="110"/>
      <c r="MQY3" s="110"/>
      <c r="MQZ3" s="110"/>
      <c r="MRA3" s="110"/>
      <c r="MRB3" s="110"/>
      <c r="MRC3" s="110"/>
      <c r="MRD3" s="110"/>
      <c r="MRE3" s="110"/>
      <c r="MRF3" s="110"/>
      <c r="MRG3" s="110"/>
      <c r="MRH3" s="110"/>
      <c r="MRI3" s="110"/>
      <c r="MRJ3" s="110"/>
      <c r="MRK3" s="110"/>
      <c r="MRL3" s="110"/>
      <c r="MRM3" s="110"/>
      <c r="MRN3" s="110"/>
      <c r="MRO3" s="110"/>
      <c r="MRP3" s="110"/>
      <c r="MRQ3" s="110"/>
      <c r="MRR3" s="110"/>
      <c r="MRS3" s="110"/>
      <c r="MRT3" s="110"/>
      <c r="MRU3" s="110"/>
      <c r="MRV3" s="110"/>
      <c r="MRW3" s="110"/>
      <c r="MRX3" s="110"/>
      <c r="MRY3" s="110"/>
      <c r="MRZ3" s="110"/>
      <c r="MSA3" s="110"/>
      <c r="MSB3" s="110"/>
      <c r="MSC3" s="110"/>
      <c r="MSD3" s="110"/>
      <c r="MSE3" s="110"/>
      <c r="MSF3" s="110"/>
      <c r="MSG3" s="110"/>
      <c r="MSH3" s="110"/>
      <c r="MSI3" s="110"/>
      <c r="MSJ3" s="110"/>
      <c r="MSK3" s="110"/>
      <c r="MSL3" s="110"/>
      <c r="MSM3" s="110"/>
      <c r="MSN3" s="110"/>
      <c r="MSO3" s="110"/>
      <c r="MSP3" s="110"/>
      <c r="MSQ3" s="110"/>
      <c r="MSR3" s="110"/>
      <c r="MSS3" s="110"/>
      <c r="MST3" s="110"/>
      <c r="MSU3" s="110"/>
      <c r="MSV3" s="110"/>
      <c r="MSW3" s="110"/>
      <c r="MSX3" s="110"/>
      <c r="MSY3" s="110"/>
      <c r="MSZ3" s="110"/>
      <c r="MTA3" s="110"/>
      <c r="MTB3" s="110"/>
      <c r="MTC3" s="110"/>
      <c r="MTD3" s="110"/>
      <c r="MTE3" s="110"/>
      <c r="MTF3" s="110"/>
      <c r="MTG3" s="110"/>
      <c r="MTH3" s="110"/>
      <c r="MTI3" s="110"/>
      <c r="MTJ3" s="110"/>
      <c r="MTK3" s="110"/>
      <c r="MTL3" s="110"/>
      <c r="MTM3" s="110"/>
      <c r="MTN3" s="110"/>
      <c r="MTO3" s="110"/>
      <c r="MTP3" s="110"/>
      <c r="MTQ3" s="110"/>
      <c r="MTR3" s="110"/>
      <c r="MTS3" s="110"/>
      <c r="MTT3" s="110"/>
      <c r="MTU3" s="110"/>
      <c r="MTV3" s="110"/>
      <c r="MTW3" s="110"/>
      <c r="MTX3" s="110"/>
      <c r="MTY3" s="110"/>
      <c r="MTZ3" s="110"/>
      <c r="MUA3" s="110"/>
      <c r="MUB3" s="110"/>
      <c r="MUC3" s="110"/>
      <c r="MUD3" s="110"/>
      <c r="MUE3" s="110"/>
      <c r="MUF3" s="110"/>
      <c r="MUG3" s="110"/>
      <c r="MUH3" s="110"/>
      <c r="MUI3" s="110"/>
      <c r="MUJ3" s="110"/>
      <c r="MUK3" s="110"/>
      <c r="MUL3" s="110"/>
      <c r="MUM3" s="110"/>
      <c r="MUN3" s="110"/>
      <c r="MUO3" s="110"/>
      <c r="MUP3" s="110"/>
      <c r="MUQ3" s="110"/>
      <c r="MUR3" s="110"/>
      <c r="MUS3" s="110"/>
      <c r="MUT3" s="110"/>
      <c r="MUU3" s="110"/>
      <c r="MUV3" s="110"/>
      <c r="MUW3" s="110"/>
      <c r="MUX3" s="110"/>
      <c r="MUY3" s="110"/>
      <c r="MUZ3" s="110"/>
      <c r="MVA3" s="110"/>
      <c r="MVB3" s="110"/>
      <c r="MVC3" s="110"/>
      <c r="MVD3" s="110"/>
      <c r="MVE3" s="110"/>
      <c r="MVF3" s="110"/>
      <c r="MVG3" s="110"/>
      <c r="MVH3" s="110"/>
      <c r="MVI3" s="110"/>
      <c r="MVJ3" s="110"/>
      <c r="MVK3" s="110"/>
      <c r="MVL3" s="110"/>
      <c r="MVM3" s="110"/>
      <c r="MVN3" s="110"/>
      <c r="MVO3" s="110"/>
      <c r="MVP3" s="110"/>
      <c r="MVQ3" s="110"/>
      <c r="MVR3" s="110"/>
      <c r="MVS3" s="110"/>
      <c r="MVT3" s="110"/>
      <c r="MVU3" s="110"/>
      <c r="MVV3" s="110"/>
      <c r="MVW3" s="110"/>
      <c r="MVX3" s="110"/>
      <c r="MVY3" s="110"/>
      <c r="MVZ3" s="110"/>
      <c r="MWA3" s="110"/>
      <c r="MWB3" s="110"/>
      <c r="MWC3" s="110"/>
      <c r="MWD3" s="110"/>
      <c r="MWE3" s="110"/>
      <c r="MWF3" s="110"/>
      <c r="MWG3" s="110"/>
      <c r="MWH3" s="110"/>
      <c r="MWI3" s="110"/>
      <c r="MWJ3" s="110"/>
      <c r="MWK3" s="110"/>
      <c r="MWL3" s="110"/>
      <c r="MWM3" s="110"/>
      <c r="MWN3" s="110"/>
      <c r="MWO3" s="110"/>
      <c r="MWP3" s="110"/>
      <c r="MWQ3" s="110"/>
      <c r="MWR3" s="110"/>
      <c r="MWS3" s="110"/>
      <c r="MWT3" s="110"/>
      <c r="MWU3" s="110"/>
      <c r="MWV3" s="110"/>
      <c r="MWW3" s="110"/>
      <c r="MWX3" s="110"/>
      <c r="MWY3" s="110"/>
      <c r="MWZ3" s="110"/>
      <c r="MXA3" s="110"/>
      <c r="MXB3" s="110"/>
      <c r="MXC3" s="110"/>
      <c r="MXD3" s="110"/>
      <c r="MXE3" s="110"/>
      <c r="MXF3" s="110"/>
      <c r="MXG3" s="110"/>
      <c r="MXH3" s="110"/>
      <c r="MXI3" s="110"/>
      <c r="MXJ3" s="110"/>
      <c r="MXK3" s="110"/>
      <c r="MXL3" s="110"/>
      <c r="MXM3" s="110"/>
      <c r="MXN3" s="110"/>
      <c r="MXO3" s="110"/>
      <c r="MXP3" s="110"/>
      <c r="MXQ3" s="110"/>
      <c r="MXR3" s="110"/>
      <c r="MXS3" s="110"/>
      <c r="MXT3" s="110"/>
      <c r="MXU3" s="110"/>
      <c r="MXV3" s="110"/>
      <c r="MXW3" s="110"/>
      <c r="MXX3" s="110"/>
      <c r="MXY3" s="110"/>
      <c r="MXZ3" s="110"/>
      <c r="MYA3" s="110"/>
      <c r="MYB3" s="110"/>
      <c r="MYC3" s="110"/>
      <c r="MYD3" s="110"/>
      <c r="MYE3" s="110"/>
      <c r="MYF3" s="110"/>
      <c r="MYG3" s="110"/>
      <c r="MYH3" s="110"/>
      <c r="MYI3" s="110"/>
      <c r="MYJ3" s="110"/>
      <c r="MYK3" s="110"/>
      <c r="MYL3" s="110"/>
      <c r="MYM3" s="110"/>
      <c r="MYN3" s="110"/>
      <c r="MYO3" s="110"/>
      <c r="MYP3" s="110"/>
      <c r="MYQ3" s="110"/>
      <c r="MYR3" s="110"/>
      <c r="MYS3" s="110"/>
      <c r="MYT3" s="110"/>
      <c r="MYU3" s="110"/>
      <c r="MYV3" s="110"/>
      <c r="MYW3" s="110"/>
      <c r="MYX3" s="110"/>
      <c r="MYY3" s="110"/>
      <c r="MYZ3" s="110"/>
      <c r="MZA3" s="110"/>
      <c r="MZB3" s="110"/>
      <c r="MZC3" s="110"/>
      <c r="MZD3" s="110"/>
      <c r="MZE3" s="110"/>
      <c r="MZF3" s="110"/>
      <c r="MZG3" s="110"/>
      <c r="MZH3" s="110"/>
      <c r="MZI3" s="110"/>
      <c r="MZJ3" s="110"/>
      <c r="MZK3" s="110"/>
      <c r="MZL3" s="110"/>
      <c r="MZM3" s="110"/>
      <c r="MZN3" s="110"/>
      <c r="MZO3" s="110"/>
      <c r="MZP3" s="110"/>
      <c r="MZQ3" s="110"/>
      <c r="MZR3" s="110"/>
      <c r="MZS3" s="110"/>
      <c r="MZT3" s="110"/>
      <c r="MZU3" s="110"/>
      <c r="MZV3" s="110"/>
      <c r="MZW3" s="110"/>
      <c r="MZX3" s="110"/>
      <c r="MZY3" s="110"/>
      <c r="MZZ3" s="110"/>
      <c r="NAA3" s="110"/>
      <c r="NAB3" s="110"/>
      <c r="NAC3" s="110"/>
      <c r="NAD3" s="110"/>
      <c r="NAE3" s="110"/>
      <c r="NAF3" s="110"/>
      <c r="NAG3" s="110"/>
      <c r="NAH3" s="110"/>
      <c r="NAI3" s="110"/>
      <c r="NAJ3" s="110"/>
      <c r="NAK3" s="110"/>
      <c r="NAL3" s="110"/>
      <c r="NAM3" s="110"/>
      <c r="NAN3" s="110"/>
      <c r="NAO3" s="110"/>
      <c r="NAP3" s="110"/>
      <c r="NAQ3" s="110"/>
      <c r="NAR3" s="110"/>
      <c r="NAS3" s="110"/>
      <c r="NAT3" s="110"/>
      <c r="NAU3" s="110"/>
      <c r="NAV3" s="110"/>
      <c r="NAW3" s="110"/>
      <c r="NAX3" s="110"/>
      <c r="NAY3" s="110"/>
      <c r="NAZ3" s="110"/>
      <c r="NBA3" s="110"/>
      <c r="NBB3" s="110"/>
      <c r="NBC3" s="110"/>
      <c r="NBD3" s="110"/>
      <c r="NBE3" s="110"/>
      <c r="NBF3" s="110"/>
      <c r="NBG3" s="110"/>
      <c r="NBH3" s="110"/>
      <c r="NBI3" s="110"/>
      <c r="NBJ3" s="110"/>
      <c r="NBK3" s="110"/>
      <c r="NBL3" s="110"/>
      <c r="NBM3" s="110"/>
      <c r="NBN3" s="110"/>
      <c r="NBO3" s="110"/>
      <c r="NBP3" s="110"/>
      <c r="NBQ3" s="110"/>
      <c r="NBR3" s="110"/>
      <c r="NBS3" s="110"/>
      <c r="NBT3" s="110"/>
      <c r="NBU3" s="110"/>
      <c r="NBV3" s="110"/>
      <c r="NBW3" s="110"/>
      <c r="NBX3" s="110"/>
      <c r="NBY3" s="110"/>
      <c r="NBZ3" s="110"/>
      <c r="NCA3" s="110"/>
      <c r="NCB3" s="110"/>
      <c r="NCC3" s="110"/>
      <c r="NCD3" s="110"/>
      <c r="NCE3" s="110"/>
      <c r="NCF3" s="110"/>
      <c r="NCG3" s="110"/>
      <c r="NCH3" s="110"/>
      <c r="NCI3" s="110"/>
      <c r="NCJ3" s="110"/>
      <c r="NCK3" s="110"/>
      <c r="NCL3" s="110"/>
      <c r="NCM3" s="110"/>
      <c r="NCN3" s="110"/>
      <c r="NCO3" s="110"/>
      <c r="NCP3" s="110"/>
      <c r="NCQ3" s="110"/>
      <c r="NCR3" s="110"/>
      <c r="NCS3" s="110"/>
      <c r="NCT3" s="110"/>
      <c r="NCU3" s="110"/>
      <c r="NCV3" s="110"/>
      <c r="NCW3" s="110"/>
      <c r="NCX3" s="110"/>
      <c r="NCY3" s="110"/>
      <c r="NCZ3" s="110"/>
      <c r="NDA3" s="110"/>
      <c r="NDB3" s="110"/>
      <c r="NDC3" s="110"/>
      <c r="NDD3" s="110"/>
      <c r="NDE3" s="110"/>
      <c r="NDF3" s="110"/>
      <c r="NDG3" s="110"/>
      <c r="NDH3" s="110"/>
      <c r="NDI3" s="110"/>
      <c r="NDJ3" s="110"/>
      <c r="NDK3" s="110"/>
      <c r="NDL3" s="110"/>
      <c r="NDM3" s="110"/>
      <c r="NDN3" s="110"/>
      <c r="NDO3" s="110"/>
      <c r="NDP3" s="110"/>
      <c r="NDQ3" s="110"/>
      <c r="NDR3" s="110"/>
      <c r="NDS3" s="110"/>
      <c r="NDT3" s="110"/>
      <c r="NDU3" s="110"/>
      <c r="NDV3" s="110"/>
      <c r="NDW3" s="110"/>
      <c r="NDX3" s="110"/>
      <c r="NDY3" s="110"/>
      <c r="NDZ3" s="110"/>
      <c r="NEA3" s="110"/>
      <c r="NEB3" s="110"/>
      <c r="NEC3" s="110"/>
      <c r="NED3" s="110"/>
      <c r="NEE3" s="110"/>
      <c r="NEF3" s="110"/>
      <c r="NEG3" s="110"/>
      <c r="NEH3" s="110"/>
      <c r="NEI3" s="110"/>
      <c r="NEJ3" s="110"/>
      <c r="NEK3" s="110"/>
      <c r="NEL3" s="110"/>
      <c r="NEM3" s="110"/>
      <c r="NEN3" s="110"/>
      <c r="NEO3" s="110"/>
      <c r="NEP3" s="110"/>
      <c r="NEQ3" s="110"/>
      <c r="NER3" s="110"/>
      <c r="NES3" s="110"/>
      <c r="NET3" s="110"/>
      <c r="NEU3" s="110"/>
      <c r="NEV3" s="110"/>
      <c r="NEW3" s="110"/>
      <c r="NEX3" s="110"/>
      <c r="NEY3" s="110"/>
      <c r="NEZ3" s="110"/>
      <c r="NFA3" s="110"/>
      <c r="NFB3" s="110"/>
      <c r="NFC3" s="110"/>
      <c r="NFD3" s="110"/>
      <c r="NFE3" s="110"/>
      <c r="NFF3" s="110"/>
      <c r="NFG3" s="110"/>
      <c r="NFH3" s="110"/>
      <c r="NFI3" s="110"/>
      <c r="NFJ3" s="110"/>
      <c r="NFK3" s="110"/>
      <c r="NFL3" s="110"/>
      <c r="NFM3" s="110"/>
      <c r="NFN3" s="110"/>
      <c r="NFO3" s="110"/>
      <c r="NFP3" s="110"/>
      <c r="NFQ3" s="110"/>
      <c r="NFR3" s="110"/>
      <c r="NFS3" s="110"/>
      <c r="NFT3" s="110"/>
      <c r="NFU3" s="110"/>
      <c r="NFV3" s="110"/>
      <c r="NFW3" s="110"/>
      <c r="NFX3" s="110"/>
      <c r="NFY3" s="110"/>
      <c r="NFZ3" s="110"/>
      <c r="NGA3" s="110"/>
      <c r="NGB3" s="110"/>
      <c r="NGC3" s="110"/>
      <c r="NGD3" s="110"/>
      <c r="NGE3" s="110"/>
      <c r="NGF3" s="110"/>
      <c r="NGG3" s="110"/>
      <c r="NGH3" s="110"/>
      <c r="NGI3" s="110"/>
      <c r="NGJ3" s="110"/>
      <c r="NGK3" s="110"/>
      <c r="NGL3" s="110"/>
      <c r="NGM3" s="110"/>
      <c r="NGN3" s="110"/>
      <c r="NGO3" s="110"/>
      <c r="NGP3" s="110"/>
      <c r="NGQ3" s="110"/>
      <c r="NGR3" s="110"/>
      <c r="NGS3" s="110"/>
      <c r="NGT3" s="110"/>
      <c r="NGU3" s="110"/>
      <c r="NGV3" s="110"/>
      <c r="NGW3" s="110"/>
      <c r="NGX3" s="110"/>
      <c r="NGY3" s="110"/>
      <c r="NGZ3" s="110"/>
      <c r="NHA3" s="110"/>
      <c r="NHB3" s="110"/>
      <c r="NHC3" s="110"/>
      <c r="NHD3" s="110"/>
      <c r="NHE3" s="110"/>
      <c r="NHF3" s="110"/>
      <c r="NHG3" s="110"/>
      <c r="NHH3" s="110"/>
      <c r="NHI3" s="110"/>
      <c r="NHJ3" s="110"/>
      <c r="NHK3" s="110"/>
      <c r="NHL3" s="110"/>
      <c r="NHM3" s="110"/>
      <c r="NHN3" s="110"/>
      <c r="NHO3" s="110"/>
      <c r="NHP3" s="110"/>
      <c r="NHQ3" s="110"/>
      <c r="NHR3" s="110"/>
      <c r="NHS3" s="110"/>
      <c r="NHT3" s="110"/>
      <c r="NHU3" s="110"/>
      <c r="NHV3" s="110"/>
      <c r="NHW3" s="110"/>
      <c r="NHX3" s="110"/>
      <c r="NHY3" s="110"/>
      <c r="NHZ3" s="110"/>
      <c r="NIA3" s="110"/>
      <c r="NIB3" s="110"/>
      <c r="NIC3" s="110"/>
      <c r="NID3" s="110"/>
      <c r="NIE3" s="110"/>
      <c r="NIF3" s="110"/>
      <c r="NIG3" s="110"/>
      <c r="NIH3" s="110"/>
      <c r="NII3" s="110"/>
      <c r="NIJ3" s="110"/>
      <c r="NIK3" s="110"/>
      <c r="NIL3" s="110"/>
      <c r="NIM3" s="110"/>
      <c r="NIN3" s="110"/>
      <c r="NIO3" s="110"/>
      <c r="NIP3" s="110"/>
      <c r="NIQ3" s="110"/>
      <c r="NIR3" s="110"/>
      <c r="NIS3" s="110"/>
      <c r="NIT3" s="110"/>
      <c r="NIU3" s="110"/>
      <c r="NIV3" s="110"/>
      <c r="NIW3" s="110"/>
      <c r="NIX3" s="110"/>
      <c r="NIY3" s="110"/>
      <c r="NIZ3" s="110"/>
      <c r="NJA3" s="110"/>
      <c r="NJB3" s="110"/>
      <c r="NJC3" s="110"/>
      <c r="NJD3" s="110"/>
      <c r="NJE3" s="110"/>
      <c r="NJF3" s="110"/>
      <c r="NJG3" s="110"/>
      <c r="NJH3" s="110"/>
      <c r="NJI3" s="110"/>
      <c r="NJJ3" s="110"/>
      <c r="NJK3" s="110"/>
      <c r="NJL3" s="110"/>
      <c r="NJM3" s="110"/>
      <c r="NJN3" s="110"/>
      <c r="NJO3" s="110"/>
      <c r="NJP3" s="110"/>
      <c r="NJQ3" s="110"/>
      <c r="NJR3" s="110"/>
      <c r="NJS3" s="110"/>
      <c r="NJT3" s="110"/>
      <c r="NJU3" s="110"/>
      <c r="NJV3" s="110"/>
      <c r="NJW3" s="110"/>
      <c r="NJX3" s="110"/>
      <c r="NJY3" s="110"/>
      <c r="NJZ3" s="110"/>
      <c r="NKA3" s="110"/>
      <c r="NKB3" s="110"/>
      <c r="NKC3" s="110"/>
      <c r="NKD3" s="110"/>
      <c r="NKE3" s="110"/>
      <c r="NKF3" s="110"/>
      <c r="NKG3" s="110"/>
      <c r="NKH3" s="110"/>
      <c r="NKI3" s="110"/>
      <c r="NKJ3" s="110"/>
      <c r="NKK3" s="110"/>
      <c r="NKL3" s="110"/>
      <c r="NKM3" s="110"/>
      <c r="NKN3" s="110"/>
      <c r="NKO3" s="110"/>
      <c r="NKP3" s="110"/>
      <c r="NKQ3" s="110"/>
      <c r="NKR3" s="110"/>
      <c r="NKS3" s="110"/>
      <c r="NKT3" s="110"/>
      <c r="NKU3" s="110"/>
      <c r="NKV3" s="110"/>
      <c r="NKW3" s="110"/>
      <c r="NKX3" s="110"/>
      <c r="NKY3" s="110"/>
      <c r="NKZ3" s="110"/>
      <c r="NLA3" s="110"/>
      <c r="NLB3" s="110"/>
      <c r="NLC3" s="110"/>
      <c r="NLD3" s="110"/>
      <c r="NLE3" s="110"/>
      <c r="NLF3" s="110"/>
      <c r="NLG3" s="110"/>
      <c r="NLH3" s="110"/>
      <c r="NLI3" s="110"/>
      <c r="NLJ3" s="110"/>
      <c r="NLK3" s="110"/>
      <c r="NLL3" s="110"/>
      <c r="NLM3" s="110"/>
      <c r="NLN3" s="110"/>
      <c r="NLO3" s="110"/>
      <c r="NLP3" s="110"/>
      <c r="NLQ3" s="110"/>
      <c r="NLR3" s="110"/>
      <c r="NLS3" s="110"/>
      <c r="NLT3" s="110"/>
      <c r="NLU3" s="110"/>
      <c r="NLV3" s="110"/>
      <c r="NLW3" s="110"/>
      <c r="NLX3" s="110"/>
      <c r="NLY3" s="110"/>
      <c r="NLZ3" s="110"/>
      <c r="NMA3" s="110"/>
      <c r="NMB3" s="110"/>
      <c r="NMC3" s="110"/>
      <c r="NMD3" s="110"/>
      <c r="NME3" s="110"/>
      <c r="NMF3" s="110"/>
      <c r="NMG3" s="110"/>
      <c r="NMH3" s="110"/>
      <c r="NMI3" s="110"/>
      <c r="NMJ3" s="110"/>
      <c r="NMK3" s="110"/>
      <c r="NML3" s="110"/>
      <c r="NMM3" s="110"/>
      <c r="NMN3" s="110"/>
      <c r="NMO3" s="110"/>
      <c r="NMP3" s="110"/>
      <c r="NMQ3" s="110"/>
      <c r="NMR3" s="110"/>
      <c r="NMS3" s="110"/>
      <c r="NMT3" s="110"/>
      <c r="NMU3" s="110"/>
      <c r="NMV3" s="110"/>
      <c r="NMW3" s="110"/>
      <c r="NMX3" s="110"/>
      <c r="NMY3" s="110"/>
      <c r="NMZ3" s="110"/>
      <c r="NNA3" s="110"/>
      <c r="NNB3" s="110"/>
      <c r="NNC3" s="110"/>
      <c r="NND3" s="110"/>
      <c r="NNE3" s="110"/>
      <c r="NNF3" s="110"/>
      <c r="NNG3" s="110"/>
      <c r="NNH3" s="110"/>
      <c r="NNI3" s="110"/>
      <c r="NNJ3" s="110"/>
      <c r="NNK3" s="110"/>
      <c r="NNL3" s="110"/>
      <c r="NNM3" s="110"/>
      <c r="NNN3" s="110"/>
      <c r="NNO3" s="110"/>
      <c r="NNP3" s="110"/>
      <c r="NNQ3" s="110"/>
      <c r="NNR3" s="110"/>
      <c r="NNS3" s="110"/>
      <c r="NNT3" s="110"/>
      <c r="NNU3" s="110"/>
      <c r="NNV3" s="110"/>
      <c r="NNW3" s="110"/>
      <c r="NNX3" s="110"/>
      <c r="NNY3" s="110"/>
      <c r="NNZ3" s="110"/>
      <c r="NOA3" s="110"/>
      <c r="NOB3" s="110"/>
      <c r="NOC3" s="110"/>
      <c r="NOD3" s="110"/>
      <c r="NOE3" s="110"/>
      <c r="NOF3" s="110"/>
      <c r="NOG3" s="110"/>
      <c r="NOH3" s="110"/>
      <c r="NOI3" s="110"/>
      <c r="NOJ3" s="110"/>
      <c r="NOK3" s="110"/>
      <c r="NOL3" s="110"/>
      <c r="NOM3" s="110"/>
      <c r="NON3" s="110"/>
      <c r="NOO3" s="110"/>
      <c r="NOP3" s="110"/>
      <c r="NOQ3" s="110"/>
      <c r="NOR3" s="110"/>
      <c r="NOS3" s="110"/>
      <c r="NOT3" s="110"/>
      <c r="NOU3" s="110"/>
      <c r="NOV3" s="110"/>
      <c r="NOW3" s="110"/>
      <c r="NOX3" s="110"/>
      <c r="NOY3" s="110"/>
      <c r="NOZ3" s="110"/>
      <c r="NPA3" s="110"/>
      <c r="NPB3" s="110"/>
      <c r="NPC3" s="110"/>
      <c r="NPD3" s="110"/>
      <c r="NPE3" s="110"/>
      <c r="NPF3" s="110"/>
      <c r="NPG3" s="110"/>
      <c r="NPH3" s="110"/>
      <c r="NPI3" s="110"/>
      <c r="NPJ3" s="110"/>
      <c r="NPK3" s="110"/>
      <c r="NPL3" s="110"/>
      <c r="NPM3" s="110"/>
      <c r="NPN3" s="110"/>
      <c r="NPO3" s="110"/>
      <c r="NPP3" s="110"/>
      <c r="NPQ3" s="110"/>
      <c r="NPR3" s="110"/>
      <c r="NPS3" s="110"/>
      <c r="NPT3" s="110"/>
      <c r="NPU3" s="110"/>
      <c r="NPV3" s="110"/>
      <c r="NPW3" s="110"/>
      <c r="NPX3" s="110"/>
      <c r="NPY3" s="110"/>
      <c r="NPZ3" s="110"/>
      <c r="NQA3" s="110"/>
      <c r="NQB3" s="110"/>
      <c r="NQC3" s="110"/>
      <c r="NQD3" s="110"/>
      <c r="NQE3" s="110"/>
      <c r="NQF3" s="110"/>
      <c r="NQG3" s="110"/>
      <c r="NQH3" s="110"/>
      <c r="NQI3" s="110"/>
      <c r="NQJ3" s="110"/>
      <c r="NQK3" s="110"/>
      <c r="NQL3" s="110"/>
      <c r="NQM3" s="110"/>
      <c r="NQN3" s="110"/>
      <c r="NQO3" s="110"/>
      <c r="NQP3" s="110"/>
      <c r="NQQ3" s="110"/>
      <c r="NQR3" s="110"/>
      <c r="NQS3" s="110"/>
      <c r="NQT3" s="110"/>
      <c r="NQU3" s="110"/>
      <c r="NQV3" s="110"/>
      <c r="NQW3" s="110"/>
      <c r="NQX3" s="110"/>
      <c r="NQY3" s="110"/>
      <c r="NQZ3" s="110"/>
      <c r="NRA3" s="110"/>
      <c r="NRB3" s="110"/>
      <c r="NRC3" s="110"/>
      <c r="NRD3" s="110"/>
      <c r="NRE3" s="110"/>
      <c r="NRF3" s="110"/>
      <c r="NRG3" s="110"/>
      <c r="NRH3" s="110"/>
      <c r="NRI3" s="110"/>
      <c r="NRJ3" s="110"/>
      <c r="NRK3" s="110"/>
      <c r="NRL3" s="110"/>
      <c r="NRM3" s="110"/>
      <c r="NRN3" s="110"/>
      <c r="NRO3" s="110"/>
      <c r="NRP3" s="110"/>
      <c r="NRQ3" s="110"/>
      <c r="NRR3" s="110"/>
      <c r="NRS3" s="110"/>
      <c r="NRT3" s="110"/>
      <c r="NRU3" s="110"/>
      <c r="NRV3" s="110"/>
      <c r="NRW3" s="110"/>
      <c r="NRX3" s="110"/>
      <c r="NRY3" s="110"/>
      <c r="NRZ3" s="110"/>
      <c r="NSA3" s="110"/>
      <c r="NSB3" s="110"/>
      <c r="NSC3" s="110"/>
      <c r="NSD3" s="110"/>
      <c r="NSE3" s="110"/>
      <c r="NSF3" s="110"/>
      <c r="NSG3" s="110"/>
      <c r="NSH3" s="110"/>
      <c r="NSI3" s="110"/>
      <c r="NSJ3" s="110"/>
      <c r="NSK3" s="110"/>
      <c r="NSL3" s="110"/>
      <c r="NSM3" s="110"/>
      <c r="NSN3" s="110"/>
      <c r="NSO3" s="110"/>
      <c r="NSP3" s="110"/>
      <c r="NSQ3" s="110"/>
      <c r="NSR3" s="110"/>
      <c r="NSS3" s="110"/>
      <c r="NST3" s="110"/>
      <c r="NSU3" s="110"/>
      <c r="NSV3" s="110"/>
      <c r="NSW3" s="110"/>
      <c r="NSX3" s="110"/>
      <c r="NSY3" s="110"/>
      <c r="NSZ3" s="110"/>
      <c r="NTA3" s="110"/>
      <c r="NTB3" s="110"/>
      <c r="NTC3" s="110"/>
      <c r="NTD3" s="110"/>
      <c r="NTE3" s="110"/>
      <c r="NTF3" s="110"/>
      <c r="NTG3" s="110"/>
      <c r="NTH3" s="110"/>
      <c r="NTI3" s="110"/>
      <c r="NTJ3" s="110"/>
      <c r="NTK3" s="110"/>
      <c r="NTL3" s="110"/>
      <c r="NTM3" s="110"/>
      <c r="NTN3" s="110"/>
      <c r="NTO3" s="110"/>
      <c r="NTP3" s="110"/>
      <c r="NTQ3" s="110"/>
      <c r="NTR3" s="110"/>
      <c r="NTS3" s="110"/>
      <c r="NTT3" s="110"/>
      <c r="NTU3" s="110"/>
      <c r="NTV3" s="110"/>
      <c r="NTW3" s="110"/>
      <c r="NTX3" s="110"/>
      <c r="NTY3" s="110"/>
      <c r="NTZ3" s="110"/>
      <c r="NUA3" s="110"/>
      <c r="NUB3" s="110"/>
      <c r="NUC3" s="110"/>
      <c r="NUD3" s="110"/>
      <c r="NUE3" s="110"/>
      <c r="NUF3" s="110"/>
      <c r="NUG3" s="110"/>
      <c r="NUH3" s="110"/>
      <c r="NUI3" s="110"/>
      <c r="NUJ3" s="110"/>
      <c r="NUK3" s="110"/>
      <c r="NUL3" s="110"/>
      <c r="NUM3" s="110"/>
      <c r="NUN3" s="110"/>
      <c r="NUO3" s="110"/>
      <c r="NUP3" s="110"/>
      <c r="NUQ3" s="110"/>
      <c r="NUR3" s="110"/>
      <c r="NUS3" s="110"/>
      <c r="NUT3" s="110"/>
      <c r="NUU3" s="110"/>
      <c r="NUV3" s="110"/>
      <c r="NUW3" s="110"/>
      <c r="NUX3" s="110"/>
      <c r="NUY3" s="110"/>
      <c r="NUZ3" s="110"/>
      <c r="NVA3" s="110"/>
      <c r="NVB3" s="110"/>
      <c r="NVC3" s="110"/>
      <c r="NVD3" s="110"/>
      <c r="NVE3" s="110"/>
      <c r="NVF3" s="110"/>
      <c r="NVG3" s="110"/>
      <c r="NVH3" s="110"/>
      <c r="NVI3" s="110"/>
      <c r="NVJ3" s="110"/>
      <c r="NVK3" s="110"/>
      <c r="NVL3" s="110"/>
      <c r="NVM3" s="110"/>
      <c r="NVN3" s="110"/>
      <c r="NVO3" s="110"/>
      <c r="NVP3" s="110"/>
      <c r="NVQ3" s="110"/>
      <c r="NVR3" s="110"/>
      <c r="NVS3" s="110"/>
      <c r="NVT3" s="110"/>
      <c r="NVU3" s="110"/>
      <c r="NVV3" s="110"/>
      <c r="NVW3" s="110"/>
      <c r="NVX3" s="110"/>
      <c r="NVY3" s="110"/>
      <c r="NVZ3" s="110"/>
      <c r="NWA3" s="110"/>
      <c r="NWB3" s="110"/>
      <c r="NWC3" s="110"/>
      <c r="NWD3" s="110"/>
      <c r="NWE3" s="110"/>
      <c r="NWF3" s="110"/>
      <c r="NWG3" s="110"/>
      <c r="NWH3" s="110"/>
      <c r="NWI3" s="110"/>
      <c r="NWJ3" s="110"/>
      <c r="NWK3" s="110"/>
      <c r="NWL3" s="110"/>
      <c r="NWM3" s="110"/>
      <c r="NWN3" s="110"/>
      <c r="NWO3" s="110"/>
      <c r="NWP3" s="110"/>
      <c r="NWQ3" s="110"/>
      <c r="NWR3" s="110"/>
      <c r="NWS3" s="110"/>
      <c r="NWT3" s="110"/>
      <c r="NWU3" s="110"/>
      <c r="NWV3" s="110"/>
      <c r="NWW3" s="110"/>
      <c r="NWX3" s="110"/>
      <c r="NWY3" s="110"/>
      <c r="NWZ3" s="110"/>
      <c r="NXA3" s="110"/>
      <c r="NXB3" s="110"/>
      <c r="NXC3" s="110"/>
      <c r="NXD3" s="110"/>
      <c r="NXE3" s="110"/>
      <c r="NXF3" s="110"/>
      <c r="NXG3" s="110"/>
      <c r="NXH3" s="110"/>
      <c r="NXI3" s="110"/>
      <c r="NXJ3" s="110"/>
      <c r="NXK3" s="110"/>
      <c r="NXL3" s="110"/>
      <c r="NXM3" s="110"/>
      <c r="NXN3" s="110"/>
      <c r="NXO3" s="110"/>
      <c r="NXP3" s="110"/>
      <c r="NXQ3" s="110"/>
      <c r="NXR3" s="110"/>
      <c r="NXS3" s="110"/>
      <c r="NXT3" s="110"/>
      <c r="NXU3" s="110"/>
      <c r="NXV3" s="110"/>
      <c r="NXW3" s="110"/>
      <c r="NXX3" s="110"/>
      <c r="NXY3" s="110"/>
      <c r="NXZ3" s="110"/>
      <c r="NYA3" s="110"/>
      <c r="NYB3" s="110"/>
      <c r="NYC3" s="110"/>
      <c r="NYD3" s="110"/>
      <c r="NYE3" s="110"/>
      <c r="NYF3" s="110"/>
      <c r="NYG3" s="110"/>
      <c r="NYH3" s="110"/>
      <c r="NYI3" s="110"/>
      <c r="NYJ3" s="110"/>
      <c r="NYK3" s="110"/>
      <c r="NYL3" s="110"/>
      <c r="NYM3" s="110"/>
      <c r="NYN3" s="110"/>
      <c r="NYO3" s="110"/>
      <c r="NYP3" s="110"/>
      <c r="NYQ3" s="110"/>
      <c r="NYR3" s="110"/>
      <c r="NYS3" s="110"/>
      <c r="NYT3" s="110"/>
      <c r="NYU3" s="110"/>
      <c r="NYV3" s="110"/>
      <c r="NYW3" s="110"/>
      <c r="NYX3" s="110"/>
      <c r="NYY3" s="110"/>
      <c r="NYZ3" s="110"/>
      <c r="NZA3" s="110"/>
      <c r="NZB3" s="110"/>
      <c r="NZC3" s="110"/>
      <c r="NZD3" s="110"/>
      <c r="NZE3" s="110"/>
      <c r="NZF3" s="110"/>
      <c r="NZG3" s="110"/>
      <c r="NZH3" s="110"/>
      <c r="NZI3" s="110"/>
      <c r="NZJ3" s="110"/>
      <c r="NZK3" s="110"/>
      <c r="NZL3" s="110"/>
      <c r="NZM3" s="110"/>
      <c r="NZN3" s="110"/>
      <c r="NZO3" s="110"/>
      <c r="NZP3" s="110"/>
      <c r="NZQ3" s="110"/>
      <c r="NZR3" s="110"/>
      <c r="NZS3" s="110"/>
      <c r="NZT3" s="110"/>
      <c r="NZU3" s="110"/>
      <c r="NZV3" s="110"/>
      <c r="NZW3" s="110"/>
      <c r="NZX3" s="110"/>
      <c r="NZY3" s="110"/>
      <c r="NZZ3" s="110"/>
      <c r="OAA3" s="110"/>
      <c r="OAB3" s="110"/>
      <c r="OAC3" s="110"/>
      <c r="OAD3" s="110"/>
      <c r="OAE3" s="110"/>
      <c r="OAF3" s="110"/>
      <c r="OAG3" s="110"/>
      <c r="OAH3" s="110"/>
      <c r="OAI3" s="110"/>
      <c r="OAJ3" s="110"/>
      <c r="OAK3" s="110"/>
      <c r="OAL3" s="110"/>
      <c r="OAM3" s="110"/>
      <c r="OAN3" s="110"/>
      <c r="OAO3" s="110"/>
      <c r="OAP3" s="110"/>
      <c r="OAQ3" s="110"/>
      <c r="OAR3" s="110"/>
      <c r="OAS3" s="110"/>
      <c r="OAT3" s="110"/>
      <c r="OAU3" s="110"/>
      <c r="OAV3" s="110"/>
      <c r="OAW3" s="110"/>
      <c r="OAX3" s="110"/>
      <c r="OAY3" s="110"/>
      <c r="OAZ3" s="110"/>
      <c r="OBA3" s="110"/>
      <c r="OBB3" s="110"/>
      <c r="OBC3" s="110"/>
      <c r="OBD3" s="110"/>
      <c r="OBE3" s="110"/>
      <c r="OBF3" s="110"/>
      <c r="OBG3" s="110"/>
      <c r="OBH3" s="110"/>
      <c r="OBI3" s="110"/>
      <c r="OBJ3" s="110"/>
      <c r="OBK3" s="110"/>
      <c r="OBL3" s="110"/>
      <c r="OBM3" s="110"/>
      <c r="OBN3" s="110"/>
      <c r="OBO3" s="110"/>
      <c r="OBP3" s="110"/>
      <c r="OBQ3" s="110"/>
      <c r="OBR3" s="110"/>
      <c r="OBS3" s="110"/>
      <c r="OBT3" s="110"/>
      <c r="OBU3" s="110"/>
      <c r="OBV3" s="110"/>
      <c r="OBW3" s="110"/>
      <c r="OBX3" s="110"/>
      <c r="OBY3" s="110"/>
      <c r="OBZ3" s="110"/>
      <c r="OCA3" s="110"/>
      <c r="OCB3" s="110"/>
      <c r="OCC3" s="110"/>
      <c r="OCD3" s="110"/>
      <c r="OCE3" s="110"/>
      <c r="OCF3" s="110"/>
      <c r="OCG3" s="110"/>
      <c r="OCH3" s="110"/>
      <c r="OCI3" s="110"/>
      <c r="OCJ3" s="110"/>
      <c r="OCK3" s="110"/>
      <c r="OCL3" s="110"/>
      <c r="OCM3" s="110"/>
      <c r="OCN3" s="110"/>
      <c r="OCO3" s="110"/>
      <c r="OCP3" s="110"/>
      <c r="OCQ3" s="110"/>
      <c r="OCR3" s="110"/>
      <c r="OCS3" s="110"/>
      <c r="OCT3" s="110"/>
      <c r="OCU3" s="110"/>
      <c r="OCV3" s="110"/>
      <c r="OCW3" s="110"/>
      <c r="OCX3" s="110"/>
      <c r="OCY3" s="110"/>
      <c r="OCZ3" s="110"/>
      <c r="ODA3" s="110"/>
      <c r="ODB3" s="110"/>
      <c r="ODC3" s="110"/>
      <c r="ODD3" s="110"/>
      <c r="ODE3" s="110"/>
      <c r="ODF3" s="110"/>
      <c r="ODG3" s="110"/>
      <c r="ODH3" s="110"/>
      <c r="ODI3" s="110"/>
      <c r="ODJ3" s="110"/>
      <c r="ODK3" s="110"/>
      <c r="ODL3" s="110"/>
      <c r="ODM3" s="110"/>
      <c r="ODN3" s="110"/>
      <c r="ODO3" s="110"/>
      <c r="ODP3" s="110"/>
      <c r="ODQ3" s="110"/>
      <c r="ODR3" s="110"/>
      <c r="ODS3" s="110"/>
      <c r="ODT3" s="110"/>
      <c r="ODU3" s="110"/>
      <c r="ODV3" s="110"/>
      <c r="ODW3" s="110"/>
      <c r="ODX3" s="110"/>
      <c r="ODY3" s="110"/>
      <c r="ODZ3" s="110"/>
      <c r="OEA3" s="110"/>
      <c r="OEB3" s="110"/>
      <c r="OEC3" s="110"/>
      <c r="OED3" s="110"/>
      <c r="OEE3" s="110"/>
      <c r="OEF3" s="110"/>
      <c r="OEG3" s="110"/>
      <c r="OEH3" s="110"/>
      <c r="OEI3" s="110"/>
      <c r="OEJ3" s="110"/>
      <c r="OEK3" s="110"/>
      <c r="OEL3" s="110"/>
      <c r="OEM3" s="110"/>
      <c r="OEN3" s="110"/>
      <c r="OEO3" s="110"/>
      <c r="OEP3" s="110"/>
      <c r="OEQ3" s="110"/>
      <c r="OER3" s="110"/>
      <c r="OES3" s="110"/>
      <c r="OET3" s="110"/>
      <c r="OEU3" s="110"/>
      <c r="OEV3" s="110"/>
      <c r="OEW3" s="110"/>
      <c r="OEX3" s="110"/>
      <c r="OEY3" s="110"/>
      <c r="OEZ3" s="110"/>
      <c r="OFA3" s="110"/>
      <c r="OFB3" s="110"/>
      <c r="OFC3" s="110"/>
      <c r="OFD3" s="110"/>
      <c r="OFE3" s="110"/>
      <c r="OFF3" s="110"/>
      <c r="OFG3" s="110"/>
      <c r="OFH3" s="110"/>
      <c r="OFI3" s="110"/>
      <c r="OFJ3" s="110"/>
      <c r="OFK3" s="110"/>
      <c r="OFL3" s="110"/>
      <c r="OFM3" s="110"/>
      <c r="OFN3" s="110"/>
      <c r="OFO3" s="110"/>
      <c r="OFP3" s="110"/>
      <c r="OFQ3" s="110"/>
      <c r="OFR3" s="110"/>
      <c r="OFS3" s="110"/>
      <c r="OFT3" s="110"/>
      <c r="OFU3" s="110"/>
      <c r="OFV3" s="110"/>
      <c r="OFW3" s="110"/>
      <c r="OFX3" s="110"/>
      <c r="OFY3" s="110"/>
      <c r="OFZ3" s="110"/>
      <c r="OGA3" s="110"/>
      <c r="OGB3" s="110"/>
      <c r="OGC3" s="110"/>
      <c r="OGD3" s="110"/>
      <c r="OGE3" s="110"/>
      <c r="OGF3" s="110"/>
      <c r="OGG3" s="110"/>
      <c r="OGH3" s="110"/>
      <c r="OGI3" s="110"/>
      <c r="OGJ3" s="110"/>
      <c r="OGK3" s="110"/>
      <c r="OGL3" s="110"/>
      <c r="OGM3" s="110"/>
      <c r="OGN3" s="110"/>
      <c r="OGO3" s="110"/>
      <c r="OGP3" s="110"/>
      <c r="OGQ3" s="110"/>
      <c r="OGR3" s="110"/>
      <c r="OGS3" s="110"/>
      <c r="OGT3" s="110"/>
      <c r="OGU3" s="110"/>
      <c r="OGV3" s="110"/>
      <c r="OGW3" s="110"/>
      <c r="OGX3" s="110"/>
      <c r="OGY3" s="110"/>
      <c r="OGZ3" s="110"/>
      <c r="OHA3" s="110"/>
      <c r="OHB3" s="110"/>
      <c r="OHC3" s="110"/>
      <c r="OHD3" s="110"/>
      <c r="OHE3" s="110"/>
      <c r="OHF3" s="110"/>
      <c r="OHG3" s="110"/>
      <c r="OHH3" s="110"/>
      <c r="OHI3" s="110"/>
      <c r="OHJ3" s="110"/>
      <c r="OHK3" s="110"/>
      <c r="OHL3" s="110"/>
      <c r="OHM3" s="110"/>
      <c r="OHN3" s="110"/>
      <c r="OHO3" s="110"/>
      <c r="OHP3" s="110"/>
      <c r="OHQ3" s="110"/>
      <c r="OHR3" s="110"/>
      <c r="OHS3" s="110"/>
      <c r="OHT3" s="110"/>
      <c r="OHU3" s="110"/>
      <c r="OHV3" s="110"/>
      <c r="OHW3" s="110"/>
      <c r="OHX3" s="110"/>
      <c r="OHY3" s="110"/>
      <c r="OHZ3" s="110"/>
      <c r="OIA3" s="110"/>
      <c r="OIB3" s="110"/>
      <c r="OIC3" s="110"/>
      <c r="OID3" s="110"/>
      <c r="OIE3" s="110"/>
      <c r="OIF3" s="110"/>
      <c r="OIG3" s="110"/>
      <c r="OIH3" s="110"/>
      <c r="OII3" s="110"/>
      <c r="OIJ3" s="110"/>
      <c r="OIK3" s="110"/>
      <c r="OIL3" s="110"/>
      <c r="OIM3" s="110"/>
      <c r="OIN3" s="110"/>
      <c r="OIO3" s="110"/>
      <c r="OIP3" s="110"/>
      <c r="OIQ3" s="110"/>
      <c r="OIR3" s="110"/>
      <c r="OIS3" s="110"/>
      <c r="OIT3" s="110"/>
      <c r="OIU3" s="110"/>
      <c r="OIV3" s="110"/>
      <c r="OIW3" s="110"/>
      <c r="OIX3" s="110"/>
      <c r="OIY3" s="110"/>
      <c r="OIZ3" s="110"/>
      <c r="OJA3" s="110"/>
      <c r="OJB3" s="110"/>
      <c r="OJC3" s="110"/>
      <c r="OJD3" s="110"/>
      <c r="OJE3" s="110"/>
      <c r="OJF3" s="110"/>
      <c r="OJG3" s="110"/>
      <c r="OJH3" s="110"/>
      <c r="OJI3" s="110"/>
      <c r="OJJ3" s="110"/>
      <c r="OJK3" s="110"/>
      <c r="OJL3" s="110"/>
      <c r="OJM3" s="110"/>
      <c r="OJN3" s="110"/>
      <c r="OJO3" s="110"/>
      <c r="OJP3" s="110"/>
      <c r="OJQ3" s="110"/>
      <c r="OJR3" s="110"/>
      <c r="OJS3" s="110"/>
      <c r="OJT3" s="110"/>
      <c r="OJU3" s="110"/>
      <c r="OJV3" s="110"/>
      <c r="OJW3" s="110"/>
      <c r="OJX3" s="110"/>
      <c r="OJY3" s="110"/>
      <c r="OJZ3" s="110"/>
      <c r="OKA3" s="110"/>
      <c r="OKB3" s="110"/>
      <c r="OKC3" s="110"/>
      <c r="OKD3" s="110"/>
      <c r="OKE3" s="110"/>
      <c r="OKF3" s="110"/>
      <c r="OKG3" s="110"/>
      <c r="OKH3" s="110"/>
      <c r="OKI3" s="110"/>
      <c r="OKJ3" s="110"/>
      <c r="OKK3" s="110"/>
      <c r="OKL3" s="110"/>
      <c r="OKM3" s="110"/>
      <c r="OKN3" s="110"/>
      <c r="OKO3" s="110"/>
      <c r="OKP3" s="110"/>
      <c r="OKQ3" s="110"/>
      <c r="OKR3" s="110"/>
      <c r="OKS3" s="110"/>
      <c r="OKT3" s="110"/>
      <c r="OKU3" s="110"/>
      <c r="OKV3" s="110"/>
      <c r="OKW3" s="110"/>
      <c r="OKX3" s="110"/>
      <c r="OKY3" s="110"/>
      <c r="OKZ3" s="110"/>
      <c r="OLA3" s="110"/>
      <c r="OLB3" s="110"/>
      <c r="OLC3" s="110"/>
      <c r="OLD3" s="110"/>
      <c r="OLE3" s="110"/>
      <c r="OLF3" s="110"/>
      <c r="OLG3" s="110"/>
      <c r="OLH3" s="110"/>
      <c r="OLI3" s="110"/>
      <c r="OLJ3" s="110"/>
      <c r="OLK3" s="110"/>
      <c r="OLL3" s="110"/>
      <c r="OLM3" s="110"/>
      <c r="OLN3" s="110"/>
      <c r="OLO3" s="110"/>
      <c r="OLP3" s="110"/>
      <c r="OLQ3" s="110"/>
      <c r="OLR3" s="110"/>
      <c r="OLS3" s="110"/>
      <c r="OLT3" s="110"/>
      <c r="OLU3" s="110"/>
      <c r="OLV3" s="110"/>
      <c r="OLW3" s="110"/>
      <c r="OLX3" s="110"/>
      <c r="OLY3" s="110"/>
      <c r="OLZ3" s="110"/>
      <c r="OMA3" s="110"/>
      <c r="OMB3" s="110"/>
      <c r="OMC3" s="110"/>
      <c r="OMD3" s="110"/>
      <c r="OME3" s="110"/>
      <c r="OMF3" s="110"/>
      <c r="OMG3" s="110"/>
      <c r="OMH3" s="110"/>
      <c r="OMI3" s="110"/>
      <c r="OMJ3" s="110"/>
      <c r="OMK3" s="110"/>
      <c r="OML3" s="110"/>
      <c r="OMM3" s="110"/>
      <c r="OMN3" s="110"/>
      <c r="OMO3" s="110"/>
      <c r="OMP3" s="110"/>
      <c r="OMQ3" s="110"/>
      <c r="OMR3" s="110"/>
      <c r="OMS3" s="110"/>
      <c r="OMT3" s="110"/>
      <c r="OMU3" s="110"/>
      <c r="OMV3" s="110"/>
      <c r="OMW3" s="110"/>
      <c r="OMX3" s="110"/>
      <c r="OMY3" s="110"/>
      <c r="OMZ3" s="110"/>
      <c r="ONA3" s="110"/>
      <c r="ONB3" s="110"/>
      <c r="ONC3" s="110"/>
      <c r="OND3" s="110"/>
      <c r="ONE3" s="110"/>
      <c r="ONF3" s="110"/>
      <c r="ONG3" s="110"/>
      <c r="ONH3" s="110"/>
      <c r="ONI3" s="110"/>
      <c r="ONJ3" s="110"/>
      <c r="ONK3" s="110"/>
      <c r="ONL3" s="110"/>
      <c r="ONM3" s="110"/>
      <c r="ONN3" s="110"/>
      <c r="ONO3" s="110"/>
      <c r="ONP3" s="110"/>
      <c r="ONQ3" s="110"/>
      <c r="ONR3" s="110"/>
      <c r="ONS3" s="110"/>
      <c r="ONT3" s="110"/>
      <c r="ONU3" s="110"/>
      <c r="ONV3" s="110"/>
      <c r="ONW3" s="110"/>
      <c r="ONX3" s="110"/>
      <c r="ONY3" s="110"/>
      <c r="ONZ3" s="110"/>
      <c r="OOA3" s="110"/>
      <c r="OOB3" s="110"/>
      <c r="OOC3" s="110"/>
      <c r="OOD3" s="110"/>
      <c r="OOE3" s="110"/>
      <c r="OOF3" s="110"/>
      <c r="OOG3" s="110"/>
      <c r="OOH3" s="110"/>
      <c r="OOI3" s="110"/>
      <c r="OOJ3" s="110"/>
      <c r="OOK3" s="110"/>
      <c r="OOL3" s="110"/>
      <c r="OOM3" s="110"/>
      <c r="OON3" s="110"/>
      <c r="OOO3" s="110"/>
      <c r="OOP3" s="110"/>
      <c r="OOQ3" s="110"/>
      <c r="OOR3" s="110"/>
      <c r="OOS3" s="110"/>
      <c r="OOT3" s="110"/>
      <c r="OOU3" s="110"/>
      <c r="OOV3" s="110"/>
      <c r="OOW3" s="110"/>
      <c r="OOX3" s="110"/>
      <c r="OOY3" s="110"/>
      <c r="OOZ3" s="110"/>
      <c r="OPA3" s="110"/>
      <c r="OPB3" s="110"/>
      <c r="OPC3" s="110"/>
      <c r="OPD3" s="110"/>
      <c r="OPE3" s="110"/>
      <c r="OPF3" s="110"/>
      <c r="OPG3" s="110"/>
      <c r="OPH3" s="110"/>
      <c r="OPI3" s="110"/>
      <c r="OPJ3" s="110"/>
      <c r="OPK3" s="110"/>
      <c r="OPL3" s="110"/>
      <c r="OPM3" s="110"/>
      <c r="OPN3" s="110"/>
      <c r="OPO3" s="110"/>
      <c r="OPP3" s="110"/>
      <c r="OPQ3" s="110"/>
      <c r="OPR3" s="110"/>
      <c r="OPS3" s="110"/>
      <c r="OPT3" s="110"/>
      <c r="OPU3" s="110"/>
      <c r="OPV3" s="110"/>
      <c r="OPW3" s="110"/>
      <c r="OPX3" s="110"/>
      <c r="OPY3" s="110"/>
      <c r="OPZ3" s="110"/>
      <c r="OQA3" s="110"/>
      <c r="OQB3" s="110"/>
      <c r="OQC3" s="110"/>
      <c r="OQD3" s="110"/>
      <c r="OQE3" s="110"/>
      <c r="OQF3" s="110"/>
      <c r="OQG3" s="110"/>
      <c r="OQH3" s="110"/>
      <c r="OQI3" s="110"/>
      <c r="OQJ3" s="110"/>
      <c r="OQK3" s="110"/>
      <c r="OQL3" s="110"/>
      <c r="OQM3" s="110"/>
      <c r="OQN3" s="110"/>
      <c r="OQO3" s="110"/>
      <c r="OQP3" s="110"/>
      <c r="OQQ3" s="110"/>
      <c r="OQR3" s="110"/>
      <c r="OQS3" s="110"/>
      <c r="OQT3" s="110"/>
      <c r="OQU3" s="110"/>
      <c r="OQV3" s="110"/>
      <c r="OQW3" s="110"/>
      <c r="OQX3" s="110"/>
      <c r="OQY3" s="110"/>
      <c r="OQZ3" s="110"/>
      <c r="ORA3" s="110"/>
      <c r="ORB3" s="110"/>
      <c r="ORC3" s="110"/>
      <c r="ORD3" s="110"/>
      <c r="ORE3" s="110"/>
      <c r="ORF3" s="110"/>
      <c r="ORG3" s="110"/>
      <c r="ORH3" s="110"/>
      <c r="ORI3" s="110"/>
      <c r="ORJ3" s="110"/>
      <c r="ORK3" s="110"/>
      <c r="ORL3" s="110"/>
      <c r="ORM3" s="110"/>
      <c r="ORN3" s="110"/>
      <c r="ORO3" s="110"/>
      <c r="ORP3" s="110"/>
      <c r="ORQ3" s="110"/>
      <c r="ORR3" s="110"/>
      <c r="ORS3" s="110"/>
      <c r="ORT3" s="110"/>
      <c r="ORU3" s="110"/>
      <c r="ORV3" s="110"/>
      <c r="ORW3" s="110"/>
      <c r="ORX3" s="110"/>
      <c r="ORY3" s="110"/>
      <c r="ORZ3" s="110"/>
      <c r="OSA3" s="110"/>
      <c r="OSB3" s="110"/>
      <c r="OSC3" s="110"/>
      <c r="OSD3" s="110"/>
      <c r="OSE3" s="110"/>
      <c r="OSF3" s="110"/>
      <c r="OSG3" s="110"/>
      <c r="OSH3" s="110"/>
      <c r="OSI3" s="110"/>
      <c r="OSJ3" s="110"/>
      <c r="OSK3" s="110"/>
      <c r="OSL3" s="110"/>
      <c r="OSM3" s="110"/>
      <c r="OSN3" s="110"/>
      <c r="OSO3" s="110"/>
      <c r="OSP3" s="110"/>
      <c r="OSQ3" s="110"/>
      <c r="OSR3" s="110"/>
      <c r="OSS3" s="110"/>
      <c r="OST3" s="110"/>
      <c r="OSU3" s="110"/>
      <c r="OSV3" s="110"/>
      <c r="OSW3" s="110"/>
      <c r="OSX3" s="110"/>
      <c r="OSY3" s="110"/>
      <c r="OSZ3" s="110"/>
      <c r="OTA3" s="110"/>
      <c r="OTB3" s="110"/>
      <c r="OTC3" s="110"/>
      <c r="OTD3" s="110"/>
      <c r="OTE3" s="110"/>
      <c r="OTF3" s="110"/>
      <c r="OTG3" s="110"/>
      <c r="OTH3" s="110"/>
      <c r="OTI3" s="110"/>
      <c r="OTJ3" s="110"/>
      <c r="OTK3" s="110"/>
      <c r="OTL3" s="110"/>
      <c r="OTM3" s="110"/>
      <c r="OTN3" s="110"/>
      <c r="OTO3" s="110"/>
      <c r="OTP3" s="110"/>
      <c r="OTQ3" s="110"/>
      <c r="OTR3" s="110"/>
      <c r="OTS3" s="110"/>
      <c r="OTT3" s="110"/>
      <c r="OTU3" s="110"/>
      <c r="OTV3" s="110"/>
      <c r="OTW3" s="110"/>
      <c r="OTX3" s="110"/>
      <c r="OTY3" s="110"/>
      <c r="OTZ3" s="110"/>
      <c r="OUA3" s="110"/>
      <c r="OUB3" s="110"/>
      <c r="OUC3" s="110"/>
      <c r="OUD3" s="110"/>
      <c r="OUE3" s="110"/>
      <c r="OUF3" s="110"/>
      <c r="OUG3" s="110"/>
      <c r="OUH3" s="110"/>
      <c r="OUI3" s="110"/>
      <c r="OUJ3" s="110"/>
      <c r="OUK3" s="110"/>
      <c r="OUL3" s="110"/>
      <c r="OUM3" s="110"/>
      <c r="OUN3" s="110"/>
      <c r="OUO3" s="110"/>
      <c r="OUP3" s="110"/>
      <c r="OUQ3" s="110"/>
      <c r="OUR3" s="110"/>
      <c r="OUS3" s="110"/>
      <c r="OUT3" s="110"/>
      <c r="OUU3" s="110"/>
      <c r="OUV3" s="110"/>
      <c r="OUW3" s="110"/>
      <c r="OUX3" s="110"/>
      <c r="OUY3" s="110"/>
      <c r="OUZ3" s="110"/>
      <c r="OVA3" s="110"/>
      <c r="OVB3" s="110"/>
      <c r="OVC3" s="110"/>
      <c r="OVD3" s="110"/>
      <c r="OVE3" s="110"/>
      <c r="OVF3" s="110"/>
      <c r="OVG3" s="110"/>
      <c r="OVH3" s="110"/>
      <c r="OVI3" s="110"/>
      <c r="OVJ3" s="110"/>
      <c r="OVK3" s="110"/>
      <c r="OVL3" s="110"/>
      <c r="OVM3" s="110"/>
      <c r="OVN3" s="110"/>
      <c r="OVO3" s="110"/>
      <c r="OVP3" s="110"/>
      <c r="OVQ3" s="110"/>
      <c r="OVR3" s="110"/>
      <c r="OVS3" s="110"/>
      <c r="OVT3" s="110"/>
      <c r="OVU3" s="110"/>
      <c r="OVV3" s="110"/>
      <c r="OVW3" s="110"/>
      <c r="OVX3" s="110"/>
      <c r="OVY3" s="110"/>
      <c r="OVZ3" s="110"/>
      <c r="OWA3" s="110"/>
      <c r="OWB3" s="110"/>
      <c r="OWC3" s="110"/>
      <c r="OWD3" s="110"/>
      <c r="OWE3" s="110"/>
      <c r="OWF3" s="110"/>
      <c r="OWG3" s="110"/>
      <c r="OWH3" s="110"/>
      <c r="OWI3" s="110"/>
      <c r="OWJ3" s="110"/>
      <c r="OWK3" s="110"/>
      <c r="OWL3" s="110"/>
      <c r="OWM3" s="110"/>
      <c r="OWN3" s="110"/>
      <c r="OWO3" s="110"/>
      <c r="OWP3" s="110"/>
      <c r="OWQ3" s="110"/>
      <c r="OWR3" s="110"/>
      <c r="OWS3" s="110"/>
      <c r="OWT3" s="110"/>
      <c r="OWU3" s="110"/>
      <c r="OWV3" s="110"/>
      <c r="OWW3" s="110"/>
      <c r="OWX3" s="110"/>
      <c r="OWY3" s="110"/>
      <c r="OWZ3" s="110"/>
      <c r="OXA3" s="110"/>
      <c r="OXB3" s="110"/>
      <c r="OXC3" s="110"/>
      <c r="OXD3" s="110"/>
      <c r="OXE3" s="110"/>
      <c r="OXF3" s="110"/>
      <c r="OXG3" s="110"/>
      <c r="OXH3" s="110"/>
      <c r="OXI3" s="110"/>
      <c r="OXJ3" s="110"/>
      <c r="OXK3" s="110"/>
      <c r="OXL3" s="110"/>
      <c r="OXM3" s="110"/>
      <c r="OXN3" s="110"/>
      <c r="OXO3" s="110"/>
      <c r="OXP3" s="110"/>
      <c r="OXQ3" s="110"/>
      <c r="OXR3" s="110"/>
      <c r="OXS3" s="110"/>
      <c r="OXT3" s="110"/>
      <c r="OXU3" s="110"/>
      <c r="OXV3" s="110"/>
      <c r="OXW3" s="110"/>
      <c r="OXX3" s="110"/>
      <c r="OXY3" s="110"/>
      <c r="OXZ3" s="110"/>
      <c r="OYA3" s="110"/>
      <c r="OYB3" s="110"/>
      <c r="OYC3" s="110"/>
      <c r="OYD3" s="110"/>
      <c r="OYE3" s="110"/>
      <c r="OYF3" s="110"/>
      <c r="OYG3" s="110"/>
      <c r="OYH3" s="110"/>
      <c r="OYI3" s="110"/>
      <c r="OYJ3" s="110"/>
      <c r="OYK3" s="110"/>
      <c r="OYL3" s="110"/>
      <c r="OYM3" s="110"/>
      <c r="OYN3" s="110"/>
      <c r="OYO3" s="110"/>
      <c r="OYP3" s="110"/>
      <c r="OYQ3" s="110"/>
      <c r="OYR3" s="110"/>
      <c r="OYS3" s="110"/>
      <c r="OYT3" s="110"/>
      <c r="OYU3" s="110"/>
      <c r="OYV3" s="110"/>
      <c r="OYW3" s="110"/>
      <c r="OYX3" s="110"/>
      <c r="OYY3" s="110"/>
      <c r="OYZ3" s="110"/>
      <c r="OZA3" s="110"/>
      <c r="OZB3" s="110"/>
      <c r="OZC3" s="110"/>
      <c r="OZD3" s="110"/>
      <c r="OZE3" s="110"/>
      <c r="OZF3" s="110"/>
      <c r="OZG3" s="110"/>
      <c r="OZH3" s="110"/>
      <c r="OZI3" s="110"/>
      <c r="OZJ3" s="110"/>
      <c r="OZK3" s="110"/>
      <c r="OZL3" s="110"/>
      <c r="OZM3" s="110"/>
      <c r="OZN3" s="110"/>
      <c r="OZO3" s="110"/>
      <c r="OZP3" s="110"/>
      <c r="OZQ3" s="110"/>
      <c r="OZR3" s="110"/>
      <c r="OZS3" s="110"/>
      <c r="OZT3" s="110"/>
      <c r="OZU3" s="110"/>
      <c r="OZV3" s="110"/>
      <c r="OZW3" s="110"/>
      <c r="OZX3" s="110"/>
      <c r="OZY3" s="110"/>
      <c r="OZZ3" s="110"/>
      <c r="PAA3" s="110"/>
      <c r="PAB3" s="110"/>
      <c r="PAC3" s="110"/>
      <c r="PAD3" s="110"/>
      <c r="PAE3" s="110"/>
      <c r="PAF3" s="110"/>
      <c r="PAG3" s="110"/>
      <c r="PAH3" s="110"/>
      <c r="PAI3" s="110"/>
      <c r="PAJ3" s="110"/>
      <c r="PAK3" s="110"/>
      <c r="PAL3" s="110"/>
      <c r="PAM3" s="110"/>
      <c r="PAN3" s="110"/>
      <c r="PAO3" s="110"/>
      <c r="PAP3" s="110"/>
      <c r="PAQ3" s="110"/>
      <c r="PAR3" s="110"/>
      <c r="PAS3" s="110"/>
      <c r="PAT3" s="110"/>
      <c r="PAU3" s="110"/>
      <c r="PAV3" s="110"/>
      <c r="PAW3" s="110"/>
      <c r="PAX3" s="110"/>
      <c r="PAY3" s="110"/>
      <c r="PAZ3" s="110"/>
      <c r="PBA3" s="110"/>
      <c r="PBB3" s="110"/>
      <c r="PBC3" s="110"/>
      <c r="PBD3" s="110"/>
      <c r="PBE3" s="110"/>
      <c r="PBF3" s="110"/>
      <c r="PBG3" s="110"/>
      <c r="PBH3" s="110"/>
      <c r="PBI3" s="110"/>
      <c r="PBJ3" s="110"/>
      <c r="PBK3" s="110"/>
      <c r="PBL3" s="110"/>
      <c r="PBM3" s="110"/>
      <c r="PBN3" s="110"/>
      <c r="PBO3" s="110"/>
      <c r="PBP3" s="110"/>
      <c r="PBQ3" s="110"/>
      <c r="PBR3" s="110"/>
      <c r="PBS3" s="110"/>
      <c r="PBT3" s="110"/>
      <c r="PBU3" s="110"/>
      <c r="PBV3" s="110"/>
      <c r="PBW3" s="110"/>
      <c r="PBX3" s="110"/>
      <c r="PBY3" s="110"/>
      <c r="PBZ3" s="110"/>
      <c r="PCA3" s="110"/>
      <c r="PCB3" s="110"/>
      <c r="PCC3" s="110"/>
      <c r="PCD3" s="110"/>
      <c r="PCE3" s="110"/>
      <c r="PCF3" s="110"/>
      <c r="PCG3" s="110"/>
      <c r="PCH3" s="110"/>
      <c r="PCI3" s="110"/>
      <c r="PCJ3" s="110"/>
      <c r="PCK3" s="110"/>
      <c r="PCL3" s="110"/>
      <c r="PCM3" s="110"/>
      <c r="PCN3" s="110"/>
      <c r="PCO3" s="110"/>
      <c r="PCP3" s="110"/>
      <c r="PCQ3" s="110"/>
      <c r="PCR3" s="110"/>
      <c r="PCS3" s="110"/>
      <c r="PCT3" s="110"/>
      <c r="PCU3" s="110"/>
      <c r="PCV3" s="110"/>
      <c r="PCW3" s="110"/>
      <c r="PCX3" s="110"/>
      <c r="PCY3" s="110"/>
      <c r="PCZ3" s="110"/>
      <c r="PDA3" s="110"/>
      <c r="PDB3" s="110"/>
      <c r="PDC3" s="110"/>
      <c r="PDD3" s="110"/>
      <c r="PDE3" s="110"/>
      <c r="PDF3" s="110"/>
      <c r="PDG3" s="110"/>
      <c r="PDH3" s="110"/>
      <c r="PDI3" s="110"/>
      <c r="PDJ3" s="110"/>
      <c r="PDK3" s="110"/>
      <c r="PDL3" s="110"/>
      <c r="PDM3" s="110"/>
      <c r="PDN3" s="110"/>
      <c r="PDO3" s="110"/>
      <c r="PDP3" s="110"/>
      <c r="PDQ3" s="110"/>
      <c r="PDR3" s="110"/>
      <c r="PDS3" s="110"/>
      <c r="PDT3" s="110"/>
      <c r="PDU3" s="110"/>
      <c r="PDV3" s="110"/>
      <c r="PDW3" s="110"/>
      <c r="PDX3" s="110"/>
      <c r="PDY3" s="110"/>
      <c r="PDZ3" s="110"/>
      <c r="PEA3" s="110"/>
      <c r="PEB3" s="110"/>
      <c r="PEC3" s="110"/>
      <c r="PED3" s="110"/>
      <c r="PEE3" s="110"/>
      <c r="PEF3" s="110"/>
      <c r="PEG3" s="110"/>
      <c r="PEH3" s="110"/>
      <c r="PEI3" s="110"/>
      <c r="PEJ3" s="110"/>
      <c r="PEK3" s="110"/>
      <c r="PEL3" s="110"/>
      <c r="PEM3" s="110"/>
      <c r="PEN3" s="110"/>
      <c r="PEO3" s="110"/>
      <c r="PEP3" s="110"/>
      <c r="PEQ3" s="110"/>
      <c r="PER3" s="110"/>
      <c r="PES3" s="110"/>
      <c r="PET3" s="110"/>
      <c r="PEU3" s="110"/>
      <c r="PEV3" s="110"/>
      <c r="PEW3" s="110"/>
      <c r="PEX3" s="110"/>
      <c r="PEY3" s="110"/>
      <c r="PEZ3" s="110"/>
      <c r="PFA3" s="110"/>
      <c r="PFB3" s="110"/>
      <c r="PFC3" s="110"/>
      <c r="PFD3" s="110"/>
      <c r="PFE3" s="110"/>
      <c r="PFF3" s="110"/>
      <c r="PFG3" s="110"/>
      <c r="PFH3" s="110"/>
      <c r="PFI3" s="110"/>
      <c r="PFJ3" s="110"/>
      <c r="PFK3" s="110"/>
      <c r="PFL3" s="110"/>
      <c r="PFM3" s="110"/>
      <c r="PFN3" s="110"/>
      <c r="PFO3" s="110"/>
      <c r="PFP3" s="110"/>
      <c r="PFQ3" s="110"/>
      <c r="PFR3" s="110"/>
      <c r="PFS3" s="110"/>
      <c r="PFT3" s="110"/>
      <c r="PFU3" s="110"/>
      <c r="PFV3" s="110"/>
      <c r="PFW3" s="110"/>
      <c r="PFX3" s="110"/>
      <c r="PFY3" s="110"/>
      <c r="PFZ3" s="110"/>
      <c r="PGA3" s="110"/>
      <c r="PGB3" s="110"/>
      <c r="PGC3" s="110"/>
      <c r="PGD3" s="110"/>
      <c r="PGE3" s="110"/>
      <c r="PGF3" s="110"/>
      <c r="PGG3" s="110"/>
      <c r="PGH3" s="110"/>
      <c r="PGI3" s="110"/>
      <c r="PGJ3" s="110"/>
      <c r="PGK3" s="110"/>
      <c r="PGL3" s="110"/>
      <c r="PGM3" s="110"/>
      <c r="PGN3" s="110"/>
      <c r="PGO3" s="110"/>
      <c r="PGP3" s="110"/>
      <c r="PGQ3" s="110"/>
      <c r="PGR3" s="110"/>
      <c r="PGS3" s="110"/>
      <c r="PGT3" s="110"/>
      <c r="PGU3" s="110"/>
      <c r="PGV3" s="110"/>
      <c r="PGW3" s="110"/>
      <c r="PGX3" s="110"/>
      <c r="PGY3" s="110"/>
      <c r="PGZ3" s="110"/>
      <c r="PHA3" s="110"/>
      <c r="PHB3" s="110"/>
      <c r="PHC3" s="110"/>
      <c r="PHD3" s="110"/>
      <c r="PHE3" s="110"/>
      <c r="PHF3" s="110"/>
      <c r="PHG3" s="110"/>
      <c r="PHH3" s="110"/>
      <c r="PHI3" s="110"/>
      <c r="PHJ3" s="110"/>
      <c r="PHK3" s="110"/>
      <c r="PHL3" s="110"/>
      <c r="PHM3" s="110"/>
      <c r="PHN3" s="110"/>
      <c r="PHO3" s="110"/>
      <c r="PHP3" s="110"/>
      <c r="PHQ3" s="110"/>
      <c r="PHR3" s="110"/>
      <c r="PHS3" s="110"/>
      <c r="PHT3" s="110"/>
      <c r="PHU3" s="110"/>
      <c r="PHV3" s="110"/>
      <c r="PHW3" s="110"/>
      <c r="PHX3" s="110"/>
      <c r="PHY3" s="110"/>
      <c r="PHZ3" s="110"/>
      <c r="PIA3" s="110"/>
      <c r="PIB3" s="110"/>
      <c r="PIC3" s="110"/>
      <c r="PID3" s="110"/>
      <c r="PIE3" s="110"/>
      <c r="PIF3" s="110"/>
      <c r="PIG3" s="110"/>
      <c r="PIH3" s="110"/>
      <c r="PII3" s="110"/>
      <c r="PIJ3" s="110"/>
      <c r="PIK3" s="110"/>
      <c r="PIL3" s="110"/>
      <c r="PIM3" s="110"/>
      <c r="PIN3" s="110"/>
      <c r="PIO3" s="110"/>
      <c r="PIP3" s="110"/>
      <c r="PIQ3" s="110"/>
      <c r="PIR3" s="110"/>
      <c r="PIS3" s="110"/>
      <c r="PIT3" s="110"/>
      <c r="PIU3" s="110"/>
      <c r="PIV3" s="110"/>
      <c r="PIW3" s="110"/>
      <c r="PIX3" s="110"/>
      <c r="PIY3" s="110"/>
      <c r="PIZ3" s="110"/>
      <c r="PJA3" s="110"/>
      <c r="PJB3" s="110"/>
      <c r="PJC3" s="110"/>
      <c r="PJD3" s="110"/>
      <c r="PJE3" s="110"/>
      <c r="PJF3" s="110"/>
      <c r="PJG3" s="110"/>
      <c r="PJH3" s="110"/>
      <c r="PJI3" s="110"/>
      <c r="PJJ3" s="110"/>
      <c r="PJK3" s="110"/>
      <c r="PJL3" s="110"/>
      <c r="PJM3" s="110"/>
      <c r="PJN3" s="110"/>
      <c r="PJO3" s="110"/>
      <c r="PJP3" s="110"/>
      <c r="PJQ3" s="110"/>
      <c r="PJR3" s="110"/>
      <c r="PJS3" s="110"/>
      <c r="PJT3" s="110"/>
      <c r="PJU3" s="110"/>
      <c r="PJV3" s="110"/>
      <c r="PJW3" s="110"/>
      <c r="PJX3" s="110"/>
      <c r="PJY3" s="110"/>
      <c r="PJZ3" s="110"/>
      <c r="PKA3" s="110"/>
      <c r="PKB3" s="110"/>
      <c r="PKC3" s="110"/>
      <c r="PKD3" s="110"/>
      <c r="PKE3" s="110"/>
      <c r="PKF3" s="110"/>
      <c r="PKG3" s="110"/>
      <c r="PKH3" s="110"/>
      <c r="PKI3" s="110"/>
      <c r="PKJ3" s="110"/>
      <c r="PKK3" s="110"/>
      <c r="PKL3" s="110"/>
      <c r="PKM3" s="110"/>
      <c r="PKN3" s="110"/>
      <c r="PKO3" s="110"/>
      <c r="PKP3" s="110"/>
      <c r="PKQ3" s="110"/>
      <c r="PKR3" s="110"/>
      <c r="PKS3" s="110"/>
      <c r="PKT3" s="110"/>
      <c r="PKU3" s="110"/>
      <c r="PKV3" s="110"/>
      <c r="PKW3" s="110"/>
      <c r="PKX3" s="110"/>
      <c r="PKY3" s="110"/>
      <c r="PKZ3" s="110"/>
      <c r="PLA3" s="110"/>
      <c r="PLB3" s="110"/>
      <c r="PLC3" s="110"/>
      <c r="PLD3" s="110"/>
      <c r="PLE3" s="110"/>
      <c r="PLF3" s="110"/>
      <c r="PLG3" s="110"/>
      <c r="PLH3" s="110"/>
      <c r="PLI3" s="110"/>
      <c r="PLJ3" s="110"/>
      <c r="PLK3" s="110"/>
      <c r="PLL3" s="110"/>
      <c r="PLM3" s="110"/>
      <c r="PLN3" s="110"/>
      <c r="PLO3" s="110"/>
      <c r="PLP3" s="110"/>
      <c r="PLQ3" s="110"/>
      <c r="PLR3" s="110"/>
      <c r="PLS3" s="110"/>
      <c r="PLT3" s="110"/>
      <c r="PLU3" s="110"/>
      <c r="PLV3" s="110"/>
      <c r="PLW3" s="110"/>
      <c r="PLX3" s="110"/>
      <c r="PLY3" s="110"/>
      <c r="PLZ3" s="110"/>
      <c r="PMA3" s="110"/>
      <c r="PMB3" s="110"/>
      <c r="PMC3" s="110"/>
      <c r="PMD3" s="110"/>
      <c r="PME3" s="110"/>
      <c r="PMF3" s="110"/>
      <c r="PMG3" s="110"/>
      <c r="PMH3" s="110"/>
      <c r="PMI3" s="110"/>
      <c r="PMJ3" s="110"/>
      <c r="PMK3" s="110"/>
      <c r="PML3" s="110"/>
      <c r="PMM3" s="110"/>
      <c r="PMN3" s="110"/>
      <c r="PMO3" s="110"/>
      <c r="PMP3" s="110"/>
      <c r="PMQ3" s="110"/>
      <c r="PMR3" s="110"/>
      <c r="PMS3" s="110"/>
      <c r="PMT3" s="110"/>
      <c r="PMU3" s="110"/>
      <c r="PMV3" s="110"/>
      <c r="PMW3" s="110"/>
      <c r="PMX3" s="110"/>
      <c r="PMY3" s="110"/>
      <c r="PMZ3" s="110"/>
      <c r="PNA3" s="110"/>
      <c r="PNB3" s="110"/>
      <c r="PNC3" s="110"/>
      <c r="PND3" s="110"/>
      <c r="PNE3" s="110"/>
      <c r="PNF3" s="110"/>
      <c r="PNG3" s="110"/>
      <c r="PNH3" s="110"/>
      <c r="PNI3" s="110"/>
      <c r="PNJ3" s="110"/>
      <c r="PNK3" s="110"/>
      <c r="PNL3" s="110"/>
      <c r="PNM3" s="110"/>
      <c r="PNN3" s="110"/>
      <c r="PNO3" s="110"/>
      <c r="PNP3" s="110"/>
      <c r="PNQ3" s="110"/>
      <c r="PNR3" s="110"/>
      <c r="PNS3" s="110"/>
      <c r="PNT3" s="110"/>
      <c r="PNU3" s="110"/>
      <c r="PNV3" s="110"/>
      <c r="PNW3" s="110"/>
      <c r="PNX3" s="110"/>
      <c r="PNY3" s="110"/>
      <c r="PNZ3" s="110"/>
      <c r="POA3" s="110"/>
      <c r="POB3" s="110"/>
      <c r="POC3" s="110"/>
      <c r="POD3" s="110"/>
      <c r="POE3" s="110"/>
      <c r="POF3" s="110"/>
      <c r="POG3" s="110"/>
      <c r="POH3" s="110"/>
      <c r="POI3" s="110"/>
      <c r="POJ3" s="110"/>
      <c r="POK3" s="110"/>
      <c r="POL3" s="110"/>
      <c r="POM3" s="110"/>
      <c r="PON3" s="110"/>
      <c r="POO3" s="110"/>
      <c r="POP3" s="110"/>
      <c r="POQ3" s="110"/>
      <c r="POR3" s="110"/>
      <c r="POS3" s="110"/>
      <c r="POT3" s="110"/>
      <c r="POU3" s="110"/>
      <c r="POV3" s="110"/>
      <c r="POW3" s="110"/>
      <c r="POX3" s="110"/>
      <c r="POY3" s="110"/>
      <c r="POZ3" s="110"/>
      <c r="PPA3" s="110"/>
      <c r="PPB3" s="110"/>
      <c r="PPC3" s="110"/>
      <c r="PPD3" s="110"/>
      <c r="PPE3" s="110"/>
      <c r="PPF3" s="110"/>
      <c r="PPG3" s="110"/>
      <c r="PPH3" s="110"/>
      <c r="PPI3" s="110"/>
      <c r="PPJ3" s="110"/>
      <c r="PPK3" s="110"/>
      <c r="PPL3" s="110"/>
      <c r="PPM3" s="110"/>
      <c r="PPN3" s="110"/>
      <c r="PPO3" s="110"/>
      <c r="PPP3" s="110"/>
      <c r="PPQ3" s="110"/>
      <c r="PPR3" s="110"/>
      <c r="PPS3" s="110"/>
      <c r="PPT3" s="110"/>
      <c r="PPU3" s="110"/>
      <c r="PPV3" s="110"/>
      <c r="PPW3" s="110"/>
      <c r="PPX3" s="110"/>
      <c r="PPY3" s="110"/>
      <c r="PPZ3" s="110"/>
      <c r="PQA3" s="110"/>
      <c r="PQB3" s="110"/>
      <c r="PQC3" s="110"/>
      <c r="PQD3" s="110"/>
      <c r="PQE3" s="110"/>
      <c r="PQF3" s="110"/>
      <c r="PQG3" s="110"/>
      <c r="PQH3" s="110"/>
      <c r="PQI3" s="110"/>
      <c r="PQJ3" s="110"/>
      <c r="PQK3" s="110"/>
      <c r="PQL3" s="110"/>
      <c r="PQM3" s="110"/>
      <c r="PQN3" s="110"/>
      <c r="PQO3" s="110"/>
      <c r="PQP3" s="110"/>
      <c r="PQQ3" s="110"/>
      <c r="PQR3" s="110"/>
      <c r="PQS3" s="110"/>
      <c r="PQT3" s="110"/>
      <c r="PQU3" s="110"/>
      <c r="PQV3" s="110"/>
      <c r="PQW3" s="110"/>
      <c r="PQX3" s="110"/>
      <c r="PQY3" s="110"/>
      <c r="PQZ3" s="110"/>
      <c r="PRA3" s="110"/>
      <c r="PRB3" s="110"/>
      <c r="PRC3" s="110"/>
      <c r="PRD3" s="110"/>
      <c r="PRE3" s="110"/>
      <c r="PRF3" s="110"/>
      <c r="PRG3" s="110"/>
      <c r="PRH3" s="110"/>
      <c r="PRI3" s="110"/>
      <c r="PRJ3" s="110"/>
      <c r="PRK3" s="110"/>
      <c r="PRL3" s="110"/>
      <c r="PRM3" s="110"/>
      <c r="PRN3" s="110"/>
      <c r="PRO3" s="110"/>
      <c r="PRP3" s="110"/>
      <c r="PRQ3" s="110"/>
      <c r="PRR3" s="110"/>
      <c r="PRS3" s="110"/>
      <c r="PRT3" s="110"/>
      <c r="PRU3" s="110"/>
      <c r="PRV3" s="110"/>
      <c r="PRW3" s="110"/>
      <c r="PRX3" s="110"/>
      <c r="PRY3" s="110"/>
      <c r="PRZ3" s="110"/>
      <c r="PSA3" s="110"/>
      <c r="PSB3" s="110"/>
      <c r="PSC3" s="110"/>
      <c r="PSD3" s="110"/>
      <c r="PSE3" s="110"/>
      <c r="PSF3" s="110"/>
      <c r="PSG3" s="110"/>
      <c r="PSH3" s="110"/>
      <c r="PSI3" s="110"/>
      <c r="PSJ3" s="110"/>
      <c r="PSK3" s="110"/>
      <c r="PSL3" s="110"/>
      <c r="PSM3" s="110"/>
      <c r="PSN3" s="110"/>
      <c r="PSO3" s="110"/>
      <c r="PSP3" s="110"/>
      <c r="PSQ3" s="110"/>
      <c r="PSR3" s="110"/>
      <c r="PSS3" s="110"/>
      <c r="PST3" s="110"/>
      <c r="PSU3" s="110"/>
      <c r="PSV3" s="110"/>
      <c r="PSW3" s="110"/>
      <c r="PSX3" s="110"/>
      <c r="PSY3" s="110"/>
      <c r="PSZ3" s="110"/>
      <c r="PTA3" s="110"/>
      <c r="PTB3" s="110"/>
      <c r="PTC3" s="110"/>
      <c r="PTD3" s="110"/>
      <c r="PTE3" s="110"/>
      <c r="PTF3" s="110"/>
      <c r="PTG3" s="110"/>
      <c r="PTH3" s="110"/>
      <c r="PTI3" s="110"/>
      <c r="PTJ3" s="110"/>
      <c r="PTK3" s="110"/>
      <c r="PTL3" s="110"/>
      <c r="PTM3" s="110"/>
      <c r="PTN3" s="110"/>
      <c r="PTO3" s="110"/>
      <c r="PTP3" s="110"/>
      <c r="PTQ3" s="110"/>
      <c r="PTR3" s="110"/>
      <c r="PTS3" s="110"/>
      <c r="PTT3" s="110"/>
      <c r="PTU3" s="110"/>
      <c r="PTV3" s="110"/>
      <c r="PTW3" s="110"/>
      <c r="PTX3" s="110"/>
      <c r="PTY3" s="110"/>
      <c r="PTZ3" s="110"/>
      <c r="PUA3" s="110"/>
      <c r="PUB3" s="110"/>
      <c r="PUC3" s="110"/>
      <c r="PUD3" s="110"/>
      <c r="PUE3" s="110"/>
      <c r="PUF3" s="110"/>
      <c r="PUG3" s="110"/>
      <c r="PUH3" s="110"/>
      <c r="PUI3" s="110"/>
      <c r="PUJ3" s="110"/>
      <c r="PUK3" s="110"/>
      <c r="PUL3" s="110"/>
      <c r="PUM3" s="110"/>
      <c r="PUN3" s="110"/>
      <c r="PUO3" s="110"/>
      <c r="PUP3" s="110"/>
      <c r="PUQ3" s="110"/>
      <c r="PUR3" s="110"/>
      <c r="PUS3" s="110"/>
      <c r="PUT3" s="110"/>
      <c r="PUU3" s="110"/>
      <c r="PUV3" s="110"/>
      <c r="PUW3" s="110"/>
      <c r="PUX3" s="110"/>
      <c r="PUY3" s="110"/>
      <c r="PUZ3" s="110"/>
      <c r="PVA3" s="110"/>
      <c r="PVB3" s="110"/>
      <c r="PVC3" s="110"/>
      <c r="PVD3" s="110"/>
      <c r="PVE3" s="110"/>
      <c r="PVF3" s="110"/>
      <c r="PVG3" s="110"/>
      <c r="PVH3" s="110"/>
      <c r="PVI3" s="110"/>
      <c r="PVJ3" s="110"/>
      <c r="PVK3" s="110"/>
      <c r="PVL3" s="110"/>
      <c r="PVM3" s="110"/>
      <c r="PVN3" s="110"/>
      <c r="PVO3" s="110"/>
      <c r="PVP3" s="110"/>
      <c r="PVQ3" s="110"/>
      <c r="PVR3" s="110"/>
      <c r="PVS3" s="110"/>
      <c r="PVT3" s="110"/>
      <c r="PVU3" s="110"/>
      <c r="PVV3" s="110"/>
      <c r="PVW3" s="110"/>
      <c r="PVX3" s="110"/>
      <c r="PVY3" s="110"/>
      <c r="PVZ3" s="110"/>
      <c r="PWA3" s="110"/>
      <c r="PWB3" s="110"/>
      <c r="PWC3" s="110"/>
      <c r="PWD3" s="110"/>
      <c r="PWE3" s="110"/>
      <c r="PWF3" s="110"/>
      <c r="PWG3" s="110"/>
      <c r="PWH3" s="110"/>
      <c r="PWI3" s="110"/>
      <c r="PWJ3" s="110"/>
      <c r="PWK3" s="110"/>
      <c r="PWL3" s="110"/>
      <c r="PWM3" s="110"/>
      <c r="PWN3" s="110"/>
      <c r="PWO3" s="110"/>
      <c r="PWP3" s="110"/>
      <c r="PWQ3" s="110"/>
      <c r="PWR3" s="110"/>
      <c r="PWS3" s="110"/>
      <c r="PWT3" s="110"/>
      <c r="PWU3" s="110"/>
      <c r="PWV3" s="110"/>
      <c r="PWW3" s="110"/>
      <c r="PWX3" s="110"/>
      <c r="PWY3" s="110"/>
      <c r="PWZ3" s="110"/>
      <c r="PXA3" s="110"/>
      <c r="PXB3" s="110"/>
      <c r="PXC3" s="110"/>
      <c r="PXD3" s="110"/>
      <c r="PXE3" s="110"/>
      <c r="PXF3" s="110"/>
      <c r="PXG3" s="110"/>
      <c r="PXH3" s="110"/>
      <c r="PXI3" s="110"/>
      <c r="PXJ3" s="110"/>
      <c r="PXK3" s="110"/>
      <c r="PXL3" s="110"/>
      <c r="PXM3" s="110"/>
      <c r="PXN3" s="110"/>
      <c r="PXO3" s="110"/>
      <c r="PXP3" s="110"/>
      <c r="PXQ3" s="110"/>
      <c r="PXR3" s="110"/>
      <c r="PXS3" s="110"/>
      <c r="PXT3" s="110"/>
      <c r="PXU3" s="110"/>
      <c r="PXV3" s="110"/>
      <c r="PXW3" s="110"/>
      <c r="PXX3" s="110"/>
      <c r="PXY3" s="110"/>
      <c r="PXZ3" s="110"/>
      <c r="PYA3" s="110"/>
      <c r="PYB3" s="110"/>
      <c r="PYC3" s="110"/>
      <c r="PYD3" s="110"/>
      <c r="PYE3" s="110"/>
      <c r="PYF3" s="110"/>
      <c r="PYG3" s="110"/>
      <c r="PYH3" s="110"/>
      <c r="PYI3" s="110"/>
      <c r="PYJ3" s="110"/>
      <c r="PYK3" s="110"/>
      <c r="PYL3" s="110"/>
      <c r="PYM3" s="110"/>
      <c r="PYN3" s="110"/>
      <c r="PYO3" s="110"/>
      <c r="PYP3" s="110"/>
      <c r="PYQ3" s="110"/>
      <c r="PYR3" s="110"/>
      <c r="PYS3" s="110"/>
      <c r="PYT3" s="110"/>
      <c r="PYU3" s="110"/>
      <c r="PYV3" s="110"/>
      <c r="PYW3" s="110"/>
      <c r="PYX3" s="110"/>
      <c r="PYY3" s="110"/>
      <c r="PYZ3" s="110"/>
      <c r="PZA3" s="110"/>
      <c r="PZB3" s="110"/>
      <c r="PZC3" s="110"/>
      <c r="PZD3" s="110"/>
      <c r="PZE3" s="110"/>
      <c r="PZF3" s="110"/>
      <c r="PZG3" s="110"/>
      <c r="PZH3" s="110"/>
      <c r="PZI3" s="110"/>
      <c r="PZJ3" s="110"/>
      <c r="PZK3" s="110"/>
      <c r="PZL3" s="110"/>
      <c r="PZM3" s="110"/>
      <c r="PZN3" s="110"/>
      <c r="PZO3" s="110"/>
      <c r="PZP3" s="110"/>
      <c r="PZQ3" s="110"/>
      <c r="PZR3" s="110"/>
      <c r="PZS3" s="110"/>
      <c r="PZT3" s="110"/>
      <c r="PZU3" s="110"/>
      <c r="PZV3" s="110"/>
      <c r="PZW3" s="110"/>
      <c r="PZX3" s="110"/>
      <c r="PZY3" s="110"/>
      <c r="PZZ3" s="110"/>
      <c r="QAA3" s="110"/>
      <c r="QAB3" s="110"/>
      <c r="QAC3" s="110"/>
      <c r="QAD3" s="110"/>
      <c r="QAE3" s="110"/>
      <c r="QAF3" s="110"/>
      <c r="QAG3" s="110"/>
      <c r="QAH3" s="110"/>
      <c r="QAI3" s="110"/>
      <c r="QAJ3" s="110"/>
      <c r="QAK3" s="110"/>
      <c r="QAL3" s="110"/>
      <c r="QAM3" s="110"/>
      <c r="QAN3" s="110"/>
      <c r="QAO3" s="110"/>
      <c r="QAP3" s="110"/>
      <c r="QAQ3" s="110"/>
      <c r="QAR3" s="110"/>
      <c r="QAS3" s="110"/>
      <c r="QAT3" s="110"/>
      <c r="QAU3" s="110"/>
      <c r="QAV3" s="110"/>
      <c r="QAW3" s="110"/>
      <c r="QAX3" s="110"/>
      <c r="QAY3" s="110"/>
      <c r="QAZ3" s="110"/>
      <c r="QBA3" s="110"/>
      <c r="QBB3" s="110"/>
      <c r="QBC3" s="110"/>
      <c r="QBD3" s="110"/>
      <c r="QBE3" s="110"/>
      <c r="QBF3" s="110"/>
      <c r="QBG3" s="110"/>
      <c r="QBH3" s="110"/>
      <c r="QBI3" s="110"/>
      <c r="QBJ3" s="110"/>
      <c r="QBK3" s="110"/>
      <c r="QBL3" s="110"/>
      <c r="QBM3" s="110"/>
      <c r="QBN3" s="110"/>
      <c r="QBO3" s="110"/>
      <c r="QBP3" s="110"/>
      <c r="QBQ3" s="110"/>
      <c r="QBR3" s="110"/>
      <c r="QBS3" s="110"/>
      <c r="QBT3" s="110"/>
      <c r="QBU3" s="110"/>
      <c r="QBV3" s="110"/>
      <c r="QBW3" s="110"/>
      <c r="QBX3" s="110"/>
      <c r="QBY3" s="110"/>
      <c r="QBZ3" s="110"/>
      <c r="QCA3" s="110"/>
      <c r="QCB3" s="110"/>
      <c r="QCC3" s="110"/>
      <c r="QCD3" s="110"/>
      <c r="QCE3" s="110"/>
      <c r="QCF3" s="110"/>
      <c r="QCG3" s="110"/>
      <c r="QCH3" s="110"/>
      <c r="QCI3" s="110"/>
      <c r="QCJ3" s="110"/>
      <c r="QCK3" s="110"/>
      <c r="QCL3" s="110"/>
      <c r="QCM3" s="110"/>
      <c r="QCN3" s="110"/>
      <c r="QCO3" s="110"/>
      <c r="QCP3" s="110"/>
      <c r="QCQ3" s="110"/>
      <c r="QCR3" s="110"/>
      <c r="QCS3" s="110"/>
      <c r="QCT3" s="110"/>
      <c r="QCU3" s="110"/>
      <c r="QCV3" s="110"/>
      <c r="QCW3" s="110"/>
      <c r="QCX3" s="110"/>
      <c r="QCY3" s="110"/>
      <c r="QCZ3" s="110"/>
      <c r="QDA3" s="110"/>
      <c r="QDB3" s="110"/>
      <c r="QDC3" s="110"/>
      <c r="QDD3" s="110"/>
      <c r="QDE3" s="110"/>
      <c r="QDF3" s="110"/>
      <c r="QDG3" s="110"/>
      <c r="QDH3" s="110"/>
      <c r="QDI3" s="110"/>
      <c r="QDJ3" s="110"/>
      <c r="QDK3" s="110"/>
      <c r="QDL3" s="110"/>
      <c r="QDM3" s="110"/>
      <c r="QDN3" s="110"/>
      <c r="QDO3" s="110"/>
      <c r="QDP3" s="110"/>
      <c r="QDQ3" s="110"/>
      <c r="QDR3" s="110"/>
      <c r="QDS3" s="110"/>
      <c r="QDT3" s="110"/>
      <c r="QDU3" s="110"/>
      <c r="QDV3" s="110"/>
      <c r="QDW3" s="110"/>
      <c r="QDX3" s="110"/>
      <c r="QDY3" s="110"/>
      <c r="QDZ3" s="110"/>
      <c r="QEA3" s="110"/>
      <c r="QEB3" s="110"/>
      <c r="QEC3" s="110"/>
      <c r="QED3" s="110"/>
      <c r="QEE3" s="110"/>
      <c r="QEF3" s="110"/>
      <c r="QEG3" s="110"/>
      <c r="QEH3" s="110"/>
      <c r="QEI3" s="110"/>
      <c r="QEJ3" s="110"/>
      <c r="QEK3" s="110"/>
      <c r="QEL3" s="110"/>
      <c r="QEM3" s="110"/>
      <c r="QEN3" s="110"/>
      <c r="QEO3" s="110"/>
      <c r="QEP3" s="110"/>
      <c r="QEQ3" s="110"/>
      <c r="QER3" s="110"/>
      <c r="QES3" s="110"/>
      <c r="QET3" s="110"/>
      <c r="QEU3" s="110"/>
      <c r="QEV3" s="110"/>
      <c r="QEW3" s="110"/>
      <c r="QEX3" s="110"/>
      <c r="QEY3" s="110"/>
      <c r="QEZ3" s="110"/>
      <c r="QFA3" s="110"/>
      <c r="QFB3" s="110"/>
      <c r="QFC3" s="110"/>
      <c r="QFD3" s="110"/>
      <c r="QFE3" s="110"/>
      <c r="QFF3" s="110"/>
      <c r="QFG3" s="110"/>
      <c r="QFH3" s="110"/>
      <c r="QFI3" s="110"/>
      <c r="QFJ3" s="110"/>
      <c r="QFK3" s="110"/>
      <c r="QFL3" s="110"/>
      <c r="QFM3" s="110"/>
      <c r="QFN3" s="110"/>
      <c r="QFO3" s="110"/>
      <c r="QFP3" s="110"/>
      <c r="QFQ3" s="110"/>
      <c r="QFR3" s="110"/>
      <c r="QFS3" s="110"/>
      <c r="QFT3" s="110"/>
      <c r="QFU3" s="110"/>
      <c r="QFV3" s="110"/>
      <c r="QFW3" s="110"/>
      <c r="QFX3" s="110"/>
      <c r="QFY3" s="110"/>
      <c r="QFZ3" s="110"/>
      <c r="QGA3" s="110"/>
      <c r="QGB3" s="110"/>
      <c r="QGC3" s="110"/>
      <c r="QGD3" s="110"/>
      <c r="QGE3" s="110"/>
      <c r="QGF3" s="110"/>
      <c r="QGG3" s="110"/>
      <c r="QGH3" s="110"/>
      <c r="QGI3" s="110"/>
      <c r="QGJ3" s="110"/>
      <c r="QGK3" s="110"/>
      <c r="QGL3" s="110"/>
      <c r="QGM3" s="110"/>
      <c r="QGN3" s="110"/>
      <c r="QGO3" s="110"/>
      <c r="QGP3" s="110"/>
      <c r="QGQ3" s="110"/>
      <c r="QGR3" s="110"/>
      <c r="QGS3" s="110"/>
      <c r="QGT3" s="110"/>
      <c r="QGU3" s="110"/>
      <c r="QGV3" s="110"/>
      <c r="QGW3" s="110"/>
      <c r="QGX3" s="110"/>
      <c r="QGY3" s="110"/>
      <c r="QGZ3" s="110"/>
      <c r="QHA3" s="110"/>
      <c r="QHB3" s="110"/>
      <c r="QHC3" s="110"/>
      <c r="QHD3" s="110"/>
      <c r="QHE3" s="110"/>
      <c r="QHF3" s="110"/>
      <c r="QHG3" s="110"/>
      <c r="QHH3" s="110"/>
      <c r="QHI3" s="110"/>
      <c r="QHJ3" s="110"/>
      <c r="QHK3" s="110"/>
      <c r="QHL3" s="110"/>
      <c r="QHM3" s="110"/>
      <c r="QHN3" s="110"/>
      <c r="QHO3" s="110"/>
      <c r="QHP3" s="110"/>
      <c r="QHQ3" s="110"/>
      <c r="QHR3" s="110"/>
      <c r="QHS3" s="110"/>
      <c r="QHT3" s="110"/>
      <c r="QHU3" s="110"/>
      <c r="QHV3" s="110"/>
      <c r="QHW3" s="110"/>
      <c r="QHX3" s="110"/>
      <c r="QHY3" s="110"/>
      <c r="QHZ3" s="110"/>
      <c r="QIA3" s="110"/>
      <c r="QIB3" s="110"/>
      <c r="QIC3" s="110"/>
      <c r="QID3" s="110"/>
      <c r="QIE3" s="110"/>
      <c r="QIF3" s="110"/>
      <c r="QIG3" s="110"/>
      <c r="QIH3" s="110"/>
      <c r="QII3" s="110"/>
      <c r="QIJ3" s="110"/>
      <c r="QIK3" s="110"/>
      <c r="QIL3" s="110"/>
      <c r="QIM3" s="110"/>
      <c r="QIN3" s="110"/>
      <c r="QIO3" s="110"/>
      <c r="QIP3" s="110"/>
      <c r="QIQ3" s="110"/>
      <c r="QIR3" s="110"/>
      <c r="QIS3" s="110"/>
      <c r="QIT3" s="110"/>
      <c r="QIU3" s="110"/>
      <c r="QIV3" s="110"/>
      <c r="QIW3" s="110"/>
      <c r="QIX3" s="110"/>
      <c r="QIY3" s="110"/>
      <c r="QIZ3" s="110"/>
      <c r="QJA3" s="110"/>
      <c r="QJB3" s="110"/>
      <c r="QJC3" s="110"/>
      <c r="QJD3" s="110"/>
      <c r="QJE3" s="110"/>
      <c r="QJF3" s="110"/>
      <c r="QJG3" s="110"/>
      <c r="QJH3" s="110"/>
      <c r="QJI3" s="110"/>
      <c r="QJJ3" s="110"/>
      <c r="QJK3" s="110"/>
      <c r="QJL3" s="110"/>
      <c r="QJM3" s="110"/>
      <c r="QJN3" s="110"/>
      <c r="QJO3" s="110"/>
      <c r="QJP3" s="110"/>
      <c r="QJQ3" s="110"/>
      <c r="QJR3" s="110"/>
      <c r="QJS3" s="110"/>
      <c r="QJT3" s="110"/>
      <c r="QJU3" s="110"/>
      <c r="QJV3" s="110"/>
      <c r="QJW3" s="110"/>
      <c r="QJX3" s="110"/>
      <c r="QJY3" s="110"/>
      <c r="QJZ3" s="110"/>
      <c r="QKA3" s="110"/>
      <c r="QKB3" s="110"/>
      <c r="QKC3" s="110"/>
      <c r="QKD3" s="110"/>
      <c r="QKE3" s="110"/>
      <c r="QKF3" s="110"/>
      <c r="QKG3" s="110"/>
      <c r="QKH3" s="110"/>
      <c r="QKI3" s="110"/>
      <c r="QKJ3" s="110"/>
      <c r="QKK3" s="110"/>
      <c r="QKL3" s="110"/>
      <c r="QKM3" s="110"/>
      <c r="QKN3" s="110"/>
      <c r="QKO3" s="110"/>
      <c r="QKP3" s="110"/>
      <c r="QKQ3" s="110"/>
      <c r="QKR3" s="110"/>
      <c r="QKS3" s="110"/>
      <c r="QKT3" s="110"/>
      <c r="QKU3" s="110"/>
      <c r="QKV3" s="110"/>
      <c r="QKW3" s="110"/>
      <c r="QKX3" s="110"/>
      <c r="QKY3" s="110"/>
      <c r="QKZ3" s="110"/>
      <c r="QLA3" s="110"/>
      <c r="QLB3" s="110"/>
      <c r="QLC3" s="110"/>
      <c r="QLD3" s="110"/>
      <c r="QLE3" s="110"/>
      <c r="QLF3" s="110"/>
      <c r="QLG3" s="110"/>
      <c r="QLH3" s="110"/>
      <c r="QLI3" s="110"/>
      <c r="QLJ3" s="110"/>
      <c r="QLK3" s="110"/>
      <c r="QLL3" s="110"/>
      <c r="QLM3" s="110"/>
      <c r="QLN3" s="110"/>
      <c r="QLO3" s="110"/>
      <c r="QLP3" s="110"/>
      <c r="QLQ3" s="110"/>
      <c r="QLR3" s="110"/>
      <c r="QLS3" s="110"/>
      <c r="QLT3" s="110"/>
      <c r="QLU3" s="110"/>
      <c r="QLV3" s="110"/>
      <c r="QLW3" s="110"/>
      <c r="QLX3" s="110"/>
      <c r="QLY3" s="110"/>
      <c r="QLZ3" s="110"/>
      <c r="QMA3" s="110"/>
      <c r="QMB3" s="110"/>
      <c r="QMC3" s="110"/>
      <c r="QMD3" s="110"/>
      <c r="QME3" s="110"/>
      <c r="QMF3" s="110"/>
      <c r="QMG3" s="110"/>
      <c r="QMH3" s="110"/>
      <c r="QMI3" s="110"/>
      <c r="QMJ3" s="110"/>
      <c r="QMK3" s="110"/>
      <c r="QML3" s="110"/>
      <c r="QMM3" s="110"/>
      <c r="QMN3" s="110"/>
      <c r="QMO3" s="110"/>
      <c r="QMP3" s="110"/>
      <c r="QMQ3" s="110"/>
      <c r="QMR3" s="110"/>
      <c r="QMS3" s="110"/>
      <c r="QMT3" s="110"/>
      <c r="QMU3" s="110"/>
      <c r="QMV3" s="110"/>
      <c r="QMW3" s="110"/>
      <c r="QMX3" s="110"/>
      <c r="QMY3" s="110"/>
      <c r="QMZ3" s="110"/>
      <c r="QNA3" s="110"/>
      <c r="QNB3" s="110"/>
      <c r="QNC3" s="110"/>
      <c r="QND3" s="110"/>
      <c r="QNE3" s="110"/>
      <c r="QNF3" s="110"/>
      <c r="QNG3" s="110"/>
      <c r="QNH3" s="110"/>
      <c r="QNI3" s="110"/>
      <c r="QNJ3" s="110"/>
      <c r="QNK3" s="110"/>
      <c r="QNL3" s="110"/>
      <c r="QNM3" s="110"/>
      <c r="QNN3" s="110"/>
      <c r="QNO3" s="110"/>
      <c r="QNP3" s="110"/>
      <c r="QNQ3" s="110"/>
      <c r="QNR3" s="110"/>
      <c r="QNS3" s="110"/>
      <c r="QNT3" s="110"/>
      <c r="QNU3" s="110"/>
      <c r="QNV3" s="110"/>
      <c r="QNW3" s="110"/>
      <c r="QNX3" s="110"/>
      <c r="QNY3" s="110"/>
      <c r="QNZ3" s="110"/>
      <c r="QOA3" s="110"/>
      <c r="QOB3" s="110"/>
      <c r="QOC3" s="110"/>
      <c r="QOD3" s="110"/>
      <c r="QOE3" s="110"/>
      <c r="QOF3" s="110"/>
      <c r="QOG3" s="110"/>
      <c r="QOH3" s="110"/>
      <c r="QOI3" s="110"/>
      <c r="QOJ3" s="110"/>
      <c r="QOK3" s="110"/>
      <c r="QOL3" s="110"/>
      <c r="QOM3" s="110"/>
      <c r="QON3" s="110"/>
      <c r="QOO3" s="110"/>
      <c r="QOP3" s="110"/>
      <c r="QOQ3" s="110"/>
      <c r="QOR3" s="110"/>
      <c r="QOS3" s="110"/>
      <c r="QOT3" s="110"/>
      <c r="QOU3" s="110"/>
      <c r="QOV3" s="110"/>
      <c r="QOW3" s="110"/>
      <c r="QOX3" s="110"/>
      <c r="QOY3" s="110"/>
      <c r="QOZ3" s="110"/>
      <c r="QPA3" s="110"/>
      <c r="QPB3" s="110"/>
      <c r="QPC3" s="110"/>
      <c r="QPD3" s="110"/>
      <c r="QPE3" s="110"/>
      <c r="QPF3" s="110"/>
      <c r="QPG3" s="110"/>
      <c r="QPH3" s="110"/>
      <c r="QPI3" s="110"/>
      <c r="QPJ3" s="110"/>
      <c r="QPK3" s="110"/>
      <c r="QPL3" s="110"/>
      <c r="QPM3" s="110"/>
      <c r="QPN3" s="110"/>
      <c r="QPO3" s="110"/>
      <c r="QPP3" s="110"/>
      <c r="QPQ3" s="110"/>
      <c r="QPR3" s="110"/>
      <c r="QPS3" s="110"/>
      <c r="QPT3" s="110"/>
      <c r="QPU3" s="110"/>
      <c r="QPV3" s="110"/>
      <c r="QPW3" s="110"/>
      <c r="QPX3" s="110"/>
      <c r="QPY3" s="110"/>
      <c r="QPZ3" s="110"/>
      <c r="QQA3" s="110"/>
      <c r="QQB3" s="110"/>
      <c r="QQC3" s="110"/>
      <c r="QQD3" s="110"/>
      <c r="QQE3" s="110"/>
      <c r="QQF3" s="110"/>
      <c r="QQG3" s="110"/>
      <c r="QQH3" s="110"/>
      <c r="QQI3" s="110"/>
      <c r="QQJ3" s="110"/>
      <c r="QQK3" s="110"/>
      <c r="QQL3" s="110"/>
      <c r="QQM3" s="110"/>
      <c r="QQN3" s="110"/>
      <c r="QQO3" s="110"/>
      <c r="QQP3" s="110"/>
      <c r="QQQ3" s="110"/>
      <c r="QQR3" s="110"/>
      <c r="QQS3" s="110"/>
      <c r="QQT3" s="110"/>
      <c r="QQU3" s="110"/>
      <c r="QQV3" s="110"/>
      <c r="QQW3" s="110"/>
      <c r="QQX3" s="110"/>
      <c r="QQY3" s="110"/>
      <c r="QQZ3" s="110"/>
      <c r="QRA3" s="110"/>
      <c r="QRB3" s="110"/>
      <c r="QRC3" s="110"/>
      <c r="QRD3" s="110"/>
      <c r="QRE3" s="110"/>
      <c r="QRF3" s="110"/>
      <c r="QRG3" s="110"/>
      <c r="QRH3" s="110"/>
      <c r="QRI3" s="110"/>
      <c r="QRJ3" s="110"/>
      <c r="QRK3" s="110"/>
      <c r="QRL3" s="110"/>
      <c r="QRM3" s="110"/>
      <c r="QRN3" s="110"/>
      <c r="QRO3" s="110"/>
      <c r="QRP3" s="110"/>
      <c r="QRQ3" s="110"/>
      <c r="QRR3" s="110"/>
      <c r="QRS3" s="110"/>
      <c r="QRT3" s="110"/>
      <c r="QRU3" s="110"/>
      <c r="QRV3" s="110"/>
      <c r="QRW3" s="110"/>
      <c r="QRX3" s="110"/>
      <c r="QRY3" s="110"/>
      <c r="QRZ3" s="110"/>
      <c r="QSA3" s="110"/>
      <c r="QSB3" s="110"/>
      <c r="QSC3" s="110"/>
      <c r="QSD3" s="110"/>
      <c r="QSE3" s="110"/>
      <c r="QSF3" s="110"/>
      <c r="QSG3" s="110"/>
      <c r="QSH3" s="110"/>
      <c r="QSI3" s="110"/>
      <c r="QSJ3" s="110"/>
      <c r="QSK3" s="110"/>
      <c r="QSL3" s="110"/>
      <c r="QSM3" s="110"/>
      <c r="QSN3" s="110"/>
      <c r="QSO3" s="110"/>
      <c r="QSP3" s="110"/>
      <c r="QSQ3" s="110"/>
      <c r="QSR3" s="110"/>
      <c r="QSS3" s="110"/>
      <c r="QST3" s="110"/>
      <c r="QSU3" s="110"/>
      <c r="QSV3" s="110"/>
      <c r="QSW3" s="110"/>
      <c r="QSX3" s="110"/>
      <c r="QSY3" s="110"/>
      <c r="QSZ3" s="110"/>
      <c r="QTA3" s="110"/>
      <c r="QTB3" s="110"/>
      <c r="QTC3" s="110"/>
      <c r="QTD3" s="110"/>
      <c r="QTE3" s="110"/>
      <c r="QTF3" s="110"/>
      <c r="QTG3" s="110"/>
      <c r="QTH3" s="110"/>
      <c r="QTI3" s="110"/>
      <c r="QTJ3" s="110"/>
      <c r="QTK3" s="110"/>
      <c r="QTL3" s="110"/>
      <c r="QTM3" s="110"/>
      <c r="QTN3" s="110"/>
      <c r="QTO3" s="110"/>
      <c r="QTP3" s="110"/>
      <c r="QTQ3" s="110"/>
      <c r="QTR3" s="110"/>
      <c r="QTS3" s="110"/>
      <c r="QTT3" s="110"/>
      <c r="QTU3" s="110"/>
      <c r="QTV3" s="110"/>
      <c r="QTW3" s="110"/>
      <c r="QTX3" s="110"/>
      <c r="QTY3" s="110"/>
      <c r="QTZ3" s="110"/>
      <c r="QUA3" s="110"/>
      <c r="QUB3" s="110"/>
      <c r="QUC3" s="110"/>
      <c r="QUD3" s="110"/>
      <c r="QUE3" s="110"/>
      <c r="QUF3" s="110"/>
      <c r="QUG3" s="110"/>
      <c r="QUH3" s="110"/>
      <c r="QUI3" s="110"/>
      <c r="QUJ3" s="110"/>
      <c r="QUK3" s="110"/>
      <c r="QUL3" s="110"/>
      <c r="QUM3" s="110"/>
      <c r="QUN3" s="110"/>
      <c r="QUO3" s="110"/>
      <c r="QUP3" s="110"/>
      <c r="QUQ3" s="110"/>
      <c r="QUR3" s="110"/>
      <c r="QUS3" s="110"/>
      <c r="QUT3" s="110"/>
      <c r="QUU3" s="110"/>
      <c r="QUV3" s="110"/>
      <c r="QUW3" s="110"/>
      <c r="QUX3" s="110"/>
      <c r="QUY3" s="110"/>
      <c r="QUZ3" s="110"/>
      <c r="QVA3" s="110"/>
      <c r="QVB3" s="110"/>
      <c r="QVC3" s="110"/>
      <c r="QVD3" s="110"/>
      <c r="QVE3" s="110"/>
      <c r="QVF3" s="110"/>
      <c r="QVG3" s="110"/>
      <c r="QVH3" s="110"/>
      <c r="QVI3" s="110"/>
      <c r="QVJ3" s="110"/>
      <c r="QVK3" s="110"/>
      <c r="QVL3" s="110"/>
      <c r="QVM3" s="110"/>
      <c r="QVN3" s="110"/>
      <c r="QVO3" s="110"/>
      <c r="QVP3" s="110"/>
      <c r="QVQ3" s="110"/>
      <c r="QVR3" s="110"/>
      <c r="QVS3" s="110"/>
      <c r="QVT3" s="110"/>
      <c r="QVU3" s="110"/>
      <c r="QVV3" s="110"/>
      <c r="QVW3" s="110"/>
      <c r="QVX3" s="110"/>
      <c r="QVY3" s="110"/>
      <c r="QVZ3" s="110"/>
      <c r="QWA3" s="110"/>
      <c r="QWB3" s="110"/>
      <c r="QWC3" s="110"/>
      <c r="QWD3" s="110"/>
      <c r="QWE3" s="110"/>
      <c r="QWF3" s="110"/>
      <c r="QWG3" s="110"/>
      <c r="QWH3" s="110"/>
      <c r="QWI3" s="110"/>
      <c r="QWJ3" s="110"/>
      <c r="QWK3" s="110"/>
      <c r="QWL3" s="110"/>
      <c r="QWM3" s="110"/>
      <c r="QWN3" s="110"/>
      <c r="QWO3" s="110"/>
      <c r="QWP3" s="110"/>
      <c r="QWQ3" s="110"/>
      <c r="QWR3" s="110"/>
      <c r="QWS3" s="110"/>
      <c r="QWT3" s="110"/>
      <c r="QWU3" s="110"/>
      <c r="QWV3" s="110"/>
      <c r="QWW3" s="110"/>
      <c r="QWX3" s="110"/>
      <c r="QWY3" s="110"/>
      <c r="QWZ3" s="110"/>
      <c r="QXA3" s="110"/>
      <c r="QXB3" s="110"/>
      <c r="QXC3" s="110"/>
      <c r="QXD3" s="110"/>
      <c r="QXE3" s="110"/>
      <c r="QXF3" s="110"/>
      <c r="QXG3" s="110"/>
      <c r="QXH3" s="110"/>
      <c r="QXI3" s="110"/>
      <c r="QXJ3" s="110"/>
      <c r="QXK3" s="110"/>
      <c r="QXL3" s="110"/>
      <c r="QXM3" s="110"/>
      <c r="QXN3" s="110"/>
      <c r="QXO3" s="110"/>
      <c r="QXP3" s="110"/>
      <c r="QXQ3" s="110"/>
      <c r="QXR3" s="110"/>
      <c r="QXS3" s="110"/>
      <c r="QXT3" s="110"/>
      <c r="QXU3" s="110"/>
      <c r="QXV3" s="110"/>
      <c r="QXW3" s="110"/>
      <c r="QXX3" s="110"/>
      <c r="QXY3" s="110"/>
      <c r="QXZ3" s="110"/>
      <c r="QYA3" s="110"/>
      <c r="QYB3" s="110"/>
      <c r="QYC3" s="110"/>
      <c r="QYD3" s="110"/>
      <c r="QYE3" s="110"/>
      <c r="QYF3" s="110"/>
      <c r="QYG3" s="110"/>
      <c r="QYH3" s="110"/>
      <c r="QYI3" s="110"/>
      <c r="QYJ3" s="110"/>
      <c r="QYK3" s="110"/>
      <c r="QYL3" s="110"/>
      <c r="QYM3" s="110"/>
      <c r="QYN3" s="110"/>
      <c r="QYO3" s="110"/>
      <c r="QYP3" s="110"/>
      <c r="QYQ3" s="110"/>
      <c r="QYR3" s="110"/>
      <c r="QYS3" s="110"/>
      <c r="QYT3" s="110"/>
      <c r="QYU3" s="110"/>
      <c r="QYV3" s="110"/>
      <c r="QYW3" s="110"/>
      <c r="QYX3" s="110"/>
      <c r="QYY3" s="110"/>
      <c r="QYZ3" s="110"/>
      <c r="QZA3" s="110"/>
      <c r="QZB3" s="110"/>
      <c r="QZC3" s="110"/>
      <c r="QZD3" s="110"/>
      <c r="QZE3" s="110"/>
      <c r="QZF3" s="110"/>
      <c r="QZG3" s="110"/>
      <c r="QZH3" s="110"/>
      <c r="QZI3" s="110"/>
      <c r="QZJ3" s="110"/>
      <c r="QZK3" s="110"/>
      <c r="QZL3" s="110"/>
      <c r="QZM3" s="110"/>
      <c r="QZN3" s="110"/>
      <c r="QZO3" s="110"/>
      <c r="QZP3" s="110"/>
      <c r="QZQ3" s="110"/>
      <c r="QZR3" s="110"/>
      <c r="QZS3" s="110"/>
      <c r="QZT3" s="110"/>
      <c r="QZU3" s="110"/>
      <c r="QZV3" s="110"/>
      <c r="QZW3" s="110"/>
      <c r="QZX3" s="110"/>
      <c r="QZY3" s="110"/>
      <c r="QZZ3" s="110"/>
      <c r="RAA3" s="110"/>
      <c r="RAB3" s="110"/>
      <c r="RAC3" s="110"/>
      <c r="RAD3" s="110"/>
      <c r="RAE3" s="110"/>
      <c r="RAF3" s="110"/>
      <c r="RAG3" s="110"/>
      <c r="RAH3" s="110"/>
      <c r="RAI3" s="110"/>
      <c r="RAJ3" s="110"/>
      <c r="RAK3" s="110"/>
      <c r="RAL3" s="110"/>
      <c r="RAM3" s="110"/>
      <c r="RAN3" s="110"/>
      <c r="RAO3" s="110"/>
      <c r="RAP3" s="110"/>
      <c r="RAQ3" s="110"/>
      <c r="RAR3" s="110"/>
      <c r="RAS3" s="110"/>
      <c r="RAT3" s="110"/>
      <c r="RAU3" s="110"/>
      <c r="RAV3" s="110"/>
      <c r="RAW3" s="110"/>
      <c r="RAX3" s="110"/>
      <c r="RAY3" s="110"/>
      <c r="RAZ3" s="110"/>
      <c r="RBA3" s="110"/>
      <c r="RBB3" s="110"/>
      <c r="RBC3" s="110"/>
      <c r="RBD3" s="110"/>
      <c r="RBE3" s="110"/>
      <c r="RBF3" s="110"/>
      <c r="RBG3" s="110"/>
      <c r="RBH3" s="110"/>
      <c r="RBI3" s="110"/>
      <c r="RBJ3" s="110"/>
      <c r="RBK3" s="110"/>
      <c r="RBL3" s="110"/>
      <c r="RBM3" s="110"/>
      <c r="RBN3" s="110"/>
      <c r="RBO3" s="110"/>
      <c r="RBP3" s="110"/>
      <c r="RBQ3" s="110"/>
      <c r="RBR3" s="110"/>
      <c r="RBS3" s="110"/>
      <c r="RBT3" s="110"/>
      <c r="RBU3" s="110"/>
      <c r="RBV3" s="110"/>
      <c r="RBW3" s="110"/>
      <c r="RBX3" s="110"/>
      <c r="RBY3" s="110"/>
      <c r="RBZ3" s="110"/>
      <c r="RCA3" s="110"/>
      <c r="RCB3" s="110"/>
      <c r="RCC3" s="110"/>
      <c r="RCD3" s="110"/>
      <c r="RCE3" s="110"/>
      <c r="RCF3" s="110"/>
      <c r="RCG3" s="110"/>
      <c r="RCH3" s="110"/>
      <c r="RCI3" s="110"/>
      <c r="RCJ3" s="110"/>
      <c r="RCK3" s="110"/>
      <c r="RCL3" s="110"/>
      <c r="RCM3" s="110"/>
      <c r="RCN3" s="110"/>
      <c r="RCO3" s="110"/>
      <c r="RCP3" s="110"/>
      <c r="RCQ3" s="110"/>
      <c r="RCR3" s="110"/>
      <c r="RCS3" s="110"/>
      <c r="RCT3" s="110"/>
      <c r="RCU3" s="110"/>
      <c r="RCV3" s="110"/>
      <c r="RCW3" s="110"/>
      <c r="RCX3" s="110"/>
      <c r="RCY3" s="110"/>
      <c r="RCZ3" s="110"/>
      <c r="RDA3" s="110"/>
      <c r="RDB3" s="110"/>
      <c r="RDC3" s="110"/>
      <c r="RDD3" s="110"/>
      <c r="RDE3" s="110"/>
      <c r="RDF3" s="110"/>
      <c r="RDG3" s="110"/>
      <c r="RDH3" s="110"/>
      <c r="RDI3" s="110"/>
      <c r="RDJ3" s="110"/>
      <c r="RDK3" s="110"/>
      <c r="RDL3" s="110"/>
      <c r="RDM3" s="110"/>
      <c r="RDN3" s="110"/>
      <c r="RDO3" s="110"/>
      <c r="RDP3" s="110"/>
      <c r="RDQ3" s="110"/>
      <c r="RDR3" s="110"/>
      <c r="RDS3" s="110"/>
      <c r="RDT3" s="110"/>
      <c r="RDU3" s="110"/>
      <c r="RDV3" s="110"/>
      <c r="RDW3" s="110"/>
      <c r="RDX3" s="110"/>
      <c r="RDY3" s="110"/>
      <c r="RDZ3" s="110"/>
      <c r="REA3" s="110"/>
      <c r="REB3" s="110"/>
      <c r="REC3" s="110"/>
      <c r="RED3" s="110"/>
      <c r="REE3" s="110"/>
      <c r="REF3" s="110"/>
      <c r="REG3" s="110"/>
      <c r="REH3" s="110"/>
      <c r="REI3" s="110"/>
      <c r="REJ3" s="110"/>
      <c r="REK3" s="110"/>
      <c r="REL3" s="110"/>
      <c r="REM3" s="110"/>
      <c r="REN3" s="110"/>
      <c r="REO3" s="110"/>
      <c r="REP3" s="110"/>
      <c r="REQ3" s="110"/>
      <c r="RER3" s="110"/>
      <c r="RES3" s="110"/>
      <c r="RET3" s="110"/>
      <c r="REU3" s="110"/>
      <c r="REV3" s="110"/>
      <c r="REW3" s="110"/>
      <c r="REX3" s="110"/>
      <c r="REY3" s="110"/>
      <c r="REZ3" s="110"/>
      <c r="RFA3" s="110"/>
      <c r="RFB3" s="110"/>
      <c r="RFC3" s="110"/>
      <c r="RFD3" s="110"/>
      <c r="RFE3" s="110"/>
      <c r="RFF3" s="110"/>
      <c r="RFG3" s="110"/>
      <c r="RFH3" s="110"/>
      <c r="RFI3" s="110"/>
      <c r="RFJ3" s="110"/>
      <c r="RFK3" s="110"/>
      <c r="RFL3" s="110"/>
      <c r="RFM3" s="110"/>
      <c r="RFN3" s="110"/>
      <c r="RFO3" s="110"/>
      <c r="RFP3" s="110"/>
      <c r="RFQ3" s="110"/>
      <c r="RFR3" s="110"/>
      <c r="RFS3" s="110"/>
      <c r="RFT3" s="110"/>
      <c r="RFU3" s="110"/>
      <c r="RFV3" s="110"/>
      <c r="RFW3" s="110"/>
      <c r="RFX3" s="110"/>
      <c r="RFY3" s="110"/>
      <c r="RFZ3" s="110"/>
      <c r="RGA3" s="110"/>
      <c r="RGB3" s="110"/>
      <c r="RGC3" s="110"/>
      <c r="RGD3" s="110"/>
      <c r="RGE3" s="110"/>
      <c r="RGF3" s="110"/>
      <c r="RGG3" s="110"/>
      <c r="RGH3" s="110"/>
      <c r="RGI3" s="110"/>
      <c r="RGJ3" s="110"/>
      <c r="RGK3" s="110"/>
      <c r="RGL3" s="110"/>
      <c r="RGM3" s="110"/>
      <c r="RGN3" s="110"/>
      <c r="RGO3" s="110"/>
      <c r="RGP3" s="110"/>
      <c r="RGQ3" s="110"/>
      <c r="RGR3" s="110"/>
      <c r="RGS3" s="110"/>
      <c r="RGT3" s="110"/>
      <c r="RGU3" s="110"/>
      <c r="RGV3" s="110"/>
      <c r="RGW3" s="110"/>
      <c r="RGX3" s="110"/>
      <c r="RGY3" s="110"/>
      <c r="RGZ3" s="110"/>
      <c r="RHA3" s="110"/>
      <c r="RHB3" s="110"/>
      <c r="RHC3" s="110"/>
      <c r="RHD3" s="110"/>
      <c r="RHE3" s="110"/>
      <c r="RHF3" s="110"/>
      <c r="RHG3" s="110"/>
      <c r="RHH3" s="110"/>
      <c r="RHI3" s="110"/>
      <c r="RHJ3" s="110"/>
      <c r="RHK3" s="110"/>
      <c r="RHL3" s="110"/>
      <c r="RHM3" s="110"/>
      <c r="RHN3" s="110"/>
      <c r="RHO3" s="110"/>
      <c r="RHP3" s="110"/>
      <c r="RHQ3" s="110"/>
      <c r="RHR3" s="110"/>
      <c r="RHS3" s="110"/>
      <c r="RHT3" s="110"/>
      <c r="RHU3" s="110"/>
      <c r="RHV3" s="110"/>
      <c r="RHW3" s="110"/>
      <c r="RHX3" s="110"/>
      <c r="RHY3" s="110"/>
      <c r="RHZ3" s="110"/>
      <c r="RIA3" s="110"/>
      <c r="RIB3" s="110"/>
      <c r="RIC3" s="110"/>
      <c r="RID3" s="110"/>
      <c r="RIE3" s="110"/>
      <c r="RIF3" s="110"/>
      <c r="RIG3" s="110"/>
      <c r="RIH3" s="110"/>
      <c r="RII3" s="110"/>
      <c r="RIJ3" s="110"/>
      <c r="RIK3" s="110"/>
      <c r="RIL3" s="110"/>
      <c r="RIM3" s="110"/>
      <c r="RIN3" s="110"/>
      <c r="RIO3" s="110"/>
      <c r="RIP3" s="110"/>
      <c r="RIQ3" s="110"/>
      <c r="RIR3" s="110"/>
      <c r="RIS3" s="110"/>
      <c r="RIT3" s="110"/>
      <c r="RIU3" s="110"/>
      <c r="RIV3" s="110"/>
      <c r="RIW3" s="110"/>
      <c r="RIX3" s="110"/>
      <c r="RIY3" s="110"/>
      <c r="RIZ3" s="110"/>
      <c r="RJA3" s="110"/>
      <c r="RJB3" s="110"/>
      <c r="RJC3" s="110"/>
      <c r="RJD3" s="110"/>
      <c r="RJE3" s="110"/>
      <c r="RJF3" s="110"/>
      <c r="RJG3" s="110"/>
      <c r="RJH3" s="110"/>
      <c r="RJI3" s="110"/>
      <c r="RJJ3" s="110"/>
      <c r="RJK3" s="110"/>
      <c r="RJL3" s="110"/>
      <c r="RJM3" s="110"/>
      <c r="RJN3" s="110"/>
      <c r="RJO3" s="110"/>
      <c r="RJP3" s="110"/>
      <c r="RJQ3" s="110"/>
      <c r="RJR3" s="110"/>
      <c r="RJS3" s="110"/>
      <c r="RJT3" s="110"/>
      <c r="RJU3" s="110"/>
      <c r="RJV3" s="110"/>
      <c r="RJW3" s="110"/>
      <c r="RJX3" s="110"/>
      <c r="RJY3" s="110"/>
      <c r="RJZ3" s="110"/>
      <c r="RKA3" s="110"/>
      <c r="RKB3" s="110"/>
      <c r="RKC3" s="110"/>
      <c r="RKD3" s="110"/>
      <c r="RKE3" s="110"/>
      <c r="RKF3" s="110"/>
      <c r="RKG3" s="110"/>
      <c r="RKH3" s="110"/>
      <c r="RKI3" s="110"/>
      <c r="RKJ3" s="110"/>
      <c r="RKK3" s="110"/>
      <c r="RKL3" s="110"/>
      <c r="RKM3" s="110"/>
      <c r="RKN3" s="110"/>
      <c r="RKO3" s="110"/>
      <c r="RKP3" s="110"/>
      <c r="RKQ3" s="110"/>
      <c r="RKR3" s="110"/>
      <c r="RKS3" s="110"/>
      <c r="RKT3" s="110"/>
      <c r="RKU3" s="110"/>
      <c r="RKV3" s="110"/>
      <c r="RKW3" s="110"/>
      <c r="RKX3" s="110"/>
      <c r="RKY3" s="110"/>
      <c r="RKZ3" s="110"/>
      <c r="RLA3" s="110"/>
      <c r="RLB3" s="110"/>
      <c r="RLC3" s="110"/>
      <c r="RLD3" s="110"/>
      <c r="RLE3" s="110"/>
      <c r="RLF3" s="110"/>
      <c r="RLG3" s="110"/>
      <c r="RLH3" s="110"/>
      <c r="RLI3" s="110"/>
      <c r="RLJ3" s="110"/>
      <c r="RLK3" s="110"/>
      <c r="RLL3" s="110"/>
      <c r="RLM3" s="110"/>
      <c r="RLN3" s="110"/>
      <c r="RLO3" s="110"/>
      <c r="RLP3" s="110"/>
      <c r="RLQ3" s="110"/>
      <c r="RLR3" s="110"/>
      <c r="RLS3" s="110"/>
      <c r="RLT3" s="110"/>
      <c r="RLU3" s="110"/>
      <c r="RLV3" s="110"/>
      <c r="RLW3" s="110"/>
      <c r="RLX3" s="110"/>
      <c r="RLY3" s="110"/>
      <c r="RLZ3" s="110"/>
      <c r="RMA3" s="110"/>
      <c r="RMB3" s="110"/>
      <c r="RMC3" s="110"/>
      <c r="RMD3" s="110"/>
      <c r="RME3" s="110"/>
      <c r="RMF3" s="110"/>
      <c r="RMG3" s="110"/>
      <c r="RMH3" s="110"/>
      <c r="RMI3" s="110"/>
      <c r="RMJ3" s="110"/>
      <c r="RMK3" s="110"/>
      <c r="RML3" s="110"/>
      <c r="RMM3" s="110"/>
      <c r="RMN3" s="110"/>
      <c r="RMO3" s="110"/>
      <c r="RMP3" s="110"/>
      <c r="RMQ3" s="110"/>
      <c r="RMR3" s="110"/>
      <c r="RMS3" s="110"/>
      <c r="RMT3" s="110"/>
      <c r="RMU3" s="110"/>
      <c r="RMV3" s="110"/>
      <c r="RMW3" s="110"/>
      <c r="RMX3" s="110"/>
      <c r="RMY3" s="110"/>
      <c r="RMZ3" s="110"/>
      <c r="RNA3" s="110"/>
      <c r="RNB3" s="110"/>
      <c r="RNC3" s="110"/>
      <c r="RND3" s="110"/>
      <c r="RNE3" s="110"/>
      <c r="RNF3" s="110"/>
      <c r="RNG3" s="110"/>
      <c r="RNH3" s="110"/>
      <c r="RNI3" s="110"/>
      <c r="RNJ3" s="110"/>
      <c r="RNK3" s="110"/>
      <c r="RNL3" s="110"/>
      <c r="RNM3" s="110"/>
      <c r="RNN3" s="110"/>
      <c r="RNO3" s="110"/>
      <c r="RNP3" s="110"/>
      <c r="RNQ3" s="110"/>
      <c r="RNR3" s="110"/>
      <c r="RNS3" s="110"/>
      <c r="RNT3" s="110"/>
      <c r="RNU3" s="110"/>
      <c r="RNV3" s="110"/>
      <c r="RNW3" s="110"/>
      <c r="RNX3" s="110"/>
      <c r="RNY3" s="110"/>
      <c r="RNZ3" s="110"/>
      <c r="ROA3" s="110"/>
      <c r="ROB3" s="110"/>
      <c r="ROC3" s="110"/>
      <c r="ROD3" s="110"/>
      <c r="ROE3" s="110"/>
      <c r="ROF3" s="110"/>
      <c r="ROG3" s="110"/>
      <c r="ROH3" s="110"/>
      <c r="ROI3" s="110"/>
      <c r="ROJ3" s="110"/>
      <c r="ROK3" s="110"/>
      <c r="ROL3" s="110"/>
      <c r="ROM3" s="110"/>
      <c r="RON3" s="110"/>
      <c r="ROO3" s="110"/>
      <c r="ROP3" s="110"/>
      <c r="ROQ3" s="110"/>
      <c r="ROR3" s="110"/>
      <c r="ROS3" s="110"/>
      <c r="ROT3" s="110"/>
      <c r="ROU3" s="110"/>
      <c r="ROV3" s="110"/>
      <c r="ROW3" s="110"/>
      <c r="ROX3" s="110"/>
      <c r="ROY3" s="110"/>
      <c r="ROZ3" s="110"/>
      <c r="RPA3" s="110"/>
      <c r="RPB3" s="110"/>
      <c r="RPC3" s="110"/>
      <c r="RPD3" s="110"/>
      <c r="RPE3" s="110"/>
      <c r="RPF3" s="110"/>
      <c r="RPG3" s="110"/>
      <c r="RPH3" s="110"/>
      <c r="RPI3" s="110"/>
      <c r="RPJ3" s="110"/>
      <c r="RPK3" s="110"/>
      <c r="RPL3" s="110"/>
      <c r="RPM3" s="110"/>
      <c r="RPN3" s="110"/>
      <c r="RPO3" s="110"/>
      <c r="RPP3" s="110"/>
      <c r="RPQ3" s="110"/>
      <c r="RPR3" s="110"/>
      <c r="RPS3" s="110"/>
      <c r="RPT3" s="110"/>
      <c r="RPU3" s="110"/>
      <c r="RPV3" s="110"/>
      <c r="RPW3" s="110"/>
      <c r="RPX3" s="110"/>
      <c r="RPY3" s="110"/>
      <c r="RPZ3" s="110"/>
      <c r="RQA3" s="110"/>
      <c r="RQB3" s="110"/>
      <c r="RQC3" s="110"/>
      <c r="RQD3" s="110"/>
      <c r="RQE3" s="110"/>
      <c r="RQF3" s="110"/>
      <c r="RQG3" s="110"/>
      <c r="RQH3" s="110"/>
      <c r="RQI3" s="110"/>
      <c r="RQJ3" s="110"/>
      <c r="RQK3" s="110"/>
      <c r="RQL3" s="110"/>
      <c r="RQM3" s="110"/>
      <c r="RQN3" s="110"/>
      <c r="RQO3" s="110"/>
      <c r="RQP3" s="110"/>
      <c r="RQQ3" s="110"/>
      <c r="RQR3" s="110"/>
      <c r="RQS3" s="110"/>
      <c r="RQT3" s="110"/>
      <c r="RQU3" s="110"/>
      <c r="RQV3" s="110"/>
      <c r="RQW3" s="110"/>
      <c r="RQX3" s="110"/>
      <c r="RQY3" s="110"/>
      <c r="RQZ3" s="110"/>
      <c r="RRA3" s="110"/>
      <c r="RRB3" s="110"/>
      <c r="RRC3" s="110"/>
      <c r="RRD3" s="110"/>
      <c r="RRE3" s="110"/>
      <c r="RRF3" s="110"/>
      <c r="RRG3" s="110"/>
      <c r="RRH3" s="110"/>
      <c r="RRI3" s="110"/>
      <c r="RRJ3" s="110"/>
      <c r="RRK3" s="110"/>
      <c r="RRL3" s="110"/>
      <c r="RRM3" s="110"/>
      <c r="RRN3" s="110"/>
      <c r="RRO3" s="110"/>
      <c r="RRP3" s="110"/>
      <c r="RRQ3" s="110"/>
      <c r="RRR3" s="110"/>
      <c r="RRS3" s="110"/>
      <c r="RRT3" s="110"/>
      <c r="RRU3" s="110"/>
      <c r="RRV3" s="110"/>
      <c r="RRW3" s="110"/>
      <c r="RRX3" s="110"/>
      <c r="RRY3" s="110"/>
      <c r="RRZ3" s="110"/>
      <c r="RSA3" s="110"/>
      <c r="RSB3" s="110"/>
      <c r="RSC3" s="110"/>
      <c r="RSD3" s="110"/>
      <c r="RSE3" s="110"/>
      <c r="RSF3" s="110"/>
      <c r="RSG3" s="110"/>
      <c r="RSH3" s="110"/>
      <c r="RSI3" s="110"/>
      <c r="RSJ3" s="110"/>
      <c r="RSK3" s="110"/>
      <c r="RSL3" s="110"/>
      <c r="RSM3" s="110"/>
      <c r="RSN3" s="110"/>
      <c r="RSO3" s="110"/>
      <c r="RSP3" s="110"/>
      <c r="RSQ3" s="110"/>
      <c r="RSR3" s="110"/>
      <c r="RSS3" s="110"/>
      <c r="RST3" s="110"/>
      <c r="RSU3" s="110"/>
      <c r="RSV3" s="110"/>
      <c r="RSW3" s="110"/>
      <c r="RSX3" s="110"/>
      <c r="RSY3" s="110"/>
      <c r="RSZ3" s="110"/>
      <c r="RTA3" s="110"/>
      <c r="RTB3" s="110"/>
      <c r="RTC3" s="110"/>
      <c r="RTD3" s="110"/>
      <c r="RTE3" s="110"/>
      <c r="RTF3" s="110"/>
      <c r="RTG3" s="110"/>
      <c r="RTH3" s="110"/>
      <c r="RTI3" s="110"/>
      <c r="RTJ3" s="110"/>
      <c r="RTK3" s="110"/>
      <c r="RTL3" s="110"/>
      <c r="RTM3" s="110"/>
      <c r="RTN3" s="110"/>
      <c r="RTO3" s="110"/>
      <c r="RTP3" s="110"/>
      <c r="RTQ3" s="110"/>
      <c r="RTR3" s="110"/>
      <c r="RTS3" s="110"/>
      <c r="RTT3" s="110"/>
      <c r="RTU3" s="110"/>
      <c r="RTV3" s="110"/>
      <c r="RTW3" s="110"/>
      <c r="RTX3" s="110"/>
      <c r="RTY3" s="110"/>
      <c r="RTZ3" s="110"/>
      <c r="RUA3" s="110"/>
      <c r="RUB3" s="110"/>
      <c r="RUC3" s="110"/>
      <c r="RUD3" s="110"/>
      <c r="RUE3" s="110"/>
      <c r="RUF3" s="110"/>
      <c r="RUG3" s="110"/>
      <c r="RUH3" s="110"/>
      <c r="RUI3" s="110"/>
      <c r="RUJ3" s="110"/>
      <c r="RUK3" s="110"/>
      <c r="RUL3" s="110"/>
      <c r="RUM3" s="110"/>
      <c r="RUN3" s="110"/>
      <c r="RUO3" s="110"/>
      <c r="RUP3" s="110"/>
      <c r="RUQ3" s="110"/>
      <c r="RUR3" s="110"/>
      <c r="RUS3" s="110"/>
      <c r="RUT3" s="110"/>
      <c r="RUU3" s="110"/>
      <c r="RUV3" s="110"/>
      <c r="RUW3" s="110"/>
      <c r="RUX3" s="110"/>
      <c r="RUY3" s="110"/>
      <c r="RUZ3" s="110"/>
      <c r="RVA3" s="110"/>
      <c r="RVB3" s="110"/>
      <c r="RVC3" s="110"/>
      <c r="RVD3" s="110"/>
      <c r="RVE3" s="110"/>
      <c r="RVF3" s="110"/>
      <c r="RVG3" s="110"/>
      <c r="RVH3" s="110"/>
      <c r="RVI3" s="110"/>
      <c r="RVJ3" s="110"/>
      <c r="RVK3" s="110"/>
      <c r="RVL3" s="110"/>
      <c r="RVM3" s="110"/>
      <c r="RVN3" s="110"/>
      <c r="RVO3" s="110"/>
      <c r="RVP3" s="110"/>
      <c r="RVQ3" s="110"/>
      <c r="RVR3" s="110"/>
      <c r="RVS3" s="110"/>
      <c r="RVT3" s="110"/>
      <c r="RVU3" s="110"/>
      <c r="RVV3" s="110"/>
      <c r="RVW3" s="110"/>
      <c r="RVX3" s="110"/>
      <c r="RVY3" s="110"/>
      <c r="RVZ3" s="110"/>
      <c r="RWA3" s="110"/>
      <c r="RWB3" s="110"/>
      <c r="RWC3" s="110"/>
      <c r="RWD3" s="110"/>
      <c r="RWE3" s="110"/>
      <c r="RWF3" s="110"/>
      <c r="RWG3" s="110"/>
      <c r="RWH3" s="110"/>
      <c r="RWI3" s="110"/>
      <c r="RWJ3" s="110"/>
      <c r="RWK3" s="110"/>
      <c r="RWL3" s="110"/>
      <c r="RWM3" s="110"/>
      <c r="RWN3" s="110"/>
      <c r="RWO3" s="110"/>
      <c r="RWP3" s="110"/>
      <c r="RWQ3" s="110"/>
      <c r="RWR3" s="110"/>
      <c r="RWS3" s="110"/>
      <c r="RWT3" s="110"/>
      <c r="RWU3" s="110"/>
      <c r="RWV3" s="110"/>
      <c r="RWW3" s="110"/>
      <c r="RWX3" s="110"/>
      <c r="RWY3" s="110"/>
      <c r="RWZ3" s="110"/>
      <c r="RXA3" s="110"/>
      <c r="RXB3" s="110"/>
      <c r="RXC3" s="110"/>
      <c r="RXD3" s="110"/>
      <c r="RXE3" s="110"/>
      <c r="RXF3" s="110"/>
      <c r="RXG3" s="110"/>
      <c r="RXH3" s="110"/>
      <c r="RXI3" s="110"/>
      <c r="RXJ3" s="110"/>
      <c r="RXK3" s="110"/>
      <c r="RXL3" s="110"/>
      <c r="RXM3" s="110"/>
      <c r="RXN3" s="110"/>
      <c r="RXO3" s="110"/>
      <c r="RXP3" s="110"/>
      <c r="RXQ3" s="110"/>
      <c r="RXR3" s="110"/>
      <c r="RXS3" s="110"/>
      <c r="RXT3" s="110"/>
      <c r="RXU3" s="110"/>
      <c r="RXV3" s="110"/>
      <c r="RXW3" s="110"/>
      <c r="RXX3" s="110"/>
      <c r="RXY3" s="110"/>
      <c r="RXZ3" s="110"/>
      <c r="RYA3" s="110"/>
      <c r="RYB3" s="110"/>
      <c r="RYC3" s="110"/>
      <c r="RYD3" s="110"/>
      <c r="RYE3" s="110"/>
      <c r="RYF3" s="110"/>
      <c r="RYG3" s="110"/>
      <c r="RYH3" s="110"/>
      <c r="RYI3" s="110"/>
      <c r="RYJ3" s="110"/>
      <c r="RYK3" s="110"/>
      <c r="RYL3" s="110"/>
      <c r="RYM3" s="110"/>
      <c r="RYN3" s="110"/>
      <c r="RYO3" s="110"/>
      <c r="RYP3" s="110"/>
      <c r="RYQ3" s="110"/>
      <c r="RYR3" s="110"/>
      <c r="RYS3" s="110"/>
      <c r="RYT3" s="110"/>
      <c r="RYU3" s="110"/>
      <c r="RYV3" s="110"/>
      <c r="RYW3" s="110"/>
      <c r="RYX3" s="110"/>
      <c r="RYY3" s="110"/>
      <c r="RYZ3" s="110"/>
      <c r="RZA3" s="110"/>
      <c r="RZB3" s="110"/>
      <c r="RZC3" s="110"/>
      <c r="RZD3" s="110"/>
      <c r="RZE3" s="110"/>
      <c r="RZF3" s="110"/>
      <c r="RZG3" s="110"/>
      <c r="RZH3" s="110"/>
      <c r="RZI3" s="110"/>
      <c r="RZJ3" s="110"/>
      <c r="RZK3" s="110"/>
      <c r="RZL3" s="110"/>
      <c r="RZM3" s="110"/>
      <c r="RZN3" s="110"/>
      <c r="RZO3" s="110"/>
      <c r="RZP3" s="110"/>
      <c r="RZQ3" s="110"/>
      <c r="RZR3" s="110"/>
      <c r="RZS3" s="110"/>
      <c r="RZT3" s="110"/>
      <c r="RZU3" s="110"/>
      <c r="RZV3" s="110"/>
      <c r="RZW3" s="110"/>
      <c r="RZX3" s="110"/>
      <c r="RZY3" s="110"/>
      <c r="RZZ3" s="110"/>
      <c r="SAA3" s="110"/>
      <c r="SAB3" s="110"/>
      <c r="SAC3" s="110"/>
      <c r="SAD3" s="110"/>
      <c r="SAE3" s="110"/>
      <c r="SAF3" s="110"/>
      <c r="SAG3" s="110"/>
      <c r="SAH3" s="110"/>
      <c r="SAI3" s="110"/>
      <c r="SAJ3" s="110"/>
      <c r="SAK3" s="110"/>
      <c r="SAL3" s="110"/>
      <c r="SAM3" s="110"/>
      <c r="SAN3" s="110"/>
      <c r="SAO3" s="110"/>
      <c r="SAP3" s="110"/>
      <c r="SAQ3" s="110"/>
      <c r="SAR3" s="110"/>
      <c r="SAS3" s="110"/>
      <c r="SAT3" s="110"/>
      <c r="SAU3" s="110"/>
      <c r="SAV3" s="110"/>
      <c r="SAW3" s="110"/>
      <c r="SAX3" s="110"/>
      <c r="SAY3" s="110"/>
      <c r="SAZ3" s="110"/>
      <c r="SBA3" s="110"/>
      <c r="SBB3" s="110"/>
      <c r="SBC3" s="110"/>
      <c r="SBD3" s="110"/>
      <c r="SBE3" s="110"/>
      <c r="SBF3" s="110"/>
      <c r="SBG3" s="110"/>
      <c r="SBH3" s="110"/>
      <c r="SBI3" s="110"/>
      <c r="SBJ3" s="110"/>
      <c r="SBK3" s="110"/>
      <c r="SBL3" s="110"/>
      <c r="SBM3" s="110"/>
      <c r="SBN3" s="110"/>
      <c r="SBO3" s="110"/>
      <c r="SBP3" s="110"/>
      <c r="SBQ3" s="110"/>
      <c r="SBR3" s="110"/>
      <c r="SBS3" s="110"/>
      <c r="SBT3" s="110"/>
      <c r="SBU3" s="110"/>
      <c r="SBV3" s="110"/>
      <c r="SBW3" s="110"/>
      <c r="SBX3" s="110"/>
      <c r="SBY3" s="110"/>
      <c r="SBZ3" s="110"/>
      <c r="SCA3" s="110"/>
      <c r="SCB3" s="110"/>
      <c r="SCC3" s="110"/>
      <c r="SCD3" s="110"/>
      <c r="SCE3" s="110"/>
      <c r="SCF3" s="110"/>
      <c r="SCG3" s="110"/>
      <c r="SCH3" s="110"/>
      <c r="SCI3" s="110"/>
      <c r="SCJ3" s="110"/>
      <c r="SCK3" s="110"/>
      <c r="SCL3" s="110"/>
      <c r="SCM3" s="110"/>
      <c r="SCN3" s="110"/>
      <c r="SCO3" s="110"/>
      <c r="SCP3" s="110"/>
      <c r="SCQ3" s="110"/>
      <c r="SCR3" s="110"/>
      <c r="SCS3" s="110"/>
      <c r="SCT3" s="110"/>
      <c r="SCU3" s="110"/>
      <c r="SCV3" s="110"/>
      <c r="SCW3" s="110"/>
      <c r="SCX3" s="110"/>
      <c r="SCY3" s="110"/>
      <c r="SCZ3" s="110"/>
      <c r="SDA3" s="110"/>
      <c r="SDB3" s="110"/>
      <c r="SDC3" s="110"/>
      <c r="SDD3" s="110"/>
      <c r="SDE3" s="110"/>
      <c r="SDF3" s="110"/>
      <c r="SDG3" s="110"/>
      <c r="SDH3" s="110"/>
      <c r="SDI3" s="110"/>
      <c r="SDJ3" s="110"/>
      <c r="SDK3" s="110"/>
      <c r="SDL3" s="110"/>
      <c r="SDM3" s="110"/>
      <c r="SDN3" s="110"/>
      <c r="SDO3" s="110"/>
      <c r="SDP3" s="110"/>
      <c r="SDQ3" s="110"/>
      <c r="SDR3" s="110"/>
      <c r="SDS3" s="110"/>
      <c r="SDT3" s="110"/>
      <c r="SDU3" s="110"/>
      <c r="SDV3" s="110"/>
      <c r="SDW3" s="110"/>
      <c r="SDX3" s="110"/>
      <c r="SDY3" s="110"/>
      <c r="SDZ3" s="110"/>
      <c r="SEA3" s="110"/>
      <c r="SEB3" s="110"/>
      <c r="SEC3" s="110"/>
      <c r="SED3" s="110"/>
      <c r="SEE3" s="110"/>
      <c r="SEF3" s="110"/>
      <c r="SEG3" s="110"/>
      <c r="SEH3" s="110"/>
      <c r="SEI3" s="110"/>
      <c r="SEJ3" s="110"/>
      <c r="SEK3" s="110"/>
      <c r="SEL3" s="110"/>
      <c r="SEM3" s="110"/>
      <c r="SEN3" s="110"/>
      <c r="SEO3" s="110"/>
      <c r="SEP3" s="110"/>
      <c r="SEQ3" s="110"/>
      <c r="SER3" s="110"/>
      <c r="SES3" s="110"/>
      <c r="SET3" s="110"/>
      <c r="SEU3" s="110"/>
      <c r="SEV3" s="110"/>
      <c r="SEW3" s="110"/>
      <c r="SEX3" s="110"/>
      <c r="SEY3" s="110"/>
      <c r="SEZ3" s="110"/>
      <c r="SFA3" s="110"/>
      <c r="SFB3" s="110"/>
      <c r="SFC3" s="110"/>
      <c r="SFD3" s="110"/>
      <c r="SFE3" s="110"/>
      <c r="SFF3" s="110"/>
      <c r="SFG3" s="110"/>
      <c r="SFH3" s="110"/>
      <c r="SFI3" s="110"/>
      <c r="SFJ3" s="110"/>
      <c r="SFK3" s="110"/>
      <c r="SFL3" s="110"/>
      <c r="SFM3" s="110"/>
      <c r="SFN3" s="110"/>
      <c r="SFO3" s="110"/>
      <c r="SFP3" s="110"/>
      <c r="SFQ3" s="110"/>
      <c r="SFR3" s="110"/>
      <c r="SFS3" s="110"/>
      <c r="SFT3" s="110"/>
      <c r="SFU3" s="110"/>
      <c r="SFV3" s="110"/>
      <c r="SFW3" s="110"/>
      <c r="SFX3" s="110"/>
      <c r="SFY3" s="110"/>
      <c r="SFZ3" s="110"/>
      <c r="SGA3" s="110"/>
      <c r="SGB3" s="110"/>
      <c r="SGC3" s="110"/>
      <c r="SGD3" s="110"/>
      <c r="SGE3" s="110"/>
      <c r="SGF3" s="110"/>
      <c r="SGG3" s="110"/>
      <c r="SGH3" s="110"/>
      <c r="SGI3" s="110"/>
      <c r="SGJ3" s="110"/>
      <c r="SGK3" s="110"/>
      <c r="SGL3" s="110"/>
      <c r="SGM3" s="110"/>
      <c r="SGN3" s="110"/>
      <c r="SGO3" s="110"/>
      <c r="SGP3" s="110"/>
      <c r="SGQ3" s="110"/>
      <c r="SGR3" s="110"/>
      <c r="SGS3" s="110"/>
      <c r="SGT3" s="110"/>
      <c r="SGU3" s="110"/>
      <c r="SGV3" s="110"/>
      <c r="SGW3" s="110"/>
      <c r="SGX3" s="110"/>
      <c r="SGY3" s="110"/>
      <c r="SGZ3" s="110"/>
      <c r="SHA3" s="110"/>
      <c r="SHB3" s="110"/>
      <c r="SHC3" s="110"/>
      <c r="SHD3" s="110"/>
      <c r="SHE3" s="110"/>
      <c r="SHF3" s="110"/>
      <c r="SHG3" s="110"/>
      <c r="SHH3" s="110"/>
      <c r="SHI3" s="110"/>
      <c r="SHJ3" s="110"/>
      <c r="SHK3" s="110"/>
      <c r="SHL3" s="110"/>
      <c r="SHM3" s="110"/>
      <c r="SHN3" s="110"/>
      <c r="SHO3" s="110"/>
      <c r="SHP3" s="110"/>
      <c r="SHQ3" s="110"/>
      <c r="SHR3" s="110"/>
      <c r="SHS3" s="110"/>
      <c r="SHT3" s="110"/>
      <c r="SHU3" s="110"/>
      <c r="SHV3" s="110"/>
      <c r="SHW3" s="110"/>
      <c r="SHX3" s="110"/>
      <c r="SHY3" s="110"/>
      <c r="SHZ3" s="110"/>
      <c r="SIA3" s="110"/>
      <c r="SIB3" s="110"/>
      <c r="SIC3" s="110"/>
      <c r="SID3" s="110"/>
      <c r="SIE3" s="110"/>
      <c r="SIF3" s="110"/>
      <c r="SIG3" s="110"/>
      <c r="SIH3" s="110"/>
      <c r="SII3" s="110"/>
      <c r="SIJ3" s="110"/>
      <c r="SIK3" s="110"/>
      <c r="SIL3" s="110"/>
      <c r="SIM3" s="110"/>
      <c r="SIN3" s="110"/>
      <c r="SIO3" s="110"/>
      <c r="SIP3" s="110"/>
      <c r="SIQ3" s="110"/>
      <c r="SIR3" s="110"/>
      <c r="SIS3" s="110"/>
      <c r="SIT3" s="110"/>
      <c r="SIU3" s="110"/>
      <c r="SIV3" s="110"/>
      <c r="SIW3" s="110"/>
      <c r="SIX3" s="110"/>
      <c r="SIY3" s="110"/>
      <c r="SIZ3" s="110"/>
      <c r="SJA3" s="110"/>
      <c r="SJB3" s="110"/>
      <c r="SJC3" s="110"/>
      <c r="SJD3" s="110"/>
      <c r="SJE3" s="110"/>
      <c r="SJF3" s="110"/>
      <c r="SJG3" s="110"/>
      <c r="SJH3" s="110"/>
      <c r="SJI3" s="110"/>
      <c r="SJJ3" s="110"/>
      <c r="SJK3" s="110"/>
      <c r="SJL3" s="110"/>
      <c r="SJM3" s="110"/>
      <c r="SJN3" s="110"/>
      <c r="SJO3" s="110"/>
      <c r="SJP3" s="110"/>
      <c r="SJQ3" s="110"/>
      <c r="SJR3" s="110"/>
      <c r="SJS3" s="110"/>
      <c r="SJT3" s="110"/>
      <c r="SJU3" s="110"/>
      <c r="SJV3" s="110"/>
      <c r="SJW3" s="110"/>
      <c r="SJX3" s="110"/>
      <c r="SJY3" s="110"/>
      <c r="SJZ3" s="110"/>
      <c r="SKA3" s="110"/>
      <c r="SKB3" s="110"/>
      <c r="SKC3" s="110"/>
      <c r="SKD3" s="110"/>
      <c r="SKE3" s="110"/>
      <c r="SKF3" s="110"/>
      <c r="SKG3" s="110"/>
      <c r="SKH3" s="110"/>
      <c r="SKI3" s="110"/>
      <c r="SKJ3" s="110"/>
      <c r="SKK3" s="110"/>
      <c r="SKL3" s="110"/>
      <c r="SKM3" s="110"/>
      <c r="SKN3" s="110"/>
      <c r="SKO3" s="110"/>
      <c r="SKP3" s="110"/>
      <c r="SKQ3" s="110"/>
      <c r="SKR3" s="110"/>
      <c r="SKS3" s="110"/>
      <c r="SKT3" s="110"/>
      <c r="SKU3" s="110"/>
      <c r="SKV3" s="110"/>
      <c r="SKW3" s="110"/>
      <c r="SKX3" s="110"/>
      <c r="SKY3" s="110"/>
      <c r="SKZ3" s="110"/>
      <c r="SLA3" s="110"/>
      <c r="SLB3" s="110"/>
      <c r="SLC3" s="110"/>
      <c r="SLD3" s="110"/>
      <c r="SLE3" s="110"/>
      <c r="SLF3" s="110"/>
      <c r="SLG3" s="110"/>
      <c r="SLH3" s="110"/>
      <c r="SLI3" s="110"/>
      <c r="SLJ3" s="110"/>
      <c r="SLK3" s="110"/>
      <c r="SLL3" s="110"/>
      <c r="SLM3" s="110"/>
      <c r="SLN3" s="110"/>
      <c r="SLO3" s="110"/>
      <c r="SLP3" s="110"/>
      <c r="SLQ3" s="110"/>
      <c r="SLR3" s="110"/>
      <c r="SLS3" s="110"/>
      <c r="SLT3" s="110"/>
      <c r="SLU3" s="110"/>
      <c r="SLV3" s="110"/>
      <c r="SLW3" s="110"/>
      <c r="SLX3" s="110"/>
      <c r="SLY3" s="110"/>
      <c r="SLZ3" s="110"/>
      <c r="SMA3" s="110"/>
      <c r="SMB3" s="110"/>
      <c r="SMC3" s="110"/>
      <c r="SMD3" s="110"/>
      <c r="SME3" s="110"/>
      <c r="SMF3" s="110"/>
      <c r="SMG3" s="110"/>
      <c r="SMH3" s="110"/>
      <c r="SMI3" s="110"/>
      <c r="SMJ3" s="110"/>
      <c r="SMK3" s="110"/>
      <c r="SML3" s="110"/>
      <c r="SMM3" s="110"/>
      <c r="SMN3" s="110"/>
      <c r="SMO3" s="110"/>
      <c r="SMP3" s="110"/>
      <c r="SMQ3" s="110"/>
      <c r="SMR3" s="110"/>
      <c r="SMS3" s="110"/>
      <c r="SMT3" s="110"/>
      <c r="SMU3" s="110"/>
      <c r="SMV3" s="110"/>
      <c r="SMW3" s="110"/>
      <c r="SMX3" s="110"/>
      <c r="SMY3" s="110"/>
      <c r="SMZ3" s="110"/>
      <c r="SNA3" s="110"/>
      <c r="SNB3" s="110"/>
      <c r="SNC3" s="110"/>
      <c r="SND3" s="110"/>
      <c r="SNE3" s="110"/>
      <c r="SNF3" s="110"/>
      <c r="SNG3" s="110"/>
      <c r="SNH3" s="110"/>
      <c r="SNI3" s="110"/>
      <c r="SNJ3" s="110"/>
      <c r="SNK3" s="110"/>
      <c r="SNL3" s="110"/>
      <c r="SNM3" s="110"/>
      <c r="SNN3" s="110"/>
      <c r="SNO3" s="110"/>
      <c r="SNP3" s="110"/>
      <c r="SNQ3" s="110"/>
      <c r="SNR3" s="110"/>
      <c r="SNS3" s="110"/>
      <c r="SNT3" s="110"/>
      <c r="SNU3" s="110"/>
      <c r="SNV3" s="110"/>
      <c r="SNW3" s="110"/>
      <c r="SNX3" s="110"/>
      <c r="SNY3" s="110"/>
      <c r="SNZ3" s="110"/>
      <c r="SOA3" s="110"/>
      <c r="SOB3" s="110"/>
      <c r="SOC3" s="110"/>
      <c r="SOD3" s="110"/>
      <c r="SOE3" s="110"/>
      <c r="SOF3" s="110"/>
      <c r="SOG3" s="110"/>
      <c r="SOH3" s="110"/>
      <c r="SOI3" s="110"/>
      <c r="SOJ3" s="110"/>
      <c r="SOK3" s="110"/>
      <c r="SOL3" s="110"/>
      <c r="SOM3" s="110"/>
      <c r="SON3" s="110"/>
      <c r="SOO3" s="110"/>
      <c r="SOP3" s="110"/>
      <c r="SOQ3" s="110"/>
      <c r="SOR3" s="110"/>
      <c r="SOS3" s="110"/>
      <c r="SOT3" s="110"/>
      <c r="SOU3" s="110"/>
      <c r="SOV3" s="110"/>
      <c r="SOW3" s="110"/>
      <c r="SOX3" s="110"/>
      <c r="SOY3" s="110"/>
      <c r="SOZ3" s="110"/>
      <c r="SPA3" s="110"/>
      <c r="SPB3" s="110"/>
      <c r="SPC3" s="110"/>
      <c r="SPD3" s="110"/>
      <c r="SPE3" s="110"/>
      <c r="SPF3" s="110"/>
      <c r="SPG3" s="110"/>
      <c r="SPH3" s="110"/>
      <c r="SPI3" s="110"/>
      <c r="SPJ3" s="110"/>
      <c r="SPK3" s="110"/>
      <c r="SPL3" s="110"/>
      <c r="SPM3" s="110"/>
      <c r="SPN3" s="110"/>
      <c r="SPO3" s="110"/>
      <c r="SPP3" s="110"/>
      <c r="SPQ3" s="110"/>
      <c r="SPR3" s="110"/>
      <c r="SPS3" s="110"/>
      <c r="SPT3" s="110"/>
      <c r="SPU3" s="110"/>
      <c r="SPV3" s="110"/>
      <c r="SPW3" s="110"/>
      <c r="SPX3" s="110"/>
      <c r="SPY3" s="110"/>
      <c r="SPZ3" s="110"/>
      <c r="SQA3" s="110"/>
      <c r="SQB3" s="110"/>
      <c r="SQC3" s="110"/>
      <c r="SQD3" s="110"/>
      <c r="SQE3" s="110"/>
      <c r="SQF3" s="110"/>
      <c r="SQG3" s="110"/>
      <c r="SQH3" s="110"/>
      <c r="SQI3" s="110"/>
      <c r="SQJ3" s="110"/>
      <c r="SQK3" s="110"/>
      <c r="SQL3" s="110"/>
      <c r="SQM3" s="110"/>
      <c r="SQN3" s="110"/>
      <c r="SQO3" s="110"/>
      <c r="SQP3" s="110"/>
      <c r="SQQ3" s="110"/>
      <c r="SQR3" s="110"/>
      <c r="SQS3" s="110"/>
      <c r="SQT3" s="110"/>
      <c r="SQU3" s="110"/>
      <c r="SQV3" s="110"/>
      <c r="SQW3" s="110"/>
      <c r="SQX3" s="110"/>
      <c r="SQY3" s="110"/>
      <c r="SQZ3" s="110"/>
      <c r="SRA3" s="110"/>
      <c r="SRB3" s="110"/>
      <c r="SRC3" s="110"/>
      <c r="SRD3" s="110"/>
      <c r="SRE3" s="110"/>
      <c r="SRF3" s="110"/>
      <c r="SRG3" s="110"/>
      <c r="SRH3" s="110"/>
      <c r="SRI3" s="110"/>
      <c r="SRJ3" s="110"/>
      <c r="SRK3" s="110"/>
      <c r="SRL3" s="110"/>
      <c r="SRM3" s="110"/>
      <c r="SRN3" s="110"/>
      <c r="SRO3" s="110"/>
      <c r="SRP3" s="110"/>
      <c r="SRQ3" s="110"/>
      <c r="SRR3" s="110"/>
      <c r="SRS3" s="110"/>
      <c r="SRT3" s="110"/>
      <c r="SRU3" s="110"/>
      <c r="SRV3" s="110"/>
      <c r="SRW3" s="110"/>
      <c r="SRX3" s="110"/>
      <c r="SRY3" s="110"/>
      <c r="SRZ3" s="110"/>
      <c r="SSA3" s="110"/>
      <c r="SSB3" s="110"/>
      <c r="SSC3" s="110"/>
      <c r="SSD3" s="110"/>
      <c r="SSE3" s="110"/>
      <c r="SSF3" s="110"/>
      <c r="SSG3" s="110"/>
      <c r="SSH3" s="110"/>
      <c r="SSI3" s="110"/>
      <c r="SSJ3" s="110"/>
      <c r="SSK3" s="110"/>
      <c r="SSL3" s="110"/>
      <c r="SSM3" s="110"/>
      <c r="SSN3" s="110"/>
      <c r="SSO3" s="110"/>
      <c r="SSP3" s="110"/>
      <c r="SSQ3" s="110"/>
      <c r="SSR3" s="110"/>
      <c r="SSS3" s="110"/>
      <c r="SST3" s="110"/>
      <c r="SSU3" s="110"/>
      <c r="SSV3" s="110"/>
      <c r="SSW3" s="110"/>
      <c r="SSX3" s="110"/>
      <c r="SSY3" s="110"/>
      <c r="SSZ3" s="110"/>
      <c r="STA3" s="110"/>
      <c r="STB3" s="110"/>
      <c r="STC3" s="110"/>
      <c r="STD3" s="110"/>
      <c r="STE3" s="110"/>
      <c r="STF3" s="110"/>
      <c r="STG3" s="110"/>
      <c r="STH3" s="110"/>
      <c r="STI3" s="110"/>
      <c r="STJ3" s="110"/>
      <c r="STK3" s="110"/>
      <c r="STL3" s="110"/>
      <c r="STM3" s="110"/>
      <c r="STN3" s="110"/>
      <c r="STO3" s="110"/>
      <c r="STP3" s="110"/>
      <c r="STQ3" s="110"/>
      <c r="STR3" s="110"/>
      <c r="STS3" s="110"/>
      <c r="STT3" s="110"/>
      <c r="STU3" s="110"/>
      <c r="STV3" s="110"/>
      <c r="STW3" s="110"/>
      <c r="STX3" s="110"/>
      <c r="STY3" s="110"/>
      <c r="STZ3" s="110"/>
      <c r="SUA3" s="110"/>
      <c r="SUB3" s="110"/>
      <c r="SUC3" s="110"/>
      <c r="SUD3" s="110"/>
      <c r="SUE3" s="110"/>
      <c r="SUF3" s="110"/>
      <c r="SUG3" s="110"/>
      <c r="SUH3" s="110"/>
      <c r="SUI3" s="110"/>
      <c r="SUJ3" s="110"/>
      <c r="SUK3" s="110"/>
      <c r="SUL3" s="110"/>
      <c r="SUM3" s="110"/>
      <c r="SUN3" s="110"/>
      <c r="SUO3" s="110"/>
      <c r="SUP3" s="110"/>
      <c r="SUQ3" s="110"/>
      <c r="SUR3" s="110"/>
      <c r="SUS3" s="110"/>
      <c r="SUT3" s="110"/>
      <c r="SUU3" s="110"/>
      <c r="SUV3" s="110"/>
      <c r="SUW3" s="110"/>
      <c r="SUX3" s="110"/>
      <c r="SUY3" s="110"/>
      <c r="SUZ3" s="110"/>
      <c r="SVA3" s="110"/>
      <c r="SVB3" s="110"/>
      <c r="SVC3" s="110"/>
      <c r="SVD3" s="110"/>
      <c r="SVE3" s="110"/>
      <c r="SVF3" s="110"/>
      <c r="SVG3" s="110"/>
      <c r="SVH3" s="110"/>
      <c r="SVI3" s="110"/>
      <c r="SVJ3" s="110"/>
      <c r="SVK3" s="110"/>
      <c r="SVL3" s="110"/>
      <c r="SVM3" s="110"/>
      <c r="SVN3" s="110"/>
      <c r="SVO3" s="110"/>
      <c r="SVP3" s="110"/>
      <c r="SVQ3" s="110"/>
      <c r="SVR3" s="110"/>
      <c r="SVS3" s="110"/>
      <c r="SVT3" s="110"/>
      <c r="SVU3" s="110"/>
      <c r="SVV3" s="110"/>
      <c r="SVW3" s="110"/>
      <c r="SVX3" s="110"/>
      <c r="SVY3" s="110"/>
      <c r="SVZ3" s="110"/>
      <c r="SWA3" s="110"/>
      <c r="SWB3" s="110"/>
      <c r="SWC3" s="110"/>
      <c r="SWD3" s="110"/>
      <c r="SWE3" s="110"/>
      <c r="SWF3" s="110"/>
      <c r="SWG3" s="110"/>
      <c r="SWH3" s="110"/>
      <c r="SWI3" s="110"/>
      <c r="SWJ3" s="110"/>
      <c r="SWK3" s="110"/>
      <c r="SWL3" s="110"/>
      <c r="SWM3" s="110"/>
      <c r="SWN3" s="110"/>
      <c r="SWO3" s="110"/>
      <c r="SWP3" s="110"/>
      <c r="SWQ3" s="110"/>
      <c r="SWR3" s="110"/>
      <c r="SWS3" s="110"/>
      <c r="SWT3" s="110"/>
      <c r="SWU3" s="110"/>
      <c r="SWV3" s="110"/>
      <c r="SWW3" s="110"/>
      <c r="SWX3" s="110"/>
      <c r="SWY3" s="110"/>
      <c r="SWZ3" s="110"/>
      <c r="SXA3" s="110"/>
      <c r="SXB3" s="110"/>
      <c r="SXC3" s="110"/>
      <c r="SXD3" s="110"/>
      <c r="SXE3" s="110"/>
      <c r="SXF3" s="110"/>
      <c r="SXG3" s="110"/>
      <c r="SXH3" s="110"/>
      <c r="SXI3" s="110"/>
      <c r="SXJ3" s="110"/>
      <c r="SXK3" s="110"/>
      <c r="SXL3" s="110"/>
      <c r="SXM3" s="110"/>
      <c r="SXN3" s="110"/>
      <c r="SXO3" s="110"/>
      <c r="SXP3" s="110"/>
      <c r="SXQ3" s="110"/>
      <c r="SXR3" s="110"/>
      <c r="SXS3" s="110"/>
      <c r="SXT3" s="110"/>
      <c r="SXU3" s="110"/>
      <c r="SXV3" s="110"/>
      <c r="SXW3" s="110"/>
      <c r="SXX3" s="110"/>
      <c r="SXY3" s="110"/>
      <c r="SXZ3" s="110"/>
      <c r="SYA3" s="110"/>
      <c r="SYB3" s="110"/>
      <c r="SYC3" s="110"/>
      <c r="SYD3" s="110"/>
      <c r="SYE3" s="110"/>
      <c r="SYF3" s="110"/>
      <c r="SYG3" s="110"/>
      <c r="SYH3" s="110"/>
      <c r="SYI3" s="110"/>
      <c r="SYJ3" s="110"/>
      <c r="SYK3" s="110"/>
      <c r="SYL3" s="110"/>
      <c r="SYM3" s="110"/>
      <c r="SYN3" s="110"/>
      <c r="SYO3" s="110"/>
      <c r="SYP3" s="110"/>
      <c r="SYQ3" s="110"/>
      <c r="SYR3" s="110"/>
      <c r="SYS3" s="110"/>
      <c r="SYT3" s="110"/>
      <c r="SYU3" s="110"/>
      <c r="SYV3" s="110"/>
      <c r="SYW3" s="110"/>
      <c r="SYX3" s="110"/>
      <c r="SYY3" s="110"/>
      <c r="SYZ3" s="110"/>
      <c r="SZA3" s="110"/>
      <c r="SZB3" s="110"/>
      <c r="SZC3" s="110"/>
      <c r="SZD3" s="110"/>
      <c r="SZE3" s="110"/>
      <c r="SZF3" s="110"/>
      <c r="SZG3" s="110"/>
      <c r="SZH3" s="110"/>
      <c r="SZI3" s="110"/>
      <c r="SZJ3" s="110"/>
      <c r="SZK3" s="110"/>
      <c r="SZL3" s="110"/>
      <c r="SZM3" s="110"/>
      <c r="SZN3" s="110"/>
      <c r="SZO3" s="110"/>
      <c r="SZP3" s="110"/>
      <c r="SZQ3" s="110"/>
      <c r="SZR3" s="110"/>
      <c r="SZS3" s="110"/>
      <c r="SZT3" s="110"/>
      <c r="SZU3" s="110"/>
      <c r="SZV3" s="110"/>
      <c r="SZW3" s="110"/>
      <c r="SZX3" s="110"/>
      <c r="SZY3" s="110"/>
      <c r="SZZ3" s="110"/>
      <c r="TAA3" s="110"/>
      <c r="TAB3" s="110"/>
      <c r="TAC3" s="110"/>
      <c r="TAD3" s="110"/>
      <c r="TAE3" s="110"/>
      <c r="TAF3" s="110"/>
      <c r="TAG3" s="110"/>
      <c r="TAH3" s="110"/>
      <c r="TAI3" s="110"/>
      <c r="TAJ3" s="110"/>
      <c r="TAK3" s="110"/>
      <c r="TAL3" s="110"/>
      <c r="TAM3" s="110"/>
      <c r="TAN3" s="110"/>
      <c r="TAO3" s="110"/>
      <c r="TAP3" s="110"/>
      <c r="TAQ3" s="110"/>
      <c r="TAR3" s="110"/>
      <c r="TAS3" s="110"/>
      <c r="TAT3" s="110"/>
      <c r="TAU3" s="110"/>
      <c r="TAV3" s="110"/>
      <c r="TAW3" s="110"/>
      <c r="TAX3" s="110"/>
      <c r="TAY3" s="110"/>
      <c r="TAZ3" s="110"/>
      <c r="TBA3" s="110"/>
      <c r="TBB3" s="110"/>
      <c r="TBC3" s="110"/>
      <c r="TBD3" s="110"/>
      <c r="TBE3" s="110"/>
      <c r="TBF3" s="110"/>
      <c r="TBG3" s="110"/>
      <c r="TBH3" s="110"/>
      <c r="TBI3" s="110"/>
      <c r="TBJ3" s="110"/>
      <c r="TBK3" s="110"/>
      <c r="TBL3" s="110"/>
      <c r="TBM3" s="110"/>
      <c r="TBN3" s="110"/>
      <c r="TBO3" s="110"/>
      <c r="TBP3" s="110"/>
      <c r="TBQ3" s="110"/>
      <c r="TBR3" s="110"/>
      <c r="TBS3" s="110"/>
      <c r="TBT3" s="110"/>
      <c r="TBU3" s="110"/>
      <c r="TBV3" s="110"/>
      <c r="TBW3" s="110"/>
      <c r="TBX3" s="110"/>
      <c r="TBY3" s="110"/>
      <c r="TBZ3" s="110"/>
      <c r="TCA3" s="110"/>
      <c r="TCB3" s="110"/>
      <c r="TCC3" s="110"/>
      <c r="TCD3" s="110"/>
      <c r="TCE3" s="110"/>
      <c r="TCF3" s="110"/>
      <c r="TCG3" s="110"/>
      <c r="TCH3" s="110"/>
      <c r="TCI3" s="110"/>
      <c r="TCJ3" s="110"/>
      <c r="TCK3" s="110"/>
      <c r="TCL3" s="110"/>
      <c r="TCM3" s="110"/>
      <c r="TCN3" s="110"/>
      <c r="TCO3" s="110"/>
      <c r="TCP3" s="110"/>
      <c r="TCQ3" s="110"/>
      <c r="TCR3" s="110"/>
      <c r="TCS3" s="110"/>
      <c r="TCT3" s="110"/>
      <c r="TCU3" s="110"/>
      <c r="TCV3" s="110"/>
      <c r="TCW3" s="110"/>
      <c r="TCX3" s="110"/>
      <c r="TCY3" s="110"/>
      <c r="TCZ3" s="110"/>
      <c r="TDA3" s="110"/>
      <c r="TDB3" s="110"/>
      <c r="TDC3" s="110"/>
      <c r="TDD3" s="110"/>
      <c r="TDE3" s="110"/>
      <c r="TDF3" s="110"/>
      <c r="TDG3" s="110"/>
      <c r="TDH3" s="110"/>
      <c r="TDI3" s="110"/>
      <c r="TDJ3" s="110"/>
      <c r="TDK3" s="110"/>
      <c r="TDL3" s="110"/>
      <c r="TDM3" s="110"/>
      <c r="TDN3" s="110"/>
      <c r="TDO3" s="110"/>
      <c r="TDP3" s="110"/>
      <c r="TDQ3" s="110"/>
      <c r="TDR3" s="110"/>
      <c r="TDS3" s="110"/>
      <c r="TDT3" s="110"/>
      <c r="TDU3" s="110"/>
      <c r="TDV3" s="110"/>
      <c r="TDW3" s="110"/>
      <c r="TDX3" s="110"/>
      <c r="TDY3" s="110"/>
      <c r="TDZ3" s="110"/>
      <c r="TEA3" s="110"/>
      <c r="TEB3" s="110"/>
      <c r="TEC3" s="110"/>
      <c r="TED3" s="110"/>
      <c r="TEE3" s="110"/>
      <c r="TEF3" s="110"/>
      <c r="TEG3" s="110"/>
      <c r="TEH3" s="110"/>
      <c r="TEI3" s="110"/>
      <c r="TEJ3" s="110"/>
      <c r="TEK3" s="110"/>
      <c r="TEL3" s="110"/>
      <c r="TEM3" s="110"/>
      <c r="TEN3" s="110"/>
      <c r="TEO3" s="110"/>
      <c r="TEP3" s="110"/>
      <c r="TEQ3" s="110"/>
      <c r="TER3" s="110"/>
      <c r="TES3" s="110"/>
      <c r="TET3" s="110"/>
      <c r="TEU3" s="110"/>
      <c r="TEV3" s="110"/>
      <c r="TEW3" s="110"/>
      <c r="TEX3" s="110"/>
      <c r="TEY3" s="110"/>
      <c r="TEZ3" s="110"/>
      <c r="TFA3" s="110"/>
      <c r="TFB3" s="110"/>
      <c r="TFC3" s="110"/>
      <c r="TFD3" s="110"/>
      <c r="TFE3" s="110"/>
      <c r="TFF3" s="110"/>
      <c r="TFG3" s="110"/>
      <c r="TFH3" s="110"/>
      <c r="TFI3" s="110"/>
      <c r="TFJ3" s="110"/>
      <c r="TFK3" s="110"/>
      <c r="TFL3" s="110"/>
      <c r="TFM3" s="110"/>
      <c r="TFN3" s="110"/>
      <c r="TFO3" s="110"/>
      <c r="TFP3" s="110"/>
      <c r="TFQ3" s="110"/>
      <c r="TFR3" s="110"/>
      <c r="TFS3" s="110"/>
      <c r="TFT3" s="110"/>
      <c r="TFU3" s="110"/>
      <c r="TFV3" s="110"/>
      <c r="TFW3" s="110"/>
      <c r="TFX3" s="110"/>
      <c r="TFY3" s="110"/>
      <c r="TFZ3" s="110"/>
      <c r="TGA3" s="110"/>
      <c r="TGB3" s="110"/>
      <c r="TGC3" s="110"/>
      <c r="TGD3" s="110"/>
      <c r="TGE3" s="110"/>
      <c r="TGF3" s="110"/>
      <c r="TGG3" s="110"/>
      <c r="TGH3" s="110"/>
      <c r="TGI3" s="110"/>
      <c r="TGJ3" s="110"/>
      <c r="TGK3" s="110"/>
      <c r="TGL3" s="110"/>
      <c r="TGM3" s="110"/>
      <c r="TGN3" s="110"/>
      <c r="TGO3" s="110"/>
      <c r="TGP3" s="110"/>
      <c r="TGQ3" s="110"/>
      <c r="TGR3" s="110"/>
      <c r="TGS3" s="110"/>
      <c r="TGT3" s="110"/>
      <c r="TGU3" s="110"/>
      <c r="TGV3" s="110"/>
      <c r="TGW3" s="110"/>
      <c r="TGX3" s="110"/>
      <c r="TGY3" s="110"/>
      <c r="TGZ3" s="110"/>
      <c r="THA3" s="110"/>
      <c r="THB3" s="110"/>
      <c r="THC3" s="110"/>
      <c r="THD3" s="110"/>
      <c r="THE3" s="110"/>
      <c r="THF3" s="110"/>
      <c r="THG3" s="110"/>
      <c r="THH3" s="110"/>
      <c r="THI3" s="110"/>
      <c r="THJ3" s="110"/>
      <c r="THK3" s="110"/>
      <c r="THL3" s="110"/>
      <c r="THM3" s="110"/>
      <c r="THN3" s="110"/>
      <c r="THO3" s="110"/>
      <c r="THP3" s="110"/>
      <c r="THQ3" s="110"/>
      <c r="THR3" s="110"/>
      <c r="THS3" s="110"/>
      <c r="THT3" s="110"/>
      <c r="THU3" s="110"/>
      <c r="THV3" s="110"/>
      <c r="THW3" s="110"/>
      <c r="THX3" s="110"/>
      <c r="THY3" s="110"/>
      <c r="THZ3" s="110"/>
      <c r="TIA3" s="110"/>
      <c r="TIB3" s="110"/>
      <c r="TIC3" s="110"/>
      <c r="TID3" s="110"/>
      <c r="TIE3" s="110"/>
      <c r="TIF3" s="110"/>
      <c r="TIG3" s="110"/>
      <c r="TIH3" s="110"/>
      <c r="TII3" s="110"/>
      <c r="TIJ3" s="110"/>
      <c r="TIK3" s="110"/>
      <c r="TIL3" s="110"/>
      <c r="TIM3" s="110"/>
      <c r="TIN3" s="110"/>
      <c r="TIO3" s="110"/>
      <c r="TIP3" s="110"/>
      <c r="TIQ3" s="110"/>
      <c r="TIR3" s="110"/>
      <c r="TIS3" s="110"/>
      <c r="TIT3" s="110"/>
      <c r="TIU3" s="110"/>
      <c r="TIV3" s="110"/>
      <c r="TIW3" s="110"/>
      <c r="TIX3" s="110"/>
      <c r="TIY3" s="110"/>
      <c r="TIZ3" s="110"/>
      <c r="TJA3" s="110"/>
      <c r="TJB3" s="110"/>
      <c r="TJC3" s="110"/>
      <c r="TJD3" s="110"/>
      <c r="TJE3" s="110"/>
      <c r="TJF3" s="110"/>
      <c r="TJG3" s="110"/>
      <c r="TJH3" s="110"/>
      <c r="TJI3" s="110"/>
      <c r="TJJ3" s="110"/>
      <c r="TJK3" s="110"/>
      <c r="TJL3" s="110"/>
      <c r="TJM3" s="110"/>
      <c r="TJN3" s="110"/>
      <c r="TJO3" s="110"/>
      <c r="TJP3" s="110"/>
      <c r="TJQ3" s="110"/>
      <c r="TJR3" s="110"/>
      <c r="TJS3" s="110"/>
      <c r="TJT3" s="110"/>
      <c r="TJU3" s="110"/>
      <c r="TJV3" s="110"/>
      <c r="TJW3" s="110"/>
      <c r="TJX3" s="110"/>
      <c r="TJY3" s="110"/>
      <c r="TJZ3" s="110"/>
      <c r="TKA3" s="110"/>
      <c r="TKB3" s="110"/>
      <c r="TKC3" s="110"/>
      <c r="TKD3" s="110"/>
      <c r="TKE3" s="110"/>
      <c r="TKF3" s="110"/>
      <c r="TKG3" s="110"/>
      <c r="TKH3" s="110"/>
      <c r="TKI3" s="110"/>
      <c r="TKJ3" s="110"/>
      <c r="TKK3" s="110"/>
      <c r="TKL3" s="110"/>
      <c r="TKM3" s="110"/>
      <c r="TKN3" s="110"/>
      <c r="TKO3" s="110"/>
      <c r="TKP3" s="110"/>
      <c r="TKQ3" s="110"/>
      <c r="TKR3" s="110"/>
      <c r="TKS3" s="110"/>
      <c r="TKT3" s="110"/>
      <c r="TKU3" s="110"/>
      <c r="TKV3" s="110"/>
      <c r="TKW3" s="110"/>
      <c r="TKX3" s="110"/>
      <c r="TKY3" s="110"/>
      <c r="TKZ3" s="110"/>
      <c r="TLA3" s="110"/>
      <c r="TLB3" s="110"/>
      <c r="TLC3" s="110"/>
      <c r="TLD3" s="110"/>
      <c r="TLE3" s="110"/>
      <c r="TLF3" s="110"/>
      <c r="TLG3" s="110"/>
      <c r="TLH3" s="110"/>
      <c r="TLI3" s="110"/>
      <c r="TLJ3" s="110"/>
      <c r="TLK3" s="110"/>
      <c r="TLL3" s="110"/>
      <c r="TLM3" s="110"/>
      <c r="TLN3" s="110"/>
      <c r="TLO3" s="110"/>
      <c r="TLP3" s="110"/>
      <c r="TLQ3" s="110"/>
      <c r="TLR3" s="110"/>
      <c r="TLS3" s="110"/>
      <c r="TLT3" s="110"/>
      <c r="TLU3" s="110"/>
      <c r="TLV3" s="110"/>
      <c r="TLW3" s="110"/>
      <c r="TLX3" s="110"/>
      <c r="TLY3" s="110"/>
      <c r="TLZ3" s="110"/>
      <c r="TMA3" s="110"/>
      <c r="TMB3" s="110"/>
      <c r="TMC3" s="110"/>
      <c r="TMD3" s="110"/>
      <c r="TME3" s="110"/>
      <c r="TMF3" s="110"/>
      <c r="TMG3" s="110"/>
      <c r="TMH3" s="110"/>
      <c r="TMI3" s="110"/>
      <c r="TMJ3" s="110"/>
      <c r="TMK3" s="110"/>
      <c r="TML3" s="110"/>
      <c r="TMM3" s="110"/>
      <c r="TMN3" s="110"/>
      <c r="TMO3" s="110"/>
      <c r="TMP3" s="110"/>
      <c r="TMQ3" s="110"/>
      <c r="TMR3" s="110"/>
      <c r="TMS3" s="110"/>
      <c r="TMT3" s="110"/>
      <c r="TMU3" s="110"/>
      <c r="TMV3" s="110"/>
      <c r="TMW3" s="110"/>
      <c r="TMX3" s="110"/>
      <c r="TMY3" s="110"/>
      <c r="TMZ3" s="110"/>
      <c r="TNA3" s="110"/>
      <c r="TNB3" s="110"/>
      <c r="TNC3" s="110"/>
      <c r="TND3" s="110"/>
      <c r="TNE3" s="110"/>
      <c r="TNF3" s="110"/>
      <c r="TNG3" s="110"/>
      <c r="TNH3" s="110"/>
      <c r="TNI3" s="110"/>
      <c r="TNJ3" s="110"/>
      <c r="TNK3" s="110"/>
      <c r="TNL3" s="110"/>
      <c r="TNM3" s="110"/>
      <c r="TNN3" s="110"/>
      <c r="TNO3" s="110"/>
      <c r="TNP3" s="110"/>
      <c r="TNQ3" s="110"/>
      <c r="TNR3" s="110"/>
      <c r="TNS3" s="110"/>
      <c r="TNT3" s="110"/>
      <c r="TNU3" s="110"/>
      <c r="TNV3" s="110"/>
      <c r="TNW3" s="110"/>
      <c r="TNX3" s="110"/>
      <c r="TNY3" s="110"/>
      <c r="TNZ3" s="110"/>
      <c r="TOA3" s="110"/>
      <c r="TOB3" s="110"/>
      <c r="TOC3" s="110"/>
      <c r="TOD3" s="110"/>
      <c r="TOE3" s="110"/>
      <c r="TOF3" s="110"/>
      <c r="TOG3" s="110"/>
      <c r="TOH3" s="110"/>
      <c r="TOI3" s="110"/>
      <c r="TOJ3" s="110"/>
      <c r="TOK3" s="110"/>
      <c r="TOL3" s="110"/>
      <c r="TOM3" s="110"/>
      <c r="TON3" s="110"/>
      <c r="TOO3" s="110"/>
      <c r="TOP3" s="110"/>
      <c r="TOQ3" s="110"/>
      <c r="TOR3" s="110"/>
      <c r="TOS3" s="110"/>
      <c r="TOT3" s="110"/>
      <c r="TOU3" s="110"/>
      <c r="TOV3" s="110"/>
      <c r="TOW3" s="110"/>
      <c r="TOX3" s="110"/>
      <c r="TOY3" s="110"/>
      <c r="TOZ3" s="110"/>
      <c r="TPA3" s="110"/>
      <c r="TPB3" s="110"/>
      <c r="TPC3" s="110"/>
      <c r="TPD3" s="110"/>
      <c r="TPE3" s="110"/>
      <c r="TPF3" s="110"/>
      <c r="TPG3" s="110"/>
      <c r="TPH3" s="110"/>
      <c r="TPI3" s="110"/>
      <c r="TPJ3" s="110"/>
      <c r="TPK3" s="110"/>
      <c r="TPL3" s="110"/>
      <c r="TPM3" s="110"/>
      <c r="TPN3" s="110"/>
      <c r="TPO3" s="110"/>
      <c r="TPP3" s="110"/>
      <c r="TPQ3" s="110"/>
      <c r="TPR3" s="110"/>
      <c r="TPS3" s="110"/>
      <c r="TPT3" s="110"/>
      <c r="TPU3" s="110"/>
      <c r="TPV3" s="110"/>
      <c r="TPW3" s="110"/>
      <c r="TPX3" s="110"/>
      <c r="TPY3" s="110"/>
      <c r="TPZ3" s="110"/>
      <c r="TQA3" s="110"/>
      <c r="TQB3" s="110"/>
      <c r="TQC3" s="110"/>
      <c r="TQD3" s="110"/>
      <c r="TQE3" s="110"/>
      <c r="TQF3" s="110"/>
      <c r="TQG3" s="110"/>
      <c r="TQH3" s="110"/>
      <c r="TQI3" s="110"/>
      <c r="TQJ3" s="110"/>
      <c r="TQK3" s="110"/>
      <c r="TQL3" s="110"/>
      <c r="TQM3" s="110"/>
      <c r="TQN3" s="110"/>
      <c r="TQO3" s="110"/>
      <c r="TQP3" s="110"/>
      <c r="TQQ3" s="110"/>
      <c r="TQR3" s="110"/>
      <c r="TQS3" s="110"/>
      <c r="TQT3" s="110"/>
      <c r="TQU3" s="110"/>
      <c r="TQV3" s="110"/>
      <c r="TQW3" s="110"/>
      <c r="TQX3" s="110"/>
      <c r="TQY3" s="110"/>
      <c r="TQZ3" s="110"/>
      <c r="TRA3" s="110"/>
      <c r="TRB3" s="110"/>
      <c r="TRC3" s="110"/>
      <c r="TRD3" s="110"/>
      <c r="TRE3" s="110"/>
      <c r="TRF3" s="110"/>
      <c r="TRG3" s="110"/>
      <c r="TRH3" s="110"/>
      <c r="TRI3" s="110"/>
      <c r="TRJ3" s="110"/>
      <c r="TRK3" s="110"/>
      <c r="TRL3" s="110"/>
      <c r="TRM3" s="110"/>
      <c r="TRN3" s="110"/>
      <c r="TRO3" s="110"/>
      <c r="TRP3" s="110"/>
      <c r="TRQ3" s="110"/>
      <c r="TRR3" s="110"/>
      <c r="TRS3" s="110"/>
      <c r="TRT3" s="110"/>
      <c r="TRU3" s="110"/>
      <c r="TRV3" s="110"/>
      <c r="TRW3" s="110"/>
      <c r="TRX3" s="110"/>
      <c r="TRY3" s="110"/>
      <c r="TRZ3" s="110"/>
      <c r="TSA3" s="110"/>
      <c r="TSB3" s="110"/>
      <c r="TSC3" s="110"/>
      <c r="TSD3" s="110"/>
      <c r="TSE3" s="110"/>
      <c r="TSF3" s="110"/>
      <c r="TSG3" s="110"/>
      <c r="TSH3" s="110"/>
      <c r="TSI3" s="110"/>
      <c r="TSJ3" s="110"/>
      <c r="TSK3" s="110"/>
      <c r="TSL3" s="110"/>
      <c r="TSM3" s="110"/>
      <c r="TSN3" s="110"/>
      <c r="TSO3" s="110"/>
      <c r="TSP3" s="110"/>
      <c r="TSQ3" s="110"/>
      <c r="TSR3" s="110"/>
      <c r="TSS3" s="110"/>
      <c r="TST3" s="110"/>
      <c r="TSU3" s="110"/>
      <c r="TSV3" s="110"/>
      <c r="TSW3" s="110"/>
      <c r="TSX3" s="110"/>
      <c r="TSY3" s="110"/>
      <c r="TSZ3" s="110"/>
      <c r="TTA3" s="110"/>
      <c r="TTB3" s="110"/>
      <c r="TTC3" s="110"/>
      <c r="TTD3" s="110"/>
      <c r="TTE3" s="110"/>
      <c r="TTF3" s="110"/>
      <c r="TTG3" s="110"/>
      <c r="TTH3" s="110"/>
      <c r="TTI3" s="110"/>
      <c r="TTJ3" s="110"/>
      <c r="TTK3" s="110"/>
      <c r="TTL3" s="110"/>
      <c r="TTM3" s="110"/>
      <c r="TTN3" s="110"/>
      <c r="TTO3" s="110"/>
      <c r="TTP3" s="110"/>
      <c r="TTQ3" s="110"/>
      <c r="TTR3" s="110"/>
      <c r="TTS3" s="110"/>
      <c r="TTT3" s="110"/>
      <c r="TTU3" s="110"/>
      <c r="TTV3" s="110"/>
      <c r="TTW3" s="110"/>
      <c r="TTX3" s="110"/>
      <c r="TTY3" s="110"/>
      <c r="TTZ3" s="110"/>
      <c r="TUA3" s="110"/>
      <c r="TUB3" s="110"/>
      <c r="TUC3" s="110"/>
      <c r="TUD3" s="110"/>
      <c r="TUE3" s="110"/>
      <c r="TUF3" s="110"/>
      <c r="TUG3" s="110"/>
      <c r="TUH3" s="110"/>
      <c r="TUI3" s="110"/>
      <c r="TUJ3" s="110"/>
      <c r="TUK3" s="110"/>
      <c r="TUL3" s="110"/>
      <c r="TUM3" s="110"/>
      <c r="TUN3" s="110"/>
      <c r="TUO3" s="110"/>
      <c r="TUP3" s="110"/>
      <c r="TUQ3" s="110"/>
      <c r="TUR3" s="110"/>
      <c r="TUS3" s="110"/>
      <c r="TUT3" s="110"/>
      <c r="TUU3" s="110"/>
      <c r="TUV3" s="110"/>
      <c r="TUW3" s="110"/>
      <c r="TUX3" s="110"/>
      <c r="TUY3" s="110"/>
      <c r="TUZ3" s="110"/>
      <c r="TVA3" s="110"/>
      <c r="TVB3" s="110"/>
      <c r="TVC3" s="110"/>
      <c r="TVD3" s="110"/>
      <c r="TVE3" s="110"/>
      <c r="TVF3" s="110"/>
      <c r="TVG3" s="110"/>
      <c r="TVH3" s="110"/>
      <c r="TVI3" s="110"/>
      <c r="TVJ3" s="110"/>
      <c r="TVK3" s="110"/>
      <c r="TVL3" s="110"/>
      <c r="TVM3" s="110"/>
      <c r="TVN3" s="110"/>
      <c r="TVO3" s="110"/>
      <c r="TVP3" s="110"/>
      <c r="TVQ3" s="110"/>
      <c r="TVR3" s="110"/>
      <c r="TVS3" s="110"/>
      <c r="TVT3" s="110"/>
      <c r="TVU3" s="110"/>
      <c r="TVV3" s="110"/>
      <c r="TVW3" s="110"/>
      <c r="TVX3" s="110"/>
      <c r="TVY3" s="110"/>
      <c r="TVZ3" s="110"/>
      <c r="TWA3" s="110"/>
      <c r="TWB3" s="110"/>
      <c r="TWC3" s="110"/>
      <c r="TWD3" s="110"/>
      <c r="TWE3" s="110"/>
      <c r="TWF3" s="110"/>
      <c r="TWG3" s="110"/>
      <c r="TWH3" s="110"/>
      <c r="TWI3" s="110"/>
      <c r="TWJ3" s="110"/>
      <c r="TWK3" s="110"/>
      <c r="TWL3" s="110"/>
      <c r="TWM3" s="110"/>
      <c r="TWN3" s="110"/>
      <c r="TWO3" s="110"/>
      <c r="TWP3" s="110"/>
      <c r="TWQ3" s="110"/>
      <c r="TWR3" s="110"/>
      <c r="TWS3" s="110"/>
      <c r="TWT3" s="110"/>
      <c r="TWU3" s="110"/>
      <c r="TWV3" s="110"/>
      <c r="TWW3" s="110"/>
      <c r="TWX3" s="110"/>
      <c r="TWY3" s="110"/>
      <c r="TWZ3" s="110"/>
      <c r="TXA3" s="110"/>
      <c r="TXB3" s="110"/>
      <c r="TXC3" s="110"/>
      <c r="TXD3" s="110"/>
      <c r="TXE3" s="110"/>
      <c r="TXF3" s="110"/>
      <c r="TXG3" s="110"/>
      <c r="TXH3" s="110"/>
      <c r="TXI3" s="110"/>
      <c r="TXJ3" s="110"/>
      <c r="TXK3" s="110"/>
      <c r="TXL3" s="110"/>
      <c r="TXM3" s="110"/>
      <c r="TXN3" s="110"/>
      <c r="TXO3" s="110"/>
      <c r="TXP3" s="110"/>
      <c r="TXQ3" s="110"/>
      <c r="TXR3" s="110"/>
      <c r="TXS3" s="110"/>
      <c r="TXT3" s="110"/>
      <c r="TXU3" s="110"/>
      <c r="TXV3" s="110"/>
      <c r="TXW3" s="110"/>
      <c r="TXX3" s="110"/>
      <c r="TXY3" s="110"/>
      <c r="TXZ3" s="110"/>
      <c r="TYA3" s="110"/>
      <c r="TYB3" s="110"/>
      <c r="TYC3" s="110"/>
      <c r="TYD3" s="110"/>
      <c r="TYE3" s="110"/>
      <c r="TYF3" s="110"/>
      <c r="TYG3" s="110"/>
      <c r="TYH3" s="110"/>
      <c r="TYI3" s="110"/>
      <c r="TYJ3" s="110"/>
      <c r="TYK3" s="110"/>
      <c r="TYL3" s="110"/>
      <c r="TYM3" s="110"/>
      <c r="TYN3" s="110"/>
      <c r="TYO3" s="110"/>
      <c r="TYP3" s="110"/>
      <c r="TYQ3" s="110"/>
      <c r="TYR3" s="110"/>
      <c r="TYS3" s="110"/>
      <c r="TYT3" s="110"/>
      <c r="TYU3" s="110"/>
      <c r="TYV3" s="110"/>
      <c r="TYW3" s="110"/>
      <c r="TYX3" s="110"/>
      <c r="TYY3" s="110"/>
      <c r="TYZ3" s="110"/>
      <c r="TZA3" s="110"/>
      <c r="TZB3" s="110"/>
      <c r="TZC3" s="110"/>
      <c r="TZD3" s="110"/>
      <c r="TZE3" s="110"/>
      <c r="TZF3" s="110"/>
      <c r="TZG3" s="110"/>
      <c r="TZH3" s="110"/>
      <c r="TZI3" s="110"/>
      <c r="TZJ3" s="110"/>
      <c r="TZK3" s="110"/>
      <c r="TZL3" s="110"/>
      <c r="TZM3" s="110"/>
      <c r="TZN3" s="110"/>
      <c r="TZO3" s="110"/>
      <c r="TZP3" s="110"/>
      <c r="TZQ3" s="110"/>
      <c r="TZR3" s="110"/>
      <c r="TZS3" s="110"/>
      <c r="TZT3" s="110"/>
      <c r="TZU3" s="110"/>
      <c r="TZV3" s="110"/>
      <c r="TZW3" s="110"/>
      <c r="TZX3" s="110"/>
      <c r="TZY3" s="110"/>
      <c r="TZZ3" s="110"/>
      <c r="UAA3" s="110"/>
      <c r="UAB3" s="110"/>
      <c r="UAC3" s="110"/>
      <c r="UAD3" s="110"/>
      <c r="UAE3" s="110"/>
      <c r="UAF3" s="110"/>
      <c r="UAG3" s="110"/>
      <c r="UAH3" s="110"/>
      <c r="UAI3" s="110"/>
      <c r="UAJ3" s="110"/>
      <c r="UAK3" s="110"/>
      <c r="UAL3" s="110"/>
      <c r="UAM3" s="110"/>
      <c r="UAN3" s="110"/>
      <c r="UAO3" s="110"/>
      <c r="UAP3" s="110"/>
      <c r="UAQ3" s="110"/>
      <c r="UAR3" s="110"/>
      <c r="UAS3" s="110"/>
      <c r="UAT3" s="110"/>
      <c r="UAU3" s="110"/>
      <c r="UAV3" s="110"/>
      <c r="UAW3" s="110"/>
      <c r="UAX3" s="110"/>
      <c r="UAY3" s="110"/>
      <c r="UAZ3" s="110"/>
      <c r="UBA3" s="110"/>
      <c r="UBB3" s="110"/>
      <c r="UBC3" s="110"/>
      <c r="UBD3" s="110"/>
      <c r="UBE3" s="110"/>
      <c r="UBF3" s="110"/>
      <c r="UBG3" s="110"/>
      <c r="UBH3" s="110"/>
      <c r="UBI3" s="110"/>
      <c r="UBJ3" s="110"/>
      <c r="UBK3" s="110"/>
      <c r="UBL3" s="110"/>
      <c r="UBM3" s="110"/>
      <c r="UBN3" s="110"/>
      <c r="UBO3" s="110"/>
      <c r="UBP3" s="110"/>
      <c r="UBQ3" s="110"/>
      <c r="UBR3" s="110"/>
      <c r="UBS3" s="110"/>
      <c r="UBT3" s="110"/>
      <c r="UBU3" s="110"/>
      <c r="UBV3" s="110"/>
      <c r="UBW3" s="110"/>
      <c r="UBX3" s="110"/>
      <c r="UBY3" s="110"/>
      <c r="UBZ3" s="110"/>
      <c r="UCA3" s="110"/>
      <c r="UCB3" s="110"/>
      <c r="UCC3" s="110"/>
      <c r="UCD3" s="110"/>
      <c r="UCE3" s="110"/>
      <c r="UCF3" s="110"/>
      <c r="UCG3" s="110"/>
      <c r="UCH3" s="110"/>
      <c r="UCI3" s="110"/>
      <c r="UCJ3" s="110"/>
      <c r="UCK3" s="110"/>
      <c r="UCL3" s="110"/>
      <c r="UCM3" s="110"/>
      <c r="UCN3" s="110"/>
      <c r="UCO3" s="110"/>
      <c r="UCP3" s="110"/>
      <c r="UCQ3" s="110"/>
      <c r="UCR3" s="110"/>
      <c r="UCS3" s="110"/>
      <c r="UCT3" s="110"/>
      <c r="UCU3" s="110"/>
      <c r="UCV3" s="110"/>
      <c r="UCW3" s="110"/>
      <c r="UCX3" s="110"/>
      <c r="UCY3" s="110"/>
      <c r="UCZ3" s="110"/>
      <c r="UDA3" s="110"/>
      <c r="UDB3" s="110"/>
      <c r="UDC3" s="110"/>
      <c r="UDD3" s="110"/>
      <c r="UDE3" s="110"/>
      <c r="UDF3" s="110"/>
      <c r="UDG3" s="110"/>
      <c r="UDH3" s="110"/>
      <c r="UDI3" s="110"/>
      <c r="UDJ3" s="110"/>
      <c r="UDK3" s="110"/>
      <c r="UDL3" s="110"/>
      <c r="UDM3" s="110"/>
      <c r="UDN3" s="110"/>
      <c r="UDO3" s="110"/>
      <c r="UDP3" s="110"/>
      <c r="UDQ3" s="110"/>
      <c r="UDR3" s="110"/>
      <c r="UDS3" s="110"/>
      <c r="UDT3" s="110"/>
      <c r="UDU3" s="110"/>
      <c r="UDV3" s="110"/>
      <c r="UDW3" s="110"/>
      <c r="UDX3" s="110"/>
      <c r="UDY3" s="110"/>
      <c r="UDZ3" s="110"/>
      <c r="UEA3" s="110"/>
      <c r="UEB3" s="110"/>
      <c r="UEC3" s="110"/>
      <c r="UED3" s="110"/>
      <c r="UEE3" s="110"/>
      <c r="UEF3" s="110"/>
      <c r="UEG3" s="110"/>
      <c r="UEH3" s="110"/>
      <c r="UEI3" s="110"/>
      <c r="UEJ3" s="110"/>
      <c r="UEK3" s="110"/>
      <c r="UEL3" s="110"/>
      <c r="UEM3" s="110"/>
      <c r="UEN3" s="110"/>
      <c r="UEO3" s="110"/>
      <c r="UEP3" s="110"/>
      <c r="UEQ3" s="110"/>
      <c r="UER3" s="110"/>
      <c r="UES3" s="110"/>
      <c r="UET3" s="110"/>
      <c r="UEU3" s="110"/>
      <c r="UEV3" s="110"/>
      <c r="UEW3" s="110"/>
      <c r="UEX3" s="110"/>
      <c r="UEY3" s="110"/>
      <c r="UEZ3" s="110"/>
      <c r="UFA3" s="110"/>
      <c r="UFB3" s="110"/>
      <c r="UFC3" s="110"/>
      <c r="UFD3" s="110"/>
      <c r="UFE3" s="110"/>
      <c r="UFF3" s="110"/>
      <c r="UFG3" s="110"/>
      <c r="UFH3" s="110"/>
      <c r="UFI3" s="110"/>
      <c r="UFJ3" s="110"/>
      <c r="UFK3" s="110"/>
      <c r="UFL3" s="110"/>
      <c r="UFM3" s="110"/>
      <c r="UFN3" s="110"/>
      <c r="UFO3" s="110"/>
      <c r="UFP3" s="110"/>
      <c r="UFQ3" s="110"/>
      <c r="UFR3" s="110"/>
      <c r="UFS3" s="110"/>
      <c r="UFT3" s="110"/>
      <c r="UFU3" s="110"/>
      <c r="UFV3" s="110"/>
      <c r="UFW3" s="110"/>
      <c r="UFX3" s="110"/>
      <c r="UFY3" s="110"/>
      <c r="UFZ3" s="110"/>
      <c r="UGA3" s="110"/>
      <c r="UGB3" s="110"/>
      <c r="UGC3" s="110"/>
      <c r="UGD3" s="110"/>
      <c r="UGE3" s="110"/>
      <c r="UGF3" s="110"/>
      <c r="UGG3" s="110"/>
      <c r="UGH3" s="110"/>
      <c r="UGI3" s="110"/>
      <c r="UGJ3" s="110"/>
      <c r="UGK3" s="110"/>
      <c r="UGL3" s="110"/>
      <c r="UGM3" s="110"/>
      <c r="UGN3" s="110"/>
      <c r="UGO3" s="110"/>
      <c r="UGP3" s="110"/>
      <c r="UGQ3" s="110"/>
      <c r="UGR3" s="110"/>
      <c r="UGS3" s="110"/>
      <c r="UGT3" s="110"/>
      <c r="UGU3" s="110"/>
      <c r="UGV3" s="110"/>
      <c r="UGW3" s="110"/>
      <c r="UGX3" s="110"/>
      <c r="UGY3" s="110"/>
      <c r="UGZ3" s="110"/>
      <c r="UHA3" s="110"/>
      <c r="UHB3" s="110"/>
      <c r="UHC3" s="110"/>
      <c r="UHD3" s="110"/>
      <c r="UHE3" s="110"/>
      <c r="UHF3" s="110"/>
      <c r="UHG3" s="110"/>
      <c r="UHH3" s="110"/>
      <c r="UHI3" s="110"/>
      <c r="UHJ3" s="110"/>
      <c r="UHK3" s="110"/>
      <c r="UHL3" s="110"/>
      <c r="UHM3" s="110"/>
      <c r="UHN3" s="110"/>
      <c r="UHO3" s="110"/>
      <c r="UHP3" s="110"/>
      <c r="UHQ3" s="110"/>
      <c r="UHR3" s="110"/>
      <c r="UHS3" s="110"/>
      <c r="UHT3" s="110"/>
      <c r="UHU3" s="110"/>
      <c r="UHV3" s="110"/>
      <c r="UHW3" s="110"/>
      <c r="UHX3" s="110"/>
      <c r="UHY3" s="110"/>
      <c r="UHZ3" s="110"/>
      <c r="UIA3" s="110"/>
      <c r="UIB3" s="110"/>
      <c r="UIC3" s="110"/>
      <c r="UID3" s="110"/>
      <c r="UIE3" s="110"/>
      <c r="UIF3" s="110"/>
      <c r="UIG3" s="110"/>
      <c r="UIH3" s="110"/>
      <c r="UII3" s="110"/>
      <c r="UIJ3" s="110"/>
      <c r="UIK3" s="110"/>
      <c r="UIL3" s="110"/>
      <c r="UIM3" s="110"/>
      <c r="UIN3" s="110"/>
      <c r="UIO3" s="110"/>
      <c r="UIP3" s="110"/>
      <c r="UIQ3" s="110"/>
      <c r="UIR3" s="110"/>
      <c r="UIS3" s="110"/>
      <c r="UIT3" s="110"/>
      <c r="UIU3" s="110"/>
      <c r="UIV3" s="110"/>
      <c r="UIW3" s="110"/>
      <c r="UIX3" s="110"/>
      <c r="UIY3" s="110"/>
      <c r="UIZ3" s="110"/>
      <c r="UJA3" s="110"/>
      <c r="UJB3" s="110"/>
      <c r="UJC3" s="110"/>
      <c r="UJD3" s="110"/>
      <c r="UJE3" s="110"/>
      <c r="UJF3" s="110"/>
      <c r="UJG3" s="110"/>
      <c r="UJH3" s="110"/>
      <c r="UJI3" s="110"/>
      <c r="UJJ3" s="110"/>
      <c r="UJK3" s="110"/>
      <c r="UJL3" s="110"/>
      <c r="UJM3" s="110"/>
      <c r="UJN3" s="110"/>
      <c r="UJO3" s="110"/>
      <c r="UJP3" s="110"/>
      <c r="UJQ3" s="110"/>
      <c r="UJR3" s="110"/>
      <c r="UJS3" s="110"/>
      <c r="UJT3" s="110"/>
      <c r="UJU3" s="110"/>
      <c r="UJV3" s="110"/>
      <c r="UJW3" s="110"/>
      <c r="UJX3" s="110"/>
      <c r="UJY3" s="110"/>
      <c r="UJZ3" s="110"/>
      <c r="UKA3" s="110"/>
      <c r="UKB3" s="110"/>
      <c r="UKC3" s="110"/>
      <c r="UKD3" s="110"/>
      <c r="UKE3" s="110"/>
      <c r="UKF3" s="110"/>
      <c r="UKG3" s="110"/>
      <c r="UKH3" s="110"/>
      <c r="UKI3" s="110"/>
      <c r="UKJ3" s="110"/>
      <c r="UKK3" s="110"/>
      <c r="UKL3" s="110"/>
      <c r="UKM3" s="110"/>
      <c r="UKN3" s="110"/>
      <c r="UKO3" s="110"/>
      <c r="UKP3" s="110"/>
      <c r="UKQ3" s="110"/>
      <c r="UKR3" s="110"/>
      <c r="UKS3" s="110"/>
      <c r="UKT3" s="110"/>
      <c r="UKU3" s="110"/>
      <c r="UKV3" s="110"/>
      <c r="UKW3" s="110"/>
      <c r="UKX3" s="110"/>
      <c r="UKY3" s="110"/>
      <c r="UKZ3" s="110"/>
      <c r="ULA3" s="110"/>
      <c r="ULB3" s="110"/>
      <c r="ULC3" s="110"/>
      <c r="ULD3" s="110"/>
      <c r="ULE3" s="110"/>
      <c r="ULF3" s="110"/>
      <c r="ULG3" s="110"/>
      <c r="ULH3" s="110"/>
      <c r="ULI3" s="110"/>
      <c r="ULJ3" s="110"/>
      <c r="ULK3" s="110"/>
      <c r="ULL3" s="110"/>
      <c r="ULM3" s="110"/>
      <c r="ULN3" s="110"/>
      <c r="ULO3" s="110"/>
      <c r="ULP3" s="110"/>
      <c r="ULQ3" s="110"/>
      <c r="ULR3" s="110"/>
      <c r="ULS3" s="110"/>
      <c r="ULT3" s="110"/>
      <c r="ULU3" s="110"/>
      <c r="ULV3" s="110"/>
      <c r="ULW3" s="110"/>
      <c r="ULX3" s="110"/>
      <c r="ULY3" s="110"/>
      <c r="ULZ3" s="110"/>
      <c r="UMA3" s="110"/>
      <c r="UMB3" s="110"/>
      <c r="UMC3" s="110"/>
      <c r="UMD3" s="110"/>
      <c r="UME3" s="110"/>
      <c r="UMF3" s="110"/>
      <c r="UMG3" s="110"/>
      <c r="UMH3" s="110"/>
      <c r="UMI3" s="110"/>
      <c r="UMJ3" s="110"/>
      <c r="UMK3" s="110"/>
      <c r="UML3" s="110"/>
      <c r="UMM3" s="110"/>
      <c r="UMN3" s="110"/>
      <c r="UMO3" s="110"/>
      <c r="UMP3" s="110"/>
      <c r="UMQ3" s="110"/>
      <c r="UMR3" s="110"/>
      <c r="UMS3" s="110"/>
      <c r="UMT3" s="110"/>
      <c r="UMU3" s="110"/>
      <c r="UMV3" s="110"/>
      <c r="UMW3" s="110"/>
      <c r="UMX3" s="110"/>
      <c r="UMY3" s="110"/>
      <c r="UMZ3" s="110"/>
      <c r="UNA3" s="110"/>
      <c r="UNB3" s="110"/>
      <c r="UNC3" s="110"/>
      <c r="UND3" s="110"/>
      <c r="UNE3" s="110"/>
      <c r="UNF3" s="110"/>
      <c r="UNG3" s="110"/>
      <c r="UNH3" s="110"/>
      <c r="UNI3" s="110"/>
      <c r="UNJ3" s="110"/>
      <c r="UNK3" s="110"/>
      <c r="UNL3" s="110"/>
      <c r="UNM3" s="110"/>
      <c r="UNN3" s="110"/>
      <c r="UNO3" s="110"/>
      <c r="UNP3" s="110"/>
      <c r="UNQ3" s="110"/>
      <c r="UNR3" s="110"/>
      <c r="UNS3" s="110"/>
      <c r="UNT3" s="110"/>
      <c r="UNU3" s="110"/>
      <c r="UNV3" s="110"/>
      <c r="UNW3" s="110"/>
      <c r="UNX3" s="110"/>
      <c r="UNY3" s="110"/>
      <c r="UNZ3" s="110"/>
      <c r="UOA3" s="110"/>
      <c r="UOB3" s="110"/>
      <c r="UOC3" s="110"/>
      <c r="UOD3" s="110"/>
      <c r="UOE3" s="110"/>
      <c r="UOF3" s="110"/>
      <c r="UOG3" s="110"/>
      <c r="UOH3" s="110"/>
      <c r="UOI3" s="110"/>
      <c r="UOJ3" s="110"/>
      <c r="UOK3" s="110"/>
      <c r="UOL3" s="110"/>
      <c r="UOM3" s="110"/>
      <c r="UON3" s="110"/>
      <c r="UOO3" s="110"/>
      <c r="UOP3" s="110"/>
      <c r="UOQ3" s="110"/>
      <c r="UOR3" s="110"/>
      <c r="UOS3" s="110"/>
      <c r="UOT3" s="110"/>
      <c r="UOU3" s="110"/>
      <c r="UOV3" s="110"/>
      <c r="UOW3" s="110"/>
      <c r="UOX3" s="110"/>
      <c r="UOY3" s="110"/>
      <c r="UOZ3" s="110"/>
      <c r="UPA3" s="110"/>
      <c r="UPB3" s="110"/>
      <c r="UPC3" s="110"/>
      <c r="UPD3" s="110"/>
      <c r="UPE3" s="110"/>
      <c r="UPF3" s="110"/>
      <c r="UPG3" s="110"/>
      <c r="UPH3" s="110"/>
      <c r="UPI3" s="110"/>
      <c r="UPJ3" s="110"/>
      <c r="UPK3" s="110"/>
      <c r="UPL3" s="110"/>
      <c r="UPM3" s="110"/>
      <c r="UPN3" s="110"/>
      <c r="UPO3" s="110"/>
      <c r="UPP3" s="110"/>
      <c r="UPQ3" s="110"/>
      <c r="UPR3" s="110"/>
      <c r="UPS3" s="110"/>
      <c r="UPT3" s="110"/>
      <c r="UPU3" s="110"/>
      <c r="UPV3" s="110"/>
      <c r="UPW3" s="110"/>
      <c r="UPX3" s="110"/>
      <c r="UPY3" s="110"/>
      <c r="UPZ3" s="110"/>
      <c r="UQA3" s="110"/>
      <c r="UQB3" s="110"/>
      <c r="UQC3" s="110"/>
      <c r="UQD3" s="110"/>
      <c r="UQE3" s="110"/>
      <c r="UQF3" s="110"/>
      <c r="UQG3" s="110"/>
      <c r="UQH3" s="110"/>
      <c r="UQI3" s="110"/>
      <c r="UQJ3" s="110"/>
      <c r="UQK3" s="110"/>
      <c r="UQL3" s="110"/>
      <c r="UQM3" s="110"/>
      <c r="UQN3" s="110"/>
      <c r="UQO3" s="110"/>
      <c r="UQP3" s="110"/>
      <c r="UQQ3" s="110"/>
      <c r="UQR3" s="110"/>
      <c r="UQS3" s="110"/>
      <c r="UQT3" s="110"/>
      <c r="UQU3" s="110"/>
      <c r="UQV3" s="110"/>
      <c r="UQW3" s="110"/>
      <c r="UQX3" s="110"/>
      <c r="UQY3" s="110"/>
      <c r="UQZ3" s="110"/>
      <c r="URA3" s="110"/>
      <c r="URB3" s="110"/>
      <c r="URC3" s="110"/>
      <c r="URD3" s="110"/>
      <c r="URE3" s="110"/>
      <c r="URF3" s="110"/>
      <c r="URG3" s="110"/>
      <c r="URH3" s="110"/>
      <c r="URI3" s="110"/>
      <c r="URJ3" s="110"/>
      <c r="URK3" s="110"/>
      <c r="URL3" s="110"/>
      <c r="URM3" s="110"/>
      <c r="URN3" s="110"/>
      <c r="URO3" s="110"/>
      <c r="URP3" s="110"/>
      <c r="URQ3" s="110"/>
      <c r="URR3" s="110"/>
      <c r="URS3" s="110"/>
      <c r="URT3" s="110"/>
      <c r="URU3" s="110"/>
      <c r="URV3" s="110"/>
      <c r="URW3" s="110"/>
      <c r="URX3" s="110"/>
      <c r="URY3" s="110"/>
      <c r="URZ3" s="110"/>
      <c r="USA3" s="110"/>
      <c r="USB3" s="110"/>
      <c r="USC3" s="110"/>
      <c r="USD3" s="110"/>
      <c r="USE3" s="110"/>
      <c r="USF3" s="110"/>
      <c r="USG3" s="110"/>
      <c r="USH3" s="110"/>
      <c r="USI3" s="110"/>
      <c r="USJ3" s="110"/>
      <c r="USK3" s="110"/>
      <c r="USL3" s="110"/>
      <c r="USM3" s="110"/>
      <c r="USN3" s="110"/>
      <c r="USO3" s="110"/>
      <c r="USP3" s="110"/>
      <c r="USQ3" s="110"/>
      <c r="USR3" s="110"/>
      <c r="USS3" s="110"/>
      <c r="UST3" s="110"/>
      <c r="USU3" s="110"/>
      <c r="USV3" s="110"/>
      <c r="USW3" s="110"/>
      <c r="USX3" s="110"/>
      <c r="USY3" s="110"/>
      <c r="USZ3" s="110"/>
      <c r="UTA3" s="110"/>
      <c r="UTB3" s="110"/>
      <c r="UTC3" s="110"/>
      <c r="UTD3" s="110"/>
      <c r="UTE3" s="110"/>
      <c r="UTF3" s="110"/>
      <c r="UTG3" s="110"/>
      <c r="UTH3" s="110"/>
      <c r="UTI3" s="110"/>
      <c r="UTJ3" s="110"/>
      <c r="UTK3" s="110"/>
      <c r="UTL3" s="110"/>
      <c r="UTM3" s="110"/>
      <c r="UTN3" s="110"/>
      <c r="UTO3" s="110"/>
      <c r="UTP3" s="110"/>
      <c r="UTQ3" s="110"/>
      <c r="UTR3" s="110"/>
      <c r="UTS3" s="110"/>
      <c r="UTT3" s="110"/>
      <c r="UTU3" s="110"/>
      <c r="UTV3" s="110"/>
      <c r="UTW3" s="110"/>
      <c r="UTX3" s="110"/>
      <c r="UTY3" s="110"/>
      <c r="UTZ3" s="110"/>
      <c r="UUA3" s="110"/>
      <c r="UUB3" s="110"/>
      <c r="UUC3" s="110"/>
      <c r="UUD3" s="110"/>
      <c r="UUE3" s="110"/>
      <c r="UUF3" s="110"/>
      <c r="UUG3" s="110"/>
      <c r="UUH3" s="110"/>
      <c r="UUI3" s="110"/>
      <c r="UUJ3" s="110"/>
      <c r="UUK3" s="110"/>
      <c r="UUL3" s="110"/>
      <c r="UUM3" s="110"/>
      <c r="UUN3" s="110"/>
      <c r="UUO3" s="110"/>
      <c r="UUP3" s="110"/>
      <c r="UUQ3" s="110"/>
      <c r="UUR3" s="110"/>
      <c r="UUS3" s="110"/>
      <c r="UUT3" s="110"/>
      <c r="UUU3" s="110"/>
      <c r="UUV3" s="110"/>
      <c r="UUW3" s="110"/>
      <c r="UUX3" s="110"/>
      <c r="UUY3" s="110"/>
      <c r="UUZ3" s="110"/>
      <c r="UVA3" s="110"/>
      <c r="UVB3" s="110"/>
      <c r="UVC3" s="110"/>
      <c r="UVD3" s="110"/>
      <c r="UVE3" s="110"/>
      <c r="UVF3" s="110"/>
      <c r="UVG3" s="110"/>
      <c r="UVH3" s="110"/>
      <c r="UVI3" s="110"/>
      <c r="UVJ3" s="110"/>
      <c r="UVK3" s="110"/>
      <c r="UVL3" s="110"/>
      <c r="UVM3" s="110"/>
      <c r="UVN3" s="110"/>
      <c r="UVO3" s="110"/>
      <c r="UVP3" s="110"/>
      <c r="UVQ3" s="110"/>
      <c r="UVR3" s="110"/>
      <c r="UVS3" s="110"/>
      <c r="UVT3" s="110"/>
      <c r="UVU3" s="110"/>
      <c r="UVV3" s="110"/>
      <c r="UVW3" s="110"/>
      <c r="UVX3" s="110"/>
      <c r="UVY3" s="110"/>
      <c r="UVZ3" s="110"/>
      <c r="UWA3" s="110"/>
      <c r="UWB3" s="110"/>
      <c r="UWC3" s="110"/>
      <c r="UWD3" s="110"/>
      <c r="UWE3" s="110"/>
      <c r="UWF3" s="110"/>
      <c r="UWG3" s="110"/>
      <c r="UWH3" s="110"/>
      <c r="UWI3" s="110"/>
      <c r="UWJ3" s="110"/>
      <c r="UWK3" s="110"/>
      <c r="UWL3" s="110"/>
      <c r="UWM3" s="110"/>
      <c r="UWN3" s="110"/>
      <c r="UWO3" s="110"/>
      <c r="UWP3" s="110"/>
      <c r="UWQ3" s="110"/>
      <c r="UWR3" s="110"/>
      <c r="UWS3" s="110"/>
      <c r="UWT3" s="110"/>
      <c r="UWU3" s="110"/>
      <c r="UWV3" s="110"/>
      <c r="UWW3" s="110"/>
      <c r="UWX3" s="110"/>
      <c r="UWY3" s="110"/>
      <c r="UWZ3" s="110"/>
      <c r="UXA3" s="110"/>
      <c r="UXB3" s="110"/>
      <c r="UXC3" s="110"/>
      <c r="UXD3" s="110"/>
      <c r="UXE3" s="110"/>
      <c r="UXF3" s="110"/>
      <c r="UXG3" s="110"/>
      <c r="UXH3" s="110"/>
      <c r="UXI3" s="110"/>
      <c r="UXJ3" s="110"/>
      <c r="UXK3" s="110"/>
      <c r="UXL3" s="110"/>
      <c r="UXM3" s="110"/>
      <c r="UXN3" s="110"/>
      <c r="UXO3" s="110"/>
      <c r="UXP3" s="110"/>
      <c r="UXQ3" s="110"/>
      <c r="UXR3" s="110"/>
      <c r="UXS3" s="110"/>
      <c r="UXT3" s="110"/>
      <c r="UXU3" s="110"/>
      <c r="UXV3" s="110"/>
      <c r="UXW3" s="110"/>
      <c r="UXX3" s="110"/>
      <c r="UXY3" s="110"/>
      <c r="UXZ3" s="110"/>
      <c r="UYA3" s="110"/>
      <c r="UYB3" s="110"/>
      <c r="UYC3" s="110"/>
      <c r="UYD3" s="110"/>
      <c r="UYE3" s="110"/>
      <c r="UYF3" s="110"/>
      <c r="UYG3" s="110"/>
      <c r="UYH3" s="110"/>
      <c r="UYI3" s="110"/>
      <c r="UYJ3" s="110"/>
      <c r="UYK3" s="110"/>
      <c r="UYL3" s="110"/>
      <c r="UYM3" s="110"/>
      <c r="UYN3" s="110"/>
      <c r="UYO3" s="110"/>
      <c r="UYP3" s="110"/>
      <c r="UYQ3" s="110"/>
      <c r="UYR3" s="110"/>
      <c r="UYS3" s="110"/>
      <c r="UYT3" s="110"/>
      <c r="UYU3" s="110"/>
      <c r="UYV3" s="110"/>
      <c r="UYW3" s="110"/>
      <c r="UYX3" s="110"/>
      <c r="UYY3" s="110"/>
      <c r="UYZ3" s="110"/>
      <c r="UZA3" s="110"/>
      <c r="UZB3" s="110"/>
      <c r="UZC3" s="110"/>
      <c r="UZD3" s="110"/>
      <c r="UZE3" s="110"/>
      <c r="UZF3" s="110"/>
      <c r="UZG3" s="110"/>
      <c r="UZH3" s="110"/>
      <c r="UZI3" s="110"/>
      <c r="UZJ3" s="110"/>
      <c r="UZK3" s="110"/>
      <c r="UZL3" s="110"/>
      <c r="UZM3" s="110"/>
      <c r="UZN3" s="110"/>
      <c r="UZO3" s="110"/>
      <c r="UZP3" s="110"/>
      <c r="UZQ3" s="110"/>
      <c r="UZR3" s="110"/>
      <c r="UZS3" s="110"/>
      <c r="UZT3" s="110"/>
      <c r="UZU3" s="110"/>
      <c r="UZV3" s="110"/>
      <c r="UZW3" s="110"/>
      <c r="UZX3" s="110"/>
      <c r="UZY3" s="110"/>
      <c r="UZZ3" s="110"/>
      <c r="VAA3" s="110"/>
      <c r="VAB3" s="110"/>
      <c r="VAC3" s="110"/>
      <c r="VAD3" s="110"/>
      <c r="VAE3" s="110"/>
      <c r="VAF3" s="110"/>
      <c r="VAG3" s="110"/>
      <c r="VAH3" s="110"/>
      <c r="VAI3" s="110"/>
      <c r="VAJ3" s="110"/>
      <c r="VAK3" s="110"/>
      <c r="VAL3" s="110"/>
      <c r="VAM3" s="110"/>
      <c r="VAN3" s="110"/>
      <c r="VAO3" s="110"/>
      <c r="VAP3" s="110"/>
      <c r="VAQ3" s="110"/>
      <c r="VAR3" s="110"/>
      <c r="VAS3" s="110"/>
      <c r="VAT3" s="110"/>
      <c r="VAU3" s="110"/>
      <c r="VAV3" s="110"/>
      <c r="VAW3" s="110"/>
      <c r="VAX3" s="110"/>
      <c r="VAY3" s="110"/>
      <c r="VAZ3" s="110"/>
      <c r="VBA3" s="110"/>
      <c r="VBB3" s="110"/>
      <c r="VBC3" s="110"/>
      <c r="VBD3" s="110"/>
      <c r="VBE3" s="110"/>
      <c r="VBF3" s="110"/>
      <c r="VBG3" s="110"/>
      <c r="VBH3" s="110"/>
      <c r="VBI3" s="110"/>
      <c r="VBJ3" s="110"/>
      <c r="VBK3" s="110"/>
      <c r="VBL3" s="110"/>
      <c r="VBM3" s="110"/>
      <c r="VBN3" s="110"/>
      <c r="VBO3" s="110"/>
      <c r="VBP3" s="110"/>
      <c r="VBQ3" s="110"/>
      <c r="VBR3" s="110"/>
      <c r="VBS3" s="110"/>
      <c r="VBT3" s="110"/>
      <c r="VBU3" s="110"/>
      <c r="VBV3" s="110"/>
      <c r="VBW3" s="110"/>
      <c r="VBX3" s="110"/>
      <c r="VBY3" s="110"/>
      <c r="VBZ3" s="110"/>
      <c r="VCA3" s="110"/>
      <c r="VCB3" s="110"/>
      <c r="VCC3" s="110"/>
      <c r="VCD3" s="110"/>
      <c r="VCE3" s="110"/>
      <c r="VCF3" s="110"/>
      <c r="VCG3" s="110"/>
      <c r="VCH3" s="110"/>
      <c r="VCI3" s="110"/>
      <c r="VCJ3" s="110"/>
      <c r="VCK3" s="110"/>
      <c r="VCL3" s="110"/>
      <c r="VCM3" s="110"/>
      <c r="VCN3" s="110"/>
      <c r="VCO3" s="110"/>
      <c r="VCP3" s="110"/>
      <c r="VCQ3" s="110"/>
      <c r="VCR3" s="110"/>
      <c r="VCS3" s="110"/>
      <c r="VCT3" s="110"/>
      <c r="VCU3" s="110"/>
      <c r="VCV3" s="110"/>
      <c r="VCW3" s="110"/>
      <c r="VCX3" s="110"/>
      <c r="VCY3" s="110"/>
      <c r="VCZ3" s="110"/>
      <c r="VDA3" s="110"/>
      <c r="VDB3" s="110"/>
      <c r="VDC3" s="110"/>
      <c r="VDD3" s="110"/>
      <c r="VDE3" s="110"/>
      <c r="VDF3" s="110"/>
      <c r="VDG3" s="110"/>
      <c r="VDH3" s="110"/>
      <c r="VDI3" s="110"/>
      <c r="VDJ3" s="110"/>
      <c r="VDK3" s="110"/>
      <c r="VDL3" s="110"/>
      <c r="VDM3" s="110"/>
      <c r="VDN3" s="110"/>
      <c r="VDO3" s="110"/>
      <c r="VDP3" s="110"/>
      <c r="VDQ3" s="110"/>
      <c r="VDR3" s="110"/>
      <c r="VDS3" s="110"/>
      <c r="VDT3" s="110"/>
      <c r="VDU3" s="110"/>
      <c r="VDV3" s="110"/>
      <c r="VDW3" s="110"/>
      <c r="VDX3" s="110"/>
      <c r="VDY3" s="110"/>
      <c r="VDZ3" s="110"/>
      <c r="VEA3" s="110"/>
      <c r="VEB3" s="110"/>
      <c r="VEC3" s="110"/>
      <c r="VED3" s="110"/>
      <c r="VEE3" s="110"/>
      <c r="VEF3" s="110"/>
      <c r="VEG3" s="110"/>
      <c r="VEH3" s="110"/>
      <c r="VEI3" s="110"/>
      <c r="VEJ3" s="110"/>
      <c r="VEK3" s="110"/>
      <c r="VEL3" s="110"/>
      <c r="VEM3" s="110"/>
      <c r="VEN3" s="110"/>
      <c r="VEO3" s="110"/>
      <c r="VEP3" s="110"/>
      <c r="VEQ3" s="110"/>
      <c r="VER3" s="110"/>
      <c r="VES3" s="110"/>
      <c r="VET3" s="110"/>
      <c r="VEU3" s="110"/>
      <c r="VEV3" s="110"/>
      <c r="VEW3" s="110"/>
      <c r="VEX3" s="110"/>
      <c r="VEY3" s="110"/>
      <c r="VEZ3" s="110"/>
      <c r="VFA3" s="110"/>
      <c r="VFB3" s="110"/>
      <c r="VFC3" s="110"/>
      <c r="VFD3" s="110"/>
      <c r="VFE3" s="110"/>
      <c r="VFF3" s="110"/>
      <c r="VFG3" s="110"/>
      <c r="VFH3" s="110"/>
      <c r="VFI3" s="110"/>
      <c r="VFJ3" s="110"/>
      <c r="VFK3" s="110"/>
      <c r="VFL3" s="110"/>
      <c r="VFM3" s="110"/>
      <c r="VFN3" s="110"/>
      <c r="VFO3" s="110"/>
      <c r="VFP3" s="110"/>
      <c r="VFQ3" s="110"/>
      <c r="VFR3" s="110"/>
      <c r="VFS3" s="110"/>
      <c r="VFT3" s="110"/>
      <c r="VFU3" s="110"/>
      <c r="VFV3" s="110"/>
      <c r="VFW3" s="110"/>
      <c r="VFX3" s="110"/>
      <c r="VFY3" s="110"/>
      <c r="VFZ3" s="110"/>
      <c r="VGA3" s="110"/>
      <c r="VGB3" s="110"/>
      <c r="VGC3" s="110"/>
      <c r="VGD3" s="110"/>
      <c r="VGE3" s="110"/>
      <c r="VGF3" s="110"/>
      <c r="VGG3" s="110"/>
      <c r="VGH3" s="110"/>
      <c r="VGI3" s="110"/>
      <c r="VGJ3" s="110"/>
      <c r="VGK3" s="110"/>
      <c r="VGL3" s="110"/>
      <c r="VGM3" s="110"/>
      <c r="VGN3" s="110"/>
      <c r="VGO3" s="110"/>
      <c r="VGP3" s="110"/>
      <c r="VGQ3" s="110"/>
      <c r="VGR3" s="110"/>
      <c r="VGS3" s="110"/>
      <c r="VGT3" s="110"/>
      <c r="VGU3" s="110"/>
      <c r="VGV3" s="110"/>
      <c r="VGW3" s="110"/>
      <c r="VGX3" s="110"/>
      <c r="VGY3" s="110"/>
      <c r="VGZ3" s="110"/>
      <c r="VHA3" s="110"/>
      <c r="VHB3" s="110"/>
      <c r="VHC3" s="110"/>
      <c r="VHD3" s="110"/>
      <c r="VHE3" s="110"/>
      <c r="VHF3" s="110"/>
      <c r="VHG3" s="110"/>
      <c r="VHH3" s="110"/>
      <c r="VHI3" s="110"/>
      <c r="VHJ3" s="110"/>
      <c r="VHK3" s="110"/>
      <c r="VHL3" s="110"/>
      <c r="VHM3" s="110"/>
      <c r="VHN3" s="110"/>
      <c r="VHO3" s="110"/>
      <c r="VHP3" s="110"/>
      <c r="VHQ3" s="110"/>
      <c r="VHR3" s="110"/>
      <c r="VHS3" s="110"/>
      <c r="VHT3" s="110"/>
      <c r="VHU3" s="110"/>
      <c r="VHV3" s="110"/>
      <c r="VHW3" s="110"/>
      <c r="VHX3" s="110"/>
      <c r="VHY3" s="110"/>
      <c r="VHZ3" s="110"/>
      <c r="VIA3" s="110"/>
      <c r="VIB3" s="110"/>
      <c r="VIC3" s="110"/>
      <c r="VID3" s="110"/>
      <c r="VIE3" s="110"/>
      <c r="VIF3" s="110"/>
      <c r="VIG3" s="110"/>
      <c r="VIH3" s="110"/>
      <c r="VII3" s="110"/>
      <c r="VIJ3" s="110"/>
      <c r="VIK3" s="110"/>
      <c r="VIL3" s="110"/>
      <c r="VIM3" s="110"/>
      <c r="VIN3" s="110"/>
      <c r="VIO3" s="110"/>
      <c r="VIP3" s="110"/>
      <c r="VIQ3" s="110"/>
      <c r="VIR3" s="110"/>
      <c r="VIS3" s="110"/>
      <c r="VIT3" s="110"/>
      <c r="VIU3" s="110"/>
      <c r="VIV3" s="110"/>
      <c r="VIW3" s="110"/>
      <c r="VIX3" s="110"/>
      <c r="VIY3" s="110"/>
      <c r="VIZ3" s="110"/>
      <c r="VJA3" s="110"/>
      <c r="VJB3" s="110"/>
      <c r="VJC3" s="110"/>
      <c r="VJD3" s="110"/>
      <c r="VJE3" s="110"/>
      <c r="VJF3" s="110"/>
      <c r="VJG3" s="110"/>
      <c r="VJH3" s="110"/>
      <c r="VJI3" s="110"/>
      <c r="VJJ3" s="110"/>
      <c r="VJK3" s="110"/>
      <c r="VJL3" s="110"/>
      <c r="VJM3" s="110"/>
      <c r="VJN3" s="110"/>
      <c r="VJO3" s="110"/>
      <c r="VJP3" s="110"/>
      <c r="VJQ3" s="110"/>
      <c r="VJR3" s="110"/>
      <c r="VJS3" s="110"/>
      <c r="VJT3" s="110"/>
      <c r="VJU3" s="110"/>
      <c r="VJV3" s="110"/>
      <c r="VJW3" s="110"/>
      <c r="VJX3" s="110"/>
      <c r="VJY3" s="110"/>
      <c r="VJZ3" s="110"/>
      <c r="VKA3" s="110"/>
      <c r="VKB3" s="110"/>
      <c r="VKC3" s="110"/>
      <c r="VKD3" s="110"/>
      <c r="VKE3" s="110"/>
      <c r="VKF3" s="110"/>
      <c r="VKG3" s="110"/>
      <c r="VKH3" s="110"/>
      <c r="VKI3" s="110"/>
      <c r="VKJ3" s="110"/>
      <c r="VKK3" s="110"/>
      <c r="VKL3" s="110"/>
      <c r="VKM3" s="110"/>
      <c r="VKN3" s="110"/>
      <c r="VKO3" s="110"/>
      <c r="VKP3" s="110"/>
      <c r="VKQ3" s="110"/>
      <c r="VKR3" s="110"/>
      <c r="VKS3" s="110"/>
      <c r="VKT3" s="110"/>
      <c r="VKU3" s="110"/>
      <c r="VKV3" s="110"/>
      <c r="VKW3" s="110"/>
      <c r="VKX3" s="110"/>
      <c r="VKY3" s="110"/>
      <c r="VKZ3" s="110"/>
      <c r="VLA3" s="110"/>
      <c r="VLB3" s="110"/>
      <c r="VLC3" s="110"/>
      <c r="VLD3" s="110"/>
      <c r="VLE3" s="110"/>
      <c r="VLF3" s="110"/>
      <c r="VLG3" s="110"/>
      <c r="VLH3" s="110"/>
      <c r="VLI3" s="110"/>
      <c r="VLJ3" s="110"/>
      <c r="VLK3" s="110"/>
      <c r="VLL3" s="110"/>
      <c r="VLM3" s="110"/>
      <c r="VLN3" s="110"/>
      <c r="VLO3" s="110"/>
      <c r="VLP3" s="110"/>
      <c r="VLQ3" s="110"/>
      <c r="VLR3" s="110"/>
      <c r="VLS3" s="110"/>
      <c r="VLT3" s="110"/>
      <c r="VLU3" s="110"/>
      <c r="VLV3" s="110"/>
      <c r="VLW3" s="110"/>
      <c r="VLX3" s="110"/>
      <c r="VLY3" s="110"/>
      <c r="VLZ3" s="110"/>
      <c r="VMA3" s="110"/>
      <c r="VMB3" s="110"/>
      <c r="VMC3" s="110"/>
      <c r="VMD3" s="110"/>
      <c r="VME3" s="110"/>
      <c r="VMF3" s="110"/>
      <c r="VMG3" s="110"/>
      <c r="VMH3" s="110"/>
      <c r="VMI3" s="110"/>
      <c r="VMJ3" s="110"/>
      <c r="VMK3" s="110"/>
      <c r="VML3" s="110"/>
      <c r="VMM3" s="110"/>
      <c r="VMN3" s="110"/>
      <c r="VMO3" s="110"/>
      <c r="VMP3" s="110"/>
      <c r="VMQ3" s="110"/>
      <c r="VMR3" s="110"/>
      <c r="VMS3" s="110"/>
      <c r="VMT3" s="110"/>
      <c r="VMU3" s="110"/>
      <c r="VMV3" s="110"/>
      <c r="VMW3" s="110"/>
      <c r="VMX3" s="110"/>
      <c r="VMY3" s="110"/>
      <c r="VMZ3" s="110"/>
      <c r="VNA3" s="110"/>
      <c r="VNB3" s="110"/>
      <c r="VNC3" s="110"/>
      <c r="VND3" s="110"/>
      <c r="VNE3" s="110"/>
      <c r="VNF3" s="110"/>
      <c r="VNG3" s="110"/>
      <c r="VNH3" s="110"/>
      <c r="VNI3" s="110"/>
      <c r="VNJ3" s="110"/>
      <c r="VNK3" s="110"/>
      <c r="VNL3" s="110"/>
      <c r="VNM3" s="110"/>
      <c r="VNN3" s="110"/>
      <c r="VNO3" s="110"/>
      <c r="VNP3" s="110"/>
      <c r="VNQ3" s="110"/>
      <c r="VNR3" s="110"/>
      <c r="VNS3" s="110"/>
      <c r="VNT3" s="110"/>
      <c r="VNU3" s="110"/>
      <c r="VNV3" s="110"/>
      <c r="VNW3" s="110"/>
      <c r="VNX3" s="110"/>
      <c r="VNY3" s="110"/>
      <c r="VNZ3" s="110"/>
      <c r="VOA3" s="110"/>
      <c r="VOB3" s="110"/>
      <c r="VOC3" s="110"/>
      <c r="VOD3" s="110"/>
      <c r="VOE3" s="110"/>
      <c r="VOF3" s="110"/>
      <c r="VOG3" s="110"/>
      <c r="VOH3" s="110"/>
      <c r="VOI3" s="110"/>
      <c r="VOJ3" s="110"/>
      <c r="VOK3" s="110"/>
      <c r="VOL3" s="110"/>
      <c r="VOM3" s="110"/>
      <c r="VON3" s="110"/>
      <c r="VOO3" s="110"/>
      <c r="VOP3" s="110"/>
      <c r="VOQ3" s="110"/>
      <c r="VOR3" s="110"/>
      <c r="VOS3" s="110"/>
      <c r="VOT3" s="110"/>
      <c r="VOU3" s="110"/>
      <c r="VOV3" s="110"/>
      <c r="VOW3" s="110"/>
      <c r="VOX3" s="110"/>
      <c r="VOY3" s="110"/>
      <c r="VOZ3" s="110"/>
      <c r="VPA3" s="110"/>
      <c r="VPB3" s="110"/>
      <c r="VPC3" s="110"/>
      <c r="VPD3" s="110"/>
      <c r="VPE3" s="110"/>
      <c r="VPF3" s="110"/>
      <c r="VPG3" s="110"/>
      <c r="VPH3" s="110"/>
      <c r="VPI3" s="110"/>
      <c r="VPJ3" s="110"/>
      <c r="VPK3" s="110"/>
      <c r="VPL3" s="110"/>
      <c r="VPM3" s="110"/>
      <c r="VPN3" s="110"/>
      <c r="VPO3" s="110"/>
      <c r="VPP3" s="110"/>
      <c r="VPQ3" s="110"/>
      <c r="VPR3" s="110"/>
      <c r="VPS3" s="110"/>
      <c r="VPT3" s="110"/>
      <c r="VPU3" s="110"/>
      <c r="VPV3" s="110"/>
      <c r="VPW3" s="110"/>
      <c r="VPX3" s="110"/>
      <c r="VPY3" s="110"/>
      <c r="VPZ3" s="110"/>
      <c r="VQA3" s="110"/>
      <c r="VQB3" s="110"/>
      <c r="VQC3" s="110"/>
      <c r="VQD3" s="110"/>
      <c r="VQE3" s="110"/>
      <c r="VQF3" s="110"/>
      <c r="VQG3" s="110"/>
      <c r="VQH3" s="110"/>
      <c r="VQI3" s="110"/>
      <c r="VQJ3" s="110"/>
      <c r="VQK3" s="110"/>
      <c r="VQL3" s="110"/>
      <c r="VQM3" s="110"/>
      <c r="VQN3" s="110"/>
      <c r="VQO3" s="110"/>
      <c r="VQP3" s="110"/>
      <c r="VQQ3" s="110"/>
      <c r="VQR3" s="110"/>
      <c r="VQS3" s="110"/>
      <c r="VQT3" s="110"/>
      <c r="VQU3" s="110"/>
      <c r="VQV3" s="110"/>
      <c r="VQW3" s="110"/>
      <c r="VQX3" s="110"/>
      <c r="VQY3" s="110"/>
      <c r="VQZ3" s="110"/>
      <c r="VRA3" s="110"/>
      <c r="VRB3" s="110"/>
      <c r="VRC3" s="110"/>
      <c r="VRD3" s="110"/>
      <c r="VRE3" s="110"/>
      <c r="VRF3" s="110"/>
      <c r="VRG3" s="110"/>
      <c r="VRH3" s="110"/>
      <c r="VRI3" s="110"/>
      <c r="VRJ3" s="110"/>
      <c r="VRK3" s="110"/>
      <c r="VRL3" s="110"/>
      <c r="VRM3" s="110"/>
      <c r="VRN3" s="110"/>
      <c r="VRO3" s="110"/>
      <c r="VRP3" s="110"/>
      <c r="VRQ3" s="110"/>
      <c r="VRR3" s="110"/>
      <c r="VRS3" s="110"/>
      <c r="VRT3" s="110"/>
      <c r="VRU3" s="110"/>
      <c r="VRV3" s="110"/>
      <c r="VRW3" s="110"/>
      <c r="VRX3" s="110"/>
      <c r="VRY3" s="110"/>
      <c r="VRZ3" s="110"/>
      <c r="VSA3" s="110"/>
      <c r="VSB3" s="110"/>
      <c r="VSC3" s="110"/>
      <c r="VSD3" s="110"/>
      <c r="VSE3" s="110"/>
      <c r="VSF3" s="110"/>
      <c r="VSG3" s="110"/>
      <c r="VSH3" s="110"/>
      <c r="VSI3" s="110"/>
      <c r="VSJ3" s="110"/>
      <c r="VSK3" s="110"/>
      <c r="VSL3" s="110"/>
      <c r="VSM3" s="110"/>
      <c r="VSN3" s="110"/>
      <c r="VSO3" s="110"/>
      <c r="VSP3" s="110"/>
      <c r="VSQ3" s="110"/>
      <c r="VSR3" s="110"/>
      <c r="VSS3" s="110"/>
      <c r="VST3" s="110"/>
      <c r="VSU3" s="110"/>
      <c r="VSV3" s="110"/>
      <c r="VSW3" s="110"/>
      <c r="VSX3" s="110"/>
      <c r="VSY3" s="110"/>
      <c r="VSZ3" s="110"/>
      <c r="VTA3" s="110"/>
      <c r="VTB3" s="110"/>
      <c r="VTC3" s="110"/>
      <c r="VTD3" s="110"/>
      <c r="VTE3" s="110"/>
      <c r="VTF3" s="110"/>
      <c r="VTG3" s="110"/>
      <c r="VTH3" s="110"/>
      <c r="VTI3" s="110"/>
      <c r="VTJ3" s="110"/>
      <c r="VTK3" s="110"/>
      <c r="VTL3" s="110"/>
      <c r="VTM3" s="110"/>
      <c r="VTN3" s="110"/>
      <c r="VTO3" s="110"/>
      <c r="VTP3" s="110"/>
      <c r="VTQ3" s="110"/>
      <c r="VTR3" s="110"/>
      <c r="VTS3" s="110"/>
      <c r="VTT3" s="110"/>
      <c r="VTU3" s="110"/>
      <c r="VTV3" s="110"/>
      <c r="VTW3" s="110"/>
      <c r="VTX3" s="110"/>
      <c r="VTY3" s="110"/>
      <c r="VTZ3" s="110"/>
      <c r="VUA3" s="110"/>
      <c r="VUB3" s="110"/>
      <c r="VUC3" s="110"/>
      <c r="VUD3" s="110"/>
      <c r="VUE3" s="110"/>
      <c r="VUF3" s="110"/>
      <c r="VUG3" s="110"/>
      <c r="VUH3" s="110"/>
      <c r="VUI3" s="110"/>
      <c r="VUJ3" s="110"/>
      <c r="VUK3" s="110"/>
      <c r="VUL3" s="110"/>
      <c r="VUM3" s="110"/>
      <c r="VUN3" s="110"/>
      <c r="VUO3" s="110"/>
      <c r="VUP3" s="110"/>
      <c r="VUQ3" s="110"/>
      <c r="VUR3" s="110"/>
      <c r="VUS3" s="110"/>
      <c r="VUT3" s="110"/>
      <c r="VUU3" s="110"/>
      <c r="VUV3" s="110"/>
      <c r="VUW3" s="110"/>
      <c r="VUX3" s="110"/>
      <c r="VUY3" s="110"/>
      <c r="VUZ3" s="110"/>
      <c r="VVA3" s="110"/>
      <c r="VVB3" s="110"/>
      <c r="VVC3" s="110"/>
      <c r="VVD3" s="110"/>
      <c r="VVE3" s="110"/>
      <c r="VVF3" s="110"/>
      <c r="VVG3" s="110"/>
      <c r="VVH3" s="110"/>
      <c r="VVI3" s="110"/>
      <c r="VVJ3" s="110"/>
      <c r="VVK3" s="110"/>
      <c r="VVL3" s="110"/>
      <c r="VVM3" s="110"/>
      <c r="VVN3" s="110"/>
      <c r="VVO3" s="110"/>
      <c r="VVP3" s="110"/>
      <c r="VVQ3" s="110"/>
      <c r="VVR3" s="110"/>
      <c r="VVS3" s="110"/>
      <c r="VVT3" s="110"/>
      <c r="VVU3" s="110"/>
      <c r="VVV3" s="110"/>
      <c r="VVW3" s="110"/>
      <c r="VVX3" s="110"/>
      <c r="VVY3" s="110"/>
      <c r="VVZ3" s="110"/>
      <c r="VWA3" s="110"/>
      <c r="VWB3" s="110"/>
      <c r="VWC3" s="110"/>
      <c r="VWD3" s="110"/>
      <c r="VWE3" s="110"/>
      <c r="VWF3" s="110"/>
      <c r="VWG3" s="110"/>
      <c r="VWH3" s="110"/>
      <c r="VWI3" s="110"/>
      <c r="VWJ3" s="110"/>
      <c r="VWK3" s="110"/>
      <c r="VWL3" s="110"/>
      <c r="VWM3" s="110"/>
      <c r="VWN3" s="110"/>
      <c r="VWO3" s="110"/>
      <c r="VWP3" s="110"/>
      <c r="VWQ3" s="110"/>
      <c r="VWR3" s="110"/>
      <c r="VWS3" s="110"/>
      <c r="VWT3" s="110"/>
      <c r="VWU3" s="110"/>
      <c r="VWV3" s="110"/>
      <c r="VWW3" s="110"/>
      <c r="VWX3" s="110"/>
      <c r="VWY3" s="110"/>
      <c r="VWZ3" s="110"/>
      <c r="VXA3" s="110"/>
      <c r="VXB3" s="110"/>
      <c r="VXC3" s="110"/>
      <c r="VXD3" s="110"/>
      <c r="VXE3" s="110"/>
      <c r="VXF3" s="110"/>
      <c r="VXG3" s="110"/>
      <c r="VXH3" s="110"/>
      <c r="VXI3" s="110"/>
      <c r="VXJ3" s="110"/>
      <c r="VXK3" s="110"/>
      <c r="VXL3" s="110"/>
      <c r="VXM3" s="110"/>
      <c r="VXN3" s="110"/>
      <c r="VXO3" s="110"/>
      <c r="VXP3" s="110"/>
      <c r="VXQ3" s="110"/>
      <c r="VXR3" s="110"/>
      <c r="VXS3" s="110"/>
      <c r="VXT3" s="110"/>
      <c r="VXU3" s="110"/>
      <c r="VXV3" s="110"/>
      <c r="VXW3" s="110"/>
      <c r="VXX3" s="110"/>
      <c r="VXY3" s="110"/>
      <c r="VXZ3" s="110"/>
      <c r="VYA3" s="110"/>
      <c r="VYB3" s="110"/>
      <c r="VYC3" s="110"/>
      <c r="VYD3" s="110"/>
      <c r="VYE3" s="110"/>
      <c r="VYF3" s="110"/>
      <c r="VYG3" s="110"/>
      <c r="VYH3" s="110"/>
      <c r="VYI3" s="110"/>
      <c r="VYJ3" s="110"/>
      <c r="VYK3" s="110"/>
      <c r="VYL3" s="110"/>
      <c r="VYM3" s="110"/>
      <c r="VYN3" s="110"/>
      <c r="VYO3" s="110"/>
      <c r="VYP3" s="110"/>
      <c r="VYQ3" s="110"/>
      <c r="VYR3" s="110"/>
      <c r="VYS3" s="110"/>
      <c r="VYT3" s="110"/>
      <c r="VYU3" s="110"/>
      <c r="VYV3" s="110"/>
      <c r="VYW3" s="110"/>
      <c r="VYX3" s="110"/>
      <c r="VYY3" s="110"/>
      <c r="VYZ3" s="110"/>
      <c r="VZA3" s="110"/>
      <c r="VZB3" s="110"/>
      <c r="VZC3" s="110"/>
      <c r="VZD3" s="110"/>
      <c r="VZE3" s="110"/>
      <c r="VZF3" s="110"/>
      <c r="VZG3" s="110"/>
      <c r="VZH3" s="110"/>
      <c r="VZI3" s="110"/>
      <c r="VZJ3" s="110"/>
      <c r="VZK3" s="110"/>
      <c r="VZL3" s="110"/>
      <c r="VZM3" s="110"/>
      <c r="VZN3" s="110"/>
      <c r="VZO3" s="110"/>
      <c r="VZP3" s="110"/>
      <c r="VZQ3" s="110"/>
      <c r="VZR3" s="110"/>
      <c r="VZS3" s="110"/>
      <c r="VZT3" s="110"/>
      <c r="VZU3" s="110"/>
      <c r="VZV3" s="110"/>
      <c r="VZW3" s="110"/>
      <c r="VZX3" s="110"/>
      <c r="VZY3" s="110"/>
      <c r="VZZ3" s="110"/>
      <c r="WAA3" s="110"/>
      <c r="WAB3" s="110"/>
      <c r="WAC3" s="110"/>
      <c r="WAD3" s="110"/>
      <c r="WAE3" s="110"/>
      <c r="WAF3" s="110"/>
      <c r="WAG3" s="110"/>
      <c r="WAH3" s="110"/>
      <c r="WAI3" s="110"/>
      <c r="WAJ3" s="110"/>
      <c r="WAK3" s="110"/>
      <c r="WAL3" s="110"/>
      <c r="WAM3" s="110"/>
      <c r="WAN3" s="110"/>
      <c r="WAO3" s="110"/>
      <c r="WAP3" s="110"/>
      <c r="WAQ3" s="110"/>
      <c r="WAR3" s="110"/>
      <c r="WAS3" s="110"/>
      <c r="WAT3" s="110"/>
      <c r="WAU3" s="110"/>
      <c r="WAV3" s="110"/>
      <c r="WAW3" s="110"/>
      <c r="WAX3" s="110"/>
      <c r="WAY3" s="110"/>
      <c r="WAZ3" s="110"/>
      <c r="WBA3" s="110"/>
      <c r="WBB3" s="110"/>
      <c r="WBC3" s="110"/>
      <c r="WBD3" s="110"/>
      <c r="WBE3" s="110"/>
      <c r="WBF3" s="110"/>
      <c r="WBG3" s="110"/>
      <c r="WBH3" s="110"/>
      <c r="WBI3" s="110"/>
      <c r="WBJ3" s="110"/>
      <c r="WBK3" s="110"/>
      <c r="WBL3" s="110"/>
      <c r="WBM3" s="110"/>
      <c r="WBN3" s="110"/>
      <c r="WBO3" s="110"/>
      <c r="WBP3" s="110"/>
      <c r="WBQ3" s="110"/>
      <c r="WBR3" s="110"/>
      <c r="WBS3" s="110"/>
      <c r="WBT3" s="110"/>
      <c r="WBU3" s="110"/>
      <c r="WBV3" s="110"/>
      <c r="WBW3" s="110"/>
      <c r="WBX3" s="110"/>
      <c r="WBY3" s="110"/>
      <c r="WBZ3" s="110"/>
      <c r="WCA3" s="110"/>
      <c r="WCB3" s="110"/>
      <c r="WCC3" s="110"/>
      <c r="WCD3" s="110"/>
      <c r="WCE3" s="110"/>
      <c r="WCF3" s="110"/>
      <c r="WCG3" s="110"/>
      <c r="WCH3" s="110"/>
      <c r="WCI3" s="110"/>
      <c r="WCJ3" s="110"/>
      <c r="WCK3" s="110"/>
      <c r="WCL3" s="110"/>
      <c r="WCM3" s="110"/>
      <c r="WCN3" s="110"/>
      <c r="WCO3" s="110"/>
      <c r="WCP3" s="110"/>
      <c r="WCQ3" s="110"/>
      <c r="WCR3" s="110"/>
      <c r="WCS3" s="110"/>
      <c r="WCT3" s="110"/>
      <c r="WCU3" s="110"/>
      <c r="WCV3" s="110"/>
      <c r="WCW3" s="110"/>
      <c r="WCX3" s="110"/>
      <c r="WCY3" s="110"/>
      <c r="WCZ3" s="110"/>
      <c r="WDA3" s="110"/>
      <c r="WDB3" s="110"/>
      <c r="WDC3" s="110"/>
      <c r="WDD3" s="110"/>
      <c r="WDE3" s="110"/>
      <c r="WDF3" s="110"/>
      <c r="WDG3" s="110"/>
      <c r="WDH3" s="110"/>
      <c r="WDI3" s="110"/>
      <c r="WDJ3" s="110"/>
      <c r="WDK3" s="110"/>
      <c r="WDL3" s="110"/>
      <c r="WDM3" s="110"/>
      <c r="WDN3" s="110"/>
      <c r="WDO3" s="110"/>
      <c r="WDP3" s="110"/>
      <c r="WDQ3" s="110"/>
      <c r="WDR3" s="110"/>
      <c r="WDS3" s="110"/>
      <c r="WDT3" s="110"/>
      <c r="WDU3" s="110"/>
      <c r="WDV3" s="110"/>
      <c r="WDW3" s="110"/>
      <c r="WDX3" s="110"/>
      <c r="WDY3" s="110"/>
      <c r="WDZ3" s="110"/>
      <c r="WEA3" s="110"/>
      <c r="WEB3" s="110"/>
      <c r="WEC3" s="110"/>
      <c r="WED3" s="110"/>
      <c r="WEE3" s="110"/>
      <c r="WEF3" s="110"/>
      <c r="WEG3" s="110"/>
      <c r="WEH3" s="110"/>
      <c r="WEI3" s="110"/>
      <c r="WEJ3" s="110"/>
      <c r="WEK3" s="110"/>
      <c r="WEL3" s="110"/>
      <c r="WEM3" s="110"/>
      <c r="WEN3" s="110"/>
      <c r="WEO3" s="110"/>
      <c r="WEP3" s="110"/>
      <c r="WEQ3" s="110"/>
      <c r="WER3" s="110"/>
      <c r="WES3" s="110"/>
      <c r="WET3" s="110"/>
      <c r="WEU3" s="110"/>
      <c r="WEV3" s="110"/>
      <c r="WEW3" s="110"/>
      <c r="WEX3" s="110"/>
      <c r="WEY3" s="110"/>
      <c r="WEZ3" s="110"/>
      <c r="WFA3" s="110"/>
      <c r="WFB3" s="110"/>
      <c r="WFC3" s="110"/>
      <c r="WFD3" s="110"/>
      <c r="WFE3" s="110"/>
      <c r="WFF3" s="110"/>
      <c r="WFG3" s="110"/>
      <c r="WFH3" s="110"/>
      <c r="WFI3" s="110"/>
      <c r="WFJ3" s="110"/>
      <c r="WFK3" s="110"/>
      <c r="WFL3" s="110"/>
      <c r="WFM3" s="110"/>
      <c r="WFN3" s="110"/>
      <c r="WFO3" s="110"/>
      <c r="WFP3" s="110"/>
      <c r="WFQ3" s="110"/>
      <c r="WFR3" s="110"/>
      <c r="WFS3" s="110"/>
      <c r="WFT3" s="110"/>
      <c r="WFU3" s="110"/>
      <c r="WFV3" s="110"/>
      <c r="WFW3" s="110"/>
      <c r="WFX3" s="110"/>
      <c r="WFY3" s="110"/>
      <c r="WFZ3" s="110"/>
      <c r="WGA3" s="110"/>
      <c r="WGB3" s="110"/>
      <c r="WGC3" s="110"/>
      <c r="WGD3" s="110"/>
      <c r="WGE3" s="110"/>
      <c r="WGF3" s="110"/>
      <c r="WGG3" s="110"/>
      <c r="WGH3" s="110"/>
      <c r="WGI3" s="110"/>
      <c r="WGJ3" s="110"/>
      <c r="WGK3" s="110"/>
      <c r="WGL3" s="110"/>
      <c r="WGM3" s="110"/>
      <c r="WGN3" s="110"/>
      <c r="WGO3" s="110"/>
      <c r="WGP3" s="110"/>
      <c r="WGQ3" s="110"/>
      <c r="WGR3" s="110"/>
      <c r="WGS3" s="110"/>
      <c r="WGT3" s="110"/>
      <c r="WGU3" s="110"/>
      <c r="WGV3" s="110"/>
      <c r="WGW3" s="110"/>
      <c r="WGX3" s="110"/>
      <c r="WGY3" s="110"/>
      <c r="WGZ3" s="110"/>
      <c r="WHA3" s="110"/>
      <c r="WHB3" s="110"/>
      <c r="WHC3" s="110"/>
      <c r="WHD3" s="110"/>
      <c r="WHE3" s="110"/>
      <c r="WHF3" s="110"/>
      <c r="WHG3" s="110"/>
      <c r="WHH3" s="110"/>
      <c r="WHI3" s="110"/>
      <c r="WHJ3" s="110"/>
      <c r="WHK3" s="110"/>
      <c r="WHL3" s="110"/>
      <c r="WHM3" s="110"/>
      <c r="WHN3" s="110"/>
      <c r="WHO3" s="110"/>
      <c r="WHP3" s="110"/>
      <c r="WHQ3" s="110"/>
      <c r="WHR3" s="110"/>
      <c r="WHS3" s="110"/>
      <c r="WHT3" s="110"/>
      <c r="WHU3" s="110"/>
      <c r="WHV3" s="110"/>
      <c r="WHW3" s="110"/>
      <c r="WHX3" s="110"/>
      <c r="WHY3" s="110"/>
      <c r="WHZ3" s="110"/>
      <c r="WIA3" s="110"/>
      <c r="WIB3" s="110"/>
      <c r="WIC3" s="110"/>
      <c r="WID3" s="110"/>
      <c r="WIE3" s="110"/>
      <c r="WIF3" s="110"/>
      <c r="WIG3" s="110"/>
      <c r="WIH3" s="110"/>
      <c r="WII3" s="110"/>
      <c r="WIJ3" s="110"/>
      <c r="WIK3" s="110"/>
      <c r="WIL3" s="110"/>
      <c r="WIM3" s="110"/>
      <c r="WIN3" s="110"/>
      <c r="WIO3" s="110"/>
      <c r="WIP3" s="110"/>
      <c r="WIQ3" s="110"/>
      <c r="WIR3" s="110"/>
      <c r="WIS3" s="110"/>
      <c r="WIT3" s="110"/>
      <c r="WIU3" s="110"/>
      <c r="WIV3" s="110"/>
      <c r="WIW3" s="110"/>
      <c r="WIX3" s="110"/>
      <c r="WIY3" s="110"/>
      <c r="WIZ3" s="110"/>
      <c r="WJA3" s="110"/>
      <c r="WJB3" s="110"/>
      <c r="WJC3" s="110"/>
      <c r="WJD3" s="110"/>
      <c r="WJE3" s="110"/>
      <c r="WJF3" s="110"/>
      <c r="WJG3" s="110"/>
      <c r="WJH3" s="110"/>
      <c r="WJI3" s="110"/>
      <c r="WJJ3" s="110"/>
      <c r="WJK3" s="110"/>
      <c r="WJL3" s="110"/>
      <c r="WJM3" s="110"/>
      <c r="WJN3" s="110"/>
      <c r="WJO3" s="110"/>
      <c r="WJP3" s="110"/>
      <c r="WJQ3" s="110"/>
      <c r="WJR3" s="110"/>
      <c r="WJS3" s="110"/>
      <c r="WJT3" s="110"/>
      <c r="WJU3" s="110"/>
      <c r="WJV3" s="110"/>
      <c r="WJW3" s="110"/>
      <c r="WJX3" s="110"/>
      <c r="WJY3" s="110"/>
      <c r="WJZ3" s="110"/>
      <c r="WKA3" s="110"/>
      <c r="WKB3" s="110"/>
      <c r="WKC3" s="110"/>
      <c r="WKD3" s="110"/>
      <c r="WKE3" s="110"/>
      <c r="WKF3" s="110"/>
      <c r="WKG3" s="110"/>
      <c r="WKH3" s="110"/>
      <c r="WKI3" s="110"/>
      <c r="WKJ3" s="110"/>
      <c r="WKK3" s="110"/>
      <c r="WKL3" s="110"/>
      <c r="WKM3" s="110"/>
      <c r="WKN3" s="110"/>
      <c r="WKO3" s="110"/>
      <c r="WKP3" s="110"/>
      <c r="WKQ3" s="110"/>
      <c r="WKR3" s="110"/>
      <c r="WKS3" s="110"/>
      <c r="WKT3" s="110"/>
      <c r="WKU3" s="110"/>
      <c r="WKV3" s="110"/>
      <c r="WKW3" s="110"/>
      <c r="WKX3" s="110"/>
      <c r="WKY3" s="110"/>
      <c r="WKZ3" s="110"/>
      <c r="WLA3" s="110"/>
      <c r="WLB3" s="110"/>
      <c r="WLC3" s="110"/>
      <c r="WLD3" s="110"/>
      <c r="WLE3" s="110"/>
      <c r="WLF3" s="110"/>
      <c r="WLG3" s="110"/>
      <c r="WLH3" s="110"/>
      <c r="WLI3" s="110"/>
      <c r="WLJ3" s="110"/>
      <c r="WLK3" s="110"/>
      <c r="WLL3" s="110"/>
      <c r="WLM3" s="110"/>
      <c r="WLN3" s="110"/>
      <c r="WLO3" s="110"/>
      <c r="WLP3" s="110"/>
      <c r="WLQ3" s="110"/>
      <c r="WLR3" s="110"/>
      <c r="WLS3" s="110"/>
      <c r="WLT3" s="110"/>
      <c r="WLU3" s="110"/>
      <c r="WLV3" s="110"/>
      <c r="WLW3" s="110"/>
      <c r="WLX3" s="110"/>
      <c r="WLY3" s="110"/>
      <c r="WLZ3" s="110"/>
      <c r="WMA3" s="110"/>
      <c r="WMB3" s="110"/>
      <c r="WMC3" s="110"/>
      <c r="WMD3" s="110"/>
      <c r="WME3" s="110"/>
      <c r="WMF3" s="110"/>
      <c r="WMG3" s="110"/>
      <c r="WMH3" s="110"/>
      <c r="WMI3" s="110"/>
      <c r="WMJ3" s="110"/>
      <c r="WMK3" s="110"/>
      <c r="WML3" s="110"/>
      <c r="WMM3" s="110"/>
      <c r="WMN3" s="110"/>
      <c r="WMO3" s="110"/>
      <c r="WMP3" s="110"/>
      <c r="WMQ3" s="110"/>
      <c r="WMR3" s="110"/>
      <c r="WMS3" s="110"/>
      <c r="WMT3" s="110"/>
      <c r="WMU3" s="110"/>
      <c r="WMV3" s="110"/>
      <c r="WMW3" s="110"/>
      <c r="WMX3" s="110"/>
      <c r="WMY3" s="110"/>
      <c r="WMZ3" s="110"/>
      <c r="WNA3" s="110"/>
      <c r="WNB3" s="110"/>
      <c r="WNC3" s="110"/>
      <c r="WND3" s="110"/>
      <c r="WNE3" s="110"/>
      <c r="WNF3" s="110"/>
      <c r="WNG3" s="110"/>
      <c r="WNH3" s="110"/>
      <c r="WNI3" s="110"/>
      <c r="WNJ3" s="110"/>
      <c r="WNK3" s="110"/>
      <c r="WNL3" s="110"/>
      <c r="WNM3" s="110"/>
      <c r="WNN3" s="110"/>
      <c r="WNO3" s="110"/>
      <c r="WNP3" s="110"/>
      <c r="WNQ3" s="110"/>
      <c r="WNR3" s="110"/>
      <c r="WNS3" s="110"/>
      <c r="WNT3" s="110"/>
      <c r="WNU3" s="110"/>
      <c r="WNV3" s="110"/>
      <c r="WNW3" s="110"/>
      <c r="WNX3" s="110"/>
      <c r="WNY3" s="110"/>
      <c r="WNZ3" s="110"/>
      <c r="WOA3" s="110"/>
      <c r="WOB3" s="110"/>
      <c r="WOC3" s="110"/>
      <c r="WOD3" s="110"/>
      <c r="WOE3" s="110"/>
      <c r="WOF3" s="110"/>
      <c r="WOG3" s="110"/>
      <c r="WOH3" s="110"/>
      <c r="WOI3" s="110"/>
      <c r="WOJ3" s="110"/>
      <c r="WOK3" s="110"/>
      <c r="WOL3" s="110"/>
      <c r="WOM3" s="110"/>
      <c r="WON3" s="110"/>
      <c r="WOO3" s="110"/>
      <c r="WOP3" s="110"/>
      <c r="WOQ3" s="110"/>
      <c r="WOR3" s="110"/>
      <c r="WOS3" s="110"/>
      <c r="WOT3" s="110"/>
      <c r="WOU3" s="110"/>
      <c r="WOV3" s="110"/>
      <c r="WOW3" s="110"/>
      <c r="WOX3" s="110"/>
      <c r="WOY3" s="110"/>
      <c r="WOZ3" s="110"/>
      <c r="WPA3" s="110"/>
      <c r="WPB3" s="110"/>
      <c r="WPC3" s="110"/>
      <c r="WPD3" s="110"/>
      <c r="WPE3" s="110"/>
      <c r="WPF3" s="110"/>
      <c r="WPG3" s="110"/>
      <c r="WPH3" s="110"/>
      <c r="WPI3" s="110"/>
      <c r="WPJ3" s="110"/>
      <c r="WPK3" s="110"/>
      <c r="WPL3" s="110"/>
      <c r="WPM3" s="110"/>
      <c r="WPN3" s="110"/>
      <c r="WPO3" s="110"/>
      <c r="WPP3" s="110"/>
      <c r="WPQ3" s="110"/>
      <c r="WPR3" s="110"/>
      <c r="WPS3" s="110"/>
      <c r="WPT3" s="110"/>
      <c r="WPU3" s="110"/>
      <c r="WPV3" s="110"/>
      <c r="WPW3" s="110"/>
      <c r="WPX3" s="110"/>
      <c r="WPY3" s="110"/>
      <c r="WPZ3" s="110"/>
      <c r="WQA3" s="110"/>
      <c r="WQB3" s="110"/>
      <c r="WQC3" s="110"/>
      <c r="WQD3" s="110"/>
      <c r="WQE3" s="110"/>
      <c r="WQF3" s="110"/>
      <c r="WQG3" s="110"/>
      <c r="WQH3" s="110"/>
      <c r="WQI3" s="110"/>
      <c r="WQJ3" s="110"/>
      <c r="WQK3" s="110"/>
      <c r="WQL3" s="110"/>
      <c r="WQM3" s="110"/>
      <c r="WQN3" s="110"/>
      <c r="WQO3" s="110"/>
      <c r="WQP3" s="110"/>
      <c r="WQQ3" s="110"/>
      <c r="WQR3" s="110"/>
      <c r="WQS3" s="110"/>
      <c r="WQT3" s="110"/>
      <c r="WQU3" s="110"/>
      <c r="WQV3" s="110"/>
      <c r="WQW3" s="110"/>
      <c r="WQX3" s="110"/>
      <c r="WQY3" s="110"/>
      <c r="WQZ3" s="110"/>
      <c r="WRA3" s="110"/>
      <c r="WRB3" s="110"/>
      <c r="WRC3" s="110"/>
      <c r="WRD3" s="110"/>
      <c r="WRE3" s="110"/>
      <c r="WRF3" s="110"/>
      <c r="WRG3" s="110"/>
      <c r="WRH3" s="110"/>
      <c r="WRI3" s="110"/>
      <c r="WRJ3" s="110"/>
      <c r="WRK3" s="110"/>
      <c r="WRL3" s="110"/>
      <c r="WRM3" s="110"/>
      <c r="WRN3" s="110"/>
      <c r="WRO3" s="110"/>
      <c r="WRP3" s="110"/>
      <c r="WRQ3" s="110"/>
      <c r="WRR3" s="110"/>
      <c r="WRS3" s="110"/>
      <c r="WRT3" s="110"/>
      <c r="WRU3" s="110"/>
      <c r="WRV3" s="110"/>
      <c r="WRW3" s="110"/>
      <c r="WRX3" s="110"/>
      <c r="WRY3" s="110"/>
      <c r="WRZ3" s="110"/>
      <c r="WSA3" s="110"/>
      <c r="WSB3" s="110"/>
      <c r="WSC3" s="110"/>
      <c r="WSD3" s="110"/>
      <c r="WSE3" s="110"/>
      <c r="WSF3" s="110"/>
      <c r="WSG3" s="110"/>
      <c r="WSH3" s="110"/>
      <c r="WSI3" s="110"/>
      <c r="WSJ3" s="110"/>
      <c r="WSK3" s="110"/>
      <c r="WSL3" s="110"/>
      <c r="WSM3" s="110"/>
      <c r="WSN3" s="110"/>
      <c r="WSO3" s="110"/>
      <c r="WSP3" s="110"/>
      <c r="WSQ3" s="110"/>
      <c r="WSR3" s="110"/>
      <c r="WSS3" s="110"/>
      <c r="WST3" s="110"/>
      <c r="WSU3" s="110"/>
      <c r="WSV3" s="110"/>
      <c r="WSW3" s="110"/>
      <c r="WSX3" s="110"/>
      <c r="WSY3" s="110"/>
      <c r="WSZ3" s="110"/>
      <c r="WTA3" s="110"/>
      <c r="WTB3" s="110"/>
      <c r="WTC3" s="110"/>
      <c r="WTD3" s="110"/>
      <c r="WTE3" s="110"/>
      <c r="WTF3" s="110"/>
      <c r="WTG3" s="110"/>
      <c r="WTH3" s="110"/>
      <c r="WTI3" s="110"/>
      <c r="WTJ3" s="110"/>
      <c r="WTK3" s="110"/>
      <c r="WTL3" s="110"/>
      <c r="WTM3" s="110"/>
      <c r="WTN3" s="110"/>
      <c r="WTO3" s="110"/>
      <c r="WTP3" s="110"/>
      <c r="WTQ3" s="110"/>
      <c r="WTR3" s="110"/>
      <c r="WTS3" s="110"/>
      <c r="WTT3" s="110"/>
      <c r="WTU3" s="110"/>
      <c r="WTV3" s="110"/>
      <c r="WTW3" s="110"/>
      <c r="WTX3" s="110"/>
      <c r="WTY3" s="110"/>
      <c r="WTZ3" s="110"/>
      <c r="WUA3" s="110"/>
      <c r="WUB3" s="110"/>
      <c r="WUC3" s="110"/>
      <c r="WUD3" s="110"/>
      <c r="WUE3" s="110"/>
      <c r="WUF3" s="110"/>
      <c r="WUG3" s="110"/>
      <c r="WUH3" s="110"/>
      <c r="WUI3" s="110"/>
      <c r="WUJ3" s="110"/>
      <c r="WUK3" s="110"/>
      <c r="WUL3" s="110"/>
      <c r="WUM3" s="110"/>
      <c r="WUN3" s="110"/>
      <c r="WUO3" s="110"/>
      <c r="WUP3" s="110"/>
      <c r="WUQ3" s="110"/>
      <c r="WUR3" s="110"/>
      <c r="WUS3" s="110"/>
      <c r="WUT3" s="110"/>
      <c r="WUU3" s="110"/>
      <c r="WUV3" s="110"/>
      <c r="WUW3" s="110"/>
      <c r="WUX3" s="110"/>
      <c r="WUY3" s="110"/>
      <c r="WUZ3" s="110"/>
      <c r="WVA3" s="110"/>
      <c r="WVB3" s="110"/>
      <c r="WVC3" s="110"/>
      <c r="WVD3" s="110"/>
      <c r="WVE3" s="110"/>
      <c r="WVF3" s="110"/>
      <c r="WVG3" s="110"/>
      <c r="WVH3" s="110"/>
      <c r="WVI3" s="110"/>
      <c r="WVJ3" s="110"/>
      <c r="WVK3" s="110"/>
      <c r="WVL3" s="110"/>
      <c r="WVM3" s="110"/>
      <c r="WVN3" s="110"/>
      <c r="WVO3" s="110"/>
      <c r="WVP3" s="110"/>
      <c r="WVQ3" s="110"/>
      <c r="WVR3" s="110"/>
      <c r="WVS3" s="110"/>
      <c r="WVT3" s="110"/>
      <c r="WVU3" s="110"/>
      <c r="WVV3" s="110"/>
      <c r="WVW3" s="110"/>
      <c r="WVX3" s="110"/>
      <c r="WVY3" s="110"/>
      <c r="WVZ3" s="110"/>
      <c r="WWA3" s="110"/>
      <c r="WWB3" s="110"/>
      <c r="WWC3" s="110"/>
      <c r="WWD3" s="110"/>
      <c r="WWE3" s="110"/>
      <c r="WWF3" s="110"/>
      <c r="WWG3" s="110"/>
      <c r="WWH3" s="110"/>
      <c r="WWI3" s="110"/>
      <c r="WWJ3" s="110"/>
      <c r="WWK3" s="110"/>
      <c r="WWL3" s="110"/>
      <c r="WWM3" s="110"/>
      <c r="WWN3" s="110"/>
      <c r="WWO3" s="110"/>
      <c r="WWP3" s="110"/>
      <c r="WWQ3" s="110"/>
      <c r="WWR3" s="110"/>
      <c r="WWS3" s="110"/>
      <c r="WWT3" s="110"/>
      <c r="WWU3" s="110"/>
      <c r="WWV3" s="110"/>
      <c r="WWW3" s="110"/>
      <c r="WWX3" s="110"/>
      <c r="WWY3" s="110"/>
      <c r="WWZ3" s="110"/>
      <c r="WXA3" s="110"/>
      <c r="WXB3" s="110"/>
      <c r="WXC3" s="110"/>
      <c r="WXD3" s="110"/>
      <c r="WXE3" s="110"/>
      <c r="WXF3" s="110"/>
      <c r="WXG3" s="110"/>
      <c r="WXH3" s="110"/>
      <c r="WXI3" s="110"/>
      <c r="WXJ3" s="110"/>
      <c r="WXK3" s="110"/>
      <c r="WXL3" s="110"/>
      <c r="WXM3" s="110"/>
      <c r="WXN3" s="110"/>
      <c r="WXO3" s="110"/>
      <c r="WXP3" s="110"/>
      <c r="WXQ3" s="110"/>
      <c r="WXR3" s="110"/>
      <c r="WXS3" s="110"/>
      <c r="WXT3" s="110"/>
      <c r="WXU3" s="110"/>
      <c r="WXV3" s="110"/>
      <c r="WXW3" s="110"/>
      <c r="WXX3" s="110"/>
      <c r="WXY3" s="110"/>
      <c r="WXZ3" s="110"/>
      <c r="WYA3" s="110"/>
      <c r="WYB3" s="110"/>
      <c r="WYC3" s="110"/>
      <c r="WYD3" s="110"/>
      <c r="WYE3" s="110"/>
      <c r="WYF3" s="110"/>
      <c r="WYG3" s="110"/>
      <c r="WYH3" s="110"/>
      <c r="WYI3" s="110"/>
      <c r="WYJ3" s="110"/>
      <c r="WYK3" s="110"/>
      <c r="WYL3" s="110"/>
      <c r="WYM3" s="110"/>
      <c r="WYN3" s="110"/>
      <c r="WYO3" s="110"/>
      <c r="WYP3" s="110"/>
      <c r="WYQ3" s="110"/>
      <c r="WYR3" s="110"/>
      <c r="WYS3" s="110"/>
      <c r="WYT3" s="110"/>
      <c r="WYU3" s="110"/>
      <c r="WYV3" s="110"/>
      <c r="WYW3" s="110"/>
      <c r="WYX3" s="110"/>
      <c r="WYY3" s="110"/>
      <c r="WYZ3" s="110"/>
      <c r="WZA3" s="110"/>
      <c r="WZB3" s="110"/>
      <c r="WZC3" s="110"/>
      <c r="WZD3" s="110"/>
      <c r="WZE3" s="110"/>
      <c r="WZF3" s="110"/>
      <c r="WZG3" s="110"/>
      <c r="WZH3" s="110"/>
      <c r="WZI3" s="110"/>
      <c r="WZJ3" s="110"/>
      <c r="WZK3" s="110"/>
      <c r="WZL3" s="110"/>
      <c r="WZM3" s="110"/>
      <c r="WZN3" s="110"/>
      <c r="WZO3" s="110"/>
      <c r="WZP3" s="110"/>
      <c r="WZQ3" s="110"/>
      <c r="WZR3" s="110"/>
      <c r="WZS3" s="110"/>
      <c r="WZT3" s="110"/>
      <c r="WZU3" s="110"/>
      <c r="WZV3" s="110"/>
      <c r="WZW3" s="110"/>
      <c r="WZX3" s="110"/>
      <c r="WZY3" s="110"/>
      <c r="WZZ3" s="110"/>
      <c r="XAA3" s="110"/>
      <c r="XAB3" s="110"/>
      <c r="XAC3" s="110"/>
      <c r="XAD3" s="110"/>
      <c r="XAE3" s="110"/>
      <c r="XAF3" s="110"/>
      <c r="XAG3" s="110"/>
      <c r="XAH3" s="110"/>
      <c r="XAI3" s="110"/>
      <c r="XAJ3" s="110"/>
      <c r="XAK3" s="110"/>
      <c r="XAL3" s="110"/>
      <c r="XAM3" s="110"/>
      <c r="XAN3" s="110"/>
      <c r="XAO3" s="110"/>
      <c r="XAP3" s="110"/>
      <c r="XAQ3" s="110"/>
      <c r="XAR3" s="110"/>
      <c r="XAS3" s="110"/>
      <c r="XAT3" s="110"/>
      <c r="XAU3" s="110"/>
      <c r="XAV3" s="110"/>
      <c r="XAW3" s="110"/>
      <c r="XAX3" s="110"/>
      <c r="XAY3" s="110"/>
      <c r="XAZ3" s="110"/>
      <c r="XBA3" s="110"/>
      <c r="XBB3" s="110"/>
      <c r="XBC3" s="110"/>
      <c r="XBD3" s="110"/>
      <c r="XBE3" s="110"/>
      <c r="XBF3" s="110"/>
      <c r="XBG3" s="110"/>
      <c r="XBH3" s="110"/>
      <c r="XBI3" s="110"/>
      <c r="XBJ3" s="110"/>
      <c r="XBK3" s="110"/>
      <c r="XBL3" s="110"/>
      <c r="XBM3" s="110"/>
      <c r="XBN3" s="110"/>
      <c r="XBO3" s="110"/>
      <c r="XBP3" s="110"/>
      <c r="XBQ3" s="110"/>
      <c r="XBR3" s="110"/>
      <c r="XBS3" s="110"/>
      <c r="XBT3" s="110"/>
      <c r="XBU3" s="110"/>
      <c r="XBV3" s="110"/>
      <c r="XBW3" s="110"/>
      <c r="XBX3" s="110"/>
      <c r="XBY3" s="110"/>
      <c r="XBZ3" s="110"/>
      <c r="XCA3" s="110"/>
      <c r="XCB3" s="110"/>
      <c r="XCC3" s="110"/>
      <c r="XCD3" s="110"/>
      <c r="XCE3" s="110"/>
      <c r="XCF3" s="110"/>
      <c r="XCG3" s="110"/>
      <c r="XCH3" s="110"/>
      <c r="XCI3" s="110"/>
      <c r="XCJ3" s="110"/>
      <c r="XCK3" s="110"/>
      <c r="XCL3" s="110"/>
      <c r="XCM3" s="110"/>
      <c r="XCN3" s="110"/>
      <c r="XCO3" s="110"/>
      <c r="XCP3" s="110"/>
      <c r="XCQ3" s="110"/>
      <c r="XCR3" s="110"/>
      <c r="XCS3" s="110"/>
      <c r="XCT3" s="110"/>
      <c r="XCU3" s="110"/>
      <c r="XCV3" s="110"/>
      <c r="XCW3" s="110"/>
      <c r="XCX3" s="110"/>
      <c r="XCY3" s="110"/>
      <c r="XCZ3" s="110"/>
      <c r="XDA3" s="110"/>
      <c r="XDB3" s="110"/>
      <c r="XDC3" s="110"/>
      <c r="XDD3" s="110"/>
      <c r="XDE3" s="110"/>
      <c r="XDF3" s="110"/>
      <c r="XDG3" s="110"/>
      <c r="XDH3" s="110"/>
      <c r="XDI3" s="110"/>
      <c r="XDJ3" s="110"/>
      <c r="XDK3" s="110"/>
      <c r="XDL3" s="110"/>
      <c r="XDM3" s="110"/>
      <c r="XDN3" s="110"/>
      <c r="XDO3" s="110"/>
      <c r="XDP3" s="110"/>
      <c r="XDQ3" s="110"/>
      <c r="XDR3" s="110"/>
      <c r="XDS3" s="110"/>
      <c r="XDT3" s="110"/>
      <c r="XDU3" s="110"/>
      <c r="XDV3" s="110"/>
      <c r="XDW3" s="110"/>
      <c r="XDX3" s="110"/>
      <c r="XDY3" s="110"/>
      <c r="XDZ3" s="110"/>
      <c r="XEA3" s="110"/>
      <c r="XEB3" s="110"/>
      <c r="XEC3" s="110"/>
      <c r="XED3" s="110"/>
      <c r="XEE3" s="110"/>
      <c r="XEF3" s="110"/>
      <c r="XEG3" s="110"/>
      <c r="XEH3" s="110"/>
      <c r="XEI3" s="110"/>
      <c r="XEJ3" s="110"/>
      <c r="XEK3" s="110"/>
      <c r="XEL3" s="110"/>
      <c r="XEM3" s="110"/>
      <c r="XEN3" s="110"/>
      <c r="XEO3" s="110"/>
      <c r="XEP3" s="110"/>
      <c r="XEQ3" s="110"/>
      <c r="XER3" s="110"/>
      <c r="XES3" s="110"/>
      <c r="XET3" s="110"/>
      <c r="XEU3" s="110"/>
      <c r="XEV3" s="110"/>
      <c r="XEW3" s="110"/>
      <c r="XEX3" s="110"/>
      <c r="XEY3" s="110"/>
      <c r="XEZ3" s="110"/>
      <c r="XFA3" s="110"/>
      <c r="XFB3" s="110"/>
      <c r="XFC3" s="110"/>
      <c r="XFD3" s="110"/>
    </row>
    <row r="4" s="100" customFormat="1" ht="13.5" spans="1:16384">
      <c r="A4" s="296" t="s">
        <v>1729</v>
      </c>
      <c r="B4" s="119"/>
      <c r="C4" s="125"/>
      <c r="D4" s="296" t="s">
        <v>1850</v>
      </c>
      <c r="E4" s="296" t="s">
        <v>1836</v>
      </c>
      <c r="F4" s="296" t="s">
        <v>1851</v>
      </c>
      <c r="G4" s="296" t="s">
        <v>1839</v>
      </c>
      <c r="H4" s="296" t="s">
        <v>1762</v>
      </c>
      <c r="I4" s="119"/>
      <c r="J4" s="119"/>
      <c r="K4" s="119"/>
      <c r="L4" s="119"/>
      <c r="M4" s="119"/>
      <c r="N4" s="119"/>
      <c r="O4" s="119"/>
      <c r="P4" s="119"/>
      <c r="Q4" s="119"/>
      <c r="R4" s="125"/>
      <c r="S4" s="296" t="s">
        <v>1844</v>
      </c>
      <c r="T4" s="119"/>
      <c r="U4" s="119"/>
      <c r="V4" s="125"/>
      <c r="W4" s="109"/>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c r="TC4" s="110"/>
      <c r="TD4" s="110"/>
      <c r="TE4" s="110"/>
      <c r="TF4" s="110"/>
      <c r="TG4" s="110"/>
      <c r="TH4" s="110"/>
      <c r="TI4" s="110"/>
      <c r="TJ4" s="110"/>
      <c r="TK4" s="110"/>
      <c r="TL4" s="110"/>
      <c r="TM4" s="110"/>
      <c r="TN4" s="110"/>
      <c r="TO4" s="110"/>
      <c r="TP4" s="110"/>
      <c r="TQ4" s="110"/>
      <c r="TR4" s="110"/>
      <c r="TS4" s="110"/>
      <c r="TT4" s="110"/>
      <c r="TU4" s="110"/>
      <c r="TV4" s="110"/>
      <c r="TW4" s="110"/>
      <c r="TX4" s="110"/>
      <c r="TY4" s="110"/>
      <c r="TZ4" s="110"/>
      <c r="UA4" s="110"/>
      <c r="UB4" s="110"/>
      <c r="UC4" s="110"/>
      <c r="UD4" s="110"/>
      <c r="UE4" s="110"/>
      <c r="UF4" s="110"/>
      <c r="UG4" s="110"/>
      <c r="UH4" s="110"/>
      <c r="UI4" s="110"/>
      <c r="UJ4" s="110"/>
      <c r="UK4" s="110"/>
      <c r="UL4" s="110"/>
      <c r="UM4" s="110"/>
      <c r="UN4" s="110"/>
      <c r="UO4" s="110"/>
      <c r="UP4" s="110"/>
      <c r="UQ4" s="110"/>
      <c r="UR4" s="110"/>
      <c r="US4" s="110"/>
      <c r="UT4" s="110"/>
      <c r="UU4" s="110"/>
      <c r="UV4" s="110"/>
      <c r="UW4" s="110"/>
      <c r="UX4" s="110"/>
      <c r="UY4" s="110"/>
      <c r="UZ4" s="110"/>
      <c r="VA4" s="110"/>
      <c r="VB4" s="110"/>
      <c r="VC4" s="110"/>
      <c r="VD4" s="110"/>
      <c r="VE4" s="110"/>
      <c r="VF4" s="110"/>
      <c r="VG4" s="110"/>
      <c r="VH4" s="110"/>
      <c r="VI4" s="110"/>
      <c r="VJ4" s="110"/>
      <c r="VK4" s="110"/>
      <c r="VL4" s="110"/>
      <c r="VM4" s="110"/>
      <c r="VN4" s="110"/>
      <c r="VO4" s="110"/>
      <c r="VP4" s="110"/>
      <c r="VQ4" s="110"/>
      <c r="VR4" s="110"/>
      <c r="VS4" s="110"/>
      <c r="VT4" s="110"/>
      <c r="VU4" s="110"/>
      <c r="VV4" s="110"/>
      <c r="VW4" s="110"/>
      <c r="VX4" s="110"/>
      <c r="VY4" s="110"/>
      <c r="VZ4" s="110"/>
      <c r="WA4" s="110"/>
      <c r="WB4" s="110"/>
      <c r="WC4" s="110"/>
      <c r="WD4" s="110"/>
      <c r="WE4" s="110"/>
      <c r="WF4" s="110"/>
      <c r="WG4" s="110"/>
      <c r="WH4" s="110"/>
      <c r="WI4" s="110"/>
      <c r="WJ4" s="110"/>
      <c r="WK4" s="110"/>
      <c r="WL4" s="110"/>
      <c r="WM4" s="110"/>
      <c r="WN4" s="110"/>
      <c r="WO4" s="110"/>
      <c r="WP4" s="110"/>
      <c r="WQ4" s="110"/>
      <c r="WR4" s="110"/>
      <c r="WS4" s="110"/>
      <c r="WT4" s="110"/>
      <c r="WU4" s="110"/>
      <c r="WV4" s="110"/>
      <c r="WW4" s="110"/>
      <c r="WX4" s="110"/>
      <c r="WY4" s="110"/>
      <c r="WZ4" s="110"/>
      <c r="XA4" s="110"/>
      <c r="XB4" s="110"/>
      <c r="XC4" s="110"/>
      <c r="XD4" s="110"/>
      <c r="XE4" s="110"/>
      <c r="XF4" s="110"/>
      <c r="XG4" s="110"/>
      <c r="XH4" s="110"/>
      <c r="XI4" s="110"/>
      <c r="XJ4" s="110"/>
      <c r="XK4" s="110"/>
      <c r="XL4" s="110"/>
      <c r="XM4" s="110"/>
      <c r="XN4" s="110"/>
      <c r="XO4" s="110"/>
      <c r="XP4" s="110"/>
      <c r="XQ4" s="110"/>
      <c r="XR4" s="110"/>
      <c r="XS4" s="110"/>
      <c r="XT4" s="110"/>
      <c r="XU4" s="110"/>
      <c r="XV4" s="110"/>
      <c r="XW4" s="110"/>
      <c r="XX4" s="110"/>
      <c r="XY4" s="110"/>
      <c r="XZ4" s="110"/>
      <c r="YA4" s="110"/>
      <c r="YB4" s="110"/>
      <c r="YC4" s="110"/>
      <c r="YD4" s="110"/>
      <c r="YE4" s="110"/>
      <c r="YF4" s="110"/>
      <c r="YG4" s="110"/>
      <c r="YH4" s="110"/>
      <c r="YI4" s="110"/>
      <c r="YJ4" s="110"/>
      <c r="YK4" s="110"/>
      <c r="YL4" s="110"/>
      <c r="YM4" s="110"/>
      <c r="YN4" s="110"/>
      <c r="YO4" s="110"/>
      <c r="YP4" s="110"/>
      <c r="YQ4" s="110"/>
      <c r="YR4" s="110"/>
      <c r="YS4" s="110"/>
      <c r="YT4" s="110"/>
      <c r="YU4" s="110"/>
      <c r="YV4" s="110"/>
      <c r="YW4" s="110"/>
      <c r="YX4" s="110"/>
      <c r="YY4" s="110"/>
      <c r="YZ4" s="110"/>
      <c r="ZA4" s="110"/>
      <c r="ZB4" s="110"/>
      <c r="ZC4" s="110"/>
      <c r="ZD4" s="110"/>
      <c r="ZE4" s="110"/>
      <c r="ZF4" s="110"/>
      <c r="ZG4" s="110"/>
      <c r="ZH4" s="110"/>
      <c r="ZI4" s="110"/>
      <c r="ZJ4" s="110"/>
      <c r="ZK4" s="110"/>
      <c r="ZL4" s="110"/>
      <c r="ZM4" s="110"/>
      <c r="ZN4" s="110"/>
      <c r="ZO4" s="110"/>
      <c r="ZP4" s="110"/>
      <c r="ZQ4" s="110"/>
      <c r="ZR4" s="110"/>
      <c r="ZS4" s="110"/>
      <c r="ZT4" s="110"/>
      <c r="ZU4" s="110"/>
      <c r="ZV4" s="110"/>
      <c r="ZW4" s="110"/>
      <c r="ZX4" s="110"/>
      <c r="ZY4" s="110"/>
      <c r="ZZ4" s="110"/>
      <c r="AAA4" s="110"/>
      <c r="AAB4" s="110"/>
      <c r="AAC4" s="110"/>
      <c r="AAD4" s="110"/>
      <c r="AAE4" s="110"/>
      <c r="AAF4" s="110"/>
      <c r="AAG4" s="110"/>
      <c r="AAH4" s="110"/>
      <c r="AAI4" s="110"/>
      <c r="AAJ4" s="110"/>
      <c r="AAK4" s="110"/>
      <c r="AAL4" s="110"/>
      <c r="AAM4" s="110"/>
      <c r="AAN4" s="110"/>
      <c r="AAO4" s="110"/>
      <c r="AAP4" s="110"/>
      <c r="AAQ4" s="110"/>
      <c r="AAR4" s="110"/>
      <c r="AAS4" s="110"/>
      <c r="AAT4" s="110"/>
      <c r="AAU4" s="110"/>
      <c r="AAV4" s="110"/>
      <c r="AAW4" s="110"/>
      <c r="AAX4" s="110"/>
      <c r="AAY4" s="110"/>
      <c r="AAZ4" s="110"/>
      <c r="ABA4" s="110"/>
      <c r="ABB4" s="110"/>
      <c r="ABC4" s="110"/>
      <c r="ABD4" s="110"/>
      <c r="ABE4" s="110"/>
      <c r="ABF4" s="110"/>
      <c r="ABG4" s="110"/>
      <c r="ABH4" s="110"/>
      <c r="ABI4" s="110"/>
      <c r="ABJ4" s="110"/>
      <c r="ABK4" s="110"/>
      <c r="ABL4" s="110"/>
      <c r="ABM4" s="110"/>
      <c r="ABN4" s="110"/>
      <c r="ABO4" s="110"/>
      <c r="ABP4" s="110"/>
      <c r="ABQ4" s="110"/>
      <c r="ABR4" s="110"/>
      <c r="ABS4" s="110"/>
      <c r="ABT4" s="110"/>
      <c r="ABU4" s="110"/>
      <c r="ABV4" s="110"/>
      <c r="ABW4" s="110"/>
      <c r="ABX4" s="110"/>
      <c r="ABY4" s="110"/>
      <c r="ABZ4" s="110"/>
      <c r="ACA4" s="110"/>
      <c r="ACB4" s="110"/>
      <c r="ACC4" s="110"/>
      <c r="ACD4" s="110"/>
      <c r="ACE4" s="110"/>
      <c r="ACF4" s="110"/>
      <c r="ACG4" s="110"/>
      <c r="ACH4" s="110"/>
      <c r="ACI4" s="110"/>
      <c r="ACJ4" s="110"/>
      <c r="ACK4" s="110"/>
      <c r="ACL4" s="110"/>
      <c r="ACM4" s="110"/>
      <c r="ACN4" s="110"/>
      <c r="ACO4" s="110"/>
      <c r="ACP4" s="110"/>
      <c r="ACQ4" s="110"/>
      <c r="ACR4" s="110"/>
      <c r="ACS4" s="110"/>
      <c r="ACT4" s="110"/>
      <c r="ACU4" s="110"/>
      <c r="ACV4" s="110"/>
      <c r="ACW4" s="110"/>
      <c r="ACX4" s="110"/>
      <c r="ACY4" s="110"/>
      <c r="ACZ4" s="110"/>
      <c r="ADA4" s="110"/>
      <c r="ADB4" s="110"/>
      <c r="ADC4" s="110"/>
      <c r="ADD4" s="110"/>
      <c r="ADE4" s="110"/>
      <c r="ADF4" s="110"/>
      <c r="ADG4" s="110"/>
      <c r="ADH4" s="110"/>
      <c r="ADI4" s="110"/>
      <c r="ADJ4" s="110"/>
      <c r="ADK4" s="110"/>
      <c r="ADL4" s="110"/>
      <c r="ADM4" s="110"/>
      <c r="ADN4" s="110"/>
      <c r="ADO4" s="110"/>
      <c r="ADP4" s="110"/>
      <c r="ADQ4" s="110"/>
      <c r="ADR4" s="110"/>
      <c r="ADS4" s="110"/>
      <c r="ADT4" s="110"/>
      <c r="ADU4" s="110"/>
      <c r="ADV4" s="110"/>
      <c r="ADW4" s="110"/>
      <c r="ADX4" s="110"/>
      <c r="ADY4" s="110"/>
      <c r="ADZ4" s="110"/>
      <c r="AEA4" s="110"/>
      <c r="AEB4" s="110"/>
      <c r="AEC4" s="110"/>
      <c r="AED4" s="110"/>
      <c r="AEE4" s="110"/>
      <c r="AEF4" s="110"/>
      <c r="AEG4" s="110"/>
      <c r="AEH4" s="110"/>
      <c r="AEI4" s="110"/>
      <c r="AEJ4" s="110"/>
      <c r="AEK4" s="110"/>
      <c r="AEL4" s="110"/>
      <c r="AEM4" s="110"/>
      <c r="AEN4" s="110"/>
      <c r="AEO4" s="110"/>
      <c r="AEP4" s="110"/>
      <c r="AEQ4" s="110"/>
      <c r="AER4" s="110"/>
      <c r="AES4" s="110"/>
      <c r="AET4" s="110"/>
      <c r="AEU4" s="110"/>
      <c r="AEV4" s="110"/>
      <c r="AEW4" s="110"/>
      <c r="AEX4" s="110"/>
      <c r="AEY4" s="110"/>
      <c r="AEZ4" s="110"/>
      <c r="AFA4" s="110"/>
      <c r="AFB4" s="110"/>
      <c r="AFC4" s="110"/>
      <c r="AFD4" s="110"/>
      <c r="AFE4" s="110"/>
      <c r="AFF4" s="110"/>
      <c r="AFG4" s="110"/>
      <c r="AFH4" s="110"/>
      <c r="AFI4" s="110"/>
      <c r="AFJ4" s="110"/>
      <c r="AFK4" s="110"/>
      <c r="AFL4" s="110"/>
      <c r="AFM4" s="110"/>
      <c r="AFN4" s="110"/>
      <c r="AFO4" s="110"/>
      <c r="AFP4" s="110"/>
      <c r="AFQ4" s="110"/>
      <c r="AFR4" s="110"/>
      <c r="AFS4" s="110"/>
      <c r="AFT4" s="110"/>
      <c r="AFU4" s="110"/>
      <c r="AFV4" s="110"/>
      <c r="AFW4" s="110"/>
      <c r="AFX4" s="110"/>
      <c r="AFY4" s="110"/>
      <c r="AFZ4" s="110"/>
      <c r="AGA4" s="110"/>
      <c r="AGB4" s="110"/>
      <c r="AGC4" s="110"/>
      <c r="AGD4" s="110"/>
      <c r="AGE4" s="110"/>
      <c r="AGF4" s="110"/>
      <c r="AGG4" s="110"/>
      <c r="AGH4" s="110"/>
      <c r="AGI4" s="110"/>
      <c r="AGJ4" s="110"/>
      <c r="AGK4" s="110"/>
      <c r="AGL4" s="110"/>
      <c r="AGM4" s="110"/>
      <c r="AGN4" s="110"/>
      <c r="AGO4" s="110"/>
      <c r="AGP4" s="110"/>
      <c r="AGQ4" s="110"/>
      <c r="AGR4" s="110"/>
      <c r="AGS4" s="110"/>
      <c r="AGT4" s="110"/>
      <c r="AGU4" s="110"/>
      <c r="AGV4" s="110"/>
      <c r="AGW4" s="110"/>
      <c r="AGX4" s="110"/>
      <c r="AGY4" s="110"/>
      <c r="AGZ4" s="110"/>
      <c r="AHA4" s="110"/>
      <c r="AHB4" s="110"/>
      <c r="AHC4" s="110"/>
      <c r="AHD4" s="110"/>
      <c r="AHE4" s="110"/>
      <c r="AHF4" s="110"/>
      <c r="AHG4" s="110"/>
      <c r="AHH4" s="110"/>
      <c r="AHI4" s="110"/>
      <c r="AHJ4" s="110"/>
      <c r="AHK4" s="110"/>
      <c r="AHL4" s="110"/>
      <c r="AHM4" s="110"/>
      <c r="AHN4" s="110"/>
      <c r="AHO4" s="110"/>
      <c r="AHP4" s="110"/>
      <c r="AHQ4" s="110"/>
      <c r="AHR4" s="110"/>
      <c r="AHS4" s="110"/>
      <c r="AHT4" s="110"/>
      <c r="AHU4" s="110"/>
      <c r="AHV4" s="110"/>
      <c r="AHW4" s="110"/>
      <c r="AHX4" s="110"/>
      <c r="AHY4" s="110"/>
      <c r="AHZ4" s="110"/>
      <c r="AIA4" s="110"/>
      <c r="AIB4" s="110"/>
      <c r="AIC4" s="110"/>
      <c r="AID4" s="110"/>
      <c r="AIE4" s="110"/>
      <c r="AIF4" s="110"/>
      <c r="AIG4" s="110"/>
      <c r="AIH4" s="110"/>
      <c r="AII4" s="110"/>
      <c r="AIJ4" s="110"/>
      <c r="AIK4" s="110"/>
      <c r="AIL4" s="110"/>
      <c r="AIM4" s="110"/>
      <c r="AIN4" s="110"/>
      <c r="AIO4" s="110"/>
      <c r="AIP4" s="110"/>
      <c r="AIQ4" s="110"/>
      <c r="AIR4" s="110"/>
      <c r="AIS4" s="110"/>
      <c r="AIT4" s="110"/>
      <c r="AIU4" s="110"/>
      <c r="AIV4" s="110"/>
      <c r="AIW4" s="110"/>
      <c r="AIX4" s="110"/>
      <c r="AIY4" s="110"/>
      <c r="AIZ4" s="110"/>
      <c r="AJA4" s="110"/>
      <c r="AJB4" s="110"/>
      <c r="AJC4" s="110"/>
      <c r="AJD4" s="110"/>
      <c r="AJE4" s="110"/>
      <c r="AJF4" s="110"/>
      <c r="AJG4" s="110"/>
      <c r="AJH4" s="110"/>
      <c r="AJI4" s="110"/>
      <c r="AJJ4" s="110"/>
      <c r="AJK4" s="110"/>
      <c r="AJL4" s="110"/>
      <c r="AJM4" s="110"/>
      <c r="AJN4" s="110"/>
      <c r="AJO4" s="110"/>
      <c r="AJP4" s="110"/>
      <c r="AJQ4" s="110"/>
      <c r="AJR4" s="110"/>
      <c r="AJS4" s="110"/>
      <c r="AJT4" s="110"/>
      <c r="AJU4" s="110"/>
      <c r="AJV4" s="110"/>
      <c r="AJW4" s="110"/>
      <c r="AJX4" s="110"/>
      <c r="AJY4" s="110"/>
      <c r="AJZ4" s="110"/>
      <c r="AKA4" s="110"/>
      <c r="AKB4" s="110"/>
      <c r="AKC4" s="110"/>
      <c r="AKD4" s="110"/>
      <c r="AKE4" s="110"/>
      <c r="AKF4" s="110"/>
      <c r="AKG4" s="110"/>
      <c r="AKH4" s="110"/>
      <c r="AKI4" s="110"/>
      <c r="AKJ4" s="110"/>
      <c r="AKK4" s="110"/>
      <c r="AKL4" s="110"/>
      <c r="AKM4" s="110"/>
      <c r="AKN4" s="110"/>
      <c r="AKO4" s="110"/>
      <c r="AKP4" s="110"/>
      <c r="AKQ4" s="110"/>
      <c r="AKR4" s="110"/>
      <c r="AKS4" s="110"/>
      <c r="AKT4" s="110"/>
      <c r="AKU4" s="110"/>
      <c r="AKV4" s="110"/>
      <c r="AKW4" s="110"/>
      <c r="AKX4" s="110"/>
      <c r="AKY4" s="110"/>
      <c r="AKZ4" s="110"/>
      <c r="ALA4" s="110"/>
      <c r="ALB4" s="110"/>
      <c r="ALC4" s="110"/>
      <c r="ALD4" s="110"/>
      <c r="ALE4" s="110"/>
      <c r="ALF4" s="110"/>
      <c r="ALG4" s="110"/>
      <c r="ALH4" s="110"/>
      <c r="ALI4" s="110"/>
      <c r="ALJ4" s="110"/>
      <c r="ALK4" s="110"/>
      <c r="ALL4" s="110"/>
      <c r="ALM4" s="110"/>
      <c r="ALN4" s="110"/>
      <c r="ALO4" s="110"/>
      <c r="ALP4" s="110"/>
      <c r="ALQ4" s="110"/>
      <c r="ALR4" s="110"/>
      <c r="ALS4" s="110"/>
      <c r="ALT4" s="110"/>
      <c r="ALU4" s="110"/>
      <c r="ALV4" s="110"/>
      <c r="ALW4" s="110"/>
      <c r="ALX4" s="110"/>
      <c r="ALY4" s="110"/>
      <c r="ALZ4" s="110"/>
      <c r="AMA4" s="110"/>
      <c r="AMB4" s="110"/>
      <c r="AMC4" s="110"/>
      <c r="AMD4" s="110"/>
      <c r="AME4" s="110"/>
      <c r="AMF4" s="110"/>
      <c r="AMG4" s="110"/>
      <c r="AMH4" s="110"/>
      <c r="AMI4" s="110"/>
      <c r="AMJ4" s="110"/>
      <c r="AMK4" s="110"/>
      <c r="AML4" s="110"/>
      <c r="AMM4" s="110"/>
      <c r="AMN4" s="110"/>
      <c r="AMO4" s="110"/>
      <c r="AMP4" s="110"/>
      <c r="AMQ4" s="110"/>
      <c r="AMR4" s="110"/>
      <c r="AMS4" s="110"/>
      <c r="AMT4" s="110"/>
      <c r="AMU4" s="110"/>
      <c r="AMV4" s="110"/>
      <c r="AMW4" s="110"/>
      <c r="AMX4" s="110"/>
      <c r="AMY4" s="110"/>
      <c r="AMZ4" s="110"/>
      <c r="ANA4" s="110"/>
      <c r="ANB4" s="110"/>
      <c r="ANC4" s="110"/>
      <c r="AND4" s="110"/>
      <c r="ANE4" s="110"/>
      <c r="ANF4" s="110"/>
      <c r="ANG4" s="110"/>
      <c r="ANH4" s="110"/>
      <c r="ANI4" s="110"/>
      <c r="ANJ4" s="110"/>
      <c r="ANK4" s="110"/>
      <c r="ANL4" s="110"/>
      <c r="ANM4" s="110"/>
      <c r="ANN4" s="110"/>
      <c r="ANO4" s="110"/>
      <c r="ANP4" s="110"/>
      <c r="ANQ4" s="110"/>
      <c r="ANR4" s="110"/>
      <c r="ANS4" s="110"/>
      <c r="ANT4" s="110"/>
      <c r="ANU4" s="110"/>
      <c r="ANV4" s="110"/>
      <c r="ANW4" s="110"/>
      <c r="ANX4" s="110"/>
      <c r="ANY4" s="110"/>
      <c r="ANZ4" s="110"/>
      <c r="AOA4" s="110"/>
      <c r="AOB4" s="110"/>
      <c r="AOC4" s="110"/>
      <c r="AOD4" s="110"/>
      <c r="AOE4" s="110"/>
      <c r="AOF4" s="110"/>
      <c r="AOG4" s="110"/>
      <c r="AOH4" s="110"/>
      <c r="AOI4" s="110"/>
      <c r="AOJ4" s="110"/>
      <c r="AOK4" s="110"/>
      <c r="AOL4" s="110"/>
      <c r="AOM4" s="110"/>
      <c r="AON4" s="110"/>
      <c r="AOO4" s="110"/>
      <c r="AOP4" s="110"/>
      <c r="AOQ4" s="110"/>
      <c r="AOR4" s="110"/>
      <c r="AOS4" s="110"/>
      <c r="AOT4" s="110"/>
      <c r="AOU4" s="110"/>
      <c r="AOV4" s="110"/>
      <c r="AOW4" s="110"/>
      <c r="AOX4" s="110"/>
      <c r="AOY4" s="110"/>
      <c r="AOZ4" s="110"/>
      <c r="APA4" s="110"/>
      <c r="APB4" s="110"/>
      <c r="APC4" s="110"/>
      <c r="APD4" s="110"/>
      <c r="APE4" s="110"/>
      <c r="APF4" s="110"/>
      <c r="APG4" s="110"/>
      <c r="APH4" s="110"/>
      <c r="API4" s="110"/>
      <c r="APJ4" s="110"/>
      <c r="APK4" s="110"/>
      <c r="APL4" s="110"/>
      <c r="APM4" s="110"/>
      <c r="APN4" s="110"/>
      <c r="APO4" s="110"/>
      <c r="APP4" s="110"/>
      <c r="APQ4" s="110"/>
      <c r="APR4" s="110"/>
      <c r="APS4" s="110"/>
      <c r="APT4" s="110"/>
      <c r="APU4" s="110"/>
      <c r="APV4" s="110"/>
      <c r="APW4" s="110"/>
      <c r="APX4" s="110"/>
      <c r="APY4" s="110"/>
      <c r="APZ4" s="110"/>
      <c r="AQA4" s="110"/>
      <c r="AQB4" s="110"/>
      <c r="AQC4" s="110"/>
      <c r="AQD4" s="110"/>
      <c r="AQE4" s="110"/>
      <c r="AQF4" s="110"/>
      <c r="AQG4" s="110"/>
      <c r="AQH4" s="110"/>
      <c r="AQI4" s="110"/>
      <c r="AQJ4" s="110"/>
      <c r="AQK4" s="110"/>
      <c r="AQL4" s="110"/>
      <c r="AQM4" s="110"/>
      <c r="AQN4" s="110"/>
      <c r="AQO4" s="110"/>
      <c r="AQP4" s="110"/>
      <c r="AQQ4" s="110"/>
      <c r="AQR4" s="110"/>
      <c r="AQS4" s="110"/>
      <c r="AQT4" s="110"/>
      <c r="AQU4" s="110"/>
      <c r="AQV4" s="110"/>
      <c r="AQW4" s="110"/>
      <c r="AQX4" s="110"/>
      <c r="AQY4" s="110"/>
      <c r="AQZ4" s="110"/>
      <c r="ARA4" s="110"/>
      <c r="ARB4" s="110"/>
      <c r="ARC4" s="110"/>
      <c r="ARD4" s="110"/>
      <c r="ARE4" s="110"/>
      <c r="ARF4" s="110"/>
      <c r="ARG4" s="110"/>
      <c r="ARH4" s="110"/>
      <c r="ARI4" s="110"/>
      <c r="ARJ4" s="110"/>
      <c r="ARK4" s="110"/>
      <c r="ARL4" s="110"/>
      <c r="ARM4" s="110"/>
      <c r="ARN4" s="110"/>
      <c r="ARO4" s="110"/>
      <c r="ARP4" s="110"/>
      <c r="ARQ4" s="110"/>
      <c r="ARR4" s="110"/>
      <c r="ARS4" s="110"/>
      <c r="ART4" s="110"/>
      <c r="ARU4" s="110"/>
      <c r="ARV4" s="110"/>
      <c r="ARW4" s="110"/>
      <c r="ARX4" s="110"/>
      <c r="ARY4" s="110"/>
      <c r="ARZ4" s="110"/>
      <c r="ASA4" s="110"/>
      <c r="ASB4" s="110"/>
      <c r="ASC4" s="110"/>
      <c r="ASD4" s="110"/>
      <c r="ASE4" s="110"/>
      <c r="ASF4" s="110"/>
      <c r="ASG4" s="110"/>
      <c r="ASH4" s="110"/>
      <c r="ASI4" s="110"/>
      <c r="ASJ4" s="110"/>
      <c r="ASK4" s="110"/>
      <c r="ASL4" s="110"/>
      <c r="ASM4" s="110"/>
      <c r="ASN4" s="110"/>
      <c r="ASO4" s="110"/>
      <c r="ASP4" s="110"/>
      <c r="ASQ4" s="110"/>
      <c r="ASR4" s="110"/>
      <c r="ASS4" s="110"/>
      <c r="AST4" s="110"/>
      <c r="ASU4" s="110"/>
      <c r="ASV4" s="110"/>
      <c r="ASW4" s="110"/>
      <c r="ASX4" s="110"/>
      <c r="ASY4" s="110"/>
      <c r="ASZ4" s="110"/>
      <c r="ATA4" s="110"/>
      <c r="ATB4" s="110"/>
      <c r="ATC4" s="110"/>
      <c r="ATD4" s="110"/>
      <c r="ATE4" s="110"/>
      <c r="ATF4" s="110"/>
      <c r="ATG4" s="110"/>
      <c r="ATH4" s="110"/>
      <c r="ATI4" s="110"/>
      <c r="ATJ4" s="110"/>
      <c r="ATK4" s="110"/>
      <c r="ATL4" s="110"/>
      <c r="ATM4" s="110"/>
      <c r="ATN4" s="110"/>
      <c r="ATO4" s="110"/>
      <c r="ATP4" s="110"/>
      <c r="ATQ4" s="110"/>
      <c r="ATR4" s="110"/>
      <c r="ATS4" s="110"/>
      <c r="ATT4" s="110"/>
      <c r="ATU4" s="110"/>
      <c r="ATV4" s="110"/>
      <c r="ATW4" s="110"/>
      <c r="ATX4" s="110"/>
      <c r="ATY4" s="110"/>
      <c r="ATZ4" s="110"/>
      <c r="AUA4" s="110"/>
      <c r="AUB4" s="110"/>
      <c r="AUC4" s="110"/>
      <c r="AUD4" s="110"/>
      <c r="AUE4" s="110"/>
      <c r="AUF4" s="110"/>
      <c r="AUG4" s="110"/>
      <c r="AUH4" s="110"/>
      <c r="AUI4" s="110"/>
      <c r="AUJ4" s="110"/>
      <c r="AUK4" s="110"/>
      <c r="AUL4" s="110"/>
      <c r="AUM4" s="110"/>
      <c r="AUN4" s="110"/>
      <c r="AUO4" s="110"/>
      <c r="AUP4" s="110"/>
      <c r="AUQ4" s="110"/>
      <c r="AUR4" s="110"/>
      <c r="AUS4" s="110"/>
      <c r="AUT4" s="110"/>
      <c r="AUU4" s="110"/>
      <c r="AUV4" s="110"/>
      <c r="AUW4" s="110"/>
      <c r="AUX4" s="110"/>
      <c r="AUY4" s="110"/>
      <c r="AUZ4" s="110"/>
      <c r="AVA4" s="110"/>
      <c r="AVB4" s="110"/>
      <c r="AVC4" s="110"/>
      <c r="AVD4" s="110"/>
      <c r="AVE4" s="110"/>
      <c r="AVF4" s="110"/>
      <c r="AVG4" s="110"/>
      <c r="AVH4" s="110"/>
      <c r="AVI4" s="110"/>
      <c r="AVJ4" s="110"/>
      <c r="AVK4" s="110"/>
      <c r="AVL4" s="110"/>
      <c r="AVM4" s="110"/>
      <c r="AVN4" s="110"/>
      <c r="AVO4" s="110"/>
      <c r="AVP4" s="110"/>
      <c r="AVQ4" s="110"/>
      <c r="AVR4" s="110"/>
      <c r="AVS4" s="110"/>
      <c r="AVT4" s="110"/>
      <c r="AVU4" s="110"/>
      <c r="AVV4" s="110"/>
      <c r="AVW4" s="110"/>
      <c r="AVX4" s="110"/>
      <c r="AVY4" s="110"/>
      <c r="AVZ4" s="110"/>
      <c r="AWA4" s="110"/>
      <c r="AWB4" s="110"/>
      <c r="AWC4" s="110"/>
      <c r="AWD4" s="110"/>
      <c r="AWE4" s="110"/>
      <c r="AWF4" s="110"/>
      <c r="AWG4" s="110"/>
      <c r="AWH4" s="110"/>
      <c r="AWI4" s="110"/>
      <c r="AWJ4" s="110"/>
      <c r="AWK4" s="110"/>
      <c r="AWL4" s="110"/>
      <c r="AWM4" s="110"/>
      <c r="AWN4" s="110"/>
      <c r="AWO4" s="110"/>
      <c r="AWP4" s="110"/>
      <c r="AWQ4" s="110"/>
      <c r="AWR4" s="110"/>
      <c r="AWS4" s="110"/>
      <c r="AWT4" s="110"/>
      <c r="AWU4" s="110"/>
      <c r="AWV4" s="110"/>
      <c r="AWW4" s="110"/>
      <c r="AWX4" s="110"/>
      <c r="AWY4" s="110"/>
      <c r="AWZ4" s="110"/>
      <c r="AXA4" s="110"/>
      <c r="AXB4" s="110"/>
      <c r="AXC4" s="110"/>
      <c r="AXD4" s="110"/>
      <c r="AXE4" s="110"/>
      <c r="AXF4" s="110"/>
      <c r="AXG4" s="110"/>
      <c r="AXH4" s="110"/>
      <c r="AXI4" s="110"/>
      <c r="AXJ4" s="110"/>
      <c r="AXK4" s="110"/>
      <c r="AXL4" s="110"/>
      <c r="AXM4" s="110"/>
      <c r="AXN4" s="110"/>
      <c r="AXO4" s="110"/>
      <c r="AXP4" s="110"/>
      <c r="AXQ4" s="110"/>
      <c r="AXR4" s="110"/>
      <c r="AXS4" s="110"/>
      <c r="AXT4" s="110"/>
      <c r="AXU4" s="110"/>
      <c r="AXV4" s="110"/>
      <c r="AXW4" s="110"/>
      <c r="AXX4" s="110"/>
      <c r="AXY4" s="110"/>
      <c r="AXZ4" s="110"/>
      <c r="AYA4" s="110"/>
      <c r="AYB4" s="110"/>
      <c r="AYC4" s="110"/>
      <c r="AYD4" s="110"/>
      <c r="AYE4" s="110"/>
      <c r="AYF4" s="110"/>
      <c r="AYG4" s="110"/>
      <c r="AYH4" s="110"/>
      <c r="AYI4" s="110"/>
      <c r="AYJ4" s="110"/>
      <c r="AYK4" s="110"/>
      <c r="AYL4" s="110"/>
      <c r="AYM4" s="110"/>
      <c r="AYN4" s="110"/>
      <c r="AYO4" s="110"/>
      <c r="AYP4" s="110"/>
      <c r="AYQ4" s="110"/>
      <c r="AYR4" s="110"/>
      <c r="AYS4" s="110"/>
      <c r="AYT4" s="110"/>
      <c r="AYU4" s="110"/>
      <c r="AYV4" s="110"/>
      <c r="AYW4" s="110"/>
      <c r="AYX4" s="110"/>
      <c r="AYY4" s="110"/>
      <c r="AYZ4" s="110"/>
      <c r="AZA4" s="110"/>
      <c r="AZB4" s="110"/>
      <c r="AZC4" s="110"/>
      <c r="AZD4" s="110"/>
      <c r="AZE4" s="110"/>
      <c r="AZF4" s="110"/>
      <c r="AZG4" s="110"/>
      <c r="AZH4" s="110"/>
      <c r="AZI4" s="110"/>
      <c r="AZJ4" s="110"/>
      <c r="AZK4" s="110"/>
      <c r="AZL4" s="110"/>
      <c r="AZM4" s="110"/>
      <c r="AZN4" s="110"/>
      <c r="AZO4" s="110"/>
      <c r="AZP4" s="110"/>
      <c r="AZQ4" s="110"/>
      <c r="AZR4" s="110"/>
      <c r="AZS4" s="110"/>
      <c r="AZT4" s="110"/>
      <c r="AZU4" s="110"/>
      <c r="AZV4" s="110"/>
      <c r="AZW4" s="110"/>
      <c r="AZX4" s="110"/>
      <c r="AZY4" s="110"/>
      <c r="AZZ4" s="110"/>
      <c r="BAA4" s="110"/>
      <c r="BAB4" s="110"/>
      <c r="BAC4" s="110"/>
      <c r="BAD4" s="110"/>
      <c r="BAE4" s="110"/>
      <c r="BAF4" s="110"/>
      <c r="BAG4" s="110"/>
      <c r="BAH4" s="110"/>
      <c r="BAI4" s="110"/>
      <c r="BAJ4" s="110"/>
      <c r="BAK4" s="110"/>
      <c r="BAL4" s="110"/>
      <c r="BAM4" s="110"/>
      <c r="BAN4" s="110"/>
      <c r="BAO4" s="110"/>
      <c r="BAP4" s="110"/>
      <c r="BAQ4" s="110"/>
      <c r="BAR4" s="110"/>
      <c r="BAS4" s="110"/>
      <c r="BAT4" s="110"/>
      <c r="BAU4" s="110"/>
      <c r="BAV4" s="110"/>
      <c r="BAW4" s="110"/>
      <c r="BAX4" s="110"/>
      <c r="BAY4" s="110"/>
      <c r="BAZ4" s="110"/>
      <c r="BBA4" s="110"/>
      <c r="BBB4" s="110"/>
      <c r="BBC4" s="110"/>
      <c r="BBD4" s="110"/>
      <c r="BBE4" s="110"/>
      <c r="BBF4" s="110"/>
      <c r="BBG4" s="110"/>
      <c r="BBH4" s="110"/>
      <c r="BBI4" s="110"/>
      <c r="BBJ4" s="110"/>
      <c r="BBK4" s="110"/>
      <c r="BBL4" s="110"/>
      <c r="BBM4" s="110"/>
      <c r="BBN4" s="110"/>
      <c r="BBO4" s="110"/>
      <c r="BBP4" s="110"/>
      <c r="BBQ4" s="110"/>
      <c r="BBR4" s="110"/>
      <c r="BBS4" s="110"/>
      <c r="BBT4" s="110"/>
      <c r="BBU4" s="110"/>
      <c r="BBV4" s="110"/>
      <c r="BBW4" s="110"/>
      <c r="BBX4" s="110"/>
      <c r="BBY4" s="110"/>
      <c r="BBZ4" s="110"/>
      <c r="BCA4" s="110"/>
      <c r="BCB4" s="110"/>
      <c r="BCC4" s="110"/>
      <c r="BCD4" s="110"/>
      <c r="BCE4" s="110"/>
      <c r="BCF4" s="110"/>
      <c r="BCG4" s="110"/>
      <c r="BCH4" s="110"/>
      <c r="BCI4" s="110"/>
      <c r="BCJ4" s="110"/>
      <c r="BCK4" s="110"/>
      <c r="BCL4" s="110"/>
      <c r="BCM4" s="110"/>
      <c r="BCN4" s="110"/>
      <c r="BCO4" s="110"/>
      <c r="BCP4" s="110"/>
      <c r="BCQ4" s="110"/>
      <c r="BCR4" s="110"/>
      <c r="BCS4" s="110"/>
      <c r="BCT4" s="110"/>
      <c r="BCU4" s="110"/>
      <c r="BCV4" s="110"/>
      <c r="BCW4" s="110"/>
      <c r="BCX4" s="110"/>
      <c r="BCY4" s="110"/>
      <c r="BCZ4" s="110"/>
      <c r="BDA4" s="110"/>
      <c r="BDB4" s="110"/>
      <c r="BDC4" s="110"/>
      <c r="BDD4" s="110"/>
      <c r="BDE4" s="110"/>
      <c r="BDF4" s="110"/>
      <c r="BDG4" s="110"/>
      <c r="BDH4" s="110"/>
      <c r="BDI4" s="110"/>
      <c r="BDJ4" s="110"/>
      <c r="BDK4" s="110"/>
      <c r="BDL4" s="110"/>
      <c r="BDM4" s="110"/>
      <c r="BDN4" s="110"/>
      <c r="BDO4" s="110"/>
      <c r="BDP4" s="110"/>
      <c r="BDQ4" s="110"/>
      <c r="BDR4" s="110"/>
      <c r="BDS4" s="110"/>
      <c r="BDT4" s="110"/>
      <c r="BDU4" s="110"/>
      <c r="BDV4" s="110"/>
      <c r="BDW4" s="110"/>
      <c r="BDX4" s="110"/>
      <c r="BDY4" s="110"/>
      <c r="BDZ4" s="110"/>
      <c r="BEA4" s="110"/>
      <c r="BEB4" s="110"/>
      <c r="BEC4" s="110"/>
      <c r="BED4" s="110"/>
      <c r="BEE4" s="110"/>
      <c r="BEF4" s="110"/>
      <c r="BEG4" s="110"/>
      <c r="BEH4" s="110"/>
      <c r="BEI4" s="110"/>
      <c r="BEJ4" s="110"/>
      <c r="BEK4" s="110"/>
      <c r="BEL4" s="110"/>
      <c r="BEM4" s="110"/>
      <c r="BEN4" s="110"/>
      <c r="BEO4" s="110"/>
      <c r="BEP4" s="110"/>
      <c r="BEQ4" s="110"/>
      <c r="BER4" s="110"/>
      <c r="BES4" s="110"/>
      <c r="BET4" s="110"/>
      <c r="BEU4" s="110"/>
      <c r="BEV4" s="110"/>
      <c r="BEW4" s="110"/>
      <c r="BEX4" s="110"/>
      <c r="BEY4" s="110"/>
      <c r="BEZ4" s="110"/>
      <c r="BFA4" s="110"/>
      <c r="BFB4" s="110"/>
      <c r="BFC4" s="110"/>
      <c r="BFD4" s="110"/>
      <c r="BFE4" s="110"/>
      <c r="BFF4" s="110"/>
      <c r="BFG4" s="110"/>
      <c r="BFH4" s="110"/>
      <c r="BFI4" s="110"/>
      <c r="BFJ4" s="110"/>
      <c r="BFK4" s="110"/>
      <c r="BFL4" s="110"/>
      <c r="BFM4" s="110"/>
      <c r="BFN4" s="110"/>
      <c r="BFO4" s="110"/>
      <c r="BFP4" s="110"/>
      <c r="BFQ4" s="110"/>
      <c r="BFR4" s="110"/>
      <c r="BFS4" s="110"/>
      <c r="BFT4" s="110"/>
      <c r="BFU4" s="110"/>
      <c r="BFV4" s="110"/>
      <c r="BFW4" s="110"/>
      <c r="BFX4" s="110"/>
      <c r="BFY4" s="110"/>
      <c r="BFZ4" s="110"/>
      <c r="BGA4" s="110"/>
      <c r="BGB4" s="110"/>
      <c r="BGC4" s="110"/>
      <c r="BGD4" s="110"/>
      <c r="BGE4" s="110"/>
      <c r="BGF4" s="110"/>
      <c r="BGG4" s="110"/>
      <c r="BGH4" s="110"/>
      <c r="BGI4" s="110"/>
      <c r="BGJ4" s="110"/>
      <c r="BGK4" s="110"/>
      <c r="BGL4" s="110"/>
      <c r="BGM4" s="110"/>
      <c r="BGN4" s="110"/>
      <c r="BGO4" s="110"/>
      <c r="BGP4" s="110"/>
      <c r="BGQ4" s="110"/>
      <c r="BGR4" s="110"/>
      <c r="BGS4" s="110"/>
      <c r="BGT4" s="110"/>
      <c r="BGU4" s="110"/>
      <c r="BGV4" s="110"/>
      <c r="BGW4" s="110"/>
      <c r="BGX4" s="110"/>
      <c r="BGY4" s="110"/>
      <c r="BGZ4" s="110"/>
      <c r="BHA4" s="110"/>
      <c r="BHB4" s="110"/>
      <c r="BHC4" s="110"/>
      <c r="BHD4" s="110"/>
      <c r="BHE4" s="110"/>
      <c r="BHF4" s="110"/>
      <c r="BHG4" s="110"/>
      <c r="BHH4" s="110"/>
      <c r="BHI4" s="110"/>
      <c r="BHJ4" s="110"/>
      <c r="BHK4" s="110"/>
      <c r="BHL4" s="110"/>
      <c r="BHM4" s="110"/>
      <c r="BHN4" s="110"/>
      <c r="BHO4" s="110"/>
      <c r="BHP4" s="110"/>
      <c r="BHQ4" s="110"/>
      <c r="BHR4" s="110"/>
      <c r="BHS4" s="110"/>
      <c r="BHT4" s="110"/>
      <c r="BHU4" s="110"/>
      <c r="BHV4" s="110"/>
      <c r="BHW4" s="110"/>
      <c r="BHX4" s="110"/>
      <c r="BHY4" s="110"/>
      <c r="BHZ4" s="110"/>
      <c r="BIA4" s="110"/>
      <c r="BIB4" s="110"/>
      <c r="BIC4" s="110"/>
      <c r="BID4" s="110"/>
      <c r="BIE4" s="110"/>
      <c r="BIF4" s="110"/>
      <c r="BIG4" s="110"/>
      <c r="BIH4" s="110"/>
      <c r="BII4" s="110"/>
      <c r="BIJ4" s="110"/>
      <c r="BIK4" s="110"/>
      <c r="BIL4" s="110"/>
      <c r="BIM4" s="110"/>
      <c r="BIN4" s="110"/>
      <c r="BIO4" s="110"/>
      <c r="BIP4" s="110"/>
      <c r="BIQ4" s="110"/>
      <c r="BIR4" s="110"/>
      <c r="BIS4" s="110"/>
      <c r="BIT4" s="110"/>
      <c r="BIU4" s="110"/>
      <c r="BIV4" s="110"/>
      <c r="BIW4" s="110"/>
      <c r="BIX4" s="110"/>
      <c r="BIY4" s="110"/>
      <c r="BIZ4" s="110"/>
      <c r="BJA4" s="110"/>
      <c r="BJB4" s="110"/>
      <c r="BJC4" s="110"/>
      <c r="BJD4" s="110"/>
      <c r="BJE4" s="110"/>
      <c r="BJF4" s="110"/>
      <c r="BJG4" s="110"/>
      <c r="BJH4" s="110"/>
      <c r="BJI4" s="110"/>
      <c r="BJJ4" s="110"/>
      <c r="BJK4" s="110"/>
      <c r="BJL4" s="110"/>
      <c r="BJM4" s="110"/>
      <c r="BJN4" s="110"/>
      <c r="BJO4" s="110"/>
      <c r="BJP4" s="110"/>
      <c r="BJQ4" s="110"/>
      <c r="BJR4" s="110"/>
      <c r="BJS4" s="110"/>
      <c r="BJT4" s="110"/>
      <c r="BJU4" s="110"/>
      <c r="BJV4" s="110"/>
      <c r="BJW4" s="110"/>
      <c r="BJX4" s="110"/>
      <c r="BJY4" s="110"/>
      <c r="BJZ4" s="110"/>
      <c r="BKA4" s="110"/>
      <c r="BKB4" s="110"/>
      <c r="BKC4" s="110"/>
      <c r="BKD4" s="110"/>
      <c r="BKE4" s="110"/>
      <c r="BKF4" s="110"/>
      <c r="BKG4" s="110"/>
      <c r="BKH4" s="110"/>
      <c r="BKI4" s="110"/>
      <c r="BKJ4" s="110"/>
      <c r="BKK4" s="110"/>
      <c r="BKL4" s="110"/>
      <c r="BKM4" s="110"/>
      <c r="BKN4" s="110"/>
      <c r="BKO4" s="110"/>
      <c r="BKP4" s="110"/>
      <c r="BKQ4" s="110"/>
      <c r="BKR4" s="110"/>
      <c r="BKS4" s="110"/>
      <c r="BKT4" s="110"/>
      <c r="BKU4" s="110"/>
      <c r="BKV4" s="110"/>
      <c r="BKW4" s="110"/>
      <c r="BKX4" s="110"/>
      <c r="BKY4" s="110"/>
      <c r="BKZ4" s="110"/>
      <c r="BLA4" s="110"/>
      <c r="BLB4" s="110"/>
      <c r="BLC4" s="110"/>
      <c r="BLD4" s="110"/>
      <c r="BLE4" s="110"/>
      <c r="BLF4" s="110"/>
      <c r="BLG4" s="110"/>
      <c r="BLH4" s="110"/>
      <c r="BLI4" s="110"/>
      <c r="BLJ4" s="110"/>
      <c r="BLK4" s="110"/>
      <c r="BLL4" s="110"/>
      <c r="BLM4" s="110"/>
      <c r="BLN4" s="110"/>
      <c r="BLO4" s="110"/>
      <c r="BLP4" s="110"/>
      <c r="BLQ4" s="110"/>
      <c r="BLR4" s="110"/>
      <c r="BLS4" s="110"/>
      <c r="BLT4" s="110"/>
      <c r="BLU4" s="110"/>
      <c r="BLV4" s="110"/>
      <c r="BLW4" s="110"/>
      <c r="BLX4" s="110"/>
      <c r="BLY4" s="110"/>
      <c r="BLZ4" s="110"/>
      <c r="BMA4" s="110"/>
      <c r="BMB4" s="110"/>
      <c r="BMC4" s="110"/>
      <c r="BMD4" s="110"/>
      <c r="BME4" s="110"/>
      <c r="BMF4" s="110"/>
      <c r="BMG4" s="110"/>
      <c r="BMH4" s="110"/>
      <c r="BMI4" s="110"/>
      <c r="BMJ4" s="110"/>
      <c r="BMK4" s="110"/>
      <c r="BML4" s="110"/>
      <c r="BMM4" s="110"/>
      <c r="BMN4" s="110"/>
      <c r="BMO4" s="110"/>
      <c r="BMP4" s="110"/>
      <c r="BMQ4" s="110"/>
      <c r="BMR4" s="110"/>
      <c r="BMS4" s="110"/>
      <c r="BMT4" s="110"/>
      <c r="BMU4" s="110"/>
      <c r="BMV4" s="110"/>
      <c r="BMW4" s="110"/>
      <c r="BMX4" s="110"/>
      <c r="BMY4" s="110"/>
      <c r="BMZ4" s="110"/>
      <c r="BNA4" s="110"/>
      <c r="BNB4" s="110"/>
      <c r="BNC4" s="110"/>
      <c r="BND4" s="110"/>
      <c r="BNE4" s="110"/>
      <c r="BNF4" s="110"/>
      <c r="BNG4" s="110"/>
      <c r="BNH4" s="110"/>
      <c r="BNI4" s="110"/>
      <c r="BNJ4" s="110"/>
      <c r="BNK4" s="110"/>
      <c r="BNL4" s="110"/>
      <c r="BNM4" s="110"/>
      <c r="BNN4" s="110"/>
      <c r="BNO4" s="110"/>
      <c r="BNP4" s="110"/>
      <c r="BNQ4" s="110"/>
      <c r="BNR4" s="110"/>
      <c r="BNS4" s="110"/>
      <c r="BNT4" s="110"/>
      <c r="BNU4" s="110"/>
      <c r="BNV4" s="110"/>
      <c r="BNW4" s="110"/>
      <c r="BNX4" s="110"/>
      <c r="BNY4" s="110"/>
      <c r="BNZ4" s="110"/>
      <c r="BOA4" s="110"/>
      <c r="BOB4" s="110"/>
      <c r="BOC4" s="110"/>
      <c r="BOD4" s="110"/>
      <c r="BOE4" s="110"/>
      <c r="BOF4" s="110"/>
      <c r="BOG4" s="110"/>
      <c r="BOH4" s="110"/>
      <c r="BOI4" s="110"/>
      <c r="BOJ4" s="110"/>
      <c r="BOK4" s="110"/>
      <c r="BOL4" s="110"/>
      <c r="BOM4" s="110"/>
      <c r="BON4" s="110"/>
      <c r="BOO4" s="110"/>
      <c r="BOP4" s="110"/>
      <c r="BOQ4" s="110"/>
      <c r="BOR4" s="110"/>
      <c r="BOS4" s="110"/>
      <c r="BOT4" s="110"/>
      <c r="BOU4" s="110"/>
      <c r="BOV4" s="110"/>
      <c r="BOW4" s="110"/>
      <c r="BOX4" s="110"/>
      <c r="BOY4" s="110"/>
      <c r="BOZ4" s="110"/>
      <c r="BPA4" s="110"/>
      <c r="BPB4" s="110"/>
      <c r="BPC4" s="110"/>
      <c r="BPD4" s="110"/>
      <c r="BPE4" s="110"/>
      <c r="BPF4" s="110"/>
      <c r="BPG4" s="110"/>
      <c r="BPH4" s="110"/>
      <c r="BPI4" s="110"/>
      <c r="BPJ4" s="110"/>
      <c r="BPK4" s="110"/>
      <c r="BPL4" s="110"/>
      <c r="BPM4" s="110"/>
      <c r="BPN4" s="110"/>
      <c r="BPO4" s="110"/>
      <c r="BPP4" s="110"/>
      <c r="BPQ4" s="110"/>
      <c r="BPR4" s="110"/>
      <c r="BPS4" s="110"/>
      <c r="BPT4" s="110"/>
      <c r="BPU4" s="110"/>
      <c r="BPV4" s="110"/>
      <c r="BPW4" s="110"/>
      <c r="BPX4" s="110"/>
      <c r="BPY4" s="110"/>
      <c r="BPZ4" s="110"/>
      <c r="BQA4" s="110"/>
      <c r="BQB4" s="110"/>
      <c r="BQC4" s="110"/>
      <c r="BQD4" s="110"/>
      <c r="BQE4" s="110"/>
      <c r="BQF4" s="110"/>
      <c r="BQG4" s="110"/>
      <c r="BQH4" s="110"/>
      <c r="BQI4" s="110"/>
      <c r="BQJ4" s="110"/>
      <c r="BQK4" s="110"/>
      <c r="BQL4" s="110"/>
      <c r="BQM4" s="110"/>
      <c r="BQN4" s="110"/>
      <c r="BQO4" s="110"/>
      <c r="BQP4" s="110"/>
      <c r="BQQ4" s="110"/>
      <c r="BQR4" s="110"/>
      <c r="BQS4" s="110"/>
      <c r="BQT4" s="110"/>
      <c r="BQU4" s="110"/>
      <c r="BQV4" s="110"/>
      <c r="BQW4" s="110"/>
      <c r="BQX4" s="110"/>
      <c r="BQY4" s="110"/>
      <c r="BQZ4" s="110"/>
      <c r="BRA4" s="110"/>
      <c r="BRB4" s="110"/>
      <c r="BRC4" s="110"/>
      <c r="BRD4" s="110"/>
      <c r="BRE4" s="110"/>
      <c r="BRF4" s="110"/>
      <c r="BRG4" s="110"/>
      <c r="BRH4" s="110"/>
      <c r="BRI4" s="110"/>
      <c r="BRJ4" s="110"/>
      <c r="BRK4" s="110"/>
      <c r="BRL4" s="110"/>
      <c r="BRM4" s="110"/>
      <c r="BRN4" s="110"/>
      <c r="BRO4" s="110"/>
      <c r="BRP4" s="110"/>
      <c r="BRQ4" s="110"/>
      <c r="BRR4" s="110"/>
      <c r="BRS4" s="110"/>
      <c r="BRT4" s="110"/>
      <c r="BRU4" s="110"/>
      <c r="BRV4" s="110"/>
      <c r="BRW4" s="110"/>
      <c r="BRX4" s="110"/>
      <c r="BRY4" s="110"/>
      <c r="BRZ4" s="110"/>
      <c r="BSA4" s="110"/>
      <c r="BSB4" s="110"/>
      <c r="BSC4" s="110"/>
      <c r="BSD4" s="110"/>
      <c r="BSE4" s="110"/>
      <c r="BSF4" s="110"/>
      <c r="BSG4" s="110"/>
      <c r="BSH4" s="110"/>
      <c r="BSI4" s="110"/>
      <c r="BSJ4" s="110"/>
      <c r="BSK4" s="110"/>
      <c r="BSL4" s="110"/>
      <c r="BSM4" s="110"/>
      <c r="BSN4" s="110"/>
      <c r="BSO4" s="110"/>
      <c r="BSP4" s="110"/>
      <c r="BSQ4" s="110"/>
      <c r="BSR4" s="110"/>
      <c r="BSS4" s="110"/>
      <c r="BST4" s="110"/>
      <c r="BSU4" s="110"/>
      <c r="BSV4" s="110"/>
      <c r="BSW4" s="110"/>
      <c r="BSX4" s="110"/>
      <c r="BSY4" s="110"/>
      <c r="BSZ4" s="110"/>
      <c r="BTA4" s="110"/>
      <c r="BTB4" s="110"/>
      <c r="BTC4" s="110"/>
      <c r="BTD4" s="110"/>
      <c r="BTE4" s="110"/>
      <c r="BTF4" s="110"/>
      <c r="BTG4" s="110"/>
      <c r="BTH4" s="110"/>
      <c r="BTI4" s="110"/>
      <c r="BTJ4" s="110"/>
      <c r="BTK4" s="110"/>
      <c r="BTL4" s="110"/>
      <c r="BTM4" s="110"/>
      <c r="BTN4" s="110"/>
      <c r="BTO4" s="110"/>
      <c r="BTP4" s="110"/>
      <c r="BTQ4" s="110"/>
      <c r="BTR4" s="110"/>
      <c r="BTS4" s="110"/>
      <c r="BTT4" s="110"/>
      <c r="BTU4" s="110"/>
      <c r="BTV4" s="110"/>
      <c r="BTW4" s="110"/>
      <c r="BTX4" s="110"/>
      <c r="BTY4" s="110"/>
      <c r="BTZ4" s="110"/>
      <c r="BUA4" s="110"/>
      <c r="BUB4" s="110"/>
      <c r="BUC4" s="110"/>
      <c r="BUD4" s="110"/>
      <c r="BUE4" s="110"/>
      <c r="BUF4" s="110"/>
      <c r="BUG4" s="110"/>
      <c r="BUH4" s="110"/>
      <c r="BUI4" s="110"/>
      <c r="BUJ4" s="110"/>
      <c r="BUK4" s="110"/>
      <c r="BUL4" s="110"/>
      <c r="BUM4" s="110"/>
      <c r="BUN4" s="110"/>
      <c r="BUO4" s="110"/>
      <c r="BUP4" s="110"/>
      <c r="BUQ4" s="110"/>
      <c r="BUR4" s="110"/>
      <c r="BUS4" s="110"/>
      <c r="BUT4" s="110"/>
      <c r="BUU4" s="110"/>
      <c r="BUV4" s="110"/>
      <c r="BUW4" s="110"/>
      <c r="BUX4" s="110"/>
      <c r="BUY4" s="110"/>
      <c r="BUZ4" s="110"/>
      <c r="BVA4" s="110"/>
      <c r="BVB4" s="110"/>
      <c r="BVC4" s="110"/>
      <c r="BVD4" s="110"/>
      <c r="BVE4" s="110"/>
      <c r="BVF4" s="110"/>
      <c r="BVG4" s="110"/>
      <c r="BVH4" s="110"/>
      <c r="BVI4" s="110"/>
      <c r="BVJ4" s="110"/>
      <c r="BVK4" s="110"/>
      <c r="BVL4" s="110"/>
      <c r="BVM4" s="110"/>
      <c r="BVN4" s="110"/>
      <c r="BVO4" s="110"/>
      <c r="BVP4" s="110"/>
      <c r="BVQ4" s="110"/>
      <c r="BVR4" s="110"/>
      <c r="BVS4" s="110"/>
      <c r="BVT4" s="110"/>
      <c r="BVU4" s="110"/>
      <c r="BVV4" s="110"/>
      <c r="BVW4" s="110"/>
      <c r="BVX4" s="110"/>
      <c r="BVY4" s="110"/>
      <c r="BVZ4" s="110"/>
      <c r="BWA4" s="110"/>
      <c r="BWB4" s="110"/>
      <c r="BWC4" s="110"/>
      <c r="BWD4" s="110"/>
      <c r="BWE4" s="110"/>
      <c r="BWF4" s="110"/>
      <c r="BWG4" s="110"/>
      <c r="BWH4" s="110"/>
      <c r="BWI4" s="110"/>
      <c r="BWJ4" s="110"/>
      <c r="BWK4" s="110"/>
      <c r="BWL4" s="110"/>
      <c r="BWM4" s="110"/>
      <c r="BWN4" s="110"/>
      <c r="BWO4" s="110"/>
      <c r="BWP4" s="110"/>
      <c r="BWQ4" s="110"/>
      <c r="BWR4" s="110"/>
      <c r="BWS4" s="110"/>
      <c r="BWT4" s="110"/>
      <c r="BWU4" s="110"/>
      <c r="BWV4" s="110"/>
      <c r="BWW4" s="110"/>
      <c r="BWX4" s="110"/>
      <c r="BWY4" s="110"/>
      <c r="BWZ4" s="110"/>
      <c r="BXA4" s="110"/>
      <c r="BXB4" s="110"/>
      <c r="BXC4" s="110"/>
      <c r="BXD4" s="110"/>
      <c r="BXE4" s="110"/>
      <c r="BXF4" s="110"/>
      <c r="BXG4" s="110"/>
      <c r="BXH4" s="110"/>
      <c r="BXI4" s="110"/>
      <c r="BXJ4" s="110"/>
      <c r="BXK4" s="110"/>
      <c r="BXL4" s="110"/>
      <c r="BXM4" s="110"/>
      <c r="BXN4" s="110"/>
      <c r="BXO4" s="110"/>
      <c r="BXP4" s="110"/>
      <c r="BXQ4" s="110"/>
      <c r="BXR4" s="110"/>
      <c r="BXS4" s="110"/>
      <c r="BXT4" s="110"/>
      <c r="BXU4" s="110"/>
      <c r="BXV4" s="110"/>
      <c r="BXW4" s="110"/>
      <c r="BXX4" s="110"/>
      <c r="BXY4" s="110"/>
      <c r="BXZ4" s="110"/>
      <c r="BYA4" s="110"/>
      <c r="BYB4" s="110"/>
      <c r="BYC4" s="110"/>
      <c r="BYD4" s="110"/>
      <c r="BYE4" s="110"/>
      <c r="BYF4" s="110"/>
      <c r="BYG4" s="110"/>
      <c r="BYH4" s="110"/>
      <c r="BYI4" s="110"/>
      <c r="BYJ4" s="110"/>
      <c r="BYK4" s="110"/>
      <c r="BYL4" s="110"/>
      <c r="BYM4" s="110"/>
      <c r="BYN4" s="110"/>
      <c r="BYO4" s="110"/>
      <c r="BYP4" s="110"/>
      <c r="BYQ4" s="110"/>
      <c r="BYR4" s="110"/>
      <c r="BYS4" s="110"/>
      <c r="BYT4" s="110"/>
      <c r="BYU4" s="110"/>
      <c r="BYV4" s="110"/>
      <c r="BYW4" s="110"/>
      <c r="BYX4" s="110"/>
      <c r="BYY4" s="110"/>
      <c r="BYZ4" s="110"/>
      <c r="BZA4" s="110"/>
      <c r="BZB4" s="110"/>
      <c r="BZC4" s="110"/>
      <c r="BZD4" s="110"/>
      <c r="BZE4" s="110"/>
      <c r="BZF4" s="110"/>
      <c r="BZG4" s="110"/>
      <c r="BZH4" s="110"/>
      <c r="BZI4" s="110"/>
      <c r="BZJ4" s="110"/>
      <c r="BZK4" s="110"/>
      <c r="BZL4" s="110"/>
      <c r="BZM4" s="110"/>
      <c r="BZN4" s="110"/>
      <c r="BZO4" s="110"/>
      <c r="BZP4" s="110"/>
      <c r="BZQ4" s="110"/>
      <c r="BZR4" s="110"/>
      <c r="BZS4" s="110"/>
      <c r="BZT4" s="110"/>
      <c r="BZU4" s="110"/>
      <c r="BZV4" s="110"/>
      <c r="BZW4" s="110"/>
      <c r="BZX4" s="110"/>
      <c r="BZY4" s="110"/>
      <c r="BZZ4" s="110"/>
      <c r="CAA4" s="110"/>
      <c r="CAB4" s="110"/>
      <c r="CAC4" s="110"/>
      <c r="CAD4" s="110"/>
      <c r="CAE4" s="110"/>
      <c r="CAF4" s="110"/>
      <c r="CAG4" s="110"/>
      <c r="CAH4" s="110"/>
      <c r="CAI4" s="110"/>
      <c r="CAJ4" s="110"/>
      <c r="CAK4" s="110"/>
      <c r="CAL4" s="110"/>
      <c r="CAM4" s="110"/>
      <c r="CAN4" s="110"/>
      <c r="CAO4" s="110"/>
      <c r="CAP4" s="110"/>
      <c r="CAQ4" s="110"/>
      <c r="CAR4" s="110"/>
      <c r="CAS4" s="110"/>
      <c r="CAT4" s="110"/>
      <c r="CAU4" s="110"/>
      <c r="CAV4" s="110"/>
      <c r="CAW4" s="110"/>
      <c r="CAX4" s="110"/>
      <c r="CAY4" s="110"/>
      <c r="CAZ4" s="110"/>
      <c r="CBA4" s="110"/>
      <c r="CBB4" s="110"/>
      <c r="CBC4" s="110"/>
      <c r="CBD4" s="110"/>
      <c r="CBE4" s="110"/>
      <c r="CBF4" s="110"/>
      <c r="CBG4" s="110"/>
      <c r="CBH4" s="110"/>
      <c r="CBI4" s="110"/>
      <c r="CBJ4" s="110"/>
      <c r="CBK4" s="110"/>
      <c r="CBL4" s="110"/>
      <c r="CBM4" s="110"/>
      <c r="CBN4" s="110"/>
      <c r="CBO4" s="110"/>
      <c r="CBP4" s="110"/>
      <c r="CBQ4" s="110"/>
      <c r="CBR4" s="110"/>
      <c r="CBS4" s="110"/>
      <c r="CBT4" s="110"/>
      <c r="CBU4" s="110"/>
      <c r="CBV4" s="110"/>
      <c r="CBW4" s="110"/>
      <c r="CBX4" s="110"/>
      <c r="CBY4" s="110"/>
      <c r="CBZ4" s="110"/>
      <c r="CCA4" s="110"/>
      <c r="CCB4" s="110"/>
      <c r="CCC4" s="110"/>
      <c r="CCD4" s="110"/>
      <c r="CCE4" s="110"/>
      <c r="CCF4" s="110"/>
      <c r="CCG4" s="110"/>
      <c r="CCH4" s="110"/>
      <c r="CCI4" s="110"/>
      <c r="CCJ4" s="110"/>
      <c r="CCK4" s="110"/>
      <c r="CCL4" s="110"/>
      <c r="CCM4" s="110"/>
      <c r="CCN4" s="110"/>
      <c r="CCO4" s="110"/>
      <c r="CCP4" s="110"/>
      <c r="CCQ4" s="110"/>
      <c r="CCR4" s="110"/>
      <c r="CCS4" s="110"/>
      <c r="CCT4" s="110"/>
      <c r="CCU4" s="110"/>
      <c r="CCV4" s="110"/>
      <c r="CCW4" s="110"/>
      <c r="CCX4" s="110"/>
      <c r="CCY4" s="110"/>
      <c r="CCZ4" s="110"/>
      <c r="CDA4" s="110"/>
      <c r="CDB4" s="110"/>
      <c r="CDC4" s="110"/>
      <c r="CDD4" s="110"/>
      <c r="CDE4" s="110"/>
      <c r="CDF4" s="110"/>
      <c r="CDG4" s="110"/>
      <c r="CDH4" s="110"/>
      <c r="CDI4" s="110"/>
      <c r="CDJ4" s="110"/>
      <c r="CDK4" s="110"/>
      <c r="CDL4" s="110"/>
      <c r="CDM4" s="110"/>
      <c r="CDN4" s="110"/>
      <c r="CDO4" s="110"/>
      <c r="CDP4" s="110"/>
      <c r="CDQ4" s="110"/>
      <c r="CDR4" s="110"/>
      <c r="CDS4" s="110"/>
      <c r="CDT4" s="110"/>
      <c r="CDU4" s="110"/>
      <c r="CDV4" s="110"/>
      <c r="CDW4" s="110"/>
      <c r="CDX4" s="110"/>
      <c r="CDY4" s="110"/>
      <c r="CDZ4" s="110"/>
      <c r="CEA4" s="110"/>
      <c r="CEB4" s="110"/>
      <c r="CEC4" s="110"/>
      <c r="CED4" s="110"/>
      <c r="CEE4" s="110"/>
      <c r="CEF4" s="110"/>
      <c r="CEG4" s="110"/>
      <c r="CEH4" s="110"/>
      <c r="CEI4" s="110"/>
      <c r="CEJ4" s="110"/>
      <c r="CEK4" s="110"/>
      <c r="CEL4" s="110"/>
      <c r="CEM4" s="110"/>
      <c r="CEN4" s="110"/>
      <c r="CEO4" s="110"/>
      <c r="CEP4" s="110"/>
      <c r="CEQ4" s="110"/>
      <c r="CER4" s="110"/>
      <c r="CES4" s="110"/>
      <c r="CET4" s="110"/>
      <c r="CEU4" s="110"/>
      <c r="CEV4" s="110"/>
      <c r="CEW4" s="110"/>
      <c r="CEX4" s="110"/>
      <c r="CEY4" s="110"/>
      <c r="CEZ4" s="110"/>
      <c r="CFA4" s="110"/>
      <c r="CFB4" s="110"/>
      <c r="CFC4" s="110"/>
      <c r="CFD4" s="110"/>
      <c r="CFE4" s="110"/>
      <c r="CFF4" s="110"/>
      <c r="CFG4" s="110"/>
      <c r="CFH4" s="110"/>
      <c r="CFI4" s="110"/>
      <c r="CFJ4" s="110"/>
      <c r="CFK4" s="110"/>
      <c r="CFL4" s="110"/>
      <c r="CFM4" s="110"/>
      <c r="CFN4" s="110"/>
      <c r="CFO4" s="110"/>
      <c r="CFP4" s="110"/>
      <c r="CFQ4" s="110"/>
      <c r="CFR4" s="110"/>
      <c r="CFS4" s="110"/>
      <c r="CFT4" s="110"/>
      <c r="CFU4" s="110"/>
      <c r="CFV4" s="110"/>
      <c r="CFW4" s="110"/>
      <c r="CFX4" s="110"/>
      <c r="CFY4" s="110"/>
      <c r="CFZ4" s="110"/>
      <c r="CGA4" s="110"/>
      <c r="CGB4" s="110"/>
      <c r="CGC4" s="110"/>
      <c r="CGD4" s="110"/>
      <c r="CGE4" s="110"/>
      <c r="CGF4" s="110"/>
      <c r="CGG4" s="110"/>
      <c r="CGH4" s="110"/>
      <c r="CGI4" s="110"/>
      <c r="CGJ4" s="110"/>
      <c r="CGK4" s="110"/>
      <c r="CGL4" s="110"/>
      <c r="CGM4" s="110"/>
      <c r="CGN4" s="110"/>
      <c r="CGO4" s="110"/>
      <c r="CGP4" s="110"/>
      <c r="CGQ4" s="110"/>
      <c r="CGR4" s="110"/>
      <c r="CGS4" s="110"/>
      <c r="CGT4" s="110"/>
      <c r="CGU4" s="110"/>
      <c r="CGV4" s="110"/>
      <c r="CGW4" s="110"/>
      <c r="CGX4" s="110"/>
      <c r="CGY4" s="110"/>
      <c r="CGZ4" s="110"/>
      <c r="CHA4" s="110"/>
      <c r="CHB4" s="110"/>
      <c r="CHC4" s="110"/>
      <c r="CHD4" s="110"/>
      <c r="CHE4" s="110"/>
      <c r="CHF4" s="110"/>
      <c r="CHG4" s="110"/>
      <c r="CHH4" s="110"/>
      <c r="CHI4" s="110"/>
      <c r="CHJ4" s="110"/>
      <c r="CHK4" s="110"/>
      <c r="CHL4" s="110"/>
      <c r="CHM4" s="110"/>
      <c r="CHN4" s="110"/>
      <c r="CHO4" s="110"/>
      <c r="CHP4" s="110"/>
      <c r="CHQ4" s="110"/>
      <c r="CHR4" s="110"/>
      <c r="CHS4" s="110"/>
      <c r="CHT4" s="110"/>
      <c r="CHU4" s="110"/>
      <c r="CHV4" s="110"/>
      <c r="CHW4" s="110"/>
      <c r="CHX4" s="110"/>
      <c r="CHY4" s="110"/>
      <c r="CHZ4" s="110"/>
      <c r="CIA4" s="110"/>
      <c r="CIB4" s="110"/>
      <c r="CIC4" s="110"/>
      <c r="CID4" s="110"/>
      <c r="CIE4" s="110"/>
      <c r="CIF4" s="110"/>
      <c r="CIG4" s="110"/>
      <c r="CIH4" s="110"/>
      <c r="CII4" s="110"/>
      <c r="CIJ4" s="110"/>
      <c r="CIK4" s="110"/>
      <c r="CIL4" s="110"/>
      <c r="CIM4" s="110"/>
      <c r="CIN4" s="110"/>
      <c r="CIO4" s="110"/>
      <c r="CIP4" s="110"/>
      <c r="CIQ4" s="110"/>
      <c r="CIR4" s="110"/>
      <c r="CIS4" s="110"/>
      <c r="CIT4" s="110"/>
      <c r="CIU4" s="110"/>
      <c r="CIV4" s="110"/>
      <c r="CIW4" s="110"/>
      <c r="CIX4" s="110"/>
      <c r="CIY4" s="110"/>
      <c r="CIZ4" s="110"/>
      <c r="CJA4" s="110"/>
      <c r="CJB4" s="110"/>
      <c r="CJC4" s="110"/>
      <c r="CJD4" s="110"/>
      <c r="CJE4" s="110"/>
      <c r="CJF4" s="110"/>
      <c r="CJG4" s="110"/>
      <c r="CJH4" s="110"/>
      <c r="CJI4" s="110"/>
      <c r="CJJ4" s="110"/>
      <c r="CJK4" s="110"/>
      <c r="CJL4" s="110"/>
      <c r="CJM4" s="110"/>
      <c r="CJN4" s="110"/>
      <c r="CJO4" s="110"/>
      <c r="CJP4" s="110"/>
      <c r="CJQ4" s="110"/>
      <c r="CJR4" s="110"/>
      <c r="CJS4" s="110"/>
      <c r="CJT4" s="110"/>
      <c r="CJU4" s="110"/>
      <c r="CJV4" s="110"/>
      <c r="CJW4" s="110"/>
      <c r="CJX4" s="110"/>
      <c r="CJY4" s="110"/>
      <c r="CJZ4" s="110"/>
      <c r="CKA4" s="110"/>
      <c r="CKB4" s="110"/>
      <c r="CKC4" s="110"/>
      <c r="CKD4" s="110"/>
      <c r="CKE4" s="110"/>
      <c r="CKF4" s="110"/>
      <c r="CKG4" s="110"/>
      <c r="CKH4" s="110"/>
      <c r="CKI4" s="110"/>
      <c r="CKJ4" s="110"/>
      <c r="CKK4" s="110"/>
      <c r="CKL4" s="110"/>
      <c r="CKM4" s="110"/>
      <c r="CKN4" s="110"/>
      <c r="CKO4" s="110"/>
      <c r="CKP4" s="110"/>
      <c r="CKQ4" s="110"/>
      <c r="CKR4" s="110"/>
      <c r="CKS4" s="110"/>
      <c r="CKT4" s="110"/>
      <c r="CKU4" s="110"/>
      <c r="CKV4" s="110"/>
      <c r="CKW4" s="110"/>
      <c r="CKX4" s="110"/>
      <c r="CKY4" s="110"/>
      <c r="CKZ4" s="110"/>
      <c r="CLA4" s="110"/>
      <c r="CLB4" s="110"/>
      <c r="CLC4" s="110"/>
      <c r="CLD4" s="110"/>
      <c r="CLE4" s="110"/>
      <c r="CLF4" s="110"/>
      <c r="CLG4" s="110"/>
      <c r="CLH4" s="110"/>
      <c r="CLI4" s="110"/>
      <c r="CLJ4" s="110"/>
      <c r="CLK4" s="110"/>
      <c r="CLL4" s="110"/>
      <c r="CLM4" s="110"/>
      <c r="CLN4" s="110"/>
      <c r="CLO4" s="110"/>
      <c r="CLP4" s="110"/>
      <c r="CLQ4" s="110"/>
      <c r="CLR4" s="110"/>
      <c r="CLS4" s="110"/>
      <c r="CLT4" s="110"/>
      <c r="CLU4" s="110"/>
      <c r="CLV4" s="110"/>
      <c r="CLW4" s="110"/>
      <c r="CLX4" s="110"/>
      <c r="CLY4" s="110"/>
      <c r="CLZ4" s="110"/>
      <c r="CMA4" s="110"/>
      <c r="CMB4" s="110"/>
      <c r="CMC4" s="110"/>
      <c r="CMD4" s="110"/>
      <c r="CME4" s="110"/>
      <c r="CMF4" s="110"/>
      <c r="CMG4" s="110"/>
      <c r="CMH4" s="110"/>
      <c r="CMI4" s="110"/>
      <c r="CMJ4" s="110"/>
      <c r="CMK4" s="110"/>
      <c r="CML4" s="110"/>
      <c r="CMM4" s="110"/>
      <c r="CMN4" s="110"/>
      <c r="CMO4" s="110"/>
      <c r="CMP4" s="110"/>
      <c r="CMQ4" s="110"/>
      <c r="CMR4" s="110"/>
      <c r="CMS4" s="110"/>
      <c r="CMT4" s="110"/>
      <c r="CMU4" s="110"/>
      <c r="CMV4" s="110"/>
      <c r="CMW4" s="110"/>
      <c r="CMX4" s="110"/>
      <c r="CMY4" s="110"/>
      <c r="CMZ4" s="110"/>
      <c r="CNA4" s="110"/>
      <c r="CNB4" s="110"/>
      <c r="CNC4" s="110"/>
      <c r="CND4" s="110"/>
      <c r="CNE4" s="110"/>
      <c r="CNF4" s="110"/>
      <c r="CNG4" s="110"/>
      <c r="CNH4" s="110"/>
      <c r="CNI4" s="110"/>
      <c r="CNJ4" s="110"/>
      <c r="CNK4" s="110"/>
      <c r="CNL4" s="110"/>
      <c r="CNM4" s="110"/>
      <c r="CNN4" s="110"/>
      <c r="CNO4" s="110"/>
      <c r="CNP4" s="110"/>
      <c r="CNQ4" s="110"/>
      <c r="CNR4" s="110"/>
      <c r="CNS4" s="110"/>
      <c r="CNT4" s="110"/>
      <c r="CNU4" s="110"/>
      <c r="CNV4" s="110"/>
      <c r="CNW4" s="110"/>
      <c r="CNX4" s="110"/>
      <c r="CNY4" s="110"/>
      <c r="CNZ4" s="110"/>
      <c r="COA4" s="110"/>
      <c r="COB4" s="110"/>
      <c r="COC4" s="110"/>
      <c r="COD4" s="110"/>
      <c r="COE4" s="110"/>
      <c r="COF4" s="110"/>
      <c r="COG4" s="110"/>
      <c r="COH4" s="110"/>
      <c r="COI4" s="110"/>
      <c r="COJ4" s="110"/>
      <c r="COK4" s="110"/>
      <c r="COL4" s="110"/>
      <c r="COM4" s="110"/>
      <c r="CON4" s="110"/>
      <c r="COO4" s="110"/>
      <c r="COP4" s="110"/>
      <c r="COQ4" s="110"/>
      <c r="COR4" s="110"/>
      <c r="COS4" s="110"/>
      <c r="COT4" s="110"/>
      <c r="COU4" s="110"/>
      <c r="COV4" s="110"/>
      <c r="COW4" s="110"/>
      <c r="COX4" s="110"/>
      <c r="COY4" s="110"/>
      <c r="COZ4" s="110"/>
      <c r="CPA4" s="110"/>
      <c r="CPB4" s="110"/>
      <c r="CPC4" s="110"/>
      <c r="CPD4" s="110"/>
      <c r="CPE4" s="110"/>
      <c r="CPF4" s="110"/>
      <c r="CPG4" s="110"/>
      <c r="CPH4" s="110"/>
      <c r="CPI4" s="110"/>
      <c r="CPJ4" s="110"/>
      <c r="CPK4" s="110"/>
      <c r="CPL4" s="110"/>
      <c r="CPM4" s="110"/>
      <c r="CPN4" s="110"/>
      <c r="CPO4" s="110"/>
      <c r="CPP4" s="110"/>
      <c r="CPQ4" s="110"/>
      <c r="CPR4" s="110"/>
      <c r="CPS4" s="110"/>
      <c r="CPT4" s="110"/>
      <c r="CPU4" s="110"/>
      <c r="CPV4" s="110"/>
      <c r="CPW4" s="110"/>
      <c r="CPX4" s="110"/>
      <c r="CPY4" s="110"/>
      <c r="CPZ4" s="110"/>
      <c r="CQA4" s="110"/>
      <c r="CQB4" s="110"/>
      <c r="CQC4" s="110"/>
      <c r="CQD4" s="110"/>
      <c r="CQE4" s="110"/>
      <c r="CQF4" s="110"/>
      <c r="CQG4" s="110"/>
      <c r="CQH4" s="110"/>
      <c r="CQI4" s="110"/>
      <c r="CQJ4" s="110"/>
      <c r="CQK4" s="110"/>
      <c r="CQL4" s="110"/>
      <c r="CQM4" s="110"/>
      <c r="CQN4" s="110"/>
      <c r="CQO4" s="110"/>
      <c r="CQP4" s="110"/>
      <c r="CQQ4" s="110"/>
      <c r="CQR4" s="110"/>
      <c r="CQS4" s="110"/>
      <c r="CQT4" s="110"/>
      <c r="CQU4" s="110"/>
      <c r="CQV4" s="110"/>
      <c r="CQW4" s="110"/>
      <c r="CQX4" s="110"/>
      <c r="CQY4" s="110"/>
      <c r="CQZ4" s="110"/>
      <c r="CRA4" s="110"/>
      <c r="CRB4" s="110"/>
      <c r="CRC4" s="110"/>
      <c r="CRD4" s="110"/>
      <c r="CRE4" s="110"/>
      <c r="CRF4" s="110"/>
      <c r="CRG4" s="110"/>
      <c r="CRH4" s="110"/>
      <c r="CRI4" s="110"/>
      <c r="CRJ4" s="110"/>
      <c r="CRK4" s="110"/>
      <c r="CRL4" s="110"/>
      <c r="CRM4" s="110"/>
      <c r="CRN4" s="110"/>
      <c r="CRO4" s="110"/>
      <c r="CRP4" s="110"/>
      <c r="CRQ4" s="110"/>
      <c r="CRR4" s="110"/>
      <c r="CRS4" s="110"/>
      <c r="CRT4" s="110"/>
      <c r="CRU4" s="110"/>
      <c r="CRV4" s="110"/>
      <c r="CRW4" s="110"/>
      <c r="CRX4" s="110"/>
      <c r="CRY4" s="110"/>
      <c r="CRZ4" s="110"/>
      <c r="CSA4" s="110"/>
      <c r="CSB4" s="110"/>
      <c r="CSC4" s="110"/>
      <c r="CSD4" s="110"/>
      <c r="CSE4" s="110"/>
      <c r="CSF4" s="110"/>
      <c r="CSG4" s="110"/>
      <c r="CSH4" s="110"/>
      <c r="CSI4" s="110"/>
      <c r="CSJ4" s="110"/>
      <c r="CSK4" s="110"/>
      <c r="CSL4" s="110"/>
      <c r="CSM4" s="110"/>
      <c r="CSN4" s="110"/>
      <c r="CSO4" s="110"/>
      <c r="CSP4" s="110"/>
      <c r="CSQ4" s="110"/>
      <c r="CSR4" s="110"/>
      <c r="CSS4" s="110"/>
      <c r="CST4" s="110"/>
      <c r="CSU4" s="110"/>
      <c r="CSV4" s="110"/>
      <c r="CSW4" s="110"/>
      <c r="CSX4" s="110"/>
      <c r="CSY4" s="110"/>
      <c r="CSZ4" s="110"/>
      <c r="CTA4" s="110"/>
      <c r="CTB4" s="110"/>
      <c r="CTC4" s="110"/>
      <c r="CTD4" s="110"/>
      <c r="CTE4" s="110"/>
      <c r="CTF4" s="110"/>
      <c r="CTG4" s="110"/>
      <c r="CTH4" s="110"/>
      <c r="CTI4" s="110"/>
      <c r="CTJ4" s="110"/>
      <c r="CTK4" s="110"/>
      <c r="CTL4" s="110"/>
      <c r="CTM4" s="110"/>
      <c r="CTN4" s="110"/>
      <c r="CTO4" s="110"/>
      <c r="CTP4" s="110"/>
      <c r="CTQ4" s="110"/>
      <c r="CTR4" s="110"/>
      <c r="CTS4" s="110"/>
      <c r="CTT4" s="110"/>
      <c r="CTU4" s="110"/>
      <c r="CTV4" s="110"/>
      <c r="CTW4" s="110"/>
      <c r="CTX4" s="110"/>
      <c r="CTY4" s="110"/>
      <c r="CTZ4" s="110"/>
      <c r="CUA4" s="110"/>
      <c r="CUB4" s="110"/>
      <c r="CUC4" s="110"/>
      <c r="CUD4" s="110"/>
      <c r="CUE4" s="110"/>
      <c r="CUF4" s="110"/>
      <c r="CUG4" s="110"/>
      <c r="CUH4" s="110"/>
      <c r="CUI4" s="110"/>
      <c r="CUJ4" s="110"/>
      <c r="CUK4" s="110"/>
      <c r="CUL4" s="110"/>
      <c r="CUM4" s="110"/>
      <c r="CUN4" s="110"/>
      <c r="CUO4" s="110"/>
      <c r="CUP4" s="110"/>
      <c r="CUQ4" s="110"/>
      <c r="CUR4" s="110"/>
      <c r="CUS4" s="110"/>
      <c r="CUT4" s="110"/>
      <c r="CUU4" s="110"/>
      <c r="CUV4" s="110"/>
      <c r="CUW4" s="110"/>
      <c r="CUX4" s="110"/>
      <c r="CUY4" s="110"/>
      <c r="CUZ4" s="110"/>
      <c r="CVA4" s="110"/>
      <c r="CVB4" s="110"/>
      <c r="CVC4" s="110"/>
      <c r="CVD4" s="110"/>
      <c r="CVE4" s="110"/>
      <c r="CVF4" s="110"/>
      <c r="CVG4" s="110"/>
      <c r="CVH4" s="110"/>
      <c r="CVI4" s="110"/>
      <c r="CVJ4" s="110"/>
      <c r="CVK4" s="110"/>
      <c r="CVL4" s="110"/>
      <c r="CVM4" s="110"/>
      <c r="CVN4" s="110"/>
      <c r="CVO4" s="110"/>
      <c r="CVP4" s="110"/>
      <c r="CVQ4" s="110"/>
      <c r="CVR4" s="110"/>
      <c r="CVS4" s="110"/>
      <c r="CVT4" s="110"/>
      <c r="CVU4" s="110"/>
      <c r="CVV4" s="110"/>
      <c r="CVW4" s="110"/>
      <c r="CVX4" s="110"/>
      <c r="CVY4" s="110"/>
      <c r="CVZ4" s="110"/>
      <c r="CWA4" s="110"/>
      <c r="CWB4" s="110"/>
      <c r="CWC4" s="110"/>
      <c r="CWD4" s="110"/>
      <c r="CWE4" s="110"/>
      <c r="CWF4" s="110"/>
      <c r="CWG4" s="110"/>
      <c r="CWH4" s="110"/>
      <c r="CWI4" s="110"/>
      <c r="CWJ4" s="110"/>
      <c r="CWK4" s="110"/>
      <c r="CWL4" s="110"/>
      <c r="CWM4" s="110"/>
      <c r="CWN4" s="110"/>
      <c r="CWO4" s="110"/>
      <c r="CWP4" s="110"/>
      <c r="CWQ4" s="110"/>
      <c r="CWR4" s="110"/>
      <c r="CWS4" s="110"/>
      <c r="CWT4" s="110"/>
      <c r="CWU4" s="110"/>
      <c r="CWV4" s="110"/>
      <c r="CWW4" s="110"/>
      <c r="CWX4" s="110"/>
      <c r="CWY4" s="110"/>
      <c r="CWZ4" s="110"/>
      <c r="CXA4" s="110"/>
      <c r="CXB4" s="110"/>
      <c r="CXC4" s="110"/>
      <c r="CXD4" s="110"/>
      <c r="CXE4" s="110"/>
      <c r="CXF4" s="110"/>
      <c r="CXG4" s="110"/>
      <c r="CXH4" s="110"/>
      <c r="CXI4" s="110"/>
      <c r="CXJ4" s="110"/>
      <c r="CXK4" s="110"/>
      <c r="CXL4" s="110"/>
      <c r="CXM4" s="110"/>
      <c r="CXN4" s="110"/>
      <c r="CXO4" s="110"/>
      <c r="CXP4" s="110"/>
      <c r="CXQ4" s="110"/>
      <c r="CXR4" s="110"/>
      <c r="CXS4" s="110"/>
      <c r="CXT4" s="110"/>
      <c r="CXU4" s="110"/>
      <c r="CXV4" s="110"/>
      <c r="CXW4" s="110"/>
      <c r="CXX4" s="110"/>
      <c r="CXY4" s="110"/>
      <c r="CXZ4" s="110"/>
      <c r="CYA4" s="110"/>
      <c r="CYB4" s="110"/>
      <c r="CYC4" s="110"/>
      <c r="CYD4" s="110"/>
      <c r="CYE4" s="110"/>
      <c r="CYF4" s="110"/>
      <c r="CYG4" s="110"/>
      <c r="CYH4" s="110"/>
      <c r="CYI4" s="110"/>
      <c r="CYJ4" s="110"/>
      <c r="CYK4" s="110"/>
      <c r="CYL4" s="110"/>
      <c r="CYM4" s="110"/>
      <c r="CYN4" s="110"/>
      <c r="CYO4" s="110"/>
      <c r="CYP4" s="110"/>
      <c r="CYQ4" s="110"/>
      <c r="CYR4" s="110"/>
      <c r="CYS4" s="110"/>
      <c r="CYT4" s="110"/>
      <c r="CYU4" s="110"/>
      <c r="CYV4" s="110"/>
      <c r="CYW4" s="110"/>
      <c r="CYX4" s="110"/>
      <c r="CYY4" s="110"/>
      <c r="CYZ4" s="110"/>
      <c r="CZA4" s="110"/>
      <c r="CZB4" s="110"/>
      <c r="CZC4" s="110"/>
      <c r="CZD4" s="110"/>
      <c r="CZE4" s="110"/>
      <c r="CZF4" s="110"/>
      <c r="CZG4" s="110"/>
      <c r="CZH4" s="110"/>
      <c r="CZI4" s="110"/>
      <c r="CZJ4" s="110"/>
      <c r="CZK4" s="110"/>
      <c r="CZL4" s="110"/>
      <c r="CZM4" s="110"/>
      <c r="CZN4" s="110"/>
      <c r="CZO4" s="110"/>
      <c r="CZP4" s="110"/>
      <c r="CZQ4" s="110"/>
      <c r="CZR4" s="110"/>
      <c r="CZS4" s="110"/>
      <c r="CZT4" s="110"/>
      <c r="CZU4" s="110"/>
      <c r="CZV4" s="110"/>
      <c r="CZW4" s="110"/>
      <c r="CZX4" s="110"/>
      <c r="CZY4" s="110"/>
      <c r="CZZ4" s="110"/>
      <c r="DAA4" s="110"/>
      <c r="DAB4" s="110"/>
      <c r="DAC4" s="110"/>
      <c r="DAD4" s="110"/>
      <c r="DAE4" s="110"/>
      <c r="DAF4" s="110"/>
      <c r="DAG4" s="110"/>
      <c r="DAH4" s="110"/>
      <c r="DAI4" s="110"/>
      <c r="DAJ4" s="110"/>
      <c r="DAK4" s="110"/>
      <c r="DAL4" s="110"/>
      <c r="DAM4" s="110"/>
      <c r="DAN4" s="110"/>
      <c r="DAO4" s="110"/>
      <c r="DAP4" s="110"/>
      <c r="DAQ4" s="110"/>
      <c r="DAR4" s="110"/>
      <c r="DAS4" s="110"/>
      <c r="DAT4" s="110"/>
      <c r="DAU4" s="110"/>
      <c r="DAV4" s="110"/>
      <c r="DAW4" s="110"/>
      <c r="DAX4" s="110"/>
      <c r="DAY4" s="110"/>
      <c r="DAZ4" s="110"/>
      <c r="DBA4" s="110"/>
      <c r="DBB4" s="110"/>
      <c r="DBC4" s="110"/>
      <c r="DBD4" s="110"/>
      <c r="DBE4" s="110"/>
      <c r="DBF4" s="110"/>
      <c r="DBG4" s="110"/>
      <c r="DBH4" s="110"/>
      <c r="DBI4" s="110"/>
      <c r="DBJ4" s="110"/>
      <c r="DBK4" s="110"/>
      <c r="DBL4" s="110"/>
      <c r="DBM4" s="110"/>
      <c r="DBN4" s="110"/>
      <c r="DBO4" s="110"/>
      <c r="DBP4" s="110"/>
      <c r="DBQ4" s="110"/>
      <c r="DBR4" s="110"/>
      <c r="DBS4" s="110"/>
      <c r="DBT4" s="110"/>
      <c r="DBU4" s="110"/>
      <c r="DBV4" s="110"/>
      <c r="DBW4" s="110"/>
      <c r="DBX4" s="110"/>
      <c r="DBY4" s="110"/>
      <c r="DBZ4" s="110"/>
      <c r="DCA4" s="110"/>
      <c r="DCB4" s="110"/>
      <c r="DCC4" s="110"/>
      <c r="DCD4" s="110"/>
      <c r="DCE4" s="110"/>
      <c r="DCF4" s="110"/>
      <c r="DCG4" s="110"/>
      <c r="DCH4" s="110"/>
      <c r="DCI4" s="110"/>
      <c r="DCJ4" s="110"/>
      <c r="DCK4" s="110"/>
      <c r="DCL4" s="110"/>
      <c r="DCM4" s="110"/>
      <c r="DCN4" s="110"/>
      <c r="DCO4" s="110"/>
      <c r="DCP4" s="110"/>
      <c r="DCQ4" s="110"/>
      <c r="DCR4" s="110"/>
      <c r="DCS4" s="110"/>
      <c r="DCT4" s="110"/>
      <c r="DCU4" s="110"/>
      <c r="DCV4" s="110"/>
      <c r="DCW4" s="110"/>
      <c r="DCX4" s="110"/>
      <c r="DCY4" s="110"/>
      <c r="DCZ4" s="110"/>
      <c r="DDA4" s="110"/>
      <c r="DDB4" s="110"/>
      <c r="DDC4" s="110"/>
      <c r="DDD4" s="110"/>
      <c r="DDE4" s="110"/>
      <c r="DDF4" s="110"/>
      <c r="DDG4" s="110"/>
      <c r="DDH4" s="110"/>
      <c r="DDI4" s="110"/>
      <c r="DDJ4" s="110"/>
      <c r="DDK4" s="110"/>
      <c r="DDL4" s="110"/>
      <c r="DDM4" s="110"/>
      <c r="DDN4" s="110"/>
      <c r="DDO4" s="110"/>
      <c r="DDP4" s="110"/>
      <c r="DDQ4" s="110"/>
      <c r="DDR4" s="110"/>
      <c r="DDS4" s="110"/>
      <c r="DDT4" s="110"/>
      <c r="DDU4" s="110"/>
      <c r="DDV4" s="110"/>
      <c r="DDW4" s="110"/>
      <c r="DDX4" s="110"/>
      <c r="DDY4" s="110"/>
      <c r="DDZ4" s="110"/>
      <c r="DEA4" s="110"/>
      <c r="DEB4" s="110"/>
      <c r="DEC4" s="110"/>
      <c r="DED4" s="110"/>
      <c r="DEE4" s="110"/>
      <c r="DEF4" s="110"/>
      <c r="DEG4" s="110"/>
      <c r="DEH4" s="110"/>
      <c r="DEI4" s="110"/>
      <c r="DEJ4" s="110"/>
      <c r="DEK4" s="110"/>
      <c r="DEL4" s="110"/>
      <c r="DEM4" s="110"/>
      <c r="DEN4" s="110"/>
      <c r="DEO4" s="110"/>
      <c r="DEP4" s="110"/>
      <c r="DEQ4" s="110"/>
      <c r="DER4" s="110"/>
      <c r="DES4" s="110"/>
      <c r="DET4" s="110"/>
      <c r="DEU4" s="110"/>
      <c r="DEV4" s="110"/>
      <c r="DEW4" s="110"/>
      <c r="DEX4" s="110"/>
      <c r="DEY4" s="110"/>
      <c r="DEZ4" s="110"/>
      <c r="DFA4" s="110"/>
      <c r="DFB4" s="110"/>
      <c r="DFC4" s="110"/>
      <c r="DFD4" s="110"/>
      <c r="DFE4" s="110"/>
      <c r="DFF4" s="110"/>
      <c r="DFG4" s="110"/>
      <c r="DFH4" s="110"/>
      <c r="DFI4" s="110"/>
      <c r="DFJ4" s="110"/>
      <c r="DFK4" s="110"/>
      <c r="DFL4" s="110"/>
      <c r="DFM4" s="110"/>
      <c r="DFN4" s="110"/>
      <c r="DFO4" s="110"/>
      <c r="DFP4" s="110"/>
      <c r="DFQ4" s="110"/>
      <c r="DFR4" s="110"/>
      <c r="DFS4" s="110"/>
      <c r="DFT4" s="110"/>
      <c r="DFU4" s="110"/>
      <c r="DFV4" s="110"/>
      <c r="DFW4" s="110"/>
      <c r="DFX4" s="110"/>
      <c r="DFY4" s="110"/>
      <c r="DFZ4" s="110"/>
      <c r="DGA4" s="110"/>
      <c r="DGB4" s="110"/>
      <c r="DGC4" s="110"/>
      <c r="DGD4" s="110"/>
      <c r="DGE4" s="110"/>
      <c r="DGF4" s="110"/>
      <c r="DGG4" s="110"/>
      <c r="DGH4" s="110"/>
      <c r="DGI4" s="110"/>
      <c r="DGJ4" s="110"/>
      <c r="DGK4" s="110"/>
      <c r="DGL4" s="110"/>
      <c r="DGM4" s="110"/>
      <c r="DGN4" s="110"/>
      <c r="DGO4" s="110"/>
      <c r="DGP4" s="110"/>
      <c r="DGQ4" s="110"/>
      <c r="DGR4" s="110"/>
      <c r="DGS4" s="110"/>
      <c r="DGT4" s="110"/>
      <c r="DGU4" s="110"/>
      <c r="DGV4" s="110"/>
      <c r="DGW4" s="110"/>
      <c r="DGX4" s="110"/>
      <c r="DGY4" s="110"/>
      <c r="DGZ4" s="110"/>
      <c r="DHA4" s="110"/>
      <c r="DHB4" s="110"/>
      <c r="DHC4" s="110"/>
      <c r="DHD4" s="110"/>
      <c r="DHE4" s="110"/>
      <c r="DHF4" s="110"/>
      <c r="DHG4" s="110"/>
      <c r="DHH4" s="110"/>
      <c r="DHI4" s="110"/>
      <c r="DHJ4" s="110"/>
      <c r="DHK4" s="110"/>
      <c r="DHL4" s="110"/>
      <c r="DHM4" s="110"/>
      <c r="DHN4" s="110"/>
      <c r="DHO4" s="110"/>
      <c r="DHP4" s="110"/>
      <c r="DHQ4" s="110"/>
      <c r="DHR4" s="110"/>
      <c r="DHS4" s="110"/>
      <c r="DHT4" s="110"/>
      <c r="DHU4" s="110"/>
      <c r="DHV4" s="110"/>
      <c r="DHW4" s="110"/>
      <c r="DHX4" s="110"/>
      <c r="DHY4" s="110"/>
      <c r="DHZ4" s="110"/>
      <c r="DIA4" s="110"/>
      <c r="DIB4" s="110"/>
      <c r="DIC4" s="110"/>
      <c r="DID4" s="110"/>
      <c r="DIE4" s="110"/>
      <c r="DIF4" s="110"/>
      <c r="DIG4" s="110"/>
      <c r="DIH4" s="110"/>
      <c r="DII4" s="110"/>
      <c r="DIJ4" s="110"/>
      <c r="DIK4" s="110"/>
      <c r="DIL4" s="110"/>
      <c r="DIM4" s="110"/>
      <c r="DIN4" s="110"/>
      <c r="DIO4" s="110"/>
      <c r="DIP4" s="110"/>
      <c r="DIQ4" s="110"/>
      <c r="DIR4" s="110"/>
      <c r="DIS4" s="110"/>
      <c r="DIT4" s="110"/>
      <c r="DIU4" s="110"/>
      <c r="DIV4" s="110"/>
      <c r="DIW4" s="110"/>
      <c r="DIX4" s="110"/>
      <c r="DIY4" s="110"/>
      <c r="DIZ4" s="110"/>
      <c r="DJA4" s="110"/>
      <c r="DJB4" s="110"/>
      <c r="DJC4" s="110"/>
      <c r="DJD4" s="110"/>
      <c r="DJE4" s="110"/>
      <c r="DJF4" s="110"/>
      <c r="DJG4" s="110"/>
      <c r="DJH4" s="110"/>
      <c r="DJI4" s="110"/>
      <c r="DJJ4" s="110"/>
      <c r="DJK4" s="110"/>
      <c r="DJL4" s="110"/>
      <c r="DJM4" s="110"/>
      <c r="DJN4" s="110"/>
      <c r="DJO4" s="110"/>
      <c r="DJP4" s="110"/>
      <c r="DJQ4" s="110"/>
      <c r="DJR4" s="110"/>
      <c r="DJS4" s="110"/>
      <c r="DJT4" s="110"/>
      <c r="DJU4" s="110"/>
      <c r="DJV4" s="110"/>
      <c r="DJW4" s="110"/>
      <c r="DJX4" s="110"/>
      <c r="DJY4" s="110"/>
      <c r="DJZ4" s="110"/>
      <c r="DKA4" s="110"/>
      <c r="DKB4" s="110"/>
      <c r="DKC4" s="110"/>
      <c r="DKD4" s="110"/>
      <c r="DKE4" s="110"/>
      <c r="DKF4" s="110"/>
      <c r="DKG4" s="110"/>
      <c r="DKH4" s="110"/>
      <c r="DKI4" s="110"/>
      <c r="DKJ4" s="110"/>
      <c r="DKK4" s="110"/>
      <c r="DKL4" s="110"/>
      <c r="DKM4" s="110"/>
      <c r="DKN4" s="110"/>
      <c r="DKO4" s="110"/>
      <c r="DKP4" s="110"/>
      <c r="DKQ4" s="110"/>
      <c r="DKR4" s="110"/>
      <c r="DKS4" s="110"/>
      <c r="DKT4" s="110"/>
      <c r="DKU4" s="110"/>
      <c r="DKV4" s="110"/>
      <c r="DKW4" s="110"/>
      <c r="DKX4" s="110"/>
      <c r="DKY4" s="110"/>
      <c r="DKZ4" s="110"/>
      <c r="DLA4" s="110"/>
      <c r="DLB4" s="110"/>
      <c r="DLC4" s="110"/>
      <c r="DLD4" s="110"/>
      <c r="DLE4" s="110"/>
      <c r="DLF4" s="110"/>
      <c r="DLG4" s="110"/>
      <c r="DLH4" s="110"/>
      <c r="DLI4" s="110"/>
      <c r="DLJ4" s="110"/>
      <c r="DLK4" s="110"/>
      <c r="DLL4" s="110"/>
      <c r="DLM4" s="110"/>
      <c r="DLN4" s="110"/>
      <c r="DLO4" s="110"/>
      <c r="DLP4" s="110"/>
      <c r="DLQ4" s="110"/>
      <c r="DLR4" s="110"/>
      <c r="DLS4" s="110"/>
      <c r="DLT4" s="110"/>
      <c r="DLU4" s="110"/>
      <c r="DLV4" s="110"/>
      <c r="DLW4" s="110"/>
      <c r="DLX4" s="110"/>
      <c r="DLY4" s="110"/>
      <c r="DLZ4" s="110"/>
      <c r="DMA4" s="110"/>
      <c r="DMB4" s="110"/>
      <c r="DMC4" s="110"/>
      <c r="DMD4" s="110"/>
      <c r="DME4" s="110"/>
      <c r="DMF4" s="110"/>
      <c r="DMG4" s="110"/>
      <c r="DMH4" s="110"/>
      <c r="DMI4" s="110"/>
      <c r="DMJ4" s="110"/>
      <c r="DMK4" s="110"/>
      <c r="DML4" s="110"/>
      <c r="DMM4" s="110"/>
      <c r="DMN4" s="110"/>
      <c r="DMO4" s="110"/>
      <c r="DMP4" s="110"/>
      <c r="DMQ4" s="110"/>
      <c r="DMR4" s="110"/>
      <c r="DMS4" s="110"/>
      <c r="DMT4" s="110"/>
      <c r="DMU4" s="110"/>
      <c r="DMV4" s="110"/>
      <c r="DMW4" s="110"/>
      <c r="DMX4" s="110"/>
      <c r="DMY4" s="110"/>
      <c r="DMZ4" s="110"/>
      <c r="DNA4" s="110"/>
      <c r="DNB4" s="110"/>
      <c r="DNC4" s="110"/>
      <c r="DND4" s="110"/>
      <c r="DNE4" s="110"/>
      <c r="DNF4" s="110"/>
      <c r="DNG4" s="110"/>
      <c r="DNH4" s="110"/>
      <c r="DNI4" s="110"/>
      <c r="DNJ4" s="110"/>
      <c r="DNK4" s="110"/>
      <c r="DNL4" s="110"/>
      <c r="DNM4" s="110"/>
      <c r="DNN4" s="110"/>
      <c r="DNO4" s="110"/>
      <c r="DNP4" s="110"/>
      <c r="DNQ4" s="110"/>
      <c r="DNR4" s="110"/>
      <c r="DNS4" s="110"/>
      <c r="DNT4" s="110"/>
      <c r="DNU4" s="110"/>
      <c r="DNV4" s="110"/>
      <c r="DNW4" s="110"/>
      <c r="DNX4" s="110"/>
      <c r="DNY4" s="110"/>
      <c r="DNZ4" s="110"/>
      <c r="DOA4" s="110"/>
      <c r="DOB4" s="110"/>
      <c r="DOC4" s="110"/>
      <c r="DOD4" s="110"/>
      <c r="DOE4" s="110"/>
      <c r="DOF4" s="110"/>
      <c r="DOG4" s="110"/>
      <c r="DOH4" s="110"/>
      <c r="DOI4" s="110"/>
      <c r="DOJ4" s="110"/>
      <c r="DOK4" s="110"/>
      <c r="DOL4" s="110"/>
      <c r="DOM4" s="110"/>
      <c r="DON4" s="110"/>
      <c r="DOO4" s="110"/>
      <c r="DOP4" s="110"/>
      <c r="DOQ4" s="110"/>
      <c r="DOR4" s="110"/>
      <c r="DOS4" s="110"/>
      <c r="DOT4" s="110"/>
      <c r="DOU4" s="110"/>
      <c r="DOV4" s="110"/>
      <c r="DOW4" s="110"/>
      <c r="DOX4" s="110"/>
      <c r="DOY4" s="110"/>
      <c r="DOZ4" s="110"/>
      <c r="DPA4" s="110"/>
      <c r="DPB4" s="110"/>
      <c r="DPC4" s="110"/>
      <c r="DPD4" s="110"/>
      <c r="DPE4" s="110"/>
      <c r="DPF4" s="110"/>
      <c r="DPG4" s="110"/>
      <c r="DPH4" s="110"/>
      <c r="DPI4" s="110"/>
      <c r="DPJ4" s="110"/>
      <c r="DPK4" s="110"/>
      <c r="DPL4" s="110"/>
      <c r="DPM4" s="110"/>
      <c r="DPN4" s="110"/>
      <c r="DPO4" s="110"/>
      <c r="DPP4" s="110"/>
      <c r="DPQ4" s="110"/>
      <c r="DPR4" s="110"/>
      <c r="DPS4" s="110"/>
      <c r="DPT4" s="110"/>
      <c r="DPU4" s="110"/>
      <c r="DPV4" s="110"/>
      <c r="DPW4" s="110"/>
      <c r="DPX4" s="110"/>
      <c r="DPY4" s="110"/>
      <c r="DPZ4" s="110"/>
      <c r="DQA4" s="110"/>
      <c r="DQB4" s="110"/>
      <c r="DQC4" s="110"/>
      <c r="DQD4" s="110"/>
      <c r="DQE4" s="110"/>
      <c r="DQF4" s="110"/>
      <c r="DQG4" s="110"/>
      <c r="DQH4" s="110"/>
      <c r="DQI4" s="110"/>
      <c r="DQJ4" s="110"/>
      <c r="DQK4" s="110"/>
      <c r="DQL4" s="110"/>
      <c r="DQM4" s="110"/>
      <c r="DQN4" s="110"/>
      <c r="DQO4" s="110"/>
      <c r="DQP4" s="110"/>
      <c r="DQQ4" s="110"/>
      <c r="DQR4" s="110"/>
      <c r="DQS4" s="110"/>
      <c r="DQT4" s="110"/>
      <c r="DQU4" s="110"/>
      <c r="DQV4" s="110"/>
      <c r="DQW4" s="110"/>
      <c r="DQX4" s="110"/>
      <c r="DQY4" s="110"/>
      <c r="DQZ4" s="110"/>
      <c r="DRA4" s="110"/>
      <c r="DRB4" s="110"/>
      <c r="DRC4" s="110"/>
      <c r="DRD4" s="110"/>
      <c r="DRE4" s="110"/>
      <c r="DRF4" s="110"/>
      <c r="DRG4" s="110"/>
      <c r="DRH4" s="110"/>
      <c r="DRI4" s="110"/>
      <c r="DRJ4" s="110"/>
      <c r="DRK4" s="110"/>
      <c r="DRL4" s="110"/>
      <c r="DRM4" s="110"/>
      <c r="DRN4" s="110"/>
      <c r="DRO4" s="110"/>
      <c r="DRP4" s="110"/>
      <c r="DRQ4" s="110"/>
      <c r="DRR4" s="110"/>
      <c r="DRS4" s="110"/>
      <c r="DRT4" s="110"/>
      <c r="DRU4" s="110"/>
      <c r="DRV4" s="110"/>
      <c r="DRW4" s="110"/>
      <c r="DRX4" s="110"/>
      <c r="DRY4" s="110"/>
      <c r="DRZ4" s="110"/>
      <c r="DSA4" s="110"/>
      <c r="DSB4" s="110"/>
      <c r="DSC4" s="110"/>
      <c r="DSD4" s="110"/>
      <c r="DSE4" s="110"/>
      <c r="DSF4" s="110"/>
      <c r="DSG4" s="110"/>
      <c r="DSH4" s="110"/>
      <c r="DSI4" s="110"/>
      <c r="DSJ4" s="110"/>
      <c r="DSK4" s="110"/>
      <c r="DSL4" s="110"/>
      <c r="DSM4" s="110"/>
      <c r="DSN4" s="110"/>
      <c r="DSO4" s="110"/>
      <c r="DSP4" s="110"/>
      <c r="DSQ4" s="110"/>
      <c r="DSR4" s="110"/>
      <c r="DSS4" s="110"/>
      <c r="DST4" s="110"/>
      <c r="DSU4" s="110"/>
      <c r="DSV4" s="110"/>
      <c r="DSW4" s="110"/>
      <c r="DSX4" s="110"/>
      <c r="DSY4" s="110"/>
      <c r="DSZ4" s="110"/>
      <c r="DTA4" s="110"/>
      <c r="DTB4" s="110"/>
      <c r="DTC4" s="110"/>
      <c r="DTD4" s="110"/>
      <c r="DTE4" s="110"/>
      <c r="DTF4" s="110"/>
      <c r="DTG4" s="110"/>
      <c r="DTH4" s="110"/>
      <c r="DTI4" s="110"/>
      <c r="DTJ4" s="110"/>
      <c r="DTK4" s="110"/>
      <c r="DTL4" s="110"/>
      <c r="DTM4" s="110"/>
      <c r="DTN4" s="110"/>
      <c r="DTO4" s="110"/>
      <c r="DTP4" s="110"/>
      <c r="DTQ4" s="110"/>
      <c r="DTR4" s="110"/>
      <c r="DTS4" s="110"/>
      <c r="DTT4" s="110"/>
      <c r="DTU4" s="110"/>
      <c r="DTV4" s="110"/>
      <c r="DTW4" s="110"/>
      <c r="DTX4" s="110"/>
      <c r="DTY4" s="110"/>
      <c r="DTZ4" s="110"/>
      <c r="DUA4" s="110"/>
      <c r="DUB4" s="110"/>
      <c r="DUC4" s="110"/>
      <c r="DUD4" s="110"/>
      <c r="DUE4" s="110"/>
      <c r="DUF4" s="110"/>
      <c r="DUG4" s="110"/>
      <c r="DUH4" s="110"/>
      <c r="DUI4" s="110"/>
      <c r="DUJ4" s="110"/>
      <c r="DUK4" s="110"/>
      <c r="DUL4" s="110"/>
      <c r="DUM4" s="110"/>
      <c r="DUN4" s="110"/>
      <c r="DUO4" s="110"/>
      <c r="DUP4" s="110"/>
      <c r="DUQ4" s="110"/>
      <c r="DUR4" s="110"/>
      <c r="DUS4" s="110"/>
      <c r="DUT4" s="110"/>
      <c r="DUU4" s="110"/>
      <c r="DUV4" s="110"/>
      <c r="DUW4" s="110"/>
      <c r="DUX4" s="110"/>
      <c r="DUY4" s="110"/>
      <c r="DUZ4" s="110"/>
      <c r="DVA4" s="110"/>
      <c r="DVB4" s="110"/>
      <c r="DVC4" s="110"/>
      <c r="DVD4" s="110"/>
      <c r="DVE4" s="110"/>
      <c r="DVF4" s="110"/>
      <c r="DVG4" s="110"/>
      <c r="DVH4" s="110"/>
      <c r="DVI4" s="110"/>
      <c r="DVJ4" s="110"/>
      <c r="DVK4" s="110"/>
      <c r="DVL4" s="110"/>
      <c r="DVM4" s="110"/>
      <c r="DVN4" s="110"/>
      <c r="DVO4" s="110"/>
      <c r="DVP4" s="110"/>
      <c r="DVQ4" s="110"/>
      <c r="DVR4" s="110"/>
      <c r="DVS4" s="110"/>
      <c r="DVT4" s="110"/>
      <c r="DVU4" s="110"/>
      <c r="DVV4" s="110"/>
      <c r="DVW4" s="110"/>
      <c r="DVX4" s="110"/>
      <c r="DVY4" s="110"/>
      <c r="DVZ4" s="110"/>
      <c r="DWA4" s="110"/>
      <c r="DWB4" s="110"/>
      <c r="DWC4" s="110"/>
      <c r="DWD4" s="110"/>
      <c r="DWE4" s="110"/>
      <c r="DWF4" s="110"/>
      <c r="DWG4" s="110"/>
      <c r="DWH4" s="110"/>
      <c r="DWI4" s="110"/>
      <c r="DWJ4" s="110"/>
      <c r="DWK4" s="110"/>
      <c r="DWL4" s="110"/>
      <c r="DWM4" s="110"/>
      <c r="DWN4" s="110"/>
      <c r="DWO4" s="110"/>
      <c r="DWP4" s="110"/>
      <c r="DWQ4" s="110"/>
      <c r="DWR4" s="110"/>
      <c r="DWS4" s="110"/>
      <c r="DWT4" s="110"/>
      <c r="DWU4" s="110"/>
      <c r="DWV4" s="110"/>
      <c r="DWW4" s="110"/>
      <c r="DWX4" s="110"/>
      <c r="DWY4" s="110"/>
      <c r="DWZ4" s="110"/>
      <c r="DXA4" s="110"/>
      <c r="DXB4" s="110"/>
      <c r="DXC4" s="110"/>
      <c r="DXD4" s="110"/>
      <c r="DXE4" s="110"/>
      <c r="DXF4" s="110"/>
      <c r="DXG4" s="110"/>
      <c r="DXH4" s="110"/>
      <c r="DXI4" s="110"/>
      <c r="DXJ4" s="110"/>
      <c r="DXK4" s="110"/>
      <c r="DXL4" s="110"/>
      <c r="DXM4" s="110"/>
      <c r="DXN4" s="110"/>
      <c r="DXO4" s="110"/>
      <c r="DXP4" s="110"/>
      <c r="DXQ4" s="110"/>
      <c r="DXR4" s="110"/>
      <c r="DXS4" s="110"/>
      <c r="DXT4" s="110"/>
      <c r="DXU4" s="110"/>
      <c r="DXV4" s="110"/>
      <c r="DXW4" s="110"/>
      <c r="DXX4" s="110"/>
      <c r="DXY4" s="110"/>
      <c r="DXZ4" s="110"/>
      <c r="DYA4" s="110"/>
      <c r="DYB4" s="110"/>
      <c r="DYC4" s="110"/>
      <c r="DYD4" s="110"/>
      <c r="DYE4" s="110"/>
      <c r="DYF4" s="110"/>
      <c r="DYG4" s="110"/>
      <c r="DYH4" s="110"/>
      <c r="DYI4" s="110"/>
      <c r="DYJ4" s="110"/>
      <c r="DYK4" s="110"/>
      <c r="DYL4" s="110"/>
      <c r="DYM4" s="110"/>
      <c r="DYN4" s="110"/>
      <c r="DYO4" s="110"/>
      <c r="DYP4" s="110"/>
      <c r="DYQ4" s="110"/>
      <c r="DYR4" s="110"/>
      <c r="DYS4" s="110"/>
      <c r="DYT4" s="110"/>
      <c r="DYU4" s="110"/>
      <c r="DYV4" s="110"/>
      <c r="DYW4" s="110"/>
      <c r="DYX4" s="110"/>
      <c r="DYY4" s="110"/>
      <c r="DYZ4" s="110"/>
      <c r="DZA4" s="110"/>
      <c r="DZB4" s="110"/>
      <c r="DZC4" s="110"/>
      <c r="DZD4" s="110"/>
      <c r="DZE4" s="110"/>
      <c r="DZF4" s="110"/>
      <c r="DZG4" s="110"/>
      <c r="DZH4" s="110"/>
      <c r="DZI4" s="110"/>
      <c r="DZJ4" s="110"/>
      <c r="DZK4" s="110"/>
      <c r="DZL4" s="110"/>
      <c r="DZM4" s="110"/>
      <c r="DZN4" s="110"/>
      <c r="DZO4" s="110"/>
      <c r="DZP4" s="110"/>
      <c r="DZQ4" s="110"/>
      <c r="DZR4" s="110"/>
      <c r="DZS4" s="110"/>
      <c r="DZT4" s="110"/>
      <c r="DZU4" s="110"/>
      <c r="DZV4" s="110"/>
      <c r="DZW4" s="110"/>
      <c r="DZX4" s="110"/>
      <c r="DZY4" s="110"/>
      <c r="DZZ4" s="110"/>
      <c r="EAA4" s="110"/>
      <c r="EAB4" s="110"/>
      <c r="EAC4" s="110"/>
      <c r="EAD4" s="110"/>
      <c r="EAE4" s="110"/>
      <c r="EAF4" s="110"/>
      <c r="EAG4" s="110"/>
      <c r="EAH4" s="110"/>
      <c r="EAI4" s="110"/>
      <c r="EAJ4" s="110"/>
      <c r="EAK4" s="110"/>
      <c r="EAL4" s="110"/>
      <c r="EAM4" s="110"/>
      <c r="EAN4" s="110"/>
      <c r="EAO4" s="110"/>
      <c r="EAP4" s="110"/>
      <c r="EAQ4" s="110"/>
      <c r="EAR4" s="110"/>
      <c r="EAS4" s="110"/>
      <c r="EAT4" s="110"/>
      <c r="EAU4" s="110"/>
      <c r="EAV4" s="110"/>
      <c r="EAW4" s="110"/>
      <c r="EAX4" s="110"/>
      <c r="EAY4" s="110"/>
      <c r="EAZ4" s="110"/>
      <c r="EBA4" s="110"/>
      <c r="EBB4" s="110"/>
      <c r="EBC4" s="110"/>
      <c r="EBD4" s="110"/>
      <c r="EBE4" s="110"/>
      <c r="EBF4" s="110"/>
      <c r="EBG4" s="110"/>
      <c r="EBH4" s="110"/>
      <c r="EBI4" s="110"/>
      <c r="EBJ4" s="110"/>
      <c r="EBK4" s="110"/>
      <c r="EBL4" s="110"/>
      <c r="EBM4" s="110"/>
      <c r="EBN4" s="110"/>
      <c r="EBO4" s="110"/>
      <c r="EBP4" s="110"/>
      <c r="EBQ4" s="110"/>
      <c r="EBR4" s="110"/>
      <c r="EBS4" s="110"/>
      <c r="EBT4" s="110"/>
      <c r="EBU4" s="110"/>
      <c r="EBV4" s="110"/>
      <c r="EBW4" s="110"/>
      <c r="EBX4" s="110"/>
      <c r="EBY4" s="110"/>
      <c r="EBZ4" s="110"/>
      <c r="ECA4" s="110"/>
      <c r="ECB4" s="110"/>
      <c r="ECC4" s="110"/>
      <c r="ECD4" s="110"/>
      <c r="ECE4" s="110"/>
      <c r="ECF4" s="110"/>
      <c r="ECG4" s="110"/>
      <c r="ECH4" s="110"/>
      <c r="ECI4" s="110"/>
      <c r="ECJ4" s="110"/>
      <c r="ECK4" s="110"/>
      <c r="ECL4" s="110"/>
      <c r="ECM4" s="110"/>
      <c r="ECN4" s="110"/>
      <c r="ECO4" s="110"/>
      <c r="ECP4" s="110"/>
      <c r="ECQ4" s="110"/>
      <c r="ECR4" s="110"/>
      <c r="ECS4" s="110"/>
      <c r="ECT4" s="110"/>
      <c r="ECU4" s="110"/>
      <c r="ECV4" s="110"/>
      <c r="ECW4" s="110"/>
      <c r="ECX4" s="110"/>
      <c r="ECY4" s="110"/>
      <c r="ECZ4" s="110"/>
      <c r="EDA4" s="110"/>
      <c r="EDB4" s="110"/>
      <c r="EDC4" s="110"/>
      <c r="EDD4" s="110"/>
      <c r="EDE4" s="110"/>
      <c r="EDF4" s="110"/>
      <c r="EDG4" s="110"/>
      <c r="EDH4" s="110"/>
      <c r="EDI4" s="110"/>
      <c r="EDJ4" s="110"/>
      <c r="EDK4" s="110"/>
      <c r="EDL4" s="110"/>
      <c r="EDM4" s="110"/>
      <c r="EDN4" s="110"/>
      <c r="EDO4" s="110"/>
      <c r="EDP4" s="110"/>
      <c r="EDQ4" s="110"/>
      <c r="EDR4" s="110"/>
      <c r="EDS4" s="110"/>
      <c r="EDT4" s="110"/>
      <c r="EDU4" s="110"/>
      <c r="EDV4" s="110"/>
      <c r="EDW4" s="110"/>
      <c r="EDX4" s="110"/>
      <c r="EDY4" s="110"/>
      <c r="EDZ4" s="110"/>
      <c r="EEA4" s="110"/>
      <c r="EEB4" s="110"/>
      <c r="EEC4" s="110"/>
      <c r="EED4" s="110"/>
      <c r="EEE4" s="110"/>
      <c r="EEF4" s="110"/>
      <c r="EEG4" s="110"/>
      <c r="EEH4" s="110"/>
      <c r="EEI4" s="110"/>
      <c r="EEJ4" s="110"/>
      <c r="EEK4" s="110"/>
      <c r="EEL4" s="110"/>
      <c r="EEM4" s="110"/>
      <c r="EEN4" s="110"/>
      <c r="EEO4" s="110"/>
      <c r="EEP4" s="110"/>
      <c r="EEQ4" s="110"/>
      <c r="EER4" s="110"/>
      <c r="EES4" s="110"/>
      <c r="EET4" s="110"/>
      <c r="EEU4" s="110"/>
      <c r="EEV4" s="110"/>
      <c r="EEW4" s="110"/>
      <c r="EEX4" s="110"/>
      <c r="EEY4" s="110"/>
      <c r="EEZ4" s="110"/>
      <c r="EFA4" s="110"/>
      <c r="EFB4" s="110"/>
      <c r="EFC4" s="110"/>
      <c r="EFD4" s="110"/>
      <c r="EFE4" s="110"/>
      <c r="EFF4" s="110"/>
      <c r="EFG4" s="110"/>
      <c r="EFH4" s="110"/>
      <c r="EFI4" s="110"/>
      <c r="EFJ4" s="110"/>
      <c r="EFK4" s="110"/>
      <c r="EFL4" s="110"/>
      <c r="EFM4" s="110"/>
      <c r="EFN4" s="110"/>
      <c r="EFO4" s="110"/>
      <c r="EFP4" s="110"/>
      <c r="EFQ4" s="110"/>
      <c r="EFR4" s="110"/>
      <c r="EFS4" s="110"/>
      <c r="EFT4" s="110"/>
      <c r="EFU4" s="110"/>
      <c r="EFV4" s="110"/>
      <c r="EFW4" s="110"/>
      <c r="EFX4" s="110"/>
      <c r="EFY4" s="110"/>
      <c r="EFZ4" s="110"/>
      <c r="EGA4" s="110"/>
      <c r="EGB4" s="110"/>
      <c r="EGC4" s="110"/>
      <c r="EGD4" s="110"/>
      <c r="EGE4" s="110"/>
      <c r="EGF4" s="110"/>
      <c r="EGG4" s="110"/>
      <c r="EGH4" s="110"/>
      <c r="EGI4" s="110"/>
      <c r="EGJ4" s="110"/>
      <c r="EGK4" s="110"/>
      <c r="EGL4" s="110"/>
      <c r="EGM4" s="110"/>
      <c r="EGN4" s="110"/>
      <c r="EGO4" s="110"/>
      <c r="EGP4" s="110"/>
      <c r="EGQ4" s="110"/>
      <c r="EGR4" s="110"/>
      <c r="EGS4" s="110"/>
      <c r="EGT4" s="110"/>
      <c r="EGU4" s="110"/>
      <c r="EGV4" s="110"/>
      <c r="EGW4" s="110"/>
      <c r="EGX4" s="110"/>
      <c r="EGY4" s="110"/>
      <c r="EGZ4" s="110"/>
      <c r="EHA4" s="110"/>
      <c r="EHB4" s="110"/>
      <c r="EHC4" s="110"/>
      <c r="EHD4" s="110"/>
      <c r="EHE4" s="110"/>
      <c r="EHF4" s="110"/>
      <c r="EHG4" s="110"/>
      <c r="EHH4" s="110"/>
      <c r="EHI4" s="110"/>
      <c r="EHJ4" s="110"/>
      <c r="EHK4" s="110"/>
      <c r="EHL4" s="110"/>
      <c r="EHM4" s="110"/>
      <c r="EHN4" s="110"/>
      <c r="EHO4" s="110"/>
      <c r="EHP4" s="110"/>
      <c r="EHQ4" s="110"/>
      <c r="EHR4" s="110"/>
      <c r="EHS4" s="110"/>
      <c r="EHT4" s="110"/>
      <c r="EHU4" s="110"/>
      <c r="EHV4" s="110"/>
      <c r="EHW4" s="110"/>
      <c r="EHX4" s="110"/>
      <c r="EHY4" s="110"/>
      <c r="EHZ4" s="110"/>
      <c r="EIA4" s="110"/>
      <c r="EIB4" s="110"/>
      <c r="EIC4" s="110"/>
      <c r="EID4" s="110"/>
      <c r="EIE4" s="110"/>
      <c r="EIF4" s="110"/>
      <c r="EIG4" s="110"/>
      <c r="EIH4" s="110"/>
      <c r="EII4" s="110"/>
      <c r="EIJ4" s="110"/>
      <c r="EIK4" s="110"/>
      <c r="EIL4" s="110"/>
      <c r="EIM4" s="110"/>
      <c r="EIN4" s="110"/>
      <c r="EIO4" s="110"/>
      <c r="EIP4" s="110"/>
      <c r="EIQ4" s="110"/>
      <c r="EIR4" s="110"/>
      <c r="EIS4" s="110"/>
      <c r="EIT4" s="110"/>
      <c r="EIU4" s="110"/>
      <c r="EIV4" s="110"/>
      <c r="EIW4" s="110"/>
      <c r="EIX4" s="110"/>
      <c r="EIY4" s="110"/>
      <c r="EIZ4" s="110"/>
      <c r="EJA4" s="110"/>
      <c r="EJB4" s="110"/>
      <c r="EJC4" s="110"/>
      <c r="EJD4" s="110"/>
      <c r="EJE4" s="110"/>
      <c r="EJF4" s="110"/>
      <c r="EJG4" s="110"/>
      <c r="EJH4" s="110"/>
      <c r="EJI4" s="110"/>
      <c r="EJJ4" s="110"/>
      <c r="EJK4" s="110"/>
      <c r="EJL4" s="110"/>
      <c r="EJM4" s="110"/>
      <c r="EJN4" s="110"/>
      <c r="EJO4" s="110"/>
      <c r="EJP4" s="110"/>
      <c r="EJQ4" s="110"/>
      <c r="EJR4" s="110"/>
      <c r="EJS4" s="110"/>
      <c r="EJT4" s="110"/>
      <c r="EJU4" s="110"/>
      <c r="EJV4" s="110"/>
      <c r="EJW4" s="110"/>
      <c r="EJX4" s="110"/>
      <c r="EJY4" s="110"/>
      <c r="EJZ4" s="110"/>
      <c r="EKA4" s="110"/>
      <c r="EKB4" s="110"/>
      <c r="EKC4" s="110"/>
      <c r="EKD4" s="110"/>
      <c r="EKE4" s="110"/>
      <c r="EKF4" s="110"/>
      <c r="EKG4" s="110"/>
      <c r="EKH4" s="110"/>
      <c r="EKI4" s="110"/>
      <c r="EKJ4" s="110"/>
      <c r="EKK4" s="110"/>
      <c r="EKL4" s="110"/>
      <c r="EKM4" s="110"/>
      <c r="EKN4" s="110"/>
      <c r="EKO4" s="110"/>
      <c r="EKP4" s="110"/>
      <c r="EKQ4" s="110"/>
      <c r="EKR4" s="110"/>
      <c r="EKS4" s="110"/>
      <c r="EKT4" s="110"/>
      <c r="EKU4" s="110"/>
      <c r="EKV4" s="110"/>
      <c r="EKW4" s="110"/>
      <c r="EKX4" s="110"/>
      <c r="EKY4" s="110"/>
      <c r="EKZ4" s="110"/>
      <c r="ELA4" s="110"/>
      <c r="ELB4" s="110"/>
      <c r="ELC4" s="110"/>
      <c r="ELD4" s="110"/>
      <c r="ELE4" s="110"/>
      <c r="ELF4" s="110"/>
      <c r="ELG4" s="110"/>
      <c r="ELH4" s="110"/>
      <c r="ELI4" s="110"/>
      <c r="ELJ4" s="110"/>
      <c r="ELK4" s="110"/>
      <c r="ELL4" s="110"/>
      <c r="ELM4" s="110"/>
      <c r="ELN4" s="110"/>
      <c r="ELO4" s="110"/>
      <c r="ELP4" s="110"/>
      <c r="ELQ4" s="110"/>
      <c r="ELR4" s="110"/>
      <c r="ELS4" s="110"/>
      <c r="ELT4" s="110"/>
      <c r="ELU4" s="110"/>
      <c r="ELV4" s="110"/>
      <c r="ELW4" s="110"/>
      <c r="ELX4" s="110"/>
      <c r="ELY4" s="110"/>
      <c r="ELZ4" s="110"/>
      <c r="EMA4" s="110"/>
      <c r="EMB4" s="110"/>
      <c r="EMC4" s="110"/>
      <c r="EMD4" s="110"/>
      <c r="EME4" s="110"/>
      <c r="EMF4" s="110"/>
      <c r="EMG4" s="110"/>
      <c r="EMH4" s="110"/>
      <c r="EMI4" s="110"/>
      <c r="EMJ4" s="110"/>
      <c r="EMK4" s="110"/>
      <c r="EML4" s="110"/>
      <c r="EMM4" s="110"/>
      <c r="EMN4" s="110"/>
      <c r="EMO4" s="110"/>
      <c r="EMP4" s="110"/>
      <c r="EMQ4" s="110"/>
      <c r="EMR4" s="110"/>
      <c r="EMS4" s="110"/>
      <c r="EMT4" s="110"/>
      <c r="EMU4" s="110"/>
      <c r="EMV4" s="110"/>
      <c r="EMW4" s="110"/>
      <c r="EMX4" s="110"/>
      <c r="EMY4" s="110"/>
      <c r="EMZ4" s="110"/>
      <c r="ENA4" s="110"/>
      <c r="ENB4" s="110"/>
      <c r="ENC4" s="110"/>
      <c r="END4" s="110"/>
      <c r="ENE4" s="110"/>
      <c r="ENF4" s="110"/>
      <c r="ENG4" s="110"/>
      <c r="ENH4" s="110"/>
      <c r="ENI4" s="110"/>
      <c r="ENJ4" s="110"/>
      <c r="ENK4" s="110"/>
      <c r="ENL4" s="110"/>
      <c r="ENM4" s="110"/>
      <c r="ENN4" s="110"/>
      <c r="ENO4" s="110"/>
      <c r="ENP4" s="110"/>
      <c r="ENQ4" s="110"/>
      <c r="ENR4" s="110"/>
      <c r="ENS4" s="110"/>
      <c r="ENT4" s="110"/>
      <c r="ENU4" s="110"/>
      <c r="ENV4" s="110"/>
      <c r="ENW4" s="110"/>
      <c r="ENX4" s="110"/>
      <c r="ENY4" s="110"/>
      <c r="ENZ4" s="110"/>
      <c r="EOA4" s="110"/>
      <c r="EOB4" s="110"/>
      <c r="EOC4" s="110"/>
      <c r="EOD4" s="110"/>
      <c r="EOE4" s="110"/>
      <c r="EOF4" s="110"/>
      <c r="EOG4" s="110"/>
      <c r="EOH4" s="110"/>
      <c r="EOI4" s="110"/>
      <c r="EOJ4" s="110"/>
      <c r="EOK4" s="110"/>
      <c r="EOL4" s="110"/>
      <c r="EOM4" s="110"/>
      <c r="EON4" s="110"/>
      <c r="EOO4" s="110"/>
      <c r="EOP4" s="110"/>
      <c r="EOQ4" s="110"/>
      <c r="EOR4" s="110"/>
      <c r="EOS4" s="110"/>
      <c r="EOT4" s="110"/>
      <c r="EOU4" s="110"/>
      <c r="EOV4" s="110"/>
      <c r="EOW4" s="110"/>
      <c r="EOX4" s="110"/>
      <c r="EOY4" s="110"/>
      <c r="EOZ4" s="110"/>
      <c r="EPA4" s="110"/>
      <c r="EPB4" s="110"/>
      <c r="EPC4" s="110"/>
      <c r="EPD4" s="110"/>
      <c r="EPE4" s="110"/>
      <c r="EPF4" s="110"/>
      <c r="EPG4" s="110"/>
      <c r="EPH4" s="110"/>
      <c r="EPI4" s="110"/>
      <c r="EPJ4" s="110"/>
      <c r="EPK4" s="110"/>
      <c r="EPL4" s="110"/>
      <c r="EPM4" s="110"/>
      <c r="EPN4" s="110"/>
      <c r="EPO4" s="110"/>
      <c r="EPP4" s="110"/>
      <c r="EPQ4" s="110"/>
      <c r="EPR4" s="110"/>
      <c r="EPS4" s="110"/>
      <c r="EPT4" s="110"/>
      <c r="EPU4" s="110"/>
      <c r="EPV4" s="110"/>
      <c r="EPW4" s="110"/>
      <c r="EPX4" s="110"/>
      <c r="EPY4" s="110"/>
      <c r="EPZ4" s="110"/>
      <c r="EQA4" s="110"/>
      <c r="EQB4" s="110"/>
      <c r="EQC4" s="110"/>
      <c r="EQD4" s="110"/>
      <c r="EQE4" s="110"/>
      <c r="EQF4" s="110"/>
      <c r="EQG4" s="110"/>
      <c r="EQH4" s="110"/>
      <c r="EQI4" s="110"/>
      <c r="EQJ4" s="110"/>
      <c r="EQK4" s="110"/>
      <c r="EQL4" s="110"/>
      <c r="EQM4" s="110"/>
      <c r="EQN4" s="110"/>
      <c r="EQO4" s="110"/>
      <c r="EQP4" s="110"/>
      <c r="EQQ4" s="110"/>
      <c r="EQR4" s="110"/>
      <c r="EQS4" s="110"/>
      <c r="EQT4" s="110"/>
      <c r="EQU4" s="110"/>
      <c r="EQV4" s="110"/>
      <c r="EQW4" s="110"/>
      <c r="EQX4" s="110"/>
      <c r="EQY4" s="110"/>
      <c r="EQZ4" s="110"/>
      <c r="ERA4" s="110"/>
      <c r="ERB4" s="110"/>
      <c r="ERC4" s="110"/>
      <c r="ERD4" s="110"/>
      <c r="ERE4" s="110"/>
      <c r="ERF4" s="110"/>
      <c r="ERG4" s="110"/>
      <c r="ERH4" s="110"/>
      <c r="ERI4" s="110"/>
      <c r="ERJ4" s="110"/>
      <c r="ERK4" s="110"/>
      <c r="ERL4" s="110"/>
      <c r="ERM4" s="110"/>
      <c r="ERN4" s="110"/>
      <c r="ERO4" s="110"/>
      <c r="ERP4" s="110"/>
      <c r="ERQ4" s="110"/>
      <c r="ERR4" s="110"/>
      <c r="ERS4" s="110"/>
      <c r="ERT4" s="110"/>
      <c r="ERU4" s="110"/>
      <c r="ERV4" s="110"/>
      <c r="ERW4" s="110"/>
      <c r="ERX4" s="110"/>
      <c r="ERY4" s="110"/>
      <c r="ERZ4" s="110"/>
      <c r="ESA4" s="110"/>
      <c r="ESB4" s="110"/>
      <c r="ESC4" s="110"/>
      <c r="ESD4" s="110"/>
      <c r="ESE4" s="110"/>
      <c r="ESF4" s="110"/>
      <c r="ESG4" s="110"/>
      <c r="ESH4" s="110"/>
      <c r="ESI4" s="110"/>
      <c r="ESJ4" s="110"/>
      <c r="ESK4" s="110"/>
      <c r="ESL4" s="110"/>
      <c r="ESM4" s="110"/>
      <c r="ESN4" s="110"/>
      <c r="ESO4" s="110"/>
      <c r="ESP4" s="110"/>
      <c r="ESQ4" s="110"/>
      <c r="ESR4" s="110"/>
      <c r="ESS4" s="110"/>
      <c r="EST4" s="110"/>
      <c r="ESU4" s="110"/>
      <c r="ESV4" s="110"/>
      <c r="ESW4" s="110"/>
      <c r="ESX4" s="110"/>
      <c r="ESY4" s="110"/>
      <c r="ESZ4" s="110"/>
      <c r="ETA4" s="110"/>
      <c r="ETB4" s="110"/>
      <c r="ETC4" s="110"/>
      <c r="ETD4" s="110"/>
      <c r="ETE4" s="110"/>
      <c r="ETF4" s="110"/>
      <c r="ETG4" s="110"/>
      <c r="ETH4" s="110"/>
      <c r="ETI4" s="110"/>
      <c r="ETJ4" s="110"/>
      <c r="ETK4" s="110"/>
      <c r="ETL4" s="110"/>
      <c r="ETM4" s="110"/>
      <c r="ETN4" s="110"/>
      <c r="ETO4" s="110"/>
      <c r="ETP4" s="110"/>
      <c r="ETQ4" s="110"/>
      <c r="ETR4" s="110"/>
      <c r="ETS4" s="110"/>
      <c r="ETT4" s="110"/>
      <c r="ETU4" s="110"/>
      <c r="ETV4" s="110"/>
      <c r="ETW4" s="110"/>
      <c r="ETX4" s="110"/>
      <c r="ETY4" s="110"/>
      <c r="ETZ4" s="110"/>
      <c r="EUA4" s="110"/>
      <c r="EUB4" s="110"/>
      <c r="EUC4" s="110"/>
      <c r="EUD4" s="110"/>
      <c r="EUE4" s="110"/>
      <c r="EUF4" s="110"/>
      <c r="EUG4" s="110"/>
      <c r="EUH4" s="110"/>
      <c r="EUI4" s="110"/>
      <c r="EUJ4" s="110"/>
      <c r="EUK4" s="110"/>
      <c r="EUL4" s="110"/>
      <c r="EUM4" s="110"/>
      <c r="EUN4" s="110"/>
      <c r="EUO4" s="110"/>
      <c r="EUP4" s="110"/>
      <c r="EUQ4" s="110"/>
      <c r="EUR4" s="110"/>
      <c r="EUS4" s="110"/>
      <c r="EUT4" s="110"/>
      <c r="EUU4" s="110"/>
      <c r="EUV4" s="110"/>
      <c r="EUW4" s="110"/>
      <c r="EUX4" s="110"/>
      <c r="EUY4" s="110"/>
      <c r="EUZ4" s="110"/>
      <c r="EVA4" s="110"/>
      <c r="EVB4" s="110"/>
      <c r="EVC4" s="110"/>
      <c r="EVD4" s="110"/>
      <c r="EVE4" s="110"/>
      <c r="EVF4" s="110"/>
      <c r="EVG4" s="110"/>
      <c r="EVH4" s="110"/>
      <c r="EVI4" s="110"/>
      <c r="EVJ4" s="110"/>
      <c r="EVK4" s="110"/>
      <c r="EVL4" s="110"/>
      <c r="EVM4" s="110"/>
      <c r="EVN4" s="110"/>
      <c r="EVO4" s="110"/>
      <c r="EVP4" s="110"/>
      <c r="EVQ4" s="110"/>
      <c r="EVR4" s="110"/>
      <c r="EVS4" s="110"/>
      <c r="EVT4" s="110"/>
      <c r="EVU4" s="110"/>
      <c r="EVV4" s="110"/>
      <c r="EVW4" s="110"/>
      <c r="EVX4" s="110"/>
      <c r="EVY4" s="110"/>
      <c r="EVZ4" s="110"/>
      <c r="EWA4" s="110"/>
      <c r="EWB4" s="110"/>
      <c r="EWC4" s="110"/>
      <c r="EWD4" s="110"/>
      <c r="EWE4" s="110"/>
      <c r="EWF4" s="110"/>
      <c r="EWG4" s="110"/>
      <c r="EWH4" s="110"/>
      <c r="EWI4" s="110"/>
      <c r="EWJ4" s="110"/>
      <c r="EWK4" s="110"/>
      <c r="EWL4" s="110"/>
      <c r="EWM4" s="110"/>
      <c r="EWN4" s="110"/>
      <c r="EWO4" s="110"/>
      <c r="EWP4" s="110"/>
      <c r="EWQ4" s="110"/>
      <c r="EWR4" s="110"/>
      <c r="EWS4" s="110"/>
      <c r="EWT4" s="110"/>
      <c r="EWU4" s="110"/>
      <c r="EWV4" s="110"/>
      <c r="EWW4" s="110"/>
      <c r="EWX4" s="110"/>
      <c r="EWY4" s="110"/>
      <c r="EWZ4" s="110"/>
      <c r="EXA4" s="110"/>
      <c r="EXB4" s="110"/>
      <c r="EXC4" s="110"/>
      <c r="EXD4" s="110"/>
      <c r="EXE4" s="110"/>
      <c r="EXF4" s="110"/>
      <c r="EXG4" s="110"/>
      <c r="EXH4" s="110"/>
      <c r="EXI4" s="110"/>
      <c r="EXJ4" s="110"/>
      <c r="EXK4" s="110"/>
      <c r="EXL4" s="110"/>
      <c r="EXM4" s="110"/>
      <c r="EXN4" s="110"/>
      <c r="EXO4" s="110"/>
      <c r="EXP4" s="110"/>
      <c r="EXQ4" s="110"/>
      <c r="EXR4" s="110"/>
      <c r="EXS4" s="110"/>
      <c r="EXT4" s="110"/>
      <c r="EXU4" s="110"/>
      <c r="EXV4" s="110"/>
      <c r="EXW4" s="110"/>
      <c r="EXX4" s="110"/>
      <c r="EXY4" s="110"/>
      <c r="EXZ4" s="110"/>
      <c r="EYA4" s="110"/>
      <c r="EYB4" s="110"/>
      <c r="EYC4" s="110"/>
      <c r="EYD4" s="110"/>
      <c r="EYE4" s="110"/>
      <c r="EYF4" s="110"/>
      <c r="EYG4" s="110"/>
      <c r="EYH4" s="110"/>
      <c r="EYI4" s="110"/>
      <c r="EYJ4" s="110"/>
      <c r="EYK4" s="110"/>
      <c r="EYL4" s="110"/>
      <c r="EYM4" s="110"/>
      <c r="EYN4" s="110"/>
      <c r="EYO4" s="110"/>
      <c r="EYP4" s="110"/>
      <c r="EYQ4" s="110"/>
      <c r="EYR4" s="110"/>
      <c r="EYS4" s="110"/>
      <c r="EYT4" s="110"/>
      <c r="EYU4" s="110"/>
      <c r="EYV4" s="110"/>
      <c r="EYW4" s="110"/>
      <c r="EYX4" s="110"/>
      <c r="EYY4" s="110"/>
      <c r="EYZ4" s="110"/>
      <c r="EZA4" s="110"/>
      <c r="EZB4" s="110"/>
      <c r="EZC4" s="110"/>
      <c r="EZD4" s="110"/>
      <c r="EZE4" s="110"/>
      <c r="EZF4" s="110"/>
      <c r="EZG4" s="110"/>
      <c r="EZH4" s="110"/>
      <c r="EZI4" s="110"/>
      <c r="EZJ4" s="110"/>
      <c r="EZK4" s="110"/>
      <c r="EZL4" s="110"/>
      <c r="EZM4" s="110"/>
      <c r="EZN4" s="110"/>
      <c r="EZO4" s="110"/>
      <c r="EZP4" s="110"/>
      <c r="EZQ4" s="110"/>
      <c r="EZR4" s="110"/>
      <c r="EZS4" s="110"/>
      <c r="EZT4" s="110"/>
      <c r="EZU4" s="110"/>
      <c r="EZV4" s="110"/>
      <c r="EZW4" s="110"/>
      <c r="EZX4" s="110"/>
      <c r="EZY4" s="110"/>
      <c r="EZZ4" s="110"/>
      <c r="FAA4" s="110"/>
      <c r="FAB4" s="110"/>
      <c r="FAC4" s="110"/>
      <c r="FAD4" s="110"/>
      <c r="FAE4" s="110"/>
      <c r="FAF4" s="110"/>
      <c r="FAG4" s="110"/>
      <c r="FAH4" s="110"/>
      <c r="FAI4" s="110"/>
      <c r="FAJ4" s="110"/>
      <c r="FAK4" s="110"/>
      <c r="FAL4" s="110"/>
      <c r="FAM4" s="110"/>
      <c r="FAN4" s="110"/>
      <c r="FAO4" s="110"/>
      <c r="FAP4" s="110"/>
      <c r="FAQ4" s="110"/>
      <c r="FAR4" s="110"/>
      <c r="FAS4" s="110"/>
      <c r="FAT4" s="110"/>
      <c r="FAU4" s="110"/>
      <c r="FAV4" s="110"/>
      <c r="FAW4" s="110"/>
      <c r="FAX4" s="110"/>
      <c r="FAY4" s="110"/>
      <c r="FAZ4" s="110"/>
      <c r="FBA4" s="110"/>
      <c r="FBB4" s="110"/>
      <c r="FBC4" s="110"/>
      <c r="FBD4" s="110"/>
      <c r="FBE4" s="110"/>
      <c r="FBF4" s="110"/>
      <c r="FBG4" s="110"/>
      <c r="FBH4" s="110"/>
      <c r="FBI4" s="110"/>
      <c r="FBJ4" s="110"/>
      <c r="FBK4" s="110"/>
      <c r="FBL4" s="110"/>
      <c r="FBM4" s="110"/>
      <c r="FBN4" s="110"/>
      <c r="FBO4" s="110"/>
      <c r="FBP4" s="110"/>
      <c r="FBQ4" s="110"/>
      <c r="FBR4" s="110"/>
      <c r="FBS4" s="110"/>
      <c r="FBT4" s="110"/>
      <c r="FBU4" s="110"/>
      <c r="FBV4" s="110"/>
      <c r="FBW4" s="110"/>
      <c r="FBX4" s="110"/>
      <c r="FBY4" s="110"/>
      <c r="FBZ4" s="110"/>
      <c r="FCA4" s="110"/>
      <c r="FCB4" s="110"/>
      <c r="FCC4" s="110"/>
      <c r="FCD4" s="110"/>
      <c r="FCE4" s="110"/>
      <c r="FCF4" s="110"/>
      <c r="FCG4" s="110"/>
      <c r="FCH4" s="110"/>
      <c r="FCI4" s="110"/>
      <c r="FCJ4" s="110"/>
      <c r="FCK4" s="110"/>
      <c r="FCL4" s="110"/>
      <c r="FCM4" s="110"/>
      <c r="FCN4" s="110"/>
      <c r="FCO4" s="110"/>
      <c r="FCP4" s="110"/>
      <c r="FCQ4" s="110"/>
      <c r="FCR4" s="110"/>
      <c r="FCS4" s="110"/>
      <c r="FCT4" s="110"/>
      <c r="FCU4" s="110"/>
      <c r="FCV4" s="110"/>
      <c r="FCW4" s="110"/>
      <c r="FCX4" s="110"/>
      <c r="FCY4" s="110"/>
      <c r="FCZ4" s="110"/>
      <c r="FDA4" s="110"/>
      <c r="FDB4" s="110"/>
      <c r="FDC4" s="110"/>
      <c r="FDD4" s="110"/>
      <c r="FDE4" s="110"/>
      <c r="FDF4" s="110"/>
      <c r="FDG4" s="110"/>
      <c r="FDH4" s="110"/>
      <c r="FDI4" s="110"/>
      <c r="FDJ4" s="110"/>
      <c r="FDK4" s="110"/>
      <c r="FDL4" s="110"/>
      <c r="FDM4" s="110"/>
      <c r="FDN4" s="110"/>
      <c r="FDO4" s="110"/>
      <c r="FDP4" s="110"/>
      <c r="FDQ4" s="110"/>
      <c r="FDR4" s="110"/>
      <c r="FDS4" s="110"/>
      <c r="FDT4" s="110"/>
      <c r="FDU4" s="110"/>
      <c r="FDV4" s="110"/>
      <c r="FDW4" s="110"/>
      <c r="FDX4" s="110"/>
      <c r="FDY4" s="110"/>
      <c r="FDZ4" s="110"/>
      <c r="FEA4" s="110"/>
      <c r="FEB4" s="110"/>
      <c r="FEC4" s="110"/>
      <c r="FED4" s="110"/>
      <c r="FEE4" s="110"/>
      <c r="FEF4" s="110"/>
      <c r="FEG4" s="110"/>
      <c r="FEH4" s="110"/>
      <c r="FEI4" s="110"/>
      <c r="FEJ4" s="110"/>
      <c r="FEK4" s="110"/>
      <c r="FEL4" s="110"/>
      <c r="FEM4" s="110"/>
      <c r="FEN4" s="110"/>
      <c r="FEO4" s="110"/>
      <c r="FEP4" s="110"/>
      <c r="FEQ4" s="110"/>
      <c r="FER4" s="110"/>
      <c r="FES4" s="110"/>
      <c r="FET4" s="110"/>
      <c r="FEU4" s="110"/>
      <c r="FEV4" s="110"/>
      <c r="FEW4" s="110"/>
      <c r="FEX4" s="110"/>
      <c r="FEY4" s="110"/>
      <c r="FEZ4" s="110"/>
      <c r="FFA4" s="110"/>
      <c r="FFB4" s="110"/>
      <c r="FFC4" s="110"/>
      <c r="FFD4" s="110"/>
      <c r="FFE4" s="110"/>
      <c r="FFF4" s="110"/>
      <c r="FFG4" s="110"/>
      <c r="FFH4" s="110"/>
      <c r="FFI4" s="110"/>
      <c r="FFJ4" s="110"/>
      <c r="FFK4" s="110"/>
      <c r="FFL4" s="110"/>
      <c r="FFM4" s="110"/>
      <c r="FFN4" s="110"/>
      <c r="FFO4" s="110"/>
      <c r="FFP4" s="110"/>
      <c r="FFQ4" s="110"/>
      <c r="FFR4" s="110"/>
      <c r="FFS4" s="110"/>
      <c r="FFT4" s="110"/>
      <c r="FFU4" s="110"/>
      <c r="FFV4" s="110"/>
      <c r="FFW4" s="110"/>
      <c r="FFX4" s="110"/>
      <c r="FFY4" s="110"/>
      <c r="FFZ4" s="110"/>
      <c r="FGA4" s="110"/>
      <c r="FGB4" s="110"/>
      <c r="FGC4" s="110"/>
      <c r="FGD4" s="110"/>
      <c r="FGE4" s="110"/>
      <c r="FGF4" s="110"/>
      <c r="FGG4" s="110"/>
      <c r="FGH4" s="110"/>
      <c r="FGI4" s="110"/>
      <c r="FGJ4" s="110"/>
      <c r="FGK4" s="110"/>
      <c r="FGL4" s="110"/>
      <c r="FGM4" s="110"/>
      <c r="FGN4" s="110"/>
      <c r="FGO4" s="110"/>
      <c r="FGP4" s="110"/>
      <c r="FGQ4" s="110"/>
      <c r="FGR4" s="110"/>
      <c r="FGS4" s="110"/>
      <c r="FGT4" s="110"/>
      <c r="FGU4" s="110"/>
      <c r="FGV4" s="110"/>
      <c r="FGW4" s="110"/>
      <c r="FGX4" s="110"/>
      <c r="FGY4" s="110"/>
      <c r="FGZ4" s="110"/>
      <c r="FHA4" s="110"/>
      <c r="FHB4" s="110"/>
      <c r="FHC4" s="110"/>
      <c r="FHD4" s="110"/>
      <c r="FHE4" s="110"/>
      <c r="FHF4" s="110"/>
      <c r="FHG4" s="110"/>
      <c r="FHH4" s="110"/>
      <c r="FHI4" s="110"/>
      <c r="FHJ4" s="110"/>
      <c r="FHK4" s="110"/>
      <c r="FHL4" s="110"/>
      <c r="FHM4" s="110"/>
      <c r="FHN4" s="110"/>
      <c r="FHO4" s="110"/>
      <c r="FHP4" s="110"/>
      <c r="FHQ4" s="110"/>
      <c r="FHR4" s="110"/>
      <c r="FHS4" s="110"/>
      <c r="FHT4" s="110"/>
      <c r="FHU4" s="110"/>
      <c r="FHV4" s="110"/>
      <c r="FHW4" s="110"/>
      <c r="FHX4" s="110"/>
      <c r="FHY4" s="110"/>
      <c r="FHZ4" s="110"/>
      <c r="FIA4" s="110"/>
      <c r="FIB4" s="110"/>
      <c r="FIC4" s="110"/>
      <c r="FID4" s="110"/>
      <c r="FIE4" s="110"/>
      <c r="FIF4" s="110"/>
      <c r="FIG4" s="110"/>
      <c r="FIH4" s="110"/>
      <c r="FII4" s="110"/>
      <c r="FIJ4" s="110"/>
      <c r="FIK4" s="110"/>
      <c r="FIL4" s="110"/>
      <c r="FIM4" s="110"/>
      <c r="FIN4" s="110"/>
      <c r="FIO4" s="110"/>
      <c r="FIP4" s="110"/>
      <c r="FIQ4" s="110"/>
      <c r="FIR4" s="110"/>
      <c r="FIS4" s="110"/>
      <c r="FIT4" s="110"/>
      <c r="FIU4" s="110"/>
      <c r="FIV4" s="110"/>
      <c r="FIW4" s="110"/>
      <c r="FIX4" s="110"/>
      <c r="FIY4" s="110"/>
      <c r="FIZ4" s="110"/>
      <c r="FJA4" s="110"/>
      <c r="FJB4" s="110"/>
      <c r="FJC4" s="110"/>
      <c r="FJD4" s="110"/>
      <c r="FJE4" s="110"/>
      <c r="FJF4" s="110"/>
      <c r="FJG4" s="110"/>
      <c r="FJH4" s="110"/>
      <c r="FJI4" s="110"/>
      <c r="FJJ4" s="110"/>
      <c r="FJK4" s="110"/>
      <c r="FJL4" s="110"/>
      <c r="FJM4" s="110"/>
      <c r="FJN4" s="110"/>
      <c r="FJO4" s="110"/>
      <c r="FJP4" s="110"/>
      <c r="FJQ4" s="110"/>
      <c r="FJR4" s="110"/>
      <c r="FJS4" s="110"/>
      <c r="FJT4" s="110"/>
      <c r="FJU4" s="110"/>
      <c r="FJV4" s="110"/>
      <c r="FJW4" s="110"/>
      <c r="FJX4" s="110"/>
      <c r="FJY4" s="110"/>
      <c r="FJZ4" s="110"/>
      <c r="FKA4" s="110"/>
      <c r="FKB4" s="110"/>
      <c r="FKC4" s="110"/>
      <c r="FKD4" s="110"/>
      <c r="FKE4" s="110"/>
      <c r="FKF4" s="110"/>
      <c r="FKG4" s="110"/>
      <c r="FKH4" s="110"/>
      <c r="FKI4" s="110"/>
      <c r="FKJ4" s="110"/>
      <c r="FKK4" s="110"/>
      <c r="FKL4" s="110"/>
      <c r="FKM4" s="110"/>
      <c r="FKN4" s="110"/>
      <c r="FKO4" s="110"/>
      <c r="FKP4" s="110"/>
      <c r="FKQ4" s="110"/>
      <c r="FKR4" s="110"/>
      <c r="FKS4" s="110"/>
      <c r="FKT4" s="110"/>
      <c r="FKU4" s="110"/>
      <c r="FKV4" s="110"/>
      <c r="FKW4" s="110"/>
      <c r="FKX4" s="110"/>
      <c r="FKY4" s="110"/>
      <c r="FKZ4" s="110"/>
      <c r="FLA4" s="110"/>
      <c r="FLB4" s="110"/>
      <c r="FLC4" s="110"/>
      <c r="FLD4" s="110"/>
      <c r="FLE4" s="110"/>
      <c r="FLF4" s="110"/>
      <c r="FLG4" s="110"/>
      <c r="FLH4" s="110"/>
      <c r="FLI4" s="110"/>
      <c r="FLJ4" s="110"/>
      <c r="FLK4" s="110"/>
      <c r="FLL4" s="110"/>
      <c r="FLM4" s="110"/>
      <c r="FLN4" s="110"/>
      <c r="FLO4" s="110"/>
      <c r="FLP4" s="110"/>
      <c r="FLQ4" s="110"/>
      <c r="FLR4" s="110"/>
      <c r="FLS4" s="110"/>
      <c r="FLT4" s="110"/>
      <c r="FLU4" s="110"/>
      <c r="FLV4" s="110"/>
      <c r="FLW4" s="110"/>
      <c r="FLX4" s="110"/>
      <c r="FLY4" s="110"/>
      <c r="FLZ4" s="110"/>
      <c r="FMA4" s="110"/>
      <c r="FMB4" s="110"/>
      <c r="FMC4" s="110"/>
      <c r="FMD4" s="110"/>
      <c r="FME4" s="110"/>
      <c r="FMF4" s="110"/>
      <c r="FMG4" s="110"/>
      <c r="FMH4" s="110"/>
      <c r="FMI4" s="110"/>
      <c r="FMJ4" s="110"/>
      <c r="FMK4" s="110"/>
      <c r="FML4" s="110"/>
      <c r="FMM4" s="110"/>
      <c r="FMN4" s="110"/>
      <c r="FMO4" s="110"/>
      <c r="FMP4" s="110"/>
      <c r="FMQ4" s="110"/>
      <c r="FMR4" s="110"/>
      <c r="FMS4" s="110"/>
      <c r="FMT4" s="110"/>
      <c r="FMU4" s="110"/>
      <c r="FMV4" s="110"/>
      <c r="FMW4" s="110"/>
      <c r="FMX4" s="110"/>
      <c r="FMY4" s="110"/>
      <c r="FMZ4" s="110"/>
      <c r="FNA4" s="110"/>
      <c r="FNB4" s="110"/>
      <c r="FNC4" s="110"/>
      <c r="FND4" s="110"/>
      <c r="FNE4" s="110"/>
      <c r="FNF4" s="110"/>
      <c r="FNG4" s="110"/>
      <c r="FNH4" s="110"/>
      <c r="FNI4" s="110"/>
      <c r="FNJ4" s="110"/>
      <c r="FNK4" s="110"/>
      <c r="FNL4" s="110"/>
      <c r="FNM4" s="110"/>
      <c r="FNN4" s="110"/>
      <c r="FNO4" s="110"/>
      <c r="FNP4" s="110"/>
      <c r="FNQ4" s="110"/>
      <c r="FNR4" s="110"/>
      <c r="FNS4" s="110"/>
      <c r="FNT4" s="110"/>
      <c r="FNU4" s="110"/>
      <c r="FNV4" s="110"/>
      <c r="FNW4" s="110"/>
      <c r="FNX4" s="110"/>
      <c r="FNY4" s="110"/>
      <c r="FNZ4" s="110"/>
      <c r="FOA4" s="110"/>
      <c r="FOB4" s="110"/>
      <c r="FOC4" s="110"/>
      <c r="FOD4" s="110"/>
      <c r="FOE4" s="110"/>
      <c r="FOF4" s="110"/>
      <c r="FOG4" s="110"/>
      <c r="FOH4" s="110"/>
      <c r="FOI4" s="110"/>
      <c r="FOJ4" s="110"/>
      <c r="FOK4" s="110"/>
      <c r="FOL4" s="110"/>
      <c r="FOM4" s="110"/>
      <c r="FON4" s="110"/>
      <c r="FOO4" s="110"/>
      <c r="FOP4" s="110"/>
      <c r="FOQ4" s="110"/>
      <c r="FOR4" s="110"/>
      <c r="FOS4" s="110"/>
      <c r="FOT4" s="110"/>
      <c r="FOU4" s="110"/>
      <c r="FOV4" s="110"/>
      <c r="FOW4" s="110"/>
      <c r="FOX4" s="110"/>
      <c r="FOY4" s="110"/>
      <c r="FOZ4" s="110"/>
      <c r="FPA4" s="110"/>
      <c r="FPB4" s="110"/>
      <c r="FPC4" s="110"/>
      <c r="FPD4" s="110"/>
      <c r="FPE4" s="110"/>
      <c r="FPF4" s="110"/>
      <c r="FPG4" s="110"/>
      <c r="FPH4" s="110"/>
      <c r="FPI4" s="110"/>
      <c r="FPJ4" s="110"/>
      <c r="FPK4" s="110"/>
      <c r="FPL4" s="110"/>
      <c r="FPM4" s="110"/>
      <c r="FPN4" s="110"/>
      <c r="FPO4" s="110"/>
      <c r="FPP4" s="110"/>
      <c r="FPQ4" s="110"/>
      <c r="FPR4" s="110"/>
      <c r="FPS4" s="110"/>
      <c r="FPT4" s="110"/>
      <c r="FPU4" s="110"/>
      <c r="FPV4" s="110"/>
      <c r="FPW4" s="110"/>
      <c r="FPX4" s="110"/>
      <c r="FPY4" s="110"/>
      <c r="FPZ4" s="110"/>
      <c r="FQA4" s="110"/>
      <c r="FQB4" s="110"/>
      <c r="FQC4" s="110"/>
      <c r="FQD4" s="110"/>
      <c r="FQE4" s="110"/>
      <c r="FQF4" s="110"/>
      <c r="FQG4" s="110"/>
      <c r="FQH4" s="110"/>
      <c r="FQI4" s="110"/>
      <c r="FQJ4" s="110"/>
      <c r="FQK4" s="110"/>
      <c r="FQL4" s="110"/>
      <c r="FQM4" s="110"/>
      <c r="FQN4" s="110"/>
      <c r="FQO4" s="110"/>
      <c r="FQP4" s="110"/>
      <c r="FQQ4" s="110"/>
      <c r="FQR4" s="110"/>
      <c r="FQS4" s="110"/>
      <c r="FQT4" s="110"/>
      <c r="FQU4" s="110"/>
      <c r="FQV4" s="110"/>
      <c r="FQW4" s="110"/>
      <c r="FQX4" s="110"/>
      <c r="FQY4" s="110"/>
      <c r="FQZ4" s="110"/>
      <c r="FRA4" s="110"/>
      <c r="FRB4" s="110"/>
      <c r="FRC4" s="110"/>
      <c r="FRD4" s="110"/>
      <c r="FRE4" s="110"/>
      <c r="FRF4" s="110"/>
      <c r="FRG4" s="110"/>
      <c r="FRH4" s="110"/>
      <c r="FRI4" s="110"/>
      <c r="FRJ4" s="110"/>
      <c r="FRK4" s="110"/>
      <c r="FRL4" s="110"/>
      <c r="FRM4" s="110"/>
      <c r="FRN4" s="110"/>
      <c r="FRO4" s="110"/>
      <c r="FRP4" s="110"/>
      <c r="FRQ4" s="110"/>
      <c r="FRR4" s="110"/>
      <c r="FRS4" s="110"/>
      <c r="FRT4" s="110"/>
      <c r="FRU4" s="110"/>
      <c r="FRV4" s="110"/>
      <c r="FRW4" s="110"/>
      <c r="FRX4" s="110"/>
      <c r="FRY4" s="110"/>
      <c r="FRZ4" s="110"/>
      <c r="FSA4" s="110"/>
      <c r="FSB4" s="110"/>
      <c r="FSC4" s="110"/>
      <c r="FSD4" s="110"/>
      <c r="FSE4" s="110"/>
      <c r="FSF4" s="110"/>
      <c r="FSG4" s="110"/>
      <c r="FSH4" s="110"/>
      <c r="FSI4" s="110"/>
      <c r="FSJ4" s="110"/>
      <c r="FSK4" s="110"/>
      <c r="FSL4" s="110"/>
      <c r="FSM4" s="110"/>
      <c r="FSN4" s="110"/>
      <c r="FSO4" s="110"/>
      <c r="FSP4" s="110"/>
      <c r="FSQ4" s="110"/>
      <c r="FSR4" s="110"/>
      <c r="FSS4" s="110"/>
      <c r="FST4" s="110"/>
      <c r="FSU4" s="110"/>
      <c r="FSV4" s="110"/>
      <c r="FSW4" s="110"/>
      <c r="FSX4" s="110"/>
      <c r="FSY4" s="110"/>
      <c r="FSZ4" s="110"/>
      <c r="FTA4" s="110"/>
      <c r="FTB4" s="110"/>
      <c r="FTC4" s="110"/>
      <c r="FTD4" s="110"/>
      <c r="FTE4" s="110"/>
      <c r="FTF4" s="110"/>
      <c r="FTG4" s="110"/>
      <c r="FTH4" s="110"/>
      <c r="FTI4" s="110"/>
      <c r="FTJ4" s="110"/>
      <c r="FTK4" s="110"/>
      <c r="FTL4" s="110"/>
      <c r="FTM4" s="110"/>
      <c r="FTN4" s="110"/>
      <c r="FTO4" s="110"/>
      <c r="FTP4" s="110"/>
      <c r="FTQ4" s="110"/>
      <c r="FTR4" s="110"/>
      <c r="FTS4" s="110"/>
      <c r="FTT4" s="110"/>
      <c r="FTU4" s="110"/>
      <c r="FTV4" s="110"/>
      <c r="FTW4" s="110"/>
      <c r="FTX4" s="110"/>
      <c r="FTY4" s="110"/>
      <c r="FTZ4" s="110"/>
      <c r="FUA4" s="110"/>
      <c r="FUB4" s="110"/>
      <c r="FUC4" s="110"/>
      <c r="FUD4" s="110"/>
      <c r="FUE4" s="110"/>
      <c r="FUF4" s="110"/>
      <c r="FUG4" s="110"/>
      <c r="FUH4" s="110"/>
      <c r="FUI4" s="110"/>
      <c r="FUJ4" s="110"/>
      <c r="FUK4" s="110"/>
      <c r="FUL4" s="110"/>
      <c r="FUM4" s="110"/>
      <c r="FUN4" s="110"/>
      <c r="FUO4" s="110"/>
      <c r="FUP4" s="110"/>
      <c r="FUQ4" s="110"/>
      <c r="FUR4" s="110"/>
      <c r="FUS4" s="110"/>
      <c r="FUT4" s="110"/>
      <c r="FUU4" s="110"/>
      <c r="FUV4" s="110"/>
      <c r="FUW4" s="110"/>
      <c r="FUX4" s="110"/>
      <c r="FUY4" s="110"/>
      <c r="FUZ4" s="110"/>
      <c r="FVA4" s="110"/>
      <c r="FVB4" s="110"/>
      <c r="FVC4" s="110"/>
      <c r="FVD4" s="110"/>
      <c r="FVE4" s="110"/>
      <c r="FVF4" s="110"/>
      <c r="FVG4" s="110"/>
      <c r="FVH4" s="110"/>
      <c r="FVI4" s="110"/>
      <c r="FVJ4" s="110"/>
      <c r="FVK4" s="110"/>
      <c r="FVL4" s="110"/>
      <c r="FVM4" s="110"/>
      <c r="FVN4" s="110"/>
      <c r="FVO4" s="110"/>
      <c r="FVP4" s="110"/>
      <c r="FVQ4" s="110"/>
      <c r="FVR4" s="110"/>
      <c r="FVS4" s="110"/>
      <c r="FVT4" s="110"/>
      <c r="FVU4" s="110"/>
      <c r="FVV4" s="110"/>
      <c r="FVW4" s="110"/>
      <c r="FVX4" s="110"/>
      <c r="FVY4" s="110"/>
      <c r="FVZ4" s="110"/>
      <c r="FWA4" s="110"/>
      <c r="FWB4" s="110"/>
      <c r="FWC4" s="110"/>
      <c r="FWD4" s="110"/>
      <c r="FWE4" s="110"/>
      <c r="FWF4" s="110"/>
      <c r="FWG4" s="110"/>
      <c r="FWH4" s="110"/>
      <c r="FWI4" s="110"/>
      <c r="FWJ4" s="110"/>
      <c r="FWK4" s="110"/>
      <c r="FWL4" s="110"/>
      <c r="FWM4" s="110"/>
      <c r="FWN4" s="110"/>
      <c r="FWO4" s="110"/>
      <c r="FWP4" s="110"/>
      <c r="FWQ4" s="110"/>
      <c r="FWR4" s="110"/>
      <c r="FWS4" s="110"/>
      <c r="FWT4" s="110"/>
      <c r="FWU4" s="110"/>
      <c r="FWV4" s="110"/>
      <c r="FWW4" s="110"/>
      <c r="FWX4" s="110"/>
      <c r="FWY4" s="110"/>
      <c r="FWZ4" s="110"/>
      <c r="FXA4" s="110"/>
      <c r="FXB4" s="110"/>
      <c r="FXC4" s="110"/>
      <c r="FXD4" s="110"/>
      <c r="FXE4" s="110"/>
      <c r="FXF4" s="110"/>
      <c r="FXG4" s="110"/>
      <c r="FXH4" s="110"/>
      <c r="FXI4" s="110"/>
      <c r="FXJ4" s="110"/>
      <c r="FXK4" s="110"/>
      <c r="FXL4" s="110"/>
      <c r="FXM4" s="110"/>
      <c r="FXN4" s="110"/>
      <c r="FXO4" s="110"/>
      <c r="FXP4" s="110"/>
      <c r="FXQ4" s="110"/>
      <c r="FXR4" s="110"/>
      <c r="FXS4" s="110"/>
      <c r="FXT4" s="110"/>
      <c r="FXU4" s="110"/>
      <c r="FXV4" s="110"/>
      <c r="FXW4" s="110"/>
      <c r="FXX4" s="110"/>
      <c r="FXY4" s="110"/>
      <c r="FXZ4" s="110"/>
      <c r="FYA4" s="110"/>
      <c r="FYB4" s="110"/>
      <c r="FYC4" s="110"/>
      <c r="FYD4" s="110"/>
      <c r="FYE4" s="110"/>
      <c r="FYF4" s="110"/>
      <c r="FYG4" s="110"/>
      <c r="FYH4" s="110"/>
      <c r="FYI4" s="110"/>
      <c r="FYJ4" s="110"/>
      <c r="FYK4" s="110"/>
      <c r="FYL4" s="110"/>
      <c r="FYM4" s="110"/>
      <c r="FYN4" s="110"/>
      <c r="FYO4" s="110"/>
      <c r="FYP4" s="110"/>
      <c r="FYQ4" s="110"/>
      <c r="FYR4" s="110"/>
      <c r="FYS4" s="110"/>
      <c r="FYT4" s="110"/>
      <c r="FYU4" s="110"/>
      <c r="FYV4" s="110"/>
      <c r="FYW4" s="110"/>
      <c r="FYX4" s="110"/>
      <c r="FYY4" s="110"/>
      <c r="FYZ4" s="110"/>
      <c r="FZA4" s="110"/>
      <c r="FZB4" s="110"/>
      <c r="FZC4" s="110"/>
      <c r="FZD4" s="110"/>
      <c r="FZE4" s="110"/>
      <c r="FZF4" s="110"/>
      <c r="FZG4" s="110"/>
      <c r="FZH4" s="110"/>
      <c r="FZI4" s="110"/>
      <c r="FZJ4" s="110"/>
      <c r="FZK4" s="110"/>
      <c r="FZL4" s="110"/>
      <c r="FZM4" s="110"/>
      <c r="FZN4" s="110"/>
      <c r="FZO4" s="110"/>
      <c r="FZP4" s="110"/>
      <c r="FZQ4" s="110"/>
      <c r="FZR4" s="110"/>
      <c r="FZS4" s="110"/>
      <c r="FZT4" s="110"/>
      <c r="FZU4" s="110"/>
      <c r="FZV4" s="110"/>
      <c r="FZW4" s="110"/>
      <c r="FZX4" s="110"/>
      <c r="FZY4" s="110"/>
      <c r="FZZ4" s="110"/>
      <c r="GAA4" s="110"/>
      <c r="GAB4" s="110"/>
      <c r="GAC4" s="110"/>
      <c r="GAD4" s="110"/>
      <c r="GAE4" s="110"/>
      <c r="GAF4" s="110"/>
      <c r="GAG4" s="110"/>
      <c r="GAH4" s="110"/>
      <c r="GAI4" s="110"/>
      <c r="GAJ4" s="110"/>
      <c r="GAK4" s="110"/>
      <c r="GAL4" s="110"/>
      <c r="GAM4" s="110"/>
      <c r="GAN4" s="110"/>
      <c r="GAO4" s="110"/>
      <c r="GAP4" s="110"/>
      <c r="GAQ4" s="110"/>
      <c r="GAR4" s="110"/>
      <c r="GAS4" s="110"/>
      <c r="GAT4" s="110"/>
      <c r="GAU4" s="110"/>
      <c r="GAV4" s="110"/>
      <c r="GAW4" s="110"/>
      <c r="GAX4" s="110"/>
      <c r="GAY4" s="110"/>
      <c r="GAZ4" s="110"/>
      <c r="GBA4" s="110"/>
      <c r="GBB4" s="110"/>
      <c r="GBC4" s="110"/>
      <c r="GBD4" s="110"/>
      <c r="GBE4" s="110"/>
      <c r="GBF4" s="110"/>
      <c r="GBG4" s="110"/>
      <c r="GBH4" s="110"/>
      <c r="GBI4" s="110"/>
      <c r="GBJ4" s="110"/>
      <c r="GBK4" s="110"/>
      <c r="GBL4" s="110"/>
      <c r="GBM4" s="110"/>
      <c r="GBN4" s="110"/>
      <c r="GBO4" s="110"/>
      <c r="GBP4" s="110"/>
      <c r="GBQ4" s="110"/>
      <c r="GBR4" s="110"/>
      <c r="GBS4" s="110"/>
      <c r="GBT4" s="110"/>
      <c r="GBU4" s="110"/>
      <c r="GBV4" s="110"/>
      <c r="GBW4" s="110"/>
      <c r="GBX4" s="110"/>
      <c r="GBY4" s="110"/>
      <c r="GBZ4" s="110"/>
      <c r="GCA4" s="110"/>
      <c r="GCB4" s="110"/>
      <c r="GCC4" s="110"/>
      <c r="GCD4" s="110"/>
      <c r="GCE4" s="110"/>
      <c r="GCF4" s="110"/>
      <c r="GCG4" s="110"/>
      <c r="GCH4" s="110"/>
      <c r="GCI4" s="110"/>
      <c r="GCJ4" s="110"/>
      <c r="GCK4" s="110"/>
      <c r="GCL4" s="110"/>
      <c r="GCM4" s="110"/>
      <c r="GCN4" s="110"/>
      <c r="GCO4" s="110"/>
      <c r="GCP4" s="110"/>
      <c r="GCQ4" s="110"/>
      <c r="GCR4" s="110"/>
      <c r="GCS4" s="110"/>
      <c r="GCT4" s="110"/>
      <c r="GCU4" s="110"/>
      <c r="GCV4" s="110"/>
      <c r="GCW4" s="110"/>
      <c r="GCX4" s="110"/>
      <c r="GCY4" s="110"/>
      <c r="GCZ4" s="110"/>
      <c r="GDA4" s="110"/>
      <c r="GDB4" s="110"/>
      <c r="GDC4" s="110"/>
      <c r="GDD4" s="110"/>
      <c r="GDE4" s="110"/>
      <c r="GDF4" s="110"/>
      <c r="GDG4" s="110"/>
      <c r="GDH4" s="110"/>
      <c r="GDI4" s="110"/>
      <c r="GDJ4" s="110"/>
      <c r="GDK4" s="110"/>
      <c r="GDL4" s="110"/>
      <c r="GDM4" s="110"/>
      <c r="GDN4" s="110"/>
      <c r="GDO4" s="110"/>
      <c r="GDP4" s="110"/>
      <c r="GDQ4" s="110"/>
      <c r="GDR4" s="110"/>
      <c r="GDS4" s="110"/>
      <c r="GDT4" s="110"/>
      <c r="GDU4" s="110"/>
      <c r="GDV4" s="110"/>
      <c r="GDW4" s="110"/>
      <c r="GDX4" s="110"/>
      <c r="GDY4" s="110"/>
      <c r="GDZ4" s="110"/>
      <c r="GEA4" s="110"/>
      <c r="GEB4" s="110"/>
      <c r="GEC4" s="110"/>
      <c r="GED4" s="110"/>
      <c r="GEE4" s="110"/>
      <c r="GEF4" s="110"/>
      <c r="GEG4" s="110"/>
      <c r="GEH4" s="110"/>
      <c r="GEI4" s="110"/>
      <c r="GEJ4" s="110"/>
      <c r="GEK4" s="110"/>
      <c r="GEL4" s="110"/>
      <c r="GEM4" s="110"/>
      <c r="GEN4" s="110"/>
      <c r="GEO4" s="110"/>
      <c r="GEP4" s="110"/>
      <c r="GEQ4" s="110"/>
      <c r="GER4" s="110"/>
      <c r="GES4" s="110"/>
      <c r="GET4" s="110"/>
      <c r="GEU4" s="110"/>
      <c r="GEV4" s="110"/>
      <c r="GEW4" s="110"/>
      <c r="GEX4" s="110"/>
      <c r="GEY4" s="110"/>
      <c r="GEZ4" s="110"/>
      <c r="GFA4" s="110"/>
      <c r="GFB4" s="110"/>
      <c r="GFC4" s="110"/>
      <c r="GFD4" s="110"/>
      <c r="GFE4" s="110"/>
      <c r="GFF4" s="110"/>
      <c r="GFG4" s="110"/>
      <c r="GFH4" s="110"/>
      <c r="GFI4" s="110"/>
      <c r="GFJ4" s="110"/>
      <c r="GFK4" s="110"/>
      <c r="GFL4" s="110"/>
      <c r="GFM4" s="110"/>
      <c r="GFN4" s="110"/>
      <c r="GFO4" s="110"/>
      <c r="GFP4" s="110"/>
      <c r="GFQ4" s="110"/>
      <c r="GFR4" s="110"/>
      <c r="GFS4" s="110"/>
      <c r="GFT4" s="110"/>
      <c r="GFU4" s="110"/>
      <c r="GFV4" s="110"/>
      <c r="GFW4" s="110"/>
      <c r="GFX4" s="110"/>
      <c r="GFY4" s="110"/>
      <c r="GFZ4" s="110"/>
      <c r="GGA4" s="110"/>
      <c r="GGB4" s="110"/>
      <c r="GGC4" s="110"/>
      <c r="GGD4" s="110"/>
      <c r="GGE4" s="110"/>
      <c r="GGF4" s="110"/>
      <c r="GGG4" s="110"/>
      <c r="GGH4" s="110"/>
      <c r="GGI4" s="110"/>
      <c r="GGJ4" s="110"/>
      <c r="GGK4" s="110"/>
      <c r="GGL4" s="110"/>
      <c r="GGM4" s="110"/>
      <c r="GGN4" s="110"/>
      <c r="GGO4" s="110"/>
      <c r="GGP4" s="110"/>
      <c r="GGQ4" s="110"/>
      <c r="GGR4" s="110"/>
      <c r="GGS4" s="110"/>
      <c r="GGT4" s="110"/>
      <c r="GGU4" s="110"/>
      <c r="GGV4" s="110"/>
      <c r="GGW4" s="110"/>
      <c r="GGX4" s="110"/>
      <c r="GGY4" s="110"/>
      <c r="GGZ4" s="110"/>
      <c r="GHA4" s="110"/>
      <c r="GHB4" s="110"/>
      <c r="GHC4" s="110"/>
      <c r="GHD4" s="110"/>
      <c r="GHE4" s="110"/>
      <c r="GHF4" s="110"/>
      <c r="GHG4" s="110"/>
      <c r="GHH4" s="110"/>
      <c r="GHI4" s="110"/>
      <c r="GHJ4" s="110"/>
      <c r="GHK4" s="110"/>
      <c r="GHL4" s="110"/>
      <c r="GHM4" s="110"/>
      <c r="GHN4" s="110"/>
      <c r="GHO4" s="110"/>
      <c r="GHP4" s="110"/>
      <c r="GHQ4" s="110"/>
      <c r="GHR4" s="110"/>
      <c r="GHS4" s="110"/>
      <c r="GHT4" s="110"/>
      <c r="GHU4" s="110"/>
      <c r="GHV4" s="110"/>
      <c r="GHW4" s="110"/>
      <c r="GHX4" s="110"/>
      <c r="GHY4" s="110"/>
      <c r="GHZ4" s="110"/>
      <c r="GIA4" s="110"/>
      <c r="GIB4" s="110"/>
      <c r="GIC4" s="110"/>
      <c r="GID4" s="110"/>
      <c r="GIE4" s="110"/>
      <c r="GIF4" s="110"/>
      <c r="GIG4" s="110"/>
      <c r="GIH4" s="110"/>
      <c r="GII4" s="110"/>
      <c r="GIJ4" s="110"/>
      <c r="GIK4" s="110"/>
      <c r="GIL4" s="110"/>
      <c r="GIM4" s="110"/>
      <c r="GIN4" s="110"/>
      <c r="GIO4" s="110"/>
      <c r="GIP4" s="110"/>
      <c r="GIQ4" s="110"/>
      <c r="GIR4" s="110"/>
      <c r="GIS4" s="110"/>
      <c r="GIT4" s="110"/>
      <c r="GIU4" s="110"/>
      <c r="GIV4" s="110"/>
      <c r="GIW4" s="110"/>
      <c r="GIX4" s="110"/>
      <c r="GIY4" s="110"/>
      <c r="GIZ4" s="110"/>
      <c r="GJA4" s="110"/>
      <c r="GJB4" s="110"/>
      <c r="GJC4" s="110"/>
      <c r="GJD4" s="110"/>
      <c r="GJE4" s="110"/>
      <c r="GJF4" s="110"/>
      <c r="GJG4" s="110"/>
      <c r="GJH4" s="110"/>
      <c r="GJI4" s="110"/>
      <c r="GJJ4" s="110"/>
      <c r="GJK4" s="110"/>
      <c r="GJL4" s="110"/>
      <c r="GJM4" s="110"/>
      <c r="GJN4" s="110"/>
      <c r="GJO4" s="110"/>
      <c r="GJP4" s="110"/>
      <c r="GJQ4" s="110"/>
      <c r="GJR4" s="110"/>
      <c r="GJS4" s="110"/>
      <c r="GJT4" s="110"/>
      <c r="GJU4" s="110"/>
      <c r="GJV4" s="110"/>
      <c r="GJW4" s="110"/>
      <c r="GJX4" s="110"/>
      <c r="GJY4" s="110"/>
      <c r="GJZ4" s="110"/>
      <c r="GKA4" s="110"/>
      <c r="GKB4" s="110"/>
      <c r="GKC4" s="110"/>
      <c r="GKD4" s="110"/>
      <c r="GKE4" s="110"/>
      <c r="GKF4" s="110"/>
      <c r="GKG4" s="110"/>
      <c r="GKH4" s="110"/>
      <c r="GKI4" s="110"/>
      <c r="GKJ4" s="110"/>
      <c r="GKK4" s="110"/>
      <c r="GKL4" s="110"/>
      <c r="GKM4" s="110"/>
      <c r="GKN4" s="110"/>
      <c r="GKO4" s="110"/>
      <c r="GKP4" s="110"/>
      <c r="GKQ4" s="110"/>
      <c r="GKR4" s="110"/>
      <c r="GKS4" s="110"/>
      <c r="GKT4" s="110"/>
      <c r="GKU4" s="110"/>
      <c r="GKV4" s="110"/>
      <c r="GKW4" s="110"/>
      <c r="GKX4" s="110"/>
      <c r="GKY4" s="110"/>
      <c r="GKZ4" s="110"/>
      <c r="GLA4" s="110"/>
      <c r="GLB4" s="110"/>
      <c r="GLC4" s="110"/>
      <c r="GLD4" s="110"/>
      <c r="GLE4" s="110"/>
      <c r="GLF4" s="110"/>
      <c r="GLG4" s="110"/>
      <c r="GLH4" s="110"/>
      <c r="GLI4" s="110"/>
      <c r="GLJ4" s="110"/>
      <c r="GLK4" s="110"/>
      <c r="GLL4" s="110"/>
      <c r="GLM4" s="110"/>
      <c r="GLN4" s="110"/>
      <c r="GLO4" s="110"/>
      <c r="GLP4" s="110"/>
      <c r="GLQ4" s="110"/>
      <c r="GLR4" s="110"/>
      <c r="GLS4" s="110"/>
      <c r="GLT4" s="110"/>
      <c r="GLU4" s="110"/>
      <c r="GLV4" s="110"/>
      <c r="GLW4" s="110"/>
      <c r="GLX4" s="110"/>
      <c r="GLY4" s="110"/>
      <c r="GLZ4" s="110"/>
      <c r="GMA4" s="110"/>
      <c r="GMB4" s="110"/>
      <c r="GMC4" s="110"/>
      <c r="GMD4" s="110"/>
      <c r="GME4" s="110"/>
      <c r="GMF4" s="110"/>
      <c r="GMG4" s="110"/>
      <c r="GMH4" s="110"/>
      <c r="GMI4" s="110"/>
      <c r="GMJ4" s="110"/>
      <c r="GMK4" s="110"/>
      <c r="GML4" s="110"/>
      <c r="GMM4" s="110"/>
      <c r="GMN4" s="110"/>
      <c r="GMO4" s="110"/>
      <c r="GMP4" s="110"/>
      <c r="GMQ4" s="110"/>
      <c r="GMR4" s="110"/>
      <c r="GMS4" s="110"/>
      <c r="GMT4" s="110"/>
      <c r="GMU4" s="110"/>
      <c r="GMV4" s="110"/>
      <c r="GMW4" s="110"/>
      <c r="GMX4" s="110"/>
      <c r="GMY4" s="110"/>
      <c r="GMZ4" s="110"/>
      <c r="GNA4" s="110"/>
      <c r="GNB4" s="110"/>
      <c r="GNC4" s="110"/>
      <c r="GND4" s="110"/>
      <c r="GNE4" s="110"/>
      <c r="GNF4" s="110"/>
      <c r="GNG4" s="110"/>
      <c r="GNH4" s="110"/>
      <c r="GNI4" s="110"/>
      <c r="GNJ4" s="110"/>
      <c r="GNK4" s="110"/>
      <c r="GNL4" s="110"/>
      <c r="GNM4" s="110"/>
      <c r="GNN4" s="110"/>
      <c r="GNO4" s="110"/>
      <c r="GNP4" s="110"/>
      <c r="GNQ4" s="110"/>
      <c r="GNR4" s="110"/>
      <c r="GNS4" s="110"/>
      <c r="GNT4" s="110"/>
      <c r="GNU4" s="110"/>
      <c r="GNV4" s="110"/>
      <c r="GNW4" s="110"/>
      <c r="GNX4" s="110"/>
      <c r="GNY4" s="110"/>
      <c r="GNZ4" s="110"/>
      <c r="GOA4" s="110"/>
      <c r="GOB4" s="110"/>
      <c r="GOC4" s="110"/>
      <c r="GOD4" s="110"/>
      <c r="GOE4" s="110"/>
      <c r="GOF4" s="110"/>
      <c r="GOG4" s="110"/>
      <c r="GOH4" s="110"/>
      <c r="GOI4" s="110"/>
      <c r="GOJ4" s="110"/>
      <c r="GOK4" s="110"/>
      <c r="GOL4" s="110"/>
      <c r="GOM4" s="110"/>
      <c r="GON4" s="110"/>
      <c r="GOO4" s="110"/>
      <c r="GOP4" s="110"/>
      <c r="GOQ4" s="110"/>
      <c r="GOR4" s="110"/>
      <c r="GOS4" s="110"/>
      <c r="GOT4" s="110"/>
      <c r="GOU4" s="110"/>
      <c r="GOV4" s="110"/>
      <c r="GOW4" s="110"/>
      <c r="GOX4" s="110"/>
      <c r="GOY4" s="110"/>
      <c r="GOZ4" s="110"/>
      <c r="GPA4" s="110"/>
      <c r="GPB4" s="110"/>
      <c r="GPC4" s="110"/>
      <c r="GPD4" s="110"/>
      <c r="GPE4" s="110"/>
      <c r="GPF4" s="110"/>
      <c r="GPG4" s="110"/>
      <c r="GPH4" s="110"/>
      <c r="GPI4" s="110"/>
      <c r="GPJ4" s="110"/>
      <c r="GPK4" s="110"/>
      <c r="GPL4" s="110"/>
      <c r="GPM4" s="110"/>
      <c r="GPN4" s="110"/>
      <c r="GPO4" s="110"/>
      <c r="GPP4" s="110"/>
      <c r="GPQ4" s="110"/>
      <c r="GPR4" s="110"/>
      <c r="GPS4" s="110"/>
      <c r="GPT4" s="110"/>
      <c r="GPU4" s="110"/>
      <c r="GPV4" s="110"/>
      <c r="GPW4" s="110"/>
      <c r="GPX4" s="110"/>
      <c r="GPY4" s="110"/>
      <c r="GPZ4" s="110"/>
      <c r="GQA4" s="110"/>
      <c r="GQB4" s="110"/>
      <c r="GQC4" s="110"/>
      <c r="GQD4" s="110"/>
      <c r="GQE4" s="110"/>
      <c r="GQF4" s="110"/>
      <c r="GQG4" s="110"/>
      <c r="GQH4" s="110"/>
      <c r="GQI4" s="110"/>
      <c r="GQJ4" s="110"/>
      <c r="GQK4" s="110"/>
      <c r="GQL4" s="110"/>
      <c r="GQM4" s="110"/>
      <c r="GQN4" s="110"/>
      <c r="GQO4" s="110"/>
      <c r="GQP4" s="110"/>
      <c r="GQQ4" s="110"/>
      <c r="GQR4" s="110"/>
      <c r="GQS4" s="110"/>
      <c r="GQT4" s="110"/>
      <c r="GQU4" s="110"/>
      <c r="GQV4" s="110"/>
      <c r="GQW4" s="110"/>
      <c r="GQX4" s="110"/>
      <c r="GQY4" s="110"/>
      <c r="GQZ4" s="110"/>
      <c r="GRA4" s="110"/>
      <c r="GRB4" s="110"/>
      <c r="GRC4" s="110"/>
      <c r="GRD4" s="110"/>
      <c r="GRE4" s="110"/>
      <c r="GRF4" s="110"/>
      <c r="GRG4" s="110"/>
      <c r="GRH4" s="110"/>
      <c r="GRI4" s="110"/>
      <c r="GRJ4" s="110"/>
      <c r="GRK4" s="110"/>
      <c r="GRL4" s="110"/>
      <c r="GRM4" s="110"/>
      <c r="GRN4" s="110"/>
      <c r="GRO4" s="110"/>
      <c r="GRP4" s="110"/>
      <c r="GRQ4" s="110"/>
      <c r="GRR4" s="110"/>
      <c r="GRS4" s="110"/>
      <c r="GRT4" s="110"/>
      <c r="GRU4" s="110"/>
      <c r="GRV4" s="110"/>
      <c r="GRW4" s="110"/>
      <c r="GRX4" s="110"/>
      <c r="GRY4" s="110"/>
      <c r="GRZ4" s="110"/>
      <c r="GSA4" s="110"/>
      <c r="GSB4" s="110"/>
      <c r="GSC4" s="110"/>
      <c r="GSD4" s="110"/>
      <c r="GSE4" s="110"/>
      <c r="GSF4" s="110"/>
      <c r="GSG4" s="110"/>
      <c r="GSH4" s="110"/>
      <c r="GSI4" s="110"/>
      <c r="GSJ4" s="110"/>
      <c r="GSK4" s="110"/>
      <c r="GSL4" s="110"/>
      <c r="GSM4" s="110"/>
      <c r="GSN4" s="110"/>
      <c r="GSO4" s="110"/>
      <c r="GSP4" s="110"/>
      <c r="GSQ4" s="110"/>
      <c r="GSR4" s="110"/>
      <c r="GSS4" s="110"/>
      <c r="GST4" s="110"/>
      <c r="GSU4" s="110"/>
      <c r="GSV4" s="110"/>
      <c r="GSW4" s="110"/>
      <c r="GSX4" s="110"/>
      <c r="GSY4" s="110"/>
      <c r="GSZ4" s="110"/>
      <c r="GTA4" s="110"/>
      <c r="GTB4" s="110"/>
      <c r="GTC4" s="110"/>
      <c r="GTD4" s="110"/>
      <c r="GTE4" s="110"/>
      <c r="GTF4" s="110"/>
      <c r="GTG4" s="110"/>
      <c r="GTH4" s="110"/>
      <c r="GTI4" s="110"/>
      <c r="GTJ4" s="110"/>
      <c r="GTK4" s="110"/>
      <c r="GTL4" s="110"/>
      <c r="GTM4" s="110"/>
      <c r="GTN4" s="110"/>
      <c r="GTO4" s="110"/>
      <c r="GTP4" s="110"/>
      <c r="GTQ4" s="110"/>
      <c r="GTR4" s="110"/>
      <c r="GTS4" s="110"/>
      <c r="GTT4" s="110"/>
      <c r="GTU4" s="110"/>
      <c r="GTV4" s="110"/>
      <c r="GTW4" s="110"/>
      <c r="GTX4" s="110"/>
      <c r="GTY4" s="110"/>
      <c r="GTZ4" s="110"/>
      <c r="GUA4" s="110"/>
      <c r="GUB4" s="110"/>
      <c r="GUC4" s="110"/>
      <c r="GUD4" s="110"/>
      <c r="GUE4" s="110"/>
      <c r="GUF4" s="110"/>
      <c r="GUG4" s="110"/>
      <c r="GUH4" s="110"/>
      <c r="GUI4" s="110"/>
      <c r="GUJ4" s="110"/>
      <c r="GUK4" s="110"/>
      <c r="GUL4" s="110"/>
      <c r="GUM4" s="110"/>
      <c r="GUN4" s="110"/>
      <c r="GUO4" s="110"/>
      <c r="GUP4" s="110"/>
      <c r="GUQ4" s="110"/>
      <c r="GUR4" s="110"/>
      <c r="GUS4" s="110"/>
      <c r="GUT4" s="110"/>
      <c r="GUU4" s="110"/>
      <c r="GUV4" s="110"/>
      <c r="GUW4" s="110"/>
      <c r="GUX4" s="110"/>
      <c r="GUY4" s="110"/>
      <c r="GUZ4" s="110"/>
      <c r="GVA4" s="110"/>
      <c r="GVB4" s="110"/>
      <c r="GVC4" s="110"/>
      <c r="GVD4" s="110"/>
      <c r="GVE4" s="110"/>
      <c r="GVF4" s="110"/>
      <c r="GVG4" s="110"/>
      <c r="GVH4" s="110"/>
      <c r="GVI4" s="110"/>
      <c r="GVJ4" s="110"/>
      <c r="GVK4" s="110"/>
      <c r="GVL4" s="110"/>
      <c r="GVM4" s="110"/>
      <c r="GVN4" s="110"/>
      <c r="GVO4" s="110"/>
      <c r="GVP4" s="110"/>
      <c r="GVQ4" s="110"/>
      <c r="GVR4" s="110"/>
      <c r="GVS4" s="110"/>
      <c r="GVT4" s="110"/>
      <c r="GVU4" s="110"/>
      <c r="GVV4" s="110"/>
      <c r="GVW4" s="110"/>
      <c r="GVX4" s="110"/>
      <c r="GVY4" s="110"/>
      <c r="GVZ4" s="110"/>
      <c r="GWA4" s="110"/>
      <c r="GWB4" s="110"/>
      <c r="GWC4" s="110"/>
      <c r="GWD4" s="110"/>
      <c r="GWE4" s="110"/>
      <c r="GWF4" s="110"/>
      <c r="GWG4" s="110"/>
      <c r="GWH4" s="110"/>
      <c r="GWI4" s="110"/>
      <c r="GWJ4" s="110"/>
      <c r="GWK4" s="110"/>
      <c r="GWL4" s="110"/>
      <c r="GWM4" s="110"/>
      <c r="GWN4" s="110"/>
      <c r="GWO4" s="110"/>
      <c r="GWP4" s="110"/>
      <c r="GWQ4" s="110"/>
      <c r="GWR4" s="110"/>
      <c r="GWS4" s="110"/>
      <c r="GWT4" s="110"/>
      <c r="GWU4" s="110"/>
      <c r="GWV4" s="110"/>
      <c r="GWW4" s="110"/>
      <c r="GWX4" s="110"/>
      <c r="GWY4" s="110"/>
      <c r="GWZ4" s="110"/>
      <c r="GXA4" s="110"/>
      <c r="GXB4" s="110"/>
      <c r="GXC4" s="110"/>
      <c r="GXD4" s="110"/>
      <c r="GXE4" s="110"/>
      <c r="GXF4" s="110"/>
      <c r="GXG4" s="110"/>
      <c r="GXH4" s="110"/>
      <c r="GXI4" s="110"/>
      <c r="GXJ4" s="110"/>
      <c r="GXK4" s="110"/>
      <c r="GXL4" s="110"/>
      <c r="GXM4" s="110"/>
      <c r="GXN4" s="110"/>
      <c r="GXO4" s="110"/>
      <c r="GXP4" s="110"/>
      <c r="GXQ4" s="110"/>
      <c r="GXR4" s="110"/>
      <c r="GXS4" s="110"/>
      <c r="GXT4" s="110"/>
      <c r="GXU4" s="110"/>
      <c r="GXV4" s="110"/>
      <c r="GXW4" s="110"/>
      <c r="GXX4" s="110"/>
      <c r="GXY4" s="110"/>
      <c r="GXZ4" s="110"/>
      <c r="GYA4" s="110"/>
      <c r="GYB4" s="110"/>
      <c r="GYC4" s="110"/>
      <c r="GYD4" s="110"/>
      <c r="GYE4" s="110"/>
      <c r="GYF4" s="110"/>
      <c r="GYG4" s="110"/>
      <c r="GYH4" s="110"/>
      <c r="GYI4" s="110"/>
      <c r="GYJ4" s="110"/>
      <c r="GYK4" s="110"/>
      <c r="GYL4" s="110"/>
      <c r="GYM4" s="110"/>
      <c r="GYN4" s="110"/>
      <c r="GYO4" s="110"/>
      <c r="GYP4" s="110"/>
      <c r="GYQ4" s="110"/>
      <c r="GYR4" s="110"/>
      <c r="GYS4" s="110"/>
      <c r="GYT4" s="110"/>
      <c r="GYU4" s="110"/>
      <c r="GYV4" s="110"/>
      <c r="GYW4" s="110"/>
      <c r="GYX4" s="110"/>
      <c r="GYY4" s="110"/>
      <c r="GYZ4" s="110"/>
      <c r="GZA4" s="110"/>
      <c r="GZB4" s="110"/>
      <c r="GZC4" s="110"/>
      <c r="GZD4" s="110"/>
      <c r="GZE4" s="110"/>
      <c r="GZF4" s="110"/>
      <c r="GZG4" s="110"/>
      <c r="GZH4" s="110"/>
      <c r="GZI4" s="110"/>
      <c r="GZJ4" s="110"/>
      <c r="GZK4" s="110"/>
      <c r="GZL4" s="110"/>
      <c r="GZM4" s="110"/>
      <c r="GZN4" s="110"/>
      <c r="GZO4" s="110"/>
      <c r="GZP4" s="110"/>
      <c r="GZQ4" s="110"/>
      <c r="GZR4" s="110"/>
      <c r="GZS4" s="110"/>
      <c r="GZT4" s="110"/>
      <c r="GZU4" s="110"/>
      <c r="GZV4" s="110"/>
      <c r="GZW4" s="110"/>
      <c r="GZX4" s="110"/>
      <c r="GZY4" s="110"/>
      <c r="GZZ4" s="110"/>
      <c r="HAA4" s="110"/>
      <c r="HAB4" s="110"/>
      <c r="HAC4" s="110"/>
      <c r="HAD4" s="110"/>
      <c r="HAE4" s="110"/>
      <c r="HAF4" s="110"/>
      <c r="HAG4" s="110"/>
      <c r="HAH4" s="110"/>
      <c r="HAI4" s="110"/>
      <c r="HAJ4" s="110"/>
      <c r="HAK4" s="110"/>
      <c r="HAL4" s="110"/>
      <c r="HAM4" s="110"/>
      <c r="HAN4" s="110"/>
      <c r="HAO4" s="110"/>
      <c r="HAP4" s="110"/>
      <c r="HAQ4" s="110"/>
      <c r="HAR4" s="110"/>
      <c r="HAS4" s="110"/>
      <c r="HAT4" s="110"/>
      <c r="HAU4" s="110"/>
      <c r="HAV4" s="110"/>
      <c r="HAW4" s="110"/>
      <c r="HAX4" s="110"/>
      <c r="HAY4" s="110"/>
      <c r="HAZ4" s="110"/>
      <c r="HBA4" s="110"/>
      <c r="HBB4" s="110"/>
      <c r="HBC4" s="110"/>
      <c r="HBD4" s="110"/>
      <c r="HBE4" s="110"/>
      <c r="HBF4" s="110"/>
      <c r="HBG4" s="110"/>
      <c r="HBH4" s="110"/>
      <c r="HBI4" s="110"/>
      <c r="HBJ4" s="110"/>
      <c r="HBK4" s="110"/>
      <c r="HBL4" s="110"/>
      <c r="HBM4" s="110"/>
      <c r="HBN4" s="110"/>
      <c r="HBO4" s="110"/>
      <c r="HBP4" s="110"/>
      <c r="HBQ4" s="110"/>
      <c r="HBR4" s="110"/>
      <c r="HBS4" s="110"/>
      <c r="HBT4" s="110"/>
      <c r="HBU4" s="110"/>
      <c r="HBV4" s="110"/>
      <c r="HBW4" s="110"/>
      <c r="HBX4" s="110"/>
      <c r="HBY4" s="110"/>
      <c r="HBZ4" s="110"/>
      <c r="HCA4" s="110"/>
      <c r="HCB4" s="110"/>
      <c r="HCC4" s="110"/>
      <c r="HCD4" s="110"/>
      <c r="HCE4" s="110"/>
      <c r="HCF4" s="110"/>
      <c r="HCG4" s="110"/>
      <c r="HCH4" s="110"/>
      <c r="HCI4" s="110"/>
      <c r="HCJ4" s="110"/>
      <c r="HCK4" s="110"/>
      <c r="HCL4" s="110"/>
      <c r="HCM4" s="110"/>
      <c r="HCN4" s="110"/>
      <c r="HCO4" s="110"/>
      <c r="HCP4" s="110"/>
      <c r="HCQ4" s="110"/>
      <c r="HCR4" s="110"/>
      <c r="HCS4" s="110"/>
      <c r="HCT4" s="110"/>
      <c r="HCU4" s="110"/>
      <c r="HCV4" s="110"/>
      <c r="HCW4" s="110"/>
      <c r="HCX4" s="110"/>
      <c r="HCY4" s="110"/>
      <c r="HCZ4" s="110"/>
      <c r="HDA4" s="110"/>
      <c r="HDB4" s="110"/>
      <c r="HDC4" s="110"/>
      <c r="HDD4" s="110"/>
      <c r="HDE4" s="110"/>
      <c r="HDF4" s="110"/>
      <c r="HDG4" s="110"/>
      <c r="HDH4" s="110"/>
      <c r="HDI4" s="110"/>
      <c r="HDJ4" s="110"/>
      <c r="HDK4" s="110"/>
      <c r="HDL4" s="110"/>
      <c r="HDM4" s="110"/>
      <c r="HDN4" s="110"/>
      <c r="HDO4" s="110"/>
      <c r="HDP4" s="110"/>
      <c r="HDQ4" s="110"/>
      <c r="HDR4" s="110"/>
      <c r="HDS4" s="110"/>
      <c r="HDT4" s="110"/>
      <c r="HDU4" s="110"/>
      <c r="HDV4" s="110"/>
      <c r="HDW4" s="110"/>
      <c r="HDX4" s="110"/>
      <c r="HDY4" s="110"/>
      <c r="HDZ4" s="110"/>
      <c r="HEA4" s="110"/>
      <c r="HEB4" s="110"/>
      <c r="HEC4" s="110"/>
      <c r="HED4" s="110"/>
      <c r="HEE4" s="110"/>
      <c r="HEF4" s="110"/>
      <c r="HEG4" s="110"/>
      <c r="HEH4" s="110"/>
      <c r="HEI4" s="110"/>
      <c r="HEJ4" s="110"/>
      <c r="HEK4" s="110"/>
      <c r="HEL4" s="110"/>
      <c r="HEM4" s="110"/>
      <c r="HEN4" s="110"/>
      <c r="HEO4" s="110"/>
      <c r="HEP4" s="110"/>
      <c r="HEQ4" s="110"/>
      <c r="HER4" s="110"/>
      <c r="HES4" s="110"/>
      <c r="HET4" s="110"/>
      <c r="HEU4" s="110"/>
      <c r="HEV4" s="110"/>
      <c r="HEW4" s="110"/>
      <c r="HEX4" s="110"/>
      <c r="HEY4" s="110"/>
      <c r="HEZ4" s="110"/>
      <c r="HFA4" s="110"/>
      <c r="HFB4" s="110"/>
      <c r="HFC4" s="110"/>
      <c r="HFD4" s="110"/>
      <c r="HFE4" s="110"/>
      <c r="HFF4" s="110"/>
      <c r="HFG4" s="110"/>
      <c r="HFH4" s="110"/>
      <c r="HFI4" s="110"/>
      <c r="HFJ4" s="110"/>
      <c r="HFK4" s="110"/>
      <c r="HFL4" s="110"/>
      <c r="HFM4" s="110"/>
      <c r="HFN4" s="110"/>
      <c r="HFO4" s="110"/>
      <c r="HFP4" s="110"/>
      <c r="HFQ4" s="110"/>
      <c r="HFR4" s="110"/>
      <c r="HFS4" s="110"/>
      <c r="HFT4" s="110"/>
      <c r="HFU4" s="110"/>
      <c r="HFV4" s="110"/>
      <c r="HFW4" s="110"/>
      <c r="HFX4" s="110"/>
      <c r="HFY4" s="110"/>
      <c r="HFZ4" s="110"/>
      <c r="HGA4" s="110"/>
      <c r="HGB4" s="110"/>
      <c r="HGC4" s="110"/>
      <c r="HGD4" s="110"/>
      <c r="HGE4" s="110"/>
      <c r="HGF4" s="110"/>
      <c r="HGG4" s="110"/>
      <c r="HGH4" s="110"/>
      <c r="HGI4" s="110"/>
      <c r="HGJ4" s="110"/>
      <c r="HGK4" s="110"/>
      <c r="HGL4" s="110"/>
      <c r="HGM4" s="110"/>
      <c r="HGN4" s="110"/>
      <c r="HGO4" s="110"/>
      <c r="HGP4" s="110"/>
      <c r="HGQ4" s="110"/>
      <c r="HGR4" s="110"/>
      <c r="HGS4" s="110"/>
      <c r="HGT4" s="110"/>
      <c r="HGU4" s="110"/>
      <c r="HGV4" s="110"/>
      <c r="HGW4" s="110"/>
      <c r="HGX4" s="110"/>
      <c r="HGY4" s="110"/>
      <c r="HGZ4" s="110"/>
      <c r="HHA4" s="110"/>
      <c r="HHB4" s="110"/>
      <c r="HHC4" s="110"/>
      <c r="HHD4" s="110"/>
      <c r="HHE4" s="110"/>
      <c r="HHF4" s="110"/>
      <c r="HHG4" s="110"/>
      <c r="HHH4" s="110"/>
      <c r="HHI4" s="110"/>
      <c r="HHJ4" s="110"/>
      <c r="HHK4" s="110"/>
      <c r="HHL4" s="110"/>
      <c r="HHM4" s="110"/>
      <c r="HHN4" s="110"/>
      <c r="HHO4" s="110"/>
      <c r="HHP4" s="110"/>
      <c r="HHQ4" s="110"/>
      <c r="HHR4" s="110"/>
      <c r="HHS4" s="110"/>
      <c r="HHT4" s="110"/>
      <c r="HHU4" s="110"/>
      <c r="HHV4" s="110"/>
      <c r="HHW4" s="110"/>
      <c r="HHX4" s="110"/>
      <c r="HHY4" s="110"/>
      <c r="HHZ4" s="110"/>
      <c r="HIA4" s="110"/>
      <c r="HIB4" s="110"/>
      <c r="HIC4" s="110"/>
      <c r="HID4" s="110"/>
      <c r="HIE4" s="110"/>
      <c r="HIF4" s="110"/>
      <c r="HIG4" s="110"/>
      <c r="HIH4" s="110"/>
      <c r="HII4" s="110"/>
      <c r="HIJ4" s="110"/>
      <c r="HIK4" s="110"/>
      <c r="HIL4" s="110"/>
      <c r="HIM4" s="110"/>
      <c r="HIN4" s="110"/>
      <c r="HIO4" s="110"/>
      <c r="HIP4" s="110"/>
      <c r="HIQ4" s="110"/>
      <c r="HIR4" s="110"/>
      <c r="HIS4" s="110"/>
      <c r="HIT4" s="110"/>
      <c r="HIU4" s="110"/>
      <c r="HIV4" s="110"/>
      <c r="HIW4" s="110"/>
      <c r="HIX4" s="110"/>
      <c r="HIY4" s="110"/>
      <c r="HIZ4" s="110"/>
      <c r="HJA4" s="110"/>
      <c r="HJB4" s="110"/>
      <c r="HJC4" s="110"/>
      <c r="HJD4" s="110"/>
      <c r="HJE4" s="110"/>
      <c r="HJF4" s="110"/>
      <c r="HJG4" s="110"/>
      <c r="HJH4" s="110"/>
      <c r="HJI4" s="110"/>
      <c r="HJJ4" s="110"/>
      <c r="HJK4" s="110"/>
      <c r="HJL4" s="110"/>
      <c r="HJM4" s="110"/>
      <c r="HJN4" s="110"/>
      <c r="HJO4" s="110"/>
      <c r="HJP4" s="110"/>
      <c r="HJQ4" s="110"/>
      <c r="HJR4" s="110"/>
      <c r="HJS4" s="110"/>
      <c r="HJT4" s="110"/>
      <c r="HJU4" s="110"/>
      <c r="HJV4" s="110"/>
      <c r="HJW4" s="110"/>
      <c r="HJX4" s="110"/>
      <c r="HJY4" s="110"/>
      <c r="HJZ4" s="110"/>
      <c r="HKA4" s="110"/>
      <c r="HKB4" s="110"/>
      <c r="HKC4" s="110"/>
      <c r="HKD4" s="110"/>
      <c r="HKE4" s="110"/>
      <c r="HKF4" s="110"/>
      <c r="HKG4" s="110"/>
      <c r="HKH4" s="110"/>
      <c r="HKI4" s="110"/>
      <c r="HKJ4" s="110"/>
      <c r="HKK4" s="110"/>
      <c r="HKL4" s="110"/>
      <c r="HKM4" s="110"/>
      <c r="HKN4" s="110"/>
      <c r="HKO4" s="110"/>
      <c r="HKP4" s="110"/>
      <c r="HKQ4" s="110"/>
      <c r="HKR4" s="110"/>
      <c r="HKS4" s="110"/>
      <c r="HKT4" s="110"/>
      <c r="HKU4" s="110"/>
      <c r="HKV4" s="110"/>
      <c r="HKW4" s="110"/>
      <c r="HKX4" s="110"/>
      <c r="HKY4" s="110"/>
      <c r="HKZ4" s="110"/>
      <c r="HLA4" s="110"/>
      <c r="HLB4" s="110"/>
      <c r="HLC4" s="110"/>
      <c r="HLD4" s="110"/>
      <c r="HLE4" s="110"/>
      <c r="HLF4" s="110"/>
      <c r="HLG4" s="110"/>
      <c r="HLH4" s="110"/>
      <c r="HLI4" s="110"/>
      <c r="HLJ4" s="110"/>
      <c r="HLK4" s="110"/>
      <c r="HLL4" s="110"/>
      <c r="HLM4" s="110"/>
      <c r="HLN4" s="110"/>
      <c r="HLO4" s="110"/>
      <c r="HLP4" s="110"/>
      <c r="HLQ4" s="110"/>
      <c r="HLR4" s="110"/>
      <c r="HLS4" s="110"/>
      <c r="HLT4" s="110"/>
      <c r="HLU4" s="110"/>
      <c r="HLV4" s="110"/>
      <c r="HLW4" s="110"/>
      <c r="HLX4" s="110"/>
      <c r="HLY4" s="110"/>
      <c r="HLZ4" s="110"/>
      <c r="HMA4" s="110"/>
      <c r="HMB4" s="110"/>
      <c r="HMC4" s="110"/>
      <c r="HMD4" s="110"/>
      <c r="HME4" s="110"/>
      <c r="HMF4" s="110"/>
      <c r="HMG4" s="110"/>
      <c r="HMH4" s="110"/>
      <c r="HMI4" s="110"/>
      <c r="HMJ4" s="110"/>
      <c r="HMK4" s="110"/>
      <c r="HML4" s="110"/>
      <c r="HMM4" s="110"/>
      <c r="HMN4" s="110"/>
      <c r="HMO4" s="110"/>
      <c r="HMP4" s="110"/>
      <c r="HMQ4" s="110"/>
      <c r="HMR4" s="110"/>
      <c r="HMS4" s="110"/>
      <c r="HMT4" s="110"/>
      <c r="HMU4" s="110"/>
      <c r="HMV4" s="110"/>
      <c r="HMW4" s="110"/>
      <c r="HMX4" s="110"/>
      <c r="HMY4" s="110"/>
      <c r="HMZ4" s="110"/>
      <c r="HNA4" s="110"/>
      <c r="HNB4" s="110"/>
      <c r="HNC4" s="110"/>
      <c r="HND4" s="110"/>
      <c r="HNE4" s="110"/>
      <c r="HNF4" s="110"/>
      <c r="HNG4" s="110"/>
      <c r="HNH4" s="110"/>
      <c r="HNI4" s="110"/>
      <c r="HNJ4" s="110"/>
      <c r="HNK4" s="110"/>
      <c r="HNL4" s="110"/>
      <c r="HNM4" s="110"/>
      <c r="HNN4" s="110"/>
      <c r="HNO4" s="110"/>
      <c r="HNP4" s="110"/>
      <c r="HNQ4" s="110"/>
      <c r="HNR4" s="110"/>
      <c r="HNS4" s="110"/>
      <c r="HNT4" s="110"/>
      <c r="HNU4" s="110"/>
      <c r="HNV4" s="110"/>
      <c r="HNW4" s="110"/>
      <c r="HNX4" s="110"/>
      <c r="HNY4" s="110"/>
      <c r="HNZ4" s="110"/>
      <c r="HOA4" s="110"/>
      <c r="HOB4" s="110"/>
      <c r="HOC4" s="110"/>
      <c r="HOD4" s="110"/>
      <c r="HOE4" s="110"/>
      <c r="HOF4" s="110"/>
      <c r="HOG4" s="110"/>
      <c r="HOH4" s="110"/>
      <c r="HOI4" s="110"/>
      <c r="HOJ4" s="110"/>
      <c r="HOK4" s="110"/>
      <c r="HOL4" s="110"/>
      <c r="HOM4" s="110"/>
      <c r="HON4" s="110"/>
      <c r="HOO4" s="110"/>
      <c r="HOP4" s="110"/>
      <c r="HOQ4" s="110"/>
      <c r="HOR4" s="110"/>
      <c r="HOS4" s="110"/>
      <c r="HOT4" s="110"/>
      <c r="HOU4" s="110"/>
      <c r="HOV4" s="110"/>
      <c r="HOW4" s="110"/>
      <c r="HOX4" s="110"/>
      <c r="HOY4" s="110"/>
      <c r="HOZ4" s="110"/>
      <c r="HPA4" s="110"/>
      <c r="HPB4" s="110"/>
      <c r="HPC4" s="110"/>
      <c r="HPD4" s="110"/>
      <c r="HPE4" s="110"/>
      <c r="HPF4" s="110"/>
      <c r="HPG4" s="110"/>
      <c r="HPH4" s="110"/>
      <c r="HPI4" s="110"/>
      <c r="HPJ4" s="110"/>
      <c r="HPK4" s="110"/>
      <c r="HPL4" s="110"/>
      <c r="HPM4" s="110"/>
      <c r="HPN4" s="110"/>
      <c r="HPO4" s="110"/>
      <c r="HPP4" s="110"/>
      <c r="HPQ4" s="110"/>
      <c r="HPR4" s="110"/>
      <c r="HPS4" s="110"/>
      <c r="HPT4" s="110"/>
      <c r="HPU4" s="110"/>
      <c r="HPV4" s="110"/>
      <c r="HPW4" s="110"/>
      <c r="HPX4" s="110"/>
      <c r="HPY4" s="110"/>
      <c r="HPZ4" s="110"/>
      <c r="HQA4" s="110"/>
      <c r="HQB4" s="110"/>
      <c r="HQC4" s="110"/>
      <c r="HQD4" s="110"/>
      <c r="HQE4" s="110"/>
      <c r="HQF4" s="110"/>
      <c r="HQG4" s="110"/>
      <c r="HQH4" s="110"/>
      <c r="HQI4" s="110"/>
      <c r="HQJ4" s="110"/>
      <c r="HQK4" s="110"/>
      <c r="HQL4" s="110"/>
      <c r="HQM4" s="110"/>
      <c r="HQN4" s="110"/>
      <c r="HQO4" s="110"/>
      <c r="HQP4" s="110"/>
      <c r="HQQ4" s="110"/>
      <c r="HQR4" s="110"/>
      <c r="HQS4" s="110"/>
      <c r="HQT4" s="110"/>
      <c r="HQU4" s="110"/>
      <c r="HQV4" s="110"/>
      <c r="HQW4" s="110"/>
      <c r="HQX4" s="110"/>
      <c r="HQY4" s="110"/>
      <c r="HQZ4" s="110"/>
      <c r="HRA4" s="110"/>
      <c r="HRB4" s="110"/>
      <c r="HRC4" s="110"/>
      <c r="HRD4" s="110"/>
      <c r="HRE4" s="110"/>
      <c r="HRF4" s="110"/>
      <c r="HRG4" s="110"/>
      <c r="HRH4" s="110"/>
      <c r="HRI4" s="110"/>
      <c r="HRJ4" s="110"/>
      <c r="HRK4" s="110"/>
      <c r="HRL4" s="110"/>
      <c r="HRM4" s="110"/>
      <c r="HRN4" s="110"/>
      <c r="HRO4" s="110"/>
      <c r="HRP4" s="110"/>
      <c r="HRQ4" s="110"/>
      <c r="HRR4" s="110"/>
      <c r="HRS4" s="110"/>
      <c r="HRT4" s="110"/>
      <c r="HRU4" s="110"/>
      <c r="HRV4" s="110"/>
      <c r="HRW4" s="110"/>
      <c r="HRX4" s="110"/>
      <c r="HRY4" s="110"/>
      <c r="HRZ4" s="110"/>
      <c r="HSA4" s="110"/>
      <c r="HSB4" s="110"/>
      <c r="HSC4" s="110"/>
      <c r="HSD4" s="110"/>
      <c r="HSE4" s="110"/>
      <c r="HSF4" s="110"/>
      <c r="HSG4" s="110"/>
      <c r="HSH4" s="110"/>
      <c r="HSI4" s="110"/>
      <c r="HSJ4" s="110"/>
      <c r="HSK4" s="110"/>
      <c r="HSL4" s="110"/>
      <c r="HSM4" s="110"/>
      <c r="HSN4" s="110"/>
      <c r="HSO4" s="110"/>
      <c r="HSP4" s="110"/>
      <c r="HSQ4" s="110"/>
      <c r="HSR4" s="110"/>
      <c r="HSS4" s="110"/>
      <c r="HST4" s="110"/>
      <c r="HSU4" s="110"/>
      <c r="HSV4" s="110"/>
      <c r="HSW4" s="110"/>
      <c r="HSX4" s="110"/>
      <c r="HSY4" s="110"/>
      <c r="HSZ4" s="110"/>
      <c r="HTA4" s="110"/>
      <c r="HTB4" s="110"/>
      <c r="HTC4" s="110"/>
      <c r="HTD4" s="110"/>
      <c r="HTE4" s="110"/>
      <c r="HTF4" s="110"/>
      <c r="HTG4" s="110"/>
      <c r="HTH4" s="110"/>
      <c r="HTI4" s="110"/>
      <c r="HTJ4" s="110"/>
      <c r="HTK4" s="110"/>
      <c r="HTL4" s="110"/>
      <c r="HTM4" s="110"/>
      <c r="HTN4" s="110"/>
      <c r="HTO4" s="110"/>
      <c r="HTP4" s="110"/>
      <c r="HTQ4" s="110"/>
      <c r="HTR4" s="110"/>
      <c r="HTS4" s="110"/>
      <c r="HTT4" s="110"/>
      <c r="HTU4" s="110"/>
      <c r="HTV4" s="110"/>
      <c r="HTW4" s="110"/>
      <c r="HTX4" s="110"/>
      <c r="HTY4" s="110"/>
      <c r="HTZ4" s="110"/>
      <c r="HUA4" s="110"/>
      <c r="HUB4" s="110"/>
      <c r="HUC4" s="110"/>
      <c r="HUD4" s="110"/>
      <c r="HUE4" s="110"/>
      <c r="HUF4" s="110"/>
      <c r="HUG4" s="110"/>
      <c r="HUH4" s="110"/>
      <c r="HUI4" s="110"/>
      <c r="HUJ4" s="110"/>
      <c r="HUK4" s="110"/>
      <c r="HUL4" s="110"/>
      <c r="HUM4" s="110"/>
      <c r="HUN4" s="110"/>
      <c r="HUO4" s="110"/>
      <c r="HUP4" s="110"/>
      <c r="HUQ4" s="110"/>
      <c r="HUR4" s="110"/>
      <c r="HUS4" s="110"/>
      <c r="HUT4" s="110"/>
      <c r="HUU4" s="110"/>
      <c r="HUV4" s="110"/>
      <c r="HUW4" s="110"/>
      <c r="HUX4" s="110"/>
      <c r="HUY4" s="110"/>
      <c r="HUZ4" s="110"/>
      <c r="HVA4" s="110"/>
      <c r="HVB4" s="110"/>
      <c r="HVC4" s="110"/>
      <c r="HVD4" s="110"/>
      <c r="HVE4" s="110"/>
      <c r="HVF4" s="110"/>
      <c r="HVG4" s="110"/>
      <c r="HVH4" s="110"/>
      <c r="HVI4" s="110"/>
      <c r="HVJ4" s="110"/>
      <c r="HVK4" s="110"/>
      <c r="HVL4" s="110"/>
      <c r="HVM4" s="110"/>
      <c r="HVN4" s="110"/>
      <c r="HVO4" s="110"/>
      <c r="HVP4" s="110"/>
      <c r="HVQ4" s="110"/>
      <c r="HVR4" s="110"/>
      <c r="HVS4" s="110"/>
      <c r="HVT4" s="110"/>
      <c r="HVU4" s="110"/>
      <c r="HVV4" s="110"/>
      <c r="HVW4" s="110"/>
      <c r="HVX4" s="110"/>
      <c r="HVY4" s="110"/>
      <c r="HVZ4" s="110"/>
      <c r="HWA4" s="110"/>
      <c r="HWB4" s="110"/>
      <c r="HWC4" s="110"/>
      <c r="HWD4" s="110"/>
      <c r="HWE4" s="110"/>
      <c r="HWF4" s="110"/>
      <c r="HWG4" s="110"/>
      <c r="HWH4" s="110"/>
      <c r="HWI4" s="110"/>
      <c r="HWJ4" s="110"/>
      <c r="HWK4" s="110"/>
      <c r="HWL4" s="110"/>
      <c r="HWM4" s="110"/>
      <c r="HWN4" s="110"/>
      <c r="HWO4" s="110"/>
      <c r="HWP4" s="110"/>
      <c r="HWQ4" s="110"/>
      <c r="HWR4" s="110"/>
      <c r="HWS4" s="110"/>
      <c r="HWT4" s="110"/>
      <c r="HWU4" s="110"/>
      <c r="HWV4" s="110"/>
      <c r="HWW4" s="110"/>
      <c r="HWX4" s="110"/>
      <c r="HWY4" s="110"/>
      <c r="HWZ4" s="110"/>
      <c r="HXA4" s="110"/>
      <c r="HXB4" s="110"/>
      <c r="HXC4" s="110"/>
      <c r="HXD4" s="110"/>
      <c r="HXE4" s="110"/>
      <c r="HXF4" s="110"/>
      <c r="HXG4" s="110"/>
      <c r="HXH4" s="110"/>
      <c r="HXI4" s="110"/>
      <c r="HXJ4" s="110"/>
      <c r="HXK4" s="110"/>
      <c r="HXL4" s="110"/>
      <c r="HXM4" s="110"/>
      <c r="HXN4" s="110"/>
      <c r="HXO4" s="110"/>
      <c r="HXP4" s="110"/>
      <c r="HXQ4" s="110"/>
      <c r="HXR4" s="110"/>
      <c r="HXS4" s="110"/>
      <c r="HXT4" s="110"/>
      <c r="HXU4" s="110"/>
      <c r="HXV4" s="110"/>
      <c r="HXW4" s="110"/>
      <c r="HXX4" s="110"/>
      <c r="HXY4" s="110"/>
      <c r="HXZ4" s="110"/>
      <c r="HYA4" s="110"/>
      <c r="HYB4" s="110"/>
      <c r="HYC4" s="110"/>
      <c r="HYD4" s="110"/>
      <c r="HYE4" s="110"/>
      <c r="HYF4" s="110"/>
      <c r="HYG4" s="110"/>
      <c r="HYH4" s="110"/>
      <c r="HYI4" s="110"/>
      <c r="HYJ4" s="110"/>
      <c r="HYK4" s="110"/>
      <c r="HYL4" s="110"/>
      <c r="HYM4" s="110"/>
      <c r="HYN4" s="110"/>
      <c r="HYO4" s="110"/>
      <c r="HYP4" s="110"/>
      <c r="HYQ4" s="110"/>
      <c r="HYR4" s="110"/>
      <c r="HYS4" s="110"/>
      <c r="HYT4" s="110"/>
      <c r="HYU4" s="110"/>
      <c r="HYV4" s="110"/>
      <c r="HYW4" s="110"/>
      <c r="HYX4" s="110"/>
      <c r="HYY4" s="110"/>
      <c r="HYZ4" s="110"/>
      <c r="HZA4" s="110"/>
      <c r="HZB4" s="110"/>
      <c r="HZC4" s="110"/>
      <c r="HZD4" s="110"/>
      <c r="HZE4" s="110"/>
      <c r="HZF4" s="110"/>
      <c r="HZG4" s="110"/>
      <c r="HZH4" s="110"/>
      <c r="HZI4" s="110"/>
      <c r="HZJ4" s="110"/>
      <c r="HZK4" s="110"/>
      <c r="HZL4" s="110"/>
      <c r="HZM4" s="110"/>
      <c r="HZN4" s="110"/>
      <c r="HZO4" s="110"/>
      <c r="HZP4" s="110"/>
      <c r="HZQ4" s="110"/>
      <c r="HZR4" s="110"/>
      <c r="HZS4" s="110"/>
      <c r="HZT4" s="110"/>
      <c r="HZU4" s="110"/>
      <c r="HZV4" s="110"/>
      <c r="HZW4" s="110"/>
      <c r="HZX4" s="110"/>
      <c r="HZY4" s="110"/>
      <c r="HZZ4" s="110"/>
      <c r="IAA4" s="110"/>
      <c r="IAB4" s="110"/>
      <c r="IAC4" s="110"/>
      <c r="IAD4" s="110"/>
      <c r="IAE4" s="110"/>
      <c r="IAF4" s="110"/>
      <c r="IAG4" s="110"/>
      <c r="IAH4" s="110"/>
      <c r="IAI4" s="110"/>
      <c r="IAJ4" s="110"/>
      <c r="IAK4" s="110"/>
      <c r="IAL4" s="110"/>
      <c r="IAM4" s="110"/>
      <c r="IAN4" s="110"/>
      <c r="IAO4" s="110"/>
      <c r="IAP4" s="110"/>
      <c r="IAQ4" s="110"/>
      <c r="IAR4" s="110"/>
      <c r="IAS4" s="110"/>
      <c r="IAT4" s="110"/>
      <c r="IAU4" s="110"/>
      <c r="IAV4" s="110"/>
      <c r="IAW4" s="110"/>
      <c r="IAX4" s="110"/>
      <c r="IAY4" s="110"/>
      <c r="IAZ4" s="110"/>
      <c r="IBA4" s="110"/>
      <c r="IBB4" s="110"/>
      <c r="IBC4" s="110"/>
      <c r="IBD4" s="110"/>
      <c r="IBE4" s="110"/>
      <c r="IBF4" s="110"/>
      <c r="IBG4" s="110"/>
      <c r="IBH4" s="110"/>
      <c r="IBI4" s="110"/>
      <c r="IBJ4" s="110"/>
      <c r="IBK4" s="110"/>
      <c r="IBL4" s="110"/>
      <c r="IBM4" s="110"/>
      <c r="IBN4" s="110"/>
      <c r="IBO4" s="110"/>
      <c r="IBP4" s="110"/>
      <c r="IBQ4" s="110"/>
      <c r="IBR4" s="110"/>
      <c r="IBS4" s="110"/>
      <c r="IBT4" s="110"/>
      <c r="IBU4" s="110"/>
      <c r="IBV4" s="110"/>
      <c r="IBW4" s="110"/>
      <c r="IBX4" s="110"/>
      <c r="IBY4" s="110"/>
      <c r="IBZ4" s="110"/>
      <c r="ICA4" s="110"/>
      <c r="ICB4" s="110"/>
      <c r="ICC4" s="110"/>
      <c r="ICD4" s="110"/>
      <c r="ICE4" s="110"/>
      <c r="ICF4" s="110"/>
      <c r="ICG4" s="110"/>
      <c r="ICH4" s="110"/>
      <c r="ICI4" s="110"/>
      <c r="ICJ4" s="110"/>
      <c r="ICK4" s="110"/>
      <c r="ICL4" s="110"/>
      <c r="ICM4" s="110"/>
      <c r="ICN4" s="110"/>
      <c r="ICO4" s="110"/>
      <c r="ICP4" s="110"/>
      <c r="ICQ4" s="110"/>
      <c r="ICR4" s="110"/>
      <c r="ICS4" s="110"/>
      <c r="ICT4" s="110"/>
      <c r="ICU4" s="110"/>
      <c r="ICV4" s="110"/>
      <c r="ICW4" s="110"/>
      <c r="ICX4" s="110"/>
      <c r="ICY4" s="110"/>
      <c r="ICZ4" s="110"/>
      <c r="IDA4" s="110"/>
      <c r="IDB4" s="110"/>
      <c r="IDC4" s="110"/>
      <c r="IDD4" s="110"/>
      <c r="IDE4" s="110"/>
      <c r="IDF4" s="110"/>
      <c r="IDG4" s="110"/>
      <c r="IDH4" s="110"/>
      <c r="IDI4" s="110"/>
      <c r="IDJ4" s="110"/>
      <c r="IDK4" s="110"/>
      <c r="IDL4" s="110"/>
      <c r="IDM4" s="110"/>
      <c r="IDN4" s="110"/>
      <c r="IDO4" s="110"/>
      <c r="IDP4" s="110"/>
      <c r="IDQ4" s="110"/>
      <c r="IDR4" s="110"/>
      <c r="IDS4" s="110"/>
      <c r="IDT4" s="110"/>
      <c r="IDU4" s="110"/>
      <c r="IDV4" s="110"/>
      <c r="IDW4" s="110"/>
      <c r="IDX4" s="110"/>
      <c r="IDY4" s="110"/>
      <c r="IDZ4" s="110"/>
      <c r="IEA4" s="110"/>
      <c r="IEB4" s="110"/>
      <c r="IEC4" s="110"/>
      <c r="IED4" s="110"/>
      <c r="IEE4" s="110"/>
      <c r="IEF4" s="110"/>
      <c r="IEG4" s="110"/>
      <c r="IEH4" s="110"/>
      <c r="IEI4" s="110"/>
      <c r="IEJ4" s="110"/>
      <c r="IEK4" s="110"/>
      <c r="IEL4" s="110"/>
      <c r="IEM4" s="110"/>
      <c r="IEN4" s="110"/>
      <c r="IEO4" s="110"/>
      <c r="IEP4" s="110"/>
      <c r="IEQ4" s="110"/>
      <c r="IER4" s="110"/>
      <c r="IES4" s="110"/>
      <c r="IET4" s="110"/>
      <c r="IEU4" s="110"/>
      <c r="IEV4" s="110"/>
      <c r="IEW4" s="110"/>
      <c r="IEX4" s="110"/>
      <c r="IEY4" s="110"/>
      <c r="IEZ4" s="110"/>
      <c r="IFA4" s="110"/>
      <c r="IFB4" s="110"/>
      <c r="IFC4" s="110"/>
      <c r="IFD4" s="110"/>
      <c r="IFE4" s="110"/>
      <c r="IFF4" s="110"/>
      <c r="IFG4" s="110"/>
      <c r="IFH4" s="110"/>
      <c r="IFI4" s="110"/>
      <c r="IFJ4" s="110"/>
      <c r="IFK4" s="110"/>
      <c r="IFL4" s="110"/>
      <c r="IFM4" s="110"/>
      <c r="IFN4" s="110"/>
      <c r="IFO4" s="110"/>
      <c r="IFP4" s="110"/>
      <c r="IFQ4" s="110"/>
      <c r="IFR4" s="110"/>
      <c r="IFS4" s="110"/>
      <c r="IFT4" s="110"/>
      <c r="IFU4" s="110"/>
      <c r="IFV4" s="110"/>
      <c r="IFW4" s="110"/>
      <c r="IFX4" s="110"/>
      <c r="IFY4" s="110"/>
      <c r="IFZ4" s="110"/>
      <c r="IGA4" s="110"/>
      <c r="IGB4" s="110"/>
      <c r="IGC4" s="110"/>
      <c r="IGD4" s="110"/>
      <c r="IGE4" s="110"/>
      <c r="IGF4" s="110"/>
      <c r="IGG4" s="110"/>
      <c r="IGH4" s="110"/>
      <c r="IGI4" s="110"/>
      <c r="IGJ4" s="110"/>
      <c r="IGK4" s="110"/>
      <c r="IGL4" s="110"/>
      <c r="IGM4" s="110"/>
      <c r="IGN4" s="110"/>
      <c r="IGO4" s="110"/>
      <c r="IGP4" s="110"/>
      <c r="IGQ4" s="110"/>
      <c r="IGR4" s="110"/>
      <c r="IGS4" s="110"/>
      <c r="IGT4" s="110"/>
      <c r="IGU4" s="110"/>
      <c r="IGV4" s="110"/>
      <c r="IGW4" s="110"/>
      <c r="IGX4" s="110"/>
      <c r="IGY4" s="110"/>
      <c r="IGZ4" s="110"/>
      <c r="IHA4" s="110"/>
      <c r="IHB4" s="110"/>
      <c r="IHC4" s="110"/>
      <c r="IHD4" s="110"/>
      <c r="IHE4" s="110"/>
      <c r="IHF4" s="110"/>
      <c r="IHG4" s="110"/>
      <c r="IHH4" s="110"/>
      <c r="IHI4" s="110"/>
      <c r="IHJ4" s="110"/>
      <c r="IHK4" s="110"/>
      <c r="IHL4" s="110"/>
      <c r="IHM4" s="110"/>
      <c r="IHN4" s="110"/>
      <c r="IHO4" s="110"/>
      <c r="IHP4" s="110"/>
      <c r="IHQ4" s="110"/>
      <c r="IHR4" s="110"/>
      <c r="IHS4" s="110"/>
      <c r="IHT4" s="110"/>
      <c r="IHU4" s="110"/>
      <c r="IHV4" s="110"/>
      <c r="IHW4" s="110"/>
      <c r="IHX4" s="110"/>
      <c r="IHY4" s="110"/>
      <c r="IHZ4" s="110"/>
      <c r="IIA4" s="110"/>
      <c r="IIB4" s="110"/>
      <c r="IIC4" s="110"/>
      <c r="IID4" s="110"/>
      <c r="IIE4" s="110"/>
      <c r="IIF4" s="110"/>
      <c r="IIG4" s="110"/>
      <c r="IIH4" s="110"/>
      <c r="III4" s="110"/>
      <c r="IIJ4" s="110"/>
      <c r="IIK4" s="110"/>
      <c r="IIL4" s="110"/>
      <c r="IIM4" s="110"/>
      <c r="IIN4" s="110"/>
      <c r="IIO4" s="110"/>
      <c r="IIP4" s="110"/>
      <c r="IIQ4" s="110"/>
      <c r="IIR4" s="110"/>
      <c r="IIS4" s="110"/>
      <c r="IIT4" s="110"/>
      <c r="IIU4" s="110"/>
      <c r="IIV4" s="110"/>
      <c r="IIW4" s="110"/>
      <c r="IIX4" s="110"/>
      <c r="IIY4" s="110"/>
      <c r="IIZ4" s="110"/>
      <c r="IJA4" s="110"/>
      <c r="IJB4" s="110"/>
      <c r="IJC4" s="110"/>
      <c r="IJD4" s="110"/>
      <c r="IJE4" s="110"/>
      <c r="IJF4" s="110"/>
      <c r="IJG4" s="110"/>
      <c r="IJH4" s="110"/>
      <c r="IJI4" s="110"/>
      <c r="IJJ4" s="110"/>
      <c r="IJK4" s="110"/>
      <c r="IJL4" s="110"/>
      <c r="IJM4" s="110"/>
      <c r="IJN4" s="110"/>
      <c r="IJO4" s="110"/>
      <c r="IJP4" s="110"/>
      <c r="IJQ4" s="110"/>
      <c r="IJR4" s="110"/>
      <c r="IJS4" s="110"/>
      <c r="IJT4" s="110"/>
      <c r="IJU4" s="110"/>
      <c r="IJV4" s="110"/>
      <c r="IJW4" s="110"/>
      <c r="IJX4" s="110"/>
      <c r="IJY4" s="110"/>
      <c r="IJZ4" s="110"/>
      <c r="IKA4" s="110"/>
      <c r="IKB4" s="110"/>
      <c r="IKC4" s="110"/>
      <c r="IKD4" s="110"/>
      <c r="IKE4" s="110"/>
      <c r="IKF4" s="110"/>
      <c r="IKG4" s="110"/>
      <c r="IKH4" s="110"/>
      <c r="IKI4" s="110"/>
      <c r="IKJ4" s="110"/>
      <c r="IKK4" s="110"/>
      <c r="IKL4" s="110"/>
      <c r="IKM4" s="110"/>
      <c r="IKN4" s="110"/>
      <c r="IKO4" s="110"/>
      <c r="IKP4" s="110"/>
      <c r="IKQ4" s="110"/>
      <c r="IKR4" s="110"/>
      <c r="IKS4" s="110"/>
      <c r="IKT4" s="110"/>
      <c r="IKU4" s="110"/>
      <c r="IKV4" s="110"/>
      <c r="IKW4" s="110"/>
      <c r="IKX4" s="110"/>
      <c r="IKY4" s="110"/>
      <c r="IKZ4" s="110"/>
      <c r="ILA4" s="110"/>
      <c r="ILB4" s="110"/>
      <c r="ILC4" s="110"/>
      <c r="ILD4" s="110"/>
      <c r="ILE4" s="110"/>
      <c r="ILF4" s="110"/>
      <c r="ILG4" s="110"/>
      <c r="ILH4" s="110"/>
      <c r="ILI4" s="110"/>
      <c r="ILJ4" s="110"/>
      <c r="ILK4" s="110"/>
      <c r="ILL4" s="110"/>
      <c r="ILM4" s="110"/>
      <c r="ILN4" s="110"/>
      <c r="ILO4" s="110"/>
      <c r="ILP4" s="110"/>
      <c r="ILQ4" s="110"/>
      <c r="ILR4" s="110"/>
      <c r="ILS4" s="110"/>
      <c r="ILT4" s="110"/>
      <c r="ILU4" s="110"/>
      <c r="ILV4" s="110"/>
      <c r="ILW4" s="110"/>
      <c r="ILX4" s="110"/>
      <c r="ILY4" s="110"/>
      <c r="ILZ4" s="110"/>
      <c r="IMA4" s="110"/>
      <c r="IMB4" s="110"/>
      <c r="IMC4" s="110"/>
      <c r="IMD4" s="110"/>
      <c r="IME4" s="110"/>
      <c r="IMF4" s="110"/>
      <c r="IMG4" s="110"/>
      <c r="IMH4" s="110"/>
      <c r="IMI4" s="110"/>
      <c r="IMJ4" s="110"/>
      <c r="IMK4" s="110"/>
      <c r="IML4" s="110"/>
      <c r="IMM4" s="110"/>
      <c r="IMN4" s="110"/>
      <c r="IMO4" s="110"/>
      <c r="IMP4" s="110"/>
      <c r="IMQ4" s="110"/>
      <c r="IMR4" s="110"/>
      <c r="IMS4" s="110"/>
      <c r="IMT4" s="110"/>
      <c r="IMU4" s="110"/>
      <c r="IMV4" s="110"/>
      <c r="IMW4" s="110"/>
      <c r="IMX4" s="110"/>
      <c r="IMY4" s="110"/>
      <c r="IMZ4" s="110"/>
      <c r="INA4" s="110"/>
      <c r="INB4" s="110"/>
      <c r="INC4" s="110"/>
      <c r="IND4" s="110"/>
      <c r="INE4" s="110"/>
      <c r="INF4" s="110"/>
      <c r="ING4" s="110"/>
      <c r="INH4" s="110"/>
      <c r="INI4" s="110"/>
      <c r="INJ4" s="110"/>
      <c r="INK4" s="110"/>
      <c r="INL4" s="110"/>
      <c r="INM4" s="110"/>
      <c r="INN4" s="110"/>
      <c r="INO4" s="110"/>
      <c r="INP4" s="110"/>
      <c r="INQ4" s="110"/>
      <c r="INR4" s="110"/>
      <c r="INS4" s="110"/>
      <c r="INT4" s="110"/>
      <c r="INU4" s="110"/>
      <c r="INV4" s="110"/>
      <c r="INW4" s="110"/>
      <c r="INX4" s="110"/>
      <c r="INY4" s="110"/>
      <c r="INZ4" s="110"/>
      <c r="IOA4" s="110"/>
      <c r="IOB4" s="110"/>
      <c r="IOC4" s="110"/>
      <c r="IOD4" s="110"/>
      <c r="IOE4" s="110"/>
      <c r="IOF4" s="110"/>
      <c r="IOG4" s="110"/>
      <c r="IOH4" s="110"/>
      <c r="IOI4" s="110"/>
      <c r="IOJ4" s="110"/>
      <c r="IOK4" s="110"/>
      <c r="IOL4" s="110"/>
      <c r="IOM4" s="110"/>
      <c r="ION4" s="110"/>
      <c r="IOO4" s="110"/>
      <c r="IOP4" s="110"/>
      <c r="IOQ4" s="110"/>
      <c r="IOR4" s="110"/>
      <c r="IOS4" s="110"/>
      <c r="IOT4" s="110"/>
      <c r="IOU4" s="110"/>
      <c r="IOV4" s="110"/>
      <c r="IOW4" s="110"/>
      <c r="IOX4" s="110"/>
      <c r="IOY4" s="110"/>
      <c r="IOZ4" s="110"/>
      <c r="IPA4" s="110"/>
      <c r="IPB4" s="110"/>
      <c r="IPC4" s="110"/>
      <c r="IPD4" s="110"/>
      <c r="IPE4" s="110"/>
      <c r="IPF4" s="110"/>
      <c r="IPG4" s="110"/>
      <c r="IPH4" s="110"/>
      <c r="IPI4" s="110"/>
      <c r="IPJ4" s="110"/>
      <c r="IPK4" s="110"/>
      <c r="IPL4" s="110"/>
      <c r="IPM4" s="110"/>
      <c r="IPN4" s="110"/>
      <c r="IPO4" s="110"/>
      <c r="IPP4" s="110"/>
      <c r="IPQ4" s="110"/>
      <c r="IPR4" s="110"/>
      <c r="IPS4" s="110"/>
      <c r="IPT4" s="110"/>
      <c r="IPU4" s="110"/>
      <c r="IPV4" s="110"/>
      <c r="IPW4" s="110"/>
      <c r="IPX4" s="110"/>
      <c r="IPY4" s="110"/>
      <c r="IPZ4" s="110"/>
      <c r="IQA4" s="110"/>
      <c r="IQB4" s="110"/>
      <c r="IQC4" s="110"/>
      <c r="IQD4" s="110"/>
      <c r="IQE4" s="110"/>
      <c r="IQF4" s="110"/>
      <c r="IQG4" s="110"/>
      <c r="IQH4" s="110"/>
      <c r="IQI4" s="110"/>
      <c r="IQJ4" s="110"/>
      <c r="IQK4" s="110"/>
      <c r="IQL4" s="110"/>
      <c r="IQM4" s="110"/>
      <c r="IQN4" s="110"/>
      <c r="IQO4" s="110"/>
      <c r="IQP4" s="110"/>
      <c r="IQQ4" s="110"/>
      <c r="IQR4" s="110"/>
      <c r="IQS4" s="110"/>
      <c r="IQT4" s="110"/>
      <c r="IQU4" s="110"/>
      <c r="IQV4" s="110"/>
      <c r="IQW4" s="110"/>
      <c r="IQX4" s="110"/>
      <c r="IQY4" s="110"/>
      <c r="IQZ4" s="110"/>
      <c r="IRA4" s="110"/>
      <c r="IRB4" s="110"/>
      <c r="IRC4" s="110"/>
      <c r="IRD4" s="110"/>
      <c r="IRE4" s="110"/>
      <c r="IRF4" s="110"/>
      <c r="IRG4" s="110"/>
      <c r="IRH4" s="110"/>
      <c r="IRI4" s="110"/>
      <c r="IRJ4" s="110"/>
      <c r="IRK4" s="110"/>
      <c r="IRL4" s="110"/>
      <c r="IRM4" s="110"/>
      <c r="IRN4" s="110"/>
      <c r="IRO4" s="110"/>
      <c r="IRP4" s="110"/>
      <c r="IRQ4" s="110"/>
      <c r="IRR4" s="110"/>
      <c r="IRS4" s="110"/>
      <c r="IRT4" s="110"/>
      <c r="IRU4" s="110"/>
      <c r="IRV4" s="110"/>
      <c r="IRW4" s="110"/>
      <c r="IRX4" s="110"/>
      <c r="IRY4" s="110"/>
      <c r="IRZ4" s="110"/>
      <c r="ISA4" s="110"/>
      <c r="ISB4" s="110"/>
      <c r="ISC4" s="110"/>
      <c r="ISD4" s="110"/>
      <c r="ISE4" s="110"/>
      <c r="ISF4" s="110"/>
      <c r="ISG4" s="110"/>
      <c r="ISH4" s="110"/>
      <c r="ISI4" s="110"/>
      <c r="ISJ4" s="110"/>
      <c r="ISK4" s="110"/>
      <c r="ISL4" s="110"/>
      <c r="ISM4" s="110"/>
      <c r="ISN4" s="110"/>
      <c r="ISO4" s="110"/>
      <c r="ISP4" s="110"/>
      <c r="ISQ4" s="110"/>
      <c r="ISR4" s="110"/>
      <c r="ISS4" s="110"/>
      <c r="IST4" s="110"/>
      <c r="ISU4" s="110"/>
      <c r="ISV4" s="110"/>
      <c r="ISW4" s="110"/>
      <c r="ISX4" s="110"/>
      <c r="ISY4" s="110"/>
      <c r="ISZ4" s="110"/>
      <c r="ITA4" s="110"/>
      <c r="ITB4" s="110"/>
      <c r="ITC4" s="110"/>
      <c r="ITD4" s="110"/>
      <c r="ITE4" s="110"/>
      <c r="ITF4" s="110"/>
      <c r="ITG4" s="110"/>
      <c r="ITH4" s="110"/>
      <c r="ITI4" s="110"/>
      <c r="ITJ4" s="110"/>
      <c r="ITK4" s="110"/>
      <c r="ITL4" s="110"/>
      <c r="ITM4" s="110"/>
      <c r="ITN4" s="110"/>
      <c r="ITO4" s="110"/>
      <c r="ITP4" s="110"/>
      <c r="ITQ4" s="110"/>
      <c r="ITR4" s="110"/>
      <c r="ITS4" s="110"/>
      <c r="ITT4" s="110"/>
      <c r="ITU4" s="110"/>
      <c r="ITV4" s="110"/>
      <c r="ITW4" s="110"/>
      <c r="ITX4" s="110"/>
      <c r="ITY4" s="110"/>
      <c r="ITZ4" s="110"/>
      <c r="IUA4" s="110"/>
      <c r="IUB4" s="110"/>
      <c r="IUC4" s="110"/>
      <c r="IUD4" s="110"/>
      <c r="IUE4" s="110"/>
      <c r="IUF4" s="110"/>
      <c r="IUG4" s="110"/>
      <c r="IUH4" s="110"/>
      <c r="IUI4" s="110"/>
      <c r="IUJ4" s="110"/>
      <c r="IUK4" s="110"/>
      <c r="IUL4" s="110"/>
      <c r="IUM4" s="110"/>
      <c r="IUN4" s="110"/>
      <c r="IUO4" s="110"/>
      <c r="IUP4" s="110"/>
      <c r="IUQ4" s="110"/>
      <c r="IUR4" s="110"/>
      <c r="IUS4" s="110"/>
      <c r="IUT4" s="110"/>
      <c r="IUU4" s="110"/>
      <c r="IUV4" s="110"/>
      <c r="IUW4" s="110"/>
      <c r="IUX4" s="110"/>
      <c r="IUY4" s="110"/>
      <c r="IUZ4" s="110"/>
      <c r="IVA4" s="110"/>
      <c r="IVB4" s="110"/>
      <c r="IVC4" s="110"/>
      <c r="IVD4" s="110"/>
      <c r="IVE4" s="110"/>
      <c r="IVF4" s="110"/>
      <c r="IVG4" s="110"/>
      <c r="IVH4" s="110"/>
      <c r="IVI4" s="110"/>
      <c r="IVJ4" s="110"/>
      <c r="IVK4" s="110"/>
      <c r="IVL4" s="110"/>
      <c r="IVM4" s="110"/>
      <c r="IVN4" s="110"/>
      <c r="IVO4" s="110"/>
      <c r="IVP4" s="110"/>
      <c r="IVQ4" s="110"/>
      <c r="IVR4" s="110"/>
      <c r="IVS4" s="110"/>
      <c r="IVT4" s="110"/>
      <c r="IVU4" s="110"/>
      <c r="IVV4" s="110"/>
      <c r="IVW4" s="110"/>
      <c r="IVX4" s="110"/>
      <c r="IVY4" s="110"/>
      <c r="IVZ4" s="110"/>
      <c r="IWA4" s="110"/>
      <c r="IWB4" s="110"/>
      <c r="IWC4" s="110"/>
      <c r="IWD4" s="110"/>
      <c r="IWE4" s="110"/>
      <c r="IWF4" s="110"/>
      <c r="IWG4" s="110"/>
      <c r="IWH4" s="110"/>
      <c r="IWI4" s="110"/>
      <c r="IWJ4" s="110"/>
      <c r="IWK4" s="110"/>
      <c r="IWL4" s="110"/>
      <c r="IWM4" s="110"/>
      <c r="IWN4" s="110"/>
      <c r="IWO4" s="110"/>
      <c r="IWP4" s="110"/>
      <c r="IWQ4" s="110"/>
      <c r="IWR4" s="110"/>
      <c r="IWS4" s="110"/>
      <c r="IWT4" s="110"/>
      <c r="IWU4" s="110"/>
      <c r="IWV4" s="110"/>
      <c r="IWW4" s="110"/>
      <c r="IWX4" s="110"/>
      <c r="IWY4" s="110"/>
      <c r="IWZ4" s="110"/>
      <c r="IXA4" s="110"/>
      <c r="IXB4" s="110"/>
      <c r="IXC4" s="110"/>
      <c r="IXD4" s="110"/>
      <c r="IXE4" s="110"/>
      <c r="IXF4" s="110"/>
      <c r="IXG4" s="110"/>
      <c r="IXH4" s="110"/>
      <c r="IXI4" s="110"/>
      <c r="IXJ4" s="110"/>
      <c r="IXK4" s="110"/>
      <c r="IXL4" s="110"/>
      <c r="IXM4" s="110"/>
      <c r="IXN4" s="110"/>
      <c r="IXO4" s="110"/>
      <c r="IXP4" s="110"/>
      <c r="IXQ4" s="110"/>
      <c r="IXR4" s="110"/>
      <c r="IXS4" s="110"/>
      <c r="IXT4" s="110"/>
      <c r="IXU4" s="110"/>
      <c r="IXV4" s="110"/>
      <c r="IXW4" s="110"/>
      <c r="IXX4" s="110"/>
      <c r="IXY4" s="110"/>
      <c r="IXZ4" s="110"/>
      <c r="IYA4" s="110"/>
      <c r="IYB4" s="110"/>
      <c r="IYC4" s="110"/>
      <c r="IYD4" s="110"/>
      <c r="IYE4" s="110"/>
      <c r="IYF4" s="110"/>
      <c r="IYG4" s="110"/>
      <c r="IYH4" s="110"/>
      <c r="IYI4" s="110"/>
      <c r="IYJ4" s="110"/>
      <c r="IYK4" s="110"/>
      <c r="IYL4" s="110"/>
      <c r="IYM4" s="110"/>
      <c r="IYN4" s="110"/>
      <c r="IYO4" s="110"/>
      <c r="IYP4" s="110"/>
      <c r="IYQ4" s="110"/>
      <c r="IYR4" s="110"/>
      <c r="IYS4" s="110"/>
      <c r="IYT4" s="110"/>
      <c r="IYU4" s="110"/>
      <c r="IYV4" s="110"/>
      <c r="IYW4" s="110"/>
      <c r="IYX4" s="110"/>
      <c r="IYY4" s="110"/>
      <c r="IYZ4" s="110"/>
      <c r="IZA4" s="110"/>
      <c r="IZB4" s="110"/>
      <c r="IZC4" s="110"/>
      <c r="IZD4" s="110"/>
      <c r="IZE4" s="110"/>
      <c r="IZF4" s="110"/>
      <c r="IZG4" s="110"/>
      <c r="IZH4" s="110"/>
      <c r="IZI4" s="110"/>
      <c r="IZJ4" s="110"/>
      <c r="IZK4" s="110"/>
      <c r="IZL4" s="110"/>
      <c r="IZM4" s="110"/>
      <c r="IZN4" s="110"/>
      <c r="IZO4" s="110"/>
      <c r="IZP4" s="110"/>
      <c r="IZQ4" s="110"/>
      <c r="IZR4" s="110"/>
      <c r="IZS4" s="110"/>
      <c r="IZT4" s="110"/>
      <c r="IZU4" s="110"/>
      <c r="IZV4" s="110"/>
      <c r="IZW4" s="110"/>
      <c r="IZX4" s="110"/>
      <c r="IZY4" s="110"/>
      <c r="IZZ4" s="110"/>
      <c r="JAA4" s="110"/>
      <c r="JAB4" s="110"/>
      <c r="JAC4" s="110"/>
      <c r="JAD4" s="110"/>
      <c r="JAE4" s="110"/>
      <c r="JAF4" s="110"/>
      <c r="JAG4" s="110"/>
      <c r="JAH4" s="110"/>
      <c r="JAI4" s="110"/>
      <c r="JAJ4" s="110"/>
      <c r="JAK4" s="110"/>
      <c r="JAL4" s="110"/>
      <c r="JAM4" s="110"/>
      <c r="JAN4" s="110"/>
      <c r="JAO4" s="110"/>
      <c r="JAP4" s="110"/>
      <c r="JAQ4" s="110"/>
      <c r="JAR4" s="110"/>
      <c r="JAS4" s="110"/>
      <c r="JAT4" s="110"/>
      <c r="JAU4" s="110"/>
      <c r="JAV4" s="110"/>
      <c r="JAW4" s="110"/>
      <c r="JAX4" s="110"/>
      <c r="JAY4" s="110"/>
      <c r="JAZ4" s="110"/>
      <c r="JBA4" s="110"/>
      <c r="JBB4" s="110"/>
      <c r="JBC4" s="110"/>
      <c r="JBD4" s="110"/>
      <c r="JBE4" s="110"/>
      <c r="JBF4" s="110"/>
      <c r="JBG4" s="110"/>
      <c r="JBH4" s="110"/>
      <c r="JBI4" s="110"/>
      <c r="JBJ4" s="110"/>
      <c r="JBK4" s="110"/>
      <c r="JBL4" s="110"/>
      <c r="JBM4" s="110"/>
      <c r="JBN4" s="110"/>
      <c r="JBO4" s="110"/>
      <c r="JBP4" s="110"/>
      <c r="JBQ4" s="110"/>
      <c r="JBR4" s="110"/>
      <c r="JBS4" s="110"/>
      <c r="JBT4" s="110"/>
      <c r="JBU4" s="110"/>
      <c r="JBV4" s="110"/>
      <c r="JBW4" s="110"/>
      <c r="JBX4" s="110"/>
      <c r="JBY4" s="110"/>
      <c r="JBZ4" s="110"/>
      <c r="JCA4" s="110"/>
      <c r="JCB4" s="110"/>
      <c r="JCC4" s="110"/>
      <c r="JCD4" s="110"/>
      <c r="JCE4" s="110"/>
      <c r="JCF4" s="110"/>
      <c r="JCG4" s="110"/>
      <c r="JCH4" s="110"/>
      <c r="JCI4" s="110"/>
      <c r="JCJ4" s="110"/>
      <c r="JCK4" s="110"/>
      <c r="JCL4" s="110"/>
      <c r="JCM4" s="110"/>
      <c r="JCN4" s="110"/>
      <c r="JCO4" s="110"/>
      <c r="JCP4" s="110"/>
      <c r="JCQ4" s="110"/>
      <c r="JCR4" s="110"/>
      <c r="JCS4" s="110"/>
      <c r="JCT4" s="110"/>
      <c r="JCU4" s="110"/>
      <c r="JCV4" s="110"/>
      <c r="JCW4" s="110"/>
      <c r="JCX4" s="110"/>
      <c r="JCY4" s="110"/>
      <c r="JCZ4" s="110"/>
      <c r="JDA4" s="110"/>
      <c r="JDB4" s="110"/>
      <c r="JDC4" s="110"/>
      <c r="JDD4" s="110"/>
      <c r="JDE4" s="110"/>
      <c r="JDF4" s="110"/>
      <c r="JDG4" s="110"/>
      <c r="JDH4" s="110"/>
      <c r="JDI4" s="110"/>
      <c r="JDJ4" s="110"/>
      <c r="JDK4" s="110"/>
      <c r="JDL4" s="110"/>
      <c r="JDM4" s="110"/>
      <c r="JDN4" s="110"/>
      <c r="JDO4" s="110"/>
      <c r="JDP4" s="110"/>
      <c r="JDQ4" s="110"/>
      <c r="JDR4" s="110"/>
      <c r="JDS4" s="110"/>
      <c r="JDT4" s="110"/>
      <c r="JDU4" s="110"/>
      <c r="JDV4" s="110"/>
      <c r="JDW4" s="110"/>
      <c r="JDX4" s="110"/>
      <c r="JDY4" s="110"/>
      <c r="JDZ4" s="110"/>
      <c r="JEA4" s="110"/>
      <c r="JEB4" s="110"/>
      <c r="JEC4" s="110"/>
      <c r="JED4" s="110"/>
      <c r="JEE4" s="110"/>
      <c r="JEF4" s="110"/>
      <c r="JEG4" s="110"/>
      <c r="JEH4" s="110"/>
      <c r="JEI4" s="110"/>
      <c r="JEJ4" s="110"/>
      <c r="JEK4" s="110"/>
      <c r="JEL4" s="110"/>
      <c r="JEM4" s="110"/>
      <c r="JEN4" s="110"/>
      <c r="JEO4" s="110"/>
      <c r="JEP4" s="110"/>
      <c r="JEQ4" s="110"/>
      <c r="JER4" s="110"/>
      <c r="JES4" s="110"/>
      <c r="JET4" s="110"/>
      <c r="JEU4" s="110"/>
      <c r="JEV4" s="110"/>
      <c r="JEW4" s="110"/>
      <c r="JEX4" s="110"/>
      <c r="JEY4" s="110"/>
      <c r="JEZ4" s="110"/>
      <c r="JFA4" s="110"/>
      <c r="JFB4" s="110"/>
      <c r="JFC4" s="110"/>
      <c r="JFD4" s="110"/>
      <c r="JFE4" s="110"/>
      <c r="JFF4" s="110"/>
      <c r="JFG4" s="110"/>
      <c r="JFH4" s="110"/>
      <c r="JFI4" s="110"/>
      <c r="JFJ4" s="110"/>
      <c r="JFK4" s="110"/>
      <c r="JFL4" s="110"/>
      <c r="JFM4" s="110"/>
      <c r="JFN4" s="110"/>
      <c r="JFO4" s="110"/>
      <c r="JFP4" s="110"/>
      <c r="JFQ4" s="110"/>
      <c r="JFR4" s="110"/>
      <c r="JFS4" s="110"/>
      <c r="JFT4" s="110"/>
      <c r="JFU4" s="110"/>
      <c r="JFV4" s="110"/>
      <c r="JFW4" s="110"/>
      <c r="JFX4" s="110"/>
      <c r="JFY4" s="110"/>
      <c r="JFZ4" s="110"/>
      <c r="JGA4" s="110"/>
      <c r="JGB4" s="110"/>
      <c r="JGC4" s="110"/>
      <c r="JGD4" s="110"/>
      <c r="JGE4" s="110"/>
      <c r="JGF4" s="110"/>
      <c r="JGG4" s="110"/>
      <c r="JGH4" s="110"/>
      <c r="JGI4" s="110"/>
      <c r="JGJ4" s="110"/>
      <c r="JGK4" s="110"/>
      <c r="JGL4" s="110"/>
      <c r="JGM4" s="110"/>
      <c r="JGN4" s="110"/>
      <c r="JGO4" s="110"/>
      <c r="JGP4" s="110"/>
      <c r="JGQ4" s="110"/>
      <c r="JGR4" s="110"/>
      <c r="JGS4" s="110"/>
      <c r="JGT4" s="110"/>
      <c r="JGU4" s="110"/>
      <c r="JGV4" s="110"/>
      <c r="JGW4" s="110"/>
      <c r="JGX4" s="110"/>
      <c r="JGY4" s="110"/>
      <c r="JGZ4" s="110"/>
      <c r="JHA4" s="110"/>
      <c r="JHB4" s="110"/>
      <c r="JHC4" s="110"/>
      <c r="JHD4" s="110"/>
      <c r="JHE4" s="110"/>
      <c r="JHF4" s="110"/>
      <c r="JHG4" s="110"/>
      <c r="JHH4" s="110"/>
      <c r="JHI4" s="110"/>
      <c r="JHJ4" s="110"/>
      <c r="JHK4" s="110"/>
      <c r="JHL4" s="110"/>
      <c r="JHM4" s="110"/>
      <c r="JHN4" s="110"/>
      <c r="JHO4" s="110"/>
      <c r="JHP4" s="110"/>
      <c r="JHQ4" s="110"/>
      <c r="JHR4" s="110"/>
      <c r="JHS4" s="110"/>
      <c r="JHT4" s="110"/>
      <c r="JHU4" s="110"/>
      <c r="JHV4" s="110"/>
      <c r="JHW4" s="110"/>
      <c r="JHX4" s="110"/>
      <c r="JHY4" s="110"/>
      <c r="JHZ4" s="110"/>
      <c r="JIA4" s="110"/>
      <c r="JIB4" s="110"/>
      <c r="JIC4" s="110"/>
      <c r="JID4" s="110"/>
      <c r="JIE4" s="110"/>
      <c r="JIF4" s="110"/>
      <c r="JIG4" s="110"/>
      <c r="JIH4" s="110"/>
      <c r="JII4" s="110"/>
      <c r="JIJ4" s="110"/>
      <c r="JIK4" s="110"/>
      <c r="JIL4" s="110"/>
      <c r="JIM4" s="110"/>
      <c r="JIN4" s="110"/>
      <c r="JIO4" s="110"/>
      <c r="JIP4" s="110"/>
      <c r="JIQ4" s="110"/>
      <c r="JIR4" s="110"/>
      <c r="JIS4" s="110"/>
      <c r="JIT4" s="110"/>
      <c r="JIU4" s="110"/>
      <c r="JIV4" s="110"/>
      <c r="JIW4" s="110"/>
      <c r="JIX4" s="110"/>
      <c r="JIY4" s="110"/>
      <c r="JIZ4" s="110"/>
      <c r="JJA4" s="110"/>
      <c r="JJB4" s="110"/>
      <c r="JJC4" s="110"/>
      <c r="JJD4" s="110"/>
      <c r="JJE4" s="110"/>
      <c r="JJF4" s="110"/>
      <c r="JJG4" s="110"/>
      <c r="JJH4" s="110"/>
      <c r="JJI4" s="110"/>
      <c r="JJJ4" s="110"/>
      <c r="JJK4" s="110"/>
      <c r="JJL4" s="110"/>
      <c r="JJM4" s="110"/>
      <c r="JJN4" s="110"/>
      <c r="JJO4" s="110"/>
      <c r="JJP4" s="110"/>
      <c r="JJQ4" s="110"/>
      <c r="JJR4" s="110"/>
      <c r="JJS4" s="110"/>
      <c r="JJT4" s="110"/>
      <c r="JJU4" s="110"/>
      <c r="JJV4" s="110"/>
      <c r="JJW4" s="110"/>
      <c r="JJX4" s="110"/>
      <c r="JJY4" s="110"/>
      <c r="JJZ4" s="110"/>
      <c r="JKA4" s="110"/>
      <c r="JKB4" s="110"/>
      <c r="JKC4" s="110"/>
      <c r="JKD4" s="110"/>
      <c r="JKE4" s="110"/>
      <c r="JKF4" s="110"/>
      <c r="JKG4" s="110"/>
      <c r="JKH4" s="110"/>
      <c r="JKI4" s="110"/>
      <c r="JKJ4" s="110"/>
      <c r="JKK4" s="110"/>
      <c r="JKL4" s="110"/>
      <c r="JKM4" s="110"/>
      <c r="JKN4" s="110"/>
      <c r="JKO4" s="110"/>
      <c r="JKP4" s="110"/>
      <c r="JKQ4" s="110"/>
      <c r="JKR4" s="110"/>
      <c r="JKS4" s="110"/>
      <c r="JKT4" s="110"/>
      <c r="JKU4" s="110"/>
      <c r="JKV4" s="110"/>
      <c r="JKW4" s="110"/>
      <c r="JKX4" s="110"/>
      <c r="JKY4" s="110"/>
      <c r="JKZ4" s="110"/>
      <c r="JLA4" s="110"/>
      <c r="JLB4" s="110"/>
      <c r="JLC4" s="110"/>
      <c r="JLD4" s="110"/>
      <c r="JLE4" s="110"/>
      <c r="JLF4" s="110"/>
      <c r="JLG4" s="110"/>
      <c r="JLH4" s="110"/>
      <c r="JLI4" s="110"/>
      <c r="JLJ4" s="110"/>
      <c r="JLK4" s="110"/>
      <c r="JLL4" s="110"/>
      <c r="JLM4" s="110"/>
      <c r="JLN4" s="110"/>
      <c r="JLO4" s="110"/>
      <c r="JLP4" s="110"/>
      <c r="JLQ4" s="110"/>
      <c r="JLR4" s="110"/>
      <c r="JLS4" s="110"/>
      <c r="JLT4" s="110"/>
      <c r="JLU4" s="110"/>
      <c r="JLV4" s="110"/>
      <c r="JLW4" s="110"/>
      <c r="JLX4" s="110"/>
      <c r="JLY4" s="110"/>
      <c r="JLZ4" s="110"/>
      <c r="JMA4" s="110"/>
      <c r="JMB4" s="110"/>
      <c r="JMC4" s="110"/>
      <c r="JMD4" s="110"/>
      <c r="JME4" s="110"/>
      <c r="JMF4" s="110"/>
      <c r="JMG4" s="110"/>
      <c r="JMH4" s="110"/>
      <c r="JMI4" s="110"/>
      <c r="JMJ4" s="110"/>
      <c r="JMK4" s="110"/>
      <c r="JML4" s="110"/>
      <c r="JMM4" s="110"/>
      <c r="JMN4" s="110"/>
      <c r="JMO4" s="110"/>
      <c r="JMP4" s="110"/>
      <c r="JMQ4" s="110"/>
      <c r="JMR4" s="110"/>
      <c r="JMS4" s="110"/>
      <c r="JMT4" s="110"/>
      <c r="JMU4" s="110"/>
      <c r="JMV4" s="110"/>
      <c r="JMW4" s="110"/>
      <c r="JMX4" s="110"/>
      <c r="JMY4" s="110"/>
      <c r="JMZ4" s="110"/>
      <c r="JNA4" s="110"/>
      <c r="JNB4" s="110"/>
      <c r="JNC4" s="110"/>
      <c r="JND4" s="110"/>
      <c r="JNE4" s="110"/>
      <c r="JNF4" s="110"/>
      <c r="JNG4" s="110"/>
      <c r="JNH4" s="110"/>
      <c r="JNI4" s="110"/>
      <c r="JNJ4" s="110"/>
      <c r="JNK4" s="110"/>
      <c r="JNL4" s="110"/>
      <c r="JNM4" s="110"/>
      <c r="JNN4" s="110"/>
      <c r="JNO4" s="110"/>
      <c r="JNP4" s="110"/>
      <c r="JNQ4" s="110"/>
      <c r="JNR4" s="110"/>
      <c r="JNS4" s="110"/>
      <c r="JNT4" s="110"/>
      <c r="JNU4" s="110"/>
      <c r="JNV4" s="110"/>
      <c r="JNW4" s="110"/>
      <c r="JNX4" s="110"/>
      <c r="JNY4" s="110"/>
      <c r="JNZ4" s="110"/>
      <c r="JOA4" s="110"/>
      <c r="JOB4" s="110"/>
      <c r="JOC4" s="110"/>
      <c r="JOD4" s="110"/>
      <c r="JOE4" s="110"/>
      <c r="JOF4" s="110"/>
      <c r="JOG4" s="110"/>
      <c r="JOH4" s="110"/>
      <c r="JOI4" s="110"/>
      <c r="JOJ4" s="110"/>
      <c r="JOK4" s="110"/>
      <c r="JOL4" s="110"/>
      <c r="JOM4" s="110"/>
      <c r="JON4" s="110"/>
      <c r="JOO4" s="110"/>
      <c r="JOP4" s="110"/>
      <c r="JOQ4" s="110"/>
      <c r="JOR4" s="110"/>
      <c r="JOS4" s="110"/>
      <c r="JOT4" s="110"/>
      <c r="JOU4" s="110"/>
      <c r="JOV4" s="110"/>
      <c r="JOW4" s="110"/>
      <c r="JOX4" s="110"/>
      <c r="JOY4" s="110"/>
      <c r="JOZ4" s="110"/>
      <c r="JPA4" s="110"/>
      <c r="JPB4" s="110"/>
      <c r="JPC4" s="110"/>
      <c r="JPD4" s="110"/>
      <c r="JPE4" s="110"/>
      <c r="JPF4" s="110"/>
      <c r="JPG4" s="110"/>
      <c r="JPH4" s="110"/>
      <c r="JPI4" s="110"/>
      <c r="JPJ4" s="110"/>
      <c r="JPK4" s="110"/>
      <c r="JPL4" s="110"/>
      <c r="JPM4" s="110"/>
      <c r="JPN4" s="110"/>
      <c r="JPO4" s="110"/>
      <c r="JPP4" s="110"/>
      <c r="JPQ4" s="110"/>
      <c r="JPR4" s="110"/>
      <c r="JPS4" s="110"/>
      <c r="JPT4" s="110"/>
      <c r="JPU4" s="110"/>
      <c r="JPV4" s="110"/>
      <c r="JPW4" s="110"/>
      <c r="JPX4" s="110"/>
      <c r="JPY4" s="110"/>
      <c r="JPZ4" s="110"/>
      <c r="JQA4" s="110"/>
      <c r="JQB4" s="110"/>
      <c r="JQC4" s="110"/>
      <c r="JQD4" s="110"/>
      <c r="JQE4" s="110"/>
      <c r="JQF4" s="110"/>
      <c r="JQG4" s="110"/>
      <c r="JQH4" s="110"/>
      <c r="JQI4" s="110"/>
      <c r="JQJ4" s="110"/>
      <c r="JQK4" s="110"/>
      <c r="JQL4" s="110"/>
      <c r="JQM4" s="110"/>
      <c r="JQN4" s="110"/>
      <c r="JQO4" s="110"/>
      <c r="JQP4" s="110"/>
      <c r="JQQ4" s="110"/>
      <c r="JQR4" s="110"/>
      <c r="JQS4" s="110"/>
      <c r="JQT4" s="110"/>
      <c r="JQU4" s="110"/>
      <c r="JQV4" s="110"/>
      <c r="JQW4" s="110"/>
      <c r="JQX4" s="110"/>
      <c r="JQY4" s="110"/>
      <c r="JQZ4" s="110"/>
      <c r="JRA4" s="110"/>
      <c r="JRB4" s="110"/>
      <c r="JRC4" s="110"/>
      <c r="JRD4" s="110"/>
      <c r="JRE4" s="110"/>
      <c r="JRF4" s="110"/>
      <c r="JRG4" s="110"/>
      <c r="JRH4" s="110"/>
      <c r="JRI4" s="110"/>
      <c r="JRJ4" s="110"/>
      <c r="JRK4" s="110"/>
      <c r="JRL4" s="110"/>
      <c r="JRM4" s="110"/>
      <c r="JRN4" s="110"/>
      <c r="JRO4" s="110"/>
      <c r="JRP4" s="110"/>
      <c r="JRQ4" s="110"/>
      <c r="JRR4" s="110"/>
      <c r="JRS4" s="110"/>
      <c r="JRT4" s="110"/>
      <c r="JRU4" s="110"/>
      <c r="JRV4" s="110"/>
      <c r="JRW4" s="110"/>
      <c r="JRX4" s="110"/>
      <c r="JRY4" s="110"/>
      <c r="JRZ4" s="110"/>
      <c r="JSA4" s="110"/>
      <c r="JSB4" s="110"/>
      <c r="JSC4" s="110"/>
      <c r="JSD4" s="110"/>
      <c r="JSE4" s="110"/>
      <c r="JSF4" s="110"/>
      <c r="JSG4" s="110"/>
      <c r="JSH4" s="110"/>
      <c r="JSI4" s="110"/>
      <c r="JSJ4" s="110"/>
      <c r="JSK4" s="110"/>
      <c r="JSL4" s="110"/>
      <c r="JSM4" s="110"/>
      <c r="JSN4" s="110"/>
      <c r="JSO4" s="110"/>
      <c r="JSP4" s="110"/>
      <c r="JSQ4" s="110"/>
      <c r="JSR4" s="110"/>
      <c r="JSS4" s="110"/>
      <c r="JST4" s="110"/>
      <c r="JSU4" s="110"/>
      <c r="JSV4" s="110"/>
      <c r="JSW4" s="110"/>
      <c r="JSX4" s="110"/>
      <c r="JSY4" s="110"/>
      <c r="JSZ4" s="110"/>
      <c r="JTA4" s="110"/>
      <c r="JTB4" s="110"/>
      <c r="JTC4" s="110"/>
      <c r="JTD4" s="110"/>
      <c r="JTE4" s="110"/>
      <c r="JTF4" s="110"/>
      <c r="JTG4" s="110"/>
      <c r="JTH4" s="110"/>
      <c r="JTI4" s="110"/>
      <c r="JTJ4" s="110"/>
      <c r="JTK4" s="110"/>
      <c r="JTL4" s="110"/>
      <c r="JTM4" s="110"/>
      <c r="JTN4" s="110"/>
      <c r="JTO4" s="110"/>
      <c r="JTP4" s="110"/>
      <c r="JTQ4" s="110"/>
      <c r="JTR4" s="110"/>
      <c r="JTS4" s="110"/>
      <c r="JTT4" s="110"/>
      <c r="JTU4" s="110"/>
      <c r="JTV4" s="110"/>
      <c r="JTW4" s="110"/>
      <c r="JTX4" s="110"/>
      <c r="JTY4" s="110"/>
      <c r="JTZ4" s="110"/>
      <c r="JUA4" s="110"/>
      <c r="JUB4" s="110"/>
      <c r="JUC4" s="110"/>
      <c r="JUD4" s="110"/>
      <c r="JUE4" s="110"/>
      <c r="JUF4" s="110"/>
      <c r="JUG4" s="110"/>
      <c r="JUH4" s="110"/>
      <c r="JUI4" s="110"/>
      <c r="JUJ4" s="110"/>
      <c r="JUK4" s="110"/>
      <c r="JUL4" s="110"/>
      <c r="JUM4" s="110"/>
      <c r="JUN4" s="110"/>
      <c r="JUO4" s="110"/>
      <c r="JUP4" s="110"/>
      <c r="JUQ4" s="110"/>
      <c r="JUR4" s="110"/>
      <c r="JUS4" s="110"/>
      <c r="JUT4" s="110"/>
      <c r="JUU4" s="110"/>
      <c r="JUV4" s="110"/>
      <c r="JUW4" s="110"/>
      <c r="JUX4" s="110"/>
      <c r="JUY4" s="110"/>
      <c r="JUZ4" s="110"/>
      <c r="JVA4" s="110"/>
      <c r="JVB4" s="110"/>
      <c r="JVC4" s="110"/>
      <c r="JVD4" s="110"/>
      <c r="JVE4" s="110"/>
      <c r="JVF4" s="110"/>
      <c r="JVG4" s="110"/>
      <c r="JVH4" s="110"/>
      <c r="JVI4" s="110"/>
      <c r="JVJ4" s="110"/>
      <c r="JVK4" s="110"/>
      <c r="JVL4" s="110"/>
      <c r="JVM4" s="110"/>
      <c r="JVN4" s="110"/>
      <c r="JVO4" s="110"/>
      <c r="JVP4" s="110"/>
      <c r="JVQ4" s="110"/>
      <c r="JVR4" s="110"/>
      <c r="JVS4" s="110"/>
      <c r="JVT4" s="110"/>
      <c r="JVU4" s="110"/>
      <c r="JVV4" s="110"/>
      <c r="JVW4" s="110"/>
      <c r="JVX4" s="110"/>
      <c r="JVY4" s="110"/>
      <c r="JVZ4" s="110"/>
      <c r="JWA4" s="110"/>
      <c r="JWB4" s="110"/>
      <c r="JWC4" s="110"/>
      <c r="JWD4" s="110"/>
      <c r="JWE4" s="110"/>
      <c r="JWF4" s="110"/>
      <c r="JWG4" s="110"/>
      <c r="JWH4" s="110"/>
      <c r="JWI4" s="110"/>
      <c r="JWJ4" s="110"/>
      <c r="JWK4" s="110"/>
      <c r="JWL4" s="110"/>
      <c r="JWM4" s="110"/>
      <c r="JWN4" s="110"/>
      <c r="JWO4" s="110"/>
      <c r="JWP4" s="110"/>
      <c r="JWQ4" s="110"/>
      <c r="JWR4" s="110"/>
      <c r="JWS4" s="110"/>
      <c r="JWT4" s="110"/>
      <c r="JWU4" s="110"/>
      <c r="JWV4" s="110"/>
      <c r="JWW4" s="110"/>
      <c r="JWX4" s="110"/>
      <c r="JWY4" s="110"/>
      <c r="JWZ4" s="110"/>
      <c r="JXA4" s="110"/>
      <c r="JXB4" s="110"/>
      <c r="JXC4" s="110"/>
      <c r="JXD4" s="110"/>
      <c r="JXE4" s="110"/>
      <c r="JXF4" s="110"/>
      <c r="JXG4" s="110"/>
      <c r="JXH4" s="110"/>
      <c r="JXI4" s="110"/>
      <c r="JXJ4" s="110"/>
      <c r="JXK4" s="110"/>
      <c r="JXL4" s="110"/>
      <c r="JXM4" s="110"/>
      <c r="JXN4" s="110"/>
      <c r="JXO4" s="110"/>
      <c r="JXP4" s="110"/>
      <c r="JXQ4" s="110"/>
      <c r="JXR4" s="110"/>
      <c r="JXS4" s="110"/>
      <c r="JXT4" s="110"/>
      <c r="JXU4" s="110"/>
      <c r="JXV4" s="110"/>
      <c r="JXW4" s="110"/>
      <c r="JXX4" s="110"/>
      <c r="JXY4" s="110"/>
      <c r="JXZ4" s="110"/>
      <c r="JYA4" s="110"/>
      <c r="JYB4" s="110"/>
      <c r="JYC4" s="110"/>
      <c r="JYD4" s="110"/>
      <c r="JYE4" s="110"/>
      <c r="JYF4" s="110"/>
      <c r="JYG4" s="110"/>
      <c r="JYH4" s="110"/>
      <c r="JYI4" s="110"/>
      <c r="JYJ4" s="110"/>
      <c r="JYK4" s="110"/>
      <c r="JYL4" s="110"/>
      <c r="JYM4" s="110"/>
      <c r="JYN4" s="110"/>
      <c r="JYO4" s="110"/>
      <c r="JYP4" s="110"/>
      <c r="JYQ4" s="110"/>
      <c r="JYR4" s="110"/>
      <c r="JYS4" s="110"/>
      <c r="JYT4" s="110"/>
      <c r="JYU4" s="110"/>
      <c r="JYV4" s="110"/>
      <c r="JYW4" s="110"/>
      <c r="JYX4" s="110"/>
      <c r="JYY4" s="110"/>
      <c r="JYZ4" s="110"/>
      <c r="JZA4" s="110"/>
      <c r="JZB4" s="110"/>
      <c r="JZC4" s="110"/>
      <c r="JZD4" s="110"/>
      <c r="JZE4" s="110"/>
      <c r="JZF4" s="110"/>
      <c r="JZG4" s="110"/>
      <c r="JZH4" s="110"/>
      <c r="JZI4" s="110"/>
      <c r="JZJ4" s="110"/>
      <c r="JZK4" s="110"/>
      <c r="JZL4" s="110"/>
      <c r="JZM4" s="110"/>
      <c r="JZN4" s="110"/>
      <c r="JZO4" s="110"/>
      <c r="JZP4" s="110"/>
      <c r="JZQ4" s="110"/>
      <c r="JZR4" s="110"/>
      <c r="JZS4" s="110"/>
      <c r="JZT4" s="110"/>
      <c r="JZU4" s="110"/>
      <c r="JZV4" s="110"/>
      <c r="JZW4" s="110"/>
      <c r="JZX4" s="110"/>
      <c r="JZY4" s="110"/>
      <c r="JZZ4" s="110"/>
      <c r="KAA4" s="110"/>
      <c r="KAB4" s="110"/>
      <c r="KAC4" s="110"/>
      <c r="KAD4" s="110"/>
      <c r="KAE4" s="110"/>
      <c r="KAF4" s="110"/>
      <c r="KAG4" s="110"/>
      <c r="KAH4" s="110"/>
      <c r="KAI4" s="110"/>
      <c r="KAJ4" s="110"/>
      <c r="KAK4" s="110"/>
      <c r="KAL4" s="110"/>
      <c r="KAM4" s="110"/>
      <c r="KAN4" s="110"/>
      <c r="KAO4" s="110"/>
      <c r="KAP4" s="110"/>
      <c r="KAQ4" s="110"/>
      <c r="KAR4" s="110"/>
      <c r="KAS4" s="110"/>
      <c r="KAT4" s="110"/>
      <c r="KAU4" s="110"/>
      <c r="KAV4" s="110"/>
      <c r="KAW4" s="110"/>
      <c r="KAX4" s="110"/>
      <c r="KAY4" s="110"/>
      <c r="KAZ4" s="110"/>
      <c r="KBA4" s="110"/>
      <c r="KBB4" s="110"/>
      <c r="KBC4" s="110"/>
      <c r="KBD4" s="110"/>
      <c r="KBE4" s="110"/>
      <c r="KBF4" s="110"/>
      <c r="KBG4" s="110"/>
      <c r="KBH4" s="110"/>
      <c r="KBI4" s="110"/>
      <c r="KBJ4" s="110"/>
      <c r="KBK4" s="110"/>
      <c r="KBL4" s="110"/>
      <c r="KBM4" s="110"/>
      <c r="KBN4" s="110"/>
      <c r="KBO4" s="110"/>
      <c r="KBP4" s="110"/>
      <c r="KBQ4" s="110"/>
      <c r="KBR4" s="110"/>
      <c r="KBS4" s="110"/>
      <c r="KBT4" s="110"/>
      <c r="KBU4" s="110"/>
      <c r="KBV4" s="110"/>
      <c r="KBW4" s="110"/>
      <c r="KBX4" s="110"/>
      <c r="KBY4" s="110"/>
      <c r="KBZ4" s="110"/>
      <c r="KCA4" s="110"/>
      <c r="KCB4" s="110"/>
      <c r="KCC4" s="110"/>
      <c r="KCD4" s="110"/>
      <c r="KCE4" s="110"/>
      <c r="KCF4" s="110"/>
      <c r="KCG4" s="110"/>
      <c r="KCH4" s="110"/>
      <c r="KCI4" s="110"/>
      <c r="KCJ4" s="110"/>
      <c r="KCK4" s="110"/>
      <c r="KCL4" s="110"/>
      <c r="KCM4" s="110"/>
      <c r="KCN4" s="110"/>
      <c r="KCO4" s="110"/>
      <c r="KCP4" s="110"/>
      <c r="KCQ4" s="110"/>
      <c r="KCR4" s="110"/>
      <c r="KCS4" s="110"/>
      <c r="KCT4" s="110"/>
      <c r="KCU4" s="110"/>
      <c r="KCV4" s="110"/>
      <c r="KCW4" s="110"/>
      <c r="KCX4" s="110"/>
      <c r="KCY4" s="110"/>
      <c r="KCZ4" s="110"/>
      <c r="KDA4" s="110"/>
      <c r="KDB4" s="110"/>
      <c r="KDC4" s="110"/>
      <c r="KDD4" s="110"/>
      <c r="KDE4" s="110"/>
      <c r="KDF4" s="110"/>
      <c r="KDG4" s="110"/>
      <c r="KDH4" s="110"/>
      <c r="KDI4" s="110"/>
      <c r="KDJ4" s="110"/>
      <c r="KDK4" s="110"/>
      <c r="KDL4" s="110"/>
      <c r="KDM4" s="110"/>
      <c r="KDN4" s="110"/>
      <c r="KDO4" s="110"/>
      <c r="KDP4" s="110"/>
      <c r="KDQ4" s="110"/>
      <c r="KDR4" s="110"/>
      <c r="KDS4" s="110"/>
      <c r="KDT4" s="110"/>
      <c r="KDU4" s="110"/>
      <c r="KDV4" s="110"/>
      <c r="KDW4" s="110"/>
      <c r="KDX4" s="110"/>
      <c r="KDY4" s="110"/>
      <c r="KDZ4" s="110"/>
      <c r="KEA4" s="110"/>
      <c r="KEB4" s="110"/>
      <c r="KEC4" s="110"/>
      <c r="KED4" s="110"/>
      <c r="KEE4" s="110"/>
      <c r="KEF4" s="110"/>
      <c r="KEG4" s="110"/>
      <c r="KEH4" s="110"/>
      <c r="KEI4" s="110"/>
      <c r="KEJ4" s="110"/>
      <c r="KEK4" s="110"/>
      <c r="KEL4" s="110"/>
      <c r="KEM4" s="110"/>
      <c r="KEN4" s="110"/>
      <c r="KEO4" s="110"/>
      <c r="KEP4" s="110"/>
      <c r="KEQ4" s="110"/>
      <c r="KER4" s="110"/>
      <c r="KES4" s="110"/>
      <c r="KET4" s="110"/>
      <c r="KEU4" s="110"/>
      <c r="KEV4" s="110"/>
      <c r="KEW4" s="110"/>
      <c r="KEX4" s="110"/>
      <c r="KEY4" s="110"/>
      <c r="KEZ4" s="110"/>
      <c r="KFA4" s="110"/>
      <c r="KFB4" s="110"/>
      <c r="KFC4" s="110"/>
      <c r="KFD4" s="110"/>
      <c r="KFE4" s="110"/>
      <c r="KFF4" s="110"/>
      <c r="KFG4" s="110"/>
      <c r="KFH4" s="110"/>
      <c r="KFI4" s="110"/>
      <c r="KFJ4" s="110"/>
      <c r="KFK4" s="110"/>
      <c r="KFL4" s="110"/>
      <c r="KFM4" s="110"/>
      <c r="KFN4" s="110"/>
      <c r="KFO4" s="110"/>
      <c r="KFP4" s="110"/>
      <c r="KFQ4" s="110"/>
      <c r="KFR4" s="110"/>
      <c r="KFS4" s="110"/>
      <c r="KFT4" s="110"/>
      <c r="KFU4" s="110"/>
      <c r="KFV4" s="110"/>
      <c r="KFW4" s="110"/>
      <c r="KFX4" s="110"/>
      <c r="KFY4" s="110"/>
      <c r="KFZ4" s="110"/>
      <c r="KGA4" s="110"/>
      <c r="KGB4" s="110"/>
      <c r="KGC4" s="110"/>
      <c r="KGD4" s="110"/>
      <c r="KGE4" s="110"/>
      <c r="KGF4" s="110"/>
      <c r="KGG4" s="110"/>
      <c r="KGH4" s="110"/>
      <c r="KGI4" s="110"/>
      <c r="KGJ4" s="110"/>
      <c r="KGK4" s="110"/>
      <c r="KGL4" s="110"/>
      <c r="KGM4" s="110"/>
      <c r="KGN4" s="110"/>
      <c r="KGO4" s="110"/>
      <c r="KGP4" s="110"/>
      <c r="KGQ4" s="110"/>
      <c r="KGR4" s="110"/>
      <c r="KGS4" s="110"/>
      <c r="KGT4" s="110"/>
      <c r="KGU4" s="110"/>
      <c r="KGV4" s="110"/>
      <c r="KGW4" s="110"/>
      <c r="KGX4" s="110"/>
      <c r="KGY4" s="110"/>
      <c r="KGZ4" s="110"/>
      <c r="KHA4" s="110"/>
      <c r="KHB4" s="110"/>
      <c r="KHC4" s="110"/>
      <c r="KHD4" s="110"/>
      <c r="KHE4" s="110"/>
      <c r="KHF4" s="110"/>
      <c r="KHG4" s="110"/>
      <c r="KHH4" s="110"/>
      <c r="KHI4" s="110"/>
      <c r="KHJ4" s="110"/>
      <c r="KHK4" s="110"/>
      <c r="KHL4" s="110"/>
      <c r="KHM4" s="110"/>
      <c r="KHN4" s="110"/>
      <c r="KHO4" s="110"/>
      <c r="KHP4" s="110"/>
      <c r="KHQ4" s="110"/>
      <c r="KHR4" s="110"/>
      <c r="KHS4" s="110"/>
      <c r="KHT4" s="110"/>
      <c r="KHU4" s="110"/>
      <c r="KHV4" s="110"/>
      <c r="KHW4" s="110"/>
      <c r="KHX4" s="110"/>
      <c r="KHY4" s="110"/>
      <c r="KHZ4" s="110"/>
      <c r="KIA4" s="110"/>
      <c r="KIB4" s="110"/>
      <c r="KIC4" s="110"/>
      <c r="KID4" s="110"/>
      <c r="KIE4" s="110"/>
      <c r="KIF4" s="110"/>
      <c r="KIG4" s="110"/>
      <c r="KIH4" s="110"/>
      <c r="KII4" s="110"/>
      <c r="KIJ4" s="110"/>
      <c r="KIK4" s="110"/>
      <c r="KIL4" s="110"/>
      <c r="KIM4" s="110"/>
      <c r="KIN4" s="110"/>
      <c r="KIO4" s="110"/>
      <c r="KIP4" s="110"/>
      <c r="KIQ4" s="110"/>
      <c r="KIR4" s="110"/>
      <c r="KIS4" s="110"/>
      <c r="KIT4" s="110"/>
      <c r="KIU4" s="110"/>
      <c r="KIV4" s="110"/>
      <c r="KIW4" s="110"/>
      <c r="KIX4" s="110"/>
      <c r="KIY4" s="110"/>
      <c r="KIZ4" s="110"/>
      <c r="KJA4" s="110"/>
      <c r="KJB4" s="110"/>
      <c r="KJC4" s="110"/>
      <c r="KJD4" s="110"/>
      <c r="KJE4" s="110"/>
      <c r="KJF4" s="110"/>
      <c r="KJG4" s="110"/>
      <c r="KJH4" s="110"/>
      <c r="KJI4" s="110"/>
      <c r="KJJ4" s="110"/>
      <c r="KJK4" s="110"/>
      <c r="KJL4" s="110"/>
      <c r="KJM4" s="110"/>
      <c r="KJN4" s="110"/>
      <c r="KJO4" s="110"/>
      <c r="KJP4" s="110"/>
      <c r="KJQ4" s="110"/>
      <c r="KJR4" s="110"/>
      <c r="KJS4" s="110"/>
      <c r="KJT4" s="110"/>
      <c r="KJU4" s="110"/>
      <c r="KJV4" s="110"/>
      <c r="KJW4" s="110"/>
      <c r="KJX4" s="110"/>
      <c r="KJY4" s="110"/>
      <c r="KJZ4" s="110"/>
      <c r="KKA4" s="110"/>
      <c r="KKB4" s="110"/>
      <c r="KKC4" s="110"/>
      <c r="KKD4" s="110"/>
      <c r="KKE4" s="110"/>
      <c r="KKF4" s="110"/>
      <c r="KKG4" s="110"/>
      <c r="KKH4" s="110"/>
      <c r="KKI4" s="110"/>
      <c r="KKJ4" s="110"/>
      <c r="KKK4" s="110"/>
      <c r="KKL4" s="110"/>
      <c r="KKM4" s="110"/>
      <c r="KKN4" s="110"/>
      <c r="KKO4" s="110"/>
      <c r="KKP4" s="110"/>
      <c r="KKQ4" s="110"/>
      <c r="KKR4" s="110"/>
      <c r="KKS4" s="110"/>
      <c r="KKT4" s="110"/>
      <c r="KKU4" s="110"/>
      <c r="KKV4" s="110"/>
      <c r="KKW4" s="110"/>
      <c r="KKX4" s="110"/>
      <c r="KKY4" s="110"/>
      <c r="KKZ4" s="110"/>
      <c r="KLA4" s="110"/>
      <c r="KLB4" s="110"/>
      <c r="KLC4" s="110"/>
      <c r="KLD4" s="110"/>
      <c r="KLE4" s="110"/>
      <c r="KLF4" s="110"/>
      <c r="KLG4" s="110"/>
      <c r="KLH4" s="110"/>
      <c r="KLI4" s="110"/>
      <c r="KLJ4" s="110"/>
      <c r="KLK4" s="110"/>
      <c r="KLL4" s="110"/>
      <c r="KLM4" s="110"/>
      <c r="KLN4" s="110"/>
      <c r="KLO4" s="110"/>
      <c r="KLP4" s="110"/>
      <c r="KLQ4" s="110"/>
      <c r="KLR4" s="110"/>
      <c r="KLS4" s="110"/>
      <c r="KLT4" s="110"/>
      <c r="KLU4" s="110"/>
      <c r="KLV4" s="110"/>
      <c r="KLW4" s="110"/>
      <c r="KLX4" s="110"/>
      <c r="KLY4" s="110"/>
      <c r="KLZ4" s="110"/>
      <c r="KMA4" s="110"/>
      <c r="KMB4" s="110"/>
      <c r="KMC4" s="110"/>
      <c r="KMD4" s="110"/>
      <c r="KME4" s="110"/>
      <c r="KMF4" s="110"/>
      <c r="KMG4" s="110"/>
      <c r="KMH4" s="110"/>
      <c r="KMI4" s="110"/>
      <c r="KMJ4" s="110"/>
      <c r="KMK4" s="110"/>
      <c r="KML4" s="110"/>
      <c r="KMM4" s="110"/>
      <c r="KMN4" s="110"/>
      <c r="KMO4" s="110"/>
      <c r="KMP4" s="110"/>
      <c r="KMQ4" s="110"/>
      <c r="KMR4" s="110"/>
      <c r="KMS4" s="110"/>
      <c r="KMT4" s="110"/>
      <c r="KMU4" s="110"/>
      <c r="KMV4" s="110"/>
      <c r="KMW4" s="110"/>
      <c r="KMX4" s="110"/>
      <c r="KMY4" s="110"/>
      <c r="KMZ4" s="110"/>
      <c r="KNA4" s="110"/>
      <c r="KNB4" s="110"/>
      <c r="KNC4" s="110"/>
      <c r="KND4" s="110"/>
      <c r="KNE4" s="110"/>
      <c r="KNF4" s="110"/>
      <c r="KNG4" s="110"/>
      <c r="KNH4" s="110"/>
      <c r="KNI4" s="110"/>
      <c r="KNJ4" s="110"/>
      <c r="KNK4" s="110"/>
      <c r="KNL4" s="110"/>
      <c r="KNM4" s="110"/>
      <c r="KNN4" s="110"/>
      <c r="KNO4" s="110"/>
      <c r="KNP4" s="110"/>
      <c r="KNQ4" s="110"/>
      <c r="KNR4" s="110"/>
      <c r="KNS4" s="110"/>
      <c r="KNT4" s="110"/>
      <c r="KNU4" s="110"/>
      <c r="KNV4" s="110"/>
      <c r="KNW4" s="110"/>
      <c r="KNX4" s="110"/>
      <c r="KNY4" s="110"/>
      <c r="KNZ4" s="110"/>
      <c r="KOA4" s="110"/>
      <c r="KOB4" s="110"/>
      <c r="KOC4" s="110"/>
      <c r="KOD4" s="110"/>
      <c r="KOE4" s="110"/>
      <c r="KOF4" s="110"/>
      <c r="KOG4" s="110"/>
      <c r="KOH4" s="110"/>
      <c r="KOI4" s="110"/>
      <c r="KOJ4" s="110"/>
      <c r="KOK4" s="110"/>
      <c r="KOL4" s="110"/>
      <c r="KOM4" s="110"/>
      <c r="KON4" s="110"/>
      <c r="KOO4" s="110"/>
      <c r="KOP4" s="110"/>
      <c r="KOQ4" s="110"/>
      <c r="KOR4" s="110"/>
      <c r="KOS4" s="110"/>
      <c r="KOT4" s="110"/>
      <c r="KOU4" s="110"/>
      <c r="KOV4" s="110"/>
      <c r="KOW4" s="110"/>
      <c r="KOX4" s="110"/>
      <c r="KOY4" s="110"/>
      <c r="KOZ4" s="110"/>
      <c r="KPA4" s="110"/>
      <c r="KPB4" s="110"/>
      <c r="KPC4" s="110"/>
      <c r="KPD4" s="110"/>
      <c r="KPE4" s="110"/>
      <c r="KPF4" s="110"/>
      <c r="KPG4" s="110"/>
      <c r="KPH4" s="110"/>
      <c r="KPI4" s="110"/>
      <c r="KPJ4" s="110"/>
      <c r="KPK4" s="110"/>
      <c r="KPL4" s="110"/>
      <c r="KPM4" s="110"/>
      <c r="KPN4" s="110"/>
      <c r="KPO4" s="110"/>
      <c r="KPP4" s="110"/>
      <c r="KPQ4" s="110"/>
      <c r="KPR4" s="110"/>
      <c r="KPS4" s="110"/>
      <c r="KPT4" s="110"/>
      <c r="KPU4" s="110"/>
      <c r="KPV4" s="110"/>
      <c r="KPW4" s="110"/>
      <c r="KPX4" s="110"/>
      <c r="KPY4" s="110"/>
      <c r="KPZ4" s="110"/>
      <c r="KQA4" s="110"/>
      <c r="KQB4" s="110"/>
      <c r="KQC4" s="110"/>
      <c r="KQD4" s="110"/>
      <c r="KQE4" s="110"/>
      <c r="KQF4" s="110"/>
      <c r="KQG4" s="110"/>
      <c r="KQH4" s="110"/>
      <c r="KQI4" s="110"/>
      <c r="KQJ4" s="110"/>
      <c r="KQK4" s="110"/>
      <c r="KQL4" s="110"/>
      <c r="KQM4" s="110"/>
      <c r="KQN4" s="110"/>
      <c r="KQO4" s="110"/>
      <c r="KQP4" s="110"/>
      <c r="KQQ4" s="110"/>
      <c r="KQR4" s="110"/>
      <c r="KQS4" s="110"/>
      <c r="KQT4" s="110"/>
      <c r="KQU4" s="110"/>
      <c r="KQV4" s="110"/>
      <c r="KQW4" s="110"/>
      <c r="KQX4" s="110"/>
      <c r="KQY4" s="110"/>
      <c r="KQZ4" s="110"/>
      <c r="KRA4" s="110"/>
      <c r="KRB4" s="110"/>
      <c r="KRC4" s="110"/>
      <c r="KRD4" s="110"/>
      <c r="KRE4" s="110"/>
      <c r="KRF4" s="110"/>
      <c r="KRG4" s="110"/>
      <c r="KRH4" s="110"/>
      <c r="KRI4" s="110"/>
      <c r="KRJ4" s="110"/>
      <c r="KRK4" s="110"/>
      <c r="KRL4" s="110"/>
      <c r="KRM4" s="110"/>
      <c r="KRN4" s="110"/>
      <c r="KRO4" s="110"/>
      <c r="KRP4" s="110"/>
      <c r="KRQ4" s="110"/>
      <c r="KRR4" s="110"/>
      <c r="KRS4" s="110"/>
      <c r="KRT4" s="110"/>
      <c r="KRU4" s="110"/>
      <c r="KRV4" s="110"/>
      <c r="KRW4" s="110"/>
      <c r="KRX4" s="110"/>
      <c r="KRY4" s="110"/>
      <c r="KRZ4" s="110"/>
      <c r="KSA4" s="110"/>
      <c r="KSB4" s="110"/>
      <c r="KSC4" s="110"/>
      <c r="KSD4" s="110"/>
      <c r="KSE4" s="110"/>
      <c r="KSF4" s="110"/>
      <c r="KSG4" s="110"/>
      <c r="KSH4" s="110"/>
      <c r="KSI4" s="110"/>
      <c r="KSJ4" s="110"/>
      <c r="KSK4" s="110"/>
      <c r="KSL4" s="110"/>
      <c r="KSM4" s="110"/>
      <c r="KSN4" s="110"/>
      <c r="KSO4" s="110"/>
      <c r="KSP4" s="110"/>
      <c r="KSQ4" s="110"/>
      <c r="KSR4" s="110"/>
      <c r="KSS4" s="110"/>
      <c r="KST4" s="110"/>
      <c r="KSU4" s="110"/>
      <c r="KSV4" s="110"/>
      <c r="KSW4" s="110"/>
      <c r="KSX4" s="110"/>
      <c r="KSY4" s="110"/>
      <c r="KSZ4" s="110"/>
      <c r="KTA4" s="110"/>
      <c r="KTB4" s="110"/>
      <c r="KTC4" s="110"/>
      <c r="KTD4" s="110"/>
      <c r="KTE4" s="110"/>
      <c r="KTF4" s="110"/>
      <c r="KTG4" s="110"/>
      <c r="KTH4" s="110"/>
      <c r="KTI4" s="110"/>
      <c r="KTJ4" s="110"/>
      <c r="KTK4" s="110"/>
      <c r="KTL4" s="110"/>
      <c r="KTM4" s="110"/>
      <c r="KTN4" s="110"/>
      <c r="KTO4" s="110"/>
      <c r="KTP4" s="110"/>
      <c r="KTQ4" s="110"/>
      <c r="KTR4" s="110"/>
      <c r="KTS4" s="110"/>
      <c r="KTT4" s="110"/>
      <c r="KTU4" s="110"/>
      <c r="KTV4" s="110"/>
      <c r="KTW4" s="110"/>
      <c r="KTX4" s="110"/>
      <c r="KTY4" s="110"/>
      <c r="KTZ4" s="110"/>
      <c r="KUA4" s="110"/>
      <c r="KUB4" s="110"/>
      <c r="KUC4" s="110"/>
      <c r="KUD4" s="110"/>
      <c r="KUE4" s="110"/>
      <c r="KUF4" s="110"/>
      <c r="KUG4" s="110"/>
      <c r="KUH4" s="110"/>
      <c r="KUI4" s="110"/>
      <c r="KUJ4" s="110"/>
      <c r="KUK4" s="110"/>
      <c r="KUL4" s="110"/>
      <c r="KUM4" s="110"/>
      <c r="KUN4" s="110"/>
      <c r="KUO4" s="110"/>
      <c r="KUP4" s="110"/>
      <c r="KUQ4" s="110"/>
      <c r="KUR4" s="110"/>
      <c r="KUS4" s="110"/>
      <c r="KUT4" s="110"/>
      <c r="KUU4" s="110"/>
      <c r="KUV4" s="110"/>
      <c r="KUW4" s="110"/>
      <c r="KUX4" s="110"/>
      <c r="KUY4" s="110"/>
      <c r="KUZ4" s="110"/>
      <c r="KVA4" s="110"/>
      <c r="KVB4" s="110"/>
      <c r="KVC4" s="110"/>
      <c r="KVD4" s="110"/>
      <c r="KVE4" s="110"/>
      <c r="KVF4" s="110"/>
      <c r="KVG4" s="110"/>
      <c r="KVH4" s="110"/>
      <c r="KVI4" s="110"/>
      <c r="KVJ4" s="110"/>
      <c r="KVK4" s="110"/>
      <c r="KVL4" s="110"/>
      <c r="KVM4" s="110"/>
      <c r="KVN4" s="110"/>
      <c r="KVO4" s="110"/>
      <c r="KVP4" s="110"/>
      <c r="KVQ4" s="110"/>
      <c r="KVR4" s="110"/>
      <c r="KVS4" s="110"/>
      <c r="KVT4" s="110"/>
      <c r="KVU4" s="110"/>
      <c r="KVV4" s="110"/>
      <c r="KVW4" s="110"/>
      <c r="KVX4" s="110"/>
      <c r="KVY4" s="110"/>
      <c r="KVZ4" s="110"/>
      <c r="KWA4" s="110"/>
      <c r="KWB4" s="110"/>
      <c r="KWC4" s="110"/>
      <c r="KWD4" s="110"/>
      <c r="KWE4" s="110"/>
      <c r="KWF4" s="110"/>
      <c r="KWG4" s="110"/>
      <c r="KWH4" s="110"/>
      <c r="KWI4" s="110"/>
      <c r="KWJ4" s="110"/>
      <c r="KWK4" s="110"/>
      <c r="KWL4" s="110"/>
      <c r="KWM4" s="110"/>
      <c r="KWN4" s="110"/>
      <c r="KWO4" s="110"/>
      <c r="KWP4" s="110"/>
      <c r="KWQ4" s="110"/>
      <c r="KWR4" s="110"/>
      <c r="KWS4" s="110"/>
      <c r="KWT4" s="110"/>
      <c r="KWU4" s="110"/>
      <c r="KWV4" s="110"/>
      <c r="KWW4" s="110"/>
      <c r="KWX4" s="110"/>
      <c r="KWY4" s="110"/>
      <c r="KWZ4" s="110"/>
      <c r="KXA4" s="110"/>
      <c r="KXB4" s="110"/>
      <c r="KXC4" s="110"/>
      <c r="KXD4" s="110"/>
      <c r="KXE4" s="110"/>
      <c r="KXF4" s="110"/>
      <c r="KXG4" s="110"/>
      <c r="KXH4" s="110"/>
      <c r="KXI4" s="110"/>
      <c r="KXJ4" s="110"/>
      <c r="KXK4" s="110"/>
      <c r="KXL4" s="110"/>
      <c r="KXM4" s="110"/>
      <c r="KXN4" s="110"/>
      <c r="KXO4" s="110"/>
      <c r="KXP4" s="110"/>
      <c r="KXQ4" s="110"/>
      <c r="KXR4" s="110"/>
      <c r="KXS4" s="110"/>
      <c r="KXT4" s="110"/>
      <c r="KXU4" s="110"/>
      <c r="KXV4" s="110"/>
      <c r="KXW4" s="110"/>
      <c r="KXX4" s="110"/>
      <c r="KXY4" s="110"/>
      <c r="KXZ4" s="110"/>
      <c r="KYA4" s="110"/>
      <c r="KYB4" s="110"/>
      <c r="KYC4" s="110"/>
      <c r="KYD4" s="110"/>
      <c r="KYE4" s="110"/>
      <c r="KYF4" s="110"/>
      <c r="KYG4" s="110"/>
      <c r="KYH4" s="110"/>
      <c r="KYI4" s="110"/>
      <c r="KYJ4" s="110"/>
      <c r="KYK4" s="110"/>
      <c r="KYL4" s="110"/>
      <c r="KYM4" s="110"/>
      <c r="KYN4" s="110"/>
      <c r="KYO4" s="110"/>
      <c r="KYP4" s="110"/>
      <c r="KYQ4" s="110"/>
      <c r="KYR4" s="110"/>
      <c r="KYS4" s="110"/>
      <c r="KYT4" s="110"/>
      <c r="KYU4" s="110"/>
      <c r="KYV4" s="110"/>
      <c r="KYW4" s="110"/>
      <c r="KYX4" s="110"/>
      <c r="KYY4" s="110"/>
      <c r="KYZ4" s="110"/>
      <c r="KZA4" s="110"/>
      <c r="KZB4" s="110"/>
      <c r="KZC4" s="110"/>
      <c r="KZD4" s="110"/>
      <c r="KZE4" s="110"/>
      <c r="KZF4" s="110"/>
      <c r="KZG4" s="110"/>
      <c r="KZH4" s="110"/>
      <c r="KZI4" s="110"/>
      <c r="KZJ4" s="110"/>
      <c r="KZK4" s="110"/>
      <c r="KZL4" s="110"/>
      <c r="KZM4" s="110"/>
      <c r="KZN4" s="110"/>
      <c r="KZO4" s="110"/>
      <c r="KZP4" s="110"/>
      <c r="KZQ4" s="110"/>
      <c r="KZR4" s="110"/>
      <c r="KZS4" s="110"/>
      <c r="KZT4" s="110"/>
      <c r="KZU4" s="110"/>
      <c r="KZV4" s="110"/>
      <c r="KZW4" s="110"/>
      <c r="KZX4" s="110"/>
      <c r="KZY4" s="110"/>
      <c r="KZZ4" s="110"/>
      <c r="LAA4" s="110"/>
      <c r="LAB4" s="110"/>
      <c r="LAC4" s="110"/>
      <c r="LAD4" s="110"/>
      <c r="LAE4" s="110"/>
      <c r="LAF4" s="110"/>
      <c r="LAG4" s="110"/>
      <c r="LAH4" s="110"/>
      <c r="LAI4" s="110"/>
      <c r="LAJ4" s="110"/>
      <c r="LAK4" s="110"/>
      <c r="LAL4" s="110"/>
      <c r="LAM4" s="110"/>
      <c r="LAN4" s="110"/>
      <c r="LAO4" s="110"/>
      <c r="LAP4" s="110"/>
      <c r="LAQ4" s="110"/>
      <c r="LAR4" s="110"/>
      <c r="LAS4" s="110"/>
      <c r="LAT4" s="110"/>
      <c r="LAU4" s="110"/>
      <c r="LAV4" s="110"/>
      <c r="LAW4" s="110"/>
      <c r="LAX4" s="110"/>
      <c r="LAY4" s="110"/>
      <c r="LAZ4" s="110"/>
      <c r="LBA4" s="110"/>
      <c r="LBB4" s="110"/>
      <c r="LBC4" s="110"/>
      <c r="LBD4" s="110"/>
      <c r="LBE4" s="110"/>
      <c r="LBF4" s="110"/>
      <c r="LBG4" s="110"/>
      <c r="LBH4" s="110"/>
      <c r="LBI4" s="110"/>
      <c r="LBJ4" s="110"/>
      <c r="LBK4" s="110"/>
      <c r="LBL4" s="110"/>
      <c r="LBM4" s="110"/>
      <c r="LBN4" s="110"/>
      <c r="LBO4" s="110"/>
      <c r="LBP4" s="110"/>
      <c r="LBQ4" s="110"/>
      <c r="LBR4" s="110"/>
      <c r="LBS4" s="110"/>
      <c r="LBT4" s="110"/>
      <c r="LBU4" s="110"/>
      <c r="LBV4" s="110"/>
      <c r="LBW4" s="110"/>
      <c r="LBX4" s="110"/>
      <c r="LBY4" s="110"/>
      <c r="LBZ4" s="110"/>
      <c r="LCA4" s="110"/>
      <c r="LCB4" s="110"/>
      <c r="LCC4" s="110"/>
      <c r="LCD4" s="110"/>
      <c r="LCE4" s="110"/>
      <c r="LCF4" s="110"/>
      <c r="LCG4" s="110"/>
      <c r="LCH4" s="110"/>
      <c r="LCI4" s="110"/>
      <c r="LCJ4" s="110"/>
      <c r="LCK4" s="110"/>
      <c r="LCL4" s="110"/>
      <c r="LCM4" s="110"/>
      <c r="LCN4" s="110"/>
      <c r="LCO4" s="110"/>
      <c r="LCP4" s="110"/>
      <c r="LCQ4" s="110"/>
      <c r="LCR4" s="110"/>
      <c r="LCS4" s="110"/>
      <c r="LCT4" s="110"/>
      <c r="LCU4" s="110"/>
      <c r="LCV4" s="110"/>
      <c r="LCW4" s="110"/>
      <c r="LCX4" s="110"/>
      <c r="LCY4" s="110"/>
      <c r="LCZ4" s="110"/>
      <c r="LDA4" s="110"/>
      <c r="LDB4" s="110"/>
      <c r="LDC4" s="110"/>
      <c r="LDD4" s="110"/>
      <c r="LDE4" s="110"/>
      <c r="LDF4" s="110"/>
      <c r="LDG4" s="110"/>
      <c r="LDH4" s="110"/>
      <c r="LDI4" s="110"/>
      <c r="LDJ4" s="110"/>
      <c r="LDK4" s="110"/>
      <c r="LDL4" s="110"/>
      <c r="LDM4" s="110"/>
      <c r="LDN4" s="110"/>
      <c r="LDO4" s="110"/>
      <c r="LDP4" s="110"/>
      <c r="LDQ4" s="110"/>
      <c r="LDR4" s="110"/>
      <c r="LDS4" s="110"/>
      <c r="LDT4" s="110"/>
      <c r="LDU4" s="110"/>
      <c r="LDV4" s="110"/>
      <c r="LDW4" s="110"/>
      <c r="LDX4" s="110"/>
      <c r="LDY4" s="110"/>
      <c r="LDZ4" s="110"/>
      <c r="LEA4" s="110"/>
      <c r="LEB4" s="110"/>
      <c r="LEC4" s="110"/>
      <c r="LED4" s="110"/>
      <c r="LEE4" s="110"/>
      <c r="LEF4" s="110"/>
      <c r="LEG4" s="110"/>
      <c r="LEH4" s="110"/>
      <c r="LEI4" s="110"/>
      <c r="LEJ4" s="110"/>
      <c r="LEK4" s="110"/>
      <c r="LEL4" s="110"/>
      <c r="LEM4" s="110"/>
      <c r="LEN4" s="110"/>
      <c r="LEO4" s="110"/>
      <c r="LEP4" s="110"/>
      <c r="LEQ4" s="110"/>
      <c r="LER4" s="110"/>
      <c r="LES4" s="110"/>
      <c r="LET4" s="110"/>
      <c r="LEU4" s="110"/>
      <c r="LEV4" s="110"/>
      <c r="LEW4" s="110"/>
      <c r="LEX4" s="110"/>
      <c r="LEY4" s="110"/>
      <c r="LEZ4" s="110"/>
      <c r="LFA4" s="110"/>
      <c r="LFB4" s="110"/>
      <c r="LFC4" s="110"/>
      <c r="LFD4" s="110"/>
      <c r="LFE4" s="110"/>
      <c r="LFF4" s="110"/>
      <c r="LFG4" s="110"/>
      <c r="LFH4" s="110"/>
      <c r="LFI4" s="110"/>
      <c r="LFJ4" s="110"/>
      <c r="LFK4" s="110"/>
      <c r="LFL4" s="110"/>
      <c r="LFM4" s="110"/>
      <c r="LFN4" s="110"/>
      <c r="LFO4" s="110"/>
      <c r="LFP4" s="110"/>
      <c r="LFQ4" s="110"/>
      <c r="LFR4" s="110"/>
      <c r="LFS4" s="110"/>
      <c r="LFT4" s="110"/>
      <c r="LFU4" s="110"/>
      <c r="LFV4" s="110"/>
      <c r="LFW4" s="110"/>
      <c r="LFX4" s="110"/>
      <c r="LFY4" s="110"/>
      <c r="LFZ4" s="110"/>
      <c r="LGA4" s="110"/>
      <c r="LGB4" s="110"/>
      <c r="LGC4" s="110"/>
      <c r="LGD4" s="110"/>
      <c r="LGE4" s="110"/>
      <c r="LGF4" s="110"/>
      <c r="LGG4" s="110"/>
      <c r="LGH4" s="110"/>
      <c r="LGI4" s="110"/>
      <c r="LGJ4" s="110"/>
      <c r="LGK4" s="110"/>
      <c r="LGL4" s="110"/>
      <c r="LGM4" s="110"/>
      <c r="LGN4" s="110"/>
      <c r="LGO4" s="110"/>
      <c r="LGP4" s="110"/>
      <c r="LGQ4" s="110"/>
      <c r="LGR4" s="110"/>
      <c r="LGS4" s="110"/>
      <c r="LGT4" s="110"/>
      <c r="LGU4" s="110"/>
      <c r="LGV4" s="110"/>
      <c r="LGW4" s="110"/>
      <c r="LGX4" s="110"/>
      <c r="LGY4" s="110"/>
      <c r="LGZ4" s="110"/>
      <c r="LHA4" s="110"/>
      <c r="LHB4" s="110"/>
      <c r="LHC4" s="110"/>
      <c r="LHD4" s="110"/>
      <c r="LHE4" s="110"/>
      <c r="LHF4" s="110"/>
      <c r="LHG4" s="110"/>
      <c r="LHH4" s="110"/>
      <c r="LHI4" s="110"/>
      <c r="LHJ4" s="110"/>
      <c r="LHK4" s="110"/>
      <c r="LHL4" s="110"/>
      <c r="LHM4" s="110"/>
      <c r="LHN4" s="110"/>
      <c r="LHO4" s="110"/>
      <c r="LHP4" s="110"/>
      <c r="LHQ4" s="110"/>
      <c r="LHR4" s="110"/>
      <c r="LHS4" s="110"/>
      <c r="LHT4" s="110"/>
      <c r="LHU4" s="110"/>
      <c r="LHV4" s="110"/>
      <c r="LHW4" s="110"/>
      <c r="LHX4" s="110"/>
      <c r="LHY4" s="110"/>
      <c r="LHZ4" s="110"/>
      <c r="LIA4" s="110"/>
      <c r="LIB4" s="110"/>
      <c r="LIC4" s="110"/>
      <c r="LID4" s="110"/>
      <c r="LIE4" s="110"/>
      <c r="LIF4" s="110"/>
      <c r="LIG4" s="110"/>
      <c r="LIH4" s="110"/>
      <c r="LII4" s="110"/>
      <c r="LIJ4" s="110"/>
      <c r="LIK4" s="110"/>
      <c r="LIL4" s="110"/>
      <c r="LIM4" s="110"/>
      <c r="LIN4" s="110"/>
      <c r="LIO4" s="110"/>
      <c r="LIP4" s="110"/>
      <c r="LIQ4" s="110"/>
      <c r="LIR4" s="110"/>
      <c r="LIS4" s="110"/>
      <c r="LIT4" s="110"/>
      <c r="LIU4" s="110"/>
      <c r="LIV4" s="110"/>
      <c r="LIW4" s="110"/>
      <c r="LIX4" s="110"/>
      <c r="LIY4" s="110"/>
      <c r="LIZ4" s="110"/>
      <c r="LJA4" s="110"/>
      <c r="LJB4" s="110"/>
      <c r="LJC4" s="110"/>
      <c r="LJD4" s="110"/>
      <c r="LJE4" s="110"/>
      <c r="LJF4" s="110"/>
      <c r="LJG4" s="110"/>
      <c r="LJH4" s="110"/>
      <c r="LJI4" s="110"/>
      <c r="LJJ4" s="110"/>
      <c r="LJK4" s="110"/>
      <c r="LJL4" s="110"/>
      <c r="LJM4" s="110"/>
      <c r="LJN4" s="110"/>
      <c r="LJO4" s="110"/>
      <c r="LJP4" s="110"/>
      <c r="LJQ4" s="110"/>
      <c r="LJR4" s="110"/>
      <c r="LJS4" s="110"/>
      <c r="LJT4" s="110"/>
      <c r="LJU4" s="110"/>
      <c r="LJV4" s="110"/>
      <c r="LJW4" s="110"/>
      <c r="LJX4" s="110"/>
      <c r="LJY4" s="110"/>
      <c r="LJZ4" s="110"/>
      <c r="LKA4" s="110"/>
      <c r="LKB4" s="110"/>
      <c r="LKC4" s="110"/>
      <c r="LKD4" s="110"/>
      <c r="LKE4" s="110"/>
      <c r="LKF4" s="110"/>
      <c r="LKG4" s="110"/>
      <c r="LKH4" s="110"/>
      <c r="LKI4" s="110"/>
      <c r="LKJ4" s="110"/>
      <c r="LKK4" s="110"/>
      <c r="LKL4" s="110"/>
      <c r="LKM4" s="110"/>
      <c r="LKN4" s="110"/>
      <c r="LKO4" s="110"/>
      <c r="LKP4" s="110"/>
      <c r="LKQ4" s="110"/>
      <c r="LKR4" s="110"/>
      <c r="LKS4" s="110"/>
      <c r="LKT4" s="110"/>
      <c r="LKU4" s="110"/>
      <c r="LKV4" s="110"/>
      <c r="LKW4" s="110"/>
      <c r="LKX4" s="110"/>
      <c r="LKY4" s="110"/>
      <c r="LKZ4" s="110"/>
      <c r="LLA4" s="110"/>
      <c r="LLB4" s="110"/>
      <c r="LLC4" s="110"/>
      <c r="LLD4" s="110"/>
      <c r="LLE4" s="110"/>
      <c r="LLF4" s="110"/>
      <c r="LLG4" s="110"/>
      <c r="LLH4" s="110"/>
      <c r="LLI4" s="110"/>
      <c r="LLJ4" s="110"/>
      <c r="LLK4" s="110"/>
      <c r="LLL4" s="110"/>
      <c r="LLM4" s="110"/>
      <c r="LLN4" s="110"/>
      <c r="LLO4" s="110"/>
      <c r="LLP4" s="110"/>
      <c r="LLQ4" s="110"/>
      <c r="LLR4" s="110"/>
      <c r="LLS4" s="110"/>
      <c r="LLT4" s="110"/>
      <c r="LLU4" s="110"/>
      <c r="LLV4" s="110"/>
      <c r="LLW4" s="110"/>
      <c r="LLX4" s="110"/>
      <c r="LLY4" s="110"/>
      <c r="LLZ4" s="110"/>
      <c r="LMA4" s="110"/>
      <c r="LMB4" s="110"/>
      <c r="LMC4" s="110"/>
      <c r="LMD4" s="110"/>
      <c r="LME4" s="110"/>
      <c r="LMF4" s="110"/>
      <c r="LMG4" s="110"/>
      <c r="LMH4" s="110"/>
      <c r="LMI4" s="110"/>
      <c r="LMJ4" s="110"/>
      <c r="LMK4" s="110"/>
      <c r="LML4" s="110"/>
      <c r="LMM4" s="110"/>
      <c r="LMN4" s="110"/>
      <c r="LMO4" s="110"/>
      <c r="LMP4" s="110"/>
      <c r="LMQ4" s="110"/>
      <c r="LMR4" s="110"/>
      <c r="LMS4" s="110"/>
      <c r="LMT4" s="110"/>
      <c r="LMU4" s="110"/>
      <c r="LMV4" s="110"/>
      <c r="LMW4" s="110"/>
      <c r="LMX4" s="110"/>
      <c r="LMY4" s="110"/>
      <c r="LMZ4" s="110"/>
      <c r="LNA4" s="110"/>
      <c r="LNB4" s="110"/>
      <c r="LNC4" s="110"/>
      <c r="LND4" s="110"/>
      <c r="LNE4" s="110"/>
      <c r="LNF4" s="110"/>
      <c r="LNG4" s="110"/>
      <c r="LNH4" s="110"/>
      <c r="LNI4" s="110"/>
      <c r="LNJ4" s="110"/>
      <c r="LNK4" s="110"/>
      <c r="LNL4" s="110"/>
      <c r="LNM4" s="110"/>
      <c r="LNN4" s="110"/>
      <c r="LNO4" s="110"/>
      <c r="LNP4" s="110"/>
      <c r="LNQ4" s="110"/>
      <c r="LNR4" s="110"/>
      <c r="LNS4" s="110"/>
      <c r="LNT4" s="110"/>
      <c r="LNU4" s="110"/>
      <c r="LNV4" s="110"/>
      <c r="LNW4" s="110"/>
      <c r="LNX4" s="110"/>
      <c r="LNY4" s="110"/>
      <c r="LNZ4" s="110"/>
      <c r="LOA4" s="110"/>
      <c r="LOB4" s="110"/>
      <c r="LOC4" s="110"/>
      <c r="LOD4" s="110"/>
      <c r="LOE4" s="110"/>
      <c r="LOF4" s="110"/>
      <c r="LOG4" s="110"/>
      <c r="LOH4" s="110"/>
      <c r="LOI4" s="110"/>
      <c r="LOJ4" s="110"/>
      <c r="LOK4" s="110"/>
      <c r="LOL4" s="110"/>
      <c r="LOM4" s="110"/>
      <c r="LON4" s="110"/>
      <c r="LOO4" s="110"/>
      <c r="LOP4" s="110"/>
      <c r="LOQ4" s="110"/>
      <c r="LOR4" s="110"/>
      <c r="LOS4" s="110"/>
      <c r="LOT4" s="110"/>
      <c r="LOU4" s="110"/>
      <c r="LOV4" s="110"/>
      <c r="LOW4" s="110"/>
      <c r="LOX4" s="110"/>
      <c r="LOY4" s="110"/>
      <c r="LOZ4" s="110"/>
      <c r="LPA4" s="110"/>
      <c r="LPB4" s="110"/>
      <c r="LPC4" s="110"/>
      <c r="LPD4" s="110"/>
      <c r="LPE4" s="110"/>
      <c r="LPF4" s="110"/>
      <c r="LPG4" s="110"/>
      <c r="LPH4" s="110"/>
      <c r="LPI4" s="110"/>
      <c r="LPJ4" s="110"/>
      <c r="LPK4" s="110"/>
      <c r="LPL4" s="110"/>
      <c r="LPM4" s="110"/>
      <c r="LPN4" s="110"/>
      <c r="LPO4" s="110"/>
      <c r="LPP4" s="110"/>
      <c r="LPQ4" s="110"/>
      <c r="LPR4" s="110"/>
      <c r="LPS4" s="110"/>
      <c r="LPT4" s="110"/>
      <c r="LPU4" s="110"/>
      <c r="LPV4" s="110"/>
      <c r="LPW4" s="110"/>
      <c r="LPX4" s="110"/>
      <c r="LPY4" s="110"/>
      <c r="LPZ4" s="110"/>
      <c r="LQA4" s="110"/>
      <c r="LQB4" s="110"/>
      <c r="LQC4" s="110"/>
      <c r="LQD4" s="110"/>
      <c r="LQE4" s="110"/>
      <c r="LQF4" s="110"/>
      <c r="LQG4" s="110"/>
      <c r="LQH4" s="110"/>
      <c r="LQI4" s="110"/>
      <c r="LQJ4" s="110"/>
      <c r="LQK4" s="110"/>
      <c r="LQL4" s="110"/>
      <c r="LQM4" s="110"/>
      <c r="LQN4" s="110"/>
      <c r="LQO4" s="110"/>
      <c r="LQP4" s="110"/>
      <c r="LQQ4" s="110"/>
      <c r="LQR4" s="110"/>
      <c r="LQS4" s="110"/>
      <c r="LQT4" s="110"/>
      <c r="LQU4" s="110"/>
      <c r="LQV4" s="110"/>
      <c r="LQW4" s="110"/>
      <c r="LQX4" s="110"/>
      <c r="LQY4" s="110"/>
      <c r="LQZ4" s="110"/>
      <c r="LRA4" s="110"/>
      <c r="LRB4" s="110"/>
      <c r="LRC4" s="110"/>
      <c r="LRD4" s="110"/>
      <c r="LRE4" s="110"/>
      <c r="LRF4" s="110"/>
      <c r="LRG4" s="110"/>
      <c r="LRH4" s="110"/>
      <c r="LRI4" s="110"/>
      <c r="LRJ4" s="110"/>
      <c r="LRK4" s="110"/>
      <c r="LRL4" s="110"/>
      <c r="LRM4" s="110"/>
      <c r="LRN4" s="110"/>
      <c r="LRO4" s="110"/>
      <c r="LRP4" s="110"/>
      <c r="LRQ4" s="110"/>
      <c r="LRR4" s="110"/>
      <c r="LRS4" s="110"/>
      <c r="LRT4" s="110"/>
      <c r="LRU4" s="110"/>
      <c r="LRV4" s="110"/>
      <c r="LRW4" s="110"/>
      <c r="LRX4" s="110"/>
      <c r="LRY4" s="110"/>
      <c r="LRZ4" s="110"/>
      <c r="LSA4" s="110"/>
      <c r="LSB4" s="110"/>
      <c r="LSC4" s="110"/>
      <c r="LSD4" s="110"/>
      <c r="LSE4" s="110"/>
      <c r="LSF4" s="110"/>
      <c r="LSG4" s="110"/>
      <c r="LSH4" s="110"/>
      <c r="LSI4" s="110"/>
      <c r="LSJ4" s="110"/>
      <c r="LSK4" s="110"/>
      <c r="LSL4" s="110"/>
      <c r="LSM4" s="110"/>
      <c r="LSN4" s="110"/>
      <c r="LSO4" s="110"/>
      <c r="LSP4" s="110"/>
      <c r="LSQ4" s="110"/>
      <c r="LSR4" s="110"/>
      <c r="LSS4" s="110"/>
      <c r="LST4" s="110"/>
      <c r="LSU4" s="110"/>
      <c r="LSV4" s="110"/>
      <c r="LSW4" s="110"/>
      <c r="LSX4" s="110"/>
      <c r="LSY4" s="110"/>
      <c r="LSZ4" s="110"/>
      <c r="LTA4" s="110"/>
      <c r="LTB4" s="110"/>
      <c r="LTC4" s="110"/>
      <c r="LTD4" s="110"/>
      <c r="LTE4" s="110"/>
      <c r="LTF4" s="110"/>
      <c r="LTG4" s="110"/>
      <c r="LTH4" s="110"/>
      <c r="LTI4" s="110"/>
      <c r="LTJ4" s="110"/>
      <c r="LTK4" s="110"/>
      <c r="LTL4" s="110"/>
      <c r="LTM4" s="110"/>
      <c r="LTN4" s="110"/>
      <c r="LTO4" s="110"/>
      <c r="LTP4" s="110"/>
      <c r="LTQ4" s="110"/>
      <c r="LTR4" s="110"/>
      <c r="LTS4" s="110"/>
      <c r="LTT4" s="110"/>
      <c r="LTU4" s="110"/>
      <c r="LTV4" s="110"/>
      <c r="LTW4" s="110"/>
      <c r="LTX4" s="110"/>
      <c r="LTY4" s="110"/>
      <c r="LTZ4" s="110"/>
      <c r="LUA4" s="110"/>
      <c r="LUB4" s="110"/>
      <c r="LUC4" s="110"/>
      <c r="LUD4" s="110"/>
      <c r="LUE4" s="110"/>
      <c r="LUF4" s="110"/>
      <c r="LUG4" s="110"/>
      <c r="LUH4" s="110"/>
      <c r="LUI4" s="110"/>
      <c r="LUJ4" s="110"/>
      <c r="LUK4" s="110"/>
      <c r="LUL4" s="110"/>
      <c r="LUM4" s="110"/>
      <c r="LUN4" s="110"/>
      <c r="LUO4" s="110"/>
      <c r="LUP4" s="110"/>
      <c r="LUQ4" s="110"/>
      <c r="LUR4" s="110"/>
      <c r="LUS4" s="110"/>
      <c r="LUT4" s="110"/>
      <c r="LUU4" s="110"/>
      <c r="LUV4" s="110"/>
      <c r="LUW4" s="110"/>
      <c r="LUX4" s="110"/>
      <c r="LUY4" s="110"/>
      <c r="LUZ4" s="110"/>
      <c r="LVA4" s="110"/>
      <c r="LVB4" s="110"/>
      <c r="LVC4" s="110"/>
      <c r="LVD4" s="110"/>
      <c r="LVE4" s="110"/>
      <c r="LVF4" s="110"/>
      <c r="LVG4" s="110"/>
      <c r="LVH4" s="110"/>
      <c r="LVI4" s="110"/>
      <c r="LVJ4" s="110"/>
      <c r="LVK4" s="110"/>
      <c r="LVL4" s="110"/>
      <c r="LVM4" s="110"/>
      <c r="LVN4" s="110"/>
      <c r="LVO4" s="110"/>
      <c r="LVP4" s="110"/>
      <c r="LVQ4" s="110"/>
      <c r="LVR4" s="110"/>
      <c r="LVS4" s="110"/>
      <c r="LVT4" s="110"/>
      <c r="LVU4" s="110"/>
      <c r="LVV4" s="110"/>
      <c r="LVW4" s="110"/>
      <c r="LVX4" s="110"/>
      <c r="LVY4" s="110"/>
      <c r="LVZ4" s="110"/>
      <c r="LWA4" s="110"/>
      <c r="LWB4" s="110"/>
      <c r="LWC4" s="110"/>
      <c r="LWD4" s="110"/>
      <c r="LWE4" s="110"/>
      <c r="LWF4" s="110"/>
      <c r="LWG4" s="110"/>
      <c r="LWH4" s="110"/>
      <c r="LWI4" s="110"/>
      <c r="LWJ4" s="110"/>
      <c r="LWK4" s="110"/>
      <c r="LWL4" s="110"/>
      <c r="LWM4" s="110"/>
      <c r="LWN4" s="110"/>
      <c r="LWO4" s="110"/>
      <c r="LWP4" s="110"/>
      <c r="LWQ4" s="110"/>
      <c r="LWR4" s="110"/>
      <c r="LWS4" s="110"/>
      <c r="LWT4" s="110"/>
      <c r="LWU4" s="110"/>
      <c r="LWV4" s="110"/>
      <c r="LWW4" s="110"/>
      <c r="LWX4" s="110"/>
      <c r="LWY4" s="110"/>
      <c r="LWZ4" s="110"/>
      <c r="LXA4" s="110"/>
      <c r="LXB4" s="110"/>
      <c r="LXC4" s="110"/>
      <c r="LXD4" s="110"/>
      <c r="LXE4" s="110"/>
      <c r="LXF4" s="110"/>
      <c r="LXG4" s="110"/>
      <c r="LXH4" s="110"/>
      <c r="LXI4" s="110"/>
      <c r="LXJ4" s="110"/>
      <c r="LXK4" s="110"/>
      <c r="LXL4" s="110"/>
      <c r="LXM4" s="110"/>
      <c r="LXN4" s="110"/>
      <c r="LXO4" s="110"/>
      <c r="LXP4" s="110"/>
      <c r="LXQ4" s="110"/>
      <c r="LXR4" s="110"/>
      <c r="LXS4" s="110"/>
      <c r="LXT4" s="110"/>
      <c r="LXU4" s="110"/>
      <c r="LXV4" s="110"/>
      <c r="LXW4" s="110"/>
      <c r="LXX4" s="110"/>
      <c r="LXY4" s="110"/>
      <c r="LXZ4" s="110"/>
      <c r="LYA4" s="110"/>
      <c r="LYB4" s="110"/>
      <c r="LYC4" s="110"/>
      <c r="LYD4" s="110"/>
      <c r="LYE4" s="110"/>
      <c r="LYF4" s="110"/>
      <c r="LYG4" s="110"/>
      <c r="LYH4" s="110"/>
      <c r="LYI4" s="110"/>
      <c r="LYJ4" s="110"/>
      <c r="LYK4" s="110"/>
      <c r="LYL4" s="110"/>
      <c r="LYM4" s="110"/>
      <c r="LYN4" s="110"/>
      <c r="LYO4" s="110"/>
      <c r="LYP4" s="110"/>
      <c r="LYQ4" s="110"/>
      <c r="LYR4" s="110"/>
      <c r="LYS4" s="110"/>
      <c r="LYT4" s="110"/>
      <c r="LYU4" s="110"/>
      <c r="LYV4" s="110"/>
      <c r="LYW4" s="110"/>
      <c r="LYX4" s="110"/>
      <c r="LYY4" s="110"/>
      <c r="LYZ4" s="110"/>
      <c r="LZA4" s="110"/>
      <c r="LZB4" s="110"/>
      <c r="LZC4" s="110"/>
      <c r="LZD4" s="110"/>
      <c r="LZE4" s="110"/>
      <c r="LZF4" s="110"/>
      <c r="LZG4" s="110"/>
      <c r="LZH4" s="110"/>
      <c r="LZI4" s="110"/>
      <c r="LZJ4" s="110"/>
      <c r="LZK4" s="110"/>
      <c r="LZL4" s="110"/>
      <c r="LZM4" s="110"/>
      <c r="LZN4" s="110"/>
      <c r="LZO4" s="110"/>
      <c r="LZP4" s="110"/>
      <c r="LZQ4" s="110"/>
      <c r="LZR4" s="110"/>
      <c r="LZS4" s="110"/>
      <c r="LZT4" s="110"/>
      <c r="LZU4" s="110"/>
      <c r="LZV4" s="110"/>
      <c r="LZW4" s="110"/>
      <c r="LZX4" s="110"/>
      <c r="LZY4" s="110"/>
      <c r="LZZ4" s="110"/>
      <c r="MAA4" s="110"/>
      <c r="MAB4" s="110"/>
      <c r="MAC4" s="110"/>
      <c r="MAD4" s="110"/>
      <c r="MAE4" s="110"/>
      <c r="MAF4" s="110"/>
      <c r="MAG4" s="110"/>
      <c r="MAH4" s="110"/>
      <c r="MAI4" s="110"/>
      <c r="MAJ4" s="110"/>
      <c r="MAK4" s="110"/>
      <c r="MAL4" s="110"/>
      <c r="MAM4" s="110"/>
      <c r="MAN4" s="110"/>
      <c r="MAO4" s="110"/>
      <c r="MAP4" s="110"/>
      <c r="MAQ4" s="110"/>
      <c r="MAR4" s="110"/>
      <c r="MAS4" s="110"/>
      <c r="MAT4" s="110"/>
      <c r="MAU4" s="110"/>
      <c r="MAV4" s="110"/>
      <c r="MAW4" s="110"/>
      <c r="MAX4" s="110"/>
      <c r="MAY4" s="110"/>
      <c r="MAZ4" s="110"/>
      <c r="MBA4" s="110"/>
      <c r="MBB4" s="110"/>
      <c r="MBC4" s="110"/>
      <c r="MBD4" s="110"/>
      <c r="MBE4" s="110"/>
      <c r="MBF4" s="110"/>
      <c r="MBG4" s="110"/>
      <c r="MBH4" s="110"/>
      <c r="MBI4" s="110"/>
      <c r="MBJ4" s="110"/>
      <c r="MBK4" s="110"/>
      <c r="MBL4" s="110"/>
      <c r="MBM4" s="110"/>
      <c r="MBN4" s="110"/>
      <c r="MBO4" s="110"/>
      <c r="MBP4" s="110"/>
      <c r="MBQ4" s="110"/>
      <c r="MBR4" s="110"/>
      <c r="MBS4" s="110"/>
      <c r="MBT4" s="110"/>
      <c r="MBU4" s="110"/>
      <c r="MBV4" s="110"/>
      <c r="MBW4" s="110"/>
      <c r="MBX4" s="110"/>
      <c r="MBY4" s="110"/>
      <c r="MBZ4" s="110"/>
      <c r="MCA4" s="110"/>
      <c r="MCB4" s="110"/>
      <c r="MCC4" s="110"/>
      <c r="MCD4" s="110"/>
      <c r="MCE4" s="110"/>
      <c r="MCF4" s="110"/>
      <c r="MCG4" s="110"/>
      <c r="MCH4" s="110"/>
      <c r="MCI4" s="110"/>
      <c r="MCJ4" s="110"/>
      <c r="MCK4" s="110"/>
      <c r="MCL4" s="110"/>
      <c r="MCM4" s="110"/>
      <c r="MCN4" s="110"/>
      <c r="MCO4" s="110"/>
      <c r="MCP4" s="110"/>
      <c r="MCQ4" s="110"/>
      <c r="MCR4" s="110"/>
      <c r="MCS4" s="110"/>
      <c r="MCT4" s="110"/>
      <c r="MCU4" s="110"/>
      <c r="MCV4" s="110"/>
      <c r="MCW4" s="110"/>
      <c r="MCX4" s="110"/>
      <c r="MCY4" s="110"/>
      <c r="MCZ4" s="110"/>
      <c r="MDA4" s="110"/>
      <c r="MDB4" s="110"/>
      <c r="MDC4" s="110"/>
      <c r="MDD4" s="110"/>
      <c r="MDE4" s="110"/>
      <c r="MDF4" s="110"/>
      <c r="MDG4" s="110"/>
      <c r="MDH4" s="110"/>
      <c r="MDI4" s="110"/>
      <c r="MDJ4" s="110"/>
      <c r="MDK4" s="110"/>
      <c r="MDL4" s="110"/>
      <c r="MDM4" s="110"/>
      <c r="MDN4" s="110"/>
      <c r="MDO4" s="110"/>
      <c r="MDP4" s="110"/>
      <c r="MDQ4" s="110"/>
      <c r="MDR4" s="110"/>
      <c r="MDS4" s="110"/>
      <c r="MDT4" s="110"/>
      <c r="MDU4" s="110"/>
      <c r="MDV4" s="110"/>
      <c r="MDW4" s="110"/>
      <c r="MDX4" s="110"/>
      <c r="MDY4" s="110"/>
      <c r="MDZ4" s="110"/>
      <c r="MEA4" s="110"/>
      <c r="MEB4" s="110"/>
      <c r="MEC4" s="110"/>
      <c r="MED4" s="110"/>
      <c r="MEE4" s="110"/>
      <c r="MEF4" s="110"/>
      <c r="MEG4" s="110"/>
      <c r="MEH4" s="110"/>
      <c r="MEI4" s="110"/>
      <c r="MEJ4" s="110"/>
      <c r="MEK4" s="110"/>
      <c r="MEL4" s="110"/>
      <c r="MEM4" s="110"/>
      <c r="MEN4" s="110"/>
      <c r="MEO4" s="110"/>
      <c r="MEP4" s="110"/>
      <c r="MEQ4" s="110"/>
      <c r="MER4" s="110"/>
      <c r="MES4" s="110"/>
      <c r="MET4" s="110"/>
      <c r="MEU4" s="110"/>
      <c r="MEV4" s="110"/>
      <c r="MEW4" s="110"/>
      <c r="MEX4" s="110"/>
      <c r="MEY4" s="110"/>
      <c r="MEZ4" s="110"/>
      <c r="MFA4" s="110"/>
      <c r="MFB4" s="110"/>
      <c r="MFC4" s="110"/>
      <c r="MFD4" s="110"/>
      <c r="MFE4" s="110"/>
      <c r="MFF4" s="110"/>
      <c r="MFG4" s="110"/>
      <c r="MFH4" s="110"/>
      <c r="MFI4" s="110"/>
      <c r="MFJ4" s="110"/>
      <c r="MFK4" s="110"/>
      <c r="MFL4" s="110"/>
      <c r="MFM4" s="110"/>
      <c r="MFN4" s="110"/>
      <c r="MFO4" s="110"/>
      <c r="MFP4" s="110"/>
      <c r="MFQ4" s="110"/>
      <c r="MFR4" s="110"/>
      <c r="MFS4" s="110"/>
      <c r="MFT4" s="110"/>
      <c r="MFU4" s="110"/>
      <c r="MFV4" s="110"/>
      <c r="MFW4" s="110"/>
      <c r="MFX4" s="110"/>
      <c r="MFY4" s="110"/>
      <c r="MFZ4" s="110"/>
      <c r="MGA4" s="110"/>
      <c r="MGB4" s="110"/>
      <c r="MGC4" s="110"/>
      <c r="MGD4" s="110"/>
      <c r="MGE4" s="110"/>
      <c r="MGF4" s="110"/>
      <c r="MGG4" s="110"/>
      <c r="MGH4" s="110"/>
      <c r="MGI4" s="110"/>
      <c r="MGJ4" s="110"/>
      <c r="MGK4" s="110"/>
      <c r="MGL4" s="110"/>
      <c r="MGM4" s="110"/>
      <c r="MGN4" s="110"/>
      <c r="MGO4" s="110"/>
      <c r="MGP4" s="110"/>
      <c r="MGQ4" s="110"/>
      <c r="MGR4" s="110"/>
      <c r="MGS4" s="110"/>
      <c r="MGT4" s="110"/>
      <c r="MGU4" s="110"/>
      <c r="MGV4" s="110"/>
      <c r="MGW4" s="110"/>
      <c r="MGX4" s="110"/>
      <c r="MGY4" s="110"/>
      <c r="MGZ4" s="110"/>
      <c r="MHA4" s="110"/>
      <c r="MHB4" s="110"/>
      <c r="MHC4" s="110"/>
      <c r="MHD4" s="110"/>
      <c r="MHE4" s="110"/>
      <c r="MHF4" s="110"/>
      <c r="MHG4" s="110"/>
      <c r="MHH4" s="110"/>
      <c r="MHI4" s="110"/>
      <c r="MHJ4" s="110"/>
      <c r="MHK4" s="110"/>
      <c r="MHL4" s="110"/>
      <c r="MHM4" s="110"/>
      <c r="MHN4" s="110"/>
      <c r="MHO4" s="110"/>
      <c r="MHP4" s="110"/>
      <c r="MHQ4" s="110"/>
      <c r="MHR4" s="110"/>
      <c r="MHS4" s="110"/>
      <c r="MHT4" s="110"/>
      <c r="MHU4" s="110"/>
      <c r="MHV4" s="110"/>
      <c r="MHW4" s="110"/>
      <c r="MHX4" s="110"/>
      <c r="MHY4" s="110"/>
      <c r="MHZ4" s="110"/>
      <c r="MIA4" s="110"/>
      <c r="MIB4" s="110"/>
      <c r="MIC4" s="110"/>
      <c r="MID4" s="110"/>
      <c r="MIE4" s="110"/>
      <c r="MIF4" s="110"/>
      <c r="MIG4" s="110"/>
      <c r="MIH4" s="110"/>
      <c r="MII4" s="110"/>
      <c r="MIJ4" s="110"/>
      <c r="MIK4" s="110"/>
      <c r="MIL4" s="110"/>
      <c r="MIM4" s="110"/>
      <c r="MIN4" s="110"/>
      <c r="MIO4" s="110"/>
      <c r="MIP4" s="110"/>
      <c r="MIQ4" s="110"/>
      <c r="MIR4" s="110"/>
      <c r="MIS4" s="110"/>
      <c r="MIT4" s="110"/>
      <c r="MIU4" s="110"/>
      <c r="MIV4" s="110"/>
      <c r="MIW4" s="110"/>
      <c r="MIX4" s="110"/>
      <c r="MIY4" s="110"/>
      <c r="MIZ4" s="110"/>
      <c r="MJA4" s="110"/>
      <c r="MJB4" s="110"/>
      <c r="MJC4" s="110"/>
      <c r="MJD4" s="110"/>
      <c r="MJE4" s="110"/>
      <c r="MJF4" s="110"/>
      <c r="MJG4" s="110"/>
      <c r="MJH4" s="110"/>
      <c r="MJI4" s="110"/>
      <c r="MJJ4" s="110"/>
      <c r="MJK4" s="110"/>
      <c r="MJL4" s="110"/>
      <c r="MJM4" s="110"/>
      <c r="MJN4" s="110"/>
      <c r="MJO4" s="110"/>
      <c r="MJP4" s="110"/>
      <c r="MJQ4" s="110"/>
      <c r="MJR4" s="110"/>
      <c r="MJS4" s="110"/>
      <c r="MJT4" s="110"/>
      <c r="MJU4" s="110"/>
      <c r="MJV4" s="110"/>
      <c r="MJW4" s="110"/>
      <c r="MJX4" s="110"/>
      <c r="MJY4" s="110"/>
      <c r="MJZ4" s="110"/>
      <c r="MKA4" s="110"/>
      <c r="MKB4" s="110"/>
      <c r="MKC4" s="110"/>
      <c r="MKD4" s="110"/>
      <c r="MKE4" s="110"/>
      <c r="MKF4" s="110"/>
      <c r="MKG4" s="110"/>
      <c r="MKH4" s="110"/>
      <c r="MKI4" s="110"/>
      <c r="MKJ4" s="110"/>
      <c r="MKK4" s="110"/>
      <c r="MKL4" s="110"/>
      <c r="MKM4" s="110"/>
      <c r="MKN4" s="110"/>
      <c r="MKO4" s="110"/>
      <c r="MKP4" s="110"/>
      <c r="MKQ4" s="110"/>
      <c r="MKR4" s="110"/>
      <c r="MKS4" s="110"/>
      <c r="MKT4" s="110"/>
      <c r="MKU4" s="110"/>
      <c r="MKV4" s="110"/>
      <c r="MKW4" s="110"/>
      <c r="MKX4" s="110"/>
      <c r="MKY4" s="110"/>
      <c r="MKZ4" s="110"/>
      <c r="MLA4" s="110"/>
      <c r="MLB4" s="110"/>
      <c r="MLC4" s="110"/>
      <c r="MLD4" s="110"/>
      <c r="MLE4" s="110"/>
      <c r="MLF4" s="110"/>
      <c r="MLG4" s="110"/>
      <c r="MLH4" s="110"/>
      <c r="MLI4" s="110"/>
      <c r="MLJ4" s="110"/>
      <c r="MLK4" s="110"/>
      <c r="MLL4" s="110"/>
      <c r="MLM4" s="110"/>
      <c r="MLN4" s="110"/>
      <c r="MLO4" s="110"/>
      <c r="MLP4" s="110"/>
      <c r="MLQ4" s="110"/>
      <c r="MLR4" s="110"/>
      <c r="MLS4" s="110"/>
      <c r="MLT4" s="110"/>
      <c r="MLU4" s="110"/>
      <c r="MLV4" s="110"/>
      <c r="MLW4" s="110"/>
      <c r="MLX4" s="110"/>
      <c r="MLY4" s="110"/>
      <c r="MLZ4" s="110"/>
      <c r="MMA4" s="110"/>
      <c r="MMB4" s="110"/>
      <c r="MMC4" s="110"/>
      <c r="MMD4" s="110"/>
      <c r="MME4" s="110"/>
      <c r="MMF4" s="110"/>
      <c r="MMG4" s="110"/>
      <c r="MMH4" s="110"/>
      <c r="MMI4" s="110"/>
      <c r="MMJ4" s="110"/>
      <c r="MMK4" s="110"/>
      <c r="MML4" s="110"/>
      <c r="MMM4" s="110"/>
      <c r="MMN4" s="110"/>
      <c r="MMO4" s="110"/>
      <c r="MMP4" s="110"/>
      <c r="MMQ4" s="110"/>
      <c r="MMR4" s="110"/>
      <c r="MMS4" s="110"/>
      <c r="MMT4" s="110"/>
      <c r="MMU4" s="110"/>
      <c r="MMV4" s="110"/>
      <c r="MMW4" s="110"/>
      <c r="MMX4" s="110"/>
      <c r="MMY4" s="110"/>
      <c r="MMZ4" s="110"/>
      <c r="MNA4" s="110"/>
      <c r="MNB4" s="110"/>
      <c r="MNC4" s="110"/>
      <c r="MND4" s="110"/>
      <c r="MNE4" s="110"/>
      <c r="MNF4" s="110"/>
      <c r="MNG4" s="110"/>
      <c r="MNH4" s="110"/>
      <c r="MNI4" s="110"/>
      <c r="MNJ4" s="110"/>
      <c r="MNK4" s="110"/>
      <c r="MNL4" s="110"/>
      <c r="MNM4" s="110"/>
      <c r="MNN4" s="110"/>
      <c r="MNO4" s="110"/>
      <c r="MNP4" s="110"/>
      <c r="MNQ4" s="110"/>
      <c r="MNR4" s="110"/>
      <c r="MNS4" s="110"/>
      <c r="MNT4" s="110"/>
      <c r="MNU4" s="110"/>
      <c r="MNV4" s="110"/>
      <c r="MNW4" s="110"/>
      <c r="MNX4" s="110"/>
      <c r="MNY4" s="110"/>
      <c r="MNZ4" s="110"/>
      <c r="MOA4" s="110"/>
      <c r="MOB4" s="110"/>
      <c r="MOC4" s="110"/>
      <c r="MOD4" s="110"/>
      <c r="MOE4" s="110"/>
      <c r="MOF4" s="110"/>
      <c r="MOG4" s="110"/>
      <c r="MOH4" s="110"/>
      <c r="MOI4" s="110"/>
      <c r="MOJ4" s="110"/>
      <c r="MOK4" s="110"/>
      <c r="MOL4" s="110"/>
      <c r="MOM4" s="110"/>
      <c r="MON4" s="110"/>
      <c r="MOO4" s="110"/>
      <c r="MOP4" s="110"/>
      <c r="MOQ4" s="110"/>
      <c r="MOR4" s="110"/>
      <c r="MOS4" s="110"/>
      <c r="MOT4" s="110"/>
      <c r="MOU4" s="110"/>
      <c r="MOV4" s="110"/>
      <c r="MOW4" s="110"/>
      <c r="MOX4" s="110"/>
      <c r="MOY4" s="110"/>
      <c r="MOZ4" s="110"/>
      <c r="MPA4" s="110"/>
      <c r="MPB4" s="110"/>
      <c r="MPC4" s="110"/>
      <c r="MPD4" s="110"/>
      <c r="MPE4" s="110"/>
      <c r="MPF4" s="110"/>
      <c r="MPG4" s="110"/>
      <c r="MPH4" s="110"/>
      <c r="MPI4" s="110"/>
      <c r="MPJ4" s="110"/>
      <c r="MPK4" s="110"/>
      <c r="MPL4" s="110"/>
      <c r="MPM4" s="110"/>
      <c r="MPN4" s="110"/>
      <c r="MPO4" s="110"/>
      <c r="MPP4" s="110"/>
      <c r="MPQ4" s="110"/>
      <c r="MPR4" s="110"/>
      <c r="MPS4" s="110"/>
      <c r="MPT4" s="110"/>
      <c r="MPU4" s="110"/>
      <c r="MPV4" s="110"/>
      <c r="MPW4" s="110"/>
      <c r="MPX4" s="110"/>
      <c r="MPY4" s="110"/>
      <c r="MPZ4" s="110"/>
      <c r="MQA4" s="110"/>
      <c r="MQB4" s="110"/>
      <c r="MQC4" s="110"/>
      <c r="MQD4" s="110"/>
      <c r="MQE4" s="110"/>
      <c r="MQF4" s="110"/>
      <c r="MQG4" s="110"/>
      <c r="MQH4" s="110"/>
      <c r="MQI4" s="110"/>
      <c r="MQJ4" s="110"/>
      <c r="MQK4" s="110"/>
      <c r="MQL4" s="110"/>
      <c r="MQM4" s="110"/>
      <c r="MQN4" s="110"/>
      <c r="MQO4" s="110"/>
      <c r="MQP4" s="110"/>
      <c r="MQQ4" s="110"/>
      <c r="MQR4" s="110"/>
      <c r="MQS4" s="110"/>
      <c r="MQT4" s="110"/>
      <c r="MQU4" s="110"/>
      <c r="MQV4" s="110"/>
      <c r="MQW4" s="110"/>
      <c r="MQX4" s="110"/>
      <c r="MQY4" s="110"/>
      <c r="MQZ4" s="110"/>
      <c r="MRA4" s="110"/>
      <c r="MRB4" s="110"/>
      <c r="MRC4" s="110"/>
      <c r="MRD4" s="110"/>
      <c r="MRE4" s="110"/>
      <c r="MRF4" s="110"/>
      <c r="MRG4" s="110"/>
      <c r="MRH4" s="110"/>
      <c r="MRI4" s="110"/>
      <c r="MRJ4" s="110"/>
      <c r="MRK4" s="110"/>
      <c r="MRL4" s="110"/>
      <c r="MRM4" s="110"/>
      <c r="MRN4" s="110"/>
      <c r="MRO4" s="110"/>
      <c r="MRP4" s="110"/>
      <c r="MRQ4" s="110"/>
      <c r="MRR4" s="110"/>
      <c r="MRS4" s="110"/>
      <c r="MRT4" s="110"/>
      <c r="MRU4" s="110"/>
      <c r="MRV4" s="110"/>
      <c r="MRW4" s="110"/>
      <c r="MRX4" s="110"/>
      <c r="MRY4" s="110"/>
      <c r="MRZ4" s="110"/>
      <c r="MSA4" s="110"/>
      <c r="MSB4" s="110"/>
      <c r="MSC4" s="110"/>
      <c r="MSD4" s="110"/>
      <c r="MSE4" s="110"/>
      <c r="MSF4" s="110"/>
      <c r="MSG4" s="110"/>
      <c r="MSH4" s="110"/>
      <c r="MSI4" s="110"/>
      <c r="MSJ4" s="110"/>
      <c r="MSK4" s="110"/>
      <c r="MSL4" s="110"/>
      <c r="MSM4" s="110"/>
      <c r="MSN4" s="110"/>
      <c r="MSO4" s="110"/>
      <c r="MSP4" s="110"/>
      <c r="MSQ4" s="110"/>
      <c r="MSR4" s="110"/>
      <c r="MSS4" s="110"/>
      <c r="MST4" s="110"/>
      <c r="MSU4" s="110"/>
      <c r="MSV4" s="110"/>
      <c r="MSW4" s="110"/>
      <c r="MSX4" s="110"/>
      <c r="MSY4" s="110"/>
      <c r="MSZ4" s="110"/>
      <c r="MTA4" s="110"/>
      <c r="MTB4" s="110"/>
      <c r="MTC4" s="110"/>
      <c r="MTD4" s="110"/>
      <c r="MTE4" s="110"/>
      <c r="MTF4" s="110"/>
      <c r="MTG4" s="110"/>
      <c r="MTH4" s="110"/>
      <c r="MTI4" s="110"/>
      <c r="MTJ4" s="110"/>
      <c r="MTK4" s="110"/>
      <c r="MTL4" s="110"/>
      <c r="MTM4" s="110"/>
      <c r="MTN4" s="110"/>
      <c r="MTO4" s="110"/>
      <c r="MTP4" s="110"/>
      <c r="MTQ4" s="110"/>
      <c r="MTR4" s="110"/>
      <c r="MTS4" s="110"/>
      <c r="MTT4" s="110"/>
      <c r="MTU4" s="110"/>
      <c r="MTV4" s="110"/>
      <c r="MTW4" s="110"/>
      <c r="MTX4" s="110"/>
      <c r="MTY4" s="110"/>
      <c r="MTZ4" s="110"/>
      <c r="MUA4" s="110"/>
      <c r="MUB4" s="110"/>
      <c r="MUC4" s="110"/>
      <c r="MUD4" s="110"/>
      <c r="MUE4" s="110"/>
      <c r="MUF4" s="110"/>
      <c r="MUG4" s="110"/>
      <c r="MUH4" s="110"/>
      <c r="MUI4" s="110"/>
      <c r="MUJ4" s="110"/>
      <c r="MUK4" s="110"/>
      <c r="MUL4" s="110"/>
      <c r="MUM4" s="110"/>
      <c r="MUN4" s="110"/>
      <c r="MUO4" s="110"/>
      <c r="MUP4" s="110"/>
      <c r="MUQ4" s="110"/>
      <c r="MUR4" s="110"/>
      <c r="MUS4" s="110"/>
      <c r="MUT4" s="110"/>
      <c r="MUU4" s="110"/>
      <c r="MUV4" s="110"/>
      <c r="MUW4" s="110"/>
      <c r="MUX4" s="110"/>
      <c r="MUY4" s="110"/>
      <c r="MUZ4" s="110"/>
      <c r="MVA4" s="110"/>
      <c r="MVB4" s="110"/>
      <c r="MVC4" s="110"/>
      <c r="MVD4" s="110"/>
      <c r="MVE4" s="110"/>
      <c r="MVF4" s="110"/>
      <c r="MVG4" s="110"/>
      <c r="MVH4" s="110"/>
      <c r="MVI4" s="110"/>
      <c r="MVJ4" s="110"/>
      <c r="MVK4" s="110"/>
      <c r="MVL4" s="110"/>
      <c r="MVM4" s="110"/>
      <c r="MVN4" s="110"/>
      <c r="MVO4" s="110"/>
      <c r="MVP4" s="110"/>
      <c r="MVQ4" s="110"/>
      <c r="MVR4" s="110"/>
      <c r="MVS4" s="110"/>
      <c r="MVT4" s="110"/>
      <c r="MVU4" s="110"/>
      <c r="MVV4" s="110"/>
      <c r="MVW4" s="110"/>
      <c r="MVX4" s="110"/>
      <c r="MVY4" s="110"/>
      <c r="MVZ4" s="110"/>
      <c r="MWA4" s="110"/>
      <c r="MWB4" s="110"/>
      <c r="MWC4" s="110"/>
      <c r="MWD4" s="110"/>
      <c r="MWE4" s="110"/>
      <c r="MWF4" s="110"/>
      <c r="MWG4" s="110"/>
      <c r="MWH4" s="110"/>
      <c r="MWI4" s="110"/>
      <c r="MWJ4" s="110"/>
      <c r="MWK4" s="110"/>
      <c r="MWL4" s="110"/>
      <c r="MWM4" s="110"/>
      <c r="MWN4" s="110"/>
      <c r="MWO4" s="110"/>
      <c r="MWP4" s="110"/>
      <c r="MWQ4" s="110"/>
      <c r="MWR4" s="110"/>
      <c r="MWS4" s="110"/>
      <c r="MWT4" s="110"/>
      <c r="MWU4" s="110"/>
      <c r="MWV4" s="110"/>
      <c r="MWW4" s="110"/>
      <c r="MWX4" s="110"/>
      <c r="MWY4" s="110"/>
      <c r="MWZ4" s="110"/>
      <c r="MXA4" s="110"/>
      <c r="MXB4" s="110"/>
      <c r="MXC4" s="110"/>
      <c r="MXD4" s="110"/>
      <c r="MXE4" s="110"/>
      <c r="MXF4" s="110"/>
      <c r="MXG4" s="110"/>
      <c r="MXH4" s="110"/>
      <c r="MXI4" s="110"/>
      <c r="MXJ4" s="110"/>
      <c r="MXK4" s="110"/>
      <c r="MXL4" s="110"/>
      <c r="MXM4" s="110"/>
      <c r="MXN4" s="110"/>
      <c r="MXO4" s="110"/>
      <c r="MXP4" s="110"/>
      <c r="MXQ4" s="110"/>
      <c r="MXR4" s="110"/>
      <c r="MXS4" s="110"/>
      <c r="MXT4" s="110"/>
      <c r="MXU4" s="110"/>
      <c r="MXV4" s="110"/>
      <c r="MXW4" s="110"/>
      <c r="MXX4" s="110"/>
      <c r="MXY4" s="110"/>
      <c r="MXZ4" s="110"/>
      <c r="MYA4" s="110"/>
      <c r="MYB4" s="110"/>
      <c r="MYC4" s="110"/>
      <c r="MYD4" s="110"/>
      <c r="MYE4" s="110"/>
      <c r="MYF4" s="110"/>
      <c r="MYG4" s="110"/>
      <c r="MYH4" s="110"/>
      <c r="MYI4" s="110"/>
      <c r="MYJ4" s="110"/>
      <c r="MYK4" s="110"/>
      <c r="MYL4" s="110"/>
      <c r="MYM4" s="110"/>
      <c r="MYN4" s="110"/>
      <c r="MYO4" s="110"/>
      <c r="MYP4" s="110"/>
      <c r="MYQ4" s="110"/>
      <c r="MYR4" s="110"/>
      <c r="MYS4" s="110"/>
      <c r="MYT4" s="110"/>
      <c r="MYU4" s="110"/>
      <c r="MYV4" s="110"/>
      <c r="MYW4" s="110"/>
      <c r="MYX4" s="110"/>
      <c r="MYY4" s="110"/>
      <c r="MYZ4" s="110"/>
      <c r="MZA4" s="110"/>
      <c r="MZB4" s="110"/>
      <c r="MZC4" s="110"/>
      <c r="MZD4" s="110"/>
      <c r="MZE4" s="110"/>
      <c r="MZF4" s="110"/>
      <c r="MZG4" s="110"/>
      <c r="MZH4" s="110"/>
      <c r="MZI4" s="110"/>
      <c r="MZJ4" s="110"/>
      <c r="MZK4" s="110"/>
      <c r="MZL4" s="110"/>
      <c r="MZM4" s="110"/>
      <c r="MZN4" s="110"/>
      <c r="MZO4" s="110"/>
      <c r="MZP4" s="110"/>
      <c r="MZQ4" s="110"/>
      <c r="MZR4" s="110"/>
      <c r="MZS4" s="110"/>
      <c r="MZT4" s="110"/>
      <c r="MZU4" s="110"/>
      <c r="MZV4" s="110"/>
      <c r="MZW4" s="110"/>
      <c r="MZX4" s="110"/>
      <c r="MZY4" s="110"/>
      <c r="MZZ4" s="110"/>
      <c r="NAA4" s="110"/>
      <c r="NAB4" s="110"/>
      <c r="NAC4" s="110"/>
      <c r="NAD4" s="110"/>
      <c r="NAE4" s="110"/>
      <c r="NAF4" s="110"/>
      <c r="NAG4" s="110"/>
      <c r="NAH4" s="110"/>
      <c r="NAI4" s="110"/>
      <c r="NAJ4" s="110"/>
      <c r="NAK4" s="110"/>
      <c r="NAL4" s="110"/>
      <c r="NAM4" s="110"/>
      <c r="NAN4" s="110"/>
      <c r="NAO4" s="110"/>
      <c r="NAP4" s="110"/>
      <c r="NAQ4" s="110"/>
      <c r="NAR4" s="110"/>
      <c r="NAS4" s="110"/>
      <c r="NAT4" s="110"/>
      <c r="NAU4" s="110"/>
      <c r="NAV4" s="110"/>
      <c r="NAW4" s="110"/>
      <c r="NAX4" s="110"/>
      <c r="NAY4" s="110"/>
      <c r="NAZ4" s="110"/>
      <c r="NBA4" s="110"/>
      <c r="NBB4" s="110"/>
      <c r="NBC4" s="110"/>
      <c r="NBD4" s="110"/>
      <c r="NBE4" s="110"/>
      <c r="NBF4" s="110"/>
      <c r="NBG4" s="110"/>
      <c r="NBH4" s="110"/>
      <c r="NBI4" s="110"/>
      <c r="NBJ4" s="110"/>
      <c r="NBK4" s="110"/>
      <c r="NBL4" s="110"/>
      <c r="NBM4" s="110"/>
      <c r="NBN4" s="110"/>
      <c r="NBO4" s="110"/>
      <c r="NBP4" s="110"/>
      <c r="NBQ4" s="110"/>
      <c r="NBR4" s="110"/>
      <c r="NBS4" s="110"/>
      <c r="NBT4" s="110"/>
      <c r="NBU4" s="110"/>
      <c r="NBV4" s="110"/>
      <c r="NBW4" s="110"/>
      <c r="NBX4" s="110"/>
      <c r="NBY4" s="110"/>
      <c r="NBZ4" s="110"/>
      <c r="NCA4" s="110"/>
      <c r="NCB4" s="110"/>
      <c r="NCC4" s="110"/>
      <c r="NCD4" s="110"/>
      <c r="NCE4" s="110"/>
      <c r="NCF4" s="110"/>
      <c r="NCG4" s="110"/>
      <c r="NCH4" s="110"/>
      <c r="NCI4" s="110"/>
      <c r="NCJ4" s="110"/>
      <c r="NCK4" s="110"/>
      <c r="NCL4" s="110"/>
      <c r="NCM4" s="110"/>
      <c r="NCN4" s="110"/>
      <c r="NCO4" s="110"/>
      <c r="NCP4" s="110"/>
      <c r="NCQ4" s="110"/>
      <c r="NCR4" s="110"/>
      <c r="NCS4" s="110"/>
      <c r="NCT4" s="110"/>
      <c r="NCU4" s="110"/>
      <c r="NCV4" s="110"/>
      <c r="NCW4" s="110"/>
      <c r="NCX4" s="110"/>
      <c r="NCY4" s="110"/>
      <c r="NCZ4" s="110"/>
      <c r="NDA4" s="110"/>
      <c r="NDB4" s="110"/>
      <c r="NDC4" s="110"/>
      <c r="NDD4" s="110"/>
      <c r="NDE4" s="110"/>
      <c r="NDF4" s="110"/>
      <c r="NDG4" s="110"/>
      <c r="NDH4" s="110"/>
      <c r="NDI4" s="110"/>
      <c r="NDJ4" s="110"/>
      <c r="NDK4" s="110"/>
      <c r="NDL4" s="110"/>
      <c r="NDM4" s="110"/>
      <c r="NDN4" s="110"/>
      <c r="NDO4" s="110"/>
      <c r="NDP4" s="110"/>
      <c r="NDQ4" s="110"/>
      <c r="NDR4" s="110"/>
      <c r="NDS4" s="110"/>
      <c r="NDT4" s="110"/>
      <c r="NDU4" s="110"/>
      <c r="NDV4" s="110"/>
      <c r="NDW4" s="110"/>
      <c r="NDX4" s="110"/>
      <c r="NDY4" s="110"/>
      <c r="NDZ4" s="110"/>
      <c r="NEA4" s="110"/>
      <c r="NEB4" s="110"/>
      <c r="NEC4" s="110"/>
      <c r="NED4" s="110"/>
      <c r="NEE4" s="110"/>
      <c r="NEF4" s="110"/>
      <c r="NEG4" s="110"/>
      <c r="NEH4" s="110"/>
      <c r="NEI4" s="110"/>
      <c r="NEJ4" s="110"/>
      <c r="NEK4" s="110"/>
      <c r="NEL4" s="110"/>
      <c r="NEM4" s="110"/>
      <c r="NEN4" s="110"/>
      <c r="NEO4" s="110"/>
      <c r="NEP4" s="110"/>
      <c r="NEQ4" s="110"/>
      <c r="NER4" s="110"/>
      <c r="NES4" s="110"/>
      <c r="NET4" s="110"/>
      <c r="NEU4" s="110"/>
      <c r="NEV4" s="110"/>
      <c r="NEW4" s="110"/>
      <c r="NEX4" s="110"/>
      <c r="NEY4" s="110"/>
      <c r="NEZ4" s="110"/>
      <c r="NFA4" s="110"/>
      <c r="NFB4" s="110"/>
      <c r="NFC4" s="110"/>
      <c r="NFD4" s="110"/>
      <c r="NFE4" s="110"/>
      <c r="NFF4" s="110"/>
      <c r="NFG4" s="110"/>
      <c r="NFH4" s="110"/>
      <c r="NFI4" s="110"/>
      <c r="NFJ4" s="110"/>
      <c r="NFK4" s="110"/>
      <c r="NFL4" s="110"/>
      <c r="NFM4" s="110"/>
      <c r="NFN4" s="110"/>
      <c r="NFO4" s="110"/>
      <c r="NFP4" s="110"/>
      <c r="NFQ4" s="110"/>
      <c r="NFR4" s="110"/>
      <c r="NFS4" s="110"/>
      <c r="NFT4" s="110"/>
      <c r="NFU4" s="110"/>
      <c r="NFV4" s="110"/>
      <c r="NFW4" s="110"/>
      <c r="NFX4" s="110"/>
      <c r="NFY4" s="110"/>
      <c r="NFZ4" s="110"/>
      <c r="NGA4" s="110"/>
      <c r="NGB4" s="110"/>
      <c r="NGC4" s="110"/>
      <c r="NGD4" s="110"/>
      <c r="NGE4" s="110"/>
      <c r="NGF4" s="110"/>
      <c r="NGG4" s="110"/>
      <c r="NGH4" s="110"/>
      <c r="NGI4" s="110"/>
      <c r="NGJ4" s="110"/>
      <c r="NGK4" s="110"/>
      <c r="NGL4" s="110"/>
      <c r="NGM4" s="110"/>
      <c r="NGN4" s="110"/>
      <c r="NGO4" s="110"/>
      <c r="NGP4" s="110"/>
      <c r="NGQ4" s="110"/>
      <c r="NGR4" s="110"/>
      <c r="NGS4" s="110"/>
      <c r="NGT4" s="110"/>
      <c r="NGU4" s="110"/>
      <c r="NGV4" s="110"/>
      <c r="NGW4" s="110"/>
      <c r="NGX4" s="110"/>
      <c r="NGY4" s="110"/>
      <c r="NGZ4" s="110"/>
      <c r="NHA4" s="110"/>
      <c r="NHB4" s="110"/>
      <c r="NHC4" s="110"/>
      <c r="NHD4" s="110"/>
      <c r="NHE4" s="110"/>
      <c r="NHF4" s="110"/>
      <c r="NHG4" s="110"/>
      <c r="NHH4" s="110"/>
      <c r="NHI4" s="110"/>
      <c r="NHJ4" s="110"/>
      <c r="NHK4" s="110"/>
      <c r="NHL4" s="110"/>
      <c r="NHM4" s="110"/>
      <c r="NHN4" s="110"/>
      <c r="NHO4" s="110"/>
      <c r="NHP4" s="110"/>
      <c r="NHQ4" s="110"/>
      <c r="NHR4" s="110"/>
      <c r="NHS4" s="110"/>
      <c r="NHT4" s="110"/>
      <c r="NHU4" s="110"/>
      <c r="NHV4" s="110"/>
      <c r="NHW4" s="110"/>
      <c r="NHX4" s="110"/>
      <c r="NHY4" s="110"/>
      <c r="NHZ4" s="110"/>
      <c r="NIA4" s="110"/>
      <c r="NIB4" s="110"/>
      <c r="NIC4" s="110"/>
      <c r="NID4" s="110"/>
      <c r="NIE4" s="110"/>
      <c r="NIF4" s="110"/>
      <c r="NIG4" s="110"/>
      <c r="NIH4" s="110"/>
      <c r="NII4" s="110"/>
      <c r="NIJ4" s="110"/>
      <c r="NIK4" s="110"/>
      <c r="NIL4" s="110"/>
      <c r="NIM4" s="110"/>
      <c r="NIN4" s="110"/>
      <c r="NIO4" s="110"/>
      <c r="NIP4" s="110"/>
      <c r="NIQ4" s="110"/>
      <c r="NIR4" s="110"/>
      <c r="NIS4" s="110"/>
      <c r="NIT4" s="110"/>
      <c r="NIU4" s="110"/>
      <c r="NIV4" s="110"/>
      <c r="NIW4" s="110"/>
      <c r="NIX4" s="110"/>
      <c r="NIY4" s="110"/>
      <c r="NIZ4" s="110"/>
      <c r="NJA4" s="110"/>
      <c r="NJB4" s="110"/>
      <c r="NJC4" s="110"/>
      <c r="NJD4" s="110"/>
      <c r="NJE4" s="110"/>
      <c r="NJF4" s="110"/>
      <c r="NJG4" s="110"/>
      <c r="NJH4" s="110"/>
      <c r="NJI4" s="110"/>
      <c r="NJJ4" s="110"/>
      <c r="NJK4" s="110"/>
      <c r="NJL4" s="110"/>
      <c r="NJM4" s="110"/>
      <c r="NJN4" s="110"/>
      <c r="NJO4" s="110"/>
      <c r="NJP4" s="110"/>
      <c r="NJQ4" s="110"/>
      <c r="NJR4" s="110"/>
      <c r="NJS4" s="110"/>
      <c r="NJT4" s="110"/>
      <c r="NJU4" s="110"/>
      <c r="NJV4" s="110"/>
      <c r="NJW4" s="110"/>
      <c r="NJX4" s="110"/>
      <c r="NJY4" s="110"/>
      <c r="NJZ4" s="110"/>
      <c r="NKA4" s="110"/>
      <c r="NKB4" s="110"/>
      <c r="NKC4" s="110"/>
      <c r="NKD4" s="110"/>
      <c r="NKE4" s="110"/>
      <c r="NKF4" s="110"/>
      <c r="NKG4" s="110"/>
      <c r="NKH4" s="110"/>
      <c r="NKI4" s="110"/>
      <c r="NKJ4" s="110"/>
      <c r="NKK4" s="110"/>
      <c r="NKL4" s="110"/>
      <c r="NKM4" s="110"/>
      <c r="NKN4" s="110"/>
      <c r="NKO4" s="110"/>
      <c r="NKP4" s="110"/>
      <c r="NKQ4" s="110"/>
      <c r="NKR4" s="110"/>
      <c r="NKS4" s="110"/>
      <c r="NKT4" s="110"/>
      <c r="NKU4" s="110"/>
      <c r="NKV4" s="110"/>
      <c r="NKW4" s="110"/>
      <c r="NKX4" s="110"/>
      <c r="NKY4" s="110"/>
      <c r="NKZ4" s="110"/>
      <c r="NLA4" s="110"/>
      <c r="NLB4" s="110"/>
      <c r="NLC4" s="110"/>
      <c r="NLD4" s="110"/>
      <c r="NLE4" s="110"/>
      <c r="NLF4" s="110"/>
      <c r="NLG4" s="110"/>
      <c r="NLH4" s="110"/>
      <c r="NLI4" s="110"/>
      <c r="NLJ4" s="110"/>
      <c r="NLK4" s="110"/>
      <c r="NLL4" s="110"/>
      <c r="NLM4" s="110"/>
      <c r="NLN4" s="110"/>
      <c r="NLO4" s="110"/>
      <c r="NLP4" s="110"/>
      <c r="NLQ4" s="110"/>
      <c r="NLR4" s="110"/>
      <c r="NLS4" s="110"/>
      <c r="NLT4" s="110"/>
      <c r="NLU4" s="110"/>
      <c r="NLV4" s="110"/>
      <c r="NLW4" s="110"/>
      <c r="NLX4" s="110"/>
      <c r="NLY4" s="110"/>
      <c r="NLZ4" s="110"/>
      <c r="NMA4" s="110"/>
      <c r="NMB4" s="110"/>
      <c r="NMC4" s="110"/>
      <c r="NMD4" s="110"/>
      <c r="NME4" s="110"/>
      <c r="NMF4" s="110"/>
      <c r="NMG4" s="110"/>
      <c r="NMH4" s="110"/>
      <c r="NMI4" s="110"/>
      <c r="NMJ4" s="110"/>
      <c r="NMK4" s="110"/>
      <c r="NML4" s="110"/>
      <c r="NMM4" s="110"/>
      <c r="NMN4" s="110"/>
      <c r="NMO4" s="110"/>
      <c r="NMP4" s="110"/>
      <c r="NMQ4" s="110"/>
      <c r="NMR4" s="110"/>
      <c r="NMS4" s="110"/>
      <c r="NMT4" s="110"/>
      <c r="NMU4" s="110"/>
      <c r="NMV4" s="110"/>
      <c r="NMW4" s="110"/>
      <c r="NMX4" s="110"/>
      <c r="NMY4" s="110"/>
      <c r="NMZ4" s="110"/>
      <c r="NNA4" s="110"/>
      <c r="NNB4" s="110"/>
      <c r="NNC4" s="110"/>
      <c r="NND4" s="110"/>
      <c r="NNE4" s="110"/>
      <c r="NNF4" s="110"/>
      <c r="NNG4" s="110"/>
      <c r="NNH4" s="110"/>
      <c r="NNI4" s="110"/>
      <c r="NNJ4" s="110"/>
      <c r="NNK4" s="110"/>
      <c r="NNL4" s="110"/>
      <c r="NNM4" s="110"/>
      <c r="NNN4" s="110"/>
      <c r="NNO4" s="110"/>
      <c r="NNP4" s="110"/>
      <c r="NNQ4" s="110"/>
      <c r="NNR4" s="110"/>
      <c r="NNS4" s="110"/>
      <c r="NNT4" s="110"/>
      <c r="NNU4" s="110"/>
      <c r="NNV4" s="110"/>
      <c r="NNW4" s="110"/>
      <c r="NNX4" s="110"/>
      <c r="NNY4" s="110"/>
      <c r="NNZ4" s="110"/>
      <c r="NOA4" s="110"/>
      <c r="NOB4" s="110"/>
      <c r="NOC4" s="110"/>
      <c r="NOD4" s="110"/>
      <c r="NOE4" s="110"/>
      <c r="NOF4" s="110"/>
      <c r="NOG4" s="110"/>
      <c r="NOH4" s="110"/>
      <c r="NOI4" s="110"/>
      <c r="NOJ4" s="110"/>
      <c r="NOK4" s="110"/>
      <c r="NOL4" s="110"/>
      <c r="NOM4" s="110"/>
      <c r="NON4" s="110"/>
      <c r="NOO4" s="110"/>
      <c r="NOP4" s="110"/>
      <c r="NOQ4" s="110"/>
      <c r="NOR4" s="110"/>
      <c r="NOS4" s="110"/>
      <c r="NOT4" s="110"/>
      <c r="NOU4" s="110"/>
      <c r="NOV4" s="110"/>
      <c r="NOW4" s="110"/>
      <c r="NOX4" s="110"/>
      <c r="NOY4" s="110"/>
      <c r="NOZ4" s="110"/>
      <c r="NPA4" s="110"/>
      <c r="NPB4" s="110"/>
      <c r="NPC4" s="110"/>
      <c r="NPD4" s="110"/>
      <c r="NPE4" s="110"/>
      <c r="NPF4" s="110"/>
      <c r="NPG4" s="110"/>
      <c r="NPH4" s="110"/>
      <c r="NPI4" s="110"/>
      <c r="NPJ4" s="110"/>
      <c r="NPK4" s="110"/>
      <c r="NPL4" s="110"/>
      <c r="NPM4" s="110"/>
      <c r="NPN4" s="110"/>
      <c r="NPO4" s="110"/>
      <c r="NPP4" s="110"/>
      <c r="NPQ4" s="110"/>
      <c r="NPR4" s="110"/>
      <c r="NPS4" s="110"/>
      <c r="NPT4" s="110"/>
      <c r="NPU4" s="110"/>
      <c r="NPV4" s="110"/>
      <c r="NPW4" s="110"/>
      <c r="NPX4" s="110"/>
      <c r="NPY4" s="110"/>
      <c r="NPZ4" s="110"/>
      <c r="NQA4" s="110"/>
      <c r="NQB4" s="110"/>
      <c r="NQC4" s="110"/>
      <c r="NQD4" s="110"/>
      <c r="NQE4" s="110"/>
      <c r="NQF4" s="110"/>
      <c r="NQG4" s="110"/>
      <c r="NQH4" s="110"/>
      <c r="NQI4" s="110"/>
      <c r="NQJ4" s="110"/>
      <c r="NQK4" s="110"/>
      <c r="NQL4" s="110"/>
      <c r="NQM4" s="110"/>
      <c r="NQN4" s="110"/>
      <c r="NQO4" s="110"/>
      <c r="NQP4" s="110"/>
      <c r="NQQ4" s="110"/>
      <c r="NQR4" s="110"/>
      <c r="NQS4" s="110"/>
      <c r="NQT4" s="110"/>
      <c r="NQU4" s="110"/>
      <c r="NQV4" s="110"/>
      <c r="NQW4" s="110"/>
      <c r="NQX4" s="110"/>
      <c r="NQY4" s="110"/>
      <c r="NQZ4" s="110"/>
      <c r="NRA4" s="110"/>
      <c r="NRB4" s="110"/>
      <c r="NRC4" s="110"/>
      <c r="NRD4" s="110"/>
      <c r="NRE4" s="110"/>
      <c r="NRF4" s="110"/>
      <c r="NRG4" s="110"/>
      <c r="NRH4" s="110"/>
      <c r="NRI4" s="110"/>
      <c r="NRJ4" s="110"/>
      <c r="NRK4" s="110"/>
      <c r="NRL4" s="110"/>
      <c r="NRM4" s="110"/>
      <c r="NRN4" s="110"/>
      <c r="NRO4" s="110"/>
      <c r="NRP4" s="110"/>
      <c r="NRQ4" s="110"/>
      <c r="NRR4" s="110"/>
      <c r="NRS4" s="110"/>
      <c r="NRT4" s="110"/>
      <c r="NRU4" s="110"/>
      <c r="NRV4" s="110"/>
      <c r="NRW4" s="110"/>
      <c r="NRX4" s="110"/>
      <c r="NRY4" s="110"/>
      <c r="NRZ4" s="110"/>
      <c r="NSA4" s="110"/>
      <c r="NSB4" s="110"/>
      <c r="NSC4" s="110"/>
      <c r="NSD4" s="110"/>
      <c r="NSE4" s="110"/>
      <c r="NSF4" s="110"/>
      <c r="NSG4" s="110"/>
      <c r="NSH4" s="110"/>
      <c r="NSI4" s="110"/>
      <c r="NSJ4" s="110"/>
      <c r="NSK4" s="110"/>
      <c r="NSL4" s="110"/>
      <c r="NSM4" s="110"/>
      <c r="NSN4" s="110"/>
      <c r="NSO4" s="110"/>
      <c r="NSP4" s="110"/>
      <c r="NSQ4" s="110"/>
      <c r="NSR4" s="110"/>
      <c r="NSS4" s="110"/>
      <c r="NST4" s="110"/>
      <c r="NSU4" s="110"/>
      <c r="NSV4" s="110"/>
      <c r="NSW4" s="110"/>
      <c r="NSX4" s="110"/>
      <c r="NSY4" s="110"/>
      <c r="NSZ4" s="110"/>
      <c r="NTA4" s="110"/>
      <c r="NTB4" s="110"/>
      <c r="NTC4" s="110"/>
      <c r="NTD4" s="110"/>
      <c r="NTE4" s="110"/>
      <c r="NTF4" s="110"/>
      <c r="NTG4" s="110"/>
      <c r="NTH4" s="110"/>
      <c r="NTI4" s="110"/>
      <c r="NTJ4" s="110"/>
      <c r="NTK4" s="110"/>
      <c r="NTL4" s="110"/>
      <c r="NTM4" s="110"/>
      <c r="NTN4" s="110"/>
      <c r="NTO4" s="110"/>
      <c r="NTP4" s="110"/>
      <c r="NTQ4" s="110"/>
      <c r="NTR4" s="110"/>
      <c r="NTS4" s="110"/>
      <c r="NTT4" s="110"/>
      <c r="NTU4" s="110"/>
      <c r="NTV4" s="110"/>
      <c r="NTW4" s="110"/>
      <c r="NTX4" s="110"/>
      <c r="NTY4" s="110"/>
      <c r="NTZ4" s="110"/>
      <c r="NUA4" s="110"/>
      <c r="NUB4" s="110"/>
      <c r="NUC4" s="110"/>
      <c r="NUD4" s="110"/>
      <c r="NUE4" s="110"/>
      <c r="NUF4" s="110"/>
      <c r="NUG4" s="110"/>
      <c r="NUH4" s="110"/>
      <c r="NUI4" s="110"/>
      <c r="NUJ4" s="110"/>
      <c r="NUK4" s="110"/>
      <c r="NUL4" s="110"/>
      <c r="NUM4" s="110"/>
      <c r="NUN4" s="110"/>
      <c r="NUO4" s="110"/>
      <c r="NUP4" s="110"/>
      <c r="NUQ4" s="110"/>
      <c r="NUR4" s="110"/>
      <c r="NUS4" s="110"/>
      <c r="NUT4" s="110"/>
      <c r="NUU4" s="110"/>
      <c r="NUV4" s="110"/>
      <c r="NUW4" s="110"/>
      <c r="NUX4" s="110"/>
      <c r="NUY4" s="110"/>
      <c r="NUZ4" s="110"/>
      <c r="NVA4" s="110"/>
      <c r="NVB4" s="110"/>
      <c r="NVC4" s="110"/>
      <c r="NVD4" s="110"/>
      <c r="NVE4" s="110"/>
      <c r="NVF4" s="110"/>
      <c r="NVG4" s="110"/>
      <c r="NVH4" s="110"/>
      <c r="NVI4" s="110"/>
      <c r="NVJ4" s="110"/>
      <c r="NVK4" s="110"/>
      <c r="NVL4" s="110"/>
      <c r="NVM4" s="110"/>
      <c r="NVN4" s="110"/>
      <c r="NVO4" s="110"/>
      <c r="NVP4" s="110"/>
      <c r="NVQ4" s="110"/>
      <c r="NVR4" s="110"/>
      <c r="NVS4" s="110"/>
      <c r="NVT4" s="110"/>
      <c r="NVU4" s="110"/>
      <c r="NVV4" s="110"/>
      <c r="NVW4" s="110"/>
      <c r="NVX4" s="110"/>
      <c r="NVY4" s="110"/>
      <c r="NVZ4" s="110"/>
      <c r="NWA4" s="110"/>
      <c r="NWB4" s="110"/>
      <c r="NWC4" s="110"/>
      <c r="NWD4" s="110"/>
      <c r="NWE4" s="110"/>
      <c r="NWF4" s="110"/>
      <c r="NWG4" s="110"/>
      <c r="NWH4" s="110"/>
      <c r="NWI4" s="110"/>
      <c r="NWJ4" s="110"/>
      <c r="NWK4" s="110"/>
      <c r="NWL4" s="110"/>
      <c r="NWM4" s="110"/>
      <c r="NWN4" s="110"/>
      <c r="NWO4" s="110"/>
      <c r="NWP4" s="110"/>
      <c r="NWQ4" s="110"/>
      <c r="NWR4" s="110"/>
      <c r="NWS4" s="110"/>
      <c r="NWT4" s="110"/>
      <c r="NWU4" s="110"/>
      <c r="NWV4" s="110"/>
      <c r="NWW4" s="110"/>
      <c r="NWX4" s="110"/>
      <c r="NWY4" s="110"/>
      <c r="NWZ4" s="110"/>
      <c r="NXA4" s="110"/>
      <c r="NXB4" s="110"/>
      <c r="NXC4" s="110"/>
      <c r="NXD4" s="110"/>
      <c r="NXE4" s="110"/>
      <c r="NXF4" s="110"/>
      <c r="NXG4" s="110"/>
      <c r="NXH4" s="110"/>
      <c r="NXI4" s="110"/>
      <c r="NXJ4" s="110"/>
      <c r="NXK4" s="110"/>
      <c r="NXL4" s="110"/>
      <c r="NXM4" s="110"/>
      <c r="NXN4" s="110"/>
      <c r="NXO4" s="110"/>
      <c r="NXP4" s="110"/>
      <c r="NXQ4" s="110"/>
      <c r="NXR4" s="110"/>
      <c r="NXS4" s="110"/>
      <c r="NXT4" s="110"/>
      <c r="NXU4" s="110"/>
      <c r="NXV4" s="110"/>
      <c r="NXW4" s="110"/>
      <c r="NXX4" s="110"/>
      <c r="NXY4" s="110"/>
      <c r="NXZ4" s="110"/>
      <c r="NYA4" s="110"/>
      <c r="NYB4" s="110"/>
      <c r="NYC4" s="110"/>
      <c r="NYD4" s="110"/>
      <c r="NYE4" s="110"/>
      <c r="NYF4" s="110"/>
      <c r="NYG4" s="110"/>
      <c r="NYH4" s="110"/>
      <c r="NYI4" s="110"/>
      <c r="NYJ4" s="110"/>
      <c r="NYK4" s="110"/>
      <c r="NYL4" s="110"/>
      <c r="NYM4" s="110"/>
      <c r="NYN4" s="110"/>
      <c r="NYO4" s="110"/>
      <c r="NYP4" s="110"/>
      <c r="NYQ4" s="110"/>
      <c r="NYR4" s="110"/>
      <c r="NYS4" s="110"/>
      <c r="NYT4" s="110"/>
      <c r="NYU4" s="110"/>
      <c r="NYV4" s="110"/>
      <c r="NYW4" s="110"/>
      <c r="NYX4" s="110"/>
      <c r="NYY4" s="110"/>
      <c r="NYZ4" s="110"/>
      <c r="NZA4" s="110"/>
      <c r="NZB4" s="110"/>
      <c r="NZC4" s="110"/>
      <c r="NZD4" s="110"/>
      <c r="NZE4" s="110"/>
      <c r="NZF4" s="110"/>
      <c r="NZG4" s="110"/>
      <c r="NZH4" s="110"/>
      <c r="NZI4" s="110"/>
      <c r="NZJ4" s="110"/>
      <c r="NZK4" s="110"/>
      <c r="NZL4" s="110"/>
      <c r="NZM4" s="110"/>
      <c r="NZN4" s="110"/>
      <c r="NZO4" s="110"/>
      <c r="NZP4" s="110"/>
      <c r="NZQ4" s="110"/>
      <c r="NZR4" s="110"/>
      <c r="NZS4" s="110"/>
      <c r="NZT4" s="110"/>
      <c r="NZU4" s="110"/>
      <c r="NZV4" s="110"/>
      <c r="NZW4" s="110"/>
      <c r="NZX4" s="110"/>
      <c r="NZY4" s="110"/>
      <c r="NZZ4" s="110"/>
      <c r="OAA4" s="110"/>
      <c r="OAB4" s="110"/>
      <c r="OAC4" s="110"/>
      <c r="OAD4" s="110"/>
      <c r="OAE4" s="110"/>
      <c r="OAF4" s="110"/>
      <c r="OAG4" s="110"/>
      <c r="OAH4" s="110"/>
      <c r="OAI4" s="110"/>
      <c r="OAJ4" s="110"/>
      <c r="OAK4" s="110"/>
      <c r="OAL4" s="110"/>
      <c r="OAM4" s="110"/>
      <c r="OAN4" s="110"/>
      <c r="OAO4" s="110"/>
      <c r="OAP4" s="110"/>
      <c r="OAQ4" s="110"/>
      <c r="OAR4" s="110"/>
      <c r="OAS4" s="110"/>
      <c r="OAT4" s="110"/>
      <c r="OAU4" s="110"/>
      <c r="OAV4" s="110"/>
      <c r="OAW4" s="110"/>
      <c r="OAX4" s="110"/>
      <c r="OAY4" s="110"/>
      <c r="OAZ4" s="110"/>
      <c r="OBA4" s="110"/>
      <c r="OBB4" s="110"/>
      <c r="OBC4" s="110"/>
      <c r="OBD4" s="110"/>
      <c r="OBE4" s="110"/>
      <c r="OBF4" s="110"/>
      <c r="OBG4" s="110"/>
      <c r="OBH4" s="110"/>
      <c r="OBI4" s="110"/>
      <c r="OBJ4" s="110"/>
      <c r="OBK4" s="110"/>
      <c r="OBL4" s="110"/>
      <c r="OBM4" s="110"/>
      <c r="OBN4" s="110"/>
      <c r="OBO4" s="110"/>
      <c r="OBP4" s="110"/>
      <c r="OBQ4" s="110"/>
      <c r="OBR4" s="110"/>
      <c r="OBS4" s="110"/>
      <c r="OBT4" s="110"/>
      <c r="OBU4" s="110"/>
      <c r="OBV4" s="110"/>
      <c r="OBW4" s="110"/>
      <c r="OBX4" s="110"/>
      <c r="OBY4" s="110"/>
      <c r="OBZ4" s="110"/>
      <c r="OCA4" s="110"/>
      <c r="OCB4" s="110"/>
      <c r="OCC4" s="110"/>
      <c r="OCD4" s="110"/>
      <c r="OCE4" s="110"/>
      <c r="OCF4" s="110"/>
      <c r="OCG4" s="110"/>
      <c r="OCH4" s="110"/>
      <c r="OCI4" s="110"/>
      <c r="OCJ4" s="110"/>
      <c r="OCK4" s="110"/>
      <c r="OCL4" s="110"/>
      <c r="OCM4" s="110"/>
      <c r="OCN4" s="110"/>
      <c r="OCO4" s="110"/>
      <c r="OCP4" s="110"/>
      <c r="OCQ4" s="110"/>
      <c r="OCR4" s="110"/>
      <c r="OCS4" s="110"/>
      <c r="OCT4" s="110"/>
      <c r="OCU4" s="110"/>
      <c r="OCV4" s="110"/>
      <c r="OCW4" s="110"/>
      <c r="OCX4" s="110"/>
      <c r="OCY4" s="110"/>
      <c r="OCZ4" s="110"/>
      <c r="ODA4" s="110"/>
      <c r="ODB4" s="110"/>
      <c r="ODC4" s="110"/>
      <c r="ODD4" s="110"/>
      <c r="ODE4" s="110"/>
      <c r="ODF4" s="110"/>
      <c r="ODG4" s="110"/>
      <c r="ODH4" s="110"/>
      <c r="ODI4" s="110"/>
      <c r="ODJ4" s="110"/>
      <c r="ODK4" s="110"/>
      <c r="ODL4" s="110"/>
      <c r="ODM4" s="110"/>
      <c r="ODN4" s="110"/>
      <c r="ODO4" s="110"/>
      <c r="ODP4" s="110"/>
      <c r="ODQ4" s="110"/>
      <c r="ODR4" s="110"/>
      <c r="ODS4" s="110"/>
      <c r="ODT4" s="110"/>
      <c r="ODU4" s="110"/>
      <c r="ODV4" s="110"/>
      <c r="ODW4" s="110"/>
      <c r="ODX4" s="110"/>
      <c r="ODY4" s="110"/>
      <c r="ODZ4" s="110"/>
      <c r="OEA4" s="110"/>
      <c r="OEB4" s="110"/>
      <c r="OEC4" s="110"/>
      <c r="OED4" s="110"/>
      <c r="OEE4" s="110"/>
      <c r="OEF4" s="110"/>
      <c r="OEG4" s="110"/>
      <c r="OEH4" s="110"/>
      <c r="OEI4" s="110"/>
      <c r="OEJ4" s="110"/>
      <c r="OEK4" s="110"/>
      <c r="OEL4" s="110"/>
      <c r="OEM4" s="110"/>
      <c r="OEN4" s="110"/>
      <c r="OEO4" s="110"/>
      <c r="OEP4" s="110"/>
      <c r="OEQ4" s="110"/>
      <c r="OER4" s="110"/>
      <c r="OES4" s="110"/>
      <c r="OET4" s="110"/>
      <c r="OEU4" s="110"/>
      <c r="OEV4" s="110"/>
      <c r="OEW4" s="110"/>
      <c r="OEX4" s="110"/>
      <c r="OEY4" s="110"/>
      <c r="OEZ4" s="110"/>
      <c r="OFA4" s="110"/>
      <c r="OFB4" s="110"/>
      <c r="OFC4" s="110"/>
      <c r="OFD4" s="110"/>
      <c r="OFE4" s="110"/>
      <c r="OFF4" s="110"/>
      <c r="OFG4" s="110"/>
      <c r="OFH4" s="110"/>
      <c r="OFI4" s="110"/>
      <c r="OFJ4" s="110"/>
      <c r="OFK4" s="110"/>
      <c r="OFL4" s="110"/>
      <c r="OFM4" s="110"/>
      <c r="OFN4" s="110"/>
      <c r="OFO4" s="110"/>
      <c r="OFP4" s="110"/>
      <c r="OFQ4" s="110"/>
      <c r="OFR4" s="110"/>
      <c r="OFS4" s="110"/>
      <c r="OFT4" s="110"/>
      <c r="OFU4" s="110"/>
      <c r="OFV4" s="110"/>
      <c r="OFW4" s="110"/>
      <c r="OFX4" s="110"/>
      <c r="OFY4" s="110"/>
      <c r="OFZ4" s="110"/>
      <c r="OGA4" s="110"/>
      <c r="OGB4" s="110"/>
      <c r="OGC4" s="110"/>
      <c r="OGD4" s="110"/>
      <c r="OGE4" s="110"/>
      <c r="OGF4" s="110"/>
      <c r="OGG4" s="110"/>
      <c r="OGH4" s="110"/>
      <c r="OGI4" s="110"/>
      <c r="OGJ4" s="110"/>
      <c r="OGK4" s="110"/>
      <c r="OGL4" s="110"/>
      <c r="OGM4" s="110"/>
      <c r="OGN4" s="110"/>
      <c r="OGO4" s="110"/>
      <c r="OGP4" s="110"/>
      <c r="OGQ4" s="110"/>
      <c r="OGR4" s="110"/>
      <c r="OGS4" s="110"/>
      <c r="OGT4" s="110"/>
      <c r="OGU4" s="110"/>
      <c r="OGV4" s="110"/>
      <c r="OGW4" s="110"/>
      <c r="OGX4" s="110"/>
      <c r="OGY4" s="110"/>
      <c r="OGZ4" s="110"/>
      <c r="OHA4" s="110"/>
      <c r="OHB4" s="110"/>
      <c r="OHC4" s="110"/>
      <c r="OHD4" s="110"/>
      <c r="OHE4" s="110"/>
      <c r="OHF4" s="110"/>
      <c r="OHG4" s="110"/>
      <c r="OHH4" s="110"/>
      <c r="OHI4" s="110"/>
      <c r="OHJ4" s="110"/>
      <c r="OHK4" s="110"/>
      <c r="OHL4" s="110"/>
      <c r="OHM4" s="110"/>
      <c r="OHN4" s="110"/>
      <c r="OHO4" s="110"/>
      <c r="OHP4" s="110"/>
      <c r="OHQ4" s="110"/>
      <c r="OHR4" s="110"/>
      <c r="OHS4" s="110"/>
      <c r="OHT4" s="110"/>
      <c r="OHU4" s="110"/>
      <c r="OHV4" s="110"/>
      <c r="OHW4" s="110"/>
      <c r="OHX4" s="110"/>
      <c r="OHY4" s="110"/>
      <c r="OHZ4" s="110"/>
      <c r="OIA4" s="110"/>
      <c r="OIB4" s="110"/>
      <c r="OIC4" s="110"/>
      <c r="OID4" s="110"/>
      <c r="OIE4" s="110"/>
      <c r="OIF4" s="110"/>
      <c r="OIG4" s="110"/>
      <c r="OIH4" s="110"/>
      <c r="OII4" s="110"/>
      <c r="OIJ4" s="110"/>
      <c r="OIK4" s="110"/>
      <c r="OIL4" s="110"/>
      <c r="OIM4" s="110"/>
      <c r="OIN4" s="110"/>
      <c r="OIO4" s="110"/>
      <c r="OIP4" s="110"/>
      <c r="OIQ4" s="110"/>
      <c r="OIR4" s="110"/>
      <c r="OIS4" s="110"/>
      <c r="OIT4" s="110"/>
      <c r="OIU4" s="110"/>
      <c r="OIV4" s="110"/>
      <c r="OIW4" s="110"/>
      <c r="OIX4" s="110"/>
      <c r="OIY4" s="110"/>
      <c r="OIZ4" s="110"/>
      <c r="OJA4" s="110"/>
      <c r="OJB4" s="110"/>
      <c r="OJC4" s="110"/>
      <c r="OJD4" s="110"/>
      <c r="OJE4" s="110"/>
      <c r="OJF4" s="110"/>
      <c r="OJG4" s="110"/>
      <c r="OJH4" s="110"/>
      <c r="OJI4" s="110"/>
      <c r="OJJ4" s="110"/>
      <c r="OJK4" s="110"/>
      <c r="OJL4" s="110"/>
      <c r="OJM4" s="110"/>
      <c r="OJN4" s="110"/>
      <c r="OJO4" s="110"/>
      <c r="OJP4" s="110"/>
      <c r="OJQ4" s="110"/>
      <c r="OJR4" s="110"/>
      <c r="OJS4" s="110"/>
      <c r="OJT4" s="110"/>
      <c r="OJU4" s="110"/>
      <c r="OJV4" s="110"/>
      <c r="OJW4" s="110"/>
      <c r="OJX4" s="110"/>
      <c r="OJY4" s="110"/>
      <c r="OJZ4" s="110"/>
      <c r="OKA4" s="110"/>
      <c r="OKB4" s="110"/>
      <c r="OKC4" s="110"/>
      <c r="OKD4" s="110"/>
      <c r="OKE4" s="110"/>
      <c r="OKF4" s="110"/>
      <c r="OKG4" s="110"/>
      <c r="OKH4" s="110"/>
      <c r="OKI4" s="110"/>
      <c r="OKJ4" s="110"/>
      <c r="OKK4" s="110"/>
      <c r="OKL4" s="110"/>
      <c r="OKM4" s="110"/>
      <c r="OKN4" s="110"/>
      <c r="OKO4" s="110"/>
      <c r="OKP4" s="110"/>
      <c r="OKQ4" s="110"/>
      <c r="OKR4" s="110"/>
      <c r="OKS4" s="110"/>
      <c r="OKT4" s="110"/>
      <c r="OKU4" s="110"/>
      <c r="OKV4" s="110"/>
      <c r="OKW4" s="110"/>
      <c r="OKX4" s="110"/>
      <c r="OKY4" s="110"/>
      <c r="OKZ4" s="110"/>
      <c r="OLA4" s="110"/>
      <c r="OLB4" s="110"/>
      <c r="OLC4" s="110"/>
      <c r="OLD4" s="110"/>
      <c r="OLE4" s="110"/>
      <c r="OLF4" s="110"/>
      <c r="OLG4" s="110"/>
      <c r="OLH4" s="110"/>
      <c r="OLI4" s="110"/>
      <c r="OLJ4" s="110"/>
      <c r="OLK4" s="110"/>
      <c r="OLL4" s="110"/>
      <c r="OLM4" s="110"/>
      <c r="OLN4" s="110"/>
      <c r="OLO4" s="110"/>
      <c r="OLP4" s="110"/>
      <c r="OLQ4" s="110"/>
      <c r="OLR4" s="110"/>
      <c r="OLS4" s="110"/>
      <c r="OLT4" s="110"/>
      <c r="OLU4" s="110"/>
      <c r="OLV4" s="110"/>
      <c r="OLW4" s="110"/>
      <c r="OLX4" s="110"/>
      <c r="OLY4" s="110"/>
      <c r="OLZ4" s="110"/>
      <c r="OMA4" s="110"/>
      <c r="OMB4" s="110"/>
      <c r="OMC4" s="110"/>
      <c r="OMD4" s="110"/>
      <c r="OME4" s="110"/>
      <c r="OMF4" s="110"/>
      <c r="OMG4" s="110"/>
      <c r="OMH4" s="110"/>
      <c r="OMI4" s="110"/>
      <c r="OMJ4" s="110"/>
      <c r="OMK4" s="110"/>
      <c r="OML4" s="110"/>
      <c r="OMM4" s="110"/>
      <c r="OMN4" s="110"/>
      <c r="OMO4" s="110"/>
      <c r="OMP4" s="110"/>
      <c r="OMQ4" s="110"/>
      <c r="OMR4" s="110"/>
      <c r="OMS4" s="110"/>
      <c r="OMT4" s="110"/>
      <c r="OMU4" s="110"/>
      <c r="OMV4" s="110"/>
      <c r="OMW4" s="110"/>
      <c r="OMX4" s="110"/>
      <c r="OMY4" s="110"/>
      <c r="OMZ4" s="110"/>
      <c r="ONA4" s="110"/>
      <c r="ONB4" s="110"/>
      <c r="ONC4" s="110"/>
      <c r="OND4" s="110"/>
      <c r="ONE4" s="110"/>
      <c r="ONF4" s="110"/>
      <c r="ONG4" s="110"/>
      <c r="ONH4" s="110"/>
      <c r="ONI4" s="110"/>
      <c r="ONJ4" s="110"/>
      <c r="ONK4" s="110"/>
      <c r="ONL4" s="110"/>
      <c r="ONM4" s="110"/>
      <c r="ONN4" s="110"/>
      <c r="ONO4" s="110"/>
      <c r="ONP4" s="110"/>
      <c r="ONQ4" s="110"/>
      <c r="ONR4" s="110"/>
      <c r="ONS4" s="110"/>
      <c r="ONT4" s="110"/>
      <c r="ONU4" s="110"/>
      <c r="ONV4" s="110"/>
      <c r="ONW4" s="110"/>
      <c r="ONX4" s="110"/>
      <c r="ONY4" s="110"/>
      <c r="ONZ4" s="110"/>
      <c r="OOA4" s="110"/>
      <c r="OOB4" s="110"/>
      <c r="OOC4" s="110"/>
      <c r="OOD4" s="110"/>
      <c r="OOE4" s="110"/>
      <c r="OOF4" s="110"/>
      <c r="OOG4" s="110"/>
      <c r="OOH4" s="110"/>
      <c r="OOI4" s="110"/>
      <c r="OOJ4" s="110"/>
      <c r="OOK4" s="110"/>
      <c r="OOL4" s="110"/>
      <c r="OOM4" s="110"/>
      <c r="OON4" s="110"/>
      <c r="OOO4" s="110"/>
      <c r="OOP4" s="110"/>
      <c r="OOQ4" s="110"/>
      <c r="OOR4" s="110"/>
      <c r="OOS4" s="110"/>
      <c r="OOT4" s="110"/>
      <c r="OOU4" s="110"/>
      <c r="OOV4" s="110"/>
      <c r="OOW4" s="110"/>
      <c r="OOX4" s="110"/>
      <c r="OOY4" s="110"/>
      <c r="OOZ4" s="110"/>
      <c r="OPA4" s="110"/>
      <c r="OPB4" s="110"/>
      <c r="OPC4" s="110"/>
      <c r="OPD4" s="110"/>
      <c r="OPE4" s="110"/>
      <c r="OPF4" s="110"/>
      <c r="OPG4" s="110"/>
      <c r="OPH4" s="110"/>
      <c r="OPI4" s="110"/>
      <c r="OPJ4" s="110"/>
      <c r="OPK4" s="110"/>
      <c r="OPL4" s="110"/>
      <c r="OPM4" s="110"/>
      <c r="OPN4" s="110"/>
      <c r="OPO4" s="110"/>
      <c r="OPP4" s="110"/>
      <c r="OPQ4" s="110"/>
      <c r="OPR4" s="110"/>
      <c r="OPS4" s="110"/>
      <c r="OPT4" s="110"/>
      <c r="OPU4" s="110"/>
      <c r="OPV4" s="110"/>
      <c r="OPW4" s="110"/>
      <c r="OPX4" s="110"/>
      <c r="OPY4" s="110"/>
      <c r="OPZ4" s="110"/>
      <c r="OQA4" s="110"/>
      <c r="OQB4" s="110"/>
      <c r="OQC4" s="110"/>
      <c r="OQD4" s="110"/>
      <c r="OQE4" s="110"/>
      <c r="OQF4" s="110"/>
      <c r="OQG4" s="110"/>
      <c r="OQH4" s="110"/>
      <c r="OQI4" s="110"/>
      <c r="OQJ4" s="110"/>
      <c r="OQK4" s="110"/>
      <c r="OQL4" s="110"/>
      <c r="OQM4" s="110"/>
      <c r="OQN4" s="110"/>
      <c r="OQO4" s="110"/>
      <c r="OQP4" s="110"/>
      <c r="OQQ4" s="110"/>
      <c r="OQR4" s="110"/>
      <c r="OQS4" s="110"/>
      <c r="OQT4" s="110"/>
      <c r="OQU4" s="110"/>
      <c r="OQV4" s="110"/>
      <c r="OQW4" s="110"/>
      <c r="OQX4" s="110"/>
      <c r="OQY4" s="110"/>
      <c r="OQZ4" s="110"/>
      <c r="ORA4" s="110"/>
      <c r="ORB4" s="110"/>
      <c r="ORC4" s="110"/>
      <c r="ORD4" s="110"/>
      <c r="ORE4" s="110"/>
      <c r="ORF4" s="110"/>
      <c r="ORG4" s="110"/>
      <c r="ORH4" s="110"/>
      <c r="ORI4" s="110"/>
      <c r="ORJ4" s="110"/>
      <c r="ORK4" s="110"/>
      <c r="ORL4" s="110"/>
      <c r="ORM4" s="110"/>
      <c r="ORN4" s="110"/>
      <c r="ORO4" s="110"/>
      <c r="ORP4" s="110"/>
      <c r="ORQ4" s="110"/>
      <c r="ORR4" s="110"/>
      <c r="ORS4" s="110"/>
      <c r="ORT4" s="110"/>
      <c r="ORU4" s="110"/>
      <c r="ORV4" s="110"/>
      <c r="ORW4" s="110"/>
      <c r="ORX4" s="110"/>
      <c r="ORY4" s="110"/>
      <c r="ORZ4" s="110"/>
      <c r="OSA4" s="110"/>
      <c r="OSB4" s="110"/>
      <c r="OSC4" s="110"/>
      <c r="OSD4" s="110"/>
      <c r="OSE4" s="110"/>
      <c r="OSF4" s="110"/>
      <c r="OSG4" s="110"/>
      <c r="OSH4" s="110"/>
      <c r="OSI4" s="110"/>
      <c r="OSJ4" s="110"/>
      <c r="OSK4" s="110"/>
      <c r="OSL4" s="110"/>
      <c r="OSM4" s="110"/>
      <c r="OSN4" s="110"/>
      <c r="OSO4" s="110"/>
      <c r="OSP4" s="110"/>
      <c r="OSQ4" s="110"/>
      <c r="OSR4" s="110"/>
      <c r="OSS4" s="110"/>
      <c r="OST4" s="110"/>
      <c r="OSU4" s="110"/>
      <c r="OSV4" s="110"/>
      <c r="OSW4" s="110"/>
      <c r="OSX4" s="110"/>
      <c r="OSY4" s="110"/>
      <c r="OSZ4" s="110"/>
      <c r="OTA4" s="110"/>
      <c r="OTB4" s="110"/>
      <c r="OTC4" s="110"/>
      <c r="OTD4" s="110"/>
      <c r="OTE4" s="110"/>
      <c r="OTF4" s="110"/>
      <c r="OTG4" s="110"/>
      <c r="OTH4" s="110"/>
      <c r="OTI4" s="110"/>
      <c r="OTJ4" s="110"/>
      <c r="OTK4" s="110"/>
      <c r="OTL4" s="110"/>
      <c r="OTM4" s="110"/>
      <c r="OTN4" s="110"/>
      <c r="OTO4" s="110"/>
      <c r="OTP4" s="110"/>
      <c r="OTQ4" s="110"/>
      <c r="OTR4" s="110"/>
      <c r="OTS4" s="110"/>
      <c r="OTT4" s="110"/>
      <c r="OTU4" s="110"/>
      <c r="OTV4" s="110"/>
      <c r="OTW4" s="110"/>
      <c r="OTX4" s="110"/>
      <c r="OTY4" s="110"/>
      <c r="OTZ4" s="110"/>
      <c r="OUA4" s="110"/>
      <c r="OUB4" s="110"/>
      <c r="OUC4" s="110"/>
      <c r="OUD4" s="110"/>
      <c r="OUE4" s="110"/>
      <c r="OUF4" s="110"/>
      <c r="OUG4" s="110"/>
      <c r="OUH4" s="110"/>
      <c r="OUI4" s="110"/>
      <c r="OUJ4" s="110"/>
      <c r="OUK4" s="110"/>
      <c r="OUL4" s="110"/>
      <c r="OUM4" s="110"/>
      <c r="OUN4" s="110"/>
      <c r="OUO4" s="110"/>
      <c r="OUP4" s="110"/>
      <c r="OUQ4" s="110"/>
      <c r="OUR4" s="110"/>
      <c r="OUS4" s="110"/>
      <c r="OUT4" s="110"/>
      <c r="OUU4" s="110"/>
      <c r="OUV4" s="110"/>
      <c r="OUW4" s="110"/>
      <c r="OUX4" s="110"/>
      <c r="OUY4" s="110"/>
      <c r="OUZ4" s="110"/>
      <c r="OVA4" s="110"/>
      <c r="OVB4" s="110"/>
      <c r="OVC4" s="110"/>
      <c r="OVD4" s="110"/>
      <c r="OVE4" s="110"/>
      <c r="OVF4" s="110"/>
      <c r="OVG4" s="110"/>
      <c r="OVH4" s="110"/>
      <c r="OVI4" s="110"/>
      <c r="OVJ4" s="110"/>
      <c r="OVK4" s="110"/>
      <c r="OVL4" s="110"/>
      <c r="OVM4" s="110"/>
      <c r="OVN4" s="110"/>
      <c r="OVO4" s="110"/>
      <c r="OVP4" s="110"/>
      <c r="OVQ4" s="110"/>
      <c r="OVR4" s="110"/>
      <c r="OVS4" s="110"/>
      <c r="OVT4" s="110"/>
      <c r="OVU4" s="110"/>
      <c r="OVV4" s="110"/>
      <c r="OVW4" s="110"/>
      <c r="OVX4" s="110"/>
      <c r="OVY4" s="110"/>
      <c r="OVZ4" s="110"/>
      <c r="OWA4" s="110"/>
      <c r="OWB4" s="110"/>
      <c r="OWC4" s="110"/>
      <c r="OWD4" s="110"/>
      <c r="OWE4" s="110"/>
      <c r="OWF4" s="110"/>
      <c r="OWG4" s="110"/>
      <c r="OWH4" s="110"/>
      <c r="OWI4" s="110"/>
      <c r="OWJ4" s="110"/>
      <c r="OWK4" s="110"/>
      <c r="OWL4" s="110"/>
      <c r="OWM4" s="110"/>
      <c r="OWN4" s="110"/>
      <c r="OWO4" s="110"/>
      <c r="OWP4" s="110"/>
      <c r="OWQ4" s="110"/>
      <c r="OWR4" s="110"/>
      <c r="OWS4" s="110"/>
      <c r="OWT4" s="110"/>
      <c r="OWU4" s="110"/>
      <c r="OWV4" s="110"/>
      <c r="OWW4" s="110"/>
      <c r="OWX4" s="110"/>
      <c r="OWY4" s="110"/>
      <c r="OWZ4" s="110"/>
      <c r="OXA4" s="110"/>
      <c r="OXB4" s="110"/>
      <c r="OXC4" s="110"/>
      <c r="OXD4" s="110"/>
      <c r="OXE4" s="110"/>
      <c r="OXF4" s="110"/>
      <c r="OXG4" s="110"/>
      <c r="OXH4" s="110"/>
      <c r="OXI4" s="110"/>
      <c r="OXJ4" s="110"/>
      <c r="OXK4" s="110"/>
      <c r="OXL4" s="110"/>
      <c r="OXM4" s="110"/>
      <c r="OXN4" s="110"/>
      <c r="OXO4" s="110"/>
      <c r="OXP4" s="110"/>
      <c r="OXQ4" s="110"/>
      <c r="OXR4" s="110"/>
      <c r="OXS4" s="110"/>
      <c r="OXT4" s="110"/>
      <c r="OXU4" s="110"/>
      <c r="OXV4" s="110"/>
      <c r="OXW4" s="110"/>
      <c r="OXX4" s="110"/>
      <c r="OXY4" s="110"/>
      <c r="OXZ4" s="110"/>
      <c r="OYA4" s="110"/>
      <c r="OYB4" s="110"/>
      <c r="OYC4" s="110"/>
      <c r="OYD4" s="110"/>
      <c r="OYE4" s="110"/>
      <c r="OYF4" s="110"/>
      <c r="OYG4" s="110"/>
      <c r="OYH4" s="110"/>
      <c r="OYI4" s="110"/>
      <c r="OYJ4" s="110"/>
      <c r="OYK4" s="110"/>
      <c r="OYL4" s="110"/>
      <c r="OYM4" s="110"/>
      <c r="OYN4" s="110"/>
      <c r="OYO4" s="110"/>
      <c r="OYP4" s="110"/>
      <c r="OYQ4" s="110"/>
      <c r="OYR4" s="110"/>
      <c r="OYS4" s="110"/>
      <c r="OYT4" s="110"/>
      <c r="OYU4" s="110"/>
      <c r="OYV4" s="110"/>
      <c r="OYW4" s="110"/>
      <c r="OYX4" s="110"/>
      <c r="OYY4" s="110"/>
      <c r="OYZ4" s="110"/>
      <c r="OZA4" s="110"/>
      <c r="OZB4" s="110"/>
      <c r="OZC4" s="110"/>
      <c r="OZD4" s="110"/>
      <c r="OZE4" s="110"/>
      <c r="OZF4" s="110"/>
      <c r="OZG4" s="110"/>
      <c r="OZH4" s="110"/>
      <c r="OZI4" s="110"/>
      <c r="OZJ4" s="110"/>
      <c r="OZK4" s="110"/>
      <c r="OZL4" s="110"/>
      <c r="OZM4" s="110"/>
      <c r="OZN4" s="110"/>
      <c r="OZO4" s="110"/>
      <c r="OZP4" s="110"/>
      <c r="OZQ4" s="110"/>
      <c r="OZR4" s="110"/>
      <c r="OZS4" s="110"/>
      <c r="OZT4" s="110"/>
      <c r="OZU4" s="110"/>
      <c r="OZV4" s="110"/>
      <c r="OZW4" s="110"/>
      <c r="OZX4" s="110"/>
      <c r="OZY4" s="110"/>
      <c r="OZZ4" s="110"/>
      <c r="PAA4" s="110"/>
      <c r="PAB4" s="110"/>
      <c r="PAC4" s="110"/>
      <c r="PAD4" s="110"/>
      <c r="PAE4" s="110"/>
      <c r="PAF4" s="110"/>
      <c r="PAG4" s="110"/>
      <c r="PAH4" s="110"/>
      <c r="PAI4" s="110"/>
      <c r="PAJ4" s="110"/>
      <c r="PAK4" s="110"/>
      <c r="PAL4" s="110"/>
      <c r="PAM4" s="110"/>
      <c r="PAN4" s="110"/>
      <c r="PAO4" s="110"/>
      <c r="PAP4" s="110"/>
      <c r="PAQ4" s="110"/>
      <c r="PAR4" s="110"/>
      <c r="PAS4" s="110"/>
      <c r="PAT4" s="110"/>
      <c r="PAU4" s="110"/>
      <c r="PAV4" s="110"/>
      <c r="PAW4" s="110"/>
      <c r="PAX4" s="110"/>
      <c r="PAY4" s="110"/>
      <c r="PAZ4" s="110"/>
      <c r="PBA4" s="110"/>
      <c r="PBB4" s="110"/>
      <c r="PBC4" s="110"/>
      <c r="PBD4" s="110"/>
      <c r="PBE4" s="110"/>
      <c r="PBF4" s="110"/>
      <c r="PBG4" s="110"/>
      <c r="PBH4" s="110"/>
      <c r="PBI4" s="110"/>
      <c r="PBJ4" s="110"/>
      <c r="PBK4" s="110"/>
      <c r="PBL4" s="110"/>
      <c r="PBM4" s="110"/>
      <c r="PBN4" s="110"/>
      <c r="PBO4" s="110"/>
      <c r="PBP4" s="110"/>
      <c r="PBQ4" s="110"/>
      <c r="PBR4" s="110"/>
      <c r="PBS4" s="110"/>
      <c r="PBT4" s="110"/>
      <c r="PBU4" s="110"/>
      <c r="PBV4" s="110"/>
      <c r="PBW4" s="110"/>
      <c r="PBX4" s="110"/>
      <c r="PBY4" s="110"/>
      <c r="PBZ4" s="110"/>
      <c r="PCA4" s="110"/>
      <c r="PCB4" s="110"/>
      <c r="PCC4" s="110"/>
      <c r="PCD4" s="110"/>
      <c r="PCE4" s="110"/>
      <c r="PCF4" s="110"/>
      <c r="PCG4" s="110"/>
      <c r="PCH4" s="110"/>
      <c r="PCI4" s="110"/>
      <c r="PCJ4" s="110"/>
      <c r="PCK4" s="110"/>
      <c r="PCL4" s="110"/>
      <c r="PCM4" s="110"/>
      <c r="PCN4" s="110"/>
      <c r="PCO4" s="110"/>
      <c r="PCP4" s="110"/>
      <c r="PCQ4" s="110"/>
      <c r="PCR4" s="110"/>
      <c r="PCS4" s="110"/>
      <c r="PCT4" s="110"/>
      <c r="PCU4" s="110"/>
      <c r="PCV4" s="110"/>
      <c r="PCW4" s="110"/>
      <c r="PCX4" s="110"/>
      <c r="PCY4" s="110"/>
      <c r="PCZ4" s="110"/>
      <c r="PDA4" s="110"/>
      <c r="PDB4" s="110"/>
      <c r="PDC4" s="110"/>
      <c r="PDD4" s="110"/>
      <c r="PDE4" s="110"/>
      <c r="PDF4" s="110"/>
      <c r="PDG4" s="110"/>
      <c r="PDH4" s="110"/>
      <c r="PDI4" s="110"/>
      <c r="PDJ4" s="110"/>
      <c r="PDK4" s="110"/>
      <c r="PDL4" s="110"/>
      <c r="PDM4" s="110"/>
      <c r="PDN4" s="110"/>
      <c r="PDO4" s="110"/>
      <c r="PDP4" s="110"/>
      <c r="PDQ4" s="110"/>
      <c r="PDR4" s="110"/>
      <c r="PDS4" s="110"/>
      <c r="PDT4" s="110"/>
      <c r="PDU4" s="110"/>
      <c r="PDV4" s="110"/>
      <c r="PDW4" s="110"/>
      <c r="PDX4" s="110"/>
      <c r="PDY4" s="110"/>
      <c r="PDZ4" s="110"/>
      <c r="PEA4" s="110"/>
      <c r="PEB4" s="110"/>
      <c r="PEC4" s="110"/>
      <c r="PED4" s="110"/>
      <c r="PEE4" s="110"/>
      <c r="PEF4" s="110"/>
      <c r="PEG4" s="110"/>
      <c r="PEH4" s="110"/>
      <c r="PEI4" s="110"/>
      <c r="PEJ4" s="110"/>
      <c r="PEK4" s="110"/>
      <c r="PEL4" s="110"/>
      <c r="PEM4" s="110"/>
      <c r="PEN4" s="110"/>
      <c r="PEO4" s="110"/>
      <c r="PEP4" s="110"/>
      <c r="PEQ4" s="110"/>
      <c r="PER4" s="110"/>
      <c r="PES4" s="110"/>
      <c r="PET4" s="110"/>
      <c r="PEU4" s="110"/>
      <c r="PEV4" s="110"/>
      <c r="PEW4" s="110"/>
      <c r="PEX4" s="110"/>
      <c r="PEY4" s="110"/>
      <c r="PEZ4" s="110"/>
      <c r="PFA4" s="110"/>
      <c r="PFB4" s="110"/>
      <c r="PFC4" s="110"/>
      <c r="PFD4" s="110"/>
      <c r="PFE4" s="110"/>
      <c r="PFF4" s="110"/>
      <c r="PFG4" s="110"/>
      <c r="PFH4" s="110"/>
      <c r="PFI4" s="110"/>
      <c r="PFJ4" s="110"/>
      <c r="PFK4" s="110"/>
      <c r="PFL4" s="110"/>
      <c r="PFM4" s="110"/>
      <c r="PFN4" s="110"/>
      <c r="PFO4" s="110"/>
      <c r="PFP4" s="110"/>
      <c r="PFQ4" s="110"/>
      <c r="PFR4" s="110"/>
      <c r="PFS4" s="110"/>
      <c r="PFT4" s="110"/>
      <c r="PFU4" s="110"/>
      <c r="PFV4" s="110"/>
      <c r="PFW4" s="110"/>
      <c r="PFX4" s="110"/>
      <c r="PFY4" s="110"/>
      <c r="PFZ4" s="110"/>
      <c r="PGA4" s="110"/>
      <c r="PGB4" s="110"/>
      <c r="PGC4" s="110"/>
      <c r="PGD4" s="110"/>
      <c r="PGE4" s="110"/>
      <c r="PGF4" s="110"/>
      <c r="PGG4" s="110"/>
      <c r="PGH4" s="110"/>
      <c r="PGI4" s="110"/>
      <c r="PGJ4" s="110"/>
      <c r="PGK4" s="110"/>
      <c r="PGL4" s="110"/>
      <c r="PGM4" s="110"/>
      <c r="PGN4" s="110"/>
      <c r="PGO4" s="110"/>
      <c r="PGP4" s="110"/>
      <c r="PGQ4" s="110"/>
      <c r="PGR4" s="110"/>
      <c r="PGS4" s="110"/>
      <c r="PGT4" s="110"/>
      <c r="PGU4" s="110"/>
      <c r="PGV4" s="110"/>
      <c r="PGW4" s="110"/>
      <c r="PGX4" s="110"/>
      <c r="PGY4" s="110"/>
      <c r="PGZ4" s="110"/>
      <c r="PHA4" s="110"/>
      <c r="PHB4" s="110"/>
      <c r="PHC4" s="110"/>
      <c r="PHD4" s="110"/>
      <c r="PHE4" s="110"/>
      <c r="PHF4" s="110"/>
      <c r="PHG4" s="110"/>
      <c r="PHH4" s="110"/>
      <c r="PHI4" s="110"/>
      <c r="PHJ4" s="110"/>
      <c r="PHK4" s="110"/>
      <c r="PHL4" s="110"/>
      <c r="PHM4" s="110"/>
      <c r="PHN4" s="110"/>
      <c r="PHO4" s="110"/>
      <c r="PHP4" s="110"/>
      <c r="PHQ4" s="110"/>
      <c r="PHR4" s="110"/>
      <c r="PHS4" s="110"/>
      <c r="PHT4" s="110"/>
      <c r="PHU4" s="110"/>
      <c r="PHV4" s="110"/>
      <c r="PHW4" s="110"/>
      <c r="PHX4" s="110"/>
      <c r="PHY4" s="110"/>
      <c r="PHZ4" s="110"/>
      <c r="PIA4" s="110"/>
      <c r="PIB4" s="110"/>
      <c r="PIC4" s="110"/>
      <c r="PID4" s="110"/>
      <c r="PIE4" s="110"/>
      <c r="PIF4" s="110"/>
      <c r="PIG4" s="110"/>
      <c r="PIH4" s="110"/>
      <c r="PII4" s="110"/>
      <c r="PIJ4" s="110"/>
      <c r="PIK4" s="110"/>
      <c r="PIL4" s="110"/>
      <c r="PIM4" s="110"/>
      <c r="PIN4" s="110"/>
      <c r="PIO4" s="110"/>
      <c r="PIP4" s="110"/>
      <c r="PIQ4" s="110"/>
      <c r="PIR4" s="110"/>
      <c r="PIS4" s="110"/>
      <c r="PIT4" s="110"/>
      <c r="PIU4" s="110"/>
      <c r="PIV4" s="110"/>
      <c r="PIW4" s="110"/>
      <c r="PIX4" s="110"/>
      <c r="PIY4" s="110"/>
      <c r="PIZ4" s="110"/>
      <c r="PJA4" s="110"/>
      <c r="PJB4" s="110"/>
      <c r="PJC4" s="110"/>
      <c r="PJD4" s="110"/>
      <c r="PJE4" s="110"/>
      <c r="PJF4" s="110"/>
      <c r="PJG4" s="110"/>
      <c r="PJH4" s="110"/>
      <c r="PJI4" s="110"/>
      <c r="PJJ4" s="110"/>
      <c r="PJK4" s="110"/>
      <c r="PJL4" s="110"/>
      <c r="PJM4" s="110"/>
      <c r="PJN4" s="110"/>
      <c r="PJO4" s="110"/>
      <c r="PJP4" s="110"/>
      <c r="PJQ4" s="110"/>
      <c r="PJR4" s="110"/>
      <c r="PJS4" s="110"/>
      <c r="PJT4" s="110"/>
      <c r="PJU4" s="110"/>
      <c r="PJV4" s="110"/>
      <c r="PJW4" s="110"/>
      <c r="PJX4" s="110"/>
      <c r="PJY4" s="110"/>
      <c r="PJZ4" s="110"/>
      <c r="PKA4" s="110"/>
      <c r="PKB4" s="110"/>
      <c r="PKC4" s="110"/>
      <c r="PKD4" s="110"/>
      <c r="PKE4" s="110"/>
      <c r="PKF4" s="110"/>
      <c r="PKG4" s="110"/>
      <c r="PKH4" s="110"/>
      <c r="PKI4" s="110"/>
      <c r="PKJ4" s="110"/>
      <c r="PKK4" s="110"/>
      <c r="PKL4" s="110"/>
      <c r="PKM4" s="110"/>
      <c r="PKN4" s="110"/>
      <c r="PKO4" s="110"/>
      <c r="PKP4" s="110"/>
      <c r="PKQ4" s="110"/>
      <c r="PKR4" s="110"/>
      <c r="PKS4" s="110"/>
      <c r="PKT4" s="110"/>
      <c r="PKU4" s="110"/>
      <c r="PKV4" s="110"/>
      <c r="PKW4" s="110"/>
      <c r="PKX4" s="110"/>
      <c r="PKY4" s="110"/>
      <c r="PKZ4" s="110"/>
      <c r="PLA4" s="110"/>
      <c r="PLB4" s="110"/>
      <c r="PLC4" s="110"/>
      <c r="PLD4" s="110"/>
      <c r="PLE4" s="110"/>
      <c r="PLF4" s="110"/>
      <c r="PLG4" s="110"/>
      <c r="PLH4" s="110"/>
      <c r="PLI4" s="110"/>
      <c r="PLJ4" s="110"/>
      <c r="PLK4" s="110"/>
      <c r="PLL4" s="110"/>
      <c r="PLM4" s="110"/>
      <c r="PLN4" s="110"/>
      <c r="PLO4" s="110"/>
      <c r="PLP4" s="110"/>
      <c r="PLQ4" s="110"/>
      <c r="PLR4" s="110"/>
      <c r="PLS4" s="110"/>
      <c r="PLT4" s="110"/>
      <c r="PLU4" s="110"/>
      <c r="PLV4" s="110"/>
      <c r="PLW4" s="110"/>
      <c r="PLX4" s="110"/>
      <c r="PLY4" s="110"/>
      <c r="PLZ4" s="110"/>
      <c r="PMA4" s="110"/>
      <c r="PMB4" s="110"/>
      <c r="PMC4" s="110"/>
      <c r="PMD4" s="110"/>
      <c r="PME4" s="110"/>
      <c r="PMF4" s="110"/>
      <c r="PMG4" s="110"/>
      <c r="PMH4" s="110"/>
      <c r="PMI4" s="110"/>
      <c r="PMJ4" s="110"/>
      <c r="PMK4" s="110"/>
      <c r="PML4" s="110"/>
      <c r="PMM4" s="110"/>
      <c r="PMN4" s="110"/>
      <c r="PMO4" s="110"/>
      <c r="PMP4" s="110"/>
      <c r="PMQ4" s="110"/>
      <c r="PMR4" s="110"/>
      <c r="PMS4" s="110"/>
      <c r="PMT4" s="110"/>
      <c r="PMU4" s="110"/>
      <c r="PMV4" s="110"/>
      <c r="PMW4" s="110"/>
      <c r="PMX4" s="110"/>
      <c r="PMY4" s="110"/>
      <c r="PMZ4" s="110"/>
      <c r="PNA4" s="110"/>
      <c r="PNB4" s="110"/>
      <c r="PNC4" s="110"/>
      <c r="PND4" s="110"/>
      <c r="PNE4" s="110"/>
      <c r="PNF4" s="110"/>
      <c r="PNG4" s="110"/>
      <c r="PNH4" s="110"/>
      <c r="PNI4" s="110"/>
      <c r="PNJ4" s="110"/>
      <c r="PNK4" s="110"/>
      <c r="PNL4" s="110"/>
      <c r="PNM4" s="110"/>
      <c r="PNN4" s="110"/>
      <c r="PNO4" s="110"/>
      <c r="PNP4" s="110"/>
      <c r="PNQ4" s="110"/>
      <c r="PNR4" s="110"/>
      <c r="PNS4" s="110"/>
      <c r="PNT4" s="110"/>
      <c r="PNU4" s="110"/>
      <c r="PNV4" s="110"/>
      <c r="PNW4" s="110"/>
      <c r="PNX4" s="110"/>
      <c r="PNY4" s="110"/>
      <c r="PNZ4" s="110"/>
      <c r="POA4" s="110"/>
      <c r="POB4" s="110"/>
      <c r="POC4" s="110"/>
      <c r="POD4" s="110"/>
      <c r="POE4" s="110"/>
      <c r="POF4" s="110"/>
      <c r="POG4" s="110"/>
      <c r="POH4" s="110"/>
      <c r="POI4" s="110"/>
      <c r="POJ4" s="110"/>
      <c r="POK4" s="110"/>
      <c r="POL4" s="110"/>
      <c r="POM4" s="110"/>
      <c r="PON4" s="110"/>
      <c r="POO4" s="110"/>
      <c r="POP4" s="110"/>
      <c r="POQ4" s="110"/>
      <c r="POR4" s="110"/>
      <c r="POS4" s="110"/>
      <c r="POT4" s="110"/>
      <c r="POU4" s="110"/>
      <c r="POV4" s="110"/>
      <c r="POW4" s="110"/>
      <c r="POX4" s="110"/>
      <c r="POY4" s="110"/>
      <c r="POZ4" s="110"/>
      <c r="PPA4" s="110"/>
      <c r="PPB4" s="110"/>
      <c r="PPC4" s="110"/>
      <c r="PPD4" s="110"/>
      <c r="PPE4" s="110"/>
      <c r="PPF4" s="110"/>
      <c r="PPG4" s="110"/>
      <c r="PPH4" s="110"/>
      <c r="PPI4" s="110"/>
      <c r="PPJ4" s="110"/>
      <c r="PPK4" s="110"/>
      <c r="PPL4" s="110"/>
      <c r="PPM4" s="110"/>
      <c r="PPN4" s="110"/>
      <c r="PPO4" s="110"/>
      <c r="PPP4" s="110"/>
      <c r="PPQ4" s="110"/>
      <c r="PPR4" s="110"/>
      <c r="PPS4" s="110"/>
      <c r="PPT4" s="110"/>
      <c r="PPU4" s="110"/>
      <c r="PPV4" s="110"/>
      <c r="PPW4" s="110"/>
      <c r="PPX4" s="110"/>
      <c r="PPY4" s="110"/>
      <c r="PPZ4" s="110"/>
      <c r="PQA4" s="110"/>
      <c r="PQB4" s="110"/>
      <c r="PQC4" s="110"/>
      <c r="PQD4" s="110"/>
      <c r="PQE4" s="110"/>
      <c r="PQF4" s="110"/>
      <c r="PQG4" s="110"/>
      <c r="PQH4" s="110"/>
      <c r="PQI4" s="110"/>
      <c r="PQJ4" s="110"/>
      <c r="PQK4" s="110"/>
      <c r="PQL4" s="110"/>
      <c r="PQM4" s="110"/>
      <c r="PQN4" s="110"/>
      <c r="PQO4" s="110"/>
      <c r="PQP4" s="110"/>
      <c r="PQQ4" s="110"/>
      <c r="PQR4" s="110"/>
      <c r="PQS4" s="110"/>
      <c r="PQT4" s="110"/>
      <c r="PQU4" s="110"/>
      <c r="PQV4" s="110"/>
      <c r="PQW4" s="110"/>
      <c r="PQX4" s="110"/>
      <c r="PQY4" s="110"/>
      <c r="PQZ4" s="110"/>
      <c r="PRA4" s="110"/>
      <c r="PRB4" s="110"/>
      <c r="PRC4" s="110"/>
      <c r="PRD4" s="110"/>
      <c r="PRE4" s="110"/>
      <c r="PRF4" s="110"/>
      <c r="PRG4" s="110"/>
      <c r="PRH4" s="110"/>
      <c r="PRI4" s="110"/>
      <c r="PRJ4" s="110"/>
      <c r="PRK4" s="110"/>
      <c r="PRL4" s="110"/>
      <c r="PRM4" s="110"/>
      <c r="PRN4" s="110"/>
      <c r="PRO4" s="110"/>
      <c r="PRP4" s="110"/>
      <c r="PRQ4" s="110"/>
      <c r="PRR4" s="110"/>
      <c r="PRS4" s="110"/>
      <c r="PRT4" s="110"/>
      <c r="PRU4" s="110"/>
      <c r="PRV4" s="110"/>
      <c r="PRW4" s="110"/>
      <c r="PRX4" s="110"/>
      <c r="PRY4" s="110"/>
      <c r="PRZ4" s="110"/>
      <c r="PSA4" s="110"/>
      <c r="PSB4" s="110"/>
      <c r="PSC4" s="110"/>
      <c r="PSD4" s="110"/>
      <c r="PSE4" s="110"/>
      <c r="PSF4" s="110"/>
      <c r="PSG4" s="110"/>
      <c r="PSH4" s="110"/>
      <c r="PSI4" s="110"/>
      <c r="PSJ4" s="110"/>
      <c r="PSK4" s="110"/>
      <c r="PSL4" s="110"/>
      <c r="PSM4" s="110"/>
      <c r="PSN4" s="110"/>
      <c r="PSO4" s="110"/>
      <c r="PSP4" s="110"/>
      <c r="PSQ4" s="110"/>
      <c r="PSR4" s="110"/>
      <c r="PSS4" s="110"/>
      <c r="PST4" s="110"/>
      <c r="PSU4" s="110"/>
      <c r="PSV4" s="110"/>
      <c r="PSW4" s="110"/>
      <c r="PSX4" s="110"/>
      <c r="PSY4" s="110"/>
      <c r="PSZ4" s="110"/>
      <c r="PTA4" s="110"/>
      <c r="PTB4" s="110"/>
      <c r="PTC4" s="110"/>
      <c r="PTD4" s="110"/>
      <c r="PTE4" s="110"/>
      <c r="PTF4" s="110"/>
      <c r="PTG4" s="110"/>
      <c r="PTH4" s="110"/>
      <c r="PTI4" s="110"/>
      <c r="PTJ4" s="110"/>
      <c r="PTK4" s="110"/>
      <c r="PTL4" s="110"/>
      <c r="PTM4" s="110"/>
      <c r="PTN4" s="110"/>
      <c r="PTO4" s="110"/>
      <c r="PTP4" s="110"/>
      <c r="PTQ4" s="110"/>
      <c r="PTR4" s="110"/>
      <c r="PTS4" s="110"/>
      <c r="PTT4" s="110"/>
      <c r="PTU4" s="110"/>
      <c r="PTV4" s="110"/>
      <c r="PTW4" s="110"/>
      <c r="PTX4" s="110"/>
      <c r="PTY4" s="110"/>
      <c r="PTZ4" s="110"/>
      <c r="PUA4" s="110"/>
      <c r="PUB4" s="110"/>
      <c r="PUC4" s="110"/>
      <c r="PUD4" s="110"/>
      <c r="PUE4" s="110"/>
      <c r="PUF4" s="110"/>
      <c r="PUG4" s="110"/>
      <c r="PUH4" s="110"/>
      <c r="PUI4" s="110"/>
      <c r="PUJ4" s="110"/>
      <c r="PUK4" s="110"/>
      <c r="PUL4" s="110"/>
      <c r="PUM4" s="110"/>
      <c r="PUN4" s="110"/>
      <c r="PUO4" s="110"/>
      <c r="PUP4" s="110"/>
      <c r="PUQ4" s="110"/>
      <c r="PUR4" s="110"/>
      <c r="PUS4" s="110"/>
      <c r="PUT4" s="110"/>
      <c r="PUU4" s="110"/>
      <c r="PUV4" s="110"/>
      <c r="PUW4" s="110"/>
      <c r="PUX4" s="110"/>
      <c r="PUY4" s="110"/>
      <c r="PUZ4" s="110"/>
      <c r="PVA4" s="110"/>
      <c r="PVB4" s="110"/>
      <c r="PVC4" s="110"/>
      <c r="PVD4" s="110"/>
      <c r="PVE4" s="110"/>
      <c r="PVF4" s="110"/>
      <c r="PVG4" s="110"/>
      <c r="PVH4" s="110"/>
      <c r="PVI4" s="110"/>
      <c r="PVJ4" s="110"/>
      <c r="PVK4" s="110"/>
      <c r="PVL4" s="110"/>
      <c r="PVM4" s="110"/>
      <c r="PVN4" s="110"/>
      <c r="PVO4" s="110"/>
      <c r="PVP4" s="110"/>
      <c r="PVQ4" s="110"/>
      <c r="PVR4" s="110"/>
      <c r="PVS4" s="110"/>
      <c r="PVT4" s="110"/>
      <c r="PVU4" s="110"/>
      <c r="PVV4" s="110"/>
      <c r="PVW4" s="110"/>
      <c r="PVX4" s="110"/>
      <c r="PVY4" s="110"/>
      <c r="PVZ4" s="110"/>
      <c r="PWA4" s="110"/>
      <c r="PWB4" s="110"/>
      <c r="PWC4" s="110"/>
      <c r="PWD4" s="110"/>
      <c r="PWE4" s="110"/>
      <c r="PWF4" s="110"/>
      <c r="PWG4" s="110"/>
      <c r="PWH4" s="110"/>
      <c r="PWI4" s="110"/>
      <c r="PWJ4" s="110"/>
      <c r="PWK4" s="110"/>
      <c r="PWL4" s="110"/>
      <c r="PWM4" s="110"/>
      <c r="PWN4" s="110"/>
      <c r="PWO4" s="110"/>
      <c r="PWP4" s="110"/>
      <c r="PWQ4" s="110"/>
      <c r="PWR4" s="110"/>
      <c r="PWS4" s="110"/>
      <c r="PWT4" s="110"/>
      <c r="PWU4" s="110"/>
      <c r="PWV4" s="110"/>
      <c r="PWW4" s="110"/>
      <c r="PWX4" s="110"/>
      <c r="PWY4" s="110"/>
      <c r="PWZ4" s="110"/>
      <c r="PXA4" s="110"/>
      <c r="PXB4" s="110"/>
      <c r="PXC4" s="110"/>
      <c r="PXD4" s="110"/>
      <c r="PXE4" s="110"/>
      <c r="PXF4" s="110"/>
      <c r="PXG4" s="110"/>
      <c r="PXH4" s="110"/>
      <c r="PXI4" s="110"/>
      <c r="PXJ4" s="110"/>
      <c r="PXK4" s="110"/>
      <c r="PXL4" s="110"/>
      <c r="PXM4" s="110"/>
      <c r="PXN4" s="110"/>
      <c r="PXO4" s="110"/>
      <c r="PXP4" s="110"/>
      <c r="PXQ4" s="110"/>
      <c r="PXR4" s="110"/>
      <c r="PXS4" s="110"/>
      <c r="PXT4" s="110"/>
      <c r="PXU4" s="110"/>
      <c r="PXV4" s="110"/>
      <c r="PXW4" s="110"/>
      <c r="PXX4" s="110"/>
      <c r="PXY4" s="110"/>
      <c r="PXZ4" s="110"/>
      <c r="PYA4" s="110"/>
      <c r="PYB4" s="110"/>
      <c r="PYC4" s="110"/>
      <c r="PYD4" s="110"/>
      <c r="PYE4" s="110"/>
      <c r="PYF4" s="110"/>
      <c r="PYG4" s="110"/>
      <c r="PYH4" s="110"/>
      <c r="PYI4" s="110"/>
      <c r="PYJ4" s="110"/>
      <c r="PYK4" s="110"/>
      <c r="PYL4" s="110"/>
      <c r="PYM4" s="110"/>
      <c r="PYN4" s="110"/>
      <c r="PYO4" s="110"/>
      <c r="PYP4" s="110"/>
      <c r="PYQ4" s="110"/>
      <c r="PYR4" s="110"/>
      <c r="PYS4" s="110"/>
      <c r="PYT4" s="110"/>
      <c r="PYU4" s="110"/>
      <c r="PYV4" s="110"/>
      <c r="PYW4" s="110"/>
      <c r="PYX4" s="110"/>
      <c r="PYY4" s="110"/>
      <c r="PYZ4" s="110"/>
      <c r="PZA4" s="110"/>
      <c r="PZB4" s="110"/>
      <c r="PZC4" s="110"/>
      <c r="PZD4" s="110"/>
      <c r="PZE4" s="110"/>
      <c r="PZF4" s="110"/>
      <c r="PZG4" s="110"/>
      <c r="PZH4" s="110"/>
      <c r="PZI4" s="110"/>
      <c r="PZJ4" s="110"/>
      <c r="PZK4" s="110"/>
      <c r="PZL4" s="110"/>
      <c r="PZM4" s="110"/>
      <c r="PZN4" s="110"/>
      <c r="PZO4" s="110"/>
      <c r="PZP4" s="110"/>
      <c r="PZQ4" s="110"/>
      <c r="PZR4" s="110"/>
      <c r="PZS4" s="110"/>
      <c r="PZT4" s="110"/>
      <c r="PZU4" s="110"/>
      <c r="PZV4" s="110"/>
      <c r="PZW4" s="110"/>
      <c r="PZX4" s="110"/>
      <c r="PZY4" s="110"/>
      <c r="PZZ4" s="110"/>
      <c r="QAA4" s="110"/>
      <c r="QAB4" s="110"/>
      <c r="QAC4" s="110"/>
      <c r="QAD4" s="110"/>
      <c r="QAE4" s="110"/>
      <c r="QAF4" s="110"/>
      <c r="QAG4" s="110"/>
      <c r="QAH4" s="110"/>
      <c r="QAI4" s="110"/>
      <c r="QAJ4" s="110"/>
      <c r="QAK4" s="110"/>
      <c r="QAL4" s="110"/>
      <c r="QAM4" s="110"/>
      <c r="QAN4" s="110"/>
      <c r="QAO4" s="110"/>
      <c r="QAP4" s="110"/>
      <c r="QAQ4" s="110"/>
      <c r="QAR4" s="110"/>
      <c r="QAS4" s="110"/>
      <c r="QAT4" s="110"/>
      <c r="QAU4" s="110"/>
      <c r="QAV4" s="110"/>
      <c r="QAW4" s="110"/>
      <c r="QAX4" s="110"/>
      <c r="QAY4" s="110"/>
      <c r="QAZ4" s="110"/>
      <c r="QBA4" s="110"/>
      <c r="QBB4" s="110"/>
      <c r="QBC4" s="110"/>
      <c r="QBD4" s="110"/>
      <c r="QBE4" s="110"/>
      <c r="QBF4" s="110"/>
      <c r="QBG4" s="110"/>
      <c r="QBH4" s="110"/>
      <c r="QBI4" s="110"/>
      <c r="QBJ4" s="110"/>
      <c r="QBK4" s="110"/>
      <c r="QBL4" s="110"/>
      <c r="QBM4" s="110"/>
      <c r="QBN4" s="110"/>
      <c r="QBO4" s="110"/>
      <c r="QBP4" s="110"/>
      <c r="QBQ4" s="110"/>
      <c r="QBR4" s="110"/>
      <c r="QBS4" s="110"/>
      <c r="QBT4" s="110"/>
      <c r="QBU4" s="110"/>
      <c r="QBV4" s="110"/>
      <c r="QBW4" s="110"/>
      <c r="QBX4" s="110"/>
      <c r="QBY4" s="110"/>
      <c r="QBZ4" s="110"/>
      <c r="QCA4" s="110"/>
      <c r="QCB4" s="110"/>
      <c r="QCC4" s="110"/>
      <c r="QCD4" s="110"/>
      <c r="QCE4" s="110"/>
      <c r="QCF4" s="110"/>
      <c r="QCG4" s="110"/>
      <c r="QCH4" s="110"/>
      <c r="QCI4" s="110"/>
      <c r="QCJ4" s="110"/>
      <c r="QCK4" s="110"/>
      <c r="QCL4" s="110"/>
      <c r="QCM4" s="110"/>
      <c r="QCN4" s="110"/>
      <c r="QCO4" s="110"/>
      <c r="QCP4" s="110"/>
      <c r="QCQ4" s="110"/>
      <c r="QCR4" s="110"/>
      <c r="QCS4" s="110"/>
      <c r="QCT4" s="110"/>
      <c r="QCU4" s="110"/>
      <c r="QCV4" s="110"/>
      <c r="QCW4" s="110"/>
      <c r="QCX4" s="110"/>
      <c r="QCY4" s="110"/>
      <c r="QCZ4" s="110"/>
      <c r="QDA4" s="110"/>
      <c r="QDB4" s="110"/>
      <c r="QDC4" s="110"/>
      <c r="QDD4" s="110"/>
      <c r="QDE4" s="110"/>
      <c r="QDF4" s="110"/>
      <c r="QDG4" s="110"/>
      <c r="QDH4" s="110"/>
      <c r="QDI4" s="110"/>
      <c r="QDJ4" s="110"/>
      <c r="QDK4" s="110"/>
      <c r="QDL4" s="110"/>
      <c r="QDM4" s="110"/>
      <c r="QDN4" s="110"/>
      <c r="QDO4" s="110"/>
      <c r="QDP4" s="110"/>
      <c r="QDQ4" s="110"/>
      <c r="QDR4" s="110"/>
      <c r="QDS4" s="110"/>
      <c r="QDT4" s="110"/>
      <c r="QDU4" s="110"/>
      <c r="QDV4" s="110"/>
      <c r="QDW4" s="110"/>
      <c r="QDX4" s="110"/>
      <c r="QDY4" s="110"/>
      <c r="QDZ4" s="110"/>
      <c r="QEA4" s="110"/>
      <c r="QEB4" s="110"/>
      <c r="QEC4" s="110"/>
      <c r="QED4" s="110"/>
      <c r="QEE4" s="110"/>
      <c r="QEF4" s="110"/>
      <c r="QEG4" s="110"/>
      <c r="QEH4" s="110"/>
      <c r="QEI4" s="110"/>
      <c r="QEJ4" s="110"/>
      <c r="QEK4" s="110"/>
      <c r="QEL4" s="110"/>
      <c r="QEM4" s="110"/>
      <c r="QEN4" s="110"/>
      <c r="QEO4" s="110"/>
      <c r="QEP4" s="110"/>
      <c r="QEQ4" s="110"/>
      <c r="QER4" s="110"/>
      <c r="QES4" s="110"/>
      <c r="QET4" s="110"/>
      <c r="QEU4" s="110"/>
      <c r="QEV4" s="110"/>
      <c r="QEW4" s="110"/>
      <c r="QEX4" s="110"/>
      <c r="QEY4" s="110"/>
      <c r="QEZ4" s="110"/>
      <c r="QFA4" s="110"/>
      <c r="QFB4" s="110"/>
      <c r="QFC4" s="110"/>
      <c r="QFD4" s="110"/>
      <c r="QFE4" s="110"/>
      <c r="QFF4" s="110"/>
      <c r="QFG4" s="110"/>
      <c r="QFH4" s="110"/>
      <c r="QFI4" s="110"/>
      <c r="QFJ4" s="110"/>
      <c r="QFK4" s="110"/>
      <c r="QFL4" s="110"/>
      <c r="QFM4" s="110"/>
      <c r="QFN4" s="110"/>
      <c r="QFO4" s="110"/>
      <c r="QFP4" s="110"/>
      <c r="QFQ4" s="110"/>
      <c r="QFR4" s="110"/>
      <c r="QFS4" s="110"/>
      <c r="QFT4" s="110"/>
      <c r="QFU4" s="110"/>
      <c r="QFV4" s="110"/>
      <c r="QFW4" s="110"/>
      <c r="QFX4" s="110"/>
      <c r="QFY4" s="110"/>
      <c r="QFZ4" s="110"/>
      <c r="QGA4" s="110"/>
      <c r="QGB4" s="110"/>
      <c r="QGC4" s="110"/>
      <c r="QGD4" s="110"/>
      <c r="QGE4" s="110"/>
      <c r="QGF4" s="110"/>
      <c r="QGG4" s="110"/>
      <c r="QGH4" s="110"/>
      <c r="QGI4" s="110"/>
      <c r="QGJ4" s="110"/>
      <c r="QGK4" s="110"/>
      <c r="QGL4" s="110"/>
      <c r="QGM4" s="110"/>
      <c r="QGN4" s="110"/>
      <c r="QGO4" s="110"/>
      <c r="QGP4" s="110"/>
      <c r="QGQ4" s="110"/>
      <c r="QGR4" s="110"/>
      <c r="QGS4" s="110"/>
      <c r="QGT4" s="110"/>
      <c r="QGU4" s="110"/>
      <c r="QGV4" s="110"/>
      <c r="QGW4" s="110"/>
      <c r="QGX4" s="110"/>
      <c r="QGY4" s="110"/>
      <c r="QGZ4" s="110"/>
      <c r="QHA4" s="110"/>
      <c r="QHB4" s="110"/>
      <c r="QHC4" s="110"/>
      <c r="QHD4" s="110"/>
      <c r="QHE4" s="110"/>
      <c r="QHF4" s="110"/>
      <c r="QHG4" s="110"/>
      <c r="QHH4" s="110"/>
      <c r="QHI4" s="110"/>
      <c r="QHJ4" s="110"/>
      <c r="QHK4" s="110"/>
      <c r="QHL4" s="110"/>
      <c r="QHM4" s="110"/>
      <c r="QHN4" s="110"/>
      <c r="QHO4" s="110"/>
      <c r="QHP4" s="110"/>
      <c r="QHQ4" s="110"/>
      <c r="QHR4" s="110"/>
      <c r="QHS4" s="110"/>
      <c r="QHT4" s="110"/>
      <c r="QHU4" s="110"/>
      <c r="QHV4" s="110"/>
      <c r="QHW4" s="110"/>
      <c r="QHX4" s="110"/>
      <c r="QHY4" s="110"/>
      <c r="QHZ4" s="110"/>
      <c r="QIA4" s="110"/>
      <c r="QIB4" s="110"/>
      <c r="QIC4" s="110"/>
      <c r="QID4" s="110"/>
      <c r="QIE4" s="110"/>
      <c r="QIF4" s="110"/>
      <c r="QIG4" s="110"/>
      <c r="QIH4" s="110"/>
      <c r="QII4" s="110"/>
      <c r="QIJ4" s="110"/>
      <c r="QIK4" s="110"/>
      <c r="QIL4" s="110"/>
      <c r="QIM4" s="110"/>
      <c r="QIN4" s="110"/>
      <c r="QIO4" s="110"/>
      <c r="QIP4" s="110"/>
      <c r="QIQ4" s="110"/>
      <c r="QIR4" s="110"/>
      <c r="QIS4" s="110"/>
      <c r="QIT4" s="110"/>
      <c r="QIU4" s="110"/>
      <c r="QIV4" s="110"/>
      <c r="QIW4" s="110"/>
      <c r="QIX4" s="110"/>
      <c r="QIY4" s="110"/>
      <c r="QIZ4" s="110"/>
      <c r="QJA4" s="110"/>
      <c r="QJB4" s="110"/>
      <c r="QJC4" s="110"/>
      <c r="QJD4" s="110"/>
      <c r="QJE4" s="110"/>
      <c r="QJF4" s="110"/>
      <c r="QJG4" s="110"/>
      <c r="QJH4" s="110"/>
      <c r="QJI4" s="110"/>
      <c r="QJJ4" s="110"/>
      <c r="QJK4" s="110"/>
      <c r="QJL4" s="110"/>
      <c r="QJM4" s="110"/>
      <c r="QJN4" s="110"/>
      <c r="QJO4" s="110"/>
      <c r="QJP4" s="110"/>
      <c r="QJQ4" s="110"/>
      <c r="QJR4" s="110"/>
      <c r="QJS4" s="110"/>
      <c r="QJT4" s="110"/>
      <c r="QJU4" s="110"/>
      <c r="QJV4" s="110"/>
      <c r="QJW4" s="110"/>
      <c r="QJX4" s="110"/>
      <c r="QJY4" s="110"/>
      <c r="QJZ4" s="110"/>
      <c r="QKA4" s="110"/>
      <c r="QKB4" s="110"/>
      <c r="QKC4" s="110"/>
      <c r="QKD4" s="110"/>
      <c r="QKE4" s="110"/>
      <c r="QKF4" s="110"/>
      <c r="QKG4" s="110"/>
      <c r="QKH4" s="110"/>
      <c r="QKI4" s="110"/>
      <c r="QKJ4" s="110"/>
      <c r="QKK4" s="110"/>
      <c r="QKL4" s="110"/>
      <c r="QKM4" s="110"/>
      <c r="QKN4" s="110"/>
      <c r="QKO4" s="110"/>
      <c r="QKP4" s="110"/>
      <c r="QKQ4" s="110"/>
      <c r="QKR4" s="110"/>
      <c r="QKS4" s="110"/>
      <c r="QKT4" s="110"/>
      <c r="QKU4" s="110"/>
      <c r="QKV4" s="110"/>
      <c r="QKW4" s="110"/>
      <c r="QKX4" s="110"/>
      <c r="QKY4" s="110"/>
      <c r="QKZ4" s="110"/>
      <c r="QLA4" s="110"/>
      <c r="QLB4" s="110"/>
      <c r="QLC4" s="110"/>
      <c r="QLD4" s="110"/>
      <c r="QLE4" s="110"/>
      <c r="QLF4" s="110"/>
      <c r="QLG4" s="110"/>
      <c r="QLH4" s="110"/>
      <c r="QLI4" s="110"/>
      <c r="QLJ4" s="110"/>
      <c r="QLK4" s="110"/>
      <c r="QLL4" s="110"/>
      <c r="QLM4" s="110"/>
      <c r="QLN4" s="110"/>
      <c r="QLO4" s="110"/>
      <c r="QLP4" s="110"/>
      <c r="QLQ4" s="110"/>
      <c r="QLR4" s="110"/>
      <c r="QLS4" s="110"/>
      <c r="QLT4" s="110"/>
      <c r="QLU4" s="110"/>
      <c r="QLV4" s="110"/>
      <c r="QLW4" s="110"/>
      <c r="QLX4" s="110"/>
      <c r="QLY4" s="110"/>
      <c r="QLZ4" s="110"/>
      <c r="QMA4" s="110"/>
      <c r="QMB4" s="110"/>
      <c r="QMC4" s="110"/>
      <c r="QMD4" s="110"/>
      <c r="QME4" s="110"/>
      <c r="QMF4" s="110"/>
      <c r="QMG4" s="110"/>
      <c r="QMH4" s="110"/>
      <c r="QMI4" s="110"/>
      <c r="QMJ4" s="110"/>
      <c r="QMK4" s="110"/>
      <c r="QML4" s="110"/>
      <c r="QMM4" s="110"/>
      <c r="QMN4" s="110"/>
      <c r="QMO4" s="110"/>
      <c r="QMP4" s="110"/>
      <c r="QMQ4" s="110"/>
      <c r="QMR4" s="110"/>
      <c r="QMS4" s="110"/>
      <c r="QMT4" s="110"/>
      <c r="QMU4" s="110"/>
      <c r="QMV4" s="110"/>
      <c r="QMW4" s="110"/>
      <c r="QMX4" s="110"/>
      <c r="QMY4" s="110"/>
      <c r="QMZ4" s="110"/>
      <c r="QNA4" s="110"/>
      <c r="QNB4" s="110"/>
      <c r="QNC4" s="110"/>
      <c r="QND4" s="110"/>
      <c r="QNE4" s="110"/>
      <c r="QNF4" s="110"/>
      <c r="QNG4" s="110"/>
      <c r="QNH4" s="110"/>
      <c r="QNI4" s="110"/>
      <c r="QNJ4" s="110"/>
      <c r="QNK4" s="110"/>
      <c r="QNL4" s="110"/>
      <c r="QNM4" s="110"/>
      <c r="QNN4" s="110"/>
      <c r="QNO4" s="110"/>
      <c r="QNP4" s="110"/>
      <c r="QNQ4" s="110"/>
      <c r="QNR4" s="110"/>
      <c r="QNS4" s="110"/>
      <c r="QNT4" s="110"/>
      <c r="QNU4" s="110"/>
      <c r="QNV4" s="110"/>
      <c r="QNW4" s="110"/>
      <c r="QNX4" s="110"/>
      <c r="QNY4" s="110"/>
      <c r="QNZ4" s="110"/>
      <c r="QOA4" s="110"/>
      <c r="QOB4" s="110"/>
      <c r="QOC4" s="110"/>
      <c r="QOD4" s="110"/>
      <c r="QOE4" s="110"/>
      <c r="QOF4" s="110"/>
      <c r="QOG4" s="110"/>
      <c r="QOH4" s="110"/>
      <c r="QOI4" s="110"/>
      <c r="QOJ4" s="110"/>
      <c r="QOK4" s="110"/>
      <c r="QOL4" s="110"/>
      <c r="QOM4" s="110"/>
      <c r="QON4" s="110"/>
      <c r="QOO4" s="110"/>
      <c r="QOP4" s="110"/>
      <c r="QOQ4" s="110"/>
      <c r="QOR4" s="110"/>
      <c r="QOS4" s="110"/>
      <c r="QOT4" s="110"/>
      <c r="QOU4" s="110"/>
      <c r="QOV4" s="110"/>
      <c r="QOW4" s="110"/>
      <c r="QOX4" s="110"/>
      <c r="QOY4" s="110"/>
      <c r="QOZ4" s="110"/>
      <c r="QPA4" s="110"/>
      <c r="QPB4" s="110"/>
      <c r="QPC4" s="110"/>
      <c r="QPD4" s="110"/>
      <c r="QPE4" s="110"/>
      <c r="QPF4" s="110"/>
      <c r="QPG4" s="110"/>
      <c r="QPH4" s="110"/>
      <c r="QPI4" s="110"/>
      <c r="QPJ4" s="110"/>
      <c r="QPK4" s="110"/>
      <c r="QPL4" s="110"/>
      <c r="QPM4" s="110"/>
      <c r="QPN4" s="110"/>
      <c r="QPO4" s="110"/>
      <c r="QPP4" s="110"/>
      <c r="QPQ4" s="110"/>
      <c r="QPR4" s="110"/>
      <c r="QPS4" s="110"/>
      <c r="QPT4" s="110"/>
      <c r="QPU4" s="110"/>
      <c r="QPV4" s="110"/>
      <c r="QPW4" s="110"/>
      <c r="QPX4" s="110"/>
      <c r="QPY4" s="110"/>
      <c r="QPZ4" s="110"/>
      <c r="QQA4" s="110"/>
      <c r="QQB4" s="110"/>
      <c r="QQC4" s="110"/>
      <c r="QQD4" s="110"/>
      <c r="QQE4" s="110"/>
      <c r="QQF4" s="110"/>
      <c r="QQG4" s="110"/>
      <c r="QQH4" s="110"/>
      <c r="QQI4" s="110"/>
      <c r="QQJ4" s="110"/>
      <c r="QQK4" s="110"/>
      <c r="QQL4" s="110"/>
      <c r="QQM4" s="110"/>
      <c r="QQN4" s="110"/>
      <c r="QQO4" s="110"/>
      <c r="QQP4" s="110"/>
      <c r="QQQ4" s="110"/>
      <c r="QQR4" s="110"/>
      <c r="QQS4" s="110"/>
      <c r="QQT4" s="110"/>
      <c r="QQU4" s="110"/>
      <c r="QQV4" s="110"/>
      <c r="QQW4" s="110"/>
      <c r="QQX4" s="110"/>
      <c r="QQY4" s="110"/>
      <c r="QQZ4" s="110"/>
      <c r="QRA4" s="110"/>
      <c r="QRB4" s="110"/>
      <c r="QRC4" s="110"/>
      <c r="QRD4" s="110"/>
      <c r="QRE4" s="110"/>
      <c r="QRF4" s="110"/>
      <c r="QRG4" s="110"/>
      <c r="QRH4" s="110"/>
      <c r="QRI4" s="110"/>
      <c r="QRJ4" s="110"/>
      <c r="QRK4" s="110"/>
      <c r="QRL4" s="110"/>
      <c r="QRM4" s="110"/>
      <c r="QRN4" s="110"/>
      <c r="QRO4" s="110"/>
      <c r="QRP4" s="110"/>
      <c r="QRQ4" s="110"/>
      <c r="QRR4" s="110"/>
      <c r="QRS4" s="110"/>
      <c r="QRT4" s="110"/>
      <c r="QRU4" s="110"/>
      <c r="QRV4" s="110"/>
      <c r="QRW4" s="110"/>
      <c r="QRX4" s="110"/>
      <c r="QRY4" s="110"/>
      <c r="QRZ4" s="110"/>
      <c r="QSA4" s="110"/>
      <c r="QSB4" s="110"/>
      <c r="QSC4" s="110"/>
      <c r="QSD4" s="110"/>
      <c r="QSE4" s="110"/>
      <c r="QSF4" s="110"/>
      <c r="QSG4" s="110"/>
      <c r="QSH4" s="110"/>
      <c r="QSI4" s="110"/>
      <c r="QSJ4" s="110"/>
      <c r="QSK4" s="110"/>
      <c r="QSL4" s="110"/>
      <c r="QSM4" s="110"/>
      <c r="QSN4" s="110"/>
      <c r="QSO4" s="110"/>
      <c r="QSP4" s="110"/>
      <c r="QSQ4" s="110"/>
      <c r="QSR4" s="110"/>
      <c r="QSS4" s="110"/>
      <c r="QST4" s="110"/>
      <c r="QSU4" s="110"/>
      <c r="QSV4" s="110"/>
      <c r="QSW4" s="110"/>
      <c r="QSX4" s="110"/>
      <c r="QSY4" s="110"/>
      <c r="QSZ4" s="110"/>
      <c r="QTA4" s="110"/>
      <c r="QTB4" s="110"/>
      <c r="QTC4" s="110"/>
      <c r="QTD4" s="110"/>
      <c r="QTE4" s="110"/>
      <c r="QTF4" s="110"/>
      <c r="QTG4" s="110"/>
      <c r="QTH4" s="110"/>
      <c r="QTI4" s="110"/>
      <c r="QTJ4" s="110"/>
      <c r="QTK4" s="110"/>
      <c r="QTL4" s="110"/>
      <c r="QTM4" s="110"/>
      <c r="QTN4" s="110"/>
      <c r="QTO4" s="110"/>
      <c r="QTP4" s="110"/>
      <c r="QTQ4" s="110"/>
      <c r="QTR4" s="110"/>
      <c r="QTS4" s="110"/>
      <c r="QTT4" s="110"/>
      <c r="QTU4" s="110"/>
      <c r="QTV4" s="110"/>
      <c r="QTW4" s="110"/>
      <c r="QTX4" s="110"/>
      <c r="QTY4" s="110"/>
      <c r="QTZ4" s="110"/>
      <c r="QUA4" s="110"/>
      <c r="QUB4" s="110"/>
      <c r="QUC4" s="110"/>
      <c r="QUD4" s="110"/>
      <c r="QUE4" s="110"/>
      <c r="QUF4" s="110"/>
      <c r="QUG4" s="110"/>
      <c r="QUH4" s="110"/>
      <c r="QUI4" s="110"/>
      <c r="QUJ4" s="110"/>
      <c r="QUK4" s="110"/>
      <c r="QUL4" s="110"/>
      <c r="QUM4" s="110"/>
      <c r="QUN4" s="110"/>
      <c r="QUO4" s="110"/>
      <c r="QUP4" s="110"/>
      <c r="QUQ4" s="110"/>
      <c r="QUR4" s="110"/>
      <c r="QUS4" s="110"/>
      <c r="QUT4" s="110"/>
      <c r="QUU4" s="110"/>
      <c r="QUV4" s="110"/>
      <c r="QUW4" s="110"/>
      <c r="QUX4" s="110"/>
      <c r="QUY4" s="110"/>
      <c r="QUZ4" s="110"/>
      <c r="QVA4" s="110"/>
      <c r="QVB4" s="110"/>
      <c r="QVC4" s="110"/>
      <c r="QVD4" s="110"/>
      <c r="QVE4" s="110"/>
      <c r="QVF4" s="110"/>
      <c r="QVG4" s="110"/>
      <c r="QVH4" s="110"/>
      <c r="QVI4" s="110"/>
      <c r="QVJ4" s="110"/>
      <c r="QVK4" s="110"/>
      <c r="QVL4" s="110"/>
      <c r="QVM4" s="110"/>
      <c r="QVN4" s="110"/>
      <c r="QVO4" s="110"/>
      <c r="QVP4" s="110"/>
      <c r="QVQ4" s="110"/>
      <c r="QVR4" s="110"/>
      <c r="QVS4" s="110"/>
      <c r="QVT4" s="110"/>
      <c r="QVU4" s="110"/>
      <c r="QVV4" s="110"/>
      <c r="QVW4" s="110"/>
      <c r="QVX4" s="110"/>
      <c r="QVY4" s="110"/>
      <c r="QVZ4" s="110"/>
      <c r="QWA4" s="110"/>
      <c r="QWB4" s="110"/>
      <c r="QWC4" s="110"/>
      <c r="QWD4" s="110"/>
      <c r="QWE4" s="110"/>
      <c r="QWF4" s="110"/>
      <c r="QWG4" s="110"/>
      <c r="QWH4" s="110"/>
      <c r="QWI4" s="110"/>
      <c r="QWJ4" s="110"/>
      <c r="QWK4" s="110"/>
      <c r="QWL4" s="110"/>
      <c r="QWM4" s="110"/>
      <c r="QWN4" s="110"/>
      <c r="QWO4" s="110"/>
      <c r="QWP4" s="110"/>
      <c r="QWQ4" s="110"/>
      <c r="QWR4" s="110"/>
      <c r="QWS4" s="110"/>
      <c r="QWT4" s="110"/>
      <c r="QWU4" s="110"/>
      <c r="QWV4" s="110"/>
      <c r="QWW4" s="110"/>
      <c r="QWX4" s="110"/>
      <c r="QWY4" s="110"/>
      <c r="QWZ4" s="110"/>
      <c r="QXA4" s="110"/>
      <c r="QXB4" s="110"/>
      <c r="QXC4" s="110"/>
      <c r="QXD4" s="110"/>
      <c r="QXE4" s="110"/>
      <c r="QXF4" s="110"/>
      <c r="QXG4" s="110"/>
      <c r="QXH4" s="110"/>
      <c r="QXI4" s="110"/>
      <c r="QXJ4" s="110"/>
      <c r="QXK4" s="110"/>
      <c r="QXL4" s="110"/>
      <c r="QXM4" s="110"/>
      <c r="QXN4" s="110"/>
      <c r="QXO4" s="110"/>
      <c r="QXP4" s="110"/>
      <c r="QXQ4" s="110"/>
      <c r="QXR4" s="110"/>
      <c r="QXS4" s="110"/>
      <c r="QXT4" s="110"/>
      <c r="QXU4" s="110"/>
      <c r="QXV4" s="110"/>
      <c r="QXW4" s="110"/>
      <c r="QXX4" s="110"/>
      <c r="QXY4" s="110"/>
      <c r="QXZ4" s="110"/>
      <c r="QYA4" s="110"/>
      <c r="QYB4" s="110"/>
      <c r="QYC4" s="110"/>
      <c r="QYD4" s="110"/>
      <c r="QYE4" s="110"/>
      <c r="QYF4" s="110"/>
      <c r="QYG4" s="110"/>
      <c r="QYH4" s="110"/>
      <c r="QYI4" s="110"/>
      <c r="QYJ4" s="110"/>
      <c r="QYK4" s="110"/>
      <c r="QYL4" s="110"/>
      <c r="QYM4" s="110"/>
      <c r="QYN4" s="110"/>
      <c r="QYO4" s="110"/>
      <c r="QYP4" s="110"/>
      <c r="QYQ4" s="110"/>
      <c r="QYR4" s="110"/>
      <c r="QYS4" s="110"/>
      <c r="QYT4" s="110"/>
      <c r="QYU4" s="110"/>
      <c r="QYV4" s="110"/>
      <c r="QYW4" s="110"/>
      <c r="QYX4" s="110"/>
      <c r="QYY4" s="110"/>
      <c r="QYZ4" s="110"/>
      <c r="QZA4" s="110"/>
      <c r="QZB4" s="110"/>
      <c r="QZC4" s="110"/>
      <c r="QZD4" s="110"/>
      <c r="QZE4" s="110"/>
      <c r="QZF4" s="110"/>
      <c r="QZG4" s="110"/>
      <c r="QZH4" s="110"/>
      <c r="QZI4" s="110"/>
      <c r="QZJ4" s="110"/>
      <c r="QZK4" s="110"/>
      <c r="QZL4" s="110"/>
      <c r="QZM4" s="110"/>
      <c r="QZN4" s="110"/>
      <c r="QZO4" s="110"/>
      <c r="QZP4" s="110"/>
      <c r="QZQ4" s="110"/>
      <c r="QZR4" s="110"/>
      <c r="QZS4" s="110"/>
      <c r="QZT4" s="110"/>
      <c r="QZU4" s="110"/>
      <c r="QZV4" s="110"/>
      <c r="QZW4" s="110"/>
      <c r="QZX4" s="110"/>
      <c r="QZY4" s="110"/>
      <c r="QZZ4" s="110"/>
      <c r="RAA4" s="110"/>
      <c r="RAB4" s="110"/>
      <c r="RAC4" s="110"/>
      <c r="RAD4" s="110"/>
      <c r="RAE4" s="110"/>
      <c r="RAF4" s="110"/>
      <c r="RAG4" s="110"/>
      <c r="RAH4" s="110"/>
      <c r="RAI4" s="110"/>
      <c r="RAJ4" s="110"/>
      <c r="RAK4" s="110"/>
      <c r="RAL4" s="110"/>
      <c r="RAM4" s="110"/>
      <c r="RAN4" s="110"/>
      <c r="RAO4" s="110"/>
      <c r="RAP4" s="110"/>
      <c r="RAQ4" s="110"/>
      <c r="RAR4" s="110"/>
      <c r="RAS4" s="110"/>
      <c r="RAT4" s="110"/>
      <c r="RAU4" s="110"/>
      <c r="RAV4" s="110"/>
      <c r="RAW4" s="110"/>
      <c r="RAX4" s="110"/>
      <c r="RAY4" s="110"/>
      <c r="RAZ4" s="110"/>
      <c r="RBA4" s="110"/>
      <c r="RBB4" s="110"/>
      <c r="RBC4" s="110"/>
      <c r="RBD4" s="110"/>
      <c r="RBE4" s="110"/>
      <c r="RBF4" s="110"/>
      <c r="RBG4" s="110"/>
      <c r="RBH4" s="110"/>
      <c r="RBI4" s="110"/>
      <c r="RBJ4" s="110"/>
      <c r="RBK4" s="110"/>
      <c r="RBL4" s="110"/>
      <c r="RBM4" s="110"/>
      <c r="RBN4" s="110"/>
      <c r="RBO4" s="110"/>
      <c r="RBP4" s="110"/>
      <c r="RBQ4" s="110"/>
      <c r="RBR4" s="110"/>
      <c r="RBS4" s="110"/>
      <c r="RBT4" s="110"/>
      <c r="RBU4" s="110"/>
      <c r="RBV4" s="110"/>
      <c r="RBW4" s="110"/>
      <c r="RBX4" s="110"/>
      <c r="RBY4" s="110"/>
      <c r="RBZ4" s="110"/>
      <c r="RCA4" s="110"/>
      <c r="RCB4" s="110"/>
      <c r="RCC4" s="110"/>
      <c r="RCD4" s="110"/>
      <c r="RCE4" s="110"/>
      <c r="RCF4" s="110"/>
      <c r="RCG4" s="110"/>
      <c r="RCH4" s="110"/>
      <c r="RCI4" s="110"/>
      <c r="RCJ4" s="110"/>
      <c r="RCK4" s="110"/>
      <c r="RCL4" s="110"/>
      <c r="RCM4" s="110"/>
      <c r="RCN4" s="110"/>
      <c r="RCO4" s="110"/>
      <c r="RCP4" s="110"/>
      <c r="RCQ4" s="110"/>
      <c r="RCR4" s="110"/>
      <c r="RCS4" s="110"/>
      <c r="RCT4" s="110"/>
      <c r="RCU4" s="110"/>
      <c r="RCV4" s="110"/>
      <c r="RCW4" s="110"/>
      <c r="RCX4" s="110"/>
      <c r="RCY4" s="110"/>
      <c r="RCZ4" s="110"/>
      <c r="RDA4" s="110"/>
      <c r="RDB4" s="110"/>
      <c r="RDC4" s="110"/>
      <c r="RDD4" s="110"/>
      <c r="RDE4" s="110"/>
      <c r="RDF4" s="110"/>
      <c r="RDG4" s="110"/>
      <c r="RDH4" s="110"/>
      <c r="RDI4" s="110"/>
      <c r="RDJ4" s="110"/>
      <c r="RDK4" s="110"/>
      <c r="RDL4" s="110"/>
      <c r="RDM4" s="110"/>
      <c r="RDN4" s="110"/>
      <c r="RDO4" s="110"/>
      <c r="RDP4" s="110"/>
      <c r="RDQ4" s="110"/>
      <c r="RDR4" s="110"/>
      <c r="RDS4" s="110"/>
      <c r="RDT4" s="110"/>
      <c r="RDU4" s="110"/>
      <c r="RDV4" s="110"/>
      <c r="RDW4" s="110"/>
      <c r="RDX4" s="110"/>
      <c r="RDY4" s="110"/>
      <c r="RDZ4" s="110"/>
      <c r="REA4" s="110"/>
      <c r="REB4" s="110"/>
      <c r="REC4" s="110"/>
      <c r="RED4" s="110"/>
      <c r="REE4" s="110"/>
      <c r="REF4" s="110"/>
      <c r="REG4" s="110"/>
      <c r="REH4" s="110"/>
      <c r="REI4" s="110"/>
      <c r="REJ4" s="110"/>
      <c r="REK4" s="110"/>
      <c r="REL4" s="110"/>
      <c r="REM4" s="110"/>
      <c r="REN4" s="110"/>
      <c r="REO4" s="110"/>
      <c r="REP4" s="110"/>
      <c r="REQ4" s="110"/>
      <c r="RER4" s="110"/>
      <c r="RES4" s="110"/>
      <c r="RET4" s="110"/>
      <c r="REU4" s="110"/>
      <c r="REV4" s="110"/>
      <c r="REW4" s="110"/>
      <c r="REX4" s="110"/>
      <c r="REY4" s="110"/>
      <c r="REZ4" s="110"/>
      <c r="RFA4" s="110"/>
      <c r="RFB4" s="110"/>
      <c r="RFC4" s="110"/>
      <c r="RFD4" s="110"/>
      <c r="RFE4" s="110"/>
      <c r="RFF4" s="110"/>
      <c r="RFG4" s="110"/>
      <c r="RFH4" s="110"/>
      <c r="RFI4" s="110"/>
      <c r="RFJ4" s="110"/>
      <c r="RFK4" s="110"/>
      <c r="RFL4" s="110"/>
      <c r="RFM4" s="110"/>
      <c r="RFN4" s="110"/>
      <c r="RFO4" s="110"/>
      <c r="RFP4" s="110"/>
      <c r="RFQ4" s="110"/>
      <c r="RFR4" s="110"/>
      <c r="RFS4" s="110"/>
      <c r="RFT4" s="110"/>
      <c r="RFU4" s="110"/>
      <c r="RFV4" s="110"/>
      <c r="RFW4" s="110"/>
      <c r="RFX4" s="110"/>
      <c r="RFY4" s="110"/>
      <c r="RFZ4" s="110"/>
      <c r="RGA4" s="110"/>
      <c r="RGB4" s="110"/>
      <c r="RGC4" s="110"/>
      <c r="RGD4" s="110"/>
      <c r="RGE4" s="110"/>
      <c r="RGF4" s="110"/>
      <c r="RGG4" s="110"/>
      <c r="RGH4" s="110"/>
      <c r="RGI4" s="110"/>
      <c r="RGJ4" s="110"/>
      <c r="RGK4" s="110"/>
      <c r="RGL4" s="110"/>
      <c r="RGM4" s="110"/>
      <c r="RGN4" s="110"/>
      <c r="RGO4" s="110"/>
      <c r="RGP4" s="110"/>
      <c r="RGQ4" s="110"/>
      <c r="RGR4" s="110"/>
      <c r="RGS4" s="110"/>
      <c r="RGT4" s="110"/>
      <c r="RGU4" s="110"/>
      <c r="RGV4" s="110"/>
      <c r="RGW4" s="110"/>
      <c r="RGX4" s="110"/>
      <c r="RGY4" s="110"/>
      <c r="RGZ4" s="110"/>
      <c r="RHA4" s="110"/>
      <c r="RHB4" s="110"/>
      <c r="RHC4" s="110"/>
      <c r="RHD4" s="110"/>
      <c r="RHE4" s="110"/>
      <c r="RHF4" s="110"/>
      <c r="RHG4" s="110"/>
      <c r="RHH4" s="110"/>
      <c r="RHI4" s="110"/>
      <c r="RHJ4" s="110"/>
      <c r="RHK4" s="110"/>
      <c r="RHL4" s="110"/>
      <c r="RHM4" s="110"/>
      <c r="RHN4" s="110"/>
      <c r="RHO4" s="110"/>
      <c r="RHP4" s="110"/>
      <c r="RHQ4" s="110"/>
      <c r="RHR4" s="110"/>
      <c r="RHS4" s="110"/>
      <c r="RHT4" s="110"/>
      <c r="RHU4" s="110"/>
      <c r="RHV4" s="110"/>
      <c r="RHW4" s="110"/>
      <c r="RHX4" s="110"/>
      <c r="RHY4" s="110"/>
      <c r="RHZ4" s="110"/>
      <c r="RIA4" s="110"/>
      <c r="RIB4" s="110"/>
      <c r="RIC4" s="110"/>
      <c r="RID4" s="110"/>
      <c r="RIE4" s="110"/>
      <c r="RIF4" s="110"/>
      <c r="RIG4" s="110"/>
      <c r="RIH4" s="110"/>
      <c r="RII4" s="110"/>
      <c r="RIJ4" s="110"/>
      <c r="RIK4" s="110"/>
      <c r="RIL4" s="110"/>
      <c r="RIM4" s="110"/>
      <c r="RIN4" s="110"/>
      <c r="RIO4" s="110"/>
      <c r="RIP4" s="110"/>
      <c r="RIQ4" s="110"/>
      <c r="RIR4" s="110"/>
      <c r="RIS4" s="110"/>
      <c r="RIT4" s="110"/>
      <c r="RIU4" s="110"/>
      <c r="RIV4" s="110"/>
      <c r="RIW4" s="110"/>
      <c r="RIX4" s="110"/>
      <c r="RIY4" s="110"/>
      <c r="RIZ4" s="110"/>
      <c r="RJA4" s="110"/>
      <c r="RJB4" s="110"/>
      <c r="RJC4" s="110"/>
      <c r="RJD4" s="110"/>
      <c r="RJE4" s="110"/>
      <c r="RJF4" s="110"/>
      <c r="RJG4" s="110"/>
      <c r="RJH4" s="110"/>
      <c r="RJI4" s="110"/>
      <c r="RJJ4" s="110"/>
      <c r="RJK4" s="110"/>
      <c r="RJL4" s="110"/>
      <c r="RJM4" s="110"/>
      <c r="RJN4" s="110"/>
      <c r="RJO4" s="110"/>
      <c r="RJP4" s="110"/>
      <c r="RJQ4" s="110"/>
      <c r="RJR4" s="110"/>
      <c r="RJS4" s="110"/>
      <c r="RJT4" s="110"/>
      <c r="RJU4" s="110"/>
      <c r="RJV4" s="110"/>
      <c r="RJW4" s="110"/>
      <c r="RJX4" s="110"/>
      <c r="RJY4" s="110"/>
      <c r="RJZ4" s="110"/>
      <c r="RKA4" s="110"/>
      <c r="RKB4" s="110"/>
      <c r="RKC4" s="110"/>
      <c r="RKD4" s="110"/>
      <c r="RKE4" s="110"/>
      <c r="RKF4" s="110"/>
      <c r="RKG4" s="110"/>
      <c r="RKH4" s="110"/>
      <c r="RKI4" s="110"/>
      <c r="RKJ4" s="110"/>
      <c r="RKK4" s="110"/>
      <c r="RKL4" s="110"/>
      <c r="RKM4" s="110"/>
      <c r="RKN4" s="110"/>
      <c r="RKO4" s="110"/>
      <c r="RKP4" s="110"/>
      <c r="RKQ4" s="110"/>
      <c r="RKR4" s="110"/>
      <c r="RKS4" s="110"/>
      <c r="RKT4" s="110"/>
      <c r="RKU4" s="110"/>
      <c r="RKV4" s="110"/>
      <c r="RKW4" s="110"/>
      <c r="RKX4" s="110"/>
      <c r="RKY4" s="110"/>
      <c r="RKZ4" s="110"/>
      <c r="RLA4" s="110"/>
      <c r="RLB4" s="110"/>
      <c r="RLC4" s="110"/>
      <c r="RLD4" s="110"/>
      <c r="RLE4" s="110"/>
      <c r="RLF4" s="110"/>
      <c r="RLG4" s="110"/>
      <c r="RLH4" s="110"/>
      <c r="RLI4" s="110"/>
      <c r="RLJ4" s="110"/>
      <c r="RLK4" s="110"/>
      <c r="RLL4" s="110"/>
      <c r="RLM4" s="110"/>
      <c r="RLN4" s="110"/>
      <c r="RLO4" s="110"/>
      <c r="RLP4" s="110"/>
      <c r="RLQ4" s="110"/>
      <c r="RLR4" s="110"/>
      <c r="RLS4" s="110"/>
      <c r="RLT4" s="110"/>
      <c r="RLU4" s="110"/>
      <c r="RLV4" s="110"/>
      <c r="RLW4" s="110"/>
      <c r="RLX4" s="110"/>
      <c r="RLY4" s="110"/>
      <c r="RLZ4" s="110"/>
      <c r="RMA4" s="110"/>
      <c r="RMB4" s="110"/>
      <c r="RMC4" s="110"/>
      <c r="RMD4" s="110"/>
      <c r="RME4" s="110"/>
      <c r="RMF4" s="110"/>
      <c r="RMG4" s="110"/>
      <c r="RMH4" s="110"/>
      <c r="RMI4" s="110"/>
      <c r="RMJ4" s="110"/>
      <c r="RMK4" s="110"/>
      <c r="RML4" s="110"/>
      <c r="RMM4" s="110"/>
      <c r="RMN4" s="110"/>
      <c r="RMO4" s="110"/>
      <c r="RMP4" s="110"/>
      <c r="RMQ4" s="110"/>
      <c r="RMR4" s="110"/>
      <c r="RMS4" s="110"/>
      <c r="RMT4" s="110"/>
      <c r="RMU4" s="110"/>
      <c r="RMV4" s="110"/>
      <c r="RMW4" s="110"/>
      <c r="RMX4" s="110"/>
      <c r="RMY4" s="110"/>
      <c r="RMZ4" s="110"/>
      <c r="RNA4" s="110"/>
      <c r="RNB4" s="110"/>
      <c r="RNC4" s="110"/>
      <c r="RND4" s="110"/>
      <c r="RNE4" s="110"/>
      <c r="RNF4" s="110"/>
      <c r="RNG4" s="110"/>
      <c r="RNH4" s="110"/>
      <c r="RNI4" s="110"/>
      <c r="RNJ4" s="110"/>
      <c r="RNK4" s="110"/>
      <c r="RNL4" s="110"/>
      <c r="RNM4" s="110"/>
      <c r="RNN4" s="110"/>
      <c r="RNO4" s="110"/>
      <c r="RNP4" s="110"/>
      <c r="RNQ4" s="110"/>
      <c r="RNR4" s="110"/>
      <c r="RNS4" s="110"/>
      <c r="RNT4" s="110"/>
      <c r="RNU4" s="110"/>
      <c r="RNV4" s="110"/>
      <c r="RNW4" s="110"/>
      <c r="RNX4" s="110"/>
      <c r="RNY4" s="110"/>
      <c r="RNZ4" s="110"/>
      <c r="ROA4" s="110"/>
      <c r="ROB4" s="110"/>
      <c r="ROC4" s="110"/>
      <c r="ROD4" s="110"/>
      <c r="ROE4" s="110"/>
      <c r="ROF4" s="110"/>
      <c r="ROG4" s="110"/>
      <c r="ROH4" s="110"/>
      <c r="ROI4" s="110"/>
      <c r="ROJ4" s="110"/>
      <c r="ROK4" s="110"/>
      <c r="ROL4" s="110"/>
      <c r="ROM4" s="110"/>
      <c r="RON4" s="110"/>
      <c r="ROO4" s="110"/>
      <c r="ROP4" s="110"/>
      <c r="ROQ4" s="110"/>
      <c r="ROR4" s="110"/>
      <c r="ROS4" s="110"/>
      <c r="ROT4" s="110"/>
      <c r="ROU4" s="110"/>
      <c r="ROV4" s="110"/>
      <c r="ROW4" s="110"/>
      <c r="ROX4" s="110"/>
      <c r="ROY4" s="110"/>
      <c r="ROZ4" s="110"/>
      <c r="RPA4" s="110"/>
      <c r="RPB4" s="110"/>
      <c r="RPC4" s="110"/>
      <c r="RPD4" s="110"/>
      <c r="RPE4" s="110"/>
      <c r="RPF4" s="110"/>
      <c r="RPG4" s="110"/>
      <c r="RPH4" s="110"/>
      <c r="RPI4" s="110"/>
      <c r="RPJ4" s="110"/>
      <c r="RPK4" s="110"/>
      <c r="RPL4" s="110"/>
      <c r="RPM4" s="110"/>
      <c r="RPN4" s="110"/>
      <c r="RPO4" s="110"/>
      <c r="RPP4" s="110"/>
      <c r="RPQ4" s="110"/>
      <c r="RPR4" s="110"/>
      <c r="RPS4" s="110"/>
      <c r="RPT4" s="110"/>
      <c r="RPU4" s="110"/>
      <c r="RPV4" s="110"/>
      <c r="RPW4" s="110"/>
      <c r="RPX4" s="110"/>
      <c r="RPY4" s="110"/>
      <c r="RPZ4" s="110"/>
      <c r="RQA4" s="110"/>
      <c r="RQB4" s="110"/>
      <c r="RQC4" s="110"/>
      <c r="RQD4" s="110"/>
      <c r="RQE4" s="110"/>
      <c r="RQF4" s="110"/>
      <c r="RQG4" s="110"/>
      <c r="RQH4" s="110"/>
      <c r="RQI4" s="110"/>
      <c r="RQJ4" s="110"/>
      <c r="RQK4" s="110"/>
      <c r="RQL4" s="110"/>
      <c r="RQM4" s="110"/>
      <c r="RQN4" s="110"/>
      <c r="RQO4" s="110"/>
      <c r="RQP4" s="110"/>
      <c r="RQQ4" s="110"/>
      <c r="RQR4" s="110"/>
      <c r="RQS4" s="110"/>
      <c r="RQT4" s="110"/>
      <c r="RQU4" s="110"/>
      <c r="RQV4" s="110"/>
      <c r="RQW4" s="110"/>
      <c r="RQX4" s="110"/>
      <c r="RQY4" s="110"/>
      <c r="RQZ4" s="110"/>
      <c r="RRA4" s="110"/>
      <c r="RRB4" s="110"/>
      <c r="RRC4" s="110"/>
      <c r="RRD4" s="110"/>
      <c r="RRE4" s="110"/>
      <c r="RRF4" s="110"/>
      <c r="RRG4" s="110"/>
      <c r="RRH4" s="110"/>
      <c r="RRI4" s="110"/>
      <c r="RRJ4" s="110"/>
      <c r="RRK4" s="110"/>
      <c r="RRL4" s="110"/>
      <c r="RRM4" s="110"/>
      <c r="RRN4" s="110"/>
      <c r="RRO4" s="110"/>
      <c r="RRP4" s="110"/>
      <c r="RRQ4" s="110"/>
      <c r="RRR4" s="110"/>
      <c r="RRS4" s="110"/>
      <c r="RRT4" s="110"/>
      <c r="RRU4" s="110"/>
      <c r="RRV4" s="110"/>
      <c r="RRW4" s="110"/>
      <c r="RRX4" s="110"/>
      <c r="RRY4" s="110"/>
      <c r="RRZ4" s="110"/>
      <c r="RSA4" s="110"/>
      <c r="RSB4" s="110"/>
      <c r="RSC4" s="110"/>
      <c r="RSD4" s="110"/>
      <c r="RSE4" s="110"/>
      <c r="RSF4" s="110"/>
      <c r="RSG4" s="110"/>
      <c r="RSH4" s="110"/>
      <c r="RSI4" s="110"/>
      <c r="RSJ4" s="110"/>
      <c r="RSK4" s="110"/>
      <c r="RSL4" s="110"/>
      <c r="RSM4" s="110"/>
      <c r="RSN4" s="110"/>
      <c r="RSO4" s="110"/>
      <c r="RSP4" s="110"/>
      <c r="RSQ4" s="110"/>
      <c r="RSR4" s="110"/>
      <c r="RSS4" s="110"/>
      <c r="RST4" s="110"/>
      <c r="RSU4" s="110"/>
      <c r="RSV4" s="110"/>
      <c r="RSW4" s="110"/>
      <c r="RSX4" s="110"/>
      <c r="RSY4" s="110"/>
      <c r="RSZ4" s="110"/>
      <c r="RTA4" s="110"/>
      <c r="RTB4" s="110"/>
      <c r="RTC4" s="110"/>
      <c r="RTD4" s="110"/>
      <c r="RTE4" s="110"/>
      <c r="RTF4" s="110"/>
      <c r="RTG4" s="110"/>
      <c r="RTH4" s="110"/>
      <c r="RTI4" s="110"/>
      <c r="RTJ4" s="110"/>
      <c r="RTK4" s="110"/>
      <c r="RTL4" s="110"/>
      <c r="RTM4" s="110"/>
      <c r="RTN4" s="110"/>
      <c r="RTO4" s="110"/>
      <c r="RTP4" s="110"/>
      <c r="RTQ4" s="110"/>
      <c r="RTR4" s="110"/>
      <c r="RTS4" s="110"/>
      <c r="RTT4" s="110"/>
      <c r="RTU4" s="110"/>
      <c r="RTV4" s="110"/>
      <c r="RTW4" s="110"/>
      <c r="RTX4" s="110"/>
      <c r="RTY4" s="110"/>
      <c r="RTZ4" s="110"/>
      <c r="RUA4" s="110"/>
      <c r="RUB4" s="110"/>
      <c r="RUC4" s="110"/>
      <c r="RUD4" s="110"/>
      <c r="RUE4" s="110"/>
      <c r="RUF4" s="110"/>
      <c r="RUG4" s="110"/>
      <c r="RUH4" s="110"/>
      <c r="RUI4" s="110"/>
      <c r="RUJ4" s="110"/>
      <c r="RUK4" s="110"/>
      <c r="RUL4" s="110"/>
      <c r="RUM4" s="110"/>
      <c r="RUN4" s="110"/>
      <c r="RUO4" s="110"/>
      <c r="RUP4" s="110"/>
      <c r="RUQ4" s="110"/>
      <c r="RUR4" s="110"/>
      <c r="RUS4" s="110"/>
      <c r="RUT4" s="110"/>
      <c r="RUU4" s="110"/>
      <c r="RUV4" s="110"/>
      <c r="RUW4" s="110"/>
      <c r="RUX4" s="110"/>
      <c r="RUY4" s="110"/>
      <c r="RUZ4" s="110"/>
      <c r="RVA4" s="110"/>
      <c r="RVB4" s="110"/>
      <c r="RVC4" s="110"/>
      <c r="RVD4" s="110"/>
      <c r="RVE4" s="110"/>
      <c r="RVF4" s="110"/>
      <c r="RVG4" s="110"/>
      <c r="RVH4" s="110"/>
      <c r="RVI4" s="110"/>
      <c r="RVJ4" s="110"/>
      <c r="RVK4" s="110"/>
      <c r="RVL4" s="110"/>
      <c r="RVM4" s="110"/>
      <c r="RVN4" s="110"/>
      <c r="RVO4" s="110"/>
      <c r="RVP4" s="110"/>
      <c r="RVQ4" s="110"/>
      <c r="RVR4" s="110"/>
      <c r="RVS4" s="110"/>
      <c r="RVT4" s="110"/>
      <c r="RVU4" s="110"/>
      <c r="RVV4" s="110"/>
      <c r="RVW4" s="110"/>
      <c r="RVX4" s="110"/>
      <c r="RVY4" s="110"/>
      <c r="RVZ4" s="110"/>
      <c r="RWA4" s="110"/>
      <c r="RWB4" s="110"/>
      <c r="RWC4" s="110"/>
      <c r="RWD4" s="110"/>
      <c r="RWE4" s="110"/>
      <c r="RWF4" s="110"/>
      <c r="RWG4" s="110"/>
      <c r="RWH4" s="110"/>
      <c r="RWI4" s="110"/>
      <c r="RWJ4" s="110"/>
      <c r="RWK4" s="110"/>
      <c r="RWL4" s="110"/>
      <c r="RWM4" s="110"/>
      <c r="RWN4" s="110"/>
      <c r="RWO4" s="110"/>
      <c r="RWP4" s="110"/>
      <c r="RWQ4" s="110"/>
      <c r="RWR4" s="110"/>
      <c r="RWS4" s="110"/>
      <c r="RWT4" s="110"/>
      <c r="RWU4" s="110"/>
      <c r="RWV4" s="110"/>
      <c r="RWW4" s="110"/>
      <c r="RWX4" s="110"/>
      <c r="RWY4" s="110"/>
      <c r="RWZ4" s="110"/>
      <c r="RXA4" s="110"/>
      <c r="RXB4" s="110"/>
      <c r="RXC4" s="110"/>
      <c r="RXD4" s="110"/>
      <c r="RXE4" s="110"/>
      <c r="RXF4" s="110"/>
      <c r="RXG4" s="110"/>
      <c r="RXH4" s="110"/>
      <c r="RXI4" s="110"/>
      <c r="RXJ4" s="110"/>
      <c r="RXK4" s="110"/>
      <c r="RXL4" s="110"/>
      <c r="RXM4" s="110"/>
      <c r="RXN4" s="110"/>
      <c r="RXO4" s="110"/>
      <c r="RXP4" s="110"/>
      <c r="RXQ4" s="110"/>
      <c r="RXR4" s="110"/>
      <c r="RXS4" s="110"/>
      <c r="RXT4" s="110"/>
      <c r="RXU4" s="110"/>
      <c r="RXV4" s="110"/>
      <c r="RXW4" s="110"/>
      <c r="RXX4" s="110"/>
      <c r="RXY4" s="110"/>
      <c r="RXZ4" s="110"/>
      <c r="RYA4" s="110"/>
      <c r="RYB4" s="110"/>
      <c r="RYC4" s="110"/>
      <c r="RYD4" s="110"/>
      <c r="RYE4" s="110"/>
      <c r="RYF4" s="110"/>
      <c r="RYG4" s="110"/>
      <c r="RYH4" s="110"/>
      <c r="RYI4" s="110"/>
      <c r="RYJ4" s="110"/>
      <c r="RYK4" s="110"/>
      <c r="RYL4" s="110"/>
      <c r="RYM4" s="110"/>
      <c r="RYN4" s="110"/>
      <c r="RYO4" s="110"/>
      <c r="RYP4" s="110"/>
      <c r="RYQ4" s="110"/>
      <c r="RYR4" s="110"/>
      <c r="RYS4" s="110"/>
      <c r="RYT4" s="110"/>
      <c r="RYU4" s="110"/>
      <c r="RYV4" s="110"/>
      <c r="RYW4" s="110"/>
      <c r="RYX4" s="110"/>
      <c r="RYY4" s="110"/>
      <c r="RYZ4" s="110"/>
      <c r="RZA4" s="110"/>
      <c r="RZB4" s="110"/>
      <c r="RZC4" s="110"/>
      <c r="RZD4" s="110"/>
      <c r="RZE4" s="110"/>
      <c r="RZF4" s="110"/>
      <c r="RZG4" s="110"/>
      <c r="RZH4" s="110"/>
      <c r="RZI4" s="110"/>
      <c r="RZJ4" s="110"/>
      <c r="RZK4" s="110"/>
      <c r="RZL4" s="110"/>
      <c r="RZM4" s="110"/>
      <c r="RZN4" s="110"/>
      <c r="RZO4" s="110"/>
      <c r="RZP4" s="110"/>
      <c r="RZQ4" s="110"/>
      <c r="RZR4" s="110"/>
      <c r="RZS4" s="110"/>
      <c r="RZT4" s="110"/>
      <c r="RZU4" s="110"/>
      <c r="RZV4" s="110"/>
      <c r="RZW4" s="110"/>
      <c r="RZX4" s="110"/>
      <c r="RZY4" s="110"/>
      <c r="RZZ4" s="110"/>
      <c r="SAA4" s="110"/>
      <c r="SAB4" s="110"/>
      <c r="SAC4" s="110"/>
      <c r="SAD4" s="110"/>
      <c r="SAE4" s="110"/>
      <c r="SAF4" s="110"/>
      <c r="SAG4" s="110"/>
      <c r="SAH4" s="110"/>
      <c r="SAI4" s="110"/>
      <c r="SAJ4" s="110"/>
      <c r="SAK4" s="110"/>
      <c r="SAL4" s="110"/>
      <c r="SAM4" s="110"/>
      <c r="SAN4" s="110"/>
      <c r="SAO4" s="110"/>
      <c r="SAP4" s="110"/>
      <c r="SAQ4" s="110"/>
      <c r="SAR4" s="110"/>
      <c r="SAS4" s="110"/>
      <c r="SAT4" s="110"/>
      <c r="SAU4" s="110"/>
      <c r="SAV4" s="110"/>
      <c r="SAW4" s="110"/>
      <c r="SAX4" s="110"/>
      <c r="SAY4" s="110"/>
      <c r="SAZ4" s="110"/>
      <c r="SBA4" s="110"/>
      <c r="SBB4" s="110"/>
      <c r="SBC4" s="110"/>
      <c r="SBD4" s="110"/>
      <c r="SBE4" s="110"/>
      <c r="SBF4" s="110"/>
      <c r="SBG4" s="110"/>
      <c r="SBH4" s="110"/>
      <c r="SBI4" s="110"/>
      <c r="SBJ4" s="110"/>
      <c r="SBK4" s="110"/>
      <c r="SBL4" s="110"/>
      <c r="SBM4" s="110"/>
      <c r="SBN4" s="110"/>
      <c r="SBO4" s="110"/>
      <c r="SBP4" s="110"/>
      <c r="SBQ4" s="110"/>
      <c r="SBR4" s="110"/>
      <c r="SBS4" s="110"/>
      <c r="SBT4" s="110"/>
      <c r="SBU4" s="110"/>
      <c r="SBV4" s="110"/>
      <c r="SBW4" s="110"/>
      <c r="SBX4" s="110"/>
      <c r="SBY4" s="110"/>
      <c r="SBZ4" s="110"/>
      <c r="SCA4" s="110"/>
      <c r="SCB4" s="110"/>
      <c r="SCC4" s="110"/>
      <c r="SCD4" s="110"/>
      <c r="SCE4" s="110"/>
      <c r="SCF4" s="110"/>
      <c r="SCG4" s="110"/>
      <c r="SCH4" s="110"/>
      <c r="SCI4" s="110"/>
      <c r="SCJ4" s="110"/>
      <c r="SCK4" s="110"/>
      <c r="SCL4" s="110"/>
      <c r="SCM4" s="110"/>
      <c r="SCN4" s="110"/>
      <c r="SCO4" s="110"/>
      <c r="SCP4" s="110"/>
      <c r="SCQ4" s="110"/>
      <c r="SCR4" s="110"/>
      <c r="SCS4" s="110"/>
      <c r="SCT4" s="110"/>
      <c r="SCU4" s="110"/>
      <c r="SCV4" s="110"/>
      <c r="SCW4" s="110"/>
      <c r="SCX4" s="110"/>
      <c r="SCY4" s="110"/>
      <c r="SCZ4" s="110"/>
      <c r="SDA4" s="110"/>
      <c r="SDB4" s="110"/>
      <c r="SDC4" s="110"/>
      <c r="SDD4" s="110"/>
      <c r="SDE4" s="110"/>
      <c r="SDF4" s="110"/>
      <c r="SDG4" s="110"/>
      <c r="SDH4" s="110"/>
      <c r="SDI4" s="110"/>
      <c r="SDJ4" s="110"/>
      <c r="SDK4" s="110"/>
      <c r="SDL4" s="110"/>
      <c r="SDM4" s="110"/>
      <c r="SDN4" s="110"/>
      <c r="SDO4" s="110"/>
      <c r="SDP4" s="110"/>
      <c r="SDQ4" s="110"/>
      <c r="SDR4" s="110"/>
      <c r="SDS4" s="110"/>
      <c r="SDT4" s="110"/>
      <c r="SDU4" s="110"/>
      <c r="SDV4" s="110"/>
      <c r="SDW4" s="110"/>
      <c r="SDX4" s="110"/>
      <c r="SDY4" s="110"/>
      <c r="SDZ4" s="110"/>
      <c r="SEA4" s="110"/>
      <c r="SEB4" s="110"/>
      <c r="SEC4" s="110"/>
      <c r="SED4" s="110"/>
      <c r="SEE4" s="110"/>
      <c r="SEF4" s="110"/>
      <c r="SEG4" s="110"/>
      <c r="SEH4" s="110"/>
      <c r="SEI4" s="110"/>
      <c r="SEJ4" s="110"/>
      <c r="SEK4" s="110"/>
      <c r="SEL4" s="110"/>
      <c r="SEM4" s="110"/>
      <c r="SEN4" s="110"/>
      <c r="SEO4" s="110"/>
      <c r="SEP4" s="110"/>
      <c r="SEQ4" s="110"/>
      <c r="SER4" s="110"/>
      <c r="SES4" s="110"/>
      <c r="SET4" s="110"/>
      <c r="SEU4" s="110"/>
      <c r="SEV4" s="110"/>
      <c r="SEW4" s="110"/>
      <c r="SEX4" s="110"/>
      <c r="SEY4" s="110"/>
      <c r="SEZ4" s="110"/>
      <c r="SFA4" s="110"/>
      <c r="SFB4" s="110"/>
      <c r="SFC4" s="110"/>
      <c r="SFD4" s="110"/>
      <c r="SFE4" s="110"/>
      <c r="SFF4" s="110"/>
      <c r="SFG4" s="110"/>
      <c r="SFH4" s="110"/>
      <c r="SFI4" s="110"/>
      <c r="SFJ4" s="110"/>
      <c r="SFK4" s="110"/>
      <c r="SFL4" s="110"/>
      <c r="SFM4" s="110"/>
      <c r="SFN4" s="110"/>
      <c r="SFO4" s="110"/>
      <c r="SFP4" s="110"/>
      <c r="SFQ4" s="110"/>
      <c r="SFR4" s="110"/>
      <c r="SFS4" s="110"/>
      <c r="SFT4" s="110"/>
      <c r="SFU4" s="110"/>
      <c r="SFV4" s="110"/>
      <c r="SFW4" s="110"/>
      <c r="SFX4" s="110"/>
      <c r="SFY4" s="110"/>
      <c r="SFZ4" s="110"/>
      <c r="SGA4" s="110"/>
      <c r="SGB4" s="110"/>
      <c r="SGC4" s="110"/>
      <c r="SGD4" s="110"/>
      <c r="SGE4" s="110"/>
      <c r="SGF4" s="110"/>
      <c r="SGG4" s="110"/>
      <c r="SGH4" s="110"/>
      <c r="SGI4" s="110"/>
      <c r="SGJ4" s="110"/>
      <c r="SGK4" s="110"/>
      <c r="SGL4" s="110"/>
      <c r="SGM4" s="110"/>
      <c r="SGN4" s="110"/>
      <c r="SGO4" s="110"/>
      <c r="SGP4" s="110"/>
      <c r="SGQ4" s="110"/>
      <c r="SGR4" s="110"/>
      <c r="SGS4" s="110"/>
      <c r="SGT4" s="110"/>
      <c r="SGU4" s="110"/>
      <c r="SGV4" s="110"/>
      <c r="SGW4" s="110"/>
      <c r="SGX4" s="110"/>
      <c r="SGY4" s="110"/>
      <c r="SGZ4" s="110"/>
      <c r="SHA4" s="110"/>
      <c r="SHB4" s="110"/>
      <c r="SHC4" s="110"/>
      <c r="SHD4" s="110"/>
      <c r="SHE4" s="110"/>
      <c r="SHF4" s="110"/>
      <c r="SHG4" s="110"/>
      <c r="SHH4" s="110"/>
      <c r="SHI4" s="110"/>
      <c r="SHJ4" s="110"/>
      <c r="SHK4" s="110"/>
      <c r="SHL4" s="110"/>
      <c r="SHM4" s="110"/>
      <c r="SHN4" s="110"/>
      <c r="SHO4" s="110"/>
      <c r="SHP4" s="110"/>
      <c r="SHQ4" s="110"/>
      <c r="SHR4" s="110"/>
      <c r="SHS4" s="110"/>
      <c r="SHT4" s="110"/>
      <c r="SHU4" s="110"/>
      <c r="SHV4" s="110"/>
      <c r="SHW4" s="110"/>
      <c r="SHX4" s="110"/>
      <c r="SHY4" s="110"/>
      <c r="SHZ4" s="110"/>
      <c r="SIA4" s="110"/>
      <c r="SIB4" s="110"/>
      <c r="SIC4" s="110"/>
      <c r="SID4" s="110"/>
      <c r="SIE4" s="110"/>
      <c r="SIF4" s="110"/>
      <c r="SIG4" s="110"/>
      <c r="SIH4" s="110"/>
      <c r="SII4" s="110"/>
      <c r="SIJ4" s="110"/>
      <c r="SIK4" s="110"/>
      <c r="SIL4" s="110"/>
      <c r="SIM4" s="110"/>
      <c r="SIN4" s="110"/>
      <c r="SIO4" s="110"/>
      <c r="SIP4" s="110"/>
      <c r="SIQ4" s="110"/>
      <c r="SIR4" s="110"/>
      <c r="SIS4" s="110"/>
      <c r="SIT4" s="110"/>
      <c r="SIU4" s="110"/>
      <c r="SIV4" s="110"/>
      <c r="SIW4" s="110"/>
      <c r="SIX4" s="110"/>
      <c r="SIY4" s="110"/>
      <c r="SIZ4" s="110"/>
      <c r="SJA4" s="110"/>
      <c r="SJB4" s="110"/>
      <c r="SJC4" s="110"/>
      <c r="SJD4" s="110"/>
      <c r="SJE4" s="110"/>
      <c r="SJF4" s="110"/>
      <c r="SJG4" s="110"/>
      <c r="SJH4" s="110"/>
      <c r="SJI4" s="110"/>
      <c r="SJJ4" s="110"/>
      <c r="SJK4" s="110"/>
      <c r="SJL4" s="110"/>
      <c r="SJM4" s="110"/>
      <c r="SJN4" s="110"/>
      <c r="SJO4" s="110"/>
      <c r="SJP4" s="110"/>
      <c r="SJQ4" s="110"/>
      <c r="SJR4" s="110"/>
      <c r="SJS4" s="110"/>
      <c r="SJT4" s="110"/>
      <c r="SJU4" s="110"/>
      <c r="SJV4" s="110"/>
      <c r="SJW4" s="110"/>
      <c r="SJX4" s="110"/>
      <c r="SJY4" s="110"/>
      <c r="SJZ4" s="110"/>
      <c r="SKA4" s="110"/>
      <c r="SKB4" s="110"/>
      <c r="SKC4" s="110"/>
      <c r="SKD4" s="110"/>
      <c r="SKE4" s="110"/>
      <c r="SKF4" s="110"/>
      <c r="SKG4" s="110"/>
      <c r="SKH4" s="110"/>
      <c r="SKI4" s="110"/>
      <c r="SKJ4" s="110"/>
      <c r="SKK4" s="110"/>
      <c r="SKL4" s="110"/>
      <c r="SKM4" s="110"/>
      <c r="SKN4" s="110"/>
      <c r="SKO4" s="110"/>
      <c r="SKP4" s="110"/>
      <c r="SKQ4" s="110"/>
      <c r="SKR4" s="110"/>
      <c r="SKS4" s="110"/>
      <c r="SKT4" s="110"/>
      <c r="SKU4" s="110"/>
      <c r="SKV4" s="110"/>
      <c r="SKW4" s="110"/>
      <c r="SKX4" s="110"/>
      <c r="SKY4" s="110"/>
      <c r="SKZ4" s="110"/>
      <c r="SLA4" s="110"/>
      <c r="SLB4" s="110"/>
      <c r="SLC4" s="110"/>
      <c r="SLD4" s="110"/>
      <c r="SLE4" s="110"/>
      <c r="SLF4" s="110"/>
      <c r="SLG4" s="110"/>
      <c r="SLH4" s="110"/>
      <c r="SLI4" s="110"/>
      <c r="SLJ4" s="110"/>
      <c r="SLK4" s="110"/>
      <c r="SLL4" s="110"/>
      <c r="SLM4" s="110"/>
      <c r="SLN4" s="110"/>
      <c r="SLO4" s="110"/>
      <c r="SLP4" s="110"/>
      <c r="SLQ4" s="110"/>
      <c r="SLR4" s="110"/>
      <c r="SLS4" s="110"/>
      <c r="SLT4" s="110"/>
      <c r="SLU4" s="110"/>
      <c r="SLV4" s="110"/>
      <c r="SLW4" s="110"/>
      <c r="SLX4" s="110"/>
      <c r="SLY4" s="110"/>
      <c r="SLZ4" s="110"/>
      <c r="SMA4" s="110"/>
      <c r="SMB4" s="110"/>
      <c r="SMC4" s="110"/>
      <c r="SMD4" s="110"/>
      <c r="SME4" s="110"/>
      <c r="SMF4" s="110"/>
      <c r="SMG4" s="110"/>
      <c r="SMH4" s="110"/>
      <c r="SMI4" s="110"/>
      <c r="SMJ4" s="110"/>
      <c r="SMK4" s="110"/>
      <c r="SML4" s="110"/>
      <c r="SMM4" s="110"/>
      <c r="SMN4" s="110"/>
      <c r="SMO4" s="110"/>
      <c r="SMP4" s="110"/>
      <c r="SMQ4" s="110"/>
      <c r="SMR4" s="110"/>
      <c r="SMS4" s="110"/>
      <c r="SMT4" s="110"/>
      <c r="SMU4" s="110"/>
      <c r="SMV4" s="110"/>
      <c r="SMW4" s="110"/>
      <c r="SMX4" s="110"/>
      <c r="SMY4" s="110"/>
      <c r="SMZ4" s="110"/>
      <c r="SNA4" s="110"/>
      <c r="SNB4" s="110"/>
      <c r="SNC4" s="110"/>
      <c r="SND4" s="110"/>
      <c r="SNE4" s="110"/>
      <c r="SNF4" s="110"/>
      <c r="SNG4" s="110"/>
      <c r="SNH4" s="110"/>
      <c r="SNI4" s="110"/>
      <c r="SNJ4" s="110"/>
      <c r="SNK4" s="110"/>
      <c r="SNL4" s="110"/>
      <c r="SNM4" s="110"/>
      <c r="SNN4" s="110"/>
      <c r="SNO4" s="110"/>
      <c r="SNP4" s="110"/>
      <c r="SNQ4" s="110"/>
      <c r="SNR4" s="110"/>
      <c r="SNS4" s="110"/>
      <c r="SNT4" s="110"/>
      <c r="SNU4" s="110"/>
      <c r="SNV4" s="110"/>
      <c r="SNW4" s="110"/>
      <c r="SNX4" s="110"/>
      <c r="SNY4" s="110"/>
      <c r="SNZ4" s="110"/>
      <c r="SOA4" s="110"/>
      <c r="SOB4" s="110"/>
      <c r="SOC4" s="110"/>
      <c r="SOD4" s="110"/>
      <c r="SOE4" s="110"/>
      <c r="SOF4" s="110"/>
      <c r="SOG4" s="110"/>
      <c r="SOH4" s="110"/>
      <c r="SOI4" s="110"/>
      <c r="SOJ4" s="110"/>
      <c r="SOK4" s="110"/>
      <c r="SOL4" s="110"/>
      <c r="SOM4" s="110"/>
      <c r="SON4" s="110"/>
      <c r="SOO4" s="110"/>
      <c r="SOP4" s="110"/>
      <c r="SOQ4" s="110"/>
      <c r="SOR4" s="110"/>
      <c r="SOS4" s="110"/>
      <c r="SOT4" s="110"/>
      <c r="SOU4" s="110"/>
      <c r="SOV4" s="110"/>
      <c r="SOW4" s="110"/>
      <c r="SOX4" s="110"/>
      <c r="SOY4" s="110"/>
      <c r="SOZ4" s="110"/>
      <c r="SPA4" s="110"/>
      <c r="SPB4" s="110"/>
      <c r="SPC4" s="110"/>
      <c r="SPD4" s="110"/>
      <c r="SPE4" s="110"/>
      <c r="SPF4" s="110"/>
      <c r="SPG4" s="110"/>
      <c r="SPH4" s="110"/>
      <c r="SPI4" s="110"/>
      <c r="SPJ4" s="110"/>
      <c r="SPK4" s="110"/>
      <c r="SPL4" s="110"/>
      <c r="SPM4" s="110"/>
      <c r="SPN4" s="110"/>
      <c r="SPO4" s="110"/>
      <c r="SPP4" s="110"/>
      <c r="SPQ4" s="110"/>
      <c r="SPR4" s="110"/>
      <c r="SPS4" s="110"/>
      <c r="SPT4" s="110"/>
      <c r="SPU4" s="110"/>
      <c r="SPV4" s="110"/>
      <c r="SPW4" s="110"/>
      <c r="SPX4" s="110"/>
      <c r="SPY4" s="110"/>
      <c r="SPZ4" s="110"/>
      <c r="SQA4" s="110"/>
      <c r="SQB4" s="110"/>
      <c r="SQC4" s="110"/>
      <c r="SQD4" s="110"/>
      <c r="SQE4" s="110"/>
      <c r="SQF4" s="110"/>
      <c r="SQG4" s="110"/>
      <c r="SQH4" s="110"/>
      <c r="SQI4" s="110"/>
      <c r="SQJ4" s="110"/>
      <c r="SQK4" s="110"/>
      <c r="SQL4" s="110"/>
      <c r="SQM4" s="110"/>
      <c r="SQN4" s="110"/>
      <c r="SQO4" s="110"/>
      <c r="SQP4" s="110"/>
      <c r="SQQ4" s="110"/>
      <c r="SQR4" s="110"/>
      <c r="SQS4" s="110"/>
      <c r="SQT4" s="110"/>
      <c r="SQU4" s="110"/>
      <c r="SQV4" s="110"/>
      <c r="SQW4" s="110"/>
      <c r="SQX4" s="110"/>
      <c r="SQY4" s="110"/>
      <c r="SQZ4" s="110"/>
      <c r="SRA4" s="110"/>
      <c r="SRB4" s="110"/>
      <c r="SRC4" s="110"/>
      <c r="SRD4" s="110"/>
      <c r="SRE4" s="110"/>
      <c r="SRF4" s="110"/>
      <c r="SRG4" s="110"/>
      <c r="SRH4" s="110"/>
      <c r="SRI4" s="110"/>
      <c r="SRJ4" s="110"/>
      <c r="SRK4" s="110"/>
      <c r="SRL4" s="110"/>
      <c r="SRM4" s="110"/>
      <c r="SRN4" s="110"/>
      <c r="SRO4" s="110"/>
      <c r="SRP4" s="110"/>
      <c r="SRQ4" s="110"/>
      <c r="SRR4" s="110"/>
      <c r="SRS4" s="110"/>
      <c r="SRT4" s="110"/>
      <c r="SRU4" s="110"/>
      <c r="SRV4" s="110"/>
      <c r="SRW4" s="110"/>
      <c r="SRX4" s="110"/>
      <c r="SRY4" s="110"/>
      <c r="SRZ4" s="110"/>
      <c r="SSA4" s="110"/>
      <c r="SSB4" s="110"/>
      <c r="SSC4" s="110"/>
      <c r="SSD4" s="110"/>
      <c r="SSE4" s="110"/>
      <c r="SSF4" s="110"/>
      <c r="SSG4" s="110"/>
      <c r="SSH4" s="110"/>
      <c r="SSI4" s="110"/>
      <c r="SSJ4" s="110"/>
      <c r="SSK4" s="110"/>
      <c r="SSL4" s="110"/>
      <c r="SSM4" s="110"/>
      <c r="SSN4" s="110"/>
      <c r="SSO4" s="110"/>
      <c r="SSP4" s="110"/>
      <c r="SSQ4" s="110"/>
      <c r="SSR4" s="110"/>
      <c r="SSS4" s="110"/>
      <c r="SST4" s="110"/>
      <c r="SSU4" s="110"/>
      <c r="SSV4" s="110"/>
      <c r="SSW4" s="110"/>
      <c r="SSX4" s="110"/>
      <c r="SSY4" s="110"/>
      <c r="SSZ4" s="110"/>
      <c r="STA4" s="110"/>
      <c r="STB4" s="110"/>
      <c r="STC4" s="110"/>
      <c r="STD4" s="110"/>
      <c r="STE4" s="110"/>
      <c r="STF4" s="110"/>
      <c r="STG4" s="110"/>
      <c r="STH4" s="110"/>
      <c r="STI4" s="110"/>
      <c r="STJ4" s="110"/>
      <c r="STK4" s="110"/>
      <c r="STL4" s="110"/>
      <c r="STM4" s="110"/>
      <c r="STN4" s="110"/>
      <c r="STO4" s="110"/>
      <c r="STP4" s="110"/>
      <c r="STQ4" s="110"/>
      <c r="STR4" s="110"/>
      <c r="STS4" s="110"/>
      <c r="STT4" s="110"/>
      <c r="STU4" s="110"/>
      <c r="STV4" s="110"/>
      <c r="STW4" s="110"/>
      <c r="STX4" s="110"/>
      <c r="STY4" s="110"/>
      <c r="STZ4" s="110"/>
      <c r="SUA4" s="110"/>
      <c r="SUB4" s="110"/>
      <c r="SUC4" s="110"/>
      <c r="SUD4" s="110"/>
      <c r="SUE4" s="110"/>
      <c r="SUF4" s="110"/>
      <c r="SUG4" s="110"/>
      <c r="SUH4" s="110"/>
      <c r="SUI4" s="110"/>
      <c r="SUJ4" s="110"/>
      <c r="SUK4" s="110"/>
      <c r="SUL4" s="110"/>
      <c r="SUM4" s="110"/>
      <c r="SUN4" s="110"/>
      <c r="SUO4" s="110"/>
      <c r="SUP4" s="110"/>
      <c r="SUQ4" s="110"/>
      <c r="SUR4" s="110"/>
      <c r="SUS4" s="110"/>
      <c r="SUT4" s="110"/>
      <c r="SUU4" s="110"/>
      <c r="SUV4" s="110"/>
      <c r="SUW4" s="110"/>
      <c r="SUX4" s="110"/>
      <c r="SUY4" s="110"/>
      <c r="SUZ4" s="110"/>
      <c r="SVA4" s="110"/>
      <c r="SVB4" s="110"/>
      <c r="SVC4" s="110"/>
      <c r="SVD4" s="110"/>
      <c r="SVE4" s="110"/>
      <c r="SVF4" s="110"/>
      <c r="SVG4" s="110"/>
      <c r="SVH4" s="110"/>
      <c r="SVI4" s="110"/>
      <c r="SVJ4" s="110"/>
      <c r="SVK4" s="110"/>
      <c r="SVL4" s="110"/>
      <c r="SVM4" s="110"/>
      <c r="SVN4" s="110"/>
      <c r="SVO4" s="110"/>
      <c r="SVP4" s="110"/>
      <c r="SVQ4" s="110"/>
      <c r="SVR4" s="110"/>
      <c r="SVS4" s="110"/>
      <c r="SVT4" s="110"/>
      <c r="SVU4" s="110"/>
      <c r="SVV4" s="110"/>
      <c r="SVW4" s="110"/>
      <c r="SVX4" s="110"/>
      <c r="SVY4" s="110"/>
      <c r="SVZ4" s="110"/>
      <c r="SWA4" s="110"/>
      <c r="SWB4" s="110"/>
      <c r="SWC4" s="110"/>
      <c r="SWD4" s="110"/>
      <c r="SWE4" s="110"/>
      <c r="SWF4" s="110"/>
      <c r="SWG4" s="110"/>
      <c r="SWH4" s="110"/>
      <c r="SWI4" s="110"/>
      <c r="SWJ4" s="110"/>
      <c r="SWK4" s="110"/>
      <c r="SWL4" s="110"/>
      <c r="SWM4" s="110"/>
      <c r="SWN4" s="110"/>
      <c r="SWO4" s="110"/>
      <c r="SWP4" s="110"/>
      <c r="SWQ4" s="110"/>
      <c r="SWR4" s="110"/>
      <c r="SWS4" s="110"/>
      <c r="SWT4" s="110"/>
      <c r="SWU4" s="110"/>
      <c r="SWV4" s="110"/>
      <c r="SWW4" s="110"/>
      <c r="SWX4" s="110"/>
      <c r="SWY4" s="110"/>
      <c r="SWZ4" s="110"/>
      <c r="SXA4" s="110"/>
      <c r="SXB4" s="110"/>
      <c r="SXC4" s="110"/>
      <c r="SXD4" s="110"/>
      <c r="SXE4" s="110"/>
      <c r="SXF4" s="110"/>
      <c r="SXG4" s="110"/>
      <c r="SXH4" s="110"/>
      <c r="SXI4" s="110"/>
      <c r="SXJ4" s="110"/>
      <c r="SXK4" s="110"/>
      <c r="SXL4" s="110"/>
      <c r="SXM4" s="110"/>
      <c r="SXN4" s="110"/>
      <c r="SXO4" s="110"/>
      <c r="SXP4" s="110"/>
      <c r="SXQ4" s="110"/>
      <c r="SXR4" s="110"/>
      <c r="SXS4" s="110"/>
      <c r="SXT4" s="110"/>
      <c r="SXU4" s="110"/>
      <c r="SXV4" s="110"/>
      <c r="SXW4" s="110"/>
      <c r="SXX4" s="110"/>
      <c r="SXY4" s="110"/>
      <c r="SXZ4" s="110"/>
      <c r="SYA4" s="110"/>
      <c r="SYB4" s="110"/>
      <c r="SYC4" s="110"/>
      <c r="SYD4" s="110"/>
      <c r="SYE4" s="110"/>
      <c r="SYF4" s="110"/>
      <c r="SYG4" s="110"/>
      <c r="SYH4" s="110"/>
      <c r="SYI4" s="110"/>
      <c r="SYJ4" s="110"/>
      <c r="SYK4" s="110"/>
      <c r="SYL4" s="110"/>
      <c r="SYM4" s="110"/>
      <c r="SYN4" s="110"/>
      <c r="SYO4" s="110"/>
      <c r="SYP4" s="110"/>
      <c r="SYQ4" s="110"/>
      <c r="SYR4" s="110"/>
      <c r="SYS4" s="110"/>
      <c r="SYT4" s="110"/>
      <c r="SYU4" s="110"/>
      <c r="SYV4" s="110"/>
      <c r="SYW4" s="110"/>
      <c r="SYX4" s="110"/>
      <c r="SYY4" s="110"/>
      <c r="SYZ4" s="110"/>
      <c r="SZA4" s="110"/>
      <c r="SZB4" s="110"/>
      <c r="SZC4" s="110"/>
      <c r="SZD4" s="110"/>
      <c r="SZE4" s="110"/>
      <c r="SZF4" s="110"/>
      <c r="SZG4" s="110"/>
      <c r="SZH4" s="110"/>
      <c r="SZI4" s="110"/>
      <c r="SZJ4" s="110"/>
      <c r="SZK4" s="110"/>
      <c r="SZL4" s="110"/>
      <c r="SZM4" s="110"/>
      <c r="SZN4" s="110"/>
      <c r="SZO4" s="110"/>
      <c r="SZP4" s="110"/>
      <c r="SZQ4" s="110"/>
      <c r="SZR4" s="110"/>
      <c r="SZS4" s="110"/>
      <c r="SZT4" s="110"/>
      <c r="SZU4" s="110"/>
      <c r="SZV4" s="110"/>
      <c r="SZW4" s="110"/>
      <c r="SZX4" s="110"/>
      <c r="SZY4" s="110"/>
      <c r="SZZ4" s="110"/>
      <c r="TAA4" s="110"/>
      <c r="TAB4" s="110"/>
      <c r="TAC4" s="110"/>
      <c r="TAD4" s="110"/>
      <c r="TAE4" s="110"/>
      <c r="TAF4" s="110"/>
      <c r="TAG4" s="110"/>
      <c r="TAH4" s="110"/>
      <c r="TAI4" s="110"/>
      <c r="TAJ4" s="110"/>
      <c r="TAK4" s="110"/>
      <c r="TAL4" s="110"/>
      <c r="TAM4" s="110"/>
      <c r="TAN4" s="110"/>
      <c r="TAO4" s="110"/>
      <c r="TAP4" s="110"/>
      <c r="TAQ4" s="110"/>
      <c r="TAR4" s="110"/>
      <c r="TAS4" s="110"/>
      <c r="TAT4" s="110"/>
      <c r="TAU4" s="110"/>
      <c r="TAV4" s="110"/>
      <c r="TAW4" s="110"/>
      <c r="TAX4" s="110"/>
      <c r="TAY4" s="110"/>
      <c r="TAZ4" s="110"/>
      <c r="TBA4" s="110"/>
      <c r="TBB4" s="110"/>
      <c r="TBC4" s="110"/>
      <c r="TBD4" s="110"/>
      <c r="TBE4" s="110"/>
      <c r="TBF4" s="110"/>
      <c r="TBG4" s="110"/>
      <c r="TBH4" s="110"/>
      <c r="TBI4" s="110"/>
      <c r="TBJ4" s="110"/>
      <c r="TBK4" s="110"/>
      <c r="TBL4" s="110"/>
      <c r="TBM4" s="110"/>
      <c r="TBN4" s="110"/>
      <c r="TBO4" s="110"/>
      <c r="TBP4" s="110"/>
      <c r="TBQ4" s="110"/>
      <c r="TBR4" s="110"/>
      <c r="TBS4" s="110"/>
      <c r="TBT4" s="110"/>
      <c r="TBU4" s="110"/>
      <c r="TBV4" s="110"/>
      <c r="TBW4" s="110"/>
      <c r="TBX4" s="110"/>
      <c r="TBY4" s="110"/>
      <c r="TBZ4" s="110"/>
      <c r="TCA4" s="110"/>
      <c r="TCB4" s="110"/>
      <c r="TCC4" s="110"/>
      <c r="TCD4" s="110"/>
      <c r="TCE4" s="110"/>
      <c r="TCF4" s="110"/>
      <c r="TCG4" s="110"/>
      <c r="TCH4" s="110"/>
      <c r="TCI4" s="110"/>
      <c r="TCJ4" s="110"/>
      <c r="TCK4" s="110"/>
      <c r="TCL4" s="110"/>
      <c r="TCM4" s="110"/>
      <c r="TCN4" s="110"/>
      <c r="TCO4" s="110"/>
      <c r="TCP4" s="110"/>
      <c r="TCQ4" s="110"/>
      <c r="TCR4" s="110"/>
      <c r="TCS4" s="110"/>
      <c r="TCT4" s="110"/>
      <c r="TCU4" s="110"/>
      <c r="TCV4" s="110"/>
      <c r="TCW4" s="110"/>
      <c r="TCX4" s="110"/>
      <c r="TCY4" s="110"/>
      <c r="TCZ4" s="110"/>
      <c r="TDA4" s="110"/>
      <c r="TDB4" s="110"/>
      <c r="TDC4" s="110"/>
      <c r="TDD4" s="110"/>
      <c r="TDE4" s="110"/>
      <c r="TDF4" s="110"/>
      <c r="TDG4" s="110"/>
      <c r="TDH4" s="110"/>
      <c r="TDI4" s="110"/>
      <c r="TDJ4" s="110"/>
      <c r="TDK4" s="110"/>
      <c r="TDL4" s="110"/>
      <c r="TDM4" s="110"/>
      <c r="TDN4" s="110"/>
      <c r="TDO4" s="110"/>
      <c r="TDP4" s="110"/>
      <c r="TDQ4" s="110"/>
      <c r="TDR4" s="110"/>
      <c r="TDS4" s="110"/>
      <c r="TDT4" s="110"/>
      <c r="TDU4" s="110"/>
      <c r="TDV4" s="110"/>
      <c r="TDW4" s="110"/>
      <c r="TDX4" s="110"/>
      <c r="TDY4" s="110"/>
      <c r="TDZ4" s="110"/>
      <c r="TEA4" s="110"/>
      <c r="TEB4" s="110"/>
      <c r="TEC4" s="110"/>
      <c r="TED4" s="110"/>
      <c r="TEE4" s="110"/>
      <c r="TEF4" s="110"/>
      <c r="TEG4" s="110"/>
      <c r="TEH4" s="110"/>
      <c r="TEI4" s="110"/>
      <c r="TEJ4" s="110"/>
      <c r="TEK4" s="110"/>
      <c r="TEL4" s="110"/>
      <c r="TEM4" s="110"/>
      <c r="TEN4" s="110"/>
      <c r="TEO4" s="110"/>
      <c r="TEP4" s="110"/>
      <c r="TEQ4" s="110"/>
      <c r="TER4" s="110"/>
      <c r="TES4" s="110"/>
      <c r="TET4" s="110"/>
      <c r="TEU4" s="110"/>
      <c r="TEV4" s="110"/>
      <c r="TEW4" s="110"/>
      <c r="TEX4" s="110"/>
      <c r="TEY4" s="110"/>
      <c r="TEZ4" s="110"/>
      <c r="TFA4" s="110"/>
      <c r="TFB4" s="110"/>
      <c r="TFC4" s="110"/>
      <c r="TFD4" s="110"/>
      <c r="TFE4" s="110"/>
      <c r="TFF4" s="110"/>
      <c r="TFG4" s="110"/>
      <c r="TFH4" s="110"/>
      <c r="TFI4" s="110"/>
      <c r="TFJ4" s="110"/>
      <c r="TFK4" s="110"/>
      <c r="TFL4" s="110"/>
      <c r="TFM4" s="110"/>
      <c r="TFN4" s="110"/>
      <c r="TFO4" s="110"/>
      <c r="TFP4" s="110"/>
      <c r="TFQ4" s="110"/>
      <c r="TFR4" s="110"/>
      <c r="TFS4" s="110"/>
      <c r="TFT4" s="110"/>
      <c r="TFU4" s="110"/>
      <c r="TFV4" s="110"/>
      <c r="TFW4" s="110"/>
      <c r="TFX4" s="110"/>
      <c r="TFY4" s="110"/>
      <c r="TFZ4" s="110"/>
      <c r="TGA4" s="110"/>
      <c r="TGB4" s="110"/>
      <c r="TGC4" s="110"/>
      <c r="TGD4" s="110"/>
      <c r="TGE4" s="110"/>
      <c r="TGF4" s="110"/>
      <c r="TGG4" s="110"/>
      <c r="TGH4" s="110"/>
      <c r="TGI4" s="110"/>
      <c r="TGJ4" s="110"/>
      <c r="TGK4" s="110"/>
      <c r="TGL4" s="110"/>
      <c r="TGM4" s="110"/>
      <c r="TGN4" s="110"/>
      <c r="TGO4" s="110"/>
      <c r="TGP4" s="110"/>
      <c r="TGQ4" s="110"/>
      <c r="TGR4" s="110"/>
      <c r="TGS4" s="110"/>
      <c r="TGT4" s="110"/>
      <c r="TGU4" s="110"/>
      <c r="TGV4" s="110"/>
      <c r="TGW4" s="110"/>
      <c r="TGX4" s="110"/>
      <c r="TGY4" s="110"/>
      <c r="TGZ4" s="110"/>
      <c r="THA4" s="110"/>
      <c r="THB4" s="110"/>
      <c r="THC4" s="110"/>
      <c r="THD4" s="110"/>
      <c r="THE4" s="110"/>
      <c r="THF4" s="110"/>
      <c r="THG4" s="110"/>
      <c r="THH4" s="110"/>
      <c r="THI4" s="110"/>
      <c r="THJ4" s="110"/>
      <c r="THK4" s="110"/>
      <c r="THL4" s="110"/>
      <c r="THM4" s="110"/>
      <c r="THN4" s="110"/>
      <c r="THO4" s="110"/>
      <c r="THP4" s="110"/>
      <c r="THQ4" s="110"/>
      <c r="THR4" s="110"/>
      <c r="THS4" s="110"/>
      <c r="THT4" s="110"/>
      <c r="THU4" s="110"/>
      <c r="THV4" s="110"/>
      <c r="THW4" s="110"/>
      <c r="THX4" s="110"/>
      <c r="THY4" s="110"/>
      <c r="THZ4" s="110"/>
      <c r="TIA4" s="110"/>
      <c r="TIB4" s="110"/>
      <c r="TIC4" s="110"/>
      <c r="TID4" s="110"/>
      <c r="TIE4" s="110"/>
      <c r="TIF4" s="110"/>
      <c r="TIG4" s="110"/>
      <c r="TIH4" s="110"/>
      <c r="TII4" s="110"/>
      <c r="TIJ4" s="110"/>
      <c r="TIK4" s="110"/>
      <c r="TIL4" s="110"/>
      <c r="TIM4" s="110"/>
      <c r="TIN4" s="110"/>
      <c r="TIO4" s="110"/>
      <c r="TIP4" s="110"/>
      <c r="TIQ4" s="110"/>
      <c r="TIR4" s="110"/>
      <c r="TIS4" s="110"/>
      <c r="TIT4" s="110"/>
      <c r="TIU4" s="110"/>
      <c r="TIV4" s="110"/>
      <c r="TIW4" s="110"/>
      <c r="TIX4" s="110"/>
      <c r="TIY4" s="110"/>
      <c r="TIZ4" s="110"/>
      <c r="TJA4" s="110"/>
      <c r="TJB4" s="110"/>
      <c r="TJC4" s="110"/>
      <c r="TJD4" s="110"/>
      <c r="TJE4" s="110"/>
      <c r="TJF4" s="110"/>
      <c r="TJG4" s="110"/>
      <c r="TJH4" s="110"/>
      <c r="TJI4" s="110"/>
      <c r="TJJ4" s="110"/>
      <c r="TJK4" s="110"/>
      <c r="TJL4" s="110"/>
      <c r="TJM4" s="110"/>
      <c r="TJN4" s="110"/>
      <c r="TJO4" s="110"/>
      <c r="TJP4" s="110"/>
      <c r="TJQ4" s="110"/>
      <c r="TJR4" s="110"/>
      <c r="TJS4" s="110"/>
      <c r="TJT4" s="110"/>
      <c r="TJU4" s="110"/>
      <c r="TJV4" s="110"/>
      <c r="TJW4" s="110"/>
      <c r="TJX4" s="110"/>
      <c r="TJY4" s="110"/>
      <c r="TJZ4" s="110"/>
      <c r="TKA4" s="110"/>
      <c r="TKB4" s="110"/>
      <c r="TKC4" s="110"/>
      <c r="TKD4" s="110"/>
      <c r="TKE4" s="110"/>
      <c r="TKF4" s="110"/>
      <c r="TKG4" s="110"/>
      <c r="TKH4" s="110"/>
      <c r="TKI4" s="110"/>
      <c r="TKJ4" s="110"/>
      <c r="TKK4" s="110"/>
      <c r="TKL4" s="110"/>
      <c r="TKM4" s="110"/>
      <c r="TKN4" s="110"/>
      <c r="TKO4" s="110"/>
      <c r="TKP4" s="110"/>
      <c r="TKQ4" s="110"/>
      <c r="TKR4" s="110"/>
      <c r="TKS4" s="110"/>
      <c r="TKT4" s="110"/>
      <c r="TKU4" s="110"/>
      <c r="TKV4" s="110"/>
      <c r="TKW4" s="110"/>
      <c r="TKX4" s="110"/>
      <c r="TKY4" s="110"/>
      <c r="TKZ4" s="110"/>
      <c r="TLA4" s="110"/>
      <c r="TLB4" s="110"/>
      <c r="TLC4" s="110"/>
      <c r="TLD4" s="110"/>
      <c r="TLE4" s="110"/>
      <c r="TLF4" s="110"/>
      <c r="TLG4" s="110"/>
      <c r="TLH4" s="110"/>
      <c r="TLI4" s="110"/>
      <c r="TLJ4" s="110"/>
      <c r="TLK4" s="110"/>
      <c r="TLL4" s="110"/>
      <c r="TLM4" s="110"/>
      <c r="TLN4" s="110"/>
      <c r="TLO4" s="110"/>
      <c r="TLP4" s="110"/>
      <c r="TLQ4" s="110"/>
      <c r="TLR4" s="110"/>
      <c r="TLS4" s="110"/>
      <c r="TLT4" s="110"/>
      <c r="TLU4" s="110"/>
      <c r="TLV4" s="110"/>
      <c r="TLW4" s="110"/>
      <c r="TLX4" s="110"/>
      <c r="TLY4" s="110"/>
      <c r="TLZ4" s="110"/>
      <c r="TMA4" s="110"/>
      <c r="TMB4" s="110"/>
      <c r="TMC4" s="110"/>
      <c r="TMD4" s="110"/>
      <c r="TME4" s="110"/>
      <c r="TMF4" s="110"/>
      <c r="TMG4" s="110"/>
      <c r="TMH4" s="110"/>
      <c r="TMI4" s="110"/>
      <c r="TMJ4" s="110"/>
      <c r="TMK4" s="110"/>
      <c r="TML4" s="110"/>
      <c r="TMM4" s="110"/>
      <c r="TMN4" s="110"/>
      <c r="TMO4" s="110"/>
      <c r="TMP4" s="110"/>
      <c r="TMQ4" s="110"/>
      <c r="TMR4" s="110"/>
      <c r="TMS4" s="110"/>
      <c r="TMT4" s="110"/>
      <c r="TMU4" s="110"/>
      <c r="TMV4" s="110"/>
      <c r="TMW4" s="110"/>
      <c r="TMX4" s="110"/>
      <c r="TMY4" s="110"/>
      <c r="TMZ4" s="110"/>
      <c r="TNA4" s="110"/>
      <c r="TNB4" s="110"/>
      <c r="TNC4" s="110"/>
      <c r="TND4" s="110"/>
      <c r="TNE4" s="110"/>
      <c r="TNF4" s="110"/>
      <c r="TNG4" s="110"/>
      <c r="TNH4" s="110"/>
      <c r="TNI4" s="110"/>
      <c r="TNJ4" s="110"/>
      <c r="TNK4" s="110"/>
      <c r="TNL4" s="110"/>
      <c r="TNM4" s="110"/>
      <c r="TNN4" s="110"/>
      <c r="TNO4" s="110"/>
      <c r="TNP4" s="110"/>
      <c r="TNQ4" s="110"/>
      <c r="TNR4" s="110"/>
      <c r="TNS4" s="110"/>
      <c r="TNT4" s="110"/>
      <c r="TNU4" s="110"/>
      <c r="TNV4" s="110"/>
      <c r="TNW4" s="110"/>
      <c r="TNX4" s="110"/>
      <c r="TNY4" s="110"/>
      <c r="TNZ4" s="110"/>
      <c r="TOA4" s="110"/>
      <c r="TOB4" s="110"/>
      <c r="TOC4" s="110"/>
      <c r="TOD4" s="110"/>
      <c r="TOE4" s="110"/>
      <c r="TOF4" s="110"/>
      <c r="TOG4" s="110"/>
      <c r="TOH4" s="110"/>
      <c r="TOI4" s="110"/>
      <c r="TOJ4" s="110"/>
      <c r="TOK4" s="110"/>
      <c r="TOL4" s="110"/>
      <c r="TOM4" s="110"/>
      <c r="TON4" s="110"/>
      <c r="TOO4" s="110"/>
      <c r="TOP4" s="110"/>
      <c r="TOQ4" s="110"/>
      <c r="TOR4" s="110"/>
      <c r="TOS4" s="110"/>
      <c r="TOT4" s="110"/>
      <c r="TOU4" s="110"/>
      <c r="TOV4" s="110"/>
      <c r="TOW4" s="110"/>
      <c r="TOX4" s="110"/>
      <c r="TOY4" s="110"/>
      <c r="TOZ4" s="110"/>
      <c r="TPA4" s="110"/>
      <c r="TPB4" s="110"/>
      <c r="TPC4" s="110"/>
      <c r="TPD4" s="110"/>
      <c r="TPE4" s="110"/>
      <c r="TPF4" s="110"/>
      <c r="TPG4" s="110"/>
      <c r="TPH4" s="110"/>
      <c r="TPI4" s="110"/>
      <c r="TPJ4" s="110"/>
      <c r="TPK4" s="110"/>
      <c r="TPL4" s="110"/>
      <c r="TPM4" s="110"/>
      <c r="TPN4" s="110"/>
      <c r="TPO4" s="110"/>
      <c r="TPP4" s="110"/>
      <c r="TPQ4" s="110"/>
      <c r="TPR4" s="110"/>
      <c r="TPS4" s="110"/>
      <c r="TPT4" s="110"/>
      <c r="TPU4" s="110"/>
      <c r="TPV4" s="110"/>
      <c r="TPW4" s="110"/>
      <c r="TPX4" s="110"/>
      <c r="TPY4" s="110"/>
      <c r="TPZ4" s="110"/>
      <c r="TQA4" s="110"/>
      <c r="TQB4" s="110"/>
      <c r="TQC4" s="110"/>
      <c r="TQD4" s="110"/>
      <c r="TQE4" s="110"/>
      <c r="TQF4" s="110"/>
      <c r="TQG4" s="110"/>
      <c r="TQH4" s="110"/>
      <c r="TQI4" s="110"/>
      <c r="TQJ4" s="110"/>
      <c r="TQK4" s="110"/>
      <c r="TQL4" s="110"/>
      <c r="TQM4" s="110"/>
      <c r="TQN4" s="110"/>
      <c r="TQO4" s="110"/>
      <c r="TQP4" s="110"/>
      <c r="TQQ4" s="110"/>
      <c r="TQR4" s="110"/>
      <c r="TQS4" s="110"/>
      <c r="TQT4" s="110"/>
      <c r="TQU4" s="110"/>
      <c r="TQV4" s="110"/>
      <c r="TQW4" s="110"/>
      <c r="TQX4" s="110"/>
      <c r="TQY4" s="110"/>
      <c r="TQZ4" s="110"/>
      <c r="TRA4" s="110"/>
      <c r="TRB4" s="110"/>
      <c r="TRC4" s="110"/>
      <c r="TRD4" s="110"/>
      <c r="TRE4" s="110"/>
      <c r="TRF4" s="110"/>
      <c r="TRG4" s="110"/>
      <c r="TRH4" s="110"/>
      <c r="TRI4" s="110"/>
      <c r="TRJ4" s="110"/>
      <c r="TRK4" s="110"/>
      <c r="TRL4" s="110"/>
      <c r="TRM4" s="110"/>
      <c r="TRN4" s="110"/>
      <c r="TRO4" s="110"/>
      <c r="TRP4" s="110"/>
      <c r="TRQ4" s="110"/>
      <c r="TRR4" s="110"/>
      <c r="TRS4" s="110"/>
      <c r="TRT4" s="110"/>
      <c r="TRU4" s="110"/>
      <c r="TRV4" s="110"/>
      <c r="TRW4" s="110"/>
      <c r="TRX4" s="110"/>
      <c r="TRY4" s="110"/>
      <c r="TRZ4" s="110"/>
      <c r="TSA4" s="110"/>
      <c r="TSB4" s="110"/>
      <c r="TSC4" s="110"/>
      <c r="TSD4" s="110"/>
      <c r="TSE4" s="110"/>
      <c r="TSF4" s="110"/>
      <c r="TSG4" s="110"/>
      <c r="TSH4" s="110"/>
      <c r="TSI4" s="110"/>
      <c r="TSJ4" s="110"/>
      <c r="TSK4" s="110"/>
      <c r="TSL4" s="110"/>
      <c r="TSM4" s="110"/>
      <c r="TSN4" s="110"/>
      <c r="TSO4" s="110"/>
      <c r="TSP4" s="110"/>
      <c r="TSQ4" s="110"/>
      <c r="TSR4" s="110"/>
      <c r="TSS4" s="110"/>
      <c r="TST4" s="110"/>
      <c r="TSU4" s="110"/>
      <c r="TSV4" s="110"/>
      <c r="TSW4" s="110"/>
      <c r="TSX4" s="110"/>
      <c r="TSY4" s="110"/>
      <c r="TSZ4" s="110"/>
      <c r="TTA4" s="110"/>
      <c r="TTB4" s="110"/>
      <c r="TTC4" s="110"/>
      <c r="TTD4" s="110"/>
      <c r="TTE4" s="110"/>
      <c r="TTF4" s="110"/>
      <c r="TTG4" s="110"/>
      <c r="TTH4" s="110"/>
      <c r="TTI4" s="110"/>
      <c r="TTJ4" s="110"/>
      <c r="TTK4" s="110"/>
      <c r="TTL4" s="110"/>
      <c r="TTM4" s="110"/>
      <c r="TTN4" s="110"/>
      <c r="TTO4" s="110"/>
      <c r="TTP4" s="110"/>
      <c r="TTQ4" s="110"/>
      <c r="TTR4" s="110"/>
      <c r="TTS4" s="110"/>
      <c r="TTT4" s="110"/>
      <c r="TTU4" s="110"/>
      <c r="TTV4" s="110"/>
      <c r="TTW4" s="110"/>
      <c r="TTX4" s="110"/>
      <c r="TTY4" s="110"/>
      <c r="TTZ4" s="110"/>
      <c r="TUA4" s="110"/>
      <c r="TUB4" s="110"/>
      <c r="TUC4" s="110"/>
      <c r="TUD4" s="110"/>
      <c r="TUE4" s="110"/>
      <c r="TUF4" s="110"/>
      <c r="TUG4" s="110"/>
      <c r="TUH4" s="110"/>
      <c r="TUI4" s="110"/>
      <c r="TUJ4" s="110"/>
      <c r="TUK4" s="110"/>
      <c r="TUL4" s="110"/>
      <c r="TUM4" s="110"/>
      <c r="TUN4" s="110"/>
      <c r="TUO4" s="110"/>
      <c r="TUP4" s="110"/>
      <c r="TUQ4" s="110"/>
      <c r="TUR4" s="110"/>
      <c r="TUS4" s="110"/>
      <c r="TUT4" s="110"/>
      <c r="TUU4" s="110"/>
      <c r="TUV4" s="110"/>
      <c r="TUW4" s="110"/>
      <c r="TUX4" s="110"/>
      <c r="TUY4" s="110"/>
      <c r="TUZ4" s="110"/>
      <c r="TVA4" s="110"/>
      <c r="TVB4" s="110"/>
      <c r="TVC4" s="110"/>
      <c r="TVD4" s="110"/>
      <c r="TVE4" s="110"/>
      <c r="TVF4" s="110"/>
      <c r="TVG4" s="110"/>
      <c r="TVH4" s="110"/>
      <c r="TVI4" s="110"/>
      <c r="TVJ4" s="110"/>
      <c r="TVK4" s="110"/>
      <c r="TVL4" s="110"/>
      <c r="TVM4" s="110"/>
      <c r="TVN4" s="110"/>
      <c r="TVO4" s="110"/>
      <c r="TVP4" s="110"/>
      <c r="TVQ4" s="110"/>
      <c r="TVR4" s="110"/>
      <c r="TVS4" s="110"/>
      <c r="TVT4" s="110"/>
      <c r="TVU4" s="110"/>
      <c r="TVV4" s="110"/>
      <c r="TVW4" s="110"/>
      <c r="TVX4" s="110"/>
      <c r="TVY4" s="110"/>
      <c r="TVZ4" s="110"/>
      <c r="TWA4" s="110"/>
      <c r="TWB4" s="110"/>
      <c r="TWC4" s="110"/>
      <c r="TWD4" s="110"/>
      <c r="TWE4" s="110"/>
      <c r="TWF4" s="110"/>
      <c r="TWG4" s="110"/>
      <c r="TWH4" s="110"/>
      <c r="TWI4" s="110"/>
      <c r="TWJ4" s="110"/>
      <c r="TWK4" s="110"/>
      <c r="TWL4" s="110"/>
      <c r="TWM4" s="110"/>
      <c r="TWN4" s="110"/>
      <c r="TWO4" s="110"/>
      <c r="TWP4" s="110"/>
      <c r="TWQ4" s="110"/>
      <c r="TWR4" s="110"/>
      <c r="TWS4" s="110"/>
      <c r="TWT4" s="110"/>
      <c r="TWU4" s="110"/>
      <c r="TWV4" s="110"/>
      <c r="TWW4" s="110"/>
      <c r="TWX4" s="110"/>
      <c r="TWY4" s="110"/>
      <c r="TWZ4" s="110"/>
      <c r="TXA4" s="110"/>
      <c r="TXB4" s="110"/>
      <c r="TXC4" s="110"/>
      <c r="TXD4" s="110"/>
      <c r="TXE4" s="110"/>
      <c r="TXF4" s="110"/>
      <c r="TXG4" s="110"/>
      <c r="TXH4" s="110"/>
      <c r="TXI4" s="110"/>
      <c r="TXJ4" s="110"/>
      <c r="TXK4" s="110"/>
      <c r="TXL4" s="110"/>
      <c r="TXM4" s="110"/>
      <c r="TXN4" s="110"/>
      <c r="TXO4" s="110"/>
      <c r="TXP4" s="110"/>
      <c r="TXQ4" s="110"/>
      <c r="TXR4" s="110"/>
      <c r="TXS4" s="110"/>
      <c r="TXT4" s="110"/>
      <c r="TXU4" s="110"/>
      <c r="TXV4" s="110"/>
      <c r="TXW4" s="110"/>
      <c r="TXX4" s="110"/>
      <c r="TXY4" s="110"/>
      <c r="TXZ4" s="110"/>
      <c r="TYA4" s="110"/>
      <c r="TYB4" s="110"/>
      <c r="TYC4" s="110"/>
      <c r="TYD4" s="110"/>
      <c r="TYE4" s="110"/>
      <c r="TYF4" s="110"/>
      <c r="TYG4" s="110"/>
      <c r="TYH4" s="110"/>
      <c r="TYI4" s="110"/>
      <c r="TYJ4" s="110"/>
      <c r="TYK4" s="110"/>
      <c r="TYL4" s="110"/>
      <c r="TYM4" s="110"/>
      <c r="TYN4" s="110"/>
      <c r="TYO4" s="110"/>
      <c r="TYP4" s="110"/>
      <c r="TYQ4" s="110"/>
      <c r="TYR4" s="110"/>
      <c r="TYS4" s="110"/>
      <c r="TYT4" s="110"/>
      <c r="TYU4" s="110"/>
      <c r="TYV4" s="110"/>
      <c r="TYW4" s="110"/>
      <c r="TYX4" s="110"/>
      <c r="TYY4" s="110"/>
      <c r="TYZ4" s="110"/>
      <c r="TZA4" s="110"/>
      <c r="TZB4" s="110"/>
      <c r="TZC4" s="110"/>
      <c r="TZD4" s="110"/>
      <c r="TZE4" s="110"/>
      <c r="TZF4" s="110"/>
      <c r="TZG4" s="110"/>
      <c r="TZH4" s="110"/>
      <c r="TZI4" s="110"/>
      <c r="TZJ4" s="110"/>
      <c r="TZK4" s="110"/>
      <c r="TZL4" s="110"/>
      <c r="TZM4" s="110"/>
      <c r="TZN4" s="110"/>
      <c r="TZO4" s="110"/>
      <c r="TZP4" s="110"/>
      <c r="TZQ4" s="110"/>
      <c r="TZR4" s="110"/>
      <c r="TZS4" s="110"/>
      <c r="TZT4" s="110"/>
      <c r="TZU4" s="110"/>
      <c r="TZV4" s="110"/>
      <c r="TZW4" s="110"/>
      <c r="TZX4" s="110"/>
      <c r="TZY4" s="110"/>
      <c r="TZZ4" s="110"/>
      <c r="UAA4" s="110"/>
      <c r="UAB4" s="110"/>
      <c r="UAC4" s="110"/>
      <c r="UAD4" s="110"/>
      <c r="UAE4" s="110"/>
      <c r="UAF4" s="110"/>
      <c r="UAG4" s="110"/>
      <c r="UAH4" s="110"/>
      <c r="UAI4" s="110"/>
      <c r="UAJ4" s="110"/>
      <c r="UAK4" s="110"/>
      <c r="UAL4" s="110"/>
      <c r="UAM4" s="110"/>
      <c r="UAN4" s="110"/>
      <c r="UAO4" s="110"/>
      <c r="UAP4" s="110"/>
      <c r="UAQ4" s="110"/>
      <c r="UAR4" s="110"/>
      <c r="UAS4" s="110"/>
      <c r="UAT4" s="110"/>
      <c r="UAU4" s="110"/>
      <c r="UAV4" s="110"/>
      <c r="UAW4" s="110"/>
      <c r="UAX4" s="110"/>
      <c r="UAY4" s="110"/>
      <c r="UAZ4" s="110"/>
      <c r="UBA4" s="110"/>
      <c r="UBB4" s="110"/>
      <c r="UBC4" s="110"/>
      <c r="UBD4" s="110"/>
      <c r="UBE4" s="110"/>
      <c r="UBF4" s="110"/>
      <c r="UBG4" s="110"/>
      <c r="UBH4" s="110"/>
      <c r="UBI4" s="110"/>
      <c r="UBJ4" s="110"/>
      <c r="UBK4" s="110"/>
      <c r="UBL4" s="110"/>
      <c r="UBM4" s="110"/>
      <c r="UBN4" s="110"/>
      <c r="UBO4" s="110"/>
      <c r="UBP4" s="110"/>
      <c r="UBQ4" s="110"/>
      <c r="UBR4" s="110"/>
      <c r="UBS4" s="110"/>
      <c r="UBT4" s="110"/>
      <c r="UBU4" s="110"/>
      <c r="UBV4" s="110"/>
      <c r="UBW4" s="110"/>
      <c r="UBX4" s="110"/>
      <c r="UBY4" s="110"/>
      <c r="UBZ4" s="110"/>
      <c r="UCA4" s="110"/>
      <c r="UCB4" s="110"/>
      <c r="UCC4" s="110"/>
      <c r="UCD4" s="110"/>
      <c r="UCE4" s="110"/>
      <c r="UCF4" s="110"/>
      <c r="UCG4" s="110"/>
      <c r="UCH4" s="110"/>
      <c r="UCI4" s="110"/>
      <c r="UCJ4" s="110"/>
      <c r="UCK4" s="110"/>
      <c r="UCL4" s="110"/>
      <c r="UCM4" s="110"/>
      <c r="UCN4" s="110"/>
      <c r="UCO4" s="110"/>
      <c r="UCP4" s="110"/>
      <c r="UCQ4" s="110"/>
      <c r="UCR4" s="110"/>
      <c r="UCS4" s="110"/>
      <c r="UCT4" s="110"/>
      <c r="UCU4" s="110"/>
      <c r="UCV4" s="110"/>
      <c r="UCW4" s="110"/>
      <c r="UCX4" s="110"/>
      <c r="UCY4" s="110"/>
      <c r="UCZ4" s="110"/>
      <c r="UDA4" s="110"/>
      <c r="UDB4" s="110"/>
      <c r="UDC4" s="110"/>
      <c r="UDD4" s="110"/>
      <c r="UDE4" s="110"/>
      <c r="UDF4" s="110"/>
      <c r="UDG4" s="110"/>
      <c r="UDH4" s="110"/>
      <c r="UDI4" s="110"/>
      <c r="UDJ4" s="110"/>
      <c r="UDK4" s="110"/>
      <c r="UDL4" s="110"/>
      <c r="UDM4" s="110"/>
      <c r="UDN4" s="110"/>
      <c r="UDO4" s="110"/>
      <c r="UDP4" s="110"/>
      <c r="UDQ4" s="110"/>
      <c r="UDR4" s="110"/>
      <c r="UDS4" s="110"/>
      <c r="UDT4" s="110"/>
      <c r="UDU4" s="110"/>
      <c r="UDV4" s="110"/>
      <c r="UDW4" s="110"/>
      <c r="UDX4" s="110"/>
      <c r="UDY4" s="110"/>
      <c r="UDZ4" s="110"/>
      <c r="UEA4" s="110"/>
      <c r="UEB4" s="110"/>
      <c r="UEC4" s="110"/>
      <c r="UED4" s="110"/>
      <c r="UEE4" s="110"/>
      <c r="UEF4" s="110"/>
      <c r="UEG4" s="110"/>
      <c r="UEH4" s="110"/>
      <c r="UEI4" s="110"/>
      <c r="UEJ4" s="110"/>
      <c r="UEK4" s="110"/>
      <c r="UEL4" s="110"/>
      <c r="UEM4" s="110"/>
      <c r="UEN4" s="110"/>
      <c r="UEO4" s="110"/>
      <c r="UEP4" s="110"/>
      <c r="UEQ4" s="110"/>
      <c r="UER4" s="110"/>
      <c r="UES4" s="110"/>
      <c r="UET4" s="110"/>
      <c r="UEU4" s="110"/>
      <c r="UEV4" s="110"/>
      <c r="UEW4" s="110"/>
      <c r="UEX4" s="110"/>
      <c r="UEY4" s="110"/>
      <c r="UEZ4" s="110"/>
      <c r="UFA4" s="110"/>
      <c r="UFB4" s="110"/>
      <c r="UFC4" s="110"/>
      <c r="UFD4" s="110"/>
      <c r="UFE4" s="110"/>
      <c r="UFF4" s="110"/>
      <c r="UFG4" s="110"/>
      <c r="UFH4" s="110"/>
      <c r="UFI4" s="110"/>
      <c r="UFJ4" s="110"/>
      <c r="UFK4" s="110"/>
      <c r="UFL4" s="110"/>
      <c r="UFM4" s="110"/>
      <c r="UFN4" s="110"/>
      <c r="UFO4" s="110"/>
      <c r="UFP4" s="110"/>
      <c r="UFQ4" s="110"/>
      <c r="UFR4" s="110"/>
      <c r="UFS4" s="110"/>
      <c r="UFT4" s="110"/>
      <c r="UFU4" s="110"/>
      <c r="UFV4" s="110"/>
      <c r="UFW4" s="110"/>
      <c r="UFX4" s="110"/>
      <c r="UFY4" s="110"/>
      <c r="UFZ4" s="110"/>
      <c r="UGA4" s="110"/>
      <c r="UGB4" s="110"/>
      <c r="UGC4" s="110"/>
      <c r="UGD4" s="110"/>
      <c r="UGE4" s="110"/>
      <c r="UGF4" s="110"/>
      <c r="UGG4" s="110"/>
      <c r="UGH4" s="110"/>
      <c r="UGI4" s="110"/>
      <c r="UGJ4" s="110"/>
      <c r="UGK4" s="110"/>
      <c r="UGL4" s="110"/>
      <c r="UGM4" s="110"/>
      <c r="UGN4" s="110"/>
      <c r="UGO4" s="110"/>
      <c r="UGP4" s="110"/>
      <c r="UGQ4" s="110"/>
      <c r="UGR4" s="110"/>
      <c r="UGS4" s="110"/>
      <c r="UGT4" s="110"/>
      <c r="UGU4" s="110"/>
      <c r="UGV4" s="110"/>
      <c r="UGW4" s="110"/>
      <c r="UGX4" s="110"/>
      <c r="UGY4" s="110"/>
      <c r="UGZ4" s="110"/>
      <c r="UHA4" s="110"/>
      <c r="UHB4" s="110"/>
      <c r="UHC4" s="110"/>
      <c r="UHD4" s="110"/>
      <c r="UHE4" s="110"/>
      <c r="UHF4" s="110"/>
      <c r="UHG4" s="110"/>
      <c r="UHH4" s="110"/>
      <c r="UHI4" s="110"/>
      <c r="UHJ4" s="110"/>
      <c r="UHK4" s="110"/>
      <c r="UHL4" s="110"/>
      <c r="UHM4" s="110"/>
      <c r="UHN4" s="110"/>
      <c r="UHO4" s="110"/>
      <c r="UHP4" s="110"/>
      <c r="UHQ4" s="110"/>
      <c r="UHR4" s="110"/>
      <c r="UHS4" s="110"/>
      <c r="UHT4" s="110"/>
      <c r="UHU4" s="110"/>
      <c r="UHV4" s="110"/>
      <c r="UHW4" s="110"/>
      <c r="UHX4" s="110"/>
      <c r="UHY4" s="110"/>
      <c r="UHZ4" s="110"/>
      <c r="UIA4" s="110"/>
      <c r="UIB4" s="110"/>
      <c r="UIC4" s="110"/>
      <c r="UID4" s="110"/>
      <c r="UIE4" s="110"/>
      <c r="UIF4" s="110"/>
      <c r="UIG4" s="110"/>
      <c r="UIH4" s="110"/>
      <c r="UII4" s="110"/>
      <c r="UIJ4" s="110"/>
      <c r="UIK4" s="110"/>
      <c r="UIL4" s="110"/>
      <c r="UIM4" s="110"/>
      <c r="UIN4" s="110"/>
      <c r="UIO4" s="110"/>
      <c r="UIP4" s="110"/>
      <c r="UIQ4" s="110"/>
      <c r="UIR4" s="110"/>
      <c r="UIS4" s="110"/>
      <c r="UIT4" s="110"/>
      <c r="UIU4" s="110"/>
      <c r="UIV4" s="110"/>
      <c r="UIW4" s="110"/>
      <c r="UIX4" s="110"/>
      <c r="UIY4" s="110"/>
      <c r="UIZ4" s="110"/>
      <c r="UJA4" s="110"/>
      <c r="UJB4" s="110"/>
      <c r="UJC4" s="110"/>
      <c r="UJD4" s="110"/>
      <c r="UJE4" s="110"/>
      <c r="UJF4" s="110"/>
      <c r="UJG4" s="110"/>
      <c r="UJH4" s="110"/>
      <c r="UJI4" s="110"/>
      <c r="UJJ4" s="110"/>
      <c r="UJK4" s="110"/>
      <c r="UJL4" s="110"/>
      <c r="UJM4" s="110"/>
      <c r="UJN4" s="110"/>
      <c r="UJO4" s="110"/>
      <c r="UJP4" s="110"/>
      <c r="UJQ4" s="110"/>
      <c r="UJR4" s="110"/>
      <c r="UJS4" s="110"/>
      <c r="UJT4" s="110"/>
      <c r="UJU4" s="110"/>
      <c r="UJV4" s="110"/>
      <c r="UJW4" s="110"/>
      <c r="UJX4" s="110"/>
      <c r="UJY4" s="110"/>
      <c r="UJZ4" s="110"/>
      <c r="UKA4" s="110"/>
      <c r="UKB4" s="110"/>
      <c r="UKC4" s="110"/>
      <c r="UKD4" s="110"/>
      <c r="UKE4" s="110"/>
      <c r="UKF4" s="110"/>
      <c r="UKG4" s="110"/>
      <c r="UKH4" s="110"/>
      <c r="UKI4" s="110"/>
      <c r="UKJ4" s="110"/>
      <c r="UKK4" s="110"/>
      <c r="UKL4" s="110"/>
      <c r="UKM4" s="110"/>
      <c r="UKN4" s="110"/>
      <c r="UKO4" s="110"/>
      <c r="UKP4" s="110"/>
      <c r="UKQ4" s="110"/>
      <c r="UKR4" s="110"/>
      <c r="UKS4" s="110"/>
      <c r="UKT4" s="110"/>
      <c r="UKU4" s="110"/>
      <c r="UKV4" s="110"/>
      <c r="UKW4" s="110"/>
      <c r="UKX4" s="110"/>
      <c r="UKY4" s="110"/>
      <c r="UKZ4" s="110"/>
      <c r="ULA4" s="110"/>
      <c r="ULB4" s="110"/>
      <c r="ULC4" s="110"/>
      <c r="ULD4" s="110"/>
      <c r="ULE4" s="110"/>
      <c r="ULF4" s="110"/>
      <c r="ULG4" s="110"/>
      <c r="ULH4" s="110"/>
      <c r="ULI4" s="110"/>
      <c r="ULJ4" s="110"/>
      <c r="ULK4" s="110"/>
      <c r="ULL4" s="110"/>
      <c r="ULM4" s="110"/>
      <c r="ULN4" s="110"/>
      <c r="ULO4" s="110"/>
      <c r="ULP4" s="110"/>
      <c r="ULQ4" s="110"/>
      <c r="ULR4" s="110"/>
      <c r="ULS4" s="110"/>
      <c r="ULT4" s="110"/>
      <c r="ULU4" s="110"/>
      <c r="ULV4" s="110"/>
      <c r="ULW4" s="110"/>
      <c r="ULX4" s="110"/>
      <c r="ULY4" s="110"/>
      <c r="ULZ4" s="110"/>
      <c r="UMA4" s="110"/>
      <c r="UMB4" s="110"/>
      <c r="UMC4" s="110"/>
      <c r="UMD4" s="110"/>
      <c r="UME4" s="110"/>
      <c r="UMF4" s="110"/>
      <c r="UMG4" s="110"/>
      <c r="UMH4" s="110"/>
      <c r="UMI4" s="110"/>
      <c r="UMJ4" s="110"/>
      <c r="UMK4" s="110"/>
      <c r="UML4" s="110"/>
      <c r="UMM4" s="110"/>
      <c r="UMN4" s="110"/>
      <c r="UMO4" s="110"/>
      <c r="UMP4" s="110"/>
      <c r="UMQ4" s="110"/>
      <c r="UMR4" s="110"/>
      <c r="UMS4" s="110"/>
      <c r="UMT4" s="110"/>
      <c r="UMU4" s="110"/>
      <c r="UMV4" s="110"/>
      <c r="UMW4" s="110"/>
      <c r="UMX4" s="110"/>
      <c r="UMY4" s="110"/>
      <c r="UMZ4" s="110"/>
      <c r="UNA4" s="110"/>
      <c r="UNB4" s="110"/>
      <c r="UNC4" s="110"/>
      <c r="UND4" s="110"/>
      <c r="UNE4" s="110"/>
      <c r="UNF4" s="110"/>
      <c r="UNG4" s="110"/>
      <c r="UNH4" s="110"/>
      <c r="UNI4" s="110"/>
      <c r="UNJ4" s="110"/>
      <c r="UNK4" s="110"/>
      <c r="UNL4" s="110"/>
      <c r="UNM4" s="110"/>
      <c r="UNN4" s="110"/>
      <c r="UNO4" s="110"/>
      <c r="UNP4" s="110"/>
      <c r="UNQ4" s="110"/>
      <c r="UNR4" s="110"/>
      <c r="UNS4" s="110"/>
      <c r="UNT4" s="110"/>
      <c r="UNU4" s="110"/>
      <c r="UNV4" s="110"/>
      <c r="UNW4" s="110"/>
      <c r="UNX4" s="110"/>
      <c r="UNY4" s="110"/>
      <c r="UNZ4" s="110"/>
      <c r="UOA4" s="110"/>
      <c r="UOB4" s="110"/>
      <c r="UOC4" s="110"/>
      <c r="UOD4" s="110"/>
      <c r="UOE4" s="110"/>
      <c r="UOF4" s="110"/>
      <c r="UOG4" s="110"/>
      <c r="UOH4" s="110"/>
      <c r="UOI4" s="110"/>
      <c r="UOJ4" s="110"/>
      <c r="UOK4" s="110"/>
      <c r="UOL4" s="110"/>
      <c r="UOM4" s="110"/>
      <c r="UON4" s="110"/>
      <c r="UOO4" s="110"/>
      <c r="UOP4" s="110"/>
      <c r="UOQ4" s="110"/>
      <c r="UOR4" s="110"/>
      <c r="UOS4" s="110"/>
      <c r="UOT4" s="110"/>
      <c r="UOU4" s="110"/>
      <c r="UOV4" s="110"/>
      <c r="UOW4" s="110"/>
      <c r="UOX4" s="110"/>
      <c r="UOY4" s="110"/>
      <c r="UOZ4" s="110"/>
      <c r="UPA4" s="110"/>
      <c r="UPB4" s="110"/>
      <c r="UPC4" s="110"/>
      <c r="UPD4" s="110"/>
      <c r="UPE4" s="110"/>
      <c r="UPF4" s="110"/>
      <c r="UPG4" s="110"/>
      <c r="UPH4" s="110"/>
      <c r="UPI4" s="110"/>
      <c r="UPJ4" s="110"/>
      <c r="UPK4" s="110"/>
      <c r="UPL4" s="110"/>
      <c r="UPM4" s="110"/>
      <c r="UPN4" s="110"/>
      <c r="UPO4" s="110"/>
      <c r="UPP4" s="110"/>
      <c r="UPQ4" s="110"/>
      <c r="UPR4" s="110"/>
      <c r="UPS4" s="110"/>
      <c r="UPT4" s="110"/>
      <c r="UPU4" s="110"/>
      <c r="UPV4" s="110"/>
      <c r="UPW4" s="110"/>
      <c r="UPX4" s="110"/>
      <c r="UPY4" s="110"/>
      <c r="UPZ4" s="110"/>
      <c r="UQA4" s="110"/>
      <c r="UQB4" s="110"/>
      <c r="UQC4" s="110"/>
      <c r="UQD4" s="110"/>
      <c r="UQE4" s="110"/>
      <c r="UQF4" s="110"/>
      <c r="UQG4" s="110"/>
      <c r="UQH4" s="110"/>
      <c r="UQI4" s="110"/>
      <c r="UQJ4" s="110"/>
      <c r="UQK4" s="110"/>
      <c r="UQL4" s="110"/>
      <c r="UQM4" s="110"/>
      <c r="UQN4" s="110"/>
      <c r="UQO4" s="110"/>
      <c r="UQP4" s="110"/>
      <c r="UQQ4" s="110"/>
      <c r="UQR4" s="110"/>
      <c r="UQS4" s="110"/>
      <c r="UQT4" s="110"/>
      <c r="UQU4" s="110"/>
      <c r="UQV4" s="110"/>
      <c r="UQW4" s="110"/>
      <c r="UQX4" s="110"/>
      <c r="UQY4" s="110"/>
      <c r="UQZ4" s="110"/>
      <c r="URA4" s="110"/>
      <c r="URB4" s="110"/>
      <c r="URC4" s="110"/>
      <c r="URD4" s="110"/>
      <c r="URE4" s="110"/>
      <c r="URF4" s="110"/>
      <c r="URG4" s="110"/>
      <c r="URH4" s="110"/>
      <c r="URI4" s="110"/>
      <c r="URJ4" s="110"/>
      <c r="URK4" s="110"/>
      <c r="URL4" s="110"/>
      <c r="URM4" s="110"/>
      <c r="URN4" s="110"/>
      <c r="URO4" s="110"/>
      <c r="URP4" s="110"/>
      <c r="URQ4" s="110"/>
      <c r="URR4" s="110"/>
      <c r="URS4" s="110"/>
      <c r="URT4" s="110"/>
      <c r="URU4" s="110"/>
      <c r="URV4" s="110"/>
      <c r="URW4" s="110"/>
      <c r="URX4" s="110"/>
      <c r="URY4" s="110"/>
      <c r="URZ4" s="110"/>
      <c r="USA4" s="110"/>
      <c r="USB4" s="110"/>
      <c r="USC4" s="110"/>
      <c r="USD4" s="110"/>
      <c r="USE4" s="110"/>
      <c r="USF4" s="110"/>
      <c r="USG4" s="110"/>
      <c r="USH4" s="110"/>
      <c r="USI4" s="110"/>
      <c r="USJ4" s="110"/>
      <c r="USK4" s="110"/>
      <c r="USL4" s="110"/>
      <c r="USM4" s="110"/>
      <c r="USN4" s="110"/>
      <c r="USO4" s="110"/>
      <c r="USP4" s="110"/>
      <c r="USQ4" s="110"/>
      <c r="USR4" s="110"/>
      <c r="USS4" s="110"/>
      <c r="UST4" s="110"/>
      <c r="USU4" s="110"/>
      <c r="USV4" s="110"/>
      <c r="USW4" s="110"/>
      <c r="USX4" s="110"/>
      <c r="USY4" s="110"/>
      <c r="USZ4" s="110"/>
      <c r="UTA4" s="110"/>
      <c r="UTB4" s="110"/>
      <c r="UTC4" s="110"/>
      <c r="UTD4" s="110"/>
      <c r="UTE4" s="110"/>
      <c r="UTF4" s="110"/>
      <c r="UTG4" s="110"/>
      <c r="UTH4" s="110"/>
      <c r="UTI4" s="110"/>
      <c r="UTJ4" s="110"/>
      <c r="UTK4" s="110"/>
      <c r="UTL4" s="110"/>
      <c r="UTM4" s="110"/>
      <c r="UTN4" s="110"/>
      <c r="UTO4" s="110"/>
      <c r="UTP4" s="110"/>
      <c r="UTQ4" s="110"/>
      <c r="UTR4" s="110"/>
      <c r="UTS4" s="110"/>
      <c r="UTT4" s="110"/>
      <c r="UTU4" s="110"/>
      <c r="UTV4" s="110"/>
      <c r="UTW4" s="110"/>
      <c r="UTX4" s="110"/>
      <c r="UTY4" s="110"/>
      <c r="UTZ4" s="110"/>
      <c r="UUA4" s="110"/>
      <c r="UUB4" s="110"/>
      <c r="UUC4" s="110"/>
      <c r="UUD4" s="110"/>
      <c r="UUE4" s="110"/>
      <c r="UUF4" s="110"/>
      <c r="UUG4" s="110"/>
      <c r="UUH4" s="110"/>
      <c r="UUI4" s="110"/>
      <c r="UUJ4" s="110"/>
      <c r="UUK4" s="110"/>
      <c r="UUL4" s="110"/>
      <c r="UUM4" s="110"/>
      <c r="UUN4" s="110"/>
      <c r="UUO4" s="110"/>
      <c r="UUP4" s="110"/>
      <c r="UUQ4" s="110"/>
      <c r="UUR4" s="110"/>
      <c r="UUS4" s="110"/>
      <c r="UUT4" s="110"/>
      <c r="UUU4" s="110"/>
      <c r="UUV4" s="110"/>
      <c r="UUW4" s="110"/>
      <c r="UUX4" s="110"/>
      <c r="UUY4" s="110"/>
      <c r="UUZ4" s="110"/>
      <c r="UVA4" s="110"/>
      <c r="UVB4" s="110"/>
      <c r="UVC4" s="110"/>
      <c r="UVD4" s="110"/>
      <c r="UVE4" s="110"/>
      <c r="UVF4" s="110"/>
      <c r="UVG4" s="110"/>
      <c r="UVH4" s="110"/>
      <c r="UVI4" s="110"/>
      <c r="UVJ4" s="110"/>
      <c r="UVK4" s="110"/>
      <c r="UVL4" s="110"/>
      <c r="UVM4" s="110"/>
      <c r="UVN4" s="110"/>
      <c r="UVO4" s="110"/>
      <c r="UVP4" s="110"/>
      <c r="UVQ4" s="110"/>
      <c r="UVR4" s="110"/>
      <c r="UVS4" s="110"/>
      <c r="UVT4" s="110"/>
      <c r="UVU4" s="110"/>
      <c r="UVV4" s="110"/>
      <c r="UVW4" s="110"/>
      <c r="UVX4" s="110"/>
      <c r="UVY4" s="110"/>
      <c r="UVZ4" s="110"/>
      <c r="UWA4" s="110"/>
      <c r="UWB4" s="110"/>
      <c r="UWC4" s="110"/>
      <c r="UWD4" s="110"/>
      <c r="UWE4" s="110"/>
      <c r="UWF4" s="110"/>
      <c r="UWG4" s="110"/>
      <c r="UWH4" s="110"/>
      <c r="UWI4" s="110"/>
      <c r="UWJ4" s="110"/>
      <c r="UWK4" s="110"/>
      <c r="UWL4" s="110"/>
      <c r="UWM4" s="110"/>
      <c r="UWN4" s="110"/>
      <c r="UWO4" s="110"/>
      <c r="UWP4" s="110"/>
      <c r="UWQ4" s="110"/>
      <c r="UWR4" s="110"/>
      <c r="UWS4" s="110"/>
      <c r="UWT4" s="110"/>
      <c r="UWU4" s="110"/>
      <c r="UWV4" s="110"/>
      <c r="UWW4" s="110"/>
      <c r="UWX4" s="110"/>
      <c r="UWY4" s="110"/>
      <c r="UWZ4" s="110"/>
      <c r="UXA4" s="110"/>
      <c r="UXB4" s="110"/>
      <c r="UXC4" s="110"/>
      <c r="UXD4" s="110"/>
      <c r="UXE4" s="110"/>
      <c r="UXF4" s="110"/>
      <c r="UXG4" s="110"/>
      <c r="UXH4" s="110"/>
      <c r="UXI4" s="110"/>
      <c r="UXJ4" s="110"/>
      <c r="UXK4" s="110"/>
      <c r="UXL4" s="110"/>
      <c r="UXM4" s="110"/>
      <c r="UXN4" s="110"/>
      <c r="UXO4" s="110"/>
      <c r="UXP4" s="110"/>
      <c r="UXQ4" s="110"/>
      <c r="UXR4" s="110"/>
      <c r="UXS4" s="110"/>
      <c r="UXT4" s="110"/>
      <c r="UXU4" s="110"/>
      <c r="UXV4" s="110"/>
      <c r="UXW4" s="110"/>
      <c r="UXX4" s="110"/>
      <c r="UXY4" s="110"/>
      <c r="UXZ4" s="110"/>
      <c r="UYA4" s="110"/>
      <c r="UYB4" s="110"/>
      <c r="UYC4" s="110"/>
      <c r="UYD4" s="110"/>
      <c r="UYE4" s="110"/>
      <c r="UYF4" s="110"/>
      <c r="UYG4" s="110"/>
      <c r="UYH4" s="110"/>
      <c r="UYI4" s="110"/>
      <c r="UYJ4" s="110"/>
      <c r="UYK4" s="110"/>
      <c r="UYL4" s="110"/>
      <c r="UYM4" s="110"/>
      <c r="UYN4" s="110"/>
      <c r="UYO4" s="110"/>
      <c r="UYP4" s="110"/>
      <c r="UYQ4" s="110"/>
      <c r="UYR4" s="110"/>
      <c r="UYS4" s="110"/>
      <c r="UYT4" s="110"/>
      <c r="UYU4" s="110"/>
      <c r="UYV4" s="110"/>
      <c r="UYW4" s="110"/>
      <c r="UYX4" s="110"/>
      <c r="UYY4" s="110"/>
      <c r="UYZ4" s="110"/>
      <c r="UZA4" s="110"/>
      <c r="UZB4" s="110"/>
      <c r="UZC4" s="110"/>
      <c r="UZD4" s="110"/>
      <c r="UZE4" s="110"/>
      <c r="UZF4" s="110"/>
      <c r="UZG4" s="110"/>
      <c r="UZH4" s="110"/>
      <c r="UZI4" s="110"/>
      <c r="UZJ4" s="110"/>
      <c r="UZK4" s="110"/>
      <c r="UZL4" s="110"/>
      <c r="UZM4" s="110"/>
      <c r="UZN4" s="110"/>
      <c r="UZO4" s="110"/>
      <c r="UZP4" s="110"/>
      <c r="UZQ4" s="110"/>
      <c r="UZR4" s="110"/>
      <c r="UZS4" s="110"/>
      <c r="UZT4" s="110"/>
      <c r="UZU4" s="110"/>
      <c r="UZV4" s="110"/>
      <c r="UZW4" s="110"/>
      <c r="UZX4" s="110"/>
      <c r="UZY4" s="110"/>
      <c r="UZZ4" s="110"/>
      <c r="VAA4" s="110"/>
      <c r="VAB4" s="110"/>
      <c r="VAC4" s="110"/>
      <c r="VAD4" s="110"/>
      <c r="VAE4" s="110"/>
      <c r="VAF4" s="110"/>
      <c r="VAG4" s="110"/>
      <c r="VAH4" s="110"/>
      <c r="VAI4" s="110"/>
      <c r="VAJ4" s="110"/>
      <c r="VAK4" s="110"/>
      <c r="VAL4" s="110"/>
      <c r="VAM4" s="110"/>
      <c r="VAN4" s="110"/>
      <c r="VAO4" s="110"/>
      <c r="VAP4" s="110"/>
      <c r="VAQ4" s="110"/>
      <c r="VAR4" s="110"/>
      <c r="VAS4" s="110"/>
      <c r="VAT4" s="110"/>
      <c r="VAU4" s="110"/>
      <c r="VAV4" s="110"/>
      <c r="VAW4" s="110"/>
      <c r="VAX4" s="110"/>
      <c r="VAY4" s="110"/>
      <c r="VAZ4" s="110"/>
      <c r="VBA4" s="110"/>
      <c r="VBB4" s="110"/>
      <c r="VBC4" s="110"/>
      <c r="VBD4" s="110"/>
      <c r="VBE4" s="110"/>
      <c r="VBF4" s="110"/>
      <c r="VBG4" s="110"/>
      <c r="VBH4" s="110"/>
      <c r="VBI4" s="110"/>
      <c r="VBJ4" s="110"/>
      <c r="VBK4" s="110"/>
      <c r="VBL4" s="110"/>
      <c r="VBM4" s="110"/>
      <c r="VBN4" s="110"/>
      <c r="VBO4" s="110"/>
      <c r="VBP4" s="110"/>
      <c r="VBQ4" s="110"/>
      <c r="VBR4" s="110"/>
      <c r="VBS4" s="110"/>
      <c r="VBT4" s="110"/>
      <c r="VBU4" s="110"/>
      <c r="VBV4" s="110"/>
      <c r="VBW4" s="110"/>
      <c r="VBX4" s="110"/>
      <c r="VBY4" s="110"/>
      <c r="VBZ4" s="110"/>
      <c r="VCA4" s="110"/>
      <c r="VCB4" s="110"/>
      <c r="VCC4" s="110"/>
      <c r="VCD4" s="110"/>
      <c r="VCE4" s="110"/>
      <c r="VCF4" s="110"/>
      <c r="VCG4" s="110"/>
      <c r="VCH4" s="110"/>
      <c r="VCI4" s="110"/>
      <c r="VCJ4" s="110"/>
      <c r="VCK4" s="110"/>
      <c r="VCL4" s="110"/>
      <c r="VCM4" s="110"/>
      <c r="VCN4" s="110"/>
      <c r="VCO4" s="110"/>
      <c r="VCP4" s="110"/>
      <c r="VCQ4" s="110"/>
      <c r="VCR4" s="110"/>
      <c r="VCS4" s="110"/>
      <c r="VCT4" s="110"/>
      <c r="VCU4" s="110"/>
      <c r="VCV4" s="110"/>
      <c r="VCW4" s="110"/>
      <c r="VCX4" s="110"/>
      <c r="VCY4" s="110"/>
      <c r="VCZ4" s="110"/>
      <c r="VDA4" s="110"/>
      <c r="VDB4" s="110"/>
      <c r="VDC4" s="110"/>
      <c r="VDD4" s="110"/>
      <c r="VDE4" s="110"/>
      <c r="VDF4" s="110"/>
      <c r="VDG4" s="110"/>
      <c r="VDH4" s="110"/>
      <c r="VDI4" s="110"/>
      <c r="VDJ4" s="110"/>
      <c r="VDK4" s="110"/>
      <c r="VDL4" s="110"/>
      <c r="VDM4" s="110"/>
      <c r="VDN4" s="110"/>
      <c r="VDO4" s="110"/>
      <c r="VDP4" s="110"/>
      <c r="VDQ4" s="110"/>
      <c r="VDR4" s="110"/>
      <c r="VDS4" s="110"/>
      <c r="VDT4" s="110"/>
      <c r="VDU4" s="110"/>
      <c r="VDV4" s="110"/>
      <c r="VDW4" s="110"/>
      <c r="VDX4" s="110"/>
      <c r="VDY4" s="110"/>
      <c r="VDZ4" s="110"/>
      <c r="VEA4" s="110"/>
      <c r="VEB4" s="110"/>
      <c r="VEC4" s="110"/>
      <c r="VED4" s="110"/>
      <c r="VEE4" s="110"/>
      <c r="VEF4" s="110"/>
      <c r="VEG4" s="110"/>
      <c r="VEH4" s="110"/>
      <c r="VEI4" s="110"/>
      <c r="VEJ4" s="110"/>
      <c r="VEK4" s="110"/>
      <c r="VEL4" s="110"/>
      <c r="VEM4" s="110"/>
      <c r="VEN4" s="110"/>
      <c r="VEO4" s="110"/>
      <c r="VEP4" s="110"/>
      <c r="VEQ4" s="110"/>
      <c r="VER4" s="110"/>
      <c r="VES4" s="110"/>
      <c r="VET4" s="110"/>
      <c r="VEU4" s="110"/>
      <c r="VEV4" s="110"/>
      <c r="VEW4" s="110"/>
      <c r="VEX4" s="110"/>
      <c r="VEY4" s="110"/>
      <c r="VEZ4" s="110"/>
      <c r="VFA4" s="110"/>
      <c r="VFB4" s="110"/>
      <c r="VFC4" s="110"/>
      <c r="VFD4" s="110"/>
      <c r="VFE4" s="110"/>
      <c r="VFF4" s="110"/>
      <c r="VFG4" s="110"/>
      <c r="VFH4" s="110"/>
      <c r="VFI4" s="110"/>
      <c r="VFJ4" s="110"/>
      <c r="VFK4" s="110"/>
      <c r="VFL4" s="110"/>
      <c r="VFM4" s="110"/>
      <c r="VFN4" s="110"/>
      <c r="VFO4" s="110"/>
      <c r="VFP4" s="110"/>
      <c r="VFQ4" s="110"/>
      <c r="VFR4" s="110"/>
      <c r="VFS4" s="110"/>
      <c r="VFT4" s="110"/>
      <c r="VFU4" s="110"/>
      <c r="VFV4" s="110"/>
      <c r="VFW4" s="110"/>
      <c r="VFX4" s="110"/>
      <c r="VFY4" s="110"/>
      <c r="VFZ4" s="110"/>
      <c r="VGA4" s="110"/>
      <c r="VGB4" s="110"/>
      <c r="VGC4" s="110"/>
      <c r="VGD4" s="110"/>
      <c r="VGE4" s="110"/>
      <c r="VGF4" s="110"/>
      <c r="VGG4" s="110"/>
      <c r="VGH4" s="110"/>
      <c r="VGI4" s="110"/>
      <c r="VGJ4" s="110"/>
      <c r="VGK4" s="110"/>
      <c r="VGL4" s="110"/>
      <c r="VGM4" s="110"/>
      <c r="VGN4" s="110"/>
      <c r="VGO4" s="110"/>
      <c r="VGP4" s="110"/>
      <c r="VGQ4" s="110"/>
      <c r="VGR4" s="110"/>
      <c r="VGS4" s="110"/>
      <c r="VGT4" s="110"/>
      <c r="VGU4" s="110"/>
      <c r="VGV4" s="110"/>
      <c r="VGW4" s="110"/>
      <c r="VGX4" s="110"/>
      <c r="VGY4" s="110"/>
      <c r="VGZ4" s="110"/>
      <c r="VHA4" s="110"/>
      <c r="VHB4" s="110"/>
      <c r="VHC4" s="110"/>
      <c r="VHD4" s="110"/>
      <c r="VHE4" s="110"/>
      <c r="VHF4" s="110"/>
      <c r="VHG4" s="110"/>
      <c r="VHH4" s="110"/>
      <c r="VHI4" s="110"/>
      <c r="VHJ4" s="110"/>
      <c r="VHK4" s="110"/>
      <c r="VHL4" s="110"/>
      <c r="VHM4" s="110"/>
      <c r="VHN4" s="110"/>
      <c r="VHO4" s="110"/>
      <c r="VHP4" s="110"/>
      <c r="VHQ4" s="110"/>
      <c r="VHR4" s="110"/>
      <c r="VHS4" s="110"/>
      <c r="VHT4" s="110"/>
      <c r="VHU4" s="110"/>
      <c r="VHV4" s="110"/>
      <c r="VHW4" s="110"/>
      <c r="VHX4" s="110"/>
      <c r="VHY4" s="110"/>
      <c r="VHZ4" s="110"/>
      <c r="VIA4" s="110"/>
      <c r="VIB4" s="110"/>
      <c r="VIC4" s="110"/>
      <c r="VID4" s="110"/>
      <c r="VIE4" s="110"/>
      <c r="VIF4" s="110"/>
      <c r="VIG4" s="110"/>
      <c r="VIH4" s="110"/>
      <c r="VII4" s="110"/>
      <c r="VIJ4" s="110"/>
      <c r="VIK4" s="110"/>
      <c r="VIL4" s="110"/>
      <c r="VIM4" s="110"/>
      <c r="VIN4" s="110"/>
      <c r="VIO4" s="110"/>
      <c r="VIP4" s="110"/>
      <c r="VIQ4" s="110"/>
      <c r="VIR4" s="110"/>
      <c r="VIS4" s="110"/>
      <c r="VIT4" s="110"/>
      <c r="VIU4" s="110"/>
      <c r="VIV4" s="110"/>
      <c r="VIW4" s="110"/>
      <c r="VIX4" s="110"/>
      <c r="VIY4" s="110"/>
      <c r="VIZ4" s="110"/>
      <c r="VJA4" s="110"/>
      <c r="VJB4" s="110"/>
      <c r="VJC4" s="110"/>
      <c r="VJD4" s="110"/>
      <c r="VJE4" s="110"/>
      <c r="VJF4" s="110"/>
      <c r="VJG4" s="110"/>
      <c r="VJH4" s="110"/>
      <c r="VJI4" s="110"/>
      <c r="VJJ4" s="110"/>
      <c r="VJK4" s="110"/>
      <c r="VJL4" s="110"/>
      <c r="VJM4" s="110"/>
      <c r="VJN4" s="110"/>
      <c r="VJO4" s="110"/>
      <c r="VJP4" s="110"/>
      <c r="VJQ4" s="110"/>
      <c r="VJR4" s="110"/>
      <c r="VJS4" s="110"/>
      <c r="VJT4" s="110"/>
      <c r="VJU4" s="110"/>
      <c r="VJV4" s="110"/>
      <c r="VJW4" s="110"/>
      <c r="VJX4" s="110"/>
      <c r="VJY4" s="110"/>
      <c r="VJZ4" s="110"/>
      <c r="VKA4" s="110"/>
      <c r="VKB4" s="110"/>
      <c r="VKC4" s="110"/>
      <c r="VKD4" s="110"/>
      <c r="VKE4" s="110"/>
      <c r="VKF4" s="110"/>
      <c r="VKG4" s="110"/>
      <c r="VKH4" s="110"/>
      <c r="VKI4" s="110"/>
      <c r="VKJ4" s="110"/>
      <c r="VKK4" s="110"/>
      <c r="VKL4" s="110"/>
      <c r="VKM4" s="110"/>
      <c r="VKN4" s="110"/>
      <c r="VKO4" s="110"/>
      <c r="VKP4" s="110"/>
      <c r="VKQ4" s="110"/>
      <c r="VKR4" s="110"/>
      <c r="VKS4" s="110"/>
      <c r="VKT4" s="110"/>
      <c r="VKU4" s="110"/>
      <c r="VKV4" s="110"/>
      <c r="VKW4" s="110"/>
      <c r="VKX4" s="110"/>
      <c r="VKY4" s="110"/>
      <c r="VKZ4" s="110"/>
      <c r="VLA4" s="110"/>
      <c r="VLB4" s="110"/>
      <c r="VLC4" s="110"/>
      <c r="VLD4" s="110"/>
      <c r="VLE4" s="110"/>
      <c r="VLF4" s="110"/>
      <c r="VLG4" s="110"/>
      <c r="VLH4" s="110"/>
      <c r="VLI4" s="110"/>
      <c r="VLJ4" s="110"/>
      <c r="VLK4" s="110"/>
      <c r="VLL4" s="110"/>
      <c r="VLM4" s="110"/>
      <c r="VLN4" s="110"/>
      <c r="VLO4" s="110"/>
      <c r="VLP4" s="110"/>
      <c r="VLQ4" s="110"/>
      <c r="VLR4" s="110"/>
      <c r="VLS4" s="110"/>
      <c r="VLT4" s="110"/>
      <c r="VLU4" s="110"/>
      <c r="VLV4" s="110"/>
      <c r="VLW4" s="110"/>
      <c r="VLX4" s="110"/>
      <c r="VLY4" s="110"/>
      <c r="VLZ4" s="110"/>
      <c r="VMA4" s="110"/>
      <c r="VMB4" s="110"/>
      <c r="VMC4" s="110"/>
      <c r="VMD4" s="110"/>
      <c r="VME4" s="110"/>
      <c r="VMF4" s="110"/>
      <c r="VMG4" s="110"/>
      <c r="VMH4" s="110"/>
      <c r="VMI4" s="110"/>
      <c r="VMJ4" s="110"/>
      <c r="VMK4" s="110"/>
      <c r="VML4" s="110"/>
      <c r="VMM4" s="110"/>
      <c r="VMN4" s="110"/>
      <c r="VMO4" s="110"/>
      <c r="VMP4" s="110"/>
      <c r="VMQ4" s="110"/>
      <c r="VMR4" s="110"/>
      <c r="VMS4" s="110"/>
      <c r="VMT4" s="110"/>
      <c r="VMU4" s="110"/>
      <c r="VMV4" s="110"/>
      <c r="VMW4" s="110"/>
      <c r="VMX4" s="110"/>
      <c r="VMY4" s="110"/>
      <c r="VMZ4" s="110"/>
      <c r="VNA4" s="110"/>
      <c r="VNB4" s="110"/>
      <c r="VNC4" s="110"/>
      <c r="VND4" s="110"/>
      <c r="VNE4" s="110"/>
      <c r="VNF4" s="110"/>
      <c r="VNG4" s="110"/>
      <c r="VNH4" s="110"/>
      <c r="VNI4" s="110"/>
      <c r="VNJ4" s="110"/>
      <c r="VNK4" s="110"/>
      <c r="VNL4" s="110"/>
      <c r="VNM4" s="110"/>
      <c r="VNN4" s="110"/>
      <c r="VNO4" s="110"/>
      <c r="VNP4" s="110"/>
      <c r="VNQ4" s="110"/>
      <c r="VNR4" s="110"/>
      <c r="VNS4" s="110"/>
      <c r="VNT4" s="110"/>
      <c r="VNU4" s="110"/>
      <c r="VNV4" s="110"/>
      <c r="VNW4" s="110"/>
      <c r="VNX4" s="110"/>
      <c r="VNY4" s="110"/>
      <c r="VNZ4" s="110"/>
      <c r="VOA4" s="110"/>
      <c r="VOB4" s="110"/>
      <c r="VOC4" s="110"/>
      <c r="VOD4" s="110"/>
      <c r="VOE4" s="110"/>
      <c r="VOF4" s="110"/>
      <c r="VOG4" s="110"/>
      <c r="VOH4" s="110"/>
      <c r="VOI4" s="110"/>
      <c r="VOJ4" s="110"/>
      <c r="VOK4" s="110"/>
      <c r="VOL4" s="110"/>
      <c r="VOM4" s="110"/>
      <c r="VON4" s="110"/>
      <c r="VOO4" s="110"/>
      <c r="VOP4" s="110"/>
      <c r="VOQ4" s="110"/>
      <c r="VOR4" s="110"/>
      <c r="VOS4" s="110"/>
      <c r="VOT4" s="110"/>
      <c r="VOU4" s="110"/>
      <c r="VOV4" s="110"/>
      <c r="VOW4" s="110"/>
      <c r="VOX4" s="110"/>
      <c r="VOY4" s="110"/>
      <c r="VOZ4" s="110"/>
      <c r="VPA4" s="110"/>
      <c r="VPB4" s="110"/>
      <c r="VPC4" s="110"/>
      <c r="VPD4" s="110"/>
      <c r="VPE4" s="110"/>
      <c r="VPF4" s="110"/>
      <c r="VPG4" s="110"/>
      <c r="VPH4" s="110"/>
      <c r="VPI4" s="110"/>
      <c r="VPJ4" s="110"/>
      <c r="VPK4" s="110"/>
      <c r="VPL4" s="110"/>
      <c r="VPM4" s="110"/>
      <c r="VPN4" s="110"/>
      <c r="VPO4" s="110"/>
      <c r="VPP4" s="110"/>
      <c r="VPQ4" s="110"/>
      <c r="VPR4" s="110"/>
      <c r="VPS4" s="110"/>
      <c r="VPT4" s="110"/>
      <c r="VPU4" s="110"/>
      <c r="VPV4" s="110"/>
      <c r="VPW4" s="110"/>
      <c r="VPX4" s="110"/>
      <c r="VPY4" s="110"/>
      <c r="VPZ4" s="110"/>
      <c r="VQA4" s="110"/>
      <c r="VQB4" s="110"/>
      <c r="VQC4" s="110"/>
      <c r="VQD4" s="110"/>
      <c r="VQE4" s="110"/>
      <c r="VQF4" s="110"/>
      <c r="VQG4" s="110"/>
      <c r="VQH4" s="110"/>
      <c r="VQI4" s="110"/>
      <c r="VQJ4" s="110"/>
      <c r="VQK4" s="110"/>
      <c r="VQL4" s="110"/>
      <c r="VQM4" s="110"/>
      <c r="VQN4" s="110"/>
      <c r="VQO4" s="110"/>
      <c r="VQP4" s="110"/>
      <c r="VQQ4" s="110"/>
      <c r="VQR4" s="110"/>
      <c r="VQS4" s="110"/>
      <c r="VQT4" s="110"/>
      <c r="VQU4" s="110"/>
      <c r="VQV4" s="110"/>
      <c r="VQW4" s="110"/>
      <c r="VQX4" s="110"/>
      <c r="VQY4" s="110"/>
      <c r="VQZ4" s="110"/>
      <c r="VRA4" s="110"/>
      <c r="VRB4" s="110"/>
      <c r="VRC4" s="110"/>
      <c r="VRD4" s="110"/>
      <c r="VRE4" s="110"/>
      <c r="VRF4" s="110"/>
      <c r="VRG4" s="110"/>
      <c r="VRH4" s="110"/>
      <c r="VRI4" s="110"/>
      <c r="VRJ4" s="110"/>
      <c r="VRK4" s="110"/>
      <c r="VRL4" s="110"/>
      <c r="VRM4" s="110"/>
      <c r="VRN4" s="110"/>
      <c r="VRO4" s="110"/>
      <c r="VRP4" s="110"/>
      <c r="VRQ4" s="110"/>
      <c r="VRR4" s="110"/>
      <c r="VRS4" s="110"/>
      <c r="VRT4" s="110"/>
      <c r="VRU4" s="110"/>
      <c r="VRV4" s="110"/>
      <c r="VRW4" s="110"/>
      <c r="VRX4" s="110"/>
      <c r="VRY4" s="110"/>
      <c r="VRZ4" s="110"/>
      <c r="VSA4" s="110"/>
      <c r="VSB4" s="110"/>
      <c r="VSC4" s="110"/>
      <c r="VSD4" s="110"/>
      <c r="VSE4" s="110"/>
      <c r="VSF4" s="110"/>
      <c r="VSG4" s="110"/>
      <c r="VSH4" s="110"/>
      <c r="VSI4" s="110"/>
      <c r="VSJ4" s="110"/>
      <c r="VSK4" s="110"/>
      <c r="VSL4" s="110"/>
      <c r="VSM4" s="110"/>
      <c r="VSN4" s="110"/>
      <c r="VSO4" s="110"/>
      <c r="VSP4" s="110"/>
      <c r="VSQ4" s="110"/>
      <c r="VSR4" s="110"/>
      <c r="VSS4" s="110"/>
      <c r="VST4" s="110"/>
      <c r="VSU4" s="110"/>
      <c r="VSV4" s="110"/>
      <c r="VSW4" s="110"/>
      <c r="VSX4" s="110"/>
      <c r="VSY4" s="110"/>
      <c r="VSZ4" s="110"/>
      <c r="VTA4" s="110"/>
      <c r="VTB4" s="110"/>
      <c r="VTC4" s="110"/>
      <c r="VTD4" s="110"/>
      <c r="VTE4" s="110"/>
      <c r="VTF4" s="110"/>
      <c r="VTG4" s="110"/>
      <c r="VTH4" s="110"/>
      <c r="VTI4" s="110"/>
      <c r="VTJ4" s="110"/>
      <c r="VTK4" s="110"/>
      <c r="VTL4" s="110"/>
      <c r="VTM4" s="110"/>
      <c r="VTN4" s="110"/>
      <c r="VTO4" s="110"/>
      <c r="VTP4" s="110"/>
      <c r="VTQ4" s="110"/>
      <c r="VTR4" s="110"/>
      <c r="VTS4" s="110"/>
      <c r="VTT4" s="110"/>
      <c r="VTU4" s="110"/>
      <c r="VTV4" s="110"/>
      <c r="VTW4" s="110"/>
      <c r="VTX4" s="110"/>
      <c r="VTY4" s="110"/>
      <c r="VTZ4" s="110"/>
      <c r="VUA4" s="110"/>
      <c r="VUB4" s="110"/>
      <c r="VUC4" s="110"/>
      <c r="VUD4" s="110"/>
      <c r="VUE4" s="110"/>
      <c r="VUF4" s="110"/>
      <c r="VUG4" s="110"/>
      <c r="VUH4" s="110"/>
      <c r="VUI4" s="110"/>
      <c r="VUJ4" s="110"/>
      <c r="VUK4" s="110"/>
      <c r="VUL4" s="110"/>
      <c r="VUM4" s="110"/>
      <c r="VUN4" s="110"/>
      <c r="VUO4" s="110"/>
      <c r="VUP4" s="110"/>
      <c r="VUQ4" s="110"/>
      <c r="VUR4" s="110"/>
      <c r="VUS4" s="110"/>
      <c r="VUT4" s="110"/>
      <c r="VUU4" s="110"/>
      <c r="VUV4" s="110"/>
      <c r="VUW4" s="110"/>
      <c r="VUX4" s="110"/>
      <c r="VUY4" s="110"/>
      <c r="VUZ4" s="110"/>
      <c r="VVA4" s="110"/>
      <c r="VVB4" s="110"/>
      <c r="VVC4" s="110"/>
      <c r="VVD4" s="110"/>
      <c r="VVE4" s="110"/>
      <c r="VVF4" s="110"/>
      <c r="VVG4" s="110"/>
      <c r="VVH4" s="110"/>
      <c r="VVI4" s="110"/>
      <c r="VVJ4" s="110"/>
      <c r="VVK4" s="110"/>
      <c r="VVL4" s="110"/>
      <c r="VVM4" s="110"/>
      <c r="VVN4" s="110"/>
      <c r="VVO4" s="110"/>
      <c r="VVP4" s="110"/>
      <c r="VVQ4" s="110"/>
      <c r="VVR4" s="110"/>
      <c r="VVS4" s="110"/>
      <c r="VVT4" s="110"/>
      <c r="VVU4" s="110"/>
      <c r="VVV4" s="110"/>
      <c r="VVW4" s="110"/>
      <c r="VVX4" s="110"/>
      <c r="VVY4" s="110"/>
      <c r="VVZ4" s="110"/>
      <c r="VWA4" s="110"/>
      <c r="VWB4" s="110"/>
      <c r="VWC4" s="110"/>
      <c r="VWD4" s="110"/>
      <c r="VWE4" s="110"/>
      <c r="VWF4" s="110"/>
      <c r="VWG4" s="110"/>
      <c r="VWH4" s="110"/>
      <c r="VWI4" s="110"/>
      <c r="VWJ4" s="110"/>
      <c r="VWK4" s="110"/>
      <c r="VWL4" s="110"/>
      <c r="VWM4" s="110"/>
      <c r="VWN4" s="110"/>
      <c r="VWO4" s="110"/>
      <c r="VWP4" s="110"/>
      <c r="VWQ4" s="110"/>
      <c r="VWR4" s="110"/>
      <c r="VWS4" s="110"/>
      <c r="VWT4" s="110"/>
      <c r="VWU4" s="110"/>
      <c r="VWV4" s="110"/>
      <c r="VWW4" s="110"/>
      <c r="VWX4" s="110"/>
      <c r="VWY4" s="110"/>
      <c r="VWZ4" s="110"/>
      <c r="VXA4" s="110"/>
      <c r="VXB4" s="110"/>
      <c r="VXC4" s="110"/>
      <c r="VXD4" s="110"/>
      <c r="VXE4" s="110"/>
      <c r="VXF4" s="110"/>
      <c r="VXG4" s="110"/>
      <c r="VXH4" s="110"/>
      <c r="VXI4" s="110"/>
      <c r="VXJ4" s="110"/>
      <c r="VXK4" s="110"/>
      <c r="VXL4" s="110"/>
      <c r="VXM4" s="110"/>
      <c r="VXN4" s="110"/>
      <c r="VXO4" s="110"/>
      <c r="VXP4" s="110"/>
      <c r="VXQ4" s="110"/>
      <c r="VXR4" s="110"/>
      <c r="VXS4" s="110"/>
      <c r="VXT4" s="110"/>
      <c r="VXU4" s="110"/>
      <c r="VXV4" s="110"/>
      <c r="VXW4" s="110"/>
      <c r="VXX4" s="110"/>
      <c r="VXY4" s="110"/>
      <c r="VXZ4" s="110"/>
      <c r="VYA4" s="110"/>
      <c r="VYB4" s="110"/>
      <c r="VYC4" s="110"/>
      <c r="VYD4" s="110"/>
      <c r="VYE4" s="110"/>
      <c r="VYF4" s="110"/>
      <c r="VYG4" s="110"/>
      <c r="VYH4" s="110"/>
      <c r="VYI4" s="110"/>
      <c r="VYJ4" s="110"/>
      <c r="VYK4" s="110"/>
      <c r="VYL4" s="110"/>
      <c r="VYM4" s="110"/>
      <c r="VYN4" s="110"/>
      <c r="VYO4" s="110"/>
      <c r="VYP4" s="110"/>
      <c r="VYQ4" s="110"/>
      <c r="VYR4" s="110"/>
      <c r="VYS4" s="110"/>
      <c r="VYT4" s="110"/>
      <c r="VYU4" s="110"/>
      <c r="VYV4" s="110"/>
      <c r="VYW4" s="110"/>
      <c r="VYX4" s="110"/>
      <c r="VYY4" s="110"/>
      <c r="VYZ4" s="110"/>
      <c r="VZA4" s="110"/>
      <c r="VZB4" s="110"/>
      <c r="VZC4" s="110"/>
      <c r="VZD4" s="110"/>
      <c r="VZE4" s="110"/>
      <c r="VZF4" s="110"/>
      <c r="VZG4" s="110"/>
      <c r="VZH4" s="110"/>
      <c r="VZI4" s="110"/>
      <c r="VZJ4" s="110"/>
      <c r="VZK4" s="110"/>
      <c r="VZL4" s="110"/>
      <c r="VZM4" s="110"/>
      <c r="VZN4" s="110"/>
      <c r="VZO4" s="110"/>
      <c r="VZP4" s="110"/>
      <c r="VZQ4" s="110"/>
      <c r="VZR4" s="110"/>
      <c r="VZS4" s="110"/>
      <c r="VZT4" s="110"/>
      <c r="VZU4" s="110"/>
      <c r="VZV4" s="110"/>
      <c r="VZW4" s="110"/>
      <c r="VZX4" s="110"/>
      <c r="VZY4" s="110"/>
      <c r="VZZ4" s="110"/>
      <c r="WAA4" s="110"/>
      <c r="WAB4" s="110"/>
      <c r="WAC4" s="110"/>
      <c r="WAD4" s="110"/>
      <c r="WAE4" s="110"/>
      <c r="WAF4" s="110"/>
      <c r="WAG4" s="110"/>
      <c r="WAH4" s="110"/>
      <c r="WAI4" s="110"/>
      <c r="WAJ4" s="110"/>
      <c r="WAK4" s="110"/>
      <c r="WAL4" s="110"/>
      <c r="WAM4" s="110"/>
      <c r="WAN4" s="110"/>
      <c r="WAO4" s="110"/>
      <c r="WAP4" s="110"/>
      <c r="WAQ4" s="110"/>
      <c r="WAR4" s="110"/>
      <c r="WAS4" s="110"/>
      <c r="WAT4" s="110"/>
      <c r="WAU4" s="110"/>
      <c r="WAV4" s="110"/>
      <c r="WAW4" s="110"/>
      <c r="WAX4" s="110"/>
      <c r="WAY4" s="110"/>
      <c r="WAZ4" s="110"/>
      <c r="WBA4" s="110"/>
      <c r="WBB4" s="110"/>
      <c r="WBC4" s="110"/>
      <c r="WBD4" s="110"/>
      <c r="WBE4" s="110"/>
      <c r="WBF4" s="110"/>
      <c r="WBG4" s="110"/>
      <c r="WBH4" s="110"/>
      <c r="WBI4" s="110"/>
      <c r="WBJ4" s="110"/>
      <c r="WBK4" s="110"/>
      <c r="WBL4" s="110"/>
      <c r="WBM4" s="110"/>
      <c r="WBN4" s="110"/>
      <c r="WBO4" s="110"/>
      <c r="WBP4" s="110"/>
      <c r="WBQ4" s="110"/>
      <c r="WBR4" s="110"/>
      <c r="WBS4" s="110"/>
      <c r="WBT4" s="110"/>
      <c r="WBU4" s="110"/>
      <c r="WBV4" s="110"/>
      <c r="WBW4" s="110"/>
      <c r="WBX4" s="110"/>
      <c r="WBY4" s="110"/>
      <c r="WBZ4" s="110"/>
      <c r="WCA4" s="110"/>
      <c r="WCB4" s="110"/>
      <c r="WCC4" s="110"/>
      <c r="WCD4" s="110"/>
      <c r="WCE4" s="110"/>
      <c r="WCF4" s="110"/>
      <c r="WCG4" s="110"/>
      <c r="WCH4" s="110"/>
      <c r="WCI4" s="110"/>
      <c r="WCJ4" s="110"/>
      <c r="WCK4" s="110"/>
      <c r="WCL4" s="110"/>
      <c r="WCM4" s="110"/>
      <c r="WCN4" s="110"/>
      <c r="WCO4" s="110"/>
      <c r="WCP4" s="110"/>
      <c r="WCQ4" s="110"/>
      <c r="WCR4" s="110"/>
      <c r="WCS4" s="110"/>
      <c r="WCT4" s="110"/>
      <c r="WCU4" s="110"/>
      <c r="WCV4" s="110"/>
      <c r="WCW4" s="110"/>
      <c r="WCX4" s="110"/>
      <c r="WCY4" s="110"/>
      <c r="WCZ4" s="110"/>
      <c r="WDA4" s="110"/>
      <c r="WDB4" s="110"/>
      <c r="WDC4" s="110"/>
      <c r="WDD4" s="110"/>
      <c r="WDE4" s="110"/>
      <c r="WDF4" s="110"/>
      <c r="WDG4" s="110"/>
      <c r="WDH4" s="110"/>
      <c r="WDI4" s="110"/>
      <c r="WDJ4" s="110"/>
      <c r="WDK4" s="110"/>
      <c r="WDL4" s="110"/>
      <c r="WDM4" s="110"/>
      <c r="WDN4" s="110"/>
      <c r="WDO4" s="110"/>
      <c r="WDP4" s="110"/>
      <c r="WDQ4" s="110"/>
      <c r="WDR4" s="110"/>
      <c r="WDS4" s="110"/>
      <c r="WDT4" s="110"/>
      <c r="WDU4" s="110"/>
      <c r="WDV4" s="110"/>
      <c r="WDW4" s="110"/>
      <c r="WDX4" s="110"/>
      <c r="WDY4" s="110"/>
      <c r="WDZ4" s="110"/>
      <c r="WEA4" s="110"/>
      <c r="WEB4" s="110"/>
      <c r="WEC4" s="110"/>
      <c r="WED4" s="110"/>
      <c r="WEE4" s="110"/>
      <c r="WEF4" s="110"/>
      <c r="WEG4" s="110"/>
      <c r="WEH4" s="110"/>
      <c r="WEI4" s="110"/>
      <c r="WEJ4" s="110"/>
      <c r="WEK4" s="110"/>
      <c r="WEL4" s="110"/>
      <c r="WEM4" s="110"/>
      <c r="WEN4" s="110"/>
      <c r="WEO4" s="110"/>
      <c r="WEP4" s="110"/>
      <c r="WEQ4" s="110"/>
      <c r="WER4" s="110"/>
      <c r="WES4" s="110"/>
      <c r="WET4" s="110"/>
      <c r="WEU4" s="110"/>
      <c r="WEV4" s="110"/>
      <c r="WEW4" s="110"/>
      <c r="WEX4" s="110"/>
      <c r="WEY4" s="110"/>
      <c r="WEZ4" s="110"/>
      <c r="WFA4" s="110"/>
      <c r="WFB4" s="110"/>
      <c r="WFC4" s="110"/>
      <c r="WFD4" s="110"/>
      <c r="WFE4" s="110"/>
      <c r="WFF4" s="110"/>
      <c r="WFG4" s="110"/>
      <c r="WFH4" s="110"/>
      <c r="WFI4" s="110"/>
      <c r="WFJ4" s="110"/>
      <c r="WFK4" s="110"/>
      <c r="WFL4" s="110"/>
      <c r="WFM4" s="110"/>
      <c r="WFN4" s="110"/>
      <c r="WFO4" s="110"/>
      <c r="WFP4" s="110"/>
      <c r="WFQ4" s="110"/>
      <c r="WFR4" s="110"/>
      <c r="WFS4" s="110"/>
      <c r="WFT4" s="110"/>
      <c r="WFU4" s="110"/>
      <c r="WFV4" s="110"/>
      <c r="WFW4" s="110"/>
      <c r="WFX4" s="110"/>
      <c r="WFY4" s="110"/>
      <c r="WFZ4" s="110"/>
      <c r="WGA4" s="110"/>
      <c r="WGB4" s="110"/>
      <c r="WGC4" s="110"/>
      <c r="WGD4" s="110"/>
      <c r="WGE4" s="110"/>
      <c r="WGF4" s="110"/>
      <c r="WGG4" s="110"/>
      <c r="WGH4" s="110"/>
      <c r="WGI4" s="110"/>
      <c r="WGJ4" s="110"/>
      <c r="WGK4" s="110"/>
      <c r="WGL4" s="110"/>
      <c r="WGM4" s="110"/>
      <c r="WGN4" s="110"/>
      <c r="WGO4" s="110"/>
      <c r="WGP4" s="110"/>
      <c r="WGQ4" s="110"/>
      <c r="WGR4" s="110"/>
      <c r="WGS4" s="110"/>
      <c r="WGT4" s="110"/>
      <c r="WGU4" s="110"/>
      <c r="WGV4" s="110"/>
      <c r="WGW4" s="110"/>
      <c r="WGX4" s="110"/>
      <c r="WGY4" s="110"/>
      <c r="WGZ4" s="110"/>
      <c r="WHA4" s="110"/>
      <c r="WHB4" s="110"/>
      <c r="WHC4" s="110"/>
      <c r="WHD4" s="110"/>
      <c r="WHE4" s="110"/>
      <c r="WHF4" s="110"/>
      <c r="WHG4" s="110"/>
      <c r="WHH4" s="110"/>
      <c r="WHI4" s="110"/>
      <c r="WHJ4" s="110"/>
      <c r="WHK4" s="110"/>
      <c r="WHL4" s="110"/>
      <c r="WHM4" s="110"/>
      <c r="WHN4" s="110"/>
      <c r="WHO4" s="110"/>
      <c r="WHP4" s="110"/>
      <c r="WHQ4" s="110"/>
      <c r="WHR4" s="110"/>
      <c r="WHS4" s="110"/>
      <c r="WHT4" s="110"/>
      <c r="WHU4" s="110"/>
      <c r="WHV4" s="110"/>
      <c r="WHW4" s="110"/>
      <c r="WHX4" s="110"/>
      <c r="WHY4" s="110"/>
      <c r="WHZ4" s="110"/>
      <c r="WIA4" s="110"/>
      <c r="WIB4" s="110"/>
      <c r="WIC4" s="110"/>
      <c r="WID4" s="110"/>
      <c r="WIE4" s="110"/>
      <c r="WIF4" s="110"/>
      <c r="WIG4" s="110"/>
      <c r="WIH4" s="110"/>
      <c r="WII4" s="110"/>
      <c r="WIJ4" s="110"/>
      <c r="WIK4" s="110"/>
      <c r="WIL4" s="110"/>
      <c r="WIM4" s="110"/>
      <c r="WIN4" s="110"/>
      <c r="WIO4" s="110"/>
      <c r="WIP4" s="110"/>
      <c r="WIQ4" s="110"/>
      <c r="WIR4" s="110"/>
      <c r="WIS4" s="110"/>
      <c r="WIT4" s="110"/>
      <c r="WIU4" s="110"/>
      <c r="WIV4" s="110"/>
      <c r="WIW4" s="110"/>
      <c r="WIX4" s="110"/>
      <c r="WIY4" s="110"/>
      <c r="WIZ4" s="110"/>
      <c r="WJA4" s="110"/>
      <c r="WJB4" s="110"/>
      <c r="WJC4" s="110"/>
      <c r="WJD4" s="110"/>
      <c r="WJE4" s="110"/>
      <c r="WJF4" s="110"/>
      <c r="WJG4" s="110"/>
      <c r="WJH4" s="110"/>
      <c r="WJI4" s="110"/>
      <c r="WJJ4" s="110"/>
      <c r="WJK4" s="110"/>
      <c r="WJL4" s="110"/>
      <c r="WJM4" s="110"/>
      <c r="WJN4" s="110"/>
      <c r="WJO4" s="110"/>
      <c r="WJP4" s="110"/>
      <c r="WJQ4" s="110"/>
      <c r="WJR4" s="110"/>
      <c r="WJS4" s="110"/>
      <c r="WJT4" s="110"/>
      <c r="WJU4" s="110"/>
      <c r="WJV4" s="110"/>
      <c r="WJW4" s="110"/>
      <c r="WJX4" s="110"/>
      <c r="WJY4" s="110"/>
      <c r="WJZ4" s="110"/>
      <c r="WKA4" s="110"/>
      <c r="WKB4" s="110"/>
      <c r="WKC4" s="110"/>
      <c r="WKD4" s="110"/>
      <c r="WKE4" s="110"/>
      <c r="WKF4" s="110"/>
      <c r="WKG4" s="110"/>
      <c r="WKH4" s="110"/>
      <c r="WKI4" s="110"/>
      <c r="WKJ4" s="110"/>
      <c r="WKK4" s="110"/>
      <c r="WKL4" s="110"/>
      <c r="WKM4" s="110"/>
      <c r="WKN4" s="110"/>
      <c r="WKO4" s="110"/>
      <c r="WKP4" s="110"/>
      <c r="WKQ4" s="110"/>
      <c r="WKR4" s="110"/>
      <c r="WKS4" s="110"/>
      <c r="WKT4" s="110"/>
      <c r="WKU4" s="110"/>
      <c r="WKV4" s="110"/>
      <c r="WKW4" s="110"/>
      <c r="WKX4" s="110"/>
      <c r="WKY4" s="110"/>
      <c r="WKZ4" s="110"/>
      <c r="WLA4" s="110"/>
      <c r="WLB4" s="110"/>
      <c r="WLC4" s="110"/>
      <c r="WLD4" s="110"/>
      <c r="WLE4" s="110"/>
      <c r="WLF4" s="110"/>
      <c r="WLG4" s="110"/>
      <c r="WLH4" s="110"/>
      <c r="WLI4" s="110"/>
      <c r="WLJ4" s="110"/>
      <c r="WLK4" s="110"/>
      <c r="WLL4" s="110"/>
      <c r="WLM4" s="110"/>
      <c r="WLN4" s="110"/>
      <c r="WLO4" s="110"/>
      <c r="WLP4" s="110"/>
      <c r="WLQ4" s="110"/>
      <c r="WLR4" s="110"/>
      <c r="WLS4" s="110"/>
      <c r="WLT4" s="110"/>
      <c r="WLU4" s="110"/>
      <c r="WLV4" s="110"/>
      <c r="WLW4" s="110"/>
      <c r="WLX4" s="110"/>
      <c r="WLY4" s="110"/>
      <c r="WLZ4" s="110"/>
      <c r="WMA4" s="110"/>
      <c r="WMB4" s="110"/>
      <c r="WMC4" s="110"/>
      <c r="WMD4" s="110"/>
      <c r="WME4" s="110"/>
      <c r="WMF4" s="110"/>
      <c r="WMG4" s="110"/>
      <c r="WMH4" s="110"/>
      <c r="WMI4" s="110"/>
      <c r="WMJ4" s="110"/>
      <c r="WMK4" s="110"/>
      <c r="WML4" s="110"/>
      <c r="WMM4" s="110"/>
      <c r="WMN4" s="110"/>
      <c r="WMO4" s="110"/>
      <c r="WMP4" s="110"/>
      <c r="WMQ4" s="110"/>
      <c r="WMR4" s="110"/>
      <c r="WMS4" s="110"/>
      <c r="WMT4" s="110"/>
      <c r="WMU4" s="110"/>
      <c r="WMV4" s="110"/>
      <c r="WMW4" s="110"/>
      <c r="WMX4" s="110"/>
      <c r="WMY4" s="110"/>
      <c r="WMZ4" s="110"/>
      <c r="WNA4" s="110"/>
      <c r="WNB4" s="110"/>
      <c r="WNC4" s="110"/>
      <c r="WND4" s="110"/>
      <c r="WNE4" s="110"/>
      <c r="WNF4" s="110"/>
      <c r="WNG4" s="110"/>
      <c r="WNH4" s="110"/>
      <c r="WNI4" s="110"/>
      <c r="WNJ4" s="110"/>
      <c r="WNK4" s="110"/>
      <c r="WNL4" s="110"/>
      <c r="WNM4" s="110"/>
      <c r="WNN4" s="110"/>
      <c r="WNO4" s="110"/>
      <c r="WNP4" s="110"/>
      <c r="WNQ4" s="110"/>
      <c r="WNR4" s="110"/>
      <c r="WNS4" s="110"/>
      <c r="WNT4" s="110"/>
      <c r="WNU4" s="110"/>
      <c r="WNV4" s="110"/>
      <c r="WNW4" s="110"/>
      <c r="WNX4" s="110"/>
      <c r="WNY4" s="110"/>
      <c r="WNZ4" s="110"/>
      <c r="WOA4" s="110"/>
      <c r="WOB4" s="110"/>
      <c r="WOC4" s="110"/>
      <c r="WOD4" s="110"/>
      <c r="WOE4" s="110"/>
      <c r="WOF4" s="110"/>
      <c r="WOG4" s="110"/>
      <c r="WOH4" s="110"/>
      <c r="WOI4" s="110"/>
      <c r="WOJ4" s="110"/>
      <c r="WOK4" s="110"/>
      <c r="WOL4" s="110"/>
      <c r="WOM4" s="110"/>
      <c r="WON4" s="110"/>
      <c r="WOO4" s="110"/>
      <c r="WOP4" s="110"/>
      <c r="WOQ4" s="110"/>
      <c r="WOR4" s="110"/>
      <c r="WOS4" s="110"/>
      <c r="WOT4" s="110"/>
      <c r="WOU4" s="110"/>
      <c r="WOV4" s="110"/>
      <c r="WOW4" s="110"/>
      <c r="WOX4" s="110"/>
      <c r="WOY4" s="110"/>
      <c r="WOZ4" s="110"/>
      <c r="WPA4" s="110"/>
      <c r="WPB4" s="110"/>
      <c r="WPC4" s="110"/>
      <c r="WPD4" s="110"/>
      <c r="WPE4" s="110"/>
      <c r="WPF4" s="110"/>
      <c r="WPG4" s="110"/>
      <c r="WPH4" s="110"/>
      <c r="WPI4" s="110"/>
      <c r="WPJ4" s="110"/>
      <c r="WPK4" s="110"/>
      <c r="WPL4" s="110"/>
      <c r="WPM4" s="110"/>
      <c r="WPN4" s="110"/>
      <c r="WPO4" s="110"/>
      <c r="WPP4" s="110"/>
      <c r="WPQ4" s="110"/>
      <c r="WPR4" s="110"/>
      <c r="WPS4" s="110"/>
      <c r="WPT4" s="110"/>
      <c r="WPU4" s="110"/>
      <c r="WPV4" s="110"/>
      <c r="WPW4" s="110"/>
      <c r="WPX4" s="110"/>
      <c r="WPY4" s="110"/>
      <c r="WPZ4" s="110"/>
      <c r="WQA4" s="110"/>
      <c r="WQB4" s="110"/>
      <c r="WQC4" s="110"/>
      <c r="WQD4" s="110"/>
      <c r="WQE4" s="110"/>
      <c r="WQF4" s="110"/>
      <c r="WQG4" s="110"/>
      <c r="WQH4" s="110"/>
      <c r="WQI4" s="110"/>
      <c r="WQJ4" s="110"/>
      <c r="WQK4" s="110"/>
      <c r="WQL4" s="110"/>
      <c r="WQM4" s="110"/>
      <c r="WQN4" s="110"/>
      <c r="WQO4" s="110"/>
      <c r="WQP4" s="110"/>
      <c r="WQQ4" s="110"/>
      <c r="WQR4" s="110"/>
      <c r="WQS4" s="110"/>
      <c r="WQT4" s="110"/>
      <c r="WQU4" s="110"/>
      <c r="WQV4" s="110"/>
      <c r="WQW4" s="110"/>
      <c r="WQX4" s="110"/>
      <c r="WQY4" s="110"/>
      <c r="WQZ4" s="110"/>
      <c r="WRA4" s="110"/>
      <c r="WRB4" s="110"/>
      <c r="WRC4" s="110"/>
      <c r="WRD4" s="110"/>
      <c r="WRE4" s="110"/>
      <c r="WRF4" s="110"/>
      <c r="WRG4" s="110"/>
      <c r="WRH4" s="110"/>
      <c r="WRI4" s="110"/>
      <c r="WRJ4" s="110"/>
      <c r="WRK4" s="110"/>
      <c r="WRL4" s="110"/>
      <c r="WRM4" s="110"/>
      <c r="WRN4" s="110"/>
      <c r="WRO4" s="110"/>
      <c r="WRP4" s="110"/>
      <c r="WRQ4" s="110"/>
      <c r="WRR4" s="110"/>
      <c r="WRS4" s="110"/>
      <c r="WRT4" s="110"/>
      <c r="WRU4" s="110"/>
      <c r="WRV4" s="110"/>
      <c r="WRW4" s="110"/>
      <c r="WRX4" s="110"/>
      <c r="WRY4" s="110"/>
      <c r="WRZ4" s="110"/>
      <c r="WSA4" s="110"/>
      <c r="WSB4" s="110"/>
      <c r="WSC4" s="110"/>
      <c r="WSD4" s="110"/>
      <c r="WSE4" s="110"/>
      <c r="WSF4" s="110"/>
      <c r="WSG4" s="110"/>
      <c r="WSH4" s="110"/>
      <c r="WSI4" s="110"/>
      <c r="WSJ4" s="110"/>
      <c r="WSK4" s="110"/>
      <c r="WSL4" s="110"/>
      <c r="WSM4" s="110"/>
      <c r="WSN4" s="110"/>
      <c r="WSO4" s="110"/>
      <c r="WSP4" s="110"/>
      <c r="WSQ4" s="110"/>
      <c r="WSR4" s="110"/>
      <c r="WSS4" s="110"/>
      <c r="WST4" s="110"/>
      <c r="WSU4" s="110"/>
      <c r="WSV4" s="110"/>
      <c r="WSW4" s="110"/>
      <c r="WSX4" s="110"/>
      <c r="WSY4" s="110"/>
      <c r="WSZ4" s="110"/>
      <c r="WTA4" s="110"/>
      <c r="WTB4" s="110"/>
      <c r="WTC4" s="110"/>
      <c r="WTD4" s="110"/>
      <c r="WTE4" s="110"/>
      <c r="WTF4" s="110"/>
      <c r="WTG4" s="110"/>
      <c r="WTH4" s="110"/>
      <c r="WTI4" s="110"/>
      <c r="WTJ4" s="110"/>
      <c r="WTK4" s="110"/>
      <c r="WTL4" s="110"/>
      <c r="WTM4" s="110"/>
      <c r="WTN4" s="110"/>
      <c r="WTO4" s="110"/>
      <c r="WTP4" s="110"/>
      <c r="WTQ4" s="110"/>
      <c r="WTR4" s="110"/>
      <c r="WTS4" s="110"/>
      <c r="WTT4" s="110"/>
      <c r="WTU4" s="110"/>
      <c r="WTV4" s="110"/>
      <c r="WTW4" s="110"/>
      <c r="WTX4" s="110"/>
      <c r="WTY4" s="110"/>
      <c r="WTZ4" s="110"/>
      <c r="WUA4" s="110"/>
      <c r="WUB4" s="110"/>
      <c r="WUC4" s="110"/>
      <c r="WUD4" s="110"/>
      <c r="WUE4" s="110"/>
      <c r="WUF4" s="110"/>
      <c r="WUG4" s="110"/>
      <c r="WUH4" s="110"/>
      <c r="WUI4" s="110"/>
      <c r="WUJ4" s="110"/>
      <c r="WUK4" s="110"/>
      <c r="WUL4" s="110"/>
      <c r="WUM4" s="110"/>
      <c r="WUN4" s="110"/>
      <c r="WUO4" s="110"/>
      <c r="WUP4" s="110"/>
      <c r="WUQ4" s="110"/>
      <c r="WUR4" s="110"/>
      <c r="WUS4" s="110"/>
      <c r="WUT4" s="110"/>
      <c r="WUU4" s="110"/>
      <c r="WUV4" s="110"/>
      <c r="WUW4" s="110"/>
      <c r="WUX4" s="110"/>
      <c r="WUY4" s="110"/>
      <c r="WUZ4" s="110"/>
      <c r="WVA4" s="110"/>
      <c r="WVB4" s="110"/>
      <c r="WVC4" s="110"/>
      <c r="WVD4" s="110"/>
      <c r="WVE4" s="110"/>
      <c r="WVF4" s="110"/>
      <c r="WVG4" s="110"/>
      <c r="WVH4" s="110"/>
      <c r="WVI4" s="110"/>
      <c r="WVJ4" s="110"/>
      <c r="WVK4" s="110"/>
      <c r="WVL4" s="110"/>
      <c r="WVM4" s="110"/>
      <c r="WVN4" s="110"/>
      <c r="WVO4" s="110"/>
      <c r="WVP4" s="110"/>
      <c r="WVQ4" s="110"/>
      <c r="WVR4" s="110"/>
      <c r="WVS4" s="110"/>
      <c r="WVT4" s="110"/>
      <c r="WVU4" s="110"/>
      <c r="WVV4" s="110"/>
      <c r="WVW4" s="110"/>
      <c r="WVX4" s="110"/>
      <c r="WVY4" s="110"/>
      <c r="WVZ4" s="110"/>
      <c r="WWA4" s="110"/>
      <c r="WWB4" s="110"/>
      <c r="WWC4" s="110"/>
      <c r="WWD4" s="110"/>
      <c r="WWE4" s="110"/>
      <c r="WWF4" s="110"/>
      <c r="WWG4" s="110"/>
      <c r="WWH4" s="110"/>
      <c r="WWI4" s="110"/>
      <c r="WWJ4" s="110"/>
      <c r="WWK4" s="110"/>
      <c r="WWL4" s="110"/>
      <c r="WWM4" s="110"/>
      <c r="WWN4" s="110"/>
      <c r="WWO4" s="110"/>
      <c r="WWP4" s="110"/>
      <c r="WWQ4" s="110"/>
      <c r="WWR4" s="110"/>
      <c r="WWS4" s="110"/>
      <c r="WWT4" s="110"/>
      <c r="WWU4" s="110"/>
      <c r="WWV4" s="110"/>
      <c r="WWW4" s="110"/>
      <c r="WWX4" s="110"/>
      <c r="WWY4" s="110"/>
      <c r="WWZ4" s="110"/>
      <c r="WXA4" s="110"/>
      <c r="WXB4" s="110"/>
      <c r="WXC4" s="110"/>
      <c r="WXD4" s="110"/>
      <c r="WXE4" s="110"/>
      <c r="WXF4" s="110"/>
      <c r="WXG4" s="110"/>
      <c r="WXH4" s="110"/>
      <c r="WXI4" s="110"/>
      <c r="WXJ4" s="110"/>
      <c r="WXK4" s="110"/>
      <c r="WXL4" s="110"/>
      <c r="WXM4" s="110"/>
      <c r="WXN4" s="110"/>
      <c r="WXO4" s="110"/>
      <c r="WXP4" s="110"/>
      <c r="WXQ4" s="110"/>
      <c r="WXR4" s="110"/>
      <c r="WXS4" s="110"/>
      <c r="WXT4" s="110"/>
      <c r="WXU4" s="110"/>
      <c r="WXV4" s="110"/>
      <c r="WXW4" s="110"/>
      <c r="WXX4" s="110"/>
      <c r="WXY4" s="110"/>
      <c r="WXZ4" s="110"/>
      <c r="WYA4" s="110"/>
      <c r="WYB4" s="110"/>
      <c r="WYC4" s="110"/>
      <c r="WYD4" s="110"/>
      <c r="WYE4" s="110"/>
      <c r="WYF4" s="110"/>
      <c r="WYG4" s="110"/>
      <c r="WYH4" s="110"/>
      <c r="WYI4" s="110"/>
      <c r="WYJ4" s="110"/>
      <c r="WYK4" s="110"/>
      <c r="WYL4" s="110"/>
      <c r="WYM4" s="110"/>
      <c r="WYN4" s="110"/>
      <c r="WYO4" s="110"/>
      <c r="WYP4" s="110"/>
      <c r="WYQ4" s="110"/>
      <c r="WYR4" s="110"/>
      <c r="WYS4" s="110"/>
      <c r="WYT4" s="110"/>
      <c r="WYU4" s="110"/>
      <c r="WYV4" s="110"/>
      <c r="WYW4" s="110"/>
      <c r="WYX4" s="110"/>
      <c r="WYY4" s="110"/>
      <c r="WYZ4" s="110"/>
      <c r="WZA4" s="110"/>
      <c r="WZB4" s="110"/>
      <c r="WZC4" s="110"/>
      <c r="WZD4" s="110"/>
      <c r="WZE4" s="110"/>
      <c r="WZF4" s="110"/>
      <c r="WZG4" s="110"/>
      <c r="WZH4" s="110"/>
      <c r="WZI4" s="110"/>
      <c r="WZJ4" s="110"/>
      <c r="WZK4" s="110"/>
      <c r="WZL4" s="110"/>
      <c r="WZM4" s="110"/>
      <c r="WZN4" s="110"/>
      <c r="WZO4" s="110"/>
      <c r="WZP4" s="110"/>
      <c r="WZQ4" s="110"/>
      <c r="WZR4" s="110"/>
      <c r="WZS4" s="110"/>
      <c r="WZT4" s="110"/>
      <c r="WZU4" s="110"/>
      <c r="WZV4" s="110"/>
      <c r="WZW4" s="110"/>
      <c r="WZX4" s="110"/>
      <c r="WZY4" s="110"/>
      <c r="WZZ4" s="110"/>
      <c r="XAA4" s="110"/>
      <c r="XAB4" s="110"/>
      <c r="XAC4" s="110"/>
      <c r="XAD4" s="110"/>
      <c r="XAE4" s="110"/>
      <c r="XAF4" s="110"/>
      <c r="XAG4" s="110"/>
      <c r="XAH4" s="110"/>
      <c r="XAI4" s="110"/>
      <c r="XAJ4" s="110"/>
      <c r="XAK4" s="110"/>
      <c r="XAL4" s="110"/>
      <c r="XAM4" s="110"/>
      <c r="XAN4" s="110"/>
      <c r="XAO4" s="110"/>
      <c r="XAP4" s="110"/>
      <c r="XAQ4" s="110"/>
      <c r="XAR4" s="110"/>
      <c r="XAS4" s="110"/>
      <c r="XAT4" s="110"/>
      <c r="XAU4" s="110"/>
      <c r="XAV4" s="110"/>
      <c r="XAW4" s="110"/>
      <c r="XAX4" s="110"/>
      <c r="XAY4" s="110"/>
      <c r="XAZ4" s="110"/>
      <c r="XBA4" s="110"/>
      <c r="XBB4" s="110"/>
      <c r="XBC4" s="110"/>
      <c r="XBD4" s="110"/>
      <c r="XBE4" s="110"/>
      <c r="XBF4" s="110"/>
      <c r="XBG4" s="110"/>
      <c r="XBH4" s="110"/>
      <c r="XBI4" s="110"/>
      <c r="XBJ4" s="110"/>
      <c r="XBK4" s="110"/>
      <c r="XBL4" s="110"/>
      <c r="XBM4" s="110"/>
      <c r="XBN4" s="110"/>
      <c r="XBO4" s="110"/>
      <c r="XBP4" s="110"/>
      <c r="XBQ4" s="110"/>
      <c r="XBR4" s="110"/>
      <c r="XBS4" s="110"/>
      <c r="XBT4" s="110"/>
      <c r="XBU4" s="110"/>
      <c r="XBV4" s="110"/>
      <c r="XBW4" s="110"/>
      <c r="XBX4" s="110"/>
      <c r="XBY4" s="110"/>
      <c r="XBZ4" s="110"/>
      <c r="XCA4" s="110"/>
      <c r="XCB4" s="110"/>
      <c r="XCC4" s="110"/>
      <c r="XCD4" s="110"/>
      <c r="XCE4" s="110"/>
      <c r="XCF4" s="110"/>
      <c r="XCG4" s="110"/>
      <c r="XCH4" s="110"/>
      <c r="XCI4" s="110"/>
      <c r="XCJ4" s="110"/>
      <c r="XCK4" s="110"/>
      <c r="XCL4" s="110"/>
      <c r="XCM4" s="110"/>
      <c r="XCN4" s="110"/>
      <c r="XCO4" s="110"/>
      <c r="XCP4" s="110"/>
      <c r="XCQ4" s="110"/>
      <c r="XCR4" s="110"/>
      <c r="XCS4" s="110"/>
      <c r="XCT4" s="110"/>
      <c r="XCU4" s="110"/>
      <c r="XCV4" s="110"/>
      <c r="XCW4" s="110"/>
      <c r="XCX4" s="110"/>
      <c r="XCY4" s="110"/>
      <c r="XCZ4" s="110"/>
      <c r="XDA4" s="110"/>
      <c r="XDB4" s="110"/>
      <c r="XDC4" s="110"/>
      <c r="XDD4" s="110"/>
      <c r="XDE4" s="110"/>
      <c r="XDF4" s="110"/>
      <c r="XDG4" s="110"/>
      <c r="XDH4" s="110"/>
      <c r="XDI4" s="110"/>
      <c r="XDJ4" s="110"/>
      <c r="XDK4" s="110"/>
      <c r="XDL4" s="110"/>
      <c r="XDM4" s="110"/>
      <c r="XDN4" s="110"/>
      <c r="XDO4" s="110"/>
      <c r="XDP4" s="110"/>
      <c r="XDQ4" s="110"/>
      <c r="XDR4" s="110"/>
      <c r="XDS4" s="110"/>
      <c r="XDT4" s="110"/>
      <c r="XDU4" s="110"/>
      <c r="XDV4" s="110"/>
      <c r="XDW4" s="110"/>
      <c r="XDX4" s="110"/>
      <c r="XDY4" s="110"/>
      <c r="XDZ4" s="110"/>
      <c r="XEA4" s="110"/>
      <c r="XEB4" s="110"/>
      <c r="XEC4" s="110"/>
      <c r="XED4" s="110"/>
      <c r="XEE4" s="110"/>
      <c r="XEF4" s="110"/>
      <c r="XEG4" s="110"/>
      <c r="XEH4" s="110"/>
      <c r="XEI4" s="110"/>
      <c r="XEJ4" s="110"/>
      <c r="XEK4" s="110"/>
      <c r="XEL4" s="110"/>
      <c r="XEM4" s="110"/>
      <c r="XEN4" s="110"/>
      <c r="XEO4" s="110"/>
      <c r="XEP4" s="110"/>
      <c r="XEQ4" s="110"/>
      <c r="XER4" s="110"/>
      <c r="XES4" s="110"/>
      <c r="XET4" s="110"/>
      <c r="XEU4" s="110"/>
      <c r="XEV4" s="110"/>
      <c r="XEW4" s="110"/>
      <c r="XEX4" s="110"/>
      <c r="XEY4" s="110"/>
      <c r="XEZ4" s="110"/>
      <c r="XFA4" s="110"/>
      <c r="XFB4" s="110"/>
      <c r="XFC4" s="110"/>
      <c r="XFD4" s="110"/>
    </row>
    <row r="5" s="100" customFormat="1" ht="13.5" spans="1:16384">
      <c r="A5" s="296" t="s">
        <v>1736</v>
      </c>
      <c r="B5" s="296" t="s">
        <v>1737</v>
      </c>
      <c r="C5" s="296" t="s">
        <v>1738</v>
      </c>
      <c r="D5" s="300"/>
      <c r="E5" s="300"/>
      <c r="F5" s="300"/>
      <c r="G5" s="300"/>
      <c r="H5" s="296" t="s">
        <v>884</v>
      </c>
      <c r="I5" s="296" t="s">
        <v>1765</v>
      </c>
      <c r="J5" s="119"/>
      <c r="K5" s="119"/>
      <c r="L5" s="119"/>
      <c r="M5" s="119"/>
      <c r="N5" s="119"/>
      <c r="O5" s="119"/>
      <c r="P5" s="125"/>
      <c r="Q5" s="296" t="s">
        <v>1842</v>
      </c>
      <c r="R5" s="296" t="s">
        <v>1843</v>
      </c>
      <c r="S5" s="296" t="s">
        <v>1130</v>
      </c>
      <c r="T5" s="296" t="s">
        <v>1773</v>
      </c>
      <c r="U5" s="296" t="s">
        <v>1674</v>
      </c>
      <c r="V5" s="296" t="s">
        <v>34</v>
      </c>
      <c r="W5" s="109"/>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c r="IU5" s="110"/>
      <c r="IV5" s="110"/>
      <c r="IW5" s="110"/>
      <c r="IX5" s="110"/>
      <c r="IY5" s="110"/>
      <c r="IZ5" s="110"/>
      <c r="JA5" s="110"/>
      <c r="JB5" s="110"/>
      <c r="JC5" s="110"/>
      <c r="JD5" s="110"/>
      <c r="JE5" s="110"/>
      <c r="JF5" s="110"/>
      <c r="JG5" s="110"/>
      <c r="JH5" s="110"/>
      <c r="JI5" s="110"/>
      <c r="JJ5" s="110"/>
      <c r="JK5" s="110"/>
      <c r="JL5" s="110"/>
      <c r="JM5" s="110"/>
      <c r="JN5" s="110"/>
      <c r="JO5" s="110"/>
      <c r="JP5" s="110"/>
      <c r="JQ5" s="110"/>
      <c r="JR5" s="110"/>
      <c r="JS5" s="110"/>
      <c r="JT5" s="110"/>
      <c r="JU5" s="110"/>
      <c r="JV5" s="110"/>
      <c r="JW5" s="110"/>
      <c r="JX5" s="110"/>
      <c r="JY5" s="110"/>
      <c r="JZ5" s="110"/>
      <c r="KA5" s="110"/>
      <c r="KB5" s="110"/>
      <c r="KC5" s="110"/>
      <c r="KD5" s="110"/>
      <c r="KE5" s="110"/>
      <c r="KF5" s="110"/>
      <c r="KG5" s="110"/>
      <c r="KH5" s="110"/>
      <c r="KI5" s="110"/>
      <c r="KJ5" s="110"/>
      <c r="KK5" s="110"/>
      <c r="KL5" s="110"/>
      <c r="KM5" s="110"/>
      <c r="KN5" s="110"/>
      <c r="KO5" s="110"/>
      <c r="KP5" s="110"/>
      <c r="KQ5" s="110"/>
      <c r="KR5" s="110"/>
      <c r="KS5" s="110"/>
      <c r="KT5" s="110"/>
      <c r="KU5" s="110"/>
      <c r="KV5" s="110"/>
      <c r="KW5" s="110"/>
      <c r="KX5" s="110"/>
      <c r="KY5" s="110"/>
      <c r="KZ5" s="110"/>
      <c r="LA5" s="110"/>
      <c r="LB5" s="110"/>
      <c r="LC5" s="110"/>
      <c r="LD5" s="110"/>
      <c r="LE5" s="110"/>
      <c r="LF5" s="110"/>
      <c r="LG5" s="110"/>
      <c r="LH5" s="110"/>
      <c r="LI5" s="110"/>
      <c r="LJ5" s="110"/>
      <c r="LK5" s="110"/>
      <c r="LL5" s="110"/>
      <c r="LM5" s="110"/>
      <c r="LN5" s="110"/>
      <c r="LO5" s="110"/>
      <c r="LP5" s="110"/>
      <c r="LQ5" s="110"/>
      <c r="LR5" s="110"/>
      <c r="LS5" s="110"/>
      <c r="LT5" s="110"/>
      <c r="LU5" s="110"/>
      <c r="LV5" s="110"/>
      <c r="LW5" s="110"/>
      <c r="LX5" s="110"/>
      <c r="LY5" s="110"/>
      <c r="LZ5" s="110"/>
      <c r="MA5" s="110"/>
      <c r="MB5" s="110"/>
      <c r="MC5" s="110"/>
      <c r="MD5" s="110"/>
      <c r="ME5" s="110"/>
      <c r="MF5" s="110"/>
      <c r="MG5" s="110"/>
      <c r="MH5" s="110"/>
      <c r="MI5" s="110"/>
      <c r="MJ5" s="110"/>
      <c r="MK5" s="110"/>
      <c r="ML5" s="110"/>
      <c r="MM5" s="110"/>
      <c r="MN5" s="110"/>
      <c r="MO5" s="110"/>
      <c r="MP5" s="110"/>
      <c r="MQ5" s="110"/>
      <c r="MR5" s="110"/>
      <c r="MS5" s="110"/>
      <c r="MT5" s="110"/>
      <c r="MU5" s="110"/>
      <c r="MV5" s="110"/>
      <c r="MW5" s="110"/>
      <c r="MX5" s="110"/>
      <c r="MY5" s="110"/>
      <c r="MZ5" s="110"/>
      <c r="NA5" s="110"/>
      <c r="NB5" s="110"/>
      <c r="NC5" s="110"/>
      <c r="ND5" s="110"/>
      <c r="NE5" s="110"/>
      <c r="NF5" s="110"/>
      <c r="NG5" s="110"/>
      <c r="NH5" s="110"/>
      <c r="NI5" s="110"/>
      <c r="NJ5" s="110"/>
      <c r="NK5" s="110"/>
      <c r="NL5" s="110"/>
      <c r="NM5" s="110"/>
      <c r="NN5" s="110"/>
      <c r="NO5" s="110"/>
      <c r="NP5" s="110"/>
      <c r="NQ5" s="110"/>
      <c r="NR5" s="110"/>
      <c r="NS5" s="110"/>
      <c r="NT5" s="110"/>
      <c r="NU5" s="110"/>
      <c r="NV5" s="110"/>
      <c r="NW5" s="110"/>
      <c r="NX5" s="110"/>
      <c r="NY5" s="110"/>
      <c r="NZ5" s="110"/>
      <c r="OA5" s="110"/>
      <c r="OB5" s="110"/>
      <c r="OC5" s="110"/>
      <c r="OD5" s="110"/>
      <c r="OE5" s="110"/>
      <c r="OF5" s="110"/>
      <c r="OG5" s="110"/>
      <c r="OH5" s="110"/>
      <c r="OI5" s="110"/>
      <c r="OJ5" s="110"/>
      <c r="OK5" s="110"/>
      <c r="OL5" s="110"/>
      <c r="OM5" s="110"/>
      <c r="ON5" s="110"/>
      <c r="OO5" s="110"/>
      <c r="OP5" s="110"/>
      <c r="OQ5" s="110"/>
      <c r="OR5" s="110"/>
      <c r="OS5" s="110"/>
      <c r="OT5" s="110"/>
      <c r="OU5" s="110"/>
      <c r="OV5" s="110"/>
      <c r="OW5" s="110"/>
      <c r="OX5" s="110"/>
      <c r="OY5" s="110"/>
      <c r="OZ5" s="110"/>
      <c r="PA5" s="110"/>
      <c r="PB5" s="110"/>
      <c r="PC5" s="110"/>
      <c r="PD5" s="110"/>
      <c r="PE5" s="110"/>
      <c r="PF5" s="110"/>
      <c r="PG5" s="110"/>
      <c r="PH5" s="110"/>
      <c r="PI5" s="110"/>
      <c r="PJ5" s="110"/>
      <c r="PK5" s="110"/>
      <c r="PL5" s="110"/>
      <c r="PM5" s="110"/>
      <c r="PN5" s="110"/>
      <c r="PO5" s="110"/>
      <c r="PP5" s="110"/>
      <c r="PQ5" s="110"/>
      <c r="PR5" s="110"/>
      <c r="PS5" s="110"/>
      <c r="PT5" s="110"/>
      <c r="PU5" s="110"/>
      <c r="PV5" s="110"/>
      <c r="PW5" s="110"/>
      <c r="PX5" s="110"/>
      <c r="PY5" s="110"/>
      <c r="PZ5" s="110"/>
      <c r="QA5" s="110"/>
      <c r="QB5" s="110"/>
      <c r="QC5" s="110"/>
      <c r="QD5" s="110"/>
      <c r="QE5" s="110"/>
      <c r="QF5" s="110"/>
      <c r="QG5" s="110"/>
      <c r="QH5" s="110"/>
      <c r="QI5" s="110"/>
      <c r="QJ5" s="110"/>
      <c r="QK5" s="110"/>
      <c r="QL5" s="110"/>
      <c r="QM5" s="110"/>
      <c r="QN5" s="110"/>
      <c r="QO5" s="110"/>
      <c r="QP5" s="110"/>
      <c r="QQ5" s="110"/>
      <c r="QR5" s="110"/>
      <c r="QS5" s="110"/>
      <c r="QT5" s="110"/>
      <c r="QU5" s="110"/>
      <c r="QV5" s="110"/>
      <c r="QW5" s="110"/>
      <c r="QX5" s="110"/>
      <c r="QY5" s="110"/>
      <c r="QZ5" s="110"/>
      <c r="RA5" s="110"/>
      <c r="RB5" s="110"/>
      <c r="RC5" s="110"/>
      <c r="RD5" s="110"/>
      <c r="RE5" s="110"/>
      <c r="RF5" s="110"/>
      <c r="RG5" s="110"/>
      <c r="RH5" s="110"/>
      <c r="RI5" s="110"/>
      <c r="RJ5" s="110"/>
      <c r="RK5" s="110"/>
      <c r="RL5" s="110"/>
      <c r="RM5" s="110"/>
      <c r="RN5" s="110"/>
      <c r="RO5" s="110"/>
      <c r="RP5" s="110"/>
      <c r="RQ5" s="110"/>
      <c r="RR5" s="110"/>
      <c r="RS5" s="110"/>
      <c r="RT5" s="110"/>
      <c r="RU5" s="110"/>
      <c r="RV5" s="110"/>
      <c r="RW5" s="110"/>
      <c r="RX5" s="110"/>
      <c r="RY5" s="110"/>
      <c r="RZ5" s="110"/>
      <c r="SA5" s="110"/>
      <c r="SB5" s="110"/>
      <c r="SC5" s="110"/>
      <c r="SD5" s="110"/>
      <c r="SE5" s="110"/>
      <c r="SF5" s="110"/>
      <c r="SG5" s="110"/>
      <c r="SH5" s="110"/>
      <c r="SI5" s="110"/>
      <c r="SJ5" s="110"/>
      <c r="SK5" s="110"/>
      <c r="SL5" s="110"/>
      <c r="SM5" s="110"/>
      <c r="SN5" s="110"/>
      <c r="SO5" s="110"/>
      <c r="SP5" s="110"/>
      <c r="SQ5" s="110"/>
      <c r="SR5" s="110"/>
      <c r="SS5" s="110"/>
      <c r="ST5" s="110"/>
      <c r="SU5" s="110"/>
      <c r="SV5" s="110"/>
      <c r="SW5" s="110"/>
      <c r="SX5" s="110"/>
      <c r="SY5" s="110"/>
      <c r="SZ5" s="110"/>
      <c r="TA5" s="110"/>
      <c r="TB5" s="110"/>
      <c r="TC5" s="110"/>
      <c r="TD5" s="110"/>
      <c r="TE5" s="110"/>
      <c r="TF5" s="110"/>
      <c r="TG5" s="110"/>
      <c r="TH5" s="110"/>
      <c r="TI5" s="110"/>
      <c r="TJ5" s="110"/>
      <c r="TK5" s="110"/>
      <c r="TL5" s="110"/>
      <c r="TM5" s="110"/>
      <c r="TN5" s="110"/>
      <c r="TO5" s="110"/>
      <c r="TP5" s="110"/>
      <c r="TQ5" s="110"/>
      <c r="TR5" s="110"/>
      <c r="TS5" s="110"/>
      <c r="TT5" s="110"/>
      <c r="TU5" s="110"/>
      <c r="TV5" s="110"/>
      <c r="TW5" s="110"/>
      <c r="TX5" s="110"/>
      <c r="TY5" s="110"/>
      <c r="TZ5" s="110"/>
      <c r="UA5" s="110"/>
      <c r="UB5" s="110"/>
      <c r="UC5" s="110"/>
      <c r="UD5" s="110"/>
      <c r="UE5" s="110"/>
      <c r="UF5" s="110"/>
      <c r="UG5" s="110"/>
      <c r="UH5" s="110"/>
      <c r="UI5" s="110"/>
      <c r="UJ5" s="110"/>
      <c r="UK5" s="110"/>
      <c r="UL5" s="110"/>
      <c r="UM5" s="110"/>
      <c r="UN5" s="110"/>
      <c r="UO5" s="110"/>
      <c r="UP5" s="110"/>
      <c r="UQ5" s="110"/>
      <c r="UR5" s="110"/>
      <c r="US5" s="110"/>
      <c r="UT5" s="110"/>
      <c r="UU5" s="110"/>
      <c r="UV5" s="110"/>
      <c r="UW5" s="110"/>
      <c r="UX5" s="110"/>
      <c r="UY5" s="110"/>
      <c r="UZ5" s="110"/>
      <c r="VA5" s="110"/>
      <c r="VB5" s="110"/>
      <c r="VC5" s="110"/>
      <c r="VD5" s="110"/>
      <c r="VE5" s="110"/>
      <c r="VF5" s="110"/>
      <c r="VG5" s="110"/>
      <c r="VH5" s="110"/>
      <c r="VI5" s="110"/>
      <c r="VJ5" s="110"/>
      <c r="VK5" s="110"/>
      <c r="VL5" s="110"/>
      <c r="VM5" s="110"/>
      <c r="VN5" s="110"/>
      <c r="VO5" s="110"/>
      <c r="VP5" s="110"/>
      <c r="VQ5" s="110"/>
      <c r="VR5" s="110"/>
      <c r="VS5" s="110"/>
      <c r="VT5" s="110"/>
      <c r="VU5" s="110"/>
      <c r="VV5" s="110"/>
      <c r="VW5" s="110"/>
      <c r="VX5" s="110"/>
      <c r="VY5" s="110"/>
      <c r="VZ5" s="110"/>
      <c r="WA5" s="110"/>
      <c r="WB5" s="110"/>
      <c r="WC5" s="110"/>
      <c r="WD5" s="110"/>
      <c r="WE5" s="110"/>
      <c r="WF5" s="110"/>
      <c r="WG5" s="110"/>
      <c r="WH5" s="110"/>
      <c r="WI5" s="110"/>
      <c r="WJ5" s="110"/>
      <c r="WK5" s="110"/>
      <c r="WL5" s="110"/>
      <c r="WM5" s="110"/>
      <c r="WN5" s="110"/>
      <c r="WO5" s="110"/>
      <c r="WP5" s="110"/>
      <c r="WQ5" s="110"/>
      <c r="WR5" s="110"/>
      <c r="WS5" s="110"/>
      <c r="WT5" s="110"/>
      <c r="WU5" s="110"/>
      <c r="WV5" s="110"/>
      <c r="WW5" s="110"/>
      <c r="WX5" s="110"/>
      <c r="WY5" s="110"/>
      <c r="WZ5" s="110"/>
      <c r="XA5" s="110"/>
      <c r="XB5" s="110"/>
      <c r="XC5" s="110"/>
      <c r="XD5" s="110"/>
      <c r="XE5" s="110"/>
      <c r="XF5" s="110"/>
      <c r="XG5" s="110"/>
      <c r="XH5" s="110"/>
      <c r="XI5" s="110"/>
      <c r="XJ5" s="110"/>
      <c r="XK5" s="110"/>
      <c r="XL5" s="110"/>
      <c r="XM5" s="110"/>
      <c r="XN5" s="110"/>
      <c r="XO5" s="110"/>
      <c r="XP5" s="110"/>
      <c r="XQ5" s="110"/>
      <c r="XR5" s="110"/>
      <c r="XS5" s="110"/>
      <c r="XT5" s="110"/>
      <c r="XU5" s="110"/>
      <c r="XV5" s="110"/>
      <c r="XW5" s="110"/>
      <c r="XX5" s="110"/>
      <c r="XY5" s="110"/>
      <c r="XZ5" s="110"/>
      <c r="YA5" s="110"/>
      <c r="YB5" s="110"/>
      <c r="YC5" s="110"/>
      <c r="YD5" s="110"/>
      <c r="YE5" s="110"/>
      <c r="YF5" s="110"/>
      <c r="YG5" s="110"/>
      <c r="YH5" s="110"/>
      <c r="YI5" s="110"/>
      <c r="YJ5" s="110"/>
      <c r="YK5" s="110"/>
      <c r="YL5" s="110"/>
      <c r="YM5" s="110"/>
      <c r="YN5" s="110"/>
      <c r="YO5" s="110"/>
      <c r="YP5" s="110"/>
      <c r="YQ5" s="110"/>
      <c r="YR5" s="110"/>
      <c r="YS5" s="110"/>
      <c r="YT5" s="110"/>
      <c r="YU5" s="110"/>
      <c r="YV5" s="110"/>
      <c r="YW5" s="110"/>
      <c r="YX5" s="110"/>
      <c r="YY5" s="110"/>
      <c r="YZ5" s="110"/>
      <c r="ZA5" s="110"/>
      <c r="ZB5" s="110"/>
      <c r="ZC5" s="110"/>
      <c r="ZD5" s="110"/>
      <c r="ZE5" s="110"/>
      <c r="ZF5" s="110"/>
      <c r="ZG5" s="110"/>
      <c r="ZH5" s="110"/>
      <c r="ZI5" s="110"/>
      <c r="ZJ5" s="110"/>
      <c r="ZK5" s="110"/>
      <c r="ZL5" s="110"/>
      <c r="ZM5" s="110"/>
      <c r="ZN5" s="110"/>
      <c r="ZO5" s="110"/>
      <c r="ZP5" s="110"/>
      <c r="ZQ5" s="110"/>
      <c r="ZR5" s="110"/>
      <c r="ZS5" s="110"/>
      <c r="ZT5" s="110"/>
      <c r="ZU5" s="110"/>
      <c r="ZV5" s="110"/>
      <c r="ZW5" s="110"/>
      <c r="ZX5" s="110"/>
      <c r="ZY5" s="110"/>
      <c r="ZZ5" s="110"/>
      <c r="AAA5" s="110"/>
      <c r="AAB5" s="110"/>
      <c r="AAC5" s="110"/>
      <c r="AAD5" s="110"/>
      <c r="AAE5" s="110"/>
      <c r="AAF5" s="110"/>
      <c r="AAG5" s="110"/>
      <c r="AAH5" s="110"/>
      <c r="AAI5" s="110"/>
      <c r="AAJ5" s="110"/>
      <c r="AAK5" s="110"/>
      <c r="AAL5" s="110"/>
      <c r="AAM5" s="110"/>
      <c r="AAN5" s="110"/>
      <c r="AAO5" s="110"/>
      <c r="AAP5" s="110"/>
      <c r="AAQ5" s="110"/>
      <c r="AAR5" s="110"/>
      <c r="AAS5" s="110"/>
      <c r="AAT5" s="110"/>
      <c r="AAU5" s="110"/>
      <c r="AAV5" s="110"/>
      <c r="AAW5" s="110"/>
      <c r="AAX5" s="110"/>
      <c r="AAY5" s="110"/>
      <c r="AAZ5" s="110"/>
      <c r="ABA5" s="110"/>
      <c r="ABB5" s="110"/>
      <c r="ABC5" s="110"/>
      <c r="ABD5" s="110"/>
      <c r="ABE5" s="110"/>
      <c r="ABF5" s="110"/>
      <c r="ABG5" s="110"/>
      <c r="ABH5" s="110"/>
      <c r="ABI5" s="110"/>
      <c r="ABJ5" s="110"/>
      <c r="ABK5" s="110"/>
      <c r="ABL5" s="110"/>
      <c r="ABM5" s="110"/>
      <c r="ABN5" s="110"/>
      <c r="ABO5" s="110"/>
      <c r="ABP5" s="110"/>
      <c r="ABQ5" s="110"/>
      <c r="ABR5" s="110"/>
      <c r="ABS5" s="110"/>
      <c r="ABT5" s="110"/>
      <c r="ABU5" s="110"/>
      <c r="ABV5" s="110"/>
      <c r="ABW5" s="110"/>
      <c r="ABX5" s="110"/>
      <c r="ABY5" s="110"/>
      <c r="ABZ5" s="110"/>
      <c r="ACA5" s="110"/>
      <c r="ACB5" s="110"/>
      <c r="ACC5" s="110"/>
      <c r="ACD5" s="110"/>
      <c r="ACE5" s="110"/>
      <c r="ACF5" s="110"/>
      <c r="ACG5" s="110"/>
      <c r="ACH5" s="110"/>
      <c r="ACI5" s="110"/>
      <c r="ACJ5" s="110"/>
      <c r="ACK5" s="110"/>
      <c r="ACL5" s="110"/>
      <c r="ACM5" s="110"/>
      <c r="ACN5" s="110"/>
      <c r="ACO5" s="110"/>
      <c r="ACP5" s="110"/>
      <c r="ACQ5" s="110"/>
      <c r="ACR5" s="110"/>
      <c r="ACS5" s="110"/>
      <c r="ACT5" s="110"/>
      <c r="ACU5" s="110"/>
      <c r="ACV5" s="110"/>
      <c r="ACW5" s="110"/>
      <c r="ACX5" s="110"/>
      <c r="ACY5" s="110"/>
      <c r="ACZ5" s="110"/>
      <c r="ADA5" s="110"/>
      <c r="ADB5" s="110"/>
      <c r="ADC5" s="110"/>
      <c r="ADD5" s="110"/>
      <c r="ADE5" s="110"/>
      <c r="ADF5" s="110"/>
      <c r="ADG5" s="110"/>
      <c r="ADH5" s="110"/>
      <c r="ADI5" s="110"/>
      <c r="ADJ5" s="110"/>
      <c r="ADK5" s="110"/>
      <c r="ADL5" s="110"/>
      <c r="ADM5" s="110"/>
      <c r="ADN5" s="110"/>
      <c r="ADO5" s="110"/>
      <c r="ADP5" s="110"/>
      <c r="ADQ5" s="110"/>
      <c r="ADR5" s="110"/>
      <c r="ADS5" s="110"/>
      <c r="ADT5" s="110"/>
      <c r="ADU5" s="110"/>
      <c r="ADV5" s="110"/>
      <c r="ADW5" s="110"/>
      <c r="ADX5" s="110"/>
      <c r="ADY5" s="110"/>
      <c r="ADZ5" s="110"/>
      <c r="AEA5" s="110"/>
      <c r="AEB5" s="110"/>
      <c r="AEC5" s="110"/>
      <c r="AED5" s="110"/>
      <c r="AEE5" s="110"/>
      <c r="AEF5" s="110"/>
      <c r="AEG5" s="110"/>
      <c r="AEH5" s="110"/>
      <c r="AEI5" s="110"/>
      <c r="AEJ5" s="110"/>
      <c r="AEK5" s="110"/>
      <c r="AEL5" s="110"/>
      <c r="AEM5" s="110"/>
      <c r="AEN5" s="110"/>
      <c r="AEO5" s="110"/>
      <c r="AEP5" s="110"/>
      <c r="AEQ5" s="110"/>
      <c r="AER5" s="110"/>
      <c r="AES5" s="110"/>
      <c r="AET5" s="110"/>
      <c r="AEU5" s="110"/>
      <c r="AEV5" s="110"/>
      <c r="AEW5" s="110"/>
      <c r="AEX5" s="110"/>
      <c r="AEY5" s="110"/>
      <c r="AEZ5" s="110"/>
      <c r="AFA5" s="110"/>
      <c r="AFB5" s="110"/>
      <c r="AFC5" s="110"/>
      <c r="AFD5" s="110"/>
      <c r="AFE5" s="110"/>
      <c r="AFF5" s="110"/>
      <c r="AFG5" s="110"/>
      <c r="AFH5" s="110"/>
      <c r="AFI5" s="110"/>
      <c r="AFJ5" s="110"/>
      <c r="AFK5" s="110"/>
      <c r="AFL5" s="110"/>
      <c r="AFM5" s="110"/>
      <c r="AFN5" s="110"/>
      <c r="AFO5" s="110"/>
      <c r="AFP5" s="110"/>
      <c r="AFQ5" s="110"/>
      <c r="AFR5" s="110"/>
      <c r="AFS5" s="110"/>
      <c r="AFT5" s="110"/>
      <c r="AFU5" s="110"/>
      <c r="AFV5" s="110"/>
      <c r="AFW5" s="110"/>
      <c r="AFX5" s="110"/>
      <c r="AFY5" s="110"/>
      <c r="AFZ5" s="110"/>
      <c r="AGA5" s="110"/>
      <c r="AGB5" s="110"/>
      <c r="AGC5" s="110"/>
      <c r="AGD5" s="110"/>
      <c r="AGE5" s="110"/>
      <c r="AGF5" s="110"/>
      <c r="AGG5" s="110"/>
      <c r="AGH5" s="110"/>
      <c r="AGI5" s="110"/>
      <c r="AGJ5" s="110"/>
      <c r="AGK5" s="110"/>
      <c r="AGL5" s="110"/>
      <c r="AGM5" s="110"/>
      <c r="AGN5" s="110"/>
      <c r="AGO5" s="110"/>
      <c r="AGP5" s="110"/>
      <c r="AGQ5" s="110"/>
      <c r="AGR5" s="110"/>
      <c r="AGS5" s="110"/>
      <c r="AGT5" s="110"/>
      <c r="AGU5" s="110"/>
      <c r="AGV5" s="110"/>
      <c r="AGW5" s="110"/>
      <c r="AGX5" s="110"/>
      <c r="AGY5" s="110"/>
      <c r="AGZ5" s="110"/>
      <c r="AHA5" s="110"/>
      <c r="AHB5" s="110"/>
      <c r="AHC5" s="110"/>
      <c r="AHD5" s="110"/>
      <c r="AHE5" s="110"/>
      <c r="AHF5" s="110"/>
      <c r="AHG5" s="110"/>
      <c r="AHH5" s="110"/>
      <c r="AHI5" s="110"/>
      <c r="AHJ5" s="110"/>
      <c r="AHK5" s="110"/>
      <c r="AHL5" s="110"/>
      <c r="AHM5" s="110"/>
      <c r="AHN5" s="110"/>
      <c r="AHO5" s="110"/>
      <c r="AHP5" s="110"/>
      <c r="AHQ5" s="110"/>
      <c r="AHR5" s="110"/>
      <c r="AHS5" s="110"/>
      <c r="AHT5" s="110"/>
      <c r="AHU5" s="110"/>
      <c r="AHV5" s="110"/>
      <c r="AHW5" s="110"/>
      <c r="AHX5" s="110"/>
      <c r="AHY5" s="110"/>
      <c r="AHZ5" s="110"/>
      <c r="AIA5" s="110"/>
      <c r="AIB5" s="110"/>
      <c r="AIC5" s="110"/>
      <c r="AID5" s="110"/>
      <c r="AIE5" s="110"/>
      <c r="AIF5" s="110"/>
      <c r="AIG5" s="110"/>
      <c r="AIH5" s="110"/>
      <c r="AII5" s="110"/>
      <c r="AIJ5" s="110"/>
      <c r="AIK5" s="110"/>
      <c r="AIL5" s="110"/>
      <c r="AIM5" s="110"/>
      <c r="AIN5" s="110"/>
      <c r="AIO5" s="110"/>
      <c r="AIP5" s="110"/>
      <c r="AIQ5" s="110"/>
      <c r="AIR5" s="110"/>
      <c r="AIS5" s="110"/>
      <c r="AIT5" s="110"/>
      <c r="AIU5" s="110"/>
      <c r="AIV5" s="110"/>
      <c r="AIW5" s="110"/>
      <c r="AIX5" s="110"/>
      <c r="AIY5" s="110"/>
      <c r="AIZ5" s="110"/>
      <c r="AJA5" s="110"/>
      <c r="AJB5" s="110"/>
      <c r="AJC5" s="110"/>
      <c r="AJD5" s="110"/>
      <c r="AJE5" s="110"/>
      <c r="AJF5" s="110"/>
      <c r="AJG5" s="110"/>
      <c r="AJH5" s="110"/>
      <c r="AJI5" s="110"/>
      <c r="AJJ5" s="110"/>
      <c r="AJK5" s="110"/>
      <c r="AJL5" s="110"/>
      <c r="AJM5" s="110"/>
      <c r="AJN5" s="110"/>
      <c r="AJO5" s="110"/>
      <c r="AJP5" s="110"/>
      <c r="AJQ5" s="110"/>
      <c r="AJR5" s="110"/>
      <c r="AJS5" s="110"/>
      <c r="AJT5" s="110"/>
      <c r="AJU5" s="110"/>
      <c r="AJV5" s="110"/>
      <c r="AJW5" s="110"/>
      <c r="AJX5" s="110"/>
      <c r="AJY5" s="110"/>
      <c r="AJZ5" s="110"/>
      <c r="AKA5" s="110"/>
      <c r="AKB5" s="110"/>
      <c r="AKC5" s="110"/>
      <c r="AKD5" s="110"/>
      <c r="AKE5" s="110"/>
      <c r="AKF5" s="110"/>
      <c r="AKG5" s="110"/>
      <c r="AKH5" s="110"/>
      <c r="AKI5" s="110"/>
      <c r="AKJ5" s="110"/>
      <c r="AKK5" s="110"/>
      <c r="AKL5" s="110"/>
      <c r="AKM5" s="110"/>
      <c r="AKN5" s="110"/>
      <c r="AKO5" s="110"/>
      <c r="AKP5" s="110"/>
      <c r="AKQ5" s="110"/>
      <c r="AKR5" s="110"/>
      <c r="AKS5" s="110"/>
      <c r="AKT5" s="110"/>
      <c r="AKU5" s="110"/>
      <c r="AKV5" s="110"/>
      <c r="AKW5" s="110"/>
      <c r="AKX5" s="110"/>
      <c r="AKY5" s="110"/>
      <c r="AKZ5" s="110"/>
      <c r="ALA5" s="110"/>
      <c r="ALB5" s="110"/>
      <c r="ALC5" s="110"/>
      <c r="ALD5" s="110"/>
      <c r="ALE5" s="110"/>
      <c r="ALF5" s="110"/>
      <c r="ALG5" s="110"/>
      <c r="ALH5" s="110"/>
      <c r="ALI5" s="110"/>
      <c r="ALJ5" s="110"/>
      <c r="ALK5" s="110"/>
      <c r="ALL5" s="110"/>
      <c r="ALM5" s="110"/>
      <c r="ALN5" s="110"/>
      <c r="ALO5" s="110"/>
      <c r="ALP5" s="110"/>
      <c r="ALQ5" s="110"/>
      <c r="ALR5" s="110"/>
      <c r="ALS5" s="110"/>
      <c r="ALT5" s="110"/>
      <c r="ALU5" s="110"/>
      <c r="ALV5" s="110"/>
      <c r="ALW5" s="110"/>
      <c r="ALX5" s="110"/>
      <c r="ALY5" s="110"/>
      <c r="ALZ5" s="110"/>
      <c r="AMA5" s="110"/>
      <c r="AMB5" s="110"/>
      <c r="AMC5" s="110"/>
      <c r="AMD5" s="110"/>
      <c r="AME5" s="110"/>
      <c r="AMF5" s="110"/>
      <c r="AMG5" s="110"/>
      <c r="AMH5" s="110"/>
      <c r="AMI5" s="110"/>
      <c r="AMJ5" s="110"/>
      <c r="AMK5" s="110"/>
      <c r="AML5" s="110"/>
      <c r="AMM5" s="110"/>
      <c r="AMN5" s="110"/>
      <c r="AMO5" s="110"/>
      <c r="AMP5" s="110"/>
      <c r="AMQ5" s="110"/>
      <c r="AMR5" s="110"/>
      <c r="AMS5" s="110"/>
      <c r="AMT5" s="110"/>
      <c r="AMU5" s="110"/>
      <c r="AMV5" s="110"/>
      <c r="AMW5" s="110"/>
      <c r="AMX5" s="110"/>
      <c r="AMY5" s="110"/>
      <c r="AMZ5" s="110"/>
      <c r="ANA5" s="110"/>
      <c r="ANB5" s="110"/>
      <c r="ANC5" s="110"/>
      <c r="AND5" s="110"/>
      <c r="ANE5" s="110"/>
      <c r="ANF5" s="110"/>
      <c r="ANG5" s="110"/>
      <c r="ANH5" s="110"/>
      <c r="ANI5" s="110"/>
      <c r="ANJ5" s="110"/>
      <c r="ANK5" s="110"/>
      <c r="ANL5" s="110"/>
      <c r="ANM5" s="110"/>
      <c r="ANN5" s="110"/>
      <c r="ANO5" s="110"/>
      <c r="ANP5" s="110"/>
      <c r="ANQ5" s="110"/>
      <c r="ANR5" s="110"/>
      <c r="ANS5" s="110"/>
      <c r="ANT5" s="110"/>
      <c r="ANU5" s="110"/>
      <c r="ANV5" s="110"/>
      <c r="ANW5" s="110"/>
      <c r="ANX5" s="110"/>
      <c r="ANY5" s="110"/>
      <c r="ANZ5" s="110"/>
      <c r="AOA5" s="110"/>
      <c r="AOB5" s="110"/>
      <c r="AOC5" s="110"/>
      <c r="AOD5" s="110"/>
      <c r="AOE5" s="110"/>
      <c r="AOF5" s="110"/>
      <c r="AOG5" s="110"/>
      <c r="AOH5" s="110"/>
      <c r="AOI5" s="110"/>
      <c r="AOJ5" s="110"/>
      <c r="AOK5" s="110"/>
      <c r="AOL5" s="110"/>
      <c r="AOM5" s="110"/>
      <c r="AON5" s="110"/>
      <c r="AOO5" s="110"/>
      <c r="AOP5" s="110"/>
      <c r="AOQ5" s="110"/>
      <c r="AOR5" s="110"/>
      <c r="AOS5" s="110"/>
      <c r="AOT5" s="110"/>
      <c r="AOU5" s="110"/>
      <c r="AOV5" s="110"/>
      <c r="AOW5" s="110"/>
      <c r="AOX5" s="110"/>
      <c r="AOY5" s="110"/>
      <c r="AOZ5" s="110"/>
      <c r="APA5" s="110"/>
      <c r="APB5" s="110"/>
      <c r="APC5" s="110"/>
      <c r="APD5" s="110"/>
      <c r="APE5" s="110"/>
      <c r="APF5" s="110"/>
      <c r="APG5" s="110"/>
      <c r="APH5" s="110"/>
      <c r="API5" s="110"/>
      <c r="APJ5" s="110"/>
      <c r="APK5" s="110"/>
      <c r="APL5" s="110"/>
      <c r="APM5" s="110"/>
      <c r="APN5" s="110"/>
      <c r="APO5" s="110"/>
      <c r="APP5" s="110"/>
      <c r="APQ5" s="110"/>
      <c r="APR5" s="110"/>
      <c r="APS5" s="110"/>
      <c r="APT5" s="110"/>
      <c r="APU5" s="110"/>
      <c r="APV5" s="110"/>
      <c r="APW5" s="110"/>
      <c r="APX5" s="110"/>
      <c r="APY5" s="110"/>
      <c r="APZ5" s="110"/>
      <c r="AQA5" s="110"/>
      <c r="AQB5" s="110"/>
      <c r="AQC5" s="110"/>
      <c r="AQD5" s="110"/>
      <c r="AQE5" s="110"/>
      <c r="AQF5" s="110"/>
      <c r="AQG5" s="110"/>
      <c r="AQH5" s="110"/>
      <c r="AQI5" s="110"/>
      <c r="AQJ5" s="110"/>
      <c r="AQK5" s="110"/>
      <c r="AQL5" s="110"/>
      <c r="AQM5" s="110"/>
      <c r="AQN5" s="110"/>
      <c r="AQO5" s="110"/>
      <c r="AQP5" s="110"/>
      <c r="AQQ5" s="110"/>
      <c r="AQR5" s="110"/>
      <c r="AQS5" s="110"/>
      <c r="AQT5" s="110"/>
      <c r="AQU5" s="110"/>
      <c r="AQV5" s="110"/>
      <c r="AQW5" s="110"/>
      <c r="AQX5" s="110"/>
      <c r="AQY5" s="110"/>
      <c r="AQZ5" s="110"/>
      <c r="ARA5" s="110"/>
      <c r="ARB5" s="110"/>
      <c r="ARC5" s="110"/>
      <c r="ARD5" s="110"/>
      <c r="ARE5" s="110"/>
      <c r="ARF5" s="110"/>
      <c r="ARG5" s="110"/>
      <c r="ARH5" s="110"/>
      <c r="ARI5" s="110"/>
      <c r="ARJ5" s="110"/>
      <c r="ARK5" s="110"/>
      <c r="ARL5" s="110"/>
      <c r="ARM5" s="110"/>
      <c r="ARN5" s="110"/>
      <c r="ARO5" s="110"/>
      <c r="ARP5" s="110"/>
      <c r="ARQ5" s="110"/>
      <c r="ARR5" s="110"/>
      <c r="ARS5" s="110"/>
      <c r="ART5" s="110"/>
      <c r="ARU5" s="110"/>
      <c r="ARV5" s="110"/>
      <c r="ARW5" s="110"/>
      <c r="ARX5" s="110"/>
      <c r="ARY5" s="110"/>
      <c r="ARZ5" s="110"/>
      <c r="ASA5" s="110"/>
      <c r="ASB5" s="110"/>
      <c r="ASC5" s="110"/>
      <c r="ASD5" s="110"/>
      <c r="ASE5" s="110"/>
      <c r="ASF5" s="110"/>
      <c r="ASG5" s="110"/>
      <c r="ASH5" s="110"/>
      <c r="ASI5" s="110"/>
      <c r="ASJ5" s="110"/>
      <c r="ASK5" s="110"/>
      <c r="ASL5" s="110"/>
      <c r="ASM5" s="110"/>
      <c r="ASN5" s="110"/>
      <c r="ASO5" s="110"/>
      <c r="ASP5" s="110"/>
      <c r="ASQ5" s="110"/>
      <c r="ASR5" s="110"/>
      <c r="ASS5" s="110"/>
      <c r="AST5" s="110"/>
      <c r="ASU5" s="110"/>
      <c r="ASV5" s="110"/>
      <c r="ASW5" s="110"/>
      <c r="ASX5" s="110"/>
      <c r="ASY5" s="110"/>
      <c r="ASZ5" s="110"/>
      <c r="ATA5" s="110"/>
      <c r="ATB5" s="110"/>
      <c r="ATC5" s="110"/>
      <c r="ATD5" s="110"/>
      <c r="ATE5" s="110"/>
      <c r="ATF5" s="110"/>
      <c r="ATG5" s="110"/>
      <c r="ATH5" s="110"/>
      <c r="ATI5" s="110"/>
      <c r="ATJ5" s="110"/>
      <c r="ATK5" s="110"/>
      <c r="ATL5" s="110"/>
      <c r="ATM5" s="110"/>
      <c r="ATN5" s="110"/>
      <c r="ATO5" s="110"/>
      <c r="ATP5" s="110"/>
      <c r="ATQ5" s="110"/>
      <c r="ATR5" s="110"/>
      <c r="ATS5" s="110"/>
      <c r="ATT5" s="110"/>
      <c r="ATU5" s="110"/>
      <c r="ATV5" s="110"/>
      <c r="ATW5" s="110"/>
      <c r="ATX5" s="110"/>
      <c r="ATY5" s="110"/>
      <c r="ATZ5" s="110"/>
      <c r="AUA5" s="110"/>
      <c r="AUB5" s="110"/>
      <c r="AUC5" s="110"/>
      <c r="AUD5" s="110"/>
      <c r="AUE5" s="110"/>
      <c r="AUF5" s="110"/>
      <c r="AUG5" s="110"/>
      <c r="AUH5" s="110"/>
      <c r="AUI5" s="110"/>
      <c r="AUJ5" s="110"/>
      <c r="AUK5" s="110"/>
      <c r="AUL5" s="110"/>
      <c r="AUM5" s="110"/>
      <c r="AUN5" s="110"/>
      <c r="AUO5" s="110"/>
      <c r="AUP5" s="110"/>
      <c r="AUQ5" s="110"/>
      <c r="AUR5" s="110"/>
      <c r="AUS5" s="110"/>
      <c r="AUT5" s="110"/>
      <c r="AUU5" s="110"/>
      <c r="AUV5" s="110"/>
      <c r="AUW5" s="110"/>
      <c r="AUX5" s="110"/>
      <c r="AUY5" s="110"/>
      <c r="AUZ5" s="110"/>
      <c r="AVA5" s="110"/>
      <c r="AVB5" s="110"/>
      <c r="AVC5" s="110"/>
      <c r="AVD5" s="110"/>
      <c r="AVE5" s="110"/>
      <c r="AVF5" s="110"/>
      <c r="AVG5" s="110"/>
      <c r="AVH5" s="110"/>
      <c r="AVI5" s="110"/>
      <c r="AVJ5" s="110"/>
      <c r="AVK5" s="110"/>
      <c r="AVL5" s="110"/>
      <c r="AVM5" s="110"/>
      <c r="AVN5" s="110"/>
      <c r="AVO5" s="110"/>
      <c r="AVP5" s="110"/>
      <c r="AVQ5" s="110"/>
      <c r="AVR5" s="110"/>
      <c r="AVS5" s="110"/>
      <c r="AVT5" s="110"/>
      <c r="AVU5" s="110"/>
      <c r="AVV5" s="110"/>
      <c r="AVW5" s="110"/>
      <c r="AVX5" s="110"/>
      <c r="AVY5" s="110"/>
      <c r="AVZ5" s="110"/>
      <c r="AWA5" s="110"/>
      <c r="AWB5" s="110"/>
      <c r="AWC5" s="110"/>
      <c r="AWD5" s="110"/>
      <c r="AWE5" s="110"/>
      <c r="AWF5" s="110"/>
      <c r="AWG5" s="110"/>
      <c r="AWH5" s="110"/>
      <c r="AWI5" s="110"/>
      <c r="AWJ5" s="110"/>
      <c r="AWK5" s="110"/>
      <c r="AWL5" s="110"/>
      <c r="AWM5" s="110"/>
      <c r="AWN5" s="110"/>
      <c r="AWO5" s="110"/>
      <c r="AWP5" s="110"/>
      <c r="AWQ5" s="110"/>
      <c r="AWR5" s="110"/>
      <c r="AWS5" s="110"/>
      <c r="AWT5" s="110"/>
      <c r="AWU5" s="110"/>
      <c r="AWV5" s="110"/>
      <c r="AWW5" s="110"/>
      <c r="AWX5" s="110"/>
      <c r="AWY5" s="110"/>
      <c r="AWZ5" s="110"/>
      <c r="AXA5" s="110"/>
      <c r="AXB5" s="110"/>
      <c r="AXC5" s="110"/>
      <c r="AXD5" s="110"/>
      <c r="AXE5" s="110"/>
      <c r="AXF5" s="110"/>
      <c r="AXG5" s="110"/>
      <c r="AXH5" s="110"/>
      <c r="AXI5" s="110"/>
      <c r="AXJ5" s="110"/>
      <c r="AXK5" s="110"/>
      <c r="AXL5" s="110"/>
      <c r="AXM5" s="110"/>
      <c r="AXN5" s="110"/>
      <c r="AXO5" s="110"/>
      <c r="AXP5" s="110"/>
      <c r="AXQ5" s="110"/>
      <c r="AXR5" s="110"/>
      <c r="AXS5" s="110"/>
      <c r="AXT5" s="110"/>
      <c r="AXU5" s="110"/>
      <c r="AXV5" s="110"/>
      <c r="AXW5" s="110"/>
      <c r="AXX5" s="110"/>
      <c r="AXY5" s="110"/>
      <c r="AXZ5" s="110"/>
      <c r="AYA5" s="110"/>
      <c r="AYB5" s="110"/>
      <c r="AYC5" s="110"/>
      <c r="AYD5" s="110"/>
      <c r="AYE5" s="110"/>
      <c r="AYF5" s="110"/>
      <c r="AYG5" s="110"/>
      <c r="AYH5" s="110"/>
      <c r="AYI5" s="110"/>
      <c r="AYJ5" s="110"/>
      <c r="AYK5" s="110"/>
      <c r="AYL5" s="110"/>
      <c r="AYM5" s="110"/>
      <c r="AYN5" s="110"/>
      <c r="AYO5" s="110"/>
      <c r="AYP5" s="110"/>
      <c r="AYQ5" s="110"/>
      <c r="AYR5" s="110"/>
      <c r="AYS5" s="110"/>
      <c r="AYT5" s="110"/>
      <c r="AYU5" s="110"/>
      <c r="AYV5" s="110"/>
      <c r="AYW5" s="110"/>
      <c r="AYX5" s="110"/>
      <c r="AYY5" s="110"/>
      <c r="AYZ5" s="110"/>
      <c r="AZA5" s="110"/>
      <c r="AZB5" s="110"/>
      <c r="AZC5" s="110"/>
      <c r="AZD5" s="110"/>
      <c r="AZE5" s="110"/>
      <c r="AZF5" s="110"/>
      <c r="AZG5" s="110"/>
      <c r="AZH5" s="110"/>
      <c r="AZI5" s="110"/>
      <c r="AZJ5" s="110"/>
      <c r="AZK5" s="110"/>
      <c r="AZL5" s="110"/>
      <c r="AZM5" s="110"/>
      <c r="AZN5" s="110"/>
      <c r="AZO5" s="110"/>
      <c r="AZP5" s="110"/>
      <c r="AZQ5" s="110"/>
      <c r="AZR5" s="110"/>
      <c r="AZS5" s="110"/>
      <c r="AZT5" s="110"/>
      <c r="AZU5" s="110"/>
      <c r="AZV5" s="110"/>
      <c r="AZW5" s="110"/>
      <c r="AZX5" s="110"/>
      <c r="AZY5" s="110"/>
      <c r="AZZ5" s="110"/>
      <c r="BAA5" s="110"/>
      <c r="BAB5" s="110"/>
      <c r="BAC5" s="110"/>
      <c r="BAD5" s="110"/>
      <c r="BAE5" s="110"/>
      <c r="BAF5" s="110"/>
      <c r="BAG5" s="110"/>
      <c r="BAH5" s="110"/>
      <c r="BAI5" s="110"/>
      <c r="BAJ5" s="110"/>
      <c r="BAK5" s="110"/>
      <c r="BAL5" s="110"/>
      <c r="BAM5" s="110"/>
      <c r="BAN5" s="110"/>
      <c r="BAO5" s="110"/>
      <c r="BAP5" s="110"/>
      <c r="BAQ5" s="110"/>
      <c r="BAR5" s="110"/>
      <c r="BAS5" s="110"/>
      <c r="BAT5" s="110"/>
      <c r="BAU5" s="110"/>
      <c r="BAV5" s="110"/>
      <c r="BAW5" s="110"/>
      <c r="BAX5" s="110"/>
      <c r="BAY5" s="110"/>
      <c r="BAZ5" s="110"/>
      <c r="BBA5" s="110"/>
      <c r="BBB5" s="110"/>
      <c r="BBC5" s="110"/>
      <c r="BBD5" s="110"/>
      <c r="BBE5" s="110"/>
      <c r="BBF5" s="110"/>
      <c r="BBG5" s="110"/>
      <c r="BBH5" s="110"/>
      <c r="BBI5" s="110"/>
      <c r="BBJ5" s="110"/>
      <c r="BBK5" s="110"/>
      <c r="BBL5" s="110"/>
      <c r="BBM5" s="110"/>
      <c r="BBN5" s="110"/>
      <c r="BBO5" s="110"/>
      <c r="BBP5" s="110"/>
      <c r="BBQ5" s="110"/>
      <c r="BBR5" s="110"/>
      <c r="BBS5" s="110"/>
      <c r="BBT5" s="110"/>
      <c r="BBU5" s="110"/>
      <c r="BBV5" s="110"/>
      <c r="BBW5" s="110"/>
      <c r="BBX5" s="110"/>
      <c r="BBY5" s="110"/>
      <c r="BBZ5" s="110"/>
      <c r="BCA5" s="110"/>
      <c r="BCB5" s="110"/>
      <c r="BCC5" s="110"/>
      <c r="BCD5" s="110"/>
      <c r="BCE5" s="110"/>
      <c r="BCF5" s="110"/>
      <c r="BCG5" s="110"/>
      <c r="BCH5" s="110"/>
      <c r="BCI5" s="110"/>
      <c r="BCJ5" s="110"/>
      <c r="BCK5" s="110"/>
      <c r="BCL5" s="110"/>
      <c r="BCM5" s="110"/>
      <c r="BCN5" s="110"/>
      <c r="BCO5" s="110"/>
      <c r="BCP5" s="110"/>
      <c r="BCQ5" s="110"/>
      <c r="BCR5" s="110"/>
      <c r="BCS5" s="110"/>
      <c r="BCT5" s="110"/>
      <c r="BCU5" s="110"/>
      <c r="BCV5" s="110"/>
      <c r="BCW5" s="110"/>
      <c r="BCX5" s="110"/>
      <c r="BCY5" s="110"/>
      <c r="BCZ5" s="110"/>
      <c r="BDA5" s="110"/>
      <c r="BDB5" s="110"/>
      <c r="BDC5" s="110"/>
      <c r="BDD5" s="110"/>
      <c r="BDE5" s="110"/>
      <c r="BDF5" s="110"/>
      <c r="BDG5" s="110"/>
      <c r="BDH5" s="110"/>
      <c r="BDI5" s="110"/>
      <c r="BDJ5" s="110"/>
      <c r="BDK5" s="110"/>
      <c r="BDL5" s="110"/>
      <c r="BDM5" s="110"/>
      <c r="BDN5" s="110"/>
      <c r="BDO5" s="110"/>
      <c r="BDP5" s="110"/>
      <c r="BDQ5" s="110"/>
      <c r="BDR5" s="110"/>
      <c r="BDS5" s="110"/>
      <c r="BDT5" s="110"/>
      <c r="BDU5" s="110"/>
      <c r="BDV5" s="110"/>
      <c r="BDW5" s="110"/>
      <c r="BDX5" s="110"/>
      <c r="BDY5" s="110"/>
      <c r="BDZ5" s="110"/>
      <c r="BEA5" s="110"/>
      <c r="BEB5" s="110"/>
      <c r="BEC5" s="110"/>
      <c r="BED5" s="110"/>
      <c r="BEE5" s="110"/>
      <c r="BEF5" s="110"/>
      <c r="BEG5" s="110"/>
      <c r="BEH5" s="110"/>
      <c r="BEI5" s="110"/>
      <c r="BEJ5" s="110"/>
      <c r="BEK5" s="110"/>
      <c r="BEL5" s="110"/>
      <c r="BEM5" s="110"/>
      <c r="BEN5" s="110"/>
      <c r="BEO5" s="110"/>
      <c r="BEP5" s="110"/>
      <c r="BEQ5" s="110"/>
      <c r="BER5" s="110"/>
      <c r="BES5" s="110"/>
      <c r="BET5" s="110"/>
      <c r="BEU5" s="110"/>
      <c r="BEV5" s="110"/>
      <c r="BEW5" s="110"/>
      <c r="BEX5" s="110"/>
      <c r="BEY5" s="110"/>
      <c r="BEZ5" s="110"/>
      <c r="BFA5" s="110"/>
      <c r="BFB5" s="110"/>
      <c r="BFC5" s="110"/>
      <c r="BFD5" s="110"/>
      <c r="BFE5" s="110"/>
      <c r="BFF5" s="110"/>
      <c r="BFG5" s="110"/>
      <c r="BFH5" s="110"/>
      <c r="BFI5" s="110"/>
      <c r="BFJ5" s="110"/>
      <c r="BFK5" s="110"/>
      <c r="BFL5" s="110"/>
      <c r="BFM5" s="110"/>
      <c r="BFN5" s="110"/>
      <c r="BFO5" s="110"/>
      <c r="BFP5" s="110"/>
      <c r="BFQ5" s="110"/>
      <c r="BFR5" s="110"/>
      <c r="BFS5" s="110"/>
      <c r="BFT5" s="110"/>
      <c r="BFU5" s="110"/>
      <c r="BFV5" s="110"/>
      <c r="BFW5" s="110"/>
      <c r="BFX5" s="110"/>
      <c r="BFY5" s="110"/>
      <c r="BFZ5" s="110"/>
      <c r="BGA5" s="110"/>
      <c r="BGB5" s="110"/>
      <c r="BGC5" s="110"/>
      <c r="BGD5" s="110"/>
      <c r="BGE5" s="110"/>
      <c r="BGF5" s="110"/>
      <c r="BGG5" s="110"/>
      <c r="BGH5" s="110"/>
      <c r="BGI5" s="110"/>
      <c r="BGJ5" s="110"/>
      <c r="BGK5" s="110"/>
      <c r="BGL5" s="110"/>
      <c r="BGM5" s="110"/>
      <c r="BGN5" s="110"/>
      <c r="BGO5" s="110"/>
      <c r="BGP5" s="110"/>
      <c r="BGQ5" s="110"/>
      <c r="BGR5" s="110"/>
      <c r="BGS5" s="110"/>
      <c r="BGT5" s="110"/>
      <c r="BGU5" s="110"/>
      <c r="BGV5" s="110"/>
      <c r="BGW5" s="110"/>
      <c r="BGX5" s="110"/>
      <c r="BGY5" s="110"/>
      <c r="BGZ5" s="110"/>
      <c r="BHA5" s="110"/>
      <c r="BHB5" s="110"/>
      <c r="BHC5" s="110"/>
      <c r="BHD5" s="110"/>
      <c r="BHE5" s="110"/>
      <c r="BHF5" s="110"/>
      <c r="BHG5" s="110"/>
      <c r="BHH5" s="110"/>
      <c r="BHI5" s="110"/>
      <c r="BHJ5" s="110"/>
      <c r="BHK5" s="110"/>
      <c r="BHL5" s="110"/>
      <c r="BHM5" s="110"/>
      <c r="BHN5" s="110"/>
      <c r="BHO5" s="110"/>
      <c r="BHP5" s="110"/>
      <c r="BHQ5" s="110"/>
      <c r="BHR5" s="110"/>
      <c r="BHS5" s="110"/>
      <c r="BHT5" s="110"/>
      <c r="BHU5" s="110"/>
      <c r="BHV5" s="110"/>
      <c r="BHW5" s="110"/>
      <c r="BHX5" s="110"/>
      <c r="BHY5" s="110"/>
      <c r="BHZ5" s="110"/>
      <c r="BIA5" s="110"/>
      <c r="BIB5" s="110"/>
      <c r="BIC5" s="110"/>
      <c r="BID5" s="110"/>
      <c r="BIE5" s="110"/>
      <c r="BIF5" s="110"/>
      <c r="BIG5" s="110"/>
      <c r="BIH5" s="110"/>
      <c r="BII5" s="110"/>
      <c r="BIJ5" s="110"/>
      <c r="BIK5" s="110"/>
      <c r="BIL5" s="110"/>
      <c r="BIM5" s="110"/>
      <c r="BIN5" s="110"/>
      <c r="BIO5" s="110"/>
      <c r="BIP5" s="110"/>
      <c r="BIQ5" s="110"/>
      <c r="BIR5" s="110"/>
      <c r="BIS5" s="110"/>
      <c r="BIT5" s="110"/>
      <c r="BIU5" s="110"/>
      <c r="BIV5" s="110"/>
      <c r="BIW5" s="110"/>
      <c r="BIX5" s="110"/>
      <c r="BIY5" s="110"/>
      <c r="BIZ5" s="110"/>
      <c r="BJA5" s="110"/>
      <c r="BJB5" s="110"/>
      <c r="BJC5" s="110"/>
      <c r="BJD5" s="110"/>
      <c r="BJE5" s="110"/>
      <c r="BJF5" s="110"/>
      <c r="BJG5" s="110"/>
      <c r="BJH5" s="110"/>
      <c r="BJI5" s="110"/>
      <c r="BJJ5" s="110"/>
      <c r="BJK5" s="110"/>
      <c r="BJL5" s="110"/>
      <c r="BJM5" s="110"/>
      <c r="BJN5" s="110"/>
      <c r="BJO5" s="110"/>
      <c r="BJP5" s="110"/>
      <c r="BJQ5" s="110"/>
      <c r="BJR5" s="110"/>
      <c r="BJS5" s="110"/>
      <c r="BJT5" s="110"/>
      <c r="BJU5" s="110"/>
      <c r="BJV5" s="110"/>
      <c r="BJW5" s="110"/>
      <c r="BJX5" s="110"/>
      <c r="BJY5" s="110"/>
      <c r="BJZ5" s="110"/>
      <c r="BKA5" s="110"/>
      <c r="BKB5" s="110"/>
      <c r="BKC5" s="110"/>
      <c r="BKD5" s="110"/>
      <c r="BKE5" s="110"/>
      <c r="BKF5" s="110"/>
      <c r="BKG5" s="110"/>
      <c r="BKH5" s="110"/>
      <c r="BKI5" s="110"/>
      <c r="BKJ5" s="110"/>
      <c r="BKK5" s="110"/>
      <c r="BKL5" s="110"/>
      <c r="BKM5" s="110"/>
      <c r="BKN5" s="110"/>
      <c r="BKO5" s="110"/>
      <c r="BKP5" s="110"/>
      <c r="BKQ5" s="110"/>
      <c r="BKR5" s="110"/>
      <c r="BKS5" s="110"/>
      <c r="BKT5" s="110"/>
      <c r="BKU5" s="110"/>
      <c r="BKV5" s="110"/>
      <c r="BKW5" s="110"/>
      <c r="BKX5" s="110"/>
      <c r="BKY5" s="110"/>
      <c r="BKZ5" s="110"/>
      <c r="BLA5" s="110"/>
      <c r="BLB5" s="110"/>
      <c r="BLC5" s="110"/>
      <c r="BLD5" s="110"/>
      <c r="BLE5" s="110"/>
      <c r="BLF5" s="110"/>
      <c r="BLG5" s="110"/>
      <c r="BLH5" s="110"/>
      <c r="BLI5" s="110"/>
      <c r="BLJ5" s="110"/>
      <c r="BLK5" s="110"/>
      <c r="BLL5" s="110"/>
      <c r="BLM5" s="110"/>
      <c r="BLN5" s="110"/>
      <c r="BLO5" s="110"/>
      <c r="BLP5" s="110"/>
      <c r="BLQ5" s="110"/>
      <c r="BLR5" s="110"/>
      <c r="BLS5" s="110"/>
      <c r="BLT5" s="110"/>
      <c r="BLU5" s="110"/>
      <c r="BLV5" s="110"/>
      <c r="BLW5" s="110"/>
      <c r="BLX5" s="110"/>
      <c r="BLY5" s="110"/>
      <c r="BLZ5" s="110"/>
      <c r="BMA5" s="110"/>
      <c r="BMB5" s="110"/>
      <c r="BMC5" s="110"/>
      <c r="BMD5" s="110"/>
      <c r="BME5" s="110"/>
      <c r="BMF5" s="110"/>
      <c r="BMG5" s="110"/>
      <c r="BMH5" s="110"/>
      <c r="BMI5" s="110"/>
      <c r="BMJ5" s="110"/>
      <c r="BMK5" s="110"/>
      <c r="BML5" s="110"/>
      <c r="BMM5" s="110"/>
      <c r="BMN5" s="110"/>
      <c r="BMO5" s="110"/>
      <c r="BMP5" s="110"/>
      <c r="BMQ5" s="110"/>
      <c r="BMR5" s="110"/>
      <c r="BMS5" s="110"/>
      <c r="BMT5" s="110"/>
      <c r="BMU5" s="110"/>
      <c r="BMV5" s="110"/>
      <c r="BMW5" s="110"/>
      <c r="BMX5" s="110"/>
      <c r="BMY5" s="110"/>
      <c r="BMZ5" s="110"/>
      <c r="BNA5" s="110"/>
      <c r="BNB5" s="110"/>
      <c r="BNC5" s="110"/>
      <c r="BND5" s="110"/>
      <c r="BNE5" s="110"/>
      <c r="BNF5" s="110"/>
      <c r="BNG5" s="110"/>
      <c r="BNH5" s="110"/>
      <c r="BNI5" s="110"/>
      <c r="BNJ5" s="110"/>
      <c r="BNK5" s="110"/>
      <c r="BNL5" s="110"/>
      <c r="BNM5" s="110"/>
      <c r="BNN5" s="110"/>
      <c r="BNO5" s="110"/>
      <c r="BNP5" s="110"/>
      <c r="BNQ5" s="110"/>
      <c r="BNR5" s="110"/>
      <c r="BNS5" s="110"/>
      <c r="BNT5" s="110"/>
      <c r="BNU5" s="110"/>
      <c r="BNV5" s="110"/>
      <c r="BNW5" s="110"/>
      <c r="BNX5" s="110"/>
      <c r="BNY5" s="110"/>
      <c r="BNZ5" s="110"/>
      <c r="BOA5" s="110"/>
      <c r="BOB5" s="110"/>
      <c r="BOC5" s="110"/>
      <c r="BOD5" s="110"/>
      <c r="BOE5" s="110"/>
      <c r="BOF5" s="110"/>
      <c r="BOG5" s="110"/>
      <c r="BOH5" s="110"/>
      <c r="BOI5" s="110"/>
      <c r="BOJ5" s="110"/>
      <c r="BOK5" s="110"/>
      <c r="BOL5" s="110"/>
      <c r="BOM5" s="110"/>
      <c r="BON5" s="110"/>
      <c r="BOO5" s="110"/>
      <c r="BOP5" s="110"/>
      <c r="BOQ5" s="110"/>
      <c r="BOR5" s="110"/>
      <c r="BOS5" s="110"/>
      <c r="BOT5" s="110"/>
      <c r="BOU5" s="110"/>
      <c r="BOV5" s="110"/>
      <c r="BOW5" s="110"/>
      <c r="BOX5" s="110"/>
      <c r="BOY5" s="110"/>
      <c r="BOZ5" s="110"/>
      <c r="BPA5" s="110"/>
      <c r="BPB5" s="110"/>
      <c r="BPC5" s="110"/>
      <c r="BPD5" s="110"/>
      <c r="BPE5" s="110"/>
      <c r="BPF5" s="110"/>
      <c r="BPG5" s="110"/>
      <c r="BPH5" s="110"/>
      <c r="BPI5" s="110"/>
      <c r="BPJ5" s="110"/>
      <c r="BPK5" s="110"/>
      <c r="BPL5" s="110"/>
      <c r="BPM5" s="110"/>
      <c r="BPN5" s="110"/>
      <c r="BPO5" s="110"/>
      <c r="BPP5" s="110"/>
      <c r="BPQ5" s="110"/>
      <c r="BPR5" s="110"/>
      <c r="BPS5" s="110"/>
      <c r="BPT5" s="110"/>
      <c r="BPU5" s="110"/>
      <c r="BPV5" s="110"/>
      <c r="BPW5" s="110"/>
      <c r="BPX5" s="110"/>
      <c r="BPY5" s="110"/>
      <c r="BPZ5" s="110"/>
      <c r="BQA5" s="110"/>
      <c r="BQB5" s="110"/>
      <c r="BQC5" s="110"/>
      <c r="BQD5" s="110"/>
      <c r="BQE5" s="110"/>
      <c r="BQF5" s="110"/>
      <c r="BQG5" s="110"/>
      <c r="BQH5" s="110"/>
      <c r="BQI5" s="110"/>
      <c r="BQJ5" s="110"/>
      <c r="BQK5" s="110"/>
      <c r="BQL5" s="110"/>
      <c r="BQM5" s="110"/>
      <c r="BQN5" s="110"/>
      <c r="BQO5" s="110"/>
      <c r="BQP5" s="110"/>
      <c r="BQQ5" s="110"/>
      <c r="BQR5" s="110"/>
      <c r="BQS5" s="110"/>
      <c r="BQT5" s="110"/>
      <c r="BQU5" s="110"/>
      <c r="BQV5" s="110"/>
      <c r="BQW5" s="110"/>
      <c r="BQX5" s="110"/>
      <c r="BQY5" s="110"/>
      <c r="BQZ5" s="110"/>
      <c r="BRA5" s="110"/>
      <c r="BRB5" s="110"/>
      <c r="BRC5" s="110"/>
      <c r="BRD5" s="110"/>
      <c r="BRE5" s="110"/>
      <c r="BRF5" s="110"/>
      <c r="BRG5" s="110"/>
      <c r="BRH5" s="110"/>
      <c r="BRI5" s="110"/>
      <c r="BRJ5" s="110"/>
      <c r="BRK5" s="110"/>
      <c r="BRL5" s="110"/>
      <c r="BRM5" s="110"/>
      <c r="BRN5" s="110"/>
      <c r="BRO5" s="110"/>
      <c r="BRP5" s="110"/>
      <c r="BRQ5" s="110"/>
      <c r="BRR5" s="110"/>
      <c r="BRS5" s="110"/>
      <c r="BRT5" s="110"/>
      <c r="BRU5" s="110"/>
      <c r="BRV5" s="110"/>
      <c r="BRW5" s="110"/>
      <c r="BRX5" s="110"/>
      <c r="BRY5" s="110"/>
      <c r="BRZ5" s="110"/>
      <c r="BSA5" s="110"/>
      <c r="BSB5" s="110"/>
      <c r="BSC5" s="110"/>
      <c r="BSD5" s="110"/>
      <c r="BSE5" s="110"/>
      <c r="BSF5" s="110"/>
      <c r="BSG5" s="110"/>
      <c r="BSH5" s="110"/>
      <c r="BSI5" s="110"/>
      <c r="BSJ5" s="110"/>
      <c r="BSK5" s="110"/>
      <c r="BSL5" s="110"/>
      <c r="BSM5" s="110"/>
      <c r="BSN5" s="110"/>
      <c r="BSO5" s="110"/>
      <c r="BSP5" s="110"/>
      <c r="BSQ5" s="110"/>
      <c r="BSR5" s="110"/>
      <c r="BSS5" s="110"/>
      <c r="BST5" s="110"/>
      <c r="BSU5" s="110"/>
      <c r="BSV5" s="110"/>
      <c r="BSW5" s="110"/>
      <c r="BSX5" s="110"/>
      <c r="BSY5" s="110"/>
      <c r="BSZ5" s="110"/>
      <c r="BTA5" s="110"/>
      <c r="BTB5" s="110"/>
      <c r="BTC5" s="110"/>
      <c r="BTD5" s="110"/>
      <c r="BTE5" s="110"/>
      <c r="BTF5" s="110"/>
      <c r="BTG5" s="110"/>
      <c r="BTH5" s="110"/>
      <c r="BTI5" s="110"/>
      <c r="BTJ5" s="110"/>
      <c r="BTK5" s="110"/>
      <c r="BTL5" s="110"/>
      <c r="BTM5" s="110"/>
      <c r="BTN5" s="110"/>
      <c r="BTO5" s="110"/>
      <c r="BTP5" s="110"/>
      <c r="BTQ5" s="110"/>
      <c r="BTR5" s="110"/>
      <c r="BTS5" s="110"/>
      <c r="BTT5" s="110"/>
      <c r="BTU5" s="110"/>
      <c r="BTV5" s="110"/>
      <c r="BTW5" s="110"/>
      <c r="BTX5" s="110"/>
      <c r="BTY5" s="110"/>
      <c r="BTZ5" s="110"/>
      <c r="BUA5" s="110"/>
      <c r="BUB5" s="110"/>
      <c r="BUC5" s="110"/>
      <c r="BUD5" s="110"/>
      <c r="BUE5" s="110"/>
      <c r="BUF5" s="110"/>
      <c r="BUG5" s="110"/>
      <c r="BUH5" s="110"/>
      <c r="BUI5" s="110"/>
      <c r="BUJ5" s="110"/>
      <c r="BUK5" s="110"/>
      <c r="BUL5" s="110"/>
      <c r="BUM5" s="110"/>
      <c r="BUN5" s="110"/>
      <c r="BUO5" s="110"/>
      <c r="BUP5" s="110"/>
      <c r="BUQ5" s="110"/>
      <c r="BUR5" s="110"/>
      <c r="BUS5" s="110"/>
      <c r="BUT5" s="110"/>
      <c r="BUU5" s="110"/>
      <c r="BUV5" s="110"/>
      <c r="BUW5" s="110"/>
      <c r="BUX5" s="110"/>
      <c r="BUY5" s="110"/>
      <c r="BUZ5" s="110"/>
      <c r="BVA5" s="110"/>
      <c r="BVB5" s="110"/>
      <c r="BVC5" s="110"/>
      <c r="BVD5" s="110"/>
      <c r="BVE5" s="110"/>
      <c r="BVF5" s="110"/>
      <c r="BVG5" s="110"/>
      <c r="BVH5" s="110"/>
      <c r="BVI5" s="110"/>
      <c r="BVJ5" s="110"/>
      <c r="BVK5" s="110"/>
      <c r="BVL5" s="110"/>
      <c r="BVM5" s="110"/>
      <c r="BVN5" s="110"/>
      <c r="BVO5" s="110"/>
      <c r="BVP5" s="110"/>
      <c r="BVQ5" s="110"/>
      <c r="BVR5" s="110"/>
      <c r="BVS5" s="110"/>
      <c r="BVT5" s="110"/>
      <c r="BVU5" s="110"/>
      <c r="BVV5" s="110"/>
      <c r="BVW5" s="110"/>
      <c r="BVX5" s="110"/>
      <c r="BVY5" s="110"/>
      <c r="BVZ5" s="110"/>
      <c r="BWA5" s="110"/>
      <c r="BWB5" s="110"/>
      <c r="BWC5" s="110"/>
      <c r="BWD5" s="110"/>
      <c r="BWE5" s="110"/>
      <c r="BWF5" s="110"/>
      <c r="BWG5" s="110"/>
      <c r="BWH5" s="110"/>
      <c r="BWI5" s="110"/>
      <c r="BWJ5" s="110"/>
      <c r="BWK5" s="110"/>
      <c r="BWL5" s="110"/>
      <c r="BWM5" s="110"/>
      <c r="BWN5" s="110"/>
      <c r="BWO5" s="110"/>
      <c r="BWP5" s="110"/>
      <c r="BWQ5" s="110"/>
      <c r="BWR5" s="110"/>
      <c r="BWS5" s="110"/>
      <c r="BWT5" s="110"/>
      <c r="BWU5" s="110"/>
      <c r="BWV5" s="110"/>
      <c r="BWW5" s="110"/>
      <c r="BWX5" s="110"/>
      <c r="BWY5" s="110"/>
      <c r="BWZ5" s="110"/>
      <c r="BXA5" s="110"/>
      <c r="BXB5" s="110"/>
      <c r="BXC5" s="110"/>
      <c r="BXD5" s="110"/>
      <c r="BXE5" s="110"/>
      <c r="BXF5" s="110"/>
      <c r="BXG5" s="110"/>
      <c r="BXH5" s="110"/>
      <c r="BXI5" s="110"/>
      <c r="BXJ5" s="110"/>
      <c r="BXK5" s="110"/>
      <c r="BXL5" s="110"/>
      <c r="BXM5" s="110"/>
      <c r="BXN5" s="110"/>
      <c r="BXO5" s="110"/>
      <c r="BXP5" s="110"/>
      <c r="BXQ5" s="110"/>
      <c r="BXR5" s="110"/>
      <c r="BXS5" s="110"/>
      <c r="BXT5" s="110"/>
      <c r="BXU5" s="110"/>
      <c r="BXV5" s="110"/>
      <c r="BXW5" s="110"/>
      <c r="BXX5" s="110"/>
      <c r="BXY5" s="110"/>
      <c r="BXZ5" s="110"/>
      <c r="BYA5" s="110"/>
      <c r="BYB5" s="110"/>
      <c r="BYC5" s="110"/>
      <c r="BYD5" s="110"/>
      <c r="BYE5" s="110"/>
      <c r="BYF5" s="110"/>
      <c r="BYG5" s="110"/>
      <c r="BYH5" s="110"/>
      <c r="BYI5" s="110"/>
      <c r="BYJ5" s="110"/>
      <c r="BYK5" s="110"/>
      <c r="BYL5" s="110"/>
      <c r="BYM5" s="110"/>
      <c r="BYN5" s="110"/>
      <c r="BYO5" s="110"/>
      <c r="BYP5" s="110"/>
      <c r="BYQ5" s="110"/>
      <c r="BYR5" s="110"/>
      <c r="BYS5" s="110"/>
      <c r="BYT5" s="110"/>
      <c r="BYU5" s="110"/>
      <c r="BYV5" s="110"/>
      <c r="BYW5" s="110"/>
      <c r="BYX5" s="110"/>
      <c r="BYY5" s="110"/>
      <c r="BYZ5" s="110"/>
      <c r="BZA5" s="110"/>
      <c r="BZB5" s="110"/>
      <c r="BZC5" s="110"/>
      <c r="BZD5" s="110"/>
      <c r="BZE5" s="110"/>
      <c r="BZF5" s="110"/>
      <c r="BZG5" s="110"/>
      <c r="BZH5" s="110"/>
      <c r="BZI5" s="110"/>
      <c r="BZJ5" s="110"/>
      <c r="BZK5" s="110"/>
      <c r="BZL5" s="110"/>
      <c r="BZM5" s="110"/>
      <c r="BZN5" s="110"/>
      <c r="BZO5" s="110"/>
      <c r="BZP5" s="110"/>
      <c r="BZQ5" s="110"/>
      <c r="BZR5" s="110"/>
      <c r="BZS5" s="110"/>
      <c r="BZT5" s="110"/>
      <c r="BZU5" s="110"/>
      <c r="BZV5" s="110"/>
      <c r="BZW5" s="110"/>
      <c r="BZX5" s="110"/>
      <c r="BZY5" s="110"/>
      <c r="BZZ5" s="110"/>
      <c r="CAA5" s="110"/>
      <c r="CAB5" s="110"/>
      <c r="CAC5" s="110"/>
      <c r="CAD5" s="110"/>
      <c r="CAE5" s="110"/>
      <c r="CAF5" s="110"/>
      <c r="CAG5" s="110"/>
      <c r="CAH5" s="110"/>
      <c r="CAI5" s="110"/>
      <c r="CAJ5" s="110"/>
      <c r="CAK5" s="110"/>
      <c r="CAL5" s="110"/>
      <c r="CAM5" s="110"/>
      <c r="CAN5" s="110"/>
      <c r="CAO5" s="110"/>
      <c r="CAP5" s="110"/>
      <c r="CAQ5" s="110"/>
      <c r="CAR5" s="110"/>
      <c r="CAS5" s="110"/>
      <c r="CAT5" s="110"/>
      <c r="CAU5" s="110"/>
      <c r="CAV5" s="110"/>
      <c r="CAW5" s="110"/>
      <c r="CAX5" s="110"/>
      <c r="CAY5" s="110"/>
      <c r="CAZ5" s="110"/>
      <c r="CBA5" s="110"/>
      <c r="CBB5" s="110"/>
      <c r="CBC5" s="110"/>
      <c r="CBD5" s="110"/>
      <c r="CBE5" s="110"/>
      <c r="CBF5" s="110"/>
      <c r="CBG5" s="110"/>
      <c r="CBH5" s="110"/>
      <c r="CBI5" s="110"/>
      <c r="CBJ5" s="110"/>
      <c r="CBK5" s="110"/>
      <c r="CBL5" s="110"/>
      <c r="CBM5" s="110"/>
      <c r="CBN5" s="110"/>
      <c r="CBO5" s="110"/>
      <c r="CBP5" s="110"/>
      <c r="CBQ5" s="110"/>
      <c r="CBR5" s="110"/>
      <c r="CBS5" s="110"/>
      <c r="CBT5" s="110"/>
      <c r="CBU5" s="110"/>
      <c r="CBV5" s="110"/>
      <c r="CBW5" s="110"/>
      <c r="CBX5" s="110"/>
      <c r="CBY5" s="110"/>
      <c r="CBZ5" s="110"/>
      <c r="CCA5" s="110"/>
      <c r="CCB5" s="110"/>
      <c r="CCC5" s="110"/>
      <c r="CCD5" s="110"/>
      <c r="CCE5" s="110"/>
      <c r="CCF5" s="110"/>
      <c r="CCG5" s="110"/>
      <c r="CCH5" s="110"/>
      <c r="CCI5" s="110"/>
      <c r="CCJ5" s="110"/>
      <c r="CCK5" s="110"/>
      <c r="CCL5" s="110"/>
      <c r="CCM5" s="110"/>
      <c r="CCN5" s="110"/>
      <c r="CCO5" s="110"/>
      <c r="CCP5" s="110"/>
      <c r="CCQ5" s="110"/>
      <c r="CCR5" s="110"/>
      <c r="CCS5" s="110"/>
      <c r="CCT5" s="110"/>
      <c r="CCU5" s="110"/>
      <c r="CCV5" s="110"/>
      <c r="CCW5" s="110"/>
      <c r="CCX5" s="110"/>
      <c r="CCY5" s="110"/>
      <c r="CCZ5" s="110"/>
      <c r="CDA5" s="110"/>
      <c r="CDB5" s="110"/>
      <c r="CDC5" s="110"/>
      <c r="CDD5" s="110"/>
      <c r="CDE5" s="110"/>
      <c r="CDF5" s="110"/>
      <c r="CDG5" s="110"/>
      <c r="CDH5" s="110"/>
      <c r="CDI5" s="110"/>
      <c r="CDJ5" s="110"/>
      <c r="CDK5" s="110"/>
      <c r="CDL5" s="110"/>
      <c r="CDM5" s="110"/>
      <c r="CDN5" s="110"/>
      <c r="CDO5" s="110"/>
      <c r="CDP5" s="110"/>
      <c r="CDQ5" s="110"/>
      <c r="CDR5" s="110"/>
      <c r="CDS5" s="110"/>
      <c r="CDT5" s="110"/>
      <c r="CDU5" s="110"/>
      <c r="CDV5" s="110"/>
      <c r="CDW5" s="110"/>
      <c r="CDX5" s="110"/>
      <c r="CDY5" s="110"/>
      <c r="CDZ5" s="110"/>
      <c r="CEA5" s="110"/>
      <c r="CEB5" s="110"/>
      <c r="CEC5" s="110"/>
      <c r="CED5" s="110"/>
      <c r="CEE5" s="110"/>
      <c r="CEF5" s="110"/>
      <c r="CEG5" s="110"/>
      <c r="CEH5" s="110"/>
      <c r="CEI5" s="110"/>
      <c r="CEJ5" s="110"/>
      <c r="CEK5" s="110"/>
      <c r="CEL5" s="110"/>
      <c r="CEM5" s="110"/>
      <c r="CEN5" s="110"/>
      <c r="CEO5" s="110"/>
      <c r="CEP5" s="110"/>
      <c r="CEQ5" s="110"/>
      <c r="CER5" s="110"/>
      <c r="CES5" s="110"/>
      <c r="CET5" s="110"/>
      <c r="CEU5" s="110"/>
      <c r="CEV5" s="110"/>
      <c r="CEW5" s="110"/>
      <c r="CEX5" s="110"/>
      <c r="CEY5" s="110"/>
      <c r="CEZ5" s="110"/>
      <c r="CFA5" s="110"/>
      <c r="CFB5" s="110"/>
      <c r="CFC5" s="110"/>
      <c r="CFD5" s="110"/>
      <c r="CFE5" s="110"/>
      <c r="CFF5" s="110"/>
      <c r="CFG5" s="110"/>
      <c r="CFH5" s="110"/>
      <c r="CFI5" s="110"/>
      <c r="CFJ5" s="110"/>
      <c r="CFK5" s="110"/>
      <c r="CFL5" s="110"/>
      <c r="CFM5" s="110"/>
      <c r="CFN5" s="110"/>
      <c r="CFO5" s="110"/>
      <c r="CFP5" s="110"/>
      <c r="CFQ5" s="110"/>
      <c r="CFR5" s="110"/>
      <c r="CFS5" s="110"/>
      <c r="CFT5" s="110"/>
      <c r="CFU5" s="110"/>
      <c r="CFV5" s="110"/>
      <c r="CFW5" s="110"/>
      <c r="CFX5" s="110"/>
      <c r="CFY5" s="110"/>
      <c r="CFZ5" s="110"/>
      <c r="CGA5" s="110"/>
      <c r="CGB5" s="110"/>
      <c r="CGC5" s="110"/>
      <c r="CGD5" s="110"/>
      <c r="CGE5" s="110"/>
      <c r="CGF5" s="110"/>
      <c r="CGG5" s="110"/>
      <c r="CGH5" s="110"/>
      <c r="CGI5" s="110"/>
      <c r="CGJ5" s="110"/>
      <c r="CGK5" s="110"/>
      <c r="CGL5" s="110"/>
      <c r="CGM5" s="110"/>
      <c r="CGN5" s="110"/>
      <c r="CGO5" s="110"/>
      <c r="CGP5" s="110"/>
      <c r="CGQ5" s="110"/>
      <c r="CGR5" s="110"/>
      <c r="CGS5" s="110"/>
      <c r="CGT5" s="110"/>
      <c r="CGU5" s="110"/>
      <c r="CGV5" s="110"/>
      <c r="CGW5" s="110"/>
      <c r="CGX5" s="110"/>
      <c r="CGY5" s="110"/>
      <c r="CGZ5" s="110"/>
      <c r="CHA5" s="110"/>
      <c r="CHB5" s="110"/>
      <c r="CHC5" s="110"/>
      <c r="CHD5" s="110"/>
      <c r="CHE5" s="110"/>
      <c r="CHF5" s="110"/>
      <c r="CHG5" s="110"/>
      <c r="CHH5" s="110"/>
      <c r="CHI5" s="110"/>
      <c r="CHJ5" s="110"/>
      <c r="CHK5" s="110"/>
      <c r="CHL5" s="110"/>
      <c r="CHM5" s="110"/>
      <c r="CHN5" s="110"/>
      <c r="CHO5" s="110"/>
      <c r="CHP5" s="110"/>
      <c r="CHQ5" s="110"/>
      <c r="CHR5" s="110"/>
      <c r="CHS5" s="110"/>
      <c r="CHT5" s="110"/>
      <c r="CHU5" s="110"/>
      <c r="CHV5" s="110"/>
      <c r="CHW5" s="110"/>
      <c r="CHX5" s="110"/>
      <c r="CHY5" s="110"/>
      <c r="CHZ5" s="110"/>
      <c r="CIA5" s="110"/>
      <c r="CIB5" s="110"/>
      <c r="CIC5" s="110"/>
      <c r="CID5" s="110"/>
      <c r="CIE5" s="110"/>
      <c r="CIF5" s="110"/>
      <c r="CIG5" s="110"/>
      <c r="CIH5" s="110"/>
      <c r="CII5" s="110"/>
      <c r="CIJ5" s="110"/>
      <c r="CIK5" s="110"/>
      <c r="CIL5" s="110"/>
      <c r="CIM5" s="110"/>
      <c r="CIN5" s="110"/>
      <c r="CIO5" s="110"/>
      <c r="CIP5" s="110"/>
      <c r="CIQ5" s="110"/>
      <c r="CIR5" s="110"/>
      <c r="CIS5" s="110"/>
      <c r="CIT5" s="110"/>
      <c r="CIU5" s="110"/>
      <c r="CIV5" s="110"/>
      <c r="CIW5" s="110"/>
      <c r="CIX5" s="110"/>
      <c r="CIY5" s="110"/>
      <c r="CIZ5" s="110"/>
      <c r="CJA5" s="110"/>
      <c r="CJB5" s="110"/>
      <c r="CJC5" s="110"/>
      <c r="CJD5" s="110"/>
      <c r="CJE5" s="110"/>
      <c r="CJF5" s="110"/>
      <c r="CJG5" s="110"/>
      <c r="CJH5" s="110"/>
      <c r="CJI5" s="110"/>
      <c r="CJJ5" s="110"/>
      <c r="CJK5" s="110"/>
      <c r="CJL5" s="110"/>
      <c r="CJM5" s="110"/>
      <c r="CJN5" s="110"/>
      <c r="CJO5" s="110"/>
      <c r="CJP5" s="110"/>
      <c r="CJQ5" s="110"/>
      <c r="CJR5" s="110"/>
      <c r="CJS5" s="110"/>
      <c r="CJT5" s="110"/>
      <c r="CJU5" s="110"/>
      <c r="CJV5" s="110"/>
      <c r="CJW5" s="110"/>
      <c r="CJX5" s="110"/>
      <c r="CJY5" s="110"/>
      <c r="CJZ5" s="110"/>
      <c r="CKA5" s="110"/>
      <c r="CKB5" s="110"/>
      <c r="CKC5" s="110"/>
      <c r="CKD5" s="110"/>
      <c r="CKE5" s="110"/>
      <c r="CKF5" s="110"/>
      <c r="CKG5" s="110"/>
      <c r="CKH5" s="110"/>
      <c r="CKI5" s="110"/>
      <c r="CKJ5" s="110"/>
      <c r="CKK5" s="110"/>
      <c r="CKL5" s="110"/>
      <c r="CKM5" s="110"/>
      <c r="CKN5" s="110"/>
      <c r="CKO5" s="110"/>
      <c r="CKP5" s="110"/>
      <c r="CKQ5" s="110"/>
      <c r="CKR5" s="110"/>
      <c r="CKS5" s="110"/>
      <c r="CKT5" s="110"/>
      <c r="CKU5" s="110"/>
      <c r="CKV5" s="110"/>
      <c r="CKW5" s="110"/>
      <c r="CKX5" s="110"/>
      <c r="CKY5" s="110"/>
      <c r="CKZ5" s="110"/>
      <c r="CLA5" s="110"/>
      <c r="CLB5" s="110"/>
      <c r="CLC5" s="110"/>
      <c r="CLD5" s="110"/>
      <c r="CLE5" s="110"/>
      <c r="CLF5" s="110"/>
      <c r="CLG5" s="110"/>
      <c r="CLH5" s="110"/>
      <c r="CLI5" s="110"/>
      <c r="CLJ5" s="110"/>
      <c r="CLK5" s="110"/>
      <c r="CLL5" s="110"/>
      <c r="CLM5" s="110"/>
      <c r="CLN5" s="110"/>
      <c r="CLO5" s="110"/>
      <c r="CLP5" s="110"/>
      <c r="CLQ5" s="110"/>
      <c r="CLR5" s="110"/>
      <c r="CLS5" s="110"/>
      <c r="CLT5" s="110"/>
      <c r="CLU5" s="110"/>
      <c r="CLV5" s="110"/>
      <c r="CLW5" s="110"/>
      <c r="CLX5" s="110"/>
      <c r="CLY5" s="110"/>
      <c r="CLZ5" s="110"/>
      <c r="CMA5" s="110"/>
      <c r="CMB5" s="110"/>
      <c r="CMC5" s="110"/>
      <c r="CMD5" s="110"/>
      <c r="CME5" s="110"/>
      <c r="CMF5" s="110"/>
      <c r="CMG5" s="110"/>
      <c r="CMH5" s="110"/>
      <c r="CMI5" s="110"/>
      <c r="CMJ5" s="110"/>
      <c r="CMK5" s="110"/>
      <c r="CML5" s="110"/>
      <c r="CMM5" s="110"/>
      <c r="CMN5" s="110"/>
      <c r="CMO5" s="110"/>
      <c r="CMP5" s="110"/>
      <c r="CMQ5" s="110"/>
      <c r="CMR5" s="110"/>
      <c r="CMS5" s="110"/>
      <c r="CMT5" s="110"/>
      <c r="CMU5" s="110"/>
      <c r="CMV5" s="110"/>
      <c r="CMW5" s="110"/>
      <c r="CMX5" s="110"/>
      <c r="CMY5" s="110"/>
      <c r="CMZ5" s="110"/>
      <c r="CNA5" s="110"/>
      <c r="CNB5" s="110"/>
      <c r="CNC5" s="110"/>
      <c r="CND5" s="110"/>
      <c r="CNE5" s="110"/>
      <c r="CNF5" s="110"/>
      <c r="CNG5" s="110"/>
      <c r="CNH5" s="110"/>
      <c r="CNI5" s="110"/>
      <c r="CNJ5" s="110"/>
      <c r="CNK5" s="110"/>
      <c r="CNL5" s="110"/>
      <c r="CNM5" s="110"/>
      <c r="CNN5" s="110"/>
      <c r="CNO5" s="110"/>
      <c r="CNP5" s="110"/>
      <c r="CNQ5" s="110"/>
      <c r="CNR5" s="110"/>
      <c r="CNS5" s="110"/>
      <c r="CNT5" s="110"/>
      <c r="CNU5" s="110"/>
      <c r="CNV5" s="110"/>
      <c r="CNW5" s="110"/>
      <c r="CNX5" s="110"/>
      <c r="CNY5" s="110"/>
      <c r="CNZ5" s="110"/>
      <c r="COA5" s="110"/>
      <c r="COB5" s="110"/>
      <c r="COC5" s="110"/>
      <c r="COD5" s="110"/>
      <c r="COE5" s="110"/>
      <c r="COF5" s="110"/>
      <c r="COG5" s="110"/>
      <c r="COH5" s="110"/>
      <c r="COI5" s="110"/>
      <c r="COJ5" s="110"/>
      <c r="COK5" s="110"/>
      <c r="COL5" s="110"/>
      <c r="COM5" s="110"/>
      <c r="CON5" s="110"/>
      <c r="COO5" s="110"/>
      <c r="COP5" s="110"/>
      <c r="COQ5" s="110"/>
      <c r="COR5" s="110"/>
      <c r="COS5" s="110"/>
      <c r="COT5" s="110"/>
      <c r="COU5" s="110"/>
      <c r="COV5" s="110"/>
      <c r="COW5" s="110"/>
      <c r="COX5" s="110"/>
      <c r="COY5" s="110"/>
      <c r="COZ5" s="110"/>
      <c r="CPA5" s="110"/>
      <c r="CPB5" s="110"/>
      <c r="CPC5" s="110"/>
      <c r="CPD5" s="110"/>
      <c r="CPE5" s="110"/>
      <c r="CPF5" s="110"/>
      <c r="CPG5" s="110"/>
      <c r="CPH5" s="110"/>
      <c r="CPI5" s="110"/>
      <c r="CPJ5" s="110"/>
      <c r="CPK5" s="110"/>
      <c r="CPL5" s="110"/>
      <c r="CPM5" s="110"/>
      <c r="CPN5" s="110"/>
      <c r="CPO5" s="110"/>
      <c r="CPP5" s="110"/>
      <c r="CPQ5" s="110"/>
      <c r="CPR5" s="110"/>
      <c r="CPS5" s="110"/>
      <c r="CPT5" s="110"/>
      <c r="CPU5" s="110"/>
      <c r="CPV5" s="110"/>
      <c r="CPW5" s="110"/>
      <c r="CPX5" s="110"/>
      <c r="CPY5" s="110"/>
      <c r="CPZ5" s="110"/>
      <c r="CQA5" s="110"/>
      <c r="CQB5" s="110"/>
      <c r="CQC5" s="110"/>
      <c r="CQD5" s="110"/>
      <c r="CQE5" s="110"/>
      <c r="CQF5" s="110"/>
      <c r="CQG5" s="110"/>
      <c r="CQH5" s="110"/>
      <c r="CQI5" s="110"/>
      <c r="CQJ5" s="110"/>
      <c r="CQK5" s="110"/>
      <c r="CQL5" s="110"/>
      <c r="CQM5" s="110"/>
      <c r="CQN5" s="110"/>
      <c r="CQO5" s="110"/>
      <c r="CQP5" s="110"/>
      <c r="CQQ5" s="110"/>
      <c r="CQR5" s="110"/>
      <c r="CQS5" s="110"/>
      <c r="CQT5" s="110"/>
      <c r="CQU5" s="110"/>
      <c r="CQV5" s="110"/>
      <c r="CQW5" s="110"/>
      <c r="CQX5" s="110"/>
      <c r="CQY5" s="110"/>
      <c r="CQZ5" s="110"/>
      <c r="CRA5" s="110"/>
      <c r="CRB5" s="110"/>
      <c r="CRC5" s="110"/>
      <c r="CRD5" s="110"/>
      <c r="CRE5" s="110"/>
      <c r="CRF5" s="110"/>
      <c r="CRG5" s="110"/>
      <c r="CRH5" s="110"/>
      <c r="CRI5" s="110"/>
      <c r="CRJ5" s="110"/>
      <c r="CRK5" s="110"/>
      <c r="CRL5" s="110"/>
      <c r="CRM5" s="110"/>
      <c r="CRN5" s="110"/>
      <c r="CRO5" s="110"/>
      <c r="CRP5" s="110"/>
      <c r="CRQ5" s="110"/>
      <c r="CRR5" s="110"/>
      <c r="CRS5" s="110"/>
      <c r="CRT5" s="110"/>
      <c r="CRU5" s="110"/>
      <c r="CRV5" s="110"/>
      <c r="CRW5" s="110"/>
      <c r="CRX5" s="110"/>
      <c r="CRY5" s="110"/>
      <c r="CRZ5" s="110"/>
      <c r="CSA5" s="110"/>
      <c r="CSB5" s="110"/>
      <c r="CSC5" s="110"/>
      <c r="CSD5" s="110"/>
      <c r="CSE5" s="110"/>
      <c r="CSF5" s="110"/>
      <c r="CSG5" s="110"/>
      <c r="CSH5" s="110"/>
      <c r="CSI5" s="110"/>
      <c r="CSJ5" s="110"/>
      <c r="CSK5" s="110"/>
      <c r="CSL5" s="110"/>
      <c r="CSM5" s="110"/>
      <c r="CSN5" s="110"/>
      <c r="CSO5" s="110"/>
      <c r="CSP5" s="110"/>
      <c r="CSQ5" s="110"/>
      <c r="CSR5" s="110"/>
      <c r="CSS5" s="110"/>
      <c r="CST5" s="110"/>
      <c r="CSU5" s="110"/>
      <c r="CSV5" s="110"/>
      <c r="CSW5" s="110"/>
      <c r="CSX5" s="110"/>
      <c r="CSY5" s="110"/>
      <c r="CSZ5" s="110"/>
      <c r="CTA5" s="110"/>
      <c r="CTB5" s="110"/>
      <c r="CTC5" s="110"/>
      <c r="CTD5" s="110"/>
      <c r="CTE5" s="110"/>
      <c r="CTF5" s="110"/>
      <c r="CTG5" s="110"/>
      <c r="CTH5" s="110"/>
      <c r="CTI5" s="110"/>
      <c r="CTJ5" s="110"/>
      <c r="CTK5" s="110"/>
      <c r="CTL5" s="110"/>
      <c r="CTM5" s="110"/>
      <c r="CTN5" s="110"/>
      <c r="CTO5" s="110"/>
      <c r="CTP5" s="110"/>
      <c r="CTQ5" s="110"/>
      <c r="CTR5" s="110"/>
      <c r="CTS5" s="110"/>
      <c r="CTT5" s="110"/>
      <c r="CTU5" s="110"/>
      <c r="CTV5" s="110"/>
      <c r="CTW5" s="110"/>
      <c r="CTX5" s="110"/>
      <c r="CTY5" s="110"/>
      <c r="CTZ5" s="110"/>
      <c r="CUA5" s="110"/>
      <c r="CUB5" s="110"/>
      <c r="CUC5" s="110"/>
      <c r="CUD5" s="110"/>
      <c r="CUE5" s="110"/>
      <c r="CUF5" s="110"/>
      <c r="CUG5" s="110"/>
      <c r="CUH5" s="110"/>
      <c r="CUI5" s="110"/>
      <c r="CUJ5" s="110"/>
      <c r="CUK5" s="110"/>
      <c r="CUL5" s="110"/>
      <c r="CUM5" s="110"/>
      <c r="CUN5" s="110"/>
      <c r="CUO5" s="110"/>
      <c r="CUP5" s="110"/>
      <c r="CUQ5" s="110"/>
      <c r="CUR5" s="110"/>
      <c r="CUS5" s="110"/>
      <c r="CUT5" s="110"/>
      <c r="CUU5" s="110"/>
      <c r="CUV5" s="110"/>
      <c r="CUW5" s="110"/>
      <c r="CUX5" s="110"/>
      <c r="CUY5" s="110"/>
      <c r="CUZ5" s="110"/>
      <c r="CVA5" s="110"/>
      <c r="CVB5" s="110"/>
      <c r="CVC5" s="110"/>
      <c r="CVD5" s="110"/>
      <c r="CVE5" s="110"/>
      <c r="CVF5" s="110"/>
      <c r="CVG5" s="110"/>
      <c r="CVH5" s="110"/>
      <c r="CVI5" s="110"/>
      <c r="CVJ5" s="110"/>
      <c r="CVK5" s="110"/>
      <c r="CVL5" s="110"/>
      <c r="CVM5" s="110"/>
      <c r="CVN5" s="110"/>
      <c r="CVO5" s="110"/>
      <c r="CVP5" s="110"/>
      <c r="CVQ5" s="110"/>
      <c r="CVR5" s="110"/>
      <c r="CVS5" s="110"/>
      <c r="CVT5" s="110"/>
      <c r="CVU5" s="110"/>
      <c r="CVV5" s="110"/>
      <c r="CVW5" s="110"/>
      <c r="CVX5" s="110"/>
      <c r="CVY5" s="110"/>
      <c r="CVZ5" s="110"/>
      <c r="CWA5" s="110"/>
      <c r="CWB5" s="110"/>
      <c r="CWC5" s="110"/>
      <c r="CWD5" s="110"/>
      <c r="CWE5" s="110"/>
      <c r="CWF5" s="110"/>
      <c r="CWG5" s="110"/>
      <c r="CWH5" s="110"/>
      <c r="CWI5" s="110"/>
      <c r="CWJ5" s="110"/>
      <c r="CWK5" s="110"/>
      <c r="CWL5" s="110"/>
      <c r="CWM5" s="110"/>
      <c r="CWN5" s="110"/>
      <c r="CWO5" s="110"/>
      <c r="CWP5" s="110"/>
      <c r="CWQ5" s="110"/>
      <c r="CWR5" s="110"/>
      <c r="CWS5" s="110"/>
      <c r="CWT5" s="110"/>
      <c r="CWU5" s="110"/>
      <c r="CWV5" s="110"/>
      <c r="CWW5" s="110"/>
      <c r="CWX5" s="110"/>
      <c r="CWY5" s="110"/>
      <c r="CWZ5" s="110"/>
      <c r="CXA5" s="110"/>
      <c r="CXB5" s="110"/>
      <c r="CXC5" s="110"/>
      <c r="CXD5" s="110"/>
      <c r="CXE5" s="110"/>
      <c r="CXF5" s="110"/>
      <c r="CXG5" s="110"/>
      <c r="CXH5" s="110"/>
      <c r="CXI5" s="110"/>
      <c r="CXJ5" s="110"/>
      <c r="CXK5" s="110"/>
      <c r="CXL5" s="110"/>
      <c r="CXM5" s="110"/>
      <c r="CXN5" s="110"/>
      <c r="CXO5" s="110"/>
      <c r="CXP5" s="110"/>
      <c r="CXQ5" s="110"/>
      <c r="CXR5" s="110"/>
      <c r="CXS5" s="110"/>
      <c r="CXT5" s="110"/>
      <c r="CXU5" s="110"/>
      <c r="CXV5" s="110"/>
      <c r="CXW5" s="110"/>
      <c r="CXX5" s="110"/>
      <c r="CXY5" s="110"/>
      <c r="CXZ5" s="110"/>
      <c r="CYA5" s="110"/>
      <c r="CYB5" s="110"/>
      <c r="CYC5" s="110"/>
      <c r="CYD5" s="110"/>
      <c r="CYE5" s="110"/>
      <c r="CYF5" s="110"/>
      <c r="CYG5" s="110"/>
      <c r="CYH5" s="110"/>
      <c r="CYI5" s="110"/>
      <c r="CYJ5" s="110"/>
      <c r="CYK5" s="110"/>
      <c r="CYL5" s="110"/>
      <c r="CYM5" s="110"/>
      <c r="CYN5" s="110"/>
      <c r="CYO5" s="110"/>
      <c r="CYP5" s="110"/>
      <c r="CYQ5" s="110"/>
      <c r="CYR5" s="110"/>
      <c r="CYS5" s="110"/>
      <c r="CYT5" s="110"/>
      <c r="CYU5" s="110"/>
      <c r="CYV5" s="110"/>
      <c r="CYW5" s="110"/>
      <c r="CYX5" s="110"/>
      <c r="CYY5" s="110"/>
      <c r="CYZ5" s="110"/>
      <c r="CZA5" s="110"/>
      <c r="CZB5" s="110"/>
      <c r="CZC5" s="110"/>
      <c r="CZD5" s="110"/>
      <c r="CZE5" s="110"/>
      <c r="CZF5" s="110"/>
      <c r="CZG5" s="110"/>
      <c r="CZH5" s="110"/>
      <c r="CZI5" s="110"/>
      <c r="CZJ5" s="110"/>
      <c r="CZK5" s="110"/>
      <c r="CZL5" s="110"/>
      <c r="CZM5" s="110"/>
      <c r="CZN5" s="110"/>
      <c r="CZO5" s="110"/>
      <c r="CZP5" s="110"/>
      <c r="CZQ5" s="110"/>
      <c r="CZR5" s="110"/>
      <c r="CZS5" s="110"/>
      <c r="CZT5" s="110"/>
      <c r="CZU5" s="110"/>
      <c r="CZV5" s="110"/>
      <c r="CZW5" s="110"/>
      <c r="CZX5" s="110"/>
      <c r="CZY5" s="110"/>
      <c r="CZZ5" s="110"/>
      <c r="DAA5" s="110"/>
      <c r="DAB5" s="110"/>
      <c r="DAC5" s="110"/>
      <c r="DAD5" s="110"/>
      <c r="DAE5" s="110"/>
      <c r="DAF5" s="110"/>
      <c r="DAG5" s="110"/>
      <c r="DAH5" s="110"/>
      <c r="DAI5" s="110"/>
      <c r="DAJ5" s="110"/>
      <c r="DAK5" s="110"/>
      <c r="DAL5" s="110"/>
      <c r="DAM5" s="110"/>
      <c r="DAN5" s="110"/>
      <c r="DAO5" s="110"/>
      <c r="DAP5" s="110"/>
      <c r="DAQ5" s="110"/>
      <c r="DAR5" s="110"/>
      <c r="DAS5" s="110"/>
      <c r="DAT5" s="110"/>
      <c r="DAU5" s="110"/>
      <c r="DAV5" s="110"/>
      <c r="DAW5" s="110"/>
      <c r="DAX5" s="110"/>
      <c r="DAY5" s="110"/>
      <c r="DAZ5" s="110"/>
      <c r="DBA5" s="110"/>
      <c r="DBB5" s="110"/>
      <c r="DBC5" s="110"/>
      <c r="DBD5" s="110"/>
      <c r="DBE5" s="110"/>
      <c r="DBF5" s="110"/>
      <c r="DBG5" s="110"/>
      <c r="DBH5" s="110"/>
      <c r="DBI5" s="110"/>
      <c r="DBJ5" s="110"/>
      <c r="DBK5" s="110"/>
      <c r="DBL5" s="110"/>
      <c r="DBM5" s="110"/>
      <c r="DBN5" s="110"/>
      <c r="DBO5" s="110"/>
      <c r="DBP5" s="110"/>
      <c r="DBQ5" s="110"/>
      <c r="DBR5" s="110"/>
      <c r="DBS5" s="110"/>
      <c r="DBT5" s="110"/>
      <c r="DBU5" s="110"/>
      <c r="DBV5" s="110"/>
      <c r="DBW5" s="110"/>
      <c r="DBX5" s="110"/>
      <c r="DBY5" s="110"/>
      <c r="DBZ5" s="110"/>
      <c r="DCA5" s="110"/>
      <c r="DCB5" s="110"/>
      <c r="DCC5" s="110"/>
      <c r="DCD5" s="110"/>
      <c r="DCE5" s="110"/>
      <c r="DCF5" s="110"/>
      <c r="DCG5" s="110"/>
      <c r="DCH5" s="110"/>
      <c r="DCI5" s="110"/>
      <c r="DCJ5" s="110"/>
      <c r="DCK5" s="110"/>
      <c r="DCL5" s="110"/>
      <c r="DCM5" s="110"/>
      <c r="DCN5" s="110"/>
      <c r="DCO5" s="110"/>
      <c r="DCP5" s="110"/>
      <c r="DCQ5" s="110"/>
      <c r="DCR5" s="110"/>
      <c r="DCS5" s="110"/>
      <c r="DCT5" s="110"/>
      <c r="DCU5" s="110"/>
      <c r="DCV5" s="110"/>
      <c r="DCW5" s="110"/>
      <c r="DCX5" s="110"/>
      <c r="DCY5" s="110"/>
      <c r="DCZ5" s="110"/>
      <c r="DDA5" s="110"/>
      <c r="DDB5" s="110"/>
      <c r="DDC5" s="110"/>
      <c r="DDD5" s="110"/>
      <c r="DDE5" s="110"/>
      <c r="DDF5" s="110"/>
      <c r="DDG5" s="110"/>
      <c r="DDH5" s="110"/>
      <c r="DDI5" s="110"/>
      <c r="DDJ5" s="110"/>
      <c r="DDK5" s="110"/>
      <c r="DDL5" s="110"/>
      <c r="DDM5" s="110"/>
      <c r="DDN5" s="110"/>
      <c r="DDO5" s="110"/>
      <c r="DDP5" s="110"/>
      <c r="DDQ5" s="110"/>
      <c r="DDR5" s="110"/>
      <c r="DDS5" s="110"/>
      <c r="DDT5" s="110"/>
      <c r="DDU5" s="110"/>
      <c r="DDV5" s="110"/>
      <c r="DDW5" s="110"/>
      <c r="DDX5" s="110"/>
      <c r="DDY5" s="110"/>
      <c r="DDZ5" s="110"/>
      <c r="DEA5" s="110"/>
      <c r="DEB5" s="110"/>
      <c r="DEC5" s="110"/>
      <c r="DED5" s="110"/>
      <c r="DEE5" s="110"/>
      <c r="DEF5" s="110"/>
      <c r="DEG5" s="110"/>
      <c r="DEH5" s="110"/>
      <c r="DEI5" s="110"/>
      <c r="DEJ5" s="110"/>
      <c r="DEK5" s="110"/>
      <c r="DEL5" s="110"/>
      <c r="DEM5" s="110"/>
      <c r="DEN5" s="110"/>
      <c r="DEO5" s="110"/>
      <c r="DEP5" s="110"/>
      <c r="DEQ5" s="110"/>
      <c r="DER5" s="110"/>
      <c r="DES5" s="110"/>
      <c r="DET5" s="110"/>
      <c r="DEU5" s="110"/>
      <c r="DEV5" s="110"/>
      <c r="DEW5" s="110"/>
      <c r="DEX5" s="110"/>
      <c r="DEY5" s="110"/>
      <c r="DEZ5" s="110"/>
      <c r="DFA5" s="110"/>
      <c r="DFB5" s="110"/>
      <c r="DFC5" s="110"/>
      <c r="DFD5" s="110"/>
      <c r="DFE5" s="110"/>
      <c r="DFF5" s="110"/>
      <c r="DFG5" s="110"/>
      <c r="DFH5" s="110"/>
      <c r="DFI5" s="110"/>
      <c r="DFJ5" s="110"/>
      <c r="DFK5" s="110"/>
      <c r="DFL5" s="110"/>
      <c r="DFM5" s="110"/>
      <c r="DFN5" s="110"/>
      <c r="DFO5" s="110"/>
      <c r="DFP5" s="110"/>
      <c r="DFQ5" s="110"/>
      <c r="DFR5" s="110"/>
      <c r="DFS5" s="110"/>
      <c r="DFT5" s="110"/>
      <c r="DFU5" s="110"/>
      <c r="DFV5" s="110"/>
      <c r="DFW5" s="110"/>
      <c r="DFX5" s="110"/>
      <c r="DFY5" s="110"/>
      <c r="DFZ5" s="110"/>
      <c r="DGA5" s="110"/>
      <c r="DGB5" s="110"/>
      <c r="DGC5" s="110"/>
      <c r="DGD5" s="110"/>
      <c r="DGE5" s="110"/>
      <c r="DGF5" s="110"/>
      <c r="DGG5" s="110"/>
      <c r="DGH5" s="110"/>
      <c r="DGI5" s="110"/>
      <c r="DGJ5" s="110"/>
      <c r="DGK5" s="110"/>
      <c r="DGL5" s="110"/>
      <c r="DGM5" s="110"/>
      <c r="DGN5" s="110"/>
      <c r="DGO5" s="110"/>
      <c r="DGP5" s="110"/>
      <c r="DGQ5" s="110"/>
      <c r="DGR5" s="110"/>
      <c r="DGS5" s="110"/>
      <c r="DGT5" s="110"/>
      <c r="DGU5" s="110"/>
      <c r="DGV5" s="110"/>
      <c r="DGW5" s="110"/>
      <c r="DGX5" s="110"/>
      <c r="DGY5" s="110"/>
      <c r="DGZ5" s="110"/>
      <c r="DHA5" s="110"/>
      <c r="DHB5" s="110"/>
      <c r="DHC5" s="110"/>
      <c r="DHD5" s="110"/>
      <c r="DHE5" s="110"/>
      <c r="DHF5" s="110"/>
      <c r="DHG5" s="110"/>
      <c r="DHH5" s="110"/>
      <c r="DHI5" s="110"/>
      <c r="DHJ5" s="110"/>
      <c r="DHK5" s="110"/>
      <c r="DHL5" s="110"/>
      <c r="DHM5" s="110"/>
      <c r="DHN5" s="110"/>
      <c r="DHO5" s="110"/>
      <c r="DHP5" s="110"/>
      <c r="DHQ5" s="110"/>
      <c r="DHR5" s="110"/>
      <c r="DHS5" s="110"/>
      <c r="DHT5" s="110"/>
      <c r="DHU5" s="110"/>
      <c r="DHV5" s="110"/>
      <c r="DHW5" s="110"/>
      <c r="DHX5" s="110"/>
      <c r="DHY5" s="110"/>
      <c r="DHZ5" s="110"/>
      <c r="DIA5" s="110"/>
      <c r="DIB5" s="110"/>
      <c r="DIC5" s="110"/>
      <c r="DID5" s="110"/>
      <c r="DIE5" s="110"/>
      <c r="DIF5" s="110"/>
      <c r="DIG5" s="110"/>
      <c r="DIH5" s="110"/>
      <c r="DII5" s="110"/>
      <c r="DIJ5" s="110"/>
      <c r="DIK5" s="110"/>
      <c r="DIL5" s="110"/>
      <c r="DIM5" s="110"/>
      <c r="DIN5" s="110"/>
      <c r="DIO5" s="110"/>
      <c r="DIP5" s="110"/>
      <c r="DIQ5" s="110"/>
      <c r="DIR5" s="110"/>
      <c r="DIS5" s="110"/>
      <c r="DIT5" s="110"/>
      <c r="DIU5" s="110"/>
      <c r="DIV5" s="110"/>
      <c r="DIW5" s="110"/>
      <c r="DIX5" s="110"/>
      <c r="DIY5" s="110"/>
      <c r="DIZ5" s="110"/>
      <c r="DJA5" s="110"/>
      <c r="DJB5" s="110"/>
      <c r="DJC5" s="110"/>
      <c r="DJD5" s="110"/>
      <c r="DJE5" s="110"/>
      <c r="DJF5" s="110"/>
      <c r="DJG5" s="110"/>
      <c r="DJH5" s="110"/>
      <c r="DJI5" s="110"/>
      <c r="DJJ5" s="110"/>
      <c r="DJK5" s="110"/>
      <c r="DJL5" s="110"/>
      <c r="DJM5" s="110"/>
      <c r="DJN5" s="110"/>
      <c r="DJO5" s="110"/>
      <c r="DJP5" s="110"/>
      <c r="DJQ5" s="110"/>
      <c r="DJR5" s="110"/>
      <c r="DJS5" s="110"/>
      <c r="DJT5" s="110"/>
      <c r="DJU5" s="110"/>
      <c r="DJV5" s="110"/>
      <c r="DJW5" s="110"/>
      <c r="DJX5" s="110"/>
      <c r="DJY5" s="110"/>
      <c r="DJZ5" s="110"/>
      <c r="DKA5" s="110"/>
      <c r="DKB5" s="110"/>
      <c r="DKC5" s="110"/>
      <c r="DKD5" s="110"/>
      <c r="DKE5" s="110"/>
      <c r="DKF5" s="110"/>
      <c r="DKG5" s="110"/>
      <c r="DKH5" s="110"/>
      <c r="DKI5" s="110"/>
      <c r="DKJ5" s="110"/>
      <c r="DKK5" s="110"/>
      <c r="DKL5" s="110"/>
      <c r="DKM5" s="110"/>
      <c r="DKN5" s="110"/>
      <c r="DKO5" s="110"/>
      <c r="DKP5" s="110"/>
      <c r="DKQ5" s="110"/>
      <c r="DKR5" s="110"/>
      <c r="DKS5" s="110"/>
      <c r="DKT5" s="110"/>
      <c r="DKU5" s="110"/>
      <c r="DKV5" s="110"/>
      <c r="DKW5" s="110"/>
      <c r="DKX5" s="110"/>
      <c r="DKY5" s="110"/>
      <c r="DKZ5" s="110"/>
      <c r="DLA5" s="110"/>
      <c r="DLB5" s="110"/>
      <c r="DLC5" s="110"/>
      <c r="DLD5" s="110"/>
      <c r="DLE5" s="110"/>
      <c r="DLF5" s="110"/>
      <c r="DLG5" s="110"/>
      <c r="DLH5" s="110"/>
      <c r="DLI5" s="110"/>
      <c r="DLJ5" s="110"/>
      <c r="DLK5" s="110"/>
      <c r="DLL5" s="110"/>
      <c r="DLM5" s="110"/>
      <c r="DLN5" s="110"/>
      <c r="DLO5" s="110"/>
      <c r="DLP5" s="110"/>
      <c r="DLQ5" s="110"/>
      <c r="DLR5" s="110"/>
      <c r="DLS5" s="110"/>
      <c r="DLT5" s="110"/>
      <c r="DLU5" s="110"/>
      <c r="DLV5" s="110"/>
      <c r="DLW5" s="110"/>
      <c r="DLX5" s="110"/>
      <c r="DLY5" s="110"/>
      <c r="DLZ5" s="110"/>
      <c r="DMA5" s="110"/>
      <c r="DMB5" s="110"/>
      <c r="DMC5" s="110"/>
      <c r="DMD5" s="110"/>
      <c r="DME5" s="110"/>
      <c r="DMF5" s="110"/>
      <c r="DMG5" s="110"/>
      <c r="DMH5" s="110"/>
      <c r="DMI5" s="110"/>
      <c r="DMJ5" s="110"/>
      <c r="DMK5" s="110"/>
      <c r="DML5" s="110"/>
      <c r="DMM5" s="110"/>
      <c r="DMN5" s="110"/>
      <c r="DMO5" s="110"/>
      <c r="DMP5" s="110"/>
      <c r="DMQ5" s="110"/>
      <c r="DMR5" s="110"/>
      <c r="DMS5" s="110"/>
      <c r="DMT5" s="110"/>
      <c r="DMU5" s="110"/>
      <c r="DMV5" s="110"/>
      <c r="DMW5" s="110"/>
      <c r="DMX5" s="110"/>
      <c r="DMY5" s="110"/>
      <c r="DMZ5" s="110"/>
      <c r="DNA5" s="110"/>
      <c r="DNB5" s="110"/>
      <c r="DNC5" s="110"/>
      <c r="DND5" s="110"/>
      <c r="DNE5" s="110"/>
      <c r="DNF5" s="110"/>
      <c r="DNG5" s="110"/>
      <c r="DNH5" s="110"/>
      <c r="DNI5" s="110"/>
      <c r="DNJ5" s="110"/>
      <c r="DNK5" s="110"/>
      <c r="DNL5" s="110"/>
      <c r="DNM5" s="110"/>
      <c r="DNN5" s="110"/>
      <c r="DNO5" s="110"/>
      <c r="DNP5" s="110"/>
      <c r="DNQ5" s="110"/>
      <c r="DNR5" s="110"/>
      <c r="DNS5" s="110"/>
      <c r="DNT5" s="110"/>
      <c r="DNU5" s="110"/>
      <c r="DNV5" s="110"/>
      <c r="DNW5" s="110"/>
      <c r="DNX5" s="110"/>
      <c r="DNY5" s="110"/>
      <c r="DNZ5" s="110"/>
      <c r="DOA5" s="110"/>
      <c r="DOB5" s="110"/>
      <c r="DOC5" s="110"/>
      <c r="DOD5" s="110"/>
      <c r="DOE5" s="110"/>
      <c r="DOF5" s="110"/>
      <c r="DOG5" s="110"/>
      <c r="DOH5" s="110"/>
      <c r="DOI5" s="110"/>
      <c r="DOJ5" s="110"/>
      <c r="DOK5" s="110"/>
      <c r="DOL5" s="110"/>
      <c r="DOM5" s="110"/>
      <c r="DON5" s="110"/>
      <c r="DOO5" s="110"/>
      <c r="DOP5" s="110"/>
      <c r="DOQ5" s="110"/>
      <c r="DOR5" s="110"/>
      <c r="DOS5" s="110"/>
      <c r="DOT5" s="110"/>
      <c r="DOU5" s="110"/>
      <c r="DOV5" s="110"/>
      <c r="DOW5" s="110"/>
      <c r="DOX5" s="110"/>
      <c r="DOY5" s="110"/>
      <c r="DOZ5" s="110"/>
      <c r="DPA5" s="110"/>
      <c r="DPB5" s="110"/>
      <c r="DPC5" s="110"/>
      <c r="DPD5" s="110"/>
      <c r="DPE5" s="110"/>
      <c r="DPF5" s="110"/>
      <c r="DPG5" s="110"/>
      <c r="DPH5" s="110"/>
      <c r="DPI5" s="110"/>
      <c r="DPJ5" s="110"/>
      <c r="DPK5" s="110"/>
      <c r="DPL5" s="110"/>
      <c r="DPM5" s="110"/>
      <c r="DPN5" s="110"/>
      <c r="DPO5" s="110"/>
      <c r="DPP5" s="110"/>
      <c r="DPQ5" s="110"/>
      <c r="DPR5" s="110"/>
      <c r="DPS5" s="110"/>
      <c r="DPT5" s="110"/>
      <c r="DPU5" s="110"/>
      <c r="DPV5" s="110"/>
      <c r="DPW5" s="110"/>
      <c r="DPX5" s="110"/>
      <c r="DPY5" s="110"/>
      <c r="DPZ5" s="110"/>
      <c r="DQA5" s="110"/>
      <c r="DQB5" s="110"/>
      <c r="DQC5" s="110"/>
      <c r="DQD5" s="110"/>
      <c r="DQE5" s="110"/>
      <c r="DQF5" s="110"/>
      <c r="DQG5" s="110"/>
      <c r="DQH5" s="110"/>
      <c r="DQI5" s="110"/>
      <c r="DQJ5" s="110"/>
      <c r="DQK5" s="110"/>
      <c r="DQL5" s="110"/>
      <c r="DQM5" s="110"/>
      <c r="DQN5" s="110"/>
      <c r="DQO5" s="110"/>
      <c r="DQP5" s="110"/>
      <c r="DQQ5" s="110"/>
      <c r="DQR5" s="110"/>
      <c r="DQS5" s="110"/>
      <c r="DQT5" s="110"/>
      <c r="DQU5" s="110"/>
      <c r="DQV5" s="110"/>
      <c r="DQW5" s="110"/>
      <c r="DQX5" s="110"/>
      <c r="DQY5" s="110"/>
      <c r="DQZ5" s="110"/>
      <c r="DRA5" s="110"/>
      <c r="DRB5" s="110"/>
      <c r="DRC5" s="110"/>
      <c r="DRD5" s="110"/>
      <c r="DRE5" s="110"/>
      <c r="DRF5" s="110"/>
      <c r="DRG5" s="110"/>
      <c r="DRH5" s="110"/>
      <c r="DRI5" s="110"/>
      <c r="DRJ5" s="110"/>
      <c r="DRK5" s="110"/>
      <c r="DRL5" s="110"/>
      <c r="DRM5" s="110"/>
      <c r="DRN5" s="110"/>
      <c r="DRO5" s="110"/>
      <c r="DRP5" s="110"/>
      <c r="DRQ5" s="110"/>
      <c r="DRR5" s="110"/>
      <c r="DRS5" s="110"/>
      <c r="DRT5" s="110"/>
      <c r="DRU5" s="110"/>
      <c r="DRV5" s="110"/>
      <c r="DRW5" s="110"/>
      <c r="DRX5" s="110"/>
      <c r="DRY5" s="110"/>
      <c r="DRZ5" s="110"/>
      <c r="DSA5" s="110"/>
      <c r="DSB5" s="110"/>
      <c r="DSC5" s="110"/>
      <c r="DSD5" s="110"/>
      <c r="DSE5" s="110"/>
      <c r="DSF5" s="110"/>
      <c r="DSG5" s="110"/>
      <c r="DSH5" s="110"/>
      <c r="DSI5" s="110"/>
      <c r="DSJ5" s="110"/>
      <c r="DSK5" s="110"/>
      <c r="DSL5" s="110"/>
      <c r="DSM5" s="110"/>
      <c r="DSN5" s="110"/>
      <c r="DSO5" s="110"/>
      <c r="DSP5" s="110"/>
      <c r="DSQ5" s="110"/>
      <c r="DSR5" s="110"/>
      <c r="DSS5" s="110"/>
      <c r="DST5" s="110"/>
      <c r="DSU5" s="110"/>
      <c r="DSV5" s="110"/>
      <c r="DSW5" s="110"/>
      <c r="DSX5" s="110"/>
      <c r="DSY5" s="110"/>
      <c r="DSZ5" s="110"/>
      <c r="DTA5" s="110"/>
      <c r="DTB5" s="110"/>
      <c r="DTC5" s="110"/>
      <c r="DTD5" s="110"/>
      <c r="DTE5" s="110"/>
      <c r="DTF5" s="110"/>
      <c r="DTG5" s="110"/>
      <c r="DTH5" s="110"/>
      <c r="DTI5" s="110"/>
      <c r="DTJ5" s="110"/>
      <c r="DTK5" s="110"/>
      <c r="DTL5" s="110"/>
      <c r="DTM5" s="110"/>
      <c r="DTN5" s="110"/>
      <c r="DTO5" s="110"/>
      <c r="DTP5" s="110"/>
      <c r="DTQ5" s="110"/>
      <c r="DTR5" s="110"/>
      <c r="DTS5" s="110"/>
      <c r="DTT5" s="110"/>
      <c r="DTU5" s="110"/>
      <c r="DTV5" s="110"/>
      <c r="DTW5" s="110"/>
      <c r="DTX5" s="110"/>
      <c r="DTY5" s="110"/>
      <c r="DTZ5" s="110"/>
      <c r="DUA5" s="110"/>
      <c r="DUB5" s="110"/>
      <c r="DUC5" s="110"/>
      <c r="DUD5" s="110"/>
      <c r="DUE5" s="110"/>
      <c r="DUF5" s="110"/>
      <c r="DUG5" s="110"/>
      <c r="DUH5" s="110"/>
      <c r="DUI5" s="110"/>
      <c r="DUJ5" s="110"/>
      <c r="DUK5" s="110"/>
      <c r="DUL5" s="110"/>
      <c r="DUM5" s="110"/>
      <c r="DUN5" s="110"/>
      <c r="DUO5" s="110"/>
      <c r="DUP5" s="110"/>
      <c r="DUQ5" s="110"/>
      <c r="DUR5" s="110"/>
      <c r="DUS5" s="110"/>
      <c r="DUT5" s="110"/>
      <c r="DUU5" s="110"/>
      <c r="DUV5" s="110"/>
      <c r="DUW5" s="110"/>
      <c r="DUX5" s="110"/>
      <c r="DUY5" s="110"/>
      <c r="DUZ5" s="110"/>
      <c r="DVA5" s="110"/>
      <c r="DVB5" s="110"/>
      <c r="DVC5" s="110"/>
      <c r="DVD5" s="110"/>
      <c r="DVE5" s="110"/>
      <c r="DVF5" s="110"/>
      <c r="DVG5" s="110"/>
      <c r="DVH5" s="110"/>
      <c r="DVI5" s="110"/>
      <c r="DVJ5" s="110"/>
      <c r="DVK5" s="110"/>
      <c r="DVL5" s="110"/>
      <c r="DVM5" s="110"/>
      <c r="DVN5" s="110"/>
      <c r="DVO5" s="110"/>
      <c r="DVP5" s="110"/>
      <c r="DVQ5" s="110"/>
      <c r="DVR5" s="110"/>
      <c r="DVS5" s="110"/>
      <c r="DVT5" s="110"/>
      <c r="DVU5" s="110"/>
      <c r="DVV5" s="110"/>
      <c r="DVW5" s="110"/>
      <c r="DVX5" s="110"/>
      <c r="DVY5" s="110"/>
      <c r="DVZ5" s="110"/>
      <c r="DWA5" s="110"/>
      <c r="DWB5" s="110"/>
      <c r="DWC5" s="110"/>
      <c r="DWD5" s="110"/>
      <c r="DWE5" s="110"/>
      <c r="DWF5" s="110"/>
      <c r="DWG5" s="110"/>
      <c r="DWH5" s="110"/>
      <c r="DWI5" s="110"/>
      <c r="DWJ5" s="110"/>
      <c r="DWK5" s="110"/>
      <c r="DWL5" s="110"/>
      <c r="DWM5" s="110"/>
      <c r="DWN5" s="110"/>
      <c r="DWO5" s="110"/>
      <c r="DWP5" s="110"/>
      <c r="DWQ5" s="110"/>
      <c r="DWR5" s="110"/>
      <c r="DWS5" s="110"/>
      <c r="DWT5" s="110"/>
      <c r="DWU5" s="110"/>
      <c r="DWV5" s="110"/>
      <c r="DWW5" s="110"/>
      <c r="DWX5" s="110"/>
      <c r="DWY5" s="110"/>
      <c r="DWZ5" s="110"/>
      <c r="DXA5" s="110"/>
      <c r="DXB5" s="110"/>
      <c r="DXC5" s="110"/>
      <c r="DXD5" s="110"/>
      <c r="DXE5" s="110"/>
      <c r="DXF5" s="110"/>
      <c r="DXG5" s="110"/>
      <c r="DXH5" s="110"/>
      <c r="DXI5" s="110"/>
      <c r="DXJ5" s="110"/>
      <c r="DXK5" s="110"/>
      <c r="DXL5" s="110"/>
      <c r="DXM5" s="110"/>
      <c r="DXN5" s="110"/>
      <c r="DXO5" s="110"/>
      <c r="DXP5" s="110"/>
      <c r="DXQ5" s="110"/>
      <c r="DXR5" s="110"/>
      <c r="DXS5" s="110"/>
      <c r="DXT5" s="110"/>
      <c r="DXU5" s="110"/>
      <c r="DXV5" s="110"/>
      <c r="DXW5" s="110"/>
      <c r="DXX5" s="110"/>
      <c r="DXY5" s="110"/>
      <c r="DXZ5" s="110"/>
      <c r="DYA5" s="110"/>
      <c r="DYB5" s="110"/>
      <c r="DYC5" s="110"/>
      <c r="DYD5" s="110"/>
      <c r="DYE5" s="110"/>
      <c r="DYF5" s="110"/>
      <c r="DYG5" s="110"/>
      <c r="DYH5" s="110"/>
      <c r="DYI5" s="110"/>
      <c r="DYJ5" s="110"/>
      <c r="DYK5" s="110"/>
      <c r="DYL5" s="110"/>
      <c r="DYM5" s="110"/>
      <c r="DYN5" s="110"/>
      <c r="DYO5" s="110"/>
      <c r="DYP5" s="110"/>
      <c r="DYQ5" s="110"/>
      <c r="DYR5" s="110"/>
      <c r="DYS5" s="110"/>
      <c r="DYT5" s="110"/>
      <c r="DYU5" s="110"/>
      <c r="DYV5" s="110"/>
      <c r="DYW5" s="110"/>
      <c r="DYX5" s="110"/>
      <c r="DYY5" s="110"/>
      <c r="DYZ5" s="110"/>
      <c r="DZA5" s="110"/>
      <c r="DZB5" s="110"/>
      <c r="DZC5" s="110"/>
      <c r="DZD5" s="110"/>
      <c r="DZE5" s="110"/>
      <c r="DZF5" s="110"/>
      <c r="DZG5" s="110"/>
      <c r="DZH5" s="110"/>
      <c r="DZI5" s="110"/>
      <c r="DZJ5" s="110"/>
      <c r="DZK5" s="110"/>
      <c r="DZL5" s="110"/>
      <c r="DZM5" s="110"/>
      <c r="DZN5" s="110"/>
      <c r="DZO5" s="110"/>
      <c r="DZP5" s="110"/>
      <c r="DZQ5" s="110"/>
      <c r="DZR5" s="110"/>
      <c r="DZS5" s="110"/>
      <c r="DZT5" s="110"/>
      <c r="DZU5" s="110"/>
      <c r="DZV5" s="110"/>
      <c r="DZW5" s="110"/>
      <c r="DZX5" s="110"/>
      <c r="DZY5" s="110"/>
      <c r="DZZ5" s="110"/>
      <c r="EAA5" s="110"/>
      <c r="EAB5" s="110"/>
      <c r="EAC5" s="110"/>
      <c r="EAD5" s="110"/>
      <c r="EAE5" s="110"/>
      <c r="EAF5" s="110"/>
      <c r="EAG5" s="110"/>
      <c r="EAH5" s="110"/>
      <c r="EAI5" s="110"/>
      <c r="EAJ5" s="110"/>
      <c r="EAK5" s="110"/>
      <c r="EAL5" s="110"/>
      <c r="EAM5" s="110"/>
      <c r="EAN5" s="110"/>
      <c r="EAO5" s="110"/>
      <c r="EAP5" s="110"/>
      <c r="EAQ5" s="110"/>
      <c r="EAR5" s="110"/>
      <c r="EAS5" s="110"/>
      <c r="EAT5" s="110"/>
      <c r="EAU5" s="110"/>
      <c r="EAV5" s="110"/>
      <c r="EAW5" s="110"/>
      <c r="EAX5" s="110"/>
      <c r="EAY5" s="110"/>
      <c r="EAZ5" s="110"/>
      <c r="EBA5" s="110"/>
      <c r="EBB5" s="110"/>
      <c r="EBC5" s="110"/>
      <c r="EBD5" s="110"/>
      <c r="EBE5" s="110"/>
      <c r="EBF5" s="110"/>
      <c r="EBG5" s="110"/>
      <c r="EBH5" s="110"/>
      <c r="EBI5" s="110"/>
      <c r="EBJ5" s="110"/>
      <c r="EBK5" s="110"/>
      <c r="EBL5" s="110"/>
      <c r="EBM5" s="110"/>
      <c r="EBN5" s="110"/>
      <c r="EBO5" s="110"/>
      <c r="EBP5" s="110"/>
      <c r="EBQ5" s="110"/>
      <c r="EBR5" s="110"/>
      <c r="EBS5" s="110"/>
      <c r="EBT5" s="110"/>
      <c r="EBU5" s="110"/>
      <c r="EBV5" s="110"/>
      <c r="EBW5" s="110"/>
      <c r="EBX5" s="110"/>
      <c r="EBY5" s="110"/>
      <c r="EBZ5" s="110"/>
      <c r="ECA5" s="110"/>
      <c r="ECB5" s="110"/>
      <c r="ECC5" s="110"/>
      <c r="ECD5" s="110"/>
      <c r="ECE5" s="110"/>
      <c r="ECF5" s="110"/>
      <c r="ECG5" s="110"/>
      <c r="ECH5" s="110"/>
      <c r="ECI5" s="110"/>
      <c r="ECJ5" s="110"/>
      <c r="ECK5" s="110"/>
      <c r="ECL5" s="110"/>
      <c r="ECM5" s="110"/>
      <c r="ECN5" s="110"/>
      <c r="ECO5" s="110"/>
      <c r="ECP5" s="110"/>
      <c r="ECQ5" s="110"/>
      <c r="ECR5" s="110"/>
      <c r="ECS5" s="110"/>
      <c r="ECT5" s="110"/>
      <c r="ECU5" s="110"/>
      <c r="ECV5" s="110"/>
      <c r="ECW5" s="110"/>
      <c r="ECX5" s="110"/>
      <c r="ECY5" s="110"/>
      <c r="ECZ5" s="110"/>
      <c r="EDA5" s="110"/>
      <c r="EDB5" s="110"/>
      <c r="EDC5" s="110"/>
      <c r="EDD5" s="110"/>
      <c r="EDE5" s="110"/>
      <c r="EDF5" s="110"/>
      <c r="EDG5" s="110"/>
      <c r="EDH5" s="110"/>
      <c r="EDI5" s="110"/>
      <c r="EDJ5" s="110"/>
      <c r="EDK5" s="110"/>
      <c r="EDL5" s="110"/>
      <c r="EDM5" s="110"/>
      <c r="EDN5" s="110"/>
      <c r="EDO5" s="110"/>
      <c r="EDP5" s="110"/>
      <c r="EDQ5" s="110"/>
      <c r="EDR5" s="110"/>
      <c r="EDS5" s="110"/>
      <c r="EDT5" s="110"/>
      <c r="EDU5" s="110"/>
      <c r="EDV5" s="110"/>
      <c r="EDW5" s="110"/>
      <c r="EDX5" s="110"/>
      <c r="EDY5" s="110"/>
      <c r="EDZ5" s="110"/>
      <c r="EEA5" s="110"/>
      <c r="EEB5" s="110"/>
      <c r="EEC5" s="110"/>
      <c r="EED5" s="110"/>
      <c r="EEE5" s="110"/>
      <c r="EEF5" s="110"/>
      <c r="EEG5" s="110"/>
      <c r="EEH5" s="110"/>
      <c r="EEI5" s="110"/>
      <c r="EEJ5" s="110"/>
      <c r="EEK5" s="110"/>
      <c r="EEL5" s="110"/>
      <c r="EEM5" s="110"/>
      <c r="EEN5" s="110"/>
      <c r="EEO5" s="110"/>
      <c r="EEP5" s="110"/>
      <c r="EEQ5" s="110"/>
      <c r="EER5" s="110"/>
      <c r="EES5" s="110"/>
      <c r="EET5" s="110"/>
      <c r="EEU5" s="110"/>
      <c r="EEV5" s="110"/>
      <c r="EEW5" s="110"/>
      <c r="EEX5" s="110"/>
      <c r="EEY5" s="110"/>
      <c r="EEZ5" s="110"/>
      <c r="EFA5" s="110"/>
      <c r="EFB5" s="110"/>
      <c r="EFC5" s="110"/>
      <c r="EFD5" s="110"/>
      <c r="EFE5" s="110"/>
      <c r="EFF5" s="110"/>
      <c r="EFG5" s="110"/>
      <c r="EFH5" s="110"/>
      <c r="EFI5" s="110"/>
      <c r="EFJ5" s="110"/>
      <c r="EFK5" s="110"/>
      <c r="EFL5" s="110"/>
      <c r="EFM5" s="110"/>
      <c r="EFN5" s="110"/>
      <c r="EFO5" s="110"/>
      <c r="EFP5" s="110"/>
      <c r="EFQ5" s="110"/>
      <c r="EFR5" s="110"/>
      <c r="EFS5" s="110"/>
      <c r="EFT5" s="110"/>
      <c r="EFU5" s="110"/>
      <c r="EFV5" s="110"/>
      <c r="EFW5" s="110"/>
      <c r="EFX5" s="110"/>
      <c r="EFY5" s="110"/>
      <c r="EFZ5" s="110"/>
      <c r="EGA5" s="110"/>
      <c r="EGB5" s="110"/>
      <c r="EGC5" s="110"/>
      <c r="EGD5" s="110"/>
      <c r="EGE5" s="110"/>
      <c r="EGF5" s="110"/>
      <c r="EGG5" s="110"/>
      <c r="EGH5" s="110"/>
      <c r="EGI5" s="110"/>
      <c r="EGJ5" s="110"/>
      <c r="EGK5" s="110"/>
      <c r="EGL5" s="110"/>
      <c r="EGM5" s="110"/>
      <c r="EGN5" s="110"/>
      <c r="EGO5" s="110"/>
      <c r="EGP5" s="110"/>
      <c r="EGQ5" s="110"/>
      <c r="EGR5" s="110"/>
      <c r="EGS5" s="110"/>
      <c r="EGT5" s="110"/>
      <c r="EGU5" s="110"/>
      <c r="EGV5" s="110"/>
      <c r="EGW5" s="110"/>
      <c r="EGX5" s="110"/>
      <c r="EGY5" s="110"/>
      <c r="EGZ5" s="110"/>
      <c r="EHA5" s="110"/>
      <c r="EHB5" s="110"/>
      <c r="EHC5" s="110"/>
      <c r="EHD5" s="110"/>
      <c r="EHE5" s="110"/>
      <c r="EHF5" s="110"/>
      <c r="EHG5" s="110"/>
      <c r="EHH5" s="110"/>
      <c r="EHI5" s="110"/>
      <c r="EHJ5" s="110"/>
      <c r="EHK5" s="110"/>
      <c r="EHL5" s="110"/>
      <c r="EHM5" s="110"/>
      <c r="EHN5" s="110"/>
      <c r="EHO5" s="110"/>
      <c r="EHP5" s="110"/>
      <c r="EHQ5" s="110"/>
      <c r="EHR5" s="110"/>
      <c r="EHS5" s="110"/>
      <c r="EHT5" s="110"/>
      <c r="EHU5" s="110"/>
      <c r="EHV5" s="110"/>
      <c r="EHW5" s="110"/>
      <c r="EHX5" s="110"/>
      <c r="EHY5" s="110"/>
      <c r="EHZ5" s="110"/>
      <c r="EIA5" s="110"/>
      <c r="EIB5" s="110"/>
      <c r="EIC5" s="110"/>
      <c r="EID5" s="110"/>
      <c r="EIE5" s="110"/>
      <c r="EIF5" s="110"/>
      <c r="EIG5" s="110"/>
      <c r="EIH5" s="110"/>
      <c r="EII5" s="110"/>
      <c r="EIJ5" s="110"/>
      <c r="EIK5" s="110"/>
      <c r="EIL5" s="110"/>
      <c r="EIM5" s="110"/>
      <c r="EIN5" s="110"/>
      <c r="EIO5" s="110"/>
      <c r="EIP5" s="110"/>
      <c r="EIQ5" s="110"/>
      <c r="EIR5" s="110"/>
      <c r="EIS5" s="110"/>
      <c r="EIT5" s="110"/>
      <c r="EIU5" s="110"/>
      <c r="EIV5" s="110"/>
      <c r="EIW5" s="110"/>
      <c r="EIX5" s="110"/>
      <c r="EIY5" s="110"/>
      <c r="EIZ5" s="110"/>
      <c r="EJA5" s="110"/>
      <c r="EJB5" s="110"/>
      <c r="EJC5" s="110"/>
      <c r="EJD5" s="110"/>
      <c r="EJE5" s="110"/>
      <c r="EJF5" s="110"/>
      <c r="EJG5" s="110"/>
      <c r="EJH5" s="110"/>
      <c r="EJI5" s="110"/>
      <c r="EJJ5" s="110"/>
      <c r="EJK5" s="110"/>
      <c r="EJL5" s="110"/>
      <c r="EJM5" s="110"/>
      <c r="EJN5" s="110"/>
      <c r="EJO5" s="110"/>
      <c r="EJP5" s="110"/>
      <c r="EJQ5" s="110"/>
      <c r="EJR5" s="110"/>
      <c r="EJS5" s="110"/>
      <c r="EJT5" s="110"/>
      <c r="EJU5" s="110"/>
      <c r="EJV5" s="110"/>
      <c r="EJW5" s="110"/>
      <c r="EJX5" s="110"/>
      <c r="EJY5" s="110"/>
      <c r="EJZ5" s="110"/>
      <c r="EKA5" s="110"/>
      <c r="EKB5" s="110"/>
      <c r="EKC5" s="110"/>
      <c r="EKD5" s="110"/>
      <c r="EKE5" s="110"/>
      <c r="EKF5" s="110"/>
      <c r="EKG5" s="110"/>
      <c r="EKH5" s="110"/>
      <c r="EKI5" s="110"/>
      <c r="EKJ5" s="110"/>
      <c r="EKK5" s="110"/>
      <c r="EKL5" s="110"/>
      <c r="EKM5" s="110"/>
      <c r="EKN5" s="110"/>
      <c r="EKO5" s="110"/>
      <c r="EKP5" s="110"/>
      <c r="EKQ5" s="110"/>
      <c r="EKR5" s="110"/>
      <c r="EKS5" s="110"/>
      <c r="EKT5" s="110"/>
      <c r="EKU5" s="110"/>
      <c r="EKV5" s="110"/>
      <c r="EKW5" s="110"/>
      <c r="EKX5" s="110"/>
      <c r="EKY5" s="110"/>
      <c r="EKZ5" s="110"/>
      <c r="ELA5" s="110"/>
      <c r="ELB5" s="110"/>
      <c r="ELC5" s="110"/>
      <c r="ELD5" s="110"/>
      <c r="ELE5" s="110"/>
      <c r="ELF5" s="110"/>
      <c r="ELG5" s="110"/>
      <c r="ELH5" s="110"/>
      <c r="ELI5" s="110"/>
      <c r="ELJ5" s="110"/>
      <c r="ELK5" s="110"/>
      <c r="ELL5" s="110"/>
      <c r="ELM5" s="110"/>
      <c r="ELN5" s="110"/>
      <c r="ELO5" s="110"/>
      <c r="ELP5" s="110"/>
      <c r="ELQ5" s="110"/>
      <c r="ELR5" s="110"/>
      <c r="ELS5" s="110"/>
      <c r="ELT5" s="110"/>
      <c r="ELU5" s="110"/>
      <c r="ELV5" s="110"/>
      <c r="ELW5" s="110"/>
      <c r="ELX5" s="110"/>
      <c r="ELY5" s="110"/>
      <c r="ELZ5" s="110"/>
      <c r="EMA5" s="110"/>
      <c r="EMB5" s="110"/>
      <c r="EMC5" s="110"/>
      <c r="EMD5" s="110"/>
      <c r="EME5" s="110"/>
      <c r="EMF5" s="110"/>
      <c r="EMG5" s="110"/>
      <c r="EMH5" s="110"/>
      <c r="EMI5" s="110"/>
      <c r="EMJ5" s="110"/>
      <c r="EMK5" s="110"/>
      <c r="EML5" s="110"/>
      <c r="EMM5" s="110"/>
      <c r="EMN5" s="110"/>
      <c r="EMO5" s="110"/>
      <c r="EMP5" s="110"/>
      <c r="EMQ5" s="110"/>
      <c r="EMR5" s="110"/>
      <c r="EMS5" s="110"/>
      <c r="EMT5" s="110"/>
      <c r="EMU5" s="110"/>
      <c r="EMV5" s="110"/>
      <c r="EMW5" s="110"/>
      <c r="EMX5" s="110"/>
      <c r="EMY5" s="110"/>
      <c r="EMZ5" s="110"/>
      <c r="ENA5" s="110"/>
      <c r="ENB5" s="110"/>
      <c r="ENC5" s="110"/>
      <c r="END5" s="110"/>
      <c r="ENE5" s="110"/>
      <c r="ENF5" s="110"/>
      <c r="ENG5" s="110"/>
      <c r="ENH5" s="110"/>
      <c r="ENI5" s="110"/>
      <c r="ENJ5" s="110"/>
      <c r="ENK5" s="110"/>
      <c r="ENL5" s="110"/>
      <c r="ENM5" s="110"/>
      <c r="ENN5" s="110"/>
      <c r="ENO5" s="110"/>
      <c r="ENP5" s="110"/>
      <c r="ENQ5" s="110"/>
      <c r="ENR5" s="110"/>
      <c r="ENS5" s="110"/>
      <c r="ENT5" s="110"/>
      <c r="ENU5" s="110"/>
      <c r="ENV5" s="110"/>
      <c r="ENW5" s="110"/>
      <c r="ENX5" s="110"/>
      <c r="ENY5" s="110"/>
      <c r="ENZ5" s="110"/>
      <c r="EOA5" s="110"/>
      <c r="EOB5" s="110"/>
      <c r="EOC5" s="110"/>
      <c r="EOD5" s="110"/>
      <c r="EOE5" s="110"/>
      <c r="EOF5" s="110"/>
      <c r="EOG5" s="110"/>
      <c r="EOH5" s="110"/>
      <c r="EOI5" s="110"/>
      <c r="EOJ5" s="110"/>
      <c r="EOK5" s="110"/>
      <c r="EOL5" s="110"/>
      <c r="EOM5" s="110"/>
      <c r="EON5" s="110"/>
      <c r="EOO5" s="110"/>
      <c r="EOP5" s="110"/>
      <c r="EOQ5" s="110"/>
      <c r="EOR5" s="110"/>
      <c r="EOS5" s="110"/>
      <c r="EOT5" s="110"/>
      <c r="EOU5" s="110"/>
      <c r="EOV5" s="110"/>
      <c r="EOW5" s="110"/>
      <c r="EOX5" s="110"/>
      <c r="EOY5" s="110"/>
      <c r="EOZ5" s="110"/>
      <c r="EPA5" s="110"/>
      <c r="EPB5" s="110"/>
      <c r="EPC5" s="110"/>
      <c r="EPD5" s="110"/>
      <c r="EPE5" s="110"/>
      <c r="EPF5" s="110"/>
      <c r="EPG5" s="110"/>
      <c r="EPH5" s="110"/>
      <c r="EPI5" s="110"/>
      <c r="EPJ5" s="110"/>
      <c r="EPK5" s="110"/>
      <c r="EPL5" s="110"/>
      <c r="EPM5" s="110"/>
      <c r="EPN5" s="110"/>
      <c r="EPO5" s="110"/>
      <c r="EPP5" s="110"/>
      <c r="EPQ5" s="110"/>
      <c r="EPR5" s="110"/>
      <c r="EPS5" s="110"/>
      <c r="EPT5" s="110"/>
      <c r="EPU5" s="110"/>
      <c r="EPV5" s="110"/>
      <c r="EPW5" s="110"/>
      <c r="EPX5" s="110"/>
      <c r="EPY5" s="110"/>
      <c r="EPZ5" s="110"/>
      <c r="EQA5" s="110"/>
      <c r="EQB5" s="110"/>
      <c r="EQC5" s="110"/>
      <c r="EQD5" s="110"/>
      <c r="EQE5" s="110"/>
      <c r="EQF5" s="110"/>
      <c r="EQG5" s="110"/>
      <c r="EQH5" s="110"/>
      <c r="EQI5" s="110"/>
      <c r="EQJ5" s="110"/>
      <c r="EQK5" s="110"/>
      <c r="EQL5" s="110"/>
      <c r="EQM5" s="110"/>
      <c r="EQN5" s="110"/>
      <c r="EQO5" s="110"/>
      <c r="EQP5" s="110"/>
      <c r="EQQ5" s="110"/>
      <c r="EQR5" s="110"/>
      <c r="EQS5" s="110"/>
      <c r="EQT5" s="110"/>
      <c r="EQU5" s="110"/>
      <c r="EQV5" s="110"/>
      <c r="EQW5" s="110"/>
      <c r="EQX5" s="110"/>
      <c r="EQY5" s="110"/>
      <c r="EQZ5" s="110"/>
      <c r="ERA5" s="110"/>
      <c r="ERB5" s="110"/>
      <c r="ERC5" s="110"/>
      <c r="ERD5" s="110"/>
      <c r="ERE5" s="110"/>
      <c r="ERF5" s="110"/>
      <c r="ERG5" s="110"/>
      <c r="ERH5" s="110"/>
      <c r="ERI5" s="110"/>
      <c r="ERJ5" s="110"/>
      <c r="ERK5" s="110"/>
      <c r="ERL5" s="110"/>
      <c r="ERM5" s="110"/>
      <c r="ERN5" s="110"/>
      <c r="ERO5" s="110"/>
      <c r="ERP5" s="110"/>
      <c r="ERQ5" s="110"/>
      <c r="ERR5" s="110"/>
      <c r="ERS5" s="110"/>
      <c r="ERT5" s="110"/>
      <c r="ERU5" s="110"/>
      <c r="ERV5" s="110"/>
      <c r="ERW5" s="110"/>
      <c r="ERX5" s="110"/>
      <c r="ERY5" s="110"/>
      <c r="ERZ5" s="110"/>
      <c r="ESA5" s="110"/>
      <c r="ESB5" s="110"/>
      <c r="ESC5" s="110"/>
      <c r="ESD5" s="110"/>
      <c r="ESE5" s="110"/>
      <c r="ESF5" s="110"/>
      <c r="ESG5" s="110"/>
      <c r="ESH5" s="110"/>
      <c r="ESI5" s="110"/>
      <c r="ESJ5" s="110"/>
      <c r="ESK5" s="110"/>
      <c r="ESL5" s="110"/>
      <c r="ESM5" s="110"/>
      <c r="ESN5" s="110"/>
      <c r="ESO5" s="110"/>
      <c r="ESP5" s="110"/>
      <c r="ESQ5" s="110"/>
      <c r="ESR5" s="110"/>
      <c r="ESS5" s="110"/>
      <c r="EST5" s="110"/>
      <c r="ESU5" s="110"/>
      <c r="ESV5" s="110"/>
      <c r="ESW5" s="110"/>
      <c r="ESX5" s="110"/>
      <c r="ESY5" s="110"/>
      <c r="ESZ5" s="110"/>
      <c r="ETA5" s="110"/>
      <c r="ETB5" s="110"/>
      <c r="ETC5" s="110"/>
      <c r="ETD5" s="110"/>
      <c r="ETE5" s="110"/>
      <c r="ETF5" s="110"/>
      <c r="ETG5" s="110"/>
      <c r="ETH5" s="110"/>
      <c r="ETI5" s="110"/>
      <c r="ETJ5" s="110"/>
      <c r="ETK5" s="110"/>
      <c r="ETL5" s="110"/>
      <c r="ETM5" s="110"/>
      <c r="ETN5" s="110"/>
      <c r="ETO5" s="110"/>
      <c r="ETP5" s="110"/>
      <c r="ETQ5" s="110"/>
      <c r="ETR5" s="110"/>
      <c r="ETS5" s="110"/>
      <c r="ETT5" s="110"/>
      <c r="ETU5" s="110"/>
      <c r="ETV5" s="110"/>
      <c r="ETW5" s="110"/>
      <c r="ETX5" s="110"/>
      <c r="ETY5" s="110"/>
      <c r="ETZ5" s="110"/>
      <c r="EUA5" s="110"/>
      <c r="EUB5" s="110"/>
      <c r="EUC5" s="110"/>
      <c r="EUD5" s="110"/>
      <c r="EUE5" s="110"/>
      <c r="EUF5" s="110"/>
      <c r="EUG5" s="110"/>
      <c r="EUH5" s="110"/>
      <c r="EUI5" s="110"/>
      <c r="EUJ5" s="110"/>
      <c r="EUK5" s="110"/>
      <c r="EUL5" s="110"/>
      <c r="EUM5" s="110"/>
      <c r="EUN5" s="110"/>
      <c r="EUO5" s="110"/>
      <c r="EUP5" s="110"/>
      <c r="EUQ5" s="110"/>
      <c r="EUR5" s="110"/>
      <c r="EUS5" s="110"/>
      <c r="EUT5" s="110"/>
      <c r="EUU5" s="110"/>
      <c r="EUV5" s="110"/>
      <c r="EUW5" s="110"/>
      <c r="EUX5" s="110"/>
      <c r="EUY5" s="110"/>
      <c r="EUZ5" s="110"/>
      <c r="EVA5" s="110"/>
      <c r="EVB5" s="110"/>
      <c r="EVC5" s="110"/>
      <c r="EVD5" s="110"/>
      <c r="EVE5" s="110"/>
      <c r="EVF5" s="110"/>
      <c r="EVG5" s="110"/>
      <c r="EVH5" s="110"/>
      <c r="EVI5" s="110"/>
      <c r="EVJ5" s="110"/>
      <c r="EVK5" s="110"/>
      <c r="EVL5" s="110"/>
      <c r="EVM5" s="110"/>
      <c r="EVN5" s="110"/>
      <c r="EVO5" s="110"/>
      <c r="EVP5" s="110"/>
      <c r="EVQ5" s="110"/>
      <c r="EVR5" s="110"/>
      <c r="EVS5" s="110"/>
      <c r="EVT5" s="110"/>
      <c r="EVU5" s="110"/>
      <c r="EVV5" s="110"/>
      <c r="EVW5" s="110"/>
      <c r="EVX5" s="110"/>
      <c r="EVY5" s="110"/>
      <c r="EVZ5" s="110"/>
      <c r="EWA5" s="110"/>
      <c r="EWB5" s="110"/>
      <c r="EWC5" s="110"/>
      <c r="EWD5" s="110"/>
      <c r="EWE5" s="110"/>
      <c r="EWF5" s="110"/>
      <c r="EWG5" s="110"/>
      <c r="EWH5" s="110"/>
      <c r="EWI5" s="110"/>
      <c r="EWJ5" s="110"/>
      <c r="EWK5" s="110"/>
      <c r="EWL5" s="110"/>
      <c r="EWM5" s="110"/>
      <c r="EWN5" s="110"/>
      <c r="EWO5" s="110"/>
      <c r="EWP5" s="110"/>
      <c r="EWQ5" s="110"/>
      <c r="EWR5" s="110"/>
      <c r="EWS5" s="110"/>
      <c r="EWT5" s="110"/>
      <c r="EWU5" s="110"/>
      <c r="EWV5" s="110"/>
      <c r="EWW5" s="110"/>
      <c r="EWX5" s="110"/>
      <c r="EWY5" s="110"/>
      <c r="EWZ5" s="110"/>
      <c r="EXA5" s="110"/>
      <c r="EXB5" s="110"/>
      <c r="EXC5" s="110"/>
      <c r="EXD5" s="110"/>
      <c r="EXE5" s="110"/>
      <c r="EXF5" s="110"/>
      <c r="EXG5" s="110"/>
      <c r="EXH5" s="110"/>
      <c r="EXI5" s="110"/>
      <c r="EXJ5" s="110"/>
      <c r="EXK5" s="110"/>
      <c r="EXL5" s="110"/>
      <c r="EXM5" s="110"/>
      <c r="EXN5" s="110"/>
      <c r="EXO5" s="110"/>
      <c r="EXP5" s="110"/>
      <c r="EXQ5" s="110"/>
      <c r="EXR5" s="110"/>
      <c r="EXS5" s="110"/>
      <c r="EXT5" s="110"/>
      <c r="EXU5" s="110"/>
      <c r="EXV5" s="110"/>
      <c r="EXW5" s="110"/>
      <c r="EXX5" s="110"/>
      <c r="EXY5" s="110"/>
      <c r="EXZ5" s="110"/>
      <c r="EYA5" s="110"/>
      <c r="EYB5" s="110"/>
      <c r="EYC5" s="110"/>
      <c r="EYD5" s="110"/>
      <c r="EYE5" s="110"/>
      <c r="EYF5" s="110"/>
      <c r="EYG5" s="110"/>
      <c r="EYH5" s="110"/>
      <c r="EYI5" s="110"/>
      <c r="EYJ5" s="110"/>
      <c r="EYK5" s="110"/>
      <c r="EYL5" s="110"/>
      <c r="EYM5" s="110"/>
      <c r="EYN5" s="110"/>
      <c r="EYO5" s="110"/>
      <c r="EYP5" s="110"/>
      <c r="EYQ5" s="110"/>
      <c r="EYR5" s="110"/>
      <c r="EYS5" s="110"/>
      <c r="EYT5" s="110"/>
      <c r="EYU5" s="110"/>
      <c r="EYV5" s="110"/>
      <c r="EYW5" s="110"/>
      <c r="EYX5" s="110"/>
      <c r="EYY5" s="110"/>
      <c r="EYZ5" s="110"/>
      <c r="EZA5" s="110"/>
      <c r="EZB5" s="110"/>
      <c r="EZC5" s="110"/>
      <c r="EZD5" s="110"/>
      <c r="EZE5" s="110"/>
      <c r="EZF5" s="110"/>
      <c r="EZG5" s="110"/>
      <c r="EZH5" s="110"/>
      <c r="EZI5" s="110"/>
      <c r="EZJ5" s="110"/>
      <c r="EZK5" s="110"/>
      <c r="EZL5" s="110"/>
      <c r="EZM5" s="110"/>
      <c r="EZN5" s="110"/>
      <c r="EZO5" s="110"/>
      <c r="EZP5" s="110"/>
      <c r="EZQ5" s="110"/>
      <c r="EZR5" s="110"/>
      <c r="EZS5" s="110"/>
      <c r="EZT5" s="110"/>
      <c r="EZU5" s="110"/>
      <c r="EZV5" s="110"/>
      <c r="EZW5" s="110"/>
      <c r="EZX5" s="110"/>
      <c r="EZY5" s="110"/>
      <c r="EZZ5" s="110"/>
      <c r="FAA5" s="110"/>
      <c r="FAB5" s="110"/>
      <c r="FAC5" s="110"/>
      <c r="FAD5" s="110"/>
      <c r="FAE5" s="110"/>
      <c r="FAF5" s="110"/>
      <c r="FAG5" s="110"/>
      <c r="FAH5" s="110"/>
      <c r="FAI5" s="110"/>
      <c r="FAJ5" s="110"/>
      <c r="FAK5" s="110"/>
      <c r="FAL5" s="110"/>
      <c r="FAM5" s="110"/>
      <c r="FAN5" s="110"/>
      <c r="FAO5" s="110"/>
      <c r="FAP5" s="110"/>
      <c r="FAQ5" s="110"/>
      <c r="FAR5" s="110"/>
      <c r="FAS5" s="110"/>
      <c r="FAT5" s="110"/>
      <c r="FAU5" s="110"/>
      <c r="FAV5" s="110"/>
      <c r="FAW5" s="110"/>
      <c r="FAX5" s="110"/>
      <c r="FAY5" s="110"/>
      <c r="FAZ5" s="110"/>
      <c r="FBA5" s="110"/>
      <c r="FBB5" s="110"/>
      <c r="FBC5" s="110"/>
      <c r="FBD5" s="110"/>
      <c r="FBE5" s="110"/>
      <c r="FBF5" s="110"/>
      <c r="FBG5" s="110"/>
      <c r="FBH5" s="110"/>
      <c r="FBI5" s="110"/>
      <c r="FBJ5" s="110"/>
      <c r="FBK5" s="110"/>
      <c r="FBL5" s="110"/>
      <c r="FBM5" s="110"/>
      <c r="FBN5" s="110"/>
      <c r="FBO5" s="110"/>
      <c r="FBP5" s="110"/>
      <c r="FBQ5" s="110"/>
      <c r="FBR5" s="110"/>
      <c r="FBS5" s="110"/>
      <c r="FBT5" s="110"/>
      <c r="FBU5" s="110"/>
      <c r="FBV5" s="110"/>
      <c r="FBW5" s="110"/>
      <c r="FBX5" s="110"/>
      <c r="FBY5" s="110"/>
      <c r="FBZ5" s="110"/>
      <c r="FCA5" s="110"/>
      <c r="FCB5" s="110"/>
      <c r="FCC5" s="110"/>
      <c r="FCD5" s="110"/>
      <c r="FCE5" s="110"/>
      <c r="FCF5" s="110"/>
      <c r="FCG5" s="110"/>
      <c r="FCH5" s="110"/>
      <c r="FCI5" s="110"/>
      <c r="FCJ5" s="110"/>
      <c r="FCK5" s="110"/>
      <c r="FCL5" s="110"/>
      <c r="FCM5" s="110"/>
      <c r="FCN5" s="110"/>
      <c r="FCO5" s="110"/>
      <c r="FCP5" s="110"/>
      <c r="FCQ5" s="110"/>
      <c r="FCR5" s="110"/>
      <c r="FCS5" s="110"/>
      <c r="FCT5" s="110"/>
      <c r="FCU5" s="110"/>
      <c r="FCV5" s="110"/>
      <c r="FCW5" s="110"/>
      <c r="FCX5" s="110"/>
      <c r="FCY5" s="110"/>
      <c r="FCZ5" s="110"/>
      <c r="FDA5" s="110"/>
      <c r="FDB5" s="110"/>
      <c r="FDC5" s="110"/>
      <c r="FDD5" s="110"/>
      <c r="FDE5" s="110"/>
      <c r="FDF5" s="110"/>
      <c r="FDG5" s="110"/>
      <c r="FDH5" s="110"/>
      <c r="FDI5" s="110"/>
      <c r="FDJ5" s="110"/>
      <c r="FDK5" s="110"/>
      <c r="FDL5" s="110"/>
      <c r="FDM5" s="110"/>
      <c r="FDN5" s="110"/>
      <c r="FDO5" s="110"/>
      <c r="FDP5" s="110"/>
      <c r="FDQ5" s="110"/>
      <c r="FDR5" s="110"/>
      <c r="FDS5" s="110"/>
      <c r="FDT5" s="110"/>
      <c r="FDU5" s="110"/>
      <c r="FDV5" s="110"/>
      <c r="FDW5" s="110"/>
      <c r="FDX5" s="110"/>
      <c r="FDY5" s="110"/>
      <c r="FDZ5" s="110"/>
      <c r="FEA5" s="110"/>
      <c r="FEB5" s="110"/>
      <c r="FEC5" s="110"/>
      <c r="FED5" s="110"/>
      <c r="FEE5" s="110"/>
      <c r="FEF5" s="110"/>
      <c r="FEG5" s="110"/>
      <c r="FEH5" s="110"/>
      <c r="FEI5" s="110"/>
      <c r="FEJ5" s="110"/>
      <c r="FEK5" s="110"/>
      <c r="FEL5" s="110"/>
      <c r="FEM5" s="110"/>
      <c r="FEN5" s="110"/>
      <c r="FEO5" s="110"/>
      <c r="FEP5" s="110"/>
      <c r="FEQ5" s="110"/>
      <c r="FER5" s="110"/>
      <c r="FES5" s="110"/>
      <c r="FET5" s="110"/>
      <c r="FEU5" s="110"/>
      <c r="FEV5" s="110"/>
      <c r="FEW5" s="110"/>
      <c r="FEX5" s="110"/>
      <c r="FEY5" s="110"/>
      <c r="FEZ5" s="110"/>
      <c r="FFA5" s="110"/>
      <c r="FFB5" s="110"/>
      <c r="FFC5" s="110"/>
      <c r="FFD5" s="110"/>
      <c r="FFE5" s="110"/>
      <c r="FFF5" s="110"/>
      <c r="FFG5" s="110"/>
      <c r="FFH5" s="110"/>
      <c r="FFI5" s="110"/>
      <c r="FFJ5" s="110"/>
      <c r="FFK5" s="110"/>
      <c r="FFL5" s="110"/>
      <c r="FFM5" s="110"/>
      <c r="FFN5" s="110"/>
      <c r="FFO5" s="110"/>
      <c r="FFP5" s="110"/>
      <c r="FFQ5" s="110"/>
      <c r="FFR5" s="110"/>
      <c r="FFS5" s="110"/>
      <c r="FFT5" s="110"/>
      <c r="FFU5" s="110"/>
      <c r="FFV5" s="110"/>
      <c r="FFW5" s="110"/>
      <c r="FFX5" s="110"/>
      <c r="FFY5" s="110"/>
      <c r="FFZ5" s="110"/>
      <c r="FGA5" s="110"/>
      <c r="FGB5" s="110"/>
      <c r="FGC5" s="110"/>
      <c r="FGD5" s="110"/>
      <c r="FGE5" s="110"/>
      <c r="FGF5" s="110"/>
      <c r="FGG5" s="110"/>
      <c r="FGH5" s="110"/>
      <c r="FGI5" s="110"/>
      <c r="FGJ5" s="110"/>
      <c r="FGK5" s="110"/>
      <c r="FGL5" s="110"/>
      <c r="FGM5" s="110"/>
      <c r="FGN5" s="110"/>
      <c r="FGO5" s="110"/>
      <c r="FGP5" s="110"/>
      <c r="FGQ5" s="110"/>
      <c r="FGR5" s="110"/>
      <c r="FGS5" s="110"/>
      <c r="FGT5" s="110"/>
      <c r="FGU5" s="110"/>
      <c r="FGV5" s="110"/>
      <c r="FGW5" s="110"/>
      <c r="FGX5" s="110"/>
      <c r="FGY5" s="110"/>
      <c r="FGZ5" s="110"/>
      <c r="FHA5" s="110"/>
      <c r="FHB5" s="110"/>
      <c r="FHC5" s="110"/>
      <c r="FHD5" s="110"/>
      <c r="FHE5" s="110"/>
      <c r="FHF5" s="110"/>
      <c r="FHG5" s="110"/>
      <c r="FHH5" s="110"/>
      <c r="FHI5" s="110"/>
      <c r="FHJ5" s="110"/>
      <c r="FHK5" s="110"/>
      <c r="FHL5" s="110"/>
      <c r="FHM5" s="110"/>
      <c r="FHN5" s="110"/>
      <c r="FHO5" s="110"/>
      <c r="FHP5" s="110"/>
      <c r="FHQ5" s="110"/>
      <c r="FHR5" s="110"/>
      <c r="FHS5" s="110"/>
      <c r="FHT5" s="110"/>
      <c r="FHU5" s="110"/>
      <c r="FHV5" s="110"/>
      <c r="FHW5" s="110"/>
      <c r="FHX5" s="110"/>
      <c r="FHY5" s="110"/>
      <c r="FHZ5" s="110"/>
      <c r="FIA5" s="110"/>
      <c r="FIB5" s="110"/>
      <c r="FIC5" s="110"/>
      <c r="FID5" s="110"/>
      <c r="FIE5" s="110"/>
      <c r="FIF5" s="110"/>
      <c r="FIG5" s="110"/>
      <c r="FIH5" s="110"/>
      <c r="FII5" s="110"/>
      <c r="FIJ5" s="110"/>
      <c r="FIK5" s="110"/>
      <c r="FIL5" s="110"/>
      <c r="FIM5" s="110"/>
      <c r="FIN5" s="110"/>
      <c r="FIO5" s="110"/>
      <c r="FIP5" s="110"/>
      <c r="FIQ5" s="110"/>
      <c r="FIR5" s="110"/>
      <c r="FIS5" s="110"/>
      <c r="FIT5" s="110"/>
      <c r="FIU5" s="110"/>
      <c r="FIV5" s="110"/>
      <c r="FIW5" s="110"/>
      <c r="FIX5" s="110"/>
      <c r="FIY5" s="110"/>
      <c r="FIZ5" s="110"/>
      <c r="FJA5" s="110"/>
      <c r="FJB5" s="110"/>
      <c r="FJC5" s="110"/>
      <c r="FJD5" s="110"/>
      <c r="FJE5" s="110"/>
      <c r="FJF5" s="110"/>
      <c r="FJG5" s="110"/>
      <c r="FJH5" s="110"/>
      <c r="FJI5" s="110"/>
      <c r="FJJ5" s="110"/>
      <c r="FJK5" s="110"/>
      <c r="FJL5" s="110"/>
      <c r="FJM5" s="110"/>
      <c r="FJN5" s="110"/>
      <c r="FJO5" s="110"/>
      <c r="FJP5" s="110"/>
      <c r="FJQ5" s="110"/>
      <c r="FJR5" s="110"/>
      <c r="FJS5" s="110"/>
      <c r="FJT5" s="110"/>
      <c r="FJU5" s="110"/>
      <c r="FJV5" s="110"/>
      <c r="FJW5" s="110"/>
      <c r="FJX5" s="110"/>
      <c r="FJY5" s="110"/>
      <c r="FJZ5" s="110"/>
      <c r="FKA5" s="110"/>
      <c r="FKB5" s="110"/>
      <c r="FKC5" s="110"/>
      <c r="FKD5" s="110"/>
      <c r="FKE5" s="110"/>
      <c r="FKF5" s="110"/>
      <c r="FKG5" s="110"/>
      <c r="FKH5" s="110"/>
      <c r="FKI5" s="110"/>
      <c r="FKJ5" s="110"/>
      <c r="FKK5" s="110"/>
      <c r="FKL5" s="110"/>
      <c r="FKM5" s="110"/>
      <c r="FKN5" s="110"/>
      <c r="FKO5" s="110"/>
      <c r="FKP5" s="110"/>
      <c r="FKQ5" s="110"/>
      <c r="FKR5" s="110"/>
      <c r="FKS5" s="110"/>
      <c r="FKT5" s="110"/>
      <c r="FKU5" s="110"/>
      <c r="FKV5" s="110"/>
      <c r="FKW5" s="110"/>
      <c r="FKX5" s="110"/>
      <c r="FKY5" s="110"/>
      <c r="FKZ5" s="110"/>
      <c r="FLA5" s="110"/>
      <c r="FLB5" s="110"/>
      <c r="FLC5" s="110"/>
      <c r="FLD5" s="110"/>
      <c r="FLE5" s="110"/>
      <c r="FLF5" s="110"/>
      <c r="FLG5" s="110"/>
      <c r="FLH5" s="110"/>
      <c r="FLI5" s="110"/>
      <c r="FLJ5" s="110"/>
      <c r="FLK5" s="110"/>
      <c r="FLL5" s="110"/>
      <c r="FLM5" s="110"/>
      <c r="FLN5" s="110"/>
      <c r="FLO5" s="110"/>
      <c r="FLP5" s="110"/>
      <c r="FLQ5" s="110"/>
      <c r="FLR5" s="110"/>
      <c r="FLS5" s="110"/>
      <c r="FLT5" s="110"/>
      <c r="FLU5" s="110"/>
      <c r="FLV5" s="110"/>
      <c r="FLW5" s="110"/>
      <c r="FLX5" s="110"/>
      <c r="FLY5" s="110"/>
      <c r="FLZ5" s="110"/>
      <c r="FMA5" s="110"/>
      <c r="FMB5" s="110"/>
      <c r="FMC5" s="110"/>
      <c r="FMD5" s="110"/>
      <c r="FME5" s="110"/>
      <c r="FMF5" s="110"/>
      <c r="FMG5" s="110"/>
      <c r="FMH5" s="110"/>
      <c r="FMI5" s="110"/>
      <c r="FMJ5" s="110"/>
      <c r="FMK5" s="110"/>
      <c r="FML5" s="110"/>
      <c r="FMM5" s="110"/>
      <c r="FMN5" s="110"/>
      <c r="FMO5" s="110"/>
      <c r="FMP5" s="110"/>
      <c r="FMQ5" s="110"/>
      <c r="FMR5" s="110"/>
      <c r="FMS5" s="110"/>
      <c r="FMT5" s="110"/>
      <c r="FMU5" s="110"/>
      <c r="FMV5" s="110"/>
      <c r="FMW5" s="110"/>
      <c r="FMX5" s="110"/>
      <c r="FMY5" s="110"/>
      <c r="FMZ5" s="110"/>
      <c r="FNA5" s="110"/>
      <c r="FNB5" s="110"/>
      <c r="FNC5" s="110"/>
      <c r="FND5" s="110"/>
      <c r="FNE5" s="110"/>
      <c r="FNF5" s="110"/>
      <c r="FNG5" s="110"/>
      <c r="FNH5" s="110"/>
      <c r="FNI5" s="110"/>
      <c r="FNJ5" s="110"/>
      <c r="FNK5" s="110"/>
      <c r="FNL5" s="110"/>
      <c r="FNM5" s="110"/>
      <c r="FNN5" s="110"/>
      <c r="FNO5" s="110"/>
      <c r="FNP5" s="110"/>
      <c r="FNQ5" s="110"/>
      <c r="FNR5" s="110"/>
      <c r="FNS5" s="110"/>
      <c r="FNT5" s="110"/>
      <c r="FNU5" s="110"/>
      <c r="FNV5" s="110"/>
      <c r="FNW5" s="110"/>
      <c r="FNX5" s="110"/>
      <c r="FNY5" s="110"/>
      <c r="FNZ5" s="110"/>
      <c r="FOA5" s="110"/>
      <c r="FOB5" s="110"/>
      <c r="FOC5" s="110"/>
      <c r="FOD5" s="110"/>
      <c r="FOE5" s="110"/>
      <c r="FOF5" s="110"/>
      <c r="FOG5" s="110"/>
      <c r="FOH5" s="110"/>
      <c r="FOI5" s="110"/>
      <c r="FOJ5" s="110"/>
      <c r="FOK5" s="110"/>
      <c r="FOL5" s="110"/>
      <c r="FOM5" s="110"/>
      <c r="FON5" s="110"/>
      <c r="FOO5" s="110"/>
      <c r="FOP5" s="110"/>
      <c r="FOQ5" s="110"/>
      <c r="FOR5" s="110"/>
      <c r="FOS5" s="110"/>
      <c r="FOT5" s="110"/>
      <c r="FOU5" s="110"/>
      <c r="FOV5" s="110"/>
      <c r="FOW5" s="110"/>
      <c r="FOX5" s="110"/>
      <c r="FOY5" s="110"/>
      <c r="FOZ5" s="110"/>
      <c r="FPA5" s="110"/>
      <c r="FPB5" s="110"/>
      <c r="FPC5" s="110"/>
      <c r="FPD5" s="110"/>
      <c r="FPE5" s="110"/>
      <c r="FPF5" s="110"/>
      <c r="FPG5" s="110"/>
      <c r="FPH5" s="110"/>
      <c r="FPI5" s="110"/>
      <c r="FPJ5" s="110"/>
      <c r="FPK5" s="110"/>
      <c r="FPL5" s="110"/>
      <c r="FPM5" s="110"/>
      <c r="FPN5" s="110"/>
      <c r="FPO5" s="110"/>
      <c r="FPP5" s="110"/>
      <c r="FPQ5" s="110"/>
      <c r="FPR5" s="110"/>
      <c r="FPS5" s="110"/>
      <c r="FPT5" s="110"/>
      <c r="FPU5" s="110"/>
      <c r="FPV5" s="110"/>
      <c r="FPW5" s="110"/>
      <c r="FPX5" s="110"/>
      <c r="FPY5" s="110"/>
      <c r="FPZ5" s="110"/>
      <c r="FQA5" s="110"/>
      <c r="FQB5" s="110"/>
      <c r="FQC5" s="110"/>
      <c r="FQD5" s="110"/>
      <c r="FQE5" s="110"/>
      <c r="FQF5" s="110"/>
      <c r="FQG5" s="110"/>
      <c r="FQH5" s="110"/>
      <c r="FQI5" s="110"/>
      <c r="FQJ5" s="110"/>
      <c r="FQK5" s="110"/>
      <c r="FQL5" s="110"/>
      <c r="FQM5" s="110"/>
      <c r="FQN5" s="110"/>
      <c r="FQO5" s="110"/>
      <c r="FQP5" s="110"/>
      <c r="FQQ5" s="110"/>
      <c r="FQR5" s="110"/>
      <c r="FQS5" s="110"/>
      <c r="FQT5" s="110"/>
      <c r="FQU5" s="110"/>
      <c r="FQV5" s="110"/>
      <c r="FQW5" s="110"/>
      <c r="FQX5" s="110"/>
      <c r="FQY5" s="110"/>
      <c r="FQZ5" s="110"/>
      <c r="FRA5" s="110"/>
      <c r="FRB5" s="110"/>
      <c r="FRC5" s="110"/>
      <c r="FRD5" s="110"/>
      <c r="FRE5" s="110"/>
      <c r="FRF5" s="110"/>
      <c r="FRG5" s="110"/>
      <c r="FRH5" s="110"/>
      <c r="FRI5" s="110"/>
      <c r="FRJ5" s="110"/>
      <c r="FRK5" s="110"/>
      <c r="FRL5" s="110"/>
      <c r="FRM5" s="110"/>
      <c r="FRN5" s="110"/>
      <c r="FRO5" s="110"/>
      <c r="FRP5" s="110"/>
      <c r="FRQ5" s="110"/>
      <c r="FRR5" s="110"/>
      <c r="FRS5" s="110"/>
      <c r="FRT5" s="110"/>
      <c r="FRU5" s="110"/>
      <c r="FRV5" s="110"/>
      <c r="FRW5" s="110"/>
      <c r="FRX5" s="110"/>
      <c r="FRY5" s="110"/>
      <c r="FRZ5" s="110"/>
      <c r="FSA5" s="110"/>
      <c r="FSB5" s="110"/>
      <c r="FSC5" s="110"/>
      <c r="FSD5" s="110"/>
      <c r="FSE5" s="110"/>
      <c r="FSF5" s="110"/>
      <c r="FSG5" s="110"/>
      <c r="FSH5" s="110"/>
      <c r="FSI5" s="110"/>
      <c r="FSJ5" s="110"/>
      <c r="FSK5" s="110"/>
      <c r="FSL5" s="110"/>
      <c r="FSM5" s="110"/>
      <c r="FSN5" s="110"/>
      <c r="FSO5" s="110"/>
      <c r="FSP5" s="110"/>
      <c r="FSQ5" s="110"/>
      <c r="FSR5" s="110"/>
      <c r="FSS5" s="110"/>
      <c r="FST5" s="110"/>
      <c r="FSU5" s="110"/>
      <c r="FSV5" s="110"/>
      <c r="FSW5" s="110"/>
      <c r="FSX5" s="110"/>
      <c r="FSY5" s="110"/>
      <c r="FSZ5" s="110"/>
      <c r="FTA5" s="110"/>
      <c r="FTB5" s="110"/>
      <c r="FTC5" s="110"/>
      <c r="FTD5" s="110"/>
      <c r="FTE5" s="110"/>
      <c r="FTF5" s="110"/>
      <c r="FTG5" s="110"/>
      <c r="FTH5" s="110"/>
      <c r="FTI5" s="110"/>
      <c r="FTJ5" s="110"/>
      <c r="FTK5" s="110"/>
      <c r="FTL5" s="110"/>
      <c r="FTM5" s="110"/>
      <c r="FTN5" s="110"/>
      <c r="FTO5" s="110"/>
      <c r="FTP5" s="110"/>
      <c r="FTQ5" s="110"/>
      <c r="FTR5" s="110"/>
      <c r="FTS5" s="110"/>
      <c r="FTT5" s="110"/>
      <c r="FTU5" s="110"/>
      <c r="FTV5" s="110"/>
      <c r="FTW5" s="110"/>
      <c r="FTX5" s="110"/>
      <c r="FTY5" s="110"/>
      <c r="FTZ5" s="110"/>
      <c r="FUA5" s="110"/>
      <c r="FUB5" s="110"/>
      <c r="FUC5" s="110"/>
      <c r="FUD5" s="110"/>
      <c r="FUE5" s="110"/>
      <c r="FUF5" s="110"/>
      <c r="FUG5" s="110"/>
      <c r="FUH5" s="110"/>
      <c r="FUI5" s="110"/>
      <c r="FUJ5" s="110"/>
      <c r="FUK5" s="110"/>
      <c r="FUL5" s="110"/>
      <c r="FUM5" s="110"/>
      <c r="FUN5" s="110"/>
      <c r="FUO5" s="110"/>
      <c r="FUP5" s="110"/>
      <c r="FUQ5" s="110"/>
      <c r="FUR5" s="110"/>
      <c r="FUS5" s="110"/>
      <c r="FUT5" s="110"/>
      <c r="FUU5" s="110"/>
      <c r="FUV5" s="110"/>
      <c r="FUW5" s="110"/>
      <c r="FUX5" s="110"/>
      <c r="FUY5" s="110"/>
      <c r="FUZ5" s="110"/>
      <c r="FVA5" s="110"/>
      <c r="FVB5" s="110"/>
      <c r="FVC5" s="110"/>
      <c r="FVD5" s="110"/>
      <c r="FVE5" s="110"/>
      <c r="FVF5" s="110"/>
      <c r="FVG5" s="110"/>
      <c r="FVH5" s="110"/>
      <c r="FVI5" s="110"/>
      <c r="FVJ5" s="110"/>
      <c r="FVK5" s="110"/>
      <c r="FVL5" s="110"/>
      <c r="FVM5" s="110"/>
      <c r="FVN5" s="110"/>
      <c r="FVO5" s="110"/>
      <c r="FVP5" s="110"/>
      <c r="FVQ5" s="110"/>
      <c r="FVR5" s="110"/>
      <c r="FVS5" s="110"/>
      <c r="FVT5" s="110"/>
      <c r="FVU5" s="110"/>
      <c r="FVV5" s="110"/>
      <c r="FVW5" s="110"/>
      <c r="FVX5" s="110"/>
      <c r="FVY5" s="110"/>
      <c r="FVZ5" s="110"/>
      <c r="FWA5" s="110"/>
      <c r="FWB5" s="110"/>
      <c r="FWC5" s="110"/>
      <c r="FWD5" s="110"/>
      <c r="FWE5" s="110"/>
      <c r="FWF5" s="110"/>
      <c r="FWG5" s="110"/>
      <c r="FWH5" s="110"/>
      <c r="FWI5" s="110"/>
      <c r="FWJ5" s="110"/>
      <c r="FWK5" s="110"/>
      <c r="FWL5" s="110"/>
      <c r="FWM5" s="110"/>
      <c r="FWN5" s="110"/>
      <c r="FWO5" s="110"/>
      <c r="FWP5" s="110"/>
      <c r="FWQ5" s="110"/>
      <c r="FWR5" s="110"/>
      <c r="FWS5" s="110"/>
      <c r="FWT5" s="110"/>
      <c r="FWU5" s="110"/>
      <c r="FWV5" s="110"/>
      <c r="FWW5" s="110"/>
      <c r="FWX5" s="110"/>
      <c r="FWY5" s="110"/>
      <c r="FWZ5" s="110"/>
      <c r="FXA5" s="110"/>
      <c r="FXB5" s="110"/>
      <c r="FXC5" s="110"/>
      <c r="FXD5" s="110"/>
      <c r="FXE5" s="110"/>
      <c r="FXF5" s="110"/>
      <c r="FXG5" s="110"/>
      <c r="FXH5" s="110"/>
      <c r="FXI5" s="110"/>
      <c r="FXJ5" s="110"/>
      <c r="FXK5" s="110"/>
      <c r="FXL5" s="110"/>
      <c r="FXM5" s="110"/>
      <c r="FXN5" s="110"/>
      <c r="FXO5" s="110"/>
      <c r="FXP5" s="110"/>
      <c r="FXQ5" s="110"/>
      <c r="FXR5" s="110"/>
      <c r="FXS5" s="110"/>
      <c r="FXT5" s="110"/>
      <c r="FXU5" s="110"/>
      <c r="FXV5" s="110"/>
      <c r="FXW5" s="110"/>
      <c r="FXX5" s="110"/>
      <c r="FXY5" s="110"/>
      <c r="FXZ5" s="110"/>
      <c r="FYA5" s="110"/>
      <c r="FYB5" s="110"/>
      <c r="FYC5" s="110"/>
      <c r="FYD5" s="110"/>
      <c r="FYE5" s="110"/>
      <c r="FYF5" s="110"/>
      <c r="FYG5" s="110"/>
      <c r="FYH5" s="110"/>
      <c r="FYI5" s="110"/>
      <c r="FYJ5" s="110"/>
      <c r="FYK5" s="110"/>
      <c r="FYL5" s="110"/>
      <c r="FYM5" s="110"/>
      <c r="FYN5" s="110"/>
      <c r="FYO5" s="110"/>
      <c r="FYP5" s="110"/>
      <c r="FYQ5" s="110"/>
      <c r="FYR5" s="110"/>
      <c r="FYS5" s="110"/>
      <c r="FYT5" s="110"/>
      <c r="FYU5" s="110"/>
      <c r="FYV5" s="110"/>
      <c r="FYW5" s="110"/>
      <c r="FYX5" s="110"/>
      <c r="FYY5" s="110"/>
      <c r="FYZ5" s="110"/>
      <c r="FZA5" s="110"/>
      <c r="FZB5" s="110"/>
      <c r="FZC5" s="110"/>
      <c r="FZD5" s="110"/>
      <c r="FZE5" s="110"/>
      <c r="FZF5" s="110"/>
      <c r="FZG5" s="110"/>
      <c r="FZH5" s="110"/>
      <c r="FZI5" s="110"/>
      <c r="FZJ5" s="110"/>
      <c r="FZK5" s="110"/>
      <c r="FZL5" s="110"/>
      <c r="FZM5" s="110"/>
      <c r="FZN5" s="110"/>
      <c r="FZO5" s="110"/>
      <c r="FZP5" s="110"/>
      <c r="FZQ5" s="110"/>
      <c r="FZR5" s="110"/>
      <c r="FZS5" s="110"/>
      <c r="FZT5" s="110"/>
      <c r="FZU5" s="110"/>
      <c r="FZV5" s="110"/>
      <c r="FZW5" s="110"/>
      <c r="FZX5" s="110"/>
      <c r="FZY5" s="110"/>
      <c r="FZZ5" s="110"/>
      <c r="GAA5" s="110"/>
      <c r="GAB5" s="110"/>
      <c r="GAC5" s="110"/>
      <c r="GAD5" s="110"/>
      <c r="GAE5" s="110"/>
      <c r="GAF5" s="110"/>
      <c r="GAG5" s="110"/>
      <c r="GAH5" s="110"/>
      <c r="GAI5" s="110"/>
      <c r="GAJ5" s="110"/>
      <c r="GAK5" s="110"/>
      <c r="GAL5" s="110"/>
      <c r="GAM5" s="110"/>
      <c r="GAN5" s="110"/>
      <c r="GAO5" s="110"/>
      <c r="GAP5" s="110"/>
      <c r="GAQ5" s="110"/>
      <c r="GAR5" s="110"/>
      <c r="GAS5" s="110"/>
      <c r="GAT5" s="110"/>
      <c r="GAU5" s="110"/>
      <c r="GAV5" s="110"/>
      <c r="GAW5" s="110"/>
      <c r="GAX5" s="110"/>
      <c r="GAY5" s="110"/>
      <c r="GAZ5" s="110"/>
      <c r="GBA5" s="110"/>
      <c r="GBB5" s="110"/>
      <c r="GBC5" s="110"/>
      <c r="GBD5" s="110"/>
      <c r="GBE5" s="110"/>
      <c r="GBF5" s="110"/>
      <c r="GBG5" s="110"/>
      <c r="GBH5" s="110"/>
      <c r="GBI5" s="110"/>
      <c r="GBJ5" s="110"/>
      <c r="GBK5" s="110"/>
      <c r="GBL5" s="110"/>
      <c r="GBM5" s="110"/>
      <c r="GBN5" s="110"/>
      <c r="GBO5" s="110"/>
      <c r="GBP5" s="110"/>
      <c r="GBQ5" s="110"/>
      <c r="GBR5" s="110"/>
      <c r="GBS5" s="110"/>
      <c r="GBT5" s="110"/>
      <c r="GBU5" s="110"/>
      <c r="GBV5" s="110"/>
      <c r="GBW5" s="110"/>
      <c r="GBX5" s="110"/>
      <c r="GBY5" s="110"/>
      <c r="GBZ5" s="110"/>
      <c r="GCA5" s="110"/>
      <c r="GCB5" s="110"/>
      <c r="GCC5" s="110"/>
      <c r="GCD5" s="110"/>
      <c r="GCE5" s="110"/>
      <c r="GCF5" s="110"/>
      <c r="GCG5" s="110"/>
      <c r="GCH5" s="110"/>
      <c r="GCI5" s="110"/>
      <c r="GCJ5" s="110"/>
      <c r="GCK5" s="110"/>
      <c r="GCL5" s="110"/>
      <c r="GCM5" s="110"/>
      <c r="GCN5" s="110"/>
      <c r="GCO5" s="110"/>
      <c r="GCP5" s="110"/>
      <c r="GCQ5" s="110"/>
      <c r="GCR5" s="110"/>
      <c r="GCS5" s="110"/>
      <c r="GCT5" s="110"/>
      <c r="GCU5" s="110"/>
      <c r="GCV5" s="110"/>
      <c r="GCW5" s="110"/>
      <c r="GCX5" s="110"/>
      <c r="GCY5" s="110"/>
      <c r="GCZ5" s="110"/>
      <c r="GDA5" s="110"/>
      <c r="GDB5" s="110"/>
      <c r="GDC5" s="110"/>
      <c r="GDD5" s="110"/>
      <c r="GDE5" s="110"/>
      <c r="GDF5" s="110"/>
      <c r="GDG5" s="110"/>
      <c r="GDH5" s="110"/>
      <c r="GDI5" s="110"/>
      <c r="GDJ5" s="110"/>
      <c r="GDK5" s="110"/>
      <c r="GDL5" s="110"/>
      <c r="GDM5" s="110"/>
      <c r="GDN5" s="110"/>
      <c r="GDO5" s="110"/>
      <c r="GDP5" s="110"/>
      <c r="GDQ5" s="110"/>
      <c r="GDR5" s="110"/>
      <c r="GDS5" s="110"/>
      <c r="GDT5" s="110"/>
      <c r="GDU5" s="110"/>
      <c r="GDV5" s="110"/>
      <c r="GDW5" s="110"/>
      <c r="GDX5" s="110"/>
      <c r="GDY5" s="110"/>
      <c r="GDZ5" s="110"/>
      <c r="GEA5" s="110"/>
      <c r="GEB5" s="110"/>
      <c r="GEC5" s="110"/>
      <c r="GED5" s="110"/>
      <c r="GEE5" s="110"/>
      <c r="GEF5" s="110"/>
      <c r="GEG5" s="110"/>
      <c r="GEH5" s="110"/>
      <c r="GEI5" s="110"/>
      <c r="GEJ5" s="110"/>
      <c r="GEK5" s="110"/>
      <c r="GEL5" s="110"/>
      <c r="GEM5" s="110"/>
      <c r="GEN5" s="110"/>
      <c r="GEO5" s="110"/>
      <c r="GEP5" s="110"/>
      <c r="GEQ5" s="110"/>
      <c r="GER5" s="110"/>
      <c r="GES5" s="110"/>
      <c r="GET5" s="110"/>
      <c r="GEU5" s="110"/>
      <c r="GEV5" s="110"/>
      <c r="GEW5" s="110"/>
      <c r="GEX5" s="110"/>
      <c r="GEY5" s="110"/>
      <c r="GEZ5" s="110"/>
      <c r="GFA5" s="110"/>
      <c r="GFB5" s="110"/>
      <c r="GFC5" s="110"/>
      <c r="GFD5" s="110"/>
      <c r="GFE5" s="110"/>
      <c r="GFF5" s="110"/>
      <c r="GFG5" s="110"/>
      <c r="GFH5" s="110"/>
      <c r="GFI5" s="110"/>
      <c r="GFJ5" s="110"/>
      <c r="GFK5" s="110"/>
      <c r="GFL5" s="110"/>
      <c r="GFM5" s="110"/>
      <c r="GFN5" s="110"/>
      <c r="GFO5" s="110"/>
      <c r="GFP5" s="110"/>
      <c r="GFQ5" s="110"/>
      <c r="GFR5" s="110"/>
      <c r="GFS5" s="110"/>
      <c r="GFT5" s="110"/>
      <c r="GFU5" s="110"/>
      <c r="GFV5" s="110"/>
      <c r="GFW5" s="110"/>
      <c r="GFX5" s="110"/>
      <c r="GFY5" s="110"/>
      <c r="GFZ5" s="110"/>
      <c r="GGA5" s="110"/>
      <c r="GGB5" s="110"/>
      <c r="GGC5" s="110"/>
      <c r="GGD5" s="110"/>
      <c r="GGE5" s="110"/>
      <c r="GGF5" s="110"/>
      <c r="GGG5" s="110"/>
      <c r="GGH5" s="110"/>
      <c r="GGI5" s="110"/>
      <c r="GGJ5" s="110"/>
      <c r="GGK5" s="110"/>
      <c r="GGL5" s="110"/>
      <c r="GGM5" s="110"/>
      <c r="GGN5" s="110"/>
      <c r="GGO5" s="110"/>
      <c r="GGP5" s="110"/>
      <c r="GGQ5" s="110"/>
      <c r="GGR5" s="110"/>
      <c r="GGS5" s="110"/>
      <c r="GGT5" s="110"/>
      <c r="GGU5" s="110"/>
      <c r="GGV5" s="110"/>
      <c r="GGW5" s="110"/>
      <c r="GGX5" s="110"/>
      <c r="GGY5" s="110"/>
      <c r="GGZ5" s="110"/>
      <c r="GHA5" s="110"/>
      <c r="GHB5" s="110"/>
      <c r="GHC5" s="110"/>
      <c r="GHD5" s="110"/>
      <c r="GHE5" s="110"/>
      <c r="GHF5" s="110"/>
      <c r="GHG5" s="110"/>
      <c r="GHH5" s="110"/>
      <c r="GHI5" s="110"/>
      <c r="GHJ5" s="110"/>
      <c r="GHK5" s="110"/>
      <c r="GHL5" s="110"/>
      <c r="GHM5" s="110"/>
      <c r="GHN5" s="110"/>
      <c r="GHO5" s="110"/>
      <c r="GHP5" s="110"/>
      <c r="GHQ5" s="110"/>
      <c r="GHR5" s="110"/>
      <c r="GHS5" s="110"/>
      <c r="GHT5" s="110"/>
      <c r="GHU5" s="110"/>
      <c r="GHV5" s="110"/>
      <c r="GHW5" s="110"/>
      <c r="GHX5" s="110"/>
      <c r="GHY5" s="110"/>
      <c r="GHZ5" s="110"/>
      <c r="GIA5" s="110"/>
      <c r="GIB5" s="110"/>
      <c r="GIC5" s="110"/>
      <c r="GID5" s="110"/>
      <c r="GIE5" s="110"/>
      <c r="GIF5" s="110"/>
      <c r="GIG5" s="110"/>
      <c r="GIH5" s="110"/>
      <c r="GII5" s="110"/>
      <c r="GIJ5" s="110"/>
      <c r="GIK5" s="110"/>
      <c r="GIL5" s="110"/>
      <c r="GIM5" s="110"/>
      <c r="GIN5" s="110"/>
      <c r="GIO5" s="110"/>
      <c r="GIP5" s="110"/>
      <c r="GIQ5" s="110"/>
      <c r="GIR5" s="110"/>
      <c r="GIS5" s="110"/>
      <c r="GIT5" s="110"/>
      <c r="GIU5" s="110"/>
      <c r="GIV5" s="110"/>
      <c r="GIW5" s="110"/>
      <c r="GIX5" s="110"/>
      <c r="GIY5" s="110"/>
      <c r="GIZ5" s="110"/>
      <c r="GJA5" s="110"/>
      <c r="GJB5" s="110"/>
      <c r="GJC5" s="110"/>
      <c r="GJD5" s="110"/>
      <c r="GJE5" s="110"/>
      <c r="GJF5" s="110"/>
      <c r="GJG5" s="110"/>
      <c r="GJH5" s="110"/>
      <c r="GJI5" s="110"/>
      <c r="GJJ5" s="110"/>
      <c r="GJK5" s="110"/>
      <c r="GJL5" s="110"/>
      <c r="GJM5" s="110"/>
      <c r="GJN5" s="110"/>
      <c r="GJO5" s="110"/>
      <c r="GJP5" s="110"/>
      <c r="GJQ5" s="110"/>
      <c r="GJR5" s="110"/>
      <c r="GJS5" s="110"/>
      <c r="GJT5" s="110"/>
      <c r="GJU5" s="110"/>
      <c r="GJV5" s="110"/>
      <c r="GJW5" s="110"/>
      <c r="GJX5" s="110"/>
      <c r="GJY5" s="110"/>
      <c r="GJZ5" s="110"/>
      <c r="GKA5" s="110"/>
      <c r="GKB5" s="110"/>
      <c r="GKC5" s="110"/>
      <c r="GKD5" s="110"/>
      <c r="GKE5" s="110"/>
      <c r="GKF5" s="110"/>
      <c r="GKG5" s="110"/>
      <c r="GKH5" s="110"/>
      <c r="GKI5" s="110"/>
      <c r="GKJ5" s="110"/>
      <c r="GKK5" s="110"/>
      <c r="GKL5" s="110"/>
      <c r="GKM5" s="110"/>
      <c r="GKN5" s="110"/>
      <c r="GKO5" s="110"/>
      <c r="GKP5" s="110"/>
      <c r="GKQ5" s="110"/>
      <c r="GKR5" s="110"/>
      <c r="GKS5" s="110"/>
      <c r="GKT5" s="110"/>
      <c r="GKU5" s="110"/>
      <c r="GKV5" s="110"/>
      <c r="GKW5" s="110"/>
      <c r="GKX5" s="110"/>
      <c r="GKY5" s="110"/>
      <c r="GKZ5" s="110"/>
      <c r="GLA5" s="110"/>
      <c r="GLB5" s="110"/>
      <c r="GLC5" s="110"/>
      <c r="GLD5" s="110"/>
      <c r="GLE5" s="110"/>
      <c r="GLF5" s="110"/>
      <c r="GLG5" s="110"/>
      <c r="GLH5" s="110"/>
      <c r="GLI5" s="110"/>
      <c r="GLJ5" s="110"/>
      <c r="GLK5" s="110"/>
      <c r="GLL5" s="110"/>
      <c r="GLM5" s="110"/>
      <c r="GLN5" s="110"/>
      <c r="GLO5" s="110"/>
      <c r="GLP5" s="110"/>
      <c r="GLQ5" s="110"/>
      <c r="GLR5" s="110"/>
      <c r="GLS5" s="110"/>
      <c r="GLT5" s="110"/>
      <c r="GLU5" s="110"/>
      <c r="GLV5" s="110"/>
      <c r="GLW5" s="110"/>
      <c r="GLX5" s="110"/>
      <c r="GLY5" s="110"/>
      <c r="GLZ5" s="110"/>
      <c r="GMA5" s="110"/>
      <c r="GMB5" s="110"/>
      <c r="GMC5" s="110"/>
      <c r="GMD5" s="110"/>
      <c r="GME5" s="110"/>
      <c r="GMF5" s="110"/>
      <c r="GMG5" s="110"/>
      <c r="GMH5" s="110"/>
      <c r="GMI5" s="110"/>
      <c r="GMJ5" s="110"/>
      <c r="GMK5" s="110"/>
      <c r="GML5" s="110"/>
      <c r="GMM5" s="110"/>
      <c r="GMN5" s="110"/>
      <c r="GMO5" s="110"/>
      <c r="GMP5" s="110"/>
      <c r="GMQ5" s="110"/>
      <c r="GMR5" s="110"/>
      <c r="GMS5" s="110"/>
      <c r="GMT5" s="110"/>
      <c r="GMU5" s="110"/>
      <c r="GMV5" s="110"/>
      <c r="GMW5" s="110"/>
      <c r="GMX5" s="110"/>
      <c r="GMY5" s="110"/>
      <c r="GMZ5" s="110"/>
      <c r="GNA5" s="110"/>
      <c r="GNB5" s="110"/>
      <c r="GNC5" s="110"/>
      <c r="GND5" s="110"/>
      <c r="GNE5" s="110"/>
      <c r="GNF5" s="110"/>
      <c r="GNG5" s="110"/>
      <c r="GNH5" s="110"/>
      <c r="GNI5" s="110"/>
      <c r="GNJ5" s="110"/>
      <c r="GNK5" s="110"/>
      <c r="GNL5" s="110"/>
      <c r="GNM5" s="110"/>
      <c r="GNN5" s="110"/>
      <c r="GNO5" s="110"/>
      <c r="GNP5" s="110"/>
      <c r="GNQ5" s="110"/>
      <c r="GNR5" s="110"/>
      <c r="GNS5" s="110"/>
      <c r="GNT5" s="110"/>
      <c r="GNU5" s="110"/>
      <c r="GNV5" s="110"/>
      <c r="GNW5" s="110"/>
      <c r="GNX5" s="110"/>
      <c r="GNY5" s="110"/>
      <c r="GNZ5" s="110"/>
      <c r="GOA5" s="110"/>
      <c r="GOB5" s="110"/>
      <c r="GOC5" s="110"/>
      <c r="GOD5" s="110"/>
      <c r="GOE5" s="110"/>
      <c r="GOF5" s="110"/>
      <c r="GOG5" s="110"/>
      <c r="GOH5" s="110"/>
      <c r="GOI5" s="110"/>
      <c r="GOJ5" s="110"/>
      <c r="GOK5" s="110"/>
      <c r="GOL5" s="110"/>
      <c r="GOM5" s="110"/>
      <c r="GON5" s="110"/>
      <c r="GOO5" s="110"/>
      <c r="GOP5" s="110"/>
      <c r="GOQ5" s="110"/>
      <c r="GOR5" s="110"/>
      <c r="GOS5" s="110"/>
      <c r="GOT5" s="110"/>
      <c r="GOU5" s="110"/>
      <c r="GOV5" s="110"/>
      <c r="GOW5" s="110"/>
      <c r="GOX5" s="110"/>
      <c r="GOY5" s="110"/>
      <c r="GOZ5" s="110"/>
      <c r="GPA5" s="110"/>
      <c r="GPB5" s="110"/>
      <c r="GPC5" s="110"/>
      <c r="GPD5" s="110"/>
      <c r="GPE5" s="110"/>
      <c r="GPF5" s="110"/>
      <c r="GPG5" s="110"/>
      <c r="GPH5" s="110"/>
      <c r="GPI5" s="110"/>
      <c r="GPJ5" s="110"/>
      <c r="GPK5" s="110"/>
      <c r="GPL5" s="110"/>
      <c r="GPM5" s="110"/>
      <c r="GPN5" s="110"/>
      <c r="GPO5" s="110"/>
      <c r="GPP5" s="110"/>
      <c r="GPQ5" s="110"/>
      <c r="GPR5" s="110"/>
      <c r="GPS5" s="110"/>
      <c r="GPT5" s="110"/>
      <c r="GPU5" s="110"/>
      <c r="GPV5" s="110"/>
      <c r="GPW5" s="110"/>
      <c r="GPX5" s="110"/>
      <c r="GPY5" s="110"/>
      <c r="GPZ5" s="110"/>
      <c r="GQA5" s="110"/>
      <c r="GQB5" s="110"/>
      <c r="GQC5" s="110"/>
      <c r="GQD5" s="110"/>
      <c r="GQE5" s="110"/>
      <c r="GQF5" s="110"/>
      <c r="GQG5" s="110"/>
      <c r="GQH5" s="110"/>
      <c r="GQI5" s="110"/>
      <c r="GQJ5" s="110"/>
      <c r="GQK5" s="110"/>
      <c r="GQL5" s="110"/>
      <c r="GQM5" s="110"/>
      <c r="GQN5" s="110"/>
      <c r="GQO5" s="110"/>
      <c r="GQP5" s="110"/>
      <c r="GQQ5" s="110"/>
      <c r="GQR5" s="110"/>
      <c r="GQS5" s="110"/>
      <c r="GQT5" s="110"/>
      <c r="GQU5" s="110"/>
      <c r="GQV5" s="110"/>
      <c r="GQW5" s="110"/>
      <c r="GQX5" s="110"/>
      <c r="GQY5" s="110"/>
      <c r="GQZ5" s="110"/>
      <c r="GRA5" s="110"/>
      <c r="GRB5" s="110"/>
      <c r="GRC5" s="110"/>
      <c r="GRD5" s="110"/>
      <c r="GRE5" s="110"/>
      <c r="GRF5" s="110"/>
      <c r="GRG5" s="110"/>
      <c r="GRH5" s="110"/>
      <c r="GRI5" s="110"/>
      <c r="GRJ5" s="110"/>
      <c r="GRK5" s="110"/>
      <c r="GRL5" s="110"/>
      <c r="GRM5" s="110"/>
      <c r="GRN5" s="110"/>
      <c r="GRO5" s="110"/>
      <c r="GRP5" s="110"/>
      <c r="GRQ5" s="110"/>
      <c r="GRR5" s="110"/>
      <c r="GRS5" s="110"/>
      <c r="GRT5" s="110"/>
      <c r="GRU5" s="110"/>
      <c r="GRV5" s="110"/>
      <c r="GRW5" s="110"/>
      <c r="GRX5" s="110"/>
      <c r="GRY5" s="110"/>
      <c r="GRZ5" s="110"/>
      <c r="GSA5" s="110"/>
      <c r="GSB5" s="110"/>
      <c r="GSC5" s="110"/>
      <c r="GSD5" s="110"/>
      <c r="GSE5" s="110"/>
      <c r="GSF5" s="110"/>
      <c r="GSG5" s="110"/>
      <c r="GSH5" s="110"/>
      <c r="GSI5" s="110"/>
      <c r="GSJ5" s="110"/>
      <c r="GSK5" s="110"/>
      <c r="GSL5" s="110"/>
      <c r="GSM5" s="110"/>
      <c r="GSN5" s="110"/>
      <c r="GSO5" s="110"/>
      <c r="GSP5" s="110"/>
      <c r="GSQ5" s="110"/>
      <c r="GSR5" s="110"/>
      <c r="GSS5" s="110"/>
      <c r="GST5" s="110"/>
      <c r="GSU5" s="110"/>
      <c r="GSV5" s="110"/>
      <c r="GSW5" s="110"/>
      <c r="GSX5" s="110"/>
      <c r="GSY5" s="110"/>
      <c r="GSZ5" s="110"/>
      <c r="GTA5" s="110"/>
      <c r="GTB5" s="110"/>
      <c r="GTC5" s="110"/>
      <c r="GTD5" s="110"/>
      <c r="GTE5" s="110"/>
      <c r="GTF5" s="110"/>
      <c r="GTG5" s="110"/>
      <c r="GTH5" s="110"/>
      <c r="GTI5" s="110"/>
      <c r="GTJ5" s="110"/>
      <c r="GTK5" s="110"/>
      <c r="GTL5" s="110"/>
      <c r="GTM5" s="110"/>
      <c r="GTN5" s="110"/>
      <c r="GTO5" s="110"/>
      <c r="GTP5" s="110"/>
      <c r="GTQ5" s="110"/>
      <c r="GTR5" s="110"/>
      <c r="GTS5" s="110"/>
      <c r="GTT5" s="110"/>
      <c r="GTU5" s="110"/>
      <c r="GTV5" s="110"/>
      <c r="GTW5" s="110"/>
      <c r="GTX5" s="110"/>
      <c r="GTY5" s="110"/>
      <c r="GTZ5" s="110"/>
      <c r="GUA5" s="110"/>
      <c r="GUB5" s="110"/>
      <c r="GUC5" s="110"/>
      <c r="GUD5" s="110"/>
      <c r="GUE5" s="110"/>
      <c r="GUF5" s="110"/>
      <c r="GUG5" s="110"/>
      <c r="GUH5" s="110"/>
      <c r="GUI5" s="110"/>
      <c r="GUJ5" s="110"/>
      <c r="GUK5" s="110"/>
      <c r="GUL5" s="110"/>
      <c r="GUM5" s="110"/>
      <c r="GUN5" s="110"/>
      <c r="GUO5" s="110"/>
      <c r="GUP5" s="110"/>
      <c r="GUQ5" s="110"/>
      <c r="GUR5" s="110"/>
      <c r="GUS5" s="110"/>
      <c r="GUT5" s="110"/>
      <c r="GUU5" s="110"/>
      <c r="GUV5" s="110"/>
      <c r="GUW5" s="110"/>
      <c r="GUX5" s="110"/>
      <c r="GUY5" s="110"/>
      <c r="GUZ5" s="110"/>
      <c r="GVA5" s="110"/>
      <c r="GVB5" s="110"/>
      <c r="GVC5" s="110"/>
      <c r="GVD5" s="110"/>
      <c r="GVE5" s="110"/>
      <c r="GVF5" s="110"/>
      <c r="GVG5" s="110"/>
      <c r="GVH5" s="110"/>
      <c r="GVI5" s="110"/>
      <c r="GVJ5" s="110"/>
      <c r="GVK5" s="110"/>
      <c r="GVL5" s="110"/>
      <c r="GVM5" s="110"/>
      <c r="GVN5" s="110"/>
      <c r="GVO5" s="110"/>
      <c r="GVP5" s="110"/>
      <c r="GVQ5" s="110"/>
      <c r="GVR5" s="110"/>
      <c r="GVS5" s="110"/>
      <c r="GVT5" s="110"/>
      <c r="GVU5" s="110"/>
      <c r="GVV5" s="110"/>
      <c r="GVW5" s="110"/>
      <c r="GVX5" s="110"/>
      <c r="GVY5" s="110"/>
      <c r="GVZ5" s="110"/>
      <c r="GWA5" s="110"/>
      <c r="GWB5" s="110"/>
      <c r="GWC5" s="110"/>
      <c r="GWD5" s="110"/>
      <c r="GWE5" s="110"/>
      <c r="GWF5" s="110"/>
      <c r="GWG5" s="110"/>
      <c r="GWH5" s="110"/>
      <c r="GWI5" s="110"/>
      <c r="GWJ5" s="110"/>
      <c r="GWK5" s="110"/>
      <c r="GWL5" s="110"/>
      <c r="GWM5" s="110"/>
      <c r="GWN5" s="110"/>
      <c r="GWO5" s="110"/>
      <c r="GWP5" s="110"/>
      <c r="GWQ5" s="110"/>
      <c r="GWR5" s="110"/>
      <c r="GWS5" s="110"/>
      <c r="GWT5" s="110"/>
      <c r="GWU5" s="110"/>
      <c r="GWV5" s="110"/>
      <c r="GWW5" s="110"/>
      <c r="GWX5" s="110"/>
      <c r="GWY5" s="110"/>
      <c r="GWZ5" s="110"/>
      <c r="GXA5" s="110"/>
      <c r="GXB5" s="110"/>
      <c r="GXC5" s="110"/>
      <c r="GXD5" s="110"/>
      <c r="GXE5" s="110"/>
      <c r="GXF5" s="110"/>
      <c r="GXG5" s="110"/>
      <c r="GXH5" s="110"/>
      <c r="GXI5" s="110"/>
      <c r="GXJ5" s="110"/>
      <c r="GXK5" s="110"/>
      <c r="GXL5" s="110"/>
      <c r="GXM5" s="110"/>
      <c r="GXN5" s="110"/>
      <c r="GXO5" s="110"/>
      <c r="GXP5" s="110"/>
      <c r="GXQ5" s="110"/>
      <c r="GXR5" s="110"/>
      <c r="GXS5" s="110"/>
      <c r="GXT5" s="110"/>
      <c r="GXU5" s="110"/>
      <c r="GXV5" s="110"/>
      <c r="GXW5" s="110"/>
      <c r="GXX5" s="110"/>
      <c r="GXY5" s="110"/>
      <c r="GXZ5" s="110"/>
      <c r="GYA5" s="110"/>
      <c r="GYB5" s="110"/>
      <c r="GYC5" s="110"/>
      <c r="GYD5" s="110"/>
      <c r="GYE5" s="110"/>
      <c r="GYF5" s="110"/>
      <c r="GYG5" s="110"/>
      <c r="GYH5" s="110"/>
      <c r="GYI5" s="110"/>
      <c r="GYJ5" s="110"/>
      <c r="GYK5" s="110"/>
      <c r="GYL5" s="110"/>
      <c r="GYM5" s="110"/>
      <c r="GYN5" s="110"/>
      <c r="GYO5" s="110"/>
      <c r="GYP5" s="110"/>
      <c r="GYQ5" s="110"/>
      <c r="GYR5" s="110"/>
      <c r="GYS5" s="110"/>
      <c r="GYT5" s="110"/>
      <c r="GYU5" s="110"/>
      <c r="GYV5" s="110"/>
      <c r="GYW5" s="110"/>
      <c r="GYX5" s="110"/>
      <c r="GYY5" s="110"/>
      <c r="GYZ5" s="110"/>
      <c r="GZA5" s="110"/>
      <c r="GZB5" s="110"/>
      <c r="GZC5" s="110"/>
      <c r="GZD5" s="110"/>
      <c r="GZE5" s="110"/>
      <c r="GZF5" s="110"/>
      <c r="GZG5" s="110"/>
      <c r="GZH5" s="110"/>
      <c r="GZI5" s="110"/>
      <c r="GZJ5" s="110"/>
      <c r="GZK5" s="110"/>
      <c r="GZL5" s="110"/>
      <c r="GZM5" s="110"/>
      <c r="GZN5" s="110"/>
      <c r="GZO5" s="110"/>
      <c r="GZP5" s="110"/>
      <c r="GZQ5" s="110"/>
      <c r="GZR5" s="110"/>
      <c r="GZS5" s="110"/>
      <c r="GZT5" s="110"/>
      <c r="GZU5" s="110"/>
      <c r="GZV5" s="110"/>
      <c r="GZW5" s="110"/>
      <c r="GZX5" s="110"/>
      <c r="GZY5" s="110"/>
      <c r="GZZ5" s="110"/>
      <c r="HAA5" s="110"/>
      <c r="HAB5" s="110"/>
      <c r="HAC5" s="110"/>
      <c r="HAD5" s="110"/>
      <c r="HAE5" s="110"/>
      <c r="HAF5" s="110"/>
      <c r="HAG5" s="110"/>
      <c r="HAH5" s="110"/>
      <c r="HAI5" s="110"/>
      <c r="HAJ5" s="110"/>
      <c r="HAK5" s="110"/>
      <c r="HAL5" s="110"/>
      <c r="HAM5" s="110"/>
      <c r="HAN5" s="110"/>
      <c r="HAO5" s="110"/>
      <c r="HAP5" s="110"/>
      <c r="HAQ5" s="110"/>
      <c r="HAR5" s="110"/>
      <c r="HAS5" s="110"/>
      <c r="HAT5" s="110"/>
      <c r="HAU5" s="110"/>
      <c r="HAV5" s="110"/>
      <c r="HAW5" s="110"/>
      <c r="HAX5" s="110"/>
      <c r="HAY5" s="110"/>
      <c r="HAZ5" s="110"/>
      <c r="HBA5" s="110"/>
      <c r="HBB5" s="110"/>
      <c r="HBC5" s="110"/>
      <c r="HBD5" s="110"/>
      <c r="HBE5" s="110"/>
      <c r="HBF5" s="110"/>
      <c r="HBG5" s="110"/>
      <c r="HBH5" s="110"/>
      <c r="HBI5" s="110"/>
      <c r="HBJ5" s="110"/>
      <c r="HBK5" s="110"/>
      <c r="HBL5" s="110"/>
      <c r="HBM5" s="110"/>
      <c r="HBN5" s="110"/>
      <c r="HBO5" s="110"/>
      <c r="HBP5" s="110"/>
      <c r="HBQ5" s="110"/>
      <c r="HBR5" s="110"/>
      <c r="HBS5" s="110"/>
      <c r="HBT5" s="110"/>
      <c r="HBU5" s="110"/>
      <c r="HBV5" s="110"/>
      <c r="HBW5" s="110"/>
      <c r="HBX5" s="110"/>
      <c r="HBY5" s="110"/>
      <c r="HBZ5" s="110"/>
      <c r="HCA5" s="110"/>
      <c r="HCB5" s="110"/>
      <c r="HCC5" s="110"/>
      <c r="HCD5" s="110"/>
      <c r="HCE5" s="110"/>
      <c r="HCF5" s="110"/>
      <c r="HCG5" s="110"/>
      <c r="HCH5" s="110"/>
      <c r="HCI5" s="110"/>
      <c r="HCJ5" s="110"/>
      <c r="HCK5" s="110"/>
      <c r="HCL5" s="110"/>
      <c r="HCM5" s="110"/>
      <c r="HCN5" s="110"/>
      <c r="HCO5" s="110"/>
      <c r="HCP5" s="110"/>
      <c r="HCQ5" s="110"/>
      <c r="HCR5" s="110"/>
      <c r="HCS5" s="110"/>
      <c r="HCT5" s="110"/>
      <c r="HCU5" s="110"/>
      <c r="HCV5" s="110"/>
      <c r="HCW5" s="110"/>
      <c r="HCX5" s="110"/>
      <c r="HCY5" s="110"/>
      <c r="HCZ5" s="110"/>
      <c r="HDA5" s="110"/>
      <c r="HDB5" s="110"/>
      <c r="HDC5" s="110"/>
      <c r="HDD5" s="110"/>
      <c r="HDE5" s="110"/>
      <c r="HDF5" s="110"/>
      <c r="HDG5" s="110"/>
      <c r="HDH5" s="110"/>
      <c r="HDI5" s="110"/>
      <c r="HDJ5" s="110"/>
      <c r="HDK5" s="110"/>
      <c r="HDL5" s="110"/>
      <c r="HDM5" s="110"/>
      <c r="HDN5" s="110"/>
      <c r="HDO5" s="110"/>
      <c r="HDP5" s="110"/>
      <c r="HDQ5" s="110"/>
      <c r="HDR5" s="110"/>
      <c r="HDS5" s="110"/>
      <c r="HDT5" s="110"/>
      <c r="HDU5" s="110"/>
      <c r="HDV5" s="110"/>
      <c r="HDW5" s="110"/>
      <c r="HDX5" s="110"/>
      <c r="HDY5" s="110"/>
      <c r="HDZ5" s="110"/>
      <c r="HEA5" s="110"/>
      <c r="HEB5" s="110"/>
      <c r="HEC5" s="110"/>
      <c r="HED5" s="110"/>
      <c r="HEE5" s="110"/>
      <c r="HEF5" s="110"/>
      <c r="HEG5" s="110"/>
      <c r="HEH5" s="110"/>
      <c r="HEI5" s="110"/>
      <c r="HEJ5" s="110"/>
      <c r="HEK5" s="110"/>
      <c r="HEL5" s="110"/>
      <c r="HEM5" s="110"/>
      <c r="HEN5" s="110"/>
      <c r="HEO5" s="110"/>
      <c r="HEP5" s="110"/>
      <c r="HEQ5" s="110"/>
      <c r="HER5" s="110"/>
      <c r="HES5" s="110"/>
      <c r="HET5" s="110"/>
      <c r="HEU5" s="110"/>
      <c r="HEV5" s="110"/>
      <c r="HEW5" s="110"/>
      <c r="HEX5" s="110"/>
      <c r="HEY5" s="110"/>
      <c r="HEZ5" s="110"/>
      <c r="HFA5" s="110"/>
      <c r="HFB5" s="110"/>
      <c r="HFC5" s="110"/>
      <c r="HFD5" s="110"/>
      <c r="HFE5" s="110"/>
      <c r="HFF5" s="110"/>
      <c r="HFG5" s="110"/>
      <c r="HFH5" s="110"/>
      <c r="HFI5" s="110"/>
      <c r="HFJ5" s="110"/>
      <c r="HFK5" s="110"/>
      <c r="HFL5" s="110"/>
      <c r="HFM5" s="110"/>
      <c r="HFN5" s="110"/>
      <c r="HFO5" s="110"/>
      <c r="HFP5" s="110"/>
      <c r="HFQ5" s="110"/>
      <c r="HFR5" s="110"/>
      <c r="HFS5" s="110"/>
      <c r="HFT5" s="110"/>
      <c r="HFU5" s="110"/>
      <c r="HFV5" s="110"/>
      <c r="HFW5" s="110"/>
      <c r="HFX5" s="110"/>
      <c r="HFY5" s="110"/>
      <c r="HFZ5" s="110"/>
      <c r="HGA5" s="110"/>
      <c r="HGB5" s="110"/>
      <c r="HGC5" s="110"/>
      <c r="HGD5" s="110"/>
      <c r="HGE5" s="110"/>
      <c r="HGF5" s="110"/>
      <c r="HGG5" s="110"/>
      <c r="HGH5" s="110"/>
      <c r="HGI5" s="110"/>
      <c r="HGJ5" s="110"/>
      <c r="HGK5" s="110"/>
      <c r="HGL5" s="110"/>
      <c r="HGM5" s="110"/>
      <c r="HGN5" s="110"/>
      <c r="HGO5" s="110"/>
      <c r="HGP5" s="110"/>
      <c r="HGQ5" s="110"/>
      <c r="HGR5" s="110"/>
      <c r="HGS5" s="110"/>
      <c r="HGT5" s="110"/>
      <c r="HGU5" s="110"/>
      <c r="HGV5" s="110"/>
      <c r="HGW5" s="110"/>
      <c r="HGX5" s="110"/>
      <c r="HGY5" s="110"/>
      <c r="HGZ5" s="110"/>
      <c r="HHA5" s="110"/>
      <c r="HHB5" s="110"/>
      <c r="HHC5" s="110"/>
      <c r="HHD5" s="110"/>
      <c r="HHE5" s="110"/>
      <c r="HHF5" s="110"/>
      <c r="HHG5" s="110"/>
      <c r="HHH5" s="110"/>
      <c r="HHI5" s="110"/>
      <c r="HHJ5" s="110"/>
      <c r="HHK5" s="110"/>
      <c r="HHL5" s="110"/>
      <c r="HHM5" s="110"/>
      <c r="HHN5" s="110"/>
      <c r="HHO5" s="110"/>
      <c r="HHP5" s="110"/>
      <c r="HHQ5" s="110"/>
      <c r="HHR5" s="110"/>
      <c r="HHS5" s="110"/>
      <c r="HHT5" s="110"/>
      <c r="HHU5" s="110"/>
      <c r="HHV5" s="110"/>
      <c r="HHW5" s="110"/>
      <c r="HHX5" s="110"/>
      <c r="HHY5" s="110"/>
      <c r="HHZ5" s="110"/>
      <c r="HIA5" s="110"/>
      <c r="HIB5" s="110"/>
      <c r="HIC5" s="110"/>
      <c r="HID5" s="110"/>
      <c r="HIE5" s="110"/>
      <c r="HIF5" s="110"/>
      <c r="HIG5" s="110"/>
      <c r="HIH5" s="110"/>
      <c r="HII5" s="110"/>
      <c r="HIJ5" s="110"/>
      <c r="HIK5" s="110"/>
      <c r="HIL5" s="110"/>
      <c r="HIM5" s="110"/>
      <c r="HIN5" s="110"/>
      <c r="HIO5" s="110"/>
      <c r="HIP5" s="110"/>
      <c r="HIQ5" s="110"/>
      <c r="HIR5" s="110"/>
      <c r="HIS5" s="110"/>
      <c r="HIT5" s="110"/>
      <c r="HIU5" s="110"/>
      <c r="HIV5" s="110"/>
      <c r="HIW5" s="110"/>
      <c r="HIX5" s="110"/>
      <c r="HIY5" s="110"/>
      <c r="HIZ5" s="110"/>
      <c r="HJA5" s="110"/>
      <c r="HJB5" s="110"/>
      <c r="HJC5" s="110"/>
      <c r="HJD5" s="110"/>
      <c r="HJE5" s="110"/>
      <c r="HJF5" s="110"/>
      <c r="HJG5" s="110"/>
      <c r="HJH5" s="110"/>
      <c r="HJI5" s="110"/>
      <c r="HJJ5" s="110"/>
      <c r="HJK5" s="110"/>
      <c r="HJL5" s="110"/>
      <c r="HJM5" s="110"/>
      <c r="HJN5" s="110"/>
      <c r="HJO5" s="110"/>
      <c r="HJP5" s="110"/>
      <c r="HJQ5" s="110"/>
      <c r="HJR5" s="110"/>
      <c r="HJS5" s="110"/>
      <c r="HJT5" s="110"/>
      <c r="HJU5" s="110"/>
      <c r="HJV5" s="110"/>
      <c r="HJW5" s="110"/>
      <c r="HJX5" s="110"/>
      <c r="HJY5" s="110"/>
      <c r="HJZ5" s="110"/>
      <c r="HKA5" s="110"/>
      <c r="HKB5" s="110"/>
      <c r="HKC5" s="110"/>
      <c r="HKD5" s="110"/>
      <c r="HKE5" s="110"/>
      <c r="HKF5" s="110"/>
      <c r="HKG5" s="110"/>
      <c r="HKH5" s="110"/>
      <c r="HKI5" s="110"/>
      <c r="HKJ5" s="110"/>
      <c r="HKK5" s="110"/>
      <c r="HKL5" s="110"/>
      <c r="HKM5" s="110"/>
      <c r="HKN5" s="110"/>
      <c r="HKO5" s="110"/>
      <c r="HKP5" s="110"/>
      <c r="HKQ5" s="110"/>
      <c r="HKR5" s="110"/>
      <c r="HKS5" s="110"/>
      <c r="HKT5" s="110"/>
      <c r="HKU5" s="110"/>
      <c r="HKV5" s="110"/>
      <c r="HKW5" s="110"/>
      <c r="HKX5" s="110"/>
      <c r="HKY5" s="110"/>
      <c r="HKZ5" s="110"/>
      <c r="HLA5" s="110"/>
      <c r="HLB5" s="110"/>
      <c r="HLC5" s="110"/>
      <c r="HLD5" s="110"/>
      <c r="HLE5" s="110"/>
      <c r="HLF5" s="110"/>
      <c r="HLG5" s="110"/>
      <c r="HLH5" s="110"/>
      <c r="HLI5" s="110"/>
      <c r="HLJ5" s="110"/>
      <c r="HLK5" s="110"/>
      <c r="HLL5" s="110"/>
      <c r="HLM5" s="110"/>
      <c r="HLN5" s="110"/>
      <c r="HLO5" s="110"/>
      <c r="HLP5" s="110"/>
      <c r="HLQ5" s="110"/>
      <c r="HLR5" s="110"/>
      <c r="HLS5" s="110"/>
      <c r="HLT5" s="110"/>
      <c r="HLU5" s="110"/>
      <c r="HLV5" s="110"/>
      <c r="HLW5" s="110"/>
      <c r="HLX5" s="110"/>
      <c r="HLY5" s="110"/>
      <c r="HLZ5" s="110"/>
      <c r="HMA5" s="110"/>
      <c r="HMB5" s="110"/>
      <c r="HMC5" s="110"/>
      <c r="HMD5" s="110"/>
      <c r="HME5" s="110"/>
      <c r="HMF5" s="110"/>
      <c r="HMG5" s="110"/>
      <c r="HMH5" s="110"/>
      <c r="HMI5" s="110"/>
      <c r="HMJ5" s="110"/>
      <c r="HMK5" s="110"/>
      <c r="HML5" s="110"/>
      <c r="HMM5" s="110"/>
      <c r="HMN5" s="110"/>
      <c r="HMO5" s="110"/>
      <c r="HMP5" s="110"/>
      <c r="HMQ5" s="110"/>
      <c r="HMR5" s="110"/>
      <c r="HMS5" s="110"/>
      <c r="HMT5" s="110"/>
      <c r="HMU5" s="110"/>
      <c r="HMV5" s="110"/>
      <c r="HMW5" s="110"/>
      <c r="HMX5" s="110"/>
      <c r="HMY5" s="110"/>
      <c r="HMZ5" s="110"/>
      <c r="HNA5" s="110"/>
      <c r="HNB5" s="110"/>
      <c r="HNC5" s="110"/>
      <c r="HND5" s="110"/>
      <c r="HNE5" s="110"/>
      <c r="HNF5" s="110"/>
      <c r="HNG5" s="110"/>
      <c r="HNH5" s="110"/>
      <c r="HNI5" s="110"/>
      <c r="HNJ5" s="110"/>
      <c r="HNK5" s="110"/>
      <c r="HNL5" s="110"/>
      <c r="HNM5" s="110"/>
      <c r="HNN5" s="110"/>
      <c r="HNO5" s="110"/>
      <c r="HNP5" s="110"/>
      <c r="HNQ5" s="110"/>
      <c r="HNR5" s="110"/>
      <c r="HNS5" s="110"/>
      <c r="HNT5" s="110"/>
      <c r="HNU5" s="110"/>
      <c r="HNV5" s="110"/>
      <c r="HNW5" s="110"/>
      <c r="HNX5" s="110"/>
      <c r="HNY5" s="110"/>
      <c r="HNZ5" s="110"/>
      <c r="HOA5" s="110"/>
      <c r="HOB5" s="110"/>
      <c r="HOC5" s="110"/>
      <c r="HOD5" s="110"/>
      <c r="HOE5" s="110"/>
      <c r="HOF5" s="110"/>
      <c r="HOG5" s="110"/>
      <c r="HOH5" s="110"/>
      <c r="HOI5" s="110"/>
      <c r="HOJ5" s="110"/>
      <c r="HOK5" s="110"/>
      <c r="HOL5" s="110"/>
      <c r="HOM5" s="110"/>
      <c r="HON5" s="110"/>
      <c r="HOO5" s="110"/>
      <c r="HOP5" s="110"/>
      <c r="HOQ5" s="110"/>
      <c r="HOR5" s="110"/>
      <c r="HOS5" s="110"/>
      <c r="HOT5" s="110"/>
      <c r="HOU5" s="110"/>
      <c r="HOV5" s="110"/>
      <c r="HOW5" s="110"/>
      <c r="HOX5" s="110"/>
      <c r="HOY5" s="110"/>
      <c r="HOZ5" s="110"/>
      <c r="HPA5" s="110"/>
      <c r="HPB5" s="110"/>
      <c r="HPC5" s="110"/>
      <c r="HPD5" s="110"/>
      <c r="HPE5" s="110"/>
      <c r="HPF5" s="110"/>
      <c r="HPG5" s="110"/>
      <c r="HPH5" s="110"/>
      <c r="HPI5" s="110"/>
      <c r="HPJ5" s="110"/>
      <c r="HPK5" s="110"/>
      <c r="HPL5" s="110"/>
      <c r="HPM5" s="110"/>
      <c r="HPN5" s="110"/>
      <c r="HPO5" s="110"/>
      <c r="HPP5" s="110"/>
      <c r="HPQ5" s="110"/>
      <c r="HPR5" s="110"/>
      <c r="HPS5" s="110"/>
      <c r="HPT5" s="110"/>
      <c r="HPU5" s="110"/>
      <c r="HPV5" s="110"/>
      <c r="HPW5" s="110"/>
      <c r="HPX5" s="110"/>
      <c r="HPY5" s="110"/>
      <c r="HPZ5" s="110"/>
      <c r="HQA5" s="110"/>
      <c r="HQB5" s="110"/>
      <c r="HQC5" s="110"/>
      <c r="HQD5" s="110"/>
      <c r="HQE5" s="110"/>
      <c r="HQF5" s="110"/>
      <c r="HQG5" s="110"/>
      <c r="HQH5" s="110"/>
      <c r="HQI5" s="110"/>
      <c r="HQJ5" s="110"/>
      <c r="HQK5" s="110"/>
      <c r="HQL5" s="110"/>
      <c r="HQM5" s="110"/>
      <c r="HQN5" s="110"/>
      <c r="HQO5" s="110"/>
      <c r="HQP5" s="110"/>
      <c r="HQQ5" s="110"/>
      <c r="HQR5" s="110"/>
      <c r="HQS5" s="110"/>
      <c r="HQT5" s="110"/>
      <c r="HQU5" s="110"/>
      <c r="HQV5" s="110"/>
      <c r="HQW5" s="110"/>
      <c r="HQX5" s="110"/>
      <c r="HQY5" s="110"/>
      <c r="HQZ5" s="110"/>
      <c r="HRA5" s="110"/>
      <c r="HRB5" s="110"/>
      <c r="HRC5" s="110"/>
      <c r="HRD5" s="110"/>
      <c r="HRE5" s="110"/>
      <c r="HRF5" s="110"/>
      <c r="HRG5" s="110"/>
      <c r="HRH5" s="110"/>
      <c r="HRI5" s="110"/>
      <c r="HRJ5" s="110"/>
      <c r="HRK5" s="110"/>
      <c r="HRL5" s="110"/>
      <c r="HRM5" s="110"/>
      <c r="HRN5" s="110"/>
      <c r="HRO5" s="110"/>
      <c r="HRP5" s="110"/>
      <c r="HRQ5" s="110"/>
      <c r="HRR5" s="110"/>
      <c r="HRS5" s="110"/>
      <c r="HRT5" s="110"/>
      <c r="HRU5" s="110"/>
      <c r="HRV5" s="110"/>
      <c r="HRW5" s="110"/>
      <c r="HRX5" s="110"/>
      <c r="HRY5" s="110"/>
      <c r="HRZ5" s="110"/>
      <c r="HSA5" s="110"/>
      <c r="HSB5" s="110"/>
      <c r="HSC5" s="110"/>
      <c r="HSD5" s="110"/>
      <c r="HSE5" s="110"/>
      <c r="HSF5" s="110"/>
      <c r="HSG5" s="110"/>
      <c r="HSH5" s="110"/>
      <c r="HSI5" s="110"/>
      <c r="HSJ5" s="110"/>
      <c r="HSK5" s="110"/>
      <c r="HSL5" s="110"/>
      <c r="HSM5" s="110"/>
      <c r="HSN5" s="110"/>
      <c r="HSO5" s="110"/>
      <c r="HSP5" s="110"/>
      <c r="HSQ5" s="110"/>
      <c r="HSR5" s="110"/>
      <c r="HSS5" s="110"/>
      <c r="HST5" s="110"/>
      <c r="HSU5" s="110"/>
      <c r="HSV5" s="110"/>
      <c r="HSW5" s="110"/>
      <c r="HSX5" s="110"/>
      <c r="HSY5" s="110"/>
      <c r="HSZ5" s="110"/>
      <c r="HTA5" s="110"/>
      <c r="HTB5" s="110"/>
      <c r="HTC5" s="110"/>
      <c r="HTD5" s="110"/>
      <c r="HTE5" s="110"/>
      <c r="HTF5" s="110"/>
      <c r="HTG5" s="110"/>
      <c r="HTH5" s="110"/>
      <c r="HTI5" s="110"/>
      <c r="HTJ5" s="110"/>
      <c r="HTK5" s="110"/>
      <c r="HTL5" s="110"/>
      <c r="HTM5" s="110"/>
      <c r="HTN5" s="110"/>
      <c r="HTO5" s="110"/>
      <c r="HTP5" s="110"/>
      <c r="HTQ5" s="110"/>
      <c r="HTR5" s="110"/>
      <c r="HTS5" s="110"/>
      <c r="HTT5" s="110"/>
      <c r="HTU5" s="110"/>
      <c r="HTV5" s="110"/>
      <c r="HTW5" s="110"/>
      <c r="HTX5" s="110"/>
      <c r="HTY5" s="110"/>
      <c r="HTZ5" s="110"/>
      <c r="HUA5" s="110"/>
      <c r="HUB5" s="110"/>
      <c r="HUC5" s="110"/>
      <c r="HUD5" s="110"/>
      <c r="HUE5" s="110"/>
      <c r="HUF5" s="110"/>
      <c r="HUG5" s="110"/>
      <c r="HUH5" s="110"/>
      <c r="HUI5" s="110"/>
      <c r="HUJ5" s="110"/>
      <c r="HUK5" s="110"/>
      <c r="HUL5" s="110"/>
      <c r="HUM5" s="110"/>
      <c r="HUN5" s="110"/>
      <c r="HUO5" s="110"/>
      <c r="HUP5" s="110"/>
      <c r="HUQ5" s="110"/>
      <c r="HUR5" s="110"/>
      <c r="HUS5" s="110"/>
      <c r="HUT5" s="110"/>
      <c r="HUU5" s="110"/>
      <c r="HUV5" s="110"/>
      <c r="HUW5" s="110"/>
      <c r="HUX5" s="110"/>
      <c r="HUY5" s="110"/>
      <c r="HUZ5" s="110"/>
      <c r="HVA5" s="110"/>
      <c r="HVB5" s="110"/>
      <c r="HVC5" s="110"/>
      <c r="HVD5" s="110"/>
      <c r="HVE5" s="110"/>
      <c r="HVF5" s="110"/>
      <c r="HVG5" s="110"/>
      <c r="HVH5" s="110"/>
      <c r="HVI5" s="110"/>
      <c r="HVJ5" s="110"/>
      <c r="HVK5" s="110"/>
      <c r="HVL5" s="110"/>
      <c r="HVM5" s="110"/>
      <c r="HVN5" s="110"/>
      <c r="HVO5" s="110"/>
      <c r="HVP5" s="110"/>
      <c r="HVQ5" s="110"/>
      <c r="HVR5" s="110"/>
      <c r="HVS5" s="110"/>
      <c r="HVT5" s="110"/>
      <c r="HVU5" s="110"/>
      <c r="HVV5" s="110"/>
      <c r="HVW5" s="110"/>
      <c r="HVX5" s="110"/>
      <c r="HVY5" s="110"/>
      <c r="HVZ5" s="110"/>
      <c r="HWA5" s="110"/>
      <c r="HWB5" s="110"/>
      <c r="HWC5" s="110"/>
      <c r="HWD5" s="110"/>
      <c r="HWE5" s="110"/>
      <c r="HWF5" s="110"/>
      <c r="HWG5" s="110"/>
      <c r="HWH5" s="110"/>
      <c r="HWI5" s="110"/>
      <c r="HWJ5" s="110"/>
      <c r="HWK5" s="110"/>
      <c r="HWL5" s="110"/>
      <c r="HWM5" s="110"/>
      <c r="HWN5" s="110"/>
      <c r="HWO5" s="110"/>
      <c r="HWP5" s="110"/>
      <c r="HWQ5" s="110"/>
      <c r="HWR5" s="110"/>
      <c r="HWS5" s="110"/>
      <c r="HWT5" s="110"/>
      <c r="HWU5" s="110"/>
      <c r="HWV5" s="110"/>
      <c r="HWW5" s="110"/>
      <c r="HWX5" s="110"/>
      <c r="HWY5" s="110"/>
      <c r="HWZ5" s="110"/>
      <c r="HXA5" s="110"/>
      <c r="HXB5" s="110"/>
      <c r="HXC5" s="110"/>
      <c r="HXD5" s="110"/>
      <c r="HXE5" s="110"/>
      <c r="HXF5" s="110"/>
      <c r="HXG5" s="110"/>
      <c r="HXH5" s="110"/>
      <c r="HXI5" s="110"/>
      <c r="HXJ5" s="110"/>
      <c r="HXK5" s="110"/>
      <c r="HXL5" s="110"/>
      <c r="HXM5" s="110"/>
      <c r="HXN5" s="110"/>
      <c r="HXO5" s="110"/>
      <c r="HXP5" s="110"/>
      <c r="HXQ5" s="110"/>
      <c r="HXR5" s="110"/>
      <c r="HXS5" s="110"/>
      <c r="HXT5" s="110"/>
      <c r="HXU5" s="110"/>
      <c r="HXV5" s="110"/>
      <c r="HXW5" s="110"/>
      <c r="HXX5" s="110"/>
      <c r="HXY5" s="110"/>
      <c r="HXZ5" s="110"/>
      <c r="HYA5" s="110"/>
      <c r="HYB5" s="110"/>
      <c r="HYC5" s="110"/>
      <c r="HYD5" s="110"/>
      <c r="HYE5" s="110"/>
      <c r="HYF5" s="110"/>
      <c r="HYG5" s="110"/>
      <c r="HYH5" s="110"/>
      <c r="HYI5" s="110"/>
      <c r="HYJ5" s="110"/>
      <c r="HYK5" s="110"/>
      <c r="HYL5" s="110"/>
      <c r="HYM5" s="110"/>
      <c r="HYN5" s="110"/>
      <c r="HYO5" s="110"/>
      <c r="HYP5" s="110"/>
      <c r="HYQ5" s="110"/>
      <c r="HYR5" s="110"/>
      <c r="HYS5" s="110"/>
      <c r="HYT5" s="110"/>
      <c r="HYU5" s="110"/>
      <c r="HYV5" s="110"/>
      <c r="HYW5" s="110"/>
      <c r="HYX5" s="110"/>
      <c r="HYY5" s="110"/>
      <c r="HYZ5" s="110"/>
      <c r="HZA5" s="110"/>
      <c r="HZB5" s="110"/>
      <c r="HZC5" s="110"/>
      <c r="HZD5" s="110"/>
      <c r="HZE5" s="110"/>
      <c r="HZF5" s="110"/>
      <c r="HZG5" s="110"/>
      <c r="HZH5" s="110"/>
      <c r="HZI5" s="110"/>
      <c r="HZJ5" s="110"/>
      <c r="HZK5" s="110"/>
      <c r="HZL5" s="110"/>
      <c r="HZM5" s="110"/>
      <c r="HZN5" s="110"/>
      <c r="HZO5" s="110"/>
      <c r="HZP5" s="110"/>
      <c r="HZQ5" s="110"/>
      <c r="HZR5" s="110"/>
      <c r="HZS5" s="110"/>
      <c r="HZT5" s="110"/>
      <c r="HZU5" s="110"/>
      <c r="HZV5" s="110"/>
      <c r="HZW5" s="110"/>
      <c r="HZX5" s="110"/>
      <c r="HZY5" s="110"/>
      <c r="HZZ5" s="110"/>
      <c r="IAA5" s="110"/>
      <c r="IAB5" s="110"/>
      <c r="IAC5" s="110"/>
      <c r="IAD5" s="110"/>
      <c r="IAE5" s="110"/>
      <c r="IAF5" s="110"/>
      <c r="IAG5" s="110"/>
      <c r="IAH5" s="110"/>
      <c r="IAI5" s="110"/>
      <c r="IAJ5" s="110"/>
      <c r="IAK5" s="110"/>
      <c r="IAL5" s="110"/>
      <c r="IAM5" s="110"/>
      <c r="IAN5" s="110"/>
      <c r="IAO5" s="110"/>
      <c r="IAP5" s="110"/>
      <c r="IAQ5" s="110"/>
      <c r="IAR5" s="110"/>
      <c r="IAS5" s="110"/>
      <c r="IAT5" s="110"/>
      <c r="IAU5" s="110"/>
      <c r="IAV5" s="110"/>
      <c r="IAW5" s="110"/>
      <c r="IAX5" s="110"/>
      <c r="IAY5" s="110"/>
      <c r="IAZ5" s="110"/>
      <c r="IBA5" s="110"/>
      <c r="IBB5" s="110"/>
      <c r="IBC5" s="110"/>
      <c r="IBD5" s="110"/>
      <c r="IBE5" s="110"/>
      <c r="IBF5" s="110"/>
      <c r="IBG5" s="110"/>
      <c r="IBH5" s="110"/>
      <c r="IBI5" s="110"/>
      <c r="IBJ5" s="110"/>
      <c r="IBK5" s="110"/>
      <c r="IBL5" s="110"/>
      <c r="IBM5" s="110"/>
      <c r="IBN5" s="110"/>
      <c r="IBO5" s="110"/>
      <c r="IBP5" s="110"/>
      <c r="IBQ5" s="110"/>
      <c r="IBR5" s="110"/>
      <c r="IBS5" s="110"/>
      <c r="IBT5" s="110"/>
      <c r="IBU5" s="110"/>
      <c r="IBV5" s="110"/>
      <c r="IBW5" s="110"/>
      <c r="IBX5" s="110"/>
      <c r="IBY5" s="110"/>
      <c r="IBZ5" s="110"/>
      <c r="ICA5" s="110"/>
      <c r="ICB5" s="110"/>
      <c r="ICC5" s="110"/>
      <c r="ICD5" s="110"/>
      <c r="ICE5" s="110"/>
      <c r="ICF5" s="110"/>
      <c r="ICG5" s="110"/>
      <c r="ICH5" s="110"/>
      <c r="ICI5" s="110"/>
      <c r="ICJ5" s="110"/>
      <c r="ICK5" s="110"/>
      <c r="ICL5" s="110"/>
      <c r="ICM5" s="110"/>
      <c r="ICN5" s="110"/>
      <c r="ICO5" s="110"/>
      <c r="ICP5" s="110"/>
      <c r="ICQ5" s="110"/>
      <c r="ICR5" s="110"/>
      <c r="ICS5" s="110"/>
      <c r="ICT5" s="110"/>
      <c r="ICU5" s="110"/>
      <c r="ICV5" s="110"/>
      <c r="ICW5" s="110"/>
      <c r="ICX5" s="110"/>
      <c r="ICY5" s="110"/>
      <c r="ICZ5" s="110"/>
      <c r="IDA5" s="110"/>
      <c r="IDB5" s="110"/>
      <c r="IDC5" s="110"/>
      <c r="IDD5" s="110"/>
      <c r="IDE5" s="110"/>
      <c r="IDF5" s="110"/>
      <c r="IDG5" s="110"/>
      <c r="IDH5" s="110"/>
      <c r="IDI5" s="110"/>
      <c r="IDJ5" s="110"/>
      <c r="IDK5" s="110"/>
      <c r="IDL5" s="110"/>
      <c r="IDM5" s="110"/>
      <c r="IDN5" s="110"/>
      <c r="IDO5" s="110"/>
      <c r="IDP5" s="110"/>
      <c r="IDQ5" s="110"/>
      <c r="IDR5" s="110"/>
      <c r="IDS5" s="110"/>
      <c r="IDT5" s="110"/>
      <c r="IDU5" s="110"/>
      <c r="IDV5" s="110"/>
      <c r="IDW5" s="110"/>
      <c r="IDX5" s="110"/>
      <c r="IDY5" s="110"/>
      <c r="IDZ5" s="110"/>
      <c r="IEA5" s="110"/>
      <c r="IEB5" s="110"/>
      <c r="IEC5" s="110"/>
      <c r="IED5" s="110"/>
      <c r="IEE5" s="110"/>
      <c r="IEF5" s="110"/>
      <c r="IEG5" s="110"/>
      <c r="IEH5" s="110"/>
      <c r="IEI5" s="110"/>
      <c r="IEJ5" s="110"/>
      <c r="IEK5" s="110"/>
      <c r="IEL5" s="110"/>
      <c r="IEM5" s="110"/>
      <c r="IEN5" s="110"/>
      <c r="IEO5" s="110"/>
      <c r="IEP5" s="110"/>
      <c r="IEQ5" s="110"/>
      <c r="IER5" s="110"/>
      <c r="IES5" s="110"/>
      <c r="IET5" s="110"/>
      <c r="IEU5" s="110"/>
      <c r="IEV5" s="110"/>
      <c r="IEW5" s="110"/>
      <c r="IEX5" s="110"/>
      <c r="IEY5" s="110"/>
      <c r="IEZ5" s="110"/>
      <c r="IFA5" s="110"/>
      <c r="IFB5" s="110"/>
      <c r="IFC5" s="110"/>
      <c r="IFD5" s="110"/>
      <c r="IFE5" s="110"/>
      <c r="IFF5" s="110"/>
      <c r="IFG5" s="110"/>
      <c r="IFH5" s="110"/>
      <c r="IFI5" s="110"/>
      <c r="IFJ5" s="110"/>
      <c r="IFK5" s="110"/>
      <c r="IFL5" s="110"/>
      <c r="IFM5" s="110"/>
      <c r="IFN5" s="110"/>
      <c r="IFO5" s="110"/>
      <c r="IFP5" s="110"/>
      <c r="IFQ5" s="110"/>
      <c r="IFR5" s="110"/>
      <c r="IFS5" s="110"/>
      <c r="IFT5" s="110"/>
      <c r="IFU5" s="110"/>
      <c r="IFV5" s="110"/>
      <c r="IFW5" s="110"/>
      <c r="IFX5" s="110"/>
      <c r="IFY5" s="110"/>
      <c r="IFZ5" s="110"/>
      <c r="IGA5" s="110"/>
      <c r="IGB5" s="110"/>
      <c r="IGC5" s="110"/>
      <c r="IGD5" s="110"/>
      <c r="IGE5" s="110"/>
      <c r="IGF5" s="110"/>
      <c r="IGG5" s="110"/>
      <c r="IGH5" s="110"/>
      <c r="IGI5" s="110"/>
      <c r="IGJ5" s="110"/>
      <c r="IGK5" s="110"/>
      <c r="IGL5" s="110"/>
      <c r="IGM5" s="110"/>
      <c r="IGN5" s="110"/>
      <c r="IGO5" s="110"/>
      <c r="IGP5" s="110"/>
      <c r="IGQ5" s="110"/>
      <c r="IGR5" s="110"/>
      <c r="IGS5" s="110"/>
      <c r="IGT5" s="110"/>
      <c r="IGU5" s="110"/>
      <c r="IGV5" s="110"/>
      <c r="IGW5" s="110"/>
      <c r="IGX5" s="110"/>
      <c r="IGY5" s="110"/>
      <c r="IGZ5" s="110"/>
      <c r="IHA5" s="110"/>
      <c r="IHB5" s="110"/>
      <c r="IHC5" s="110"/>
      <c r="IHD5" s="110"/>
      <c r="IHE5" s="110"/>
      <c r="IHF5" s="110"/>
      <c r="IHG5" s="110"/>
      <c r="IHH5" s="110"/>
      <c r="IHI5" s="110"/>
      <c r="IHJ5" s="110"/>
      <c r="IHK5" s="110"/>
      <c r="IHL5" s="110"/>
      <c r="IHM5" s="110"/>
      <c r="IHN5" s="110"/>
      <c r="IHO5" s="110"/>
      <c r="IHP5" s="110"/>
      <c r="IHQ5" s="110"/>
      <c r="IHR5" s="110"/>
      <c r="IHS5" s="110"/>
      <c r="IHT5" s="110"/>
      <c r="IHU5" s="110"/>
      <c r="IHV5" s="110"/>
      <c r="IHW5" s="110"/>
      <c r="IHX5" s="110"/>
      <c r="IHY5" s="110"/>
      <c r="IHZ5" s="110"/>
      <c r="IIA5" s="110"/>
      <c r="IIB5" s="110"/>
      <c r="IIC5" s="110"/>
      <c r="IID5" s="110"/>
      <c r="IIE5" s="110"/>
      <c r="IIF5" s="110"/>
      <c r="IIG5" s="110"/>
      <c r="IIH5" s="110"/>
      <c r="III5" s="110"/>
      <c r="IIJ5" s="110"/>
      <c r="IIK5" s="110"/>
      <c r="IIL5" s="110"/>
      <c r="IIM5" s="110"/>
      <c r="IIN5" s="110"/>
      <c r="IIO5" s="110"/>
      <c r="IIP5" s="110"/>
      <c r="IIQ5" s="110"/>
      <c r="IIR5" s="110"/>
      <c r="IIS5" s="110"/>
      <c r="IIT5" s="110"/>
      <c r="IIU5" s="110"/>
      <c r="IIV5" s="110"/>
      <c r="IIW5" s="110"/>
      <c r="IIX5" s="110"/>
      <c r="IIY5" s="110"/>
      <c r="IIZ5" s="110"/>
      <c r="IJA5" s="110"/>
      <c r="IJB5" s="110"/>
      <c r="IJC5" s="110"/>
      <c r="IJD5" s="110"/>
      <c r="IJE5" s="110"/>
      <c r="IJF5" s="110"/>
      <c r="IJG5" s="110"/>
      <c r="IJH5" s="110"/>
      <c r="IJI5" s="110"/>
      <c r="IJJ5" s="110"/>
      <c r="IJK5" s="110"/>
      <c r="IJL5" s="110"/>
      <c r="IJM5" s="110"/>
      <c r="IJN5" s="110"/>
      <c r="IJO5" s="110"/>
      <c r="IJP5" s="110"/>
      <c r="IJQ5" s="110"/>
      <c r="IJR5" s="110"/>
      <c r="IJS5" s="110"/>
      <c r="IJT5" s="110"/>
      <c r="IJU5" s="110"/>
      <c r="IJV5" s="110"/>
      <c r="IJW5" s="110"/>
      <c r="IJX5" s="110"/>
      <c r="IJY5" s="110"/>
      <c r="IJZ5" s="110"/>
      <c r="IKA5" s="110"/>
      <c r="IKB5" s="110"/>
      <c r="IKC5" s="110"/>
      <c r="IKD5" s="110"/>
      <c r="IKE5" s="110"/>
      <c r="IKF5" s="110"/>
      <c r="IKG5" s="110"/>
      <c r="IKH5" s="110"/>
      <c r="IKI5" s="110"/>
      <c r="IKJ5" s="110"/>
      <c r="IKK5" s="110"/>
      <c r="IKL5" s="110"/>
      <c r="IKM5" s="110"/>
      <c r="IKN5" s="110"/>
      <c r="IKO5" s="110"/>
      <c r="IKP5" s="110"/>
      <c r="IKQ5" s="110"/>
      <c r="IKR5" s="110"/>
      <c r="IKS5" s="110"/>
      <c r="IKT5" s="110"/>
      <c r="IKU5" s="110"/>
      <c r="IKV5" s="110"/>
      <c r="IKW5" s="110"/>
      <c r="IKX5" s="110"/>
      <c r="IKY5" s="110"/>
      <c r="IKZ5" s="110"/>
      <c r="ILA5" s="110"/>
      <c r="ILB5" s="110"/>
      <c r="ILC5" s="110"/>
      <c r="ILD5" s="110"/>
      <c r="ILE5" s="110"/>
      <c r="ILF5" s="110"/>
      <c r="ILG5" s="110"/>
      <c r="ILH5" s="110"/>
      <c r="ILI5" s="110"/>
      <c r="ILJ5" s="110"/>
      <c r="ILK5" s="110"/>
      <c r="ILL5" s="110"/>
      <c r="ILM5" s="110"/>
      <c r="ILN5" s="110"/>
      <c r="ILO5" s="110"/>
      <c r="ILP5" s="110"/>
      <c r="ILQ5" s="110"/>
      <c r="ILR5" s="110"/>
      <c r="ILS5" s="110"/>
      <c r="ILT5" s="110"/>
      <c r="ILU5" s="110"/>
      <c r="ILV5" s="110"/>
      <c r="ILW5" s="110"/>
      <c r="ILX5" s="110"/>
      <c r="ILY5" s="110"/>
      <c r="ILZ5" s="110"/>
      <c r="IMA5" s="110"/>
      <c r="IMB5" s="110"/>
      <c r="IMC5" s="110"/>
      <c r="IMD5" s="110"/>
      <c r="IME5" s="110"/>
      <c r="IMF5" s="110"/>
      <c r="IMG5" s="110"/>
      <c r="IMH5" s="110"/>
      <c r="IMI5" s="110"/>
      <c r="IMJ5" s="110"/>
      <c r="IMK5" s="110"/>
      <c r="IML5" s="110"/>
      <c r="IMM5" s="110"/>
      <c r="IMN5" s="110"/>
      <c r="IMO5" s="110"/>
      <c r="IMP5" s="110"/>
      <c r="IMQ5" s="110"/>
      <c r="IMR5" s="110"/>
      <c r="IMS5" s="110"/>
      <c r="IMT5" s="110"/>
      <c r="IMU5" s="110"/>
      <c r="IMV5" s="110"/>
      <c r="IMW5" s="110"/>
      <c r="IMX5" s="110"/>
      <c r="IMY5" s="110"/>
      <c r="IMZ5" s="110"/>
      <c r="INA5" s="110"/>
      <c r="INB5" s="110"/>
      <c r="INC5" s="110"/>
      <c r="IND5" s="110"/>
      <c r="INE5" s="110"/>
      <c r="INF5" s="110"/>
      <c r="ING5" s="110"/>
      <c r="INH5" s="110"/>
      <c r="INI5" s="110"/>
      <c r="INJ5" s="110"/>
      <c r="INK5" s="110"/>
      <c r="INL5" s="110"/>
      <c r="INM5" s="110"/>
      <c r="INN5" s="110"/>
      <c r="INO5" s="110"/>
      <c r="INP5" s="110"/>
      <c r="INQ5" s="110"/>
      <c r="INR5" s="110"/>
      <c r="INS5" s="110"/>
      <c r="INT5" s="110"/>
      <c r="INU5" s="110"/>
      <c r="INV5" s="110"/>
      <c r="INW5" s="110"/>
      <c r="INX5" s="110"/>
      <c r="INY5" s="110"/>
      <c r="INZ5" s="110"/>
      <c r="IOA5" s="110"/>
      <c r="IOB5" s="110"/>
      <c r="IOC5" s="110"/>
      <c r="IOD5" s="110"/>
      <c r="IOE5" s="110"/>
      <c r="IOF5" s="110"/>
      <c r="IOG5" s="110"/>
      <c r="IOH5" s="110"/>
      <c r="IOI5" s="110"/>
      <c r="IOJ5" s="110"/>
      <c r="IOK5" s="110"/>
      <c r="IOL5" s="110"/>
      <c r="IOM5" s="110"/>
      <c r="ION5" s="110"/>
      <c r="IOO5" s="110"/>
      <c r="IOP5" s="110"/>
      <c r="IOQ5" s="110"/>
      <c r="IOR5" s="110"/>
      <c r="IOS5" s="110"/>
      <c r="IOT5" s="110"/>
      <c r="IOU5" s="110"/>
      <c r="IOV5" s="110"/>
      <c r="IOW5" s="110"/>
      <c r="IOX5" s="110"/>
      <c r="IOY5" s="110"/>
      <c r="IOZ5" s="110"/>
      <c r="IPA5" s="110"/>
      <c r="IPB5" s="110"/>
      <c r="IPC5" s="110"/>
      <c r="IPD5" s="110"/>
      <c r="IPE5" s="110"/>
      <c r="IPF5" s="110"/>
      <c r="IPG5" s="110"/>
      <c r="IPH5" s="110"/>
      <c r="IPI5" s="110"/>
      <c r="IPJ5" s="110"/>
      <c r="IPK5" s="110"/>
      <c r="IPL5" s="110"/>
      <c r="IPM5" s="110"/>
      <c r="IPN5" s="110"/>
      <c r="IPO5" s="110"/>
      <c r="IPP5" s="110"/>
      <c r="IPQ5" s="110"/>
      <c r="IPR5" s="110"/>
      <c r="IPS5" s="110"/>
      <c r="IPT5" s="110"/>
      <c r="IPU5" s="110"/>
      <c r="IPV5" s="110"/>
      <c r="IPW5" s="110"/>
      <c r="IPX5" s="110"/>
      <c r="IPY5" s="110"/>
      <c r="IPZ5" s="110"/>
      <c r="IQA5" s="110"/>
      <c r="IQB5" s="110"/>
      <c r="IQC5" s="110"/>
      <c r="IQD5" s="110"/>
      <c r="IQE5" s="110"/>
      <c r="IQF5" s="110"/>
      <c r="IQG5" s="110"/>
      <c r="IQH5" s="110"/>
      <c r="IQI5" s="110"/>
      <c r="IQJ5" s="110"/>
      <c r="IQK5" s="110"/>
      <c r="IQL5" s="110"/>
      <c r="IQM5" s="110"/>
      <c r="IQN5" s="110"/>
      <c r="IQO5" s="110"/>
      <c r="IQP5" s="110"/>
      <c r="IQQ5" s="110"/>
      <c r="IQR5" s="110"/>
      <c r="IQS5" s="110"/>
      <c r="IQT5" s="110"/>
      <c r="IQU5" s="110"/>
      <c r="IQV5" s="110"/>
      <c r="IQW5" s="110"/>
      <c r="IQX5" s="110"/>
      <c r="IQY5" s="110"/>
      <c r="IQZ5" s="110"/>
      <c r="IRA5" s="110"/>
      <c r="IRB5" s="110"/>
      <c r="IRC5" s="110"/>
      <c r="IRD5" s="110"/>
      <c r="IRE5" s="110"/>
      <c r="IRF5" s="110"/>
      <c r="IRG5" s="110"/>
      <c r="IRH5" s="110"/>
      <c r="IRI5" s="110"/>
      <c r="IRJ5" s="110"/>
      <c r="IRK5" s="110"/>
      <c r="IRL5" s="110"/>
      <c r="IRM5" s="110"/>
      <c r="IRN5" s="110"/>
      <c r="IRO5" s="110"/>
      <c r="IRP5" s="110"/>
      <c r="IRQ5" s="110"/>
      <c r="IRR5" s="110"/>
      <c r="IRS5" s="110"/>
      <c r="IRT5" s="110"/>
      <c r="IRU5" s="110"/>
      <c r="IRV5" s="110"/>
      <c r="IRW5" s="110"/>
      <c r="IRX5" s="110"/>
      <c r="IRY5" s="110"/>
      <c r="IRZ5" s="110"/>
      <c r="ISA5" s="110"/>
      <c r="ISB5" s="110"/>
      <c r="ISC5" s="110"/>
      <c r="ISD5" s="110"/>
      <c r="ISE5" s="110"/>
      <c r="ISF5" s="110"/>
      <c r="ISG5" s="110"/>
      <c r="ISH5" s="110"/>
      <c r="ISI5" s="110"/>
      <c r="ISJ5" s="110"/>
      <c r="ISK5" s="110"/>
      <c r="ISL5" s="110"/>
      <c r="ISM5" s="110"/>
      <c r="ISN5" s="110"/>
      <c r="ISO5" s="110"/>
      <c r="ISP5" s="110"/>
      <c r="ISQ5" s="110"/>
      <c r="ISR5" s="110"/>
      <c r="ISS5" s="110"/>
      <c r="IST5" s="110"/>
      <c r="ISU5" s="110"/>
      <c r="ISV5" s="110"/>
      <c r="ISW5" s="110"/>
      <c r="ISX5" s="110"/>
      <c r="ISY5" s="110"/>
      <c r="ISZ5" s="110"/>
      <c r="ITA5" s="110"/>
      <c r="ITB5" s="110"/>
      <c r="ITC5" s="110"/>
      <c r="ITD5" s="110"/>
      <c r="ITE5" s="110"/>
      <c r="ITF5" s="110"/>
      <c r="ITG5" s="110"/>
      <c r="ITH5" s="110"/>
      <c r="ITI5" s="110"/>
      <c r="ITJ5" s="110"/>
      <c r="ITK5" s="110"/>
      <c r="ITL5" s="110"/>
      <c r="ITM5" s="110"/>
      <c r="ITN5" s="110"/>
      <c r="ITO5" s="110"/>
      <c r="ITP5" s="110"/>
      <c r="ITQ5" s="110"/>
      <c r="ITR5" s="110"/>
      <c r="ITS5" s="110"/>
      <c r="ITT5" s="110"/>
      <c r="ITU5" s="110"/>
      <c r="ITV5" s="110"/>
      <c r="ITW5" s="110"/>
      <c r="ITX5" s="110"/>
      <c r="ITY5" s="110"/>
      <c r="ITZ5" s="110"/>
      <c r="IUA5" s="110"/>
      <c r="IUB5" s="110"/>
      <c r="IUC5" s="110"/>
      <c r="IUD5" s="110"/>
      <c r="IUE5" s="110"/>
      <c r="IUF5" s="110"/>
      <c r="IUG5" s="110"/>
      <c r="IUH5" s="110"/>
      <c r="IUI5" s="110"/>
      <c r="IUJ5" s="110"/>
      <c r="IUK5" s="110"/>
      <c r="IUL5" s="110"/>
      <c r="IUM5" s="110"/>
      <c r="IUN5" s="110"/>
      <c r="IUO5" s="110"/>
      <c r="IUP5" s="110"/>
      <c r="IUQ5" s="110"/>
      <c r="IUR5" s="110"/>
      <c r="IUS5" s="110"/>
      <c r="IUT5" s="110"/>
      <c r="IUU5" s="110"/>
      <c r="IUV5" s="110"/>
      <c r="IUW5" s="110"/>
      <c r="IUX5" s="110"/>
      <c r="IUY5" s="110"/>
      <c r="IUZ5" s="110"/>
      <c r="IVA5" s="110"/>
      <c r="IVB5" s="110"/>
      <c r="IVC5" s="110"/>
      <c r="IVD5" s="110"/>
      <c r="IVE5" s="110"/>
      <c r="IVF5" s="110"/>
      <c r="IVG5" s="110"/>
      <c r="IVH5" s="110"/>
      <c r="IVI5" s="110"/>
      <c r="IVJ5" s="110"/>
      <c r="IVK5" s="110"/>
      <c r="IVL5" s="110"/>
      <c r="IVM5" s="110"/>
      <c r="IVN5" s="110"/>
      <c r="IVO5" s="110"/>
      <c r="IVP5" s="110"/>
      <c r="IVQ5" s="110"/>
      <c r="IVR5" s="110"/>
      <c r="IVS5" s="110"/>
      <c r="IVT5" s="110"/>
      <c r="IVU5" s="110"/>
      <c r="IVV5" s="110"/>
      <c r="IVW5" s="110"/>
      <c r="IVX5" s="110"/>
      <c r="IVY5" s="110"/>
      <c r="IVZ5" s="110"/>
      <c r="IWA5" s="110"/>
      <c r="IWB5" s="110"/>
      <c r="IWC5" s="110"/>
      <c r="IWD5" s="110"/>
      <c r="IWE5" s="110"/>
      <c r="IWF5" s="110"/>
      <c r="IWG5" s="110"/>
      <c r="IWH5" s="110"/>
      <c r="IWI5" s="110"/>
      <c r="IWJ5" s="110"/>
      <c r="IWK5" s="110"/>
      <c r="IWL5" s="110"/>
      <c r="IWM5" s="110"/>
      <c r="IWN5" s="110"/>
      <c r="IWO5" s="110"/>
      <c r="IWP5" s="110"/>
      <c r="IWQ5" s="110"/>
      <c r="IWR5" s="110"/>
      <c r="IWS5" s="110"/>
      <c r="IWT5" s="110"/>
      <c r="IWU5" s="110"/>
      <c r="IWV5" s="110"/>
      <c r="IWW5" s="110"/>
      <c r="IWX5" s="110"/>
      <c r="IWY5" s="110"/>
      <c r="IWZ5" s="110"/>
      <c r="IXA5" s="110"/>
      <c r="IXB5" s="110"/>
      <c r="IXC5" s="110"/>
      <c r="IXD5" s="110"/>
      <c r="IXE5" s="110"/>
      <c r="IXF5" s="110"/>
      <c r="IXG5" s="110"/>
      <c r="IXH5" s="110"/>
      <c r="IXI5" s="110"/>
      <c r="IXJ5" s="110"/>
      <c r="IXK5" s="110"/>
      <c r="IXL5" s="110"/>
      <c r="IXM5" s="110"/>
      <c r="IXN5" s="110"/>
      <c r="IXO5" s="110"/>
      <c r="IXP5" s="110"/>
      <c r="IXQ5" s="110"/>
      <c r="IXR5" s="110"/>
      <c r="IXS5" s="110"/>
      <c r="IXT5" s="110"/>
      <c r="IXU5" s="110"/>
      <c r="IXV5" s="110"/>
      <c r="IXW5" s="110"/>
      <c r="IXX5" s="110"/>
      <c r="IXY5" s="110"/>
      <c r="IXZ5" s="110"/>
      <c r="IYA5" s="110"/>
      <c r="IYB5" s="110"/>
      <c r="IYC5" s="110"/>
      <c r="IYD5" s="110"/>
      <c r="IYE5" s="110"/>
      <c r="IYF5" s="110"/>
      <c r="IYG5" s="110"/>
      <c r="IYH5" s="110"/>
      <c r="IYI5" s="110"/>
      <c r="IYJ5" s="110"/>
      <c r="IYK5" s="110"/>
      <c r="IYL5" s="110"/>
      <c r="IYM5" s="110"/>
      <c r="IYN5" s="110"/>
      <c r="IYO5" s="110"/>
      <c r="IYP5" s="110"/>
      <c r="IYQ5" s="110"/>
      <c r="IYR5" s="110"/>
      <c r="IYS5" s="110"/>
      <c r="IYT5" s="110"/>
      <c r="IYU5" s="110"/>
      <c r="IYV5" s="110"/>
      <c r="IYW5" s="110"/>
      <c r="IYX5" s="110"/>
      <c r="IYY5" s="110"/>
      <c r="IYZ5" s="110"/>
      <c r="IZA5" s="110"/>
      <c r="IZB5" s="110"/>
      <c r="IZC5" s="110"/>
      <c r="IZD5" s="110"/>
      <c r="IZE5" s="110"/>
      <c r="IZF5" s="110"/>
      <c r="IZG5" s="110"/>
      <c r="IZH5" s="110"/>
      <c r="IZI5" s="110"/>
      <c r="IZJ5" s="110"/>
      <c r="IZK5" s="110"/>
      <c r="IZL5" s="110"/>
      <c r="IZM5" s="110"/>
      <c r="IZN5" s="110"/>
      <c r="IZO5" s="110"/>
      <c r="IZP5" s="110"/>
      <c r="IZQ5" s="110"/>
      <c r="IZR5" s="110"/>
      <c r="IZS5" s="110"/>
      <c r="IZT5" s="110"/>
      <c r="IZU5" s="110"/>
      <c r="IZV5" s="110"/>
      <c r="IZW5" s="110"/>
      <c r="IZX5" s="110"/>
      <c r="IZY5" s="110"/>
      <c r="IZZ5" s="110"/>
      <c r="JAA5" s="110"/>
      <c r="JAB5" s="110"/>
      <c r="JAC5" s="110"/>
      <c r="JAD5" s="110"/>
      <c r="JAE5" s="110"/>
      <c r="JAF5" s="110"/>
      <c r="JAG5" s="110"/>
      <c r="JAH5" s="110"/>
      <c r="JAI5" s="110"/>
      <c r="JAJ5" s="110"/>
      <c r="JAK5" s="110"/>
      <c r="JAL5" s="110"/>
      <c r="JAM5" s="110"/>
      <c r="JAN5" s="110"/>
      <c r="JAO5" s="110"/>
      <c r="JAP5" s="110"/>
      <c r="JAQ5" s="110"/>
      <c r="JAR5" s="110"/>
      <c r="JAS5" s="110"/>
      <c r="JAT5" s="110"/>
      <c r="JAU5" s="110"/>
      <c r="JAV5" s="110"/>
      <c r="JAW5" s="110"/>
      <c r="JAX5" s="110"/>
      <c r="JAY5" s="110"/>
      <c r="JAZ5" s="110"/>
      <c r="JBA5" s="110"/>
      <c r="JBB5" s="110"/>
      <c r="JBC5" s="110"/>
      <c r="JBD5" s="110"/>
      <c r="JBE5" s="110"/>
      <c r="JBF5" s="110"/>
      <c r="JBG5" s="110"/>
      <c r="JBH5" s="110"/>
      <c r="JBI5" s="110"/>
      <c r="JBJ5" s="110"/>
      <c r="JBK5" s="110"/>
      <c r="JBL5" s="110"/>
      <c r="JBM5" s="110"/>
      <c r="JBN5" s="110"/>
      <c r="JBO5" s="110"/>
      <c r="JBP5" s="110"/>
      <c r="JBQ5" s="110"/>
      <c r="JBR5" s="110"/>
      <c r="JBS5" s="110"/>
      <c r="JBT5" s="110"/>
      <c r="JBU5" s="110"/>
      <c r="JBV5" s="110"/>
      <c r="JBW5" s="110"/>
      <c r="JBX5" s="110"/>
      <c r="JBY5" s="110"/>
      <c r="JBZ5" s="110"/>
      <c r="JCA5" s="110"/>
      <c r="JCB5" s="110"/>
      <c r="JCC5" s="110"/>
      <c r="JCD5" s="110"/>
      <c r="JCE5" s="110"/>
      <c r="JCF5" s="110"/>
      <c r="JCG5" s="110"/>
      <c r="JCH5" s="110"/>
      <c r="JCI5" s="110"/>
      <c r="JCJ5" s="110"/>
      <c r="JCK5" s="110"/>
      <c r="JCL5" s="110"/>
      <c r="JCM5" s="110"/>
      <c r="JCN5" s="110"/>
      <c r="JCO5" s="110"/>
      <c r="JCP5" s="110"/>
      <c r="JCQ5" s="110"/>
      <c r="JCR5" s="110"/>
      <c r="JCS5" s="110"/>
      <c r="JCT5" s="110"/>
      <c r="JCU5" s="110"/>
      <c r="JCV5" s="110"/>
      <c r="JCW5" s="110"/>
      <c r="JCX5" s="110"/>
      <c r="JCY5" s="110"/>
      <c r="JCZ5" s="110"/>
      <c r="JDA5" s="110"/>
      <c r="JDB5" s="110"/>
      <c r="JDC5" s="110"/>
      <c r="JDD5" s="110"/>
      <c r="JDE5" s="110"/>
      <c r="JDF5" s="110"/>
      <c r="JDG5" s="110"/>
      <c r="JDH5" s="110"/>
      <c r="JDI5" s="110"/>
      <c r="JDJ5" s="110"/>
      <c r="JDK5" s="110"/>
      <c r="JDL5" s="110"/>
      <c r="JDM5" s="110"/>
      <c r="JDN5" s="110"/>
      <c r="JDO5" s="110"/>
      <c r="JDP5" s="110"/>
      <c r="JDQ5" s="110"/>
      <c r="JDR5" s="110"/>
      <c r="JDS5" s="110"/>
      <c r="JDT5" s="110"/>
      <c r="JDU5" s="110"/>
      <c r="JDV5" s="110"/>
      <c r="JDW5" s="110"/>
      <c r="JDX5" s="110"/>
      <c r="JDY5" s="110"/>
      <c r="JDZ5" s="110"/>
      <c r="JEA5" s="110"/>
      <c r="JEB5" s="110"/>
      <c r="JEC5" s="110"/>
      <c r="JED5" s="110"/>
      <c r="JEE5" s="110"/>
      <c r="JEF5" s="110"/>
      <c r="JEG5" s="110"/>
      <c r="JEH5" s="110"/>
      <c r="JEI5" s="110"/>
      <c r="JEJ5" s="110"/>
      <c r="JEK5" s="110"/>
      <c r="JEL5" s="110"/>
      <c r="JEM5" s="110"/>
      <c r="JEN5" s="110"/>
      <c r="JEO5" s="110"/>
      <c r="JEP5" s="110"/>
      <c r="JEQ5" s="110"/>
      <c r="JER5" s="110"/>
      <c r="JES5" s="110"/>
      <c r="JET5" s="110"/>
      <c r="JEU5" s="110"/>
      <c r="JEV5" s="110"/>
      <c r="JEW5" s="110"/>
      <c r="JEX5" s="110"/>
      <c r="JEY5" s="110"/>
      <c r="JEZ5" s="110"/>
      <c r="JFA5" s="110"/>
      <c r="JFB5" s="110"/>
      <c r="JFC5" s="110"/>
      <c r="JFD5" s="110"/>
      <c r="JFE5" s="110"/>
      <c r="JFF5" s="110"/>
      <c r="JFG5" s="110"/>
      <c r="JFH5" s="110"/>
      <c r="JFI5" s="110"/>
      <c r="JFJ5" s="110"/>
      <c r="JFK5" s="110"/>
      <c r="JFL5" s="110"/>
      <c r="JFM5" s="110"/>
      <c r="JFN5" s="110"/>
      <c r="JFO5" s="110"/>
      <c r="JFP5" s="110"/>
      <c r="JFQ5" s="110"/>
      <c r="JFR5" s="110"/>
      <c r="JFS5" s="110"/>
      <c r="JFT5" s="110"/>
      <c r="JFU5" s="110"/>
      <c r="JFV5" s="110"/>
      <c r="JFW5" s="110"/>
      <c r="JFX5" s="110"/>
      <c r="JFY5" s="110"/>
      <c r="JFZ5" s="110"/>
      <c r="JGA5" s="110"/>
      <c r="JGB5" s="110"/>
      <c r="JGC5" s="110"/>
      <c r="JGD5" s="110"/>
      <c r="JGE5" s="110"/>
      <c r="JGF5" s="110"/>
      <c r="JGG5" s="110"/>
      <c r="JGH5" s="110"/>
      <c r="JGI5" s="110"/>
      <c r="JGJ5" s="110"/>
      <c r="JGK5" s="110"/>
      <c r="JGL5" s="110"/>
      <c r="JGM5" s="110"/>
      <c r="JGN5" s="110"/>
      <c r="JGO5" s="110"/>
      <c r="JGP5" s="110"/>
      <c r="JGQ5" s="110"/>
      <c r="JGR5" s="110"/>
      <c r="JGS5" s="110"/>
      <c r="JGT5" s="110"/>
      <c r="JGU5" s="110"/>
      <c r="JGV5" s="110"/>
      <c r="JGW5" s="110"/>
      <c r="JGX5" s="110"/>
      <c r="JGY5" s="110"/>
      <c r="JGZ5" s="110"/>
      <c r="JHA5" s="110"/>
      <c r="JHB5" s="110"/>
      <c r="JHC5" s="110"/>
      <c r="JHD5" s="110"/>
      <c r="JHE5" s="110"/>
      <c r="JHF5" s="110"/>
      <c r="JHG5" s="110"/>
      <c r="JHH5" s="110"/>
      <c r="JHI5" s="110"/>
      <c r="JHJ5" s="110"/>
      <c r="JHK5" s="110"/>
      <c r="JHL5" s="110"/>
      <c r="JHM5" s="110"/>
      <c r="JHN5" s="110"/>
      <c r="JHO5" s="110"/>
      <c r="JHP5" s="110"/>
      <c r="JHQ5" s="110"/>
      <c r="JHR5" s="110"/>
      <c r="JHS5" s="110"/>
      <c r="JHT5" s="110"/>
      <c r="JHU5" s="110"/>
      <c r="JHV5" s="110"/>
      <c r="JHW5" s="110"/>
      <c r="JHX5" s="110"/>
      <c r="JHY5" s="110"/>
      <c r="JHZ5" s="110"/>
      <c r="JIA5" s="110"/>
      <c r="JIB5" s="110"/>
      <c r="JIC5" s="110"/>
      <c r="JID5" s="110"/>
      <c r="JIE5" s="110"/>
      <c r="JIF5" s="110"/>
      <c r="JIG5" s="110"/>
      <c r="JIH5" s="110"/>
      <c r="JII5" s="110"/>
      <c r="JIJ5" s="110"/>
      <c r="JIK5" s="110"/>
      <c r="JIL5" s="110"/>
      <c r="JIM5" s="110"/>
      <c r="JIN5" s="110"/>
      <c r="JIO5" s="110"/>
      <c r="JIP5" s="110"/>
      <c r="JIQ5" s="110"/>
      <c r="JIR5" s="110"/>
      <c r="JIS5" s="110"/>
      <c r="JIT5" s="110"/>
      <c r="JIU5" s="110"/>
      <c r="JIV5" s="110"/>
      <c r="JIW5" s="110"/>
      <c r="JIX5" s="110"/>
      <c r="JIY5" s="110"/>
      <c r="JIZ5" s="110"/>
      <c r="JJA5" s="110"/>
      <c r="JJB5" s="110"/>
      <c r="JJC5" s="110"/>
      <c r="JJD5" s="110"/>
      <c r="JJE5" s="110"/>
      <c r="JJF5" s="110"/>
      <c r="JJG5" s="110"/>
      <c r="JJH5" s="110"/>
      <c r="JJI5" s="110"/>
      <c r="JJJ5" s="110"/>
      <c r="JJK5" s="110"/>
      <c r="JJL5" s="110"/>
      <c r="JJM5" s="110"/>
      <c r="JJN5" s="110"/>
      <c r="JJO5" s="110"/>
      <c r="JJP5" s="110"/>
      <c r="JJQ5" s="110"/>
      <c r="JJR5" s="110"/>
      <c r="JJS5" s="110"/>
      <c r="JJT5" s="110"/>
      <c r="JJU5" s="110"/>
      <c r="JJV5" s="110"/>
      <c r="JJW5" s="110"/>
      <c r="JJX5" s="110"/>
      <c r="JJY5" s="110"/>
      <c r="JJZ5" s="110"/>
      <c r="JKA5" s="110"/>
      <c r="JKB5" s="110"/>
      <c r="JKC5" s="110"/>
      <c r="JKD5" s="110"/>
      <c r="JKE5" s="110"/>
      <c r="JKF5" s="110"/>
      <c r="JKG5" s="110"/>
      <c r="JKH5" s="110"/>
      <c r="JKI5" s="110"/>
      <c r="JKJ5" s="110"/>
      <c r="JKK5" s="110"/>
      <c r="JKL5" s="110"/>
      <c r="JKM5" s="110"/>
      <c r="JKN5" s="110"/>
      <c r="JKO5" s="110"/>
      <c r="JKP5" s="110"/>
      <c r="JKQ5" s="110"/>
      <c r="JKR5" s="110"/>
      <c r="JKS5" s="110"/>
      <c r="JKT5" s="110"/>
      <c r="JKU5" s="110"/>
      <c r="JKV5" s="110"/>
      <c r="JKW5" s="110"/>
      <c r="JKX5" s="110"/>
      <c r="JKY5" s="110"/>
      <c r="JKZ5" s="110"/>
      <c r="JLA5" s="110"/>
      <c r="JLB5" s="110"/>
      <c r="JLC5" s="110"/>
      <c r="JLD5" s="110"/>
      <c r="JLE5" s="110"/>
      <c r="JLF5" s="110"/>
      <c r="JLG5" s="110"/>
      <c r="JLH5" s="110"/>
      <c r="JLI5" s="110"/>
      <c r="JLJ5" s="110"/>
      <c r="JLK5" s="110"/>
      <c r="JLL5" s="110"/>
      <c r="JLM5" s="110"/>
      <c r="JLN5" s="110"/>
      <c r="JLO5" s="110"/>
      <c r="JLP5" s="110"/>
      <c r="JLQ5" s="110"/>
      <c r="JLR5" s="110"/>
      <c r="JLS5" s="110"/>
      <c r="JLT5" s="110"/>
      <c r="JLU5" s="110"/>
      <c r="JLV5" s="110"/>
      <c r="JLW5" s="110"/>
      <c r="JLX5" s="110"/>
      <c r="JLY5" s="110"/>
      <c r="JLZ5" s="110"/>
      <c r="JMA5" s="110"/>
      <c r="JMB5" s="110"/>
      <c r="JMC5" s="110"/>
      <c r="JMD5" s="110"/>
      <c r="JME5" s="110"/>
      <c r="JMF5" s="110"/>
      <c r="JMG5" s="110"/>
      <c r="JMH5" s="110"/>
      <c r="JMI5" s="110"/>
      <c r="JMJ5" s="110"/>
      <c r="JMK5" s="110"/>
      <c r="JML5" s="110"/>
      <c r="JMM5" s="110"/>
      <c r="JMN5" s="110"/>
      <c r="JMO5" s="110"/>
      <c r="JMP5" s="110"/>
      <c r="JMQ5" s="110"/>
      <c r="JMR5" s="110"/>
      <c r="JMS5" s="110"/>
      <c r="JMT5" s="110"/>
      <c r="JMU5" s="110"/>
      <c r="JMV5" s="110"/>
      <c r="JMW5" s="110"/>
      <c r="JMX5" s="110"/>
      <c r="JMY5" s="110"/>
      <c r="JMZ5" s="110"/>
      <c r="JNA5" s="110"/>
      <c r="JNB5" s="110"/>
      <c r="JNC5" s="110"/>
      <c r="JND5" s="110"/>
      <c r="JNE5" s="110"/>
      <c r="JNF5" s="110"/>
      <c r="JNG5" s="110"/>
      <c r="JNH5" s="110"/>
      <c r="JNI5" s="110"/>
      <c r="JNJ5" s="110"/>
      <c r="JNK5" s="110"/>
      <c r="JNL5" s="110"/>
      <c r="JNM5" s="110"/>
      <c r="JNN5" s="110"/>
      <c r="JNO5" s="110"/>
      <c r="JNP5" s="110"/>
      <c r="JNQ5" s="110"/>
      <c r="JNR5" s="110"/>
      <c r="JNS5" s="110"/>
      <c r="JNT5" s="110"/>
      <c r="JNU5" s="110"/>
      <c r="JNV5" s="110"/>
      <c r="JNW5" s="110"/>
      <c r="JNX5" s="110"/>
      <c r="JNY5" s="110"/>
      <c r="JNZ5" s="110"/>
      <c r="JOA5" s="110"/>
      <c r="JOB5" s="110"/>
      <c r="JOC5" s="110"/>
      <c r="JOD5" s="110"/>
      <c r="JOE5" s="110"/>
      <c r="JOF5" s="110"/>
      <c r="JOG5" s="110"/>
      <c r="JOH5" s="110"/>
      <c r="JOI5" s="110"/>
      <c r="JOJ5" s="110"/>
      <c r="JOK5" s="110"/>
      <c r="JOL5" s="110"/>
      <c r="JOM5" s="110"/>
      <c r="JON5" s="110"/>
      <c r="JOO5" s="110"/>
      <c r="JOP5" s="110"/>
      <c r="JOQ5" s="110"/>
      <c r="JOR5" s="110"/>
      <c r="JOS5" s="110"/>
      <c r="JOT5" s="110"/>
      <c r="JOU5" s="110"/>
      <c r="JOV5" s="110"/>
      <c r="JOW5" s="110"/>
      <c r="JOX5" s="110"/>
      <c r="JOY5" s="110"/>
      <c r="JOZ5" s="110"/>
      <c r="JPA5" s="110"/>
      <c r="JPB5" s="110"/>
      <c r="JPC5" s="110"/>
      <c r="JPD5" s="110"/>
      <c r="JPE5" s="110"/>
      <c r="JPF5" s="110"/>
      <c r="JPG5" s="110"/>
      <c r="JPH5" s="110"/>
      <c r="JPI5" s="110"/>
      <c r="JPJ5" s="110"/>
      <c r="JPK5" s="110"/>
      <c r="JPL5" s="110"/>
      <c r="JPM5" s="110"/>
      <c r="JPN5" s="110"/>
      <c r="JPO5" s="110"/>
      <c r="JPP5" s="110"/>
      <c r="JPQ5" s="110"/>
      <c r="JPR5" s="110"/>
      <c r="JPS5" s="110"/>
      <c r="JPT5" s="110"/>
      <c r="JPU5" s="110"/>
      <c r="JPV5" s="110"/>
      <c r="JPW5" s="110"/>
      <c r="JPX5" s="110"/>
      <c r="JPY5" s="110"/>
      <c r="JPZ5" s="110"/>
      <c r="JQA5" s="110"/>
      <c r="JQB5" s="110"/>
      <c r="JQC5" s="110"/>
      <c r="JQD5" s="110"/>
      <c r="JQE5" s="110"/>
      <c r="JQF5" s="110"/>
      <c r="JQG5" s="110"/>
      <c r="JQH5" s="110"/>
      <c r="JQI5" s="110"/>
      <c r="JQJ5" s="110"/>
      <c r="JQK5" s="110"/>
      <c r="JQL5" s="110"/>
      <c r="JQM5" s="110"/>
      <c r="JQN5" s="110"/>
      <c r="JQO5" s="110"/>
      <c r="JQP5" s="110"/>
      <c r="JQQ5" s="110"/>
      <c r="JQR5" s="110"/>
      <c r="JQS5" s="110"/>
      <c r="JQT5" s="110"/>
      <c r="JQU5" s="110"/>
      <c r="JQV5" s="110"/>
      <c r="JQW5" s="110"/>
      <c r="JQX5" s="110"/>
      <c r="JQY5" s="110"/>
      <c r="JQZ5" s="110"/>
      <c r="JRA5" s="110"/>
      <c r="JRB5" s="110"/>
      <c r="JRC5" s="110"/>
      <c r="JRD5" s="110"/>
      <c r="JRE5" s="110"/>
      <c r="JRF5" s="110"/>
      <c r="JRG5" s="110"/>
      <c r="JRH5" s="110"/>
      <c r="JRI5" s="110"/>
      <c r="JRJ5" s="110"/>
      <c r="JRK5" s="110"/>
      <c r="JRL5" s="110"/>
      <c r="JRM5" s="110"/>
      <c r="JRN5" s="110"/>
      <c r="JRO5" s="110"/>
      <c r="JRP5" s="110"/>
      <c r="JRQ5" s="110"/>
      <c r="JRR5" s="110"/>
      <c r="JRS5" s="110"/>
      <c r="JRT5" s="110"/>
      <c r="JRU5" s="110"/>
      <c r="JRV5" s="110"/>
      <c r="JRW5" s="110"/>
      <c r="JRX5" s="110"/>
      <c r="JRY5" s="110"/>
      <c r="JRZ5" s="110"/>
      <c r="JSA5" s="110"/>
      <c r="JSB5" s="110"/>
      <c r="JSC5" s="110"/>
      <c r="JSD5" s="110"/>
      <c r="JSE5" s="110"/>
      <c r="JSF5" s="110"/>
      <c r="JSG5" s="110"/>
      <c r="JSH5" s="110"/>
      <c r="JSI5" s="110"/>
      <c r="JSJ5" s="110"/>
      <c r="JSK5" s="110"/>
      <c r="JSL5" s="110"/>
      <c r="JSM5" s="110"/>
      <c r="JSN5" s="110"/>
      <c r="JSO5" s="110"/>
      <c r="JSP5" s="110"/>
      <c r="JSQ5" s="110"/>
      <c r="JSR5" s="110"/>
      <c r="JSS5" s="110"/>
      <c r="JST5" s="110"/>
      <c r="JSU5" s="110"/>
      <c r="JSV5" s="110"/>
      <c r="JSW5" s="110"/>
      <c r="JSX5" s="110"/>
      <c r="JSY5" s="110"/>
      <c r="JSZ5" s="110"/>
      <c r="JTA5" s="110"/>
      <c r="JTB5" s="110"/>
      <c r="JTC5" s="110"/>
      <c r="JTD5" s="110"/>
      <c r="JTE5" s="110"/>
      <c r="JTF5" s="110"/>
      <c r="JTG5" s="110"/>
      <c r="JTH5" s="110"/>
      <c r="JTI5" s="110"/>
      <c r="JTJ5" s="110"/>
      <c r="JTK5" s="110"/>
      <c r="JTL5" s="110"/>
      <c r="JTM5" s="110"/>
      <c r="JTN5" s="110"/>
      <c r="JTO5" s="110"/>
      <c r="JTP5" s="110"/>
      <c r="JTQ5" s="110"/>
      <c r="JTR5" s="110"/>
      <c r="JTS5" s="110"/>
      <c r="JTT5" s="110"/>
      <c r="JTU5" s="110"/>
      <c r="JTV5" s="110"/>
      <c r="JTW5" s="110"/>
      <c r="JTX5" s="110"/>
      <c r="JTY5" s="110"/>
      <c r="JTZ5" s="110"/>
      <c r="JUA5" s="110"/>
      <c r="JUB5" s="110"/>
      <c r="JUC5" s="110"/>
      <c r="JUD5" s="110"/>
      <c r="JUE5" s="110"/>
      <c r="JUF5" s="110"/>
      <c r="JUG5" s="110"/>
      <c r="JUH5" s="110"/>
      <c r="JUI5" s="110"/>
      <c r="JUJ5" s="110"/>
      <c r="JUK5" s="110"/>
      <c r="JUL5" s="110"/>
      <c r="JUM5" s="110"/>
      <c r="JUN5" s="110"/>
      <c r="JUO5" s="110"/>
      <c r="JUP5" s="110"/>
      <c r="JUQ5" s="110"/>
      <c r="JUR5" s="110"/>
      <c r="JUS5" s="110"/>
      <c r="JUT5" s="110"/>
      <c r="JUU5" s="110"/>
      <c r="JUV5" s="110"/>
      <c r="JUW5" s="110"/>
      <c r="JUX5" s="110"/>
      <c r="JUY5" s="110"/>
      <c r="JUZ5" s="110"/>
      <c r="JVA5" s="110"/>
      <c r="JVB5" s="110"/>
      <c r="JVC5" s="110"/>
      <c r="JVD5" s="110"/>
      <c r="JVE5" s="110"/>
      <c r="JVF5" s="110"/>
      <c r="JVG5" s="110"/>
      <c r="JVH5" s="110"/>
      <c r="JVI5" s="110"/>
      <c r="JVJ5" s="110"/>
      <c r="JVK5" s="110"/>
      <c r="JVL5" s="110"/>
      <c r="JVM5" s="110"/>
      <c r="JVN5" s="110"/>
      <c r="JVO5" s="110"/>
      <c r="JVP5" s="110"/>
      <c r="JVQ5" s="110"/>
      <c r="JVR5" s="110"/>
      <c r="JVS5" s="110"/>
      <c r="JVT5" s="110"/>
      <c r="JVU5" s="110"/>
      <c r="JVV5" s="110"/>
      <c r="JVW5" s="110"/>
      <c r="JVX5" s="110"/>
      <c r="JVY5" s="110"/>
      <c r="JVZ5" s="110"/>
      <c r="JWA5" s="110"/>
      <c r="JWB5" s="110"/>
      <c r="JWC5" s="110"/>
      <c r="JWD5" s="110"/>
      <c r="JWE5" s="110"/>
      <c r="JWF5" s="110"/>
      <c r="JWG5" s="110"/>
      <c r="JWH5" s="110"/>
      <c r="JWI5" s="110"/>
      <c r="JWJ5" s="110"/>
      <c r="JWK5" s="110"/>
      <c r="JWL5" s="110"/>
      <c r="JWM5" s="110"/>
      <c r="JWN5" s="110"/>
      <c r="JWO5" s="110"/>
      <c r="JWP5" s="110"/>
      <c r="JWQ5" s="110"/>
      <c r="JWR5" s="110"/>
      <c r="JWS5" s="110"/>
      <c r="JWT5" s="110"/>
      <c r="JWU5" s="110"/>
      <c r="JWV5" s="110"/>
      <c r="JWW5" s="110"/>
      <c r="JWX5" s="110"/>
      <c r="JWY5" s="110"/>
      <c r="JWZ5" s="110"/>
      <c r="JXA5" s="110"/>
      <c r="JXB5" s="110"/>
      <c r="JXC5" s="110"/>
      <c r="JXD5" s="110"/>
      <c r="JXE5" s="110"/>
      <c r="JXF5" s="110"/>
      <c r="JXG5" s="110"/>
      <c r="JXH5" s="110"/>
      <c r="JXI5" s="110"/>
      <c r="JXJ5" s="110"/>
      <c r="JXK5" s="110"/>
      <c r="JXL5" s="110"/>
      <c r="JXM5" s="110"/>
      <c r="JXN5" s="110"/>
      <c r="JXO5" s="110"/>
      <c r="JXP5" s="110"/>
      <c r="JXQ5" s="110"/>
      <c r="JXR5" s="110"/>
      <c r="JXS5" s="110"/>
      <c r="JXT5" s="110"/>
      <c r="JXU5" s="110"/>
      <c r="JXV5" s="110"/>
      <c r="JXW5" s="110"/>
      <c r="JXX5" s="110"/>
      <c r="JXY5" s="110"/>
      <c r="JXZ5" s="110"/>
      <c r="JYA5" s="110"/>
      <c r="JYB5" s="110"/>
      <c r="JYC5" s="110"/>
      <c r="JYD5" s="110"/>
      <c r="JYE5" s="110"/>
      <c r="JYF5" s="110"/>
      <c r="JYG5" s="110"/>
      <c r="JYH5" s="110"/>
      <c r="JYI5" s="110"/>
      <c r="JYJ5" s="110"/>
      <c r="JYK5" s="110"/>
      <c r="JYL5" s="110"/>
      <c r="JYM5" s="110"/>
      <c r="JYN5" s="110"/>
      <c r="JYO5" s="110"/>
      <c r="JYP5" s="110"/>
      <c r="JYQ5" s="110"/>
      <c r="JYR5" s="110"/>
      <c r="JYS5" s="110"/>
      <c r="JYT5" s="110"/>
      <c r="JYU5" s="110"/>
      <c r="JYV5" s="110"/>
      <c r="JYW5" s="110"/>
      <c r="JYX5" s="110"/>
      <c r="JYY5" s="110"/>
      <c r="JYZ5" s="110"/>
      <c r="JZA5" s="110"/>
      <c r="JZB5" s="110"/>
      <c r="JZC5" s="110"/>
      <c r="JZD5" s="110"/>
      <c r="JZE5" s="110"/>
      <c r="JZF5" s="110"/>
      <c r="JZG5" s="110"/>
      <c r="JZH5" s="110"/>
      <c r="JZI5" s="110"/>
      <c r="JZJ5" s="110"/>
      <c r="JZK5" s="110"/>
      <c r="JZL5" s="110"/>
      <c r="JZM5" s="110"/>
      <c r="JZN5" s="110"/>
      <c r="JZO5" s="110"/>
      <c r="JZP5" s="110"/>
      <c r="JZQ5" s="110"/>
      <c r="JZR5" s="110"/>
      <c r="JZS5" s="110"/>
      <c r="JZT5" s="110"/>
      <c r="JZU5" s="110"/>
      <c r="JZV5" s="110"/>
      <c r="JZW5" s="110"/>
      <c r="JZX5" s="110"/>
      <c r="JZY5" s="110"/>
      <c r="JZZ5" s="110"/>
      <c r="KAA5" s="110"/>
      <c r="KAB5" s="110"/>
      <c r="KAC5" s="110"/>
      <c r="KAD5" s="110"/>
      <c r="KAE5" s="110"/>
      <c r="KAF5" s="110"/>
      <c r="KAG5" s="110"/>
      <c r="KAH5" s="110"/>
      <c r="KAI5" s="110"/>
      <c r="KAJ5" s="110"/>
      <c r="KAK5" s="110"/>
      <c r="KAL5" s="110"/>
      <c r="KAM5" s="110"/>
      <c r="KAN5" s="110"/>
      <c r="KAO5" s="110"/>
      <c r="KAP5" s="110"/>
      <c r="KAQ5" s="110"/>
      <c r="KAR5" s="110"/>
      <c r="KAS5" s="110"/>
      <c r="KAT5" s="110"/>
      <c r="KAU5" s="110"/>
      <c r="KAV5" s="110"/>
      <c r="KAW5" s="110"/>
      <c r="KAX5" s="110"/>
      <c r="KAY5" s="110"/>
      <c r="KAZ5" s="110"/>
      <c r="KBA5" s="110"/>
      <c r="KBB5" s="110"/>
      <c r="KBC5" s="110"/>
      <c r="KBD5" s="110"/>
      <c r="KBE5" s="110"/>
      <c r="KBF5" s="110"/>
      <c r="KBG5" s="110"/>
      <c r="KBH5" s="110"/>
      <c r="KBI5" s="110"/>
      <c r="KBJ5" s="110"/>
      <c r="KBK5" s="110"/>
      <c r="KBL5" s="110"/>
      <c r="KBM5" s="110"/>
      <c r="KBN5" s="110"/>
      <c r="KBO5" s="110"/>
      <c r="KBP5" s="110"/>
      <c r="KBQ5" s="110"/>
      <c r="KBR5" s="110"/>
      <c r="KBS5" s="110"/>
      <c r="KBT5" s="110"/>
      <c r="KBU5" s="110"/>
      <c r="KBV5" s="110"/>
      <c r="KBW5" s="110"/>
      <c r="KBX5" s="110"/>
      <c r="KBY5" s="110"/>
      <c r="KBZ5" s="110"/>
      <c r="KCA5" s="110"/>
      <c r="KCB5" s="110"/>
      <c r="KCC5" s="110"/>
      <c r="KCD5" s="110"/>
      <c r="KCE5" s="110"/>
      <c r="KCF5" s="110"/>
      <c r="KCG5" s="110"/>
      <c r="KCH5" s="110"/>
      <c r="KCI5" s="110"/>
      <c r="KCJ5" s="110"/>
      <c r="KCK5" s="110"/>
      <c r="KCL5" s="110"/>
      <c r="KCM5" s="110"/>
      <c r="KCN5" s="110"/>
      <c r="KCO5" s="110"/>
      <c r="KCP5" s="110"/>
      <c r="KCQ5" s="110"/>
      <c r="KCR5" s="110"/>
      <c r="KCS5" s="110"/>
      <c r="KCT5" s="110"/>
      <c r="KCU5" s="110"/>
      <c r="KCV5" s="110"/>
      <c r="KCW5" s="110"/>
      <c r="KCX5" s="110"/>
      <c r="KCY5" s="110"/>
      <c r="KCZ5" s="110"/>
      <c r="KDA5" s="110"/>
      <c r="KDB5" s="110"/>
      <c r="KDC5" s="110"/>
      <c r="KDD5" s="110"/>
      <c r="KDE5" s="110"/>
      <c r="KDF5" s="110"/>
      <c r="KDG5" s="110"/>
      <c r="KDH5" s="110"/>
      <c r="KDI5" s="110"/>
      <c r="KDJ5" s="110"/>
      <c r="KDK5" s="110"/>
      <c r="KDL5" s="110"/>
      <c r="KDM5" s="110"/>
      <c r="KDN5" s="110"/>
      <c r="KDO5" s="110"/>
      <c r="KDP5" s="110"/>
      <c r="KDQ5" s="110"/>
      <c r="KDR5" s="110"/>
      <c r="KDS5" s="110"/>
      <c r="KDT5" s="110"/>
      <c r="KDU5" s="110"/>
      <c r="KDV5" s="110"/>
      <c r="KDW5" s="110"/>
      <c r="KDX5" s="110"/>
      <c r="KDY5" s="110"/>
      <c r="KDZ5" s="110"/>
      <c r="KEA5" s="110"/>
      <c r="KEB5" s="110"/>
      <c r="KEC5" s="110"/>
      <c r="KED5" s="110"/>
      <c r="KEE5" s="110"/>
      <c r="KEF5" s="110"/>
      <c r="KEG5" s="110"/>
      <c r="KEH5" s="110"/>
      <c r="KEI5" s="110"/>
      <c r="KEJ5" s="110"/>
      <c r="KEK5" s="110"/>
      <c r="KEL5" s="110"/>
      <c r="KEM5" s="110"/>
      <c r="KEN5" s="110"/>
      <c r="KEO5" s="110"/>
      <c r="KEP5" s="110"/>
      <c r="KEQ5" s="110"/>
      <c r="KER5" s="110"/>
      <c r="KES5" s="110"/>
      <c r="KET5" s="110"/>
      <c r="KEU5" s="110"/>
      <c r="KEV5" s="110"/>
      <c r="KEW5" s="110"/>
      <c r="KEX5" s="110"/>
      <c r="KEY5" s="110"/>
      <c r="KEZ5" s="110"/>
      <c r="KFA5" s="110"/>
      <c r="KFB5" s="110"/>
      <c r="KFC5" s="110"/>
      <c r="KFD5" s="110"/>
      <c r="KFE5" s="110"/>
      <c r="KFF5" s="110"/>
      <c r="KFG5" s="110"/>
      <c r="KFH5" s="110"/>
      <c r="KFI5" s="110"/>
      <c r="KFJ5" s="110"/>
      <c r="KFK5" s="110"/>
      <c r="KFL5" s="110"/>
      <c r="KFM5" s="110"/>
      <c r="KFN5" s="110"/>
      <c r="KFO5" s="110"/>
      <c r="KFP5" s="110"/>
      <c r="KFQ5" s="110"/>
      <c r="KFR5" s="110"/>
      <c r="KFS5" s="110"/>
      <c r="KFT5" s="110"/>
      <c r="KFU5" s="110"/>
      <c r="KFV5" s="110"/>
      <c r="KFW5" s="110"/>
      <c r="KFX5" s="110"/>
      <c r="KFY5" s="110"/>
      <c r="KFZ5" s="110"/>
      <c r="KGA5" s="110"/>
      <c r="KGB5" s="110"/>
      <c r="KGC5" s="110"/>
      <c r="KGD5" s="110"/>
      <c r="KGE5" s="110"/>
      <c r="KGF5" s="110"/>
      <c r="KGG5" s="110"/>
      <c r="KGH5" s="110"/>
      <c r="KGI5" s="110"/>
      <c r="KGJ5" s="110"/>
      <c r="KGK5" s="110"/>
      <c r="KGL5" s="110"/>
      <c r="KGM5" s="110"/>
      <c r="KGN5" s="110"/>
      <c r="KGO5" s="110"/>
      <c r="KGP5" s="110"/>
      <c r="KGQ5" s="110"/>
      <c r="KGR5" s="110"/>
      <c r="KGS5" s="110"/>
      <c r="KGT5" s="110"/>
      <c r="KGU5" s="110"/>
      <c r="KGV5" s="110"/>
      <c r="KGW5" s="110"/>
      <c r="KGX5" s="110"/>
      <c r="KGY5" s="110"/>
      <c r="KGZ5" s="110"/>
      <c r="KHA5" s="110"/>
      <c r="KHB5" s="110"/>
      <c r="KHC5" s="110"/>
      <c r="KHD5" s="110"/>
      <c r="KHE5" s="110"/>
      <c r="KHF5" s="110"/>
      <c r="KHG5" s="110"/>
      <c r="KHH5" s="110"/>
      <c r="KHI5" s="110"/>
      <c r="KHJ5" s="110"/>
      <c r="KHK5" s="110"/>
      <c r="KHL5" s="110"/>
      <c r="KHM5" s="110"/>
      <c r="KHN5" s="110"/>
      <c r="KHO5" s="110"/>
      <c r="KHP5" s="110"/>
      <c r="KHQ5" s="110"/>
      <c r="KHR5" s="110"/>
      <c r="KHS5" s="110"/>
      <c r="KHT5" s="110"/>
      <c r="KHU5" s="110"/>
      <c r="KHV5" s="110"/>
      <c r="KHW5" s="110"/>
      <c r="KHX5" s="110"/>
      <c r="KHY5" s="110"/>
      <c r="KHZ5" s="110"/>
      <c r="KIA5" s="110"/>
      <c r="KIB5" s="110"/>
      <c r="KIC5" s="110"/>
      <c r="KID5" s="110"/>
      <c r="KIE5" s="110"/>
      <c r="KIF5" s="110"/>
      <c r="KIG5" s="110"/>
      <c r="KIH5" s="110"/>
      <c r="KII5" s="110"/>
      <c r="KIJ5" s="110"/>
      <c r="KIK5" s="110"/>
      <c r="KIL5" s="110"/>
      <c r="KIM5" s="110"/>
      <c r="KIN5" s="110"/>
      <c r="KIO5" s="110"/>
      <c r="KIP5" s="110"/>
      <c r="KIQ5" s="110"/>
      <c r="KIR5" s="110"/>
      <c r="KIS5" s="110"/>
      <c r="KIT5" s="110"/>
      <c r="KIU5" s="110"/>
      <c r="KIV5" s="110"/>
      <c r="KIW5" s="110"/>
      <c r="KIX5" s="110"/>
      <c r="KIY5" s="110"/>
      <c r="KIZ5" s="110"/>
      <c r="KJA5" s="110"/>
      <c r="KJB5" s="110"/>
      <c r="KJC5" s="110"/>
      <c r="KJD5" s="110"/>
      <c r="KJE5" s="110"/>
      <c r="KJF5" s="110"/>
      <c r="KJG5" s="110"/>
      <c r="KJH5" s="110"/>
      <c r="KJI5" s="110"/>
      <c r="KJJ5" s="110"/>
      <c r="KJK5" s="110"/>
      <c r="KJL5" s="110"/>
      <c r="KJM5" s="110"/>
      <c r="KJN5" s="110"/>
      <c r="KJO5" s="110"/>
      <c r="KJP5" s="110"/>
      <c r="KJQ5" s="110"/>
      <c r="KJR5" s="110"/>
      <c r="KJS5" s="110"/>
      <c r="KJT5" s="110"/>
      <c r="KJU5" s="110"/>
      <c r="KJV5" s="110"/>
      <c r="KJW5" s="110"/>
      <c r="KJX5" s="110"/>
      <c r="KJY5" s="110"/>
      <c r="KJZ5" s="110"/>
      <c r="KKA5" s="110"/>
      <c r="KKB5" s="110"/>
      <c r="KKC5" s="110"/>
      <c r="KKD5" s="110"/>
      <c r="KKE5" s="110"/>
      <c r="KKF5" s="110"/>
      <c r="KKG5" s="110"/>
      <c r="KKH5" s="110"/>
      <c r="KKI5" s="110"/>
      <c r="KKJ5" s="110"/>
      <c r="KKK5" s="110"/>
      <c r="KKL5" s="110"/>
      <c r="KKM5" s="110"/>
      <c r="KKN5" s="110"/>
      <c r="KKO5" s="110"/>
      <c r="KKP5" s="110"/>
      <c r="KKQ5" s="110"/>
      <c r="KKR5" s="110"/>
      <c r="KKS5" s="110"/>
      <c r="KKT5" s="110"/>
      <c r="KKU5" s="110"/>
      <c r="KKV5" s="110"/>
      <c r="KKW5" s="110"/>
      <c r="KKX5" s="110"/>
      <c r="KKY5" s="110"/>
      <c r="KKZ5" s="110"/>
      <c r="KLA5" s="110"/>
      <c r="KLB5" s="110"/>
      <c r="KLC5" s="110"/>
      <c r="KLD5" s="110"/>
      <c r="KLE5" s="110"/>
      <c r="KLF5" s="110"/>
      <c r="KLG5" s="110"/>
      <c r="KLH5" s="110"/>
      <c r="KLI5" s="110"/>
      <c r="KLJ5" s="110"/>
      <c r="KLK5" s="110"/>
      <c r="KLL5" s="110"/>
      <c r="KLM5" s="110"/>
      <c r="KLN5" s="110"/>
      <c r="KLO5" s="110"/>
      <c r="KLP5" s="110"/>
      <c r="KLQ5" s="110"/>
      <c r="KLR5" s="110"/>
      <c r="KLS5" s="110"/>
      <c r="KLT5" s="110"/>
      <c r="KLU5" s="110"/>
      <c r="KLV5" s="110"/>
      <c r="KLW5" s="110"/>
      <c r="KLX5" s="110"/>
      <c r="KLY5" s="110"/>
      <c r="KLZ5" s="110"/>
      <c r="KMA5" s="110"/>
      <c r="KMB5" s="110"/>
      <c r="KMC5" s="110"/>
      <c r="KMD5" s="110"/>
      <c r="KME5" s="110"/>
      <c r="KMF5" s="110"/>
      <c r="KMG5" s="110"/>
      <c r="KMH5" s="110"/>
      <c r="KMI5" s="110"/>
      <c r="KMJ5" s="110"/>
      <c r="KMK5" s="110"/>
      <c r="KML5" s="110"/>
      <c r="KMM5" s="110"/>
      <c r="KMN5" s="110"/>
      <c r="KMO5" s="110"/>
      <c r="KMP5" s="110"/>
      <c r="KMQ5" s="110"/>
      <c r="KMR5" s="110"/>
      <c r="KMS5" s="110"/>
      <c r="KMT5" s="110"/>
      <c r="KMU5" s="110"/>
      <c r="KMV5" s="110"/>
      <c r="KMW5" s="110"/>
      <c r="KMX5" s="110"/>
      <c r="KMY5" s="110"/>
      <c r="KMZ5" s="110"/>
      <c r="KNA5" s="110"/>
      <c r="KNB5" s="110"/>
      <c r="KNC5" s="110"/>
      <c r="KND5" s="110"/>
      <c r="KNE5" s="110"/>
      <c r="KNF5" s="110"/>
      <c r="KNG5" s="110"/>
      <c r="KNH5" s="110"/>
      <c r="KNI5" s="110"/>
      <c r="KNJ5" s="110"/>
      <c r="KNK5" s="110"/>
      <c r="KNL5" s="110"/>
      <c r="KNM5" s="110"/>
      <c r="KNN5" s="110"/>
      <c r="KNO5" s="110"/>
      <c r="KNP5" s="110"/>
      <c r="KNQ5" s="110"/>
      <c r="KNR5" s="110"/>
      <c r="KNS5" s="110"/>
      <c r="KNT5" s="110"/>
      <c r="KNU5" s="110"/>
      <c r="KNV5" s="110"/>
      <c r="KNW5" s="110"/>
      <c r="KNX5" s="110"/>
      <c r="KNY5" s="110"/>
      <c r="KNZ5" s="110"/>
      <c r="KOA5" s="110"/>
      <c r="KOB5" s="110"/>
      <c r="KOC5" s="110"/>
      <c r="KOD5" s="110"/>
      <c r="KOE5" s="110"/>
      <c r="KOF5" s="110"/>
      <c r="KOG5" s="110"/>
      <c r="KOH5" s="110"/>
      <c r="KOI5" s="110"/>
      <c r="KOJ5" s="110"/>
      <c r="KOK5" s="110"/>
      <c r="KOL5" s="110"/>
      <c r="KOM5" s="110"/>
      <c r="KON5" s="110"/>
      <c r="KOO5" s="110"/>
      <c r="KOP5" s="110"/>
      <c r="KOQ5" s="110"/>
      <c r="KOR5" s="110"/>
      <c r="KOS5" s="110"/>
      <c r="KOT5" s="110"/>
      <c r="KOU5" s="110"/>
      <c r="KOV5" s="110"/>
      <c r="KOW5" s="110"/>
      <c r="KOX5" s="110"/>
      <c r="KOY5" s="110"/>
      <c r="KOZ5" s="110"/>
      <c r="KPA5" s="110"/>
      <c r="KPB5" s="110"/>
      <c r="KPC5" s="110"/>
      <c r="KPD5" s="110"/>
      <c r="KPE5" s="110"/>
      <c r="KPF5" s="110"/>
      <c r="KPG5" s="110"/>
      <c r="KPH5" s="110"/>
      <c r="KPI5" s="110"/>
      <c r="KPJ5" s="110"/>
      <c r="KPK5" s="110"/>
      <c r="KPL5" s="110"/>
      <c r="KPM5" s="110"/>
      <c r="KPN5" s="110"/>
      <c r="KPO5" s="110"/>
      <c r="KPP5" s="110"/>
      <c r="KPQ5" s="110"/>
      <c r="KPR5" s="110"/>
      <c r="KPS5" s="110"/>
      <c r="KPT5" s="110"/>
      <c r="KPU5" s="110"/>
      <c r="KPV5" s="110"/>
      <c r="KPW5" s="110"/>
      <c r="KPX5" s="110"/>
      <c r="KPY5" s="110"/>
      <c r="KPZ5" s="110"/>
      <c r="KQA5" s="110"/>
      <c r="KQB5" s="110"/>
      <c r="KQC5" s="110"/>
      <c r="KQD5" s="110"/>
      <c r="KQE5" s="110"/>
      <c r="KQF5" s="110"/>
      <c r="KQG5" s="110"/>
      <c r="KQH5" s="110"/>
      <c r="KQI5" s="110"/>
      <c r="KQJ5" s="110"/>
      <c r="KQK5" s="110"/>
      <c r="KQL5" s="110"/>
      <c r="KQM5" s="110"/>
      <c r="KQN5" s="110"/>
      <c r="KQO5" s="110"/>
      <c r="KQP5" s="110"/>
      <c r="KQQ5" s="110"/>
      <c r="KQR5" s="110"/>
      <c r="KQS5" s="110"/>
      <c r="KQT5" s="110"/>
      <c r="KQU5" s="110"/>
      <c r="KQV5" s="110"/>
      <c r="KQW5" s="110"/>
      <c r="KQX5" s="110"/>
      <c r="KQY5" s="110"/>
      <c r="KQZ5" s="110"/>
      <c r="KRA5" s="110"/>
      <c r="KRB5" s="110"/>
      <c r="KRC5" s="110"/>
      <c r="KRD5" s="110"/>
      <c r="KRE5" s="110"/>
      <c r="KRF5" s="110"/>
      <c r="KRG5" s="110"/>
      <c r="KRH5" s="110"/>
      <c r="KRI5" s="110"/>
      <c r="KRJ5" s="110"/>
      <c r="KRK5" s="110"/>
      <c r="KRL5" s="110"/>
      <c r="KRM5" s="110"/>
      <c r="KRN5" s="110"/>
      <c r="KRO5" s="110"/>
      <c r="KRP5" s="110"/>
      <c r="KRQ5" s="110"/>
      <c r="KRR5" s="110"/>
      <c r="KRS5" s="110"/>
      <c r="KRT5" s="110"/>
      <c r="KRU5" s="110"/>
      <c r="KRV5" s="110"/>
      <c r="KRW5" s="110"/>
      <c r="KRX5" s="110"/>
      <c r="KRY5" s="110"/>
      <c r="KRZ5" s="110"/>
      <c r="KSA5" s="110"/>
      <c r="KSB5" s="110"/>
      <c r="KSC5" s="110"/>
      <c r="KSD5" s="110"/>
      <c r="KSE5" s="110"/>
      <c r="KSF5" s="110"/>
      <c r="KSG5" s="110"/>
      <c r="KSH5" s="110"/>
      <c r="KSI5" s="110"/>
      <c r="KSJ5" s="110"/>
      <c r="KSK5" s="110"/>
      <c r="KSL5" s="110"/>
      <c r="KSM5" s="110"/>
      <c r="KSN5" s="110"/>
      <c r="KSO5" s="110"/>
      <c r="KSP5" s="110"/>
      <c r="KSQ5" s="110"/>
      <c r="KSR5" s="110"/>
      <c r="KSS5" s="110"/>
      <c r="KST5" s="110"/>
      <c r="KSU5" s="110"/>
      <c r="KSV5" s="110"/>
      <c r="KSW5" s="110"/>
      <c r="KSX5" s="110"/>
      <c r="KSY5" s="110"/>
      <c r="KSZ5" s="110"/>
      <c r="KTA5" s="110"/>
      <c r="KTB5" s="110"/>
      <c r="KTC5" s="110"/>
      <c r="KTD5" s="110"/>
      <c r="KTE5" s="110"/>
      <c r="KTF5" s="110"/>
      <c r="KTG5" s="110"/>
      <c r="KTH5" s="110"/>
      <c r="KTI5" s="110"/>
      <c r="KTJ5" s="110"/>
      <c r="KTK5" s="110"/>
      <c r="KTL5" s="110"/>
      <c r="KTM5" s="110"/>
      <c r="KTN5" s="110"/>
      <c r="KTO5" s="110"/>
      <c r="KTP5" s="110"/>
      <c r="KTQ5" s="110"/>
      <c r="KTR5" s="110"/>
      <c r="KTS5" s="110"/>
      <c r="KTT5" s="110"/>
      <c r="KTU5" s="110"/>
      <c r="KTV5" s="110"/>
      <c r="KTW5" s="110"/>
      <c r="KTX5" s="110"/>
      <c r="KTY5" s="110"/>
      <c r="KTZ5" s="110"/>
      <c r="KUA5" s="110"/>
      <c r="KUB5" s="110"/>
      <c r="KUC5" s="110"/>
      <c r="KUD5" s="110"/>
      <c r="KUE5" s="110"/>
      <c r="KUF5" s="110"/>
      <c r="KUG5" s="110"/>
      <c r="KUH5" s="110"/>
      <c r="KUI5" s="110"/>
      <c r="KUJ5" s="110"/>
      <c r="KUK5" s="110"/>
      <c r="KUL5" s="110"/>
      <c r="KUM5" s="110"/>
      <c r="KUN5" s="110"/>
      <c r="KUO5" s="110"/>
      <c r="KUP5" s="110"/>
      <c r="KUQ5" s="110"/>
      <c r="KUR5" s="110"/>
      <c r="KUS5" s="110"/>
      <c r="KUT5" s="110"/>
      <c r="KUU5" s="110"/>
      <c r="KUV5" s="110"/>
      <c r="KUW5" s="110"/>
      <c r="KUX5" s="110"/>
      <c r="KUY5" s="110"/>
      <c r="KUZ5" s="110"/>
      <c r="KVA5" s="110"/>
      <c r="KVB5" s="110"/>
      <c r="KVC5" s="110"/>
      <c r="KVD5" s="110"/>
      <c r="KVE5" s="110"/>
      <c r="KVF5" s="110"/>
      <c r="KVG5" s="110"/>
      <c r="KVH5" s="110"/>
      <c r="KVI5" s="110"/>
      <c r="KVJ5" s="110"/>
      <c r="KVK5" s="110"/>
      <c r="KVL5" s="110"/>
      <c r="KVM5" s="110"/>
      <c r="KVN5" s="110"/>
      <c r="KVO5" s="110"/>
      <c r="KVP5" s="110"/>
      <c r="KVQ5" s="110"/>
      <c r="KVR5" s="110"/>
      <c r="KVS5" s="110"/>
      <c r="KVT5" s="110"/>
      <c r="KVU5" s="110"/>
      <c r="KVV5" s="110"/>
      <c r="KVW5" s="110"/>
      <c r="KVX5" s="110"/>
      <c r="KVY5" s="110"/>
      <c r="KVZ5" s="110"/>
      <c r="KWA5" s="110"/>
      <c r="KWB5" s="110"/>
      <c r="KWC5" s="110"/>
      <c r="KWD5" s="110"/>
      <c r="KWE5" s="110"/>
      <c r="KWF5" s="110"/>
      <c r="KWG5" s="110"/>
      <c r="KWH5" s="110"/>
      <c r="KWI5" s="110"/>
      <c r="KWJ5" s="110"/>
      <c r="KWK5" s="110"/>
      <c r="KWL5" s="110"/>
      <c r="KWM5" s="110"/>
      <c r="KWN5" s="110"/>
      <c r="KWO5" s="110"/>
      <c r="KWP5" s="110"/>
      <c r="KWQ5" s="110"/>
      <c r="KWR5" s="110"/>
      <c r="KWS5" s="110"/>
      <c r="KWT5" s="110"/>
      <c r="KWU5" s="110"/>
      <c r="KWV5" s="110"/>
      <c r="KWW5" s="110"/>
      <c r="KWX5" s="110"/>
      <c r="KWY5" s="110"/>
      <c r="KWZ5" s="110"/>
      <c r="KXA5" s="110"/>
      <c r="KXB5" s="110"/>
      <c r="KXC5" s="110"/>
      <c r="KXD5" s="110"/>
      <c r="KXE5" s="110"/>
      <c r="KXF5" s="110"/>
      <c r="KXG5" s="110"/>
      <c r="KXH5" s="110"/>
      <c r="KXI5" s="110"/>
      <c r="KXJ5" s="110"/>
      <c r="KXK5" s="110"/>
      <c r="KXL5" s="110"/>
      <c r="KXM5" s="110"/>
      <c r="KXN5" s="110"/>
      <c r="KXO5" s="110"/>
      <c r="KXP5" s="110"/>
      <c r="KXQ5" s="110"/>
      <c r="KXR5" s="110"/>
      <c r="KXS5" s="110"/>
      <c r="KXT5" s="110"/>
      <c r="KXU5" s="110"/>
      <c r="KXV5" s="110"/>
      <c r="KXW5" s="110"/>
      <c r="KXX5" s="110"/>
      <c r="KXY5" s="110"/>
      <c r="KXZ5" s="110"/>
      <c r="KYA5" s="110"/>
      <c r="KYB5" s="110"/>
      <c r="KYC5" s="110"/>
      <c r="KYD5" s="110"/>
      <c r="KYE5" s="110"/>
      <c r="KYF5" s="110"/>
      <c r="KYG5" s="110"/>
      <c r="KYH5" s="110"/>
      <c r="KYI5" s="110"/>
      <c r="KYJ5" s="110"/>
      <c r="KYK5" s="110"/>
      <c r="KYL5" s="110"/>
      <c r="KYM5" s="110"/>
      <c r="KYN5" s="110"/>
      <c r="KYO5" s="110"/>
      <c r="KYP5" s="110"/>
      <c r="KYQ5" s="110"/>
      <c r="KYR5" s="110"/>
      <c r="KYS5" s="110"/>
      <c r="KYT5" s="110"/>
      <c r="KYU5" s="110"/>
      <c r="KYV5" s="110"/>
      <c r="KYW5" s="110"/>
      <c r="KYX5" s="110"/>
      <c r="KYY5" s="110"/>
      <c r="KYZ5" s="110"/>
      <c r="KZA5" s="110"/>
      <c r="KZB5" s="110"/>
      <c r="KZC5" s="110"/>
      <c r="KZD5" s="110"/>
      <c r="KZE5" s="110"/>
      <c r="KZF5" s="110"/>
      <c r="KZG5" s="110"/>
      <c r="KZH5" s="110"/>
      <c r="KZI5" s="110"/>
      <c r="KZJ5" s="110"/>
      <c r="KZK5" s="110"/>
      <c r="KZL5" s="110"/>
      <c r="KZM5" s="110"/>
      <c r="KZN5" s="110"/>
      <c r="KZO5" s="110"/>
      <c r="KZP5" s="110"/>
      <c r="KZQ5" s="110"/>
      <c r="KZR5" s="110"/>
      <c r="KZS5" s="110"/>
      <c r="KZT5" s="110"/>
      <c r="KZU5" s="110"/>
      <c r="KZV5" s="110"/>
      <c r="KZW5" s="110"/>
      <c r="KZX5" s="110"/>
      <c r="KZY5" s="110"/>
      <c r="KZZ5" s="110"/>
      <c r="LAA5" s="110"/>
      <c r="LAB5" s="110"/>
      <c r="LAC5" s="110"/>
      <c r="LAD5" s="110"/>
      <c r="LAE5" s="110"/>
      <c r="LAF5" s="110"/>
      <c r="LAG5" s="110"/>
      <c r="LAH5" s="110"/>
      <c r="LAI5" s="110"/>
      <c r="LAJ5" s="110"/>
      <c r="LAK5" s="110"/>
      <c r="LAL5" s="110"/>
      <c r="LAM5" s="110"/>
      <c r="LAN5" s="110"/>
      <c r="LAO5" s="110"/>
      <c r="LAP5" s="110"/>
      <c r="LAQ5" s="110"/>
      <c r="LAR5" s="110"/>
      <c r="LAS5" s="110"/>
      <c r="LAT5" s="110"/>
      <c r="LAU5" s="110"/>
      <c r="LAV5" s="110"/>
      <c r="LAW5" s="110"/>
      <c r="LAX5" s="110"/>
      <c r="LAY5" s="110"/>
      <c r="LAZ5" s="110"/>
      <c r="LBA5" s="110"/>
      <c r="LBB5" s="110"/>
      <c r="LBC5" s="110"/>
      <c r="LBD5" s="110"/>
      <c r="LBE5" s="110"/>
      <c r="LBF5" s="110"/>
      <c r="LBG5" s="110"/>
      <c r="LBH5" s="110"/>
      <c r="LBI5" s="110"/>
      <c r="LBJ5" s="110"/>
      <c r="LBK5" s="110"/>
      <c r="LBL5" s="110"/>
      <c r="LBM5" s="110"/>
      <c r="LBN5" s="110"/>
      <c r="LBO5" s="110"/>
      <c r="LBP5" s="110"/>
      <c r="LBQ5" s="110"/>
      <c r="LBR5" s="110"/>
      <c r="LBS5" s="110"/>
      <c r="LBT5" s="110"/>
      <c r="LBU5" s="110"/>
      <c r="LBV5" s="110"/>
      <c r="LBW5" s="110"/>
      <c r="LBX5" s="110"/>
      <c r="LBY5" s="110"/>
      <c r="LBZ5" s="110"/>
      <c r="LCA5" s="110"/>
      <c r="LCB5" s="110"/>
      <c r="LCC5" s="110"/>
      <c r="LCD5" s="110"/>
      <c r="LCE5" s="110"/>
      <c r="LCF5" s="110"/>
      <c r="LCG5" s="110"/>
      <c r="LCH5" s="110"/>
      <c r="LCI5" s="110"/>
      <c r="LCJ5" s="110"/>
      <c r="LCK5" s="110"/>
      <c r="LCL5" s="110"/>
      <c r="LCM5" s="110"/>
      <c r="LCN5" s="110"/>
      <c r="LCO5" s="110"/>
      <c r="LCP5" s="110"/>
      <c r="LCQ5" s="110"/>
      <c r="LCR5" s="110"/>
      <c r="LCS5" s="110"/>
      <c r="LCT5" s="110"/>
      <c r="LCU5" s="110"/>
      <c r="LCV5" s="110"/>
      <c r="LCW5" s="110"/>
      <c r="LCX5" s="110"/>
      <c r="LCY5" s="110"/>
      <c r="LCZ5" s="110"/>
      <c r="LDA5" s="110"/>
      <c r="LDB5" s="110"/>
      <c r="LDC5" s="110"/>
      <c r="LDD5" s="110"/>
      <c r="LDE5" s="110"/>
      <c r="LDF5" s="110"/>
      <c r="LDG5" s="110"/>
      <c r="LDH5" s="110"/>
      <c r="LDI5" s="110"/>
      <c r="LDJ5" s="110"/>
      <c r="LDK5" s="110"/>
      <c r="LDL5" s="110"/>
      <c r="LDM5" s="110"/>
      <c r="LDN5" s="110"/>
      <c r="LDO5" s="110"/>
      <c r="LDP5" s="110"/>
      <c r="LDQ5" s="110"/>
      <c r="LDR5" s="110"/>
      <c r="LDS5" s="110"/>
      <c r="LDT5" s="110"/>
      <c r="LDU5" s="110"/>
      <c r="LDV5" s="110"/>
      <c r="LDW5" s="110"/>
      <c r="LDX5" s="110"/>
      <c r="LDY5" s="110"/>
      <c r="LDZ5" s="110"/>
      <c r="LEA5" s="110"/>
      <c r="LEB5" s="110"/>
      <c r="LEC5" s="110"/>
      <c r="LED5" s="110"/>
      <c r="LEE5" s="110"/>
      <c r="LEF5" s="110"/>
      <c r="LEG5" s="110"/>
      <c r="LEH5" s="110"/>
      <c r="LEI5" s="110"/>
      <c r="LEJ5" s="110"/>
      <c r="LEK5" s="110"/>
      <c r="LEL5" s="110"/>
      <c r="LEM5" s="110"/>
      <c r="LEN5" s="110"/>
      <c r="LEO5" s="110"/>
      <c r="LEP5" s="110"/>
      <c r="LEQ5" s="110"/>
      <c r="LER5" s="110"/>
      <c r="LES5" s="110"/>
      <c r="LET5" s="110"/>
      <c r="LEU5" s="110"/>
      <c r="LEV5" s="110"/>
      <c r="LEW5" s="110"/>
      <c r="LEX5" s="110"/>
      <c r="LEY5" s="110"/>
      <c r="LEZ5" s="110"/>
      <c r="LFA5" s="110"/>
      <c r="LFB5" s="110"/>
      <c r="LFC5" s="110"/>
      <c r="LFD5" s="110"/>
      <c r="LFE5" s="110"/>
      <c r="LFF5" s="110"/>
      <c r="LFG5" s="110"/>
      <c r="LFH5" s="110"/>
      <c r="LFI5" s="110"/>
      <c r="LFJ5" s="110"/>
      <c r="LFK5" s="110"/>
      <c r="LFL5" s="110"/>
      <c r="LFM5" s="110"/>
      <c r="LFN5" s="110"/>
      <c r="LFO5" s="110"/>
      <c r="LFP5" s="110"/>
      <c r="LFQ5" s="110"/>
      <c r="LFR5" s="110"/>
      <c r="LFS5" s="110"/>
      <c r="LFT5" s="110"/>
      <c r="LFU5" s="110"/>
      <c r="LFV5" s="110"/>
      <c r="LFW5" s="110"/>
      <c r="LFX5" s="110"/>
      <c r="LFY5" s="110"/>
      <c r="LFZ5" s="110"/>
      <c r="LGA5" s="110"/>
      <c r="LGB5" s="110"/>
      <c r="LGC5" s="110"/>
      <c r="LGD5" s="110"/>
      <c r="LGE5" s="110"/>
      <c r="LGF5" s="110"/>
      <c r="LGG5" s="110"/>
      <c r="LGH5" s="110"/>
      <c r="LGI5" s="110"/>
      <c r="LGJ5" s="110"/>
      <c r="LGK5" s="110"/>
      <c r="LGL5" s="110"/>
      <c r="LGM5" s="110"/>
      <c r="LGN5" s="110"/>
      <c r="LGO5" s="110"/>
      <c r="LGP5" s="110"/>
      <c r="LGQ5" s="110"/>
      <c r="LGR5" s="110"/>
      <c r="LGS5" s="110"/>
      <c r="LGT5" s="110"/>
      <c r="LGU5" s="110"/>
      <c r="LGV5" s="110"/>
      <c r="LGW5" s="110"/>
      <c r="LGX5" s="110"/>
      <c r="LGY5" s="110"/>
      <c r="LGZ5" s="110"/>
      <c r="LHA5" s="110"/>
      <c r="LHB5" s="110"/>
      <c r="LHC5" s="110"/>
      <c r="LHD5" s="110"/>
      <c r="LHE5" s="110"/>
      <c r="LHF5" s="110"/>
      <c r="LHG5" s="110"/>
      <c r="LHH5" s="110"/>
      <c r="LHI5" s="110"/>
      <c r="LHJ5" s="110"/>
      <c r="LHK5" s="110"/>
      <c r="LHL5" s="110"/>
      <c r="LHM5" s="110"/>
      <c r="LHN5" s="110"/>
      <c r="LHO5" s="110"/>
      <c r="LHP5" s="110"/>
      <c r="LHQ5" s="110"/>
      <c r="LHR5" s="110"/>
      <c r="LHS5" s="110"/>
      <c r="LHT5" s="110"/>
      <c r="LHU5" s="110"/>
      <c r="LHV5" s="110"/>
      <c r="LHW5" s="110"/>
      <c r="LHX5" s="110"/>
      <c r="LHY5" s="110"/>
      <c r="LHZ5" s="110"/>
      <c r="LIA5" s="110"/>
      <c r="LIB5" s="110"/>
      <c r="LIC5" s="110"/>
      <c r="LID5" s="110"/>
      <c r="LIE5" s="110"/>
      <c r="LIF5" s="110"/>
      <c r="LIG5" s="110"/>
      <c r="LIH5" s="110"/>
      <c r="LII5" s="110"/>
      <c r="LIJ5" s="110"/>
      <c r="LIK5" s="110"/>
      <c r="LIL5" s="110"/>
      <c r="LIM5" s="110"/>
      <c r="LIN5" s="110"/>
      <c r="LIO5" s="110"/>
      <c r="LIP5" s="110"/>
      <c r="LIQ5" s="110"/>
      <c r="LIR5" s="110"/>
      <c r="LIS5" s="110"/>
      <c r="LIT5" s="110"/>
      <c r="LIU5" s="110"/>
      <c r="LIV5" s="110"/>
      <c r="LIW5" s="110"/>
      <c r="LIX5" s="110"/>
      <c r="LIY5" s="110"/>
      <c r="LIZ5" s="110"/>
      <c r="LJA5" s="110"/>
      <c r="LJB5" s="110"/>
      <c r="LJC5" s="110"/>
      <c r="LJD5" s="110"/>
      <c r="LJE5" s="110"/>
      <c r="LJF5" s="110"/>
      <c r="LJG5" s="110"/>
      <c r="LJH5" s="110"/>
      <c r="LJI5" s="110"/>
      <c r="LJJ5" s="110"/>
      <c r="LJK5" s="110"/>
      <c r="LJL5" s="110"/>
      <c r="LJM5" s="110"/>
      <c r="LJN5" s="110"/>
      <c r="LJO5" s="110"/>
      <c r="LJP5" s="110"/>
      <c r="LJQ5" s="110"/>
      <c r="LJR5" s="110"/>
      <c r="LJS5" s="110"/>
      <c r="LJT5" s="110"/>
      <c r="LJU5" s="110"/>
      <c r="LJV5" s="110"/>
      <c r="LJW5" s="110"/>
      <c r="LJX5" s="110"/>
      <c r="LJY5" s="110"/>
      <c r="LJZ5" s="110"/>
      <c r="LKA5" s="110"/>
      <c r="LKB5" s="110"/>
      <c r="LKC5" s="110"/>
      <c r="LKD5" s="110"/>
      <c r="LKE5" s="110"/>
      <c r="LKF5" s="110"/>
      <c r="LKG5" s="110"/>
      <c r="LKH5" s="110"/>
      <c r="LKI5" s="110"/>
      <c r="LKJ5" s="110"/>
      <c r="LKK5" s="110"/>
      <c r="LKL5" s="110"/>
      <c r="LKM5" s="110"/>
      <c r="LKN5" s="110"/>
      <c r="LKO5" s="110"/>
      <c r="LKP5" s="110"/>
      <c r="LKQ5" s="110"/>
      <c r="LKR5" s="110"/>
      <c r="LKS5" s="110"/>
      <c r="LKT5" s="110"/>
      <c r="LKU5" s="110"/>
      <c r="LKV5" s="110"/>
      <c r="LKW5" s="110"/>
      <c r="LKX5" s="110"/>
      <c r="LKY5" s="110"/>
      <c r="LKZ5" s="110"/>
      <c r="LLA5" s="110"/>
      <c r="LLB5" s="110"/>
      <c r="LLC5" s="110"/>
      <c r="LLD5" s="110"/>
      <c r="LLE5" s="110"/>
      <c r="LLF5" s="110"/>
      <c r="LLG5" s="110"/>
      <c r="LLH5" s="110"/>
      <c r="LLI5" s="110"/>
      <c r="LLJ5" s="110"/>
      <c r="LLK5" s="110"/>
      <c r="LLL5" s="110"/>
      <c r="LLM5" s="110"/>
      <c r="LLN5" s="110"/>
      <c r="LLO5" s="110"/>
      <c r="LLP5" s="110"/>
      <c r="LLQ5" s="110"/>
      <c r="LLR5" s="110"/>
      <c r="LLS5" s="110"/>
      <c r="LLT5" s="110"/>
      <c r="LLU5" s="110"/>
      <c r="LLV5" s="110"/>
      <c r="LLW5" s="110"/>
      <c r="LLX5" s="110"/>
      <c r="LLY5" s="110"/>
      <c r="LLZ5" s="110"/>
      <c r="LMA5" s="110"/>
      <c r="LMB5" s="110"/>
      <c r="LMC5" s="110"/>
      <c r="LMD5" s="110"/>
      <c r="LME5" s="110"/>
      <c r="LMF5" s="110"/>
      <c r="LMG5" s="110"/>
      <c r="LMH5" s="110"/>
      <c r="LMI5" s="110"/>
      <c r="LMJ5" s="110"/>
      <c r="LMK5" s="110"/>
      <c r="LML5" s="110"/>
      <c r="LMM5" s="110"/>
      <c r="LMN5" s="110"/>
      <c r="LMO5" s="110"/>
      <c r="LMP5" s="110"/>
      <c r="LMQ5" s="110"/>
      <c r="LMR5" s="110"/>
      <c r="LMS5" s="110"/>
      <c r="LMT5" s="110"/>
      <c r="LMU5" s="110"/>
      <c r="LMV5" s="110"/>
      <c r="LMW5" s="110"/>
      <c r="LMX5" s="110"/>
      <c r="LMY5" s="110"/>
      <c r="LMZ5" s="110"/>
      <c r="LNA5" s="110"/>
      <c r="LNB5" s="110"/>
      <c r="LNC5" s="110"/>
      <c r="LND5" s="110"/>
      <c r="LNE5" s="110"/>
      <c r="LNF5" s="110"/>
      <c r="LNG5" s="110"/>
      <c r="LNH5" s="110"/>
      <c r="LNI5" s="110"/>
      <c r="LNJ5" s="110"/>
      <c r="LNK5" s="110"/>
      <c r="LNL5" s="110"/>
      <c r="LNM5" s="110"/>
      <c r="LNN5" s="110"/>
      <c r="LNO5" s="110"/>
      <c r="LNP5" s="110"/>
      <c r="LNQ5" s="110"/>
      <c r="LNR5" s="110"/>
      <c r="LNS5" s="110"/>
      <c r="LNT5" s="110"/>
      <c r="LNU5" s="110"/>
      <c r="LNV5" s="110"/>
      <c r="LNW5" s="110"/>
      <c r="LNX5" s="110"/>
      <c r="LNY5" s="110"/>
      <c r="LNZ5" s="110"/>
      <c r="LOA5" s="110"/>
      <c r="LOB5" s="110"/>
      <c r="LOC5" s="110"/>
      <c r="LOD5" s="110"/>
      <c r="LOE5" s="110"/>
      <c r="LOF5" s="110"/>
      <c r="LOG5" s="110"/>
      <c r="LOH5" s="110"/>
      <c r="LOI5" s="110"/>
      <c r="LOJ5" s="110"/>
      <c r="LOK5" s="110"/>
      <c r="LOL5" s="110"/>
      <c r="LOM5" s="110"/>
      <c r="LON5" s="110"/>
      <c r="LOO5" s="110"/>
      <c r="LOP5" s="110"/>
      <c r="LOQ5" s="110"/>
      <c r="LOR5" s="110"/>
      <c r="LOS5" s="110"/>
      <c r="LOT5" s="110"/>
      <c r="LOU5" s="110"/>
      <c r="LOV5" s="110"/>
      <c r="LOW5" s="110"/>
      <c r="LOX5" s="110"/>
      <c r="LOY5" s="110"/>
      <c r="LOZ5" s="110"/>
      <c r="LPA5" s="110"/>
      <c r="LPB5" s="110"/>
      <c r="LPC5" s="110"/>
      <c r="LPD5" s="110"/>
      <c r="LPE5" s="110"/>
      <c r="LPF5" s="110"/>
      <c r="LPG5" s="110"/>
      <c r="LPH5" s="110"/>
      <c r="LPI5" s="110"/>
      <c r="LPJ5" s="110"/>
      <c r="LPK5" s="110"/>
      <c r="LPL5" s="110"/>
      <c r="LPM5" s="110"/>
      <c r="LPN5" s="110"/>
      <c r="LPO5" s="110"/>
      <c r="LPP5" s="110"/>
      <c r="LPQ5" s="110"/>
      <c r="LPR5" s="110"/>
      <c r="LPS5" s="110"/>
      <c r="LPT5" s="110"/>
      <c r="LPU5" s="110"/>
      <c r="LPV5" s="110"/>
      <c r="LPW5" s="110"/>
      <c r="LPX5" s="110"/>
      <c r="LPY5" s="110"/>
      <c r="LPZ5" s="110"/>
      <c r="LQA5" s="110"/>
      <c r="LQB5" s="110"/>
      <c r="LQC5" s="110"/>
      <c r="LQD5" s="110"/>
      <c r="LQE5" s="110"/>
      <c r="LQF5" s="110"/>
      <c r="LQG5" s="110"/>
      <c r="LQH5" s="110"/>
      <c r="LQI5" s="110"/>
      <c r="LQJ5" s="110"/>
      <c r="LQK5" s="110"/>
      <c r="LQL5" s="110"/>
      <c r="LQM5" s="110"/>
      <c r="LQN5" s="110"/>
      <c r="LQO5" s="110"/>
      <c r="LQP5" s="110"/>
      <c r="LQQ5" s="110"/>
      <c r="LQR5" s="110"/>
      <c r="LQS5" s="110"/>
      <c r="LQT5" s="110"/>
      <c r="LQU5" s="110"/>
      <c r="LQV5" s="110"/>
      <c r="LQW5" s="110"/>
      <c r="LQX5" s="110"/>
      <c r="LQY5" s="110"/>
      <c r="LQZ5" s="110"/>
      <c r="LRA5" s="110"/>
      <c r="LRB5" s="110"/>
      <c r="LRC5" s="110"/>
      <c r="LRD5" s="110"/>
      <c r="LRE5" s="110"/>
      <c r="LRF5" s="110"/>
      <c r="LRG5" s="110"/>
      <c r="LRH5" s="110"/>
      <c r="LRI5" s="110"/>
      <c r="LRJ5" s="110"/>
      <c r="LRK5" s="110"/>
      <c r="LRL5" s="110"/>
      <c r="LRM5" s="110"/>
      <c r="LRN5" s="110"/>
      <c r="LRO5" s="110"/>
      <c r="LRP5" s="110"/>
      <c r="LRQ5" s="110"/>
      <c r="LRR5" s="110"/>
      <c r="LRS5" s="110"/>
      <c r="LRT5" s="110"/>
      <c r="LRU5" s="110"/>
      <c r="LRV5" s="110"/>
      <c r="LRW5" s="110"/>
      <c r="LRX5" s="110"/>
      <c r="LRY5" s="110"/>
      <c r="LRZ5" s="110"/>
      <c r="LSA5" s="110"/>
      <c r="LSB5" s="110"/>
      <c r="LSC5" s="110"/>
      <c r="LSD5" s="110"/>
      <c r="LSE5" s="110"/>
      <c r="LSF5" s="110"/>
      <c r="LSG5" s="110"/>
      <c r="LSH5" s="110"/>
      <c r="LSI5" s="110"/>
      <c r="LSJ5" s="110"/>
      <c r="LSK5" s="110"/>
      <c r="LSL5" s="110"/>
      <c r="LSM5" s="110"/>
      <c r="LSN5" s="110"/>
      <c r="LSO5" s="110"/>
      <c r="LSP5" s="110"/>
      <c r="LSQ5" s="110"/>
      <c r="LSR5" s="110"/>
      <c r="LSS5" s="110"/>
      <c r="LST5" s="110"/>
      <c r="LSU5" s="110"/>
      <c r="LSV5" s="110"/>
      <c r="LSW5" s="110"/>
      <c r="LSX5" s="110"/>
      <c r="LSY5" s="110"/>
      <c r="LSZ5" s="110"/>
      <c r="LTA5" s="110"/>
      <c r="LTB5" s="110"/>
      <c r="LTC5" s="110"/>
      <c r="LTD5" s="110"/>
      <c r="LTE5" s="110"/>
      <c r="LTF5" s="110"/>
      <c r="LTG5" s="110"/>
      <c r="LTH5" s="110"/>
      <c r="LTI5" s="110"/>
      <c r="LTJ5" s="110"/>
      <c r="LTK5" s="110"/>
      <c r="LTL5" s="110"/>
      <c r="LTM5" s="110"/>
      <c r="LTN5" s="110"/>
      <c r="LTO5" s="110"/>
      <c r="LTP5" s="110"/>
      <c r="LTQ5" s="110"/>
      <c r="LTR5" s="110"/>
      <c r="LTS5" s="110"/>
      <c r="LTT5" s="110"/>
      <c r="LTU5" s="110"/>
      <c r="LTV5" s="110"/>
      <c r="LTW5" s="110"/>
      <c r="LTX5" s="110"/>
      <c r="LTY5" s="110"/>
      <c r="LTZ5" s="110"/>
      <c r="LUA5" s="110"/>
      <c r="LUB5" s="110"/>
      <c r="LUC5" s="110"/>
      <c r="LUD5" s="110"/>
      <c r="LUE5" s="110"/>
      <c r="LUF5" s="110"/>
      <c r="LUG5" s="110"/>
      <c r="LUH5" s="110"/>
      <c r="LUI5" s="110"/>
      <c r="LUJ5" s="110"/>
      <c r="LUK5" s="110"/>
      <c r="LUL5" s="110"/>
      <c r="LUM5" s="110"/>
      <c r="LUN5" s="110"/>
      <c r="LUO5" s="110"/>
      <c r="LUP5" s="110"/>
      <c r="LUQ5" s="110"/>
      <c r="LUR5" s="110"/>
      <c r="LUS5" s="110"/>
      <c r="LUT5" s="110"/>
      <c r="LUU5" s="110"/>
      <c r="LUV5" s="110"/>
      <c r="LUW5" s="110"/>
      <c r="LUX5" s="110"/>
      <c r="LUY5" s="110"/>
      <c r="LUZ5" s="110"/>
      <c r="LVA5" s="110"/>
      <c r="LVB5" s="110"/>
      <c r="LVC5" s="110"/>
      <c r="LVD5" s="110"/>
      <c r="LVE5" s="110"/>
      <c r="LVF5" s="110"/>
      <c r="LVG5" s="110"/>
      <c r="LVH5" s="110"/>
      <c r="LVI5" s="110"/>
      <c r="LVJ5" s="110"/>
      <c r="LVK5" s="110"/>
      <c r="LVL5" s="110"/>
      <c r="LVM5" s="110"/>
      <c r="LVN5" s="110"/>
      <c r="LVO5" s="110"/>
      <c r="LVP5" s="110"/>
      <c r="LVQ5" s="110"/>
      <c r="LVR5" s="110"/>
      <c r="LVS5" s="110"/>
      <c r="LVT5" s="110"/>
      <c r="LVU5" s="110"/>
      <c r="LVV5" s="110"/>
      <c r="LVW5" s="110"/>
      <c r="LVX5" s="110"/>
      <c r="LVY5" s="110"/>
      <c r="LVZ5" s="110"/>
      <c r="LWA5" s="110"/>
      <c r="LWB5" s="110"/>
      <c r="LWC5" s="110"/>
      <c r="LWD5" s="110"/>
      <c r="LWE5" s="110"/>
      <c r="LWF5" s="110"/>
      <c r="LWG5" s="110"/>
      <c r="LWH5" s="110"/>
      <c r="LWI5" s="110"/>
      <c r="LWJ5" s="110"/>
      <c r="LWK5" s="110"/>
      <c r="LWL5" s="110"/>
      <c r="LWM5" s="110"/>
      <c r="LWN5" s="110"/>
      <c r="LWO5" s="110"/>
      <c r="LWP5" s="110"/>
      <c r="LWQ5" s="110"/>
      <c r="LWR5" s="110"/>
      <c r="LWS5" s="110"/>
      <c r="LWT5" s="110"/>
      <c r="LWU5" s="110"/>
      <c r="LWV5" s="110"/>
      <c r="LWW5" s="110"/>
      <c r="LWX5" s="110"/>
      <c r="LWY5" s="110"/>
      <c r="LWZ5" s="110"/>
      <c r="LXA5" s="110"/>
      <c r="LXB5" s="110"/>
      <c r="LXC5" s="110"/>
      <c r="LXD5" s="110"/>
      <c r="LXE5" s="110"/>
      <c r="LXF5" s="110"/>
      <c r="LXG5" s="110"/>
      <c r="LXH5" s="110"/>
      <c r="LXI5" s="110"/>
      <c r="LXJ5" s="110"/>
      <c r="LXK5" s="110"/>
      <c r="LXL5" s="110"/>
      <c r="LXM5" s="110"/>
      <c r="LXN5" s="110"/>
      <c r="LXO5" s="110"/>
      <c r="LXP5" s="110"/>
      <c r="LXQ5" s="110"/>
      <c r="LXR5" s="110"/>
      <c r="LXS5" s="110"/>
      <c r="LXT5" s="110"/>
      <c r="LXU5" s="110"/>
      <c r="LXV5" s="110"/>
      <c r="LXW5" s="110"/>
      <c r="LXX5" s="110"/>
      <c r="LXY5" s="110"/>
      <c r="LXZ5" s="110"/>
      <c r="LYA5" s="110"/>
      <c r="LYB5" s="110"/>
      <c r="LYC5" s="110"/>
      <c r="LYD5" s="110"/>
      <c r="LYE5" s="110"/>
      <c r="LYF5" s="110"/>
      <c r="LYG5" s="110"/>
      <c r="LYH5" s="110"/>
      <c r="LYI5" s="110"/>
      <c r="LYJ5" s="110"/>
      <c r="LYK5" s="110"/>
      <c r="LYL5" s="110"/>
      <c r="LYM5" s="110"/>
      <c r="LYN5" s="110"/>
      <c r="LYO5" s="110"/>
      <c r="LYP5" s="110"/>
      <c r="LYQ5" s="110"/>
      <c r="LYR5" s="110"/>
      <c r="LYS5" s="110"/>
      <c r="LYT5" s="110"/>
      <c r="LYU5" s="110"/>
      <c r="LYV5" s="110"/>
      <c r="LYW5" s="110"/>
      <c r="LYX5" s="110"/>
      <c r="LYY5" s="110"/>
      <c r="LYZ5" s="110"/>
      <c r="LZA5" s="110"/>
      <c r="LZB5" s="110"/>
      <c r="LZC5" s="110"/>
      <c r="LZD5" s="110"/>
      <c r="LZE5" s="110"/>
      <c r="LZF5" s="110"/>
      <c r="LZG5" s="110"/>
      <c r="LZH5" s="110"/>
      <c r="LZI5" s="110"/>
      <c r="LZJ5" s="110"/>
      <c r="LZK5" s="110"/>
      <c r="LZL5" s="110"/>
      <c r="LZM5" s="110"/>
      <c r="LZN5" s="110"/>
      <c r="LZO5" s="110"/>
      <c r="LZP5" s="110"/>
      <c r="LZQ5" s="110"/>
      <c r="LZR5" s="110"/>
      <c r="LZS5" s="110"/>
      <c r="LZT5" s="110"/>
      <c r="LZU5" s="110"/>
      <c r="LZV5" s="110"/>
      <c r="LZW5" s="110"/>
      <c r="LZX5" s="110"/>
      <c r="LZY5" s="110"/>
      <c r="LZZ5" s="110"/>
      <c r="MAA5" s="110"/>
      <c r="MAB5" s="110"/>
      <c r="MAC5" s="110"/>
      <c r="MAD5" s="110"/>
      <c r="MAE5" s="110"/>
      <c r="MAF5" s="110"/>
      <c r="MAG5" s="110"/>
      <c r="MAH5" s="110"/>
      <c r="MAI5" s="110"/>
      <c r="MAJ5" s="110"/>
      <c r="MAK5" s="110"/>
      <c r="MAL5" s="110"/>
      <c r="MAM5" s="110"/>
      <c r="MAN5" s="110"/>
      <c r="MAO5" s="110"/>
      <c r="MAP5" s="110"/>
      <c r="MAQ5" s="110"/>
      <c r="MAR5" s="110"/>
      <c r="MAS5" s="110"/>
      <c r="MAT5" s="110"/>
      <c r="MAU5" s="110"/>
      <c r="MAV5" s="110"/>
      <c r="MAW5" s="110"/>
      <c r="MAX5" s="110"/>
      <c r="MAY5" s="110"/>
      <c r="MAZ5" s="110"/>
      <c r="MBA5" s="110"/>
      <c r="MBB5" s="110"/>
      <c r="MBC5" s="110"/>
      <c r="MBD5" s="110"/>
      <c r="MBE5" s="110"/>
      <c r="MBF5" s="110"/>
      <c r="MBG5" s="110"/>
      <c r="MBH5" s="110"/>
      <c r="MBI5" s="110"/>
      <c r="MBJ5" s="110"/>
      <c r="MBK5" s="110"/>
      <c r="MBL5" s="110"/>
      <c r="MBM5" s="110"/>
      <c r="MBN5" s="110"/>
      <c r="MBO5" s="110"/>
      <c r="MBP5" s="110"/>
      <c r="MBQ5" s="110"/>
      <c r="MBR5" s="110"/>
      <c r="MBS5" s="110"/>
      <c r="MBT5" s="110"/>
      <c r="MBU5" s="110"/>
      <c r="MBV5" s="110"/>
      <c r="MBW5" s="110"/>
      <c r="MBX5" s="110"/>
      <c r="MBY5" s="110"/>
      <c r="MBZ5" s="110"/>
      <c r="MCA5" s="110"/>
      <c r="MCB5" s="110"/>
      <c r="MCC5" s="110"/>
      <c r="MCD5" s="110"/>
      <c r="MCE5" s="110"/>
      <c r="MCF5" s="110"/>
      <c r="MCG5" s="110"/>
      <c r="MCH5" s="110"/>
      <c r="MCI5" s="110"/>
      <c r="MCJ5" s="110"/>
      <c r="MCK5" s="110"/>
      <c r="MCL5" s="110"/>
      <c r="MCM5" s="110"/>
      <c r="MCN5" s="110"/>
      <c r="MCO5" s="110"/>
      <c r="MCP5" s="110"/>
      <c r="MCQ5" s="110"/>
      <c r="MCR5" s="110"/>
      <c r="MCS5" s="110"/>
      <c r="MCT5" s="110"/>
      <c r="MCU5" s="110"/>
      <c r="MCV5" s="110"/>
      <c r="MCW5" s="110"/>
      <c r="MCX5" s="110"/>
      <c r="MCY5" s="110"/>
      <c r="MCZ5" s="110"/>
      <c r="MDA5" s="110"/>
      <c r="MDB5" s="110"/>
      <c r="MDC5" s="110"/>
      <c r="MDD5" s="110"/>
      <c r="MDE5" s="110"/>
      <c r="MDF5" s="110"/>
      <c r="MDG5" s="110"/>
      <c r="MDH5" s="110"/>
      <c r="MDI5" s="110"/>
      <c r="MDJ5" s="110"/>
      <c r="MDK5" s="110"/>
      <c r="MDL5" s="110"/>
      <c r="MDM5" s="110"/>
      <c r="MDN5" s="110"/>
      <c r="MDO5" s="110"/>
      <c r="MDP5" s="110"/>
      <c r="MDQ5" s="110"/>
      <c r="MDR5" s="110"/>
      <c r="MDS5" s="110"/>
      <c r="MDT5" s="110"/>
      <c r="MDU5" s="110"/>
      <c r="MDV5" s="110"/>
      <c r="MDW5" s="110"/>
      <c r="MDX5" s="110"/>
      <c r="MDY5" s="110"/>
      <c r="MDZ5" s="110"/>
      <c r="MEA5" s="110"/>
      <c r="MEB5" s="110"/>
      <c r="MEC5" s="110"/>
      <c r="MED5" s="110"/>
      <c r="MEE5" s="110"/>
      <c r="MEF5" s="110"/>
      <c r="MEG5" s="110"/>
      <c r="MEH5" s="110"/>
      <c r="MEI5" s="110"/>
      <c r="MEJ5" s="110"/>
      <c r="MEK5" s="110"/>
      <c r="MEL5" s="110"/>
      <c r="MEM5" s="110"/>
      <c r="MEN5" s="110"/>
      <c r="MEO5" s="110"/>
      <c r="MEP5" s="110"/>
      <c r="MEQ5" s="110"/>
      <c r="MER5" s="110"/>
      <c r="MES5" s="110"/>
      <c r="MET5" s="110"/>
      <c r="MEU5" s="110"/>
      <c r="MEV5" s="110"/>
      <c r="MEW5" s="110"/>
      <c r="MEX5" s="110"/>
      <c r="MEY5" s="110"/>
      <c r="MEZ5" s="110"/>
      <c r="MFA5" s="110"/>
      <c r="MFB5" s="110"/>
      <c r="MFC5" s="110"/>
      <c r="MFD5" s="110"/>
      <c r="MFE5" s="110"/>
      <c r="MFF5" s="110"/>
      <c r="MFG5" s="110"/>
      <c r="MFH5" s="110"/>
      <c r="MFI5" s="110"/>
      <c r="MFJ5" s="110"/>
      <c r="MFK5" s="110"/>
      <c r="MFL5" s="110"/>
      <c r="MFM5" s="110"/>
      <c r="MFN5" s="110"/>
      <c r="MFO5" s="110"/>
      <c r="MFP5" s="110"/>
      <c r="MFQ5" s="110"/>
      <c r="MFR5" s="110"/>
      <c r="MFS5" s="110"/>
      <c r="MFT5" s="110"/>
      <c r="MFU5" s="110"/>
      <c r="MFV5" s="110"/>
      <c r="MFW5" s="110"/>
      <c r="MFX5" s="110"/>
      <c r="MFY5" s="110"/>
      <c r="MFZ5" s="110"/>
      <c r="MGA5" s="110"/>
      <c r="MGB5" s="110"/>
      <c r="MGC5" s="110"/>
      <c r="MGD5" s="110"/>
      <c r="MGE5" s="110"/>
      <c r="MGF5" s="110"/>
      <c r="MGG5" s="110"/>
      <c r="MGH5" s="110"/>
      <c r="MGI5" s="110"/>
      <c r="MGJ5" s="110"/>
      <c r="MGK5" s="110"/>
      <c r="MGL5" s="110"/>
      <c r="MGM5" s="110"/>
      <c r="MGN5" s="110"/>
      <c r="MGO5" s="110"/>
      <c r="MGP5" s="110"/>
      <c r="MGQ5" s="110"/>
      <c r="MGR5" s="110"/>
      <c r="MGS5" s="110"/>
      <c r="MGT5" s="110"/>
      <c r="MGU5" s="110"/>
      <c r="MGV5" s="110"/>
      <c r="MGW5" s="110"/>
      <c r="MGX5" s="110"/>
      <c r="MGY5" s="110"/>
      <c r="MGZ5" s="110"/>
      <c r="MHA5" s="110"/>
      <c r="MHB5" s="110"/>
      <c r="MHC5" s="110"/>
      <c r="MHD5" s="110"/>
      <c r="MHE5" s="110"/>
      <c r="MHF5" s="110"/>
      <c r="MHG5" s="110"/>
      <c r="MHH5" s="110"/>
      <c r="MHI5" s="110"/>
      <c r="MHJ5" s="110"/>
      <c r="MHK5" s="110"/>
      <c r="MHL5" s="110"/>
      <c r="MHM5" s="110"/>
      <c r="MHN5" s="110"/>
      <c r="MHO5" s="110"/>
      <c r="MHP5" s="110"/>
      <c r="MHQ5" s="110"/>
      <c r="MHR5" s="110"/>
      <c r="MHS5" s="110"/>
      <c r="MHT5" s="110"/>
      <c r="MHU5" s="110"/>
      <c r="MHV5" s="110"/>
      <c r="MHW5" s="110"/>
      <c r="MHX5" s="110"/>
      <c r="MHY5" s="110"/>
      <c r="MHZ5" s="110"/>
      <c r="MIA5" s="110"/>
      <c r="MIB5" s="110"/>
      <c r="MIC5" s="110"/>
      <c r="MID5" s="110"/>
      <c r="MIE5" s="110"/>
      <c r="MIF5" s="110"/>
      <c r="MIG5" s="110"/>
      <c r="MIH5" s="110"/>
      <c r="MII5" s="110"/>
      <c r="MIJ5" s="110"/>
      <c r="MIK5" s="110"/>
      <c r="MIL5" s="110"/>
      <c r="MIM5" s="110"/>
      <c r="MIN5" s="110"/>
      <c r="MIO5" s="110"/>
      <c r="MIP5" s="110"/>
      <c r="MIQ5" s="110"/>
      <c r="MIR5" s="110"/>
      <c r="MIS5" s="110"/>
      <c r="MIT5" s="110"/>
      <c r="MIU5" s="110"/>
      <c r="MIV5" s="110"/>
      <c r="MIW5" s="110"/>
      <c r="MIX5" s="110"/>
      <c r="MIY5" s="110"/>
      <c r="MIZ5" s="110"/>
      <c r="MJA5" s="110"/>
      <c r="MJB5" s="110"/>
      <c r="MJC5" s="110"/>
      <c r="MJD5" s="110"/>
      <c r="MJE5" s="110"/>
      <c r="MJF5" s="110"/>
      <c r="MJG5" s="110"/>
      <c r="MJH5" s="110"/>
      <c r="MJI5" s="110"/>
      <c r="MJJ5" s="110"/>
      <c r="MJK5" s="110"/>
      <c r="MJL5" s="110"/>
      <c r="MJM5" s="110"/>
      <c r="MJN5" s="110"/>
      <c r="MJO5" s="110"/>
      <c r="MJP5" s="110"/>
      <c r="MJQ5" s="110"/>
      <c r="MJR5" s="110"/>
      <c r="MJS5" s="110"/>
      <c r="MJT5" s="110"/>
      <c r="MJU5" s="110"/>
      <c r="MJV5" s="110"/>
      <c r="MJW5" s="110"/>
      <c r="MJX5" s="110"/>
      <c r="MJY5" s="110"/>
      <c r="MJZ5" s="110"/>
      <c r="MKA5" s="110"/>
      <c r="MKB5" s="110"/>
      <c r="MKC5" s="110"/>
      <c r="MKD5" s="110"/>
      <c r="MKE5" s="110"/>
      <c r="MKF5" s="110"/>
      <c r="MKG5" s="110"/>
      <c r="MKH5" s="110"/>
      <c r="MKI5" s="110"/>
      <c r="MKJ5" s="110"/>
      <c r="MKK5" s="110"/>
      <c r="MKL5" s="110"/>
      <c r="MKM5" s="110"/>
      <c r="MKN5" s="110"/>
      <c r="MKO5" s="110"/>
      <c r="MKP5" s="110"/>
      <c r="MKQ5" s="110"/>
      <c r="MKR5" s="110"/>
      <c r="MKS5" s="110"/>
      <c r="MKT5" s="110"/>
      <c r="MKU5" s="110"/>
      <c r="MKV5" s="110"/>
      <c r="MKW5" s="110"/>
      <c r="MKX5" s="110"/>
      <c r="MKY5" s="110"/>
      <c r="MKZ5" s="110"/>
      <c r="MLA5" s="110"/>
      <c r="MLB5" s="110"/>
      <c r="MLC5" s="110"/>
      <c r="MLD5" s="110"/>
      <c r="MLE5" s="110"/>
      <c r="MLF5" s="110"/>
      <c r="MLG5" s="110"/>
      <c r="MLH5" s="110"/>
      <c r="MLI5" s="110"/>
      <c r="MLJ5" s="110"/>
      <c r="MLK5" s="110"/>
      <c r="MLL5" s="110"/>
      <c r="MLM5" s="110"/>
      <c r="MLN5" s="110"/>
      <c r="MLO5" s="110"/>
      <c r="MLP5" s="110"/>
      <c r="MLQ5" s="110"/>
      <c r="MLR5" s="110"/>
      <c r="MLS5" s="110"/>
      <c r="MLT5" s="110"/>
      <c r="MLU5" s="110"/>
      <c r="MLV5" s="110"/>
      <c r="MLW5" s="110"/>
      <c r="MLX5" s="110"/>
      <c r="MLY5" s="110"/>
      <c r="MLZ5" s="110"/>
      <c r="MMA5" s="110"/>
      <c r="MMB5" s="110"/>
      <c r="MMC5" s="110"/>
      <c r="MMD5" s="110"/>
      <c r="MME5" s="110"/>
      <c r="MMF5" s="110"/>
      <c r="MMG5" s="110"/>
      <c r="MMH5" s="110"/>
      <c r="MMI5" s="110"/>
      <c r="MMJ5" s="110"/>
      <c r="MMK5" s="110"/>
      <c r="MML5" s="110"/>
      <c r="MMM5" s="110"/>
      <c r="MMN5" s="110"/>
      <c r="MMO5" s="110"/>
      <c r="MMP5" s="110"/>
      <c r="MMQ5" s="110"/>
      <c r="MMR5" s="110"/>
      <c r="MMS5" s="110"/>
      <c r="MMT5" s="110"/>
      <c r="MMU5" s="110"/>
      <c r="MMV5" s="110"/>
      <c r="MMW5" s="110"/>
      <c r="MMX5" s="110"/>
      <c r="MMY5" s="110"/>
      <c r="MMZ5" s="110"/>
      <c r="MNA5" s="110"/>
      <c r="MNB5" s="110"/>
      <c r="MNC5" s="110"/>
      <c r="MND5" s="110"/>
      <c r="MNE5" s="110"/>
      <c r="MNF5" s="110"/>
      <c r="MNG5" s="110"/>
      <c r="MNH5" s="110"/>
      <c r="MNI5" s="110"/>
      <c r="MNJ5" s="110"/>
      <c r="MNK5" s="110"/>
      <c r="MNL5" s="110"/>
      <c r="MNM5" s="110"/>
      <c r="MNN5" s="110"/>
      <c r="MNO5" s="110"/>
      <c r="MNP5" s="110"/>
      <c r="MNQ5" s="110"/>
      <c r="MNR5" s="110"/>
      <c r="MNS5" s="110"/>
      <c r="MNT5" s="110"/>
      <c r="MNU5" s="110"/>
      <c r="MNV5" s="110"/>
      <c r="MNW5" s="110"/>
      <c r="MNX5" s="110"/>
      <c r="MNY5" s="110"/>
      <c r="MNZ5" s="110"/>
      <c r="MOA5" s="110"/>
      <c r="MOB5" s="110"/>
      <c r="MOC5" s="110"/>
      <c r="MOD5" s="110"/>
      <c r="MOE5" s="110"/>
      <c r="MOF5" s="110"/>
      <c r="MOG5" s="110"/>
      <c r="MOH5" s="110"/>
      <c r="MOI5" s="110"/>
      <c r="MOJ5" s="110"/>
      <c r="MOK5" s="110"/>
      <c r="MOL5" s="110"/>
      <c r="MOM5" s="110"/>
      <c r="MON5" s="110"/>
      <c r="MOO5" s="110"/>
      <c r="MOP5" s="110"/>
      <c r="MOQ5" s="110"/>
      <c r="MOR5" s="110"/>
      <c r="MOS5" s="110"/>
      <c r="MOT5" s="110"/>
      <c r="MOU5" s="110"/>
      <c r="MOV5" s="110"/>
      <c r="MOW5" s="110"/>
      <c r="MOX5" s="110"/>
      <c r="MOY5" s="110"/>
      <c r="MOZ5" s="110"/>
      <c r="MPA5" s="110"/>
      <c r="MPB5" s="110"/>
      <c r="MPC5" s="110"/>
      <c r="MPD5" s="110"/>
      <c r="MPE5" s="110"/>
      <c r="MPF5" s="110"/>
      <c r="MPG5" s="110"/>
      <c r="MPH5" s="110"/>
      <c r="MPI5" s="110"/>
      <c r="MPJ5" s="110"/>
      <c r="MPK5" s="110"/>
      <c r="MPL5" s="110"/>
      <c r="MPM5" s="110"/>
      <c r="MPN5" s="110"/>
      <c r="MPO5" s="110"/>
      <c r="MPP5" s="110"/>
      <c r="MPQ5" s="110"/>
      <c r="MPR5" s="110"/>
      <c r="MPS5" s="110"/>
      <c r="MPT5" s="110"/>
      <c r="MPU5" s="110"/>
      <c r="MPV5" s="110"/>
      <c r="MPW5" s="110"/>
      <c r="MPX5" s="110"/>
      <c r="MPY5" s="110"/>
      <c r="MPZ5" s="110"/>
      <c r="MQA5" s="110"/>
      <c r="MQB5" s="110"/>
      <c r="MQC5" s="110"/>
      <c r="MQD5" s="110"/>
      <c r="MQE5" s="110"/>
      <c r="MQF5" s="110"/>
      <c r="MQG5" s="110"/>
      <c r="MQH5" s="110"/>
      <c r="MQI5" s="110"/>
      <c r="MQJ5" s="110"/>
      <c r="MQK5" s="110"/>
      <c r="MQL5" s="110"/>
      <c r="MQM5" s="110"/>
      <c r="MQN5" s="110"/>
      <c r="MQO5" s="110"/>
      <c r="MQP5" s="110"/>
      <c r="MQQ5" s="110"/>
      <c r="MQR5" s="110"/>
      <c r="MQS5" s="110"/>
      <c r="MQT5" s="110"/>
      <c r="MQU5" s="110"/>
      <c r="MQV5" s="110"/>
      <c r="MQW5" s="110"/>
      <c r="MQX5" s="110"/>
      <c r="MQY5" s="110"/>
      <c r="MQZ5" s="110"/>
      <c r="MRA5" s="110"/>
      <c r="MRB5" s="110"/>
      <c r="MRC5" s="110"/>
      <c r="MRD5" s="110"/>
      <c r="MRE5" s="110"/>
      <c r="MRF5" s="110"/>
      <c r="MRG5" s="110"/>
      <c r="MRH5" s="110"/>
      <c r="MRI5" s="110"/>
      <c r="MRJ5" s="110"/>
      <c r="MRK5" s="110"/>
      <c r="MRL5" s="110"/>
      <c r="MRM5" s="110"/>
      <c r="MRN5" s="110"/>
      <c r="MRO5" s="110"/>
      <c r="MRP5" s="110"/>
      <c r="MRQ5" s="110"/>
      <c r="MRR5" s="110"/>
      <c r="MRS5" s="110"/>
      <c r="MRT5" s="110"/>
      <c r="MRU5" s="110"/>
      <c r="MRV5" s="110"/>
      <c r="MRW5" s="110"/>
      <c r="MRX5" s="110"/>
      <c r="MRY5" s="110"/>
      <c r="MRZ5" s="110"/>
      <c r="MSA5" s="110"/>
      <c r="MSB5" s="110"/>
      <c r="MSC5" s="110"/>
      <c r="MSD5" s="110"/>
      <c r="MSE5" s="110"/>
      <c r="MSF5" s="110"/>
      <c r="MSG5" s="110"/>
      <c r="MSH5" s="110"/>
      <c r="MSI5" s="110"/>
      <c r="MSJ5" s="110"/>
      <c r="MSK5" s="110"/>
      <c r="MSL5" s="110"/>
      <c r="MSM5" s="110"/>
      <c r="MSN5" s="110"/>
      <c r="MSO5" s="110"/>
      <c r="MSP5" s="110"/>
      <c r="MSQ5" s="110"/>
      <c r="MSR5" s="110"/>
      <c r="MSS5" s="110"/>
      <c r="MST5" s="110"/>
      <c r="MSU5" s="110"/>
      <c r="MSV5" s="110"/>
      <c r="MSW5" s="110"/>
      <c r="MSX5" s="110"/>
      <c r="MSY5" s="110"/>
      <c r="MSZ5" s="110"/>
      <c r="MTA5" s="110"/>
      <c r="MTB5" s="110"/>
      <c r="MTC5" s="110"/>
      <c r="MTD5" s="110"/>
      <c r="MTE5" s="110"/>
      <c r="MTF5" s="110"/>
      <c r="MTG5" s="110"/>
      <c r="MTH5" s="110"/>
      <c r="MTI5" s="110"/>
      <c r="MTJ5" s="110"/>
      <c r="MTK5" s="110"/>
      <c r="MTL5" s="110"/>
      <c r="MTM5" s="110"/>
      <c r="MTN5" s="110"/>
      <c r="MTO5" s="110"/>
      <c r="MTP5" s="110"/>
      <c r="MTQ5" s="110"/>
      <c r="MTR5" s="110"/>
      <c r="MTS5" s="110"/>
      <c r="MTT5" s="110"/>
      <c r="MTU5" s="110"/>
      <c r="MTV5" s="110"/>
      <c r="MTW5" s="110"/>
      <c r="MTX5" s="110"/>
      <c r="MTY5" s="110"/>
      <c r="MTZ5" s="110"/>
      <c r="MUA5" s="110"/>
      <c r="MUB5" s="110"/>
      <c r="MUC5" s="110"/>
      <c r="MUD5" s="110"/>
      <c r="MUE5" s="110"/>
      <c r="MUF5" s="110"/>
      <c r="MUG5" s="110"/>
      <c r="MUH5" s="110"/>
      <c r="MUI5" s="110"/>
      <c r="MUJ5" s="110"/>
      <c r="MUK5" s="110"/>
      <c r="MUL5" s="110"/>
      <c r="MUM5" s="110"/>
      <c r="MUN5" s="110"/>
      <c r="MUO5" s="110"/>
      <c r="MUP5" s="110"/>
      <c r="MUQ5" s="110"/>
      <c r="MUR5" s="110"/>
      <c r="MUS5" s="110"/>
      <c r="MUT5" s="110"/>
      <c r="MUU5" s="110"/>
      <c r="MUV5" s="110"/>
      <c r="MUW5" s="110"/>
      <c r="MUX5" s="110"/>
      <c r="MUY5" s="110"/>
      <c r="MUZ5" s="110"/>
      <c r="MVA5" s="110"/>
      <c r="MVB5" s="110"/>
      <c r="MVC5" s="110"/>
      <c r="MVD5" s="110"/>
      <c r="MVE5" s="110"/>
      <c r="MVF5" s="110"/>
      <c r="MVG5" s="110"/>
      <c r="MVH5" s="110"/>
      <c r="MVI5" s="110"/>
      <c r="MVJ5" s="110"/>
      <c r="MVK5" s="110"/>
      <c r="MVL5" s="110"/>
      <c r="MVM5" s="110"/>
      <c r="MVN5" s="110"/>
      <c r="MVO5" s="110"/>
      <c r="MVP5" s="110"/>
      <c r="MVQ5" s="110"/>
      <c r="MVR5" s="110"/>
      <c r="MVS5" s="110"/>
      <c r="MVT5" s="110"/>
      <c r="MVU5" s="110"/>
      <c r="MVV5" s="110"/>
      <c r="MVW5" s="110"/>
      <c r="MVX5" s="110"/>
      <c r="MVY5" s="110"/>
      <c r="MVZ5" s="110"/>
      <c r="MWA5" s="110"/>
      <c r="MWB5" s="110"/>
      <c r="MWC5" s="110"/>
      <c r="MWD5" s="110"/>
      <c r="MWE5" s="110"/>
      <c r="MWF5" s="110"/>
      <c r="MWG5" s="110"/>
      <c r="MWH5" s="110"/>
      <c r="MWI5" s="110"/>
      <c r="MWJ5" s="110"/>
      <c r="MWK5" s="110"/>
      <c r="MWL5" s="110"/>
      <c r="MWM5" s="110"/>
      <c r="MWN5" s="110"/>
      <c r="MWO5" s="110"/>
      <c r="MWP5" s="110"/>
      <c r="MWQ5" s="110"/>
      <c r="MWR5" s="110"/>
      <c r="MWS5" s="110"/>
      <c r="MWT5" s="110"/>
      <c r="MWU5" s="110"/>
      <c r="MWV5" s="110"/>
      <c r="MWW5" s="110"/>
      <c r="MWX5" s="110"/>
      <c r="MWY5" s="110"/>
      <c r="MWZ5" s="110"/>
      <c r="MXA5" s="110"/>
      <c r="MXB5" s="110"/>
      <c r="MXC5" s="110"/>
      <c r="MXD5" s="110"/>
      <c r="MXE5" s="110"/>
      <c r="MXF5" s="110"/>
      <c r="MXG5" s="110"/>
      <c r="MXH5" s="110"/>
      <c r="MXI5" s="110"/>
      <c r="MXJ5" s="110"/>
      <c r="MXK5" s="110"/>
      <c r="MXL5" s="110"/>
      <c r="MXM5" s="110"/>
      <c r="MXN5" s="110"/>
      <c r="MXO5" s="110"/>
      <c r="MXP5" s="110"/>
      <c r="MXQ5" s="110"/>
      <c r="MXR5" s="110"/>
      <c r="MXS5" s="110"/>
      <c r="MXT5" s="110"/>
      <c r="MXU5" s="110"/>
      <c r="MXV5" s="110"/>
      <c r="MXW5" s="110"/>
      <c r="MXX5" s="110"/>
      <c r="MXY5" s="110"/>
      <c r="MXZ5" s="110"/>
      <c r="MYA5" s="110"/>
      <c r="MYB5" s="110"/>
      <c r="MYC5" s="110"/>
      <c r="MYD5" s="110"/>
      <c r="MYE5" s="110"/>
      <c r="MYF5" s="110"/>
      <c r="MYG5" s="110"/>
      <c r="MYH5" s="110"/>
      <c r="MYI5" s="110"/>
      <c r="MYJ5" s="110"/>
      <c r="MYK5" s="110"/>
      <c r="MYL5" s="110"/>
      <c r="MYM5" s="110"/>
      <c r="MYN5" s="110"/>
      <c r="MYO5" s="110"/>
      <c r="MYP5" s="110"/>
      <c r="MYQ5" s="110"/>
      <c r="MYR5" s="110"/>
      <c r="MYS5" s="110"/>
      <c r="MYT5" s="110"/>
      <c r="MYU5" s="110"/>
      <c r="MYV5" s="110"/>
      <c r="MYW5" s="110"/>
      <c r="MYX5" s="110"/>
      <c r="MYY5" s="110"/>
      <c r="MYZ5" s="110"/>
      <c r="MZA5" s="110"/>
      <c r="MZB5" s="110"/>
      <c r="MZC5" s="110"/>
      <c r="MZD5" s="110"/>
      <c r="MZE5" s="110"/>
      <c r="MZF5" s="110"/>
      <c r="MZG5" s="110"/>
      <c r="MZH5" s="110"/>
      <c r="MZI5" s="110"/>
      <c r="MZJ5" s="110"/>
      <c r="MZK5" s="110"/>
      <c r="MZL5" s="110"/>
      <c r="MZM5" s="110"/>
      <c r="MZN5" s="110"/>
      <c r="MZO5" s="110"/>
      <c r="MZP5" s="110"/>
      <c r="MZQ5" s="110"/>
      <c r="MZR5" s="110"/>
      <c r="MZS5" s="110"/>
      <c r="MZT5" s="110"/>
      <c r="MZU5" s="110"/>
      <c r="MZV5" s="110"/>
      <c r="MZW5" s="110"/>
      <c r="MZX5" s="110"/>
      <c r="MZY5" s="110"/>
      <c r="MZZ5" s="110"/>
      <c r="NAA5" s="110"/>
      <c r="NAB5" s="110"/>
      <c r="NAC5" s="110"/>
      <c r="NAD5" s="110"/>
      <c r="NAE5" s="110"/>
      <c r="NAF5" s="110"/>
      <c r="NAG5" s="110"/>
      <c r="NAH5" s="110"/>
      <c r="NAI5" s="110"/>
      <c r="NAJ5" s="110"/>
      <c r="NAK5" s="110"/>
      <c r="NAL5" s="110"/>
      <c r="NAM5" s="110"/>
      <c r="NAN5" s="110"/>
      <c r="NAO5" s="110"/>
      <c r="NAP5" s="110"/>
      <c r="NAQ5" s="110"/>
      <c r="NAR5" s="110"/>
      <c r="NAS5" s="110"/>
      <c r="NAT5" s="110"/>
      <c r="NAU5" s="110"/>
      <c r="NAV5" s="110"/>
      <c r="NAW5" s="110"/>
      <c r="NAX5" s="110"/>
      <c r="NAY5" s="110"/>
      <c r="NAZ5" s="110"/>
      <c r="NBA5" s="110"/>
      <c r="NBB5" s="110"/>
      <c r="NBC5" s="110"/>
      <c r="NBD5" s="110"/>
      <c r="NBE5" s="110"/>
      <c r="NBF5" s="110"/>
      <c r="NBG5" s="110"/>
      <c r="NBH5" s="110"/>
      <c r="NBI5" s="110"/>
      <c r="NBJ5" s="110"/>
      <c r="NBK5" s="110"/>
      <c r="NBL5" s="110"/>
      <c r="NBM5" s="110"/>
      <c r="NBN5" s="110"/>
      <c r="NBO5" s="110"/>
      <c r="NBP5" s="110"/>
      <c r="NBQ5" s="110"/>
      <c r="NBR5" s="110"/>
      <c r="NBS5" s="110"/>
      <c r="NBT5" s="110"/>
      <c r="NBU5" s="110"/>
      <c r="NBV5" s="110"/>
      <c r="NBW5" s="110"/>
      <c r="NBX5" s="110"/>
      <c r="NBY5" s="110"/>
      <c r="NBZ5" s="110"/>
      <c r="NCA5" s="110"/>
      <c r="NCB5" s="110"/>
      <c r="NCC5" s="110"/>
      <c r="NCD5" s="110"/>
      <c r="NCE5" s="110"/>
      <c r="NCF5" s="110"/>
      <c r="NCG5" s="110"/>
      <c r="NCH5" s="110"/>
      <c r="NCI5" s="110"/>
      <c r="NCJ5" s="110"/>
      <c r="NCK5" s="110"/>
      <c r="NCL5" s="110"/>
      <c r="NCM5" s="110"/>
      <c r="NCN5" s="110"/>
      <c r="NCO5" s="110"/>
      <c r="NCP5" s="110"/>
      <c r="NCQ5" s="110"/>
      <c r="NCR5" s="110"/>
      <c r="NCS5" s="110"/>
      <c r="NCT5" s="110"/>
      <c r="NCU5" s="110"/>
      <c r="NCV5" s="110"/>
      <c r="NCW5" s="110"/>
      <c r="NCX5" s="110"/>
      <c r="NCY5" s="110"/>
      <c r="NCZ5" s="110"/>
      <c r="NDA5" s="110"/>
      <c r="NDB5" s="110"/>
      <c r="NDC5" s="110"/>
      <c r="NDD5" s="110"/>
      <c r="NDE5" s="110"/>
      <c r="NDF5" s="110"/>
      <c r="NDG5" s="110"/>
      <c r="NDH5" s="110"/>
      <c r="NDI5" s="110"/>
      <c r="NDJ5" s="110"/>
      <c r="NDK5" s="110"/>
      <c r="NDL5" s="110"/>
      <c r="NDM5" s="110"/>
      <c r="NDN5" s="110"/>
      <c r="NDO5" s="110"/>
      <c r="NDP5" s="110"/>
      <c r="NDQ5" s="110"/>
      <c r="NDR5" s="110"/>
      <c r="NDS5" s="110"/>
      <c r="NDT5" s="110"/>
      <c r="NDU5" s="110"/>
      <c r="NDV5" s="110"/>
      <c r="NDW5" s="110"/>
      <c r="NDX5" s="110"/>
      <c r="NDY5" s="110"/>
      <c r="NDZ5" s="110"/>
      <c r="NEA5" s="110"/>
      <c r="NEB5" s="110"/>
      <c r="NEC5" s="110"/>
      <c r="NED5" s="110"/>
      <c r="NEE5" s="110"/>
      <c r="NEF5" s="110"/>
      <c r="NEG5" s="110"/>
      <c r="NEH5" s="110"/>
      <c r="NEI5" s="110"/>
      <c r="NEJ5" s="110"/>
      <c r="NEK5" s="110"/>
      <c r="NEL5" s="110"/>
      <c r="NEM5" s="110"/>
      <c r="NEN5" s="110"/>
      <c r="NEO5" s="110"/>
      <c r="NEP5" s="110"/>
      <c r="NEQ5" s="110"/>
      <c r="NER5" s="110"/>
      <c r="NES5" s="110"/>
      <c r="NET5" s="110"/>
      <c r="NEU5" s="110"/>
      <c r="NEV5" s="110"/>
      <c r="NEW5" s="110"/>
      <c r="NEX5" s="110"/>
      <c r="NEY5" s="110"/>
      <c r="NEZ5" s="110"/>
      <c r="NFA5" s="110"/>
      <c r="NFB5" s="110"/>
      <c r="NFC5" s="110"/>
      <c r="NFD5" s="110"/>
      <c r="NFE5" s="110"/>
      <c r="NFF5" s="110"/>
      <c r="NFG5" s="110"/>
      <c r="NFH5" s="110"/>
      <c r="NFI5" s="110"/>
      <c r="NFJ5" s="110"/>
      <c r="NFK5" s="110"/>
      <c r="NFL5" s="110"/>
      <c r="NFM5" s="110"/>
      <c r="NFN5" s="110"/>
      <c r="NFO5" s="110"/>
      <c r="NFP5" s="110"/>
      <c r="NFQ5" s="110"/>
      <c r="NFR5" s="110"/>
      <c r="NFS5" s="110"/>
      <c r="NFT5" s="110"/>
      <c r="NFU5" s="110"/>
      <c r="NFV5" s="110"/>
      <c r="NFW5" s="110"/>
      <c r="NFX5" s="110"/>
      <c r="NFY5" s="110"/>
      <c r="NFZ5" s="110"/>
      <c r="NGA5" s="110"/>
      <c r="NGB5" s="110"/>
      <c r="NGC5" s="110"/>
      <c r="NGD5" s="110"/>
      <c r="NGE5" s="110"/>
      <c r="NGF5" s="110"/>
      <c r="NGG5" s="110"/>
      <c r="NGH5" s="110"/>
      <c r="NGI5" s="110"/>
      <c r="NGJ5" s="110"/>
      <c r="NGK5" s="110"/>
      <c r="NGL5" s="110"/>
      <c r="NGM5" s="110"/>
      <c r="NGN5" s="110"/>
      <c r="NGO5" s="110"/>
      <c r="NGP5" s="110"/>
      <c r="NGQ5" s="110"/>
      <c r="NGR5" s="110"/>
      <c r="NGS5" s="110"/>
      <c r="NGT5" s="110"/>
      <c r="NGU5" s="110"/>
      <c r="NGV5" s="110"/>
      <c r="NGW5" s="110"/>
      <c r="NGX5" s="110"/>
      <c r="NGY5" s="110"/>
      <c r="NGZ5" s="110"/>
      <c r="NHA5" s="110"/>
      <c r="NHB5" s="110"/>
      <c r="NHC5" s="110"/>
      <c r="NHD5" s="110"/>
      <c r="NHE5" s="110"/>
      <c r="NHF5" s="110"/>
      <c r="NHG5" s="110"/>
      <c r="NHH5" s="110"/>
      <c r="NHI5" s="110"/>
      <c r="NHJ5" s="110"/>
      <c r="NHK5" s="110"/>
      <c r="NHL5" s="110"/>
      <c r="NHM5" s="110"/>
      <c r="NHN5" s="110"/>
      <c r="NHO5" s="110"/>
      <c r="NHP5" s="110"/>
      <c r="NHQ5" s="110"/>
      <c r="NHR5" s="110"/>
      <c r="NHS5" s="110"/>
      <c r="NHT5" s="110"/>
      <c r="NHU5" s="110"/>
      <c r="NHV5" s="110"/>
      <c r="NHW5" s="110"/>
      <c r="NHX5" s="110"/>
      <c r="NHY5" s="110"/>
      <c r="NHZ5" s="110"/>
      <c r="NIA5" s="110"/>
      <c r="NIB5" s="110"/>
      <c r="NIC5" s="110"/>
      <c r="NID5" s="110"/>
      <c r="NIE5" s="110"/>
      <c r="NIF5" s="110"/>
      <c r="NIG5" s="110"/>
      <c r="NIH5" s="110"/>
      <c r="NII5" s="110"/>
      <c r="NIJ5" s="110"/>
      <c r="NIK5" s="110"/>
      <c r="NIL5" s="110"/>
      <c r="NIM5" s="110"/>
      <c r="NIN5" s="110"/>
      <c r="NIO5" s="110"/>
      <c r="NIP5" s="110"/>
      <c r="NIQ5" s="110"/>
      <c r="NIR5" s="110"/>
      <c r="NIS5" s="110"/>
      <c r="NIT5" s="110"/>
      <c r="NIU5" s="110"/>
      <c r="NIV5" s="110"/>
      <c r="NIW5" s="110"/>
      <c r="NIX5" s="110"/>
      <c r="NIY5" s="110"/>
      <c r="NIZ5" s="110"/>
      <c r="NJA5" s="110"/>
      <c r="NJB5" s="110"/>
      <c r="NJC5" s="110"/>
      <c r="NJD5" s="110"/>
      <c r="NJE5" s="110"/>
      <c r="NJF5" s="110"/>
      <c r="NJG5" s="110"/>
      <c r="NJH5" s="110"/>
      <c r="NJI5" s="110"/>
      <c r="NJJ5" s="110"/>
      <c r="NJK5" s="110"/>
      <c r="NJL5" s="110"/>
      <c r="NJM5" s="110"/>
      <c r="NJN5" s="110"/>
      <c r="NJO5" s="110"/>
      <c r="NJP5" s="110"/>
      <c r="NJQ5" s="110"/>
      <c r="NJR5" s="110"/>
      <c r="NJS5" s="110"/>
      <c r="NJT5" s="110"/>
      <c r="NJU5" s="110"/>
      <c r="NJV5" s="110"/>
      <c r="NJW5" s="110"/>
      <c r="NJX5" s="110"/>
      <c r="NJY5" s="110"/>
      <c r="NJZ5" s="110"/>
      <c r="NKA5" s="110"/>
      <c r="NKB5" s="110"/>
      <c r="NKC5" s="110"/>
      <c r="NKD5" s="110"/>
      <c r="NKE5" s="110"/>
      <c r="NKF5" s="110"/>
      <c r="NKG5" s="110"/>
      <c r="NKH5" s="110"/>
      <c r="NKI5" s="110"/>
      <c r="NKJ5" s="110"/>
      <c r="NKK5" s="110"/>
      <c r="NKL5" s="110"/>
      <c r="NKM5" s="110"/>
      <c r="NKN5" s="110"/>
      <c r="NKO5" s="110"/>
      <c r="NKP5" s="110"/>
      <c r="NKQ5" s="110"/>
      <c r="NKR5" s="110"/>
      <c r="NKS5" s="110"/>
      <c r="NKT5" s="110"/>
      <c r="NKU5" s="110"/>
      <c r="NKV5" s="110"/>
      <c r="NKW5" s="110"/>
      <c r="NKX5" s="110"/>
      <c r="NKY5" s="110"/>
      <c r="NKZ5" s="110"/>
      <c r="NLA5" s="110"/>
      <c r="NLB5" s="110"/>
      <c r="NLC5" s="110"/>
      <c r="NLD5" s="110"/>
      <c r="NLE5" s="110"/>
      <c r="NLF5" s="110"/>
      <c r="NLG5" s="110"/>
      <c r="NLH5" s="110"/>
      <c r="NLI5" s="110"/>
      <c r="NLJ5" s="110"/>
      <c r="NLK5" s="110"/>
      <c r="NLL5" s="110"/>
      <c r="NLM5" s="110"/>
      <c r="NLN5" s="110"/>
      <c r="NLO5" s="110"/>
      <c r="NLP5" s="110"/>
      <c r="NLQ5" s="110"/>
      <c r="NLR5" s="110"/>
      <c r="NLS5" s="110"/>
      <c r="NLT5" s="110"/>
      <c r="NLU5" s="110"/>
      <c r="NLV5" s="110"/>
      <c r="NLW5" s="110"/>
      <c r="NLX5" s="110"/>
      <c r="NLY5" s="110"/>
      <c r="NLZ5" s="110"/>
      <c r="NMA5" s="110"/>
      <c r="NMB5" s="110"/>
      <c r="NMC5" s="110"/>
      <c r="NMD5" s="110"/>
      <c r="NME5" s="110"/>
      <c r="NMF5" s="110"/>
      <c r="NMG5" s="110"/>
      <c r="NMH5" s="110"/>
      <c r="NMI5" s="110"/>
      <c r="NMJ5" s="110"/>
      <c r="NMK5" s="110"/>
      <c r="NML5" s="110"/>
      <c r="NMM5" s="110"/>
      <c r="NMN5" s="110"/>
      <c r="NMO5" s="110"/>
      <c r="NMP5" s="110"/>
      <c r="NMQ5" s="110"/>
      <c r="NMR5" s="110"/>
      <c r="NMS5" s="110"/>
      <c r="NMT5" s="110"/>
      <c r="NMU5" s="110"/>
      <c r="NMV5" s="110"/>
      <c r="NMW5" s="110"/>
      <c r="NMX5" s="110"/>
      <c r="NMY5" s="110"/>
      <c r="NMZ5" s="110"/>
      <c r="NNA5" s="110"/>
      <c r="NNB5" s="110"/>
      <c r="NNC5" s="110"/>
      <c r="NND5" s="110"/>
      <c r="NNE5" s="110"/>
      <c r="NNF5" s="110"/>
      <c r="NNG5" s="110"/>
      <c r="NNH5" s="110"/>
      <c r="NNI5" s="110"/>
      <c r="NNJ5" s="110"/>
      <c r="NNK5" s="110"/>
      <c r="NNL5" s="110"/>
      <c r="NNM5" s="110"/>
      <c r="NNN5" s="110"/>
      <c r="NNO5" s="110"/>
      <c r="NNP5" s="110"/>
      <c r="NNQ5" s="110"/>
      <c r="NNR5" s="110"/>
      <c r="NNS5" s="110"/>
      <c r="NNT5" s="110"/>
      <c r="NNU5" s="110"/>
      <c r="NNV5" s="110"/>
      <c r="NNW5" s="110"/>
      <c r="NNX5" s="110"/>
      <c r="NNY5" s="110"/>
      <c r="NNZ5" s="110"/>
      <c r="NOA5" s="110"/>
      <c r="NOB5" s="110"/>
      <c r="NOC5" s="110"/>
      <c r="NOD5" s="110"/>
      <c r="NOE5" s="110"/>
      <c r="NOF5" s="110"/>
      <c r="NOG5" s="110"/>
      <c r="NOH5" s="110"/>
      <c r="NOI5" s="110"/>
      <c r="NOJ5" s="110"/>
      <c r="NOK5" s="110"/>
      <c r="NOL5" s="110"/>
      <c r="NOM5" s="110"/>
      <c r="NON5" s="110"/>
      <c r="NOO5" s="110"/>
      <c r="NOP5" s="110"/>
      <c r="NOQ5" s="110"/>
      <c r="NOR5" s="110"/>
      <c r="NOS5" s="110"/>
      <c r="NOT5" s="110"/>
      <c r="NOU5" s="110"/>
      <c r="NOV5" s="110"/>
      <c r="NOW5" s="110"/>
      <c r="NOX5" s="110"/>
      <c r="NOY5" s="110"/>
      <c r="NOZ5" s="110"/>
      <c r="NPA5" s="110"/>
      <c r="NPB5" s="110"/>
      <c r="NPC5" s="110"/>
      <c r="NPD5" s="110"/>
      <c r="NPE5" s="110"/>
      <c r="NPF5" s="110"/>
      <c r="NPG5" s="110"/>
      <c r="NPH5" s="110"/>
      <c r="NPI5" s="110"/>
      <c r="NPJ5" s="110"/>
      <c r="NPK5" s="110"/>
      <c r="NPL5" s="110"/>
      <c r="NPM5" s="110"/>
      <c r="NPN5" s="110"/>
      <c r="NPO5" s="110"/>
      <c r="NPP5" s="110"/>
      <c r="NPQ5" s="110"/>
      <c r="NPR5" s="110"/>
      <c r="NPS5" s="110"/>
      <c r="NPT5" s="110"/>
      <c r="NPU5" s="110"/>
      <c r="NPV5" s="110"/>
      <c r="NPW5" s="110"/>
      <c r="NPX5" s="110"/>
      <c r="NPY5" s="110"/>
      <c r="NPZ5" s="110"/>
      <c r="NQA5" s="110"/>
      <c r="NQB5" s="110"/>
      <c r="NQC5" s="110"/>
      <c r="NQD5" s="110"/>
      <c r="NQE5" s="110"/>
      <c r="NQF5" s="110"/>
      <c r="NQG5" s="110"/>
      <c r="NQH5" s="110"/>
      <c r="NQI5" s="110"/>
      <c r="NQJ5" s="110"/>
      <c r="NQK5" s="110"/>
      <c r="NQL5" s="110"/>
      <c r="NQM5" s="110"/>
      <c r="NQN5" s="110"/>
      <c r="NQO5" s="110"/>
      <c r="NQP5" s="110"/>
      <c r="NQQ5" s="110"/>
      <c r="NQR5" s="110"/>
      <c r="NQS5" s="110"/>
      <c r="NQT5" s="110"/>
      <c r="NQU5" s="110"/>
      <c r="NQV5" s="110"/>
      <c r="NQW5" s="110"/>
      <c r="NQX5" s="110"/>
      <c r="NQY5" s="110"/>
      <c r="NQZ5" s="110"/>
      <c r="NRA5" s="110"/>
      <c r="NRB5" s="110"/>
      <c r="NRC5" s="110"/>
      <c r="NRD5" s="110"/>
      <c r="NRE5" s="110"/>
      <c r="NRF5" s="110"/>
      <c r="NRG5" s="110"/>
      <c r="NRH5" s="110"/>
      <c r="NRI5" s="110"/>
      <c r="NRJ5" s="110"/>
      <c r="NRK5" s="110"/>
      <c r="NRL5" s="110"/>
      <c r="NRM5" s="110"/>
      <c r="NRN5" s="110"/>
      <c r="NRO5" s="110"/>
      <c r="NRP5" s="110"/>
      <c r="NRQ5" s="110"/>
      <c r="NRR5" s="110"/>
      <c r="NRS5" s="110"/>
      <c r="NRT5" s="110"/>
      <c r="NRU5" s="110"/>
      <c r="NRV5" s="110"/>
      <c r="NRW5" s="110"/>
      <c r="NRX5" s="110"/>
      <c r="NRY5" s="110"/>
      <c r="NRZ5" s="110"/>
      <c r="NSA5" s="110"/>
      <c r="NSB5" s="110"/>
      <c r="NSC5" s="110"/>
      <c r="NSD5" s="110"/>
      <c r="NSE5" s="110"/>
      <c r="NSF5" s="110"/>
      <c r="NSG5" s="110"/>
      <c r="NSH5" s="110"/>
      <c r="NSI5" s="110"/>
      <c r="NSJ5" s="110"/>
      <c r="NSK5" s="110"/>
      <c r="NSL5" s="110"/>
      <c r="NSM5" s="110"/>
      <c r="NSN5" s="110"/>
      <c r="NSO5" s="110"/>
      <c r="NSP5" s="110"/>
      <c r="NSQ5" s="110"/>
      <c r="NSR5" s="110"/>
      <c r="NSS5" s="110"/>
      <c r="NST5" s="110"/>
      <c r="NSU5" s="110"/>
      <c r="NSV5" s="110"/>
      <c r="NSW5" s="110"/>
      <c r="NSX5" s="110"/>
      <c r="NSY5" s="110"/>
      <c r="NSZ5" s="110"/>
      <c r="NTA5" s="110"/>
      <c r="NTB5" s="110"/>
      <c r="NTC5" s="110"/>
      <c r="NTD5" s="110"/>
      <c r="NTE5" s="110"/>
      <c r="NTF5" s="110"/>
      <c r="NTG5" s="110"/>
      <c r="NTH5" s="110"/>
      <c r="NTI5" s="110"/>
      <c r="NTJ5" s="110"/>
      <c r="NTK5" s="110"/>
      <c r="NTL5" s="110"/>
      <c r="NTM5" s="110"/>
      <c r="NTN5" s="110"/>
      <c r="NTO5" s="110"/>
      <c r="NTP5" s="110"/>
      <c r="NTQ5" s="110"/>
      <c r="NTR5" s="110"/>
      <c r="NTS5" s="110"/>
      <c r="NTT5" s="110"/>
      <c r="NTU5" s="110"/>
      <c r="NTV5" s="110"/>
      <c r="NTW5" s="110"/>
      <c r="NTX5" s="110"/>
      <c r="NTY5" s="110"/>
      <c r="NTZ5" s="110"/>
      <c r="NUA5" s="110"/>
      <c r="NUB5" s="110"/>
      <c r="NUC5" s="110"/>
      <c r="NUD5" s="110"/>
      <c r="NUE5" s="110"/>
      <c r="NUF5" s="110"/>
      <c r="NUG5" s="110"/>
      <c r="NUH5" s="110"/>
      <c r="NUI5" s="110"/>
      <c r="NUJ5" s="110"/>
      <c r="NUK5" s="110"/>
      <c r="NUL5" s="110"/>
      <c r="NUM5" s="110"/>
      <c r="NUN5" s="110"/>
      <c r="NUO5" s="110"/>
      <c r="NUP5" s="110"/>
      <c r="NUQ5" s="110"/>
      <c r="NUR5" s="110"/>
      <c r="NUS5" s="110"/>
      <c r="NUT5" s="110"/>
      <c r="NUU5" s="110"/>
      <c r="NUV5" s="110"/>
      <c r="NUW5" s="110"/>
      <c r="NUX5" s="110"/>
      <c r="NUY5" s="110"/>
      <c r="NUZ5" s="110"/>
      <c r="NVA5" s="110"/>
      <c r="NVB5" s="110"/>
      <c r="NVC5" s="110"/>
      <c r="NVD5" s="110"/>
      <c r="NVE5" s="110"/>
      <c r="NVF5" s="110"/>
      <c r="NVG5" s="110"/>
      <c r="NVH5" s="110"/>
      <c r="NVI5" s="110"/>
      <c r="NVJ5" s="110"/>
      <c r="NVK5" s="110"/>
      <c r="NVL5" s="110"/>
      <c r="NVM5" s="110"/>
      <c r="NVN5" s="110"/>
      <c r="NVO5" s="110"/>
      <c r="NVP5" s="110"/>
      <c r="NVQ5" s="110"/>
      <c r="NVR5" s="110"/>
      <c r="NVS5" s="110"/>
      <c r="NVT5" s="110"/>
      <c r="NVU5" s="110"/>
      <c r="NVV5" s="110"/>
      <c r="NVW5" s="110"/>
      <c r="NVX5" s="110"/>
      <c r="NVY5" s="110"/>
      <c r="NVZ5" s="110"/>
      <c r="NWA5" s="110"/>
      <c r="NWB5" s="110"/>
      <c r="NWC5" s="110"/>
      <c r="NWD5" s="110"/>
      <c r="NWE5" s="110"/>
      <c r="NWF5" s="110"/>
      <c r="NWG5" s="110"/>
      <c r="NWH5" s="110"/>
      <c r="NWI5" s="110"/>
      <c r="NWJ5" s="110"/>
      <c r="NWK5" s="110"/>
      <c r="NWL5" s="110"/>
      <c r="NWM5" s="110"/>
      <c r="NWN5" s="110"/>
      <c r="NWO5" s="110"/>
      <c r="NWP5" s="110"/>
      <c r="NWQ5" s="110"/>
      <c r="NWR5" s="110"/>
      <c r="NWS5" s="110"/>
      <c r="NWT5" s="110"/>
      <c r="NWU5" s="110"/>
      <c r="NWV5" s="110"/>
      <c r="NWW5" s="110"/>
      <c r="NWX5" s="110"/>
      <c r="NWY5" s="110"/>
      <c r="NWZ5" s="110"/>
      <c r="NXA5" s="110"/>
      <c r="NXB5" s="110"/>
      <c r="NXC5" s="110"/>
      <c r="NXD5" s="110"/>
      <c r="NXE5" s="110"/>
      <c r="NXF5" s="110"/>
      <c r="NXG5" s="110"/>
      <c r="NXH5" s="110"/>
      <c r="NXI5" s="110"/>
      <c r="NXJ5" s="110"/>
      <c r="NXK5" s="110"/>
      <c r="NXL5" s="110"/>
      <c r="NXM5" s="110"/>
      <c r="NXN5" s="110"/>
      <c r="NXO5" s="110"/>
      <c r="NXP5" s="110"/>
      <c r="NXQ5" s="110"/>
      <c r="NXR5" s="110"/>
      <c r="NXS5" s="110"/>
      <c r="NXT5" s="110"/>
      <c r="NXU5" s="110"/>
      <c r="NXV5" s="110"/>
      <c r="NXW5" s="110"/>
      <c r="NXX5" s="110"/>
      <c r="NXY5" s="110"/>
      <c r="NXZ5" s="110"/>
      <c r="NYA5" s="110"/>
      <c r="NYB5" s="110"/>
      <c r="NYC5" s="110"/>
      <c r="NYD5" s="110"/>
      <c r="NYE5" s="110"/>
      <c r="NYF5" s="110"/>
      <c r="NYG5" s="110"/>
      <c r="NYH5" s="110"/>
      <c r="NYI5" s="110"/>
      <c r="NYJ5" s="110"/>
      <c r="NYK5" s="110"/>
      <c r="NYL5" s="110"/>
      <c r="NYM5" s="110"/>
      <c r="NYN5" s="110"/>
      <c r="NYO5" s="110"/>
      <c r="NYP5" s="110"/>
      <c r="NYQ5" s="110"/>
      <c r="NYR5" s="110"/>
      <c r="NYS5" s="110"/>
      <c r="NYT5" s="110"/>
      <c r="NYU5" s="110"/>
      <c r="NYV5" s="110"/>
      <c r="NYW5" s="110"/>
      <c r="NYX5" s="110"/>
      <c r="NYY5" s="110"/>
      <c r="NYZ5" s="110"/>
      <c r="NZA5" s="110"/>
      <c r="NZB5" s="110"/>
      <c r="NZC5" s="110"/>
      <c r="NZD5" s="110"/>
      <c r="NZE5" s="110"/>
      <c r="NZF5" s="110"/>
      <c r="NZG5" s="110"/>
      <c r="NZH5" s="110"/>
      <c r="NZI5" s="110"/>
      <c r="NZJ5" s="110"/>
      <c r="NZK5" s="110"/>
      <c r="NZL5" s="110"/>
      <c r="NZM5" s="110"/>
      <c r="NZN5" s="110"/>
      <c r="NZO5" s="110"/>
      <c r="NZP5" s="110"/>
      <c r="NZQ5" s="110"/>
      <c r="NZR5" s="110"/>
      <c r="NZS5" s="110"/>
      <c r="NZT5" s="110"/>
      <c r="NZU5" s="110"/>
      <c r="NZV5" s="110"/>
      <c r="NZW5" s="110"/>
      <c r="NZX5" s="110"/>
      <c r="NZY5" s="110"/>
      <c r="NZZ5" s="110"/>
      <c r="OAA5" s="110"/>
      <c r="OAB5" s="110"/>
      <c r="OAC5" s="110"/>
      <c r="OAD5" s="110"/>
      <c r="OAE5" s="110"/>
      <c r="OAF5" s="110"/>
      <c r="OAG5" s="110"/>
      <c r="OAH5" s="110"/>
      <c r="OAI5" s="110"/>
      <c r="OAJ5" s="110"/>
      <c r="OAK5" s="110"/>
      <c r="OAL5" s="110"/>
      <c r="OAM5" s="110"/>
      <c r="OAN5" s="110"/>
      <c r="OAO5" s="110"/>
      <c r="OAP5" s="110"/>
      <c r="OAQ5" s="110"/>
      <c r="OAR5" s="110"/>
      <c r="OAS5" s="110"/>
      <c r="OAT5" s="110"/>
      <c r="OAU5" s="110"/>
      <c r="OAV5" s="110"/>
      <c r="OAW5" s="110"/>
      <c r="OAX5" s="110"/>
      <c r="OAY5" s="110"/>
      <c r="OAZ5" s="110"/>
      <c r="OBA5" s="110"/>
      <c r="OBB5" s="110"/>
      <c r="OBC5" s="110"/>
      <c r="OBD5" s="110"/>
      <c r="OBE5" s="110"/>
      <c r="OBF5" s="110"/>
      <c r="OBG5" s="110"/>
      <c r="OBH5" s="110"/>
      <c r="OBI5" s="110"/>
      <c r="OBJ5" s="110"/>
      <c r="OBK5" s="110"/>
      <c r="OBL5" s="110"/>
      <c r="OBM5" s="110"/>
      <c r="OBN5" s="110"/>
      <c r="OBO5" s="110"/>
      <c r="OBP5" s="110"/>
      <c r="OBQ5" s="110"/>
      <c r="OBR5" s="110"/>
      <c r="OBS5" s="110"/>
      <c r="OBT5" s="110"/>
      <c r="OBU5" s="110"/>
      <c r="OBV5" s="110"/>
      <c r="OBW5" s="110"/>
      <c r="OBX5" s="110"/>
      <c r="OBY5" s="110"/>
      <c r="OBZ5" s="110"/>
      <c r="OCA5" s="110"/>
      <c r="OCB5" s="110"/>
      <c r="OCC5" s="110"/>
      <c r="OCD5" s="110"/>
      <c r="OCE5" s="110"/>
      <c r="OCF5" s="110"/>
      <c r="OCG5" s="110"/>
      <c r="OCH5" s="110"/>
      <c r="OCI5" s="110"/>
      <c r="OCJ5" s="110"/>
      <c r="OCK5" s="110"/>
      <c r="OCL5" s="110"/>
      <c r="OCM5" s="110"/>
      <c r="OCN5" s="110"/>
      <c r="OCO5" s="110"/>
      <c r="OCP5" s="110"/>
      <c r="OCQ5" s="110"/>
      <c r="OCR5" s="110"/>
      <c r="OCS5" s="110"/>
      <c r="OCT5" s="110"/>
      <c r="OCU5" s="110"/>
      <c r="OCV5" s="110"/>
      <c r="OCW5" s="110"/>
      <c r="OCX5" s="110"/>
      <c r="OCY5" s="110"/>
      <c r="OCZ5" s="110"/>
      <c r="ODA5" s="110"/>
      <c r="ODB5" s="110"/>
      <c r="ODC5" s="110"/>
      <c r="ODD5" s="110"/>
      <c r="ODE5" s="110"/>
      <c r="ODF5" s="110"/>
      <c r="ODG5" s="110"/>
      <c r="ODH5" s="110"/>
      <c r="ODI5" s="110"/>
      <c r="ODJ5" s="110"/>
      <c r="ODK5" s="110"/>
      <c r="ODL5" s="110"/>
      <c r="ODM5" s="110"/>
      <c r="ODN5" s="110"/>
      <c r="ODO5" s="110"/>
      <c r="ODP5" s="110"/>
      <c r="ODQ5" s="110"/>
      <c r="ODR5" s="110"/>
      <c r="ODS5" s="110"/>
      <c r="ODT5" s="110"/>
      <c r="ODU5" s="110"/>
      <c r="ODV5" s="110"/>
      <c r="ODW5" s="110"/>
      <c r="ODX5" s="110"/>
      <c r="ODY5" s="110"/>
      <c r="ODZ5" s="110"/>
      <c r="OEA5" s="110"/>
      <c r="OEB5" s="110"/>
      <c r="OEC5" s="110"/>
      <c r="OED5" s="110"/>
      <c r="OEE5" s="110"/>
      <c r="OEF5" s="110"/>
      <c r="OEG5" s="110"/>
      <c r="OEH5" s="110"/>
      <c r="OEI5" s="110"/>
      <c r="OEJ5" s="110"/>
      <c r="OEK5" s="110"/>
      <c r="OEL5" s="110"/>
      <c r="OEM5" s="110"/>
      <c r="OEN5" s="110"/>
      <c r="OEO5" s="110"/>
      <c r="OEP5" s="110"/>
      <c r="OEQ5" s="110"/>
      <c r="OER5" s="110"/>
      <c r="OES5" s="110"/>
      <c r="OET5" s="110"/>
      <c r="OEU5" s="110"/>
      <c r="OEV5" s="110"/>
      <c r="OEW5" s="110"/>
      <c r="OEX5" s="110"/>
      <c r="OEY5" s="110"/>
      <c r="OEZ5" s="110"/>
      <c r="OFA5" s="110"/>
      <c r="OFB5" s="110"/>
      <c r="OFC5" s="110"/>
      <c r="OFD5" s="110"/>
      <c r="OFE5" s="110"/>
      <c r="OFF5" s="110"/>
      <c r="OFG5" s="110"/>
      <c r="OFH5" s="110"/>
      <c r="OFI5" s="110"/>
      <c r="OFJ5" s="110"/>
      <c r="OFK5" s="110"/>
      <c r="OFL5" s="110"/>
      <c r="OFM5" s="110"/>
      <c r="OFN5" s="110"/>
      <c r="OFO5" s="110"/>
      <c r="OFP5" s="110"/>
      <c r="OFQ5" s="110"/>
      <c r="OFR5" s="110"/>
      <c r="OFS5" s="110"/>
      <c r="OFT5" s="110"/>
      <c r="OFU5" s="110"/>
      <c r="OFV5" s="110"/>
      <c r="OFW5" s="110"/>
      <c r="OFX5" s="110"/>
      <c r="OFY5" s="110"/>
      <c r="OFZ5" s="110"/>
      <c r="OGA5" s="110"/>
      <c r="OGB5" s="110"/>
      <c r="OGC5" s="110"/>
      <c r="OGD5" s="110"/>
      <c r="OGE5" s="110"/>
      <c r="OGF5" s="110"/>
      <c r="OGG5" s="110"/>
      <c r="OGH5" s="110"/>
      <c r="OGI5" s="110"/>
      <c r="OGJ5" s="110"/>
      <c r="OGK5" s="110"/>
      <c r="OGL5" s="110"/>
      <c r="OGM5" s="110"/>
      <c r="OGN5" s="110"/>
      <c r="OGO5" s="110"/>
      <c r="OGP5" s="110"/>
      <c r="OGQ5" s="110"/>
      <c r="OGR5" s="110"/>
      <c r="OGS5" s="110"/>
      <c r="OGT5" s="110"/>
      <c r="OGU5" s="110"/>
      <c r="OGV5" s="110"/>
      <c r="OGW5" s="110"/>
      <c r="OGX5" s="110"/>
      <c r="OGY5" s="110"/>
      <c r="OGZ5" s="110"/>
      <c r="OHA5" s="110"/>
      <c r="OHB5" s="110"/>
      <c r="OHC5" s="110"/>
      <c r="OHD5" s="110"/>
      <c r="OHE5" s="110"/>
      <c r="OHF5" s="110"/>
      <c r="OHG5" s="110"/>
      <c r="OHH5" s="110"/>
      <c r="OHI5" s="110"/>
      <c r="OHJ5" s="110"/>
      <c r="OHK5" s="110"/>
      <c r="OHL5" s="110"/>
      <c r="OHM5" s="110"/>
      <c r="OHN5" s="110"/>
      <c r="OHO5" s="110"/>
      <c r="OHP5" s="110"/>
      <c r="OHQ5" s="110"/>
      <c r="OHR5" s="110"/>
      <c r="OHS5" s="110"/>
      <c r="OHT5" s="110"/>
      <c r="OHU5" s="110"/>
      <c r="OHV5" s="110"/>
      <c r="OHW5" s="110"/>
      <c r="OHX5" s="110"/>
      <c r="OHY5" s="110"/>
      <c r="OHZ5" s="110"/>
      <c r="OIA5" s="110"/>
      <c r="OIB5" s="110"/>
      <c r="OIC5" s="110"/>
      <c r="OID5" s="110"/>
      <c r="OIE5" s="110"/>
      <c r="OIF5" s="110"/>
      <c r="OIG5" s="110"/>
      <c r="OIH5" s="110"/>
      <c r="OII5" s="110"/>
      <c r="OIJ5" s="110"/>
      <c r="OIK5" s="110"/>
      <c r="OIL5" s="110"/>
      <c r="OIM5" s="110"/>
      <c r="OIN5" s="110"/>
      <c r="OIO5" s="110"/>
      <c r="OIP5" s="110"/>
      <c r="OIQ5" s="110"/>
      <c r="OIR5" s="110"/>
      <c r="OIS5" s="110"/>
      <c r="OIT5" s="110"/>
      <c r="OIU5" s="110"/>
      <c r="OIV5" s="110"/>
      <c r="OIW5" s="110"/>
      <c r="OIX5" s="110"/>
      <c r="OIY5" s="110"/>
      <c r="OIZ5" s="110"/>
      <c r="OJA5" s="110"/>
      <c r="OJB5" s="110"/>
      <c r="OJC5" s="110"/>
      <c r="OJD5" s="110"/>
      <c r="OJE5" s="110"/>
      <c r="OJF5" s="110"/>
      <c r="OJG5" s="110"/>
      <c r="OJH5" s="110"/>
      <c r="OJI5" s="110"/>
      <c r="OJJ5" s="110"/>
      <c r="OJK5" s="110"/>
      <c r="OJL5" s="110"/>
      <c r="OJM5" s="110"/>
      <c r="OJN5" s="110"/>
      <c r="OJO5" s="110"/>
      <c r="OJP5" s="110"/>
      <c r="OJQ5" s="110"/>
      <c r="OJR5" s="110"/>
      <c r="OJS5" s="110"/>
      <c r="OJT5" s="110"/>
      <c r="OJU5" s="110"/>
      <c r="OJV5" s="110"/>
      <c r="OJW5" s="110"/>
      <c r="OJX5" s="110"/>
      <c r="OJY5" s="110"/>
      <c r="OJZ5" s="110"/>
      <c r="OKA5" s="110"/>
      <c r="OKB5" s="110"/>
      <c r="OKC5" s="110"/>
      <c r="OKD5" s="110"/>
      <c r="OKE5" s="110"/>
      <c r="OKF5" s="110"/>
      <c r="OKG5" s="110"/>
      <c r="OKH5" s="110"/>
      <c r="OKI5" s="110"/>
      <c r="OKJ5" s="110"/>
      <c r="OKK5" s="110"/>
      <c r="OKL5" s="110"/>
      <c r="OKM5" s="110"/>
      <c r="OKN5" s="110"/>
      <c r="OKO5" s="110"/>
      <c r="OKP5" s="110"/>
      <c r="OKQ5" s="110"/>
      <c r="OKR5" s="110"/>
      <c r="OKS5" s="110"/>
      <c r="OKT5" s="110"/>
      <c r="OKU5" s="110"/>
      <c r="OKV5" s="110"/>
      <c r="OKW5" s="110"/>
      <c r="OKX5" s="110"/>
      <c r="OKY5" s="110"/>
      <c r="OKZ5" s="110"/>
      <c r="OLA5" s="110"/>
      <c r="OLB5" s="110"/>
      <c r="OLC5" s="110"/>
      <c r="OLD5" s="110"/>
      <c r="OLE5" s="110"/>
      <c r="OLF5" s="110"/>
      <c r="OLG5" s="110"/>
      <c r="OLH5" s="110"/>
      <c r="OLI5" s="110"/>
      <c r="OLJ5" s="110"/>
      <c r="OLK5" s="110"/>
      <c r="OLL5" s="110"/>
      <c r="OLM5" s="110"/>
      <c r="OLN5" s="110"/>
      <c r="OLO5" s="110"/>
      <c r="OLP5" s="110"/>
      <c r="OLQ5" s="110"/>
      <c r="OLR5" s="110"/>
      <c r="OLS5" s="110"/>
      <c r="OLT5" s="110"/>
      <c r="OLU5" s="110"/>
      <c r="OLV5" s="110"/>
      <c r="OLW5" s="110"/>
      <c r="OLX5" s="110"/>
      <c r="OLY5" s="110"/>
      <c r="OLZ5" s="110"/>
      <c r="OMA5" s="110"/>
      <c r="OMB5" s="110"/>
      <c r="OMC5" s="110"/>
      <c r="OMD5" s="110"/>
      <c r="OME5" s="110"/>
      <c r="OMF5" s="110"/>
      <c r="OMG5" s="110"/>
      <c r="OMH5" s="110"/>
      <c r="OMI5" s="110"/>
      <c r="OMJ5" s="110"/>
      <c r="OMK5" s="110"/>
      <c r="OML5" s="110"/>
      <c r="OMM5" s="110"/>
      <c r="OMN5" s="110"/>
      <c r="OMO5" s="110"/>
      <c r="OMP5" s="110"/>
      <c r="OMQ5" s="110"/>
      <c r="OMR5" s="110"/>
      <c r="OMS5" s="110"/>
      <c r="OMT5" s="110"/>
      <c r="OMU5" s="110"/>
      <c r="OMV5" s="110"/>
      <c r="OMW5" s="110"/>
      <c r="OMX5" s="110"/>
      <c r="OMY5" s="110"/>
      <c r="OMZ5" s="110"/>
      <c r="ONA5" s="110"/>
      <c r="ONB5" s="110"/>
      <c r="ONC5" s="110"/>
      <c r="OND5" s="110"/>
      <c r="ONE5" s="110"/>
      <c r="ONF5" s="110"/>
      <c r="ONG5" s="110"/>
      <c r="ONH5" s="110"/>
      <c r="ONI5" s="110"/>
      <c r="ONJ5" s="110"/>
      <c r="ONK5" s="110"/>
      <c r="ONL5" s="110"/>
      <c r="ONM5" s="110"/>
      <c r="ONN5" s="110"/>
      <c r="ONO5" s="110"/>
      <c r="ONP5" s="110"/>
      <c r="ONQ5" s="110"/>
      <c r="ONR5" s="110"/>
      <c r="ONS5" s="110"/>
      <c r="ONT5" s="110"/>
      <c r="ONU5" s="110"/>
      <c r="ONV5" s="110"/>
      <c r="ONW5" s="110"/>
      <c r="ONX5" s="110"/>
      <c r="ONY5" s="110"/>
      <c r="ONZ5" s="110"/>
      <c r="OOA5" s="110"/>
      <c r="OOB5" s="110"/>
      <c r="OOC5" s="110"/>
      <c r="OOD5" s="110"/>
      <c r="OOE5" s="110"/>
      <c r="OOF5" s="110"/>
      <c r="OOG5" s="110"/>
      <c r="OOH5" s="110"/>
      <c r="OOI5" s="110"/>
      <c r="OOJ5" s="110"/>
      <c r="OOK5" s="110"/>
      <c r="OOL5" s="110"/>
      <c r="OOM5" s="110"/>
      <c r="OON5" s="110"/>
      <c r="OOO5" s="110"/>
      <c r="OOP5" s="110"/>
      <c r="OOQ5" s="110"/>
      <c r="OOR5" s="110"/>
      <c r="OOS5" s="110"/>
      <c r="OOT5" s="110"/>
      <c r="OOU5" s="110"/>
      <c r="OOV5" s="110"/>
      <c r="OOW5" s="110"/>
      <c r="OOX5" s="110"/>
      <c r="OOY5" s="110"/>
      <c r="OOZ5" s="110"/>
      <c r="OPA5" s="110"/>
      <c r="OPB5" s="110"/>
      <c r="OPC5" s="110"/>
      <c r="OPD5" s="110"/>
      <c r="OPE5" s="110"/>
      <c r="OPF5" s="110"/>
      <c r="OPG5" s="110"/>
      <c r="OPH5" s="110"/>
      <c r="OPI5" s="110"/>
      <c r="OPJ5" s="110"/>
      <c r="OPK5" s="110"/>
      <c r="OPL5" s="110"/>
      <c r="OPM5" s="110"/>
      <c r="OPN5" s="110"/>
      <c r="OPO5" s="110"/>
      <c r="OPP5" s="110"/>
      <c r="OPQ5" s="110"/>
      <c r="OPR5" s="110"/>
      <c r="OPS5" s="110"/>
      <c r="OPT5" s="110"/>
      <c r="OPU5" s="110"/>
      <c r="OPV5" s="110"/>
      <c r="OPW5" s="110"/>
      <c r="OPX5" s="110"/>
      <c r="OPY5" s="110"/>
      <c r="OPZ5" s="110"/>
      <c r="OQA5" s="110"/>
      <c r="OQB5" s="110"/>
      <c r="OQC5" s="110"/>
      <c r="OQD5" s="110"/>
      <c r="OQE5" s="110"/>
      <c r="OQF5" s="110"/>
      <c r="OQG5" s="110"/>
      <c r="OQH5" s="110"/>
      <c r="OQI5" s="110"/>
      <c r="OQJ5" s="110"/>
      <c r="OQK5" s="110"/>
      <c r="OQL5" s="110"/>
      <c r="OQM5" s="110"/>
      <c r="OQN5" s="110"/>
      <c r="OQO5" s="110"/>
      <c r="OQP5" s="110"/>
      <c r="OQQ5" s="110"/>
      <c r="OQR5" s="110"/>
      <c r="OQS5" s="110"/>
      <c r="OQT5" s="110"/>
      <c r="OQU5" s="110"/>
      <c r="OQV5" s="110"/>
      <c r="OQW5" s="110"/>
      <c r="OQX5" s="110"/>
      <c r="OQY5" s="110"/>
      <c r="OQZ5" s="110"/>
      <c r="ORA5" s="110"/>
      <c r="ORB5" s="110"/>
      <c r="ORC5" s="110"/>
      <c r="ORD5" s="110"/>
      <c r="ORE5" s="110"/>
      <c r="ORF5" s="110"/>
      <c r="ORG5" s="110"/>
      <c r="ORH5" s="110"/>
      <c r="ORI5" s="110"/>
      <c r="ORJ5" s="110"/>
      <c r="ORK5" s="110"/>
      <c r="ORL5" s="110"/>
      <c r="ORM5" s="110"/>
      <c r="ORN5" s="110"/>
      <c r="ORO5" s="110"/>
      <c r="ORP5" s="110"/>
      <c r="ORQ5" s="110"/>
      <c r="ORR5" s="110"/>
      <c r="ORS5" s="110"/>
      <c r="ORT5" s="110"/>
      <c r="ORU5" s="110"/>
      <c r="ORV5" s="110"/>
      <c r="ORW5" s="110"/>
      <c r="ORX5" s="110"/>
      <c r="ORY5" s="110"/>
      <c r="ORZ5" s="110"/>
      <c r="OSA5" s="110"/>
      <c r="OSB5" s="110"/>
      <c r="OSC5" s="110"/>
      <c r="OSD5" s="110"/>
      <c r="OSE5" s="110"/>
      <c r="OSF5" s="110"/>
      <c r="OSG5" s="110"/>
      <c r="OSH5" s="110"/>
      <c r="OSI5" s="110"/>
      <c r="OSJ5" s="110"/>
      <c r="OSK5" s="110"/>
      <c r="OSL5" s="110"/>
      <c r="OSM5" s="110"/>
      <c r="OSN5" s="110"/>
      <c r="OSO5" s="110"/>
      <c r="OSP5" s="110"/>
      <c r="OSQ5" s="110"/>
      <c r="OSR5" s="110"/>
      <c r="OSS5" s="110"/>
      <c r="OST5" s="110"/>
      <c r="OSU5" s="110"/>
      <c r="OSV5" s="110"/>
      <c r="OSW5" s="110"/>
      <c r="OSX5" s="110"/>
      <c r="OSY5" s="110"/>
      <c r="OSZ5" s="110"/>
      <c r="OTA5" s="110"/>
      <c r="OTB5" s="110"/>
      <c r="OTC5" s="110"/>
      <c r="OTD5" s="110"/>
      <c r="OTE5" s="110"/>
      <c r="OTF5" s="110"/>
      <c r="OTG5" s="110"/>
      <c r="OTH5" s="110"/>
      <c r="OTI5" s="110"/>
      <c r="OTJ5" s="110"/>
      <c r="OTK5" s="110"/>
      <c r="OTL5" s="110"/>
      <c r="OTM5" s="110"/>
      <c r="OTN5" s="110"/>
      <c r="OTO5" s="110"/>
      <c r="OTP5" s="110"/>
      <c r="OTQ5" s="110"/>
      <c r="OTR5" s="110"/>
      <c r="OTS5" s="110"/>
      <c r="OTT5" s="110"/>
      <c r="OTU5" s="110"/>
      <c r="OTV5" s="110"/>
      <c r="OTW5" s="110"/>
      <c r="OTX5" s="110"/>
      <c r="OTY5" s="110"/>
      <c r="OTZ5" s="110"/>
      <c r="OUA5" s="110"/>
      <c r="OUB5" s="110"/>
      <c r="OUC5" s="110"/>
      <c r="OUD5" s="110"/>
      <c r="OUE5" s="110"/>
      <c r="OUF5" s="110"/>
      <c r="OUG5" s="110"/>
      <c r="OUH5" s="110"/>
      <c r="OUI5" s="110"/>
      <c r="OUJ5" s="110"/>
      <c r="OUK5" s="110"/>
      <c r="OUL5" s="110"/>
      <c r="OUM5" s="110"/>
      <c r="OUN5" s="110"/>
      <c r="OUO5" s="110"/>
      <c r="OUP5" s="110"/>
      <c r="OUQ5" s="110"/>
      <c r="OUR5" s="110"/>
      <c r="OUS5" s="110"/>
      <c r="OUT5" s="110"/>
      <c r="OUU5" s="110"/>
      <c r="OUV5" s="110"/>
      <c r="OUW5" s="110"/>
      <c r="OUX5" s="110"/>
      <c r="OUY5" s="110"/>
      <c r="OUZ5" s="110"/>
      <c r="OVA5" s="110"/>
      <c r="OVB5" s="110"/>
      <c r="OVC5" s="110"/>
      <c r="OVD5" s="110"/>
      <c r="OVE5" s="110"/>
      <c r="OVF5" s="110"/>
      <c r="OVG5" s="110"/>
      <c r="OVH5" s="110"/>
      <c r="OVI5" s="110"/>
      <c r="OVJ5" s="110"/>
      <c r="OVK5" s="110"/>
      <c r="OVL5" s="110"/>
      <c r="OVM5" s="110"/>
      <c r="OVN5" s="110"/>
      <c r="OVO5" s="110"/>
      <c r="OVP5" s="110"/>
      <c r="OVQ5" s="110"/>
      <c r="OVR5" s="110"/>
      <c r="OVS5" s="110"/>
      <c r="OVT5" s="110"/>
      <c r="OVU5" s="110"/>
      <c r="OVV5" s="110"/>
      <c r="OVW5" s="110"/>
      <c r="OVX5" s="110"/>
      <c r="OVY5" s="110"/>
      <c r="OVZ5" s="110"/>
      <c r="OWA5" s="110"/>
      <c r="OWB5" s="110"/>
      <c r="OWC5" s="110"/>
      <c r="OWD5" s="110"/>
      <c r="OWE5" s="110"/>
      <c r="OWF5" s="110"/>
      <c r="OWG5" s="110"/>
      <c r="OWH5" s="110"/>
      <c r="OWI5" s="110"/>
      <c r="OWJ5" s="110"/>
      <c r="OWK5" s="110"/>
      <c r="OWL5" s="110"/>
      <c r="OWM5" s="110"/>
      <c r="OWN5" s="110"/>
      <c r="OWO5" s="110"/>
      <c r="OWP5" s="110"/>
      <c r="OWQ5" s="110"/>
      <c r="OWR5" s="110"/>
      <c r="OWS5" s="110"/>
      <c r="OWT5" s="110"/>
      <c r="OWU5" s="110"/>
      <c r="OWV5" s="110"/>
      <c r="OWW5" s="110"/>
      <c r="OWX5" s="110"/>
      <c r="OWY5" s="110"/>
      <c r="OWZ5" s="110"/>
      <c r="OXA5" s="110"/>
      <c r="OXB5" s="110"/>
      <c r="OXC5" s="110"/>
      <c r="OXD5" s="110"/>
      <c r="OXE5" s="110"/>
      <c r="OXF5" s="110"/>
      <c r="OXG5" s="110"/>
      <c r="OXH5" s="110"/>
      <c r="OXI5" s="110"/>
      <c r="OXJ5" s="110"/>
      <c r="OXK5" s="110"/>
      <c r="OXL5" s="110"/>
      <c r="OXM5" s="110"/>
      <c r="OXN5" s="110"/>
      <c r="OXO5" s="110"/>
      <c r="OXP5" s="110"/>
      <c r="OXQ5" s="110"/>
      <c r="OXR5" s="110"/>
      <c r="OXS5" s="110"/>
      <c r="OXT5" s="110"/>
      <c r="OXU5" s="110"/>
      <c r="OXV5" s="110"/>
      <c r="OXW5" s="110"/>
      <c r="OXX5" s="110"/>
      <c r="OXY5" s="110"/>
      <c r="OXZ5" s="110"/>
      <c r="OYA5" s="110"/>
      <c r="OYB5" s="110"/>
      <c r="OYC5" s="110"/>
      <c r="OYD5" s="110"/>
      <c r="OYE5" s="110"/>
      <c r="OYF5" s="110"/>
      <c r="OYG5" s="110"/>
      <c r="OYH5" s="110"/>
      <c r="OYI5" s="110"/>
      <c r="OYJ5" s="110"/>
      <c r="OYK5" s="110"/>
      <c r="OYL5" s="110"/>
      <c r="OYM5" s="110"/>
      <c r="OYN5" s="110"/>
      <c r="OYO5" s="110"/>
      <c r="OYP5" s="110"/>
      <c r="OYQ5" s="110"/>
      <c r="OYR5" s="110"/>
      <c r="OYS5" s="110"/>
      <c r="OYT5" s="110"/>
      <c r="OYU5" s="110"/>
      <c r="OYV5" s="110"/>
      <c r="OYW5" s="110"/>
      <c r="OYX5" s="110"/>
      <c r="OYY5" s="110"/>
      <c r="OYZ5" s="110"/>
      <c r="OZA5" s="110"/>
      <c r="OZB5" s="110"/>
      <c r="OZC5" s="110"/>
      <c r="OZD5" s="110"/>
      <c r="OZE5" s="110"/>
      <c r="OZF5" s="110"/>
      <c r="OZG5" s="110"/>
      <c r="OZH5" s="110"/>
      <c r="OZI5" s="110"/>
      <c r="OZJ5" s="110"/>
      <c r="OZK5" s="110"/>
      <c r="OZL5" s="110"/>
      <c r="OZM5" s="110"/>
      <c r="OZN5" s="110"/>
      <c r="OZO5" s="110"/>
      <c r="OZP5" s="110"/>
      <c r="OZQ5" s="110"/>
      <c r="OZR5" s="110"/>
      <c r="OZS5" s="110"/>
      <c r="OZT5" s="110"/>
      <c r="OZU5" s="110"/>
      <c r="OZV5" s="110"/>
      <c r="OZW5" s="110"/>
      <c r="OZX5" s="110"/>
      <c r="OZY5" s="110"/>
      <c r="OZZ5" s="110"/>
      <c r="PAA5" s="110"/>
      <c r="PAB5" s="110"/>
      <c r="PAC5" s="110"/>
      <c r="PAD5" s="110"/>
      <c r="PAE5" s="110"/>
      <c r="PAF5" s="110"/>
      <c r="PAG5" s="110"/>
      <c r="PAH5" s="110"/>
      <c r="PAI5" s="110"/>
      <c r="PAJ5" s="110"/>
      <c r="PAK5" s="110"/>
      <c r="PAL5" s="110"/>
      <c r="PAM5" s="110"/>
      <c r="PAN5" s="110"/>
      <c r="PAO5" s="110"/>
      <c r="PAP5" s="110"/>
      <c r="PAQ5" s="110"/>
      <c r="PAR5" s="110"/>
      <c r="PAS5" s="110"/>
      <c r="PAT5" s="110"/>
      <c r="PAU5" s="110"/>
      <c r="PAV5" s="110"/>
      <c r="PAW5" s="110"/>
      <c r="PAX5" s="110"/>
      <c r="PAY5" s="110"/>
      <c r="PAZ5" s="110"/>
      <c r="PBA5" s="110"/>
      <c r="PBB5" s="110"/>
      <c r="PBC5" s="110"/>
      <c r="PBD5" s="110"/>
      <c r="PBE5" s="110"/>
      <c r="PBF5" s="110"/>
      <c r="PBG5" s="110"/>
      <c r="PBH5" s="110"/>
      <c r="PBI5" s="110"/>
      <c r="PBJ5" s="110"/>
      <c r="PBK5" s="110"/>
      <c r="PBL5" s="110"/>
      <c r="PBM5" s="110"/>
      <c r="PBN5" s="110"/>
      <c r="PBO5" s="110"/>
      <c r="PBP5" s="110"/>
      <c r="PBQ5" s="110"/>
      <c r="PBR5" s="110"/>
      <c r="PBS5" s="110"/>
      <c r="PBT5" s="110"/>
      <c r="PBU5" s="110"/>
      <c r="PBV5" s="110"/>
      <c r="PBW5" s="110"/>
      <c r="PBX5" s="110"/>
      <c r="PBY5" s="110"/>
      <c r="PBZ5" s="110"/>
      <c r="PCA5" s="110"/>
      <c r="PCB5" s="110"/>
      <c r="PCC5" s="110"/>
      <c r="PCD5" s="110"/>
      <c r="PCE5" s="110"/>
      <c r="PCF5" s="110"/>
      <c r="PCG5" s="110"/>
      <c r="PCH5" s="110"/>
      <c r="PCI5" s="110"/>
      <c r="PCJ5" s="110"/>
      <c r="PCK5" s="110"/>
      <c r="PCL5" s="110"/>
      <c r="PCM5" s="110"/>
      <c r="PCN5" s="110"/>
      <c r="PCO5" s="110"/>
      <c r="PCP5" s="110"/>
      <c r="PCQ5" s="110"/>
      <c r="PCR5" s="110"/>
      <c r="PCS5" s="110"/>
      <c r="PCT5" s="110"/>
      <c r="PCU5" s="110"/>
      <c r="PCV5" s="110"/>
      <c r="PCW5" s="110"/>
      <c r="PCX5" s="110"/>
      <c r="PCY5" s="110"/>
      <c r="PCZ5" s="110"/>
      <c r="PDA5" s="110"/>
      <c r="PDB5" s="110"/>
      <c r="PDC5" s="110"/>
      <c r="PDD5" s="110"/>
      <c r="PDE5" s="110"/>
      <c r="PDF5" s="110"/>
      <c r="PDG5" s="110"/>
      <c r="PDH5" s="110"/>
      <c r="PDI5" s="110"/>
      <c r="PDJ5" s="110"/>
      <c r="PDK5" s="110"/>
      <c r="PDL5" s="110"/>
      <c r="PDM5" s="110"/>
      <c r="PDN5" s="110"/>
      <c r="PDO5" s="110"/>
      <c r="PDP5" s="110"/>
      <c r="PDQ5" s="110"/>
      <c r="PDR5" s="110"/>
      <c r="PDS5" s="110"/>
      <c r="PDT5" s="110"/>
      <c r="PDU5" s="110"/>
      <c r="PDV5" s="110"/>
      <c r="PDW5" s="110"/>
      <c r="PDX5" s="110"/>
      <c r="PDY5" s="110"/>
      <c r="PDZ5" s="110"/>
      <c r="PEA5" s="110"/>
      <c r="PEB5" s="110"/>
      <c r="PEC5" s="110"/>
      <c r="PED5" s="110"/>
      <c r="PEE5" s="110"/>
      <c r="PEF5" s="110"/>
      <c r="PEG5" s="110"/>
      <c r="PEH5" s="110"/>
      <c r="PEI5" s="110"/>
      <c r="PEJ5" s="110"/>
      <c r="PEK5" s="110"/>
      <c r="PEL5" s="110"/>
      <c r="PEM5" s="110"/>
      <c r="PEN5" s="110"/>
      <c r="PEO5" s="110"/>
      <c r="PEP5" s="110"/>
      <c r="PEQ5" s="110"/>
      <c r="PER5" s="110"/>
      <c r="PES5" s="110"/>
      <c r="PET5" s="110"/>
      <c r="PEU5" s="110"/>
      <c r="PEV5" s="110"/>
      <c r="PEW5" s="110"/>
      <c r="PEX5" s="110"/>
      <c r="PEY5" s="110"/>
      <c r="PEZ5" s="110"/>
      <c r="PFA5" s="110"/>
      <c r="PFB5" s="110"/>
      <c r="PFC5" s="110"/>
      <c r="PFD5" s="110"/>
      <c r="PFE5" s="110"/>
      <c r="PFF5" s="110"/>
      <c r="PFG5" s="110"/>
      <c r="PFH5" s="110"/>
      <c r="PFI5" s="110"/>
      <c r="PFJ5" s="110"/>
      <c r="PFK5" s="110"/>
      <c r="PFL5" s="110"/>
      <c r="PFM5" s="110"/>
      <c r="PFN5" s="110"/>
      <c r="PFO5" s="110"/>
      <c r="PFP5" s="110"/>
      <c r="PFQ5" s="110"/>
      <c r="PFR5" s="110"/>
      <c r="PFS5" s="110"/>
      <c r="PFT5" s="110"/>
      <c r="PFU5" s="110"/>
      <c r="PFV5" s="110"/>
      <c r="PFW5" s="110"/>
      <c r="PFX5" s="110"/>
      <c r="PFY5" s="110"/>
      <c r="PFZ5" s="110"/>
      <c r="PGA5" s="110"/>
      <c r="PGB5" s="110"/>
      <c r="PGC5" s="110"/>
      <c r="PGD5" s="110"/>
      <c r="PGE5" s="110"/>
      <c r="PGF5" s="110"/>
      <c r="PGG5" s="110"/>
      <c r="PGH5" s="110"/>
      <c r="PGI5" s="110"/>
      <c r="PGJ5" s="110"/>
      <c r="PGK5" s="110"/>
      <c r="PGL5" s="110"/>
      <c r="PGM5" s="110"/>
      <c r="PGN5" s="110"/>
      <c r="PGO5" s="110"/>
      <c r="PGP5" s="110"/>
      <c r="PGQ5" s="110"/>
      <c r="PGR5" s="110"/>
      <c r="PGS5" s="110"/>
      <c r="PGT5" s="110"/>
      <c r="PGU5" s="110"/>
      <c r="PGV5" s="110"/>
      <c r="PGW5" s="110"/>
      <c r="PGX5" s="110"/>
      <c r="PGY5" s="110"/>
      <c r="PGZ5" s="110"/>
      <c r="PHA5" s="110"/>
      <c r="PHB5" s="110"/>
      <c r="PHC5" s="110"/>
      <c r="PHD5" s="110"/>
      <c r="PHE5" s="110"/>
      <c r="PHF5" s="110"/>
      <c r="PHG5" s="110"/>
      <c r="PHH5" s="110"/>
      <c r="PHI5" s="110"/>
      <c r="PHJ5" s="110"/>
      <c r="PHK5" s="110"/>
      <c r="PHL5" s="110"/>
      <c r="PHM5" s="110"/>
      <c r="PHN5" s="110"/>
      <c r="PHO5" s="110"/>
      <c r="PHP5" s="110"/>
      <c r="PHQ5" s="110"/>
      <c r="PHR5" s="110"/>
      <c r="PHS5" s="110"/>
      <c r="PHT5" s="110"/>
      <c r="PHU5" s="110"/>
      <c r="PHV5" s="110"/>
      <c r="PHW5" s="110"/>
      <c r="PHX5" s="110"/>
      <c r="PHY5" s="110"/>
      <c r="PHZ5" s="110"/>
      <c r="PIA5" s="110"/>
      <c r="PIB5" s="110"/>
      <c r="PIC5" s="110"/>
      <c r="PID5" s="110"/>
      <c r="PIE5" s="110"/>
      <c r="PIF5" s="110"/>
      <c r="PIG5" s="110"/>
      <c r="PIH5" s="110"/>
      <c r="PII5" s="110"/>
      <c r="PIJ5" s="110"/>
      <c r="PIK5" s="110"/>
      <c r="PIL5" s="110"/>
      <c r="PIM5" s="110"/>
      <c r="PIN5" s="110"/>
      <c r="PIO5" s="110"/>
      <c r="PIP5" s="110"/>
      <c r="PIQ5" s="110"/>
      <c r="PIR5" s="110"/>
      <c r="PIS5" s="110"/>
      <c r="PIT5" s="110"/>
      <c r="PIU5" s="110"/>
      <c r="PIV5" s="110"/>
      <c r="PIW5" s="110"/>
      <c r="PIX5" s="110"/>
      <c r="PIY5" s="110"/>
      <c r="PIZ5" s="110"/>
      <c r="PJA5" s="110"/>
      <c r="PJB5" s="110"/>
      <c r="PJC5" s="110"/>
      <c r="PJD5" s="110"/>
      <c r="PJE5" s="110"/>
      <c r="PJF5" s="110"/>
      <c r="PJG5" s="110"/>
      <c r="PJH5" s="110"/>
      <c r="PJI5" s="110"/>
      <c r="PJJ5" s="110"/>
      <c r="PJK5" s="110"/>
      <c r="PJL5" s="110"/>
      <c r="PJM5" s="110"/>
      <c r="PJN5" s="110"/>
      <c r="PJO5" s="110"/>
      <c r="PJP5" s="110"/>
      <c r="PJQ5" s="110"/>
      <c r="PJR5" s="110"/>
      <c r="PJS5" s="110"/>
      <c r="PJT5" s="110"/>
      <c r="PJU5" s="110"/>
      <c r="PJV5" s="110"/>
      <c r="PJW5" s="110"/>
      <c r="PJX5" s="110"/>
      <c r="PJY5" s="110"/>
      <c r="PJZ5" s="110"/>
      <c r="PKA5" s="110"/>
      <c r="PKB5" s="110"/>
      <c r="PKC5" s="110"/>
      <c r="PKD5" s="110"/>
      <c r="PKE5" s="110"/>
      <c r="PKF5" s="110"/>
      <c r="PKG5" s="110"/>
      <c r="PKH5" s="110"/>
      <c r="PKI5" s="110"/>
      <c r="PKJ5" s="110"/>
      <c r="PKK5" s="110"/>
      <c r="PKL5" s="110"/>
      <c r="PKM5" s="110"/>
      <c r="PKN5" s="110"/>
      <c r="PKO5" s="110"/>
      <c r="PKP5" s="110"/>
      <c r="PKQ5" s="110"/>
      <c r="PKR5" s="110"/>
      <c r="PKS5" s="110"/>
      <c r="PKT5" s="110"/>
      <c r="PKU5" s="110"/>
      <c r="PKV5" s="110"/>
      <c r="PKW5" s="110"/>
      <c r="PKX5" s="110"/>
      <c r="PKY5" s="110"/>
      <c r="PKZ5" s="110"/>
      <c r="PLA5" s="110"/>
      <c r="PLB5" s="110"/>
      <c r="PLC5" s="110"/>
      <c r="PLD5" s="110"/>
      <c r="PLE5" s="110"/>
      <c r="PLF5" s="110"/>
      <c r="PLG5" s="110"/>
      <c r="PLH5" s="110"/>
      <c r="PLI5" s="110"/>
      <c r="PLJ5" s="110"/>
      <c r="PLK5" s="110"/>
      <c r="PLL5" s="110"/>
      <c r="PLM5" s="110"/>
      <c r="PLN5" s="110"/>
      <c r="PLO5" s="110"/>
      <c r="PLP5" s="110"/>
      <c r="PLQ5" s="110"/>
      <c r="PLR5" s="110"/>
      <c r="PLS5" s="110"/>
      <c r="PLT5" s="110"/>
      <c r="PLU5" s="110"/>
      <c r="PLV5" s="110"/>
      <c r="PLW5" s="110"/>
      <c r="PLX5" s="110"/>
      <c r="PLY5" s="110"/>
      <c r="PLZ5" s="110"/>
      <c r="PMA5" s="110"/>
      <c r="PMB5" s="110"/>
      <c r="PMC5" s="110"/>
      <c r="PMD5" s="110"/>
      <c r="PME5" s="110"/>
      <c r="PMF5" s="110"/>
      <c r="PMG5" s="110"/>
      <c r="PMH5" s="110"/>
      <c r="PMI5" s="110"/>
      <c r="PMJ5" s="110"/>
      <c r="PMK5" s="110"/>
      <c r="PML5" s="110"/>
      <c r="PMM5" s="110"/>
      <c r="PMN5" s="110"/>
      <c r="PMO5" s="110"/>
      <c r="PMP5" s="110"/>
      <c r="PMQ5" s="110"/>
      <c r="PMR5" s="110"/>
      <c r="PMS5" s="110"/>
      <c r="PMT5" s="110"/>
      <c r="PMU5" s="110"/>
      <c r="PMV5" s="110"/>
      <c r="PMW5" s="110"/>
      <c r="PMX5" s="110"/>
      <c r="PMY5" s="110"/>
      <c r="PMZ5" s="110"/>
      <c r="PNA5" s="110"/>
      <c r="PNB5" s="110"/>
      <c r="PNC5" s="110"/>
      <c r="PND5" s="110"/>
      <c r="PNE5" s="110"/>
      <c r="PNF5" s="110"/>
      <c r="PNG5" s="110"/>
      <c r="PNH5" s="110"/>
      <c r="PNI5" s="110"/>
      <c r="PNJ5" s="110"/>
      <c r="PNK5" s="110"/>
      <c r="PNL5" s="110"/>
      <c r="PNM5" s="110"/>
      <c r="PNN5" s="110"/>
      <c r="PNO5" s="110"/>
      <c r="PNP5" s="110"/>
      <c r="PNQ5" s="110"/>
      <c r="PNR5" s="110"/>
      <c r="PNS5" s="110"/>
      <c r="PNT5" s="110"/>
      <c r="PNU5" s="110"/>
      <c r="PNV5" s="110"/>
      <c r="PNW5" s="110"/>
      <c r="PNX5" s="110"/>
      <c r="PNY5" s="110"/>
      <c r="PNZ5" s="110"/>
      <c r="POA5" s="110"/>
      <c r="POB5" s="110"/>
      <c r="POC5" s="110"/>
      <c r="POD5" s="110"/>
      <c r="POE5" s="110"/>
      <c r="POF5" s="110"/>
      <c r="POG5" s="110"/>
      <c r="POH5" s="110"/>
      <c r="POI5" s="110"/>
      <c r="POJ5" s="110"/>
      <c r="POK5" s="110"/>
      <c r="POL5" s="110"/>
      <c r="POM5" s="110"/>
      <c r="PON5" s="110"/>
      <c r="POO5" s="110"/>
      <c r="POP5" s="110"/>
      <c r="POQ5" s="110"/>
      <c r="POR5" s="110"/>
      <c r="POS5" s="110"/>
      <c r="POT5" s="110"/>
      <c r="POU5" s="110"/>
      <c r="POV5" s="110"/>
      <c r="POW5" s="110"/>
      <c r="POX5" s="110"/>
      <c r="POY5" s="110"/>
      <c r="POZ5" s="110"/>
      <c r="PPA5" s="110"/>
      <c r="PPB5" s="110"/>
      <c r="PPC5" s="110"/>
      <c r="PPD5" s="110"/>
      <c r="PPE5" s="110"/>
      <c r="PPF5" s="110"/>
      <c r="PPG5" s="110"/>
      <c r="PPH5" s="110"/>
      <c r="PPI5" s="110"/>
      <c r="PPJ5" s="110"/>
      <c r="PPK5" s="110"/>
      <c r="PPL5" s="110"/>
      <c r="PPM5" s="110"/>
      <c r="PPN5" s="110"/>
      <c r="PPO5" s="110"/>
      <c r="PPP5" s="110"/>
      <c r="PPQ5" s="110"/>
      <c r="PPR5" s="110"/>
      <c r="PPS5" s="110"/>
      <c r="PPT5" s="110"/>
      <c r="PPU5" s="110"/>
      <c r="PPV5" s="110"/>
      <c r="PPW5" s="110"/>
      <c r="PPX5" s="110"/>
      <c r="PPY5" s="110"/>
      <c r="PPZ5" s="110"/>
      <c r="PQA5" s="110"/>
      <c r="PQB5" s="110"/>
      <c r="PQC5" s="110"/>
      <c r="PQD5" s="110"/>
      <c r="PQE5" s="110"/>
      <c r="PQF5" s="110"/>
      <c r="PQG5" s="110"/>
      <c r="PQH5" s="110"/>
      <c r="PQI5" s="110"/>
      <c r="PQJ5" s="110"/>
      <c r="PQK5" s="110"/>
      <c r="PQL5" s="110"/>
      <c r="PQM5" s="110"/>
      <c r="PQN5" s="110"/>
      <c r="PQO5" s="110"/>
      <c r="PQP5" s="110"/>
      <c r="PQQ5" s="110"/>
      <c r="PQR5" s="110"/>
      <c r="PQS5" s="110"/>
      <c r="PQT5" s="110"/>
      <c r="PQU5" s="110"/>
      <c r="PQV5" s="110"/>
      <c r="PQW5" s="110"/>
      <c r="PQX5" s="110"/>
      <c r="PQY5" s="110"/>
      <c r="PQZ5" s="110"/>
      <c r="PRA5" s="110"/>
      <c r="PRB5" s="110"/>
      <c r="PRC5" s="110"/>
      <c r="PRD5" s="110"/>
      <c r="PRE5" s="110"/>
      <c r="PRF5" s="110"/>
      <c r="PRG5" s="110"/>
      <c r="PRH5" s="110"/>
      <c r="PRI5" s="110"/>
      <c r="PRJ5" s="110"/>
      <c r="PRK5" s="110"/>
      <c r="PRL5" s="110"/>
      <c r="PRM5" s="110"/>
      <c r="PRN5" s="110"/>
      <c r="PRO5" s="110"/>
      <c r="PRP5" s="110"/>
      <c r="PRQ5" s="110"/>
      <c r="PRR5" s="110"/>
      <c r="PRS5" s="110"/>
      <c r="PRT5" s="110"/>
      <c r="PRU5" s="110"/>
      <c r="PRV5" s="110"/>
      <c r="PRW5" s="110"/>
      <c r="PRX5" s="110"/>
      <c r="PRY5" s="110"/>
      <c r="PRZ5" s="110"/>
      <c r="PSA5" s="110"/>
      <c r="PSB5" s="110"/>
      <c r="PSC5" s="110"/>
      <c r="PSD5" s="110"/>
      <c r="PSE5" s="110"/>
      <c r="PSF5" s="110"/>
      <c r="PSG5" s="110"/>
      <c r="PSH5" s="110"/>
      <c r="PSI5" s="110"/>
      <c r="PSJ5" s="110"/>
      <c r="PSK5" s="110"/>
      <c r="PSL5" s="110"/>
      <c r="PSM5" s="110"/>
      <c r="PSN5" s="110"/>
      <c r="PSO5" s="110"/>
      <c r="PSP5" s="110"/>
      <c r="PSQ5" s="110"/>
      <c r="PSR5" s="110"/>
      <c r="PSS5" s="110"/>
      <c r="PST5" s="110"/>
      <c r="PSU5" s="110"/>
      <c r="PSV5" s="110"/>
      <c r="PSW5" s="110"/>
      <c r="PSX5" s="110"/>
      <c r="PSY5" s="110"/>
      <c r="PSZ5" s="110"/>
      <c r="PTA5" s="110"/>
      <c r="PTB5" s="110"/>
      <c r="PTC5" s="110"/>
      <c r="PTD5" s="110"/>
      <c r="PTE5" s="110"/>
      <c r="PTF5" s="110"/>
      <c r="PTG5" s="110"/>
      <c r="PTH5" s="110"/>
      <c r="PTI5" s="110"/>
      <c r="PTJ5" s="110"/>
      <c r="PTK5" s="110"/>
      <c r="PTL5" s="110"/>
      <c r="PTM5" s="110"/>
      <c r="PTN5" s="110"/>
      <c r="PTO5" s="110"/>
      <c r="PTP5" s="110"/>
      <c r="PTQ5" s="110"/>
      <c r="PTR5" s="110"/>
      <c r="PTS5" s="110"/>
      <c r="PTT5" s="110"/>
      <c r="PTU5" s="110"/>
      <c r="PTV5" s="110"/>
      <c r="PTW5" s="110"/>
      <c r="PTX5" s="110"/>
      <c r="PTY5" s="110"/>
      <c r="PTZ5" s="110"/>
      <c r="PUA5" s="110"/>
      <c r="PUB5" s="110"/>
      <c r="PUC5" s="110"/>
      <c r="PUD5" s="110"/>
      <c r="PUE5" s="110"/>
      <c r="PUF5" s="110"/>
      <c r="PUG5" s="110"/>
      <c r="PUH5" s="110"/>
      <c r="PUI5" s="110"/>
      <c r="PUJ5" s="110"/>
      <c r="PUK5" s="110"/>
      <c r="PUL5" s="110"/>
      <c r="PUM5" s="110"/>
      <c r="PUN5" s="110"/>
      <c r="PUO5" s="110"/>
      <c r="PUP5" s="110"/>
      <c r="PUQ5" s="110"/>
      <c r="PUR5" s="110"/>
      <c r="PUS5" s="110"/>
      <c r="PUT5" s="110"/>
      <c r="PUU5" s="110"/>
      <c r="PUV5" s="110"/>
      <c r="PUW5" s="110"/>
      <c r="PUX5" s="110"/>
      <c r="PUY5" s="110"/>
      <c r="PUZ5" s="110"/>
      <c r="PVA5" s="110"/>
      <c r="PVB5" s="110"/>
      <c r="PVC5" s="110"/>
      <c r="PVD5" s="110"/>
      <c r="PVE5" s="110"/>
      <c r="PVF5" s="110"/>
      <c r="PVG5" s="110"/>
      <c r="PVH5" s="110"/>
      <c r="PVI5" s="110"/>
      <c r="PVJ5" s="110"/>
      <c r="PVK5" s="110"/>
      <c r="PVL5" s="110"/>
      <c r="PVM5" s="110"/>
      <c r="PVN5" s="110"/>
      <c r="PVO5" s="110"/>
      <c r="PVP5" s="110"/>
      <c r="PVQ5" s="110"/>
      <c r="PVR5" s="110"/>
      <c r="PVS5" s="110"/>
      <c r="PVT5" s="110"/>
      <c r="PVU5" s="110"/>
      <c r="PVV5" s="110"/>
      <c r="PVW5" s="110"/>
      <c r="PVX5" s="110"/>
      <c r="PVY5" s="110"/>
      <c r="PVZ5" s="110"/>
      <c r="PWA5" s="110"/>
      <c r="PWB5" s="110"/>
      <c r="PWC5" s="110"/>
      <c r="PWD5" s="110"/>
      <c r="PWE5" s="110"/>
      <c r="PWF5" s="110"/>
      <c r="PWG5" s="110"/>
      <c r="PWH5" s="110"/>
      <c r="PWI5" s="110"/>
      <c r="PWJ5" s="110"/>
      <c r="PWK5" s="110"/>
      <c r="PWL5" s="110"/>
      <c r="PWM5" s="110"/>
      <c r="PWN5" s="110"/>
      <c r="PWO5" s="110"/>
      <c r="PWP5" s="110"/>
      <c r="PWQ5" s="110"/>
      <c r="PWR5" s="110"/>
      <c r="PWS5" s="110"/>
      <c r="PWT5" s="110"/>
      <c r="PWU5" s="110"/>
      <c r="PWV5" s="110"/>
      <c r="PWW5" s="110"/>
      <c r="PWX5" s="110"/>
      <c r="PWY5" s="110"/>
      <c r="PWZ5" s="110"/>
      <c r="PXA5" s="110"/>
      <c r="PXB5" s="110"/>
      <c r="PXC5" s="110"/>
      <c r="PXD5" s="110"/>
      <c r="PXE5" s="110"/>
      <c r="PXF5" s="110"/>
      <c r="PXG5" s="110"/>
      <c r="PXH5" s="110"/>
      <c r="PXI5" s="110"/>
      <c r="PXJ5" s="110"/>
      <c r="PXK5" s="110"/>
      <c r="PXL5" s="110"/>
      <c r="PXM5" s="110"/>
      <c r="PXN5" s="110"/>
      <c r="PXO5" s="110"/>
      <c r="PXP5" s="110"/>
      <c r="PXQ5" s="110"/>
      <c r="PXR5" s="110"/>
      <c r="PXS5" s="110"/>
      <c r="PXT5" s="110"/>
      <c r="PXU5" s="110"/>
      <c r="PXV5" s="110"/>
      <c r="PXW5" s="110"/>
      <c r="PXX5" s="110"/>
      <c r="PXY5" s="110"/>
      <c r="PXZ5" s="110"/>
      <c r="PYA5" s="110"/>
      <c r="PYB5" s="110"/>
      <c r="PYC5" s="110"/>
      <c r="PYD5" s="110"/>
      <c r="PYE5" s="110"/>
      <c r="PYF5" s="110"/>
      <c r="PYG5" s="110"/>
      <c r="PYH5" s="110"/>
      <c r="PYI5" s="110"/>
      <c r="PYJ5" s="110"/>
      <c r="PYK5" s="110"/>
      <c r="PYL5" s="110"/>
      <c r="PYM5" s="110"/>
      <c r="PYN5" s="110"/>
      <c r="PYO5" s="110"/>
      <c r="PYP5" s="110"/>
      <c r="PYQ5" s="110"/>
      <c r="PYR5" s="110"/>
      <c r="PYS5" s="110"/>
      <c r="PYT5" s="110"/>
      <c r="PYU5" s="110"/>
      <c r="PYV5" s="110"/>
      <c r="PYW5" s="110"/>
      <c r="PYX5" s="110"/>
      <c r="PYY5" s="110"/>
      <c r="PYZ5" s="110"/>
      <c r="PZA5" s="110"/>
      <c r="PZB5" s="110"/>
      <c r="PZC5" s="110"/>
      <c r="PZD5" s="110"/>
      <c r="PZE5" s="110"/>
      <c r="PZF5" s="110"/>
      <c r="PZG5" s="110"/>
      <c r="PZH5" s="110"/>
      <c r="PZI5" s="110"/>
      <c r="PZJ5" s="110"/>
      <c r="PZK5" s="110"/>
      <c r="PZL5" s="110"/>
      <c r="PZM5" s="110"/>
      <c r="PZN5" s="110"/>
      <c r="PZO5" s="110"/>
      <c r="PZP5" s="110"/>
      <c r="PZQ5" s="110"/>
      <c r="PZR5" s="110"/>
      <c r="PZS5" s="110"/>
      <c r="PZT5" s="110"/>
      <c r="PZU5" s="110"/>
      <c r="PZV5" s="110"/>
      <c r="PZW5" s="110"/>
      <c r="PZX5" s="110"/>
      <c r="PZY5" s="110"/>
      <c r="PZZ5" s="110"/>
      <c r="QAA5" s="110"/>
      <c r="QAB5" s="110"/>
      <c r="QAC5" s="110"/>
      <c r="QAD5" s="110"/>
      <c r="QAE5" s="110"/>
      <c r="QAF5" s="110"/>
      <c r="QAG5" s="110"/>
      <c r="QAH5" s="110"/>
      <c r="QAI5" s="110"/>
      <c r="QAJ5" s="110"/>
      <c r="QAK5" s="110"/>
      <c r="QAL5" s="110"/>
      <c r="QAM5" s="110"/>
      <c r="QAN5" s="110"/>
      <c r="QAO5" s="110"/>
      <c r="QAP5" s="110"/>
      <c r="QAQ5" s="110"/>
      <c r="QAR5" s="110"/>
      <c r="QAS5" s="110"/>
      <c r="QAT5" s="110"/>
      <c r="QAU5" s="110"/>
      <c r="QAV5" s="110"/>
      <c r="QAW5" s="110"/>
      <c r="QAX5" s="110"/>
      <c r="QAY5" s="110"/>
      <c r="QAZ5" s="110"/>
      <c r="QBA5" s="110"/>
      <c r="QBB5" s="110"/>
      <c r="QBC5" s="110"/>
      <c r="QBD5" s="110"/>
      <c r="QBE5" s="110"/>
      <c r="QBF5" s="110"/>
      <c r="QBG5" s="110"/>
      <c r="QBH5" s="110"/>
      <c r="QBI5" s="110"/>
      <c r="QBJ5" s="110"/>
      <c r="QBK5" s="110"/>
      <c r="QBL5" s="110"/>
      <c r="QBM5" s="110"/>
      <c r="QBN5" s="110"/>
      <c r="QBO5" s="110"/>
      <c r="QBP5" s="110"/>
      <c r="QBQ5" s="110"/>
      <c r="QBR5" s="110"/>
      <c r="QBS5" s="110"/>
      <c r="QBT5" s="110"/>
      <c r="QBU5" s="110"/>
      <c r="QBV5" s="110"/>
      <c r="QBW5" s="110"/>
      <c r="QBX5" s="110"/>
      <c r="QBY5" s="110"/>
      <c r="QBZ5" s="110"/>
      <c r="QCA5" s="110"/>
      <c r="QCB5" s="110"/>
      <c r="QCC5" s="110"/>
      <c r="QCD5" s="110"/>
      <c r="QCE5" s="110"/>
      <c r="QCF5" s="110"/>
      <c r="QCG5" s="110"/>
      <c r="QCH5" s="110"/>
      <c r="QCI5" s="110"/>
      <c r="QCJ5" s="110"/>
      <c r="QCK5" s="110"/>
      <c r="QCL5" s="110"/>
      <c r="QCM5" s="110"/>
      <c r="QCN5" s="110"/>
      <c r="QCO5" s="110"/>
      <c r="QCP5" s="110"/>
      <c r="QCQ5" s="110"/>
      <c r="QCR5" s="110"/>
      <c r="QCS5" s="110"/>
      <c r="QCT5" s="110"/>
      <c r="QCU5" s="110"/>
      <c r="QCV5" s="110"/>
      <c r="QCW5" s="110"/>
      <c r="QCX5" s="110"/>
      <c r="QCY5" s="110"/>
      <c r="QCZ5" s="110"/>
      <c r="QDA5" s="110"/>
      <c r="QDB5" s="110"/>
      <c r="QDC5" s="110"/>
      <c r="QDD5" s="110"/>
      <c r="QDE5" s="110"/>
      <c r="QDF5" s="110"/>
      <c r="QDG5" s="110"/>
      <c r="QDH5" s="110"/>
      <c r="QDI5" s="110"/>
      <c r="QDJ5" s="110"/>
      <c r="QDK5" s="110"/>
      <c r="QDL5" s="110"/>
      <c r="QDM5" s="110"/>
      <c r="QDN5" s="110"/>
      <c r="QDO5" s="110"/>
      <c r="QDP5" s="110"/>
      <c r="QDQ5" s="110"/>
      <c r="QDR5" s="110"/>
      <c r="QDS5" s="110"/>
      <c r="QDT5" s="110"/>
      <c r="QDU5" s="110"/>
      <c r="QDV5" s="110"/>
      <c r="QDW5" s="110"/>
      <c r="QDX5" s="110"/>
      <c r="QDY5" s="110"/>
      <c r="QDZ5" s="110"/>
      <c r="QEA5" s="110"/>
      <c r="QEB5" s="110"/>
      <c r="QEC5" s="110"/>
      <c r="QED5" s="110"/>
      <c r="QEE5" s="110"/>
      <c r="QEF5" s="110"/>
      <c r="QEG5" s="110"/>
      <c r="QEH5" s="110"/>
      <c r="QEI5" s="110"/>
      <c r="QEJ5" s="110"/>
      <c r="QEK5" s="110"/>
      <c r="QEL5" s="110"/>
      <c r="QEM5" s="110"/>
      <c r="QEN5" s="110"/>
      <c r="QEO5" s="110"/>
      <c r="QEP5" s="110"/>
      <c r="QEQ5" s="110"/>
      <c r="QER5" s="110"/>
      <c r="QES5" s="110"/>
      <c r="QET5" s="110"/>
      <c r="QEU5" s="110"/>
      <c r="QEV5" s="110"/>
      <c r="QEW5" s="110"/>
      <c r="QEX5" s="110"/>
      <c r="QEY5" s="110"/>
      <c r="QEZ5" s="110"/>
      <c r="QFA5" s="110"/>
      <c r="QFB5" s="110"/>
      <c r="QFC5" s="110"/>
      <c r="QFD5" s="110"/>
      <c r="QFE5" s="110"/>
      <c r="QFF5" s="110"/>
      <c r="QFG5" s="110"/>
      <c r="QFH5" s="110"/>
      <c r="QFI5" s="110"/>
      <c r="QFJ5" s="110"/>
      <c r="QFK5" s="110"/>
      <c r="QFL5" s="110"/>
      <c r="QFM5" s="110"/>
      <c r="QFN5" s="110"/>
      <c r="QFO5" s="110"/>
      <c r="QFP5" s="110"/>
      <c r="QFQ5" s="110"/>
      <c r="QFR5" s="110"/>
      <c r="QFS5" s="110"/>
      <c r="QFT5" s="110"/>
      <c r="QFU5" s="110"/>
      <c r="QFV5" s="110"/>
      <c r="QFW5" s="110"/>
      <c r="QFX5" s="110"/>
      <c r="QFY5" s="110"/>
      <c r="QFZ5" s="110"/>
      <c r="QGA5" s="110"/>
      <c r="QGB5" s="110"/>
      <c r="QGC5" s="110"/>
      <c r="QGD5" s="110"/>
      <c r="QGE5" s="110"/>
      <c r="QGF5" s="110"/>
      <c r="QGG5" s="110"/>
      <c r="QGH5" s="110"/>
      <c r="QGI5" s="110"/>
      <c r="QGJ5" s="110"/>
      <c r="QGK5" s="110"/>
      <c r="QGL5" s="110"/>
      <c r="QGM5" s="110"/>
      <c r="QGN5" s="110"/>
      <c r="QGO5" s="110"/>
      <c r="QGP5" s="110"/>
      <c r="QGQ5" s="110"/>
      <c r="QGR5" s="110"/>
      <c r="QGS5" s="110"/>
      <c r="QGT5" s="110"/>
      <c r="QGU5" s="110"/>
      <c r="QGV5" s="110"/>
      <c r="QGW5" s="110"/>
      <c r="QGX5" s="110"/>
      <c r="QGY5" s="110"/>
      <c r="QGZ5" s="110"/>
      <c r="QHA5" s="110"/>
      <c r="QHB5" s="110"/>
      <c r="QHC5" s="110"/>
      <c r="QHD5" s="110"/>
      <c r="QHE5" s="110"/>
      <c r="QHF5" s="110"/>
      <c r="QHG5" s="110"/>
      <c r="QHH5" s="110"/>
      <c r="QHI5" s="110"/>
      <c r="QHJ5" s="110"/>
      <c r="QHK5" s="110"/>
      <c r="QHL5" s="110"/>
      <c r="QHM5" s="110"/>
      <c r="QHN5" s="110"/>
      <c r="QHO5" s="110"/>
      <c r="QHP5" s="110"/>
      <c r="QHQ5" s="110"/>
      <c r="QHR5" s="110"/>
      <c r="QHS5" s="110"/>
      <c r="QHT5" s="110"/>
      <c r="QHU5" s="110"/>
      <c r="QHV5" s="110"/>
      <c r="QHW5" s="110"/>
      <c r="QHX5" s="110"/>
      <c r="QHY5" s="110"/>
      <c r="QHZ5" s="110"/>
      <c r="QIA5" s="110"/>
      <c r="QIB5" s="110"/>
      <c r="QIC5" s="110"/>
      <c r="QID5" s="110"/>
      <c r="QIE5" s="110"/>
      <c r="QIF5" s="110"/>
      <c r="QIG5" s="110"/>
      <c r="QIH5" s="110"/>
      <c r="QII5" s="110"/>
      <c r="QIJ5" s="110"/>
      <c r="QIK5" s="110"/>
      <c r="QIL5" s="110"/>
      <c r="QIM5" s="110"/>
      <c r="QIN5" s="110"/>
      <c r="QIO5" s="110"/>
      <c r="QIP5" s="110"/>
      <c r="QIQ5" s="110"/>
      <c r="QIR5" s="110"/>
      <c r="QIS5" s="110"/>
      <c r="QIT5" s="110"/>
      <c r="QIU5" s="110"/>
      <c r="QIV5" s="110"/>
      <c r="QIW5" s="110"/>
      <c r="QIX5" s="110"/>
      <c r="QIY5" s="110"/>
      <c r="QIZ5" s="110"/>
      <c r="QJA5" s="110"/>
      <c r="QJB5" s="110"/>
      <c r="QJC5" s="110"/>
      <c r="QJD5" s="110"/>
      <c r="QJE5" s="110"/>
      <c r="QJF5" s="110"/>
      <c r="QJG5" s="110"/>
      <c r="QJH5" s="110"/>
      <c r="QJI5" s="110"/>
      <c r="QJJ5" s="110"/>
      <c r="QJK5" s="110"/>
      <c r="QJL5" s="110"/>
      <c r="QJM5" s="110"/>
      <c r="QJN5" s="110"/>
      <c r="QJO5" s="110"/>
      <c r="QJP5" s="110"/>
      <c r="QJQ5" s="110"/>
      <c r="QJR5" s="110"/>
      <c r="QJS5" s="110"/>
      <c r="QJT5" s="110"/>
      <c r="QJU5" s="110"/>
      <c r="QJV5" s="110"/>
      <c r="QJW5" s="110"/>
      <c r="QJX5" s="110"/>
      <c r="QJY5" s="110"/>
      <c r="QJZ5" s="110"/>
      <c r="QKA5" s="110"/>
      <c r="QKB5" s="110"/>
      <c r="QKC5" s="110"/>
      <c r="QKD5" s="110"/>
      <c r="QKE5" s="110"/>
      <c r="QKF5" s="110"/>
      <c r="QKG5" s="110"/>
      <c r="QKH5" s="110"/>
      <c r="QKI5" s="110"/>
      <c r="QKJ5" s="110"/>
      <c r="QKK5" s="110"/>
      <c r="QKL5" s="110"/>
      <c r="QKM5" s="110"/>
      <c r="QKN5" s="110"/>
      <c r="QKO5" s="110"/>
      <c r="QKP5" s="110"/>
      <c r="QKQ5" s="110"/>
      <c r="QKR5" s="110"/>
      <c r="QKS5" s="110"/>
      <c r="QKT5" s="110"/>
      <c r="QKU5" s="110"/>
      <c r="QKV5" s="110"/>
      <c r="QKW5" s="110"/>
      <c r="QKX5" s="110"/>
      <c r="QKY5" s="110"/>
      <c r="QKZ5" s="110"/>
      <c r="QLA5" s="110"/>
      <c r="QLB5" s="110"/>
      <c r="QLC5" s="110"/>
      <c r="QLD5" s="110"/>
      <c r="QLE5" s="110"/>
      <c r="QLF5" s="110"/>
      <c r="QLG5" s="110"/>
      <c r="QLH5" s="110"/>
      <c r="QLI5" s="110"/>
      <c r="QLJ5" s="110"/>
      <c r="QLK5" s="110"/>
      <c r="QLL5" s="110"/>
      <c r="QLM5" s="110"/>
      <c r="QLN5" s="110"/>
      <c r="QLO5" s="110"/>
      <c r="QLP5" s="110"/>
      <c r="QLQ5" s="110"/>
      <c r="QLR5" s="110"/>
      <c r="QLS5" s="110"/>
      <c r="QLT5" s="110"/>
      <c r="QLU5" s="110"/>
      <c r="QLV5" s="110"/>
      <c r="QLW5" s="110"/>
      <c r="QLX5" s="110"/>
      <c r="QLY5" s="110"/>
      <c r="QLZ5" s="110"/>
      <c r="QMA5" s="110"/>
      <c r="QMB5" s="110"/>
      <c r="QMC5" s="110"/>
      <c r="QMD5" s="110"/>
      <c r="QME5" s="110"/>
      <c r="QMF5" s="110"/>
      <c r="QMG5" s="110"/>
      <c r="QMH5" s="110"/>
      <c r="QMI5" s="110"/>
      <c r="QMJ5" s="110"/>
      <c r="QMK5" s="110"/>
      <c r="QML5" s="110"/>
      <c r="QMM5" s="110"/>
      <c r="QMN5" s="110"/>
      <c r="QMO5" s="110"/>
      <c r="QMP5" s="110"/>
      <c r="QMQ5" s="110"/>
      <c r="QMR5" s="110"/>
      <c r="QMS5" s="110"/>
      <c r="QMT5" s="110"/>
      <c r="QMU5" s="110"/>
      <c r="QMV5" s="110"/>
      <c r="QMW5" s="110"/>
      <c r="QMX5" s="110"/>
      <c r="QMY5" s="110"/>
      <c r="QMZ5" s="110"/>
      <c r="QNA5" s="110"/>
      <c r="QNB5" s="110"/>
      <c r="QNC5" s="110"/>
      <c r="QND5" s="110"/>
      <c r="QNE5" s="110"/>
      <c r="QNF5" s="110"/>
      <c r="QNG5" s="110"/>
      <c r="QNH5" s="110"/>
      <c r="QNI5" s="110"/>
      <c r="QNJ5" s="110"/>
      <c r="QNK5" s="110"/>
      <c r="QNL5" s="110"/>
      <c r="QNM5" s="110"/>
      <c r="QNN5" s="110"/>
      <c r="QNO5" s="110"/>
      <c r="QNP5" s="110"/>
      <c r="QNQ5" s="110"/>
      <c r="QNR5" s="110"/>
      <c r="QNS5" s="110"/>
      <c r="QNT5" s="110"/>
      <c r="QNU5" s="110"/>
      <c r="QNV5" s="110"/>
      <c r="QNW5" s="110"/>
      <c r="QNX5" s="110"/>
      <c r="QNY5" s="110"/>
      <c r="QNZ5" s="110"/>
      <c r="QOA5" s="110"/>
      <c r="QOB5" s="110"/>
      <c r="QOC5" s="110"/>
      <c r="QOD5" s="110"/>
      <c r="QOE5" s="110"/>
      <c r="QOF5" s="110"/>
      <c r="QOG5" s="110"/>
      <c r="QOH5" s="110"/>
      <c r="QOI5" s="110"/>
      <c r="QOJ5" s="110"/>
      <c r="QOK5" s="110"/>
      <c r="QOL5" s="110"/>
      <c r="QOM5" s="110"/>
      <c r="QON5" s="110"/>
      <c r="QOO5" s="110"/>
      <c r="QOP5" s="110"/>
      <c r="QOQ5" s="110"/>
      <c r="QOR5" s="110"/>
      <c r="QOS5" s="110"/>
      <c r="QOT5" s="110"/>
      <c r="QOU5" s="110"/>
      <c r="QOV5" s="110"/>
      <c r="QOW5" s="110"/>
      <c r="QOX5" s="110"/>
      <c r="QOY5" s="110"/>
      <c r="QOZ5" s="110"/>
      <c r="QPA5" s="110"/>
      <c r="QPB5" s="110"/>
      <c r="QPC5" s="110"/>
      <c r="QPD5" s="110"/>
      <c r="QPE5" s="110"/>
      <c r="QPF5" s="110"/>
      <c r="QPG5" s="110"/>
      <c r="QPH5" s="110"/>
      <c r="QPI5" s="110"/>
      <c r="QPJ5" s="110"/>
      <c r="QPK5" s="110"/>
      <c r="QPL5" s="110"/>
      <c r="QPM5" s="110"/>
      <c r="QPN5" s="110"/>
      <c r="QPO5" s="110"/>
      <c r="QPP5" s="110"/>
      <c r="QPQ5" s="110"/>
      <c r="QPR5" s="110"/>
      <c r="QPS5" s="110"/>
      <c r="QPT5" s="110"/>
      <c r="QPU5" s="110"/>
      <c r="QPV5" s="110"/>
      <c r="QPW5" s="110"/>
      <c r="QPX5" s="110"/>
      <c r="QPY5" s="110"/>
      <c r="QPZ5" s="110"/>
      <c r="QQA5" s="110"/>
      <c r="QQB5" s="110"/>
      <c r="QQC5" s="110"/>
      <c r="QQD5" s="110"/>
      <c r="QQE5" s="110"/>
      <c r="QQF5" s="110"/>
      <c r="QQG5" s="110"/>
      <c r="QQH5" s="110"/>
      <c r="QQI5" s="110"/>
      <c r="QQJ5" s="110"/>
      <c r="QQK5" s="110"/>
      <c r="QQL5" s="110"/>
      <c r="QQM5" s="110"/>
      <c r="QQN5" s="110"/>
      <c r="QQO5" s="110"/>
      <c r="QQP5" s="110"/>
      <c r="QQQ5" s="110"/>
      <c r="QQR5" s="110"/>
      <c r="QQS5" s="110"/>
      <c r="QQT5" s="110"/>
      <c r="QQU5" s="110"/>
      <c r="QQV5" s="110"/>
      <c r="QQW5" s="110"/>
      <c r="QQX5" s="110"/>
      <c r="QQY5" s="110"/>
      <c r="QQZ5" s="110"/>
      <c r="QRA5" s="110"/>
      <c r="QRB5" s="110"/>
      <c r="QRC5" s="110"/>
      <c r="QRD5" s="110"/>
      <c r="QRE5" s="110"/>
      <c r="QRF5" s="110"/>
      <c r="QRG5" s="110"/>
      <c r="QRH5" s="110"/>
      <c r="QRI5" s="110"/>
      <c r="QRJ5" s="110"/>
      <c r="QRK5" s="110"/>
      <c r="QRL5" s="110"/>
      <c r="QRM5" s="110"/>
      <c r="QRN5" s="110"/>
      <c r="QRO5" s="110"/>
      <c r="QRP5" s="110"/>
      <c r="QRQ5" s="110"/>
      <c r="QRR5" s="110"/>
      <c r="QRS5" s="110"/>
      <c r="QRT5" s="110"/>
      <c r="QRU5" s="110"/>
      <c r="QRV5" s="110"/>
      <c r="QRW5" s="110"/>
      <c r="QRX5" s="110"/>
      <c r="QRY5" s="110"/>
      <c r="QRZ5" s="110"/>
      <c r="QSA5" s="110"/>
      <c r="QSB5" s="110"/>
      <c r="QSC5" s="110"/>
      <c r="QSD5" s="110"/>
      <c r="QSE5" s="110"/>
      <c r="QSF5" s="110"/>
      <c r="QSG5" s="110"/>
      <c r="QSH5" s="110"/>
      <c r="QSI5" s="110"/>
      <c r="QSJ5" s="110"/>
      <c r="QSK5" s="110"/>
      <c r="QSL5" s="110"/>
      <c r="QSM5" s="110"/>
      <c r="QSN5" s="110"/>
      <c r="QSO5" s="110"/>
      <c r="QSP5" s="110"/>
      <c r="QSQ5" s="110"/>
      <c r="QSR5" s="110"/>
      <c r="QSS5" s="110"/>
      <c r="QST5" s="110"/>
      <c r="QSU5" s="110"/>
      <c r="QSV5" s="110"/>
      <c r="QSW5" s="110"/>
      <c r="QSX5" s="110"/>
      <c r="QSY5" s="110"/>
      <c r="QSZ5" s="110"/>
      <c r="QTA5" s="110"/>
      <c r="QTB5" s="110"/>
      <c r="QTC5" s="110"/>
      <c r="QTD5" s="110"/>
      <c r="QTE5" s="110"/>
      <c r="QTF5" s="110"/>
      <c r="QTG5" s="110"/>
      <c r="QTH5" s="110"/>
      <c r="QTI5" s="110"/>
      <c r="QTJ5" s="110"/>
      <c r="QTK5" s="110"/>
      <c r="QTL5" s="110"/>
      <c r="QTM5" s="110"/>
      <c r="QTN5" s="110"/>
      <c r="QTO5" s="110"/>
      <c r="QTP5" s="110"/>
      <c r="QTQ5" s="110"/>
      <c r="QTR5" s="110"/>
      <c r="QTS5" s="110"/>
      <c r="QTT5" s="110"/>
      <c r="QTU5" s="110"/>
      <c r="QTV5" s="110"/>
      <c r="QTW5" s="110"/>
      <c r="QTX5" s="110"/>
      <c r="QTY5" s="110"/>
      <c r="QTZ5" s="110"/>
      <c r="QUA5" s="110"/>
      <c r="QUB5" s="110"/>
      <c r="QUC5" s="110"/>
      <c r="QUD5" s="110"/>
      <c r="QUE5" s="110"/>
      <c r="QUF5" s="110"/>
      <c r="QUG5" s="110"/>
      <c r="QUH5" s="110"/>
      <c r="QUI5" s="110"/>
      <c r="QUJ5" s="110"/>
      <c r="QUK5" s="110"/>
      <c r="QUL5" s="110"/>
      <c r="QUM5" s="110"/>
      <c r="QUN5" s="110"/>
      <c r="QUO5" s="110"/>
      <c r="QUP5" s="110"/>
      <c r="QUQ5" s="110"/>
      <c r="QUR5" s="110"/>
      <c r="QUS5" s="110"/>
      <c r="QUT5" s="110"/>
      <c r="QUU5" s="110"/>
      <c r="QUV5" s="110"/>
      <c r="QUW5" s="110"/>
      <c r="QUX5" s="110"/>
      <c r="QUY5" s="110"/>
      <c r="QUZ5" s="110"/>
      <c r="QVA5" s="110"/>
      <c r="QVB5" s="110"/>
      <c r="QVC5" s="110"/>
      <c r="QVD5" s="110"/>
      <c r="QVE5" s="110"/>
      <c r="QVF5" s="110"/>
      <c r="QVG5" s="110"/>
      <c r="QVH5" s="110"/>
      <c r="QVI5" s="110"/>
      <c r="QVJ5" s="110"/>
      <c r="QVK5" s="110"/>
      <c r="QVL5" s="110"/>
      <c r="QVM5" s="110"/>
      <c r="QVN5" s="110"/>
      <c r="QVO5" s="110"/>
      <c r="QVP5" s="110"/>
      <c r="QVQ5" s="110"/>
      <c r="QVR5" s="110"/>
      <c r="QVS5" s="110"/>
      <c r="QVT5" s="110"/>
      <c r="QVU5" s="110"/>
      <c r="QVV5" s="110"/>
      <c r="QVW5" s="110"/>
      <c r="QVX5" s="110"/>
      <c r="QVY5" s="110"/>
      <c r="QVZ5" s="110"/>
      <c r="QWA5" s="110"/>
      <c r="QWB5" s="110"/>
      <c r="QWC5" s="110"/>
      <c r="QWD5" s="110"/>
      <c r="QWE5" s="110"/>
      <c r="QWF5" s="110"/>
      <c r="QWG5" s="110"/>
      <c r="QWH5" s="110"/>
      <c r="QWI5" s="110"/>
      <c r="QWJ5" s="110"/>
      <c r="QWK5" s="110"/>
      <c r="QWL5" s="110"/>
      <c r="QWM5" s="110"/>
      <c r="QWN5" s="110"/>
      <c r="QWO5" s="110"/>
      <c r="QWP5" s="110"/>
      <c r="QWQ5" s="110"/>
      <c r="QWR5" s="110"/>
      <c r="QWS5" s="110"/>
      <c r="QWT5" s="110"/>
      <c r="QWU5" s="110"/>
      <c r="QWV5" s="110"/>
      <c r="QWW5" s="110"/>
      <c r="QWX5" s="110"/>
      <c r="QWY5" s="110"/>
      <c r="QWZ5" s="110"/>
      <c r="QXA5" s="110"/>
      <c r="QXB5" s="110"/>
      <c r="QXC5" s="110"/>
      <c r="QXD5" s="110"/>
      <c r="QXE5" s="110"/>
      <c r="QXF5" s="110"/>
      <c r="QXG5" s="110"/>
      <c r="QXH5" s="110"/>
      <c r="QXI5" s="110"/>
      <c r="QXJ5" s="110"/>
      <c r="QXK5" s="110"/>
      <c r="QXL5" s="110"/>
      <c r="QXM5" s="110"/>
      <c r="QXN5" s="110"/>
      <c r="QXO5" s="110"/>
      <c r="QXP5" s="110"/>
      <c r="QXQ5" s="110"/>
      <c r="QXR5" s="110"/>
      <c r="QXS5" s="110"/>
      <c r="QXT5" s="110"/>
      <c r="QXU5" s="110"/>
      <c r="QXV5" s="110"/>
      <c r="QXW5" s="110"/>
      <c r="QXX5" s="110"/>
      <c r="QXY5" s="110"/>
      <c r="QXZ5" s="110"/>
      <c r="QYA5" s="110"/>
      <c r="QYB5" s="110"/>
      <c r="QYC5" s="110"/>
      <c r="QYD5" s="110"/>
      <c r="QYE5" s="110"/>
      <c r="QYF5" s="110"/>
      <c r="QYG5" s="110"/>
      <c r="QYH5" s="110"/>
      <c r="QYI5" s="110"/>
      <c r="QYJ5" s="110"/>
      <c r="QYK5" s="110"/>
      <c r="QYL5" s="110"/>
      <c r="QYM5" s="110"/>
      <c r="QYN5" s="110"/>
      <c r="QYO5" s="110"/>
      <c r="QYP5" s="110"/>
      <c r="QYQ5" s="110"/>
      <c r="QYR5" s="110"/>
      <c r="QYS5" s="110"/>
      <c r="QYT5" s="110"/>
      <c r="QYU5" s="110"/>
      <c r="QYV5" s="110"/>
      <c r="QYW5" s="110"/>
      <c r="QYX5" s="110"/>
      <c r="QYY5" s="110"/>
      <c r="QYZ5" s="110"/>
      <c r="QZA5" s="110"/>
      <c r="QZB5" s="110"/>
      <c r="QZC5" s="110"/>
      <c r="QZD5" s="110"/>
      <c r="QZE5" s="110"/>
      <c r="QZF5" s="110"/>
      <c r="QZG5" s="110"/>
      <c r="QZH5" s="110"/>
      <c r="QZI5" s="110"/>
      <c r="QZJ5" s="110"/>
      <c r="QZK5" s="110"/>
      <c r="QZL5" s="110"/>
      <c r="QZM5" s="110"/>
      <c r="QZN5" s="110"/>
      <c r="QZO5" s="110"/>
      <c r="QZP5" s="110"/>
      <c r="QZQ5" s="110"/>
      <c r="QZR5" s="110"/>
      <c r="QZS5" s="110"/>
      <c r="QZT5" s="110"/>
      <c r="QZU5" s="110"/>
      <c r="QZV5" s="110"/>
      <c r="QZW5" s="110"/>
      <c r="QZX5" s="110"/>
      <c r="QZY5" s="110"/>
      <c r="QZZ5" s="110"/>
      <c r="RAA5" s="110"/>
      <c r="RAB5" s="110"/>
      <c r="RAC5" s="110"/>
      <c r="RAD5" s="110"/>
      <c r="RAE5" s="110"/>
      <c r="RAF5" s="110"/>
      <c r="RAG5" s="110"/>
      <c r="RAH5" s="110"/>
      <c r="RAI5" s="110"/>
      <c r="RAJ5" s="110"/>
      <c r="RAK5" s="110"/>
      <c r="RAL5" s="110"/>
      <c r="RAM5" s="110"/>
      <c r="RAN5" s="110"/>
      <c r="RAO5" s="110"/>
      <c r="RAP5" s="110"/>
      <c r="RAQ5" s="110"/>
      <c r="RAR5" s="110"/>
      <c r="RAS5" s="110"/>
      <c r="RAT5" s="110"/>
      <c r="RAU5" s="110"/>
      <c r="RAV5" s="110"/>
      <c r="RAW5" s="110"/>
      <c r="RAX5" s="110"/>
      <c r="RAY5" s="110"/>
      <c r="RAZ5" s="110"/>
      <c r="RBA5" s="110"/>
      <c r="RBB5" s="110"/>
      <c r="RBC5" s="110"/>
      <c r="RBD5" s="110"/>
      <c r="RBE5" s="110"/>
      <c r="RBF5" s="110"/>
      <c r="RBG5" s="110"/>
      <c r="RBH5" s="110"/>
      <c r="RBI5" s="110"/>
      <c r="RBJ5" s="110"/>
      <c r="RBK5" s="110"/>
      <c r="RBL5" s="110"/>
      <c r="RBM5" s="110"/>
      <c r="RBN5" s="110"/>
      <c r="RBO5" s="110"/>
      <c r="RBP5" s="110"/>
      <c r="RBQ5" s="110"/>
      <c r="RBR5" s="110"/>
      <c r="RBS5" s="110"/>
      <c r="RBT5" s="110"/>
      <c r="RBU5" s="110"/>
      <c r="RBV5" s="110"/>
      <c r="RBW5" s="110"/>
      <c r="RBX5" s="110"/>
      <c r="RBY5" s="110"/>
      <c r="RBZ5" s="110"/>
      <c r="RCA5" s="110"/>
      <c r="RCB5" s="110"/>
      <c r="RCC5" s="110"/>
      <c r="RCD5" s="110"/>
      <c r="RCE5" s="110"/>
      <c r="RCF5" s="110"/>
      <c r="RCG5" s="110"/>
      <c r="RCH5" s="110"/>
      <c r="RCI5" s="110"/>
      <c r="RCJ5" s="110"/>
      <c r="RCK5" s="110"/>
      <c r="RCL5" s="110"/>
      <c r="RCM5" s="110"/>
      <c r="RCN5" s="110"/>
      <c r="RCO5" s="110"/>
      <c r="RCP5" s="110"/>
      <c r="RCQ5" s="110"/>
      <c r="RCR5" s="110"/>
      <c r="RCS5" s="110"/>
      <c r="RCT5" s="110"/>
      <c r="RCU5" s="110"/>
      <c r="RCV5" s="110"/>
      <c r="RCW5" s="110"/>
      <c r="RCX5" s="110"/>
      <c r="RCY5" s="110"/>
      <c r="RCZ5" s="110"/>
      <c r="RDA5" s="110"/>
      <c r="RDB5" s="110"/>
      <c r="RDC5" s="110"/>
      <c r="RDD5" s="110"/>
      <c r="RDE5" s="110"/>
      <c r="RDF5" s="110"/>
      <c r="RDG5" s="110"/>
      <c r="RDH5" s="110"/>
      <c r="RDI5" s="110"/>
      <c r="RDJ5" s="110"/>
      <c r="RDK5" s="110"/>
      <c r="RDL5" s="110"/>
      <c r="RDM5" s="110"/>
      <c r="RDN5" s="110"/>
      <c r="RDO5" s="110"/>
      <c r="RDP5" s="110"/>
      <c r="RDQ5" s="110"/>
      <c r="RDR5" s="110"/>
      <c r="RDS5" s="110"/>
      <c r="RDT5" s="110"/>
      <c r="RDU5" s="110"/>
      <c r="RDV5" s="110"/>
      <c r="RDW5" s="110"/>
      <c r="RDX5" s="110"/>
      <c r="RDY5" s="110"/>
      <c r="RDZ5" s="110"/>
      <c r="REA5" s="110"/>
      <c r="REB5" s="110"/>
      <c r="REC5" s="110"/>
      <c r="RED5" s="110"/>
      <c r="REE5" s="110"/>
      <c r="REF5" s="110"/>
      <c r="REG5" s="110"/>
      <c r="REH5" s="110"/>
      <c r="REI5" s="110"/>
      <c r="REJ5" s="110"/>
      <c r="REK5" s="110"/>
      <c r="REL5" s="110"/>
      <c r="REM5" s="110"/>
      <c r="REN5" s="110"/>
      <c r="REO5" s="110"/>
      <c r="REP5" s="110"/>
      <c r="REQ5" s="110"/>
      <c r="RER5" s="110"/>
      <c r="RES5" s="110"/>
      <c r="RET5" s="110"/>
      <c r="REU5" s="110"/>
      <c r="REV5" s="110"/>
      <c r="REW5" s="110"/>
      <c r="REX5" s="110"/>
      <c r="REY5" s="110"/>
      <c r="REZ5" s="110"/>
      <c r="RFA5" s="110"/>
      <c r="RFB5" s="110"/>
      <c r="RFC5" s="110"/>
      <c r="RFD5" s="110"/>
      <c r="RFE5" s="110"/>
      <c r="RFF5" s="110"/>
      <c r="RFG5" s="110"/>
      <c r="RFH5" s="110"/>
      <c r="RFI5" s="110"/>
      <c r="RFJ5" s="110"/>
      <c r="RFK5" s="110"/>
      <c r="RFL5" s="110"/>
      <c r="RFM5" s="110"/>
      <c r="RFN5" s="110"/>
      <c r="RFO5" s="110"/>
      <c r="RFP5" s="110"/>
      <c r="RFQ5" s="110"/>
      <c r="RFR5" s="110"/>
      <c r="RFS5" s="110"/>
      <c r="RFT5" s="110"/>
      <c r="RFU5" s="110"/>
      <c r="RFV5" s="110"/>
      <c r="RFW5" s="110"/>
      <c r="RFX5" s="110"/>
      <c r="RFY5" s="110"/>
      <c r="RFZ5" s="110"/>
      <c r="RGA5" s="110"/>
      <c r="RGB5" s="110"/>
      <c r="RGC5" s="110"/>
      <c r="RGD5" s="110"/>
      <c r="RGE5" s="110"/>
      <c r="RGF5" s="110"/>
      <c r="RGG5" s="110"/>
      <c r="RGH5" s="110"/>
      <c r="RGI5" s="110"/>
      <c r="RGJ5" s="110"/>
      <c r="RGK5" s="110"/>
      <c r="RGL5" s="110"/>
      <c r="RGM5" s="110"/>
      <c r="RGN5" s="110"/>
      <c r="RGO5" s="110"/>
      <c r="RGP5" s="110"/>
      <c r="RGQ5" s="110"/>
      <c r="RGR5" s="110"/>
      <c r="RGS5" s="110"/>
      <c r="RGT5" s="110"/>
      <c r="RGU5" s="110"/>
      <c r="RGV5" s="110"/>
      <c r="RGW5" s="110"/>
      <c r="RGX5" s="110"/>
      <c r="RGY5" s="110"/>
      <c r="RGZ5" s="110"/>
      <c r="RHA5" s="110"/>
      <c r="RHB5" s="110"/>
      <c r="RHC5" s="110"/>
      <c r="RHD5" s="110"/>
      <c r="RHE5" s="110"/>
      <c r="RHF5" s="110"/>
      <c r="RHG5" s="110"/>
      <c r="RHH5" s="110"/>
      <c r="RHI5" s="110"/>
      <c r="RHJ5" s="110"/>
      <c r="RHK5" s="110"/>
      <c r="RHL5" s="110"/>
      <c r="RHM5" s="110"/>
      <c r="RHN5" s="110"/>
      <c r="RHO5" s="110"/>
      <c r="RHP5" s="110"/>
      <c r="RHQ5" s="110"/>
      <c r="RHR5" s="110"/>
      <c r="RHS5" s="110"/>
      <c r="RHT5" s="110"/>
      <c r="RHU5" s="110"/>
      <c r="RHV5" s="110"/>
      <c r="RHW5" s="110"/>
      <c r="RHX5" s="110"/>
      <c r="RHY5" s="110"/>
      <c r="RHZ5" s="110"/>
      <c r="RIA5" s="110"/>
      <c r="RIB5" s="110"/>
      <c r="RIC5" s="110"/>
      <c r="RID5" s="110"/>
      <c r="RIE5" s="110"/>
      <c r="RIF5" s="110"/>
      <c r="RIG5" s="110"/>
      <c r="RIH5" s="110"/>
      <c r="RII5" s="110"/>
      <c r="RIJ5" s="110"/>
      <c r="RIK5" s="110"/>
      <c r="RIL5" s="110"/>
      <c r="RIM5" s="110"/>
      <c r="RIN5" s="110"/>
      <c r="RIO5" s="110"/>
      <c r="RIP5" s="110"/>
      <c r="RIQ5" s="110"/>
      <c r="RIR5" s="110"/>
      <c r="RIS5" s="110"/>
      <c r="RIT5" s="110"/>
      <c r="RIU5" s="110"/>
      <c r="RIV5" s="110"/>
      <c r="RIW5" s="110"/>
      <c r="RIX5" s="110"/>
      <c r="RIY5" s="110"/>
      <c r="RIZ5" s="110"/>
      <c r="RJA5" s="110"/>
      <c r="RJB5" s="110"/>
      <c r="RJC5" s="110"/>
      <c r="RJD5" s="110"/>
      <c r="RJE5" s="110"/>
      <c r="RJF5" s="110"/>
      <c r="RJG5" s="110"/>
      <c r="RJH5" s="110"/>
      <c r="RJI5" s="110"/>
      <c r="RJJ5" s="110"/>
      <c r="RJK5" s="110"/>
      <c r="RJL5" s="110"/>
      <c r="RJM5" s="110"/>
      <c r="RJN5" s="110"/>
      <c r="RJO5" s="110"/>
      <c r="RJP5" s="110"/>
      <c r="RJQ5" s="110"/>
      <c r="RJR5" s="110"/>
      <c r="RJS5" s="110"/>
      <c r="RJT5" s="110"/>
      <c r="RJU5" s="110"/>
      <c r="RJV5" s="110"/>
      <c r="RJW5" s="110"/>
      <c r="RJX5" s="110"/>
      <c r="RJY5" s="110"/>
      <c r="RJZ5" s="110"/>
      <c r="RKA5" s="110"/>
      <c r="RKB5" s="110"/>
      <c r="RKC5" s="110"/>
      <c r="RKD5" s="110"/>
      <c r="RKE5" s="110"/>
      <c r="RKF5" s="110"/>
      <c r="RKG5" s="110"/>
      <c r="RKH5" s="110"/>
      <c r="RKI5" s="110"/>
      <c r="RKJ5" s="110"/>
      <c r="RKK5" s="110"/>
      <c r="RKL5" s="110"/>
      <c r="RKM5" s="110"/>
      <c r="RKN5" s="110"/>
      <c r="RKO5" s="110"/>
      <c r="RKP5" s="110"/>
      <c r="RKQ5" s="110"/>
      <c r="RKR5" s="110"/>
      <c r="RKS5" s="110"/>
      <c r="RKT5" s="110"/>
      <c r="RKU5" s="110"/>
      <c r="RKV5" s="110"/>
      <c r="RKW5" s="110"/>
      <c r="RKX5" s="110"/>
      <c r="RKY5" s="110"/>
      <c r="RKZ5" s="110"/>
      <c r="RLA5" s="110"/>
      <c r="RLB5" s="110"/>
      <c r="RLC5" s="110"/>
      <c r="RLD5" s="110"/>
      <c r="RLE5" s="110"/>
      <c r="RLF5" s="110"/>
      <c r="RLG5" s="110"/>
      <c r="RLH5" s="110"/>
      <c r="RLI5" s="110"/>
      <c r="RLJ5" s="110"/>
      <c r="RLK5" s="110"/>
      <c r="RLL5" s="110"/>
      <c r="RLM5" s="110"/>
      <c r="RLN5" s="110"/>
      <c r="RLO5" s="110"/>
      <c r="RLP5" s="110"/>
      <c r="RLQ5" s="110"/>
      <c r="RLR5" s="110"/>
      <c r="RLS5" s="110"/>
      <c r="RLT5" s="110"/>
      <c r="RLU5" s="110"/>
      <c r="RLV5" s="110"/>
      <c r="RLW5" s="110"/>
      <c r="RLX5" s="110"/>
      <c r="RLY5" s="110"/>
      <c r="RLZ5" s="110"/>
      <c r="RMA5" s="110"/>
      <c r="RMB5" s="110"/>
      <c r="RMC5" s="110"/>
      <c r="RMD5" s="110"/>
      <c r="RME5" s="110"/>
      <c r="RMF5" s="110"/>
      <c r="RMG5" s="110"/>
      <c r="RMH5" s="110"/>
      <c r="RMI5" s="110"/>
      <c r="RMJ5" s="110"/>
      <c r="RMK5" s="110"/>
      <c r="RML5" s="110"/>
      <c r="RMM5" s="110"/>
      <c r="RMN5" s="110"/>
      <c r="RMO5" s="110"/>
      <c r="RMP5" s="110"/>
      <c r="RMQ5" s="110"/>
      <c r="RMR5" s="110"/>
      <c r="RMS5" s="110"/>
      <c r="RMT5" s="110"/>
      <c r="RMU5" s="110"/>
      <c r="RMV5" s="110"/>
      <c r="RMW5" s="110"/>
      <c r="RMX5" s="110"/>
      <c r="RMY5" s="110"/>
      <c r="RMZ5" s="110"/>
      <c r="RNA5" s="110"/>
      <c r="RNB5" s="110"/>
      <c r="RNC5" s="110"/>
      <c r="RND5" s="110"/>
      <c r="RNE5" s="110"/>
      <c r="RNF5" s="110"/>
      <c r="RNG5" s="110"/>
      <c r="RNH5" s="110"/>
      <c r="RNI5" s="110"/>
      <c r="RNJ5" s="110"/>
      <c r="RNK5" s="110"/>
      <c r="RNL5" s="110"/>
      <c r="RNM5" s="110"/>
      <c r="RNN5" s="110"/>
      <c r="RNO5" s="110"/>
      <c r="RNP5" s="110"/>
      <c r="RNQ5" s="110"/>
      <c r="RNR5" s="110"/>
      <c r="RNS5" s="110"/>
      <c r="RNT5" s="110"/>
      <c r="RNU5" s="110"/>
      <c r="RNV5" s="110"/>
      <c r="RNW5" s="110"/>
      <c r="RNX5" s="110"/>
      <c r="RNY5" s="110"/>
      <c r="RNZ5" s="110"/>
      <c r="ROA5" s="110"/>
      <c r="ROB5" s="110"/>
      <c r="ROC5" s="110"/>
      <c r="ROD5" s="110"/>
      <c r="ROE5" s="110"/>
      <c r="ROF5" s="110"/>
      <c r="ROG5" s="110"/>
      <c r="ROH5" s="110"/>
      <c r="ROI5" s="110"/>
      <c r="ROJ5" s="110"/>
      <c r="ROK5" s="110"/>
      <c r="ROL5" s="110"/>
      <c r="ROM5" s="110"/>
      <c r="RON5" s="110"/>
      <c r="ROO5" s="110"/>
      <c r="ROP5" s="110"/>
      <c r="ROQ5" s="110"/>
      <c r="ROR5" s="110"/>
      <c r="ROS5" s="110"/>
      <c r="ROT5" s="110"/>
      <c r="ROU5" s="110"/>
      <c r="ROV5" s="110"/>
      <c r="ROW5" s="110"/>
      <c r="ROX5" s="110"/>
      <c r="ROY5" s="110"/>
      <c r="ROZ5" s="110"/>
      <c r="RPA5" s="110"/>
      <c r="RPB5" s="110"/>
      <c r="RPC5" s="110"/>
      <c r="RPD5" s="110"/>
      <c r="RPE5" s="110"/>
      <c r="RPF5" s="110"/>
      <c r="RPG5" s="110"/>
      <c r="RPH5" s="110"/>
      <c r="RPI5" s="110"/>
      <c r="RPJ5" s="110"/>
      <c r="RPK5" s="110"/>
      <c r="RPL5" s="110"/>
      <c r="RPM5" s="110"/>
      <c r="RPN5" s="110"/>
      <c r="RPO5" s="110"/>
      <c r="RPP5" s="110"/>
      <c r="RPQ5" s="110"/>
      <c r="RPR5" s="110"/>
      <c r="RPS5" s="110"/>
      <c r="RPT5" s="110"/>
      <c r="RPU5" s="110"/>
      <c r="RPV5" s="110"/>
      <c r="RPW5" s="110"/>
      <c r="RPX5" s="110"/>
      <c r="RPY5" s="110"/>
      <c r="RPZ5" s="110"/>
      <c r="RQA5" s="110"/>
      <c r="RQB5" s="110"/>
      <c r="RQC5" s="110"/>
      <c r="RQD5" s="110"/>
      <c r="RQE5" s="110"/>
      <c r="RQF5" s="110"/>
      <c r="RQG5" s="110"/>
      <c r="RQH5" s="110"/>
      <c r="RQI5" s="110"/>
      <c r="RQJ5" s="110"/>
      <c r="RQK5" s="110"/>
      <c r="RQL5" s="110"/>
      <c r="RQM5" s="110"/>
      <c r="RQN5" s="110"/>
      <c r="RQO5" s="110"/>
      <c r="RQP5" s="110"/>
      <c r="RQQ5" s="110"/>
      <c r="RQR5" s="110"/>
      <c r="RQS5" s="110"/>
      <c r="RQT5" s="110"/>
      <c r="RQU5" s="110"/>
      <c r="RQV5" s="110"/>
      <c r="RQW5" s="110"/>
      <c r="RQX5" s="110"/>
      <c r="RQY5" s="110"/>
      <c r="RQZ5" s="110"/>
      <c r="RRA5" s="110"/>
      <c r="RRB5" s="110"/>
      <c r="RRC5" s="110"/>
      <c r="RRD5" s="110"/>
      <c r="RRE5" s="110"/>
      <c r="RRF5" s="110"/>
      <c r="RRG5" s="110"/>
      <c r="RRH5" s="110"/>
      <c r="RRI5" s="110"/>
      <c r="RRJ5" s="110"/>
      <c r="RRK5" s="110"/>
      <c r="RRL5" s="110"/>
      <c r="RRM5" s="110"/>
      <c r="RRN5" s="110"/>
      <c r="RRO5" s="110"/>
      <c r="RRP5" s="110"/>
      <c r="RRQ5" s="110"/>
      <c r="RRR5" s="110"/>
      <c r="RRS5" s="110"/>
      <c r="RRT5" s="110"/>
      <c r="RRU5" s="110"/>
      <c r="RRV5" s="110"/>
      <c r="RRW5" s="110"/>
      <c r="RRX5" s="110"/>
      <c r="RRY5" s="110"/>
      <c r="RRZ5" s="110"/>
      <c r="RSA5" s="110"/>
      <c r="RSB5" s="110"/>
      <c r="RSC5" s="110"/>
      <c r="RSD5" s="110"/>
      <c r="RSE5" s="110"/>
      <c r="RSF5" s="110"/>
      <c r="RSG5" s="110"/>
      <c r="RSH5" s="110"/>
      <c r="RSI5" s="110"/>
      <c r="RSJ5" s="110"/>
      <c r="RSK5" s="110"/>
      <c r="RSL5" s="110"/>
      <c r="RSM5" s="110"/>
      <c r="RSN5" s="110"/>
      <c r="RSO5" s="110"/>
      <c r="RSP5" s="110"/>
      <c r="RSQ5" s="110"/>
      <c r="RSR5" s="110"/>
      <c r="RSS5" s="110"/>
      <c r="RST5" s="110"/>
      <c r="RSU5" s="110"/>
      <c r="RSV5" s="110"/>
      <c r="RSW5" s="110"/>
      <c r="RSX5" s="110"/>
      <c r="RSY5" s="110"/>
      <c r="RSZ5" s="110"/>
      <c r="RTA5" s="110"/>
      <c r="RTB5" s="110"/>
      <c r="RTC5" s="110"/>
      <c r="RTD5" s="110"/>
      <c r="RTE5" s="110"/>
      <c r="RTF5" s="110"/>
      <c r="RTG5" s="110"/>
      <c r="RTH5" s="110"/>
      <c r="RTI5" s="110"/>
      <c r="RTJ5" s="110"/>
      <c r="RTK5" s="110"/>
      <c r="RTL5" s="110"/>
      <c r="RTM5" s="110"/>
      <c r="RTN5" s="110"/>
      <c r="RTO5" s="110"/>
      <c r="RTP5" s="110"/>
      <c r="RTQ5" s="110"/>
      <c r="RTR5" s="110"/>
      <c r="RTS5" s="110"/>
      <c r="RTT5" s="110"/>
      <c r="RTU5" s="110"/>
      <c r="RTV5" s="110"/>
      <c r="RTW5" s="110"/>
      <c r="RTX5" s="110"/>
      <c r="RTY5" s="110"/>
      <c r="RTZ5" s="110"/>
      <c r="RUA5" s="110"/>
      <c r="RUB5" s="110"/>
      <c r="RUC5" s="110"/>
      <c r="RUD5" s="110"/>
      <c r="RUE5" s="110"/>
      <c r="RUF5" s="110"/>
      <c r="RUG5" s="110"/>
      <c r="RUH5" s="110"/>
      <c r="RUI5" s="110"/>
      <c r="RUJ5" s="110"/>
      <c r="RUK5" s="110"/>
      <c r="RUL5" s="110"/>
      <c r="RUM5" s="110"/>
      <c r="RUN5" s="110"/>
      <c r="RUO5" s="110"/>
      <c r="RUP5" s="110"/>
      <c r="RUQ5" s="110"/>
      <c r="RUR5" s="110"/>
      <c r="RUS5" s="110"/>
      <c r="RUT5" s="110"/>
      <c r="RUU5" s="110"/>
      <c r="RUV5" s="110"/>
      <c r="RUW5" s="110"/>
      <c r="RUX5" s="110"/>
      <c r="RUY5" s="110"/>
      <c r="RUZ5" s="110"/>
      <c r="RVA5" s="110"/>
      <c r="RVB5" s="110"/>
      <c r="RVC5" s="110"/>
      <c r="RVD5" s="110"/>
      <c r="RVE5" s="110"/>
      <c r="RVF5" s="110"/>
      <c r="RVG5" s="110"/>
      <c r="RVH5" s="110"/>
      <c r="RVI5" s="110"/>
      <c r="RVJ5" s="110"/>
      <c r="RVK5" s="110"/>
      <c r="RVL5" s="110"/>
      <c r="RVM5" s="110"/>
      <c r="RVN5" s="110"/>
      <c r="RVO5" s="110"/>
      <c r="RVP5" s="110"/>
      <c r="RVQ5" s="110"/>
      <c r="RVR5" s="110"/>
      <c r="RVS5" s="110"/>
      <c r="RVT5" s="110"/>
      <c r="RVU5" s="110"/>
      <c r="RVV5" s="110"/>
      <c r="RVW5" s="110"/>
      <c r="RVX5" s="110"/>
      <c r="RVY5" s="110"/>
      <c r="RVZ5" s="110"/>
      <c r="RWA5" s="110"/>
      <c r="RWB5" s="110"/>
      <c r="RWC5" s="110"/>
      <c r="RWD5" s="110"/>
      <c r="RWE5" s="110"/>
      <c r="RWF5" s="110"/>
      <c r="RWG5" s="110"/>
      <c r="RWH5" s="110"/>
      <c r="RWI5" s="110"/>
      <c r="RWJ5" s="110"/>
      <c r="RWK5" s="110"/>
      <c r="RWL5" s="110"/>
      <c r="RWM5" s="110"/>
      <c r="RWN5" s="110"/>
      <c r="RWO5" s="110"/>
      <c r="RWP5" s="110"/>
      <c r="RWQ5" s="110"/>
      <c r="RWR5" s="110"/>
      <c r="RWS5" s="110"/>
      <c r="RWT5" s="110"/>
      <c r="RWU5" s="110"/>
      <c r="RWV5" s="110"/>
      <c r="RWW5" s="110"/>
      <c r="RWX5" s="110"/>
      <c r="RWY5" s="110"/>
      <c r="RWZ5" s="110"/>
      <c r="RXA5" s="110"/>
      <c r="RXB5" s="110"/>
      <c r="RXC5" s="110"/>
      <c r="RXD5" s="110"/>
      <c r="RXE5" s="110"/>
      <c r="RXF5" s="110"/>
      <c r="RXG5" s="110"/>
      <c r="RXH5" s="110"/>
      <c r="RXI5" s="110"/>
      <c r="RXJ5" s="110"/>
      <c r="RXK5" s="110"/>
      <c r="RXL5" s="110"/>
      <c r="RXM5" s="110"/>
      <c r="RXN5" s="110"/>
      <c r="RXO5" s="110"/>
      <c r="RXP5" s="110"/>
      <c r="RXQ5" s="110"/>
      <c r="RXR5" s="110"/>
      <c r="RXS5" s="110"/>
      <c r="RXT5" s="110"/>
      <c r="RXU5" s="110"/>
      <c r="RXV5" s="110"/>
      <c r="RXW5" s="110"/>
      <c r="RXX5" s="110"/>
      <c r="RXY5" s="110"/>
      <c r="RXZ5" s="110"/>
      <c r="RYA5" s="110"/>
      <c r="RYB5" s="110"/>
      <c r="RYC5" s="110"/>
      <c r="RYD5" s="110"/>
      <c r="RYE5" s="110"/>
      <c r="RYF5" s="110"/>
      <c r="RYG5" s="110"/>
      <c r="RYH5" s="110"/>
      <c r="RYI5" s="110"/>
      <c r="RYJ5" s="110"/>
      <c r="RYK5" s="110"/>
      <c r="RYL5" s="110"/>
      <c r="RYM5" s="110"/>
      <c r="RYN5" s="110"/>
      <c r="RYO5" s="110"/>
      <c r="RYP5" s="110"/>
      <c r="RYQ5" s="110"/>
      <c r="RYR5" s="110"/>
      <c r="RYS5" s="110"/>
      <c r="RYT5" s="110"/>
      <c r="RYU5" s="110"/>
      <c r="RYV5" s="110"/>
      <c r="RYW5" s="110"/>
      <c r="RYX5" s="110"/>
      <c r="RYY5" s="110"/>
      <c r="RYZ5" s="110"/>
      <c r="RZA5" s="110"/>
      <c r="RZB5" s="110"/>
      <c r="RZC5" s="110"/>
      <c r="RZD5" s="110"/>
      <c r="RZE5" s="110"/>
      <c r="RZF5" s="110"/>
      <c r="RZG5" s="110"/>
      <c r="RZH5" s="110"/>
      <c r="RZI5" s="110"/>
      <c r="RZJ5" s="110"/>
      <c r="RZK5" s="110"/>
      <c r="RZL5" s="110"/>
      <c r="RZM5" s="110"/>
      <c r="RZN5" s="110"/>
      <c r="RZO5" s="110"/>
      <c r="RZP5" s="110"/>
      <c r="RZQ5" s="110"/>
      <c r="RZR5" s="110"/>
      <c r="RZS5" s="110"/>
      <c r="RZT5" s="110"/>
      <c r="RZU5" s="110"/>
      <c r="RZV5" s="110"/>
      <c r="RZW5" s="110"/>
      <c r="RZX5" s="110"/>
      <c r="RZY5" s="110"/>
      <c r="RZZ5" s="110"/>
      <c r="SAA5" s="110"/>
      <c r="SAB5" s="110"/>
      <c r="SAC5" s="110"/>
      <c r="SAD5" s="110"/>
      <c r="SAE5" s="110"/>
      <c r="SAF5" s="110"/>
      <c r="SAG5" s="110"/>
      <c r="SAH5" s="110"/>
      <c r="SAI5" s="110"/>
      <c r="SAJ5" s="110"/>
      <c r="SAK5" s="110"/>
      <c r="SAL5" s="110"/>
      <c r="SAM5" s="110"/>
      <c r="SAN5" s="110"/>
      <c r="SAO5" s="110"/>
      <c r="SAP5" s="110"/>
      <c r="SAQ5" s="110"/>
      <c r="SAR5" s="110"/>
      <c r="SAS5" s="110"/>
      <c r="SAT5" s="110"/>
      <c r="SAU5" s="110"/>
      <c r="SAV5" s="110"/>
      <c r="SAW5" s="110"/>
      <c r="SAX5" s="110"/>
      <c r="SAY5" s="110"/>
      <c r="SAZ5" s="110"/>
      <c r="SBA5" s="110"/>
      <c r="SBB5" s="110"/>
      <c r="SBC5" s="110"/>
      <c r="SBD5" s="110"/>
      <c r="SBE5" s="110"/>
      <c r="SBF5" s="110"/>
      <c r="SBG5" s="110"/>
      <c r="SBH5" s="110"/>
      <c r="SBI5" s="110"/>
      <c r="SBJ5" s="110"/>
      <c r="SBK5" s="110"/>
      <c r="SBL5" s="110"/>
      <c r="SBM5" s="110"/>
      <c r="SBN5" s="110"/>
      <c r="SBO5" s="110"/>
      <c r="SBP5" s="110"/>
      <c r="SBQ5" s="110"/>
      <c r="SBR5" s="110"/>
      <c r="SBS5" s="110"/>
      <c r="SBT5" s="110"/>
      <c r="SBU5" s="110"/>
      <c r="SBV5" s="110"/>
      <c r="SBW5" s="110"/>
      <c r="SBX5" s="110"/>
      <c r="SBY5" s="110"/>
      <c r="SBZ5" s="110"/>
      <c r="SCA5" s="110"/>
      <c r="SCB5" s="110"/>
      <c r="SCC5" s="110"/>
      <c r="SCD5" s="110"/>
      <c r="SCE5" s="110"/>
      <c r="SCF5" s="110"/>
      <c r="SCG5" s="110"/>
      <c r="SCH5" s="110"/>
      <c r="SCI5" s="110"/>
      <c r="SCJ5" s="110"/>
      <c r="SCK5" s="110"/>
      <c r="SCL5" s="110"/>
      <c r="SCM5" s="110"/>
      <c r="SCN5" s="110"/>
      <c r="SCO5" s="110"/>
      <c r="SCP5" s="110"/>
      <c r="SCQ5" s="110"/>
      <c r="SCR5" s="110"/>
      <c r="SCS5" s="110"/>
      <c r="SCT5" s="110"/>
      <c r="SCU5" s="110"/>
      <c r="SCV5" s="110"/>
      <c r="SCW5" s="110"/>
      <c r="SCX5" s="110"/>
      <c r="SCY5" s="110"/>
      <c r="SCZ5" s="110"/>
      <c r="SDA5" s="110"/>
      <c r="SDB5" s="110"/>
      <c r="SDC5" s="110"/>
      <c r="SDD5" s="110"/>
      <c r="SDE5" s="110"/>
      <c r="SDF5" s="110"/>
      <c r="SDG5" s="110"/>
      <c r="SDH5" s="110"/>
      <c r="SDI5" s="110"/>
      <c r="SDJ5" s="110"/>
      <c r="SDK5" s="110"/>
      <c r="SDL5" s="110"/>
      <c r="SDM5" s="110"/>
      <c r="SDN5" s="110"/>
      <c r="SDO5" s="110"/>
      <c r="SDP5" s="110"/>
      <c r="SDQ5" s="110"/>
      <c r="SDR5" s="110"/>
      <c r="SDS5" s="110"/>
      <c r="SDT5" s="110"/>
      <c r="SDU5" s="110"/>
      <c r="SDV5" s="110"/>
      <c r="SDW5" s="110"/>
      <c r="SDX5" s="110"/>
      <c r="SDY5" s="110"/>
      <c r="SDZ5" s="110"/>
      <c r="SEA5" s="110"/>
      <c r="SEB5" s="110"/>
      <c r="SEC5" s="110"/>
      <c r="SED5" s="110"/>
      <c r="SEE5" s="110"/>
      <c r="SEF5" s="110"/>
      <c r="SEG5" s="110"/>
      <c r="SEH5" s="110"/>
      <c r="SEI5" s="110"/>
      <c r="SEJ5" s="110"/>
      <c r="SEK5" s="110"/>
      <c r="SEL5" s="110"/>
      <c r="SEM5" s="110"/>
      <c r="SEN5" s="110"/>
      <c r="SEO5" s="110"/>
      <c r="SEP5" s="110"/>
      <c r="SEQ5" s="110"/>
      <c r="SER5" s="110"/>
      <c r="SES5" s="110"/>
      <c r="SET5" s="110"/>
      <c r="SEU5" s="110"/>
      <c r="SEV5" s="110"/>
      <c r="SEW5" s="110"/>
      <c r="SEX5" s="110"/>
      <c r="SEY5" s="110"/>
      <c r="SEZ5" s="110"/>
      <c r="SFA5" s="110"/>
      <c r="SFB5" s="110"/>
      <c r="SFC5" s="110"/>
      <c r="SFD5" s="110"/>
      <c r="SFE5" s="110"/>
      <c r="SFF5" s="110"/>
      <c r="SFG5" s="110"/>
      <c r="SFH5" s="110"/>
      <c r="SFI5" s="110"/>
      <c r="SFJ5" s="110"/>
      <c r="SFK5" s="110"/>
      <c r="SFL5" s="110"/>
      <c r="SFM5" s="110"/>
      <c r="SFN5" s="110"/>
      <c r="SFO5" s="110"/>
      <c r="SFP5" s="110"/>
      <c r="SFQ5" s="110"/>
      <c r="SFR5" s="110"/>
      <c r="SFS5" s="110"/>
      <c r="SFT5" s="110"/>
      <c r="SFU5" s="110"/>
      <c r="SFV5" s="110"/>
      <c r="SFW5" s="110"/>
      <c r="SFX5" s="110"/>
      <c r="SFY5" s="110"/>
      <c r="SFZ5" s="110"/>
      <c r="SGA5" s="110"/>
      <c r="SGB5" s="110"/>
      <c r="SGC5" s="110"/>
      <c r="SGD5" s="110"/>
      <c r="SGE5" s="110"/>
      <c r="SGF5" s="110"/>
      <c r="SGG5" s="110"/>
      <c r="SGH5" s="110"/>
      <c r="SGI5" s="110"/>
      <c r="SGJ5" s="110"/>
      <c r="SGK5" s="110"/>
      <c r="SGL5" s="110"/>
      <c r="SGM5" s="110"/>
      <c r="SGN5" s="110"/>
      <c r="SGO5" s="110"/>
      <c r="SGP5" s="110"/>
      <c r="SGQ5" s="110"/>
      <c r="SGR5" s="110"/>
      <c r="SGS5" s="110"/>
      <c r="SGT5" s="110"/>
      <c r="SGU5" s="110"/>
      <c r="SGV5" s="110"/>
      <c r="SGW5" s="110"/>
      <c r="SGX5" s="110"/>
      <c r="SGY5" s="110"/>
      <c r="SGZ5" s="110"/>
      <c r="SHA5" s="110"/>
      <c r="SHB5" s="110"/>
      <c r="SHC5" s="110"/>
      <c r="SHD5" s="110"/>
      <c r="SHE5" s="110"/>
      <c r="SHF5" s="110"/>
      <c r="SHG5" s="110"/>
      <c r="SHH5" s="110"/>
      <c r="SHI5" s="110"/>
      <c r="SHJ5" s="110"/>
      <c r="SHK5" s="110"/>
      <c r="SHL5" s="110"/>
      <c r="SHM5" s="110"/>
      <c r="SHN5" s="110"/>
      <c r="SHO5" s="110"/>
      <c r="SHP5" s="110"/>
      <c r="SHQ5" s="110"/>
      <c r="SHR5" s="110"/>
      <c r="SHS5" s="110"/>
      <c r="SHT5" s="110"/>
      <c r="SHU5" s="110"/>
      <c r="SHV5" s="110"/>
      <c r="SHW5" s="110"/>
      <c r="SHX5" s="110"/>
      <c r="SHY5" s="110"/>
      <c r="SHZ5" s="110"/>
      <c r="SIA5" s="110"/>
      <c r="SIB5" s="110"/>
      <c r="SIC5" s="110"/>
      <c r="SID5" s="110"/>
      <c r="SIE5" s="110"/>
      <c r="SIF5" s="110"/>
      <c r="SIG5" s="110"/>
      <c r="SIH5" s="110"/>
      <c r="SII5" s="110"/>
      <c r="SIJ5" s="110"/>
      <c r="SIK5" s="110"/>
      <c r="SIL5" s="110"/>
      <c r="SIM5" s="110"/>
      <c r="SIN5" s="110"/>
      <c r="SIO5" s="110"/>
      <c r="SIP5" s="110"/>
      <c r="SIQ5" s="110"/>
      <c r="SIR5" s="110"/>
      <c r="SIS5" s="110"/>
      <c r="SIT5" s="110"/>
      <c r="SIU5" s="110"/>
      <c r="SIV5" s="110"/>
      <c r="SIW5" s="110"/>
      <c r="SIX5" s="110"/>
      <c r="SIY5" s="110"/>
      <c r="SIZ5" s="110"/>
      <c r="SJA5" s="110"/>
      <c r="SJB5" s="110"/>
      <c r="SJC5" s="110"/>
      <c r="SJD5" s="110"/>
      <c r="SJE5" s="110"/>
      <c r="SJF5" s="110"/>
      <c r="SJG5" s="110"/>
      <c r="SJH5" s="110"/>
      <c r="SJI5" s="110"/>
      <c r="SJJ5" s="110"/>
      <c r="SJK5" s="110"/>
      <c r="SJL5" s="110"/>
      <c r="SJM5" s="110"/>
      <c r="SJN5" s="110"/>
      <c r="SJO5" s="110"/>
      <c r="SJP5" s="110"/>
      <c r="SJQ5" s="110"/>
      <c r="SJR5" s="110"/>
      <c r="SJS5" s="110"/>
      <c r="SJT5" s="110"/>
      <c r="SJU5" s="110"/>
      <c r="SJV5" s="110"/>
      <c r="SJW5" s="110"/>
      <c r="SJX5" s="110"/>
      <c r="SJY5" s="110"/>
      <c r="SJZ5" s="110"/>
      <c r="SKA5" s="110"/>
      <c r="SKB5" s="110"/>
      <c r="SKC5" s="110"/>
      <c r="SKD5" s="110"/>
      <c r="SKE5" s="110"/>
      <c r="SKF5" s="110"/>
      <c r="SKG5" s="110"/>
      <c r="SKH5" s="110"/>
      <c r="SKI5" s="110"/>
      <c r="SKJ5" s="110"/>
      <c r="SKK5" s="110"/>
      <c r="SKL5" s="110"/>
      <c r="SKM5" s="110"/>
      <c r="SKN5" s="110"/>
      <c r="SKO5" s="110"/>
      <c r="SKP5" s="110"/>
      <c r="SKQ5" s="110"/>
      <c r="SKR5" s="110"/>
      <c r="SKS5" s="110"/>
      <c r="SKT5" s="110"/>
      <c r="SKU5" s="110"/>
      <c r="SKV5" s="110"/>
      <c r="SKW5" s="110"/>
      <c r="SKX5" s="110"/>
      <c r="SKY5" s="110"/>
      <c r="SKZ5" s="110"/>
      <c r="SLA5" s="110"/>
      <c r="SLB5" s="110"/>
      <c r="SLC5" s="110"/>
      <c r="SLD5" s="110"/>
      <c r="SLE5" s="110"/>
      <c r="SLF5" s="110"/>
      <c r="SLG5" s="110"/>
      <c r="SLH5" s="110"/>
      <c r="SLI5" s="110"/>
      <c r="SLJ5" s="110"/>
      <c r="SLK5" s="110"/>
      <c r="SLL5" s="110"/>
      <c r="SLM5" s="110"/>
      <c r="SLN5" s="110"/>
      <c r="SLO5" s="110"/>
      <c r="SLP5" s="110"/>
      <c r="SLQ5" s="110"/>
      <c r="SLR5" s="110"/>
      <c r="SLS5" s="110"/>
      <c r="SLT5" s="110"/>
      <c r="SLU5" s="110"/>
      <c r="SLV5" s="110"/>
      <c r="SLW5" s="110"/>
      <c r="SLX5" s="110"/>
      <c r="SLY5" s="110"/>
      <c r="SLZ5" s="110"/>
      <c r="SMA5" s="110"/>
      <c r="SMB5" s="110"/>
      <c r="SMC5" s="110"/>
      <c r="SMD5" s="110"/>
      <c r="SME5" s="110"/>
      <c r="SMF5" s="110"/>
      <c r="SMG5" s="110"/>
      <c r="SMH5" s="110"/>
      <c r="SMI5" s="110"/>
      <c r="SMJ5" s="110"/>
      <c r="SMK5" s="110"/>
      <c r="SML5" s="110"/>
      <c r="SMM5" s="110"/>
      <c r="SMN5" s="110"/>
      <c r="SMO5" s="110"/>
      <c r="SMP5" s="110"/>
      <c r="SMQ5" s="110"/>
      <c r="SMR5" s="110"/>
      <c r="SMS5" s="110"/>
      <c r="SMT5" s="110"/>
      <c r="SMU5" s="110"/>
      <c r="SMV5" s="110"/>
      <c r="SMW5" s="110"/>
      <c r="SMX5" s="110"/>
      <c r="SMY5" s="110"/>
      <c r="SMZ5" s="110"/>
      <c r="SNA5" s="110"/>
      <c r="SNB5" s="110"/>
      <c r="SNC5" s="110"/>
      <c r="SND5" s="110"/>
      <c r="SNE5" s="110"/>
      <c r="SNF5" s="110"/>
      <c r="SNG5" s="110"/>
      <c r="SNH5" s="110"/>
      <c r="SNI5" s="110"/>
      <c r="SNJ5" s="110"/>
      <c r="SNK5" s="110"/>
      <c r="SNL5" s="110"/>
      <c r="SNM5" s="110"/>
      <c r="SNN5" s="110"/>
      <c r="SNO5" s="110"/>
      <c r="SNP5" s="110"/>
      <c r="SNQ5" s="110"/>
      <c r="SNR5" s="110"/>
      <c r="SNS5" s="110"/>
      <c r="SNT5" s="110"/>
      <c r="SNU5" s="110"/>
      <c r="SNV5" s="110"/>
      <c r="SNW5" s="110"/>
      <c r="SNX5" s="110"/>
      <c r="SNY5" s="110"/>
      <c r="SNZ5" s="110"/>
      <c r="SOA5" s="110"/>
      <c r="SOB5" s="110"/>
      <c r="SOC5" s="110"/>
      <c r="SOD5" s="110"/>
      <c r="SOE5" s="110"/>
      <c r="SOF5" s="110"/>
      <c r="SOG5" s="110"/>
      <c r="SOH5" s="110"/>
      <c r="SOI5" s="110"/>
      <c r="SOJ5" s="110"/>
      <c r="SOK5" s="110"/>
      <c r="SOL5" s="110"/>
      <c r="SOM5" s="110"/>
      <c r="SON5" s="110"/>
      <c r="SOO5" s="110"/>
      <c r="SOP5" s="110"/>
      <c r="SOQ5" s="110"/>
      <c r="SOR5" s="110"/>
      <c r="SOS5" s="110"/>
      <c r="SOT5" s="110"/>
      <c r="SOU5" s="110"/>
      <c r="SOV5" s="110"/>
      <c r="SOW5" s="110"/>
      <c r="SOX5" s="110"/>
      <c r="SOY5" s="110"/>
      <c r="SOZ5" s="110"/>
      <c r="SPA5" s="110"/>
      <c r="SPB5" s="110"/>
      <c r="SPC5" s="110"/>
      <c r="SPD5" s="110"/>
      <c r="SPE5" s="110"/>
      <c r="SPF5" s="110"/>
      <c r="SPG5" s="110"/>
      <c r="SPH5" s="110"/>
      <c r="SPI5" s="110"/>
      <c r="SPJ5" s="110"/>
      <c r="SPK5" s="110"/>
      <c r="SPL5" s="110"/>
      <c r="SPM5" s="110"/>
      <c r="SPN5" s="110"/>
      <c r="SPO5" s="110"/>
      <c r="SPP5" s="110"/>
      <c r="SPQ5" s="110"/>
      <c r="SPR5" s="110"/>
      <c r="SPS5" s="110"/>
      <c r="SPT5" s="110"/>
      <c r="SPU5" s="110"/>
      <c r="SPV5" s="110"/>
      <c r="SPW5" s="110"/>
      <c r="SPX5" s="110"/>
      <c r="SPY5" s="110"/>
      <c r="SPZ5" s="110"/>
      <c r="SQA5" s="110"/>
      <c r="SQB5" s="110"/>
      <c r="SQC5" s="110"/>
      <c r="SQD5" s="110"/>
      <c r="SQE5" s="110"/>
      <c r="SQF5" s="110"/>
      <c r="SQG5" s="110"/>
      <c r="SQH5" s="110"/>
      <c r="SQI5" s="110"/>
      <c r="SQJ5" s="110"/>
      <c r="SQK5" s="110"/>
      <c r="SQL5" s="110"/>
      <c r="SQM5" s="110"/>
      <c r="SQN5" s="110"/>
      <c r="SQO5" s="110"/>
      <c r="SQP5" s="110"/>
      <c r="SQQ5" s="110"/>
      <c r="SQR5" s="110"/>
      <c r="SQS5" s="110"/>
      <c r="SQT5" s="110"/>
      <c r="SQU5" s="110"/>
      <c r="SQV5" s="110"/>
      <c r="SQW5" s="110"/>
      <c r="SQX5" s="110"/>
      <c r="SQY5" s="110"/>
      <c r="SQZ5" s="110"/>
      <c r="SRA5" s="110"/>
      <c r="SRB5" s="110"/>
      <c r="SRC5" s="110"/>
      <c r="SRD5" s="110"/>
      <c r="SRE5" s="110"/>
      <c r="SRF5" s="110"/>
      <c r="SRG5" s="110"/>
      <c r="SRH5" s="110"/>
      <c r="SRI5" s="110"/>
      <c r="SRJ5" s="110"/>
      <c r="SRK5" s="110"/>
      <c r="SRL5" s="110"/>
      <c r="SRM5" s="110"/>
      <c r="SRN5" s="110"/>
      <c r="SRO5" s="110"/>
      <c r="SRP5" s="110"/>
      <c r="SRQ5" s="110"/>
      <c r="SRR5" s="110"/>
      <c r="SRS5" s="110"/>
      <c r="SRT5" s="110"/>
      <c r="SRU5" s="110"/>
      <c r="SRV5" s="110"/>
      <c r="SRW5" s="110"/>
      <c r="SRX5" s="110"/>
      <c r="SRY5" s="110"/>
      <c r="SRZ5" s="110"/>
      <c r="SSA5" s="110"/>
      <c r="SSB5" s="110"/>
      <c r="SSC5" s="110"/>
      <c r="SSD5" s="110"/>
      <c r="SSE5" s="110"/>
      <c r="SSF5" s="110"/>
      <c r="SSG5" s="110"/>
      <c r="SSH5" s="110"/>
      <c r="SSI5" s="110"/>
      <c r="SSJ5" s="110"/>
      <c r="SSK5" s="110"/>
      <c r="SSL5" s="110"/>
      <c r="SSM5" s="110"/>
      <c r="SSN5" s="110"/>
      <c r="SSO5" s="110"/>
      <c r="SSP5" s="110"/>
      <c r="SSQ5" s="110"/>
      <c r="SSR5" s="110"/>
      <c r="SSS5" s="110"/>
      <c r="SST5" s="110"/>
      <c r="SSU5" s="110"/>
      <c r="SSV5" s="110"/>
      <c r="SSW5" s="110"/>
      <c r="SSX5" s="110"/>
      <c r="SSY5" s="110"/>
      <c r="SSZ5" s="110"/>
      <c r="STA5" s="110"/>
      <c r="STB5" s="110"/>
      <c r="STC5" s="110"/>
      <c r="STD5" s="110"/>
      <c r="STE5" s="110"/>
      <c r="STF5" s="110"/>
      <c r="STG5" s="110"/>
      <c r="STH5" s="110"/>
      <c r="STI5" s="110"/>
      <c r="STJ5" s="110"/>
      <c r="STK5" s="110"/>
      <c r="STL5" s="110"/>
      <c r="STM5" s="110"/>
      <c r="STN5" s="110"/>
      <c r="STO5" s="110"/>
      <c r="STP5" s="110"/>
      <c r="STQ5" s="110"/>
      <c r="STR5" s="110"/>
      <c r="STS5" s="110"/>
      <c r="STT5" s="110"/>
      <c r="STU5" s="110"/>
      <c r="STV5" s="110"/>
      <c r="STW5" s="110"/>
      <c r="STX5" s="110"/>
      <c r="STY5" s="110"/>
      <c r="STZ5" s="110"/>
      <c r="SUA5" s="110"/>
      <c r="SUB5" s="110"/>
      <c r="SUC5" s="110"/>
      <c r="SUD5" s="110"/>
      <c r="SUE5" s="110"/>
      <c r="SUF5" s="110"/>
      <c r="SUG5" s="110"/>
      <c r="SUH5" s="110"/>
      <c r="SUI5" s="110"/>
      <c r="SUJ5" s="110"/>
      <c r="SUK5" s="110"/>
      <c r="SUL5" s="110"/>
      <c r="SUM5" s="110"/>
      <c r="SUN5" s="110"/>
      <c r="SUO5" s="110"/>
      <c r="SUP5" s="110"/>
      <c r="SUQ5" s="110"/>
      <c r="SUR5" s="110"/>
      <c r="SUS5" s="110"/>
      <c r="SUT5" s="110"/>
      <c r="SUU5" s="110"/>
      <c r="SUV5" s="110"/>
      <c r="SUW5" s="110"/>
      <c r="SUX5" s="110"/>
      <c r="SUY5" s="110"/>
      <c r="SUZ5" s="110"/>
      <c r="SVA5" s="110"/>
      <c r="SVB5" s="110"/>
      <c r="SVC5" s="110"/>
      <c r="SVD5" s="110"/>
      <c r="SVE5" s="110"/>
      <c r="SVF5" s="110"/>
      <c r="SVG5" s="110"/>
      <c r="SVH5" s="110"/>
      <c r="SVI5" s="110"/>
      <c r="SVJ5" s="110"/>
      <c r="SVK5" s="110"/>
      <c r="SVL5" s="110"/>
      <c r="SVM5" s="110"/>
      <c r="SVN5" s="110"/>
      <c r="SVO5" s="110"/>
      <c r="SVP5" s="110"/>
      <c r="SVQ5" s="110"/>
      <c r="SVR5" s="110"/>
      <c r="SVS5" s="110"/>
      <c r="SVT5" s="110"/>
      <c r="SVU5" s="110"/>
      <c r="SVV5" s="110"/>
      <c r="SVW5" s="110"/>
      <c r="SVX5" s="110"/>
      <c r="SVY5" s="110"/>
      <c r="SVZ5" s="110"/>
      <c r="SWA5" s="110"/>
      <c r="SWB5" s="110"/>
      <c r="SWC5" s="110"/>
      <c r="SWD5" s="110"/>
      <c r="SWE5" s="110"/>
      <c r="SWF5" s="110"/>
      <c r="SWG5" s="110"/>
      <c r="SWH5" s="110"/>
      <c r="SWI5" s="110"/>
      <c r="SWJ5" s="110"/>
      <c r="SWK5" s="110"/>
      <c r="SWL5" s="110"/>
      <c r="SWM5" s="110"/>
      <c r="SWN5" s="110"/>
      <c r="SWO5" s="110"/>
      <c r="SWP5" s="110"/>
      <c r="SWQ5" s="110"/>
      <c r="SWR5" s="110"/>
      <c r="SWS5" s="110"/>
      <c r="SWT5" s="110"/>
      <c r="SWU5" s="110"/>
      <c r="SWV5" s="110"/>
      <c r="SWW5" s="110"/>
      <c r="SWX5" s="110"/>
      <c r="SWY5" s="110"/>
      <c r="SWZ5" s="110"/>
      <c r="SXA5" s="110"/>
      <c r="SXB5" s="110"/>
      <c r="SXC5" s="110"/>
      <c r="SXD5" s="110"/>
      <c r="SXE5" s="110"/>
      <c r="SXF5" s="110"/>
      <c r="SXG5" s="110"/>
      <c r="SXH5" s="110"/>
      <c r="SXI5" s="110"/>
      <c r="SXJ5" s="110"/>
      <c r="SXK5" s="110"/>
      <c r="SXL5" s="110"/>
      <c r="SXM5" s="110"/>
      <c r="SXN5" s="110"/>
      <c r="SXO5" s="110"/>
      <c r="SXP5" s="110"/>
      <c r="SXQ5" s="110"/>
      <c r="SXR5" s="110"/>
      <c r="SXS5" s="110"/>
      <c r="SXT5" s="110"/>
      <c r="SXU5" s="110"/>
      <c r="SXV5" s="110"/>
      <c r="SXW5" s="110"/>
      <c r="SXX5" s="110"/>
      <c r="SXY5" s="110"/>
      <c r="SXZ5" s="110"/>
      <c r="SYA5" s="110"/>
      <c r="SYB5" s="110"/>
      <c r="SYC5" s="110"/>
      <c r="SYD5" s="110"/>
      <c r="SYE5" s="110"/>
      <c r="SYF5" s="110"/>
      <c r="SYG5" s="110"/>
      <c r="SYH5" s="110"/>
      <c r="SYI5" s="110"/>
      <c r="SYJ5" s="110"/>
      <c r="SYK5" s="110"/>
      <c r="SYL5" s="110"/>
      <c r="SYM5" s="110"/>
      <c r="SYN5" s="110"/>
      <c r="SYO5" s="110"/>
      <c r="SYP5" s="110"/>
      <c r="SYQ5" s="110"/>
      <c r="SYR5" s="110"/>
      <c r="SYS5" s="110"/>
      <c r="SYT5" s="110"/>
      <c r="SYU5" s="110"/>
      <c r="SYV5" s="110"/>
      <c r="SYW5" s="110"/>
      <c r="SYX5" s="110"/>
      <c r="SYY5" s="110"/>
      <c r="SYZ5" s="110"/>
      <c r="SZA5" s="110"/>
      <c r="SZB5" s="110"/>
      <c r="SZC5" s="110"/>
      <c r="SZD5" s="110"/>
      <c r="SZE5" s="110"/>
      <c r="SZF5" s="110"/>
      <c r="SZG5" s="110"/>
      <c r="SZH5" s="110"/>
      <c r="SZI5" s="110"/>
      <c r="SZJ5" s="110"/>
      <c r="SZK5" s="110"/>
      <c r="SZL5" s="110"/>
      <c r="SZM5" s="110"/>
      <c r="SZN5" s="110"/>
      <c r="SZO5" s="110"/>
      <c r="SZP5" s="110"/>
      <c r="SZQ5" s="110"/>
      <c r="SZR5" s="110"/>
      <c r="SZS5" s="110"/>
      <c r="SZT5" s="110"/>
      <c r="SZU5" s="110"/>
      <c r="SZV5" s="110"/>
      <c r="SZW5" s="110"/>
      <c r="SZX5" s="110"/>
      <c r="SZY5" s="110"/>
      <c r="SZZ5" s="110"/>
      <c r="TAA5" s="110"/>
      <c r="TAB5" s="110"/>
      <c r="TAC5" s="110"/>
      <c r="TAD5" s="110"/>
      <c r="TAE5" s="110"/>
      <c r="TAF5" s="110"/>
      <c r="TAG5" s="110"/>
      <c r="TAH5" s="110"/>
      <c r="TAI5" s="110"/>
      <c r="TAJ5" s="110"/>
      <c r="TAK5" s="110"/>
      <c r="TAL5" s="110"/>
      <c r="TAM5" s="110"/>
      <c r="TAN5" s="110"/>
      <c r="TAO5" s="110"/>
      <c r="TAP5" s="110"/>
      <c r="TAQ5" s="110"/>
      <c r="TAR5" s="110"/>
      <c r="TAS5" s="110"/>
      <c r="TAT5" s="110"/>
      <c r="TAU5" s="110"/>
      <c r="TAV5" s="110"/>
      <c r="TAW5" s="110"/>
      <c r="TAX5" s="110"/>
      <c r="TAY5" s="110"/>
      <c r="TAZ5" s="110"/>
      <c r="TBA5" s="110"/>
      <c r="TBB5" s="110"/>
      <c r="TBC5" s="110"/>
      <c r="TBD5" s="110"/>
      <c r="TBE5" s="110"/>
      <c r="TBF5" s="110"/>
      <c r="TBG5" s="110"/>
      <c r="TBH5" s="110"/>
      <c r="TBI5" s="110"/>
      <c r="TBJ5" s="110"/>
      <c r="TBK5" s="110"/>
      <c r="TBL5" s="110"/>
      <c r="TBM5" s="110"/>
      <c r="TBN5" s="110"/>
      <c r="TBO5" s="110"/>
      <c r="TBP5" s="110"/>
      <c r="TBQ5" s="110"/>
      <c r="TBR5" s="110"/>
      <c r="TBS5" s="110"/>
      <c r="TBT5" s="110"/>
      <c r="TBU5" s="110"/>
      <c r="TBV5" s="110"/>
      <c r="TBW5" s="110"/>
      <c r="TBX5" s="110"/>
      <c r="TBY5" s="110"/>
      <c r="TBZ5" s="110"/>
      <c r="TCA5" s="110"/>
      <c r="TCB5" s="110"/>
      <c r="TCC5" s="110"/>
      <c r="TCD5" s="110"/>
      <c r="TCE5" s="110"/>
      <c r="TCF5" s="110"/>
      <c r="TCG5" s="110"/>
      <c r="TCH5" s="110"/>
      <c r="TCI5" s="110"/>
      <c r="TCJ5" s="110"/>
      <c r="TCK5" s="110"/>
      <c r="TCL5" s="110"/>
      <c r="TCM5" s="110"/>
      <c r="TCN5" s="110"/>
      <c r="TCO5" s="110"/>
      <c r="TCP5" s="110"/>
      <c r="TCQ5" s="110"/>
      <c r="TCR5" s="110"/>
      <c r="TCS5" s="110"/>
      <c r="TCT5" s="110"/>
      <c r="TCU5" s="110"/>
      <c r="TCV5" s="110"/>
      <c r="TCW5" s="110"/>
      <c r="TCX5" s="110"/>
      <c r="TCY5" s="110"/>
      <c r="TCZ5" s="110"/>
      <c r="TDA5" s="110"/>
      <c r="TDB5" s="110"/>
      <c r="TDC5" s="110"/>
      <c r="TDD5" s="110"/>
      <c r="TDE5" s="110"/>
      <c r="TDF5" s="110"/>
      <c r="TDG5" s="110"/>
      <c r="TDH5" s="110"/>
      <c r="TDI5" s="110"/>
      <c r="TDJ5" s="110"/>
      <c r="TDK5" s="110"/>
      <c r="TDL5" s="110"/>
      <c r="TDM5" s="110"/>
      <c r="TDN5" s="110"/>
      <c r="TDO5" s="110"/>
      <c r="TDP5" s="110"/>
      <c r="TDQ5" s="110"/>
      <c r="TDR5" s="110"/>
      <c r="TDS5" s="110"/>
      <c r="TDT5" s="110"/>
      <c r="TDU5" s="110"/>
      <c r="TDV5" s="110"/>
      <c r="TDW5" s="110"/>
      <c r="TDX5" s="110"/>
      <c r="TDY5" s="110"/>
      <c r="TDZ5" s="110"/>
      <c r="TEA5" s="110"/>
      <c r="TEB5" s="110"/>
      <c r="TEC5" s="110"/>
      <c r="TED5" s="110"/>
      <c r="TEE5" s="110"/>
      <c r="TEF5" s="110"/>
      <c r="TEG5" s="110"/>
      <c r="TEH5" s="110"/>
      <c r="TEI5" s="110"/>
      <c r="TEJ5" s="110"/>
      <c r="TEK5" s="110"/>
      <c r="TEL5" s="110"/>
      <c r="TEM5" s="110"/>
      <c r="TEN5" s="110"/>
      <c r="TEO5" s="110"/>
      <c r="TEP5" s="110"/>
      <c r="TEQ5" s="110"/>
      <c r="TER5" s="110"/>
      <c r="TES5" s="110"/>
      <c r="TET5" s="110"/>
      <c r="TEU5" s="110"/>
      <c r="TEV5" s="110"/>
      <c r="TEW5" s="110"/>
      <c r="TEX5" s="110"/>
      <c r="TEY5" s="110"/>
      <c r="TEZ5" s="110"/>
      <c r="TFA5" s="110"/>
      <c r="TFB5" s="110"/>
      <c r="TFC5" s="110"/>
      <c r="TFD5" s="110"/>
      <c r="TFE5" s="110"/>
      <c r="TFF5" s="110"/>
      <c r="TFG5" s="110"/>
      <c r="TFH5" s="110"/>
      <c r="TFI5" s="110"/>
      <c r="TFJ5" s="110"/>
      <c r="TFK5" s="110"/>
      <c r="TFL5" s="110"/>
      <c r="TFM5" s="110"/>
      <c r="TFN5" s="110"/>
      <c r="TFO5" s="110"/>
      <c r="TFP5" s="110"/>
      <c r="TFQ5" s="110"/>
      <c r="TFR5" s="110"/>
      <c r="TFS5" s="110"/>
      <c r="TFT5" s="110"/>
      <c r="TFU5" s="110"/>
      <c r="TFV5" s="110"/>
      <c r="TFW5" s="110"/>
      <c r="TFX5" s="110"/>
      <c r="TFY5" s="110"/>
      <c r="TFZ5" s="110"/>
      <c r="TGA5" s="110"/>
      <c r="TGB5" s="110"/>
      <c r="TGC5" s="110"/>
      <c r="TGD5" s="110"/>
      <c r="TGE5" s="110"/>
      <c r="TGF5" s="110"/>
      <c r="TGG5" s="110"/>
      <c r="TGH5" s="110"/>
      <c r="TGI5" s="110"/>
      <c r="TGJ5" s="110"/>
      <c r="TGK5" s="110"/>
      <c r="TGL5" s="110"/>
      <c r="TGM5" s="110"/>
      <c r="TGN5" s="110"/>
      <c r="TGO5" s="110"/>
      <c r="TGP5" s="110"/>
      <c r="TGQ5" s="110"/>
      <c r="TGR5" s="110"/>
      <c r="TGS5" s="110"/>
      <c r="TGT5" s="110"/>
      <c r="TGU5" s="110"/>
      <c r="TGV5" s="110"/>
      <c r="TGW5" s="110"/>
      <c r="TGX5" s="110"/>
      <c r="TGY5" s="110"/>
      <c r="TGZ5" s="110"/>
      <c r="THA5" s="110"/>
      <c r="THB5" s="110"/>
      <c r="THC5" s="110"/>
      <c r="THD5" s="110"/>
      <c r="THE5" s="110"/>
      <c r="THF5" s="110"/>
      <c r="THG5" s="110"/>
      <c r="THH5" s="110"/>
      <c r="THI5" s="110"/>
      <c r="THJ5" s="110"/>
      <c r="THK5" s="110"/>
      <c r="THL5" s="110"/>
      <c r="THM5" s="110"/>
      <c r="THN5" s="110"/>
      <c r="THO5" s="110"/>
      <c r="THP5" s="110"/>
      <c r="THQ5" s="110"/>
      <c r="THR5" s="110"/>
      <c r="THS5" s="110"/>
      <c r="THT5" s="110"/>
      <c r="THU5" s="110"/>
      <c r="THV5" s="110"/>
      <c r="THW5" s="110"/>
      <c r="THX5" s="110"/>
      <c r="THY5" s="110"/>
      <c r="THZ5" s="110"/>
      <c r="TIA5" s="110"/>
      <c r="TIB5" s="110"/>
      <c r="TIC5" s="110"/>
      <c r="TID5" s="110"/>
      <c r="TIE5" s="110"/>
      <c r="TIF5" s="110"/>
      <c r="TIG5" s="110"/>
      <c r="TIH5" s="110"/>
      <c r="TII5" s="110"/>
      <c r="TIJ5" s="110"/>
      <c r="TIK5" s="110"/>
      <c r="TIL5" s="110"/>
      <c r="TIM5" s="110"/>
      <c r="TIN5" s="110"/>
      <c r="TIO5" s="110"/>
      <c r="TIP5" s="110"/>
      <c r="TIQ5" s="110"/>
      <c r="TIR5" s="110"/>
      <c r="TIS5" s="110"/>
      <c r="TIT5" s="110"/>
      <c r="TIU5" s="110"/>
      <c r="TIV5" s="110"/>
      <c r="TIW5" s="110"/>
      <c r="TIX5" s="110"/>
      <c r="TIY5" s="110"/>
      <c r="TIZ5" s="110"/>
      <c r="TJA5" s="110"/>
      <c r="TJB5" s="110"/>
      <c r="TJC5" s="110"/>
      <c r="TJD5" s="110"/>
      <c r="TJE5" s="110"/>
      <c r="TJF5" s="110"/>
      <c r="TJG5" s="110"/>
      <c r="TJH5" s="110"/>
      <c r="TJI5" s="110"/>
      <c r="TJJ5" s="110"/>
      <c r="TJK5" s="110"/>
      <c r="TJL5" s="110"/>
      <c r="TJM5" s="110"/>
      <c r="TJN5" s="110"/>
      <c r="TJO5" s="110"/>
      <c r="TJP5" s="110"/>
      <c r="TJQ5" s="110"/>
      <c r="TJR5" s="110"/>
      <c r="TJS5" s="110"/>
      <c r="TJT5" s="110"/>
      <c r="TJU5" s="110"/>
      <c r="TJV5" s="110"/>
      <c r="TJW5" s="110"/>
      <c r="TJX5" s="110"/>
      <c r="TJY5" s="110"/>
      <c r="TJZ5" s="110"/>
      <c r="TKA5" s="110"/>
      <c r="TKB5" s="110"/>
      <c r="TKC5" s="110"/>
      <c r="TKD5" s="110"/>
      <c r="TKE5" s="110"/>
      <c r="TKF5" s="110"/>
      <c r="TKG5" s="110"/>
      <c r="TKH5" s="110"/>
      <c r="TKI5" s="110"/>
      <c r="TKJ5" s="110"/>
      <c r="TKK5" s="110"/>
      <c r="TKL5" s="110"/>
      <c r="TKM5" s="110"/>
      <c r="TKN5" s="110"/>
      <c r="TKO5" s="110"/>
      <c r="TKP5" s="110"/>
      <c r="TKQ5" s="110"/>
      <c r="TKR5" s="110"/>
      <c r="TKS5" s="110"/>
      <c r="TKT5" s="110"/>
      <c r="TKU5" s="110"/>
      <c r="TKV5" s="110"/>
      <c r="TKW5" s="110"/>
      <c r="TKX5" s="110"/>
      <c r="TKY5" s="110"/>
      <c r="TKZ5" s="110"/>
      <c r="TLA5" s="110"/>
      <c r="TLB5" s="110"/>
      <c r="TLC5" s="110"/>
      <c r="TLD5" s="110"/>
      <c r="TLE5" s="110"/>
      <c r="TLF5" s="110"/>
      <c r="TLG5" s="110"/>
      <c r="TLH5" s="110"/>
      <c r="TLI5" s="110"/>
      <c r="TLJ5" s="110"/>
      <c r="TLK5" s="110"/>
      <c r="TLL5" s="110"/>
      <c r="TLM5" s="110"/>
      <c r="TLN5" s="110"/>
      <c r="TLO5" s="110"/>
      <c r="TLP5" s="110"/>
      <c r="TLQ5" s="110"/>
      <c r="TLR5" s="110"/>
      <c r="TLS5" s="110"/>
      <c r="TLT5" s="110"/>
      <c r="TLU5" s="110"/>
      <c r="TLV5" s="110"/>
      <c r="TLW5" s="110"/>
      <c r="TLX5" s="110"/>
      <c r="TLY5" s="110"/>
      <c r="TLZ5" s="110"/>
      <c r="TMA5" s="110"/>
      <c r="TMB5" s="110"/>
      <c r="TMC5" s="110"/>
      <c r="TMD5" s="110"/>
      <c r="TME5" s="110"/>
      <c r="TMF5" s="110"/>
      <c r="TMG5" s="110"/>
      <c r="TMH5" s="110"/>
      <c r="TMI5" s="110"/>
      <c r="TMJ5" s="110"/>
      <c r="TMK5" s="110"/>
      <c r="TML5" s="110"/>
      <c r="TMM5" s="110"/>
      <c r="TMN5" s="110"/>
      <c r="TMO5" s="110"/>
      <c r="TMP5" s="110"/>
      <c r="TMQ5" s="110"/>
      <c r="TMR5" s="110"/>
      <c r="TMS5" s="110"/>
      <c r="TMT5" s="110"/>
      <c r="TMU5" s="110"/>
      <c r="TMV5" s="110"/>
      <c r="TMW5" s="110"/>
      <c r="TMX5" s="110"/>
      <c r="TMY5" s="110"/>
      <c r="TMZ5" s="110"/>
      <c r="TNA5" s="110"/>
      <c r="TNB5" s="110"/>
      <c r="TNC5" s="110"/>
      <c r="TND5" s="110"/>
      <c r="TNE5" s="110"/>
      <c r="TNF5" s="110"/>
      <c r="TNG5" s="110"/>
      <c r="TNH5" s="110"/>
      <c r="TNI5" s="110"/>
      <c r="TNJ5" s="110"/>
      <c r="TNK5" s="110"/>
      <c r="TNL5" s="110"/>
      <c r="TNM5" s="110"/>
      <c r="TNN5" s="110"/>
      <c r="TNO5" s="110"/>
      <c r="TNP5" s="110"/>
      <c r="TNQ5" s="110"/>
      <c r="TNR5" s="110"/>
      <c r="TNS5" s="110"/>
      <c r="TNT5" s="110"/>
      <c r="TNU5" s="110"/>
      <c r="TNV5" s="110"/>
      <c r="TNW5" s="110"/>
      <c r="TNX5" s="110"/>
      <c r="TNY5" s="110"/>
      <c r="TNZ5" s="110"/>
      <c r="TOA5" s="110"/>
      <c r="TOB5" s="110"/>
      <c r="TOC5" s="110"/>
      <c r="TOD5" s="110"/>
      <c r="TOE5" s="110"/>
      <c r="TOF5" s="110"/>
      <c r="TOG5" s="110"/>
      <c r="TOH5" s="110"/>
      <c r="TOI5" s="110"/>
      <c r="TOJ5" s="110"/>
      <c r="TOK5" s="110"/>
      <c r="TOL5" s="110"/>
      <c r="TOM5" s="110"/>
      <c r="TON5" s="110"/>
      <c r="TOO5" s="110"/>
      <c r="TOP5" s="110"/>
      <c r="TOQ5" s="110"/>
      <c r="TOR5" s="110"/>
      <c r="TOS5" s="110"/>
      <c r="TOT5" s="110"/>
      <c r="TOU5" s="110"/>
      <c r="TOV5" s="110"/>
      <c r="TOW5" s="110"/>
      <c r="TOX5" s="110"/>
      <c r="TOY5" s="110"/>
      <c r="TOZ5" s="110"/>
      <c r="TPA5" s="110"/>
      <c r="TPB5" s="110"/>
      <c r="TPC5" s="110"/>
      <c r="TPD5" s="110"/>
      <c r="TPE5" s="110"/>
      <c r="TPF5" s="110"/>
      <c r="TPG5" s="110"/>
      <c r="TPH5" s="110"/>
      <c r="TPI5" s="110"/>
      <c r="TPJ5" s="110"/>
      <c r="TPK5" s="110"/>
      <c r="TPL5" s="110"/>
      <c r="TPM5" s="110"/>
      <c r="TPN5" s="110"/>
      <c r="TPO5" s="110"/>
      <c r="TPP5" s="110"/>
      <c r="TPQ5" s="110"/>
      <c r="TPR5" s="110"/>
      <c r="TPS5" s="110"/>
      <c r="TPT5" s="110"/>
      <c r="TPU5" s="110"/>
      <c r="TPV5" s="110"/>
      <c r="TPW5" s="110"/>
      <c r="TPX5" s="110"/>
      <c r="TPY5" s="110"/>
      <c r="TPZ5" s="110"/>
      <c r="TQA5" s="110"/>
      <c r="TQB5" s="110"/>
      <c r="TQC5" s="110"/>
      <c r="TQD5" s="110"/>
      <c r="TQE5" s="110"/>
      <c r="TQF5" s="110"/>
      <c r="TQG5" s="110"/>
      <c r="TQH5" s="110"/>
      <c r="TQI5" s="110"/>
      <c r="TQJ5" s="110"/>
      <c r="TQK5" s="110"/>
      <c r="TQL5" s="110"/>
      <c r="TQM5" s="110"/>
      <c r="TQN5" s="110"/>
      <c r="TQO5" s="110"/>
      <c r="TQP5" s="110"/>
      <c r="TQQ5" s="110"/>
      <c r="TQR5" s="110"/>
      <c r="TQS5" s="110"/>
      <c r="TQT5" s="110"/>
      <c r="TQU5" s="110"/>
      <c r="TQV5" s="110"/>
      <c r="TQW5" s="110"/>
      <c r="TQX5" s="110"/>
      <c r="TQY5" s="110"/>
      <c r="TQZ5" s="110"/>
      <c r="TRA5" s="110"/>
      <c r="TRB5" s="110"/>
      <c r="TRC5" s="110"/>
      <c r="TRD5" s="110"/>
      <c r="TRE5" s="110"/>
      <c r="TRF5" s="110"/>
      <c r="TRG5" s="110"/>
      <c r="TRH5" s="110"/>
      <c r="TRI5" s="110"/>
      <c r="TRJ5" s="110"/>
      <c r="TRK5" s="110"/>
      <c r="TRL5" s="110"/>
      <c r="TRM5" s="110"/>
      <c r="TRN5" s="110"/>
      <c r="TRO5" s="110"/>
      <c r="TRP5" s="110"/>
      <c r="TRQ5" s="110"/>
      <c r="TRR5" s="110"/>
      <c r="TRS5" s="110"/>
      <c r="TRT5" s="110"/>
      <c r="TRU5" s="110"/>
      <c r="TRV5" s="110"/>
      <c r="TRW5" s="110"/>
      <c r="TRX5" s="110"/>
      <c r="TRY5" s="110"/>
      <c r="TRZ5" s="110"/>
      <c r="TSA5" s="110"/>
      <c r="TSB5" s="110"/>
      <c r="TSC5" s="110"/>
      <c r="TSD5" s="110"/>
      <c r="TSE5" s="110"/>
      <c r="TSF5" s="110"/>
      <c r="TSG5" s="110"/>
      <c r="TSH5" s="110"/>
      <c r="TSI5" s="110"/>
      <c r="TSJ5" s="110"/>
      <c r="TSK5" s="110"/>
      <c r="TSL5" s="110"/>
      <c r="TSM5" s="110"/>
      <c r="TSN5" s="110"/>
      <c r="TSO5" s="110"/>
      <c r="TSP5" s="110"/>
      <c r="TSQ5" s="110"/>
      <c r="TSR5" s="110"/>
      <c r="TSS5" s="110"/>
      <c r="TST5" s="110"/>
      <c r="TSU5" s="110"/>
      <c r="TSV5" s="110"/>
      <c r="TSW5" s="110"/>
      <c r="TSX5" s="110"/>
      <c r="TSY5" s="110"/>
      <c r="TSZ5" s="110"/>
      <c r="TTA5" s="110"/>
      <c r="TTB5" s="110"/>
      <c r="TTC5" s="110"/>
      <c r="TTD5" s="110"/>
      <c r="TTE5" s="110"/>
      <c r="TTF5" s="110"/>
      <c r="TTG5" s="110"/>
      <c r="TTH5" s="110"/>
      <c r="TTI5" s="110"/>
      <c r="TTJ5" s="110"/>
      <c r="TTK5" s="110"/>
      <c r="TTL5" s="110"/>
      <c r="TTM5" s="110"/>
      <c r="TTN5" s="110"/>
      <c r="TTO5" s="110"/>
      <c r="TTP5" s="110"/>
      <c r="TTQ5" s="110"/>
      <c r="TTR5" s="110"/>
      <c r="TTS5" s="110"/>
      <c r="TTT5" s="110"/>
      <c r="TTU5" s="110"/>
      <c r="TTV5" s="110"/>
      <c r="TTW5" s="110"/>
      <c r="TTX5" s="110"/>
      <c r="TTY5" s="110"/>
      <c r="TTZ5" s="110"/>
      <c r="TUA5" s="110"/>
      <c r="TUB5" s="110"/>
      <c r="TUC5" s="110"/>
      <c r="TUD5" s="110"/>
      <c r="TUE5" s="110"/>
      <c r="TUF5" s="110"/>
      <c r="TUG5" s="110"/>
      <c r="TUH5" s="110"/>
      <c r="TUI5" s="110"/>
      <c r="TUJ5" s="110"/>
      <c r="TUK5" s="110"/>
      <c r="TUL5" s="110"/>
      <c r="TUM5" s="110"/>
      <c r="TUN5" s="110"/>
      <c r="TUO5" s="110"/>
      <c r="TUP5" s="110"/>
      <c r="TUQ5" s="110"/>
      <c r="TUR5" s="110"/>
      <c r="TUS5" s="110"/>
      <c r="TUT5" s="110"/>
      <c r="TUU5" s="110"/>
      <c r="TUV5" s="110"/>
      <c r="TUW5" s="110"/>
      <c r="TUX5" s="110"/>
      <c r="TUY5" s="110"/>
      <c r="TUZ5" s="110"/>
      <c r="TVA5" s="110"/>
      <c r="TVB5" s="110"/>
      <c r="TVC5" s="110"/>
      <c r="TVD5" s="110"/>
      <c r="TVE5" s="110"/>
      <c r="TVF5" s="110"/>
      <c r="TVG5" s="110"/>
      <c r="TVH5" s="110"/>
      <c r="TVI5" s="110"/>
      <c r="TVJ5" s="110"/>
      <c r="TVK5" s="110"/>
      <c r="TVL5" s="110"/>
      <c r="TVM5" s="110"/>
      <c r="TVN5" s="110"/>
      <c r="TVO5" s="110"/>
      <c r="TVP5" s="110"/>
      <c r="TVQ5" s="110"/>
      <c r="TVR5" s="110"/>
      <c r="TVS5" s="110"/>
      <c r="TVT5" s="110"/>
      <c r="TVU5" s="110"/>
      <c r="TVV5" s="110"/>
      <c r="TVW5" s="110"/>
      <c r="TVX5" s="110"/>
      <c r="TVY5" s="110"/>
      <c r="TVZ5" s="110"/>
      <c r="TWA5" s="110"/>
      <c r="TWB5" s="110"/>
      <c r="TWC5" s="110"/>
      <c r="TWD5" s="110"/>
      <c r="TWE5" s="110"/>
      <c r="TWF5" s="110"/>
      <c r="TWG5" s="110"/>
      <c r="TWH5" s="110"/>
      <c r="TWI5" s="110"/>
      <c r="TWJ5" s="110"/>
      <c r="TWK5" s="110"/>
      <c r="TWL5" s="110"/>
      <c r="TWM5" s="110"/>
      <c r="TWN5" s="110"/>
      <c r="TWO5" s="110"/>
      <c r="TWP5" s="110"/>
      <c r="TWQ5" s="110"/>
      <c r="TWR5" s="110"/>
      <c r="TWS5" s="110"/>
      <c r="TWT5" s="110"/>
      <c r="TWU5" s="110"/>
      <c r="TWV5" s="110"/>
      <c r="TWW5" s="110"/>
      <c r="TWX5" s="110"/>
      <c r="TWY5" s="110"/>
      <c r="TWZ5" s="110"/>
      <c r="TXA5" s="110"/>
      <c r="TXB5" s="110"/>
      <c r="TXC5" s="110"/>
      <c r="TXD5" s="110"/>
      <c r="TXE5" s="110"/>
      <c r="TXF5" s="110"/>
      <c r="TXG5" s="110"/>
      <c r="TXH5" s="110"/>
      <c r="TXI5" s="110"/>
      <c r="TXJ5" s="110"/>
      <c r="TXK5" s="110"/>
      <c r="TXL5" s="110"/>
      <c r="TXM5" s="110"/>
      <c r="TXN5" s="110"/>
      <c r="TXO5" s="110"/>
      <c r="TXP5" s="110"/>
      <c r="TXQ5" s="110"/>
      <c r="TXR5" s="110"/>
      <c r="TXS5" s="110"/>
      <c r="TXT5" s="110"/>
      <c r="TXU5" s="110"/>
      <c r="TXV5" s="110"/>
      <c r="TXW5" s="110"/>
      <c r="TXX5" s="110"/>
      <c r="TXY5" s="110"/>
      <c r="TXZ5" s="110"/>
      <c r="TYA5" s="110"/>
      <c r="TYB5" s="110"/>
      <c r="TYC5" s="110"/>
      <c r="TYD5" s="110"/>
      <c r="TYE5" s="110"/>
      <c r="TYF5" s="110"/>
      <c r="TYG5" s="110"/>
      <c r="TYH5" s="110"/>
      <c r="TYI5" s="110"/>
      <c r="TYJ5" s="110"/>
      <c r="TYK5" s="110"/>
      <c r="TYL5" s="110"/>
      <c r="TYM5" s="110"/>
      <c r="TYN5" s="110"/>
      <c r="TYO5" s="110"/>
      <c r="TYP5" s="110"/>
      <c r="TYQ5" s="110"/>
      <c r="TYR5" s="110"/>
      <c r="TYS5" s="110"/>
      <c r="TYT5" s="110"/>
      <c r="TYU5" s="110"/>
      <c r="TYV5" s="110"/>
      <c r="TYW5" s="110"/>
      <c r="TYX5" s="110"/>
      <c r="TYY5" s="110"/>
      <c r="TYZ5" s="110"/>
      <c r="TZA5" s="110"/>
      <c r="TZB5" s="110"/>
      <c r="TZC5" s="110"/>
      <c r="TZD5" s="110"/>
      <c r="TZE5" s="110"/>
      <c r="TZF5" s="110"/>
      <c r="TZG5" s="110"/>
      <c r="TZH5" s="110"/>
      <c r="TZI5" s="110"/>
      <c r="TZJ5" s="110"/>
      <c r="TZK5" s="110"/>
      <c r="TZL5" s="110"/>
      <c r="TZM5" s="110"/>
      <c r="TZN5" s="110"/>
      <c r="TZO5" s="110"/>
      <c r="TZP5" s="110"/>
      <c r="TZQ5" s="110"/>
      <c r="TZR5" s="110"/>
      <c r="TZS5" s="110"/>
      <c r="TZT5" s="110"/>
      <c r="TZU5" s="110"/>
      <c r="TZV5" s="110"/>
      <c r="TZW5" s="110"/>
      <c r="TZX5" s="110"/>
      <c r="TZY5" s="110"/>
      <c r="TZZ5" s="110"/>
      <c r="UAA5" s="110"/>
      <c r="UAB5" s="110"/>
      <c r="UAC5" s="110"/>
      <c r="UAD5" s="110"/>
      <c r="UAE5" s="110"/>
      <c r="UAF5" s="110"/>
      <c r="UAG5" s="110"/>
      <c r="UAH5" s="110"/>
      <c r="UAI5" s="110"/>
      <c r="UAJ5" s="110"/>
      <c r="UAK5" s="110"/>
      <c r="UAL5" s="110"/>
      <c r="UAM5" s="110"/>
      <c r="UAN5" s="110"/>
      <c r="UAO5" s="110"/>
      <c r="UAP5" s="110"/>
      <c r="UAQ5" s="110"/>
      <c r="UAR5" s="110"/>
      <c r="UAS5" s="110"/>
      <c r="UAT5" s="110"/>
      <c r="UAU5" s="110"/>
      <c r="UAV5" s="110"/>
      <c r="UAW5" s="110"/>
      <c r="UAX5" s="110"/>
      <c r="UAY5" s="110"/>
      <c r="UAZ5" s="110"/>
      <c r="UBA5" s="110"/>
      <c r="UBB5" s="110"/>
      <c r="UBC5" s="110"/>
      <c r="UBD5" s="110"/>
      <c r="UBE5" s="110"/>
      <c r="UBF5" s="110"/>
      <c r="UBG5" s="110"/>
      <c r="UBH5" s="110"/>
      <c r="UBI5" s="110"/>
      <c r="UBJ5" s="110"/>
      <c r="UBK5" s="110"/>
      <c r="UBL5" s="110"/>
      <c r="UBM5" s="110"/>
      <c r="UBN5" s="110"/>
      <c r="UBO5" s="110"/>
      <c r="UBP5" s="110"/>
      <c r="UBQ5" s="110"/>
      <c r="UBR5" s="110"/>
      <c r="UBS5" s="110"/>
      <c r="UBT5" s="110"/>
      <c r="UBU5" s="110"/>
      <c r="UBV5" s="110"/>
      <c r="UBW5" s="110"/>
      <c r="UBX5" s="110"/>
      <c r="UBY5" s="110"/>
      <c r="UBZ5" s="110"/>
      <c r="UCA5" s="110"/>
      <c r="UCB5" s="110"/>
      <c r="UCC5" s="110"/>
      <c r="UCD5" s="110"/>
      <c r="UCE5" s="110"/>
      <c r="UCF5" s="110"/>
      <c r="UCG5" s="110"/>
      <c r="UCH5" s="110"/>
      <c r="UCI5" s="110"/>
      <c r="UCJ5" s="110"/>
      <c r="UCK5" s="110"/>
      <c r="UCL5" s="110"/>
      <c r="UCM5" s="110"/>
      <c r="UCN5" s="110"/>
      <c r="UCO5" s="110"/>
      <c r="UCP5" s="110"/>
      <c r="UCQ5" s="110"/>
      <c r="UCR5" s="110"/>
      <c r="UCS5" s="110"/>
      <c r="UCT5" s="110"/>
      <c r="UCU5" s="110"/>
      <c r="UCV5" s="110"/>
      <c r="UCW5" s="110"/>
      <c r="UCX5" s="110"/>
      <c r="UCY5" s="110"/>
      <c r="UCZ5" s="110"/>
      <c r="UDA5" s="110"/>
      <c r="UDB5" s="110"/>
      <c r="UDC5" s="110"/>
      <c r="UDD5" s="110"/>
      <c r="UDE5" s="110"/>
      <c r="UDF5" s="110"/>
      <c r="UDG5" s="110"/>
      <c r="UDH5" s="110"/>
      <c r="UDI5" s="110"/>
      <c r="UDJ5" s="110"/>
      <c r="UDK5" s="110"/>
      <c r="UDL5" s="110"/>
      <c r="UDM5" s="110"/>
      <c r="UDN5" s="110"/>
      <c r="UDO5" s="110"/>
      <c r="UDP5" s="110"/>
      <c r="UDQ5" s="110"/>
      <c r="UDR5" s="110"/>
      <c r="UDS5" s="110"/>
      <c r="UDT5" s="110"/>
      <c r="UDU5" s="110"/>
      <c r="UDV5" s="110"/>
      <c r="UDW5" s="110"/>
      <c r="UDX5" s="110"/>
      <c r="UDY5" s="110"/>
      <c r="UDZ5" s="110"/>
      <c r="UEA5" s="110"/>
      <c r="UEB5" s="110"/>
      <c r="UEC5" s="110"/>
      <c r="UED5" s="110"/>
      <c r="UEE5" s="110"/>
      <c r="UEF5" s="110"/>
      <c r="UEG5" s="110"/>
      <c r="UEH5" s="110"/>
      <c r="UEI5" s="110"/>
      <c r="UEJ5" s="110"/>
      <c r="UEK5" s="110"/>
      <c r="UEL5" s="110"/>
      <c r="UEM5" s="110"/>
      <c r="UEN5" s="110"/>
      <c r="UEO5" s="110"/>
      <c r="UEP5" s="110"/>
      <c r="UEQ5" s="110"/>
      <c r="UER5" s="110"/>
      <c r="UES5" s="110"/>
      <c r="UET5" s="110"/>
      <c r="UEU5" s="110"/>
      <c r="UEV5" s="110"/>
      <c r="UEW5" s="110"/>
      <c r="UEX5" s="110"/>
      <c r="UEY5" s="110"/>
      <c r="UEZ5" s="110"/>
      <c r="UFA5" s="110"/>
      <c r="UFB5" s="110"/>
      <c r="UFC5" s="110"/>
      <c r="UFD5" s="110"/>
      <c r="UFE5" s="110"/>
      <c r="UFF5" s="110"/>
      <c r="UFG5" s="110"/>
      <c r="UFH5" s="110"/>
      <c r="UFI5" s="110"/>
      <c r="UFJ5" s="110"/>
      <c r="UFK5" s="110"/>
      <c r="UFL5" s="110"/>
      <c r="UFM5" s="110"/>
      <c r="UFN5" s="110"/>
      <c r="UFO5" s="110"/>
      <c r="UFP5" s="110"/>
      <c r="UFQ5" s="110"/>
      <c r="UFR5" s="110"/>
      <c r="UFS5" s="110"/>
      <c r="UFT5" s="110"/>
      <c r="UFU5" s="110"/>
      <c r="UFV5" s="110"/>
      <c r="UFW5" s="110"/>
      <c r="UFX5" s="110"/>
      <c r="UFY5" s="110"/>
      <c r="UFZ5" s="110"/>
      <c r="UGA5" s="110"/>
      <c r="UGB5" s="110"/>
      <c r="UGC5" s="110"/>
      <c r="UGD5" s="110"/>
      <c r="UGE5" s="110"/>
      <c r="UGF5" s="110"/>
      <c r="UGG5" s="110"/>
      <c r="UGH5" s="110"/>
      <c r="UGI5" s="110"/>
      <c r="UGJ5" s="110"/>
      <c r="UGK5" s="110"/>
      <c r="UGL5" s="110"/>
      <c r="UGM5" s="110"/>
      <c r="UGN5" s="110"/>
      <c r="UGO5" s="110"/>
      <c r="UGP5" s="110"/>
      <c r="UGQ5" s="110"/>
      <c r="UGR5" s="110"/>
      <c r="UGS5" s="110"/>
      <c r="UGT5" s="110"/>
      <c r="UGU5" s="110"/>
      <c r="UGV5" s="110"/>
      <c r="UGW5" s="110"/>
      <c r="UGX5" s="110"/>
      <c r="UGY5" s="110"/>
      <c r="UGZ5" s="110"/>
      <c r="UHA5" s="110"/>
      <c r="UHB5" s="110"/>
      <c r="UHC5" s="110"/>
      <c r="UHD5" s="110"/>
      <c r="UHE5" s="110"/>
      <c r="UHF5" s="110"/>
      <c r="UHG5" s="110"/>
      <c r="UHH5" s="110"/>
      <c r="UHI5" s="110"/>
      <c r="UHJ5" s="110"/>
      <c r="UHK5" s="110"/>
      <c r="UHL5" s="110"/>
      <c r="UHM5" s="110"/>
      <c r="UHN5" s="110"/>
      <c r="UHO5" s="110"/>
      <c r="UHP5" s="110"/>
      <c r="UHQ5" s="110"/>
      <c r="UHR5" s="110"/>
      <c r="UHS5" s="110"/>
      <c r="UHT5" s="110"/>
      <c r="UHU5" s="110"/>
      <c r="UHV5" s="110"/>
      <c r="UHW5" s="110"/>
      <c r="UHX5" s="110"/>
      <c r="UHY5" s="110"/>
      <c r="UHZ5" s="110"/>
      <c r="UIA5" s="110"/>
      <c r="UIB5" s="110"/>
      <c r="UIC5" s="110"/>
      <c r="UID5" s="110"/>
      <c r="UIE5" s="110"/>
      <c r="UIF5" s="110"/>
      <c r="UIG5" s="110"/>
      <c r="UIH5" s="110"/>
      <c r="UII5" s="110"/>
      <c r="UIJ5" s="110"/>
      <c r="UIK5" s="110"/>
      <c r="UIL5" s="110"/>
      <c r="UIM5" s="110"/>
      <c r="UIN5" s="110"/>
      <c r="UIO5" s="110"/>
      <c r="UIP5" s="110"/>
      <c r="UIQ5" s="110"/>
      <c r="UIR5" s="110"/>
      <c r="UIS5" s="110"/>
      <c r="UIT5" s="110"/>
      <c r="UIU5" s="110"/>
      <c r="UIV5" s="110"/>
      <c r="UIW5" s="110"/>
      <c r="UIX5" s="110"/>
      <c r="UIY5" s="110"/>
      <c r="UIZ5" s="110"/>
      <c r="UJA5" s="110"/>
      <c r="UJB5" s="110"/>
      <c r="UJC5" s="110"/>
      <c r="UJD5" s="110"/>
      <c r="UJE5" s="110"/>
      <c r="UJF5" s="110"/>
      <c r="UJG5" s="110"/>
      <c r="UJH5" s="110"/>
      <c r="UJI5" s="110"/>
      <c r="UJJ5" s="110"/>
      <c r="UJK5" s="110"/>
      <c r="UJL5" s="110"/>
      <c r="UJM5" s="110"/>
      <c r="UJN5" s="110"/>
      <c r="UJO5" s="110"/>
      <c r="UJP5" s="110"/>
      <c r="UJQ5" s="110"/>
      <c r="UJR5" s="110"/>
      <c r="UJS5" s="110"/>
      <c r="UJT5" s="110"/>
      <c r="UJU5" s="110"/>
      <c r="UJV5" s="110"/>
      <c r="UJW5" s="110"/>
      <c r="UJX5" s="110"/>
      <c r="UJY5" s="110"/>
      <c r="UJZ5" s="110"/>
      <c r="UKA5" s="110"/>
      <c r="UKB5" s="110"/>
      <c r="UKC5" s="110"/>
      <c r="UKD5" s="110"/>
      <c r="UKE5" s="110"/>
      <c r="UKF5" s="110"/>
      <c r="UKG5" s="110"/>
      <c r="UKH5" s="110"/>
      <c r="UKI5" s="110"/>
      <c r="UKJ5" s="110"/>
      <c r="UKK5" s="110"/>
      <c r="UKL5" s="110"/>
      <c r="UKM5" s="110"/>
      <c r="UKN5" s="110"/>
      <c r="UKO5" s="110"/>
      <c r="UKP5" s="110"/>
      <c r="UKQ5" s="110"/>
      <c r="UKR5" s="110"/>
      <c r="UKS5" s="110"/>
      <c r="UKT5" s="110"/>
      <c r="UKU5" s="110"/>
      <c r="UKV5" s="110"/>
      <c r="UKW5" s="110"/>
      <c r="UKX5" s="110"/>
      <c r="UKY5" s="110"/>
      <c r="UKZ5" s="110"/>
      <c r="ULA5" s="110"/>
      <c r="ULB5" s="110"/>
      <c r="ULC5" s="110"/>
      <c r="ULD5" s="110"/>
      <c r="ULE5" s="110"/>
      <c r="ULF5" s="110"/>
      <c r="ULG5" s="110"/>
      <c r="ULH5" s="110"/>
      <c r="ULI5" s="110"/>
      <c r="ULJ5" s="110"/>
      <c r="ULK5" s="110"/>
      <c r="ULL5" s="110"/>
      <c r="ULM5" s="110"/>
      <c r="ULN5" s="110"/>
      <c r="ULO5" s="110"/>
      <c r="ULP5" s="110"/>
      <c r="ULQ5" s="110"/>
      <c r="ULR5" s="110"/>
      <c r="ULS5" s="110"/>
      <c r="ULT5" s="110"/>
      <c r="ULU5" s="110"/>
      <c r="ULV5" s="110"/>
      <c r="ULW5" s="110"/>
      <c r="ULX5" s="110"/>
      <c r="ULY5" s="110"/>
      <c r="ULZ5" s="110"/>
      <c r="UMA5" s="110"/>
      <c r="UMB5" s="110"/>
      <c r="UMC5" s="110"/>
      <c r="UMD5" s="110"/>
      <c r="UME5" s="110"/>
      <c r="UMF5" s="110"/>
      <c r="UMG5" s="110"/>
      <c r="UMH5" s="110"/>
      <c r="UMI5" s="110"/>
      <c r="UMJ5" s="110"/>
      <c r="UMK5" s="110"/>
      <c r="UML5" s="110"/>
      <c r="UMM5" s="110"/>
      <c r="UMN5" s="110"/>
      <c r="UMO5" s="110"/>
      <c r="UMP5" s="110"/>
      <c r="UMQ5" s="110"/>
      <c r="UMR5" s="110"/>
      <c r="UMS5" s="110"/>
      <c r="UMT5" s="110"/>
      <c r="UMU5" s="110"/>
      <c r="UMV5" s="110"/>
      <c r="UMW5" s="110"/>
      <c r="UMX5" s="110"/>
      <c r="UMY5" s="110"/>
      <c r="UMZ5" s="110"/>
      <c r="UNA5" s="110"/>
      <c r="UNB5" s="110"/>
      <c r="UNC5" s="110"/>
      <c r="UND5" s="110"/>
      <c r="UNE5" s="110"/>
      <c r="UNF5" s="110"/>
      <c r="UNG5" s="110"/>
      <c r="UNH5" s="110"/>
      <c r="UNI5" s="110"/>
      <c r="UNJ5" s="110"/>
      <c r="UNK5" s="110"/>
      <c r="UNL5" s="110"/>
      <c r="UNM5" s="110"/>
      <c r="UNN5" s="110"/>
      <c r="UNO5" s="110"/>
      <c r="UNP5" s="110"/>
      <c r="UNQ5" s="110"/>
      <c r="UNR5" s="110"/>
      <c r="UNS5" s="110"/>
      <c r="UNT5" s="110"/>
      <c r="UNU5" s="110"/>
      <c r="UNV5" s="110"/>
      <c r="UNW5" s="110"/>
      <c r="UNX5" s="110"/>
      <c r="UNY5" s="110"/>
      <c r="UNZ5" s="110"/>
      <c r="UOA5" s="110"/>
      <c r="UOB5" s="110"/>
      <c r="UOC5" s="110"/>
      <c r="UOD5" s="110"/>
      <c r="UOE5" s="110"/>
      <c r="UOF5" s="110"/>
      <c r="UOG5" s="110"/>
      <c r="UOH5" s="110"/>
      <c r="UOI5" s="110"/>
      <c r="UOJ5" s="110"/>
      <c r="UOK5" s="110"/>
      <c r="UOL5" s="110"/>
      <c r="UOM5" s="110"/>
      <c r="UON5" s="110"/>
      <c r="UOO5" s="110"/>
      <c r="UOP5" s="110"/>
      <c r="UOQ5" s="110"/>
      <c r="UOR5" s="110"/>
      <c r="UOS5" s="110"/>
      <c r="UOT5" s="110"/>
      <c r="UOU5" s="110"/>
      <c r="UOV5" s="110"/>
      <c r="UOW5" s="110"/>
      <c r="UOX5" s="110"/>
      <c r="UOY5" s="110"/>
      <c r="UOZ5" s="110"/>
      <c r="UPA5" s="110"/>
      <c r="UPB5" s="110"/>
      <c r="UPC5" s="110"/>
      <c r="UPD5" s="110"/>
      <c r="UPE5" s="110"/>
      <c r="UPF5" s="110"/>
      <c r="UPG5" s="110"/>
      <c r="UPH5" s="110"/>
      <c r="UPI5" s="110"/>
      <c r="UPJ5" s="110"/>
      <c r="UPK5" s="110"/>
      <c r="UPL5" s="110"/>
      <c r="UPM5" s="110"/>
      <c r="UPN5" s="110"/>
      <c r="UPO5" s="110"/>
      <c r="UPP5" s="110"/>
      <c r="UPQ5" s="110"/>
      <c r="UPR5" s="110"/>
      <c r="UPS5" s="110"/>
      <c r="UPT5" s="110"/>
      <c r="UPU5" s="110"/>
      <c r="UPV5" s="110"/>
      <c r="UPW5" s="110"/>
      <c r="UPX5" s="110"/>
      <c r="UPY5" s="110"/>
      <c r="UPZ5" s="110"/>
      <c r="UQA5" s="110"/>
      <c r="UQB5" s="110"/>
      <c r="UQC5" s="110"/>
      <c r="UQD5" s="110"/>
      <c r="UQE5" s="110"/>
      <c r="UQF5" s="110"/>
      <c r="UQG5" s="110"/>
      <c r="UQH5" s="110"/>
      <c r="UQI5" s="110"/>
      <c r="UQJ5" s="110"/>
      <c r="UQK5" s="110"/>
      <c r="UQL5" s="110"/>
      <c r="UQM5" s="110"/>
      <c r="UQN5" s="110"/>
      <c r="UQO5" s="110"/>
      <c r="UQP5" s="110"/>
      <c r="UQQ5" s="110"/>
      <c r="UQR5" s="110"/>
      <c r="UQS5" s="110"/>
      <c r="UQT5" s="110"/>
      <c r="UQU5" s="110"/>
      <c r="UQV5" s="110"/>
      <c r="UQW5" s="110"/>
      <c r="UQX5" s="110"/>
      <c r="UQY5" s="110"/>
      <c r="UQZ5" s="110"/>
      <c r="URA5" s="110"/>
      <c r="URB5" s="110"/>
      <c r="URC5" s="110"/>
      <c r="URD5" s="110"/>
      <c r="URE5" s="110"/>
      <c r="URF5" s="110"/>
      <c r="URG5" s="110"/>
      <c r="URH5" s="110"/>
      <c r="URI5" s="110"/>
      <c r="URJ5" s="110"/>
      <c r="URK5" s="110"/>
      <c r="URL5" s="110"/>
      <c r="URM5" s="110"/>
      <c r="URN5" s="110"/>
      <c r="URO5" s="110"/>
      <c r="URP5" s="110"/>
      <c r="URQ5" s="110"/>
      <c r="URR5" s="110"/>
      <c r="URS5" s="110"/>
      <c r="URT5" s="110"/>
      <c r="URU5" s="110"/>
      <c r="URV5" s="110"/>
      <c r="URW5" s="110"/>
      <c r="URX5" s="110"/>
      <c r="URY5" s="110"/>
      <c r="URZ5" s="110"/>
      <c r="USA5" s="110"/>
      <c r="USB5" s="110"/>
      <c r="USC5" s="110"/>
      <c r="USD5" s="110"/>
      <c r="USE5" s="110"/>
      <c r="USF5" s="110"/>
      <c r="USG5" s="110"/>
      <c r="USH5" s="110"/>
      <c r="USI5" s="110"/>
      <c r="USJ5" s="110"/>
      <c r="USK5" s="110"/>
      <c r="USL5" s="110"/>
      <c r="USM5" s="110"/>
      <c r="USN5" s="110"/>
      <c r="USO5" s="110"/>
      <c r="USP5" s="110"/>
      <c r="USQ5" s="110"/>
      <c r="USR5" s="110"/>
      <c r="USS5" s="110"/>
      <c r="UST5" s="110"/>
      <c r="USU5" s="110"/>
      <c r="USV5" s="110"/>
      <c r="USW5" s="110"/>
      <c r="USX5" s="110"/>
      <c r="USY5" s="110"/>
      <c r="USZ5" s="110"/>
      <c r="UTA5" s="110"/>
      <c r="UTB5" s="110"/>
      <c r="UTC5" s="110"/>
      <c r="UTD5" s="110"/>
      <c r="UTE5" s="110"/>
      <c r="UTF5" s="110"/>
      <c r="UTG5" s="110"/>
      <c r="UTH5" s="110"/>
      <c r="UTI5" s="110"/>
      <c r="UTJ5" s="110"/>
      <c r="UTK5" s="110"/>
      <c r="UTL5" s="110"/>
      <c r="UTM5" s="110"/>
      <c r="UTN5" s="110"/>
      <c r="UTO5" s="110"/>
      <c r="UTP5" s="110"/>
      <c r="UTQ5" s="110"/>
      <c r="UTR5" s="110"/>
      <c r="UTS5" s="110"/>
      <c r="UTT5" s="110"/>
      <c r="UTU5" s="110"/>
      <c r="UTV5" s="110"/>
      <c r="UTW5" s="110"/>
      <c r="UTX5" s="110"/>
      <c r="UTY5" s="110"/>
      <c r="UTZ5" s="110"/>
      <c r="UUA5" s="110"/>
      <c r="UUB5" s="110"/>
      <c r="UUC5" s="110"/>
      <c r="UUD5" s="110"/>
      <c r="UUE5" s="110"/>
      <c r="UUF5" s="110"/>
      <c r="UUG5" s="110"/>
      <c r="UUH5" s="110"/>
      <c r="UUI5" s="110"/>
      <c r="UUJ5" s="110"/>
      <c r="UUK5" s="110"/>
      <c r="UUL5" s="110"/>
      <c r="UUM5" s="110"/>
      <c r="UUN5" s="110"/>
      <c r="UUO5" s="110"/>
      <c r="UUP5" s="110"/>
      <c r="UUQ5" s="110"/>
      <c r="UUR5" s="110"/>
      <c r="UUS5" s="110"/>
      <c r="UUT5" s="110"/>
      <c r="UUU5" s="110"/>
      <c r="UUV5" s="110"/>
      <c r="UUW5" s="110"/>
      <c r="UUX5" s="110"/>
      <c r="UUY5" s="110"/>
      <c r="UUZ5" s="110"/>
      <c r="UVA5" s="110"/>
      <c r="UVB5" s="110"/>
      <c r="UVC5" s="110"/>
      <c r="UVD5" s="110"/>
      <c r="UVE5" s="110"/>
      <c r="UVF5" s="110"/>
      <c r="UVG5" s="110"/>
      <c r="UVH5" s="110"/>
      <c r="UVI5" s="110"/>
      <c r="UVJ5" s="110"/>
      <c r="UVK5" s="110"/>
      <c r="UVL5" s="110"/>
      <c r="UVM5" s="110"/>
      <c r="UVN5" s="110"/>
      <c r="UVO5" s="110"/>
      <c r="UVP5" s="110"/>
      <c r="UVQ5" s="110"/>
      <c r="UVR5" s="110"/>
      <c r="UVS5" s="110"/>
      <c r="UVT5" s="110"/>
      <c r="UVU5" s="110"/>
      <c r="UVV5" s="110"/>
      <c r="UVW5" s="110"/>
      <c r="UVX5" s="110"/>
      <c r="UVY5" s="110"/>
      <c r="UVZ5" s="110"/>
      <c r="UWA5" s="110"/>
      <c r="UWB5" s="110"/>
      <c r="UWC5" s="110"/>
      <c r="UWD5" s="110"/>
      <c r="UWE5" s="110"/>
      <c r="UWF5" s="110"/>
      <c r="UWG5" s="110"/>
      <c r="UWH5" s="110"/>
      <c r="UWI5" s="110"/>
      <c r="UWJ5" s="110"/>
      <c r="UWK5" s="110"/>
      <c r="UWL5" s="110"/>
      <c r="UWM5" s="110"/>
      <c r="UWN5" s="110"/>
      <c r="UWO5" s="110"/>
      <c r="UWP5" s="110"/>
      <c r="UWQ5" s="110"/>
      <c r="UWR5" s="110"/>
      <c r="UWS5" s="110"/>
      <c r="UWT5" s="110"/>
      <c r="UWU5" s="110"/>
      <c r="UWV5" s="110"/>
      <c r="UWW5" s="110"/>
      <c r="UWX5" s="110"/>
      <c r="UWY5" s="110"/>
      <c r="UWZ5" s="110"/>
      <c r="UXA5" s="110"/>
      <c r="UXB5" s="110"/>
      <c r="UXC5" s="110"/>
      <c r="UXD5" s="110"/>
      <c r="UXE5" s="110"/>
      <c r="UXF5" s="110"/>
      <c r="UXG5" s="110"/>
      <c r="UXH5" s="110"/>
      <c r="UXI5" s="110"/>
      <c r="UXJ5" s="110"/>
      <c r="UXK5" s="110"/>
      <c r="UXL5" s="110"/>
      <c r="UXM5" s="110"/>
      <c r="UXN5" s="110"/>
      <c r="UXO5" s="110"/>
      <c r="UXP5" s="110"/>
      <c r="UXQ5" s="110"/>
      <c r="UXR5" s="110"/>
      <c r="UXS5" s="110"/>
      <c r="UXT5" s="110"/>
      <c r="UXU5" s="110"/>
      <c r="UXV5" s="110"/>
      <c r="UXW5" s="110"/>
      <c r="UXX5" s="110"/>
      <c r="UXY5" s="110"/>
      <c r="UXZ5" s="110"/>
      <c r="UYA5" s="110"/>
      <c r="UYB5" s="110"/>
      <c r="UYC5" s="110"/>
      <c r="UYD5" s="110"/>
      <c r="UYE5" s="110"/>
      <c r="UYF5" s="110"/>
      <c r="UYG5" s="110"/>
      <c r="UYH5" s="110"/>
      <c r="UYI5" s="110"/>
      <c r="UYJ5" s="110"/>
      <c r="UYK5" s="110"/>
      <c r="UYL5" s="110"/>
      <c r="UYM5" s="110"/>
      <c r="UYN5" s="110"/>
      <c r="UYO5" s="110"/>
      <c r="UYP5" s="110"/>
      <c r="UYQ5" s="110"/>
      <c r="UYR5" s="110"/>
      <c r="UYS5" s="110"/>
      <c r="UYT5" s="110"/>
      <c r="UYU5" s="110"/>
      <c r="UYV5" s="110"/>
      <c r="UYW5" s="110"/>
      <c r="UYX5" s="110"/>
      <c r="UYY5" s="110"/>
      <c r="UYZ5" s="110"/>
      <c r="UZA5" s="110"/>
      <c r="UZB5" s="110"/>
      <c r="UZC5" s="110"/>
      <c r="UZD5" s="110"/>
      <c r="UZE5" s="110"/>
      <c r="UZF5" s="110"/>
      <c r="UZG5" s="110"/>
      <c r="UZH5" s="110"/>
      <c r="UZI5" s="110"/>
      <c r="UZJ5" s="110"/>
      <c r="UZK5" s="110"/>
      <c r="UZL5" s="110"/>
      <c r="UZM5" s="110"/>
      <c r="UZN5" s="110"/>
      <c r="UZO5" s="110"/>
      <c r="UZP5" s="110"/>
      <c r="UZQ5" s="110"/>
      <c r="UZR5" s="110"/>
      <c r="UZS5" s="110"/>
      <c r="UZT5" s="110"/>
      <c r="UZU5" s="110"/>
      <c r="UZV5" s="110"/>
      <c r="UZW5" s="110"/>
      <c r="UZX5" s="110"/>
      <c r="UZY5" s="110"/>
      <c r="UZZ5" s="110"/>
      <c r="VAA5" s="110"/>
      <c r="VAB5" s="110"/>
      <c r="VAC5" s="110"/>
      <c r="VAD5" s="110"/>
      <c r="VAE5" s="110"/>
      <c r="VAF5" s="110"/>
      <c r="VAG5" s="110"/>
      <c r="VAH5" s="110"/>
      <c r="VAI5" s="110"/>
      <c r="VAJ5" s="110"/>
      <c r="VAK5" s="110"/>
      <c r="VAL5" s="110"/>
      <c r="VAM5" s="110"/>
      <c r="VAN5" s="110"/>
      <c r="VAO5" s="110"/>
      <c r="VAP5" s="110"/>
      <c r="VAQ5" s="110"/>
      <c r="VAR5" s="110"/>
      <c r="VAS5" s="110"/>
      <c r="VAT5" s="110"/>
      <c r="VAU5" s="110"/>
      <c r="VAV5" s="110"/>
      <c r="VAW5" s="110"/>
      <c r="VAX5" s="110"/>
      <c r="VAY5" s="110"/>
      <c r="VAZ5" s="110"/>
      <c r="VBA5" s="110"/>
      <c r="VBB5" s="110"/>
      <c r="VBC5" s="110"/>
      <c r="VBD5" s="110"/>
      <c r="VBE5" s="110"/>
      <c r="VBF5" s="110"/>
      <c r="VBG5" s="110"/>
      <c r="VBH5" s="110"/>
      <c r="VBI5" s="110"/>
      <c r="VBJ5" s="110"/>
      <c r="VBK5" s="110"/>
      <c r="VBL5" s="110"/>
      <c r="VBM5" s="110"/>
      <c r="VBN5" s="110"/>
      <c r="VBO5" s="110"/>
      <c r="VBP5" s="110"/>
      <c r="VBQ5" s="110"/>
      <c r="VBR5" s="110"/>
      <c r="VBS5" s="110"/>
      <c r="VBT5" s="110"/>
      <c r="VBU5" s="110"/>
      <c r="VBV5" s="110"/>
      <c r="VBW5" s="110"/>
      <c r="VBX5" s="110"/>
      <c r="VBY5" s="110"/>
      <c r="VBZ5" s="110"/>
      <c r="VCA5" s="110"/>
      <c r="VCB5" s="110"/>
      <c r="VCC5" s="110"/>
      <c r="VCD5" s="110"/>
      <c r="VCE5" s="110"/>
      <c r="VCF5" s="110"/>
      <c r="VCG5" s="110"/>
      <c r="VCH5" s="110"/>
      <c r="VCI5" s="110"/>
      <c r="VCJ5" s="110"/>
      <c r="VCK5" s="110"/>
      <c r="VCL5" s="110"/>
      <c r="VCM5" s="110"/>
      <c r="VCN5" s="110"/>
      <c r="VCO5" s="110"/>
      <c r="VCP5" s="110"/>
      <c r="VCQ5" s="110"/>
      <c r="VCR5" s="110"/>
      <c r="VCS5" s="110"/>
      <c r="VCT5" s="110"/>
      <c r="VCU5" s="110"/>
      <c r="VCV5" s="110"/>
      <c r="VCW5" s="110"/>
      <c r="VCX5" s="110"/>
      <c r="VCY5" s="110"/>
      <c r="VCZ5" s="110"/>
      <c r="VDA5" s="110"/>
      <c r="VDB5" s="110"/>
      <c r="VDC5" s="110"/>
      <c r="VDD5" s="110"/>
      <c r="VDE5" s="110"/>
      <c r="VDF5" s="110"/>
      <c r="VDG5" s="110"/>
      <c r="VDH5" s="110"/>
      <c r="VDI5" s="110"/>
      <c r="VDJ5" s="110"/>
      <c r="VDK5" s="110"/>
      <c r="VDL5" s="110"/>
      <c r="VDM5" s="110"/>
      <c r="VDN5" s="110"/>
      <c r="VDO5" s="110"/>
      <c r="VDP5" s="110"/>
      <c r="VDQ5" s="110"/>
      <c r="VDR5" s="110"/>
      <c r="VDS5" s="110"/>
      <c r="VDT5" s="110"/>
      <c r="VDU5" s="110"/>
      <c r="VDV5" s="110"/>
      <c r="VDW5" s="110"/>
      <c r="VDX5" s="110"/>
      <c r="VDY5" s="110"/>
      <c r="VDZ5" s="110"/>
      <c r="VEA5" s="110"/>
      <c r="VEB5" s="110"/>
      <c r="VEC5" s="110"/>
      <c r="VED5" s="110"/>
      <c r="VEE5" s="110"/>
      <c r="VEF5" s="110"/>
      <c r="VEG5" s="110"/>
      <c r="VEH5" s="110"/>
      <c r="VEI5" s="110"/>
      <c r="VEJ5" s="110"/>
      <c r="VEK5" s="110"/>
      <c r="VEL5" s="110"/>
      <c r="VEM5" s="110"/>
      <c r="VEN5" s="110"/>
      <c r="VEO5" s="110"/>
      <c r="VEP5" s="110"/>
      <c r="VEQ5" s="110"/>
      <c r="VER5" s="110"/>
      <c r="VES5" s="110"/>
      <c r="VET5" s="110"/>
      <c r="VEU5" s="110"/>
      <c r="VEV5" s="110"/>
      <c r="VEW5" s="110"/>
      <c r="VEX5" s="110"/>
      <c r="VEY5" s="110"/>
      <c r="VEZ5" s="110"/>
      <c r="VFA5" s="110"/>
      <c r="VFB5" s="110"/>
      <c r="VFC5" s="110"/>
      <c r="VFD5" s="110"/>
      <c r="VFE5" s="110"/>
      <c r="VFF5" s="110"/>
      <c r="VFG5" s="110"/>
      <c r="VFH5" s="110"/>
      <c r="VFI5" s="110"/>
      <c r="VFJ5" s="110"/>
      <c r="VFK5" s="110"/>
      <c r="VFL5" s="110"/>
      <c r="VFM5" s="110"/>
      <c r="VFN5" s="110"/>
      <c r="VFO5" s="110"/>
      <c r="VFP5" s="110"/>
      <c r="VFQ5" s="110"/>
      <c r="VFR5" s="110"/>
      <c r="VFS5" s="110"/>
      <c r="VFT5" s="110"/>
      <c r="VFU5" s="110"/>
      <c r="VFV5" s="110"/>
      <c r="VFW5" s="110"/>
      <c r="VFX5" s="110"/>
      <c r="VFY5" s="110"/>
      <c r="VFZ5" s="110"/>
      <c r="VGA5" s="110"/>
      <c r="VGB5" s="110"/>
      <c r="VGC5" s="110"/>
      <c r="VGD5" s="110"/>
      <c r="VGE5" s="110"/>
      <c r="VGF5" s="110"/>
      <c r="VGG5" s="110"/>
      <c r="VGH5" s="110"/>
      <c r="VGI5" s="110"/>
      <c r="VGJ5" s="110"/>
      <c r="VGK5" s="110"/>
      <c r="VGL5" s="110"/>
      <c r="VGM5" s="110"/>
      <c r="VGN5" s="110"/>
      <c r="VGO5" s="110"/>
      <c r="VGP5" s="110"/>
      <c r="VGQ5" s="110"/>
      <c r="VGR5" s="110"/>
      <c r="VGS5" s="110"/>
      <c r="VGT5" s="110"/>
      <c r="VGU5" s="110"/>
      <c r="VGV5" s="110"/>
      <c r="VGW5" s="110"/>
      <c r="VGX5" s="110"/>
      <c r="VGY5" s="110"/>
      <c r="VGZ5" s="110"/>
      <c r="VHA5" s="110"/>
      <c r="VHB5" s="110"/>
      <c r="VHC5" s="110"/>
      <c r="VHD5" s="110"/>
      <c r="VHE5" s="110"/>
      <c r="VHF5" s="110"/>
      <c r="VHG5" s="110"/>
      <c r="VHH5" s="110"/>
      <c r="VHI5" s="110"/>
      <c r="VHJ5" s="110"/>
      <c r="VHK5" s="110"/>
      <c r="VHL5" s="110"/>
      <c r="VHM5" s="110"/>
      <c r="VHN5" s="110"/>
      <c r="VHO5" s="110"/>
      <c r="VHP5" s="110"/>
      <c r="VHQ5" s="110"/>
      <c r="VHR5" s="110"/>
      <c r="VHS5" s="110"/>
      <c r="VHT5" s="110"/>
      <c r="VHU5" s="110"/>
      <c r="VHV5" s="110"/>
      <c r="VHW5" s="110"/>
      <c r="VHX5" s="110"/>
      <c r="VHY5" s="110"/>
      <c r="VHZ5" s="110"/>
      <c r="VIA5" s="110"/>
      <c r="VIB5" s="110"/>
      <c r="VIC5" s="110"/>
      <c r="VID5" s="110"/>
      <c r="VIE5" s="110"/>
      <c r="VIF5" s="110"/>
      <c r="VIG5" s="110"/>
      <c r="VIH5" s="110"/>
      <c r="VII5" s="110"/>
      <c r="VIJ5" s="110"/>
      <c r="VIK5" s="110"/>
      <c r="VIL5" s="110"/>
      <c r="VIM5" s="110"/>
      <c r="VIN5" s="110"/>
      <c r="VIO5" s="110"/>
      <c r="VIP5" s="110"/>
      <c r="VIQ5" s="110"/>
      <c r="VIR5" s="110"/>
      <c r="VIS5" s="110"/>
      <c r="VIT5" s="110"/>
      <c r="VIU5" s="110"/>
      <c r="VIV5" s="110"/>
      <c r="VIW5" s="110"/>
      <c r="VIX5" s="110"/>
      <c r="VIY5" s="110"/>
      <c r="VIZ5" s="110"/>
      <c r="VJA5" s="110"/>
      <c r="VJB5" s="110"/>
      <c r="VJC5" s="110"/>
      <c r="VJD5" s="110"/>
      <c r="VJE5" s="110"/>
      <c r="VJF5" s="110"/>
      <c r="VJG5" s="110"/>
      <c r="VJH5" s="110"/>
      <c r="VJI5" s="110"/>
      <c r="VJJ5" s="110"/>
      <c r="VJK5" s="110"/>
      <c r="VJL5" s="110"/>
      <c r="VJM5" s="110"/>
      <c r="VJN5" s="110"/>
      <c r="VJO5" s="110"/>
      <c r="VJP5" s="110"/>
      <c r="VJQ5" s="110"/>
      <c r="VJR5" s="110"/>
      <c r="VJS5" s="110"/>
      <c r="VJT5" s="110"/>
      <c r="VJU5" s="110"/>
      <c r="VJV5" s="110"/>
      <c r="VJW5" s="110"/>
      <c r="VJX5" s="110"/>
      <c r="VJY5" s="110"/>
      <c r="VJZ5" s="110"/>
      <c r="VKA5" s="110"/>
      <c r="VKB5" s="110"/>
      <c r="VKC5" s="110"/>
      <c r="VKD5" s="110"/>
      <c r="VKE5" s="110"/>
      <c r="VKF5" s="110"/>
      <c r="VKG5" s="110"/>
      <c r="VKH5" s="110"/>
      <c r="VKI5" s="110"/>
      <c r="VKJ5" s="110"/>
      <c r="VKK5" s="110"/>
      <c r="VKL5" s="110"/>
      <c r="VKM5" s="110"/>
      <c r="VKN5" s="110"/>
      <c r="VKO5" s="110"/>
      <c r="VKP5" s="110"/>
      <c r="VKQ5" s="110"/>
      <c r="VKR5" s="110"/>
      <c r="VKS5" s="110"/>
      <c r="VKT5" s="110"/>
      <c r="VKU5" s="110"/>
      <c r="VKV5" s="110"/>
      <c r="VKW5" s="110"/>
      <c r="VKX5" s="110"/>
      <c r="VKY5" s="110"/>
      <c r="VKZ5" s="110"/>
      <c r="VLA5" s="110"/>
      <c r="VLB5" s="110"/>
      <c r="VLC5" s="110"/>
      <c r="VLD5" s="110"/>
      <c r="VLE5" s="110"/>
      <c r="VLF5" s="110"/>
      <c r="VLG5" s="110"/>
      <c r="VLH5" s="110"/>
      <c r="VLI5" s="110"/>
      <c r="VLJ5" s="110"/>
      <c r="VLK5" s="110"/>
      <c r="VLL5" s="110"/>
      <c r="VLM5" s="110"/>
      <c r="VLN5" s="110"/>
      <c r="VLO5" s="110"/>
      <c r="VLP5" s="110"/>
      <c r="VLQ5" s="110"/>
      <c r="VLR5" s="110"/>
      <c r="VLS5" s="110"/>
      <c r="VLT5" s="110"/>
      <c r="VLU5" s="110"/>
      <c r="VLV5" s="110"/>
      <c r="VLW5" s="110"/>
      <c r="VLX5" s="110"/>
      <c r="VLY5" s="110"/>
      <c r="VLZ5" s="110"/>
      <c r="VMA5" s="110"/>
      <c r="VMB5" s="110"/>
      <c r="VMC5" s="110"/>
      <c r="VMD5" s="110"/>
      <c r="VME5" s="110"/>
      <c r="VMF5" s="110"/>
      <c r="VMG5" s="110"/>
      <c r="VMH5" s="110"/>
      <c r="VMI5" s="110"/>
      <c r="VMJ5" s="110"/>
      <c r="VMK5" s="110"/>
      <c r="VML5" s="110"/>
      <c r="VMM5" s="110"/>
      <c r="VMN5" s="110"/>
      <c r="VMO5" s="110"/>
      <c r="VMP5" s="110"/>
      <c r="VMQ5" s="110"/>
      <c r="VMR5" s="110"/>
      <c r="VMS5" s="110"/>
      <c r="VMT5" s="110"/>
      <c r="VMU5" s="110"/>
      <c r="VMV5" s="110"/>
      <c r="VMW5" s="110"/>
      <c r="VMX5" s="110"/>
      <c r="VMY5" s="110"/>
      <c r="VMZ5" s="110"/>
      <c r="VNA5" s="110"/>
      <c r="VNB5" s="110"/>
      <c r="VNC5" s="110"/>
      <c r="VND5" s="110"/>
      <c r="VNE5" s="110"/>
      <c r="VNF5" s="110"/>
      <c r="VNG5" s="110"/>
      <c r="VNH5" s="110"/>
      <c r="VNI5" s="110"/>
      <c r="VNJ5" s="110"/>
      <c r="VNK5" s="110"/>
      <c r="VNL5" s="110"/>
      <c r="VNM5" s="110"/>
      <c r="VNN5" s="110"/>
      <c r="VNO5" s="110"/>
      <c r="VNP5" s="110"/>
      <c r="VNQ5" s="110"/>
      <c r="VNR5" s="110"/>
      <c r="VNS5" s="110"/>
      <c r="VNT5" s="110"/>
      <c r="VNU5" s="110"/>
      <c r="VNV5" s="110"/>
      <c r="VNW5" s="110"/>
      <c r="VNX5" s="110"/>
      <c r="VNY5" s="110"/>
      <c r="VNZ5" s="110"/>
      <c r="VOA5" s="110"/>
      <c r="VOB5" s="110"/>
      <c r="VOC5" s="110"/>
      <c r="VOD5" s="110"/>
      <c r="VOE5" s="110"/>
      <c r="VOF5" s="110"/>
      <c r="VOG5" s="110"/>
      <c r="VOH5" s="110"/>
      <c r="VOI5" s="110"/>
      <c r="VOJ5" s="110"/>
      <c r="VOK5" s="110"/>
      <c r="VOL5" s="110"/>
      <c r="VOM5" s="110"/>
      <c r="VON5" s="110"/>
      <c r="VOO5" s="110"/>
      <c r="VOP5" s="110"/>
      <c r="VOQ5" s="110"/>
      <c r="VOR5" s="110"/>
      <c r="VOS5" s="110"/>
      <c r="VOT5" s="110"/>
      <c r="VOU5" s="110"/>
      <c r="VOV5" s="110"/>
      <c r="VOW5" s="110"/>
      <c r="VOX5" s="110"/>
      <c r="VOY5" s="110"/>
      <c r="VOZ5" s="110"/>
      <c r="VPA5" s="110"/>
      <c r="VPB5" s="110"/>
      <c r="VPC5" s="110"/>
      <c r="VPD5" s="110"/>
      <c r="VPE5" s="110"/>
      <c r="VPF5" s="110"/>
      <c r="VPG5" s="110"/>
      <c r="VPH5" s="110"/>
      <c r="VPI5" s="110"/>
      <c r="VPJ5" s="110"/>
      <c r="VPK5" s="110"/>
      <c r="VPL5" s="110"/>
      <c r="VPM5" s="110"/>
      <c r="VPN5" s="110"/>
      <c r="VPO5" s="110"/>
      <c r="VPP5" s="110"/>
      <c r="VPQ5" s="110"/>
      <c r="VPR5" s="110"/>
      <c r="VPS5" s="110"/>
      <c r="VPT5" s="110"/>
      <c r="VPU5" s="110"/>
      <c r="VPV5" s="110"/>
      <c r="VPW5" s="110"/>
      <c r="VPX5" s="110"/>
      <c r="VPY5" s="110"/>
      <c r="VPZ5" s="110"/>
      <c r="VQA5" s="110"/>
      <c r="VQB5" s="110"/>
      <c r="VQC5" s="110"/>
      <c r="VQD5" s="110"/>
      <c r="VQE5" s="110"/>
      <c r="VQF5" s="110"/>
      <c r="VQG5" s="110"/>
      <c r="VQH5" s="110"/>
      <c r="VQI5" s="110"/>
      <c r="VQJ5" s="110"/>
      <c r="VQK5" s="110"/>
      <c r="VQL5" s="110"/>
      <c r="VQM5" s="110"/>
      <c r="VQN5" s="110"/>
      <c r="VQO5" s="110"/>
      <c r="VQP5" s="110"/>
      <c r="VQQ5" s="110"/>
      <c r="VQR5" s="110"/>
      <c r="VQS5" s="110"/>
      <c r="VQT5" s="110"/>
      <c r="VQU5" s="110"/>
      <c r="VQV5" s="110"/>
      <c r="VQW5" s="110"/>
      <c r="VQX5" s="110"/>
      <c r="VQY5" s="110"/>
      <c r="VQZ5" s="110"/>
      <c r="VRA5" s="110"/>
      <c r="VRB5" s="110"/>
      <c r="VRC5" s="110"/>
      <c r="VRD5" s="110"/>
      <c r="VRE5" s="110"/>
      <c r="VRF5" s="110"/>
      <c r="VRG5" s="110"/>
      <c r="VRH5" s="110"/>
      <c r="VRI5" s="110"/>
      <c r="VRJ5" s="110"/>
      <c r="VRK5" s="110"/>
      <c r="VRL5" s="110"/>
      <c r="VRM5" s="110"/>
      <c r="VRN5" s="110"/>
      <c r="VRO5" s="110"/>
      <c r="VRP5" s="110"/>
      <c r="VRQ5" s="110"/>
      <c r="VRR5" s="110"/>
      <c r="VRS5" s="110"/>
      <c r="VRT5" s="110"/>
      <c r="VRU5" s="110"/>
      <c r="VRV5" s="110"/>
      <c r="VRW5" s="110"/>
      <c r="VRX5" s="110"/>
      <c r="VRY5" s="110"/>
      <c r="VRZ5" s="110"/>
      <c r="VSA5" s="110"/>
      <c r="VSB5" s="110"/>
      <c r="VSC5" s="110"/>
      <c r="VSD5" s="110"/>
      <c r="VSE5" s="110"/>
      <c r="VSF5" s="110"/>
      <c r="VSG5" s="110"/>
      <c r="VSH5" s="110"/>
      <c r="VSI5" s="110"/>
      <c r="VSJ5" s="110"/>
      <c r="VSK5" s="110"/>
      <c r="VSL5" s="110"/>
      <c r="VSM5" s="110"/>
      <c r="VSN5" s="110"/>
      <c r="VSO5" s="110"/>
      <c r="VSP5" s="110"/>
      <c r="VSQ5" s="110"/>
      <c r="VSR5" s="110"/>
      <c r="VSS5" s="110"/>
      <c r="VST5" s="110"/>
      <c r="VSU5" s="110"/>
      <c r="VSV5" s="110"/>
      <c r="VSW5" s="110"/>
      <c r="VSX5" s="110"/>
      <c r="VSY5" s="110"/>
      <c r="VSZ5" s="110"/>
      <c r="VTA5" s="110"/>
      <c r="VTB5" s="110"/>
      <c r="VTC5" s="110"/>
      <c r="VTD5" s="110"/>
      <c r="VTE5" s="110"/>
      <c r="VTF5" s="110"/>
      <c r="VTG5" s="110"/>
      <c r="VTH5" s="110"/>
      <c r="VTI5" s="110"/>
      <c r="VTJ5" s="110"/>
      <c r="VTK5" s="110"/>
      <c r="VTL5" s="110"/>
      <c r="VTM5" s="110"/>
      <c r="VTN5" s="110"/>
      <c r="VTO5" s="110"/>
      <c r="VTP5" s="110"/>
      <c r="VTQ5" s="110"/>
      <c r="VTR5" s="110"/>
      <c r="VTS5" s="110"/>
      <c r="VTT5" s="110"/>
      <c r="VTU5" s="110"/>
      <c r="VTV5" s="110"/>
      <c r="VTW5" s="110"/>
      <c r="VTX5" s="110"/>
      <c r="VTY5" s="110"/>
      <c r="VTZ5" s="110"/>
      <c r="VUA5" s="110"/>
      <c r="VUB5" s="110"/>
      <c r="VUC5" s="110"/>
      <c r="VUD5" s="110"/>
      <c r="VUE5" s="110"/>
      <c r="VUF5" s="110"/>
      <c r="VUG5" s="110"/>
      <c r="VUH5" s="110"/>
      <c r="VUI5" s="110"/>
      <c r="VUJ5" s="110"/>
      <c r="VUK5" s="110"/>
      <c r="VUL5" s="110"/>
      <c r="VUM5" s="110"/>
      <c r="VUN5" s="110"/>
      <c r="VUO5" s="110"/>
      <c r="VUP5" s="110"/>
      <c r="VUQ5" s="110"/>
      <c r="VUR5" s="110"/>
      <c r="VUS5" s="110"/>
      <c r="VUT5" s="110"/>
      <c r="VUU5" s="110"/>
      <c r="VUV5" s="110"/>
      <c r="VUW5" s="110"/>
      <c r="VUX5" s="110"/>
      <c r="VUY5" s="110"/>
      <c r="VUZ5" s="110"/>
      <c r="VVA5" s="110"/>
      <c r="VVB5" s="110"/>
      <c r="VVC5" s="110"/>
      <c r="VVD5" s="110"/>
      <c r="VVE5" s="110"/>
      <c r="VVF5" s="110"/>
      <c r="VVG5" s="110"/>
      <c r="VVH5" s="110"/>
      <c r="VVI5" s="110"/>
      <c r="VVJ5" s="110"/>
      <c r="VVK5" s="110"/>
      <c r="VVL5" s="110"/>
      <c r="VVM5" s="110"/>
      <c r="VVN5" s="110"/>
      <c r="VVO5" s="110"/>
      <c r="VVP5" s="110"/>
      <c r="VVQ5" s="110"/>
      <c r="VVR5" s="110"/>
      <c r="VVS5" s="110"/>
      <c r="VVT5" s="110"/>
      <c r="VVU5" s="110"/>
      <c r="VVV5" s="110"/>
      <c r="VVW5" s="110"/>
      <c r="VVX5" s="110"/>
      <c r="VVY5" s="110"/>
      <c r="VVZ5" s="110"/>
      <c r="VWA5" s="110"/>
      <c r="VWB5" s="110"/>
      <c r="VWC5" s="110"/>
      <c r="VWD5" s="110"/>
      <c r="VWE5" s="110"/>
      <c r="VWF5" s="110"/>
      <c r="VWG5" s="110"/>
      <c r="VWH5" s="110"/>
      <c r="VWI5" s="110"/>
      <c r="VWJ5" s="110"/>
      <c r="VWK5" s="110"/>
      <c r="VWL5" s="110"/>
      <c r="VWM5" s="110"/>
      <c r="VWN5" s="110"/>
      <c r="VWO5" s="110"/>
      <c r="VWP5" s="110"/>
      <c r="VWQ5" s="110"/>
      <c r="VWR5" s="110"/>
      <c r="VWS5" s="110"/>
      <c r="VWT5" s="110"/>
      <c r="VWU5" s="110"/>
      <c r="VWV5" s="110"/>
      <c r="VWW5" s="110"/>
      <c r="VWX5" s="110"/>
      <c r="VWY5" s="110"/>
      <c r="VWZ5" s="110"/>
      <c r="VXA5" s="110"/>
      <c r="VXB5" s="110"/>
      <c r="VXC5" s="110"/>
      <c r="VXD5" s="110"/>
      <c r="VXE5" s="110"/>
      <c r="VXF5" s="110"/>
      <c r="VXG5" s="110"/>
      <c r="VXH5" s="110"/>
      <c r="VXI5" s="110"/>
      <c r="VXJ5" s="110"/>
      <c r="VXK5" s="110"/>
      <c r="VXL5" s="110"/>
      <c r="VXM5" s="110"/>
      <c r="VXN5" s="110"/>
      <c r="VXO5" s="110"/>
      <c r="VXP5" s="110"/>
      <c r="VXQ5" s="110"/>
      <c r="VXR5" s="110"/>
      <c r="VXS5" s="110"/>
      <c r="VXT5" s="110"/>
      <c r="VXU5" s="110"/>
      <c r="VXV5" s="110"/>
      <c r="VXW5" s="110"/>
      <c r="VXX5" s="110"/>
      <c r="VXY5" s="110"/>
      <c r="VXZ5" s="110"/>
      <c r="VYA5" s="110"/>
      <c r="VYB5" s="110"/>
      <c r="VYC5" s="110"/>
      <c r="VYD5" s="110"/>
      <c r="VYE5" s="110"/>
      <c r="VYF5" s="110"/>
      <c r="VYG5" s="110"/>
      <c r="VYH5" s="110"/>
      <c r="VYI5" s="110"/>
      <c r="VYJ5" s="110"/>
      <c r="VYK5" s="110"/>
      <c r="VYL5" s="110"/>
      <c r="VYM5" s="110"/>
      <c r="VYN5" s="110"/>
      <c r="VYO5" s="110"/>
      <c r="VYP5" s="110"/>
      <c r="VYQ5" s="110"/>
      <c r="VYR5" s="110"/>
      <c r="VYS5" s="110"/>
      <c r="VYT5" s="110"/>
      <c r="VYU5" s="110"/>
      <c r="VYV5" s="110"/>
      <c r="VYW5" s="110"/>
      <c r="VYX5" s="110"/>
      <c r="VYY5" s="110"/>
      <c r="VYZ5" s="110"/>
      <c r="VZA5" s="110"/>
      <c r="VZB5" s="110"/>
      <c r="VZC5" s="110"/>
      <c r="VZD5" s="110"/>
      <c r="VZE5" s="110"/>
      <c r="VZF5" s="110"/>
      <c r="VZG5" s="110"/>
      <c r="VZH5" s="110"/>
      <c r="VZI5" s="110"/>
      <c r="VZJ5" s="110"/>
      <c r="VZK5" s="110"/>
      <c r="VZL5" s="110"/>
      <c r="VZM5" s="110"/>
      <c r="VZN5" s="110"/>
      <c r="VZO5" s="110"/>
      <c r="VZP5" s="110"/>
      <c r="VZQ5" s="110"/>
      <c r="VZR5" s="110"/>
      <c r="VZS5" s="110"/>
      <c r="VZT5" s="110"/>
      <c r="VZU5" s="110"/>
      <c r="VZV5" s="110"/>
      <c r="VZW5" s="110"/>
      <c r="VZX5" s="110"/>
      <c r="VZY5" s="110"/>
      <c r="VZZ5" s="110"/>
      <c r="WAA5" s="110"/>
      <c r="WAB5" s="110"/>
      <c r="WAC5" s="110"/>
      <c r="WAD5" s="110"/>
      <c r="WAE5" s="110"/>
      <c r="WAF5" s="110"/>
      <c r="WAG5" s="110"/>
      <c r="WAH5" s="110"/>
      <c r="WAI5" s="110"/>
      <c r="WAJ5" s="110"/>
      <c r="WAK5" s="110"/>
      <c r="WAL5" s="110"/>
      <c r="WAM5" s="110"/>
      <c r="WAN5" s="110"/>
      <c r="WAO5" s="110"/>
      <c r="WAP5" s="110"/>
      <c r="WAQ5" s="110"/>
      <c r="WAR5" s="110"/>
      <c r="WAS5" s="110"/>
      <c r="WAT5" s="110"/>
      <c r="WAU5" s="110"/>
      <c r="WAV5" s="110"/>
      <c r="WAW5" s="110"/>
      <c r="WAX5" s="110"/>
      <c r="WAY5" s="110"/>
      <c r="WAZ5" s="110"/>
      <c r="WBA5" s="110"/>
      <c r="WBB5" s="110"/>
      <c r="WBC5" s="110"/>
      <c r="WBD5" s="110"/>
      <c r="WBE5" s="110"/>
      <c r="WBF5" s="110"/>
      <c r="WBG5" s="110"/>
      <c r="WBH5" s="110"/>
      <c r="WBI5" s="110"/>
      <c r="WBJ5" s="110"/>
      <c r="WBK5" s="110"/>
      <c r="WBL5" s="110"/>
      <c r="WBM5" s="110"/>
      <c r="WBN5" s="110"/>
      <c r="WBO5" s="110"/>
      <c r="WBP5" s="110"/>
      <c r="WBQ5" s="110"/>
      <c r="WBR5" s="110"/>
      <c r="WBS5" s="110"/>
      <c r="WBT5" s="110"/>
      <c r="WBU5" s="110"/>
      <c r="WBV5" s="110"/>
      <c r="WBW5" s="110"/>
      <c r="WBX5" s="110"/>
      <c r="WBY5" s="110"/>
      <c r="WBZ5" s="110"/>
      <c r="WCA5" s="110"/>
      <c r="WCB5" s="110"/>
      <c r="WCC5" s="110"/>
      <c r="WCD5" s="110"/>
      <c r="WCE5" s="110"/>
      <c r="WCF5" s="110"/>
      <c r="WCG5" s="110"/>
      <c r="WCH5" s="110"/>
      <c r="WCI5" s="110"/>
      <c r="WCJ5" s="110"/>
      <c r="WCK5" s="110"/>
      <c r="WCL5" s="110"/>
      <c r="WCM5" s="110"/>
      <c r="WCN5" s="110"/>
      <c r="WCO5" s="110"/>
      <c r="WCP5" s="110"/>
      <c r="WCQ5" s="110"/>
      <c r="WCR5" s="110"/>
      <c r="WCS5" s="110"/>
      <c r="WCT5" s="110"/>
      <c r="WCU5" s="110"/>
      <c r="WCV5" s="110"/>
      <c r="WCW5" s="110"/>
      <c r="WCX5" s="110"/>
      <c r="WCY5" s="110"/>
      <c r="WCZ5" s="110"/>
      <c r="WDA5" s="110"/>
      <c r="WDB5" s="110"/>
      <c r="WDC5" s="110"/>
      <c r="WDD5" s="110"/>
      <c r="WDE5" s="110"/>
      <c r="WDF5" s="110"/>
      <c r="WDG5" s="110"/>
      <c r="WDH5" s="110"/>
      <c r="WDI5" s="110"/>
      <c r="WDJ5" s="110"/>
      <c r="WDK5" s="110"/>
      <c r="WDL5" s="110"/>
      <c r="WDM5" s="110"/>
      <c r="WDN5" s="110"/>
      <c r="WDO5" s="110"/>
      <c r="WDP5" s="110"/>
      <c r="WDQ5" s="110"/>
      <c r="WDR5" s="110"/>
      <c r="WDS5" s="110"/>
      <c r="WDT5" s="110"/>
      <c r="WDU5" s="110"/>
      <c r="WDV5" s="110"/>
      <c r="WDW5" s="110"/>
      <c r="WDX5" s="110"/>
      <c r="WDY5" s="110"/>
      <c r="WDZ5" s="110"/>
      <c r="WEA5" s="110"/>
      <c r="WEB5" s="110"/>
      <c r="WEC5" s="110"/>
      <c r="WED5" s="110"/>
      <c r="WEE5" s="110"/>
      <c r="WEF5" s="110"/>
      <c r="WEG5" s="110"/>
      <c r="WEH5" s="110"/>
      <c r="WEI5" s="110"/>
      <c r="WEJ5" s="110"/>
      <c r="WEK5" s="110"/>
      <c r="WEL5" s="110"/>
      <c r="WEM5" s="110"/>
      <c r="WEN5" s="110"/>
      <c r="WEO5" s="110"/>
      <c r="WEP5" s="110"/>
      <c r="WEQ5" s="110"/>
      <c r="WER5" s="110"/>
      <c r="WES5" s="110"/>
      <c r="WET5" s="110"/>
      <c r="WEU5" s="110"/>
      <c r="WEV5" s="110"/>
      <c r="WEW5" s="110"/>
      <c r="WEX5" s="110"/>
      <c r="WEY5" s="110"/>
      <c r="WEZ5" s="110"/>
      <c r="WFA5" s="110"/>
      <c r="WFB5" s="110"/>
      <c r="WFC5" s="110"/>
      <c r="WFD5" s="110"/>
      <c r="WFE5" s="110"/>
      <c r="WFF5" s="110"/>
      <c r="WFG5" s="110"/>
      <c r="WFH5" s="110"/>
      <c r="WFI5" s="110"/>
      <c r="WFJ5" s="110"/>
      <c r="WFK5" s="110"/>
      <c r="WFL5" s="110"/>
      <c r="WFM5" s="110"/>
      <c r="WFN5" s="110"/>
      <c r="WFO5" s="110"/>
      <c r="WFP5" s="110"/>
      <c r="WFQ5" s="110"/>
      <c r="WFR5" s="110"/>
      <c r="WFS5" s="110"/>
      <c r="WFT5" s="110"/>
      <c r="WFU5" s="110"/>
      <c r="WFV5" s="110"/>
      <c r="WFW5" s="110"/>
      <c r="WFX5" s="110"/>
      <c r="WFY5" s="110"/>
      <c r="WFZ5" s="110"/>
      <c r="WGA5" s="110"/>
      <c r="WGB5" s="110"/>
      <c r="WGC5" s="110"/>
      <c r="WGD5" s="110"/>
      <c r="WGE5" s="110"/>
      <c r="WGF5" s="110"/>
      <c r="WGG5" s="110"/>
      <c r="WGH5" s="110"/>
      <c r="WGI5" s="110"/>
      <c r="WGJ5" s="110"/>
      <c r="WGK5" s="110"/>
      <c r="WGL5" s="110"/>
      <c r="WGM5" s="110"/>
      <c r="WGN5" s="110"/>
      <c r="WGO5" s="110"/>
      <c r="WGP5" s="110"/>
      <c r="WGQ5" s="110"/>
      <c r="WGR5" s="110"/>
      <c r="WGS5" s="110"/>
      <c r="WGT5" s="110"/>
      <c r="WGU5" s="110"/>
      <c r="WGV5" s="110"/>
      <c r="WGW5" s="110"/>
      <c r="WGX5" s="110"/>
      <c r="WGY5" s="110"/>
      <c r="WGZ5" s="110"/>
      <c r="WHA5" s="110"/>
      <c r="WHB5" s="110"/>
      <c r="WHC5" s="110"/>
      <c r="WHD5" s="110"/>
      <c r="WHE5" s="110"/>
      <c r="WHF5" s="110"/>
      <c r="WHG5" s="110"/>
      <c r="WHH5" s="110"/>
      <c r="WHI5" s="110"/>
      <c r="WHJ5" s="110"/>
      <c r="WHK5" s="110"/>
      <c r="WHL5" s="110"/>
      <c r="WHM5" s="110"/>
      <c r="WHN5" s="110"/>
      <c r="WHO5" s="110"/>
      <c r="WHP5" s="110"/>
      <c r="WHQ5" s="110"/>
      <c r="WHR5" s="110"/>
      <c r="WHS5" s="110"/>
      <c r="WHT5" s="110"/>
      <c r="WHU5" s="110"/>
      <c r="WHV5" s="110"/>
      <c r="WHW5" s="110"/>
      <c r="WHX5" s="110"/>
      <c r="WHY5" s="110"/>
      <c r="WHZ5" s="110"/>
      <c r="WIA5" s="110"/>
      <c r="WIB5" s="110"/>
      <c r="WIC5" s="110"/>
      <c r="WID5" s="110"/>
      <c r="WIE5" s="110"/>
      <c r="WIF5" s="110"/>
      <c r="WIG5" s="110"/>
      <c r="WIH5" s="110"/>
      <c r="WII5" s="110"/>
      <c r="WIJ5" s="110"/>
      <c r="WIK5" s="110"/>
      <c r="WIL5" s="110"/>
      <c r="WIM5" s="110"/>
      <c r="WIN5" s="110"/>
      <c r="WIO5" s="110"/>
      <c r="WIP5" s="110"/>
      <c r="WIQ5" s="110"/>
      <c r="WIR5" s="110"/>
      <c r="WIS5" s="110"/>
      <c r="WIT5" s="110"/>
      <c r="WIU5" s="110"/>
      <c r="WIV5" s="110"/>
      <c r="WIW5" s="110"/>
      <c r="WIX5" s="110"/>
      <c r="WIY5" s="110"/>
      <c r="WIZ5" s="110"/>
      <c r="WJA5" s="110"/>
      <c r="WJB5" s="110"/>
      <c r="WJC5" s="110"/>
      <c r="WJD5" s="110"/>
      <c r="WJE5" s="110"/>
      <c r="WJF5" s="110"/>
      <c r="WJG5" s="110"/>
      <c r="WJH5" s="110"/>
      <c r="WJI5" s="110"/>
      <c r="WJJ5" s="110"/>
      <c r="WJK5" s="110"/>
      <c r="WJL5" s="110"/>
      <c r="WJM5" s="110"/>
      <c r="WJN5" s="110"/>
      <c r="WJO5" s="110"/>
      <c r="WJP5" s="110"/>
      <c r="WJQ5" s="110"/>
      <c r="WJR5" s="110"/>
      <c r="WJS5" s="110"/>
      <c r="WJT5" s="110"/>
      <c r="WJU5" s="110"/>
      <c r="WJV5" s="110"/>
      <c r="WJW5" s="110"/>
      <c r="WJX5" s="110"/>
      <c r="WJY5" s="110"/>
      <c r="WJZ5" s="110"/>
      <c r="WKA5" s="110"/>
      <c r="WKB5" s="110"/>
      <c r="WKC5" s="110"/>
      <c r="WKD5" s="110"/>
      <c r="WKE5" s="110"/>
      <c r="WKF5" s="110"/>
      <c r="WKG5" s="110"/>
      <c r="WKH5" s="110"/>
      <c r="WKI5" s="110"/>
      <c r="WKJ5" s="110"/>
      <c r="WKK5" s="110"/>
      <c r="WKL5" s="110"/>
      <c r="WKM5" s="110"/>
      <c r="WKN5" s="110"/>
      <c r="WKO5" s="110"/>
      <c r="WKP5" s="110"/>
      <c r="WKQ5" s="110"/>
      <c r="WKR5" s="110"/>
      <c r="WKS5" s="110"/>
      <c r="WKT5" s="110"/>
      <c r="WKU5" s="110"/>
      <c r="WKV5" s="110"/>
      <c r="WKW5" s="110"/>
      <c r="WKX5" s="110"/>
      <c r="WKY5" s="110"/>
      <c r="WKZ5" s="110"/>
      <c r="WLA5" s="110"/>
      <c r="WLB5" s="110"/>
      <c r="WLC5" s="110"/>
      <c r="WLD5" s="110"/>
      <c r="WLE5" s="110"/>
      <c r="WLF5" s="110"/>
      <c r="WLG5" s="110"/>
      <c r="WLH5" s="110"/>
      <c r="WLI5" s="110"/>
      <c r="WLJ5" s="110"/>
      <c r="WLK5" s="110"/>
      <c r="WLL5" s="110"/>
      <c r="WLM5" s="110"/>
      <c r="WLN5" s="110"/>
      <c r="WLO5" s="110"/>
      <c r="WLP5" s="110"/>
      <c r="WLQ5" s="110"/>
      <c r="WLR5" s="110"/>
      <c r="WLS5" s="110"/>
      <c r="WLT5" s="110"/>
      <c r="WLU5" s="110"/>
      <c r="WLV5" s="110"/>
      <c r="WLW5" s="110"/>
      <c r="WLX5" s="110"/>
      <c r="WLY5" s="110"/>
      <c r="WLZ5" s="110"/>
      <c r="WMA5" s="110"/>
      <c r="WMB5" s="110"/>
      <c r="WMC5" s="110"/>
      <c r="WMD5" s="110"/>
      <c r="WME5" s="110"/>
      <c r="WMF5" s="110"/>
      <c r="WMG5" s="110"/>
      <c r="WMH5" s="110"/>
      <c r="WMI5" s="110"/>
      <c r="WMJ5" s="110"/>
      <c r="WMK5" s="110"/>
      <c r="WML5" s="110"/>
      <c r="WMM5" s="110"/>
      <c r="WMN5" s="110"/>
      <c r="WMO5" s="110"/>
      <c r="WMP5" s="110"/>
      <c r="WMQ5" s="110"/>
      <c r="WMR5" s="110"/>
      <c r="WMS5" s="110"/>
      <c r="WMT5" s="110"/>
      <c r="WMU5" s="110"/>
      <c r="WMV5" s="110"/>
      <c r="WMW5" s="110"/>
      <c r="WMX5" s="110"/>
      <c r="WMY5" s="110"/>
      <c r="WMZ5" s="110"/>
      <c r="WNA5" s="110"/>
      <c r="WNB5" s="110"/>
      <c r="WNC5" s="110"/>
      <c r="WND5" s="110"/>
      <c r="WNE5" s="110"/>
      <c r="WNF5" s="110"/>
      <c r="WNG5" s="110"/>
      <c r="WNH5" s="110"/>
      <c r="WNI5" s="110"/>
      <c r="WNJ5" s="110"/>
      <c r="WNK5" s="110"/>
      <c r="WNL5" s="110"/>
      <c r="WNM5" s="110"/>
      <c r="WNN5" s="110"/>
      <c r="WNO5" s="110"/>
      <c r="WNP5" s="110"/>
      <c r="WNQ5" s="110"/>
      <c r="WNR5" s="110"/>
      <c r="WNS5" s="110"/>
      <c r="WNT5" s="110"/>
      <c r="WNU5" s="110"/>
      <c r="WNV5" s="110"/>
      <c r="WNW5" s="110"/>
      <c r="WNX5" s="110"/>
      <c r="WNY5" s="110"/>
      <c r="WNZ5" s="110"/>
      <c r="WOA5" s="110"/>
      <c r="WOB5" s="110"/>
      <c r="WOC5" s="110"/>
      <c r="WOD5" s="110"/>
      <c r="WOE5" s="110"/>
      <c r="WOF5" s="110"/>
      <c r="WOG5" s="110"/>
      <c r="WOH5" s="110"/>
      <c r="WOI5" s="110"/>
      <c r="WOJ5" s="110"/>
      <c r="WOK5" s="110"/>
      <c r="WOL5" s="110"/>
      <c r="WOM5" s="110"/>
      <c r="WON5" s="110"/>
      <c r="WOO5" s="110"/>
      <c r="WOP5" s="110"/>
      <c r="WOQ5" s="110"/>
      <c r="WOR5" s="110"/>
      <c r="WOS5" s="110"/>
      <c r="WOT5" s="110"/>
      <c r="WOU5" s="110"/>
      <c r="WOV5" s="110"/>
      <c r="WOW5" s="110"/>
      <c r="WOX5" s="110"/>
      <c r="WOY5" s="110"/>
      <c r="WOZ5" s="110"/>
      <c r="WPA5" s="110"/>
      <c r="WPB5" s="110"/>
      <c r="WPC5" s="110"/>
      <c r="WPD5" s="110"/>
      <c r="WPE5" s="110"/>
      <c r="WPF5" s="110"/>
      <c r="WPG5" s="110"/>
      <c r="WPH5" s="110"/>
      <c r="WPI5" s="110"/>
      <c r="WPJ5" s="110"/>
      <c r="WPK5" s="110"/>
      <c r="WPL5" s="110"/>
      <c r="WPM5" s="110"/>
      <c r="WPN5" s="110"/>
      <c r="WPO5" s="110"/>
      <c r="WPP5" s="110"/>
      <c r="WPQ5" s="110"/>
      <c r="WPR5" s="110"/>
      <c r="WPS5" s="110"/>
      <c r="WPT5" s="110"/>
      <c r="WPU5" s="110"/>
      <c r="WPV5" s="110"/>
      <c r="WPW5" s="110"/>
      <c r="WPX5" s="110"/>
      <c r="WPY5" s="110"/>
      <c r="WPZ5" s="110"/>
      <c r="WQA5" s="110"/>
      <c r="WQB5" s="110"/>
      <c r="WQC5" s="110"/>
      <c r="WQD5" s="110"/>
      <c r="WQE5" s="110"/>
      <c r="WQF5" s="110"/>
      <c r="WQG5" s="110"/>
      <c r="WQH5" s="110"/>
      <c r="WQI5" s="110"/>
      <c r="WQJ5" s="110"/>
      <c r="WQK5" s="110"/>
      <c r="WQL5" s="110"/>
      <c r="WQM5" s="110"/>
      <c r="WQN5" s="110"/>
      <c r="WQO5" s="110"/>
      <c r="WQP5" s="110"/>
      <c r="WQQ5" s="110"/>
      <c r="WQR5" s="110"/>
      <c r="WQS5" s="110"/>
      <c r="WQT5" s="110"/>
      <c r="WQU5" s="110"/>
      <c r="WQV5" s="110"/>
      <c r="WQW5" s="110"/>
      <c r="WQX5" s="110"/>
      <c r="WQY5" s="110"/>
      <c r="WQZ5" s="110"/>
      <c r="WRA5" s="110"/>
      <c r="WRB5" s="110"/>
      <c r="WRC5" s="110"/>
      <c r="WRD5" s="110"/>
      <c r="WRE5" s="110"/>
      <c r="WRF5" s="110"/>
      <c r="WRG5" s="110"/>
      <c r="WRH5" s="110"/>
      <c r="WRI5" s="110"/>
      <c r="WRJ5" s="110"/>
      <c r="WRK5" s="110"/>
      <c r="WRL5" s="110"/>
      <c r="WRM5" s="110"/>
      <c r="WRN5" s="110"/>
      <c r="WRO5" s="110"/>
      <c r="WRP5" s="110"/>
      <c r="WRQ5" s="110"/>
      <c r="WRR5" s="110"/>
      <c r="WRS5" s="110"/>
      <c r="WRT5" s="110"/>
      <c r="WRU5" s="110"/>
      <c r="WRV5" s="110"/>
      <c r="WRW5" s="110"/>
      <c r="WRX5" s="110"/>
      <c r="WRY5" s="110"/>
      <c r="WRZ5" s="110"/>
      <c r="WSA5" s="110"/>
      <c r="WSB5" s="110"/>
      <c r="WSC5" s="110"/>
      <c r="WSD5" s="110"/>
      <c r="WSE5" s="110"/>
      <c r="WSF5" s="110"/>
      <c r="WSG5" s="110"/>
      <c r="WSH5" s="110"/>
      <c r="WSI5" s="110"/>
      <c r="WSJ5" s="110"/>
      <c r="WSK5" s="110"/>
      <c r="WSL5" s="110"/>
      <c r="WSM5" s="110"/>
      <c r="WSN5" s="110"/>
      <c r="WSO5" s="110"/>
      <c r="WSP5" s="110"/>
      <c r="WSQ5" s="110"/>
      <c r="WSR5" s="110"/>
      <c r="WSS5" s="110"/>
      <c r="WST5" s="110"/>
      <c r="WSU5" s="110"/>
      <c r="WSV5" s="110"/>
      <c r="WSW5" s="110"/>
      <c r="WSX5" s="110"/>
      <c r="WSY5" s="110"/>
      <c r="WSZ5" s="110"/>
      <c r="WTA5" s="110"/>
      <c r="WTB5" s="110"/>
      <c r="WTC5" s="110"/>
      <c r="WTD5" s="110"/>
      <c r="WTE5" s="110"/>
      <c r="WTF5" s="110"/>
      <c r="WTG5" s="110"/>
      <c r="WTH5" s="110"/>
      <c r="WTI5" s="110"/>
      <c r="WTJ5" s="110"/>
      <c r="WTK5" s="110"/>
      <c r="WTL5" s="110"/>
      <c r="WTM5" s="110"/>
      <c r="WTN5" s="110"/>
      <c r="WTO5" s="110"/>
      <c r="WTP5" s="110"/>
      <c r="WTQ5" s="110"/>
      <c r="WTR5" s="110"/>
      <c r="WTS5" s="110"/>
      <c r="WTT5" s="110"/>
      <c r="WTU5" s="110"/>
      <c r="WTV5" s="110"/>
      <c r="WTW5" s="110"/>
      <c r="WTX5" s="110"/>
      <c r="WTY5" s="110"/>
      <c r="WTZ5" s="110"/>
      <c r="WUA5" s="110"/>
      <c r="WUB5" s="110"/>
      <c r="WUC5" s="110"/>
      <c r="WUD5" s="110"/>
      <c r="WUE5" s="110"/>
      <c r="WUF5" s="110"/>
      <c r="WUG5" s="110"/>
      <c r="WUH5" s="110"/>
      <c r="WUI5" s="110"/>
      <c r="WUJ5" s="110"/>
      <c r="WUK5" s="110"/>
      <c r="WUL5" s="110"/>
      <c r="WUM5" s="110"/>
      <c r="WUN5" s="110"/>
      <c r="WUO5" s="110"/>
      <c r="WUP5" s="110"/>
      <c r="WUQ5" s="110"/>
      <c r="WUR5" s="110"/>
      <c r="WUS5" s="110"/>
      <c r="WUT5" s="110"/>
      <c r="WUU5" s="110"/>
      <c r="WUV5" s="110"/>
      <c r="WUW5" s="110"/>
      <c r="WUX5" s="110"/>
      <c r="WUY5" s="110"/>
      <c r="WUZ5" s="110"/>
      <c r="WVA5" s="110"/>
      <c r="WVB5" s="110"/>
      <c r="WVC5" s="110"/>
      <c r="WVD5" s="110"/>
      <c r="WVE5" s="110"/>
      <c r="WVF5" s="110"/>
      <c r="WVG5" s="110"/>
      <c r="WVH5" s="110"/>
      <c r="WVI5" s="110"/>
      <c r="WVJ5" s="110"/>
      <c r="WVK5" s="110"/>
      <c r="WVL5" s="110"/>
      <c r="WVM5" s="110"/>
      <c r="WVN5" s="110"/>
      <c r="WVO5" s="110"/>
      <c r="WVP5" s="110"/>
      <c r="WVQ5" s="110"/>
      <c r="WVR5" s="110"/>
      <c r="WVS5" s="110"/>
      <c r="WVT5" s="110"/>
      <c r="WVU5" s="110"/>
      <c r="WVV5" s="110"/>
      <c r="WVW5" s="110"/>
      <c r="WVX5" s="110"/>
      <c r="WVY5" s="110"/>
      <c r="WVZ5" s="110"/>
      <c r="WWA5" s="110"/>
      <c r="WWB5" s="110"/>
      <c r="WWC5" s="110"/>
      <c r="WWD5" s="110"/>
      <c r="WWE5" s="110"/>
      <c r="WWF5" s="110"/>
      <c r="WWG5" s="110"/>
      <c r="WWH5" s="110"/>
      <c r="WWI5" s="110"/>
      <c r="WWJ5" s="110"/>
      <c r="WWK5" s="110"/>
      <c r="WWL5" s="110"/>
      <c r="WWM5" s="110"/>
      <c r="WWN5" s="110"/>
      <c r="WWO5" s="110"/>
      <c r="WWP5" s="110"/>
      <c r="WWQ5" s="110"/>
      <c r="WWR5" s="110"/>
      <c r="WWS5" s="110"/>
      <c r="WWT5" s="110"/>
      <c r="WWU5" s="110"/>
      <c r="WWV5" s="110"/>
      <c r="WWW5" s="110"/>
      <c r="WWX5" s="110"/>
      <c r="WWY5" s="110"/>
      <c r="WWZ5" s="110"/>
      <c r="WXA5" s="110"/>
      <c r="WXB5" s="110"/>
      <c r="WXC5" s="110"/>
      <c r="WXD5" s="110"/>
      <c r="WXE5" s="110"/>
      <c r="WXF5" s="110"/>
      <c r="WXG5" s="110"/>
      <c r="WXH5" s="110"/>
      <c r="WXI5" s="110"/>
      <c r="WXJ5" s="110"/>
      <c r="WXK5" s="110"/>
      <c r="WXL5" s="110"/>
      <c r="WXM5" s="110"/>
      <c r="WXN5" s="110"/>
      <c r="WXO5" s="110"/>
      <c r="WXP5" s="110"/>
      <c r="WXQ5" s="110"/>
      <c r="WXR5" s="110"/>
      <c r="WXS5" s="110"/>
      <c r="WXT5" s="110"/>
      <c r="WXU5" s="110"/>
      <c r="WXV5" s="110"/>
      <c r="WXW5" s="110"/>
      <c r="WXX5" s="110"/>
      <c r="WXY5" s="110"/>
      <c r="WXZ5" s="110"/>
      <c r="WYA5" s="110"/>
      <c r="WYB5" s="110"/>
      <c r="WYC5" s="110"/>
      <c r="WYD5" s="110"/>
      <c r="WYE5" s="110"/>
      <c r="WYF5" s="110"/>
      <c r="WYG5" s="110"/>
      <c r="WYH5" s="110"/>
      <c r="WYI5" s="110"/>
      <c r="WYJ5" s="110"/>
      <c r="WYK5" s="110"/>
      <c r="WYL5" s="110"/>
      <c r="WYM5" s="110"/>
      <c r="WYN5" s="110"/>
      <c r="WYO5" s="110"/>
      <c r="WYP5" s="110"/>
      <c r="WYQ5" s="110"/>
      <c r="WYR5" s="110"/>
      <c r="WYS5" s="110"/>
      <c r="WYT5" s="110"/>
      <c r="WYU5" s="110"/>
      <c r="WYV5" s="110"/>
      <c r="WYW5" s="110"/>
      <c r="WYX5" s="110"/>
      <c r="WYY5" s="110"/>
      <c r="WYZ5" s="110"/>
      <c r="WZA5" s="110"/>
      <c r="WZB5" s="110"/>
      <c r="WZC5" s="110"/>
      <c r="WZD5" s="110"/>
      <c r="WZE5" s="110"/>
      <c r="WZF5" s="110"/>
      <c r="WZG5" s="110"/>
      <c r="WZH5" s="110"/>
      <c r="WZI5" s="110"/>
      <c r="WZJ5" s="110"/>
      <c r="WZK5" s="110"/>
      <c r="WZL5" s="110"/>
      <c r="WZM5" s="110"/>
      <c r="WZN5" s="110"/>
      <c r="WZO5" s="110"/>
      <c r="WZP5" s="110"/>
      <c r="WZQ5" s="110"/>
      <c r="WZR5" s="110"/>
      <c r="WZS5" s="110"/>
      <c r="WZT5" s="110"/>
      <c r="WZU5" s="110"/>
      <c r="WZV5" s="110"/>
      <c r="WZW5" s="110"/>
      <c r="WZX5" s="110"/>
      <c r="WZY5" s="110"/>
      <c r="WZZ5" s="110"/>
      <c r="XAA5" s="110"/>
      <c r="XAB5" s="110"/>
      <c r="XAC5" s="110"/>
      <c r="XAD5" s="110"/>
      <c r="XAE5" s="110"/>
      <c r="XAF5" s="110"/>
      <c r="XAG5" s="110"/>
      <c r="XAH5" s="110"/>
      <c r="XAI5" s="110"/>
      <c r="XAJ5" s="110"/>
      <c r="XAK5" s="110"/>
      <c r="XAL5" s="110"/>
      <c r="XAM5" s="110"/>
      <c r="XAN5" s="110"/>
      <c r="XAO5" s="110"/>
      <c r="XAP5" s="110"/>
      <c r="XAQ5" s="110"/>
      <c r="XAR5" s="110"/>
      <c r="XAS5" s="110"/>
      <c r="XAT5" s="110"/>
      <c r="XAU5" s="110"/>
      <c r="XAV5" s="110"/>
      <c r="XAW5" s="110"/>
      <c r="XAX5" s="110"/>
      <c r="XAY5" s="110"/>
      <c r="XAZ5" s="110"/>
      <c r="XBA5" s="110"/>
      <c r="XBB5" s="110"/>
      <c r="XBC5" s="110"/>
      <c r="XBD5" s="110"/>
      <c r="XBE5" s="110"/>
      <c r="XBF5" s="110"/>
      <c r="XBG5" s="110"/>
      <c r="XBH5" s="110"/>
      <c r="XBI5" s="110"/>
      <c r="XBJ5" s="110"/>
      <c r="XBK5" s="110"/>
      <c r="XBL5" s="110"/>
      <c r="XBM5" s="110"/>
      <c r="XBN5" s="110"/>
      <c r="XBO5" s="110"/>
      <c r="XBP5" s="110"/>
      <c r="XBQ5" s="110"/>
      <c r="XBR5" s="110"/>
      <c r="XBS5" s="110"/>
      <c r="XBT5" s="110"/>
      <c r="XBU5" s="110"/>
      <c r="XBV5" s="110"/>
      <c r="XBW5" s="110"/>
      <c r="XBX5" s="110"/>
      <c r="XBY5" s="110"/>
      <c r="XBZ5" s="110"/>
      <c r="XCA5" s="110"/>
      <c r="XCB5" s="110"/>
      <c r="XCC5" s="110"/>
      <c r="XCD5" s="110"/>
      <c r="XCE5" s="110"/>
      <c r="XCF5" s="110"/>
      <c r="XCG5" s="110"/>
      <c r="XCH5" s="110"/>
      <c r="XCI5" s="110"/>
      <c r="XCJ5" s="110"/>
      <c r="XCK5" s="110"/>
      <c r="XCL5" s="110"/>
      <c r="XCM5" s="110"/>
      <c r="XCN5" s="110"/>
      <c r="XCO5" s="110"/>
      <c r="XCP5" s="110"/>
      <c r="XCQ5" s="110"/>
      <c r="XCR5" s="110"/>
      <c r="XCS5" s="110"/>
      <c r="XCT5" s="110"/>
      <c r="XCU5" s="110"/>
      <c r="XCV5" s="110"/>
      <c r="XCW5" s="110"/>
      <c r="XCX5" s="110"/>
      <c r="XCY5" s="110"/>
      <c r="XCZ5" s="110"/>
      <c r="XDA5" s="110"/>
      <c r="XDB5" s="110"/>
      <c r="XDC5" s="110"/>
      <c r="XDD5" s="110"/>
      <c r="XDE5" s="110"/>
      <c r="XDF5" s="110"/>
      <c r="XDG5" s="110"/>
      <c r="XDH5" s="110"/>
      <c r="XDI5" s="110"/>
      <c r="XDJ5" s="110"/>
      <c r="XDK5" s="110"/>
      <c r="XDL5" s="110"/>
      <c r="XDM5" s="110"/>
      <c r="XDN5" s="110"/>
      <c r="XDO5" s="110"/>
      <c r="XDP5" s="110"/>
      <c r="XDQ5" s="110"/>
      <c r="XDR5" s="110"/>
      <c r="XDS5" s="110"/>
      <c r="XDT5" s="110"/>
      <c r="XDU5" s="110"/>
      <c r="XDV5" s="110"/>
      <c r="XDW5" s="110"/>
      <c r="XDX5" s="110"/>
      <c r="XDY5" s="110"/>
      <c r="XDZ5" s="110"/>
      <c r="XEA5" s="110"/>
      <c r="XEB5" s="110"/>
      <c r="XEC5" s="110"/>
      <c r="XED5" s="110"/>
      <c r="XEE5" s="110"/>
      <c r="XEF5" s="110"/>
      <c r="XEG5" s="110"/>
      <c r="XEH5" s="110"/>
      <c r="XEI5" s="110"/>
      <c r="XEJ5" s="110"/>
      <c r="XEK5" s="110"/>
      <c r="XEL5" s="110"/>
      <c r="XEM5" s="110"/>
      <c r="XEN5" s="110"/>
      <c r="XEO5" s="110"/>
      <c r="XEP5" s="110"/>
      <c r="XEQ5" s="110"/>
      <c r="XER5" s="110"/>
      <c r="XES5" s="110"/>
      <c r="XET5" s="110"/>
      <c r="XEU5" s="110"/>
      <c r="XEV5" s="110"/>
      <c r="XEW5" s="110"/>
      <c r="XEX5" s="110"/>
      <c r="XEY5" s="110"/>
      <c r="XEZ5" s="110"/>
      <c r="XFA5" s="110"/>
      <c r="XFB5" s="110"/>
      <c r="XFC5" s="110"/>
      <c r="XFD5" s="110"/>
    </row>
    <row r="6" s="100" customFormat="1" ht="54" spans="1:16384">
      <c r="A6" s="297"/>
      <c r="B6" s="297"/>
      <c r="C6" s="297"/>
      <c r="D6" s="297"/>
      <c r="E6" s="297"/>
      <c r="F6" s="297"/>
      <c r="G6" s="297"/>
      <c r="H6" s="297"/>
      <c r="I6" s="296" t="s">
        <v>1130</v>
      </c>
      <c r="J6" s="296" t="s">
        <v>1845</v>
      </c>
      <c r="K6" s="296" t="s">
        <v>1846</v>
      </c>
      <c r="L6" s="296" t="s">
        <v>1769</v>
      </c>
      <c r="M6" s="296" t="s">
        <v>1770</v>
      </c>
      <c r="N6" s="296" t="s">
        <v>1771</v>
      </c>
      <c r="O6" s="296" t="s">
        <v>1848</v>
      </c>
      <c r="P6" s="296" t="s">
        <v>1772</v>
      </c>
      <c r="Q6" s="297"/>
      <c r="R6" s="297"/>
      <c r="S6" s="297"/>
      <c r="T6" s="297"/>
      <c r="U6" s="297"/>
      <c r="V6" s="297"/>
      <c r="W6" s="109"/>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0"/>
      <c r="IU6" s="110"/>
      <c r="IV6" s="110"/>
      <c r="IW6" s="110"/>
      <c r="IX6" s="110"/>
      <c r="IY6" s="110"/>
      <c r="IZ6" s="110"/>
      <c r="JA6" s="110"/>
      <c r="JB6" s="110"/>
      <c r="JC6" s="110"/>
      <c r="JD6" s="110"/>
      <c r="JE6" s="110"/>
      <c r="JF6" s="110"/>
      <c r="JG6" s="110"/>
      <c r="JH6" s="110"/>
      <c r="JI6" s="110"/>
      <c r="JJ6" s="110"/>
      <c r="JK6" s="110"/>
      <c r="JL6" s="110"/>
      <c r="JM6" s="110"/>
      <c r="JN6" s="110"/>
      <c r="JO6" s="110"/>
      <c r="JP6" s="110"/>
      <c r="JQ6" s="110"/>
      <c r="JR6" s="110"/>
      <c r="JS6" s="110"/>
      <c r="JT6" s="110"/>
      <c r="JU6" s="110"/>
      <c r="JV6" s="110"/>
      <c r="JW6" s="110"/>
      <c r="JX6" s="110"/>
      <c r="JY6" s="110"/>
      <c r="JZ6" s="110"/>
      <c r="KA6" s="110"/>
      <c r="KB6" s="110"/>
      <c r="KC6" s="110"/>
      <c r="KD6" s="110"/>
      <c r="KE6" s="110"/>
      <c r="KF6" s="110"/>
      <c r="KG6" s="110"/>
      <c r="KH6" s="110"/>
      <c r="KI6" s="110"/>
      <c r="KJ6" s="110"/>
      <c r="KK6" s="110"/>
      <c r="KL6" s="110"/>
      <c r="KM6" s="110"/>
      <c r="KN6" s="110"/>
      <c r="KO6" s="110"/>
      <c r="KP6" s="110"/>
      <c r="KQ6" s="110"/>
      <c r="KR6" s="110"/>
      <c r="KS6" s="110"/>
      <c r="KT6" s="110"/>
      <c r="KU6" s="110"/>
      <c r="KV6" s="110"/>
      <c r="KW6" s="110"/>
      <c r="KX6" s="110"/>
      <c r="KY6" s="110"/>
      <c r="KZ6" s="110"/>
      <c r="LA6" s="110"/>
      <c r="LB6" s="110"/>
      <c r="LC6" s="110"/>
      <c r="LD6" s="110"/>
      <c r="LE6" s="110"/>
      <c r="LF6" s="110"/>
      <c r="LG6" s="110"/>
      <c r="LH6" s="110"/>
      <c r="LI6" s="110"/>
      <c r="LJ6" s="110"/>
      <c r="LK6" s="110"/>
      <c r="LL6" s="110"/>
      <c r="LM6" s="110"/>
      <c r="LN6" s="110"/>
      <c r="LO6" s="110"/>
      <c r="LP6" s="110"/>
      <c r="LQ6" s="110"/>
      <c r="LR6" s="110"/>
      <c r="LS6" s="110"/>
      <c r="LT6" s="110"/>
      <c r="LU6" s="110"/>
      <c r="LV6" s="110"/>
      <c r="LW6" s="110"/>
      <c r="LX6" s="110"/>
      <c r="LY6" s="110"/>
      <c r="LZ6" s="110"/>
      <c r="MA6" s="110"/>
      <c r="MB6" s="110"/>
      <c r="MC6" s="110"/>
      <c r="MD6" s="110"/>
      <c r="ME6" s="110"/>
      <c r="MF6" s="110"/>
      <c r="MG6" s="110"/>
      <c r="MH6" s="110"/>
      <c r="MI6" s="110"/>
      <c r="MJ6" s="110"/>
      <c r="MK6" s="110"/>
      <c r="ML6" s="110"/>
      <c r="MM6" s="110"/>
      <c r="MN6" s="110"/>
      <c r="MO6" s="110"/>
      <c r="MP6" s="110"/>
      <c r="MQ6" s="110"/>
      <c r="MR6" s="110"/>
      <c r="MS6" s="110"/>
      <c r="MT6" s="110"/>
      <c r="MU6" s="110"/>
      <c r="MV6" s="110"/>
      <c r="MW6" s="110"/>
      <c r="MX6" s="110"/>
      <c r="MY6" s="110"/>
      <c r="MZ6" s="110"/>
      <c r="NA6" s="110"/>
      <c r="NB6" s="110"/>
      <c r="NC6" s="110"/>
      <c r="ND6" s="110"/>
      <c r="NE6" s="110"/>
      <c r="NF6" s="110"/>
      <c r="NG6" s="110"/>
      <c r="NH6" s="110"/>
      <c r="NI6" s="110"/>
      <c r="NJ6" s="110"/>
      <c r="NK6" s="110"/>
      <c r="NL6" s="110"/>
      <c r="NM6" s="110"/>
      <c r="NN6" s="110"/>
      <c r="NO6" s="110"/>
      <c r="NP6" s="110"/>
      <c r="NQ6" s="110"/>
      <c r="NR6" s="110"/>
      <c r="NS6" s="110"/>
      <c r="NT6" s="110"/>
      <c r="NU6" s="110"/>
      <c r="NV6" s="110"/>
      <c r="NW6" s="110"/>
      <c r="NX6" s="110"/>
      <c r="NY6" s="110"/>
      <c r="NZ6" s="110"/>
      <c r="OA6" s="110"/>
      <c r="OB6" s="110"/>
      <c r="OC6" s="110"/>
      <c r="OD6" s="110"/>
      <c r="OE6" s="110"/>
      <c r="OF6" s="110"/>
      <c r="OG6" s="110"/>
      <c r="OH6" s="110"/>
      <c r="OI6" s="110"/>
      <c r="OJ6" s="110"/>
      <c r="OK6" s="110"/>
      <c r="OL6" s="110"/>
      <c r="OM6" s="110"/>
      <c r="ON6" s="110"/>
      <c r="OO6" s="110"/>
      <c r="OP6" s="110"/>
      <c r="OQ6" s="110"/>
      <c r="OR6" s="110"/>
      <c r="OS6" s="110"/>
      <c r="OT6" s="110"/>
      <c r="OU6" s="110"/>
      <c r="OV6" s="110"/>
      <c r="OW6" s="110"/>
      <c r="OX6" s="110"/>
      <c r="OY6" s="110"/>
      <c r="OZ6" s="110"/>
      <c r="PA6" s="110"/>
      <c r="PB6" s="110"/>
      <c r="PC6" s="110"/>
      <c r="PD6" s="110"/>
      <c r="PE6" s="110"/>
      <c r="PF6" s="110"/>
      <c r="PG6" s="110"/>
      <c r="PH6" s="110"/>
      <c r="PI6" s="110"/>
      <c r="PJ6" s="110"/>
      <c r="PK6" s="110"/>
      <c r="PL6" s="110"/>
      <c r="PM6" s="110"/>
      <c r="PN6" s="110"/>
      <c r="PO6" s="110"/>
      <c r="PP6" s="110"/>
      <c r="PQ6" s="110"/>
      <c r="PR6" s="110"/>
      <c r="PS6" s="110"/>
      <c r="PT6" s="110"/>
      <c r="PU6" s="110"/>
      <c r="PV6" s="110"/>
      <c r="PW6" s="110"/>
      <c r="PX6" s="110"/>
      <c r="PY6" s="110"/>
      <c r="PZ6" s="110"/>
      <c r="QA6" s="110"/>
      <c r="QB6" s="110"/>
      <c r="QC6" s="110"/>
      <c r="QD6" s="110"/>
      <c r="QE6" s="110"/>
      <c r="QF6" s="110"/>
      <c r="QG6" s="110"/>
      <c r="QH6" s="110"/>
      <c r="QI6" s="110"/>
      <c r="QJ6" s="110"/>
      <c r="QK6" s="110"/>
      <c r="QL6" s="110"/>
      <c r="QM6" s="110"/>
      <c r="QN6" s="110"/>
      <c r="QO6" s="110"/>
      <c r="QP6" s="110"/>
      <c r="QQ6" s="110"/>
      <c r="QR6" s="110"/>
      <c r="QS6" s="110"/>
      <c r="QT6" s="110"/>
      <c r="QU6" s="110"/>
      <c r="QV6" s="110"/>
      <c r="QW6" s="110"/>
      <c r="QX6" s="110"/>
      <c r="QY6" s="110"/>
      <c r="QZ6" s="110"/>
      <c r="RA6" s="110"/>
      <c r="RB6" s="110"/>
      <c r="RC6" s="110"/>
      <c r="RD6" s="110"/>
      <c r="RE6" s="110"/>
      <c r="RF6" s="110"/>
      <c r="RG6" s="110"/>
      <c r="RH6" s="110"/>
      <c r="RI6" s="110"/>
      <c r="RJ6" s="110"/>
      <c r="RK6" s="110"/>
      <c r="RL6" s="110"/>
      <c r="RM6" s="110"/>
      <c r="RN6" s="110"/>
      <c r="RO6" s="110"/>
      <c r="RP6" s="110"/>
      <c r="RQ6" s="110"/>
      <c r="RR6" s="110"/>
      <c r="RS6" s="110"/>
      <c r="RT6" s="110"/>
      <c r="RU6" s="110"/>
      <c r="RV6" s="110"/>
      <c r="RW6" s="110"/>
      <c r="RX6" s="110"/>
      <c r="RY6" s="110"/>
      <c r="RZ6" s="110"/>
      <c r="SA6" s="110"/>
      <c r="SB6" s="110"/>
      <c r="SC6" s="110"/>
      <c r="SD6" s="110"/>
      <c r="SE6" s="110"/>
      <c r="SF6" s="110"/>
      <c r="SG6" s="110"/>
      <c r="SH6" s="110"/>
      <c r="SI6" s="110"/>
      <c r="SJ6" s="110"/>
      <c r="SK6" s="110"/>
      <c r="SL6" s="110"/>
      <c r="SM6" s="110"/>
      <c r="SN6" s="110"/>
      <c r="SO6" s="110"/>
      <c r="SP6" s="110"/>
      <c r="SQ6" s="110"/>
      <c r="SR6" s="110"/>
      <c r="SS6" s="110"/>
      <c r="ST6" s="110"/>
      <c r="SU6" s="110"/>
      <c r="SV6" s="110"/>
      <c r="SW6" s="110"/>
      <c r="SX6" s="110"/>
      <c r="SY6" s="110"/>
      <c r="SZ6" s="110"/>
      <c r="TA6" s="110"/>
      <c r="TB6" s="110"/>
      <c r="TC6" s="110"/>
      <c r="TD6" s="110"/>
      <c r="TE6" s="110"/>
      <c r="TF6" s="110"/>
      <c r="TG6" s="110"/>
      <c r="TH6" s="110"/>
      <c r="TI6" s="110"/>
      <c r="TJ6" s="110"/>
      <c r="TK6" s="110"/>
      <c r="TL6" s="110"/>
      <c r="TM6" s="110"/>
      <c r="TN6" s="110"/>
      <c r="TO6" s="110"/>
      <c r="TP6" s="110"/>
      <c r="TQ6" s="110"/>
      <c r="TR6" s="110"/>
      <c r="TS6" s="110"/>
      <c r="TT6" s="110"/>
      <c r="TU6" s="110"/>
      <c r="TV6" s="110"/>
      <c r="TW6" s="110"/>
      <c r="TX6" s="110"/>
      <c r="TY6" s="110"/>
      <c r="TZ6" s="110"/>
      <c r="UA6" s="110"/>
      <c r="UB6" s="110"/>
      <c r="UC6" s="110"/>
      <c r="UD6" s="110"/>
      <c r="UE6" s="110"/>
      <c r="UF6" s="110"/>
      <c r="UG6" s="110"/>
      <c r="UH6" s="110"/>
      <c r="UI6" s="110"/>
      <c r="UJ6" s="110"/>
      <c r="UK6" s="110"/>
      <c r="UL6" s="110"/>
      <c r="UM6" s="110"/>
      <c r="UN6" s="110"/>
      <c r="UO6" s="110"/>
      <c r="UP6" s="110"/>
      <c r="UQ6" s="110"/>
      <c r="UR6" s="110"/>
      <c r="US6" s="110"/>
      <c r="UT6" s="110"/>
      <c r="UU6" s="110"/>
      <c r="UV6" s="110"/>
      <c r="UW6" s="110"/>
      <c r="UX6" s="110"/>
      <c r="UY6" s="110"/>
      <c r="UZ6" s="110"/>
      <c r="VA6" s="110"/>
      <c r="VB6" s="110"/>
      <c r="VC6" s="110"/>
      <c r="VD6" s="110"/>
      <c r="VE6" s="110"/>
      <c r="VF6" s="110"/>
      <c r="VG6" s="110"/>
      <c r="VH6" s="110"/>
      <c r="VI6" s="110"/>
      <c r="VJ6" s="110"/>
      <c r="VK6" s="110"/>
      <c r="VL6" s="110"/>
      <c r="VM6" s="110"/>
      <c r="VN6" s="110"/>
      <c r="VO6" s="110"/>
      <c r="VP6" s="110"/>
      <c r="VQ6" s="110"/>
      <c r="VR6" s="110"/>
      <c r="VS6" s="110"/>
      <c r="VT6" s="110"/>
      <c r="VU6" s="110"/>
      <c r="VV6" s="110"/>
      <c r="VW6" s="110"/>
      <c r="VX6" s="110"/>
      <c r="VY6" s="110"/>
      <c r="VZ6" s="110"/>
      <c r="WA6" s="110"/>
      <c r="WB6" s="110"/>
      <c r="WC6" s="110"/>
      <c r="WD6" s="110"/>
      <c r="WE6" s="110"/>
      <c r="WF6" s="110"/>
      <c r="WG6" s="110"/>
      <c r="WH6" s="110"/>
      <c r="WI6" s="110"/>
      <c r="WJ6" s="110"/>
      <c r="WK6" s="110"/>
      <c r="WL6" s="110"/>
      <c r="WM6" s="110"/>
      <c r="WN6" s="110"/>
      <c r="WO6" s="110"/>
      <c r="WP6" s="110"/>
      <c r="WQ6" s="110"/>
      <c r="WR6" s="110"/>
      <c r="WS6" s="110"/>
      <c r="WT6" s="110"/>
      <c r="WU6" s="110"/>
      <c r="WV6" s="110"/>
      <c r="WW6" s="110"/>
      <c r="WX6" s="110"/>
      <c r="WY6" s="110"/>
      <c r="WZ6" s="110"/>
      <c r="XA6" s="110"/>
      <c r="XB6" s="110"/>
      <c r="XC6" s="110"/>
      <c r="XD6" s="110"/>
      <c r="XE6" s="110"/>
      <c r="XF6" s="110"/>
      <c r="XG6" s="110"/>
      <c r="XH6" s="110"/>
      <c r="XI6" s="110"/>
      <c r="XJ6" s="110"/>
      <c r="XK6" s="110"/>
      <c r="XL6" s="110"/>
      <c r="XM6" s="110"/>
      <c r="XN6" s="110"/>
      <c r="XO6" s="110"/>
      <c r="XP6" s="110"/>
      <c r="XQ6" s="110"/>
      <c r="XR6" s="110"/>
      <c r="XS6" s="110"/>
      <c r="XT6" s="110"/>
      <c r="XU6" s="110"/>
      <c r="XV6" s="110"/>
      <c r="XW6" s="110"/>
      <c r="XX6" s="110"/>
      <c r="XY6" s="110"/>
      <c r="XZ6" s="110"/>
      <c r="YA6" s="110"/>
      <c r="YB6" s="110"/>
      <c r="YC6" s="110"/>
      <c r="YD6" s="110"/>
      <c r="YE6" s="110"/>
      <c r="YF6" s="110"/>
      <c r="YG6" s="110"/>
      <c r="YH6" s="110"/>
      <c r="YI6" s="110"/>
      <c r="YJ6" s="110"/>
      <c r="YK6" s="110"/>
      <c r="YL6" s="110"/>
      <c r="YM6" s="110"/>
      <c r="YN6" s="110"/>
      <c r="YO6" s="110"/>
      <c r="YP6" s="110"/>
      <c r="YQ6" s="110"/>
      <c r="YR6" s="110"/>
      <c r="YS6" s="110"/>
      <c r="YT6" s="110"/>
      <c r="YU6" s="110"/>
      <c r="YV6" s="110"/>
      <c r="YW6" s="110"/>
      <c r="YX6" s="110"/>
      <c r="YY6" s="110"/>
      <c r="YZ6" s="110"/>
      <c r="ZA6" s="110"/>
      <c r="ZB6" s="110"/>
      <c r="ZC6" s="110"/>
      <c r="ZD6" s="110"/>
      <c r="ZE6" s="110"/>
      <c r="ZF6" s="110"/>
      <c r="ZG6" s="110"/>
      <c r="ZH6" s="110"/>
      <c r="ZI6" s="110"/>
      <c r="ZJ6" s="110"/>
      <c r="ZK6" s="110"/>
      <c r="ZL6" s="110"/>
      <c r="ZM6" s="110"/>
      <c r="ZN6" s="110"/>
      <c r="ZO6" s="110"/>
      <c r="ZP6" s="110"/>
      <c r="ZQ6" s="110"/>
      <c r="ZR6" s="110"/>
      <c r="ZS6" s="110"/>
      <c r="ZT6" s="110"/>
      <c r="ZU6" s="110"/>
      <c r="ZV6" s="110"/>
      <c r="ZW6" s="110"/>
      <c r="ZX6" s="110"/>
      <c r="ZY6" s="110"/>
      <c r="ZZ6" s="110"/>
      <c r="AAA6" s="110"/>
      <c r="AAB6" s="110"/>
      <c r="AAC6" s="110"/>
      <c r="AAD6" s="110"/>
      <c r="AAE6" s="110"/>
      <c r="AAF6" s="110"/>
      <c r="AAG6" s="110"/>
      <c r="AAH6" s="110"/>
      <c r="AAI6" s="110"/>
      <c r="AAJ6" s="110"/>
      <c r="AAK6" s="110"/>
      <c r="AAL6" s="110"/>
      <c r="AAM6" s="110"/>
      <c r="AAN6" s="110"/>
      <c r="AAO6" s="110"/>
      <c r="AAP6" s="110"/>
      <c r="AAQ6" s="110"/>
      <c r="AAR6" s="110"/>
      <c r="AAS6" s="110"/>
      <c r="AAT6" s="110"/>
      <c r="AAU6" s="110"/>
      <c r="AAV6" s="110"/>
      <c r="AAW6" s="110"/>
      <c r="AAX6" s="110"/>
      <c r="AAY6" s="110"/>
      <c r="AAZ6" s="110"/>
      <c r="ABA6" s="110"/>
      <c r="ABB6" s="110"/>
      <c r="ABC6" s="110"/>
      <c r="ABD6" s="110"/>
      <c r="ABE6" s="110"/>
      <c r="ABF6" s="110"/>
      <c r="ABG6" s="110"/>
      <c r="ABH6" s="110"/>
      <c r="ABI6" s="110"/>
      <c r="ABJ6" s="110"/>
      <c r="ABK6" s="110"/>
      <c r="ABL6" s="110"/>
      <c r="ABM6" s="110"/>
      <c r="ABN6" s="110"/>
      <c r="ABO6" s="110"/>
      <c r="ABP6" s="110"/>
      <c r="ABQ6" s="110"/>
      <c r="ABR6" s="110"/>
      <c r="ABS6" s="110"/>
      <c r="ABT6" s="110"/>
      <c r="ABU6" s="110"/>
      <c r="ABV6" s="110"/>
      <c r="ABW6" s="110"/>
      <c r="ABX6" s="110"/>
      <c r="ABY6" s="110"/>
      <c r="ABZ6" s="110"/>
      <c r="ACA6" s="110"/>
      <c r="ACB6" s="110"/>
      <c r="ACC6" s="110"/>
      <c r="ACD6" s="110"/>
      <c r="ACE6" s="110"/>
      <c r="ACF6" s="110"/>
      <c r="ACG6" s="110"/>
      <c r="ACH6" s="110"/>
      <c r="ACI6" s="110"/>
      <c r="ACJ6" s="110"/>
      <c r="ACK6" s="110"/>
      <c r="ACL6" s="110"/>
      <c r="ACM6" s="110"/>
      <c r="ACN6" s="110"/>
      <c r="ACO6" s="110"/>
      <c r="ACP6" s="110"/>
      <c r="ACQ6" s="110"/>
      <c r="ACR6" s="110"/>
      <c r="ACS6" s="110"/>
      <c r="ACT6" s="110"/>
      <c r="ACU6" s="110"/>
      <c r="ACV6" s="110"/>
      <c r="ACW6" s="110"/>
      <c r="ACX6" s="110"/>
      <c r="ACY6" s="110"/>
      <c r="ACZ6" s="110"/>
      <c r="ADA6" s="110"/>
      <c r="ADB6" s="110"/>
      <c r="ADC6" s="110"/>
      <c r="ADD6" s="110"/>
      <c r="ADE6" s="110"/>
      <c r="ADF6" s="110"/>
      <c r="ADG6" s="110"/>
      <c r="ADH6" s="110"/>
      <c r="ADI6" s="110"/>
      <c r="ADJ6" s="110"/>
      <c r="ADK6" s="110"/>
      <c r="ADL6" s="110"/>
      <c r="ADM6" s="110"/>
      <c r="ADN6" s="110"/>
      <c r="ADO6" s="110"/>
      <c r="ADP6" s="110"/>
      <c r="ADQ6" s="110"/>
      <c r="ADR6" s="110"/>
      <c r="ADS6" s="110"/>
      <c r="ADT6" s="110"/>
      <c r="ADU6" s="110"/>
      <c r="ADV6" s="110"/>
      <c r="ADW6" s="110"/>
      <c r="ADX6" s="110"/>
      <c r="ADY6" s="110"/>
      <c r="ADZ6" s="110"/>
      <c r="AEA6" s="110"/>
      <c r="AEB6" s="110"/>
      <c r="AEC6" s="110"/>
      <c r="AED6" s="110"/>
      <c r="AEE6" s="110"/>
      <c r="AEF6" s="110"/>
      <c r="AEG6" s="110"/>
      <c r="AEH6" s="110"/>
      <c r="AEI6" s="110"/>
      <c r="AEJ6" s="110"/>
      <c r="AEK6" s="110"/>
      <c r="AEL6" s="110"/>
      <c r="AEM6" s="110"/>
      <c r="AEN6" s="110"/>
      <c r="AEO6" s="110"/>
      <c r="AEP6" s="110"/>
      <c r="AEQ6" s="110"/>
      <c r="AER6" s="110"/>
      <c r="AES6" s="110"/>
      <c r="AET6" s="110"/>
      <c r="AEU6" s="110"/>
      <c r="AEV6" s="110"/>
      <c r="AEW6" s="110"/>
      <c r="AEX6" s="110"/>
      <c r="AEY6" s="110"/>
      <c r="AEZ6" s="110"/>
      <c r="AFA6" s="110"/>
      <c r="AFB6" s="110"/>
      <c r="AFC6" s="110"/>
      <c r="AFD6" s="110"/>
      <c r="AFE6" s="110"/>
      <c r="AFF6" s="110"/>
      <c r="AFG6" s="110"/>
      <c r="AFH6" s="110"/>
      <c r="AFI6" s="110"/>
      <c r="AFJ6" s="110"/>
      <c r="AFK6" s="110"/>
      <c r="AFL6" s="110"/>
      <c r="AFM6" s="110"/>
      <c r="AFN6" s="110"/>
      <c r="AFO6" s="110"/>
      <c r="AFP6" s="110"/>
      <c r="AFQ6" s="110"/>
      <c r="AFR6" s="110"/>
      <c r="AFS6" s="110"/>
      <c r="AFT6" s="110"/>
      <c r="AFU6" s="110"/>
      <c r="AFV6" s="110"/>
      <c r="AFW6" s="110"/>
      <c r="AFX6" s="110"/>
      <c r="AFY6" s="110"/>
      <c r="AFZ6" s="110"/>
      <c r="AGA6" s="110"/>
      <c r="AGB6" s="110"/>
      <c r="AGC6" s="110"/>
      <c r="AGD6" s="110"/>
      <c r="AGE6" s="110"/>
      <c r="AGF6" s="110"/>
      <c r="AGG6" s="110"/>
      <c r="AGH6" s="110"/>
      <c r="AGI6" s="110"/>
      <c r="AGJ6" s="110"/>
      <c r="AGK6" s="110"/>
      <c r="AGL6" s="110"/>
      <c r="AGM6" s="110"/>
      <c r="AGN6" s="110"/>
      <c r="AGO6" s="110"/>
      <c r="AGP6" s="110"/>
      <c r="AGQ6" s="110"/>
      <c r="AGR6" s="110"/>
      <c r="AGS6" s="110"/>
      <c r="AGT6" s="110"/>
      <c r="AGU6" s="110"/>
      <c r="AGV6" s="110"/>
      <c r="AGW6" s="110"/>
      <c r="AGX6" s="110"/>
      <c r="AGY6" s="110"/>
      <c r="AGZ6" s="110"/>
      <c r="AHA6" s="110"/>
      <c r="AHB6" s="110"/>
      <c r="AHC6" s="110"/>
      <c r="AHD6" s="110"/>
      <c r="AHE6" s="110"/>
      <c r="AHF6" s="110"/>
      <c r="AHG6" s="110"/>
      <c r="AHH6" s="110"/>
      <c r="AHI6" s="110"/>
      <c r="AHJ6" s="110"/>
      <c r="AHK6" s="110"/>
      <c r="AHL6" s="110"/>
      <c r="AHM6" s="110"/>
      <c r="AHN6" s="110"/>
      <c r="AHO6" s="110"/>
      <c r="AHP6" s="110"/>
      <c r="AHQ6" s="110"/>
      <c r="AHR6" s="110"/>
      <c r="AHS6" s="110"/>
      <c r="AHT6" s="110"/>
      <c r="AHU6" s="110"/>
      <c r="AHV6" s="110"/>
      <c r="AHW6" s="110"/>
      <c r="AHX6" s="110"/>
      <c r="AHY6" s="110"/>
      <c r="AHZ6" s="110"/>
      <c r="AIA6" s="110"/>
      <c r="AIB6" s="110"/>
      <c r="AIC6" s="110"/>
      <c r="AID6" s="110"/>
      <c r="AIE6" s="110"/>
      <c r="AIF6" s="110"/>
      <c r="AIG6" s="110"/>
      <c r="AIH6" s="110"/>
      <c r="AII6" s="110"/>
      <c r="AIJ6" s="110"/>
      <c r="AIK6" s="110"/>
      <c r="AIL6" s="110"/>
      <c r="AIM6" s="110"/>
      <c r="AIN6" s="110"/>
      <c r="AIO6" s="110"/>
      <c r="AIP6" s="110"/>
      <c r="AIQ6" s="110"/>
      <c r="AIR6" s="110"/>
      <c r="AIS6" s="110"/>
      <c r="AIT6" s="110"/>
      <c r="AIU6" s="110"/>
      <c r="AIV6" s="110"/>
      <c r="AIW6" s="110"/>
      <c r="AIX6" s="110"/>
      <c r="AIY6" s="110"/>
      <c r="AIZ6" s="110"/>
      <c r="AJA6" s="110"/>
      <c r="AJB6" s="110"/>
      <c r="AJC6" s="110"/>
      <c r="AJD6" s="110"/>
      <c r="AJE6" s="110"/>
      <c r="AJF6" s="110"/>
      <c r="AJG6" s="110"/>
      <c r="AJH6" s="110"/>
      <c r="AJI6" s="110"/>
      <c r="AJJ6" s="110"/>
      <c r="AJK6" s="110"/>
      <c r="AJL6" s="110"/>
      <c r="AJM6" s="110"/>
      <c r="AJN6" s="110"/>
      <c r="AJO6" s="110"/>
      <c r="AJP6" s="110"/>
      <c r="AJQ6" s="110"/>
      <c r="AJR6" s="110"/>
      <c r="AJS6" s="110"/>
      <c r="AJT6" s="110"/>
      <c r="AJU6" s="110"/>
      <c r="AJV6" s="110"/>
      <c r="AJW6" s="110"/>
      <c r="AJX6" s="110"/>
      <c r="AJY6" s="110"/>
      <c r="AJZ6" s="110"/>
      <c r="AKA6" s="110"/>
      <c r="AKB6" s="110"/>
      <c r="AKC6" s="110"/>
      <c r="AKD6" s="110"/>
      <c r="AKE6" s="110"/>
      <c r="AKF6" s="110"/>
      <c r="AKG6" s="110"/>
      <c r="AKH6" s="110"/>
      <c r="AKI6" s="110"/>
      <c r="AKJ6" s="110"/>
      <c r="AKK6" s="110"/>
      <c r="AKL6" s="110"/>
      <c r="AKM6" s="110"/>
      <c r="AKN6" s="110"/>
      <c r="AKO6" s="110"/>
      <c r="AKP6" s="110"/>
      <c r="AKQ6" s="110"/>
      <c r="AKR6" s="110"/>
      <c r="AKS6" s="110"/>
      <c r="AKT6" s="110"/>
      <c r="AKU6" s="110"/>
      <c r="AKV6" s="110"/>
      <c r="AKW6" s="110"/>
      <c r="AKX6" s="110"/>
      <c r="AKY6" s="110"/>
      <c r="AKZ6" s="110"/>
      <c r="ALA6" s="110"/>
      <c r="ALB6" s="110"/>
      <c r="ALC6" s="110"/>
      <c r="ALD6" s="110"/>
      <c r="ALE6" s="110"/>
      <c r="ALF6" s="110"/>
      <c r="ALG6" s="110"/>
      <c r="ALH6" s="110"/>
      <c r="ALI6" s="110"/>
      <c r="ALJ6" s="110"/>
      <c r="ALK6" s="110"/>
      <c r="ALL6" s="110"/>
      <c r="ALM6" s="110"/>
      <c r="ALN6" s="110"/>
      <c r="ALO6" s="110"/>
      <c r="ALP6" s="110"/>
      <c r="ALQ6" s="110"/>
      <c r="ALR6" s="110"/>
      <c r="ALS6" s="110"/>
      <c r="ALT6" s="110"/>
      <c r="ALU6" s="110"/>
      <c r="ALV6" s="110"/>
      <c r="ALW6" s="110"/>
      <c r="ALX6" s="110"/>
      <c r="ALY6" s="110"/>
      <c r="ALZ6" s="110"/>
      <c r="AMA6" s="110"/>
      <c r="AMB6" s="110"/>
      <c r="AMC6" s="110"/>
      <c r="AMD6" s="110"/>
      <c r="AME6" s="110"/>
      <c r="AMF6" s="110"/>
      <c r="AMG6" s="110"/>
      <c r="AMH6" s="110"/>
      <c r="AMI6" s="110"/>
      <c r="AMJ6" s="110"/>
      <c r="AMK6" s="110"/>
      <c r="AML6" s="110"/>
      <c r="AMM6" s="110"/>
      <c r="AMN6" s="110"/>
      <c r="AMO6" s="110"/>
      <c r="AMP6" s="110"/>
      <c r="AMQ6" s="110"/>
      <c r="AMR6" s="110"/>
      <c r="AMS6" s="110"/>
      <c r="AMT6" s="110"/>
      <c r="AMU6" s="110"/>
      <c r="AMV6" s="110"/>
      <c r="AMW6" s="110"/>
      <c r="AMX6" s="110"/>
      <c r="AMY6" s="110"/>
      <c r="AMZ6" s="110"/>
      <c r="ANA6" s="110"/>
      <c r="ANB6" s="110"/>
      <c r="ANC6" s="110"/>
      <c r="AND6" s="110"/>
      <c r="ANE6" s="110"/>
      <c r="ANF6" s="110"/>
      <c r="ANG6" s="110"/>
      <c r="ANH6" s="110"/>
      <c r="ANI6" s="110"/>
      <c r="ANJ6" s="110"/>
      <c r="ANK6" s="110"/>
      <c r="ANL6" s="110"/>
      <c r="ANM6" s="110"/>
      <c r="ANN6" s="110"/>
      <c r="ANO6" s="110"/>
      <c r="ANP6" s="110"/>
      <c r="ANQ6" s="110"/>
      <c r="ANR6" s="110"/>
      <c r="ANS6" s="110"/>
      <c r="ANT6" s="110"/>
      <c r="ANU6" s="110"/>
      <c r="ANV6" s="110"/>
      <c r="ANW6" s="110"/>
      <c r="ANX6" s="110"/>
      <c r="ANY6" s="110"/>
      <c r="ANZ6" s="110"/>
      <c r="AOA6" s="110"/>
      <c r="AOB6" s="110"/>
      <c r="AOC6" s="110"/>
      <c r="AOD6" s="110"/>
      <c r="AOE6" s="110"/>
      <c r="AOF6" s="110"/>
      <c r="AOG6" s="110"/>
      <c r="AOH6" s="110"/>
      <c r="AOI6" s="110"/>
      <c r="AOJ6" s="110"/>
      <c r="AOK6" s="110"/>
      <c r="AOL6" s="110"/>
      <c r="AOM6" s="110"/>
      <c r="AON6" s="110"/>
      <c r="AOO6" s="110"/>
      <c r="AOP6" s="110"/>
      <c r="AOQ6" s="110"/>
      <c r="AOR6" s="110"/>
      <c r="AOS6" s="110"/>
      <c r="AOT6" s="110"/>
      <c r="AOU6" s="110"/>
      <c r="AOV6" s="110"/>
      <c r="AOW6" s="110"/>
      <c r="AOX6" s="110"/>
      <c r="AOY6" s="110"/>
      <c r="AOZ6" s="110"/>
      <c r="APA6" s="110"/>
      <c r="APB6" s="110"/>
      <c r="APC6" s="110"/>
      <c r="APD6" s="110"/>
      <c r="APE6" s="110"/>
      <c r="APF6" s="110"/>
      <c r="APG6" s="110"/>
      <c r="APH6" s="110"/>
      <c r="API6" s="110"/>
      <c r="APJ6" s="110"/>
      <c r="APK6" s="110"/>
      <c r="APL6" s="110"/>
      <c r="APM6" s="110"/>
      <c r="APN6" s="110"/>
      <c r="APO6" s="110"/>
      <c r="APP6" s="110"/>
      <c r="APQ6" s="110"/>
      <c r="APR6" s="110"/>
      <c r="APS6" s="110"/>
      <c r="APT6" s="110"/>
      <c r="APU6" s="110"/>
      <c r="APV6" s="110"/>
      <c r="APW6" s="110"/>
      <c r="APX6" s="110"/>
      <c r="APY6" s="110"/>
      <c r="APZ6" s="110"/>
      <c r="AQA6" s="110"/>
      <c r="AQB6" s="110"/>
      <c r="AQC6" s="110"/>
      <c r="AQD6" s="110"/>
      <c r="AQE6" s="110"/>
      <c r="AQF6" s="110"/>
      <c r="AQG6" s="110"/>
      <c r="AQH6" s="110"/>
      <c r="AQI6" s="110"/>
      <c r="AQJ6" s="110"/>
      <c r="AQK6" s="110"/>
      <c r="AQL6" s="110"/>
      <c r="AQM6" s="110"/>
      <c r="AQN6" s="110"/>
      <c r="AQO6" s="110"/>
      <c r="AQP6" s="110"/>
      <c r="AQQ6" s="110"/>
      <c r="AQR6" s="110"/>
      <c r="AQS6" s="110"/>
      <c r="AQT6" s="110"/>
      <c r="AQU6" s="110"/>
      <c r="AQV6" s="110"/>
      <c r="AQW6" s="110"/>
      <c r="AQX6" s="110"/>
      <c r="AQY6" s="110"/>
      <c r="AQZ6" s="110"/>
      <c r="ARA6" s="110"/>
      <c r="ARB6" s="110"/>
      <c r="ARC6" s="110"/>
      <c r="ARD6" s="110"/>
      <c r="ARE6" s="110"/>
      <c r="ARF6" s="110"/>
      <c r="ARG6" s="110"/>
      <c r="ARH6" s="110"/>
      <c r="ARI6" s="110"/>
      <c r="ARJ6" s="110"/>
      <c r="ARK6" s="110"/>
      <c r="ARL6" s="110"/>
      <c r="ARM6" s="110"/>
      <c r="ARN6" s="110"/>
      <c r="ARO6" s="110"/>
      <c r="ARP6" s="110"/>
      <c r="ARQ6" s="110"/>
      <c r="ARR6" s="110"/>
      <c r="ARS6" s="110"/>
      <c r="ART6" s="110"/>
      <c r="ARU6" s="110"/>
      <c r="ARV6" s="110"/>
      <c r="ARW6" s="110"/>
      <c r="ARX6" s="110"/>
      <c r="ARY6" s="110"/>
      <c r="ARZ6" s="110"/>
      <c r="ASA6" s="110"/>
      <c r="ASB6" s="110"/>
      <c r="ASC6" s="110"/>
      <c r="ASD6" s="110"/>
      <c r="ASE6" s="110"/>
      <c r="ASF6" s="110"/>
      <c r="ASG6" s="110"/>
      <c r="ASH6" s="110"/>
      <c r="ASI6" s="110"/>
      <c r="ASJ6" s="110"/>
      <c r="ASK6" s="110"/>
      <c r="ASL6" s="110"/>
      <c r="ASM6" s="110"/>
      <c r="ASN6" s="110"/>
      <c r="ASO6" s="110"/>
      <c r="ASP6" s="110"/>
      <c r="ASQ6" s="110"/>
      <c r="ASR6" s="110"/>
      <c r="ASS6" s="110"/>
      <c r="AST6" s="110"/>
      <c r="ASU6" s="110"/>
      <c r="ASV6" s="110"/>
      <c r="ASW6" s="110"/>
      <c r="ASX6" s="110"/>
      <c r="ASY6" s="110"/>
      <c r="ASZ6" s="110"/>
      <c r="ATA6" s="110"/>
      <c r="ATB6" s="110"/>
      <c r="ATC6" s="110"/>
      <c r="ATD6" s="110"/>
      <c r="ATE6" s="110"/>
      <c r="ATF6" s="110"/>
      <c r="ATG6" s="110"/>
      <c r="ATH6" s="110"/>
      <c r="ATI6" s="110"/>
      <c r="ATJ6" s="110"/>
      <c r="ATK6" s="110"/>
      <c r="ATL6" s="110"/>
      <c r="ATM6" s="110"/>
      <c r="ATN6" s="110"/>
      <c r="ATO6" s="110"/>
      <c r="ATP6" s="110"/>
      <c r="ATQ6" s="110"/>
      <c r="ATR6" s="110"/>
      <c r="ATS6" s="110"/>
      <c r="ATT6" s="110"/>
      <c r="ATU6" s="110"/>
      <c r="ATV6" s="110"/>
      <c r="ATW6" s="110"/>
      <c r="ATX6" s="110"/>
      <c r="ATY6" s="110"/>
      <c r="ATZ6" s="110"/>
      <c r="AUA6" s="110"/>
      <c r="AUB6" s="110"/>
      <c r="AUC6" s="110"/>
      <c r="AUD6" s="110"/>
      <c r="AUE6" s="110"/>
      <c r="AUF6" s="110"/>
      <c r="AUG6" s="110"/>
      <c r="AUH6" s="110"/>
      <c r="AUI6" s="110"/>
      <c r="AUJ6" s="110"/>
      <c r="AUK6" s="110"/>
      <c r="AUL6" s="110"/>
      <c r="AUM6" s="110"/>
      <c r="AUN6" s="110"/>
      <c r="AUO6" s="110"/>
      <c r="AUP6" s="110"/>
      <c r="AUQ6" s="110"/>
      <c r="AUR6" s="110"/>
      <c r="AUS6" s="110"/>
      <c r="AUT6" s="110"/>
      <c r="AUU6" s="110"/>
      <c r="AUV6" s="110"/>
      <c r="AUW6" s="110"/>
      <c r="AUX6" s="110"/>
      <c r="AUY6" s="110"/>
      <c r="AUZ6" s="110"/>
      <c r="AVA6" s="110"/>
      <c r="AVB6" s="110"/>
      <c r="AVC6" s="110"/>
      <c r="AVD6" s="110"/>
      <c r="AVE6" s="110"/>
      <c r="AVF6" s="110"/>
      <c r="AVG6" s="110"/>
      <c r="AVH6" s="110"/>
      <c r="AVI6" s="110"/>
      <c r="AVJ6" s="110"/>
      <c r="AVK6" s="110"/>
      <c r="AVL6" s="110"/>
      <c r="AVM6" s="110"/>
      <c r="AVN6" s="110"/>
      <c r="AVO6" s="110"/>
      <c r="AVP6" s="110"/>
      <c r="AVQ6" s="110"/>
      <c r="AVR6" s="110"/>
      <c r="AVS6" s="110"/>
      <c r="AVT6" s="110"/>
      <c r="AVU6" s="110"/>
      <c r="AVV6" s="110"/>
      <c r="AVW6" s="110"/>
      <c r="AVX6" s="110"/>
      <c r="AVY6" s="110"/>
      <c r="AVZ6" s="110"/>
      <c r="AWA6" s="110"/>
      <c r="AWB6" s="110"/>
      <c r="AWC6" s="110"/>
      <c r="AWD6" s="110"/>
      <c r="AWE6" s="110"/>
      <c r="AWF6" s="110"/>
      <c r="AWG6" s="110"/>
      <c r="AWH6" s="110"/>
      <c r="AWI6" s="110"/>
      <c r="AWJ6" s="110"/>
      <c r="AWK6" s="110"/>
      <c r="AWL6" s="110"/>
      <c r="AWM6" s="110"/>
      <c r="AWN6" s="110"/>
      <c r="AWO6" s="110"/>
      <c r="AWP6" s="110"/>
      <c r="AWQ6" s="110"/>
      <c r="AWR6" s="110"/>
      <c r="AWS6" s="110"/>
      <c r="AWT6" s="110"/>
      <c r="AWU6" s="110"/>
      <c r="AWV6" s="110"/>
      <c r="AWW6" s="110"/>
      <c r="AWX6" s="110"/>
      <c r="AWY6" s="110"/>
      <c r="AWZ6" s="110"/>
      <c r="AXA6" s="110"/>
      <c r="AXB6" s="110"/>
      <c r="AXC6" s="110"/>
      <c r="AXD6" s="110"/>
      <c r="AXE6" s="110"/>
      <c r="AXF6" s="110"/>
      <c r="AXG6" s="110"/>
      <c r="AXH6" s="110"/>
      <c r="AXI6" s="110"/>
      <c r="AXJ6" s="110"/>
      <c r="AXK6" s="110"/>
      <c r="AXL6" s="110"/>
      <c r="AXM6" s="110"/>
      <c r="AXN6" s="110"/>
      <c r="AXO6" s="110"/>
      <c r="AXP6" s="110"/>
      <c r="AXQ6" s="110"/>
      <c r="AXR6" s="110"/>
      <c r="AXS6" s="110"/>
      <c r="AXT6" s="110"/>
      <c r="AXU6" s="110"/>
      <c r="AXV6" s="110"/>
      <c r="AXW6" s="110"/>
      <c r="AXX6" s="110"/>
      <c r="AXY6" s="110"/>
      <c r="AXZ6" s="110"/>
      <c r="AYA6" s="110"/>
      <c r="AYB6" s="110"/>
      <c r="AYC6" s="110"/>
      <c r="AYD6" s="110"/>
      <c r="AYE6" s="110"/>
      <c r="AYF6" s="110"/>
      <c r="AYG6" s="110"/>
      <c r="AYH6" s="110"/>
      <c r="AYI6" s="110"/>
      <c r="AYJ6" s="110"/>
      <c r="AYK6" s="110"/>
      <c r="AYL6" s="110"/>
      <c r="AYM6" s="110"/>
      <c r="AYN6" s="110"/>
      <c r="AYO6" s="110"/>
      <c r="AYP6" s="110"/>
      <c r="AYQ6" s="110"/>
      <c r="AYR6" s="110"/>
      <c r="AYS6" s="110"/>
      <c r="AYT6" s="110"/>
      <c r="AYU6" s="110"/>
      <c r="AYV6" s="110"/>
      <c r="AYW6" s="110"/>
      <c r="AYX6" s="110"/>
      <c r="AYY6" s="110"/>
      <c r="AYZ6" s="110"/>
      <c r="AZA6" s="110"/>
      <c r="AZB6" s="110"/>
      <c r="AZC6" s="110"/>
      <c r="AZD6" s="110"/>
      <c r="AZE6" s="110"/>
      <c r="AZF6" s="110"/>
      <c r="AZG6" s="110"/>
      <c r="AZH6" s="110"/>
      <c r="AZI6" s="110"/>
      <c r="AZJ6" s="110"/>
      <c r="AZK6" s="110"/>
      <c r="AZL6" s="110"/>
      <c r="AZM6" s="110"/>
      <c r="AZN6" s="110"/>
      <c r="AZO6" s="110"/>
      <c r="AZP6" s="110"/>
      <c r="AZQ6" s="110"/>
      <c r="AZR6" s="110"/>
      <c r="AZS6" s="110"/>
      <c r="AZT6" s="110"/>
      <c r="AZU6" s="110"/>
      <c r="AZV6" s="110"/>
      <c r="AZW6" s="110"/>
      <c r="AZX6" s="110"/>
      <c r="AZY6" s="110"/>
      <c r="AZZ6" s="110"/>
      <c r="BAA6" s="110"/>
      <c r="BAB6" s="110"/>
      <c r="BAC6" s="110"/>
      <c r="BAD6" s="110"/>
      <c r="BAE6" s="110"/>
      <c r="BAF6" s="110"/>
      <c r="BAG6" s="110"/>
      <c r="BAH6" s="110"/>
      <c r="BAI6" s="110"/>
      <c r="BAJ6" s="110"/>
      <c r="BAK6" s="110"/>
      <c r="BAL6" s="110"/>
      <c r="BAM6" s="110"/>
      <c r="BAN6" s="110"/>
      <c r="BAO6" s="110"/>
      <c r="BAP6" s="110"/>
      <c r="BAQ6" s="110"/>
      <c r="BAR6" s="110"/>
      <c r="BAS6" s="110"/>
      <c r="BAT6" s="110"/>
      <c r="BAU6" s="110"/>
      <c r="BAV6" s="110"/>
      <c r="BAW6" s="110"/>
      <c r="BAX6" s="110"/>
      <c r="BAY6" s="110"/>
      <c r="BAZ6" s="110"/>
      <c r="BBA6" s="110"/>
      <c r="BBB6" s="110"/>
      <c r="BBC6" s="110"/>
      <c r="BBD6" s="110"/>
      <c r="BBE6" s="110"/>
      <c r="BBF6" s="110"/>
      <c r="BBG6" s="110"/>
      <c r="BBH6" s="110"/>
      <c r="BBI6" s="110"/>
      <c r="BBJ6" s="110"/>
      <c r="BBK6" s="110"/>
      <c r="BBL6" s="110"/>
      <c r="BBM6" s="110"/>
      <c r="BBN6" s="110"/>
      <c r="BBO6" s="110"/>
      <c r="BBP6" s="110"/>
      <c r="BBQ6" s="110"/>
      <c r="BBR6" s="110"/>
      <c r="BBS6" s="110"/>
      <c r="BBT6" s="110"/>
      <c r="BBU6" s="110"/>
      <c r="BBV6" s="110"/>
      <c r="BBW6" s="110"/>
      <c r="BBX6" s="110"/>
      <c r="BBY6" s="110"/>
      <c r="BBZ6" s="110"/>
      <c r="BCA6" s="110"/>
      <c r="BCB6" s="110"/>
      <c r="BCC6" s="110"/>
      <c r="BCD6" s="110"/>
      <c r="BCE6" s="110"/>
      <c r="BCF6" s="110"/>
      <c r="BCG6" s="110"/>
      <c r="BCH6" s="110"/>
      <c r="BCI6" s="110"/>
      <c r="BCJ6" s="110"/>
      <c r="BCK6" s="110"/>
      <c r="BCL6" s="110"/>
      <c r="BCM6" s="110"/>
      <c r="BCN6" s="110"/>
      <c r="BCO6" s="110"/>
      <c r="BCP6" s="110"/>
      <c r="BCQ6" s="110"/>
      <c r="BCR6" s="110"/>
      <c r="BCS6" s="110"/>
      <c r="BCT6" s="110"/>
      <c r="BCU6" s="110"/>
      <c r="BCV6" s="110"/>
      <c r="BCW6" s="110"/>
      <c r="BCX6" s="110"/>
      <c r="BCY6" s="110"/>
      <c r="BCZ6" s="110"/>
      <c r="BDA6" s="110"/>
      <c r="BDB6" s="110"/>
      <c r="BDC6" s="110"/>
      <c r="BDD6" s="110"/>
      <c r="BDE6" s="110"/>
      <c r="BDF6" s="110"/>
      <c r="BDG6" s="110"/>
      <c r="BDH6" s="110"/>
      <c r="BDI6" s="110"/>
      <c r="BDJ6" s="110"/>
      <c r="BDK6" s="110"/>
      <c r="BDL6" s="110"/>
      <c r="BDM6" s="110"/>
      <c r="BDN6" s="110"/>
      <c r="BDO6" s="110"/>
      <c r="BDP6" s="110"/>
      <c r="BDQ6" s="110"/>
      <c r="BDR6" s="110"/>
      <c r="BDS6" s="110"/>
      <c r="BDT6" s="110"/>
      <c r="BDU6" s="110"/>
      <c r="BDV6" s="110"/>
      <c r="BDW6" s="110"/>
      <c r="BDX6" s="110"/>
      <c r="BDY6" s="110"/>
      <c r="BDZ6" s="110"/>
      <c r="BEA6" s="110"/>
      <c r="BEB6" s="110"/>
      <c r="BEC6" s="110"/>
      <c r="BED6" s="110"/>
      <c r="BEE6" s="110"/>
      <c r="BEF6" s="110"/>
      <c r="BEG6" s="110"/>
      <c r="BEH6" s="110"/>
      <c r="BEI6" s="110"/>
      <c r="BEJ6" s="110"/>
      <c r="BEK6" s="110"/>
      <c r="BEL6" s="110"/>
      <c r="BEM6" s="110"/>
      <c r="BEN6" s="110"/>
      <c r="BEO6" s="110"/>
      <c r="BEP6" s="110"/>
      <c r="BEQ6" s="110"/>
      <c r="BER6" s="110"/>
      <c r="BES6" s="110"/>
      <c r="BET6" s="110"/>
      <c r="BEU6" s="110"/>
      <c r="BEV6" s="110"/>
      <c r="BEW6" s="110"/>
      <c r="BEX6" s="110"/>
      <c r="BEY6" s="110"/>
      <c r="BEZ6" s="110"/>
      <c r="BFA6" s="110"/>
      <c r="BFB6" s="110"/>
      <c r="BFC6" s="110"/>
      <c r="BFD6" s="110"/>
      <c r="BFE6" s="110"/>
      <c r="BFF6" s="110"/>
      <c r="BFG6" s="110"/>
      <c r="BFH6" s="110"/>
      <c r="BFI6" s="110"/>
      <c r="BFJ6" s="110"/>
      <c r="BFK6" s="110"/>
      <c r="BFL6" s="110"/>
      <c r="BFM6" s="110"/>
      <c r="BFN6" s="110"/>
      <c r="BFO6" s="110"/>
      <c r="BFP6" s="110"/>
      <c r="BFQ6" s="110"/>
      <c r="BFR6" s="110"/>
      <c r="BFS6" s="110"/>
      <c r="BFT6" s="110"/>
      <c r="BFU6" s="110"/>
      <c r="BFV6" s="110"/>
      <c r="BFW6" s="110"/>
      <c r="BFX6" s="110"/>
      <c r="BFY6" s="110"/>
      <c r="BFZ6" s="110"/>
      <c r="BGA6" s="110"/>
      <c r="BGB6" s="110"/>
      <c r="BGC6" s="110"/>
      <c r="BGD6" s="110"/>
      <c r="BGE6" s="110"/>
      <c r="BGF6" s="110"/>
      <c r="BGG6" s="110"/>
      <c r="BGH6" s="110"/>
      <c r="BGI6" s="110"/>
      <c r="BGJ6" s="110"/>
      <c r="BGK6" s="110"/>
      <c r="BGL6" s="110"/>
      <c r="BGM6" s="110"/>
      <c r="BGN6" s="110"/>
      <c r="BGO6" s="110"/>
      <c r="BGP6" s="110"/>
      <c r="BGQ6" s="110"/>
      <c r="BGR6" s="110"/>
      <c r="BGS6" s="110"/>
      <c r="BGT6" s="110"/>
      <c r="BGU6" s="110"/>
      <c r="BGV6" s="110"/>
      <c r="BGW6" s="110"/>
      <c r="BGX6" s="110"/>
      <c r="BGY6" s="110"/>
      <c r="BGZ6" s="110"/>
      <c r="BHA6" s="110"/>
      <c r="BHB6" s="110"/>
      <c r="BHC6" s="110"/>
      <c r="BHD6" s="110"/>
      <c r="BHE6" s="110"/>
      <c r="BHF6" s="110"/>
      <c r="BHG6" s="110"/>
      <c r="BHH6" s="110"/>
      <c r="BHI6" s="110"/>
      <c r="BHJ6" s="110"/>
      <c r="BHK6" s="110"/>
      <c r="BHL6" s="110"/>
      <c r="BHM6" s="110"/>
      <c r="BHN6" s="110"/>
      <c r="BHO6" s="110"/>
      <c r="BHP6" s="110"/>
      <c r="BHQ6" s="110"/>
      <c r="BHR6" s="110"/>
      <c r="BHS6" s="110"/>
      <c r="BHT6" s="110"/>
      <c r="BHU6" s="110"/>
      <c r="BHV6" s="110"/>
      <c r="BHW6" s="110"/>
      <c r="BHX6" s="110"/>
      <c r="BHY6" s="110"/>
      <c r="BHZ6" s="110"/>
      <c r="BIA6" s="110"/>
      <c r="BIB6" s="110"/>
      <c r="BIC6" s="110"/>
      <c r="BID6" s="110"/>
      <c r="BIE6" s="110"/>
      <c r="BIF6" s="110"/>
      <c r="BIG6" s="110"/>
      <c r="BIH6" s="110"/>
      <c r="BII6" s="110"/>
      <c r="BIJ6" s="110"/>
      <c r="BIK6" s="110"/>
      <c r="BIL6" s="110"/>
      <c r="BIM6" s="110"/>
      <c r="BIN6" s="110"/>
      <c r="BIO6" s="110"/>
      <c r="BIP6" s="110"/>
      <c r="BIQ6" s="110"/>
      <c r="BIR6" s="110"/>
      <c r="BIS6" s="110"/>
      <c r="BIT6" s="110"/>
      <c r="BIU6" s="110"/>
      <c r="BIV6" s="110"/>
      <c r="BIW6" s="110"/>
      <c r="BIX6" s="110"/>
      <c r="BIY6" s="110"/>
      <c r="BIZ6" s="110"/>
      <c r="BJA6" s="110"/>
      <c r="BJB6" s="110"/>
      <c r="BJC6" s="110"/>
      <c r="BJD6" s="110"/>
      <c r="BJE6" s="110"/>
      <c r="BJF6" s="110"/>
      <c r="BJG6" s="110"/>
      <c r="BJH6" s="110"/>
      <c r="BJI6" s="110"/>
      <c r="BJJ6" s="110"/>
      <c r="BJK6" s="110"/>
      <c r="BJL6" s="110"/>
      <c r="BJM6" s="110"/>
      <c r="BJN6" s="110"/>
      <c r="BJO6" s="110"/>
      <c r="BJP6" s="110"/>
      <c r="BJQ6" s="110"/>
      <c r="BJR6" s="110"/>
      <c r="BJS6" s="110"/>
      <c r="BJT6" s="110"/>
      <c r="BJU6" s="110"/>
      <c r="BJV6" s="110"/>
      <c r="BJW6" s="110"/>
      <c r="BJX6" s="110"/>
      <c r="BJY6" s="110"/>
      <c r="BJZ6" s="110"/>
      <c r="BKA6" s="110"/>
      <c r="BKB6" s="110"/>
      <c r="BKC6" s="110"/>
      <c r="BKD6" s="110"/>
      <c r="BKE6" s="110"/>
      <c r="BKF6" s="110"/>
      <c r="BKG6" s="110"/>
      <c r="BKH6" s="110"/>
      <c r="BKI6" s="110"/>
      <c r="BKJ6" s="110"/>
      <c r="BKK6" s="110"/>
      <c r="BKL6" s="110"/>
      <c r="BKM6" s="110"/>
      <c r="BKN6" s="110"/>
      <c r="BKO6" s="110"/>
      <c r="BKP6" s="110"/>
      <c r="BKQ6" s="110"/>
      <c r="BKR6" s="110"/>
      <c r="BKS6" s="110"/>
      <c r="BKT6" s="110"/>
      <c r="BKU6" s="110"/>
      <c r="BKV6" s="110"/>
      <c r="BKW6" s="110"/>
      <c r="BKX6" s="110"/>
      <c r="BKY6" s="110"/>
      <c r="BKZ6" s="110"/>
      <c r="BLA6" s="110"/>
      <c r="BLB6" s="110"/>
      <c r="BLC6" s="110"/>
      <c r="BLD6" s="110"/>
      <c r="BLE6" s="110"/>
      <c r="BLF6" s="110"/>
      <c r="BLG6" s="110"/>
      <c r="BLH6" s="110"/>
      <c r="BLI6" s="110"/>
      <c r="BLJ6" s="110"/>
      <c r="BLK6" s="110"/>
      <c r="BLL6" s="110"/>
      <c r="BLM6" s="110"/>
      <c r="BLN6" s="110"/>
      <c r="BLO6" s="110"/>
      <c r="BLP6" s="110"/>
      <c r="BLQ6" s="110"/>
      <c r="BLR6" s="110"/>
      <c r="BLS6" s="110"/>
      <c r="BLT6" s="110"/>
      <c r="BLU6" s="110"/>
      <c r="BLV6" s="110"/>
      <c r="BLW6" s="110"/>
      <c r="BLX6" s="110"/>
      <c r="BLY6" s="110"/>
      <c r="BLZ6" s="110"/>
      <c r="BMA6" s="110"/>
      <c r="BMB6" s="110"/>
      <c r="BMC6" s="110"/>
      <c r="BMD6" s="110"/>
      <c r="BME6" s="110"/>
      <c r="BMF6" s="110"/>
      <c r="BMG6" s="110"/>
      <c r="BMH6" s="110"/>
      <c r="BMI6" s="110"/>
      <c r="BMJ6" s="110"/>
      <c r="BMK6" s="110"/>
      <c r="BML6" s="110"/>
      <c r="BMM6" s="110"/>
      <c r="BMN6" s="110"/>
      <c r="BMO6" s="110"/>
      <c r="BMP6" s="110"/>
      <c r="BMQ6" s="110"/>
      <c r="BMR6" s="110"/>
      <c r="BMS6" s="110"/>
      <c r="BMT6" s="110"/>
      <c r="BMU6" s="110"/>
      <c r="BMV6" s="110"/>
      <c r="BMW6" s="110"/>
      <c r="BMX6" s="110"/>
      <c r="BMY6" s="110"/>
      <c r="BMZ6" s="110"/>
      <c r="BNA6" s="110"/>
      <c r="BNB6" s="110"/>
      <c r="BNC6" s="110"/>
      <c r="BND6" s="110"/>
      <c r="BNE6" s="110"/>
      <c r="BNF6" s="110"/>
      <c r="BNG6" s="110"/>
      <c r="BNH6" s="110"/>
      <c r="BNI6" s="110"/>
      <c r="BNJ6" s="110"/>
      <c r="BNK6" s="110"/>
      <c r="BNL6" s="110"/>
      <c r="BNM6" s="110"/>
      <c r="BNN6" s="110"/>
      <c r="BNO6" s="110"/>
      <c r="BNP6" s="110"/>
      <c r="BNQ6" s="110"/>
      <c r="BNR6" s="110"/>
      <c r="BNS6" s="110"/>
      <c r="BNT6" s="110"/>
      <c r="BNU6" s="110"/>
      <c r="BNV6" s="110"/>
      <c r="BNW6" s="110"/>
      <c r="BNX6" s="110"/>
      <c r="BNY6" s="110"/>
      <c r="BNZ6" s="110"/>
      <c r="BOA6" s="110"/>
      <c r="BOB6" s="110"/>
      <c r="BOC6" s="110"/>
      <c r="BOD6" s="110"/>
      <c r="BOE6" s="110"/>
      <c r="BOF6" s="110"/>
      <c r="BOG6" s="110"/>
      <c r="BOH6" s="110"/>
      <c r="BOI6" s="110"/>
      <c r="BOJ6" s="110"/>
      <c r="BOK6" s="110"/>
      <c r="BOL6" s="110"/>
      <c r="BOM6" s="110"/>
      <c r="BON6" s="110"/>
      <c r="BOO6" s="110"/>
      <c r="BOP6" s="110"/>
      <c r="BOQ6" s="110"/>
      <c r="BOR6" s="110"/>
      <c r="BOS6" s="110"/>
      <c r="BOT6" s="110"/>
      <c r="BOU6" s="110"/>
      <c r="BOV6" s="110"/>
      <c r="BOW6" s="110"/>
      <c r="BOX6" s="110"/>
      <c r="BOY6" s="110"/>
      <c r="BOZ6" s="110"/>
      <c r="BPA6" s="110"/>
      <c r="BPB6" s="110"/>
      <c r="BPC6" s="110"/>
      <c r="BPD6" s="110"/>
      <c r="BPE6" s="110"/>
      <c r="BPF6" s="110"/>
      <c r="BPG6" s="110"/>
      <c r="BPH6" s="110"/>
      <c r="BPI6" s="110"/>
      <c r="BPJ6" s="110"/>
      <c r="BPK6" s="110"/>
      <c r="BPL6" s="110"/>
      <c r="BPM6" s="110"/>
      <c r="BPN6" s="110"/>
      <c r="BPO6" s="110"/>
      <c r="BPP6" s="110"/>
      <c r="BPQ6" s="110"/>
      <c r="BPR6" s="110"/>
      <c r="BPS6" s="110"/>
      <c r="BPT6" s="110"/>
      <c r="BPU6" s="110"/>
      <c r="BPV6" s="110"/>
      <c r="BPW6" s="110"/>
      <c r="BPX6" s="110"/>
      <c r="BPY6" s="110"/>
      <c r="BPZ6" s="110"/>
      <c r="BQA6" s="110"/>
      <c r="BQB6" s="110"/>
      <c r="BQC6" s="110"/>
      <c r="BQD6" s="110"/>
      <c r="BQE6" s="110"/>
      <c r="BQF6" s="110"/>
      <c r="BQG6" s="110"/>
      <c r="BQH6" s="110"/>
      <c r="BQI6" s="110"/>
      <c r="BQJ6" s="110"/>
      <c r="BQK6" s="110"/>
      <c r="BQL6" s="110"/>
      <c r="BQM6" s="110"/>
      <c r="BQN6" s="110"/>
      <c r="BQO6" s="110"/>
      <c r="BQP6" s="110"/>
      <c r="BQQ6" s="110"/>
      <c r="BQR6" s="110"/>
      <c r="BQS6" s="110"/>
      <c r="BQT6" s="110"/>
      <c r="BQU6" s="110"/>
      <c r="BQV6" s="110"/>
      <c r="BQW6" s="110"/>
      <c r="BQX6" s="110"/>
      <c r="BQY6" s="110"/>
      <c r="BQZ6" s="110"/>
      <c r="BRA6" s="110"/>
      <c r="BRB6" s="110"/>
      <c r="BRC6" s="110"/>
      <c r="BRD6" s="110"/>
      <c r="BRE6" s="110"/>
      <c r="BRF6" s="110"/>
      <c r="BRG6" s="110"/>
      <c r="BRH6" s="110"/>
      <c r="BRI6" s="110"/>
      <c r="BRJ6" s="110"/>
      <c r="BRK6" s="110"/>
      <c r="BRL6" s="110"/>
      <c r="BRM6" s="110"/>
      <c r="BRN6" s="110"/>
      <c r="BRO6" s="110"/>
      <c r="BRP6" s="110"/>
      <c r="BRQ6" s="110"/>
      <c r="BRR6" s="110"/>
      <c r="BRS6" s="110"/>
      <c r="BRT6" s="110"/>
      <c r="BRU6" s="110"/>
      <c r="BRV6" s="110"/>
      <c r="BRW6" s="110"/>
      <c r="BRX6" s="110"/>
      <c r="BRY6" s="110"/>
      <c r="BRZ6" s="110"/>
      <c r="BSA6" s="110"/>
      <c r="BSB6" s="110"/>
      <c r="BSC6" s="110"/>
      <c r="BSD6" s="110"/>
      <c r="BSE6" s="110"/>
      <c r="BSF6" s="110"/>
      <c r="BSG6" s="110"/>
      <c r="BSH6" s="110"/>
      <c r="BSI6" s="110"/>
      <c r="BSJ6" s="110"/>
      <c r="BSK6" s="110"/>
      <c r="BSL6" s="110"/>
      <c r="BSM6" s="110"/>
      <c r="BSN6" s="110"/>
      <c r="BSO6" s="110"/>
      <c r="BSP6" s="110"/>
      <c r="BSQ6" s="110"/>
      <c r="BSR6" s="110"/>
      <c r="BSS6" s="110"/>
      <c r="BST6" s="110"/>
      <c r="BSU6" s="110"/>
      <c r="BSV6" s="110"/>
      <c r="BSW6" s="110"/>
      <c r="BSX6" s="110"/>
      <c r="BSY6" s="110"/>
      <c r="BSZ6" s="110"/>
      <c r="BTA6" s="110"/>
      <c r="BTB6" s="110"/>
      <c r="BTC6" s="110"/>
      <c r="BTD6" s="110"/>
      <c r="BTE6" s="110"/>
      <c r="BTF6" s="110"/>
      <c r="BTG6" s="110"/>
      <c r="BTH6" s="110"/>
      <c r="BTI6" s="110"/>
      <c r="BTJ6" s="110"/>
      <c r="BTK6" s="110"/>
      <c r="BTL6" s="110"/>
      <c r="BTM6" s="110"/>
      <c r="BTN6" s="110"/>
      <c r="BTO6" s="110"/>
      <c r="BTP6" s="110"/>
      <c r="BTQ6" s="110"/>
      <c r="BTR6" s="110"/>
      <c r="BTS6" s="110"/>
      <c r="BTT6" s="110"/>
      <c r="BTU6" s="110"/>
      <c r="BTV6" s="110"/>
      <c r="BTW6" s="110"/>
      <c r="BTX6" s="110"/>
      <c r="BTY6" s="110"/>
      <c r="BTZ6" s="110"/>
      <c r="BUA6" s="110"/>
      <c r="BUB6" s="110"/>
      <c r="BUC6" s="110"/>
      <c r="BUD6" s="110"/>
      <c r="BUE6" s="110"/>
      <c r="BUF6" s="110"/>
      <c r="BUG6" s="110"/>
      <c r="BUH6" s="110"/>
      <c r="BUI6" s="110"/>
      <c r="BUJ6" s="110"/>
      <c r="BUK6" s="110"/>
      <c r="BUL6" s="110"/>
      <c r="BUM6" s="110"/>
      <c r="BUN6" s="110"/>
      <c r="BUO6" s="110"/>
      <c r="BUP6" s="110"/>
      <c r="BUQ6" s="110"/>
      <c r="BUR6" s="110"/>
      <c r="BUS6" s="110"/>
      <c r="BUT6" s="110"/>
      <c r="BUU6" s="110"/>
      <c r="BUV6" s="110"/>
      <c r="BUW6" s="110"/>
      <c r="BUX6" s="110"/>
      <c r="BUY6" s="110"/>
      <c r="BUZ6" s="110"/>
      <c r="BVA6" s="110"/>
      <c r="BVB6" s="110"/>
      <c r="BVC6" s="110"/>
      <c r="BVD6" s="110"/>
      <c r="BVE6" s="110"/>
      <c r="BVF6" s="110"/>
      <c r="BVG6" s="110"/>
      <c r="BVH6" s="110"/>
      <c r="BVI6" s="110"/>
      <c r="BVJ6" s="110"/>
      <c r="BVK6" s="110"/>
      <c r="BVL6" s="110"/>
      <c r="BVM6" s="110"/>
      <c r="BVN6" s="110"/>
      <c r="BVO6" s="110"/>
      <c r="BVP6" s="110"/>
      <c r="BVQ6" s="110"/>
      <c r="BVR6" s="110"/>
      <c r="BVS6" s="110"/>
      <c r="BVT6" s="110"/>
      <c r="BVU6" s="110"/>
      <c r="BVV6" s="110"/>
      <c r="BVW6" s="110"/>
      <c r="BVX6" s="110"/>
      <c r="BVY6" s="110"/>
      <c r="BVZ6" s="110"/>
      <c r="BWA6" s="110"/>
      <c r="BWB6" s="110"/>
      <c r="BWC6" s="110"/>
      <c r="BWD6" s="110"/>
      <c r="BWE6" s="110"/>
      <c r="BWF6" s="110"/>
      <c r="BWG6" s="110"/>
      <c r="BWH6" s="110"/>
      <c r="BWI6" s="110"/>
      <c r="BWJ6" s="110"/>
      <c r="BWK6" s="110"/>
      <c r="BWL6" s="110"/>
      <c r="BWM6" s="110"/>
      <c r="BWN6" s="110"/>
      <c r="BWO6" s="110"/>
      <c r="BWP6" s="110"/>
      <c r="BWQ6" s="110"/>
      <c r="BWR6" s="110"/>
      <c r="BWS6" s="110"/>
      <c r="BWT6" s="110"/>
      <c r="BWU6" s="110"/>
      <c r="BWV6" s="110"/>
      <c r="BWW6" s="110"/>
      <c r="BWX6" s="110"/>
      <c r="BWY6" s="110"/>
      <c r="BWZ6" s="110"/>
      <c r="BXA6" s="110"/>
      <c r="BXB6" s="110"/>
      <c r="BXC6" s="110"/>
      <c r="BXD6" s="110"/>
      <c r="BXE6" s="110"/>
      <c r="BXF6" s="110"/>
      <c r="BXG6" s="110"/>
      <c r="BXH6" s="110"/>
      <c r="BXI6" s="110"/>
      <c r="BXJ6" s="110"/>
      <c r="BXK6" s="110"/>
      <c r="BXL6" s="110"/>
      <c r="BXM6" s="110"/>
      <c r="BXN6" s="110"/>
      <c r="BXO6" s="110"/>
      <c r="BXP6" s="110"/>
      <c r="BXQ6" s="110"/>
      <c r="BXR6" s="110"/>
      <c r="BXS6" s="110"/>
      <c r="BXT6" s="110"/>
      <c r="BXU6" s="110"/>
      <c r="BXV6" s="110"/>
      <c r="BXW6" s="110"/>
      <c r="BXX6" s="110"/>
      <c r="BXY6" s="110"/>
      <c r="BXZ6" s="110"/>
      <c r="BYA6" s="110"/>
      <c r="BYB6" s="110"/>
      <c r="BYC6" s="110"/>
      <c r="BYD6" s="110"/>
      <c r="BYE6" s="110"/>
      <c r="BYF6" s="110"/>
      <c r="BYG6" s="110"/>
      <c r="BYH6" s="110"/>
      <c r="BYI6" s="110"/>
      <c r="BYJ6" s="110"/>
      <c r="BYK6" s="110"/>
      <c r="BYL6" s="110"/>
      <c r="BYM6" s="110"/>
      <c r="BYN6" s="110"/>
      <c r="BYO6" s="110"/>
      <c r="BYP6" s="110"/>
      <c r="BYQ6" s="110"/>
      <c r="BYR6" s="110"/>
      <c r="BYS6" s="110"/>
      <c r="BYT6" s="110"/>
      <c r="BYU6" s="110"/>
      <c r="BYV6" s="110"/>
      <c r="BYW6" s="110"/>
      <c r="BYX6" s="110"/>
      <c r="BYY6" s="110"/>
      <c r="BYZ6" s="110"/>
      <c r="BZA6" s="110"/>
      <c r="BZB6" s="110"/>
      <c r="BZC6" s="110"/>
      <c r="BZD6" s="110"/>
      <c r="BZE6" s="110"/>
      <c r="BZF6" s="110"/>
      <c r="BZG6" s="110"/>
      <c r="BZH6" s="110"/>
      <c r="BZI6" s="110"/>
      <c r="BZJ6" s="110"/>
      <c r="BZK6" s="110"/>
      <c r="BZL6" s="110"/>
      <c r="BZM6" s="110"/>
      <c r="BZN6" s="110"/>
      <c r="BZO6" s="110"/>
      <c r="BZP6" s="110"/>
      <c r="BZQ6" s="110"/>
      <c r="BZR6" s="110"/>
      <c r="BZS6" s="110"/>
      <c r="BZT6" s="110"/>
      <c r="BZU6" s="110"/>
      <c r="BZV6" s="110"/>
      <c r="BZW6" s="110"/>
      <c r="BZX6" s="110"/>
      <c r="BZY6" s="110"/>
      <c r="BZZ6" s="110"/>
      <c r="CAA6" s="110"/>
      <c r="CAB6" s="110"/>
      <c r="CAC6" s="110"/>
      <c r="CAD6" s="110"/>
      <c r="CAE6" s="110"/>
      <c r="CAF6" s="110"/>
      <c r="CAG6" s="110"/>
      <c r="CAH6" s="110"/>
      <c r="CAI6" s="110"/>
      <c r="CAJ6" s="110"/>
      <c r="CAK6" s="110"/>
      <c r="CAL6" s="110"/>
      <c r="CAM6" s="110"/>
      <c r="CAN6" s="110"/>
      <c r="CAO6" s="110"/>
      <c r="CAP6" s="110"/>
      <c r="CAQ6" s="110"/>
      <c r="CAR6" s="110"/>
      <c r="CAS6" s="110"/>
      <c r="CAT6" s="110"/>
      <c r="CAU6" s="110"/>
      <c r="CAV6" s="110"/>
      <c r="CAW6" s="110"/>
      <c r="CAX6" s="110"/>
      <c r="CAY6" s="110"/>
      <c r="CAZ6" s="110"/>
      <c r="CBA6" s="110"/>
      <c r="CBB6" s="110"/>
      <c r="CBC6" s="110"/>
      <c r="CBD6" s="110"/>
      <c r="CBE6" s="110"/>
      <c r="CBF6" s="110"/>
      <c r="CBG6" s="110"/>
      <c r="CBH6" s="110"/>
      <c r="CBI6" s="110"/>
      <c r="CBJ6" s="110"/>
      <c r="CBK6" s="110"/>
      <c r="CBL6" s="110"/>
      <c r="CBM6" s="110"/>
      <c r="CBN6" s="110"/>
      <c r="CBO6" s="110"/>
      <c r="CBP6" s="110"/>
      <c r="CBQ6" s="110"/>
      <c r="CBR6" s="110"/>
      <c r="CBS6" s="110"/>
      <c r="CBT6" s="110"/>
      <c r="CBU6" s="110"/>
      <c r="CBV6" s="110"/>
      <c r="CBW6" s="110"/>
      <c r="CBX6" s="110"/>
      <c r="CBY6" s="110"/>
      <c r="CBZ6" s="110"/>
      <c r="CCA6" s="110"/>
      <c r="CCB6" s="110"/>
      <c r="CCC6" s="110"/>
      <c r="CCD6" s="110"/>
      <c r="CCE6" s="110"/>
      <c r="CCF6" s="110"/>
      <c r="CCG6" s="110"/>
      <c r="CCH6" s="110"/>
      <c r="CCI6" s="110"/>
      <c r="CCJ6" s="110"/>
      <c r="CCK6" s="110"/>
      <c r="CCL6" s="110"/>
      <c r="CCM6" s="110"/>
      <c r="CCN6" s="110"/>
      <c r="CCO6" s="110"/>
      <c r="CCP6" s="110"/>
      <c r="CCQ6" s="110"/>
      <c r="CCR6" s="110"/>
      <c r="CCS6" s="110"/>
      <c r="CCT6" s="110"/>
      <c r="CCU6" s="110"/>
      <c r="CCV6" s="110"/>
      <c r="CCW6" s="110"/>
      <c r="CCX6" s="110"/>
      <c r="CCY6" s="110"/>
      <c r="CCZ6" s="110"/>
      <c r="CDA6" s="110"/>
      <c r="CDB6" s="110"/>
      <c r="CDC6" s="110"/>
      <c r="CDD6" s="110"/>
      <c r="CDE6" s="110"/>
      <c r="CDF6" s="110"/>
      <c r="CDG6" s="110"/>
      <c r="CDH6" s="110"/>
      <c r="CDI6" s="110"/>
      <c r="CDJ6" s="110"/>
      <c r="CDK6" s="110"/>
      <c r="CDL6" s="110"/>
      <c r="CDM6" s="110"/>
      <c r="CDN6" s="110"/>
      <c r="CDO6" s="110"/>
      <c r="CDP6" s="110"/>
      <c r="CDQ6" s="110"/>
      <c r="CDR6" s="110"/>
      <c r="CDS6" s="110"/>
      <c r="CDT6" s="110"/>
      <c r="CDU6" s="110"/>
      <c r="CDV6" s="110"/>
      <c r="CDW6" s="110"/>
      <c r="CDX6" s="110"/>
      <c r="CDY6" s="110"/>
      <c r="CDZ6" s="110"/>
      <c r="CEA6" s="110"/>
      <c r="CEB6" s="110"/>
      <c r="CEC6" s="110"/>
      <c r="CED6" s="110"/>
      <c r="CEE6" s="110"/>
      <c r="CEF6" s="110"/>
      <c r="CEG6" s="110"/>
      <c r="CEH6" s="110"/>
      <c r="CEI6" s="110"/>
      <c r="CEJ6" s="110"/>
      <c r="CEK6" s="110"/>
      <c r="CEL6" s="110"/>
      <c r="CEM6" s="110"/>
      <c r="CEN6" s="110"/>
      <c r="CEO6" s="110"/>
      <c r="CEP6" s="110"/>
      <c r="CEQ6" s="110"/>
      <c r="CER6" s="110"/>
      <c r="CES6" s="110"/>
      <c r="CET6" s="110"/>
      <c r="CEU6" s="110"/>
      <c r="CEV6" s="110"/>
      <c r="CEW6" s="110"/>
      <c r="CEX6" s="110"/>
      <c r="CEY6" s="110"/>
      <c r="CEZ6" s="110"/>
      <c r="CFA6" s="110"/>
      <c r="CFB6" s="110"/>
      <c r="CFC6" s="110"/>
      <c r="CFD6" s="110"/>
      <c r="CFE6" s="110"/>
      <c r="CFF6" s="110"/>
      <c r="CFG6" s="110"/>
      <c r="CFH6" s="110"/>
      <c r="CFI6" s="110"/>
      <c r="CFJ6" s="110"/>
      <c r="CFK6" s="110"/>
      <c r="CFL6" s="110"/>
      <c r="CFM6" s="110"/>
      <c r="CFN6" s="110"/>
      <c r="CFO6" s="110"/>
      <c r="CFP6" s="110"/>
      <c r="CFQ6" s="110"/>
      <c r="CFR6" s="110"/>
      <c r="CFS6" s="110"/>
      <c r="CFT6" s="110"/>
      <c r="CFU6" s="110"/>
      <c r="CFV6" s="110"/>
      <c r="CFW6" s="110"/>
      <c r="CFX6" s="110"/>
      <c r="CFY6" s="110"/>
      <c r="CFZ6" s="110"/>
      <c r="CGA6" s="110"/>
      <c r="CGB6" s="110"/>
      <c r="CGC6" s="110"/>
      <c r="CGD6" s="110"/>
      <c r="CGE6" s="110"/>
      <c r="CGF6" s="110"/>
      <c r="CGG6" s="110"/>
      <c r="CGH6" s="110"/>
      <c r="CGI6" s="110"/>
      <c r="CGJ6" s="110"/>
      <c r="CGK6" s="110"/>
      <c r="CGL6" s="110"/>
      <c r="CGM6" s="110"/>
      <c r="CGN6" s="110"/>
      <c r="CGO6" s="110"/>
      <c r="CGP6" s="110"/>
      <c r="CGQ6" s="110"/>
      <c r="CGR6" s="110"/>
      <c r="CGS6" s="110"/>
      <c r="CGT6" s="110"/>
      <c r="CGU6" s="110"/>
      <c r="CGV6" s="110"/>
      <c r="CGW6" s="110"/>
      <c r="CGX6" s="110"/>
      <c r="CGY6" s="110"/>
      <c r="CGZ6" s="110"/>
      <c r="CHA6" s="110"/>
      <c r="CHB6" s="110"/>
      <c r="CHC6" s="110"/>
      <c r="CHD6" s="110"/>
      <c r="CHE6" s="110"/>
      <c r="CHF6" s="110"/>
      <c r="CHG6" s="110"/>
      <c r="CHH6" s="110"/>
      <c r="CHI6" s="110"/>
      <c r="CHJ6" s="110"/>
      <c r="CHK6" s="110"/>
      <c r="CHL6" s="110"/>
      <c r="CHM6" s="110"/>
      <c r="CHN6" s="110"/>
      <c r="CHO6" s="110"/>
      <c r="CHP6" s="110"/>
      <c r="CHQ6" s="110"/>
      <c r="CHR6" s="110"/>
      <c r="CHS6" s="110"/>
      <c r="CHT6" s="110"/>
      <c r="CHU6" s="110"/>
      <c r="CHV6" s="110"/>
      <c r="CHW6" s="110"/>
      <c r="CHX6" s="110"/>
      <c r="CHY6" s="110"/>
      <c r="CHZ6" s="110"/>
      <c r="CIA6" s="110"/>
      <c r="CIB6" s="110"/>
      <c r="CIC6" s="110"/>
      <c r="CID6" s="110"/>
      <c r="CIE6" s="110"/>
      <c r="CIF6" s="110"/>
      <c r="CIG6" s="110"/>
      <c r="CIH6" s="110"/>
      <c r="CII6" s="110"/>
      <c r="CIJ6" s="110"/>
      <c r="CIK6" s="110"/>
      <c r="CIL6" s="110"/>
      <c r="CIM6" s="110"/>
      <c r="CIN6" s="110"/>
      <c r="CIO6" s="110"/>
      <c r="CIP6" s="110"/>
      <c r="CIQ6" s="110"/>
      <c r="CIR6" s="110"/>
      <c r="CIS6" s="110"/>
      <c r="CIT6" s="110"/>
      <c r="CIU6" s="110"/>
      <c r="CIV6" s="110"/>
      <c r="CIW6" s="110"/>
      <c r="CIX6" s="110"/>
      <c r="CIY6" s="110"/>
      <c r="CIZ6" s="110"/>
      <c r="CJA6" s="110"/>
      <c r="CJB6" s="110"/>
      <c r="CJC6" s="110"/>
      <c r="CJD6" s="110"/>
      <c r="CJE6" s="110"/>
      <c r="CJF6" s="110"/>
      <c r="CJG6" s="110"/>
      <c r="CJH6" s="110"/>
      <c r="CJI6" s="110"/>
      <c r="CJJ6" s="110"/>
      <c r="CJK6" s="110"/>
      <c r="CJL6" s="110"/>
      <c r="CJM6" s="110"/>
      <c r="CJN6" s="110"/>
      <c r="CJO6" s="110"/>
      <c r="CJP6" s="110"/>
      <c r="CJQ6" s="110"/>
      <c r="CJR6" s="110"/>
      <c r="CJS6" s="110"/>
      <c r="CJT6" s="110"/>
      <c r="CJU6" s="110"/>
      <c r="CJV6" s="110"/>
      <c r="CJW6" s="110"/>
      <c r="CJX6" s="110"/>
      <c r="CJY6" s="110"/>
      <c r="CJZ6" s="110"/>
      <c r="CKA6" s="110"/>
      <c r="CKB6" s="110"/>
      <c r="CKC6" s="110"/>
      <c r="CKD6" s="110"/>
      <c r="CKE6" s="110"/>
      <c r="CKF6" s="110"/>
      <c r="CKG6" s="110"/>
      <c r="CKH6" s="110"/>
      <c r="CKI6" s="110"/>
      <c r="CKJ6" s="110"/>
      <c r="CKK6" s="110"/>
      <c r="CKL6" s="110"/>
      <c r="CKM6" s="110"/>
      <c r="CKN6" s="110"/>
      <c r="CKO6" s="110"/>
      <c r="CKP6" s="110"/>
      <c r="CKQ6" s="110"/>
      <c r="CKR6" s="110"/>
      <c r="CKS6" s="110"/>
      <c r="CKT6" s="110"/>
      <c r="CKU6" s="110"/>
      <c r="CKV6" s="110"/>
      <c r="CKW6" s="110"/>
      <c r="CKX6" s="110"/>
      <c r="CKY6" s="110"/>
      <c r="CKZ6" s="110"/>
      <c r="CLA6" s="110"/>
      <c r="CLB6" s="110"/>
      <c r="CLC6" s="110"/>
      <c r="CLD6" s="110"/>
      <c r="CLE6" s="110"/>
      <c r="CLF6" s="110"/>
      <c r="CLG6" s="110"/>
      <c r="CLH6" s="110"/>
      <c r="CLI6" s="110"/>
      <c r="CLJ6" s="110"/>
      <c r="CLK6" s="110"/>
      <c r="CLL6" s="110"/>
      <c r="CLM6" s="110"/>
      <c r="CLN6" s="110"/>
      <c r="CLO6" s="110"/>
      <c r="CLP6" s="110"/>
      <c r="CLQ6" s="110"/>
      <c r="CLR6" s="110"/>
      <c r="CLS6" s="110"/>
      <c r="CLT6" s="110"/>
      <c r="CLU6" s="110"/>
      <c r="CLV6" s="110"/>
      <c r="CLW6" s="110"/>
      <c r="CLX6" s="110"/>
      <c r="CLY6" s="110"/>
      <c r="CLZ6" s="110"/>
      <c r="CMA6" s="110"/>
      <c r="CMB6" s="110"/>
      <c r="CMC6" s="110"/>
      <c r="CMD6" s="110"/>
      <c r="CME6" s="110"/>
      <c r="CMF6" s="110"/>
      <c r="CMG6" s="110"/>
      <c r="CMH6" s="110"/>
      <c r="CMI6" s="110"/>
      <c r="CMJ6" s="110"/>
      <c r="CMK6" s="110"/>
      <c r="CML6" s="110"/>
      <c r="CMM6" s="110"/>
      <c r="CMN6" s="110"/>
      <c r="CMO6" s="110"/>
      <c r="CMP6" s="110"/>
      <c r="CMQ6" s="110"/>
      <c r="CMR6" s="110"/>
      <c r="CMS6" s="110"/>
      <c r="CMT6" s="110"/>
      <c r="CMU6" s="110"/>
      <c r="CMV6" s="110"/>
      <c r="CMW6" s="110"/>
      <c r="CMX6" s="110"/>
      <c r="CMY6" s="110"/>
      <c r="CMZ6" s="110"/>
      <c r="CNA6" s="110"/>
      <c r="CNB6" s="110"/>
      <c r="CNC6" s="110"/>
      <c r="CND6" s="110"/>
      <c r="CNE6" s="110"/>
      <c r="CNF6" s="110"/>
      <c r="CNG6" s="110"/>
      <c r="CNH6" s="110"/>
      <c r="CNI6" s="110"/>
      <c r="CNJ6" s="110"/>
      <c r="CNK6" s="110"/>
      <c r="CNL6" s="110"/>
      <c r="CNM6" s="110"/>
      <c r="CNN6" s="110"/>
      <c r="CNO6" s="110"/>
      <c r="CNP6" s="110"/>
      <c r="CNQ6" s="110"/>
      <c r="CNR6" s="110"/>
      <c r="CNS6" s="110"/>
      <c r="CNT6" s="110"/>
      <c r="CNU6" s="110"/>
      <c r="CNV6" s="110"/>
      <c r="CNW6" s="110"/>
      <c r="CNX6" s="110"/>
      <c r="CNY6" s="110"/>
      <c r="CNZ6" s="110"/>
      <c r="COA6" s="110"/>
      <c r="COB6" s="110"/>
      <c r="COC6" s="110"/>
      <c r="COD6" s="110"/>
      <c r="COE6" s="110"/>
      <c r="COF6" s="110"/>
      <c r="COG6" s="110"/>
      <c r="COH6" s="110"/>
      <c r="COI6" s="110"/>
      <c r="COJ6" s="110"/>
      <c r="COK6" s="110"/>
      <c r="COL6" s="110"/>
      <c r="COM6" s="110"/>
      <c r="CON6" s="110"/>
      <c r="COO6" s="110"/>
      <c r="COP6" s="110"/>
      <c r="COQ6" s="110"/>
      <c r="COR6" s="110"/>
      <c r="COS6" s="110"/>
      <c r="COT6" s="110"/>
      <c r="COU6" s="110"/>
      <c r="COV6" s="110"/>
      <c r="COW6" s="110"/>
      <c r="COX6" s="110"/>
      <c r="COY6" s="110"/>
      <c r="COZ6" s="110"/>
      <c r="CPA6" s="110"/>
      <c r="CPB6" s="110"/>
      <c r="CPC6" s="110"/>
      <c r="CPD6" s="110"/>
      <c r="CPE6" s="110"/>
      <c r="CPF6" s="110"/>
      <c r="CPG6" s="110"/>
      <c r="CPH6" s="110"/>
      <c r="CPI6" s="110"/>
      <c r="CPJ6" s="110"/>
      <c r="CPK6" s="110"/>
      <c r="CPL6" s="110"/>
      <c r="CPM6" s="110"/>
      <c r="CPN6" s="110"/>
      <c r="CPO6" s="110"/>
      <c r="CPP6" s="110"/>
      <c r="CPQ6" s="110"/>
      <c r="CPR6" s="110"/>
      <c r="CPS6" s="110"/>
      <c r="CPT6" s="110"/>
      <c r="CPU6" s="110"/>
      <c r="CPV6" s="110"/>
      <c r="CPW6" s="110"/>
      <c r="CPX6" s="110"/>
      <c r="CPY6" s="110"/>
      <c r="CPZ6" s="110"/>
      <c r="CQA6" s="110"/>
      <c r="CQB6" s="110"/>
      <c r="CQC6" s="110"/>
      <c r="CQD6" s="110"/>
      <c r="CQE6" s="110"/>
      <c r="CQF6" s="110"/>
      <c r="CQG6" s="110"/>
      <c r="CQH6" s="110"/>
      <c r="CQI6" s="110"/>
      <c r="CQJ6" s="110"/>
      <c r="CQK6" s="110"/>
      <c r="CQL6" s="110"/>
      <c r="CQM6" s="110"/>
      <c r="CQN6" s="110"/>
      <c r="CQO6" s="110"/>
      <c r="CQP6" s="110"/>
      <c r="CQQ6" s="110"/>
      <c r="CQR6" s="110"/>
      <c r="CQS6" s="110"/>
      <c r="CQT6" s="110"/>
      <c r="CQU6" s="110"/>
      <c r="CQV6" s="110"/>
      <c r="CQW6" s="110"/>
      <c r="CQX6" s="110"/>
      <c r="CQY6" s="110"/>
      <c r="CQZ6" s="110"/>
      <c r="CRA6" s="110"/>
      <c r="CRB6" s="110"/>
      <c r="CRC6" s="110"/>
      <c r="CRD6" s="110"/>
      <c r="CRE6" s="110"/>
      <c r="CRF6" s="110"/>
      <c r="CRG6" s="110"/>
      <c r="CRH6" s="110"/>
      <c r="CRI6" s="110"/>
      <c r="CRJ6" s="110"/>
      <c r="CRK6" s="110"/>
      <c r="CRL6" s="110"/>
      <c r="CRM6" s="110"/>
      <c r="CRN6" s="110"/>
      <c r="CRO6" s="110"/>
      <c r="CRP6" s="110"/>
      <c r="CRQ6" s="110"/>
      <c r="CRR6" s="110"/>
      <c r="CRS6" s="110"/>
      <c r="CRT6" s="110"/>
      <c r="CRU6" s="110"/>
      <c r="CRV6" s="110"/>
      <c r="CRW6" s="110"/>
      <c r="CRX6" s="110"/>
      <c r="CRY6" s="110"/>
      <c r="CRZ6" s="110"/>
      <c r="CSA6" s="110"/>
      <c r="CSB6" s="110"/>
      <c r="CSC6" s="110"/>
      <c r="CSD6" s="110"/>
      <c r="CSE6" s="110"/>
      <c r="CSF6" s="110"/>
      <c r="CSG6" s="110"/>
      <c r="CSH6" s="110"/>
      <c r="CSI6" s="110"/>
      <c r="CSJ6" s="110"/>
      <c r="CSK6" s="110"/>
      <c r="CSL6" s="110"/>
      <c r="CSM6" s="110"/>
      <c r="CSN6" s="110"/>
      <c r="CSO6" s="110"/>
      <c r="CSP6" s="110"/>
      <c r="CSQ6" s="110"/>
      <c r="CSR6" s="110"/>
      <c r="CSS6" s="110"/>
      <c r="CST6" s="110"/>
      <c r="CSU6" s="110"/>
      <c r="CSV6" s="110"/>
      <c r="CSW6" s="110"/>
      <c r="CSX6" s="110"/>
      <c r="CSY6" s="110"/>
      <c r="CSZ6" s="110"/>
      <c r="CTA6" s="110"/>
      <c r="CTB6" s="110"/>
      <c r="CTC6" s="110"/>
      <c r="CTD6" s="110"/>
      <c r="CTE6" s="110"/>
      <c r="CTF6" s="110"/>
      <c r="CTG6" s="110"/>
      <c r="CTH6" s="110"/>
      <c r="CTI6" s="110"/>
      <c r="CTJ6" s="110"/>
      <c r="CTK6" s="110"/>
      <c r="CTL6" s="110"/>
      <c r="CTM6" s="110"/>
      <c r="CTN6" s="110"/>
      <c r="CTO6" s="110"/>
      <c r="CTP6" s="110"/>
      <c r="CTQ6" s="110"/>
      <c r="CTR6" s="110"/>
      <c r="CTS6" s="110"/>
      <c r="CTT6" s="110"/>
      <c r="CTU6" s="110"/>
      <c r="CTV6" s="110"/>
      <c r="CTW6" s="110"/>
      <c r="CTX6" s="110"/>
      <c r="CTY6" s="110"/>
      <c r="CTZ6" s="110"/>
      <c r="CUA6" s="110"/>
      <c r="CUB6" s="110"/>
      <c r="CUC6" s="110"/>
      <c r="CUD6" s="110"/>
      <c r="CUE6" s="110"/>
      <c r="CUF6" s="110"/>
      <c r="CUG6" s="110"/>
      <c r="CUH6" s="110"/>
      <c r="CUI6" s="110"/>
      <c r="CUJ6" s="110"/>
      <c r="CUK6" s="110"/>
      <c r="CUL6" s="110"/>
      <c r="CUM6" s="110"/>
      <c r="CUN6" s="110"/>
      <c r="CUO6" s="110"/>
      <c r="CUP6" s="110"/>
      <c r="CUQ6" s="110"/>
      <c r="CUR6" s="110"/>
      <c r="CUS6" s="110"/>
      <c r="CUT6" s="110"/>
      <c r="CUU6" s="110"/>
      <c r="CUV6" s="110"/>
      <c r="CUW6" s="110"/>
      <c r="CUX6" s="110"/>
      <c r="CUY6" s="110"/>
      <c r="CUZ6" s="110"/>
      <c r="CVA6" s="110"/>
      <c r="CVB6" s="110"/>
      <c r="CVC6" s="110"/>
      <c r="CVD6" s="110"/>
      <c r="CVE6" s="110"/>
      <c r="CVF6" s="110"/>
      <c r="CVG6" s="110"/>
      <c r="CVH6" s="110"/>
      <c r="CVI6" s="110"/>
      <c r="CVJ6" s="110"/>
      <c r="CVK6" s="110"/>
      <c r="CVL6" s="110"/>
      <c r="CVM6" s="110"/>
      <c r="CVN6" s="110"/>
      <c r="CVO6" s="110"/>
      <c r="CVP6" s="110"/>
      <c r="CVQ6" s="110"/>
      <c r="CVR6" s="110"/>
      <c r="CVS6" s="110"/>
      <c r="CVT6" s="110"/>
      <c r="CVU6" s="110"/>
      <c r="CVV6" s="110"/>
      <c r="CVW6" s="110"/>
      <c r="CVX6" s="110"/>
      <c r="CVY6" s="110"/>
      <c r="CVZ6" s="110"/>
      <c r="CWA6" s="110"/>
      <c r="CWB6" s="110"/>
      <c r="CWC6" s="110"/>
      <c r="CWD6" s="110"/>
      <c r="CWE6" s="110"/>
      <c r="CWF6" s="110"/>
      <c r="CWG6" s="110"/>
      <c r="CWH6" s="110"/>
      <c r="CWI6" s="110"/>
      <c r="CWJ6" s="110"/>
      <c r="CWK6" s="110"/>
      <c r="CWL6" s="110"/>
      <c r="CWM6" s="110"/>
      <c r="CWN6" s="110"/>
      <c r="CWO6" s="110"/>
      <c r="CWP6" s="110"/>
      <c r="CWQ6" s="110"/>
      <c r="CWR6" s="110"/>
      <c r="CWS6" s="110"/>
      <c r="CWT6" s="110"/>
      <c r="CWU6" s="110"/>
      <c r="CWV6" s="110"/>
      <c r="CWW6" s="110"/>
      <c r="CWX6" s="110"/>
      <c r="CWY6" s="110"/>
      <c r="CWZ6" s="110"/>
      <c r="CXA6" s="110"/>
      <c r="CXB6" s="110"/>
      <c r="CXC6" s="110"/>
      <c r="CXD6" s="110"/>
      <c r="CXE6" s="110"/>
      <c r="CXF6" s="110"/>
      <c r="CXG6" s="110"/>
      <c r="CXH6" s="110"/>
      <c r="CXI6" s="110"/>
      <c r="CXJ6" s="110"/>
      <c r="CXK6" s="110"/>
      <c r="CXL6" s="110"/>
      <c r="CXM6" s="110"/>
      <c r="CXN6" s="110"/>
      <c r="CXO6" s="110"/>
      <c r="CXP6" s="110"/>
      <c r="CXQ6" s="110"/>
      <c r="CXR6" s="110"/>
      <c r="CXS6" s="110"/>
      <c r="CXT6" s="110"/>
      <c r="CXU6" s="110"/>
      <c r="CXV6" s="110"/>
      <c r="CXW6" s="110"/>
      <c r="CXX6" s="110"/>
      <c r="CXY6" s="110"/>
      <c r="CXZ6" s="110"/>
      <c r="CYA6" s="110"/>
      <c r="CYB6" s="110"/>
      <c r="CYC6" s="110"/>
      <c r="CYD6" s="110"/>
      <c r="CYE6" s="110"/>
      <c r="CYF6" s="110"/>
      <c r="CYG6" s="110"/>
      <c r="CYH6" s="110"/>
      <c r="CYI6" s="110"/>
      <c r="CYJ6" s="110"/>
      <c r="CYK6" s="110"/>
      <c r="CYL6" s="110"/>
      <c r="CYM6" s="110"/>
      <c r="CYN6" s="110"/>
      <c r="CYO6" s="110"/>
      <c r="CYP6" s="110"/>
      <c r="CYQ6" s="110"/>
      <c r="CYR6" s="110"/>
      <c r="CYS6" s="110"/>
      <c r="CYT6" s="110"/>
      <c r="CYU6" s="110"/>
      <c r="CYV6" s="110"/>
      <c r="CYW6" s="110"/>
      <c r="CYX6" s="110"/>
      <c r="CYY6" s="110"/>
      <c r="CYZ6" s="110"/>
      <c r="CZA6" s="110"/>
      <c r="CZB6" s="110"/>
      <c r="CZC6" s="110"/>
      <c r="CZD6" s="110"/>
      <c r="CZE6" s="110"/>
      <c r="CZF6" s="110"/>
      <c r="CZG6" s="110"/>
      <c r="CZH6" s="110"/>
      <c r="CZI6" s="110"/>
      <c r="CZJ6" s="110"/>
      <c r="CZK6" s="110"/>
      <c r="CZL6" s="110"/>
      <c r="CZM6" s="110"/>
      <c r="CZN6" s="110"/>
      <c r="CZO6" s="110"/>
      <c r="CZP6" s="110"/>
      <c r="CZQ6" s="110"/>
      <c r="CZR6" s="110"/>
      <c r="CZS6" s="110"/>
      <c r="CZT6" s="110"/>
      <c r="CZU6" s="110"/>
      <c r="CZV6" s="110"/>
      <c r="CZW6" s="110"/>
      <c r="CZX6" s="110"/>
      <c r="CZY6" s="110"/>
      <c r="CZZ6" s="110"/>
      <c r="DAA6" s="110"/>
      <c r="DAB6" s="110"/>
      <c r="DAC6" s="110"/>
      <c r="DAD6" s="110"/>
      <c r="DAE6" s="110"/>
      <c r="DAF6" s="110"/>
      <c r="DAG6" s="110"/>
      <c r="DAH6" s="110"/>
      <c r="DAI6" s="110"/>
      <c r="DAJ6" s="110"/>
      <c r="DAK6" s="110"/>
      <c r="DAL6" s="110"/>
      <c r="DAM6" s="110"/>
      <c r="DAN6" s="110"/>
      <c r="DAO6" s="110"/>
      <c r="DAP6" s="110"/>
      <c r="DAQ6" s="110"/>
      <c r="DAR6" s="110"/>
      <c r="DAS6" s="110"/>
      <c r="DAT6" s="110"/>
      <c r="DAU6" s="110"/>
      <c r="DAV6" s="110"/>
      <c r="DAW6" s="110"/>
      <c r="DAX6" s="110"/>
      <c r="DAY6" s="110"/>
      <c r="DAZ6" s="110"/>
      <c r="DBA6" s="110"/>
      <c r="DBB6" s="110"/>
      <c r="DBC6" s="110"/>
      <c r="DBD6" s="110"/>
      <c r="DBE6" s="110"/>
      <c r="DBF6" s="110"/>
      <c r="DBG6" s="110"/>
      <c r="DBH6" s="110"/>
      <c r="DBI6" s="110"/>
      <c r="DBJ6" s="110"/>
      <c r="DBK6" s="110"/>
      <c r="DBL6" s="110"/>
      <c r="DBM6" s="110"/>
      <c r="DBN6" s="110"/>
      <c r="DBO6" s="110"/>
      <c r="DBP6" s="110"/>
      <c r="DBQ6" s="110"/>
      <c r="DBR6" s="110"/>
      <c r="DBS6" s="110"/>
      <c r="DBT6" s="110"/>
      <c r="DBU6" s="110"/>
      <c r="DBV6" s="110"/>
      <c r="DBW6" s="110"/>
      <c r="DBX6" s="110"/>
      <c r="DBY6" s="110"/>
      <c r="DBZ6" s="110"/>
      <c r="DCA6" s="110"/>
      <c r="DCB6" s="110"/>
      <c r="DCC6" s="110"/>
      <c r="DCD6" s="110"/>
      <c r="DCE6" s="110"/>
      <c r="DCF6" s="110"/>
      <c r="DCG6" s="110"/>
      <c r="DCH6" s="110"/>
      <c r="DCI6" s="110"/>
      <c r="DCJ6" s="110"/>
      <c r="DCK6" s="110"/>
      <c r="DCL6" s="110"/>
      <c r="DCM6" s="110"/>
      <c r="DCN6" s="110"/>
      <c r="DCO6" s="110"/>
      <c r="DCP6" s="110"/>
      <c r="DCQ6" s="110"/>
      <c r="DCR6" s="110"/>
      <c r="DCS6" s="110"/>
      <c r="DCT6" s="110"/>
      <c r="DCU6" s="110"/>
      <c r="DCV6" s="110"/>
      <c r="DCW6" s="110"/>
      <c r="DCX6" s="110"/>
      <c r="DCY6" s="110"/>
      <c r="DCZ6" s="110"/>
      <c r="DDA6" s="110"/>
      <c r="DDB6" s="110"/>
      <c r="DDC6" s="110"/>
      <c r="DDD6" s="110"/>
      <c r="DDE6" s="110"/>
      <c r="DDF6" s="110"/>
      <c r="DDG6" s="110"/>
      <c r="DDH6" s="110"/>
      <c r="DDI6" s="110"/>
      <c r="DDJ6" s="110"/>
      <c r="DDK6" s="110"/>
      <c r="DDL6" s="110"/>
      <c r="DDM6" s="110"/>
      <c r="DDN6" s="110"/>
      <c r="DDO6" s="110"/>
      <c r="DDP6" s="110"/>
      <c r="DDQ6" s="110"/>
      <c r="DDR6" s="110"/>
      <c r="DDS6" s="110"/>
      <c r="DDT6" s="110"/>
      <c r="DDU6" s="110"/>
      <c r="DDV6" s="110"/>
      <c r="DDW6" s="110"/>
      <c r="DDX6" s="110"/>
      <c r="DDY6" s="110"/>
      <c r="DDZ6" s="110"/>
      <c r="DEA6" s="110"/>
      <c r="DEB6" s="110"/>
      <c r="DEC6" s="110"/>
      <c r="DED6" s="110"/>
      <c r="DEE6" s="110"/>
      <c r="DEF6" s="110"/>
      <c r="DEG6" s="110"/>
      <c r="DEH6" s="110"/>
      <c r="DEI6" s="110"/>
      <c r="DEJ6" s="110"/>
      <c r="DEK6" s="110"/>
      <c r="DEL6" s="110"/>
      <c r="DEM6" s="110"/>
      <c r="DEN6" s="110"/>
      <c r="DEO6" s="110"/>
      <c r="DEP6" s="110"/>
      <c r="DEQ6" s="110"/>
      <c r="DER6" s="110"/>
      <c r="DES6" s="110"/>
      <c r="DET6" s="110"/>
      <c r="DEU6" s="110"/>
      <c r="DEV6" s="110"/>
      <c r="DEW6" s="110"/>
      <c r="DEX6" s="110"/>
      <c r="DEY6" s="110"/>
      <c r="DEZ6" s="110"/>
      <c r="DFA6" s="110"/>
      <c r="DFB6" s="110"/>
      <c r="DFC6" s="110"/>
      <c r="DFD6" s="110"/>
      <c r="DFE6" s="110"/>
      <c r="DFF6" s="110"/>
      <c r="DFG6" s="110"/>
      <c r="DFH6" s="110"/>
      <c r="DFI6" s="110"/>
      <c r="DFJ6" s="110"/>
      <c r="DFK6" s="110"/>
      <c r="DFL6" s="110"/>
      <c r="DFM6" s="110"/>
      <c r="DFN6" s="110"/>
      <c r="DFO6" s="110"/>
      <c r="DFP6" s="110"/>
      <c r="DFQ6" s="110"/>
      <c r="DFR6" s="110"/>
      <c r="DFS6" s="110"/>
      <c r="DFT6" s="110"/>
      <c r="DFU6" s="110"/>
      <c r="DFV6" s="110"/>
      <c r="DFW6" s="110"/>
      <c r="DFX6" s="110"/>
      <c r="DFY6" s="110"/>
      <c r="DFZ6" s="110"/>
      <c r="DGA6" s="110"/>
      <c r="DGB6" s="110"/>
      <c r="DGC6" s="110"/>
      <c r="DGD6" s="110"/>
      <c r="DGE6" s="110"/>
      <c r="DGF6" s="110"/>
      <c r="DGG6" s="110"/>
      <c r="DGH6" s="110"/>
      <c r="DGI6" s="110"/>
      <c r="DGJ6" s="110"/>
      <c r="DGK6" s="110"/>
      <c r="DGL6" s="110"/>
      <c r="DGM6" s="110"/>
      <c r="DGN6" s="110"/>
      <c r="DGO6" s="110"/>
      <c r="DGP6" s="110"/>
      <c r="DGQ6" s="110"/>
      <c r="DGR6" s="110"/>
      <c r="DGS6" s="110"/>
      <c r="DGT6" s="110"/>
      <c r="DGU6" s="110"/>
      <c r="DGV6" s="110"/>
      <c r="DGW6" s="110"/>
      <c r="DGX6" s="110"/>
      <c r="DGY6" s="110"/>
      <c r="DGZ6" s="110"/>
      <c r="DHA6" s="110"/>
      <c r="DHB6" s="110"/>
      <c r="DHC6" s="110"/>
      <c r="DHD6" s="110"/>
      <c r="DHE6" s="110"/>
      <c r="DHF6" s="110"/>
      <c r="DHG6" s="110"/>
      <c r="DHH6" s="110"/>
      <c r="DHI6" s="110"/>
      <c r="DHJ6" s="110"/>
      <c r="DHK6" s="110"/>
      <c r="DHL6" s="110"/>
      <c r="DHM6" s="110"/>
      <c r="DHN6" s="110"/>
      <c r="DHO6" s="110"/>
      <c r="DHP6" s="110"/>
      <c r="DHQ6" s="110"/>
      <c r="DHR6" s="110"/>
      <c r="DHS6" s="110"/>
      <c r="DHT6" s="110"/>
      <c r="DHU6" s="110"/>
      <c r="DHV6" s="110"/>
      <c r="DHW6" s="110"/>
      <c r="DHX6" s="110"/>
      <c r="DHY6" s="110"/>
      <c r="DHZ6" s="110"/>
      <c r="DIA6" s="110"/>
      <c r="DIB6" s="110"/>
      <c r="DIC6" s="110"/>
      <c r="DID6" s="110"/>
      <c r="DIE6" s="110"/>
      <c r="DIF6" s="110"/>
      <c r="DIG6" s="110"/>
      <c r="DIH6" s="110"/>
      <c r="DII6" s="110"/>
      <c r="DIJ6" s="110"/>
      <c r="DIK6" s="110"/>
      <c r="DIL6" s="110"/>
      <c r="DIM6" s="110"/>
      <c r="DIN6" s="110"/>
      <c r="DIO6" s="110"/>
      <c r="DIP6" s="110"/>
      <c r="DIQ6" s="110"/>
      <c r="DIR6" s="110"/>
      <c r="DIS6" s="110"/>
      <c r="DIT6" s="110"/>
      <c r="DIU6" s="110"/>
      <c r="DIV6" s="110"/>
      <c r="DIW6" s="110"/>
      <c r="DIX6" s="110"/>
      <c r="DIY6" s="110"/>
      <c r="DIZ6" s="110"/>
      <c r="DJA6" s="110"/>
      <c r="DJB6" s="110"/>
      <c r="DJC6" s="110"/>
      <c r="DJD6" s="110"/>
      <c r="DJE6" s="110"/>
      <c r="DJF6" s="110"/>
      <c r="DJG6" s="110"/>
      <c r="DJH6" s="110"/>
      <c r="DJI6" s="110"/>
      <c r="DJJ6" s="110"/>
      <c r="DJK6" s="110"/>
      <c r="DJL6" s="110"/>
      <c r="DJM6" s="110"/>
      <c r="DJN6" s="110"/>
      <c r="DJO6" s="110"/>
      <c r="DJP6" s="110"/>
      <c r="DJQ6" s="110"/>
      <c r="DJR6" s="110"/>
      <c r="DJS6" s="110"/>
      <c r="DJT6" s="110"/>
      <c r="DJU6" s="110"/>
      <c r="DJV6" s="110"/>
      <c r="DJW6" s="110"/>
      <c r="DJX6" s="110"/>
      <c r="DJY6" s="110"/>
      <c r="DJZ6" s="110"/>
      <c r="DKA6" s="110"/>
      <c r="DKB6" s="110"/>
      <c r="DKC6" s="110"/>
      <c r="DKD6" s="110"/>
      <c r="DKE6" s="110"/>
      <c r="DKF6" s="110"/>
      <c r="DKG6" s="110"/>
      <c r="DKH6" s="110"/>
      <c r="DKI6" s="110"/>
      <c r="DKJ6" s="110"/>
      <c r="DKK6" s="110"/>
      <c r="DKL6" s="110"/>
      <c r="DKM6" s="110"/>
      <c r="DKN6" s="110"/>
      <c r="DKO6" s="110"/>
      <c r="DKP6" s="110"/>
      <c r="DKQ6" s="110"/>
      <c r="DKR6" s="110"/>
      <c r="DKS6" s="110"/>
      <c r="DKT6" s="110"/>
      <c r="DKU6" s="110"/>
      <c r="DKV6" s="110"/>
      <c r="DKW6" s="110"/>
      <c r="DKX6" s="110"/>
      <c r="DKY6" s="110"/>
      <c r="DKZ6" s="110"/>
      <c r="DLA6" s="110"/>
      <c r="DLB6" s="110"/>
      <c r="DLC6" s="110"/>
      <c r="DLD6" s="110"/>
      <c r="DLE6" s="110"/>
      <c r="DLF6" s="110"/>
      <c r="DLG6" s="110"/>
      <c r="DLH6" s="110"/>
      <c r="DLI6" s="110"/>
      <c r="DLJ6" s="110"/>
      <c r="DLK6" s="110"/>
      <c r="DLL6" s="110"/>
      <c r="DLM6" s="110"/>
      <c r="DLN6" s="110"/>
      <c r="DLO6" s="110"/>
      <c r="DLP6" s="110"/>
      <c r="DLQ6" s="110"/>
      <c r="DLR6" s="110"/>
      <c r="DLS6" s="110"/>
      <c r="DLT6" s="110"/>
      <c r="DLU6" s="110"/>
      <c r="DLV6" s="110"/>
      <c r="DLW6" s="110"/>
      <c r="DLX6" s="110"/>
      <c r="DLY6" s="110"/>
      <c r="DLZ6" s="110"/>
      <c r="DMA6" s="110"/>
      <c r="DMB6" s="110"/>
      <c r="DMC6" s="110"/>
      <c r="DMD6" s="110"/>
      <c r="DME6" s="110"/>
      <c r="DMF6" s="110"/>
      <c r="DMG6" s="110"/>
      <c r="DMH6" s="110"/>
      <c r="DMI6" s="110"/>
      <c r="DMJ6" s="110"/>
      <c r="DMK6" s="110"/>
      <c r="DML6" s="110"/>
      <c r="DMM6" s="110"/>
      <c r="DMN6" s="110"/>
      <c r="DMO6" s="110"/>
      <c r="DMP6" s="110"/>
      <c r="DMQ6" s="110"/>
      <c r="DMR6" s="110"/>
      <c r="DMS6" s="110"/>
      <c r="DMT6" s="110"/>
      <c r="DMU6" s="110"/>
      <c r="DMV6" s="110"/>
      <c r="DMW6" s="110"/>
      <c r="DMX6" s="110"/>
      <c r="DMY6" s="110"/>
      <c r="DMZ6" s="110"/>
      <c r="DNA6" s="110"/>
      <c r="DNB6" s="110"/>
      <c r="DNC6" s="110"/>
      <c r="DND6" s="110"/>
      <c r="DNE6" s="110"/>
      <c r="DNF6" s="110"/>
      <c r="DNG6" s="110"/>
      <c r="DNH6" s="110"/>
      <c r="DNI6" s="110"/>
      <c r="DNJ6" s="110"/>
      <c r="DNK6" s="110"/>
      <c r="DNL6" s="110"/>
      <c r="DNM6" s="110"/>
      <c r="DNN6" s="110"/>
      <c r="DNO6" s="110"/>
      <c r="DNP6" s="110"/>
      <c r="DNQ6" s="110"/>
      <c r="DNR6" s="110"/>
      <c r="DNS6" s="110"/>
      <c r="DNT6" s="110"/>
      <c r="DNU6" s="110"/>
      <c r="DNV6" s="110"/>
      <c r="DNW6" s="110"/>
      <c r="DNX6" s="110"/>
      <c r="DNY6" s="110"/>
      <c r="DNZ6" s="110"/>
      <c r="DOA6" s="110"/>
      <c r="DOB6" s="110"/>
      <c r="DOC6" s="110"/>
      <c r="DOD6" s="110"/>
      <c r="DOE6" s="110"/>
      <c r="DOF6" s="110"/>
      <c r="DOG6" s="110"/>
      <c r="DOH6" s="110"/>
      <c r="DOI6" s="110"/>
      <c r="DOJ6" s="110"/>
      <c r="DOK6" s="110"/>
      <c r="DOL6" s="110"/>
      <c r="DOM6" s="110"/>
      <c r="DON6" s="110"/>
      <c r="DOO6" s="110"/>
      <c r="DOP6" s="110"/>
      <c r="DOQ6" s="110"/>
      <c r="DOR6" s="110"/>
      <c r="DOS6" s="110"/>
      <c r="DOT6" s="110"/>
      <c r="DOU6" s="110"/>
      <c r="DOV6" s="110"/>
      <c r="DOW6" s="110"/>
      <c r="DOX6" s="110"/>
      <c r="DOY6" s="110"/>
      <c r="DOZ6" s="110"/>
      <c r="DPA6" s="110"/>
      <c r="DPB6" s="110"/>
      <c r="DPC6" s="110"/>
      <c r="DPD6" s="110"/>
      <c r="DPE6" s="110"/>
      <c r="DPF6" s="110"/>
      <c r="DPG6" s="110"/>
      <c r="DPH6" s="110"/>
      <c r="DPI6" s="110"/>
      <c r="DPJ6" s="110"/>
      <c r="DPK6" s="110"/>
      <c r="DPL6" s="110"/>
      <c r="DPM6" s="110"/>
      <c r="DPN6" s="110"/>
      <c r="DPO6" s="110"/>
      <c r="DPP6" s="110"/>
      <c r="DPQ6" s="110"/>
      <c r="DPR6" s="110"/>
      <c r="DPS6" s="110"/>
      <c r="DPT6" s="110"/>
      <c r="DPU6" s="110"/>
      <c r="DPV6" s="110"/>
      <c r="DPW6" s="110"/>
      <c r="DPX6" s="110"/>
      <c r="DPY6" s="110"/>
      <c r="DPZ6" s="110"/>
      <c r="DQA6" s="110"/>
      <c r="DQB6" s="110"/>
      <c r="DQC6" s="110"/>
      <c r="DQD6" s="110"/>
      <c r="DQE6" s="110"/>
      <c r="DQF6" s="110"/>
      <c r="DQG6" s="110"/>
      <c r="DQH6" s="110"/>
      <c r="DQI6" s="110"/>
      <c r="DQJ6" s="110"/>
      <c r="DQK6" s="110"/>
      <c r="DQL6" s="110"/>
      <c r="DQM6" s="110"/>
      <c r="DQN6" s="110"/>
      <c r="DQO6" s="110"/>
      <c r="DQP6" s="110"/>
      <c r="DQQ6" s="110"/>
      <c r="DQR6" s="110"/>
      <c r="DQS6" s="110"/>
      <c r="DQT6" s="110"/>
      <c r="DQU6" s="110"/>
      <c r="DQV6" s="110"/>
      <c r="DQW6" s="110"/>
      <c r="DQX6" s="110"/>
      <c r="DQY6" s="110"/>
      <c r="DQZ6" s="110"/>
      <c r="DRA6" s="110"/>
      <c r="DRB6" s="110"/>
      <c r="DRC6" s="110"/>
      <c r="DRD6" s="110"/>
      <c r="DRE6" s="110"/>
      <c r="DRF6" s="110"/>
      <c r="DRG6" s="110"/>
      <c r="DRH6" s="110"/>
      <c r="DRI6" s="110"/>
      <c r="DRJ6" s="110"/>
      <c r="DRK6" s="110"/>
      <c r="DRL6" s="110"/>
      <c r="DRM6" s="110"/>
      <c r="DRN6" s="110"/>
      <c r="DRO6" s="110"/>
      <c r="DRP6" s="110"/>
      <c r="DRQ6" s="110"/>
      <c r="DRR6" s="110"/>
      <c r="DRS6" s="110"/>
      <c r="DRT6" s="110"/>
      <c r="DRU6" s="110"/>
      <c r="DRV6" s="110"/>
      <c r="DRW6" s="110"/>
      <c r="DRX6" s="110"/>
      <c r="DRY6" s="110"/>
      <c r="DRZ6" s="110"/>
      <c r="DSA6" s="110"/>
      <c r="DSB6" s="110"/>
      <c r="DSC6" s="110"/>
      <c r="DSD6" s="110"/>
      <c r="DSE6" s="110"/>
      <c r="DSF6" s="110"/>
      <c r="DSG6" s="110"/>
      <c r="DSH6" s="110"/>
      <c r="DSI6" s="110"/>
      <c r="DSJ6" s="110"/>
      <c r="DSK6" s="110"/>
      <c r="DSL6" s="110"/>
      <c r="DSM6" s="110"/>
      <c r="DSN6" s="110"/>
      <c r="DSO6" s="110"/>
      <c r="DSP6" s="110"/>
      <c r="DSQ6" s="110"/>
      <c r="DSR6" s="110"/>
      <c r="DSS6" s="110"/>
      <c r="DST6" s="110"/>
      <c r="DSU6" s="110"/>
      <c r="DSV6" s="110"/>
      <c r="DSW6" s="110"/>
      <c r="DSX6" s="110"/>
      <c r="DSY6" s="110"/>
      <c r="DSZ6" s="110"/>
      <c r="DTA6" s="110"/>
      <c r="DTB6" s="110"/>
      <c r="DTC6" s="110"/>
      <c r="DTD6" s="110"/>
      <c r="DTE6" s="110"/>
      <c r="DTF6" s="110"/>
      <c r="DTG6" s="110"/>
      <c r="DTH6" s="110"/>
      <c r="DTI6" s="110"/>
      <c r="DTJ6" s="110"/>
      <c r="DTK6" s="110"/>
      <c r="DTL6" s="110"/>
      <c r="DTM6" s="110"/>
      <c r="DTN6" s="110"/>
      <c r="DTO6" s="110"/>
      <c r="DTP6" s="110"/>
      <c r="DTQ6" s="110"/>
      <c r="DTR6" s="110"/>
      <c r="DTS6" s="110"/>
      <c r="DTT6" s="110"/>
      <c r="DTU6" s="110"/>
      <c r="DTV6" s="110"/>
      <c r="DTW6" s="110"/>
      <c r="DTX6" s="110"/>
      <c r="DTY6" s="110"/>
      <c r="DTZ6" s="110"/>
      <c r="DUA6" s="110"/>
      <c r="DUB6" s="110"/>
      <c r="DUC6" s="110"/>
      <c r="DUD6" s="110"/>
      <c r="DUE6" s="110"/>
      <c r="DUF6" s="110"/>
      <c r="DUG6" s="110"/>
      <c r="DUH6" s="110"/>
      <c r="DUI6" s="110"/>
      <c r="DUJ6" s="110"/>
      <c r="DUK6" s="110"/>
      <c r="DUL6" s="110"/>
      <c r="DUM6" s="110"/>
      <c r="DUN6" s="110"/>
      <c r="DUO6" s="110"/>
      <c r="DUP6" s="110"/>
      <c r="DUQ6" s="110"/>
      <c r="DUR6" s="110"/>
      <c r="DUS6" s="110"/>
      <c r="DUT6" s="110"/>
      <c r="DUU6" s="110"/>
      <c r="DUV6" s="110"/>
      <c r="DUW6" s="110"/>
      <c r="DUX6" s="110"/>
      <c r="DUY6" s="110"/>
      <c r="DUZ6" s="110"/>
      <c r="DVA6" s="110"/>
      <c r="DVB6" s="110"/>
      <c r="DVC6" s="110"/>
      <c r="DVD6" s="110"/>
      <c r="DVE6" s="110"/>
      <c r="DVF6" s="110"/>
      <c r="DVG6" s="110"/>
      <c r="DVH6" s="110"/>
      <c r="DVI6" s="110"/>
      <c r="DVJ6" s="110"/>
      <c r="DVK6" s="110"/>
      <c r="DVL6" s="110"/>
      <c r="DVM6" s="110"/>
      <c r="DVN6" s="110"/>
      <c r="DVO6" s="110"/>
      <c r="DVP6" s="110"/>
      <c r="DVQ6" s="110"/>
      <c r="DVR6" s="110"/>
      <c r="DVS6" s="110"/>
      <c r="DVT6" s="110"/>
      <c r="DVU6" s="110"/>
      <c r="DVV6" s="110"/>
      <c r="DVW6" s="110"/>
      <c r="DVX6" s="110"/>
      <c r="DVY6" s="110"/>
      <c r="DVZ6" s="110"/>
      <c r="DWA6" s="110"/>
      <c r="DWB6" s="110"/>
      <c r="DWC6" s="110"/>
      <c r="DWD6" s="110"/>
      <c r="DWE6" s="110"/>
      <c r="DWF6" s="110"/>
      <c r="DWG6" s="110"/>
      <c r="DWH6" s="110"/>
      <c r="DWI6" s="110"/>
      <c r="DWJ6" s="110"/>
      <c r="DWK6" s="110"/>
      <c r="DWL6" s="110"/>
      <c r="DWM6" s="110"/>
      <c r="DWN6" s="110"/>
      <c r="DWO6" s="110"/>
      <c r="DWP6" s="110"/>
      <c r="DWQ6" s="110"/>
      <c r="DWR6" s="110"/>
      <c r="DWS6" s="110"/>
      <c r="DWT6" s="110"/>
      <c r="DWU6" s="110"/>
      <c r="DWV6" s="110"/>
      <c r="DWW6" s="110"/>
      <c r="DWX6" s="110"/>
      <c r="DWY6" s="110"/>
      <c r="DWZ6" s="110"/>
      <c r="DXA6" s="110"/>
      <c r="DXB6" s="110"/>
      <c r="DXC6" s="110"/>
      <c r="DXD6" s="110"/>
      <c r="DXE6" s="110"/>
      <c r="DXF6" s="110"/>
      <c r="DXG6" s="110"/>
      <c r="DXH6" s="110"/>
      <c r="DXI6" s="110"/>
      <c r="DXJ6" s="110"/>
      <c r="DXK6" s="110"/>
      <c r="DXL6" s="110"/>
      <c r="DXM6" s="110"/>
      <c r="DXN6" s="110"/>
      <c r="DXO6" s="110"/>
      <c r="DXP6" s="110"/>
      <c r="DXQ6" s="110"/>
      <c r="DXR6" s="110"/>
      <c r="DXS6" s="110"/>
      <c r="DXT6" s="110"/>
      <c r="DXU6" s="110"/>
      <c r="DXV6" s="110"/>
      <c r="DXW6" s="110"/>
      <c r="DXX6" s="110"/>
      <c r="DXY6" s="110"/>
      <c r="DXZ6" s="110"/>
      <c r="DYA6" s="110"/>
      <c r="DYB6" s="110"/>
      <c r="DYC6" s="110"/>
      <c r="DYD6" s="110"/>
      <c r="DYE6" s="110"/>
      <c r="DYF6" s="110"/>
      <c r="DYG6" s="110"/>
      <c r="DYH6" s="110"/>
      <c r="DYI6" s="110"/>
      <c r="DYJ6" s="110"/>
      <c r="DYK6" s="110"/>
      <c r="DYL6" s="110"/>
      <c r="DYM6" s="110"/>
      <c r="DYN6" s="110"/>
      <c r="DYO6" s="110"/>
      <c r="DYP6" s="110"/>
      <c r="DYQ6" s="110"/>
      <c r="DYR6" s="110"/>
      <c r="DYS6" s="110"/>
      <c r="DYT6" s="110"/>
      <c r="DYU6" s="110"/>
      <c r="DYV6" s="110"/>
      <c r="DYW6" s="110"/>
      <c r="DYX6" s="110"/>
      <c r="DYY6" s="110"/>
      <c r="DYZ6" s="110"/>
      <c r="DZA6" s="110"/>
      <c r="DZB6" s="110"/>
      <c r="DZC6" s="110"/>
      <c r="DZD6" s="110"/>
      <c r="DZE6" s="110"/>
      <c r="DZF6" s="110"/>
      <c r="DZG6" s="110"/>
      <c r="DZH6" s="110"/>
      <c r="DZI6" s="110"/>
      <c r="DZJ6" s="110"/>
      <c r="DZK6" s="110"/>
      <c r="DZL6" s="110"/>
      <c r="DZM6" s="110"/>
      <c r="DZN6" s="110"/>
      <c r="DZO6" s="110"/>
      <c r="DZP6" s="110"/>
      <c r="DZQ6" s="110"/>
      <c r="DZR6" s="110"/>
      <c r="DZS6" s="110"/>
      <c r="DZT6" s="110"/>
      <c r="DZU6" s="110"/>
      <c r="DZV6" s="110"/>
      <c r="DZW6" s="110"/>
      <c r="DZX6" s="110"/>
      <c r="DZY6" s="110"/>
      <c r="DZZ6" s="110"/>
      <c r="EAA6" s="110"/>
      <c r="EAB6" s="110"/>
      <c r="EAC6" s="110"/>
      <c r="EAD6" s="110"/>
      <c r="EAE6" s="110"/>
      <c r="EAF6" s="110"/>
      <c r="EAG6" s="110"/>
      <c r="EAH6" s="110"/>
      <c r="EAI6" s="110"/>
      <c r="EAJ6" s="110"/>
      <c r="EAK6" s="110"/>
      <c r="EAL6" s="110"/>
      <c r="EAM6" s="110"/>
      <c r="EAN6" s="110"/>
      <c r="EAO6" s="110"/>
      <c r="EAP6" s="110"/>
      <c r="EAQ6" s="110"/>
      <c r="EAR6" s="110"/>
      <c r="EAS6" s="110"/>
      <c r="EAT6" s="110"/>
      <c r="EAU6" s="110"/>
      <c r="EAV6" s="110"/>
      <c r="EAW6" s="110"/>
      <c r="EAX6" s="110"/>
      <c r="EAY6" s="110"/>
      <c r="EAZ6" s="110"/>
      <c r="EBA6" s="110"/>
      <c r="EBB6" s="110"/>
      <c r="EBC6" s="110"/>
      <c r="EBD6" s="110"/>
      <c r="EBE6" s="110"/>
      <c r="EBF6" s="110"/>
      <c r="EBG6" s="110"/>
      <c r="EBH6" s="110"/>
      <c r="EBI6" s="110"/>
      <c r="EBJ6" s="110"/>
      <c r="EBK6" s="110"/>
      <c r="EBL6" s="110"/>
      <c r="EBM6" s="110"/>
      <c r="EBN6" s="110"/>
      <c r="EBO6" s="110"/>
      <c r="EBP6" s="110"/>
      <c r="EBQ6" s="110"/>
      <c r="EBR6" s="110"/>
      <c r="EBS6" s="110"/>
      <c r="EBT6" s="110"/>
      <c r="EBU6" s="110"/>
      <c r="EBV6" s="110"/>
      <c r="EBW6" s="110"/>
      <c r="EBX6" s="110"/>
      <c r="EBY6" s="110"/>
      <c r="EBZ6" s="110"/>
      <c r="ECA6" s="110"/>
      <c r="ECB6" s="110"/>
      <c r="ECC6" s="110"/>
      <c r="ECD6" s="110"/>
      <c r="ECE6" s="110"/>
      <c r="ECF6" s="110"/>
      <c r="ECG6" s="110"/>
      <c r="ECH6" s="110"/>
      <c r="ECI6" s="110"/>
      <c r="ECJ6" s="110"/>
      <c r="ECK6" s="110"/>
      <c r="ECL6" s="110"/>
      <c r="ECM6" s="110"/>
      <c r="ECN6" s="110"/>
      <c r="ECO6" s="110"/>
      <c r="ECP6" s="110"/>
      <c r="ECQ6" s="110"/>
      <c r="ECR6" s="110"/>
      <c r="ECS6" s="110"/>
      <c r="ECT6" s="110"/>
      <c r="ECU6" s="110"/>
      <c r="ECV6" s="110"/>
      <c r="ECW6" s="110"/>
      <c r="ECX6" s="110"/>
      <c r="ECY6" s="110"/>
      <c r="ECZ6" s="110"/>
      <c r="EDA6" s="110"/>
      <c r="EDB6" s="110"/>
      <c r="EDC6" s="110"/>
      <c r="EDD6" s="110"/>
      <c r="EDE6" s="110"/>
      <c r="EDF6" s="110"/>
      <c r="EDG6" s="110"/>
      <c r="EDH6" s="110"/>
      <c r="EDI6" s="110"/>
      <c r="EDJ6" s="110"/>
      <c r="EDK6" s="110"/>
      <c r="EDL6" s="110"/>
      <c r="EDM6" s="110"/>
      <c r="EDN6" s="110"/>
      <c r="EDO6" s="110"/>
      <c r="EDP6" s="110"/>
      <c r="EDQ6" s="110"/>
      <c r="EDR6" s="110"/>
      <c r="EDS6" s="110"/>
      <c r="EDT6" s="110"/>
      <c r="EDU6" s="110"/>
      <c r="EDV6" s="110"/>
      <c r="EDW6" s="110"/>
      <c r="EDX6" s="110"/>
      <c r="EDY6" s="110"/>
      <c r="EDZ6" s="110"/>
      <c r="EEA6" s="110"/>
      <c r="EEB6" s="110"/>
      <c r="EEC6" s="110"/>
      <c r="EED6" s="110"/>
      <c r="EEE6" s="110"/>
      <c r="EEF6" s="110"/>
      <c r="EEG6" s="110"/>
      <c r="EEH6" s="110"/>
      <c r="EEI6" s="110"/>
      <c r="EEJ6" s="110"/>
      <c r="EEK6" s="110"/>
      <c r="EEL6" s="110"/>
      <c r="EEM6" s="110"/>
      <c r="EEN6" s="110"/>
      <c r="EEO6" s="110"/>
      <c r="EEP6" s="110"/>
      <c r="EEQ6" s="110"/>
      <c r="EER6" s="110"/>
      <c r="EES6" s="110"/>
      <c r="EET6" s="110"/>
      <c r="EEU6" s="110"/>
      <c r="EEV6" s="110"/>
      <c r="EEW6" s="110"/>
      <c r="EEX6" s="110"/>
      <c r="EEY6" s="110"/>
      <c r="EEZ6" s="110"/>
      <c r="EFA6" s="110"/>
      <c r="EFB6" s="110"/>
      <c r="EFC6" s="110"/>
      <c r="EFD6" s="110"/>
      <c r="EFE6" s="110"/>
      <c r="EFF6" s="110"/>
      <c r="EFG6" s="110"/>
      <c r="EFH6" s="110"/>
      <c r="EFI6" s="110"/>
      <c r="EFJ6" s="110"/>
      <c r="EFK6" s="110"/>
      <c r="EFL6" s="110"/>
      <c r="EFM6" s="110"/>
      <c r="EFN6" s="110"/>
      <c r="EFO6" s="110"/>
      <c r="EFP6" s="110"/>
      <c r="EFQ6" s="110"/>
      <c r="EFR6" s="110"/>
      <c r="EFS6" s="110"/>
      <c r="EFT6" s="110"/>
      <c r="EFU6" s="110"/>
      <c r="EFV6" s="110"/>
      <c r="EFW6" s="110"/>
      <c r="EFX6" s="110"/>
      <c r="EFY6" s="110"/>
      <c r="EFZ6" s="110"/>
      <c r="EGA6" s="110"/>
      <c r="EGB6" s="110"/>
      <c r="EGC6" s="110"/>
      <c r="EGD6" s="110"/>
      <c r="EGE6" s="110"/>
      <c r="EGF6" s="110"/>
      <c r="EGG6" s="110"/>
      <c r="EGH6" s="110"/>
      <c r="EGI6" s="110"/>
      <c r="EGJ6" s="110"/>
      <c r="EGK6" s="110"/>
      <c r="EGL6" s="110"/>
      <c r="EGM6" s="110"/>
      <c r="EGN6" s="110"/>
      <c r="EGO6" s="110"/>
      <c r="EGP6" s="110"/>
      <c r="EGQ6" s="110"/>
      <c r="EGR6" s="110"/>
      <c r="EGS6" s="110"/>
      <c r="EGT6" s="110"/>
      <c r="EGU6" s="110"/>
      <c r="EGV6" s="110"/>
      <c r="EGW6" s="110"/>
      <c r="EGX6" s="110"/>
      <c r="EGY6" s="110"/>
      <c r="EGZ6" s="110"/>
      <c r="EHA6" s="110"/>
      <c r="EHB6" s="110"/>
      <c r="EHC6" s="110"/>
      <c r="EHD6" s="110"/>
      <c r="EHE6" s="110"/>
      <c r="EHF6" s="110"/>
      <c r="EHG6" s="110"/>
      <c r="EHH6" s="110"/>
      <c r="EHI6" s="110"/>
      <c r="EHJ6" s="110"/>
      <c r="EHK6" s="110"/>
      <c r="EHL6" s="110"/>
      <c r="EHM6" s="110"/>
      <c r="EHN6" s="110"/>
      <c r="EHO6" s="110"/>
      <c r="EHP6" s="110"/>
      <c r="EHQ6" s="110"/>
      <c r="EHR6" s="110"/>
      <c r="EHS6" s="110"/>
      <c r="EHT6" s="110"/>
      <c r="EHU6" s="110"/>
      <c r="EHV6" s="110"/>
      <c r="EHW6" s="110"/>
      <c r="EHX6" s="110"/>
      <c r="EHY6" s="110"/>
      <c r="EHZ6" s="110"/>
      <c r="EIA6" s="110"/>
      <c r="EIB6" s="110"/>
      <c r="EIC6" s="110"/>
      <c r="EID6" s="110"/>
      <c r="EIE6" s="110"/>
      <c r="EIF6" s="110"/>
      <c r="EIG6" s="110"/>
      <c r="EIH6" s="110"/>
      <c r="EII6" s="110"/>
      <c r="EIJ6" s="110"/>
      <c r="EIK6" s="110"/>
      <c r="EIL6" s="110"/>
      <c r="EIM6" s="110"/>
      <c r="EIN6" s="110"/>
      <c r="EIO6" s="110"/>
      <c r="EIP6" s="110"/>
      <c r="EIQ6" s="110"/>
      <c r="EIR6" s="110"/>
      <c r="EIS6" s="110"/>
      <c r="EIT6" s="110"/>
      <c r="EIU6" s="110"/>
      <c r="EIV6" s="110"/>
      <c r="EIW6" s="110"/>
      <c r="EIX6" s="110"/>
      <c r="EIY6" s="110"/>
      <c r="EIZ6" s="110"/>
      <c r="EJA6" s="110"/>
      <c r="EJB6" s="110"/>
      <c r="EJC6" s="110"/>
      <c r="EJD6" s="110"/>
      <c r="EJE6" s="110"/>
      <c r="EJF6" s="110"/>
      <c r="EJG6" s="110"/>
      <c r="EJH6" s="110"/>
      <c r="EJI6" s="110"/>
      <c r="EJJ6" s="110"/>
      <c r="EJK6" s="110"/>
      <c r="EJL6" s="110"/>
      <c r="EJM6" s="110"/>
      <c r="EJN6" s="110"/>
      <c r="EJO6" s="110"/>
      <c r="EJP6" s="110"/>
      <c r="EJQ6" s="110"/>
      <c r="EJR6" s="110"/>
      <c r="EJS6" s="110"/>
      <c r="EJT6" s="110"/>
      <c r="EJU6" s="110"/>
      <c r="EJV6" s="110"/>
      <c r="EJW6" s="110"/>
      <c r="EJX6" s="110"/>
      <c r="EJY6" s="110"/>
      <c r="EJZ6" s="110"/>
      <c r="EKA6" s="110"/>
      <c r="EKB6" s="110"/>
      <c r="EKC6" s="110"/>
      <c r="EKD6" s="110"/>
      <c r="EKE6" s="110"/>
      <c r="EKF6" s="110"/>
      <c r="EKG6" s="110"/>
      <c r="EKH6" s="110"/>
      <c r="EKI6" s="110"/>
      <c r="EKJ6" s="110"/>
      <c r="EKK6" s="110"/>
      <c r="EKL6" s="110"/>
      <c r="EKM6" s="110"/>
      <c r="EKN6" s="110"/>
      <c r="EKO6" s="110"/>
      <c r="EKP6" s="110"/>
      <c r="EKQ6" s="110"/>
      <c r="EKR6" s="110"/>
      <c r="EKS6" s="110"/>
      <c r="EKT6" s="110"/>
      <c r="EKU6" s="110"/>
      <c r="EKV6" s="110"/>
      <c r="EKW6" s="110"/>
      <c r="EKX6" s="110"/>
      <c r="EKY6" s="110"/>
      <c r="EKZ6" s="110"/>
      <c r="ELA6" s="110"/>
      <c r="ELB6" s="110"/>
      <c r="ELC6" s="110"/>
      <c r="ELD6" s="110"/>
      <c r="ELE6" s="110"/>
      <c r="ELF6" s="110"/>
      <c r="ELG6" s="110"/>
      <c r="ELH6" s="110"/>
      <c r="ELI6" s="110"/>
      <c r="ELJ6" s="110"/>
      <c r="ELK6" s="110"/>
      <c r="ELL6" s="110"/>
      <c r="ELM6" s="110"/>
      <c r="ELN6" s="110"/>
      <c r="ELO6" s="110"/>
      <c r="ELP6" s="110"/>
      <c r="ELQ6" s="110"/>
      <c r="ELR6" s="110"/>
      <c r="ELS6" s="110"/>
      <c r="ELT6" s="110"/>
      <c r="ELU6" s="110"/>
      <c r="ELV6" s="110"/>
      <c r="ELW6" s="110"/>
      <c r="ELX6" s="110"/>
      <c r="ELY6" s="110"/>
      <c r="ELZ6" s="110"/>
      <c r="EMA6" s="110"/>
      <c r="EMB6" s="110"/>
      <c r="EMC6" s="110"/>
      <c r="EMD6" s="110"/>
      <c r="EME6" s="110"/>
      <c r="EMF6" s="110"/>
      <c r="EMG6" s="110"/>
      <c r="EMH6" s="110"/>
      <c r="EMI6" s="110"/>
      <c r="EMJ6" s="110"/>
      <c r="EMK6" s="110"/>
      <c r="EML6" s="110"/>
      <c r="EMM6" s="110"/>
      <c r="EMN6" s="110"/>
      <c r="EMO6" s="110"/>
      <c r="EMP6" s="110"/>
      <c r="EMQ6" s="110"/>
      <c r="EMR6" s="110"/>
      <c r="EMS6" s="110"/>
      <c r="EMT6" s="110"/>
      <c r="EMU6" s="110"/>
      <c r="EMV6" s="110"/>
      <c r="EMW6" s="110"/>
      <c r="EMX6" s="110"/>
      <c r="EMY6" s="110"/>
      <c r="EMZ6" s="110"/>
      <c r="ENA6" s="110"/>
      <c r="ENB6" s="110"/>
      <c r="ENC6" s="110"/>
      <c r="END6" s="110"/>
      <c r="ENE6" s="110"/>
      <c r="ENF6" s="110"/>
      <c r="ENG6" s="110"/>
      <c r="ENH6" s="110"/>
      <c r="ENI6" s="110"/>
      <c r="ENJ6" s="110"/>
      <c r="ENK6" s="110"/>
      <c r="ENL6" s="110"/>
      <c r="ENM6" s="110"/>
      <c r="ENN6" s="110"/>
      <c r="ENO6" s="110"/>
      <c r="ENP6" s="110"/>
      <c r="ENQ6" s="110"/>
      <c r="ENR6" s="110"/>
      <c r="ENS6" s="110"/>
      <c r="ENT6" s="110"/>
      <c r="ENU6" s="110"/>
      <c r="ENV6" s="110"/>
      <c r="ENW6" s="110"/>
      <c r="ENX6" s="110"/>
      <c r="ENY6" s="110"/>
      <c r="ENZ6" s="110"/>
      <c r="EOA6" s="110"/>
      <c r="EOB6" s="110"/>
      <c r="EOC6" s="110"/>
      <c r="EOD6" s="110"/>
      <c r="EOE6" s="110"/>
      <c r="EOF6" s="110"/>
      <c r="EOG6" s="110"/>
      <c r="EOH6" s="110"/>
      <c r="EOI6" s="110"/>
      <c r="EOJ6" s="110"/>
      <c r="EOK6" s="110"/>
      <c r="EOL6" s="110"/>
      <c r="EOM6" s="110"/>
      <c r="EON6" s="110"/>
      <c r="EOO6" s="110"/>
      <c r="EOP6" s="110"/>
      <c r="EOQ6" s="110"/>
      <c r="EOR6" s="110"/>
      <c r="EOS6" s="110"/>
      <c r="EOT6" s="110"/>
      <c r="EOU6" s="110"/>
      <c r="EOV6" s="110"/>
      <c r="EOW6" s="110"/>
      <c r="EOX6" s="110"/>
      <c r="EOY6" s="110"/>
      <c r="EOZ6" s="110"/>
      <c r="EPA6" s="110"/>
      <c r="EPB6" s="110"/>
      <c r="EPC6" s="110"/>
      <c r="EPD6" s="110"/>
      <c r="EPE6" s="110"/>
      <c r="EPF6" s="110"/>
      <c r="EPG6" s="110"/>
      <c r="EPH6" s="110"/>
      <c r="EPI6" s="110"/>
      <c r="EPJ6" s="110"/>
      <c r="EPK6" s="110"/>
      <c r="EPL6" s="110"/>
      <c r="EPM6" s="110"/>
      <c r="EPN6" s="110"/>
      <c r="EPO6" s="110"/>
      <c r="EPP6" s="110"/>
      <c r="EPQ6" s="110"/>
      <c r="EPR6" s="110"/>
      <c r="EPS6" s="110"/>
      <c r="EPT6" s="110"/>
      <c r="EPU6" s="110"/>
      <c r="EPV6" s="110"/>
      <c r="EPW6" s="110"/>
      <c r="EPX6" s="110"/>
      <c r="EPY6" s="110"/>
      <c r="EPZ6" s="110"/>
      <c r="EQA6" s="110"/>
      <c r="EQB6" s="110"/>
      <c r="EQC6" s="110"/>
      <c r="EQD6" s="110"/>
      <c r="EQE6" s="110"/>
      <c r="EQF6" s="110"/>
      <c r="EQG6" s="110"/>
      <c r="EQH6" s="110"/>
      <c r="EQI6" s="110"/>
      <c r="EQJ6" s="110"/>
      <c r="EQK6" s="110"/>
      <c r="EQL6" s="110"/>
      <c r="EQM6" s="110"/>
      <c r="EQN6" s="110"/>
      <c r="EQO6" s="110"/>
      <c r="EQP6" s="110"/>
      <c r="EQQ6" s="110"/>
      <c r="EQR6" s="110"/>
      <c r="EQS6" s="110"/>
      <c r="EQT6" s="110"/>
      <c r="EQU6" s="110"/>
      <c r="EQV6" s="110"/>
      <c r="EQW6" s="110"/>
      <c r="EQX6" s="110"/>
      <c r="EQY6" s="110"/>
      <c r="EQZ6" s="110"/>
      <c r="ERA6" s="110"/>
      <c r="ERB6" s="110"/>
      <c r="ERC6" s="110"/>
      <c r="ERD6" s="110"/>
      <c r="ERE6" s="110"/>
      <c r="ERF6" s="110"/>
      <c r="ERG6" s="110"/>
      <c r="ERH6" s="110"/>
      <c r="ERI6" s="110"/>
      <c r="ERJ6" s="110"/>
      <c r="ERK6" s="110"/>
      <c r="ERL6" s="110"/>
      <c r="ERM6" s="110"/>
      <c r="ERN6" s="110"/>
      <c r="ERO6" s="110"/>
      <c r="ERP6" s="110"/>
      <c r="ERQ6" s="110"/>
      <c r="ERR6" s="110"/>
      <c r="ERS6" s="110"/>
      <c r="ERT6" s="110"/>
      <c r="ERU6" s="110"/>
      <c r="ERV6" s="110"/>
      <c r="ERW6" s="110"/>
      <c r="ERX6" s="110"/>
      <c r="ERY6" s="110"/>
      <c r="ERZ6" s="110"/>
      <c r="ESA6" s="110"/>
      <c r="ESB6" s="110"/>
      <c r="ESC6" s="110"/>
      <c r="ESD6" s="110"/>
      <c r="ESE6" s="110"/>
      <c r="ESF6" s="110"/>
      <c r="ESG6" s="110"/>
      <c r="ESH6" s="110"/>
      <c r="ESI6" s="110"/>
      <c r="ESJ6" s="110"/>
      <c r="ESK6" s="110"/>
      <c r="ESL6" s="110"/>
      <c r="ESM6" s="110"/>
      <c r="ESN6" s="110"/>
      <c r="ESO6" s="110"/>
      <c r="ESP6" s="110"/>
      <c r="ESQ6" s="110"/>
      <c r="ESR6" s="110"/>
      <c r="ESS6" s="110"/>
      <c r="EST6" s="110"/>
      <c r="ESU6" s="110"/>
      <c r="ESV6" s="110"/>
      <c r="ESW6" s="110"/>
      <c r="ESX6" s="110"/>
      <c r="ESY6" s="110"/>
      <c r="ESZ6" s="110"/>
      <c r="ETA6" s="110"/>
      <c r="ETB6" s="110"/>
      <c r="ETC6" s="110"/>
      <c r="ETD6" s="110"/>
      <c r="ETE6" s="110"/>
      <c r="ETF6" s="110"/>
      <c r="ETG6" s="110"/>
      <c r="ETH6" s="110"/>
      <c r="ETI6" s="110"/>
      <c r="ETJ6" s="110"/>
      <c r="ETK6" s="110"/>
      <c r="ETL6" s="110"/>
      <c r="ETM6" s="110"/>
      <c r="ETN6" s="110"/>
      <c r="ETO6" s="110"/>
      <c r="ETP6" s="110"/>
      <c r="ETQ6" s="110"/>
      <c r="ETR6" s="110"/>
      <c r="ETS6" s="110"/>
      <c r="ETT6" s="110"/>
      <c r="ETU6" s="110"/>
      <c r="ETV6" s="110"/>
      <c r="ETW6" s="110"/>
      <c r="ETX6" s="110"/>
      <c r="ETY6" s="110"/>
      <c r="ETZ6" s="110"/>
      <c r="EUA6" s="110"/>
      <c r="EUB6" s="110"/>
      <c r="EUC6" s="110"/>
      <c r="EUD6" s="110"/>
      <c r="EUE6" s="110"/>
      <c r="EUF6" s="110"/>
      <c r="EUG6" s="110"/>
      <c r="EUH6" s="110"/>
      <c r="EUI6" s="110"/>
      <c r="EUJ6" s="110"/>
      <c r="EUK6" s="110"/>
      <c r="EUL6" s="110"/>
      <c r="EUM6" s="110"/>
      <c r="EUN6" s="110"/>
      <c r="EUO6" s="110"/>
      <c r="EUP6" s="110"/>
      <c r="EUQ6" s="110"/>
      <c r="EUR6" s="110"/>
      <c r="EUS6" s="110"/>
      <c r="EUT6" s="110"/>
      <c r="EUU6" s="110"/>
      <c r="EUV6" s="110"/>
      <c r="EUW6" s="110"/>
      <c r="EUX6" s="110"/>
      <c r="EUY6" s="110"/>
      <c r="EUZ6" s="110"/>
      <c r="EVA6" s="110"/>
      <c r="EVB6" s="110"/>
      <c r="EVC6" s="110"/>
      <c r="EVD6" s="110"/>
      <c r="EVE6" s="110"/>
      <c r="EVF6" s="110"/>
      <c r="EVG6" s="110"/>
      <c r="EVH6" s="110"/>
      <c r="EVI6" s="110"/>
      <c r="EVJ6" s="110"/>
      <c r="EVK6" s="110"/>
      <c r="EVL6" s="110"/>
      <c r="EVM6" s="110"/>
      <c r="EVN6" s="110"/>
      <c r="EVO6" s="110"/>
      <c r="EVP6" s="110"/>
      <c r="EVQ6" s="110"/>
      <c r="EVR6" s="110"/>
      <c r="EVS6" s="110"/>
      <c r="EVT6" s="110"/>
      <c r="EVU6" s="110"/>
      <c r="EVV6" s="110"/>
      <c r="EVW6" s="110"/>
      <c r="EVX6" s="110"/>
      <c r="EVY6" s="110"/>
      <c r="EVZ6" s="110"/>
      <c r="EWA6" s="110"/>
      <c r="EWB6" s="110"/>
      <c r="EWC6" s="110"/>
      <c r="EWD6" s="110"/>
      <c r="EWE6" s="110"/>
      <c r="EWF6" s="110"/>
      <c r="EWG6" s="110"/>
      <c r="EWH6" s="110"/>
      <c r="EWI6" s="110"/>
      <c r="EWJ6" s="110"/>
      <c r="EWK6" s="110"/>
      <c r="EWL6" s="110"/>
      <c r="EWM6" s="110"/>
      <c r="EWN6" s="110"/>
      <c r="EWO6" s="110"/>
      <c r="EWP6" s="110"/>
      <c r="EWQ6" s="110"/>
      <c r="EWR6" s="110"/>
      <c r="EWS6" s="110"/>
      <c r="EWT6" s="110"/>
      <c r="EWU6" s="110"/>
      <c r="EWV6" s="110"/>
      <c r="EWW6" s="110"/>
      <c r="EWX6" s="110"/>
      <c r="EWY6" s="110"/>
      <c r="EWZ6" s="110"/>
      <c r="EXA6" s="110"/>
      <c r="EXB6" s="110"/>
      <c r="EXC6" s="110"/>
      <c r="EXD6" s="110"/>
      <c r="EXE6" s="110"/>
      <c r="EXF6" s="110"/>
      <c r="EXG6" s="110"/>
      <c r="EXH6" s="110"/>
      <c r="EXI6" s="110"/>
      <c r="EXJ6" s="110"/>
      <c r="EXK6" s="110"/>
      <c r="EXL6" s="110"/>
      <c r="EXM6" s="110"/>
      <c r="EXN6" s="110"/>
      <c r="EXO6" s="110"/>
      <c r="EXP6" s="110"/>
      <c r="EXQ6" s="110"/>
      <c r="EXR6" s="110"/>
      <c r="EXS6" s="110"/>
      <c r="EXT6" s="110"/>
      <c r="EXU6" s="110"/>
      <c r="EXV6" s="110"/>
      <c r="EXW6" s="110"/>
      <c r="EXX6" s="110"/>
      <c r="EXY6" s="110"/>
      <c r="EXZ6" s="110"/>
      <c r="EYA6" s="110"/>
      <c r="EYB6" s="110"/>
      <c r="EYC6" s="110"/>
      <c r="EYD6" s="110"/>
      <c r="EYE6" s="110"/>
      <c r="EYF6" s="110"/>
      <c r="EYG6" s="110"/>
      <c r="EYH6" s="110"/>
      <c r="EYI6" s="110"/>
      <c r="EYJ6" s="110"/>
      <c r="EYK6" s="110"/>
      <c r="EYL6" s="110"/>
      <c r="EYM6" s="110"/>
      <c r="EYN6" s="110"/>
      <c r="EYO6" s="110"/>
      <c r="EYP6" s="110"/>
      <c r="EYQ6" s="110"/>
      <c r="EYR6" s="110"/>
      <c r="EYS6" s="110"/>
      <c r="EYT6" s="110"/>
      <c r="EYU6" s="110"/>
      <c r="EYV6" s="110"/>
      <c r="EYW6" s="110"/>
      <c r="EYX6" s="110"/>
      <c r="EYY6" s="110"/>
      <c r="EYZ6" s="110"/>
      <c r="EZA6" s="110"/>
      <c r="EZB6" s="110"/>
      <c r="EZC6" s="110"/>
      <c r="EZD6" s="110"/>
      <c r="EZE6" s="110"/>
      <c r="EZF6" s="110"/>
      <c r="EZG6" s="110"/>
      <c r="EZH6" s="110"/>
      <c r="EZI6" s="110"/>
      <c r="EZJ6" s="110"/>
      <c r="EZK6" s="110"/>
      <c r="EZL6" s="110"/>
      <c r="EZM6" s="110"/>
      <c r="EZN6" s="110"/>
      <c r="EZO6" s="110"/>
      <c r="EZP6" s="110"/>
      <c r="EZQ6" s="110"/>
      <c r="EZR6" s="110"/>
      <c r="EZS6" s="110"/>
      <c r="EZT6" s="110"/>
      <c r="EZU6" s="110"/>
      <c r="EZV6" s="110"/>
      <c r="EZW6" s="110"/>
      <c r="EZX6" s="110"/>
      <c r="EZY6" s="110"/>
      <c r="EZZ6" s="110"/>
      <c r="FAA6" s="110"/>
      <c r="FAB6" s="110"/>
      <c r="FAC6" s="110"/>
      <c r="FAD6" s="110"/>
      <c r="FAE6" s="110"/>
      <c r="FAF6" s="110"/>
      <c r="FAG6" s="110"/>
      <c r="FAH6" s="110"/>
      <c r="FAI6" s="110"/>
      <c r="FAJ6" s="110"/>
      <c r="FAK6" s="110"/>
      <c r="FAL6" s="110"/>
      <c r="FAM6" s="110"/>
      <c r="FAN6" s="110"/>
      <c r="FAO6" s="110"/>
      <c r="FAP6" s="110"/>
      <c r="FAQ6" s="110"/>
      <c r="FAR6" s="110"/>
      <c r="FAS6" s="110"/>
      <c r="FAT6" s="110"/>
      <c r="FAU6" s="110"/>
      <c r="FAV6" s="110"/>
      <c r="FAW6" s="110"/>
      <c r="FAX6" s="110"/>
      <c r="FAY6" s="110"/>
      <c r="FAZ6" s="110"/>
      <c r="FBA6" s="110"/>
      <c r="FBB6" s="110"/>
      <c r="FBC6" s="110"/>
      <c r="FBD6" s="110"/>
      <c r="FBE6" s="110"/>
      <c r="FBF6" s="110"/>
      <c r="FBG6" s="110"/>
      <c r="FBH6" s="110"/>
      <c r="FBI6" s="110"/>
      <c r="FBJ6" s="110"/>
      <c r="FBK6" s="110"/>
      <c r="FBL6" s="110"/>
      <c r="FBM6" s="110"/>
      <c r="FBN6" s="110"/>
      <c r="FBO6" s="110"/>
      <c r="FBP6" s="110"/>
      <c r="FBQ6" s="110"/>
      <c r="FBR6" s="110"/>
      <c r="FBS6" s="110"/>
      <c r="FBT6" s="110"/>
      <c r="FBU6" s="110"/>
      <c r="FBV6" s="110"/>
      <c r="FBW6" s="110"/>
      <c r="FBX6" s="110"/>
      <c r="FBY6" s="110"/>
      <c r="FBZ6" s="110"/>
      <c r="FCA6" s="110"/>
      <c r="FCB6" s="110"/>
      <c r="FCC6" s="110"/>
      <c r="FCD6" s="110"/>
      <c r="FCE6" s="110"/>
      <c r="FCF6" s="110"/>
      <c r="FCG6" s="110"/>
      <c r="FCH6" s="110"/>
      <c r="FCI6" s="110"/>
      <c r="FCJ6" s="110"/>
      <c r="FCK6" s="110"/>
      <c r="FCL6" s="110"/>
      <c r="FCM6" s="110"/>
      <c r="FCN6" s="110"/>
      <c r="FCO6" s="110"/>
      <c r="FCP6" s="110"/>
      <c r="FCQ6" s="110"/>
      <c r="FCR6" s="110"/>
      <c r="FCS6" s="110"/>
      <c r="FCT6" s="110"/>
      <c r="FCU6" s="110"/>
      <c r="FCV6" s="110"/>
      <c r="FCW6" s="110"/>
      <c r="FCX6" s="110"/>
      <c r="FCY6" s="110"/>
      <c r="FCZ6" s="110"/>
      <c r="FDA6" s="110"/>
      <c r="FDB6" s="110"/>
      <c r="FDC6" s="110"/>
      <c r="FDD6" s="110"/>
      <c r="FDE6" s="110"/>
      <c r="FDF6" s="110"/>
      <c r="FDG6" s="110"/>
      <c r="FDH6" s="110"/>
      <c r="FDI6" s="110"/>
      <c r="FDJ6" s="110"/>
      <c r="FDK6" s="110"/>
      <c r="FDL6" s="110"/>
      <c r="FDM6" s="110"/>
      <c r="FDN6" s="110"/>
      <c r="FDO6" s="110"/>
      <c r="FDP6" s="110"/>
      <c r="FDQ6" s="110"/>
      <c r="FDR6" s="110"/>
      <c r="FDS6" s="110"/>
      <c r="FDT6" s="110"/>
      <c r="FDU6" s="110"/>
      <c r="FDV6" s="110"/>
      <c r="FDW6" s="110"/>
      <c r="FDX6" s="110"/>
      <c r="FDY6" s="110"/>
      <c r="FDZ6" s="110"/>
      <c r="FEA6" s="110"/>
      <c r="FEB6" s="110"/>
      <c r="FEC6" s="110"/>
      <c r="FED6" s="110"/>
      <c r="FEE6" s="110"/>
      <c r="FEF6" s="110"/>
      <c r="FEG6" s="110"/>
      <c r="FEH6" s="110"/>
      <c r="FEI6" s="110"/>
      <c r="FEJ6" s="110"/>
      <c r="FEK6" s="110"/>
      <c r="FEL6" s="110"/>
      <c r="FEM6" s="110"/>
      <c r="FEN6" s="110"/>
      <c r="FEO6" s="110"/>
      <c r="FEP6" s="110"/>
      <c r="FEQ6" s="110"/>
      <c r="FER6" s="110"/>
      <c r="FES6" s="110"/>
      <c r="FET6" s="110"/>
      <c r="FEU6" s="110"/>
      <c r="FEV6" s="110"/>
      <c r="FEW6" s="110"/>
      <c r="FEX6" s="110"/>
      <c r="FEY6" s="110"/>
      <c r="FEZ6" s="110"/>
      <c r="FFA6" s="110"/>
      <c r="FFB6" s="110"/>
      <c r="FFC6" s="110"/>
      <c r="FFD6" s="110"/>
      <c r="FFE6" s="110"/>
      <c r="FFF6" s="110"/>
      <c r="FFG6" s="110"/>
      <c r="FFH6" s="110"/>
      <c r="FFI6" s="110"/>
      <c r="FFJ6" s="110"/>
      <c r="FFK6" s="110"/>
      <c r="FFL6" s="110"/>
      <c r="FFM6" s="110"/>
      <c r="FFN6" s="110"/>
      <c r="FFO6" s="110"/>
      <c r="FFP6" s="110"/>
      <c r="FFQ6" s="110"/>
      <c r="FFR6" s="110"/>
      <c r="FFS6" s="110"/>
      <c r="FFT6" s="110"/>
      <c r="FFU6" s="110"/>
      <c r="FFV6" s="110"/>
      <c r="FFW6" s="110"/>
      <c r="FFX6" s="110"/>
      <c r="FFY6" s="110"/>
      <c r="FFZ6" s="110"/>
      <c r="FGA6" s="110"/>
      <c r="FGB6" s="110"/>
      <c r="FGC6" s="110"/>
      <c r="FGD6" s="110"/>
      <c r="FGE6" s="110"/>
      <c r="FGF6" s="110"/>
      <c r="FGG6" s="110"/>
      <c r="FGH6" s="110"/>
      <c r="FGI6" s="110"/>
      <c r="FGJ6" s="110"/>
      <c r="FGK6" s="110"/>
      <c r="FGL6" s="110"/>
      <c r="FGM6" s="110"/>
      <c r="FGN6" s="110"/>
      <c r="FGO6" s="110"/>
      <c r="FGP6" s="110"/>
      <c r="FGQ6" s="110"/>
      <c r="FGR6" s="110"/>
      <c r="FGS6" s="110"/>
      <c r="FGT6" s="110"/>
      <c r="FGU6" s="110"/>
      <c r="FGV6" s="110"/>
      <c r="FGW6" s="110"/>
      <c r="FGX6" s="110"/>
      <c r="FGY6" s="110"/>
      <c r="FGZ6" s="110"/>
      <c r="FHA6" s="110"/>
      <c r="FHB6" s="110"/>
      <c r="FHC6" s="110"/>
      <c r="FHD6" s="110"/>
      <c r="FHE6" s="110"/>
      <c r="FHF6" s="110"/>
      <c r="FHG6" s="110"/>
      <c r="FHH6" s="110"/>
      <c r="FHI6" s="110"/>
      <c r="FHJ6" s="110"/>
      <c r="FHK6" s="110"/>
      <c r="FHL6" s="110"/>
      <c r="FHM6" s="110"/>
      <c r="FHN6" s="110"/>
      <c r="FHO6" s="110"/>
      <c r="FHP6" s="110"/>
      <c r="FHQ6" s="110"/>
      <c r="FHR6" s="110"/>
      <c r="FHS6" s="110"/>
      <c r="FHT6" s="110"/>
      <c r="FHU6" s="110"/>
      <c r="FHV6" s="110"/>
      <c r="FHW6" s="110"/>
      <c r="FHX6" s="110"/>
      <c r="FHY6" s="110"/>
      <c r="FHZ6" s="110"/>
      <c r="FIA6" s="110"/>
      <c r="FIB6" s="110"/>
      <c r="FIC6" s="110"/>
      <c r="FID6" s="110"/>
      <c r="FIE6" s="110"/>
      <c r="FIF6" s="110"/>
      <c r="FIG6" s="110"/>
      <c r="FIH6" s="110"/>
      <c r="FII6" s="110"/>
      <c r="FIJ6" s="110"/>
      <c r="FIK6" s="110"/>
      <c r="FIL6" s="110"/>
      <c r="FIM6" s="110"/>
      <c r="FIN6" s="110"/>
      <c r="FIO6" s="110"/>
      <c r="FIP6" s="110"/>
      <c r="FIQ6" s="110"/>
      <c r="FIR6" s="110"/>
      <c r="FIS6" s="110"/>
      <c r="FIT6" s="110"/>
      <c r="FIU6" s="110"/>
      <c r="FIV6" s="110"/>
      <c r="FIW6" s="110"/>
      <c r="FIX6" s="110"/>
      <c r="FIY6" s="110"/>
      <c r="FIZ6" s="110"/>
      <c r="FJA6" s="110"/>
      <c r="FJB6" s="110"/>
      <c r="FJC6" s="110"/>
      <c r="FJD6" s="110"/>
      <c r="FJE6" s="110"/>
      <c r="FJF6" s="110"/>
      <c r="FJG6" s="110"/>
      <c r="FJH6" s="110"/>
      <c r="FJI6" s="110"/>
      <c r="FJJ6" s="110"/>
      <c r="FJK6" s="110"/>
      <c r="FJL6" s="110"/>
      <c r="FJM6" s="110"/>
      <c r="FJN6" s="110"/>
      <c r="FJO6" s="110"/>
      <c r="FJP6" s="110"/>
      <c r="FJQ6" s="110"/>
      <c r="FJR6" s="110"/>
      <c r="FJS6" s="110"/>
      <c r="FJT6" s="110"/>
      <c r="FJU6" s="110"/>
      <c r="FJV6" s="110"/>
      <c r="FJW6" s="110"/>
      <c r="FJX6" s="110"/>
      <c r="FJY6" s="110"/>
      <c r="FJZ6" s="110"/>
      <c r="FKA6" s="110"/>
      <c r="FKB6" s="110"/>
      <c r="FKC6" s="110"/>
      <c r="FKD6" s="110"/>
      <c r="FKE6" s="110"/>
      <c r="FKF6" s="110"/>
      <c r="FKG6" s="110"/>
      <c r="FKH6" s="110"/>
      <c r="FKI6" s="110"/>
      <c r="FKJ6" s="110"/>
      <c r="FKK6" s="110"/>
      <c r="FKL6" s="110"/>
      <c r="FKM6" s="110"/>
      <c r="FKN6" s="110"/>
      <c r="FKO6" s="110"/>
      <c r="FKP6" s="110"/>
      <c r="FKQ6" s="110"/>
      <c r="FKR6" s="110"/>
      <c r="FKS6" s="110"/>
      <c r="FKT6" s="110"/>
      <c r="FKU6" s="110"/>
      <c r="FKV6" s="110"/>
      <c r="FKW6" s="110"/>
      <c r="FKX6" s="110"/>
      <c r="FKY6" s="110"/>
      <c r="FKZ6" s="110"/>
      <c r="FLA6" s="110"/>
      <c r="FLB6" s="110"/>
      <c r="FLC6" s="110"/>
      <c r="FLD6" s="110"/>
      <c r="FLE6" s="110"/>
      <c r="FLF6" s="110"/>
      <c r="FLG6" s="110"/>
      <c r="FLH6" s="110"/>
      <c r="FLI6" s="110"/>
      <c r="FLJ6" s="110"/>
      <c r="FLK6" s="110"/>
      <c r="FLL6" s="110"/>
      <c r="FLM6" s="110"/>
      <c r="FLN6" s="110"/>
      <c r="FLO6" s="110"/>
      <c r="FLP6" s="110"/>
      <c r="FLQ6" s="110"/>
      <c r="FLR6" s="110"/>
      <c r="FLS6" s="110"/>
      <c r="FLT6" s="110"/>
      <c r="FLU6" s="110"/>
      <c r="FLV6" s="110"/>
      <c r="FLW6" s="110"/>
      <c r="FLX6" s="110"/>
      <c r="FLY6" s="110"/>
      <c r="FLZ6" s="110"/>
      <c r="FMA6" s="110"/>
      <c r="FMB6" s="110"/>
      <c r="FMC6" s="110"/>
      <c r="FMD6" s="110"/>
      <c r="FME6" s="110"/>
      <c r="FMF6" s="110"/>
      <c r="FMG6" s="110"/>
      <c r="FMH6" s="110"/>
      <c r="FMI6" s="110"/>
      <c r="FMJ6" s="110"/>
      <c r="FMK6" s="110"/>
      <c r="FML6" s="110"/>
      <c r="FMM6" s="110"/>
      <c r="FMN6" s="110"/>
      <c r="FMO6" s="110"/>
      <c r="FMP6" s="110"/>
      <c r="FMQ6" s="110"/>
      <c r="FMR6" s="110"/>
      <c r="FMS6" s="110"/>
      <c r="FMT6" s="110"/>
      <c r="FMU6" s="110"/>
      <c r="FMV6" s="110"/>
      <c r="FMW6" s="110"/>
      <c r="FMX6" s="110"/>
      <c r="FMY6" s="110"/>
      <c r="FMZ6" s="110"/>
      <c r="FNA6" s="110"/>
      <c r="FNB6" s="110"/>
      <c r="FNC6" s="110"/>
      <c r="FND6" s="110"/>
      <c r="FNE6" s="110"/>
      <c r="FNF6" s="110"/>
      <c r="FNG6" s="110"/>
      <c r="FNH6" s="110"/>
      <c r="FNI6" s="110"/>
      <c r="FNJ6" s="110"/>
      <c r="FNK6" s="110"/>
      <c r="FNL6" s="110"/>
      <c r="FNM6" s="110"/>
      <c r="FNN6" s="110"/>
      <c r="FNO6" s="110"/>
      <c r="FNP6" s="110"/>
      <c r="FNQ6" s="110"/>
      <c r="FNR6" s="110"/>
      <c r="FNS6" s="110"/>
      <c r="FNT6" s="110"/>
      <c r="FNU6" s="110"/>
      <c r="FNV6" s="110"/>
      <c r="FNW6" s="110"/>
      <c r="FNX6" s="110"/>
      <c r="FNY6" s="110"/>
      <c r="FNZ6" s="110"/>
      <c r="FOA6" s="110"/>
      <c r="FOB6" s="110"/>
      <c r="FOC6" s="110"/>
      <c r="FOD6" s="110"/>
      <c r="FOE6" s="110"/>
      <c r="FOF6" s="110"/>
      <c r="FOG6" s="110"/>
      <c r="FOH6" s="110"/>
      <c r="FOI6" s="110"/>
      <c r="FOJ6" s="110"/>
      <c r="FOK6" s="110"/>
      <c r="FOL6" s="110"/>
      <c r="FOM6" s="110"/>
      <c r="FON6" s="110"/>
      <c r="FOO6" s="110"/>
      <c r="FOP6" s="110"/>
      <c r="FOQ6" s="110"/>
      <c r="FOR6" s="110"/>
      <c r="FOS6" s="110"/>
      <c r="FOT6" s="110"/>
      <c r="FOU6" s="110"/>
      <c r="FOV6" s="110"/>
      <c r="FOW6" s="110"/>
      <c r="FOX6" s="110"/>
      <c r="FOY6" s="110"/>
      <c r="FOZ6" s="110"/>
      <c r="FPA6" s="110"/>
      <c r="FPB6" s="110"/>
      <c r="FPC6" s="110"/>
      <c r="FPD6" s="110"/>
      <c r="FPE6" s="110"/>
      <c r="FPF6" s="110"/>
      <c r="FPG6" s="110"/>
      <c r="FPH6" s="110"/>
      <c r="FPI6" s="110"/>
      <c r="FPJ6" s="110"/>
      <c r="FPK6" s="110"/>
      <c r="FPL6" s="110"/>
      <c r="FPM6" s="110"/>
      <c r="FPN6" s="110"/>
      <c r="FPO6" s="110"/>
      <c r="FPP6" s="110"/>
      <c r="FPQ6" s="110"/>
      <c r="FPR6" s="110"/>
      <c r="FPS6" s="110"/>
      <c r="FPT6" s="110"/>
      <c r="FPU6" s="110"/>
      <c r="FPV6" s="110"/>
      <c r="FPW6" s="110"/>
      <c r="FPX6" s="110"/>
      <c r="FPY6" s="110"/>
      <c r="FPZ6" s="110"/>
      <c r="FQA6" s="110"/>
      <c r="FQB6" s="110"/>
      <c r="FQC6" s="110"/>
      <c r="FQD6" s="110"/>
      <c r="FQE6" s="110"/>
      <c r="FQF6" s="110"/>
      <c r="FQG6" s="110"/>
      <c r="FQH6" s="110"/>
      <c r="FQI6" s="110"/>
      <c r="FQJ6" s="110"/>
      <c r="FQK6" s="110"/>
      <c r="FQL6" s="110"/>
      <c r="FQM6" s="110"/>
      <c r="FQN6" s="110"/>
      <c r="FQO6" s="110"/>
      <c r="FQP6" s="110"/>
      <c r="FQQ6" s="110"/>
      <c r="FQR6" s="110"/>
      <c r="FQS6" s="110"/>
      <c r="FQT6" s="110"/>
      <c r="FQU6" s="110"/>
      <c r="FQV6" s="110"/>
      <c r="FQW6" s="110"/>
      <c r="FQX6" s="110"/>
      <c r="FQY6" s="110"/>
      <c r="FQZ6" s="110"/>
      <c r="FRA6" s="110"/>
      <c r="FRB6" s="110"/>
      <c r="FRC6" s="110"/>
      <c r="FRD6" s="110"/>
      <c r="FRE6" s="110"/>
      <c r="FRF6" s="110"/>
      <c r="FRG6" s="110"/>
      <c r="FRH6" s="110"/>
      <c r="FRI6" s="110"/>
      <c r="FRJ6" s="110"/>
      <c r="FRK6" s="110"/>
      <c r="FRL6" s="110"/>
      <c r="FRM6" s="110"/>
      <c r="FRN6" s="110"/>
      <c r="FRO6" s="110"/>
      <c r="FRP6" s="110"/>
      <c r="FRQ6" s="110"/>
      <c r="FRR6" s="110"/>
      <c r="FRS6" s="110"/>
      <c r="FRT6" s="110"/>
      <c r="FRU6" s="110"/>
      <c r="FRV6" s="110"/>
      <c r="FRW6" s="110"/>
      <c r="FRX6" s="110"/>
      <c r="FRY6" s="110"/>
      <c r="FRZ6" s="110"/>
      <c r="FSA6" s="110"/>
      <c r="FSB6" s="110"/>
      <c r="FSC6" s="110"/>
      <c r="FSD6" s="110"/>
      <c r="FSE6" s="110"/>
      <c r="FSF6" s="110"/>
      <c r="FSG6" s="110"/>
      <c r="FSH6" s="110"/>
      <c r="FSI6" s="110"/>
      <c r="FSJ6" s="110"/>
      <c r="FSK6" s="110"/>
      <c r="FSL6" s="110"/>
      <c r="FSM6" s="110"/>
      <c r="FSN6" s="110"/>
      <c r="FSO6" s="110"/>
      <c r="FSP6" s="110"/>
      <c r="FSQ6" s="110"/>
      <c r="FSR6" s="110"/>
      <c r="FSS6" s="110"/>
      <c r="FST6" s="110"/>
      <c r="FSU6" s="110"/>
      <c r="FSV6" s="110"/>
      <c r="FSW6" s="110"/>
      <c r="FSX6" s="110"/>
      <c r="FSY6" s="110"/>
      <c r="FSZ6" s="110"/>
      <c r="FTA6" s="110"/>
      <c r="FTB6" s="110"/>
      <c r="FTC6" s="110"/>
      <c r="FTD6" s="110"/>
      <c r="FTE6" s="110"/>
      <c r="FTF6" s="110"/>
      <c r="FTG6" s="110"/>
      <c r="FTH6" s="110"/>
      <c r="FTI6" s="110"/>
      <c r="FTJ6" s="110"/>
      <c r="FTK6" s="110"/>
      <c r="FTL6" s="110"/>
      <c r="FTM6" s="110"/>
      <c r="FTN6" s="110"/>
      <c r="FTO6" s="110"/>
      <c r="FTP6" s="110"/>
      <c r="FTQ6" s="110"/>
      <c r="FTR6" s="110"/>
      <c r="FTS6" s="110"/>
      <c r="FTT6" s="110"/>
      <c r="FTU6" s="110"/>
      <c r="FTV6" s="110"/>
      <c r="FTW6" s="110"/>
      <c r="FTX6" s="110"/>
      <c r="FTY6" s="110"/>
      <c r="FTZ6" s="110"/>
      <c r="FUA6" s="110"/>
      <c r="FUB6" s="110"/>
      <c r="FUC6" s="110"/>
      <c r="FUD6" s="110"/>
      <c r="FUE6" s="110"/>
      <c r="FUF6" s="110"/>
      <c r="FUG6" s="110"/>
      <c r="FUH6" s="110"/>
      <c r="FUI6" s="110"/>
      <c r="FUJ6" s="110"/>
      <c r="FUK6" s="110"/>
      <c r="FUL6" s="110"/>
      <c r="FUM6" s="110"/>
      <c r="FUN6" s="110"/>
      <c r="FUO6" s="110"/>
      <c r="FUP6" s="110"/>
      <c r="FUQ6" s="110"/>
      <c r="FUR6" s="110"/>
      <c r="FUS6" s="110"/>
      <c r="FUT6" s="110"/>
      <c r="FUU6" s="110"/>
      <c r="FUV6" s="110"/>
      <c r="FUW6" s="110"/>
      <c r="FUX6" s="110"/>
      <c r="FUY6" s="110"/>
      <c r="FUZ6" s="110"/>
      <c r="FVA6" s="110"/>
      <c r="FVB6" s="110"/>
      <c r="FVC6" s="110"/>
      <c r="FVD6" s="110"/>
      <c r="FVE6" s="110"/>
      <c r="FVF6" s="110"/>
      <c r="FVG6" s="110"/>
      <c r="FVH6" s="110"/>
      <c r="FVI6" s="110"/>
      <c r="FVJ6" s="110"/>
      <c r="FVK6" s="110"/>
      <c r="FVL6" s="110"/>
      <c r="FVM6" s="110"/>
      <c r="FVN6" s="110"/>
      <c r="FVO6" s="110"/>
      <c r="FVP6" s="110"/>
      <c r="FVQ6" s="110"/>
      <c r="FVR6" s="110"/>
      <c r="FVS6" s="110"/>
      <c r="FVT6" s="110"/>
      <c r="FVU6" s="110"/>
      <c r="FVV6" s="110"/>
      <c r="FVW6" s="110"/>
      <c r="FVX6" s="110"/>
      <c r="FVY6" s="110"/>
      <c r="FVZ6" s="110"/>
      <c r="FWA6" s="110"/>
      <c r="FWB6" s="110"/>
      <c r="FWC6" s="110"/>
      <c r="FWD6" s="110"/>
      <c r="FWE6" s="110"/>
      <c r="FWF6" s="110"/>
      <c r="FWG6" s="110"/>
      <c r="FWH6" s="110"/>
      <c r="FWI6" s="110"/>
      <c r="FWJ6" s="110"/>
      <c r="FWK6" s="110"/>
      <c r="FWL6" s="110"/>
      <c r="FWM6" s="110"/>
      <c r="FWN6" s="110"/>
      <c r="FWO6" s="110"/>
      <c r="FWP6" s="110"/>
      <c r="FWQ6" s="110"/>
      <c r="FWR6" s="110"/>
      <c r="FWS6" s="110"/>
      <c r="FWT6" s="110"/>
      <c r="FWU6" s="110"/>
      <c r="FWV6" s="110"/>
      <c r="FWW6" s="110"/>
      <c r="FWX6" s="110"/>
      <c r="FWY6" s="110"/>
      <c r="FWZ6" s="110"/>
      <c r="FXA6" s="110"/>
      <c r="FXB6" s="110"/>
      <c r="FXC6" s="110"/>
      <c r="FXD6" s="110"/>
      <c r="FXE6" s="110"/>
      <c r="FXF6" s="110"/>
      <c r="FXG6" s="110"/>
      <c r="FXH6" s="110"/>
      <c r="FXI6" s="110"/>
      <c r="FXJ6" s="110"/>
      <c r="FXK6" s="110"/>
      <c r="FXL6" s="110"/>
      <c r="FXM6" s="110"/>
      <c r="FXN6" s="110"/>
      <c r="FXO6" s="110"/>
      <c r="FXP6" s="110"/>
      <c r="FXQ6" s="110"/>
      <c r="FXR6" s="110"/>
      <c r="FXS6" s="110"/>
      <c r="FXT6" s="110"/>
      <c r="FXU6" s="110"/>
      <c r="FXV6" s="110"/>
      <c r="FXW6" s="110"/>
      <c r="FXX6" s="110"/>
      <c r="FXY6" s="110"/>
      <c r="FXZ6" s="110"/>
      <c r="FYA6" s="110"/>
      <c r="FYB6" s="110"/>
      <c r="FYC6" s="110"/>
      <c r="FYD6" s="110"/>
      <c r="FYE6" s="110"/>
      <c r="FYF6" s="110"/>
      <c r="FYG6" s="110"/>
      <c r="FYH6" s="110"/>
      <c r="FYI6" s="110"/>
      <c r="FYJ6" s="110"/>
      <c r="FYK6" s="110"/>
      <c r="FYL6" s="110"/>
      <c r="FYM6" s="110"/>
      <c r="FYN6" s="110"/>
      <c r="FYO6" s="110"/>
      <c r="FYP6" s="110"/>
      <c r="FYQ6" s="110"/>
      <c r="FYR6" s="110"/>
      <c r="FYS6" s="110"/>
      <c r="FYT6" s="110"/>
      <c r="FYU6" s="110"/>
      <c r="FYV6" s="110"/>
      <c r="FYW6" s="110"/>
      <c r="FYX6" s="110"/>
      <c r="FYY6" s="110"/>
      <c r="FYZ6" s="110"/>
      <c r="FZA6" s="110"/>
      <c r="FZB6" s="110"/>
      <c r="FZC6" s="110"/>
      <c r="FZD6" s="110"/>
      <c r="FZE6" s="110"/>
      <c r="FZF6" s="110"/>
      <c r="FZG6" s="110"/>
      <c r="FZH6" s="110"/>
      <c r="FZI6" s="110"/>
      <c r="FZJ6" s="110"/>
      <c r="FZK6" s="110"/>
      <c r="FZL6" s="110"/>
      <c r="FZM6" s="110"/>
      <c r="FZN6" s="110"/>
      <c r="FZO6" s="110"/>
      <c r="FZP6" s="110"/>
      <c r="FZQ6" s="110"/>
      <c r="FZR6" s="110"/>
      <c r="FZS6" s="110"/>
      <c r="FZT6" s="110"/>
      <c r="FZU6" s="110"/>
      <c r="FZV6" s="110"/>
      <c r="FZW6" s="110"/>
      <c r="FZX6" s="110"/>
      <c r="FZY6" s="110"/>
      <c r="FZZ6" s="110"/>
      <c r="GAA6" s="110"/>
      <c r="GAB6" s="110"/>
      <c r="GAC6" s="110"/>
      <c r="GAD6" s="110"/>
      <c r="GAE6" s="110"/>
      <c r="GAF6" s="110"/>
      <c r="GAG6" s="110"/>
      <c r="GAH6" s="110"/>
      <c r="GAI6" s="110"/>
      <c r="GAJ6" s="110"/>
      <c r="GAK6" s="110"/>
      <c r="GAL6" s="110"/>
      <c r="GAM6" s="110"/>
      <c r="GAN6" s="110"/>
      <c r="GAO6" s="110"/>
      <c r="GAP6" s="110"/>
      <c r="GAQ6" s="110"/>
      <c r="GAR6" s="110"/>
      <c r="GAS6" s="110"/>
      <c r="GAT6" s="110"/>
      <c r="GAU6" s="110"/>
      <c r="GAV6" s="110"/>
      <c r="GAW6" s="110"/>
      <c r="GAX6" s="110"/>
      <c r="GAY6" s="110"/>
      <c r="GAZ6" s="110"/>
      <c r="GBA6" s="110"/>
      <c r="GBB6" s="110"/>
      <c r="GBC6" s="110"/>
      <c r="GBD6" s="110"/>
      <c r="GBE6" s="110"/>
      <c r="GBF6" s="110"/>
      <c r="GBG6" s="110"/>
      <c r="GBH6" s="110"/>
      <c r="GBI6" s="110"/>
      <c r="GBJ6" s="110"/>
      <c r="GBK6" s="110"/>
      <c r="GBL6" s="110"/>
      <c r="GBM6" s="110"/>
      <c r="GBN6" s="110"/>
      <c r="GBO6" s="110"/>
      <c r="GBP6" s="110"/>
      <c r="GBQ6" s="110"/>
      <c r="GBR6" s="110"/>
      <c r="GBS6" s="110"/>
      <c r="GBT6" s="110"/>
      <c r="GBU6" s="110"/>
      <c r="GBV6" s="110"/>
      <c r="GBW6" s="110"/>
      <c r="GBX6" s="110"/>
      <c r="GBY6" s="110"/>
      <c r="GBZ6" s="110"/>
      <c r="GCA6" s="110"/>
      <c r="GCB6" s="110"/>
      <c r="GCC6" s="110"/>
      <c r="GCD6" s="110"/>
      <c r="GCE6" s="110"/>
      <c r="GCF6" s="110"/>
      <c r="GCG6" s="110"/>
      <c r="GCH6" s="110"/>
      <c r="GCI6" s="110"/>
      <c r="GCJ6" s="110"/>
      <c r="GCK6" s="110"/>
      <c r="GCL6" s="110"/>
      <c r="GCM6" s="110"/>
      <c r="GCN6" s="110"/>
      <c r="GCO6" s="110"/>
      <c r="GCP6" s="110"/>
      <c r="GCQ6" s="110"/>
      <c r="GCR6" s="110"/>
      <c r="GCS6" s="110"/>
      <c r="GCT6" s="110"/>
      <c r="GCU6" s="110"/>
      <c r="GCV6" s="110"/>
      <c r="GCW6" s="110"/>
      <c r="GCX6" s="110"/>
      <c r="GCY6" s="110"/>
      <c r="GCZ6" s="110"/>
      <c r="GDA6" s="110"/>
      <c r="GDB6" s="110"/>
      <c r="GDC6" s="110"/>
      <c r="GDD6" s="110"/>
      <c r="GDE6" s="110"/>
      <c r="GDF6" s="110"/>
      <c r="GDG6" s="110"/>
      <c r="GDH6" s="110"/>
      <c r="GDI6" s="110"/>
      <c r="GDJ6" s="110"/>
      <c r="GDK6" s="110"/>
      <c r="GDL6" s="110"/>
      <c r="GDM6" s="110"/>
      <c r="GDN6" s="110"/>
      <c r="GDO6" s="110"/>
      <c r="GDP6" s="110"/>
      <c r="GDQ6" s="110"/>
      <c r="GDR6" s="110"/>
      <c r="GDS6" s="110"/>
      <c r="GDT6" s="110"/>
      <c r="GDU6" s="110"/>
      <c r="GDV6" s="110"/>
      <c r="GDW6" s="110"/>
      <c r="GDX6" s="110"/>
      <c r="GDY6" s="110"/>
      <c r="GDZ6" s="110"/>
      <c r="GEA6" s="110"/>
      <c r="GEB6" s="110"/>
      <c r="GEC6" s="110"/>
      <c r="GED6" s="110"/>
      <c r="GEE6" s="110"/>
      <c r="GEF6" s="110"/>
      <c r="GEG6" s="110"/>
      <c r="GEH6" s="110"/>
      <c r="GEI6" s="110"/>
      <c r="GEJ6" s="110"/>
      <c r="GEK6" s="110"/>
      <c r="GEL6" s="110"/>
      <c r="GEM6" s="110"/>
      <c r="GEN6" s="110"/>
      <c r="GEO6" s="110"/>
      <c r="GEP6" s="110"/>
      <c r="GEQ6" s="110"/>
      <c r="GER6" s="110"/>
      <c r="GES6" s="110"/>
      <c r="GET6" s="110"/>
      <c r="GEU6" s="110"/>
      <c r="GEV6" s="110"/>
      <c r="GEW6" s="110"/>
      <c r="GEX6" s="110"/>
      <c r="GEY6" s="110"/>
      <c r="GEZ6" s="110"/>
      <c r="GFA6" s="110"/>
      <c r="GFB6" s="110"/>
      <c r="GFC6" s="110"/>
      <c r="GFD6" s="110"/>
      <c r="GFE6" s="110"/>
      <c r="GFF6" s="110"/>
      <c r="GFG6" s="110"/>
      <c r="GFH6" s="110"/>
      <c r="GFI6" s="110"/>
      <c r="GFJ6" s="110"/>
      <c r="GFK6" s="110"/>
      <c r="GFL6" s="110"/>
      <c r="GFM6" s="110"/>
      <c r="GFN6" s="110"/>
      <c r="GFO6" s="110"/>
      <c r="GFP6" s="110"/>
      <c r="GFQ6" s="110"/>
      <c r="GFR6" s="110"/>
      <c r="GFS6" s="110"/>
      <c r="GFT6" s="110"/>
      <c r="GFU6" s="110"/>
      <c r="GFV6" s="110"/>
      <c r="GFW6" s="110"/>
      <c r="GFX6" s="110"/>
      <c r="GFY6" s="110"/>
      <c r="GFZ6" s="110"/>
      <c r="GGA6" s="110"/>
      <c r="GGB6" s="110"/>
      <c r="GGC6" s="110"/>
      <c r="GGD6" s="110"/>
      <c r="GGE6" s="110"/>
      <c r="GGF6" s="110"/>
      <c r="GGG6" s="110"/>
      <c r="GGH6" s="110"/>
      <c r="GGI6" s="110"/>
      <c r="GGJ6" s="110"/>
      <c r="GGK6" s="110"/>
      <c r="GGL6" s="110"/>
      <c r="GGM6" s="110"/>
      <c r="GGN6" s="110"/>
      <c r="GGO6" s="110"/>
      <c r="GGP6" s="110"/>
      <c r="GGQ6" s="110"/>
      <c r="GGR6" s="110"/>
      <c r="GGS6" s="110"/>
      <c r="GGT6" s="110"/>
      <c r="GGU6" s="110"/>
      <c r="GGV6" s="110"/>
      <c r="GGW6" s="110"/>
      <c r="GGX6" s="110"/>
      <c r="GGY6" s="110"/>
      <c r="GGZ6" s="110"/>
      <c r="GHA6" s="110"/>
      <c r="GHB6" s="110"/>
      <c r="GHC6" s="110"/>
      <c r="GHD6" s="110"/>
      <c r="GHE6" s="110"/>
      <c r="GHF6" s="110"/>
      <c r="GHG6" s="110"/>
      <c r="GHH6" s="110"/>
      <c r="GHI6" s="110"/>
      <c r="GHJ6" s="110"/>
      <c r="GHK6" s="110"/>
      <c r="GHL6" s="110"/>
      <c r="GHM6" s="110"/>
      <c r="GHN6" s="110"/>
      <c r="GHO6" s="110"/>
      <c r="GHP6" s="110"/>
      <c r="GHQ6" s="110"/>
      <c r="GHR6" s="110"/>
      <c r="GHS6" s="110"/>
      <c r="GHT6" s="110"/>
      <c r="GHU6" s="110"/>
      <c r="GHV6" s="110"/>
      <c r="GHW6" s="110"/>
      <c r="GHX6" s="110"/>
      <c r="GHY6" s="110"/>
      <c r="GHZ6" s="110"/>
      <c r="GIA6" s="110"/>
      <c r="GIB6" s="110"/>
      <c r="GIC6" s="110"/>
      <c r="GID6" s="110"/>
      <c r="GIE6" s="110"/>
      <c r="GIF6" s="110"/>
      <c r="GIG6" s="110"/>
      <c r="GIH6" s="110"/>
      <c r="GII6" s="110"/>
      <c r="GIJ6" s="110"/>
      <c r="GIK6" s="110"/>
      <c r="GIL6" s="110"/>
      <c r="GIM6" s="110"/>
      <c r="GIN6" s="110"/>
      <c r="GIO6" s="110"/>
      <c r="GIP6" s="110"/>
      <c r="GIQ6" s="110"/>
      <c r="GIR6" s="110"/>
      <c r="GIS6" s="110"/>
      <c r="GIT6" s="110"/>
      <c r="GIU6" s="110"/>
      <c r="GIV6" s="110"/>
      <c r="GIW6" s="110"/>
      <c r="GIX6" s="110"/>
      <c r="GIY6" s="110"/>
      <c r="GIZ6" s="110"/>
      <c r="GJA6" s="110"/>
      <c r="GJB6" s="110"/>
      <c r="GJC6" s="110"/>
      <c r="GJD6" s="110"/>
      <c r="GJE6" s="110"/>
      <c r="GJF6" s="110"/>
      <c r="GJG6" s="110"/>
      <c r="GJH6" s="110"/>
      <c r="GJI6" s="110"/>
      <c r="GJJ6" s="110"/>
      <c r="GJK6" s="110"/>
      <c r="GJL6" s="110"/>
      <c r="GJM6" s="110"/>
      <c r="GJN6" s="110"/>
      <c r="GJO6" s="110"/>
      <c r="GJP6" s="110"/>
      <c r="GJQ6" s="110"/>
      <c r="GJR6" s="110"/>
      <c r="GJS6" s="110"/>
      <c r="GJT6" s="110"/>
      <c r="GJU6" s="110"/>
      <c r="GJV6" s="110"/>
      <c r="GJW6" s="110"/>
      <c r="GJX6" s="110"/>
      <c r="GJY6" s="110"/>
      <c r="GJZ6" s="110"/>
      <c r="GKA6" s="110"/>
      <c r="GKB6" s="110"/>
      <c r="GKC6" s="110"/>
      <c r="GKD6" s="110"/>
      <c r="GKE6" s="110"/>
      <c r="GKF6" s="110"/>
      <c r="GKG6" s="110"/>
      <c r="GKH6" s="110"/>
      <c r="GKI6" s="110"/>
      <c r="GKJ6" s="110"/>
      <c r="GKK6" s="110"/>
      <c r="GKL6" s="110"/>
      <c r="GKM6" s="110"/>
      <c r="GKN6" s="110"/>
      <c r="GKO6" s="110"/>
      <c r="GKP6" s="110"/>
      <c r="GKQ6" s="110"/>
      <c r="GKR6" s="110"/>
      <c r="GKS6" s="110"/>
      <c r="GKT6" s="110"/>
      <c r="GKU6" s="110"/>
      <c r="GKV6" s="110"/>
      <c r="GKW6" s="110"/>
      <c r="GKX6" s="110"/>
      <c r="GKY6" s="110"/>
      <c r="GKZ6" s="110"/>
      <c r="GLA6" s="110"/>
      <c r="GLB6" s="110"/>
      <c r="GLC6" s="110"/>
      <c r="GLD6" s="110"/>
      <c r="GLE6" s="110"/>
      <c r="GLF6" s="110"/>
      <c r="GLG6" s="110"/>
      <c r="GLH6" s="110"/>
      <c r="GLI6" s="110"/>
      <c r="GLJ6" s="110"/>
      <c r="GLK6" s="110"/>
      <c r="GLL6" s="110"/>
      <c r="GLM6" s="110"/>
      <c r="GLN6" s="110"/>
      <c r="GLO6" s="110"/>
      <c r="GLP6" s="110"/>
      <c r="GLQ6" s="110"/>
      <c r="GLR6" s="110"/>
      <c r="GLS6" s="110"/>
      <c r="GLT6" s="110"/>
      <c r="GLU6" s="110"/>
      <c r="GLV6" s="110"/>
      <c r="GLW6" s="110"/>
      <c r="GLX6" s="110"/>
      <c r="GLY6" s="110"/>
      <c r="GLZ6" s="110"/>
      <c r="GMA6" s="110"/>
      <c r="GMB6" s="110"/>
      <c r="GMC6" s="110"/>
      <c r="GMD6" s="110"/>
      <c r="GME6" s="110"/>
      <c r="GMF6" s="110"/>
      <c r="GMG6" s="110"/>
      <c r="GMH6" s="110"/>
      <c r="GMI6" s="110"/>
      <c r="GMJ6" s="110"/>
      <c r="GMK6" s="110"/>
      <c r="GML6" s="110"/>
      <c r="GMM6" s="110"/>
      <c r="GMN6" s="110"/>
      <c r="GMO6" s="110"/>
      <c r="GMP6" s="110"/>
      <c r="GMQ6" s="110"/>
      <c r="GMR6" s="110"/>
      <c r="GMS6" s="110"/>
      <c r="GMT6" s="110"/>
      <c r="GMU6" s="110"/>
      <c r="GMV6" s="110"/>
      <c r="GMW6" s="110"/>
      <c r="GMX6" s="110"/>
      <c r="GMY6" s="110"/>
      <c r="GMZ6" s="110"/>
      <c r="GNA6" s="110"/>
      <c r="GNB6" s="110"/>
      <c r="GNC6" s="110"/>
      <c r="GND6" s="110"/>
      <c r="GNE6" s="110"/>
      <c r="GNF6" s="110"/>
      <c r="GNG6" s="110"/>
      <c r="GNH6" s="110"/>
      <c r="GNI6" s="110"/>
      <c r="GNJ6" s="110"/>
      <c r="GNK6" s="110"/>
      <c r="GNL6" s="110"/>
      <c r="GNM6" s="110"/>
      <c r="GNN6" s="110"/>
      <c r="GNO6" s="110"/>
      <c r="GNP6" s="110"/>
      <c r="GNQ6" s="110"/>
      <c r="GNR6" s="110"/>
      <c r="GNS6" s="110"/>
      <c r="GNT6" s="110"/>
      <c r="GNU6" s="110"/>
      <c r="GNV6" s="110"/>
      <c r="GNW6" s="110"/>
      <c r="GNX6" s="110"/>
      <c r="GNY6" s="110"/>
      <c r="GNZ6" s="110"/>
      <c r="GOA6" s="110"/>
      <c r="GOB6" s="110"/>
      <c r="GOC6" s="110"/>
      <c r="GOD6" s="110"/>
      <c r="GOE6" s="110"/>
      <c r="GOF6" s="110"/>
      <c r="GOG6" s="110"/>
      <c r="GOH6" s="110"/>
      <c r="GOI6" s="110"/>
      <c r="GOJ6" s="110"/>
      <c r="GOK6" s="110"/>
      <c r="GOL6" s="110"/>
      <c r="GOM6" s="110"/>
      <c r="GON6" s="110"/>
      <c r="GOO6" s="110"/>
      <c r="GOP6" s="110"/>
      <c r="GOQ6" s="110"/>
      <c r="GOR6" s="110"/>
      <c r="GOS6" s="110"/>
      <c r="GOT6" s="110"/>
      <c r="GOU6" s="110"/>
      <c r="GOV6" s="110"/>
      <c r="GOW6" s="110"/>
      <c r="GOX6" s="110"/>
      <c r="GOY6" s="110"/>
      <c r="GOZ6" s="110"/>
      <c r="GPA6" s="110"/>
      <c r="GPB6" s="110"/>
      <c r="GPC6" s="110"/>
      <c r="GPD6" s="110"/>
      <c r="GPE6" s="110"/>
      <c r="GPF6" s="110"/>
      <c r="GPG6" s="110"/>
      <c r="GPH6" s="110"/>
      <c r="GPI6" s="110"/>
      <c r="GPJ6" s="110"/>
      <c r="GPK6" s="110"/>
      <c r="GPL6" s="110"/>
      <c r="GPM6" s="110"/>
      <c r="GPN6" s="110"/>
      <c r="GPO6" s="110"/>
      <c r="GPP6" s="110"/>
      <c r="GPQ6" s="110"/>
      <c r="GPR6" s="110"/>
      <c r="GPS6" s="110"/>
      <c r="GPT6" s="110"/>
      <c r="GPU6" s="110"/>
      <c r="GPV6" s="110"/>
      <c r="GPW6" s="110"/>
      <c r="GPX6" s="110"/>
      <c r="GPY6" s="110"/>
      <c r="GPZ6" s="110"/>
      <c r="GQA6" s="110"/>
      <c r="GQB6" s="110"/>
      <c r="GQC6" s="110"/>
      <c r="GQD6" s="110"/>
      <c r="GQE6" s="110"/>
      <c r="GQF6" s="110"/>
      <c r="GQG6" s="110"/>
      <c r="GQH6" s="110"/>
      <c r="GQI6" s="110"/>
      <c r="GQJ6" s="110"/>
      <c r="GQK6" s="110"/>
      <c r="GQL6" s="110"/>
      <c r="GQM6" s="110"/>
      <c r="GQN6" s="110"/>
      <c r="GQO6" s="110"/>
      <c r="GQP6" s="110"/>
      <c r="GQQ6" s="110"/>
      <c r="GQR6" s="110"/>
      <c r="GQS6" s="110"/>
      <c r="GQT6" s="110"/>
      <c r="GQU6" s="110"/>
      <c r="GQV6" s="110"/>
      <c r="GQW6" s="110"/>
      <c r="GQX6" s="110"/>
      <c r="GQY6" s="110"/>
      <c r="GQZ6" s="110"/>
      <c r="GRA6" s="110"/>
      <c r="GRB6" s="110"/>
      <c r="GRC6" s="110"/>
      <c r="GRD6" s="110"/>
      <c r="GRE6" s="110"/>
      <c r="GRF6" s="110"/>
      <c r="GRG6" s="110"/>
      <c r="GRH6" s="110"/>
      <c r="GRI6" s="110"/>
      <c r="GRJ6" s="110"/>
      <c r="GRK6" s="110"/>
      <c r="GRL6" s="110"/>
      <c r="GRM6" s="110"/>
      <c r="GRN6" s="110"/>
      <c r="GRO6" s="110"/>
      <c r="GRP6" s="110"/>
      <c r="GRQ6" s="110"/>
      <c r="GRR6" s="110"/>
      <c r="GRS6" s="110"/>
      <c r="GRT6" s="110"/>
      <c r="GRU6" s="110"/>
      <c r="GRV6" s="110"/>
      <c r="GRW6" s="110"/>
      <c r="GRX6" s="110"/>
      <c r="GRY6" s="110"/>
      <c r="GRZ6" s="110"/>
      <c r="GSA6" s="110"/>
      <c r="GSB6" s="110"/>
      <c r="GSC6" s="110"/>
      <c r="GSD6" s="110"/>
      <c r="GSE6" s="110"/>
      <c r="GSF6" s="110"/>
      <c r="GSG6" s="110"/>
      <c r="GSH6" s="110"/>
      <c r="GSI6" s="110"/>
      <c r="GSJ6" s="110"/>
      <c r="GSK6" s="110"/>
      <c r="GSL6" s="110"/>
      <c r="GSM6" s="110"/>
      <c r="GSN6" s="110"/>
      <c r="GSO6" s="110"/>
      <c r="GSP6" s="110"/>
      <c r="GSQ6" s="110"/>
      <c r="GSR6" s="110"/>
      <c r="GSS6" s="110"/>
      <c r="GST6" s="110"/>
      <c r="GSU6" s="110"/>
      <c r="GSV6" s="110"/>
      <c r="GSW6" s="110"/>
      <c r="GSX6" s="110"/>
      <c r="GSY6" s="110"/>
      <c r="GSZ6" s="110"/>
      <c r="GTA6" s="110"/>
      <c r="GTB6" s="110"/>
      <c r="GTC6" s="110"/>
      <c r="GTD6" s="110"/>
      <c r="GTE6" s="110"/>
      <c r="GTF6" s="110"/>
      <c r="GTG6" s="110"/>
      <c r="GTH6" s="110"/>
      <c r="GTI6" s="110"/>
      <c r="GTJ6" s="110"/>
      <c r="GTK6" s="110"/>
      <c r="GTL6" s="110"/>
      <c r="GTM6" s="110"/>
      <c r="GTN6" s="110"/>
      <c r="GTO6" s="110"/>
      <c r="GTP6" s="110"/>
      <c r="GTQ6" s="110"/>
      <c r="GTR6" s="110"/>
      <c r="GTS6" s="110"/>
      <c r="GTT6" s="110"/>
      <c r="GTU6" s="110"/>
      <c r="GTV6" s="110"/>
      <c r="GTW6" s="110"/>
      <c r="GTX6" s="110"/>
      <c r="GTY6" s="110"/>
      <c r="GTZ6" s="110"/>
      <c r="GUA6" s="110"/>
      <c r="GUB6" s="110"/>
      <c r="GUC6" s="110"/>
      <c r="GUD6" s="110"/>
      <c r="GUE6" s="110"/>
      <c r="GUF6" s="110"/>
      <c r="GUG6" s="110"/>
      <c r="GUH6" s="110"/>
      <c r="GUI6" s="110"/>
      <c r="GUJ6" s="110"/>
      <c r="GUK6" s="110"/>
      <c r="GUL6" s="110"/>
      <c r="GUM6" s="110"/>
      <c r="GUN6" s="110"/>
      <c r="GUO6" s="110"/>
      <c r="GUP6" s="110"/>
      <c r="GUQ6" s="110"/>
      <c r="GUR6" s="110"/>
      <c r="GUS6" s="110"/>
      <c r="GUT6" s="110"/>
      <c r="GUU6" s="110"/>
      <c r="GUV6" s="110"/>
      <c r="GUW6" s="110"/>
      <c r="GUX6" s="110"/>
      <c r="GUY6" s="110"/>
      <c r="GUZ6" s="110"/>
      <c r="GVA6" s="110"/>
      <c r="GVB6" s="110"/>
      <c r="GVC6" s="110"/>
      <c r="GVD6" s="110"/>
      <c r="GVE6" s="110"/>
      <c r="GVF6" s="110"/>
      <c r="GVG6" s="110"/>
      <c r="GVH6" s="110"/>
      <c r="GVI6" s="110"/>
      <c r="GVJ6" s="110"/>
      <c r="GVK6" s="110"/>
      <c r="GVL6" s="110"/>
      <c r="GVM6" s="110"/>
      <c r="GVN6" s="110"/>
      <c r="GVO6" s="110"/>
      <c r="GVP6" s="110"/>
      <c r="GVQ6" s="110"/>
      <c r="GVR6" s="110"/>
      <c r="GVS6" s="110"/>
      <c r="GVT6" s="110"/>
      <c r="GVU6" s="110"/>
      <c r="GVV6" s="110"/>
      <c r="GVW6" s="110"/>
      <c r="GVX6" s="110"/>
      <c r="GVY6" s="110"/>
      <c r="GVZ6" s="110"/>
      <c r="GWA6" s="110"/>
      <c r="GWB6" s="110"/>
      <c r="GWC6" s="110"/>
      <c r="GWD6" s="110"/>
      <c r="GWE6" s="110"/>
      <c r="GWF6" s="110"/>
      <c r="GWG6" s="110"/>
      <c r="GWH6" s="110"/>
      <c r="GWI6" s="110"/>
      <c r="GWJ6" s="110"/>
      <c r="GWK6" s="110"/>
      <c r="GWL6" s="110"/>
      <c r="GWM6" s="110"/>
      <c r="GWN6" s="110"/>
      <c r="GWO6" s="110"/>
      <c r="GWP6" s="110"/>
      <c r="GWQ6" s="110"/>
      <c r="GWR6" s="110"/>
      <c r="GWS6" s="110"/>
      <c r="GWT6" s="110"/>
      <c r="GWU6" s="110"/>
      <c r="GWV6" s="110"/>
      <c r="GWW6" s="110"/>
      <c r="GWX6" s="110"/>
      <c r="GWY6" s="110"/>
      <c r="GWZ6" s="110"/>
      <c r="GXA6" s="110"/>
      <c r="GXB6" s="110"/>
      <c r="GXC6" s="110"/>
      <c r="GXD6" s="110"/>
      <c r="GXE6" s="110"/>
      <c r="GXF6" s="110"/>
      <c r="GXG6" s="110"/>
      <c r="GXH6" s="110"/>
      <c r="GXI6" s="110"/>
      <c r="GXJ6" s="110"/>
      <c r="GXK6" s="110"/>
      <c r="GXL6" s="110"/>
      <c r="GXM6" s="110"/>
      <c r="GXN6" s="110"/>
      <c r="GXO6" s="110"/>
      <c r="GXP6" s="110"/>
      <c r="GXQ6" s="110"/>
      <c r="GXR6" s="110"/>
      <c r="GXS6" s="110"/>
      <c r="GXT6" s="110"/>
      <c r="GXU6" s="110"/>
      <c r="GXV6" s="110"/>
      <c r="GXW6" s="110"/>
      <c r="GXX6" s="110"/>
      <c r="GXY6" s="110"/>
      <c r="GXZ6" s="110"/>
      <c r="GYA6" s="110"/>
      <c r="GYB6" s="110"/>
      <c r="GYC6" s="110"/>
      <c r="GYD6" s="110"/>
      <c r="GYE6" s="110"/>
      <c r="GYF6" s="110"/>
      <c r="GYG6" s="110"/>
      <c r="GYH6" s="110"/>
      <c r="GYI6" s="110"/>
      <c r="GYJ6" s="110"/>
      <c r="GYK6" s="110"/>
      <c r="GYL6" s="110"/>
      <c r="GYM6" s="110"/>
      <c r="GYN6" s="110"/>
      <c r="GYO6" s="110"/>
      <c r="GYP6" s="110"/>
      <c r="GYQ6" s="110"/>
      <c r="GYR6" s="110"/>
      <c r="GYS6" s="110"/>
      <c r="GYT6" s="110"/>
      <c r="GYU6" s="110"/>
      <c r="GYV6" s="110"/>
      <c r="GYW6" s="110"/>
      <c r="GYX6" s="110"/>
      <c r="GYY6" s="110"/>
      <c r="GYZ6" s="110"/>
      <c r="GZA6" s="110"/>
      <c r="GZB6" s="110"/>
      <c r="GZC6" s="110"/>
      <c r="GZD6" s="110"/>
      <c r="GZE6" s="110"/>
      <c r="GZF6" s="110"/>
      <c r="GZG6" s="110"/>
      <c r="GZH6" s="110"/>
      <c r="GZI6" s="110"/>
      <c r="GZJ6" s="110"/>
      <c r="GZK6" s="110"/>
      <c r="GZL6" s="110"/>
      <c r="GZM6" s="110"/>
      <c r="GZN6" s="110"/>
      <c r="GZO6" s="110"/>
      <c r="GZP6" s="110"/>
      <c r="GZQ6" s="110"/>
      <c r="GZR6" s="110"/>
      <c r="GZS6" s="110"/>
      <c r="GZT6" s="110"/>
      <c r="GZU6" s="110"/>
      <c r="GZV6" s="110"/>
      <c r="GZW6" s="110"/>
      <c r="GZX6" s="110"/>
      <c r="GZY6" s="110"/>
      <c r="GZZ6" s="110"/>
      <c r="HAA6" s="110"/>
      <c r="HAB6" s="110"/>
      <c r="HAC6" s="110"/>
      <c r="HAD6" s="110"/>
      <c r="HAE6" s="110"/>
      <c r="HAF6" s="110"/>
      <c r="HAG6" s="110"/>
      <c r="HAH6" s="110"/>
      <c r="HAI6" s="110"/>
      <c r="HAJ6" s="110"/>
      <c r="HAK6" s="110"/>
      <c r="HAL6" s="110"/>
      <c r="HAM6" s="110"/>
      <c r="HAN6" s="110"/>
      <c r="HAO6" s="110"/>
      <c r="HAP6" s="110"/>
      <c r="HAQ6" s="110"/>
      <c r="HAR6" s="110"/>
      <c r="HAS6" s="110"/>
      <c r="HAT6" s="110"/>
      <c r="HAU6" s="110"/>
      <c r="HAV6" s="110"/>
      <c r="HAW6" s="110"/>
      <c r="HAX6" s="110"/>
      <c r="HAY6" s="110"/>
      <c r="HAZ6" s="110"/>
      <c r="HBA6" s="110"/>
      <c r="HBB6" s="110"/>
      <c r="HBC6" s="110"/>
      <c r="HBD6" s="110"/>
      <c r="HBE6" s="110"/>
      <c r="HBF6" s="110"/>
      <c r="HBG6" s="110"/>
      <c r="HBH6" s="110"/>
      <c r="HBI6" s="110"/>
      <c r="HBJ6" s="110"/>
      <c r="HBK6" s="110"/>
      <c r="HBL6" s="110"/>
      <c r="HBM6" s="110"/>
      <c r="HBN6" s="110"/>
      <c r="HBO6" s="110"/>
      <c r="HBP6" s="110"/>
      <c r="HBQ6" s="110"/>
      <c r="HBR6" s="110"/>
      <c r="HBS6" s="110"/>
      <c r="HBT6" s="110"/>
      <c r="HBU6" s="110"/>
      <c r="HBV6" s="110"/>
      <c r="HBW6" s="110"/>
      <c r="HBX6" s="110"/>
      <c r="HBY6" s="110"/>
      <c r="HBZ6" s="110"/>
      <c r="HCA6" s="110"/>
      <c r="HCB6" s="110"/>
      <c r="HCC6" s="110"/>
      <c r="HCD6" s="110"/>
      <c r="HCE6" s="110"/>
      <c r="HCF6" s="110"/>
      <c r="HCG6" s="110"/>
      <c r="HCH6" s="110"/>
      <c r="HCI6" s="110"/>
      <c r="HCJ6" s="110"/>
      <c r="HCK6" s="110"/>
      <c r="HCL6" s="110"/>
      <c r="HCM6" s="110"/>
      <c r="HCN6" s="110"/>
      <c r="HCO6" s="110"/>
      <c r="HCP6" s="110"/>
      <c r="HCQ6" s="110"/>
      <c r="HCR6" s="110"/>
      <c r="HCS6" s="110"/>
      <c r="HCT6" s="110"/>
      <c r="HCU6" s="110"/>
      <c r="HCV6" s="110"/>
      <c r="HCW6" s="110"/>
      <c r="HCX6" s="110"/>
      <c r="HCY6" s="110"/>
      <c r="HCZ6" s="110"/>
      <c r="HDA6" s="110"/>
      <c r="HDB6" s="110"/>
      <c r="HDC6" s="110"/>
      <c r="HDD6" s="110"/>
      <c r="HDE6" s="110"/>
      <c r="HDF6" s="110"/>
      <c r="HDG6" s="110"/>
      <c r="HDH6" s="110"/>
      <c r="HDI6" s="110"/>
      <c r="HDJ6" s="110"/>
      <c r="HDK6" s="110"/>
      <c r="HDL6" s="110"/>
      <c r="HDM6" s="110"/>
      <c r="HDN6" s="110"/>
      <c r="HDO6" s="110"/>
      <c r="HDP6" s="110"/>
      <c r="HDQ6" s="110"/>
      <c r="HDR6" s="110"/>
      <c r="HDS6" s="110"/>
      <c r="HDT6" s="110"/>
      <c r="HDU6" s="110"/>
      <c r="HDV6" s="110"/>
      <c r="HDW6" s="110"/>
      <c r="HDX6" s="110"/>
      <c r="HDY6" s="110"/>
      <c r="HDZ6" s="110"/>
      <c r="HEA6" s="110"/>
      <c r="HEB6" s="110"/>
      <c r="HEC6" s="110"/>
      <c r="HED6" s="110"/>
      <c r="HEE6" s="110"/>
      <c r="HEF6" s="110"/>
      <c r="HEG6" s="110"/>
      <c r="HEH6" s="110"/>
      <c r="HEI6" s="110"/>
      <c r="HEJ6" s="110"/>
      <c r="HEK6" s="110"/>
      <c r="HEL6" s="110"/>
      <c r="HEM6" s="110"/>
      <c r="HEN6" s="110"/>
      <c r="HEO6" s="110"/>
      <c r="HEP6" s="110"/>
      <c r="HEQ6" s="110"/>
      <c r="HER6" s="110"/>
      <c r="HES6" s="110"/>
      <c r="HET6" s="110"/>
      <c r="HEU6" s="110"/>
      <c r="HEV6" s="110"/>
      <c r="HEW6" s="110"/>
      <c r="HEX6" s="110"/>
      <c r="HEY6" s="110"/>
      <c r="HEZ6" s="110"/>
      <c r="HFA6" s="110"/>
      <c r="HFB6" s="110"/>
      <c r="HFC6" s="110"/>
      <c r="HFD6" s="110"/>
      <c r="HFE6" s="110"/>
      <c r="HFF6" s="110"/>
      <c r="HFG6" s="110"/>
      <c r="HFH6" s="110"/>
      <c r="HFI6" s="110"/>
      <c r="HFJ6" s="110"/>
      <c r="HFK6" s="110"/>
      <c r="HFL6" s="110"/>
      <c r="HFM6" s="110"/>
      <c r="HFN6" s="110"/>
      <c r="HFO6" s="110"/>
      <c r="HFP6" s="110"/>
      <c r="HFQ6" s="110"/>
      <c r="HFR6" s="110"/>
      <c r="HFS6" s="110"/>
      <c r="HFT6" s="110"/>
      <c r="HFU6" s="110"/>
      <c r="HFV6" s="110"/>
      <c r="HFW6" s="110"/>
      <c r="HFX6" s="110"/>
      <c r="HFY6" s="110"/>
      <c r="HFZ6" s="110"/>
      <c r="HGA6" s="110"/>
      <c r="HGB6" s="110"/>
      <c r="HGC6" s="110"/>
      <c r="HGD6" s="110"/>
      <c r="HGE6" s="110"/>
      <c r="HGF6" s="110"/>
      <c r="HGG6" s="110"/>
      <c r="HGH6" s="110"/>
      <c r="HGI6" s="110"/>
      <c r="HGJ6" s="110"/>
      <c r="HGK6" s="110"/>
      <c r="HGL6" s="110"/>
      <c r="HGM6" s="110"/>
      <c r="HGN6" s="110"/>
      <c r="HGO6" s="110"/>
      <c r="HGP6" s="110"/>
      <c r="HGQ6" s="110"/>
      <c r="HGR6" s="110"/>
      <c r="HGS6" s="110"/>
      <c r="HGT6" s="110"/>
      <c r="HGU6" s="110"/>
      <c r="HGV6" s="110"/>
      <c r="HGW6" s="110"/>
      <c r="HGX6" s="110"/>
      <c r="HGY6" s="110"/>
      <c r="HGZ6" s="110"/>
      <c r="HHA6" s="110"/>
      <c r="HHB6" s="110"/>
      <c r="HHC6" s="110"/>
      <c r="HHD6" s="110"/>
      <c r="HHE6" s="110"/>
      <c r="HHF6" s="110"/>
      <c r="HHG6" s="110"/>
      <c r="HHH6" s="110"/>
      <c r="HHI6" s="110"/>
      <c r="HHJ6" s="110"/>
      <c r="HHK6" s="110"/>
      <c r="HHL6" s="110"/>
      <c r="HHM6" s="110"/>
      <c r="HHN6" s="110"/>
      <c r="HHO6" s="110"/>
      <c r="HHP6" s="110"/>
      <c r="HHQ6" s="110"/>
      <c r="HHR6" s="110"/>
      <c r="HHS6" s="110"/>
      <c r="HHT6" s="110"/>
      <c r="HHU6" s="110"/>
      <c r="HHV6" s="110"/>
      <c r="HHW6" s="110"/>
      <c r="HHX6" s="110"/>
      <c r="HHY6" s="110"/>
      <c r="HHZ6" s="110"/>
      <c r="HIA6" s="110"/>
      <c r="HIB6" s="110"/>
      <c r="HIC6" s="110"/>
      <c r="HID6" s="110"/>
      <c r="HIE6" s="110"/>
      <c r="HIF6" s="110"/>
      <c r="HIG6" s="110"/>
      <c r="HIH6" s="110"/>
      <c r="HII6" s="110"/>
      <c r="HIJ6" s="110"/>
      <c r="HIK6" s="110"/>
      <c r="HIL6" s="110"/>
      <c r="HIM6" s="110"/>
      <c r="HIN6" s="110"/>
      <c r="HIO6" s="110"/>
      <c r="HIP6" s="110"/>
      <c r="HIQ6" s="110"/>
      <c r="HIR6" s="110"/>
      <c r="HIS6" s="110"/>
      <c r="HIT6" s="110"/>
      <c r="HIU6" s="110"/>
      <c r="HIV6" s="110"/>
      <c r="HIW6" s="110"/>
      <c r="HIX6" s="110"/>
      <c r="HIY6" s="110"/>
      <c r="HIZ6" s="110"/>
      <c r="HJA6" s="110"/>
      <c r="HJB6" s="110"/>
      <c r="HJC6" s="110"/>
      <c r="HJD6" s="110"/>
      <c r="HJE6" s="110"/>
      <c r="HJF6" s="110"/>
      <c r="HJG6" s="110"/>
      <c r="HJH6" s="110"/>
      <c r="HJI6" s="110"/>
      <c r="HJJ6" s="110"/>
      <c r="HJK6" s="110"/>
      <c r="HJL6" s="110"/>
      <c r="HJM6" s="110"/>
      <c r="HJN6" s="110"/>
      <c r="HJO6" s="110"/>
      <c r="HJP6" s="110"/>
      <c r="HJQ6" s="110"/>
      <c r="HJR6" s="110"/>
      <c r="HJS6" s="110"/>
      <c r="HJT6" s="110"/>
      <c r="HJU6" s="110"/>
      <c r="HJV6" s="110"/>
      <c r="HJW6" s="110"/>
      <c r="HJX6" s="110"/>
      <c r="HJY6" s="110"/>
      <c r="HJZ6" s="110"/>
      <c r="HKA6" s="110"/>
      <c r="HKB6" s="110"/>
      <c r="HKC6" s="110"/>
      <c r="HKD6" s="110"/>
      <c r="HKE6" s="110"/>
      <c r="HKF6" s="110"/>
      <c r="HKG6" s="110"/>
      <c r="HKH6" s="110"/>
      <c r="HKI6" s="110"/>
      <c r="HKJ6" s="110"/>
      <c r="HKK6" s="110"/>
      <c r="HKL6" s="110"/>
      <c r="HKM6" s="110"/>
      <c r="HKN6" s="110"/>
      <c r="HKO6" s="110"/>
      <c r="HKP6" s="110"/>
      <c r="HKQ6" s="110"/>
      <c r="HKR6" s="110"/>
      <c r="HKS6" s="110"/>
      <c r="HKT6" s="110"/>
      <c r="HKU6" s="110"/>
      <c r="HKV6" s="110"/>
      <c r="HKW6" s="110"/>
      <c r="HKX6" s="110"/>
      <c r="HKY6" s="110"/>
      <c r="HKZ6" s="110"/>
      <c r="HLA6" s="110"/>
      <c r="HLB6" s="110"/>
      <c r="HLC6" s="110"/>
      <c r="HLD6" s="110"/>
      <c r="HLE6" s="110"/>
      <c r="HLF6" s="110"/>
      <c r="HLG6" s="110"/>
      <c r="HLH6" s="110"/>
      <c r="HLI6" s="110"/>
      <c r="HLJ6" s="110"/>
      <c r="HLK6" s="110"/>
      <c r="HLL6" s="110"/>
      <c r="HLM6" s="110"/>
      <c r="HLN6" s="110"/>
      <c r="HLO6" s="110"/>
      <c r="HLP6" s="110"/>
      <c r="HLQ6" s="110"/>
      <c r="HLR6" s="110"/>
      <c r="HLS6" s="110"/>
      <c r="HLT6" s="110"/>
      <c r="HLU6" s="110"/>
      <c r="HLV6" s="110"/>
      <c r="HLW6" s="110"/>
      <c r="HLX6" s="110"/>
      <c r="HLY6" s="110"/>
      <c r="HLZ6" s="110"/>
      <c r="HMA6" s="110"/>
      <c r="HMB6" s="110"/>
      <c r="HMC6" s="110"/>
      <c r="HMD6" s="110"/>
      <c r="HME6" s="110"/>
      <c r="HMF6" s="110"/>
      <c r="HMG6" s="110"/>
      <c r="HMH6" s="110"/>
      <c r="HMI6" s="110"/>
      <c r="HMJ6" s="110"/>
      <c r="HMK6" s="110"/>
      <c r="HML6" s="110"/>
      <c r="HMM6" s="110"/>
      <c r="HMN6" s="110"/>
      <c r="HMO6" s="110"/>
      <c r="HMP6" s="110"/>
      <c r="HMQ6" s="110"/>
      <c r="HMR6" s="110"/>
      <c r="HMS6" s="110"/>
      <c r="HMT6" s="110"/>
      <c r="HMU6" s="110"/>
      <c r="HMV6" s="110"/>
      <c r="HMW6" s="110"/>
      <c r="HMX6" s="110"/>
      <c r="HMY6" s="110"/>
      <c r="HMZ6" s="110"/>
      <c r="HNA6" s="110"/>
      <c r="HNB6" s="110"/>
      <c r="HNC6" s="110"/>
      <c r="HND6" s="110"/>
      <c r="HNE6" s="110"/>
      <c r="HNF6" s="110"/>
      <c r="HNG6" s="110"/>
      <c r="HNH6" s="110"/>
      <c r="HNI6" s="110"/>
      <c r="HNJ6" s="110"/>
      <c r="HNK6" s="110"/>
      <c r="HNL6" s="110"/>
      <c r="HNM6" s="110"/>
      <c r="HNN6" s="110"/>
      <c r="HNO6" s="110"/>
      <c r="HNP6" s="110"/>
      <c r="HNQ6" s="110"/>
      <c r="HNR6" s="110"/>
      <c r="HNS6" s="110"/>
      <c r="HNT6" s="110"/>
      <c r="HNU6" s="110"/>
      <c r="HNV6" s="110"/>
      <c r="HNW6" s="110"/>
      <c r="HNX6" s="110"/>
      <c r="HNY6" s="110"/>
      <c r="HNZ6" s="110"/>
      <c r="HOA6" s="110"/>
      <c r="HOB6" s="110"/>
      <c r="HOC6" s="110"/>
      <c r="HOD6" s="110"/>
      <c r="HOE6" s="110"/>
      <c r="HOF6" s="110"/>
      <c r="HOG6" s="110"/>
      <c r="HOH6" s="110"/>
      <c r="HOI6" s="110"/>
      <c r="HOJ6" s="110"/>
      <c r="HOK6" s="110"/>
      <c r="HOL6" s="110"/>
      <c r="HOM6" s="110"/>
      <c r="HON6" s="110"/>
      <c r="HOO6" s="110"/>
      <c r="HOP6" s="110"/>
      <c r="HOQ6" s="110"/>
      <c r="HOR6" s="110"/>
      <c r="HOS6" s="110"/>
      <c r="HOT6" s="110"/>
      <c r="HOU6" s="110"/>
      <c r="HOV6" s="110"/>
      <c r="HOW6" s="110"/>
      <c r="HOX6" s="110"/>
      <c r="HOY6" s="110"/>
      <c r="HOZ6" s="110"/>
      <c r="HPA6" s="110"/>
      <c r="HPB6" s="110"/>
      <c r="HPC6" s="110"/>
      <c r="HPD6" s="110"/>
      <c r="HPE6" s="110"/>
      <c r="HPF6" s="110"/>
      <c r="HPG6" s="110"/>
      <c r="HPH6" s="110"/>
      <c r="HPI6" s="110"/>
      <c r="HPJ6" s="110"/>
      <c r="HPK6" s="110"/>
      <c r="HPL6" s="110"/>
      <c r="HPM6" s="110"/>
      <c r="HPN6" s="110"/>
      <c r="HPO6" s="110"/>
      <c r="HPP6" s="110"/>
      <c r="HPQ6" s="110"/>
      <c r="HPR6" s="110"/>
      <c r="HPS6" s="110"/>
      <c r="HPT6" s="110"/>
      <c r="HPU6" s="110"/>
      <c r="HPV6" s="110"/>
      <c r="HPW6" s="110"/>
      <c r="HPX6" s="110"/>
      <c r="HPY6" s="110"/>
      <c r="HPZ6" s="110"/>
      <c r="HQA6" s="110"/>
      <c r="HQB6" s="110"/>
      <c r="HQC6" s="110"/>
      <c r="HQD6" s="110"/>
      <c r="HQE6" s="110"/>
      <c r="HQF6" s="110"/>
      <c r="HQG6" s="110"/>
      <c r="HQH6" s="110"/>
      <c r="HQI6" s="110"/>
      <c r="HQJ6" s="110"/>
      <c r="HQK6" s="110"/>
      <c r="HQL6" s="110"/>
      <c r="HQM6" s="110"/>
      <c r="HQN6" s="110"/>
      <c r="HQO6" s="110"/>
      <c r="HQP6" s="110"/>
      <c r="HQQ6" s="110"/>
      <c r="HQR6" s="110"/>
      <c r="HQS6" s="110"/>
      <c r="HQT6" s="110"/>
      <c r="HQU6" s="110"/>
      <c r="HQV6" s="110"/>
      <c r="HQW6" s="110"/>
      <c r="HQX6" s="110"/>
      <c r="HQY6" s="110"/>
      <c r="HQZ6" s="110"/>
      <c r="HRA6" s="110"/>
      <c r="HRB6" s="110"/>
      <c r="HRC6" s="110"/>
      <c r="HRD6" s="110"/>
      <c r="HRE6" s="110"/>
      <c r="HRF6" s="110"/>
      <c r="HRG6" s="110"/>
      <c r="HRH6" s="110"/>
      <c r="HRI6" s="110"/>
      <c r="HRJ6" s="110"/>
      <c r="HRK6" s="110"/>
      <c r="HRL6" s="110"/>
      <c r="HRM6" s="110"/>
      <c r="HRN6" s="110"/>
      <c r="HRO6" s="110"/>
      <c r="HRP6" s="110"/>
      <c r="HRQ6" s="110"/>
      <c r="HRR6" s="110"/>
      <c r="HRS6" s="110"/>
      <c r="HRT6" s="110"/>
      <c r="HRU6" s="110"/>
      <c r="HRV6" s="110"/>
      <c r="HRW6" s="110"/>
      <c r="HRX6" s="110"/>
      <c r="HRY6" s="110"/>
      <c r="HRZ6" s="110"/>
      <c r="HSA6" s="110"/>
      <c r="HSB6" s="110"/>
      <c r="HSC6" s="110"/>
      <c r="HSD6" s="110"/>
      <c r="HSE6" s="110"/>
      <c r="HSF6" s="110"/>
      <c r="HSG6" s="110"/>
      <c r="HSH6" s="110"/>
      <c r="HSI6" s="110"/>
      <c r="HSJ6" s="110"/>
      <c r="HSK6" s="110"/>
      <c r="HSL6" s="110"/>
      <c r="HSM6" s="110"/>
      <c r="HSN6" s="110"/>
      <c r="HSO6" s="110"/>
      <c r="HSP6" s="110"/>
      <c r="HSQ6" s="110"/>
      <c r="HSR6" s="110"/>
      <c r="HSS6" s="110"/>
      <c r="HST6" s="110"/>
      <c r="HSU6" s="110"/>
      <c r="HSV6" s="110"/>
      <c r="HSW6" s="110"/>
      <c r="HSX6" s="110"/>
      <c r="HSY6" s="110"/>
      <c r="HSZ6" s="110"/>
      <c r="HTA6" s="110"/>
      <c r="HTB6" s="110"/>
      <c r="HTC6" s="110"/>
      <c r="HTD6" s="110"/>
      <c r="HTE6" s="110"/>
      <c r="HTF6" s="110"/>
      <c r="HTG6" s="110"/>
      <c r="HTH6" s="110"/>
      <c r="HTI6" s="110"/>
      <c r="HTJ6" s="110"/>
      <c r="HTK6" s="110"/>
      <c r="HTL6" s="110"/>
      <c r="HTM6" s="110"/>
      <c r="HTN6" s="110"/>
      <c r="HTO6" s="110"/>
      <c r="HTP6" s="110"/>
      <c r="HTQ6" s="110"/>
      <c r="HTR6" s="110"/>
      <c r="HTS6" s="110"/>
      <c r="HTT6" s="110"/>
      <c r="HTU6" s="110"/>
      <c r="HTV6" s="110"/>
      <c r="HTW6" s="110"/>
      <c r="HTX6" s="110"/>
      <c r="HTY6" s="110"/>
      <c r="HTZ6" s="110"/>
      <c r="HUA6" s="110"/>
      <c r="HUB6" s="110"/>
      <c r="HUC6" s="110"/>
      <c r="HUD6" s="110"/>
      <c r="HUE6" s="110"/>
      <c r="HUF6" s="110"/>
      <c r="HUG6" s="110"/>
      <c r="HUH6" s="110"/>
      <c r="HUI6" s="110"/>
      <c r="HUJ6" s="110"/>
      <c r="HUK6" s="110"/>
      <c r="HUL6" s="110"/>
      <c r="HUM6" s="110"/>
      <c r="HUN6" s="110"/>
      <c r="HUO6" s="110"/>
      <c r="HUP6" s="110"/>
      <c r="HUQ6" s="110"/>
      <c r="HUR6" s="110"/>
      <c r="HUS6" s="110"/>
      <c r="HUT6" s="110"/>
      <c r="HUU6" s="110"/>
      <c r="HUV6" s="110"/>
      <c r="HUW6" s="110"/>
      <c r="HUX6" s="110"/>
      <c r="HUY6" s="110"/>
      <c r="HUZ6" s="110"/>
      <c r="HVA6" s="110"/>
      <c r="HVB6" s="110"/>
      <c r="HVC6" s="110"/>
      <c r="HVD6" s="110"/>
      <c r="HVE6" s="110"/>
      <c r="HVF6" s="110"/>
      <c r="HVG6" s="110"/>
      <c r="HVH6" s="110"/>
      <c r="HVI6" s="110"/>
      <c r="HVJ6" s="110"/>
      <c r="HVK6" s="110"/>
      <c r="HVL6" s="110"/>
      <c r="HVM6" s="110"/>
      <c r="HVN6" s="110"/>
      <c r="HVO6" s="110"/>
      <c r="HVP6" s="110"/>
      <c r="HVQ6" s="110"/>
      <c r="HVR6" s="110"/>
      <c r="HVS6" s="110"/>
      <c r="HVT6" s="110"/>
      <c r="HVU6" s="110"/>
      <c r="HVV6" s="110"/>
      <c r="HVW6" s="110"/>
      <c r="HVX6" s="110"/>
      <c r="HVY6" s="110"/>
      <c r="HVZ6" s="110"/>
      <c r="HWA6" s="110"/>
      <c r="HWB6" s="110"/>
      <c r="HWC6" s="110"/>
      <c r="HWD6" s="110"/>
      <c r="HWE6" s="110"/>
      <c r="HWF6" s="110"/>
      <c r="HWG6" s="110"/>
      <c r="HWH6" s="110"/>
      <c r="HWI6" s="110"/>
      <c r="HWJ6" s="110"/>
      <c r="HWK6" s="110"/>
      <c r="HWL6" s="110"/>
      <c r="HWM6" s="110"/>
      <c r="HWN6" s="110"/>
      <c r="HWO6" s="110"/>
      <c r="HWP6" s="110"/>
      <c r="HWQ6" s="110"/>
      <c r="HWR6" s="110"/>
      <c r="HWS6" s="110"/>
      <c r="HWT6" s="110"/>
      <c r="HWU6" s="110"/>
      <c r="HWV6" s="110"/>
      <c r="HWW6" s="110"/>
      <c r="HWX6" s="110"/>
      <c r="HWY6" s="110"/>
      <c r="HWZ6" s="110"/>
      <c r="HXA6" s="110"/>
      <c r="HXB6" s="110"/>
      <c r="HXC6" s="110"/>
      <c r="HXD6" s="110"/>
      <c r="HXE6" s="110"/>
      <c r="HXF6" s="110"/>
      <c r="HXG6" s="110"/>
      <c r="HXH6" s="110"/>
      <c r="HXI6" s="110"/>
      <c r="HXJ6" s="110"/>
      <c r="HXK6" s="110"/>
      <c r="HXL6" s="110"/>
      <c r="HXM6" s="110"/>
      <c r="HXN6" s="110"/>
      <c r="HXO6" s="110"/>
      <c r="HXP6" s="110"/>
      <c r="HXQ6" s="110"/>
      <c r="HXR6" s="110"/>
      <c r="HXS6" s="110"/>
      <c r="HXT6" s="110"/>
      <c r="HXU6" s="110"/>
      <c r="HXV6" s="110"/>
      <c r="HXW6" s="110"/>
      <c r="HXX6" s="110"/>
      <c r="HXY6" s="110"/>
      <c r="HXZ6" s="110"/>
      <c r="HYA6" s="110"/>
      <c r="HYB6" s="110"/>
      <c r="HYC6" s="110"/>
      <c r="HYD6" s="110"/>
      <c r="HYE6" s="110"/>
      <c r="HYF6" s="110"/>
      <c r="HYG6" s="110"/>
      <c r="HYH6" s="110"/>
      <c r="HYI6" s="110"/>
      <c r="HYJ6" s="110"/>
      <c r="HYK6" s="110"/>
      <c r="HYL6" s="110"/>
      <c r="HYM6" s="110"/>
      <c r="HYN6" s="110"/>
      <c r="HYO6" s="110"/>
      <c r="HYP6" s="110"/>
      <c r="HYQ6" s="110"/>
      <c r="HYR6" s="110"/>
      <c r="HYS6" s="110"/>
      <c r="HYT6" s="110"/>
      <c r="HYU6" s="110"/>
      <c r="HYV6" s="110"/>
      <c r="HYW6" s="110"/>
      <c r="HYX6" s="110"/>
      <c r="HYY6" s="110"/>
      <c r="HYZ6" s="110"/>
      <c r="HZA6" s="110"/>
      <c r="HZB6" s="110"/>
      <c r="HZC6" s="110"/>
      <c r="HZD6" s="110"/>
      <c r="HZE6" s="110"/>
      <c r="HZF6" s="110"/>
      <c r="HZG6" s="110"/>
      <c r="HZH6" s="110"/>
      <c r="HZI6" s="110"/>
      <c r="HZJ6" s="110"/>
      <c r="HZK6" s="110"/>
      <c r="HZL6" s="110"/>
      <c r="HZM6" s="110"/>
      <c r="HZN6" s="110"/>
      <c r="HZO6" s="110"/>
      <c r="HZP6" s="110"/>
      <c r="HZQ6" s="110"/>
      <c r="HZR6" s="110"/>
      <c r="HZS6" s="110"/>
      <c r="HZT6" s="110"/>
      <c r="HZU6" s="110"/>
      <c r="HZV6" s="110"/>
      <c r="HZW6" s="110"/>
      <c r="HZX6" s="110"/>
      <c r="HZY6" s="110"/>
      <c r="HZZ6" s="110"/>
      <c r="IAA6" s="110"/>
      <c r="IAB6" s="110"/>
      <c r="IAC6" s="110"/>
      <c r="IAD6" s="110"/>
      <c r="IAE6" s="110"/>
      <c r="IAF6" s="110"/>
      <c r="IAG6" s="110"/>
      <c r="IAH6" s="110"/>
      <c r="IAI6" s="110"/>
      <c r="IAJ6" s="110"/>
      <c r="IAK6" s="110"/>
      <c r="IAL6" s="110"/>
      <c r="IAM6" s="110"/>
      <c r="IAN6" s="110"/>
      <c r="IAO6" s="110"/>
      <c r="IAP6" s="110"/>
      <c r="IAQ6" s="110"/>
      <c r="IAR6" s="110"/>
      <c r="IAS6" s="110"/>
      <c r="IAT6" s="110"/>
      <c r="IAU6" s="110"/>
      <c r="IAV6" s="110"/>
      <c r="IAW6" s="110"/>
      <c r="IAX6" s="110"/>
      <c r="IAY6" s="110"/>
      <c r="IAZ6" s="110"/>
      <c r="IBA6" s="110"/>
      <c r="IBB6" s="110"/>
      <c r="IBC6" s="110"/>
      <c r="IBD6" s="110"/>
      <c r="IBE6" s="110"/>
      <c r="IBF6" s="110"/>
      <c r="IBG6" s="110"/>
      <c r="IBH6" s="110"/>
      <c r="IBI6" s="110"/>
      <c r="IBJ6" s="110"/>
      <c r="IBK6" s="110"/>
      <c r="IBL6" s="110"/>
      <c r="IBM6" s="110"/>
      <c r="IBN6" s="110"/>
      <c r="IBO6" s="110"/>
      <c r="IBP6" s="110"/>
      <c r="IBQ6" s="110"/>
      <c r="IBR6" s="110"/>
      <c r="IBS6" s="110"/>
      <c r="IBT6" s="110"/>
      <c r="IBU6" s="110"/>
      <c r="IBV6" s="110"/>
      <c r="IBW6" s="110"/>
      <c r="IBX6" s="110"/>
      <c r="IBY6" s="110"/>
      <c r="IBZ6" s="110"/>
      <c r="ICA6" s="110"/>
      <c r="ICB6" s="110"/>
      <c r="ICC6" s="110"/>
      <c r="ICD6" s="110"/>
      <c r="ICE6" s="110"/>
      <c r="ICF6" s="110"/>
      <c r="ICG6" s="110"/>
      <c r="ICH6" s="110"/>
      <c r="ICI6" s="110"/>
      <c r="ICJ6" s="110"/>
      <c r="ICK6" s="110"/>
      <c r="ICL6" s="110"/>
      <c r="ICM6" s="110"/>
      <c r="ICN6" s="110"/>
      <c r="ICO6" s="110"/>
      <c r="ICP6" s="110"/>
      <c r="ICQ6" s="110"/>
      <c r="ICR6" s="110"/>
      <c r="ICS6" s="110"/>
      <c r="ICT6" s="110"/>
      <c r="ICU6" s="110"/>
      <c r="ICV6" s="110"/>
      <c r="ICW6" s="110"/>
      <c r="ICX6" s="110"/>
      <c r="ICY6" s="110"/>
      <c r="ICZ6" s="110"/>
      <c r="IDA6" s="110"/>
      <c r="IDB6" s="110"/>
      <c r="IDC6" s="110"/>
      <c r="IDD6" s="110"/>
      <c r="IDE6" s="110"/>
      <c r="IDF6" s="110"/>
      <c r="IDG6" s="110"/>
      <c r="IDH6" s="110"/>
      <c r="IDI6" s="110"/>
      <c r="IDJ6" s="110"/>
      <c r="IDK6" s="110"/>
      <c r="IDL6" s="110"/>
      <c r="IDM6" s="110"/>
      <c r="IDN6" s="110"/>
      <c r="IDO6" s="110"/>
      <c r="IDP6" s="110"/>
      <c r="IDQ6" s="110"/>
      <c r="IDR6" s="110"/>
      <c r="IDS6" s="110"/>
      <c r="IDT6" s="110"/>
      <c r="IDU6" s="110"/>
      <c r="IDV6" s="110"/>
      <c r="IDW6" s="110"/>
      <c r="IDX6" s="110"/>
      <c r="IDY6" s="110"/>
      <c r="IDZ6" s="110"/>
      <c r="IEA6" s="110"/>
      <c r="IEB6" s="110"/>
      <c r="IEC6" s="110"/>
      <c r="IED6" s="110"/>
      <c r="IEE6" s="110"/>
      <c r="IEF6" s="110"/>
      <c r="IEG6" s="110"/>
      <c r="IEH6" s="110"/>
      <c r="IEI6" s="110"/>
      <c r="IEJ6" s="110"/>
      <c r="IEK6" s="110"/>
      <c r="IEL6" s="110"/>
      <c r="IEM6" s="110"/>
      <c r="IEN6" s="110"/>
      <c r="IEO6" s="110"/>
      <c r="IEP6" s="110"/>
      <c r="IEQ6" s="110"/>
      <c r="IER6" s="110"/>
      <c r="IES6" s="110"/>
      <c r="IET6" s="110"/>
      <c r="IEU6" s="110"/>
      <c r="IEV6" s="110"/>
      <c r="IEW6" s="110"/>
      <c r="IEX6" s="110"/>
      <c r="IEY6" s="110"/>
      <c r="IEZ6" s="110"/>
      <c r="IFA6" s="110"/>
      <c r="IFB6" s="110"/>
      <c r="IFC6" s="110"/>
      <c r="IFD6" s="110"/>
      <c r="IFE6" s="110"/>
      <c r="IFF6" s="110"/>
      <c r="IFG6" s="110"/>
      <c r="IFH6" s="110"/>
      <c r="IFI6" s="110"/>
      <c r="IFJ6" s="110"/>
      <c r="IFK6" s="110"/>
      <c r="IFL6" s="110"/>
      <c r="IFM6" s="110"/>
      <c r="IFN6" s="110"/>
      <c r="IFO6" s="110"/>
      <c r="IFP6" s="110"/>
      <c r="IFQ6" s="110"/>
      <c r="IFR6" s="110"/>
      <c r="IFS6" s="110"/>
      <c r="IFT6" s="110"/>
      <c r="IFU6" s="110"/>
      <c r="IFV6" s="110"/>
      <c r="IFW6" s="110"/>
      <c r="IFX6" s="110"/>
      <c r="IFY6" s="110"/>
      <c r="IFZ6" s="110"/>
      <c r="IGA6" s="110"/>
      <c r="IGB6" s="110"/>
      <c r="IGC6" s="110"/>
      <c r="IGD6" s="110"/>
      <c r="IGE6" s="110"/>
      <c r="IGF6" s="110"/>
      <c r="IGG6" s="110"/>
      <c r="IGH6" s="110"/>
      <c r="IGI6" s="110"/>
      <c r="IGJ6" s="110"/>
      <c r="IGK6" s="110"/>
      <c r="IGL6" s="110"/>
      <c r="IGM6" s="110"/>
      <c r="IGN6" s="110"/>
      <c r="IGO6" s="110"/>
      <c r="IGP6" s="110"/>
      <c r="IGQ6" s="110"/>
      <c r="IGR6" s="110"/>
      <c r="IGS6" s="110"/>
      <c r="IGT6" s="110"/>
      <c r="IGU6" s="110"/>
      <c r="IGV6" s="110"/>
      <c r="IGW6" s="110"/>
      <c r="IGX6" s="110"/>
      <c r="IGY6" s="110"/>
      <c r="IGZ6" s="110"/>
      <c r="IHA6" s="110"/>
      <c r="IHB6" s="110"/>
      <c r="IHC6" s="110"/>
      <c r="IHD6" s="110"/>
      <c r="IHE6" s="110"/>
      <c r="IHF6" s="110"/>
      <c r="IHG6" s="110"/>
      <c r="IHH6" s="110"/>
      <c r="IHI6" s="110"/>
      <c r="IHJ6" s="110"/>
      <c r="IHK6" s="110"/>
      <c r="IHL6" s="110"/>
      <c r="IHM6" s="110"/>
      <c r="IHN6" s="110"/>
      <c r="IHO6" s="110"/>
      <c r="IHP6" s="110"/>
      <c r="IHQ6" s="110"/>
      <c r="IHR6" s="110"/>
      <c r="IHS6" s="110"/>
      <c r="IHT6" s="110"/>
      <c r="IHU6" s="110"/>
      <c r="IHV6" s="110"/>
      <c r="IHW6" s="110"/>
      <c r="IHX6" s="110"/>
      <c r="IHY6" s="110"/>
      <c r="IHZ6" s="110"/>
      <c r="IIA6" s="110"/>
      <c r="IIB6" s="110"/>
      <c r="IIC6" s="110"/>
      <c r="IID6" s="110"/>
      <c r="IIE6" s="110"/>
      <c r="IIF6" s="110"/>
      <c r="IIG6" s="110"/>
      <c r="IIH6" s="110"/>
      <c r="III6" s="110"/>
      <c r="IIJ6" s="110"/>
      <c r="IIK6" s="110"/>
      <c r="IIL6" s="110"/>
      <c r="IIM6" s="110"/>
      <c r="IIN6" s="110"/>
      <c r="IIO6" s="110"/>
      <c r="IIP6" s="110"/>
      <c r="IIQ6" s="110"/>
      <c r="IIR6" s="110"/>
      <c r="IIS6" s="110"/>
      <c r="IIT6" s="110"/>
      <c r="IIU6" s="110"/>
      <c r="IIV6" s="110"/>
      <c r="IIW6" s="110"/>
      <c r="IIX6" s="110"/>
      <c r="IIY6" s="110"/>
      <c r="IIZ6" s="110"/>
      <c r="IJA6" s="110"/>
      <c r="IJB6" s="110"/>
      <c r="IJC6" s="110"/>
      <c r="IJD6" s="110"/>
      <c r="IJE6" s="110"/>
      <c r="IJF6" s="110"/>
      <c r="IJG6" s="110"/>
      <c r="IJH6" s="110"/>
      <c r="IJI6" s="110"/>
      <c r="IJJ6" s="110"/>
      <c r="IJK6" s="110"/>
      <c r="IJL6" s="110"/>
      <c r="IJM6" s="110"/>
      <c r="IJN6" s="110"/>
      <c r="IJO6" s="110"/>
      <c r="IJP6" s="110"/>
      <c r="IJQ6" s="110"/>
      <c r="IJR6" s="110"/>
      <c r="IJS6" s="110"/>
      <c r="IJT6" s="110"/>
      <c r="IJU6" s="110"/>
      <c r="IJV6" s="110"/>
      <c r="IJW6" s="110"/>
      <c r="IJX6" s="110"/>
      <c r="IJY6" s="110"/>
      <c r="IJZ6" s="110"/>
      <c r="IKA6" s="110"/>
      <c r="IKB6" s="110"/>
      <c r="IKC6" s="110"/>
      <c r="IKD6" s="110"/>
      <c r="IKE6" s="110"/>
      <c r="IKF6" s="110"/>
      <c r="IKG6" s="110"/>
      <c r="IKH6" s="110"/>
      <c r="IKI6" s="110"/>
      <c r="IKJ6" s="110"/>
      <c r="IKK6" s="110"/>
      <c r="IKL6" s="110"/>
      <c r="IKM6" s="110"/>
      <c r="IKN6" s="110"/>
      <c r="IKO6" s="110"/>
      <c r="IKP6" s="110"/>
      <c r="IKQ6" s="110"/>
      <c r="IKR6" s="110"/>
      <c r="IKS6" s="110"/>
      <c r="IKT6" s="110"/>
      <c r="IKU6" s="110"/>
      <c r="IKV6" s="110"/>
      <c r="IKW6" s="110"/>
      <c r="IKX6" s="110"/>
      <c r="IKY6" s="110"/>
      <c r="IKZ6" s="110"/>
      <c r="ILA6" s="110"/>
      <c r="ILB6" s="110"/>
      <c r="ILC6" s="110"/>
      <c r="ILD6" s="110"/>
      <c r="ILE6" s="110"/>
      <c r="ILF6" s="110"/>
      <c r="ILG6" s="110"/>
      <c r="ILH6" s="110"/>
      <c r="ILI6" s="110"/>
      <c r="ILJ6" s="110"/>
      <c r="ILK6" s="110"/>
      <c r="ILL6" s="110"/>
      <c r="ILM6" s="110"/>
      <c r="ILN6" s="110"/>
      <c r="ILO6" s="110"/>
      <c r="ILP6" s="110"/>
      <c r="ILQ6" s="110"/>
      <c r="ILR6" s="110"/>
      <c r="ILS6" s="110"/>
      <c r="ILT6" s="110"/>
      <c r="ILU6" s="110"/>
      <c r="ILV6" s="110"/>
      <c r="ILW6" s="110"/>
      <c r="ILX6" s="110"/>
      <c r="ILY6" s="110"/>
      <c r="ILZ6" s="110"/>
      <c r="IMA6" s="110"/>
      <c r="IMB6" s="110"/>
      <c r="IMC6" s="110"/>
      <c r="IMD6" s="110"/>
      <c r="IME6" s="110"/>
      <c r="IMF6" s="110"/>
      <c r="IMG6" s="110"/>
      <c r="IMH6" s="110"/>
      <c r="IMI6" s="110"/>
      <c r="IMJ6" s="110"/>
      <c r="IMK6" s="110"/>
      <c r="IML6" s="110"/>
      <c r="IMM6" s="110"/>
      <c r="IMN6" s="110"/>
      <c r="IMO6" s="110"/>
      <c r="IMP6" s="110"/>
      <c r="IMQ6" s="110"/>
      <c r="IMR6" s="110"/>
      <c r="IMS6" s="110"/>
      <c r="IMT6" s="110"/>
      <c r="IMU6" s="110"/>
      <c r="IMV6" s="110"/>
      <c r="IMW6" s="110"/>
      <c r="IMX6" s="110"/>
      <c r="IMY6" s="110"/>
      <c r="IMZ6" s="110"/>
      <c r="INA6" s="110"/>
      <c r="INB6" s="110"/>
      <c r="INC6" s="110"/>
      <c r="IND6" s="110"/>
      <c r="INE6" s="110"/>
      <c r="INF6" s="110"/>
      <c r="ING6" s="110"/>
      <c r="INH6" s="110"/>
      <c r="INI6" s="110"/>
      <c r="INJ6" s="110"/>
      <c r="INK6" s="110"/>
      <c r="INL6" s="110"/>
      <c r="INM6" s="110"/>
      <c r="INN6" s="110"/>
      <c r="INO6" s="110"/>
      <c r="INP6" s="110"/>
      <c r="INQ6" s="110"/>
      <c r="INR6" s="110"/>
      <c r="INS6" s="110"/>
      <c r="INT6" s="110"/>
      <c r="INU6" s="110"/>
      <c r="INV6" s="110"/>
      <c r="INW6" s="110"/>
      <c r="INX6" s="110"/>
      <c r="INY6" s="110"/>
      <c r="INZ6" s="110"/>
      <c r="IOA6" s="110"/>
      <c r="IOB6" s="110"/>
      <c r="IOC6" s="110"/>
      <c r="IOD6" s="110"/>
      <c r="IOE6" s="110"/>
      <c r="IOF6" s="110"/>
      <c r="IOG6" s="110"/>
      <c r="IOH6" s="110"/>
      <c r="IOI6" s="110"/>
      <c r="IOJ6" s="110"/>
      <c r="IOK6" s="110"/>
      <c r="IOL6" s="110"/>
      <c r="IOM6" s="110"/>
      <c r="ION6" s="110"/>
      <c r="IOO6" s="110"/>
      <c r="IOP6" s="110"/>
      <c r="IOQ6" s="110"/>
      <c r="IOR6" s="110"/>
      <c r="IOS6" s="110"/>
      <c r="IOT6" s="110"/>
      <c r="IOU6" s="110"/>
      <c r="IOV6" s="110"/>
      <c r="IOW6" s="110"/>
      <c r="IOX6" s="110"/>
      <c r="IOY6" s="110"/>
      <c r="IOZ6" s="110"/>
      <c r="IPA6" s="110"/>
      <c r="IPB6" s="110"/>
      <c r="IPC6" s="110"/>
      <c r="IPD6" s="110"/>
      <c r="IPE6" s="110"/>
      <c r="IPF6" s="110"/>
      <c r="IPG6" s="110"/>
      <c r="IPH6" s="110"/>
      <c r="IPI6" s="110"/>
      <c r="IPJ6" s="110"/>
      <c r="IPK6" s="110"/>
      <c r="IPL6" s="110"/>
      <c r="IPM6" s="110"/>
      <c r="IPN6" s="110"/>
      <c r="IPO6" s="110"/>
      <c r="IPP6" s="110"/>
      <c r="IPQ6" s="110"/>
      <c r="IPR6" s="110"/>
      <c r="IPS6" s="110"/>
      <c r="IPT6" s="110"/>
      <c r="IPU6" s="110"/>
      <c r="IPV6" s="110"/>
      <c r="IPW6" s="110"/>
      <c r="IPX6" s="110"/>
      <c r="IPY6" s="110"/>
      <c r="IPZ6" s="110"/>
      <c r="IQA6" s="110"/>
      <c r="IQB6" s="110"/>
      <c r="IQC6" s="110"/>
      <c r="IQD6" s="110"/>
      <c r="IQE6" s="110"/>
      <c r="IQF6" s="110"/>
      <c r="IQG6" s="110"/>
      <c r="IQH6" s="110"/>
      <c r="IQI6" s="110"/>
      <c r="IQJ6" s="110"/>
      <c r="IQK6" s="110"/>
      <c r="IQL6" s="110"/>
      <c r="IQM6" s="110"/>
      <c r="IQN6" s="110"/>
      <c r="IQO6" s="110"/>
      <c r="IQP6" s="110"/>
      <c r="IQQ6" s="110"/>
      <c r="IQR6" s="110"/>
      <c r="IQS6" s="110"/>
      <c r="IQT6" s="110"/>
      <c r="IQU6" s="110"/>
      <c r="IQV6" s="110"/>
      <c r="IQW6" s="110"/>
      <c r="IQX6" s="110"/>
      <c r="IQY6" s="110"/>
      <c r="IQZ6" s="110"/>
      <c r="IRA6" s="110"/>
      <c r="IRB6" s="110"/>
      <c r="IRC6" s="110"/>
      <c r="IRD6" s="110"/>
      <c r="IRE6" s="110"/>
      <c r="IRF6" s="110"/>
      <c r="IRG6" s="110"/>
      <c r="IRH6" s="110"/>
      <c r="IRI6" s="110"/>
      <c r="IRJ6" s="110"/>
      <c r="IRK6" s="110"/>
      <c r="IRL6" s="110"/>
      <c r="IRM6" s="110"/>
      <c r="IRN6" s="110"/>
      <c r="IRO6" s="110"/>
      <c r="IRP6" s="110"/>
      <c r="IRQ6" s="110"/>
      <c r="IRR6" s="110"/>
      <c r="IRS6" s="110"/>
      <c r="IRT6" s="110"/>
      <c r="IRU6" s="110"/>
      <c r="IRV6" s="110"/>
      <c r="IRW6" s="110"/>
      <c r="IRX6" s="110"/>
      <c r="IRY6" s="110"/>
      <c r="IRZ6" s="110"/>
      <c r="ISA6" s="110"/>
      <c r="ISB6" s="110"/>
      <c r="ISC6" s="110"/>
      <c r="ISD6" s="110"/>
      <c r="ISE6" s="110"/>
      <c r="ISF6" s="110"/>
      <c r="ISG6" s="110"/>
      <c r="ISH6" s="110"/>
      <c r="ISI6" s="110"/>
      <c r="ISJ6" s="110"/>
      <c r="ISK6" s="110"/>
      <c r="ISL6" s="110"/>
      <c r="ISM6" s="110"/>
      <c r="ISN6" s="110"/>
      <c r="ISO6" s="110"/>
      <c r="ISP6" s="110"/>
      <c r="ISQ6" s="110"/>
      <c r="ISR6" s="110"/>
      <c r="ISS6" s="110"/>
      <c r="IST6" s="110"/>
      <c r="ISU6" s="110"/>
      <c r="ISV6" s="110"/>
      <c r="ISW6" s="110"/>
      <c r="ISX6" s="110"/>
      <c r="ISY6" s="110"/>
      <c r="ISZ6" s="110"/>
      <c r="ITA6" s="110"/>
      <c r="ITB6" s="110"/>
      <c r="ITC6" s="110"/>
      <c r="ITD6" s="110"/>
      <c r="ITE6" s="110"/>
      <c r="ITF6" s="110"/>
      <c r="ITG6" s="110"/>
      <c r="ITH6" s="110"/>
      <c r="ITI6" s="110"/>
      <c r="ITJ6" s="110"/>
      <c r="ITK6" s="110"/>
      <c r="ITL6" s="110"/>
      <c r="ITM6" s="110"/>
      <c r="ITN6" s="110"/>
      <c r="ITO6" s="110"/>
      <c r="ITP6" s="110"/>
      <c r="ITQ6" s="110"/>
      <c r="ITR6" s="110"/>
      <c r="ITS6" s="110"/>
      <c r="ITT6" s="110"/>
      <c r="ITU6" s="110"/>
      <c r="ITV6" s="110"/>
      <c r="ITW6" s="110"/>
      <c r="ITX6" s="110"/>
      <c r="ITY6" s="110"/>
      <c r="ITZ6" s="110"/>
      <c r="IUA6" s="110"/>
      <c r="IUB6" s="110"/>
      <c r="IUC6" s="110"/>
      <c r="IUD6" s="110"/>
      <c r="IUE6" s="110"/>
      <c r="IUF6" s="110"/>
      <c r="IUG6" s="110"/>
      <c r="IUH6" s="110"/>
      <c r="IUI6" s="110"/>
      <c r="IUJ6" s="110"/>
      <c r="IUK6" s="110"/>
      <c r="IUL6" s="110"/>
      <c r="IUM6" s="110"/>
      <c r="IUN6" s="110"/>
      <c r="IUO6" s="110"/>
      <c r="IUP6" s="110"/>
      <c r="IUQ6" s="110"/>
      <c r="IUR6" s="110"/>
      <c r="IUS6" s="110"/>
      <c r="IUT6" s="110"/>
      <c r="IUU6" s="110"/>
      <c r="IUV6" s="110"/>
      <c r="IUW6" s="110"/>
      <c r="IUX6" s="110"/>
      <c r="IUY6" s="110"/>
      <c r="IUZ6" s="110"/>
      <c r="IVA6" s="110"/>
      <c r="IVB6" s="110"/>
      <c r="IVC6" s="110"/>
      <c r="IVD6" s="110"/>
      <c r="IVE6" s="110"/>
      <c r="IVF6" s="110"/>
      <c r="IVG6" s="110"/>
      <c r="IVH6" s="110"/>
      <c r="IVI6" s="110"/>
      <c r="IVJ6" s="110"/>
      <c r="IVK6" s="110"/>
      <c r="IVL6" s="110"/>
      <c r="IVM6" s="110"/>
      <c r="IVN6" s="110"/>
      <c r="IVO6" s="110"/>
      <c r="IVP6" s="110"/>
      <c r="IVQ6" s="110"/>
      <c r="IVR6" s="110"/>
      <c r="IVS6" s="110"/>
      <c r="IVT6" s="110"/>
      <c r="IVU6" s="110"/>
      <c r="IVV6" s="110"/>
      <c r="IVW6" s="110"/>
      <c r="IVX6" s="110"/>
      <c r="IVY6" s="110"/>
      <c r="IVZ6" s="110"/>
      <c r="IWA6" s="110"/>
      <c r="IWB6" s="110"/>
      <c r="IWC6" s="110"/>
      <c r="IWD6" s="110"/>
      <c r="IWE6" s="110"/>
      <c r="IWF6" s="110"/>
      <c r="IWG6" s="110"/>
      <c r="IWH6" s="110"/>
      <c r="IWI6" s="110"/>
      <c r="IWJ6" s="110"/>
      <c r="IWK6" s="110"/>
      <c r="IWL6" s="110"/>
      <c r="IWM6" s="110"/>
      <c r="IWN6" s="110"/>
      <c r="IWO6" s="110"/>
      <c r="IWP6" s="110"/>
      <c r="IWQ6" s="110"/>
      <c r="IWR6" s="110"/>
      <c r="IWS6" s="110"/>
      <c r="IWT6" s="110"/>
      <c r="IWU6" s="110"/>
      <c r="IWV6" s="110"/>
      <c r="IWW6" s="110"/>
      <c r="IWX6" s="110"/>
      <c r="IWY6" s="110"/>
      <c r="IWZ6" s="110"/>
      <c r="IXA6" s="110"/>
      <c r="IXB6" s="110"/>
      <c r="IXC6" s="110"/>
      <c r="IXD6" s="110"/>
      <c r="IXE6" s="110"/>
      <c r="IXF6" s="110"/>
      <c r="IXG6" s="110"/>
      <c r="IXH6" s="110"/>
      <c r="IXI6" s="110"/>
      <c r="IXJ6" s="110"/>
      <c r="IXK6" s="110"/>
      <c r="IXL6" s="110"/>
      <c r="IXM6" s="110"/>
      <c r="IXN6" s="110"/>
      <c r="IXO6" s="110"/>
      <c r="IXP6" s="110"/>
      <c r="IXQ6" s="110"/>
      <c r="IXR6" s="110"/>
      <c r="IXS6" s="110"/>
      <c r="IXT6" s="110"/>
      <c r="IXU6" s="110"/>
      <c r="IXV6" s="110"/>
      <c r="IXW6" s="110"/>
      <c r="IXX6" s="110"/>
      <c r="IXY6" s="110"/>
      <c r="IXZ6" s="110"/>
      <c r="IYA6" s="110"/>
      <c r="IYB6" s="110"/>
      <c r="IYC6" s="110"/>
      <c r="IYD6" s="110"/>
      <c r="IYE6" s="110"/>
      <c r="IYF6" s="110"/>
      <c r="IYG6" s="110"/>
      <c r="IYH6" s="110"/>
      <c r="IYI6" s="110"/>
      <c r="IYJ6" s="110"/>
      <c r="IYK6" s="110"/>
      <c r="IYL6" s="110"/>
      <c r="IYM6" s="110"/>
      <c r="IYN6" s="110"/>
      <c r="IYO6" s="110"/>
      <c r="IYP6" s="110"/>
      <c r="IYQ6" s="110"/>
      <c r="IYR6" s="110"/>
      <c r="IYS6" s="110"/>
      <c r="IYT6" s="110"/>
      <c r="IYU6" s="110"/>
      <c r="IYV6" s="110"/>
      <c r="IYW6" s="110"/>
      <c r="IYX6" s="110"/>
      <c r="IYY6" s="110"/>
      <c r="IYZ6" s="110"/>
      <c r="IZA6" s="110"/>
      <c r="IZB6" s="110"/>
      <c r="IZC6" s="110"/>
      <c r="IZD6" s="110"/>
      <c r="IZE6" s="110"/>
      <c r="IZF6" s="110"/>
      <c r="IZG6" s="110"/>
      <c r="IZH6" s="110"/>
      <c r="IZI6" s="110"/>
      <c r="IZJ6" s="110"/>
      <c r="IZK6" s="110"/>
      <c r="IZL6" s="110"/>
      <c r="IZM6" s="110"/>
      <c r="IZN6" s="110"/>
      <c r="IZO6" s="110"/>
      <c r="IZP6" s="110"/>
      <c r="IZQ6" s="110"/>
      <c r="IZR6" s="110"/>
      <c r="IZS6" s="110"/>
      <c r="IZT6" s="110"/>
      <c r="IZU6" s="110"/>
      <c r="IZV6" s="110"/>
      <c r="IZW6" s="110"/>
      <c r="IZX6" s="110"/>
      <c r="IZY6" s="110"/>
      <c r="IZZ6" s="110"/>
      <c r="JAA6" s="110"/>
      <c r="JAB6" s="110"/>
      <c r="JAC6" s="110"/>
      <c r="JAD6" s="110"/>
      <c r="JAE6" s="110"/>
      <c r="JAF6" s="110"/>
      <c r="JAG6" s="110"/>
      <c r="JAH6" s="110"/>
      <c r="JAI6" s="110"/>
      <c r="JAJ6" s="110"/>
      <c r="JAK6" s="110"/>
      <c r="JAL6" s="110"/>
      <c r="JAM6" s="110"/>
      <c r="JAN6" s="110"/>
      <c r="JAO6" s="110"/>
      <c r="JAP6" s="110"/>
      <c r="JAQ6" s="110"/>
      <c r="JAR6" s="110"/>
      <c r="JAS6" s="110"/>
      <c r="JAT6" s="110"/>
      <c r="JAU6" s="110"/>
      <c r="JAV6" s="110"/>
      <c r="JAW6" s="110"/>
      <c r="JAX6" s="110"/>
      <c r="JAY6" s="110"/>
      <c r="JAZ6" s="110"/>
      <c r="JBA6" s="110"/>
      <c r="JBB6" s="110"/>
      <c r="JBC6" s="110"/>
      <c r="JBD6" s="110"/>
      <c r="JBE6" s="110"/>
      <c r="JBF6" s="110"/>
      <c r="JBG6" s="110"/>
      <c r="JBH6" s="110"/>
      <c r="JBI6" s="110"/>
      <c r="JBJ6" s="110"/>
      <c r="JBK6" s="110"/>
      <c r="JBL6" s="110"/>
      <c r="JBM6" s="110"/>
      <c r="JBN6" s="110"/>
      <c r="JBO6" s="110"/>
      <c r="JBP6" s="110"/>
      <c r="JBQ6" s="110"/>
      <c r="JBR6" s="110"/>
      <c r="JBS6" s="110"/>
      <c r="JBT6" s="110"/>
      <c r="JBU6" s="110"/>
      <c r="JBV6" s="110"/>
      <c r="JBW6" s="110"/>
      <c r="JBX6" s="110"/>
      <c r="JBY6" s="110"/>
      <c r="JBZ6" s="110"/>
      <c r="JCA6" s="110"/>
      <c r="JCB6" s="110"/>
      <c r="JCC6" s="110"/>
      <c r="JCD6" s="110"/>
      <c r="JCE6" s="110"/>
      <c r="JCF6" s="110"/>
      <c r="JCG6" s="110"/>
      <c r="JCH6" s="110"/>
      <c r="JCI6" s="110"/>
      <c r="JCJ6" s="110"/>
      <c r="JCK6" s="110"/>
      <c r="JCL6" s="110"/>
      <c r="JCM6" s="110"/>
      <c r="JCN6" s="110"/>
      <c r="JCO6" s="110"/>
      <c r="JCP6" s="110"/>
      <c r="JCQ6" s="110"/>
      <c r="JCR6" s="110"/>
      <c r="JCS6" s="110"/>
      <c r="JCT6" s="110"/>
      <c r="JCU6" s="110"/>
      <c r="JCV6" s="110"/>
      <c r="JCW6" s="110"/>
      <c r="JCX6" s="110"/>
      <c r="JCY6" s="110"/>
      <c r="JCZ6" s="110"/>
      <c r="JDA6" s="110"/>
      <c r="JDB6" s="110"/>
      <c r="JDC6" s="110"/>
      <c r="JDD6" s="110"/>
      <c r="JDE6" s="110"/>
      <c r="JDF6" s="110"/>
      <c r="JDG6" s="110"/>
      <c r="JDH6" s="110"/>
      <c r="JDI6" s="110"/>
      <c r="JDJ6" s="110"/>
      <c r="JDK6" s="110"/>
      <c r="JDL6" s="110"/>
      <c r="JDM6" s="110"/>
      <c r="JDN6" s="110"/>
      <c r="JDO6" s="110"/>
      <c r="JDP6" s="110"/>
      <c r="JDQ6" s="110"/>
      <c r="JDR6" s="110"/>
      <c r="JDS6" s="110"/>
      <c r="JDT6" s="110"/>
      <c r="JDU6" s="110"/>
      <c r="JDV6" s="110"/>
      <c r="JDW6" s="110"/>
      <c r="JDX6" s="110"/>
      <c r="JDY6" s="110"/>
      <c r="JDZ6" s="110"/>
      <c r="JEA6" s="110"/>
      <c r="JEB6" s="110"/>
      <c r="JEC6" s="110"/>
      <c r="JED6" s="110"/>
      <c r="JEE6" s="110"/>
      <c r="JEF6" s="110"/>
      <c r="JEG6" s="110"/>
      <c r="JEH6" s="110"/>
      <c r="JEI6" s="110"/>
      <c r="JEJ6" s="110"/>
      <c r="JEK6" s="110"/>
      <c r="JEL6" s="110"/>
      <c r="JEM6" s="110"/>
      <c r="JEN6" s="110"/>
      <c r="JEO6" s="110"/>
      <c r="JEP6" s="110"/>
      <c r="JEQ6" s="110"/>
      <c r="JER6" s="110"/>
      <c r="JES6" s="110"/>
      <c r="JET6" s="110"/>
      <c r="JEU6" s="110"/>
      <c r="JEV6" s="110"/>
      <c r="JEW6" s="110"/>
      <c r="JEX6" s="110"/>
      <c r="JEY6" s="110"/>
      <c r="JEZ6" s="110"/>
      <c r="JFA6" s="110"/>
      <c r="JFB6" s="110"/>
      <c r="JFC6" s="110"/>
      <c r="JFD6" s="110"/>
      <c r="JFE6" s="110"/>
      <c r="JFF6" s="110"/>
      <c r="JFG6" s="110"/>
      <c r="JFH6" s="110"/>
      <c r="JFI6" s="110"/>
      <c r="JFJ6" s="110"/>
      <c r="JFK6" s="110"/>
      <c r="JFL6" s="110"/>
      <c r="JFM6" s="110"/>
      <c r="JFN6" s="110"/>
      <c r="JFO6" s="110"/>
      <c r="JFP6" s="110"/>
      <c r="JFQ6" s="110"/>
      <c r="JFR6" s="110"/>
      <c r="JFS6" s="110"/>
      <c r="JFT6" s="110"/>
      <c r="JFU6" s="110"/>
      <c r="JFV6" s="110"/>
      <c r="JFW6" s="110"/>
      <c r="JFX6" s="110"/>
      <c r="JFY6" s="110"/>
      <c r="JFZ6" s="110"/>
      <c r="JGA6" s="110"/>
      <c r="JGB6" s="110"/>
      <c r="JGC6" s="110"/>
      <c r="JGD6" s="110"/>
      <c r="JGE6" s="110"/>
      <c r="JGF6" s="110"/>
      <c r="JGG6" s="110"/>
      <c r="JGH6" s="110"/>
      <c r="JGI6" s="110"/>
      <c r="JGJ6" s="110"/>
      <c r="JGK6" s="110"/>
      <c r="JGL6" s="110"/>
      <c r="JGM6" s="110"/>
      <c r="JGN6" s="110"/>
      <c r="JGO6" s="110"/>
      <c r="JGP6" s="110"/>
      <c r="JGQ6" s="110"/>
      <c r="JGR6" s="110"/>
      <c r="JGS6" s="110"/>
      <c r="JGT6" s="110"/>
      <c r="JGU6" s="110"/>
      <c r="JGV6" s="110"/>
      <c r="JGW6" s="110"/>
      <c r="JGX6" s="110"/>
      <c r="JGY6" s="110"/>
      <c r="JGZ6" s="110"/>
      <c r="JHA6" s="110"/>
      <c r="JHB6" s="110"/>
      <c r="JHC6" s="110"/>
      <c r="JHD6" s="110"/>
      <c r="JHE6" s="110"/>
      <c r="JHF6" s="110"/>
      <c r="JHG6" s="110"/>
      <c r="JHH6" s="110"/>
      <c r="JHI6" s="110"/>
      <c r="JHJ6" s="110"/>
      <c r="JHK6" s="110"/>
      <c r="JHL6" s="110"/>
      <c r="JHM6" s="110"/>
      <c r="JHN6" s="110"/>
      <c r="JHO6" s="110"/>
      <c r="JHP6" s="110"/>
      <c r="JHQ6" s="110"/>
      <c r="JHR6" s="110"/>
      <c r="JHS6" s="110"/>
      <c r="JHT6" s="110"/>
      <c r="JHU6" s="110"/>
      <c r="JHV6" s="110"/>
      <c r="JHW6" s="110"/>
      <c r="JHX6" s="110"/>
      <c r="JHY6" s="110"/>
      <c r="JHZ6" s="110"/>
      <c r="JIA6" s="110"/>
      <c r="JIB6" s="110"/>
      <c r="JIC6" s="110"/>
      <c r="JID6" s="110"/>
      <c r="JIE6" s="110"/>
      <c r="JIF6" s="110"/>
      <c r="JIG6" s="110"/>
      <c r="JIH6" s="110"/>
      <c r="JII6" s="110"/>
      <c r="JIJ6" s="110"/>
      <c r="JIK6" s="110"/>
      <c r="JIL6" s="110"/>
      <c r="JIM6" s="110"/>
      <c r="JIN6" s="110"/>
      <c r="JIO6" s="110"/>
      <c r="JIP6" s="110"/>
      <c r="JIQ6" s="110"/>
      <c r="JIR6" s="110"/>
      <c r="JIS6" s="110"/>
      <c r="JIT6" s="110"/>
      <c r="JIU6" s="110"/>
      <c r="JIV6" s="110"/>
      <c r="JIW6" s="110"/>
      <c r="JIX6" s="110"/>
      <c r="JIY6" s="110"/>
      <c r="JIZ6" s="110"/>
      <c r="JJA6" s="110"/>
      <c r="JJB6" s="110"/>
      <c r="JJC6" s="110"/>
      <c r="JJD6" s="110"/>
      <c r="JJE6" s="110"/>
      <c r="JJF6" s="110"/>
      <c r="JJG6" s="110"/>
      <c r="JJH6" s="110"/>
      <c r="JJI6" s="110"/>
      <c r="JJJ6" s="110"/>
      <c r="JJK6" s="110"/>
      <c r="JJL6" s="110"/>
      <c r="JJM6" s="110"/>
      <c r="JJN6" s="110"/>
      <c r="JJO6" s="110"/>
      <c r="JJP6" s="110"/>
      <c r="JJQ6" s="110"/>
      <c r="JJR6" s="110"/>
      <c r="JJS6" s="110"/>
      <c r="JJT6" s="110"/>
      <c r="JJU6" s="110"/>
      <c r="JJV6" s="110"/>
      <c r="JJW6" s="110"/>
      <c r="JJX6" s="110"/>
      <c r="JJY6" s="110"/>
      <c r="JJZ6" s="110"/>
      <c r="JKA6" s="110"/>
      <c r="JKB6" s="110"/>
      <c r="JKC6" s="110"/>
      <c r="JKD6" s="110"/>
      <c r="JKE6" s="110"/>
      <c r="JKF6" s="110"/>
      <c r="JKG6" s="110"/>
      <c r="JKH6" s="110"/>
      <c r="JKI6" s="110"/>
      <c r="JKJ6" s="110"/>
      <c r="JKK6" s="110"/>
      <c r="JKL6" s="110"/>
      <c r="JKM6" s="110"/>
      <c r="JKN6" s="110"/>
      <c r="JKO6" s="110"/>
      <c r="JKP6" s="110"/>
      <c r="JKQ6" s="110"/>
      <c r="JKR6" s="110"/>
      <c r="JKS6" s="110"/>
      <c r="JKT6" s="110"/>
      <c r="JKU6" s="110"/>
      <c r="JKV6" s="110"/>
      <c r="JKW6" s="110"/>
      <c r="JKX6" s="110"/>
      <c r="JKY6" s="110"/>
      <c r="JKZ6" s="110"/>
      <c r="JLA6" s="110"/>
      <c r="JLB6" s="110"/>
      <c r="JLC6" s="110"/>
      <c r="JLD6" s="110"/>
      <c r="JLE6" s="110"/>
      <c r="JLF6" s="110"/>
      <c r="JLG6" s="110"/>
      <c r="JLH6" s="110"/>
      <c r="JLI6" s="110"/>
      <c r="JLJ6" s="110"/>
      <c r="JLK6" s="110"/>
      <c r="JLL6" s="110"/>
      <c r="JLM6" s="110"/>
      <c r="JLN6" s="110"/>
      <c r="JLO6" s="110"/>
      <c r="JLP6" s="110"/>
      <c r="JLQ6" s="110"/>
      <c r="JLR6" s="110"/>
      <c r="JLS6" s="110"/>
      <c r="JLT6" s="110"/>
      <c r="JLU6" s="110"/>
      <c r="JLV6" s="110"/>
      <c r="JLW6" s="110"/>
      <c r="JLX6" s="110"/>
      <c r="JLY6" s="110"/>
      <c r="JLZ6" s="110"/>
      <c r="JMA6" s="110"/>
      <c r="JMB6" s="110"/>
      <c r="JMC6" s="110"/>
      <c r="JMD6" s="110"/>
      <c r="JME6" s="110"/>
      <c r="JMF6" s="110"/>
      <c r="JMG6" s="110"/>
      <c r="JMH6" s="110"/>
      <c r="JMI6" s="110"/>
      <c r="JMJ6" s="110"/>
      <c r="JMK6" s="110"/>
      <c r="JML6" s="110"/>
      <c r="JMM6" s="110"/>
      <c r="JMN6" s="110"/>
      <c r="JMO6" s="110"/>
      <c r="JMP6" s="110"/>
      <c r="JMQ6" s="110"/>
      <c r="JMR6" s="110"/>
      <c r="JMS6" s="110"/>
      <c r="JMT6" s="110"/>
      <c r="JMU6" s="110"/>
      <c r="JMV6" s="110"/>
      <c r="JMW6" s="110"/>
      <c r="JMX6" s="110"/>
      <c r="JMY6" s="110"/>
      <c r="JMZ6" s="110"/>
      <c r="JNA6" s="110"/>
      <c r="JNB6" s="110"/>
      <c r="JNC6" s="110"/>
      <c r="JND6" s="110"/>
      <c r="JNE6" s="110"/>
      <c r="JNF6" s="110"/>
      <c r="JNG6" s="110"/>
      <c r="JNH6" s="110"/>
      <c r="JNI6" s="110"/>
      <c r="JNJ6" s="110"/>
      <c r="JNK6" s="110"/>
      <c r="JNL6" s="110"/>
      <c r="JNM6" s="110"/>
      <c r="JNN6" s="110"/>
      <c r="JNO6" s="110"/>
      <c r="JNP6" s="110"/>
      <c r="JNQ6" s="110"/>
      <c r="JNR6" s="110"/>
      <c r="JNS6" s="110"/>
      <c r="JNT6" s="110"/>
      <c r="JNU6" s="110"/>
      <c r="JNV6" s="110"/>
      <c r="JNW6" s="110"/>
      <c r="JNX6" s="110"/>
      <c r="JNY6" s="110"/>
      <c r="JNZ6" s="110"/>
      <c r="JOA6" s="110"/>
      <c r="JOB6" s="110"/>
      <c r="JOC6" s="110"/>
      <c r="JOD6" s="110"/>
      <c r="JOE6" s="110"/>
      <c r="JOF6" s="110"/>
      <c r="JOG6" s="110"/>
      <c r="JOH6" s="110"/>
      <c r="JOI6" s="110"/>
      <c r="JOJ6" s="110"/>
      <c r="JOK6" s="110"/>
      <c r="JOL6" s="110"/>
      <c r="JOM6" s="110"/>
      <c r="JON6" s="110"/>
      <c r="JOO6" s="110"/>
      <c r="JOP6" s="110"/>
      <c r="JOQ6" s="110"/>
      <c r="JOR6" s="110"/>
      <c r="JOS6" s="110"/>
      <c r="JOT6" s="110"/>
      <c r="JOU6" s="110"/>
      <c r="JOV6" s="110"/>
      <c r="JOW6" s="110"/>
      <c r="JOX6" s="110"/>
      <c r="JOY6" s="110"/>
      <c r="JOZ6" s="110"/>
      <c r="JPA6" s="110"/>
      <c r="JPB6" s="110"/>
      <c r="JPC6" s="110"/>
      <c r="JPD6" s="110"/>
      <c r="JPE6" s="110"/>
      <c r="JPF6" s="110"/>
      <c r="JPG6" s="110"/>
      <c r="JPH6" s="110"/>
      <c r="JPI6" s="110"/>
      <c r="JPJ6" s="110"/>
      <c r="JPK6" s="110"/>
      <c r="JPL6" s="110"/>
      <c r="JPM6" s="110"/>
      <c r="JPN6" s="110"/>
      <c r="JPO6" s="110"/>
      <c r="JPP6" s="110"/>
      <c r="JPQ6" s="110"/>
      <c r="JPR6" s="110"/>
      <c r="JPS6" s="110"/>
      <c r="JPT6" s="110"/>
      <c r="JPU6" s="110"/>
      <c r="JPV6" s="110"/>
      <c r="JPW6" s="110"/>
      <c r="JPX6" s="110"/>
      <c r="JPY6" s="110"/>
      <c r="JPZ6" s="110"/>
      <c r="JQA6" s="110"/>
      <c r="JQB6" s="110"/>
      <c r="JQC6" s="110"/>
      <c r="JQD6" s="110"/>
      <c r="JQE6" s="110"/>
      <c r="JQF6" s="110"/>
      <c r="JQG6" s="110"/>
      <c r="JQH6" s="110"/>
      <c r="JQI6" s="110"/>
      <c r="JQJ6" s="110"/>
      <c r="JQK6" s="110"/>
      <c r="JQL6" s="110"/>
      <c r="JQM6" s="110"/>
      <c r="JQN6" s="110"/>
      <c r="JQO6" s="110"/>
      <c r="JQP6" s="110"/>
      <c r="JQQ6" s="110"/>
      <c r="JQR6" s="110"/>
      <c r="JQS6" s="110"/>
      <c r="JQT6" s="110"/>
      <c r="JQU6" s="110"/>
      <c r="JQV6" s="110"/>
      <c r="JQW6" s="110"/>
      <c r="JQX6" s="110"/>
      <c r="JQY6" s="110"/>
      <c r="JQZ6" s="110"/>
      <c r="JRA6" s="110"/>
      <c r="JRB6" s="110"/>
      <c r="JRC6" s="110"/>
      <c r="JRD6" s="110"/>
      <c r="JRE6" s="110"/>
      <c r="JRF6" s="110"/>
      <c r="JRG6" s="110"/>
      <c r="JRH6" s="110"/>
      <c r="JRI6" s="110"/>
      <c r="JRJ6" s="110"/>
      <c r="JRK6" s="110"/>
      <c r="JRL6" s="110"/>
      <c r="JRM6" s="110"/>
      <c r="JRN6" s="110"/>
      <c r="JRO6" s="110"/>
      <c r="JRP6" s="110"/>
      <c r="JRQ6" s="110"/>
      <c r="JRR6" s="110"/>
      <c r="JRS6" s="110"/>
      <c r="JRT6" s="110"/>
      <c r="JRU6" s="110"/>
      <c r="JRV6" s="110"/>
      <c r="JRW6" s="110"/>
      <c r="JRX6" s="110"/>
      <c r="JRY6" s="110"/>
      <c r="JRZ6" s="110"/>
      <c r="JSA6" s="110"/>
      <c r="JSB6" s="110"/>
      <c r="JSC6" s="110"/>
      <c r="JSD6" s="110"/>
      <c r="JSE6" s="110"/>
      <c r="JSF6" s="110"/>
      <c r="JSG6" s="110"/>
      <c r="JSH6" s="110"/>
      <c r="JSI6" s="110"/>
      <c r="JSJ6" s="110"/>
      <c r="JSK6" s="110"/>
      <c r="JSL6" s="110"/>
      <c r="JSM6" s="110"/>
      <c r="JSN6" s="110"/>
      <c r="JSO6" s="110"/>
      <c r="JSP6" s="110"/>
      <c r="JSQ6" s="110"/>
      <c r="JSR6" s="110"/>
      <c r="JSS6" s="110"/>
      <c r="JST6" s="110"/>
      <c r="JSU6" s="110"/>
      <c r="JSV6" s="110"/>
      <c r="JSW6" s="110"/>
      <c r="JSX6" s="110"/>
      <c r="JSY6" s="110"/>
      <c r="JSZ6" s="110"/>
      <c r="JTA6" s="110"/>
      <c r="JTB6" s="110"/>
      <c r="JTC6" s="110"/>
      <c r="JTD6" s="110"/>
      <c r="JTE6" s="110"/>
      <c r="JTF6" s="110"/>
      <c r="JTG6" s="110"/>
      <c r="JTH6" s="110"/>
      <c r="JTI6" s="110"/>
      <c r="JTJ6" s="110"/>
      <c r="JTK6" s="110"/>
      <c r="JTL6" s="110"/>
      <c r="JTM6" s="110"/>
      <c r="JTN6" s="110"/>
      <c r="JTO6" s="110"/>
      <c r="JTP6" s="110"/>
      <c r="JTQ6" s="110"/>
      <c r="JTR6" s="110"/>
      <c r="JTS6" s="110"/>
      <c r="JTT6" s="110"/>
      <c r="JTU6" s="110"/>
      <c r="JTV6" s="110"/>
      <c r="JTW6" s="110"/>
      <c r="JTX6" s="110"/>
      <c r="JTY6" s="110"/>
      <c r="JTZ6" s="110"/>
      <c r="JUA6" s="110"/>
      <c r="JUB6" s="110"/>
      <c r="JUC6" s="110"/>
      <c r="JUD6" s="110"/>
      <c r="JUE6" s="110"/>
      <c r="JUF6" s="110"/>
      <c r="JUG6" s="110"/>
      <c r="JUH6" s="110"/>
      <c r="JUI6" s="110"/>
      <c r="JUJ6" s="110"/>
      <c r="JUK6" s="110"/>
      <c r="JUL6" s="110"/>
      <c r="JUM6" s="110"/>
      <c r="JUN6" s="110"/>
      <c r="JUO6" s="110"/>
      <c r="JUP6" s="110"/>
      <c r="JUQ6" s="110"/>
      <c r="JUR6" s="110"/>
      <c r="JUS6" s="110"/>
      <c r="JUT6" s="110"/>
      <c r="JUU6" s="110"/>
      <c r="JUV6" s="110"/>
      <c r="JUW6" s="110"/>
      <c r="JUX6" s="110"/>
      <c r="JUY6" s="110"/>
      <c r="JUZ6" s="110"/>
      <c r="JVA6" s="110"/>
      <c r="JVB6" s="110"/>
      <c r="JVC6" s="110"/>
      <c r="JVD6" s="110"/>
      <c r="JVE6" s="110"/>
      <c r="JVF6" s="110"/>
      <c r="JVG6" s="110"/>
      <c r="JVH6" s="110"/>
      <c r="JVI6" s="110"/>
      <c r="JVJ6" s="110"/>
      <c r="JVK6" s="110"/>
      <c r="JVL6" s="110"/>
      <c r="JVM6" s="110"/>
      <c r="JVN6" s="110"/>
      <c r="JVO6" s="110"/>
      <c r="JVP6" s="110"/>
      <c r="JVQ6" s="110"/>
      <c r="JVR6" s="110"/>
      <c r="JVS6" s="110"/>
      <c r="JVT6" s="110"/>
      <c r="JVU6" s="110"/>
      <c r="JVV6" s="110"/>
      <c r="JVW6" s="110"/>
      <c r="JVX6" s="110"/>
      <c r="JVY6" s="110"/>
      <c r="JVZ6" s="110"/>
      <c r="JWA6" s="110"/>
      <c r="JWB6" s="110"/>
      <c r="JWC6" s="110"/>
      <c r="JWD6" s="110"/>
      <c r="JWE6" s="110"/>
      <c r="JWF6" s="110"/>
      <c r="JWG6" s="110"/>
      <c r="JWH6" s="110"/>
      <c r="JWI6" s="110"/>
      <c r="JWJ6" s="110"/>
      <c r="JWK6" s="110"/>
      <c r="JWL6" s="110"/>
      <c r="JWM6" s="110"/>
      <c r="JWN6" s="110"/>
      <c r="JWO6" s="110"/>
      <c r="JWP6" s="110"/>
      <c r="JWQ6" s="110"/>
      <c r="JWR6" s="110"/>
      <c r="JWS6" s="110"/>
      <c r="JWT6" s="110"/>
      <c r="JWU6" s="110"/>
      <c r="JWV6" s="110"/>
      <c r="JWW6" s="110"/>
      <c r="JWX6" s="110"/>
      <c r="JWY6" s="110"/>
      <c r="JWZ6" s="110"/>
      <c r="JXA6" s="110"/>
      <c r="JXB6" s="110"/>
      <c r="JXC6" s="110"/>
      <c r="JXD6" s="110"/>
      <c r="JXE6" s="110"/>
      <c r="JXF6" s="110"/>
      <c r="JXG6" s="110"/>
      <c r="JXH6" s="110"/>
      <c r="JXI6" s="110"/>
      <c r="JXJ6" s="110"/>
      <c r="JXK6" s="110"/>
      <c r="JXL6" s="110"/>
      <c r="JXM6" s="110"/>
      <c r="JXN6" s="110"/>
      <c r="JXO6" s="110"/>
      <c r="JXP6" s="110"/>
      <c r="JXQ6" s="110"/>
      <c r="JXR6" s="110"/>
      <c r="JXS6" s="110"/>
      <c r="JXT6" s="110"/>
      <c r="JXU6" s="110"/>
      <c r="JXV6" s="110"/>
      <c r="JXW6" s="110"/>
      <c r="JXX6" s="110"/>
      <c r="JXY6" s="110"/>
      <c r="JXZ6" s="110"/>
      <c r="JYA6" s="110"/>
      <c r="JYB6" s="110"/>
      <c r="JYC6" s="110"/>
      <c r="JYD6" s="110"/>
      <c r="JYE6" s="110"/>
      <c r="JYF6" s="110"/>
      <c r="JYG6" s="110"/>
      <c r="JYH6" s="110"/>
      <c r="JYI6" s="110"/>
      <c r="JYJ6" s="110"/>
      <c r="JYK6" s="110"/>
      <c r="JYL6" s="110"/>
      <c r="JYM6" s="110"/>
      <c r="JYN6" s="110"/>
      <c r="JYO6" s="110"/>
      <c r="JYP6" s="110"/>
      <c r="JYQ6" s="110"/>
      <c r="JYR6" s="110"/>
      <c r="JYS6" s="110"/>
      <c r="JYT6" s="110"/>
      <c r="JYU6" s="110"/>
      <c r="JYV6" s="110"/>
      <c r="JYW6" s="110"/>
      <c r="JYX6" s="110"/>
      <c r="JYY6" s="110"/>
      <c r="JYZ6" s="110"/>
      <c r="JZA6" s="110"/>
      <c r="JZB6" s="110"/>
      <c r="JZC6" s="110"/>
      <c r="JZD6" s="110"/>
      <c r="JZE6" s="110"/>
      <c r="JZF6" s="110"/>
      <c r="JZG6" s="110"/>
      <c r="JZH6" s="110"/>
      <c r="JZI6" s="110"/>
      <c r="JZJ6" s="110"/>
      <c r="JZK6" s="110"/>
      <c r="JZL6" s="110"/>
      <c r="JZM6" s="110"/>
      <c r="JZN6" s="110"/>
      <c r="JZO6" s="110"/>
      <c r="JZP6" s="110"/>
      <c r="JZQ6" s="110"/>
      <c r="JZR6" s="110"/>
      <c r="JZS6" s="110"/>
      <c r="JZT6" s="110"/>
      <c r="JZU6" s="110"/>
      <c r="JZV6" s="110"/>
      <c r="JZW6" s="110"/>
      <c r="JZX6" s="110"/>
      <c r="JZY6" s="110"/>
      <c r="JZZ6" s="110"/>
      <c r="KAA6" s="110"/>
      <c r="KAB6" s="110"/>
      <c r="KAC6" s="110"/>
      <c r="KAD6" s="110"/>
      <c r="KAE6" s="110"/>
      <c r="KAF6" s="110"/>
      <c r="KAG6" s="110"/>
      <c r="KAH6" s="110"/>
      <c r="KAI6" s="110"/>
      <c r="KAJ6" s="110"/>
      <c r="KAK6" s="110"/>
      <c r="KAL6" s="110"/>
      <c r="KAM6" s="110"/>
      <c r="KAN6" s="110"/>
      <c r="KAO6" s="110"/>
      <c r="KAP6" s="110"/>
      <c r="KAQ6" s="110"/>
      <c r="KAR6" s="110"/>
      <c r="KAS6" s="110"/>
      <c r="KAT6" s="110"/>
      <c r="KAU6" s="110"/>
      <c r="KAV6" s="110"/>
      <c r="KAW6" s="110"/>
      <c r="KAX6" s="110"/>
      <c r="KAY6" s="110"/>
      <c r="KAZ6" s="110"/>
      <c r="KBA6" s="110"/>
      <c r="KBB6" s="110"/>
      <c r="KBC6" s="110"/>
      <c r="KBD6" s="110"/>
      <c r="KBE6" s="110"/>
      <c r="KBF6" s="110"/>
      <c r="KBG6" s="110"/>
      <c r="KBH6" s="110"/>
      <c r="KBI6" s="110"/>
      <c r="KBJ6" s="110"/>
      <c r="KBK6" s="110"/>
      <c r="KBL6" s="110"/>
      <c r="KBM6" s="110"/>
      <c r="KBN6" s="110"/>
      <c r="KBO6" s="110"/>
      <c r="KBP6" s="110"/>
      <c r="KBQ6" s="110"/>
      <c r="KBR6" s="110"/>
      <c r="KBS6" s="110"/>
      <c r="KBT6" s="110"/>
      <c r="KBU6" s="110"/>
      <c r="KBV6" s="110"/>
      <c r="KBW6" s="110"/>
      <c r="KBX6" s="110"/>
      <c r="KBY6" s="110"/>
      <c r="KBZ6" s="110"/>
      <c r="KCA6" s="110"/>
      <c r="KCB6" s="110"/>
      <c r="KCC6" s="110"/>
      <c r="KCD6" s="110"/>
      <c r="KCE6" s="110"/>
      <c r="KCF6" s="110"/>
      <c r="KCG6" s="110"/>
      <c r="KCH6" s="110"/>
      <c r="KCI6" s="110"/>
      <c r="KCJ6" s="110"/>
      <c r="KCK6" s="110"/>
      <c r="KCL6" s="110"/>
      <c r="KCM6" s="110"/>
      <c r="KCN6" s="110"/>
      <c r="KCO6" s="110"/>
      <c r="KCP6" s="110"/>
      <c r="KCQ6" s="110"/>
      <c r="KCR6" s="110"/>
      <c r="KCS6" s="110"/>
      <c r="KCT6" s="110"/>
      <c r="KCU6" s="110"/>
      <c r="KCV6" s="110"/>
      <c r="KCW6" s="110"/>
      <c r="KCX6" s="110"/>
      <c r="KCY6" s="110"/>
      <c r="KCZ6" s="110"/>
      <c r="KDA6" s="110"/>
      <c r="KDB6" s="110"/>
      <c r="KDC6" s="110"/>
      <c r="KDD6" s="110"/>
      <c r="KDE6" s="110"/>
      <c r="KDF6" s="110"/>
      <c r="KDG6" s="110"/>
      <c r="KDH6" s="110"/>
      <c r="KDI6" s="110"/>
      <c r="KDJ6" s="110"/>
      <c r="KDK6" s="110"/>
      <c r="KDL6" s="110"/>
      <c r="KDM6" s="110"/>
      <c r="KDN6" s="110"/>
      <c r="KDO6" s="110"/>
      <c r="KDP6" s="110"/>
      <c r="KDQ6" s="110"/>
      <c r="KDR6" s="110"/>
      <c r="KDS6" s="110"/>
      <c r="KDT6" s="110"/>
      <c r="KDU6" s="110"/>
      <c r="KDV6" s="110"/>
      <c r="KDW6" s="110"/>
      <c r="KDX6" s="110"/>
      <c r="KDY6" s="110"/>
      <c r="KDZ6" s="110"/>
      <c r="KEA6" s="110"/>
      <c r="KEB6" s="110"/>
      <c r="KEC6" s="110"/>
      <c r="KED6" s="110"/>
      <c r="KEE6" s="110"/>
      <c r="KEF6" s="110"/>
      <c r="KEG6" s="110"/>
      <c r="KEH6" s="110"/>
      <c r="KEI6" s="110"/>
      <c r="KEJ6" s="110"/>
      <c r="KEK6" s="110"/>
      <c r="KEL6" s="110"/>
      <c r="KEM6" s="110"/>
      <c r="KEN6" s="110"/>
      <c r="KEO6" s="110"/>
      <c r="KEP6" s="110"/>
      <c r="KEQ6" s="110"/>
      <c r="KER6" s="110"/>
      <c r="KES6" s="110"/>
      <c r="KET6" s="110"/>
      <c r="KEU6" s="110"/>
      <c r="KEV6" s="110"/>
      <c r="KEW6" s="110"/>
      <c r="KEX6" s="110"/>
      <c r="KEY6" s="110"/>
      <c r="KEZ6" s="110"/>
      <c r="KFA6" s="110"/>
      <c r="KFB6" s="110"/>
      <c r="KFC6" s="110"/>
      <c r="KFD6" s="110"/>
      <c r="KFE6" s="110"/>
      <c r="KFF6" s="110"/>
      <c r="KFG6" s="110"/>
      <c r="KFH6" s="110"/>
      <c r="KFI6" s="110"/>
      <c r="KFJ6" s="110"/>
      <c r="KFK6" s="110"/>
      <c r="KFL6" s="110"/>
      <c r="KFM6" s="110"/>
      <c r="KFN6" s="110"/>
      <c r="KFO6" s="110"/>
      <c r="KFP6" s="110"/>
      <c r="KFQ6" s="110"/>
      <c r="KFR6" s="110"/>
      <c r="KFS6" s="110"/>
      <c r="KFT6" s="110"/>
      <c r="KFU6" s="110"/>
      <c r="KFV6" s="110"/>
      <c r="KFW6" s="110"/>
      <c r="KFX6" s="110"/>
      <c r="KFY6" s="110"/>
      <c r="KFZ6" s="110"/>
      <c r="KGA6" s="110"/>
      <c r="KGB6" s="110"/>
      <c r="KGC6" s="110"/>
      <c r="KGD6" s="110"/>
      <c r="KGE6" s="110"/>
      <c r="KGF6" s="110"/>
      <c r="KGG6" s="110"/>
      <c r="KGH6" s="110"/>
      <c r="KGI6" s="110"/>
      <c r="KGJ6" s="110"/>
      <c r="KGK6" s="110"/>
      <c r="KGL6" s="110"/>
      <c r="KGM6" s="110"/>
      <c r="KGN6" s="110"/>
      <c r="KGO6" s="110"/>
      <c r="KGP6" s="110"/>
      <c r="KGQ6" s="110"/>
      <c r="KGR6" s="110"/>
      <c r="KGS6" s="110"/>
      <c r="KGT6" s="110"/>
      <c r="KGU6" s="110"/>
      <c r="KGV6" s="110"/>
      <c r="KGW6" s="110"/>
      <c r="KGX6" s="110"/>
      <c r="KGY6" s="110"/>
      <c r="KGZ6" s="110"/>
      <c r="KHA6" s="110"/>
      <c r="KHB6" s="110"/>
      <c r="KHC6" s="110"/>
      <c r="KHD6" s="110"/>
      <c r="KHE6" s="110"/>
      <c r="KHF6" s="110"/>
      <c r="KHG6" s="110"/>
      <c r="KHH6" s="110"/>
      <c r="KHI6" s="110"/>
      <c r="KHJ6" s="110"/>
      <c r="KHK6" s="110"/>
      <c r="KHL6" s="110"/>
      <c r="KHM6" s="110"/>
      <c r="KHN6" s="110"/>
      <c r="KHO6" s="110"/>
      <c r="KHP6" s="110"/>
      <c r="KHQ6" s="110"/>
      <c r="KHR6" s="110"/>
      <c r="KHS6" s="110"/>
      <c r="KHT6" s="110"/>
      <c r="KHU6" s="110"/>
      <c r="KHV6" s="110"/>
      <c r="KHW6" s="110"/>
      <c r="KHX6" s="110"/>
      <c r="KHY6" s="110"/>
      <c r="KHZ6" s="110"/>
      <c r="KIA6" s="110"/>
      <c r="KIB6" s="110"/>
      <c r="KIC6" s="110"/>
      <c r="KID6" s="110"/>
      <c r="KIE6" s="110"/>
      <c r="KIF6" s="110"/>
      <c r="KIG6" s="110"/>
      <c r="KIH6" s="110"/>
      <c r="KII6" s="110"/>
      <c r="KIJ6" s="110"/>
      <c r="KIK6" s="110"/>
      <c r="KIL6" s="110"/>
      <c r="KIM6" s="110"/>
      <c r="KIN6" s="110"/>
      <c r="KIO6" s="110"/>
      <c r="KIP6" s="110"/>
      <c r="KIQ6" s="110"/>
      <c r="KIR6" s="110"/>
      <c r="KIS6" s="110"/>
      <c r="KIT6" s="110"/>
      <c r="KIU6" s="110"/>
      <c r="KIV6" s="110"/>
      <c r="KIW6" s="110"/>
      <c r="KIX6" s="110"/>
      <c r="KIY6" s="110"/>
      <c r="KIZ6" s="110"/>
      <c r="KJA6" s="110"/>
      <c r="KJB6" s="110"/>
      <c r="KJC6" s="110"/>
      <c r="KJD6" s="110"/>
      <c r="KJE6" s="110"/>
      <c r="KJF6" s="110"/>
      <c r="KJG6" s="110"/>
      <c r="KJH6" s="110"/>
      <c r="KJI6" s="110"/>
      <c r="KJJ6" s="110"/>
      <c r="KJK6" s="110"/>
      <c r="KJL6" s="110"/>
      <c r="KJM6" s="110"/>
      <c r="KJN6" s="110"/>
      <c r="KJO6" s="110"/>
      <c r="KJP6" s="110"/>
      <c r="KJQ6" s="110"/>
      <c r="KJR6" s="110"/>
      <c r="KJS6" s="110"/>
      <c r="KJT6" s="110"/>
      <c r="KJU6" s="110"/>
      <c r="KJV6" s="110"/>
      <c r="KJW6" s="110"/>
      <c r="KJX6" s="110"/>
      <c r="KJY6" s="110"/>
      <c r="KJZ6" s="110"/>
      <c r="KKA6" s="110"/>
      <c r="KKB6" s="110"/>
      <c r="KKC6" s="110"/>
      <c r="KKD6" s="110"/>
      <c r="KKE6" s="110"/>
      <c r="KKF6" s="110"/>
      <c r="KKG6" s="110"/>
      <c r="KKH6" s="110"/>
      <c r="KKI6" s="110"/>
      <c r="KKJ6" s="110"/>
      <c r="KKK6" s="110"/>
      <c r="KKL6" s="110"/>
      <c r="KKM6" s="110"/>
      <c r="KKN6" s="110"/>
      <c r="KKO6" s="110"/>
      <c r="KKP6" s="110"/>
      <c r="KKQ6" s="110"/>
      <c r="KKR6" s="110"/>
      <c r="KKS6" s="110"/>
      <c r="KKT6" s="110"/>
      <c r="KKU6" s="110"/>
      <c r="KKV6" s="110"/>
      <c r="KKW6" s="110"/>
      <c r="KKX6" s="110"/>
      <c r="KKY6" s="110"/>
      <c r="KKZ6" s="110"/>
      <c r="KLA6" s="110"/>
      <c r="KLB6" s="110"/>
      <c r="KLC6" s="110"/>
      <c r="KLD6" s="110"/>
      <c r="KLE6" s="110"/>
      <c r="KLF6" s="110"/>
      <c r="KLG6" s="110"/>
      <c r="KLH6" s="110"/>
      <c r="KLI6" s="110"/>
      <c r="KLJ6" s="110"/>
      <c r="KLK6" s="110"/>
      <c r="KLL6" s="110"/>
      <c r="KLM6" s="110"/>
      <c r="KLN6" s="110"/>
      <c r="KLO6" s="110"/>
      <c r="KLP6" s="110"/>
      <c r="KLQ6" s="110"/>
      <c r="KLR6" s="110"/>
      <c r="KLS6" s="110"/>
      <c r="KLT6" s="110"/>
      <c r="KLU6" s="110"/>
      <c r="KLV6" s="110"/>
      <c r="KLW6" s="110"/>
      <c r="KLX6" s="110"/>
      <c r="KLY6" s="110"/>
      <c r="KLZ6" s="110"/>
      <c r="KMA6" s="110"/>
      <c r="KMB6" s="110"/>
      <c r="KMC6" s="110"/>
      <c r="KMD6" s="110"/>
      <c r="KME6" s="110"/>
      <c r="KMF6" s="110"/>
      <c r="KMG6" s="110"/>
      <c r="KMH6" s="110"/>
      <c r="KMI6" s="110"/>
      <c r="KMJ6" s="110"/>
      <c r="KMK6" s="110"/>
      <c r="KML6" s="110"/>
      <c r="KMM6" s="110"/>
      <c r="KMN6" s="110"/>
      <c r="KMO6" s="110"/>
      <c r="KMP6" s="110"/>
      <c r="KMQ6" s="110"/>
      <c r="KMR6" s="110"/>
      <c r="KMS6" s="110"/>
      <c r="KMT6" s="110"/>
      <c r="KMU6" s="110"/>
      <c r="KMV6" s="110"/>
      <c r="KMW6" s="110"/>
      <c r="KMX6" s="110"/>
      <c r="KMY6" s="110"/>
      <c r="KMZ6" s="110"/>
      <c r="KNA6" s="110"/>
      <c r="KNB6" s="110"/>
      <c r="KNC6" s="110"/>
      <c r="KND6" s="110"/>
      <c r="KNE6" s="110"/>
      <c r="KNF6" s="110"/>
      <c r="KNG6" s="110"/>
      <c r="KNH6" s="110"/>
      <c r="KNI6" s="110"/>
      <c r="KNJ6" s="110"/>
      <c r="KNK6" s="110"/>
      <c r="KNL6" s="110"/>
      <c r="KNM6" s="110"/>
      <c r="KNN6" s="110"/>
      <c r="KNO6" s="110"/>
      <c r="KNP6" s="110"/>
      <c r="KNQ6" s="110"/>
      <c r="KNR6" s="110"/>
      <c r="KNS6" s="110"/>
      <c r="KNT6" s="110"/>
      <c r="KNU6" s="110"/>
      <c r="KNV6" s="110"/>
      <c r="KNW6" s="110"/>
      <c r="KNX6" s="110"/>
      <c r="KNY6" s="110"/>
      <c r="KNZ6" s="110"/>
      <c r="KOA6" s="110"/>
      <c r="KOB6" s="110"/>
      <c r="KOC6" s="110"/>
      <c r="KOD6" s="110"/>
      <c r="KOE6" s="110"/>
      <c r="KOF6" s="110"/>
      <c r="KOG6" s="110"/>
      <c r="KOH6" s="110"/>
      <c r="KOI6" s="110"/>
      <c r="KOJ6" s="110"/>
      <c r="KOK6" s="110"/>
      <c r="KOL6" s="110"/>
      <c r="KOM6" s="110"/>
      <c r="KON6" s="110"/>
      <c r="KOO6" s="110"/>
      <c r="KOP6" s="110"/>
      <c r="KOQ6" s="110"/>
      <c r="KOR6" s="110"/>
      <c r="KOS6" s="110"/>
      <c r="KOT6" s="110"/>
      <c r="KOU6" s="110"/>
      <c r="KOV6" s="110"/>
      <c r="KOW6" s="110"/>
      <c r="KOX6" s="110"/>
      <c r="KOY6" s="110"/>
      <c r="KOZ6" s="110"/>
      <c r="KPA6" s="110"/>
      <c r="KPB6" s="110"/>
      <c r="KPC6" s="110"/>
      <c r="KPD6" s="110"/>
      <c r="KPE6" s="110"/>
      <c r="KPF6" s="110"/>
      <c r="KPG6" s="110"/>
      <c r="KPH6" s="110"/>
      <c r="KPI6" s="110"/>
      <c r="KPJ6" s="110"/>
      <c r="KPK6" s="110"/>
      <c r="KPL6" s="110"/>
      <c r="KPM6" s="110"/>
      <c r="KPN6" s="110"/>
      <c r="KPO6" s="110"/>
      <c r="KPP6" s="110"/>
      <c r="KPQ6" s="110"/>
      <c r="KPR6" s="110"/>
      <c r="KPS6" s="110"/>
      <c r="KPT6" s="110"/>
      <c r="KPU6" s="110"/>
      <c r="KPV6" s="110"/>
      <c r="KPW6" s="110"/>
      <c r="KPX6" s="110"/>
      <c r="KPY6" s="110"/>
      <c r="KPZ6" s="110"/>
      <c r="KQA6" s="110"/>
      <c r="KQB6" s="110"/>
      <c r="KQC6" s="110"/>
      <c r="KQD6" s="110"/>
      <c r="KQE6" s="110"/>
      <c r="KQF6" s="110"/>
      <c r="KQG6" s="110"/>
      <c r="KQH6" s="110"/>
      <c r="KQI6" s="110"/>
      <c r="KQJ6" s="110"/>
      <c r="KQK6" s="110"/>
      <c r="KQL6" s="110"/>
      <c r="KQM6" s="110"/>
      <c r="KQN6" s="110"/>
      <c r="KQO6" s="110"/>
      <c r="KQP6" s="110"/>
      <c r="KQQ6" s="110"/>
      <c r="KQR6" s="110"/>
      <c r="KQS6" s="110"/>
      <c r="KQT6" s="110"/>
      <c r="KQU6" s="110"/>
      <c r="KQV6" s="110"/>
      <c r="KQW6" s="110"/>
      <c r="KQX6" s="110"/>
      <c r="KQY6" s="110"/>
      <c r="KQZ6" s="110"/>
      <c r="KRA6" s="110"/>
      <c r="KRB6" s="110"/>
      <c r="KRC6" s="110"/>
      <c r="KRD6" s="110"/>
      <c r="KRE6" s="110"/>
      <c r="KRF6" s="110"/>
      <c r="KRG6" s="110"/>
      <c r="KRH6" s="110"/>
      <c r="KRI6" s="110"/>
      <c r="KRJ6" s="110"/>
      <c r="KRK6" s="110"/>
      <c r="KRL6" s="110"/>
      <c r="KRM6" s="110"/>
      <c r="KRN6" s="110"/>
      <c r="KRO6" s="110"/>
      <c r="KRP6" s="110"/>
      <c r="KRQ6" s="110"/>
      <c r="KRR6" s="110"/>
      <c r="KRS6" s="110"/>
      <c r="KRT6" s="110"/>
      <c r="KRU6" s="110"/>
      <c r="KRV6" s="110"/>
      <c r="KRW6" s="110"/>
      <c r="KRX6" s="110"/>
      <c r="KRY6" s="110"/>
      <c r="KRZ6" s="110"/>
      <c r="KSA6" s="110"/>
      <c r="KSB6" s="110"/>
      <c r="KSC6" s="110"/>
      <c r="KSD6" s="110"/>
      <c r="KSE6" s="110"/>
      <c r="KSF6" s="110"/>
      <c r="KSG6" s="110"/>
      <c r="KSH6" s="110"/>
      <c r="KSI6" s="110"/>
      <c r="KSJ6" s="110"/>
      <c r="KSK6" s="110"/>
      <c r="KSL6" s="110"/>
      <c r="KSM6" s="110"/>
      <c r="KSN6" s="110"/>
      <c r="KSO6" s="110"/>
      <c r="KSP6" s="110"/>
      <c r="KSQ6" s="110"/>
      <c r="KSR6" s="110"/>
      <c r="KSS6" s="110"/>
      <c r="KST6" s="110"/>
      <c r="KSU6" s="110"/>
      <c r="KSV6" s="110"/>
      <c r="KSW6" s="110"/>
      <c r="KSX6" s="110"/>
      <c r="KSY6" s="110"/>
      <c r="KSZ6" s="110"/>
      <c r="KTA6" s="110"/>
      <c r="KTB6" s="110"/>
      <c r="KTC6" s="110"/>
      <c r="KTD6" s="110"/>
      <c r="KTE6" s="110"/>
      <c r="KTF6" s="110"/>
      <c r="KTG6" s="110"/>
      <c r="KTH6" s="110"/>
      <c r="KTI6" s="110"/>
      <c r="KTJ6" s="110"/>
      <c r="KTK6" s="110"/>
      <c r="KTL6" s="110"/>
      <c r="KTM6" s="110"/>
      <c r="KTN6" s="110"/>
      <c r="KTO6" s="110"/>
      <c r="KTP6" s="110"/>
      <c r="KTQ6" s="110"/>
      <c r="KTR6" s="110"/>
      <c r="KTS6" s="110"/>
      <c r="KTT6" s="110"/>
      <c r="KTU6" s="110"/>
      <c r="KTV6" s="110"/>
      <c r="KTW6" s="110"/>
      <c r="KTX6" s="110"/>
      <c r="KTY6" s="110"/>
      <c r="KTZ6" s="110"/>
      <c r="KUA6" s="110"/>
      <c r="KUB6" s="110"/>
      <c r="KUC6" s="110"/>
      <c r="KUD6" s="110"/>
      <c r="KUE6" s="110"/>
      <c r="KUF6" s="110"/>
      <c r="KUG6" s="110"/>
      <c r="KUH6" s="110"/>
      <c r="KUI6" s="110"/>
      <c r="KUJ6" s="110"/>
      <c r="KUK6" s="110"/>
      <c r="KUL6" s="110"/>
      <c r="KUM6" s="110"/>
      <c r="KUN6" s="110"/>
      <c r="KUO6" s="110"/>
      <c r="KUP6" s="110"/>
      <c r="KUQ6" s="110"/>
      <c r="KUR6" s="110"/>
      <c r="KUS6" s="110"/>
      <c r="KUT6" s="110"/>
      <c r="KUU6" s="110"/>
      <c r="KUV6" s="110"/>
      <c r="KUW6" s="110"/>
      <c r="KUX6" s="110"/>
      <c r="KUY6" s="110"/>
      <c r="KUZ6" s="110"/>
      <c r="KVA6" s="110"/>
      <c r="KVB6" s="110"/>
      <c r="KVC6" s="110"/>
      <c r="KVD6" s="110"/>
      <c r="KVE6" s="110"/>
      <c r="KVF6" s="110"/>
      <c r="KVG6" s="110"/>
      <c r="KVH6" s="110"/>
      <c r="KVI6" s="110"/>
      <c r="KVJ6" s="110"/>
      <c r="KVK6" s="110"/>
      <c r="KVL6" s="110"/>
      <c r="KVM6" s="110"/>
      <c r="KVN6" s="110"/>
      <c r="KVO6" s="110"/>
      <c r="KVP6" s="110"/>
      <c r="KVQ6" s="110"/>
      <c r="KVR6" s="110"/>
      <c r="KVS6" s="110"/>
      <c r="KVT6" s="110"/>
      <c r="KVU6" s="110"/>
      <c r="KVV6" s="110"/>
      <c r="KVW6" s="110"/>
      <c r="KVX6" s="110"/>
      <c r="KVY6" s="110"/>
      <c r="KVZ6" s="110"/>
      <c r="KWA6" s="110"/>
      <c r="KWB6" s="110"/>
      <c r="KWC6" s="110"/>
      <c r="KWD6" s="110"/>
      <c r="KWE6" s="110"/>
      <c r="KWF6" s="110"/>
      <c r="KWG6" s="110"/>
      <c r="KWH6" s="110"/>
      <c r="KWI6" s="110"/>
      <c r="KWJ6" s="110"/>
      <c r="KWK6" s="110"/>
      <c r="KWL6" s="110"/>
      <c r="KWM6" s="110"/>
      <c r="KWN6" s="110"/>
      <c r="KWO6" s="110"/>
      <c r="KWP6" s="110"/>
      <c r="KWQ6" s="110"/>
      <c r="KWR6" s="110"/>
      <c r="KWS6" s="110"/>
      <c r="KWT6" s="110"/>
      <c r="KWU6" s="110"/>
      <c r="KWV6" s="110"/>
      <c r="KWW6" s="110"/>
      <c r="KWX6" s="110"/>
      <c r="KWY6" s="110"/>
      <c r="KWZ6" s="110"/>
      <c r="KXA6" s="110"/>
      <c r="KXB6" s="110"/>
      <c r="KXC6" s="110"/>
      <c r="KXD6" s="110"/>
      <c r="KXE6" s="110"/>
      <c r="KXF6" s="110"/>
      <c r="KXG6" s="110"/>
      <c r="KXH6" s="110"/>
      <c r="KXI6" s="110"/>
      <c r="KXJ6" s="110"/>
      <c r="KXK6" s="110"/>
      <c r="KXL6" s="110"/>
      <c r="KXM6" s="110"/>
      <c r="KXN6" s="110"/>
      <c r="KXO6" s="110"/>
      <c r="KXP6" s="110"/>
      <c r="KXQ6" s="110"/>
      <c r="KXR6" s="110"/>
      <c r="KXS6" s="110"/>
      <c r="KXT6" s="110"/>
      <c r="KXU6" s="110"/>
      <c r="KXV6" s="110"/>
      <c r="KXW6" s="110"/>
      <c r="KXX6" s="110"/>
      <c r="KXY6" s="110"/>
      <c r="KXZ6" s="110"/>
      <c r="KYA6" s="110"/>
      <c r="KYB6" s="110"/>
      <c r="KYC6" s="110"/>
      <c r="KYD6" s="110"/>
      <c r="KYE6" s="110"/>
      <c r="KYF6" s="110"/>
      <c r="KYG6" s="110"/>
      <c r="KYH6" s="110"/>
      <c r="KYI6" s="110"/>
      <c r="KYJ6" s="110"/>
      <c r="KYK6" s="110"/>
      <c r="KYL6" s="110"/>
      <c r="KYM6" s="110"/>
      <c r="KYN6" s="110"/>
      <c r="KYO6" s="110"/>
      <c r="KYP6" s="110"/>
      <c r="KYQ6" s="110"/>
      <c r="KYR6" s="110"/>
      <c r="KYS6" s="110"/>
      <c r="KYT6" s="110"/>
      <c r="KYU6" s="110"/>
      <c r="KYV6" s="110"/>
      <c r="KYW6" s="110"/>
      <c r="KYX6" s="110"/>
      <c r="KYY6" s="110"/>
      <c r="KYZ6" s="110"/>
      <c r="KZA6" s="110"/>
      <c r="KZB6" s="110"/>
      <c r="KZC6" s="110"/>
      <c r="KZD6" s="110"/>
      <c r="KZE6" s="110"/>
      <c r="KZF6" s="110"/>
      <c r="KZG6" s="110"/>
      <c r="KZH6" s="110"/>
      <c r="KZI6" s="110"/>
      <c r="KZJ6" s="110"/>
      <c r="KZK6" s="110"/>
      <c r="KZL6" s="110"/>
      <c r="KZM6" s="110"/>
      <c r="KZN6" s="110"/>
      <c r="KZO6" s="110"/>
      <c r="KZP6" s="110"/>
      <c r="KZQ6" s="110"/>
      <c r="KZR6" s="110"/>
      <c r="KZS6" s="110"/>
      <c r="KZT6" s="110"/>
      <c r="KZU6" s="110"/>
      <c r="KZV6" s="110"/>
      <c r="KZW6" s="110"/>
      <c r="KZX6" s="110"/>
      <c r="KZY6" s="110"/>
      <c r="KZZ6" s="110"/>
      <c r="LAA6" s="110"/>
      <c r="LAB6" s="110"/>
      <c r="LAC6" s="110"/>
      <c r="LAD6" s="110"/>
      <c r="LAE6" s="110"/>
      <c r="LAF6" s="110"/>
      <c r="LAG6" s="110"/>
      <c r="LAH6" s="110"/>
      <c r="LAI6" s="110"/>
      <c r="LAJ6" s="110"/>
      <c r="LAK6" s="110"/>
      <c r="LAL6" s="110"/>
      <c r="LAM6" s="110"/>
      <c r="LAN6" s="110"/>
      <c r="LAO6" s="110"/>
      <c r="LAP6" s="110"/>
      <c r="LAQ6" s="110"/>
      <c r="LAR6" s="110"/>
      <c r="LAS6" s="110"/>
      <c r="LAT6" s="110"/>
      <c r="LAU6" s="110"/>
      <c r="LAV6" s="110"/>
      <c r="LAW6" s="110"/>
      <c r="LAX6" s="110"/>
      <c r="LAY6" s="110"/>
      <c r="LAZ6" s="110"/>
      <c r="LBA6" s="110"/>
      <c r="LBB6" s="110"/>
      <c r="LBC6" s="110"/>
      <c r="LBD6" s="110"/>
      <c r="LBE6" s="110"/>
      <c r="LBF6" s="110"/>
      <c r="LBG6" s="110"/>
      <c r="LBH6" s="110"/>
      <c r="LBI6" s="110"/>
      <c r="LBJ6" s="110"/>
      <c r="LBK6" s="110"/>
      <c r="LBL6" s="110"/>
      <c r="LBM6" s="110"/>
      <c r="LBN6" s="110"/>
      <c r="LBO6" s="110"/>
      <c r="LBP6" s="110"/>
      <c r="LBQ6" s="110"/>
      <c r="LBR6" s="110"/>
      <c r="LBS6" s="110"/>
      <c r="LBT6" s="110"/>
      <c r="LBU6" s="110"/>
      <c r="LBV6" s="110"/>
      <c r="LBW6" s="110"/>
      <c r="LBX6" s="110"/>
      <c r="LBY6" s="110"/>
      <c r="LBZ6" s="110"/>
      <c r="LCA6" s="110"/>
      <c r="LCB6" s="110"/>
      <c r="LCC6" s="110"/>
      <c r="LCD6" s="110"/>
      <c r="LCE6" s="110"/>
      <c r="LCF6" s="110"/>
      <c r="LCG6" s="110"/>
      <c r="LCH6" s="110"/>
      <c r="LCI6" s="110"/>
      <c r="LCJ6" s="110"/>
      <c r="LCK6" s="110"/>
      <c r="LCL6" s="110"/>
      <c r="LCM6" s="110"/>
      <c r="LCN6" s="110"/>
      <c r="LCO6" s="110"/>
      <c r="LCP6" s="110"/>
      <c r="LCQ6" s="110"/>
      <c r="LCR6" s="110"/>
      <c r="LCS6" s="110"/>
      <c r="LCT6" s="110"/>
      <c r="LCU6" s="110"/>
      <c r="LCV6" s="110"/>
      <c r="LCW6" s="110"/>
      <c r="LCX6" s="110"/>
      <c r="LCY6" s="110"/>
      <c r="LCZ6" s="110"/>
      <c r="LDA6" s="110"/>
      <c r="LDB6" s="110"/>
      <c r="LDC6" s="110"/>
      <c r="LDD6" s="110"/>
      <c r="LDE6" s="110"/>
      <c r="LDF6" s="110"/>
      <c r="LDG6" s="110"/>
      <c r="LDH6" s="110"/>
      <c r="LDI6" s="110"/>
      <c r="LDJ6" s="110"/>
      <c r="LDK6" s="110"/>
      <c r="LDL6" s="110"/>
      <c r="LDM6" s="110"/>
      <c r="LDN6" s="110"/>
      <c r="LDO6" s="110"/>
      <c r="LDP6" s="110"/>
      <c r="LDQ6" s="110"/>
      <c r="LDR6" s="110"/>
      <c r="LDS6" s="110"/>
      <c r="LDT6" s="110"/>
      <c r="LDU6" s="110"/>
      <c r="LDV6" s="110"/>
      <c r="LDW6" s="110"/>
      <c r="LDX6" s="110"/>
      <c r="LDY6" s="110"/>
      <c r="LDZ6" s="110"/>
      <c r="LEA6" s="110"/>
      <c r="LEB6" s="110"/>
      <c r="LEC6" s="110"/>
      <c r="LED6" s="110"/>
      <c r="LEE6" s="110"/>
      <c r="LEF6" s="110"/>
      <c r="LEG6" s="110"/>
      <c r="LEH6" s="110"/>
      <c r="LEI6" s="110"/>
      <c r="LEJ6" s="110"/>
      <c r="LEK6" s="110"/>
      <c r="LEL6" s="110"/>
      <c r="LEM6" s="110"/>
      <c r="LEN6" s="110"/>
      <c r="LEO6" s="110"/>
      <c r="LEP6" s="110"/>
      <c r="LEQ6" s="110"/>
      <c r="LER6" s="110"/>
      <c r="LES6" s="110"/>
      <c r="LET6" s="110"/>
      <c r="LEU6" s="110"/>
      <c r="LEV6" s="110"/>
      <c r="LEW6" s="110"/>
      <c r="LEX6" s="110"/>
      <c r="LEY6" s="110"/>
      <c r="LEZ6" s="110"/>
      <c r="LFA6" s="110"/>
      <c r="LFB6" s="110"/>
      <c r="LFC6" s="110"/>
      <c r="LFD6" s="110"/>
      <c r="LFE6" s="110"/>
      <c r="LFF6" s="110"/>
      <c r="LFG6" s="110"/>
      <c r="LFH6" s="110"/>
      <c r="LFI6" s="110"/>
      <c r="LFJ6" s="110"/>
      <c r="LFK6" s="110"/>
      <c r="LFL6" s="110"/>
      <c r="LFM6" s="110"/>
      <c r="LFN6" s="110"/>
      <c r="LFO6" s="110"/>
      <c r="LFP6" s="110"/>
      <c r="LFQ6" s="110"/>
      <c r="LFR6" s="110"/>
      <c r="LFS6" s="110"/>
      <c r="LFT6" s="110"/>
      <c r="LFU6" s="110"/>
      <c r="LFV6" s="110"/>
      <c r="LFW6" s="110"/>
      <c r="LFX6" s="110"/>
      <c r="LFY6" s="110"/>
      <c r="LFZ6" s="110"/>
      <c r="LGA6" s="110"/>
      <c r="LGB6" s="110"/>
      <c r="LGC6" s="110"/>
      <c r="LGD6" s="110"/>
      <c r="LGE6" s="110"/>
      <c r="LGF6" s="110"/>
      <c r="LGG6" s="110"/>
      <c r="LGH6" s="110"/>
      <c r="LGI6" s="110"/>
      <c r="LGJ6" s="110"/>
      <c r="LGK6" s="110"/>
      <c r="LGL6" s="110"/>
      <c r="LGM6" s="110"/>
      <c r="LGN6" s="110"/>
      <c r="LGO6" s="110"/>
      <c r="LGP6" s="110"/>
      <c r="LGQ6" s="110"/>
      <c r="LGR6" s="110"/>
      <c r="LGS6" s="110"/>
      <c r="LGT6" s="110"/>
      <c r="LGU6" s="110"/>
      <c r="LGV6" s="110"/>
      <c r="LGW6" s="110"/>
      <c r="LGX6" s="110"/>
      <c r="LGY6" s="110"/>
      <c r="LGZ6" s="110"/>
      <c r="LHA6" s="110"/>
      <c r="LHB6" s="110"/>
      <c r="LHC6" s="110"/>
      <c r="LHD6" s="110"/>
      <c r="LHE6" s="110"/>
      <c r="LHF6" s="110"/>
      <c r="LHG6" s="110"/>
      <c r="LHH6" s="110"/>
      <c r="LHI6" s="110"/>
      <c r="LHJ6" s="110"/>
      <c r="LHK6" s="110"/>
      <c r="LHL6" s="110"/>
      <c r="LHM6" s="110"/>
      <c r="LHN6" s="110"/>
      <c r="LHO6" s="110"/>
      <c r="LHP6" s="110"/>
      <c r="LHQ6" s="110"/>
      <c r="LHR6" s="110"/>
      <c r="LHS6" s="110"/>
      <c r="LHT6" s="110"/>
      <c r="LHU6" s="110"/>
      <c r="LHV6" s="110"/>
      <c r="LHW6" s="110"/>
      <c r="LHX6" s="110"/>
      <c r="LHY6" s="110"/>
      <c r="LHZ6" s="110"/>
      <c r="LIA6" s="110"/>
      <c r="LIB6" s="110"/>
      <c r="LIC6" s="110"/>
      <c r="LID6" s="110"/>
      <c r="LIE6" s="110"/>
      <c r="LIF6" s="110"/>
      <c r="LIG6" s="110"/>
      <c r="LIH6" s="110"/>
      <c r="LII6" s="110"/>
      <c r="LIJ6" s="110"/>
      <c r="LIK6" s="110"/>
      <c r="LIL6" s="110"/>
      <c r="LIM6" s="110"/>
      <c r="LIN6" s="110"/>
      <c r="LIO6" s="110"/>
      <c r="LIP6" s="110"/>
      <c r="LIQ6" s="110"/>
      <c r="LIR6" s="110"/>
      <c r="LIS6" s="110"/>
      <c r="LIT6" s="110"/>
      <c r="LIU6" s="110"/>
      <c r="LIV6" s="110"/>
      <c r="LIW6" s="110"/>
      <c r="LIX6" s="110"/>
      <c r="LIY6" s="110"/>
      <c r="LIZ6" s="110"/>
      <c r="LJA6" s="110"/>
      <c r="LJB6" s="110"/>
      <c r="LJC6" s="110"/>
      <c r="LJD6" s="110"/>
      <c r="LJE6" s="110"/>
      <c r="LJF6" s="110"/>
      <c r="LJG6" s="110"/>
      <c r="LJH6" s="110"/>
      <c r="LJI6" s="110"/>
      <c r="LJJ6" s="110"/>
      <c r="LJK6" s="110"/>
      <c r="LJL6" s="110"/>
      <c r="LJM6" s="110"/>
      <c r="LJN6" s="110"/>
      <c r="LJO6" s="110"/>
      <c r="LJP6" s="110"/>
      <c r="LJQ6" s="110"/>
      <c r="LJR6" s="110"/>
      <c r="LJS6" s="110"/>
      <c r="LJT6" s="110"/>
      <c r="LJU6" s="110"/>
      <c r="LJV6" s="110"/>
      <c r="LJW6" s="110"/>
      <c r="LJX6" s="110"/>
      <c r="LJY6" s="110"/>
      <c r="LJZ6" s="110"/>
      <c r="LKA6" s="110"/>
      <c r="LKB6" s="110"/>
      <c r="LKC6" s="110"/>
      <c r="LKD6" s="110"/>
      <c r="LKE6" s="110"/>
      <c r="LKF6" s="110"/>
      <c r="LKG6" s="110"/>
      <c r="LKH6" s="110"/>
      <c r="LKI6" s="110"/>
      <c r="LKJ6" s="110"/>
      <c r="LKK6" s="110"/>
      <c r="LKL6" s="110"/>
      <c r="LKM6" s="110"/>
      <c r="LKN6" s="110"/>
      <c r="LKO6" s="110"/>
      <c r="LKP6" s="110"/>
      <c r="LKQ6" s="110"/>
      <c r="LKR6" s="110"/>
      <c r="LKS6" s="110"/>
      <c r="LKT6" s="110"/>
      <c r="LKU6" s="110"/>
      <c r="LKV6" s="110"/>
      <c r="LKW6" s="110"/>
      <c r="LKX6" s="110"/>
      <c r="LKY6" s="110"/>
      <c r="LKZ6" s="110"/>
      <c r="LLA6" s="110"/>
      <c r="LLB6" s="110"/>
      <c r="LLC6" s="110"/>
      <c r="LLD6" s="110"/>
      <c r="LLE6" s="110"/>
      <c r="LLF6" s="110"/>
      <c r="LLG6" s="110"/>
      <c r="LLH6" s="110"/>
      <c r="LLI6" s="110"/>
      <c r="LLJ6" s="110"/>
      <c r="LLK6" s="110"/>
      <c r="LLL6" s="110"/>
      <c r="LLM6" s="110"/>
      <c r="LLN6" s="110"/>
      <c r="LLO6" s="110"/>
      <c r="LLP6" s="110"/>
      <c r="LLQ6" s="110"/>
      <c r="LLR6" s="110"/>
      <c r="LLS6" s="110"/>
      <c r="LLT6" s="110"/>
      <c r="LLU6" s="110"/>
      <c r="LLV6" s="110"/>
      <c r="LLW6" s="110"/>
      <c r="LLX6" s="110"/>
      <c r="LLY6" s="110"/>
      <c r="LLZ6" s="110"/>
      <c r="LMA6" s="110"/>
      <c r="LMB6" s="110"/>
      <c r="LMC6" s="110"/>
      <c r="LMD6" s="110"/>
      <c r="LME6" s="110"/>
      <c r="LMF6" s="110"/>
      <c r="LMG6" s="110"/>
      <c r="LMH6" s="110"/>
      <c r="LMI6" s="110"/>
      <c r="LMJ6" s="110"/>
      <c r="LMK6" s="110"/>
      <c r="LML6" s="110"/>
      <c r="LMM6" s="110"/>
      <c r="LMN6" s="110"/>
      <c r="LMO6" s="110"/>
      <c r="LMP6" s="110"/>
      <c r="LMQ6" s="110"/>
      <c r="LMR6" s="110"/>
      <c r="LMS6" s="110"/>
      <c r="LMT6" s="110"/>
      <c r="LMU6" s="110"/>
      <c r="LMV6" s="110"/>
      <c r="LMW6" s="110"/>
      <c r="LMX6" s="110"/>
      <c r="LMY6" s="110"/>
      <c r="LMZ6" s="110"/>
      <c r="LNA6" s="110"/>
      <c r="LNB6" s="110"/>
      <c r="LNC6" s="110"/>
      <c r="LND6" s="110"/>
      <c r="LNE6" s="110"/>
      <c r="LNF6" s="110"/>
      <c r="LNG6" s="110"/>
      <c r="LNH6" s="110"/>
      <c r="LNI6" s="110"/>
      <c r="LNJ6" s="110"/>
      <c r="LNK6" s="110"/>
      <c r="LNL6" s="110"/>
      <c r="LNM6" s="110"/>
      <c r="LNN6" s="110"/>
      <c r="LNO6" s="110"/>
      <c r="LNP6" s="110"/>
      <c r="LNQ6" s="110"/>
      <c r="LNR6" s="110"/>
      <c r="LNS6" s="110"/>
      <c r="LNT6" s="110"/>
      <c r="LNU6" s="110"/>
      <c r="LNV6" s="110"/>
      <c r="LNW6" s="110"/>
      <c r="LNX6" s="110"/>
      <c r="LNY6" s="110"/>
      <c r="LNZ6" s="110"/>
      <c r="LOA6" s="110"/>
      <c r="LOB6" s="110"/>
      <c r="LOC6" s="110"/>
      <c r="LOD6" s="110"/>
      <c r="LOE6" s="110"/>
      <c r="LOF6" s="110"/>
      <c r="LOG6" s="110"/>
      <c r="LOH6" s="110"/>
      <c r="LOI6" s="110"/>
      <c r="LOJ6" s="110"/>
      <c r="LOK6" s="110"/>
      <c r="LOL6" s="110"/>
      <c r="LOM6" s="110"/>
      <c r="LON6" s="110"/>
      <c r="LOO6" s="110"/>
      <c r="LOP6" s="110"/>
      <c r="LOQ6" s="110"/>
      <c r="LOR6" s="110"/>
      <c r="LOS6" s="110"/>
      <c r="LOT6" s="110"/>
      <c r="LOU6" s="110"/>
      <c r="LOV6" s="110"/>
      <c r="LOW6" s="110"/>
      <c r="LOX6" s="110"/>
      <c r="LOY6" s="110"/>
      <c r="LOZ6" s="110"/>
      <c r="LPA6" s="110"/>
      <c r="LPB6" s="110"/>
      <c r="LPC6" s="110"/>
      <c r="LPD6" s="110"/>
      <c r="LPE6" s="110"/>
      <c r="LPF6" s="110"/>
      <c r="LPG6" s="110"/>
      <c r="LPH6" s="110"/>
      <c r="LPI6" s="110"/>
      <c r="LPJ6" s="110"/>
      <c r="LPK6" s="110"/>
      <c r="LPL6" s="110"/>
      <c r="LPM6" s="110"/>
      <c r="LPN6" s="110"/>
      <c r="LPO6" s="110"/>
      <c r="LPP6" s="110"/>
      <c r="LPQ6" s="110"/>
      <c r="LPR6" s="110"/>
      <c r="LPS6" s="110"/>
      <c r="LPT6" s="110"/>
      <c r="LPU6" s="110"/>
      <c r="LPV6" s="110"/>
      <c r="LPW6" s="110"/>
      <c r="LPX6" s="110"/>
      <c r="LPY6" s="110"/>
      <c r="LPZ6" s="110"/>
      <c r="LQA6" s="110"/>
      <c r="LQB6" s="110"/>
      <c r="LQC6" s="110"/>
      <c r="LQD6" s="110"/>
      <c r="LQE6" s="110"/>
      <c r="LQF6" s="110"/>
      <c r="LQG6" s="110"/>
      <c r="LQH6" s="110"/>
      <c r="LQI6" s="110"/>
      <c r="LQJ6" s="110"/>
      <c r="LQK6" s="110"/>
      <c r="LQL6" s="110"/>
      <c r="LQM6" s="110"/>
      <c r="LQN6" s="110"/>
      <c r="LQO6" s="110"/>
      <c r="LQP6" s="110"/>
      <c r="LQQ6" s="110"/>
      <c r="LQR6" s="110"/>
      <c r="LQS6" s="110"/>
      <c r="LQT6" s="110"/>
      <c r="LQU6" s="110"/>
      <c r="LQV6" s="110"/>
      <c r="LQW6" s="110"/>
      <c r="LQX6" s="110"/>
      <c r="LQY6" s="110"/>
      <c r="LQZ6" s="110"/>
      <c r="LRA6" s="110"/>
      <c r="LRB6" s="110"/>
      <c r="LRC6" s="110"/>
      <c r="LRD6" s="110"/>
      <c r="LRE6" s="110"/>
      <c r="LRF6" s="110"/>
      <c r="LRG6" s="110"/>
      <c r="LRH6" s="110"/>
      <c r="LRI6" s="110"/>
      <c r="LRJ6" s="110"/>
      <c r="LRK6" s="110"/>
      <c r="LRL6" s="110"/>
      <c r="LRM6" s="110"/>
      <c r="LRN6" s="110"/>
      <c r="LRO6" s="110"/>
      <c r="LRP6" s="110"/>
      <c r="LRQ6" s="110"/>
      <c r="LRR6" s="110"/>
      <c r="LRS6" s="110"/>
      <c r="LRT6" s="110"/>
      <c r="LRU6" s="110"/>
      <c r="LRV6" s="110"/>
      <c r="LRW6" s="110"/>
      <c r="LRX6" s="110"/>
      <c r="LRY6" s="110"/>
      <c r="LRZ6" s="110"/>
      <c r="LSA6" s="110"/>
      <c r="LSB6" s="110"/>
      <c r="LSC6" s="110"/>
      <c r="LSD6" s="110"/>
      <c r="LSE6" s="110"/>
      <c r="LSF6" s="110"/>
      <c r="LSG6" s="110"/>
      <c r="LSH6" s="110"/>
      <c r="LSI6" s="110"/>
      <c r="LSJ6" s="110"/>
      <c r="LSK6" s="110"/>
      <c r="LSL6" s="110"/>
      <c r="LSM6" s="110"/>
      <c r="LSN6" s="110"/>
      <c r="LSO6" s="110"/>
      <c r="LSP6" s="110"/>
      <c r="LSQ6" s="110"/>
      <c r="LSR6" s="110"/>
      <c r="LSS6" s="110"/>
      <c r="LST6" s="110"/>
      <c r="LSU6" s="110"/>
      <c r="LSV6" s="110"/>
      <c r="LSW6" s="110"/>
      <c r="LSX6" s="110"/>
      <c r="LSY6" s="110"/>
      <c r="LSZ6" s="110"/>
      <c r="LTA6" s="110"/>
      <c r="LTB6" s="110"/>
      <c r="LTC6" s="110"/>
      <c r="LTD6" s="110"/>
      <c r="LTE6" s="110"/>
      <c r="LTF6" s="110"/>
      <c r="LTG6" s="110"/>
      <c r="LTH6" s="110"/>
      <c r="LTI6" s="110"/>
      <c r="LTJ6" s="110"/>
      <c r="LTK6" s="110"/>
      <c r="LTL6" s="110"/>
      <c r="LTM6" s="110"/>
      <c r="LTN6" s="110"/>
      <c r="LTO6" s="110"/>
      <c r="LTP6" s="110"/>
      <c r="LTQ6" s="110"/>
      <c r="LTR6" s="110"/>
      <c r="LTS6" s="110"/>
      <c r="LTT6" s="110"/>
      <c r="LTU6" s="110"/>
      <c r="LTV6" s="110"/>
      <c r="LTW6" s="110"/>
      <c r="LTX6" s="110"/>
      <c r="LTY6" s="110"/>
      <c r="LTZ6" s="110"/>
      <c r="LUA6" s="110"/>
      <c r="LUB6" s="110"/>
      <c r="LUC6" s="110"/>
      <c r="LUD6" s="110"/>
      <c r="LUE6" s="110"/>
      <c r="LUF6" s="110"/>
      <c r="LUG6" s="110"/>
      <c r="LUH6" s="110"/>
      <c r="LUI6" s="110"/>
      <c r="LUJ6" s="110"/>
      <c r="LUK6" s="110"/>
      <c r="LUL6" s="110"/>
      <c r="LUM6" s="110"/>
      <c r="LUN6" s="110"/>
      <c r="LUO6" s="110"/>
      <c r="LUP6" s="110"/>
      <c r="LUQ6" s="110"/>
      <c r="LUR6" s="110"/>
      <c r="LUS6" s="110"/>
      <c r="LUT6" s="110"/>
      <c r="LUU6" s="110"/>
      <c r="LUV6" s="110"/>
      <c r="LUW6" s="110"/>
      <c r="LUX6" s="110"/>
      <c r="LUY6" s="110"/>
      <c r="LUZ6" s="110"/>
      <c r="LVA6" s="110"/>
      <c r="LVB6" s="110"/>
      <c r="LVC6" s="110"/>
      <c r="LVD6" s="110"/>
      <c r="LVE6" s="110"/>
      <c r="LVF6" s="110"/>
      <c r="LVG6" s="110"/>
      <c r="LVH6" s="110"/>
      <c r="LVI6" s="110"/>
      <c r="LVJ6" s="110"/>
      <c r="LVK6" s="110"/>
      <c r="LVL6" s="110"/>
      <c r="LVM6" s="110"/>
      <c r="LVN6" s="110"/>
      <c r="LVO6" s="110"/>
      <c r="LVP6" s="110"/>
      <c r="LVQ6" s="110"/>
      <c r="LVR6" s="110"/>
      <c r="LVS6" s="110"/>
      <c r="LVT6" s="110"/>
      <c r="LVU6" s="110"/>
      <c r="LVV6" s="110"/>
      <c r="LVW6" s="110"/>
      <c r="LVX6" s="110"/>
      <c r="LVY6" s="110"/>
      <c r="LVZ6" s="110"/>
      <c r="LWA6" s="110"/>
      <c r="LWB6" s="110"/>
      <c r="LWC6" s="110"/>
      <c r="LWD6" s="110"/>
      <c r="LWE6" s="110"/>
      <c r="LWF6" s="110"/>
      <c r="LWG6" s="110"/>
      <c r="LWH6" s="110"/>
      <c r="LWI6" s="110"/>
      <c r="LWJ6" s="110"/>
      <c r="LWK6" s="110"/>
      <c r="LWL6" s="110"/>
      <c r="LWM6" s="110"/>
      <c r="LWN6" s="110"/>
      <c r="LWO6" s="110"/>
      <c r="LWP6" s="110"/>
      <c r="LWQ6" s="110"/>
      <c r="LWR6" s="110"/>
      <c r="LWS6" s="110"/>
      <c r="LWT6" s="110"/>
      <c r="LWU6" s="110"/>
      <c r="LWV6" s="110"/>
      <c r="LWW6" s="110"/>
      <c r="LWX6" s="110"/>
      <c r="LWY6" s="110"/>
      <c r="LWZ6" s="110"/>
      <c r="LXA6" s="110"/>
      <c r="LXB6" s="110"/>
      <c r="LXC6" s="110"/>
      <c r="LXD6" s="110"/>
      <c r="LXE6" s="110"/>
      <c r="LXF6" s="110"/>
      <c r="LXG6" s="110"/>
      <c r="LXH6" s="110"/>
      <c r="LXI6" s="110"/>
      <c r="LXJ6" s="110"/>
      <c r="LXK6" s="110"/>
      <c r="LXL6" s="110"/>
      <c r="LXM6" s="110"/>
      <c r="LXN6" s="110"/>
      <c r="LXO6" s="110"/>
      <c r="LXP6" s="110"/>
      <c r="LXQ6" s="110"/>
      <c r="LXR6" s="110"/>
      <c r="LXS6" s="110"/>
      <c r="LXT6" s="110"/>
      <c r="LXU6" s="110"/>
      <c r="LXV6" s="110"/>
      <c r="LXW6" s="110"/>
      <c r="LXX6" s="110"/>
      <c r="LXY6" s="110"/>
      <c r="LXZ6" s="110"/>
      <c r="LYA6" s="110"/>
      <c r="LYB6" s="110"/>
      <c r="LYC6" s="110"/>
      <c r="LYD6" s="110"/>
      <c r="LYE6" s="110"/>
      <c r="LYF6" s="110"/>
      <c r="LYG6" s="110"/>
      <c r="LYH6" s="110"/>
      <c r="LYI6" s="110"/>
      <c r="LYJ6" s="110"/>
      <c r="LYK6" s="110"/>
      <c r="LYL6" s="110"/>
      <c r="LYM6" s="110"/>
      <c r="LYN6" s="110"/>
      <c r="LYO6" s="110"/>
      <c r="LYP6" s="110"/>
      <c r="LYQ6" s="110"/>
      <c r="LYR6" s="110"/>
      <c r="LYS6" s="110"/>
      <c r="LYT6" s="110"/>
      <c r="LYU6" s="110"/>
      <c r="LYV6" s="110"/>
      <c r="LYW6" s="110"/>
      <c r="LYX6" s="110"/>
      <c r="LYY6" s="110"/>
      <c r="LYZ6" s="110"/>
      <c r="LZA6" s="110"/>
      <c r="LZB6" s="110"/>
      <c r="LZC6" s="110"/>
      <c r="LZD6" s="110"/>
      <c r="LZE6" s="110"/>
      <c r="LZF6" s="110"/>
      <c r="LZG6" s="110"/>
      <c r="LZH6" s="110"/>
      <c r="LZI6" s="110"/>
      <c r="LZJ6" s="110"/>
      <c r="LZK6" s="110"/>
      <c r="LZL6" s="110"/>
      <c r="LZM6" s="110"/>
      <c r="LZN6" s="110"/>
      <c r="LZO6" s="110"/>
      <c r="LZP6" s="110"/>
      <c r="LZQ6" s="110"/>
      <c r="LZR6" s="110"/>
      <c r="LZS6" s="110"/>
      <c r="LZT6" s="110"/>
      <c r="LZU6" s="110"/>
      <c r="LZV6" s="110"/>
      <c r="LZW6" s="110"/>
      <c r="LZX6" s="110"/>
      <c r="LZY6" s="110"/>
      <c r="LZZ6" s="110"/>
      <c r="MAA6" s="110"/>
      <c r="MAB6" s="110"/>
      <c r="MAC6" s="110"/>
      <c r="MAD6" s="110"/>
      <c r="MAE6" s="110"/>
      <c r="MAF6" s="110"/>
      <c r="MAG6" s="110"/>
      <c r="MAH6" s="110"/>
      <c r="MAI6" s="110"/>
      <c r="MAJ6" s="110"/>
      <c r="MAK6" s="110"/>
      <c r="MAL6" s="110"/>
      <c r="MAM6" s="110"/>
      <c r="MAN6" s="110"/>
      <c r="MAO6" s="110"/>
      <c r="MAP6" s="110"/>
      <c r="MAQ6" s="110"/>
      <c r="MAR6" s="110"/>
      <c r="MAS6" s="110"/>
      <c r="MAT6" s="110"/>
      <c r="MAU6" s="110"/>
      <c r="MAV6" s="110"/>
      <c r="MAW6" s="110"/>
      <c r="MAX6" s="110"/>
      <c r="MAY6" s="110"/>
      <c r="MAZ6" s="110"/>
      <c r="MBA6" s="110"/>
      <c r="MBB6" s="110"/>
      <c r="MBC6" s="110"/>
      <c r="MBD6" s="110"/>
      <c r="MBE6" s="110"/>
      <c r="MBF6" s="110"/>
      <c r="MBG6" s="110"/>
      <c r="MBH6" s="110"/>
      <c r="MBI6" s="110"/>
      <c r="MBJ6" s="110"/>
      <c r="MBK6" s="110"/>
      <c r="MBL6" s="110"/>
      <c r="MBM6" s="110"/>
      <c r="MBN6" s="110"/>
      <c r="MBO6" s="110"/>
      <c r="MBP6" s="110"/>
      <c r="MBQ6" s="110"/>
      <c r="MBR6" s="110"/>
      <c r="MBS6" s="110"/>
      <c r="MBT6" s="110"/>
      <c r="MBU6" s="110"/>
      <c r="MBV6" s="110"/>
      <c r="MBW6" s="110"/>
      <c r="MBX6" s="110"/>
      <c r="MBY6" s="110"/>
      <c r="MBZ6" s="110"/>
      <c r="MCA6" s="110"/>
      <c r="MCB6" s="110"/>
      <c r="MCC6" s="110"/>
      <c r="MCD6" s="110"/>
      <c r="MCE6" s="110"/>
      <c r="MCF6" s="110"/>
      <c r="MCG6" s="110"/>
      <c r="MCH6" s="110"/>
      <c r="MCI6" s="110"/>
      <c r="MCJ6" s="110"/>
      <c r="MCK6" s="110"/>
      <c r="MCL6" s="110"/>
      <c r="MCM6" s="110"/>
      <c r="MCN6" s="110"/>
      <c r="MCO6" s="110"/>
      <c r="MCP6" s="110"/>
      <c r="MCQ6" s="110"/>
      <c r="MCR6" s="110"/>
      <c r="MCS6" s="110"/>
      <c r="MCT6" s="110"/>
      <c r="MCU6" s="110"/>
      <c r="MCV6" s="110"/>
      <c r="MCW6" s="110"/>
      <c r="MCX6" s="110"/>
      <c r="MCY6" s="110"/>
      <c r="MCZ6" s="110"/>
      <c r="MDA6" s="110"/>
      <c r="MDB6" s="110"/>
      <c r="MDC6" s="110"/>
      <c r="MDD6" s="110"/>
      <c r="MDE6" s="110"/>
      <c r="MDF6" s="110"/>
      <c r="MDG6" s="110"/>
      <c r="MDH6" s="110"/>
      <c r="MDI6" s="110"/>
      <c r="MDJ6" s="110"/>
      <c r="MDK6" s="110"/>
      <c r="MDL6" s="110"/>
      <c r="MDM6" s="110"/>
      <c r="MDN6" s="110"/>
      <c r="MDO6" s="110"/>
      <c r="MDP6" s="110"/>
      <c r="MDQ6" s="110"/>
      <c r="MDR6" s="110"/>
      <c r="MDS6" s="110"/>
      <c r="MDT6" s="110"/>
      <c r="MDU6" s="110"/>
      <c r="MDV6" s="110"/>
      <c r="MDW6" s="110"/>
      <c r="MDX6" s="110"/>
      <c r="MDY6" s="110"/>
      <c r="MDZ6" s="110"/>
      <c r="MEA6" s="110"/>
      <c r="MEB6" s="110"/>
      <c r="MEC6" s="110"/>
      <c r="MED6" s="110"/>
      <c r="MEE6" s="110"/>
      <c r="MEF6" s="110"/>
      <c r="MEG6" s="110"/>
      <c r="MEH6" s="110"/>
      <c r="MEI6" s="110"/>
      <c r="MEJ6" s="110"/>
      <c r="MEK6" s="110"/>
      <c r="MEL6" s="110"/>
      <c r="MEM6" s="110"/>
      <c r="MEN6" s="110"/>
      <c r="MEO6" s="110"/>
      <c r="MEP6" s="110"/>
      <c r="MEQ6" s="110"/>
      <c r="MER6" s="110"/>
      <c r="MES6" s="110"/>
      <c r="MET6" s="110"/>
      <c r="MEU6" s="110"/>
      <c r="MEV6" s="110"/>
      <c r="MEW6" s="110"/>
      <c r="MEX6" s="110"/>
      <c r="MEY6" s="110"/>
      <c r="MEZ6" s="110"/>
      <c r="MFA6" s="110"/>
      <c r="MFB6" s="110"/>
      <c r="MFC6" s="110"/>
      <c r="MFD6" s="110"/>
      <c r="MFE6" s="110"/>
      <c r="MFF6" s="110"/>
      <c r="MFG6" s="110"/>
      <c r="MFH6" s="110"/>
      <c r="MFI6" s="110"/>
      <c r="MFJ6" s="110"/>
      <c r="MFK6" s="110"/>
      <c r="MFL6" s="110"/>
      <c r="MFM6" s="110"/>
      <c r="MFN6" s="110"/>
      <c r="MFO6" s="110"/>
      <c r="MFP6" s="110"/>
      <c r="MFQ6" s="110"/>
      <c r="MFR6" s="110"/>
      <c r="MFS6" s="110"/>
      <c r="MFT6" s="110"/>
      <c r="MFU6" s="110"/>
      <c r="MFV6" s="110"/>
      <c r="MFW6" s="110"/>
      <c r="MFX6" s="110"/>
      <c r="MFY6" s="110"/>
      <c r="MFZ6" s="110"/>
      <c r="MGA6" s="110"/>
      <c r="MGB6" s="110"/>
      <c r="MGC6" s="110"/>
      <c r="MGD6" s="110"/>
      <c r="MGE6" s="110"/>
      <c r="MGF6" s="110"/>
      <c r="MGG6" s="110"/>
      <c r="MGH6" s="110"/>
      <c r="MGI6" s="110"/>
      <c r="MGJ6" s="110"/>
      <c r="MGK6" s="110"/>
      <c r="MGL6" s="110"/>
      <c r="MGM6" s="110"/>
      <c r="MGN6" s="110"/>
      <c r="MGO6" s="110"/>
      <c r="MGP6" s="110"/>
      <c r="MGQ6" s="110"/>
      <c r="MGR6" s="110"/>
      <c r="MGS6" s="110"/>
      <c r="MGT6" s="110"/>
      <c r="MGU6" s="110"/>
      <c r="MGV6" s="110"/>
      <c r="MGW6" s="110"/>
      <c r="MGX6" s="110"/>
      <c r="MGY6" s="110"/>
      <c r="MGZ6" s="110"/>
      <c r="MHA6" s="110"/>
      <c r="MHB6" s="110"/>
      <c r="MHC6" s="110"/>
      <c r="MHD6" s="110"/>
      <c r="MHE6" s="110"/>
      <c r="MHF6" s="110"/>
      <c r="MHG6" s="110"/>
      <c r="MHH6" s="110"/>
      <c r="MHI6" s="110"/>
      <c r="MHJ6" s="110"/>
      <c r="MHK6" s="110"/>
      <c r="MHL6" s="110"/>
      <c r="MHM6" s="110"/>
      <c r="MHN6" s="110"/>
      <c r="MHO6" s="110"/>
      <c r="MHP6" s="110"/>
      <c r="MHQ6" s="110"/>
      <c r="MHR6" s="110"/>
      <c r="MHS6" s="110"/>
      <c r="MHT6" s="110"/>
      <c r="MHU6" s="110"/>
      <c r="MHV6" s="110"/>
      <c r="MHW6" s="110"/>
      <c r="MHX6" s="110"/>
      <c r="MHY6" s="110"/>
      <c r="MHZ6" s="110"/>
      <c r="MIA6" s="110"/>
      <c r="MIB6" s="110"/>
      <c r="MIC6" s="110"/>
      <c r="MID6" s="110"/>
      <c r="MIE6" s="110"/>
      <c r="MIF6" s="110"/>
      <c r="MIG6" s="110"/>
      <c r="MIH6" s="110"/>
      <c r="MII6" s="110"/>
      <c r="MIJ6" s="110"/>
      <c r="MIK6" s="110"/>
      <c r="MIL6" s="110"/>
      <c r="MIM6" s="110"/>
      <c r="MIN6" s="110"/>
      <c r="MIO6" s="110"/>
      <c r="MIP6" s="110"/>
      <c r="MIQ6" s="110"/>
      <c r="MIR6" s="110"/>
      <c r="MIS6" s="110"/>
      <c r="MIT6" s="110"/>
      <c r="MIU6" s="110"/>
      <c r="MIV6" s="110"/>
      <c r="MIW6" s="110"/>
      <c r="MIX6" s="110"/>
      <c r="MIY6" s="110"/>
      <c r="MIZ6" s="110"/>
      <c r="MJA6" s="110"/>
      <c r="MJB6" s="110"/>
      <c r="MJC6" s="110"/>
      <c r="MJD6" s="110"/>
      <c r="MJE6" s="110"/>
      <c r="MJF6" s="110"/>
      <c r="MJG6" s="110"/>
      <c r="MJH6" s="110"/>
      <c r="MJI6" s="110"/>
      <c r="MJJ6" s="110"/>
      <c r="MJK6" s="110"/>
      <c r="MJL6" s="110"/>
      <c r="MJM6" s="110"/>
      <c r="MJN6" s="110"/>
      <c r="MJO6" s="110"/>
      <c r="MJP6" s="110"/>
      <c r="MJQ6" s="110"/>
      <c r="MJR6" s="110"/>
      <c r="MJS6" s="110"/>
      <c r="MJT6" s="110"/>
      <c r="MJU6" s="110"/>
      <c r="MJV6" s="110"/>
      <c r="MJW6" s="110"/>
      <c r="MJX6" s="110"/>
      <c r="MJY6" s="110"/>
      <c r="MJZ6" s="110"/>
      <c r="MKA6" s="110"/>
      <c r="MKB6" s="110"/>
      <c r="MKC6" s="110"/>
      <c r="MKD6" s="110"/>
      <c r="MKE6" s="110"/>
      <c r="MKF6" s="110"/>
      <c r="MKG6" s="110"/>
      <c r="MKH6" s="110"/>
      <c r="MKI6" s="110"/>
      <c r="MKJ6" s="110"/>
      <c r="MKK6" s="110"/>
      <c r="MKL6" s="110"/>
      <c r="MKM6" s="110"/>
      <c r="MKN6" s="110"/>
      <c r="MKO6" s="110"/>
      <c r="MKP6" s="110"/>
      <c r="MKQ6" s="110"/>
      <c r="MKR6" s="110"/>
      <c r="MKS6" s="110"/>
      <c r="MKT6" s="110"/>
      <c r="MKU6" s="110"/>
      <c r="MKV6" s="110"/>
      <c r="MKW6" s="110"/>
      <c r="MKX6" s="110"/>
      <c r="MKY6" s="110"/>
      <c r="MKZ6" s="110"/>
      <c r="MLA6" s="110"/>
      <c r="MLB6" s="110"/>
      <c r="MLC6" s="110"/>
      <c r="MLD6" s="110"/>
      <c r="MLE6" s="110"/>
      <c r="MLF6" s="110"/>
      <c r="MLG6" s="110"/>
      <c r="MLH6" s="110"/>
      <c r="MLI6" s="110"/>
      <c r="MLJ6" s="110"/>
      <c r="MLK6" s="110"/>
      <c r="MLL6" s="110"/>
      <c r="MLM6" s="110"/>
      <c r="MLN6" s="110"/>
      <c r="MLO6" s="110"/>
      <c r="MLP6" s="110"/>
      <c r="MLQ6" s="110"/>
      <c r="MLR6" s="110"/>
      <c r="MLS6" s="110"/>
      <c r="MLT6" s="110"/>
      <c r="MLU6" s="110"/>
      <c r="MLV6" s="110"/>
      <c r="MLW6" s="110"/>
      <c r="MLX6" s="110"/>
      <c r="MLY6" s="110"/>
      <c r="MLZ6" s="110"/>
      <c r="MMA6" s="110"/>
      <c r="MMB6" s="110"/>
      <c r="MMC6" s="110"/>
      <c r="MMD6" s="110"/>
      <c r="MME6" s="110"/>
      <c r="MMF6" s="110"/>
      <c r="MMG6" s="110"/>
      <c r="MMH6" s="110"/>
      <c r="MMI6" s="110"/>
      <c r="MMJ6" s="110"/>
      <c r="MMK6" s="110"/>
      <c r="MML6" s="110"/>
      <c r="MMM6" s="110"/>
      <c r="MMN6" s="110"/>
      <c r="MMO6" s="110"/>
      <c r="MMP6" s="110"/>
      <c r="MMQ6" s="110"/>
      <c r="MMR6" s="110"/>
      <c r="MMS6" s="110"/>
      <c r="MMT6" s="110"/>
      <c r="MMU6" s="110"/>
      <c r="MMV6" s="110"/>
      <c r="MMW6" s="110"/>
      <c r="MMX6" s="110"/>
      <c r="MMY6" s="110"/>
      <c r="MMZ6" s="110"/>
      <c r="MNA6" s="110"/>
      <c r="MNB6" s="110"/>
      <c r="MNC6" s="110"/>
      <c r="MND6" s="110"/>
      <c r="MNE6" s="110"/>
      <c r="MNF6" s="110"/>
      <c r="MNG6" s="110"/>
      <c r="MNH6" s="110"/>
      <c r="MNI6" s="110"/>
      <c r="MNJ6" s="110"/>
      <c r="MNK6" s="110"/>
      <c r="MNL6" s="110"/>
      <c r="MNM6" s="110"/>
      <c r="MNN6" s="110"/>
      <c r="MNO6" s="110"/>
      <c r="MNP6" s="110"/>
      <c r="MNQ6" s="110"/>
      <c r="MNR6" s="110"/>
      <c r="MNS6" s="110"/>
      <c r="MNT6" s="110"/>
      <c r="MNU6" s="110"/>
      <c r="MNV6" s="110"/>
      <c r="MNW6" s="110"/>
      <c r="MNX6" s="110"/>
      <c r="MNY6" s="110"/>
      <c r="MNZ6" s="110"/>
      <c r="MOA6" s="110"/>
      <c r="MOB6" s="110"/>
      <c r="MOC6" s="110"/>
      <c r="MOD6" s="110"/>
      <c r="MOE6" s="110"/>
      <c r="MOF6" s="110"/>
      <c r="MOG6" s="110"/>
      <c r="MOH6" s="110"/>
      <c r="MOI6" s="110"/>
      <c r="MOJ6" s="110"/>
      <c r="MOK6" s="110"/>
      <c r="MOL6" s="110"/>
      <c r="MOM6" s="110"/>
      <c r="MON6" s="110"/>
      <c r="MOO6" s="110"/>
      <c r="MOP6" s="110"/>
      <c r="MOQ6" s="110"/>
      <c r="MOR6" s="110"/>
      <c r="MOS6" s="110"/>
      <c r="MOT6" s="110"/>
      <c r="MOU6" s="110"/>
      <c r="MOV6" s="110"/>
      <c r="MOW6" s="110"/>
      <c r="MOX6" s="110"/>
      <c r="MOY6" s="110"/>
      <c r="MOZ6" s="110"/>
      <c r="MPA6" s="110"/>
      <c r="MPB6" s="110"/>
      <c r="MPC6" s="110"/>
      <c r="MPD6" s="110"/>
      <c r="MPE6" s="110"/>
      <c r="MPF6" s="110"/>
      <c r="MPG6" s="110"/>
      <c r="MPH6" s="110"/>
      <c r="MPI6" s="110"/>
      <c r="MPJ6" s="110"/>
      <c r="MPK6" s="110"/>
      <c r="MPL6" s="110"/>
      <c r="MPM6" s="110"/>
      <c r="MPN6" s="110"/>
      <c r="MPO6" s="110"/>
      <c r="MPP6" s="110"/>
      <c r="MPQ6" s="110"/>
      <c r="MPR6" s="110"/>
      <c r="MPS6" s="110"/>
      <c r="MPT6" s="110"/>
      <c r="MPU6" s="110"/>
      <c r="MPV6" s="110"/>
      <c r="MPW6" s="110"/>
      <c r="MPX6" s="110"/>
      <c r="MPY6" s="110"/>
      <c r="MPZ6" s="110"/>
      <c r="MQA6" s="110"/>
      <c r="MQB6" s="110"/>
      <c r="MQC6" s="110"/>
      <c r="MQD6" s="110"/>
      <c r="MQE6" s="110"/>
      <c r="MQF6" s="110"/>
      <c r="MQG6" s="110"/>
      <c r="MQH6" s="110"/>
      <c r="MQI6" s="110"/>
      <c r="MQJ6" s="110"/>
      <c r="MQK6" s="110"/>
      <c r="MQL6" s="110"/>
      <c r="MQM6" s="110"/>
      <c r="MQN6" s="110"/>
      <c r="MQO6" s="110"/>
      <c r="MQP6" s="110"/>
      <c r="MQQ6" s="110"/>
      <c r="MQR6" s="110"/>
      <c r="MQS6" s="110"/>
      <c r="MQT6" s="110"/>
      <c r="MQU6" s="110"/>
      <c r="MQV6" s="110"/>
      <c r="MQW6" s="110"/>
      <c r="MQX6" s="110"/>
      <c r="MQY6" s="110"/>
      <c r="MQZ6" s="110"/>
      <c r="MRA6" s="110"/>
      <c r="MRB6" s="110"/>
      <c r="MRC6" s="110"/>
      <c r="MRD6" s="110"/>
      <c r="MRE6" s="110"/>
      <c r="MRF6" s="110"/>
      <c r="MRG6" s="110"/>
      <c r="MRH6" s="110"/>
      <c r="MRI6" s="110"/>
      <c r="MRJ6" s="110"/>
      <c r="MRK6" s="110"/>
      <c r="MRL6" s="110"/>
      <c r="MRM6" s="110"/>
      <c r="MRN6" s="110"/>
      <c r="MRO6" s="110"/>
      <c r="MRP6" s="110"/>
      <c r="MRQ6" s="110"/>
      <c r="MRR6" s="110"/>
      <c r="MRS6" s="110"/>
      <c r="MRT6" s="110"/>
      <c r="MRU6" s="110"/>
      <c r="MRV6" s="110"/>
      <c r="MRW6" s="110"/>
      <c r="MRX6" s="110"/>
      <c r="MRY6" s="110"/>
      <c r="MRZ6" s="110"/>
      <c r="MSA6" s="110"/>
      <c r="MSB6" s="110"/>
      <c r="MSC6" s="110"/>
      <c r="MSD6" s="110"/>
      <c r="MSE6" s="110"/>
      <c r="MSF6" s="110"/>
      <c r="MSG6" s="110"/>
      <c r="MSH6" s="110"/>
      <c r="MSI6" s="110"/>
      <c r="MSJ6" s="110"/>
      <c r="MSK6" s="110"/>
      <c r="MSL6" s="110"/>
      <c r="MSM6" s="110"/>
      <c r="MSN6" s="110"/>
      <c r="MSO6" s="110"/>
      <c r="MSP6" s="110"/>
      <c r="MSQ6" s="110"/>
      <c r="MSR6" s="110"/>
      <c r="MSS6" s="110"/>
      <c r="MST6" s="110"/>
      <c r="MSU6" s="110"/>
      <c r="MSV6" s="110"/>
      <c r="MSW6" s="110"/>
      <c r="MSX6" s="110"/>
      <c r="MSY6" s="110"/>
      <c r="MSZ6" s="110"/>
      <c r="MTA6" s="110"/>
      <c r="MTB6" s="110"/>
      <c r="MTC6" s="110"/>
      <c r="MTD6" s="110"/>
      <c r="MTE6" s="110"/>
      <c r="MTF6" s="110"/>
      <c r="MTG6" s="110"/>
      <c r="MTH6" s="110"/>
      <c r="MTI6" s="110"/>
      <c r="MTJ6" s="110"/>
      <c r="MTK6" s="110"/>
      <c r="MTL6" s="110"/>
      <c r="MTM6" s="110"/>
      <c r="MTN6" s="110"/>
      <c r="MTO6" s="110"/>
      <c r="MTP6" s="110"/>
      <c r="MTQ6" s="110"/>
      <c r="MTR6" s="110"/>
      <c r="MTS6" s="110"/>
      <c r="MTT6" s="110"/>
      <c r="MTU6" s="110"/>
      <c r="MTV6" s="110"/>
      <c r="MTW6" s="110"/>
      <c r="MTX6" s="110"/>
      <c r="MTY6" s="110"/>
      <c r="MTZ6" s="110"/>
      <c r="MUA6" s="110"/>
      <c r="MUB6" s="110"/>
      <c r="MUC6" s="110"/>
      <c r="MUD6" s="110"/>
      <c r="MUE6" s="110"/>
      <c r="MUF6" s="110"/>
      <c r="MUG6" s="110"/>
      <c r="MUH6" s="110"/>
      <c r="MUI6" s="110"/>
      <c r="MUJ6" s="110"/>
      <c r="MUK6" s="110"/>
      <c r="MUL6" s="110"/>
      <c r="MUM6" s="110"/>
      <c r="MUN6" s="110"/>
      <c r="MUO6" s="110"/>
      <c r="MUP6" s="110"/>
      <c r="MUQ6" s="110"/>
      <c r="MUR6" s="110"/>
      <c r="MUS6" s="110"/>
      <c r="MUT6" s="110"/>
      <c r="MUU6" s="110"/>
      <c r="MUV6" s="110"/>
      <c r="MUW6" s="110"/>
      <c r="MUX6" s="110"/>
      <c r="MUY6" s="110"/>
      <c r="MUZ6" s="110"/>
      <c r="MVA6" s="110"/>
      <c r="MVB6" s="110"/>
      <c r="MVC6" s="110"/>
      <c r="MVD6" s="110"/>
      <c r="MVE6" s="110"/>
      <c r="MVF6" s="110"/>
      <c r="MVG6" s="110"/>
      <c r="MVH6" s="110"/>
      <c r="MVI6" s="110"/>
      <c r="MVJ6" s="110"/>
      <c r="MVK6" s="110"/>
      <c r="MVL6" s="110"/>
      <c r="MVM6" s="110"/>
      <c r="MVN6" s="110"/>
      <c r="MVO6" s="110"/>
      <c r="MVP6" s="110"/>
      <c r="MVQ6" s="110"/>
      <c r="MVR6" s="110"/>
      <c r="MVS6" s="110"/>
      <c r="MVT6" s="110"/>
      <c r="MVU6" s="110"/>
      <c r="MVV6" s="110"/>
      <c r="MVW6" s="110"/>
      <c r="MVX6" s="110"/>
      <c r="MVY6" s="110"/>
      <c r="MVZ6" s="110"/>
      <c r="MWA6" s="110"/>
      <c r="MWB6" s="110"/>
      <c r="MWC6" s="110"/>
      <c r="MWD6" s="110"/>
      <c r="MWE6" s="110"/>
      <c r="MWF6" s="110"/>
      <c r="MWG6" s="110"/>
      <c r="MWH6" s="110"/>
      <c r="MWI6" s="110"/>
      <c r="MWJ6" s="110"/>
      <c r="MWK6" s="110"/>
      <c r="MWL6" s="110"/>
      <c r="MWM6" s="110"/>
      <c r="MWN6" s="110"/>
      <c r="MWO6" s="110"/>
      <c r="MWP6" s="110"/>
      <c r="MWQ6" s="110"/>
      <c r="MWR6" s="110"/>
      <c r="MWS6" s="110"/>
      <c r="MWT6" s="110"/>
      <c r="MWU6" s="110"/>
      <c r="MWV6" s="110"/>
      <c r="MWW6" s="110"/>
      <c r="MWX6" s="110"/>
      <c r="MWY6" s="110"/>
      <c r="MWZ6" s="110"/>
      <c r="MXA6" s="110"/>
      <c r="MXB6" s="110"/>
      <c r="MXC6" s="110"/>
      <c r="MXD6" s="110"/>
      <c r="MXE6" s="110"/>
      <c r="MXF6" s="110"/>
      <c r="MXG6" s="110"/>
      <c r="MXH6" s="110"/>
      <c r="MXI6" s="110"/>
      <c r="MXJ6" s="110"/>
      <c r="MXK6" s="110"/>
      <c r="MXL6" s="110"/>
      <c r="MXM6" s="110"/>
      <c r="MXN6" s="110"/>
      <c r="MXO6" s="110"/>
      <c r="MXP6" s="110"/>
      <c r="MXQ6" s="110"/>
      <c r="MXR6" s="110"/>
      <c r="MXS6" s="110"/>
      <c r="MXT6" s="110"/>
      <c r="MXU6" s="110"/>
      <c r="MXV6" s="110"/>
      <c r="MXW6" s="110"/>
      <c r="MXX6" s="110"/>
      <c r="MXY6" s="110"/>
      <c r="MXZ6" s="110"/>
      <c r="MYA6" s="110"/>
      <c r="MYB6" s="110"/>
      <c r="MYC6" s="110"/>
      <c r="MYD6" s="110"/>
      <c r="MYE6" s="110"/>
      <c r="MYF6" s="110"/>
      <c r="MYG6" s="110"/>
      <c r="MYH6" s="110"/>
      <c r="MYI6" s="110"/>
      <c r="MYJ6" s="110"/>
      <c r="MYK6" s="110"/>
      <c r="MYL6" s="110"/>
      <c r="MYM6" s="110"/>
      <c r="MYN6" s="110"/>
      <c r="MYO6" s="110"/>
      <c r="MYP6" s="110"/>
      <c r="MYQ6" s="110"/>
      <c r="MYR6" s="110"/>
      <c r="MYS6" s="110"/>
      <c r="MYT6" s="110"/>
      <c r="MYU6" s="110"/>
      <c r="MYV6" s="110"/>
      <c r="MYW6" s="110"/>
      <c r="MYX6" s="110"/>
      <c r="MYY6" s="110"/>
      <c r="MYZ6" s="110"/>
      <c r="MZA6" s="110"/>
      <c r="MZB6" s="110"/>
      <c r="MZC6" s="110"/>
      <c r="MZD6" s="110"/>
      <c r="MZE6" s="110"/>
      <c r="MZF6" s="110"/>
      <c r="MZG6" s="110"/>
      <c r="MZH6" s="110"/>
      <c r="MZI6" s="110"/>
      <c r="MZJ6" s="110"/>
      <c r="MZK6" s="110"/>
      <c r="MZL6" s="110"/>
      <c r="MZM6" s="110"/>
      <c r="MZN6" s="110"/>
      <c r="MZO6" s="110"/>
      <c r="MZP6" s="110"/>
      <c r="MZQ6" s="110"/>
      <c r="MZR6" s="110"/>
      <c r="MZS6" s="110"/>
      <c r="MZT6" s="110"/>
      <c r="MZU6" s="110"/>
      <c r="MZV6" s="110"/>
      <c r="MZW6" s="110"/>
      <c r="MZX6" s="110"/>
      <c r="MZY6" s="110"/>
      <c r="MZZ6" s="110"/>
      <c r="NAA6" s="110"/>
      <c r="NAB6" s="110"/>
      <c r="NAC6" s="110"/>
      <c r="NAD6" s="110"/>
      <c r="NAE6" s="110"/>
      <c r="NAF6" s="110"/>
      <c r="NAG6" s="110"/>
      <c r="NAH6" s="110"/>
      <c r="NAI6" s="110"/>
      <c r="NAJ6" s="110"/>
      <c r="NAK6" s="110"/>
      <c r="NAL6" s="110"/>
      <c r="NAM6" s="110"/>
      <c r="NAN6" s="110"/>
      <c r="NAO6" s="110"/>
      <c r="NAP6" s="110"/>
      <c r="NAQ6" s="110"/>
      <c r="NAR6" s="110"/>
      <c r="NAS6" s="110"/>
      <c r="NAT6" s="110"/>
      <c r="NAU6" s="110"/>
      <c r="NAV6" s="110"/>
      <c r="NAW6" s="110"/>
      <c r="NAX6" s="110"/>
      <c r="NAY6" s="110"/>
      <c r="NAZ6" s="110"/>
      <c r="NBA6" s="110"/>
      <c r="NBB6" s="110"/>
      <c r="NBC6" s="110"/>
      <c r="NBD6" s="110"/>
      <c r="NBE6" s="110"/>
      <c r="NBF6" s="110"/>
      <c r="NBG6" s="110"/>
      <c r="NBH6" s="110"/>
      <c r="NBI6" s="110"/>
      <c r="NBJ6" s="110"/>
      <c r="NBK6" s="110"/>
      <c r="NBL6" s="110"/>
      <c r="NBM6" s="110"/>
      <c r="NBN6" s="110"/>
      <c r="NBO6" s="110"/>
      <c r="NBP6" s="110"/>
      <c r="NBQ6" s="110"/>
      <c r="NBR6" s="110"/>
      <c r="NBS6" s="110"/>
      <c r="NBT6" s="110"/>
      <c r="NBU6" s="110"/>
      <c r="NBV6" s="110"/>
      <c r="NBW6" s="110"/>
      <c r="NBX6" s="110"/>
      <c r="NBY6" s="110"/>
      <c r="NBZ6" s="110"/>
      <c r="NCA6" s="110"/>
      <c r="NCB6" s="110"/>
      <c r="NCC6" s="110"/>
      <c r="NCD6" s="110"/>
      <c r="NCE6" s="110"/>
      <c r="NCF6" s="110"/>
      <c r="NCG6" s="110"/>
      <c r="NCH6" s="110"/>
      <c r="NCI6" s="110"/>
      <c r="NCJ6" s="110"/>
      <c r="NCK6" s="110"/>
      <c r="NCL6" s="110"/>
      <c r="NCM6" s="110"/>
      <c r="NCN6" s="110"/>
      <c r="NCO6" s="110"/>
      <c r="NCP6" s="110"/>
      <c r="NCQ6" s="110"/>
      <c r="NCR6" s="110"/>
      <c r="NCS6" s="110"/>
      <c r="NCT6" s="110"/>
      <c r="NCU6" s="110"/>
      <c r="NCV6" s="110"/>
      <c r="NCW6" s="110"/>
      <c r="NCX6" s="110"/>
      <c r="NCY6" s="110"/>
      <c r="NCZ6" s="110"/>
      <c r="NDA6" s="110"/>
      <c r="NDB6" s="110"/>
      <c r="NDC6" s="110"/>
      <c r="NDD6" s="110"/>
      <c r="NDE6" s="110"/>
      <c r="NDF6" s="110"/>
      <c r="NDG6" s="110"/>
      <c r="NDH6" s="110"/>
      <c r="NDI6" s="110"/>
      <c r="NDJ6" s="110"/>
      <c r="NDK6" s="110"/>
      <c r="NDL6" s="110"/>
      <c r="NDM6" s="110"/>
      <c r="NDN6" s="110"/>
      <c r="NDO6" s="110"/>
      <c r="NDP6" s="110"/>
      <c r="NDQ6" s="110"/>
      <c r="NDR6" s="110"/>
      <c r="NDS6" s="110"/>
      <c r="NDT6" s="110"/>
      <c r="NDU6" s="110"/>
      <c r="NDV6" s="110"/>
      <c r="NDW6" s="110"/>
      <c r="NDX6" s="110"/>
      <c r="NDY6" s="110"/>
      <c r="NDZ6" s="110"/>
      <c r="NEA6" s="110"/>
      <c r="NEB6" s="110"/>
      <c r="NEC6" s="110"/>
      <c r="NED6" s="110"/>
      <c r="NEE6" s="110"/>
      <c r="NEF6" s="110"/>
      <c r="NEG6" s="110"/>
      <c r="NEH6" s="110"/>
      <c r="NEI6" s="110"/>
      <c r="NEJ6" s="110"/>
      <c r="NEK6" s="110"/>
      <c r="NEL6" s="110"/>
      <c r="NEM6" s="110"/>
      <c r="NEN6" s="110"/>
      <c r="NEO6" s="110"/>
      <c r="NEP6" s="110"/>
      <c r="NEQ6" s="110"/>
      <c r="NER6" s="110"/>
      <c r="NES6" s="110"/>
      <c r="NET6" s="110"/>
      <c r="NEU6" s="110"/>
      <c r="NEV6" s="110"/>
      <c r="NEW6" s="110"/>
      <c r="NEX6" s="110"/>
      <c r="NEY6" s="110"/>
      <c r="NEZ6" s="110"/>
      <c r="NFA6" s="110"/>
      <c r="NFB6" s="110"/>
      <c r="NFC6" s="110"/>
      <c r="NFD6" s="110"/>
      <c r="NFE6" s="110"/>
      <c r="NFF6" s="110"/>
      <c r="NFG6" s="110"/>
      <c r="NFH6" s="110"/>
      <c r="NFI6" s="110"/>
      <c r="NFJ6" s="110"/>
      <c r="NFK6" s="110"/>
      <c r="NFL6" s="110"/>
      <c r="NFM6" s="110"/>
      <c r="NFN6" s="110"/>
      <c r="NFO6" s="110"/>
      <c r="NFP6" s="110"/>
      <c r="NFQ6" s="110"/>
      <c r="NFR6" s="110"/>
      <c r="NFS6" s="110"/>
      <c r="NFT6" s="110"/>
      <c r="NFU6" s="110"/>
      <c r="NFV6" s="110"/>
      <c r="NFW6" s="110"/>
      <c r="NFX6" s="110"/>
      <c r="NFY6" s="110"/>
      <c r="NFZ6" s="110"/>
      <c r="NGA6" s="110"/>
      <c r="NGB6" s="110"/>
      <c r="NGC6" s="110"/>
      <c r="NGD6" s="110"/>
      <c r="NGE6" s="110"/>
      <c r="NGF6" s="110"/>
      <c r="NGG6" s="110"/>
      <c r="NGH6" s="110"/>
      <c r="NGI6" s="110"/>
      <c r="NGJ6" s="110"/>
      <c r="NGK6" s="110"/>
      <c r="NGL6" s="110"/>
      <c r="NGM6" s="110"/>
      <c r="NGN6" s="110"/>
      <c r="NGO6" s="110"/>
      <c r="NGP6" s="110"/>
      <c r="NGQ6" s="110"/>
      <c r="NGR6" s="110"/>
      <c r="NGS6" s="110"/>
      <c r="NGT6" s="110"/>
      <c r="NGU6" s="110"/>
      <c r="NGV6" s="110"/>
      <c r="NGW6" s="110"/>
      <c r="NGX6" s="110"/>
      <c r="NGY6" s="110"/>
      <c r="NGZ6" s="110"/>
      <c r="NHA6" s="110"/>
      <c r="NHB6" s="110"/>
      <c r="NHC6" s="110"/>
      <c r="NHD6" s="110"/>
      <c r="NHE6" s="110"/>
      <c r="NHF6" s="110"/>
      <c r="NHG6" s="110"/>
      <c r="NHH6" s="110"/>
      <c r="NHI6" s="110"/>
      <c r="NHJ6" s="110"/>
      <c r="NHK6" s="110"/>
      <c r="NHL6" s="110"/>
      <c r="NHM6" s="110"/>
      <c r="NHN6" s="110"/>
      <c r="NHO6" s="110"/>
      <c r="NHP6" s="110"/>
      <c r="NHQ6" s="110"/>
      <c r="NHR6" s="110"/>
      <c r="NHS6" s="110"/>
      <c r="NHT6" s="110"/>
      <c r="NHU6" s="110"/>
      <c r="NHV6" s="110"/>
      <c r="NHW6" s="110"/>
      <c r="NHX6" s="110"/>
      <c r="NHY6" s="110"/>
      <c r="NHZ6" s="110"/>
      <c r="NIA6" s="110"/>
      <c r="NIB6" s="110"/>
      <c r="NIC6" s="110"/>
      <c r="NID6" s="110"/>
      <c r="NIE6" s="110"/>
      <c r="NIF6" s="110"/>
      <c r="NIG6" s="110"/>
      <c r="NIH6" s="110"/>
      <c r="NII6" s="110"/>
      <c r="NIJ6" s="110"/>
      <c r="NIK6" s="110"/>
      <c r="NIL6" s="110"/>
      <c r="NIM6" s="110"/>
      <c r="NIN6" s="110"/>
      <c r="NIO6" s="110"/>
      <c r="NIP6" s="110"/>
      <c r="NIQ6" s="110"/>
      <c r="NIR6" s="110"/>
      <c r="NIS6" s="110"/>
      <c r="NIT6" s="110"/>
      <c r="NIU6" s="110"/>
      <c r="NIV6" s="110"/>
      <c r="NIW6" s="110"/>
      <c r="NIX6" s="110"/>
      <c r="NIY6" s="110"/>
      <c r="NIZ6" s="110"/>
      <c r="NJA6" s="110"/>
      <c r="NJB6" s="110"/>
      <c r="NJC6" s="110"/>
      <c r="NJD6" s="110"/>
      <c r="NJE6" s="110"/>
      <c r="NJF6" s="110"/>
      <c r="NJG6" s="110"/>
      <c r="NJH6" s="110"/>
      <c r="NJI6" s="110"/>
      <c r="NJJ6" s="110"/>
      <c r="NJK6" s="110"/>
      <c r="NJL6" s="110"/>
      <c r="NJM6" s="110"/>
      <c r="NJN6" s="110"/>
      <c r="NJO6" s="110"/>
      <c r="NJP6" s="110"/>
      <c r="NJQ6" s="110"/>
      <c r="NJR6" s="110"/>
      <c r="NJS6" s="110"/>
      <c r="NJT6" s="110"/>
      <c r="NJU6" s="110"/>
      <c r="NJV6" s="110"/>
      <c r="NJW6" s="110"/>
      <c r="NJX6" s="110"/>
      <c r="NJY6" s="110"/>
      <c r="NJZ6" s="110"/>
      <c r="NKA6" s="110"/>
      <c r="NKB6" s="110"/>
      <c r="NKC6" s="110"/>
      <c r="NKD6" s="110"/>
      <c r="NKE6" s="110"/>
      <c r="NKF6" s="110"/>
      <c r="NKG6" s="110"/>
      <c r="NKH6" s="110"/>
      <c r="NKI6" s="110"/>
      <c r="NKJ6" s="110"/>
      <c r="NKK6" s="110"/>
      <c r="NKL6" s="110"/>
      <c r="NKM6" s="110"/>
      <c r="NKN6" s="110"/>
      <c r="NKO6" s="110"/>
      <c r="NKP6" s="110"/>
      <c r="NKQ6" s="110"/>
      <c r="NKR6" s="110"/>
      <c r="NKS6" s="110"/>
      <c r="NKT6" s="110"/>
      <c r="NKU6" s="110"/>
      <c r="NKV6" s="110"/>
      <c r="NKW6" s="110"/>
      <c r="NKX6" s="110"/>
      <c r="NKY6" s="110"/>
      <c r="NKZ6" s="110"/>
      <c r="NLA6" s="110"/>
      <c r="NLB6" s="110"/>
      <c r="NLC6" s="110"/>
      <c r="NLD6" s="110"/>
      <c r="NLE6" s="110"/>
      <c r="NLF6" s="110"/>
      <c r="NLG6" s="110"/>
      <c r="NLH6" s="110"/>
      <c r="NLI6" s="110"/>
      <c r="NLJ6" s="110"/>
      <c r="NLK6" s="110"/>
      <c r="NLL6" s="110"/>
      <c r="NLM6" s="110"/>
      <c r="NLN6" s="110"/>
      <c r="NLO6" s="110"/>
      <c r="NLP6" s="110"/>
      <c r="NLQ6" s="110"/>
      <c r="NLR6" s="110"/>
      <c r="NLS6" s="110"/>
      <c r="NLT6" s="110"/>
      <c r="NLU6" s="110"/>
      <c r="NLV6" s="110"/>
      <c r="NLW6" s="110"/>
      <c r="NLX6" s="110"/>
      <c r="NLY6" s="110"/>
      <c r="NLZ6" s="110"/>
      <c r="NMA6" s="110"/>
      <c r="NMB6" s="110"/>
      <c r="NMC6" s="110"/>
      <c r="NMD6" s="110"/>
      <c r="NME6" s="110"/>
      <c r="NMF6" s="110"/>
      <c r="NMG6" s="110"/>
      <c r="NMH6" s="110"/>
      <c r="NMI6" s="110"/>
      <c r="NMJ6" s="110"/>
      <c r="NMK6" s="110"/>
      <c r="NML6" s="110"/>
      <c r="NMM6" s="110"/>
      <c r="NMN6" s="110"/>
      <c r="NMO6" s="110"/>
      <c r="NMP6" s="110"/>
      <c r="NMQ6" s="110"/>
      <c r="NMR6" s="110"/>
      <c r="NMS6" s="110"/>
      <c r="NMT6" s="110"/>
      <c r="NMU6" s="110"/>
      <c r="NMV6" s="110"/>
      <c r="NMW6" s="110"/>
      <c r="NMX6" s="110"/>
      <c r="NMY6" s="110"/>
      <c r="NMZ6" s="110"/>
      <c r="NNA6" s="110"/>
      <c r="NNB6" s="110"/>
      <c r="NNC6" s="110"/>
      <c r="NND6" s="110"/>
      <c r="NNE6" s="110"/>
      <c r="NNF6" s="110"/>
      <c r="NNG6" s="110"/>
      <c r="NNH6" s="110"/>
      <c r="NNI6" s="110"/>
      <c r="NNJ6" s="110"/>
      <c r="NNK6" s="110"/>
      <c r="NNL6" s="110"/>
      <c r="NNM6" s="110"/>
      <c r="NNN6" s="110"/>
      <c r="NNO6" s="110"/>
      <c r="NNP6" s="110"/>
      <c r="NNQ6" s="110"/>
      <c r="NNR6" s="110"/>
      <c r="NNS6" s="110"/>
      <c r="NNT6" s="110"/>
      <c r="NNU6" s="110"/>
      <c r="NNV6" s="110"/>
      <c r="NNW6" s="110"/>
      <c r="NNX6" s="110"/>
      <c r="NNY6" s="110"/>
      <c r="NNZ6" s="110"/>
      <c r="NOA6" s="110"/>
      <c r="NOB6" s="110"/>
      <c r="NOC6" s="110"/>
      <c r="NOD6" s="110"/>
      <c r="NOE6" s="110"/>
      <c r="NOF6" s="110"/>
      <c r="NOG6" s="110"/>
      <c r="NOH6" s="110"/>
      <c r="NOI6" s="110"/>
      <c r="NOJ6" s="110"/>
      <c r="NOK6" s="110"/>
      <c r="NOL6" s="110"/>
      <c r="NOM6" s="110"/>
      <c r="NON6" s="110"/>
      <c r="NOO6" s="110"/>
      <c r="NOP6" s="110"/>
      <c r="NOQ6" s="110"/>
      <c r="NOR6" s="110"/>
      <c r="NOS6" s="110"/>
      <c r="NOT6" s="110"/>
      <c r="NOU6" s="110"/>
      <c r="NOV6" s="110"/>
      <c r="NOW6" s="110"/>
      <c r="NOX6" s="110"/>
      <c r="NOY6" s="110"/>
      <c r="NOZ6" s="110"/>
      <c r="NPA6" s="110"/>
      <c r="NPB6" s="110"/>
      <c r="NPC6" s="110"/>
      <c r="NPD6" s="110"/>
      <c r="NPE6" s="110"/>
      <c r="NPF6" s="110"/>
      <c r="NPG6" s="110"/>
      <c r="NPH6" s="110"/>
      <c r="NPI6" s="110"/>
      <c r="NPJ6" s="110"/>
      <c r="NPK6" s="110"/>
      <c r="NPL6" s="110"/>
      <c r="NPM6" s="110"/>
      <c r="NPN6" s="110"/>
      <c r="NPO6" s="110"/>
      <c r="NPP6" s="110"/>
      <c r="NPQ6" s="110"/>
      <c r="NPR6" s="110"/>
      <c r="NPS6" s="110"/>
      <c r="NPT6" s="110"/>
      <c r="NPU6" s="110"/>
      <c r="NPV6" s="110"/>
      <c r="NPW6" s="110"/>
      <c r="NPX6" s="110"/>
      <c r="NPY6" s="110"/>
      <c r="NPZ6" s="110"/>
      <c r="NQA6" s="110"/>
      <c r="NQB6" s="110"/>
      <c r="NQC6" s="110"/>
      <c r="NQD6" s="110"/>
      <c r="NQE6" s="110"/>
      <c r="NQF6" s="110"/>
      <c r="NQG6" s="110"/>
      <c r="NQH6" s="110"/>
      <c r="NQI6" s="110"/>
      <c r="NQJ6" s="110"/>
      <c r="NQK6" s="110"/>
      <c r="NQL6" s="110"/>
      <c r="NQM6" s="110"/>
      <c r="NQN6" s="110"/>
      <c r="NQO6" s="110"/>
      <c r="NQP6" s="110"/>
      <c r="NQQ6" s="110"/>
      <c r="NQR6" s="110"/>
      <c r="NQS6" s="110"/>
      <c r="NQT6" s="110"/>
      <c r="NQU6" s="110"/>
      <c r="NQV6" s="110"/>
      <c r="NQW6" s="110"/>
      <c r="NQX6" s="110"/>
      <c r="NQY6" s="110"/>
      <c r="NQZ6" s="110"/>
      <c r="NRA6" s="110"/>
      <c r="NRB6" s="110"/>
      <c r="NRC6" s="110"/>
      <c r="NRD6" s="110"/>
      <c r="NRE6" s="110"/>
      <c r="NRF6" s="110"/>
      <c r="NRG6" s="110"/>
      <c r="NRH6" s="110"/>
      <c r="NRI6" s="110"/>
      <c r="NRJ6" s="110"/>
      <c r="NRK6" s="110"/>
      <c r="NRL6" s="110"/>
      <c r="NRM6" s="110"/>
      <c r="NRN6" s="110"/>
      <c r="NRO6" s="110"/>
      <c r="NRP6" s="110"/>
      <c r="NRQ6" s="110"/>
      <c r="NRR6" s="110"/>
      <c r="NRS6" s="110"/>
      <c r="NRT6" s="110"/>
      <c r="NRU6" s="110"/>
      <c r="NRV6" s="110"/>
      <c r="NRW6" s="110"/>
      <c r="NRX6" s="110"/>
      <c r="NRY6" s="110"/>
      <c r="NRZ6" s="110"/>
      <c r="NSA6" s="110"/>
      <c r="NSB6" s="110"/>
      <c r="NSC6" s="110"/>
      <c r="NSD6" s="110"/>
      <c r="NSE6" s="110"/>
      <c r="NSF6" s="110"/>
      <c r="NSG6" s="110"/>
      <c r="NSH6" s="110"/>
      <c r="NSI6" s="110"/>
      <c r="NSJ6" s="110"/>
      <c r="NSK6" s="110"/>
      <c r="NSL6" s="110"/>
      <c r="NSM6" s="110"/>
      <c r="NSN6" s="110"/>
      <c r="NSO6" s="110"/>
      <c r="NSP6" s="110"/>
      <c r="NSQ6" s="110"/>
      <c r="NSR6" s="110"/>
      <c r="NSS6" s="110"/>
      <c r="NST6" s="110"/>
      <c r="NSU6" s="110"/>
      <c r="NSV6" s="110"/>
      <c r="NSW6" s="110"/>
      <c r="NSX6" s="110"/>
      <c r="NSY6" s="110"/>
      <c r="NSZ6" s="110"/>
      <c r="NTA6" s="110"/>
      <c r="NTB6" s="110"/>
      <c r="NTC6" s="110"/>
      <c r="NTD6" s="110"/>
      <c r="NTE6" s="110"/>
      <c r="NTF6" s="110"/>
      <c r="NTG6" s="110"/>
      <c r="NTH6" s="110"/>
      <c r="NTI6" s="110"/>
      <c r="NTJ6" s="110"/>
      <c r="NTK6" s="110"/>
      <c r="NTL6" s="110"/>
      <c r="NTM6" s="110"/>
      <c r="NTN6" s="110"/>
      <c r="NTO6" s="110"/>
      <c r="NTP6" s="110"/>
      <c r="NTQ6" s="110"/>
      <c r="NTR6" s="110"/>
      <c r="NTS6" s="110"/>
      <c r="NTT6" s="110"/>
      <c r="NTU6" s="110"/>
      <c r="NTV6" s="110"/>
      <c r="NTW6" s="110"/>
      <c r="NTX6" s="110"/>
      <c r="NTY6" s="110"/>
      <c r="NTZ6" s="110"/>
      <c r="NUA6" s="110"/>
      <c r="NUB6" s="110"/>
      <c r="NUC6" s="110"/>
      <c r="NUD6" s="110"/>
      <c r="NUE6" s="110"/>
      <c r="NUF6" s="110"/>
      <c r="NUG6" s="110"/>
      <c r="NUH6" s="110"/>
      <c r="NUI6" s="110"/>
      <c r="NUJ6" s="110"/>
      <c r="NUK6" s="110"/>
      <c r="NUL6" s="110"/>
      <c r="NUM6" s="110"/>
      <c r="NUN6" s="110"/>
      <c r="NUO6" s="110"/>
      <c r="NUP6" s="110"/>
      <c r="NUQ6" s="110"/>
      <c r="NUR6" s="110"/>
      <c r="NUS6" s="110"/>
      <c r="NUT6" s="110"/>
      <c r="NUU6" s="110"/>
      <c r="NUV6" s="110"/>
      <c r="NUW6" s="110"/>
      <c r="NUX6" s="110"/>
      <c r="NUY6" s="110"/>
      <c r="NUZ6" s="110"/>
      <c r="NVA6" s="110"/>
      <c r="NVB6" s="110"/>
      <c r="NVC6" s="110"/>
      <c r="NVD6" s="110"/>
      <c r="NVE6" s="110"/>
      <c r="NVF6" s="110"/>
      <c r="NVG6" s="110"/>
      <c r="NVH6" s="110"/>
      <c r="NVI6" s="110"/>
      <c r="NVJ6" s="110"/>
      <c r="NVK6" s="110"/>
      <c r="NVL6" s="110"/>
      <c r="NVM6" s="110"/>
      <c r="NVN6" s="110"/>
      <c r="NVO6" s="110"/>
      <c r="NVP6" s="110"/>
      <c r="NVQ6" s="110"/>
      <c r="NVR6" s="110"/>
      <c r="NVS6" s="110"/>
      <c r="NVT6" s="110"/>
      <c r="NVU6" s="110"/>
      <c r="NVV6" s="110"/>
      <c r="NVW6" s="110"/>
      <c r="NVX6" s="110"/>
      <c r="NVY6" s="110"/>
      <c r="NVZ6" s="110"/>
      <c r="NWA6" s="110"/>
      <c r="NWB6" s="110"/>
      <c r="NWC6" s="110"/>
      <c r="NWD6" s="110"/>
      <c r="NWE6" s="110"/>
      <c r="NWF6" s="110"/>
      <c r="NWG6" s="110"/>
      <c r="NWH6" s="110"/>
      <c r="NWI6" s="110"/>
      <c r="NWJ6" s="110"/>
      <c r="NWK6" s="110"/>
      <c r="NWL6" s="110"/>
      <c r="NWM6" s="110"/>
      <c r="NWN6" s="110"/>
      <c r="NWO6" s="110"/>
      <c r="NWP6" s="110"/>
      <c r="NWQ6" s="110"/>
      <c r="NWR6" s="110"/>
      <c r="NWS6" s="110"/>
      <c r="NWT6" s="110"/>
      <c r="NWU6" s="110"/>
      <c r="NWV6" s="110"/>
      <c r="NWW6" s="110"/>
      <c r="NWX6" s="110"/>
      <c r="NWY6" s="110"/>
      <c r="NWZ6" s="110"/>
      <c r="NXA6" s="110"/>
      <c r="NXB6" s="110"/>
      <c r="NXC6" s="110"/>
      <c r="NXD6" s="110"/>
      <c r="NXE6" s="110"/>
      <c r="NXF6" s="110"/>
      <c r="NXG6" s="110"/>
      <c r="NXH6" s="110"/>
      <c r="NXI6" s="110"/>
      <c r="NXJ6" s="110"/>
      <c r="NXK6" s="110"/>
      <c r="NXL6" s="110"/>
      <c r="NXM6" s="110"/>
      <c r="NXN6" s="110"/>
      <c r="NXO6" s="110"/>
      <c r="NXP6" s="110"/>
      <c r="NXQ6" s="110"/>
      <c r="NXR6" s="110"/>
      <c r="NXS6" s="110"/>
      <c r="NXT6" s="110"/>
      <c r="NXU6" s="110"/>
      <c r="NXV6" s="110"/>
      <c r="NXW6" s="110"/>
      <c r="NXX6" s="110"/>
      <c r="NXY6" s="110"/>
      <c r="NXZ6" s="110"/>
      <c r="NYA6" s="110"/>
      <c r="NYB6" s="110"/>
      <c r="NYC6" s="110"/>
      <c r="NYD6" s="110"/>
      <c r="NYE6" s="110"/>
      <c r="NYF6" s="110"/>
      <c r="NYG6" s="110"/>
      <c r="NYH6" s="110"/>
      <c r="NYI6" s="110"/>
      <c r="NYJ6" s="110"/>
      <c r="NYK6" s="110"/>
      <c r="NYL6" s="110"/>
      <c r="NYM6" s="110"/>
      <c r="NYN6" s="110"/>
      <c r="NYO6" s="110"/>
      <c r="NYP6" s="110"/>
      <c r="NYQ6" s="110"/>
      <c r="NYR6" s="110"/>
      <c r="NYS6" s="110"/>
      <c r="NYT6" s="110"/>
      <c r="NYU6" s="110"/>
      <c r="NYV6" s="110"/>
      <c r="NYW6" s="110"/>
      <c r="NYX6" s="110"/>
      <c r="NYY6" s="110"/>
      <c r="NYZ6" s="110"/>
      <c r="NZA6" s="110"/>
      <c r="NZB6" s="110"/>
      <c r="NZC6" s="110"/>
      <c r="NZD6" s="110"/>
      <c r="NZE6" s="110"/>
      <c r="NZF6" s="110"/>
      <c r="NZG6" s="110"/>
      <c r="NZH6" s="110"/>
      <c r="NZI6" s="110"/>
      <c r="NZJ6" s="110"/>
      <c r="NZK6" s="110"/>
      <c r="NZL6" s="110"/>
      <c r="NZM6" s="110"/>
      <c r="NZN6" s="110"/>
      <c r="NZO6" s="110"/>
      <c r="NZP6" s="110"/>
      <c r="NZQ6" s="110"/>
      <c r="NZR6" s="110"/>
      <c r="NZS6" s="110"/>
      <c r="NZT6" s="110"/>
      <c r="NZU6" s="110"/>
      <c r="NZV6" s="110"/>
      <c r="NZW6" s="110"/>
      <c r="NZX6" s="110"/>
      <c r="NZY6" s="110"/>
      <c r="NZZ6" s="110"/>
      <c r="OAA6" s="110"/>
      <c r="OAB6" s="110"/>
      <c r="OAC6" s="110"/>
      <c r="OAD6" s="110"/>
      <c r="OAE6" s="110"/>
      <c r="OAF6" s="110"/>
      <c r="OAG6" s="110"/>
      <c r="OAH6" s="110"/>
      <c r="OAI6" s="110"/>
      <c r="OAJ6" s="110"/>
      <c r="OAK6" s="110"/>
      <c r="OAL6" s="110"/>
      <c r="OAM6" s="110"/>
      <c r="OAN6" s="110"/>
      <c r="OAO6" s="110"/>
      <c r="OAP6" s="110"/>
      <c r="OAQ6" s="110"/>
      <c r="OAR6" s="110"/>
      <c r="OAS6" s="110"/>
      <c r="OAT6" s="110"/>
      <c r="OAU6" s="110"/>
      <c r="OAV6" s="110"/>
      <c r="OAW6" s="110"/>
      <c r="OAX6" s="110"/>
      <c r="OAY6" s="110"/>
      <c r="OAZ6" s="110"/>
      <c r="OBA6" s="110"/>
      <c r="OBB6" s="110"/>
      <c r="OBC6" s="110"/>
      <c r="OBD6" s="110"/>
      <c r="OBE6" s="110"/>
      <c r="OBF6" s="110"/>
      <c r="OBG6" s="110"/>
      <c r="OBH6" s="110"/>
      <c r="OBI6" s="110"/>
      <c r="OBJ6" s="110"/>
      <c r="OBK6" s="110"/>
      <c r="OBL6" s="110"/>
      <c r="OBM6" s="110"/>
      <c r="OBN6" s="110"/>
      <c r="OBO6" s="110"/>
      <c r="OBP6" s="110"/>
      <c r="OBQ6" s="110"/>
      <c r="OBR6" s="110"/>
      <c r="OBS6" s="110"/>
      <c r="OBT6" s="110"/>
      <c r="OBU6" s="110"/>
      <c r="OBV6" s="110"/>
      <c r="OBW6" s="110"/>
      <c r="OBX6" s="110"/>
      <c r="OBY6" s="110"/>
      <c r="OBZ6" s="110"/>
      <c r="OCA6" s="110"/>
      <c r="OCB6" s="110"/>
      <c r="OCC6" s="110"/>
      <c r="OCD6" s="110"/>
      <c r="OCE6" s="110"/>
      <c r="OCF6" s="110"/>
      <c r="OCG6" s="110"/>
      <c r="OCH6" s="110"/>
      <c r="OCI6" s="110"/>
      <c r="OCJ6" s="110"/>
      <c r="OCK6" s="110"/>
      <c r="OCL6" s="110"/>
      <c r="OCM6" s="110"/>
      <c r="OCN6" s="110"/>
      <c r="OCO6" s="110"/>
      <c r="OCP6" s="110"/>
      <c r="OCQ6" s="110"/>
      <c r="OCR6" s="110"/>
      <c r="OCS6" s="110"/>
      <c r="OCT6" s="110"/>
      <c r="OCU6" s="110"/>
      <c r="OCV6" s="110"/>
      <c r="OCW6" s="110"/>
      <c r="OCX6" s="110"/>
      <c r="OCY6" s="110"/>
      <c r="OCZ6" s="110"/>
      <c r="ODA6" s="110"/>
      <c r="ODB6" s="110"/>
      <c r="ODC6" s="110"/>
      <c r="ODD6" s="110"/>
      <c r="ODE6" s="110"/>
      <c r="ODF6" s="110"/>
      <c r="ODG6" s="110"/>
      <c r="ODH6" s="110"/>
      <c r="ODI6" s="110"/>
      <c r="ODJ6" s="110"/>
      <c r="ODK6" s="110"/>
      <c r="ODL6" s="110"/>
      <c r="ODM6" s="110"/>
      <c r="ODN6" s="110"/>
      <c r="ODO6" s="110"/>
      <c r="ODP6" s="110"/>
      <c r="ODQ6" s="110"/>
      <c r="ODR6" s="110"/>
      <c r="ODS6" s="110"/>
      <c r="ODT6" s="110"/>
      <c r="ODU6" s="110"/>
      <c r="ODV6" s="110"/>
      <c r="ODW6" s="110"/>
      <c r="ODX6" s="110"/>
      <c r="ODY6" s="110"/>
      <c r="ODZ6" s="110"/>
      <c r="OEA6" s="110"/>
      <c r="OEB6" s="110"/>
      <c r="OEC6" s="110"/>
      <c r="OED6" s="110"/>
      <c r="OEE6" s="110"/>
      <c r="OEF6" s="110"/>
      <c r="OEG6" s="110"/>
      <c r="OEH6" s="110"/>
      <c r="OEI6" s="110"/>
      <c r="OEJ6" s="110"/>
      <c r="OEK6" s="110"/>
      <c r="OEL6" s="110"/>
      <c r="OEM6" s="110"/>
      <c r="OEN6" s="110"/>
      <c r="OEO6" s="110"/>
      <c r="OEP6" s="110"/>
      <c r="OEQ6" s="110"/>
      <c r="OER6" s="110"/>
      <c r="OES6" s="110"/>
      <c r="OET6" s="110"/>
      <c r="OEU6" s="110"/>
      <c r="OEV6" s="110"/>
      <c r="OEW6" s="110"/>
      <c r="OEX6" s="110"/>
      <c r="OEY6" s="110"/>
      <c r="OEZ6" s="110"/>
      <c r="OFA6" s="110"/>
      <c r="OFB6" s="110"/>
      <c r="OFC6" s="110"/>
      <c r="OFD6" s="110"/>
      <c r="OFE6" s="110"/>
      <c r="OFF6" s="110"/>
      <c r="OFG6" s="110"/>
      <c r="OFH6" s="110"/>
      <c r="OFI6" s="110"/>
      <c r="OFJ6" s="110"/>
      <c r="OFK6" s="110"/>
      <c r="OFL6" s="110"/>
      <c r="OFM6" s="110"/>
      <c r="OFN6" s="110"/>
      <c r="OFO6" s="110"/>
      <c r="OFP6" s="110"/>
      <c r="OFQ6" s="110"/>
      <c r="OFR6" s="110"/>
      <c r="OFS6" s="110"/>
      <c r="OFT6" s="110"/>
      <c r="OFU6" s="110"/>
      <c r="OFV6" s="110"/>
      <c r="OFW6" s="110"/>
      <c r="OFX6" s="110"/>
      <c r="OFY6" s="110"/>
      <c r="OFZ6" s="110"/>
      <c r="OGA6" s="110"/>
      <c r="OGB6" s="110"/>
      <c r="OGC6" s="110"/>
      <c r="OGD6" s="110"/>
      <c r="OGE6" s="110"/>
      <c r="OGF6" s="110"/>
      <c r="OGG6" s="110"/>
      <c r="OGH6" s="110"/>
      <c r="OGI6" s="110"/>
      <c r="OGJ6" s="110"/>
      <c r="OGK6" s="110"/>
      <c r="OGL6" s="110"/>
      <c r="OGM6" s="110"/>
      <c r="OGN6" s="110"/>
      <c r="OGO6" s="110"/>
      <c r="OGP6" s="110"/>
      <c r="OGQ6" s="110"/>
      <c r="OGR6" s="110"/>
      <c r="OGS6" s="110"/>
      <c r="OGT6" s="110"/>
      <c r="OGU6" s="110"/>
      <c r="OGV6" s="110"/>
      <c r="OGW6" s="110"/>
      <c r="OGX6" s="110"/>
      <c r="OGY6" s="110"/>
      <c r="OGZ6" s="110"/>
      <c r="OHA6" s="110"/>
      <c r="OHB6" s="110"/>
      <c r="OHC6" s="110"/>
      <c r="OHD6" s="110"/>
      <c r="OHE6" s="110"/>
      <c r="OHF6" s="110"/>
      <c r="OHG6" s="110"/>
      <c r="OHH6" s="110"/>
      <c r="OHI6" s="110"/>
      <c r="OHJ6" s="110"/>
      <c r="OHK6" s="110"/>
      <c r="OHL6" s="110"/>
      <c r="OHM6" s="110"/>
      <c r="OHN6" s="110"/>
      <c r="OHO6" s="110"/>
      <c r="OHP6" s="110"/>
      <c r="OHQ6" s="110"/>
      <c r="OHR6" s="110"/>
      <c r="OHS6" s="110"/>
      <c r="OHT6" s="110"/>
      <c r="OHU6" s="110"/>
      <c r="OHV6" s="110"/>
      <c r="OHW6" s="110"/>
      <c r="OHX6" s="110"/>
      <c r="OHY6" s="110"/>
      <c r="OHZ6" s="110"/>
      <c r="OIA6" s="110"/>
      <c r="OIB6" s="110"/>
      <c r="OIC6" s="110"/>
      <c r="OID6" s="110"/>
      <c r="OIE6" s="110"/>
      <c r="OIF6" s="110"/>
      <c r="OIG6" s="110"/>
      <c r="OIH6" s="110"/>
      <c r="OII6" s="110"/>
      <c r="OIJ6" s="110"/>
      <c r="OIK6" s="110"/>
      <c r="OIL6" s="110"/>
      <c r="OIM6" s="110"/>
      <c r="OIN6" s="110"/>
      <c r="OIO6" s="110"/>
      <c r="OIP6" s="110"/>
      <c r="OIQ6" s="110"/>
      <c r="OIR6" s="110"/>
      <c r="OIS6" s="110"/>
      <c r="OIT6" s="110"/>
      <c r="OIU6" s="110"/>
      <c r="OIV6" s="110"/>
      <c r="OIW6" s="110"/>
      <c r="OIX6" s="110"/>
      <c r="OIY6" s="110"/>
      <c r="OIZ6" s="110"/>
      <c r="OJA6" s="110"/>
      <c r="OJB6" s="110"/>
      <c r="OJC6" s="110"/>
      <c r="OJD6" s="110"/>
      <c r="OJE6" s="110"/>
      <c r="OJF6" s="110"/>
      <c r="OJG6" s="110"/>
      <c r="OJH6" s="110"/>
      <c r="OJI6" s="110"/>
      <c r="OJJ6" s="110"/>
      <c r="OJK6" s="110"/>
      <c r="OJL6" s="110"/>
      <c r="OJM6" s="110"/>
      <c r="OJN6" s="110"/>
      <c r="OJO6" s="110"/>
      <c r="OJP6" s="110"/>
      <c r="OJQ6" s="110"/>
      <c r="OJR6" s="110"/>
      <c r="OJS6" s="110"/>
      <c r="OJT6" s="110"/>
      <c r="OJU6" s="110"/>
      <c r="OJV6" s="110"/>
      <c r="OJW6" s="110"/>
      <c r="OJX6" s="110"/>
      <c r="OJY6" s="110"/>
      <c r="OJZ6" s="110"/>
      <c r="OKA6" s="110"/>
      <c r="OKB6" s="110"/>
      <c r="OKC6" s="110"/>
      <c r="OKD6" s="110"/>
      <c r="OKE6" s="110"/>
      <c r="OKF6" s="110"/>
      <c r="OKG6" s="110"/>
      <c r="OKH6" s="110"/>
      <c r="OKI6" s="110"/>
      <c r="OKJ6" s="110"/>
      <c r="OKK6" s="110"/>
      <c r="OKL6" s="110"/>
      <c r="OKM6" s="110"/>
      <c r="OKN6" s="110"/>
      <c r="OKO6" s="110"/>
      <c r="OKP6" s="110"/>
      <c r="OKQ6" s="110"/>
      <c r="OKR6" s="110"/>
      <c r="OKS6" s="110"/>
      <c r="OKT6" s="110"/>
      <c r="OKU6" s="110"/>
      <c r="OKV6" s="110"/>
      <c r="OKW6" s="110"/>
      <c r="OKX6" s="110"/>
      <c r="OKY6" s="110"/>
      <c r="OKZ6" s="110"/>
      <c r="OLA6" s="110"/>
      <c r="OLB6" s="110"/>
      <c r="OLC6" s="110"/>
      <c r="OLD6" s="110"/>
      <c r="OLE6" s="110"/>
      <c r="OLF6" s="110"/>
      <c r="OLG6" s="110"/>
      <c r="OLH6" s="110"/>
      <c r="OLI6" s="110"/>
      <c r="OLJ6" s="110"/>
      <c r="OLK6" s="110"/>
      <c r="OLL6" s="110"/>
      <c r="OLM6" s="110"/>
      <c r="OLN6" s="110"/>
      <c r="OLO6" s="110"/>
      <c r="OLP6" s="110"/>
      <c r="OLQ6" s="110"/>
      <c r="OLR6" s="110"/>
      <c r="OLS6" s="110"/>
      <c r="OLT6" s="110"/>
      <c r="OLU6" s="110"/>
      <c r="OLV6" s="110"/>
      <c r="OLW6" s="110"/>
      <c r="OLX6" s="110"/>
      <c r="OLY6" s="110"/>
      <c r="OLZ6" s="110"/>
      <c r="OMA6" s="110"/>
      <c r="OMB6" s="110"/>
      <c r="OMC6" s="110"/>
      <c r="OMD6" s="110"/>
      <c r="OME6" s="110"/>
      <c r="OMF6" s="110"/>
      <c r="OMG6" s="110"/>
      <c r="OMH6" s="110"/>
      <c r="OMI6" s="110"/>
      <c r="OMJ6" s="110"/>
      <c r="OMK6" s="110"/>
      <c r="OML6" s="110"/>
      <c r="OMM6" s="110"/>
      <c r="OMN6" s="110"/>
      <c r="OMO6" s="110"/>
      <c r="OMP6" s="110"/>
      <c r="OMQ6" s="110"/>
      <c r="OMR6" s="110"/>
      <c r="OMS6" s="110"/>
      <c r="OMT6" s="110"/>
      <c r="OMU6" s="110"/>
      <c r="OMV6" s="110"/>
      <c r="OMW6" s="110"/>
      <c r="OMX6" s="110"/>
      <c r="OMY6" s="110"/>
      <c r="OMZ6" s="110"/>
      <c r="ONA6" s="110"/>
      <c r="ONB6" s="110"/>
      <c r="ONC6" s="110"/>
      <c r="OND6" s="110"/>
      <c r="ONE6" s="110"/>
      <c r="ONF6" s="110"/>
      <c r="ONG6" s="110"/>
      <c r="ONH6" s="110"/>
      <c r="ONI6" s="110"/>
      <c r="ONJ6" s="110"/>
      <c r="ONK6" s="110"/>
      <c r="ONL6" s="110"/>
      <c r="ONM6" s="110"/>
      <c r="ONN6" s="110"/>
      <c r="ONO6" s="110"/>
      <c r="ONP6" s="110"/>
      <c r="ONQ6" s="110"/>
      <c r="ONR6" s="110"/>
      <c r="ONS6" s="110"/>
      <c r="ONT6" s="110"/>
      <c r="ONU6" s="110"/>
      <c r="ONV6" s="110"/>
      <c r="ONW6" s="110"/>
      <c r="ONX6" s="110"/>
      <c r="ONY6" s="110"/>
      <c r="ONZ6" s="110"/>
      <c r="OOA6" s="110"/>
      <c r="OOB6" s="110"/>
      <c r="OOC6" s="110"/>
      <c r="OOD6" s="110"/>
      <c r="OOE6" s="110"/>
      <c r="OOF6" s="110"/>
      <c r="OOG6" s="110"/>
      <c r="OOH6" s="110"/>
      <c r="OOI6" s="110"/>
      <c r="OOJ6" s="110"/>
      <c r="OOK6" s="110"/>
      <c r="OOL6" s="110"/>
      <c r="OOM6" s="110"/>
      <c r="OON6" s="110"/>
      <c r="OOO6" s="110"/>
      <c r="OOP6" s="110"/>
      <c r="OOQ6" s="110"/>
      <c r="OOR6" s="110"/>
      <c r="OOS6" s="110"/>
      <c r="OOT6" s="110"/>
      <c r="OOU6" s="110"/>
      <c r="OOV6" s="110"/>
      <c r="OOW6" s="110"/>
      <c r="OOX6" s="110"/>
      <c r="OOY6" s="110"/>
      <c r="OOZ6" s="110"/>
      <c r="OPA6" s="110"/>
      <c r="OPB6" s="110"/>
      <c r="OPC6" s="110"/>
      <c r="OPD6" s="110"/>
      <c r="OPE6" s="110"/>
      <c r="OPF6" s="110"/>
      <c r="OPG6" s="110"/>
      <c r="OPH6" s="110"/>
      <c r="OPI6" s="110"/>
      <c r="OPJ6" s="110"/>
      <c r="OPK6" s="110"/>
      <c r="OPL6" s="110"/>
      <c r="OPM6" s="110"/>
      <c r="OPN6" s="110"/>
      <c r="OPO6" s="110"/>
      <c r="OPP6" s="110"/>
      <c r="OPQ6" s="110"/>
      <c r="OPR6" s="110"/>
      <c r="OPS6" s="110"/>
      <c r="OPT6" s="110"/>
      <c r="OPU6" s="110"/>
      <c r="OPV6" s="110"/>
      <c r="OPW6" s="110"/>
      <c r="OPX6" s="110"/>
      <c r="OPY6" s="110"/>
      <c r="OPZ6" s="110"/>
      <c r="OQA6" s="110"/>
      <c r="OQB6" s="110"/>
      <c r="OQC6" s="110"/>
      <c r="OQD6" s="110"/>
      <c r="OQE6" s="110"/>
      <c r="OQF6" s="110"/>
      <c r="OQG6" s="110"/>
      <c r="OQH6" s="110"/>
      <c r="OQI6" s="110"/>
      <c r="OQJ6" s="110"/>
      <c r="OQK6" s="110"/>
      <c r="OQL6" s="110"/>
      <c r="OQM6" s="110"/>
      <c r="OQN6" s="110"/>
      <c r="OQO6" s="110"/>
      <c r="OQP6" s="110"/>
      <c r="OQQ6" s="110"/>
      <c r="OQR6" s="110"/>
      <c r="OQS6" s="110"/>
      <c r="OQT6" s="110"/>
      <c r="OQU6" s="110"/>
      <c r="OQV6" s="110"/>
      <c r="OQW6" s="110"/>
      <c r="OQX6" s="110"/>
      <c r="OQY6" s="110"/>
      <c r="OQZ6" s="110"/>
      <c r="ORA6" s="110"/>
      <c r="ORB6" s="110"/>
      <c r="ORC6" s="110"/>
      <c r="ORD6" s="110"/>
      <c r="ORE6" s="110"/>
      <c r="ORF6" s="110"/>
      <c r="ORG6" s="110"/>
      <c r="ORH6" s="110"/>
      <c r="ORI6" s="110"/>
      <c r="ORJ6" s="110"/>
      <c r="ORK6" s="110"/>
      <c r="ORL6" s="110"/>
      <c r="ORM6" s="110"/>
      <c r="ORN6" s="110"/>
      <c r="ORO6" s="110"/>
      <c r="ORP6" s="110"/>
      <c r="ORQ6" s="110"/>
      <c r="ORR6" s="110"/>
      <c r="ORS6" s="110"/>
      <c r="ORT6" s="110"/>
      <c r="ORU6" s="110"/>
      <c r="ORV6" s="110"/>
      <c r="ORW6" s="110"/>
      <c r="ORX6" s="110"/>
      <c r="ORY6" s="110"/>
      <c r="ORZ6" s="110"/>
      <c r="OSA6" s="110"/>
      <c r="OSB6" s="110"/>
      <c r="OSC6" s="110"/>
      <c r="OSD6" s="110"/>
      <c r="OSE6" s="110"/>
      <c r="OSF6" s="110"/>
      <c r="OSG6" s="110"/>
      <c r="OSH6" s="110"/>
      <c r="OSI6" s="110"/>
      <c r="OSJ6" s="110"/>
      <c r="OSK6" s="110"/>
      <c r="OSL6" s="110"/>
      <c r="OSM6" s="110"/>
      <c r="OSN6" s="110"/>
      <c r="OSO6" s="110"/>
      <c r="OSP6" s="110"/>
      <c r="OSQ6" s="110"/>
      <c r="OSR6" s="110"/>
      <c r="OSS6" s="110"/>
      <c r="OST6" s="110"/>
      <c r="OSU6" s="110"/>
      <c r="OSV6" s="110"/>
      <c r="OSW6" s="110"/>
      <c r="OSX6" s="110"/>
      <c r="OSY6" s="110"/>
      <c r="OSZ6" s="110"/>
      <c r="OTA6" s="110"/>
      <c r="OTB6" s="110"/>
      <c r="OTC6" s="110"/>
      <c r="OTD6" s="110"/>
      <c r="OTE6" s="110"/>
      <c r="OTF6" s="110"/>
      <c r="OTG6" s="110"/>
      <c r="OTH6" s="110"/>
      <c r="OTI6" s="110"/>
      <c r="OTJ6" s="110"/>
      <c r="OTK6" s="110"/>
      <c r="OTL6" s="110"/>
      <c r="OTM6" s="110"/>
      <c r="OTN6" s="110"/>
      <c r="OTO6" s="110"/>
      <c r="OTP6" s="110"/>
      <c r="OTQ6" s="110"/>
      <c r="OTR6" s="110"/>
      <c r="OTS6" s="110"/>
      <c r="OTT6" s="110"/>
      <c r="OTU6" s="110"/>
      <c r="OTV6" s="110"/>
      <c r="OTW6" s="110"/>
      <c r="OTX6" s="110"/>
      <c r="OTY6" s="110"/>
      <c r="OTZ6" s="110"/>
      <c r="OUA6" s="110"/>
      <c r="OUB6" s="110"/>
      <c r="OUC6" s="110"/>
      <c r="OUD6" s="110"/>
      <c r="OUE6" s="110"/>
      <c r="OUF6" s="110"/>
      <c r="OUG6" s="110"/>
      <c r="OUH6" s="110"/>
      <c r="OUI6" s="110"/>
      <c r="OUJ6" s="110"/>
      <c r="OUK6" s="110"/>
      <c r="OUL6" s="110"/>
      <c r="OUM6" s="110"/>
      <c r="OUN6" s="110"/>
      <c r="OUO6" s="110"/>
      <c r="OUP6" s="110"/>
      <c r="OUQ6" s="110"/>
      <c r="OUR6" s="110"/>
      <c r="OUS6" s="110"/>
      <c r="OUT6" s="110"/>
      <c r="OUU6" s="110"/>
      <c r="OUV6" s="110"/>
      <c r="OUW6" s="110"/>
      <c r="OUX6" s="110"/>
      <c r="OUY6" s="110"/>
      <c r="OUZ6" s="110"/>
      <c r="OVA6" s="110"/>
      <c r="OVB6" s="110"/>
      <c r="OVC6" s="110"/>
      <c r="OVD6" s="110"/>
      <c r="OVE6" s="110"/>
      <c r="OVF6" s="110"/>
      <c r="OVG6" s="110"/>
      <c r="OVH6" s="110"/>
      <c r="OVI6" s="110"/>
      <c r="OVJ6" s="110"/>
      <c r="OVK6" s="110"/>
      <c r="OVL6" s="110"/>
      <c r="OVM6" s="110"/>
      <c r="OVN6" s="110"/>
      <c r="OVO6" s="110"/>
      <c r="OVP6" s="110"/>
      <c r="OVQ6" s="110"/>
      <c r="OVR6" s="110"/>
      <c r="OVS6" s="110"/>
      <c r="OVT6" s="110"/>
      <c r="OVU6" s="110"/>
      <c r="OVV6" s="110"/>
      <c r="OVW6" s="110"/>
      <c r="OVX6" s="110"/>
      <c r="OVY6" s="110"/>
      <c r="OVZ6" s="110"/>
      <c r="OWA6" s="110"/>
      <c r="OWB6" s="110"/>
      <c r="OWC6" s="110"/>
      <c r="OWD6" s="110"/>
      <c r="OWE6" s="110"/>
      <c r="OWF6" s="110"/>
      <c r="OWG6" s="110"/>
      <c r="OWH6" s="110"/>
      <c r="OWI6" s="110"/>
      <c r="OWJ6" s="110"/>
      <c r="OWK6" s="110"/>
      <c r="OWL6" s="110"/>
      <c r="OWM6" s="110"/>
      <c r="OWN6" s="110"/>
      <c r="OWO6" s="110"/>
      <c r="OWP6" s="110"/>
      <c r="OWQ6" s="110"/>
      <c r="OWR6" s="110"/>
      <c r="OWS6" s="110"/>
      <c r="OWT6" s="110"/>
      <c r="OWU6" s="110"/>
      <c r="OWV6" s="110"/>
      <c r="OWW6" s="110"/>
      <c r="OWX6" s="110"/>
      <c r="OWY6" s="110"/>
      <c r="OWZ6" s="110"/>
      <c r="OXA6" s="110"/>
      <c r="OXB6" s="110"/>
      <c r="OXC6" s="110"/>
      <c r="OXD6" s="110"/>
      <c r="OXE6" s="110"/>
      <c r="OXF6" s="110"/>
      <c r="OXG6" s="110"/>
      <c r="OXH6" s="110"/>
      <c r="OXI6" s="110"/>
      <c r="OXJ6" s="110"/>
      <c r="OXK6" s="110"/>
      <c r="OXL6" s="110"/>
      <c r="OXM6" s="110"/>
      <c r="OXN6" s="110"/>
      <c r="OXO6" s="110"/>
      <c r="OXP6" s="110"/>
      <c r="OXQ6" s="110"/>
      <c r="OXR6" s="110"/>
      <c r="OXS6" s="110"/>
      <c r="OXT6" s="110"/>
      <c r="OXU6" s="110"/>
      <c r="OXV6" s="110"/>
      <c r="OXW6" s="110"/>
      <c r="OXX6" s="110"/>
      <c r="OXY6" s="110"/>
      <c r="OXZ6" s="110"/>
      <c r="OYA6" s="110"/>
      <c r="OYB6" s="110"/>
      <c r="OYC6" s="110"/>
      <c r="OYD6" s="110"/>
      <c r="OYE6" s="110"/>
      <c r="OYF6" s="110"/>
      <c r="OYG6" s="110"/>
      <c r="OYH6" s="110"/>
      <c r="OYI6" s="110"/>
      <c r="OYJ6" s="110"/>
      <c r="OYK6" s="110"/>
      <c r="OYL6" s="110"/>
      <c r="OYM6" s="110"/>
      <c r="OYN6" s="110"/>
      <c r="OYO6" s="110"/>
      <c r="OYP6" s="110"/>
      <c r="OYQ6" s="110"/>
      <c r="OYR6" s="110"/>
      <c r="OYS6" s="110"/>
      <c r="OYT6" s="110"/>
      <c r="OYU6" s="110"/>
      <c r="OYV6" s="110"/>
      <c r="OYW6" s="110"/>
      <c r="OYX6" s="110"/>
      <c r="OYY6" s="110"/>
      <c r="OYZ6" s="110"/>
      <c r="OZA6" s="110"/>
      <c r="OZB6" s="110"/>
      <c r="OZC6" s="110"/>
      <c r="OZD6" s="110"/>
      <c r="OZE6" s="110"/>
      <c r="OZF6" s="110"/>
      <c r="OZG6" s="110"/>
      <c r="OZH6" s="110"/>
      <c r="OZI6" s="110"/>
      <c r="OZJ6" s="110"/>
      <c r="OZK6" s="110"/>
      <c r="OZL6" s="110"/>
      <c r="OZM6" s="110"/>
      <c r="OZN6" s="110"/>
      <c r="OZO6" s="110"/>
      <c r="OZP6" s="110"/>
      <c r="OZQ6" s="110"/>
      <c r="OZR6" s="110"/>
      <c r="OZS6" s="110"/>
      <c r="OZT6" s="110"/>
      <c r="OZU6" s="110"/>
      <c r="OZV6" s="110"/>
      <c r="OZW6" s="110"/>
      <c r="OZX6" s="110"/>
      <c r="OZY6" s="110"/>
      <c r="OZZ6" s="110"/>
      <c r="PAA6" s="110"/>
      <c r="PAB6" s="110"/>
      <c r="PAC6" s="110"/>
      <c r="PAD6" s="110"/>
      <c r="PAE6" s="110"/>
      <c r="PAF6" s="110"/>
      <c r="PAG6" s="110"/>
      <c r="PAH6" s="110"/>
      <c r="PAI6" s="110"/>
      <c r="PAJ6" s="110"/>
      <c r="PAK6" s="110"/>
      <c r="PAL6" s="110"/>
      <c r="PAM6" s="110"/>
      <c r="PAN6" s="110"/>
      <c r="PAO6" s="110"/>
      <c r="PAP6" s="110"/>
      <c r="PAQ6" s="110"/>
      <c r="PAR6" s="110"/>
      <c r="PAS6" s="110"/>
      <c r="PAT6" s="110"/>
      <c r="PAU6" s="110"/>
      <c r="PAV6" s="110"/>
      <c r="PAW6" s="110"/>
      <c r="PAX6" s="110"/>
      <c r="PAY6" s="110"/>
      <c r="PAZ6" s="110"/>
      <c r="PBA6" s="110"/>
      <c r="PBB6" s="110"/>
      <c r="PBC6" s="110"/>
      <c r="PBD6" s="110"/>
      <c r="PBE6" s="110"/>
      <c r="PBF6" s="110"/>
      <c r="PBG6" s="110"/>
      <c r="PBH6" s="110"/>
      <c r="PBI6" s="110"/>
      <c r="PBJ6" s="110"/>
      <c r="PBK6" s="110"/>
      <c r="PBL6" s="110"/>
      <c r="PBM6" s="110"/>
      <c r="PBN6" s="110"/>
      <c r="PBO6" s="110"/>
      <c r="PBP6" s="110"/>
      <c r="PBQ6" s="110"/>
      <c r="PBR6" s="110"/>
      <c r="PBS6" s="110"/>
      <c r="PBT6" s="110"/>
      <c r="PBU6" s="110"/>
      <c r="PBV6" s="110"/>
      <c r="PBW6" s="110"/>
      <c r="PBX6" s="110"/>
      <c r="PBY6" s="110"/>
      <c r="PBZ6" s="110"/>
      <c r="PCA6" s="110"/>
      <c r="PCB6" s="110"/>
      <c r="PCC6" s="110"/>
      <c r="PCD6" s="110"/>
      <c r="PCE6" s="110"/>
      <c r="PCF6" s="110"/>
      <c r="PCG6" s="110"/>
      <c r="PCH6" s="110"/>
      <c r="PCI6" s="110"/>
      <c r="PCJ6" s="110"/>
      <c r="PCK6" s="110"/>
      <c r="PCL6" s="110"/>
      <c r="PCM6" s="110"/>
      <c r="PCN6" s="110"/>
      <c r="PCO6" s="110"/>
      <c r="PCP6" s="110"/>
      <c r="PCQ6" s="110"/>
      <c r="PCR6" s="110"/>
      <c r="PCS6" s="110"/>
      <c r="PCT6" s="110"/>
      <c r="PCU6" s="110"/>
      <c r="PCV6" s="110"/>
      <c r="PCW6" s="110"/>
      <c r="PCX6" s="110"/>
      <c r="PCY6" s="110"/>
      <c r="PCZ6" s="110"/>
      <c r="PDA6" s="110"/>
      <c r="PDB6" s="110"/>
      <c r="PDC6" s="110"/>
      <c r="PDD6" s="110"/>
      <c r="PDE6" s="110"/>
      <c r="PDF6" s="110"/>
      <c r="PDG6" s="110"/>
      <c r="PDH6" s="110"/>
      <c r="PDI6" s="110"/>
      <c r="PDJ6" s="110"/>
      <c r="PDK6" s="110"/>
      <c r="PDL6" s="110"/>
      <c r="PDM6" s="110"/>
      <c r="PDN6" s="110"/>
      <c r="PDO6" s="110"/>
      <c r="PDP6" s="110"/>
      <c r="PDQ6" s="110"/>
      <c r="PDR6" s="110"/>
      <c r="PDS6" s="110"/>
      <c r="PDT6" s="110"/>
      <c r="PDU6" s="110"/>
      <c r="PDV6" s="110"/>
      <c r="PDW6" s="110"/>
      <c r="PDX6" s="110"/>
      <c r="PDY6" s="110"/>
      <c r="PDZ6" s="110"/>
      <c r="PEA6" s="110"/>
      <c r="PEB6" s="110"/>
      <c r="PEC6" s="110"/>
      <c r="PED6" s="110"/>
      <c r="PEE6" s="110"/>
      <c r="PEF6" s="110"/>
      <c r="PEG6" s="110"/>
      <c r="PEH6" s="110"/>
      <c r="PEI6" s="110"/>
      <c r="PEJ6" s="110"/>
      <c r="PEK6" s="110"/>
      <c r="PEL6" s="110"/>
      <c r="PEM6" s="110"/>
      <c r="PEN6" s="110"/>
      <c r="PEO6" s="110"/>
      <c r="PEP6" s="110"/>
      <c r="PEQ6" s="110"/>
      <c r="PER6" s="110"/>
      <c r="PES6" s="110"/>
      <c r="PET6" s="110"/>
      <c r="PEU6" s="110"/>
      <c r="PEV6" s="110"/>
      <c r="PEW6" s="110"/>
      <c r="PEX6" s="110"/>
      <c r="PEY6" s="110"/>
      <c r="PEZ6" s="110"/>
      <c r="PFA6" s="110"/>
      <c r="PFB6" s="110"/>
      <c r="PFC6" s="110"/>
      <c r="PFD6" s="110"/>
      <c r="PFE6" s="110"/>
      <c r="PFF6" s="110"/>
      <c r="PFG6" s="110"/>
      <c r="PFH6" s="110"/>
      <c r="PFI6" s="110"/>
      <c r="PFJ6" s="110"/>
      <c r="PFK6" s="110"/>
      <c r="PFL6" s="110"/>
      <c r="PFM6" s="110"/>
      <c r="PFN6" s="110"/>
      <c r="PFO6" s="110"/>
      <c r="PFP6" s="110"/>
      <c r="PFQ6" s="110"/>
      <c r="PFR6" s="110"/>
      <c r="PFS6" s="110"/>
      <c r="PFT6" s="110"/>
      <c r="PFU6" s="110"/>
      <c r="PFV6" s="110"/>
      <c r="PFW6" s="110"/>
      <c r="PFX6" s="110"/>
      <c r="PFY6" s="110"/>
      <c r="PFZ6" s="110"/>
      <c r="PGA6" s="110"/>
      <c r="PGB6" s="110"/>
      <c r="PGC6" s="110"/>
      <c r="PGD6" s="110"/>
      <c r="PGE6" s="110"/>
      <c r="PGF6" s="110"/>
      <c r="PGG6" s="110"/>
      <c r="PGH6" s="110"/>
      <c r="PGI6" s="110"/>
      <c r="PGJ6" s="110"/>
      <c r="PGK6" s="110"/>
      <c r="PGL6" s="110"/>
      <c r="PGM6" s="110"/>
      <c r="PGN6" s="110"/>
      <c r="PGO6" s="110"/>
      <c r="PGP6" s="110"/>
      <c r="PGQ6" s="110"/>
      <c r="PGR6" s="110"/>
      <c r="PGS6" s="110"/>
      <c r="PGT6" s="110"/>
      <c r="PGU6" s="110"/>
      <c r="PGV6" s="110"/>
      <c r="PGW6" s="110"/>
      <c r="PGX6" s="110"/>
      <c r="PGY6" s="110"/>
      <c r="PGZ6" s="110"/>
      <c r="PHA6" s="110"/>
      <c r="PHB6" s="110"/>
      <c r="PHC6" s="110"/>
      <c r="PHD6" s="110"/>
      <c r="PHE6" s="110"/>
      <c r="PHF6" s="110"/>
      <c r="PHG6" s="110"/>
      <c r="PHH6" s="110"/>
      <c r="PHI6" s="110"/>
      <c r="PHJ6" s="110"/>
      <c r="PHK6" s="110"/>
      <c r="PHL6" s="110"/>
      <c r="PHM6" s="110"/>
      <c r="PHN6" s="110"/>
      <c r="PHO6" s="110"/>
      <c r="PHP6" s="110"/>
      <c r="PHQ6" s="110"/>
      <c r="PHR6" s="110"/>
      <c r="PHS6" s="110"/>
      <c r="PHT6" s="110"/>
      <c r="PHU6" s="110"/>
      <c r="PHV6" s="110"/>
      <c r="PHW6" s="110"/>
      <c r="PHX6" s="110"/>
      <c r="PHY6" s="110"/>
      <c r="PHZ6" s="110"/>
      <c r="PIA6" s="110"/>
      <c r="PIB6" s="110"/>
      <c r="PIC6" s="110"/>
      <c r="PID6" s="110"/>
      <c r="PIE6" s="110"/>
      <c r="PIF6" s="110"/>
      <c r="PIG6" s="110"/>
      <c r="PIH6" s="110"/>
      <c r="PII6" s="110"/>
      <c r="PIJ6" s="110"/>
      <c r="PIK6" s="110"/>
      <c r="PIL6" s="110"/>
      <c r="PIM6" s="110"/>
      <c r="PIN6" s="110"/>
      <c r="PIO6" s="110"/>
      <c r="PIP6" s="110"/>
      <c r="PIQ6" s="110"/>
      <c r="PIR6" s="110"/>
      <c r="PIS6" s="110"/>
      <c r="PIT6" s="110"/>
      <c r="PIU6" s="110"/>
      <c r="PIV6" s="110"/>
      <c r="PIW6" s="110"/>
      <c r="PIX6" s="110"/>
      <c r="PIY6" s="110"/>
      <c r="PIZ6" s="110"/>
      <c r="PJA6" s="110"/>
      <c r="PJB6" s="110"/>
      <c r="PJC6" s="110"/>
      <c r="PJD6" s="110"/>
      <c r="PJE6" s="110"/>
      <c r="PJF6" s="110"/>
      <c r="PJG6" s="110"/>
      <c r="PJH6" s="110"/>
      <c r="PJI6" s="110"/>
      <c r="PJJ6" s="110"/>
      <c r="PJK6" s="110"/>
      <c r="PJL6" s="110"/>
      <c r="PJM6" s="110"/>
      <c r="PJN6" s="110"/>
      <c r="PJO6" s="110"/>
      <c r="PJP6" s="110"/>
      <c r="PJQ6" s="110"/>
      <c r="PJR6" s="110"/>
      <c r="PJS6" s="110"/>
      <c r="PJT6" s="110"/>
      <c r="PJU6" s="110"/>
      <c r="PJV6" s="110"/>
      <c r="PJW6" s="110"/>
      <c r="PJX6" s="110"/>
      <c r="PJY6" s="110"/>
      <c r="PJZ6" s="110"/>
      <c r="PKA6" s="110"/>
      <c r="PKB6" s="110"/>
      <c r="PKC6" s="110"/>
      <c r="PKD6" s="110"/>
      <c r="PKE6" s="110"/>
      <c r="PKF6" s="110"/>
      <c r="PKG6" s="110"/>
      <c r="PKH6" s="110"/>
      <c r="PKI6" s="110"/>
      <c r="PKJ6" s="110"/>
      <c r="PKK6" s="110"/>
      <c r="PKL6" s="110"/>
      <c r="PKM6" s="110"/>
      <c r="PKN6" s="110"/>
      <c r="PKO6" s="110"/>
      <c r="PKP6" s="110"/>
      <c r="PKQ6" s="110"/>
      <c r="PKR6" s="110"/>
      <c r="PKS6" s="110"/>
      <c r="PKT6" s="110"/>
      <c r="PKU6" s="110"/>
      <c r="PKV6" s="110"/>
      <c r="PKW6" s="110"/>
      <c r="PKX6" s="110"/>
      <c r="PKY6" s="110"/>
      <c r="PKZ6" s="110"/>
      <c r="PLA6" s="110"/>
      <c r="PLB6" s="110"/>
      <c r="PLC6" s="110"/>
      <c r="PLD6" s="110"/>
      <c r="PLE6" s="110"/>
      <c r="PLF6" s="110"/>
      <c r="PLG6" s="110"/>
      <c r="PLH6" s="110"/>
      <c r="PLI6" s="110"/>
      <c r="PLJ6" s="110"/>
      <c r="PLK6" s="110"/>
      <c r="PLL6" s="110"/>
      <c r="PLM6" s="110"/>
      <c r="PLN6" s="110"/>
      <c r="PLO6" s="110"/>
      <c r="PLP6" s="110"/>
      <c r="PLQ6" s="110"/>
      <c r="PLR6" s="110"/>
      <c r="PLS6" s="110"/>
      <c r="PLT6" s="110"/>
      <c r="PLU6" s="110"/>
      <c r="PLV6" s="110"/>
      <c r="PLW6" s="110"/>
      <c r="PLX6" s="110"/>
      <c r="PLY6" s="110"/>
      <c r="PLZ6" s="110"/>
      <c r="PMA6" s="110"/>
      <c r="PMB6" s="110"/>
      <c r="PMC6" s="110"/>
      <c r="PMD6" s="110"/>
      <c r="PME6" s="110"/>
      <c r="PMF6" s="110"/>
      <c r="PMG6" s="110"/>
      <c r="PMH6" s="110"/>
      <c r="PMI6" s="110"/>
      <c r="PMJ6" s="110"/>
      <c r="PMK6" s="110"/>
      <c r="PML6" s="110"/>
      <c r="PMM6" s="110"/>
      <c r="PMN6" s="110"/>
      <c r="PMO6" s="110"/>
      <c r="PMP6" s="110"/>
      <c r="PMQ6" s="110"/>
      <c r="PMR6" s="110"/>
      <c r="PMS6" s="110"/>
      <c r="PMT6" s="110"/>
      <c r="PMU6" s="110"/>
      <c r="PMV6" s="110"/>
      <c r="PMW6" s="110"/>
      <c r="PMX6" s="110"/>
      <c r="PMY6" s="110"/>
      <c r="PMZ6" s="110"/>
      <c r="PNA6" s="110"/>
      <c r="PNB6" s="110"/>
      <c r="PNC6" s="110"/>
      <c r="PND6" s="110"/>
      <c r="PNE6" s="110"/>
      <c r="PNF6" s="110"/>
      <c r="PNG6" s="110"/>
      <c r="PNH6" s="110"/>
      <c r="PNI6" s="110"/>
      <c r="PNJ6" s="110"/>
      <c r="PNK6" s="110"/>
      <c r="PNL6" s="110"/>
      <c r="PNM6" s="110"/>
      <c r="PNN6" s="110"/>
      <c r="PNO6" s="110"/>
      <c r="PNP6" s="110"/>
      <c r="PNQ6" s="110"/>
      <c r="PNR6" s="110"/>
      <c r="PNS6" s="110"/>
      <c r="PNT6" s="110"/>
      <c r="PNU6" s="110"/>
      <c r="PNV6" s="110"/>
      <c r="PNW6" s="110"/>
      <c r="PNX6" s="110"/>
      <c r="PNY6" s="110"/>
      <c r="PNZ6" s="110"/>
      <c r="POA6" s="110"/>
      <c r="POB6" s="110"/>
      <c r="POC6" s="110"/>
      <c r="POD6" s="110"/>
      <c r="POE6" s="110"/>
      <c r="POF6" s="110"/>
      <c r="POG6" s="110"/>
      <c r="POH6" s="110"/>
      <c r="POI6" s="110"/>
      <c r="POJ6" s="110"/>
      <c r="POK6" s="110"/>
      <c r="POL6" s="110"/>
      <c r="POM6" s="110"/>
      <c r="PON6" s="110"/>
      <c r="POO6" s="110"/>
      <c r="POP6" s="110"/>
      <c r="POQ6" s="110"/>
      <c r="POR6" s="110"/>
      <c r="POS6" s="110"/>
      <c r="POT6" s="110"/>
      <c r="POU6" s="110"/>
      <c r="POV6" s="110"/>
      <c r="POW6" s="110"/>
      <c r="POX6" s="110"/>
      <c r="POY6" s="110"/>
      <c r="POZ6" s="110"/>
      <c r="PPA6" s="110"/>
      <c r="PPB6" s="110"/>
      <c r="PPC6" s="110"/>
      <c r="PPD6" s="110"/>
      <c r="PPE6" s="110"/>
      <c r="PPF6" s="110"/>
      <c r="PPG6" s="110"/>
      <c r="PPH6" s="110"/>
      <c r="PPI6" s="110"/>
      <c r="PPJ6" s="110"/>
      <c r="PPK6" s="110"/>
      <c r="PPL6" s="110"/>
      <c r="PPM6" s="110"/>
      <c r="PPN6" s="110"/>
      <c r="PPO6" s="110"/>
      <c r="PPP6" s="110"/>
      <c r="PPQ6" s="110"/>
      <c r="PPR6" s="110"/>
      <c r="PPS6" s="110"/>
      <c r="PPT6" s="110"/>
      <c r="PPU6" s="110"/>
      <c r="PPV6" s="110"/>
      <c r="PPW6" s="110"/>
      <c r="PPX6" s="110"/>
      <c r="PPY6" s="110"/>
      <c r="PPZ6" s="110"/>
      <c r="PQA6" s="110"/>
      <c r="PQB6" s="110"/>
      <c r="PQC6" s="110"/>
      <c r="PQD6" s="110"/>
      <c r="PQE6" s="110"/>
      <c r="PQF6" s="110"/>
      <c r="PQG6" s="110"/>
      <c r="PQH6" s="110"/>
      <c r="PQI6" s="110"/>
      <c r="PQJ6" s="110"/>
      <c r="PQK6" s="110"/>
      <c r="PQL6" s="110"/>
      <c r="PQM6" s="110"/>
      <c r="PQN6" s="110"/>
      <c r="PQO6" s="110"/>
      <c r="PQP6" s="110"/>
      <c r="PQQ6" s="110"/>
      <c r="PQR6" s="110"/>
      <c r="PQS6" s="110"/>
      <c r="PQT6" s="110"/>
      <c r="PQU6" s="110"/>
      <c r="PQV6" s="110"/>
      <c r="PQW6" s="110"/>
      <c r="PQX6" s="110"/>
      <c r="PQY6" s="110"/>
      <c r="PQZ6" s="110"/>
      <c r="PRA6" s="110"/>
      <c r="PRB6" s="110"/>
      <c r="PRC6" s="110"/>
      <c r="PRD6" s="110"/>
      <c r="PRE6" s="110"/>
      <c r="PRF6" s="110"/>
      <c r="PRG6" s="110"/>
      <c r="PRH6" s="110"/>
      <c r="PRI6" s="110"/>
      <c r="PRJ6" s="110"/>
      <c r="PRK6" s="110"/>
      <c r="PRL6" s="110"/>
      <c r="PRM6" s="110"/>
      <c r="PRN6" s="110"/>
      <c r="PRO6" s="110"/>
      <c r="PRP6" s="110"/>
      <c r="PRQ6" s="110"/>
      <c r="PRR6" s="110"/>
      <c r="PRS6" s="110"/>
      <c r="PRT6" s="110"/>
      <c r="PRU6" s="110"/>
      <c r="PRV6" s="110"/>
      <c r="PRW6" s="110"/>
      <c r="PRX6" s="110"/>
      <c r="PRY6" s="110"/>
      <c r="PRZ6" s="110"/>
      <c r="PSA6" s="110"/>
      <c r="PSB6" s="110"/>
      <c r="PSC6" s="110"/>
      <c r="PSD6" s="110"/>
      <c r="PSE6" s="110"/>
      <c r="PSF6" s="110"/>
      <c r="PSG6" s="110"/>
      <c r="PSH6" s="110"/>
      <c r="PSI6" s="110"/>
      <c r="PSJ6" s="110"/>
      <c r="PSK6" s="110"/>
      <c r="PSL6" s="110"/>
      <c r="PSM6" s="110"/>
      <c r="PSN6" s="110"/>
      <c r="PSO6" s="110"/>
      <c r="PSP6" s="110"/>
      <c r="PSQ6" s="110"/>
      <c r="PSR6" s="110"/>
      <c r="PSS6" s="110"/>
      <c r="PST6" s="110"/>
      <c r="PSU6" s="110"/>
      <c r="PSV6" s="110"/>
      <c r="PSW6" s="110"/>
      <c r="PSX6" s="110"/>
      <c r="PSY6" s="110"/>
      <c r="PSZ6" s="110"/>
      <c r="PTA6" s="110"/>
      <c r="PTB6" s="110"/>
      <c r="PTC6" s="110"/>
      <c r="PTD6" s="110"/>
      <c r="PTE6" s="110"/>
      <c r="PTF6" s="110"/>
      <c r="PTG6" s="110"/>
      <c r="PTH6" s="110"/>
      <c r="PTI6" s="110"/>
      <c r="PTJ6" s="110"/>
      <c r="PTK6" s="110"/>
      <c r="PTL6" s="110"/>
      <c r="PTM6" s="110"/>
      <c r="PTN6" s="110"/>
      <c r="PTO6" s="110"/>
      <c r="PTP6" s="110"/>
      <c r="PTQ6" s="110"/>
      <c r="PTR6" s="110"/>
      <c r="PTS6" s="110"/>
      <c r="PTT6" s="110"/>
      <c r="PTU6" s="110"/>
      <c r="PTV6" s="110"/>
      <c r="PTW6" s="110"/>
      <c r="PTX6" s="110"/>
      <c r="PTY6" s="110"/>
      <c r="PTZ6" s="110"/>
      <c r="PUA6" s="110"/>
      <c r="PUB6" s="110"/>
      <c r="PUC6" s="110"/>
      <c r="PUD6" s="110"/>
      <c r="PUE6" s="110"/>
      <c r="PUF6" s="110"/>
      <c r="PUG6" s="110"/>
      <c r="PUH6" s="110"/>
      <c r="PUI6" s="110"/>
      <c r="PUJ6" s="110"/>
      <c r="PUK6" s="110"/>
      <c r="PUL6" s="110"/>
      <c r="PUM6" s="110"/>
      <c r="PUN6" s="110"/>
      <c r="PUO6" s="110"/>
      <c r="PUP6" s="110"/>
      <c r="PUQ6" s="110"/>
      <c r="PUR6" s="110"/>
      <c r="PUS6" s="110"/>
      <c r="PUT6" s="110"/>
      <c r="PUU6" s="110"/>
      <c r="PUV6" s="110"/>
      <c r="PUW6" s="110"/>
      <c r="PUX6" s="110"/>
      <c r="PUY6" s="110"/>
      <c r="PUZ6" s="110"/>
      <c r="PVA6" s="110"/>
      <c r="PVB6" s="110"/>
      <c r="PVC6" s="110"/>
      <c r="PVD6" s="110"/>
      <c r="PVE6" s="110"/>
      <c r="PVF6" s="110"/>
      <c r="PVG6" s="110"/>
      <c r="PVH6" s="110"/>
      <c r="PVI6" s="110"/>
      <c r="PVJ6" s="110"/>
      <c r="PVK6" s="110"/>
      <c r="PVL6" s="110"/>
      <c r="PVM6" s="110"/>
      <c r="PVN6" s="110"/>
      <c r="PVO6" s="110"/>
      <c r="PVP6" s="110"/>
      <c r="PVQ6" s="110"/>
      <c r="PVR6" s="110"/>
      <c r="PVS6" s="110"/>
      <c r="PVT6" s="110"/>
      <c r="PVU6" s="110"/>
      <c r="PVV6" s="110"/>
      <c r="PVW6" s="110"/>
      <c r="PVX6" s="110"/>
      <c r="PVY6" s="110"/>
      <c r="PVZ6" s="110"/>
      <c r="PWA6" s="110"/>
      <c r="PWB6" s="110"/>
      <c r="PWC6" s="110"/>
      <c r="PWD6" s="110"/>
      <c r="PWE6" s="110"/>
      <c r="PWF6" s="110"/>
      <c r="PWG6" s="110"/>
      <c r="PWH6" s="110"/>
      <c r="PWI6" s="110"/>
      <c r="PWJ6" s="110"/>
      <c r="PWK6" s="110"/>
      <c r="PWL6" s="110"/>
      <c r="PWM6" s="110"/>
      <c r="PWN6" s="110"/>
      <c r="PWO6" s="110"/>
      <c r="PWP6" s="110"/>
      <c r="PWQ6" s="110"/>
      <c r="PWR6" s="110"/>
      <c r="PWS6" s="110"/>
      <c r="PWT6" s="110"/>
      <c r="PWU6" s="110"/>
      <c r="PWV6" s="110"/>
      <c r="PWW6" s="110"/>
      <c r="PWX6" s="110"/>
      <c r="PWY6" s="110"/>
      <c r="PWZ6" s="110"/>
      <c r="PXA6" s="110"/>
      <c r="PXB6" s="110"/>
      <c r="PXC6" s="110"/>
      <c r="PXD6" s="110"/>
      <c r="PXE6" s="110"/>
      <c r="PXF6" s="110"/>
      <c r="PXG6" s="110"/>
      <c r="PXH6" s="110"/>
      <c r="PXI6" s="110"/>
      <c r="PXJ6" s="110"/>
      <c r="PXK6" s="110"/>
      <c r="PXL6" s="110"/>
      <c r="PXM6" s="110"/>
      <c r="PXN6" s="110"/>
      <c r="PXO6" s="110"/>
      <c r="PXP6" s="110"/>
      <c r="PXQ6" s="110"/>
      <c r="PXR6" s="110"/>
      <c r="PXS6" s="110"/>
      <c r="PXT6" s="110"/>
      <c r="PXU6" s="110"/>
      <c r="PXV6" s="110"/>
      <c r="PXW6" s="110"/>
      <c r="PXX6" s="110"/>
      <c r="PXY6" s="110"/>
      <c r="PXZ6" s="110"/>
      <c r="PYA6" s="110"/>
      <c r="PYB6" s="110"/>
      <c r="PYC6" s="110"/>
      <c r="PYD6" s="110"/>
      <c r="PYE6" s="110"/>
      <c r="PYF6" s="110"/>
      <c r="PYG6" s="110"/>
      <c r="PYH6" s="110"/>
      <c r="PYI6" s="110"/>
      <c r="PYJ6" s="110"/>
      <c r="PYK6" s="110"/>
      <c r="PYL6" s="110"/>
      <c r="PYM6" s="110"/>
      <c r="PYN6" s="110"/>
      <c r="PYO6" s="110"/>
      <c r="PYP6" s="110"/>
      <c r="PYQ6" s="110"/>
      <c r="PYR6" s="110"/>
      <c r="PYS6" s="110"/>
      <c r="PYT6" s="110"/>
      <c r="PYU6" s="110"/>
      <c r="PYV6" s="110"/>
      <c r="PYW6" s="110"/>
      <c r="PYX6" s="110"/>
      <c r="PYY6" s="110"/>
      <c r="PYZ6" s="110"/>
      <c r="PZA6" s="110"/>
      <c r="PZB6" s="110"/>
      <c r="PZC6" s="110"/>
      <c r="PZD6" s="110"/>
      <c r="PZE6" s="110"/>
      <c r="PZF6" s="110"/>
      <c r="PZG6" s="110"/>
      <c r="PZH6" s="110"/>
      <c r="PZI6" s="110"/>
      <c r="PZJ6" s="110"/>
      <c r="PZK6" s="110"/>
      <c r="PZL6" s="110"/>
      <c r="PZM6" s="110"/>
      <c r="PZN6" s="110"/>
      <c r="PZO6" s="110"/>
      <c r="PZP6" s="110"/>
      <c r="PZQ6" s="110"/>
      <c r="PZR6" s="110"/>
      <c r="PZS6" s="110"/>
      <c r="PZT6" s="110"/>
      <c r="PZU6" s="110"/>
      <c r="PZV6" s="110"/>
      <c r="PZW6" s="110"/>
      <c r="PZX6" s="110"/>
      <c r="PZY6" s="110"/>
      <c r="PZZ6" s="110"/>
      <c r="QAA6" s="110"/>
      <c r="QAB6" s="110"/>
      <c r="QAC6" s="110"/>
      <c r="QAD6" s="110"/>
      <c r="QAE6" s="110"/>
      <c r="QAF6" s="110"/>
      <c r="QAG6" s="110"/>
      <c r="QAH6" s="110"/>
      <c r="QAI6" s="110"/>
      <c r="QAJ6" s="110"/>
      <c r="QAK6" s="110"/>
      <c r="QAL6" s="110"/>
      <c r="QAM6" s="110"/>
      <c r="QAN6" s="110"/>
      <c r="QAO6" s="110"/>
      <c r="QAP6" s="110"/>
      <c r="QAQ6" s="110"/>
      <c r="QAR6" s="110"/>
      <c r="QAS6" s="110"/>
      <c r="QAT6" s="110"/>
      <c r="QAU6" s="110"/>
      <c r="QAV6" s="110"/>
      <c r="QAW6" s="110"/>
      <c r="QAX6" s="110"/>
      <c r="QAY6" s="110"/>
      <c r="QAZ6" s="110"/>
      <c r="QBA6" s="110"/>
      <c r="QBB6" s="110"/>
      <c r="QBC6" s="110"/>
      <c r="QBD6" s="110"/>
      <c r="QBE6" s="110"/>
      <c r="QBF6" s="110"/>
      <c r="QBG6" s="110"/>
      <c r="QBH6" s="110"/>
      <c r="QBI6" s="110"/>
      <c r="QBJ6" s="110"/>
      <c r="QBK6" s="110"/>
      <c r="QBL6" s="110"/>
      <c r="QBM6" s="110"/>
      <c r="QBN6" s="110"/>
      <c r="QBO6" s="110"/>
      <c r="QBP6" s="110"/>
      <c r="QBQ6" s="110"/>
      <c r="QBR6" s="110"/>
      <c r="QBS6" s="110"/>
      <c r="QBT6" s="110"/>
      <c r="QBU6" s="110"/>
      <c r="QBV6" s="110"/>
      <c r="QBW6" s="110"/>
      <c r="QBX6" s="110"/>
      <c r="QBY6" s="110"/>
      <c r="QBZ6" s="110"/>
      <c r="QCA6" s="110"/>
      <c r="QCB6" s="110"/>
      <c r="QCC6" s="110"/>
      <c r="QCD6" s="110"/>
      <c r="QCE6" s="110"/>
      <c r="QCF6" s="110"/>
      <c r="QCG6" s="110"/>
      <c r="QCH6" s="110"/>
      <c r="QCI6" s="110"/>
      <c r="QCJ6" s="110"/>
      <c r="QCK6" s="110"/>
      <c r="QCL6" s="110"/>
      <c r="QCM6" s="110"/>
      <c r="QCN6" s="110"/>
      <c r="QCO6" s="110"/>
      <c r="QCP6" s="110"/>
      <c r="QCQ6" s="110"/>
      <c r="QCR6" s="110"/>
      <c r="QCS6" s="110"/>
      <c r="QCT6" s="110"/>
      <c r="QCU6" s="110"/>
      <c r="QCV6" s="110"/>
      <c r="QCW6" s="110"/>
      <c r="QCX6" s="110"/>
      <c r="QCY6" s="110"/>
      <c r="QCZ6" s="110"/>
      <c r="QDA6" s="110"/>
      <c r="QDB6" s="110"/>
      <c r="QDC6" s="110"/>
      <c r="QDD6" s="110"/>
      <c r="QDE6" s="110"/>
      <c r="QDF6" s="110"/>
      <c r="QDG6" s="110"/>
      <c r="QDH6" s="110"/>
      <c r="QDI6" s="110"/>
      <c r="QDJ6" s="110"/>
      <c r="QDK6" s="110"/>
      <c r="QDL6" s="110"/>
      <c r="QDM6" s="110"/>
      <c r="QDN6" s="110"/>
      <c r="QDO6" s="110"/>
      <c r="QDP6" s="110"/>
      <c r="QDQ6" s="110"/>
      <c r="QDR6" s="110"/>
      <c r="QDS6" s="110"/>
      <c r="QDT6" s="110"/>
      <c r="QDU6" s="110"/>
      <c r="QDV6" s="110"/>
      <c r="QDW6" s="110"/>
      <c r="QDX6" s="110"/>
      <c r="QDY6" s="110"/>
      <c r="QDZ6" s="110"/>
      <c r="QEA6" s="110"/>
      <c r="QEB6" s="110"/>
      <c r="QEC6" s="110"/>
      <c r="QED6" s="110"/>
      <c r="QEE6" s="110"/>
      <c r="QEF6" s="110"/>
      <c r="QEG6" s="110"/>
      <c r="QEH6" s="110"/>
      <c r="QEI6" s="110"/>
      <c r="QEJ6" s="110"/>
      <c r="QEK6" s="110"/>
      <c r="QEL6" s="110"/>
      <c r="QEM6" s="110"/>
      <c r="QEN6" s="110"/>
      <c r="QEO6" s="110"/>
      <c r="QEP6" s="110"/>
      <c r="QEQ6" s="110"/>
      <c r="QER6" s="110"/>
      <c r="QES6" s="110"/>
      <c r="QET6" s="110"/>
      <c r="QEU6" s="110"/>
      <c r="QEV6" s="110"/>
      <c r="QEW6" s="110"/>
      <c r="QEX6" s="110"/>
      <c r="QEY6" s="110"/>
      <c r="QEZ6" s="110"/>
      <c r="QFA6" s="110"/>
      <c r="QFB6" s="110"/>
      <c r="QFC6" s="110"/>
      <c r="QFD6" s="110"/>
      <c r="QFE6" s="110"/>
      <c r="QFF6" s="110"/>
      <c r="QFG6" s="110"/>
      <c r="QFH6" s="110"/>
      <c r="QFI6" s="110"/>
      <c r="QFJ6" s="110"/>
      <c r="QFK6" s="110"/>
      <c r="QFL6" s="110"/>
      <c r="QFM6" s="110"/>
      <c r="QFN6" s="110"/>
      <c r="QFO6" s="110"/>
      <c r="QFP6" s="110"/>
      <c r="QFQ6" s="110"/>
      <c r="QFR6" s="110"/>
      <c r="QFS6" s="110"/>
      <c r="QFT6" s="110"/>
      <c r="QFU6" s="110"/>
      <c r="QFV6" s="110"/>
      <c r="QFW6" s="110"/>
      <c r="QFX6" s="110"/>
      <c r="QFY6" s="110"/>
      <c r="QFZ6" s="110"/>
      <c r="QGA6" s="110"/>
      <c r="QGB6" s="110"/>
      <c r="QGC6" s="110"/>
      <c r="QGD6" s="110"/>
      <c r="QGE6" s="110"/>
      <c r="QGF6" s="110"/>
      <c r="QGG6" s="110"/>
      <c r="QGH6" s="110"/>
      <c r="QGI6" s="110"/>
      <c r="QGJ6" s="110"/>
      <c r="QGK6" s="110"/>
      <c r="QGL6" s="110"/>
      <c r="QGM6" s="110"/>
      <c r="QGN6" s="110"/>
      <c r="QGO6" s="110"/>
      <c r="QGP6" s="110"/>
      <c r="QGQ6" s="110"/>
      <c r="QGR6" s="110"/>
      <c r="QGS6" s="110"/>
      <c r="QGT6" s="110"/>
      <c r="QGU6" s="110"/>
      <c r="QGV6" s="110"/>
      <c r="QGW6" s="110"/>
      <c r="QGX6" s="110"/>
      <c r="QGY6" s="110"/>
      <c r="QGZ6" s="110"/>
      <c r="QHA6" s="110"/>
      <c r="QHB6" s="110"/>
      <c r="QHC6" s="110"/>
      <c r="QHD6" s="110"/>
      <c r="QHE6" s="110"/>
      <c r="QHF6" s="110"/>
      <c r="QHG6" s="110"/>
      <c r="QHH6" s="110"/>
      <c r="QHI6" s="110"/>
      <c r="QHJ6" s="110"/>
      <c r="QHK6" s="110"/>
      <c r="QHL6" s="110"/>
      <c r="QHM6" s="110"/>
      <c r="QHN6" s="110"/>
      <c r="QHO6" s="110"/>
      <c r="QHP6" s="110"/>
      <c r="QHQ6" s="110"/>
      <c r="QHR6" s="110"/>
      <c r="QHS6" s="110"/>
      <c r="QHT6" s="110"/>
      <c r="QHU6" s="110"/>
      <c r="QHV6" s="110"/>
      <c r="QHW6" s="110"/>
      <c r="QHX6" s="110"/>
      <c r="QHY6" s="110"/>
      <c r="QHZ6" s="110"/>
      <c r="QIA6" s="110"/>
      <c r="QIB6" s="110"/>
      <c r="QIC6" s="110"/>
      <c r="QID6" s="110"/>
      <c r="QIE6" s="110"/>
      <c r="QIF6" s="110"/>
      <c r="QIG6" s="110"/>
      <c r="QIH6" s="110"/>
      <c r="QII6" s="110"/>
      <c r="QIJ6" s="110"/>
      <c r="QIK6" s="110"/>
      <c r="QIL6" s="110"/>
      <c r="QIM6" s="110"/>
      <c r="QIN6" s="110"/>
      <c r="QIO6" s="110"/>
      <c r="QIP6" s="110"/>
      <c r="QIQ6" s="110"/>
      <c r="QIR6" s="110"/>
      <c r="QIS6" s="110"/>
      <c r="QIT6" s="110"/>
      <c r="QIU6" s="110"/>
      <c r="QIV6" s="110"/>
      <c r="QIW6" s="110"/>
      <c r="QIX6" s="110"/>
      <c r="QIY6" s="110"/>
      <c r="QIZ6" s="110"/>
      <c r="QJA6" s="110"/>
      <c r="QJB6" s="110"/>
      <c r="QJC6" s="110"/>
      <c r="QJD6" s="110"/>
      <c r="QJE6" s="110"/>
      <c r="QJF6" s="110"/>
      <c r="QJG6" s="110"/>
      <c r="QJH6" s="110"/>
      <c r="QJI6" s="110"/>
      <c r="QJJ6" s="110"/>
      <c r="QJK6" s="110"/>
      <c r="QJL6" s="110"/>
      <c r="QJM6" s="110"/>
      <c r="QJN6" s="110"/>
      <c r="QJO6" s="110"/>
      <c r="QJP6" s="110"/>
      <c r="QJQ6" s="110"/>
      <c r="QJR6" s="110"/>
      <c r="QJS6" s="110"/>
      <c r="QJT6" s="110"/>
      <c r="QJU6" s="110"/>
      <c r="QJV6" s="110"/>
      <c r="QJW6" s="110"/>
      <c r="QJX6" s="110"/>
      <c r="QJY6" s="110"/>
      <c r="QJZ6" s="110"/>
      <c r="QKA6" s="110"/>
      <c r="QKB6" s="110"/>
      <c r="QKC6" s="110"/>
      <c r="QKD6" s="110"/>
      <c r="QKE6" s="110"/>
      <c r="QKF6" s="110"/>
      <c r="QKG6" s="110"/>
      <c r="QKH6" s="110"/>
      <c r="QKI6" s="110"/>
      <c r="QKJ6" s="110"/>
      <c r="QKK6" s="110"/>
      <c r="QKL6" s="110"/>
      <c r="QKM6" s="110"/>
      <c r="QKN6" s="110"/>
      <c r="QKO6" s="110"/>
      <c r="QKP6" s="110"/>
      <c r="QKQ6" s="110"/>
      <c r="QKR6" s="110"/>
      <c r="QKS6" s="110"/>
      <c r="QKT6" s="110"/>
      <c r="QKU6" s="110"/>
      <c r="QKV6" s="110"/>
      <c r="QKW6" s="110"/>
      <c r="QKX6" s="110"/>
      <c r="QKY6" s="110"/>
      <c r="QKZ6" s="110"/>
      <c r="QLA6" s="110"/>
      <c r="QLB6" s="110"/>
      <c r="QLC6" s="110"/>
      <c r="QLD6" s="110"/>
      <c r="QLE6" s="110"/>
      <c r="QLF6" s="110"/>
      <c r="QLG6" s="110"/>
      <c r="QLH6" s="110"/>
      <c r="QLI6" s="110"/>
      <c r="QLJ6" s="110"/>
      <c r="QLK6" s="110"/>
      <c r="QLL6" s="110"/>
      <c r="QLM6" s="110"/>
      <c r="QLN6" s="110"/>
      <c r="QLO6" s="110"/>
      <c r="QLP6" s="110"/>
      <c r="QLQ6" s="110"/>
      <c r="QLR6" s="110"/>
      <c r="QLS6" s="110"/>
      <c r="QLT6" s="110"/>
      <c r="QLU6" s="110"/>
      <c r="QLV6" s="110"/>
      <c r="QLW6" s="110"/>
      <c r="QLX6" s="110"/>
      <c r="QLY6" s="110"/>
      <c r="QLZ6" s="110"/>
      <c r="QMA6" s="110"/>
      <c r="QMB6" s="110"/>
      <c r="QMC6" s="110"/>
      <c r="QMD6" s="110"/>
      <c r="QME6" s="110"/>
      <c r="QMF6" s="110"/>
      <c r="QMG6" s="110"/>
      <c r="QMH6" s="110"/>
      <c r="QMI6" s="110"/>
      <c r="QMJ6" s="110"/>
      <c r="QMK6" s="110"/>
      <c r="QML6" s="110"/>
      <c r="QMM6" s="110"/>
      <c r="QMN6" s="110"/>
      <c r="QMO6" s="110"/>
      <c r="QMP6" s="110"/>
      <c r="QMQ6" s="110"/>
      <c r="QMR6" s="110"/>
      <c r="QMS6" s="110"/>
      <c r="QMT6" s="110"/>
      <c r="QMU6" s="110"/>
      <c r="QMV6" s="110"/>
      <c r="QMW6" s="110"/>
      <c r="QMX6" s="110"/>
      <c r="QMY6" s="110"/>
      <c r="QMZ6" s="110"/>
      <c r="QNA6" s="110"/>
      <c r="QNB6" s="110"/>
      <c r="QNC6" s="110"/>
      <c r="QND6" s="110"/>
      <c r="QNE6" s="110"/>
      <c r="QNF6" s="110"/>
      <c r="QNG6" s="110"/>
      <c r="QNH6" s="110"/>
      <c r="QNI6" s="110"/>
      <c r="QNJ6" s="110"/>
      <c r="QNK6" s="110"/>
      <c r="QNL6" s="110"/>
      <c r="QNM6" s="110"/>
      <c r="QNN6" s="110"/>
      <c r="QNO6" s="110"/>
      <c r="QNP6" s="110"/>
      <c r="QNQ6" s="110"/>
      <c r="QNR6" s="110"/>
      <c r="QNS6" s="110"/>
      <c r="QNT6" s="110"/>
      <c r="QNU6" s="110"/>
      <c r="QNV6" s="110"/>
      <c r="QNW6" s="110"/>
      <c r="QNX6" s="110"/>
      <c r="QNY6" s="110"/>
      <c r="QNZ6" s="110"/>
      <c r="QOA6" s="110"/>
      <c r="QOB6" s="110"/>
      <c r="QOC6" s="110"/>
      <c r="QOD6" s="110"/>
      <c r="QOE6" s="110"/>
      <c r="QOF6" s="110"/>
      <c r="QOG6" s="110"/>
      <c r="QOH6" s="110"/>
      <c r="QOI6" s="110"/>
      <c r="QOJ6" s="110"/>
      <c r="QOK6" s="110"/>
      <c r="QOL6" s="110"/>
      <c r="QOM6" s="110"/>
      <c r="QON6" s="110"/>
      <c r="QOO6" s="110"/>
      <c r="QOP6" s="110"/>
      <c r="QOQ6" s="110"/>
      <c r="QOR6" s="110"/>
      <c r="QOS6" s="110"/>
      <c r="QOT6" s="110"/>
      <c r="QOU6" s="110"/>
      <c r="QOV6" s="110"/>
      <c r="QOW6" s="110"/>
      <c r="QOX6" s="110"/>
      <c r="QOY6" s="110"/>
      <c r="QOZ6" s="110"/>
      <c r="QPA6" s="110"/>
      <c r="QPB6" s="110"/>
      <c r="QPC6" s="110"/>
      <c r="QPD6" s="110"/>
      <c r="QPE6" s="110"/>
      <c r="QPF6" s="110"/>
      <c r="QPG6" s="110"/>
      <c r="QPH6" s="110"/>
      <c r="QPI6" s="110"/>
      <c r="QPJ6" s="110"/>
      <c r="QPK6" s="110"/>
      <c r="QPL6" s="110"/>
      <c r="QPM6" s="110"/>
      <c r="QPN6" s="110"/>
      <c r="QPO6" s="110"/>
      <c r="QPP6" s="110"/>
      <c r="QPQ6" s="110"/>
      <c r="QPR6" s="110"/>
      <c r="QPS6" s="110"/>
      <c r="QPT6" s="110"/>
      <c r="QPU6" s="110"/>
      <c r="QPV6" s="110"/>
      <c r="QPW6" s="110"/>
      <c r="QPX6" s="110"/>
      <c r="QPY6" s="110"/>
      <c r="QPZ6" s="110"/>
      <c r="QQA6" s="110"/>
      <c r="QQB6" s="110"/>
      <c r="QQC6" s="110"/>
      <c r="QQD6" s="110"/>
      <c r="QQE6" s="110"/>
      <c r="QQF6" s="110"/>
      <c r="QQG6" s="110"/>
      <c r="QQH6" s="110"/>
      <c r="QQI6" s="110"/>
      <c r="QQJ6" s="110"/>
      <c r="QQK6" s="110"/>
      <c r="QQL6" s="110"/>
      <c r="QQM6" s="110"/>
      <c r="QQN6" s="110"/>
      <c r="QQO6" s="110"/>
      <c r="QQP6" s="110"/>
      <c r="QQQ6" s="110"/>
      <c r="QQR6" s="110"/>
      <c r="QQS6" s="110"/>
      <c r="QQT6" s="110"/>
      <c r="QQU6" s="110"/>
      <c r="QQV6" s="110"/>
      <c r="QQW6" s="110"/>
      <c r="QQX6" s="110"/>
      <c r="QQY6" s="110"/>
      <c r="QQZ6" s="110"/>
      <c r="QRA6" s="110"/>
      <c r="QRB6" s="110"/>
      <c r="QRC6" s="110"/>
      <c r="QRD6" s="110"/>
      <c r="QRE6" s="110"/>
      <c r="QRF6" s="110"/>
      <c r="QRG6" s="110"/>
      <c r="QRH6" s="110"/>
      <c r="QRI6" s="110"/>
      <c r="QRJ6" s="110"/>
      <c r="QRK6" s="110"/>
      <c r="QRL6" s="110"/>
      <c r="QRM6" s="110"/>
      <c r="QRN6" s="110"/>
      <c r="QRO6" s="110"/>
      <c r="QRP6" s="110"/>
      <c r="QRQ6" s="110"/>
      <c r="QRR6" s="110"/>
      <c r="QRS6" s="110"/>
      <c r="QRT6" s="110"/>
      <c r="QRU6" s="110"/>
      <c r="QRV6" s="110"/>
      <c r="QRW6" s="110"/>
      <c r="QRX6" s="110"/>
      <c r="QRY6" s="110"/>
      <c r="QRZ6" s="110"/>
      <c r="QSA6" s="110"/>
      <c r="QSB6" s="110"/>
      <c r="QSC6" s="110"/>
      <c r="QSD6" s="110"/>
      <c r="QSE6" s="110"/>
      <c r="QSF6" s="110"/>
      <c r="QSG6" s="110"/>
      <c r="QSH6" s="110"/>
      <c r="QSI6" s="110"/>
      <c r="QSJ6" s="110"/>
      <c r="QSK6" s="110"/>
      <c r="QSL6" s="110"/>
      <c r="QSM6" s="110"/>
      <c r="QSN6" s="110"/>
      <c r="QSO6" s="110"/>
      <c r="QSP6" s="110"/>
      <c r="QSQ6" s="110"/>
      <c r="QSR6" s="110"/>
      <c r="QSS6" s="110"/>
      <c r="QST6" s="110"/>
      <c r="QSU6" s="110"/>
      <c r="QSV6" s="110"/>
      <c r="QSW6" s="110"/>
      <c r="QSX6" s="110"/>
      <c r="QSY6" s="110"/>
      <c r="QSZ6" s="110"/>
      <c r="QTA6" s="110"/>
      <c r="QTB6" s="110"/>
      <c r="QTC6" s="110"/>
      <c r="QTD6" s="110"/>
      <c r="QTE6" s="110"/>
      <c r="QTF6" s="110"/>
      <c r="QTG6" s="110"/>
      <c r="QTH6" s="110"/>
      <c r="QTI6" s="110"/>
      <c r="QTJ6" s="110"/>
      <c r="QTK6" s="110"/>
      <c r="QTL6" s="110"/>
      <c r="QTM6" s="110"/>
      <c r="QTN6" s="110"/>
      <c r="QTO6" s="110"/>
      <c r="QTP6" s="110"/>
      <c r="QTQ6" s="110"/>
      <c r="QTR6" s="110"/>
      <c r="QTS6" s="110"/>
      <c r="QTT6" s="110"/>
      <c r="QTU6" s="110"/>
      <c r="QTV6" s="110"/>
      <c r="QTW6" s="110"/>
      <c r="QTX6" s="110"/>
      <c r="QTY6" s="110"/>
      <c r="QTZ6" s="110"/>
      <c r="QUA6" s="110"/>
      <c r="QUB6" s="110"/>
      <c r="QUC6" s="110"/>
      <c r="QUD6" s="110"/>
      <c r="QUE6" s="110"/>
      <c r="QUF6" s="110"/>
      <c r="QUG6" s="110"/>
      <c r="QUH6" s="110"/>
      <c r="QUI6" s="110"/>
      <c r="QUJ6" s="110"/>
      <c r="QUK6" s="110"/>
      <c r="QUL6" s="110"/>
      <c r="QUM6" s="110"/>
      <c r="QUN6" s="110"/>
      <c r="QUO6" s="110"/>
      <c r="QUP6" s="110"/>
      <c r="QUQ6" s="110"/>
      <c r="QUR6" s="110"/>
      <c r="QUS6" s="110"/>
      <c r="QUT6" s="110"/>
      <c r="QUU6" s="110"/>
      <c r="QUV6" s="110"/>
      <c r="QUW6" s="110"/>
      <c r="QUX6" s="110"/>
      <c r="QUY6" s="110"/>
      <c r="QUZ6" s="110"/>
      <c r="QVA6" s="110"/>
      <c r="QVB6" s="110"/>
      <c r="QVC6" s="110"/>
      <c r="QVD6" s="110"/>
      <c r="QVE6" s="110"/>
      <c r="QVF6" s="110"/>
      <c r="QVG6" s="110"/>
      <c r="QVH6" s="110"/>
      <c r="QVI6" s="110"/>
      <c r="QVJ6" s="110"/>
      <c r="QVK6" s="110"/>
      <c r="QVL6" s="110"/>
      <c r="QVM6" s="110"/>
      <c r="QVN6" s="110"/>
      <c r="QVO6" s="110"/>
      <c r="QVP6" s="110"/>
      <c r="QVQ6" s="110"/>
      <c r="QVR6" s="110"/>
      <c r="QVS6" s="110"/>
      <c r="QVT6" s="110"/>
      <c r="QVU6" s="110"/>
      <c r="QVV6" s="110"/>
      <c r="QVW6" s="110"/>
      <c r="QVX6" s="110"/>
      <c r="QVY6" s="110"/>
      <c r="QVZ6" s="110"/>
      <c r="QWA6" s="110"/>
      <c r="QWB6" s="110"/>
      <c r="QWC6" s="110"/>
      <c r="QWD6" s="110"/>
      <c r="QWE6" s="110"/>
      <c r="QWF6" s="110"/>
      <c r="QWG6" s="110"/>
      <c r="QWH6" s="110"/>
      <c r="QWI6" s="110"/>
      <c r="QWJ6" s="110"/>
      <c r="QWK6" s="110"/>
      <c r="QWL6" s="110"/>
      <c r="QWM6" s="110"/>
      <c r="QWN6" s="110"/>
      <c r="QWO6" s="110"/>
      <c r="QWP6" s="110"/>
      <c r="QWQ6" s="110"/>
      <c r="QWR6" s="110"/>
      <c r="QWS6" s="110"/>
      <c r="QWT6" s="110"/>
      <c r="QWU6" s="110"/>
      <c r="QWV6" s="110"/>
      <c r="QWW6" s="110"/>
      <c r="QWX6" s="110"/>
      <c r="QWY6" s="110"/>
      <c r="QWZ6" s="110"/>
      <c r="QXA6" s="110"/>
      <c r="QXB6" s="110"/>
      <c r="QXC6" s="110"/>
      <c r="QXD6" s="110"/>
      <c r="QXE6" s="110"/>
      <c r="QXF6" s="110"/>
      <c r="QXG6" s="110"/>
      <c r="QXH6" s="110"/>
      <c r="QXI6" s="110"/>
      <c r="QXJ6" s="110"/>
      <c r="QXK6" s="110"/>
      <c r="QXL6" s="110"/>
      <c r="QXM6" s="110"/>
      <c r="QXN6" s="110"/>
      <c r="QXO6" s="110"/>
      <c r="QXP6" s="110"/>
      <c r="QXQ6" s="110"/>
      <c r="QXR6" s="110"/>
      <c r="QXS6" s="110"/>
      <c r="QXT6" s="110"/>
      <c r="QXU6" s="110"/>
      <c r="QXV6" s="110"/>
      <c r="QXW6" s="110"/>
      <c r="QXX6" s="110"/>
      <c r="QXY6" s="110"/>
      <c r="QXZ6" s="110"/>
      <c r="QYA6" s="110"/>
      <c r="QYB6" s="110"/>
      <c r="QYC6" s="110"/>
      <c r="QYD6" s="110"/>
      <c r="QYE6" s="110"/>
      <c r="QYF6" s="110"/>
      <c r="QYG6" s="110"/>
      <c r="QYH6" s="110"/>
      <c r="QYI6" s="110"/>
      <c r="QYJ6" s="110"/>
      <c r="QYK6" s="110"/>
      <c r="QYL6" s="110"/>
      <c r="QYM6" s="110"/>
      <c r="QYN6" s="110"/>
      <c r="QYO6" s="110"/>
      <c r="QYP6" s="110"/>
      <c r="QYQ6" s="110"/>
      <c r="QYR6" s="110"/>
      <c r="QYS6" s="110"/>
      <c r="QYT6" s="110"/>
      <c r="QYU6" s="110"/>
      <c r="QYV6" s="110"/>
      <c r="QYW6" s="110"/>
      <c r="QYX6" s="110"/>
      <c r="QYY6" s="110"/>
      <c r="QYZ6" s="110"/>
      <c r="QZA6" s="110"/>
      <c r="QZB6" s="110"/>
      <c r="QZC6" s="110"/>
      <c r="QZD6" s="110"/>
      <c r="QZE6" s="110"/>
      <c r="QZF6" s="110"/>
      <c r="QZG6" s="110"/>
      <c r="QZH6" s="110"/>
      <c r="QZI6" s="110"/>
      <c r="QZJ6" s="110"/>
      <c r="QZK6" s="110"/>
      <c r="QZL6" s="110"/>
      <c r="QZM6" s="110"/>
      <c r="QZN6" s="110"/>
      <c r="QZO6" s="110"/>
      <c r="QZP6" s="110"/>
      <c r="QZQ6" s="110"/>
      <c r="QZR6" s="110"/>
      <c r="QZS6" s="110"/>
      <c r="QZT6" s="110"/>
      <c r="QZU6" s="110"/>
      <c r="QZV6" s="110"/>
      <c r="QZW6" s="110"/>
      <c r="QZX6" s="110"/>
      <c r="QZY6" s="110"/>
      <c r="QZZ6" s="110"/>
      <c r="RAA6" s="110"/>
      <c r="RAB6" s="110"/>
      <c r="RAC6" s="110"/>
      <c r="RAD6" s="110"/>
      <c r="RAE6" s="110"/>
      <c r="RAF6" s="110"/>
      <c r="RAG6" s="110"/>
      <c r="RAH6" s="110"/>
      <c r="RAI6" s="110"/>
      <c r="RAJ6" s="110"/>
      <c r="RAK6" s="110"/>
      <c r="RAL6" s="110"/>
      <c r="RAM6" s="110"/>
      <c r="RAN6" s="110"/>
      <c r="RAO6" s="110"/>
      <c r="RAP6" s="110"/>
      <c r="RAQ6" s="110"/>
      <c r="RAR6" s="110"/>
      <c r="RAS6" s="110"/>
      <c r="RAT6" s="110"/>
      <c r="RAU6" s="110"/>
      <c r="RAV6" s="110"/>
      <c r="RAW6" s="110"/>
      <c r="RAX6" s="110"/>
      <c r="RAY6" s="110"/>
      <c r="RAZ6" s="110"/>
      <c r="RBA6" s="110"/>
      <c r="RBB6" s="110"/>
      <c r="RBC6" s="110"/>
      <c r="RBD6" s="110"/>
      <c r="RBE6" s="110"/>
      <c r="RBF6" s="110"/>
      <c r="RBG6" s="110"/>
      <c r="RBH6" s="110"/>
      <c r="RBI6" s="110"/>
      <c r="RBJ6" s="110"/>
      <c r="RBK6" s="110"/>
      <c r="RBL6" s="110"/>
      <c r="RBM6" s="110"/>
      <c r="RBN6" s="110"/>
      <c r="RBO6" s="110"/>
      <c r="RBP6" s="110"/>
      <c r="RBQ6" s="110"/>
      <c r="RBR6" s="110"/>
      <c r="RBS6" s="110"/>
      <c r="RBT6" s="110"/>
      <c r="RBU6" s="110"/>
      <c r="RBV6" s="110"/>
      <c r="RBW6" s="110"/>
      <c r="RBX6" s="110"/>
      <c r="RBY6" s="110"/>
      <c r="RBZ6" s="110"/>
      <c r="RCA6" s="110"/>
      <c r="RCB6" s="110"/>
      <c r="RCC6" s="110"/>
      <c r="RCD6" s="110"/>
      <c r="RCE6" s="110"/>
      <c r="RCF6" s="110"/>
      <c r="RCG6" s="110"/>
      <c r="RCH6" s="110"/>
      <c r="RCI6" s="110"/>
      <c r="RCJ6" s="110"/>
      <c r="RCK6" s="110"/>
      <c r="RCL6" s="110"/>
      <c r="RCM6" s="110"/>
      <c r="RCN6" s="110"/>
      <c r="RCO6" s="110"/>
      <c r="RCP6" s="110"/>
      <c r="RCQ6" s="110"/>
      <c r="RCR6" s="110"/>
      <c r="RCS6" s="110"/>
      <c r="RCT6" s="110"/>
      <c r="RCU6" s="110"/>
      <c r="RCV6" s="110"/>
      <c r="RCW6" s="110"/>
      <c r="RCX6" s="110"/>
      <c r="RCY6" s="110"/>
      <c r="RCZ6" s="110"/>
      <c r="RDA6" s="110"/>
      <c r="RDB6" s="110"/>
      <c r="RDC6" s="110"/>
      <c r="RDD6" s="110"/>
      <c r="RDE6" s="110"/>
      <c r="RDF6" s="110"/>
      <c r="RDG6" s="110"/>
      <c r="RDH6" s="110"/>
      <c r="RDI6" s="110"/>
      <c r="RDJ6" s="110"/>
      <c r="RDK6" s="110"/>
      <c r="RDL6" s="110"/>
      <c r="RDM6" s="110"/>
      <c r="RDN6" s="110"/>
      <c r="RDO6" s="110"/>
      <c r="RDP6" s="110"/>
      <c r="RDQ6" s="110"/>
      <c r="RDR6" s="110"/>
      <c r="RDS6" s="110"/>
      <c r="RDT6" s="110"/>
      <c r="RDU6" s="110"/>
      <c r="RDV6" s="110"/>
      <c r="RDW6" s="110"/>
      <c r="RDX6" s="110"/>
      <c r="RDY6" s="110"/>
      <c r="RDZ6" s="110"/>
      <c r="REA6" s="110"/>
      <c r="REB6" s="110"/>
      <c r="REC6" s="110"/>
      <c r="RED6" s="110"/>
      <c r="REE6" s="110"/>
      <c r="REF6" s="110"/>
      <c r="REG6" s="110"/>
      <c r="REH6" s="110"/>
      <c r="REI6" s="110"/>
      <c r="REJ6" s="110"/>
      <c r="REK6" s="110"/>
      <c r="REL6" s="110"/>
      <c r="REM6" s="110"/>
      <c r="REN6" s="110"/>
      <c r="REO6" s="110"/>
      <c r="REP6" s="110"/>
      <c r="REQ6" s="110"/>
      <c r="RER6" s="110"/>
      <c r="RES6" s="110"/>
      <c r="RET6" s="110"/>
      <c r="REU6" s="110"/>
      <c r="REV6" s="110"/>
      <c r="REW6" s="110"/>
      <c r="REX6" s="110"/>
      <c r="REY6" s="110"/>
      <c r="REZ6" s="110"/>
      <c r="RFA6" s="110"/>
      <c r="RFB6" s="110"/>
      <c r="RFC6" s="110"/>
      <c r="RFD6" s="110"/>
      <c r="RFE6" s="110"/>
      <c r="RFF6" s="110"/>
      <c r="RFG6" s="110"/>
      <c r="RFH6" s="110"/>
      <c r="RFI6" s="110"/>
      <c r="RFJ6" s="110"/>
      <c r="RFK6" s="110"/>
      <c r="RFL6" s="110"/>
      <c r="RFM6" s="110"/>
      <c r="RFN6" s="110"/>
      <c r="RFO6" s="110"/>
      <c r="RFP6" s="110"/>
      <c r="RFQ6" s="110"/>
      <c r="RFR6" s="110"/>
      <c r="RFS6" s="110"/>
      <c r="RFT6" s="110"/>
      <c r="RFU6" s="110"/>
      <c r="RFV6" s="110"/>
      <c r="RFW6" s="110"/>
      <c r="RFX6" s="110"/>
      <c r="RFY6" s="110"/>
      <c r="RFZ6" s="110"/>
      <c r="RGA6" s="110"/>
      <c r="RGB6" s="110"/>
      <c r="RGC6" s="110"/>
      <c r="RGD6" s="110"/>
      <c r="RGE6" s="110"/>
      <c r="RGF6" s="110"/>
      <c r="RGG6" s="110"/>
      <c r="RGH6" s="110"/>
      <c r="RGI6" s="110"/>
      <c r="RGJ6" s="110"/>
      <c r="RGK6" s="110"/>
      <c r="RGL6" s="110"/>
      <c r="RGM6" s="110"/>
      <c r="RGN6" s="110"/>
      <c r="RGO6" s="110"/>
      <c r="RGP6" s="110"/>
      <c r="RGQ6" s="110"/>
      <c r="RGR6" s="110"/>
      <c r="RGS6" s="110"/>
      <c r="RGT6" s="110"/>
      <c r="RGU6" s="110"/>
      <c r="RGV6" s="110"/>
      <c r="RGW6" s="110"/>
      <c r="RGX6" s="110"/>
      <c r="RGY6" s="110"/>
      <c r="RGZ6" s="110"/>
      <c r="RHA6" s="110"/>
      <c r="RHB6" s="110"/>
      <c r="RHC6" s="110"/>
      <c r="RHD6" s="110"/>
      <c r="RHE6" s="110"/>
      <c r="RHF6" s="110"/>
      <c r="RHG6" s="110"/>
      <c r="RHH6" s="110"/>
      <c r="RHI6" s="110"/>
      <c r="RHJ6" s="110"/>
      <c r="RHK6" s="110"/>
      <c r="RHL6" s="110"/>
      <c r="RHM6" s="110"/>
      <c r="RHN6" s="110"/>
      <c r="RHO6" s="110"/>
      <c r="RHP6" s="110"/>
      <c r="RHQ6" s="110"/>
      <c r="RHR6" s="110"/>
      <c r="RHS6" s="110"/>
      <c r="RHT6" s="110"/>
      <c r="RHU6" s="110"/>
      <c r="RHV6" s="110"/>
      <c r="RHW6" s="110"/>
      <c r="RHX6" s="110"/>
      <c r="RHY6" s="110"/>
      <c r="RHZ6" s="110"/>
      <c r="RIA6" s="110"/>
      <c r="RIB6" s="110"/>
      <c r="RIC6" s="110"/>
      <c r="RID6" s="110"/>
      <c r="RIE6" s="110"/>
      <c r="RIF6" s="110"/>
      <c r="RIG6" s="110"/>
      <c r="RIH6" s="110"/>
      <c r="RII6" s="110"/>
      <c r="RIJ6" s="110"/>
      <c r="RIK6" s="110"/>
      <c r="RIL6" s="110"/>
      <c r="RIM6" s="110"/>
      <c r="RIN6" s="110"/>
      <c r="RIO6" s="110"/>
      <c r="RIP6" s="110"/>
      <c r="RIQ6" s="110"/>
      <c r="RIR6" s="110"/>
      <c r="RIS6" s="110"/>
      <c r="RIT6" s="110"/>
      <c r="RIU6" s="110"/>
      <c r="RIV6" s="110"/>
      <c r="RIW6" s="110"/>
      <c r="RIX6" s="110"/>
      <c r="RIY6" s="110"/>
      <c r="RIZ6" s="110"/>
      <c r="RJA6" s="110"/>
      <c r="RJB6" s="110"/>
      <c r="RJC6" s="110"/>
      <c r="RJD6" s="110"/>
      <c r="RJE6" s="110"/>
      <c r="RJF6" s="110"/>
      <c r="RJG6" s="110"/>
      <c r="RJH6" s="110"/>
      <c r="RJI6" s="110"/>
      <c r="RJJ6" s="110"/>
      <c r="RJK6" s="110"/>
      <c r="RJL6" s="110"/>
      <c r="RJM6" s="110"/>
      <c r="RJN6" s="110"/>
      <c r="RJO6" s="110"/>
      <c r="RJP6" s="110"/>
      <c r="RJQ6" s="110"/>
      <c r="RJR6" s="110"/>
      <c r="RJS6" s="110"/>
      <c r="RJT6" s="110"/>
      <c r="RJU6" s="110"/>
      <c r="RJV6" s="110"/>
      <c r="RJW6" s="110"/>
      <c r="RJX6" s="110"/>
      <c r="RJY6" s="110"/>
      <c r="RJZ6" s="110"/>
      <c r="RKA6" s="110"/>
      <c r="RKB6" s="110"/>
      <c r="RKC6" s="110"/>
      <c r="RKD6" s="110"/>
      <c r="RKE6" s="110"/>
      <c r="RKF6" s="110"/>
      <c r="RKG6" s="110"/>
      <c r="RKH6" s="110"/>
      <c r="RKI6" s="110"/>
      <c r="RKJ6" s="110"/>
      <c r="RKK6" s="110"/>
      <c r="RKL6" s="110"/>
      <c r="RKM6" s="110"/>
      <c r="RKN6" s="110"/>
      <c r="RKO6" s="110"/>
      <c r="RKP6" s="110"/>
      <c r="RKQ6" s="110"/>
      <c r="RKR6" s="110"/>
      <c r="RKS6" s="110"/>
      <c r="RKT6" s="110"/>
      <c r="RKU6" s="110"/>
      <c r="RKV6" s="110"/>
      <c r="RKW6" s="110"/>
      <c r="RKX6" s="110"/>
      <c r="RKY6" s="110"/>
      <c r="RKZ6" s="110"/>
      <c r="RLA6" s="110"/>
      <c r="RLB6" s="110"/>
      <c r="RLC6" s="110"/>
      <c r="RLD6" s="110"/>
      <c r="RLE6" s="110"/>
      <c r="RLF6" s="110"/>
      <c r="RLG6" s="110"/>
      <c r="RLH6" s="110"/>
      <c r="RLI6" s="110"/>
      <c r="RLJ6" s="110"/>
      <c r="RLK6" s="110"/>
      <c r="RLL6" s="110"/>
      <c r="RLM6" s="110"/>
      <c r="RLN6" s="110"/>
      <c r="RLO6" s="110"/>
      <c r="RLP6" s="110"/>
      <c r="RLQ6" s="110"/>
      <c r="RLR6" s="110"/>
      <c r="RLS6" s="110"/>
      <c r="RLT6" s="110"/>
      <c r="RLU6" s="110"/>
      <c r="RLV6" s="110"/>
      <c r="RLW6" s="110"/>
      <c r="RLX6" s="110"/>
      <c r="RLY6" s="110"/>
      <c r="RLZ6" s="110"/>
      <c r="RMA6" s="110"/>
      <c r="RMB6" s="110"/>
      <c r="RMC6" s="110"/>
      <c r="RMD6" s="110"/>
      <c r="RME6" s="110"/>
      <c r="RMF6" s="110"/>
      <c r="RMG6" s="110"/>
      <c r="RMH6" s="110"/>
      <c r="RMI6" s="110"/>
      <c r="RMJ6" s="110"/>
      <c r="RMK6" s="110"/>
      <c r="RML6" s="110"/>
      <c r="RMM6" s="110"/>
      <c r="RMN6" s="110"/>
      <c r="RMO6" s="110"/>
      <c r="RMP6" s="110"/>
      <c r="RMQ6" s="110"/>
      <c r="RMR6" s="110"/>
      <c r="RMS6" s="110"/>
      <c r="RMT6" s="110"/>
      <c r="RMU6" s="110"/>
      <c r="RMV6" s="110"/>
      <c r="RMW6" s="110"/>
      <c r="RMX6" s="110"/>
      <c r="RMY6" s="110"/>
      <c r="RMZ6" s="110"/>
      <c r="RNA6" s="110"/>
      <c r="RNB6" s="110"/>
      <c r="RNC6" s="110"/>
      <c r="RND6" s="110"/>
      <c r="RNE6" s="110"/>
      <c r="RNF6" s="110"/>
      <c r="RNG6" s="110"/>
      <c r="RNH6" s="110"/>
      <c r="RNI6" s="110"/>
      <c r="RNJ6" s="110"/>
      <c r="RNK6" s="110"/>
      <c r="RNL6" s="110"/>
      <c r="RNM6" s="110"/>
      <c r="RNN6" s="110"/>
      <c r="RNO6" s="110"/>
      <c r="RNP6" s="110"/>
      <c r="RNQ6" s="110"/>
      <c r="RNR6" s="110"/>
      <c r="RNS6" s="110"/>
      <c r="RNT6" s="110"/>
      <c r="RNU6" s="110"/>
      <c r="RNV6" s="110"/>
      <c r="RNW6" s="110"/>
      <c r="RNX6" s="110"/>
      <c r="RNY6" s="110"/>
      <c r="RNZ6" s="110"/>
      <c r="ROA6" s="110"/>
      <c r="ROB6" s="110"/>
      <c r="ROC6" s="110"/>
      <c r="ROD6" s="110"/>
      <c r="ROE6" s="110"/>
      <c r="ROF6" s="110"/>
      <c r="ROG6" s="110"/>
      <c r="ROH6" s="110"/>
      <c r="ROI6" s="110"/>
      <c r="ROJ6" s="110"/>
      <c r="ROK6" s="110"/>
      <c r="ROL6" s="110"/>
      <c r="ROM6" s="110"/>
      <c r="RON6" s="110"/>
      <c r="ROO6" s="110"/>
      <c r="ROP6" s="110"/>
      <c r="ROQ6" s="110"/>
      <c r="ROR6" s="110"/>
      <c r="ROS6" s="110"/>
      <c r="ROT6" s="110"/>
      <c r="ROU6" s="110"/>
      <c r="ROV6" s="110"/>
      <c r="ROW6" s="110"/>
      <c r="ROX6" s="110"/>
      <c r="ROY6" s="110"/>
      <c r="ROZ6" s="110"/>
      <c r="RPA6" s="110"/>
      <c r="RPB6" s="110"/>
      <c r="RPC6" s="110"/>
      <c r="RPD6" s="110"/>
      <c r="RPE6" s="110"/>
      <c r="RPF6" s="110"/>
      <c r="RPG6" s="110"/>
      <c r="RPH6" s="110"/>
      <c r="RPI6" s="110"/>
      <c r="RPJ6" s="110"/>
      <c r="RPK6" s="110"/>
      <c r="RPL6" s="110"/>
      <c r="RPM6" s="110"/>
      <c r="RPN6" s="110"/>
      <c r="RPO6" s="110"/>
      <c r="RPP6" s="110"/>
      <c r="RPQ6" s="110"/>
      <c r="RPR6" s="110"/>
      <c r="RPS6" s="110"/>
      <c r="RPT6" s="110"/>
      <c r="RPU6" s="110"/>
      <c r="RPV6" s="110"/>
      <c r="RPW6" s="110"/>
      <c r="RPX6" s="110"/>
      <c r="RPY6" s="110"/>
      <c r="RPZ6" s="110"/>
      <c r="RQA6" s="110"/>
      <c r="RQB6" s="110"/>
      <c r="RQC6" s="110"/>
      <c r="RQD6" s="110"/>
      <c r="RQE6" s="110"/>
      <c r="RQF6" s="110"/>
      <c r="RQG6" s="110"/>
      <c r="RQH6" s="110"/>
      <c r="RQI6" s="110"/>
      <c r="RQJ6" s="110"/>
      <c r="RQK6" s="110"/>
      <c r="RQL6" s="110"/>
      <c r="RQM6" s="110"/>
      <c r="RQN6" s="110"/>
      <c r="RQO6" s="110"/>
      <c r="RQP6" s="110"/>
      <c r="RQQ6" s="110"/>
      <c r="RQR6" s="110"/>
      <c r="RQS6" s="110"/>
      <c r="RQT6" s="110"/>
      <c r="RQU6" s="110"/>
      <c r="RQV6" s="110"/>
      <c r="RQW6" s="110"/>
      <c r="RQX6" s="110"/>
      <c r="RQY6" s="110"/>
      <c r="RQZ6" s="110"/>
      <c r="RRA6" s="110"/>
      <c r="RRB6" s="110"/>
      <c r="RRC6" s="110"/>
      <c r="RRD6" s="110"/>
      <c r="RRE6" s="110"/>
      <c r="RRF6" s="110"/>
      <c r="RRG6" s="110"/>
      <c r="RRH6" s="110"/>
      <c r="RRI6" s="110"/>
      <c r="RRJ6" s="110"/>
      <c r="RRK6" s="110"/>
      <c r="RRL6" s="110"/>
      <c r="RRM6" s="110"/>
      <c r="RRN6" s="110"/>
      <c r="RRO6" s="110"/>
      <c r="RRP6" s="110"/>
      <c r="RRQ6" s="110"/>
      <c r="RRR6" s="110"/>
      <c r="RRS6" s="110"/>
      <c r="RRT6" s="110"/>
      <c r="RRU6" s="110"/>
      <c r="RRV6" s="110"/>
      <c r="RRW6" s="110"/>
      <c r="RRX6" s="110"/>
      <c r="RRY6" s="110"/>
      <c r="RRZ6" s="110"/>
      <c r="RSA6" s="110"/>
      <c r="RSB6" s="110"/>
      <c r="RSC6" s="110"/>
      <c r="RSD6" s="110"/>
      <c r="RSE6" s="110"/>
      <c r="RSF6" s="110"/>
      <c r="RSG6" s="110"/>
      <c r="RSH6" s="110"/>
      <c r="RSI6" s="110"/>
      <c r="RSJ6" s="110"/>
      <c r="RSK6" s="110"/>
      <c r="RSL6" s="110"/>
      <c r="RSM6" s="110"/>
      <c r="RSN6" s="110"/>
      <c r="RSO6" s="110"/>
      <c r="RSP6" s="110"/>
      <c r="RSQ6" s="110"/>
      <c r="RSR6" s="110"/>
      <c r="RSS6" s="110"/>
      <c r="RST6" s="110"/>
      <c r="RSU6" s="110"/>
      <c r="RSV6" s="110"/>
      <c r="RSW6" s="110"/>
      <c r="RSX6" s="110"/>
      <c r="RSY6" s="110"/>
      <c r="RSZ6" s="110"/>
      <c r="RTA6" s="110"/>
      <c r="RTB6" s="110"/>
      <c r="RTC6" s="110"/>
      <c r="RTD6" s="110"/>
      <c r="RTE6" s="110"/>
      <c r="RTF6" s="110"/>
      <c r="RTG6" s="110"/>
      <c r="RTH6" s="110"/>
      <c r="RTI6" s="110"/>
      <c r="RTJ6" s="110"/>
      <c r="RTK6" s="110"/>
      <c r="RTL6" s="110"/>
      <c r="RTM6" s="110"/>
      <c r="RTN6" s="110"/>
      <c r="RTO6" s="110"/>
      <c r="RTP6" s="110"/>
      <c r="RTQ6" s="110"/>
      <c r="RTR6" s="110"/>
      <c r="RTS6" s="110"/>
      <c r="RTT6" s="110"/>
      <c r="RTU6" s="110"/>
      <c r="RTV6" s="110"/>
      <c r="RTW6" s="110"/>
      <c r="RTX6" s="110"/>
      <c r="RTY6" s="110"/>
      <c r="RTZ6" s="110"/>
      <c r="RUA6" s="110"/>
      <c r="RUB6" s="110"/>
      <c r="RUC6" s="110"/>
      <c r="RUD6" s="110"/>
      <c r="RUE6" s="110"/>
      <c r="RUF6" s="110"/>
      <c r="RUG6" s="110"/>
      <c r="RUH6" s="110"/>
      <c r="RUI6" s="110"/>
      <c r="RUJ6" s="110"/>
      <c r="RUK6" s="110"/>
      <c r="RUL6" s="110"/>
      <c r="RUM6" s="110"/>
      <c r="RUN6" s="110"/>
      <c r="RUO6" s="110"/>
      <c r="RUP6" s="110"/>
      <c r="RUQ6" s="110"/>
      <c r="RUR6" s="110"/>
      <c r="RUS6" s="110"/>
      <c r="RUT6" s="110"/>
      <c r="RUU6" s="110"/>
      <c r="RUV6" s="110"/>
      <c r="RUW6" s="110"/>
      <c r="RUX6" s="110"/>
      <c r="RUY6" s="110"/>
      <c r="RUZ6" s="110"/>
      <c r="RVA6" s="110"/>
      <c r="RVB6" s="110"/>
      <c r="RVC6" s="110"/>
      <c r="RVD6" s="110"/>
      <c r="RVE6" s="110"/>
      <c r="RVF6" s="110"/>
      <c r="RVG6" s="110"/>
      <c r="RVH6" s="110"/>
      <c r="RVI6" s="110"/>
      <c r="RVJ6" s="110"/>
      <c r="RVK6" s="110"/>
      <c r="RVL6" s="110"/>
      <c r="RVM6" s="110"/>
      <c r="RVN6" s="110"/>
      <c r="RVO6" s="110"/>
      <c r="RVP6" s="110"/>
      <c r="RVQ6" s="110"/>
      <c r="RVR6" s="110"/>
      <c r="RVS6" s="110"/>
      <c r="RVT6" s="110"/>
      <c r="RVU6" s="110"/>
      <c r="RVV6" s="110"/>
      <c r="RVW6" s="110"/>
      <c r="RVX6" s="110"/>
      <c r="RVY6" s="110"/>
      <c r="RVZ6" s="110"/>
      <c r="RWA6" s="110"/>
      <c r="RWB6" s="110"/>
      <c r="RWC6" s="110"/>
      <c r="RWD6" s="110"/>
      <c r="RWE6" s="110"/>
      <c r="RWF6" s="110"/>
      <c r="RWG6" s="110"/>
      <c r="RWH6" s="110"/>
      <c r="RWI6" s="110"/>
      <c r="RWJ6" s="110"/>
      <c r="RWK6" s="110"/>
      <c r="RWL6" s="110"/>
      <c r="RWM6" s="110"/>
      <c r="RWN6" s="110"/>
      <c r="RWO6" s="110"/>
      <c r="RWP6" s="110"/>
      <c r="RWQ6" s="110"/>
      <c r="RWR6" s="110"/>
      <c r="RWS6" s="110"/>
      <c r="RWT6" s="110"/>
      <c r="RWU6" s="110"/>
      <c r="RWV6" s="110"/>
      <c r="RWW6" s="110"/>
      <c r="RWX6" s="110"/>
      <c r="RWY6" s="110"/>
      <c r="RWZ6" s="110"/>
      <c r="RXA6" s="110"/>
      <c r="RXB6" s="110"/>
      <c r="RXC6" s="110"/>
      <c r="RXD6" s="110"/>
      <c r="RXE6" s="110"/>
      <c r="RXF6" s="110"/>
      <c r="RXG6" s="110"/>
      <c r="RXH6" s="110"/>
      <c r="RXI6" s="110"/>
      <c r="RXJ6" s="110"/>
      <c r="RXK6" s="110"/>
      <c r="RXL6" s="110"/>
      <c r="RXM6" s="110"/>
      <c r="RXN6" s="110"/>
      <c r="RXO6" s="110"/>
      <c r="RXP6" s="110"/>
      <c r="RXQ6" s="110"/>
      <c r="RXR6" s="110"/>
      <c r="RXS6" s="110"/>
      <c r="RXT6" s="110"/>
      <c r="RXU6" s="110"/>
      <c r="RXV6" s="110"/>
      <c r="RXW6" s="110"/>
      <c r="RXX6" s="110"/>
      <c r="RXY6" s="110"/>
      <c r="RXZ6" s="110"/>
      <c r="RYA6" s="110"/>
      <c r="RYB6" s="110"/>
      <c r="RYC6" s="110"/>
      <c r="RYD6" s="110"/>
      <c r="RYE6" s="110"/>
      <c r="RYF6" s="110"/>
      <c r="RYG6" s="110"/>
      <c r="RYH6" s="110"/>
      <c r="RYI6" s="110"/>
      <c r="RYJ6" s="110"/>
      <c r="RYK6" s="110"/>
      <c r="RYL6" s="110"/>
      <c r="RYM6" s="110"/>
      <c r="RYN6" s="110"/>
      <c r="RYO6" s="110"/>
      <c r="RYP6" s="110"/>
      <c r="RYQ6" s="110"/>
      <c r="RYR6" s="110"/>
      <c r="RYS6" s="110"/>
      <c r="RYT6" s="110"/>
      <c r="RYU6" s="110"/>
      <c r="RYV6" s="110"/>
      <c r="RYW6" s="110"/>
      <c r="RYX6" s="110"/>
      <c r="RYY6" s="110"/>
      <c r="RYZ6" s="110"/>
      <c r="RZA6" s="110"/>
      <c r="RZB6" s="110"/>
      <c r="RZC6" s="110"/>
      <c r="RZD6" s="110"/>
      <c r="RZE6" s="110"/>
      <c r="RZF6" s="110"/>
      <c r="RZG6" s="110"/>
      <c r="RZH6" s="110"/>
      <c r="RZI6" s="110"/>
      <c r="RZJ6" s="110"/>
      <c r="RZK6" s="110"/>
      <c r="RZL6" s="110"/>
      <c r="RZM6" s="110"/>
      <c r="RZN6" s="110"/>
      <c r="RZO6" s="110"/>
      <c r="RZP6" s="110"/>
      <c r="RZQ6" s="110"/>
      <c r="RZR6" s="110"/>
      <c r="RZS6" s="110"/>
      <c r="RZT6" s="110"/>
      <c r="RZU6" s="110"/>
      <c r="RZV6" s="110"/>
      <c r="RZW6" s="110"/>
      <c r="RZX6" s="110"/>
      <c r="RZY6" s="110"/>
      <c r="RZZ6" s="110"/>
      <c r="SAA6" s="110"/>
      <c r="SAB6" s="110"/>
      <c r="SAC6" s="110"/>
      <c r="SAD6" s="110"/>
      <c r="SAE6" s="110"/>
      <c r="SAF6" s="110"/>
      <c r="SAG6" s="110"/>
      <c r="SAH6" s="110"/>
      <c r="SAI6" s="110"/>
      <c r="SAJ6" s="110"/>
      <c r="SAK6" s="110"/>
      <c r="SAL6" s="110"/>
      <c r="SAM6" s="110"/>
      <c r="SAN6" s="110"/>
      <c r="SAO6" s="110"/>
      <c r="SAP6" s="110"/>
      <c r="SAQ6" s="110"/>
      <c r="SAR6" s="110"/>
      <c r="SAS6" s="110"/>
      <c r="SAT6" s="110"/>
      <c r="SAU6" s="110"/>
      <c r="SAV6" s="110"/>
      <c r="SAW6" s="110"/>
      <c r="SAX6" s="110"/>
      <c r="SAY6" s="110"/>
      <c r="SAZ6" s="110"/>
      <c r="SBA6" s="110"/>
      <c r="SBB6" s="110"/>
      <c r="SBC6" s="110"/>
      <c r="SBD6" s="110"/>
      <c r="SBE6" s="110"/>
      <c r="SBF6" s="110"/>
      <c r="SBG6" s="110"/>
      <c r="SBH6" s="110"/>
      <c r="SBI6" s="110"/>
      <c r="SBJ6" s="110"/>
      <c r="SBK6" s="110"/>
      <c r="SBL6" s="110"/>
      <c r="SBM6" s="110"/>
      <c r="SBN6" s="110"/>
      <c r="SBO6" s="110"/>
      <c r="SBP6" s="110"/>
      <c r="SBQ6" s="110"/>
      <c r="SBR6" s="110"/>
      <c r="SBS6" s="110"/>
      <c r="SBT6" s="110"/>
      <c r="SBU6" s="110"/>
      <c r="SBV6" s="110"/>
      <c r="SBW6" s="110"/>
      <c r="SBX6" s="110"/>
      <c r="SBY6" s="110"/>
      <c r="SBZ6" s="110"/>
      <c r="SCA6" s="110"/>
      <c r="SCB6" s="110"/>
      <c r="SCC6" s="110"/>
      <c r="SCD6" s="110"/>
      <c r="SCE6" s="110"/>
      <c r="SCF6" s="110"/>
      <c r="SCG6" s="110"/>
      <c r="SCH6" s="110"/>
      <c r="SCI6" s="110"/>
      <c r="SCJ6" s="110"/>
      <c r="SCK6" s="110"/>
      <c r="SCL6" s="110"/>
      <c r="SCM6" s="110"/>
      <c r="SCN6" s="110"/>
      <c r="SCO6" s="110"/>
      <c r="SCP6" s="110"/>
      <c r="SCQ6" s="110"/>
      <c r="SCR6" s="110"/>
      <c r="SCS6" s="110"/>
      <c r="SCT6" s="110"/>
      <c r="SCU6" s="110"/>
      <c r="SCV6" s="110"/>
      <c r="SCW6" s="110"/>
      <c r="SCX6" s="110"/>
      <c r="SCY6" s="110"/>
      <c r="SCZ6" s="110"/>
      <c r="SDA6" s="110"/>
      <c r="SDB6" s="110"/>
      <c r="SDC6" s="110"/>
      <c r="SDD6" s="110"/>
      <c r="SDE6" s="110"/>
      <c r="SDF6" s="110"/>
      <c r="SDG6" s="110"/>
      <c r="SDH6" s="110"/>
      <c r="SDI6" s="110"/>
      <c r="SDJ6" s="110"/>
      <c r="SDK6" s="110"/>
      <c r="SDL6" s="110"/>
      <c r="SDM6" s="110"/>
      <c r="SDN6" s="110"/>
      <c r="SDO6" s="110"/>
      <c r="SDP6" s="110"/>
      <c r="SDQ6" s="110"/>
      <c r="SDR6" s="110"/>
      <c r="SDS6" s="110"/>
      <c r="SDT6" s="110"/>
      <c r="SDU6" s="110"/>
      <c r="SDV6" s="110"/>
      <c r="SDW6" s="110"/>
      <c r="SDX6" s="110"/>
      <c r="SDY6" s="110"/>
      <c r="SDZ6" s="110"/>
      <c r="SEA6" s="110"/>
      <c r="SEB6" s="110"/>
      <c r="SEC6" s="110"/>
      <c r="SED6" s="110"/>
      <c r="SEE6" s="110"/>
      <c r="SEF6" s="110"/>
      <c r="SEG6" s="110"/>
      <c r="SEH6" s="110"/>
      <c r="SEI6" s="110"/>
      <c r="SEJ6" s="110"/>
      <c r="SEK6" s="110"/>
      <c r="SEL6" s="110"/>
      <c r="SEM6" s="110"/>
      <c r="SEN6" s="110"/>
      <c r="SEO6" s="110"/>
      <c r="SEP6" s="110"/>
      <c r="SEQ6" s="110"/>
      <c r="SER6" s="110"/>
      <c r="SES6" s="110"/>
      <c r="SET6" s="110"/>
      <c r="SEU6" s="110"/>
      <c r="SEV6" s="110"/>
      <c r="SEW6" s="110"/>
      <c r="SEX6" s="110"/>
      <c r="SEY6" s="110"/>
      <c r="SEZ6" s="110"/>
      <c r="SFA6" s="110"/>
      <c r="SFB6" s="110"/>
      <c r="SFC6" s="110"/>
      <c r="SFD6" s="110"/>
      <c r="SFE6" s="110"/>
      <c r="SFF6" s="110"/>
      <c r="SFG6" s="110"/>
      <c r="SFH6" s="110"/>
      <c r="SFI6" s="110"/>
      <c r="SFJ6" s="110"/>
      <c r="SFK6" s="110"/>
      <c r="SFL6" s="110"/>
      <c r="SFM6" s="110"/>
      <c r="SFN6" s="110"/>
      <c r="SFO6" s="110"/>
      <c r="SFP6" s="110"/>
      <c r="SFQ6" s="110"/>
      <c r="SFR6" s="110"/>
      <c r="SFS6" s="110"/>
      <c r="SFT6" s="110"/>
      <c r="SFU6" s="110"/>
      <c r="SFV6" s="110"/>
      <c r="SFW6" s="110"/>
      <c r="SFX6" s="110"/>
      <c r="SFY6" s="110"/>
      <c r="SFZ6" s="110"/>
      <c r="SGA6" s="110"/>
      <c r="SGB6" s="110"/>
      <c r="SGC6" s="110"/>
      <c r="SGD6" s="110"/>
      <c r="SGE6" s="110"/>
      <c r="SGF6" s="110"/>
      <c r="SGG6" s="110"/>
      <c r="SGH6" s="110"/>
      <c r="SGI6" s="110"/>
      <c r="SGJ6" s="110"/>
      <c r="SGK6" s="110"/>
      <c r="SGL6" s="110"/>
      <c r="SGM6" s="110"/>
      <c r="SGN6" s="110"/>
      <c r="SGO6" s="110"/>
      <c r="SGP6" s="110"/>
      <c r="SGQ6" s="110"/>
      <c r="SGR6" s="110"/>
      <c r="SGS6" s="110"/>
      <c r="SGT6" s="110"/>
      <c r="SGU6" s="110"/>
      <c r="SGV6" s="110"/>
      <c r="SGW6" s="110"/>
      <c r="SGX6" s="110"/>
      <c r="SGY6" s="110"/>
      <c r="SGZ6" s="110"/>
      <c r="SHA6" s="110"/>
      <c r="SHB6" s="110"/>
      <c r="SHC6" s="110"/>
      <c r="SHD6" s="110"/>
      <c r="SHE6" s="110"/>
      <c r="SHF6" s="110"/>
      <c r="SHG6" s="110"/>
      <c r="SHH6" s="110"/>
      <c r="SHI6" s="110"/>
      <c r="SHJ6" s="110"/>
      <c r="SHK6" s="110"/>
      <c r="SHL6" s="110"/>
      <c r="SHM6" s="110"/>
      <c r="SHN6" s="110"/>
      <c r="SHO6" s="110"/>
      <c r="SHP6" s="110"/>
      <c r="SHQ6" s="110"/>
      <c r="SHR6" s="110"/>
      <c r="SHS6" s="110"/>
      <c r="SHT6" s="110"/>
      <c r="SHU6" s="110"/>
      <c r="SHV6" s="110"/>
      <c r="SHW6" s="110"/>
      <c r="SHX6" s="110"/>
      <c r="SHY6" s="110"/>
      <c r="SHZ6" s="110"/>
      <c r="SIA6" s="110"/>
      <c r="SIB6" s="110"/>
      <c r="SIC6" s="110"/>
      <c r="SID6" s="110"/>
      <c r="SIE6" s="110"/>
      <c r="SIF6" s="110"/>
      <c r="SIG6" s="110"/>
      <c r="SIH6" s="110"/>
      <c r="SII6" s="110"/>
      <c r="SIJ6" s="110"/>
      <c r="SIK6" s="110"/>
      <c r="SIL6" s="110"/>
      <c r="SIM6" s="110"/>
      <c r="SIN6" s="110"/>
      <c r="SIO6" s="110"/>
      <c r="SIP6" s="110"/>
      <c r="SIQ6" s="110"/>
      <c r="SIR6" s="110"/>
      <c r="SIS6" s="110"/>
      <c r="SIT6" s="110"/>
      <c r="SIU6" s="110"/>
      <c r="SIV6" s="110"/>
      <c r="SIW6" s="110"/>
      <c r="SIX6" s="110"/>
      <c r="SIY6" s="110"/>
      <c r="SIZ6" s="110"/>
      <c r="SJA6" s="110"/>
      <c r="SJB6" s="110"/>
      <c r="SJC6" s="110"/>
      <c r="SJD6" s="110"/>
      <c r="SJE6" s="110"/>
      <c r="SJF6" s="110"/>
      <c r="SJG6" s="110"/>
      <c r="SJH6" s="110"/>
      <c r="SJI6" s="110"/>
      <c r="SJJ6" s="110"/>
      <c r="SJK6" s="110"/>
      <c r="SJL6" s="110"/>
      <c r="SJM6" s="110"/>
      <c r="SJN6" s="110"/>
      <c r="SJO6" s="110"/>
      <c r="SJP6" s="110"/>
      <c r="SJQ6" s="110"/>
      <c r="SJR6" s="110"/>
      <c r="SJS6" s="110"/>
      <c r="SJT6" s="110"/>
      <c r="SJU6" s="110"/>
      <c r="SJV6" s="110"/>
      <c r="SJW6" s="110"/>
      <c r="SJX6" s="110"/>
      <c r="SJY6" s="110"/>
      <c r="SJZ6" s="110"/>
      <c r="SKA6" s="110"/>
      <c r="SKB6" s="110"/>
      <c r="SKC6" s="110"/>
      <c r="SKD6" s="110"/>
      <c r="SKE6" s="110"/>
      <c r="SKF6" s="110"/>
      <c r="SKG6" s="110"/>
      <c r="SKH6" s="110"/>
      <c r="SKI6" s="110"/>
      <c r="SKJ6" s="110"/>
      <c r="SKK6" s="110"/>
      <c r="SKL6" s="110"/>
      <c r="SKM6" s="110"/>
      <c r="SKN6" s="110"/>
      <c r="SKO6" s="110"/>
      <c r="SKP6" s="110"/>
      <c r="SKQ6" s="110"/>
      <c r="SKR6" s="110"/>
      <c r="SKS6" s="110"/>
      <c r="SKT6" s="110"/>
      <c r="SKU6" s="110"/>
      <c r="SKV6" s="110"/>
      <c r="SKW6" s="110"/>
      <c r="SKX6" s="110"/>
      <c r="SKY6" s="110"/>
      <c r="SKZ6" s="110"/>
      <c r="SLA6" s="110"/>
      <c r="SLB6" s="110"/>
      <c r="SLC6" s="110"/>
      <c r="SLD6" s="110"/>
      <c r="SLE6" s="110"/>
      <c r="SLF6" s="110"/>
      <c r="SLG6" s="110"/>
      <c r="SLH6" s="110"/>
      <c r="SLI6" s="110"/>
      <c r="SLJ6" s="110"/>
      <c r="SLK6" s="110"/>
      <c r="SLL6" s="110"/>
      <c r="SLM6" s="110"/>
      <c r="SLN6" s="110"/>
      <c r="SLO6" s="110"/>
      <c r="SLP6" s="110"/>
      <c r="SLQ6" s="110"/>
      <c r="SLR6" s="110"/>
      <c r="SLS6" s="110"/>
      <c r="SLT6" s="110"/>
      <c r="SLU6" s="110"/>
      <c r="SLV6" s="110"/>
      <c r="SLW6" s="110"/>
      <c r="SLX6" s="110"/>
      <c r="SLY6" s="110"/>
      <c r="SLZ6" s="110"/>
      <c r="SMA6" s="110"/>
      <c r="SMB6" s="110"/>
      <c r="SMC6" s="110"/>
      <c r="SMD6" s="110"/>
      <c r="SME6" s="110"/>
      <c r="SMF6" s="110"/>
      <c r="SMG6" s="110"/>
      <c r="SMH6" s="110"/>
      <c r="SMI6" s="110"/>
      <c r="SMJ6" s="110"/>
      <c r="SMK6" s="110"/>
      <c r="SML6" s="110"/>
      <c r="SMM6" s="110"/>
      <c r="SMN6" s="110"/>
      <c r="SMO6" s="110"/>
      <c r="SMP6" s="110"/>
      <c r="SMQ6" s="110"/>
      <c r="SMR6" s="110"/>
      <c r="SMS6" s="110"/>
      <c r="SMT6" s="110"/>
      <c r="SMU6" s="110"/>
      <c r="SMV6" s="110"/>
      <c r="SMW6" s="110"/>
      <c r="SMX6" s="110"/>
      <c r="SMY6" s="110"/>
      <c r="SMZ6" s="110"/>
      <c r="SNA6" s="110"/>
      <c r="SNB6" s="110"/>
      <c r="SNC6" s="110"/>
      <c r="SND6" s="110"/>
      <c r="SNE6" s="110"/>
      <c r="SNF6" s="110"/>
      <c r="SNG6" s="110"/>
      <c r="SNH6" s="110"/>
      <c r="SNI6" s="110"/>
      <c r="SNJ6" s="110"/>
      <c r="SNK6" s="110"/>
      <c r="SNL6" s="110"/>
      <c r="SNM6" s="110"/>
      <c r="SNN6" s="110"/>
      <c r="SNO6" s="110"/>
      <c r="SNP6" s="110"/>
      <c r="SNQ6" s="110"/>
      <c r="SNR6" s="110"/>
      <c r="SNS6" s="110"/>
      <c r="SNT6" s="110"/>
      <c r="SNU6" s="110"/>
      <c r="SNV6" s="110"/>
      <c r="SNW6" s="110"/>
      <c r="SNX6" s="110"/>
      <c r="SNY6" s="110"/>
      <c r="SNZ6" s="110"/>
      <c r="SOA6" s="110"/>
      <c r="SOB6" s="110"/>
      <c r="SOC6" s="110"/>
      <c r="SOD6" s="110"/>
      <c r="SOE6" s="110"/>
      <c r="SOF6" s="110"/>
      <c r="SOG6" s="110"/>
      <c r="SOH6" s="110"/>
      <c r="SOI6" s="110"/>
      <c r="SOJ6" s="110"/>
      <c r="SOK6" s="110"/>
      <c r="SOL6" s="110"/>
      <c r="SOM6" s="110"/>
      <c r="SON6" s="110"/>
      <c r="SOO6" s="110"/>
      <c r="SOP6" s="110"/>
      <c r="SOQ6" s="110"/>
      <c r="SOR6" s="110"/>
      <c r="SOS6" s="110"/>
      <c r="SOT6" s="110"/>
      <c r="SOU6" s="110"/>
      <c r="SOV6" s="110"/>
      <c r="SOW6" s="110"/>
      <c r="SOX6" s="110"/>
      <c r="SOY6" s="110"/>
      <c r="SOZ6" s="110"/>
      <c r="SPA6" s="110"/>
      <c r="SPB6" s="110"/>
      <c r="SPC6" s="110"/>
      <c r="SPD6" s="110"/>
      <c r="SPE6" s="110"/>
      <c r="SPF6" s="110"/>
      <c r="SPG6" s="110"/>
      <c r="SPH6" s="110"/>
      <c r="SPI6" s="110"/>
      <c r="SPJ6" s="110"/>
      <c r="SPK6" s="110"/>
      <c r="SPL6" s="110"/>
      <c r="SPM6" s="110"/>
      <c r="SPN6" s="110"/>
      <c r="SPO6" s="110"/>
      <c r="SPP6" s="110"/>
      <c r="SPQ6" s="110"/>
      <c r="SPR6" s="110"/>
      <c r="SPS6" s="110"/>
      <c r="SPT6" s="110"/>
      <c r="SPU6" s="110"/>
      <c r="SPV6" s="110"/>
      <c r="SPW6" s="110"/>
      <c r="SPX6" s="110"/>
      <c r="SPY6" s="110"/>
      <c r="SPZ6" s="110"/>
      <c r="SQA6" s="110"/>
      <c r="SQB6" s="110"/>
      <c r="SQC6" s="110"/>
      <c r="SQD6" s="110"/>
      <c r="SQE6" s="110"/>
      <c r="SQF6" s="110"/>
      <c r="SQG6" s="110"/>
      <c r="SQH6" s="110"/>
      <c r="SQI6" s="110"/>
      <c r="SQJ6" s="110"/>
      <c r="SQK6" s="110"/>
      <c r="SQL6" s="110"/>
      <c r="SQM6" s="110"/>
      <c r="SQN6" s="110"/>
      <c r="SQO6" s="110"/>
      <c r="SQP6" s="110"/>
      <c r="SQQ6" s="110"/>
      <c r="SQR6" s="110"/>
      <c r="SQS6" s="110"/>
      <c r="SQT6" s="110"/>
      <c r="SQU6" s="110"/>
      <c r="SQV6" s="110"/>
      <c r="SQW6" s="110"/>
      <c r="SQX6" s="110"/>
      <c r="SQY6" s="110"/>
      <c r="SQZ6" s="110"/>
      <c r="SRA6" s="110"/>
      <c r="SRB6" s="110"/>
      <c r="SRC6" s="110"/>
      <c r="SRD6" s="110"/>
      <c r="SRE6" s="110"/>
      <c r="SRF6" s="110"/>
      <c r="SRG6" s="110"/>
      <c r="SRH6" s="110"/>
      <c r="SRI6" s="110"/>
      <c r="SRJ6" s="110"/>
      <c r="SRK6" s="110"/>
      <c r="SRL6" s="110"/>
      <c r="SRM6" s="110"/>
      <c r="SRN6" s="110"/>
      <c r="SRO6" s="110"/>
      <c r="SRP6" s="110"/>
      <c r="SRQ6" s="110"/>
      <c r="SRR6" s="110"/>
      <c r="SRS6" s="110"/>
      <c r="SRT6" s="110"/>
      <c r="SRU6" s="110"/>
      <c r="SRV6" s="110"/>
      <c r="SRW6" s="110"/>
      <c r="SRX6" s="110"/>
      <c r="SRY6" s="110"/>
      <c r="SRZ6" s="110"/>
      <c r="SSA6" s="110"/>
      <c r="SSB6" s="110"/>
      <c r="SSC6" s="110"/>
      <c r="SSD6" s="110"/>
      <c r="SSE6" s="110"/>
      <c r="SSF6" s="110"/>
      <c r="SSG6" s="110"/>
      <c r="SSH6" s="110"/>
      <c r="SSI6" s="110"/>
      <c r="SSJ6" s="110"/>
      <c r="SSK6" s="110"/>
      <c r="SSL6" s="110"/>
      <c r="SSM6" s="110"/>
      <c r="SSN6" s="110"/>
      <c r="SSO6" s="110"/>
      <c r="SSP6" s="110"/>
      <c r="SSQ6" s="110"/>
      <c r="SSR6" s="110"/>
      <c r="SSS6" s="110"/>
      <c r="SST6" s="110"/>
      <c r="SSU6" s="110"/>
      <c r="SSV6" s="110"/>
      <c r="SSW6" s="110"/>
      <c r="SSX6" s="110"/>
      <c r="SSY6" s="110"/>
      <c r="SSZ6" s="110"/>
      <c r="STA6" s="110"/>
      <c r="STB6" s="110"/>
      <c r="STC6" s="110"/>
      <c r="STD6" s="110"/>
      <c r="STE6" s="110"/>
      <c r="STF6" s="110"/>
      <c r="STG6" s="110"/>
      <c r="STH6" s="110"/>
      <c r="STI6" s="110"/>
      <c r="STJ6" s="110"/>
      <c r="STK6" s="110"/>
      <c r="STL6" s="110"/>
      <c r="STM6" s="110"/>
      <c r="STN6" s="110"/>
      <c r="STO6" s="110"/>
      <c r="STP6" s="110"/>
      <c r="STQ6" s="110"/>
      <c r="STR6" s="110"/>
      <c r="STS6" s="110"/>
      <c r="STT6" s="110"/>
      <c r="STU6" s="110"/>
      <c r="STV6" s="110"/>
      <c r="STW6" s="110"/>
      <c r="STX6" s="110"/>
      <c r="STY6" s="110"/>
      <c r="STZ6" s="110"/>
      <c r="SUA6" s="110"/>
      <c r="SUB6" s="110"/>
      <c r="SUC6" s="110"/>
      <c r="SUD6" s="110"/>
      <c r="SUE6" s="110"/>
      <c r="SUF6" s="110"/>
      <c r="SUG6" s="110"/>
      <c r="SUH6" s="110"/>
      <c r="SUI6" s="110"/>
      <c r="SUJ6" s="110"/>
      <c r="SUK6" s="110"/>
      <c r="SUL6" s="110"/>
      <c r="SUM6" s="110"/>
      <c r="SUN6" s="110"/>
      <c r="SUO6" s="110"/>
      <c r="SUP6" s="110"/>
      <c r="SUQ6" s="110"/>
      <c r="SUR6" s="110"/>
      <c r="SUS6" s="110"/>
      <c r="SUT6" s="110"/>
      <c r="SUU6" s="110"/>
      <c r="SUV6" s="110"/>
      <c r="SUW6" s="110"/>
      <c r="SUX6" s="110"/>
      <c r="SUY6" s="110"/>
      <c r="SUZ6" s="110"/>
      <c r="SVA6" s="110"/>
      <c r="SVB6" s="110"/>
      <c r="SVC6" s="110"/>
      <c r="SVD6" s="110"/>
      <c r="SVE6" s="110"/>
      <c r="SVF6" s="110"/>
      <c r="SVG6" s="110"/>
      <c r="SVH6" s="110"/>
      <c r="SVI6" s="110"/>
      <c r="SVJ6" s="110"/>
      <c r="SVK6" s="110"/>
      <c r="SVL6" s="110"/>
      <c r="SVM6" s="110"/>
      <c r="SVN6" s="110"/>
      <c r="SVO6" s="110"/>
      <c r="SVP6" s="110"/>
      <c r="SVQ6" s="110"/>
      <c r="SVR6" s="110"/>
      <c r="SVS6" s="110"/>
      <c r="SVT6" s="110"/>
      <c r="SVU6" s="110"/>
      <c r="SVV6" s="110"/>
      <c r="SVW6" s="110"/>
      <c r="SVX6" s="110"/>
      <c r="SVY6" s="110"/>
      <c r="SVZ6" s="110"/>
      <c r="SWA6" s="110"/>
      <c r="SWB6" s="110"/>
      <c r="SWC6" s="110"/>
      <c r="SWD6" s="110"/>
      <c r="SWE6" s="110"/>
      <c r="SWF6" s="110"/>
      <c r="SWG6" s="110"/>
      <c r="SWH6" s="110"/>
      <c r="SWI6" s="110"/>
      <c r="SWJ6" s="110"/>
      <c r="SWK6" s="110"/>
      <c r="SWL6" s="110"/>
      <c r="SWM6" s="110"/>
      <c r="SWN6" s="110"/>
      <c r="SWO6" s="110"/>
      <c r="SWP6" s="110"/>
      <c r="SWQ6" s="110"/>
      <c r="SWR6" s="110"/>
      <c r="SWS6" s="110"/>
      <c r="SWT6" s="110"/>
      <c r="SWU6" s="110"/>
      <c r="SWV6" s="110"/>
      <c r="SWW6" s="110"/>
      <c r="SWX6" s="110"/>
      <c r="SWY6" s="110"/>
      <c r="SWZ6" s="110"/>
      <c r="SXA6" s="110"/>
      <c r="SXB6" s="110"/>
      <c r="SXC6" s="110"/>
      <c r="SXD6" s="110"/>
      <c r="SXE6" s="110"/>
      <c r="SXF6" s="110"/>
      <c r="SXG6" s="110"/>
      <c r="SXH6" s="110"/>
      <c r="SXI6" s="110"/>
      <c r="SXJ6" s="110"/>
      <c r="SXK6" s="110"/>
      <c r="SXL6" s="110"/>
      <c r="SXM6" s="110"/>
      <c r="SXN6" s="110"/>
      <c r="SXO6" s="110"/>
      <c r="SXP6" s="110"/>
      <c r="SXQ6" s="110"/>
      <c r="SXR6" s="110"/>
      <c r="SXS6" s="110"/>
      <c r="SXT6" s="110"/>
      <c r="SXU6" s="110"/>
      <c r="SXV6" s="110"/>
      <c r="SXW6" s="110"/>
      <c r="SXX6" s="110"/>
      <c r="SXY6" s="110"/>
      <c r="SXZ6" s="110"/>
      <c r="SYA6" s="110"/>
      <c r="SYB6" s="110"/>
      <c r="SYC6" s="110"/>
      <c r="SYD6" s="110"/>
      <c r="SYE6" s="110"/>
      <c r="SYF6" s="110"/>
      <c r="SYG6" s="110"/>
      <c r="SYH6" s="110"/>
      <c r="SYI6" s="110"/>
      <c r="SYJ6" s="110"/>
      <c r="SYK6" s="110"/>
      <c r="SYL6" s="110"/>
      <c r="SYM6" s="110"/>
      <c r="SYN6" s="110"/>
      <c r="SYO6" s="110"/>
      <c r="SYP6" s="110"/>
      <c r="SYQ6" s="110"/>
      <c r="SYR6" s="110"/>
      <c r="SYS6" s="110"/>
      <c r="SYT6" s="110"/>
      <c r="SYU6" s="110"/>
      <c r="SYV6" s="110"/>
      <c r="SYW6" s="110"/>
      <c r="SYX6" s="110"/>
      <c r="SYY6" s="110"/>
      <c r="SYZ6" s="110"/>
      <c r="SZA6" s="110"/>
      <c r="SZB6" s="110"/>
      <c r="SZC6" s="110"/>
      <c r="SZD6" s="110"/>
      <c r="SZE6" s="110"/>
      <c r="SZF6" s="110"/>
      <c r="SZG6" s="110"/>
      <c r="SZH6" s="110"/>
      <c r="SZI6" s="110"/>
      <c r="SZJ6" s="110"/>
      <c r="SZK6" s="110"/>
      <c r="SZL6" s="110"/>
      <c r="SZM6" s="110"/>
      <c r="SZN6" s="110"/>
      <c r="SZO6" s="110"/>
      <c r="SZP6" s="110"/>
      <c r="SZQ6" s="110"/>
      <c r="SZR6" s="110"/>
      <c r="SZS6" s="110"/>
      <c r="SZT6" s="110"/>
      <c r="SZU6" s="110"/>
      <c r="SZV6" s="110"/>
      <c r="SZW6" s="110"/>
      <c r="SZX6" s="110"/>
      <c r="SZY6" s="110"/>
      <c r="SZZ6" s="110"/>
      <c r="TAA6" s="110"/>
      <c r="TAB6" s="110"/>
      <c r="TAC6" s="110"/>
      <c r="TAD6" s="110"/>
      <c r="TAE6" s="110"/>
      <c r="TAF6" s="110"/>
      <c r="TAG6" s="110"/>
      <c r="TAH6" s="110"/>
      <c r="TAI6" s="110"/>
      <c r="TAJ6" s="110"/>
      <c r="TAK6" s="110"/>
      <c r="TAL6" s="110"/>
      <c r="TAM6" s="110"/>
      <c r="TAN6" s="110"/>
      <c r="TAO6" s="110"/>
      <c r="TAP6" s="110"/>
      <c r="TAQ6" s="110"/>
      <c r="TAR6" s="110"/>
      <c r="TAS6" s="110"/>
      <c r="TAT6" s="110"/>
      <c r="TAU6" s="110"/>
      <c r="TAV6" s="110"/>
      <c r="TAW6" s="110"/>
      <c r="TAX6" s="110"/>
      <c r="TAY6" s="110"/>
      <c r="TAZ6" s="110"/>
      <c r="TBA6" s="110"/>
      <c r="TBB6" s="110"/>
      <c r="TBC6" s="110"/>
      <c r="TBD6" s="110"/>
      <c r="TBE6" s="110"/>
      <c r="TBF6" s="110"/>
      <c r="TBG6" s="110"/>
      <c r="TBH6" s="110"/>
      <c r="TBI6" s="110"/>
      <c r="TBJ6" s="110"/>
      <c r="TBK6" s="110"/>
      <c r="TBL6" s="110"/>
      <c r="TBM6" s="110"/>
      <c r="TBN6" s="110"/>
      <c r="TBO6" s="110"/>
      <c r="TBP6" s="110"/>
      <c r="TBQ6" s="110"/>
      <c r="TBR6" s="110"/>
      <c r="TBS6" s="110"/>
      <c r="TBT6" s="110"/>
      <c r="TBU6" s="110"/>
      <c r="TBV6" s="110"/>
      <c r="TBW6" s="110"/>
      <c r="TBX6" s="110"/>
      <c r="TBY6" s="110"/>
      <c r="TBZ6" s="110"/>
      <c r="TCA6" s="110"/>
      <c r="TCB6" s="110"/>
      <c r="TCC6" s="110"/>
      <c r="TCD6" s="110"/>
      <c r="TCE6" s="110"/>
      <c r="TCF6" s="110"/>
      <c r="TCG6" s="110"/>
      <c r="TCH6" s="110"/>
      <c r="TCI6" s="110"/>
      <c r="TCJ6" s="110"/>
      <c r="TCK6" s="110"/>
      <c r="TCL6" s="110"/>
      <c r="TCM6" s="110"/>
      <c r="TCN6" s="110"/>
      <c r="TCO6" s="110"/>
      <c r="TCP6" s="110"/>
      <c r="TCQ6" s="110"/>
      <c r="TCR6" s="110"/>
      <c r="TCS6" s="110"/>
      <c r="TCT6" s="110"/>
      <c r="TCU6" s="110"/>
      <c r="TCV6" s="110"/>
      <c r="TCW6" s="110"/>
      <c r="TCX6" s="110"/>
      <c r="TCY6" s="110"/>
      <c r="TCZ6" s="110"/>
      <c r="TDA6" s="110"/>
      <c r="TDB6" s="110"/>
      <c r="TDC6" s="110"/>
      <c r="TDD6" s="110"/>
      <c r="TDE6" s="110"/>
      <c r="TDF6" s="110"/>
      <c r="TDG6" s="110"/>
      <c r="TDH6" s="110"/>
      <c r="TDI6" s="110"/>
      <c r="TDJ6" s="110"/>
      <c r="TDK6" s="110"/>
      <c r="TDL6" s="110"/>
      <c r="TDM6" s="110"/>
      <c r="TDN6" s="110"/>
      <c r="TDO6" s="110"/>
      <c r="TDP6" s="110"/>
      <c r="TDQ6" s="110"/>
      <c r="TDR6" s="110"/>
      <c r="TDS6" s="110"/>
      <c r="TDT6" s="110"/>
      <c r="TDU6" s="110"/>
      <c r="TDV6" s="110"/>
      <c r="TDW6" s="110"/>
      <c r="TDX6" s="110"/>
      <c r="TDY6" s="110"/>
      <c r="TDZ6" s="110"/>
      <c r="TEA6" s="110"/>
      <c r="TEB6" s="110"/>
      <c r="TEC6" s="110"/>
      <c r="TED6" s="110"/>
      <c r="TEE6" s="110"/>
      <c r="TEF6" s="110"/>
      <c r="TEG6" s="110"/>
      <c r="TEH6" s="110"/>
      <c r="TEI6" s="110"/>
      <c r="TEJ6" s="110"/>
      <c r="TEK6" s="110"/>
      <c r="TEL6" s="110"/>
      <c r="TEM6" s="110"/>
      <c r="TEN6" s="110"/>
      <c r="TEO6" s="110"/>
      <c r="TEP6" s="110"/>
      <c r="TEQ6" s="110"/>
      <c r="TER6" s="110"/>
      <c r="TES6" s="110"/>
      <c r="TET6" s="110"/>
      <c r="TEU6" s="110"/>
      <c r="TEV6" s="110"/>
      <c r="TEW6" s="110"/>
      <c r="TEX6" s="110"/>
      <c r="TEY6" s="110"/>
      <c r="TEZ6" s="110"/>
      <c r="TFA6" s="110"/>
      <c r="TFB6" s="110"/>
      <c r="TFC6" s="110"/>
      <c r="TFD6" s="110"/>
      <c r="TFE6" s="110"/>
      <c r="TFF6" s="110"/>
      <c r="TFG6" s="110"/>
      <c r="TFH6" s="110"/>
      <c r="TFI6" s="110"/>
      <c r="TFJ6" s="110"/>
      <c r="TFK6" s="110"/>
      <c r="TFL6" s="110"/>
      <c r="TFM6" s="110"/>
      <c r="TFN6" s="110"/>
      <c r="TFO6" s="110"/>
      <c r="TFP6" s="110"/>
      <c r="TFQ6" s="110"/>
      <c r="TFR6" s="110"/>
      <c r="TFS6" s="110"/>
      <c r="TFT6" s="110"/>
      <c r="TFU6" s="110"/>
      <c r="TFV6" s="110"/>
      <c r="TFW6" s="110"/>
      <c r="TFX6" s="110"/>
      <c r="TFY6" s="110"/>
      <c r="TFZ6" s="110"/>
      <c r="TGA6" s="110"/>
      <c r="TGB6" s="110"/>
      <c r="TGC6" s="110"/>
      <c r="TGD6" s="110"/>
      <c r="TGE6" s="110"/>
      <c r="TGF6" s="110"/>
      <c r="TGG6" s="110"/>
      <c r="TGH6" s="110"/>
      <c r="TGI6" s="110"/>
      <c r="TGJ6" s="110"/>
      <c r="TGK6" s="110"/>
      <c r="TGL6" s="110"/>
      <c r="TGM6" s="110"/>
      <c r="TGN6" s="110"/>
      <c r="TGO6" s="110"/>
      <c r="TGP6" s="110"/>
      <c r="TGQ6" s="110"/>
      <c r="TGR6" s="110"/>
      <c r="TGS6" s="110"/>
      <c r="TGT6" s="110"/>
      <c r="TGU6" s="110"/>
      <c r="TGV6" s="110"/>
      <c r="TGW6" s="110"/>
      <c r="TGX6" s="110"/>
      <c r="TGY6" s="110"/>
      <c r="TGZ6" s="110"/>
      <c r="THA6" s="110"/>
      <c r="THB6" s="110"/>
      <c r="THC6" s="110"/>
      <c r="THD6" s="110"/>
      <c r="THE6" s="110"/>
      <c r="THF6" s="110"/>
      <c r="THG6" s="110"/>
      <c r="THH6" s="110"/>
      <c r="THI6" s="110"/>
      <c r="THJ6" s="110"/>
      <c r="THK6" s="110"/>
      <c r="THL6" s="110"/>
      <c r="THM6" s="110"/>
      <c r="THN6" s="110"/>
      <c r="THO6" s="110"/>
      <c r="THP6" s="110"/>
      <c r="THQ6" s="110"/>
      <c r="THR6" s="110"/>
      <c r="THS6" s="110"/>
      <c r="THT6" s="110"/>
      <c r="THU6" s="110"/>
      <c r="THV6" s="110"/>
      <c r="THW6" s="110"/>
      <c r="THX6" s="110"/>
      <c r="THY6" s="110"/>
      <c r="THZ6" s="110"/>
      <c r="TIA6" s="110"/>
      <c r="TIB6" s="110"/>
      <c r="TIC6" s="110"/>
      <c r="TID6" s="110"/>
      <c r="TIE6" s="110"/>
      <c r="TIF6" s="110"/>
      <c r="TIG6" s="110"/>
      <c r="TIH6" s="110"/>
      <c r="TII6" s="110"/>
      <c r="TIJ6" s="110"/>
      <c r="TIK6" s="110"/>
      <c r="TIL6" s="110"/>
      <c r="TIM6" s="110"/>
      <c r="TIN6" s="110"/>
      <c r="TIO6" s="110"/>
      <c r="TIP6" s="110"/>
      <c r="TIQ6" s="110"/>
      <c r="TIR6" s="110"/>
      <c r="TIS6" s="110"/>
      <c r="TIT6" s="110"/>
      <c r="TIU6" s="110"/>
      <c r="TIV6" s="110"/>
      <c r="TIW6" s="110"/>
      <c r="TIX6" s="110"/>
      <c r="TIY6" s="110"/>
      <c r="TIZ6" s="110"/>
      <c r="TJA6" s="110"/>
      <c r="TJB6" s="110"/>
      <c r="TJC6" s="110"/>
      <c r="TJD6" s="110"/>
      <c r="TJE6" s="110"/>
      <c r="TJF6" s="110"/>
      <c r="TJG6" s="110"/>
      <c r="TJH6" s="110"/>
      <c r="TJI6" s="110"/>
      <c r="TJJ6" s="110"/>
      <c r="TJK6" s="110"/>
      <c r="TJL6" s="110"/>
      <c r="TJM6" s="110"/>
      <c r="TJN6" s="110"/>
      <c r="TJO6" s="110"/>
      <c r="TJP6" s="110"/>
      <c r="TJQ6" s="110"/>
      <c r="TJR6" s="110"/>
      <c r="TJS6" s="110"/>
      <c r="TJT6" s="110"/>
      <c r="TJU6" s="110"/>
      <c r="TJV6" s="110"/>
      <c r="TJW6" s="110"/>
      <c r="TJX6" s="110"/>
      <c r="TJY6" s="110"/>
      <c r="TJZ6" s="110"/>
      <c r="TKA6" s="110"/>
      <c r="TKB6" s="110"/>
      <c r="TKC6" s="110"/>
      <c r="TKD6" s="110"/>
      <c r="TKE6" s="110"/>
      <c r="TKF6" s="110"/>
      <c r="TKG6" s="110"/>
      <c r="TKH6" s="110"/>
      <c r="TKI6" s="110"/>
      <c r="TKJ6" s="110"/>
      <c r="TKK6" s="110"/>
      <c r="TKL6" s="110"/>
      <c r="TKM6" s="110"/>
      <c r="TKN6" s="110"/>
      <c r="TKO6" s="110"/>
      <c r="TKP6" s="110"/>
      <c r="TKQ6" s="110"/>
      <c r="TKR6" s="110"/>
      <c r="TKS6" s="110"/>
      <c r="TKT6" s="110"/>
      <c r="TKU6" s="110"/>
      <c r="TKV6" s="110"/>
      <c r="TKW6" s="110"/>
      <c r="TKX6" s="110"/>
      <c r="TKY6" s="110"/>
      <c r="TKZ6" s="110"/>
      <c r="TLA6" s="110"/>
      <c r="TLB6" s="110"/>
      <c r="TLC6" s="110"/>
      <c r="TLD6" s="110"/>
      <c r="TLE6" s="110"/>
      <c r="TLF6" s="110"/>
      <c r="TLG6" s="110"/>
      <c r="TLH6" s="110"/>
      <c r="TLI6" s="110"/>
      <c r="TLJ6" s="110"/>
      <c r="TLK6" s="110"/>
      <c r="TLL6" s="110"/>
      <c r="TLM6" s="110"/>
      <c r="TLN6" s="110"/>
      <c r="TLO6" s="110"/>
      <c r="TLP6" s="110"/>
      <c r="TLQ6" s="110"/>
      <c r="TLR6" s="110"/>
      <c r="TLS6" s="110"/>
      <c r="TLT6" s="110"/>
      <c r="TLU6" s="110"/>
      <c r="TLV6" s="110"/>
      <c r="TLW6" s="110"/>
      <c r="TLX6" s="110"/>
      <c r="TLY6" s="110"/>
      <c r="TLZ6" s="110"/>
      <c r="TMA6" s="110"/>
      <c r="TMB6" s="110"/>
      <c r="TMC6" s="110"/>
      <c r="TMD6" s="110"/>
      <c r="TME6" s="110"/>
      <c r="TMF6" s="110"/>
      <c r="TMG6" s="110"/>
      <c r="TMH6" s="110"/>
      <c r="TMI6" s="110"/>
      <c r="TMJ6" s="110"/>
      <c r="TMK6" s="110"/>
      <c r="TML6" s="110"/>
      <c r="TMM6" s="110"/>
      <c r="TMN6" s="110"/>
      <c r="TMO6" s="110"/>
      <c r="TMP6" s="110"/>
      <c r="TMQ6" s="110"/>
      <c r="TMR6" s="110"/>
      <c r="TMS6" s="110"/>
      <c r="TMT6" s="110"/>
      <c r="TMU6" s="110"/>
      <c r="TMV6" s="110"/>
      <c r="TMW6" s="110"/>
      <c r="TMX6" s="110"/>
      <c r="TMY6" s="110"/>
      <c r="TMZ6" s="110"/>
      <c r="TNA6" s="110"/>
      <c r="TNB6" s="110"/>
      <c r="TNC6" s="110"/>
      <c r="TND6" s="110"/>
      <c r="TNE6" s="110"/>
      <c r="TNF6" s="110"/>
      <c r="TNG6" s="110"/>
      <c r="TNH6" s="110"/>
      <c r="TNI6" s="110"/>
      <c r="TNJ6" s="110"/>
      <c r="TNK6" s="110"/>
      <c r="TNL6" s="110"/>
      <c r="TNM6" s="110"/>
      <c r="TNN6" s="110"/>
      <c r="TNO6" s="110"/>
      <c r="TNP6" s="110"/>
      <c r="TNQ6" s="110"/>
      <c r="TNR6" s="110"/>
      <c r="TNS6" s="110"/>
      <c r="TNT6" s="110"/>
      <c r="TNU6" s="110"/>
      <c r="TNV6" s="110"/>
      <c r="TNW6" s="110"/>
      <c r="TNX6" s="110"/>
      <c r="TNY6" s="110"/>
      <c r="TNZ6" s="110"/>
      <c r="TOA6" s="110"/>
      <c r="TOB6" s="110"/>
      <c r="TOC6" s="110"/>
      <c r="TOD6" s="110"/>
      <c r="TOE6" s="110"/>
      <c r="TOF6" s="110"/>
      <c r="TOG6" s="110"/>
      <c r="TOH6" s="110"/>
      <c r="TOI6" s="110"/>
      <c r="TOJ6" s="110"/>
      <c r="TOK6" s="110"/>
      <c r="TOL6" s="110"/>
      <c r="TOM6" s="110"/>
      <c r="TON6" s="110"/>
      <c r="TOO6" s="110"/>
      <c r="TOP6" s="110"/>
      <c r="TOQ6" s="110"/>
      <c r="TOR6" s="110"/>
      <c r="TOS6" s="110"/>
      <c r="TOT6" s="110"/>
      <c r="TOU6" s="110"/>
      <c r="TOV6" s="110"/>
      <c r="TOW6" s="110"/>
      <c r="TOX6" s="110"/>
      <c r="TOY6" s="110"/>
      <c r="TOZ6" s="110"/>
      <c r="TPA6" s="110"/>
      <c r="TPB6" s="110"/>
      <c r="TPC6" s="110"/>
      <c r="TPD6" s="110"/>
      <c r="TPE6" s="110"/>
      <c r="TPF6" s="110"/>
      <c r="TPG6" s="110"/>
      <c r="TPH6" s="110"/>
      <c r="TPI6" s="110"/>
      <c r="TPJ6" s="110"/>
      <c r="TPK6" s="110"/>
      <c r="TPL6" s="110"/>
      <c r="TPM6" s="110"/>
      <c r="TPN6" s="110"/>
      <c r="TPO6" s="110"/>
      <c r="TPP6" s="110"/>
      <c r="TPQ6" s="110"/>
      <c r="TPR6" s="110"/>
      <c r="TPS6" s="110"/>
      <c r="TPT6" s="110"/>
      <c r="TPU6" s="110"/>
      <c r="TPV6" s="110"/>
      <c r="TPW6" s="110"/>
      <c r="TPX6" s="110"/>
      <c r="TPY6" s="110"/>
      <c r="TPZ6" s="110"/>
      <c r="TQA6" s="110"/>
      <c r="TQB6" s="110"/>
      <c r="TQC6" s="110"/>
      <c r="TQD6" s="110"/>
      <c r="TQE6" s="110"/>
      <c r="TQF6" s="110"/>
      <c r="TQG6" s="110"/>
      <c r="TQH6" s="110"/>
      <c r="TQI6" s="110"/>
      <c r="TQJ6" s="110"/>
      <c r="TQK6" s="110"/>
      <c r="TQL6" s="110"/>
      <c r="TQM6" s="110"/>
      <c r="TQN6" s="110"/>
      <c r="TQO6" s="110"/>
      <c r="TQP6" s="110"/>
      <c r="TQQ6" s="110"/>
      <c r="TQR6" s="110"/>
      <c r="TQS6" s="110"/>
      <c r="TQT6" s="110"/>
      <c r="TQU6" s="110"/>
      <c r="TQV6" s="110"/>
      <c r="TQW6" s="110"/>
      <c r="TQX6" s="110"/>
      <c r="TQY6" s="110"/>
      <c r="TQZ6" s="110"/>
      <c r="TRA6" s="110"/>
      <c r="TRB6" s="110"/>
      <c r="TRC6" s="110"/>
      <c r="TRD6" s="110"/>
      <c r="TRE6" s="110"/>
      <c r="TRF6" s="110"/>
      <c r="TRG6" s="110"/>
      <c r="TRH6" s="110"/>
      <c r="TRI6" s="110"/>
      <c r="TRJ6" s="110"/>
      <c r="TRK6" s="110"/>
      <c r="TRL6" s="110"/>
      <c r="TRM6" s="110"/>
      <c r="TRN6" s="110"/>
      <c r="TRO6" s="110"/>
      <c r="TRP6" s="110"/>
      <c r="TRQ6" s="110"/>
      <c r="TRR6" s="110"/>
      <c r="TRS6" s="110"/>
      <c r="TRT6" s="110"/>
      <c r="TRU6" s="110"/>
      <c r="TRV6" s="110"/>
      <c r="TRW6" s="110"/>
      <c r="TRX6" s="110"/>
      <c r="TRY6" s="110"/>
      <c r="TRZ6" s="110"/>
      <c r="TSA6" s="110"/>
      <c r="TSB6" s="110"/>
      <c r="TSC6" s="110"/>
      <c r="TSD6" s="110"/>
      <c r="TSE6" s="110"/>
      <c r="TSF6" s="110"/>
      <c r="TSG6" s="110"/>
      <c r="TSH6" s="110"/>
      <c r="TSI6" s="110"/>
      <c r="TSJ6" s="110"/>
      <c r="TSK6" s="110"/>
      <c r="TSL6" s="110"/>
      <c r="TSM6" s="110"/>
      <c r="TSN6" s="110"/>
      <c r="TSO6" s="110"/>
      <c r="TSP6" s="110"/>
      <c r="TSQ6" s="110"/>
      <c r="TSR6" s="110"/>
      <c r="TSS6" s="110"/>
      <c r="TST6" s="110"/>
      <c r="TSU6" s="110"/>
      <c r="TSV6" s="110"/>
      <c r="TSW6" s="110"/>
      <c r="TSX6" s="110"/>
      <c r="TSY6" s="110"/>
      <c r="TSZ6" s="110"/>
      <c r="TTA6" s="110"/>
      <c r="TTB6" s="110"/>
      <c r="TTC6" s="110"/>
      <c r="TTD6" s="110"/>
      <c r="TTE6" s="110"/>
      <c r="TTF6" s="110"/>
      <c r="TTG6" s="110"/>
      <c r="TTH6" s="110"/>
      <c r="TTI6" s="110"/>
      <c r="TTJ6" s="110"/>
      <c r="TTK6" s="110"/>
      <c r="TTL6" s="110"/>
      <c r="TTM6" s="110"/>
      <c r="TTN6" s="110"/>
      <c r="TTO6" s="110"/>
      <c r="TTP6" s="110"/>
      <c r="TTQ6" s="110"/>
      <c r="TTR6" s="110"/>
      <c r="TTS6" s="110"/>
      <c r="TTT6" s="110"/>
      <c r="TTU6" s="110"/>
      <c r="TTV6" s="110"/>
      <c r="TTW6" s="110"/>
      <c r="TTX6" s="110"/>
      <c r="TTY6" s="110"/>
      <c r="TTZ6" s="110"/>
      <c r="TUA6" s="110"/>
      <c r="TUB6" s="110"/>
      <c r="TUC6" s="110"/>
      <c r="TUD6" s="110"/>
      <c r="TUE6" s="110"/>
      <c r="TUF6" s="110"/>
      <c r="TUG6" s="110"/>
      <c r="TUH6" s="110"/>
      <c r="TUI6" s="110"/>
      <c r="TUJ6" s="110"/>
      <c r="TUK6" s="110"/>
      <c r="TUL6" s="110"/>
      <c r="TUM6" s="110"/>
      <c r="TUN6" s="110"/>
      <c r="TUO6" s="110"/>
      <c r="TUP6" s="110"/>
      <c r="TUQ6" s="110"/>
      <c r="TUR6" s="110"/>
      <c r="TUS6" s="110"/>
      <c r="TUT6" s="110"/>
      <c r="TUU6" s="110"/>
      <c r="TUV6" s="110"/>
      <c r="TUW6" s="110"/>
      <c r="TUX6" s="110"/>
      <c r="TUY6" s="110"/>
      <c r="TUZ6" s="110"/>
      <c r="TVA6" s="110"/>
      <c r="TVB6" s="110"/>
      <c r="TVC6" s="110"/>
      <c r="TVD6" s="110"/>
      <c r="TVE6" s="110"/>
      <c r="TVF6" s="110"/>
      <c r="TVG6" s="110"/>
      <c r="TVH6" s="110"/>
      <c r="TVI6" s="110"/>
      <c r="TVJ6" s="110"/>
      <c r="TVK6" s="110"/>
      <c r="TVL6" s="110"/>
      <c r="TVM6" s="110"/>
      <c r="TVN6" s="110"/>
      <c r="TVO6" s="110"/>
      <c r="TVP6" s="110"/>
      <c r="TVQ6" s="110"/>
      <c r="TVR6" s="110"/>
      <c r="TVS6" s="110"/>
      <c r="TVT6" s="110"/>
      <c r="TVU6" s="110"/>
      <c r="TVV6" s="110"/>
      <c r="TVW6" s="110"/>
      <c r="TVX6" s="110"/>
      <c r="TVY6" s="110"/>
      <c r="TVZ6" s="110"/>
      <c r="TWA6" s="110"/>
      <c r="TWB6" s="110"/>
      <c r="TWC6" s="110"/>
      <c r="TWD6" s="110"/>
      <c r="TWE6" s="110"/>
      <c r="TWF6" s="110"/>
      <c r="TWG6" s="110"/>
      <c r="TWH6" s="110"/>
      <c r="TWI6" s="110"/>
      <c r="TWJ6" s="110"/>
      <c r="TWK6" s="110"/>
      <c r="TWL6" s="110"/>
      <c r="TWM6" s="110"/>
      <c r="TWN6" s="110"/>
      <c r="TWO6" s="110"/>
      <c r="TWP6" s="110"/>
      <c r="TWQ6" s="110"/>
      <c r="TWR6" s="110"/>
      <c r="TWS6" s="110"/>
      <c r="TWT6" s="110"/>
      <c r="TWU6" s="110"/>
      <c r="TWV6" s="110"/>
      <c r="TWW6" s="110"/>
      <c r="TWX6" s="110"/>
      <c r="TWY6" s="110"/>
      <c r="TWZ6" s="110"/>
      <c r="TXA6" s="110"/>
      <c r="TXB6" s="110"/>
      <c r="TXC6" s="110"/>
      <c r="TXD6" s="110"/>
      <c r="TXE6" s="110"/>
      <c r="TXF6" s="110"/>
      <c r="TXG6" s="110"/>
      <c r="TXH6" s="110"/>
      <c r="TXI6" s="110"/>
      <c r="TXJ6" s="110"/>
      <c r="TXK6" s="110"/>
      <c r="TXL6" s="110"/>
      <c r="TXM6" s="110"/>
      <c r="TXN6" s="110"/>
      <c r="TXO6" s="110"/>
      <c r="TXP6" s="110"/>
      <c r="TXQ6" s="110"/>
      <c r="TXR6" s="110"/>
      <c r="TXS6" s="110"/>
      <c r="TXT6" s="110"/>
      <c r="TXU6" s="110"/>
      <c r="TXV6" s="110"/>
      <c r="TXW6" s="110"/>
      <c r="TXX6" s="110"/>
      <c r="TXY6" s="110"/>
      <c r="TXZ6" s="110"/>
      <c r="TYA6" s="110"/>
      <c r="TYB6" s="110"/>
      <c r="TYC6" s="110"/>
      <c r="TYD6" s="110"/>
      <c r="TYE6" s="110"/>
      <c r="TYF6" s="110"/>
      <c r="TYG6" s="110"/>
      <c r="TYH6" s="110"/>
      <c r="TYI6" s="110"/>
      <c r="TYJ6" s="110"/>
      <c r="TYK6" s="110"/>
      <c r="TYL6" s="110"/>
      <c r="TYM6" s="110"/>
      <c r="TYN6" s="110"/>
      <c r="TYO6" s="110"/>
      <c r="TYP6" s="110"/>
      <c r="TYQ6" s="110"/>
      <c r="TYR6" s="110"/>
      <c r="TYS6" s="110"/>
      <c r="TYT6" s="110"/>
      <c r="TYU6" s="110"/>
      <c r="TYV6" s="110"/>
      <c r="TYW6" s="110"/>
      <c r="TYX6" s="110"/>
      <c r="TYY6" s="110"/>
      <c r="TYZ6" s="110"/>
      <c r="TZA6" s="110"/>
      <c r="TZB6" s="110"/>
      <c r="TZC6" s="110"/>
      <c r="TZD6" s="110"/>
      <c r="TZE6" s="110"/>
      <c r="TZF6" s="110"/>
      <c r="TZG6" s="110"/>
      <c r="TZH6" s="110"/>
      <c r="TZI6" s="110"/>
      <c r="TZJ6" s="110"/>
      <c r="TZK6" s="110"/>
      <c r="TZL6" s="110"/>
      <c r="TZM6" s="110"/>
      <c r="TZN6" s="110"/>
      <c r="TZO6" s="110"/>
      <c r="TZP6" s="110"/>
      <c r="TZQ6" s="110"/>
      <c r="TZR6" s="110"/>
      <c r="TZS6" s="110"/>
      <c r="TZT6" s="110"/>
      <c r="TZU6" s="110"/>
      <c r="TZV6" s="110"/>
      <c r="TZW6" s="110"/>
      <c r="TZX6" s="110"/>
      <c r="TZY6" s="110"/>
      <c r="TZZ6" s="110"/>
      <c r="UAA6" s="110"/>
      <c r="UAB6" s="110"/>
      <c r="UAC6" s="110"/>
      <c r="UAD6" s="110"/>
      <c r="UAE6" s="110"/>
      <c r="UAF6" s="110"/>
      <c r="UAG6" s="110"/>
      <c r="UAH6" s="110"/>
      <c r="UAI6" s="110"/>
      <c r="UAJ6" s="110"/>
      <c r="UAK6" s="110"/>
      <c r="UAL6" s="110"/>
      <c r="UAM6" s="110"/>
      <c r="UAN6" s="110"/>
      <c r="UAO6" s="110"/>
      <c r="UAP6" s="110"/>
      <c r="UAQ6" s="110"/>
      <c r="UAR6" s="110"/>
      <c r="UAS6" s="110"/>
      <c r="UAT6" s="110"/>
      <c r="UAU6" s="110"/>
      <c r="UAV6" s="110"/>
      <c r="UAW6" s="110"/>
      <c r="UAX6" s="110"/>
      <c r="UAY6" s="110"/>
      <c r="UAZ6" s="110"/>
      <c r="UBA6" s="110"/>
      <c r="UBB6" s="110"/>
      <c r="UBC6" s="110"/>
      <c r="UBD6" s="110"/>
      <c r="UBE6" s="110"/>
      <c r="UBF6" s="110"/>
      <c r="UBG6" s="110"/>
      <c r="UBH6" s="110"/>
      <c r="UBI6" s="110"/>
      <c r="UBJ6" s="110"/>
      <c r="UBK6" s="110"/>
      <c r="UBL6" s="110"/>
      <c r="UBM6" s="110"/>
      <c r="UBN6" s="110"/>
      <c r="UBO6" s="110"/>
      <c r="UBP6" s="110"/>
      <c r="UBQ6" s="110"/>
      <c r="UBR6" s="110"/>
      <c r="UBS6" s="110"/>
      <c r="UBT6" s="110"/>
      <c r="UBU6" s="110"/>
      <c r="UBV6" s="110"/>
      <c r="UBW6" s="110"/>
      <c r="UBX6" s="110"/>
      <c r="UBY6" s="110"/>
      <c r="UBZ6" s="110"/>
      <c r="UCA6" s="110"/>
      <c r="UCB6" s="110"/>
      <c r="UCC6" s="110"/>
      <c r="UCD6" s="110"/>
      <c r="UCE6" s="110"/>
      <c r="UCF6" s="110"/>
      <c r="UCG6" s="110"/>
      <c r="UCH6" s="110"/>
      <c r="UCI6" s="110"/>
      <c r="UCJ6" s="110"/>
      <c r="UCK6" s="110"/>
      <c r="UCL6" s="110"/>
      <c r="UCM6" s="110"/>
      <c r="UCN6" s="110"/>
      <c r="UCO6" s="110"/>
      <c r="UCP6" s="110"/>
      <c r="UCQ6" s="110"/>
      <c r="UCR6" s="110"/>
      <c r="UCS6" s="110"/>
      <c r="UCT6" s="110"/>
      <c r="UCU6" s="110"/>
      <c r="UCV6" s="110"/>
      <c r="UCW6" s="110"/>
      <c r="UCX6" s="110"/>
      <c r="UCY6" s="110"/>
      <c r="UCZ6" s="110"/>
      <c r="UDA6" s="110"/>
      <c r="UDB6" s="110"/>
      <c r="UDC6" s="110"/>
      <c r="UDD6" s="110"/>
      <c r="UDE6" s="110"/>
      <c r="UDF6" s="110"/>
      <c r="UDG6" s="110"/>
      <c r="UDH6" s="110"/>
      <c r="UDI6" s="110"/>
      <c r="UDJ6" s="110"/>
      <c r="UDK6" s="110"/>
      <c r="UDL6" s="110"/>
      <c r="UDM6" s="110"/>
      <c r="UDN6" s="110"/>
      <c r="UDO6" s="110"/>
      <c r="UDP6" s="110"/>
      <c r="UDQ6" s="110"/>
      <c r="UDR6" s="110"/>
      <c r="UDS6" s="110"/>
      <c r="UDT6" s="110"/>
      <c r="UDU6" s="110"/>
      <c r="UDV6" s="110"/>
      <c r="UDW6" s="110"/>
      <c r="UDX6" s="110"/>
      <c r="UDY6" s="110"/>
      <c r="UDZ6" s="110"/>
      <c r="UEA6" s="110"/>
      <c r="UEB6" s="110"/>
      <c r="UEC6" s="110"/>
      <c r="UED6" s="110"/>
      <c r="UEE6" s="110"/>
      <c r="UEF6" s="110"/>
      <c r="UEG6" s="110"/>
      <c r="UEH6" s="110"/>
      <c r="UEI6" s="110"/>
      <c r="UEJ6" s="110"/>
      <c r="UEK6" s="110"/>
      <c r="UEL6" s="110"/>
      <c r="UEM6" s="110"/>
      <c r="UEN6" s="110"/>
      <c r="UEO6" s="110"/>
      <c r="UEP6" s="110"/>
      <c r="UEQ6" s="110"/>
      <c r="UER6" s="110"/>
      <c r="UES6" s="110"/>
      <c r="UET6" s="110"/>
      <c r="UEU6" s="110"/>
      <c r="UEV6" s="110"/>
      <c r="UEW6" s="110"/>
      <c r="UEX6" s="110"/>
      <c r="UEY6" s="110"/>
      <c r="UEZ6" s="110"/>
      <c r="UFA6" s="110"/>
      <c r="UFB6" s="110"/>
      <c r="UFC6" s="110"/>
      <c r="UFD6" s="110"/>
      <c r="UFE6" s="110"/>
      <c r="UFF6" s="110"/>
      <c r="UFG6" s="110"/>
      <c r="UFH6" s="110"/>
      <c r="UFI6" s="110"/>
      <c r="UFJ6" s="110"/>
      <c r="UFK6" s="110"/>
      <c r="UFL6" s="110"/>
      <c r="UFM6" s="110"/>
      <c r="UFN6" s="110"/>
      <c r="UFO6" s="110"/>
      <c r="UFP6" s="110"/>
      <c r="UFQ6" s="110"/>
      <c r="UFR6" s="110"/>
      <c r="UFS6" s="110"/>
      <c r="UFT6" s="110"/>
      <c r="UFU6" s="110"/>
      <c r="UFV6" s="110"/>
      <c r="UFW6" s="110"/>
      <c r="UFX6" s="110"/>
      <c r="UFY6" s="110"/>
      <c r="UFZ6" s="110"/>
      <c r="UGA6" s="110"/>
      <c r="UGB6" s="110"/>
      <c r="UGC6" s="110"/>
      <c r="UGD6" s="110"/>
      <c r="UGE6" s="110"/>
      <c r="UGF6" s="110"/>
      <c r="UGG6" s="110"/>
      <c r="UGH6" s="110"/>
      <c r="UGI6" s="110"/>
      <c r="UGJ6" s="110"/>
      <c r="UGK6" s="110"/>
      <c r="UGL6" s="110"/>
      <c r="UGM6" s="110"/>
      <c r="UGN6" s="110"/>
      <c r="UGO6" s="110"/>
      <c r="UGP6" s="110"/>
      <c r="UGQ6" s="110"/>
      <c r="UGR6" s="110"/>
      <c r="UGS6" s="110"/>
      <c r="UGT6" s="110"/>
      <c r="UGU6" s="110"/>
      <c r="UGV6" s="110"/>
      <c r="UGW6" s="110"/>
      <c r="UGX6" s="110"/>
      <c r="UGY6" s="110"/>
      <c r="UGZ6" s="110"/>
      <c r="UHA6" s="110"/>
      <c r="UHB6" s="110"/>
      <c r="UHC6" s="110"/>
      <c r="UHD6" s="110"/>
      <c r="UHE6" s="110"/>
      <c r="UHF6" s="110"/>
      <c r="UHG6" s="110"/>
      <c r="UHH6" s="110"/>
      <c r="UHI6" s="110"/>
      <c r="UHJ6" s="110"/>
      <c r="UHK6" s="110"/>
      <c r="UHL6" s="110"/>
      <c r="UHM6" s="110"/>
      <c r="UHN6" s="110"/>
      <c r="UHO6" s="110"/>
      <c r="UHP6" s="110"/>
      <c r="UHQ6" s="110"/>
      <c r="UHR6" s="110"/>
      <c r="UHS6" s="110"/>
      <c r="UHT6" s="110"/>
      <c r="UHU6" s="110"/>
      <c r="UHV6" s="110"/>
      <c r="UHW6" s="110"/>
      <c r="UHX6" s="110"/>
      <c r="UHY6" s="110"/>
      <c r="UHZ6" s="110"/>
      <c r="UIA6" s="110"/>
      <c r="UIB6" s="110"/>
      <c r="UIC6" s="110"/>
      <c r="UID6" s="110"/>
      <c r="UIE6" s="110"/>
      <c r="UIF6" s="110"/>
      <c r="UIG6" s="110"/>
      <c r="UIH6" s="110"/>
      <c r="UII6" s="110"/>
      <c r="UIJ6" s="110"/>
      <c r="UIK6" s="110"/>
      <c r="UIL6" s="110"/>
      <c r="UIM6" s="110"/>
      <c r="UIN6" s="110"/>
      <c r="UIO6" s="110"/>
      <c r="UIP6" s="110"/>
      <c r="UIQ6" s="110"/>
      <c r="UIR6" s="110"/>
      <c r="UIS6" s="110"/>
      <c r="UIT6" s="110"/>
      <c r="UIU6" s="110"/>
      <c r="UIV6" s="110"/>
      <c r="UIW6" s="110"/>
      <c r="UIX6" s="110"/>
      <c r="UIY6" s="110"/>
      <c r="UIZ6" s="110"/>
      <c r="UJA6" s="110"/>
      <c r="UJB6" s="110"/>
      <c r="UJC6" s="110"/>
      <c r="UJD6" s="110"/>
      <c r="UJE6" s="110"/>
      <c r="UJF6" s="110"/>
      <c r="UJG6" s="110"/>
      <c r="UJH6" s="110"/>
      <c r="UJI6" s="110"/>
      <c r="UJJ6" s="110"/>
      <c r="UJK6" s="110"/>
      <c r="UJL6" s="110"/>
      <c r="UJM6" s="110"/>
      <c r="UJN6" s="110"/>
      <c r="UJO6" s="110"/>
      <c r="UJP6" s="110"/>
      <c r="UJQ6" s="110"/>
      <c r="UJR6" s="110"/>
      <c r="UJS6" s="110"/>
      <c r="UJT6" s="110"/>
      <c r="UJU6" s="110"/>
      <c r="UJV6" s="110"/>
      <c r="UJW6" s="110"/>
      <c r="UJX6" s="110"/>
      <c r="UJY6" s="110"/>
      <c r="UJZ6" s="110"/>
      <c r="UKA6" s="110"/>
      <c r="UKB6" s="110"/>
      <c r="UKC6" s="110"/>
      <c r="UKD6" s="110"/>
      <c r="UKE6" s="110"/>
      <c r="UKF6" s="110"/>
      <c r="UKG6" s="110"/>
      <c r="UKH6" s="110"/>
      <c r="UKI6" s="110"/>
      <c r="UKJ6" s="110"/>
      <c r="UKK6" s="110"/>
      <c r="UKL6" s="110"/>
      <c r="UKM6" s="110"/>
      <c r="UKN6" s="110"/>
      <c r="UKO6" s="110"/>
      <c r="UKP6" s="110"/>
      <c r="UKQ6" s="110"/>
      <c r="UKR6" s="110"/>
      <c r="UKS6" s="110"/>
      <c r="UKT6" s="110"/>
      <c r="UKU6" s="110"/>
      <c r="UKV6" s="110"/>
      <c r="UKW6" s="110"/>
      <c r="UKX6" s="110"/>
      <c r="UKY6" s="110"/>
      <c r="UKZ6" s="110"/>
      <c r="ULA6" s="110"/>
      <c r="ULB6" s="110"/>
      <c r="ULC6" s="110"/>
      <c r="ULD6" s="110"/>
      <c r="ULE6" s="110"/>
      <c r="ULF6" s="110"/>
      <c r="ULG6" s="110"/>
      <c r="ULH6" s="110"/>
      <c r="ULI6" s="110"/>
      <c r="ULJ6" s="110"/>
      <c r="ULK6" s="110"/>
      <c r="ULL6" s="110"/>
      <c r="ULM6" s="110"/>
      <c r="ULN6" s="110"/>
      <c r="ULO6" s="110"/>
      <c r="ULP6" s="110"/>
      <c r="ULQ6" s="110"/>
      <c r="ULR6" s="110"/>
      <c r="ULS6" s="110"/>
      <c r="ULT6" s="110"/>
      <c r="ULU6" s="110"/>
      <c r="ULV6" s="110"/>
      <c r="ULW6" s="110"/>
      <c r="ULX6" s="110"/>
      <c r="ULY6" s="110"/>
      <c r="ULZ6" s="110"/>
      <c r="UMA6" s="110"/>
      <c r="UMB6" s="110"/>
      <c r="UMC6" s="110"/>
      <c r="UMD6" s="110"/>
      <c r="UME6" s="110"/>
      <c r="UMF6" s="110"/>
      <c r="UMG6" s="110"/>
      <c r="UMH6" s="110"/>
      <c r="UMI6" s="110"/>
      <c r="UMJ6" s="110"/>
      <c r="UMK6" s="110"/>
      <c r="UML6" s="110"/>
      <c r="UMM6" s="110"/>
      <c r="UMN6" s="110"/>
      <c r="UMO6" s="110"/>
      <c r="UMP6" s="110"/>
      <c r="UMQ6" s="110"/>
      <c r="UMR6" s="110"/>
      <c r="UMS6" s="110"/>
      <c r="UMT6" s="110"/>
      <c r="UMU6" s="110"/>
      <c r="UMV6" s="110"/>
      <c r="UMW6" s="110"/>
      <c r="UMX6" s="110"/>
      <c r="UMY6" s="110"/>
      <c r="UMZ6" s="110"/>
      <c r="UNA6" s="110"/>
      <c r="UNB6" s="110"/>
      <c r="UNC6" s="110"/>
      <c r="UND6" s="110"/>
      <c r="UNE6" s="110"/>
      <c r="UNF6" s="110"/>
      <c r="UNG6" s="110"/>
      <c r="UNH6" s="110"/>
      <c r="UNI6" s="110"/>
      <c r="UNJ6" s="110"/>
      <c r="UNK6" s="110"/>
      <c r="UNL6" s="110"/>
      <c r="UNM6" s="110"/>
      <c r="UNN6" s="110"/>
      <c r="UNO6" s="110"/>
      <c r="UNP6" s="110"/>
      <c r="UNQ6" s="110"/>
      <c r="UNR6" s="110"/>
      <c r="UNS6" s="110"/>
      <c r="UNT6" s="110"/>
      <c r="UNU6" s="110"/>
      <c r="UNV6" s="110"/>
      <c r="UNW6" s="110"/>
      <c r="UNX6" s="110"/>
      <c r="UNY6" s="110"/>
      <c r="UNZ6" s="110"/>
      <c r="UOA6" s="110"/>
      <c r="UOB6" s="110"/>
      <c r="UOC6" s="110"/>
      <c r="UOD6" s="110"/>
      <c r="UOE6" s="110"/>
      <c r="UOF6" s="110"/>
      <c r="UOG6" s="110"/>
      <c r="UOH6" s="110"/>
      <c r="UOI6" s="110"/>
      <c r="UOJ6" s="110"/>
      <c r="UOK6" s="110"/>
      <c r="UOL6" s="110"/>
      <c r="UOM6" s="110"/>
      <c r="UON6" s="110"/>
      <c r="UOO6" s="110"/>
      <c r="UOP6" s="110"/>
      <c r="UOQ6" s="110"/>
      <c r="UOR6" s="110"/>
      <c r="UOS6" s="110"/>
      <c r="UOT6" s="110"/>
      <c r="UOU6" s="110"/>
      <c r="UOV6" s="110"/>
      <c r="UOW6" s="110"/>
      <c r="UOX6" s="110"/>
      <c r="UOY6" s="110"/>
      <c r="UOZ6" s="110"/>
      <c r="UPA6" s="110"/>
      <c r="UPB6" s="110"/>
      <c r="UPC6" s="110"/>
      <c r="UPD6" s="110"/>
      <c r="UPE6" s="110"/>
      <c r="UPF6" s="110"/>
      <c r="UPG6" s="110"/>
      <c r="UPH6" s="110"/>
      <c r="UPI6" s="110"/>
      <c r="UPJ6" s="110"/>
      <c r="UPK6" s="110"/>
      <c r="UPL6" s="110"/>
      <c r="UPM6" s="110"/>
      <c r="UPN6" s="110"/>
      <c r="UPO6" s="110"/>
      <c r="UPP6" s="110"/>
      <c r="UPQ6" s="110"/>
      <c r="UPR6" s="110"/>
      <c r="UPS6" s="110"/>
      <c r="UPT6" s="110"/>
      <c r="UPU6" s="110"/>
      <c r="UPV6" s="110"/>
      <c r="UPW6" s="110"/>
      <c r="UPX6" s="110"/>
      <c r="UPY6" s="110"/>
      <c r="UPZ6" s="110"/>
      <c r="UQA6" s="110"/>
      <c r="UQB6" s="110"/>
      <c r="UQC6" s="110"/>
      <c r="UQD6" s="110"/>
      <c r="UQE6" s="110"/>
      <c r="UQF6" s="110"/>
      <c r="UQG6" s="110"/>
      <c r="UQH6" s="110"/>
      <c r="UQI6" s="110"/>
      <c r="UQJ6" s="110"/>
      <c r="UQK6" s="110"/>
      <c r="UQL6" s="110"/>
      <c r="UQM6" s="110"/>
      <c r="UQN6" s="110"/>
      <c r="UQO6" s="110"/>
      <c r="UQP6" s="110"/>
      <c r="UQQ6" s="110"/>
      <c r="UQR6" s="110"/>
      <c r="UQS6" s="110"/>
      <c r="UQT6" s="110"/>
      <c r="UQU6" s="110"/>
      <c r="UQV6" s="110"/>
      <c r="UQW6" s="110"/>
      <c r="UQX6" s="110"/>
      <c r="UQY6" s="110"/>
      <c r="UQZ6" s="110"/>
      <c r="URA6" s="110"/>
      <c r="URB6" s="110"/>
      <c r="URC6" s="110"/>
      <c r="URD6" s="110"/>
      <c r="URE6" s="110"/>
      <c r="URF6" s="110"/>
      <c r="URG6" s="110"/>
      <c r="URH6" s="110"/>
      <c r="URI6" s="110"/>
      <c r="URJ6" s="110"/>
      <c r="URK6" s="110"/>
      <c r="URL6" s="110"/>
      <c r="URM6" s="110"/>
      <c r="URN6" s="110"/>
      <c r="URO6" s="110"/>
      <c r="URP6" s="110"/>
      <c r="URQ6" s="110"/>
      <c r="URR6" s="110"/>
      <c r="URS6" s="110"/>
      <c r="URT6" s="110"/>
      <c r="URU6" s="110"/>
      <c r="URV6" s="110"/>
      <c r="URW6" s="110"/>
      <c r="URX6" s="110"/>
      <c r="URY6" s="110"/>
      <c r="URZ6" s="110"/>
      <c r="USA6" s="110"/>
      <c r="USB6" s="110"/>
      <c r="USC6" s="110"/>
      <c r="USD6" s="110"/>
      <c r="USE6" s="110"/>
      <c r="USF6" s="110"/>
      <c r="USG6" s="110"/>
      <c r="USH6" s="110"/>
      <c r="USI6" s="110"/>
      <c r="USJ6" s="110"/>
      <c r="USK6" s="110"/>
      <c r="USL6" s="110"/>
      <c r="USM6" s="110"/>
      <c r="USN6" s="110"/>
      <c r="USO6" s="110"/>
      <c r="USP6" s="110"/>
      <c r="USQ6" s="110"/>
      <c r="USR6" s="110"/>
      <c r="USS6" s="110"/>
      <c r="UST6" s="110"/>
      <c r="USU6" s="110"/>
      <c r="USV6" s="110"/>
      <c r="USW6" s="110"/>
      <c r="USX6" s="110"/>
      <c r="USY6" s="110"/>
      <c r="USZ6" s="110"/>
      <c r="UTA6" s="110"/>
      <c r="UTB6" s="110"/>
      <c r="UTC6" s="110"/>
      <c r="UTD6" s="110"/>
      <c r="UTE6" s="110"/>
      <c r="UTF6" s="110"/>
      <c r="UTG6" s="110"/>
      <c r="UTH6" s="110"/>
      <c r="UTI6" s="110"/>
      <c r="UTJ6" s="110"/>
      <c r="UTK6" s="110"/>
      <c r="UTL6" s="110"/>
      <c r="UTM6" s="110"/>
      <c r="UTN6" s="110"/>
      <c r="UTO6" s="110"/>
      <c r="UTP6" s="110"/>
      <c r="UTQ6" s="110"/>
      <c r="UTR6" s="110"/>
      <c r="UTS6" s="110"/>
      <c r="UTT6" s="110"/>
      <c r="UTU6" s="110"/>
      <c r="UTV6" s="110"/>
      <c r="UTW6" s="110"/>
      <c r="UTX6" s="110"/>
      <c r="UTY6" s="110"/>
      <c r="UTZ6" s="110"/>
      <c r="UUA6" s="110"/>
      <c r="UUB6" s="110"/>
      <c r="UUC6" s="110"/>
      <c r="UUD6" s="110"/>
      <c r="UUE6" s="110"/>
      <c r="UUF6" s="110"/>
      <c r="UUG6" s="110"/>
      <c r="UUH6" s="110"/>
      <c r="UUI6" s="110"/>
      <c r="UUJ6" s="110"/>
      <c r="UUK6" s="110"/>
      <c r="UUL6" s="110"/>
      <c r="UUM6" s="110"/>
      <c r="UUN6" s="110"/>
      <c r="UUO6" s="110"/>
      <c r="UUP6" s="110"/>
      <c r="UUQ6" s="110"/>
      <c r="UUR6" s="110"/>
      <c r="UUS6" s="110"/>
      <c r="UUT6" s="110"/>
      <c r="UUU6" s="110"/>
      <c r="UUV6" s="110"/>
      <c r="UUW6" s="110"/>
      <c r="UUX6" s="110"/>
      <c r="UUY6" s="110"/>
      <c r="UUZ6" s="110"/>
      <c r="UVA6" s="110"/>
      <c r="UVB6" s="110"/>
      <c r="UVC6" s="110"/>
      <c r="UVD6" s="110"/>
      <c r="UVE6" s="110"/>
      <c r="UVF6" s="110"/>
      <c r="UVG6" s="110"/>
      <c r="UVH6" s="110"/>
      <c r="UVI6" s="110"/>
      <c r="UVJ6" s="110"/>
      <c r="UVK6" s="110"/>
      <c r="UVL6" s="110"/>
      <c r="UVM6" s="110"/>
      <c r="UVN6" s="110"/>
      <c r="UVO6" s="110"/>
      <c r="UVP6" s="110"/>
      <c r="UVQ6" s="110"/>
      <c r="UVR6" s="110"/>
      <c r="UVS6" s="110"/>
      <c r="UVT6" s="110"/>
      <c r="UVU6" s="110"/>
      <c r="UVV6" s="110"/>
      <c r="UVW6" s="110"/>
      <c r="UVX6" s="110"/>
      <c r="UVY6" s="110"/>
      <c r="UVZ6" s="110"/>
      <c r="UWA6" s="110"/>
      <c r="UWB6" s="110"/>
      <c r="UWC6" s="110"/>
      <c r="UWD6" s="110"/>
      <c r="UWE6" s="110"/>
      <c r="UWF6" s="110"/>
      <c r="UWG6" s="110"/>
      <c r="UWH6" s="110"/>
      <c r="UWI6" s="110"/>
      <c r="UWJ6" s="110"/>
      <c r="UWK6" s="110"/>
      <c r="UWL6" s="110"/>
      <c r="UWM6" s="110"/>
      <c r="UWN6" s="110"/>
      <c r="UWO6" s="110"/>
      <c r="UWP6" s="110"/>
      <c r="UWQ6" s="110"/>
      <c r="UWR6" s="110"/>
      <c r="UWS6" s="110"/>
      <c r="UWT6" s="110"/>
      <c r="UWU6" s="110"/>
      <c r="UWV6" s="110"/>
      <c r="UWW6" s="110"/>
      <c r="UWX6" s="110"/>
      <c r="UWY6" s="110"/>
      <c r="UWZ6" s="110"/>
      <c r="UXA6" s="110"/>
      <c r="UXB6" s="110"/>
      <c r="UXC6" s="110"/>
      <c r="UXD6" s="110"/>
      <c r="UXE6" s="110"/>
      <c r="UXF6" s="110"/>
      <c r="UXG6" s="110"/>
      <c r="UXH6" s="110"/>
      <c r="UXI6" s="110"/>
      <c r="UXJ6" s="110"/>
      <c r="UXK6" s="110"/>
      <c r="UXL6" s="110"/>
      <c r="UXM6" s="110"/>
      <c r="UXN6" s="110"/>
      <c r="UXO6" s="110"/>
      <c r="UXP6" s="110"/>
      <c r="UXQ6" s="110"/>
      <c r="UXR6" s="110"/>
      <c r="UXS6" s="110"/>
      <c r="UXT6" s="110"/>
      <c r="UXU6" s="110"/>
      <c r="UXV6" s="110"/>
      <c r="UXW6" s="110"/>
      <c r="UXX6" s="110"/>
      <c r="UXY6" s="110"/>
      <c r="UXZ6" s="110"/>
      <c r="UYA6" s="110"/>
      <c r="UYB6" s="110"/>
      <c r="UYC6" s="110"/>
      <c r="UYD6" s="110"/>
      <c r="UYE6" s="110"/>
      <c r="UYF6" s="110"/>
      <c r="UYG6" s="110"/>
      <c r="UYH6" s="110"/>
      <c r="UYI6" s="110"/>
      <c r="UYJ6" s="110"/>
      <c r="UYK6" s="110"/>
      <c r="UYL6" s="110"/>
      <c r="UYM6" s="110"/>
      <c r="UYN6" s="110"/>
      <c r="UYO6" s="110"/>
      <c r="UYP6" s="110"/>
      <c r="UYQ6" s="110"/>
      <c r="UYR6" s="110"/>
      <c r="UYS6" s="110"/>
      <c r="UYT6" s="110"/>
      <c r="UYU6" s="110"/>
      <c r="UYV6" s="110"/>
      <c r="UYW6" s="110"/>
      <c r="UYX6" s="110"/>
      <c r="UYY6" s="110"/>
      <c r="UYZ6" s="110"/>
      <c r="UZA6" s="110"/>
      <c r="UZB6" s="110"/>
      <c r="UZC6" s="110"/>
      <c r="UZD6" s="110"/>
      <c r="UZE6" s="110"/>
      <c r="UZF6" s="110"/>
      <c r="UZG6" s="110"/>
      <c r="UZH6" s="110"/>
      <c r="UZI6" s="110"/>
      <c r="UZJ6" s="110"/>
      <c r="UZK6" s="110"/>
      <c r="UZL6" s="110"/>
      <c r="UZM6" s="110"/>
      <c r="UZN6" s="110"/>
      <c r="UZO6" s="110"/>
      <c r="UZP6" s="110"/>
      <c r="UZQ6" s="110"/>
      <c r="UZR6" s="110"/>
      <c r="UZS6" s="110"/>
      <c r="UZT6" s="110"/>
      <c r="UZU6" s="110"/>
      <c r="UZV6" s="110"/>
      <c r="UZW6" s="110"/>
      <c r="UZX6" s="110"/>
      <c r="UZY6" s="110"/>
      <c r="UZZ6" s="110"/>
      <c r="VAA6" s="110"/>
      <c r="VAB6" s="110"/>
      <c r="VAC6" s="110"/>
      <c r="VAD6" s="110"/>
      <c r="VAE6" s="110"/>
      <c r="VAF6" s="110"/>
      <c r="VAG6" s="110"/>
      <c r="VAH6" s="110"/>
      <c r="VAI6" s="110"/>
      <c r="VAJ6" s="110"/>
      <c r="VAK6" s="110"/>
      <c r="VAL6" s="110"/>
      <c r="VAM6" s="110"/>
      <c r="VAN6" s="110"/>
      <c r="VAO6" s="110"/>
      <c r="VAP6" s="110"/>
      <c r="VAQ6" s="110"/>
      <c r="VAR6" s="110"/>
      <c r="VAS6" s="110"/>
      <c r="VAT6" s="110"/>
      <c r="VAU6" s="110"/>
      <c r="VAV6" s="110"/>
      <c r="VAW6" s="110"/>
      <c r="VAX6" s="110"/>
      <c r="VAY6" s="110"/>
      <c r="VAZ6" s="110"/>
      <c r="VBA6" s="110"/>
      <c r="VBB6" s="110"/>
      <c r="VBC6" s="110"/>
      <c r="VBD6" s="110"/>
      <c r="VBE6" s="110"/>
      <c r="VBF6" s="110"/>
      <c r="VBG6" s="110"/>
      <c r="VBH6" s="110"/>
      <c r="VBI6" s="110"/>
      <c r="VBJ6" s="110"/>
      <c r="VBK6" s="110"/>
      <c r="VBL6" s="110"/>
      <c r="VBM6" s="110"/>
      <c r="VBN6" s="110"/>
      <c r="VBO6" s="110"/>
      <c r="VBP6" s="110"/>
      <c r="VBQ6" s="110"/>
      <c r="VBR6" s="110"/>
      <c r="VBS6" s="110"/>
      <c r="VBT6" s="110"/>
      <c r="VBU6" s="110"/>
      <c r="VBV6" s="110"/>
      <c r="VBW6" s="110"/>
      <c r="VBX6" s="110"/>
      <c r="VBY6" s="110"/>
      <c r="VBZ6" s="110"/>
      <c r="VCA6" s="110"/>
      <c r="VCB6" s="110"/>
      <c r="VCC6" s="110"/>
      <c r="VCD6" s="110"/>
      <c r="VCE6" s="110"/>
      <c r="VCF6" s="110"/>
      <c r="VCG6" s="110"/>
      <c r="VCH6" s="110"/>
      <c r="VCI6" s="110"/>
      <c r="VCJ6" s="110"/>
      <c r="VCK6" s="110"/>
      <c r="VCL6" s="110"/>
      <c r="VCM6" s="110"/>
      <c r="VCN6" s="110"/>
      <c r="VCO6" s="110"/>
      <c r="VCP6" s="110"/>
      <c r="VCQ6" s="110"/>
      <c r="VCR6" s="110"/>
      <c r="VCS6" s="110"/>
      <c r="VCT6" s="110"/>
      <c r="VCU6" s="110"/>
      <c r="VCV6" s="110"/>
      <c r="VCW6" s="110"/>
      <c r="VCX6" s="110"/>
      <c r="VCY6" s="110"/>
      <c r="VCZ6" s="110"/>
      <c r="VDA6" s="110"/>
      <c r="VDB6" s="110"/>
      <c r="VDC6" s="110"/>
      <c r="VDD6" s="110"/>
      <c r="VDE6" s="110"/>
      <c r="VDF6" s="110"/>
      <c r="VDG6" s="110"/>
      <c r="VDH6" s="110"/>
      <c r="VDI6" s="110"/>
      <c r="VDJ6" s="110"/>
      <c r="VDK6" s="110"/>
      <c r="VDL6" s="110"/>
      <c r="VDM6" s="110"/>
      <c r="VDN6" s="110"/>
      <c r="VDO6" s="110"/>
      <c r="VDP6" s="110"/>
      <c r="VDQ6" s="110"/>
      <c r="VDR6" s="110"/>
      <c r="VDS6" s="110"/>
      <c r="VDT6" s="110"/>
      <c r="VDU6" s="110"/>
      <c r="VDV6" s="110"/>
      <c r="VDW6" s="110"/>
      <c r="VDX6" s="110"/>
      <c r="VDY6" s="110"/>
      <c r="VDZ6" s="110"/>
      <c r="VEA6" s="110"/>
      <c r="VEB6" s="110"/>
      <c r="VEC6" s="110"/>
      <c r="VED6" s="110"/>
      <c r="VEE6" s="110"/>
      <c r="VEF6" s="110"/>
      <c r="VEG6" s="110"/>
      <c r="VEH6" s="110"/>
      <c r="VEI6" s="110"/>
      <c r="VEJ6" s="110"/>
      <c r="VEK6" s="110"/>
      <c r="VEL6" s="110"/>
      <c r="VEM6" s="110"/>
      <c r="VEN6" s="110"/>
      <c r="VEO6" s="110"/>
      <c r="VEP6" s="110"/>
      <c r="VEQ6" s="110"/>
      <c r="VER6" s="110"/>
      <c r="VES6" s="110"/>
      <c r="VET6" s="110"/>
      <c r="VEU6" s="110"/>
      <c r="VEV6" s="110"/>
      <c r="VEW6" s="110"/>
      <c r="VEX6" s="110"/>
      <c r="VEY6" s="110"/>
      <c r="VEZ6" s="110"/>
      <c r="VFA6" s="110"/>
      <c r="VFB6" s="110"/>
      <c r="VFC6" s="110"/>
      <c r="VFD6" s="110"/>
      <c r="VFE6" s="110"/>
      <c r="VFF6" s="110"/>
      <c r="VFG6" s="110"/>
      <c r="VFH6" s="110"/>
      <c r="VFI6" s="110"/>
      <c r="VFJ6" s="110"/>
      <c r="VFK6" s="110"/>
      <c r="VFL6" s="110"/>
      <c r="VFM6" s="110"/>
      <c r="VFN6" s="110"/>
      <c r="VFO6" s="110"/>
      <c r="VFP6" s="110"/>
      <c r="VFQ6" s="110"/>
      <c r="VFR6" s="110"/>
      <c r="VFS6" s="110"/>
      <c r="VFT6" s="110"/>
      <c r="VFU6" s="110"/>
      <c r="VFV6" s="110"/>
      <c r="VFW6" s="110"/>
      <c r="VFX6" s="110"/>
      <c r="VFY6" s="110"/>
      <c r="VFZ6" s="110"/>
      <c r="VGA6" s="110"/>
      <c r="VGB6" s="110"/>
      <c r="VGC6" s="110"/>
      <c r="VGD6" s="110"/>
      <c r="VGE6" s="110"/>
      <c r="VGF6" s="110"/>
      <c r="VGG6" s="110"/>
      <c r="VGH6" s="110"/>
      <c r="VGI6" s="110"/>
      <c r="VGJ6" s="110"/>
      <c r="VGK6" s="110"/>
      <c r="VGL6" s="110"/>
      <c r="VGM6" s="110"/>
      <c r="VGN6" s="110"/>
      <c r="VGO6" s="110"/>
      <c r="VGP6" s="110"/>
      <c r="VGQ6" s="110"/>
      <c r="VGR6" s="110"/>
      <c r="VGS6" s="110"/>
      <c r="VGT6" s="110"/>
      <c r="VGU6" s="110"/>
      <c r="VGV6" s="110"/>
      <c r="VGW6" s="110"/>
      <c r="VGX6" s="110"/>
      <c r="VGY6" s="110"/>
      <c r="VGZ6" s="110"/>
      <c r="VHA6" s="110"/>
      <c r="VHB6" s="110"/>
      <c r="VHC6" s="110"/>
      <c r="VHD6" s="110"/>
      <c r="VHE6" s="110"/>
      <c r="VHF6" s="110"/>
      <c r="VHG6" s="110"/>
      <c r="VHH6" s="110"/>
      <c r="VHI6" s="110"/>
      <c r="VHJ6" s="110"/>
      <c r="VHK6" s="110"/>
      <c r="VHL6" s="110"/>
      <c r="VHM6" s="110"/>
      <c r="VHN6" s="110"/>
      <c r="VHO6" s="110"/>
      <c r="VHP6" s="110"/>
      <c r="VHQ6" s="110"/>
      <c r="VHR6" s="110"/>
      <c r="VHS6" s="110"/>
      <c r="VHT6" s="110"/>
      <c r="VHU6" s="110"/>
      <c r="VHV6" s="110"/>
      <c r="VHW6" s="110"/>
      <c r="VHX6" s="110"/>
      <c r="VHY6" s="110"/>
      <c r="VHZ6" s="110"/>
      <c r="VIA6" s="110"/>
      <c r="VIB6" s="110"/>
      <c r="VIC6" s="110"/>
      <c r="VID6" s="110"/>
      <c r="VIE6" s="110"/>
      <c r="VIF6" s="110"/>
      <c r="VIG6" s="110"/>
      <c r="VIH6" s="110"/>
      <c r="VII6" s="110"/>
      <c r="VIJ6" s="110"/>
      <c r="VIK6" s="110"/>
      <c r="VIL6" s="110"/>
      <c r="VIM6" s="110"/>
      <c r="VIN6" s="110"/>
      <c r="VIO6" s="110"/>
      <c r="VIP6" s="110"/>
      <c r="VIQ6" s="110"/>
      <c r="VIR6" s="110"/>
      <c r="VIS6" s="110"/>
      <c r="VIT6" s="110"/>
      <c r="VIU6" s="110"/>
      <c r="VIV6" s="110"/>
      <c r="VIW6" s="110"/>
      <c r="VIX6" s="110"/>
      <c r="VIY6" s="110"/>
      <c r="VIZ6" s="110"/>
      <c r="VJA6" s="110"/>
      <c r="VJB6" s="110"/>
      <c r="VJC6" s="110"/>
      <c r="VJD6" s="110"/>
      <c r="VJE6" s="110"/>
      <c r="VJF6" s="110"/>
      <c r="VJG6" s="110"/>
      <c r="VJH6" s="110"/>
      <c r="VJI6" s="110"/>
      <c r="VJJ6" s="110"/>
      <c r="VJK6" s="110"/>
      <c r="VJL6" s="110"/>
      <c r="VJM6" s="110"/>
      <c r="VJN6" s="110"/>
      <c r="VJO6" s="110"/>
      <c r="VJP6" s="110"/>
      <c r="VJQ6" s="110"/>
      <c r="VJR6" s="110"/>
      <c r="VJS6" s="110"/>
      <c r="VJT6" s="110"/>
      <c r="VJU6" s="110"/>
      <c r="VJV6" s="110"/>
      <c r="VJW6" s="110"/>
      <c r="VJX6" s="110"/>
      <c r="VJY6" s="110"/>
      <c r="VJZ6" s="110"/>
      <c r="VKA6" s="110"/>
      <c r="VKB6" s="110"/>
      <c r="VKC6" s="110"/>
      <c r="VKD6" s="110"/>
      <c r="VKE6" s="110"/>
      <c r="VKF6" s="110"/>
      <c r="VKG6" s="110"/>
      <c r="VKH6" s="110"/>
      <c r="VKI6" s="110"/>
      <c r="VKJ6" s="110"/>
      <c r="VKK6" s="110"/>
      <c r="VKL6" s="110"/>
      <c r="VKM6" s="110"/>
      <c r="VKN6" s="110"/>
      <c r="VKO6" s="110"/>
      <c r="VKP6" s="110"/>
      <c r="VKQ6" s="110"/>
      <c r="VKR6" s="110"/>
      <c r="VKS6" s="110"/>
      <c r="VKT6" s="110"/>
      <c r="VKU6" s="110"/>
      <c r="VKV6" s="110"/>
      <c r="VKW6" s="110"/>
      <c r="VKX6" s="110"/>
      <c r="VKY6" s="110"/>
      <c r="VKZ6" s="110"/>
      <c r="VLA6" s="110"/>
      <c r="VLB6" s="110"/>
      <c r="VLC6" s="110"/>
      <c r="VLD6" s="110"/>
      <c r="VLE6" s="110"/>
      <c r="VLF6" s="110"/>
      <c r="VLG6" s="110"/>
      <c r="VLH6" s="110"/>
      <c r="VLI6" s="110"/>
      <c r="VLJ6" s="110"/>
      <c r="VLK6" s="110"/>
      <c r="VLL6" s="110"/>
      <c r="VLM6" s="110"/>
      <c r="VLN6" s="110"/>
      <c r="VLO6" s="110"/>
      <c r="VLP6" s="110"/>
      <c r="VLQ6" s="110"/>
      <c r="VLR6" s="110"/>
      <c r="VLS6" s="110"/>
      <c r="VLT6" s="110"/>
      <c r="VLU6" s="110"/>
      <c r="VLV6" s="110"/>
      <c r="VLW6" s="110"/>
      <c r="VLX6" s="110"/>
      <c r="VLY6" s="110"/>
      <c r="VLZ6" s="110"/>
      <c r="VMA6" s="110"/>
      <c r="VMB6" s="110"/>
      <c r="VMC6" s="110"/>
      <c r="VMD6" s="110"/>
      <c r="VME6" s="110"/>
      <c r="VMF6" s="110"/>
      <c r="VMG6" s="110"/>
      <c r="VMH6" s="110"/>
      <c r="VMI6" s="110"/>
      <c r="VMJ6" s="110"/>
      <c r="VMK6" s="110"/>
      <c r="VML6" s="110"/>
      <c r="VMM6" s="110"/>
      <c r="VMN6" s="110"/>
      <c r="VMO6" s="110"/>
      <c r="VMP6" s="110"/>
      <c r="VMQ6" s="110"/>
      <c r="VMR6" s="110"/>
      <c r="VMS6" s="110"/>
      <c r="VMT6" s="110"/>
      <c r="VMU6" s="110"/>
      <c r="VMV6" s="110"/>
      <c r="VMW6" s="110"/>
      <c r="VMX6" s="110"/>
      <c r="VMY6" s="110"/>
      <c r="VMZ6" s="110"/>
      <c r="VNA6" s="110"/>
      <c r="VNB6" s="110"/>
      <c r="VNC6" s="110"/>
      <c r="VND6" s="110"/>
      <c r="VNE6" s="110"/>
      <c r="VNF6" s="110"/>
      <c r="VNG6" s="110"/>
      <c r="VNH6" s="110"/>
      <c r="VNI6" s="110"/>
      <c r="VNJ6" s="110"/>
      <c r="VNK6" s="110"/>
      <c r="VNL6" s="110"/>
      <c r="VNM6" s="110"/>
      <c r="VNN6" s="110"/>
      <c r="VNO6" s="110"/>
      <c r="VNP6" s="110"/>
      <c r="VNQ6" s="110"/>
      <c r="VNR6" s="110"/>
      <c r="VNS6" s="110"/>
      <c r="VNT6" s="110"/>
      <c r="VNU6" s="110"/>
      <c r="VNV6" s="110"/>
      <c r="VNW6" s="110"/>
      <c r="VNX6" s="110"/>
      <c r="VNY6" s="110"/>
      <c r="VNZ6" s="110"/>
      <c r="VOA6" s="110"/>
      <c r="VOB6" s="110"/>
      <c r="VOC6" s="110"/>
      <c r="VOD6" s="110"/>
      <c r="VOE6" s="110"/>
      <c r="VOF6" s="110"/>
      <c r="VOG6" s="110"/>
      <c r="VOH6" s="110"/>
      <c r="VOI6" s="110"/>
      <c r="VOJ6" s="110"/>
      <c r="VOK6" s="110"/>
      <c r="VOL6" s="110"/>
      <c r="VOM6" s="110"/>
      <c r="VON6" s="110"/>
      <c r="VOO6" s="110"/>
      <c r="VOP6" s="110"/>
      <c r="VOQ6" s="110"/>
      <c r="VOR6" s="110"/>
      <c r="VOS6" s="110"/>
      <c r="VOT6" s="110"/>
      <c r="VOU6" s="110"/>
      <c r="VOV6" s="110"/>
      <c r="VOW6" s="110"/>
      <c r="VOX6" s="110"/>
      <c r="VOY6" s="110"/>
      <c r="VOZ6" s="110"/>
      <c r="VPA6" s="110"/>
      <c r="VPB6" s="110"/>
      <c r="VPC6" s="110"/>
      <c r="VPD6" s="110"/>
      <c r="VPE6" s="110"/>
      <c r="VPF6" s="110"/>
      <c r="VPG6" s="110"/>
      <c r="VPH6" s="110"/>
      <c r="VPI6" s="110"/>
      <c r="VPJ6" s="110"/>
      <c r="VPK6" s="110"/>
      <c r="VPL6" s="110"/>
      <c r="VPM6" s="110"/>
      <c r="VPN6" s="110"/>
      <c r="VPO6" s="110"/>
      <c r="VPP6" s="110"/>
      <c r="VPQ6" s="110"/>
      <c r="VPR6" s="110"/>
      <c r="VPS6" s="110"/>
      <c r="VPT6" s="110"/>
      <c r="VPU6" s="110"/>
      <c r="VPV6" s="110"/>
      <c r="VPW6" s="110"/>
      <c r="VPX6" s="110"/>
      <c r="VPY6" s="110"/>
      <c r="VPZ6" s="110"/>
      <c r="VQA6" s="110"/>
      <c r="VQB6" s="110"/>
      <c r="VQC6" s="110"/>
      <c r="VQD6" s="110"/>
      <c r="VQE6" s="110"/>
      <c r="VQF6" s="110"/>
      <c r="VQG6" s="110"/>
      <c r="VQH6" s="110"/>
      <c r="VQI6" s="110"/>
      <c r="VQJ6" s="110"/>
      <c r="VQK6" s="110"/>
      <c r="VQL6" s="110"/>
      <c r="VQM6" s="110"/>
      <c r="VQN6" s="110"/>
      <c r="VQO6" s="110"/>
      <c r="VQP6" s="110"/>
      <c r="VQQ6" s="110"/>
      <c r="VQR6" s="110"/>
      <c r="VQS6" s="110"/>
      <c r="VQT6" s="110"/>
      <c r="VQU6" s="110"/>
      <c r="VQV6" s="110"/>
      <c r="VQW6" s="110"/>
      <c r="VQX6" s="110"/>
      <c r="VQY6" s="110"/>
      <c r="VQZ6" s="110"/>
      <c r="VRA6" s="110"/>
      <c r="VRB6" s="110"/>
      <c r="VRC6" s="110"/>
      <c r="VRD6" s="110"/>
      <c r="VRE6" s="110"/>
      <c r="VRF6" s="110"/>
      <c r="VRG6" s="110"/>
      <c r="VRH6" s="110"/>
      <c r="VRI6" s="110"/>
      <c r="VRJ6" s="110"/>
      <c r="VRK6" s="110"/>
      <c r="VRL6" s="110"/>
      <c r="VRM6" s="110"/>
      <c r="VRN6" s="110"/>
      <c r="VRO6" s="110"/>
      <c r="VRP6" s="110"/>
      <c r="VRQ6" s="110"/>
      <c r="VRR6" s="110"/>
      <c r="VRS6" s="110"/>
      <c r="VRT6" s="110"/>
      <c r="VRU6" s="110"/>
      <c r="VRV6" s="110"/>
      <c r="VRW6" s="110"/>
      <c r="VRX6" s="110"/>
      <c r="VRY6" s="110"/>
      <c r="VRZ6" s="110"/>
      <c r="VSA6" s="110"/>
      <c r="VSB6" s="110"/>
      <c r="VSC6" s="110"/>
      <c r="VSD6" s="110"/>
      <c r="VSE6" s="110"/>
      <c r="VSF6" s="110"/>
      <c r="VSG6" s="110"/>
      <c r="VSH6" s="110"/>
      <c r="VSI6" s="110"/>
      <c r="VSJ6" s="110"/>
      <c r="VSK6" s="110"/>
      <c r="VSL6" s="110"/>
      <c r="VSM6" s="110"/>
      <c r="VSN6" s="110"/>
      <c r="VSO6" s="110"/>
      <c r="VSP6" s="110"/>
      <c r="VSQ6" s="110"/>
      <c r="VSR6" s="110"/>
      <c r="VSS6" s="110"/>
      <c r="VST6" s="110"/>
      <c r="VSU6" s="110"/>
      <c r="VSV6" s="110"/>
      <c r="VSW6" s="110"/>
      <c r="VSX6" s="110"/>
      <c r="VSY6" s="110"/>
      <c r="VSZ6" s="110"/>
      <c r="VTA6" s="110"/>
      <c r="VTB6" s="110"/>
      <c r="VTC6" s="110"/>
      <c r="VTD6" s="110"/>
      <c r="VTE6" s="110"/>
      <c r="VTF6" s="110"/>
      <c r="VTG6" s="110"/>
      <c r="VTH6" s="110"/>
      <c r="VTI6" s="110"/>
      <c r="VTJ6" s="110"/>
      <c r="VTK6" s="110"/>
      <c r="VTL6" s="110"/>
      <c r="VTM6" s="110"/>
      <c r="VTN6" s="110"/>
      <c r="VTO6" s="110"/>
      <c r="VTP6" s="110"/>
      <c r="VTQ6" s="110"/>
      <c r="VTR6" s="110"/>
      <c r="VTS6" s="110"/>
      <c r="VTT6" s="110"/>
      <c r="VTU6" s="110"/>
      <c r="VTV6" s="110"/>
      <c r="VTW6" s="110"/>
      <c r="VTX6" s="110"/>
      <c r="VTY6" s="110"/>
      <c r="VTZ6" s="110"/>
      <c r="VUA6" s="110"/>
      <c r="VUB6" s="110"/>
      <c r="VUC6" s="110"/>
      <c r="VUD6" s="110"/>
      <c r="VUE6" s="110"/>
      <c r="VUF6" s="110"/>
      <c r="VUG6" s="110"/>
      <c r="VUH6" s="110"/>
      <c r="VUI6" s="110"/>
      <c r="VUJ6" s="110"/>
      <c r="VUK6" s="110"/>
      <c r="VUL6" s="110"/>
      <c r="VUM6" s="110"/>
      <c r="VUN6" s="110"/>
      <c r="VUO6" s="110"/>
      <c r="VUP6" s="110"/>
      <c r="VUQ6" s="110"/>
      <c r="VUR6" s="110"/>
      <c r="VUS6" s="110"/>
      <c r="VUT6" s="110"/>
      <c r="VUU6" s="110"/>
      <c r="VUV6" s="110"/>
      <c r="VUW6" s="110"/>
      <c r="VUX6" s="110"/>
      <c r="VUY6" s="110"/>
      <c r="VUZ6" s="110"/>
      <c r="VVA6" s="110"/>
      <c r="VVB6" s="110"/>
      <c r="VVC6" s="110"/>
      <c r="VVD6" s="110"/>
      <c r="VVE6" s="110"/>
      <c r="VVF6" s="110"/>
      <c r="VVG6" s="110"/>
      <c r="VVH6" s="110"/>
      <c r="VVI6" s="110"/>
      <c r="VVJ6" s="110"/>
      <c r="VVK6" s="110"/>
      <c r="VVL6" s="110"/>
      <c r="VVM6" s="110"/>
      <c r="VVN6" s="110"/>
      <c r="VVO6" s="110"/>
      <c r="VVP6" s="110"/>
      <c r="VVQ6" s="110"/>
      <c r="VVR6" s="110"/>
      <c r="VVS6" s="110"/>
      <c r="VVT6" s="110"/>
      <c r="VVU6" s="110"/>
      <c r="VVV6" s="110"/>
      <c r="VVW6" s="110"/>
      <c r="VVX6" s="110"/>
      <c r="VVY6" s="110"/>
      <c r="VVZ6" s="110"/>
      <c r="VWA6" s="110"/>
      <c r="VWB6" s="110"/>
      <c r="VWC6" s="110"/>
      <c r="VWD6" s="110"/>
      <c r="VWE6" s="110"/>
      <c r="VWF6" s="110"/>
      <c r="VWG6" s="110"/>
      <c r="VWH6" s="110"/>
      <c r="VWI6" s="110"/>
      <c r="VWJ6" s="110"/>
      <c r="VWK6" s="110"/>
      <c r="VWL6" s="110"/>
      <c r="VWM6" s="110"/>
      <c r="VWN6" s="110"/>
      <c r="VWO6" s="110"/>
      <c r="VWP6" s="110"/>
      <c r="VWQ6" s="110"/>
      <c r="VWR6" s="110"/>
      <c r="VWS6" s="110"/>
      <c r="VWT6" s="110"/>
      <c r="VWU6" s="110"/>
      <c r="VWV6" s="110"/>
      <c r="VWW6" s="110"/>
      <c r="VWX6" s="110"/>
      <c r="VWY6" s="110"/>
      <c r="VWZ6" s="110"/>
      <c r="VXA6" s="110"/>
      <c r="VXB6" s="110"/>
      <c r="VXC6" s="110"/>
      <c r="VXD6" s="110"/>
      <c r="VXE6" s="110"/>
      <c r="VXF6" s="110"/>
      <c r="VXG6" s="110"/>
      <c r="VXH6" s="110"/>
      <c r="VXI6" s="110"/>
      <c r="VXJ6" s="110"/>
      <c r="VXK6" s="110"/>
      <c r="VXL6" s="110"/>
      <c r="VXM6" s="110"/>
      <c r="VXN6" s="110"/>
      <c r="VXO6" s="110"/>
      <c r="VXP6" s="110"/>
      <c r="VXQ6" s="110"/>
      <c r="VXR6" s="110"/>
      <c r="VXS6" s="110"/>
      <c r="VXT6" s="110"/>
      <c r="VXU6" s="110"/>
      <c r="VXV6" s="110"/>
      <c r="VXW6" s="110"/>
      <c r="VXX6" s="110"/>
      <c r="VXY6" s="110"/>
      <c r="VXZ6" s="110"/>
      <c r="VYA6" s="110"/>
      <c r="VYB6" s="110"/>
      <c r="VYC6" s="110"/>
      <c r="VYD6" s="110"/>
      <c r="VYE6" s="110"/>
      <c r="VYF6" s="110"/>
      <c r="VYG6" s="110"/>
      <c r="VYH6" s="110"/>
      <c r="VYI6" s="110"/>
      <c r="VYJ6" s="110"/>
      <c r="VYK6" s="110"/>
      <c r="VYL6" s="110"/>
      <c r="VYM6" s="110"/>
      <c r="VYN6" s="110"/>
      <c r="VYO6" s="110"/>
      <c r="VYP6" s="110"/>
      <c r="VYQ6" s="110"/>
      <c r="VYR6" s="110"/>
      <c r="VYS6" s="110"/>
      <c r="VYT6" s="110"/>
      <c r="VYU6" s="110"/>
      <c r="VYV6" s="110"/>
      <c r="VYW6" s="110"/>
      <c r="VYX6" s="110"/>
      <c r="VYY6" s="110"/>
      <c r="VYZ6" s="110"/>
      <c r="VZA6" s="110"/>
      <c r="VZB6" s="110"/>
      <c r="VZC6" s="110"/>
      <c r="VZD6" s="110"/>
      <c r="VZE6" s="110"/>
      <c r="VZF6" s="110"/>
      <c r="VZG6" s="110"/>
      <c r="VZH6" s="110"/>
      <c r="VZI6" s="110"/>
      <c r="VZJ6" s="110"/>
      <c r="VZK6" s="110"/>
      <c r="VZL6" s="110"/>
      <c r="VZM6" s="110"/>
      <c r="VZN6" s="110"/>
      <c r="VZO6" s="110"/>
      <c r="VZP6" s="110"/>
      <c r="VZQ6" s="110"/>
      <c r="VZR6" s="110"/>
      <c r="VZS6" s="110"/>
      <c r="VZT6" s="110"/>
      <c r="VZU6" s="110"/>
      <c r="VZV6" s="110"/>
      <c r="VZW6" s="110"/>
      <c r="VZX6" s="110"/>
      <c r="VZY6" s="110"/>
      <c r="VZZ6" s="110"/>
      <c r="WAA6" s="110"/>
      <c r="WAB6" s="110"/>
      <c r="WAC6" s="110"/>
      <c r="WAD6" s="110"/>
      <c r="WAE6" s="110"/>
      <c r="WAF6" s="110"/>
      <c r="WAG6" s="110"/>
      <c r="WAH6" s="110"/>
      <c r="WAI6" s="110"/>
      <c r="WAJ6" s="110"/>
      <c r="WAK6" s="110"/>
      <c r="WAL6" s="110"/>
      <c r="WAM6" s="110"/>
      <c r="WAN6" s="110"/>
      <c r="WAO6" s="110"/>
      <c r="WAP6" s="110"/>
      <c r="WAQ6" s="110"/>
      <c r="WAR6" s="110"/>
      <c r="WAS6" s="110"/>
      <c r="WAT6" s="110"/>
      <c r="WAU6" s="110"/>
      <c r="WAV6" s="110"/>
      <c r="WAW6" s="110"/>
      <c r="WAX6" s="110"/>
      <c r="WAY6" s="110"/>
      <c r="WAZ6" s="110"/>
      <c r="WBA6" s="110"/>
      <c r="WBB6" s="110"/>
      <c r="WBC6" s="110"/>
      <c r="WBD6" s="110"/>
      <c r="WBE6" s="110"/>
      <c r="WBF6" s="110"/>
      <c r="WBG6" s="110"/>
      <c r="WBH6" s="110"/>
      <c r="WBI6" s="110"/>
      <c r="WBJ6" s="110"/>
      <c r="WBK6" s="110"/>
      <c r="WBL6" s="110"/>
      <c r="WBM6" s="110"/>
      <c r="WBN6" s="110"/>
      <c r="WBO6" s="110"/>
      <c r="WBP6" s="110"/>
      <c r="WBQ6" s="110"/>
      <c r="WBR6" s="110"/>
      <c r="WBS6" s="110"/>
      <c r="WBT6" s="110"/>
      <c r="WBU6" s="110"/>
      <c r="WBV6" s="110"/>
      <c r="WBW6" s="110"/>
      <c r="WBX6" s="110"/>
      <c r="WBY6" s="110"/>
      <c r="WBZ6" s="110"/>
      <c r="WCA6" s="110"/>
      <c r="WCB6" s="110"/>
      <c r="WCC6" s="110"/>
      <c r="WCD6" s="110"/>
      <c r="WCE6" s="110"/>
      <c r="WCF6" s="110"/>
      <c r="WCG6" s="110"/>
      <c r="WCH6" s="110"/>
      <c r="WCI6" s="110"/>
      <c r="WCJ6" s="110"/>
      <c r="WCK6" s="110"/>
      <c r="WCL6" s="110"/>
      <c r="WCM6" s="110"/>
      <c r="WCN6" s="110"/>
      <c r="WCO6" s="110"/>
      <c r="WCP6" s="110"/>
      <c r="WCQ6" s="110"/>
      <c r="WCR6" s="110"/>
      <c r="WCS6" s="110"/>
      <c r="WCT6" s="110"/>
      <c r="WCU6" s="110"/>
      <c r="WCV6" s="110"/>
      <c r="WCW6" s="110"/>
      <c r="WCX6" s="110"/>
      <c r="WCY6" s="110"/>
      <c r="WCZ6" s="110"/>
      <c r="WDA6" s="110"/>
      <c r="WDB6" s="110"/>
      <c r="WDC6" s="110"/>
      <c r="WDD6" s="110"/>
      <c r="WDE6" s="110"/>
      <c r="WDF6" s="110"/>
      <c r="WDG6" s="110"/>
      <c r="WDH6" s="110"/>
      <c r="WDI6" s="110"/>
      <c r="WDJ6" s="110"/>
      <c r="WDK6" s="110"/>
      <c r="WDL6" s="110"/>
      <c r="WDM6" s="110"/>
      <c r="WDN6" s="110"/>
      <c r="WDO6" s="110"/>
      <c r="WDP6" s="110"/>
      <c r="WDQ6" s="110"/>
      <c r="WDR6" s="110"/>
      <c r="WDS6" s="110"/>
      <c r="WDT6" s="110"/>
      <c r="WDU6" s="110"/>
      <c r="WDV6" s="110"/>
      <c r="WDW6" s="110"/>
      <c r="WDX6" s="110"/>
      <c r="WDY6" s="110"/>
      <c r="WDZ6" s="110"/>
      <c r="WEA6" s="110"/>
      <c r="WEB6" s="110"/>
      <c r="WEC6" s="110"/>
      <c r="WED6" s="110"/>
      <c r="WEE6" s="110"/>
      <c r="WEF6" s="110"/>
      <c r="WEG6" s="110"/>
      <c r="WEH6" s="110"/>
      <c r="WEI6" s="110"/>
      <c r="WEJ6" s="110"/>
      <c r="WEK6" s="110"/>
      <c r="WEL6" s="110"/>
      <c r="WEM6" s="110"/>
      <c r="WEN6" s="110"/>
      <c r="WEO6" s="110"/>
      <c r="WEP6" s="110"/>
      <c r="WEQ6" s="110"/>
      <c r="WER6" s="110"/>
      <c r="WES6" s="110"/>
      <c r="WET6" s="110"/>
      <c r="WEU6" s="110"/>
      <c r="WEV6" s="110"/>
      <c r="WEW6" s="110"/>
      <c r="WEX6" s="110"/>
      <c r="WEY6" s="110"/>
      <c r="WEZ6" s="110"/>
      <c r="WFA6" s="110"/>
      <c r="WFB6" s="110"/>
      <c r="WFC6" s="110"/>
      <c r="WFD6" s="110"/>
      <c r="WFE6" s="110"/>
      <c r="WFF6" s="110"/>
      <c r="WFG6" s="110"/>
      <c r="WFH6" s="110"/>
      <c r="WFI6" s="110"/>
      <c r="WFJ6" s="110"/>
      <c r="WFK6" s="110"/>
      <c r="WFL6" s="110"/>
      <c r="WFM6" s="110"/>
      <c r="WFN6" s="110"/>
      <c r="WFO6" s="110"/>
      <c r="WFP6" s="110"/>
      <c r="WFQ6" s="110"/>
      <c r="WFR6" s="110"/>
      <c r="WFS6" s="110"/>
      <c r="WFT6" s="110"/>
      <c r="WFU6" s="110"/>
      <c r="WFV6" s="110"/>
      <c r="WFW6" s="110"/>
      <c r="WFX6" s="110"/>
      <c r="WFY6" s="110"/>
      <c r="WFZ6" s="110"/>
      <c r="WGA6" s="110"/>
      <c r="WGB6" s="110"/>
      <c r="WGC6" s="110"/>
      <c r="WGD6" s="110"/>
      <c r="WGE6" s="110"/>
      <c r="WGF6" s="110"/>
      <c r="WGG6" s="110"/>
      <c r="WGH6" s="110"/>
      <c r="WGI6" s="110"/>
      <c r="WGJ6" s="110"/>
      <c r="WGK6" s="110"/>
      <c r="WGL6" s="110"/>
      <c r="WGM6" s="110"/>
      <c r="WGN6" s="110"/>
      <c r="WGO6" s="110"/>
      <c r="WGP6" s="110"/>
      <c r="WGQ6" s="110"/>
      <c r="WGR6" s="110"/>
      <c r="WGS6" s="110"/>
      <c r="WGT6" s="110"/>
      <c r="WGU6" s="110"/>
      <c r="WGV6" s="110"/>
      <c r="WGW6" s="110"/>
      <c r="WGX6" s="110"/>
      <c r="WGY6" s="110"/>
      <c r="WGZ6" s="110"/>
      <c r="WHA6" s="110"/>
      <c r="WHB6" s="110"/>
      <c r="WHC6" s="110"/>
      <c r="WHD6" s="110"/>
      <c r="WHE6" s="110"/>
      <c r="WHF6" s="110"/>
      <c r="WHG6" s="110"/>
      <c r="WHH6" s="110"/>
      <c r="WHI6" s="110"/>
      <c r="WHJ6" s="110"/>
      <c r="WHK6" s="110"/>
      <c r="WHL6" s="110"/>
      <c r="WHM6" s="110"/>
      <c r="WHN6" s="110"/>
      <c r="WHO6" s="110"/>
      <c r="WHP6" s="110"/>
      <c r="WHQ6" s="110"/>
      <c r="WHR6" s="110"/>
      <c r="WHS6" s="110"/>
      <c r="WHT6" s="110"/>
      <c r="WHU6" s="110"/>
      <c r="WHV6" s="110"/>
      <c r="WHW6" s="110"/>
      <c r="WHX6" s="110"/>
      <c r="WHY6" s="110"/>
      <c r="WHZ6" s="110"/>
      <c r="WIA6" s="110"/>
      <c r="WIB6" s="110"/>
      <c r="WIC6" s="110"/>
      <c r="WID6" s="110"/>
      <c r="WIE6" s="110"/>
      <c r="WIF6" s="110"/>
      <c r="WIG6" s="110"/>
      <c r="WIH6" s="110"/>
      <c r="WII6" s="110"/>
      <c r="WIJ6" s="110"/>
      <c r="WIK6" s="110"/>
      <c r="WIL6" s="110"/>
      <c r="WIM6" s="110"/>
      <c r="WIN6" s="110"/>
      <c r="WIO6" s="110"/>
      <c r="WIP6" s="110"/>
      <c r="WIQ6" s="110"/>
      <c r="WIR6" s="110"/>
      <c r="WIS6" s="110"/>
      <c r="WIT6" s="110"/>
      <c r="WIU6" s="110"/>
      <c r="WIV6" s="110"/>
      <c r="WIW6" s="110"/>
      <c r="WIX6" s="110"/>
      <c r="WIY6" s="110"/>
      <c r="WIZ6" s="110"/>
      <c r="WJA6" s="110"/>
      <c r="WJB6" s="110"/>
      <c r="WJC6" s="110"/>
      <c r="WJD6" s="110"/>
      <c r="WJE6" s="110"/>
      <c r="WJF6" s="110"/>
      <c r="WJG6" s="110"/>
      <c r="WJH6" s="110"/>
      <c r="WJI6" s="110"/>
      <c r="WJJ6" s="110"/>
      <c r="WJK6" s="110"/>
      <c r="WJL6" s="110"/>
      <c r="WJM6" s="110"/>
      <c r="WJN6" s="110"/>
      <c r="WJO6" s="110"/>
      <c r="WJP6" s="110"/>
      <c r="WJQ6" s="110"/>
      <c r="WJR6" s="110"/>
      <c r="WJS6" s="110"/>
      <c r="WJT6" s="110"/>
      <c r="WJU6" s="110"/>
      <c r="WJV6" s="110"/>
      <c r="WJW6" s="110"/>
      <c r="WJX6" s="110"/>
      <c r="WJY6" s="110"/>
      <c r="WJZ6" s="110"/>
      <c r="WKA6" s="110"/>
      <c r="WKB6" s="110"/>
      <c r="WKC6" s="110"/>
      <c r="WKD6" s="110"/>
      <c r="WKE6" s="110"/>
      <c r="WKF6" s="110"/>
      <c r="WKG6" s="110"/>
      <c r="WKH6" s="110"/>
      <c r="WKI6" s="110"/>
      <c r="WKJ6" s="110"/>
      <c r="WKK6" s="110"/>
      <c r="WKL6" s="110"/>
      <c r="WKM6" s="110"/>
      <c r="WKN6" s="110"/>
      <c r="WKO6" s="110"/>
      <c r="WKP6" s="110"/>
      <c r="WKQ6" s="110"/>
      <c r="WKR6" s="110"/>
      <c r="WKS6" s="110"/>
      <c r="WKT6" s="110"/>
      <c r="WKU6" s="110"/>
      <c r="WKV6" s="110"/>
      <c r="WKW6" s="110"/>
      <c r="WKX6" s="110"/>
      <c r="WKY6" s="110"/>
      <c r="WKZ6" s="110"/>
      <c r="WLA6" s="110"/>
      <c r="WLB6" s="110"/>
      <c r="WLC6" s="110"/>
      <c r="WLD6" s="110"/>
      <c r="WLE6" s="110"/>
      <c r="WLF6" s="110"/>
      <c r="WLG6" s="110"/>
      <c r="WLH6" s="110"/>
      <c r="WLI6" s="110"/>
      <c r="WLJ6" s="110"/>
      <c r="WLK6" s="110"/>
      <c r="WLL6" s="110"/>
      <c r="WLM6" s="110"/>
      <c r="WLN6" s="110"/>
      <c r="WLO6" s="110"/>
      <c r="WLP6" s="110"/>
      <c r="WLQ6" s="110"/>
      <c r="WLR6" s="110"/>
      <c r="WLS6" s="110"/>
      <c r="WLT6" s="110"/>
      <c r="WLU6" s="110"/>
      <c r="WLV6" s="110"/>
      <c r="WLW6" s="110"/>
      <c r="WLX6" s="110"/>
      <c r="WLY6" s="110"/>
      <c r="WLZ6" s="110"/>
      <c r="WMA6" s="110"/>
      <c r="WMB6" s="110"/>
      <c r="WMC6" s="110"/>
      <c r="WMD6" s="110"/>
      <c r="WME6" s="110"/>
      <c r="WMF6" s="110"/>
      <c r="WMG6" s="110"/>
      <c r="WMH6" s="110"/>
      <c r="WMI6" s="110"/>
      <c r="WMJ6" s="110"/>
      <c r="WMK6" s="110"/>
      <c r="WML6" s="110"/>
      <c r="WMM6" s="110"/>
      <c r="WMN6" s="110"/>
      <c r="WMO6" s="110"/>
      <c r="WMP6" s="110"/>
      <c r="WMQ6" s="110"/>
      <c r="WMR6" s="110"/>
      <c r="WMS6" s="110"/>
      <c r="WMT6" s="110"/>
      <c r="WMU6" s="110"/>
      <c r="WMV6" s="110"/>
      <c r="WMW6" s="110"/>
      <c r="WMX6" s="110"/>
      <c r="WMY6" s="110"/>
      <c r="WMZ6" s="110"/>
      <c r="WNA6" s="110"/>
      <c r="WNB6" s="110"/>
      <c r="WNC6" s="110"/>
      <c r="WND6" s="110"/>
      <c r="WNE6" s="110"/>
      <c r="WNF6" s="110"/>
      <c r="WNG6" s="110"/>
      <c r="WNH6" s="110"/>
      <c r="WNI6" s="110"/>
      <c r="WNJ6" s="110"/>
      <c r="WNK6" s="110"/>
      <c r="WNL6" s="110"/>
      <c r="WNM6" s="110"/>
      <c r="WNN6" s="110"/>
      <c r="WNO6" s="110"/>
      <c r="WNP6" s="110"/>
      <c r="WNQ6" s="110"/>
      <c r="WNR6" s="110"/>
      <c r="WNS6" s="110"/>
      <c r="WNT6" s="110"/>
      <c r="WNU6" s="110"/>
      <c r="WNV6" s="110"/>
      <c r="WNW6" s="110"/>
      <c r="WNX6" s="110"/>
      <c r="WNY6" s="110"/>
      <c r="WNZ6" s="110"/>
      <c r="WOA6" s="110"/>
      <c r="WOB6" s="110"/>
      <c r="WOC6" s="110"/>
      <c r="WOD6" s="110"/>
      <c r="WOE6" s="110"/>
      <c r="WOF6" s="110"/>
      <c r="WOG6" s="110"/>
      <c r="WOH6" s="110"/>
      <c r="WOI6" s="110"/>
      <c r="WOJ6" s="110"/>
      <c r="WOK6" s="110"/>
      <c r="WOL6" s="110"/>
      <c r="WOM6" s="110"/>
      <c r="WON6" s="110"/>
      <c r="WOO6" s="110"/>
      <c r="WOP6" s="110"/>
      <c r="WOQ6" s="110"/>
      <c r="WOR6" s="110"/>
      <c r="WOS6" s="110"/>
      <c r="WOT6" s="110"/>
      <c r="WOU6" s="110"/>
      <c r="WOV6" s="110"/>
      <c r="WOW6" s="110"/>
      <c r="WOX6" s="110"/>
      <c r="WOY6" s="110"/>
      <c r="WOZ6" s="110"/>
      <c r="WPA6" s="110"/>
      <c r="WPB6" s="110"/>
      <c r="WPC6" s="110"/>
      <c r="WPD6" s="110"/>
      <c r="WPE6" s="110"/>
      <c r="WPF6" s="110"/>
      <c r="WPG6" s="110"/>
      <c r="WPH6" s="110"/>
      <c r="WPI6" s="110"/>
      <c r="WPJ6" s="110"/>
      <c r="WPK6" s="110"/>
      <c r="WPL6" s="110"/>
      <c r="WPM6" s="110"/>
      <c r="WPN6" s="110"/>
      <c r="WPO6" s="110"/>
      <c r="WPP6" s="110"/>
      <c r="WPQ6" s="110"/>
      <c r="WPR6" s="110"/>
      <c r="WPS6" s="110"/>
      <c r="WPT6" s="110"/>
      <c r="WPU6" s="110"/>
      <c r="WPV6" s="110"/>
      <c r="WPW6" s="110"/>
      <c r="WPX6" s="110"/>
      <c r="WPY6" s="110"/>
      <c r="WPZ6" s="110"/>
      <c r="WQA6" s="110"/>
      <c r="WQB6" s="110"/>
      <c r="WQC6" s="110"/>
      <c r="WQD6" s="110"/>
      <c r="WQE6" s="110"/>
      <c r="WQF6" s="110"/>
      <c r="WQG6" s="110"/>
      <c r="WQH6" s="110"/>
      <c r="WQI6" s="110"/>
      <c r="WQJ6" s="110"/>
      <c r="WQK6" s="110"/>
      <c r="WQL6" s="110"/>
      <c r="WQM6" s="110"/>
      <c r="WQN6" s="110"/>
      <c r="WQO6" s="110"/>
      <c r="WQP6" s="110"/>
      <c r="WQQ6" s="110"/>
      <c r="WQR6" s="110"/>
      <c r="WQS6" s="110"/>
      <c r="WQT6" s="110"/>
      <c r="WQU6" s="110"/>
      <c r="WQV6" s="110"/>
      <c r="WQW6" s="110"/>
      <c r="WQX6" s="110"/>
      <c r="WQY6" s="110"/>
      <c r="WQZ6" s="110"/>
      <c r="WRA6" s="110"/>
      <c r="WRB6" s="110"/>
      <c r="WRC6" s="110"/>
      <c r="WRD6" s="110"/>
      <c r="WRE6" s="110"/>
      <c r="WRF6" s="110"/>
      <c r="WRG6" s="110"/>
      <c r="WRH6" s="110"/>
      <c r="WRI6" s="110"/>
      <c r="WRJ6" s="110"/>
      <c r="WRK6" s="110"/>
      <c r="WRL6" s="110"/>
      <c r="WRM6" s="110"/>
      <c r="WRN6" s="110"/>
      <c r="WRO6" s="110"/>
      <c r="WRP6" s="110"/>
      <c r="WRQ6" s="110"/>
      <c r="WRR6" s="110"/>
      <c r="WRS6" s="110"/>
      <c r="WRT6" s="110"/>
      <c r="WRU6" s="110"/>
      <c r="WRV6" s="110"/>
      <c r="WRW6" s="110"/>
      <c r="WRX6" s="110"/>
      <c r="WRY6" s="110"/>
      <c r="WRZ6" s="110"/>
      <c r="WSA6" s="110"/>
      <c r="WSB6" s="110"/>
      <c r="WSC6" s="110"/>
      <c r="WSD6" s="110"/>
      <c r="WSE6" s="110"/>
      <c r="WSF6" s="110"/>
      <c r="WSG6" s="110"/>
      <c r="WSH6" s="110"/>
      <c r="WSI6" s="110"/>
      <c r="WSJ6" s="110"/>
      <c r="WSK6" s="110"/>
      <c r="WSL6" s="110"/>
      <c r="WSM6" s="110"/>
      <c r="WSN6" s="110"/>
      <c r="WSO6" s="110"/>
      <c r="WSP6" s="110"/>
      <c r="WSQ6" s="110"/>
      <c r="WSR6" s="110"/>
      <c r="WSS6" s="110"/>
      <c r="WST6" s="110"/>
      <c r="WSU6" s="110"/>
      <c r="WSV6" s="110"/>
      <c r="WSW6" s="110"/>
      <c r="WSX6" s="110"/>
      <c r="WSY6" s="110"/>
      <c r="WSZ6" s="110"/>
      <c r="WTA6" s="110"/>
      <c r="WTB6" s="110"/>
      <c r="WTC6" s="110"/>
      <c r="WTD6" s="110"/>
      <c r="WTE6" s="110"/>
      <c r="WTF6" s="110"/>
      <c r="WTG6" s="110"/>
      <c r="WTH6" s="110"/>
      <c r="WTI6" s="110"/>
      <c r="WTJ6" s="110"/>
      <c r="WTK6" s="110"/>
      <c r="WTL6" s="110"/>
      <c r="WTM6" s="110"/>
      <c r="WTN6" s="110"/>
      <c r="WTO6" s="110"/>
      <c r="WTP6" s="110"/>
      <c r="WTQ6" s="110"/>
      <c r="WTR6" s="110"/>
      <c r="WTS6" s="110"/>
      <c r="WTT6" s="110"/>
      <c r="WTU6" s="110"/>
      <c r="WTV6" s="110"/>
      <c r="WTW6" s="110"/>
      <c r="WTX6" s="110"/>
      <c r="WTY6" s="110"/>
      <c r="WTZ6" s="110"/>
      <c r="WUA6" s="110"/>
      <c r="WUB6" s="110"/>
      <c r="WUC6" s="110"/>
      <c r="WUD6" s="110"/>
      <c r="WUE6" s="110"/>
      <c r="WUF6" s="110"/>
      <c r="WUG6" s="110"/>
      <c r="WUH6" s="110"/>
      <c r="WUI6" s="110"/>
      <c r="WUJ6" s="110"/>
      <c r="WUK6" s="110"/>
      <c r="WUL6" s="110"/>
      <c r="WUM6" s="110"/>
      <c r="WUN6" s="110"/>
      <c r="WUO6" s="110"/>
      <c r="WUP6" s="110"/>
      <c r="WUQ6" s="110"/>
      <c r="WUR6" s="110"/>
      <c r="WUS6" s="110"/>
      <c r="WUT6" s="110"/>
      <c r="WUU6" s="110"/>
      <c r="WUV6" s="110"/>
      <c r="WUW6" s="110"/>
      <c r="WUX6" s="110"/>
      <c r="WUY6" s="110"/>
      <c r="WUZ6" s="110"/>
      <c r="WVA6" s="110"/>
      <c r="WVB6" s="110"/>
      <c r="WVC6" s="110"/>
      <c r="WVD6" s="110"/>
      <c r="WVE6" s="110"/>
      <c r="WVF6" s="110"/>
      <c r="WVG6" s="110"/>
      <c r="WVH6" s="110"/>
      <c r="WVI6" s="110"/>
      <c r="WVJ6" s="110"/>
      <c r="WVK6" s="110"/>
      <c r="WVL6" s="110"/>
      <c r="WVM6" s="110"/>
      <c r="WVN6" s="110"/>
      <c r="WVO6" s="110"/>
      <c r="WVP6" s="110"/>
      <c r="WVQ6" s="110"/>
      <c r="WVR6" s="110"/>
      <c r="WVS6" s="110"/>
      <c r="WVT6" s="110"/>
      <c r="WVU6" s="110"/>
      <c r="WVV6" s="110"/>
      <c r="WVW6" s="110"/>
      <c r="WVX6" s="110"/>
      <c r="WVY6" s="110"/>
      <c r="WVZ6" s="110"/>
      <c r="WWA6" s="110"/>
      <c r="WWB6" s="110"/>
      <c r="WWC6" s="110"/>
      <c r="WWD6" s="110"/>
      <c r="WWE6" s="110"/>
      <c r="WWF6" s="110"/>
      <c r="WWG6" s="110"/>
      <c r="WWH6" s="110"/>
      <c r="WWI6" s="110"/>
      <c r="WWJ6" s="110"/>
      <c r="WWK6" s="110"/>
      <c r="WWL6" s="110"/>
      <c r="WWM6" s="110"/>
      <c r="WWN6" s="110"/>
      <c r="WWO6" s="110"/>
      <c r="WWP6" s="110"/>
      <c r="WWQ6" s="110"/>
      <c r="WWR6" s="110"/>
      <c r="WWS6" s="110"/>
      <c r="WWT6" s="110"/>
      <c r="WWU6" s="110"/>
      <c r="WWV6" s="110"/>
      <c r="WWW6" s="110"/>
      <c r="WWX6" s="110"/>
      <c r="WWY6" s="110"/>
      <c r="WWZ6" s="110"/>
      <c r="WXA6" s="110"/>
      <c r="WXB6" s="110"/>
      <c r="WXC6" s="110"/>
      <c r="WXD6" s="110"/>
      <c r="WXE6" s="110"/>
      <c r="WXF6" s="110"/>
      <c r="WXG6" s="110"/>
      <c r="WXH6" s="110"/>
      <c r="WXI6" s="110"/>
      <c r="WXJ6" s="110"/>
      <c r="WXK6" s="110"/>
      <c r="WXL6" s="110"/>
      <c r="WXM6" s="110"/>
      <c r="WXN6" s="110"/>
      <c r="WXO6" s="110"/>
      <c r="WXP6" s="110"/>
      <c r="WXQ6" s="110"/>
      <c r="WXR6" s="110"/>
      <c r="WXS6" s="110"/>
      <c r="WXT6" s="110"/>
      <c r="WXU6" s="110"/>
      <c r="WXV6" s="110"/>
      <c r="WXW6" s="110"/>
      <c r="WXX6" s="110"/>
      <c r="WXY6" s="110"/>
      <c r="WXZ6" s="110"/>
      <c r="WYA6" s="110"/>
      <c r="WYB6" s="110"/>
      <c r="WYC6" s="110"/>
      <c r="WYD6" s="110"/>
      <c r="WYE6" s="110"/>
      <c r="WYF6" s="110"/>
      <c r="WYG6" s="110"/>
      <c r="WYH6" s="110"/>
      <c r="WYI6" s="110"/>
      <c r="WYJ6" s="110"/>
      <c r="WYK6" s="110"/>
      <c r="WYL6" s="110"/>
      <c r="WYM6" s="110"/>
      <c r="WYN6" s="110"/>
      <c r="WYO6" s="110"/>
      <c r="WYP6" s="110"/>
      <c r="WYQ6" s="110"/>
      <c r="WYR6" s="110"/>
      <c r="WYS6" s="110"/>
      <c r="WYT6" s="110"/>
      <c r="WYU6" s="110"/>
      <c r="WYV6" s="110"/>
      <c r="WYW6" s="110"/>
      <c r="WYX6" s="110"/>
      <c r="WYY6" s="110"/>
      <c r="WYZ6" s="110"/>
      <c r="WZA6" s="110"/>
      <c r="WZB6" s="110"/>
      <c r="WZC6" s="110"/>
      <c r="WZD6" s="110"/>
      <c r="WZE6" s="110"/>
      <c r="WZF6" s="110"/>
      <c r="WZG6" s="110"/>
      <c r="WZH6" s="110"/>
      <c r="WZI6" s="110"/>
      <c r="WZJ6" s="110"/>
      <c r="WZK6" s="110"/>
      <c r="WZL6" s="110"/>
      <c r="WZM6" s="110"/>
      <c r="WZN6" s="110"/>
      <c r="WZO6" s="110"/>
      <c r="WZP6" s="110"/>
      <c r="WZQ6" s="110"/>
      <c r="WZR6" s="110"/>
      <c r="WZS6" s="110"/>
      <c r="WZT6" s="110"/>
      <c r="WZU6" s="110"/>
      <c r="WZV6" s="110"/>
      <c r="WZW6" s="110"/>
      <c r="WZX6" s="110"/>
      <c r="WZY6" s="110"/>
      <c r="WZZ6" s="110"/>
      <c r="XAA6" s="110"/>
      <c r="XAB6" s="110"/>
      <c r="XAC6" s="110"/>
      <c r="XAD6" s="110"/>
      <c r="XAE6" s="110"/>
      <c r="XAF6" s="110"/>
      <c r="XAG6" s="110"/>
      <c r="XAH6" s="110"/>
      <c r="XAI6" s="110"/>
      <c r="XAJ6" s="110"/>
      <c r="XAK6" s="110"/>
      <c r="XAL6" s="110"/>
      <c r="XAM6" s="110"/>
      <c r="XAN6" s="110"/>
      <c r="XAO6" s="110"/>
      <c r="XAP6" s="110"/>
      <c r="XAQ6" s="110"/>
      <c r="XAR6" s="110"/>
      <c r="XAS6" s="110"/>
      <c r="XAT6" s="110"/>
      <c r="XAU6" s="110"/>
      <c r="XAV6" s="110"/>
      <c r="XAW6" s="110"/>
      <c r="XAX6" s="110"/>
      <c r="XAY6" s="110"/>
      <c r="XAZ6" s="110"/>
      <c r="XBA6" s="110"/>
      <c r="XBB6" s="110"/>
      <c r="XBC6" s="110"/>
      <c r="XBD6" s="110"/>
      <c r="XBE6" s="110"/>
      <c r="XBF6" s="110"/>
      <c r="XBG6" s="110"/>
      <c r="XBH6" s="110"/>
      <c r="XBI6" s="110"/>
      <c r="XBJ6" s="110"/>
      <c r="XBK6" s="110"/>
      <c r="XBL6" s="110"/>
      <c r="XBM6" s="110"/>
      <c r="XBN6" s="110"/>
      <c r="XBO6" s="110"/>
      <c r="XBP6" s="110"/>
      <c r="XBQ6" s="110"/>
      <c r="XBR6" s="110"/>
      <c r="XBS6" s="110"/>
      <c r="XBT6" s="110"/>
      <c r="XBU6" s="110"/>
      <c r="XBV6" s="110"/>
      <c r="XBW6" s="110"/>
      <c r="XBX6" s="110"/>
      <c r="XBY6" s="110"/>
      <c r="XBZ6" s="110"/>
      <c r="XCA6" s="110"/>
      <c r="XCB6" s="110"/>
      <c r="XCC6" s="110"/>
      <c r="XCD6" s="110"/>
      <c r="XCE6" s="110"/>
      <c r="XCF6" s="110"/>
      <c r="XCG6" s="110"/>
      <c r="XCH6" s="110"/>
      <c r="XCI6" s="110"/>
      <c r="XCJ6" s="110"/>
      <c r="XCK6" s="110"/>
      <c r="XCL6" s="110"/>
      <c r="XCM6" s="110"/>
      <c r="XCN6" s="110"/>
      <c r="XCO6" s="110"/>
      <c r="XCP6" s="110"/>
      <c r="XCQ6" s="110"/>
      <c r="XCR6" s="110"/>
      <c r="XCS6" s="110"/>
      <c r="XCT6" s="110"/>
      <c r="XCU6" s="110"/>
      <c r="XCV6" s="110"/>
      <c r="XCW6" s="110"/>
      <c r="XCX6" s="110"/>
      <c r="XCY6" s="110"/>
      <c r="XCZ6" s="110"/>
      <c r="XDA6" s="110"/>
      <c r="XDB6" s="110"/>
      <c r="XDC6" s="110"/>
      <c r="XDD6" s="110"/>
      <c r="XDE6" s="110"/>
      <c r="XDF6" s="110"/>
      <c r="XDG6" s="110"/>
      <c r="XDH6" s="110"/>
      <c r="XDI6" s="110"/>
      <c r="XDJ6" s="110"/>
      <c r="XDK6" s="110"/>
      <c r="XDL6" s="110"/>
      <c r="XDM6" s="110"/>
      <c r="XDN6" s="110"/>
      <c r="XDO6" s="110"/>
      <c r="XDP6" s="110"/>
      <c r="XDQ6" s="110"/>
      <c r="XDR6" s="110"/>
      <c r="XDS6" s="110"/>
      <c r="XDT6" s="110"/>
      <c r="XDU6" s="110"/>
      <c r="XDV6" s="110"/>
      <c r="XDW6" s="110"/>
      <c r="XDX6" s="110"/>
      <c r="XDY6" s="110"/>
      <c r="XDZ6" s="110"/>
      <c r="XEA6" s="110"/>
      <c r="XEB6" s="110"/>
      <c r="XEC6" s="110"/>
      <c r="XED6" s="110"/>
      <c r="XEE6" s="110"/>
      <c r="XEF6" s="110"/>
      <c r="XEG6" s="110"/>
      <c r="XEH6" s="110"/>
      <c r="XEI6" s="110"/>
      <c r="XEJ6" s="110"/>
      <c r="XEK6" s="110"/>
      <c r="XEL6" s="110"/>
      <c r="XEM6" s="110"/>
      <c r="XEN6" s="110"/>
      <c r="XEO6" s="110"/>
      <c r="XEP6" s="110"/>
      <c r="XEQ6" s="110"/>
      <c r="XER6" s="110"/>
      <c r="XES6" s="110"/>
      <c r="XET6" s="110"/>
      <c r="XEU6" s="110"/>
      <c r="XEV6" s="110"/>
      <c r="XEW6" s="110"/>
      <c r="XEX6" s="110"/>
      <c r="XEY6" s="110"/>
      <c r="XEZ6" s="110"/>
      <c r="XFA6" s="110"/>
      <c r="XFB6" s="110"/>
      <c r="XFC6" s="110"/>
      <c r="XFD6" s="110"/>
    </row>
    <row r="7" s="100" customFormat="1" ht="20.1" customHeight="1" spans="1:16384">
      <c r="A7" s="301" t="s">
        <v>1183</v>
      </c>
      <c r="B7" s="301" t="s">
        <v>1183</v>
      </c>
      <c r="C7" s="301" t="s">
        <v>1183</v>
      </c>
      <c r="D7" s="301" t="s">
        <v>1183</v>
      </c>
      <c r="E7" s="301" t="s">
        <v>1183</v>
      </c>
      <c r="F7" s="301" t="s">
        <v>1183</v>
      </c>
      <c r="G7" s="301" t="s">
        <v>1183</v>
      </c>
      <c r="H7" s="301" t="s">
        <v>1184</v>
      </c>
      <c r="I7" s="301" t="s">
        <v>1185</v>
      </c>
      <c r="J7" s="301" t="s">
        <v>1186</v>
      </c>
      <c r="K7" s="301" t="s">
        <v>1187</v>
      </c>
      <c r="L7" s="301" t="s">
        <v>1188</v>
      </c>
      <c r="M7" s="301" t="s">
        <v>1189</v>
      </c>
      <c r="N7" s="301" t="s">
        <v>1190</v>
      </c>
      <c r="O7" s="301" t="s">
        <v>1191</v>
      </c>
      <c r="P7" s="301" t="s">
        <v>1192</v>
      </c>
      <c r="Q7" s="301" t="s">
        <v>1193</v>
      </c>
      <c r="R7" s="301" t="s">
        <v>1194</v>
      </c>
      <c r="S7" s="301" t="s">
        <v>1195</v>
      </c>
      <c r="T7" s="301" t="s">
        <v>1196</v>
      </c>
      <c r="U7" s="301" t="s">
        <v>1197</v>
      </c>
      <c r="V7" s="301" t="s">
        <v>1198</v>
      </c>
      <c r="W7" s="109"/>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0"/>
      <c r="IU7" s="110"/>
      <c r="IV7" s="110"/>
      <c r="IW7" s="110"/>
      <c r="IX7" s="110"/>
      <c r="IY7" s="110"/>
      <c r="IZ7" s="110"/>
      <c r="JA7" s="110"/>
      <c r="JB7" s="110"/>
      <c r="JC7" s="110"/>
      <c r="JD7" s="110"/>
      <c r="JE7" s="110"/>
      <c r="JF7" s="110"/>
      <c r="JG7" s="110"/>
      <c r="JH7" s="110"/>
      <c r="JI7" s="110"/>
      <c r="JJ7" s="110"/>
      <c r="JK7" s="110"/>
      <c r="JL7" s="110"/>
      <c r="JM7" s="110"/>
      <c r="JN7" s="110"/>
      <c r="JO7" s="110"/>
      <c r="JP7" s="110"/>
      <c r="JQ7" s="110"/>
      <c r="JR7" s="110"/>
      <c r="JS7" s="110"/>
      <c r="JT7" s="110"/>
      <c r="JU7" s="110"/>
      <c r="JV7" s="110"/>
      <c r="JW7" s="110"/>
      <c r="JX7" s="110"/>
      <c r="JY7" s="110"/>
      <c r="JZ7" s="110"/>
      <c r="KA7" s="110"/>
      <c r="KB7" s="110"/>
      <c r="KC7" s="110"/>
      <c r="KD7" s="110"/>
      <c r="KE7" s="110"/>
      <c r="KF7" s="110"/>
      <c r="KG7" s="110"/>
      <c r="KH7" s="110"/>
      <c r="KI7" s="110"/>
      <c r="KJ7" s="110"/>
      <c r="KK7" s="110"/>
      <c r="KL7" s="110"/>
      <c r="KM7" s="110"/>
      <c r="KN7" s="110"/>
      <c r="KO7" s="110"/>
      <c r="KP7" s="110"/>
      <c r="KQ7" s="110"/>
      <c r="KR7" s="110"/>
      <c r="KS7" s="110"/>
      <c r="KT7" s="110"/>
      <c r="KU7" s="110"/>
      <c r="KV7" s="110"/>
      <c r="KW7" s="110"/>
      <c r="KX7" s="110"/>
      <c r="KY7" s="110"/>
      <c r="KZ7" s="110"/>
      <c r="LA7" s="110"/>
      <c r="LB7" s="110"/>
      <c r="LC7" s="110"/>
      <c r="LD7" s="110"/>
      <c r="LE7" s="110"/>
      <c r="LF7" s="110"/>
      <c r="LG7" s="110"/>
      <c r="LH7" s="110"/>
      <c r="LI7" s="110"/>
      <c r="LJ7" s="110"/>
      <c r="LK7" s="110"/>
      <c r="LL7" s="110"/>
      <c r="LM7" s="110"/>
      <c r="LN7" s="110"/>
      <c r="LO7" s="110"/>
      <c r="LP7" s="110"/>
      <c r="LQ7" s="110"/>
      <c r="LR7" s="110"/>
      <c r="LS7" s="110"/>
      <c r="LT7" s="110"/>
      <c r="LU7" s="110"/>
      <c r="LV7" s="110"/>
      <c r="LW7" s="110"/>
      <c r="LX7" s="110"/>
      <c r="LY7" s="110"/>
      <c r="LZ7" s="110"/>
      <c r="MA7" s="110"/>
      <c r="MB7" s="110"/>
      <c r="MC7" s="110"/>
      <c r="MD7" s="110"/>
      <c r="ME7" s="110"/>
      <c r="MF7" s="110"/>
      <c r="MG7" s="110"/>
      <c r="MH7" s="110"/>
      <c r="MI7" s="110"/>
      <c r="MJ7" s="110"/>
      <c r="MK7" s="110"/>
      <c r="ML7" s="110"/>
      <c r="MM7" s="110"/>
      <c r="MN7" s="110"/>
      <c r="MO7" s="110"/>
      <c r="MP7" s="110"/>
      <c r="MQ7" s="110"/>
      <c r="MR7" s="110"/>
      <c r="MS7" s="110"/>
      <c r="MT7" s="110"/>
      <c r="MU7" s="110"/>
      <c r="MV7" s="110"/>
      <c r="MW7" s="110"/>
      <c r="MX7" s="110"/>
      <c r="MY7" s="110"/>
      <c r="MZ7" s="110"/>
      <c r="NA7" s="110"/>
      <c r="NB7" s="110"/>
      <c r="NC7" s="110"/>
      <c r="ND7" s="110"/>
      <c r="NE7" s="110"/>
      <c r="NF7" s="110"/>
      <c r="NG7" s="110"/>
      <c r="NH7" s="110"/>
      <c r="NI7" s="110"/>
      <c r="NJ7" s="110"/>
      <c r="NK7" s="110"/>
      <c r="NL7" s="110"/>
      <c r="NM7" s="110"/>
      <c r="NN7" s="110"/>
      <c r="NO7" s="110"/>
      <c r="NP7" s="110"/>
      <c r="NQ7" s="110"/>
      <c r="NR7" s="110"/>
      <c r="NS7" s="110"/>
      <c r="NT7" s="110"/>
      <c r="NU7" s="110"/>
      <c r="NV7" s="110"/>
      <c r="NW7" s="110"/>
      <c r="NX7" s="110"/>
      <c r="NY7" s="110"/>
      <c r="NZ7" s="110"/>
      <c r="OA7" s="110"/>
      <c r="OB7" s="110"/>
      <c r="OC7" s="110"/>
      <c r="OD7" s="110"/>
      <c r="OE7" s="110"/>
      <c r="OF7" s="110"/>
      <c r="OG7" s="110"/>
      <c r="OH7" s="110"/>
      <c r="OI7" s="110"/>
      <c r="OJ7" s="110"/>
      <c r="OK7" s="110"/>
      <c r="OL7" s="110"/>
      <c r="OM7" s="110"/>
      <c r="ON7" s="110"/>
      <c r="OO7" s="110"/>
      <c r="OP7" s="110"/>
      <c r="OQ7" s="110"/>
      <c r="OR7" s="110"/>
      <c r="OS7" s="110"/>
      <c r="OT7" s="110"/>
      <c r="OU7" s="110"/>
      <c r="OV7" s="110"/>
      <c r="OW7" s="110"/>
      <c r="OX7" s="110"/>
      <c r="OY7" s="110"/>
      <c r="OZ7" s="110"/>
      <c r="PA7" s="110"/>
      <c r="PB7" s="110"/>
      <c r="PC7" s="110"/>
      <c r="PD7" s="110"/>
      <c r="PE7" s="110"/>
      <c r="PF7" s="110"/>
      <c r="PG7" s="110"/>
      <c r="PH7" s="110"/>
      <c r="PI7" s="110"/>
      <c r="PJ7" s="110"/>
      <c r="PK7" s="110"/>
      <c r="PL7" s="110"/>
      <c r="PM7" s="110"/>
      <c r="PN7" s="110"/>
      <c r="PO7" s="110"/>
      <c r="PP7" s="110"/>
      <c r="PQ7" s="110"/>
      <c r="PR7" s="110"/>
      <c r="PS7" s="110"/>
      <c r="PT7" s="110"/>
      <c r="PU7" s="110"/>
      <c r="PV7" s="110"/>
      <c r="PW7" s="110"/>
      <c r="PX7" s="110"/>
      <c r="PY7" s="110"/>
      <c r="PZ7" s="110"/>
      <c r="QA7" s="110"/>
      <c r="QB7" s="110"/>
      <c r="QC7" s="110"/>
      <c r="QD7" s="110"/>
      <c r="QE7" s="110"/>
      <c r="QF7" s="110"/>
      <c r="QG7" s="110"/>
      <c r="QH7" s="110"/>
      <c r="QI7" s="110"/>
      <c r="QJ7" s="110"/>
      <c r="QK7" s="110"/>
      <c r="QL7" s="110"/>
      <c r="QM7" s="110"/>
      <c r="QN7" s="110"/>
      <c r="QO7" s="110"/>
      <c r="QP7" s="110"/>
      <c r="QQ7" s="110"/>
      <c r="QR7" s="110"/>
      <c r="QS7" s="110"/>
      <c r="QT7" s="110"/>
      <c r="QU7" s="110"/>
      <c r="QV7" s="110"/>
      <c r="QW7" s="110"/>
      <c r="QX7" s="110"/>
      <c r="QY7" s="110"/>
      <c r="QZ7" s="110"/>
      <c r="RA7" s="110"/>
      <c r="RB7" s="110"/>
      <c r="RC7" s="110"/>
      <c r="RD7" s="110"/>
      <c r="RE7" s="110"/>
      <c r="RF7" s="110"/>
      <c r="RG7" s="110"/>
      <c r="RH7" s="110"/>
      <c r="RI7" s="110"/>
      <c r="RJ7" s="110"/>
      <c r="RK7" s="110"/>
      <c r="RL7" s="110"/>
      <c r="RM7" s="110"/>
      <c r="RN7" s="110"/>
      <c r="RO7" s="110"/>
      <c r="RP7" s="110"/>
      <c r="RQ7" s="110"/>
      <c r="RR7" s="110"/>
      <c r="RS7" s="110"/>
      <c r="RT7" s="110"/>
      <c r="RU7" s="110"/>
      <c r="RV7" s="110"/>
      <c r="RW7" s="110"/>
      <c r="RX7" s="110"/>
      <c r="RY7" s="110"/>
      <c r="RZ7" s="110"/>
      <c r="SA7" s="110"/>
      <c r="SB7" s="110"/>
      <c r="SC7" s="110"/>
      <c r="SD7" s="110"/>
      <c r="SE7" s="110"/>
      <c r="SF7" s="110"/>
      <c r="SG7" s="110"/>
      <c r="SH7" s="110"/>
      <c r="SI7" s="110"/>
      <c r="SJ7" s="110"/>
      <c r="SK7" s="110"/>
      <c r="SL7" s="110"/>
      <c r="SM7" s="110"/>
      <c r="SN7" s="110"/>
      <c r="SO7" s="110"/>
      <c r="SP7" s="110"/>
      <c r="SQ7" s="110"/>
      <c r="SR7" s="110"/>
      <c r="SS7" s="110"/>
      <c r="ST7" s="110"/>
      <c r="SU7" s="110"/>
      <c r="SV7" s="110"/>
      <c r="SW7" s="110"/>
      <c r="SX7" s="110"/>
      <c r="SY7" s="110"/>
      <c r="SZ7" s="110"/>
      <c r="TA7" s="110"/>
      <c r="TB7" s="110"/>
      <c r="TC7" s="110"/>
      <c r="TD7" s="110"/>
      <c r="TE7" s="110"/>
      <c r="TF7" s="110"/>
      <c r="TG7" s="110"/>
      <c r="TH7" s="110"/>
      <c r="TI7" s="110"/>
      <c r="TJ7" s="110"/>
      <c r="TK7" s="110"/>
      <c r="TL7" s="110"/>
      <c r="TM7" s="110"/>
      <c r="TN7" s="110"/>
      <c r="TO7" s="110"/>
      <c r="TP7" s="110"/>
      <c r="TQ7" s="110"/>
      <c r="TR7" s="110"/>
      <c r="TS7" s="110"/>
      <c r="TT7" s="110"/>
      <c r="TU7" s="110"/>
      <c r="TV7" s="110"/>
      <c r="TW7" s="110"/>
      <c r="TX7" s="110"/>
      <c r="TY7" s="110"/>
      <c r="TZ7" s="110"/>
      <c r="UA7" s="110"/>
      <c r="UB7" s="110"/>
      <c r="UC7" s="110"/>
      <c r="UD7" s="110"/>
      <c r="UE7" s="110"/>
      <c r="UF7" s="110"/>
      <c r="UG7" s="110"/>
      <c r="UH7" s="110"/>
      <c r="UI7" s="110"/>
      <c r="UJ7" s="110"/>
      <c r="UK7" s="110"/>
      <c r="UL7" s="110"/>
      <c r="UM7" s="110"/>
      <c r="UN7" s="110"/>
      <c r="UO7" s="110"/>
      <c r="UP7" s="110"/>
      <c r="UQ7" s="110"/>
      <c r="UR7" s="110"/>
      <c r="US7" s="110"/>
      <c r="UT7" s="110"/>
      <c r="UU7" s="110"/>
      <c r="UV7" s="110"/>
      <c r="UW7" s="110"/>
      <c r="UX7" s="110"/>
      <c r="UY7" s="110"/>
      <c r="UZ7" s="110"/>
      <c r="VA7" s="110"/>
      <c r="VB7" s="110"/>
      <c r="VC7" s="110"/>
      <c r="VD7" s="110"/>
      <c r="VE7" s="110"/>
      <c r="VF7" s="110"/>
      <c r="VG7" s="110"/>
      <c r="VH7" s="110"/>
      <c r="VI7" s="110"/>
      <c r="VJ7" s="110"/>
      <c r="VK7" s="110"/>
      <c r="VL7" s="110"/>
      <c r="VM7" s="110"/>
      <c r="VN7" s="110"/>
      <c r="VO7" s="110"/>
      <c r="VP7" s="110"/>
      <c r="VQ7" s="110"/>
      <c r="VR7" s="110"/>
      <c r="VS7" s="110"/>
      <c r="VT7" s="110"/>
      <c r="VU7" s="110"/>
      <c r="VV7" s="110"/>
      <c r="VW7" s="110"/>
      <c r="VX7" s="110"/>
      <c r="VY7" s="110"/>
      <c r="VZ7" s="110"/>
      <c r="WA7" s="110"/>
      <c r="WB7" s="110"/>
      <c r="WC7" s="110"/>
      <c r="WD7" s="110"/>
      <c r="WE7" s="110"/>
      <c r="WF7" s="110"/>
      <c r="WG7" s="110"/>
      <c r="WH7" s="110"/>
      <c r="WI7" s="110"/>
      <c r="WJ7" s="110"/>
      <c r="WK7" s="110"/>
      <c r="WL7" s="110"/>
      <c r="WM7" s="110"/>
      <c r="WN7" s="110"/>
      <c r="WO7" s="110"/>
      <c r="WP7" s="110"/>
      <c r="WQ7" s="110"/>
      <c r="WR7" s="110"/>
      <c r="WS7" s="110"/>
      <c r="WT7" s="110"/>
      <c r="WU7" s="110"/>
      <c r="WV7" s="110"/>
      <c r="WW7" s="110"/>
      <c r="WX7" s="110"/>
      <c r="WY7" s="110"/>
      <c r="WZ7" s="110"/>
      <c r="XA7" s="110"/>
      <c r="XB7" s="110"/>
      <c r="XC7" s="110"/>
      <c r="XD7" s="110"/>
      <c r="XE7" s="110"/>
      <c r="XF7" s="110"/>
      <c r="XG7" s="110"/>
      <c r="XH7" s="110"/>
      <c r="XI7" s="110"/>
      <c r="XJ7" s="110"/>
      <c r="XK7" s="110"/>
      <c r="XL7" s="110"/>
      <c r="XM7" s="110"/>
      <c r="XN7" s="110"/>
      <c r="XO7" s="110"/>
      <c r="XP7" s="110"/>
      <c r="XQ7" s="110"/>
      <c r="XR7" s="110"/>
      <c r="XS7" s="110"/>
      <c r="XT7" s="110"/>
      <c r="XU7" s="110"/>
      <c r="XV7" s="110"/>
      <c r="XW7" s="110"/>
      <c r="XX7" s="110"/>
      <c r="XY7" s="110"/>
      <c r="XZ7" s="110"/>
      <c r="YA7" s="110"/>
      <c r="YB7" s="110"/>
      <c r="YC7" s="110"/>
      <c r="YD7" s="110"/>
      <c r="YE7" s="110"/>
      <c r="YF7" s="110"/>
      <c r="YG7" s="110"/>
      <c r="YH7" s="110"/>
      <c r="YI7" s="110"/>
      <c r="YJ7" s="110"/>
      <c r="YK7" s="110"/>
      <c r="YL7" s="110"/>
      <c r="YM7" s="110"/>
      <c r="YN7" s="110"/>
      <c r="YO7" s="110"/>
      <c r="YP7" s="110"/>
      <c r="YQ7" s="110"/>
      <c r="YR7" s="110"/>
      <c r="YS7" s="110"/>
      <c r="YT7" s="110"/>
      <c r="YU7" s="110"/>
      <c r="YV7" s="110"/>
      <c r="YW7" s="110"/>
      <c r="YX7" s="110"/>
      <c r="YY7" s="110"/>
      <c r="YZ7" s="110"/>
      <c r="ZA7" s="110"/>
      <c r="ZB7" s="110"/>
      <c r="ZC7" s="110"/>
      <c r="ZD7" s="110"/>
      <c r="ZE7" s="110"/>
      <c r="ZF7" s="110"/>
      <c r="ZG7" s="110"/>
      <c r="ZH7" s="110"/>
      <c r="ZI7" s="110"/>
      <c r="ZJ7" s="110"/>
      <c r="ZK7" s="110"/>
      <c r="ZL7" s="110"/>
      <c r="ZM7" s="110"/>
      <c r="ZN7" s="110"/>
      <c r="ZO7" s="110"/>
      <c r="ZP7" s="110"/>
      <c r="ZQ7" s="110"/>
      <c r="ZR7" s="110"/>
      <c r="ZS7" s="110"/>
      <c r="ZT7" s="110"/>
      <c r="ZU7" s="110"/>
      <c r="ZV7" s="110"/>
      <c r="ZW7" s="110"/>
      <c r="ZX7" s="110"/>
      <c r="ZY7" s="110"/>
      <c r="ZZ7" s="110"/>
      <c r="AAA7" s="110"/>
      <c r="AAB7" s="110"/>
      <c r="AAC7" s="110"/>
      <c r="AAD7" s="110"/>
      <c r="AAE7" s="110"/>
      <c r="AAF7" s="110"/>
      <c r="AAG7" s="110"/>
      <c r="AAH7" s="110"/>
      <c r="AAI7" s="110"/>
      <c r="AAJ7" s="110"/>
      <c r="AAK7" s="110"/>
      <c r="AAL7" s="110"/>
      <c r="AAM7" s="110"/>
      <c r="AAN7" s="110"/>
      <c r="AAO7" s="110"/>
      <c r="AAP7" s="110"/>
      <c r="AAQ7" s="110"/>
      <c r="AAR7" s="110"/>
      <c r="AAS7" s="110"/>
      <c r="AAT7" s="110"/>
      <c r="AAU7" s="110"/>
      <c r="AAV7" s="110"/>
      <c r="AAW7" s="110"/>
      <c r="AAX7" s="110"/>
      <c r="AAY7" s="110"/>
      <c r="AAZ7" s="110"/>
      <c r="ABA7" s="110"/>
      <c r="ABB7" s="110"/>
      <c r="ABC7" s="110"/>
      <c r="ABD7" s="110"/>
      <c r="ABE7" s="110"/>
      <c r="ABF7" s="110"/>
      <c r="ABG7" s="110"/>
      <c r="ABH7" s="110"/>
      <c r="ABI7" s="110"/>
      <c r="ABJ7" s="110"/>
      <c r="ABK7" s="110"/>
      <c r="ABL7" s="110"/>
      <c r="ABM7" s="110"/>
      <c r="ABN7" s="110"/>
      <c r="ABO7" s="110"/>
      <c r="ABP7" s="110"/>
      <c r="ABQ7" s="110"/>
      <c r="ABR7" s="110"/>
      <c r="ABS7" s="110"/>
      <c r="ABT7" s="110"/>
      <c r="ABU7" s="110"/>
      <c r="ABV7" s="110"/>
      <c r="ABW7" s="110"/>
      <c r="ABX7" s="110"/>
      <c r="ABY7" s="110"/>
      <c r="ABZ7" s="110"/>
      <c r="ACA7" s="110"/>
      <c r="ACB7" s="110"/>
      <c r="ACC7" s="110"/>
      <c r="ACD7" s="110"/>
      <c r="ACE7" s="110"/>
      <c r="ACF7" s="110"/>
      <c r="ACG7" s="110"/>
      <c r="ACH7" s="110"/>
      <c r="ACI7" s="110"/>
      <c r="ACJ7" s="110"/>
      <c r="ACK7" s="110"/>
      <c r="ACL7" s="110"/>
      <c r="ACM7" s="110"/>
      <c r="ACN7" s="110"/>
      <c r="ACO7" s="110"/>
      <c r="ACP7" s="110"/>
      <c r="ACQ7" s="110"/>
      <c r="ACR7" s="110"/>
      <c r="ACS7" s="110"/>
      <c r="ACT7" s="110"/>
      <c r="ACU7" s="110"/>
      <c r="ACV7" s="110"/>
      <c r="ACW7" s="110"/>
      <c r="ACX7" s="110"/>
      <c r="ACY7" s="110"/>
      <c r="ACZ7" s="110"/>
      <c r="ADA7" s="110"/>
      <c r="ADB7" s="110"/>
      <c r="ADC7" s="110"/>
      <c r="ADD7" s="110"/>
      <c r="ADE7" s="110"/>
      <c r="ADF7" s="110"/>
      <c r="ADG7" s="110"/>
      <c r="ADH7" s="110"/>
      <c r="ADI7" s="110"/>
      <c r="ADJ7" s="110"/>
      <c r="ADK7" s="110"/>
      <c r="ADL7" s="110"/>
      <c r="ADM7" s="110"/>
      <c r="ADN7" s="110"/>
      <c r="ADO7" s="110"/>
      <c r="ADP7" s="110"/>
      <c r="ADQ7" s="110"/>
      <c r="ADR7" s="110"/>
      <c r="ADS7" s="110"/>
      <c r="ADT7" s="110"/>
      <c r="ADU7" s="110"/>
      <c r="ADV7" s="110"/>
      <c r="ADW7" s="110"/>
      <c r="ADX7" s="110"/>
      <c r="ADY7" s="110"/>
      <c r="ADZ7" s="110"/>
      <c r="AEA7" s="110"/>
      <c r="AEB7" s="110"/>
      <c r="AEC7" s="110"/>
      <c r="AED7" s="110"/>
      <c r="AEE7" s="110"/>
      <c r="AEF7" s="110"/>
      <c r="AEG7" s="110"/>
      <c r="AEH7" s="110"/>
      <c r="AEI7" s="110"/>
      <c r="AEJ7" s="110"/>
      <c r="AEK7" s="110"/>
      <c r="AEL7" s="110"/>
      <c r="AEM7" s="110"/>
      <c r="AEN7" s="110"/>
      <c r="AEO7" s="110"/>
      <c r="AEP7" s="110"/>
      <c r="AEQ7" s="110"/>
      <c r="AER7" s="110"/>
      <c r="AES7" s="110"/>
      <c r="AET7" s="110"/>
      <c r="AEU7" s="110"/>
      <c r="AEV7" s="110"/>
      <c r="AEW7" s="110"/>
      <c r="AEX7" s="110"/>
      <c r="AEY7" s="110"/>
      <c r="AEZ7" s="110"/>
      <c r="AFA7" s="110"/>
      <c r="AFB7" s="110"/>
      <c r="AFC7" s="110"/>
      <c r="AFD7" s="110"/>
      <c r="AFE7" s="110"/>
      <c r="AFF7" s="110"/>
      <c r="AFG7" s="110"/>
      <c r="AFH7" s="110"/>
      <c r="AFI7" s="110"/>
      <c r="AFJ7" s="110"/>
      <c r="AFK7" s="110"/>
      <c r="AFL7" s="110"/>
      <c r="AFM7" s="110"/>
      <c r="AFN7" s="110"/>
      <c r="AFO7" s="110"/>
      <c r="AFP7" s="110"/>
      <c r="AFQ7" s="110"/>
      <c r="AFR7" s="110"/>
      <c r="AFS7" s="110"/>
      <c r="AFT7" s="110"/>
      <c r="AFU7" s="110"/>
      <c r="AFV7" s="110"/>
      <c r="AFW7" s="110"/>
      <c r="AFX7" s="110"/>
      <c r="AFY7" s="110"/>
      <c r="AFZ7" s="110"/>
      <c r="AGA7" s="110"/>
      <c r="AGB7" s="110"/>
      <c r="AGC7" s="110"/>
      <c r="AGD7" s="110"/>
      <c r="AGE7" s="110"/>
      <c r="AGF7" s="110"/>
      <c r="AGG7" s="110"/>
      <c r="AGH7" s="110"/>
      <c r="AGI7" s="110"/>
      <c r="AGJ7" s="110"/>
      <c r="AGK7" s="110"/>
      <c r="AGL7" s="110"/>
      <c r="AGM7" s="110"/>
      <c r="AGN7" s="110"/>
      <c r="AGO7" s="110"/>
      <c r="AGP7" s="110"/>
      <c r="AGQ7" s="110"/>
      <c r="AGR7" s="110"/>
      <c r="AGS7" s="110"/>
      <c r="AGT7" s="110"/>
      <c r="AGU7" s="110"/>
      <c r="AGV7" s="110"/>
      <c r="AGW7" s="110"/>
      <c r="AGX7" s="110"/>
      <c r="AGY7" s="110"/>
      <c r="AGZ7" s="110"/>
      <c r="AHA7" s="110"/>
      <c r="AHB7" s="110"/>
      <c r="AHC7" s="110"/>
      <c r="AHD7" s="110"/>
      <c r="AHE7" s="110"/>
      <c r="AHF7" s="110"/>
      <c r="AHG7" s="110"/>
      <c r="AHH7" s="110"/>
      <c r="AHI7" s="110"/>
      <c r="AHJ7" s="110"/>
      <c r="AHK7" s="110"/>
      <c r="AHL7" s="110"/>
      <c r="AHM7" s="110"/>
      <c r="AHN7" s="110"/>
      <c r="AHO7" s="110"/>
      <c r="AHP7" s="110"/>
      <c r="AHQ7" s="110"/>
      <c r="AHR7" s="110"/>
      <c r="AHS7" s="110"/>
      <c r="AHT7" s="110"/>
      <c r="AHU7" s="110"/>
      <c r="AHV7" s="110"/>
      <c r="AHW7" s="110"/>
      <c r="AHX7" s="110"/>
      <c r="AHY7" s="110"/>
      <c r="AHZ7" s="110"/>
      <c r="AIA7" s="110"/>
      <c r="AIB7" s="110"/>
      <c r="AIC7" s="110"/>
      <c r="AID7" s="110"/>
      <c r="AIE7" s="110"/>
      <c r="AIF7" s="110"/>
      <c r="AIG7" s="110"/>
      <c r="AIH7" s="110"/>
      <c r="AII7" s="110"/>
      <c r="AIJ7" s="110"/>
      <c r="AIK7" s="110"/>
      <c r="AIL7" s="110"/>
      <c r="AIM7" s="110"/>
      <c r="AIN7" s="110"/>
      <c r="AIO7" s="110"/>
      <c r="AIP7" s="110"/>
      <c r="AIQ7" s="110"/>
      <c r="AIR7" s="110"/>
      <c r="AIS7" s="110"/>
      <c r="AIT7" s="110"/>
      <c r="AIU7" s="110"/>
      <c r="AIV7" s="110"/>
      <c r="AIW7" s="110"/>
      <c r="AIX7" s="110"/>
      <c r="AIY7" s="110"/>
      <c r="AIZ7" s="110"/>
      <c r="AJA7" s="110"/>
      <c r="AJB7" s="110"/>
      <c r="AJC7" s="110"/>
      <c r="AJD7" s="110"/>
      <c r="AJE7" s="110"/>
      <c r="AJF7" s="110"/>
      <c r="AJG7" s="110"/>
      <c r="AJH7" s="110"/>
      <c r="AJI7" s="110"/>
      <c r="AJJ7" s="110"/>
      <c r="AJK7" s="110"/>
      <c r="AJL7" s="110"/>
      <c r="AJM7" s="110"/>
      <c r="AJN7" s="110"/>
      <c r="AJO7" s="110"/>
      <c r="AJP7" s="110"/>
      <c r="AJQ7" s="110"/>
      <c r="AJR7" s="110"/>
      <c r="AJS7" s="110"/>
      <c r="AJT7" s="110"/>
      <c r="AJU7" s="110"/>
      <c r="AJV7" s="110"/>
      <c r="AJW7" s="110"/>
      <c r="AJX7" s="110"/>
      <c r="AJY7" s="110"/>
      <c r="AJZ7" s="110"/>
      <c r="AKA7" s="110"/>
      <c r="AKB7" s="110"/>
      <c r="AKC7" s="110"/>
      <c r="AKD7" s="110"/>
      <c r="AKE7" s="110"/>
      <c r="AKF7" s="110"/>
      <c r="AKG7" s="110"/>
      <c r="AKH7" s="110"/>
      <c r="AKI7" s="110"/>
      <c r="AKJ7" s="110"/>
      <c r="AKK7" s="110"/>
      <c r="AKL7" s="110"/>
      <c r="AKM7" s="110"/>
      <c r="AKN7" s="110"/>
      <c r="AKO7" s="110"/>
      <c r="AKP7" s="110"/>
      <c r="AKQ7" s="110"/>
      <c r="AKR7" s="110"/>
      <c r="AKS7" s="110"/>
      <c r="AKT7" s="110"/>
      <c r="AKU7" s="110"/>
      <c r="AKV7" s="110"/>
      <c r="AKW7" s="110"/>
      <c r="AKX7" s="110"/>
      <c r="AKY7" s="110"/>
      <c r="AKZ7" s="110"/>
      <c r="ALA7" s="110"/>
      <c r="ALB7" s="110"/>
      <c r="ALC7" s="110"/>
      <c r="ALD7" s="110"/>
      <c r="ALE7" s="110"/>
      <c r="ALF7" s="110"/>
      <c r="ALG7" s="110"/>
      <c r="ALH7" s="110"/>
      <c r="ALI7" s="110"/>
      <c r="ALJ7" s="110"/>
      <c r="ALK7" s="110"/>
      <c r="ALL7" s="110"/>
      <c r="ALM7" s="110"/>
      <c r="ALN7" s="110"/>
      <c r="ALO7" s="110"/>
      <c r="ALP7" s="110"/>
      <c r="ALQ7" s="110"/>
      <c r="ALR7" s="110"/>
      <c r="ALS7" s="110"/>
      <c r="ALT7" s="110"/>
      <c r="ALU7" s="110"/>
      <c r="ALV7" s="110"/>
      <c r="ALW7" s="110"/>
      <c r="ALX7" s="110"/>
      <c r="ALY7" s="110"/>
      <c r="ALZ7" s="110"/>
      <c r="AMA7" s="110"/>
      <c r="AMB7" s="110"/>
      <c r="AMC7" s="110"/>
      <c r="AMD7" s="110"/>
      <c r="AME7" s="110"/>
      <c r="AMF7" s="110"/>
      <c r="AMG7" s="110"/>
      <c r="AMH7" s="110"/>
      <c r="AMI7" s="110"/>
      <c r="AMJ7" s="110"/>
      <c r="AMK7" s="110"/>
      <c r="AML7" s="110"/>
      <c r="AMM7" s="110"/>
      <c r="AMN7" s="110"/>
      <c r="AMO7" s="110"/>
      <c r="AMP7" s="110"/>
      <c r="AMQ7" s="110"/>
      <c r="AMR7" s="110"/>
      <c r="AMS7" s="110"/>
      <c r="AMT7" s="110"/>
      <c r="AMU7" s="110"/>
      <c r="AMV7" s="110"/>
      <c r="AMW7" s="110"/>
      <c r="AMX7" s="110"/>
      <c r="AMY7" s="110"/>
      <c r="AMZ7" s="110"/>
      <c r="ANA7" s="110"/>
      <c r="ANB7" s="110"/>
      <c r="ANC7" s="110"/>
      <c r="AND7" s="110"/>
      <c r="ANE7" s="110"/>
      <c r="ANF7" s="110"/>
      <c r="ANG7" s="110"/>
      <c r="ANH7" s="110"/>
      <c r="ANI7" s="110"/>
      <c r="ANJ7" s="110"/>
      <c r="ANK7" s="110"/>
      <c r="ANL7" s="110"/>
      <c r="ANM7" s="110"/>
      <c r="ANN7" s="110"/>
      <c r="ANO7" s="110"/>
      <c r="ANP7" s="110"/>
      <c r="ANQ7" s="110"/>
      <c r="ANR7" s="110"/>
      <c r="ANS7" s="110"/>
      <c r="ANT7" s="110"/>
      <c r="ANU7" s="110"/>
      <c r="ANV7" s="110"/>
      <c r="ANW7" s="110"/>
      <c r="ANX7" s="110"/>
      <c r="ANY7" s="110"/>
      <c r="ANZ7" s="110"/>
      <c r="AOA7" s="110"/>
      <c r="AOB7" s="110"/>
      <c r="AOC7" s="110"/>
      <c r="AOD7" s="110"/>
      <c r="AOE7" s="110"/>
      <c r="AOF7" s="110"/>
      <c r="AOG7" s="110"/>
      <c r="AOH7" s="110"/>
      <c r="AOI7" s="110"/>
      <c r="AOJ7" s="110"/>
      <c r="AOK7" s="110"/>
      <c r="AOL7" s="110"/>
      <c r="AOM7" s="110"/>
      <c r="AON7" s="110"/>
      <c r="AOO7" s="110"/>
      <c r="AOP7" s="110"/>
      <c r="AOQ7" s="110"/>
      <c r="AOR7" s="110"/>
      <c r="AOS7" s="110"/>
      <c r="AOT7" s="110"/>
      <c r="AOU7" s="110"/>
      <c r="AOV7" s="110"/>
      <c r="AOW7" s="110"/>
      <c r="AOX7" s="110"/>
      <c r="AOY7" s="110"/>
      <c r="AOZ7" s="110"/>
      <c r="APA7" s="110"/>
      <c r="APB7" s="110"/>
      <c r="APC7" s="110"/>
      <c r="APD7" s="110"/>
      <c r="APE7" s="110"/>
      <c r="APF7" s="110"/>
      <c r="APG7" s="110"/>
      <c r="APH7" s="110"/>
      <c r="API7" s="110"/>
      <c r="APJ7" s="110"/>
      <c r="APK7" s="110"/>
      <c r="APL7" s="110"/>
      <c r="APM7" s="110"/>
      <c r="APN7" s="110"/>
      <c r="APO7" s="110"/>
      <c r="APP7" s="110"/>
      <c r="APQ7" s="110"/>
      <c r="APR7" s="110"/>
      <c r="APS7" s="110"/>
      <c r="APT7" s="110"/>
      <c r="APU7" s="110"/>
      <c r="APV7" s="110"/>
      <c r="APW7" s="110"/>
      <c r="APX7" s="110"/>
      <c r="APY7" s="110"/>
      <c r="APZ7" s="110"/>
      <c r="AQA7" s="110"/>
      <c r="AQB7" s="110"/>
      <c r="AQC7" s="110"/>
      <c r="AQD7" s="110"/>
      <c r="AQE7" s="110"/>
      <c r="AQF7" s="110"/>
      <c r="AQG7" s="110"/>
      <c r="AQH7" s="110"/>
      <c r="AQI7" s="110"/>
      <c r="AQJ7" s="110"/>
      <c r="AQK7" s="110"/>
      <c r="AQL7" s="110"/>
      <c r="AQM7" s="110"/>
      <c r="AQN7" s="110"/>
      <c r="AQO7" s="110"/>
      <c r="AQP7" s="110"/>
      <c r="AQQ7" s="110"/>
      <c r="AQR7" s="110"/>
      <c r="AQS7" s="110"/>
      <c r="AQT7" s="110"/>
      <c r="AQU7" s="110"/>
      <c r="AQV7" s="110"/>
      <c r="AQW7" s="110"/>
      <c r="AQX7" s="110"/>
      <c r="AQY7" s="110"/>
      <c r="AQZ7" s="110"/>
      <c r="ARA7" s="110"/>
      <c r="ARB7" s="110"/>
      <c r="ARC7" s="110"/>
      <c r="ARD7" s="110"/>
      <c r="ARE7" s="110"/>
      <c r="ARF7" s="110"/>
      <c r="ARG7" s="110"/>
      <c r="ARH7" s="110"/>
      <c r="ARI7" s="110"/>
      <c r="ARJ7" s="110"/>
      <c r="ARK7" s="110"/>
      <c r="ARL7" s="110"/>
      <c r="ARM7" s="110"/>
      <c r="ARN7" s="110"/>
      <c r="ARO7" s="110"/>
      <c r="ARP7" s="110"/>
      <c r="ARQ7" s="110"/>
      <c r="ARR7" s="110"/>
      <c r="ARS7" s="110"/>
      <c r="ART7" s="110"/>
      <c r="ARU7" s="110"/>
      <c r="ARV7" s="110"/>
      <c r="ARW7" s="110"/>
      <c r="ARX7" s="110"/>
      <c r="ARY7" s="110"/>
      <c r="ARZ7" s="110"/>
      <c r="ASA7" s="110"/>
      <c r="ASB7" s="110"/>
      <c r="ASC7" s="110"/>
      <c r="ASD7" s="110"/>
      <c r="ASE7" s="110"/>
      <c r="ASF7" s="110"/>
      <c r="ASG7" s="110"/>
      <c r="ASH7" s="110"/>
      <c r="ASI7" s="110"/>
      <c r="ASJ7" s="110"/>
      <c r="ASK7" s="110"/>
      <c r="ASL7" s="110"/>
      <c r="ASM7" s="110"/>
      <c r="ASN7" s="110"/>
      <c r="ASO7" s="110"/>
      <c r="ASP7" s="110"/>
      <c r="ASQ7" s="110"/>
      <c r="ASR7" s="110"/>
      <c r="ASS7" s="110"/>
      <c r="AST7" s="110"/>
      <c r="ASU7" s="110"/>
      <c r="ASV7" s="110"/>
      <c r="ASW7" s="110"/>
      <c r="ASX7" s="110"/>
      <c r="ASY7" s="110"/>
      <c r="ASZ7" s="110"/>
      <c r="ATA7" s="110"/>
      <c r="ATB7" s="110"/>
      <c r="ATC7" s="110"/>
      <c r="ATD7" s="110"/>
      <c r="ATE7" s="110"/>
      <c r="ATF7" s="110"/>
      <c r="ATG7" s="110"/>
      <c r="ATH7" s="110"/>
      <c r="ATI7" s="110"/>
      <c r="ATJ7" s="110"/>
      <c r="ATK7" s="110"/>
      <c r="ATL7" s="110"/>
      <c r="ATM7" s="110"/>
      <c r="ATN7" s="110"/>
      <c r="ATO7" s="110"/>
      <c r="ATP7" s="110"/>
      <c r="ATQ7" s="110"/>
      <c r="ATR7" s="110"/>
      <c r="ATS7" s="110"/>
      <c r="ATT7" s="110"/>
      <c r="ATU7" s="110"/>
      <c r="ATV7" s="110"/>
      <c r="ATW7" s="110"/>
      <c r="ATX7" s="110"/>
      <c r="ATY7" s="110"/>
      <c r="ATZ7" s="110"/>
      <c r="AUA7" s="110"/>
      <c r="AUB7" s="110"/>
      <c r="AUC7" s="110"/>
      <c r="AUD7" s="110"/>
      <c r="AUE7" s="110"/>
      <c r="AUF7" s="110"/>
      <c r="AUG7" s="110"/>
      <c r="AUH7" s="110"/>
      <c r="AUI7" s="110"/>
      <c r="AUJ7" s="110"/>
      <c r="AUK7" s="110"/>
      <c r="AUL7" s="110"/>
      <c r="AUM7" s="110"/>
      <c r="AUN7" s="110"/>
      <c r="AUO7" s="110"/>
      <c r="AUP7" s="110"/>
      <c r="AUQ7" s="110"/>
      <c r="AUR7" s="110"/>
      <c r="AUS7" s="110"/>
      <c r="AUT7" s="110"/>
      <c r="AUU7" s="110"/>
      <c r="AUV7" s="110"/>
      <c r="AUW7" s="110"/>
      <c r="AUX7" s="110"/>
      <c r="AUY7" s="110"/>
      <c r="AUZ7" s="110"/>
      <c r="AVA7" s="110"/>
      <c r="AVB7" s="110"/>
      <c r="AVC7" s="110"/>
      <c r="AVD7" s="110"/>
      <c r="AVE7" s="110"/>
      <c r="AVF7" s="110"/>
      <c r="AVG7" s="110"/>
      <c r="AVH7" s="110"/>
      <c r="AVI7" s="110"/>
      <c r="AVJ7" s="110"/>
      <c r="AVK7" s="110"/>
      <c r="AVL7" s="110"/>
      <c r="AVM7" s="110"/>
      <c r="AVN7" s="110"/>
      <c r="AVO7" s="110"/>
      <c r="AVP7" s="110"/>
      <c r="AVQ7" s="110"/>
      <c r="AVR7" s="110"/>
      <c r="AVS7" s="110"/>
      <c r="AVT7" s="110"/>
      <c r="AVU7" s="110"/>
      <c r="AVV7" s="110"/>
      <c r="AVW7" s="110"/>
      <c r="AVX7" s="110"/>
      <c r="AVY7" s="110"/>
      <c r="AVZ7" s="110"/>
      <c r="AWA7" s="110"/>
      <c r="AWB7" s="110"/>
      <c r="AWC7" s="110"/>
      <c r="AWD7" s="110"/>
      <c r="AWE7" s="110"/>
      <c r="AWF7" s="110"/>
      <c r="AWG7" s="110"/>
      <c r="AWH7" s="110"/>
      <c r="AWI7" s="110"/>
      <c r="AWJ7" s="110"/>
      <c r="AWK7" s="110"/>
      <c r="AWL7" s="110"/>
      <c r="AWM7" s="110"/>
      <c r="AWN7" s="110"/>
      <c r="AWO7" s="110"/>
      <c r="AWP7" s="110"/>
      <c r="AWQ7" s="110"/>
      <c r="AWR7" s="110"/>
      <c r="AWS7" s="110"/>
      <c r="AWT7" s="110"/>
      <c r="AWU7" s="110"/>
      <c r="AWV7" s="110"/>
      <c r="AWW7" s="110"/>
      <c r="AWX7" s="110"/>
      <c r="AWY7" s="110"/>
      <c r="AWZ7" s="110"/>
      <c r="AXA7" s="110"/>
      <c r="AXB7" s="110"/>
      <c r="AXC7" s="110"/>
      <c r="AXD7" s="110"/>
      <c r="AXE7" s="110"/>
      <c r="AXF7" s="110"/>
      <c r="AXG7" s="110"/>
      <c r="AXH7" s="110"/>
      <c r="AXI7" s="110"/>
      <c r="AXJ7" s="110"/>
      <c r="AXK7" s="110"/>
      <c r="AXL7" s="110"/>
      <c r="AXM7" s="110"/>
      <c r="AXN7" s="110"/>
      <c r="AXO7" s="110"/>
      <c r="AXP7" s="110"/>
      <c r="AXQ7" s="110"/>
      <c r="AXR7" s="110"/>
      <c r="AXS7" s="110"/>
      <c r="AXT7" s="110"/>
      <c r="AXU7" s="110"/>
      <c r="AXV7" s="110"/>
      <c r="AXW7" s="110"/>
      <c r="AXX7" s="110"/>
      <c r="AXY7" s="110"/>
      <c r="AXZ7" s="110"/>
      <c r="AYA7" s="110"/>
      <c r="AYB7" s="110"/>
      <c r="AYC7" s="110"/>
      <c r="AYD7" s="110"/>
      <c r="AYE7" s="110"/>
      <c r="AYF7" s="110"/>
      <c r="AYG7" s="110"/>
      <c r="AYH7" s="110"/>
      <c r="AYI7" s="110"/>
      <c r="AYJ7" s="110"/>
      <c r="AYK7" s="110"/>
      <c r="AYL7" s="110"/>
      <c r="AYM7" s="110"/>
      <c r="AYN7" s="110"/>
      <c r="AYO7" s="110"/>
      <c r="AYP7" s="110"/>
      <c r="AYQ7" s="110"/>
      <c r="AYR7" s="110"/>
      <c r="AYS7" s="110"/>
      <c r="AYT7" s="110"/>
      <c r="AYU7" s="110"/>
      <c r="AYV7" s="110"/>
      <c r="AYW7" s="110"/>
      <c r="AYX7" s="110"/>
      <c r="AYY7" s="110"/>
      <c r="AYZ7" s="110"/>
      <c r="AZA7" s="110"/>
      <c r="AZB7" s="110"/>
      <c r="AZC7" s="110"/>
      <c r="AZD7" s="110"/>
      <c r="AZE7" s="110"/>
      <c r="AZF7" s="110"/>
      <c r="AZG7" s="110"/>
      <c r="AZH7" s="110"/>
      <c r="AZI7" s="110"/>
      <c r="AZJ7" s="110"/>
      <c r="AZK7" s="110"/>
      <c r="AZL7" s="110"/>
      <c r="AZM7" s="110"/>
      <c r="AZN7" s="110"/>
      <c r="AZO7" s="110"/>
      <c r="AZP7" s="110"/>
      <c r="AZQ7" s="110"/>
      <c r="AZR7" s="110"/>
      <c r="AZS7" s="110"/>
      <c r="AZT7" s="110"/>
      <c r="AZU7" s="110"/>
      <c r="AZV7" s="110"/>
      <c r="AZW7" s="110"/>
      <c r="AZX7" s="110"/>
      <c r="AZY7" s="110"/>
      <c r="AZZ7" s="110"/>
      <c r="BAA7" s="110"/>
      <c r="BAB7" s="110"/>
      <c r="BAC7" s="110"/>
      <c r="BAD7" s="110"/>
      <c r="BAE7" s="110"/>
      <c r="BAF7" s="110"/>
      <c r="BAG7" s="110"/>
      <c r="BAH7" s="110"/>
      <c r="BAI7" s="110"/>
      <c r="BAJ7" s="110"/>
      <c r="BAK7" s="110"/>
      <c r="BAL7" s="110"/>
      <c r="BAM7" s="110"/>
      <c r="BAN7" s="110"/>
      <c r="BAO7" s="110"/>
      <c r="BAP7" s="110"/>
      <c r="BAQ7" s="110"/>
      <c r="BAR7" s="110"/>
      <c r="BAS7" s="110"/>
      <c r="BAT7" s="110"/>
      <c r="BAU7" s="110"/>
      <c r="BAV7" s="110"/>
      <c r="BAW7" s="110"/>
      <c r="BAX7" s="110"/>
      <c r="BAY7" s="110"/>
      <c r="BAZ7" s="110"/>
      <c r="BBA7" s="110"/>
      <c r="BBB7" s="110"/>
      <c r="BBC7" s="110"/>
      <c r="BBD7" s="110"/>
      <c r="BBE7" s="110"/>
      <c r="BBF7" s="110"/>
      <c r="BBG7" s="110"/>
      <c r="BBH7" s="110"/>
      <c r="BBI7" s="110"/>
      <c r="BBJ7" s="110"/>
      <c r="BBK7" s="110"/>
      <c r="BBL7" s="110"/>
      <c r="BBM7" s="110"/>
      <c r="BBN7" s="110"/>
      <c r="BBO7" s="110"/>
      <c r="BBP7" s="110"/>
      <c r="BBQ7" s="110"/>
      <c r="BBR7" s="110"/>
      <c r="BBS7" s="110"/>
      <c r="BBT7" s="110"/>
      <c r="BBU7" s="110"/>
      <c r="BBV7" s="110"/>
      <c r="BBW7" s="110"/>
      <c r="BBX7" s="110"/>
      <c r="BBY7" s="110"/>
      <c r="BBZ7" s="110"/>
      <c r="BCA7" s="110"/>
      <c r="BCB7" s="110"/>
      <c r="BCC7" s="110"/>
      <c r="BCD7" s="110"/>
      <c r="BCE7" s="110"/>
      <c r="BCF7" s="110"/>
      <c r="BCG7" s="110"/>
      <c r="BCH7" s="110"/>
      <c r="BCI7" s="110"/>
      <c r="BCJ7" s="110"/>
      <c r="BCK7" s="110"/>
      <c r="BCL7" s="110"/>
      <c r="BCM7" s="110"/>
      <c r="BCN7" s="110"/>
      <c r="BCO7" s="110"/>
      <c r="BCP7" s="110"/>
      <c r="BCQ7" s="110"/>
      <c r="BCR7" s="110"/>
      <c r="BCS7" s="110"/>
      <c r="BCT7" s="110"/>
      <c r="BCU7" s="110"/>
      <c r="BCV7" s="110"/>
      <c r="BCW7" s="110"/>
      <c r="BCX7" s="110"/>
      <c r="BCY7" s="110"/>
      <c r="BCZ7" s="110"/>
      <c r="BDA7" s="110"/>
      <c r="BDB7" s="110"/>
      <c r="BDC7" s="110"/>
      <c r="BDD7" s="110"/>
      <c r="BDE7" s="110"/>
      <c r="BDF7" s="110"/>
      <c r="BDG7" s="110"/>
      <c r="BDH7" s="110"/>
      <c r="BDI7" s="110"/>
      <c r="BDJ7" s="110"/>
      <c r="BDK7" s="110"/>
      <c r="BDL7" s="110"/>
      <c r="BDM7" s="110"/>
      <c r="BDN7" s="110"/>
      <c r="BDO7" s="110"/>
      <c r="BDP7" s="110"/>
      <c r="BDQ7" s="110"/>
      <c r="BDR7" s="110"/>
      <c r="BDS7" s="110"/>
      <c r="BDT7" s="110"/>
      <c r="BDU7" s="110"/>
      <c r="BDV7" s="110"/>
      <c r="BDW7" s="110"/>
      <c r="BDX7" s="110"/>
      <c r="BDY7" s="110"/>
      <c r="BDZ7" s="110"/>
      <c r="BEA7" s="110"/>
      <c r="BEB7" s="110"/>
      <c r="BEC7" s="110"/>
      <c r="BED7" s="110"/>
      <c r="BEE7" s="110"/>
      <c r="BEF7" s="110"/>
      <c r="BEG7" s="110"/>
      <c r="BEH7" s="110"/>
      <c r="BEI7" s="110"/>
      <c r="BEJ7" s="110"/>
      <c r="BEK7" s="110"/>
      <c r="BEL7" s="110"/>
      <c r="BEM7" s="110"/>
      <c r="BEN7" s="110"/>
      <c r="BEO7" s="110"/>
      <c r="BEP7" s="110"/>
      <c r="BEQ7" s="110"/>
      <c r="BER7" s="110"/>
      <c r="BES7" s="110"/>
      <c r="BET7" s="110"/>
      <c r="BEU7" s="110"/>
      <c r="BEV7" s="110"/>
      <c r="BEW7" s="110"/>
      <c r="BEX7" s="110"/>
      <c r="BEY7" s="110"/>
      <c r="BEZ7" s="110"/>
      <c r="BFA7" s="110"/>
      <c r="BFB7" s="110"/>
      <c r="BFC7" s="110"/>
      <c r="BFD7" s="110"/>
      <c r="BFE7" s="110"/>
      <c r="BFF7" s="110"/>
      <c r="BFG7" s="110"/>
      <c r="BFH7" s="110"/>
      <c r="BFI7" s="110"/>
      <c r="BFJ7" s="110"/>
      <c r="BFK7" s="110"/>
      <c r="BFL7" s="110"/>
      <c r="BFM7" s="110"/>
      <c r="BFN7" s="110"/>
      <c r="BFO7" s="110"/>
      <c r="BFP7" s="110"/>
      <c r="BFQ7" s="110"/>
      <c r="BFR7" s="110"/>
      <c r="BFS7" s="110"/>
      <c r="BFT7" s="110"/>
      <c r="BFU7" s="110"/>
      <c r="BFV7" s="110"/>
      <c r="BFW7" s="110"/>
      <c r="BFX7" s="110"/>
      <c r="BFY7" s="110"/>
      <c r="BFZ7" s="110"/>
      <c r="BGA7" s="110"/>
      <c r="BGB7" s="110"/>
      <c r="BGC7" s="110"/>
      <c r="BGD7" s="110"/>
      <c r="BGE7" s="110"/>
      <c r="BGF7" s="110"/>
      <c r="BGG7" s="110"/>
      <c r="BGH7" s="110"/>
      <c r="BGI7" s="110"/>
      <c r="BGJ7" s="110"/>
      <c r="BGK7" s="110"/>
      <c r="BGL7" s="110"/>
      <c r="BGM7" s="110"/>
      <c r="BGN7" s="110"/>
      <c r="BGO7" s="110"/>
      <c r="BGP7" s="110"/>
      <c r="BGQ7" s="110"/>
      <c r="BGR7" s="110"/>
      <c r="BGS7" s="110"/>
      <c r="BGT7" s="110"/>
      <c r="BGU7" s="110"/>
      <c r="BGV7" s="110"/>
      <c r="BGW7" s="110"/>
      <c r="BGX7" s="110"/>
      <c r="BGY7" s="110"/>
      <c r="BGZ7" s="110"/>
      <c r="BHA7" s="110"/>
      <c r="BHB7" s="110"/>
      <c r="BHC7" s="110"/>
      <c r="BHD7" s="110"/>
      <c r="BHE7" s="110"/>
      <c r="BHF7" s="110"/>
      <c r="BHG7" s="110"/>
      <c r="BHH7" s="110"/>
      <c r="BHI7" s="110"/>
      <c r="BHJ7" s="110"/>
      <c r="BHK7" s="110"/>
      <c r="BHL7" s="110"/>
      <c r="BHM7" s="110"/>
      <c r="BHN7" s="110"/>
      <c r="BHO7" s="110"/>
      <c r="BHP7" s="110"/>
      <c r="BHQ7" s="110"/>
      <c r="BHR7" s="110"/>
      <c r="BHS7" s="110"/>
      <c r="BHT7" s="110"/>
      <c r="BHU7" s="110"/>
      <c r="BHV7" s="110"/>
      <c r="BHW7" s="110"/>
      <c r="BHX7" s="110"/>
      <c r="BHY7" s="110"/>
      <c r="BHZ7" s="110"/>
      <c r="BIA7" s="110"/>
      <c r="BIB7" s="110"/>
      <c r="BIC7" s="110"/>
      <c r="BID7" s="110"/>
      <c r="BIE7" s="110"/>
      <c r="BIF7" s="110"/>
      <c r="BIG7" s="110"/>
      <c r="BIH7" s="110"/>
      <c r="BII7" s="110"/>
      <c r="BIJ7" s="110"/>
      <c r="BIK7" s="110"/>
      <c r="BIL7" s="110"/>
      <c r="BIM7" s="110"/>
      <c r="BIN7" s="110"/>
      <c r="BIO7" s="110"/>
      <c r="BIP7" s="110"/>
      <c r="BIQ7" s="110"/>
      <c r="BIR7" s="110"/>
      <c r="BIS7" s="110"/>
      <c r="BIT7" s="110"/>
      <c r="BIU7" s="110"/>
      <c r="BIV7" s="110"/>
      <c r="BIW7" s="110"/>
      <c r="BIX7" s="110"/>
      <c r="BIY7" s="110"/>
      <c r="BIZ7" s="110"/>
      <c r="BJA7" s="110"/>
      <c r="BJB7" s="110"/>
      <c r="BJC7" s="110"/>
      <c r="BJD7" s="110"/>
      <c r="BJE7" s="110"/>
      <c r="BJF7" s="110"/>
      <c r="BJG7" s="110"/>
      <c r="BJH7" s="110"/>
      <c r="BJI7" s="110"/>
      <c r="BJJ7" s="110"/>
      <c r="BJK7" s="110"/>
      <c r="BJL7" s="110"/>
      <c r="BJM7" s="110"/>
      <c r="BJN7" s="110"/>
      <c r="BJO7" s="110"/>
      <c r="BJP7" s="110"/>
      <c r="BJQ7" s="110"/>
      <c r="BJR7" s="110"/>
      <c r="BJS7" s="110"/>
      <c r="BJT7" s="110"/>
      <c r="BJU7" s="110"/>
      <c r="BJV7" s="110"/>
      <c r="BJW7" s="110"/>
      <c r="BJX7" s="110"/>
      <c r="BJY7" s="110"/>
      <c r="BJZ7" s="110"/>
      <c r="BKA7" s="110"/>
      <c r="BKB7" s="110"/>
      <c r="BKC7" s="110"/>
      <c r="BKD7" s="110"/>
      <c r="BKE7" s="110"/>
      <c r="BKF7" s="110"/>
      <c r="BKG7" s="110"/>
      <c r="BKH7" s="110"/>
      <c r="BKI7" s="110"/>
      <c r="BKJ7" s="110"/>
      <c r="BKK7" s="110"/>
      <c r="BKL7" s="110"/>
      <c r="BKM7" s="110"/>
      <c r="BKN7" s="110"/>
      <c r="BKO7" s="110"/>
      <c r="BKP7" s="110"/>
      <c r="BKQ7" s="110"/>
      <c r="BKR7" s="110"/>
      <c r="BKS7" s="110"/>
      <c r="BKT7" s="110"/>
      <c r="BKU7" s="110"/>
      <c r="BKV7" s="110"/>
      <c r="BKW7" s="110"/>
      <c r="BKX7" s="110"/>
      <c r="BKY7" s="110"/>
      <c r="BKZ7" s="110"/>
      <c r="BLA7" s="110"/>
      <c r="BLB7" s="110"/>
      <c r="BLC7" s="110"/>
      <c r="BLD7" s="110"/>
      <c r="BLE7" s="110"/>
      <c r="BLF7" s="110"/>
      <c r="BLG7" s="110"/>
      <c r="BLH7" s="110"/>
      <c r="BLI7" s="110"/>
      <c r="BLJ7" s="110"/>
      <c r="BLK7" s="110"/>
      <c r="BLL7" s="110"/>
      <c r="BLM7" s="110"/>
      <c r="BLN7" s="110"/>
      <c r="BLO7" s="110"/>
      <c r="BLP7" s="110"/>
      <c r="BLQ7" s="110"/>
      <c r="BLR7" s="110"/>
      <c r="BLS7" s="110"/>
      <c r="BLT7" s="110"/>
      <c r="BLU7" s="110"/>
      <c r="BLV7" s="110"/>
      <c r="BLW7" s="110"/>
      <c r="BLX7" s="110"/>
      <c r="BLY7" s="110"/>
      <c r="BLZ7" s="110"/>
      <c r="BMA7" s="110"/>
      <c r="BMB7" s="110"/>
      <c r="BMC7" s="110"/>
      <c r="BMD7" s="110"/>
      <c r="BME7" s="110"/>
      <c r="BMF7" s="110"/>
      <c r="BMG7" s="110"/>
      <c r="BMH7" s="110"/>
      <c r="BMI7" s="110"/>
      <c r="BMJ7" s="110"/>
      <c r="BMK7" s="110"/>
      <c r="BML7" s="110"/>
      <c r="BMM7" s="110"/>
      <c r="BMN7" s="110"/>
      <c r="BMO7" s="110"/>
      <c r="BMP7" s="110"/>
      <c r="BMQ7" s="110"/>
      <c r="BMR7" s="110"/>
      <c r="BMS7" s="110"/>
      <c r="BMT7" s="110"/>
      <c r="BMU7" s="110"/>
      <c r="BMV7" s="110"/>
      <c r="BMW7" s="110"/>
      <c r="BMX7" s="110"/>
      <c r="BMY7" s="110"/>
      <c r="BMZ7" s="110"/>
      <c r="BNA7" s="110"/>
      <c r="BNB7" s="110"/>
      <c r="BNC7" s="110"/>
      <c r="BND7" s="110"/>
      <c r="BNE7" s="110"/>
      <c r="BNF7" s="110"/>
      <c r="BNG7" s="110"/>
      <c r="BNH7" s="110"/>
      <c r="BNI7" s="110"/>
      <c r="BNJ7" s="110"/>
      <c r="BNK7" s="110"/>
      <c r="BNL7" s="110"/>
      <c r="BNM7" s="110"/>
      <c r="BNN7" s="110"/>
      <c r="BNO7" s="110"/>
      <c r="BNP7" s="110"/>
      <c r="BNQ7" s="110"/>
      <c r="BNR7" s="110"/>
      <c r="BNS7" s="110"/>
      <c r="BNT7" s="110"/>
      <c r="BNU7" s="110"/>
      <c r="BNV7" s="110"/>
      <c r="BNW7" s="110"/>
      <c r="BNX7" s="110"/>
      <c r="BNY7" s="110"/>
      <c r="BNZ7" s="110"/>
      <c r="BOA7" s="110"/>
      <c r="BOB7" s="110"/>
      <c r="BOC7" s="110"/>
      <c r="BOD7" s="110"/>
      <c r="BOE7" s="110"/>
      <c r="BOF7" s="110"/>
      <c r="BOG7" s="110"/>
      <c r="BOH7" s="110"/>
      <c r="BOI7" s="110"/>
      <c r="BOJ7" s="110"/>
      <c r="BOK7" s="110"/>
      <c r="BOL7" s="110"/>
      <c r="BOM7" s="110"/>
      <c r="BON7" s="110"/>
      <c r="BOO7" s="110"/>
      <c r="BOP7" s="110"/>
      <c r="BOQ7" s="110"/>
      <c r="BOR7" s="110"/>
      <c r="BOS7" s="110"/>
      <c r="BOT7" s="110"/>
      <c r="BOU7" s="110"/>
      <c r="BOV7" s="110"/>
      <c r="BOW7" s="110"/>
      <c r="BOX7" s="110"/>
      <c r="BOY7" s="110"/>
      <c r="BOZ7" s="110"/>
      <c r="BPA7" s="110"/>
      <c r="BPB7" s="110"/>
      <c r="BPC7" s="110"/>
      <c r="BPD7" s="110"/>
      <c r="BPE7" s="110"/>
      <c r="BPF7" s="110"/>
      <c r="BPG7" s="110"/>
      <c r="BPH7" s="110"/>
      <c r="BPI7" s="110"/>
      <c r="BPJ7" s="110"/>
      <c r="BPK7" s="110"/>
      <c r="BPL7" s="110"/>
      <c r="BPM7" s="110"/>
      <c r="BPN7" s="110"/>
      <c r="BPO7" s="110"/>
      <c r="BPP7" s="110"/>
      <c r="BPQ7" s="110"/>
      <c r="BPR7" s="110"/>
      <c r="BPS7" s="110"/>
      <c r="BPT7" s="110"/>
      <c r="BPU7" s="110"/>
      <c r="BPV7" s="110"/>
      <c r="BPW7" s="110"/>
      <c r="BPX7" s="110"/>
      <c r="BPY7" s="110"/>
      <c r="BPZ7" s="110"/>
      <c r="BQA7" s="110"/>
      <c r="BQB7" s="110"/>
      <c r="BQC7" s="110"/>
      <c r="BQD7" s="110"/>
      <c r="BQE7" s="110"/>
      <c r="BQF7" s="110"/>
      <c r="BQG7" s="110"/>
      <c r="BQH7" s="110"/>
      <c r="BQI7" s="110"/>
      <c r="BQJ7" s="110"/>
      <c r="BQK7" s="110"/>
      <c r="BQL7" s="110"/>
      <c r="BQM7" s="110"/>
      <c r="BQN7" s="110"/>
      <c r="BQO7" s="110"/>
      <c r="BQP7" s="110"/>
      <c r="BQQ7" s="110"/>
      <c r="BQR7" s="110"/>
      <c r="BQS7" s="110"/>
      <c r="BQT7" s="110"/>
      <c r="BQU7" s="110"/>
      <c r="BQV7" s="110"/>
      <c r="BQW7" s="110"/>
      <c r="BQX7" s="110"/>
      <c r="BQY7" s="110"/>
      <c r="BQZ7" s="110"/>
      <c r="BRA7" s="110"/>
      <c r="BRB7" s="110"/>
      <c r="BRC7" s="110"/>
      <c r="BRD7" s="110"/>
      <c r="BRE7" s="110"/>
      <c r="BRF7" s="110"/>
      <c r="BRG7" s="110"/>
      <c r="BRH7" s="110"/>
      <c r="BRI7" s="110"/>
      <c r="BRJ7" s="110"/>
      <c r="BRK7" s="110"/>
      <c r="BRL7" s="110"/>
      <c r="BRM7" s="110"/>
      <c r="BRN7" s="110"/>
      <c r="BRO7" s="110"/>
      <c r="BRP7" s="110"/>
      <c r="BRQ7" s="110"/>
      <c r="BRR7" s="110"/>
      <c r="BRS7" s="110"/>
      <c r="BRT7" s="110"/>
      <c r="BRU7" s="110"/>
      <c r="BRV7" s="110"/>
      <c r="BRW7" s="110"/>
      <c r="BRX7" s="110"/>
      <c r="BRY7" s="110"/>
      <c r="BRZ7" s="110"/>
      <c r="BSA7" s="110"/>
      <c r="BSB7" s="110"/>
      <c r="BSC7" s="110"/>
      <c r="BSD7" s="110"/>
      <c r="BSE7" s="110"/>
      <c r="BSF7" s="110"/>
      <c r="BSG7" s="110"/>
      <c r="BSH7" s="110"/>
      <c r="BSI7" s="110"/>
      <c r="BSJ7" s="110"/>
      <c r="BSK7" s="110"/>
      <c r="BSL7" s="110"/>
      <c r="BSM7" s="110"/>
      <c r="BSN7" s="110"/>
      <c r="BSO7" s="110"/>
      <c r="BSP7" s="110"/>
      <c r="BSQ7" s="110"/>
      <c r="BSR7" s="110"/>
      <c r="BSS7" s="110"/>
      <c r="BST7" s="110"/>
      <c r="BSU7" s="110"/>
      <c r="BSV7" s="110"/>
      <c r="BSW7" s="110"/>
      <c r="BSX7" s="110"/>
      <c r="BSY7" s="110"/>
      <c r="BSZ7" s="110"/>
      <c r="BTA7" s="110"/>
      <c r="BTB7" s="110"/>
      <c r="BTC7" s="110"/>
      <c r="BTD7" s="110"/>
      <c r="BTE7" s="110"/>
      <c r="BTF7" s="110"/>
      <c r="BTG7" s="110"/>
      <c r="BTH7" s="110"/>
      <c r="BTI7" s="110"/>
      <c r="BTJ7" s="110"/>
      <c r="BTK7" s="110"/>
      <c r="BTL7" s="110"/>
      <c r="BTM7" s="110"/>
      <c r="BTN7" s="110"/>
      <c r="BTO7" s="110"/>
      <c r="BTP7" s="110"/>
      <c r="BTQ7" s="110"/>
      <c r="BTR7" s="110"/>
      <c r="BTS7" s="110"/>
      <c r="BTT7" s="110"/>
      <c r="BTU7" s="110"/>
      <c r="BTV7" s="110"/>
      <c r="BTW7" s="110"/>
      <c r="BTX7" s="110"/>
      <c r="BTY7" s="110"/>
      <c r="BTZ7" s="110"/>
      <c r="BUA7" s="110"/>
      <c r="BUB7" s="110"/>
      <c r="BUC7" s="110"/>
      <c r="BUD7" s="110"/>
      <c r="BUE7" s="110"/>
      <c r="BUF7" s="110"/>
      <c r="BUG7" s="110"/>
      <c r="BUH7" s="110"/>
      <c r="BUI7" s="110"/>
      <c r="BUJ7" s="110"/>
      <c r="BUK7" s="110"/>
      <c r="BUL7" s="110"/>
      <c r="BUM7" s="110"/>
      <c r="BUN7" s="110"/>
      <c r="BUO7" s="110"/>
      <c r="BUP7" s="110"/>
      <c r="BUQ7" s="110"/>
      <c r="BUR7" s="110"/>
      <c r="BUS7" s="110"/>
      <c r="BUT7" s="110"/>
      <c r="BUU7" s="110"/>
      <c r="BUV7" s="110"/>
      <c r="BUW7" s="110"/>
      <c r="BUX7" s="110"/>
      <c r="BUY7" s="110"/>
      <c r="BUZ7" s="110"/>
      <c r="BVA7" s="110"/>
      <c r="BVB7" s="110"/>
      <c r="BVC7" s="110"/>
      <c r="BVD7" s="110"/>
      <c r="BVE7" s="110"/>
      <c r="BVF7" s="110"/>
      <c r="BVG7" s="110"/>
      <c r="BVH7" s="110"/>
      <c r="BVI7" s="110"/>
      <c r="BVJ7" s="110"/>
      <c r="BVK7" s="110"/>
      <c r="BVL7" s="110"/>
      <c r="BVM7" s="110"/>
      <c r="BVN7" s="110"/>
      <c r="BVO7" s="110"/>
      <c r="BVP7" s="110"/>
      <c r="BVQ7" s="110"/>
      <c r="BVR7" s="110"/>
      <c r="BVS7" s="110"/>
      <c r="BVT7" s="110"/>
      <c r="BVU7" s="110"/>
      <c r="BVV7" s="110"/>
      <c r="BVW7" s="110"/>
      <c r="BVX7" s="110"/>
      <c r="BVY7" s="110"/>
      <c r="BVZ7" s="110"/>
      <c r="BWA7" s="110"/>
      <c r="BWB7" s="110"/>
      <c r="BWC7" s="110"/>
      <c r="BWD7" s="110"/>
      <c r="BWE7" s="110"/>
      <c r="BWF7" s="110"/>
      <c r="BWG7" s="110"/>
      <c r="BWH7" s="110"/>
      <c r="BWI7" s="110"/>
      <c r="BWJ7" s="110"/>
      <c r="BWK7" s="110"/>
      <c r="BWL7" s="110"/>
      <c r="BWM7" s="110"/>
      <c r="BWN7" s="110"/>
      <c r="BWO7" s="110"/>
      <c r="BWP7" s="110"/>
      <c r="BWQ7" s="110"/>
      <c r="BWR7" s="110"/>
      <c r="BWS7" s="110"/>
      <c r="BWT7" s="110"/>
      <c r="BWU7" s="110"/>
      <c r="BWV7" s="110"/>
      <c r="BWW7" s="110"/>
      <c r="BWX7" s="110"/>
      <c r="BWY7" s="110"/>
      <c r="BWZ7" s="110"/>
      <c r="BXA7" s="110"/>
      <c r="BXB7" s="110"/>
      <c r="BXC7" s="110"/>
      <c r="BXD7" s="110"/>
      <c r="BXE7" s="110"/>
      <c r="BXF7" s="110"/>
      <c r="BXG7" s="110"/>
      <c r="BXH7" s="110"/>
      <c r="BXI7" s="110"/>
      <c r="BXJ7" s="110"/>
      <c r="BXK7" s="110"/>
      <c r="BXL7" s="110"/>
      <c r="BXM7" s="110"/>
      <c r="BXN7" s="110"/>
      <c r="BXO7" s="110"/>
      <c r="BXP7" s="110"/>
      <c r="BXQ7" s="110"/>
      <c r="BXR7" s="110"/>
      <c r="BXS7" s="110"/>
      <c r="BXT7" s="110"/>
      <c r="BXU7" s="110"/>
      <c r="BXV7" s="110"/>
      <c r="BXW7" s="110"/>
      <c r="BXX7" s="110"/>
      <c r="BXY7" s="110"/>
      <c r="BXZ7" s="110"/>
      <c r="BYA7" s="110"/>
      <c r="BYB7" s="110"/>
      <c r="BYC7" s="110"/>
      <c r="BYD7" s="110"/>
      <c r="BYE7" s="110"/>
      <c r="BYF7" s="110"/>
      <c r="BYG7" s="110"/>
      <c r="BYH7" s="110"/>
      <c r="BYI7" s="110"/>
      <c r="BYJ7" s="110"/>
      <c r="BYK7" s="110"/>
      <c r="BYL7" s="110"/>
      <c r="BYM7" s="110"/>
      <c r="BYN7" s="110"/>
      <c r="BYO7" s="110"/>
      <c r="BYP7" s="110"/>
      <c r="BYQ7" s="110"/>
      <c r="BYR7" s="110"/>
      <c r="BYS7" s="110"/>
      <c r="BYT7" s="110"/>
      <c r="BYU7" s="110"/>
      <c r="BYV7" s="110"/>
      <c r="BYW7" s="110"/>
      <c r="BYX7" s="110"/>
      <c r="BYY7" s="110"/>
      <c r="BYZ7" s="110"/>
      <c r="BZA7" s="110"/>
      <c r="BZB7" s="110"/>
      <c r="BZC7" s="110"/>
      <c r="BZD7" s="110"/>
      <c r="BZE7" s="110"/>
      <c r="BZF7" s="110"/>
      <c r="BZG7" s="110"/>
      <c r="BZH7" s="110"/>
      <c r="BZI7" s="110"/>
      <c r="BZJ7" s="110"/>
      <c r="BZK7" s="110"/>
      <c r="BZL7" s="110"/>
      <c r="BZM7" s="110"/>
      <c r="BZN7" s="110"/>
      <c r="BZO7" s="110"/>
      <c r="BZP7" s="110"/>
      <c r="BZQ7" s="110"/>
      <c r="BZR7" s="110"/>
      <c r="BZS7" s="110"/>
      <c r="BZT7" s="110"/>
      <c r="BZU7" s="110"/>
      <c r="BZV7" s="110"/>
      <c r="BZW7" s="110"/>
      <c r="BZX7" s="110"/>
      <c r="BZY7" s="110"/>
      <c r="BZZ7" s="110"/>
      <c r="CAA7" s="110"/>
      <c r="CAB7" s="110"/>
      <c r="CAC7" s="110"/>
      <c r="CAD7" s="110"/>
      <c r="CAE7" s="110"/>
      <c r="CAF7" s="110"/>
      <c r="CAG7" s="110"/>
      <c r="CAH7" s="110"/>
      <c r="CAI7" s="110"/>
      <c r="CAJ7" s="110"/>
      <c r="CAK7" s="110"/>
      <c r="CAL7" s="110"/>
      <c r="CAM7" s="110"/>
      <c r="CAN7" s="110"/>
      <c r="CAO7" s="110"/>
      <c r="CAP7" s="110"/>
      <c r="CAQ7" s="110"/>
      <c r="CAR7" s="110"/>
      <c r="CAS7" s="110"/>
      <c r="CAT7" s="110"/>
      <c r="CAU7" s="110"/>
      <c r="CAV7" s="110"/>
      <c r="CAW7" s="110"/>
      <c r="CAX7" s="110"/>
      <c r="CAY7" s="110"/>
      <c r="CAZ7" s="110"/>
      <c r="CBA7" s="110"/>
      <c r="CBB7" s="110"/>
      <c r="CBC7" s="110"/>
      <c r="CBD7" s="110"/>
      <c r="CBE7" s="110"/>
      <c r="CBF7" s="110"/>
      <c r="CBG7" s="110"/>
      <c r="CBH7" s="110"/>
      <c r="CBI7" s="110"/>
      <c r="CBJ7" s="110"/>
      <c r="CBK7" s="110"/>
      <c r="CBL7" s="110"/>
      <c r="CBM7" s="110"/>
      <c r="CBN7" s="110"/>
      <c r="CBO7" s="110"/>
      <c r="CBP7" s="110"/>
      <c r="CBQ7" s="110"/>
      <c r="CBR7" s="110"/>
      <c r="CBS7" s="110"/>
      <c r="CBT7" s="110"/>
      <c r="CBU7" s="110"/>
      <c r="CBV7" s="110"/>
      <c r="CBW7" s="110"/>
      <c r="CBX7" s="110"/>
      <c r="CBY7" s="110"/>
      <c r="CBZ7" s="110"/>
      <c r="CCA7" s="110"/>
      <c r="CCB7" s="110"/>
      <c r="CCC7" s="110"/>
      <c r="CCD7" s="110"/>
      <c r="CCE7" s="110"/>
      <c r="CCF7" s="110"/>
      <c r="CCG7" s="110"/>
      <c r="CCH7" s="110"/>
      <c r="CCI7" s="110"/>
      <c r="CCJ7" s="110"/>
      <c r="CCK7" s="110"/>
      <c r="CCL7" s="110"/>
      <c r="CCM7" s="110"/>
      <c r="CCN7" s="110"/>
      <c r="CCO7" s="110"/>
      <c r="CCP7" s="110"/>
      <c r="CCQ7" s="110"/>
      <c r="CCR7" s="110"/>
      <c r="CCS7" s="110"/>
      <c r="CCT7" s="110"/>
      <c r="CCU7" s="110"/>
      <c r="CCV7" s="110"/>
      <c r="CCW7" s="110"/>
      <c r="CCX7" s="110"/>
      <c r="CCY7" s="110"/>
      <c r="CCZ7" s="110"/>
      <c r="CDA7" s="110"/>
      <c r="CDB7" s="110"/>
      <c r="CDC7" s="110"/>
      <c r="CDD7" s="110"/>
      <c r="CDE7" s="110"/>
      <c r="CDF7" s="110"/>
      <c r="CDG7" s="110"/>
      <c r="CDH7" s="110"/>
      <c r="CDI7" s="110"/>
      <c r="CDJ7" s="110"/>
      <c r="CDK7" s="110"/>
      <c r="CDL7" s="110"/>
      <c r="CDM7" s="110"/>
      <c r="CDN7" s="110"/>
      <c r="CDO7" s="110"/>
      <c r="CDP7" s="110"/>
      <c r="CDQ7" s="110"/>
      <c r="CDR7" s="110"/>
      <c r="CDS7" s="110"/>
      <c r="CDT7" s="110"/>
      <c r="CDU7" s="110"/>
      <c r="CDV7" s="110"/>
      <c r="CDW7" s="110"/>
      <c r="CDX7" s="110"/>
      <c r="CDY7" s="110"/>
      <c r="CDZ7" s="110"/>
      <c r="CEA7" s="110"/>
      <c r="CEB7" s="110"/>
      <c r="CEC7" s="110"/>
      <c r="CED7" s="110"/>
      <c r="CEE7" s="110"/>
      <c r="CEF7" s="110"/>
      <c r="CEG7" s="110"/>
      <c r="CEH7" s="110"/>
      <c r="CEI7" s="110"/>
      <c r="CEJ7" s="110"/>
      <c r="CEK7" s="110"/>
      <c r="CEL7" s="110"/>
      <c r="CEM7" s="110"/>
      <c r="CEN7" s="110"/>
      <c r="CEO7" s="110"/>
      <c r="CEP7" s="110"/>
      <c r="CEQ7" s="110"/>
      <c r="CER7" s="110"/>
      <c r="CES7" s="110"/>
      <c r="CET7" s="110"/>
      <c r="CEU7" s="110"/>
      <c r="CEV7" s="110"/>
      <c r="CEW7" s="110"/>
      <c r="CEX7" s="110"/>
      <c r="CEY7" s="110"/>
      <c r="CEZ7" s="110"/>
      <c r="CFA7" s="110"/>
      <c r="CFB7" s="110"/>
      <c r="CFC7" s="110"/>
      <c r="CFD7" s="110"/>
      <c r="CFE7" s="110"/>
      <c r="CFF7" s="110"/>
      <c r="CFG7" s="110"/>
      <c r="CFH7" s="110"/>
      <c r="CFI7" s="110"/>
      <c r="CFJ7" s="110"/>
      <c r="CFK7" s="110"/>
      <c r="CFL7" s="110"/>
      <c r="CFM7" s="110"/>
      <c r="CFN7" s="110"/>
      <c r="CFO7" s="110"/>
      <c r="CFP7" s="110"/>
      <c r="CFQ7" s="110"/>
      <c r="CFR7" s="110"/>
      <c r="CFS7" s="110"/>
      <c r="CFT7" s="110"/>
      <c r="CFU7" s="110"/>
      <c r="CFV7" s="110"/>
      <c r="CFW7" s="110"/>
      <c r="CFX7" s="110"/>
      <c r="CFY7" s="110"/>
      <c r="CFZ7" s="110"/>
      <c r="CGA7" s="110"/>
      <c r="CGB7" s="110"/>
      <c r="CGC7" s="110"/>
      <c r="CGD7" s="110"/>
      <c r="CGE7" s="110"/>
      <c r="CGF7" s="110"/>
      <c r="CGG7" s="110"/>
      <c r="CGH7" s="110"/>
      <c r="CGI7" s="110"/>
      <c r="CGJ7" s="110"/>
      <c r="CGK7" s="110"/>
      <c r="CGL7" s="110"/>
      <c r="CGM7" s="110"/>
      <c r="CGN7" s="110"/>
      <c r="CGO7" s="110"/>
      <c r="CGP7" s="110"/>
      <c r="CGQ7" s="110"/>
      <c r="CGR7" s="110"/>
      <c r="CGS7" s="110"/>
      <c r="CGT7" s="110"/>
      <c r="CGU7" s="110"/>
      <c r="CGV7" s="110"/>
      <c r="CGW7" s="110"/>
      <c r="CGX7" s="110"/>
      <c r="CGY7" s="110"/>
      <c r="CGZ7" s="110"/>
      <c r="CHA7" s="110"/>
      <c r="CHB7" s="110"/>
      <c r="CHC7" s="110"/>
      <c r="CHD7" s="110"/>
      <c r="CHE7" s="110"/>
      <c r="CHF7" s="110"/>
      <c r="CHG7" s="110"/>
      <c r="CHH7" s="110"/>
      <c r="CHI7" s="110"/>
      <c r="CHJ7" s="110"/>
      <c r="CHK7" s="110"/>
      <c r="CHL7" s="110"/>
      <c r="CHM7" s="110"/>
      <c r="CHN7" s="110"/>
      <c r="CHO7" s="110"/>
      <c r="CHP7" s="110"/>
      <c r="CHQ7" s="110"/>
      <c r="CHR7" s="110"/>
      <c r="CHS7" s="110"/>
      <c r="CHT7" s="110"/>
      <c r="CHU7" s="110"/>
      <c r="CHV7" s="110"/>
      <c r="CHW7" s="110"/>
      <c r="CHX7" s="110"/>
      <c r="CHY7" s="110"/>
      <c r="CHZ7" s="110"/>
      <c r="CIA7" s="110"/>
      <c r="CIB7" s="110"/>
      <c r="CIC7" s="110"/>
      <c r="CID7" s="110"/>
      <c r="CIE7" s="110"/>
      <c r="CIF7" s="110"/>
      <c r="CIG7" s="110"/>
      <c r="CIH7" s="110"/>
      <c r="CII7" s="110"/>
      <c r="CIJ7" s="110"/>
      <c r="CIK7" s="110"/>
      <c r="CIL7" s="110"/>
      <c r="CIM7" s="110"/>
      <c r="CIN7" s="110"/>
      <c r="CIO7" s="110"/>
      <c r="CIP7" s="110"/>
      <c r="CIQ7" s="110"/>
      <c r="CIR7" s="110"/>
      <c r="CIS7" s="110"/>
      <c r="CIT7" s="110"/>
      <c r="CIU7" s="110"/>
      <c r="CIV7" s="110"/>
      <c r="CIW7" s="110"/>
      <c r="CIX7" s="110"/>
      <c r="CIY7" s="110"/>
      <c r="CIZ7" s="110"/>
      <c r="CJA7" s="110"/>
      <c r="CJB7" s="110"/>
      <c r="CJC7" s="110"/>
      <c r="CJD7" s="110"/>
      <c r="CJE7" s="110"/>
      <c r="CJF7" s="110"/>
      <c r="CJG7" s="110"/>
      <c r="CJH7" s="110"/>
      <c r="CJI7" s="110"/>
      <c r="CJJ7" s="110"/>
      <c r="CJK7" s="110"/>
      <c r="CJL7" s="110"/>
      <c r="CJM7" s="110"/>
      <c r="CJN7" s="110"/>
      <c r="CJO7" s="110"/>
      <c r="CJP7" s="110"/>
      <c r="CJQ7" s="110"/>
      <c r="CJR7" s="110"/>
      <c r="CJS7" s="110"/>
      <c r="CJT7" s="110"/>
      <c r="CJU7" s="110"/>
      <c r="CJV7" s="110"/>
      <c r="CJW7" s="110"/>
      <c r="CJX7" s="110"/>
      <c r="CJY7" s="110"/>
      <c r="CJZ7" s="110"/>
      <c r="CKA7" s="110"/>
      <c r="CKB7" s="110"/>
      <c r="CKC7" s="110"/>
      <c r="CKD7" s="110"/>
      <c r="CKE7" s="110"/>
      <c r="CKF7" s="110"/>
      <c r="CKG7" s="110"/>
      <c r="CKH7" s="110"/>
      <c r="CKI7" s="110"/>
      <c r="CKJ7" s="110"/>
      <c r="CKK7" s="110"/>
      <c r="CKL7" s="110"/>
      <c r="CKM7" s="110"/>
      <c r="CKN7" s="110"/>
      <c r="CKO7" s="110"/>
      <c r="CKP7" s="110"/>
      <c r="CKQ7" s="110"/>
      <c r="CKR7" s="110"/>
      <c r="CKS7" s="110"/>
      <c r="CKT7" s="110"/>
      <c r="CKU7" s="110"/>
      <c r="CKV7" s="110"/>
      <c r="CKW7" s="110"/>
      <c r="CKX7" s="110"/>
      <c r="CKY7" s="110"/>
      <c r="CKZ7" s="110"/>
      <c r="CLA7" s="110"/>
      <c r="CLB7" s="110"/>
      <c r="CLC7" s="110"/>
      <c r="CLD7" s="110"/>
      <c r="CLE7" s="110"/>
      <c r="CLF7" s="110"/>
      <c r="CLG7" s="110"/>
      <c r="CLH7" s="110"/>
      <c r="CLI7" s="110"/>
      <c r="CLJ7" s="110"/>
      <c r="CLK7" s="110"/>
      <c r="CLL7" s="110"/>
      <c r="CLM7" s="110"/>
      <c r="CLN7" s="110"/>
      <c r="CLO7" s="110"/>
      <c r="CLP7" s="110"/>
      <c r="CLQ7" s="110"/>
      <c r="CLR7" s="110"/>
      <c r="CLS7" s="110"/>
      <c r="CLT7" s="110"/>
      <c r="CLU7" s="110"/>
      <c r="CLV7" s="110"/>
      <c r="CLW7" s="110"/>
      <c r="CLX7" s="110"/>
      <c r="CLY7" s="110"/>
      <c r="CLZ7" s="110"/>
      <c r="CMA7" s="110"/>
      <c r="CMB7" s="110"/>
      <c r="CMC7" s="110"/>
      <c r="CMD7" s="110"/>
      <c r="CME7" s="110"/>
      <c r="CMF7" s="110"/>
      <c r="CMG7" s="110"/>
      <c r="CMH7" s="110"/>
      <c r="CMI7" s="110"/>
      <c r="CMJ7" s="110"/>
      <c r="CMK7" s="110"/>
      <c r="CML7" s="110"/>
      <c r="CMM7" s="110"/>
      <c r="CMN7" s="110"/>
      <c r="CMO7" s="110"/>
      <c r="CMP7" s="110"/>
      <c r="CMQ7" s="110"/>
      <c r="CMR7" s="110"/>
      <c r="CMS7" s="110"/>
      <c r="CMT7" s="110"/>
      <c r="CMU7" s="110"/>
      <c r="CMV7" s="110"/>
      <c r="CMW7" s="110"/>
      <c r="CMX7" s="110"/>
      <c r="CMY7" s="110"/>
      <c r="CMZ7" s="110"/>
      <c r="CNA7" s="110"/>
      <c r="CNB7" s="110"/>
      <c r="CNC7" s="110"/>
      <c r="CND7" s="110"/>
      <c r="CNE7" s="110"/>
      <c r="CNF7" s="110"/>
      <c r="CNG7" s="110"/>
      <c r="CNH7" s="110"/>
      <c r="CNI7" s="110"/>
      <c r="CNJ7" s="110"/>
      <c r="CNK7" s="110"/>
      <c r="CNL7" s="110"/>
      <c r="CNM7" s="110"/>
      <c r="CNN7" s="110"/>
      <c r="CNO7" s="110"/>
      <c r="CNP7" s="110"/>
      <c r="CNQ7" s="110"/>
      <c r="CNR7" s="110"/>
      <c r="CNS7" s="110"/>
      <c r="CNT7" s="110"/>
      <c r="CNU7" s="110"/>
      <c r="CNV7" s="110"/>
      <c r="CNW7" s="110"/>
      <c r="CNX7" s="110"/>
      <c r="CNY7" s="110"/>
      <c r="CNZ7" s="110"/>
      <c r="COA7" s="110"/>
      <c r="COB7" s="110"/>
      <c r="COC7" s="110"/>
      <c r="COD7" s="110"/>
      <c r="COE7" s="110"/>
      <c r="COF7" s="110"/>
      <c r="COG7" s="110"/>
      <c r="COH7" s="110"/>
      <c r="COI7" s="110"/>
      <c r="COJ7" s="110"/>
      <c r="COK7" s="110"/>
      <c r="COL7" s="110"/>
      <c r="COM7" s="110"/>
      <c r="CON7" s="110"/>
      <c r="COO7" s="110"/>
      <c r="COP7" s="110"/>
      <c r="COQ7" s="110"/>
      <c r="COR7" s="110"/>
      <c r="COS7" s="110"/>
      <c r="COT7" s="110"/>
      <c r="COU7" s="110"/>
      <c r="COV7" s="110"/>
      <c r="COW7" s="110"/>
      <c r="COX7" s="110"/>
      <c r="COY7" s="110"/>
      <c r="COZ7" s="110"/>
      <c r="CPA7" s="110"/>
      <c r="CPB7" s="110"/>
      <c r="CPC7" s="110"/>
      <c r="CPD7" s="110"/>
      <c r="CPE7" s="110"/>
      <c r="CPF7" s="110"/>
      <c r="CPG7" s="110"/>
      <c r="CPH7" s="110"/>
      <c r="CPI7" s="110"/>
      <c r="CPJ7" s="110"/>
      <c r="CPK7" s="110"/>
      <c r="CPL7" s="110"/>
      <c r="CPM7" s="110"/>
      <c r="CPN7" s="110"/>
      <c r="CPO7" s="110"/>
      <c r="CPP7" s="110"/>
      <c r="CPQ7" s="110"/>
      <c r="CPR7" s="110"/>
      <c r="CPS7" s="110"/>
      <c r="CPT7" s="110"/>
      <c r="CPU7" s="110"/>
      <c r="CPV7" s="110"/>
      <c r="CPW7" s="110"/>
      <c r="CPX7" s="110"/>
      <c r="CPY7" s="110"/>
      <c r="CPZ7" s="110"/>
      <c r="CQA7" s="110"/>
      <c r="CQB7" s="110"/>
      <c r="CQC7" s="110"/>
      <c r="CQD7" s="110"/>
      <c r="CQE7" s="110"/>
      <c r="CQF7" s="110"/>
      <c r="CQG7" s="110"/>
      <c r="CQH7" s="110"/>
      <c r="CQI7" s="110"/>
      <c r="CQJ7" s="110"/>
      <c r="CQK7" s="110"/>
      <c r="CQL7" s="110"/>
      <c r="CQM7" s="110"/>
      <c r="CQN7" s="110"/>
      <c r="CQO7" s="110"/>
      <c r="CQP7" s="110"/>
      <c r="CQQ7" s="110"/>
      <c r="CQR7" s="110"/>
      <c r="CQS7" s="110"/>
      <c r="CQT7" s="110"/>
      <c r="CQU7" s="110"/>
      <c r="CQV7" s="110"/>
      <c r="CQW7" s="110"/>
      <c r="CQX7" s="110"/>
      <c r="CQY7" s="110"/>
      <c r="CQZ7" s="110"/>
      <c r="CRA7" s="110"/>
      <c r="CRB7" s="110"/>
      <c r="CRC7" s="110"/>
      <c r="CRD7" s="110"/>
      <c r="CRE7" s="110"/>
      <c r="CRF7" s="110"/>
      <c r="CRG7" s="110"/>
      <c r="CRH7" s="110"/>
      <c r="CRI7" s="110"/>
      <c r="CRJ7" s="110"/>
      <c r="CRK7" s="110"/>
      <c r="CRL7" s="110"/>
      <c r="CRM7" s="110"/>
      <c r="CRN7" s="110"/>
      <c r="CRO7" s="110"/>
      <c r="CRP7" s="110"/>
      <c r="CRQ7" s="110"/>
      <c r="CRR7" s="110"/>
      <c r="CRS7" s="110"/>
      <c r="CRT7" s="110"/>
      <c r="CRU7" s="110"/>
      <c r="CRV7" s="110"/>
      <c r="CRW7" s="110"/>
      <c r="CRX7" s="110"/>
      <c r="CRY7" s="110"/>
      <c r="CRZ7" s="110"/>
      <c r="CSA7" s="110"/>
      <c r="CSB7" s="110"/>
      <c r="CSC7" s="110"/>
      <c r="CSD7" s="110"/>
      <c r="CSE7" s="110"/>
      <c r="CSF7" s="110"/>
      <c r="CSG7" s="110"/>
      <c r="CSH7" s="110"/>
      <c r="CSI7" s="110"/>
      <c r="CSJ7" s="110"/>
      <c r="CSK7" s="110"/>
      <c r="CSL7" s="110"/>
      <c r="CSM7" s="110"/>
      <c r="CSN7" s="110"/>
      <c r="CSO7" s="110"/>
      <c r="CSP7" s="110"/>
      <c r="CSQ7" s="110"/>
      <c r="CSR7" s="110"/>
      <c r="CSS7" s="110"/>
      <c r="CST7" s="110"/>
      <c r="CSU7" s="110"/>
      <c r="CSV7" s="110"/>
      <c r="CSW7" s="110"/>
      <c r="CSX7" s="110"/>
      <c r="CSY7" s="110"/>
      <c r="CSZ7" s="110"/>
      <c r="CTA7" s="110"/>
      <c r="CTB7" s="110"/>
      <c r="CTC7" s="110"/>
      <c r="CTD7" s="110"/>
      <c r="CTE7" s="110"/>
      <c r="CTF7" s="110"/>
      <c r="CTG7" s="110"/>
      <c r="CTH7" s="110"/>
      <c r="CTI7" s="110"/>
      <c r="CTJ7" s="110"/>
      <c r="CTK7" s="110"/>
      <c r="CTL7" s="110"/>
      <c r="CTM7" s="110"/>
      <c r="CTN7" s="110"/>
      <c r="CTO7" s="110"/>
      <c r="CTP7" s="110"/>
      <c r="CTQ7" s="110"/>
      <c r="CTR7" s="110"/>
      <c r="CTS7" s="110"/>
      <c r="CTT7" s="110"/>
      <c r="CTU7" s="110"/>
      <c r="CTV7" s="110"/>
      <c r="CTW7" s="110"/>
      <c r="CTX7" s="110"/>
      <c r="CTY7" s="110"/>
      <c r="CTZ7" s="110"/>
      <c r="CUA7" s="110"/>
      <c r="CUB7" s="110"/>
      <c r="CUC7" s="110"/>
      <c r="CUD7" s="110"/>
      <c r="CUE7" s="110"/>
      <c r="CUF7" s="110"/>
      <c r="CUG7" s="110"/>
      <c r="CUH7" s="110"/>
      <c r="CUI7" s="110"/>
      <c r="CUJ7" s="110"/>
      <c r="CUK7" s="110"/>
      <c r="CUL7" s="110"/>
      <c r="CUM7" s="110"/>
      <c r="CUN7" s="110"/>
      <c r="CUO7" s="110"/>
      <c r="CUP7" s="110"/>
      <c r="CUQ7" s="110"/>
      <c r="CUR7" s="110"/>
      <c r="CUS7" s="110"/>
      <c r="CUT7" s="110"/>
      <c r="CUU7" s="110"/>
      <c r="CUV7" s="110"/>
      <c r="CUW7" s="110"/>
      <c r="CUX7" s="110"/>
      <c r="CUY7" s="110"/>
      <c r="CUZ7" s="110"/>
      <c r="CVA7" s="110"/>
      <c r="CVB7" s="110"/>
      <c r="CVC7" s="110"/>
      <c r="CVD7" s="110"/>
      <c r="CVE7" s="110"/>
      <c r="CVF7" s="110"/>
      <c r="CVG7" s="110"/>
      <c r="CVH7" s="110"/>
      <c r="CVI7" s="110"/>
      <c r="CVJ7" s="110"/>
      <c r="CVK7" s="110"/>
      <c r="CVL7" s="110"/>
      <c r="CVM7" s="110"/>
      <c r="CVN7" s="110"/>
      <c r="CVO7" s="110"/>
      <c r="CVP7" s="110"/>
      <c r="CVQ7" s="110"/>
      <c r="CVR7" s="110"/>
      <c r="CVS7" s="110"/>
      <c r="CVT7" s="110"/>
      <c r="CVU7" s="110"/>
      <c r="CVV7" s="110"/>
      <c r="CVW7" s="110"/>
      <c r="CVX7" s="110"/>
      <c r="CVY7" s="110"/>
      <c r="CVZ7" s="110"/>
      <c r="CWA7" s="110"/>
      <c r="CWB7" s="110"/>
      <c r="CWC7" s="110"/>
      <c r="CWD7" s="110"/>
      <c r="CWE7" s="110"/>
      <c r="CWF7" s="110"/>
      <c r="CWG7" s="110"/>
      <c r="CWH7" s="110"/>
      <c r="CWI7" s="110"/>
      <c r="CWJ7" s="110"/>
      <c r="CWK7" s="110"/>
      <c r="CWL7" s="110"/>
      <c r="CWM7" s="110"/>
      <c r="CWN7" s="110"/>
      <c r="CWO7" s="110"/>
      <c r="CWP7" s="110"/>
      <c r="CWQ7" s="110"/>
      <c r="CWR7" s="110"/>
      <c r="CWS7" s="110"/>
      <c r="CWT7" s="110"/>
      <c r="CWU7" s="110"/>
      <c r="CWV7" s="110"/>
      <c r="CWW7" s="110"/>
      <c r="CWX7" s="110"/>
      <c r="CWY7" s="110"/>
      <c r="CWZ7" s="110"/>
      <c r="CXA7" s="110"/>
      <c r="CXB7" s="110"/>
      <c r="CXC7" s="110"/>
      <c r="CXD7" s="110"/>
      <c r="CXE7" s="110"/>
      <c r="CXF7" s="110"/>
      <c r="CXG7" s="110"/>
      <c r="CXH7" s="110"/>
      <c r="CXI7" s="110"/>
      <c r="CXJ7" s="110"/>
      <c r="CXK7" s="110"/>
      <c r="CXL7" s="110"/>
      <c r="CXM7" s="110"/>
      <c r="CXN7" s="110"/>
      <c r="CXO7" s="110"/>
      <c r="CXP7" s="110"/>
      <c r="CXQ7" s="110"/>
      <c r="CXR7" s="110"/>
      <c r="CXS7" s="110"/>
      <c r="CXT7" s="110"/>
      <c r="CXU7" s="110"/>
      <c r="CXV7" s="110"/>
      <c r="CXW7" s="110"/>
      <c r="CXX7" s="110"/>
      <c r="CXY7" s="110"/>
      <c r="CXZ7" s="110"/>
      <c r="CYA7" s="110"/>
      <c r="CYB7" s="110"/>
      <c r="CYC7" s="110"/>
      <c r="CYD7" s="110"/>
      <c r="CYE7" s="110"/>
      <c r="CYF7" s="110"/>
      <c r="CYG7" s="110"/>
      <c r="CYH7" s="110"/>
      <c r="CYI7" s="110"/>
      <c r="CYJ7" s="110"/>
      <c r="CYK7" s="110"/>
      <c r="CYL7" s="110"/>
      <c r="CYM7" s="110"/>
      <c r="CYN7" s="110"/>
      <c r="CYO7" s="110"/>
      <c r="CYP7" s="110"/>
      <c r="CYQ7" s="110"/>
      <c r="CYR7" s="110"/>
      <c r="CYS7" s="110"/>
      <c r="CYT7" s="110"/>
      <c r="CYU7" s="110"/>
      <c r="CYV7" s="110"/>
      <c r="CYW7" s="110"/>
      <c r="CYX7" s="110"/>
      <c r="CYY7" s="110"/>
      <c r="CYZ7" s="110"/>
      <c r="CZA7" s="110"/>
      <c r="CZB7" s="110"/>
      <c r="CZC7" s="110"/>
      <c r="CZD7" s="110"/>
      <c r="CZE7" s="110"/>
      <c r="CZF7" s="110"/>
      <c r="CZG7" s="110"/>
      <c r="CZH7" s="110"/>
      <c r="CZI7" s="110"/>
      <c r="CZJ7" s="110"/>
      <c r="CZK7" s="110"/>
      <c r="CZL7" s="110"/>
      <c r="CZM7" s="110"/>
      <c r="CZN7" s="110"/>
      <c r="CZO7" s="110"/>
      <c r="CZP7" s="110"/>
      <c r="CZQ7" s="110"/>
      <c r="CZR7" s="110"/>
      <c r="CZS7" s="110"/>
      <c r="CZT7" s="110"/>
      <c r="CZU7" s="110"/>
      <c r="CZV7" s="110"/>
      <c r="CZW7" s="110"/>
      <c r="CZX7" s="110"/>
      <c r="CZY7" s="110"/>
      <c r="CZZ7" s="110"/>
      <c r="DAA7" s="110"/>
      <c r="DAB7" s="110"/>
      <c r="DAC7" s="110"/>
      <c r="DAD7" s="110"/>
      <c r="DAE7" s="110"/>
      <c r="DAF7" s="110"/>
      <c r="DAG7" s="110"/>
      <c r="DAH7" s="110"/>
      <c r="DAI7" s="110"/>
      <c r="DAJ7" s="110"/>
      <c r="DAK7" s="110"/>
      <c r="DAL7" s="110"/>
      <c r="DAM7" s="110"/>
      <c r="DAN7" s="110"/>
      <c r="DAO7" s="110"/>
      <c r="DAP7" s="110"/>
      <c r="DAQ7" s="110"/>
      <c r="DAR7" s="110"/>
      <c r="DAS7" s="110"/>
      <c r="DAT7" s="110"/>
      <c r="DAU7" s="110"/>
      <c r="DAV7" s="110"/>
      <c r="DAW7" s="110"/>
      <c r="DAX7" s="110"/>
      <c r="DAY7" s="110"/>
      <c r="DAZ7" s="110"/>
      <c r="DBA7" s="110"/>
      <c r="DBB7" s="110"/>
      <c r="DBC7" s="110"/>
      <c r="DBD7" s="110"/>
      <c r="DBE7" s="110"/>
      <c r="DBF7" s="110"/>
      <c r="DBG7" s="110"/>
      <c r="DBH7" s="110"/>
      <c r="DBI7" s="110"/>
      <c r="DBJ7" s="110"/>
      <c r="DBK7" s="110"/>
      <c r="DBL7" s="110"/>
      <c r="DBM7" s="110"/>
      <c r="DBN7" s="110"/>
      <c r="DBO7" s="110"/>
      <c r="DBP7" s="110"/>
      <c r="DBQ7" s="110"/>
      <c r="DBR7" s="110"/>
      <c r="DBS7" s="110"/>
      <c r="DBT7" s="110"/>
      <c r="DBU7" s="110"/>
      <c r="DBV7" s="110"/>
      <c r="DBW7" s="110"/>
      <c r="DBX7" s="110"/>
      <c r="DBY7" s="110"/>
      <c r="DBZ7" s="110"/>
      <c r="DCA7" s="110"/>
      <c r="DCB7" s="110"/>
      <c r="DCC7" s="110"/>
      <c r="DCD7" s="110"/>
      <c r="DCE7" s="110"/>
      <c r="DCF7" s="110"/>
      <c r="DCG7" s="110"/>
      <c r="DCH7" s="110"/>
      <c r="DCI7" s="110"/>
      <c r="DCJ7" s="110"/>
      <c r="DCK7" s="110"/>
      <c r="DCL7" s="110"/>
      <c r="DCM7" s="110"/>
      <c r="DCN7" s="110"/>
      <c r="DCO7" s="110"/>
      <c r="DCP7" s="110"/>
      <c r="DCQ7" s="110"/>
      <c r="DCR7" s="110"/>
      <c r="DCS7" s="110"/>
      <c r="DCT7" s="110"/>
      <c r="DCU7" s="110"/>
      <c r="DCV7" s="110"/>
      <c r="DCW7" s="110"/>
      <c r="DCX7" s="110"/>
      <c r="DCY7" s="110"/>
      <c r="DCZ7" s="110"/>
      <c r="DDA7" s="110"/>
      <c r="DDB7" s="110"/>
      <c r="DDC7" s="110"/>
      <c r="DDD7" s="110"/>
      <c r="DDE7" s="110"/>
      <c r="DDF7" s="110"/>
      <c r="DDG7" s="110"/>
      <c r="DDH7" s="110"/>
      <c r="DDI7" s="110"/>
      <c r="DDJ7" s="110"/>
      <c r="DDK7" s="110"/>
      <c r="DDL7" s="110"/>
      <c r="DDM7" s="110"/>
      <c r="DDN7" s="110"/>
      <c r="DDO7" s="110"/>
      <c r="DDP7" s="110"/>
      <c r="DDQ7" s="110"/>
      <c r="DDR7" s="110"/>
      <c r="DDS7" s="110"/>
      <c r="DDT7" s="110"/>
      <c r="DDU7" s="110"/>
      <c r="DDV7" s="110"/>
      <c r="DDW7" s="110"/>
      <c r="DDX7" s="110"/>
      <c r="DDY7" s="110"/>
      <c r="DDZ7" s="110"/>
      <c r="DEA7" s="110"/>
      <c r="DEB7" s="110"/>
      <c r="DEC7" s="110"/>
      <c r="DED7" s="110"/>
      <c r="DEE7" s="110"/>
      <c r="DEF7" s="110"/>
      <c r="DEG7" s="110"/>
      <c r="DEH7" s="110"/>
      <c r="DEI7" s="110"/>
      <c r="DEJ7" s="110"/>
      <c r="DEK7" s="110"/>
      <c r="DEL7" s="110"/>
      <c r="DEM7" s="110"/>
      <c r="DEN7" s="110"/>
      <c r="DEO7" s="110"/>
      <c r="DEP7" s="110"/>
      <c r="DEQ7" s="110"/>
      <c r="DER7" s="110"/>
      <c r="DES7" s="110"/>
      <c r="DET7" s="110"/>
      <c r="DEU7" s="110"/>
      <c r="DEV7" s="110"/>
      <c r="DEW7" s="110"/>
      <c r="DEX7" s="110"/>
      <c r="DEY7" s="110"/>
      <c r="DEZ7" s="110"/>
      <c r="DFA7" s="110"/>
      <c r="DFB7" s="110"/>
      <c r="DFC7" s="110"/>
      <c r="DFD7" s="110"/>
      <c r="DFE7" s="110"/>
      <c r="DFF7" s="110"/>
      <c r="DFG7" s="110"/>
      <c r="DFH7" s="110"/>
      <c r="DFI7" s="110"/>
      <c r="DFJ7" s="110"/>
      <c r="DFK7" s="110"/>
      <c r="DFL7" s="110"/>
      <c r="DFM7" s="110"/>
      <c r="DFN7" s="110"/>
      <c r="DFO7" s="110"/>
      <c r="DFP7" s="110"/>
      <c r="DFQ7" s="110"/>
      <c r="DFR7" s="110"/>
      <c r="DFS7" s="110"/>
      <c r="DFT7" s="110"/>
      <c r="DFU7" s="110"/>
      <c r="DFV7" s="110"/>
      <c r="DFW7" s="110"/>
      <c r="DFX7" s="110"/>
      <c r="DFY7" s="110"/>
      <c r="DFZ7" s="110"/>
      <c r="DGA7" s="110"/>
      <c r="DGB7" s="110"/>
      <c r="DGC7" s="110"/>
      <c r="DGD7" s="110"/>
      <c r="DGE7" s="110"/>
      <c r="DGF7" s="110"/>
      <c r="DGG7" s="110"/>
      <c r="DGH7" s="110"/>
      <c r="DGI7" s="110"/>
      <c r="DGJ7" s="110"/>
      <c r="DGK7" s="110"/>
      <c r="DGL7" s="110"/>
      <c r="DGM7" s="110"/>
      <c r="DGN7" s="110"/>
      <c r="DGO7" s="110"/>
      <c r="DGP7" s="110"/>
      <c r="DGQ7" s="110"/>
      <c r="DGR7" s="110"/>
      <c r="DGS7" s="110"/>
      <c r="DGT7" s="110"/>
      <c r="DGU7" s="110"/>
      <c r="DGV7" s="110"/>
      <c r="DGW7" s="110"/>
      <c r="DGX7" s="110"/>
      <c r="DGY7" s="110"/>
      <c r="DGZ7" s="110"/>
      <c r="DHA7" s="110"/>
      <c r="DHB7" s="110"/>
      <c r="DHC7" s="110"/>
      <c r="DHD7" s="110"/>
      <c r="DHE7" s="110"/>
      <c r="DHF7" s="110"/>
      <c r="DHG7" s="110"/>
      <c r="DHH7" s="110"/>
      <c r="DHI7" s="110"/>
      <c r="DHJ7" s="110"/>
      <c r="DHK7" s="110"/>
      <c r="DHL7" s="110"/>
      <c r="DHM7" s="110"/>
      <c r="DHN7" s="110"/>
      <c r="DHO7" s="110"/>
      <c r="DHP7" s="110"/>
      <c r="DHQ7" s="110"/>
      <c r="DHR7" s="110"/>
      <c r="DHS7" s="110"/>
      <c r="DHT7" s="110"/>
      <c r="DHU7" s="110"/>
      <c r="DHV7" s="110"/>
      <c r="DHW7" s="110"/>
      <c r="DHX7" s="110"/>
      <c r="DHY7" s="110"/>
      <c r="DHZ7" s="110"/>
      <c r="DIA7" s="110"/>
      <c r="DIB7" s="110"/>
      <c r="DIC7" s="110"/>
      <c r="DID7" s="110"/>
      <c r="DIE7" s="110"/>
      <c r="DIF7" s="110"/>
      <c r="DIG7" s="110"/>
      <c r="DIH7" s="110"/>
      <c r="DII7" s="110"/>
      <c r="DIJ7" s="110"/>
      <c r="DIK7" s="110"/>
      <c r="DIL7" s="110"/>
      <c r="DIM7" s="110"/>
      <c r="DIN7" s="110"/>
      <c r="DIO7" s="110"/>
      <c r="DIP7" s="110"/>
      <c r="DIQ7" s="110"/>
      <c r="DIR7" s="110"/>
      <c r="DIS7" s="110"/>
      <c r="DIT7" s="110"/>
      <c r="DIU7" s="110"/>
      <c r="DIV7" s="110"/>
      <c r="DIW7" s="110"/>
      <c r="DIX7" s="110"/>
      <c r="DIY7" s="110"/>
      <c r="DIZ7" s="110"/>
      <c r="DJA7" s="110"/>
      <c r="DJB7" s="110"/>
      <c r="DJC7" s="110"/>
      <c r="DJD7" s="110"/>
      <c r="DJE7" s="110"/>
      <c r="DJF7" s="110"/>
      <c r="DJG7" s="110"/>
      <c r="DJH7" s="110"/>
      <c r="DJI7" s="110"/>
      <c r="DJJ7" s="110"/>
      <c r="DJK7" s="110"/>
      <c r="DJL7" s="110"/>
      <c r="DJM7" s="110"/>
      <c r="DJN7" s="110"/>
      <c r="DJO7" s="110"/>
      <c r="DJP7" s="110"/>
      <c r="DJQ7" s="110"/>
      <c r="DJR7" s="110"/>
      <c r="DJS7" s="110"/>
      <c r="DJT7" s="110"/>
      <c r="DJU7" s="110"/>
      <c r="DJV7" s="110"/>
      <c r="DJW7" s="110"/>
      <c r="DJX7" s="110"/>
      <c r="DJY7" s="110"/>
      <c r="DJZ7" s="110"/>
      <c r="DKA7" s="110"/>
      <c r="DKB7" s="110"/>
      <c r="DKC7" s="110"/>
      <c r="DKD7" s="110"/>
      <c r="DKE7" s="110"/>
      <c r="DKF7" s="110"/>
      <c r="DKG7" s="110"/>
      <c r="DKH7" s="110"/>
      <c r="DKI7" s="110"/>
      <c r="DKJ7" s="110"/>
      <c r="DKK7" s="110"/>
      <c r="DKL7" s="110"/>
      <c r="DKM7" s="110"/>
      <c r="DKN7" s="110"/>
      <c r="DKO7" s="110"/>
      <c r="DKP7" s="110"/>
      <c r="DKQ7" s="110"/>
      <c r="DKR7" s="110"/>
      <c r="DKS7" s="110"/>
      <c r="DKT7" s="110"/>
      <c r="DKU7" s="110"/>
      <c r="DKV7" s="110"/>
      <c r="DKW7" s="110"/>
      <c r="DKX7" s="110"/>
      <c r="DKY7" s="110"/>
      <c r="DKZ7" s="110"/>
      <c r="DLA7" s="110"/>
      <c r="DLB7" s="110"/>
      <c r="DLC7" s="110"/>
      <c r="DLD7" s="110"/>
      <c r="DLE7" s="110"/>
      <c r="DLF7" s="110"/>
      <c r="DLG7" s="110"/>
      <c r="DLH7" s="110"/>
      <c r="DLI7" s="110"/>
      <c r="DLJ7" s="110"/>
      <c r="DLK7" s="110"/>
      <c r="DLL7" s="110"/>
      <c r="DLM7" s="110"/>
      <c r="DLN7" s="110"/>
      <c r="DLO7" s="110"/>
      <c r="DLP7" s="110"/>
      <c r="DLQ7" s="110"/>
      <c r="DLR7" s="110"/>
      <c r="DLS7" s="110"/>
      <c r="DLT7" s="110"/>
      <c r="DLU7" s="110"/>
      <c r="DLV7" s="110"/>
      <c r="DLW7" s="110"/>
      <c r="DLX7" s="110"/>
      <c r="DLY7" s="110"/>
      <c r="DLZ7" s="110"/>
      <c r="DMA7" s="110"/>
      <c r="DMB7" s="110"/>
      <c r="DMC7" s="110"/>
      <c r="DMD7" s="110"/>
      <c r="DME7" s="110"/>
      <c r="DMF7" s="110"/>
      <c r="DMG7" s="110"/>
      <c r="DMH7" s="110"/>
      <c r="DMI7" s="110"/>
      <c r="DMJ7" s="110"/>
      <c r="DMK7" s="110"/>
      <c r="DML7" s="110"/>
      <c r="DMM7" s="110"/>
      <c r="DMN7" s="110"/>
      <c r="DMO7" s="110"/>
      <c r="DMP7" s="110"/>
      <c r="DMQ7" s="110"/>
      <c r="DMR7" s="110"/>
      <c r="DMS7" s="110"/>
      <c r="DMT7" s="110"/>
      <c r="DMU7" s="110"/>
      <c r="DMV7" s="110"/>
      <c r="DMW7" s="110"/>
      <c r="DMX7" s="110"/>
      <c r="DMY7" s="110"/>
      <c r="DMZ7" s="110"/>
      <c r="DNA7" s="110"/>
      <c r="DNB7" s="110"/>
      <c r="DNC7" s="110"/>
      <c r="DND7" s="110"/>
      <c r="DNE7" s="110"/>
      <c r="DNF7" s="110"/>
      <c r="DNG7" s="110"/>
      <c r="DNH7" s="110"/>
      <c r="DNI7" s="110"/>
      <c r="DNJ7" s="110"/>
      <c r="DNK7" s="110"/>
      <c r="DNL7" s="110"/>
      <c r="DNM7" s="110"/>
      <c r="DNN7" s="110"/>
      <c r="DNO7" s="110"/>
      <c r="DNP7" s="110"/>
      <c r="DNQ7" s="110"/>
      <c r="DNR7" s="110"/>
      <c r="DNS7" s="110"/>
      <c r="DNT7" s="110"/>
      <c r="DNU7" s="110"/>
      <c r="DNV7" s="110"/>
      <c r="DNW7" s="110"/>
      <c r="DNX7" s="110"/>
      <c r="DNY7" s="110"/>
      <c r="DNZ7" s="110"/>
      <c r="DOA7" s="110"/>
      <c r="DOB7" s="110"/>
      <c r="DOC7" s="110"/>
      <c r="DOD7" s="110"/>
      <c r="DOE7" s="110"/>
      <c r="DOF7" s="110"/>
      <c r="DOG7" s="110"/>
      <c r="DOH7" s="110"/>
      <c r="DOI7" s="110"/>
      <c r="DOJ7" s="110"/>
      <c r="DOK7" s="110"/>
      <c r="DOL7" s="110"/>
      <c r="DOM7" s="110"/>
      <c r="DON7" s="110"/>
      <c r="DOO7" s="110"/>
      <c r="DOP7" s="110"/>
      <c r="DOQ7" s="110"/>
      <c r="DOR7" s="110"/>
      <c r="DOS7" s="110"/>
      <c r="DOT7" s="110"/>
      <c r="DOU7" s="110"/>
      <c r="DOV7" s="110"/>
      <c r="DOW7" s="110"/>
      <c r="DOX7" s="110"/>
      <c r="DOY7" s="110"/>
      <c r="DOZ7" s="110"/>
      <c r="DPA7" s="110"/>
      <c r="DPB7" s="110"/>
      <c r="DPC7" s="110"/>
      <c r="DPD7" s="110"/>
      <c r="DPE7" s="110"/>
      <c r="DPF7" s="110"/>
      <c r="DPG7" s="110"/>
      <c r="DPH7" s="110"/>
      <c r="DPI7" s="110"/>
      <c r="DPJ7" s="110"/>
      <c r="DPK7" s="110"/>
      <c r="DPL7" s="110"/>
      <c r="DPM7" s="110"/>
      <c r="DPN7" s="110"/>
      <c r="DPO7" s="110"/>
      <c r="DPP7" s="110"/>
      <c r="DPQ7" s="110"/>
      <c r="DPR7" s="110"/>
      <c r="DPS7" s="110"/>
      <c r="DPT7" s="110"/>
      <c r="DPU7" s="110"/>
      <c r="DPV7" s="110"/>
      <c r="DPW7" s="110"/>
      <c r="DPX7" s="110"/>
      <c r="DPY7" s="110"/>
      <c r="DPZ7" s="110"/>
      <c r="DQA7" s="110"/>
      <c r="DQB7" s="110"/>
      <c r="DQC7" s="110"/>
      <c r="DQD7" s="110"/>
      <c r="DQE7" s="110"/>
      <c r="DQF7" s="110"/>
      <c r="DQG7" s="110"/>
      <c r="DQH7" s="110"/>
      <c r="DQI7" s="110"/>
      <c r="DQJ7" s="110"/>
      <c r="DQK7" s="110"/>
      <c r="DQL7" s="110"/>
      <c r="DQM7" s="110"/>
      <c r="DQN7" s="110"/>
      <c r="DQO7" s="110"/>
      <c r="DQP7" s="110"/>
      <c r="DQQ7" s="110"/>
      <c r="DQR7" s="110"/>
      <c r="DQS7" s="110"/>
      <c r="DQT7" s="110"/>
      <c r="DQU7" s="110"/>
      <c r="DQV7" s="110"/>
      <c r="DQW7" s="110"/>
      <c r="DQX7" s="110"/>
      <c r="DQY7" s="110"/>
      <c r="DQZ7" s="110"/>
      <c r="DRA7" s="110"/>
      <c r="DRB7" s="110"/>
      <c r="DRC7" s="110"/>
      <c r="DRD7" s="110"/>
      <c r="DRE7" s="110"/>
      <c r="DRF7" s="110"/>
      <c r="DRG7" s="110"/>
      <c r="DRH7" s="110"/>
      <c r="DRI7" s="110"/>
      <c r="DRJ7" s="110"/>
      <c r="DRK7" s="110"/>
      <c r="DRL7" s="110"/>
      <c r="DRM7" s="110"/>
      <c r="DRN7" s="110"/>
      <c r="DRO7" s="110"/>
      <c r="DRP7" s="110"/>
      <c r="DRQ7" s="110"/>
      <c r="DRR7" s="110"/>
      <c r="DRS7" s="110"/>
      <c r="DRT7" s="110"/>
      <c r="DRU7" s="110"/>
      <c r="DRV7" s="110"/>
      <c r="DRW7" s="110"/>
      <c r="DRX7" s="110"/>
      <c r="DRY7" s="110"/>
      <c r="DRZ7" s="110"/>
      <c r="DSA7" s="110"/>
      <c r="DSB7" s="110"/>
      <c r="DSC7" s="110"/>
      <c r="DSD7" s="110"/>
      <c r="DSE7" s="110"/>
      <c r="DSF7" s="110"/>
      <c r="DSG7" s="110"/>
      <c r="DSH7" s="110"/>
      <c r="DSI7" s="110"/>
      <c r="DSJ7" s="110"/>
      <c r="DSK7" s="110"/>
      <c r="DSL7" s="110"/>
      <c r="DSM7" s="110"/>
      <c r="DSN7" s="110"/>
      <c r="DSO7" s="110"/>
      <c r="DSP7" s="110"/>
      <c r="DSQ7" s="110"/>
      <c r="DSR7" s="110"/>
      <c r="DSS7" s="110"/>
      <c r="DST7" s="110"/>
      <c r="DSU7" s="110"/>
      <c r="DSV7" s="110"/>
      <c r="DSW7" s="110"/>
      <c r="DSX7" s="110"/>
      <c r="DSY7" s="110"/>
      <c r="DSZ7" s="110"/>
      <c r="DTA7" s="110"/>
      <c r="DTB7" s="110"/>
      <c r="DTC7" s="110"/>
      <c r="DTD7" s="110"/>
      <c r="DTE7" s="110"/>
      <c r="DTF7" s="110"/>
      <c r="DTG7" s="110"/>
      <c r="DTH7" s="110"/>
      <c r="DTI7" s="110"/>
      <c r="DTJ7" s="110"/>
      <c r="DTK7" s="110"/>
      <c r="DTL7" s="110"/>
      <c r="DTM7" s="110"/>
      <c r="DTN7" s="110"/>
      <c r="DTO7" s="110"/>
      <c r="DTP7" s="110"/>
      <c r="DTQ7" s="110"/>
      <c r="DTR7" s="110"/>
      <c r="DTS7" s="110"/>
      <c r="DTT7" s="110"/>
      <c r="DTU7" s="110"/>
      <c r="DTV7" s="110"/>
      <c r="DTW7" s="110"/>
      <c r="DTX7" s="110"/>
      <c r="DTY7" s="110"/>
      <c r="DTZ7" s="110"/>
      <c r="DUA7" s="110"/>
      <c r="DUB7" s="110"/>
      <c r="DUC7" s="110"/>
      <c r="DUD7" s="110"/>
      <c r="DUE7" s="110"/>
      <c r="DUF7" s="110"/>
      <c r="DUG7" s="110"/>
      <c r="DUH7" s="110"/>
      <c r="DUI7" s="110"/>
      <c r="DUJ7" s="110"/>
      <c r="DUK7" s="110"/>
      <c r="DUL7" s="110"/>
      <c r="DUM7" s="110"/>
      <c r="DUN7" s="110"/>
      <c r="DUO7" s="110"/>
      <c r="DUP7" s="110"/>
      <c r="DUQ7" s="110"/>
      <c r="DUR7" s="110"/>
      <c r="DUS7" s="110"/>
      <c r="DUT7" s="110"/>
      <c r="DUU7" s="110"/>
      <c r="DUV7" s="110"/>
      <c r="DUW7" s="110"/>
      <c r="DUX7" s="110"/>
      <c r="DUY7" s="110"/>
      <c r="DUZ7" s="110"/>
      <c r="DVA7" s="110"/>
      <c r="DVB7" s="110"/>
      <c r="DVC7" s="110"/>
      <c r="DVD7" s="110"/>
      <c r="DVE7" s="110"/>
      <c r="DVF7" s="110"/>
      <c r="DVG7" s="110"/>
      <c r="DVH7" s="110"/>
      <c r="DVI7" s="110"/>
      <c r="DVJ7" s="110"/>
      <c r="DVK7" s="110"/>
      <c r="DVL7" s="110"/>
      <c r="DVM7" s="110"/>
      <c r="DVN7" s="110"/>
      <c r="DVO7" s="110"/>
      <c r="DVP7" s="110"/>
      <c r="DVQ7" s="110"/>
      <c r="DVR7" s="110"/>
      <c r="DVS7" s="110"/>
      <c r="DVT7" s="110"/>
      <c r="DVU7" s="110"/>
      <c r="DVV7" s="110"/>
      <c r="DVW7" s="110"/>
      <c r="DVX7" s="110"/>
      <c r="DVY7" s="110"/>
      <c r="DVZ7" s="110"/>
      <c r="DWA7" s="110"/>
      <c r="DWB7" s="110"/>
      <c r="DWC7" s="110"/>
      <c r="DWD7" s="110"/>
      <c r="DWE7" s="110"/>
      <c r="DWF7" s="110"/>
      <c r="DWG7" s="110"/>
      <c r="DWH7" s="110"/>
      <c r="DWI7" s="110"/>
      <c r="DWJ7" s="110"/>
      <c r="DWK7" s="110"/>
      <c r="DWL7" s="110"/>
      <c r="DWM7" s="110"/>
      <c r="DWN7" s="110"/>
      <c r="DWO7" s="110"/>
      <c r="DWP7" s="110"/>
      <c r="DWQ7" s="110"/>
      <c r="DWR7" s="110"/>
      <c r="DWS7" s="110"/>
      <c r="DWT7" s="110"/>
      <c r="DWU7" s="110"/>
      <c r="DWV7" s="110"/>
      <c r="DWW7" s="110"/>
      <c r="DWX7" s="110"/>
      <c r="DWY7" s="110"/>
      <c r="DWZ7" s="110"/>
      <c r="DXA7" s="110"/>
      <c r="DXB7" s="110"/>
      <c r="DXC7" s="110"/>
      <c r="DXD7" s="110"/>
      <c r="DXE7" s="110"/>
      <c r="DXF7" s="110"/>
      <c r="DXG7" s="110"/>
      <c r="DXH7" s="110"/>
      <c r="DXI7" s="110"/>
      <c r="DXJ7" s="110"/>
      <c r="DXK7" s="110"/>
      <c r="DXL7" s="110"/>
      <c r="DXM7" s="110"/>
      <c r="DXN7" s="110"/>
      <c r="DXO7" s="110"/>
      <c r="DXP7" s="110"/>
      <c r="DXQ7" s="110"/>
      <c r="DXR7" s="110"/>
      <c r="DXS7" s="110"/>
      <c r="DXT7" s="110"/>
      <c r="DXU7" s="110"/>
      <c r="DXV7" s="110"/>
      <c r="DXW7" s="110"/>
      <c r="DXX7" s="110"/>
      <c r="DXY7" s="110"/>
      <c r="DXZ7" s="110"/>
      <c r="DYA7" s="110"/>
      <c r="DYB7" s="110"/>
      <c r="DYC7" s="110"/>
      <c r="DYD7" s="110"/>
      <c r="DYE7" s="110"/>
      <c r="DYF7" s="110"/>
      <c r="DYG7" s="110"/>
      <c r="DYH7" s="110"/>
      <c r="DYI7" s="110"/>
      <c r="DYJ7" s="110"/>
      <c r="DYK7" s="110"/>
      <c r="DYL7" s="110"/>
      <c r="DYM7" s="110"/>
      <c r="DYN7" s="110"/>
      <c r="DYO7" s="110"/>
      <c r="DYP7" s="110"/>
      <c r="DYQ7" s="110"/>
      <c r="DYR7" s="110"/>
      <c r="DYS7" s="110"/>
      <c r="DYT7" s="110"/>
      <c r="DYU7" s="110"/>
      <c r="DYV7" s="110"/>
      <c r="DYW7" s="110"/>
      <c r="DYX7" s="110"/>
      <c r="DYY7" s="110"/>
      <c r="DYZ7" s="110"/>
      <c r="DZA7" s="110"/>
      <c r="DZB7" s="110"/>
      <c r="DZC7" s="110"/>
      <c r="DZD7" s="110"/>
      <c r="DZE7" s="110"/>
      <c r="DZF7" s="110"/>
      <c r="DZG7" s="110"/>
      <c r="DZH7" s="110"/>
      <c r="DZI7" s="110"/>
      <c r="DZJ7" s="110"/>
      <c r="DZK7" s="110"/>
      <c r="DZL7" s="110"/>
      <c r="DZM7" s="110"/>
      <c r="DZN7" s="110"/>
      <c r="DZO7" s="110"/>
      <c r="DZP7" s="110"/>
      <c r="DZQ7" s="110"/>
      <c r="DZR7" s="110"/>
      <c r="DZS7" s="110"/>
      <c r="DZT7" s="110"/>
      <c r="DZU7" s="110"/>
      <c r="DZV7" s="110"/>
      <c r="DZW7" s="110"/>
      <c r="DZX7" s="110"/>
      <c r="DZY7" s="110"/>
      <c r="DZZ7" s="110"/>
      <c r="EAA7" s="110"/>
      <c r="EAB7" s="110"/>
      <c r="EAC7" s="110"/>
      <c r="EAD7" s="110"/>
      <c r="EAE7" s="110"/>
      <c r="EAF7" s="110"/>
      <c r="EAG7" s="110"/>
      <c r="EAH7" s="110"/>
      <c r="EAI7" s="110"/>
      <c r="EAJ7" s="110"/>
      <c r="EAK7" s="110"/>
      <c r="EAL7" s="110"/>
      <c r="EAM7" s="110"/>
      <c r="EAN7" s="110"/>
      <c r="EAO7" s="110"/>
      <c r="EAP7" s="110"/>
      <c r="EAQ7" s="110"/>
      <c r="EAR7" s="110"/>
      <c r="EAS7" s="110"/>
      <c r="EAT7" s="110"/>
      <c r="EAU7" s="110"/>
      <c r="EAV7" s="110"/>
      <c r="EAW7" s="110"/>
      <c r="EAX7" s="110"/>
      <c r="EAY7" s="110"/>
      <c r="EAZ7" s="110"/>
      <c r="EBA7" s="110"/>
      <c r="EBB7" s="110"/>
      <c r="EBC7" s="110"/>
      <c r="EBD7" s="110"/>
      <c r="EBE7" s="110"/>
      <c r="EBF7" s="110"/>
      <c r="EBG7" s="110"/>
      <c r="EBH7" s="110"/>
      <c r="EBI7" s="110"/>
      <c r="EBJ7" s="110"/>
      <c r="EBK7" s="110"/>
      <c r="EBL7" s="110"/>
      <c r="EBM7" s="110"/>
      <c r="EBN7" s="110"/>
      <c r="EBO7" s="110"/>
      <c r="EBP7" s="110"/>
      <c r="EBQ7" s="110"/>
      <c r="EBR7" s="110"/>
      <c r="EBS7" s="110"/>
      <c r="EBT7" s="110"/>
      <c r="EBU7" s="110"/>
      <c r="EBV7" s="110"/>
      <c r="EBW7" s="110"/>
      <c r="EBX7" s="110"/>
      <c r="EBY7" s="110"/>
      <c r="EBZ7" s="110"/>
      <c r="ECA7" s="110"/>
      <c r="ECB7" s="110"/>
      <c r="ECC7" s="110"/>
      <c r="ECD7" s="110"/>
      <c r="ECE7" s="110"/>
      <c r="ECF7" s="110"/>
      <c r="ECG7" s="110"/>
      <c r="ECH7" s="110"/>
      <c r="ECI7" s="110"/>
      <c r="ECJ7" s="110"/>
      <c r="ECK7" s="110"/>
      <c r="ECL7" s="110"/>
      <c r="ECM7" s="110"/>
      <c r="ECN7" s="110"/>
      <c r="ECO7" s="110"/>
      <c r="ECP7" s="110"/>
      <c r="ECQ7" s="110"/>
      <c r="ECR7" s="110"/>
      <c r="ECS7" s="110"/>
      <c r="ECT7" s="110"/>
      <c r="ECU7" s="110"/>
      <c r="ECV7" s="110"/>
      <c r="ECW7" s="110"/>
      <c r="ECX7" s="110"/>
      <c r="ECY7" s="110"/>
      <c r="ECZ7" s="110"/>
      <c r="EDA7" s="110"/>
      <c r="EDB7" s="110"/>
      <c r="EDC7" s="110"/>
      <c r="EDD7" s="110"/>
      <c r="EDE7" s="110"/>
      <c r="EDF7" s="110"/>
      <c r="EDG7" s="110"/>
      <c r="EDH7" s="110"/>
      <c r="EDI7" s="110"/>
      <c r="EDJ7" s="110"/>
      <c r="EDK7" s="110"/>
      <c r="EDL7" s="110"/>
      <c r="EDM7" s="110"/>
      <c r="EDN7" s="110"/>
      <c r="EDO7" s="110"/>
      <c r="EDP7" s="110"/>
      <c r="EDQ7" s="110"/>
      <c r="EDR7" s="110"/>
      <c r="EDS7" s="110"/>
      <c r="EDT7" s="110"/>
      <c r="EDU7" s="110"/>
      <c r="EDV7" s="110"/>
      <c r="EDW7" s="110"/>
      <c r="EDX7" s="110"/>
      <c r="EDY7" s="110"/>
      <c r="EDZ7" s="110"/>
      <c r="EEA7" s="110"/>
      <c r="EEB7" s="110"/>
      <c r="EEC7" s="110"/>
      <c r="EED7" s="110"/>
      <c r="EEE7" s="110"/>
      <c r="EEF7" s="110"/>
      <c r="EEG7" s="110"/>
      <c r="EEH7" s="110"/>
      <c r="EEI7" s="110"/>
      <c r="EEJ7" s="110"/>
      <c r="EEK7" s="110"/>
      <c r="EEL7" s="110"/>
      <c r="EEM7" s="110"/>
      <c r="EEN7" s="110"/>
      <c r="EEO7" s="110"/>
      <c r="EEP7" s="110"/>
      <c r="EEQ7" s="110"/>
      <c r="EER7" s="110"/>
      <c r="EES7" s="110"/>
      <c r="EET7" s="110"/>
      <c r="EEU7" s="110"/>
      <c r="EEV7" s="110"/>
      <c r="EEW7" s="110"/>
      <c r="EEX7" s="110"/>
      <c r="EEY7" s="110"/>
      <c r="EEZ7" s="110"/>
      <c r="EFA7" s="110"/>
      <c r="EFB7" s="110"/>
      <c r="EFC7" s="110"/>
      <c r="EFD7" s="110"/>
      <c r="EFE7" s="110"/>
      <c r="EFF7" s="110"/>
      <c r="EFG7" s="110"/>
      <c r="EFH7" s="110"/>
      <c r="EFI7" s="110"/>
      <c r="EFJ7" s="110"/>
      <c r="EFK7" s="110"/>
      <c r="EFL7" s="110"/>
      <c r="EFM7" s="110"/>
      <c r="EFN7" s="110"/>
      <c r="EFO7" s="110"/>
      <c r="EFP7" s="110"/>
      <c r="EFQ7" s="110"/>
      <c r="EFR7" s="110"/>
      <c r="EFS7" s="110"/>
      <c r="EFT7" s="110"/>
      <c r="EFU7" s="110"/>
      <c r="EFV7" s="110"/>
      <c r="EFW7" s="110"/>
      <c r="EFX7" s="110"/>
      <c r="EFY7" s="110"/>
      <c r="EFZ7" s="110"/>
      <c r="EGA7" s="110"/>
      <c r="EGB7" s="110"/>
      <c r="EGC7" s="110"/>
      <c r="EGD7" s="110"/>
      <c r="EGE7" s="110"/>
      <c r="EGF7" s="110"/>
      <c r="EGG7" s="110"/>
      <c r="EGH7" s="110"/>
      <c r="EGI7" s="110"/>
      <c r="EGJ7" s="110"/>
      <c r="EGK7" s="110"/>
      <c r="EGL7" s="110"/>
      <c r="EGM7" s="110"/>
      <c r="EGN7" s="110"/>
      <c r="EGO7" s="110"/>
      <c r="EGP7" s="110"/>
      <c r="EGQ7" s="110"/>
      <c r="EGR7" s="110"/>
      <c r="EGS7" s="110"/>
      <c r="EGT7" s="110"/>
      <c r="EGU7" s="110"/>
      <c r="EGV7" s="110"/>
      <c r="EGW7" s="110"/>
      <c r="EGX7" s="110"/>
      <c r="EGY7" s="110"/>
      <c r="EGZ7" s="110"/>
      <c r="EHA7" s="110"/>
      <c r="EHB7" s="110"/>
      <c r="EHC7" s="110"/>
      <c r="EHD7" s="110"/>
      <c r="EHE7" s="110"/>
      <c r="EHF7" s="110"/>
      <c r="EHG7" s="110"/>
      <c r="EHH7" s="110"/>
      <c r="EHI7" s="110"/>
      <c r="EHJ7" s="110"/>
      <c r="EHK7" s="110"/>
      <c r="EHL7" s="110"/>
      <c r="EHM7" s="110"/>
      <c r="EHN7" s="110"/>
      <c r="EHO7" s="110"/>
      <c r="EHP7" s="110"/>
      <c r="EHQ7" s="110"/>
      <c r="EHR7" s="110"/>
      <c r="EHS7" s="110"/>
      <c r="EHT7" s="110"/>
      <c r="EHU7" s="110"/>
      <c r="EHV7" s="110"/>
      <c r="EHW7" s="110"/>
      <c r="EHX7" s="110"/>
      <c r="EHY7" s="110"/>
      <c r="EHZ7" s="110"/>
      <c r="EIA7" s="110"/>
      <c r="EIB7" s="110"/>
      <c r="EIC7" s="110"/>
      <c r="EID7" s="110"/>
      <c r="EIE7" s="110"/>
      <c r="EIF7" s="110"/>
      <c r="EIG7" s="110"/>
      <c r="EIH7" s="110"/>
      <c r="EII7" s="110"/>
      <c r="EIJ7" s="110"/>
      <c r="EIK7" s="110"/>
      <c r="EIL7" s="110"/>
      <c r="EIM7" s="110"/>
      <c r="EIN7" s="110"/>
      <c r="EIO7" s="110"/>
      <c r="EIP7" s="110"/>
      <c r="EIQ7" s="110"/>
      <c r="EIR7" s="110"/>
      <c r="EIS7" s="110"/>
      <c r="EIT7" s="110"/>
      <c r="EIU7" s="110"/>
      <c r="EIV7" s="110"/>
      <c r="EIW7" s="110"/>
      <c r="EIX7" s="110"/>
      <c r="EIY7" s="110"/>
      <c r="EIZ7" s="110"/>
      <c r="EJA7" s="110"/>
      <c r="EJB7" s="110"/>
      <c r="EJC7" s="110"/>
      <c r="EJD7" s="110"/>
      <c r="EJE7" s="110"/>
      <c r="EJF7" s="110"/>
      <c r="EJG7" s="110"/>
      <c r="EJH7" s="110"/>
      <c r="EJI7" s="110"/>
      <c r="EJJ7" s="110"/>
      <c r="EJK7" s="110"/>
      <c r="EJL7" s="110"/>
      <c r="EJM7" s="110"/>
      <c r="EJN7" s="110"/>
      <c r="EJO7" s="110"/>
      <c r="EJP7" s="110"/>
      <c r="EJQ7" s="110"/>
      <c r="EJR7" s="110"/>
      <c r="EJS7" s="110"/>
      <c r="EJT7" s="110"/>
      <c r="EJU7" s="110"/>
      <c r="EJV7" s="110"/>
      <c r="EJW7" s="110"/>
      <c r="EJX7" s="110"/>
      <c r="EJY7" s="110"/>
      <c r="EJZ7" s="110"/>
      <c r="EKA7" s="110"/>
      <c r="EKB7" s="110"/>
      <c r="EKC7" s="110"/>
      <c r="EKD7" s="110"/>
      <c r="EKE7" s="110"/>
      <c r="EKF7" s="110"/>
      <c r="EKG7" s="110"/>
      <c r="EKH7" s="110"/>
      <c r="EKI7" s="110"/>
      <c r="EKJ7" s="110"/>
      <c r="EKK7" s="110"/>
      <c r="EKL7" s="110"/>
      <c r="EKM7" s="110"/>
      <c r="EKN7" s="110"/>
      <c r="EKO7" s="110"/>
      <c r="EKP7" s="110"/>
      <c r="EKQ7" s="110"/>
      <c r="EKR7" s="110"/>
      <c r="EKS7" s="110"/>
      <c r="EKT7" s="110"/>
      <c r="EKU7" s="110"/>
      <c r="EKV7" s="110"/>
      <c r="EKW7" s="110"/>
      <c r="EKX7" s="110"/>
      <c r="EKY7" s="110"/>
      <c r="EKZ7" s="110"/>
      <c r="ELA7" s="110"/>
      <c r="ELB7" s="110"/>
      <c r="ELC7" s="110"/>
      <c r="ELD7" s="110"/>
      <c r="ELE7" s="110"/>
      <c r="ELF7" s="110"/>
      <c r="ELG7" s="110"/>
      <c r="ELH7" s="110"/>
      <c r="ELI7" s="110"/>
      <c r="ELJ7" s="110"/>
      <c r="ELK7" s="110"/>
      <c r="ELL7" s="110"/>
      <c r="ELM7" s="110"/>
      <c r="ELN7" s="110"/>
      <c r="ELO7" s="110"/>
      <c r="ELP7" s="110"/>
      <c r="ELQ7" s="110"/>
      <c r="ELR7" s="110"/>
      <c r="ELS7" s="110"/>
      <c r="ELT7" s="110"/>
      <c r="ELU7" s="110"/>
      <c r="ELV7" s="110"/>
      <c r="ELW7" s="110"/>
      <c r="ELX7" s="110"/>
      <c r="ELY7" s="110"/>
      <c r="ELZ7" s="110"/>
      <c r="EMA7" s="110"/>
      <c r="EMB7" s="110"/>
      <c r="EMC7" s="110"/>
      <c r="EMD7" s="110"/>
      <c r="EME7" s="110"/>
      <c r="EMF7" s="110"/>
      <c r="EMG7" s="110"/>
      <c r="EMH7" s="110"/>
      <c r="EMI7" s="110"/>
      <c r="EMJ7" s="110"/>
      <c r="EMK7" s="110"/>
      <c r="EML7" s="110"/>
      <c r="EMM7" s="110"/>
      <c r="EMN7" s="110"/>
      <c r="EMO7" s="110"/>
      <c r="EMP7" s="110"/>
      <c r="EMQ7" s="110"/>
      <c r="EMR7" s="110"/>
      <c r="EMS7" s="110"/>
      <c r="EMT7" s="110"/>
      <c r="EMU7" s="110"/>
      <c r="EMV7" s="110"/>
      <c r="EMW7" s="110"/>
      <c r="EMX7" s="110"/>
      <c r="EMY7" s="110"/>
      <c r="EMZ7" s="110"/>
      <c r="ENA7" s="110"/>
      <c r="ENB7" s="110"/>
      <c r="ENC7" s="110"/>
      <c r="END7" s="110"/>
      <c r="ENE7" s="110"/>
      <c r="ENF7" s="110"/>
      <c r="ENG7" s="110"/>
      <c r="ENH7" s="110"/>
      <c r="ENI7" s="110"/>
      <c r="ENJ7" s="110"/>
      <c r="ENK7" s="110"/>
      <c r="ENL7" s="110"/>
      <c r="ENM7" s="110"/>
      <c r="ENN7" s="110"/>
      <c r="ENO7" s="110"/>
      <c r="ENP7" s="110"/>
      <c r="ENQ7" s="110"/>
      <c r="ENR7" s="110"/>
      <c r="ENS7" s="110"/>
      <c r="ENT7" s="110"/>
      <c r="ENU7" s="110"/>
      <c r="ENV7" s="110"/>
      <c r="ENW7" s="110"/>
      <c r="ENX7" s="110"/>
      <c r="ENY7" s="110"/>
      <c r="ENZ7" s="110"/>
      <c r="EOA7" s="110"/>
      <c r="EOB7" s="110"/>
      <c r="EOC7" s="110"/>
      <c r="EOD7" s="110"/>
      <c r="EOE7" s="110"/>
      <c r="EOF7" s="110"/>
      <c r="EOG7" s="110"/>
      <c r="EOH7" s="110"/>
      <c r="EOI7" s="110"/>
      <c r="EOJ7" s="110"/>
      <c r="EOK7" s="110"/>
      <c r="EOL7" s="110"/>
      <c r="EOM7" s="110"/>
      <c r="EON7" s="110"/>
      <c r="EOO7" s="110"/>
      <c r="EOP7" s="110"/>
      <c r="EOQ7" s="110"/>
      <c r="EOR7" s="110"/>
      <c r="EOS7" s="110"/>
      <c r="EOT7" s="110"/>
      <c r="EOU7" s="110"/>
      <c r="EOV7" s="110"/>
      <c r="EOW7" s="110"/>
      <c r="EOX7" s="110"/>
      <c r="EOY7" s="110"/>
      <c r="EOZ7" s="110"/>
      <c r="EPA7" s="110"/>
      <c r="EPB7" s="110"/>
      <c r="EPC7" s="110"/>
      <c r="EPD7" s="110"/>
      <c r="EPE7" s="110"/>
      <c r="EPF7" s="110"/>
      <c r="EPG7" s="110"/>
      <c r="EPH7" s="110"/>
      <c r="EPI7" s="110"/>
      <c r="EPJ7" s="110"/>
      <c r="EPK7" s="110"/>
      <c r="EPL7" s="110"/>
      <c r="EPM7" s="110"/>
      <c r="EPN7" s="110"/>
      <c r="EPO7" s="110"/>
      <c r="EPP7" s="110"/>
      <c r="EPQ7" s="110"/>
      <c r="EPR7" s="110"/>
      <c r="EPS7" s="110"/>
      <c r="EPT7" s="110"/>
      <c r="EPU7" s="110"/>
      <c r="EPV7" s="110"/>
      <c r="EPW7" s="110"/>
      <c r="EPX7" s="110"/>
      <c r="EPY7" s="110"/>
      <c r="EPZ7" s="110"/>
      <c r="EQA7" s="110"/>
      <c r="EQB7" s="110"/>
      <c r="EQC7" s="110"/>
      <c r="EQD7" s="110"/>
      <c r="EQE7" s="110"/>
      <c r="EQF7" s="110"/>
      <c r="EQG7" s="110"/>
      <c r="EQH7" s="110"/>
      <c r="EQI7" s="110"/>
      <c r="EQJ7" s="110"/>
      <c r="EQK7" s="110"/>
      <c r="EQL7" s="110"/>
      <c r="EQM7" s="110"/>
      <c r="EQN7" s="110"/>
      <c r="EQO7" s="110"/>
      <c r="EQP7" s="110"/>
      <c r="EQQ7" s="110"/>
      <c r="EQR7" s="110"/>
      <c r="EQS7" s="110"/>
      <c r="EQT7" s="110"/>
      <c r="EQU7" s="110"/>
      <c r="EQV7" s="110"/>
      <c r="EQW7" s="110"/>
      <c r="EQX7" s="110"/>
      <c r="EQY7" s="110"/>
      <c r="EQZ7" s="110"/>
      <c r="ERA7" s="110"/>
      <c r="ERB7" s="110"/>
      <c r="ERC7" s="110"/>
      <c r="ERD7" s="110"/>
      <c r="ERE7" s="110"/>
      <c r="ERF7" s="110"/>
      <c r="ERG7" s="110"/>
      <c r="ERH7" s="110"/>
      <c r="ERI7" s="110"/>
      <c r="ERJ7" s="110"/>
      <c r="ERK7" s="110"/>
      <c r="ERL7" s="110"/>
      <c r="ERM7" s="110"/>
      <c r="ERN7" s="110"/>
      <c r="ERO7" s="110"/>
      <c r="ERP7" s="110"/>
      <c r="ERQ7" s="110"/>
      <c r="ERR7" s="110"/>
      <c r="ERS7" s="110"/>
      <c r="ERT7" s="110"/>
      <c r="ERU7" s="110"/>
      <c r="ERV7" s="110"/>
      <c r="ERW7" s="110"/>
      <c r="ERX7" s="110"/>
      <c r="ERY7" s="110"/>
      <c r="ERZ7" s="110"/>
      <c r="ESA7" s="110"/>
      <c r="ESB7" s="110"/>
      <c r="ESC7" s="110"/>
      <c r="ESD7" s="110"/>
      <c r="ESE7" s="110"/>
      <c r="ESF7" s="110"/>
      <c r="ESG7" s="110"/>
      <c r="ESH7" s="110"/>
      <c r="ESI7" s="110"/>
      <c r="ESJ7" s="110"/>
      <c r="ESK7" s="110"/>
      <c r="ESL7" s="110"/>
      <c r="ESM7" s="110"/>
      <c r="ESN7" s="110"/>
      <c r="ESO7" s="110"/>
      <c r="ESP7" s="110"/>
      <c r="ESQ7" s="110"/>
      <c r="ESR7" s="110"/>
      <c r="ESS7" s="110"/>
      <c r="EST7" s="110"/>
      <c r="ESU7" s="110"/>
      <c r="ESV7" s="110"/>
      <c r="ESW7" s="110"/>
      <c r="ESX7" s="110"/>
      <c r="ESY7" s="110"/>
      <c r="ESZ7" s="110"/>
      <c r="ETA7" s="110"/>
      <c r="ETB7" s="110"/>
      <c r="ETC7" s="110"/>
      <c r="ETD7" s="110"/>
      <c r="ETE7" s="110"/>
      <c r="ETF7" s="110"/>
      <c r="ETG7" s="110"/>
      <c r="ETH7" s="110"/>
      <c r="ETI7" s="110"/>
      <c r="ETJ7" s="110"/>
      <c r="ETK7" s="110"/>
      <c r="ETL7" s="110"/>
      <c r="ETM7" s="110"/>
      <c r="ETN7" s="110"/>
      <c r="ETO7" s="110"/>
      <c r="ETP7" s="110"/>
      <c r="ETQ7" s="110"/>
      <c r="ETR7" s="110"/>
      <c r="ETS7" s="110"/>
      <c r="ETT7" s="110"/>
      <c r="ETU7" s="110"/>
      <c r="ETV7" s="110"/>
      <c r="ETW7" s="110"/>
      <c r="ETX7" s="110"/>
      <c r="ETY7" s="110"/>
      <c r="ETZ7" s="110"/>
      <c r="EUA7" s="110"/>
      <c r="EUB7" s="110"/>
      <c r="EUC7" s="110"/>
      <c r="EUD7" s="110"/>
      <c r="EUE7" s="110"/>
      <c r="EUF7" s="110"/>
      <c r="EUG7" s="110"/>
      <c r="EUH7" s="110"/>
      <c r="EUI7" s="110"/>
      <c r="EUJ7" s="110"/>
      <c r="EUK7" s="110"/>
      <c r="EUL7" s="110"/>
      <c r="EUM7" s="110"/>
      <c r="EUN7" s="110"/>
      <c r="EUO7" s="110"/>
      <c r="EUP7" s="110"/>
      <c r="EUQ7" s="110"/>
      <c r="EUR7" s="110"/>
      <c r="EUS7" s="110"/>
      <c r="EUT7" s="110"/>
      <c r="EUU7" s="110"/>
      <c r="EUV7" s="110"/>
      <c r="EUW7" s="110"/>
      <c r="EUX7" s="110"/>
      <c r="EUY7" s="110"/>
      <c r="EUZ7" s="110"/>
      <c r="EVA7" s="110"/>
      <c r="EVB7" s="110"/>
      <c r="EVC7" s="110"/>
      <c r="EVD7" s="110"/>
      <c r="EVE7" s="110"/>
      <c r="EVF7" s="110"/>
      <c r="EVG7" s="110"/>
      <c r="EVH7" s="110"/>
      <c r="EVI7" s="110"/>
      <c r="EVJ7" s="110"/>
      <c r="EVK7" s="110"/>
      <c r="EVL7" s="110"/>
      <c r="EVM7" s="110"/>
      <c r="EVN7" s="110"/>
      <c r="EVO7" s="110"/>
      <c r="EVP7" s="110"/>
      <c r="EVQ7" s="110"/>
      <c r="EVR7" s="110"/>
      <c r="EVS7" s="110"/>
      <c r="EVT7" s="110"/>
      <c r="EVU7" s="110"/>
      <c r="EVV7" s="110"/>
      <c r="EVW7" s="110"/>
      <c r="EVX7" s="110"/>
      <c r="EVY7" s="110"/>
      <c r="EVZ7" s="110"/>
      <c r="EWA7" s="110"/>
      <c r="EWB7" s="110"/>
      <c r="EWC7" s="110"/>
      <c r="EWD7" s="110"/>
      <c r="EWE7" s="110"/>
      <c r="EWF7" s="110"/>
      <c r="EWG7" s="110"/>
      <c r="EWH7" s="110"/>
      <c r="EWI7" s="110"/>
      <c r="EWJ7" s="110"/>
      <c r="EWK7" s="110"/>
      <c r="EWL7" s="110"/>
      <c r="EWM7" s="110"/>
      <c r="EWN7" s="110"/>
      <c r="EWO7" s="110"/>
      <c r="EWP7" s="110"/>
      <c r="EWQ7" s="110"/>
      <c r="EWR7" s="110"/>
      <c r="EWS7" s="110"/>
      <c r="EWT7" s="110"/>
      <c r="EWU7" s="110"/>
      <c r="EWV7" s="110"/>
      <c r="EWW7" s="110"/>
      <c r="EWX7" s="110"/>
      <c r="EWY7" s="110"/>
      <c r="EWZ7" s="110"/>
      <c r="EXA7" s="110"/>
      <c r="EXB7" s="110"/>
      <c r="EXC7" s="110"/>
      <c r="EXD7" s="110"/>
      <c r="EXE7" s="110"/>
      <c r="EXF7" s="110"/>
      <c r="EXG7" s="110"/>
      <c r="EXH7" s="110"/>
      <c r="EXI7" s="110"/>
      <c r="EXJ7" s="110"/>
      <c r="EXK7" s="110"/>
      <c r="EXL7" s="110"/>
      <c r="EXM7" s="110"/>
      <c r="EXN7" s="110"/>
      <c r="EXO7" s="110"/>
      <c r="EXP7" s="110"/>
      <c r="EXQ7" s="110"/>
      <c r="EXR7" s="110"/>
      <c r="EXS7" s="110"/>
      <c r="EXT7" s="110"/>
      <c r="EXU7" s="110"/>
      <c r="EXV7" s="110"/>
      <c r="EXW7" s="110"/>
      <c r="EXX7" s="110"/>
      <c r="EXY7" s="110"/>
      <c r="EXZ7" s="110"/>
      <c r="EYA7" s="110"/>
      <c r="EYB7" s="110"/>
      <c r="EYC7" s="110"/>
      <c r="EYD7" s="110"/>
      <c r="EYE7" s="110"/>
      <c r="EYF7" s="110"/>
      <c r="EYG7" s="110"/>
      <c r="EYH7" s="110"/>
      <c r="EYI7" s="110"/>
      <c r="EYJ7" s="110"/>
      <c r="EYK7" s="110"/>
      <c r="EYL7" s="110"/>
      <c r="EYM7" s="110"/>
      <c r="EYN7" s="110"/>
      <c r="EYO7" s="110"/>
      <c r="EYP7" s="110"/>
      <c r="EYQ7" s="110"/>
      <c r="EYR7" s="110"/>
      <c r="EYS7" s="110"/>
      <c r="EYT7" s="110"/>
      <c r="EYU7" s="110"/>
      <c r="EYV7" s="110"/>
      <c r="EYW7" s="110"/>
      <c r="EYX7" s="110"/>
      <c r="EYY7" s="110"/>
      <c r="EYZ7" s="110"/>
      <c r="EZA7" s="110"/>
      <c r="EZB7" s="110"/>
      <c r="EZC7" s="110"/>
      <c r="EZD7" s="110"/>
      <c r="EZE7" s="110"/>
      <c r="EZF7" s="110"/>
      <c r="EZG7" s="110"/>
      <c r="EZH7" s="110"/>
      <c r="EZI7" s="110"/>
      <c r="EZJ7" s="110"/>
      <c r="EZK7" s="110"/>
      <c r="EZL7" s="110"/>
      <c r="EZM7" s="110"/>
      <c r="EZN7" s="110"/>
      <c r="EZO7" s="110"/>
      <c r="EZP7" s="110"/>
      <c r="EZQ7" s="110"/>
      <c r="EZR7" s="110"/>
      <c r="EZS7" s="110"/>
      <c r="EZT7" s="110"/>
      <c r="EZU7" s="110"/>
      <c r="EZV7" s="110"/>
      <c r="EZW7" s="110"/>
      <c r="EZX7" s="110"/>
      <c r="EZY7" s="110"/>
      <c r="EZZ7" s="110"/>
      <c r="FAA7" s="110"/>
      <c r="FAB7" s="110"/>
      <c r="FAC7" s="110"/>
      <c r="FAD7" s="110"/>
      <c r="FAE7" s="110"/>
      <c r="FAF7" s="110"/>
      <c r="FAG7" s="110"/>
      <c r="FAH7" s="110"/>
      <c r="FAI7" s="110"/>
      <c r="FAJ7" s="110"/>
      <c r="FAK7" s="110"/>
      <c r="FAL7" s="110"/>
      <c r="FAM7" s="110"/>
      <c r="FAN7" s="110"/>
      <c r="FAO7" s="110"/>
      <c r="FAP7" s="110"/>
      <c r="FAQ7" s="110"/>
      <c r="FAR7" s="110"/>
      <c r="FAS7" s="110"/>
      <c r="FAT7" s="110"/>
      <c r="FAU7" s="110"/>
      <c r="FAV7" s="110"/>
      <c r="FAW7" s="110"/>
      <c r="FAX7" s="110"/>
      <c r="FAY7" s="110"/>
      <c r="FAZ7" s="110"/>
      <c r="FBA7" s="110"/>
      <c r="FBB7" s="110"/>
      <c r="FBC7" s="110"/>
      <c r="FBD7" s="110"/>
      <c r="FBE7" s="110"/>
      <c r="FBF7" s="110"/>
      <c r="FBG7" s="110"/>
      <c r="FBH7" s="110"/>
      <c r="FBI7" s="110"/>
      <c r="FBJ7" s="110"/>
      <c r="FBK7" s="110"/>
      <c r="FBL7" s="110"/>
      <c r="FBM7" s="110"/>
      <c r="FBN7" s="110"/>
      <c r="FBO7" s="110"/>
      <c r="FBP7" s="110"/>
      <c r="FBQ7" s="110"/>
      <c r="FBR7" s="110"/>
      <c r="FBS7" s="110"/>
      <c r="FBT7" s="110"/>
      <c r="FBU7" s="110"/>
      <c r="FBV7" s="110"/>
      <c r="FBW7" s="110"/>
      <c r="FBX7" s="110"/>
      <c r="FBY7" s="110"/>
      <c r="FBZ7" s="110"/>
      <c r="FCA7" s="110"/>
      <c r="FCB7" s="110"/>
      <c r="FCC7" s="110"/>
      <c r="FCD7" s="110"/>
      <c r="FCE7" s="110"/>
      <c r="FCF7" s="110"/>
      <c r="FCG7" s="110"/>
      <c r="FCH7" s="110"/>
      <c r="FCI7" s="110"/>
      <c r="FCJ7" s="110"/>
      <c r="FCK7" s="110"/>
      <c r="FCL7" s="110"/>
      <c r="FCM7" s="110"/>
      <c r="FCN7" s="110"/>
      <c r="FCO7" s="110"/>
      <c r="FCP7" s="110"/>
      <c r="FCQ7" s="110"/>
      <c r="FCR7" s="110"/>
      <c r="FCS7" s="110"/>
      <c r="FCT7" s="110"/>
      <c r="FCU7" s="110"/>
      <c r="FCV7" s="110"/>
      <c r="FCW7" s="110"/>
      <c r="FCX7" s="110"/>
      <c r="FCY7" s="110"/>
      <c r="FCZ7" s="110"/>
      <c r="FDA7" s="110"/>
      <c r="FDB7" s="110"/>
      <c r="FDC7" s="110"/>
      <c r="FDD7" s="110"/>
      <c r="FDE7" s="110"/>
      <c r="FDF7" s="110"/>
      <c r="FDG7" s="110"/>
      <c r="FDH7" s="110"/>
      <c r="FDI7" s="110"/>
      <c r="FDJ7" s="110"/>
      <c r="FDK7" s="110"/>
      <c r="FDL7" s="110"/>
      <c r="FDM7" s="110"/>
      <c r="FDN7" s="110"/>
      <c r="FDO7" s="110"/>
      <c r="FDP7" s="110"/>
      <c r="FDQ7" s="110"/>
      <c r="FDR7" s="110"/>
      <c r="FDS7" s="110"/>
      <c r="FDT7" s="110"/>
      <c r="FDU7" s="110"/>
      <c r="FDV7" s="110"/>
      <c r="FDW7" s="110"/>
      <c r="FDX7" s="110"/>
      <c r="FDY7" s="110"/>
      <c r="FDZ7" s="110"/>
      <c r="FEA7" s="110"/>
      <c r="FEB7" s="110"/>
      <c r="FEC7" s="110"/>
      <c r="FED7" s="110"/>
      <c r="FEE7" s="110"/>
      <c r="FEF7" s="110"/>
      <c r="FEG7" s="110"/>
      <c r="FEH7" s="110"/>
      <c r="FEI7" s="110"/>
      <c r="FEJ7" s="110"/>
      <c r="FEK7" s="110"/>
      <c r="FEL7" s="110"/>
      <c r="FEM7" s="110"/>
      <c r="FEN7" s="110"/>
      <c r="FEO7" s="110"/>
      <c r="FEP7" s="110"/>
      <c r="FEQ7" s="110"/>
      <c r="FER7" s="110"/>
      <c r="FES7" s="110"/>
      <c r="FET7" s="110"/>
      <c r="FEU7" s="110"/>
      <c r="FEV7" s="110"/>
      <c r="FEW7" s="110"/>
      <c r="FEX7" s="110"/>
      <c r="FEY7" s="110"/>
      <c r="FEZ7" s="110"/>
      <c r="FFA7" s="110"/>
      <c r="FFB7" s="110"/>
      <c r="FFC7" s="110"/>
      <c r="FFD7" s="110"/>
      <c r="FFE7" s="110"/>
      <c r="FFF7" s="110"/>
      <c r="FFG7" s="110"/>
      <c r="FFH7" s="110"/>
      <c r="FFI7" s="110"/>
      <c r="FFJ7" s="110"/>
      <c r="FFK7" s="110"/>
      <c r="FFL7" s="110"/>
      <c r="FFM7" s="110"/>
      <c r="FFN7" s="110"/>
      <c r="FFO7" s="110"/>
      <c r="FFP7" s="110"/>
      <c r="FFQ7" s="110"/>
      <c r="FFR7" s="110"/>
      <c r="FFS7" s="110"/>
      <c r="FFT7" s="110"/>
      <c r="FFU7" s="110"/>
      <c r="FFV7" s="110"/>
      <c r="FFW7" s="110"/>
      <c r="FFX7" s="110"/>
      <c r="FFY7" s="110"/>
      <c r="FFZ7" s="110"/>
      <c r="FGA7" s="110"/>
      <c r="FGB7" s="110"/>
      <c r="FGC7" s="110"/>
      <c r="FGD7" s="110"/>
      <c r="FGE7" s="110"/>
      <c r="FGF7" s="110"/>
      <c r="FGG7" s="110"/>
      <c r="FGH7" s="110"/>
      <c r="FGI7" s="110"/>
      <c r="FGJ7" s="110"/>
      <c r="FGK7" s="110"/>
      <c r="FGL7" s="110"/>
      <c r="FGM7" s="110"/>
      <c r="FGN7" s="110"/>
      <c r="FGO7" s="110"/>
      <c r="FGP7" s="110"/>
      <c r="FGQ7" s="110"/>
      <c r="FGR7" s="110"/>
      <c r="FGS7" s="110"/>
      <c r="FGT7" s="110"/>
      <c r="FGU7" s="110"/>
      <c r="FGV7" s="110"/>
      <c r="FGW7" s="110"/>
      <c r="FGX7" s="110"/>
      <c r="FGY7" s="110"/>
      <c r="FGZ7" s="110"/>
      <c r="FHA7" s="110"/>
      <c r="FHB7" s="110"/>
      <c r="FHC7" s="110"/>
      <c r="FHD7" s="110"/>
      <c r="FHE7" s="110"/>
      <c r="FHF7" s="110"/>
      <c r="FHG7" s="110"/>
      <c r="FHH7" s="110"/>
      <c r="FHI7" s="110"/>
      <c r="FHJ7" s="110"/>
      <c r="FHK7" s="110"/>
      <c r="FHL7" s="110"/>
      <c r="FHM7" s="110"/>
      <c r="FHN7" s="110"/>
      <c r="FHO7" s="110"/>
      <c r="FHP7" s="110"/>
      <c r="FHQ7" s="110"/>
      <c r="FHR7" s="110"/>
      <c r="FHS7" s="110"/>
      <c r="FHT7" s="110"/>
      <c r="FHU7" s="110"/>
      <c r="FHV7" s="110"/>
      <c r="FHW7" s="110"/>
      <c r="FHX7" s="110"/>
      <c r="FHY7" s="110"/>
      <c r="FHZ7" s="110"/>
      <c r="FIA7" s="110"/>
      <c r="FIB7" s="110"/>
      <c r="FIC7" s="110"/>
      <c r="FID7" s="110"/>
      <c r="FIE7" s="110"/>
      <c r="FIF7" s="110"/>
      <c r="FIG7" s="110"/>
      <c r="FIH7" s="110"/>
      <c r="FII7" s="110"/>
      <c r="FIJ7" s="110"/>
      <c r="FIK7" s="110"/>
      <c r="FIL7" s="110"/>
      <c r="FIM7" s="110"/>
      <c r="FIN7" s="110"/>
      <c r="FIO7" s="110"/>
      <c r="FIP7" s="110"/>
      <c r="FIQ7" s="110"/>
      <c r="FIR7" s="110"/>
      <c r="FIS7" s="110"/>
      <c r="FIT7" s="110"/>
      <c r="FIU7" s="110"/>
      <c r="FIV7" s="110"/>
      <c r="FIW7" s="110"/>
      <c r="FIX7" s="110"/>
      <c r="FIY7" s="110"/>
      <c r="FIZ7" s="110"/>
      <c r="FJA7" s="110"/>
      <c r="FJB7" s="110"/>
      <c r="FJC7" s="110"/>
      <c r="FJD7" s="110"/>
      <c r="FJE7" s="110"/>
      <c r="FJF7" s="110"/>
      <c r="FJG7" s="110"/>
      <c r="FJH7" s="110"/>
      <c r="FJI7" s="110"/>
      <c r="FJJ7" s="110"/>
      <c r="FJK7" s="110"/>
      <c r="FJL7" s="110"/>
      <c r="FJM7" s="110"/>
      <c r="FJN7" s="110"/>
      <c r="FJO7" s="110"/>
      <c r="FJP7" s="110"/>
      <c r="FJQ7" s="110"/>
      <c r="FJR7" s="110"/>
      <c r="FJS7" s="110"/>
      <c r="FJT7" s="110"/>
      <c r="FJU7" s="110"/>
      <c r="FJV7" s="110"/>
      <c r="FJW7" s="110"/>
      <c r="FJX7" s="110"/>
      <c r="FJY7" s="110"/>
      <c r="FJZ7" s="110"/>
      <c r="FKA7" s="110"/>
      <c r="FKB7" s="110"/>
      <c r="FKC7" s="110"/>
      <c r="FKD7" s="110"/>
      <c r="FKE7" s="110"/>
      <c r="FKF7" s="110"/>
      <c r="FKG7" s="110"/>
      <c r="FKH7" s="110"/>
      <c r="FKI7" s="110"/>
      <c r="FKJ7" s="110"/>
      <c r="FKK7" s="110"/>
      <c r="FKL7" s="110"/>
      <c r="FKM7" s="110"/>
      <c r="FKN7" s="110"/>
      <c r="FKO7" s="110"/>
      <c r="FKP7" s="110"/>
      <c r="FKQ7" s="110"/>
      <c r="FKR7" s="110"/>
      <c r="FKS7" s="110"/>
      <c r="FKT7" s="110"/>
      <c r="FKU7" s="110"/>
      <c r="FKV7" s="110"/>
      <c r="FKW7" s="110"/>
      <c r="FKX7" s="110"/>
      <c r="FKY7" s="110"/>
      <c r="FKZ7" s="110"/>
      <c r="FLA7" s="110"/>
      <c r="FLB7" s="110"/>
      <c r="FLC7" s="110"/>
      <c r="FLD7" s="110"/>
      <c r="FLE7" s="110"/>
      <c r="FLF7" s="110"/>
      <c r="FLG7" s="110"/>
      <c r="FLH7" s="110"/>
      <c r="FLI7" s="110"/>
      <c r="FLJ7" s="110"/>
      <c r="FLK7" s="110"/>
      <c r="FLL7" s="110"/>
      <c r="FLM7" s="110"/>
      <c r="FLN7" s="110"/>
      <c r="FLO7" s="110"/>
      <c r="FLP7" s="110"/>
      <c r="FLQ7" s="110"/>
      <c r="FLR7" s="110"/>
      <c r="FLS7" s="110"/>
      <c r="FLT7" s="110"/>
      <c r="FLU7" s="110"/>
      <c r="FLV7" s="110"/>
      <c r="FLW7" s="110"/>
      <c r="FLX7" s="110"/>
      <c r="FLY7" s="110"/>
      <c r="FLZ7" s="110"/>
      <c r="FMA7" s="110"/>
      <c r="FMB7" s="110"/>
      <c r="FMC7" s="110"/>
      <c r="FMD7" s="110"/>
      <c r="FME7" s="110"/>
      <c r="FMF7" s="110"/>
      <c r="FMG7" s="110"/>
      <c r="FMH7" s="110"/>
      <c r="FMI7" s="110"/>
      <c r="FMJ7" s="110"/>
      <c r="FMK7" s="110"/>
      <c r="FML7" s="110"/>
      <c r="FMM7" s="110"/>
      <c r="FMN7" s="110"/>
      <c r="FMO7" s="110"/>
      <c r="FMP7" s="110"/>
      <c r="FMQ7" s="110"/>
      <c r="FMR7" s="110"/>
      <c r="FMS7" s="110"/>
      <c r="FMT7" s="110"/>
      <c r="FMU7" s="110"/>
      <c r="FMV7" s="110"/>
      <c r="FMW7" s="110"/>
      <c r="FMX7" s="110"/>
      <c r="FMY7" s="110"/>
      <c r="FMZ7" s="110"/>
      <c r="FNA7" s="110"/>
      <c r="FNB7" s="110"/>
      <c r="FNC7" s="110"/>
      <c r="FND7" s="110"/>
      <c r="FNE7" s="110"/>
      <c r="FNF7" s="110"/>
      <c r="FNG7" s="110"/>
      <c r="FNH7" s="110"/>
      <c r="FNI7" s="110"/>
      <c r="FNJ7" s="110"/>
      <c r="FNK7" s="110"/>
      <c r="FNL7" s="110"/>
      <c r="FNM7" s="110"/>
      <c r="FNN7" s="110"/>
      <c r="FNO7" s="110"/>
      <c r="FNP7" s="110"/>
      <c r="FNQ7" s="110"/>
      <c r="FNR7" s="110"/>
      <c r="FNS7" s="110"/>
      <c r="FNT7" s="110"/>
      <c r="FNU7" s="110"/>
      <c r="FNV7" s="110"/>
      <c r="FNW7" s="110"/>
      <c r="FNX7" s="110"/>
      <c r="FNY7" s="110"/>
      <c r="FNZ7" s="110"/>
      <c r="FOA7" s="110"/>
      <c r="FOB7" s="110"/>
      <c r="FOC7" s="110"/>
      <c r="FOD7" s="110"/>
      <c r="FOE7" s="110"/>
      <c r="FOF7" s="110"/>
      <c r="FOG7" s="110"/>
      <c r="FOH7" s="110"/>
      <c r="FOI7" s="110"/>
      <c r="FOJ7" s="110"/>
      <c r="FOK7" s="110"/>
      <c r="FOL7" s="110"/>
      <c r="FOM7" s="110"/>
      <c r="FON7" s="110"/>
      <c r="FOO7" s="110"/>
      <c r="FOP7" s="110"/>
      <c r="FOQ7" s="110"/>
      <c r="FOR7" s="110"/>
      <c r="FOS7" s="110"/>
      <c r="FOT7" s="110"/>
      <c r="FOU7" s="110"/>
      <c r="FOV7" s="110"/>
      <c r="FOW7" s="110"/>
      <c r="FOX7" s="110"/>
      <c r="FOY7" s="110"/>
      <c r="FOZ7" s="110"/>
      <c r="FPA7" s="110"/>
      <c r="FPB7" s="110"/>
      <c r="FPC7" s="110"/>
      <c r="FPD7" s="110"/>
      <c r="FPE7" s="110"/>
      <c r="FPF7" s="110"/>
      <c r="FPG7" s="110"/>
      <c r="FPH7" s="110"/>
      <c r="FPI7" s="110"/>
      <c r="FPJ7" s="110"/>
      <c r="FPK7" s="110"/>
      <c r="FPL7" s="110"/>
      <c r="FPM7" s="110"/>
      <c r="FPN7" s="110"/>
      <c r="FPO7" s="110"/>
      <c r="FPP7" s="110"/>
      <c r="FPQ7" s="110"/>
      <c r="FPR7" s="110"/>
      <c r="FPS7" s="110"/>
      <c r="FPT7" s="110"/>
      <c r="FPU7" s="110"/>
      <c r="FPV7" s="110"/>
      <c r="FPW7" s="110"/>
      <c r="FPX7" s="110"/>
      <c r="FPY7" s="110"/>
      <c r="FPZ7" s="110"/>
      <c r="FQA7" s="110"/>
      <c r="FQB7" s="110"/>
      <c r="FQC7" s="110"/>
      <c r="FQD7" s="110"/>
      <c r="FQE7" s="110"/>
      <c r="FQF7" s="110"/>
      <c r="FQG7" s="110"/>
      <c r="FQH7" s="110"/>
      <c r="FQI7" s="110"/>
      <c r="FQJ7" s="110"/>
      <c r="FQK7" s="110"/>
      <c r="FQL7" s="110"/>
      <c r="FQM7" s="110"/>
      <c r="FQN7" s="110"/>
      <c r="FQO7" s="110"/>
      <c r="FQP7" s="110"/>
      <c r="FQQ7" s="110"/>
      <c r="FQR7" s="110"/>
      <c r="FQS7" s="110"/>
      <c r="FQT7" s="110"/>
      <c r="FQU7" s="110"/>
      <c r="FQV7" s="110"/>
      <c r="FQW7" s="110"/>
      <c r="FQX7" s="110"/>
      <c r="FQY7" s="110"/>
      <c r="FQZ7" s="110"/>
      <c r="FRA7" s="110"/>
      <c r="FRB7" s="110"/>
      <c r="FRC7" s="110"/>
      <c r="FRD7" s="110"/>
      <c r="FRE7" s="110"/>
      <c r="FRF7" s="110"/>
      <c r="FRG7" s="110"/>
      <c r="FRH7" s="110"/>
      <c r="FRI7" s="110"/>
      <c r="FRJ7" s="110"/>
      <c r="FRK7" s="110"/>
      <c r="FRL7" s="110"/>
      <c r="FRM7" s="110"/>
      <c r="FRN7" s="110"/>
      <c r="FRO7" s="110"/>
      <c r="FRP7" s="110"/>
      <c r="FRQ7" s="110"/>
      <c r="FRR7" s="110"/>
      <c r="FRS7" s="110"/>
      <c r="FRT7" s="110"/>
      <c r="FRU7" s="110"/>
      <c r="FRV7" s="110"/>
      <c r="FRW7" s="110"/>
      <c r="FRX7" s="110"/>
      <c r="FRY7" s="110"/>
      <c r="FRZ7" s="110"/>
      <c r="FSA7" s="110"/>
      <c r="FSB7" s="110"/>
      <c r="FSC7" s="110"/>
      <c r="FSD7" s="110"/>
      <c r="FSE7" s="110"/>
      <c r="FSF7" s="110"/>
      <c r="FSG7" s="110"/>
      <c r="FSH7" s="110"/>
      <c r="FSI7" s="110"/>
      <c r="FSJ7" s="110"/>
      <c r="FSK7" s="110"/>
      <c r="FSL7" s="110"/>
      <c r="FSM7" s="110"/>
      <c r="FSN7" s="110"/>
      <c r="FSO7" s="110"/>
      <c r="FSP7" s="110"/>
      <c r="FSQ7" s="110"/>
      <c r="FSR7" s="110"/>
      <c r="FSS7" s="110"/>
      <c r="FST7" s="110"/>
      <c r="FSU7" s="110"/>
      <c r="FSV7" s="110"/>
      <c r="FSW7" s="110"/>
      <c r="FSX7" s="110"/>
      <c r="FSY7" s="110"/>
      <c r="FSZ7" s="110"/>
      <c r="FTA7" s="110"/>
      <c r="FTB7" s="110"/>
      <c r="FTC7" s="110"/>
      <c r="FTD7" s="110"/>
      <c r="FTE7" s="110"/>
      <c r="FTF7" s="110"/>
      <c r="FTG7" s="110"/>
      <c r="FTH7" s="110"/>
      <c r="FTI7" s="110"/>
      <c r="FTJ7" s="110"/>
      <c r="FTK7" s="110"/>
      <c r="FTL7" s="110"/>
      <c r="FTM7" s="110"/>
      <c r="FTN7" s="110"/>
      <c r="FTO7" s="110"/>
      <c r="FTP7" s="110"/>
      <c r="FTQ7" s="110"/>
      <c r="FTR7" s="110"/>
      <c r="FTS7" s="110"/>
      <c r="FTT7" s="110"/>
      <c r="FTU7" s="110"/>
      <c r="FTV7" s="110"/>
      <c r="FTW7" s="110"/>
      <c r="FTX7" s="110"/>
      <c r="FTY7" s="110"/>
      <c r="FTZ7" s="110"/>
      <c r="FUA7" s="110"/>
      <c r="FUB7" s="110"/>
      <c r="FUC7" s="110"/>
      <c r="FUD7" s="110"/>
      <c r="FUE7" s="110"/>
      <c r="FUF7" s="110"/>
      <c r="FUG7" s="110"/>
      <c r="FUH7" s="110"/>
      <c r="FUI7" s="110"/>
      <c r="FUJ7" s="110"/>
      <c r="FUK7" s="110"/>
      <c r="FUL7" s="110"/>
      <c r="FUM7" s="110"/>
      <c r="FUN7" s="110"/>
      <c r="FUO7" s="110"/>
      <c r="FUP7" s="110"/>
      <c r="FUQ7" s="110"/>
      <c r="FUR7" s="110"/>
      <c r="FUS7" s="110"/>
      <c r="FUT7" s="110"/>
      <c r="FUU7" s="110"/>
      <c r="FUV7" s="110"/>
      <c r="FUW7" s="110"/>
      <c r="FUX7" s="110"/>
      <c r="FUY7" s="110"/>
      <c r="FUZ7" s="110"/>
      <c r="FVA7" s="110"/>
      <c r="FVB7" s="110"/>
      <c r="FVC7" s="110"/>
      <c r="FVD7" s="110"/>
      <c r="FVE7" s="110"/>
      <c r="FVF7" s="110"/>
      <c r="FVG7" s="110"/>
      <c r="FVH7" s="110"/>
      <c r="FVI7" s="110"/>
      <c r="FVJ7" s="110"/>
      <c r="FVK7" s="110"/>
      <c r="FVL7" s="110"/>
      <c r="FVM7" s="110"/>
      <c r="FVN7" s="110"/>
      <c r="FVO7" s="110"/>
      <c r="FVP7" s="110"/>
      <c r="FVQ7" s="110"/>
      <c r="FVR7" s="110"/>
      <c r="FVS7" s="110"/>
      <c r="FVT7" s="110"/>
      <c r="FVU7" s="110"/>
      <c r="FVV7" s="110"/>
      <c r="FVW7" s="110"/>
      <c r="FVX7" s="110"/>
      <c r="FVY7" s="110"/>
      <c r="FVZ7" s="110"/>
      <c r="FWA7" s="110"/>
      <c r="FWB7" s="110"/>
      <c r="FWC7" s="110"/>
      <c r="FWD7" s="110"/>
      <c r="FWE7" s="110"/>
      <c r="FWF7" s="110"/>
      <c r="FWG7" s="110"/>
      <c r="FWH7" s="110"/>
      <c r="FWI7" s="110"/>
      <c r="FWJ7" s="110"/>
      <c r="FWK7" s="110"/>
      <c r="FWL7" s="110"/>
      <c r="FWM7" s="110"/>
      <c r="FWN7" s="110"/>
      <c r="FWO7" s="110"/>
      <c r="FWP7" s="110"/>
      <c r="FWQ7" s="110"/>
      <c r="FWR7" s="110"/>
      <c r="FWS7" s="110"/>
      <c r="FWT7" s="110"/>
      <c r="FWU7" s="110"/>
      <c r="FWV7" s="110"/>
      <c r="FWW7" s="110"/>
      <c r="FWX7" s="110"/>
      <c r="FWY7" s="110"/>
      <c r="FWZ7" s="110"/>
      <c r="FXA7" s="110"/>
      <c r="FXB7" s="110"/>
      <c r="FXC7" s="110"/>
      <c r="FXD7" s="110"/>
      <c r="FXE7" s="110"/>
      <c r="FXF7" s="110"/>
      <c r="FXG7" s="110"/>
      <c r="FXH7" s="110"/>
      <c r="FXI7" s="110"/>
      <c r="FXJ7" s="110"/>
      <c r="FXK7" s="110"/>
      <c r="FXL7" s="110"/>
      <c r="FXM7" s="110"/>
      <c r="FXN7" s="110"/>
      <c r="FXO7" s="110"/>
      <c r="FXP7" s="110"/>
      <c r="FXQ7" s="110"/>
      <c r="FXR7" s="110"/>
      <c r="FXS7" s="110"/>
      <c r="FXT7" s="110"/>
      <c r="FXU7" s="110"/>
      <c r="FXV7" s="110"/>
      <c r="FXW7" s="110"/>
      <c r="FXX7" s="110"/>
      <c r="FXY7" s="110"/>
      <c r="FXZ7" s="110"/>
      <c r="FYA7" s="110"/>
      <c r="FYB7" s="110"/>
      <c r="FYC7" s="110"/>
      <c r="FYD7" s="110"/>
      <c r="FYE7" s="110"/>
      <c r="FYF7" s="110"/>
      <c r="FYG7" s="110"/>
      <c r="FYH7" s="110"/>
      <c r="FYI7" s="110"/>
      <c r="FYJ7" s="110"/>
      <c r="FYK7" s="110"/>
      <c r="FYL7" s="110"/>
      <c r="FYM7" s="110"/>
      <c r="FYN7" s="110"/>
      <c r="FYO7" s="110"/>
      <c r="FYP7" s="110"/>
      <c r="FYQ7" s="110"/>
      <c r="FYR7" s="110"/>
      <c r="FYS7" s="110"/>
      <c r="FYT7" s="110"/>
      <c r="FYU7" s="110"/>
      <c r="FYV7" s="110"/>
      <c r="FYW7" s="110"/>
      <c r="FYX7" s="110"/>
      <c r="FYY7" s="110"/>
      <c r="FYZ7" s="110"/>
      <c r="FZA7" s="110"/>
      <c r="FZB7" s="110"/>
      <c r="FZC7" s="110"/>
      <c r="FZD7" s="110"/>
      <c r="FZE7" s="110"/>
      <c r="FZF7" s="110"/>
      <c r="FZG7" s="110"/>
      <c r="FZH7" s="110"/>
      <c r="FZI7" s="110"/>
      <c r="FZJ7" s="110"/>
      <c r="FZK7" s="110"/>
      <c r="FZL7" s="110"/>
      <c r="FZM7" s="110"/>
      <c r="FZN7" s="110"/>
      <c r="FZO7" s="110"/>
      <c r="FZP7" s="110"/>
      <c r="FZQ7" s="110"/>
      <c r="FZR7" s="110"/>
      <c r="FZS7" s="110"/>
      <c r="FZT7" s="110"/>
      <c r="FZU7" s="110"/>
      <c r="FZV7" s="110"/>
      <c r="FZW7" s="110"/>
      <c r="FZX7" s="110"/>
      <c r="FZY7" s="110"/>
      <c r="FZZ7" s="110"/>
      <c r="GAA7" s="110"/>
      <c r="GAB7" s="110"/>
      <c r="GAC7" s="110"/>
      <c r="GAD7" s="110"/>
      <c r="GAE7" s="110"/>
      <c r="GAF7" s="110"/>
      <c r="GAG7" s="110"/>
      <c r="GAH7" s="110"/>
      <c r="GAI7" s="110"/>
      <c r="GAJ7" s="110"/>
      <c r="GAK7" s="110"/>
      <c r="GAL7" s="110"/>
      <c r="GAM7" s="110"/>
      <c r="GAN7" s="110"/>
      <c r="GAO7" s="110"/>
      <c r="GAP7" s="110"/>
      <c r="GAQ7" s="110"/>
      <c r="GAR7" s="110"/>
      <c r="GAS7" s="110"/>
      <c r="GAT7" s="110"/>
      <c r="GAU7" s="110"/>
      <c r="GAV7" s="110"/>
      <c r="GAW7" s="110"/>
      <c r="GAX7" s="110"/>
      <c r="GAY7" s="110"/>
      <c r="GAZ7" s="110"/>
      <c r="GBA7" s="110"/>
      <c r="GBB7" s="110"/>
      <c r="GBC7" s="110"/>
      <c r="GBD7" s="110"/>
      <c r="GBE7" s="110"/>
      <c r="GBF7" s="110"/>
      <c r="GBG7" s="110"/>
      <c r="GBH7" s="110"/>
      <c r="GBI7" s="110"/>
      <c r="GBJ7" s="110"/>
      <c r="GBK7" s="110"/>
      <c r="GBL7" s="110"/>
      <c r="GBM7" s="110"/>
      <c r="GBN7" s="110"/>
      <c r="GBO7" s="110"/>
      <c r="GBP7" s="110"/>
      <c r="GBQ7" s="110"/>
      <c r="GBR7" s="110"/>
      <c r="GBS7" s="110"/>
      <c r="GBT7" s="110"/>
      <c r="GBU7" s="110"/>
      <c r="GBV7" s="110"/>
      <c r="GBW7" s="110"/>
      <c r="GBX7" s="110"/>
      <c r="GBY7" s="110"/>
      <c r="GBZ7" s="110"/>
      <c r="GCA7" s="110"/>
      <c r="GCB7" s="110"/>
      <c r="GCC7" s="110"/>
      <c r="GCD7" s="110"/>
      <c r="GCE7" s="110"/>
      <c r="GCF7" s="110"/>
      <c r="GCG7" s="110"/>
      <c r="GCH7" s="110"/>
      <c r="GCI7" s="110"/>
      <c r="GCJ7" s="110"/>
      <c r="GCK7" s="110"/>
      <c r="GCL7" s="110"/>
      <c r="GCM7" s="110"/>
      <c r="GCN7" s="110"/>
      <c r="GCO7" s="110"/>
      <c r="GCP7" s="110"/>
      <c r="GCQ7" s="110"/>
      <c r="GCR7" s="110"/>
      <c r="GCS7" s="110"/>
      <c r="GCT7" s="110"/>
      <c r="GCU7" s="110"/>
      <c r="GCV7" s="110"/>
      <c r="GCW7" s="110"/>
      <c r="GCX7" s="110"/>
      <c r="GCY7" s="110"/>
      <c r="GCZ7" s="110"/>
      <c r="GDA7" s="110"/>
      <c r="GDB7" s="110"/>
      <c r="GDC7" s="110"/>
      <c r="GDD7" s="110"/>
      <c r="GDE7" s="110"/>
      <c r="GDF7" s="110"/>
      <c r="GDG7" s="110"/>
      <c r="GDH7" s="110"/>
      <c r="GDI7" s="110"/>
      <c r="GDJ7" s="110"/>
      <c r="GDK7" s="110"/>
      <c r="GDL7" s="110"/>
      <c r="GDM7" s="110"/>
      <c r="GDN7" s="110"/>
      <c r="GDO7" s="110"/>
      <c r="GDP7" s="110"/>
      <c r="GDQ7" s="110"/>
      <c r="GDR7" s="110"/>
      <c r="GDS7" s="110"/>
      <c r="GDT7" s="110"/>
      <c r="GDU7" s="110"/>
      <c r="GDV7" s="110"/>
      <c r="GDW7" s="110"/>
      <c r="GDX7" s="110"/>
      <c r="GDY7" s="110"/>
      <c r="GDZ7" s="110"/>
      <c r="GEA7" s="110"/>
      <c r="GEB7" s="110"/>
      <c r="GEC7" s="110"/>
      <c r="GED7" s="110"/>
      <c r="GEE7" s="110"/>
      <c r="GEF7" s="110"/>
      <c r="GEG7" s="110"/>
      <c r="GEH7" s="110"/>
      <c r="GEI7" s="110"/>
      <c r="GEJ7" s="110"/>
      <c r="GEK7" s="110"/>
      <c r="GEL7" s="110"/>
      <c r="GEM7" s="110"/>
      <c r="GEN7" s="110"/>
      <c r="GEO7" s="110"/>
      <c r="GEP7" s="110"/>
      <c r="GEQ7" s="110"/>
      <c r="GER7" s="110"/>
      <c r="GES7" s="110"/>
      <c r="GET7" s="110"/>
      <c r="GEU7" s="110"/>
      <c r="GEV7" s="110"/>
      <c r="GEW7" s="110"/>
      <c r="GEX7" s="110"/>
      <c r="GEY7" s="110"/>
      <c r="GEZ7" s="110"/>
      <c r="GFA7" s="110"/>
      <c r="GFB7" s="110"/>
      <c r="GFC7" s="110"/>
      <c r="GFD7" s="110"/>
      <c r="GFE7" s="110"/>
      <c r="GFF7" s="110"/>
      <c r="GFG7" s="110"/>
      <c r="GFH7" s="110"/>
      <c r="GFI7" s="110"/>
      <c r="GFJ7" s="110"/>
      <c r="GFK7" s="110"/>
      <c r="GFL7" s="110"/>
      <c r="GFM7" s="110"/>
      <c r="GFN7" s="110"/>
      <c r="GFO7" s="110"/>
      <c r="GFP7" s="110"/>
      <c r="GFQ7" s="110"/>
      <c r="GFR7" s="110"/>
      <c r="GFS7" s="110"/>
      <c r="GFT7" s="110"/>
      <c r="GFU7" s="110"/>
      <c r="GFV7" s="110"/>
      <c r="GFW7" s="110"/>
      <c r="GFX7" s="110"/>
      <c r="GFY7" s="110"/>
      <c r="GFZ7" s="110"/>
      <c r="GGA7" s="110"/>
      <c r="GGB7" s="110"/>
      <c r="GGC7" s="110"/>
      <c r="GGD7" s="110"/>
      <c r="GGE7" s="110"/>
      <c r="GGF7" s="110"/>
      <c r="GGG7" s="110"/>
      <c r="GGH7" s="110"/>
      <c r="GGI7" s="110"/>
      <c r="GGJ7" s="110"/>
      <c r="GGK7" s="110"/>
      <c r="GGL7" s="110"/>
      <c r="GGM7" s="110"/>
      <c r="GGN7" s="110"/>
      <c r="GGO7" s="110"/>
      <c r="GGP7" s="110"/>
      <c r="GGQ7" s="110"/>
      <c r="GGR7" s="110"/>
      <c r="GGS7" s="110"/>
      <c r="GGT7" s="110"/>
      <c r="GGU7" s="110"/>
      <c r="GGV7" s="110"/>
      <c r="GGW7" s="110"/>
      <c r="GGX7" s="110"/>
      <c r="GGY7" s="110"/>
      <c r="GGZ7" s="110"/>
      <c r="GHA7" s="110"/>
      <c r="GHB7" s="110"/>
      <c r="GHC7" s="110"/>
      <c r="GHD7" s="110"/>
      <c r="GHE7" s="110"/>
      <c r="GHF7" s="110"/>
      <c r="GHG7" s="110"/>
      <c r="GHH7" s="110"/>
      <c r="GHI7" s="110"/>
      <c r="GHJ7" s="110"/>
      <c r="GHK7" s="110"/>
      <c r="GHL7" s="110"/>
      <c r="GHM7" s="110"/>
      <c r="GHN7" s="110"/>
      <c r="GHO7" s="110"/>
      <c r="GHP7" s="110"/>
      <c r="GHQ7" s="110"/>
      <c r="GHR7" s="110"/>
      <c r="GHS7" s="110"/>
      <c r="GHT7" s="110"/>
      <c r="GHU7" s="110"/>
      <c r="GHV7" s="110"/>
      <c r="GHW7" s="110"/>
      <c r="GHX7" s="110"/>
      <c r="GHY7" s="110"/>
      <c r="GHZ7" s="110"/>
      <c r="GIA7" s="110"/>
      <c r="GIB7" s="110"/>
      <c r="GIC7" s="110"/>
      <c r="GID7" s="110"/>
      <c r="GIE7" s="110"/>
      <c r="GIF7" s="110"/>
      <c r="GIG7" s="110"/>
      <c r="GIH7" s="110"/>
      <c r="GII7" s="110"/>
      <c r="GIJ7" s="110"/>
      <c r="GIK7" s="110"/>
      <c r="GIL7" s="110"/>
      <c r="GIM7" s="110"/>
      <c r="GIN7" s="110"/>
      <c r="GIO7" s="110"/>
      <c r="GIP7" s="110"/>
      <c r="GIQ7" s="110"/>
      <c r="GIR7" s="110"/>
      <c r="GIS7" s="110"/>
      <c r="GIT7" s="110"/>
      <c r="GIU7" s="110"/>
      <c r="GIV7" s="110"/>
      <c r="GIW7" s="110"/>
      <c r="GIX7" s="110"/>
      <c r="GIY7" s="110"/>
      <c r="GIZ7" s="110"/>
      <c r="GJA7" s="110"/>
      <c r="GJB7" s="110"/>
      <c r="GJC7" s="110"/>
      <c r="GJD7" s="110"/>
      <c r="GJE7" s="110"/>
      <c r="GJF7" s="110"/>
      <c r="GJG7" s="110"/>
      <c r="GJH7" s="110"/>
      <c r="GJI7" s="110"/>
      <c r="GJJ7" s="110"/>
      <c r="GJK7" s="110"/>
      <c r="GJL7" s="110"/>
      <c r="GJM7" s="110"/>
      <c r="GJN7" s="110"/>
      <c r="GJO7" s="110"/>
      <c r="GJP7" s="110"/>
      <c r="GJQ7" s="110"/>
      <c r="GJR7" s="110"/>
      <c r="GJS7" s="110"/>
      <c r="GJT7" s="110"/>
      <c r="GJU7" s="110"/>
      <c r="GJV7" s="110"/>
      <c r="GJW7" s="110"/>
      <c r="GJX7" s="110"/>
      <c r="GJY7" s="110"/>
      <c r="GJZ7" s="110"/>
      <c r="GKA7" s="110"/>
      <c r="GKB7" s="110"/>
      <c r="GKC7" s="110"/>
      <c r="GKD7" s="110"/>
      <c r="GKE7" s="110"/>
      <c r="GKF7" s="110"/>
      <c r="GKG7" s="110"/>
      <c r="GKH7" s="110"/>
      <c r="GKI7" s="110"/>
      <c r="GKJ7" s="110"/>
      <c r="GKK7" s="110"/>
      <c r="GKL7" s="110"/>
      <c r="GKM7" s="110"/>
      <c r="GKN7" s="110"/>
      <c r="GKO7" s="110"/>
      <c r="GKP7" s="110"/>
      <c r="GKQ7" s="110"/>
      <c r="GKR7" s="110"/>
      <c r="GKS7" s="110"/>
      <c r="GKT7" s="110"/>
      <c r="GKU7" s="110"/>
      <c r="GKV7" s="110"/>
      <c r="GKW7" s="110"/>
      <c r="GKX7" s="110"/>
      <c r="GKY7" s="110"/>
      <c r="GKZ7" s="110"/>
      <c r="GLA7" s="110"/>
      <c r="GLB7" s="110"/>
      <c r="GLC7" s="110"/>
      <c r="GLD7" s="110"/>
      <c r="GLE7" s="110"/>
      <c r="GLF7" s="110"/>
      <c r="GLG7" s="110"/>
      <c r="GLH7" s="110"/>
      <c r="GLI7" s="110"/>
      <c r="GLJ7" s="110"/>
      <c r="GLK7" s="110"/>
      <c r="GLL7" s="110"/>
      <c r="GLM7" s="110"/>
      <c r="GLN7" s="110"/>
      <c r="GLO7" s="110"/>
      <c r="GLP7" s="110"/>
      <c r="GLQ7" s="110"/>
      <c r="GLR7" s="110"/>
      <c r="GLS7" s="110"/>
      <c r="GLT7" s="110"/>
      <c r="GLU7" s="110"/>
      <c r="GLV7" s="110"/>
      <c r="GLW7" s="110"/>
      <c r="GLX7" s="110"/>
      <c r="GLY7" s="110"/>
      <c r="GLZ7" s="110"/>
      <c r="GMA7" s="110"/>
      <c r="GMB7" s="110"/>
      <c r="GMC7" s="110"/>
      <c r="GMD7" s="110"/>
      <c r="GME7" s="110"/>
      <c r="GMF7" s="110"/>
      <c r="GMG7" s="110"/>
      <c r="GMH7" s="110"/>
      <c r="GMI7" s="110"/>
      <c r="GMJ7" s="110"/>
      <c r="GMK7" s="110"/>
      <c r="GML7" s="110"/>
      <c r="GMM7" s="110"/>
      <c r="GMN7" s="110"/>
      <c r="GMO7" s="110"/>
      <c r="GMP7" s="110"/>
      <c r="GMQ7" s="110"/>
      <c r="GMR7" s="110"/>
      <c r="GMS7" s="110"/>
      <c r="GMT7" s="110"/>
      <c r="GMU7" s="110"/>
      <c r="GMV7" s="110"/>
      <c r="GMW7" s="110"/>
      <c r="GMX7" s="110"/>
      <c r="GMY7" s="110"/>
      <c r="GMZ7" s="110"/>
      <c r="GNA7" s="110"/>
      <c r="GNB7" s="110"/>
      <c r="GNC7" s="110"/>
      <c r="GND7" s="110"/>
      <c r="GNE7" s="110"/>
      <c r="GNF7" s="110"/>
      <c r="GNG7" s="110"/>
      <c r="GNH7" s="110"/>
      <c r="GNI7" s="110"/>
      <c r="GNJ7" s="110"/>
      <c r="GNK7" s="110"/>
      <c r="GNL7" s="110"/>
      <c r="GNM7" s="110"/>
      <c r="GNN7" s="110"/>
      <c r="GNO7" s="110"/>
      <c r="GNP7" s="110"/>
      <c r="GNQ7" s="110"/>
      <c r="GNR7" s="110"/>
      <c r="GNS7" s="110"/>
      <c r="GNT7" s="110"/>
      <c r="GNU7" s="110"/>
      <c r="GNV7" s="110"/>
      <c r="GNW7" s="110"/>
      <c r="GNX7" s="110"/>
      <c r="GNY7" s="110"/>
      <c r="GNZ7" s="110"/>
      <c r="GOA7" s="110"/>
      <c r="GOB7" s="110"/>
      <c r="GOC7" s="110"/>
      <c r="GOD7" s="110"/>
      <c r="GOE7" s="110"/>
      <c r="GOF7" s="110"/>
      <c r="GOG7" s="110"/>
      <c r="GOH7" s="110"/>
      <c r="GOI7" s="110"/>
      <c r="GOJ7" s="110"/>
      <c r="GOK7" s="110"/>
      <c r="GOL7" s="110"/>
      <c r="GOM7" s="110"/>
      <c r="GON7" s="110"/>
      <c r="GOO7" s="110"/>
      <c r="GOP7" s="110"/>
      <c r="GOQ7" s="110"/>
      <c r="GOR7" s="110"/>
      <c r="GOS7" s="110"/>
      <c r="GOT7" s="110"/>
      <c r="GOU7" s="110"/>
      <c r="GOV7" s="110"/>
      <c r="GOW7" s="110"/>
      <c r="GOX7" s="110"/>
      <c r="GOY7" s="110"/>
      <c r="GOZ7" s="110"/>
      <c r="GPA7" s="110"/>
      <c r="GPB7" s="110"/>
      <c r="GPC7" s="110"/>
      <c r="GPD7" s="110"/>
      <c r="GPE7" s="110"/>
      <c r="GPF7" s="110"/>
      <c r="GPG7" s="110"/>
      <c r="GPH7" s="110"/>
      <c r="GPI7" s="110"/>
      <c r="GPJ7" s="110"/>
      <c r="GPK7" s="110"/>
      <c r="GPL7" s="110"/>
      <c r="GPM7" s="110"/>
      <c r="GPN7" s="110"/>
      <c r="GPO7" s="110"/>
      <c r="GPP7" s="110"/>
      <c r="GPQ7" s="110"/>
      <c r="GPR7" s="110"/>
      <c r="GPS7" s="110"/>
      <c r="GPT7" s="110"/>
      <c r="GPU7" s="110"/>
      <c r="GPV7" s="110"/>
      <c r="GPW7" s="110"/>
      <c r="GPX7" s="110"/>
      <c r="GPY7" s="110"/>
      <c r="GPZ7" s="110"/>
      <c r="GQA7" s="110"/>
      <c r="GQB7" s="110"/>
      <c r="GQC7" s="110"/>
      <c r="GQD7" s="110"/>
      <c r="GQE7" s="110"/>
      <c r="GQF7" s="110"/>
      <c r="GQG7" s="110"/>
      <c r="GQH7" s="110"/>
      <c r="GQI7" s="110"/>
      <c r="GQJ7" s="110"/>
      <c r="GQK7" s="110"/>
      <c r="GQL7" s="110"/>
      <c r="GQM7" s="110"/>
      <c r="GQN7" s="110"/>
      <c r="GQO7" s="110"/>
      <c r="GQP7" s="110"/>
      <c r="GQQ7" s="110"/>
      <c r="GQR7" s="110"/>
      <c r="GQS7" s="110"/>
      <c r="GQT7" s="110"/>
      <c r="GQU7" s="110"/>
      <c r="GQV7" s="110"/>
      <c r="GQW7" s="110"/>
      <c r="GQX7" s="110"/>
      <c r="GQY7" s="110"/>
      <c r="GQZ7" s="110"/>
      <c r="GRA7" s="110"/>
      <c r="GRB7" s="110"/>
      <c r="GRC7" s="110"/>
      <c r="GRD7" s="110"/>
      <c r="GRE7" s="110"/>
      <c r="GRF7" s="110"/>
      <c r="GRG7" s="110"/>
      <c r="GRH7" s="110"/>
      <c r="GRI7" s="110"/>
      <c r="GRJ7" s="110"/>
      <c r="GRK7" s="110"/>
      <c r="GRL7" s="110"/>
      <c r="GRM7" s="110"/>
      <c r="GRN7" s="110"/>
      <c r="GRO7" s="110"/>
      <c r="GRP7" s="110"/>
      <c r="GRQ7" s="110"/>
      <c r="GRR7" s="110"/>
      <c r="GRS7" s="110"/>
      <c r="GRT7" s="110"/>
      <c r="GRU7" s="110"/>
      <c r="GRV7" s="110"/>
      <c r="GRW7" s="110"/>
      <c r="GRX7" s="110"/>
      <c r="GRY7" s="110"/>
      <c r="GRZ7" s="110"/>
      <c r="GSA7" s="110"/>
      <c r="GSB7" s="110"/>
      <c r="GSC7" s="110"/>
      <c r="GSD7" s="110"/>
      <c r="GSE7" s="110"/>
      <c r="GSF7" s="110"/>
      <c r="GSG7" s="110"/>
      <c r="GSH7" s="110"/>
      <c r="GSI7" s="110"/>
      <c r="GSJ7" s="110"/>
      <c r="GSK7" s="110"/>
      <c r="GSL7" s="110"/>
      <c r="GSM7" s="110"/>
      <c r="GSN7" s="110"/>
      <c r="GSO7" s="110"/>
      <c r="GSP7" s="110"/>
      <c r="GSQ7" s="110"/>
      <c r="GSR7" s="110"/>
      <c r="GSS7" s="110"/>
      <c r="GST7" s="110"/>
      <c r="GSU7" s="110"/>
      <c r="GSV7" s="110"/>
      <c r="GSW7" s="110"/>
      <c r="GSX7" s="110"/>
      <c r="GSY7" s="110"/>
      <c r="GSZ7" s="110"/>
      <c r="GTA7" s="110"/>
      <c r="GTB7" s="110"/>
      <c r="GTC7" s="110"/>
      <c r="GTD7" s="110"/>
      <c r="GTE7" s="110"/>
      <c r="GTF7" s="110"/>
      <c r="GTG7" s="110"/>
      <c r="GTH7" s="110"/>
      <c r="GTI7" s="110"/>
      <c r="GTJ7" s="110"/>
      <c r="GTK7" s="110"/>
      <c r="GTL7" s="110"/>
      <c r="GTM7" s="110"/>
      <c r="GTN7" s="110"/>
      <c r="GTO7" s="110"/>
      <c r="GTP7" s="110"/>
      <c r="GTQ7" s="110"/>
      <c r="GTR7" s="110"/>
      <c r="GTS7" s="110"/>
      <c r="GTT7" s="110"/>
      <c r="GTU7" s="110"/>
      <c r="GTV7" s="110"/>
      <c r="GTW7" s="110"/>
      <c r="GTX7" s="110"/>
      <c r="GTY7" s="110"/>
      <c r="GTZ7" s="110"/>
      <c r="GUA7" s="110"/>
      <c r="GUB7" s="110"/>
      <c r="GUC7" s="110"/>
      <c r="GUD7" s="110"/>
      <c r="GUE7" s="110"/>
      <c r="GUF7" s="110"/>
      <c r="GUG7" s="110"/>
      <c r="GUH7" s="110"/>
      <c r="GUI7" s="110"/>
      <c r="GUJ7" s="110"/>
      <c r="GUK7" s="110"/>
      <c r="GUL7" s="110"/>
      <c r="GUM7" s="110"/>
      <c r="GUN7" s="110"/>
      <c r="GUO7" s="110"/>
      <c r="GUP7" s="110"/>
      <c r="GUQ7" s="110"/>
      <c r="GUR7" s="110"/>
      <c r="GUS7" s="110"/>
      <c r="GUT7" s="110"/>
      <c r="GUU7" s="110"/>
      <c r="GUV7" s="110"/>
      <c r="GUW7" s="110"/>
      <c r="GUX7" s="110"/>
      <c r="GUY7" s="110"/>
      <c r="GUZ7" s="110"/>
      <c r="GVA7" s="110"/>
      <c r="GVB7" s="110"/>
      <c r="GVC7" s="110"/>
      <c r="GVD7" s="110"/>
      <c r="GVE7" s="110"/>
      <c r="GVF7" s="110"/>
      <c r="GVG7" s="110"/>
      <c r="GVH7" s="110"/>
      <c r="GVI7" s="110"/>
      <c r="GVJ7" s="110"/>
      <c r="GVK7" s="110"/>
      <c r="GVL7" s="110"/>
      <c r="GVM7" s="110"/>
      <c r="GVN7" s="110"/>
      <c r="GVO7" s="110"/>
      <c r="GVP7" s="110"/>
      <c r="GVQ7" s="110"/>
      <c r="GVR7" s="110"/>
      <c r="GVS7" s="110"/>
      <c r="GVT7" s="110"/>
      <c r="GVU7" s="110"/>
      <c r="GVV7" s="110"/>
      <c r="GVW7" s="110"/>
      <c r="GVX7" s="110"/>
      <c r="GVY7" s="110"/>
      <c r="GVZ7" s="110"/>
      <c r="GWA7" s="110"/>
      <c r="GWB7" s="110"/>
      <c r="GWC7" s="110"/>
      <c r="GWD7" s="110"/>
      <c r="GWE7" s="110"/>
      <c r="GWF7" s="110"/>
      <c r="GWG7" s="110"/>
      <c r="GWH7" s="110"/>
      <c r="GWI7" s="110"/>
      <c r="GWJ7" s="110"/>
      <c r="GWK7" s="110"/>
      <c r="GWL7" s="110"/>
      <c r="GWM7" s="110"/>
      <c r="GWN7" s="110"/>
      <c r="GWO7" s="110"/>
      <c r="GWP7" s="110"/>
      <c r="GWQ7" s="110"/>
      <c r="GWR7" s="110"/>
      <c r="GWS7" s="110"/>
      <c r="GWT7" s="110"/>
      <c r="GWU7" s="110"/>
      <c r="GWV7" s="110"/>
      <c r="GWW7" s="110"/>
      <c r="GWX7" s="110"/>
      <c r="GWY7" s="110"/>
      <c r="GWZ7" s="110"/>
      <c r="GXA7" s="110"/>
      <c r="GXB7" s="110"/>
      <c r="GXC7" s="110"/>
      <c r="GXD7" s="110"/>
      <c r="GXE7" s="110"/>
      <c r="GXF7" s="110"/>
      <c r="GXG7" s="110"/>
      <c r="GXH7" s="110"/>
      <c r="GXI7" s="110"/>
      <c r="GXJ7" s="110"/>
      <c r="GXK7" s="110"/>
      <c r="GXL7" s="110"/>
      <c r="GXM7" s="110"/>
      <c r="GXN7" s="110"/>
      <c r="GXO7" s="110"/>
      <c r="GXP7" s="110"/>
      <c r="GXQ7" s="110"/>
      <c r="GXR7" s="110"/>
      <c r="GXS7" s="110"/>
      <c r="GXT7" s="110"/>
      <c r="GXU7" s="110"/>
      <c r="GXV7" s="110"/>
      <c r="GXW7" s="110"/>
      <c r="GXX7" s="110"/>
      <c r="GXY7" s="110"/>
      <c r="GXZ7" s="110"/>
      <c r="GYA7" s="110"/>
      <c r="GYB7" s="110"/>
      <c r="GYC7" s="110"/>
      <c r="GYD7" s="110"/>
      <c r="GYE7" s="110"/>
      <c r="GYF7" s="110"/>
      <c r="GYG7" s="110"/>
      <c r="GYH7" s="110"/>
      <c r="GYI7" s="110"/>
      <c r="GYJ7" s="110"/>
      <c r="GYK7" s="110"/>
      <c r="GYL7" s="110"/>
      <c r="GYM7" s="110"/>
      <c r="GYN7" s="110"/>
      <c r="GYO7" s="110"/>
      <c r="GYP7" s="110"/>
      <c r="GYQ7" s="110"/>
      <c r="GYR7" s="110"/>
      <c r="GYS7" s="110"/>
      <c r="GYT7" s="110"/>
      <c r="GYU7" s="110"/>
      <c r="GYV7" s="110"/>
      <c r="GYW7" s="110"/>
      <c r="GYX7" s="110"/>
      <c r="GYY7" s="110"/>
      <c r="GYZ7" s="110"/>
      <c r="GZA7" s="110"/>
      <c r="GZB7" s="110"/>
      <c r="GZC7" s="110"/>
      <c r="GZD7" s="110"/>
      <c r="GZE7" s="110"/>
      <c r="GZF7" s="110"/>
      <c r="GZG7" s="110"/>
      <c r="GZH7" s="110"/>
      <c r="GZI7" s="110"/>
      <c r="GZJ7" s="110"/>
      <c r="GZK7" s="110"/>
      <c r="GZL7" s="110"/>
      <c r="GZM7" s="110"/>
      <c r="GZN7" s="110"/>
      <c r="GZO7" s="110"/>
      <c r="GZP7" s="110"/>
      <c r="GZQ7" s="110"/>
      <c r="GZR7" s="110"/>
      <c r="GZS7" s="110"/>
      <c r="GZT7" s="110"/>
      <c r="GZU7" s="110"/>
      <c r="GZV7" s="110"/>
      <c r="GZW7" s="110"/>
      <c r="GZX7" s="110"/>
      <c r="GZY7" s="110"/>
      <c r="GZZ7" s="110"/>
      <c r="HAA7" s="110"/>
      <c r="HAB7" s="110"/>
      <c r="HAC7" s="110"/>
      <c r="HAD7" s="110"/>
      <c r="HAE7" s="110"/>
      <c r="HAF7" s="110"/>
      <c r="HAG7" s="110"/>
      <c r="HAH7" s="110"/>
      <c r="HAI7" s="110"/>
      <c r="HAJ7" s="110"/>
      <c r="HAK7" s="110"/>
      <c r="HAL7" s="110"/>
      <c r="HAM7" s="110"/>
      <c r="HAN7" s="110"/>
      <c r="HAO7" s="110"/>
      <c r="HAP7" s="110"/>
      <c r="HAQ7" s="110"/>
      <c r="HAR7" s="110"/>
      <c r="HAS7" s="110"/>
      <c r="HAT7" s="110"/>
      <c r="HAU7" s="110"/>
      <c r="HAV7" s="110"/>
      <c r="HAW7" s="110"/>
      <c r="HAX7" s="110"/>
      <c r="HAY7" s="110"/>
      <c r="HAZ7" s="110"/>
      <c r="HBA7" s="110"/>
      <c r="HBB7" s="110"/>
      <c r="HBC7" s="110"/>
      <c r="HBD7" s="110"/>
      <c r="HBE7" s="110"/>
      <c r="HBF7" s="110"/>
      <c r="HBG7" s="110"/>
      <c r="HBH7" s="110"/>
      <c r="HBI7" s="110"/>
      <c r="HBJ7" s="110"/>
      <c r="HBK7" s="110"/>
      <c r="HBL7" s="110"/>
      <c r="HBM7" s="110"/>
      <c r="HBN7" s="110"/>
      <c r="HBO7" s="110"/>
      <c r="HBP7" s="110"/>
      <c r="HBQ7" s="110"/>
      <c r="HBR7" s="110"/>
      <c r="HBS7" s="110"/>
      <c r="HBT7" s="110"/>
      <c r="HBU7" s="110"/>
      <c r="HBV7" s="110"/>
      <c r="HBW7" s="110"/>
      <c r="HBX7" s="110"/>
      <c r="HBY7" s="110"/>
      <c r="HBZ7" s="110"/>
      <c r="HCA7" s="110"/>
      <c r="HCB7" s="110"/>
      <c r="HCC7" s="110"/>
      <c r="HCD7" s="110"/>
      <c r="HCE7" s="110"/>
      <c r="HCF7" s="110"/>
      <c r="HCG7" s="110"/>
      <c r="HCH7" s="110"/>
      <c r="HCI7" s="110"/>
      <c r="HCJ7" s="110"/>
      <c r="HCK7" s="110"/>
      <c r="HCL7" s="110"/>
      <c r="HCM7" s="110"/>
      <c r="HCN7" s="110"/>
      <c r="HCO7" s="110"/>
      <c r="HCP7" s="110"/>
      <c r="HCQ7" s="110"/>
      <c r="HCR7" s="110"/>
      <c r="HCS7" s="110"/>
      <c r="HCT7" s="110"/>
      <c r="HCU7" s="110"/>
      <c r="HCV7" s="110"/>
      <c r="HCW7" s="110"/>
      <c r="HCX7" s="110"/>
      <c r="HCY7" s="110"/>
      <c r="HCZ7" s="110"/>
      <c r="HDA7" s="110"/>
      <c r="HDB7" s="110"/>
      <c r="HDC7" s="110"/>
      <c r="HDD7" s="110"/>
      <c r="HDE7" s="110"/>
      <c r="HDF7" s="110"/>
      <c r="HDG7" s="110"/>
      <c r="HDH7" s="110"/>
      <c r="HDI7" s="110"/>
      <c r="HDJ7" s="110"/>
      <c r="HDK7" s="110"/>
      <c r="HDL7" s="110"/>
      <c r="HDM7" s="110"/>
      <c r="HDN7" s="110"/>
      <c r="HDO7" s="110"/>
      <c r="HDP7" s="110"/>
      <c r="HDQ7" s="110"/>
      <c r="HDR7" s="110"/>
      <c r="HDS7" s="110"/>
      <c r="HDT7" s="110"/>
      <c r="HDU7" s="110"/>
      <c r="HDV7" s="110"/>
      <c r="HDW7" s="110"/>
      <c r="HDX7" s="110"/>
      <c r="HDY7" s="110"/>
      <c r="HDZ7" s="110"/>
      <c r="HEA7" s="110"/>
      <c r="HEB7" s="110"/>
      <c r="HEC7" s="110"/>
      <c r="HED7" s="110"/>
      <c r="HEE7" s="110"/>
      <c r="HEF7" s="110"/>
      <c r="HEG7" s="110"/>
      <c r="HEH7" s="110"/>
      <c r="HEI7" s="110"/>
      <c r="HEJ7" s="110"/>
      <c r="HEK7" s="110"/>
      <c r="HEL7" s="110"/>
      <c r="HEM7" s="110"/>
      <c r="HEN7" s="110"/>
      <c r="HEO7" s="110"/>
      <c r="HEP7" s="110"/>
      <c r="HEQ7" s="110"/>
      <c r="HER7" s="110"/>
      <c r="HES7" s="110"/>
      <c r="HET7" s="110"/>
      <c r="HEU7" s="110"/>
      <c r="HEV7" s="110"/>
      <c r="HEW7" s="110"/>
      <c r="HEX7" s="110"/>
      <c r="HEY7" s="110"/>
      <c r="HEZ7" s="110"/>
      <c r="HFA7" s="110"/>
      <c r="HFB7" s="110"/>
      <c r="HFC7" s="110"/>
      <c r="HFD7" s="110"/>
      <c r="HFE7" s="110"/>
      <c r="HFF7" s="110"/>
      <c r="HFG7" s="110"/>
      <c r="HFH7" s="110"/>
      <c r="HFI7" s="110"/>
      <c r="HFJ7" s="110"/>
      <c r="HFK7" s="110"/>
      <c r="HFL7" s="110"/>
      <c r="HFM7" s="110"/>
      <c r="HFN7" s="110"/>
      <c r="HFO7" s="110"/>
      <c r="HFP7" s="110"/>
      <c r="HFQ7" s="110"/>
      <c r="HFR7" s="110"/>
      <c r="HFS7" s="110"/>
      <c r="HFT7" s="110"/>
      <c r="HFU7" s="110"/>
      <c r="HFV7" s="110"/>
      <c r="HFW7" s="110"/>
      <c r="HFX7" s="110"/>
      <c r="HFY7" s="110"/>
      <c r="HFZ7" s="110"/>
      <c r="HGA7" s="110"/>
      <c r="HGB7" s="110"/>
      <c r="HGC7" s="110"/>
      <c r="HGD7" s="110"/>
      <c r="HGE7" s="110"/>
      <c r="HGF7" s="110"/>
      <c r="HGG7" s="110"/>
      <c r="HGH7" s="110"/>
      <c r="HGI7" s="110"/>
      <c r="HGJ7" s="110"/>
      <c r="HGK7" s="110"/>
      <c r="HGL7" s="110"/>
      <c r="HGM7" s="110"/>
      <c r="HGN7" s="110"/>
      <c r="HGO7" s="110"/>
      <c r="HGP7" s="110"/>
      <c r="HGQ7" s="110"/>
      <c r="HGR7" s="110"/>
      <c r="HGS7" s="110"/>
      <c r="HGT7" s="110"/>
      <c r="HGU7" s="110"/>
      <c r="HGV7" s="110"/>
      <c r="HGW7" s="110"/>
      <c r="HGX7" s="110"/>
      <c r="HGY7" s="110"/>
      <c r="HGZ7" s="110"/>
      <c r="HHA7" s="110"/>
      <c r="HHB7" s="110"/>
      <c r="HHC7" s="110"/>
      <c r="HHD7" s="110"/>
      <c r="HHE7" s="110"/>
      <c r="HHF7" s="110"/>
      <c r="HHG7" s="110"/>
      <c r="HHH7" s="110"/>
      <c r="HHI7" s="110"/>
      <c r="HHJ7" s="110"/>
      <c r="HHK7" s="110"/>
      <c r="HHL7" s="110"/>
      <c r="HHM7" s="110"/>
      <c r="HHN7" s="110"/>
      <c r="HHO7" s="110"/>
      <c r="HHP7" s="110"/>
      <c r="HHQ7" s="110"/>
      <c r="HHR7" s="110"/>
      <c r="HHS7" s="110"/>
      <c r="HHT7" s="110"/>
      <c r="HHU7" s="110"/>
      <c r="HHV7" s="110"/>
      <c r="HHW7" s="110"/>
      <c r="HHX7" s="110"/>
      <c r="HHY7" s="110"/>
      <c r="HHZ7" s="110"/>
      <c r="HIA7" s="110"/>
      <c r="HIB7" s="110"/>
      <c r="HIC7" s="110"/>
      <c r="HID7" s="110"/>
      <c r="HIE7" s="110"/>
      <c r="HIF7" s="110"/>
      <c r="HIG7" s="110"/>
      <c r="HIH7" s="110"/>
      <c r="HII7" s="110"/>
      <c r="HIJ7" s="110"/>
      <c r="HIK7" s="110"/>
      <c r="HIL7" s="110"/>
      <c r="HIM7" s="110"/>
      <c r="HIN7" s="110"/>
      <c r="HIO7" s="110"/>
      <c r="HIP7" s="110"/>
      <c r="HIQ7" s="110"/>
      <c r="HIR7" s="110"/>
      <c r="HIS7" s="110"/>
      <c r="HIT7" s="110"/>
      <c r="HIU7" s="110"/>
      <c r="HIV7" s="110"/>
      <c r="HIW7" s="110"/>
      <c r="HIX7" s="110"/>
      <c r="HIY7" s="110"/>
      <c r="HIZ7" s="110"/>
      <c r="HJA7" s="110"/>
      <c r="HJB7" s="110"/>
      <c r="HJC7" s="110"/>
      <c r="HJD7" s="110"/>
      <c r="HJE7" s="110"/>
      <c r="HJF7" s="110"/>
      <c r="HJG7" s="110"/>
      <c r="HJH7" s="110"/>
      <c r="HJI7" s="110"/>
      <c r="HJJ7" s="110"/>
      <c r="HJK7" s="110"/>
      <c r="HJL7" s="110"/>
      <c r="HJM7" s="110"/>
      <c r="HJN7" s="110"/>
      <c r="HJO7" s="110"/>
      <c r="HJP7" s="110"/>
      <c r="HJQ7" s="110"/>
      <c r="HJR7" s="110"/>
      <c r="HJS7" s="110"/>
      <c r="HJT7" s="110"/>
      <c r="HJU7" s="110"/>
      <c r="HJV7" s="110"/>
      <c r="HJW7" s="110"/>
      <c r="HJX7" s="110"/>
      <c r="HJY7" s="110"/>
      <c r="HJZ7" s="110"/>
      <c r="HKA7" s="110"/>
      <c r="HKB7" s="110"/>
      <c r="HKC7" s="110"/>
      <c r="HKD7" s="110"/>
      <c r="HKE7" s="110"/>
      <c r="HKF7" s="110"/>
      <c r="HKG7" s="110"/>
      <c r="HKH7" s="110"/>
      <c r="HKI7" s="110"/>
      <c r="HKJ7" s="110"/>
      <c r="HKK7" s="110"/>
      <c r="HKL7" s="110"/>
      <c r="HKM7" s="110"/>
      <c r="HKN7" s="110"/>
      <c r="HKO7" s="110"/>
      <c r="HKP7" s="110"/>
      <c r="HKQ7" s="110"/>
      <c r="HKR7" s="110"/>
      <c r="HKS7" s="110"/>
      <c r="HKT7" s="110"/>
      <c r="HKU7" s="110"/>
      <c r="HKV7" s="110"/>
      <c r="HKW7" s="110"/>
      <c r="HKX7" s="110"/>
      <c r="HKY7" s="110"/>
      <c r="HKZ7" s="110"/>
      <c r="HLA7" s="110"/>
      <c r="HLB7" s="110"/>
      <c r="HLC7" s="110"/>
      <c r="HLD7" s="110"/>
      <c r="HLE7" s="110"/>
      <c r="HLF7" s="110"/>
      <c r="HLG7" s="110"/>
      <c r="HLH7" s="110"/>
      <c r="HLI7" s="110"/>
      <c r="HLJ7" s="110"/>
      <c r="HLK7" s="110"/>
      <c r="HLL7" s="110"/>
      <c r="HLM7" s="110"/>
      <c r="HLN7" s="110"/>
      <c r="HLO7" s="110"/>
      <c r="HLP7" s="110"/>
      <c r="HLQ7" s="110"/>
      <c r="HLR7" s="110"/>
      <c r="HLS7" s="110"/>
      <c r="HLT7" s="110"/>
      <c r="HLU7" s="110"/>
      <c r="HLV7" s="110"/>
      <c r="HLW7" s="110"/>
      <c r="HLX7" s="110"/>
      <c r="HLY7" s="110"/>
      <c r="HLZ7" s="110"/>
      <c r="HMA7" s="110"/>
      <c r="HMB7" s="110"/>
      <c r="HMC7" s="110"/>
      <c r="HMD7" s="110"/>
      <c r="HME7" s="110"/>
      <c r="HMF7" s="110"/>
      <c r="HMG7" s="110"/>
      <c r="HMH7" s="110"/>
      <c r="HMI7" s="110"/>
      <c r="HMJ7" s="110"/>
      <c r="HMK7" s="110"/>
      <c r="HML7" s="110"/>
      <c r="HMM7" s="110"/>
      <c r="HMN7" s="110"/>
      <c r="HMO7" s="110"/>
      <c r="HMP7" s="110"/>
      <c r="HMQ7" s="110"/>
      <c r="HMR7" s="110"/>
      <c r="HMS7" s="110"/>
      <c r="HMT7" s="110"/>
      <c r="HMU7" s="110"/>
      <c r="HMV7" s="110"/>
      <c r="HMW7" s="110"/>
      <c r="HMX7" s="110"/>
      <c r="HMY7" s="110"/>
      <c r="HMZ7" s="110"/>
      <c r="HNA7" s="110"/>
      <c r="HNB7" s="110"/>
      <c r="HNC7" s="110"/>
      <c r="HND7" s="110"/>
      <c r="HNE7" s="110"/>
      <c r="HNF7" s="110"/>
      <c r="HNG7" s="110"/>
      <c r="HNH7" s="110"/>
      <c r="HNI7" s="110"/>
      <c r="HNJ7" s="110"/>
      <c r="HNK7" s="110"/>
      <c r="HNL7" s="110"/>
      <c r="HNM7" s="110"/>
      <c r="HNN7" s="110"/>
      <c r="HNO7" s="110"/>
      <c r="HNP7" s="110"/>
      <c r="HNQ7" s="110"/>
      <c r="HNR7" s="110"/>
      <c r="HNS7" s="110"/>
      <c r="HNT7" s="110"/>
      <c r="HNU7" s="110"/>
      <c r="HNV7" s="110"/>
      <c r="HNW7" s="110"/>
      <c r="HNX7" s="110"/>
      <c r="HNY7" s="110"/>
      <c r="HNZ7" s="110"/>
      <c r="HOA7" s="110"/>
      <c r="HOB7" s="110"/>
      <c r="HOC7" s="110"/>
      <c r="HOD7" s="110"/>
      <c r="HOE7" s="110"/>
      <c r="HOF7" s="110"/>
      <c r="HOG7" s="110"/>
      <c r="HOH7" s="110"/>
      <c r="HOI7" s="110"/>
      <c r="HOJ7" s="110"/>
      <c r="HOK7" s="110"/>
      <c r="HOL7" s="110"/>
      <c r="HOM7" s="110"/>
      <c r="HON7" s="110"/>
      <c r="HOO7" s="110"/>
      <c r="HOP7" s="110"/>
      <c r="HOQ7" s="110"/>
      <c r="HOR7" s="110"/>
      <c r="HOS7" s="110"/>
      <c r="HOT7" s="110"/>
      <c r="HOU7" s="110"/>
      <c r="HOV7" s="110"/>
      <c r="HOW7" s="110"/>
      <c r="HOX7" s="110"/>
      <c r="HOY7" s="110"/>
      <c r="HOZ7" s="110"/>
      <c r="HPA7" s="110"/>
      <c r="HPB7" s="110"/>
      <c r="HPC7" s="110"/>
      <c r="HPD7" s="110"/>
      <c r="HPE7" s="110"/>
      <c r="HPF7" s="110"/>
      <c r="HPG7" s="110"/>
      <c r="HPH7" s="110"/>
      <c r="HPI7" s="110"/>
      <c r="HPJ7" s="110"/>
      <c r="HPK7" s="110"/>
      <c r="HPL7" s="110"/>
      <c r="HPM7" s="110"/>
      <c r="HPN7" s="110"/>
      <c r="HPO7" s="110"/>
      <c r="HPP7" s="110"/>
      <c r="HPQ7" s="110"/>
      <c r="HPR7" s="110"/>
      <c r="HPS7" s="110"/>
      <c r="HPT7" s="110"/>
      <c r="HPU7" s="110"/>
      <c r="HPV7" s="110"/>
      <c r="HPW7" s="110"/>
      <c r="HPX7" s="110"/>
      <c r="HPY7" s="110"/>
      <c r="HPZ7" s="110"/>
      <c r="HQA7" s="110"/>
      <c r="HQB7" s="110"/>
      <c r="HQC7" s="110"/>
      <c r="HQD7" s="110"/>
      <c r="HQE7" s="110"/>
      <c r="HQF7" s="110"/>
      <c r="HQG7" s="110"/>
      <c r="HQH7" s="110"/>
      <c r="HQI7" s="110"/>
      <c r="HQJ7" s="110"/>
      <c r="HQK7" s="110"/>
      <c r="HQL7" s="110"/>
      <c r="HQM7" s="110"/>
      <c r="HQN7" s="110"/>
      <c r="HQO7" s="110"/>
      <c r="HQP7" s="110"/>
      <c r="HQQ7" s="110"/>
      <c r="HQR7" s="110"/>
      <c r="HQS7" s="110"/>
      <c r="HQT7" s="110"/>
      <c r="HQU7" s="110"/>
      <c r="HQV7" s="110"/>
      <c r="HQW7" s="110"/>
      <c r="HQX7" s="110"/>
      <c r="HQY7" s="110"/>
      <c r="HQZ7" s="110"/>
      <c r="HRA7" s="110"/>
      <c r="HRB7" s="110"/>
      <c r="HRC7" s="110"/>
      <c r="HRD7" s="110"/>
      <c r="HRE7" s="110"/>
      <c r="HRF7" s="110"/>
      <c r="HRG7" s="110"/>
      <c r="HRH7" s="110"/>
      <c r="HRI7" s="110"/>
      <c r="HRJ7" s="110"/>
      <c r="HRK7" s="110"/>
      <c r="HRL7" s="110"/>
      <c r="HRM7" s="110"/>
      <c r="HRN7" s="110"/>
      <c r="HRO7" s="110"/>
      <c r="HRP7" s="110"/>
      <c r="HRQ7" s="110"/>
      <c r="HRR7" s="110"/>
      <c r="HRS7" s="110"/>
      <c r="HRT7" s="110"/>
      <c r="HRU7" s="110"/>
      <c r="HRV7" s="110"/>
      <c r="HRW7" s="110"/>
      <c r="HRX7" s="110"/>
      <c r="HRY7" s="110"/>
      <c r="HRZ7" s="110"/>
      <c r="HSA7" s="110"/>
      <c r="HSB7" s="110"/>
      <c r="HSC7" s="110"/>
      <c r="HSD7" s="110"/>
      <c r="HSE7" s="110"/>
      <c r="HSF7" s="110"/>
      <c r="HSG7" s="110"/>
      <c r="HSH7" s="110"/>
      <c r="HSI7" s="110"/>
      <c r="HSJ7" s="110"/>
      <c r="HSK7" s="110"/>
      <c r="HSL7" s="110"/>
      <c r="HSM7" s="110"/>
      <c r="HSN7" s="110"/>
      <c r="HSO7" s="110"/>
      <c r="HSP7" s="110"/>
      <c r="HSQ7" s="110"/>
      <c r="HSR7" s="110"/>
      <c r="HSS7" s="110"/>
      <c r="HST7" s="110"/>
      <c r="HSU7" s="110"/>
      <c r="HSV7" s="110"/>
      <c r="HSW7" s="110"/>
      <c r="HSX7" s="110"/>
      <c r="HSY7" s="110"/>
      <c r="HSZ7" s="110"/>
      <c r="HTA7" s="110"/>
      <c r="HTB7" s="110"/>
      <c r="HTC7" s="110"/>
      <c r="HTD7" s="110"/>
      <c r="HTE7" s="110"/>
      <c r="HTF7" s="110"/>
      <c r="HTG7" s="110"/>
      <c r="HTH7" s="110"/>
      <c r="HTI7" s="110"/>
      <c r="HTJ7" s="110"/>
      <c r="HTK7" s="110"/>
      <c r="HTL7" s="110"/>
      <c r="HTM7" s="110"/>
      <c r="HTN7" s="110"/>
      <c r="HTO7" s="110"/>
      <c r="HTP7" s="110"/>
      <c r="HTQ7" s="110"/>
      <c r="HTR7" s="110"/>
      <c r="HTS7" s="110"/>
      <c r="HTT7" s="110"/>
      <c r="HTU7" s="110"/>
      <c r="HTV7" s="110"/>
      <c r="HTW7" s="110"/>
      <c r="HTX7" s="110"/>
      <c r="HTY7" s="110"/>
      <c r="HTZ7" s="110"/>
      <c r="HUA7" s="110"/>
      <c r="HUB7" s="110"/>
      <c r="HUC7" s="110"/>
      <c r="HUD7" s="110"/>
      <c r="HUE7" s="110"/>
      <c r="HUF7" s="110"/>
      <c r="HUG7" s="110"/>
      <c r="HUH7" s="110"/>
      <c r="HUI7" s="110"/>
      <c r="HUJ7" s="110"/>
      <c r="HUK7" s="110"/>
      <c r="HUL7" s="110"/>
      <c r="HUM7" s="110"/>
      <c r="HUN7" s="110"/>
      <c r="HUO7" s="110"/>
      <c r="HUP7" s="110"/>
      <c r="HUQ7" s="110"/>
      <c r="HUR7" s="110"/>
      <c r="HUS7" s="110"/>
      <c r="HUT7" s="110"/>
      <c r="HUU7" s="110"/>
      <c r="HUV7" s="110"/>
      <c r="HUW7" s="110"/>
      <c r="HUX7" s="110"/>
      <c r="HUY7" s="110"/>
      <c r="HUZ7" s="110"/>
      <c r="HVA7" s="110"/>
      <c r="HVB7" s="110"/>
      <c r="HVC7" s="110"/>
      <c r="HVD7" s="110"/>
      <c r="HVE7" s="110"/>
      <c r="HVF7" s="110"/>
      <c r="HVG7" s="110"/>
      <c r="HVH7" s="110"/>
      <c r="HVI7" s="110"/>
      <c r="HVJ7" s="110"/>
      <c r="HVK7" s="110"/>
      <c r="HVL7" s="110"/>
      <c r="HVM7" s="110"/>
      <c r="HVN7" s="110"/>
      <c r="HVO7" s="110"/>
      <c r="HVP7" s="110"/>
      <c r="HVQ7" s="110"/>
      <c r="HVR7" s="110"/>
      <c r="HVS7" s="110"/>
      <c r="HVT7" s="110"/>
      <c r="HVU7" s="110"/>
      <c r="HVV7" s="110"/>
      <c r="HVW7" s="110"/>
      <c r="HVX7" s="110"/>
      <c r="HVY7" s="110"/>
      <c r="HVZ7" s="110"/>
      <c r="HWA7" s="110"/>
      <c r="HWB7" s="110"/>
      <c r="HWC7" s="110"/>
      <c r="HWD7" s="110"/>
      <c r="HWE7" s="110"/>
      <c r="HWF7" s="110"/>
      <c r="HWG7" s="110"/>
      <c r="HWH7" s="110"/>
      <c r="HWI7" s="110"/>
      <c r="HWJ7" s="110"/>
      <c r="HWK7" s="110"/>
      <c r="HWL7" s="110"/>
      <c r="HWM7" s="110"/>
      <c r="HWN7" s="110"/>
      <c r="HWO7" s="110"/>
      <c r="HWP7" s="110"/>
      <c r="HWQ7" s="110"/>
      <c r="HWR7" s="110"/>
      <c r="HWS7" s="110"/>
      <c r="HWT7" s="110"/>
      <c r="HWU7" s="110"/>
      <c r="HWV7" s="110"/>
      <c r="HWW7" s="110"/>
      <c r="HWX7" s="110"/>
      <c r="HWY7" s="110"/>
      <c r="HWZ7" s="110"/>
      <c r="HXA7" s="110"/>
      <c r="HXB7" s="110"/>
      <c r="HXC7" s="110"/>
      <c r="HXD7" s="110"/>
      <c r="HXE7" s="110"/>
      <c r="HXF7" s="110"/>
      <c r="HXG7" s="110"/>
      <c r="HXH7" s="110"/>
      <c r="HXI7" s="110"/>
      <c r="HXJ7" s="110"/>
      <c r="HXK7" s="110"/>
      <c r="HXL7" s="110"/>
      <c r="HXM7" s="110"/>
      <c r="HXN7" s="110"/>
      <c r="HXO7" s="110"/>
      <c r="HXP7" s="110"/>
      <c r="HXQ7" s="110"/>
      <c r="HXR7" s="110"/>
      <c r="HXS7" s="110"/>
      <c r="HXT7" s="110"/>
      <c r="HXU7" s="110"/>
      <c r="HXV7" s="110"/>
      <c r="HXW7" s="110"/>
      <c r="HXX7" s="110"/>
      <c r="HXY7" s="110"/>
      <c r="HXZ7" s="110"/>
      <c r="HYA7" s="110"/>
      <c r="HYB7" s="110"/>
      <c r="HYC7" s="110"/>
      <c r="HYD7" s="110"/>
      <c r="HYE7" s="110"/>
      <c r="HYF7" s="110"/>
      <c r="HYG7" s="110"/>
      <c r="HYH7" s="110"/>
      <c r="HYI7" s="110"/>
      <c r="HYJ7" s="110"/>
      <c r="HYK7" s="110"/>
      <c r="HYL7" s="110"/>
      <c r="HYM7" s="110"/>
      <c r="HYN7" s="110"/>
      <c r="HYO7" s="110"/>
      <c r="HYP7" s="110"/>
      <c r="HYQ7" s="110"/>
      <c r="HYR7" s="110"/>
      <c r="HYS7" s="110"/>
      <c r="HYT7" s="110"/>
      <c r="HYU7" s="110"/>
      <c r="HYV7" s="110"/>
      <c r="HYW7" s="110"/>
      <c r="HYX7" s="110"/>
      <c r="HYY7" s="110"/>
      <c r="HYZ7" s="110"/>
      <c r="HZA7" s="110"/>
      <c r="HZB7" s="110"/>
      <c r="HZC7" s="110"/>
      <c r="HZD7" s="110"/>
      <c r="HZE7" s="110"/>
      <c r="HZF7" s="110"/>
      <c r="HZG7" s="110"/>
      <c r="HZH7" s="110"/>
      <c r="HZI7" s="110"/>
      <c r="HZJ7" s="110"/>
      <c r="HZK7" s="110"/>
      <c r="HZL7" s="110"/>
      <c r="HZM7" s="110"/>
      <c r="HZN7" s="110"/>
      <c r="HZO7" s="110"/>
      <c r="HZP7" s="110"/>
      <c r="HZQ7" s="110"/>
      <c r="HZR7" s="110"/>
      <c r="HZS7" s="110"/>
      <c r="HZT7" s="110"/>
      <c r="HZU7" s="110"/>
      <c r="HZV7" s="110"/>
      <c r="HZW7" s="110"/>
      <c r="HZX7" s="110"/>
      <c r="HZY7" s="110"/>
      <c r="HZZ7" s="110"/>
      <c r="IAA7" s="110"/>
      <c r="IAB7" s="110"/>
      <c r="IAC7" s="110"/>
      <c r="IAD7" s="110"/>
      <c r="IAE7" s="110"/>
      <c r="IAF7" s="110"/>
      <c r="IAG7" s="110"/>
      <c r="IAH7" s="110"/>
      <c r="IAI7" s="110"/>
      <c r="IAJ7" s="110"/>
      <c r="IAK7" s="110"/>
      <c r="IAL7" s="110"/>
      <c r="IAM7" s="110"/>
      <c r="IAN7" s="110"/>
      <c r="IAO7" s="110"/>
      <c r="IAP7" s="110"/>
      <c r="IAQ7" s="110"/>
      <c r="IAR7" s="110"/>
      <c r="IAS7" s="110"/>
      <c r="IAT7" s="110"/>
      <c r="IAU7" s="110"/>
      <c r="IAV7" s="110"/>
      <c r="IAW7" s="110"/>
      <c r="IAX7" s="110"/>
      <c r="IAY7" s="110"/>
      <c r="IAZ7" s="110"/>
      <c r="IBA7" s="110"/>
      <c r="IBB7" s="110"/>
      <c r="IBC7" s="110"/>
      <c r="IBD7" s="110"/>
      <c r="IBE7" s="110"/>
      <c r="IBF7" s="110"/>
      <c r="IBG7" s="110"/>
      <c r="IBH7" s="110"/>
      <c r="IBI7" s="110"/>
      <c r="IBJ7" s="110"/>
      <c r="IBK7" s="110"/>
      <c r="IBL7" s="110"/>
      <c r="IBM7" s="110"/>
      <c r="IBN7" s="110"/>
      <c r="IBO7" s="110"/>
      <c r="IBP7" s="110"/>
      <c r="IBQ7" s="110"/>
      <c r="IBR7" s="110"/>
      <c r="IBS7" s="110"/>
      <c r="IBT7" s="110"/>
      <c r="IBU7" s="110"/>
      <c r="IBV7" s="110"/>
      <c r="IBW7" s="110"/>
      <c r="IBX7" s="110"/>
      <c r="IBY7" s="110"/>
      <c r="IBZ7" s="110"/>
      <c r="ICA7" s="110"/>
      <c r="ICB7" s="110"/>
      <c r="ICC7" s="110"/>
      <c r="ICD7" s="110"/>
      <c r="ICE7" s="110"/>
      <c r="ICF7" s="110"/>
      <c r="ICG7" s="110"/>
      <c r="ICH7" s="110"/>
      <c r="ICI7" s="110"/>
      <c r="ICJ7" s="110"/>
      <c r="ICK7" s="110"/>
      <c r="ICL7" s="110"/>
      <c r="ICM7" s="110"/>
      <c r="ICN7" s="110"/>
      <c r="ICO7" s="110"/>
      <c r="ICP7" s="110"/>
      <c r="ICQ7" s="110"/>
      <c r="ICR7" s="110"/>
      <c r="ICS7" s="110"/>
      <c r="ICT7" s="110"/>
      <c r="ICU7" s="110"/>
      <c r="ICV7" s="110"/>
      <c r="ICW7" s="110"/>
      <c r="ICX7" s="110"/>
      <c r="ICY7" s="110"/>
      <c r="ICZ7" s="110"/>
      <c r="IDA7" s="110"/>
      <c r="IDB7" s="110"/>
      <c r="IDC7" s="110"/>
      <c r="IDD7" s="110"/>
      <c r="IDE7" s="110"/>
      <c r="IDF7" s="110"/>
      <c r="IDG7" s="110"/>
      <c r="IDH7" s="110"/>
      <c r="IDI7" s="110"/>
      <c r="IDJ7" s="110"/>
      <c r="IDK7" s="110"/>
      <c r="IDL7" s="110"/>
      <c r="IDM7" s="110"/>
      <c r="IDN7" s="110"/>
      <c r="IDO7" s="110"/>
      <c r="IDP7" s="110"/>
      <c r="IDQ7" s="110"/>
      <c r="IDR7" s="110"/>
      <c r="IDS7" s="110"/>
      <c r="IDT7" s="110"/>
      <c r="IDU7" s="110"/>
      <c r="IDV7" s="110"/>
      <c r="IDW7" s="110"/>
      <c r="IDX7" s="110"/>
      <c r="IDY7" s="110"/>
      <c r="IDZ7" s="110"/>
      <c r="IEA7" s="110"/>
      <c r="IEB7" s="110"/>
      <c r="IEC7" s="110"/>
      <c r="IED7" s="110"/>
      <c r="IEE7" s="110"/>
      <c r="IEF7" s="110"/>
      <c r="IEG7" s="110"/>
      <c r="IEH7" s="110"/>
      <c r="IEI7" s="110"/>
      <c r="IEJ7" s="110"/>
      <c r="IEK7" s="110"/>
      <c r="IEL7" s="110"/>
      <c r="IEM7" s="110"/>
      <c r="IEN7" s="110"/>
      <c r="IEO7" s="110"/>
      <c r="IEP7" s="110"/>
      <c r="IEQ7" s="110"/>
      <c r="IER7" s="110"/>
      <c r="IES7" s="110"/>
      <c r="IET7" s="110"/>
      <c r="IEU7" s="110"/>
      <c r="IEV7" s="110"/>
      <c r="IEW7" s="110"/>
      <c r="IEX7" s="110"/>
      <c r="IEY7" s="110"/>
      <c r="IEZ7" s="110"/>
      <c r="IFA7" s="110"/>
      <c r="IFB7" s="110"/>
      <c r="IFC7" s="110"/>
      <c r="IFD7" s="110"/>
      <c r="IFE7" s="110"/>
      <c r="IFF7" s="110"/>
      <c r="IFG7" s="110"/>
      <c r="IFH7" s="110"/>
      <c r="IFI7" s="110"/>
      <c r="IFJ7" s="110"/>
      <c r="IFK7" s="110"/>
      <c r="IFL7" s="110"/>
      <c r="IFM7" s="110"/>
      <c r="IFN7" s="110"/>
      <c r="IFO7" s="110"/>
      <c r="IFP7" s="110"/>
      <c r="IFQ7" s="110"/>
      <c r="IFR7" s="110"/>
      <c r="IFS7" s="110"/>
      <c r="IFT7" s="110"/>
      <c r="IFU7" s="110"/>
      <c r="IFV7" s="110"/>
      <c r="IFW7" s="110"/>
      <c r="IFX7" s="110"/>
      <c r="IFY7" s="110"/>
      <c r="IFZ7" s="110"/>
      <c r="IGA7" s="110"/>
      <c r="IGB7" s="110"/>
      <c r="IGC7" s="110"/>
      <c r="IGD7" s="110"/>
      <c r="IGE7" s="110"/>
      <c r="IGF7" s="110"/>
      <c r="IGG7" s="110"/>
      <c r="IGH7" s="110"/>
      <c r="IGI7" s="110"/>
      <c r="IGJ7" s="110"/>
      <c r="IGK7" s="110"/>
      <c r="IGL7" s="110"/>
      <c r="IGM7" s="110"/>
      <c r="IGN7" s="110"/>
      <c r="IGO7" s="110"/>
      <c r="IGP7" s="110"/>
      <c r="IGQ7" s="110"/>
      <c r="IGR7" s="110"/>
      <c r="IGS7" s="110"/>
      <c r="IGT7" s="110"/>
      <c r="IGU7" s="110"/>
      <c r="IGV7" s="110"/>
      <c r="IGW7" s="110"/>
      <c r="IGX7" s="110"/>
      <c r="IGY7" s="110"/>
      <c r="IGZ7" s="110"/>
      <c r="IHA7" s="110"/>
      <c r="IHB7" s="110"/>
      <c r="IHC7" s="110"/>
      <c r="IHD7" s="110"/>
      <c r="IHE7" s="110"/>
      <c r="IHF7" s="110"/>
      <c r="IHG7" s="110"/>
      <c r="IHH7" s="110"/>
      <c r="IHI7" s="110"/>
      <c r="IHJ7" s="110"/>
      <c r="IHK7" s="110"/>
      <c r="IHL7" s="110"/>
      <c r="IHM7" s="110"/>
      <c r="IHN7" s="110"/>
      <c r="IHO7" s="110"/>
      <c r="IHP7" s="110"/>
      <c r="IHQ7" s="110"/>
      <c r="IHR7" s="110"/>
      <c r="IHS7" s="110"/>
      <c r="IHT7" s="110"/>
      <c r="IHU7" s="110"/>
      <c r="IHV7" s="110"/>
      <c r="IHW7" s="110"/>
      <c r="IHX7" s="110"/>
      <c r="IHY7" s="110"/>
      <c r="IHZ7" s="110"/>
      <c r="IIA7" s="110"/>
      <c r="IIB7" s="110"/>
      <c r="IIC7" s="110"/>
      <c r="IID7" s="110"/>
      <c r="IIE7" s="110"/>
      <c r="IIF7" s="110"/>
      <c r="IIG7" s="110"/>
      <c r="IIH7" s="110"/>
      <c r="III7" s="110"/>
      <c r="IIJ7" s="110"/>
      <c r="IIK7" s="110"/>
      <c r="IIL7" s="110"/>
      <c r="IIM7" s="110"/>
      <c r="IIN7" s="110"/>
      <c r="IIO7" s="110"/>
      <c r="IIP7" s="110"/>
      <c r="IIQ7" s="110"/>
      <c r="IIR7" s="110"/>
      <c r="IIS7" s="110"/>
      <c r="IIT7" s="110"/>
      <c r="IIU7" s="110"/>
      <c r="IIV7" s="110"/>
      <c r="IIW7" s="110"/>
      <c r="IIX7" s="110"/>
      <c r="IIY7" s="110"/>
      <c r="IIZ7" s="110"/>
      <c r="IJA7" s="110"/>
      <c r="IJB7" s="110"/>
      <c r="IJC7" s="110"/>
      <c r="IJD7" s="110"/>
      <c r="IJE7" s="110"/>
      <c r="IJF7" s="110"/>
      <c r="IJG7" s="110"/>
      <c r="IJH7" s="110"/>
      <c r="IJI7" s="110"/>
      <c r="IJJ7" s="110"/>
      <c r="IJK7" s="110"/>
      <c r="IJL7" s="110"/>
      <c r="IJM7" s="110"/>
      <c r="IJN7" s="110"/>
      <c r="IJO7" s="110"/>
      <c r="IJP7" s="110"/>
      <c r="IJQ7" s="110"/>
      <c r="IJR7" s="110"/>
      <c r="IJS7" s="110"/>
      <c r="IJT7" s="110"/>
      <c r="IJU7" s="110"/>
      <c r="IJV7" s="110"/>
      <c r="IJW7" s="110"/>
      <c r="IJX7" s="110"/>
      <c r="IJY7" s="110"/>
      <c r="IJZ7" s="110"/>
      <c r="IKA7" s="110"/>
      <c r="IKB7" s="110"/>
      <c r="IKC7" s="110"/>
      <c r="IKD7" s="110"/>
      <c r="IKE7" s="110"/>
      <c r="IKF7" s="110"/>
      <c r="IKG7" s="110"/>
      <c r="IKH7" s="110"/>
      <c r="IKI7" s="110"/>
      <c r="IKJ7" s="110"/>
      <c r="IKK7" s="110"/>
      <c r="IKL7" s="110"/>
      <c r="IKM7" s="110"/>
      <c r="IKN7" s="110"/>
      <c r="IKO7" s="110"/>
      <c r="IKP7" s="110"/>
      <c r="IKQ7" s="110"/>
      <c r="IKR7" s="110"/>
      <c r="IKS7" s="110"/>
      <c r="IKT7" s="110"/>
      <c r="IKU7" s="110"/>
      <c r="IKV7" s="110"/>
      <c r="IKW7" s="110"/>
      <c r="IKX7" s="110"/>
      <c r="IKY7" s="110"/>
      <c r="IKZ7" s="110"/>
      <c r="ILA7" s="110"/>
      <c r="ILB7" s="110"/>
      <c r="ILC7" s="110"/>
      <c r="ILD7" s="110"/>
      <c r="ILE7" s="110"/>
      <c r="ILF7" s="110"/>
      <c r="ILG7" s="110"/>
      <c r="ILH7" s="110"/>
      <c r="ILI7" s="110"/>
      <c r="ILJ7" s="110"/>
      <c r="ILK7" s="110"/>
      <c r="ILL7" s="110"/>
      <c r="ILM7" s="110"/>
      <c r="ILN7" s="110"/>
      <c r="ILO7" s="110"/>
      <c r="ILP7" s="110"/>
      <c r="ILQ7" s="110"/>
      <c r="ILR7" s="110"/>
      <c r="ILS7" s="110"/>
      <c r="ILT7" s="110"/>
      <c r="ILU7" s="110"/>
      <c r="ILV7" s="110"/>
      <c r="ILW7" s="110"/>
      <c r="ILX7" s="110"/>
      <c r="ILY7" s="110"/>
      <c r="ILZ7" s="110"/>
      <c r="IMA7" s="110"/>
      <c r="IMB7" s="110"/>
      <c r="IMC7" s="110"/>
      <c r="IMD7" s="110"/>
      <c r="IME7" s="110"/>
      <c r="IMF7" s="110"/>
      <c r="IMG7" s="110"/>
      <c r="IMH7" s="110"/>
      <c r="IMI7" s="110"/>
      <c r="IMJ7" s="110"/>
      <c r="IMK7" s="110"/>
      <c r="IML7" s="110"/>
      <c r="IMM7" s="110"/>
      <c r="IMN7" s="110"/>
      <c r="IMO7" s="110"/>
      <c r="IMP7" s="110"/>
      <c r="IMQ7" s="110"/>
      <c r="IMR7" s="110"/>
      <c r="IMS7" s="110"/>
      <c r="IMT7" s="110"/>
      <c r="IMU7" s="110"/>
      <c r="IMV7" s="110"/>
      <c r="IMW7" s="110"/>
      <c r="IMX7" s="110"/>
      <c r="IMY7" s="110"/>
      <c r="IMZ7" s="110"/>
      <c r="INA7" s="110"/>
      <c r="INB7" s="110"/>
      <c r="INC7" s="110"/>
      <c r="IND7" s="110"/>
      <c r="INE7" s="110"/>
      <c r="INF7" s="110"/>
      <c r="ING7" s="110"/>
      <c r="INH7" s="110"/>
      <c r="INI7" s="110"/>
      <c r="INJ7" s="110"/>
      <c r="INK7" s="110"/>
      <c r="INL7" s="110"/>
      <c r="INM7" s="110"/>
      <c r="INN7" s="110"/>
      <c r="INO7" s="110"/>
      <c r="INP7" s="110"/>
      <c r="INQ7" s="110"/>
      <c r="INR7" s="110"/>
      <c r="INS7" s="110"/>
      <c r="INT7" s="110"/>
      <c r="INU7" s="110"/>
      <c r="INV7" s="110"/>
      <c r="INW7" s="110"/>
      <c r="INX7" s="110"/>
      <c r="INY7" s="110"/>
      <c r="INZ7" s="110"/>
      <c r="IOA7" s="110"/>
      <c r="IOB7" s="110"/>
      <c r="IOC7" s="110"/>
      <c r="IOD7" s="110"/>
      <c r="IOE7" s="110"/>
      <c r="IOF7" s="110"/>
      <c r="IOG7" s="110"/>
      <c r="IOH7" s="110"/>
      <c r="IOI7" s="110"/>
      <c r="IOJ7" s="110"/>
      <c r="IOK7" s="110"/>
      <c r="IOL7" s="110"/>
      <c r="IOM7" s="110"/>
      <c r="ION7" s="110"/>
      <c r="IOO7" s="110"/>
      <c r="IOP7" s="110"/>
      <c r="IOQ7" s="110"/>
      <c r="IOR7" s="110"/>
      <c r="IOS7" s="110"/>
      <c r="IOT7" s="110"/>
      <c r="IOU7" s="110"/>
      <c r="IOV7" s="110"/>
      <c r="IOW7" s="110"/>
      <c r="IOX7" s="110"/>
      <c r="IOY7" s="110"/>
      <c r="IOZ7" s="110"/>
      <c r="IPA7" s="110"/>
      <c r="IPB7" s="110"/>
      <c r="IPC7" s="110"/>
      <c r="IPD7" s="110"/>
      <c r="IPE7" s="110"/>
      <c r="IPF7" s="110"/>
      <c r="IPG7" s="110"/>
      <c r="IPH7" s="110"/>
      <c r="IPI7" s="110"/>
      <c r="IPJ7" s="110"/>
      <c r="IPK7" s="110"/>
      <c r="IPL7" s="110"/>
      <c r="IPM7" s="110"/>
      <c r="IPN7" s="110"/>
      <c r="IPO7" s="110"/>
      <c r="IPP7" s="110"/>
      <c r="IPQ7" s="110"/>
      <c r="IPR7" s="110"/>
      <c r="IPS7" s="110"/>
      <c r="IPT7" s="110"/>
      <c r="IPU7" s="110"/>
      <c r="IPV7" s="110"/>
      <c r="IPW7" s="110"/>
      <c r="IPX7" s="110"/>
      <c r="IPY7" s="110"/>
      <c r="IPZ7" s="110"/>
      <c r="IQA7" s="110"/>
      <c r="IQB7" s="110"/>
      <c r="IQC7" s="110"/>
      <c r="IQD7" s="110"/>
      <c r="IQE7" s="110"/>
      <c r="IQF7" s="110"/>
      <c r="IQG7" s="110"/>
      <c r="IQH7" s="110"/>
      <c r="IQI7" s="110"/>
      <c r="IQJ7" s="110"/>
      <c r="IQK7" s="110"/>
      <c r="IQL7" s="110"/>
      <c r="IQM7" s="110"/>
      <c r="IQN7" s="110"/>
      <c r="IQO7" s="110"/>
      <c r="IQP7" s="110"/>
      <c r="IQQ7" s="110"/>
      <c r="IQR7" s="110"/>
      <c r="IQS7" s="110"/>
      <c r="IQT7" s="110"/>
      <c r="IQU7" s="110"/>
      <c r="IQV7" s="110"/>
      <c r="IQW7" s="110"/>
      <c r="IQX7" s="110"/>
      <c r="IQY7" s="110"/>
      <c r="IQZ7" s="110"/>
      <c r="IRA7" s="110"/>
      <c r="IRB7" s="110"/>
      <c r="IRC7" s="110"/>
      <c r="IRD7" s="110"/>
      <c r="IRE7" s="110"/>
      <c r="IRF7" s="110"/>
      <c r="IRG7" s="110"/>
      <c r="IRH7" s="110"/>
      <c r="IRI7" s="110"/>
      <c r="IRJ7" s="110"/>
      <c r="IRK7" s="110"/>
      <c r="IRL7" s="110"/>
      <c r="IRM7" s="110"/>
      <c r="IRN7" s="110"/>
      <c r="IRO7" s="110"/>
      <c r="IRP7" s="110"/>
      <c r="IRQ7" s="110"/>
      <c r="IRR7" s="110"/>
      <c r="IRS7" s="110"/>
      <c r="IRT7" s="110"/>
      <c r="IRU7" s="110"/>
      <c r="IRV7" s="110"/>
      <c r="IRW7" s="110"/>
      <c r="IRX7" s="110"/>
      <c r="IRY7" s="110"/>
      <c r="IRZ7" s="110"/>
      <c r="ISA7" s="110"/>
      <c r="ISB7" s="110"/>
      <c r="ISC7" s="110"/>
      <c r="ISD7" s="110"/>
      <c r="ISE7" s="110"/>
      <c r="ISF7" s="110"/>
      <c r="ISG7" s="110"/>
      <c r="ISH7" s="110"/>
      <c r="ISI7" s="110"/>
      <c r="ISJ7" s="110"/>
      <c r="ISK7" s="110"/>
      <c r="ISL7" s="110"/>
      <c r="ISM7" s="110"/>
      <c r="ISN7" s="110"/>
      <c r="ISO7" s="110"/>
      <c r="ISP7" s="110"/>
      <c r="ISQ7" s="110"/>
      <c r="ISR7" s="110"/>
      <c r="ISS7" s="110"/>
      <c r="IST7" s="110"/>
      <c r="ISU7" s="110"/>
      <c r="ISV7" s="110"/>
      <c r="ISW7" s="110"/>
      <c r="ISX7" s="110"/>
      <c r="ISY7" s="110"/>
      <c r="ISZ7" s="110"/>
      <c r="ITA7" s="110"/>
      <c r="ITB7" s="110"/>
      <c r="ITC7" s="110"/>
      <c r="ITD7" s="110"/>
      <c r="ITE7" s="110"/>
      <c r="ITF7" s="110"/>
      <c r="ITG7" s="110"/>
      <c r="ITH7" s="110"/>
      <c r="ITI7" s="110"/>
      <c r="ITJ7" s="110"/>
      <c r="ITK7" s="110"/>
      <c r="ITL7" s="110"/>
      <c r="ITM7" s="110"/>
      <c r="ITN7" s="110"/>
      <c r="ITO7" s="110"/>
      <c r="ITP7" s="110"/>
      <c r="ITQ7" s="110"/>
      <c r="ITR7" s="110"/>
      <c r="ITS7" s="110"/>
      <c r="ITT7" s="110"/>
      <c r="ITU7" s="110"/>
      <c r="ITV7" s="110"/>
      <c r="ITW7" s="110"/>
      <c r="ITX7" s="110"/>
      <c r="ITY7" s="110"/>
      <c r="ITZ7" s="110"/>
      <c r="IUA7" s="110"/>
      <c r="IUB7" s="110"/>
      <c r="IUC7" s="110"/>
      <c r="IUD7" s="110"/>
      <c r="IUE7" s="110"/>
      <c r="IUF7" s="110"/>
      <c r="IUG7" s="110"/>
      <c r="IUH7" s="110"/>
      <c r="IUI7" s="110"/>
      <c r="IUJ7" s="110"/>
      <c r="IUK7" s="110"/>
      <c r="IUL7" s="110"/>
      <c r="IUM7" s="110"/>
      <c r="IUN7" s="110"/>
      <c r="IUO7" s="110"/>
      <c r="IUP7" s="110"/>
      <c r="IUQ7" s="110"/>
      <c r="IUR7" s="110"/>
      <c r="IUS7" s="110"/>
      <c r="IUT7" s="110"/>
      <c r="IUU7" s="110"/>
      <c r="IUV7" s="110"/>
      <c r="IUW7" s="110"/>
      <c r="IUX7" s="110"/>
      <c r="IUY7" s="110"/>
      <c r="IUZ7" s="110"/>
      <c r="IVA7" s="110"/>
      <c r="IVB7" s="110"/>
      <c r="IVC7" s="110"/>
      <c r="IVD7" s="110"/>
      <c r="IVE7" s="110"/>
      <c r="IVF7" s="110"/>
      <c r="IVG7" s="110"/>
      <c r="IVH7" s="110"/>
      <c r="IVI7" s="110"/>
      <c r="IVJ7" s="110"/>
      <c r="IVK7" s="110"/>
      <c r="IVL7" s="110"/>
      <c r="IVM7" s="110"/>
      <c r="IVN7" s="110"/>
      <c r="IVO7" s="110"/>
      <c r="IVP7" s="110"/>
      <c r="IVQ7" s="110"/>
      <c r="IVR7" s="110"/>
      <c r="IVS7" s="110"/>
      <c r="IVT7" s="110"/>
      <c r="IVU7" s="110"/>
      <c r="IVV7" s="110"/>
      <c r="IVW7" s="110"/>
      <c r="IVX7" s="110"/>
      <c r="IVY7" s="110"/>
      <c r="IVZ7" s="110"/>
      <c r="IWA7" s="110"/>
      <c r="IWB7" s="110"/>
      <c r="IWC7" s="110"/>
      <c r="IWD7" s="110"/>
      <c r="IWE7" s="110"/>
      <c r="IWF7" s="110"/>
      <c r="IWG7" s="110"/>
      <c r="IWH7" s="110"/>
      <c r="IWI7" s="110"/>
      <c r="IWJ7" s="110"/>
      <c r="IWK7" s="110"/>
      <c r="IWL7" s="110"/>
      <c r="IWM7" s="110"/>
      <c r="IWN7" s="110"/>
      <c r="IWO7" s="110"/>
      <c r="IWP7" s="110"/>
      <c r="IWQ7" s="110"/>
      <c r="IWR7" s="110"/>
      <c r="IWS7" s="110"/>
      <c r="IWT7" s="110"/>
      <c r="IWU7" s="110"/>
      <c r="IWV7" s="110"/>
      <c r="IWW7" s="110"/>
      <c r="IWX7" s="110"/>
      <c r="IWY7" s="110"/>
      <c r="IWZ7" s="110"/>
      <c r="IXA7" s="110"/>
      <c r="IXB7" s="110"/>
      <c r="IXC7" s="110"/>
      <c r="IXD7" s="110"/>
      <c r="IXE7" s="110"/>
      <c r="IXF7" s="110"/>
      <c r="IXG7" s="110"/>
      <c r="IXH7" s="110"/>
      <c r="IXI7" s="110"/>
      <c r="IXJ7" s="110"/>
      <c r="IXK7" s="110"/>
      <c r="IXL7" s="110"/>
      <c r="IXM7" s="110"/>
      <c r="IXN7" s="110"/>
      <c r="IXO7" s="110"/>
      <c r="IXP7" s="110"/>
      <c r="IXQ7" s="110"/>
      <c r="IXR7" s="110"/>
      <c r="IXS7" s="110"/>
      <c r="IXT7" s="110"/>
      <c r="IXU7" s="110"/>
      <c r="IXV7" s="110"/>
      <c r="IXW7" s="110"/>
      <c r="IXX7" s="110"/>
      <c r="IXY7" s="110"/>
      <c r="IXZ7" s="110"/>
      <c r="IYA7" s="110"/>
      <c r="IYB7" s="110"/>
      <c r="IYC7" s="110"/>
      <c r="IYD7" s="110"/>
      <c r="IYE7" s="110"/>
      <c r="IYF7" s="110"/>
      <c r="IYG7" s="110"/>
      <c r="IYH7" s="110"/>
      <c r="IYI7" s="110"/>
      <c r="IYJ7" s="110"/>
      <c r="IYK7" s="110"/>
      <c r="IYL7" s="110"/>
      <c r="IYM7" s="110"/>
      <c r="IYN7" s="110"/>
      <c r="IYO7" s="110"/>
      <c r="IYP7" s="110"/>
      <c r="IYQ7" s="110"/>
      <c r="IYR7" s="110"/>
      <c r="IYS7" s="110"/>
      <c r="IYT7" s="110"/>
      <c r="IYU7" s="110"/>
      <c r="IYV7" s="110"/>
      <c r="IYW7" s="110"/>
      <c r="IYX7" s="110"/>
      <c r="IYY7" s="110"/>
      <c r="IYZ7" s="110"/>
      <c r="IZA7" s="110"/>
      <c r="IZB7" s="110"/>
      <c r="IZC7" s="110"/>
      <c r="IZD7" s="110"/>
      <c r="IZE7" s="110"/>
      <c r="IZF7" s="110"/>
      <c r="IZG7" s="110"/>
      <c r="IZH7" s="110"/>
      <c r="IZI7" s="110"/>
      <c r="IZJ7" s="110"/>
      <c r="IZK7" s="110"/>
      <c r="IZL7" s="110"/>
      <c r="IZM7" s="110"/>
      <c r="IZN7" s="110"/>
      <c r="IZO7" s="110"/>
      <c r="IZP7" s="110"/>
      <c r="IZQ7" s="110"/>
      <c r="IZR7" s="110"/>
      <c r="IZS7" s="110"/>
      <c r="IZT7" s="110"/>
      <c r="IZU7" s="110"/>
      <c r="IZV7" s="110"/>
      <c r="IZW7" s="110"/>
      <c r="IZX7" s="110"/>
      <c r="IZY7" s="110"/>
      <c r="IZZ7" s="110"/>
      <c r="JAA7" s="110"/>
      <c r="JAB7" s="110"/>
      <c r="JAC7" s="110"/>
      <c r="JAD7" s="110"/>
      <c r="JAE7" s="110"/>
      <c r="JAF7" s="110"/>
      <c r="JAG7" s="110"/>
      <c r="JAH7" s="110"/>
      <c r="JAI7" s="110"/>
      <c r="JAJ7" s="110"/>
      <c r="JAK7" s="110"/>
      <c r="JAL7" s="110"/>
      <c r="JAM7" s="110"/>
      <c r="JAN7" s="110"/>
      <c r="JAO7" s="110"/>
      <c r="JAP7" s="110"/>
      <c r="JAQ7" s="110"/>
      <c r="JAR7" s="110"/>
      <c r="JAS7" s="110"/>
      <c r="JAT7" s="110"/>
      <c r="JAU7" s="110"/>
      <c r="JAV7" s="110"/>
      <c r="JAW7" s="110"/>
      <c r="JAX7" s="110"/>
      <c r="JAY7" s="110"/>
      <c r="JAZ7" s="110"/>
      <c r="JBA7" s="110"/>
      <c r="JBB7" s="110"/>
      <c r="JBC7" s="110"/>
      <c r="JBD7" s="110"/>
      <c r="JBE7" s="110"/>
      <c r="JBF7" s="110"/>
      <c r="JBG7" s="110"/>
      <c r="JBH7" s="110"/>
      <c r="JBI7" s="110"/>
      <c r="JBJ7" s="110"/>
      <c r="JBK7" s="110"/>
      <c r="JBL7" s="110"/>
      <c r="JBM7" s="110"/>
      <c r="JBN7" s="110"/>
      <c r="JBO7" s="110"/>
      <c r="JBP7" s="110"/>
      <c r="JBQ7" s="110"/>
      <c r="JBR7" s="110"/>
      <c r="JBS7" s="110"/>
      <c r="JBT7" s="110"/>
      <c r="JBU7" s="110"/>
      <c r="JBV7" s="110"/>
      <c r="JBW7" s="110"/>
      <c r="JBX7" s="110"/>
      <c r="JBY7" s="110"/>
      <c r="JBZ7" s="110"/>
      <c r="JCA7" s="110"/>
      <c r="JCB7" s="110"/>
      <c r="JCC7" s="110"/>
      <c r="JCD7" s="110"/>
      <c r="JCE7" s="110"/>
      <c r="JCF7" s="110"/>
      <c r="JCG7" s="110"/>
      <c r="JCH7" s="110"/>
      <c r="JCI7" s="110"/>
      <c r="JCJ7" s="110"/>
      <c r="JCK7" s="110"/>
      <c r="JCL7" s="110"/>
      <c r="JCM7" s="110"/>
      <c r="JCN7" s="110"/>
      <c r="JCO7" s="110"/>
      <c r="JCP7" s="110"/>
      <c r="JCQ7" s="110"/>
      <c r="JCR7" s="110"/>
      <c r="JCS7" s="110"/>
      <c r="JCT7" s="110"/>
      <c r="JCU7" s="110"/>
      <c r="JCV7" s="110"/>
      <c r="JCW7" s="110"/>
      <c r="JCX7" s="110"/>
      <c r="JCY7" s="110"/>
      <c r="JCZ7" s="110"/>
      <c r="JDA7" s="110"/>
      <c r="JDB7" s="110"/>
      <c r="JDC7" s="110"/>
      <c r="JDD7" s="110"/>
      <c r="JDE7" s="110"/>
      <c r="JDF7" s="110"/>
      <c r="JDG7" s="110"/>
      <c r="JDH7" s="110"/>
      <c r="JDI7" s="110"/>
      <c r="JDJ7" s="110"/>
      <c r="JDK7" s="110"/>
      <c r="JDL7" s="110"/>
      <c r="JDM7" s="110"/>
      <c r="JDN7" s="110"/>
      <c r="JDO7" s="110"/>
      <c r="JDP7" s="110"/>
      <c r="JDQ7" s="110"/>
      <c r="JDR7" s="110"/>
      <c r="JDS7" s="110"/>
      <c r="JDT7" s="110"/>
      <c r="JDU7" s="110"/>
      <c r="JDV7" s="110"/>
      <c r="JDW7" s="110"/>
      <c r="JDX7" s="110"/>
      <c r="JDY7" s="110"/>
      <c r="JDZ7" s="110"/>
      <c r="JEA7" s="110"/>
      <c r="JEB7" s="110"/>
      <c r="JEC7" s="110"/>
      <c r="JED7" s="110"/>
      <c r="JEE7" s="110"/>
      <c r="JEF7" s="110"/>
      <c r="JEG7" s="110"/>
      <c r="JEH7" s="110"/>
      <c r="JEI7" s="110"/>
      <c r="JEJ7" s="110"/>
      <c r="JEK7" s="110"/>
      <c r="JEL7" s="110"/>
      <c r="JEM7" s="110"/>
      <c r="JEN7" s="110"/>
      <c r="JEO7" s="110"/>
      <c r="JEP7" s="110"/>
      <c r="JEQ7" s="110"/>
      <c r="JER7" s="110"/>
      <c r="JES7" s="110"/>
      <c r="JET7" s="110"/>
      <c r="JEU7" s="110"/>
      <c r="JEV7" s="110"/>
      <c r="JEW7" s="110"/>
      <c r="JEX7" s="110"/>
      <c r="JEY7" s="110"/>
      <c r="JEZ7" s="110"/>
      <c r="JFA7" s="110"/>
      <c r="JFB7" s="110"/>
      <c r="JFC7" s="110"/>
      <c r="JFD7" s="110"/>
      <c r="JFE7" s="110"/>
      <c r="JFF7" s="110"/>
      <c r="JFG7" s="110"/>
      <c r="JFH7" s="110"/>
      <c r="JFI7" s="110"/>
      <c r="JFJ7" s="110"/>
      <c r="JFK7" s="110"/>
      <c r="JFL7" s="110"/>
      <c r="JFM7" s="110"/>
      <c r="JFN7" s="110"/>
      <c r="JFO7" s="110"/>
      <c r="JFP7" s="110"/>
      <c r="JFQ7" s="110"/>
      <c r="JFR7" s="110"/>
      <c r="JFS7" s="110"/>
      <c r="JFT7" s="110"/>
      <c r="JFU7" s="110"/>
      <c r="JFV7" s="110"/>
      <c r="JFW7" s="110"/>
      <c r="JFX7" s="110"/>
      <c r="JFY7" s="110"/>
      <c r="JFZ7" s="110"/>
      <c r="JGA7" s="110"/>
      <c r="JGB7" s="110"/>
      <c r="JGC7" s="110"/>
      <c r="JGD7" s="110"/>
      <c r="JGE7" s="110"/>
      <c r="JGF7" s="110"/>
      <c r="JGG7" s="110"/>
      <c r="JGH7" s="110"/>
      <c r="JGI7" s="110"/>
      <c r="JGJ7" s="110"/>
      <c r="JGK7" s="110"/>
      <c r="JGL7" s="110"/>
      <c r="JGM7" s="110"/>
      <c r="JGN7" s="110"/>
      <c r="JGO7" s="110"/>
      <c r="JGP7" s="110"/>
      <c r="JGQ7" s="110"/>
      <c r="JGR7" s="110"/>
      <c r="JGS7" s="110"/>
      <c r="JGT7" s="110"/>
      <c r="JGU7" s="110"/>
      <c r="JGV7" s="110"/>
      <c r="JGW7" s="110"/>
      <c r="JGX7" s="110"/>
      <c r="JGY7" s="110"/>
      <c r="JGZ7" s="110"/>
      <c r="JHA7" s="110"/>
      <c r="JHB7" s="110"/>
      <c r="JHC7" s="110"/>
      <c r="JHD7" s="110"/>
      <c r="JHE7" s="110"/>
      <c r="JHF7" s="110"/>
      <c r="JHG7" s="110"/>
      <c r="JHH7" s="110"/>
      <c r="JHI7" s="110"/>
      <c r="JHJ7" s="110"/>
      <c r="JHK7" s="110"/>
      <c r="JHL7" s="110"/>
      <c r="JHM7" s="110"/>
      <c r="JHN7" s="110"/>
      <c r="JHO7" s="110"/>
      <c r="JHP7" s="110"/>
      <c r="JHQ7" s="110"/>
      <c r="JHR7" s="110"/>
      <c r="JHS7" s="110"/>
      <c r="JHT7" s="110"/>
      <c r="JHU7" s="110"/>
      <c r="JHV7" s="110"/>
      <c r="JHW7" s="110"/>
      <c r="JHX7" s="110"/>
      <c r="JHY7" s="110"/>
      <c r="JHZ7" s="110"/>
      <c r="JIA7" s="110"/>
      <c r="JIB7" s="110"/>
      <c r="JIC7" s="110"/>
      <c r="JID7" s="110"/>
      <c r="JIE7" s="110"/>
      <c r="JIF7" s="110"/>
      <c r="JIG7" s="110"/>
      <c r="JIH7" s="110"/>
      <c r="JII7" s="110"/>
      <c r="JIJ7" s="110"/>
      <c r="JIK7" s="110"/>
      <c r="JIL7" s="110"/>
      <c r="JIM7" s="110"/>
      <c r="JIN7" s="110"/>
      <c r="JIO7" s="110"/>
      <c r="JIP7" s="110"/>
      <c r="JIQ7" s="110"/>
      <c r="JIR7" s="110"/>
      <c r="JIS7" s="110"/>
      <c r="JIT7" s="110"/>
      <c r="JIU7" s="110"/>
      <c r="JIV7" s="110"/>
      <c r="JIW7" s="110"/>
      <c r="JIX7" s="110"/>
      <c r="JIY7" s="110"/>
      <c r="JIZ7" s="110"/>
      <c r="JJA7" s="110"/>
      <c r="JJB7" s="110"/>
      <c r="JJC7" s="110"/>
      <c r="JJD7" s="110"/>
      <c r="JJE7" s="110"/>
      <c r="JJF7" s="110"/>
      <c r="JJG7" s="110"/>
      <c r="JJH7" s="110"/>
      <c r="JJI7" s="110"/>
      <c r="JJJ7" s="110"/>
      <c r="JJK7" s="110"/>
      <c r="JJL7" s="110"/>
      <c r="JJM7" s="110"/>
      <c r="JJN7" s="110"/>
      <c r="JJO7" s="110"/>
      <c r="JJP7" s="110"/>
      <c r="JJQ7" s="110"/>
      <c r="JJR7" s="110"/>
      <c r="JJS7" s="110"/>
      <c r="JJT7" s="110"/>
      <c r="JJU7" s="110"/>
      <c r="JJV7" s="110"/>
      <c r="JJW7" s="110"/>
      <c r="JJX7" s="110"/>
      <c r="JJY7" s="110"/>
      <c r="JJZ7" s="110"/>
      <c r="JKA7" s="110"/>
      <c r="JKB7" s="110"/>
      <c r="JKC7" s="110"/>
      <c r="JKD7" s="110"/>
      <c r="JKE7" s="110"/>
      <c r="JKF7" s="110"/>
      <c r="JKG7" s="110"/>
      <c r="JKH7" s="110"/>
      <c r="JKI7" s="110"/>
      <c r="JKJ7" s="110"/>
      <c r="JKK7" s="110"/>
      <c r="JKL7" s="110"/>
      <c r="JKM7" s="110"/>
      <c r="JKN7" s="110"/>
      <c r="JKO7" s="110"/>
      <c r="JKP7" s="110"/>
      <c r="JKQ7" s="110"/>
      <c r="JKR7" s="110"/>
      <c r="JKS7" s="110"/>
      <c r="JKT7" s="110"/>
      <c r="JKU7" s="110"/>
      <c r="JKV7" s="110"/>
      <c r="JKW7" s="110"/>
      <c r="JKX7" s="110"/>
      <c r="JKY7" s="110"/>
      <c r="JKZ7" s="110"/>
      <c r="JLA7" s="110"/>
      <c r="JLB7" s="110"/>
      <c r="JLC7" s="110"/>
      <c r="JLD7" s="110"/>
      <c r="JLE7" s="110"/>
      <c r="JLF7" s="110"/>
      <c r="JLG7" s="110"/>
      <c r="JLH7" s="110"/>
      <c r="JLI7" s="110"/>
      <c r="JLJ7" s="110"/>
      <c r="JLK7" s="110"/>
      <c r="JLL7" s="110"/>
      <c r="JLM7" s="110"/>
      <c r="JLN7" s="110"/>
      <c r="JLO7" s="110"/>
      <c r="JLP7" s="110"/>
      <c r="JLQ7" s="110"/>
      <c r="JLR7" s="110"/>
      <c r="JLS7" s="110"/>
      <c r="JLT7" s="110"/>
      <c r="JLU7" s="110"/>
      <c r="JLV7" s="110"/>
      <c r="JLW7" s="110"/>
      <c r="JLX7" s="110"/>
      <c r="JLY7" s="110"/>
      <c r="JLZ7" s="110"/>
      <c r="JMA7" s="110"/>
      <c r="JMB7" s="110"/>
      <c r="JMC7" s="110"/>
      <c r="JMD7" s="110"/>
      <c r="JME7" s="110"/>
      <c r="JMF7" s="110"/>
      <c r="JMG7" s="110"/>
      <c r="JMH7" s="110"/>
      <c r="JMI7" s="110"/>
      <c r="JMJ7" s="110"/>
      <c r="JMK7" s="110"/>
      <c r="JML7" s="110"/>
      <c r="JMM7" s="110"/>
      <c r="JMN7" s="110"/>
      <c r="JMO7" s="110"/>
      <c r="JMP7" s="110"/>
      <c r="JMQ7" s="110"/>
      <c r="JMR7" s="110"/>
      <c r="JMS7" s="110"/>
      <c r="JMT7" s="110"/>
      <c r="JMU7" s="110"/>
      <c r="JMV7" s="110"/>
      <c r="JMW7" s="110"/>
      <c r="JMX7" s="110"/>
      <c r="JMY7" s="110"/>
      <c r="JMZ7" s="110"/>
      <c r="JNA7" s="110"/>
      <c r="JNB7" s="110"/>
      <c r="JNC7" s="110"/>
      <c r="JND7" s="110"/>
      <c r="JNE7" s="110"/>
      <c r="JNF7" s="110"/>
      <c r="JNG7" s="110"/>
      <c r="JNH7" s="110"/>
      <c r="JNI7" s="110"/>
      <c r="JNJ7" s="110"/>
      <c r="JNK7" s="110"/>
      <c r="JNL7" s="110"/>
      <c r="JNM7" s="110"/>
      <c r="JNN7" s="110"/>
      <c r="JNO7" s="110"/>
      <c r="JNP7" s="110"/>
      <c r="JNQ7" s="110"/>
      <c r="JNR7" s="110"/>
      <c r="JNS7" s="110"/>
      <c r="JNT7" s="110"/>
      <c r="JNU7" s="110"/>
      <c r="JNV7" s="110"/>
      <c r="JNW7" s="110"/>
      <c r="JNX7" s="110"/>
      <c r="JNY7" s="110"/>
      <c r="JNZ7" s="110"/>
      <c r="JOA7" s="110"/>
      <c r="JOB7" s="110"/>
      <c r="JOC7" s="110"/>
      <c r="JOD7" s="110"/>
      <c r="JOE7" s="110"/>
      <c r="JOF7" s="110"/>
      <c r="JOG7" s="110"/>
      <c r="JOH7" s="110"/>
      <c r="JOI7" s="110"/>
      <c r="JOJ7" s="110"/>
      <c r="JOK7" s="110"/>
      <c r="JOL7" s="110"/>
      <c r="JOM7" s="110"/>
      <c r="JON7" s="110"/>
      <c r="JOO7" s="110"/>
      <c r="JOP7" s="110"/>
      <c r="JOQ7" s="110"/>
      <c r="JOR7" s="110"/>
      <c r="JOS7" s="110"/>
      <c r="JOT7" s="110"/>
      <c r="JOU7" s="110"/>
      <c r="JOV7" s="110"/>
      <c r="JOW7" s="110"/>
      <c r="JOX7" s="110"/>
      <c r="JOY7" s="110"/>
      <c r="JOZ7" s="110"/>
      <c r="JPA7" s="110"/>
      <c r="JPB7" s="110"/>
      <c r="JPC7" s="110"/>
      <c r="JPD7" s="110"/>
      <c r="JPE7" s="110"/>
      <c r="JPF7" s="110"/>
      <c r="JPG7" s="110"/>
      <c r="JPH7" s="110"/>
      <c r="JPI7" s="110"/>
      <c r="JPJ7" s="110"/>
      <c r="JPK7" s="110"/>
      <c r="JPL7" s="110"/>
      <c r="JPM7" s="110"/>
      <c r="JPN7" s="110"/>
      <c r="JPO7" s="110"/>
      <c r="JPP7" s="110"/>
      <c r="JPQ7" s="110"/>
      <c r="JPR7" s="110"/>
      <c r="JPS7" s="110"/>
      <c r="JPT7" s="110"/>
      <c r="JPU7" s="110"/>
      <c r="JPV7" s="110"/>
      <c r="JPW7" s="110"/>
      <c r="JPX7" s="110"/>
      <c r="JPY7" s="110"/>
      <c r="JPZ7" s="110"/>
      <c r="JQA7" s="110"/>
      <c r="JQB7" s="110"/>
      <c r="JQC7" s="110"/>
      <c r="JQD7" s="110"/>
      <c r="JQE7" s="110"/>
      <c r="JQF7" s="110"/>
      <c r="JQG7" s="110"/>
      <c r="JQH7" s="110"/>
      <c r="JQI7" s="110"/>
      <c r="JQJ7" s="110"/>
      <c r="JQK7" s="110"/>
      <c r="JQL7" s="110"/>
      <c r="JQM7" s="110"/>
      <c r="JQN7" s="110"/>
      <c r="JQO7" s="110"/>
      <c r="JQP7" s="110"/>
      <c r="JQQ7" s="110"/>
      <c r="JQR7" s="110"/>
      <c r="JQS7" s="110"/>
      <c r="JQT7" s="110"/>
      <c r="JQU7" s="110"/>
      <c r="JQV7" s="110"/>
      <c r="JQW7" s="110"/>
      <c r="JQX7" s="110"/>
      <c r="JQY7" s="110"/>
      <c r="JQZ7" s="110"/>
      <c r="JRA7" s="110"/>
      <c r="JRB7" s="110"/>
      <c r="JRC7" s="110"/>
      <c r="JRD7" s="110"/>
      <c r="JRE7" s="110"/>
      <c r="JRF7" s="110"/>
      <c r="JRG7" s="110"/>
      <c r="JRH7" s="110"/>
      <c r="JRI7" s="110"/>
      <c r="JRJ7" s="110"/>
      <c r="JRK7" s="110"/>
      <c r="JRL7" s="110"/>
      <c r="JRM7" s="110"/>
      <c r="JRN7" s="110"/>
      <c r="JRO7" s="110"/>
      <c r="JRP7" s="110"/>
      <c r="JRQ7" s="110"/>
      <c r="JRR7" s="110"/>
      <c r="JRS7" s="110"/>
      <c r="JRT7" s="110"/>
      <c r="JRU7" s="110"/>
      <c r="JRV7" s="110"/>
      <c r="JRW7" s="110"/>
      <c r="JRX7" s="110"/>
      <c r="JRY7" s="110"/>
      <c r="JRZ7" s="110"/>
      <c r="JSA7" s="110"/>
      <c r="JSB7" s="110"/>
      <c r="JSC7" s="110"/>
      <c r="JSD7" s="110"/>
      <c r="JSE7" s="110"/>
      <c r="JSF7" s="110"/>
      <c r="JSG7" s="110"/>
      <c r="JSH7" s="110"/>
      <c r="JSI7" s="110"/>
      <c r="JSJ7" s="110"/>
      <c r="JSK7" s="110"/>
      <c r="JSL7" s="110"/>
      <c r="JSM7" s="110"/>
      <c r="JSN7" s="110"/>
      <c r="JSO7" s="110"/>
      <c r="JSP7" s="110"/>
      <c r="JSQ7" s="110"/>
      <c r="JSR7" s="110"/>
      <c r="JSS7" s="110"/>
      <c r="JST7" s="110"/>
      <c r="JSU7" s="110"/>
      <c r="JSV7" s="110"/>
      <c r="JSW7" s="110"/>
      <c r="JSX7" s="110"/>
      <c r="JSY7" s="110"/>
      <c r="JSZ7" s="110"/>
      <c r="JTA7" s="110"/>
      <c r="JTB7" s="110"/>
      <c r="JTC7" s="110"/>
      <c r="JTD7" s="110"/>
      <c r="JTE7" s="110"/>
      <c r="JTF7" s="110"/>
      <c r="JTG7" s="110"/>
      <c r="JTH7" s="110"/>
      <c r="JTI7" s="110"/>
      <c r="JTJ7" s="110"/>
      <c r="JTK7" s="110"/>
      <c r="JTL7" s="110"/>
      <c r="JTM7" s="110"/>
      <c r="JTN7" s="110"/>
      <c r="JTO7" s="110"/>
      <c r="JTP7" s="110"/>
      <c r="JTQ7" s="110"/>
      <c r="JTR7" s="110"/>
      <c r="JTS7" s="110"/>
      <c r="JTT7" s="110"/>
      <c r="JTU7" s="110"/>
      <c r="JTV7" s="110"/>
      <c r="JTW7" s="110"/>
      <c r="JTX7" s="110"/>
      <c r="JTY7" s="110"/>
      <c r="JTZ7" s="110"/>
      <c r="JUA7" s="110"/>
      <c r="JUB7" s="110"/>
      <c r="JUC7" s="110"/>
      <c r="JUD7" s="110"/>
      <c r="JUE7" s="110"/>
      <c r="JUF7" s="110"/>
      <c r="JUG7" s="110"/>
      <c r="JUH7" s="110"/>
      <c r="JUI7" s="110"/>
      <c r="JUJ7" s="110"/>
      <c r="JUK7" s="110"/>
      <c r="JUL7" s="110"/>
      <c r="JUM7" s="110"/>
      <c r="JUN7" s="110"/>
      <c r="JUO7" s="110"/>
      <c r="JUP7" s="110"/>
      <c r="JUQ7" s="110"/>
      <c r="JUR7" s="110"/>
      <c r="JUS7" s="110"/>
      <c r="JUT7" s="110"/>
      <c r="JUU7" s="110"/>
      <c r="JUV7" s="110"/>
      <c r="JUW7" s="110"/>
      <c r="JUX7" s="110"/>
      <c r="JUY7" s="110"/>
      <c r="JUZ7" s="110"/>
      <c r="JVA7" s="110"/>
      <c r="JVB7" s="110"/>
      <c r="JVC7" s="110"/>
      <c r="JVD7" s="110"/>
      <c r="JVE7" s="110"/>
      <c r="JVF7" s="110"/>
      <c r="JVG7" s="110"/>
      <c r="JVH7" s="110"/>
      <c r="JVI7" s="110"/>
      <c r="JVJ7" s="110"/>
      <c r="JVK7" s="110"/>
      <c r="JVL7" s="110"/>
      <c r="JVM7" s="110"/>
      <c r="JVN7" s="110"/>
      <c r="JVO7" s="110"/>
      <c r="JVP7" s="110"/>
      <c r="JVQ7" s="110"/>
      <c r="JVR7" s="110"/>
      <c r="JVS7" s="110"/>
      <c r="JVT7" s="110"/>
      <c r="JVU7" s="110"/>
      <c r="JVV7" s="110"/>
      <c r="JVW7" s="110"/>
      <c r="JVX7" s="110"/>
      <c r="JVY7" s="110"/>
      <c r="JVZ7" s="110"/>
      <c r="JWA7" s="110"/>
      <c r="JWB7" s="110"/>
      <c r="JWC7" s="110"/>
      <c r="JWD7" s="110"/>
      <c r="JWE7" s="110"/>
      <c r="JWF7" s="110"/>
      <c r="JWG7" s="110"/>
      <c r="JWH7" s="110"/>
      <c r="JWI7" s="110"/>
      <c r="JWJ7" s="110"/>
      <c r="JWK7" s="110"/>
      <c r="JWL7" s="110"/>
      <c r="JWM7" s="110"/>
      <c r="JWN7" s="110"/>
      <c r="JWO7" s="110"/>
      <c r="JWP7" s="110"/>
      <c r="JWQ7" s="110"/>
      <c r="JWR7" s="110"/>
      <c r="JWS7" s="110"/>
      <c r="JWT7" s="110"/>
      <c r="JWU7" s="110"/>
      <c r="JWV7" s="110"/>
      <c r="JWW7" s="110"/>
      <c r="JWX7" s="110"/>
      <c r="JWY7" s="110"/>
      <c r="JWZ7" s="110"/>
      <c r="JXA7" s="110"/>
      <c r="JXB7" s="110"/>
      <c r="JXC7" s="110"/>
      <c r="JXD7" s="110"/>
      <c r="JXE7" s="110"/>
      <c r="JXF7" s="110"/>
      <c r="JXG7" s="110"/>
      <c r="JXH7" s="110"/>
      <c r="JXI7" s="110"/>
      <c r="JXJ7" s="110"/>
      <c r="JXK7" s="110"/>
      <c r="JXL7" s="110"/>
      <c r="JXM7" s="110"/>
      <c r="JXN7" s="110"/>
      <c r="JXO7" s="110"/>
      <c r="JXP7" s="110"/>
      <c r="JXQ7" s="110"/>
      <c r="JXR7" s="110"/>
      <c r="JXS7" s="110"/>
      <c r="JXT7" s="110"/>
      <c r="JXU7" s="110"/>
      <c r="JXV7" s="110"/>
      <c r="JXW7" s="110"/>
      <c r="JXX7" s="110"/>
      <c r="JXY7" s="110"/>
      <c r="JXZ7" s="110"/>
      <c r="JYA7" s="110"/>
      <c r="JYB7" s="110"/>
      <c r="JYC7" s="110"/>
      <c r="JYD7" s="110"/>
      <c r="JYE7" s="110"/>
      <c r="JYF7" s="110"/>
      <c r="JYG7" s="110"/>
      <c r="JYH7" s="110"/>
      <c r="JYI7" s="110"/>
      <c r="JYJ7" s="110"/>
      <c r="JYK7" s="110"/>
      <c r="JYL7" s="110"/>
      <c r="JYM7" s="110"/>
      <c r="JYN7" s="110"/>
      <c r="JYO7" s="110"/>
      <c r="JYP7" s="110"/>
      <c r="JYQ7" s="110"/>
      <c r="JYR7" s="110"/>
      <c r="JYS7" s="110"/>
      <c r="JYT7" s="110"/>
      <c r="JYU7" s="110"/>
      <c r="JYV7" s="110"/>
      <c r="JYW7" s="110"/>
      <c r="JYX7" s="110"/>
      <c r="JYY7" s="110"/>
      <c r="JYZ7" s="110"/>
      <c r="JZA7" s="110"/>
      <c r="JZB7" s="110"/>
      <c r="JZC7" s="110"/>
      <c r="JZD7" s="110"/>
      <c r="JZE7" s="110"/>
      <c r="JZF7" s="110"/>
      <c r="JZG7" s="110"/>
      <c r="JZH7" s="110"/>
      <c r="JZI7" s="110"/>
      <c r="JZJ7" s="110"/>
      <c r="JZK7" s="110"/>
      <c r="JZL7" s="110"/>
      <c r="JZM7" s="110"/>
      <c r="JZN7" s="110"/>
      <c r="JZO7" s="110"/>
      <c r="JZP7" s="110"/>
      <c r="JZQ7" s="110"/>
      <c r="JZR7" s="110"/>
      <c r="JZS7" s="110"/>
      <c r="JZT7" s="110"/>
      <c r="JZU7" s="110"/>
      <c r="JZV7" s="110"/>
      <c r="JZW7" s="110"/>
      <c r="JZX7" s="110"/>
      <c r="JZY7" s="110"/>
      <c r="JZZ7" s="110"/>
      <c r="KAA7" s="110"/>
      <c r="KAB7" s="110"/>
      <c r="KAC7" s="110"/>
      <c r="KAD7" s="110"/>
      <c r="KAE7" s="110"/>
      <c r="KAF7" s="110"/>
      <c r="KAG7" s="110"/>
      <c r="KAH7" s="110"/>
      <c r="KAI7" s="110"/>
      <c r="KAJ7" s="110"/>
      <c r="KAK7" s="110"/>
      <c r="KAL7" s="110"/>
      <c r="KAM7" s="110"/>
      <c r="KAN7" s="110"/>
      <c r="KAO7" s="110"/>
      <c r="KAP7" s="110"/>
      <c r="KAQ7" s="110"/>
      <c r="KAR7" s="110"/>
      <c r="KAS7" s="110"/>
      <c r="KAT7" s="110"/>
      <c r="KAU7" s="110"/>
      <c r="KAV7" s="110"/>
      <c r="KAW7" s="110"/>
      <c r="KAX7" s="110"/>
      <c r="KAY7" s="110"/>
      <c r="KAZ7" s="110"/>
      <c r="KBA7" s="110"/>
      <c r="KBB7" s="110"/>
      <c r="KBC7" s="110"/>
      <c r="KBD7" s="110"/>
      <c r="KBE7" s="110"/>
      <c r="KBF7" s="110"/>
      <c r="KBG7" s="110"/>
      <c r="KBH7" s="110"/>
      <c r="KBI7" s="110"/>
      <c r="KBJ7" s="110"/>
      <c r="KBK7" s="110"/>
      <c r="KBL7" s="110"/>
      <c r="KBM7" s="110"/>
      <c r="KBN7" s="110"/>
      <c r="KBO7" s="110"/>
      <c r="KBP7" s="110"/>
      <c r="KBQ7" s="110"/>
      <c r="KBR7" s="110"/>
      <c r="KBS7" s="110"/>
      <c r="KBT7" s="110"/>
      <c r="KBU7" s="110"/>
      <c r="KBV7" s="110"/>
      <c r="KBW7" s="110"/>
      <c r="KBX7" s="110"/>
      <c r="KBY7" s="110"/>
      <c r="KBZ7" s="110"/>
      <c r="KCA7" s="110"/>
      <c r="KCB7" s="110"/>
      <c r="KCC7" s="110"/>
      <c r="KCD7" s="110"/>
      <c r="KCE7" s="110"/>
      <c r="KCF7" s="110"/>
      <c r="KCG7" s="110"/>
      <c r="KCH7" s="110"/>
      <c r="KCI7" s="110"/>
      <c r="KCJ7" s="110"/>
      <c r="KCK7" s="110"/>
      <c r="KCL7" s="110"/>
      <c r="KCM7" s="110"/>
      <c r="KCN7" s="110"/>
      <c r="KCO7" s="110"/>
      <c r="KCP7" s="110"/>
      <c r="KCQ7" s="110"/>
      <c r="KCR7" s="110"/>
      <c r="KCS7" s="110"/>
      <c r="KCT7" s="110"/>
      <c r="KCU7" s="110"/>
      <c r="KCV7" s="110"/>
      <c r="KCW7" s="110"/>
      <c r="KCX7" s="110"/>
      <c r="KCY7" s="110"/>
      <c r="KCZ7" s="110"/>
      <c r="KDA7" s="110"/>
      <c r="KDB7" s="110"/>
      <c r="KDC7" s="110"/>
      <c r="KDD7" s="110"/>
      <c r="KDE7" s="110"/>
      <c r="KDF7" s="110"/>
      <c r="KDG7" s="110"/>
      <c r="KDH7" s="110"/>
      <c r="KDI7" s="110"/>
      <c r="KDJ7" s="110"/>
      <c r="KDK7" s="110"/>
      <c r="KDL7" s="110"/>
      <c r="KDM7" s="110"/>
      <c r="KDN7" s="110"/>
      <c r="KDO7" s="110"/>
      <c r="KDP7" s="110"/>
      <c r="KDQ7" s="110"/>
      <c r="KDR7" s="110"/>
      <c r="KDS7" s="110"/>
      <c r="KDT7" s="110"/>
      <c r="KDU7" s="110"/>
      <c r="KDV7" s="110"/>
      <c r="KDW7" s="110"/>
      <c r="KDX7" s="110"/>
      <c r="KDY7" s="110"/>
      <c r="KDZ7" s="110"/>
      <c r="KEA7" s="110"/>
      <c r="KEB7" s="110"/>
      <c r="KEC7" s="110"/>
      <c r="KED7" s="110"/>
      <c r="KEE7" s="110"/>
      <c r="KEF7" s="110"/>
      <c r="KEG7" s="110"/>
      <c r="KEH7" s="110"/>
      <c r="KEI7" s="110"/>
      <c r="KEJ7" s="110"/>
      <c r="KEK7" s="110"/>
      <c r="KEL7" s="110"/>
      <c r="KEM7" s="110"/>
      <c r="KEN7" s="110"/>
      <c r="KEO7" s="110"/>
      <c r="KEP7" s="110"/>
      <c r="KEQ7" s="110"/>
      <c r="KER7" s="110"/>
      <c r="KES7" s="110"/>
      <c r="KET7" s="110"/>
      <c r="KEU7" s="110"/>
      <c r="KEV7" s="110"/>
      <c r="KEW7" s="110"/>
      <c r="KEX7" s="110"/>
      <c r="KEY7" s="110"/>
      <c r="KEZ7" s="110"/>
      <c r="KFA7" s="110"/>
      <c r="KFB7" s="110"/>
      <c r="KFC7" s="110"/>
      <c r="KFD7" s="110"/>
      <c r="KFE7" s="110"/>
      <c r="KFF7" s="110"/>
      <c r="KFG7" s="110"/>
      <c r="KFH7" s="110"/>
      <c r="KFI7" s="110"/>
      <c r="KFJ7" s="110"/>
      <c r="KFK7" s="110"/>
      <c r="KFL7" s="110"/>
      <c r="KFM7" s="110"/>
      <c r="KFN7" s="110"/>
      <c r="KFO7" s="110"/>
      <c r="KFP7" s="110"/>
      <c r="KFQ7" s="110"/>
      <c r="KFR7" s="110"/>
      <c r="KFS7" s="110"/>
      <c r="KFT7" s="110"/>
      <c r="KFU7" s="110"/>
      <c r="KFV7" s="110"/>
      <c r="KFW7" s="110"/>
      <c r="KFX7" s="110"/>
      <c r="KFY7" s="110"/>
      <c r="KFZ7" s="110"/>
      <c r="KGA7" s="110"/>
      <c r="KGB7" s="110"/>
      <c r="KGC7" s="110"/>
      <c r="KGD7" s="110"/>
      <c r="KGE7" s="110"/>
      <c r="KGF7" s="110"/>
      <c r="KGG7" s="110"/>
      <c r="KGH7" s="110"/>
      <c r="KGI7" s="110"/>
      <c r="KGJ7" s="110"/>
      <c r="KGK7" s="110"/>
      <c r="KGL7" s="110"/>
      <c r="KGM7" s="110"/>
      <c r="KGN7" s="110"/>
      <c r="KGO7" s="110"/>
      <c r="KGP7" s="110"/>
      <c r="KGQ7" s="110"/>
      <c r="KGR7" s="110"/>
      <c r="KGS7" s="110"/>
      <c r="KGT7" s="110"/>
      <c r="KGU7" s="110"/>
      <c r="KGV7" s="110"/>
      <c r="KGW7" s="110"/>
      <c r="KGX7" s="110"/>
      <c r="KGY7" s="110"/>
      <c r="KGZ7" s="110"/>
      <c r="KHA7" s="110"/>
      <c r="KHB7" s="110"/>
      <c r="KHC7" s="110"/>
      <c r="KHD7" s="110"/>
      <c r="KHE7" s="110"/>
      <c r="KHF7" s="110"/>
      <c r="KHG7" s="110"/>
      <c r="KHH7" s="110"/>
      <c r="KHI7" s="110"/>
      <c r="KHJ7" s="110"/>
      <c r="KHK7" s="110"/>
      <c r="KHL7" s="110"/>
      <c r="KHM7" s="110"/>
      <c r="KHN7" s="110"/>
      <c r="KHO7" s="110"/>
      <c r="KHP7" s="110"/>
      <c r="KHQ7" s="110"/>
      <c r="KHR7" s="110"/>
      <c r="KHS7" s="110"/>
      <c r="KHT7" s="110"/>
      <c r="KHU7" s="110"/>
      <c r="KHV7" s="110"/>
      <c r="KHW7" s="110"/>
      <c r="KHX7" s="110"/>
      <c r="KHY7" s="110"/>
      <c r="KHZ7" s="110"/>
      <c r="KIA7" s="110"/>
      <c r="KIB7" s="110"/>
      <c r="KIC7" s="110"/>
      <c r="KID7" s="110"/>
      <c r="KIE7" s="110"/>
      <c r="KIF7" s="110"/>
      <c r="KIG7" s="110"/>
      <c r="KIH7" s="110"/>
      <c r="KII7" s="110"/>
      <c r="KIJ7" s="110"/>
      <c r="KIK7" s="110"/>
      <c r="KIL7" s="110"/>
      <c r="KIM7" s="110"/>
      <c r="KIN7" s="110"/>
      <c r="KIO7" s="110"/>
      <c r="KIP7" s="110"/>
      <c r="KIQ7" s="110"/>
      <c r="KIR7" s="110"/>
      <c r="KIS7" s="110"/>
      <c r="KIT7" s="110"/>
      <c r="KIU7" s="110"/>
      <c r="KIV7" s="110"/>
      <c r="KIW7" s="110"/>
      <c r="KIX7" s="110"/>
      <c r="KIY7" s="110"/>
      <c r="KIZ7" s="110"/>
      <c r="KJA7" s="110"/>
      <c r="KJB7" s="110"/>
      <c r="KJC7" s="110"/>
      <c r="KJD7" s="110"/>
      <c r="KJE7" s="110"/>
      <c r="KJF7" s="110"/>
      <c r="KJG7" s="110"/>
      <c r="KJH7" s="110"/>
      <c r="KJI7" s="110"/>
      <c r="KJJ7" s="110"/>
      <c r="KJK7" s="110"/>
      <c r="KJL7" s="110"/>
      <c r="KJM7" s="110"/>
      <c r="KJN7" s="110"/>
      <c r="KJO7" s="110"/>
      <c r="KJP7" s="110"/>
      <c r="KJQ7" s="110"/>
      <c r="KJR7" s="110"/>
      <c r="KJS7" s="110"/>
      <c r="KJT7" s="110"/>
      <c r="KJU7" s="110"/>
      <c r="KJV7" s="110"/>
      <c r="KJW7" s="110"/>
      <c r="KJX7" s="110"/>
      <c r="KJY7" s="110"/>
      <c r="KJZ7" s="110"/>
      <c r="KKA7" s="110"/>
      <c r="KKB7" s="110"/>
      <c r="KKC7" s="110"/>
      <c r="KKD7" s="110"/>
      <c r="KKE7" s="110"/>
      <c r="KKF7" s="110"/>
      <c r="KKG7" s="110"/>
      <c r="KKH7" s="110"/>
      <c r="KKI7" s="110"/>
      <c r="KKJ7" s="110"/>
      <c r="KKK7" s="110"/>
      <c r="KKL7" s="110"/>
      <c r="KKM7" s="110"/>
      <c r="KKN7" s="110"/>
      <c r="KKO7" s="110"/>
      <c r="KKP7" s="110"/>
      <c r="KKQ7" s="110"/>
      <c r="KKR7" s="110"/>
      <c r="KKS7" s="110"/>
      <c r="KKT7" s="110"/>
      <c r="KKU7" s="110"/>
      <c r="KKV7" s="110"/>
      <c r="KKW7" s="110"/>
      <c r="KKX7" s="110"/>
      <c r="KKY7" s="110"/>
      <c r="KKZ7" s="110"/>
      <c r="KLA7" s="110"/>
      <c r="KLB7" s="110"/>
      <c r="KLC7" s="110"/>
      <c r="KLD7" s="110"/>
      <c r="KLE7" s="110"/>
      <c r="KLF7" s="110"/>
      <c r="KLG7" s="110"/>
      <c r="KLH7" s="110"/>
      <c r="KLI7" s="110"/>
      <c r="KLJ7" s="110"/>
      <c r="KLK7" s="110"/>
      <c r="KLL7" s="110"/>
      <c r="KLM7" s="110"/>
      <c r="KLN7" s="110"/>
      <c r="KLO7" s="110"/>
      <c r="KLP7" s="110"/>
      <c r="KLQ7" s="110"/>
      <c r="KLR7" s="110"/>
      <c r="KLS7" s="110"/>
      <c r="KLT7" s="110"/>
      <c r="KLU7" s="110"/>
      <c r="KLV7" s="110"/>
      <c r="KLW7" s="110"/>
      <c r="KLX7" s="110"/>
      <c r="KLY7" s="110"/>
      <c r="KLZ7" s="110"/>
      <c r="KMA7" s="110"/>
      <c r="KMB7" s="110"/>
      <c r="KMC7" s="110"/>
      <c r="KMD7" s="110"/>
      <c r="KME7" s="110"/>
      <c r="KMF7" s="110"/>
      <c r="KMG7" s="110"/>
      <c r="KMH7" s="110"/>
      <c r="KMI7" s="110"/>
      <c r="KMJ7" s="110"/>
      <c r="KMK7" s="110"/>
      <c r="KML7" s="110"/>
      <c r="KMM7" s="110"/>
      <c r="KMN7" s="110"/>
      <c r="KMO7" s="110"/>
      <c r="KMP7" s="110"/>
      <c r="KMQ7" s="110"/>
      <c r="KMR7" s="110"/>
      <c r="KMS7" s="110"/>
      <c r="KMT7" s="110"/>
      <c r="KMU7" s="110"/>
      <c r="KMV7" s="110"/>
      <c r="KMW7" s="110"/>
      <c r="KMX7" s="110"/>
      <c r="KMY7" s="110"/>
      <c r="KMZ7" s="110"/>
      <c r="KNA7" s="110"/>
      <c r="KNB7" s="110"/>
      <c r="KNC7" s="110"/>
      <c r="KND7" s="110"/>
      <c r="KNE7" s="110"/>
      <c r="KNF7" s="110"/>
      <c r="KNG7" s="110"/>
      <c r="KNH7" s="110"/>
      <c r="KNI7" s="110"/>
      <c r="KNJ7" s="110"/>
      <c r="KNK7" s="110"/>
      <c r="KNL7" s="110"/>
      <c r="KNM7" s="110"/>
      <c r="KNN7" s="110"/>
      <c r="KNO7" s="110"/>
      <c r="KNP7" s="110"/>
      <c r="KNQ7" s="110"/>
      <c r="KNR7" s="110"/>
      <c r="KNS7" s="110"/>
      <c r="KNT7" s="110"/>
      <c r="KNU7" s="110"/>
      <c r="KNV7" s="110"/>
      <c r="KNW7" s="110"/>
      <c r="KNX7" s="110"/>
      <c r="KNY7" s="110"/>
      <c r="KNZ7" s="110"/>
      <c r="KOA7" s="110"/>
      <c r="KOB7" s="110"/>
      <c r="KOC7" s="110"/>
      <c r="KOD7" s="110"/>
      <c r="KOE7" s="110"/>
      <c r="KOF7" s="110"/>
      <c r="KOG7" s="110"/>
      <c r="KOH7" s="110"/>
      <c r="KOI7" s="110"/>
      <c r="KOJ7" s="110"/>
      <c r="KOK7" s="110"/>
      <c r="KOL7" s="110"/>
      <c r="KOM7" s="110"/>
      <c r="KON7" s="110"/>
      <c r="KOO7" s="110"/>
      <c r="KOP7" s="110"/>
      <c r="KOQ7" s="110"/>
      <c r="KOR7" s="110"/>
      <c r="KOS7" s="110"/>
      <c r="KOT7" s="110"/>
      <c r="KOU7" s="110"/>
      <c r="KOV7" s="110"/>
      <c r="KOW7" s="110"/>
      <c r="KOX7" s="110"/>
      <c r="KOY7" s="110"/>
      <c r="KOZ7" s="110"/>
      <c r="KPA7" s="110"/>
      <c r="KPB7" s="110"/>
      <c r="KPC7" s="110"/>
      <c r="KPD7" s="110"/>
      <c r="KPE7" s="110"/>
      <c r="KPF7" s="110"/>
      <c r="KPG7" s="110"/>
      <c r="KPH7" s="110"/>
      <c r="KPI7" s="110"/>
      <c r="KPJ7" s="110"/>
      <c r="KPK7" s="110"/>
      <c r="KPL7" s="110"/>
      <c r="KPM7" s="110"/>
      <c r="KPN7" s="110"/>
      <c r="KPO7" s="110"/>
      <c r="KPP7" s="110"/>
      <c r="KPQ7" s="110"/>
      <c r="KPR7" s="110"/>
      <c r="KPS7" s="110"/>
      <c r="KPT7" s="110"/>
      <c r="KPU7" s="110"/>
      <c r="KPV7" s="110"/>
      <c r="KPW7" s="110"/>
      <c r="KPX7" s="110"/>
      <c r="KPY7" s="110"/>
      <c r="KPZ7" s="110"/>
      <c r="KQA7" s="110"/>
      <c r="KQB7" s="110"/>
      <c r="KQC7" s="110"/>
      <c r="KQD7" s="110"/>
      <c r="KQE7" s="110"/>
      <c r="KQF7" s="110"/>
      <c r="KQG7" s="110"/>
      <c r="KQH7" s="110"/>
      <c r="KQI7" s="110"/>
      <c r="KQJ7" s="110"/>
      <c r="KQK7" s="110"/>
      <c r="KQL7" s="110"/>
      <c r="KQM7" s="110"/>
      <c r="KQN7" s="110"/>
      <c r="KQO7" s="110"/>
      <c r="KQP7" s="110"/>
      <c r="KQQ7" s="110"/>
      <c r="KQR7" s="110"/>
      <c r="KQS7" s="110"/>
      <c r="KQT7" s="110"/>
      <c r="KQU7" s="110"/>
      <c r="KQV7" s="110"/>
      <c r="KQW7" s="110"/>
      <c r="KQX7" s="110"/>
      <c r="KQY7" s="110"/>
      <c r="KQZ7" s="110"/>
      <c r="KRA7" s="110"/>
      <c r="KRB7" s="110"/>
      <c r="KRC7" s="110"/>
      <c r="KRD7" s="110"/>
      <c r="KRE7" s="110"/>
      <c r="KRF7" s="110"/>
      <c r="KRG7" s="110"/>
      <c r="KRH7" s="110"/>
      <c r="KRI7" s="110"/>
      <c r="KRJ7" s="110"/>
      <c r="KRK7" s="110"/>
      <c r="KRL7" s="110"/>
      <c r="KRM7" s="110"/>
      <c r="KRN7" s="110"/>
      <c r="KRO7" s="110"/>
      <c r="KRP7" s="110"/>
      <c r="KRQ7" s="110"/>
      <c r="KRR7" s="110"/>
      <c r="KRS7" s="110"/>
      <c r="KRT7" s="110"/>
      <c r="KRU7" s="110"/>
      <c r="KRV7" s="110"/>
      <c r="KRW7" s="110"/>
      <c r="KRX7" s="110"/>
      <c r="KRY7" s="110"/>
      <c r="KRZ7" s="110"/>
      <c r="KSA7" s="110"/>
      <c r="KSB7" s="110"/>
      <c r="KSC7" s="110"/>
      <c r="KSD7" s="110"/>
      <c r="KSE7" s="110"/>
      <c r="KSF7" s="110"/>
      <c r="KSG7" s="110"/>
      <c r="KSH7" s="110"/>
      <c r="KSI7" s="110"/>
      <c r="KSJ7" s="110"/>
      <c r="KSK7" s="110"/>
      <c r="KSL7" s="110"/>
      <c r="KSM7" s="110"/>
      <c r="KSN7" s="110"/>
      <c r="KSO7" s="110"/>
      <c r="KSP7" s="110"/>
      <c r="KSQ7" s="110"/>
      <c r="KSR7" s="110"/>
      <c r="KSS7" s="110"/>
      <c r="KST7" s="110"/>
      <c r="KSU7" s="110"/>
      <c r="KSV7" s="110"/>
      <c r="KSW7" s="110"/>
      <c r="KSX7" s="110"/>
      <c r="KSY7" s="110"/>
      <c r="KSZ7" s="110"/>
      <c r="KTA7" s="110"/>
      <c r="KTB7" s="110"/>
      <c r="KTC7" s="110"/>
      <c r="KTD7" s="110"/>
      <c r="KTE7" s="110"/>
      <c r="KTF7" s="110"/>
      <c r="KTG7" s="110"/>
      <c r="KTH7" s="110"/>
      <c r="KTI7" s="110"/>
      <c r="KTJ7" s="110"/>
      <c r="KTK7" s="110"/>
      <c r="KTL7" s="110"/>
      <c r="KTM7" s="110"/>
      <c r="KTN7" s="110"/>
      <c r="KTO7" s="110"/>
      <c r="KTP7" s="110"/>
      <c r="KTQ7" s="110"/>
      <c r="KTR7" s="110"/>
      <c r="KTS7" s="110"/>
      <c r="KTT7" s="110"/>
      <c r="KTU7" s="110"/>
      <c r="KTV7" s="110"/>
      <c r="KTW7" s="110"/>
      <c r="KTX7" s="110"/>
      <c r="KTY7" s="110"/>
      <c r="KTZ7" s="110"/>
      <c r="KUA7" s="110"/>
      <c r="KUB7" s="110"/>
      <c r="KUC7" s="110"/>
      <c r="KUD7" s="110"/>
      <c r="KUE7" s="110"/>
      <c r="KUF7" s="110"/>
      <c r="KUG7" s="110"/>
      <c r="KUH7" s="110"/>
      <c r="KUI7" s="110"/>
      <c r="KUJ7" s="110"/>
      <c r="KUK7" s="110"/>
      <c r="KUL7" s="110"/>
      <c r="KUM7" s="110"/>
      <c r="KUN7" s="110"/>
      <c r="KUO7" s="110"/>
      <c r="KUP7" s="110"/>
      <c r="KUQ7" s="110"/>
      <c r="KUR7" s="110"/>
      <c r="KUS7" s="110"/>
      <c r="KUT7" s="110"/>
      <c r="KUU7" s="110"/>
      <c r="KUV7" s="110"/>
      <c r="KUW7" s="110"/>
      <c r="KUX7" s="110"/>
      <c r="KUY7" s="110"/>
      <c r="KUZ7" s="110"/>
      <c r="KVA7" s="110"/>
      <c r="KVB7" s="110"/>
      <c r="KVC7" s="110"/>
      <c r="KVD7" s="110"/>
      <c r="KVE7" s="110"/>
      <c r="KVF7" s="110"/>
      <c r="KVG7" s="110"/>
      <c r="KVH7" s="110"/>
      <c r="KVI7" s="110"/>
      <c r="KVJ7" s="110"/>
      <c r="KVK7" s="110"/>
      <c r="KVL7" s="110"/>
      <c r="KVM7" s="110"/>
      <c r="KVN7" s="110"/>
      <c r="KVO7" s="110"/>
      <c r="KVP7" s="110"/>
      <c r="KVQ7" s="110"/>
      <c r="KVR7" s="110"/>
      <c r="KVS7" s="110"/>
      <c r="KVT7" s="110"/>
      <c r="KVU7" s="110"/>
      <c r="KVV7" s="110"/>
      <c r="KVW7" s="110"/>
      <c r="KVX7" s="110"/>
      <c r="KVY7" s="110"/>
      <c r="KVZ7" s="110"/>
      <c r="KWA7" s="110"/>
      <c r="KWB7" s="110"/>
      <c r="KWC7" s="110"/>
      <c r="KWD7" s="110"/>
      <c r="KWE7" s="110"/>
      <c r="KWF7" s="110"/>
      <c r="KWG7" s="110"/>
      <c r="KWH7" s="110"/>
      <c r="KWI7" s="110"/>
      <c r="KWJ7" s="110"/>
      <c r="KWK7" s="110"/>
      <c r="KWL7" s="110"/>
      <c r="KWM7" s="110"/>
      <c r="KWN7" s="110"/>
      <c r="KWO7" s="110"/>
      <c r="KWP7" s="110"/>
      <c r="KWQ7" s="110"/>
      <c r="KWR7" s="110"/>
      <c r="KWS7" s="110"/>
      <c r="KWT7" s="110"/>
      <c r="KWU7" s="110"/>
      <c r="KWV7" s="110"/>
      <c r="KWW7" s="110"/>
      <c r="KWX7" s="110"/>
      <c r="KWY7" s="110"/>
      <c r="KWZ7" s="110"/>
      <c r="KXA7" s="110"/>
      <c r="KXB7" s="110"/>
      <c r="KXC7" s="110"/>
      <c r="KXD7" s="110"/>
      <c r="KXE7" s="110"/>
      <c r="KXF7" s="110"/>
      <c r="KXG7" s="110"/>
      <c r="KXH7" s="110"/>
      <c r="KXI7" s="110"/>
      <c r="KXJ7" s="110"/>
      <c r="KXK7" s="110"/>
      <c r="KXL7" s="110"/>
      <c r="KXM7" s="110"/>
      <c r="KXN7" s="110"/>
      <c r="KXO7" s="110"/>
      <c r="KXP7" s="110"/>
      <c r="KXQ7" s="110"/>
      <c r="KXR7" s="110"/>
      <c r="KXS7" s="110"/>
      <c r="KXT7" s="110"/>
      <c r="KXU7" s="110"/>
      <c r="KXV7" s="110"/>
      <c r="KXW7" s="110"/>
      <c r="KXX7" s="110"/>
      <c r="KXY7" s="110"/>
      <c r="KXZ7" s="110"/>
      <c r="KYA7" s="110"/>
      <c r="KYB7" s="110"/>
      <c r="KYC7" s="110"/>
      <c r="KYD7" s="110"/>
      <c r="KYE7" s="110"/>
      <c r="KYF7" s="110"/>
      <c r="KYG7" s="110"/>
      <c r="KYH7" s="110"/>
      <c r="KYI7" s="110"/>
      <c r="KYJ7" s="110"/>
      <c r="KYK7" s="110"/>
      <c r="KYL7" s="110"/>
      <c r="KYM7" s="110"/>
      <c r="KYN7" s="110"/>
      <c r="KYO7" s="110"/>
      <c r="KYP7" s="110"/>
      <c r="KYQ7" s="110"/>
      <c r="KYR7" s="110"/>
      <c r="KYS7" s="110"/>
      <c r="KYT7" s="110"/>
      <c r="KYU7" s="110"/>
      <c r="KYV7" s="110"/>
      <c r="KYW7" s="110"/>
      <c r="KYX7" s="110"/>
      <c r="KYY7" s="110"/>
      <c r="KYZ7" s="110"/>
      <c r="KZA7" s="110"/>
      <c r="KZB7" s="110"/>
      <c r="KZC7" s="110"/>
      <c r="KZD7" s="110"/>
      <c r="KZE7" s="110"/>
      <c r="KZF7" s="110"/>
      <c r="KZG7" s="110"/>
      <c r="KZH7" s="110"/>
      <c r="KZI7" s="110"/>
      <c r="KZJ7" s="110"/>
      <c r="KZK7" s="110"/>
      <c r="KZL7" s="110"/>
      <c r="KZM7" s="110"/>
      <c r="KZN7" s="110"/>
      <c r="KZO7" s="110"/>
      <c r="KZP7" s="110"/>
      <c r="KZQ7" s="110"/>
      <c r="KZR7" s="110"/>
      <c r="KZS7" s="110"/>
      <c r="KZT7" s="110"/>
      <c r="KZU7" s="110"/>
      <c r="KZV7" s="110"/>
      <c r="KZW7" s="110"/>
      <c r="KZX7" s="110"/>
      <c r="KZY7" s="110"/>
      <c r="KZZ7" s="110"/>
      <c r="LAA7" s="110"/>
      <c r="LAB7" s="110"/>
      <c r="LAC7" s="110"/>
      <c r="LAD7" s="110"/>
      <c r="LAE7" s="110"/>
      <c r="LAF7" s="110"/>
      <c r="LAG7" s="110"/>
      <c r="LAH7" s="110"/>
      <c r="LAI7" s="110"/>
      <c r="LAJ7" s="110"/>
      <c r="LAK7" s="110"/>
      <c r="LAL7" s="110"/>
      <c r="LAM7" s="110"/>
      <c r="LAN7" s="110"/>
      <c r="LAO7" s="110"/>
      <c r="LAP7" s="110"/>
      <c r="LAQ7" s="110"/>
      <c r="LAR7" s="110"/>
      <c r="LAS7" s="110"/>
      <c r="LAT7" s="110"/>
      <c r="LAU7" s="110"/>
      <c r="LAV7" s="110"/>
      <c r="LAW7" s="110"/>
      <c r="LAX7" s="110"/>
      <c r="LAY7" s="110"/>
      <c r="LAZ7" s="110"/>
      <c r="LBA7" s="110"/>
      <c r="LBB7" s="110"/>
      <c r="LBC7" s="110"/>
      <c r="LBD7" s="110"/>
      <c r="LBE7" s="110"/>
      <c r="LBF7" s="110"/>
      <c r="LBG7" s="110"/>
      <c r="LBH7" s="110"/>
      <c r="LBI7" s="110"/>
      <c r="LBJ7" s="110"/>
      <c r="LBK7" s="110"/>
      <c r="LBL7" s="110"/>
      <c r="LBM7" s="110"/>
      <c r="LBN7" s="110"/>
      <c r="LBO7" s="110"/>
      <c r="LBP7" s="110"/>
      <c r="LBQ7" s="110"/>
      <c r="LBR7" s="110"/>
      <c r="LBS7" s="110"/>
      <c r="LBT7" s="110"/>
      <c r="LBU7" s="110"/>
      <c r="LBV7" s="110"/>
      <c r="LBW7" s="110"/>
      <c r="LBX7" s="110"/>
      <c r="LBY7" s="110"/>
      <c r="LBZ7" s="110"/>
      <c r="LCA7" s="110"/>
      <c r="LCB7" s="110"/>
      <c r="LCC7" s="110"/>
      <c r="LCD7" s="110"/>
      <c r="LCE7" s="110"/>
      <c r="LCF7" s="110"/>
      <c r="LCG7" s="110"/>
      <c r="LCH7" s="110"/>
      <c r="LCI7" s="110"/>
      <c r="LCJ7" s="110"/>
      <c r="LCK7" s="110"/>
      <c r="LCL7" s="110"/>
      <c r="LCM7" s="110"/>
      <c r="LCN7" s="110"/>
      <c r="LCO7" s="110"/>
      <c r="LCP7" s="110"/>
      <c r="LCQ7" s="110"/>
      <c r="LCR7" s="110"/>
      <c r="LCS7" s="110"/>
      <c r="LCT7" s="110"/>
      <c r="LCU7" s="110"/>
      <c r="LCV7" s="110"/>
      <c r="LCW7" s="110"/>
      <c r="LCX7" s="110"/>
      <c r="LCY7" s="110"/>
      <c r="LCZ7" s="110"/>
      <c r="LDA7" s="110"/>
      <c r="LDB7" s="110"/>
      <c r="LDC7" s="110"/>
      <c r="LDD7" s="110"/>
      <c r="LDE7" s="110"/>
      <c r="LDF7" s="110"/>
      <c r="LDG7" s="110"/>
      <c r="LDH7" s="110"/>
      <c r="LDI7" s="110"/>
      <c r="LDJ7" s="110"/>
      <c r="LDK7" s="110"/>
      <c r="LDL7" s="110"/>
      <c r="LDM7" s="110"/>
      <c r="LDN7" s="110"/>
      <c r="LDO7" s="110"/>
      <c r="LDP7" s="110"/>
      <c r="LDQ7" s="110"/>
      <c r="LDR7" s="110"/>
      <c r="LDS7" s="110"/>
      <c r="LDT7" s="110"/>
      <c r="LDU7" s="110"/>
      <c r="LDV7" s="110"/>
      <c r="LDW7" s="110"/>
      <c r="LDX7" s="110"/>
      <c r="LDY7" s="110"/>
      <c r="LDZ7" s="110"/>
      <c r="LEA7" s="110"/>
      <c r="LEB7" s="110"/>
      <c r="LEC7" s="110"/>
      <c r="LED7" s="110"/>
      <c r="LEE7" s="110"/>
      <c r="LEF7" s="110"/>
      <c r="LEG7" s="110"/>
      <c r="LEH7" s="110"/>
      <c r="LEI7" s="110"/>
      <c r="LEJ7" s="110"/>
      <c r="LEK7" s="110"/>
      <c r="LEL7" s="110"/>
      <c r="LEM7" s="110"/>
      <c r="LEN7" s="110"/>
      <c r="LEO7" s="110"/>
      <c r="LEP7" s="110"/>
      <c r="LEQ7" s="110"/>
      <c r="LER7" s="110"/>
      <c r="LES7" s="110"/>
      <c r="LET7" s="110"/>
      <c r="LEU7" s="110"/>
      <c r="LEV7" s="110"/>
      <c r="LEW7" s="110"/>
      <c r="LEX7" s="110"/>
      <c r="LEY7" s="110"/>
      <c r="LEZ7" s="110"/>
      <c r="LFA7" s="110"/>
      <c r="LFB7" s="110"/>
      <c r="LFC7" s="110"/>
      <c r="LFD7" s="110"/>
      <c r="LFE7" s="110"/>
      <c r="LFF7" s="110"/>
      <c r="LFG7" s="110"/>
      <c r="LFH7" s="110"/>
      <c r="LFI7" s="110"/>
      <c r="LFJ7" s="110"/>
      <c r="LFK7" s="110"/>
      <c r="LFL7" s="110"/>
      <c r="LFM7" s="110"/>
      <c r="LFN7" s="110"/>
      <c r="LFO7" s="110"/>
      <c r="LFP7" s="110"/>
      <c r="LFQ7" s="110"/>
      <c r="LFR7" s="110"/>
      <c r="LFS7" s="110"/>
      <c r="LFT7" s="110"/>
      <c r="LFU7" s="110"/>
      <c r="LFV7" s="110"/>
      <c r="LFW7" s="110"/>
      <c r="LFX7" s="110"/>
      <c r="LFY7" s="110"/>
      <c r="LFZ7" s="110"/>
      <c r="LGA7" s="110"/>
      <c r="LGB7" s="110"/>
      <c r="LGC7" s="110"/>
      <c r="LGD7" s="110"/>
      <c r="LGE7" s="110"/>
      <c r="LGF7" s="110"/>
      <c r="LGG7" s="110"/>
      <c r="LGH7" s="110"/>
      <c r="LGI7" s="110"/>
      <c r="LGJ7" s="110"/>
      <c r="LGK7" s="110"/>
      <c r="LGL7" s="110"/>
      <c r="LGM7" s="110"/>
      <c r="LGN7" s="110"/>
      <c r="LGO7" s="110"/>
      <c r="LGP7" s="110"/>
      <c r="LGQ7" s="110"/>
      <c r="LGR7" s="110"/>
      <c r="LGS7" s="110"/>
      <c r="LGT7" s="110"/>
      <c r="LGU7" s="110"/>
      <c r="LGV7" s="110"/>
      <c r="LGW7" s="110"/>
      <c r="LGX7" s="110"/>
      <c r="LGY7" s="110"/>
      <c r="LGZ7" s="110"/>
      <c r="LHA7" s="110"/>
      <c r="LHB7" s="110"/>
      <c r="LHC7" s="110"/>
      <c r="LHD7" s="110"/>
      <c r="LHE7" s="110"/>
      <c r="LHF7" s="110"/>
      <c r="LHG7" s="110"/>
      <c r="LHH7" s="110"/>
      <c r="LHI7" s="110"/>
      <c r="LHJ7" s="110"/>
      <c r="LHK7" s="110"/>
      <c r="LHL7" s="110"/>
      <c r="LHM7" s="110"/>
      <c r="LHN7" s="110"/>
      <c r="LHO7" s="110"/>
      <c r="LHP7" s="110"/>
      <c r="LHQ7" s="110"/>
      <c r="LHR7" s="110"/>
      <c r="LHS7" s="110"/>
      <c r="LHT7" s="110"/>
      <c r="LHU7" s="110"/>
      <c r="LHV7" s="110"/>
      <c r="LHW7" s="110"/>
      <c r="LHX7" s="110"/>
      <c r="LHY7" s="110"/>
      <c r="LHZ7" s="110"/>
      <c r="LIA7" s="110"/>
      <c r="LIB7" s="110"/>
      <c r="LIC7" s="110"/>
      <c r="LID7" s="110"/>
      <c r="LIE7" s="110"/>
      <c r="LIF7" s="110"/>
      <c r="LIG7" s="110"/>
      <c r="LIH7" s="110"/>
      <c r="LII7" s="110"/>
      <c r="LIJ7" s="110"/>
      <c r="LIK7" s="110"/>
      <c r="LIL7" s="110"/>
      <c r="LIM7" s="110"/>
      <c r="LIN7" s="110"/>
      <c r="LIO7" s="110"/>
      <c r="LIP7" s="110"/>
      <c r="LIQ7" s="110"/>
      <c r="LIR7" s="110"/>
      <c r="LIS7" s="110"/>
      <c r="LIT7" s="110"/>
      <c r="LIU7" s="110"/>
      <c r="LIV7" s="110"/>
      <c r="LIW7" s="110"/>
      <c r="LIX7" s="110"/>
      <c r="LIY7" s="110"/>
      <c r="LIZ7" s="110"/>
      <c r="LJA7" s="110"/>
      <c r="LJB7" s="110"/>
      <c r="LJC7" s="110"/>
      <c r="LJD7" s="110"/>
      <c r="LJE7" s="110"/>
      <c r="LJF7" s="110"/>
      <c r="LJG7" s="110"/>
      <c r="LJH7" s="110"/>
      <c r="LJI7" s="110"/>
      <c r="LJJ7" s="110"/>
      <c r="LJK7" s="110"/>
      <c r="LJL7" s="110"/>
      <c r="LJM7" s="110"/>
      <c r="LJN7" s="110"/>
      <c r="LJO7" s="110"/>
      <c r="LJP7" s="110"/>
      <c r="LJQ7" s="110"/>
      <c r="LJR7" s="110"/>
      <c r="LJS7" s="110"/>
      <c r="LJT7" s="110"/>
      <c r="LJU7" s="110"/>
      <c r="LJV7" s="110"/>
      <c r="LJW7" s="110"/>
      <c r="LJX7" s="110"/>
      <c r="LJY7" s="110"/>
      <c r="LJZ7" s="110"/>
      <c r="LKA7" s="110"/>
      <c r="LKB7" s="110"/>
      <c r="LKC7" s="110"/>
      <c r="LKD7" s="110"/>
      <c r="LKE7" s="110"/>
      <c r="LKF7" s="110"/>
      <c r="LKG7" s="110"/>
      <c r="LKH7" s="110"/>
      <c r="LKI7" s="110"/>
      <c r="LKJ7" s="110"/>
      <c r="LKK7" s="110"/>
      <c r="LKL7" s="110"/>
      <c r="LKM7" s="110"/>
      <c r="LKN7" s="110"/>
      <c r="LKO7" s="110"/>
      <c r="LKP7" s="110"/>
      <c r="LKQ7" s="110"/>
      <c r="LKR7" s="110"/>
      <c r="LKS7" s="110"/>
      <c r="LKT7" s="110"/>
      <c r="LKU7" s="110"/>
      <c r="LKV7" s="110"/>
      <c r="LKW7" s="110"/>
      <c r="LKX7" s="110"/>
      <c r="LKY7" s="110"/>
      <c r="LKZ7" s="110"/>
      <c r="LLA7" s="110"/>
      <c r="LLB7" s="110"/>
      <c r="LLC7" s="110"/>
      <c r="LLD7" s="110"/>
      <c r="LLE7" s="110"/>
      <c r="LLF7" s="110"/>
      <c r="LLG7" s="110"/>
      <c r="LLH7" s="110"/>
      <c r="LLI7" s="110"/>
      <c r="LLJ7" s="110"/>
      <c r="LLK7" s="110"/>
      <c r="LLL7" s="110"/>
      <c r="LLM7" s="110"/>
      <c r="LLN7" s="110"/>
      <c r="LLO7" s="110"/>
      <c r="LLP7" s="110"/>
      <c r="LLQ7" s="110"/>
      <c r="LLR7" s="110"/>
      <c r="LLS7" s="110"/>
      <c r="LLT7" s="110"/>
      <c r="LLU7" s="110"/>
      <c r="LLV7" s="110"/>
      <c r="LLW7" s="110"/>
      <c r="LLX7" s="110"/>
      <c r="LLY7" s="110"/>
      <c r="LLZ7" s="110"/>
      <c r="LMA7" s="110"/>
      <c r="LMB7" s="110"/>
      <c r="LMC7" s="110"/>
      <c r="LMD7" s="110"/>
      <c r="LME7" s="110"/>
      <c r="LMF7" s="110"/>
      <c r="LMG7" s="110"/>
      <c r="LMH7" s="110"/>
      <c r="LMI7" s="110"/>
      <c r="LMJ7" s="110"/>
      <c r="LMK7" s="110"/>
      <c r="LML7" s="110"/>
      <c r="LMM7" s="110"/>
      <c r="LMN7" s="110"/>
      <c r="LMO7" s="110"/>
      <c r="LMP7" s="110"/>
      <c r="LMQ7" s="110"/>
      <c r="LMR7" s="110"/>
      <c r="LMS7" s="110"/>
      <c r="LMT7" s="110"/>
      <c r="LMU7" s="110"/>
      <c r="LMV7" s="110"/>
      <c r="LMW7" s="110"/>
      <c r="LMX7" s="110"/>
      <c r="LMY7" s="110"/>
      <c r="LMZ7" s="110"/>
      <c r="LNA7" s="110"/>
      <c r="LNB7" s="110"/>
      <c r="LNC7" s="110"/>
      <c r="LND7" s="110"/>
      <c r="LNE7" s="110"/>
      <c r="LNF7" s="110"/>
      <c r="LNG7" s="110"/>
      <c r="LNH7" s="110"/>
      <c r="LNI7" s="110"/>
      <c r="LNJ7" s="110"/>
      <c r="LNK7" s="110"/>
      <c r="LNL7" s="110"/>
      <c r="LNM7" s="110"/>
      <c r="LNN7" s="110"/>
      <c r="LNO7" s="110"/>
      <c r="LNP7" s="110"/>
      <c r="LNQ7" s="110"/>
      <c r="LNR7" s="110"/>
      <c r="LNS7" s="110"/>
      <c r="LNT7" s="110"/>
      <c r="LNU7" s="110"/>
      <c r="LNV7" s="110"/>
      <c r="LNW7" s="110"/>
      <c r="LNX7" s="110"/>
      <c r="LNY7" s="110"/>
      <c r="LNZ7" s="110"/>
      <c r="LOA7" s="110"/>
      <c r="LOB7" s="110"/>
      <c r="LOC7" s="110"/>
      <c r="LOD7" s="110"/>
      <c r="LOE7" s="110"/>
      <c r="LOF7" s="110"/>
      <c r="LOG7" s="110"/>
      <c r="LOH7" s="110"/>
      <c r="LOI7" s="110"/>
      <c r="LOJ7" s="110"/>
      <c r="LOK7" s="110"/>
      <c r="LOL7" s="110"/>
      <c r="LOM7" s="110"/>
      <c r="LON7" s="110"/>
      <c r="LOO7" s="110"/>
      <c r="LOP7" s="110"/>
      <c r="LOQ7" s="110"/>
      <c r="LOR7" s="110"/>
      <c r="LOS7" s="110"/>
      <c r="LOT7" s="110"/>
      <c r="LOU7" s="110"/>
      <c r="LOV7" s="110"/>
      <c r="LOW7" s="110"/>
      <c r="LOX7" s="110"/>
      <c r="LOY7" s="110"/>
      <c r="LOZ7" s="110"/>
      <c r="LPA7" s="110"/>
      <c r="LPB7" s="110"/>
      <c r="LPC7" s="110"/>
      <c r="LPD7" s="110"/>
      <c r="LPE7" s="110"/>
      <c r="LPF7" s="110"/>
      <c r="LPG7" s="110"/>
      <c r="LPH7" s="110"/>
      <c r="LPI7" s="110"/>
      <c r="LPJ7" s="110"/>
      <c r="LPK7" s="110"/>
      <c r="LPL7" s="110"/>
      <c r="LPM7" s="110"/>
      <c r="LPN7" s="110"/>
      <c r="LPO7" s="110"/>
      <c r="LPP7" s="110"/>
      <c r="LPQ7" s="110"/>
      <c r="LPR7" s="110"/>
      <c r="LPS7" s="110"/>
      <c r="LPT7" s="110"/>
      <c r="LPU7" s="110"/>
      <c r="LPV7" s="110"/>
      <c r="LPW7" s="110"/>
      <c r="LPX7" s="110"/>
      <c r="LPY7" s="110"/>
      <c r="LPZ7" s="110"/>
      <c r="LQA7" s="110"/>
      <c r="LQB7" s="110"/>
      <c r="LQC7" s="110"/>
      <c r="LQD7" s="110"/>
      <c r="LQE7" s="110"/>
      <c r="LQF7" s="110"/>
      <c r="LQG7" s="110"/>
      <c r="LQH7" s="110"/>
      <c r="LQI7" s="110"/>
      <c r="LQJ7" s="110"/>
      <c r="LQK7" s="110"/>
      <c r="LQL7" s="110"/>
      <c r="LQM7" s="110"/>
      <c r="LQN7" s="110"/>
      <c r="LQO7" s="110"/>
      <c r="LQP7" s="110"/>
      <c r="LQQ7" s="110"/>
      <c r="LQR7" s="110"/>
      <c r="LQS7" s="110"/>
      <c r="LQT7" s="110"/>
      <c r="LQU7" s="110"/>
      <c r="LQV7" s="110"/>
      <c r="LQW7" s="110"/>
      <c r="LQX7" s="110"/>
      <c r="LQY7" s="110"/>
      <c r="LQZ7" s="110"/>
      <c r="LRA7" s="110"/>
      <c r="LRB7" s="110"/>
      <c r="LRC7" s="110"/>
      <c r="LRD7" s="110"/>
      <c r="LRE7" s="110"/>
      <c r="LRF7" s="110"/>
      <c r="LRG7" s="110"/>
      <c r="LRH7" s="110"/>
      <c r="LRI7" s="110"/>
      <c r="LRJ7" s="110"/>
      <c r="LRK7" s="110"/>
      <c r="LRL7" s="110"/>
      <c r="LRM7" s="110"/>
      <c r="LRN7" s="110"/>
      <c r="LRO7" s="110"/>
      <c r="LRP7" s="110"/>
      <c r="LRQ7" s="110"/>
      <c r="LRR7" s="110"/>
      <c r="LRS7" s="110"/>
      <c r="LRT7" s="110"/>
      <c r="LRU7" s="110"/>
      <c r="LRV7" s="110"/>
      <c r="LRW7" s="110"/>
      <c r="LRX7" s="110"/>
      <c r="LRY7" s="110"/>
      <c r="LRZ7" s="110"/>
      <c r="LSA7" s="110"/>
      <c r="LSB7" s="110"/>
      <c r="LSC7" s="110"/>
      <c r="LSD7" s="110"/>
      <c r="LSE7" s="110"/>
      <c r="LSF7" s="110"/>
      <c r="LSG7" s="110"/>
      <c r="LSH7" s="110"/>
      <c r="LSI7" s="110"/>
      <c r="LSJ7" s="110"/>
      <c r="LSK7" s="110"/>
      <c r="LSL7" s="110"/>
      <c r="LSM7" s="110"/>
      <c r="LSN7" s="110"/>
      <c r="LSO7" s="110"/>
      <c r="LSP7" s="110"/>
      <c r="LSQ7" s="110"/>
      <c r="LSR7" s="110"/>
      <c r="LSS7" s="110"/>
      <c r="LST7" s="110"/>
      <c r="LSU7" s="110"/>
      <c r="LSV7" s="110"/>
      <c r="LSW7" s="110"/>
      <c r="LSX7" s="110"/>
      <c r="LSY7" s="110"/>
      <c r="LSZ7" s="110"/>
      <c r="LTA7" s="110"/>
      <c r="LTB7" s="110"/>
      <c r="LTC7" s="110"/>
      <c r="LTD7" s="110"/>
      <c r="LTE7" s="110"/>
      <c r="LTF7" s="110"/>
      <c r="LTG7" s="110"/>
      <c r="LTH7" s="110"/>
      <c r="LTI7" s="110"/>
      <c r="LTJ7" s="110"/>
      <c r="LTK7" s="110"/>
      <c r="LTL7" s="110"/>
      <c r="LTM7" s="110"/>
      <c r="LTN7" s="110"/>
      <c r="LTO7" s="110"/>
      <c r="LTP7" s="110"/>
      <c r="LTQ7" s="110"/>
      <c r="LTR7" s="110"/>
      <c r="LTS7" s="110"/>
      <c r="LTT7" s="110"/>
      <c r="LTU7" s="110"/>
      <c r="LTV7" s="110"/>
      <c r="LTW7" s="110"/>
      <c r="LTX7" s="110"/>
      <c r="LTY7" s="110"/>
      <c r="LTZ7" s="110"/>
      <c r="LUA7" s="110"/>
      <c r="LUB7" s="110"/>
      <c r="LUC7" s="110"/>
      <c r="LUD7" s="110"/>
      <c r="LUE7" s="110"/>
      <c r="LUF7" s="110"/>
      <c r="LUG7" s="110"/>
      <c r="LUH7" s="110"/>
      <c r="LUI7" s="110"/>
      <c r="LUJ7" s="110"/>
      <c r="LUK7" s="110"/>
      <c r="LUL7" s="110"/>
      <c r="LUM7" s="110"/>
      <c r="LUN7" s="110"/>
      <c r="LUO7" s="110"/>
      <c r="LUP7" s="110"/>
      <c r="LUQ7" s="110"/>
      <c r="LUR7" s="110"/>
      <c r="LUS7" s="110"/>
      <c r="LUT7" s="110"/>
      <c r="LUU7" s="110"/>
      <c r="LUV7" s="110"/>
      <c r="LUW7" s="110"/>
      <c r="LUX7" s="110"/>
      <c r="LUY7" s="110"/>
      <c r="LUZ7" s="110"/>
      <c r="LVA7" s="110"/>
      <c r="LVB7" s="110"/>
      <c r="LVC7" s="110"/>
      <c r="LVD7" s="110"/>
      <c r="LVE7" s="110"/>
      <c r="LVF7" s="110"/>
      <c r="LVG7" s="110"/>
      <c r="LVH7" s="110"/>
      <c r="LVI7" s="110"/>
      <c r="LVJ7" s="110"/>
      <c r="LVK7" s="110"/>
      <c r="LVL7" s="110"/>
      <c r="LVM7" s="110"/>
      <c r="LVN7" s="110"/>
      <c r="LVO7" s="110"/>
      <c r="LVP7" s="110"/>
      <c r="LVQ7" s="110"/>
      <c r="LVR7" s="110"/>
      <c r="LVS7" s="110"/>
      <c r="LVT7" s="110"/>
      <c r="LVU7" s="110"/>
      <c r="LVV7" s="110"/>
      <c r="LVW7" s="110"/>
      <c r="LVX7" s="110"/>
      <c r="LVY7" s="110"/>
      <c r="LVZ7" s="110"/>
      <c r="LWA7" s="110"/>
      <c r="LWB7" s="110"/>
      <c r="LWC7" s="110"/>
      <c r="LWD7" s="110"/>
      <c r="LWE7" s="110"/>
      <c r="LWF7" s="110"/>
      <c r="LWG7" s="110"/>
      <c r="LWH7" s="110"/>
      <c r="LWI7" s="110"/>
      <c r="LWJ7" s="110"/>
      <c r="LWK7" s="110"/>
      <c r="LWL7" s="110"/>
      <c r="LWM7" s="110"/>
      <c r="LWN7" s="110"/>
      <c r="LWO7" s="110"/>
      <c r="LWP7" s="110"/>
      <c r="LWQ7" s="110"/>
      <c r="LWR7" s="110"/>
      <c r="LWS7" s="110"/>
      <c r="LWT7" s="110"/>
      <c r="LWU7" s="110"/>
      <c r="LWV7" s="110"/>
      <c r="LWW7" s="110"/>
      <c r="LWX7" s="110"/>
      <c r="LWY7" s="110"/>
      <c r="LWZ7" s="110"/>
      <c r="LXA7" s="110"/>
      <c r="LXB7" s="110"/>
      <c r="LXC7" s="110"/>
      <c r="LXD7" s="110"/>
      <c r="LXE7" s="110"/>
      <c r="LXF7" s="110"/>
      <c r="LXG7" s="110"/>
      <c r="LXH7" s="110"/>
      <c r="LXI7" s="110"/>
      <c r="LXJ7" s="110"/>
      <c r="LXK7" s="110"/>
      <c r="LXL7" s="110"/>
      <c r="LXM7" s="110"/>
      <c r="LXN7" s="110"/>
      <c r="LXO7" s="110"/>
      <c r="LXP7" s="110"/>
      <c r="LXQ7" s="110"/>
      <c r="LXR7" s="110"/>
      <c r="LXS7" s="110"/>
      <c r="LXT7" s="110"/>
      <c r="LXU7" s="110"/>
      <c r="LXV7" s="110"/>
      <c r="LXW7" s="110"/>
      <c r="LXX7" s="110"/>
      <c r="LXY7" s="110"/>
      <c r="LXZ7" s="110"/>
      <c r="LYA7" s="110"/>
      <c r="LYB7" s="110"/>
      <c r="LYC7" s="110"/>
      <c r="LYD7" s="110"/>
      <c r="LYE7" s="110"/>
      <c r="LYF7" s="110"/>
      <c r="LYG7" s="110"/>
      <c r="LYH7" s="110"/>
      <c r="LYI7" s="110"/>
      <c r="LYJ7" s="110"/>
      <c r="LYK7" s="110"/>
      <c r="LYL7" s="110"/>
      <c r="LYM7" s="110"/>
      <c r="LYN7" s="110"/>
      <c r="LYO7" s="110"/>
      <c r="LYP7" s="110"/>
      <c r="LYQ7" s="110"/>
      <c r="LYR7" s="110"/>
      <c r="LYS7" s="110"/>
      <c r="LYT7" s="110"/>
      <c r="LYU7" s="110"/>
      <c r="LYV7" s="110"/>
      <c r="LYW7" s="110"/>
      <c r="LYX7" s="110"/>
      <c r="LYY7" s="110"/>
      <c r="LYZ7" s="110"/>
      <c r="LZA7" s="110"/>
      <c r="LZB7" s="110"/>
      <c r="LZC7" s="110"/>
      <c r="LZD7" s="110"/>
      <c r="LZE7" s="110"/>
      <c r="LZF7" s="110"/>
      <c r="LZG7" s="110"/>
      <c r="LZH7" s="110"/>
      <c r="LZI7" s="110"/>
      <c r="LZJ7" s="110"/>
      <c r="LZK7" s="110"/>
      <c r="LZL7" s="110"/>
      <c r="LZM7" s="110"/>
      <c r="LZN7" s="110"/>
      <c r="LZO7" s="110"/>
      <c r="LZP7" s="110"/>
      <c r="LZQ7" s="110"/>
      <c r="LZR7" s="110"/>
      <c r="LZS7" s="110"/>
      <c r="LZT7" s="110"/>
      <c r="LZU7" s="110"/>
      <c r="LZV7" s="110"/>
      <c r="LZW7" s="110"/>
      <c r="LZX7" s="110"/>
      <c r="LZY7" s="110"/>
      <c r="LZZ7" s="110"/>
      <c r="MAA7" s="110"/>
      <c r="MAB7" s="110"/>
      <c r="MAC7" s="110"/>
      <c r="MAD7" s="110"/>
      <c r="MAE7" s="110"/>
      <c r="MAF7" s="110"/>
      <c r="MAG7" s="110"/>
      <c r="MAH7" s="110"/>
      <c r="MAI7" s="110"/>
      <c r="MAJ7" s="110"/>
      <c r="MAK7" s="110"/>
      <c r="MAL7" s="110"/>
      <c r="MAM7" s="110"/>
      <c r="MAN7" s="110"/>
      <c r="MAO7" s="110"/>
      <c r="MAP7" s="110"/>
      <c r="MAQ7" s="110"/>
      <c r="MAR7" s="110"/>
      <c r="MAS7" s="110"/>
      <c r="MAT7" s="110"/>
      <c r="MAU7" s="110"/>
      <c r="MAV7" s="110"/>
      <c r="MAW7" s="110"/>
      <c r="MAX7" s="110"/>
      <c r="MAY7" s="110"/>
      <c r="MAZ7" s="110"/>
      <c r="MBA7" s="110"/>
      <c r="MBB7" s="110"/>
      <c r="MBC7" s="110"/>
      <c r="MBD7" s="110"/>
      <c r="MBE7" s="110"/>
      <c r="MBF7" s="110"/>
      <c r="MBG7" s="110"/>
      <c r="MBH7" s="110"/>
      <c r="MBI7" s="110"/>
      <c r="MBJ7" s="110"/>
      <c r="MBK7" s="110"/>
      <c r="MBL7" s="110"/>
      <c r="MBM7" s="110"/>
      <c r="MBN7" s="110"/>
      <c r="MBO7" s="110"/>
      <c r="MBP7" s="110"/>
      <c r="MBQ7" s="110"/>
      <c r="MBR7" s="110"/>
      <c r="MBS7" s="110"/>
      <c r="MBT7" s="110"/>
      <c r="MBU7" s="110"/>
      <c r="MBV7" s="110"/>
      <c r="MBW7" s="110"/>
      <c r="MBX7" s="110"/>
      <c r="MBY7" s="110"/>
      <c r="MBZ7" s="110"/>
      <c r="MCA7" s="110"/>
      <c r="MCB7" s="110"/>
      <c r="MCC7" s="110"/>
      <c r="MCD7" s="110"/>
      <c r="MCE7" s="110"/>
      <c r="MCF7" s="110"/>
      <c r="MCG7" s="110"/>
      <c r="MCH7" s="110"/>
      <c r="MCI7" s="110"/>
      <c r="MCJ7" s="110"/>
      <c r="MCK7" s="110"/>
      <c r="MCL7" s="110"/>
      <c r="MCM7" s="110"/>
      <c r="MCN7" s="110"/>
      <c r="MCO7" s="110"/>
      <c r="MCP7" s="110"/>
      <c r="MCQ7" s="110"/>
      <c r="MCR7" s="110"/>
      <c r="MCS7" s="110"/>
      <c r="MCT7" s="110"/>
      <c r="MCU7" s="110"/>
      <c r="MCV7" s="110"/>
      <c r="MCW7" s="110"/>
      <c r="MCX7" s="110"/>
      <c r="MCY7" s="110"/>
      <c r="MCZ7" s="110"/>
      <c r="MDA7" s="110"/>
      <c r="MDB7" s="110"/>
      <c r="MDC7" s="110"/>
      <c r="MDD7" s="110"/>
      <c r="MDE7" s="110"/>
      <c r="MDF7" s="110"/>
      <c r="MDG7" s="110"/>
      <c r="MDH7" s="110"/>
      <c r="MDI7" s="110"/>
      <c r="MDJ7" s="110"/>
      <c r="MDK7" s="110"/>
      <c r="MDL7" s="110"/>
      <c r="MDM7" s="110"/>
      <c r="MDN7" s="110"/>
      <c r="MDO7" s="110"/>
      <c r="MDP7" s="110"/>
      <c r="MDQ7" s="110"/>
      <c r="MDR7" s="110"/>
      <c r="MDS7" s="110"/>
      <c r="MDT7" s="110"/>
      <c r="MDU7" s="110"/>
      <c r="MDV7" s="110"/>
      <c r="MDW7" s="110"/>
      <c r="MDX7" s="110"/>
      <c r="MDY7" s="110"/>
      <c r="MDZ7" s="110"/>
      <c r="MEA7" s="110"/>
      <c r="MEB7" s="110"/>
      <c r="MEC7" s="110"/>
      <c r="MED7" s="110"/>
      <c r="MEE7" s="110"/>
      <c r="MEF7" s="110"/>
      <c r="MEG7" s="110"/>
      <c r="MEH7" s="110"/>
      <c r="MEI7" s="110"/>
      <c r="MEJ7" s="110"/>
      <c r="MEK7" s="110"/>
      <c r="MEL7" s="110"/>
      <c r="MEM7" s="110"/>
      <c r="MEN7" s="110"/>
      <c r="MEO7" s="110"/>
      <c r="MEP7" s="110"/>
      <c r="MEQ7" s="110"/>
      <c r="MER7" s="110"/>
      <c r="MES7" s="110"/>
      <c r="MET7" s="110"/>
      <c r="MEU7" s="110"/>
      <c r="MEV7" s="110"/>
      <c r="MEW7" s="110"/>
      <c r="MEX7" s="110"/>
      <c r="MEY7" s="110"/>
      <c r="MEZ7" s="110"/>
      <c r="MFA7" s="110"/>
      <c r="MFB7" s="110"/>
      <c r="MFC7" s="110"/>
      <c r="MFD7" s="110"/>
      <c r="MFE7" s="110"/>
      <c r="MFF7" s="110"/>
      <c r="MFG7" s="110"/>
      <c r="MFH7" s="110"/>
      <c r="MFI7" s="110"/>
      <c r="MFJ7" s="110"/>
      <c r="MFK7" s="110"/>
      <c r="MFL7" s="110"/>
      <c r="MFM7" s="110"/>
      <c r="MFN7" s="110"/>
      <c r="MFO7" s="110"/>
      <c r="MFP7" s="110"/>
      <c r="MFQ7" s="110"/>
      <c r="MFR7" s="110"/>
      <c r="MFS7" s="110"/>
      <c r="MFT7" s="110"/>
      <c r="MFU7" s="110"/>
      <c r="MFV7" s="110"/>
      <c r="MFW7" s="110"/>
      <c r="MFX7" s="110"/>
      <c r="MFY7" s="110"/>
      <c r="MFZ7" s="110"/>
      <c r="MGA7" s="110"/>
      <c r="MGB7" s="110"/>
      <c r="MGC7" s="110"/>
      <c r="MGD7" s="110"/>
      <c r="MGE7" s="110"/>
      <c r="MGF7" s="110"/>
      <c r="MGG7" s="110"/>
      <c r="MGH7" s="110"/>
      <c r="MGI7" s="110"/>
      <c r="MGJ7" s="110"/>
      <c r="MGK7" s="110"/>
      <c r="MGL7" s="110"/>
      <c r="MGM7" s="110"/>
      <c r="MGN7" s="110"/>
      <c r="MGO7" s="110"/>
      <c r="MGP7" s="110"/>
      <c r="MGQ7" s="110"/>
      <c r="MGR7" s="110"/>
      <c r="MGS7" s="110"/>
      <c r="MGT7" s="110"/>
      <c r="MGU7" s="110"/>
      <c r="MGV7" s="110"/>
      <c r="MGW7" s="110"/>
      <c r="MGX7" s="110"/>
      <c r="MGY7" s="110"/>
      <c r="MGZ7" s="110"/>
      <c r="MHA7" s="110"/>
      <c r="MHB7" s="110"/>
      <c r="MHC7" s="110"/>
      <c r="MHD7" s="110"/>
      <c r="MHE7" s="110"/>
      <c r="MHF7" s="110"/>
      <c r="MHG7" s="110"/>
      <c r="MHH7" s="110"/>
      <c r="MHI7" s="110"/>
      <c r="MHJ7" s="110"/>
      <c r="MHK7" s="110"/>
      <c r="MHL7" s="110"/>
      <c r="MHM7" s="110"/>
      <c r="MHN7" s="110"/>
      <c r="MHO7" s="110"/>
      <c r="MHP7" s="110"/>
      <c r="MHQ7" s="110"/>
      <c r="MHR7" s="110"/>
      <c r="MHS7" s="110"/>
      <c r="MHT7" s="110"/>
      <c r="MHU7" s="110"/>
      <c r="MHV7" s="110"/>
      <c r="MHW7" s="110"/>
      <c r="MHX7" s="110"/>
      <c r="MHY7" s="110"/>
      <c r="MHZ7" s="110"/>
      <c r="MIA7" s="110"/>
      <c r="MIB7" s="110"/>
      <c r="MIC7" s="110"/>
      <c r="MID7" s="110"/>
      <c r="MIE7" s="110"/>
      <c r="MIF7" s="110"/>
      <c r="MIG7" s="110"/>
      <c r="MIH7" s="110"/>
      <c r="MII7" s="110"/>
      <c r="MIJ7" s="110"/>
      <c r="MIK7" s="110"/>
      <c r="MIL7" s="110"/>
      <c r="MIM7" s="110"/>
      <c r="MIN7" s="110"/>
      <c r="MIO7" s="110"/>
      <c r="MIP7" s="110"/>
      <c r="MIQ7" s="110"/>
      <c r="MIR7" s="110"/>
      <c r="MIS7" s="110"/>
      <c r="MIT7" s="110"/>
      <c r="MIU7" s="110"/>
      <c r="MIV7" s="110"/>
      <c r="MIW7" s="110"/>
      <c r="MIX7" s="110"/>
      <c r="MIY7" s="110"/>
      <c r="MIZ7" s="110"/>
      <c r="MJA7" s="110"/>
      <c r="MJB7" s="110"/>
      <c r="MJC7" s="110"/>
      <c r="MJD7" s="110"/>
      <c r="MJE7" s="110"/>
      <c r="MJF7" s="110"/>
      <c r="MJG7" s="110"/>
      <c r="MJH7" s="110"/>
      <c r="MJI7" s="110"/>
      <c r="MJJ7" s="110"/>
      <c r="MJK7" s="110"/>
      <c r="MJL7" s="110"/>
      <c r="MJM7" s="110"/>
      <c r="MJN7" s="110"/>
      <c r="MJO7" s="110"/>
      <c r="MJP7" s="110"/>
      <c r="MJQ7" s="110"/>
      <c r="MJR7" s="110"/>
      <c r="MJS7" s="110"/>
      <c r="MJT7" s="110"/>
      <c r="MJU7" s="110"/>
      <c r="MJV7" s="110"/>
      <c r="MJW7" s="110"/>
      <c r="MJX7" s="110"/>
      <c r="MJY7" s="110"/>
      <c r="MJZ7" s="110"/>
      <c r="MKA7" s="110"/>
      <c r="MKB7" s="110"/>
      <c r="MKC7" s="110"/>
      <c r="MKD7" s="110"/>
      <c r="MKE7" s="110"/>
      <c r="MKF7" s="110"/>
      <c r="MKG7" s="110"/>
      <c r="MKH7" s="110"/>
      <c r="MKI7" s="110"/>
      <c r="MKJ7" s="110"/>
      <c r="MKK7" s="110"/>
      <c r="MKL7" s="110"/>
      <c r="MKM7" s="110"/>
      <c r="MKN7" s="110"/>
      <c r="MKO7" s="110"/>
      <c r="MKP7" s="110"/>
      <c r="MKQ7" s="110"/>
      <c r="MKR7" s="110"/>
      <c r="MKS7" s="110"/>
      <c r="MKT7" s="110"/>
      <c r="MKU7" s="110"/>
      <c r="MKV7" s="110"/>
      <c r="MKW7" s="110"/>
      <c r="MKX7" s="110"/>
      <c r="MKY7" s="110"/>
      <c r="MKZ7" s="110"/>
      <c r="MLA7" s="110"/>
      <c r="MLB7" s="110"/>
      <c r="MLC7" s="110"/>
      <c r="MLD7" s="110"/>
      <c r="MLE7" s="110"/>
      <c r="MLF7" s="110"/>
      <c r="MLG7" s="110"/>
      <c r="MLH7" s="110"/>
      <c r="MLI7" s="110"/>
      <c r="MLJ7" s="110"/>
      <c r="MLK7" s="110"/>
      <c r="MLL7" s="110"/>
      <c r="MLM7" s="110"/>
      <c r="MLN7" s="110"/>
      <c r="MLO7" s="110"/>
      <c r="MLP7" s="110"/>
      <c r="MLQ7" s="110"/>
      <c r="MLR7" s="110"/>
      <c r="MLS7" s="110"/>
      <c r="MLT7" s="110"/>
      <c r="MLU7" s="110"/>
      <c r="MLV7" s="110"/>
      <c r="MLW7" s="110"/>
      <c r="MLX7" s="110"/>
      <c r="MLY7" s="110"/>
      <c r="MLZ7" s="110"/>
      <c r="MMA7" s="110"/>
      <c r="MMB7" s="110"/>
      <c r="MMC7" s="110"/>
      <c r="MMD7" s="110"/>
      <c r="MME7" s="110"/>
      <c r="MMF7" s="110"/>
      <c r="MMG7" s="110"/>
      <c r="MMH7" s="110"/>
      <c r="MMI7" s="110"/>
      <c r="MMJ7" s="110"/>
      <c r="MMK7" s="110"/>
      <c r="MML7" s="110"/>
      <c r="MMM7" s="110"/>
      <c r="MMN7" s="110"/>
      <c r="MMO7" s="110"/>
      <c r="MMP7" s="110"/>
      <c r="MMQ7" s="110"/>
      <c r="MMR7" s="110"/>
      <c r="MMS7" s="110"/>
      <c r="MMT7" s="110"/>
      <c r="MMU7" s="110"/>
      <c r="MMV7" s="110"/>
      <c r="MMW7" s="110"/>
      <c r="MMX7" s="110"/>
      <c r="MMY7" s="110"/>
      <c r="MMZ7" s="110"/>
      <c r="MNA7" s="110"/>
      <c r="MNB7" s="110"/>
      <c r="MNC7" s="110"/>
      <c r="MND7" s="110"/>
      <c r="MNE7" s="110"/>
      <c r="MNF7" s="110"/>
      <c r="MNG7" s="110"/>
      <c r="MNH7" s="110"/>
      <c r="MNI7" s="110"/>
      <c r="MNJ7" s="110"/>
      <c r="MNK7" s="110"/>
      <c r="MNL7" s="110"/>
      <c r="MNM7" s="110"/>
      <c r="MNN7" s="110"/>
      <c r="MNO7" s="110"/>
      <c r="MNP7" s="110"/>
      <c r="MNQ7" s="110"/>
      <c r="MNR7" s="110"/>
      <c r="MNS7" s="110"/>
      <c r="MNT7" s="110"/>
      <c r="MNU7" s="110"/>
      <c r="MNV7" s="110"/>
      <c r="MNW7" s="110"/>
      <c r="MNX7" s="110"/>
      <c r="MNY7" s="110"/>
      <c r="MNZ7" s="110"/>
      <c r="MOA7" s="110"/>
      <c r="MOB7" s="110"/>
      <c r="MOC7" s="110"/>
      <c r="MOD7" s="110"/>
      <c r="MOE7" s="110"/>
      <c r="MOF7" s="110"/>
      <c r="MOG7" s="110"/>
      <c r="MOH7" s="110"/>
      <c r="MOI7" s="110"/>
      <c r="MOJ7" s="110"/>
      <c r="MOK7" s="110"/>
      <c r="MOL7" s="110"/>
      <c r="MOM7" s="110"/>
      <c r="MON7" s="110"/>
      <c r="MOO7" s="110"/>
      <c r="MOP7" s="110"/>
      <c r="MOQ7" s="110"/>
      <c r="MOR7" s="110"/>
      <c r="MOS7" s="110"/>
      <c r="MOT7" s="110"/>
      <c r="MOU7" s="110"/>
      <c r="MOV7" s="110"/>
      <c r="MOW7" s="110"/>
      <c r="MOX7" s="110"/>
      <c r="MOY7" s="110"/>
      <c r="MOZ7" s="110"/>
      <c r="MPA7" s="110"/>
      <c r="MPB7" s="110"/>
      <c r="MPC7" s="110"/>
      <c r="MPD7" s="110"/>
      <c r="MPE7" s="110"/>
      <c r="MPF7" s="110"/>
      <c r="MPG7" s="110"/>
      <c r="MPH7" s="110"/>
      <c r="MPI7" s="110"/>
      <c r="MPJ7" s="110"/>
      <c r="MPK7" s="110"/>
      <c r="MPL7" s="110"/>
      <c r="MPM7" s="110"/>
      <c r="MPN7" s="110"/>
      <c r="MPO7" s="110"/>
      <c r="MPP7" s="110"/>
      <c r="MPQ7" s="110"/>
      <c r="MPR7" s="110"/>
      <c r="MPS7" s="110"/>
      <c r="MPT7" s="110"/>
      <c r="MPU7" s="110"/>
      <c r="MPV7" s="110"/>
      <c r="MPW7" s="110"/>
      <c r="MPX7" s="110"/>
      <c r="MPY7" s="110"/>
      <c r="MPZ7" s="110"/>
      <c r="MQA7" s="110"/>
      <c r="MQB7" s="110"/>
      <c r="MQC7" s="110"/>
      <c r="MQD7" s="110"/>
      <c r="MQE7" s="110"/>
      <c r="MQF7" s="110"/>
      <c r="MQG7" s="110"/>
      <c r="MQH7" s="110"/>
      <c r="MQI7" s="110"/>
      <c r="MQJ7" s="110"/>
      <c r="MQK7" s="110"/>
      <c r="MQL7" s="110"/>
      <c r="MQM7" s="110"/>
      <c r="MQN7" s="110"/>
      <c r="MQO7" s="110"/>
      <c r="MQP7" s="110"/>
      <c r="MQQ7" s="110"/>
      <c r="MQR7" s="110"/>
      <c r="MQS7" s="110"/>
      <c r="MQT7" s="110"/>
      <c r="MQU7" s="110"/>
      <c r="MQV7" s="110"/>
      <c r="MQW7" s="110"/>
      <c r="MQX7" s="110"/>
      <c r="MQY7" s="110"/>
      <c r="MQZ7" s="110"/>
      <c r="MRA7" s="110"/>
      <c r="MRB7" s="110"/>
      <c r="MRC7" s="110"/>
      <c r="MRD7" s="110"/>
      <c r="MRE7" s="110"/>
      <c r="MRF7" s="110"/>
      <c r="MRG7" s="110"/>
      <c r="MRH7" s="110"/>
      <c r="MRI7" s="110"/>
      <c r="MRJ7" s="110"/>
      <c r="MRK7" s="110"/>
      <c r="MRL7" s="110"/>
      <c r="MRM7" s="110"/>
      <c r="MRN7" s="110"/>
      <c r="MRO7" s="110"/>
      <c r="MRP7" s="110"/>
      <c r="MRQ7" s="110"/>
      <c r="MRR7" s="110"/>
      <c r="MRS7" s="110"/>
      <c r="MRT7" s="110"/>
      <c r="MRU7" s="110"/>
      <c r="MRV7" s="110"/>
      <c r="MRW7" s="110"/>
      <c r="MRX7" s="110"/>
      <c r="MRY7" s="110"/>
      <c r="MRZ7" s="110"/>
      <c r="MSA7" s="110"/>
      <c r="MSB7" s="110"/>
      <c r="MSC7" s="110"/>
      <c r="MSD7" s="110"/>
      <c r="MSE7" s="110"/>
      <c r="MSF7" s="110"/>
      <c r="MSG7" s="110"/>
      <c r="MSH7" s="110"/>
      <c r="MSI7" s="110"/>
      <c r="MSJ7" s="110"/>
      <c r="MSK7" s="110"/>
      <c r="MSL7" s="110"/>
      <c r="MSM7" s="110"/>
      <c r="MSN7" s="110"/>
      <c r="MSO7" s="110"/>
      <c r="MSP7" s="110"/>
      <c r="MSQ7" s="110"/>
      <c r="MSR7" s="110"/>
      <c r="MSS7" s="110"/>
      <c r="MST7" s="110"/>
      <c r="MSU7" s="110"/>
      <c r="MSV7" s="110"/>
      <c r="MSW7" s="110"/>
      <c r="MSX7" s="110"/>
      <c r="MSY7" s="110"/>
      <c r="MSZ7" s="110"/>
      <c r="MTA7" s="110"/>
      <c r="MTB7" s="110"/>
      <c r="MTC7" s="110"/>
      <c r="MTD7" s="110"/>
      <c r="MTE7" s="110"/>
      <c r="MTF7" s="110"/>
      <c r="MTG7" s="110"/>
      <c r="MTH7" s="110"/>
      <c r="MTI7" s="110"/>
      <c r="MTJ7" s="110"/>
      <c r="MTK7" s="110"/>
      <c r="MTL7" s="110"/>
      <c r="MTM7" s="110"/>
      <c r="MTN7" s="110"/>
      <c r="MTO7" s="110"/>
      <c r="MTP7" s="110"/>
      <c r="MTQ7" s="110"/>
      <c r="MTR7" s="110"/>
      <c r="MTS7" s="110"/>
      <c r="MTT7" s="110"/>
      <c r="MTU7" s="110"/>
      <c r="MTV7" s="110"/>
      <c r="MTW7" s="110"/>
      <c r="MTX7" s="110"/>
      <c r="MTY7" s="110"/>
      <c r="MTZ7" s="110"/>
      <c r="MUA7" s="110"/>
      <c r="MUB7" s="110"/>
      <c r="MUC7" s="110"/>
      <c r="MUD7" s="110"/>
      <c r="MUE7" s="110"/>
      <c r="MUF7" s="110"/>
      <c r="MUG7" s="110"/>
      <c r="MUH7" s="110"/>
      <c r="MUI7" s="110"/>
      <c r="MUJ7" s="110"/>
      <c r="MUK7" s="110"/>
      <c r="MUL7" s="110"/>
      <c r="MUM7" s="110"/>
      <c r="MUN7" s="110"/>
      <c r="MUO7" s="110"/>
      <c r="MUP7" s="110"/>
      <c r="MUQ7" s="110"/>
      <c r="MUR7" s="110"/>
      <c r="MUS7" s="110"/>
      <c r="MUT7" s="110"/>
      <c r="MUU7" s="110"/>
      <c r="MUV7" s="110"/>
      <c r="MUW7" s="110"/>
      <c r="MUX7" s="110"/>
      <c r="MUY7" s="110"/>
      <c r="MUZ7" s="110"/>
      <c r="MVA7" s="110"/>
      <c r="MVB7" s="110"/>
      <c r="MVC7" s="110"/>
      <c r="MVD7" s="110"/>
      <c r="MVE7" s="110"/>
      <c r="MVF7" s="110"/>
      <c r="MVG7" s="110"/>
      <c r="MVH7" s="110"/>
      <c r="MVI7" s="110"/>
      <c r="MVJ7" s="110"/>
      <c r="MVK7" s="110"/>
      <c r="MVL7" s="110"/>
      <c r="MVM7" s="110"/>
      <c r="MVN7" s="110"/>
      <c r="MVO7" s="110"/>
      <c r="MVP7" s="110"/>
      <c r="MVQ7" s="110"/>
      <c r="MVR7" s="110"/>
      <c r="MVS7" s="110"/>
      <c r="MVT7" s="110"/>
      <c r="MVU7" s="110"/>
      <c r="MVV7" s="110"/>
      <c r="MVW7" s="110"/>
      <c r="MVX7" s="110"/>
      <c r="MVY7" s="110"/>
      <c r="MVZ7" s="110"/>
      <c r="MWA7" s="110"/>
      <c r="MWB7" s="110"/>
      <c r="MWC7" s="110"/>
      <c r="MWD7" s="110"/>
      <c r="MWE7" s="110"/>
      <c r="MWF7" s="110"/>
      <c r="MWG7" s="110"/>
      <c r="MWH7" s="110"/>
      <c r="MWI7" s="110"/>
      <c r="MWJ7" s="110"/>
      <c r="MWK7" s="110"/>
      <c r="MWL7" s="110"/>
      <c r="MWM7" s="110"/>
      <c r="MWN7" s="110"/>
      <c r="MWO7" s="110"/>
      <c r="MWP7" s="110"/>
      <c r="MWQ7" s="110"/>
      <c r="MWR7" s="110"/>
      <c r="MWS7" s="110"/>
      <c r="MWT7" s="110"/>
      <c r="MWU7" s="110"/>
      <c r="MWV7" s="110"/>
      <c r="MWW7" s="110"/>
      <c r="MWX7" s="110"/>
      <c r="MWY7" s="110"/>
      <c r="MWZ7" s="110"/>
      <c r="MXA7" s="110"/>
      <c r="MXB7" s="110"/>
      <c r="MXC7" s="110"/>
      <c r="MXD7" s="110"/>
      <c r="MXE7" s="110"/>
      <c r="MXF7" s="110"/>
      <c r="MXG7" s="110"/>
      <c r="MXH7" s="110"/>
      <c r="MXI7" s="110"/>
      <c r="MXJ7" s="110"/>
      <c r="MXK7" s="110"/>
      <c r="MXL7" s="110"/>
      <c r="MXM7" s="110"/>
      <c r="MXN7" s="110"/>
      <c r="MXO7" s="110"/>
      <c r="MXP7" s="110"/>
      <c r="MXQ7" s="110"/>
      <c r="MXR7" s="110"/>
      <c r="MXS7" s="110"/>
      <c r="MXT7" s="110"/>
      <c r="MXU7" s="110"/>
      <c r="MXV7" s="110"/>
      <c r="MXW7" s="110"/>
      <c r="MXX7" s="110"/>
      <c r="MXY7" s="110"/>
      <c r="MXZ7" s="110"/>
      <c r="MYA7" s="110"/>
      <c r="MYB7" s="110"/>
      <c r="MYC7" s="110"/>
      <c r="MYD7" s="110"/>
      <c r="MYE7" s="110"/>
      <c r="MYF7" s="110"/>
      <c r="MYG7" s="110"/>
      <c r="MYH7" s="110"/>
      <c r="MYI7" s="110"/>
      <c r="MYJ7" s="110"/>
      <c r="MYK7" s="110"/>
      <c r="MYL7" s="110"/>
      <c r="MYM7" s="110"/>
      <c r="MYN7" s="110"/>
      <c r="MYO7" s="110"/>
      <c r="MYP7" s="110"/>
      <c r="MYQ7" s="110"/>
      <c r="MYR7" s="110"/>
      <c r="MYS7" s="110"/>
      <c r="MYT7" s="110"/>
      <c r="MYU7" s="110"/>
      <c r="MYV7" s="110"/>
      <c r="MYW7" s="110"/>
      <c r="MYX7" s="110"/>
      <c r="MYY7" s="110"/>
      <c r="MYZ7" s="110"/>
      <c r="MZA7" s="110"/>
      <c r="MZB7" s="110"/>
      <c r="MZC7" s="110"/>
      <c r="MZD7" s="110"/>
      <c r="MZE7" s="110"/>
      <c r="MZF7" s="110"/>
      <c r="MZG7" s="110"/>
      <c r="MZH7" s="110"/>
      <c r="MZI7" s="110"/>
      <c r="MZJ7" s="110"/>
      <c r="MZK7" s="110"/>
      <c r="MZL7" s="110"/>
      <c r="MZM7" s="110"/>
      <c r="MZN7" s="110"/>
      <c r="MZO7" s="110"/>
      <c r="MZP7" s="110"/>
      <c r="MZQ7" s="110"/>
      <c r="MZR7" s="110"/>
      <c r="MZS7" s="110"/>
      <c r="MZT7" s="110"/>
      <c r="MZU7" s="110"/>
      <c r="MZV7" s="110"/>
      <c r="MZW7" s="110"/>
      <c r="MZX7" s="110"/>
      <c r="MZY7" s="110"/>
      <c r="MZZ7" s="110"/>
      <c r="NAA7" s="110"/>
      <c r="NAB7" s="110"/>
      <c r="NAC7" s="110"/>
      <c r="NAD7" s="110"/>
      <c r="NAE7" s="110"/>
      <c r="NAF7" s="110"/>
      <c r="NAG7" s="110"/>
      <c r="NAH7" s="110"/>
      <c r="NAI7" s="110"/>
      <c r="NAJ7" s="110"/>
      <c r="NAK7" s="110"/>
      <c r="NAL7" s="110"/>
      <c r="NAM7" s="110"/>
      <c r="NAN7" s="110"/>
      <c r="NAO7" s="110"/>
      <c r="NAP7" s="110"/>
      <c r="NAQ7" s="110"/>
      <c r="NAR7" s="110"/>
      <c r="NAS7" s="110"/>
      <c r="NAT7" s="110"/>
      <c r="NAU7" s="110"/>
      <c r="NAV7" s="110"/>
      <c r="NAW7" s="110"/>
      <c r="NAX7" s="110"/>
      <c r="NAY7" s="110"/>
      <c r="NAZ7" s="110"/>
      <c r="NBA7" s="110"/>
      <c r="NBB7" s="110"/>
      <c r="NBC7" s="110"/>
      <c r="NBD7" s="110"/>
      <c r="NBE7" s="110"/>
      <c r="NBF7" s="110"/>
      <c r="NBG7" s="110"/>
      <c r="NBH7" s="110"/>
      <c r="NBI7" s="110"/>
      <c r="NBJ7" s="110"/>
      <c r="NBK7" s="110"/>
      <c r="NBL7" s="110"/>
      <c r="NBM7" s="110"/>
      <c r="NBN7" s="110"/>
      <c r="NBO7" s="110"/>
      <c r="NBP7" s="110"/>
      <c r="NBQ7" s="110"/>
      <c r="NBR7" s="110"/>
      <c r="NBS7" s="110"/>
      <c r="NBT7" s="110"/>
      <c r="NBU7" s="110"/>
      <c r="NBV7" s="110"/>
      <c r="NBW7" s="110"/>
      <c r="NBX7" s="110"/>
      <c r="NBY7" s="110"/>
      <c r="NBZ7" s="110"/>
      <c r="NCA7" s="110"/>
      <c r="NCB7" s="110"/>
      <c r="NCC7" s="110"/>
      <c r="NCD7" s="110"/>
      <c r="NCE7" s="110"/>
      <c r="NCF7" s="110"/>
      <c r="NCG7" s="110"/>
      <c r="NCH7" s="110"/>
      <c r="NCI7" s="110"/>
      <c r="NCJ7" s="110"/>
      <c r="NCK7" s="110"/>
      <c r="NCL7" s="110"/>
      <c r="NCM7" s="110"/>
      <c r="NCN7" s="110"/>
      <c r="NCO7" s="110"/>
      <c r="NCP7" s="110"/>
      <c r="NCQ7" s="110"/>
      <c r="NCR7" s="110"/>
      <c r="NCS7" s="110"/>
      <c r="NCT7" s="110"/>
      <c r="NCU7" s="110"/>
      <c r="NCV7" s="110"/>
      <c r="NCW7" s="110"/>
      <c r="NCX7" s="110"/>
      <c r="NCY7" s="110"/>
      <c r="NCZ7" s="110"/>
      <c r="NDA7" s="110"/>
      <c r="NDB7" s="110"/>
      <c r="NDC7" s="110"/>
      <c r="NDD7" s="110"/>
      <c r="NDE7" s="110"/>
      <c r="NDF7" s="110"/>
      <c r="NDG7" s="110"/>
      <c r="NDH7" s="110"/>
      <c r="NDI7" s="110"/>
      <c r="NDJ7" s="110"/>
      <c r="NDK7" s="110"/>
      <c r="NDL7" s="110"/>
      <c r="NDM7" s="110"/>
      <c r="NDN7" s="110"/>
      <c r="NDO7" s="110"/>
      <c r="NDP7" s="110"/>
      <c r="NDQ7" s="110"/>
      <c r="NDR7" s="110"/>
      <c r="NDS7" s="110"/>
      <c r="NDT7" s="110"/>
      <c r="NDU7" s="110"/>
      <c r="NDV7" s="110"/>
      <c r="NDW7" s="110"/>
      <c r="NDX7" s="110"/>
      <c r="NDY7" s="110"/>
      <c r="NDZ7" s="110"/>
      <c r="NEA7" s="110"/>
      <c r="NEB7" s="110"/>
      <c r="NEC7" s="110"/>
      <c r="NED7" s="110"/>
      <c r="NEE7" s="110"/>
      <c r="NEF7" s="110"/>
      <c r="NEG7" s="110"/>
      <c r="NEH7" s="110"/>
      <c r="NEI7" s="110"/>
      <c r="NEJ7" s="110"/>
      <c r="NEK7" s="110"/>
      <c r="NEL7" s="110"/>
      <c r="NEM7" s="110"/>
      <c r="NEN7" s="110"/>
      <c r="NEO7" s="110"/>
      <c r="NEP7" s="110"/>
      <c r="NEQ7" s="110"/>
      <c r="NER7" s="110"/>
      <c r="NES7" s="110"/>
      <c r="NET7" s="110"/>
      <c r="NEU7" s="110"/>
      <c r="NEV7" s="110"/>
      <c r="NEW7" s="110"/>
      <c r="NEX7" s="110"/>
      <c r="NEY7" s="110"/>
      <c r="NEZ7" s="110"/>
      <c r="NFA7" s="110"/>
      <c r="NFB7" s="110"/>
      <c r="NFC7" s="110"/>
      <c r="NFD7" s="110"/>
      <c r="NFE7" s="110"/>
      <c r="NFF7" s="110"/>
      <c r="NFG7" s="110"/>
      <c r="NFH7" s="110"/>
      <c r="NFI7" s="110"/>
      <c r="NFJ7" s="110"/>
      <c r="NFK7" s="110"/>
      <c r="NFL7" s="110"/>
      <c r="NFM7" s="110"/>
      <c r="NFN7" s="110"/>
      <c r="NFO7" s="110"/>
      <c r="NFP7" s="110"/>
      <c r="NFQ7" s="110"/>
      <c r="NFR7" s="110"/>
      <c r="NFS7" s="110"/>
      <c r="NFT7" s="110"/>
      <c r="NFU7" s="110"/>
      <c r="NFV7" s="110"/>
      <c r="NFW7" s="110"/>
      <c r="NFX7" s="110"/>
      <c r="NFY7" s="110"/>
      <c r="NFZ7" s="110"/>
      <c r="NGA7" s="110"/>
      <c r="NGB7" s="110"/>
      <c r="NGC7" s="110"/>
      <c r="NGD7" s="110"/>
      <c r="NGE7" s="110"/>
      <c r="NGF7" s="110"/>
      <c r="NGG7" s="110"/>
      <c r="NGH7" s="110"/>
      <c r="NGI7" s="110"/>
      <c r="NGJ7" s="110"/>
      <c r="NGK7" s="110"/>
      <c r="NGL7" s="110"/>
      <c r="NGM7" s="110"/>
      <c r="NGN7" s="110"/>
      <c r="NGO7" s="110"/>
      <c r="NGP7" s="110"/>
      <c r="NGQ7" s="110"/>
      <c r="NGR7" s="110"/>
      <c r="NGS7" s="110"/>
      <c r="NGT7" s="110"/>
      <c r="NGU7" s="110"/>
      <c r="NGV7" s="110"/>
      <c r="NGW7" s="110"/>
      <c r="NGX7" s="110"/>
      <c r="NGY7" s="110"/>
      <c r="NGZ7" s="110"/>
      <c r="NHA7" s="110"/>
      <c r="NHB7" s="110"/>
      <c r="NHC7" s="110"/>
      <c r="NHD7" s="110"/>
      <c r="NHE7" s="110"/>
      <c r="NHF7" s="110"/>
      <c r="NHG7" s="110"/>
      <c r="NHH7" s="110"/>
      <c r="NHI7" s="110"/>
      <c r="NHJ7" s="110"/>
      <c r="NHK7" s="110"/>
      <c r="NHL7" s="110"/>
      <c r="NHM7" s="110"/>
      <c r="NHN7" s="110"/>
      <c r="NHO7" s="110"/>
      <c r="NHP7" s="110"/>
      <c r="NHQ7" s="110"/>
      <c r="NHR7" s="110"/>
      <c r="NHS7" s="110"/>
      <c r="NHT7" s="110"/>
      <c r="NHU7" s="110"/>
      <c r="NHV7" s="110"/>
      <c r="NHW7" s="110"/>
      <c r="NHX7" s="110"/>
      <c r="NHY7" s="110"/>
      <c r="NHZ7" s="110"/>
      <c r="NIA7" s="110"/>
      <c r="NIB7" s="110"/>
      <c r="NIC7" s="110"/>
      <c r="NID7" s="110"/>
      <c r="NIE7" s="110"/>
      <c r="NIF7" s="110"/>
      <c r="NIG7" s="110"/>
      <c r="NIH7" s="110"/>
      <c r="NII7" s="110"/>
      <c r="NIJ7" s="110"/>
      <c r="NIK7" s="110"/>
      <c r="NIL7" s="110"/>
      <c r="NIM7" s="110"/>
      <c r="NIN7" s="110"/>
      <c r="NIO7" s="110"/>
      <c r="NIP7" s="110"/>
      <c r="NIQ7" s="110"/>
      <c r="NIR7" s="110"/>
      <c r="NIS7" s="110"/>
      <c r="NIT7" s="110"/>
      <c r="NIU7" s="110"/>
      <c r="NIV7" s="110"/>
      <c r="NIW7" s="110"/>
      <c r="NIX7" s="110"/>
      <c r="NIY7" s="110"/>
      <c r="NIZ7" s="110"/>
      <c r="NJA7" s="110"/>
      <c r="NJB7" s="110"/>
      <c r="NJC7" s="110"/>
      <c r="NJD7" s="110"/>
      <c r="NJE7" s="110"/>
      <c r="NJF7" s="110"/>
      <c r="NJG7" s="110"/>
      <c r="NJH7" s="110"/>
      <c r="NJI7" s="110"/>
      <c r="NJJ7" s="110"/>
      <c r="NJK7" s="110"/>
      <c r="NJL7" s="110"/>
      <c r="NJM7" s="110"/>
      <c r="NJN7" s="110"/>
      <c r="NJO7" s="110"/>
      <c r="NJP7" s="110"/>
      <c r="NJQ7" s="110"/>
      <c r="NJR7" s="110"/>
      <c r="NJS7" s="110"/>
      <c r="NJT7" s="110"/>
      <c r="NJU7" s="110"/>
      <c r="NJV7" s="110"/>
      <c r="NJW7" s="110"/>
      <c r="NJX7" s="110"/>
      <c r="NJY7" s="110"/>
      <c r="NJZ7" s="110"/>
      <c r="NKA7" s="110"/>
      <c r="NKB7" s="110"/>
      <c r="NKC7" s="110"/>
      <c r="NKD7" s="110"/>
      <c r="NKE7" s="110"/>
      <c r="NKF7" s="110"/>
      <c r="NKG7" s="110"/>
      <c r="NKH7" s="110"/>
      <c r="NKI7" s="110"/>
      <c r="NKJ7" s="110"/>
      <c r="NKK7" s="110"/>
      <c r="NKL7" s="110"/>
      <c r="NKM7" s="110"/>
      <c r="NKN7" s="110"/>
      <c r="NKO7" s="110"/>
      <c r="NKP7" s="110"/>
      <c r="NKQ7" s="110"/>
      <c r="NKR7" s="110"/>
      <c r="NKS7" s="110"/>
      <c r="NKT7" s="110"/>
      <c r="NKU7" s="110"/>
      <c r="NKV7" s="110"/>
      <c r="NKW7" s="110"/>
      <c r="NKX7" s="110"/>
      <c r="NKY7" s="110"/>
      <c r="NKZ7" s="110"/>
      <c r="NLA7" s="110"/>
      <c r="NLB7" s="110"/>
      <c r="NLC7" s="110"/>
      <c r="NLD7" s="110"/>
      <c r="NLE7" s="110"/>
      <c r="NLF7" s="110"/>
      <c r="NLG7" s="110"/>
      <c r="NLH7" s="110"/>
      <c r="NLI7" s="110"/>
      <c r="NLJ7" s="110"/>
      <c r="NLK7" s="110"/>
      <c r="NLL7" s="110"/>
      <c r="NLM7" s="110"/>
      <c r="NLN7" s="110"/>
      <c r="NLO7" s="110"/>
      <c r="NLP7" s="110"/>
      <c r="NLQ7" s="110"/>
      <c r="NLR7" s="110"/>
      <c r="NLS7" s="110"/>
      <c r="NLT7" s="110"/>
      <c r="NLU7" s="110"/>
      <c r="NLV7" s="110"/>
      <c r="NLW7" s="110"/>
      <c r="NLX7" s="110"/>
      <c r="NLY7" s="110"/>
      <c r="NLZ7" s="110"/>
      <c r="NMA7" s="110"/>
      <c r="NMB7" s="110"/>
      <c r="NMC7" s="110"/>
      <c r="NMD7" s="110"/>
      <c r="NME7" s="110"/>
      <c r="NMF7" s="110"/>
      <c r="NMG7" s="110"/>
      <c r="NMH7" s="110"/>
      <c r="NMI7" s="110"/>
      <c r="NMJ7" s="110"/>
      <c r="NMK7" s="110"/>
      <c r="NML7" s="110"/>
      <c r="NMM7" s="110"/>
      <c r="NMN7" s="110"/>
      <c r="NMO7" s="110"/>
      <c r="NMP7" s="110"/>
      <c r="NMQ7" s="110"/>
      <c r="NMR7" s="110"/>
      <c r="NMS7" s="110"/>
      <c r="NMT7" s="110"/>
      <c r="NMU7" s="110"/>
      <c r="NMV7" s="110"/>
      <c r="NMW7" s="110"/>
      <c r="NMX7" s="110"/>
      <c r="NMY7" s="110"/>
      <c r="NMZ7" s="110"/>
      <c r="NNA7" s="110"/>
      <c r="NNB7" s="110"/>
      <c r="NNC7" s="110"/>
      <c r="NND7" s="110"/>
      <c r="NNE7" s="110"/>
      <c r="NNF7" s="110"/>
      <c r="NNG7" s="110"/>
      <c r="NNH7" s="110"/>
      <c r="NNI7" s="110"/>
      <c r="NNJ7" s="110"/>
      <c r="NNK7" s="110"/>
      <c r="NNL7" s="110"/>
      <c r="NNM7" s="110"/>
      <c r="NNN7" s="110"/>
      <c r="NNO7" s="110"/>
      <c r="NNP7" s="110"/>
      <c r="NNQ7" s="110"/>
      <c r="NNR7" s="110"/>
      <c r="NNS7" s="110"/>
      <c r="NNT7" s="110"/>
      <c r="NNU7" s="110"/>
      <c r="NNV7" s="110"/>
      <c r="NNW7" s="110"/>
      <c r="NNX7" s="110"/>
      <c r="NNY7" s="110"/>
      <c r="NNZ7" s="110"/>
      <c r="NOA7" s="110"/>
      <c r="NOB7" s="110"/>
      <c r="NOC7" s="110"/>
      <c r="NOD7" s="110"/>
      <c r="NOE7" s="110"/>
      <c r="NOF7" s="110"/>
      <c r="NOG7" s="110"/>
      <c r="NOH7" s="110"/>
      <c r="NOI7" s="110"/>
      <c r="NOJ7" s="110"/>
      <c r="NOK7" s="110"/>
      <c r="NOL7" s="110"/>
      <c r="NOM7" s="110"/>
      <c r="NON7" s="110"/>
      <c r="NOO7" s="110"/>
      <c r="NOP7" s="110"/>
      <c r="NOQ7" s="110"/>
      <c r="NOR7" s="110"/>
      <c r="NOS7" s="110"/>
      <c r="NOT7" s="110"/>
      <c r="NOU7" s="110"/>
      <c r="NOV7" s="110"/>
      <c r="NOW7" s="110"/>
      <c r="NOX7" s="110"/>
      <c r="NOY7" s="110"/>
      <c r="NOZ7" s="110"/>
      <c r="NPA7" s="110"/>
      <c r="NPB7" s="110"/>
      <c r="NPC7" s="110"/>
      <c r="NPD7" s="110"/>
      <c r="NPE7" s="110"/>
      <c r="NPF7" s="110"/>
      <c r="NPG7" s="110"/>
      <c r="NPH7" s="110"/>
      <c r="NPI7" s="110"/>
      <c r="NPJ7" s="110"/>
      <c r="NPK7" s="110"/>
      <c r="NPL7" s="110"/>
      <c r="NPM7" s="110"/>
      <c r="NPN7" s="110"/>
      <c r="NPO7" s="110"/>
      <c r="NPP7" s="110"/>
      <c r="NPQ7" s="110"/>
      <c r="NPR7" s="110"/>
      <c r="NPS7" s="110"/>
      <c r="NPT7" s="110"/>
      <c r="NPU7" s="110"/>
      <c r="NPV7" s="110"/>
      <c r="NPW7" s="110"/>
      <c r="NPX7" s="110"/>
      <c r="NPY7" s="110"/>
      <c r="NPZ7" s="110"/>
      <c r="NQA7" s="110"/>
      <c r="NQB7" s="110"/>
      <c r="NQC7" s="110"/>
      <c r="NQD7" s="110"/>
      <c r="NQE7" s="110"/>
      <c r="NQF7" s="110"/>
      <c r="NQG7" s="110"/>
      <c r="NQH7" s="110"/>
      <c r="NQI7" s="110"/>
      <c r="NQJ7" s="110"/>
      <c r="NQK7" s="110"/>
      <c r="NQL7" s="110"/>
      <c r="NQM7" s="110"/>
      <c r="NQN7" s="110"/>
      <c r="NQO7" s="110"/>
      <c r="NQP7" s="110"/>
      <c r="NQQ7" s="110"/>
      <c r="NQR7" s="110"/>
      <c r="NQS7" s="110"/>
      <c r="NQT7" s="110"/>
      <c r="NQU7" s="110"/>
      <c r="NQV7" s="110"/>
      <c r="NQW7" s="110"/>
      <c r="NQX7" s="110"/>
      <c r="NQY7" s="110"/>
      <c r="NQZ7" s="110"/>
      <c r="NRA7" s="110"/>
      <c r="NRB7" s="110"/>
      <c r="NRC7" s="110"/>
      <c r="NRD7" s="110"/>
      <c r="NRE7" s="110"/>
      <c r="NRF7" s="110"/>
      <c r="NRG7" s="110"/>
      <c r="NRH7" s="110"/>
      <c r="NRI7" s="110"/>
      <c r="NRJ7" s="110"/>
      <c r="NRK7" s="110"/>
      <c r="NRL7" s="110"/>
      <c r="NRM7" s="110"/>
      <c r="NRN7" s="110"/>
      <c r="NRO7" s="110"/>
      <c r="NRP7" s="110"/>
      <c r="NRQ7" s="110"/>
      <c r="NRR7" s="110"/>
      <c r="NRS7" s="110"/>
      <c r="NRT7" s="110"/>
      <c r="NRU7" s="110"/>
      <c r="NRV7" s="110"/>
      <c r="NRW7" s="110"/>
      <c r="NRX7" s="110"/>
      <c r="NRY7" s="110"/>
      <c r="NRZ7" s="110"/>
      <c r="NSA7" s="110"/>
      <c r="NSB7" s="110"/>
      <c r="NSC7" s="110"/>
      <c r="NSD7" s="110"/>
      <c r="NSE7" s="110"/>
      <c r="NSF7" s="110"/>
      <c r="NSG7" s="110"/>
      <c r="NSH7" s="110"/>
      <c r="NSI7" s="110"/>
      <c r="NSJ7" s="110"/>
      <c r="NSK7" s="110"/>
      <c r="NSL7" s="110"/>
      <c r="NSM7" s="110"/>
      <c r="NSN7" s="110"/>
      <c r="NSO7" s="110"/>
      <c r="NSP7" s="110"/>
      <c r="NSQ7" s="110"/>
      <c r="NSR7" s="110"/>
      <c r="NSS7" s="110"/>
      <c r="NST7" s="110"/>
      <c r="NSU7" s="110"/>
      <c r="NSV7" s="110"/>
      <c r="NSW7" s="110"/>
      <c r="NSX7" s="110"/>
      <c r="NSY7" s="110"/>
      <c r="NSZ7" s="110"/>
      <c r="NTA7" s="110"/>
      <c r="NTB7" s="110"/>
      <c r="NTC7" s="110"/>
      <c r="NTD7" s="110"/>
      <c r="NTE7" s="110"/>
      <c r="NTF7" s="110"/>
      <c r="NTG7" s="110"/>
      <c r="NTH7" s="110"/>
      <c r="NTI7" s="110"/>
      <c r="NTJ7" s="110"/>
      <c r="NTK7" s="110"/>
      <c r="NTL7" s="110"/>
      <c r="NTM7" s="110"/>
      <c r="NTN7" s="110"/>
      <c r="NTO7" s="110"/>
      <c r="NTP7" s="110"/>
      <c r="NTQ7" s="110"/>
      <c r="NTR7" s="110"/>
      <c r="NTS7" s="110"/>
      <c r="NTT7" s="110"/>
      <c r="NTU7" s="110"/>
      <c r="NTV7" s="110"/>
      <c r="NTW7" s="110"/>
      <c r="NTX7" s="110"/>
      <c r="NTY7" s="110"/>
      <c r="NTZ7" s="110"/>
      <c r="NUA7" s="110"/>
      <c r="NUB7" s="110"/>
      <c r="NUC7" s="110"/>
      <c r="NUD7" s="110"/>
      <c r="NUE7" s="110"/>
      <c r="NUF7" s="110"/>
      <c r="NUG7" s="110"/>
      <c r="NUH7" s="110"/>
      <c r="NUI7" s="110"/>
      <c r="NUJ7" s="110"/>
      <c r="NUK7" s="110"/>
      <c r="NUL7" s="110"/>
      <c r="NUM7" s="110"/>
      <c r="NUN7" s="110"/>
      <c r="NUO7" s="110"/>
      <c r="NUP7" s="110"/>
      <c r="NUQ7" s="110"/>
      <c r="NUR7" s="110"/>
      <c r="NUS7" s="110"/>
      <c r="NUT7" s="110"/>
      <c r="NUU7" s="110"/>
      <c r="NUV7" s="110"/>
      <c r="NUW7" s="110"/>
      <c r="NUX7" s="110"/>
      <c r="NUY7" s="110"/>
      <c r="NUZ7" s="110"/>
      <c r="NVA7" s="110"/>
      <c r="NVB7" s="110"/>
      <c r="NVC7" s="110"/>
      <c r="NVD7" s="110"/>
      <c r="NVE7" s="110"/>
      <c r="NVF7" s="110"/>
      <c r="NVG7" s="110"/>
      <c r="NVH7" s="110"/>
      <c r="NVI7" s="110"/>
      <c r="NVJ7" s="110"/>
      <c r="NVK7" s="110"/>
      <c r="NVL7" s="110"/>
      <c r="NVM7" s="110"/>
      <c r="NVN7" s="110"/>
      <c r="NVO7" s="110"/>
      <c r="NVP7" s="110"/>
      <c r="NVQ7" s="110"/>
      <c r="NVR7" s="110"/>
      <c r="NVS7" s="110"/>
      <c r="NVT7" s="110"/>
      <c r="NVU7" s="110"/>
      <c r="NVV7" s="110"/>
      <c r="NVW7" s="110"/>
      <c r="NVX7" s="110"/>
      <c r="NVY7" s="110"/>
      <c r="NVZ7" s="110"/>
      <c r="NWA7" s="110"/>
      <c r="NWB7" s="110"/>
      <c r="NWC7" s="110"/>
      <c r="NWD7" s="110"/>
      <c r="NWE7" s="110"/>
      <c r="NWF7" s="110"/>
      <c r="NWG7" s="110"/>
      <c r="NWH7" s="110"/>
      <c r="NWI7" s="110"/>
      <c r="NWJ7" s="110"/>
      <c r="NWK7" s="110"/>
      <c r="NWL7" s="110"/>
      <c r="NWM7" s="110"/>
      <c r="NWN7" s="110"/>
      <c r="NWO7" s="110"/>
      <c r="NWP7" s="110"/>
      <c r="NWQ7" s="110"/>
      <c r="NWR7" s="110"/>
      <c r="NWS7" s="110"/>
      <c r="NWT7" s="110"/>
      <c r="NWU7" s="110"/>
      <c r="NWV7" s="110"/>
      <c r="NWW7" s="110"/>
      <c r="NWX7" s="110"/>
      <c r="NWY7" s="110"/>
      <c r="NWZ7" s="110"/>
      <c r="NXA7" s="110"/>
      <c r="NXB7" s="110"/>
      <c r="NXC7" s="110"/>
      <c r="NXD7" s="110"/>
      <c r="NXE7" s="110"/>
      <c r="NXF7" s="110"/>
      <c r="NXG7" s="110"/>
      <c r="NXH7" s="110"/>
      <c r="NXI7" s="110"/>
      <c r="NXJ7" s="110"/>
      <c r="NXK7" s="110"/>
      <c r="NXL7" s="110"/>
      <c r="NXM7" s="110"/>
      <c r="NXN7" s="110"/>
      <c r="NXO7" s="110"/>
      <c r="NXP7" s="110"/>
      <c r="NXQ7" s="110"/>
      <c r="NXR7" s="110"/>
      <c r="NXS7" s="110"/>
      <c r="NXT7" s="110"/>
      <c r="NXU7" s="110"/>
      <c r="NXV7" s="110"/>
      <c r="NXW7" s="110"/>
      <c r="NXX7" s="110"/>
      <c r="NXY7" s="110"/>
      <c r="NXZ7" s="110"/>
      <c r="NYA7" s="110"/>
      <c r="NYB7" s="110"/>
      <c r="NYC7" s="110"/>
      <c r="NYD7" s="110"/>
      <c r="NYE7" s="110"/>
      <c r="NYF7" s="110"/>
      <c r="NYG7" s="110"/>
      <c r="NYH7" s="110"/>
      <c r="NYI7" s="110"/>
      <c r="NYJ7" s="110"/>
      <c r="NYK7" s="110"/>
      <c r="NYL7" s="110"/>
      <c r="NYM7" s="110"/>
      <c r="NYN7" s="110"/>
      <c r="NYO7" s="110"/>
      <c r="NYP7" s="110"/>
      <c r="NYQ7" s="110"/>
      <c r="NYR7" s="110"/>
      <c r="NYS7" s="110"/>
      <c r="NYT7" s="110"/>
      <c r="NYU7" s="110"/>
      <c r="NYV7" s="110"/>
      <c r="NYW7" s="110"/>
      <c r="NYX7" s="110"/>
      <c r="NYY7" s="110"/>
      <c r="NYZ7" s="110"/>
      <c r="NZA7" s="110"/>
      <c r="NZB7" s="110"/>
      <c r="NZC7" s="110"/>
      <c r="NZD7" s="110"/>
      <c r="NZE7" s="110"/>
      <c r="NZF7" s="110"/>
      <c r="NZG7" s="110"/>
      <c r="NZH7" s="110"/>
      <c r="NZI7" s="110"/>
      <c r="NZJ7" s="110"/>
      <c r="NZK7" s="110"/>
      <c r="NZL7" s="110"/>
      <c r="NZM7" s="110"/>
      <c r="NZN7" s="110"/>
      <c r="NZO7" s="110"/>
      <c r="NZP7" s="110"/>
      <c r="NZQ7" s="110"/>
      <c r="NZR7" s="110"/>
      <c r="NZS7" s="110"/>
      <c r="NZT7" s="110"/>
      <c r="NZU7" s="110"/>
      <c r="NZV7" s="110"/>
      <c r="NZW7" s="110"/>
      <c r="NZX7" s="110"/>
      <c r="NZY7" s="110"/>
      <c r="NZZ7" s="110"/>
      <c r="OAA7" s="110"/>
      <c r="OAB7" s="110"/>
      <c r="OAC7" s="110"/>
      <c r="OAD7" s="110"/>
      <c r="OAE7" s="110"/>
      <c r="OAF7" s="110"/>
      <c r="OAG7" s="110"/>
      <c r="OAH7" s="110"/>
      <c r="OAI7" s="110"/>
      <c r="OAJ7" s="110"/>
      <c r="OAK7" s="110"/>
      <c r="OAL7" s="110"/>
      <c r="OAM7" s="110"/>
      <c r="OAN7" s="110"/>
      <c r="OAO7" s="110"/>
      <c r="OAP7" s="110"/>
      <c r="OAQ7" s="110"/>
      <c r="OAR7" s="110"/>
      <c r="OAS7" s="110"/>
      <c r="OAT7" s="110"/>
      <c r="OAU7" s="110"/>
      <c r="OAV7" s="110"/>
      <c r="OAW7" s="110"/>
      <c r="OAX7" s="110"/>
      <c r="OAY7" s="110"/>
      <c r="OAZ7" s="110"/>
      <c r="OBA7" s="110"/>
      <c r="OBB7" s="110"/>
      <c r="OBC7" s="110"/>
      <c r="OBD7" s="110"/>
      <c r="OBE7" s="110"/>
      <c r="OBF7" s="110"/>
      <c r="OBG7" s="110"/>
      <c r="OBH7" s="110"/>
      <c r="OBI7" s="110"/>
      <c r="OBJ7" s="110"/>
      <c r="OBK7" s="110"/>
      <c r="OBL7" s="110"/>
      <c r="OBM7" s="110"/>
      <c r="OBN7" s="110"/>
      <c r="OBO7" s="110"/>
      <c r="OBP7" s="110"/>
      <c r="OBQ7" s="110"/>
      <c r="OBR7" s="110"/>
      <c r="OBS7" s="110"/>
      <c r="OBT7" s="110"/>
      <c r="OBU7" s="110"/>
      <c r="OBV7" s="110"/>
      <c r="OBW7" s="110"/>
      <c r="OBX7" s="110"/>
      <c r="OBY7" s="110"/>
      <c r="OBZ7" s="110"/>
      <c r="OCA7" s="110"/>
      <c r="OCB7" s="110"/>
      <c r="OCC7" s="110"/>
      <c r="OCD7" s="110"/>
      <c r="OCE7" s="110"/>
      <c r="OCF7" s="110"/>
      <c r="OCG7" s="110"/>
      <c r="OCH7" s="110"/>
      <c r="OCI7" s="110"/>
      <c r="OCJ7" s="110"/>
      <c r="OCK7" s="110"/>
      <c r="OCL7" s="110"/>
      <c r="OCM7" s="110"/>
      <c r="OCN7" s="110"/>
      <c r="OCO7" s="110"/>
      <c r="OCP7" s="110"/>
      <c r="OCQ7" s="110"/>
      <c r="OCR7" s="110"/>
      <c r="OCS7" s="110"/>
      <c r="OCT7" s="110"/>
      <c r="OCU7" s="110"/>
      <c r="OCV7" s="110"/>
      <c r="OCW7" s="110"/>
      <c r="OCX7" s="110"/>
      <c r="OCY7" s="110"/>
      <c r="OCZ7" s="110"/>
      <c r="ODA7" s="110"/>
      <c r="ODB7" s="110"/>
      <c r="ODC7" s="110"/>
      <c r="ODD7" s="110"/>
      <c r="ODE7" s="110"/>
      <c r="ODF7" s="110"/>
      <c r="ODG7" s="110"/>
      <c r="ODH7" s="110"/>
      <c r="ODI7" s="110"/>
      <c r="ODJ7" s="110"/>
      <c r="ODK7" s="110"/>
      <c r="ODL7" s="110"/>
      <c r="ODM7" s="110"/>
      <c r="ODN7" s="110"/>
      <c r="ODO7" s="110"/>
      <c r="ODP7" s="110"/>
      <c r="ODQ7" s="110"/>
      <c r="ODR7" s="110"/>
      <c r="ODS7" s="110"/>
      <c r="ODT7" s="110"/>
      <c r="ODU7" s="110"/>
      <c r="ODV7" s="110"/>
      <c r="ODW7" s="110"/>
      <c r="ODX7" s="110"/>
      <c r="ODY7" s="110"/>
      <c r="ODZ7" s="110"/>
      <c r="OEA7" s="110"/>
      <c r="OEB7" s="110"/>
      <c r="OEC7" s="110"/>
      <c r="OED7" s="110"/>
      <c r="OEE7" s="110"/>
      <c r="OEF7" s="110"/>
      <c r="OEG7" s="110"/>
      <c r="OEH7" s="110"/>
      <c r="OEI7" s="110"/>
      <c r="OEJ7" s="110"/>
      <c r="OEK7" s="110"/>
      <c r="OEL7" s="110"/>
      <c r="OEM7" s="110"/>
      <c r="OEN7" s="110"/>
      <c r="OEO7" s="110"/>
      <c r="OEP7" s="110"/>
      <c r="OEQ7" s="110"/>
      <c r="OER7" s="110"/>
      <c r="OES7" s="110"/>
      <c r="OET7" s="110"/>
      <c r="OEU7" s="110"/>
      <c r="OEV7" s="110"/>
      <c r="OEW7" s="110"/>
      <c r="OEX7" s="110"/>
      <c r="OEY7" s="110"/>
      <c r="OEZ7" s="110"/>
      <c r="OFA7" s="110"/>
      <c r="OFB7" s="110"/>
      <c r="OFC7" s="110"/>
      <c r="OFD7" s="110"/>
      <c r="OFE7" s="110"/>
      <c r="OFF7" s="110"/>
      <c r="OFG7" s="110"/>
      <c r="OFH7" s="110"/>
      <c r="OFI7" s="110"/>
      <c r="OFJ7" s="110"/>
      <c r="OFK7" s="110"/>
      <c r="OFL7" s="110"/>
      <c r="OFM7" s="110"/>
      <c r="OFN7" s="110"/>
      <c r="OFO7" s="110"/>
      <c r="OFP7" s="110"/>
      <c r="OFQ7" s="110"/>
      <c r="OFR7" s="110"/>
      <c r="OFS7" s="110"/>
      <c r="OFT7" s="110"/>
      <c r="OFU7" s="110"/>
      <c r="OFV7" s="110"/>
      <c r="OFW7" s="110"/>
      <c r="OFX7" s="110"/>
      <c r="OFY7" s="110"/>
      <c r="OFZ7" s="110"/>
      <c r="OGA7" s="110"/>
      <c r="OGB7" s="110"/>
      <c r="OGC7" s="110"/>
      <c r="OGD7" s="110"/>
      <c r="OGE7" s="110"/>
      <c r="OGF7" s="110"/>
      <c r="OGG7" s="110"/>
      <c r="OGH7" s="110"/>
      <c r="OGI7" s="110"/>
      <c r="OGJ7" s="110"/>
      <c r="OGK7" s="110"/>
      <c r="OGL7" s="110"/>
      <c r="OGM7" s="110"/>
      <c r="OGN7" s="110"/>
      <c r="OGO7" s="110"/>
      <c r="OGP7" s="110"/>
      <c r="OGQ7" s="110"/>
      <c r="OGR7" s="110"/>
      <c r="OGS7" s="110"/>
      <c r="OGT7" s="110"/>
      <c r="OGU7" s="110"/>
      <c r="OGV7" s="110"/>
      <c r="OGW7" s="110"/>
      <c r="OGX7" s="110"/>
      <c r="OGY7" s="110"/>
      <c r="OGZ7" s="110"/>
      <c r="OHA7" s="110"/>
      <c r="OHB7" s="110"/>
      <c r="OHC7" s="110"/>
      <c r="OHD7" s="110"/>
      <c r="OHE7" s="110"/>
      <c r="OHF7" s="110"/>
      <c r="OHG7" s="110"/>
      <c r="OHH7" s="110"/>
      <c r="OHI7" s="110"/>
      <c r="OHJ7" s="110"/>
      <c r="OHK7" s="110"/>
      <c r="OHL7" s="110"/>
      <c r="OHM7" s="110"/>
      <c r="OHN7" s="110"/>
      <c r="OHO7" s="110"/>
      <c r="OHP7" s="110"/>
      <c r="OHQ7" s="110"/>
      <c r="OHR7" s="110"/>
      <c r="OHS7" s="110"/>
      <c r="OHT7" s="110"/>
      <c r="OHU7" s="110"/>
      <c r="OHV7" s="110"/>
      <c r="OHW7" s="110"/>
      <c r="OHX7" s="110"/>
      <c r="OHY7" s="110"/>
      <c r="OHZ7" s="110"/>
      <c r="OIA7" s="110"/>
      <c r="OIB7" s="110"/>
      <c r="OIC7" s="110"/>
      <c r="OID7" s="110"/>
      <c r="OIE7" s="110"/>
      <c r="OIF7" s="110"/>
      <c r="OIG7" s="110"/>
      <c r="OIH7" s="110"/>
      <c r="OII7" s="110"/>
      <c r="OIJ7" s="110"/>
      <c r="OIK7" s="110"/>
      <c r="OIL7" s="110"/>
      <c r="OIM7" s="110"/>
      <c r="OIN7" s="110"/>
      <c r="OIO7" s="110"/>
      <c r="OIP7" s="110"/>
      <c r="OIQ7" s="110"/>
      <c r="OIR7" s="110"/>
      <c r="OIS7" s="110"/>
      <c r="OIT7" s="110"/>
      <c r="OIU7" s="110"/>
      <c r="OIV7" s="110"/>
      <c r="OIW7" s="110"/>
      <c r="OIX7" s="110"/>
      <c r="OIY7" s="110"/>
      <c r="OIZ7" s="110"/>
      <c r="OJA7" s="110"/>
      <c r="OJB7" s="110"/>
      <c r="OJC7" s="110"/>
      <c r="OJD7" s="110"/>
      <c r="OJE7" s="110"/>
      <c r="OJF7" s="110"/>
      <c r="OJG7" s="110"/>
      <c r="OJH7" s="110"/>
      <c r="OJI7" s="110"/>
      <c r="OJJ7" s="110"/>
      <c r="OJK7" s="110"/>
      <c r="OJL7" s="110"/>
      <c r="OJM7" s="110"/>
      <c r="OJN7" s="110"/>
      <c r="OJO7" s="110"/>
      <c r="OJP7" s="110"/>
      <c r="OJQ7" s="110"/>
      <c r="OJR7" s="110"/>
      <c r="OJS7" s="110"/>
      <c r="OJT7" s="110"/>
      <c r="OJU7" s="110"/>
      <c r="OJV7" s="110"/>
      <c r="OJW7" s="110"/>
      <c r="OJX7" s="110"/>
      <c r="OJY7" s="110"/>
      <c r="OJZ7" s="110"/>
      <c r="OKA7" s="110"/>
      <c r="OKB7" s="110"/>
      <c r="OKC7" s="110"/>
      <c r="OKD7" s="110"/>
      <c r="OKE7" s="110"/>
      <c r="OKF7" s="110"/>
      <c r="OKG7" s="110"/>
      <c r="OKH7" s="110"/>
      <c r="OKI7" s="110"/>
      <c r="OKJ7" s="110"/>
      <c r="OKK7" s="110"/>
      <c r="OKL7" s="110"/>
      <c r="OKM7" s="110"/>
      <c r="OKN7" s="110"/>
      <c r="OKO7" s="110"/>
      <c r="OKP7" s="110"/>
      <c r="OKQ7" s="110"/>
      <c r="OKR7" s="110"/>
      <c r="OKS7" s="110"/>
      <c r="OKT7" s="110"/>
      <c r="OKU7" s="110"/>
      <c r="OKV7" s="110"/>
      <c r="OKW7" s="110"/>
      <c r="OKX7" s="110"/>
      <c r="OKY7" s="110"/>
      <c r="OKZ7" s="110"/>
      <c r="OLA7" s="110"/>
      <c r="OLB7" s="110"/>
      <c r="OLC7" s="110"/>
      <c r="OLD7" s="110"/>
      <c r="OLE7" s="110"/>
      <c r="OLF7" s="110"/>
      <c r="OLG7" s="110"/>
      <c r="OLH7" s="110"/>
      <c r="OLI7" s="110"/>
      <c r="OLJ7" s="110"/>
      <c r="OLK7" s="110"/>
      <c r="OLL7" s="110"/>
      <c r="OLM7" s="110"/>
      <c r="OLN7" s="110"/>
      <c r="OLO7" s="110"/>
      <c r="OLP7" s="110"/>
      <c r="OLQ7" s="110"/>
      <c r="OLR7" s="110"/>
      <c r="OLS7" s="110"/>
      <c r="OLT7" s="110"/>
      <c r="OLU7" s="110"/>
      <c r="OLV7" s="110"/>
      <c r="OLW7" s="110"/>
      <c r="OLX7" s="110"/>
      <c r="OLY7" s="110"/>
      <c r="OLZ7" s="110"/>
      <c r="OMA7" s="110"/>
      <c r="OMB7" s="110"/>
      <c r="OMC7" s="110"/>
      <c r="OMD7" s="110"/>
      <c r="OME7" s="110"/>
      <c r="OMF7" s="110"/>
      <c r="OMG7" s="110"/>
      <c r="OMH7" s="110"/>
      <c r="OMI7" s="110"/>
      <c r="OMJ7" s="110"/>
      <c r="OMK7" s="110"/>
      <c r="OML7" s="110"/>
      <c r="OMM7" s="110"/>
      <c r="OMN7" s="110"/>
      <c r="OMO7" s="110"/>
      <c r="OMP7" s="110"/>
      <c r="OMQ7" s="110"/>
      <c r="OMR7" s="110"/>
      <c r="OMS7" s="110"/>
      <c r="OMT7" s="110"/>
      <c r="OMU7" s="110"/>
      <c r="OMV7" s="110"/>
      <c r="OMW7" s="110"/>
      <c r="OMX7" s="110"/>
      <c r="OMY7" s="110"/>
      <c r="OMZ7" s="110"/>
      <c r="ONA7" s="110"/>
      <c r="ONB7" s="110"/>
      <c r="ONC7" s="110"/>
      <c r="OND7" s="110"/>
      <c r="ONE7" s="110"/>
      <c r="ONF7" s="110"/>
      <c r="ONG7" s="110"/>
      <c r="ONH7" s="110"/>
      <c r="ONI7" s="110"/>
      <c r="ONJ7" s="110"/>
      <c r="ONK7" s="110"/>
      <c r="ONL7" s="110"/>
      <c r="ONM7" s="110"/>
      <c r="ONN7" s="110"/>
      <c r="ONO7" s="110"/>
      <c r="ONP7" s="110"/>
      <c r="ONQ7" s="110"/>
      <c r="ONR7" s="110"/>
      <c r="ONS7" s="110"/>
      <c r="ONT7" s="110"/>
      <c r="ONU7" s="110"/>
      <c r="ONV7" s="110"/>
      <c r="ONW7" s="110"/>
      <c r="ONX7" s="110"/>
      <c r="ONY7" s="110"/>
      <c r="ONZ7" s="110"/>
      <c r="OOA7" s="110"/>
      <c r="OOB7" s="110"/>
      <c r="OOC7" s="110"/>
      <c r="OOD7" s="110"/>
      <c r="OOE7" s="110"/>
      <c r="OOF7" s="110"/>
      <c r="OOG7" s="110"/>
      <c r="OOH7" s="110"/>
      <c r="OOI7" s="110"/>
      <c r="OOJ7" s="110"/>
      <c r="OOK7" s="110"/>
      <c r="OOL7" s="110"/>
      <c r="OOM7" s="110"/>
      <c r="OON7" s="110"/>
      <c r="OOO7" s="110"/>
      <c r="OOP7" s="110"/>
      <c r="OOQ7" s="110"/>
      <c r="OOR7" s="110"/>
      <c r="OOS7" s="110"/>
      <c r="OOT7" s="110"/>
      <c r="OOU7" s="110"/>
      <c r="OOV7" s="110"/>
      <c r="OOW7" s="110"/>
      <c r="OOX7" s="110"/>
      <c r="OOY7" s="110"/>
      <c r="OOZ7" s="110"/>
      <c r="OPA7" s="110"/>
      <c r="OPB7" s="110"/>
      <c r="OPC7" s="110"/>
      <c r="OPD7" s="110"/>
      <c r="OPE7" s="110"/>
      <c r="OPF7" s="110"/>
      <c r="OPG7" s="110"/>
      <c r="OPH7" s="110"/>
      <c r="OPI7" s="110"/>
      <c r="OPJ7" s="110"/>
      <c r="OPK7" s="110"/>
      <c r="OPL7" s="110"/>
      <c r="OPM7" s="110"/>
      <c r="OPN7" s="110"/>
      <c r="OPO7" s="110"/>
      <c r="OPP7" s="110"/>
      <c r="OPQ7" s="110"/>
      <c r="OPR7" s="110"/>
      <c r="OPS7" s="110"/>
      <c r="OPT7" s="110"/>
      <c r="OPU7" s="110"/>
      <c r="OPV7" s="110"/>
      <c r="OPW7" s="110"/>
      <c r="OPX7" s="110"/>
      <c r="OPY7" s="110"/>
      <c r="OPZ7" s="110"/>
      <c r="OQA7" s="110"/>
      <c r="OQB7" s="110"/>
      <c r="OQC7" s="110"/>
      <c r="OQD7" s="110"/>
      <c r="OQE7" s="110"/>
      <c r="OQF7" s="110"/>
      <c r="OQG7" s="110"/>
      <c r="OQH7" s="110"/>
      <c r="OQI7" s="110"/>
      <c r="OQJ7" s="110"/>
      <c r="OQK7" s="110"/>
      <c r="OQL7" s="110"/>
      <c r="OQM7" s="110"/>
      <c r="OQN7" s="110"/>
      <c r="OQO7" s="110"/>
      <c r="OQP7" s="110"/>
      <c r="OQQ7" s="110"/>
      <c r="OQR7" s="110"/>
      <c r="OQS7" s="110"/>
      <c r="OQT7" s="110"/>
      <c r="OQU7" s="110"/>
      <c r="OQV7" s="110"/>
      <c r="OQW7" s="110"/>
      <c r="OQX7" s="110"/>
      <c r="OQY7" s="110"/>
      <c r="OQZ7" s="110"/>
      <c r="ORA7" s="110"/>
      <c r="ORB7" s="110"/>
      <c r="ORC7" s="110"/>
      <c r="ORD7" s="110"/>
      <c r="ORE7" s="110"/>
      <c r="ORF7" s="110"/>
      <c r="ORG7" s="110"/>
      <c r="ORH7" s="110"/>
      <c r="ORI7" s="110"/>
      <c r="ORJ7" s="110"/>
      <c r="ORK7" s="110"/>
      <c r="ORL7" s="110"/>
      <c r="ORM7" s="110"/>
      <c r="ORN7" s="110"/>
      <c r="ORO7" s="110"/>
      <c r="ORP7" s="110"/>
      <c r="ORQ7" s="110"/>
      <c r="ORR7" s="110"/>
      <c r="ORS7" s="110"/>
      <c r="ORT7" s="110"/>
      <c r="ORU7" s="110"/>
      <c r="ORV7" s="110"/>
      <c r="ORW7" s="110"/>
      <c r="ORX7" s="110"/>
      <c r="ORY7" s="110"/>
      <c r="ORZ7" s="110"/>
      <c r="OSA7" s="110"/>
      <c r="OSB7" s="110"/>
      <c r="OSC7" s="110"/>
      <c r="OSD7" s="110"/>
      <c r="OSE7" s="110"/>
      <c r="OSF7" s="110"/>
      <c r="OSG7" s="110"/>
      <c r="OSH7" s="110"/>
      <c r="OSI7" s="110"/>
      <c r="OSJ7" s="110"/>
      <c r="OSK7" s="110"/>
      <c r="OSL7" s="110"/>
      <c r="OSM7" s="110"/>
      <c r="OSN7" s="110"/>
      <c r="OSO7" s="110"/>
      <c r="OSP7" s="110"/>
      <c r="OSQ7" s="110"/>
      <c r="OSR7" s="110"/>
      <c r="OSS7" s="110"/>
      <c r="OST7" s="110"/>
      <c r="OSU7" s="110"/>
      <c r="OSV7" s="110"/>
      <c r="OSW7" s="110"/>
      <c r="OSX7" s="110"/>
      <c r="OSY7" s="110"/>
      <c r="OSZ7" s="110"/>
      <c r="OTA7" s="110"/>
      <c r="OTB7" s="110"/>
      <c r="OTC7" s="110"/>
      <c r="OTD7" s="110"/>
      <c r="OTE7" s="110"/>
      <c r="OTF7" s="110"/>
      <c r="OTG7" s="110"/>
      <c r="OTH7" s="110"/>
      <c r="OTI7" s="110"/>
      <c r="OTJ7" s="110"/>
      <c r="OTK7" s="110"/>
      <c r="OTL7" s="110"/>
      <c r="OTM7" s="110"/>
      <c r="OTN7" s="110"/>
      <c r="OTO7" s="110"/>
      <c r="OTP7" s="110"/>
      <c r="OTQ7" s="110"/>
      <c r="OTR7" s="110"/>
      <c r="OTS7" s="110"/>
      <c r="OTT7" s="110"/>
      <c r="OTU7" s="110"/>
      <c r="OTV7" s="110"/>
      <c r="OTW7" s="110"/>
      <c r="OTX7" s="110"/>
      <c r="OTY7" s="110"/>
      <c r="OTZ7" s="110"/>
      <c r="OUA7" s="110"/>
      <c r="OUB7" s="110"/>
      <c r="OUC7" s="110"/>
      <c r="OUD7" s="110"/>
      <c r="OUE7" s="110"/>
      <c r="OUF7" s="110"/>
      <c r="OUG7" s="110"/>
      <c r="OUH7" s="110"/>
      <c r="OUI7" s="110"/>
      <c r="OUJ7" s="110"/>
      <c r="OUK7" s="110"/>
      <c r="OUL7" s="110"/>
      <c r="OUM7" s="110"/>
      <c r="OUN7" s="110"/>
      <c r="OUO7" s="110"/>
      <c r="OUP7" s="110"/>
      <c r="OUQ7" s="110"/>
      <c r="OUR7" s="110"/>
      <c r="OUS7" s="110"/>
      <c r="OUT7" s="110"/>
      <c r="OUU7" s="110"/>
      <c r="OUV7" s="110"/>
      <c r="OUW7" s="110"/>
      <c r="OUX7" s="110"/>
      <c r="OUY7" s="110"/>
      <c r="OUZ7" s="110"/>
      <c r="OVA7" s="110"/>
      <c r="OVB7" s="110"/>
      <c r="OVC7" s="110"/>
      <c r="OVD7" s="110"/>
      <c r="OVE7" s="110"/>
      <c r="OVF7" s="110"/>
      <c r="OVG7" s="110"/>
      <c r="OVH7" s="110"/>
      <c r="OVI7" s="110"/>
      <c r="OVJ7" s="110"/>
      <c r="OVK7" s="110"/>
      <c r="OVL7" s="110"/>
      <c r="OVM7" s="110"/>
      <c r="OVN7" s="110"/>
      <c r="OVO7" s="110"/>
      <c r="OVP7" s="110"/>
      <c r="OVQ7" s="110"/>
      <c r="OVR7" s="110"/>
      <c r="OVS7" s="110"/>
      <c r="OVT7" s="110"/>
      <c r="OVU7" s="110"/>
      <c r="OVV7" s="110"/>
      <c r="OVW7" s="110"/>
      <c r="OVX7" s="110"/>
      <c r="OVY7" s="110"/>
      <c r="OVZ7" s="110"/>
      <c r="OWA7" s="110"/>
      <c r="OWB7" s="110"/>
      <c r="OWC7" s="110"/>
      <c r="OWD7" s="110"/>
      <c r="OWE7" s="110"/>
      <c r="OWF7" s="110"/>
      <c r="OWG7" s="110"/>
      <c r="OWH7" s="110"/>
      <c r="OWI7" s="110"/>
      <c r="OWJ7" s="110"/>
      <c r="OWK7" s="110"/>
      <c r="OWL7" s="110"/>
      <c r="OWM7" s="110"/>
      <c r="OWN7" s="110"/>
      <c r="OWO7" s="110"/>
      <c r="OWP7" s="110"/>
      <c r="OWQ7" s="110"/>
      <c r="OWR7" s="110"/>
      <c r="OWS7" s="110"/>
      <c r="OWT7" s="110"/>
      <c r="OWU7" s="110"/>
      <c r="OWV7" s="110"/>
      <c r="OWW7" s="110"/>
      <c r="OWX7" s="110"/>
      <c r="OWY7" s="110"/>
      <c r="OWZ7" s="110"/>
      <c r="OXA7" s="110"/>
      <c r="OXB7" s="110"/>
      <c r="OXC7" s="110"/>
      <c r="OXD7" s="110"/>
      <c r="OXE7" s="110"/>
      <c r="OXF7" s="110"/>
      <c r="OXG7" s="110"/>
      <c r="OXH7" s="110"/>
      <c r="OXI7" s="110"/>
      <c r="OXJ7" s="110"/>
      <c r="OXK7" s="110"/>
      <c r="OXL7" s="110"/>
      <c r="OXM7" s="110"/>
      <c r="OXN7" s="110"/>
      <c r="OXO7" s="110"/>
      <c r="OXP7" s="110"/>
      <c r="OXQ7" s="110"/>
      <c r="OXR7" s="110"/>
      <c r="OXS7" s="110"/>
      <c r="OXT7" s="110"/>
      <c r="OXU7" s="110"/>
      <c r="OXV7" s="110"/>
      <c r="OXW7" s="110"/>
      <c r="OXX7" s="110"/>
      <c r="OXY7" s="110"/>
      <c r="OXZ7" s="110"/>
      <c r="OYA7" s="110"/>
      <c r="OYB7" s="110"/>
      <c r="OYC7" s="110"/>
      <c r="OYD7" s="110"/>
      <c r="OYE7" s="110"/>
      <c r="OYF7" s="110"/>
      <c r="OYG7" s="110"/>
      <c r="OYH7" s="110"/>
      <c r="OYI7" s="110"/>
      <c r="OYJ7" s="110"/>
      <c r="OYK7" s="110"/>
      <c r="OYL7" s="110"/>
      <c r="OYM7" s="110"/>
      <c r="OYN7" s="110"/>
      <c r="OYO7" s="110"/>
      <c r="OYP7" s="110"/>
      <c r="OYQ7" s="110"/>
      <c r="OYR7" s="110"/>
      <c r="OYS7" s="110"/>
      <c r="OYT7" s="110"/>
      <c r="OYU7" s="110"/>
      <c r="OYV7" s="110"/>
      <c r="OYW7" s="110"/>
      <c r="OYX7" s="110"/>
      <c r="OYY7" s="110"/>
      <c r="OYZ7" s="110"/>
      <c r="OZA7" s="110"/>
      <c r="OZB7" s="110"/>
      <c r="OZC7" s="110"/>
      <c r="OZD7" s="110"/>
      <c r="OZE7" s="110"/>
      <c r="OZF7" s="110"/>
      <c r="OZG7" s="110"/>
      <c r="OZH7" s="110"/>
      <c r="OZI7" s="110"/>
      <c r="OZJ7" s="110"/>
      <c r="OZK7" s="110"/>
      <c r="OZL7" s="110"/>
      <c r="OZM7" s="110"/>
      <c r="OZN7" s="110"/>
      <c r="OZO7" s="110"/>
      <c r="OZP7" s="110"/>
      <c r="OZQ7" s="110"/>
      <c r="OZR7" s="110"/>
      <c r="OZS7" s="110"/>
      <c r="OZT7" s="110"/>
      <c r="OZU7" s="110"/>
      <c r="OZV7" s="110"/>
      <c r="OZW7" s="110"/>
      <c r="OZX7" s="110"/>
      <c r="OZY7" s="110"/>
      <c r="OZZ7" s="110"/>
      <c r="PAA7" s="110"/>
      <c r="PAB7" s="110"/>
      <c r="PAC7" s="110"/>
      <c r="PAD7" s="110"/>
      <c r="PAE7" s="110"/>
      <c r="PAF7" s="110"/>
      <c r="PAG7" s="110"/>
      <c r="PAH7" s="110"/>
      <c r="PAI7" s="110"/>
      <c r="PAJ7" s="110"/>
      <c r="PAK7" s="110"/>
      <c r="PAL7" s="110"/>
      <c r="PAM7" s="110"/>
      <c r="PAN7" s="110"/>
      <c r="PAO7" s="110"/>
      <c r="PAP7" s="110"/>
      <c r="PAQ7" s="110"/>
      <c r="PAR7" s="110"/>
      <c r="PAS7" s="110"/>
      <c r="PAT7" s="110"/>
      <c r="PAU7" s="110"/>
      <c r="PAV7" s="110"/>
      <c r="PAW7" s="110"/>
      <c r="PAX7" s="110"/>
      <c r="PAY7" s="110"/>
      <c r="PAZ7" s="110"/>
      <c r="PBA7" s="110"/>
      <c r="PBB7" s="110"/>
      <c r="PBC7" s="110"/>
      <c r="PBD7" s="110"/>
      <c r="PBE7" s="110"/>
      <c r="PBF7" s="110"/>
      <c r="PBG7" s="110"/>
      <c r="PBH7" s="110"/>
      <c r="PBI7" s="110"/>
      <c r="PBJ7" s="110"/>
      <c r="PBK7" s="110"/>
      <c r="PBL7" s="110"/>
      <c r="PBM7" s="110"/>
      <c r="PBN7" s="110"/>
      <c r="PBO7" s="110"/>
      <c r="PBP7" s="110"/>
      <c r="PBQ7" s="110"/>
      <c r="PBR7" s="110"/>
      <c r="PBS7" s="110"/>
      <c r="PBT7" s="110"/>
      <c r="PBU7" s="110"/>
      <c r="PBV7" s="110"/>
      <c r="PBW7" s="110"/>
      <c r="PBX7" s="110"/>
      <c r="PBY7" s="110"/>
      <c r="PBZ7" s="110"/>
      <c r="PCA7" s="110"/>
      <c r="PCB7" s="110"/>
      <c r="PCC7" s="110"/>
      <c r="PCD7" s="110"/>
      <c r="PCE7" s="110"/>
      <c r="PCF7" s="110"/>
      <c r="PCG7" s="110"/>
      <c r="PCH7" s="110"/>
      <c r="PCI7" s="110"/>
      <c r="PCJ7" s="110"/>
      <c r="PCK7" s="110"/>
      <c r="PCL7" s="110"/>
      <c r="PCM7" s="110"/>
      <c r="PCN7" s="110"/>
      <c r="PCO7" s="110"/>
      <c r="PCP7" s="110"/>
      <c r="PCQ7" s="110"/>
      <c r="PCR7" s="110"/>
      <c r="PCS7" s="110"/>
      <c r="PCT7" s="110"/>
      <c r="PCU7" s="110"/>
      <c r="PCV7" s="110"/>
      <c r="PCW7" s="110"/>
      <c r="PCX7" s="110"/>
      <c r="PCY7" s="110"/>
      <c r="PCZ7" s="110"/>
      <c r="PDA7" s="110"/>
      <c r="PDB7" s="110"/>
      <c r="PDC7" s="110"/>
      <c r="PDD7" s="110"/>
      <c r="PDE7" s="110"/>
      <c r="PDF7" s="110"/>
      <c r="PDG7" s="110"/>
      <c r="PDH7" s="110"/>
      <c r="PDI7" s="110"/>
      <c r="PDJ7" s="110"/>
      <c r="PDK7" s="110"/>
      <c r="PDL7" s="110"/>
      <c r="PDM7" s="110"/>
      <c r="PDN7" s="110"/>
      <c r="PDO7" s="110"/>
      <c r="PDP7" s="110"/>
      <c r="PDQ7" s="110"/>
      <c r="PDR7" s="110"/>
      <c r="PDS7" s="110"/>
      <c r="PDT7" s="110"/>
      <c r="PDU7" s="110"/>
      <c r="PDV7" s="110"/>
      <c r="PDW7" s="110"/>
      <c r="PDX7" s="110"/>
      <c r="PDY7" s="110"/>
      <c r="PDZ7" s="110"/>
      <c r="PEA7" s="110"/>
      <c r="PEB7" s="110"/>
      <c r="PEC7" s="110"/>
      <c r="PED7" s="110"/>
      <c r="PEE7" s="110"/>
      <c r="PEF7" s="110"/>
      <c r="PEG7" s="110"/>
      <c r="PEH7" s="110"/>
      <c r="PEI7" s="110"/>
      <c r="PEJ7" s="110"/>
      <c r="PEK7" s="110"/>
      <c r="PEL7" s="110"/>
      <c r="PEM7" s="110"/>
      <c r="PEN7" s="110"/>
      <c r="PEO7" s="110"/>
      <c r="PEP7" s="110"/>
      <c r="PEQ7" s="110"/>
      <c r="PER7" s="110"/>
      <c r="PES7" s="110"/>
      <c r="PET7" s="110"/>
      <c r="PEU7" s="110"/>
      <c r="PEV7" s="110"/>
      <c r="PEW7" s="110"/>
      <c r="PEX7" s="110"/>
      <c r="PEY7" s="110"/>
      <c r="PEZ7" s="110"/>
      <c r="PFA7" s="110"/>
      <c r="PFB7" s="110"/>
      <c r="PFC7" s="110"/>
      <c r="PFD7" s="110"/>
      <c r="PFE7" s="110"/>
      <c r="PFF7" s="110"/>
      <c r="PFG7" s="110"/>
      <c r="PFH7" s="110"/>
      <c r="PFI7" s="110"/>
      <c r="PFJ7" s="110"/>
      <c r="PFK7" s="110"/>
      <c r="PFL7" s="110"/>
      <c r="PFM7" s="110"/>
      <c r="PFN7" s="110"/>
      <c r="PFO7" s="110"/>
      <c r="PFP7" s="110"/>
      <c r="PFQ7" s="110"/>
      <c r="PFR7" s="110"/>
      <c r="PFS7" s="110"/>
      <c r="PFT7" s="110"/>
      <c r="PFU7" s="110"/>
      <c r="PFV7" s="110"/>
      <c r="PFW7" s="110"/>
      <c r="PFX7" s="110"/>
      <c r="PFY7" s="110"/>
      <c r="PFZ7" s="110"/>
      <c r="PGA7" s="110"/>
      <c r="PGB7" s="110"/>
      <c r="PGC7" s="110"/>
      <c r="PGD7" s="110"/>
      <c r="PGE7" s="110"/>
      <c r="PGF7" s="110"/>
      <c r="PGG7" s="110"/>
      <c r="PGH7" s="110"/>
      <c r="PGI7" s="110"/>
      <c r="PGJ7" s="110"/>
      <c r="PGK7" s="110"/>
      <c r="PGL7" s="110"/>
      <c r="PGM7" s="110"/>
      <c r="PGN7" s="110"/>
      <c r="PGO7" s="110"/>
      <c r="PGP7" s="110"/>
      <c r="PGQ7" s="110"/>
      <c r="PGR7" s="110"/>
      <c r="PGS7" s="110"/>
      <c r="PGT7" s="110"/>
      <c r="PGU7" s="110"/>
      <c r="PGV7" s="110"/>
      <c r="PGW7" s="110"/>
      <c r="PGX7" s="110"/>
      <c r="PGY7" s="110"/>
      <c r="PGZ7" s="110"/>
      <c r="PHA7" s="110"/>
      <c r="PHB7" s="110"/>
      <c r="PHC7" s="110"/>
      <c r="PHD7" s="110"/>
      <c r="PHE7" s="110"/>
      <c r="PHF7" s="110"/>
      <c r="PHG7" s="110"/>
      <c r="PHH7" s="110"/>
      <c r="PHI7" s="110"/>
      <c r="PHJ7" s="110"/>
      <c r="PHK7" s="110"/>
      <c r="PHL7" s="110"/>
      <c r="PHM7" s="110"/>
      <c r="PHN7" s="110"/>
      <c r="PHO7" s="110"/>
      <c r="PHP7" s="110"/>
      <c r="PHQ7" s="110"/>
      <c r="PHR7" s="110"/>
      <c r="PHS7" s="110"/>
      <c r="PHT7" s="110"/>
      <c r="PHU7" s="110"/>
      <c r="PHV7" s="110"/>
      <c r="PHW7" s="110"/>
      <c r="PHX7" s="110"/>
      <c r="PHY7" s="110"/>
      <c r="PHZ7" s="110"/>
      <c r="PIA7" s="110"/>
      <c r="PIB7" s="110"/>
      <c r="PIC7" s="110"/>
      <c r="PID7" s="110"/>
      <c r="PIE7" s="110"/>
      <c r="PIF7" s="110"/>
      <c r="PIG7" s="110"/>
      <c r="PIH7" s="110"/>
      <c r="PII7" s="110"/>
      <c r="PIJ7" s="110"/>
      <c r="PIK7" s="110"/>
      <c r="PIL7" s="110"/>
      <c r="PIM7" s="110"/>
      <c r="PIN7" s="110"/>
      <c r="PIO7" s="110"/>
      <c r="PIP7" s="110"/>
      <c r="PIQ7" s="110"/>
      <c r="PIR7" s="110"/>
      <c r="PIS7" s="110"/>
      <c r="PIT7" s="110"/>
      <c r="PIU7" s="110"/>
      <c r="PIV7" s="110"/>
      <c r="PIW7" s="110"/>
      <c r="PIX7" s="110"/>
      <c r="PIY7" s="110"/>
      <c r="PIZ7" s="110"/>
      <c r="PJA7" s="110"/>
      <c r="PJB7" s="110"/>
      <c r="PJC7" s="110"/>
      <c r="PJD7" s="110"/>
      <c r="PJE7" s="110"/>
      <c r="PJF7" s="110"/>
      <c r="PJG7" s="110"/>
      <c r="PJH7" s="110"/>
      <c r="PJI7" s="110"/>
      <c r="PJJ7" s="110"/>
      <c r="PJK7" s="110"/>
      <c r="PJL7" s="110"/>
      <c r="PJM7" s="110"/>
      <c r="PJN7" s="110"/>
      <c r="PJO7" s="110"/>
      <c r="PJP7" s="110"/>
      <c r="PJQ7" s="110"/>
      <c r="PJR7" s="110"/>
      <c r="PJS7" s="110"/>
      <c r="PJT7" s="110"/>
      <c r="PJU7" s="110"/>
      <c r="PJV7" s="110"/>
      <c r="PJW7" s="110"/>
      <c r="PJX7" s="110"/>
      <c r="PJY7" s="110"/>
      <c r="PJZ7" s="110"/>
      <c r="PKA7" s="110"/>
      <c r="PKB7" s="110"/>
      <c r="PKC7" s="110"/>
      <c r="PKD7" s="110"/>
      <c r="PKE7" s="110"/>
      <c r="PKF7" s="110"/>
      <c r="PKG7" s="110"/>
      <c r="PKH7" s="110"/>
      <c r="PKI7" s="110"/>
      <c r="PKJ7" s="110"/>
      <c r="PKK7" s="110"/>
      <c r="PKL7" s="110"/>
      <c r="PKM7" s="110"/>
      <c r="PKN7" s="110"/>
      <c r="PKO7" s="110"/>
      <c r="PKP7" s="110"/>
      <c r="PKQ7" s="110"/>
      <c r="PKR7" s="110"/>
      <c r="PKS7" s="110"/>
      <c r="PKT7" s="110"/>
      <c r="PKU7" s="110"/>
      <c r="PKV7" s="110"/>
      <c r="PKW7" s="110"/>
      <c r="PKX7" s="110"/>
      <c r="PKY7" s="110"/>
      <c r="PKZ7" s="110"/>
      <c r="PLA7" s="110"/>
      <c r="PLB7" s="110"/>
      <c r="PLC7" s="110"/>
      <c r="PLD7" s="110"/>
      <c r="PLE7" s="110"/>
      <c r="PLF7" s="110"/>
      <c r="PLG7" s="110"/>
      <c r="PLH7" s="110"/>
      <c r="PLI7" s="110"/>
      <c r="PLJ7" s="110"/>
      <c r="PLK7" s="110"/>
      <c r="PLL7" s="110"/>
      <c r="PLM7" s="110"/>
      <c r="PLN7" s="110"/>
      <c r="PLO7" s="110"/>
      <c r="PLP7" s="110"/>
      <c r="PLQ7" s="110"/>
      <c r="PLR7" s="110"/>
      <c r="PLS7" s="110"/>
      <c r="PLT7" s="110"/>
      <c r="PLU7" s="110"/>
      <c r="PLV7" s="110"/>
      <c r="PLW7" s="110"/>
      <c r="PLX7" s="110"/>
      <c r="PLY7" s="110"/>
      <c r="PLZ7" s="110"/>
      <c r="PMA7" s="110"/>
      <c r="PMB7" s="110"/>
      <c r="PMC7" s="110"/>
      <c r="PMD7" s="110"/>
      <c r="PME7" s="110"/>
      <c r="PMF7" s="110"/>
      <c r="PMG7" s="110"/>
      <c r="PMH7" s="110"/>
      <c r="PMI7" s="110"/>
      <c r="PMJ7" s="110"/>
      <c r="PMK7" s="110"/>
      <c r="PML7" s="110"/>
      <c r="PMM7" s="110"/>
      <c r="PMN7" s="110"/>
      <c r="PMO7" s="110"/>
      <c r="PMP7" s="110"/>
      <c r="PMQ7" s="110"/>
      <c r="PMR7" s="110"/>
      <c r="PMS7" s="110"/>
      <c r="PMT7" s="110"/>
      <c r="PMU7" s="110"/>
      <c r="PMV7" s="110"/>
      <c r="PMW7" s="110"/>
      <c r="PMX7" s="110"/>
      <c r="PMY7" s="110"/>
      <c r="PMZ7" s="110"/>
      <c r="PNA7" s="110"/>
      <c r="PNB7" s="110"/>
      <c r="PNC7" s="110"/>
      <c r="PND7" s="110"/>
      <c r="PNE7" s="110"/>
      <c r="PNF7" s="110"/>
      <c r="PNG7" s="110"/>
      <c r="PNH7" s="110"/>
      <c r="PNI7" s="110"/>
      <c r="PNJ7" s="110"/>
      <c r="PNK7" s="110"/>
      <c r="PNL7" s="110"/>
      <c r="PNM7" s="110"/>
      <c r="PNN7" s="110"/>
      <c r="PNO7" s="110"/>
      <c r="PNP7" s="110"/>
      <c r="PNQ7" s="110"/>
      <c r="PNR7" s="110"/>
      <c r="PNS7" s="110"/>
      <c r="PNT7" s="110"/>
      <c r="PNU7" s="110"/>
      <c r="PNV7" s="110"/>
      <c r="PNW7" s="110"/>
      <c r="PNX7" s="110"/>
      <c r="PNY7" s="110"/>
      <c r="PNZ7" s="110"/>
      <c r="POA7" s="110"/>
      <c r="POB7" s="110"/>
      <c r="POC7" s="110"/>
      <c r="POD7" s="110"/>
      <c r="POE7" s="110"/>
      <c r="POF7" s="110"/>
      <c r="POG7" s="110"/>
      <c r="POH7" s="110"/>
      <c r="POI7" s="110"/>
      <c r="POJ7" s="110"/>
      <c r="POK7" s="110"/>
      <c r="POL7" s="110"/>
      <c r="POM7" s="110"/>
      <c r="PON7" s="110"/>
      <c r="POO7" s="110"/>
      <c r="POP7" s="110"/>
      <c r="POQ7" s="110"/>
      <c r="POR7" s="110"/>
      <c r="POS7" s="110"/>
      <c r="POT7" s="110"/>
      <c r="POU7" s="110"/>
      <c r="POV7" s="110"/>
      <c r="POW7" s="110"/>
      <c r="POX7" s="110"/>
      <c r="POY7" s="110"/>
      <c r="POZ7" s="110"/>
      <c r="PPA7" s="110"/>
      <c r="PPB7" s="110"/>
      <c r="PPC7" s="110"/>
      <c r="PPD7" s="110"/>
      <c r="PPE7" s="110"/>
      <c r="PPF7" s="110"/>
      <c r="PPG7" s="110"/>
      <c r="PPH7" s="110"/>
      <c r="PPI7" s="110"/>
      <c r="PPJ7" s="110"/>
      <c r="PPK7" s="110"/>
      <c r="PPL7" s="110"/>
      <c r="PPM7" s="110"/>
      <c r="PPN7" s="110"/>
      <c r="PPO7" s="110"/>
      <c r="PPP7" s="110"/>
      <c r="PPQ7" s="110"/>
      <c r="PPR7" s="110"/>
      <c r="PPS7" s="110"/>
      <c r="PPT7" s="110"/>
      <c r="PPU7" s="110"/>
      <c r="PPV7" s="110"/>
      <c r="PPW7" s="110"/>
      <c r="PPX7" s="110"/>
      <c r="PPY7" s="110"/>
      <c r="PPZ7" s="110"/>
      <c r="PQA7" s="110"/>
      <c r="PQB7" s="110"/>
      <c r="PQC7" s="110"/>
      <c r="PQD7" s="110"/>
      <c r="PQE7" s="110"/>
      <c r="PQF7" s="110"/>
      <c r="PQG7" s="110"/>
      <c r="PQH7" s="110"/>
      <c r="PQI7" s="110"/>
      <c r="PQJ7" s="110"/>
      <c r="PQK7" s="110"/>
      <c r="PQL7" s="110"/>
      <c r="PQM7" s="110"/>
      <c r="PQN7" s="110"/>
      <c r="PQO7" s="110"/>
      <c r="PQP7" s="110"/>
      <c r="PQQ7" s="110"/>
      <c r="PQR7" s="110"/>
      <c r="PQS7" s="110"/>
      <c r="PQT7" s="110"/>
      <c r="PQU7" s="110"/>
      <c r="PQV7" s="110"/>
      <c r="PQW7" s="110"/>
      <c r="PQX7" s="110"/>
      <c r="PQY7" s="110"/>
      <c r="PQZ7" s="110"/>
      <c r="PRA7" s="110"/>
      <c r="PRB7" s="110"/>
      <c r="PRC7" s="110"/>
      <c r="PRD7" s="110"/>
      <c r="PRE7" s="110"/>
      <c r="PRF7" s="110"/>
      <c r="PRG7" s="110"/>
      <c r="PRH7" s="110"/>
      <c r="PRI7" s="110"/>
      <c r="PRJ7" s="110"/>
      <c r="PRK7" s="110"/>
      <c r="PRL7" s="110"/>
      <c r="PRM7" s="110"/>
      <c r="PRN7" s="110"/>
      <c r="PRO7" s="110"/>
      <c r="PRP7" s="110"/>
      <c r="PRQ7" s="110"/>
      <c r="PRR7" s="110"/>
      <c r="PRS7" s="110"/>
      <c r="PRT7" s="110"/>
      <c r="PRU7" s="110"/>
      <c r="PRV7" s="110"/>
      <c r="PRW7" s="110"/>
      <c r="PRX7" s="110"/>
      <c r="PRY7" s="110"/>
      <c r="PRZ7" s="110"/>
      <c r="PSA7" s="110"/>
      <c r="PSB7" s="110"/>
      <c r="PSC7" s="110"/>
      <c r="PSD7" s="110"/>
      <c r="PSE7" s="110"/>
      <c r="PSF7" s="110"/>
      <c r="PSG7" s="110"/>
      <c r="PSH7" s="110"/>
      <c r="PSI7" s="110"/>
      <c r="PSJ7" s="110"/>
      <c r="PSK7" s="110"/>
      <c r="PSL7" s="110"/>
      <c r="PSM7" s="110"/>
      <c r="PSN7" s="110"/>
      <c r="PSO7" s="110"/>
      <c r="PSP7" s="110"/>
      <c r="PSQ7" s="110"/>
      <c r="PSR7" s="110"/>
      <c r="PSS7" s="110"/>
      <c r="PST7" s="110"/>
      <c r="PSU7" s="110"/>
      <c r="PSV7" s="110"/>
      <c r="PSW7" s="110"/>
      <c r="PSX7" s="110"/>
      <c r="PSY7" s="110"/>
      <c r="PSZ7" s="110"/>
      <c r="PTA7" s="110"/>
      <c r="PTB7" s="110"/>
      <c r="PTC7" s="110"/>
      <c r="PTD7" s="110"/>
      <c r="PTE7" s="110"/>
      <c r="PTF7" s="110"/>
      <c r="PTG7" s="110"/>
      <c r="PTH7" s="110"/>
      <c r="PTI7" s="110"/>
      <c r="PTJ7" s="110"/>
      <c r="PTK7" s="110"/>
      <c r="PTL7" s="110"/>
      <c r="PTM7" s="110"/>
      <c r="PTN7" s="110"/>
      <c r="PTO7" s="110"/>
      <c r="PTP7" s="110"/>
      <c r="PTQ7" s="110"/>
      <c r="PTR7" s="110"/>
      <c r="PTS7" s="110"/>
      <c r="PTT7" s="110"/>
      <c r="PTU7" s="110"/>
      <c r="PTV7" s="110"/>
      <c r="PTW7" s="110"/>
      <c r="PTX7" s="110"/>
      <c r="PTY7" s="110"/>
      <c r="PTZ7" s="110"/>
      <c r="PUA7" s="110"/>
      <c r="PUB7" s="110"/>
      <c r="PUC7" s="110"/>
      <c r="PUD7" s="110"/>
      <c r="PUE7" s="110"/>
      <c r="PUF7" s="110"/>
      <c r="PUG7" s="110"/>
      <c r="PUH7" s="110"/>
      <c r="PUI7" s="110"/>
      <c r="PUJ7" s="110"/>
      <c r="PUK7" s="110"/>
      <c r="PUL7" s="110"/>
      <c r="PUM7" s="110"/>
      <c r="PUN7" s="110"/>
      <c r="PUO7" s="110"/>
      <c r="PUP7" s="110"/>
      <c r="PUQ7" s="110"/>
      <c r="PUR7" s="110"/>
      <c r="PUS7" s="110"/>
      <c r="PUT7" s="110"/>
      <c r="PUU7" s="110"/>
      <c r="PUV7" s="110"/>
      <c r="PUW7" s="110"/>
      <c r="PUX7" s="110"/>
      <c r="PUY7" s="110"/>
      <c r="PUZ7" s="110"/>
      <c r="PVA7" s="110"/>
      <c r="PVB7" s="110"/>
      <c r="PVC7" s="110"/>
      <c r="PVD7" s="110"/>
      <c r="PVE7" s="110"/>
      <c r="PVF7" s="110"/>
      <c r="PVG7" s="110"/>
      <c r="PVH7" s="110"/>
      <c r="PVI7" s="110"/>
      <c r="PVJ7" s="110"/>
      <c r="PVK7" s="110"/>
      <c r="PVL7" s="110"/>
      <c r="PVM7" s="110"/>
      <c r="PVN7" s="110"/>
      <c r="PVO7" s="110"/>
      <c r="PVP7" s="110"/>
      <c r="PVQ7" s="110"/>
      <c r="PVR7" s="110"/>
      <c r="PVS7" s="110"/>
      <c r="PVT7" s="110"/>
      <c r="PVU7" s="110"/>
      <c r="PVV7" s="110"/>
      <c r="PVW7" s="110"/>
      <c r="PVX7" s="110"/>
      <c r="PVY7" s="110"/>
      <c r="PVZ7" s="110"/>
      <c r="PWA7" s="110"/>
      <c r="PWB7" s="110"/>
      <c r="PWC7" s="110"/>
      <c r="PWD7" s="110"/>
      <c r="PWE7" s="110"/>
      <c r="PWF7" s="110"/>
      <c r="PWG7" s="110"/>
      <c r="PWH7" s="110"/>
      <c r="PWI7" s="110"/>
      <c r="PWJ7" s="110"/>
      <c r="PWK7" s="110"/>
      <c r="PWL7" s="110"/>
      <c r="PWM7" s="110"/>
      <c r="PWN7" s="110"/>
      <c r="PWO7" s="110"/>
      <c r="PWP7" s="110"/>
      <c r="PWQ7" s="110"/>
      <c r="PWR7" s="110"/>
      <c r="PWS7" s="110"/>
      <c r="PWT7" s="110"/>
      <c r="PWU7" s="110"/>
      <c r="PWV7" s="110"/>
      <c r="PWW7" s="110"/>
      <c r="PWX7" s="110"/>
      <c r="PWY7" s="110"/>
      <c r="PWZ7" s="110"/>
      <c r="PXA7" s="110"/>
      <c r="PXB7" s="110"/>
      <c r="PXC7" s="110"/>
      <c r="PXD7" s="110"/>
      <c r="PXE7" s="110"/>
      <c r="PXF7" s="110"/>
      <c r="PXG7" s="110"/>
      <c r="PXH7" s="110"/>
      <c r="PXI7" s="110"/>
      <c r="PXJ7" s="110"/>
      <c r="PXK7" s="110"/>
      <c r="PXL7" s="110"/>
      <c r="PXM7" s="110"/>
      <c r="PXN7" s="110"/>
      <c r="PXO7" s="110"/>
      <c r="PXP7" s="110"/>
      <c r="PXQ7" s="110"/>
      <c r="PXR7" s="110"/>
      <c r="PXS7" s="110"/>
      <c r="PXT7" s="110"/>
      <c r="PXU7" s="110"/>
      <c r="PXV7" s="110"/>
      <c r="PXW7" s="110"/>
      <c r="PXX7" s="110"/>
      <c r="PXY7" s="110"/>
      <c r="PXZ7" s="110"/>
      <c r="PYA7" s="110"/>
      <c r="PYB7" s="110"/>
      <c r="PYC7" s="110"/>
      <c r="PYD7" s="110"/>
      <c r="PYE7" s="110"/>
      <c r="PYF7" s="110"/>
      <c r="PYG7" s="110"/>
      <c r="PYH7" s="110"/>
      <c r="PYI7" s="110"/>
      <c r="PYJ7" s="110"/>
      <c r="PYK7" s="110"/>
      <c r="PYL7" s="110"/>
      <c r="PYM7" s="110"/>
      <c r="PYN7" s="110"/>
      <c r="PYO7" s="110"/>
      <c r="PYP7" s="110"/>
      <c r="PYQ7" s="110"/>
      <c r="PYR7" s="110"/>
      <c r="PYS7" s="110"/>
      <c r="PYT7" s="110"/>
      <c r="PYU7" s="110"/>
      <c r="PYV7" s="110"/>
      <c r="PYW7" s="110"/>
      <c r="PYX7" s="110"/>
      <c r="PYY7" s="110"/>
      <c r="PYZ7" s="110"/>
      <c r="PZA7" s="110"/>
      <c r="PZB7" s="110"/>
      <c r="PZC7" s="110"/>
      <c r="PZD7" s="110"/>
      <c r="PZE7" s="110"/>
      <c r="PZF7" s="110"/>
      <c r="PZG7" s="110"/>
      <c r="PZH7" s="110"/>
      <c r="PZI7" s="110"/>
      <c r="PZJ7" s="110"/>
      <c r="PZK7" s="110"/>
      <c r="PZL7" s="110"/>
      <c r="PZM7" s="110"/>
      <c r="PZN7" s="110"/>
      <c r="PZO7" s="110"/>
      <c r="PZP7" s="110"/>
      <c r="PZQ7" s="110"/>
      <c r="PZR7" s="110"/>
      <c r="PZS7" s="110"/>
      <c r="PZT7" s="110"/>
      <c r="PZU7" s="110"/>
      <c r="PZV7" s="110"/>
      <c r="PZW7" s="110"/>
      <c r="PZX7" s="110"/>
      <c r="PZY7" s="110"/>
      <c r="PZZ7" s="110"/>
      <c r="QAA7" s="110"/>
      <c r="QAB7" s="110"/>
      <c r="QAC7" s="110"/>
      <c r="QAD7" s="110"/>
      <c r="QAE7" s="110"/>
      <c r="QAF7" s="110"/>
      <c r="QAG7" s="110"/>
      <c r="QAH7" s="110"/>
      <c r="QAI7" s="110"/>
      <c r="QAJ7" s="110"/>
      <c r="QAK7" s="110"/>
      <c r="QAL7" s="110"/>
      <c r="QAM7" s="110"/>
      <c r="QAN7" s="110"/>
      <c r="QAO7" s="110"/>
      <c r="QAP7" s="110"/>
      <c r="QAQ7" s="110"/>
      <c r="QAR7" s="110"/>
      <c r="QAS7" s="110"/>
      <c r="QAT7" s="110"/>
      <c r="QAU7" s="110"/>
      <c r="QAV7" s="110"/>
      <c r="QAW7" s="110"/>
      <c r="QAX7" s="110"/>
      <c r="QAY7" s="110"/>
      <c r="QAZ7" s="110"/>
      <c r="QBA7" s="110"/>
      <c r="QBB7" s="110"/>
      <c r="QBC7" s="110"/>
      <c r="QBD7" s="110"/>
      <c r="QBE7" s="110"/>
      <c r="QBF7" s="110"/>
      <c r="QBG7" s="110"/>
      <c r="QBH7" s="110"/>
      <c r="QBI7" s="110"/>
      <c r="QBJ7" s="110"/>
      <c r="QBK7" s="110"/>
      <c r="QBL7" s="110"/>
      <c r="QBM7" s="110"/>
      <c r="QBN7" s="110"/>
      <c r="QBO7" s="110"/>
      <c r="QBP7" s="110"/>
      <c r="QBQ7" s="110"/>
      <c r="QBR7" s="110"/>
      <c r="QBS7" s="110"/>
      <c r="QBT7" s="110"/>
      <c r="QBU7" s="110"/>
      <c r="QBV7" s="110"/>
      <c r="QBW7" s="110"/>
      <c r="QBX7" s="110"/>
      <c r="QBY7" s="110"/>
      <c r="QBZ7" s="110"/>
      <c r="QCA7" s="110"/>
      <c r="QCB7" s="110"/>
      <c r="QCC7" s="110"/>
      <c r="QCD7" s="110"/>
      <c r="QCE7" s="110"/>
      <c r="QCF7" s="110"/>
      <c r="QCG7" s="110"/>
      <c r="QCH7" s="110"/>
      <c r="QCI7" s="110"/>
      <c r="QCJ7" s="110"/>
      <c r="QCK7" s="110"/>
      <c r="QCL7" s="110"/>
      <c r="QCM7" s="110"/>
      <c r="QCN7" s="110"/>
      <c r="QCO7" s="110"/>
      <c r="QCP7" s="110"/>
      <c r="QCQ7" s="110"/>
      <c r="QCR7" s="110"/>
      <c r="QCS7" s="110"/>
      <c r="QCT7" s="110"/>
      <c r="QCU7" s="110"/>
      <c r="QCV7" s="110"/>
      <c r="QCW7" s="110"/>
      <c r="QCX7" s="110"/>
      <c r="QCY7" s="110"/>
      <c r="QCZ7" s="110"/>
      <c r="QDA7" s="110"/>
      <c r="QDB7" s="110"/>
      <c r="QDC7" s="110"/>
      <c r="QDD7" s="110"/>
      <c r="QDE7" s="110"/>
      <c r="QDF7" s="110"/>
      <c r="QDG7" s="110"/>
      <c r="QDH7" s="110"/>
      <c r="QDI7" s="110"/>
      <c r="QDJ7" s="110"/>
      <c r="QDK7" s="110"/>
      <c r="QDL7" s="110"/>
      <c r="QDM7" s="110"/>
      <c r="QDN7" s="110"/>
      <c r="QDO7" s="110"/>
      <c r="QDP7" s="110"/>
      <c r="QDQ7" s="110"/>
      <c r="QDR7" s="110"/>
      <c r="QDS7" s="110"/>
      <c r="QDT7" s="110"/>
      <c r="QDU7" s="110"/>
      <c r="QDV7" s="110"/>
      <c r="QDW7" s="110"/>
      <c r="QDX7" s="110"/>
      <c r="QDY7" s="110"/>
      <c r="QDZ7" s="110"/>
      <c r="QEA7" s="110"/>
      <c r="QEB7" s="110"/>
      <c r="QEC7" s="110"/>
      <c r="QED7" s="110"/>
      <c r="QEE7" s="110"/>
      <c r="QEF7" s="110"/>
      <c r="QEG7" s="110"/>
      <c r="QEH7" s="110"/>
      <c r="QEI7" s="110"/>
      <c r="QEJ7" s="110"/>
      <c r="QEK7" s="110"/>
      <c r="QEL7" s="110"/>
      <c r="QEM7" s="110"/>
      <c r="QEN7" s="110"/>
      <c r="QEO7" s="110"/>
      <c r="QEP7" s="110"/>
      <c r="QEQ7" s="110"/>
      <c r="QER7" s="110"/>
      <c r="QES7" s="110"/>
      <c r="QET7" s="110"/>
      <c r="QEU7" s="110"/>
      <c r="QEV7" s="110"/>
      <c r="QEW7" s="110"/>
      <c r="QEX7" s="110"/>
      <c r="QEY7" s="110"/>
      <c r="QEZ7" s="110"/>
      <c r="QFA7" s="110"/>
      <c r="QFB7" s="110"/>
      <c r="QFC7" s="110"/>
      <c r="QFD7" s="110"/>
      <c r="QFE7" s="110"/>
      <c r="QFF7" s="110"/>
      <c r="QFG7" s="110"/>
      <c r="QFH7" s="110"/>
      <c r="QFI7" s="110"/>
      <c r="QFJ7" s="110"/>
      <c r="QFK7" s="110"/>
      <c r="QFL7" s="110"/>
      <c r="QFM7" s="110"/>
      <c r="QFN7" s="110"/>
      <c r="QFO7" s="110"/>
      <c r="QFP7" s="110"/>
      <c r="QFQ7" s="110"/>
      <c r="QFR7" s="110"/>
      <c r="QFS7" s="110"/>
      <c r="QFT7" s="110"/>
      <c r="QFU7" s="110"/>
      <c r="QFV7" s="110"/>
      <c r="QFW7" s="110"/>
      <c r="QFX7" s="110"/>
      <c r="QFY7" s="110"/>
      <c r="QFZ7" s="110"/>
      <c r="QGA7" s="110"/>
      <c r="QGB7" s="110"/>
      <c r="QGC7" s="110"/>
      <c r="QGD7" s="110"/>
      <c r="QGE7" s="110"/>
      <c r="QGF7" s="110"/>
      <c r="QGG7" s="110"/>
      <c r="QGH7" s="110"/>
      <c r="QGI7" s="110"/>
      <c r="QGJ7" s="110"/>
      <c r="QGK7" s="110"/>
      <c r="QGL7" s="110"/>
      <c r="QGM7" s="110"/>
      <c r="QGN7" s="110"/>
      <c r="QGO7" s="110"/>
      <c r="QGP7" s="110"/>
      <c r="QGQ7" s="110"/>
      <c r="QGR7" s="110"/>
      <c r="QGS7" s="110"/>
      <c r="QGT7" s="110"/>
      <c r="QGU7" s="110"/>
      <c r="QGV7" s="110"/>
      <c r="QGW7" s="110"/>
      <c r="QGX7" s="110"/>
      <c r="QGY7" s="110"/>
      <c r="QGZ7" s="110"/>
      <c r="QHA7" s="110"/>
      <c r="QHB7" s="110"/>
      <c r="QHC7" s="110"/>
      <c r="QHD7" s="110"/>
      <c r="QHE7" s="110"/>
      <c r="QHF7" s="110"/>
      <c r="QHG7" s="110"/>
      <c r="QHH7" s="110"/>
      <c r="QHI7" s="110"/>
      <c r="QHJ7" s="110"/>
      <c r="QHK7" s="110"/>
      <c r="QHL7" s="110"/>
      <c r="QHM7" s="110"/>
      <c r="QHN7" s="110"/>
      <c r="QHO7" s="110"/>
      <c r="QHP7" s="110"/>
      <c r="QHQ7" s="110"/>
      <c r="QHR7" s="110"/>
      <c r="QHS7" s="110"/>
      <c r="QHT7" s="110"/>
      <c r="QHU7" s="110"/>
      <c r="QHV7" s="110"/>
      <c r="QHW7" s="110"/>
      <c r="QHX7" s="110"/>
      <c r="QHY7" s="110"/>
      <c r="QHZ7" s="110"/>
      <c r="QIA7" s="110"/>
      <c r="QIB7" s="110"/>
      <c r="QIC7" s="110"/>
      <c r="QID7" s="110"/>
      <c r="QIE7" s="110"/>
      <c r="QIF7" s="110"/>
      <c r="QIG7" s="110"/>
      <c r="QIH7" s="110"/>
      <c r="QII7" s="110"/>
      <c r="QIJ7" s="110"/>
      <c r="QIK7" s="110"/>
      <c r="QIL7" s="110"/>
      <c r="QIM7" s="110"/>
      <c r="QIN7" s="110"/>
      <c r="QIO7" s="110"/>
      <c r="QIP7" s="110"/>
      <c r="QIQ7" s="110"/>
      <c r="QIR7" s="110"/>
      <c r="QIS7" s="110"/>
      <c r="QIT7" s="110"/>
      <c r="QIU7" s="110"/>
      <c r="QIV7" s="110"/>
      <c r="QIW7" s="110"/>
      <c r="QIX7" s="110"/>
      <c r="QIY7" s="110"/>
      <c r="QIZ7" s="110"/>
      <c r="QJA7" s="110"/>
      <c r="QJB7" s="110"/>
      <c r="QJC7" s="110"/>
      <c r="QJD7" s="110"/>
      <c r="QJE7" s="110"/>
      <c r="QJF7" s="110"/>
      <c r="QJG7" s="110"/>
      <c r="QJH7" s="110"/>
      <c r="QJI7" s="110"/>
      <c r="QJJ7" s="110"/>
      <c r="QJK7" s="110"/>
      <c r="QJL7" s="110"/>
      <c r="QJM7" s="110"/>
      <c r="QJN7" s="110"/>
      <c r="QJO7" s="110"/>
      <c r="QJP7" s="110"/>
      <c r="QJQ7" s="110"/>
      <c r="QJR7" s="110"/>
      <c r="QJS7" s="110"/>
      <c r="QJT7" s="110"/>
      <c r="QJU7" s="110"/>
      <c r="QJV7" s="110"/>
      <c r="QJW7" s="110"/>
      <c r="QJX7" s="110"/>
      <c r="QJY7" s="110"/>
      <c r="QJZ7" s="110"/>
      <c r="QKA7" s="110"/>
      <c r="QKB7" s="110"/>
      <c r="QKC7" s="110"/>
      <c r="QKD7" s="110"/>
      <c r="QKE7" s="110"/>
      <c r="QKF7" s="110"/>
      <c r="QKG7" s="110"/>
      <c r="QKH7" s="110"/>
      <c r="QKI7" s="110"/>
      <c r="QKJ7" s="110"/>
      <c r="QKK7" s="110"/>
      <c r="QKL7" s="110"/>
      <c r="QKM7" s="110"/>
      <c r="QKN7" s="110"/>
      <c r="QKO7" s="110"/>
      <c r="QKP7" s="110"/>
      <c r="QKQ7" s="110"/>
      <c r="QKR7" s="110"/>
      <c r="QKS7" s="110"/>
      <c r="QKT7" s="110"/>
      <c r="QKU7" s="110"/>
      <c r="QKV7" s="110"/>
      <c r="QKW7" s="110"/>
      <c r="QKX7" s="110"/>
      <c r="QKY7" s="110"/>
      <c r="QKZ7" s="110"/>
      <c r="QLA7" s="110"/>
      <c r="QLB7" s="110"/>
      <c r="QLC7" s="110"/>
      <c r="QLD7" s="110"/>
      <c r="QLE7" s="110"/>
      <c r="QLF7" s="110"/>
      <c r="QLG7" s="110"/>
      <c r="QLH7" s="110"/>
      <c r="QLI7" s="110"/>
      <c r="QLJ7" s="110"/>
      <c r="QLK7" s="110"/>
      <c r="QLL7" s="110"/>
      <c r="QLM7" s="110"/>
      <c r="QLN7" s="110"/>
      <c r="QLO7" s="110"/>
      <c r="QLP7" s="110"/>
      <c r="QLQ7" s="110"/>
      <c r="QLR7" s="110"/>
      <c r="QLS7" s="110"/>
      <c r="QLT7" s="110"/>
      <c r="QLU7" s="110"/>
      <c r="QLV7" s="110"/>
      <c r="QLW7" s="110"/>
      <c r="QLX7" s="110"/>
      <c r="QLY7" s="110"/>
      <c r="QLZ7" s="110"/>
      <c r="QMA7" s="110"/>
      <c r="QMB7" s="110"/>
      <c r="QMC7" s="110"/>
      <c r="QMD7" s="110"/>
      <c r="QME7" s="110"/>
      <c r="QMF7" s="110"/>
      <c r="QMG7" s="110"/>
      <c r="QMH7" s="110"/>
      <c r="QMI7" s="110"/>
      <c r="QMJ7" s="110"/>
      <c r="QMK7" s="110"/>
      <c r="QML7" s="110"/>
      <c r="QMM7" s="110"/>
      <c r="QMN7" s="110"/>
      <c r="QMO7" s="110"/>
      <c r="QMP7" s="110"/>
      <c r="QMQ7" s="110"/>
      <c r="QMR7" s="110"/>
      <c r="QMS7" s="110"/>
      <c r="QMT7" s="110"/>
      <c r="QMU7" s="110"/>
      <c r="QMV7" s="110"/>
      <c r="QMW7" s="110"/>
      <c r="QMX7" s="110"/>
      <c r="QMY7" s="110"/>
      <c r="QMZ7" s="110"/>
      <c r="QNA7" s="110"/>
      <c r="QNB7" s="110"/>
      <c r="QNC7" s="110"/>
      <c r="QND7" s="110"/>
      <c r="QNE7" s="110"/>
      <c r="QNF7" s="110"/>
      <c r="QNG7" s="110"/>
      <c r="QNH7" s="110"/>
      <c r="QNI7" s="110"/>
      <c r="QNJ7" s="110"/>
      <c r="QNK7" s="110"/>
      <c r="QNL7" s="110"/>
      <c r="QNM7" s="110"/>
      <c r="QNN7" s="110"/>
      <c r="QNO7" s="110"/>
      <c r="QNP7" s="110"/>
      <c r="QNQ7" s="110"/>
      <c r="QNR7" s="110"/>
      <c r="QNS7" s="110"/>
      <c r="QNT7" s="110"/>
      <c r="QNU7" s="110"/>
      <c r="QNV7" s="110"/>
      <c r="QNW7" s="110"/>
      <c r="QNX7" s="110"/>
      <c r="QNY7" s="110"/>
      <c r="QNZ7" s="110"/>
      <c r="QOA7" s="110"/>
      <c r="QOB7" s="110"/>
      <c r="QOC7" s="110"/>
      <c r="QOD7" s="110"/>
      <c r="QOE7" s="110"/>
      <c r="QOF7" s="110"/>
      <c r="QOG7" s="110"/>
      <c r="QOH7" s="110"/>
      <c r="QOI7" s="110"/>
      <c r="QOJ7" s="110"/>
      <c r="QOK7" s="110"/>
      <c r="QOL7" s="110"/>
      <c r="QOM7" s="110"/>
      <c r="QON7" s="110"/>
      <c r="QOO7" s="110"/>
      <c r="QOP7" s="110"/>
      <c r="QOQ7" s="110"/>
      <c r="QOR7" s="110"/>
      <c r="QOS7" s="110"/>
      <c r="QOT7" s="110"/>
      <c r="QOU7" s="110"/>
      <c r="QOV7" s="110"/>
      <c r="QOW7" s="110"/>
      <c r="QOX7" s="110"/>
      <c r="QOY7" s="110"/>
      <c r="QOZ7" s="110"/>
      <c r="QPA7" s="110"/>
      <c r="QPB7" s="110"/>
      <c r="QPC7" s="110"/>
      <c r="QPD7" s="110"/>
      <c r="QPE7" s="110"/>
      <c r="QPF7" s="110"/>
      <c r="QPG7" s="110"/>
      <c r="QPH7" s="110"/>
      <c r="QPI7" s="110"/>
      <c r="QPJ7" s="110"/>
      <c r="QPK7" s="110"/>
      <c r="QPL7" s="110"/>
      <c r="QPM7" s="110"/>
      <c r="QPN7" s="110"/>
      <c r="QPO7" s="110"/>
      <c r="QPP7" s="110"/>
      <c r="QPQ7" s="110"/>
      <c r="QPR7" s="110"/>
      <c r="QPS7" s="110"/>
      <c r="QPT7" s="110"/>
      <c r="QPU7" s="110"/>
      <c r="QPV7" s="110"/>
      <c r="QPW7" s="110"/>
      <c r="QPX7" s="110"/>
      <c r="QPY7" s="110"/>
      <c r="QPZ7" s="110"/>
      <c r="QQA7" s="110"/>
      <c r="QQB7" s="110"/>
      <c r="QQC7" s="110"/>
      <c r="QQD7" s="110"/>
      <c r="QQE7" s="110"/>
      <c r="QQF7" s="110"/>
      <c r="QQG7" s="110"/>
      <c r="QQH7" s="110"/>
      <c r="QQI7" s="110"/>
      <c r="QQJ7" s="110"/>
      <c r="QQK7" s="110"/>
      <c r="QQL7" s="110"/>
      <c r="QQM7" s="110"/>
      <c r="QQN7" s="110"/>
      <c r="QQO7" s="110"/>
      <c r="QQP7" s="110"/>
      <c r="QQQ7" s="110"/>
      <c r="QQR7" s="110"/>
      <c r="QQS7" s="110"/>
      <c r="QQT7" s="110"/>
      <c r="QQU7" s="110"/>
      <c r="QQV7" s="110"/>
      <c r="QQW7" s="110"/>
      <c r="QQX7" s="110"/>
      <c r="QQY7" s="110"/>
      <c r="QQZ7" s="110"/>
      <c r="QRA7" s="110"/>
      <c r="QRB7" s="110"/>
      <c r="QRC7" s="110"/>
      <c r="QRD7" s="110"/>
      <c r="QRE7" s="110"/>
      <c r="QRF7" s="110"/>
      <c r="QRG7" s="110"/>
      <c r="QRH7" s="110"/>
      <c r="QRI7" s="110"/>
      <c r="QRJ7" s="110"/>
      <c r="QRK7" s="110"/>
      <c r="QRL7" s="110"/>
      <c r="QRM7" s="110"/>
      <c r="QRN7" s="110"/>
      <c r="QRO7" s="110"/>
      <c r="QRP7" s="110"/>
      <c r="QRQ7" s="110"/>
      <c r="QRR7" s="110"/>
      <c r="QRS7" s="110"/>
      <c r="QRT7" s="110"/>
      <c r="QRU7" s="110"/>
      <c r="QRV7" s="110"/>
      <c r="QRW7" s="110"/>
      <c r="QRX7" s="110"/>
      <c r="QRY7" s="110"/>
      <c r="QRZ7" s="110"/>
      <c r="QSA7" s="110"/>
      <c r="QSB7" s="110"/>
      <c r="QSC7" s="110"/>
      <c r="QSD7" s="110"/>
      <c r="QSE7" s="110"/>
      <c r="QSF7" s="110"/>
      <c r="QSG7" s="110"/>
      <c r="QSH7" s="110"/>
      <c r="QSI7" s="110"/>
      <c r="QSJ7" s="110"/>
      <c r="QSK7" s="110"/>
      <c r="QSL7" s="110"/>
      <c r="QSM7" s="110"/>
      <c r="QSN7" s="110"/>
      <c r="QSO7" s="110"/>
      <c r="QSP7" s="110"/>
      <c r="QSQ7" s="110"/>
      <c r="QSR7" s="110"/>
      <c r="QSS7" s="110"/>
      <c r="QST7" s="110"/>
      <c r="QSU7" s="110"/>
      <c r="QSV7" s="110"/>
      <c r="QSW7" s="110"/>
      <c r="QSX7" s="110"/>
      <c r="QSY7" s="110"/>
      <c r="QSZ7" s="110"/>
      <c r="QTA7" s="110"/>
      <c r="QTB7" s="110"/>
      <c r="QTC7" s="110"/>
      <c r="QTD7" s="110"/>
      <c r="QTE7" s="110"/>
      <c r="QTF7" s="110"/>
      <c r="QTG7" s="110"/>
      <c r="QTH7" s="110"/>
      <c r="QTI7" s="110"/>
      <c r="QTJ7" s="110"/>
      <c r="QTK7" s="110"/>
      <c r="QTL7" s="110"/>
      <c r="QTM7" s="110"/>
      <c r="QTN7" s="110"/>
      <c r="QTO7" s="110"/>
      <c r="QTP7" s="110"/>
      <c r="QTQ7" s="110"/>
      <c r="QTR7" s="110"/>
      <c r="QTS7" s="110"/>
      <c r="QTT7" s="110"/>
      <c r="QTU7" s="110"/>
      <c r="QTV7" s="110"/>
      <c r="QTW7" s="110"/>
      <c r="QTX7" s="110"/>
      <c r="QTY7" s="110"/>
      <c r="QTZ7" s="110"/>
      <c r="QUA7" s="110"/>
      <c r="QUB7" s="110"/>
      <c r="QUC7" s="110"/>
      <c r="QUD7" s="110"/>
      <c r="QUE7" s="110"/>
      <c r="QUF7" s="110"/>
      <c r="QUG7" s="110"/>
      <c r="QUH7" s="110"/>
      <c r="QUI7" s="110"/>
      <c r="QUJ7" s="110"/>
      <c r="QUK7" s="110"/>
      <c r="QUL7" s="110"/>
      <c r="QUM7" s="110"/>
      <c r="QUN7" s="110"/>
      <c r="QUO7" s="110"/>
      <c r="QUP7" s="110"/>
      <c r="QUQ7" s="110"/>
      <c r="QUR7" s="110"/>
      <c r="QUS7" s="110"/>
      <c r="QUT7" s="110"/>
      <c r="QUU7" s="110"/>
      <c r="QUV7" s="110"/>
      <c r="QUW7" s="110"/>
      <c r="QUX7" s="110"/>
      <c r="QUY7" s="110"/>
      <c r="QUZ7" s="110"/>
      <c r="QVA7" s="110"/>
      <c r="QVB7" s="110"/>
      <c r="QVC7" s="110"/>
      <c r="QVD7" s="110"/>
      <c r="QVE7" s="110"/>
      <c r="QVF7" s="110"/>
      <c r="QVG7" s="110"/>
      <c r="QVH7" s="110"/>
      <c r="QVI7" s="110"/>
      <c r="QVJ7" s="110"/>
      <c r="QVK7" s="110"/>
      <c r="QVL7" s="110"/>
      <c r="QVM7" s="110"/>
      <c r="QVN7" s="110"/>
      <c r="QVO7" s="110"/>
      <c r="QVP7" s="110"/>
      <c r="QVQ7" s="110"/>
      <c r="QVR7" s="110"/>
      <c r="QVS7" s="110"/>
      <c r="QVT7" s="110"/>
      <c r="QVU7" s="110"/>
      <c r="QVV7" s="110"/>
      <c r="QVW7" s="110"/>
      <c r="QVX7" s="110"/>
      <c r="QVY7" s="110"/>
      <c r="QVZ7" s="110"/>
      <c r="QWA7" s="110"/>
      <c r="QWB7" s="110"/>
      <c r="QWC7" s="110"/>
      <c r="QWD7" s="110"/>
      <c r="QWE7" s="110"/>
      <c r="QWF7" s="110"/>
      <c r="QWG7" s="110"/>
      <c r="QWH7" s="110"/>
      <c r="QWI7" s="110"/>
      <c r="QWJ7" s="110"/>
      <c r="QWK7" s="110"/>
      <c r="QWL7" s="110"/>
      <c r="QWM7" s="110"/>
      <c r="QWN7" s="110"/>
      <c r="QWO7" s="110"/>
      <c r="QWP7" s="110"/>
      <c r="QWQ7" s="110"/>
      <c r="QWR7" s="110"/>
      <c r="QWS7" s="110"/>
      <c r="QWT7" s="110"/>
      <c r="QWU7" s="110"/>
      <c r="QWV7" s="110"/>
      <c r="QWW7" s="110"/>
      <c r="QWX7" s="110"/>
      <c r="QWY7" s="110"/>
      <c r="QWZ7" s="110"/>
      <c r="QXA7" s="110"/>
      <c r="QXB7" s="110"/>
      <c r="QXC7" s="110"/>
      <c r="QXD7" s="110"/>
      <c r="QXE7" s="110"/>
      <c r="QXF7" s="110"/>
      <c r="QXG7" s="110"/>
      <c r="QXH7" s="110"/>
      <c r="QXI7" s="110"/>
      <c r="QXJ7" s="110"/>
      <c r="QXK7" s="110"/>
      <c r="QXL7" s="110"/>
      <c r="QXM7" s="110"/>
      <c r="QXN7" s="110"/>
      <c r="QXO7" s="110"/>
      <c r="QXP7" s="110"/>
      <c r="QXQ7" s="110"/>
      <c r="QXR7" s="110"/>
      <c r="QXS7" s="110"/>
      <c r="QXT7" s="110"/>
      <c r="QXU7" s="110"/>
      <c r="QXV7" s="110"/>
      <c r="QXW7" s="110"/>
      <c r="QXX7" s="110"/>
      <c r="QXY7" s="110"/>
      <c r="QXZ7" s="110"/>
      <c r="QYA7" s="110"/>
      <c r="QYB7" s="110"/>
      <c r="QYC7" s="110"/>
      <c r="QYD7" s="110"/>
      <c r="QYE7" s="110"/>
      <c r="QYF7" s="110"/>
      <c r="QYG7" s="110"/>
      <c r="QYH7" s="110"/>
      <c r="QYI7" s="110"/>
      <c r="QYJ7" s="110"/>
      <c r="QYK7" s="110"/>
      <c r="QYL7" s="110"/>
      <c r="QYM7" s="110"/>
      <c r="QYN7" s="110"/>
      <c r="QYO7" s="110"/>
      <c r="QYP7" s="110"/>
      <c r="QYQ7" s="110"/>
      <c r="QYR7" s="110"/>
      <c r="QYS7" s="110"/>
      <c r="QYT7" s="110"/>
      <c r="QYU7" s="110"/>
      <c r="QYV7" s="110"/>
      <c r="QYW7" s="110"/>
      <c r="QYX7" s="110"/>
      <c r="QYY7" s="110"/>
      <c r="QYZ7" s="110"/>
      <c r="QZA7" s="110"/>
      <c r="QZB7" s="110"/>
      <c r="QZC7" s="110"/>
      <c r="QZD7" s="110"/>
      <c r="QZE7" s="110"/>
      <c r="QZF7" s="110"/>
      <c r="QZG7" s="110"/>
      <c r="QZH7" s="110"/>
      <c r="QZI7" s="110"/>
      <c r="QZJ7" s="110"/>
      <c r="QZK7" s="110"/>
      <c r="QZL7" s="110"/>
      <c r="QZM7" s="110"/>
      <c r="QZN7" s="110"/>
      <c r="QZO7" s="110"/>
      <c r="QZP7" s="110"/>
      <c r="QZQ7" s="110"/>
      <c r="QZR7" s="110"/>
      <c r="QZS7" s="110"/>
      <c r="QZT7" s="110"/>
      <c r="QZU7" s="110"/>
      <c r="QZV7" s="110"/>
      <c r="QZW7" s="110"/>
      <c r="QZX7" s="110"/>
      <c r="QZY7" s="110"/>
      <c r="QZZ7" s="110"/>
      <c r="RAA7" s="110"/>
      <c r="RAB7" s="110"/>
      <c r="RAC7" s="110"/>
      <c r="RAD7" s="110"/>
      <c r="RAE7" s="110"/>
      <c r="RAF7" s="110"/>
      <c r="RAG7" s="110"/>
      <c r="RAH7" s="110"/>
      <c r="RAI7" s="110"/>
      <c r="RAJ7" s="110"/>
      <c r="RAK7" s="110"/>
      <c r="RAL7" s="110"/>
      <c r="RAM7" s="110"/>
      <c r="RAN7" s="110"/>
      <c r="RAO7" s="110"/>
      <c r="RAP7" s="110"/>
      <c r="RAQ7" s="110"/>
      <c r="RAR7" s="110"/>
      <c r="RAS7" s="110"/>
      <c r="RAT7" s="110"/>
      <c r="RAU7" s="110"/>
      <c r="RAV7" s="110"/>
      <c r="RAW7" s="110"/>
      <c r="RAX7" s="110"/>
      <c r="RAY7" s="110"/>
      <c r="RAZ7" s="110"/>
      <c r="RBA7" s="110"/>
      <c r="RBB7" s="110"/>
      <c r="RBC7" s="110"/>
      <c r="RBD7" s="110"/>
      <c r="RBE7" s="110"/>
      <c r="RBF7" s="110"/>
      <c r="RBG7" s="110"/>
      <c r="RBH7" s="110"/>
      <c r="RBI7" s="110"/>
      <c r="RBJ7" s="110"/>
      <c r="RBK7" s="110"/>
      <c r="RBL7" s="110"/>
      <c r="RBM7" s="110"/>
      <c r="RBN7" s="110"/>
      <c r="RBO7" s="110"/>
      <c r="RBP7" s="110"/>
      <c r="RBQ7" s="110"/>
      <c r="RBR7" s="110"/>
      <c r="RBS7" s="110"/>
      <c r="RBT7" s="110"/>
      <c r="RBU7" s="110"/>
      <c r="RBV7" s="110"/>
      <c r="RBW7" s="110"/>
      <c r="RBX7" s="110"/>
      <c r="RBY7" s="110"/>
      <c r="RBZ7" s="110"/>
      <c r="RCA7" s="110"/>
      <c r="RCB7" s="110"/>
      <c r="RCC7" s="110"/>
      <c r="RCD7" s="110"/>
      <c r="RCE7" s="110"/>
      <c r="RCF7" s="110"/>
      <c r="RCG7" s="110"/>
      <c r="RCH7" s="110"/>
      <c r="RCI7" s="110"/>
      <c r="RCJ7" s="110"/>
      <c r="RCK7" s="110"/>
      <c r="RCL7" s="110"/>
      <c r="RCM7" s="110"/>
      <c r="RCN7" s="110"/>
      <c r="RCO7" s="110"/>
      <c r="RCP7" s="110"/>
      <c r="RCQ7" s="110"/>
      <c r="RCR7" s="110"/>
      <c r="RCS7" s="110"/>
      <c r="RCT7" s="110"/>
      <c r="RCU7" s="110"/>
      <c r="RCV7" s="110"/>
      <c r="RCW7" s="110"/>
      <c r="RCX7" s="110"/>
      <c r="RCY7" s="110"/>
      <c r="RCZ7" s="110"/>
      <c r="RDA7" s="110"/>
      <c r="RDB7" s="110"/>
      <c r="RDC7" s="110"/>
      <c r="RDD7" s="110"/>
      <c r="RDE7" s="110"/>
      <c r="RDF7" s="110"/>
      <c r="RDG7" s="110"/>
      <c r="RDH7" s="110"/>
      <c r="RDI7" s="110"/>
      <c r="RDJ7" s="110"/>
      <c r="RDK7" s="110"/>
      <c r="RDL7" s="110"/>
      <c r="RDM7" s="110"/>
      <c r="RDN7" s="110"/>
      <c r="RDO7" s="110"/>
      <c r="RDP7" s="110"/>
      <c r="RDQ7" s="110"/>
      <c r="RDR7" s="110"/>
      <c r="RDS7" s="110"/>
      <c r="RDT7" s="110"/>
      <c r="RDU7" s="110"/>
      <c r="RDV7" s="110"/>
      <c r="RDW7" s="110"/>
      <c r="RDX7" s="110"/>
      <c r="RDY7" s="110"/>
      <c r="RDZ7" s="110"/>
      <c r="REA7" s="110"/>
      <c r="REB7" s="110"/>
      <c r="REC7" s="110"/>
      <c r="RED7" s="110"/>
      <c r="REE7" s="110"/>
      <c r="REF7" s="110"/>
      <c r="REG7" s="110"/>
      <c r="REH7" s="110"/>
      <c r="REI7" s="110"/>
      <c r="REJ7" s="110"/>
      <c r="REK7" s="110"/>
      <c r="REL7" s="110"/>
      <c r="REM7" s="110"/>
      <c r="REN7" s="110"/>
      <c r="REO7" s="110"/>
      <c r="REP7" s="110"/>
      <c r="REQ7" s="110"/>
      <c r="RER7" s="110"/>
      <c r="RES7" s="110"/>
      <c r="RET7" s="110"/>
      <c r="REU7" s="110"/>
      <c r="REV7" s="110"/>
      <c r="REW7" s="110"/>
      <c r="REX7" s="110"/>
      <c r="REY7" s="110"/>
      <c r="REZ7" s="110"/>
      <c r="RFA7" s="110"/>
      <c r="RFB7" s="110"/>
      <c r="RFC7" s="110"/>
      <c r="RFD7" s="110"/>
      <c r="RFE7" s="110"/>
      <c r="RFF7" s="110"/>
      <c r="RFG7" s="110"/>
      <c r="RFH7" s="110"/>
      <c r="RFI7" s="110"/>
      <c r="RFJ7" s="110"/>
      <c r="RFK7" s="110"/>
      <c r="RFL7" s="110"/>
      <c r="RFM7" s="110"/>
      <c r="RFN7" s="110"/>
      <c r="RFO7" s="110"/>
      <c r="RFP7" s="110"/>
      <c r="RFQ7" s="110"/>
      <c r="RFR7" s="110"/>
      <c r="RFS7" s="110"/>
      <c r="RFT7" s="110"/>
      <c r="RFU7" s="110"/>
      <c r="RFV7" s="110"/>
      <c r="RFW7" s="110"/>
      <c r="RFX7" s="110"/>
      <c r="RFY7" s="110"/>
      <c r="RFZ7" s="110"/>
      <c r="RGA7" s="110"/>
      <c r="RGB7" s="110"/>
      <c r="RGC7" s="110"/>
      <c r="RGD7" s="110"/>
      <c r="RGE7" s="110"/>
      <c r="RGF7" s="110"/>
      <c r="RGG7" s="110"/>
      <c r="RGH7" s="110"/>
      <c r="RGI7" s="110"/>
      <c r="RGJ7" s="110"/>
      <c r="RGK7" s="110"/>
      <c r="RGL7" s="110"/>
      <c r="RGM7" s="110"/>
      <c r="RGN7" s="110"/>
      <c r="RGO7" s="110"/>
      <c r="RGP7" s="110"/>
      <c r="RGQ7" s="110"/>
      <c r="RGR7" s="110"/>
      <c r="RGS7" s="110"/>
      <c r="RGT7" s="110"/>
      <c r="RGU7" s="110"/>
      <c r="RGV7" s="110"/>
      <c r="RGW7" s="110"/>
      <c r="RGX7" s="110"/>
      <c r="RGY7" s="110"/>
      <c r="RGZ7" s="110"/>
      <c r="RHA7" s="110"/>
      <c r="RHB7" s="110"/>
      <c r="RHC7" s="110"/>
      <c r="RHD7" s="110"/>
      <c r="RHE7" s="110"/>
      <c r="RHF7" s="110"/>
      <c r="RHG7" s="110"/>
      <c r="RHH7" s="110"/>
      <c r="RHI7" s="110"/>
      <c r="RHJ7" s="110"/>
      <c r="RHK7" s="110"/>
      <c r="RHL7" s="110"/>
      <c r="RHM7" s="110"/>
      <c r="RHN7" s="110"/>
      <c r="RHO7" s="110"/>
      <c r="RHP7" s="110"/>
      <c r="RHQ7" s="110"/>
      <c r="RHR7" s="110"/>
      <c r="RHS7" s="110"/>
      <c r="RHT7" s="110"/>
      <c r="RHU7" s="110"/>
      <c r="RHV7" s="110"/>
      <c r="RHW7" s="110"/>
      <c r="RHX7" s="110"/>
      <c r="RHY7" s="110"/>
      <c r="RHZ7" s="110"/>
      <c r="RIA7" s="110"/>
      <c r="RIB7" s="110"/>
      <c r="RIC7" s="110"/>
      <c r="RID7" s="110"/>
      <c r="RIE7" s="110"/>
      <c r="RIF7" s="110"/>
      <c r="RIG7" s="110"/>
      <c r="RIH7" s="110"/>
      <c r="RII7" s="110"/>
      <c r="RIJ7" s="110"/>
      <c r="RIK7" s="110"/>
      <c r="RIL7" s="110"/>
      <c r="RIM7" s="110"/>
      <c r="RIN7" s="110"/>
      <c r="RIO7" s="110"/>
      <c r="RIP7" s="110"/>
      <c r="RIQ7" s="110"/>
      <c r="RIR7" s="110"/>
      <c r="RIS7" s="110"/>
      <c r="RIT7" s="110"/>
      <c r="RIU7" s="110"/>
      <c r="RIV7" s="110"/>
      <c r="RIW7" s="110"/>
      <c r="RIX7" s="110"/>
      <c r="RIY7" s="110"/>
      <c r="RIZ7" s="110"/>
      <c r="RJA7" s="110"/>
      <c r="RJB7" s="110"/>
      <c r="RJC7" s="110"/>
      <c r="RJD7" s="110"/>
      <c r="RJE7" s="110"/>
      <c r="RJF7" s="110"/>
      <c r="RJG7" s="110"/>
      <c r="RJH7" s="110"/>
      <c r="RJI7" s="110"/>
      <c r="RJJ7" s="110"/>
      <c r="RJK7" s="110"/>
      <c r="RJL7" s="110"/>
      <c r="RJM7" s="110"/>
      <c r="RJN7" s="110"/>
      <c r="RJO7" s="110"/>
      <c r="RJP7" s="110"/>
      <c r="RJQ7" s="110"/>
      <c r="RJR7" s="110"/>
      <c r="RJS7" s="110"/>
      <c r="RJT7" s="110"/>
      <c r="RJU7" s="110"/>
      <c r="RJV7" s="110"/>
      <c r="RJW7" s="110"/>
      <c r="RJX7" s="110"/>
      <c r="RJY7" s="110"/>
      <c r="RJZ7" s="110"/>
      <c r="RKA7" s="110"/>
      <c r="RKB7" s="110"/>
      <c r="RKC7" s="110"/>
      <c r="RKD7" s="110"/>
      <c r="RKE7" s="110"/>
      <c r="RKF7" s="110"/>
      <c r="RKG7" s="110"/>
      <c r="RKH7" s="110"/>
      <c r="RKI7" s="110"/>
      <c r="RKJ7" s="110"/>
      <c r="RKK7" s="110"/>
      <c r="RKL7" s="110"/>
      <c r="RKM7" s="110"/>
      <c r="RKN7" s="110"/>
      <c r="RKO7" s="110"/>
      <c r="RKP7" s="110"/>
      <c r="RKQ7" s="110"/>
      <c r="RKR7" s="110"/>
      <c r="RKS7" s="110"/>
      <c r="RKT7" s="110"/>
      <c r="RKU7" s="110"/>
      <c r="RKV7" s="110"/>
      <c r="RKW7" s="110"/>
      <c r="RKX7" s="110"/>
      <c r="RKY7" s="110"/>
      <c r="RKZ7" s="110"/>
      <c r="RLA7" s="110"/>
      <c r="RLB7" s="110"/>
      <c r="RLC7" s="110"/>
      <c r="RLD7" s="110"/>
      <c r="RLE7" s="110"/>
      <c r="RLF7" s="110"/>
      <c r="RLG7" s="110"/>
      <c r="RLH7" s="110"/>
      <c r="RLI7" s="110"/>
      <c r="RLJ7" s="110"/>
      <c r="RLK7" s="110"/>
      <c r="RLL7" s="110"/>
      <c r="RLM7" s="110"/>
      <c r="RLN7" s="110"/>
      <c r="RLO7" s="110"/>
      <c r="RLP7" s="110"/>
      <c r="RLQ7" s="110"/>
      <c r="RLR7" s="110"/>
      <c r="RLS7" s="110"/>
      <c r="RLT7" s="110"/>
      <c r="RLU7" s="110"/>
      <c r="RLV7" s="110"/>
      <c r="RLW7" s="110"/>
      <c r="RLX7" s="110"/>
      <c r="RLY7" s="110"/>
      <c r="RLZ7" s="110"/>
      <c r="RMA7" s="110"/>
      <c r="RMB7" s="110"/>
      <c r="RMC7" s="110"/>
      <c r="RMD7" s="110"/>
      <c r="RME7" s="110"/>
      <c r="RMF7" s="110"/>
      <c r="RMG7" s="110"/>
      <c r="RMH7" s="110"/>
      <c r="RMI7" s="110"/>
      <c r="RMJ7" s="110"/>
      <c r="RMK7" s="110"/>
      <c r="RML7" s="110"/>
      <c r="RMM7" s="110"/>
      <c r="RMN7" s="110"/>
      <c r="RMO7" s="110"/>
      <c r="RMP7" s="110"/>
      <c r="RMQ7" s="110"/>
      <c r="RMR7" s="110"/>
      <c r="RMS7" s="110"/>
      <c r="RMT7" s="110"/>
      <c r="RMU7" s="110"/>
      <c r="RMV7" s="110"/>
      <c r="RMW7" s="110"/>
      <c r="RMX7" s="110"/>
      <c r="RMY7" s="110"/>
      <c r="RMZ7" s="110"/>
      <c r="RNA7" s="110"/>
      <c r="RNB7" s="110"/>
      <c r="RNC7" s="110"/>
      <c r="RND7" s="110"/>
      <c r="RNE7" s="110"/>
      <c r="RNF7" s="110"/>
      <c r="RNG7" s="110"/>
      <c r="RNH7" s="110"/>
      <c r="RNI7" s="110"/>
      <c r="RNJ7" s="110"/>
      <c r="RNK7" s="110"/>
      <c r="RNL7" s="110"/>
      <c r="RNM7" s="110"/>
      <c r="RNN7" s="110"/>
      <c r="RNO7" s="110"/>
      <c r="RNP7" s="110"/>
      <c r="RNQ7" s="110"/>
      <c r="RNR7" s="110"/>
      <c r="RNS7" s="110"/>
      <c r="RNT7" s="110"/>
      <c r="RNU7" s="110"/>
      <c r="RNV7" s="110"/>
      <c r="RNW7" s="110"/>
      <c r="RNX7" s="110"/>
      <c r="RNY7" s="110"/>
      <c r="RNZ7" s="110"/>
      <c r="ROA7" s="110"/>
      <c r="ROB7" s="110"/>
      <c r="ROC7" s="110"/>
      <c r="ROD7" s="110"/>
      <c r="ROE7" s="110"/>
      <c r="ROF7" s="110"/>
      <c r="ROG7" s="110"/>
      <c r="ROH7" s="110"/>
      <c r="ROI7" s="110"/>
      <c r="ROJ7" s="110"/>
      <c r="ROK7" s="110"/>
      <c r="ROL7" s="110"/>
      <c r="ROM7" s="110"/>
      <c r="RON7" s="110"/>
      <c r="ROO7" s="110"/>
      <c r="ROP7" s="110"/>
      <c r="ROQ7" s="110"/>
      <c r="ROR7" s="110"/>
      <c r="ROS7" s="110"/>
      <c r="ROT7" s="110"/>
      <c r="ROU7" s="110"/>
      <c r="ROV7" s="110"/>
      <c r="ROW7" s="110"/>
      <c r="ROX7" s="110"/>
      <c r="ROY7" s="110"/>
      <c r="ROZ7" s="110"/>
      <c r="RPA7" s="110"/>
      <c r="RPB7" s="110"/>
      <c r="RPC7" s="110"/>
      <c r="RPD7" s="110"/>
      <c r="RPE7" s="110"/>
      <c r="RPF7" s="110"/>
      <c r="RPG7" s="110"/>
      <c r="RPH7" s="110"/>
      <c r="RPI7" s="110"/>
      <c r="RPJ7" s="110"/>
      <c r="RPK7" s="110"/>
      <c r="RPL7" s="110"/>
      <c r="RPM7" s="110"/>
      <c r="RPN7" s="110"/>
      <c r="RPO7" s="110"/>
      <c r="RPP7" s="110"/>
      <c r="RPQ7" s="110"/>
      <c r="RPR7" s="110"/>
      <c r="RPS7" s="110"/>
      <c r="RPT7" s="110"/>
      <c r="RPU7" s="110"/>
      <c r="RPV7" s="110"/>
      <c r="RPW7" s="110"/>
      <c r="RPX7" s="110"/>
      <c r="RPY7" s="110"/>
      <c r="RPZ7" s="110"/>
      <c r="RQA7" s="110"/>
      <c r="RQB7" s="110"/>
      <c r="RQC7" s="110"/>
      <c r="RQD7" s="110"/>
      <c r="RQE7" s="110"/>
      <c r="RQF7" s="110"/>
      <c r="RQG7" s="110"/>
      <c r="RQH7" s="110"/>
      <c r="RQI7" s="110"/>
      <c r="RQJ7" s="110"/>
      <c r="RQK7" s="110"/>
      <c r="RQL7" s="110"/>
      <c r="RQM7" s="110"/>
      <c r="RQN7" s="110"/>
      <c r="RQO7" s="110"/>
      <c r="RQP7" s="110"/>
      <c r="RQQ7" s="110"/>
      <c r="RQR7" s="110"/>
      <c r="RQS7" s="110"/>
      <c r="RQT7" s="110"/>
      <c r="RQU7" s="110"/>
      <c r="RQV7" s="110"/>
      <c r="RQW7" s="110"/>
      <c r="RQX7" s="110"/>
      <c r="RQY7" s="110"/>
      <c r="RQZ7" s="110"/>
      <c r="RRA7" s="110"/>
      <c r="RRB7" s="110"/>
      <c r="RRC7" s="110"/>
      <c r="RRD7" s="110"/>
      <c r="RRE7" s="110"/>
      <c r="RRF7" s="110"/>
      <c r="RRG7" s="110"/>
      <c r="RRH7" s="110"/>
      <c r="RRI7" s="110"/>
      <c r="RRJ7" s="110"/>
      <c r="RRK7" s="110"/>
      <c r="RRL7" s="110"/>
      <c r="RRM7" s="110"/>
      <c r="RRN7" s="110"/>
      <c r="RRO7" s="110"/>
      <c r="RRP7" s="110"/>
      <c r="RRQ7" s="110"/>
      <c r="RRR7" s="110"/>
      <c r="RRS7" s="110"/>
      <c r="RRT7" s="110"/>
      <c r="RRU7" s="110"/>
      <c r="RRV7" s="110"/>
      <c r="RRW7" s="110"/>
      <c r="RRX7" s="110"/>
      <c r="RRY7" s="110"/>
      <c r="RRZ7" s="110"/>
      <c r="RSA7" s="110"/>
      <c r="RSB7" s="110"/>
      <c r="RSC7" s="110"/>
      <c r="RSD7" s="110"/>
      <c r="RSE7" s="110"/>
      <c r="RSF7" s="110"/>
      <c r="RSG7" s="110"/>
      <c r="RSH7" s="110"/>
      <c r="RSI7" s="110"/>
      <c r="RSJ7" s="110"/>
      <c r="RSK7" s="110"/>
      <c r="RSL7" s="110"/>
      <c r="RSM7" s="110"/>
      <c r="RSN7" s="110"/>
      <c r="RSO7" s="110"/>
      <c r="RSP7" s="110"/>
      <c r="RSQ7" s="110"/>
      <c r="RSR7" s="110"/>
      <c r="RSS7" s="110"/>
      <c r="RST7" s="110"/>
      <c r="RSU7" s="110"/>
      <c r="RSV7" s="110"/>
      <c r="RSW7" s="110"/>
      <c r="RSX7" s="110"/>
      <c r="RSY7" s="110"/>
      <c r="RSZ7" s="110"/>
      <c r="RTA7" s="110"/>
      <c r="RTB7" s="110"/>
      <c r="RTC7" s="110"/>
      <c r="RTD7" s="110"/>
      <c r="RTE7" s="110"/>
      <c r="RTF7" s="110"/>
      <c r="RTG7" s="110"/>
      <c r="RTH7" s="110"/>
      <c r="RTI7" s="110"/>
      <c r="RTJ7" s="110"/>
      <c r="RTK7" s="110"/>
      <c r="RTL7" s="110"/>
      <c r="RTM7" s="110"/>
      <c r="RTN7" s="110"/>
      <c r="RTO7" s="110"/>
      <c r="RTP7" s="110"/>
      <c r="RTQ7" s="110"/>
      <c r="RTR7" s="110"/>
      <c r="RTS7" s="110"/>
      <c r="RTT7" s="110"/>
      <c r="RTU7" s="110"/>
      <c r="RTV7" s="110"/>
      <c r="RTW7" s="110"/>
      <c r="RTX7" s="110"/>
      <c r="RTY7" s="110"/>
      <c r="RTZ7" s="110"/>
      <c r="RUA7" s="110"/>
      <c r="RUB7" s="110"/>
      <c r="RUC7" s="110"/>
      <c r="RUD7" s="110"/>
      <c r="RUE7" s="110"/>
      <c r="RUF7" s="110"/>
      <c r="RUG7" s="110"/>
      <c r="RUH7" s="110"/>
      <c r="RUI7" s="110"/>
      <c r="RUJ7" s="110"/>
      <c r="RUK7" s="110"/>
      <c r="RUL7" s="110"/>
      <c r="RUM7" s="110"/>
      <c r="RUN7" s="110"/>
      <c r="RUO7" s="110"/>
      <c r="RUP7" s="110"/>
      <c r="RUQ7" s="110"/>
      <c r="RUR7" s="110"/>
      <c r="RUS7" s="110"/>
      <c r="RUT7" s="110"/>
      <c r="RUU7" s="110"/>
      <c r="RUV7" s="110"/>
      <c r="RUW7" s="110"/>
      <c r="RUX7" s="110"/>
      <c r="RUY7" s="110"/>
      <c r="RUZ7" s="110"/>
      <c r="RVA7" s="110"/>
      <c r="RVB7" s="110"/>
      <c r="RVC7" s="110"/>
      <c r="RVD7" s="110"/>
      <c r="RVE7" s="110"/>
      <c r="RVF7" s="110"/>
      <c r="RVG7" s="110"/>
      <c r="RVH7" s="110"/>
      <c r="RVI7" s="110"/>
      <c r="RVJ7" s="110"/>
      <c r="RVK7" s="110"/>
      <c r="RVL7" s="110"/>
      <c r="RVM7" s="110"/>
      <c r="RVN7" s="110"/>
      <c r="RVO7" s="110"/>
      <c r="RVP7" s="110"/>
      <c r="RVQ7" s="110"/>
      <c r="RVR7" s="110"/>
      <c r="RVS7" s="110"/>
      <c r="RVT7" s="110"/>
      <c r="RVU7" s="110"/>
      <c r="RVV7" s="110"/>
      <c r="RVW7" s="110"/>
      <c r="RVX7" s="110"/>
      <c r="RVY7" s="110"/>
      <c r="RVZ7" s="110"/>
      <c r="RWA7" s="110"/>
      <c r="RWB7" s="110"/>
      <c r="RWC7" s="110"/>
      <c r="RWD7" s="110"/>
      <c r="RWE7" s="110"/>
      <c r="RWF7" s="110"/>
      <c r="RWG7" s="110"/>
      <c r="RWH7" s="110"/>
      <c r="RWI7" s="110"/>
      <c r="RWJ7" s="110"/>
      <c r="RWK7" s="110"/>
      <c r="RWL7" s="110"/>
      <c r="RWM7" s="110"/>
      <c r="RWN7" s="110"/>
      <c r="RWO7" s="110"/>
      <c r="RWP7" s="110"/>
      <c r="RWQ7" s="110"/>
      <c r="RWR7" s="110"/>
      <c r="RWS7" s="110"/>
      <c r="RWT7" s="110"/>
      <c r="RWU7" s="110"/>
      <c r="RWV7" s="110"/>
      <c r="RWW7" s="110"/>
      <c r="RWX7" s="110"/>
      <c r="RWY7" s="110"/>
      <c r="RWZ7" s="110"/>
      <c r="RXA7" s="110"/>
      <c r="RXB7" s="110"/>
      <c r="RXC7" s="110"/>
      <c r="RXD7" s="110"/>
      <c r="RXE7" s="110"/>
      <c r="RXF7" s="110"/>
      <c r="RXG7" s="110"/>
      <c r="RXH7" s="110"/>
      <c r="RXI7" s="110"/>
      <c r="RXJ7" s="110"/>
      <c r="RXK7" s="110"/>
      <c r="RXL7" s="110"/>
      <c r="RXM7" s="110"/>
      <c r="RXN7" s="110"/>
      <c r="RXO7" s="110"/>
      <c r="RXP7" s="110"/>
      <c r="RXQ7" s="110"/>
      <c r="RXR7" s="110"/>
      <c r="RXS7" s="110"/>
      <c r="RXT7" s="110"/>
      <c r="RXU7" s="110"/>
      <c r="RXV7" s="110"/>
      <c r="RXW7" s="110"/>
      <c r="RXX7" s="110"/>
      <c r="RXY7" s="110"/>
      <c r="RXZ7" s="110"/>
      <c r="RYA7" s="110"/>
      <c r="RYB7" s="110"/>
      <c r="RYC7" s="110"/>
      <c r="RYD7" s="110"/>
      <c r="RYE7" s="110"/>
      <c r="RYF7" s="110"/>
      <c r="RYG7" s="110"/>
      <c r="RYH7" s="110"/>
      <c r="RYI7" s="110"/>
      <c r="RYJ7" s="110"/>
      <c r="RYK7" s="110"/>
      <c r="RYL7" s="110"/>
      <c r="RYM7" s="110"/>
      <c r="RYN7" s="110"/>
      <c r="RYO7" s="110"/>
      <c r="RYP7" s="110"/>
      <c r="RYQ7" s="110"/>
      <c r="RYR7" s="110"/>
      <c r="RYS7" s="110"/>
      <c r="RYT7" s="110"/>
      <c r="RYU7" s="110"/>
      <c r="RYV7" s="110"/>
      <c r="RYW7" s="110"/>
      <c r="RYX7" s="110"/>
      <c r="RYY7" s="110"/>
      <c r="RYZ7" s="110"/>
      <c r="RZA7" s="110"/>
      <c r="RZB7" s="110"/>
      <c r="RZC7" s="110"/>
      <c r="RZD7" s="110"/>
      <c r="RZE7" s="110"/>
      <c r="RZF7" s="110"/>
      <c r="RZG7" s="110"/>
      <c r="RZH7" s="110"/>
      <c r="RZI7" s="110"/>
      <c r="RZJ7" s="110"/>
      <c r="RZK7" s="110"/>
      <c r="RZL7" s="110"/>
      <c r="RZM7" s="110"/>
      <c r="RZN7" s="110"/>
      <c r="RZO7" s="110"/>
      <c r="RZP7" s="110"/>
      <c r="RZQ7" s="110"/>
      <c r="RZR7" s="110"/>
      <c r="RZS7" s="110"/>
      <c r="RZT7" s="110"/>
      <c r="RZU7" s="110"/>
      <c r="RZV7" s="110"/>
      <c r="RZW7" s="110"/>
      <c r="RZX7" s="110"/>
      <c r="RZY7" s="110"/>
      <c r="RZZ7" s="110"/>
      <c r="SAA7" s="110"/>
      <c r="SAB7" s="110"/>
      <c r="SAC7" s="110"/>
      <c r="SAD7" s="110"/>
      <c r="SAE7" s="110"/>
      <c r="SAF7" s="110"/>
      <c r="SAG7" s="110"/>
      <c r="SAH7" s="110"/>
      <c r="SAI7" s="110"/>
      <c r="SAJ7" s="110"/>
      <c r="SAK7" s="110"/>
      <c r="SAL7" s="110"/>
      <c r="SAM7" s="110"/>
      <c r="SAN7" s="110"/>
      <c r="SAO7" s="110"/>
      <c r="SAP7" s="110"/>
      <c r="SAQ7" s="110"/>
      <c r="SAR7" s="110"/>
      <c r="SAS7" s="110"/>
      <c r="SAT7" s="110"/>
      <c r="SAU7" s="110"/>
      <c r="SAV7" s="110"/>
      <c r="SAW7" s="110"/>
      <c r="SAX7" s="110"/>
      <c r="SAY7" s="110"/>
      <c r="SAZ7" s="110"/>
      <c r="SBA7" s="110"/>
      <c r="SBB7" s="110"/>
      <c r="SBC7" s="110"/>
      <c r="SBD7" s="110"/>
      <c r="SBE7" s="110"/>
      <c r="SBF7" s="110"/>
      <c r="SBG7" s="110"/>
      <c r="SBH7" s="110"/>
      <c r="SBI7" s="110"/>
      <c r="SBJ7" s="110"/>
      <c r="SBK7" s="110"/>
      <c r="SBL7" s="110"/>
      <c r="SBM7" s="110"/>
      <c r="SBN7" s="110"/>
      <c r="SBO7" s="110"/>
      <c r="SBP7" s="110"/>
      <c r="SBQ7" s="110"/>
      <c r="SBR7" s="110"/>
      <c r="SBS7" s="110"/>
      <c r="SBT7" s="110"/>
      <c r="SBU7" s="110"/>
      <c r="SBV7" s="110"/>
      <c r="SBW7" s="110"/>
      <c r="SBX7" s="110"/>
      <c r="SBY7" s="110"/>
      <c r="SBZ7" s="110"/>
      <c r="SCA7" s="110"/>
      <c r="SCB7" s="110"/>
      <c r="SCC7" s="110"/>
      <c r="SCD7" s="110"/>
      <c r="SCE7" s="110"/>
      <c r="SCF7" s="110"/>
      <c r="SCG7" s="110"/>
      <c r="SCH7" s="110"/>
      <c r="SCI7" s="110"/>
      <c r="SCJ7" s="110"/>
      <c r="SCK7" s="110"/>
      <c r="SCL7" s="110"/>
      <c r="SCM7" s="110"/>
      <c r="SCN7" s="110"/>
      <c r="SCO7" s="110"/>
      <c r="SCP7" s="110"/>
      <c r="SCQ7" s="110"/>
      <c r="SCR7" s="110"/>
      <c r="SCS7" s="110"/>
      <c r="SCT7" s="110"/>
      <c r="SCU7" s="110"/>
      <c r="SCV7" s="110"/>
      <c r="SCW7" s="110"/>
      <c r="SCX7" s="110"/>
      <c r="SCY7" s="110"/>
      <c r="SCZ7" s="110"/>
      <c r="SDA7" s="110"/>
      <c r="SDB7" s="110"/>
      <c r="SDC7" s="110"/>
      <c r="SDD7" s="110"/>
      <c r="SDE7" s="110"/>
      <c r="SDF7" s="110"/>
      <c r="SDG7" s="110"/>
      <c r="SDH7" s="110"/>
      <c r="SDI7" s="110"/>
      <c r="SDJ7" s="110"/>
      <c r="SDK7" s="110"/>
      <c r="SDL7" s="110"/>
      <c r="SDM7" s="110"/>
      <c r="SDN7" s="110"/>
      <c r="SDO7" s="110"/>
      <c r="SDP7" s="110"/>
      <c r="SDQ7" s="110"/>
      <c r="SDR7" s="110"/>
      <c r="SDS7" s="110"/>
      <c r="SDT7" s="110"/>
      <c r="SDU7" s="110"/>
      <c r="SDV7" s="110"/>
      <c r="SDW7" s="110"/>
      <c r="SDX7" s="110"/>
      <c r="SDY7" s="110"/>
      <c r="SDZ7" s="110"/>
      <c r="SEA7" s="110"/>
      <c r="SEB7" s="110"/>
      <c r="SEC7" s="110"/>
      <c r="SED7" s="110"/>
      <c r="SEE7" s="110"/>
      <c r="SEF7" s="110"/>
      <c r="SEG7" s="110"/>
      <c r="SEH7" s="110"/>
      <c r="SEI7" s="110"/>
      <c r="SEJ7" s="110"/>
      <c r="SEK7" s="110"/>
      <c r="SEL7" s="110"/>
      <c r="SEM7" s="110"/>
      <c r="SEN7" s="110"/>
      <c r="SEO7" s="110"/>
      <c r="SEP7" s="110"/>
      <c r="SEQ7" s="110"/>
      <c r="SER7" s="110"/>
      <c r="SES7" s="110"/>
      <c r="SET7" s="110"/>
      <c r="SEU7" s="110"/>
      <c r="SEV7" s="110"/>
      <c r="SEW7" s="110"/>
      <c r="SEX7" s="110"/>
      <c r="SEY7" s="110"/>
      <c r="SEZ7" s="110"/>
      <c r="SFA7" s="110"/>
      <c r="SFB7" s="110"/>
      <c r="SFC7" s="110"/>
      <c r="SFD7" s="110"/>
      <c r="SFE7" s="110"/>
      <c r="SFF7" s="110"/>
      <c r="SFG7" s="110"/>
      <c r="SFH7" s="110"/>
      <c r="SFI7" s="110"/>
      <c r="SFJ7" s="110"/>
      <c r="SFK7" s="110"/>
      <c r="SFL7" s="110"/>
      <c r="SFM7" s="110"/>
      <c r="SFN7" s="110"/>
      <c r="SFO7" s="110"/>
      <c r="SFP7" s="110"/>
      <c r="SFQ7" s="110"/>
      <c r="SFR7" s="110"/>
      <c r="SFS7" s="110"/>
      <c r="SFT7" s="110"/>
      <c r="SFU7" s="110"/>
      <c r="SFV7" s="110"/>
      <c r="SFW7" s="110"/>
      <c r="SFX7" s="110"/>
      <c r="SFY7" s="110"/>
      <c r="SFZ7" s="110"/>
      <c r="SGA7" s="110"/>
      <c r="SGB7" s="110"/>
      <c r="SGC7" s="110"/>
      <c r="SGD7" s="110"/>
      <c r="SGE7" s="110"/>
      <c r="SGF7" s="110"/>
      <c r="SGG7" s="110"/>
      <c r="SGH7" s="110"/>
      <c r="SGI7" s="110"/>
      <c r="SGJ7" s="110"/>
      <c r="SGK7" s="110"/>
      <c r="SGL7" s="110"/>
      <c r="SGM7" s="110"/>
      <c r="SGN7" s="110"/>
      <c r="SGO7" s="110"/>
      <c r="SGP7" s="110"/>
      <c r="SGQ7" s="110"/>
      <c r="SGR7" s="110"/>
      <c r="SGS7" s="110"/>
      <c r="SGT7" s="110"/>
      <c r="SGU7" s="110"/>
      <c r="SGV7" s="110"/>
      <c r="SGW7" s="110"/>
      <c r="SGX7" s="110"/>
      <c r="SGY7" s="110"/>
      <c r="SGZ7" s="110"/>
      <c r="SHA7" s="110"/>
      <c r="SHB7" s="110"/>
      <c r="SHC7" s="110"/>
      <c r="SHD7" s="110"/>
      <c r="SHE7" s="110"/>
      <c r="SHF7" s="110"/>
      <c r="SHG7" s="110"/>
      <c r="SHH7" s="110"/>
      <c r="SHI7" s="110"/>
      <c r="SHJ7" s="110"/>
      <c r="SHK7" s="110"/>
      <c r="SHL7" s="110"/>
      <c r="SHM7" s="110"/>
      <c r="SHN7" s="110"/>
      <c r="SHO7" s="110"/>
      <c r="SHP7" s="110"/>
      <c r="SHQ7" s="110"/>
      <c r="SHR7" s="110"/>
      <c r="SHS7" s="110"/>
      <c r="SHT7" s="110"/>
      <c r="SHU7" s="110"/>
      <c r="SHV7" s="110"/>
      <c r="SHW7" s="110"/>
      <c r="SHX7" s="110"/>
      <c r="SHY7" s="110"/>
      <c r="SHZ7" s="110"/>
      <c r="SIA7" s="110"/>
      <c r="SIB7" s="110"/>
      <c r="SIC7" s="110"/>
      <c r="SID7" s="110"/>
      <c r="SIE7" s="110"/>
      <c r="SIF7" s="110"/>
      <c r="SIG7" s="110"/>
      <c r="SIH7" s="110"/>
      <c r="SII7" s="110"/>
      <c r="SIJ7" s="110"/>
      <c r="SIK7" s="110"/>
      <c r="SIL7" s="110"/>
      <c r="SIM7" s="110"/>
      <c r="SIN7" s="110"/>
      <c r="SIO7" s="110"/>
      <c r="SIP7" s="110"/>
      <c r="SIQ7" s="110"/>
      <c r="SIR7" s="110"/>
      <c r="SIS7" s="110"/>
      <c r="SIT7" s="110"/>
      <c r="SIU7" s="110"/>
      <c r="SIV7" s="110"/>
      <c r="SIW7" s="110"/>
      <c r="SIX7" s="110"/>
      <c r="SIY7" s="110"/>
      <c r="SIZ7" s="110"/>
      <c r="SJA7" s="110"/>
      <c r="SJB7" s="110"/>
      <c r="SJC7" s="110"/>
      <c r="SJD7" s="110"/>
      <c r="SJE7" s="110"/>
      <c r="SJF7" s="110"/>
      <c r="SJG7" s="110"/>
      <c r="SJH7" s="110"/>
      <c r="SJI7" s="110"/>
      <c r="SJJ7" s="110"/>
      <c r="SJK7" s="110"/>
      <c r="SJL7" s="110"/>
      <c r="SJM7" s="110"/>
      <c r="SJN7" s="110"/>
      <c r="SJO7" s="110"/>
      <c r="SJP7" s="110"/>
      <c r="SJQ7" s="110"/>
      <c r="SJR7" s="110"/>
      <c r="SJS7" s="110"/>
      <c r="SJT7" s="110"/>
      <c r="SJU7" s="110"/>
      <c r="SJV7" s="110"/>
      <c r="SJW7" s="110"/>
      <c r="SJX7" s="110"/>
      <c r="SJY7" s="110"/>
      <c r="SJZ7" s="110"/>
      <c r="SKA7" s="110"/>
      <c r="SKB7" s="110"/>
      <c r="SKC7" s="110"/>
      <c r="SKD7" s="110"/>
      <c r="SKE7" s="110"/>
      <c r="SKF7" s="110"/>
      <c r="SKG7" s="110"/>
      <c r="SKH7" s="110"/>
      <c r="SKI7" s="110"/>
      <c r="SKJ7" s="110"/>
      <c r="SKK7" s="110"/>
      <c r="SKL7" s="110"/>
      <c r="SKM7" s="110"/>
      <c r="SKN7" s="110"/>
      <c r="SKO7" s="110"/>
      <c r="SKP7" s="110"/>
      <c r="SKQ7" s="110"/>
      <c r="SKR7" s="110"/>
      <c r="SKS7" s="110"/>
      <c r="SKT7" s="110"/>
      <c r="SKU7" s="110"/>
      <c r="SKV7" s="110"/>
      <c r="SKW7" s="110"/>
      <c r="SKX7" s="110"/>
      <c r="SKY7" s="110"/>
      <c r="SKZ7" s="110"/>
      <c r="SLA7" s="110"/>
      <c r="SLB7" s="110"/>
      <c r="SLC7" s="110"/>
      <c r="SLD7" s="110"/>
      <c r="SLE7" s="110"/>
      <c r="SLF7" s="110"/>
      <c r="SLG7" s="110"/>
      <c r="SLH7" s="110"/>
      <c r="SLI7" s="110"/>
      <c r="SLJ7" s="110"/>
      <c r="SLK7" s="110"/>
      <c r="SLL7" s="110"/>
      <c r="SLM7" s="110"/>
      <c r="SLN7" s="110"/>
      <c r="SLO7" s="110"/>
      <c r="SLP7" s="110"/>
      <c r="SLQ7" s="110"/>
      <c r="SLR7" s="110"/>
      <c r="SLS7" s="110"/>
      <c r="SLT7" s="110"/>
      <c r="SLU7" s="110"/>
      <c r="SLV7" s="110"/>
      <c r="SLW7" s="110"/>
      <c r="SLX7" s="110"/>
      <c r="SLY7" s="110"/>
      <c r="SLZ7" s="110"/>
      <c r="SMA7" s="110"/>
      <c r="SMB7" s="110"/>
      <c r="SMC7" s="110"/>
      <c r="SMD7" s="110"/>
      <c r="SME7" s="110"/>
      <c r="SMF7" s="110"/>
      <c r="SMG7" s="110"/>
      <c r="SMH7" s="110"/>
      <c r="SMI7" s="110"/>
      <c r="SMJ7" s="110"/>
      <c r="SMK7" s="110"/>
      <c r="SML7" s="110"/>
      <c r="SMM7" s="110"/>
      <c r="SMN7" s="110"/>
      <c r="SMO7" s="110"/>
      <c r="SMP7" s="110"/>
      <c r="SMQ7" s="110"/>
      <c r="SMR7" s="110"/>
      <c r="SMS7" s="110"/>
      <c r="SMT7" s="110"/>
      <c r="SMU7" s="110"/>
      <c r="SMV7" s="110"/>
      <c r="SMW7" s="110"/>
      <c r="SMX7" s="110"/>
      <c r="SMY7" s="110"/>
      <c r="SMZ7" s="110"/>
      <c r="SNA7" s="110"/>
      <c r="SNB7" s="110"/>
      <c r="SNC7" s="110"/>
      <c r="SND7" s="110"/>
      <c r="SNE7" s="110"/>
      <c r="SNF7" s="110"/>
      <c r="SNG7" s="110"/>
      <c r="SNH7" s="110"/>
      <c r="SNI7" s="110"/>
      <c r="SNJ7" s="110"/>
      <c r="SNK7" s="110"/>
      <c r="SNL7" s="110"/>
      <c r="SNM7" s="110"/>
      <c r="SNN7" s="110"/>
      <c r="SNO7" s="110"/>
      <c r="SNP7" s="110"/>
      <c r="SNQ7" s="110"/>
      <c r="SNR7" s="110"/>
      <c r="SNS7" s="110"/>
      <c r="SNT7" s="110"/>
      <c r="SNU7" s="110"/>
      <c r="SNV7" s="110"/>
      <c r="SNW7" s="110"/>
      <c r="SNX7" s="110"/>
      <c r="SNY7" s="110"/>
      <c r="SNZ7" s="110"/>
      <c r="SOA7" s="110"/>
      <c r="SOB7" s="110"/>
      <c r="SOC7" s="110"/>
      <c r="SOD7" s="110"/>
      <c r="SOE7" s="110"/>
      <c r="SOF7" s="110"/>
      <c r="SOG7" s="110"/>
      <c r="SOH7" s="110"/>
      <c r="SOI7" s="110"/>
      <c r="SOJ7" s="110"/>
      <c r="SOK7" s="110"/>
      <c r="SOL7" s="110"/>
      <c r="SOM7" s="110"/>
      <c r="SON7" s="110"/>
      <c r="SOO7" s="110"/>
      <c r="SOP7" s="110"/>
      <c r="SOQ7" s="110"/>
      <c r="SOR7" s="110"/>
      <c r="SOS7" s="110"/>
      <c r="SOT7" s="110"/>
      <c r="SOU7" s="110"/>
      <c r="SOV7" s="110"/>
      <c r="SOW7" s="110"/>
      <c r="SOX7" s="110"/>
      <c r="SOY7" s="110"/>
      <c r="SOZ7" s="110"/>
      <c r="SPA7" s="110"/>
      <c r="SPB7" s="110"/>
      <c r="SPC7" s="110"/>
      <c r="SPD7" s="110"/>
      <c r="SPE7" s="110"/>
      <c r="SPF7" s="110"/>
      <c r="SPG7" s="110"/>
      <c r="SPH7" s="110"/>
      <c r="SPI7" s="110"/>
      <c r="SPJ7" s="110"/>
      <c r="SPK7" s="110"/>
      <c r="SPL7" s="110"/>
      <c r="SPM7" s="110"/>
      <c r="SPN7" s="110"/>
      <c r="SPO7" s="110"/>
      <c r="SPP7" s="110"/>
      <c r="SPQ7" s="110"/>
      <c r="SPR7" s="110"/>
      <c r="SPS7" s="110"/>
      <c r="SPT7" s="110"/>
      <c r="SPU7" s="110"/>
      <c r="SPV7" s="110"/>
      <c r="SPW7" s="110"/>
      <c r="SPX7" s="110"/>
      <c r="SPY7" s="110"/>
      <c r="SPZ7" s="110"/>
      <c r="SQA7" s="110"/>
      <c r="SQB7" s="110"/>
      <c r="SQC7" s="110"/>
      <c r="SQD7" s="110"/>
      <c r="SQE7" s="110"/>
      <c r="SQF7" s="110"/>
      <c r="SQG7" s="110"/>
      <c r="SQH7" s="110"/>
      <c r="SQI7" s="110"/>
      <c r="SQJ7" s="110"/>
      <c r="SQK7" s="110"/>
      <c r="SQL7" s="110"/>
      <c r="SQM7" s="110"/>
      <c r="SQN7" s="110"/>
      <c r="SQO7" s="110"/>
      <c r="SQP7" s="110"/>
      <c r="SQQ7" s="110"/>
      <c r="SQR7" s="110"/>
      <c r="SQS7" s="110"/>
      <c r="SQT7" s="110"/>
      <c r="SQU7" s="110"/>
      <c r="SQV7" s="110"/>
      <c r="SQW7" s="110"/>
      <c r="SQX7" s="110"/>
      <c r="SQY7" s="110"/>
      <c r="SQZ7" s="110"/>
      <c r="SRA7" s="110"/>
      <c r="SRB7" s="110"/>
      <c r="SRC7" s="110"/>
      <c r="SRD7" s="110"/>
      <c r="SRE7" s="110"/>
      <c r="SRF7" s="110"/>
      <c r="SRG7" s="110"/>
      <c r="SRH7" s="110"/>
      <c r="SRI7" s="110"/>
      <c r="SRJ7" s="110"/>
      <c r="SRK7" s="110"/>
      <c r="SRL7" s="110"/>
      <c r="SRM7" s="110"/>
      <c r="SRN7" s="110"/>
      <c r="SRO7" s="110"/>
      <c r="SRP7" s="110"/>
      <c r="SRQ7" s="110"/>
      <c r="SRR7" s="110"/>
      <c r="SRS7" s="110"/>
      <c r="SRT7" s="110"/>
      <c r="SRU7" s="110"/>
      <c r="SRV7" s="110"/>
      <c r="SRW7" s="110"/>
      <c r="SRX7" s="110"/>
      <c r="SRY7" s="110"/>
      <c r="SRZ7" s="110"/>
      <c r="SSA7" s="110"/>
      <c r="SSB7" s="110"/>
      <c r="SSC7" s="110"/>
      <c r="SSD7" s="110"/>
      <c r="SSE7" s="110"/>
      <c r="SSF7" s="110"/>
      <c r="SSG7" s="110"/>
      <c r="SSH7" s="110"/>
      <c r="SSI7" s="110"/>
      <c r="SSJ7" s="110"/>
      <c r="SSK7" s="110"/>
      <c r="SSL7" s="110"/>
      <c r="SSM7" s="110"/>
      <c r="SSN7" s="110"/>
      <c r="SSO7" s="110"/>
      <c r="SSP7" s="110"/>
      <c r="SSQ7" s="110"/>
      <c r="SSR7" s="110"/>
      <c r="SSS7" s="110"/>
      <c r="SST7" s="110"/>
      <c r="SSU7" s="110"/>
      <c r="SSV7" s="110"/>
      <c r="SSW7" s="110"/>
      <c r="SSX7" s="110"/>
      <c r="SSY7" s="110"/>
      <c r="SSZ7" s="110"/>
      <c r="STA7" s="110"/>
      <c r="STB7" s="110"/>
      <c r="STC7" s="110"/>
      <c r="STD7" s="110"/>
      <c r="STE7" s="110"/>
      <c r="STF7" s="110"/>
      <c r="STG7" s="110"/>
      <c r="STH7" s="110"/>
      <c r="STI7" s="110"/>
      <c r="STJ7" s="110"/>
      <c r="STK7" s="110"/>
      <c r="STL7" s="110"/>
      <c r="STM7" s="110"/>
      <c r="STN7" s="110"/>
      <c r="STO7" s="110"/>
      <c r="STP7" s="110"/>
      <c r="STQ7" s="110"/>
      <c r="STR7" s="110"/>
      <c r="STS7" s="110"/>
      <c r="STT7" s="110"/>
      <c r="STU7" s="110"/>
      <c r="STV7" s="110"/>
      <c r="STW7" s="110"/>
      <c r="STX7" s="110"/>
      <c r="STY7" s="110"/>
      <c r="STZ7" s="110"/>
      <c r="SUA7" s="110"/>
      <c r="SUB7" s="110"/>
      <c r="SUC7" s="110"/>
      <c r="SUD7" s="110"/>
      <c r="SUE7" s="110"/>
      <c r="SUF7" s="110"/>
      <c r="SUG7" s="110"/>
      <c r="SUH7" s="110"/>
      <c r="SUI7" s="110"/>
      <c r="SUJ7" s="110"/>
      <c r="SUK7" s="110"/>
      <c r="SUL7" s="110"/>
      <c r="SUM7" s="110"/>
      <c r="SUN7" s="110"/>
      <c r="SUO7" s="110"/>
      <c r="SUP7" s="110"/>
      <c r="SUQ7" s="110"/>
      <c r="SUR7" s="110"/>
      <c r="SUS7" s="110"/>
      <c r="SUT7" s="110"/>
      <c r="SUU7" s="110"/>
      <c r="SUV7" s="110"/>
      <c r="SUW7" s="110"/>
      <c r="SUX7" s="110"/>
      <c r="SUY7" s="110"/>
      <c r="SUZ7" s="110"/>
      <c r="SVA7" s="110"/>
      <c r="SVB7" s="110"/>
      <c r="SVC7" s="110"/>
      <c r="SVD7" s="110"/>
      <c r="SVE7" s="110"/>
      <c r="SVF7" s="110"/>
      <c r="SVG7" s="110"/>
      <c r="SVH7" s="110"/>
      <c r="SVI7" s="110"/>
      <c r="SVJ7" s="110"/>
      <c r="SVK7" s="110"/>
      <c r="SVL7" s="110"/>
      <c r="SVM7" s="110"/>
      <c r="SVN7" s="110"/>
      <c r="SVO7" s="110"/>
      <c r="SVP7" s="110"/>
      <c r="SVQ7" s="110"/>
      <c r="SVR7" s="110"/>
      <c r="SVS7" s="110"/>
      <c r="SVT7" s="110"/>
      <c r="SVU7" s="110"/>
      <c r="SVV7" s="110"/>
      <c r="SVW7" s="110"/>
      <c r="SVX7" s="110"/>
      <c r="SVY7" s="110"/>
      <c r="SVZ7" s="110"/>
      <c r="SWA7" s="110"/>
      <c r="SWB7" s="110"/>
      <c r="SWC7" s="110"/>
      <c r="SWD7" s="110"/>
      <c r="SWE7" s="110"/>
      <c r="SWF7" s="110"/>
      <c r="SWG7" s="110"/>
      <c r="SWH7" s="110"/>
      <c r="SWI7" s="110"/>
      <c r="SWJ7" s="110"/>
      <c r="SWK7" s="110"/>
      <c r="SWL7" s="110"/>
      <c r="SWM7" s="110"/>
      <c r="SWN7" s="110"/>
      <c r="SWO7" s="110"/>
      <c r="SWP7" s="110"/>
      <c r="SWQ7" s="110"/>
      <c r="SWR7" s="110"/>
      <c r="SWS7" s="110"/>
      <c r="SWT7" s="110"/>
      <c r="SWU7" s="110"/>
      <c r="SWV7" s="110"/>
      <c r="SWW7" s="110"/>
      <c r="SWX7" s="110"/>
      <c r="SWY7" s="110"/>
      <c r="SWZ7" s="110"/>
      <c r="SXA7" s="110"/>
      <c r="SXB7" s="110"/>
      <c r="SXC7" s="110"/>
      <c r="SXD7" s="110"/>
      <c r="SXE7" s="110"/>
      <c r="SXF7" s="110"/>
      <c r="SXG7" s="110"/>
      <c r="SXH7" s="110"/>
      <c r="SXI7" s="110"/>
      <c r="SXJ7" s="110"/>
      <c r="SXK7" s="110"/>
      <c r="SXL7" s="110"/>
      <c r="SXM7" s="110"/>
      <c r="SXN7" s="110"/>
      <c r="SXO7" s="110"/>
      <c r="SXP7" s="110"/>
      <c r="SXQ7" s="110"/>
      <c r="SXR7" s="110"/>
      <c r="SXS7" s="110"/>
      <c r="SXT7" s="110"/>
      <c r="SXU7" s="110"/>
      <c r="SXV7" s="110"/>
      <c r="SXW7" s="110"/>
      <c r="SXX7" s="110"/>
      <c r="SXY7" s="110"/>
      <c r="SXZ7" s="110"/>
      <c r="SYA7" s="110"/>
      <c r="SYB7" s="110"/>
      <c r="SYC7" s="110"/>
      <c r="SYD7" s="110"/>
      <c r="SYE7" s="110"/>
      <c r="SYF7" s="110"/>
      <c r="SYG7" s="110"/>
      <c r="SYH7" s="110"/>
      <c r="SYI7" s="110"/>
      <c r="SYJ7" s="110"/>
      <c r="SYK7" s="110"/>
      <c r="SYL7" s="110"/>
      <c r="SYM7" s="110"/>
      <c r="SYN7" s="110"/>
      <c r="SYO7" s="110"/>
      <c r="SYP7" s="110"/>
      <c r="SYQ7" s="110"/>
      <c r="SYR7" s="110"/>
      <c r="SYS7" s="110"/>
      <c r="SYT7" s="110"/>
      <c r="SYU7" s="110"/>
      <c r="SYV7" s="110"/>
      <c r="SYW7" s="110"/>
      <c r="SYX7" s="110"/>
      <c r="SYY7" s="110"/>
      <c r="SYZ7" s="110"/>
      <c r="SZA7" s="110"/>
      <c r="SZB7" s="110"/>
      <c r="SZC7" s="110"/>
      <c r="SZD7" s="110"/>
      <c r="SZE7" s="110"/>
      <c r="SZF7" s="110"/>
      <c r="SZG7" s="110"/>
      <c r="SZH7" s="110"/>
      <c r="SZI7" s="110"/>
      <c r="SZJ7" s="110"/>
      <c r="SZK7" s="110"/>
      <c r="SZL7" s="110"/>
      <c r="SZM7" s="110"/>
      <c r="SZN7" s="110"/>
      <c r="SZO7" s="110"/>
      <c r="SZP7" s="110"/>
      <c r="SZQ7" s="110"/>
      <c r="SZR7" s="110"/>
      <c r="SZS7" s="110"/>
      <c r="SZT7" s="110"/>
      <c r="SZU7" s="110"/>
      <c r="SZV7" s="110"/>
      <c r="SZW7" s="110"/>
      <c r="SZX7" s="110"/>
      <c r="SZY7" s="110"/>
      <c r="SZZ7" s="110"/>
      <c r="TAA7" s="110"/>
      <c r="TAB7" s="110"/>
      <c r="TAC7" s="110"/>
      <c r="TAD7" s="110"/>
      <c r="TAE7" s="110"/>
      <c r="TAF7" s="110"/>
      <c r="TAG7" s="110"/>
      <c r="TAH7" s="110"/>
      <c r="TAI7" s="110"/>
      <c r="TAJ7" s="110"/>
      <c r="TAK7" s="110"/>
      <c r="TAL7" s="110"/>
      <c r="TAM7" s="110"/>
      <c r="TAN7" s="110"/>
      <c r="TAO7" s="110"/>
      <c r="TAP7" s="110"/>
      <c r="TAQ7" s="110"/>
      <c r="TAR7" s="110"/>
      <c r="TAS7" s="110"/>
      <c r="TAT7" s="110"/>
      <c r="TAU7" s="110"/>
      <c r="TAV7" s="110"/>
      <c r="TAW7" s="110"/>
      <c r="TAX7" s="110"/>
      <c r="TAY7" s="110"/>
      <c r="TAZ7" s="110"/>
      <c r="TBA7" s="110"/>
      <c r="TBB7" s="110"/>
      <c r="TBC7" s="110"/>
      <c r="TBD7" s="110"/>
      <c r="TBE7" s="110"/>
      <c r="TBF7" s="110"/>
      <c r="TBG7" s="110"/>
      <c r="TBH7" s="110"/>
      <c r="TBI7" s="110"/>
      <c r="TBJ7" s="110"/>
      <c r="TBK7" s="110"/>
      <c r="TBL7" s="110"/>
      <c r="TBM7" s="110"/>
      <c r="TBN7" s="110"/>
      <c r="TBO7" s="110"/>
      <c r="TBP7" s="110"/>
      <c r="TBQ7" s="110"/>
      <c r="TBR7" s="110"/>
      <c r="TBS7" s="110"/>
      <c r="TBT7" s="110"/>
      <c r="TBU7" s="110"/>
      <c r="TBV7" s="110"/>
      <c r="TBW7" s="110"/>
      <c r="TBX7" s="110"/>
      <c r="TBY7" s="110"/>
      <c r="TBZ7" s="110"/>
      <c r="TCA7" s="110"/>
      <c r="TCB7" s="110"/>
      <c r="TCC7" s="110"/>
      <c r="TCD7" s="110"/>
      <c r="TCE7" s="110"/>
      <c r="TCF7" s="110"/>
      <c r="TCG7" s="110"/>
      <c r="TCH7" s="110"/>
      <c r="TCI7" s="110"/>
      <c r="TCJ7" s="110"/>
      <c r="TCK7" s="110"/>
      <c r="TCL7" s="110"/>
      <c r="TCM7" s="110"/>
      <c r="TCN7" s="110"/>
      <c r="TCO7" s="110"/>
      <c r="TCP7" s="110"/>
      <c r="TCQ7" s="110"/>
      <c r="TCR7" s="110"/>
      <c r="TCS7" s="110"/>
      <c r="TCT7" s="110"/>
      <c r="TCU7" s="110"/>
      <c r="TCV7" s="110"/>
      <c r="TCW7" s="110"/>
      <c r="TCX7" s="110"/>
      <c r="TCY7" s="110"/>
      <c r="TCZ7" s="110"/>
      <c r="TDA7" s="110"/>
      <c r="TDB7" s="110"/>
      <c r="TDC7" s="110"/>
      <c r="TDD7" s="110"/>
      <c r="TDE7" s="110"/>
      <c r="TDF7" s="110"/>
      <c r="TDG7" s="110"/>
      <c r="TDH7" s="110"/>
      <c r="TDI7" s="110"/>
      <c r="TDJ7" s="110"/>
      <c r="TDK7" s="110"/>
      <c r="TDL7" s="110"/>
      <c r="TDM7" s="110"/>
      <c r="TDN7" s="110"/>
      <c r="TDO7" s="110"/>
      <c r="TDP7" s="110"/>
      <c r="TDQ7" s="110"/>
      <c r="TDR7" s="110"/>
      <c r="TDS7" s="110"/>
      <c r="TDT7" s="110"/>
      <c r="TDU7" s="110"/>
      <c r="TDV7" s="110"/>
      <c r="TDW7" s="110"/>
      <c r="TDX7" s="110"/>
      <c r="TDY7" s="110"/>
      <c r="TDZ7" s="110"/>
      <c r="TEA7" s="110"/>
      <c r="TEB7" s="110"/>
      <c r="TEC7" s="110"/>
      <c r="TED7" s="110"/>
      <c r="TEE7" s="110"/>
      <c r="TEF7" s="110"/>
      <c r="TEG7" s="110"/>
      <c r="TEH7" s="110"/>
      <c r="TEI7" s="110"/>
      <c r="TEJ7" s="110"/>
      <c r="TEK7" s="110"/>
      <c r="TEL7" s="110"/>
      <c r="TEM7" s="110"/>
      <c r="TEN7" s="110"/>
      <c r="TEO7" s="110"/>
      <c r="TEP7" s="110"/>
      <c r="TEQ7" s="110"/>
      <c r="TER7" s="110"/>
      <c r="TES7" s="110"/>
      <c r="TET7" s="110"/>
      <c r="TEU7" s="110"/>
      <c r="TEV7" s="110"/>
      <c r="TEW7" s="110"/>
      <c r="TEX7" s="110"/>
      <c r="TEY7" s="110"/>
      <c r="TEZ7" s="110"/>
      <c r="TFA7" s="110"/>
      <c r="TFB7" s="110"/>
      <c r="TFC7" s="110"/>
      <c r="TFD7" s="110"/>
      <c r="TFE7" s="110"/>
      <c r="TFF7" s="110"/>
      <c r="TFG7" s="110"/>
      <c r="TFH7" s="110"/>
      <c r="TFI7" s="110"/>
      <c r="TFJ7" s="110"/>
      <c r="TFK7" s="110"/>
      <c r="TFL7" s="110"/>
      <c r="TFM7" s="110"/>
      <c r="TFN7" s="110"/>
      <c r="TFO7" s="110"/>
      <c r="TFP7" s="110"/>
      <c r="TFQ7" s="110"/>
      <c r="TFR7" s="110"/>
      <c r="TFS7" s="110"/>
      <c r="TFT7" s="110"/>
      <c r="TFU7" s="110"/>
      <c r="TFV7" s="110"/>
      <c r="TFW7" s="110"/>
      <c r="TFX7" s="110"/>
      <c r="TFY7" s="110"/>
      <c r="TFZ7" s="110"/>
      <c r="TGA7" s="110"/>
      <c r="TGB7" s="110"/>
      <c r="TGC7" s="110"/>
      <c r="TGD7" s="110"/>
      <c r="TGE7" s="110"/>
      <c r="TGF7" s="110"/>
      <c r="TGG7" s="110"/>
      <c r="TGH7" s="110"/>
      <c r="TGI7" s="110"/>
      <c r="TGJ7" s="110"/>
      <c r="TGK7" s="110"/>
      <c r="TGL7" s="110"/>
      <c r="TGM7" s="110"/>
      <c r="TGN7" s="110"/>
      <c r="TGO7" s="110"/>
      <c r="TGP7" s="110"/>
      <c r="TGQ7" s="110"/>
      <c r="TGR7" s="110"/>
      <c r="TGS7" s="110"/>
      <c r="TGT7" s="110"/>
      <c r="TGU7" s="110"/>
      <c r="TGV7" s="110"/>
      <c r="TGW7" s="110"/>
      <c r="TGX7" s="110"/>
      <c r="TGY7" s="110"/>
      <c r="TGZ7" s="110"/>
      <c r="THA7" s="110"/>
      <c r="THB7" s="110"/>
      <c r="THC7" s="110"/>
      <c r="THD7" s="110"/>
      <c r="THE7" s="110"/>
      <c r="THF7" s="110"/>
      <c r="THG7" s="110"/>
      <c r="THH7" s="110"/>
      <c r="THI7" s="110"/>
      <c r="THJ7" s="110"/>
      <c r="THK7" s="110"/>
      <c r="THL7" s="110"/>
      <c r="THM7" s="110"/>
      <c r="THN7" s="110"/>
      <c r="THO7" s="110"/>
      <c r="THP7" s="110"/>
      <c r="THQ7" s="110"/>
      <c r="THR7" s="110"/>
      <c r="THS7" s="110"/>
      <c r="THT7" s="110"/>
      <c r="THU7" s="110"/>
      <c r="THV7" s="110"/>
      <c r="THW7" s="110"/>
      <c r="THX7" s="110"/>
      <c r="THY7" s="110"/>
      <c r="THZ7" s="110"/>
      <c r="TIA7" s="110"/>
      <c r="TIB7" s="110"/>
      <c r="TIC7" s="110"/>
      <c r="TID7" s="110"/>
      <c r="TIE7" s="110"/>
      <c r="TIF7" s="110"/>
      <c r="TIG7" s="110"/>
      <c r="TIH7" s="110"/>
      <c r="TII7" s="110"/>
      <c r="TIJ7" s="110"/>
      <c r="TIK7" s="110"/>
      <c r="TIL7" s="110"/>
      <c r="TIM7" s="110"/>
      <c r="TIN7" s="110"/>
      <c r="TIO7" s="110"/>
      <c r="TIP7" s="110"/>
      <c r="TIQ7" s="110"/>
      <c r="TIR7" s="110"/>
      <c r="TIS7" s="110"/>
      <c r="TIT7" s="110"/>
      <c r="TIU7" s="110"/>
      <c r="TIV7" s="110"/>
      <c r="TIW7" s="110"/>
      <c r="TIX7" s="110"/>
      <c r="TIY7" s="110"/>
      <c r="TIZ7" s="110"/>
      <c r="TJA7" s="110"/>
      <c r="TJB7" s="110"/>
      <c r="TJC7" s="110"/>
      <c r="TJD7" s="110"/>
      <c r="TJE7" s="110"/>
      <c r="TJF7" s="110"/>
      <c r="TJG7" s="110"/>
      <c r="TJH7" s="110"/>
      <c r="TJI7" s="110"/>
      <c r="TJJ7" s="110"/>
      <c r="TJK7" s="110"/>
      <c r="TJL7" s="110"/>
      <c r="TJM7" s="110"/>
      <c r="TJN7" s="110"/>
      <c r="TJO7" s="110"/>
      <c r="TJP7" s="110"/>
      <c r="TJQ7" s="110"/>
      <c r="TJR7" s="110"/>
      <c r="TJS7" s="110"/>
      <c r="TJT7" s="110"/>
      <c r="TJU7" s="110"/>
      <c r="TJV7" s="110"/>
      <c r="TJW7" s="110"/>
      <c r="TJX7" s="110"/>
      <c r="TJY7" s="110"/>
      <c r="TJZ7" s="110"/>
      <c r="TKA7" s="110"/>
      <c r="TKB7" s="110"/>
      <c r="TKC7" s="110"/>
      <c r="TKD7" s="110"/>
      <c r="TKE7" s="110"/>
      <c r="TKF7" s="110"/>
      <c r="TKG7" s="110"/>
      <c r="TKH7" s="110"/>
      <c r="TKI7" s="110"/>
      <c r="TKJ7" s="110"/>
      <c r="TKK7" s="110"/>
      <c r="TKL7" s="110"/>
      <c r="TKM7" s="110"/>
      <c r="TKN7" s="110"/>
      <c r="TKO7" s="110"/>
      <c r="TKP7" s="110"/>
      <c r="TKQ7" s="110"/>
      <c r="TKR7" s="110"/>
      <c r="TKS7" s="110"/>
      <c r="TKT7" s="110"/>
      <c r="TKU7" s="110"/>
      <c r="TKV7" s="110"/>
      <c r="TKW7" s="110"/>
      <c r="TKX7" s="110"/>
      <c r="TKY7" s="110"/>
      <c r="TKZ7" s="110"/>
      <c r="TLA7" s="110"/>
      <c r="TLB7" s="110"/>
      <c r="TLC7" s="110"/>
      <c r="TLD7" s="110"/>
      <c r="TLE7" s="110"/>
      <c r="TLF7" s="110"/>
      <c r="TLG7" s="110"/>
      <c r="TLH7" s="110"/>
      <c r="TLI7" s="110"/>
      <c r="TLJ7" s="110"/>
      <c r="TLK7" s="110"/>
      <c r="TLL7" s="110"/>
      <c r="TLM7" s="110"/>
      <c r="TLN7" s="110"/>
      <c r="TLO7" s="110"/>
      <c r="TLP7" s="110"/>
      <c r="TLQ7" s="110"/>
      <c r="TLR7" s="110"/>
      <c r="TLS7" s="110"/>
      <c r="TLT7" s="110"/>
      <c r="TLU7" s="110"/>
      <c r="TLV7" s="110"/>
      <c r="TLW7" s="110"/>
      <c r="TLX7" s="110"/>
      <c r="TLY7" s="110"/>
      <c r="TLZ7" s="110"/>
      <c r="TMA7" s="110"/>
      <c r="TMB7" s="110"/>
      <c r="TMC7" s="110"/>
      <c r="TMD7" s="110"/>
      <c r="TME7" s="110"/>
      <c r="TMF7" s="110"/>
      <c r="TMG7" s="110"/>
      <c r="TMH7" s="110"/>
      <c r="TMI7" s="110"/>
      <c r="TMJ7" s="110"/>
      <c r="TMK7" s="110"/>
      <c r="TML7" s="110"/>
      <c r="TMM7" s="110"/>
      <c r="TMN7" s="110"/>
      <c r="TMO7" s="110"/>
      <c r="TMP7" s="110"/>
      <c r="TMQ7" s="110"/>
      <c r="TMR7" s="110"/>
      <c r="TMS7" s="110"/>
      <c r="TMT7" s="110"/>
      <c r="TMU7" s="110"/>
      <c r="TMV7" s="110"/>
      <c r="TMW7" s="110"/>
      <c r="TMX7" s="110"/>
      <c r="TMY7" s="110"/>
      <c r="TMZ7" s="110"/>
      <c r="TNA7" s="110"/>
      <c r="TNB7" s="110"/>
      <c r="TNC7" s="110"/>
      <c r="TND7" s="110"/>
      <c r="TNE7" s="110"/>
      <c r="TNF7" s="110"/>
      <c r="TNG7" s="110"/>
      <c r="TNH7" s="110"/>
      <c r="TNI7" s="110"/>
      <c r="TNJ7" s="110"/>
      <c r="TNK7" s="110"/>
      <c r="TNL7" s="110"/>
      <c r="TNM7" s="110"/>
      <c r="TNN7" s="110"/>
      <c r="TNO7" s="110"/>
      <c r="TNP7" s="110"/>
      <c r="TNQ7" s="110"/>
      <c r="TNR7" s="110"/>
      <c r="TNS7" s="110"/>
      <c r="TNT7" s="110"/>
      <c r="TNU7" s="110"/>
      <c r="TNV7" s="110"/>
      <c r="TNW7" s="110"/>
      <c r="TNX7" s="110"/>
      <c r="TNY7" s="110"/>
      <c r="TNZ7" s="110"/>
      <c r="TOA7" s="110"/>
      <c r="TOB7" s="110"/>
      <c r="TOC7" s="110"/>
      <c r="TOD7" s="110"/>
      <c r="TOE7" s="110"/>
      <c r="TOF7" s="110"/>
      <c r="TOG7" s="110"/>
      <c r="TOH7" s="110"/>
      <c r="TOI7" s="110"/>
      <c r="TOJ7" s="110"/>
      <c r="TOK7" s="110"/>
      <c r="TOL7" s="110"/>
      <c r="TOM7" s="110"/>
      <c r="TON7" s="110"/>
      <c r="TOO7" s="110"/>
      <c r="TOP7" s="110"/>
      <c r="TOQ7" s="110"/>
      <c r="TOR7" s="110"/>
      <c r="TOS7" s="110"/>
      <c r="TOT7" s="110"/>
      <c r="TOU7" s="110"/>
      <c r="TOV7" s="110"/>
      <c r="TOW7" s="110"/>
      <c r="TOX7" s="110"/>
      <c r="TOY7" s="110"/>
      <c r="TOZ7" s="110"/>
      <c r="TPA7" s="110"/>
      <c r="TPB7" s="110"/>
      <c r="TPC7" s="110"/>
      <c r="TPD7" s="110"/>
      <c r="TPE7" s="110"/>
      <c r="TPF7" s="110"/>
      <c r="TPG7" s="110"/>
      <c r="TPH7" s="110"/>
      <c r="TPI7" s="110"/>
      <c r="TPJ7" s="110"/>
      <c r="TPK7" s="110"/>
      <c r="TPL7" s="110"/>
      <c r="TPM7" s="110"/>
      <c r="TPN7" s="110"/>
      <c r="TPO7" s="110"/>
      <c r="TPP7" s="110"/>
      <c r="TPQ7" s="110"/>
      <c r="TPR7" s="110"/>
      <c r="TPS7" s="110"/>
      <c r="TPT7" s="110"/>
      <c r="TPU7" s="110"/>
      <c r="TPV7" s="110"/>
      <c r="TPW7" s="110"/>
      <c r="TPX7" s="110"/>
      <c r="TPY7" s="110"/>
      <c r="TPZ7" s="110"/>
      <c r="TQA7" s="110"/>
      <c r="TQB7" s="110"/>
      <c r="TQC7" s="110"/>
      <c r="TQD7" s="110"/>
      <c r="TQE7" s="110"/>
      <c r="TQF7" s="110"/>
      <c r="TQG7" s="110"/>
      <c r="TQH7" s="110"/>
      <c r="TQI7" s="110"/>
      <c r="TQJ7" s="110"/>
      <c r="TQK7" s="110"/>
      <c r="TQL7" s="110"/>
      <c r="TQM7" s="110"/>
      <c r="TQN7" s="110"/>
      <c r="TQO7" s="110"/>
      <c r="TQP7" s="110"/>
      <c r="TQQ7" s="110"/>
      <c r="TQR7" s="110"/>
      <c r="TQS7" s="110"/>
      <c r="TQT7" s="110"/>
      <c r="TQU7" s="110"/>
      <c r="TQV7" s="110"/>
      <c r="TQW7" s="110"/>
      <c r="TQX7" s="110"/>
      <c r="TQY7" s="110"/>
      <c r="TQZ7" s="110"/>
      <c r="TRA7" s="110"/>
      <c r="TRB7" s="110"/>
      <c r="TRC7" s="110"/>
      <c r="TRD7" s="110"/>
      <c r="TRE7" s="110"/>
      <c r="TRF7" s="110"/>
      <c r="TRG7" s="110"/>
      <c r="TRH7" s="110"/>
      <c r="TRI7" s="110"/>
      <c r="TRJ7" s="110"/>
      <c r="TRK7" s="110"/>
      <c r="TRL7" s="110"/>
      <c r="TRM7" s="110"/>
      <c r="TRN7" s="110"/>
      <c r="TRO7" s="110"/>
      <c r="TRP7" s="110"/>
      <c r="TRQ7" s="110"/>
      <c r="TRR7" s="110"/>
      <c r="TRS7" s="110"/>
      <c r="TRT7" s="110"/>
      <c r="TRU7" s="110"/>
      <c r="TRV7" s="110"/>
      <c r="TRW7" s="110"/>
      <c r="TRX7" s="110"/>
      <c r="TRY7" s="110"/>
      <c r="TRZ7" s="110"/>
      <c r="TSA7" s="110"/>
      <c r="TSB7" s="110"/>
      <c r="TSC7" s="110"/>
      <c r="TSD7" s="110"/>
      <c r="TSE7" s="110"/>
      <c r="TSF7" s="110"/>
      <c r="TSG7" s="110"/>
      <c r="TSH7" s="110"/>
      <c r="TSI7" s="110"/>
      <c r="TSJ7" s="110"/>
      <c r="TSK7" s="110"/>
      <c r="TSL7" s="110"/>
      <c r="TSM7" s="110"/>
      <c r="TSN7" s="110"/>
      <c r="TSO7" s="110"/>
      <c r="TSP7" s="110"/>
      <c r="TSQ7" s="110"/>
      <c r="TSR7" s="110"/>
      <c r="TSS7" s="110"/>
      <c r="TST7" s="110"/>
      <c r="TSU7" s="110"/>
      <c r="TSV7" s="110"/>
      <c r="TSW7" s="110"/>
      <c r="TSX7" s="110"/>
      <c r="TSY7" s="110"/>
      <c r="TSZ7" s="110"/>
      <c r="TTA7" s="110"/>
      <c r="TTB7" s="110"/>
      <c r="TTC7" s="110"/>
      <c r="TTD7" s="110"/>
      <c r="TTE7" s="110"/>
      <c r="TTF7" s="110"/>
      <c r="TTG7" s="110"/>
      <c r="TTH7" s="110"/>
      <c r="TTI7" s="110"/>
      <c r="TTJ7" s="110"/>
      <c r="TTK7" s="110"/>
      <c r="TTL7" s="110"/>
      <c r="TTM7" s="110"/>
      <c r="TTN7" s="110"/>
      <c r="TTO7" s="110"/>
      <c r="TTP7" s="110"/>
      <c r="TTQ7" s="110"/>
      <c r="TTR7" s="110"/>
      <c r="TTS7" s="110"/>
      <c r="TTT7" s="110"/>
      <c r="TTU7" s="110"/>
      <c r="TTV7" s="110"/>
      <c r="TTW7" s="110"/>
      <c r="TTX7" s="110"/>
      <c r="TTY7" s="110"/>
      <c r="TTZ7" s="110"/>
      <c r="TUA7" s="110"/>
      <c r="TUB7" s="110"/>
      <c r="TUC7" s="110"/>
      <c r="TUD7" s="110"/>
      <c r="TUE7" s="110"/>
      <c r="TUF7" s="110"/>
      <c r="TUG7" s="110"/>
      <c r="TUH7" s="110"/>
      <c r="TUI7" s="110"/>
      <c r="TUJ7" s="110"/>
      <c r="TUK7" s="110"/>
      <c r="TUL7" s="110"/>
      <c r="TUM7" s="110"/>
      <c r="TUN7" s="110"/>
      <c r="TUO7" s="110"/>
      <c r="TUP7" s="110"/>
      <c r="TUQ7" s="110"/>
      <c r="TUR7" s="110"/>
      <c r="TUS7" s="110"/>
      <c r="TUT7" s="110"/>
      <c r="TUU7" s="110"/>
      <c r="TUV7" s="110"/>
      <c r="TUW7" s="110"/>
      <c r="TUX7" s="110"/>
      <c r="TUY7" s="110"/>
      <c r="TUZ7" s="110"/>
      <c r="TVA7" s="110"/>
      <c r="TVB7" s="110"/>
      <c r="TVC7" s="110"/>
      <c r="TVD7" s="110"/>
      <c r="TVE7" s="110"/>
      <c r="TVF7" s="110"/>
      <c r="TVG7" s="110"/>
      <c r="TVH7" s="110"/>
      <c r="TVI7" s="110"/>
      <c r="TVJ7" s="110"/>
      <c r="TVK7" s="110"/>
      <c r="TVL7" s="110"/>
      <c r="TVM7" s="110"/>
      <c r="TVN7" s="110"/>
      <c r="TVO7" s="110"/>
      <c r="TVP7" s="110"/>
      <c r="TVQ7" s="110"/>
      <c r="TVR7" s="110"/>
      <c r="TVS7" s="110"/>
      <c r="TVT7" s="110"/>
      <c r="TVU7" s="110"/>
      <c r="TVV7" s="110"/>
      <c r="TVW7" s="110"/>
      <c r="TVX7" s="110"/>
      <c r="TVY7" s="110"/>
      <c r="TVZ7" s="110"/>
      <c r="TWA7" s="110"/>
      <c r="TWB7" s="110"/>
      <c r="TWC7" s="110"/>
      <c r="TWD7" s="110"/>
      <c r="TWE7" s="110"/>
      <c r="TWF7" s="110"/>
      <c r="TWG7" s="110"/>
      <c r="TWH7" s="110"/>
      <c r="TWI7" s="110"/>
      <c r="TWJ7" s="110"/>
      <c r="TWK7" s="110"/>
      <c r="TWL7" s="110"/>
      <c r="TWM7" s="110"/>
      <c r="TWN7" s="110"/>
      <c r="TWO7" s="110"/>
      <c r="TWP7" s="110"/>
      <c r="TWQ7" s="110"/>
      <c r="TWR7" s="110"/>
      <c r="TWS7" s="110"/>
      <c r="TWT7" s="110"/>
      <c r="TWU7" s="110"/>
      <c r="TWV7" s="110"/>
      <c r="TWW7" s="110"/>
      <c r="TWX7" s="110"/>
      <c r="TWY7" s="110"/>
      <c r="TWZ7" s="110"/>
      <c r="TXA7" s="110"/>
      <c r="TXB7" s="110"/>
      <c r="TXC7" s="110"/>
      <c r="TXD7" s="110"/>
      <c r="TXE7" s="110"/>
      <c r="TXF7" s="110"/>
      <c r="TXG7" s="110"/>
      <c r="TXH7" s="110"/>
      <c r="TXI7" s="110"/>
      <c r="TXJ7" s="110"/>
      <c r="TXK7" s="110"/>
      <c r="TXL7" s="110"/>
      <c r="TXM7" s="110"/>
      <c r="TXN7" s="110"/>
      <c r="TXO7" s="110"/>
      <c r="TXP7" s="110"/>
      <c r="TXQ7" s="110"/>
      <c r="TXR7" s="110"/>
      <c r="TXS7" s="110"/>
      <c r="TXT7" s="110"/>
      <c r="TXU7" s="110"/>
      <c r="TXV7" s="110"/>
      <c r="TXW7" s="110"/>
      <c r="TXX7" s="110"/>
      <c r="TXY7" s="110"/>
      <c r="TXZ7" s="110"/>
      <c r="TYA7" s="110"/>
      <c r="TYB7" s="110"/>
      <c r="TYC7" s="110"/>
      <c r="TYD7" s="110"/>
      <c r="TYE7" s="110"/>
      <c r="TYF7" s="110"/>
      <c r="TYG7" s="110"/>
      <c r="TYH7" s="110"/>
      <c r="TYI7" s="110"/>
      <c r="TYJ7" s="110"/>
      <c r="TYK7" s="110"/>
      <c r="TYL7" s="110"/>
      <c r="TYM7" s="110"/>
      <c r="TYN7" s="110"/>
      <c r="TYO7" s="110"/>
      <c r="TYP7" s="110"/>
      <c r="TYQ7" s="110"/>
      <c r="TYR7" s="110"/>
      <c r="TYS7" s="110"/>
      <c r="TYT7" s="110"/>
      <c r="TYU7" s="110"/>
      <c r="TYV7" s="110"/>
      <c r="TYW7" s="110"/>
      <c r="TYX7" s="110"/>
      <c r="TYY7" s="110"/>
      <c r="TYZ7" s="110"/>
      <c r="TZA7" s="110"/>
      <c r="TZB7" s="110"/>
      <c r="TZC7" s="110"/>
      <c r="TZD7" s="110"/>
      <c r="TZE7" s="110"/>
      <c r="TZF7" s="110"/>
      <c r="TZG7" s="110"/>
      <c r="TZH7" s="110"/>
      <c r="TZI7" s="110"/>
      <c r="TZJ7" s="110"/>
      <c r="TZK7" s="110"/>
      <c r="TZL7" s="110"/>
      <c r="TZM7" s="110"/>
      <c r="TZN7" s="110"/>
      <c r="TZO7" s="110"/>
      <c r="TZP7" s="110"/>
      <c r="TZQ7" s="110"/>
      <c r="TZR7" s="110"/>
      <c r="TZS7" s="110"/>
      <c r="TZT7" s="110"/>
      <c r="TZU7" s="110"/>
      <c r="TZV7" s="110"/>
      <c r="TZW7" s="110"/>
      <c r="TZX7" s="110"/>
      <c r="TZY7" s="110"/>
      <c r="TZZ7" s="110"/>
      <c r="UAA7" s="110"/>
      <c r="UAB7" s="110"/>
      <c r="UAC7" s="110"/>
      <c r="UAD7" s="110"/>
      <c r="UAE7" s="110"/>
      <c r="UAF7" s="110"/>
      <c r="UAG7" s="110"/>
      <c r="UAH7" s="110"/>
      <c r="UAI7" s="110"/>
      <c r="UAJ7" s="110"/>
      <c r="UAK7" s="110"/>
      <c r="UAL7" s="110"/>
      <c r="UAM7" s="110"/>
      <c r="UAN7" s="110"/>
      <c r="UAO7" s="110"/>
      <c r="UAP7" s="110"/>
      <c r="UAQ7" s="110"/>
      <c r="UAR7" s="110"/>
      <c r="UAS7" s="110"/>
      <c r="UAT7" s="110"/>
      <c r="UAU7" s="110"/>
      <c r="UAV7" s="110"/>
      <c r="UAW7" s="110"/>
      <c r="UAX7" s="110"/>
      <c r="UAY7" s="110"/>
      <c r="UAZ7" s="110"/>
      <c r="UBA7" s="110"/>
      <c r="UBB7" s="110"/>
      <c r="UBC7" s="110"/>
      <c r="UBD7" s="110"/>
      <c r="UBE7" s="110"/>
      <c r="UBF7" s="110"/>
      <c r="UBG7" s="110"/>
      <c r="UBH7" s="110"/>
      <c r="UBI7" s="110"/>
      <c r="UBJ7" s="110"/>
      <c r="UBK7" s="110"/>
      <c r="UBL7" s="110"/>
      <c r="UBM7" s="110"/>
      <c r="UBN7" s="110"/>
      <c r="UBO7" s="110"/>
      <c r="UBP7" s="110"/>
      <c r="UBQ7" s="110"/>
      <c r="UBR7" s="110"/>
      <c r="UBS7" s="110"/>
      <c r="UBT7" s="110"/>
      <c r="UBU7" s="110"/>
      <c r="UBV7" s="110"/>
      <c r="UBW7" s="110"/>
      <c r="UBX7" s="110"/>
      <c r="UBY7" s="110"/>
      <c r="UBZ7" s="110"/>
      <c r="UCA7" s="110"/>
      <c r="UCB7" s="110"/>
      <c r="UCC7" s="110"/>
      <c r="UCD7" s="110"/>
      <c r="UCE7" s="110"/>
      <c r="UCF7" s="110"/>
      <c r="UCG7" s="110"/>
      <c r="UCH7" s="110"/>
      <c r="UCI7" s="110"/>
      <c r="UCJ7" s="110"/>
      <c r="UCK7" s="110"/>
      <c r="UCL7" s="110"/>
      <c r="UCM7" s="110"/>
      <c r="UCN7" s="110"/>
      <c r="UCO7" s="110"/>
      <c r="UCP7" s="110"/>
      <c r="UCQ7" s="110"/>
      <c r="UCR7" s="110"/>
      <c r="UCS7" s="110"/>
      <c r="UCT7" s="110"/>
      <c r="UCU7" s="110"/>
      <c r="UCV7" s="110"/>
      <c r="UCW7" s="110"/>
      <c r="UCX7" s="110"/>
      <c r="UCY7" s="110"/>
      <c r="UCZ7" s="110"/>
      <c r="UDA7" s="110"/>
      <c r="UDB7" s="110"/>
      <c r="UDC7" s="110"/>
      <c r="UDD7" s="110"/>
      <c r="UDE7" s="110"/>
      <c r="UDF7" s="110"/>
      <c r="UDG7" s="110"/>
      <c r="UDH7" s="110"/>
      <c r="UDI7" s="110"/>
      <c r="UDJ7" s="110"/>
      <c r="UDK7" s="110"/>
      <c r="UDL7" s="110"/>
      <c r="UDM7" s="110"/>
      <c r="UDN7" s="110"/>
      <c r="UDO7" s="110"/>
      <c r="UDP7" s="110"/>
      <c r="UDQ7" s="110"/>
      <c r="UDR7" s="110"/>
      <c r="UDS7" s="110"/>
      <c r="UDT7" s="110"/>
      <c r="UDU7" s="110"/>
      <c r="UDV7" s="110"/>
      <c r="UDW7" s="110"/>
      <c r="UDX7" s="110"/>
      <c r="UDY7" s="110"/>
      <c r="UDZ7" s="110"/>
      <c r="UEA7" s="110"/>
      <c r="UEB7" s="110"/>
      <c r="UEC7" s="110"/>
      <c r="UED7" s="110"/>
      <c r="UEE7" s="110"/>
      <c r="UEF7" s="110"/>
      <c r="UEG7" s="110"/>
      <c r="UEH7" s="110"/>
      <c r="UEI7" s="110"/>
      <c r="UEJ7" s="110"/>
      <c r="UEK7" s="110"/>
      <c r="UEL7" s="110"/>
      <c r="UEM7" s="110"/>
      <c r="UEN7" s="110"/>
      <c r="UEO7" s="110"/>
      <c r="UEP7" s="110"/>
      <c r="UEQ7" s="110"/>
      <c r="UER7" s="110"/>
      <c r="UES7" s="110"/>
      <c r="UET7" s="110"/>
      <c r="UEU7" s="110"/>
      <c r="UEV7" s="110"/>
      <c r="UEW7" s="110"/>
      <c r="UEX7" s="110"/>
      <c r="UEY7" s="110"/>
      <c r="UEZ7" s="110"/>
      <c r="UFA7" s="110"/>
      <c r="UFB7" s="110"/>
      <c r="UFC7" s="110"/>
      <c r="UFD7" s="110"/>
      <c r="UFE7" s="110"/>
      <c r="UFF7" s="110"/>
      <c r="UFG7" s="110"/>
      <c r="UFH7" s="110"/>
      <c r="UFI7" s="110"/>
      <c r="UFJ7" s="110"/>
      <c r="UFK7" s="110"/>
      <c r="UFL7" s="110"/>
      <c r="UFM7" s="110"/>
      <c r="UFN7" s="110"/>
      <c r="UFO7" s="110"/>
      <c r="UFP7" s="110"/>
      <c r="UFQ7" s="110"/>
      <c r="UFR7" s="110"/>
      <c r="UFS7" s="110"/>
      <c r="UFT7" s="110"/>
      <c r="UFU7" s="110"/>
      <c r="UFV7" s="110"/>
      <c r="UFW7" s="110"/>
      <c r="UFX7" s="110"/>
      <c r="UFY7" s="110"/>
      <c r="UFZ7" s="110"/>
      <c r="UGA7" s="110"/>
      <c r="UGB7" s="110"/>
      <c r="UGC7" s="110"/>
      <c r="UGD7" s="110"/>
      <c r="UGE7" s="110"/>
      <c r="UGF7" s="110"/>
      <c r="UGG7" s="110"/>
      <c r="UGH7" s="110"/>
      <c r="UGI7" s="110"/>
      <c r="UGJ7" s="110"/>
      <c r="UGK7" s="110"/>
      <c r="UGL7" s="110"/>
      <c r="UGM7" s="110"/>
      <c r="UGN7" s="110"/>
      <c r="UGO7" s="110"/>
      <c r="UGP7" s="110"/>
      <c r="UGQ7" s="110"/>
      <c r="UGR7" s="110"/>
      <c r="UGS7" s="110"/>
      <c r="UGT7" s="110"/>
      <c r="UGU7" s="110"/>
      <c r="UGV7" s="110"/>
      <c r="UGW7" s="110"/>
      <c r="UGX7" s="110"/>
      <c r="UGY7" s="110"/>
      <c r="UGZ7" s="110"/>
      <c r="UHA7" s="110"/>
      <c r="UHB7" s="110"/>
      <c r="UHC7" s="110"/>
      <c r="UHD7" s="110"/>
      <c r="UHE7" s="110"/>
      <c r="UHF7" s="110"/>
      <c r="UHG7" s="110"/>
      <c r="UHH7" s="110"/>
      <c r="UHI7" s="110"/>
      <c r="UHJ7" s="110"/>
      <c r="UHK7" s="110"/>
      <c r="UHL7" s="110"/>
      <c r="UHM7" s="110"/>
      <c r="UHN7" s="110"/>
      <c r="UHO7" s="110"/>
      <c r="UHP7" s="110"/>
      <c r="UHQ7" s="110"/>
      <c r="UHR7" s="110"/>
      <c r="UHS7" s="110"/>
      <c r="UHT7" s="110"/>
      <c r="UHU7" s="110"/>
      <c r="UHV7" s="110"/>
      <c r="UHW7" s="110"/>
      <c r="UHX7" s="110"/>
      <c r="UHY7" s="110"/>
      <c r="UHZ7" s="110"/>
      <c r="UIA7" s="110"/>
      <c r="UIB7" s="110"/>
      <c r="UIC7" s="110"/>
      <c r="UID7" s="110"/>
      <c r="UIE7" s="110"/>
      <c r="UIF7" s="110"/>
      <c r="UIG7" s="110"/>
      <c r="UIH7" s="110"/>
      <c r="UII7" s="110"/>
      <c r="UIJ7" s="110"/>
      <c r="UIK7" s="110"/>
      <c r="UIL7" s="110"/>
      <c r="UIM7" s="110"/>
      <c r="UIN7" s="110"/>
      <c r="UIO7" s="110"/>
      <c r="UIP7" s="110"/>
      <c r="UIQ7" s="110"/>
      <c r="UIR7" s="110"/>
      <c r="UIS7" s="110"/>
      <c r="UIT7" s="110"/>
      <c r="UIU7" s="110"/>
      <c r="UIV7" s="110"/>
      <c r="UIW7" s="110"/>
      <c r="UIX7" s="110"/>
      <c r="UIY7" s="110"/>
      <c r="UIZ7" s="110"/>
      <c r="UJA7" s="110"/>
      <c r="UJB7" s="110"/>
      <c r="UJC7" s="110"/>
      <c r="UJD7" s="110"/>
      <c r="UJE7" s="110"/>
      <c r="UJF7" s="110"/>
      <c r="UJG7" s="110"/>
      <c r="UJH7" s="110"/>
      <c r="UJI7" s="110"/>
      <c r="UJJ7" s="110"/>
      <c r="UJK7" s="110"/>
      <c r="UJL7" s="110"/>
      <c r="UJM7" s="110"/>
      <c r="UJN7" s="110"/>
      <c r="UJO7" s="110"/>
      <c r="UJP7" s="110"/>
      <c r="UJQ7" s="110"/>
      <c r="UJR7" s="110"/>
      <c r="UJS7" s="110"/>
      <c r="UJT7" s="110"/>
      <c r="UJU7" s="110"/>
      <c r="UJV7" s="110"/>
      <c r="UJW7" s="110"/>
      <c r="UJX7" s="110"/>
      <c r="UJY7" s="110"/>
      <c r="UJZ7" s="110"/>
      <c r="UKA7" s="110"/>
      <c r="UKB7" s="110"/>
      <c r="UKC7" s="110"/>
      <c r="UKD7" s="110"/>
      <c r="UKE7" s="110"/>
      <c r="UKF7" s="110"/>
      <c r="UKG7" s="110"/>
      <c r="UKH7" s="110"/>
      <c r="UKI7" s="110"/>
      <c r="UKJ7" s="110"/>
      <c r="UKK7" s="110"/>
      <c r="UKL7" s="110"/>
      <c r="UKM7" s="110"/>
      <c r="UKN7" s="110"/>
      <c r="UKO7" s="110"/>
      <c r="UKP7" s="110"/>
      <c r="UKQ7" s="110"/>
      <c r="UKR7" s="110"/>
      <c r="UKS7" s="110"/>
      <c r="UKT7" s="110"/>
      <c r="UKU7" s="110"/>
      <c r="UKV7" s="110"/>
      <c r="UKW7" s="110"/>
      <c r="UKX7" s="110"/>
      <c r="UKY7" s="110"/>
      <c r="UKZ7" s="110"/>
      <c r="ULA7" s="110"/>
      <c r="ULB7" s="110"/>
      <c r="ULC7" s="110"/>
      <c r="ULD7" s="110"/>
      <c r="ULE7" s="110"/>
      <c r="ULF7" s="110"/>
      <c r="ULG7" s="110"/>
      <c r="ULH7" s="110"/>
      <c r="ULI7" s="110"/>
      <c r="ULJ7" s="110"/>
      <c r="ULK7" s="110"/>
      <c r="ULL7" s="110"/>
      <c r="ULM7" s="110"/>
      <c r="ULN7" s="110"/>
      <c r="ULO7" s="110"/>
      <c r="ULP7" s="110"/>
      <c r="ULQ7" s="110"/>
      <c r="ULR7" s="110"/>
      <c r="ULS7" s="110"/>
      <c r="ULT7" s="110"/>
      <c r="ULU7" s="110"/>
      <c r="ULV7" s="110"/>
      <c r="ULW7" s="110"/>
      <c r="ULX7" s="110"/>
      <c r="ULY7" s="110"/>
      <c r="ULZ7" s="110"/>
      <c r="UMA7" s="110"/>
      <c r="UMB7" s="110"/>
      <c r="UMC7" s="110"/>
      <c r="UMD7" s="110"/>
      <c r="UME7" s="110"/>
      <c r="UMF7" s="110"/>
      <c r="UMG7" s="110"/>
      <c r="UMH7" s="110"/>
      <c r="UMI7" s="110"/>
      <c r="UMJ7" s="110"/>
      <c r="UMK7" s="110"/>
      <c r="UML7" s="110"/>
      <c r="UMM7" s="110"/>
      <c r="UMN7" s="110"/>
      <c r="UMO7" s="110"/>
      <c r="UMP7" s="110"/>
      <c r="UMQ7" s="110"/>
      <c r="UMR7" s="110"/>
      <c r="UMS7" s="110"/>
      <c r="UMT7" s="110"/>
      <c r="UMU7" s="110"/>
      <c r="UMV7" s="110"/>
      <c r="UMW7" s="110"/>
      <c r="UMX7" s="110"/>
      <c r="UMY7" s="110"/>
      <c r="UMZ7" s="110"/>
      <c r="UNA7" s="110"/>
      <c r="UNB7" s="110"/>
      <c r="UNC7" s="110"/>
      <c r="UND7" s="110"/>
      <c r="UNE7" s="110"/>
      <c r="UNF7" s="110"/>
      <c r="UNG7" s="110"/>
      <c r="UNH7" s="110"/>
      <c r="UNI7" s="110"/>
      <c r="UNJ7" s="110"/>
      <c r="UNK7" s="110"/>
      <c r="UNL7" s="110"/>
      <c r="UNM7" s="110"/>
      <c r="UNN7" s="110"/>
      <c r="UNO7" s="110"/>
      <c r="UNP7" s="110"/>
      <c r="UNQ7" s="110"/>
      <c r="UNR7" s="110"/>
      <c r="UNS7" s="110"/>
      <c r="UNT7" s="110"/>
      <c r="UNU7" s="110"/>
      <c r="UNV7" s="110"/>
      <c r="UNW7" s="110"/>
      <c r="UNX7" s="110"/>
      <c r="UNY7" s="110"/>
      <c r="UNZ7" s="110"/>
      <c r="UOA7" s="110"/>
      <c r="UOB7" s="110"/>
      <c r="UOC7" s="110"/>
      <c r="UOD7" s="110"/>
      <c r="UOE7" s="110"/>
      <c r="UOF7" s="110"/>
      <c r="UOG7" s="110"/>
      <c r="UOH7" s="110"/>
      <c r="UOI7" s="110"/>
      <c r="UOJ7" s="110"/>
      <c r="UOK7" s="110"/>
      <c r="UOL7" s="110"/>
      <c r="UOM7" s="110"/>
      <c r="UON7" s="110"/>
      <c r="UOO7" s="110"/>
      <c r="UOP7" s="110"/>
      <c r="UOQ7" s="110"/>
      <c r="UOR7" s="110"/>
      <c r="UOS7" s="110"/>
      <c r="UOT7" s="110"/>
      <c r="UOU7" s="110"/>
      <c r="UOV7" s="110"/>
      <c r="UOW7" s="110"/>
      <c r="UOX7" s="110"/>
      <c r="UOY7" s="110"/>
      <c r="UOZ7" s="110"/>
      <c r="UPA7" s="110"/>
      <c r="UPB7" s="110"/>
      <c r="UPC7" s="110"/>
      <c r="UPD7" s="110"/>
      <c r="UPE7" s="110"/>
      <c r="UPF7" s="110"/>
      <c r="UPG7" s="110"/>
      <c r="UPH7" s="110"/>
      <c r="UPI7" s="110"/>
      <c r="UPJ7" s="110"/>
      <c r="UPK7" s="110"/>
      <c r="UPL7" s="110"/>
      <c r="UPM7" s="110"/>
      <c r="UPN7" s="110"/>
      <c r="UPO7" s="110"/>
      <c r="UPP7" s="110"/>
      <c r="UPQ7" s="110"/>
      <c r="UPR7" s="110"/>
      <c r="UPS7" s="110"/>
      <c r="UPT7" s="110"/>
      <c r="UPU7" s="110"/>
      <c r="UPV7" s="110"/>
      <c r="UPW7" s="110"/>
      <c r="UPX7" s="110"/>
      <c r="UPY7" s="110"/>
      <c r="UPZ7" s="110"/>
      <c r="UQA7" s="110"/>
      <c r="UQB7" s="110"/>
      <c r="UQC7" s="110"/>
      <c r="UQD7" s="110"/>
      <c r="UQE7" s="110"/>
      <c r="UQF7" s="110"/>
      <c r="UQG7" s="110"/>
      <c r="UQH7" s="110"/>
      <c r="UQI7" s="110"/>
      <c r="UQJ7" s="110"/>
      <c r="UQK7" s="110"/>
      <c r="UQL7" s="110"/>
      <c r="UQM7" s="110"/>
      <c r="UQN7" s="110"/>
      <c r="UQO7" s="110"/>
      <c r="UQP7" s="110"/>
      <c r="UQQ7" s="110"/>
      <c r="UQR7" s="110"/>
      <c r="UQS7" s="110"/>
      <c r="UQT7" s="110"/>
      <c r="UQU7" s="110"/>
      <c r="UQV7" s="110"/>
      <c r="UQW7" s="110"/>
      <c r="UQX7" s="110"/>
      <c r="UQY7" s="110"/>
      <c r="UQZ7" s="110"/>
      <c r="URA7" s="110"/>
      <c r="URB7" s="110"/>
      <c r="URC7" s="110"/>
      <c r="URD7" s="110"/>
      <c r="URE7" s="110"/>
      <c r="URF7" s="110"/>
      <c r="URG7" s="110"/>
      <c r="URH7" s="110"/>
      <c r="URI7" s="110"/>
      <c r="URJ7" s="110"/>
      <c r="URK7" s="110"/>
      <c r="URL7" s="110"/>
      <c r="URM7" s="110"/>
      <c r="URN7" s="110"/>
      <c r="URO7" s="110"/>
      <c r="URP7" s="110"/>
      <c r="URQ7" s="110"/>
      <c r="URR7" s="110"/>
      <c r="URS7" s="110"/>
      <c r="URT7" s="110"/>
      <c r="URU7" s="110"/>
      <c r="URV7" s="110"/>
      <c r="URW7" s="110"/>
      <c r="URX7" s="110"/>
      <c r="URY7" s="110"/>
      <c r="URZ7" s="110"/>
      <c r="USA7" s="110"/>
      <c r="USB7" s="110"/>
      <c r="USC7" s="110"/>
      <c r="USD7" s="110"/>
      <c r="USE7" s="110"/>
      <c r="USF7" s="110"/>
      <c r="USG7" s="110"/>
      <c r="USH7" s="110"/>
      <c r="USI7" s="110"/>
      <c r="USJ7" s="110"/>
      <c r="USK7" s="110"/>
      <c r="USL7" s="110"/>
      <c r="USM7" s="110"/>
      <c r="USN7" s="110"/>
      <c r="USO7" s="110"/>
      <c r="USP7" s="110"/>
      <c r="USQ7" s="110"/>
      <c r="USR7" s="110"/>
      <c r="USS7" s="110"/>
      <c r="UST7" s="110"/>
      <c r="USU7" s="110"/>
      <c r="USV7" s="110"/>
      <c r="USW7" s="110"/>
      <c r="USX7" s="110"/>
      <c r="USY7" s="110"/>
      <c r="USZ7" s="110"/>
      <c r="UTA7" s="110"/>
      <c r="UTB7" s="110"/>
      <c r="UTC7" s="110"/>
      <c r="UTD7" s="110"/>
      <c r="UTE7" s="110"/>
      <c r="UTF7" s="110"/>
      <c r="UTG7" s="110"/>
      <c r="UTH7" s="110"/>
      <c r="UTI7" s="110"/>
      <c r="UTJ7" s="110"/>
      <c r="UTK7" s="110"/>
      <c r="UTL7" s="110"/>
      <c r="UTM7" s="110"/>
      <c r="UTN7" s="110"/>
      <c r="UTO7" s="110"/>
      <c r="UTP7" s="110"/>
      <c r="UTQ7" s="110"/>
      <c r="UTR7" s="110"/>
      <c r="UTS7" s="110"/>
      <c r="UTT7" s="110"/>
      <c r="UTU7" s="110"/>
      <c r="UTV7" s="110"/>
      <c r="UTW7" s="110"/>
      <c r="UTX7" s="110"/>
      <c r="UTY7" s="110"/>
      <c r="UTZ7" s="110"/>
      <c r="UUA7" s="110"/>
      <c r="UUB7" s="110"/>
      <c r="UUC7" s="110"/>
      <c r="UUD7" s="110"/>
      <c r="UUE7" s="110"/>
      <c r="UUF7" s="110"/>
      <c r="UUG7" s="110"/>
      <c r="UUH7" s="110"/>
      <c r="UUI7" s="110"/>
      <c r="UUJ7" s="110"/>
      <c r="UUK7" s="110"/>
      <c r="UUL7" s="110"/>
      <c r="UUM7" s="110"/>
      <c r="UUN7" s="110"/>
      <c r="UUO7" s="110"/>
      <c r="UUP7" s="110"/>
      <c r="UUQ7" s="110"/>
      <c r="UUR7" s="110"/>
      <c r="UUS7" s="110"/>
      <c r="UUT7" s="110"/>
      <c r="UUU7" s="110"/>
      <c r="UUV7" s="110"/>
      <c r="UUW7" s="110"/>
      <c r="UUX7" s="110"/>
      <c r="UUY7" s="110"/>
      <c r="UUZ7" s="110"/>
      <c r="UVA7" s="110"/>
      <c r="UVB7" s="110"/>
      <c r="UVC7" s="110"/>
      <c r="UVD7" s="110"/>
      <c r="UVE7" s="110"/>
      <c r="UVF7" s="110"/>
      <c r="UVG7" s="110"/>
      <c r="UVH7" s="110"/>
      <c r="UVI7" s="110"/>
      <c r="UVJ7" s="110"/>
      <c r="UVK7" s="110"/>
      <c r="UVL7" s="110"/>
      <c r="UVM7" s="110"/>
      <c r="UVN7" s="110"/>
      <c r="UVO7" s="110"/>
      <c r="UVP7" s="110"/>
      <c r="UVQ7" s="110"/>
      <c r="UVR7" s="110"/>
      <c r="UVS7" s="110"/>
      <c r="UVT7" s="110"/>
      <c r="UVU7" s="110"/>
      <c r="UVV7" s="110"/>
      <c r="UVW7" s="110"/>
      <c r="UVX7" s="110"/>
      <c r="UVY7" s="110"/>
      <c r="UVZ7" s="110"/>
      <c r="UWA7" s="110"/>
      <c r="UWB7" s="110"/>
      <c r="UWC7" s="110"/>
      <c r="UWD7" s="110"/>
      <c r="UWE7" s="110"/>
      <c r="UWF7" s="110"/>
      <c r="UWG7" s="110"/>
      <c r="UWH7" s="110"/>
      <c r="UWI7" s="110"/>
      <c r="UWJ7" s="110"/>
      <c r="UWK7" s="110"/>
      <c r="UWL7" s="110"/>
      <c r="UWM7" s="110"/>
      <c r="UWN7" s="110"/>
      <c r="UWO7" s="110"/>
      <c r="UWP7" s="110"/>
      <c r="UWQ7" s="110"/>
      <c r="UWR7" s="110"/>
      <c r="UWS7" s="110"/>
      <c r="UWT7" s="110"/>
      <c r="UWU7" s="110"/>
      <c r="UWV7" s="110"/>
      <c r="UWW7" s="110"/>
      <c r="UWX7" s="110"/>
      <c r="UWY7" s="110"/>
      <c r="UWZ7" s="110"/>
      <c r="UXA7" s="110"/>
      <c r="UXB7" s="110"/>
      <c r="UXC7" s="110"/>
      <c r="UXD7" s="110"/>
      <c r="UXE7" s="110"/>
      <c r="UXF7" s="110"/>
      <c r="UXG7" s="110"/>
      <c r="UXH7" s="110"/>
      <c r="UXI7" s="110"/>
      <c r="UXJ7" s="110"/>
      <c r="UXK7" s="110"/>
      <c r="UXL7" s="110"/>
      <c r="UXM7" s="110"/>
      <c r="UXN7" s="110"/>
      <c r="UXO7" s="110"/>
      <c r="UXP7" s="110"/>
      <c r="UXQ7" s="110"/>
      <c r="UXR7" s="110"/>
      <c r="UXS7" s="110"/>
      <c r="UXT7" s="110"/>
      <c r="UXU7" s="110"/>
      <c r="UXV7" s="110"/>
      <c r="UXW7" s="110"/>
      <c r="UXX7" s="110"/>
      <c r="UXY7" s="110"/>
      <c r="UXZ7" s="110"/>
      <c r="UYA7" s="110"/>
      <c r="UYB7" s="110"/>
      <c r="UYC7" s="110"/>
      <c r="UYD7" s="110"/>
      <c r="UYE7" s="110"/>
      <c r="UYF7" s="110"/>
      <c r="UYG7" s="110"/>
      <c r="UYH7" s="110"/>
      <c r="UYI7" s="110"/>
      <c r="UYJ7" s="110"/>
      <c r="UYK7" s="110"/>
      <c r="UYL7" s="110"/>
      <c r="UYM7" s="110"/>
      <c r="UYN7" s="110"/>
      <c r="UYO7" s="110"/>
      <c r="UYP7" s="110"/>
      <c r="UYQ7" s="110"/>
      <c r="UYR7" s="110"/>
      <c r="UYS7" s="110"/>
      <c r="UYT7" s="110"/>
      <c r="UYU7" s="110"/>
      <c r="UYV7" s="110"/>
      <c r="UYW7" s="110"/>
      <c r="UYX7" s="110"/>
      <c r="UYY7" s="110"/>
      <c r="UYZ7" s="110"/>
      <c r="UZA7" s="110"/>
      <c r="UZB7" s="110"/>
      <c r="UZC7" s="110"/>
      <c r="UZD7" s="110"/>
      <c r="UZE7" s="110"/>
      <c r="UZF7" s="110"/>
      <c r="UZG7" s="110"/>
      <c r="UZH7" s="110"/>
      <c r="UZI7" s="110"/>
      <c r="UZJ7" s="110"/>
      <c r="UZK7" s="110"/>
      <c r="UZL7" s="110"/>
      <c r="UZM7" s="110"/>
      <c r="UZN7" s="110"/>
      <c r="UZO7" s="110"/>
      <c r="UZP7" s="110"/>
      <c r="UZQ7" s="110"/>
      <c r="UZR7" s="110"/>
      <c r="UZS7" s="110"/>
      <c r="UZT7" s="110"/>
      <c r="UZU7" s="110"/>
      <c r="UZV7" s="110"/>
      <c r="UZW7" s="110"/>
      <c r="UZX7" s="110"/>
      <c r="UZY7" s="110"/>
      <c r="UZZ7" s="110"/>
      <c r="VAA7" s="110"/>
      <c r="VAB7" s="110"/>
      <c r="VAC7" s="110"/>
      <c r="VAD7" s="110"/>
      <c r="VAE7" s="110"/>
      <c r="VAF7" s="110"/>
      <c r="VAG7" s="110"/>
      <c r="VAH7" s="110"/>
      <c r="VAI7" s="110"/>
      <c r="VAJ7" s="110"/>
      <c r="VAK7" s="110"/>
      <c r="VAL7" s="110"/>
      <c r="VAM7" s="110"/>
      <c r="VAN7" s="110"/>
      <c r="VAO7" s="110"/>
      <c r="VAP7" s="110"/>
      <c r="VAQ7" s="110"/>
      <c r="VAR7" s="110"/>
      <c r="VAS7" s="110"/>
      <c r="VAT7" s="110"/>
      <c r="VAU7" s="110"/>
      <c r="VAV7" s="110"/>
      <c r="VAW7" s="110"/>
      <c r="VAX7" s="110"/>
      <c r="VAY7" s="110"/>
      <c r="VAZ7" s="110"/>
      <c r="VBA7" s="110"/>
      <c r="VBB7" s="110"/>
      <c r="VBC7" s="110"/>
      <c r="VBD7" s="110"/>
      <c r="VBE7" s="110"/>
      <c r="VBF7" s="110"/>
      <c r="VBG7" s="110"/>
      <c r="VBH7" s="110"/>
      <c r="VBI7" s="110"/>
      <c r="VBJ7" s="110"/>
      <c r="VBK7" s="110"/>
      <c r="VBL7" s="110"/>
      <c r="VBM7" s="110"/>
      <c r="VBN7" s="110"/>
      <c r="VBO7" s="110"/>
      <c r="VBP7" s="110"/>
      <c r="VBQ7" s="110"/>
      <c r="VBR7" s="110"/>
      <c r="VBS7" s="110"/>
      <c r="VBT7" s="110"/>
      <c r="VBU7" s="110"/>
      <c r="VBV7" s="110"/>
      <c r="VBW7" s="110"/>
      <c r="VBX7" s="110"/>
      <c r="VBY7" s="110"/>
      <c r="VBZ7" s="110"/>
      <c r="VCA7" s="110"/>
      <c r="VCB7" s="110"/>
      <c r="VCC7" s="110"/>
      <c r="VCD7" s="110"/>
      <c r="VCE7" s="110"/>
      <c r="VCF7" s="110"/>
      <c r="VCG7" s="110"/>
      <c r="VCH7" s="110"/>
      <c r="VCI7" s="110"/>
      <c r="VCJ7" s="110"/>
      <c r="VCK7" s="110"/>
      <c r="VCL7" s="110"/>
      <c r="VCM7" s="110"/>
      <c r="VCN7" s="110"/>
      <c r="VCO7" s="110"/>
      <c r="VCP7" s="110"/>
      <c r="VCQ7" s="110"/>
      <c r="VCR7" s="110"/>
      <c r="VCS7" s="110"/>
      <c r="VCT7" s="110"/>
      <c r="VCU7" s="110"/>
      <c r="VCV7" s="110"/>
      <c r="VCW7" s="110"/>
      <c r="VCX7" s="110"/>
      <c r="VCY7" s="110"/>
      <c r="VCZ7" s="110"/>
      <c r="VDA7" s="110"/>
      <c r="VDB7" s="110"/>
      <c r="VDC7" s="110"/>
      <c r="VDD7" s="110"/>
      <c r="VDE7" s="110"/>
      <c r="VDF7" s="110"/>
      <c r="VDG7" s="110"/>
      <c r="VDH7" s="110"/>
      <c r="VDI7" s="110"/>
      <c r="VDJ7" s="110"/>
      <c r="VDK7" s="110"/>
      <c r="VDL7" s="110"/>
      <c r="VDM7" s="110"/>
      <c r="VDN7" s="110"/>
      <c r="VDO7" s="110"/>
      <c r="VDP7" s="110"/>
      <c r="VDQ7" s="110"/>
      <c r="VDR7" s="110"/>
      <c r="VDS7" s="110"/>
      <c r="VDT7" s="110"/>
      <c r="VDU7" s="110"/>
      <c r="VDV7" s="110"/>
      <c r="VDW7" s="110"/>
      <c r="VDX7" s="110"/>
      <c r="VDY7" s="110"/>
      <c r="VDZ7" s="110"/>
      <c r="VEA7" s="110"/>
      <c r="VEB7" s="110"/>
      <c r="VEC7" s="110"/>
      <c r="VED7" s="110"/>
      <c r="VEE7" s="110"/>
      <c r="VEF7" s="110"/>
      <c r="VEG7" s="110"/>
      <c r="VEH7" s="110"/>
      <c r="VEI7" s="110"/>
      <c r="VEJ7" s="110"/>
      <c r="VEK7" s="110"/>
      <c r="VEL7" s="110"/>
      <c r="VEM7" s="110"/>
      <c r="VEN7" s="110"/>
      <c r="VEO7" s="110"/>
      <c r="VEP7" s="110"/>
      <c r="VEQ7" s="110"/>
      <c r="VER7" s="110"/>
      <c r="VES7" s="110"/>
      <c r="VET7" s="110"/>
      <c r="VEU7" s="110"/>
      <c r="VEV7" s="110"/>
      <c r="VEW7" s="110"/>
      <c r="VEX7" s="110"/>
      <c r="VEY7" s="110"/>
      <c r="VEZ7" s="110"/>
      <c r="VFA7" s="110"/>
      <c r="VFB7" s="110"/>
      <c r="VFC7" s="110"/>
      <c r="VFD7" s="110"/>
      <c r="VFE7" s="110"/>
      <c r="VFF7" s="110"/>
      <c r="VFG7" s="110"/>
      <c r="VFH7" s="110"/>
      <c r="VFI7" s="110"/>
      <c r="VFJ7" s="110"/>
      <c r="VFK7" s="110"/>
      <c r="VFL7" s="110"/>
      <c r="VFM7" s="110"/>
      <c r="VFN7" s="110"/>
      <c r="VFO7" s="110"/>
      <c r="VFP7" s="110"/>
      <c r="VFQ7" s="110"/>
      <c r="VFR7" s="110"/>
      <c r="VFS7" s="110"/>
      <c r="VFT7" s="110"/>
      <c r="VFU7" s="110"/>
      <c r="VFV7" s="110"/>
      <c r="VFW7" s="110"/>
      <c r="VFX7" s="110"/>
      <c r="VFY7" s="110"/>
      <c r="VFZ7" s="110"/>
      <c r="VGA7" s="110"/>
      <c r="VGB7" s="110"/>
      <c r="VGC7" s="110"/>
      <c r="VGD7" s="110"/>
      <c r="VGE7" s="110"/>
      <c r="VGF7" s="110"/>
      <c r="VGG7" s="110"/>
      <c r="VGH7" s="110"/>
      <c r="VGI7" s="110"/>
      <c r="VGJ7" s="110"/>
      <c r="VGK7" s="110"/>
      <c r="VGL7" s="110"/>
      <c r="VGM7" s="110"/>
      <c r="VGN7" s="110"/>
      <c r="VGO7" s="110"/>
      <c r="VGP7" s="110"/>
      <c r="VGQ7" s="110"/>
      <c r="VGR7" s="110"/>
      <c r="VGS7" s="110"/>
      <c r="VGT7" s="110"/>
      <c r="VGU7" s="110"/>
      <c r="VGV7" s="110"/>
      <c r="VGW7" s="110"/>
      <c r="VGX7" s="110"/>
      <c r="VGY7" s="110"/>
      <c r="VGZ7" s="110"/>
      <c r="VHA7" s="110"/>
      <c r="VHB7" s="110"/>
      <c r="VHC7" s="110"/>
      <c r="VHD7" s="110"/>
      <c r="VHE7" s="110"/>
      <c r="VHF7" s="110"/>
      <c r="VHG7" s="110"/>
      <c r="VHH7" s="110"/>
      <c r="VHI7" s="110"/>
      <c r="VHJ7" s="110"/>
      <c r="VHK7" s="110"/>
      <c r="VHL7" s="110"/>
      <c r="VHM7" s="110"/>
      <c r="VHN7" s="110"/>
      <c r="VHO7" s="110"/>
      <c r="VHP7" s="110"/>
      <c r="VHQ7" s="110"/>
      <c r="VHR7" s="110"/>
      <c r="VHS7" s="110"/>
      <c r="VHT7" s="110"/>
      <c r="VHU7" s="110"/>
      <c r="VHV7" s="110"/>
      <c r="VHW7" s="110"/>
      <c r="VHX7" s="110"/>
      <c r="VHY7" s="110"/>
      <c r="VHZ7" s="110"/>
      <c r="VIA7" s="110"/>
      <c r="VIB7" s="110"/>
      <c r="VIC7" s="110"/>
      <c r="VID7" s="110"/>
      <c r="VIE7" s="110"/>
      <c r="VIF7" s="110"/>
      <c r="VIG7" s="110"/>
      <c r="VIH7" s="110"/>
      <c r="VII7" s="110"/>
      <c r="VIJ7" s="110"/>
      <c r="VIK7" s="110"/>
      <c r="VIL7" s="110"/>
      <c r="VIM7" s="110"/>
      <c r="VIN7" s="110"/>
      <c r="VIO7" s="110"/>
      <c r="VIP7" s="110"/>
      <c r="VIQ7" s="110"/>
      <c r="VIR7" s="110"/>
      <c r="VIS7" s="110"/>
      <c r="VIT7" s="110"/>
      <c r="VIU7" s="110"/>
      <c r="VIV7" s="110"/>
      <c r="VIW7" s="110"/>
      <c r="VIX7" s="110"/>
      <c r="VIY7" s="110"/>
      <c r="VIZ7" s="110"/>
      <c r="VJA7" s="110"/>
      <c r="VJB7" s="110"/>
      <c r="VJC7" s="110"/>
      <c r="VJD7" s="110"/>
      <c r="VJE7" s="110"/>
      <c r="VJF7" s="110"/>
      <c r="VJG7" s="110"/>
      <c r="VJH7" s="110"/>
      <c r="VJI7" s="110"/>
      <c r="VJJ7" s="110"/>
      <c r="VJK7" s="110"/>
      <c r="VJL7" s="110"/>
      <c r="VJM7" s="110"/>
      <c r="VJN7" s="110"/>
      <c r="VJO7" s="110"/>
      <c r="VJP7" s="110"/>
      <c r="VJQ7" s="110"/>
      <c r="VJR7" s="110"/>
      <c r="VJS7" s="110"/>
      <c r="VJT7" s="110"/>
      <c r="VJU7" s="110"/>
      <c r="VJV7" s="110"/>
      <c r="VJW7" s="110"/>
      <c r="VJX7" s="110"/>
      <c r="VJY7" s="110"/>
      <c r="VJZ7" s="110"/>
      <c r="VKA7" s="110"/>
      <c r="VKB7" s="110"/>
      <c r="VKC7" s="110"/>
      <c r="VKD7" s="110"/>
      <c r="VKE7" s="110"/>
      <c r="VKF7" s="110"/>
      <c r="VKG7" s="110"/>
      <c r="VKH7" s="110"/>
      <c r="VKI7" s="110"/>
      <c r="VKJ7" s="110"/>
      <c r="VKK7" s="110"/>
      <c r="VKL7" s="110"/>
      <c r="VKM7" s="110"/>
      <c r="VKN7" s="110"/>
      <c r="VKO7" s="110"/>
      <c r="VKP7" s="110"/>
      <c r="VKQ7" s="110"/>
      <c r="VKR7" s="110"/>
      <c r="VKS7" s="110"/>
      <c r="VKT7" s="110"/>
      <c r="VKU7" s="110"/>
      <c r="VKV7" s="110"/>
      <c r="VKW7" s="110"/>
      <c r="VKX7" s="110"/>
      <c r="VKY7" s="110"/>
      <c r="VKZ7" s="110"/>
      <c r="VLA7" s="110"/>
      <c r="VLB7" s="110"/>
      <c r="VLC7" s="110"/>
      <c r="VLD7" s="110"/>
      <c r="VLE7" s="110"/>
      <c r="VLF7" s="110"/>
      <c r="VLG7" s="110"/>
      <c r="VLH7" s="110"/>
      <c r="VLI7" s="110"/>
      <c r="VLJ7" s="110"/>
      <c r="VLK7" s="110"/>
      <c r="VLL7" s="110"/>
      <c r="VLM7" s="110"/>
      <c r="VLN7" s="110"/>
      <c r="VLO7" s="110"/>
      <c r="VLP7" s="110"/>
      <c r="VLQ7" s="110"/>
      <c r="VLR7" s="110"/>
      <c r="VLS7" s="110"/>
      <c r="VLT7" s="110"/>
      <c r="VLU7" s="110"/>
      <c r="VLV7" s="110"/>
      <c r="VLW7" s="110"/>
      <c r="VLX7" s="110"/>
      <c r="VLY7" s="110"/>
      <c r="VLZ7" s="110"/>
      <c r="VMA7" s="110"/>
      <c r="VMB7" s="110"/>
      <c r="VMC7" s="110"/>
      <c r="VMD7" s="110"/>
      <c r="VME7" s="110"/>
      <c r="VMF7" s="110"/>
      <c r="VMG7" s="110"/>
      <c r="VMH7" s="110"/>
      <c r="VMI7" s="110"/>
      <c r="VMJ7" s="110"/>
      <c r="VMK7" s="110"/>
      <c r="VML7" s="110"/>
      <c r="VMM7" s="110"/>
      <c r="VMN7" s="110"/>
      <c r="VMO7" s="110"/>
      <c r="VMP7" s="110"/>
      <c r="VMQ7" s="110"/>
      <c r="VMR7" s="110"/>
      <c r="VMS7" s="110"/>
      <c r="VMT7" s="110"/>
      <c r="VMU7" s="110"/>
      <c r="VMV7" s="110"/>
      <c r="VMW7" s="110"/>
      <c r="VMX7" s="110"/>
      <c r="VMY7" s="110"/>
      <c r="VMZ7" s="110"/>
      <c r="VNA7" s="110"/>
      <c r="VNB7" s="110"/>
      <c r="VNC7" s="110"/>
      <c r="VND7" s="110"/>
      <c r="VNE7" s="110"/>
      <c r="VNF7" s="110"/>
      <c r="VNG7" s="110"/>
      <c r="VNH7" s="110"/>
      <c r="VNI7" s="110"/>
      <c r="VNJ7" s="110"/>
      <c r="VNK7" s="110"/>
      <c r="VNL7" s="110"/>
      <c r="VNM7" s="110"/>
      <c r="VNN7" s="110"/>
      <c r="VNO7" s="110"/>
      <c r="VNP7" s="110"/>
      <c r="VNQ7" s="110"/>
      <c r="VNR7" s="110"/>
      <c r="VNS7" s="110"/>
      <c r="VNT7" s="110"/>
      <c r="VNU7" s="110"/>
      <c r="VNV7" s="110"/>
      <c r="VNW7" s="110"/>
      <c r="VNX7" s="110"/>
      <c r="VNY7" s="110"/>
      <c r="VNZ7" s="110"/>
      <c r="VOA7" s="110"/>
      <c r="VOB7" s="110"/>
      <c r="VOC7" s="110"/>
      <c r="VOD7" s="110"/>
      <c r="VOE7" s="110"/>
      <c r="VOF7" s="110"/>
      <c r="VOG7" s="110"/>
      <c r="VOH7" s="110"/>
      <c r="VOI7" s="110"/>
      <c r="VOJ7" s="110"/>
      <c r="VOK7" s="110"/>
      <c r="VOL7" s="110"/>
      <c r="VOM7" s="110"/>
      <c r="VON7" s="110"/>
      <c r="VOO7" s="110"/>
      <c r="VOP7" s="110"/>
      <c r="VOQ7" s="110"/>
      <c r="VOR7" s="110"/>
      <c r="VOS7" s="110"/>
      <c r="VOT7" s="110"/>
      <c r="VOU7" s="110"/>
      <c r="VOV7" s="110"/>
      <c r="VOW7" s="110"/>
      <c r="VOX7" s="110"/>
      <c r="VOY7" s="110"/>
      <c r="VOZ7" s="110"/>
      <c r="VPA7" s="110"/>
      <c r="VPB7" s="110"/>
      <c r="VPC7" s="110"/>
      <c r="VPD7" s="110"/>
      <c r="VPE7" s="110"/>
      <c r="VPF7" s="110"/>
      <c r="VPG7" s="110"/>
      <c r="VPH7" s="110"/>
      <c r="VPI7" s="110"/>
      <c r="VPJ7" s="110"/>
      <c r="VPK7" s="110"/>
      <c r="VPL7" s="110"/>
      <c r="VPM7" s="110"/>
      <c r="VPN7" s="110"/>
      <c r="VPO7" s="110"/>
      <c r="VPP7" s="110"/>
      <c r="VPQ7" s="110"/>
      <c r="VPR7" s="110"/>
      <c r="VPS7" s="110"/>
      <c r="VPT7" s="110"/>
      <c r="VPU7" s="110"/>
      <c r="VPV7" s="110"/>
      <c r="VPW7" s="110"/>
      <c r="VPX7" s="110"/>
      <c r="VPY7" s="110"/>
      <c r="VPZ7" s="110"/>
      <c r="VQA7" s="110"/>
      <c r="VQB7" s="110"/>
      <c r="VQC7" s="110"/>
      <c r="VQD7" s="110"/>
      <c r="VQE7" s="110"/>
      <c r="VQF7" s="110"/>
      <c r="VQG7" s="110"/>
      <c r="VQH7" s="110"/>
      <c r="VQI7" s="110"/>
      <c r="VQJ7" s="110"/>
      <c r="VQK7" s="110"/>
      <c r="VQL7" s="110"/>
      <c r="VQM7" s="110"/>
      <c r="VQN7" s="110"/>
      <c r="VQO7" s="110"/>
      <c r="VQP7" s="110"/>
      <c r="VQQ7" s="110"/>
      <c r="VQR7" s="110"/>
      <c r="VQS7" s="110"/>
      <c r="VQT7" s="110"/>
      <c r="VQU7" s="110"/>
      <c r="VQV7" s="110"/>
      <c r="VQW7" s="110"/>
      <c r="VQX7" s="110"/>
      <c r="VQY7" s="110"/>
      <c r="VQZ7" s="110"/>
      <c r="VRA7" s="110"/>
      <c r="VRB7" s="110"/>
      <c r="VRC7" s="110"/>
      <c r="VRD7" s="110"/>
      <c r="VRE7" s="110"/>
      <c r="VRF7" s="110"/>
      <c r="VRG7" s="110"/>
      <c r="VRH7" s="110"/>
      <c r="VRI7" s="110"/>
      <c r="VRJ7" s="110"/>
      <c r="VRK7" s="110"/>
      <c r="VRL7" s="110"/>
      <c r="VRM7" s="110"/>
      <c r="VRN7" s="110"/>
      <c r="VRO7" s="110"/>
      <c r="VRP7" s="110"/>
      <c r="VRQ7" s="110"/>
      <c r="VRR7" s="110"/>
      <c r="VRS7" s="110"/>
      <c r="VRT7" s="110"/>
      <c r="VRU7" s="110"/>
      <c r="VRV7" s="110"/>
      <c r="VRW7" s="110"/>
      <c r="VRX7" s="110"/>
      <c r="VRY7" s="110"/>
      <c r="VRZ7" s="110"/>
      <c r="VSA7" s="110"/>
      <c r="VSB7" s="110"/>
      <c r="VSC7" s="110"/>
      <c r="VSD7" s="110"/>
      <c r="VSE7" s="110"/>
      <c r="VSF7" s="110"/>
      <c r="VSG7" s="110"/>
      <c r="VSH7" s="110"/>
      <c r="VSI7" s="110"/>
      <c r="VSJ7" s="110"/>
      <c r="VSK7" s="110"/>
      <c r="VSL7" s="110"/>
      <c r="VSM7" s="110"/>
      <c r="VSN7" s="110"/>
      <c r="VSO7" s="110"/>
      <c r="VSP7" s="110"/>
      <c r="VSQ7" s="110"/>
      <c r="VSR7" s="110"/>
      <c r="VSS7" s="110"/>
      <c r="VST7" s="110"/>
      <c r="VSU7" s="110"/>
      <c r="VSV7" s="110"/>
      <c r="VSW7" s="110"/>
      <c r="VSX7" s="110"/>
      <c r="VSY7" s="110"/>
      <c r="VSZ7" s="110"/>
      <c r="VTA7" s="110"/>
      <c r="VTB7" s="110"/>
      <c r="VTC7" s="110"/>
      <c r="VTD7" s="110"/>
      <c r="VTE7" s="110"/>
      <c r="VTF7" s="110"/>
      <c r="VTG7" s="110"/>
      <c r="VTH7" s="110"/>
      <c r="VTI7" s="110"/>
      <c r="VTJ7" s="110"/>
      <c r="VTK7" s="110"/>
      <c r="VTL7" s="110"/>
      <c r="VTM7" s="110"/>
      <c r="VTN7" s="110"/>
      <c r="VTO7" s="110"/>
      <c r="VTP7" s="110"/>
      <c r="VTQ7" s="110"/>
      <c r="VTR7" s="110"/>
      <c r="VTS7" s="110"/>
      <c r="VTT7" s="110"/>
      <c r="VTU7" s="110"/>
      <c r="VTV7" s="110"/>
      <c r="VTW7" s="110"/>
      <c r="VTX7" s="110"/>
      <c r="VTY7" s="110"/>
      <c r="VTZ7" s="110"/>
      <c r="VUA7" s="110"/>
      <c r="VUB7" s="110"/>
      <c r="VUC7" s="110"/>
      <c r="VUD7" s="110"/>
      <c r="VUE7" s="110"/>
      <c r="VUF7" s="110"/>
      <c r="VUG7" s="110"/>
      <c r="VUH7" s="110"/>
      <c r="VUI7" s="110"/>
      <c r="VUJ7" s="110"/>
      <c r="VUK7" s="110"/>
      <c r="VUL7" s="110"/>
      <c r="VUM7" s="110"/>
      <c r="VUN7" s="110"/>
      <c r="VUO7" s="110"/>
      <c r="VUP7" s="110"/>
      <c r="VUQ7" s="110"/>
      <c r="VUR7" s="110"/>
      <c r="VUS7" s="110"/>
      <c r="VUT7" s="110"/>
      <c r="VUU7" s="110"/>
      <c r="VUV7" s="110"/>
      <c r="VUW7" s="110"/>
      <c r="VUX7" s="110"/>
      <c r="VUY7" s="110"/>
      <c r="VUZ7" s="110"/>
      <c r="VVA7" s="110"/>
      <c r="VVB7" s="110"/>
      <c r="VVC7" s="110"/>
      <c r="VVD7" s="110"/>
      <c r="VVE7" s="110"/>
      <c r="VVF7" s="110"/>
      <c r="VVG7" s="110"/>
      <c r="VVH7" s="110"/>
      <c r="VVI7" s="110"/>
      <c r="VVJ7" s="110"/>
      <c r="VVK7" s="110"/>
      <c r="VVL7" s="110"/>
      <c r="VVM7" s="110"/>
      <c r="VVN7" s="110"/>
      <c r="VVO7" s="110"/>
      <c r="VVP7" s="110"/>
      <c r="VVQ7" s="110"/>
      <c r="VVR7" s="110"/>
      <c r="VVS7" s="110"/>
      <c r="VVT7" s="110"/>
      <c r="VVU7" s="110"/>
      <c r="VVV7" s="110"/>
      <c r="VVW7" s="110"/>
      <c r="VVX7" s="110"/>
      <c r="VVY7" s="110"/>
      <c r="VVZ7" s="110"/>
      <c r="VWA7" s="110"/>
      <c r="VWB7" s="110"/>
      <c r="VWC7" s="110"/>
      <c r="VWD7" s="110"/>
      <c r="VWE7" s="110"/>
      <c r="VWF7" s="110"/>
      <c r="VWG7" s="110"/>
      <c r="VWH7" s="110"/>
      <c r="VWI7" s="110"/>
      <c r="VWJ7" s="110"/>
      <c r="VWK7" s="110"/>
      <c r="VWL7" s="110"/>
      <c r="VWM7" s="110"/>
      <c r="VWN7" s="110"/>
      <c r="VWO7" s="110"/>
      <c r="VWP7" s="110"/>
      <c r="VWQ7" s="110"/>
      <c r="VWR7" s="110"/>
      <c r="VWS7" s="110"/>
      <c r="VWT7" s="110"/>
      <c r="VWU7" s="110"/>
      <c r="VWV7" s="110"/>
      <c r="VWW7" s="110"/>
      <c r="VWX7" s="110"/>
      <c r="VWY7" s="110"/>
      <c r="VWZ7" s="110"/>
      <c r="VXA7" s="110"/>
      <c r="VXB7" s="110"/>
      <c r="VXC7" s="110"/>
      <c r="VXD7" s="110"/>
      <c r="VXE7" s="110"/>
      <c r="VXF7" s="110"/>
      <c r="VXG7" s="110"/>
      <c r="VXH7" s="110"/>
      <c r="VXI7" s="110"/>
      <c r="VXJ7" s="110"/>
      <c r="VXK7" s="110"/>
      <c r="VXL7" s="110"/>
      <c r="VXM7" s="110"/>
      <c r="VXN7" s="110"/>
      <c r="VXO7" s="110"/>
      <c r="VXP7" s="110"/>
      <c r="VXQ7" s="110"/>
      <c r="VXR7" s="110"/>
      <c r="VXS7" s="110"/>
      <c r="VXT7" s="110"/>
      <c r="VXU7" s="110"/>
      <c r="VXV7" s="110"/>
      <c r="VXW7" s="110"/>
      <c r="VXX7" s="110"/>
      <c r="VXY7" s="110"/>
      <c r="VXZ7" s="110"/>
      <c r="VYA7" s="110"/>
      <c r="VYB7" s="110"/>
      <c r="VYC7" s="110"/>
      <c r="VYD7" s="110"/>
      <c r="VYE7" s="110"/>
      <c r="VYF7" s="110"/>
      <c r="VYG7" s="110"/>
      <c r="VYH7" s="110"/>
      <c r="VYI7" s="110"/>
      <c r="VYJ7" s="110"/>
      <c r="VYK7" s="110"/>
      <c r="VYL7" s="110"/>
      <c r="VYM7" s="110"/>
      <c r="VYN7" s="110"/>
      <c r="VYO7" s="110"/>
      <c r="VYP7" s="110"/>
      <c r="VYQ7" s="110"/>
      <c r="VYR7" s="110"/>
      <c r="VYS7" s="110"/>
      <c r="VYT7" s="110"/>
      <c r="VYU7" s="110"/>
      <c r="VYV7" s="110"/>
      <c r="VYW7" s="110"/>
      <c r="VYX7" s="110"/>
      <c r="VYY7" s="110"/>
      <c r="VYZ7" s="110"/>
      <c r="VZA7" s="110"/>
      <c r="VZB7" s="110"/>
      <c r="VZC7" s="110"/>
      <c r="VZD7" s="110"/>
      <c r="VZE7" s="110"/>
      <c r="VZF7" s="110"/>
      <c r="VZG7" s="110"/>
      <c r="VZH7" s="110"/>
      <c r="VZI7" s="110"/>
      <c r="VZJ7" s="110"/>
      <c r="VZK7" s="110"/>
      <c r="VZL7" s="110"/>
      <c r="VZM7" s="110"/>
      <c r="VZN7" s="110"/>
      <c r="VZO7" s="110"/>
      <c r="VZP7" s="110"/>
      <c r="VZQ7" s="110"/>
      <c r="VZR7" s="110"/>
      <c r="VZS7" s="110"/>
      <c r="VZT7" s="110"/>
      <c r="VZU7" s="110"/>
      <c r="VZV7" s="110"/>
      <c r="VZW7" s="110"/>
      <c r="VZX7" s="110"/>
      <c r="VZY7" s="110"/>
      <c r="VZZ7" s="110"/>
      <c r="WAA7" s="110"/>
      <c r="WAB7" s="110"/>
      <c r="WAC7" s="110"/>
      <c r="WAD7" s="110"/>
      <c r="WAE7" s="110"/>
      <c r="WAF7" s="110"/>
      <c r="WAG7" s="110"/>
      <c r="WAH7" s="110"/>
      <c r="WAI7" s="110"/>
      <c r="WAJ7" s="110"/>
      <c r="WAK7" s="110"/>
      <c r="WAL7" s="110"/>
      <c r="WAM7" s="110"/>
      <c r="WAN7" s="110"/>
      <c r="WAO7" s="110"/>
      <c r="WAP7" s="110"/>
      <c r="WAQ7" s="110"/>
      <c r="WAR7" s="110"/>
      <c r="WAS7" s="110"/>
      <c r="WAT7" s="110"/>
      <c r="WAU7" s="110"/>
      <c r="WAV7" s="110"/>
      <c r="WAW7" s="110"/>
      <c r="WAX7" s="110"/>
      <c r="WAY7" s="110"/>
      <c r="WAZ7" s="110"/>
      <c r="WBA7" s="110"/>
      <c r="WBB7" s="110"/>
      <c r="WBC7" s="110"/>
      <c r="WBD7" s="110"/>
      <c r="WBE7" s="110"/>
      <c r="WBF7" s="110"/>
      <c r="WBG7" s="110"/>
      <c r="WBH7" s="110"/>
      <c r="WBI7" s="110"/>
      <c r="WBJ7" s="110"/>
      <c r="WBK7" s="110"/>
      <c r="WBL7" s="110"/>
      <c r="WBM7" s="110"/>
      <c r="WBN7" s="110"/>
      <c r="WBO7" s="110"/>
      <c r="WBP7" s="110"/>
      <c r="WBQ7" s="110"/>
      <c r="WBR7" s="110"/>
      <c r="WBS7" s="110"/>
      <c r="WBT7" s="110"/>
      <c r="WBU7" s="110"/>
      <c r="WBV7" s="110"/>
      <c r="WBW7" s="110"/>
      <c r="WBX7" s="110"/>
      <c r="WBY7" s="110"/>
      <c r="WBZ7" s="110"/>
      <c r="WCA7" s="110"/>
      <c r="WCB7" s="110"/>
      <c r="WCC7" s="110"/>
      <c r="WCD7" s="110"/>
      <c r="WCE7" s="110"/>
      <c r="WCF7" s="110"/>
      <c r="WCG7" s="110"/>
      <c r="WCH7" s="110"/>
      <c r="WCI7" s="110"/>
      <c r="WCJ7" s="110"/>
      <c r="WCK7" s="110"/>
      <c r="WCL7" s="110"/>
      <c r="WCM7" s="110"/>
      <c r="WCN7" s="110"/>
      <c r="WCO7" s="110"/>
      <c r="WCP7" s="110"/>
      <c r="WCQ7" s="110"/>
      <c r="WCR7" s="110"/>
      <c r="WCS7" s="110"/>
      <c r="WCT7" s="110"/>
      <c r="WCU7" s="110"/>
      <c r="WCV7" s="110"/>
      <c r="WCW7" s="110"/>
      <c r="WCX7" s="110"/>
      <c r="WCY7" s="110"/>
      <c r="WCZ7" s="110"/>
      <c r="WDA7" s="110"/>
      <c r="WDB7" s="110"/>
      <c r="WDC7" s="110"/>
      <c r="WDD7" s="110"/>
      <c r="WDE7" s="110"/>
      <c r="WDF7" s="110"/>
      <c r="WDG7" s="110"/>
      <c r="WDH7" s="110"/>
      <c r="WDI7" s="110"/>
      <c r="WDJ7" s="110"/>
      <c r="WDK7" s="110"/>
      <c r="WDL7" s="110"/>
      <c r="WDM7" s="110"/>
      <c r="WDN7" s="110"/>
      <c r="WDO7" s="110"/>
      <c r="WDP7" s="110"/>
      <c r="WDQ7" s="110"/>
      <c r="WDR7" s="110"/>
      <c r="WDS7" s="110"/>
      <c r="WDT7" s="110"/>
      <c r="WDU7" s="110"/>
      <c r="WDV7" s="110"/>
      <c r="WDW7" s="110"/>
      <c r="WDX7" s="110"/>
      <c r="WDY7" s="110"/>
      <c r="WDZ7" s="110"/>
      <c r="WEA7" s="110"/>
      <c r="WEB7" s="110"/>
      <c r="WEC7" s="110"/>
      <c r="WED7" s="110"/>
      <c r="WEE7" s="110"/>
      <c r="WEF7" s="110"/>
      <c r="WEG7" s="110"/>
      <c r="WEH7" s="110"/>
      <c r="WEI7" s="110"/>
      <c r="WEJ7" s="110"/>
      <c r="WEK7" s="110"/>
      <c r="WEL7" s="110"/>
      <c r="WEM7" s="110"/>
      <c r="WEN7" s="110"/>
      <c r="WEO7" s="110"/>
      <c r="WEP7" s="110"/>
      <c r="WEQ7" s="110"/>
      <c r="WER7" s="110"/>
      <c r="WES7" s="110"/>
      <c r="WET7" s="110"/>
      <c r="WEU7" s="110"/>
      <c r="WEV7" s="110"/>
      <c r="WEW7" s="110"/>
      <c r="WEX7" s="110"/>
      <c r="WEY7" s="110"/>
      <c r="WEZ7" s="110"/>
      <c r="WFA7" s="110"/>
      <c r="WFB7" s="110"/>
      <c r="WFC7" s="110"/>
      <c r="WFD7" s="110"/>
      <c r="WFE7" s="110"/>
      <c r="WFF7" s="110"/>
      <c r="WFG7" s="110"/>
      <c r="WFH7" s="110"/>
      <c r="WFI7" s="110"/>
      <c r="WFJ7" s="110"/>
      <c r="WFK7" s="110"/>
      <c r="WFL7" s="110"/>
      <c r="WFM7" s="110"/>
      <c r="WFN7" s="110"/>
      <c r="WFO7" s="110"/>
      <c r="WFP7" s="110"/>
      <c r="WFQ7" s="110"/>
      <c r="WFR7" s="110"/>
      <c r="WFS7" s="110"/>
      <c r="WFT7" s="110"/>
      <c r="WFU7" s="110"/>
      <c r="WFV7" s="110"/>
      <c r="WFW7" s="110"/>
      <c r="WFX7" s="110"/>
      <c r="WFY7" s="110"/>
      <c r="WFZ7" s="110"/>
      <c r="WGA7" s="110"/>
      <c r="WGB7" s="110"/>
      <c r="WGC7" s="110"/>
      <c r="WGD7" s="110"/>
      <c r="WGE7" s="110"/>
      <c r="WGF7" s="110"/>
      <c r="WGG7" s="110"/>
      <c r="WGH7" s="110"/>
      <c r="WGI7" s="110"/>
      <c r="WGJ7" s="110"/>
      <c r="WGK7" s="110"/>
      <c r="WGL7" s="110"/>
      <c r="WGM7" s="110"/>
      <c r="WGN7" s="110"/>
      <c r="WGO7" s="110"/>
      <c r="WGP7" s="110"/>
      <c r="WGQ7" s="110"/>
      <c r="WGR7" s="110"/>
      <c r="WGS7" s="110"/>
      <c r="WGT7" s="110"/>
      <c r="WGU7" s="110"/>
      <c r="WGV7" s="110"/>
      <c r="WGW7" s="110"/>
      <c r="WGX7" s="110"/>
      <c r="WGY7" s="110"/>
      <c r="WGZ7" s="110"/>
      <c r="WHA7" s="110"/>
      <c r="WHB7" s="110"/>
      <c r="WHC7" s="110"/>
      <c r="WHD7" s="110"/>
      <c r="WHE7" s="110"/>
      <c r="WHF7" s="110"/>
      <c r="WHG7" s="110"/>
      <c r="WHH7" s="110"/>
      <c r="WHI7" s="110"/>
      <c r="WHJ7" s="110"/>
      <c r="WHK7" s="110"/>
      <c r="WHL7" s="110"/>
      <c r="WHM7" s="110"/>
      <c r="WHN7" s="110"/>
      <c r="WHO7" s="110"/>
      <c r="WHP7" s="110"/>
      <c r="WHQ7" s="110"/>
      <c r="WHR7" s="110"/>
      <c r="WHS7" s="110"/>
      <c r="WHT7" s="110"/>
      <c r="WHU7" s="110"/>
      <c r="WHV7" s="110"/>
      <c r="WHW7" s="110"/>
      <c r="WHX7" s="110"/>
      <c r="WHY7" s="110"/>
      <c r="WHZ7" s="110"/>
      <c r="WIA7" s="110"/>
      <c r="WIB7" s="110"/>
      <c r="WIC7" s="110"/>
      <c r="WID7" s="110"/>
      <c r="WIE7" s="110"/>
      <c r="WIF7" s="110"/>
      <c r="WIG7" s="110"/>
      <c r="WIH7" s="110"/>
      <c r="WII7" s="110"/>
      <c r="WIJ7" s="110"/>
      <c r="WIK7" s="110"/>
      <c r="WIL7" s="110"/>
      <c r="WIM7" s="110"/>
      <c r="WIN7" s="110"/>
      <c r="WIO7" s="110"/>
      <c r="WIP7" s="110"/>
      <c r="WIQ7" s="110"/>
      <c r="WIR7" s="110"/>
      <c r="WIS7" s="110"/>
      <c r="WIT7" s="110"/>
      <c r="WIU7" s="110"/>
      <c r="WIV7" s="110"/>
      <c r="WIW7" s="110"/>
      <c r="WIX7" s="110"/>
      <c r="WIY7" s="110"/>
      <c r="WIZ7" s="110"/>
      <c r="WJA7" s="110"/>
      <c r="WJB7" s="110"/>
      <c r="WJC7" s="110"/>
      <c r="WJD7" s="110"/>
      <c r="WJE7" s="110"/>
      <c r="WJF7" s="110"/>
      <c r="WJG7" s="110"/>
      <c r="WJH7" s="110"/>
      <c r="WJI7" s="110"/>
      <c r="WJJ7" s="110"/>
      <c r="WJK7" s="110"/>
      <c r="WJL7" s="110"/>
      <c r="WJM7" s="110"/>
      <c r="WJN7" s="110"/>
      <c r="WJO7" s="110"/>
      <c r="WJP7" s="110"/>
      <c r="WJQ7" s="110"/>
      <c r="WJR7" s="110"/>
      <c r="WJS7" s="110"/>
      <c r="WJT7" s="110"/>
      <c r="WJU7" s="110"/>
      <c r="WJV7" s="110"/>
      <c r="WJW7" s="110"/>
      <c r="WJX7" s="110"/>
      <c r="WJY7" s="110"/>
      <c r="WJZ7" s="110"/>
      <c r="WKA7" s="110"/>
      <c r="WKB7" s="110"/>
      <c r="WKC7" s="110"/>
      <c r="WKD7" s="110"/>
      <c r="WKE7" s="110"/>
      <c r="WKF7" s="110"/>
      <c r="WKG7" s="110"/>
      <c r="WKH7" s="110"/>
      <c r="WKI7" s="110"/>
      <c r="WKJ7" s="110"/>
      <c r="WKK7" s="110"/>
      <c r="WKL7" s="110"/>
      <c r="WKM7" s="110"/>
      <c r="WKN7" s="110"/>
      <c r="WKO7" s="110"/>
      <c r="WKP7" s="110"/>
      <c r="WKQ7" s="110"/>
      <c r="WKR7" s="110"/>
      <c r="WKS7" s="110"/>
      <c r="WKT7" s="110"/>
      <c r="WKU7" s="110"/>
      <c r="WKV7" s="110"/>
      <c r="WKW7" s="110"/>
      <c r="WKX7" s="110"/>
      <c r="WKY7" s="110"/>
      <c r="WKZ7" s="110"/>
      <c r="WLA7" s="110"/>
      <c r="WLB7" s="110"/>
      <c r="WLC7" s="110"/>
      <c r="WLD7" s="110"/>
      <c r="WLE7" s="110"/>
      <c r="WLF7" s="110"/>
      <c r="WLG7" s="110"/>
      <c r="WLH7" s="110"/>
      <c r="WLI7" s="110"/>
      <c r="WLJ7" s="110"/>
      <c r="WLK7" s="110"/>
      <c r="WLL7" s="110"/>
      <c r="WLM7" s="110"/>
      <c r="WLN7" s="110"/>
      <c r="WLO7" s="110"/>
      <c r="WLP7" s="110"/>
      <c r="WLQ7" s="110"/>
      <c r="WLR7" s="110"/>
      <c r="WLS7" s="110"/>
      <c r="WLT7" s="110"/>
      <c r="WLU7" s="110"/>
      <c r="WLV7" s="110"/>
      <c r="WLW7" s="110"/>
      <c r="WLX7" s="110"/>
      <c r="WLY7" s="110"/>
      <c r="WLZ7" s="110"/>
      <c r="WMA7" s="110"/>
      <c r="WMB7" s="110"/>
      <c r="WMC7" s="110"/>
      <c r="WMD7" s="110"/>
      <c r="WME7" s="110"/>
      <c r="WMF7" s="110"/>
      <c r="WMG7" s="110"/>
      <c r="WMH7" s="110"/>
      <c r="WMI7" s="110"/>
      <c r="WMJ7" s="110"/>
      <c r="WMK7" s="110"/>
      <c r="WML7" s="110"/>
      <c r="WMM7" s="110"/>
      <c r="WMN7" s="110"/>
      <c r="WMO7" s="110"/>
      <c r="WMP7" s="110"/>
      <c r="WMQ7" s="110"/>
      <c r="WMR7" s="110"/>
      <c r="WMS7" s="110"/>
      <c r="WMT7" s="110"/>
      <c r="WMU7" s="110"/>
      <c r="WMV7" s="110"/>
      <c r="WMW7" s="110"/>
      <c r="WMX7" s="110"/>
      <c r="WMY7" s="110"/>
      <c r="WMZ7" s="110"/>
      <c r="WNA7" s="110"/>
      <c r="WNB7" s="110"/>
      <c r="WNC7" s="110"/>
      <c r="WND7" s="110"/>
      <c r="WNE7" s="110"/>
      <c r="WNF7" s="110"/>
      <c r="WNG7" s="110"/>
      <c r="WNH7" s="110"/>
      <c r="WNI7" s="110"/>
      <c r="WNJ7" s="110"/>
      <c r="WNK7" s="110"/>
      <c r="WNL7" s="110"/>
      <c r="WNM7" s="110"/>
      <c r="WNN7" s="110"/>
      <c r="WNO7" s="110"/>
      <c r="WNP7" s="110"/>
      <c r="WNQ7" s="110"/>
      <c r="WNR7" s="110"/>
      <c r="WNS7" s="110"/>
      <c r="WNT7" s="110"/>
      <c r="WNU7" s="110"/>
      <c r="WNV7" s="110"/>
      <c r="WNW7" s="110"/>
      <c r="WNX7" s="110"/>
      <c r="WNY7" s="110"/>
      <c r="WNZ7" s="110"/>
      <c r="WOA7" s="110"/>
      <c r="WOB7" s="110"/>
      <c r="WOC7" s="110"/>
      <c r="WOD7" s="110"/>
      <c r="WOE7" s="110"/>
      <c r="WOF7" s="110"/>
      <c r="WOG7" s="110"/>
      <c r="WOH7" s="110"/>
      <c r="WOI7" s="110"/>
      <c r="WOJ7" s="110"/>
      <c r="WOK7" s="110"/>
      <c r="WOL7" s="110"/>
      <c r="WOM7" s="110"/>
      <c r="WON7" s="110"/>
      <c r="WOO7" s="110"/>
      <c r="WOP7" s="110"/>
      <c r="WOQ7" s="110"/>
      <c r="WOR7" s="110"/>
      <c r="WOS7" s="110"/>
      <c r="WOT7" s="110"/>
      <c r="WOU7" s="110"/>
      <c r="WOV7" s="110"/>
      <c r="WOW7" s="110"/>
      <c r="WOX7" s="110"/>
      <c r="WOY7" s="110"/>
      <c r="WOZ7" s="110"/>
      <c r="WPA7" s="110"/>
      <c r="WPB7" s="110"/>
      <c r="WPC7" s="110"/>
      <c r="WPD7" s="110"/>
      <c r="WPE7" s="110"/>
      <c r="WPF7" s="110"/>
      <c r="WPG7" s="110"/>
      <c r="WPH7" s="110"/>
      <c r="WPI7" s="110"/>
      <c r="WPJ7" s="110"/>
      <c r="WPK7" s="110"/>
      <c r="WPL7" s="110"/>
      <c r="WPM7" s="110"/>
      <c r="WPN7" s="110"/>
      <c r="WPO7" s="110"/>
      <c r="WPP7" s="110"/>
      <c r="WPQ7" s="110"/>
      <c r="WPR7" s="110"/>
      <c r="WPS7" s="110"/>
      <c r="WPT7" s="110"/>
      <c r="WPU7" s="110"/>
      <c r="WPV7" s="110"/>
      <c r="WPW7" s="110"/>
      <c r="WPX7" s="110"/>
      <c r="WPY7" s="110"/>
      <c r="WPZ7" s="110"/>
      <c r="WQA7" s="110"/>
      <c r="WQB7" s="110"/>
      <c r="WQC7" s="110"/>
      <c r="WQD7" s="110"/>
      <c r="WQE7" s="110"/>
      <c r="WQF7" s="110"/>
      <c r="WQG7" s="110"/>
      <c r="WQH7" s="110"/>
      <c r="WQI7" s="110"/>
      <c r="WQJ7" s="110"/>
      <c r="WQK7" s="110"/>
      <c r="WQL7" s="110"/>
      <c r="WQM7" s="110"/>
      <c r="WQN7" s="110"/>
      <c r="WQO7" s="110"/>
      <c r="WQP7" s="110"/>
      <c r="WQQ7" s="110"/>
      <c r="WQR7" s="110"/>
      <c r="WQS7" s="110"/>
      <c r="WQT7" s="110"/>
      <c r="WQU7" s="110"/>
      <c r="WQV7" s="110"/>
      <c r="WQW7" s="110"/>
      <c r="WQX7" s="110"/>
      <c r="WQY7" s="110"/>
      <c r="WQZ7" s="110"/>
      <c r="WRA7" s="110"/>
      <c r="WRB7" s="110"/>
      <c r="WRC7" s="110"/>
      <c r="WRD7" s="110"/>
      <c r="WRE7" s="110"/>
      <c r="WRF7" s="110"/>
      <c r="WRG7" s="110"/>
      <c r="WRH7" s="110"/>
      <c r="WRI7" s="110"/>
      <c r="WRJ7" s="110"/>
      <c r="WRK7" s="110"/>
      <c r="WRL7" s="110"/>
      <c r="WRM7" s="110"/>
      <c r="WRN7" s="110"/>
      <c r="WRO7" s="110"/>
      <c r="WRP7" s="110"/>
      <c r="WRQ7" s="110"/>
      <c r="WRR7" s="110"/>
      <c r="WRS7" s="110"/>
      <c r="WRT7" s="110"/>
      <c r="WRU7" s="110"/>
      <c r="WRV7" s="110"/>
      <c r="WRW7" s="110"/>
      <c r="WRX7" s="110"/>
      <c r="WRY7" s="110"/>
      <c r="WRZ7" s="110"/>
      <c r="WSA7" s="110"/>
      <c r="WSB7" s="110"/>
      <c r="WSC7" s="110"/>
      <c r="WSD7" s="110"/>
      <c r="WSE7" s="110"/>
      <c r="WSF7" s="110"/>
      <c r="WSG7" s="110"/>
      <c r="WSH7" s="110"/>
      <c r="WSI7" s="110"/>
      <c r="WSJ7" s="110"/>
      <c r="WSK7" s="110"/>
      <c r="WSL7" s="110"/>
      <c r="WSM7" s="110"/>
      <c r="WSN7" s="110"/>
      <c r="WSO7" s="110"/>
      <c r="WSP7" s="110"/>
      <c r="WSQ7" s="110"/>
      <c r="WSR7" s="110"/>
      <c r="WSS7" s="110"/>
      <c r="WST7" s="110"/>
      <c r="WSU7" s="110"/>
      <c r="WSV7" s="110"/>
      <c r="WSW7" s="110"/>
      <c r="WSX7" s="110"/>
      <c r="WSY7" s="110"/>
      <c r="WSZ7" s="110"/>
      <c r="WTA7" s="110"/>
      <c r="WTB7" s="110"/>
      <c r="WTC7" s="110"/>
      <c r="WTD7" s="110"/>
      <c r="WTE7" s="110"/>
      <c r="WTF7" s="110"/>
      <c r="WTG7" s="110"/>
      <c r="WTH7" s="110"/>
      <c r="WTI7" s="110"/>
      <c r="WTJ7" s="110"/>
      <c r="WTK7" s="110"/>
      <c r="WTL7" s="110"/>
      <c r="WTM7" s="110"/>
      <c r="WTN7" s="110"/>
      <c r="WTO7" s="110"/>
      <c r="WTP7" s="110"/>
      <c r="WTQ7" s="110"/>
      <c r="WTR7" s="110"/>
      <c r="WTS7" s="110"/>
      <c r="WTT7" s="110"/>
      <c r="WTU7" s="110"/>
      <c r="WTV7" s="110"/>
      <c r="WTW7" s="110"/>
      <c r="WTX7" s="110"/>
      <c r="WTY7" s="110"/>
      <c r="WTZ7" s="110"/>
      <c r="WUA7" s="110"/>
      <c r="WUB7" s="110"/>
      <c r="WUC7" s="110"/>
      <c r="WUD7" s="110"/>
      <c r="WUE7" s="110"/>
      <c r="WUF7" s="110"/>
      <c r="WUG7" s="110"/>
      <c r="WUH7" s="110"/>
      <c r="WUI7" s="110"/>
      <c r="WUJ7" s="110"/>
      <c r="WUK7" s="110"/>
      <c r="WUL7" s="110"/>
      <c r="WUM7" s="110"/>
      <c r="WUN7" s="110"/>
      <c r="WUO7" s="110"/>
      <c r="WUP7" s="110"/>
      <c r="WUQ7" s="110"/>
      <c r="WUR7" s="110"/>
      <c r="WUS7" s="110"/>
      <c r="WUT7" s="110"/>
      <c r="WUU7" s="110"/>
      <c r="WUV7" s="110"/>
      <c r="WUW7" s="110"/>
      <c r="WUX7" s="110"/>
      <c r="WUY7" s="110"/>
      <c r="WUZ7" s="110"/>
      <c r="WVA7" s="110"/>
      <c r="WVB7" s="110"/>
      <c r="WVC7" s="110"/>
      <c r="WVD7" s="110"/>
      <c r="WVE7" s="110"/>
      <c r="WVF7" s="110"/>
      <c r="WVG7" s="110"/>
      <c r="WVH7" s="110"/>
      <c r="WVI7" s="110"/>
      <c r="WVJ7" s="110"/>
      <c r="WVK7" s="110"/>
      <c r="WVL7" s="110"/>
      <c r="WVM7" s="110"/>
      <c r="WVN7" s="110"/>
      <c r="WVO7" s="110"/>
      <c r="WVP7" s="110"/>
      <c r="WVQ7" s="110"/>
      <c r="WVR7" s="110"/>
      <c r="WVS7" s="110"/>
      <c r="WVT7" s="110"/>
      <c r="WVU7" s="110"/>
      <c r="WVV7" s="110"/>
      <c r="WVW7" s="110"/>
      <c r="WVX7" s="110"/>
      <c r="WVY7" s="110"/>
      <c r="WVZ7" s="110"/>
      <c r="WWA7" s="110"/>
      <c r="WWB7" s="110"/>
      <c r="WWC7" s="110"/>
      <c r="WWD7" s="110"/>
      <c r="WWE7" s="110"/>
      <c r="WWF7" s="110"/>
      <c r="WWG7" s="110"/>
      <c r="WWH7" s="110"/>
      <c r="WWI7" s="110"/>
      <c r="WWJ7" s="110"/>
      <c r="WWK7" s="110"/>
      <c r="WWL7" s="110"/>
      <c r="WWM7" s="110"/>
      <c r="WWN7" s="110"/>
      <c r="WWO7" s="110"/>
      <c r="WWP7" s="110"/>
      <c r="WWQ7" s="110"/>
      <c r="WWR7" s="110"/>
      <c r="WWS7" s="110"/>
      <c r="WWT7" s="110"/>
      <c r="WWU7" s="110"/>
      <c r="WWV7" s="110"/>
      <c r="WWW7" s="110"/>
      <c r="WWX7" s="110"/>
      <c r="WWY7" s="110"/>
      <c r="WWZ7" s="110"/>
      <c r="WXA7" s="110"/>
      <c r="WXB7" s="110"/>
      <c r="WXC7" s="110"/>
      <c r="WXD7" s="110"/>
      <c r="WXE7" s="110"/>
      <c r="WXF7" s="110"/>
      <c r="WXG7" s="110"/>
      <c r="WXH7" s="110"/>
      <c r="WXI7" s="110"/>
      <c r="WXJ7" s="110"/>
      <c r="WXK7" s="110"/>
      <c r="WXL7" s="110"/>
      <c r="WXM7" s="110"/>
      <c r="WXN7" s="110"/>
      <c r="WXO7" s="110"/>
      <c r="WXP7" s="110"/>
      <c r="WXQ7" s="110"/>
      <c r="WXR7" s="110"/>
      <c r="WXS7" s="110"/>
      <c r="WXT7" s="110"/>
      <c r="WXU7" s="110"/>
      <c r="WXV7" s="110"/>
      <c r="WXW7" s="110"/>
      <c r="WXX7" s="110"/>
      <c r="WXY7" s="110"/>
      <c r="WXZ7" s="110"/>
      <c r="WYA7" s="110"/>
      <c r="WYB7" s="110"/>
      <c r="WYC7" s="110"/>
      <c r="WYD7" s="110"/>
      <c r="WYE7" s="110"/>
      <c r="WYF7" s="110"/>
      <c r="WYG7" s="110"/>
      <c r="WYH7" s="110"/>
      <c r="WYI7" s="110"/>
      <c r="WYJ7" s="110"/>
      <c r="WYK7" s="110"/>
      <c r="WYL7" s="110"/>
      <c r="WYM7" s="110"/>
      <c r="WYN7" s="110"/>
      <c r="WYO7" s="110"/>
      <c r="WYP7" s="110"/>
      <c r="WYQ7" s="110"/>
      <c r="WYR7" s="110"/>
      <c r="WYS7" s="110"/>
      <c r="WYT7" s="110"/>
      <c r="WYU7" s="110"/>
      <c r="WYV7" s="110"/>
      <c r="WYW7" s="110"/>
      <c r="WYX7" s="110"/>
      <c r="WYY7" s="110"/>
      <c r="WYZ7" s="110"/>
      <c r="WZA7" s="110"/>
      <c r="WZB7" s="110"/>
      <c r="WZC7" s="110"/>
      <c r="WZD7" s="110"/>
      <c r="WZE7" s="110"/>
      <c r="WZF7" s="110"/>
      <c r="WZG7" s="110"/>
      <c r="WZH7" s="110"/>
      <c r="WZI7" s="110"/>
      <c r="WZJ7" s="110"/>
      <c r="WZK7" s="110"/>
      <c r="WZL7" s="110"/>
      <c r="WZM7" s="110"/>
      <c r="WZN7" s="110"/>
      <c r="WZO7" s="110"/>
      <c r="WZP7" s="110"/>
      <c r="WZQ7" s="110"/>
      <c r="WZR7" s="110"/>
      <c r="WZS7" s="110"/>
      <c r="WZT7" s="110"/>
      <c r="WZU7" s="110"/>
      <c r="WZV7" s="110"/>
      <c r="WZW7" s="110"/>
      <c r="WZX7" s="110"/>
      <c r="WZY7" s="110"/>
      <c r="WZZ7" s="110"/>
      <c r="XAA7" s="110"/>
      <c r="XAB7" s="110"/>
      <c r="XAC7" s="110"/>
      <c r="XAD7" s="110"/>
      <c r="XAE7" s="110"/>
      <c r="XAF7" s="110"/>
      <c r="XAG7" s="110"/>
      <c r="XAH7" s="110"/>
      <c r="XAI7" s="110"/>
      <c r="XAJ7" s="110"/>
      <c r="XAK7" s="110"/>
      <c r="XAL7" s="110"/>
      <c r="XAM7" s="110"/>
      <c r="XAN7" s="110"/>
      <c r="XAO7" s="110"/>
      <c r="XAP7" s="110"/>
      <c r="XAQ7" s="110"/>
      <c r="XAR7" s="110"/>
      <c r="XAS7" s="110"/>
      <c r="XAT7" s="110"/>
      <c r="XAU7" s="110"/>
      <c r="XAV7" s="110"/>
      <c r="XAW7" s="110"/>
      <c r="XAX7" s="110"/>
      <c r="XAY7" s="110"/>
      <c r="XAZ7" s="110"/>
      <c r="XBA7" s="110"/>
      <c r="XBB7" s="110"/>
      <c r="XBC7" s="110"/>
      <c r="XBD7" s="110"/>
      <c r="XBE7" s="110"/>
      <c r="XBF7" s="110"/>
      <c r="XBG7" s="110"/>
      <c r="XBH7" s="110"/>
      <c r="XBI7" s="110"/>
      <c r="XBJ7" s="110"/>
      <c r="XBK7" s="110"/>
      <c r="XBL7" s="110"/>
      <c r="XBM7" s="110"/>
      <c r="XBN7" s="110"/>
      <c r="XBO7" s="110"/>
      <c r="XBP7" s="110"/>
      <c r="XBQ7" s="110"/>
      <c r="XBR7" s="110"/>
      <c r="XBS7" s="110"/>
      <c r="XBT7" s="110"/>
      <c r="XBU7" s="110"/>
      <c r="XBV7" s="110"/>
      <c r="XBW7" s="110"/>
      <c r="XBX7" s="110"/>
      <c r="XBY7" s="110"/>
      <c r="XBZ7" s="110"/>
      <c r="XCA7" s="110"/>
      <c r="XCB7" s="110"/>
      <c r="XCC7" s="110"/>
      <c r="XCD7" s="110"/>
      <c r="XCE7" s="110"/>
      <c r="XCF7" s="110"/>
      <c r="XCG7" s="110"/>
      <c r="XCH7" s="110"/>
      <c r="XCI7" s="110"/>
      <c r="XCJ7" s="110"/>
      <c r="XCK7" s="110"/>
      <c r="XCL7" s="110"/>
      <c r="XCM7" s="110"/>
      <c r="XCN7" s="110"/>
      <c r="XCO7" s="110"/>
      <c r="XCP7" s="110"/>
      <c r="XCQ7" s="110"/>
      <c r="XCR7" s="110"/>
      <c r="XCS7" s="110"/>
      <c r="XCT7" s="110"/>
      <c r="XCU7" s="110"/>
      <c r="XCV7" s="110"/>
      <c r="XCW7" s="110"/>
      <c r="XCX7" s="110"/>
      <c r="XCY7" s="110"/>
      <c r="XCZ7" s="110"/>
      <c r="XDA7" s="110"/>
      <c r="XDB7" s="110"/>
      <c r="XDC7" s="110"/>
      <c r="XDD7" s="110"/>
      <c r="XDE7" s="110"/>
      <c r="XDF7" s="110"/>
      <c r="XDG7" s="110"/>
      <c r="XDH7" s="110"/>
      <c r="XDI7" s="110"/>
      <c r="XDJ7" s="110"/>
      <c r="XDK7" s="110"/>
      <c r="XDL7" s="110"/>
      <c r="XDM7" s="110"/>
      <c r="XDN7" s="110"/>
      <c r="XDO7" s="110"/>
      <c r="XDP7" s="110"/>
      <c r="XDQ7" s="110"/>
      <c r="XDR7" s="110"/>
      <c r="XDS7" s="110"/>
      <c r="XDT7" s="110"/>
      <c r="XDU7" s="110"/>
      <c r="XDV7" s="110"/>
      <c r="XDW7" s="110"/>
      <c r="XDX7" s="110"/>
      <c r="XDY7" s="110"/>
      <c r="XDZ7" s="110"/>
      <c r="XEA7" s="110"/>
      <c r="XEB7" s="110"/>
      <c r="XEC7" s="110"/>
      <c r="XED7" s="110"/>
      <c r="XEE7" s="110"/>
      <c r="XEF7" s="110"/>
      <c r="XEG7" s="110"/>
      <c r="XEH7" s="110"/>
      <c r="XEI7" s="110"/>
      <c r="XEJ7" s="110"/>
      <c r="XEK7" s="110"/>
      <c r="XEL7" s="110"/>
      <c r="XEM7" s="110"/>
      <c r="XEN7" s="110"/>
      <c r="XEO7" s="110"/>
      <c r="XEP7" s="110"/>
      <c r="XEQ7" s="110"/>
      <c r="XER7" s="110"/>
      <c r="XES7" s="110"/>
      <c r="XET7" s="110"/>
      <c r="XEU7" s="110"/>
      <c r="XEV7" s="110"/>
      <c r="XEW7" s="110"/>
      <c r="XEX7" s="110"/>
      <c r="XEY7" s="110"/>
      <c r="XEZ7" s="110"/>
      <c r="XFA7" s="110"/>
      <c r="XFB7" s="110"/>
      <c r="XFC7" s="110"/>
      <c r="XFD7" s="110"/>
    </row>
    <row r="8" s="100" customFormat="1" ht="20.1" customHeight="1" spans="1:16384">
      <c r="A8" s="301"/>
      <c r="B8" s="301"/>
      <c r="C8" s="301"/>
      <c r="D8" s="301"/>
      <c r="E8" s="301"/>
      <c r="F8" s="301"/>
      <c r="G8" s="301"/>
      <c r="H8" s="301"/>
      <c r="I8" s="301"/>
      <c r="J8" s="301"/>
      <c r="K8" s="301"/>
      <c r="L8" s="301"/>
      <c r="M8" s="301"/>
      <c r="N8" s="301"/>
      <c r="O8" s="301"/>
      <c r="P8" s="301"/>
      <c r="Q8" s="301"/>
      <c r="R8" s="301"/>
      <c r="S8" s="301"/>
      <c r="T8" s="301"/>
      <c r="U8" s="301"/>
      <c r="V8" s="301"/>
      <c r="W8" s="109"/>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0"/>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c r="LD8" s="110"/>
      <c r="LE8" s="110"/>
      <c r="LF8" s="110"/>
      <c r="LG8" s="110"/>
      <c r="LH8" s="110"/>
      <c r="LI8" s="110"/>
      <c r="LJ8" s="110"/>
      <c r="LK8" s="110"/>
      <c r="LL8" s="110"/>
      <c r="LM8" s="110"/>
      <c r="LN8" s="110"/>
      <c r="LO8" s="110"/>
      <c r="LP8" s="110"/>
      <c r="LQ8" s="110"/>
      <c r="LR8" s="110"/>
      <c r="LS8" s="110"/>
      <c r="LT8" s="110"/>
      <c r="LU8" s="110"/>
      <c r="LV8" s="110"/>
      <c r="LW8" s="110"/>
      <c r="LX8" s="110"/>
      <c r="LY8" s="110"/>
      <c r="LZ8" s="110"/>
      <c r="MA8" s="110"/>
      <c r="MB8" s="110"/>
      <c r="MC8" s="110"/>
      <c r="MD8" s="110"/>
      <c r="ME8" s="110"/>
      <c r="MF8" s="110"/>
      <c r="MG8" s="110"/>
      <c r="MH8" s="110"/>
      <c r="MI8" s="110"/>
      <c r="MJ8" s="110"/>
      <c r="MK8" s="110"/>
      <c r="ML8" s="110"/>
      <c r="MM8" s="110"/>
      <c r="MN8" s="110"/>
      <c r="MO8" s="110"/>
      <c r="MP8" s="110"/>
      <c r="MQ8" s="110"/>
      <c r="MR8" s="110"/>
      <c r="MS8" s="110"/>
      <c r="MT8" s="110"/>
      <c r="MU8" s="110"/>
      <c r="MV8" s="110"/>
      <c r="MW8" s="110"/>
      <c r="MX8" s="110"/>
      <c r="MY8" s="110"/>
      <c r="MZ8" s="110"/>
      <c r="NA8" s="110"/>
      <c r="NB8" s="110"/>
      <c r="NC8" s="110"/>
      <c r="ND8" s="110"/>
      <c r="NE8" s="110"/>
      <c r="NF8" s="110"/>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110"/>
      <c r="PT8" s="110"/>
      <c r="PU8" s="110"/>
      <c r="PV8" s="110"/>
      <c r="PW8" s="110"/>
      <c r="PX8" s="110"/>
      <c r="PY8" s="110"/>
      <c r="PZ8" s="110"/>
      <c r="QA8" s="110"/>
      <c r="QB8" s="110"/>
      <c r="QC8" s="110"/>
      <c r="QD8" s="110"/>
      <c r="QE8" s="110"/>
      <c r="QF8" s="110"/>
      <c r="QG8" s="110"/>
      <c r="QH8" s="110"/>
      <c r="QI8" s="110"/>
      <c r="QJ8" s="110"/>
      <c r="QK8" s="110"/>
      <c r="QL8" s="110"/>
      <c r="QM8" s="110"/>
      <c r="QN8" s="110"/>
      <c r="QO8" s="110"/>
      <c r="QP8" s="110"/>
      <c r="QQ8" s="110"/>
      <c r="QR8" s="110"/>
      <c r="QS8" s="110"/>
      <c r="QT8" s="110"/>
      <c r="QU8" s="110"/>
      <c r="QV8" s="110"/>
      <c r="QW8" s="110"/>
      <c r="QX8" s="110"/>
      <c r="QY8" s="110"/>
      <c r="QZ8" s="110"/>
      <c r="RA8" s="110"/>
      <c r="RB8" s="110"/>
      <c r="RC8" s="110"/>
      <c r="RD8" s="110"/>
      <c r="RE8" s="110"/>
      <c r="RF8" s="110"/>
      <c r="RG8" s="110"/>
      <c r="RH8" s="110"/>
      <c r="RI8" s="110"/>
      <c r="RJ8" s="110"/>
      <c r="RK8" s="110"/>
      <c r="RL8" s="110"/>
      <c r="RM8" s="110"/>
      <c r="RN8" s="110"/>
      <c r="RO8" s="110"/>
      <c r="RP8" s="110"/>
      <c r="RQ8" s="110"/>
      <c r="RR8" s="110"/>
      <c r="RS8" s="110"/>
      <c r="RT8" s="110"/>
      <c r="RU8" s="110"/>
      <c r="RV8" s="110"/>
      <c r="RW8" s="110"/>
      <c r="RX8" s="110"/>
      <c r="RY8" s="110"/>
      <c r="RZ8" s="110"/>
      <c r="SA8" s="110"/>
      <c r="SB8" s="110"/>
      <c r="SC8" s="110"/>
      <c r="SD8" s="110"/>
      <c r="SE8" s="110"/>
      <c r="SF8" s="110"/>
      <c r="SG8" s="110"/>
      <c r="SH8" s="110"/>
      <c r="SI8" s="110"/>
      <c r="SJ8" s="110"/>
      <c r="SK8" s="110"/>
      <c r="SL8" s="110"/>
      <c r="SM8" s="110"/>
      <c r="SN8" s="110"/>
      <c r="SO8" s="110"/>
      <c r="SP8" s="110"/>
      <c r="SQ8" s="110"/>
      <c r="SR8" s="110"/>
      <c r="SS8" s="110"/>
      <c r="ST8" s="110"/>
      <c r="SU8" s="110"/>
      <c r="SV8" s="110"/>
      <c r="SW8" s="110"/>
      <c r="SX8" s="110"/>
      <c r="SY8" s="110"/>
      <c r="SZ8" s="110"/>
      <c r="TA8" s="110"/>
      <c r="TB8" s="110"/>
      <c r="TC8" s="110"/>
      <c r="TD8" s="110"/>
      <c r="TE8" s="110"/>
      <c r="TF8" s="110"/>
      <c r="TG8" s="110"/>
      <c r="TH8" s="110"/>
      <c r="TI8" s="110"/>
      <c r="TJ8" s="110"/>
      <c r="TK8" s="110"/>
      <c r="TL8" s="110"/>
      <c r="TM8" s="110"/>
      <c r="TN8" s="110"/>
      <c r="TO8" s="110"/>
      <c r="TP8" s="110"/>
      <c r="TQ8" s="110"/>
      <c r="TR8" s="110"/>
      <c r="TS8" s="110"/>
      <c r="TT8" s="110"/>
      <c r="TU8" s="110"/>
      <c r="TV8" s="110"/>
      <c r="TW8" s="110"/>
      <c r="TX8" s="110"/>
      <c r="TY8" s="110"/>
      <c r="TZ8" s="110"/>
      <c r="UA8" s="110"/>
      <c r="UB8" s="110"/>
      <c r="UC8" s="110"/>
      <c r="UD8" s="110"/>
      <c r="UE8" s="110"/>
      <c r="UF8" s="110"/>
      <c r="UG8" s="110"/>
      <c r="UH8" s="110"/>
      <c r="UI8" s="110"/>
      <c r="UJ8" s="110"/>
      <c r="UK8" s="110"/>
      <c r="UL8" s="110"/>
      <c r="UM8" s="110"/>
      <c r="UN8" s="110"/>
      <c r="UO8" s="110"/>
      <c r="UP8" s="110"/>
      <c r="UQ8" s="110"/>
      <c r="UR8" s="110"/>
      <c r="US8" s="110"/>
      <c r="UT8" s="110"/>
      <c r="UU8" s="110"/>
      <c r="UV8" s="110"/>
      <c r="UW8" s="110"/>
      <c r="UX8" s="110"/>
      <c r="UY8" s="110"/>
      <c r="UZ8" s="110"/>
      <c r="VA8" s="110"/>
      <c r="VB8" s="110"/>
      <c r="VC8" s="110"/>
      <c r="VD8" s="110"/>
      <c r="VE8" s="110"/>
      <c r="VF8" s="110"/>
      <c r="VG8" s="110"/>
      <c r="VH8" s="110"/>
      <c r="VI8" s="110"/>
      <c r="VJ8" s="110"/>
      <c r="VK8" s="110"/>
      <c r="VL8" s="110"/>
      <c r="VM8" s="110"/>
      <c r="VN8" s="110"/>
      <c r="VO8" s="110"/>
      <c r="VP8" s="110"/>
      <c r="VQ8" s="110"/>
      <c r="VR8" s="110"/>
      <c r="VS8" s="110"/>
      <c r="VT8" s="110"/>
      <c r="VU8" s="110"/>
      <c r="VV8" s="110"/>
      <c r="VW8" s="110"/>
      <c r="VX8" s="110"/>
      <c r="VY8" s="110"/>
      <c r="VZ8" s="110"/>
      <c r="WA8" s="110"/>
      <c r="WB8" s="110"/>
      <c r="WC8" s="110"/>
      <c r="WD8" s="110"/>
      <c r="WE8" s="110"/>
      <c r="WF8" s="110"/>
      <c r="WG8" s="110"/>
      <c r="WH8" s="110"/>
      <c r="WI8" s="110"/>
      <c r="WJ8" s="110"/>
      <c r="WK8" s="110"/>
      <c r="WL8" s="110"/>
      <c r="WM8" s="110"/>
      <c r="WN8" s="110"/>
      <c r="WO8" s="110"/>
      <c r="WP8" s="110"/>
      <c r="WQ8" s="110"/>
      <c r="WR8" s="110"/>
      <c r="WS8" s="110"/>
      <c r="WT8" s="110"/>
      <c r="WU8" s="110"/>
      <c r="WV8" s="110"/>
      <c r="WW8" s="110"/>
      <c r="WX8" s="110"/>
      <c r="WY8" s="110"/>
      <c r="WZ8" s="110"/>
      <c r="XA8" s="110"/>
      <c r="XB8" s="110"/>
      <c r="XC8" s="110"/>
      <c r="XD8" s="110"/>
      <c r="XE8" s="110"/>
      <c r="XF8" s="110"/>
      <c r="XG8" s="110"/>
      <c r="XH8" s="110"/>
      <c r="XI8" s="110"/>
      <c r="XJ8" s="110"/>
      <c r="XK8" s="110"/>
      <c r="XL8" s="110"/>
      <c r="XM8" s="110"/>
      <c r="XN8" s="110"/>
      <c r="XO8" s="110"/>
      <c r="XP8" s="110"/>
      <c r="XQ8" s="110"/>
      <c r="XR8" s="110"/>
      <c r="XS8" s="110"/>
      <c r="XT8" s="110"/>
      <c r="XU8" s="110"/>
      <c r="XV8" s="110"/>
      <c r="XW8" s="110"/>
      <c r="XX8" s="110"/>
      <c r="XY8" s="110"/>
      <c r="XZ8" s="110"/>
      <c r="YA8" s="110"/>
      <c r="YB8" s="110"/>
      <c r="YC8" s="110"/>
      <c r="YD8" s="110"/>
      <c r="YE8" s="110"/>
      <c r="YF8" s="110"/>
      <c r="YG8" s="110"/>
      <c r="YH8" s="110"/>
      <c r="YI8" s="110"/>
      <c r="YJ8" s="110"/>
      <c r="YK8" s="110"/>
      <c r="YL8" s="110"/>
      <c r="YM8" s="110"/>
      <c r="YN8" s="110"/>
      <c r="YO8" s="110"/>
      <c r="YP8" s="110"/>
      <c r="YQ8" s="110"/>
      <c r="YR8" s="110"/>
      <c r="YS8" s="110"/>
      <c r="YT8" s="110"/>
      <c r="YU8" s="110"/>
      <c r="YV8" s="110"/>
      <c r="YW8" s="110"/>
      <c r="YX8" s="110"/>
      <c r="YY8" s="110"/>
      <c r="YZ8" s="110"/>
      <c r="ZA8" s="110"/>
      <c r="ZB8" s="110"/>
      <c r="ZC8" s="110"/>
      <c r="ZD8" s="110"/>
      <c r="ZE8" s="110"/>
      <c r="ZF8" s="110"/>
      <c r="ZG8" s="110"/>
      <c r="ZH8" s="110"/>
      <c r="ZI8" s="110"/>
      <c r="ZJ8" s="110"/>
      <c r="ZK8" s="110"/>
      <c r="ZL8" s="110"/>
      <c r="ZM8" s="110"/>
      <c r="ZN8" s="110"/>
      <c r="ZO8" s="110"/>
      <c r="ZP8" s="110"/>
      <c r="ZQ8" s="110"/>
      <c r="ZR8" s="110"/>
      <c r="ZS8" s="110"/>
      <c r="ZT8" s="110"/>
      <c r="ZU8" s="110"/>
      <c r="ZV8" s="110"/>
      <c r="ZW8" s="110"/>
      <c r="ZX8" s="110"/>
      <c r="ZY8" s="110"/>
      <c r="ZZ8" s="110"/>
      <c r="AAA8" s="110"/>
      <c r="AAB8" s="110"/>
      <c r="AAC8" s="110"/>
      <c r="AAD8" s="110"/>
      <c r="AAE8" s="110"/>
      <c r="AAF8" s="110"/>
      <c r="AAG8" s="110"/>
      <c r="AAH8" s="110"/>
      <c r="AAI8" s="110"/>
      <c r="AAJ8" s="110"/>
      <c r="AAK8" s="110"/>
      <c r="AAL8" s="110"/>
      <c r="AAM8" s="110"/>
      <c r="AAN8" s="110"/>
      <c r="AAO8" s="110"/>
      <c r="AAP8" s="110"/>
      <c r="AAQ8" s="110"/>
      <c r="AAR8" s="110"/>
      <c r="AAS8" s="110"/>
      <c r="AAT8" s="110"/>
      <c r="AAU8" s="110"/>
      <c r="AAV8" s="110"/>
      <c r="AAW8" s="110"/>
      <c r="AAX8" s="110"/>
      <c r="AAY8" s="110"/>
      <c r="AAZ8" s="110"/>
      <c r="ABA8" s="110"/>
      <c r="ABB8" s="110"/>
      <c r="ABC8" s="110"/>
      <c r="ABD8" s="110"/>
      <c r="ABE8" s="110"/>
      <c r="ABF8" s="110"/>
      <c r="ABG8" s="110"/>
      <c r="ABH8" s="110"/>
      <c r="ABI8" s="110"/>
      <c r="ABJ8" s="110"/>
      <c r="ABK8" s="110"/>
      <c r="ABL8" s="110"/>
      <c r="ABM8" s="110"/>
      <c r="ABN8" s="110"/>
      <c r="ABO8" s="110"/>
      <c r="ABP8" s="110"/>
      <c r="ABQ8" s="110"/>
      <c r="ABR8" s="110"/>
      <c r="ABS8" s="110"/>
      <c r="ABT8" s="110"/>
      <c r="ABU8" s="110"/>
      <c r="ABV8" s="110"/>
      <c r="ABW8" s="110"/>
      <c r="ABX8" s="110"/>
      <c r="ABY8" s="110"/>
      <c r="ABZ8" s="110"/>
      <c r="ACA8" s="110"/>
      <c r="ACB8" s="110"/>
      <c r="ACC8" s="110"/>
      <c r="ACD8" s="110"/>
      <c r="ACE8" s="110"/>
      <c r="ACF8" s="110"/>
      <c r="ACG8" s="110"/>
      <c r="ACH8" s="110"/>
      <c r="ACI8" s="110"/>
      <c r="ACJ8" s="110"/>
      <c r="ACK8" s="110"/>
      <c r="ACL8" s="110"/>
      <c r="ACM8" s="110"/>
      <c r="ACN8" s="110"/>
      <c r="ACO8" s="110"/>
      <c r="ACP8" s="110"/>
      <c r="ACQ8" s="110"/>
      <c r="ACR8" s="110"/>
      <c r="ACS8" s="110"/>
      <c r="ACT8" s="110"/>
      <c r="ACU8" s="110"/>
      <c r="ACV8" s="110"/>
      <c r="ACW8" s="110"/>
      <c r="ACX8" s="110"/>
      <c r="ACY8" s="110"/>
      <c r="ACZ8" s="110"/>
      <c r="ADA8" s="110"/>
      <c r="ADB8" s="110"/>
      <c r="ADC8" s="110"/>
      <c r="ADD8" s="110"/>
      <c r="ADE8" s="110"/>
      <c r="ADF8" s="110"/>
      <c r="ADG8" s="110"/>
      <c r="ADH8" s="110"/>
      <c r="ADI8" s="110"/>
      <c r="ADJ8" s="110"/>
      <c r="ADK8" s="110"/>
      <c r="ADL8" s="110"/>
      <c r="ADM8" s="110"/>
      <c r="ADN8" s="110"/>
      <c r="ADO8" s="110"/>
      <c r="ADP8" s="110"/>
      <c r="ADQ8" s="110"/>
      <c r="ADR8" s="110"/>
      <c r="ADS8" s="110"/>
      <c r="ADT8" s="110"/>
      <c r="ADU8" s="110"/>
      <c r="ADV8" s="110"/>
      <c r="ADW8" s="110"/>
      <c r="ADX8" s="110"/>
      <c r="ADY8" s="110"/>
      <c r="ADZ8" s="110"/>
      <c r="AEA8" s="110"/>
      <c r="AEB8" s="110"/>
      <c r="AEC8" s="110"/>
      <c r="AED8" s="110"/>
      <c r="AEE8" s="110"/>
      <c r="AEF8" s="110"/>
      <c r="AEG8" s="110"/>
      <c r="AEH8" s="110"/>
      <c r="AEI8" s="110"/>
      <c r="AEJ8" s="110"/>
      <c r="AEK8" s="110"/>
      <c r="AEL8" s="110"/>
      <c r="AEM8" s="110"/>
      <c r="AEN8" s="110"/>
      <c r="AEO8" s="110"/>
      <c r="AEP8" s="110"/>
      <c r="AEQ8" s="110"/>
      <c r="AER8" s="110"/>
      <c r="AES8" s="110"/>
      <c r="AET8" s="110"/>
      <c r="AEU8" s="110"/>
      <c r="AEV8" s="110"/>
      <c r="AEW8" s="110"/>
      <c r="AEX8" s="110"/>
      <c r="AEY8" s="110"/>
      <c r="AEZ8" s="110"/>
      <c r="AFA8" s="110"/>
      <c r="AFB8" s="110"/>
      <c r="AFC8" s="110"/>
      <c r="AFD8" s="110"/>
      <c r="AFE8" s="110"/>
      <c r="AFF8" s="110"/>
      <c r="AFG8" s="110"/>
      <c r="AFH8" s="110"/>
      <c r="AFI8" s="110"/>
      <c r="AFJ8" s="110"/>
      <c r="AFK8" s="110"/>
      <c r="AFL8" s="110"/>
      <c r="AFM8" s="110"/>
      <c r="AFN8" s="110"/>
      <c r="AFO8" s="110"/>
      <c r="AFP8" s="110"/>
      <c r="AFQ8" s="110"/>
      <c r="AFR8" s="110"/>
      <c r="AFS8" s="110"/>
      <c r="AFT8" s="110"/>
      <c r="AFU8" s="110"/>
      <c r="AFV8" s="110"/>
      <c r="AFW8" s="110"/>
      <c r="AFX8" s="110"/>
      <c r="AFY8" s="110"/>
      <c r="AFZ8" s="110"/>
      <c r="AGA8" s="110"/>
      <c r="AGB8" s="110"/>
      <c r="AGC8" s="110"/>
      <c r="AGD8" s="110"/>
      <c r="AGE8" s="110"/>
      <c r="AGF8" s="110"/>
      <c r="AGG8" s="110"/>
      <c r="AGH8" s="110"/>
      <c r="AGI8" s="110"/>
      <c r="AGJ8" s="110"/>
      <c r="AGK8" s="110"/>
      <c r="AGL8" s="110"/>
      <c r="AGM8" s="110"/>
      <c r="AGN8" s="110"/>
      <c r="AGO8" s="110"/>
      <c r="AGP8" s="110"/>
      <c r="AGQ8" s="110"/>
      <c r="AGR8" s="110"/>
      <c r="AGS8" s="110"/>
      <c r="AGT8" s="110"/>
      <c r="AGU8" s="110"/>
      <c r="AGV8" s="110"/>
      <c r="AGW8" s="110"/>
      <c r="AGX8" s="110"/>
      <c r="AGY8" s="110"/>
      <c r="AGZ8" s="110"/>
      <c r="AHA8" s="110"/>
      <c r="AHB8" s="110"/>
      <c r="AHC8" s="110"/>
      <c r="AHD8" s="110"/>
      <c r="AHE8" s="110"/>
      <c r="AHF8" s="110"/>
      <c r="AHG8" s="110"/>
      <c r="AHH8" s="110"/>
      <c r="AHI8" s="110"/>
      <c r="AHJ8" s="110"/>
      <c r="AHK8" s="110"/>
      <c r="AHL8" s="110"/>
      <c r="AHM8" s="110"/>
      <c r="AHN8" s="110"/>
      <c r="AHO8" s="110"/>
      <c r="AHP8" s="110"/>
      <c r="AHQ8" s="110"/>
      <c r="AHR8" s="110"/>
      <c r="AHS8" s="110"/>
      <c r="AHT8" s="110"/>
      <c r="AHU8" s="110"/>
      <c r="AHV8" s="110"/>
      <c r="AHW8" s="110"/>
      <c r="AHX8" s="110"/>
      <c r="AHY8" s="110"/>
      <c r="AHZ8" s="110"/>
      <c r="AIA8" s="110"/>
      <c r="AIB8" s="110"/>
      <c r="AIC8" s="110"/>
      <c r="AID8" s="110"/>
      <c r="AIE8" s="110"/>
      <c r="AIF8" s="110"/>
      <c r="AIG8" s="110"/>
      <c r="AIH8" s="110"/>
      <c r="AII8" s="110"/>
      <c r="AIJ8" s="110"/>
      <c r="AIK8" s="110"/>
      <c r="AIL8" s="110"/>
      <c r="AIM8" s="110"/>
      <c r="AIN8" s="110"/>
      <c r="AIO8" s="110"/>
      <c r="AIP8" s="110"/>
      <c r="AIQ8" s="110"/>
      <c r="AIR8" s="110"/>
      <c r="AIS8" s="110"/>
      <c r="AIT8" s="110"/>
      <c r="AIU8" s="110"/>
      <c r="AIV8" s="110"/>
      <c r="AIW8" s="110"/>
      <c r="AIX8" s="110"/>
      <c r="AIY8" s="110"/>
      <c r="AIZ8" s="110"/>
      <c r="AJA8" s="110"/>
      <c r="AJB8" s="110"/>
      <c r="AJC8" s="110"/>
      <c r="AJD8" s="110"/>
      <c r="AJE8" s="110"/>
      <c r="AJF8" s="110"/>
      <c r="AJG8" s="110"/>
      <c r="AJH8" s="110"/>
      <c r="AJI8" s="110"/>
      <c r="AJJ8" s="110"/>
      <c r="AJK8" s="110"/>
      <c r="AJL8" s="110"/>
      <c r="AJM8" s="110"/>
      <c r="AJN8" s="110"/>
      <c r="AJO8" s="110"/>
      <c r="AJP8" s="110"/>
      <c r="AJQ8" s="110"/>
      <c r="AJR8" s="110"/>
      <c r="AJS8" s="110"/>
      <c r="AJT8" s="110"/>
      <c r="AJU8" s="110"/>
      <c r="AJV8" s="110"/>
      <c r="AJW8" s="110"/>
      <c r="AJX8" s="110"/>
      <c r="AJY8" s="110"/>
      <c r="AJZ8" s="110"/>
      <c r="AKA8" s="110"/>
      <c r="AKB8" s="110"/>
      <c r="AKC8" s="110"/>
      <c r="AKD8" s="110"/>
      <c r="AKE8" s="110"/>
      <c r="AKF8" s="110"/>
      <c r="AKG8" s="110"/>
      <c r="AKH8" s="110"/>
      <c r="AKI8" s="110"/>
      <c r="AKJ8" s="110"/>
      <c r="AKK8" s="110"/>
      <c r="AKL8" s="110"/>
      <c r="AKM8" s="110"/>
      <c r="AKN8" s="110"/>
      <c r="AKO8" s="110"/>
      <c r="AKP8" s="110"/>
      <c r="AKQ8" s="110"/>
      <c r="AKR8" s="110"/>
      <c r="AKS8" s="110"/>
      <c r="AKT8" s="110"/>
      <c r="AKU8" s="110"/>
      <c r="AKV8" s="110"/>
      <c r="AKW8" s="110"/>
      <c r="AKX8" s="110"/>
      <c r="AKY8" s="110"/>
      <c r="AKZ8" s="110"/>
      <c r="ALA8" s="110"/>
      <c r="ALB8" s="110"/>
      <c r="ALC8" s="110"/>
      <c r="ALD8" s="110"/>
      <c r="ALE8" s="110"/>
      <c r="ALF8" s="110"/>
      <c r="ALG8" s="110"/>
      <c r="ALH8" s="110"/>
      <c r="ALI8" s="110"/>
      <c r="ALJ8" s="110"/>
      <c r="ALK8" s="110"/>
      <c r="ALL8" s="110"/>
      <c r="ALM8" s="110"/>
      <c r="ALN8" s="110"/>
      <c r="ALO8" s="110"/>
      <c r="ALP8" s="110"/>
      <c r="ALQ8" s="110"/>
      <c r="ALR8" s="110"/>
      <c r="ALS8" s="110"/>
      <c r="ALT8" s="110"/>
      <c r="ALU8" s="110"/>
      <c r="ALV8" s="110"/>
      <c r="ALW8" s="110"/>
      <c r="ALX8" s="110"/>
      <c r="ALY8" s="110"/>
      <c r="ALZ8" s="110"/>
      <c r="AMA8" s="110"/>
      <c r="AMB8" s="110"/>
      <c r="AMC8" s="110"/>
      <c r="AMD8" s="110"/>
      <c r="AME8" s="110"/>
      <c r="AMF8" s="110"/>
      <c r="AMG8" s="110"/>
      <c r="AMH8" s="110"/>
      <c r="AMI8" s="110"/>
      <c r="AMJ8" s="110"/>
      <c r="AMK8" s="110"/>
      <c r="AML8" s="110"/>
      <c r="AMM8" s="110"/>
      <c r="AMN8" s="110"/>
      <c r="AMO8" s="110"/>
      <c r="AMP8" s="110"/>
      <c r="AMQ8" s="110"/>
      <c r="AMR8" s="110"/>
      <c r="AMS8" s="110"/>
      <c r="AMT8" s="110"/>
      <c r="AMU8" s="110"/>
      <c r="AMV8" s="110"/>
      <c r="AMW8" s="110"/>
      <c r="AMX8" s="110"/>
      <c r="AMY8" s="110"/>
      <c r="AMZ8" s="110"/>
      <c r="ANA8" s="110"/>
      <c r="ANB8" s="110"/>
      <c r="ANC8" s="110"/>
      <c r="AND8" s="110"/>
      <c r="ANE8" s="110"/>
      <c r="ANF8" s="110"/>
      <c r="ANG8" s="110"/>
      <c r="ANH8" s="110"/>
      <c r="ANI8" s="110"/>
      <c r="ANJ8" s="110"/>
      <c r="ANK8" s="110"/>
      <c r="ANL8" s="110"/>
      <c r="ANM8" s="110"/>
      <c r="ANN8" s="110"/>
      <c r="ANO8" s="110"/>
      <c r="ANP8" s="110"/>
      <c r="ANQ8" s="110"/>
      <c r="ANR8" s="110"/>
      <c r="ANS8" s="110"/>
      <c r="ANT8" s="110"/>
      <c r="ANU8" s="110"/>
      <c r="ANV8" s="110"/>
      <c r="ANW8" s="110"/>
      <c r="ANX8" s="110"/>
      <c r="ANY8" s="110"/>
      <c r="ANZ8" s="110"/>
      <c r="AOA8" s="110"/>
      <c r="AOB8" s="110"/>
      <c r="AOC8" s="110"/>
      <c r="AOD8" s="110"/>
      <c r="AOE8" s="110"/>
      <c r="AOF8" s="110"/>
      <c r="AOG8" s="110"/>
      <c r="AOH8" s="110"/>
      <c r="AOI8" s="110"/>
      <c r="AOJ8" s="110"/>
      <c r="AOK8" s="110"/>
      <c r="AOL8" s="110"/>
      <c r="AOM8" s="110"/>
      <c r="AON8" s="110"/>
      <c r="AOO8" s="110"/>
      <c r="AOP8" s="110"/>
      <c r="AOQ8" s="110"/>
      <c r="AOR8" s="110"/>
      <c r="AOS8" s="110"/>
      <c r="AOT8" s="110"/>
      <c r="AOU8" s="110"/>
      <c r="AOV8" s="110"/>
      <c r="AOW8" s="110"/>
      <c r="AOX8" s="110"/>
      <c r="AOY8" s="110"/>
      <c r="AOZ8" s="110"/>
      <c r="APA8" s="110"/>
      <c r="APB8" s="110"/>
      <c r="APC8" s="110"/>
      <c r="APD8" s="110"/>
      <c r="APE8" s="110"/>
      <c r="APF8" s="110"/>
      <c r="APG8" s="110"/>
      <c r="APH8" s="110"/>
      <c r="API8" s="110"/>
      <c r="APJ8" s="110"/>
      <c r="APK8" s="110"/>
      <c r="APL8" s="110"/>
      <c r="APM8" s="110"/>
      <c r="APN8" s="110"/>
      <c r="APO8" s="110"/>
      <c r="APP8" s="110"/>
      <c r="APQ8" s="110"/>
      <c r="APR8" s="110"/>
      <c r="APS8" s="110"/>
      <c r="APT8" s="110"/>
      <c r="APU8" s="110"/>
      <c r="APV8" s="110"/>
      <c r="APW8" s="110"/>
      <c r="APX8" s="110"/>
      <c r="APY8" s="110"/>
      <c r="APZ8" s="110"/>
      <c r="AQA8" s="110"/>
      <c r="AQB8" s="110"/>
      <c r="AQC8" s="110"/>
      <c r="AQD8" s="110"/>
      <c r="AQE8" s="110"/>
      <c r="AQF8" s="110"/>
      <c r="AQG8" s="110"/>
      <c r="AQH8" s="110"/>
      <c r="AQI8" s="110"/>
      <c r="AQJ8" s="110"/>
      <c r="AQK8" s="110"/>
      <c r="AQL8" s="110"/>
      <c r="AQM8" s="110"/>
      <c r="AQN8" s="110"/>
      <c r="AQO8" s="110"/>
      <c r="AQP8" s="110"/>
      <c r="AQQ8" s="110"/>
      <c r="AQR8" s="110"/>
      <c r="AQS8" s="110"/>
      <c r="AQT8" s="110"/>
      <c r="AQU8" s="110"/>
      <c r="AQV8" s="110"/>
      <c r="AQW8" s="110"/>
      <c r="AQX8" s="110"/>
      <c r="AQY8" s="110"/>
      <c r="AQZ8" s="110"/>
      <c r="ARA8" s="110"/>
      <c r="ARB8" s="110"/>
      <c r="ARC8" s="110"/>
      <c r="ARD8" s="110"/>
      <c r="ARE8" s="110"/>
      <c r="ARF8" s="110"/>
      <c r="ARG8" s="110"/>
      <c r="ARH8" s="110"/>
      <c r="ARI8" s="110"/>
      <c r="ARJ8" s="110"/>
      <c r="ARK8" s="110"/>
      <c r="ARL8" s="110"/>
      <c r="ARM8" s="110"/>
      <c r="ARN8" s="110"/>
      <c r="ARO8" s="110"/>
      <c r="ARP8" s="110"/>
      <c r="ARQ8" s="110"/>
      <c r="ARR8" s="110"/>
      <c r="ARS8" s="110"/>
      <c r="ART8" s="110"/>
      <c r="ARU8" s="110"/>
      <c r="ARV8" s="110"/>
      <c r="ARW8" s="110"/>
      <c r="ARX8" s="110"/>
      <c r="ARY8" s="110"/>
      <c r="ARZ8" s="110"/>
      <c r="ASA8" s="110"/>
      <c r="ASB8" s="110"/>
      <c r="ASC8" s="110"/>
      <c r="ASD8" s="110"/>
      <c r="ASE8" s="110"/>
      <c r="ASF8" s="110"/>
      <c r="ASG8" s="110"/>
      <c r="ASH8" s="110"/>
      <c r="ASI8" s="110"/>
      <c r="ASJ8" s="110"/>
      <c r="ASK8" s="110"/>
      <c r="ASL8" s="110"/>
      <c r="ASM8" s="110"/>
      <c r="ASN8" s="110"/>
      <c r="ASO8" s="110"/>
      <c r="ASP8" s="110"/>
      <c r="ASQ8" s="110"/>
      <c r="ASR8" s="110"/>
      <c r="ASS8" s="110"/>
      <c r="AST8" s="110"/>
      <c r="ASU8" s="110"/>
      <c r="ASV8" s="110"/>
      <c r="ASW8" s="110"/>
      <c r="ASX8" s="110"/>
      <c r="ASY8" s="110"/>
      <c r="ASZ8" s="110"/>
      <c r="ATA8" s="110"/>
      <c r="ATB8" s="110"/>
      <c r="ATC8" s="110"/>
      <c r="ATD8" s="110"/>
      <c r="ATE8" s="110"/>
      <c r="ATF8" s="110"/>
      <c r="ATG8" s="110"/>
      <c r="ATH8" s="110"/>
      <c r="ATI8" s="110"/>
      <c r="ATJ8" s="110"/>
      <c r="ATK8" s="110"/>
      <c r="ATL8" s="110"/>
      <c r="ATM8" s="110"/>
      <c r="ATN8" s="110"/>
      <c r="ATO8" s="110"/>
      <c r="ATP8" s="110"/>
      <c r="ATQ8" s="110"/>
      <c r="ATR8" s="110"/>
      <c r="ATS8" s="110"/>
      <c r="ATT8" s="110"/>
      <c r="ATU8" s="110"/>
      <c r="ATV8" s="110"/>
      <c r="ATW8" s="110"/>
      <c r="ATX8" s="110"/>
      <c r="ATY8" s="110"/>
      <c r="ATZ8" s="110"/>
      <c r="AUA8" s="110"/>
      <c r="AUB8" s="110"/>
      <c r="AUC8" s="110"/>
      <c r="AUD8" s="110"/>
      <c r="AUE8" s="110"/>
      <c r="AUF8" s="110"/>
      <c r="AUG8" s="110"/>
      <c r="AUH8" s="110"/>
      <c r="AUI8" s="110"/>
      <c r="AUJ8" s="110"/>
      <c r="AUK8" s="110"/>
      <c r="AUL8" s="110"/>
      <c r="AUM8" s="110"/>
      <c r="AUN8" s="110"/>
      <c r="AUO8" s="110"/>
      <c r="AUP8" s="110"/>
      <c r="AUQ8" s="110"/>
      <c r="AUR8" s="110"/>
      <c r="AUS8" s="110"/>
      <c r="AUT8" s="110"/>
      <c r="AUU8" s="110"/>
      <c r="AUV8" s="110"/>
      <c r="AUW8" s="110"/>
      <c r="AUX8" s="110"/>
      <c r="AUY8" s="110"/>
      <c r="AUZ8" s="110"/>
      <c r="AVA8" s="110"/>
      <c r="AVB8" s="110"/>
      <c r="AVC8" s="110"/>
      <c r="AVD8" s="110"/>
      <c r="AVE8" s="110"/>
      <c r="AVF8" s="110"/>
      <c r="AVG8" s="110"/>
      <c r="AVH8" s="110"/>
      <c r="AVI8" s="110"/>
      <c r="AVJ8" s="110"/>
      <c r="AVK8" s="110"/>
      <c r="AVL8" s="110"/>
      <c r="AVM8" s="110"/>
      <c r="AVN8" s="110"/>
      <c r="AVO8" s="110"/>
      <c r="AVP8" s="110"/>
      <c r="AVQ8" s="110"/>
      <c r="AVR8" s="110"/>
      <c r="AVS8" s="110"/>
      <c r="AVT8" s="110"/>
      <c r="AVU8" s="110"/>
      <c r="AVV8" s="110"/>
      <c r="AVW8" s="110"/>
      <c r="AVX8" s="110"/>
      <c r="AVY8" s="110"/>
      <c r="AVZ8" s="110"/>
      <c r="AWA8" s="110"/>
      <c r="AWB8" s="110"/>
      <c r="AWC8" s="110"/>
      <c r="AWD8" s="110"/>
      <c r="AWE8" s="110"/>
      <c r="AWF8" s="110"/>
      <c r="AWG8" s="110"/>
      <c r="AWH8" s="110"/>
      <c r="AWI8" s="110"/>
      <c r="AWJ8" s="110"/>
      <c r="AWK8" s="110"/>
      <c r="AWL8" s="110"/>
      <c r="AWM8" s="110"/>
      <c r="AWN8" s="110"/>
      <c r="AWO8" s="110"/>
      <c r="AWP8" s="110"/>
      <c r="AWQ8" s="110"/>
      <c r="AWR8" s="110"/>
      <c r="AWS8" s="110"/>
      <c r="AWT8" s="110"/>
      <c r="AWU8" s="110"/>
      <c r="AWV8" s="110"/>
      <c r="AWW8" s="110"/>
      <c r="AWX8" s="110"/>
      <c r="AWY8" s="110"/>
      <c r="AWZ8" s="110"/>
      <c r="AXA8" s="110"/>
      <c r="AXB8" s="110"/>
      <c r="AXC8" s="110"/>
      <c r="AXD8" s="110"/>
      <c r="AXE8" s="110"/>
      <c r="AXF8" s="110"/>
      <c r="AXG8" s="110"/>
      <c r="AXH8" s="110"/>
      <c r="AXI8" s="110"/>
      <c r="AXJ8" s="110"/>
      <c r="AXK8" s="110"/>
      <c r="AXL8" s="110"/>
      <c r="AXM8" s="110"/>
      <c r="AXN8" s="110"/>
      <c r="AXO8" s="110"/>
      <c r="AXP8" s="110"/>
      <c r="AXQ8" s="110"/>
      <c r="AXR8" s="110"/>
      <c r="AXS8" s="110"/>
      <c r="AXT8" s="110"/>
      <c r="AXU8" s="110"/>
      <c r="AXV8" s="110"/>
      <c r="AXW8" s="110"/>
      <c r="AXX8" s="110"/>
      <c r="AXY8" s="110"/>
      <c r="AXZ8" s="110"/>
      <c r="AYA8" s="110"/>
      <c r="AYB8" s="110"/>
      <c r="AYC8" s="110"/>
      <c r="AYD8" s="110"/>
      <c r="AYE8" s="110"/>
      <c r="AYF8" s="110"/>
      <c r="AYG8" s="110"/>
      <c r="AYH8" s="110"/>
      <c r="AYI8" s="110"/>
      <c r="AYJ8" s="110"/>
      <c r="AYK8" s="110"/>
      <c r="AYL8" s="110"/>
      <c r="AYM8" s="110"/>
      <c r="AYN8" s="110"/>
      <c r="AYO8" s="110"/>
      <c r="AYP8" s="110"/>
      <c r="AYQ8" s="110"/>
      <c r="AYR8" s="110"/>
      <c r="AYS8" s="110"/>
      <c r="AYT8" s="110"/>
      <c r="AYU8" s="110"/>
      <c r="AYV8" s="110"/>
      <c r="AYW8" s="110"/>
      <c r="AYX8" s="110"/>
      <c r="AYY8" s="110"/>
      <c r="AYZ8" s="110"/>
      <c r="AZA8" s="110"/>
      <c r="AZB8" s="110"/>
      <c r="AZC8" s="110"/>
      <c r="AZD8" s="110"/>
      <c r="AZE8" s="110"/>
      <c r="AZF8" s="110"/>
      <c r="AZG8" s="110"/>
      <c r="AZH8" s="110"/>
      <c r="AZI8" s="110"/>
      <c r="AZJ8" s="110"/>
      <c r="AZK8" s="110"/>
      <c r="AZL8" s="110"/>
      <c r="AZM8" s="110"/>
      <c r="AZN8" s="110"/>
      <c r="AZO8" s="110"/>
      <c r="AZP8" s="110"/>
      <c r="AZQ8" s="110"/>
      <c r="AZR8" s="110"/>
      <c r="AZS8" s="110"/>
      <c r="AZT8" s="110"/>
      <c r="AZU8" s="110"/>
      <c r="AZV8" s="110"/>
      <c r="AZW8" s="110"/>
      <c r="AZX8" s="110"/>
      <c r="AZY8" s="110"/>
      <c r="AZZ8" s="110"/>
      <c r="BAA8" s="110"/>
      <c r="BAB8" s="110"/>
      <c r="BAC8" s="110"/>
      <c r="BAD8" s="110"/>
      <c r="BAE8" s="110"/>
      <c r="BAF8" s="110"/>
      <c r="BAG8" s="110"/>
      <c r="BAH8" s="110"/>
      <c r="BAI8" s="110"/>
      <c r="BAJ8" s="110"/>
      <c r="BAK8" s="110"/>
      <c r="BAL8" s="110"/>
      <c r="BAM8" s="110"/>
      <c r="BAN8" s="110"/>
      <c r="BAO8" s="110"/>
      <c r="BAP8" s="110"/>
      <c r="BAQ8" s="110"/>
      <c r="BAR8" s="110"/>
      <c r="BAS8" s="110"/>
      <c r="BAT8" s="110"/>
      <c r="BAU8" s="110"/>
      <c r="BAV8" s="110"/>
      <c r="BAW8" s="110"/>
      <c r="BAX8" s="110"/>
      <c r="BAY8" s="110"/>
      <c r="BAZ8" s="110"/>
      <c r="BBA8" s="110"/>
      <c r="BBB8" s="110"/>
      <c r="BBC8" s="110"/>
      <c r="BBD8" s="110"/>
      <c r="BBE8" s="110"/>
      <c r="BBF8" s="110"/>
      <c r="BBG8" s="110"/>
      <c r="BBH8" s="110"/>
      <c r="BBI8" s="110"/>
      <c r="BBJ8" s="110"/>
      <c r="BBK8" s="110"/>
      <c r="BBL8" s="110"/>
      <c r="BBM8" s="110"/>
      <c r="BBN8" s="110"/>
      <c r="BBO8" s="110"/>
      <c r="BBP8" s="110"/>
      <c r="BBQ8" s="110"/>
      <c r="BBR8" s="110"/>
      <c r="BBS8" s="110"/>
      <c r="BBT8" s="110"/>
      <c r="BBU8" s="110"/>
      <c r="BBV8" s="110"/>
      <c r="BBW8" s="110"/>
      <c r="BBX8" s="110"/>
      <c r="BBY8" s="110"/>
      <c r="BBZ8" s="110"/>
      <c r="BCA8" s="110"/>
      <c r="BCB8" s="110"/>
      <c r="BCC8" s="110"/>
      <c r="BCD8" s="110"/>
      <c r="BCE8" s="110"/>
      <c r="BCF8" s="110"/>
      <c r="BCG8" s="110"/>
      <c r="BCH8" s="110"/>
      <c r="BCI8" s="110"/>
      <c r="BCJ8" s="110"/>
      <c r="BCK8" s="110"/>
      <c r="BCL8" s="110"/>
      <c r="BCM8" s="110"/>
      <c r="BCN8" s="110"/>
      <c r="BCO8" s="110"/>
      <c r="BCP8" s="110"/>
      <c r="BCQ8" s="110"/>
      <c r="BCR8" s="110"/>
      <c r="BCS8" s="110"/>
      <c r="BCT8" s="110"/>
      <c r="BCU8" s="110"/>
      <c r="BCV8" s="110"/>
      <c r="BCW8" s="110"/>
      <c r="BCX8" s="110"/>
      <c r="BCY8" s="110"/>
      <c r="BCZ8" s="110"/>
      <c r="BDA8" s="110"/>
      <c r="BDB8" s="110"/>
      <c r="BDC8" s="110"/>
      <c r="BDD8" s="110"/>
      <c r="BDE8" s="110"/>
      <c r="BDF8" s="110"/>
      <c r="BDG8" s="110"/>
      <c r="BDH8" s="110"/>
      <c r="BDI8" s="110"/>
      <c r="BDJ8" s="110"/>
      <c r="BDK8" s="110"/>
      <c r="BDL8" s="110"/>
      <c r="BDM8" s="110"/>
      <c r="BDN8" s="110"/>
      <c r="BDO8" s="110"/>
      <c r="BDP8" s="110"/>
      <c r="BDQ8" s="110"/>
      <c r="BDR8" s="110"/>
      <c r="BDS8" s="110"/>
      <c r="BDT8" s="110"/>
      <c r="BDU8" s="110"/>
      <c r="BDV8" s="110"/>
      <c r="BDW8" s="110"/>
      <c r="BDX8" s="110"/>
      <c r="BDY8" s="110"/>
      <c r="BDZ8" s="110"/>
      <c r="BEA8" s="110"/>
      <c r="BEB8" s="110"/>
      <c r="BEC8" s="110"/>
      <c r="BED8" s="110"/>
      <c r="BEE8" s="110"/>
      <c r="BEF8" s="110"/>
      <c r="BEG8" s="110"/>
      <c r="BEH8" s="110"/>
      <c r="BEI8" s="110"/>
      <c r="BEJ8" s="110"/>
      <c r="BEK8" s="110"/>
      <c r="BEL8" s="110"/>
      <c r="BEM8" s="110"/>
      <c r="BEN8" s="110"/>
      <c r="BEO8" s="110"/>
      <c r="BEP8" s="110"/>
      <c r="BEQ8" s="110"/>
      <c r="BER8" s="110"/>
      <c r="BES8" s="110"/>
      <c r="BET8" s="110"/>
      <c r="BEU8" s="110"/>
      <c r="BEV8" s="110"/>
      <c r="BEW8" s="110"/>
      <c r="BEX8" s="110"/>
      <c r="BEY8" s="110"/>
      <c r="BEZ8" s="110"/>
      <c r="BFA8" s="110"/>
      <c r="BFB8" s="110"/>
      <c r="BFC8" s="110"/>
      <c r="BFD8" s="110"/>
      <c r="BFE8" s="110"/>
      <c r="BFF8" s="110"/>
      <c r="BFG8" s="110"/>
      <c r="BFH8" s="110"/>
      <c r="BFI8" s="110"/>
      <c r="BFJ8" s="110"/>
      <c r="BFK8" s="110"/>
      <c r="BFL8" s="110"/>
      <c r="BFM8" s="110"/>
      <c r="BFN8" s="110"/>
      <c r="BFO8" s="110"/>
      <c r="BFP8" s="110"/>
      <c r="BFQ8" s="110"/>
      <c r="BFR8" s="110"/>
      <c r="BFS8" s="110"/>
      <c r="BFT8" s="110"/>
      <c r="BFU8" s="110"/>
      <c r="BFV8" s="110"/>
      <c r="BFW8" s="110"/>
      <c r="BFX8" s="110"/>
      <c r="BFY8" s="110"/>
      <c r="BFZ8" s="110"/>
      <c r="BGA8" s="110"/>
      <c r="BGB8" s="110"/>
      <c r="BGC8" s="110"/>
      <c r="BGD8" s="110"/>
      <c r="BGE8" s="110"/>
      <c r="BGF8" s="110"/>
      <c r="BGG8" s="110"/>
      <c r="BGH8" s="110"/>
      <c r="BGI8" s="110"/>
      <c r="BGJ8" s="110"/>
      <c r="BGK8" s="110"/>
      <c r="BGL8" s="110"/>
      <c r="BGM8" s="110"/>
      <c r="BGN8" s="110"/>
      <c r="BGO8" s="110"/>
      <c r="BGP8" s="110"/>
      <c r="BGQ8" s="110"/>
      <c r="BGR8" s="110"/>
      <c r="BGS8" s="110"/>
      <c r="BGT8" s="110"/>
      <c r="BGU8" s="110"/>
      <c r="BGV8" s="110"/>
      <c r="BGW8" s="110"/>
      <c r="BGX8" s="110"/>
      <c r="BGY8" s="110"/>
      <c r="BGZ8" s="110"/>
      <c r="BHA8" s="110"/>
      <c r="BHB8" s="110"/>
      <c r="BHC8" s="110"/>
      <c r="BHD8" s="110"/>
      <c r="BHE8" s="110"/>
      <c r="BHF8" s="110"/>
      <c r="BHG8" s="110"/>
      <c r="BHH8" s="110"/>
      <c r="BHI8" s="110"/>
      <c r="BHJ8" s="110"/>
      <c r="BHK8" s="110"/>
      <c r="BHL8" s="110"/>
      <c r="BHM8" s="110"/>
      <c r="BHN8" s="110"/>
      <c r="BHO8" s="110"/>
      <c r="BHP8" s="110"/>
      <c r="BHQ8" s="110"/>
      <c r="BHR8" s="110"/>
      <c r="BHS8" s="110"/>
      <c r="BHT8" s="110"/>
      <c r="BHU8" s="110"/>
      <c r="BHV8" s="110"/>
      <c r="BHW8" s="110"/>
      <c r="BHX8" s="110"/>
      <c r="BHY8" s="110"/>
      <c r="BHZ8" s="110"/>
      <c r="BIA8" s="110"/>
      <c r="BIB8" s="110"/>
      <c r="BIC8" s="110"/>
      <c r="BID8" s="110"/>
      <c r="BIE8" s="110"/>
      <c r="BIF8" s="110"/>
      <c r="BIG8" s="110"/>
      <c r="BIH8" s="110"/>
      <c r="BII8" s="110"/>
      <c r="BIJ8" s="110"/>
      <c r="BIK8" s="110"/>
      <c r="BIL8" s="110"/>
      <c r="BIM8" s="110"/>
      <c r="BIN8" s="110"/>
      <c r="BIO8" s="110"/>
      <c r="BIP8" s="110"/>
      <c r="BIQ8" s="110"/>
      <c r="BIR8" s="110"/>
      <c r="BIS8" s="110"/>
      <c r="BIT8" s="110"/>
      <c r="BIU8" s="110"/>
      <c r="BIV8" s="110"/>
      <c r="BIW8" s="110"/>
      <c r="BIX8" s="110"/>
      <c r="BIY8" s="110"/>
      <c r="BIZ8" s="110"/>
      <c r="BJA8" s="110"/>
      <c r="BJB8" s="110"/>
      <c r="BJC8" s="110"/>
      <c r="BJD8" s="110"/>
      <c r="BJE8" s="110"/>
      <c r="BJF8" s="110"/>
      <c r="BJG8" s="110"/>
      <c r="BJH8" s="110"/>
      <c r="BJI8" s="110"/>
      <c r="BJJ8" s="110"/>
      <c r="BJK8" s="110"/>
      <c r="BJL8" s="110"/>
      <c r="BJM8" s="110"/>
      <c r="BJN8" s="110"/>
      <c r="BJO8" s="110"/>
      <c r="BJP8" s="110"/>
      <c r="BJQ8" s="110"/>
      <c r="BJR8" s="110"/>
      <c r="BJS8" s="110"/>
      <c r="BJT8" s="110"/>
      <c r="BJU8" s="110"/>
      <c r="BJV8" s="110"/>
      <c r="BJW8" s="110"/>
      <c r="BJX8" s="110"/>
      <c r="BJY8" s="110"/>
      <c r="BJZ8" s="110"/>
      <c r="BKA8" s="110"/>
      <c r="BKB8" s="110"/>
      <c r="BKC8" s="110"/>
      <c r="BKD8" s="110"/>
      <c r="BKE8" s="110"/>
      <c r="BKF8" s="110"/>
      <c r="BKG8" s="110"/>
      <c r="BKH8" s="110"/>
      <c r="BKI8" s="110"/>
      <c r="BKJ8" s="110"/>
      <c r="BKK8" s="110"/>
      <c r="BKL8" s="110"/>
      <c r="BKM8" s="110"/>
      <c r="BKN8" s="110"/>
      <c r="BKO8" s="110"/>
      <c r="BKP8" s="110"/>
      <c r="BKQ8" s="110"/>
      <c r="BKR8" s="110"/>
      <c r="BKS8" s="110"/>
      <c r="BKT8" s="110"/>
      <c r="BKU8" s="110"/>
      <c r="BKV8" s="110"/>
      <c r="BKW8" s="110"/>
      <c r="BKX8" s="110"/>
      <c r="BKY8" s="110"/>
      <c r="BKZ8" s="110"/>
      <c r="BLA8" s="110"/>
      <c r="BLB8" s="110"/>
      <c r="BLC8" s="110"/>
      <c r="BLD8" s="110"/>
      <c r="BLE8" s="110"/>
      <c r="BLF8" s="110"/>
      <c r="BLG8" s="110"/>
      <c r="BLH8" s="110"/>
      <c r="BLI8" s="110"/>
      <c r="BLJ8" s="110"/>
      <c r="BLK8" s="110"/>
      <c r="BLL8" s="110"/>
      <c r="BLM8" s="110"/>
      <c r="BLN8" s="110"/>
      <c r="BLO8" s="110"/>
      <c r="BLP8" s="110"/>
      <c r="BLQ8" s="110"/>
      <c r="BLR8" s="110"/>
      <c r="BLS8" s="110"/>
      <c r="BLT8" s="110"/>
      <c r="BLU8" s="110"/>
      <c r="BLV8" s="110"/>
      <c r="BLW8" s="110"/>
      <c r="BLX8" s="110"/>
      <c r="BLY8" s="110"/>
      <c r="BLZ8" s="110"/>
      <c r="BMA8" s="110"/>
      <c r="BMB8" s="110"/>
      <c r="BMC8" s="110"/>
      <c r="BMD8" s="110"/>
      <c r="BME8" s="110"/>
      <c r="BMF8" s="110"/>
      <c r="BMG8" s="110"/>
      <c r="BMH8" s="110"/>
      <c r="BMI8" s="110"/>
      <c r="BMJ8" s="110"/>
      <c r="BMK8" s="110"/>
      <c r="BML8" s="110"/>
      <c r="BMM8" s="110"/>
      <c r="BMN8" s="110"/>
      <c r="BMO8" s="110"/>
      <c r="BMP8" s="110"/>
      <c r="BMQ8" s="110"/>
      <c r="BMR8" s="110"/>
      <c r="BMS8" s="110"/>
      <c r="BMT8" s="110"/>
      <c r="BMU8" s="110"/>
      <c r="BMV8" s="110"/>
      <c r="BMW8" s="110"/>
      <c r="BMX8" s="110"/>
      <c r="BMY8" s="110"/>
      <c r="BMZ8" s="110"/>
      <c r="BNA8" s="110"/>
      <c r="BNB8" s="110"/>
      <c r="BNC8" s="110"/>
      <c r="BND8" s="110"/>
      <c r="BNE8" s="110"/>
      <c r="BNF8" s="110"/>
      <c r="BNG8" s="110"/>
      <c r="BNH8" s="110"/>
      <c r="BNI8" s="110"/>
      <c r="BNJ8" s="110"/>
      <c r="BNK8" s="110"/>
      <c r="BNL8" s="110"/>
      <c r="BNM8" s="110"/>
      <c r="BNN8" s="110"/>
      <c r="BNO8" s="110"/>
      <c r="BNP8" s="110"/>
      <c r="BNQ8" s="110"/>
      <c r="BNR8" s="110"/>
      <c r="BNS8" s="110"/>
      <c r="BNT8" s="110"/>
      <c r="BNU8" s="110"/>
      <c r="BNV8" s="110"/>
      <c r="BNW8" s="110"/>
      <c r="BNX8" s="110"/>
      <c r="BNY8" s="110"/>
      <c r="BNZ8" s="110"/>
      <c r="BOA8" s="110"/>
      <c r="BOB8" s="110"/>
      <c r="BOC8" s="110"/>
      <c r="BOD8" s="110"/>
      <c r="BOE8" s="110"/>
      <c r="BOF8" s="110"/>
      <c r="BOG8" s="110"/>
      <c r="BOH8" s="110"/>
      <c r="BOI8" s="110"/>
      <c r="BOJ8" s="110"/>
      <c r="BOK8" s="110"/>
      <c r="BOL8" s="110"/>
      <c r="BOM8" s="110"/>
      <c r="BON8" s="110"/>
      <c r="BOO8" s="110"/>
      <c r="BOP8" s="110"/>
      <c r="BOQ8" s="110"/>
      <c r="BOR8" s="110"/>
      <c r="BOS8" s="110"/>
      <c r="BOT8" s="110"/>
      <c r="BOU8" s="110"/>
      <c r="BOV8" s="110"/>
      <c r="BOW8" s="110"/>
      <c r="BOX8" s="110"/>
      <c r="BOY8" s="110"/>
      <c r="BOZ8" s="110"/>
      <c r="BPA8" s="110"/>
      <c r="BPB8" s="110"/>
      <c r="BPC8" s="110"/>
      <c r="BPD8" s="110"/>
      <c r="BPE8" s="110"/>
      <c r="BPF8" s="110"/>
      <c r="BPG8" s="110"/>
      <c r="BPH8" s="110"/>
      <c r="BPI8" s="110"/>
      <c r="BPJ8" s="110"/>
      <c r="BPK8" s="110"/>
      <c r="BPL8" s="110"/>
      <c r="BPM8" s="110"/>
      <c r="BPN8" s="110"/>
      <c r="BPO8" s="110"/>
      <c r="BPP8" s="110"/>
      <c r="BPQ8" s="110"/>
      <c r="BPR8" s="110"/>
      <c r="BPS8" s="110"/>
      <c r="BPT8" s="110"/>
      <c r="BPU8" s="110"/>
      <c r="BPV8" s="110"/>
      <c r="BPW8" s="110"/>
      <c r="BPX8" s="110"/>
      <c r="BPY8" s="110"/>
      <c r="BPZ8" s="110"/>
      <c r="BQA8" s="110"/>
      <c r="BQB8" s="110"/>
      <c r="BQC8" s="110"/>
      <c r="BQD8" s="110"/>
      <c r="BQE8" s="110"/>
      <c r="BQF8" s="110"/>
      <c r="BQG8" s="110"/>
      <c r="BQH8" s="110"/>
      <c r="BQI8" s="110"/>
      <c r="BQJ8" s="110"/>
      <c r="BQK8" s="110"/>
      <c r="BQL8" s="110"/>
      <c r="BQM8" s="110"/>
      <c r="BQN8" s="110"/>
      <c r="BQO8" s="110"/>
      <c r="BQP8" s="110"/>
      <c r="BQQ8" s="110"/>
      <c r="BQR8" s="110"/>
      <c r="BQS8" s="110"/>
      <c r="BQT8" s="110"/>
      <c r="BQU8" s="110"/>
      <c r="BQV8" s="110"/>
      <c r="BQW8" s="110"/>
      <c r="BQX8" s="110"/>
      <c r="BQY8" s="110"/>
      <c r="BQZ8" s="110"/>
      <c r="BRA8" s="110"/>
      <c r="BRB8" s="110"/>
      <c r="BRC8" s="110"/>
      <c r="BRD8" s="110"/>
      <c r="BRE8" s="110"/>
      <c r="BRF8" s="110"/>
      <c r="BRG8" s="110"/>
      <c r="BRH8" s="110"/>
      <c r="BRI8" s="110"/>
      <c r="BRJ8" s="110"/>
      <c r="BRK8" s="110"/>
      <c r="BRL8" s="110"/>
      <c r="BRM8" s="110"/>
      <c r="BRN8" s="110"/>
      <c r="BRO8" s="110"/>
      <c r="BRP8" s="110"/>
      <c r="BRQ8" s="110"/>
      <c r="BRR8" s="110"/>
      <c r="BRS8" s="110"/>
      <c r="BRT8" s="110"/>
      <c r="BRU8" s="110"/>
      <c r="BRV8" s="110"/>
      <c r="BRW8" s="110"/>
      <c r="BRX8" s="110"/>
      <c r="BRY8" s="110"/>
      <c r="BRZ8" s="110"/>
      <c r="BSA8" s="110"/>
      <c r="BSB8" s="110"/>
      <c r="BSC8" s="110"/>
      <c r="BSD8" s="110"/>
      <c r="BSE8" s="110"/>
      <c r="BSF8" s="110"/>
      <c r="BSG8" s="110"/>
      <c r="BSH8" s="110"/>
      <c r="BSI8" s="110"/>
      <c r="BSJ8" s="110"/>
      <c r="BSK8" s="110"/>
      <c r="BSL8" s="110"/>
      <c r="BSM8" s="110"/>
      <c r="BSN8" s="110"/>
      <c r="BSO8" s="110"/>
      <c r="BSP8" s="110"/>
      <c r="BSQ8" s="110"/>
      <c r="BSR8" s="110"/>
      <c r="BSS8" s="110"/>
      <c r="BST8" s="110"/>
      <c r="BSU8" s="110"/>
      <c r="BSV8" s="110"/>
      <c r="BSW8" s="110"/>
      <c r="BSX8" s="110"/>
      <c r="BSY8" s="110"/>
      <c r="BSZ8" s="110"/>
      <c r="BTA8" s="110"/>
      <c r="BTB8" s="110"/>
      <c r="BTC8" s="110"/>
      <c r="BTD8" s="110"/>
      <c r="BTE8" s="110"/>
      <c r="BTF8" s="110"/>
      <c r="BTG8" s="110"/>
      <c r="BTH8" s="110"/>
      <c r="BTI8" s="110"/>
      <c r="BTJ8" s="110"/>
      <c r="BTK8" s="110"/>
      <c r="BTL8" s="110"/>
      <c r="BTM8" s="110"/>
      <c r="BTN8" s="110"/>
      <c r="BTO8" s="110"/>
      <c r="BTP8" s="110"/>
      <c r="BTQ8" s="110"/>
      <c r="BTR8" s="110"/>
      <c r="BTS8" s="110"/>
      <c r="BTT8" s="110"/>
      <c r="BTU8" s="110"/>
      <c r="BTV8" s="110"/>
      <c r="BTW8" s="110"/>
      <c r="BTX8" s="110"/>
      <c r="BTY8" s="110"/>
      <c r="BTZ8" s="110"/>
      <c r="BUA8" s="110"/>
      <c r="BUB8" s="110"/>
      <c r="BUC8" s="110"/>
      <c r="BUD8" s="110"/>
      <c r="BUE8" s="110"/>
      <c r="BUF8" s="110"/>
      <c r="BUG8" s="110"/>
      <c r="BUH8" s="110"/>
      <c r="BUI8" s="110"/>
      <c r="BUJ8" s="110"/>
      <c r="BUK8" s="110"/>
      <c r="BUL8" s="110"/>
      <c r="BUM8" s="110"/>
      <c r="BUN8" s="110"/>
      <c r="BUO8" s="110"/>
      <c r="BUP8" s="110"/>
      <c r="BUQ8" s="110"/>
      <c r="BUR8" s="110"/>
      <c r="BUS8" s="110"/>
      <c r="BUT8" s="110"/>
      <c r="BUU8" s="110"/>
      <c r="BUV8" s="110"/>
      <c r="BUW8" s="110"/>
      <c r="BUX8" s="110"/>
      <c r="BUY8" s="110"/>
      <c r="BUZ8" s="110"/>
      <c r="BVA8" s="110"/>
      <c r="BVB8" s="110"/>
      <c r="BVC8" s="110"/>
      <c r="BVD8" s="110"/>
      <c r="BVE8" s="110"/>
      <c r="BVF8" s="110"/>
      <c r="BVG8" s="110"/>
      <c r="BVH8" s="110"/>
      <c r="BVI8" s="110"/>
      <c r="BVJ8" s="110"/>
      <c r="BVK8" s="110"/>
      <c r="BVL8" s="110"/>
      <c r="BVM8" s="110"/>
      <c r="BVN8" s="110"/>
      <c r="BVO8" s="110"/>
      <c r="BVP8" s="110"/>
      <c r="BVQ8" s="110"/>
      <c r="BVR8" s="110"/>
      <c r="BVS8" s="110"/>
      <c r="BVT8" s="110"/>
      <c r="BVU8" s="110"/>
      <c r="BVV8" s="110"/>
      <c r="BVW8" s="110"/>
      <c r="BVX8" s="110"/>
      <c r="BVY8" s="110"/>
      <c r="BVZ8" s="110"/>
      <c r="BWA8" s="110"/>
      <c r="BWB8" s="110"/>
      <c r="BWC8" s="110"/>
      <c r="BWD8" s="110"/>
      <c r="BWE8" s="110"/>
      <c r="BWF8" s="110"/>
      <c r="BWG8" s="110"/>
      <c r="BWH8" s="110"/>
      <c r="BWI8" s="110"/>
      <c r="BWJ8" s="110"/>
      <c r="BWK8" s="110"/>
      <c r="BWL8" s="110"/>
      <c r="BWM8" s="110"/>
      <c r="BWN8" s="110"/>
      <c r="BWO8" s="110"/>
      <c r="BWP8" s="110"/>
      <c r="BWQ8" s="110"/>
      <c r="BWR8" s="110"/>
      <c r="BWS8" s="110"/>
      <c r="BWT8" s="110"/>
      <c r="BWU8" s="110"/>
      <c r="BWV8" s="110"/>
      <c r="BWW8" s="110"/>
      <c r="BWX8" s="110"/>
      <c r="BWY8" s="110"/>
      <c r="BWZ8" s="110"/>
      <c r="BXA8" s="110"/>
      <c r="BXB8" s="110"/>
      <c r="BXC8" s="110"/>
      <c r="BXD8" s="110"/>
      <c r="BXE8" s="110"/>
      <c r="BXF8" s="110"/>
      <c r="BXG8" s="110"/>
      <c r="BXH8" s="110"/>
      <c r="BXI8" s="110"/>
      <c r="BXJ8" s="110"/>
      <c r="BXK8" s="110"/>
      <c r="BXL8" s="110"/>
      <c r="BXM8" s="110"/>
      <c r="BXN8" s="110"/>
      <c r="BXO8" s="110"/>
      <c r="BXP8" s="110"/>
      <c r="BXQ8" s="110"/>
      <c r="BXR8" s="110"/>
      <c r="BXS8" s="110"/>
      <c r="BXT8" s="110"/>
      <c r="BXU8" s="110"/>
      <c r="BXV8" s="110"/>
      <c r="BXW8" s="110"/>
      <c r="BXX8" s="110"/>
      <c r="BXY8" s="110"/>
      <c r="BXZ8" s="110"/>
      <c r="BYA8" s="110"/>
      <c r="BYB8" s="110"/>
      <c r="BYC8" s="110"/>
      <c r="BYD8" s="110"/>
      <c r="BYE8" s="110"/>
      <c r="BYF8" s="110"/>
      <c r="BYG8" s="110"/>
      <c r="BYH8" s="110"/>
      <c r="BYI8" s="110"/>
      <c r="BYJ8" s="110"/>
      <c r="BYK8" s="110"/>
      <c r="BYL8" s="110"/>
      <c r="BYM8" s="110"/>
      <c r="BYN8" s="110"/>
      <c r="BYO8" s="110"/>
      <c r="BYP8" s="110"/>
      <c r="BYQ8" s="110"/>
      <c r="BYR8" s="110"/>
      <c r="BYS8" s="110"/>
      <c r="BYT8" s="110"/>
      <c r="BYU8" s="110"/>
      <c r="BYV8" s="110"/>
      <c r="BYW8" s="110"/>
      <c r="BYX8" s="110"/>
      <c r="BYY8" s="110"/>
      <c r="BYZ8" s="110"/>
      <c r="BZA8" s="110"/>
      <c r="BZB8" s="110"/>
      <c r="BZC8" s="110"/>
      <c r="BZD8" s="110"/>
      <c r="BZE8" s="110"/>
      <c r="BZF8" s="110"/>
      <c r="BZG8" s="110"/>
      <c r="BZH8" s="110"/>
      <c r="BZI8" s="110"/>
      <c r="BZJ8" s="110"/>
      <c r="BZK8" s="110"/>
      <c r="BZL8" s="110"/>
      <c r="BZM8" s="110"/>
      <c r="BZN8" s="110"/>
      <c r="BZO8" s="110"/>
      <c r="BZP8" s="110"/>
      <c r="BZQ8" s="110"/>
      <c r="BZR8" s="110"/>
      <c r="BZS8" s="110"/>
      <c r="BZT8" s="110"/>
      <c r="BZU8" s="110"/>
      <c r="BZV8" s="110"/>
      <c r="BZW8" s="110"/>
      <c r="BZX8" s="110"/>
      <c r="BZY8" s="110"/>
      <c r="BZZ8" s="110"/>
      <c r="CAA8" s="110"/>
      <c r="CAB8" s="110"/>
      <c r="CAC8" s="110"/>
      <c r="CAD8" s="110"/>
      <c r="CAE8" s="110"/>
      <c r="CAF8" s="110"/>
      <c r="CAG8" s="110"/>
      <c r="CAH8" s="110"/>
      <c r="CAI8" s="110"/>
      <c r="CAJ8" s="110"/>
      <c r="CAK8" s="110"/>
      <c r="CAL8" s="110"/>
      <c r="CAM8" s="110"/>
      <c r="CAN8" s="110"/>
      <c r="CAO8" s="110"/>
      <c r="CAP8" s="110"/>
      <c r="CAQ8" s="110"/>
      <c r="CAR8" s="110"/>
      <c r="CAS8" s="110"/>
      <c r="CAT8" s="110"/>
      <c r="CAU8" s="110"/>
      <c r="CAV8" s="110"/>
      <c r="CAW8" s="110"/>
      <c r="CAX8" s="110"/>
      <c r="CAY8" s="110"/>
      <c r="CAZ8" s="110"/>
      <c r="CBA8" s="110"/>
      <c r="CBB8" s="110"/>
      <c r="CBC8" s="110"/>
      <c r="CBD8" s="110"/>
      <c r="CBE8" s="110"/>
      <c r="CBF8" s="110"/>
      <c r="CBG8" s="110"/>
      <c r="CBH8" s="110"/>
      <c r="CBI8" s="110"/>
      <c r="CBJ8" s="110"/>
      <c r="CBK8" s="110"/>
      <c r="CBL8" s="110"/>
      <c r="CBM8" s="110"/>
      <c r="CBN8" s="110"/>
      <c r="CBO8" s="110"/>
      <c r="CBP8" s="110"/>
      <c r="CBQ8" s="110"/>
      <c r="CBR8" s="110"/>
      <c r="CBS8" s="110"/>
      <c r="CBT8" s="110"/>
      <c r="CBU8" s="110"/>
      <c r="CBV8" s="110"/>
      <c r="CBW8" s="110"/>
      <c r="CBX8" s="110"/>
      <c r="CBY8" s="110"/>
      <c r="CBZ8" s="110"/>
      <c r="CCA8" s="110"/>
      <c r="CCB8" s="110"/>
      <c r="CCC8" s="110"/>
      <c r="CCD8" s="110"/>
      <c r="CCE8" s="110"/>
      <c r="CCF8" s="110"/>
      <c r="CCG8" s="110"/>
      <c r="CCH8" s="110"/>
      <c r="CCI8" s="110"/>
      <c r="CCJ8" s="110"/>
      <c r="CCK8" s="110"/>
      <c r="CCL8" s="110"/>
      <c r="CCM8" s="110"/>
      <c r="CCN8" s="110"/>
      <c r="CCO8" s="110"/>
      <c r="CCP8" s="110"/>
      <c r="CCQ8" s="110"/>
      <c r="CCR8" s="110"/>
      <c r="CCS8" s="110"/>
      <c r="CCT8" s="110"/>
      <c r="CCU8" s="110"/>
      <c r="CCV8" s="110"/>
      <c r="CCW8" s="110"/>
      <c r="CCX8" s="110"/>
      <c r="CCY8" s="110"/>
      <c r="CCZ8" s="110"/>
      <c r="CDA8" s="110"/>
      <c r="CDB8" s="110"/>
      <c r="CDC8" s="110"/>
      <c r="CDD8" s="110"/>
      <c r="CDE8" s="110"/>
      <c r="CDF8" s="110"/>
      <c r="CDG8" s="110"/>
      <c r="CDH8" s="110"/>
      <c r="CDI8" s="110"/>
      <c r="CDJ8" s="110"/>
      <c r="CDK8" s="110"/>
      <c r="CDL8" s="110"/>
      <c r="CDM8" s="110"/>
      <c r="CDN8" s="110"/>
      <c r="CDO8" s="110"/>
      <c r="CDP8" s="110"/>
      <c r="CDQ8" s="110"/>
      <c r="CDR8" s="110"/>
      <c r="CDS8" s="110"/>
      <c r="CDT8" s="110"/>
      <c r="CDU8" s="110"/>
      <c r="CDV8" s="110"/>
      <c r="CDW8" s="110"/>
      <c r="CDX8" s="110"/>
      <c r="CDY8" s="110"/>
      <c r="CDZ8" s="110"/>
      <c r="CEA8" s="110"/>
      <c r="CEB8" s="110"/>
      <c r="CEC8" s="110"/>
      <c r="CED8" s="110"/>
      <c r="CEE8" s="110"/>
      <c r="CEF8" s="110"/>
      <c r="CEG8" s="110"/>
      <c r="CEH8" s="110"/>
      <c r="CEI8" s="110"/>
      <c r="CEJ8" s="110"/>
      <c r="CEK8" s="110"/>
      <c r="CEL8" s="110"/>
      <c r="CEM8" s="110"/>
      <c r="CEN8" s="110"/>
      <c r="CEO8" s="110"/>
      <c r="CEP8" s="110"/>
      <c r="CEQ8" s="110"/>
      <c r="CER8" s="110"/>
      <c r="CES8" s="110"/>
      <c r="CET8" s="110"/>
      <c r="CEU8" s="110"/>
      <c r="CEV8" s="110"/>
      <c r="CEW8" s="110"/>
      <c r="CEX8" s="110"/>
      <c r="CEY8" s="110"/>
      <c r="CEZ8" s="110"/>
      <c r="CFA8" s="110"/>
      <c r="CFB8" s="110"/>
      <c r="CFC8" s="110"/>
      <c r="CFD8" s="110"/>
      <c r="CFE8" s="110"/>
      <c r="CFF8" s="110"/>
      <c r="CFG8" s="110"/>
      <c r="CFH8" s="110"/>
      <c r="CFI8" s="110"/>
      <c r="CFJ8" s="110"/>
      <c r="CFK8" s="110"/>
      <c r="CFL8" s="110"/>
      <c r="CFM8" s="110"/>
      <c r="CFN8" s="110"/>
      <c r="CFO8" s="110"/>
      <c r="CFP8" s="110"/>
      <c r="CFQ8" s="110"/>
      <c r="CFR8" s="110"/>
      <c r="CFS8" s="110"/>
      <c r="CFT8" s="110"/>
      <c r="CFU8" s="110"/>
      <c r="CFV8" s="110"/>
      <c r="CFW8" s="110"/>
      <c r="CFX8" s="110"/>
      <c r="CFY8" s="110"/>
      <c r="CFZ8" s="110"/>
      <c r="CGA8" s="110"/>
      <c r="CGB8" s="110"/>
      <c r="CGC8" s="110"/>
      <c r="CGD8" s="110"/>
      <c r="CGE8" s="110"/>
      <c r="CGF8" s="110"/>
      <c r="CGG8" s="110"/>
      <c r="CGH8" s="110"/>
      <c r="CGI8" s="110"/>
      <c r="CGJ8" s="110"/>
      <c r="CGK8" s="110"/>
      <c r="CGL8" s="110"/>
      <c r="CGM8" s="110"/>
      <c r="CGN8" s="110"/>
      <c r="CGO8" s="110"/>
      <c r="CGP8" s="110"/>
      <c r="CGQ8" s="110"/>
      <c r="CGR8" s="110"/>
      <c r="CGS8" s="110"/>
      <c r="CGT8" s="110"/>
      <c r="CGU8" s="110"/>
      <c r="CGV8" s="110"/>
      <c r="CGW8" s="110"/>
      <c r="CGX8" s="110"/>
      <c r="CGY8" s="110"/>
      <c r="CGZ8" s="110"/>
      <c r="CHA8" s="110"/>
      <c r="CHB8" s="110"/>
      <c r="CHC8" s="110"/>
      <c r="CHD8" s="110"/>
      <c r="CHE8" s="110"/>
      <c r="CHF8" s="110"/>
      <c r="CHG8" s="110"/>
      <c r="CHH8" s="110"/>
      <c r="CHI8" s="110"/>
      <c r="CHJ8" s="110"/>
      <c r="CHK8" s="110"/>
      <c r="CHL8" s="110"/>
      <c r="CHM8" s="110"/>
      <c r="CHN8" s="110"/>
      <c r="CHO8" s="110"/>
      <c r="CHP8" s="110"/>
      <c r="CHQ8" s="110"/>
      <c r="CHR8" s="110"/>
      <c r="CHS8" s="110"/>
      <c r="CHT8" s="110"/>
      <c r="CHU8" s="110"/>
      <c r="CHV8" s="110"/>
      <c r="CHW8" s="110"/>
      <c r="CHX8" s="110"/>
      <c r="CHY8" s="110"/>
      <c r="CHZ8" s="110"/>
      <c r="CIA8" s="110"/>
      <c r="CIB8" s="110"/>
      <c r="CIC8" s="110"/>
      <c r="CID8" s="110"/>
      <c r="CIE8" s="110"/>
      <c r="CIF8" s="110"/>
      <c r="CIG8" s="110"/>
      <c r="CIH8" s="110"/>
      <c r="CII8" s="110"/>
      <c r="CIJ8" s="110"/>
      <c r="CIK8" s="110"/>
      <c r="CIL8" s="110"/>
      <c r="CIM8" s="110"/>
      <c r="CIN8" s="110"/>
      <c r="CIO8" s="110"/>
      <c r="CIP8" s="110"/>
      <c r="CIQ8" s="110"/>
      <c r="CIR8" s="110"/>
      <c r="CIS8" s="110"/>
      <c r="CIT8" s="110"/>
      <c r="CIU8" s="110"/>
      <c r="CIV8" s="110"/>
      <c r="CIW8" s="110"/>
      <c r="CIX8" s="110"/>
      <c r="CIY8" s="110"/>
      <c r="CIZ8" s="110"/>
      <c r="CJA8" s="110"/>
      <c r="CJB8" s="110"/>
      <c r="CJC8" s="110"/>
      <c r="CJD8" s="110"/>
      <c r="CJE8" s="110"/>
      <c r="CJF8" s="110"/>
      <c r="CJG8" s="110"/>
      <c r="CJH8" s="110"/>
      <c r="CJI8" s="110"/>
      <c r="CJJ8" s="110"/>
      <c r="CJK8" s="110"/>
      <c r="CJL8" s="110"/>
      <c r="CJM8" s="110"/>
      <c r="CJN8" s="110"/>
      <c r="CJO8" s="110"/>
      <c r="CJP8" s="110"/>
      <c r="CJQ8" s="110"/>
      <c r="CJR8" s="110"/>
      <c r="CJS8" s="110"/>
      <c r="CJT8" s="110"/>
      <c r="CJU8" s="110"/>
      <c r="CJV8" s="110"/>
      <c r="CJW8" s="110"/>
      <c r="CJX8" s="110"/>
      <c r="CJY8" s="110"/>
      <c r="CJZ8" s="110"/>
      <c r="CKA8" s="110"/>
      <c r="CKB8" s="110"/>
      <c r="CKC8" s="110"/>
      <c r="CKD8" s="110"/>
      <c r="CKE8" s="110"/>
      <c r="CKF8" s="110"/>
      <c r="CKG8" s="110"/>
      <c r="CKH8" s="110"/>
      <c r="CKI8" s="110"/>
      <c r="CKJ8" s="110"/>
      <c r="CKK8" s="110"/>
      <c r="CKL8" s="110"/>
      <c r="CKM8" s="110"/>
      <c r="CKN8" s="110"/>
      <c r="CKO8" s="110"/>
      <c r="CKP8" s="110"/>
      <c r="CKQ8" s="110"/>
      <c r="CKR8" s="110"/>
      <c r="CKS8" s="110"/>
      <c r="CKT8" s="110"/>
      <c r="CKU8" s="110"/>
      <c r="CKV8" s="110"/>
      <c r="CKW8" s="110"/>
      <c r="CKX8" s="110"/>
      <c r="CKY8" s="110"/>
      <c r="CKZ8" s="110"/>
      <c r="CLA8" s="110"/>
      <c r="CLB8" s="110"/>
      <c r="CLC8" s="110"/>
      <c r="CLD8" s="110"/>
      <c r="CLE8" s="110"/>
      <c r="CLF8" s="110"/>
      <c r="CLG8" s="110"/>
      <c r="CLH8" s="110"/>
      <c r="CLI8" s="110"/>
      <c r="CLJ8" s="110"/>
      <c r="CLK8" s="110"/>
      <c r="CLL8" s="110"/>
      <c r="CLM8" s="110"/>
      <c r="CLN8" s="110"/>
      <c r="CLO8" s="110"/>
      <c r="CLP8" s="110"/>
      <c r="CLQ8" s="110"/>
      <c r="CLR8" s="110"/>
      <c r="CLS8" s="110"/>
      <c r="CLT8" s="110"/>
      <c r="CLU8" s="110"/>
      <c r="CLV8" s="110"/>
      <c r="CLW8" s="110"/>
      <c r="CLX8" s="110"/>
      <c r="CLY8" s="110"/>
      <c r="CLZ8" s="110"/>
      <c r="CMA8" s="110"/>
      <c r="CMB8" s="110"/>
      <c r="CMC8" s="110"/>
      <c r="CMD8" s="110"/>
      <c r="CME8" s="110"/>
      <c r="CMF8" s="110"/>
      <c r="CMG8" s="110"/>
      <c r="CMH8" s="110"/>
      <c r="CMI8" s="110"/>
      <c r="CMJ8" s="110"/>
      <c r="CMK8" s="110"/>
      <c r="CML8" s="110"/>
      <c r="CMM8" s="110"/>
      <c r="CMN8" s="110"/>
      <c r="CMO8" s="110"/>
      <c r="CMP8" s="110"/>
      <c r="CMQ8" s="110"/>
      <c r="CMR8" s="110"/>
      <c r="CMS8" s="110"/>
      <c r="CMT8" s="110"/>
      <c r="CMU8" s="110"/>
      <c r="CMV8" s="110"/>
      <c r="CMW8" s="110"/>
      <c r="CMX8" s="110"/>
      <c r="CMY8" s="110"/>
      <c r="CMZ8" s="110"/>
      <c r="CNA8" s="110"/>
      <c r="CNB8" s="110"/>
      <c r="CNC8" s="110"/>
      <c r="CND8" s="110"/>
      <c r="CNE8" s="110"/>
      <c r="CNF8" s="110"/>
      <c r="CNG8" s="110"/>
      <c r="CNH8" s="110"/>
      <c r="CNI8" s="110"/>
      <c r="CNJ8" s="110"/>
      <c r="CNK8" s="110"/>
      <c r="CNL8" s="110"/>
      <c r="CNM8" s="110"/>
      <c r="CNN8" s="110"/>
      <c r="CNO8" s="110"/>
      <c r="CNP8" s="110"/>
      <c r="CNQ8" s="110"/>
      <c r="CNR8" s="110"/>
      <c r="CNS8" s="110"/>
      <c r="CNT8" s="110"/>
      <c r="CNU8" s="110"/>
      <c r="CNV8" s="110"/>
      <c r="CNW8" s="110"/>
      <c r="CNX8" s="110"/>
      <c r="CNY8" s="110"/>
      <c r="CNZ8" s="110"/>
      <c r="COA8" s="110"/>
      <c r="COB8" s="110"/>
      <c r="COC8" s="110"/>
      <c r="COD8" s="110"/>
      <c r="COE8" s="110"/>
      <c r="COF8" s="110"/>
      <c r="COG8" s="110"/>
      <c r="COH8" s="110"/>
      <c r="COI8" s="110"/>
      <c r="COJ8" s="110"/>
      <c r="COK8" s="110"/>
      <c r="COL8" s="110"/>
      <c r="COM8" s="110"/>
      <c r="CON8" s="110"/>
      <c r="COO8" s="110"/>
      <c r="COP8" s="110"/>
      <c r="COQ8" s="110"/>
      <c r="COR8" s="110"/>
      <c r="COS8" s="110"/>
      <c r="COT8" s="110"/>
      <c r="COU8" s="110"/>
      <c r="COV8" s="110"/>
      <c r="COW8" s="110"/>
      <c r="COX8" s="110"/>
      <c r="COY8" s="110"/>
      <c r="COZ8" s="110"/>
      <c r="CPA8" s="110"/>
      <c r="CPB8" s="110"/>
      <c r="CPC8" s="110"/>
      <c r="CPD8" s="110"/>
      <c r="CPE8" s="110"/>
      <c r="CPF8" s="110"/>
      <c r="CPG8" s="110"/>
      <c r="CPH8" s="110"/>
      <c r="CPI8" s="110"/>
      <c r="CPJ8" s="110"/>
      <c r="CPK8" s="110"/>
      <c r="CPL8" s="110"/>
      <c r="CPM8" s="110"/>
      <c r="CPN8" s="110"/>
      <c r="CPO8" s="110"/>
      <c r="CPP8" s="110"/>
      <c r="CPQ8" s="110"/>
      <c r="CPR8" s="110"/>
      <c r="CPS8" s="110"/>
      <c r="CPT8" s="110"/>
      <c r="CPU8" s="110"/>
      <c r="CPV8" s="110"/>
      <c r="CPW8" s="110"/>
      <c r="CPX8" s="110"/>
      <c r="CPY8" s="110"/>
      <c r="CPZ8" s="110"/>
      <c r="CQA8" s="110"/>
      <c r="CQB8" s="110"/>
      <c r="CQC8" s="110"/>
      <c r="CQD8" s="110"/>
      <c r="CQE8" s="110"/>
      <c r="CQF8" s="110"/>
      <c r="CQG8" s="110"/>
      <c r="CQH8" s="110"/>
      <c r="CQI8" s="110"/>
      <c r="CQJ8" s="110"/>
      <c r="CQK8" s="110"/>
      <c r="CQL8" s="110"/>
      <c r="CQM8" s="110"/>
      <c r="CQN8" s="110"/>
      <c r="CQO8" s="110"/>
      <c r="CQP8" s="110"/>
      <c r="CQQ8" s="110"/>
      <c r="CQR8" s="110"/>
      <c r="CQS8" s="110"/>
      <c r="CQT8" s="110"/>
      <c r="CQU8" s="110"/>
      <c r="CQV8" s="110"/>
      <c r="CQW8" s="110"/>
      <c r="CQX8" s="110"/>
      <c r="CQY8" s="110"/>
      <c r="CQZ8" s="110"/>
      <c r="CRA8" s="110"/>
      <c r="CRB8" s="110"/>
      <c r="CRC8" s="110"/>
      <c r="CRD8" s="110"/>
      <c r="CRE8" s="110"/>
      <c r="CRF8" s="110"/>
      <c r="CRG8" s="110"/>
      <c r="CRH8" s="110"/>
      <c r="CRI8" s="110"/>
      <c r="CRJ8" s="110"/>
      <c r="CRK8" s="110"/>
      <c r="CRL8" s="110"/>
      <c r="CRM8" s="110"/>
      <c r="CRN8" s="110"/>
      <c r="CRO8" s="110"/>
      <c r="CRP8" s="110"/>
      <c r="CRQ8" s="110"/>
      <c r="CRR8" s="110"/>
      <c r="CRS8" s="110"/>
      <c r="CRT8" s="110"/>
      <c r="CRU8" s="110"/>
      <c r="CRV8" s="110"/>
      <c r="CRW8" s="110"/>
      <c r="CRX8" s="110"/>
      <c r="CRY8" s="110"/>
      <c r="CRZ8" s="110"/>
      <c r="CSA8" s="110"/>
      <c r="CSB8" s="110"/>
      <c r="CSC8" s="110"/>
      <c r="CSD8" s="110"/>
      <c r="CSE8" s="110"/>
      <c r="CSF8" s="110"/>
      <c r="CSG8" s="110"/>
      <c r="CSH8" s="110"/>
      <c r="CSI8" s="110"/>
      <c r="CSJ8" s="110"/>
      <c r="CSK8" s="110"/>
      <c r="CSL8" s="110"/>
      <c r="CSM8" s="110"/>
      <c r="CSN8" s="110"/>
      <c r="CSO8" s="110"/>
      <c r="CSP8" s="110"/>
      <c r="CSQ8" s="110"/>
      <c r="CSR8" s="110"/>
      <c r="CSS8" s="110"/>
      <c r="CST8" s="110"/>
      <c r="CSU8" s="110"/>
      <c r="CSV8" s="110"/>
      <c r="CSW8" s="110"/>
      <c r="CSX8" s="110"/>
      <c r="CSY8" s="110"/>
      <c r="CSZ8" s="110"/>
      <c r="CTA8" s="110"/>
      <c r="CTB8" s="110"/>
      <c r="CTC8" s="110"/>
      <c r="CTD8" s="110"/>
      <c r="CTE8" s="110"/>
      <c r="CTF8" s="110"/>
      <c r="CTG8" s="110"/>
      <c r="CTH8" s="110"/>
      <c r="CTI8" s="110"/>
      <c r="CTJ8" s="110"/>
      <c r="CTK8" s="110"/>
      <c r="CTL8" s="110"/>
      <c r="CTM8" s="110"/>
      <c r="CTN8" s="110"/>
      <c r="CTO8" s="110"/>
      <c r="CTP8" s="110"/>
      <c r="CTQ8" s="110"/>
      <c r="CTR8" s="110"/>
      <c r="CTS8" s="110"/>
      <c r="CTT8" s="110"/>
      <c r="CTU8" s="110"/>
      <c r="CTV8" s="110"/>
      <c r="CTW8" s="110"/>
      <c r="CTX8" s="110"/>
      <c r="CTY8" s="110"/>
      <c r="CTZ8" s="110"/>
      <c r="CUA8" s="110"/>
      <c r="CUB8" s="110"/>
      <c r="CUC8" s="110"/>
      <c r="CUD8" s="110"/>
      <c r="CUE8" s="110"/>
      <c r="CUF8" s="110"/>
      <c r="CUG8" s="110"/>
      <c r="CUH8" s="110"/>
      <c r="CUI8" s="110"/>
      <c r="CUJ8" s="110"/>
      <c r="CUK8" s="110"/>
      <c r="CUL8" s="110"/>
      <c r="CUM8" s="110"/>
      <c r="CUN8" s="110"/>
      <c r="CUO8" s="110"/>
      <c r="CUP8" s="110"/>
      <c r="CUQ8" s="110"/>
      <c r="CUR8" s="110"/>
      <c r="CUS8" s="110"/>
      <c r="CUT8" s="110"/>
      <c r="CUU8" s="110"/>
      <c r="CUV8" s="110"/>
      <c r="CUW8" s="110"/>
      <c r="CUX8" s="110"/>
      <c r="CUY8" s="110"/>
      <c r="CUZ8" s="110"/>
      <c r="CVA8" s="110"/>
      <c r="CVB8" s="110"/>
      <c r="CVC8" s="110"/>
      <c r="CVD8" s="110"/>
      <c r="CVE8" s="110"/>
      <c r="CVF8" s="110"/>
      <c r="CVG8" s="110"/>
      <c r="CVH8" s="110"/>
      <c r="CVI8" s="110"/>
      <c r="CVJ8" s="110"/>
      <c r="CVK8" s="110"/>
      <c r="CVL8" s="110"/>
      <c r="CVM8" s="110"/>
      <c r="CVN8" s="110"/>
      <c r="CVO8" s="110"/>
      <c r="CVP8" s="110"/>
      <c r="CVQ8" s="110"/>
      <c r="CVR8" s="110"/>
      <c r="CVS8" s="110"/>
      <c r="CVT8" s="110"/>
      <c r="CVU8" s="110"/>
      <c r="CVV8" s="110"/>
      <c r="CVW8" s="110"/>
      <c r="CVX8" s="110"/>
      <c r="CVY8" s="110"/>
      <c r="CVZ8" s="110"/>
      <c r="CWA8" s="110"/>
      <c r="CWB8" s="110"/>
      <c r="CWC8" s="110"/>
      <c r="CWD8" s="110"/>
      <c r="CWE8" s="110"/>
      <c r="CWF8" s="110"/>
      <c r="CWG8" s="110"/>
      <c r="CWH8" s="110"/>
      <c r="CWI8" s="110"/>
      <c r="CWJ8" s="110"/>
      <c r="CWK8" s="110"/>
      <c r="CWL8" s="110"/>
      <c r="CWM8" s="110"/>
      <c r="CWN8" s="110"/>
      <c r="CWO8" s="110"/>
      <c r="CWP8" s="110"/>
      <c r="CWQ8" s="110"/>
      <c r="CWR8" s="110"/>
      <c r="CWS8" s="110"/>
      <c r="CWT8" s="110"/>
      <c r="CWU8" s="110"/>
      <c r="CWV8" s="110"/>
      <c r="CWW8" s="110"/>
      <c r="CWX8" s="110"/>
      <c r="CWY8" s="110"/>
      <c r="CWZ8" s="110"/>
      <c r="CXA8" s="110"/>
      <c r="CXB8" s="110"/>
      <c r="CXC8" s="110"/>
      <c r="CXD8" s="110"/>
      <c r="CXE8" s="110"/>
      <c r="CXF8" s="110"/>
      <c r="CXG8" s="110"/>
      <c r="CXH8" s="110"/>
      <c r="CXI8" s="110"/>
      <c r="CXJ8" s="110"/>
      <c r="CXK8" s="110"/>
      <c r="CXL8" s="110"/>
      <c r="CXM8" s="110"/>
      <c r="CXN8" s="110"/>
      <c r="CXO8" s="110"/>
      <c r="CXP8" s="110"/>
      <c r="CXQ8" s="110"/>
      <c r="CXR8" s="110"/>
      <c r="CXS8" s="110"/>
      <c r="CXT8" s="110"/>
      <c r="CXU8" s="110"/>
      <c r="CXV8" s="110"/>
      <c r="CXW8" s="110"/>
      <c r="CXX8" s="110"/>
      <c r="CXY8" s="110"/>
      <c r="CXZ8" s="110"/>
      <c r="CYA8" s="110"/>
      <c r="CYB8" s="110"/>
      <c r="CYC8" s="110"/>
      <c r="CYD8" s="110"/>
      <c r="CYE8" s="110"/>
      <c r="CYF8" s="110"/>
      <c r="CYG8" s="110"/>
      <c r="CYH8" s="110"/>
      <c r="CYI8" s="110"/>
      <c r="CYJ8" s="110"/>
      <c r="CYK8" s="110"/>
      <c r="CYL8" s="110"/>
      <c r="CYM8" s="110"/>
      <c r="CYN8" s="110"/>
      <c r="CYO8" s="110"/>
      <c r="CYP8" s="110"/>
      <c r="CYQ8" s="110"/>
      <c r="CYR8" s="110"/>
      <c r="CYS8" s="110"/>
      <c r="CYT8" s="110"/>
      <c r="CYU8" s="110"/>
      <c r="CYV8" s="110"/>
      <c r="CYW8" s="110"/>
      <c r="CYX8" s="110"/>
      <c r="CYY8" s="110"/>
      <c r="CYZ8" s="110"/>
      <c r="CZA8" s="110"/>
      <c r="CZB8" s="110"/>
      <c r="CZC8" s="110"/>
      <c r="CZD8" s="110"/>
      <c r="CZE8" s="110"/>
      <c r="CZF8" s="110"/>
      <c r="CZG8" s="110"/>
      <c r="CZH8" s="110"/>
      <c r="CZI8" s="110"/>
      <c r="CZJ8" s="110"/>
      <c r="CZK8" s="110"/>
      <c r="CZL8" s="110"/>
      <c r="CZM8" s="110"/>
      <c r="CZN8" s="110"/>
      <c r="CZO8" s="110"/>
      <c r="CZP8" s="110"/>
      <c r="CZQ8" s="110"/>
      <c r="CZR8" s="110"/>
      <c r="CZS8" s="110"/>
      <c r="CZT8" s="110"/>
      <c r="CZU8" s="110"/>
      <c r="CZV8" s="110"/>
      <c r="CZW8" s="110"/>
      <c r="CZX8" s="110"/>
      <c r="CZY8" s="110"/>
      <c r="CZZ8" s="110"/>
      <c r="DAA8" s="110"/>
      <c r="DAB8" s="110"/>
      <c r="DAC8" s="110"/>
      <c r="DAD8" s="110"/>
      <c r="DAE8" s="110"/>
      <c r="DAF8" s="110"/>
      <c r="DAG8" s="110"/>
      <c r="DAH8" s="110"/>
      <c r="DAI8" s="110"/>
      <c r="DAJ8" s="110"/>
      <c r="DAK8" s="110"/>
      <c r="DAL8" s="110"/>
      <c r="DAM8" s="110"/>
      <c r="DAN8" s="110"/>
      <c r="DAO8" s="110"/>
      <c r="DAP8" s="110"/>
      <c r="DAQ8" s="110"/>
      <c r="DAR8" s="110"/>
      <c r="DAS8" s="110"/>
      <c r="DAT8" s="110"/>
      <c r="DAU8" s="110"/>
      <c r="DAV8" s="110"/>
      <c r="DAW8" s="110"/>
      <c r="DAX8" s="110"/>
      <c r="DAY8" s="110"/>
      <c r="DAZ8" s="110"/>
      <c r="DBA8" s="110"/>
      <c r="DBB8" s="110"/>
      <c r="DBC8" s="110"/>
      <c r="DBD8" s="110"/>
      <c r="DBE8" s="110"/>
      <c r="DBF8" s="110"/>
      <c r="DBG8" s="110"/>
      <c r="DBH8" s="110"/>
      <c r="DBI8" s="110"/>
      <c r="DBJ8" s="110"/>
      <c r="DBK8" s="110"/>
      <c r="DBL8" s="110"/>
      <c r="DBM8" s="110"/>
      <c r="DBN8" s="110"/>
      <c r="DBO8" s="110"/>
      <c r="DBP8" s="110"/>
      <c r="DBQ8" s="110"/>
      <c r="DBR8" s="110"/>
      <c r="DBS8" s="110"/>
      <c r="DBT8" s="110"/>
      <c r="DBU8" s="110"/>
      <c r="DBV8" s="110"/>
      <c r="DBW8" s="110"/>
      <c r="DBX8" s="110"/>
      <c r="DBY8" s="110"/>
      <c r="DBZ8" s="110"/>
      <c r="DCA8" s="110"/>
      <c r="DCB8" s="110"/>
      <c r="DCC8" s="110"/>
      <c r="DCD8" s="110"/>
      <c r="DCE8" s="110"/>
      <c r="DCF8" s="110"/>
      <c r="DCG8" s="110"/>
      <c r="DCH8" s="110"/>
      <c r="DCI8" s="110"/>
      <c r="DCJ8" s="110"/>
      <c r="DCK8" s="110"/>
      <c r="DCL8" s="110"/>
      <c r="DCM8" s="110"/>
      <c r="DCN8" s="110"/>
      <c r="DCO8" s="110"/>
      <c r="DCP8" s="110"/>
      <c r="DCQ8" s="110"/>
      <c r="DCR8" s="110"/>
      <c r="DCS8" s="110"/>
      <c r="DCT8" s="110"/>
      <c r="DCU8" s="110"/>
      <c r="DCV8" s="110"/>
      <c r="DCW8" s="110"/>
      <c r="DCX8" s="110"/>
      <c r="DCY8" s="110"/>
      <c r="DCZ8" s="110"/>
      <c r="DDA8" s="110"/>
      <c r="DDB8" s="110"/>
      <c r="DDC8" s="110"/>
      <c r="DDD8" s="110"/>
      <c r="DDE8" s="110"/>
      <c r="DDF8" s="110"/>
      <c r="DDG8" s="110"/>
      <c r="DDH8" s="110"/>
      <c r="DDI8" s="110"/>
      <c r="DDJ8" s="110"/>
      <c r="DDK8" s="110"/>
      <c r="DDL8" s="110"/>
      <c r="DDM8" s="110"/>
      <c r="DDN8" s="110"/>
      <c r="DDO8" s="110"/>
      <c r="DDP8" s="110"/>
      <c r="DDQ8" s="110"/>
      <c r="DDR8" s="110"/>
      <c r="DDS8" s="110"/>
      <c r="DDT8" s="110"/>
      <c r="DDU8" s="110"/>
      <c r="DDV8" s="110"/>
      <c r="DDW8" s="110"/>
      <c r="DDX8" s="110"/>
      <c r="DDY8" s="110"/>
      <c r="DDZ8" s="110"/>
      <c r="DEA8" s="110"/>
      <c r="DEB8" s="110"/>
      <c r="DEC8" s="110"/>
      <c r="DED8" s="110"/>
      <c r="DEE8" s="110"/>
      <c r="DEF8" s="110"/>
      <c r="DEG8" s="110"/>
      <c r="DEH8" s="110"/>
      <c r="DEI8" s="110"/>
      <c r="DEJ8" s="110"/>
      <c r="DEK8" s="110"/>
      <c r="DEL8" s="110"/>
      <c r="DEM8" s="110"/>
      <c r="DEN8" s="110"/>
      <c r="DEO8" s="110"/>
      <c r="DEP8" s="110"/>
      <c r="DEQ8" s="110"/>
      <c r="DER8" s="110"/>
      <c r="DES8" s="110"/>
      <c r="DET8" s="110"/>
      <c r="DEU8" s="110"/>
      <c r="DEV8" s="110"/>
      <c r="DEW8" s="110"/>
      <c r="DEX8" s="110"/>
      <c r="DEY8" s="110"/>
      <c r="DEZ8" s="110"/>
      <c r="DFA8" s="110"/>
      <c r="DFB8" s="110"/>
      <c r="DFC8" s="110"/>
      <c r="DFD8" s="110"/>
      <c r="DFE8" s="110"/>
      <c r="DFF8" s="110"/>
      <c r="DFG8" s="110"/>
      <c r="DFH8" s="110"/>
      <c r="DFI8" s="110"/>
      <c r="DFJ8" s="110"/>
      <c r="DFK8" s="110"/>
      <c r="DFL8" s="110"/>
      <c r="DFM8" s="110"/>
      <c r="DFN8" s="110"/>
      <c r="DFO8" s="110"/>
      <c r="DFP8" s="110"/>
      <c r="DFQ8" s="110"/>
      <c r="DFR8" s="110"/>
      <c r="DFS8" s="110"/>
      <c r="DFT8" s="110"/>
      <c r="DFU8" s="110"/>
      <c r="DFV8" s="110"/>
      <c r="DFW8" s="110"/>
      <c r="DFX8" s="110"/>
      <c r="DFY8" s="110"/>
      <c r="DFZ8" s="110"/>
      <c r="DGA8" s="110"/>
      <c r="DGB8" s="110"/>
      <c r="DGC8" s="110"/>
      <c r="DGD8" s="110"/>
      <c r="DGE8" s="110"/>
      <c r="DGF8" s="110"/>
      <c r="DGG8" s="110"/>
      <c r="DGH8" s="110"/>
      <c r="DGI8" s="110"/>
      <c r="DGJ8" s="110"/>
      <c r="DGK8" s="110"/>
      <c r="DGL8" s="110"/>
      <c r="DGM8" s="110"/>
      <c r="DGN8" s="110"/>
      <c r="DGO8" s="110"/>
      <c r="DGP8" s="110"/>
      <c r="DGQ8" s="110"/>
      <c r="DGR8" s="110"/>
      <c r="DGS8" s="110"/>
      <c r="DGT8" s="110"/>
      <c r="DGU8" s="110"/>
      <c r="DGV8" s="110"/>
      <c r="DGW8" s="110"/>
      <c r="DGX8" s="110"/>
      <c r="DGY8" s="110"/>
      <c r="DGZ8" s="110"/>
      <c r="DHA8" s="110"/>
      <c r="DHB8" s="110"/>
      <c r="DHC8" s="110"/>
      <c r="DHD8" s="110"/>
      <c r="DHE8" s="110"/>
      <c r="DHF8" s="110"/>
      <c r="DHG8" s="110"/>
      <c r="DHH8" s="110"/>
      <c r="DHI8" s="110"/>
      <c r="DHJ8" s="110"/>
      <c r="DHK8" s="110"/>
      <c r="DHL8" s="110"/>
      <c r="DHM8" s="110"/>
      <c r="DHN8" s="110"/>
      <c r="DHO8" s="110"/>
      <c r="DHP8" s="110"/>
      <c r="DHQ8" s="110"/>
      <c r="DHR8" s="110"/>
      <c r="DHS8" s="110"/>
      <c r="DHT8" s="110"/>
      <c r="DHU8" s="110"/>
      <c r="DHV8" s="110"/>
      <c r="DHW8" s="110"/>
      <c r="DHX8" s="110"/>
      <c r="DHY8" s="110"/>
      <c r="DHZ8" s="110"/>
      <c r="DIA8" s="110"/>
      <c r="DIB8" s="110"/>
      <c r="DIC8" s="110"/>
      <c r="DID8" s="110"/>
      <c r="DIE8" s="110"/>
      <c r="DIF8" s="110"/>
      <c r="DIG8" s="110"/>
      <c r="DIH8" s="110"/>
      <c r="DII8" s="110"/>
      <c r="DIJ8" s="110"/>
      <c r="DIK8" s="110"/>
      <c r="DIL8" s="110"/>
      <c r="DIM8" s="110"/>
      <c r="DIN8" s="110"/>
      <c r="DIO8" s="110"/>
      <c r="DIP8" s="110"/>
      <c r="DIQ8" s="110"/>
      <c r="DIR8" s="110"/>
      <c r="DIS8" s="110"/>
      <c r="DIT8" s="110"/>
      <c r="DIU8" s="110"/>
      <c r="DIV8" s="110"/>
      <c r="DIW8" s="110"/>
      <c r="DIX8" s="110"/>
      <c r="DIY8" s="110"/>
      <c r="DIZ8" s="110"/>
      <c r="DJA8" s="110"/>
      <c r="DJB8" s="110"/>
      <c r="DJC8" s="110"/>
      <c r="DJD8" s="110"/>
      <c r="DJE8" s="110"/>
      <c r="DJF8" s="110"/>
      <c r="DJG8" s="110"/>
      <c r="DJH8" s="110"/>
      <c r="DJI8" s="110"/>
      <c r="DJJ8" s="110"/>
      <c r="DJK8" s="110"/>
      <c r="DJL8" s="110"/>
      <c r="DJM8" s="110"/>
      <c r="DJN8" s="110"/>
      <c r="DJO8" s="110"/>
      <c r="DJP8" s="110"/>
      <c r="DJQ8" s="110"/>
      <c r="DJR8" s="110"/>
      <c r="DJS8" s="110"/>
      <c r="DJT8" s="110"/>
      <c r="DJU8" s="110"/>
      <c r="DJV8" s="110"/>
      <c r="DJW8" s="110"/>
      <c r="DJX8" s="110"/>
      <c r="DJY8" s="110"/>
      <c r="DJZ8" s="110"/>
      <c r="DKA8" s="110"/>
      <c r="DKB8" s="110"/>
      <c r="DKC8" s="110"/>
      <c r="DKD8" s="110"/>
      <c r="DKE8" s="110"/>
      <c r="DKF8" s="110"/>
      <c r="DKG8" s="110"/>
      <c r="DKH8" s="110"/>
      <c r="DKI8" s="110"/>
      <c r="DKJ8" s="110"/>
      <c r="DKK8" s="110"/>
      <c r="DKL8" s="110"/>
      <c r="DKM8" s="110"/>
      <c r="DKN8" s="110"/>
      <c r="DKO8" s="110"/>
      <c r="DKP8" s="110"/>
      <c r="DKQ8" s="110"/>
      <c r="DKR8" s="110"/>
      <c r="DKS8" s="110"/>
      <c r="DKT8" s="110"/>
      <c r="DKU8" s="110"/>
      <c r="DKV8" s="110"/>
      <c r="DKW8" s="110"/>
      <c r="DKX8" s="110"/>
      <c r="DKY8" s="110"/>
      <c r="DKZ8" s="110"/>
      <c r="DLA8" s="110"/>
      <c r="DLB8" s="110"/>
      <c r="DLC8" s="110"/>
      <c r="DLD8" s="110"/>
      <c r="DLE8" s="110"/>
      <c r="DLF8" s="110"/>
      <c r="DLG8" s="110"/>
      <c r="DLH8" s="110"/>
      <c r="DLI8" s="110"/>
      <c r="DLJ8" s="110"/>
      <c r="DLK8" s="110"/>
      <c r="DLL8" s="110"/>
      <c r="DLM8" s="110"/>
      <c r="DLN8" s="110"/>
      <c r="DLO8" s="110"/>
      <c r="DLP8" s="110"/>
      <c r="DLQ8" s="110"/>
      <c r="DLR8" s="110"/>
      <c r="DLS8" s="110"/>
      <c r="DLT8" s="110"/>
      <c r="DLU8" s="110"/>
      <c r="DLV8" s="110"/>
      <c r="DLW8" s="110"/>
      <c r="DLX8" s="110"/>
      <c r="DLY8" s="110"/>
      <c r="DLZ8" s="110"/>
      <c r="DMA8" s="110"/>
      <c r="DMB8" s="110"/>
      <c r="DMC8" s="110"/>
      <c r="DMD8" s="110"/>
      <c r="DME8" s="110"/>
      <c r="DMF8" s="110"/>
      <c r="DMG8" s="110"/>
      <c r="DMH8" s="110"/>
      <c r="DMI8" s="110"/>
      <c r="DMJ8" s="110"/>
      <c r="DMK8" s="110"/>
      <c r="DML8" s="110"/>
      <c r="DMM8" s="110"/>
      <c r="DMN8" s="110"/>
      <c r="DMO8" s="110"/>
      <c r="DMP8" s="110"/>
      <c r="DMQ8" s="110"/>
      <c r="DMR8" s="110"/>
      <c r="DMS8" s="110"/>
      <c r="DMT8" s="110"/>
      <c r="DMU8" s="110"/>
      <c r="DMV8" s="110"/>
      <c r="DMW8" s="110"/>
      <c r="DMX8" s="110"/>
      <c r="DMY8" s="110"/>
      <c r="DMZ8" s="110"/>
      <c r="DNA8" s="110"/>
      <c r="DNB8" s="110"/>
      <c r="DNC8" s="110"/>
      <c r="DND8" s="110"/>
      <c r="DNE8" s="110"/>
      <c r="DNF8" s="110"/>
      <c r="DNG8" s="110"/>
      <c r="DNH8" s="110"/>
      <c r="DNI8" s="110"/>
      <c r="DNJ8" s="110"/>
      <c r="DNK8" s="110"/>
      <c r="DNL8" s="110"/>
      <c r="DNM8" s="110"/>
      <c r="DNN8" s="110"/>
      <c r="DNO8" s="110"/>
      <c r="DNP8" s="110"/>
      <c r="DNQ8" s="110"/>
      <c r="DNR8" s="110"/>
      <c r="DNS8" s="110"/>
      <c r="DNT8" s="110"/>
      <c r="DNU8" s="110"/>
      <c r="DNV8" s="110"/>
      <c r="DNW8" s="110"/>
      <c r="DNX8" s="110"/>
      <c r="DNY8" s="110"/>
      <c r="DNZ8" s="110"/>
      <c r="DOA8" s="110"/>
      <c r="DOB8" s="110"/>
      <c r="DOC8" s="110"/>
      <c r="DOD8" s="110"/>
      <c r="DOE8" s="110"/>
      <c r="DOF8" s="110"/>
      <c r="DOG8" s="110"/>
      <c r="DOH8" s="110"/>
      <c r="DOI8" s="110"/>
      <c r="DOJ8" s="110"/>
      <c r="DOK8" s="110"/>
      <c r="DOL8" s="110"/>
      <c r="DOM8" s="110"/>
      <c r="DON8" s="110"/>
      <c r="DOO8" s="110"/>
      <c r="DOP8" s="110"/>
      <c r="DOQ8" s="110"/>
      <c r="DOR8" s="110"/>
      <c r="DOS8" s="110"/>
      <c r="DOT8" s="110"/>
      <c r="DOU8" s="110"/>
      <c r="DOV8" s="110"/>
      <c r="DOW8" s="110"/>
      <c r="DOX8" s="110"/>
      <c r="DOY8" s="110"/>
      <c r="DOZ8" s="110"/>
      <c r="DPA8" s="110"/>
      <c r="DPB8" s="110"/>
      <c r="DPC8" s="110"/>
      <c r="DPD8" s="110"/>
      <c r="DPE8" s="110"/>
      <c r="DPF8" s="110"/>
      <c r="DPG8" s="110"/>
      <c r="DPH8" s="110"/>
      <c r="DPI8" s="110"/>
      <c r="DPJ8" s="110"/>
      <c r="DPK8" s="110"/>
      <c r="DPL8" s="110"/>
      <c r="DPM8" s="110"/>
      <c r="DPN8" s="110"/>
      <c r="DPO8" s="110"/>
      <c r="DPP8" s="110"/>
      <c r="DPQ8" s="110"/>
      <c r="DPR8" s="110"/>
      <c r="DPS8" s="110"/>
      <c r="DPT8" s="110"/>
      <c r="DPU8" s="110"/>
      <c r="DPV8" s="110"/>
      <c r="DPW8" s="110"/>
      <c r="DPX8" s="110"/>
      <c r="DPY8" s="110"/>
      <c r="DPZ8" s="110"/>
      <c r="DQA8" s="110"/>
      <c r="DQB8" s="110"/>
      <c r="DQC8" s="110"/>
      <c r="DQD8" s="110"/>
      <c r="DQE8" s="110"/>
      <c r="DQF8" s="110"/>
      <c r="DQG8" s="110"/>
      <c r="DQH8" s="110"/>
      <c r="DQI8" s="110"/>
      <c r="DQJ8" s="110"/>
      <c r="DQK8" s="110"/>
      <c r="DQL8" s="110"/>
      <c r="DQM8" s="110"/>
      <c r="DQN8" s="110"/>
      <c r="DQO8" s="110"/>
      <c r="DQP8" s="110"/>
      <c r="DQQ8" s="110"/>
      <c r="DQR8" s="110"/>
      <c r="DQS8" s="110"/>
      <c r="DQT8" s="110"/>
      <c r="DQU8" s="110"/>
      <c r="DQV8" s="110"/>
      <c r="DQW8" s="110"/>
      <c r="DQX8" s="110"/>
      <c r="DQY8" s="110"/>
      <c r="DQZ8" s="110"/>
      <c r="DRA8" s="110"/>
      <c r="DRB8" s="110"/>
      <c r="DRC8" s="110"/>
      <c r="DRD8" s="110"/>
      <c r="DRE8" s="110"/>
      <c r="DRF8" s="110"/>
      <c r="DRG8" s="110"/>
      <c r="DRH8" s="110"/>
      <c r="DRI8" s="110"/>
      <c r="DRJ8" s="110"/>
      <c r="DRK8" s="110"/>
      <c r="DRL8" s="110"/>
      <c r="DRM8" s="110"/>
      <c r="DRN8" s="110"/>
      <c r="DRO8" s="110"/>
      <c r="DRP8" s="110"/>
      <c r="DRQ8" s="110"/>
      <c r="DRR8" s="110"/>
      <c r="DRS8" s="110"/>
      <c r="DRT8" s="110"/>
      <c r="DRU8" s="110"/>
      <c r="DRV8" s="110"/>
      <c r="DRW8" s="110"/>
      <c r="DRX8" s="110"/>
      <c r="DRY8" s="110"/>
      <c r="DRZ8" s="110"/>
      <c r="DSA8" s="110"/>
      <c r="DSB8" s="110"/>
      <c r="DSC8" s="110"/>
      <c r="DSD8" s="110"/>
      <c r="DSE8" s="110"/>
      <c r="DSF8" s="110"/>
      <c r="DSG8" s="110"/>
      <c r="DSH8" s="110"/>
      <c r="DSI8" s="110"/>
      <c r="DSJ8" s="110"/>
      <c r="DSK8" s="110"/>
      <c r="DSL8" s="110"/>
      <c r="DSM8" s="110"/>
      <c r="DSN8" s="110"/>
      <c r="DSO8" s="110"/>
      <c r="DSP8" s="110"/>
      <c r="DSQ8" s="110"/>
      <c r="DSR8" s="110"/>
      <c r="DSS8" s="110"/>
      <c r="DST8" s="110"/>
      <c r="DSU8" s="110"/>
      <c r="DSV8" s="110"/>
      <c r="DSW8" s="110"/>
      <c r="DSX8" s="110"/>
      <c r="DSY8" s="110"/>
      <c r="DSZ8" s="110"/>
      <c r="DTA8" s="110"/>
      <c r="DTB8" s="110"/>
      <c r="DTC8" s="110"/>
      <c r="DTD8" s="110"/>
      <c r="DTE8" s="110"/>
      <c r="DTF8" s="110"/>
      <c r="DTG8" s="110"/>
      <c r="DTH8" s="110"/>
      <c r="DTI8" s="110"/>
      <c r="DTJ8" s="110"/>
      <c r="DTK8" s="110"/>
      <c r="DTL8" s="110"/>
      <c r="DTM8" s="110"/>
      <c r="DTN8" s="110"/>
      <c r="DTO8" s="110"/>
      <c r="DTP8" s="110"/>
      <c r="DTQ8" s="110"/>
      <c r="DTR8" s="110"/>
      <c r="DTS8" s="110"/>
      <c r="DTT8" s="110"/>
      <c r="DTU8" s="110"/>
      <c r="DTV8" s="110"/>
      <c r="DTW8" s="110"/>
      <c r="DTX8" s="110"/>
      <c r="DTY8" s="110"/>
      <c r="DTZ8" s="110"/>
      <c r="DUA8" s="110"/>
      <c r="DUB8" s="110"/>
      <c r="DUC8" s="110"/>
      <c r="DUD8" s="110"/>
      <c r="DUE8" s="110"/>
      <c r="DUF8" s="110"/>
      <c r="DUG8" s="110"/>
      <c r="DUH8" s="110"/>
      <c r="DUI8" s="110"/>
      <c r="DUJ8" s="110"/>
      <c r="DUK8" s="110"/>
      <c r="DUL8" s="110"/>
      <c r="DUM8" s="110"/>
      <c r="DUN8" s="110"/>
      <c r="DUO8" s="110"/>
      <c r="DUP8" s="110"/>
      <c r="DUQ8" s="110"/>
      <c r="DUR8" s="110"/>
      <c r="DUS8" s="110"/>
      <c r="DUT8" s="110"/>
      <c r="DUU8" s="110"/>
      <c r="DUV8" s="110"/>
      <c r="DUW8" s="110"/>
      <c r="DUX8" s="110"/>
      <c r="DUY8" s="110"/>
      <c r="DUZ8" s="110"/>
      <c r="DVA8" s="110"/>
      <c r="DVB8" s="110"/>
      <c r="DVC8" s="110"/>
      <c r="DVD8" s="110"/>
      <c r="DVE8" s="110"/>
      <c r="DVF8" s="110"/>
      <c r="DVG8" s="110"/>
      <c r="DVH8" s="110"/>
      <c r="DVI8" s="110"/>
      <c r="DVJ8" s="110"/>
      <c r="DVK8" s="110"/>
      <c r="DVL8" s="110"/>
      <c r="DVM8" s="110"/>
      <c r="DVN8" s="110"/>
      <c r="DVO8" s="110"/>
      <c r="DVP8" s="110"/>
      <c r="DVQ8" s="110"/>
      <c r="DVR8" s="110"/>
      <c r="DVS8" s="110"/>
      <c r="DVT8" s="110"/>
      <c r="DVU8" s="110"/>
      <c r="DVV8" s="110"/>
      <c r="DVW8" s="110"/>
      <c r="DVX8" s="110"/>
      <c r="DVY8" s="110"/>
      <c r="DVZ8" s="110"/>
      <c r="DWA8" s="110"/>
      <c r="DWB8" s="110"/>
      <c r="DWC8" s="110"/>
      <c r="DWD8" s="110"/>
      <c r="DWE8" s="110"/>
      <c r="DWF8" s="110"/>
      <c r="DWG8" s="110"/>
      <c r="DWH8" s="110"/>
      <c r="DWI8" s="110"/>
      <c r="DWJ8" s="110"/>
      <c r="DWK8" s="110"/>
      <c r="DWL8" s="110"/>
      <c r="DWM8" s="110"/>
      <c r="DWN8" s="110"/>
      <c r="DWO8" s="110"/>
      <c r="DWP8" s="110"/>
      <c r="DWQ8" s="110"/>
      <c r="DWR8" s="110"/>
      <c r="DWS8" s="110"/>
      <c r="DWT8" s="110"/>
      <c r="DWU8" s="110"/>
      <c r="DWV8" s="110"/>
      <c r="DWW8" s="110"/>
      <c r="DWX8" s="110"/>
      <c r="DWY8" s="110"/>
      <c r="DWZ8" s="110"/>
      <c r="DXA8" s="110"/>
      <c r="DXB8" s="110"/>
      <c r="DXC8" s="110"/>
      <c r="DXD8" s="110"/>
      <c r="DXE8" s="110"/>
      <c r="DXF8" s="110"/>
      <c r="DXG8" s="110"/>
      <c r="DXH8" s="110"/>
      <c r="DXI8" s="110"/>
      <c r="DXJ8" s="110"/>
      <c r="DXK8" s="110"/>
      <c r="DXL8" s="110"/>
      <c r="DXM8" s="110"/>
      <c r="DXN8" s="110"/>
      <c r="DXO8" s="110"/>
      <c r="DXP8" s="110"/>
      <c r="DXQ8" s="110"/>
      <c r="DXR8" s="110"/>
      <c r="DXS8" s="110"/>
      <c r="DXT8" s="110"/>
      <c r="DXU8" s="110"/>
      <c r="DXV8" s="110"/>
      <c r="DXW8" s="110"/>
      <c r="DXX8" s="110"/>
      <c r="DXY8" s="110"/>
      <c r="DXZ8" s="110"/>
      <c r="DYA8" s="110"/>
      <c r="DYB8" s="110"/>
      <c r="DYC8" s="110"/>
      <c r="DYD8" s="110"/>
      <c r="DYE8" s="110"/>
      <c r="DYF8" s="110"/>
      <c r="DYG8" s="110"/>
      <c r="DYH8" s="110"/>
      <c r="DYI8" s="110"/>
      <c r="DYJ8" s="110"/>
      <c r="DYK8" s="110"/>
      <c r="DYL8" s="110"/>
      <c r="DYM8" s="110"/>
      <c r="DYN8" s="110"/>
      <c r="DYO8" s="110"/>
      <c r="DYP8" s="110"/>
      <c r="DYQ8" s="110"/>
      <c r="DYR8" s="110"/>
      <c r="DYS8" s="110"/>
      <c r="DYT8" s="110"/>
      <c r="DYU8" s="110"/>
      <c r="DYV8" s="110"/>
      <c r="DYW8" s="110"/>
      <c r="DYX8" s="110"/>
      <c r="DYY8" s="110"/>
      <c r="DYZ8" s="110"/>
      <c r="DZA8" s="110"/>
      <c r="DZB8" s="110"/>
      <c r="DZC8" s="110"/>
      <c r="DZD8" s="110"/>
      <c r="DZE8" s="110"/>
      <c r="DZF8" s="110"/>
      <c r="DZG8" s="110"/>
      <c r="DZH8" s="110"/>
      <c r="DZI8" s="110"/>
      <c r="DZJ8" s="110"/>
      <c r="DZK8" s="110"/>
      <c r="DZL8" s="110"/>
      <c r="DZM8" s="110"/>
      <c r="DZN8" s="110"/>
      <c r="DZO8" s="110"/>
      <c r="DZP8" s="110"/>
      <c r="DZQ8" s="110"/>
      <c r="DZR8" s="110"/>
      <c r="DZS8" s="110"/>
      <c r="DZT8" s="110"/>
      <c r="DZU8" s="110"/>
      <c r="DZV8" s="110"/>
      <c r="DZW8" s="110"/>
      <c r="DZX8" s="110"/>
      <c r="DZY8" s="110"/>
      <c r="DZZ8" s="110"/>
      <c r="EAA8" s="110"/>
      <c r="EAB8" s="110"/>
      <c r="EAC8" s="110"/>
      <c r="EAD8" s="110"/>
      <c r="EAE8" s="110"/>
      <c r="EAF8" s="110"/>
      <c r="EAG8" s="110"/>
      <c r="EAH8" s="110"/>
      <c r="EAI8" s="110"/>
      <c r="EAJ8" s="110"/>
      <c r="EAK8" s="110"/>
      <c r="EAL8" s="110"/>
      <c r="EAM8" s="110"/>
      <c r="EAN8" s="110"/>
      <c r="EAO8" s="110"/>
      <c r="EAP8" s="110"/>
      <c r="EAQ8" s="110"/>
      <c r="EAR8" s="110"/>
      <c r="EAS8" s="110"/>
      <c r="EAT8" s="110"/>
      <c r="EAU8" s="110"/>
      <c r="EAV8" s="110"/>
      <c r="EAW8" s="110"/>
      <c r="EAX8" s="110"/>
      <c r="EAY8" s="110"/>
      <c r="EAZ8" s="110"/>
      <c r="EBA8" s="110"/>
      <c r="EBB8" s="110"/>
      <c r="EBC8" s="110"/>
      <c r="EBD8" s="110"/>
      <c r="EBE8" s="110"/>
      <c r="EBF8" s="110"/>
      <c r="EBG8" s="110"/>
      <c r="EBH8" s="110"/>
      <c r="EBI8" s="110"/>
      <c r="EBJ8" s="110"/>
      <c r="EBK8" s="110"/>
      <c r="EBL8" s="110"/>
      <c r="EBM8" s="110"/>
      <c r="EBN8" s="110"/>
      <c r="EBO8" s="110"/>
      <c r="EBP8" s="110"/>
      <c r="EBQ8" s="110"/>
      <c r="EBR8" s="110"/>
      <c r="EBS8" s="110"/>
      <c r="EBT8" s="110"/>
      <c r="EBU8" s="110"/>
      <c r="EBV8" s="110"/>
      <c r="EBW8" s="110"/>
      <c r="EBX8" s="110"/>
      <c r="EBY8" s="110"/>
      <c r="EBZ8" s="110"/>
      <c r="ECA8" s="110"/>
      <c r="ECB8" s="110"/>
      <c r="ECC8" s="110"/>
      <c r="ECD8" s="110"/>
      <c r="ECE8" s="110"/>
      <c r="ECF8" s="110"/>
      <c r="ECG8" s="110"/>
      <c r="ECH8" s="110"/>
      <c r="ECI8" s="110"/>
      <c r="ECJ8" s="110"/>
      <c r="ECK8" s="110"/>
      <c r="ECL8" s="110"/>
      <c r="ECM8" s="110"/>
      <c r="ECN8" s="110"/>
      <c r="ECO8" s="110"/>
      <c r="ECP8" s="110"/>
      <c r="ECQ8" s="110"/>
      <c r="ECR8" s="110"/>
      <c r="ECS8" s="110"/>
      <c r="ECT8" s="110"/>
      <c r="ECU8" s="110"/>
      <c r="ECV8" s="110"/>
      <c r="ECW8" s="110"/>
      <c r="ECX8" s="110"/>
      <c r="ECY8" s="110"/>
      <c r="ECZ8" s="110"/>
      <c r="EDA8" s="110"/>
      <c r="EDB8" s="110"/>
      <c r="EDC8" s="110"/>
      <c r="EDD8" s="110"/>
      <c r="EDE8" s="110"/>
      <c r="EDF8" s="110"/>
      <c r="EDG8" s="110"/>
      <c r="EDH8" s="110"/>
      <c r="EDI8" s="110"/>
      <c r="EDJ8" s="110"/>
      <c r="EDK8" s="110"/>
      <c r="EDL8" s="110"/>
      <c r="EDM8" s="110"/>
      <c r="EDN8" s="110"/>
      <c r="EDO8" s="110"/>
      <c r="EDP8" s="110"/>
      <c r="EDQ8" s="110"/>
      <c r="EDR8" s="110"/>
      <c r="EDS8" s="110"/>
      <c r="EDT8" s="110"/>
      <c r="EDU8" s="110"/>
      <c r="EDV8" s="110"/>
      <c r="EDW8" s="110"/>
      <c r="EDX8" s="110"/>
      <c r="EDY8" s="110"/>
      <c r="EDZ8" s="110"/>
      <c r="EEA8" s="110"/>
      <c r="EEB8" s="110"/>
      <c r="EEC8" s="110"/>
      <c r="EED8" s="110"/>
      <c r="EEE8" s="110"/>
      <c r="EEF8" s="110"/>
      <c r="EEG8" s="110"/>
      <c r="EEH8" s="110"/>
      <c r="EEI8" s="110"/>
      <c r="EEJ8" s="110"/>
      <c r="EEK8" s="110"/>
      <c r="EEL8" s="110"/>
      <c r="EEM8" s="110"/>
      <c r="EEN8" s="110"/>
      <c r="EEO8" s="110"/>
      <c r="EEP8" s="110"/>
      <c r="EEQ8" s="110"/>
      <c r="EER8" s="110"/>
      <c r="EES8" s="110"/>
      <c r="EET8" s="110"/>
      <c r="EEU8" s="110"/>
      <c r="EEV8" s="110"/>
      <c r="EEW8" s="110"/>
      <c r="EEX8" s="110"/>
      <c r="EEY8" s="110"/>
      <c r="EEZ8" s="110"/>
      <c r="EFA8" s="110"/>
      <c r="EFB8" s="110"/>
      <c r="EFC8" s="110"/>
      <c r="EFD8" s="110"/>
      <c r="EFE8" s="110"/>
      <c r="EFF8" s="110"/>
      <c r="EFG8" s="110"/>
      <c r="EFH8" s="110"/>
      <c r="EFI8" s="110"/>
      <c r="EFJ8" s="110"/>
      <c r="EFK8" s="110"/>
      <c r="EFL8" s="110"/>
      <c r="EFM8" s="110"/>
      <c r="EFN8" s="110"/>
      <c r="EFO8" s="110"/>
      <c r="EFP8" s="110"/>
      <c r="EFQ8" s="110"/>
      <c r="EFR8" s="110"/>
      <c r="EFS8" s="110"/>
      <c r="EFT8" s="110"/>
      <c r="EFU8" s="110"/>
      <c r="EFV8" s="110"/>
      <c r="EFW8" s="110"/>
      <c r="EFX8" s="110"/>
      <c r="EFY8" s="110"/>
      <c r="EFZ8" s="110"/>
      <c r="EGA8" s="110"/>
      <c r="EGB8" s="110"/>
      <c r="EGC8" s="110"/>
      <c r="EGD8" s="110"/>
      <c r="EGE8" s="110"/>
      <c r="EGF8" s="110"/>
      <c r="EGG8" s="110"/>
      <c r="EGH8" s="110"/>
      <c r="EGI8" s="110"/>
      <c r="EGJ8" s="110"/>
      <c r="EGK8" s="110"/>
      <c r="EGL8" s="110"/>
      <c r="EGM8" s="110"/>
      <c r="EGN8" s="110"/>
      <c r="EGO8" s="110"/>
      <c r="EGP8" s="110"/>
      <c r="EGQ8" s="110"/>
      <c r="EGR8" s="110"/>
      <c r="EGS8" s="110"/>
      <c r="EGT8" s="110"/>
      <c r="EGU8" s="110"/>
      <c r="EGV8" s="110"/>
      <c r="EGW8" s="110"/>
      <c r="EGX8" s="110"/>
      <c r="EGY8" s="110"/>
      <c r="EGZ8" s="110"/>
      <c r="EHA8" s="110"/>
      <c r="EHB8" s="110"/>
      <c r="EHC8" s="110"/>
      <c r="EHD8" s="110"/>
      <c r="EHE8" s="110"/>
      <c r="EHF8" s="110"/>
      <c r="EHG8" s="110"/>
      <c r="EHH8" s="110"/>
      <c r="EHI8" s="110"/>
      <c r="EHJ8" s="110"/>
      <c r="EHK8" s="110"/>
      <c r="EHL8" s="110"/>
      <c r="EHM8" s="110"/>
      <c r="EHN8" s="110"/>
      <c r="EHO8" s="110"/>
      <c r="EHP8" s="110"/>
      <c r="EHQ8" s="110"/>
      <c r="EHR8" s="110"/>
      <c r="EHS8" s="110"/>
      <c r="EHT8" s="110"/>
      <c r="EHU8" s="110"/>
      <c r="EHV8" s="110"/>
      <c r="EHW8" s="110"/>
      <c r="EHX8" s="110"/>
      <c r="EHY8" s="110"/>
      <c r="EHZ8" s="110"/>
      <c r="EIA8" s="110"/>
      <c r="EIB8" s="110"/>
      <c r="EIC8" s="110"/>
      <c r="EID8" s="110"/>
      <c r="EIE8" s="110"/>
      <c r="EIF8" s="110"/>
      <c r="EIG8" s="110"/>
      <c r="EIH8" s="110"/>
      <c r="EII8" s="110"/>
      <c r="EIJ8" s="110"/>
      <c r="EIK8" s="110"/>
      <c r="EIL8" s="110"/>
      <c r="EIM8" s="110"/>
      <c r="EIN8" s="110"/>
      <c r="EIO8" s="110"/>
      <c r="EIP8" s="110"/>
      <c r="EIQ8" s="110"/>
      <c r="EIR8" s="110"/>
      <c r="EIS8" s="110"/>
      <c r="EIT8" s="110"/>
      <c r="EIU8" s="110"/>
      <c r="EIV8" s="110"/>
      <c r="EIW8" s="110"/>
      <c r="EIX8" s="110"/>
      <c r="EIY8" s="110"/>
      <c r="EIZ8" s="110"/>
      <c r="EJA8" s="110"/>
      <c r="EJB8" s="110"/>
      <c r="EJC8" s="110"/>
      <c r="EJD8" s="110"/>
      <c r="EJE8" s="110"/>
      <c r="EJF8" s="110"/>
      <c r="EJG8" s="110"/>
      <c r="EJH8" s="110"/>
      <c r="EJI8" s="110"/>
      <c r="EJJ8" s="110"/>
      <c r="EJK8" s="110"/>
      <c r="EJL8" s="110"/>
      <c r="EJM8" s="110"/>
      <c r="EJN8" s="110"/>
      <c r="EJO8" s="110"/>
      <c r="EJP8" s="110"/>
      <c r="EJQ8" s="110"/>
      <c r="EJR8" s="110"/>
      <c r="EJS8" s="110"/>
      <c r="EJT8" s="110"/>
      <c r="EJU8" s="110"/>
      <c r="EJV8" s="110"/>
      <c r="EJW8" s="110"/>
      <c r="EJX8" s="110"/>
      <c r="EJY8" s="110"/>
      <c r="EJZ8" s="110"/>
      <c r="EKA8" s="110"/>
      <c r="EKB8" s="110"/>
      <c r="EKC8" s="110"/>
      <c r="EKD8" s="110"/>
      <c r="EKE8" s="110"/>
      <c r="EKF8" s="110"/>
      <c r="EKG8" s="110"/>
      <c r="EKH8" s="110"/>
      <c r="EKI8" s="110"/>
      <c r="EKJ8" s="110"/>
      <c r="EKK8" s="110"/>
      <c r="EKL8" s="110"/>
      <c r="EKM8" s="110"/>
      <c r="EKN8" s="110"/>
      <c r="EKO8" s="110"/>
      <c r="EKP8" s="110"/>
      <c r="EKQ8" s="110"/>
      <c r="EKR8" s="110"/>
      <c r="EKS8" s="110"/>
      <c r="EKT8" s="110"/>
      <c r="EKU8" s="110"/>
      <c r="EKV8" s="110"/>
      <c r="EKW8" s="110"/>
      <c r="EKX8" s="110"/>
      <c r="EKY8" s="110"/>
      <c r="EKZ8" s="110"/>
      <c r="ELA8" s="110"/>
      <c r="ELB8" s="110"/>
      <c r="ELC8" s="110"/>
      <c r="ELD8" s="110"/>
      <c r="ELE8" s="110"/>
      <c r="ELF8" s="110"/>
      <c r="ELG8" s="110"/>
      <c r="ELH8" s="110"/>
      <c r="ELI8" s="110"/>
      <c r="ELJ8" s="110"/>
      <c r="ELK8" s="110"/>
      <c r="ELL8" s="110"/>
      <c r="ELM8" s="110"/>
      <c r="ELN8" s="110"/>
      <c r="ELO8" s="110"/>
      <c r="ELP8" s="110"/>
      <c r="ELQ8" s="110"/>
      <c r="ELR8" s="110"/>
      <c r="ELS8" s="110"/>
      <c r="ELT8" s="110"/>
      <c r="ELU8" s="110"/>
      <c r="ELV8" s="110"/>
      <c r="ELW8" s="110"/>
      <c r="ELX8" s="110"/>
      <c r="ELY8" s="110"/>
      <c r="ELZ8" s="110"/>
      <c r="EMA8" s="110"/>
      <c r="EMB8" s="110"/>
      <c r="EMC8" s="110"/>
      <c r="EMD8" s="110"/>
      <c r="EME8" s="110"/>
      <c r="EMF8" s="110"/>
      <c r="EMG8" s="110"/>
      <c r="EMH8" s="110"/>
      <c r="EMI8" s="110"/>
      <c r="EMJ8" s="110"/>
      <c r="EMK8" s="110"/>
      <c r="EML8" s="110"/>
      <c r="EMM8" s="110"/>
      <c r="EMN8" s="110"/>
      <c r="EMO8" s="110"/>
      <c r="EMP8" s="110"/>
      <c r="EMQ8" s="110"/>
      <c r="EMR8" s="110"/>
      <c r="EMS8" s="110"/>
      <c r="EMT8" s="110"/>
      <c r="EMU8" s="110"/>
      <c r="EMV8" s="110"/>
      <c r="EMW8" s="110"/>
      <c r="EMX8" s="110"/>
      <c r="EMY8" s="110"/>
      <c r="EMZ8" s="110"/>
      <c r="ENA8" s="110"/>
      <c r="ENB8" s="110"/>
      <c r="ENC8" s="110"/>
      <c r="END8" s="110"/>
      <c r="ENE8" s="110"/>
      <c r="ENF8" s="110"/>
      <c r="ENG8" s="110"/>
      <c r="ENH8" s="110"/>
      <c r="ENI8" s="110"/>
      <c r="ENJ8" s="110"/>
      <c r="ENK8" s="110"/>
      <c r="ENL8" s="110"/>
      <c r="ENM8" s="110"/>
      <c r="ENN8" s="110"/>
      <c r="ENO8" s="110"/>
      <c r="ENP8" s="110"/>
      <c r="ENQ8" s="110"/>
      <c r="ENR8" s="110"/>
      <c r="ENS8" s="110"/>
      <c r="ENT8" s="110"/>
      <c r="ENU8" s="110"/>
      <c r="ENV8" s="110"/>
      <c r="ENW8" s="110"/>
      <c r="ENX8" s="110"/>
      <c r="ENY8" s="110"/>
      <c r="ENZ8" s="110"/>
      <c r="EOA8" s="110"/>
      <c r="EOB8" s="110"/>
      <c r="EOC8" s="110"/>
      <c r="EOD8" s="110"/>
      <c r="EOE8" s="110"/>
      <c r="EOF8" s="110"/>
      <c r="EOG8" s="110"/>
      <c r="EOH8" s="110"/>
      <c r="EOI8" s="110"/>
      <c r="EOJ8" s="110"/>
      <c r="EOK8" s="110"/>
      <c r="EOL8" s="110"/>
      <c r="EOM8" s="110"/>
      <c r="EON8" s="110"/>
      <c r="EOO8" s="110"/>
      <c r="EOP8" s="110"/>
      <c r="EOQ8" s="110"/>
      <c r="EOR8" s="110"/>
      <c r="EOS8" s="110"/>
      <c r="EOT8" s="110"/>
      <c r="EOU8" s="110"/>
      <c r="EOV8" s="110"/>
      <c r="EOW8" s="110"/>
      <c r="EOX8" s="110"/>
      <c r="EOY8" s="110"/>
      <c r="EOZ8" s="110"/>
      <c r="EPA8" s="110"/>
      <c r="EPB8" s="110"/>
      <c r="EPC8" s="110"/>
      <c r="EPD8" s="110"/>
      <c r="EPE8" s="110"/>
      <c r="EPF8" s="110"/>
      <c r="EPG8" s="110"/>
      <c r="EPH8" s="110"/>
      <c r="EPI8" s="110"/>
      <c r="EPJ8" s="110"/>
      <c r="EPK8" s="110"/>
      <c r="EPL8" s="110"/>
      <c r="EPM8" s="110"/>
      <c r="EPN8" s="110"/>
      <c r="EPO8" s="110"/>
      <c r="EPP8" s="110"/>
      <c r="EPQ8" s="110"/>
      <c r="EPR8" s="110"/>
      <c r="EPS8" s="110"/>
      <c r="EPT8" s="110"/>
      <c r="EPU8" s="110"/>
      <c r="EPV8" s="110"/>
      <c r="EPW8" s="110"/>
      <c r="EPX8" s="110"/>
      <c r="EPY8" s="110"/>
      <c r="EPZ8" s="110"/>
      <c r="EQA8" s="110"/>
      <c r="EQB8" s="110"/>
      <c r="EQC8" s="110"/>
      <c r="EQD8" s="110"/>
      <c r="EQE8" s="110"/>
      <c r="EQF8" s="110"/>
      <c r="EQG8" s="110"/>
      <c r="EQH8" s="110"/>
      <c r="EQI8" s="110"/>
      <c r="EQJ8" s="110"/>
      <c r="EQK8" s="110"/>
      <c r="EQL8" s="110"/>
      <c r="EQM8" s="110"/>
      <c r="EQN8" s="110"/>
      <c r="EQO8" s="110"/>
      <c r="EQP8" s="110"/>
      <c r="EQQ8" s="110"/>
      <c r="EQR8" s="110"/>
      <c r="EQS8" s="110"/>
      <c r="EQT8" s="110"/>
      <c r="EQU8" s="110"/>
      <c r="EQV8" s="110"/>
      <c r="EQW8" s="110"/>
      <c r="EQX8" s="110"/>
      <c r="EQY8" s="110"/>
      <c r="EQZ8" s="110"/>
      <c r="ERA8" s="110"/>
      <c r="ERB8" s="110"/>
      <c r="ERC8" s="110"/>
      <c r="ERD8" s="110"/>
      <c r="ERE8" s="110"/>
      <c r="ERF8" s="110"/>
      <c r="ERG8" s="110"/>
      <c r="ERH8" s="110"/>
      <c r="ERI8" s="110"/>
      <c r="ERJ8" s="110"/>
      <c r="ERK8" s="110"/>
      <c r="ERL8" s="110"/>
      <c r="ERM8" s="110"/>
      <c r="ERN8" s="110"/>
      <c r="ERO8" s="110"/>
      <c r="ERP8" s="110"/>
      <c r="ERQ8" s="110"/>
      <c r="ERR8" s="110"/>
      <c r="ERS8" s="110"/>
      <c r="ERT8" s="110"/>
      <c r="ERU8" s="110"/>
      <c r="ERV8" s="110"/>
      <c r="ERW8" s="110"/>
      <c r="ERX8" s="110"/>
      <c r="ERY8" s="110"/>
      <c r="ERZ8" s="110"/>
      <c r="ESA8" s="110"/>
      <c r="ESB8" s="110"/>
      <c r="ESC8" s="110"/>
      <c r="ESD8" s="110"/>
      <c r="ESE8" s="110"/>
      <c r="ESF8" s="110"/>
      <c r="ESG8" s="110"/>
      <c r="ESH8" s="110"/>
      <c r="ESI8" s="110"/>
      <c r="ESJ8" s="110"/>
      <c r="ESK8" s="110"/>
      <c r="ESL8" s="110"/>
      <c r="ESM8" s="110"/>
      <c r="ESN8" s="110"/>
      <c r="ESO8" s="110"/>
      <c r="ESP8" s="110"/>
      <c r="ESQ8" s="110"/>
      <c r="ESR8" s="110"/>
      <c r="ESS8" s="110"/>
      <c r="EST8" s="110"/>
      <c r="ESU8" s="110"/>
      <c r="ESV8" s="110"/>
      <c r="ESW8" s="110"/>
      <c r="ESX8" s="110"/>
      <c r="ESY8" s="110"/>
      <c r="ESZ8" s="110"/>
      <c r="ETA8" s="110"/>
      <c r="ETB8" s="110"/>
      <c r="ETC8" s="110"/>
      <c r="ETD8" s="110"/>
      <c r="ETE8" s="110"/>
      <c r="ETF8" s="110"/>
      <c r="ETG8" s="110"/>
      <c r="ETH8" s="110"/>
      <c r="ETI8" s="110"/>
      <c r="ETJ8" s="110"/>
      <c r="ETK8" s="110"/>
      <c r="ETL8" s="110"/>
      <c r="ETM8" s="110"/>
      <c r="ETN8" s="110"/>
      <c r="ETO8" s="110"/>
      <c r="ETP8" s="110"/>
      <c r="ETQ8" s="110"/>
      <c r="ETR8" s="110"/>
      <c r="ETS8" s="110"/>
      <c r="ETT8" s="110"/>
      <c r="ETU8" s="110"/>
      <c r="ETV8" s="110"/>
      <c r="ETW8" s="110"/>
      <c r="ETX8" s="110"/>
      <c r="ETY8" s="110"/>
      <c r="ETZ8" s="110"/>
      <c r="EUA8" s="110"/>
      <c r="EUB8" s="110"/>
      <c r="EUC8" s="110"/>
      <c r="EUD8" s="110"/>
      <c r="EUE8" s="110"/>
      <c r="EUF8" s="110"/>
      <c r="EUG8" s="110"/>
      <c r="EUH8" s="110"/>
      <c r="EUI8" s="110"/>
      <c r="EUJ8" s="110"/>
      <c r="EUK8" s="110"/>
      <c r="EUL8" s="110"/>
      <c r="EUM8" s="110"/>
      <c r="EUN8" s="110"/>
      <c r="EUO8" s="110"/>
      <c r="EUP8" s="110"/>
      <c r="EUQ8" s="110"/>
      <c r="EUR8" s="110"/>
      <c r="EUS8" s="110"/>
      <c r="EUT8" s="110"/>
      <c r="EUU8" s="110"/>
      <c r="EUV8" s="110"/>
      <c r="EUW8" s="110"/>
      <c r="EUX8" s="110"/>
      <c r="EUY8" s="110"/>
      <c r="EUZ8" s="110"/>
      <c r="EVA8" s="110"/>
      <c r="EVB8" s="110"/>
      <c r="EVC8" s="110"/>
      <c r="EVD8" s="110"/>
      <c r="EVE8" s="110"/>
      <c r="EVF8" s="110"/>
      <c r="EVG8" s="110"/>
      <c r="EVH8" s="110"/>
      <c r="EVI8" s="110"/>
      <c r="EVJ8" s="110"/>
      <c r="EVK8" s="110"/>
      <c r="EVL8" s="110"/>
      <c r="EVM8" s="110"/>
      <c r="EVN8" s="110"/>
      <c r="EVO8" s="110"/>
      <c r="EVP8" s="110"/>
      <c r="EVQ8" s="110"/>
      <c r="EVR8" s="110"/>
      <c r="EVS8" s="110"/>
      <c r="EVT8" s="110"/>
      <c r="EVU8" s="110"/>
      <c r="EVV8" s="110"/>
      <c r="EVW8" s="110"/>
      <c r="EVX8" s="110"/>
      <c r="EVY8" s="110"/>
      <c r="EVZ8" s="110"/>
      <c r="EWA8" s="110"/>
      <c r="EWB8" s="110"/>
      <c r="EWC8" s="110"/>
      <c r="EWD8" s="110"/>
      <c r="EWE8" s="110"/>
      <c r="EWF8" s="110"/>
      <c r="EWG8" s="110"/>
      <c r="EWH8" s="110"/>
      <c r="EWI8" s="110"/>
      <c r="EWJ8" s="110"/>
      <c r="EWK8" s="110"/>
      <c r="EWL8" s="110"/>
      <c r="EWM8" s="110"/>
      <c r="EWN8" s="110"/>
      <c r="EWO8" s="110"/>
      <c r="EWP8" s="110"/>
      <c r="EWQ8" s="110"/>
      <c r="EWR8" s="110"/>
      <c r="EWS8" s="110"/>
      <c r="EWT8" s="110"/>
      <c r="EWU8" s="110"/>
      <c r="EWV8" s="110"/>
      <c r="EWW8" s="110"/>
      <c r="EWX8" s="110"/>
      <c r="EWY8" s="110"/>
      <c r="EWZ8" s="110"/>
      <c r="EXA8" s="110"/>
      <c r="EXB8" s="110"/>
      <c r="EXC8" s="110"/>
      <c r="EXD8" s="110"/>
      <c r="EXE8" s="110"/>
      <c r="EXF8" s="110"/>
      <c r="EXG8" s="110"/>
      <c r="EXH8" s="110"/>
      <c r="EXI8" s="110"/>
      <c r="EXJ8" s="110"/>
      <c r="EXK8" s="110"/>
      <c r="EXL8" s="110"/>
      <c r="EXM8" s="110"/>
      <c r="EXN8" s="110"/>
      <c r="EXO8" s="110"/>
      <c r="EXP8" s="110"/>
      <c r="EXQ8" s="110"/>
      <c r="EXR8" s="110"/>
      <c r="EXS8" s="110"/>
      <c r="EXT8" s="110"/>
      <c r="EXU8" s="110"/>
      <c r="EXV8" s="110"/>
      <c r="EXW8" s="110"/>
      <c r="EXX8" s="110"/>
      <c r="EXY8" s="110"/>
      <c r="EXZ8" s="110"/>
      <c r="EYA8" s="110"/>
      <c r="EYB8" s="110"/>
      <c r="EYC8" s="110"/>
      <c r="EYD8" s="110"/>
      <c r="EYE8" s="110"/>
      <c r="EYF8" s="110"/>
      <c r="EYG8" s="110"/>
      <c r="EYH8" s="110"/>
      <c r="EYI8" s="110"/>
      <c r="EYJ8" s="110"/>
      <c r="EYK8" s="110"/>
      <c r="EYL8" s="110"/>
      <c r="EYM8" s="110"/>
      <c r="EYN8" s="110"/>
      <c r="EYO8" s="110"/>
      <c r="EYP8" s="110"/>
      <c r="EYQ8" s="110"/>
      <c r="EYR8" s="110"/>
      <c r="EYS8" s="110"/>
      <c r="EYT8" s="110"/>
      <c r="EYU8" s="110"/>
      <c r="EYV8" s="110"/>
      <c r="EYW8" s="110"/>
      <c r="EYX8" s="110"/>
      <c r="EYY8" s="110"/>
      <c r="EYZ8" s="110"/>
      <c r="EZA8" s="110"/>
      <c r="EZB8" s="110"/>
      <c r="EZC8" s="110"/>
      <c r="EZD8" s="110"/>
      <c r="EZE8" s="110"/>
      <c r="EZF8" s="110"/>
      <c r="EZG8" s="110"/>
      <c r="EZH8" s="110"/>
      <c r="EZI8" s="110"/>
      <c r="EZJ8" s="110"/>
      <c r="EZK8" s="110"/>
      <c r="EZL8" s="110"/>
      <c r="EZM8" s="110"/>
      <c r="EZN8" s="110"/>
      <c r="EZO8" s="110"/>
      <c r="EZP8" s="110"/>
      <c r="EZQ8" s="110"/>
      <c r="EZR8" s="110"/>
      <c r="EZS8" s="110"/>
      <c r="EZT8" s="110"/>
      <c r="EZU8" s="110"/>
      <c r="EZV8" s="110"/>
      <c r="EZW8" s="110"/>
      <c r="EZX8" s="110"/>
      <c r="EZY8" s="110"/>
      <c r="EZZ8" s="110"/>
      <c r="FAA8" s="110"/>
      <c r="FAB8" s="110"/>
      <c r="FAC8" s="110"/>
      <c r="FAD8" s="110"/>
      <c r="FAE8" s="110"/>
      <c r="FAF8" s="110"/>
      <c r="FAG8" s="110"/>
      <c r="FAH8" s="110"/>
      <c r="FAI8" s="110"/>
      <c r="FAJ8" s="110"/>
      <c r="FAK8" s="110"/>
      <c r="FAL8" s="110"/>
      <c r="FAM8" s="110"/>
      <c r="FAN8" s="110"/>
      <c r="FAO8" s="110"/>
      <c r="FAP8" s="110"/>
      <c r="FAQ8" s="110"/>
      <c r="FAR8" s="110"/>
      <c r="FAS8" s="110"/>
      <c r="FAT8" s="110"/>
      <c r="FAU8" s="110"/>
      <c r="FAV8" s="110"/>
      <c r="FAW8" s="110"/>
      <c r="FAX8" s="110"/>
      <c r="FAY8" s="110"/>
      <c r="FAZ8" s="110"/>
      <c r="FBA8" s="110"/>
      <c r="FBB8" s="110"/>
      <c r="FBC8" s="110"/>
      <c r="FBD8" s="110"/>
      <c r="FBE8" s="110"/>
      <c r="FBF8" s="110"/>
      <c r="FBG8" s="110"/>
      <c r="FBH8" s="110"/>
      <c r="FBI8" s="110"/>
      <c r="FBJ8" s="110"/>
      <c r="FBK8" s="110"/>
      <c r="FBL8" s="110"/>
      <c r="FBM8" s="110"/>
      <c r="FBN8" s="110"/>
      <c r="FBO8" s="110"/>
      <c r="FBP8" s="110"/>
      <c r="FBQ8" s="110"/>
      <c r="FBR8" s="110"/>
      <c r="FBS8" s="110"/>
      <c r="FBT8" s="110"/>
      <c r="FBU8" s="110"/>
      <c r="FBV8" s="110"/>
      <c r="FBW8" s="110"/>
      <c r="FBX8" s="110"/>
      <c r="FBY8" s="110"/>
      <c r="FBZ8" s="110"/>
      <c r="FCA8" s="110"/>
      <c r="FCB8" s="110"/>
      <c r="FCC8" s="110"/>
      <c r="FCD8" s="110"/>
      <c r="FCE8" s="110"/>
      <c r="FCF8" s="110"/>
      <c r="FCG8" s="110"/>
      <c r="FCH8" s="110"/>
      <c r="FCI8" s="110"/>
      <c r="FCJ8" s="110"/>
      <c r="FCK8" s="110"/>
      <c r="FCL8" s="110"/>
      <c r="FCM8" s="110"/>
      <c r="FCN8" s="110"/>
      <c r="FCO8" s="110"/>
      <c r="FCP8" s="110"/>
      <c r="FCQ8" s="110"/>
      <c r="FCR8" s="110"/>
      <c r="FCS8" s="110"/>
      <c r="FCT8" s="110"/>
      <c r="FCU8" s="110"/>
      <c r="FCV8" s="110"/>
      <c r="FCW8" s="110"/>
      <c r="FCX8" s="110"/>
      <c r="FCY8" s="110"/>
      <c r="FCZ8" s="110"/>
      <c r="FDA8" s="110"/>
      <c r="FDB8" s="110"/>
      <c r="FDC8" s="110"/>
      <c r="FDD8" s="110"/>
      <c r="FDE8" s="110"/>
      <c r="FDF8" s="110"/>
      <c r="FDG8" s="110"/>
      <c r="FDH8" s="110"/>
      <c r="FDI8" s="110"/>
      <c r="FDJ8" s="110"/>
      <c r="FDK8" s="110"/>
      <c r="FDL8" s="110"/>
      <c r="FDM8" s="110"/>
      <c r="FDN8" s="110"/>
      <c r="FDO8" s="110"/>
      <c r="FDP8" s="110"/>
      <c r="FDQ8" s="110"/>
      <c r="FDR8" s="110"/>
      <c r="FDS8" s="110"/>
      <c r="FDT8" s="110"/>
      <c r="FDU8" s="110"/>
      <c r="FDV8" s="110"/>
      <c r="FDW8" s="110"/>
      <c r="FDX8" s="110"/>
      <c r="FDY8" s="110"/>
      <c r="FDZ8" s="110"/>
      <c r="FEA8" s="110"/>
      <c r="FEB8" s="110"/>
      <c r="FEC8" s="110"/>
      <c r="FED8" s="110"/>
      <c r="FEE8" s="110"/>
      <c r="FEF8" s="110"/>
      <c r="FEG8" s="110"/>
      <c r="FEH8" s="110"/>
      <c r="FEI8" s="110"/>
      <c r="FEJ8" s="110"/>
      <c r="FEK8" s="110"/>
      <c r="FEL8" s="110"/>
      <c r="FEM8" s="110"/>
      <c r="FEN8" s="110"/>
      <c r="FEO8" s="110"/>
      <c r="FEP8" s="110"/>
      <c r="FEQ8" s="110"/>
      <c r="FER8" s="110"/>
      <c r="FES8" s="110"/>
      <c r="FET8" s="110"/>
      <c r="FEU8" s="110"/>
      <c r="FEV8" s="110"/>
      <c r="FEW8" s="110"/>
      <c r="FEX8" s="110"/>
      <c r="FEY8" s="110"/>
      <c r="FEZ8" s="110"/>
      <c r="FFA8" s="110"/>
      <c r="FFB8" s="110"/>
      <c r="FFC8" s="110"/>
      <c r="FFD8" s="110"/>
      <c r="FFE8" s="110"/>
      <c r="FFF8" s="110"/>
      <c r="FFG8" s="110"/>
      <c r="FFH8" s="110"/>
      <c r="FFI8" s="110"/>
      <c r="FFJ8" s="110"/>
      <c r="FFK8" s="110"/>
      <c r="FFL8" s="110"/>
      <c r="FFM8" s="110"/>
      <c r="FFN8" s="110"/>
      <c r="FFO8" s="110"/>
      <c r="FFP8" s="110"/>
      <c r="FFQ8" s="110"/>
      <c r="FFR8" s="110"/>
      <c r="FFS8" s="110"/>
      <c r="FFT8" s="110"/>
      <c r="FFU8" s="110"/>
      <c r="FFV8" s="110"/>
      <c r="FFW8" s="110"/>
      <c r="FFX8" s="110"/>
      <c r="FFY8" s="110"/>
      <c r="FFZ8" s="110"/>
      <c r="FGA8" s="110"/>
      <c r="FGB8" s="110"/>
      <c r="FGC8" s="110"/>
      <c r="FGD8" s="110"/>
      <c r="FGE8" s="110"/>
      <c r="FGF8" s="110"/>
      <c r="FGG8" s="110"/>
      <c r="FGH8" s="110"/>
      <c r="FGI8" s="110"/>
      <c r="FGJ8" s="110"/>
      <c r="FGK8" s="110"/>
      <c r="FGL8" s="110"/>
      <c r="FGM8" s="110"/>
      <c r="FGN8" s="110"/>
      <c r="FGO8" s="110"/>
      <c r="FGP8" s="110"/>
      <c r="FGQ8" s="110"/>
      <c r="FGR8" s="110"/>
      <c r="FGS8" s="110"/>
      <c r="FGT8" s="110"/>
      <c r="FGU8" s="110"/>
      <c r="FGV8" s="110"/>
      <c r="FGW8" s="110"/>
      <c r="FGX8" s="110"/>
      <c r="FGY8" s="110"/>
      <c r="FGZ8" s="110"/>
      <c r="FHA8" s="110"/>
      <c r="FHB8" s="110"/>
      <c r="FHC8" s="110"/>
      <c r="FHD8" s="110"/>
      <c r="FHE8" s="110"/>
      <c r="FHF8" s="110"/>
      <c r="FHG8" s="110"/>
      <c r="FHH8" s="110"/>
      <c r="FHI8" s="110"/>
      <c r="FHJ8" s="110"/>
      <c r="FHK8" s="110"/>
      <c r="FHL8" s="110"/>
      <c r="FHM8" s="110"/>
      <c r="FHN8" s="110"/>
      <c r="FHO8" s="110"/>
      <c r="FHP8" s="110"/>
      <c r="FHQ8" s="110"/>
      <c r="FHR8" s="110"/>
      <c r="FHS8" s="110"/>
      <c r="FHT8" s="110"/>
      <c r="FHU8" s="110"/>
      <c r="FHV8" s="110"/>
      <c r="FHW8" s="110"/>
      <c r="FHX8" s="110"/>
      <c r="FHY8" s="110"/>
      <c r="FHZ8" s="110"/>
      <c r="FIA8" s="110"/>
      <c r="FIB8" s="110"/>
      <c r="FIC8" s="110"/>
      <c r="FID8" s="110"/>
      <c r="FIE8" s="110"/>
      <c r="FIF8" s="110"/>
      <c r="FIG8" s="110"/>
      <c r="FIH8" s="110"/>
      <c r="FII8" s="110"/>
      <c r="FIJ8" s="110"/>
      <c r="FIK8" s="110"/>
      <c r="FIL8" s="110"/>
      <c r="FIM8" s="110"/>
      <c r="FIN8" s="110"/>
      <c r="FIO8" s="110"/>
      <c r="FIP8" s="110"/>
      <c r="FIQ8" s="110"/>
      <c r="FIR8" s="110"/>
      <c r="FIS8" s="110"/>
      <c r="FIT8" s="110"/>
      <c r="FIU8" s="110"/>
      <c r="FIV8" s="110"/>
      <c r="FIW8" s="110"/>
      <c r="FIX8" s="110"/>
      <c r="FIY8" s="110"/>
      <c r="FIZ8" s="110"/>
      <c r="FJA8" s="110"/>
      <c r="FJB8" s="110"/>
      <c r="FJC8" s="110"/>
      <c r="FJD8" s="110"/>
      <c r="FJE8" s="110"/>
      <c r="FJF8" s="110"/>
      <c r="FJG8" s="110"/>
      <c r="FJH8" s="110"/>
      <c r="FJI8" s="110"/>
      <c r="FJJ8" s="110"/>
      <c r="FJK8" s="110"/>
      <c r="FJL8" s="110"/>
      <c r="FJM8" s="110"/>
      <c r="FJN8" s="110"/>
      <c r="FJO8" s="110"/>
      <c r="FJP8" s="110"/>
      <c r="FJQ8" s="110"/>
      <c r="FJR8" s="110"/>
      <c r="FJS8" s="110"/>
      <c r="FJT8" s="110"/>
      <c r="FJU8" s="110"/>
      <c r="FJV8" s="110"/>
      <c r="FJW8" s="110"/>
      <c r="FJX8" s="110"/>
      <c r="FJY8" s="110"/>
      <c r="FJZ8" s="110"/>
      <c r="FKA8" s="110"/>
      <c r="FKB8" s="110"/>
      <c r="FKC8" s="110"/>
      <c r="FKD8" s="110"/>
      <c r="FKE8" s="110"/>
      <c r="FKF8" s="110"/>
      <c r="FKG8" s="110"/>
      <c r="FKH8" s="110"/>
      <c r="FKI8" s="110"/>
      <c r="FKJ8" s="110"/>
      <c r="FKK8" s="110"/>
      <c r="FKL8" s="110"/>
      <c r="FKM8" s="110"/>
      <c r="FKN8" s="110"/>
      <c r="FKO8" s="110"/>
      <c r="FKP8" s="110"/>
      <c r="FKQ8" s="110"/>
      <c r="FKR8" s="110"/>
      <c r="FKS8" s="110"/>
      <c r="FKT8" s="110"/>
      <c r="FKU8" s="110"/>
      <c r="FKV8" s="110"/>
      <c r="FKW8" s="110"/>
      <c r="FKX8" s="110"/>
      <c r="FKY8" s="110"/>
      <c r="FKZ8" s="110"/>
      <c r="FLA8" s="110"/>
      <c r="FLB8" s="110"/>
      <c r="FLC8" s="110"/>
      <c r="FLD8" s="110"/>
      <c r="FLE8" s="110"/>
      <c r="FLF8" s="110"/>
      <c r="FLG8" s="110"/>
      <c r="FLH8" s="110"/>
      <c r="FLI8" s="110"/>
      <c r="FLJ8" s="110"/>
      <c r="FLK8" s="110"/>
      <c r="FLL8" s="110"/>
      <c r="FLM8" s="110"/>
      <c r="FLN8" s="110"/>
      <c r="FLO8" s="110"/>
      <c r="FLP8" s="110"/>
      <c r="FLQ8" s="110"/>
      <c r="FLR8" s="110"/>
      <c r="FLS8" s="110"/>
      <c r="FLT8" s="110"/>
      <c r="FLU8" s="110"/>
      <c r="FLV8" s="110"/>
      <c r="FLW8" s="110"/>
      <c r="FLX8" s="110"/>
      <c r="FLY8" s="110"/>
      <c r="FLZ8" s="110"/>
      <c r="FMA8" s="110"/>
      <c r="FMB8" s="110"/>
      <c r="FMC8" s="110"/>
      <c r="FMD8" s="110"/>
      <c r="FME8" s="110"/>
      <c r="FMF8" s="110"/>
      <c r="FMG8" s="110"/>
      <c r="FMH8" s="110"/>
      <c r="FMI8" s="110"/>
      <c r="FMJ8" s="110"/>
      <c r="FMK8" s="110"/>
      <c r="FML8" s="110"/>
      <c r="FMM8" s="110"/>
      <c r="FMN8" s="110"/>
      <c r="FMO8" s="110"/>
      <c r="FMP8" s="110"/>
      <c r="FMQ8" s="110"/>
      <c r="FMR8" s="110"/>
      <c r="FMS8" s="110"/>
      <c r="FMT8" s="110"/>
      <c r="FMU8" s="110"/>
      <c r="FMV8" s="110"/>
      <c r="FMW8" s="110"/>
      <c r="FMX8" s="110"/>
      <c r="FMY8" s="110"/>
      <c r="FMZ8" s="110"/>
      <c r="FNA8" s="110"/>
      <c r="FNB8" s="110"/>
      <c r="FNC8" s="110"/>
      <c r="FND8" s="110"/>
      <c r="FNE8" s="110"/>
      <c r="FNF8" s="110"/>
      <c r="FNG8" s="110"/>
      <c r="FNH8" s="110"/>
      <c r="FNI8" s="110"/>
      <c r="FNJ8" s="110"/>
      <c r="FNK8" s="110"/>
      <c r="FNL8" s="110"/>
      <c r="FNM8" s="110"/>
      <c r="FNN8" s="110"/>
      <c r="FNO8" s="110"/>
      <c r="FNP8" s="110"/>
      <c r="FNQ8" s="110"/>
      <c r="FNR8" s="110"/>
      <c r="FNS8" s="110"/>
      <c r="FNT8" s="110"/>
      <c r="FNU8" s="110"/>
      <c r="FNV8" s="110"/>
      <c r="FNW8" s="110"/>
      <c r="FNX8" s="110"/>
      <c r="FNY8" s="110"/>
      <c r="FNZ8" s="110"/>
      <c r="FOA8" s="110"/>
      <c r="FOB8" s="110"/>
      <c r="FOC8" s="110"/>
      <c r="FOD8" s="110"/>
      <c r="FOE8" s="110"/>
      <c r="FOF8" s="110"/>
      <c r="FOG8" s="110"/>
      <c r="FOH8" s="110"/>
      <c r="FOI8" s="110"/>
      <c r="FOJ8" s="110"/>
      <c r="FOK8" s="110"/>
      <c r="FOL8" s="110"/>
      <c r="FOM8" s="110"/>
      <c r="FON8" s="110"/>
      <c r="FOO8" s="110"/>
      <c r="FOP8" s="110"/>
      <c r="FOQ8" s="110"/>
      <c r="FOR8" s="110"/>
      <c r="FOS8" s="110"/>
      <c r="FOT8" s="110"/>
      <c r="FOU8" s="110"/>
      <c r="FOV8" s="110"/>
      <c r="FOW8" s="110"/>
      <c r="FOX8" s="110"/>
      <c r="FOY8" s="110"/>
      <c r="FOZ8" s="110"/>
      <c r="FPA8" s="110"/>
      <c r="FPB8" s="110"/>
      <c r="FPC8" s="110"/>
      <c r="FPD8" s="110"/>
      <c r="FPE8" s="110"/>
      <c r="FPF8" s="110"/>
      <c r="FPG8" s="110"/>
      <c r="FPH8" s="110"/>
      <c r="FPI8" s="110"/>
      <c r="FPJ8" s="110"/>
      <c r="FPK8" s="110"/>
      <c r="FPL8" s="110"/>
      <c r="FPM8" s="110"/>
      <c r="FPN8" s="110"/>
      <c r="FPO8" s="110"/>
      <c r="FPP8" s="110"/>
      <c r="FPQ8" s="110"/>
      <c r="FPR8" s="110"/>
      <c r="FPS8" s="110"/>
      <c r="FPT8" s="110"/>
      <c r="FPU8" s="110"/>
      <c r="FPV8" s="110"/>
      <c r="FPW8" s="110"/>
      <c r="FPX8" s="110"/>
      <c r="FPY8" s="110"/>
      <c r="FPZ8" s="110"/>
      <c r="FQA8" s="110"/>
      <c r="FQB8" s="110"/>
      <c r="FQC8" s="110"/>
      <c r="FQD8" s="110"/>
      <c r="FQE8" s="110"/>
      <c r="FQF8" s="110"/>
      <c r="FQG8" s="110"/>
      <c r="FQH8" s="110"/>
      <c r="FQI8" s="110"/>
      <c r="FQJ8" s="110"/>
      <c r="FQK8" s="110"/>
      <c r="FQL8" s="110"/>
      <c r="FQM8" s="110"/>
      <c r="FQN8" s="110"/>
      <c r="FQO8" s="110"/>
      <c r="FQP8" s="110"/>
      <c r="FQQ8" s="110"/>
      <c r="FQR8" s="110"/>
      <c r="FQS8" s="110"/>
      <c r="FQT8" s="110"/>
      <c r="FQU8" s="110"/>
      <c r="FQV8" s="110"/>
      <c r="FQW8" s="110"/>
      <c r="FQX8" s="110"/>
      <c r="FQY8" s="110"/>
      <c r="FQZ8" s="110"/>
      <c r="FRA8" s="110"/>
      <c r="FRB8" s="110"/>
      <c r="FRC8" s="110"/>
      <c r="FRD8" s="110"/>
      <c r="FRE8" s="110"/>
      <c r="FRF8" s="110"/>
      <c r="FRG8" s="110"/>
      <c r="FRH8" s="110"/>
      <c r="FRI8" s="110"/>
      <c r="FRJ8" s="110"/>
      <c r="FRK8" s="110"/>
      <c r="FRL8" s="110"/>
      <c r="FRM8" s="110"/>
      <c r="FRN8" s="110"/>
      <c r="FRO8" s="110"/>
      <c r="FRP8" s="110"/>
      <c r="FRQ8" s="110"/>
      <c r="FRR8" s="110"/>
      <c r="FRS8" s="110"/>
      <c r="FRT8" s="110"/>
      <c r="FRU8" s="110"/>
      <c r="FRV8" s="110"/>
      <c r="FRW8" s="110"/>
      <c r="FRX8" s="110"/>
      <c r="FRY8" s="110"/>
      <c r="FRZ8" s="110"/>
      <c r="FSA8" s="110"/>
      <c r="FSB8" s="110"/>
      <c r="FSC8" s="110"/>
      <c r="FSD8" s="110"/>
      <c r="FSE8" s="110"/>
      <c r="FSF8" s="110"/>
      <c r="FSG8" s="110"/>
      <c r="FSH8" s="110"/>
      <c r="FSI8" s="110"/>
      <c r="FSJ8" s="110"/>
      <c r="FSK8" s="110"/>
      <c r="FSL8" s="110"/>
      <c r="FSM8" s="110"/>
      <c r="FSN8" s="110"/>
      <c r="FSO8" s="110"/>
      <c r="FSP8" s="110"/>
      <c r="FSQ8" s="110"/>
      <c r="FSR8" s="110"/>
      <c r="FSS8" s="110"/>
      <c r="FST8" s="110"/>
      <c r="FSU8" s="110"/>
      <c r="FSV8" s="110"/>
      <c r="FSW8" s="110"/>
      <c r="FSX8" s="110"/>
      <c r="FSY8" s="110"/>
      <c r="FSZ8" s="110"/>
      <c r="FTA8" s="110"/>
      <c r="FTB8" s="110"/>
      <c r="FTC8" s="110"/>
      <c r="FTD8" s="110"/>
      <c r="FTE8" s="110"/>
      <c r="FTF8" s="110"/>
      <c r="FTG8" s="110"/>
      <c r="FTH8" s="110"/>
      <c r="FTI8" s="110"/>
      <c r="FTJ8" s="110"/>
      <c r="FTK8" s="110"/>
      <c r="FTL8" s="110"/>
      <c r="FTM8" s="110"/>
      <c r="FTN8" s="110"/>
      <c r="FTO8" s="110"/>
      <c r="FTP8" s="110"/>
      <c r="FTQ8" s="110"/>
      <c r="FTR8" s="110"/>
      <c r="FTS8" s="110"/>
      <c r="FTT8" s="110"/>
      <c r="FTU8" s="110"/>
      <c r="FTV8" s="110"/>
      <c r="FTW8" s="110"/>
      <c r="FTX8" s="110"/>
      <c r="FTY8" s="110"/>
      <c r="FTZ8" s="110"/>
      <c r="FUA8" s="110"/>
      <c r="FUB8" s="110"/>
      <c r="FUC8" s="110"/>
      <c r="FUD8" s="110"/>
      <c r="FUE8" s="110"/>
      <c r="FUF8" s="110"/>
      <c r="FUG8" s="110"/>
      <c r="FUH8" s="110"/>
      <c r="FUI8" s="110"/>
      <c r="FUJ8" s="110"/>
      <c r="FUK8" s="110"/>
      <c r="FUL8" s="110"/>
      <c r="FUM8" s="110"/>
      <c r="FUN8" s="110"/>
      <c r="FUO8" s="110"/>
      <c r="FUP8" s="110"/>
      <c r="FUQ8" s="110"/>
      <c r="FUR8" s="110"/>
      <c r="FUS8" s="110"/>
      <c r="FUT8" s="110"/>
      <c r="FUU8" s="110"/>
      <c r="FUV8" s="110"/>
      <c r="FUW8" s="110"/>
      <c r="FUX8" s="110"/>
      <c r="FUY8" s="110"/>
      <c r="FUZ8" s="110"/>
      <c r="FVA8" s="110"/>
      <c r="FVB8" s="110"/>
      <c r="FVC8" s="110"/>
      <c r="FVD8" s="110"/>
      <c r="FVE8" s="110"/>
      <c r="FVF8" s="110"/>
      <c r="FVG8" s="110"/>
      <c r="FVH8" s="110"/>
      <c r="FVI8" s="110"/>
      <c r="FVJ8" s="110"/>
      <c r="FVK8" s="110"/>
      <c r="FVL8" s="110"/>
      <c r="FVM8" s="110"/>
      <c r="FVN8" s="110"/>
      <c r="FVO8" s="110"/>
      <c r="FVP8" s="110"/>
      <c r="FVQ8" s="110"/>
      <c r="FVR8" s="110"/>
      <c r="FVS8" s="110"/>
      <c r="FVT8" s="110"/>
      <c r="FVU8" s="110"/>
      <c r="FVV8" s="110"/>
      <c r="FVW8" s="110"/>
      <c r="FVX8" s="110"/>
      <c r="FVY8" s="110"/>
      <c r="FVZ8" s="110"/>
      <c r="FWA8" s="110"/>
      <c r="FWB8" s="110"/>
      <c r="FWC8" s="110"/>
      <c r="FWD8" s="110"/>
      <c r="FWE8" s="110"/>
      <c r="FWF8" s="110"/>
      <c r="FWG8" s="110"/>
      <c r="FWH8" s="110"/>
      <c r="FWI8" s="110"/>
      <c r="FWJ8" s="110"/>
      <c r="FWK8" s="110"/>
      <c r="FWL8" s="110"/>
      <c r="FWM8" s="110"/>
      <c r="FWN8" s="110"/>
      <c r="FWO8" s="110"/>
      <c r="FWP8" s="110"/>
      <c r="FWQ8" s="110"/>
      <c r="FWR8" s="110"/>
      <c r="FWS8" s="110"/>
      <c r="FWT8" s="110"/>
      <c r="FWU8" s="110"/>
      <c r="FWV8" s="110"/>
      <c r="FWW8" s="110"/>
      <c r="FWX8" s="110"/>
      <c r="FWY8" s="110"/>
      <c r="FWZ8" s="110"/>
      <c r="FXA8" s="110"/>
      <c r="FXB8" s="110"/>
      <c r="FXC8" s="110"/>
      <c r="FXD8" s="110"/>
      <c r="FXE8" s="110"/>
      <c r="FXF8" s="110"/>
      <c r="FXG8" s="110"/>
      <c r="FXH8" s="110"/>
      <c r="FXI8" s="110"/>
      <c r="FXJ8" s="110"/>
      <c r="FXK8" s="110"/>
      <c r="FXL8" s="110"/>
      <c r="FXM8" s="110"/>
      <c r="FXN8" s="110"/>
      <c r="FXO8" s="110"/>
      <c r="FXP8" s="110"/>
      <c r="FXQ8" s="110"/>
      <c r="FXR8" s="110"/>
      <c r="FXS8" s="110"/>
      <c r="FXT8" s="110"/>
      <c r="FXU8" s="110"/>
      <c r="FXV8" s="110"/>
      <c r="FXW8" s="110"/>
      <c r="FXX8" s="110"/>
      <c r="FXY8" s="110"/>
      <c r="FXZ8" s="110"/>
      <c r="FYA8" s="110"/>
      <c r="FYB8" s="110"/>
      <c r="FYC8" s="110"/>
      <c r="FYD8" s="110"/>
      <c r="FYE8" s="110"/>
      <c r="FYF8" s="110"/>
      <c r="FYG8" s="110"/>
      <c r="FYH8" s="110"/>
      <c r="FYI8" s="110"/>
      <c r="FYJ8" s="110"/>
      <c r="FYK8" s="110"/>
      <c r="FYL8" s="110"/>
      <c r="FYM8" s="110"/>
      <c r="FYN8" s="110"/>
      <c r="FYO8" s="110"/>
      <c r="FYP8" s="110"/>
      <c r="FYQ8" s="110"/>
      <c r="FYR8" s="110"/>
      <c r="FYS8" s="110"/>
      <c r="FYT8" s="110"/>
      <c r="FYU8" s="110"/>
      <c r="FYV8" s="110"/>
      <c r="FYW8" s="110"/>
      <c r="FYX8" s="110"/>
      <c r="FYY8" s="110"/>
      <c r="FYZ8" s="110"/>
      <c r="FZA8" s="110"/>
      <c r="FZB8" s="110"/>
      <c r="FZC8" s="110"/>
      <c r="FZD8" s="110"/>
      <c r="FZE8" s="110"/>
      <c r="FZF8" s="110"/>
      <c r="FZG8" s="110"/>
      <c r="FZH8" s="110"/>
      <c r="FZI8" s="110"/>
      <c r="FZJ8" s="110"/>
      <c r="FZK8" s="110"/>
      <c r="FZL8" s="110"/>
      <c r="FZM8" s="110"/>
      <c r="FZN8" s="110"/>
      <c r="FZO8" s="110"/>
      <c r="FZP8" s="110"/>
      <c r="FZQ8" s="110"/>
      <c r="FZR8" s="110"/>
      <c r="FZS8" s="110"/>
      <c r="FZT8" s="110"/>
      <c r="FZU8" s="110"/>
      <c r="FZV8" s="110"/>
      <c r="FZW8" s="110"/>
      <c r="FZX8" s="110"/>
      <c r="FZY8" s="110"/>
      <c r="FZZ8" s="110"/>
      <c r="GAA8" s="110"/>
      <c r="GAB8" s="110"/>
      <c r="GAC8" s="110"/>
      <c r="GAD8" s="110"/>
      <c r="GAE8" s="110"/>
      <c r="GAF8" s="110"/>
      <c r="GAG8" s="110"/>
      <c r="GAH8" s="110"/>
      <c r="GAI8" s="110"/>
      <c r="GAJ8" s="110"/>
      <c r="GAK8" s="110"/>
      <c r="GAL8" s="110"/>
      <c r="GAM8" s="110"/>
      <c r="GAN8" s="110"/>
      <c r="GAO8" s="110"/>
      <c r="GAP8" s="110"/>
      <c r="GAQ8" s="110"/>
      <c r="GAR8" s="110"/>
      <c r="GAS8" s="110"/>
      <c r="GAT8" s="110"/>
      <c r="GAU8" s="110"/>
      <c r="GAV8" s="110"/>
      <c r="GAW8" s="110"/>
      <c r="GAX8" s="110"/>
      <c r="GAY8" s="110"/>
      <c r="GAZ8" s="110"/>
      <c r="GBA8" s="110"/>
      <c r="GBB8" s="110"/>
      <c r="GBC8" s="110"/>
      <c r="GBD8" s="110"/>
      <c r="GBE8" s="110"/>
      <c r="GBF8" s="110"/>
      <c r="GBG8" s="110"/>
      <c r="GBH8" s="110"/>
      <c r="GBI8" s="110"/>
      <c r="GBJ8" s="110"/>
      <c r="GBK8" s="110"/>
      <c r="GBL8" s="110"/>
      <c r="GBM8" s="110"/>
      <c r="GBN8" s="110"/>
      <c r="GBO8" s="110"/>
      <c r="GBP8" s="110"/>
      <c r="GBQ8" s="110"/>
      <c r="GBR8" s="110"/>
      <c r="GBS8" s="110"/>
      <c r="GBT8" s="110"/>
      <c r="GBU8" s="110"/>
      <c r="GBV8" s="110"/>
      <c r="GBW8" s="110"/>
      <c r="GBX8" s="110"/>
      <c r="GBY8" s="110"/>
      <c r="GBZ8" s="110"/>
      <c r="GCA8" s="110"/>
      <c r="GCB8" s="110"/>
      <c r="GCC8" s="110"/>
      <c r="GCD8" s="110"/>
      <c r="GCE8" s="110"/>
      <c r="GCF8" s="110"/>
      <c r="GCG8" s="110"/>
      <c r="GCH8" s="110"/>
      <c r="GCI8" s="110"/>
      <c r="GCJ8" s="110"/>
      <c r="GCK8" s="110"/>
      <c r="GCL8" s="110"/>
      <c r="GCM8" s="110"/>
      <c r="GCN8" s="110"/>
      <c r="GCO8" s="110"/>
      <c r="GCP8" s="110"/>
      <c r="GCQ8" s="110"/>
      <c r="GCR8" s="110"/>
      <c r="GCS8" s="110"/>
      <c r="GCT8" s="110"/>
      <c r="GCU8" s="110"/>
      <c r="GCV8" s="110"/>
      <c r="GCW8" s="110"/>
      <c r="GCX8" s="110"/>
      <c r="GCY8" s="110"/>
      <c r="GCZ8" s="110"/>
      <c r="GDA8" s="110"/>
      <c r="GDB8" s="110"/>
      <c r="GDC8" s="110"/>
      <c r="GDD8" s="110"/>
      <c r="GDE8" s="110"/>
      <c r="GDF8" s="110"/>
      <c r="GDG8" s="110"/>
      <c r="GDH8" s="110"/>
      <c r="GDI8" s="110"/>
      <c r="GDJ8" s="110"/>
      <c r="GDK8" s="110"/>
      <c r="GDL8" s="110"/>
      <c r="GDM8" s="110"/>
      <c r="GDN8" s="110"/>
      <c r="GDO8" s="110"/>
      <c r="GDP8" s="110"/>
      <c r="GDQ8" s="110"/>
      <c r="GDR8" s="110"/>
      <c r="GDS8" s="110"/>
      <c r="GDT8" s="110"/>
      <c r="GDU8" s="110"/>
      <c r="GDV8" s="110"/>
      <c r="GDW8" s="110"/>
      <c r="GDX8" s="110"/>
      <c r="GDY8" s="110"/>
      <c r="GDZ8" s="110"/>
      <c r="GEA8" s="110"/>
      <c r="GEB8" s="110"/>
      <c r="GEC8" s="110"/>
      <c r="GED8" s="110"/>
      <c r="GEE8" s="110"/>
      <c r="GEF8" s="110"/>
      <c r="GEG8" s="110"/>
      <c r="GEH8" s="110"/>
      <c r="GEI8" s="110"/>
      <c r="GEJ8" s="110"/>
      <c r="GEK8" s="110"/>
      <c r="GEL8" s="110"/>
      <c r="GEM8" s="110"/>
      <c r="GEN8" s="110"/>
      <c r="GEO8" s="110"/>
      <c r="GEP8" s="110"/>
      <c r="GEQ8" s="110"/>
      <c r="GER8" s="110"/>
      <c r="GES8" s="110"/>
      <c r="GET8" s="110"/>
      <c r="GEU8" s="110"/>
      <c r="GEV8" s="110"/>
      <c r="GEW8" s="110"/>
      <c r="GEX8" s="110"/>
      <c r="GEY8" s="110"/>
      <c r="GEZ8" s="110"/>
      <c r="GFA8" s="110"/>
      <c r="GFB8" s="110"/>
      <c r="GFC8" s="110"/>
      <c r="GFD8" s="110"/>
      <c r="GFE8" s="110"/>
      <c r="GFF8" s="110"/>
      <c r="GFG8" s="110"/>
      <c r="GFH8" s="110"/>
      <c r="GFI8" s="110"/>
      <c r="GFJ8" s="110"/>
      <c r="GFK8" s="110"/>
      <c r="GFL8" s="110"/>
      <c r="GFM8" s="110"/>
      <c r="GFN8" s="110"/>
      <c r="GFO8" s="110"/>
      <c r="GFP8" s="110"/>
      <c r="GFQ8" s="110"/>
      <c r="GFR8" s="110"/>
      <c r="GFS8" s="110"/>
      <c r="GFT8" s="110"/>
      <c r="GFU8" s="110"/>
      <c r="GFV8" s="110"/>
      <c r="GFW8" s="110"/>
      <c r="GFX8" s="110"/>
      <c r="GFY8" s="110"/>
      <c r="GFZ8" s="110"/>
      <c r="GGA8" s="110"/>
      <c r="GGB8" s="110"/>
      <c r="GGC8" s="110"/>
      <c r="GGD8" s="110"/>
      <c r="GGE8" s="110"/>
      <c r="GGF8" s="110"/>
      <c r="GGG8" s="110"/>
      <c r="GGH8" s="110"/>
      <c r="GGI8" s="110"/>
      <c r="GGJ8" s="110"/>
      <c r="GGK8" s="110"/>
      <c r="GGL8" s="110"/>
      <c r="GGM8" s="110"/>
      <c r="GGN8" s="110"/>
      <c r="GGO8" s="110"/>
      <c r="GGP8" s="110"/>
      <c r="GGQ8" s="110"/>
      <c r="GGR8" s="110"/>
      <c r="GGS8" s="110"/>
      <c r="GGT8" s="110"/>
      <c r="GGU8" s="110"/>
      <c r="GGV8" s="110"/>
      <c r="GGW8" s="110"/>
      <c r="GGX8" s="110"/>
      <c r="GGY8" s="110"/>
      <c r="GGZ8" s="110"/>
      <c r="GHA8" s="110"/>
      <c r="GHB8" s="110"/>
      <c r="GHC8" s="110"/>
      <c r="GHD8" s="110"/>
      <c r="GHE8" s="110"/>
      <c r="GHF8" s="110"/>
      <c r="GHG8" s="110"/>
      <c r="GHH8" s="110"/>
      <c r="GHI8" s="110"/>
      <c r="GHJ8" s="110"/>
      <c r="GHK8" s="110"/>
      <c r="GHL8" s="110"/>
      <c r="GHM8" s="110"/>
      <c r="GHN8" s="110"/>
      <c r="GHO8" s="110"/>
      <c r="GHP8" s="110"/>
      <c r="GHQ8" s="110"/>
      <c r="GHR8" s="110"/>
      <c r="GHS8" s="110"/>
      <c r="GHT8" s="110"/>
      <c r="GHU8" s="110"/>
      <c r="GHV8" s="110"/>
      <c r="GHW8" s="110"/>
      <c r="GHX8" s="110"/>
      <c r="GHY8" s="110"/>
      <c r="GHZ8" s="110"/>
      <c r="GIA8" s="110"/>
      <c r="GIB8" s="110"/>
      <c r="GIC8" s="110"/>
      <c r="GID8" s="110"/>
      <c r="GIE8" s="110"/>
      <c r="GIF8" s="110"/>
      <c r="GIG8" s="110"/>
      <c r="GIH8" s="110"/>
      <c r="GII8" s="110"/>
      <c r="GIJ8" s="110"/>
      <c r="GIK8" s="110"/>
      <c r="GIL8" s="110"/>
      <c r="GIM8" s="110"/>
      <c r="GIN8" s="110"/>
      <c r="GIO8" s="110"/>
      <c r="GIP8" s="110"/>
      <c r="GIQ8" s="110"/>
      <c r="GIR8" s="110"/>
      <c r="GIS8" s="110"/>
      <c r="GIT8" s="110"/>
      <c r="GIU8" s="110"/>
      <c r="GIV8" s="110"/>
      <c r="GIW8" s="110"/>
      <c r="GIX8" s="110"/>
      <c r="GIY8" s="110"/>
      <c r="GIZ8" s="110"/>
      <c r="GJA8" s="110"/>
      <c r="GJB8" s="110"/>
      <c r="GJC8" s="110"/>
      <c r="GJD8" s="110"/>
      <c r="GJE8" s="110"/>
      <c r="GJF8" s="110"/>
      <c r="GJG8" s="110"/>
      <c r="GJH8" s="110"/>
      <c r="GJI8" s="110"/>
      <c r="GJJ8" s="110"/>
      <c r="GJK8" s="110"/>
      <c r="GJL8" s="110"/>
      <c r="GJM8" s="110"/>
      <c r="GJN8" s="110"/>
      <c r="GJO8" s="110"/>
      <c r="GJP8" s="110"/>
      <c r="GJQ8" s="110"/>
      <c r="GJR8" s="110"/>
      <c r="GJS8" s="110"/>
      <c r="GJT8" s="110"/>
      <c r="GJU8" s="110"/>
      <c r="GJV8" s="110"/>
      <c r="GJW8" s="110"/>
      <c r="GJX8" s="110"/>
      <c r="GJY8" s="110"/>
      <c r="GJZ8" s="110"/>
      <c r="GKA8" s="110"/>
      <c r="GKB8" s="110"/>
      <c r="GKC8" s="110"/>
      <c r="GKD8" s="110"/>
      <c r="GKE8" s="110"/>
      <c r="GKF8" s="110"/>
      <c r="GKG8" s="110"/>
      <c r="GKH8" s="110"/>
      <c r="GKI8" s="110"/>
      <c r="GKJ8" s="110"/>
      <c r="GKK8" s="110"/>
      <c r="GKL8" s="110"/>
      <c r="GKM8" s="110"/>
      <c r="GKN8" s="110"/>
      <c r="GKO8" s="110"/>
      <c r="GKP8" s="110"/>
      <c r="GKQ8" s="110"/>
      <c r="GKR8" s="110"/>
      <c r="GKS8" s="110"/>
      <c r="GKT8" s="110"/>
      <c r="GKU8" s="110"/>
      <c r="GKV8" s="110"/>
      <c r="GKW8" s="110"/>
      <c r="GKX8" s="110"/>
      <c r="GKY8" s="110"/>
      <c r="GKZ8" s="110"/>
      <c r="GLA8" s="110"/>
      <c r="GLB8" s="110"/>
      <c r="GLC8" s="110"/>
      <c r="GLD8" s="110"/>
      <c r="GLE8" s="110"/>
      <c r="GLF8" s="110"/>
      <c r="GLG8" s="110"/>
      <c r="GLH8" s="110"/>
      <c r="GLI8" s="110"/>
      <c r="GLJ8" s="110"/>
      <c r="GLK8" s="110"/>
      <c r="GLL8" s="110"/>
      <c r="GLM8" s="110"/>
      <c r="GLN8" s="110"/>
      <c r="GLO8" s="110"/>
      <c r="GLP8" s="110"/>
      <c r="GLQ8" s="110"/>
      <c r="GLR8" s="110"/>
      <c r="GLS8" s="110"/>
      <c r="GLT8" s="110"/>
      <c r="GLU8" s="110"/>
      <c r="GLV8" s="110"/>
      <c r="GLW8" s="110"/>
      <c r="GLX8" s="110"/>
      <c r="GLY8" s="110"/>
      <c r="GLZ8" s="110"/>
      <c r="GMA8" s="110"/>
      <c r="GMB8" s="110"/>
      <c r="GMC8" s="110"/>
      <c r="GMD8" s="110"/>
      <c r="GME8" s="110"/>
      <c r="GMF8" s="110"/>
      <c r="GMG8" s="110"/>
      <c r="GMH8" s="110"/>
      <c r="GMI8" s="110"/>
      <c r="GMJ8" s="110"/>
      <c r="GMK8" s="110"/>
      <c r="GML8" s="110"/>
      <c r="GMM8" s="110"/>
      <c r="GMN8" s="110"/>
      <c r="GMO8" s="110"/>
      <c r="GMP8" s="110"/>
      <c r="GMQ8" s="110"/>
      <c r="GMR8" s="110"/>
      <c r="GMS8" s="110"/>
      <c r="GMT8" s="110"/>
      <c r="GMU8" s="110"/>
      <c r="GMV8" s="110"/>
      <c r="GMW8" s="110"/>
      <c r="GMX8" s="110"/>
      <c r="GMY8" s="110"/>
      <c r="GMZ8" s="110"/>
      <c r="GNA8" s="110"/>
      <c r="GNB8" s="110"/>
      <c r="GNC8" s="110"/>
      <c r="GND8" s="110"/>
      <c r="GNE8" s="110"/>
      <c r="GNF8" s="110"/>
      <c r="GNG8" s="110"/>
      <c r="GNH8" s="110"/>
      <c r="GNI8" s="110"/>
      <c r="GNJ8" s="110"/>
      <c r="GNK8" s="110"/>
      <c r="GNL8" s="110"/>
      <c r="GNM8" s="110"/>
      <c r="GNN8" s="110"/>
      <c r="GNO8" s="110"/>
      <c r="GNP8" s="110"/>
      <c r="GNQ8" s="110"/>
      <c r="GNR8" s="110"/>
      <c r="GNS8" s="110"/>
      <c r="GNT8" s="110"/>
      <c r="GNU8" s="110"/>
      <c r="GNV8" s="110"/>
      <c r="GNW8" s="110"/>
      <c r="GNX8" s="110"/>
      <c r="GNY8" s="110"/>
      <c r="GNZ8" s="110"/>
      <c r="GOA8" s="110"/>
      <c r="GOB8" s="110"/>
      <c r="GOC8" s="110"/>
      <c r="GOD8" s="110"/>
      <c r="GOE8" s="110"/>
      <c r="GOF8" s="110"/>
      <c r="GOG8" s="110"/>
      <c r="GOH8" s="110"/>
      <c r="GOI8" s="110"/>
      <c r="GOJ8" s="110"/>
      <c r="GOK8" s="110"/>
      <c r="GOL8" s="110"/>
      <c r="GOM8" s="110"/>
      <c r="GON8" s="110"/>
      <c r="GOO8" s="110"/>
      <c r="GOP8" s="110"/>
      <c r="GOQ8" s="110"/>
      <c r="GOR8" s="110"/>
      <c r="GOS8" s="110"/>
      <c r="GOT8" s="110"/>
      <c r="GOU8" s="110"/>
      <c r="GOV8" s="110"/>
      <c r="GOW8" s="110"/>
      <c r="GOX8" s="110"/>
      <c r="GOY8" s="110"/>
      <c r="GOZ8" s="110"/>
      <c r="GPA8" s="110"/>
      <c r="GPB8" s="110"/>
      <c r="GPC8" s="110"/>
      <c r="GPD8" s="110"/>
      <c r="GPE8" s="110"/>
      <c r="GPF8" s="110"/>
      <c r="GPG8" s="110"/>
      <c r="GPH8" s="110"/>
      <c r="GPI8" s="110"/>
      <c r="GPJ8" s="110"/>
      <c r="GPK8" s="110"/>
      <c r="GPL8" s="110"/>
      <c r="GPM8" s="110"/>
      <c r="GPN8" s="110"/>
      <c r="GPO8" s="110"/>
      <c r="GPP8" s="110"/>
      <c r="GPQ8" s="110"/>
      <c r="GPR8" s="110"/>
      <c r="GPS8" s="110"/>
      <c r="GPT8" s="110"/>
      <c r="GPU8" s="110"/>
      <c r="GPV8" s="110"/>
      <c r="GPW8" s="110"/>
      <c r="GPX8" s="110"/>
      <c r="GPY8" s="110"/>
      <c r="GPZ8" s="110"/>
      <c r="GQA8" s="110"/>
      <c r="GQB8" s="110"/>
      <c r="GQC8" s="110"/>
      <c r="GQD8" s="110"/>
      <c r="GQE8" s="110"/>
      <c r="GQF8" s="110"/>
      <c r="GQG8" s="110"/>
      <c r="GQH8" s="110"/>
      <c r="GQI8" s="110"/>
      <c r="GQJ8" s="110"/>
      <c r="GQK8" s="110"/>
      <c r="GQL8" s="110"/>
      <c r="GQM8" s="110"/>
      <c r="GQN8" s="110"/>
      <c r="GQO8" s="110"/>
      <c r="GQP8" s="110"/>
      <c r="GQQ8" s="110"/>
      <c r="GQR8" s="110"/>
      <c r="GQS8" s="110"/>
      <c r="GQT8" s="110"/>
      <c r="GQU8" s="110"/>
      <c r="GQV8" s="110"/>
      <c r="GQW8" s="110"/>
      <c r="GQX8" s="110"/>
      <c r="GQY8" s="110"/>
      <c r="GQZ8" s="110"/>
      <c r="GRA8" s="110"/>
      <c r="GRB8" s="110"/>
      <c r="GRC8" s="110"/>
      <c r="GRD8" s="110"/>
      <c r="GRE8" s="110"/>
      <c r="GRF8" s="110"/>
      <c r="GRG8" s="110"/>
      <c r="GRH8" s="110"/>
      <c r="GRI8" s="110"/>
      <c r="GRJ8" s="110"/>
      <c r="GRK8" s="110"/>
      <c r="GRL8" s="110"/>
      <c r="GRM8" s="110"/>
      <c r="GRN8" s="110"/>
      <c r="GRO8" s="110"/>
      <c r="GRP8" s="110"/>
      <c r="GRQ8" s="110"/>
      <c r="GRR8" s="110"/>
      <c r="GRS8" s="110"/>
      <c r="GRT8" s="110"/>
      <c r="GRU8" s="110"/>
      <c r="GRV8" s="110"/>
      <c r="GRW8" s="110"/>
      <c r="GRX8" s="110"/>
      <c r="GRY8" s="110"/>
      <c r="GRZ8" s="110"/>
      <c r="GSA8" s="110"/>
      <c r="GSB8" s="110"/>
      <c r="GSC8" s="110"/>
      <c r="GSD8" s="110"/>
      <c r="GSE8" s="110"/>
      <c r="GSF8" s="110"/>
      <c r="GSG8" s="110"/>
      <c r="GSH8" s="110"/>
      <c r="GSI8" s="110"/>
      <c r="GSJ8" s="110"/>
      <c r="GSK8" s="110"/>
      <c r="GSL8" s="110"/>
      <c r="GSM8" s="110"/>
      <c r="GSN8" s="110"/>
      <c r="GSO8" s="110"/>
      <c r="GSP8" s="110"/>
      <c r="GSQ8" s="110"/>
      <c r="GSR8" s="110"/>
      <c r="GSS8" s="110"/>
      <c r="GST8" s="110"/>
      <c r="GSU8" s="110"/>
      <c r="GSV8" s="110"/>
      <c r="GSW8" s="110"/>
      <c r="GSX8" s="110"/>
      <c r="GSY8" s="110"/>
      <c r="GSZ8" s="110"/>
      <c r="GTA8" s="110"/>
      <c r="GTB8" s="110"/>
      <c r="GTC8" s="110"/>
      <c r="GTD8" s="110"/>
      <c r="GTE8" s="110"/>
      <c r="GTF8" s="110"/>
      <c r="GTG8" s="110"/>
      <c r="GTH8" s="110"/>
      <c r="GTI8" s="110"/>
      <c r="GTJ8" s="110"/>
      <c r="GTK8" s="110"/>
      <c r="GTL8" s="110"/>
      <c r="GTM8" s="110"/>
      <c r="GTN8" s="110"/>
      <c r="GTO8" s="110"/>
      <c r="GTP8" s="110"/>
      <c r="GTQ8" s="110"/>
      <c r="GTR8" s="110"/>
      <c r="GTS8" s="110"/>
      <c r="GTT8" s="110"/>
      <c r="GTU8" s="110"/>
      <c r="GTV8" s="110"/>
      <c r="GTW8" s="110"/>
      <c r="GTX8" s="110"/>
      <c r="GTY8" s="110"/>
      <c r="GTZ8" s="110"/>
      <c r="GUA8" s="110"/>
      <c r="GUB8" s="110"/>
      <c r="GUC8" s="110"/>
      <c r="GUD8" s="110"/>
      <c r="GUE8" s="110"/>
      <c r="GUF8" s="110"/>
      <c r="GUG8" s="110"/>
      <c r="GUH8" s="110"/>
      <c r="GUI8" s="110"/>
      <c r="GUJ8" s="110"/>
      <c r="GUK8" s="110"/>
      <c r="GUL8" s="110"/>
      <c r="GUM8" s="110"/>
      <c r="GUN8" s="110"/>
      <c r="GUO8" s="110"/>
      <c r="GUP8" s="110"/>
      <c r="GUQ8" s="110"/>
      <c r="GUR8" s="110"/>
      <c r="GUS8" s="110"/>
      <c r="GUT8" s="110"/>
      <c r="GUU8" s="110"/>
      <c r="GUV8" s="110"/>
      <c r="GUW8" s="110"/>
      <c r="GUX8" s="110"/>
      <c r="GUY8" s="110"/>
      <c r="GUZ8" s="110"/>
      <c r="GVA8" s="110"/>
      <c r="GVB8" s="110"/>
      <c r="GVC8" s="110"/>
      <c r="GVD8" s="110"/>
      <c r="GVE8" s="110"/>
      <c r="GVF8" s="110"/>
      <c r="GVG8" s="110"/>
      <c r="GVH8" s="110"/>
      <c r="GVI8" s="110"/>
      <c r="GVJ8" s="110"/>
      <c r="GVK8" s="110"/>
      <c r="GVL8" s="110"/>
      <c r="GVM8" s="110"/>
      <c r="GVN8" s="110"/>
      <c r="GVO8" s="110"/>
      <c r="GVP8" s="110"/>
      <c r="GVQ8" s="110"/>
      <c r="GVR8" s="110"/>
      <c r="GVS8" s="110"/>
      <c r="GVT8" s="110"/>
      <c r="GVU8" s="110"/>
      <c r="GVV8" s="110"/>
      <c r="GVW8" s="110"/>
      <c r="GVX8" s="110"/>
      <c r="GVY8" s="110"/>
      <c r="GVZ8" s="110"/>
      <c r="GWA8" s="110"/>
      <c r="GWB8" s="110"/>
      <c r="GWC8" s="110"/>
      <c r="GWD8" s="110"/>
      <c r="GWE8" s="110"/>
      <c r="GWF8" s="110"/>
      <c r="GWG8" s="110"/>
      <c r="GWH8" s="110"/>
      <c r="GWI8" s="110"/>
      <c r="GWJ8" s="110"/>
      <c r="GWK8" s="110"/>
      <c r="GWL8" s="110"/>
      <c r="GWM8" s="110"/>
      <c r="GWN8" s="110"/>
      <c r="GWO8" s="110"/>
      <c r="GWP8" s="110"/>
      <c r="GWQ8" s="110"/>
      <c r="GWR8" s="110"/>
      <c r="GWS8" s="110"/>
      <c r="GWT8" s="110"/>
      <c r="GWU8" s="110"/>
      <c r="GWV8" s="110"/>
      <c r="GWW8" s="110"/>
      <c r="GWX8" s="110"/>
      <c r="GWY8" s="110"/>
      <c r="GWZ8" s="110"/>
      <c r="GXA8" s="110"/>
      <c r="GXB8" s="110"/>
      <c r="GXC8" s="110"/>
      <c r="GXD8" s="110"/>
      <c r="GXE8" s="110"/>
      <c r="GXF8" s="110"/>
      <c r="GXG8" s="110"/>
      <c r="GXH8" s="110"/>
      <c r="GXI8" s="110"/>
      <c r="GXJ8" s="110"/>
      <c r="GXK8" s="110"/>
      <c r="GXL8" s="110"/>
      <c r="GXM8" s="110"/>
      <c r="GXN8" s="110"/>
      <c r="GXO8" s="110"/>
      <c r="GXP8" s="110"/>
      <c r="GXQ8" s="110"/>
      <c r="GXR8" s="110"/>
      <c r="GXS8" s="110"/>
      <c r="GXT8" s="110"/>
      <c r="GXU8" s="110"/>
      <c r="GXV8" s="110"/>
      <c r="GXW8" s="110"/>
      <c r="GXX8" s="110"/>
      <c r="GXY8" s="110"/>
      <c r="GXZ8" s="110"/>
      <c r="GYA8" s="110"/>
      <c r="GYB8" s="110"/>
      <c r="GYC8" s="110"/>
      <c r="GYD8" s="110"/>
      <c r="GYE8" s="110"/>
      <c r="GYF8" s="110"/>
      <c r="GYG8" s="110"/>
      <c r="GYH8" s="110"/>
      <c r="GYI8" s="110"/>
      <c r="GYJ8" s="110"/>
      <c r="GYK8" s="110"/>
      <c r="GYL8" s="110"/>
      <c r="GYM8" s="110"/>
      <c r="GYN8" s="110"/>
      <c r="GYO8" s="110"/>
      <c r="GYP8" s="110"/>
      <c r="GYQ8" s="110"/>
      <c r="GYR8" s="110"/>
      <c r="GYS8" s="110"/>
      <c r="GYT8" s="110"/>
      <c r="GYU8" s="110"/>
      <c r="GYV8" s="110"/>
      <c r="GYW8" s="110"/>
      <c r="GYX8" s="110"/>
      <c r="GYY8" s="110"/>
      <c r="GYZ8" s="110"/>
      <c r="GZA8" s="110"/>
      <c r="GZB8" s="110"/>
      <c r="GZC8" s="110"/>
      <c r="GZD8" s="110"/>
      <c r="GZE8" s="110"/>
      <c r="GZF8" s="110"/>
      <c r="GZG8" s="110"/>
      <c r="GZH8" s="110"/>
      <c r="GZI8" s="110"/>
      <c r="GZJ8" s="110"/>
      <c r="GZK8" s="110"/>
      <c r="GZL8" s="110"/>
      <c r="GZM8" s="110"/>
      <c r="GZN8" s="110"/>
      <c r="GZO8" s="110"/>
      <c r="GZP8" s="110"/>
      <c r="GZQ8" s="110"/>
      <c r="GZR8" s="110"/>
      <c r="GZS8" s="110"/>
      <c r="GZT8" s="110"/>
      <c r="GZU8" s="110"/>
      <c r="GZV8" s="110"/>
      <c r="GZW8" s="110"/>
      <c r="GZX8" s="110"/>
      <c r="GZY8" s="110"/>
      <c r="GZZ8" s="110"/>
      <c r="HAA8" s="110"/>
      <c r="HAB8" s="110"/>
      <c r="HAC8" s="110"/>
      <c r="HAD8" s="110"/>
      <c r="HAE8" s="110"/>
      <c r="HAF8" s="110"/>
      <c r="HAG8" s="110"/>
      <c r="HAH8" s="110"/>
      <c r="HAI8" s="110"/>
      <c r="HAJ8" s="110"/>
      <c r="HAK8" s="110"/>
      <c r="HAL8" s="110"/>
      <c r="HAM8" s="110"/>
      <c r="HAN8" s="110"/>
      <c r="HAO8" s="110"/>
      <c r="HAP8" s="110"/>
      <c r="HAQ8" s="110"/>
      <c r="HAR8" s="110"/>
      <c r="HAS8" s="110"/>
      <c r="HAT8" s="110"/>
      <c r="HAU8" s="110"/>
      <c r="HAV8" s="110"/>
      <c r="HAW8" s="110"/>
      <c r="HAX8" s="110"/>
      <c r="HAY8" s="110"/>
      <c r="HAZ8" s="110"/>
      <c r="HBA8" s="110"/>
      <c r="HBB8" s="110"/>
      <c r="HBC8" s="110"/>
      <c r="HBD8" s="110"/>
      <c r="HBE8" s="110"/>
      <c r="HBF8" s="110"/>
      <c r="HBG8" s="110"/>
      <c r="HBH8" s="110"/>
      <c r="HBI8" s="110"/>
      <c r="HBJ8" s="110"/>
      <c r="HBK8" s="110"/>
      <c r="HBL8" s="110"/>
      <c r="HBM8" s="110"/>
      <c r="HBN8" s="110"/>
      <c r="HBO8" s="110"/>
      <c r="HBP8" s="110"/>
      <c r="HBQ8" s="110"/>
      <c r="HBR8" s="110"/>
      <c r="HBS8" s="110"/>
      <c r="HBT8" s="110"/>
      <c r="HBU8" s="110"/>
      <c r="HBV8" s="110"/>
      <c r="HBW8" s="110"/>
      <c r="HBX8" s="110"/>
      <c r="HBY8" s="110"/>
      <c r="HBZ8" s="110"/>
      <c r="HCA8" s="110"/>
      <c r="HCB8" s="110"/>
      <c r="HCC8" s="110"/>
      <c r="HCD8" s="110"/>
      <c r="HCE8" s="110"/>
      <c r="HCF8" s="110"/>
      <c r="HCG8" s="110"/>
      <c r="HCH8" s="110"/>
      <c r="HCI8" s="110"/>
      <c r="HCJ8" s="110"/>
      <c r="HCK8" s="110"/>
      <c r="HCL8" s="110"/>
      <c r="HCM8" s="110"/>
      <c r="HCN8" s="110"/>
      <c r="HCO8" s="110"/>
      <c r="HCP8" s="110"/>
      <c r="HCQ8" s="110"/>
      <c r="HCR8" s="110"/>
      <c r="HCS8" s="110"/>
      <c r="HCT8" s="110"/>
      <c r="HCU8" s="110"/>
      <c r="HCV8" s="110"/>
      <c r="HCW8" s="110"/>
      <c r="HCX8" s="110"/>
      <c r="HCY8" s="110"/>
      <c r="HCZ8" s="110"/>
      <c r="HDA8" s="110"/>
      <c r="HDB8" s="110"/>
      <c r="HDC8" s="110"/>
      <c r="HDD8" s="110"/>
      <c r="HDE8" s="110"/>
      <c r="HDF8" s="110"/>
      <c r="HDG8" s="110"/>
      <c r="HDH8" s="110"/>
      <c r="HDI8" s="110"/>
      <c r="HDJ8" s="110"/>
      <c r="HDK8" s="110"/>
      <c r="HDL8" s="110"/>
      <c r="HDM8" s="110"/>
      <c r="HDN8" s="110"/>
      <c r="HDO8" s="110"/>
      <c r="HDP8" s="110"/>
      <c r="HDQ8" s="110"/>
      <c r="HDR8" s="110"/>
      <c r="HDS8" s="110"/>
      <c r="HDT8" s="110"/>
      <c r="HDU8" s="110"/>
      <c r="HDV8" s="110"/>
      <c r="HDW8" s="110"/>
      <c r="HDX8" s="110"/>
      <c r="HDY8" s="110"/>
      <c r="HDZ8" s="110"/>
      <c r="HEA8" s="110"/>
      <c r="HEB8" s="110"/>
      <c r="HEC8" s="110"/>
      <c r="HED8" s="110"/>
      <c r="HEE8" s="110"/>
      <c r="HEF8" s="110"/>
      <c r="HEG8" s="110"/>
      <c r="HEH8" s="110"/>
      <c r="HEI8" s="110"/>
      <c r="HEJ8" s="110"/>
      <c r="HEK8" s="110"/>
      <c r="HEL8" s="110"/>
      <c r="HEM8" s="110"/>
      <c r="HEN8" s="110"/>
      <c r="HEO8" s="110"/>
      <c r="HEP8" s="110"/>
      <c r="HEQ8" s="110"/>
      <c r="HER8" s="110"/>
      <c r="HES8" s="110"/>
      <c r="HET8" s="110"/>
      <c r="HEU8" s="110"/>
      <c r="HEV8" s="110"/>
      <c r="HEW8" s="110"/>
      <c r="HEX8" s="110"/>
      <c r="HEY8" s="110"/>
      <c r="HEZ8" s="110"/>
      <c r="HFA8" s="110"/>
      <c r="HFB8" s="110"/>
      <c r="HFC8" s="110"/>
      <c r="HFD8" s="110"/>
      <c r="HFE8" s="110"/>
      <c r="HFF8" s="110"/>
      <c r="HFG8" s="110"/>
      <c r="HFH8" s="110"/>
      <c r="HFI8" s="110"/>
      <c r="HFJ8" s="110"/>
      <c r="HFK8" s="110"/>
      <c r="HFL8" s="110"/>
      <c r="HFM8" s="110"/>
      <c r="HFN8" s="110"/>
      <c r="HFO8" s="110"/>
      <c r="HFP8" s="110"/>
      <c r="HFQ8" s="110"/>
      <c r="HFR8" s="110"/>
      <c r="HFS8" s="110"/>
      <c r="HFT8" s="110"/>
      <c r="HFU8" s="110"/>
      <c r="HFV8" s="110"/>
      <c r="HFW8" s="110"/>
      <c r="HFX8" s="110"/>
      <c r="HFY8" s="110"/>
      <c r="HFZ8" s="110"/>
      <c r="HGA8" s="110"/>
      <c r="HGB8" s="110"/>
      <c r="HGC8" s="110"/>
      <c r="HGD8" s="110"/>
      <c r="HGE8" s="110"/>
      <c r="HGF8" s="110"/>
      <c r="HGG8" s="110"/>
      <c r="HGH8" s="110"/>
      <c r="HGI8" s="110"/>
      <c r="HGJ8" s="110"/>
      <c r="HGK8" s="110"/>
      <c r="HGL8" s="110"/>
      <c r="HGM8" s="110"/>
      <c r="HGN8" s="110"/>
      <c r="HGO8" s="110"/>
      <c r="HGP8" s="110"/>
      <c r="HGQ8" s="110"/>
      <c r="HGR8" s="110"/>
      <c r="HGS8" s="110"/>
      <c r="HGT8" s="110"/>
      <c r="HGU8" s="110"/>
      <c r="HGV8" s="110"/>
      <c r="HGW8" s="110"/>
      <c r="HGX8" s="110"/>
      <c r="HGY8" s="110"/>
      <c r="HGZ8" s="110"/>
      <c r="HHA8" s="110"/>
      <c r="HHB8" s="110"/>
      <c r="HHC8" s="110"/>
      <c r="HHD8" s="110"/>
      <c r="HHE8" s="110"/>
      <c r="HHF8" s="110"/>
      <c r="HHG8" s="110"/>
      <c r="HHH8" s="110"/>
      <c r="HHI8" s="110"/>
      <c r="HHJ8" s="110"/>
      <c r="HHK8" s="110"/>
      <c r="HHL8" s="110"/>
      <c r="HHM8" s="110"/>
      <c r="HHN8" s="110"/>
      <c r="HHO8" s="110"/>
      <c r="HHP8" s="110"/>
      <c r="HHQ8" s="110"/>
      <c r="HHR8" s="110"/>
      <c r="HHS8" s="110"/>
      <c r="HHT8" s="110"/>
      <c r="HHU8" s="110"/>
      <c r="HHV8" s="110"/>
      <c r="HHW8" s="110"/>
      <c r="HHX8" s="110"/>
      <c r="HHY8" s="110"/>
      <c r="HHZ8" s="110"/>
      <c r="HIA8" s="110"/>
      <c r="HIB8" s="110"/>
      <c r="HIC8" s="110"/>
      <c r="HID8" s="110"/>
      <c r="HIE8" s="110"/>
      <c r="HIF8" s="110"/>
      <c r="HIG8" s="110"/>
      <c r="HIH8" s="110"/>
      <c r="HII8" s="110"/>
      <c r="HIJ8" s="110"/>
      <c r="HIK8" s="110"/>
      <c r="HIL8" s="110"/>
      <c r="HIM8" s="110"/>
      <c r="HIN8" s="110"/>
      <c r="HIO8" s="110"/>
      <c r="HIP8" s="110"/>
      <c r="HIQ8" s="110"/>
      <c r="HIR8" s="110"/>
      <c r="HIS8" s="110"/>
      <c r="HIT8" s="110"/>
      <c r="HIU8" s="110"/>
      <c r="HIV8" s="110"/>
      <c r="HIW8" s="110"/>
      <c r="HIX8" s="110"/>
      <c r="HIY8" s="110"/>
      <c r="HIZ8" s="110"/>
      <c r="HJA8" s="110"/>
      <c r="HJB8" s="110"/>
      <c r="HJC8" s="110"/>
      <c r="HJD8" s="110"/>
      <c r="HJE8" s="110"/>
      <c r="HJF8" s="110"/>
      <c r="HJG8" s="110"/>
      <c r="HJH8" s="110"/>
      <c r="HJI8" s="110"/>
      <c r="HJJ8" s="110"/>
      <c r="HJK8" s="110"/>
      <c r="HJL8" s="110"/>
      <c r="HJM8" s="110"/>
      <c r="HJN8" s="110"/>
      <c r="HJO8" s="110"/>
      <c r="HJP8" s="110"/>
      <c r="HJQ8" s="110"/>
      <c r="HJR8" s="110"/>
      <c r="HJS8" s="110"/>
      <c r="HJT8" s="110"/>
      <c r="HJU8" s="110"/>
      <c r="HJV8" s="110"/>
      <c r="HJW8" s="110"/>
      <c r="HJX8" s="110"/>
      <c r="HJY8" s="110"/>
      <c r="HJZ8" s="110"/>
      <c r="HKA8" s="110"/>
      <c r="HKB8" s="110"/>
      <c r="HKC8" s="110"/>
      <c r="HKD8" s="110"/>
      <c r="HKE8" s="110"/>
      <c r="HKF8" s="110"/>
      <c r="HKG8" s="110"/>
      <c r="HKH8" s="110"/>
      <c r="HKI8" s="110"/>
      <c r="HKJ8" s="110"/>
      <c r="HKK8" s="110"/>
      <c r="HKL8" s="110"/>
      <c r="HKM8" s="110"/>
      <c r="HKN8" s="110"/>
      <c r="HKO8" s="110"/>
      <c r="HKP8" s="110"/>
      <c r="HKQ8" s="110"/>
      <c r="HKR8" s="110"/>
      <c r="HKS8" s="110"/>
      <c r="HKT8" s="110"/>
      <c r="HKU8" s="110"/>
      <c r="HKV8" s="110"/>
      <c r="HKW8" s="110"/>
      <c r="HKX8" s="110"/>
      <c r="HKY8" s="110"/>
      <c r="HKZ8" s="110"/>
      <c r="HLA8" s="110"/>
      <c r="HLB8" s="110"/>
      <c r="HLC8" s="110"/>
      <c r="HLD8" s="110"/>
      <c r="HLE8" s="110"/>
      <c r="HLF8" s="110"/>
      <c r="HLG8" s="110"/>
      <c r="HLH8" s="110"/>
      <c r="HLI8" s="110"/>
      <c r="HLJ8" s="110"/>
      <c r="HLK8" s="110"/>
      <c r="HLL8" s="110"/>
      <c r="HLM8" s="110"/>
      <c r="HLN8" s="110"/>
      <c r="HLO8" s="110"/>
      <c r="HLP8" s="110"/>
      <c r="HLQ8" s="110"/>
      <c r="HLR8" s="110"/>
      <c r="HLS8" s="110"/>
      <c r="HLT8" s="110"/>
      <c r="HLU8" s="110"/>
      <c r="HLV8" s="110"/>
      <c r="HLW8" s="110"/>
      <c r="HLX8" s="110"/>
      <c r="HLY8" s="110"/>
      <c r="HLZ8" s="110"/>
      <c r="HMA8" s="110"/>
      <c r="HMB8" s="110"/>
      <c r="HMC8" s="110"/>
      <c r="HMD8" s="110"/>
      <c r="HME8" s="110"/>
      <c r="HMF8" s="110"/>
      <c r="HMG8" s="110"/>
      <c r="HMH8" s="110"/>
      <c r="HMI8" s="110"/>
      <c r="HMJ8" s="110"/>
      <c r="HMK8" s="110"/>
      <c r="HML8" s="110"/>
      <c r="HMM8" s="110"/>
      <c r="HMN8" s="110"/>
      <c r="HMO8" s="110"/>
      <c r="HMP8" s="110"/>
      <c r="HMQ8" s="110"/>
      <c r="HMR8" s="110"/>
      <c r="HMS8" s="110"/>
      <c r="HMT8" s="110"/>
      <c r="HMU8" s="110"/>
      <c r="HMV8" s="110"/>
      <c r="HMW8" s="110"/>
      <c r="HMX8" s="110"/>
      <c r="HMY8" s="110"/>
      <c r="HMZ8" s="110"/>
      <c r="HNA8" s="110"/>
      <c r="HNB8" s="110"/>
      <c r="HNC8" s="110"/>
      <c r="HND8" s="110"/>
      <c r="HNE8" s="110"/>
      <c r="HNF8" s="110"/>
      <c r="HNG8" s="110"/>
      <c r="HNH8" s="110"/>
      <c r="HNI8" s="110"/>
      <c r="HNJ8" s="110"/>
      <c r="HNK8" s="110"/>
      <c r="HNL8" s="110"/>
      <c r="HNM8" s="110"/>
      <c r="HNN8" s="110"/>
      <c r="HNO8" s="110"/>
      <c r="HNP8" s="110"/>
      <c r="HNQ8" s="110"/>
      <c r="HNR8" s="110"/>
      <c r="HNS8" s="110"/>
      <c r="HNT8" s="110"/>
      <c r="HNU8" s="110"/>
      <c r="HNV8" s="110"/>
      <c r="HNW8" s="110"/>
      <c r="HNX8" s="110"/>
      <c r="HNY8" s="110"/>
      <c r="HNZ8" s="110"/>
      <c r="HOA8" s="110"/>
      <c r="HOB8" s="110"/>
      <c r="HOC8" s="110"/>
      <c r="HOD8" s="110"/>
      <c r="HOE8" s="110"/>
      <c r="HOF8" s="110"/>
      <c r="HOG8" s="110"/>
      <c r="HOH8" s="110"/>
      <c r="HOI8" s="110"/>
      <c r="HOJ8" s="110"/>
      <c r="HOK8" s="110"/>
      <c r="HOL8" s="110"/>
      <c r="HOM8" s="110"/>
      <c r="HON8" s="110"/>
      <c r="HOO8" s="110"/>
      <c r="HOP8" s="110"/>
      <c r="HOQ8" s="110"/>
      <c r="HOR8" s="110"/>
      <c r="HOS8" s="110"/>
      <c r="HOT8" s="110"/>
      <c r="HOU8" s="110"/>
      <c r="HOV8" s="110"/>
      <c r="HOW8" s="110"/>
      <c r="HOX8" s="110"/>
      <c r="HOY8" s="110"/>
      <c r="HOZ8" s="110"/>
      <c r="HPA8" s="110"/>
      <c r="HPB8" s="110"/>
      <c r="HPC8" s="110"/>
      <c r="HPD8" s="110"/>
      <c r="HPE8" s="110"/>
      <c r="HPF8" s="110"/>
      <c r="HPG8" s="110"/>
      <c r="HPH8" s="110"/>
      <c r="HPI8" s="110"/>
      <c r="HPJ8" s="110"/>
      <c r="HPK8" s="110"/>
      <c r="HPL8" s="110"/>
      <c r="HPM8" s="110"/>
      <c r="HPN8" s="110"/>
      <c r="HPO8" s="110"/>
      <c r="HPP8" s="110"/>
      <c r="HPQ8" s="110"/>
      <c r="HPR8" s="110"/>
      <c r="HPS8" s="110"/>
      <c r="HPT8" s="110"/>
      <c r="HPU8" s="110"/>
      <c r="HPV8" s="110"/>
      <c r="HPW8" s="110"/>
      <c r="HPX8" s="110"/>
      <c r="HPY8" s="110"/>
      <c r="HPZ8" s="110"/>
      <c r="HQA8" s="110"/>
      <c r="HQB8" s="110"/>
      <c r="HQC8" s="110"/>
      <c r="HQD8" s="110"/>
      <c r="HQE8" s="110"/>
      <c r="HQF8" s="110"/>
      <c r="HQG8" s="110"/>
      <c r="HQH8" s="110"/>
      <c r="HQI8" s="110"/>
      <c r="HQJ8" s="110"/>
      <c r="HQK8" s="110"/>
      <c r="HQL8" s="110"/>
      <c r="HQM8" s="110"/>
      <c r="HQN8" s="110"/>
      <c r="HQO8" s="110"/>
      <c r="HQP8" s="110"/>
      <c r="HQQ8" s="110"/>
      <c r="HQR8" s="110"/>
      <c r="HQS8" s="110"/>
      <c r="HQT8" s="110"/>
      <c r="HQU8" s="110"/>
      <c r="HQV8" s="110"/>
      <c r="HQW8" s="110"/>
      <c r="HQX8" s="110"/>
      <c r="HQY8" s="110"/>
      <c r="HQZ8" s="110"/>
      <c r="HRA8" s="110"/>
      <c r="HRB8" s="110"/>
      <c r="HRC8" s="110"/>
      <c r="HRD8" s="110"/>
      <c r="HRE8" s="110"/>
      <c r="HRF8" s="110"/>
      <c r="HRG8" s="110"/>
      <c r="HRH8" s="110"/>
      <c r="HRI8" s="110"/>
      <c r="HRJ8" s="110"/>
      <c r="HRK8" s="110"/>
      <c r="HRL8" s="110"/>
      <c r="HRM8" s="110"/>
      <c r="HRN8" s="110"/>
      <c r="HRO8" s="110"/>
      <c r="HRP8" s="110"/>
      <c r="HRQ8" s="110"/>
      <c r="HRR8" s="110"/>
      <c r="HRS8" s="110"/>
      <c r="HRT8" s="110"/>
      <c r="HRU8" s="110"/>
      <c r="HRV8" s="110"/>
      <c r="HRW8" s="110"/>
      <c r="HRX8" s="110"/>
      <c r="HRY8" s="110"/>
      <c r="HRZ8" s="110"/>
      <c r="HSA8" s="110"/>
      <c r="HSB8" s="110"/>
      <c r="HSC8" s="110"/>
      <c r="HSD8" s="110"/>
      <c r="HSE8" s="110"/>
      <c r="HSF8" s="110"/>
      <c r="HSG8" s="110"/>
      <c r="HSH8" s="110"/>
      <c r="HSI8" s="110"/>
      <c r="HSJ8" s="110"/>
      <c r="HSK8" s="110"/>
      <c r="HSL8" s="110"/>
      <c r="HSM8" s="110"/>
      <c r="HSN8" s="110"/>
      <c r="HSO8" s="110"/>
      <c r="HSP8" s="110"/>
      <c r="HSQ8" s="110"/>
      <c r="HSR8" s="110"/>
      <c r="HSS8" s="110"/>
      <c r="HST8" s="110"/>
      <c r="HSU8" s="110"/>
      <c r="HSV8" s="110"/>
      <c r="HSW8" s="110"/>
      <c r="HSX8" s="110"/>
      <c r="HSY8" s="110"/>
      <c r="HSZ8" s="110"/>
      <c r="HTA8" s="110"/>
      <c r="HTB8" s="110"/>
      <c r="HTC8" s="110"/>
      <c r="HTD8" s="110"/>
      <c r="HTE8" s="110"/>
      <c r="HTF8" s="110"/>
      <c r="HTG8" s="110"/>
      <c r="HTH8" s="110"/>
      <c r="HTI8" s="110"/>
      <c r="HTJ8" s="110"/>
      <c r="HTK8" s="110"/>
      <c r="HTL8" s="110"/>
      <c r="HTM8" s="110"/>
      <c r="HTN8" s="110"/>
      <c r="HTO8" s="110"/>
      <c r="HTP8" s="110"/>
      <c r="HTQ8" s="110"/>
      <c r="HTR8" s="110"/>
      <c r="HTS8" s="110"/>
      <c r="HTT8" s="110"/>
      <c r="HTU8" s="110"/>
      <c r="HTV8" s="110"/>
      <c r="HTW8" s="110"/>
      <c r="HTX8" s="110"/>
      <c r="HTY8" s="110"/>
      <c r="HTZ8" s="110"/>
      <c r="HUA8" s="110"/>
      <c r="HUB8" s="110"/>
      <c r="HUC8" s="110"/>
      <c r="HUD8" s="110"/>
      <c r="HUE8" s="110"/>
      <c r="HUF8" s="110"/>
      <c r="HUG8" s="110"/>
      <c r="HUH8" s="110"/>
      <c r="HUI8" s="110"/>
      <c r="HUJ8" s="110"/>
      <c r="HUK8" s="110"/>
      <c r="HUL8" s="110"/>
      <c r="HUM8" s="110"/>
      <c r="HUN8" s="110"/>
      <c r="HUO8" s="110"/>
      <c r="HUP8" s="110"/>
      <c r="HUQ8" s="110"/>
      <c r="HUR8" s="110"/>
      <c r="HUS8" s="110"/>
      <c r="HUT8" s="110"/>
      <c r="HUU8" s="110"/>
      <c r="HUV8" s="110"/>
      <c r="HUW8" s="110"/>
      <c r="HUX8" s="110"/>
      <c r="HUY8" s="110"/>
      <c r="HUZ8" s="110"/>
      <c r="HVA8" s="110"/>
      <c r="HVB8" s="110"/>
      <c r="HVC8" s="110"/>
      <c r="HVD8" s="110"/>
      <c r="HVE8" s="110"/>
      <c r="HVF8" s="110"/>
      <c r="HVG8" s="110"/>
      <c r="HVH8" s="110"/>
      <c r="HVI8" s="110"/>
      <c r="HVJ8" s="110"/>
      <c r="HVK8" s="110"/>
      <c r="HVL8" s="110"/>
      <c r="HVM8" s="110"/>
      <c r="HVN8" s="110"/>
      <c r="HVO8" s="110"/>
      <c r="HVP8" s="110"/>
      <c r="HVQ8" s="110"/>
      <c r="HVR8" s="110"/>
      <c r="HVS8" s="110"/>
      <c r="HVT8" s="110"/>
      <c r="HVU8" s="110"/>
      <c r="HVV8" s="110"/>
      <c r="HVW8" s="110"/>
      <c r="HVX8" s="110"/>
      <c r="HVY8" s="110"/>
      <c r="HVZ8" s="110"/>
      <c r="HWA8" s="110"/>
      <c r="HWB8" s="110"/>
      <c r="HWC8" s="110"/>
      <c r="HWD8" s="110"/>
      <c r="HWE8" s="110"/>
      <c r="HWF8" s="110"/>
      <c r="HWG8" s="110"/>
      <c r="HWH8" s="110"/>
      <c r="HWI8" s="110"/>
      <c r="HWJ8" s="110"/>
      <c r="HWK8" s="110"/>
      <c r="HWL8" s="110"/>
      <c r="HWM8" s="110"/>
      <c r="HWN8" s="110"/>
      <c r="HWO8" s="110"/>
      <c r="HWP8" s="110"/>
      <c r="HWQ8" s="110"/>
      <c r="HWR8" s="110"/>
      <c r="HWS8" s="110"/>
      <c r="HWT8" s="110"/>
      <c r="HWU8" s="110"/>
      <c r="HWV8" s="110"/>
      <c r="HWW8" s="110"/>
      <c r="HWX8" s="110"/>
      <c r="HWY8" s="110"/>
      <c r="HWZ8" s="110"/>
      <c r="HXA8" s="110"/>
      <c r="HXB8" s="110"/>
      <c r="HXC8" s="110"/>
      <c r="HXD8" s="110"/>
      <c r="HXE8" s="110"/>
      <c r="HXF8" s="110"/>
      <c r="HXG8" s="110"/>
      <c r="HXH8" s="110"/>
      <c r="HXI8" s="110"/>
      <c r="HXJ8" s="110"/>
      <c r="HXK8" s="110"/>
      <c r="HXL8" s="110"/>
      <c r="HXM8" s="110"/>
      <c r="HXN8" s="110"/>
      <c r="HXO8" s="110"/>
      <c r="HXP8" s="110"/>
      <c r="HXQ8" s="110"/>
      <c r="HXR8" s="110"/>
      <c r="HXS8" s="110"/>
      <c r="HXT8" s="110"/>
      <c r="HXU8" s="110"/>
      <c r="HXV8" s="110"/>
      <c r="HXW8" s="110"/>
      <c r="HXX8" s="110"/>
      <c r="HXY8" s="110"/>
      <c r="HXZ8" s="110"/>
      <c r="HYA8" s="110"/>
      <c r="HYB8" s="110"/>
      <c r="HYC8" s="110"/>
      <c r="HYD8" s="110"/>
      <c r="HYE8" s="110"/>
      <c r="HYF8" s="110"/>
      <c r="HYG8" s="110"/>
      <c r="HYH8" s="110"/>
      <c r="HYI8" s="110"/>
      <c r="HYJ8" s="110"/>
      <c r="HYK8" s="110"/>
      <c r="HYL8" s="110"/>
      <c r="HYM8" s="110"/>
      <c r="HYN8" s="110"/>
      <c r="HYO8" s="110"/>
      <c r="HYP8" s="110"/>
      <c r="HYQ8" s="110"/>
      <c r="HYR8" s="110"/>
      <c r="HYS8" s="110"/>
      <c r="HYT8" s="110"/>
      <c r="HYU8" s="110"/>
      <c r="HYV8" s="110"/>
      <c r="HYW8" s="110"/>
      <c r="HYX8" s="110"/>
      <c r="HYY8" s="110"/>
      <c r="HYZ8" s="110"/>
      <c r="HZA8" s="110"/>
      <c r="HZB8" s="110"/>
      <c r="HZC8" s="110"/>
      <c r="HZD8" s="110"/>
      <c r="HZE8" s="110"/>
      <c r="HZF8" s="110"/>
      <c r="HZG8" s="110"/>
      <c r="HZH8" s="110"/>
      <c r="HZI8" s="110"/>
      <c r="HZJ8" s="110"/>
      <c r="HZK8" s="110"/>
      <c r="HZL8" s="110"/>
      <c r="HZM8" s="110"/>
      <c r="HZN8" s="110"/>
      <c r="HZO8" s="110"/>
      <c r="HZP8" s="110"/>
      <c r="HZQ8" s="110"/>
      <c r="HZR8" s="110"/>
      <c r="HZS8" s="110"/>
      <c r="HZT8" s="110"/>
      <c r="HZU8" s="110"/>
      <c r="HZV8" s="110"/>
      <c r="HZW8" s="110"/>
      <c r="HZX8" s="110"/>
      <c r="HZY8" s="110"/>
      <c r="HZZ8" s="110"/>
      <c r="IAA8" s="110"/>
      <c r="IAB8" s="110"/>
      <c r="IAC8" s="110"/>
      <c r="IAD8" s="110"/>
      <c r="IAE8" s="110"/>
      <c r="IAF8" s="110"/>
      <c r="IAG8" s="110"/>
      <c r="IAH8" s="110"/>
      <c r="IAI8" s="110"/>
      <c r="IAJ8" s="110"/>
      <c r="IAK8" s="110"/>
      <c r="IAL8" s="110"/>
      <c r="IAM8" s="110"/>
      <c r="IAN8" s="110"/>
      <c r="IAO8" s="110"/>
      <c r="IAP8" s="110"/>
      <c r="IAQ8" s="110"/>
      <c r="IAR8" s="110"/>
      <c r="IAS8" s="110"/>
      <c r="IAT8" s="110"/>
      <c r="IAU8" s="110"/>
      <c r="IAV8" s="110"/>
      <c r="IAW8" s="110"/>
      <c r="IAX8" s="110"/>
      <c r="IAY8" s="110"/>
      <c r="IAZ8" s="110"/>
      <c r="IBA8" s="110"/>
      <c r="IBB8" s="110"/>
      <c r="IBC8" s="110"/>
      <c r="IBD8" s="110"/>
      <c r="IBE8" s="110"/>
      <c r="IBF8" s="110"/>
      <c r="IBG8" s="110"/>
      <c r="IBH8" s="110"/>
      <c r="IBI8" s="110"/>
      <c r="IBJ8" s="110"/>
      <c r="IBK8" s="110"/>
      <c r="IBL8" s="110"/>
      <c r="IBM8" s="110"/>
      <c r="IBN8" s="110"/>
      <c r="IBO8" s="110"/>
      <c r="IBP8" s="110"/>
      <c r="IBQ8" s="110"/>
      <c r="IBR8" s="110"/>
      <c r="IBS8" s="110"/>
      <c r="IBT8" s="110"/>
      <c r="IBU8" s="110"/>
      <c r="IBV8" s="110"/>
      <c r="IBW8" s="110"/>
      <c r="IBX8" s="110"/>
      <c r="IBY8" s="110"/>
      <c r="IBZ8" s="110"/>
      <c r="ICA8" s="110"/>
      <c r="ICB8" s="110"/>
      <c r="ICC8" s="110"/>
      <c r="ICD8" s="110"/>
      <c r="ICE8" s="110"/>
      <c r="ICF8" s="110"/>
      <c r="ICG8" s="110"/>
      <c r="ICH8" s="110"/>
      <c r="ICI8" s="110"/>
      <c r="ICJ8" s="110"/>
      <c r="ICK8" s="110"/>
      <c r="ICL8" s="110"/>
      <c r="ICM8" s="110"/>
      <c r="ICN8" s="110"/>
      <c r="ICO8" s="110"/>
      <c r="ICP8" s="110"/>
      <c r="ICQ8" s="110"/>
      <c r="ICR8" s="110"/>
      <c r="ICS8" s="110"/>
      <c r="ICT8" s="110"/>
      <c r="ICU8" s="110"/>
      <c r="ICV8" s="110"/>
      <c r="ICW8" s="110"/>
      <c r="ICX8" s="110"/>
      <c r="ICY8" s="110"/>
      <c r="ICZ8" s="110"/>
      <c r="IDA8" s="110"/>
      <c r="IDB8" s="110"/>
      <c r="IDC8" s="110"/>
      <c r="IDD8" s="110"/>
      <c r="IDE8" s="110"/>
      <c r="IDF8" s="110"/>
      <c r="IDG8" s="110"/>
      <c r="IDH8" s="110"/>
      <c r="IDI8" s="110"/>
      <c r="IDJ8" s="110"/>
      <c r="IDK8" s="110"/>
      <c r="IDL8" s="110"/>
      <c r="IDM8" s="110"/>
      <c r="IDN8" s="110"/>
      <c r="IDO8" s="110"/>
      <c r="IDP8" s="110"/>
      <c r="IDQ8" s="110"/>
      <c r="IDR8" s="110"/>
      <c r="IDS8" s="110"/>
      <c r="IDT8" s="110"/>
      <c r="IDU8" s="110"/>
      <c r="IDV8" s="110"/>
      <c r="IDW8" s="110"/>
      <c r="IDX8" s="110"/>
      <c r="IDY8" s="110"/>
      <c r="IDZ8" s="110"/>
      <c r="IEA8" s="110"/>
      <c r="IEB8" s="110"/>
      <c r="IEC8" s="110"/>
      <c r="IED8" s="110"/>
      <c r="IEE8" s="110"/>
      <c r="IEF8" s="110"/>
      <c r="IEG8" s="110"/>
      <c r="IEH8" s="110"/>
      <c r="IEI8" s="110"/>
      <c r="IEJ8" s="110"/>
      <c r="IEK8" s="110"/>
      <c r="IEL8" s="110"/>
      <c r="IEM8" s="110"/>
      <c r="IEN8" s="110"/>
      <c r="IEO8" s="110"/>
      <c r="IEP8" s="110"/>
      <c r="IEQ8" s="110"/>
      <c r="IER8" s="110"/>
      <c r="IES8" s="110"/>
      <c r="IET8" s="110"/>
      <c r="IEU8" s="110"/>
      <c r="IEV8" s="110"/>
      <c r="IEW8" s="110"/>
      <c r="IEX8" s="110"/>
      <c r="IEY8" s="110"/>
      <c r="IEZ8" s="110"/>
      <c r="IFA8" s="110"/>
      <c r="IFB8" s="110"/>
      <c r="IFC8" s="110"/>
      <c r="IFD8" s="110"/>
      <c r="IFE8" s="110"/>
      <c r="IFF8" s="110"/>
      <c r="IFG8" s="110"/>
      <c r="IFH8" s="110"/>
      <c r="IFI8" s="110"/>
      <c r="IFJ8" s="110"/>
      <c r="IFK8" s="110"/>
      <c r="IFL8" s="110"/>
      <c r="IFM8" s="110"/>
      <c r="IFN8" s="110"/>
      <c r="IFO8" s="110"/>
      <c r="IFP8" s="110"/>
      <c r="IFQ8" s="110"/>
      <c r="IFR8" s="110"/>
      <c r="IFS8" s="110"/>
      <c r="IFT8" s="110"/>
      <c r="IFU8" s="110"/>
      <c r="IFV8" s="110"/>
      <c r="IFW8" s="110"/>
      <c r="IFX8" s="110"/>
      <c r="IFY8" s="110"/>
      <c r="IFZ8" s="110"/>
      <c r="IGA8" s="110"/>
      <c r="IGB8" s="110"/>
      <c r="IGC8" s="110"/>
      <c r="IGD8" s="110"/>
      <c r="IGE8" s="110"/>
      <c r="IGF8" s="110"/>
      <c r="IGG8" s="110"/>
      <c r="IGH8" s="110"/>
      <c r="IGI8" s="110"/>
      <c r="IGJ8" s="110"/>
      <c r="IGK8" s="110"/>
      <c r="IGL8" s="110"/>
      <c r="IGM8" s="110"/>
      <c r="IGN8" s="110"/>
      <c r="IGO8" s="110"/>
      <c r="IGP8" s="110"/>
      <c r="IGQ8" s="110"/>
      <c r="IGR8" s="110"/>
      <c r="IGS8" s="110"/>
      <c r="IGT8" s="110"/>
      <c r="IGU8" s="110"/>
      <c r="IGV8" s="110"/>
      <c r="IGW8" s="110"/>
      <c r="IGX8" s="110"/>
      <c r="IGY8" s="110"/>
      <c r="IGZ8" s="110"/>
      <c r="IHA8" s="110"/>
      <c r="IHB8" s="110"/>
      <c r="IHC8" s="110"/>
      <c r="IHD8" s="110"/>
      <c r="IHE8" s="110"/>
      <c r="IHF8" s="110"/>
      <c r="IHG8" s="110"/>
      <c r="IHH8" s="110"/>
      <c r="IHI8" s="110"/>
      <c r="IHJ8" s="110"/>
      <c r="IHK8" s="110"/>
      <c r="IHL8" s="110"/>
      <c r="IHM8" s="110"/>
      <c r="IHN8" s="110"/>
      <c r="IHO8" s="110"/>
      <c r="IHP8" s="110"/>
      <c r="IHQ8" s="110"/>
      <c r="IHR8" s="110"/>
      <c r="IHS8" s="110"/>
      <c r="IHT8" s="110"/>
      <c r="IHU8" s="110"/>
      <c r="IHV8" s="110"/>
      <c r="IHW8" s="110"/>
      <c r="IHX8" s="110"/>
      <c r="IHY8" s="110"/>
      <c r="IHZ8" s="110"/>
      <c r="IIA8" s="110"/>
      <c r="IIB8" s="110"/>
      <c r="IIC8" s="110"/>
      <c r="IID8" s="110"/>
      <c r="IIE8" s="110"/>
      <c r="IIF8" s="110"/>
      <c r="IIG8" s="110"/>
      <c r="IIH8" s="110"/>
      <c r="III8" s="110"/>
      <c r="IIJ8" s="110"/>
      <c r="IIK8" s="110"/>
      <c r="IIL8" s="110"/>
      <c r="IIM8" s="110"/>
      <c r="IIN8" s="110"/>
      <c r="IIO8" s="110"/>
      <c r="IIP8" s="110"/>
      <c r="IIQ8" s="110"/>
      <c r="IIR8" s="110"/>
      <c r="IIS8" s="110"/>
      <c r="IIT8" s="110"/>
      <c r="IIU8" s="110"/>
      <c r="IIV8" s="110"/>
      <c r="IIW8" s="110"/>
      <c r="IIX8" s="110"/>
      <c r="IIY8" s="110"/>
      <c r="IIZ8" s="110"/>
      <c r="IJA8" s="110"/>
      <c r="IJB8" s="110"/>
      <c r="IJC8" s="110"/>
      <c r="IJD8" s="110"/>
      <c r="IJE8" s="110"/>
      <c r="IJF8" s="110"/>
      <c r="IJG8" s="110"/>
      <c r="IJH8" s="110"/>
      <c r="IJI8" s="110"/>
      <c r="IJJ8" s="110"/>
      <c r="IJK8" s="110"/>
      <c r="IJL8" s="110"/>
      <c r="IJM8" s="110"/>
      <c r="IJN8" s="110"/>
      <c r="IJO8" s="110"/>
      <c r="IJP8" s="110"/>
      <c r="IJQ8" s="110"/>
      <c r="IJR8" s="110"/>
      <c r="IJS8" s="110"/>
      <c r="IJT8" s="110"/>
      <c r="IJU8" s="110"/>
      <c r="IJV8" s="110"/>
      <c r="IJW8" s="110"/>
      <c r="IJX8" s="110"/>
      <c r="IJY8" s="110"/>
      <c r="IJZ8" s="110"/>
      <c r="IKA8" s="110"/>
      <c r="IKB8" s="110"/>
      <c r="IKC8" s="110"/>
      <c r="IKD8" s="110"/>
      <c r="IKE8" s="110"/>
      <c r="IKF8" s="110"/>
      <c r="IKG8" s="110"/>
      <c r="IKH8" s="110"/>
      <c r="IKI8" s="110"/>
      <c r="IKJ8" s="110"/>
      <c r="IKK8" s="110"/>
      <c r="IKL8" s="110"/>
      <c r="IKM8" s="110"/>
      <c r="IKN8" s="110"/>
      <c r="IKO8" s="110"/>
      <c r="IKP8" s="110"/>
      <c r="IKQ8" s="110"/>
      <c r="IKR8" s="110"/>
      <c r="IKS8" s="110"/>
      <c r="IKT8" s="110"/>
      <c r="IKU8" s="110"/>
      <c r="IKV8" s="110"/>
      <c r="IKW8" s="110"/>
      <c r="IKX8" s="110"/>
      <c r="IKY8" s="110"/>
      <c r="IKZ8" s="110"/>
      <c r="ILA8" s="110"/>
      <c r="ILB8" s="110"/>
      <c r="ILC8" s="110"/>
      <c r="ILD8" s="110"/>
      <c r="ILE8" s="110"/>
      <c r="ILF8" s="110"/>
      <c r="ILG8" s="110"/>
      <c r="ILH8" s="110"/>
      <c r="ILI8" s="110"/>
      <c r="ILJ8" s="110"/>
      <c r="ILK8" s="110"/>
      <c r="ILL8" s="110"/>
      <c r="ILM8" s="110"/>
      <c r="ILN8" s="110"/>
      <c r="ILO8" s="110"/>
      <c r="ILP8" s="110"/>
      <c r="ILQ8" s="110"/>
      <c r="ILR8" s="110"/>
      <c r="ILS8" s="110"/>
      <c r="ILT8" s="110"/>
      <c r="ILU8" s="110"/>
      <c r="ILV8" s="110"/>
      <c r="ILW8" s="110"/>
      <c r="ILX8" s="110"/>
      <c r="ILY8" s="110"/>
      <c r="ILZ8" s="110"/>
      <c r="IMA8" s="110"/>
      <c r="IMB8" s="110"/>
      <c r="IMC8" s="110"/>
      <c r="IMD8" s="110"/>
      <c r="IME8" s="110"/>
      <c r="IMF8" s="110"/>
      <c r="IMG8" s="110"/>
      <c r="IMH8" s="110"/>
      <c r="IMI8" s="110"/>
      <c r="IMJ8" s="110"/>
      <c r="IMK8" s="110"/>
      <c r="IML8" s="110"/>
      <c r="IMM8" s="110"/>
      <c r="IMN8" s="110"/>
      <c r="IMO8" s="110"/>
      <c r="IMP8" s="110"/>
      <c r="IMQ8" s="110"/>
      <c r="IMR8" s="110"/>
      <c r="IMS8" s="110"/>
      <c r="IMT8" s="110"/>
      <c r="IMU8" s="110"/>
      <c r="IMV8" s="110"/>
      <c r="IMW8" s="110"/>
      <c r="IMX8" s="110"/>
      <c r="IMY8" s="110"/>
      <c r="IMZ8" s="110"/>
      <c r="INA8" s="110"/>
      <c r="INB8" s="110"/>
      <c r="INC8" s="110"/>
      <c r="IND8" s="110"/>
      <c r="INE8" s="110"/>
      <c r="INF8" s="110"/>
      <c r="ING8" s="110"/>
      <c r="INH8" s="110"/>
      <c r="INI8" s="110"/>
      <c r="INJ8" s="110"/>
      <c r="INK8" s="110"/>
      <c r="INL8" s="110"/>
      <c r="INM8" s="110"/>
      <c r="INN8" s="110"/>
      <c r="INO8" s="110"/>
      <c r="INP8" s="110"/>
      <c r="INQ8" s="110"/>
      <c r="INR8" s="110"/>
      <c r="INS8" s="110"/>
      <c r="INT8" s="110"/>
      <c r="INU8" s="110"/>
      <c r="INV8" s="110"/>
      <c r="INW8" s="110"/>
      <c r="INX8" s="110"/>
      <c r="INY8" s="110"/>
      <c r="INZ8" s="110"/>
      <c r="IOA8" s="110"/>
      <c r="IOB8" s="110"/>
      <c r="IOC8" s="110"/>
      <c r="IOD8" s="110"/>
      <c r="IOE8" s="110"/>
      <c r="IOF8" s="110"/>
      <c r="IOG8" s="110"/>
      <c r="IOH8" s="110"/>
      <c r="IOI8" s="110"/>
      <c r="IOJ8" s="110"/>
      <c r="IOK8" s="110"/>
      <c r="IOL8" s="110"/>
      <c r="IOM8" s="110"/>
      <c r="ION8" s="110"/>
      <c r="IOO8" s="110"/>
      <c r="IOP8" s="110"/>
      <c r="IOQ8" s="110"/>
      <c r="IOR8" s="110"/>
      <c r="IOS8" s="110"/>
      <c r="IOT8" s="110"/>
      <c r="IOU8" s="110"/>
      <c r="IOV8" s="110"/>
      <c r="IOW8" s="110"/>
      <c r="IOX8" s="110"/>
      <c r="IOY8" s="110"/>
      <c r="IOZ8" s="110"/>
      <c r="IPA8" s="110"/>
      <c r="IPB8" s="110"/>
      <c r="IPC8" s="110"/>
      <c r="IPD8" s="110"/>
      <c r="IPE8" s="110"/>
      <c r="IPF8" s="110"/>
      <c r="IPG8" s="110"/>
      <c r="IPH8" s="110"/>
      <c r="IPI8" s="110"/>
      <c r="IPJ8" s="110"/>
      <c r="IPK8" s="110"/>
      <c r="IPL8" s="110"/>
      <c r="IPM8" s="110"/>
      <c r="IPN8" s="110"/>
      <c r="IPO8" s="110"/>
      <c r="IPP8" s="110"/>
      <c r="IPQ8" s="110"/>
      <c r="IPR8" s="110"/>
      <c r="IPS8" s="110"/>
      <c r="IPT8" s="110"/>
      <c r="IPU8" s="110"/>
      <c r="IPV8" s="110"/>
      <c r="IPW8" s="110"/>
      <c r="IPX8" s="110"/>
      <c r="IPY8" s="110"/>
      <c r="IPZ8" s="110"/>
      <c r="IQA8" s="110"/>
      <c r="IQB8" s="110"/>
      <c r="IQC8" s="110"/>
      <c r="IQD8" s="110"/>
      <c r="IQE8" s="110"/>
      <c r="IQF8" s="110"/>
      <c r="IQG8" s="110"/>
      <c r="IQH8" s="110"/>
      <c r="IQI8" s="110"/>
      <c r="IQJ8" s="110"/>
      <c r="IQK8" s="110"/>
      <c r="IQL8" s="110"/>
      <c r="IQM8" s="110"/>
      <c r="IQN8" s="110"/>
      <c r="IQO8" s="110"/>
      <c r="IQP8" s="110"/>
      <c r="IQQ8" s="110"/>
      <c r="IQR8" s="110"/>
      <c r="IQS8" s="110"/>
      <c r="IQT8" s="110"/>
      <c r="IQU8" s="110"/>
      <c r="IQV8" s="110"/>
      <c r="IQW8" s="110"/>
      <c r="IQX8" s="110"/>
      <c r="IQY8" s="110"/>
      <c r="IQZ8" s="110"/>
      <c r="IRA8" s="110"/>
      <c r="IRB8" s="110"/>
      <c r="IRC8" s="110"/>
      <c r="IRD8" s="110"/>
      <c r="IRE8" s="110"/>
      <c r="IRF8" s="110"/>
      <c r="IRG8" s="110"/>
      <c r="IRH8" s="110"/>
      <c r="IRI8" s="110"/>
      <c r="IRJ8" s="110"/>
      <c r="IRK8" s="110"/>
      <c r="IRL8" s="110"/>
      <c r="IRM8" s="110"/>
      <c r="IRN8" s="110"/>
      <c r="IRO8" s="110"/>
      <c r="IRP8" s="110"/>
      <c r="IRQ8" s="110"/>
      <c r="IRR8" s="110"/>
      <c r="IRS8" s="110"/>
      <c r="IRT8" s="110"/>
      <c r="IRU8" s="110"/>
      <c r="IRV8" s="110"/>
      <c r="IRW8" s="110"/>
      <c r="IRX8" s="110"/>
      <c r="IRY8" s="110"/>
      <c r="IRZ8" s="110"/>
      <c r="ISA8" s="110"/>
      <c r="ISB8" s="110"/>
      <c r="ISC8" s="110"/>
      <c r="ISD8" s="110"/>
      <c r="ISE8" s="110"/>
      <c r="ISF8" s="110"/>
      <c r="ISG8" s="110"/>
      <c r="ISH8" s="110"/>
      <c r="ISI8" s="110"/>
      <c r="ISJ8" s="110"/>
      <c r="ISK8" s="110"/>
      <c r="ISL8" s="110"/>
      <c r="ISM8" s="110"/>
      <c r="ISN8" s="110"/>
      <c r="ISO8" s="110"/>
      <c r="ISP8" s="110"/>
      <c r="ISQ8" s="110"/>
      <c r="ISR8" s="110"/>
      <c r="ISS8" s="110"/>
      <c r="IST8" s="110"/>
      <c r="ISU8" s="110"/>
      <c r="ISV8" s="110"/>
      <c r="ISW8" s="110"/>
      <c r="ISX8" s="110"/>
      <c r="ISY8" s="110"/>
      <c r="ISZ8" s="110"/>
      <c r="ITA8" s="110"/>
      <c r="ITB8" s="110"/>
      <c r="ITC8" s="110"/>
      <c r="ITD8" s="110"/>
      <c r="ITE8" s="110"/>
      <c r="ITF8" s="110"/>
      <c r="ITG8" s="110"/>
      <c r="ITH8" s="110"/>
      <c r="ITI8" s="110"/>
      <c r="ITJ8" s="110"/>
      <c r="ITK8" s="110"/>
      <c r="ITL8" s="110"/>
      <c r="ITM8" s="110"/>
      <c r="ITN8" s="110"/>
      <c r="ITO8" s="110"/>
      <c r="ITP8" s="110"/>
      <c r="ITQ8" s="110"/>
      <c r="ITR8" s="110"/>
      <c r="ITS8" s="110"/>
      <c r="ITT8" s="110"/>
      <c r="ITU8" s="110"/>
      <c r="ITV8" s="110"/>
      <c r="ITW8" s="110"/>
      <c r="ITX8" s="110"/>
      <c r="ITY8" s="110"/>
      <c r="ITZ8" s="110"/>
      <c r="IUA8" s="110"/>
      <c r="IUB8" s="110"/>
      <c r="IUC8" s="110"/>
      <c r="IUD8" s="110"/>
      <c r="IUE8" s="110"/>
      <c r="IUF8" s="110"/>
      <c r="IUG8" s="110"/>
      <c r="IUH8" s="110"/>
      <c r="IUI8" s="110"/>
      <c r="IUJ8" s="110"/>
      <c r="IUK8" s="110"/>
      <c r="IUL8" s="110"/>
      <c r="IUM8" s="110"/>
      <c r="IUN8" s="110"/>
      <c r="IUO8" s="110"/>
      <c r="IUP8" s="110"/>
      <c r="IUQ8" s="110"/>
      <c r="IUR8" s="110"/>
      <c r="IUS8" s="110"/>
      <c r="IUT8" s="110"/>
      <c r="IUU8" s="110"/>
      <c r="IUV8" s="110"/>
      <c r="IUW8" s="110"/>
      <c r="IUX8" s="110"/>
      <c r="IUY8" s="110"/>
      <c r="IUZ8" s="110"/>
      <c r="IVA8" s="110"/>
      <c r="IVB8" s="110"/>
      <c r="IVC8" s="110"/>
      <c r="IVD8" s="110"/>
      <c r="IVE8" s="110"/>
      <c r="IVF8" s="110"/>
      <c r="IVG8" s="110"/>
      <c r="IVH8" s="110"/>
      <c r="IVI8" s="110"/>
      <c r="IVJ8" s="110"/>
      <c r="IVK8" s="110"/>
      <c r="IVL8" s="110"/>
      <c r="IVM8" s="110"/>
      <c r="IVN8" s="110"/>
      <c r="IVO8" s="110"/>
      <c r="IVP8" s="110"/>
      <c r="IVQ8" s="110"/>
      <c r="IVR8" s="110"/>
      <c r="IVS8" s="110"/>
      <c r="IVT8" s="110"/>
      <c r="IVU8" s="110"/>
      <c r="IVV8" s="110"/>
      <c r="IVW8" s="110"/>
      <c r="IVX8" s="110"/>
      <c r="IVY8" s="110"/>
      <c r="IVZ8" s="110"/>
      <c r="IWA8" s="110"/>
      <c r="IWB8" s="110"/>
      <c r="IWC8" s="110"/>
      <c r="IWD8" s="110"/>
      <c r="IWE8" s="110"/>
      <c r="IWF8" s="110"/>
      <c r="IWG8" s="110"/>
      <c r="IWH8" s="110"/>
      <c r="IWI8" s="110"/>
      <c r="IWJ8" s="110"/>
      <c r="IWK8" s="110"/>
      <c r="IWL8" s="110"/>
      <c r="IWM8" s="110"/>
      <c r="IWN8" s="110"/>
      <c r="IWO8" s="110"/>
      <c r="IWP8" s="110"/>
      <c r="IWQ8" s="110"/>
      <c r="IWR8" s="110"/>
      <c r="IWS8" s="110"/>
      <c r="IWT8" s="110"/>
      <c r="IWU8" s="110"/>
      <c r="IWV8" s="110"/>
      <c r="IWW8" s="110"/>
      <c r="IWX8" s="110"/>
      <c r="IWY8" s="110"/>
      <c r="IWZ8" s="110"/>
      <c r="IXA8" s="110"/>
      <c r="IXB8" s="110"/>
      <c r="IXC8" s="110"/>
      <c r="IXD8" s="110"/>
      <c r="IXE8" s="110"/>
      <c r="IXF8" s="110"/>
      <c r="IXG8" s="110"/>
      <c r="IXH8" s="110"/>
      <c r="IXI8" s="110"/>
      <c r="IXJ8" s="110"/>
      <c r="IXK8" s="110"/>
      <c r="IXL8" s="110"/>
      <c r="IXM8" s="110"/>
      <c r="IXN8" s="110"/>
      <c r="IXO8" s="110"/>
      <c r="IXP8" s="110"/>
      <c r="IXQ8" s="110"/>
      <c r="IXR8" s="110"/>
      <c r="IXS8" s="110"/>
      <c r="IXT8" s="110"/>
      <c r="IXU8" s="110"/>
      <c r="IXV8" s="110"/>
      <c r="IXW8" s="110"/>
      <c r="IXX8" s="110"/>
      <c r="IXY8" s="110"/>
      <c r="IXZ8" s="110"/>
      <c r="IYA8" s="110"/>
      <c r="IYB8" s="110"/>
      <c r="IYC8" s="110"/>
      <c r="IYD8" s="110"/>
      <c r="IYE8" s="110"/>
      <c r="IYF8" s="110"/>
      <c r="IYG8" s="110"/>
      <c r="IYH8" s="110"/>
      <c r="IYI8" s="110"/>
      <c r="IYJ8" s="110"/>
      <c r="IYK8" s="110"/>
      <c r="IYL8" s="110"/>
      <c r="IYM8" s="110"/>
      <c r="IYN8" s="110"/>
      <c r="IYO8" s="110"/>
      <c r="IYP8" s="110"/>
      <c r="IYQ8" s="110"/>
      <c r="IYR8" s="110"/>
      <c r="IYS8" s="110"/>
      <c r="IYT8" s="110"/>
      <c r="IYU8" s="110"/>
      <c r="IYV8" s="110"/>
      <c r="IYW8" s="110"/>
      <c r="IYX8" s="110"/>
      <c r="IYY8" s="110"/>
      <c r="IYZ8" s="110"/>
      <c r="IZA8" s="110"/>
      <c r="IZB8" s="110"/>
      <c r="IZC8" s="110"/>
      <c r="IZD8" s="110"/>
      <c r="IZE8" s="110"/>
      <c r="IZF8" s="110"/>
      <c r="IZG8" s="110"/>
      <c r="IZH8" s="110"/>
      <c r="IZI8" s="110"/>
      <c r="IZJ8" s="110"/>
      <c r="IZK8" s="110"/>
      <c r="IZL8" s="110"/>
      <c r="IZM8" s="110"/>
      <c r="IZN8" s="110"/>
      <c r="IZO8" s="110"/>
      <c r="IZP8" s="110"/>
      <c r="IZQ8" s="110"/>
      <c r="IZR8" s="110"/>
      <c r="IZS8" s="110"/>
      <c r="IZT8" s="110"/>
      <c r="IZU8" s="110"/>
      <c r="IZV8" s="110"/>
      <c r="IZW8" s="110"/>
      <c r="IZX8" s="110"/>
      <c r="IZY8" s="110"/>
      <c r="IZZ8" s="110"/>
      <c r="JAA8" s="110"/>
      <c r="JAB8" s="110"/>
      <c r="JAC8" s="110"/>
      <c r="JAD8" s="110"/>
      <c r="JAE8" s="110"/>
      <c r="JAF8" s="110"/>
      <c r="JAG8" s="110"/>
      <c r="JAH8" s="110"/>
      <c r="JAI8" s="110"/>
      <c r="JAJ8" s="110"/>
      <c r="JAK8" s="110"/>
      <c r="JAL8" s="110"/>
      <c r="JAM8" s="110"/>
      <c r="JAN8" s="110"/>
      <c r="JAO8" s="110"/>
      <c r="JAP8" s="110"/>
      <c r="JAQ8" s="110"/>
      <c r="JAR8" s="110"/>
      <c r="JAS8" s="110"/>
      <c r="JAT8" s="110"/>
      <c r="JAU8" s="110"/>
      <c r="JAV8" s="110"/>
      <c r="JAW8" s="110"/>
      <c r="JAX8" s="110"/>
      <c r="JAY8" s="110"/>
      <c r="JAZ8" s="110"/>
      <c r="JBA8" s="110"/>
      <c r="JBB8" s="110"/>
      <c r="JBC8" s="110"/>
      <c r="JBD8" s="110"/>
      <c r="JBE8" s="110"/>
      <c r="JBF8" s="110"/>
      <c r="JBG8" s="110"/>
      <c r="JBH8" s="110"/>
      <c r="JBI8" s="110"/>
      <c r="JBJ8" s="110"/>
      <c r="JBK8" s="110"/>
      <c r="JBL8" s="110"/>
      <c r="JBM8" s="110"/>
      <c r="JBN8" s="110"/>
      <c r="JBO8" s="110"/>
      <c r="JBP8" s="110"/>
      <c r="JBQ8" s="110"/>
      <c r="JBR8" s="110"/>
      <c r="JBS8" s="110"/>
      <c r="JBT8" s="110"/>
      <c r="JBU8" s="110"/>
      <c r="JBV8" s="110"/>
      <c r="JBW8" s="110"/>
      <c r="JBX8" s="110"/>
      <c r="JBY8" s="110"/>
      <c r="JBZ8" s="110"/>
      <c r="JCA8" s="110"/>
      <c r="JCB8" s="110"/>
      <c r="JCC8" s="110"/>
      <c r="JCD8" s="110"/>
      <c r="JCE8" s="110"/>
      <c r="JCF8" s="110"/>
      <c r="JCG8" s="110"/>
      <c r="JCH8" s="110"/>
      <c r="JCI8" s="110"/>
      <c r="JCJ8" s="110"/>
      <c r="JCK8" s="110"/>
      <c r="JCL8" s="110"/>
      <c r="JCM8" s="110"/>
      <c r="JCN8" s="110"/>
      <c r="JCO8" s="110"/>
      <c r="JCP8" s="110"/>
      <c r="JCQ8" s="110"/>
      <c r="JCR8" s="110"/>
      <c r="JCS8" s="110"/>
      <c r="JCT8" s="110"/>
      <c r="JCU8" s="110"/>
      <c r="JCV8" s="110"/>
      <c r="JCW8" s="110"/>
      <c r="JCX8" s="110"/>
      <c r="JCY8" s="110"/>
      <c r="JCZ8" s="110"/>
      <c r="JDA8" s="110"/>
      <c r="JDB8" s="110"/>
      <c r="JDC8" s="110"/>
      <c r="JDD8" s="110"/>
      <c r="JDE8" s="110"/>
      <c r="JDF8" s="110"/>
      <c r="JDG8" s="110"/>
      <c r="JDH8" s="110"/>
      <c r="JDI8" s="110"/>
      <c r="JDJ8" s="110"/>
      <c r="JDK8" s="110"/>
      <c r="JDL8" s="110"/>
      <c r="JDM8" s="110"/>
      <c r="JDN8" s="110"/>
      <c r="JDO8" s="110"/>
      <c r="JDP8" s="110"/>
      <c r="JDQ8" s="110"/>
      <c r="JDR8" s="110"/>
      <c r="JDS8" s="110"/>
      <c r="JDT8" s="110"/>
      <c r="JDU8" s="110"/>
      <c r="JDV8" s="110"/>
      <c r="JDW8" s="110"/>
      <c r="JDX8" s="110"/>
      <c r="JDY8" s="110"/>
      <c r="JDZ8" s="110"/>
      <c r="JEA8" s="110"/>
      <c r="JEB8" s="110"/>
      <c r="JEC8" s="110"/>
      <c r="JED8" s="110"/>
      <c r="JEE8" s="110"/>
      <c r="JEF8" s="110"/>
      <c r="JEG8" s="110"/>
      <c r="JEH8" s="110"/>
      <c r="JEI8" s="110"/>
      <c r="JEJ8" s="110"/>
      <c r="JEK8" s="110"/>
      <c r="JEL8" s="110"/>
      <c r="JEM8" s="110"/>
      <c r="JEN8" s="110"/>
      <c r="JEO8" s="110"/>
      <c r="JEP8" s="110"/>
      <c r="JEQ8" s="110"/>
      <c r="JER8" s="110"/>
      <c r="JES8" s="110"/>
      <c r="JET8" s="110"/>
      <c r="JEU8" s="110"/>
      <c r="JEV8" s="110"/>
      <c r="JEW8" s="110"/>
      <c r="JEX8" s="110"/>
      <c r="JEY8" s="110"/>
      <c r="JEZ8" s="110"/>
      <c r="JFA8" s="110"/>
      <c r="JFB8" s="110"/>
      <c r="JFC8" s="110"/>
      <c r="JFD8" s="110"/>
      <c r="JFE8" s="110"/>
      <c r="JFF8" s="110"/>
      <c r="JFG8" s="110"/>
      <c r="JFH8" s="110"/>
      <c r="JFI8" s="110"/>
      <c r="JFJ8" s="110"/>
      <c r="JFK8" s="110"/>
      <c r="JFL8" s="110"/>
      <c r="JFM8" s="110"/>
      <c r="JFN8" s="110"/>
      <c r="JFO8" s="110"/>
      <c r="JFP8" s="110"/>
      <c r="JFQ8" s="110"/>
      <c r="JFR8" s="110"/>
      <c r="JFS8" s="110"/>
      <c r="JFT8" s="110"/>
      <c r="JFU8" s="110"/>
      <c r="JFV8" s="110"/>
      <c r="JFW8" s="110"/>
      <c r="JFX8" s="110"/>
      <c r="JFY8" s="110"/>
      <c r="JFZ8" s="110"/>
      <c r="JGA8" s="110"/>
      <c r="JGB8" s="110"/>
      <c r="JGC8" s="110"/>
      <c r="JGD8" s="110"/>
      <c r="JGE8" s="110"/>
      <c r="JGF8" s="110"/>
      <c r="JGG8" s="110"/>
      <c r="JGH8" s="110"/>
      <c r="JGI8" s="110"/>
      <c r="JGJ8" s="110"/>
      <c r="JGK8" s="110"/>
      <c r="JGL8" s="110"/>
      <c r="JGM8" s="110"/>
      <c r="JGN8" s="110"/>
      <c r="JGO8" s="110"/>
      <c r="JGP8" s="110"/>
      <c r="JGQ8" s="110"/>
      <c r="JGR8" s="110"/>
      <c r="JGS8" s="110"/>
      <c r="JGT8" s="110"/>
      <c r="JGU8" s="110"/>
      <c r="JGV8" s="110"/>
      <c r="JGW8" s="110"/>
      <c r="JGX8" s="110"/>
      <c r="JGY8" s="110"/>
      <c r="JGZ8" s="110"/>
      <c r="JHA8" s="110"/>
      <c r="JHB8" s="110"/>
      <c r="JHC8" s="110"/>
      <c r="JHD8" s="110"/>
      <c r="JHE8" s="110"/>
      <c r="JHF8" s="110"/>
      <c r="JHG8" s="110"/>
      <c r="JHH8" s="110"/>
      <c r="JHI8" s="110"/>
      <c r="JHJ8" s="110"/>
      <c r="JHK8" s="110"/>
      <c r="JHL8" s="110"/>
      <c r="JHM8" s="110"/>
      <c r="JHN8" s="110"/>
      <c r="JHO8" s="110"/>
      <c r="JHP8" s="110"/>
      <c r="JHQ8" s="110"/>
      <c r="JHR8" s="110"/>
      <c r="JHS8" s="110"/>
      <c r="JHT8" s="110"/>
      <c r="JHU8" s="110"/>
      <c r="JHV8" s="110"/>
      <c r="JHW8" s="110"/>
      <c r="JHX8" s="110"/>
      <c r="JHY8" s="110"/>
      <c r="JHZ8" s="110"/>
      <c r="JIA8" s="110"/>
      <c r="JIB8" s="110"/>
      <c r="JIC8" s="110"/>
      <c r="JID8" s="110"/>
      <c r="JIE8" s="110"/>
      <c r="JIF8" s="110"/>
      <c r="JIG8" s="110"/>
      <c r="JIH8" s="110"/>
      <c r="JII8" s="110"/>
      <c r="JIJ8" s="110"/>
      <c r="JIK8" s="110"/>
      <c r="JIL8" s="110"/>
      <c r="JIM8" s="110"/>
      <c r="JIN8" s="110"/>
      <c r="JIO8" s="110"/>
      <c r="JIP8" s="110"/>
      <c r="JIQ8" s="110"/>
      <c r="JIR8" s="110"/>
      <c r="JIS8" s="110"/>
      <c r="JIT8" s="110"/>
      <c r="JIU8" s="110"/>
      <c r="JIV8" s="110"/>
      <c r="JIW8" s="110"/>
      <c r="JIX8" s="110"/>
      <c r="JIY8" s="110"/>
      <c r="JIZ8" s="110"/>
      <c r="JJA8" s="110"/>
      <c r="JJB8" s="110"/>
      <c r="JJC8" s="110"/>
      <c r="JJD8" s="110"/>
      <c r="JJE8" s="110"/>
      <c r="JJF8" s="110"/>
      <c r="JJG8" s="110"/>
      <c r="JJH8" s="110"/>
      <c r="JJI8" s="110"/>
      <c r="JJJ8" s="110"/>
      <c r="JJK8" s="110"/>
      <c r="JJL8" s="110"/>
      <c r="JJM8" s="110"/>
      <c r="JJN8" s="110"/>
      <c r="JJO8" s="110"/>
      <c r="JJP8" s="110"/>
      <c r="JJQ8" s="110"/>
      <c r="JJR8" s="110"/>
      <c r="JJS8" s="110"/>
      <c r="JJT8" s="110"/>
      <c r="JJU8" s="110"/>
      <c r="JJV8" s="110"/>
      <c r="JJW8" s="110"/>
      <c r="JJX8" s="110"/>
      <c r="JJY8" s="110"/>
      <c r="JJZ8" s="110"/>
      <c r="JKA8" s="110"/>
      <c r="JKB8" s="110"/>
      <c r="JKC8" s="110"/>
      <c r="JKD8" s="110"/>
      <c r="JKE8" s="110"/>
      <c r="JKF8" s="110"/>
      <c r="JKG8" s="110"/>
      <c r="JKH8" s="110"/>
      <c r="JKI8" s="110"/>
      <c r="JKJ8" s="110"/>
      <c r="JKK8" s="110"/>
      <c r="JKL8" s="110"/>
      <c r="JKM8" s="110"/>
      <c r="JKN8" s="110"/>
      <c r="JKO8" s="110"/>
      <c r="JKP8" s="110"/>
      <c r="JKQ8" s="110"/>
      <c r="JKR8" s="110"/>
      <c r="JKS8" s="110"/>
      <c r="JKT8" s="110"/>
      <c r="JKU8" s="110"/>
      <c r="JKV8" s="110"/>
      <c r="JKW8" s="110"/>
      <c r="JKX8" s="110"/>
      <c r="JKY8" s="110"/>
      <c r="JKZ8" s="110"/>
      <c r="JLA8" s="110"/>
      <c r="JLB8" s="110"/>
      <c r="JLC8" s="110"/>
      <c r="JLD8" s="110"/>
      <c r="JLE8" s="110"/>
      <c r="JLF8" s="110"/>
      <c r="JLG8" s="110"/>
      <c r="JLH8" s="110"/>
      <c r="JLI8" s="110"/>
      <c r="JLJ8" s="110"/>
      <c r="JLK8" s="110"/>
      <c r="JLL8" s="110"/>
      <c r="JLM8" s="110"/>
      <c r="JLN8" s="110"/>
      <c r="JLO8" s="110"/>
      <c r="JLP8" s="110"/>
      <c r="JLQ8" s="110"/>
      <c r="JLR8" s="110"/>
      <c r="JLS8" s="110"/>
      <c r="JLT8" s="110"/>
      <c r="JLU8" s="110"/>
      <c r="JLV8" s="110"/>
      <c r="JLW8" s="110"/>
      <c r="JLX8" s="110"/>
      <c r="JLY8" s="110"/>
      <c r="JLZ8" s="110"/>
      <c r="JMA8" s="110"/>
      <c r="JMB8" s="110"/>
      <c r="JMC8" s="110"/>
      <c r="JMD8" s="110"/>
      <c r="JME8" s="110"/>
      <c r="JMF8" s="110"/>
      <c r="JMG8" s="110"/>
      <c r="JMH8" s="110"/>
      <c r="JMI8" s="110"/>
      <c r="JMJ8" s="110"/>
      <c r="JMK8" s="110"/>
      <c r="JML8" s="110"/>
      <c r="JMM8" s="110"/>
      <c r="JMN8" s="110"/>
      <c r="JMO8" s="110"/>
      <c r="JMP8" s="110"/>
      <c r="JMQ8" s="110"/>
      <c r="JMR8" s="110"/>
      <c r="JMS8" s="110"/>
      <c r="JMT8" s="110"/>
      <c r="JMU8" s="110"/>
      <c r="JMV8" s="110"/>
      <c r="JMW8" s="110"/>
      <c r="JMX8" s="110"/>
      <c r="JMY8" s="110"/>
      <c r="JMZ8" s="110"/>
      <c r="JNA8" s="110"/>
      <c r="JNB8" s="110"/>
      <c r="JNC8" s="110"/>
      <c r="JND8" s="110"/>
      <c r="JNE8" s="110"/>
      <c r="JNF8" s="110"/>
      <c r="JNG8" s="110"/>
      <c r="JNH8" s="110"/>
      <c r="JNI8" s="110"/>
      <c r="JNJ8" s="110"/>
      <c r="JNK8" s="110"/>
      <c r="JNL8" s="110"/>
      <c r="JNM8" s="110"/>
      <c r="JNN8" s="110"/>
      <c r="JNO8" s="110"/>
      <c r="JNP8" s="110"/>
      <c r="JNQ8" s="110"/>
      <c r="JNR8" s="110"/>
      <c r="JNS8" s="110"/>
      <c r="JNT8" s="110"/>
      <c r="JNU8" s="110"/>
      <c r="JNV8" s="110"/>
      <c r="JNW8" s="110"/>
      <c r="JNX8" s="110"/>
      <c r="JNY8" s="110"/>
      <c r="JNZ8" s="110"/>
      <c r="JOA8" s="110"/>
      <c r="JOB8" s="110"/>
      <c r="JOC8" s="110"/>
      <c r="JOD8" s="110"/>
      <c r="JOE8" s="110"/>
      <c r="JOF8" s="110"/>
      <c r="JOG8" s="110"/>
      <c r="JOH8" s="110"/>
      <c r="JOI8" s="110"/>
      <c r="JOJ8" s="110"/>
      <c r="JOK8" s="110"/>
      <c r="JOL8" s="110"/>
      <c r="JOM8" s="110"/>
      <c r="JON8" s="110"/>
      <c r="JOO8" s="110"/>
      <c r="JOP8" s="110"/>
      <c r="JOQ8" s="110"/>
      <c r="JOR8" s="110"/>
      <c r="JOS8" s="110"/>
      <c r="JOT8" s="110"/>
      <c r="JOU8" s="110"/>
      <c r="JOV8" s="110"/>
      <c r="JOW8" s="110"/>
      <c r="JOX8" s="110"/>
      <c r="JOY8" s="110"/>
      <c r="JOZ8" s="110"/>
      <c r="JPA8" s="110"/>
      <c r="JPB8" s="110"/>
      <c r="JPC8" s="110"/>
      <c r="JPD8" s="110"/>
      <c r="JPE8" s="110"/>
      <c r="JPF8" s="110"/>
      <c r="JPG8" s="110"/>
      <c r="JPH8" s="110"/>
      <c r="JPI8" s="110"/>
      <c r="JPJ8" s="110"/>
      <c r="JPK8" s="110"/>
      <c r="JPL8" s="110"/>
      <c r="JPM8" s="110"/>
      <c r="JPN8" s="110"/>
      <c r="JPO8" s="110"/>
      <c r="JPP8" s="110"/>
      <c r="JPQ8" s="110"/>
      <c r="JPR8" s="110"/>
      <c r="JPS8" s="110"/>
      <c r="JPT8" s="110"/>
      <c r="JPU8" s="110"/>
      <c r="JPV8" s="110"/>
      <c r="JPW8" s="110"/>
      <c r="JPX8" s="110"/>
      <c r="JPY8" s="110"/>
      <c r="JPZ8" s="110"/>
      <c r="JQA8" s="110"/>
      <c r="JQB8" s="110"/>
      <c r="JQC8" s="110"/>
      <c r="JQD8" s="110"/>
      <c r="JQE8" s="110"/>
      <c r="JQF8" s="110"/>
      <c r="JQG8" s="110"/>
      <c r="JQH8" s="110"/>
      <c r="JQI8" s="110"/>
      <c r="JQJ8" s="110"/>
      <c r="JQK8" s="110"/>
      <c r="JQL8" s="110"/>
      <c r="JQM8" s="110"/>
      <c r="JQN8" s="110"/>
      <c r="JQO8" s="110"/>
      <c r="JQP8" s="110"/>
      <c r="JQQ8" s="110"/>
      <c r="JQR8" s="110"/>
      <c r="JQS8" s="110"/>
      <c r="JQT8" s="110"/>
      <c r="JQU8" s="110"/>
      <c r="JQV8" s="110"/>
      <c r="JQW8" s="110"/>
      <c r="JQX8" s="110"/>
      <c r="JQY8" s="110"/>
      <c r="JQZ8" s="110"/>
      <c r="JRA8" s="110"/>
      <c r="JRB8" s="110"/>
      <c r="JRC8" s="110"/>
      <c r="JRD8" s="110"/>
      <c r="JRE8" s="110"/>
      <c r="JRF8" s="110"/>
      <c r="JRG8" s="110"/>
      <c r="JRH8" s="110"/>
      <c r="JRI8" s="110"/>
      <c r="JRJ8" s="110"/>
      <c r="JRK8" s="110"/>
      <c r="JRL8" s="110"/>
      <c r="JRM8" s="110"/>
      <c r="JRN8" s="110"/>
      <c r="JRO8" s="110"/>
      <c r="JRP8" s="110"/>
      <c r="JRQ8" s="110"/>
      <c r="JRR8" s="110"/>
      <c r="JRS8" s="110"/>
      <c r="JRT8" s="110"/>
      <c r="JRU8" s="110"/>
      <c r="JRV8" s="110"/>
      <c r="JRW8" s="110"/>
      <c r="JRX8" s="110"/>
      <c r="JRY8" s="110"/>
      <c r="JRZ8" s="110"/>
      <c r="JSA8" s="110"/>
      <c r="JSB8" s="110"/>
      <c r="JSC8" s="110"/>
      <c r="JSD8" s="110"/>
      <c r="JSE8" s="110"/>
      <c r="JSF8" s="110"/>
      <c r="JSG8" s="110"/>
      <c r="JSH8" s="110"/>
      <c r="JSI8" s="110"/>
      <c r="JSJ8" s="110"/>
      <c r="JSK8" s="110"/>
      <c r="JSL8" s="110"/>
      <c r="JSM8" s="110"/>
      <c r="JSN8" s="110"/>
      <c r="JSO8" s="110"/>
      <c r="JSP8" s="110"/>
      <c r="JSQ8" s="110"/>
      <c r="JSR8" s="110"/>
      <c r="JSS8" s="110"/>
      <c r="JST8" s="110"/>
      <c r="JSU8" s="110"/>
      <c r="JSV8" s="110"/>
      <c r="JSW8" s="110"/>
      <c r="JSX8" s="110"/>
      <c r="JSY8" s="110"/>
      <c r="JSZ8" s="110"/>
      <c r="JTA8" s="110"/>
      <c r="JTB8" s="110"/>
      <c r="JTC8" s="110"/>
      <c r="JTD8" s="110"/>
      <c r="JTE8" s="110"/>
      <c r="JTF8" s="110"/>
      <c r="JTG8" s="110"/>
      <c r="JTH8" s="110"/>
      <c r="JTI8" s="110"/>
      <c r="JTJ8" s="110"/>
      <c r="JTK8" s="110"/>
      <c r="JTL8" s="110"/>
      <c r="JTM8" s="110"/>
      <c r="JTN8" s="110"/>
      <c r="JTO8" s="110"/>
      <c r="JTP8" s="110"/>
      <c r="JTQ8" s="110"/>
      <c r="JTR8" s="110"/>
      <c r="JTS8" s="110"/>
      <c r="JTT8" s="110"/>
      <c r="JTU8" s="110"/>
      <c r="JTV8" s="110"/>
      <c r="JTW8" s="110"/>
      <c r="JTX8" s="110"/>
      <c r="JTY8" s="110"/>
      <c r="JTZ8" s="110"/>
      <c r="JUA8" s="110"/>
      <c r="JUB8" s="110"/>
      <c r="JUC8" s="110"/>
      <c r="JUD8" s="110"/>
      <c r="JUE8" s="110"/>
      <c r="JUF8" s="110"/>
      <c r="JUG8" s="110"/>
      <c r="JUH8" s="110"/>
      <c r="JUI8" s="110"/>
      <c r="JUJ8" s="110"/>
      <c r="JUK8" s="110"/>
      <c r="JUL8" s="110"/>
      <c r="JUM8" s="110"/>
      <c r="JUN8" s="110"/>
      <c r="JUO8" s="110"/>
      <c r="JUP8" s="110"/>
      <c r="JUQ8" s="110"/>
      <c r="JUR8" s="110"/>
      <c r="JUS8" s="110"/>
      <c r="JUT8" s="110"/>
      <c r="JUU8" s="110"/>
      <c r="JUV8" s="110"/>
      <c r="JUW8" s="110"/>
      <c r="JUX8" s="110"/>
      <c r="JUY8" s="110"/>
      <c r="JUZ8" s="110"/>
      <c r="JVA8" s="110"/>
      <c r="JVB8" s="110"/>
      <c r="JVC8" s="110"/>
      <c r="JVD8" s="110"/>
      <c r="JVE8" s="110"/>
      <c r="JVF8" s="110"/>
      <c r="JVG8" s="110"/>
      <c r="JVH8" s="110"/>
      <c r="JVI8" s="110"/>
      <c r="JVJ8" s="110"/>
      <c r="JVK8" s="110"/>
      <c r="JVL8" s="110"/>
      <c r="JVM8" s="110"/>
      <c r="JVN8" s="110"/>
      <c r="JVO8" s="110"/>
      <c r="JVP8" s="110"/>
      <c r="JVQ8" s="110"/>
      <c r="JVR8" s="110"/>
      <c r="JVS8" s="110"/>
      <c r="JVT8" s="110"/>
      <c r="JVU8" s="110"/>
      <c r="JVV8" s="110"/>
      <c r="JVW8" s="110"/>
      <c r="JVX8" s="110"/>
      <c r="JVY8" s="110"/>
      <c r="JVZ8" s="110"/>
      <c r="JWA8" s="110"/>
      <c r="JWB8" s="110"/>
      <c r="JWC8" s="110"/>
      <c r="JWD8" s="110"/>
      <c r="JWE8" s="110"/>
      <c r="JWF8" s="110"/>
      <c r="JWG8" s="110"/>
      <c r="JWH8" s="110"/>
      <c r="JWI8" s="110"/>
      <c r="JWJ8" s="110"/>
      <c r="JWK8" s="110"/>
      <c r="JWL8" s="110"/>
      <c r="JWM8" s="110"/>
      <c r="JWN8" s="110"/>
      <c r="JWO8" s="110"/>
      <c r="JWP8" s="110"/>
      <c r="JWQ8" s="110"/>
      <c r="JWR8" s="110"/>
      <c r="JWS8" s="110"/>
      <c r="JWT8" s="110"/>
      <c r="JWU8" s="110"/>
      <c r="JWV8" s="110"/>
      <c r="JWW8" s="110"/>
      <c r="JWX8" s="110"/>
      <c r="JWY8" s="110"/>
      <c r="JWZ8" s="110"/>
      <c r="JXA8" s="110"/>
      <c r="JXB8" s="110"/>
      <c r="JXC8" s="110"/>
      <c r="JXD8" s="110"/>
      <c r="JXE8" s="110"/>
      <c r="JXF8" s="110"/>
      <c r="JXG8" s="110"/>
      <c r="JXH8" s="110"/>
      <c r="JXI8" s="110"/>
      <c r="JXJ8" s="110"/>
      <c r="JXK8" s="110"/>
      <c r="JXL8" s="110"/>
      <c r="JXM8" s="110"/>
      <c r="JXN8" s="110"/>
      <c r="JXO8" s="110"/>
      <c r="JXP8" s="110"/>
      <c r="JXQ8" s="110"/>
      <c r="JXR8" s="110"/>
      <c r="JXS8" s="110"/>
      <c r="JXT8" s="110"/>
      <c r="JXU8" s="110"/>
      <c r="JXV8" s="110"/>
      <c r="JXW8" s="110"/>
      <c r="JXX8" s="110"/>
      <c r="JXY8" s="110"/>
      <c r="JXZ8" s="110"/>
      <c r="JYA8" s="110"/>
      <c r="JYB8" s="110"/>
      <c r="JYC8" s="110"/>
      <c r="JYD8" s="110"/>
      <c r="JYE8" s="110"/>
      <c r="JYF8" s="110"/>
      <c r="JYG8" s="110"/>
      <c r="JYH8" s="110"/>
      <c r="JYI8" s="110"/>
      <c r="JYJ8" s="110"/>
      <c r="JYK8" s="110"/>
      <c r="JYL8" s="110"/>
      <c r="JYM8" s="110"/>
      <c r="JYN8" s="110"/>
      <c r="JYO8" s="110"/>
      <c r="JYP8" s="110"/>
      <c r="JYQ8" s="110"/>
      <c r="JYR8" s="110"/>
      <c r="JYS8" s="110"/>
      <c r="JYT8" s="110"/>
      <c r="JYU8" s="110"/>
      <c r="JYV8" s="110"/>
      <c r="JYW8" s="110"/>
      <c r="JYX8" s="110"/>
      <c r="JYY8" s="110"/>
      <c r="JYZ8" s="110"/>
      <c r="JZA8" s="110"/>
      <c r="JZB8" s="110"/>
      <c r="JZC8" s="110"/>
      <c r="JZD8" s="110"/>
      <c r="JZE8" s="110"/>
      <c r="JZF8" s="110"/>
      <c r="JZG8" s="110"/>
      <c r="JZH8" s="110"/>
      <c r="JZI8" s="110"/>
      <c r="JZJ8" s="110"/>
      <c r="JZK8" s="110"/>
      <c r="JZL8" s="110"/>
      <c r="JZM8" s="110"/>
      <c r="JZN8" s="110"/>
      <c r="JZO8" s="110"/>
      <c r="JZP8" s="110"/>
      <c r="JZQ8" s="110"/>
      <c r="JZR8" s="110"/>
      <c r="JZS8" s="110"/>
      <c r="JZT8" s="110"/>
      <c r="JZU8" s="110"/>
      <c r="JZV8" s="110"/>
      <c r="JZW8" s="110"/>
      <c r="JZX8" s="110"/>
      <c r="JZY8" s="110"/>
      <c r="JZZ8" s="110"/>
      <c r="KAA8" s="110"/>
      <c r="KAB8" s="110"/>
      <c r="KAC8" s="110"/>
      <c r="KAD8" s="110"/>
      <c r="KAE8" s="110"/>
      <c r="KAF8" s="110"/>
      <c r="KAG8" s="110"/>
      <c r="KAH8" s="110"/>
      <c r="KAI8" s="110"/>
      <c r="KAJ8" s="110"/>
      <c r="KAK8" s="110"/>
      <c r="KAL8" s="110"/>
      <c r="KAM8" s="110"/>
      <c r="KAN8" s="110"/>
      <c r="KAO8" s="110"/>
      <c r="KAP8" s="110"/>
      <c r="KAQ8" s="110"/>
      <c r="KAR8" s="110"/>
      <c r="KAS8" s="110"/>
      <c r="KAT8" s="110"/>
      <c r="KAU8" s="110"/>
      <c r="KAV8" s="110"/>
      <c r="KAW8" s="110"/>
      <c r="KAX8" s="110"/>
      <c r="KAY8" s="110"/>
      <c r="KAZ8" s="110"/>
      <c r="KBA8" s="110"/>
      <c r="KBB8" s="110"/>
      <c r="KBC8" s="110"/>
      <c r="KBD8" s="110"/>
      <c r="KBE8" s="110"/>
      <c r="KBF8" s="110"/>
      <c r="KBG8" s="110"/>
      <c r="KBH8" s="110"/>
      <c r="KBI8" s="110"/>
      <c r="KBJ8" s="110"/>
      <c r="KBK8" s="110"/>
      <c r="KBL8" s="110"/>
      <c r="KBM8" s="110"/>
      <c r="KBN8" s="110"/>
      <c r="KBO8" s="110"/>
      <c r="KBP8" s="110"/>
      <c r="KBQ8" s="110"/>
      <c r="KBR8" s="110"/>
      <c r="KBS8" s="110"/>
      <c r="KBT8" s="110"/>
      <c r="KBU8" s="110"/>
      <c r="KBV8" s="110"/>
      <c r="KBW8" s="110"/>
      <c r="KBX8" s="110"/>
      <c r="KBY8" s="110"/>
      <c r="KBZ8" s="110"/>
      <c r="KCA8" s="110"/>
      <c r="KCB8" s="110"/>
      <c r="KCC8" s="110"/>
      <c r="KCD8" s="110"/>
      <c r="KCE8" s="110"/>
      <c r="KCF8" s="110"/>
      <c r="KCG8" s="110"/>
      <c r="KCH8" s="110"/>
      <c r="KCI8" s="110"/>
      <c r="KCJ8" s="110"/>
      <c r="KCK8" s="110"/>
      <c r="KCL8" s="110"/>
      <c r="KCM8" s="110"/>
      <c r="KCN8" s="110"/>
      <c r="KCO8" s="110"/>
      <c r="KCP8" s="110"/>
      <c r="KCQ8" s="110"/>
      <c r="KCR8" s="110"/>
      <c r="KCS8" s="110"/>
      <c r="KCT8" s="110"/>
      <c r="KCU8" s="110"/>
      <c r="KCV8" s="110"/>
      <c r="KCW8" s="110"/>
      <c r="KCX8" s="110"/>
      <c r="KCY8" s="110"/>
      <c r="KCZ8" s="110"/>
      <c r="KDA8" s="110"/>
      <c r="KDB8" s="110"/>
      <c r="KDC8" s="110"/>
      <c r="KDD8" s="110"/>
      <c r="KDE8" s="110"/>
      <c r="KDF8" s="110"/>
      <c r="KDG8" s="110"/>
      <c r="KDH8" s="110"/>
      <c r="KDI8" s="110"/>
      <c r="KDJ8" s="110"/>
      <c r="KDK8" s="110"/>
      <c r="KDL8" s="110"/>
      <c r="KDM8" s="110"/>
      <c r="KDN8" s="110"/>
      <c r="KDO8" s="110"/>
      <c r="KDP8" s="110"/>
      <c r="KDQ8" s="110"/>
      <c r="KDR8" s="110"/>
      <c r="KDS8" s="110"/>
      <c r="KDT8" s="110"/>
      <c r="KDU8" s="110"/>
      <c r="KDV8" s="110"/>
      <c r="KDW8" s="110"/>
      <c r="KDX8" s="110"/>
      <c r="KDY8" s="110"/>
      <c r="KDZ8" s="110"/>
      <c r="KEA8" s="110"/>
      <c r="KEB8" s="110"/>
      <c r="KEC8" s="110"/>
      <c r="KED8" s="110"/>
      <c r="KEE8" s="110"/>
      <c r="KEF8" s="110"/>
      <c r="KEG8" s="110"/>
      <c r="KEH8" s="110"/>
      <c r="KEI8" s="110"/>
      <c r="KEJ8" s="110"/>
      <c r="KEK8" s="110"/>
      <c r="KEL8" s="110"/>
      <c r="KEM8" s="110"/>
      <c r="KEN8" s="110"/>
      <c r="KEO8" s="110"/>
      <c r="KEP8" s="110"/>
      <c r="KEQ8" s="110"/>
      <c r="KER8" s="110"/>
      <c r="KES8" s="110"/>
      <c r="KET8" s="110"/>
      <c r="KEU8" s="110"/>
      <c r="KEV8" s="110"/>
      <c r="KEW8" s="110"/>
      <c r="KEX8" s="110"/>
      <c r="KEY8" s="110"/>
      <c r="KEZ8" s="110"/>
      <c r="KFA8" s="110"/>
      <c r="KFB8" s="110"/>
      <c r="KFC8" s="110"/>
      <c r="KFD8" s="110"/>
      <c r="KFE8" s="110"/>
      <c r="KFF8" s="110"/>
      <c r="KFG8" s="110"/>
      <c r="KFH8" s="110"/>
      <c r="KFI8" s="110"/>
      <c r="KFJ8" s="110"/>
      <c r="KFK8" s="110"/>
      <c r="KFL8" s="110"/>
      <c r="KFM8" s="110"/>
      <c r="KFN8" s="110"/>
      <c r="KFO8" s="110"/>
      <c r="KFP8" s="110"/>
      <c r="KFQ8" s="110"/>
      <c r="KFR8" s="110"/>
      <c r="KFS8" s="110"/>
      <c r="KFT8" s="110"/>
      <c r="KFU8" s="110"/>
      <c r="KFV8" s="110"/>
      <c r="KFW8" s="110"/>
      <c r="KFX8" s="110"/>
      <c r="KFY8" s="110"/>
      <c r="KFZ8" s="110"/>
      <c r="KGA8" s="110"/>
      <c r="KGB8" s="110"/>
      <c r="KGC8" s="110"/>
      <c r="KGD8" s="110"/>
      <c r="KGE8" s="110"/>
      <c r="KGF8" s="110"/>
      <c r="KGG8" s="110"/>
      <c r="KGH8" s="110"/>
      <c r="KGI8" s="110"/>
      <c r="KGJ8" s="110"/>
      <c r="KGK8" s="110"/>
      <c r="KGL8" s="110"/>
      <c r="KGM8" s="110"/>
      <c r="KGN8" s="110"/>
      <c r="KGO8" s="110"/>
      <c r="KGP8" s="110"/>
      <c r="KGQ8" s="110"/>
      <c r="KGR8" s="110"/>
      <c r="KGS8" s="110"/>
      <c r="KGT8" s="110"/>
      <c r="KGU8" s="110"/>
      <c r="KGV8" s="110"/>
      <c r="KGW8" s="110"/>
      <c r="KGX8" s="110"/>
      <c r="KGY8" s="110"/>
      <c r="KGZ8" s="110"/>
      <c r="KHA8" s="110"/>
      <c r="KHB8" s="110"/>
      <c r="KHC8" s="110"/>
      <c r="KHD8" s="110"/>
      <c r="KHE8" s="110"/>
      <c r="KHF8" s="110"/>
      <c r="KHG8" s="110"/>
      <c r="KHH8" s="110"/>
      <c r="KHI8" s="110"/>
      <c r="KHJ8" s="110"/>
      <c r="KHK8" s="110"/>
      <c r="KHL8" s="110"/>
      <c r="KHM8" s="110"/>
      <c r="KHN8" s="110"/>
      <c r="KHO8" s="110"/>
      <c r="KHP8" s="110"/>
      <c r="KHQ8" s="110"/>
      <c r="KHR8" s="110"/>
      <c r="KHS8" s="110"/>
      <c r="KHT8" s="110"/>
      <c r="KHU8" s="110"/>
      <c r="KHV8" s="110"/>
      <c r="KHW8" s="110"/>
      <c r="KHX8" s="110"/>
      <c r="KHY8" s="110"/>
      <c r="KHZ8" s="110"/>
      <c r="KIA8" s="110"/>
      <c r="KIB8" s="110"/>
      <c r="KIC8" s="110"/>
      <c r="KID8" s="110"/>
      <c r="KIE8" s="110"/>
      <c r="KIF8" s="110"/>
      <c r="KIG8" s="110"/>
      <c r="KIH8" s="110"/>
      <c r="KII8" s="110"/>
      <c r="KIJ8" s="110"/>
      <c r="KIK8" s="110"/>
      <c r="KIL8" s="110"/>
      <c r="KIM8" s="110"/>
      <c r="KIN8" s="110"/>
      <c r="KIO8" s="110"/>
      <c r="KIP8" s="110"/>
      <c r="KIQ8" s="110"/>
      <c r="KIR8" s="110"/>
      <c r="KIS8" s="110"/>
      <c r="KIT8" s="110"/>
      <c r="KIU8" s="110"/>
      <c r="KIV8" s="110"/>
      <c r="KIW8" s="110"/>
      <c r="KIX8" s="110"/>
      <c r="KIY8" s="110"/>
      <c r="KIZ8" s="110"/>
      <c r="KJA8" s="110"/>
      <c r="KJB8" s="110"/>
      <c r="KJC8" s="110"/>
      <c r="KJD8" s="110"/>
      <c r="KJE8" s="110"/>
      <c r="KJF8" s="110"/>
      <c r="KJG8" s="110"/>
      <c r="KJH8" s="110"/>
      <c r="KJI8" s="110"/>
      <c r="KJJ8" s="110"/>
      <c r="KJK8" s="110"/>
      <c r="KJL8" s="110"/>
      <c r="KJM8" s="110"/>
      <c r="KJN8" s="110"/>
      <c r="KJO8" s="110"/>
      <c r="KJP8" s="110"/>
      <c r="KJQ8" s="110"/>
      <c r="KJR8" s="110"/>
      <c r="KJS8" s="110"/>
      <c r="KJT8" s="110"/>
      <c r="KJU8" s="110"/>
      <c r="KJV8" s="110"/>
      <c r="KJW8" s="110"/>
      <c r="KJX8" s="110"/>
      <c r="KJY8" s="110"/>
      <c r="KJZ8" s="110"/>
      <c r="KKA8" s="110"/>
      <c r="KKB8" s="110"/>
      <c r="KKC8" s="110"/>
      <c r="KKD8" s="110"/>
      <c r="KKE8" s="110"/>
      <c r="KKF8" s="110"/>
      <c r="KKG8" s="110"/>
      <c r="KKH8" s="110"/>
      <c r="KKI8" s="110"/>
      <c r="KKJ8" s="110"/>
      <c r="KKK8" s="110"/>
      <c r="KKL8" s="110"/>
      <c r="KKM8" s="110"/>
      <c r="KKN8" s="110"/>
      <c r="KKO8" s="110"/>
      <c r="KKP8" s="110"/>
      <c r="KKQ8" s="110"/>
      <c r="KKR8" s="110"/>
      <c r="KKS8" s="110"/>
      <c r="KKT8" s="110"/>
      <c r="KKU8" s="110"/>
      <c r="KKV8" s="110"/>
      <c r="KKW8" s="110"/>
      <c r="KKX8" s="110"/>
      <c r="KKY8" s="110"/>
      <c r="KKZ8" s="110"/>
      <c r="KLA8" s="110"/>
      <c r="KLB8" s="110"/>
      <c r="KLC8" s="110"/>
      <c r="KLD8" s="110"/>
      <c r="KLE8" s="110"/>
      <c r="KLF8" s="110"/>
      <c r="KLG8" s="110"/>
      <c r="KLH8" s="110"/>
      <c r="KLI8" s="110"/>
      <c r="KLJ8" s="110"/>
      <c r="KLK8" s="110"/>
      <c r="KLL8" s="110"/>
      <c r="KLM8" s="110"/>
      <c r="KLN8" s="110"/>
      <c r="KLO8" s="110"/>
      <c r="KLP8" s="110"/>
      <c r="KLQ8" s="110"/>
      <c r="KLR8" s="110"/>
      <c r="KLS8" s="110"/>
      <c r="KLT8" s="110"/>
      <c r="KLU8" s="110"/>
      <c r="KLV8" s="110"/>
      <c r="KLW8" s="110"/>
      <c r="KLX8" s="110"/>
      <c r="KLY8" s="110"/>
      <c r="KLZ8" s="110"/>
      <c r="KMA8" s="110"/>
      <c r="KMB8" s="110"/>
      <c r="KMC8" s="110"/>
      <c r="KMD8" s="110"/>
      <c r="KME8" s="110"/>
      <c r="KMF8" s="110"/>
      <c r="KMG8" s="110"/>
      <c r="KMH8" s="110"/>
      <c r="KMI8" s="110"/>
      <c r="KMJ8" s="110"/>
      <c r="KMK8" s="110"/>
      <c r="KML8" s="110"/>
      <c r="KMM8" s="110"/>
      <c r="KMN8" s="110"/>
      <c r="KMO8" s="110"/>
      <c r="KMP8" s="110"/>
      <c r="KMQ8" s="110"/>
      <c r="KMR8" s="110"/>
      <c r="KMS8" s="110"/>
      <c r="KMT8" s="110"/>
      <c r="KMU8" s="110"/>
      <c r="KMV8" s="110"/>
      <c r="KMW8" s="110"/>
      <c r="KMX8" s="110"/>
      <c r="KMY8" s="110"/>
      <c r="KMZ8" s="110"/>
      <c r="KNA8" s="110"/>
      <c r="KNB8" s="110"/>
      <c r="KNC8" s="110"/>
      <c r="KND8" s="110"/>
      <c r="KNE8" s="110"/>
      <c r="KNF8" s="110"/>
      <c r="KNG8" s="110"/>
      <c r="KNH8" s="110"/>
      <c r="KNI8" s="110"/>
      <c r="KNJ8" s="110"/>
      <c r="KNK8" s="110"/>
      <c r="KNL8" s="110"/>
      <c r="KNM8" s="110"/>
      <c r="KNN8" s="110"/>
      <c r="KNO8" s="110"/>
      <c r="KNP8" s="110"/>
      <c r="KNQ8" s="110"/>
      <c r="KNR8" s="110"/>
      <c r="KNS8" s="110"/>
      <c r="KNT8" s="110"/>
      <c r="KNU8" s="110"/>
      <c r="KNV8" s="110"/>
      <c r="KNW8" s="110"/>
      <c r="KNX8" s="110"/>
      <c r="KNY8" s="110"/>
      <c r="KNZ8" s="110"/>
      <c r="KOA8" s="110"/>
      <c r="KOB8" s="110"/>
      <c r="KOC8" s="110"/>
      <c r="KOD8" s="110"/>
      <c r="KOE8" s="110"/>
      <c r="KOF8" s="110"/>
      <c r="KOG8" s="110"/>
      <c r="KOH8" s="110"/>
      <c r="KOI8" s="110"/>
      <c r="KOJ8" s="110"/>
      <c r="KOK8" s="110"/>
      <c r="KOL8" s="110"/>
      <c r="KOM8" s="110"/>
      <c r="KON8" s="110"/>
      <c r="KOO8" s="110"/>
      <c r="KOP8" s="110"/>
      <c r="KOQ8" s="110"/>
      <c r="KOR8" s="110"/>
      <c r="KOS8" s="110"/>
      <c r="KOT8" s="110"/>
      <c r="KOU8" s="110"/>
      <c r="KOV8" s="110"/>
      <c r="KOW8" s="110"/>
      <c r="KOX8" s="110"/>
      <c r="KOY8" s="110"/>
      <c r="KOZ8" s="110"/>
      <c r="KPA8" s="110"/>
      <c r="KPB8" s="110"/>
      <c r="KPC8" s="110"/>
      <c r="KPD8" s="110"/>
      <c r="KPE8" s="110"/>
      <c r="KPF8" s="110"/>
      <c r="KPG8" s="110"/>
      <c r="KPH8" s="110"/>
      <c r="KPI8" s="110"/>
      <c r="KPJ8" s="110"/>
      <c r="KPK8" s="110"/>
      <c r="KPL8" s="110"/>
      <c r="KPM8" s="110"/>
      <c r="KPN8" s="110"/>
      <c r="KPO8" s="110"/>
      <c r="KPP8" s="110"/>
      <c r="KPQ8" s="110"/>
      <c r="KPR8" s="110"/>
      <c r="KPS8" s="110"/>
      <c r="KPT8" s="110"/>
      <c r="KPU8" s="110"/>
      <c r="KPV8" s="110"/>
      <c r="KPW8" s="110"/>
      <c r="KPX8" s="110"/>
      <c r="KPY8" s="110"/>
      <c r="KPZ8" s="110"/>
      <c r="KQA8" s="110"/>
      <c r="KQB8" s="110"/>
      <c r="KQC8" s="110"/>
      <c r="KQD8" s="110"/>
      <c r="KQE8" s="110"/>
      <c r="KQF8" s="110"/>
      <c r="KQG8" s="110"/>
      <c r="KQH8" s="110"/>
      <c r="KQI8" s="110"/>
      <c r="KQJ8" s="110"/>
      <c r="KQK8" s="110"/>
      <c r="KQL8" s="110"/>
      <c r="KQM8" s="110"/>
      <c r="KQN8" s="110"/>
      <c r="KQO8" s="110"/>
      <c r="KQP8" s="110"/>
      <c r="KQQ8" s="110"/>
      <c r="KQR8" s="110"/>
      <c r="KQS8" s="110"/>
      <c r="KQT8" s="110"/>
      <c r="KQU8" s="110"/>
      <c r="KQV8" s="110"/>
      <c r="KQW8" s="110"/>
      <c r="KQX8" s="110"/>
      <c r="KQY8" s="110"/>
      <c r="KQZ8" s="110"/>
      <c r="KRA8" s="110"/>
      <c r="KRB8" s="110"/>
      <c r="KRC8" s="110"/>
      <c r="KRD8" s="110"/>
      <c r="KRE8" s="110"/>
      <c r="KRF8" s="110"/>
      <c r="KRG8" s="110"/>
      <c r="KRH8" s="110"/>
      <c r="KRI8" s="110"/>
      <c r="KRJ8" s="110"/>
      <c r="KRK8" s="110"/>
      <c r="KRL8" s="110"/>
      <c r="KRM8" s="110"/>
      <c r="KRN8" s="110"/>
      <c r="KRO8" s="110"/>
      <c r="KRP8" s="110"/>
      <c r="KRQ8" s="110"/>
      <c r="KRR8" s="110"/>
      <c r="KRS8" s="110"/>
      <c r="KRT8" s="110"/>
      <c r="KRU8" s="110"/>
      <c r="KRV8" s="110"/>
      <c r="KRW8" s="110"/>
      <c r="KRX8" s="110"/>
      <c r="KRY8" s="110"/>
      <c r="KRZ8" s="110"/>
      <c r="KSA8" s="110"/>
      <c r="KSB8" s="110"/>
      <c r="KSC8" s="110"/>
      <c r="KSD8" s="110"/>
      <c r="KSE8" s="110"/>
      <c r="KSF8" s="110"/>
      <c r="KSG8" s="110"/>
      <c r="KSH8" s="110"/>
      <c r="KSI8" s="110"/>
      <c r="KSJ8" s="110"/>
      <c r="KSK8" s="110"/>
      <c r="KSL8" s="110"/>
      <c r="KSM8" s="110"/>
      <c r="KSN8" s="110"/>
      <c r="KSO8" s="110"/>
      <c r="KSP8" s="110"/>
      <c r="KSQ8" s="110"/>
      <c r="KSR8" s="110"/>
      <c r="KSS8" s="110"/>
      <c r="KST8" s="110"/>
      <c r="KSU8" s="110"/>
      <c r="KSV8" s="110"/>
      <c r="KSW8" s="110"/>
      <c r="KSX8" s="110"/>
      <c r="KSY8" s="110"/>
      <c r="KSZ8" s="110"/>
      <c r="KTA8" s="110"/>
      <c r="KTB8" s="110"/>
      <c r="KTC8" s="110"/>
      <c r="KTD8" s="110"/>
      <c r="KTE8" s="110"/>
      <c r="KTF8" s="110"/>
      <c r="KTG8" s="110"/>
      <c r="KTH8" s="110"/>
      <c r="KTI8" s="110"/>
      <c r="KTJ8" s="110"/>
      <c r="KTK8" s="110"/>
      <c r="KTL8" s="110"/>
      <c r="KTM8" s="110"/>
      <c r="KTN8" s="110"/>
      <c r="KTO8" s="110"/>
      <c r="KTP8" s="110"/>
      <c r="KTQ8" s="110"/>
      <c r="KTR8" s="110"/>
      <c r="KTS8" s="110"/>
      <c r="KTT8" s="110"/>
      <c r="KTU8" s="110"/>
      <c r="KTV8" s="110"/>
      <c r="KTW8" s="110"/>
      <c r="KTX8" s="110"/>
      <c r="KTY8" s="110"/>
      <c r="KTZ8" s="110"/>
      <c r="KUA8" s="110"/>
      <c r="KUB8" s="110"/>
      <c r="KUC8" s="110"/>
      <c r="KUD8" s="110"/>
      <c r="KUE8" s="110"/>
      <c r="KUF8" s="110"/>
      <c r="KUG8" s="110"/>
      <c r="KUH8" s="110"/>
      <c r="KUI8" s="110"/>
      <c r="KUJ8" s="110"/>
      <c r="KUK8" s="110"/>
      <c r="KUL8" s="110"/>
      <c r="KUM8" s="110"/>
      <c r="KUN8" s="110"/>
      <c r="KUO8" s="110"/>
      <c r="KUP8" s="110"/>
      <c r="KUQ8" s="110"/>
      <c r="KUR8" s="110"/>
      <c r="KUS8" s="110"/>
      <c r="KUT8" s="110"/>
      <c r="KUU8" s="110"/>
      <c r="KUV8" s="110"/>
      <c r="KUW8" s="110"/>
      <c r="KUX8" s="110"/>
      <c r="KUY8" s="110"/>
      <c r="KUZ8" s="110"/>
      <c r="KVA8" s="110"/>
      <c r="KVB8" s="110"/>
      <c r="KVC8" s="110"/>
      <c r="KVD8" s="110"/>
      <c r="KVE8" s="110"/>
      <c r="KVF8" s="110"/>
      <c r="KVG8" s="110"/>
      <c r="KVH8" s="110"/>
      <c r="KVI8" s="110"/>
      <c r="KVJ8" s="110"/>
      <c r="KVK8" s="110"/>
      <c r="KVL8" s="110"/>
      <c r="KVM8" s="110"/>
      <c r="KVN8" s="110"/>
      <c r="KVO8" s="110"/>
      <c r="KVP8" s="110"/>
      <c r="KVQ8" s="110"/>
      <c r="KVR8" s="110"/>
      <c r="KVS8" s="110"/>
      <c r="KVT8" s="110"/>
      <c r="KVU8" s="110"/>
      <c r="KVV8" s="110"/>
      <c r="KVW8" s="110"/>
      <c r="KVX8" s="110"/>
      <c r="KVY8" s="110"/>
      <c r="KVZ8" s="110"/>
      <c r="KWA8" s="110"/>
      <c r="KWB8" s="110"/>
      <c r="KWC8" s="110"/>
      <c r="KWD8" s="110"/>
      <c r="KWE8" s="110"/>
      <c r="KWF8" s="110"/>
      <c r="KWG8" s="110"/>
      <c r="KWH8" s="110"/>
      <c r="KWI8" s="110"/>
      <c r="KWJ8" s="110"/>
      <c r="KWK8" s="110"/>
      <c r="KWL8" s="110"/>
      <c r="KWM8" s="110"/>
      <c r="KWN8" s="110"/>
      <c r="KWO8" s="110"/>
      <c r="KWP8" s="110"/>
      <c r="KWQ8" s="110"/>
      <c r="KWR8" s="110"/>
      <c r="KWS8" s="110"/>
      <c r="KWT8" s="110"/>
      <c r="KWU8" s="110"/>
      <c r="KWV8" s="110"/>
      <c r="KWW8" s="110"/>
      <c r="KWX8" s="110"/>
      <c r="KWY8" s="110"/>
      <c r="KWZ8" s="110"/>
      <c r="KXA8" s="110"/>
      <c r="KXB8" s="110"/>
      <c r="KXC8" s="110"/>
      <c r="KXD8" s="110"/>
      <c r="KXE8" s="110"/>
      <c r="KXF8" s="110"/>
      <c r="KXG8" s="110"/>
      <c r="KXH8" s="110"/>
      <c r="KXI8" s="110"/>
      <c r="KXJ8" s="110"/>
      <c r="KXK8" s="110"/>
      <c r="KXL8" s="110"/>
      <c r="KXM8" s="110"/>
      <c r="KXN8" s="110"/>
      <c r="KXO8" s="110"/>
      <c r="KXP8" s="110"/>
      <c r="KXQ8" s="110"/>
      <c r="KXR8" s="110"/>
      <c r="KXS8" s="110"/>
      <c r="KXT8" s="110"/>
      <c r="KXU8" s="110"/>
      <c r="KXV8" s="110"/>
      <c r="KXW8" s="110"/>
      <c r="KXX8" s="110"/>
      <c r="KXY8" s="110"/>
      <c r="KXZ8" s="110"/>
      <c r="KYA8" s="110"/>
      <c r="KYB8" s="110"/>
      <c r="KYC8" s="110"/>
      <c r="KYD8" s="110"/>
      <c r="KYE8" s="110"/>
      <c r="KYF8" s="110"/>
      <c r="KYG8" s="110"/>
      <c r="KYH8" s="110"/>
      <c r="KYI8" s="110"/>
      <c r="KYJ8" s="110"/>
      <c r="KYK8" s="110"/>
      <c r="KYL8" s="110"/>
      <c r="KYM8" s="110"/>
      <c r="KYN8" s="110"/>
      <c r="KYO8" s="110"/>
      <c r="KYP8" s="110"/>
      <c r="KYQ8" s="110"/>
      <c r="KYR8" s="110"/>
      <c r="KYS8" s="110"/>
      <c r="KYT8" s="110"/>
      <c r="KYU8" s="110"/>
      <c r="KYV8" s="110"/>
      <c r="KYW8" s="110"/>
      <c r="KYX8" s="110"/>
      <c r="KYY8" s="110"/>
      <c r="KYZ8" s="110"/>
      <c r="KZA8" s="110"/>
      <c r="KZB8" s="110"/>
      <c r="KZC8" s="110"/>
      <c r="KZD8" s="110"/>
      <c r="KZE8" s="110"/>
      <c r="KZF8" s="110"/>
      <c r="KZG8" s="110"/>
      <c r="KZH8" s="110"/>
      <c r="KZI8" s="110"/>
      <c r="KZJ8" s="110"/>
      <c r="KZK8" s="110"/>
      <c r="KZL8" s="110"/>
      <c r="KZM8" s="110"/>
      <c r="KZN8" s="110"/>
      <c r="KZO8" s="110"/>
      <c r="KZP8" s="110"/>
      <c r="KZQ8" s="110"/>
      <c r="KZR8" s="110"/>
      <c r="KZS8" s="110"/>
      <c r="KZT8" s="110"/>
      <c r="KZU8" s="110"/>
      <c r="KZV8" s="110"/>
      <c r="KZW8" s="110"/>
      <c r="KZX8" s="110"/>
      <c r="KZY8" s="110"/>
      <c r="KZZ8" s="110"/>
      <c r="LAA8" s="110"/>
      <c r="LAB8" s="110"/>
      <c r="LAC8" s="110"/>
      <c r="LAD8" s="110"/>
      <c r="LAE8" s="110"/>
      <c r="LAF8" s="110"/>
      <c r="LAG8" s="110"/>
      <c r="LAH8" s="110"/>
      <c r="LAI8" s="110"/>
      <c r="LAJ8" s="110"/>
      <c r="LAK8" s="110"/>
      <c r="LAL8" s="110"/>
      <c r="LAM8" s="110"/>
      <c r="LAN8" s="110"/>
      <c r="LAO8" s="110"/>
      <c r="LAP8" s="110"/>
      <c r="LAQ8" s="110"/>
      <c r="LAR8" s="110"/>
      <c r="LAS8" s="110"/>
      <c r="LAT8" s="110"/>
      <c r="LAU8" s="110"/>
      <c r="LAV8" s="110"/>
      <c r="LAW8" s="110"/>
      <c r="LAX8" s="110"/>
      <c r="LAY8" s="110"/>
      <c r="LAZ8" s="110"/>
      <c r="LBA8" s="110"/>
      <c r="LBB8" s="110"/>
      <c r="LBC8" s="110"/>
      <c r="LBD8" s="110"/>
      <c r="LBE8" s="110"/>
      <c r="LBF8" s="110"/>
      <c r="LBG8" s="110"/>
      <c r="LBH8" s="110"/>
      <c r="LBI8" s="110"/>
      <c r="LBJ8" s="110"/>
      <c r="LBK8" s="110"/>
      <c r="LBL8" s="110"/>
      <c r="LBM8" s="110"/>
      <c r="LBN8" s="110"/>
      <c r="LBO8" s="110"/>
      <c r="LBP8" s="110"/>
      <c r="LBQ8" s="110"/>
      <c r="LBR8" s="110"/>
      <c r="LBS8" s="110"/>
      <c r="LBT8" s="110"/>
      <c r="LBU8" s="110"/>
      <c r="LBV8" s="110"/>
      <c r="LBW8" s="110"/>
      <c r="LBX8" s="110"/>
      <c r="LBY8" s="110"/>
      <c r="LBZ8" s="110"/>
      <c r="LCA8" s="110"/>
      <c r="LCB8" s="110"/>
      <c r="LCC8" s="110"/>
      <c r="LCD8" s="110"/>
      <c r="LCE8" s="110"/>
      <c r="LCF8" s="110"/>
      <c r="LCG8" s="110"/>
      <c r="LCH8" s="110"/>
      <c r="LCI8" s="110"/>
      <c r="LCJ8" s="110"/>
      <c r="LCK8" s="110"/>
      <c r="LCL8" s="110"/>
      <c r="LCM8" s="110"/>
      <c r="LCN8" s="110"/>
      <c r="LCO8" s="110"/>
      <c r="LCP8" s="110"/>
      <c r="LCQ8" s="110"/>
      <c r="LCR8" s="110"/>
      <c r="LCS8" s="110"/>
      <c r="LCT8" s="110"/>
      <c r="LCU8" s="110"/>
      <c r="LCV8" s="110"/>
      <c r="LCW8" s="110"/>
      <c r="LCX8" s="110"/>
      <c r="LCY8" s="110"/>
      <c r="LCZ8" s="110"/>
      <c r="LDA8" s="110"/>
      <c r="LDB8" s="110"/>
      <c r="LDC8" s="110"/>
      <c r="LDD8" s="110"/>
      <c r="LDE8" s="110"/>
      <c r="LDF8" s="110"/>
      <c r="LDG8" s="110"/>
      <c r="LDH8" s="110"/>
      <c r="LDI8" s="110"/>
      <c r="LDJ8" s="110"/>
      <c r="LDK8" s="110"/>
      <c r="LDL8" s="110"/>
      <c r="LDM8" s="110"/>
      <c r="LDN8" s="110"/>
      <c r="LDO8" s="110"/>
      <c r="LDP8" s="110"/>
      <c r="LDQ8" s="110"/>
      <c r="LDR8" s="110"/>
      <c r="LDS8" s="110"/>
      <c r="LDT8" s="110"/>
      <c r="LDU8" s="110"/>
      <c r="LDV8" s="110"/>
      <c r="LDW8" s="110"/>
      <c r="LDX8" s="110"/>
      <c r="LDY8" s="110"/>
      <c r="LDZ8" s="110"/>
      <c r="LEA8" s="110"/>
      <c r="LEB8" s="110"/>
      <c r="LEC8" s="110"/>
      <c r="LED8" s="110"/>
      <c r="LEE8" s="110"/>
      <c r="LEF8" s="110"/>
      <c r="LEG8" s="110"/>
      <c r="LEH8" s="110"/>
      <c r="LEI8" s="110"/>
      <c r="LEJ8" s="110"/>
      <c r="LEK8" s="110"/>
      <c r="LEL8" s="110"/>
      <c r="LEM8" s="110"/>
      <c r="LEN8" s="110"/>
      <c r="LEO8" s="110"/>
      <c r="LEP8" s="110"/>
      <c r="LEQ8" s="110"/>
      <c r="LER8" s="110"/>
      <c r="LES8" s="110"/>
      <c r="LET8" s="110"/>
      <c r="LEU8" s="110"/>
      <c r="LEV8" s="110"/>
      <c r="LEW8" s="110"/>
      <c r="LEX8" s="110"/>
      <c r="LEY8" s="110"/>
      <c r="LEZ8" s="110"/>
      <c r="LFA8" s="110"/>
      <c r="LFB8" s="110"/>
      <c r="LFC8" s="110"/>
      <c r="LFD8" s="110"/>
      <c r="LFE8" s="110"/>
      <c r="LFF8" s="110"/>
      <c r="LFG8" s="110"/>
      <c r="LFH8" s="110"/>
      <c r="LFI8" s="110"/>
      <c r="LFJ8" s="110"/>
      <c r="LFK8" s="110"/>
      <c r="LFL8" s="110"/>
      <c r="LFM8" s="110"/>
      <c r="LFN8" s="110"/>
      <c r="LFO8" s="110"/>
      <c r="LFP8" s="110"/>
      <c r="LFQ8" s="110"/>
      <c r="LFR8" s="110"/>
      <c r="LFS8" s="110"/>
      <c r="LFT8" s="110"/>
      <c r="LFU8" s="110"/>
      <c r="LFV8" s="110"/>
      <c r="LFW8" s="110"/>
      <c r="LFX8" s="110"/>
      <c r="LFY8" s="110"/>
      <c r="LFZ8" s="110"/>
      <c r="LGA8" s="110"/>
      <c r="LGB8" s="110"/>
      <c r="LGC8" s="110"/>
      <c r="LGD8" s="110"/>
      <c r="LGE8" s="110"/>
      <c r="LGF8" s="110"/>
      <c r="LGG8" s="110"/>
      <c r="LGH8" s="110"/>
      <c r="LGI8" s="110"/>
      <c r="LGJ8" s="110"/>
      <c r="LGK8" s="110"/>
      <c r="LGL8" s="110"/>
      <c r="LGM8" s="110"/>
      <c r="LGN8" s="110"/>
      <c r="LGO8" s="110"/>
      <c r="LGP8" s="110"/>
      <c r="LGQ8" s="110"/>
      <c r="LGR8" s="110"/>
      <c r="LGS8" s="110"/>
      <c r="LGT8" s="110"/>
      <c r="LGU8" s="110"/>
      <c r="LGV8" s="110"/>
      <c r="LGW8" s="110"/>
      <c r="LGX8" s="110"/>
      <c r="LGY8" s="110"/>
      <c r="LGZ8" s="110"/>
      <c r="LHA8" s="110"/>
      <c r="LHB8" s="110"/>
      <c r="LHC8" s="110"/>
      <c r="LHD8" s="110"/>
      <c r="LHE8" s="110"/>
      <c r="LHF8" s="110"/>
      <c r="LHG8" s="110"/>
      <c r="LHH8" s="110"/>
      <c r="LHI8" s="110"/>
      <c r="LHJ8" s="110"/>
      <c r="LHK8" s="110"/>
      <c r="LHL8" s="110"/>
      <c r="LHM8" s="110"/>
      <c r="LHN8" s="110"/>
      <c r="LHO8" s="110"/>
      <c r="LHP8" s="110"/>
      <c r="LHQ8" s="110"/>
      <c r="LHR8" s="110"/>
      <c r="LHS8" s="110"/>
      <c r="LHT8" s="110"/>
      <c r="LHU8" s="110"/>
      <c r="LHV8" s="110"/>
      <c r="LHW8" s="110"/>
      <c r="LHX8" s="110"/>
      <c r="LHY8" s="110"/>
      <c r="LHZ8" s="110"/>
      <c r="LIA8" s="110"/>
      <c r="LIB8" s="110"/>
      <c r="LIC8" s="110"/>
      <c r="LID8" s="110"/>
      <c r="LIE8" s="110"/>
      <c r="LIF8" s="110"/>
      <c r="LIG8" s="110"/>
      <c r="LIH8" s="110"/>
      <c r="LII8" s="110"/>
      <c r="LIJ8" s="110"/>
      <c r="LIK8" s="110"/>
      <c r="LIL8" s="110"/>
      <c r="LIM8" s="110"/>
      <c r="LIN8" s="110"/>
      <c r="LIO8" s="110"/>
      <c r="LIP8" s="110"/>
      <c r="LIQ8" s="110"/>
      <c r="LIR8" s="110"/>
      <c r="LIS8" s="110"/>
      <c r="LIT8" s="110"/>
      <c r="LIU8" s="110"/>
      <c r="LIV8" s="110"/>
      <c r="LIW8" s="110"/>
      <c r="LIX8" s="110"/>
      <c r="LIY8" s="110"/>
      <c r="LIZ8" s="110"/>
      <c r="LJA8" s="110"/>
      <c r="LJB8" s="110"/>
      <c r="LJC8" s="110"/>
      <c r="LJD8" s="110"/>
      <c r="LJE8" s="110"/>
      <c r="LJF8" s="110"/>
      <c r="LJG8" s="110"/>
      <c r="LJH8" s="110"/>
      <c r="LJI8" s="110"/>
      <c r="LJJ8" s="110"/>
      <c r="LJK8" s="110"/>
      <c r="LJL8" s="110"/>
      <c r="LJM8" s="110"/>
      <c r="LJN8" s="110"/>
      <c r="LJO8" s="110"/>
      <c r="LJP8" s="110"/>
      <c r="LJQ8" s="110"/>
      <c r="LJR8" s="110"/>
      <c r="LJS8" s="110"/>
      <c r="LJT8" s="110"/>
      <c r="LJU8" s="110"/>
      <c r="LJV8" s="110"/>
      <c r="LJW8" s="110"/>
      <c r="LJX8" s="110"/>
      <c r="LJY8" s="110"/>
      <c r="LJZ8" s="110"/>
      <c r="LKA8" s="110"/>
      <c r="LKB8" s="110"/>
      <c r="LKC8" s="110"/>
      <c r="LKD8" s="110"/>
      <c r="LKE8" s="110"/>
      <c r="LKF8" s="110"/>
      <c r="LKG8" s="110"/>
      <c r="LKH8" s="110"/>
      <c r="LKI8" s="110"/>
      <c r="LKJ8" s="110"/>
      <c r="LKK8" s="110"/>
      <c r="LKL8" s="110"/>
      <c r="LKM8" s="110"/>
      <c r="LKN8" s="110"/>
      <c r="LKO8" s="110"/>
      <c r="LKP8" s="110"/>
      <c r="LKQ8" s="110"/>
      <c r="LKR8" s="110"/>
      <c r="LKS8" s="110"/>
      <c r="LKT8" s="110"/>
      <c r="LKU8" s="110"/>
      <c r="LKV8" s="110"/>
      <c r="LKW8" s="110"/>
      <c r="LKX8" s="110"/>
      <c r="LKY8" s="110"/>
      <c r="LKZ8" s="110"/>
      <c r="LLA8" s="110"/>
      <c r="LLB8" s="110"/>
      <c r="LLC8" s="110"/>
      <c r="LLD8" s="110"/>
      <c r="LLE8" s="110"/>
      <c r="LLF8" s="110"/>
      <c r="LLG8" s="110"/>
      <c r="LLH8" s="110"/>
      <c r="LLI8" s="110"/>
      <c r="LLJ8" s="110"/>
      <c r="LLK8" s="110"/>
      <c r="LLL8" s="110"/>
      <c r="LLM8" s="110"/>
      <c r="LLN8" s="110"/>
      <c r="LLO8" s="110"/>
      <c r="LLP8" s="110"/>
      <c r="LLQ8" s="110"/>
      <c r="LLR8" s="110"/>
      <c r="LLS8" s="110"/>
      <c r="LLT8" s="110"/>
      <c r="LLU8" s="110"/>
      <c r="LLV8" s="110"/>
      <c r="LLW8" s="110"/>
      <c r="LLX8" s="110"/>
      <c r="LLY8" s="110"/>
      <c r="LLZ8" s="110"/>
      <c r="LMA8" s="110"/>
      <c r="LMB8" s="110"/>
      <c r="LMC8" s="110"/>
      <c r="LMD8" s="110"/>
      <c r="LME8" s="110"/>
      <c r="LMF8" s="110"/>
      <c r="LMG8" s="110"/>
      <c r="LMH8" s="110"/>
      <c r="LMI8" s="110"/>
      <c r="LMJ8" s="110"/>
      <c r="LMK8" s="110"/>
      <c r="LML8" s="110"/>
      <c r="LMM8" s="110"/>
      <c r="LMN8" s="110"/>
      <c r="LMO8" s="110"/>
      <c r="LMP8" s="110"/>
      <c r="LMQ8" s="110"/>
      <c r="LMR8" s="110"/>
      <c r="LMS8" s="110"/>
      <c r="LMT8" s="110"/>
      <c r="LMU8" s="110"/>
      <c r="LMV8" s="110"/>
      <c r="LMW8" s="110"/>
      <c r="LMX8" s="110"/>
      <c r="LMY8" s="110"/>
      <c r="LMZ8" s="110"/>
      <c r="LNA8" s="110"/>
      <c r="LNB8" s="110"/>
      <c r="LNC8" s="110"/>
      <c r="LND8" s="110"/>
      <c r="LNE8" s="110"/>
      <c r="LNF8" s="110"/>
      <c r="LNG8" s="110"/>
      <c r="LNH8" s="110"/>
      <c r="LNI8" s="110"/>
      <c r="LNJ8" s="110"/>
      <c r="LNK8" s="110"/>
      <c r="LNL8" s="110"/>
      <c r="LNM8" s="110"/>
      <c r="LNN8" s="110"/>
      <c r="LNO8" s="110"/>
      <c r="LNP8" s="110"/>
      <c r="LNQ8" s="110"/>
      <c r="LNR8" s="110"/>
      <c r="LNS8" s="110"/>
      <c r="LNT8" s="110"/>
      <c r="LNU8" s="110"/>
      <c r="LNV8" s="110"/>
      <c r="LNW8" s="110"/>
      <c r="LNX8" s="110"/>
      <c r="LNY8" s="110"/>
      <c r="LNZ8" s="110"/>
      <c r="LOA8" s="110"/>
      <c r="LOB8" s="110"/>
      <c r="LOC8" s="110"/>
      <c r="LOD8" s="110"/>
      <c r="LOE8" s="110"/>
      <c r="LOF8" s="110"/>
      <c r="LOG8" s="110"/>
      <c r="LOH8" s="110"/>
      <c r="LOI8" s="110"/>
      <c r="LOJ8" s="110"/>
      <c r="LOK8" s="110"/>
      <c r="LOL8" s="110"/>
      <c r="LOM8" s="110"/>
      <c r="LON8" s="110"/>
      <c r="LOO8" s="110"/>
      <c r="LOP8" s="110"/>
      <c r="LOQ8" s="110"/>
      <c r="LOR8" s="110"/>
      <c r="LOS8" s="110"/>
      <c r="LOT8" s="110"/>
      <c r="LOU8" s="110"/>
      <c r="LOV8" s="110"/>
      <c r="LOW8" s="110"/>
      <c r="LOX8" s="110"/>
      <c r="LOY8" s="110"/>
      <c r="LOZ8" s="110"/>
      <c r="LPA8" s="110"/>
      <c r="LPB8" s="110"/>
      <c r="LPC8" s="110"/>
      <c r="LPD8" s="110"/>
      <c r="LPE8" s="110"/>
      <c r="LPF8" s="110"/>
      <c r="LPG8" s="110"/>
      <c r="LPH8" s="110"/>
      <c r="LPI8" s="110"/>
      <c r="LPJ8" s="110"/>
      <c r="LPK8" s="110"/>
      <c r="LPL8" s="110"/>
      <c r="LPM8" s="110"/>
      <c r="LPN8" s="110"/>
      <c r="LPO8" s="110"/>
      <c r="LPP8" s="110"/>
      <c r="LPQ8" s="110"/>
      <c r="LPR8" s="110"/>
      <c r="LPS8" s="110"/>
      <c r="LPT8" s="110"/>
      <c r="LPU8" s="110"/>
      <c r="LPV8" s="110"/>
      <c r="LPW8" s="110"/>
      <c r="LPX8" s="110"/>
      <c r="LPY8" s="110"/>
      <c r="LPZ8" s="110"/>
      <c r="LQA8" s="110"/>
      <c r="LQB8" s="110"/>
      <c r="LQC8" s="110"/>
      <c r="LQD8" s="110"/>
      <c r="LQE8" s="110"/>
      <c r="LQF8" s="110"/>
      <c r="LQG8" s="110"/>
      <c r="LQH8" s="110"/>
      <c r="LQI8" s="110"/>
      <c r="LQJ8" s="110"/>
      <c r="LQK8" s="110"/>
      <c r="LQL8" s="110"/>
      <c r="LQM8" s="110"/>
      <c r="LQN8" s="110"/>
      <c r="LQO8" s="110"/>
      <c r="LQP8" s="110"/>
      <c r="LQQ8" s="110"/>
      <c r="LQR8" s="110"/>
      <c r="LQS8" s="110"/>
      <c r="LQT8" s="110"/>
      <c r="LQU8" s="110"/>
      <c r="LQV8" s="110"/>
      <c r="LQW8" s="110"/>
      <c r="LQX8" s="110"/>
      <c r="LQY8" s="110"/>
      <c r="LQZ8" s="110"/>
      <c r="LRA8" s="110"/>
      <c r="LRB8" s="110"/>
      <c r="LRC8" s="110"/>
      <c r="LRD8" s="110"/>
      <c r="LRE8" s="110"/>
      <c r="LRF8" s="110"/>
      <c r="LRG8" s="110"/>
      <c r="LRH8" s="110"/>
      <c r="LRI8" s="110"/>
      <c r="LRJ8" s="110"/>
      <c r="LRK8" s="110"/>
      <c r="LRL8" s="110"/>
      <c r="LRM8" s="110"/>
      <c r="LRN8" s="110"/>
      <c r="LRO8" s="110"/>
      <c r="LRP8" s="110"/>
      <c r="LRQ8" s="110"/>
      <c r="LRR8" s="110"/>
      <c r="LRS8" s="110"/>
      <c r="LRT8" s="110"/>
      <c r="LRU8" s="110"/>
      <c r="LRV8" s="110"/>
      <c r="LRW8" s="110"/>
      <c r="LRX8" s="110"/>
      <c r="LRY8" s="110"/>
      <c r="LRZ8" s="110"/>
      <c r="LSA8" s="110"/>
      <c r="LSB8" s="110"/>
      <c r="LSC8" s="110"/>
      <c r="LSD8" s="110"/>
      <c r="LSE8" s="110"/>
      <c r="LSF8" s="110"/>
      <c r="LSG8" s="110"/>
      <c r="LSH8" s="110"/>
      <c r="LSI8" s="110"/>
      <c r="LSJ8" s="110"/>
      <c r="LSK8" s="110"/>
      <c r="LSL8" s="110"/>
      <c r="LSM8" s="110"/>
      <c r="LSN8" s="110"/>
      <c r="LSO8" s="110"/>
      <c r="LSP8" s="110"/>
      <c r="LSQ8" s="110"/>
      <c r="LSR8" s="110"/>
      <c r="LSS8" s="110"/>
      <c r="LST8" s="110"/>
      <c r="LSU8" s="110"/>
      <c r="LSV8" s="110"/>
      <c r="LSW8" s="110"/>
      <c r="LSX8" s="110"/>
      <c r="LSY8" s="110"/>
      <c r="LSZ8" s="110"/>
      <c r="LTA8" s="110"/>
      <c r="LTB8" s="110"/>
      <c r="LTC8" s="110"/>
      <c r="LTD8" s="110"/>
      <c r="LTE8" s="110"/>
      <c r="LTF8" s="110"/>
      <c r="LTG8" s="110"/>
      <c r="LTH8" s="110"/>
      <c r="LTI8" s="110"/>
      <c r="LTJ8" s="110"/>
      <c r="LTK8" s="110"/>
      <c r="LTL8" s="110"/>
      <c r="LTM8" s="110"/>
      <c r="LTN8" s="110"/>
      <c r="LTO8" s="110"/>
      <c r="LTP8" s="110"/>
      <c r="LTQ8" s="110"/>
      <c r="LTR8" s="110"/>
      <c r="LTS8" s="110"/>
      <c r="LTT8" s="110"/>
      <c r="LTU8" s="110"/>
      <c r="LTV8" s="110"/>
      <c r="LTW8" s="110"/>
      <c r="LTX8" s="110"/>
      <c r="LTY8" s="110"/>
      <c r="LTZ8" s="110"/>
      <c r="LUA8" s="110"/>
      <c r="LUB8" s="110"/>
      <c r="LUC8" s="110"/>
      <c r="LUD8" s="110"/>
      <c r="LUE8" s="110"/>
      <c r="LUF8" s="110"/>
      <c r="LUG8" s="110"/>
      <c r="LUH8" s="110"/>
      <c r="LUI8" s="110"/>
      <c r="LUJ8" s="110"/>
      <c r="LUK8" s="110"/>
      <c r="LUL8" s="110"/>
      <c r="LUM8" s="110"/>
      <c r="LUN8" s="110"/>
      <c r="LUO8" s="110"/>
      <c r="LUP8" s="110"/>
      <c r="LUQ8" s="110"/>
      <c r="LUR8" s="110"/>
      <c r="LUS8" s="110"/>
      <c r="LUT8" s="110"/>
      <c r="LUU8" s="110"/>
      <c r="LUV8" s="110"/>
      <c r="LUW8" s="110"/>
      <c r="LUX8" s="110"/>
      <c r="LUY8" s="110"/>
      <c r="LUZ8" s="110"/>
      <c r="LVA8" s="110"/>
      <c r="LVB8" s="110"/>
      <c r="LVC8" s="110"/>
      <c r="LVD8" s="110"/>
      <c r="LVE8" s="110"/>
      <c r="LVF8" s="110"/>
      <c r="LVG8" s="110"/>
      <c r="LVH8" s="110"/>
      <c r="LVI8" s="110"/>
      <c r="LVJ8" s="110"/>
      <c r="LVK8" s="110"/>
      <c r="LVL8" s="110"/>
      <c r="LVM8" s="110"/>
      <c r="LVN8" s="110"/>
      <c r="LVO8" s="110"/>
      <c r="LVP8" s="110"/>
      <c r="LVQ8" s="110"/>
      <c r="LVR8" s="110"/>
      <c r="LVS8" s="110"/>
      <c r="LVT8" s="110"/>
      <c r="LVU8" s="110"/>
      <c r="LVV8" s="110"/>
      <c r="LVW8" s="110"/>
      <c r="LVX8" s="110"/>
      <c r="LVY8" s="110"/>
      <c r="LVZ8" s="110"/>
      <c r="LWA8" s="110"/>
      <c r="LWB8" s="110"/>
      <c r="LWC8" s="110"/>
      <c r="LWD8" s="110"/>
      <c r="LWE8" s="110"/>
      <c r="LWF8" s="110"/>
      <c r="LWG8" s="110"/>
      <c r="LWH8" s="110"/>
      <c r="LWI8" s="110"/>
      <c r="LWJ8" s="110"/>
      <c r="LWK8" s="110"/>
      <c r="LWL8" s="110"/>
      <c r="LWM8" s="110"/>
      <c r="LWN8" s="110"/>
      <c r="LWO8" s="110"/>
      <c r="LWP8" s="110"/>
      <c r="LWQ8" s="110"/>
      <c r="LWR8" s="110"/>
      <c r="LWS8" s="110"/>
      <c r="LWT8" s="110"/>
      <c r="LWU8" s="110"/>
      <c r="LWV8" s="110"/>
      <c r="LWW8" s="110"/>
      <c r="LWX8" s="110"/>
      <c r="LWY8" s="110"/>
      <c r="LWZ8" s="110"/>
      <c r="LXA8" s="110"/>
      <c r="LXB8" s="110"/>
      <c r="LXC8" s="110"/>
      <c r="LXD8" s="110"/>
      <c r="LXE8" s="110"/>
      <c r="LXF8" s="110"/>
      <c r="LXG8" s="110"/>
      <c r="LXH8" s="110"/>
      <c r="LXI8" s="110"/>
      <c r="LXJ8" s="110"/>
      <c r="LXK8" s="110"/>
      <c r="LXL8" s="110"/>
      <c r="LXM8" s="110"/>
      <c r="LXN8" s="110"/>
      <c r="LXO8" s="110"/>
      <c r="LXP8" s="110"/>
      <c r="LXQ8" s="110"/>
      <c r="LXR8" s="110"/>
      <c r="LXS8" s="110"/>
      <c r="LXT8" s="110"/>
      <c r="LXU8" s="110"/>
      <c r="LXV8" s="110"/>
      <c r="LXW8" s="110"/>
      <c r="LXX8" s="110"/>
      <c r="LXY8" s="110"/>
      <c r="LXZ8" s="110"/>
      <c r="LYA8" s="110"/>
      <c r="LYB8" s="110"/>
      <c r="LYC8" s="110"/>
      <c r="LYD8" s="110"/>
      <c r="LYE8" s="110"/>
      <c r="LYF8" s="110"/>
      <c r="LYG8" s="110"/>
      <c r="LYH8" s="110"/>
      <c r="LYI8" s="110"/>
      <c r="LYJ8" s="110"/>
      <c r="LYK8" s="110"/>
      <c r="LYL8" s="110"/>
      <c r="LYM8" s="110"/>
      <c r="LYN8" s="110"/>
      <c r="LYO8" s="110"/>
      <c r="LYP8" s="110"/>
      <c r="LYQ8" s="110"/>
      <c r="LYR8" s="110"/>
      <c r="LYS8" s="110"/>
      <c r="LYT8" s="110"/>
      <c r="LYU8" s="110"/>
      <c r="LYV8" s="110"/>
      <c r="LYW8" s="110"/>
      <c r="LYX8" s="110"/>
      <c r="LYY8" s="110"/>
      <c r="LYZ8" s="110"/>
      <c r="LZA8" s="110"/>
      <c r="LZB8" s="110"/>
      <c r="LZC8" s="110"/>
      <c r="LZD8" s="110"/>
      <c r="LZE8" s="110"/>
      <c r="LZF8" s="110"/>
      <c r="LZG8" s="110"/>
      <c r="LZH8" s="110"/>
      <c r="LZI8" s="110"/>
      <c r="LZJ8" s="110"/>
      <c r="LZK8" s="110"/>
      <c r="LZL8" s="110"/>
      <c r="LZM8" s="110"/>
      <c r="LZN8" s="110"/>
      <c r="LZO8" s="110"/>
      <c r="LZP8" s="110"/>
      <c r="LZQ8" s="110"/>
      <c r="LZR8" s="110"/>
      <c r="LZS8" s="110"/>
      <c r="LZT8" s="110"/>
      <c r="LZU8" s="110"/>
      <c r="LZV8" s="110"/>
      <c r="LZW8" s="110"/>
      <c r="LZX8" s="110"/>
      <c r="LZY8" s="110"/>
      <c r="LZZ8" s="110"/>
      <c r="MAA8" s="110"/>
      <c r="MAB8" s="110"/>
      <c r="MAC8" s="110"/>
      <c r="MAD8" s="110"/>
      <c r="MAE8" s="110"/>
      <c r="MAF8" s="110"/>
      <c r="MAG8" s="110"/>
      <c r="MAH8" s="110"/>
      <c r="MAI8" s="110"/>
      <c r="MAJ8" s="110"/>
      <c r="MAK8" s="110"/>
      <c r="MAL8" s="110"/>
      <c r="MAM8" s="110"/>
      <c r="MAN8" s="110"/>
      <c r="MAO8" s="110"/>
      <c r="MAP8" s="110"/>
      <c r="MAQ8" s="110"/>
      <c r="MAR8" s="110"/>
      <c r="MAS8" s="110"/>
      <c r="MAT8" s="110"/>
      <c r="MAU8" s="110"/>
      <c r="MAV8" s="110"/>
      <c r="MAW8" s="110"/>
      <c r="MAX8" s="110"/>
      <c r="MAY8" s="110"/>
      <c r="MAZ8" s="110"/>
      <c r="MBA8" s="110"/>
      <c r="MBB8" s="110"/>
      <c r="MBC8" s="110"/>
      <c r="MBD8" s="110"/>
      <c r="MBE8" s="110"/>
      <c r="MBF8" s="110"/>
      <c r="MBG8" s="110"/>
      <c r="MBH8" s="110"/>
      <c r="MBI8" s="110"/>
      <c r="MBJ8" s="110"/>
      <c r="MBK8" s="110"/>
      <c r="MBL8" s="110"/>
      <c r="MBM8" s="110"/>
      <c r="MBN8" s="110"/>
      <c r="MBO8" s="110"/>
      <c r="MBP8" s="110"/>
      <c r="MBQ8" s="110"/>
      <c r="MBR8" s="110"/>
      <c r="MBS8" s="110"/>
      <c r="MBT8" s="110"/>
      <c r="MBU8" s="110"/>
      <c r="MBV8" s="110"/>
      <c r="MBW8" s="110"/>
      <c r="MBX8" s="110"/>
      <c r="MBY8" s="110"/>
      <c r="MBZ8" s="110"/>
      <c r="MCA8" s="110"/>
      <c r="MCB8" s="110"/>
      <c r="MCC8" s="110"/>
      <c r="MCD8" s="110"/>
      <c r="MCE8" s="110"/>
      <c r="MCF8" s="110"/>
      <c r="MCG8" s="110"/>
      <c r="MCH8" s="110"/>
      <c r="MCI8" s="110"/>
      <c r="MCJ8" s="110"/>
      <c r="MCK8" s="110"/>
      <c r="MCL8" s="110"/>
      <c r="MCM8" s="110"/>
      <c r="MCN8" s="110"/>
      <c r="MCO8" s="110"/>
      <c r="MCP8" s="110"/>
      <c r="MCQ8" s="110"/>
      <c r="MCR8" s="110"/>
      <c r="MCS8" s="110"/>
      <c r="MCT8" s="110"/>
      <c r="MCU8" s="110"/>
      <c r="MCV8" s="110"/>
      <c r="MCW8" s="110"/>
      <c r="MCX8" s="110"/>
      <c r="MCY8" s="110"/>
      <c r="MCZ8" s="110"/>
      <c r="MDA8" s="110"/>
      <c r="MDB8" s="110"/>
      <c r="MDC8" s="110"/>
      <c r="MDD8" s="110"/>
      <c r="MDE8" s="110"/>
      <c r="MDF8" s="110"/>
      <c r="MDG8" s="110"/>
      <c r="MDH8" s="110"/>
      <c r="MDI8" s="110"/>
      <c r="MDJ8" s="110"/>
      <c r="MDK8" s="110"/>
      <c r="MDL8" s="110"/>
      <c r="MDM8" s="110"/>
      <c r="MDN8" s="110"/>
      <c r="MDO8" s="110"/>
      <c r="MDP8" s="110"/>
      <c r="MDQ8" s="110"/>
      <c r="MDR8" s="110"/>
      <c r="MDS8" s="110"/>
      <c r="MDT8" s="110"/>
      <c r="MDU8" s="110"/>
      <c r="MDV8" s="110"/>
      <c r="MDW8" s="110"/>
      <c r="MDX8" s="110"/>
      <c r="MDY8" s="110"/>
      <c r="MDZ8" s="110"/>
      <c r="MEA8" s="110"/>
      <c r="MEB8" s="110"/>
      <c r="MEC8" s="110"/>
      <c r="MED8" s="110"/>
      <c r="MEE8" s="110"/>
      <c r="MEF8" s="110"/>
      <c r="MEG8" s="110"/>
      <c r="MEH8" s="110"/>
      <c r="MEI8" s="110"/>
      <c r="MEJ8" s="110"/>
      <c r="MEK8" s="110"/>
      <c r="MEL8" s="110"/>
      <c r="MEM8" s="110"/>
      <c r="MEN8" s="110"/>
      <c r="MEO8" s="110"/>
      <c r="MEP8" s="110"/>
      <c r="MEQ8" s="110"/>
      <c r="MER8" s="110"/>
      <c r="MES8" s="110"/>
      <c r="MET8" s="110"/>
      <c r="MEU8" s="110"/>
      <c r="MEV8" s="110"/>
      <c r="MEW8" s="110"/>
      <c r="MEX8" s="110"/>
      <c r="MEY8" s="110"/>
      <c r="MEZ8" s="110"/>
      <c r="MFA8" s="110"/>
      <c r="MFB8" s="110"/>
      <c r="MFC8" s="110"/>
      <c r="MFD8" s="110"/>
      <c r="MFE8" s="110"/>
      <c r="MFF8" s="110"/>
      <c r="MFG8" s="110"/>
      <c r="MFH8" s="110"/>
      <c r="MFI8" s="110"/>
      <c r="MFJ8" s="110"/>
      <c r="MFK8" s="110"/>
      <c r="MFL8" s="110"/>
      <c r="MFM8" s="110"/>
      <c r="MFN8" s="110"/>
      <c r="MFO8" s="110"/>
      <c r="MFP8" s="110"/>
      <c r="MFQ8" s="110"/>
      <c r="MFR8" s="110"/>
      <c r="MFS8" s="110"/>
      <c r="MFT8" s="110"/>
      <c r="MFU8" s="110"/>
      <c r="MFV8" s="110"/>
      <c r="MFW8" s="110"/>
      <c r="MFX8" s="110"/>
      <c r="MFY8" s="110"/>
      <c r="MFZ8" s="110"/>
      <c r="MGA8" s="110"/>
      <c r="MGB8" s="110"/>
      <c r="MGC8" s="110"/>
      <c r="MGD8" s="110"/>
      <c r="MGE8" s="110"/>
      <c r="MGF8" s="110"/>
      <c r="MGG8" s="110"/>
      <c r="MGH8" s="110"/>
      <c r="MGI8" s="110"/>
      <c r="MGJ8" s="110"/>
      <c r="MGK8" s="110"/>
      <c r="MGL8" s="110"/>
      <c r="MGM8" s="110"/>
      <c r="MGN8" s="110"/>
      <c r="MGO8" s="110"/>
      <c r="MGP8" s="110"/>
      <c r="MGQ8" s="110"/>
      <c r="MGR8" s="110"/>
      <c r="MGS8" s="110"/>
      <c r="MGT8" s="110"/>
      <c r="MGU8" s="110"/>
      <c r="MGV8" s="110"/>
      <c r="MGW8" s="110"/>
      <c r="MGX8" s="110"/>
      <c r="MGY8" s="110"/>
      <c r="MGZ8" s="110"/>
      <c r="MHA8" s="110"/>
      <c r="MHB8" s="110"/>
      <c r="MHC8" s="110"/>
      <c r="MHD8" s="110"/>
      <c r="MHE8" s="110"/>
      <c r="MHF8" s="110"/>
      <c r="MHG8" s="110"/>
      <c r="MHH8" s="110"/>
      <c r="MHI8" s="110"/>
      <c r="MHJ8" s="110"/>
      <c r="MHK8" s="110"/>
      <c r="MHL8" s="110"/>
      <c r="MHM8" s="110"/>
      <c r="MHN8" s="110"/>
      <c r="MHO8" s="110"/>
      <c r="MHP8" s="110"/>
      <c r="MHQ8" s="110"/>
      <c r="MHR8" s="110"/>
      <c r="MHS8" s="110"/>
      <c r="MHT8" s="110"/>
      <c r="MHU8" s="110"/>
      <c r="MHV8" s="110"/>
      <c r="MHW8" s="110"/>
      <c r="MHX8" s="110"/>
      <c r="MHY8" s="110"/>
      <c r="MHZ8" s="110"/>
      <c r="MIA8" s="110"/>
      <c r="MIB8" s="110"/>
      <c r="MIC8" s="110"/>
      <c r="MID8" s="110"/>
      <c r="MIE8" s="110"/>
      <c r="MIF8" s="110"/>
      <c r="MIG8" s="110"/>
      <c r="MIH8" s="110"/>
      <c r="MII8" s="110"/>
      <c r="MIJ8" s="110"/>
      <c r="MIK8" s="110"/>
      <c r="MIL8" s="110"/>
      <c r="MIM8" s="110"/>
      <c r="MIN8" s="110"/>
      <c r="MIO8" s="110"/>
      <c r="MIP8" s="110"/>
      <c r="MIQ8" s="110"/>
      <c r="MIR8" s="110"/>
      <c r="MIS8" s="110"/>
      <c r="MIT8" s="110"/>
      <c r="MIU8" s="110"/>
      <c r="MIV8" s="110"/>
      <c r="MIW8" s="110"/>
      <c r="MIX8" s="110"/>
      <c r="MIY8" s="110"/>
      <c r="MIZ8" s="110"/>
      <c r="MJA8" s="110"/>
      <c r="MJB8" s="110"/>
      <c r="MJC8" s="110"/>
      <c r="MJD8" s="110"/>
      <c r="MJE8" s="110"/>
      <c r="MJF8" s="110"/>
      <c r="MJG8" s="110"/>
      <c r="MJH8" s="110"/>
      <c r="MJI8" s="110"/>
      <c r="MJJ8" s="110"/>
      <c r="MJK8" s="110"/>
      <c r="MJL8" s="110"/>
      <c r="MJM8" s="110"/>
      <c r="MJN8" s="110"/>
      <c r="MJO8" s="110"/>
      <c r="MJP8" s="110"/>
      <c r="MJQ8" s="110"/>
      <c r="MJR8" s="110"/>
      <c r="MJS8" s="110"/>
      <c r="MJT8" s="110"/>
      <c r="MJU8" s="110"/>
      <c r="MJV8" s="110"/>
      <c r="MJW8" s="110"/>
      <c r="MJX8" s="110"/>
      <c r="MJY8" s="110"/>
      <c r="MJZ8" s="110"/>
      <c r="MKA8" s="110"/>
      <c r="MKB8" s="110"/>
      <c r="MKC8" s="110"/>
      <c r="MKD8" s="110"/>
      <c r="MKE8" s="110"/>
      <c r="MKF8" s="110"/>
      <c r="MKG8" s="110"/>
      <c r="MKH8" s="110"/>
      <c r="MKI8" s="110"/>
      <c r="MKJ8" s="110"/>
      <c r="MKK8" s="110"/>
      <c r="MKL8" s="110"/>
      <c r="MKM8" s="110"/>
      <c r="MKN8" s="110"/>
      <c r="MKO8" s="110"/>
      <c r="MKP8" s="110"/>
      <c r="MKQ8" s="110"/>
      <c r="MKR8" s="110"/>
      <c r="MKS8" s="110"/>
      <c r="MKT8" s="110"/>
      <c r="MKU8" s="110"/>
      <c r="MKV8" s="110"/>
      <c r="MKW8" s="110"/>
      <c r="MKX8" s="110"/>
      <c r="MKY8" s="110"/>
      <c r="MKZ8" s="110"/>
      <c r="MLA8" s="110"/>
      <c r="MLB8" s="110"/>
      <c r="MLC8" s="110"/>
      <c r="MLD8" s="110"/>
      <c r="MLE8" s="110"/>
      <c r="MLF8" s="110"/>
      <c r="MLG8" s="110"/>
      <c r="MLH8" s="110"/>
      <c r="MLI8" s="110"/>
      <c r="MLJ8" s="110"/>
      <c r="MLK8" s="110"/>
      <c r="MLL8" s="110"/>
      <c r="MLM8" s="110"/>
      <c r="MLN8" s="110"/>
      <c r="MLO8" s="110"/>
      <c r="MLP8" s="110"/>
      <c r="MLQ8" s="110"/>
      <c r="MLR8" s="110"/>
      <c r="MLS8" s="110"/>
      <c r="MLT8" s="110"/>
      <c r="MLU8" s="110"/>
      <c r="MLV8" s="110"/>
      <c r="MLW8" s="110"/>
      <c r="MLX8" s="110"/>
      <c r="MLY8" s="110"/>
      <c r="MLZ8" s="110"/>
      <c r="MMA8" s="110"/>
      <c r="MMB8" s="110"/>
      <c r="MMC8" s="110"/>
      <c r="MMD8" s="110"/>
      <c r="MME8" s="110"/>
      <c r="MMF8" s="110"/>
      <c r="MMG8" s="110"/>
      <c r="MMH8" s="110"/>
      <c r="MMI8" s="110"/>
      <c r="MMJ8" s="110"/>
      <c r="MMK8" s="110"/>
      <c r="MML8" s="110"/>
      <c r="MMM8" s="110"/>
      <c r="MMN8" s="110"/>
      <c r="MMO8" s="110"/>
      <c r="MMP8" s="110"/>
      <c r="MMQ8" s="110"/>
      <c r="MMR8" s="110"/>
      <c r="MMS8" s="110"/>
      <c r="MMT8" s="110"/>
      <c r="MMU8" s="110"/>
      <c r="MMV8" s="110"/>
      <c r="MMW8" s="110"/>
      <c r="MMX8" s="110"/>
      <c r="MMY8" s="110"/>
      <c r="MMZ8" s="110"/>
      <c r="MNA8" s="110"/>
      <c r="MNB8" s="110"/>
      <c r="MNC8" s="110"/>
      <c r="MND8" s="110"/>
      <c r="MNE8" s="110"/>
      <c r="MNF8" s="110"/>
      <c r="MNG8" s="110"/>
      <c r="MNH8" s="110"/>
      <c r="MNI8" s="110"/>
      <c r="MNJ8" s="110"/>
      <c r="MNK8" s="110"/>
      <c r="MNL8" s="110"/>
      <c r="MNM8" s="110"/>
      <c r="MNN8" s="110"/>
      <c r="MNO8" s="110"/>
      <c r="MNP8" s="110"/>
      <c r="MNQ8" s="110"/>
      <c r="MNR8" s="110"/>
      <c r="MNS8" s="110"/>
      <c r="MNT8" s="110"/>
      <c r="MNU8" s="110"/>
      <c r="MNV8" s="110"/>
      <c r="MNW8" s="110"/>
      <c r="MNX8" s="110"/>
      <c r="MNY8" s="110"/>
      <c r="MNZ8" s="110"/>
      <c r="MOA8" s="110"/>
      <c r="MOB8" s="110"/>
      <c r="MOC8" s="110"/>
      <c r="MOD8" s="110"/>
      <c r="MOE8" s="110"/>
      <c r="MOF8" s="110"/>
      <c r="MOG8" s="110"/>
      <c r="MOH8" s="110"/>
      <c r="MOI8" s="110"/>
      <c r="MOJ8" s="110"/>
      <c r="MOK8" s="110"/>
      <c r="MOL8" s="110"/>
      <c r="MOM8" s="110"/>
      <c r="MON8" s="110"/>
      <c r="MOO8" s="110"/>
      <c r="MOP8" s="110"/>
      <c r="MOQ8" s="110"/>
      <c r="MOR8" s="110"/>
      <c r="MOS8" s="110"/>
      <c r="MOT8" s="110"/>
      <c r="MOU8" s="110"/>
      <c r="MOV8" s="110"/>
      <c r="MOW8" s="110"/>
      <c r="MOX8" s="110"/>
      <c r="MOY8" s="110"/>
      <c r="MOZ8" s="110"/>
      <c r="MPA8" s="110"/>
      <c r="MPB8" s="110"/>
      <c r="MPC8" s="110"/>
      <c r="MPD8" s="110"/>
      <c r="MPE8" s="110"/>
      <c r="MPF8" s="110"/>
      <c r="MPG8" s="110"/>
      <c r="MPH8" s="110"/>
      <c r="MPI8" s="110"/>
      <c r="MPJ8" s="110"/>
      <c r="MPK8" s="110"/>
      <c r="MPL8" s="110"/>
      <c r="MPM8" s="110"/>
      <c r="MPN8" s="110"/>
      <c r="MPO8" s="110"/>
      <c r="MPP8" s="110"/>
      <c r="MPQ8" s="110"/>
      <c r="MPR8" s="110"/>
      <c r="MPS8" s="110"/>
      <c r="MPT8" s="110"/>
      <c r="MPU8" s="110"/>
      <c r="MPV8" s="110"/>
      <c r="MPW8" s="110"/>
      <c r="MPX8" s="110"/>
      <c r="MPY8" s="110"/>
      <c r="MPZ8" s="110"/>
      <c r="MQA8" s="110"/>
      <c r="MQB8" s="110"/>
      <c r="MQC8" s="110"/>
      <c r="MQD8" s="110"/>
      <c r="MQE8" s="110"/>
      <c r="MQF8" s="110"/>
      <c r="MQG8" s="110"/>
      <c r="MQH8" s="110"/>
      <c r="MQI8" s="110"/>
      <c r="MQJ8" s="110"/>
      <c r="MQK8" s="110"/>
      <c r="MQL8" s="110"/>
      <c r="MQM8" s="110"/>
      <c r="MQN8" s="110"/>
      <c r="MQO8" s="110"/>
      <c r="MQP8" s="110"/>
      <c r="MQQ8" s="110"/>
      <c r="MQR8" s="110"/>
      <c r="MQS8" s="110"/>
      <c r="MQT8" s="110"/>
      <c r="MQU8" s="110"/>
      <c r="MQV8" s="110"/>
      <c r="MQW8" s="110"/>
      <c r="MQX8" s="110"/>
      <c r="MQY8" s="110"/>
      <c r="MQZ8" s="110"/>
      <c r="MRA8" s="110"/>
      <c r="MRB8" s="110"/>
      <c r="MRC8" s="110"/>
      <c r="MRD8" s="110"/>
      <c r="MRE8" s="110"/>
      <c r="MRF8" s="110"/>
      <c r="MRG8" s="110"/>
      <c r="MRH8" s="110"/>
      <c r="MRI8" s="110"/>
      <c r="MRJ8" s="110"/>
      <c r="MRK8" s="110"/>
      <c r="MRL8" s="110"/>
      <c r="MRM8" s="110"/>
      <c r="MRN8" s="110"/>
      <c r="MRO8" s="110"/>
      <c r="MRP8" s="110"/>
      <c r="MRQ8" s="110"/>
      <c r="MRR8" s="110"/>
      <c r="MRS8" s="110"/>
      <c r="MRT8" s="110"/>
      <c r="MRU8" s="110"/>
      <c r="MRV8" s="110"/>
      <c r="MRW8" s="110"/>
      <c r="MRX8" s="110"/>
      <c r="MRY8" s="110"/>
      <c r="MRZ8" s="110"/>
      <c r="MSA8" s="110"/>
      <c r="MSB8" s="110"/>
      <c r="MSC8" s="110"/>
      <c r="MSD8" s="110"/>
      <c r="MSE8" s="110"/>
      <c r="MSF8" s="110"/>
      <c r="MSG8" s="110"/>
      <c r="MSH8" s="110"/>
      <c r="MSI8" s="110"/>
      <c r="MSJ8" s="110"/>
      <c r="MSK8" s="110"/>
      <c r="MSL8" s="110"/>
      <c r="MSM8" s="110"/>
      <c r="MSN8" s="110"/>
      <c r="MSO8" s="110"/>
      <c r="MSP8" s="110"/>
      <c r="MSQ8" s="110"/>
      <c r="MSR8" s="110"/>
      <c r="MSS8" s="110"/>
      <c r="MST8" s="110"/>
      <c r="MSU8" s="110"/>
      <c r="MSV8" s="110"/>
      <c r="MSW8" s="110"/>
      <c r="MSX8" s="110"/>
      <c r="MSY8" s="110"/>
      <c r="MSZ8" s="110"/>
      <c r="MTA8" s="110"/>
      <c r="MTB8" s="110"/>
      <c r="MTC8" s="110"/>
      <c r="MTD8" s="110"/>
      <c r="MTE8" s="110"/>
      <c r="MTF8" s="110"/>
      <c r="MTG8" s="110"/>
      <c r="MTH8" s="110"/>
      <c r="MTI8" s="110"/>
      <c r="MTJ8" s="110"/>
      <c r="MTK8" s="110"/>
      <c r="MTL8" s="110"/>
      <c r="MTM8" s="110"/>
      <c r="MTN8" s="110"/>
      <c r="MTO8" s="110"/>
      <c r="MTP8" s="110"/>
      <c r="MTQ8" s="110"/>
      <c r="MTR8" s="110"/>
      <c r="MTS8" s="110"/>
      <c r="MTT8" s="110"/>
      <c r="MTU8" s="110"/>
      <c r="MTV8" s="110"/>
      <c r="MTW8" s="110"/>
      <c r="MTX8" s="110"/>
      <c r="MTY8" s="110"/>
      <c r="MTZ8" s="110"/>
      <c r="MUA8" s="110"/>
      <c r="MUB8" s="110"/>
      <c r="MUC8" s="110"/>
      <c r="MUD8" s="110"/>
      <c r="MUE8" s="110"/>
      <c r="MUF8" s="110"/>
      <c r="MUG8" s="110"/>
      <c r="MUH8" s="110"/>
      <c r="MUI8" s="110"/>
      <c r="MUJ8" s="110"/>
      <c r="MUK8" s="110"/>
      <c r="MUL8" s="110"/>
      <c r="MUM8" s="110"/>
      <c r="MUN8" s="110"/>
      <c r="MUO8" s="110"/>
      <c r="MUP8" s="110"/>
      <c r="MUQ8" s="110"/>
      <c r="MUR8" s="110"/>
      <c r="MUS8" s="110"/>
      <c r="MUT8" s="110"/>
      <c r="MUU8" s="110"/>
      <c r="MUV8" s="110"/>
      <c r="MUW8" s="110"/>
      <c r="MUX8" s="110"/>
      <c r="MUY8" s="110"/>
      <c r="MUZ8" s="110"/>
      <c r="MVA8" s="110"/>
      <c r="MVB8" s="110"/>
      <c r="MVC8" s="110"/>
      <c r="MVD8" s="110"/>
      <c r="MVE8" s="110"/>
      <c r="MVF8" s="110"/>
      <c r="MVG8" s="110"/>
      <c r="MVH8" s="110"/>
      <c r="MVI8" s="110"/>
      <c r="MVJ8" s="110"/>
      <c r="MVK8" s="110"/>
      <c r="MVL8" s="110"/>
      <c r="MVM8" s="110"/>
      <c r="MVN8" s="110"/>
      <c r="MVO8" s="110"/>
      <c r="MVP8" s="110"/>
      <c r="MVQ8" s="110"/>
      <c r="MVR8" s="110"/>
      <c r="MVS8" s="110"/>
      <c r="MVT8" s="110"/>
      <c r="MVU8" s="110"/>
      <c r="MVV8" s="110"/>
      <c r="MVW8" s="110"/>
      <c r="MVX8" s="110"/>
      <c r="MVY8" s="110"/>
      <c r="MVZ8" s="110"/>
      <c r="MWA8" s="110"/>
      <c r="MWB8" s="110"/>
      <c r="MWC8" s="110"/>
      <c r="MWD8" s="110"/>
      <c r="MWE8" s="110"/>
      <c r="MWF8" s="110"/>
      <c r="MWG8" s="110"/>
      <c r="MWH8" s="110"/>
      <c r="MWI8" s="110"/>
      <c r="MWJ8" s="110"/>
      <c r="MWK8" s="110"/>
      <c r="MWL8" s="110"/>
      <c r="MWM8" s="110"/>
      <c r="MWN8" s="110"/>
      <c r="MWO8" s="110"/>
      <c r="MWP8" s="110"/>
      <c r="MWQ8" s="110"/>
      <c r="MWR8" s="110"/>
      <c r="MWS8" s="110"/>
      <c r="MWT8" s="110"/>
      <c r="MWU8" s="110"/>
      <c r="MWV8" s="110"/>
      <c r="MWW8" s="110"/>
      <c r="MWX8" s="110"/>
      <c r="MWY8" s="110"/>
      <c r="MWZ8" s="110"/>
      <c r="MXA8" s="110"/>
      <c r="MXB8" s="110"/>
      <c r="MXC8" s="110"/>
      <c r="MXD8" s="110"/>
      <c r="MXE8" s="110"/>
      <c r="MXF8" s="110"/>
      <c r="MXG8" s="110"/>
      <c r="MXH8" s="110"/>
      <c r="MXI8" s="110"/>
      <c r="MXJ8" s="110"/>
      <c r="MXK8" s="110"/>
      <c r="MXL8" s="110"/>
      <c r="MXM8" s="110"/>
      <c r="MXN8" s="110"/>
      <c r="MXO8" s="110"/>
      <c r="MXP8" s="110"/>
      <c r="MXQ8" s="110"/>
      <c r="MXR8" s="110"/>
      <c r="MXS8" s="110"/>
      <c r="MXT8" s="110"/>
      <c r="MXU8" s="110"/>
      <c r="MXV8" s="110"/>
      <c r="MXW8" s="110"/>
      <c r="MXX8" s="110"/>
      <c r="MXY8" s="110"/>
      <c r="MXZ8" s="110"/>
      <c r="MYA8" s="110"/>
      <c r="MYB8" s="110"/>
      <c r="MYC8" s="110"/>
      <c r="MYD8" s="110"/>
      <c r="MYE8" s="110"/>
      <c r="MYF8" s="110"/>
      <c r="MYG8" s="110"/>
      <c r="MYH8" s="110"/>
      <c r="MYI8" s="110"/>
      <c r="MYJ8" s="110"/>
      <c r="MYK8" s="110"/>
      <c r="MYL8" s="110"/>
      <c r="MYM8" s="110"/>
      <c r="MYN8" s="110"/>
      <c r="MYO8" s="110"/>
      <c r="MYP8" s="110"/>
      <c r="MYQ8" s="110"/>
      <c r="MYR8" s="110"/>
      <c r="MYS8" s="110"/>
      <c r="MYT8" s="110"/>
      <c r="MYU8" s="110"/>
      <c r="MYV8" s="110"/>
      <c r="MYW8" s="110"/>
      <c r="MYX8" s="110"/>
      <c r="MYY8" s="110"/>
      <c r="MYZ8" s="110"/>
      <c r="MZA8" s="110"/>
      <c r="MZB8" s="110"/>
      <c r="MZC8" s="110"/>
      <c r="MZD8" s="110"/>
      <c r="MZE8" s="110"/>
      <c r="MZF8" s="110"/>
      <c r="MZG8" s="110"/>
      <c r="MZH8" s="110"/>
      <c r="MZI8" s="110"/>
      <c r="MZJ8" s="110"/>
      <c r="MZK8" s="110"/>
      <c r="MZL8" s="110"/>
      <c r="MZM8" s="110"/>
      <c r="MZN8" s="110"/>
      <c r="MZO8" s="110"/>
      <c r="MZP8" s="110"/>
      <c r="MZQ8" s="110"/>
      <c r="MZR8" s="110"/>
      <c r="MZS8" s="110"/>
      <c r="MZT8" s="110"/>
      <c r="MZU8" s="110"/>
      <c r="MZV8" s="110"/>
      <c r="MZW8" s="110"/>
      <c r="MZX8" s="110"/>
      <c r="MZY8" s="110"/>
      <c r="MZZ8" s="110"/>
      <c r="NAA8" s="110"/>
      <c r="NAB8" s="110"/>
      <c r="NAC8" s="110"/>
      <c r="NAD8" s="110"/>
      <c r="NAE8" s="110"/>
      <c r="NAF8" s="110"/>
      <c r="NAG8" s="110"/>
      <c r="NAH8" s="110"/>
      <c r="NAI8" s="110"/>
      <c r="NAJ8" s="110"/>
      <c r="NAK8" s="110"/>
      <c r="NAL8" s="110"/>
      <c r="NAM8" s="110"/>
      <c r="NAN8" s="110"/>
      <c r="NAO8" s="110"/>
      <c r="NAP8" s="110"/>
      <c r="NAQ8" s="110"/>
      <c r="NAR8" s="110"/>
      <c r="NAS8" s="110"/>
      <c r="NAT8" s="110"/>
      <c r="NAU8" s="110"/>
      <c r="NAV8" s="110"/>
      <c r="NAW8" s="110"/>
      <c r="NAX8" s="110"/>
      <c r="NAY8" s="110"/>
      <c r="NAZ8" s="110"/>
      <c r="NBA8" s="110"/>
      <c r="NBB8" s="110"/>
      <c r="NBC8" s="110"/>
      <c r="NBD8" s="110"/>
      <c r="NBE8" s="110"/>
      <c r="NBF8" s="110"/>
      <c r="NBG8" s="110"/>
      <c r="NBH8" s="110"/>
      <c r="NBI8" s="110"/>
      <c r="NBJ8" s="110"/>
      <c r="NBK8" s="110"/>
      <c r="NBL8" s="110"/>
      <c r="NBM8" s="110"/>
      <c r="NBN8" s="110"/>
      <c r="NBO8" s="110"/>
      <c r="NBP8" s="110"/>
      <c r="NBQ8" s="110"/>
      <c r="NBR8" s="110"/>
      <c r="NBS8" s="110"/>
      <c r="NBT8" s="110"/>
      <c r="NBU8" s="110"/>
      <c r="NBV8" s="110"/>
      <c r="NBW8" s="110"/>
      <c r="NBX8" s="110"/>
      <c r="NBY8" s="110"/>
      <c r="NBZ8" s="110"/>
      <c r="NCA8" s="110"/>
      <c r="NCB8" s="110"/>
      <c r="NCC8" s="110"/>
      <c r="NCD8" s="110"/>
      <c r="NCE8" s="110"/>
      <c r="NCF8" s="110"/>
      <c r="NCG8" s="110"/>
      <c r="NCH8" s="110"/>
      <c r="NCI8" s="110"/>
      <c r="NCJ8" s="110"/>
      <c r="NCK8" s="110"/>
      <c r="NCL8" s="110"/>
      <c r="NCM8" s="110"/>
      <c r="NCN8" s="110"/>
      <c r="NCO8" s="110"/>
      <c r="NCP8" s="110"/>
      <c r="NCQ8" s="110"/>
      <c r="NCR8" s="110"/>
      <c r="NCS8" s="110"/>
      <c r="NCT8" s="110"/>
      <c r="NCU8" s="110"/>
      <c r="NCV8" s="110"/>
      <c r="NCW8" s="110"/>
      <c r="NCX8" s="110"/>
      <c r="NCY8" s="110"/>
      <c r="NCZ8" s="110"/>
      <c r="NDA8" s="110"/>
      <c r="NDB8" s="110"/>
      <c r="NDC8" s="110"/>
      <c r="NDD8" s="110"/>
      <c r="NDE8" s="110"/>
      <c r="NDF8" s="110"/>
      <c r="NDG8" s="110"/>
      <c r="NDH8" s="110"/>
      <c r="NDI8" s="110"/>
      <c r="NDJ8" s="110"/>
      <c r="NDK8" s="110"/>
      <c r="NDL8" s="110"/>
      <c r="NDM8" s="110"/>
      <c r="NDN8" s="110"/>
      <c r="NDO8" s="110"/>
      <c r="NDP8" s="110"/>
      <c r="NDQ8" s="110"/>
      <c r="NDR8" s="110"/>
      <c r="NDS8" s="110"/>
      <c r="NDT8" s="110"/>
      <c r="NDU8" s="110"/>
      <c r="NDV8" s="110"/>
      <c r="NDW8" s="110"/>
      <c r="NDX8" s="110"/>
      <c r="NDY8" s="110"/>
      <c r="NDZ8" s="110"/>
      <c r="NEA8" s="110"/>
      <c r="NEB8" s="110"/>
      <c r="NEC8" s="110"/>
      <c r="NED8" s="110"/>
      <c r="NEE8" s="110"/>
      <c r="NEF8" s="110"/>
      <c r="NEG8" s="110"/>
      <c r="NEH8" s="110"/>
      <c r="NEI8" s="110"/>
      <c r="NEJ8" s="110"/>
      <c r="NEK8" s="110"/>
      <c r="NEL8" s="110"/>
      <c r="NEM8" s="110"/>
      <c r="NEN8" s="110"/>
      <c r="NEO8" s="110"/>
      <c r="NEP8" s="110"/>
      <c r="NEQ8" s="110"/>
      <c r="NER8" s="110"/>
      <c r="NES8" s="110"/>
      <c r="NET8" s="110"/>
      <c r="NEU8" s="110"/>
      <c r="NEV8" s="110"/>
      <c r="NEW8" s="110"/>
      <c r="NEX8" s="110"/>
      <c r="NEY8" s="110"/>
      <c r="NEZ8" s="110"/>
      <c r="NFA8" s="110"/>
      <c r="NFB8" s="110"/>
      <c r="NFC8" s="110"/>
      <c r="NFD8" s="110"/>
      <c r="NFE8" s="110"/>
      <c r="NFF8" s="110"/>
      <c r="NFG8" s="110"/>
      <c r="NFH8" s="110"/>
      <c r="NFI8" s="110"/>
      <c r="NFJ8" s="110"/>
      <c r="NFK8" s="110"/>
      <c r="NFL8" s="110"/>
      <c r="NFM8" s="110"/>
      <c r="NFN8" s="110"/>
      <c r="NFO8" s="110"/>
      <c r="NFP8" s="110"/>
      <c r="NFQ8" s="110"/>
      <c r="NFR8" s="110"/>
      <c r="NFS8" s="110"/>
      <c r="NFT8" s="110"/>
      <c r="NFU8" s="110"/>
      <c r="NFV8" s="110"/>
      <c r="NFW8" s="110"/>
      <c r="NFX8" s="110"/>
      <c r="NFY8" s="110"/>
      <c r="NFZ8" s="110"/>
      <c r="NGA8" s="110"/>
      <c r="NGB8" s="110"/>
      <c r="NGC8" s="110"/>
      <c r="NGD8" s="110"/>
      <c r="NGE8" s="110"/>
      <c r="NGF8" s="110"/>
      <c r="NGG8" s="110"/>
      <c r="NGH8" s="110"/>
      <c r="NGI8" s="110"/>
      <c r="NGJ8" s="110"/>
      <c r="NGK8" s="110"/>
      <c r="NGL8" s="110"/>
      <c r="NGM8" s="110"/>
      <c r="NGN8" s="110"/>
      <c r="NGO8" s="110"/>
      <c r="NGP8" s="110"/>
      <c r="NGQ8" s="110"/>
      <c r="NGR8" s="110"/>
      <c r="NGS8" s="110"/>
      <c r="NGT8" s="110"/>
      <c r="NGU8" s="110"/>
      <c r="NGV8" s="110"/>
      <c r="NGW8" s="110"/>
      <c r="NGX8" s="110"/>
      <c r="NGY8" s="110"/>
      <c r="NGZ8" s="110"/>
      <c r="NHA8" s="110"/>
      <c r="NHB8" s="110"/>
      <c r="NHC8" s="110"/>
      <c r="NHD8" s="110"/>
      <c r="NHE8" s="110"/>
      <c r="NHF8" s="110"/>
      <c r="NHG8" s="110"/>
      <c r="NHH8" s="110"/>
      <c r="NHI8" s="110"/>
      <c r="NHJ8" s="110"/>
      <c r="NHK8" s="110"/>
      <c r="NHL8" s="110"/>
      <c r="NHM8" s="110"/>
      <c r="NHN8" s="110"/>
      <c r="NHO8" s="110"/>
      <c r="NHP8" s="110"/>
      <c r="NHQ8" s="110"/>
      <c r="NHR8" s="110"/>
      <c r="NHS8" s="110"/>
      <c r="NHT8" s="110"/>
      <c r="NHU8" s="110"/>
      <c r="NHV8" s="110"/>
      <c r="NHW8" s="110"/>
      <c r="NHX8" s="110"/>
      <c r="NHY8" s="110"/>
      <c r="NHZ8" s="110"/>
      <c r="NIA8" s="110"/>
      <c r="NIB8" s="110"/>
      <c r="NIC8" s="110"/>
      <c r="NID8" s="110"/>
      <c r="NIE8" s="110"/>
      <c r="NIF8" s="110"/>
      <c r="NIG8" s="110"/>
      <c r="NIH8" s="110"/>
      <c r="NII8" s="110"/>
      <c r="NIJ8" s="110"/>
      <c r="NIK8" s="110"/>
      <c r="NIL8" s="110"/>
      <c r="NIM8" s="110"/>
      <c r="NIN8" s="110"/>
      <c r="NIO8" s="110"/>
      <c r="NIP8" s="110"/>
      <c r="NIQ8" s="110"/>
      <c r="NIR8" s="110"/>
      <c r="NIS8" s="110"/>
      <c r="NIT8" s="110"/>
      <c r="NIU8" s="110"/>
      <c r="NIV8" s="110"/>
      <c r="NIW8" s="110"/>
      <c r="NIX8" s="110"/>
      <c r="NIY8" s="110"/>
      <c r="NIZ8" s="110"/>
      <c r="NJA8" s="110"/>
      <c r="NJB8" s="110"/>
      <c r="NJC8" s="110"/>
      <c r="NJD8" s="110"/>
      <c r="NJE8" s="110"/>
      <c r="NJF8" s="110"/>
      <c r="NJG8" s="110"/>
      <c r="NJH8" s="110"/>
      <c r="NJI8" s="110"/>
      <c r="NJJ8" s="110"/>
      <c r="NJK8" s="110"/>
      <c r="NJL8" s="110"/>
      <c r="NJM8" s="110"/>
      <c r="NJN8" s="110"/>
      <c r="NJO8" s="110"/>
      <c r="NJP8" s="110"/>
      <c r="NJQ8" s="110"/>
      <c r="NJR8" s="110"/>
      <c r="NJS8" s="110"/>
      <c r="NJT8" s="110"/>
      <c r="NJU8" s="110"/>
      <c r="NJV8" s="110"/>
      <c r="NJW8" s="110"/>
      <c r="NJX8" s="110"/>
      <c r="NJY8" s="110"/>
      <c r="NJZ8" s="110"/>
      <c r="NKA8" s="110"/>
      <c r="NKB8" s="110"/>
      <c r="NKC8" s="110"/>
      <c r="NKD8" s="110"/>
      <c r="NKE8" s="110"/>
      <c r="NKF8" s="110"/>
      <c r="NKG8" s="110"/>
      <c r="NKH8" s="110"/>
      <c r="NKI8" s="110"/>
      <c r="NKJ8" s="110"/>
      <c r="NKK8" s="110"/>
      <c r="NKL8" s="110"/>
      <c r="NKM8" s="110"/>
      <c r="NKN8" s="110"/>
      <c r="NKO8" s="110"/>
      <c r="NKP8" s="110"/>
      <c r="NKQ8" s="110"/>
      <c r="NKR8" s="110"/>
      <c r="NKS8" s="110"/>
      <c r="NKT8" s="110"/>
      <c r="NKU8" s="110"/>
      <c r="NKV8" s="110"/>
      <c r="NKW8" s="110"/>
      <c r="NKX8" s="110"/>
      <c r="NKY8" s="110"/>
      <c r="NKZ8" s="110"/>
      <c r="NLA8" s="110"/>
      <c r="NLB8" s="110"/>
      <c r="NLC8" s="110"/>
      <c r="NLD8" s="110"/>
      <c r="NLE8" s="110"/>
      <c r="NLF8" s="110"/>
      <c r="NLG8" s="110"/>
      <c r="NLH8" s="110"/>
      <c r="NLI8" s="110"/>
      <c r="NLJ8" s="110"/>
      <c r="NLK8" s="110"/>
      <c r="NLL8" s="110"/>
      <c r="NLM8" s="110"/>
      <c r="NLN8" s="110"/>
      <c r="NLO8" s="110"/>
      <c r="NLP8" s="110"/>
      <c r="NLQ8" s="110"/>
      <c r="NLR8" s="110"/>
      <c r="NLS8" s="110"/>
      <c r="NLT8" s="110"/>
      <c r="NLU8" s="110"/>
      <c r="NLV8" s="110"/>
      <c r="NLW8" s="110"/>
      <c r="NLX8" s="110"/>
      <c r="NLY8" s="110"/>
      <c r="NLZ8" s="110"/>
      <c r="NMA8" s="110"/>
      <c r="NMB8" s="110"/>
      <c r="NMC8" s="110"/>
      <c r="NMD8" s="110"/>
      <c r="NME8" s="110"/>
      <c r="NMF8" s="110"/>
      <c r="NMG8" s="110"/>
      <c r="NMH8" s="110"/>
      <c r="NMI8" s="110"/>
      <c r="NMJ8" s="110"/>
      <c r="NMK8" s="110"/>
      <c r="NML8" s="110"/>
      <c r="NMM8" s="110"/>
      <c r="NMN8" s="110"/>
      <c r="NMO8" s="110"/>
      <c r="NMP8" s="110"/>
      <c r="NMQ8" s="110"/>
      <c r="NMR8" s="110"/>
      <c r="NMS8" s="110"/>
      <c r="NMT8" s="110"/>
      <c r="NMU8" s="110"/>
      <c r="NMV8" s="110"/>
      <c r="NMW8" s="110"/>
      <c r="NMX8" s="110"/>
      <c r="NMY8" s="110"/>
      <c r="NMZ8" s="110"/>
      <c r="NNA8" s="110"/>
      <c r="NNB8" s="110"/>
      <c r="NNC8" s="110"/>
      <c r="NND8" s="110"/>
      <c r="NNE8" s="110"/>
      <c r="NNF8" s="110"/>
      <c r="NNG8" s="110"/>
      <c r="NNH8" s="110"/>
      <c r="NNI8" s="110"/>
      <c r="NNJ8" s="110"/>
      <c r="NNK8" s="110"/>
      <c r="NNL8" s="110"/>
      <c r="NNM8" s="110"/>
      <c r="NNN8" s="110"/>
      <c r="NNO8" s="110"/>
      <c r="NNP8" s="110"/>
      <c r="NNQ8" s="110"/>
      <c r="NNR8" s="110"/>
      <c r="NNS8" s="110"/>
      <c r="NNT8" s="110"/>
      <c r="NNU8" s="110"/>
      <c r="NNV8" s="110"/>
      <c r="NNW8" s="110"/>
      <c r="NNX8" s="110"/>
      <c r="NNY8" s="110"/>
      <c r="NNZ8" s="110"/>
      <c r="NOA8" s="110"/>
      <c r="NOB8" s="110"/>
      <c r="NOC8" s="110"/>
      <c r="NOD8" s="110"/>
      <c r="NOE8" s="110"/>
      <c r="NOF8" s="110"/>
      <c r="NOG8" s="110"/>
      <c r="NOH8" s="110"/>
      <c r="NOI8" s="110"/>
      <c r="NOJ8" s="110"/>
      <c r="NOK8" s="110"/>
      <c r="NOL8" s="110"/>
      <c r="NOM8" s="110"/>
      <c r="NON8" s="110"/>
      <c r="NOO8" s="110"/>
      <c r="NOP8" s="110"/>
      <c r="NOQ8" s="110"/>
      <c r="NOR8" s="110"/>
      <c r="NOS8" s="110"/>
      <c r="NOT8" s="110"/>
      <c r="NOU8" s="110"/>
      <c r="NOV8" s="110"/>
      <c r="NOW8" s="110"/>
      <c r="NOX8" s="110"/>
      <c r="NOY8" s="110"/>
      <c r="NOZ8" s="110"/>
      <c r="NPA8" s="110"/>
      <c r="NPB8" s="110"/>
      <c r="NPC8" s="110"/>
      <c r="NPD8" s="110"/>
      <c r="NPE8" s="110"/>
      <c r="NPF8" s="110"/>
      <c r="NPG8" s="110"/>
      <c r="NPH8" s="110"/>
      <c r="NPI8" s="110"/>
      <c r="NPJ8" s="110"/>
      <c r="NPK8" s="110"/>
      <c r="NPL8" s="110"/>
      <c r="NPM8" s="110"/>
      <c r="NPN8" s="110"/>
      <c r="NPO8" s="110"/>
      <c r="NPP8" s="110"/>
      <c r="NPQ8" s="110"/>
      <c r="NPR8" s="110"/>
      <c r="NPS8" s="110"/>
      <c r="NPT8" s="110"/>
      <c r="NPU8" s="110"/>
      <c r="NPV8" s="110"/>
      <c r="NPW8" s="110"/>
      <c r="NPX8" s="110"/>
      <c r="NPY8" s="110"/>
      <c r="NPZ8" s="110"/>
      <c r="NQA8" s="110"/>
      <c r="NQB8" s="110"/>
      <c r="NQC8" s="110"/>
      <c r="NQD8" s="110"/>
      <c r="NQE8" s="110"/>
      <c r="NQF8" s="110"/>
      <c r="NQG8" s="110"/>
      <c r="NQH8" s="110"/>
      <c r="NQI8" s="110"/>
      <c r="NQJ8" s="110"/>
      <c r="NQK8" s="110"/>
      <c r="NQL8" s="110"/>
      <c r="NQM8" s="110"/>
      <c r="NQN8" s="110"/>
      <c r="NQO8" s="110"/>
      <c r="NQP8" s="110"/>
      <c r="NQQ8" s="110"/>
      <c r="NQR8" s="110"/>
      <c r="NQS8" s="110"/>
      <c r="NQT8" s="110"/>
      <c r="NQU8" s="110"/>
      <c r="NQV8" s="110"/>
      <c r="NQW8" s="110"/>
      <c r="NQX8" s="110"/>
      <c r="NQY8" s="110"/>
      <c r="NQZ8" s="110"/>
      <c r="NRA8" s="110"/>
      <c r="NRB8" s="110"/>
      <c r="NRC8" s="110"/>
      <c r="NRD8" s="110"/>
      <c r="NRE8" s="110"/>
      <c r="NRF8" s="110"/>
      <c r="NRG8" s="110"/>
      <c r="NRH8" s="110"/>
      <c r="NRI8" s="110"/>
      <c r="NRJ8" s="110"/>
      <c r="NRK8" s="110"/>
      <c r="NRL8" s="110"/>
      <c r="NRM8" s="110"/>
      <c r="NRN8" s="110"/>
      <c r="NRO8" s="110"/>
      <c r="NRP8" s="110"/>
      <c r="NRQ8" s="110"/>
      <c r="NRR8" s="110"/>
      <c r="NRS8" s="110"/>
      <c r="NRT8" s="110"/>
      <c r="NRU8" s="110"/>
      <c r="NRV8" s="110"/>
      <c r="NRW8" s="110"/>
      <c r="NRX8" s="110"/>
      <c r="NRY8" s="110"/>
      <c r="NRZ8" s="110"/>
      <c r="NSA8" s="110"/>
      <c r="NSB8" s="110"/>
      <c r="NSC8" s="110"/>
      <c r="NSD8" s="110"/>
      <c r="NSE8" s="110"/>
      <c r="NSF8" s="110"/>
      <c r="NSG8" s="110"/>
      <c r="NSH8" s="110"/>
      <c r="NSI8" s="110"/>
      <c r="NSJ8" s="110"/>
      <c r="NSK8" s="110"/>
      <c r="NSL8" s="110"/>
      <c r="NSM8" s="110"/>
      <c r="NSN8" s="110"/>
      <c r="NSO8" s="110"/>
      <c r="NSP8" s="110"/>
      <c r="NSQ8" s="110"/>
      <c r="NSR8" s="110"/>
      <c r="NSS8" s="110"/>
      <c r="NST8" s="110"/>
      <c r="NSU8" s="110"/>
      <c r="NSV8" s="110"/>
      <c r="NSW8" s="110"/>
      <c r="NSX8" s="110"/>
      <c r="NSY8" s="110"/>
      <c r="NSZ8" s="110"/>
      <c r="NTA8" s="110"/>
      <c r="NTB8" s="110"/>
      <c r="NTC8" s="110"/>
      <c r="NTD8" s="110"/>
      <c r="NTE8" s="110"/>
      <c r="NTF8" s="110"/>
      <c r="NTG8" s="110"/>
      <c r="NTH8" s="110"/>
      <c r="NTI8" s="110"/>
      <c r="NTJ8" s="110"/>
      <c r="NTK8" s="110"/>
      <c r="NTL8" s="110"/>
      <c r="NTM8" s="110"/>
      <c r="NTN8" s="110"/>
      <c r="NTO8" s="110"/>
      <c r="NTP8" s="110"/>
      <c r="NTQ8" s="110"/>
      <c r="NTR8" s="110"/>
      <c r="NTS8" s="110"/>
      <c r="NTT8" s="110"/>
      <c r="NTU8" s="110"/>
      <c r="NTV8" s="110"/>
      <c r="NTW8" s="110"/>
      <c r="NTX8" s="110"/>
      <c r="NTY8" s="110"/>
      <c r="NTZ8" s="110"/>
      <c r="NUA8" s="110"/>
      <c r="NUB8" s="110"/>
      <c r="NUC8" s="110"/>
      <c r="NUD8" s="110"/>
      <c r="NUE8" s="110"/>
      <c r="NUF8" s="110"/>
      <c r="NUG8" s="110"/>
      <c r="NUH8" s="110"/>
      <c r="NUI8" s="110"/>
      <c r="NUJ8" s="110"/>
      <c r="NUK8" s="110"/>
      <c r="NUL8" s="110"/>
      <c r="NUM8" s="110"/>
      <c r="NUN8" s="110"/>
      <c r="NUO8" s="110"/>
      <c r="NUP8" s="110"/>
      <c r="NUQ8" s="110"/>
      <c r="NUR8" s="110"/>
      <c r="NUS8" s="110"/>
      <c r="NUT8" s="110"/>
      <c r="NUU8" s="110"/>
      <c r="NUV8" s="110"/>
      <c r="NUW8" s="110"/>
      <c r="NUX8" s="110"/>
      <c r="NUY8" s="110"/>
      <c r="NUZ8" s="110"/>
      <c r="NVA8" s="110"/>
      <c r="NVB8" s="110"/>
      <c r="NVC8" s="110"/>
      <c r="NVD8" s="110"/>
      <c r="NVE8" s="110"/>
      <c r="NVF8" s="110"/>
      <c r="NVG8" s="110"/>
      <c r="NVH8" s="110"/>
      <c r="NVI8" s="110"/>
      <c r="NVJ8" s="110"/>
      <c r="NVK8" s="110"/>
      <c r="NVL8" s="110"/>
      <c r="NVM8" s="110"/>
      <c r="NVN8" s="110"/>
      <c r="NVO8" s="110"/>
      <c r="NVP8" s="110"/>
      <c r="NVQ8" s="110"/>
      <c r="NVR8" s="110"/>
      <c r="NVS8" s="110"/>
      <c r="NVT8" s="110"/>
      <c r="NVU8" s="110"/>
      <c r="NVV8" s="110"/>
      <c r="NVW8" s="110"/>
      <c r="NVX8" s="110"/>
      <c r="NVY8" s="110"/>
      <c r="NVZ8" s="110"/>
      <c r="NWA8" s="110"/>
      <c r="NWB8" s="110"/>
      <c r="NWC8" s="110"/>
      <c r="NWD8" s="110"/>
      <c r="NWE8" s="110"/>
      <c r="NWF8" s="110"/>
      <c r="NWG8" s="110"/>
      <c r="NWH8" s="110"/>
      <c r="NWI8" s="110"/>
      <c r="NWJ8" s="110"/>
      <c r="NWK8" s="110"/>
      <c r="NWL8" s="110"/>
      <c r="NWM8" s="110"/>
      <c r="NWN8" s="110"/>
      <c r="NWO8" s="110"/>
      <c r="NWP8" s="110"/>
      <c r="NWQ8" s="110"/>
      <c r="NWR8" s="110"/>
      <c r="NWS8" s="110"/>
      <c r="NWT8" s="110"/>
      <c r="NWU8" s="110"/>
      <c r="NWV8" s="110"/>
      <c r="NWW8" s="110"/>
      <c r="NWX8" s="110"/>
      <c r="NWY8" s="110"/>
      <c r="NWZ8" s="110"/>
      <c r="NXA8" s="110"/>
      <c r="NXB8" s="110"/>
      <c r="NXC8" s="110"/>
      <c r="NXD8" s="110"/>
      <c r="NXE8" s="110"/>
      <c r="NXF8" s="110"/>
      <c r="NXG8" s="110"/>
      <c r="NXH8" s="110"/>
      <c r="NXI8" s="110"/>
      <c r="NXJ8" s="110"/>
      <c r="NXK8" s="110"/>
      <c r="NXL8" s="110"/>
      <c r="NXM8" s="110"/>
      <c r="NXN8" s="110"/>
      <c r="NXO8" s="110"/>
      <c r="NXP8" s="110"/>
      <c r="NXQ8" s="110"/>
      <c r="NXR8" s="110"/>
      <c r="NXS8" s="110"/>
      <c r="NXT8" s="110"/>
      <c r="NXU8" s="110"/>
      <c r="NXV8" s="110"/>
      <c r="NXW8" s="110"/>
      <c r="NXX8" s="110"/>
      <c r="NXY8" s="110"/>
      <c r="NXZ8" s="110"/>
      <c r="NYA8" s="110"/>
      <c r="NYB8" s="110"/>
      <c r="NYC8" s="110"/>
      <c r="NYD8" s="110"/>
      <c r="NYE8" s="110"/>
      <c r="NYF8" s="110"/>
      <c r="NYG8" s="110"/>
      <c r="NYH8" s="110"/>
      <c r="NYI8" s="110"/>
      <c r="NYJ8" s="110"/>
      <c r="NYK8" s="110"/>
      <c r="NYL8" s="110"/>
      <c r="NYM8" s="110"/>
      <c r="NYN8" s="110"/>
      <c r="NYO8" s="110"/>
      <c r="NYP8" s="110"/>
      <c r="NYQ8" s="110"/>
      <c r="NYR8" s="110"/>
      <c r="NYS8" s="110"/>
      <c r="NYT8" s="110"/>
      <c r="NYU8" s="110"/>
      <c r="NYV8" s="110"/>
      <c r="NYW8" s="110"/>
      <c r="NYX8" s="110"/>
      <c r="NYY8" s="110"/>
      <c r="NYZ8" s="110"/>
      <c r="NZA8" s="110"/>
      <c r="NZB8" s="110"/>
      <c r="NZC8" s="110"/>
      <c r="NZD8" s="110"/>
      <c r="NZE8" s="110"/>
      <c r="NZF8" s="110"/>
      <c r="NZG8" s="110"/>
      <c r="NZH8" s="110"/>
      <c r="NZI8" s="110"/>
      <c r="NZJ8" s="110"/>
      <c r="NZK8" s="110"/>
      <c r="NZL8" s="110"/>
      <c r="NZM8" s="110"/>
      <c r="NZN8" s="110"/>
      <c r="NZO8" s="110"/>
      <c r="NZP8" s="110"/>
      <c r="NZQ8" s="110"/>
      <c r="NZR8" s="110"/>
      <c r="NZS8" s="110"/>
      <c r="NZT8" s="110"/>
      <c r="NZU8" s="110"/>
      <c r="NZV8" s="110"/>
      <c r="NZW8" s="110"/>
      <c r="NZX8" s="110"/>
      <c r="NZY8" s="110"/>
      <c r="NZZ8" s="110"/>
      <c r="OAA8" s="110"/>
      <c r="OAB8" s="110"/>
      <c r="OAC8" s="110"/>
      <c r="OAD8" s="110"/>
      <c r="OAE8" s="110"/>
      <c r="OAF8" s="110"/>
      <c r="OAG8" s="110"/>
      <c r="OAH8" s="110"/>
      <c r="OAI8" s="110"/>
      <c r="OAJ8" s="110"/>
      <c r="OAK8" s="110"/>
      <c r="OAL8" s="110"/>
      <c r="OAM8" s="110"/>
      <c r="OAN8" s="110"/>
      <c r="OAO8" s="110"/>
      <c r="OAP8" s="110"/>
      <c r="OAQ8" s="110"/>
      <c r="OAR8" s="110"/>
      <c r="OAS8" s="110"/>
      <c r="OAT8" s="110"/>
      <c r="OAU8" s="110"/>
      <c r="OAV8" s="110"/>
      <c r="OAW8" s="110"/>
      <c r="OAX8" s="110"/>
      <c r="OAY8" s="110"/>
      <c r="OAZ8" s="110"/>
      <c r="OBA8" s="110"/>
      <c r="OBB8" s="110"/>
      <c r="OBC8" s="110"/>
      <c r="OBD8" s="110"/>
      <c r="OBE8" s="110"/>
      <c r="OBF8" s="110"/>
      <c r="OBG8" s="110"/>
      <c r="OBH8" s="110"/>
      <c r="OBI8" s="110"/>
      <c r="OBJ8" s="110"/>
      <c r="OBK8" s="110"/>
      <c r="OBL8" s="110"/>
      <c r="OBM8" s="110"/>
      <c r="OBN8" s="110"/>
      <c r="OBO8" s="110"/>
      <c r="OBP8" s="110"/>
      <c r="OBQ8" s="110"/>
      <c r="OBR8" s="110"/>
      <c r="OBS8" s="110"/>
      <c r="OBT8" s="110"/>
      <c r="OBU8" s="110"/>
      <c r="OBV8" s="110"/>
      <c r="OBW8" s="110"/>
      <c r="OBX8" s="110"/>
      <c r="OBY8" s="110"/>
      <c r="OBZ8" s="110"/>
      <c r="OCA8" s="110"/>
      <c r="OCB8" s="110"/>
      <c r="OCC8" s="110"/>
      <c r="OCD8" s="110"/>
      <c r="OCE8" s="110"/>
      <c r="OCF8" s="110"/>
      <c r="OCG8" s="110"/>
      <c r="OCH8" s="110"/>
      <c r="OCI8" s="110"/>
      <c r="OCJ8" s="110"/>
      <c r="OCK8" s="110"/>
      <c r="OCL8" s="110"/>
      <c r="OCM8" s="110"/>
      <c r="OCN8" s="110"/>
      <c r="OCO8" s="110"/>
      <c r="OCP8" s="110"/>
      <c r="OCQ8" s="110"/>
      <c r="OCR8" s="110"/>
      <c r="OCS8" s="110"/>
      <c r="OCT8" s="110"/>
      <c r="OCU8" s="110"/>
      <c r="OCV8" s="110"/>
      <c r="OCW8" s="110"/>
      <c r="OCX8" s="110"/>
      <c r="OCY8" s="110"/>
      <c r="OCZ8" s="110"/>
      <c r="ODA8" s="110"/>
      <c r="ODB8" s="110"/>
      <c r="ODC8" s="110"/>
      <c r="ODD8" s="110"/>
      <c r="ODE8" s="110"/>
      <c r="ODF8" s="110"/>
      <c r="ODG8" s="110"/>
      <c r="ODH8" s="110"/>
      <c r="ODI8" s="110"/>
      <c r="ODJ8" s="110"/>
      <c r="ODK8" s="110"/>
      <c r="ODL8" s="110"/>
      <c r="ODM8" s="110"/>
      <c r="ODN8" s="110"/>
      <c r="ODO8" s="110"/>
      <c r="ODP8" s="110"/>
      <c r="ODQ8" s="110"/>
      <c r="ODR8" s="110"/>
      <c r="ODS8" s="110"/>
      <c r="ODT8" s="110"/>
      <c r="ODU8" s="110"/>
      <c r="ODV8" s="110"/>
      <c r="ODW8" s="110"/>
      <c r="ODX8" s="110"/>
      <c r="ODY8" s="110"/>
      <c r="ODZ8" s="110"/>
      <c r="OEA8" s="110"/>
      <c r="OEB8" s="110"/>
      <c r="OEC8" s="110"/>
      <c r="OED8" s="110"/>
      <c r="OEE8" s="110"/>
      <c r="OEF8" s="110"/>
      <c r="OEG8" s="110"/>
      <c r="OEH8" s="110"/>
      <c r="OEI8" s="110"/>
      <c r="OEJ8" s="110"/>
      <c r="OEK8" s="110"/>
      <c r="OEL8" s="110"/>
      <c r="OEM8" s="110"/>
      <c r="OEN8" s="110"/>
      <c r="OEO8" s="110"/>
      <c r="OEP8" s="110"/>
      <c r="OEQ8" s="110"/>
      <c r="OER8" s="110"/>
      <c r="OES8" s="110"/>
      <c r="OET8" s="110"/>
      <c r="OEU8" s="110"/>
      <c r="OEV8" s="110"/>
      <c r="OEW8" s="110"/>
      <c r="OEX8" s="110"/>
      <c r="OEY8" s="110"/>
      <c r="OEZ8" s="110"/>
      <c r="OFA8" s="110"/>
      <c r="OFB8" s="110"/>
      <c r="OFC8" s="110"/>
      <c r="OFD8" s="110"/>
      <c r="OFE8" s="110"/>
      <c r="OFF8" s="110"/>
      <c r="OFG8" s="110"/>
      <c r="OFH8" s="110"/>
      <c r="OFI8" s="110"/>
      <c r="OFJ8" s="110"/>
      <c r="OFK8" s="110"/>
      <c r="OFL8" s="110"/>
      <c r="OFM8" s="110"/>
      <c r="OFN8" s="110"/>
      <c r="OFO8" s="110"/>
      <c r="OFP8" s="110"/>
      <c r="OFQ8" s="110"/>
      <c r="OFR8" s="110"/>
      <c r="OFS8" s="110"/>
      <c r="OFT8" s="110"/>
      <c r="OFU8" s="110"/>
      <c r="OFV8" s="110"/>
      <c r="OFW8" s="110"/>
      <c r="OFX8" s="110"/>
      <c r="OFY8" s="110"/>
      <c r="OFZ8" s="110"/>
      <c r="OGA8" s="110"/>
      <c r="OGB8" s="110"/>
      <c r="OGC8" s="110"/>
      <c r="OGD8" s="110"/>
      <c r="OGE8" s="110"/>
      <c r="OGF8" s="110"/>
      <c r="OGG8" s="110"/>
      <c r="OGH8" s="110"/>
      <c r="OGI8" s="110"/>
      <c r="OGJ8" s="110"/>
      <c r="OGK8" s="110"/>
      <c r="OGL8" s="110"/>
      <c r="OGM8" s="110"/>
      <c r="OGN8" s="110"/>
      <c r="OGO8" s="110"/>
      <c r="OGP8" s="110"/>
      <c r="OGQ8" s="110"/>
      <c r="OGR8" s="110"/>
      <c r="OGS8" s="110"/>
      <c r="OGT8" s="110"/>
      <c r="OGU8" s="110"/>
      <c r="OGV8" s="110"/>
      <c r="OGW8" s="110"/>
      <c r="OGX8" s="110"/>
      <c r="OGY8" s="110"/>
      <c r="OGZ8" s="110"/>
      <c r="OHA8" s="110"/>
      <c r="OHB8" s="110"/>
      <c r="OHC8" s="110"/>
      <c r="OHD8" s="110"/>
      <c r="OHE8" s="110"/>
      <c r="OHF8" s="110"/>
      <c r="OHG8" s="110"/>
      <c r="OHH8" s="110"/>
      <c r="OHI8" s="110"/>
      <c r="OHJ8" s="110"/>
      <c r="OHK8" s="110"/>
      <c r="OHL8" s="110"/>
      <c r="OHM8" s="110"/>
      <c r="OHN8" s="110"/>
      <c r="OHO8" s="110"/>
      <c r="OHP8" s="110"/>
      <c r="OHQ8" s="110"/>
      <c r="OHR8" s="110"/>
      <c r="OHS8" s="110"/>
      <c r="OHT8" s="110"/>
      <c r="OHU8" s="110"/>
      <c r="OHV8" s="110"/>
      <c r="OHW8" s="110"/>
      <c r="OHX8" s="110"/>
      <c r="OHY8" s="110"/>
      <c r="OHZ8" s="110"/>
      <c r="OIA8" s="110"/>
      <c r="OIB8" s="110"/>
      <c r="OIC8" s="110"/>
      <c r="OID8" s="110"/>
      <c r="OIE8" s="110"/>
      <c r="OIF8" s="110"/>
      <c r="OIG8" s="110"/>
      <c r="OIH8" s="110"/>
      <c r="OII8" s="110"/>
      <c r="OIJ8" s="110"/>
      <c r="OIK8" s="110"/>
      <c r="OIL8" s="110"/>
      <c r="OIM8" s="110"/>
      <c r="OIN8" s="110"/>
      <c r="OIO8" s="110"/>
      <c r="OIP8" s="110"/>
      <c r="OIQ8" s="110"/>
      <c r="OIR8" s="110"/>
      <c r="OIS8" s="110"/>
      <c r="OIT8" s="110"/>
      <c r="OIU8" s="110"/>
      <c r="OIV8" s="110"/>
      <c r="OIW8" s="110"/>
      <c r="OIX8" s="110"/>
      <c r="OIY8" s="110"/>
      <c r="OIZ8" s="110"/>
      <c r="OJA8" s="110"/>
      <c r="OJB8" s="110"/>
      <c r="OJC8" s="110"/>
      <c r="OJD8" s="110"/>
      <c r="OJE8" s="110"/>
      <c r="OJF8" s="110"/>
      <c r="OJG8" s="110"/>
      <c r="OJH8" s="110"/>
      <c r="OJI8" s="110"/>
      <c r="OJJ8" s="110"/>
      <c r="OJK8" s="110"/>
      <c r="OJL8" s="110"/>
      <c r="OJM8" s="110"/>
      <c r="OJN8" s="110"/>
      <c r="OJO8" s="110"/>
      <c r="OJP8" s="110"/>
      <c r="OJQ8" s="110"/>
      <c r="OJR8" s="110"/>
      <c r="OJS8" s="110"/>
      <c r="OJT8" s="110"/>
      <c r="OJU8" s="110"/>
      <c r="OJV8" s="110"/>
      <c r="OJW8" s="110"/>
      <c r="OJX8" s="110"/>
      <c r="OJY8" s="110"/>
      <c r="OJZ8" s="110"/>
      <c r="OKA8" s="110"/>
      <c r="OKB8" s="110"/>
      <c r="OKC8" s="110"/>
      <c r="OKD8" s="110"/>
      <c r="OKE8" s="110"/>
      <c r="OKF8" s="110"/>
      <c r="OKG8" s="110"/>
      <c r="OKH8" s="110"/>
      <c r="OKI8" s="110"/>
      <c r="OKJ8" s="110"/>
      <c r="OKK8" s="110"/>
      <c r="OKL8" s="110"/>
      <c r="OKM8" s="110"/>
      <c r="OKN8" s="110"/>
      <c r="OKO8" s="110"/>
      <c r="OKP8" s="110"/>
      <c r="OKQ8" s="110"/>
      <c r="OKR8" s="110"/>
      <c r="OKS8" s="110"/>
      <c r="OKT8" s="110"/>
      <c r="OKU8" s="110"/>
      <c r="OKV8" s="110"/>
      <c r="OKW8" s="110"/>
      <c r="OKX8" s="110"/>
      <c r="OKY8" s="110"/>
      <c r="OKZ8" s="110"/>
      <c r="OLA8" s="110"/>
      <c r="OLB8" s="110"/>
      <c r="OLC8" s="110"/>
      <c r="OLD8" s="110"/>
      <c r="OLE8" s="110"/>
      <c r="OLF8" s="110"/>
      <c r="OLG8" s="110"/>
      <c r="OLH8" s="110"/>
      <c r="OLI8" s="110"/>
      <c r="OLJ8" s="110"/>
      <c r="OLK8" s="110"/>
      <c r="OLL8" s="110"/>
      <c r="OLM8" s="110"/>
      <c r="OLN8" s="110"/>
      <c r="OLO8" s="110"/>
      <c r="OLP8" s="110"/>
      <c r="OLQ8" s="110"/>
      <c r="OLR8" s="110"/>
      <c r="OLS8" s="110"/>
      <c r="OLT8" s="110"/>
      <c r="OLU8" s="110"/>
      <c r="OLV8" s="110"/>
      <c r="OLW8" s="110"/>
      <c r="OLX8" s="110"/>
      <c r="OLY8" s="110"/>
      <c r="OLZ8" s="110"/>
      <c r="OMA8" s="110"/>
      <c r="OMB8" s="110"/>
      <c r="OMC8" s="110"/>
      <c r="OMD8" s="110"/>
      <c r="OME8" s="110"/>
      <c r="OMF8" s="110"/>
      <c r="OMG8" s="110"/>
      <c r="OMH8" s="110"/>
      <c r="OMI8" s="110"/>
      <c r="OMJ8" s="110"/>
      <c r="OMK8" s="110"/>
      <c r="OML8" s="110"/>
      <c r="OMM8" s="110"/>
      <c r="OMN8" s="110"/>
      <c r="OMO8" s="110"/>
      <c r="OMP8" s="110"/>
      <c r="OMQ8" s="110"/>
      <c r="OMR8" s="110"/>
      <c r="OMS8" s="110"/>
      <c r="OMT8" s="110"/>
      <c r="OMU8" s="110"/>
      <c r="OMV8" s="110"/>
      <c r="OMW8" s="110"/>
      <c r="OMX8" s="110"/>
      <c r="OMY8" s="110"/>
      <c r="OMZ8" s="110"/>
      <c r="ONA8" s="110"/>
      <c r="ONB8" s="110"/>
      <c r="ONC8" s="110"/>
      <c r="OND8" s="110"/>
      <c r="ONE8" s="110"/>
      <c r="ONF8" s="110"/>
      <c r="ONG8" s="110"/>
      <c r="ONH8" s="110"/>
      <c r="ONI8" s="110"/>
      <c r="ONJ8" s="110"/>
      <c r="ONK8" s="110"/>
      <c r="ONL8" s="110"/>
      <c r="ONM8" s="110"/>
      <c r="ONN8" s="110"/>
      <c r="ONO8" s="110"/>
      <c r="ONP8" s="110"/>
      <c r="ONQ8" s="110"/>
      <c r="ONR8" s="110"/>
      <c r="ONS8" s="110"/>
      <c r="ONT8" s="110"/>
      <c r="ONU8" s="110"/>
      <c r="ONV8" s="110"/>
      <c r="ONW8" s="110"/>
      <c r="ONX8" s="110"/>
      <c r="ONY8" s="110"/>
      <c r="ONZ8" s="110"/>
      <c r="OOA8" s="110"/>
      <c r="OOB8" s="110"/>
      <c r="OOC8" s="110"/>
      <c r="OOD8" s="110"/>
      <c r="OOE8" s="110"/>
      <c r="OOF8" s="110"/>
      <c r="OOG8" s="110"/>
      <c r="OOH8" s="110"/>
      <c r="OOI8" s="110"/>
      <c r="OOJ8" s="110"/>
      <c r="OOK8" s="110"/>
      <c r="OOL8" s="110"/>
      <c r="OOM8" s="110"/>
      <c r="OON8" s="110"/>
      <c r="OOO8" s="110"/>
      <c r="OOP8" s="110"/>
      <c r="OOQ8" s="110"/>
      <c r="OOR8" s="110"/>
      <c r="OOS8" s="110"/>
      <c r="OOT8" s="110"/>
      <c r="OOU8" s="110"/>
      <c r="OOV8" s="110"/>
      <c r="OOW8" s="110"/>
      <c r="OOX8" s="110"/>
      <c r="OOY8" s="110"/>
      <c r="OOZ8" s="110"/>
      <c r="OPA8" s="110"/>
      <c r="OPB8" s="110"/>
      <c r="OPC8" s="110"/>
      <c r="OPD8" s="110"/>
      <c r="OPE8" s="110"/>
      <c r="OPF8" s="110"/>
      <c r="OPG8" s="110"/>
      <c r="OPH8" s="110"/>
      <c r="OPI8" s="110"/>
      <c r="OPJ8" s="110"/>
      <c r="OPK8" s="110"/>
      <c r="OPL8" s="110"/>
      <c r="OPM8" s="110"/>
      <c r="OPN8" s="110"/>
      <c r="OPO8" s="110"/>
      <c r="OPP8" s="110"/>
      <c r="OPQ8" s="110"/>
      <c r="OPR8" s="110"/>
      <c r="OPS8" s="110"/>
      <c r="OPT8" s="110"/>
      <c r="OPU8" s="110"/>
      <c r="OPV8" s="110"/>
      <c r="OPW8" s="110"/>
      <c r="OPX8" s="110"/>
      <c r="OPY8" s="110"/>
      <c r="OPZ8" s="110"/>
      <c r="OQA8" s="110"/>
      <c r="OQB8" s="110"/>
      <c r="OQC8" s="110"/>
      <c r="OQD8" s="110"/>
      <c r="OQE8" s="110"/>
      <c r="OQF8" s="110"/>
      <c r="OQG8" s="110"/>
      <c r="OQH8" s="110"/>
      <c r="OQI8" s="110"/>
      <c r="OQJ8" s="110"/>
      <c r="OQK8" s="110"/>
      <c r="OQL8" s="110"/>
      <c r="OQM8" s="110"/>
      <c r="OQN8" s="110"/>
      <c r="OQO8" s="110"/>
      <c r="OQP8" s="110"/>
      <c r="OQQ8" s="110"/>
      <c r="OQR8" s="110"/>
      <c r="OQS8" s="110"/>
      <c r="OQT8" s="110"/>
      <c r="OQU8" s="110"/>
      <c r="OQV8" s="110"/>
      <c r="OQW8" s="110"/>
      <c r="OQX8" s="110"/>
      <c r="OQY8" s="110"/>
      <c r="OQZ8" s="110"/>
      <c r="ORA8" s="110"/>
      <c r="ORB8" s="110"/>
      <c r="ORC8" s="110"/>
      <c r="ORD8" s="110"/>
      <c r="ORE8" s="110"/>
      <c r="ORF8" s="110"/>
      <c r="ORG8" s="110"/>
      <c r="ORH8" s="110"/>
      <c r="ORI8" s="110"/>
      <c r="ORJ8" s="110"/>
      <c r="ORK8" s="110"/>
      <c r="ORL8" s="110"/>
      <c r="ORM8" s="110"/>
      <c r="ORN8" s="110"/>
      <c r="ORO8" s="110"/>
      <c r="ORP8" s="110"/>
      <c r="ORQ8" s="110"/>
      <c r="ORR8" s="110"/>
      <c r="ORS8" s="110"/>
      <c r="ORT8" s="110"/>
      <c r="ORU8" s="110"/>
      <c r="ORV8" s="110"/>
      <c r="ORW8" s="110"/>
      <c r="ORX8" s="110"/>
      <c r="ORY8" s="110"/>
      <c r="ORZ8" s="110"/>
      <c r="OSA8" s="110"/>
      <c r="OSB8" s="110"/>
      <c r="OSC8" s="110"/>
      <c r="OSD8" s="110"/>
      <c r="OSE8" s="110"/>
      <c r="OSF8" s="110"/>
      <c r="OSG8" s="110"/>
      <c r="OSH8" s="110"/>
      <c r="OSI8" s="110"/>
      <c r="OSJ8" s="110"/>
      <c r="OSK8" s="110"/>
      <c r="OSL8" s="110"/>
      <c r="OSM8" s="110"/>
      <c r="OSN8" s="110"/>
      <c r="OSO8" s="110"/>
      <c r="OSP8" s="110"/>
      <c r="OSQ8" s="110"/>
      <c r="OSR8" s="110"/>
      <c r="OSS8" s="110"/>
      <c r="OST8" s="110"/>
      <c r="OSU8" s="110"/>
      <c r="OSV8" s="110"/>
      <c r="OSW8" s="110"/>
      <c r="OSX8" s="110"/>
      <c r="OSY8" s="110"/>
      <c r="OSZ8" s="110"/>
      <c r="OTA8" s="110"/>
      <c r="OTB8" s="110"/>
      <c r="OTC8" s="110"/>
      <c r="OTD8" s="110"/>
      <c r="OTE8" s="110"/>
      <c r="OTF8" s="110"/>
      <c r="OTG8" s="110"/>
      <c r="OTH8" s="110"/>
      <c r="OTI8" s="110"/>
      <c r="OTJ8" s="110"/>
      <c r="OTK8" s="110"/>
      <c r="OTL8" s="110"/>
      <c r="OTM8" s="110"/>
      <c r="OTN8" s="110"/>
      <c r="OTO8" s="110"/>
      <c r="OTP8" s="110"/>
      <c r="OTQ8" s="110"/>
      <c r="OTR8" s="110"/>
      <c r="OTS8" s="110"/>
      <c r="OTT8" s="110"/>
      <c r="OTU8" s="110"/>
      <c r="OTV8" s="110"/>
      <c r="OTW8" s="110"/>
      <c r="OTX8" s="110"/>
      <c r="OTY8" s="110"/>
      <c r="OTZ8" s="110"/>
      <c r="OUA8" s="110"/>
      <c r="OUB8" s="110"/>
      <c r="OUC8" s="110"/>
      <c r="OUD8" s="110"/>
      <c r="OUE8" s="110"/>
      <c r="OUF8" s="110"/>
      <c r="OUG8" s="110"/>
      <c r="OUH8" s="110"/>
      <c r="OUI8" s="110"/>
      <c r="OUJ8" s="110"/>
      <c r="OUK8" s="110"/>
      <c r="OUL8" s="110"/>
      <c r="OUM8" s="110"/>
      <c r="OUN8" s="110"/>
      <c r="OUO8" s="110"/>
      <c r="OUP8" s="110"/>
      <c r="OUQ8" s="110"/>
      <c r="OUR8" s="110"/>
      <c r="OUS8" s="110"/>
      <c r="OUT8" s="110"/>
      <c r="OUU8" s="110"/>
      <c r="OUV8" s="110"/>
      <c r="OUW8" s="110"/>
      <c r="OUX8" s="110"/>
      <c r="OUY8" s="110"/>
      <c r="OUZ8" s="110"/>
      <c r="OVA8" s="110"/>
      <c r="OVB8" s="110"/>
      <c r="OVC8" s="110"/>
      <c r="OVD8" s="110"/>
      <c r="OVE8" s="110"/>
      <c r="OVF8" s="110"/>
      <c r="OVG8" s="110"/>
      <c r="OVH8" s="110"/>
      <c r="OVI8" s="110"/>
      <c r="OVJ8" s="110"/>
      <c r="OVK8" s="110"/>
      <c r="OVL8" s="110"/>
      <c r="OVM8" s="110"/>
      <c r="OVN8" s="110"/>
      <c r="OVO8" s="110"/>
      <c r="OVP8" s="110"/>
      <c r="OVQ8" s="110"/>
      <c r="OVR8" s="110"/>
      <c r="OVS8" s="110"/>
      <c r="OVT8" s="110"/>
      <c r="OVU8" s="110"/>
      <c r="OVV8" s="110"/>
      <c r="OVW8" s="110"/>
      <c r="OVX8" s="110"/>
      <c r="OVY8" s="110"/>
      <c r="OVZ8" s="110"/>
      <c r="OWA8" s="110"/>
      <c r="OWB8" s="110"/>
      <c r="OWC8" s="110"/>
      <c r="OWD8" s="110"/>
      <c r="OWE8" s="110"/>
      <c r="OWF8" s="110"/>
      <c r="OWG8" s="110"/>
      <c r="OWH8" s="110"/>
      <c r="OWI8" s="110"/>
      <c r="OWJ8" s="110"/>
      <c r="OWK8" s="110"/>
      <c r="OWL8" s="110"/>
      <c r="OWM8" s="110"/>
      <c r="OWN8" s="110"/>
      <c r="OWO8" s="110"/>
      <c r="OWP8" s="110"/>
      <c r="OWQ8" s="110"/>
      <c r="OWR8" s="110"/>
      <c r="OWS8" s="110"/>
      <c r="OWT8" s="110"/>
      <c r="OWU8" s="110"/>
      <c r="OWV8" s="110"/>
      <c r="OWW8" s="110"/>
      <c r="OWX8" s="110"/>
      <c r="OWY8" s="110"/>
      <c r="OWZ8" s="110"/>
      <c r="OXA8" s="110"/>
      <c r="OXB8" s="110"/>
      <c r="OXC8" s="110"/>
      <c r="OXD8" s="110"/>
      <c r="OXE8" s="110"/>
      <c r="OXF8" s="110"/>
      <c r="OXG8" s="110"/>
      <c r="OXH8" s="110"/>
      <c r="OXI8" s="110"/>
      <c r="OXJ8" s="110"/>
      <c r="OXK8" s="110"/>
      <c r="OXL8" s="110"/>
      <c r="OXM8" s="110"/>
      <c r="OXN8" s="110"/>
      <c r="OXO8" s="110"/>
      <c r="OXP8" s="110"/>
      <c r="OXQ8" s="110"/>
      <c r="OXR8" s="110"/>
      <c r="OXS8" s="110"/>
      <c r="OXT8" s="110"/>
      <c r="OXU8" s="110"/>
      <c r="OXV8" s="110"/>
      <c r="OXW8" s="110"/>
      <c r="OXX8" s="110"/>
      <c r="OXY8" s="110"/>
      <c r="OXZ8" s="110"/>
      <c r="OYA8" s="110"/>
      <c r="OYB8" s="110"/>
      <c r="OYC8" s="110"/>
      <c r="OYD8" s="110"/>
      <c r="OYE8" s="110"/>
      <c r="OYF8" s="110"/>
      <c r="OYG8" s="110"/>
      <c r="OYH8" s="110"/>
      <c r="OYI8" s="110"/>
      <c r="OYJ8" s="110"/>
      <c r="OYK8" s="110"/>
      <c r="OYL8" s="110"/>
      <c r="OYM8" s="110"/>
      <c r="OYN8" s="110"/>
      <c r="OYO8" s="110"/>
      <c r="OYP8" s="110"/>
      <c r="OYQ8" s="110"/>
      <c r="OYR8" s="110"/>
      <c r="OYS8" s="110"/>
      <c r="OYT8" s="110"/>
      <c r="OYU8" s="110"/>
      <c r="OYV8" s="110"/>
      <c r="OYW8" s="110"/>
      <c r="OYX8" s="110"/>
      <c r="OYY8" s="110"/>
      <c r="OYZ8" s="110"/>
      <c r="OZA8" s="110"/>
      <c r="OZB8" s="110"/>
      <c r="OZC8" s="110"/>
      <c r="OZD8" s="110"/>
      <c r="OZE8" s="110"/>
      <c r="OZF8" s="110"/>
      <c r="OZG8" s="110"/>
      <c r="OZH8" s="110"/>
      <c r="OZI8" s="110"/>
      <c r="OZJ8" s="110"/>
      <c r="OZK8" s="110"/>
      <c r="OZL8" s="110"/>
      <c r="OZM8" s="110"/>
      <c r="OZN8" s="110"/>
      <c r="OZO8" s="110"/>
      <c r="OZP8" s="110"/>
      <c r="OZQ8" s="110"/>
      <c r="OZR8" s="110"/>
      <c r="OZS8" s="110"/>
      <c r="OZT8" s="110"/>
      <c r="OZU8" s="110"/>
      <c r="OZV8" s="110"/>
      <c r="OZW8" s="110"/>
      <c r="OZX8" s="110"/>
      <c r="OZY8" s="110"/>
      <c r="OZZ8" s="110"/>
      <c r="PAA8" s="110"/>
      <c r="PAB8" s="110"/>
      <c r="PAC8" s="110"/>
      <c r="PAD8" s="110"/>
      <c r="PAE8" s="110"/>
      <c r="PAF8" s="110"/>
      <c r="PAG8" s="110"/>
      <c r="PAH8" s="110"/>
      <c r="PAI8" s="110"/>
      <c r="PAJ8" s="110"/>
      <c r="PAK8" s="110"/>
      <c r="PAL8" s="110"/>
      <c r="PAM8" s="110"/>
      <c r="PAN8" s="110"/>
      <c r="PAO8" s="110"/>
      <c r="PAP8" s="110"/>
      <c r="PAQ8" s="110"/>
      <c r="PAR8" s="110"/>
      <c r="PAS8" s="110"/>
      <c r="PAT8" s="110"/>
      <c r="PAU8" s="110"/>
      <c r="PAV8" s="110"/>
      <c r="PAW8" s="110"/>
      <c r="PAX8" s="110"/>
      <c r="PAY8" s="110"/>
      <c r="PAZ8" s="110"/>
      <c r="PBA8" s="110"/>
      <c r="PBB8" s="110"/>
      <c r="PBC8" s="110"/>
      <c r="PBD8" s="110"/>
      <c r="PBE8" s="110"/>
      <c r="PBF8" s="110"/>
      <c r="PBG8" s="110"/>
      <c r="PBH8" s="110"/>
      <c r="PBI8" s="110"/>
      <c r="PBJ8" s="110"/>
      <c r="PBK8" s="110"/>
      <c r="PBL8" s="110"/>
      <c r="PBM8" s="110"/>
      <c r="PBN8" s="110"/>
      <c r="PBO8" s="110"/>
      <c r="PBP8" s="110"/>
      <c r="PBQ8" s="110"/>
      <c r="PBR8" s="110"/>
      <c r="PBS8" s="110"/>
      <c r="PBT8" s="110"/>
      <c r="PBU8" s="110"/>
      <c r="PBV8" s="110"/>
      <c r="PBW8" s="110"/>
      <c r="PBX8" s="110"/>
      <c r="PBY8" s="110"/>
      <c r="PBZ8" s="110"/>
      <c r="PCA8" s="110"/>
      <c r="PCB8" s="110"/>
      <c r="PCC8" s="110"/>
      <c r="PCD8" s="110"/>
      <c r="PCE8" s="110"/>
      <c r="PCF8" s="110"/>
      <c r="PCG8" s="110"/>
      <c r="PCH8" s="110"/>
      <c r="PCI8" s="110"/>
      <c r="PCJ8" s="110"/>
      <c r="PCK8" s="110"/>
      <c r="PCL8" s="110"/>
      <c r="PCM8" s="110"/>
      <c r="PCN8" s="110"/>
      <c r="PCO8" s="110"/>
      <c r="PCP8" s="110"/>
      <c r="PCQ8" s="110"/>
      <c r="PCR8" s="110"/>
      <c r="PCS8" s="110"/>
      <c r="PCT8" s="110"/>
      <c r="PCU8" s="110"/>
      <c r="PCV8" s="110"/>
      <c r="PCW8" s="110"/>
      <c r="PCX8" s="110"/>
      <c r="PCY8" s="110"/>
      <c r="PCZ8" s="110"/>
      <c r="PDA8" s="110"/>
      <c r="PDB8" s="110"/>
      <c r="PDC8" s="110"/>
      <c r="PDD8" s="110"/>
      <c r="PDE8" s="110"/>
      <c r="PDF8" s="110"/>
      <c r="PDG8" s="110"/>
      <c r="PDH8" s="110"/>
      <c r="PDI8" s="110"/>
      <c r="PDJ8" s="110"/>
      <c r="PDK8" s="110"/>
      <c r="PDL8" s="110"/>
      <c r="PDM8" s="110"/>
      <c r="PDN8" s="110"/>
      <c r="PDO8" s="110"/>
      <c r="PDP8" s="110"/>
      <c r="PDQ8" s="110"/>
      <c r="PDR8" s="110"/>
      <c r="PDS8" s="110"/>
      <c r="PDT8" s="110"/>
      <c r="PDU8" s="110"/>
      <c r="PDV8" s="110"/>
      <c r="PDW8" s="110"/>
      <c r="PDX8" s="110"/>
      <c r="PDY8" s="110"/>
      <c r="PDZ8" s="110"/>
      <c r="PEA8" s="110"/>
      <c r="PEB8" s="110"/>
      <c r="PEC8" s="110"/>
      <c r="PED8" s="110"/>
      <c r="PEE8" s="110"/>
      <c r="PEF8" s="110"/>
      <c r="PEG8" s="110"/>
      <c r="PEH8" s="110"/>
      <c r="PEI8" s="110"/>
      <c r="PEJ8" s="110"/>
      <c r="PEK8" s="110"/>
      <c r="PEL8" s="110"/>
      <c r="PEM8" s="110"/>
      <c r="PEN8" s="110"/>
      <c r="PEO8" s="110"/>
      <c r="PEP8" s="110"/>
      <c r="PEQ8" s="110"/>
      <c r="PER8" s="110"/>
      <c r="PES8" s="110"/>
      <c r="PET8" s="110"/>
      <c r="PEU8" s="110"/>
      <c r="PEV8" s="110"/>
      <c r="PEW8" s="110"/>
      <c r="PEX8" s="110"/>
      <c r="PEY8" s="110"/>
      <c r="PEZ8" s="110"/>
      <c r="PFA8" s="110"/>
      <c r="PFB8" s="110"/>
      <c r="PFC8" s="110"/>
      <c r="PFD8" s="110"/>
      <c r="PFE8" s="110"/>
      <c r="PFF8" s="110"/>
      <c r="PFG8" s="110"/>
      <c r="PFH8" s="110"/>
      <c r="PFI8" s="110"/>
      <c r="PFJ8" s="110"/>
      <c r="PFK8" s="110"/>
      <c r="PFL8" s="110"/>
      <c r="PFM8" s="110"/>
      <c r="PFN8" s="110"/>
      <c r="PFO8" s="110"/>
      <c r="PFP8" s="110"/>
      <c r="PFQ8" s="110"/>
      <c r="PFR8" s="110"/>
      <c r="PFS8" s="110"/>
      <c r="PFT8" s="110"/>
      <c r="PFU8" s="110"/>
      <c r="PFV8" s="110"/>
      <c r="PFW8" s="110"/>
      <c r="PFX8" s="110"/>
      <c r="PFY8" s="110"/>
      <c r="PFZ8" s="110"/>
      <c r="PGA8" s="110"/>
      <c r="PGB8" s="110"/>
      <c r="PGC8" s="110"/>
      <c r="PGD8" s="110"/>
      <c r="PGE8" s="110"/>
      <c r="PGF8" s="110"/>
      <c r="PGG8" s="110"/>
      <c r="PGH8" s="110"/>
      <c r="PGI8" s="110"/>
      <c r="PGJ8" s="110"/>
      <c r="PGK8" s="110"/>
      <c r="PGL8" s="110"/>
      <c r="PGM8" s="110"/>
      <c r="PGN8" s="110"/>
      <c r="PGO8" s="110"/>
      <c r="PGP8" s="110"/>
      <c r="PGQ8" s="110"/>
      <c r="PGR8" s="110"/>
      <c r="PGS8" s="110"/>
      <c r="PGT8" s="110"/>
      <c r="PGU8" s="110"/>
      <c r="PGV8" s="110"/>
      <c r="PGW8" s="110"/>
      <c r="PGX8" s="110"/>
      <c r="PGY8" s="110"/>
      <c r="PGZ8" s="110"/>
      <c r="PHA8" s="110"/>
      <c r="PHB8" s="110"/>
      <c r="PHC8" s="110"/>
      <c r="PHD8" s="110"/>
      <c r="PHE8" s="110"/>
      <c r="PHF8" s="110"/>
      <c r="PHG8" s="110"/>
      <c r="PHH8" s="110"/>
      <c r="PHI8" s="110"/>
      <c r="PHJ8" s="110"/>
      <c r="PHK8" s="110"/>
      <c r="PHL8" s="110"/>
      <c r="PHM8" s="110"/>
      <c r="PHN8" s="110"/>
      <c r="PHO8" s="110"/>
      <c r="PHP8" s="110"/>
      <c r="PHQ8" s="110"/>
      <c r="PHR8" s="110"/>
      <c r="PHS8" s="110"/>
      <c r="PHT8" s="110"/>
      <c r="PHU8" s="110"/>
      <c r="PHV8" s="110"/>
      <c r="PHW8" s="110"/>
      <c r="PHX8" s="110"/>
      <c r="PHY8" s="110"/>
      <c r="PHZ8" s="110"/>
      <c r="PIA8" s="110"/>
      <c r="PIB8" s="110"/>
      <c r="PIC8" s="110"/>
      <c r="PID8" s="110"/>
      <c r="PIE8" s="110"/>
      <c r="PIF8" s="110"/>
      <c r="PIG8" s="110"/>
      <c r="PIH8" s="110"/>
      <c r="PII8" s="110"/>
      <c r="PIJ8" s="110"/>
      <c r="PIK8" s="110"/>
      <c r="PIL8" s="110"/>
      <c r="PIM8" s="110"/>
      <c r="PIN8" s="110"/>
      <c r="PIO8" s="110"/>
      <c r="PIP8" s="110"/>
      <c r="PIQ8" s="110"/>
      <c r="PIR8" s="110"/>
      <c r="PIS8" s="110"/>
      <c r="PIT8" s="110"/>
      <c r="PIU8" s="110"/>
      <c r="PIV8" s="110"/>
      <c r="PIW8" s="110"/>
      <c r="PIX8" s="110"/>
      <c r="PIY8" s="110"/>
      <c r="PIZ8" s="110"/>
      <c r="PJA8" s="110"/>
      <c r="PJB8" s="110"/>
      <c r="PJC8" s="110"/>
      <c r="PJD8" s="110"/>
      <c r="PJE8" s="110"/>
      <c r="PJF8" s="110"/>
      <c r="PJG8" s="110"/>
      <c r="PJH8" s="110"/>
      <c r="PJI8" s="110"/>
      <c r="PJJ8" s="110"/>
      <c r="PJK8" s="110"/>
      <c r="PJL8" s="110"/>
      <c r="PJM8" s="110"/>
      <c r="PJN8" s="110"/>
      <c r="PJO8" s="110"/>
      <c r="PJP8" s="110"/>
      <c r="PJQ8" s="110"/>
      <c r="PJR8" s="110"/>
      <c r="PJS8" s="110"/>
      <c r="PJT8" s="110"/>
      <c r="PJU8" s="110"/>
      <c r="PJV8" s="110"/>
      <c r="PJW8" s="110"/>
      <c r="PJX8" s="110"/>
      <c r="PJY8" s="110"/>
      <c r="PJZ8" s="110"/>
      <c r="PKA8" s="110"/>
      <c r="PKB8" s="110"/>
      <c r="PKC8" s="110"/>
      <c r="PKD8" s="110"/>
      <c r="PKE8" s="110"/>
      <c r="PKF8" s="110"/>
      <c r="PKG8" s="110"/>
      <c r="PKH8" s="110"/>
      <c r="PKI8" s="110"/>
      <c r="PKJ8" s="110"/>
      <c r="PKK8" s="110"/>
      <c r="PKL8" s="110"/>
      <c r="PKM8" s="110"/>
      <c r="PKN8" s="110"/>
      <c r="PKO8" s="110"/>
      <c r="PKP8" s="110"/>
      <c r="PKQ8" s="110"/>
      <c r="PKR8" s="110"/>
      <c r="PKS8" s="110"/>
      <c r="PKT8" s="110"/>
      <c r="PKU8" s="110"/>
      <c r="PKV8" s="110"/>
      <c r="PKW8" s="110"/>
      <c r="PKX8" s="110"/>
      <c r="PKY8" s="110"/>
      <c r="PKZ8" s="110"/>
      <c r="PLA8" s="110"/>
      <c r="PLB8" s="110"/>
      <c r="PLC8" s="110"/>
      <c r="PLD8" s="110"/>
      <c r="PLE8" s="110"/>
      <c r="PLF8" s="110"/>
      <c r="PLG8" s="110"/>
      <c r="PLH8" s="110"/>
      <c r="PLI8" s="110"/>
      <c r="PLJ8" s="110"/>
      <c r="PLK8" s="110"/>
      <c r="PLL8" s="110"/>
      <c r="PLM8" s="110"/>
      <c r="PLN8" s="110"/>
      <c r="PLO8" s="110"/>
      <c r="PLP8" s="110"/>
      <c r="PLQ8" s="110"/>
      <c r="PLR8" s="110"/>
      <c r="PLS8" s="110"/>
      <c r="PLT8" s="110"/>
      <c r="PLU8" s="110"/>
      <c r="PLV8" s="110"/>
      <c r="PLW8" s="110"/>
      <c r="PLX8" s="110"/>
      <c r="PLY8" s="110"/>
      <c r="PLZ8" s="110"/>
      <c r="PMA8" s="110"/>
      <c r="PMB8" s="110"/>
      <c r="PMC8" s="110"/>
      <c r="PMD8" s="110"/>
      <c r="PME8" s="110"/>
      <c r="PMF8" s="110"/>
      <c r="PMG8" s="110"/>
      <c r="PMH8" s="110"/>
      <c r="PMI8" s="110"/>
      <c r="PMJ8" s="110"/>
      <c r="PMK8" s="110"/>
      <c r="PML8" s="110"/>
      <c r="PMM8" s="110"/>
      <c r="PMN8" s="110"/>
      <c r="PMO8" s="110"/>
      <c r="PMP8" s="110"/>
      <c r="PMQ8" s="110"/>
      <c r="PMR8" s="110"/>
      <c r="PMS8" s="110"/>
      <c r="PMT8" s="110"/>
      <c r="PMU8" s="110"/>
      <c r="PMV8" s="110"/>
      <c r="PMW8" s="110"/>
      <c r="PMX8" s="110"/>
      <c r="PMY8" s="110"/>
      <c r="PMZ8" s="110"/>
      <c r="PNA8" s="110"/>
      <c r="PNB8" s="110"/>
      <c r="PNC8" s="110"/>
      <c r="PND8" s="110"/>
      <c r="PNE8" s="110"/>
      <c r="PNF8" s="110"/>
      <c r="PNG8" s="110"/>
      <c r="PNH8" s="110"/>
      <c r="PNI8" s="110"/>
      <c r="PNJ8" s="110"/>
      <c r="PNK8" s="110"/>
      <c r="PNL8" s="110"/>
      <c r="PNM8" s="110"/>
      <c r="PNN8" s="110"/>
      <c r="PNO8" s="110"/>
      <c r="PNP8" s="110"/>
      <c r="PNQ8" s="110"/>
      <c r="PNR8" s="110"/>
      <c r="PNS8" s="110"/>
      <c r="PNT8" s="110"/>
      <c r="PNU8" s="110"/>
      <c r="PNV8" s="110"/>
      <c r="PNW8" s="110"/>
      <c r="PNX8" s="110"/>
      <c r="PNY8" s="110"/>
      <c r="PNZ8" s="110"/>
      <c r="POA8" s="110"/>
      <c r="POB8" s="110"/>
      <c r="POC8" s="110"/>
      <c r="POD8" s="110"/>
      <c r="POE8" s="110"/>
      <c r="POF8" s="110"/>
      <c r="POG8" s="110"/>
      <c r="POH8" s="110"/>
      <c r="POI8" s="110"/>
      <c r="POJ8" s="110"/>
      <c r="POK8" s="110"/>
      <c r="POL8" s="110"/>
      <c r="POM8" s="110"/>
      <c r="PON8" s="110"/>
      <c r="POO8" s="110"/>
      <c r="POP8" s="110"/>
      <c r="POQ8" s="110"/>
      <c r="POR8" s="110"/>
      <c r="POS8" s="110"/>
      <c r="POT8" s="110"/>
      <c r="POU8" s="110"/>
      <c r="POV8" s="110"/>
      <c r="POW8" s="110"/>
      <c r="POX8" s="110"/>
      <c r="POY8" s="110"/>
      <c r="POZ8" s="110"/>
      <c r="PPA8" s="110"/>
      <c r="PPB8" s="110"/>
      <c r="PPC8" s="110"/>
      <c r="PPD8" s="110"/>
      <c r="PPE8" s="110"/>
      <c r="PPF8" s="110"/>
      <c r="PPG8" s="110"/>
      <c r="PPH8" s="110"/>
      <c r="PPI8" s="110"/>
      <c r="PPJ8" s="110"/>
      <c r="PPK8" s="110"/>
      <c r="PPL8" s="110"/>
      <c r="PPM8" s="110"/>
      <c r="PPN8" s="110"/>
      <c r="PPO8" s="110"/>
      <c r="PPP8" s="110"/>
      <c r="PPQ8" s="110"/>
      <c r="PPR8" s="110"/>
      <c r="PPS8" s="110"/>
      <c r="PPT8" s="110"/>
      <c r="PPU8" s="110"/>
      <c r="PPV8" s="110"/>
      <c r="PPW8" s="110"/>
      <c r="PPX8" s="110"/>
      <c r="PPY8" s="110"/>
      <c r="PPZ8" s="110"/>
      <c r="PQA8" s="110"/>
      <c r="PQB8" s="110"/>
      <c r="PQC8" s="110"/>
      <c r="PQD8" s="110"/>
      <c r="PQE8" s="110"/>
      <c r="PQF8" s="110"/>
      <c r="PQG8" s="110"/>
      <c r="PQH8" s="110"/>
      <c r="PQI8" s="110"/>
      <c r="PQJ8" s="110"/>
      <c r="PQK8" s="110"/>
      <c r="PQL8" s="110"/>
      <c r="PQM8" s="110"/>
      <c r="PQN8" s="110"/>
      <c r="PQO8" s="110"/>
      <c r="PQP8" s="110"/>
      <c r="PQQ8" s="110"/>
      <c r="PQR8" s="110"/>
      <c r="PQS8" s="110"/>
      <c r="PQT8" s="110"/>
      <c r="PQU8" s="110"/>
      <c r="PQV8" s="110"/>
      <c r="PQW8" s="110"/>
      <c r="PQX8" s="110"/>
      <c r="PQY8" s="110"/>
      <c r="PQZ8" s="110"/>
      <c r="PRA8" s="110"/>
      <c r="PRB8" s="110"/>
      <c r="PRC8" s="110"/>
      <c r="PRD8" s="110"/>
      <c r="PRE8" s="110"/>
      <c r="PRF8" s="110"/>
      <c r="PRG8" s="110"/>
      <c r="PRH8" s="110"/>
      <c r="PRI8" s="110"/>
      <c r="PRJ8" s="110"/>
      <c r="PRK8" s="110"/>
      <c r="PRL8" s="110"/>
      <c r="PRM8" s="110"/>
      <c r="PRN8" s="110"/>
      <c r="PRO8" s="110"/>
      <c r="PRP8" s="110"/>
      <c r="PRQ8" s="110"/>
      <c r="PRR8" s="110"/>
      <c r="PRS8" s="110"/>
      <c r="PRT8" s="110"/>
      <c r="PRU8" s="110"/>
      <c r="PRV8" s="110"/>
      <c r="PRW8" s="110"/>
      <c r="PRX8" s="110"/>
      <c r="PRY8" s="110"/>
      <c r="PRZ8" s="110"/>
      <c r="PSA8" s="110"/>
      <c r="PSB8" s="110"/>
      <c r="PSC8" s="110"/>
      <c r="PSD8" s="110"/>
      <c r="PSE8" s="110"/>
      <c r="PSF8" s="110"/>
      <c r="PSG8" s="110"/>
      <c r="PSH8" s="110"/>
      <c r="PSI8" s="110"/>
      <c r="PSJ8" s="110"/>
      <c r="PSK8" s="110"/>
      <c r="PSL8" s="110"/>
      <c r="PSM8" s="110"/>
      <c r="PSN8" s="110"/>
      <c r="PSO8" s="110"/>
      <c r="PSP8" s="110"/>
      <c r="PSQ8" s="110"/>
      <c r="PSR8" s="110"/>
      <c r="PSS8" s="110"/>
      <c r="PST8" s="110"/>
      <c r="PSU8" s="110"/>
      <c r="PSV8" s="110"/>
      <c r="PSW8" s="110"/>
      <c r="PSX8" s="110"/>
      <c r="PSY8" s="110"/>
      <c r="PSZ8" s="110"/>
      <c r="PTA8" s="110"/>
      <c r="PTB8" s="110"/>
      <c r="PTC8" s="110"/>
      <c r="PTD8" s="110"/>
      <c r="PTE8" s="110"/>
      <c r="PTF8" s="110"/>
      <c r="PTG8" s="110"/>
      <c r="PTH8" s="110"/>
      <c r="PTI8" s="110"/>
      <c r="PTJ8" s="110"/>
      <c r="PTK8" s="110"/>
      <c r="PTL8" s="110"/>
      <c r="PTM8" s="110"/>
      <c r="PTN8" s="110"/>
      <c r="PTO8" s="110"/>
      <c r="PTP8" s="110"/>
      <c r="PTQ8" s="110"/>
      <c r="PTR8" s="110"/>
      <c r="PTS8" s="110"/>
      <c r="PTT8" s="110"/>
      <c r="PTU8" s="110"/>
      <c r="PTV8" s="110"/>
      <c r="PTW8" s="110"/>
      <c r="PTX8" s="110"/>
      <c r="PTY8" s="110"/>
      <c r="PTZ8" s="110"/>
      <c r="PUA8" s="110"/>
      <c r="PUB8" s="110"/>
      <c r="PUC8" s="110"/>
      <c r="PUD8" s="110"/>
      <c r="PUE8" s="110"/>
      <c r="PUF8" s="110"/>
      <c r="PUG8" s="110"/>
      <c r="PUH8" s="110"/>
      <c r="PUI8" s="110"/>
      <c r="PUJ8" s="110"/>
      <c r="PUK8" s="110"/>
      <c r="PUL8" s="110"/>
      <c r="PUM8" s="110"/>
      <c r="PUN8" s="110"/>
      <c r="PUO8" s="110"/>
      <c r="PUP8" s="110"/>
      <c r="PUQ8" s="110"/>
      <c r="PUR8" s="110"/>
      <c r="PUS8" s="110"/>
      <c r="PUT8" s="110"/>
      <c r="PUU8" s="110"/>
      <c r="PUV8" s="110"/>
      <c r="PUW8" s="110"/>
      <c r="PUX8" s="110"/>
      <c r="PUY8" s="110"/>
      <c r="PUZ8" s="110"/>
      <c r="PVA8" s="110"/>
      <c r="PVB8" s="110"/>
      <c r="PVC8" s="110"/>
      <c r="PVD8" s="110"/>
      <c r="PVE8" s="110"/>
      <c r="PVF8" s="110"/>
      <c r="PVG8" s="110"/>
      <c r="PVH8" s="110"/>
      <c r="PVI8" s="110"/>
      <c r="PVJ8" s="110"/>
      <c r="PVK8" s="110"/>
      <c r="PVL8" s="110"/>
      <c r="PVM8" s="110"/>
      <c r="PVN8" s="110"/>
      <c r="PVO8" s="110"/>
      <c r="PVP8" s="110"/>
      <c r="PVQ8" s="110"/>
      <c r="PVR8" s="110"/>
      <c r="PVS8" s="110"/>
      <c r="PVT8" s="110"/>
      <c r="PVU8" s="110"/>
      <c r="PVV8" s="110"/>
      <c r="PVW8" s="110"/>
      <c r="PVX8" s="110"/>
      <c r="PVY8" s="110"/>
      <c r="PVZ8" s="110"/>
      <c r="PWA8" s="110"/>
      <c r="PWB8" s="110"/>
      <c r="PWC8" s="110"/>
      <c r="PWD8" s="110"/>
      <c r="PWE8" s="110"/>
      <c r="PWF8" s="110"/>
      <c r="PWG8" s="110"/>
      <c r="PWH8" s="110"/>
      <c r="PWI8" s="110"/>
      <c r="PWJ8" s="110"/>
      <c r="PWK8" s="110"/>
      <c r="PWL8" s="110"/>
      <c r="PWM8" s="110"/>
      <c r="PWN8" s="110"/>
      <c r="PWO8" s="110"/>
      <c r="PWP8" s="110"/>
      <c r="PWQ8" s="110"/>
      <c r="PWR8" s="110"/>
      <c r="PWS8" s="110"/>
      <c r="PWT8" s="110"/>
      <c r="PWU8" s="110"/>
      <c r="PWV8" s="110"/>
      <c r="PWW8" s="110"/>
      <c r="PWX8" s="110"/>
      <c r="PWY8" s="110"/>
      <c r="PWZ8" s="110"/>
      <c r="PXA8" s="110"/>
      <c r="PXB8" s="110"/>
      <c r="PXC8" s="110"/>
      <c r="PXD8" s="110"/>
      <c r="PXE8" s="110"/>
      <c r="PXF8" s="110"/>
      <c r="PXG8" s="110"/>
      <c r="PXH8" s="110"/>
      <c r="PXI8" s="110"/>
      <c r="PXJ8" s="110"/>
      <c r="PXK8" s="110"/>
      <c r="PXL8" s="110"/>
      <c r="PXM8" s="110"/>
      <c r="PXN8" s="110"/>
      <c r="PXO8" s="110"/>
      <c r="PXP8" s="110"/>
      <c r="PXQ8" s="110"/>
      <c r="PXR8" s="110"/>
      <c r="PXS8" s="110"/>
      <c r="PXT8" s="110"/>
      <c r="PXU8" s="110"/>
      <c r="PXV8" s="110"/>
      <c r="PXW8" s="110"/>
      <c r="PXX8" s="110"/>
      <c r="PXY8" s="110"/>
      <c r="PXZ8" s="110"/>
      <c r="PYA8" s="110"/>
      <c r="PYB8" s="110"/>
      <c r="PYC8" s="110"/>
      <c r="PYD8" s="110"/>
      <c r="PYE8" s="110"/>
      <c r="PYF8" s="110"/>
      <c r="PYG8" s="110"/>
      <c r="PYH8" s="110"/>
      <c r="PYI8" s="110"/>
      <c r="PYJ8" s="110"/>
      <c r="PYK8" s="110"/>
      <c r="PYL8" s="110"/>
      <c r="PYM8" s="110"/>
      <c r="PYN8" s="110"/>
      <c r="PYO8" s="110"/>
      <c r="PYP8" s="110"/>
      <c r="PYQ8" s="110"/>
      <c r="PYR8" s="110"/>
      <c r="PYS8" s="110"/>
      <c r="PYT8" s="110"/>
      <c r="PYU8" s="110"/>
      <c r="PYV8" s="110"/>
      <c r="PYW8" s="110"/>
      <c r="PYX8" s="110"/>
      <c r="PYY8" s="110"/>
      <c r="PYZ8" s="110"/>
      <c r="PZA8" s="110"/>
      <c r="PZB8" s="110"/>
      <c r="PZC8" s="110"/>
      <c r="PZD8" s="110"/>
      <c r="PZE8" s="110"/>
      <c r="PZF8" s="110"/>
      <c r="PZG8" s="110"/>
      <c r="PZH8" s="110"/>
      <c r="PZI8" s="110"/>
      <c r="PZJ8" s="110"/>
      <c r="PZK8" s="110"/>
      <c r="PZL8" s="110"/>
      <c r="PZM8" s="110"/>
      <c r="PZN8" s="110"/>
      <c r="PZO8" s="110"/>
      <c r="PZP8" s="110"/>
      <c r="PZQ8" s="110"/>
      <c r="PZR8" s="110"/>
      <c r="PZS8" s="110"/>
      <c r="PZT8" s="110"/>
      <c r="PZU8" s="110"/>
      <c r="PZV8" s="110"/>
      <c r="PZW8" s="110"/>
      <c r="PZX8" s="110"/>
      <c r="PZY8" s="110"/>
      <c r="PZZ8" s="110"/>
      <c r="QAA8" s="110"/>
      <c r="QAB8" s="110"/>
      <c r="QAC8" s="110"/>
      <c r="QAD8" s="110"/>
      <c r="QAE8" s="110"/>
      <c r="QAF8" s="110"/>
      <c r="QAG8" s="110"/>
      <c r="QAH8" s="110"/>
      <c r="QAI8" s="110"/>
      <c r="QAJ8" s="110"/>
      <c r="QAK8" s="110"/>
      <c r="QAL8" s="110"/>
      <c r="QAM8" s="110"/>
      <c r="QAN8" s="110"/>
      <c r="QAO8" s="110"/>
      <c r="QAP8" s="110"/>
      <c r="QAQ8" s="110"/>
      <c r="QAR8" s="110"/>
      <c r="QAS8" s="110"/>
      <c r="QAT8" s="110"/>
      <c r="QAU8" s="110"/>
      <c r="QAV8" s="110"/>
      <c r="QAW8" s="110"/>
      <c r="QAX8" s="110"/>
      <c r="QAY8" s="110"/>
      <c r="QAZ8" s="110"/>
      <c r="QBA8" s="110"/>
      <c r="QBB8" s="110"/>
      <c r="QBC8" s="110"/>
      <c r="QBD8" s="110"/>
      <c r="QBE8" s="110"/>
      <c r="QBF8" s="110"/>
      <c r="QBG8" s="110"/>
      <c r="QBH8" s="110"/>
      <c r="QBI8" s="110"/>
      <c r="QBJ8" s="110"/>
      <c r="QBK8" s="110"/>
      <c r="QBL8" s="110"/>
      <c r="QBM8" s="110"/>
      <c r="QBN8" s="110"/>
      <c r="QBO8" s="110"/>
      <c r="QBP8" s="110"/>
      <c r="QBQ8" s="110"/>
      <c r="QBR8" s="110"/>
      <c r="QBS8" s="110"/>
      <c r="QBT8" s="110"/>
      <c r="QBU8" s="110"/>
      <c r="QBV8" s="110"/>
      <c r="QBW8" s="110"/>
      <c r="QBX8" s="110"/>
      <c r="QBY8" s="110"/>
      <c r="QBZ8" s="110"/>
      <c r="QCA8" s="110"/>
      <c r="QCB8" s="110"/>
      <c r="QCC8" s="110"/>
      <c r="QCD8" s="110"/>
      <c r="QCE8" s="110"/>
      <c r="QCF8" s="110"/>
      <c r="QCG8" s="110"/>
      <c r="QCH8" s="110"/>
      <c r="QCI8" s="110"/>
      <c r="QCJ8" s="110"/>
      <c r="QCK8" s="110"/>
      <c r="QCL8" s="110"/>
      <c r="QCM8" s="110"/>
      <c r="QCN8" s="110"/>
      <c r="QCO8" s="110"/>
      <c r="QCP8" s="110"/>
      <c r="QCQ8" s="110"/>
      <c r="QCR8" s="110"/>
      <c r="QCS8" s="110"/>
      <c r="QCT8" s="110"/>
      <c r="QCU8" s="110"/>
      <c r="QCV8" s="110"/>
      <c r="QCW8" s="110"/>
      <c r="QCX8" s="110"/>
      <c r="QCY8" s="110"/>
      <c r="QCZ8" s="110"/>
      <c r="QDA8" s="110"/>
      <c r="QDB8" s="110"/>
      <c r="QDC8" s="110"/>
      <c r="QDD8" s="110"/>
      <c r="QDE8" s="110"/>
      <c r="QDF8" s="110"/>
      <c r="QDG8" s="110"/>
      <c r="QDH8" s="110"/>
      <c r="QDI8" s="110"/>
      <c r="QDJ8" s="110"/>
      <c r="QDK8" s="110"/>
      <c r="QDL8" s="110"/>
      <c r="QDM8" s="110"/>
      <c r="QDN8" s="110"/>
      <c r="QDO8" s="110"/>
      <c r="QDP8" s="110"/>
      <c r="QDQ8" s="110"/>
      <c r="QDR8" s="110"/>
      <c r="QDS8" s="110"/>
      <c r="QDT8" s="110"/>
      <c r="QDU8" s="110"/>
      <c r="QDV8" s="110"/>
      <c r="QDW8" s="110"/>
      <c r="QDX8" s="110"/>
      <c r="QDY8" s="110"/>
      <c r="QDZ8" s="110"/>
      <c r="QEA8" s="110"/>
      <c r="QEB8" s="110"/>
      <c r="QEC8" s="110"/>
      <c r="QED8" s="110"/>
      <c r="QEE8" s="110"/>
      <c r="QEF8" s="110"/>
      <c r="QEG8" s="110"/>
      <c r="QEH8" s="110"/>
      <c r="QEI8" s="110"/>
      <c r="QEJ8" s="110"/>
      <c r="QEK8" s="110"/>
      <c r="QEL8" s="110"/>
      <c r="QEM8" s="110"/>
      <c r="QEN8" s="110"/>
      <c r="QEO8" s="110"/>
      <c r="QEP8" s="110"/>
      <c r="QEQ8" s="110"/>
      <c r="QER8" s="110"/>
      <c r="QES8" s="110"/>
      <c r="QET8" s="110"/>
      <c r="QEU8" s="110"/>
      <c r="QEV8" s="110"/>
      <c r="QEW8" s="110"/>
      <c r="QEX8" s="110"/>
      <c r="QEY8" s="110"/>
      <c r="QEZ8" s="110"/>
      <c r="QFA8" s="110"/>
      <c r="QFB8" s="110"/>
      <c r="QFC8" s="110"/>
      <c r="QFD8" s="110"/>
      <c r="QFE8" s="110"/>
      <c r="QFF8" s="110"/>
      <c r="QFG8" s="110"/>
      <c r="QFH8" s="110"/>
      <c r="QFI8" s="110"/>
      <c r="QFJ8" s="110"/>
      <c r="QFK8" s="110"/>
      <c r="QFL8" s="110"/>
      <c r="QFM8" s="110"/>
      <c r="QFN8" s="110"/>
      <c r="QFO8" s="110"/>
      <c r="QFP8" s="110"/>
      <c r="QFQ8" s="110"/>
      <c r="QFR8" s="110"/>
      <c r="QFS8" s="110"/>
      <c r="QFT8" s="110"/>
      <c r="QFU8" s="110"/>
      <c r="QFV8" s="110"/>
      <c r="QFW8" s="110"/>
      <c r="QFX8" s="110"/>
      <c r="QFY8" s="110"/>
      <c r="QFZ8" s="110"/>
      <c r="QGA8" s="110"/>
      <c r="QGB8" s="110"/>
      <c r="QGC8" s="110"/>
      <c r="QGD8" s="110"/>
      <c r="QGE8" s="110"/>
      <c r="QGF8" s="110"/>
      <c r="QGG8" s="110"/>
      <c r="QGH8" s="110"/>
      <c r="QGI8" s="110"/>
      <c r="QGJ8" s="110"/>
      <c r="QGK8" s="110"/>
      <c r="QGL8" s="110"/>
      <c r="QGM8" s="110"/>
      <c r="QGN8" s="110"/>
      <c r="QGO8" s="110"/>
      <c r="QGP8" s="110"/>
      <c r="QGQ8" s="110"/>
      <c r="QGR8" s="110"/>
      <c r="QGS8" s="110"/>
      <c r="QGT8" s="110"/>
      <c r="QGU8" s="110"/>
      <c r="QGV8" s="110"/>
      <c r="QGW8" s="110"/>
      <c r="QGX8" s="110"/>
      <c r="QGY8" s="110"/>
      <c r="QGZ8" s="110"/>
      <c r="QHA8" s="110"/>
      <c r="QHB8" s="110"/>
      <c r="QHC8" s="110"/>
      <c r="QHD8" s="110"/>
      <c r="QHE8" s="110"/>
      <c r="QHF8" s="110"/>
      <c r="QHG8" s="110"/>
      <c r="QHH8" s="110"/>
      <c r="QHI8" s="110"/>
      <c r="QHJ8" s="110"/>
      <c r="QHK8" s="110"/>
      <c r="QHL8" s="110"/>
      <c r="QHM8" s="110"/>
      <c r="QHN8" s="110"/>
      <c r="QHO8" s="110"/>
      <c r="QHP8" s="110"/>
      <c r="QHQ8" s="110"/>
      <c r="QHR8" s="110"/>
      <c r="QHS8" s="110"/>
      <c r="QHT8" s="110"/>
      <c r="QHU8" s="110"/>
      <c r="QHV8" s="110"/>
      <c r="QHW8" s="110"/>
      <c r="QHX8" s="110"/>
      <c r="QHY8" s="110"/>
      <c r="QHZ8" s="110"/>
      <c r="QIA8" s="110"/>
      <c r="QIB8" s="110"/>
      <c r="QIC8" s="110"/>
      <c r="QID8" s="110"/>
      <c r="QIE8" s="110"/>
      <c r="QIF8" s="110"/>
      <c r="QIG8" s="110"/>
      <c r="QIH8" s="110"/>
      <c r="QII8" s="110"/>
      <c r="QIJ8" s="110"/>
      <c r="QIK8" s="110"/>
      <c r="QIL8" s="110"/>
      <c r="QIM8" s="110"/>
      <c r="QIN8" s="110"/>
      <c r="QIO8" s="110"/>
      <c r="QIP8" s="110"/>
      <c r="QIQ8" s="110"/>
      <c r="QIR8" s="110"/>
      <c r="QIS8" s="110"/>
      <c r="QIT8" s="110"/>
      <c r="QIU8" s="110"/>
      <c r="QIV8" s="110"/>
      <c r="QIW8" s="110"/>
      <c r="QIX8" s="110"/>
      <c r="QIY8" s="110"/>
      <c r="QIZ8" s="110"/>
      <c r="QJA8" s="110"/>
      <c r="QJB8" s="110"/>
      <c r="QJC8" s="110"/>
      <c r="QJD8" s="110"/>
      <c r="QJE8" s="110"/>
      <c r="QJF8" s="110"/>
      <c r="QJG8" s="110"/>
      <c r="QJH8" s="110"/>
      <c r="QJI8" s="110"/>
      <c r="QJJ8" s="110"/>
      <c r="QJK8" s="110"/>
      <c r="QJL8" s="110"/>
      <c r="QJM8" s="110"/>
      <c r="QJN8" s="110"/>
      <c r="QJO8" s="110"/>
      <c r="QJP8" s="110"/>
      <c r="QJQ8" s="110"/>
      <c r="QJR8" s="110"/>
      <c r="QJS8" s="110"/>
      <c r="QJT8" s="110"/>
      <c r="QJU8" s="110"/>
      <c r="QJV8" s="110"/>
      <c r="QJW8" s="110"/>
      <c r="QJX8" s="110"/>
      <c r="QJY8" s="110"/>
      <c r="QJZ8" s="110"/>
      <c r="QKA8" s="110"/>
      <c r="QKB8" s="110"/>
      <c r="QKC8" s="110"/>
      <c r="QKD8" s="110"/>
      <c r="QKE8" s="110"/>
      <c r="QKF8" s="110"/>
      <c r="QKG8" s="110"/>
      <c r="QKH8" s="110"/>
      <c r="QKI8" s="110"/>
      <c r="QKJ8" s="110"/>
      <c r="QKK8" s="110"/>
      <c r="QKL8" s="110"/>
      <c r="QKM8" s="110"/>
      <c r="QKN8" s="110"/>
      <c r="QKO8" s="110"/>
      <c r="QKP8" s="110"/>
      <c r="QKQ8" s="110"/>
      <c r="QKR8" s="110"/>
      <c r="QKS8" s="110"/>
      <c r="QKT8" s="110"/>
      <c r="QKU8" s="110"/>
      <c r="QKV8" s="110"/>
      <c r="QKW8" s="110"/>
      <c r="QKX8" s="110"/>
      <c r="QKY8" s="110"/>
      <c r="QKZ8" s="110"/>
      <c r="QLA8" s="110"/>
      <c r="QLB8" s="110"/>
      <c r="QLC8" s="110"/>
      <c r="QLD8" s="110"/>
      <c r="QLE8" s="110"/>
      <c r="QLF8" s="110"/>
      <c r="QLG8" s="110"/>
      <c r="QLH8" s="110"/>
      <c r="QLI8" s="110"/>
      <c r="QLJ8" s="110"/>
      <c r="QLK8" s="110"/>
      <c r="QLL8" s="110"/>
      <c r="QLM8" s="110"/>
      <c r="QLN8" s="110"/>
      <c r="QLO8" s="110"/>
      <c r="QLP8" s="110"/>
      <c r="QLQ8" s="110"/>
      <c r="QLR8" s="110"/>
      <c r="QLS8" s="110"/>
      <c r="QLT8" s="110"/>
      <c r="QLU8" s="110"/>
      <c r="QLV8" s="110"/>
      <c r="QLW8" s="110"/>
      <c r="QLX8" s="110"/>
      <c r="QLY8" s="110"/>
      <c r="QLZ8" s="110"/>
      <c r="QMA8" s="110"/>
      <c r="QMB8" s="110"/>
      <c r="QMC8" s="110"/>
      <c r="QMD8" s="110"/>
      <c r="QME8" s="110"/>
      <c r="QMF8" s="110"/>
      <c r="QMG8" s="110"/>
      <c r="QMH8" s="110"/>
      <c r="QMI8" s="110"/>
      <c r="QMJ8" s="110"/>
      <c r="QMK8" s="110"/>
      <c r="QML8" s="110"/>
      <c r="QMM8" s="110"/>
      <c r="QMN8" s="110"/>
      <c r="QMO8" s="110"/>
      <c r="QMP8" s="110"/>
      <c r="QMQ8" s="110"/>
      <c r="QMR8" s="110"/>
      <c r="QMS8" s="110"/>
      <c r="QMT8" s="110"/>
      <c r="QMU8" s="110"/>
      <c r="QMV8" s="110"/>
      <c r="QMW8" s="110"/>
      <c r="QMX8" s="110"/>
      <c r="QMY8" s="110"/>
      <c r="QMZ8" s="110"/>
      <c r="QNA8" s="110"/>
      <c r="QNB8" s="110"/>
      <c r="QNC8" s="110"/>
      <c r="QND8" s="110"/>
      <c r="QNE8" s="110"/>
      <c r="QNF8" s="110"/>
      <c r="QNG8" s="110"/>
      <c r="QNH8" s="110"/>
      <c r="QNI8" s="110"/>
      <c r="QNJ8" s="110"/>
      <c r="QNK8" s="110"/>
      <c r="QNL8" s="110"/>
      <c r="QNM8" s="110"/>
      <c r="QNN8" s="110"/>
      <c r="QNO8" s="110"/>
      <c r="QNP8" s="110"/>
      <c r="QNQ8" s="110"/>
      <c r="QNR8" s="110"/>
      <c r="QNS8" s="110"/>
      <c r="QNT8" s="110"/>
      <c r="QNU8" s="110"/>
      <c r="QNV8" s="110"/>
      <c r="QNW8" s="110"/>
      <c r="QNX8" s="110"/>
      <c r="QNY8" s="110"/>
      <c r="QNZ8" s="110"/>
      <c r="QOA8" s="110"/>
      <c r="QOB8" s="110"/>
      <c r="QOC8" s="110"/>
      <c r="QOD8" s="110"/>
      <c r="QOE8" s="110"/>
      <c r="QOF8" s="110"/>
      <c r="QOG8" s="110"/>
      <c r="QOH8" s="110"/>
      <c r="QOI8" s="110"/>
      <c r="QOJ8" s="110"/>
      <c r="QOK8" s="110"/>
      <c r="QOL8" s="110"/>
      <c r="QOM8" s="110"/>
      <c r="QON8" s="110"/>
      <c r="QOO8" s="110"/>
      <c r="QOP8" s="110"/>
      <c r="QOQ8" s="110"/>
      <c r="QOR8" s="110"/>
      <c r="QOS8" s="110"/>
      <c r="QOT8" s="110"/>
      <c r="QOU8" s="110"/>
      <c r="QOV8" s="110"/>
      <c r="QOW8" s="110"/>
      <c r="QOX8" s="110"/>
      <c r="QOY8" s="110"/>
      <c r="QOZ8" s="110"/>
      <c r="QPA8" s="110"/>
      <c r="QPB8" s="110"/>
      <c r="QPC8" s="110"/>
      <c r="QPD8" s="110"/>
      <c r="QPE8" s="110"/>
      <c r="QPF8" s="110"/>
      <c r="QPG8" s="110"/>
      <c r="QPH8" s="110"/>
      <c r="QPI8" s="110"/>
      <c r="QPJ8" s="110"/>
      <c r="QPK8" s="110"/>
      <c r="QPL8" s="110"/>
      <c r="QPM8" s="110"/>
      <c r="QPN8" s="110"/>
      <c r="QPO8" s="110"/>
      <c r="QPP8" s="110"/>
      <c r="QPQ8" s="110"/>
      <c r="QPR8" s="110"/>
      <c r="QPS8" s="110"/>
      <c r="QPT8" s="110"/>
      <c r="QPU8" s="110"/>
      <c r="QPV8" s="110"/>
      <c r="QPW8" s="110"/>
      <c r="QPX8" s="110"/>
      <c r="QPY8" s="110"/>
      <c r="QPZ8" s="110"/>
      <c r="QQA8" s="110"/>
      <c r="QQB8" s="110"/>
      <c r="QQC8" s="110"/>
      <c r="QQD8" s="110"/>
      <c r="QQE8" s="110"/>
      <c r="QQF8" s="110"/>
      <c r="QQG8" s="110"/>
      <c r="QQH8" s="110"/>
      <c r="QQI8" s="110"/>
      <c r="QQJ8" s="110"/>
      <c r="QQK8" s="110"/>
      <c r="QQL8" s="110"/>
      <c r="QQM8" s="110"/>
      <c r="QQN8" s="110"/>
      <c r="QQO8" s="110"/>
      <c r="QQP8" s="110"/>
      <c r="QQQ8" s="110"/>
      <c r="QQR8" s="110"/>
      <c r="QQS8" s="110"/>
      <c r="QQT8" s="110"/>
      <c r="QQU8" s="110"/>
      <c r="QQV8" s="110"/>
      <c r="QQW8" s="110"/>
      <c r="QQX8" s="110"/>
      <c r="QQY8" s="110"/>
      <c r="QQZ8" s="110"/>
      <c r="QRA8" s="110"/>
      <c r="QRB8" s="110"/>
      <c r="QRC8" s="110"/>
      <c r="QRD8" s="110"/>
      <c r="QRE8" s="110"/>
      <c r="QRF8" s="110"/>
      <c r="QRG8" s="110"/>
      <c r="QRH8" s="110"/>
      <c r="QRI8" s="110"/>
      <c r="QRJ8" s="110"/>
      <c r="QRK8" s="110"/>
      <c r="QRL8" s="110"/>
      <c r="QRM8" s="110"/>
      <c r="QRN8" s="110"/>
      <c r="QRO8" s="110"/>
      <c r="QRP8" s="110"/>
      <c r="QRQ8" s="110"/>
      <c r="QRR8" s="110"/>
      <c r="QRS8" s="110"/>
      <c r="QRT8" s="110"/>
      <c r="QRU8" s="110"/>
      <c r="QRV8" s="110"/>
      <c r="QRW8" s="110"/>
      <c r="QRX8" s="110"/>
      <c r="QRY8" s="110"/>
      <c r="QRZ8" s="110"/>
      <c r="QSA8" s="110"/>
      <c r="QSB8" s="110"/>
      <c r="QSC8" s="110"/>
      <c r="QSD8" s="110"/>
      <c r="QSE8" s="110"/>
      <c r="QSF8" s="110"/>
      <c r="QSG8" s="110"/>
      <c r="QSH8" s="110"/>
      <c r="QSI8" s="110"/>
      <c r="QSJ8" s="110"/>
      <c r="QSK8" s="110"/>
      <c r="QSL8" s="110"/>
      <c r="QSM8" s="110"/>
      <c r="QSN8" s="110"/>
      <c r="QSO8" s="110"/>
      <c r="QSP8" s="110"/>
      <c r="QSQ8" s="110"/>
      <c r="QSR8" s="110"/>
      <c r="QSS8" s="110"/>
      <c r="QST8" s="110"/>
      <c r="QSU8" s="110"/>
      <c r="QSV8" s="110"/>
      <c r="QSW8" s="110"/>
      <c r="QSX8" s="110"/>
      <c r="QSY8" s="110"/>
      <c r="QSZ8" s="110"/>
      <c r="QTA8" s="110"/>
      <c r="QTB8" s="110"/>
      <c r="QTC8" s="110"/>
      <c r="QTD8" s="110"/>
      <c r="QTE8" s="110"/>
      <c r="QTF8" s="110"/>
      <c r="QTG8" s="110"/>
      <c r="QTH8" s="110"/>
      <c r="QTI8" s="110"/>
      <c r="QTJ8" s="110"/>
      <c r="QTK8" s="110"/>
      <c r="QTL8" s="110"/>
      <c r="QTM8" s="110"/>
      <c r="QTN8" s="110"/>
      <c r="QTO8" s="110"/>
      <c r="QTP8" s="110"/>
      <c r="QTQ8" s="110"/>
      <c r="QTR8" s="110"/>
      <c r="QTS8" s="110"/>
      <c r="QTT8" s="110"/>
      <c r="QTU8" s="110"/>
      <c r="QTV8" s="110"/>
      <c r="QTW8" s="110"/>
      <c r="QTX8" s="110"/>
      <c r="QTY8" s="110"/>
      <c r="QTZ8" s="110"/>
      <c r="QUA8" s="110"/>
      <c r="QUB8" s="110"/>
      <c r="QUC8" s="110"/>
      <c r="QUD8" s="110"/>
      <c r="QUE8" s="110"/>
      <c r="QUF8" s="110"/>
      <c r="QUG8" s="110"/>
      <c r="QUH8" s="110"/>
      <c r="QUI8" s="110"/>
      <c r="QUJ8" s="110"/>
      <c r="QUK8" s="110"/>
      <c r="QUL8" s="110"/>
      <c r="QUM8" s="110"/>
      <c r="QUN8" s="110"/>
      <c r="QUO8" s="110"/>
      <c r="QUP8" s="110"/>
      <c r="QUQ8" s="110"/>
      <c r="QUR8" s="110"/>
      <c r="QUS8" s="110"/>
      <c r="QUT8" s="110"/>
      <c r="QUU8" s="110"/>
      <c r="QUV8" s="110"/>
      <c r="QUW8" s="110"/>
      <c r="QUX8" s="110"/>
      <c r="QUY8" s="110"/>
      <c r="QUZ8" s="110"/>
      <c r="QVA8" s="110"/>
      <c r="QVB8" s="110"/>
      <c r="QVC8" s="110"/>
      <c r="QVD8" s="110"/>
      <c r="QVE8" s="110"/>
      <c r="QVF8" s="110"/>
      <c r="QVG8" s="110"/>
      <c r="QVH8" s="110"/>
      <c r="QVI8" s="110"/>
      <c r="QVJ8" s="110"/>
      <c r="QVK8" s="110"/>
      <c r="QVL8" s="110"/>
      <c r="QVM8" s="110"/>
      <c r="QVN8" s="110"/>
      <c r="QVO8" s="110"/>
      <c r="QVP8" s="110"/>
      <c r="QVQ8" s="110"/>
      <c r="QVR8" s="110"/>
      <c r="QVS8" s="110"/>
      <c r="QVT8" s="110"/>
      <c r="QVU8" s="110"/>
      <c r="QVV8" s="110"/>
      <c r="QVW8" s="110"/>
      <c r="QVX8" s="110"/>
      <c r="QVY8" s="110"/>
      <c r="QVZ8" s="110"/>
      <c r="QWA8" s="110"/>
      <c r="QWB8" s="110"/>
      <c r="QWC8" s="110"/>
      <c r="QWD8" s="110"/>
      <c r="QWE8" s="110"/>
      <c r="QWF8" s="110"/>
      <c r="QWG8" s="110"/>
      <c r="QWH8" s="110"/>
      <c r="QWI8" s="110"/>
      <c r="QWJ8" s="110"/>
      <c r="QWK8" s="110"/>
      <c r="QWL8" s="110"/>
      <c r="QWM8" s="110"/>
      <c r="QWN8" s="110"/>
      <c r="QWO8" s="110"/>
      <c r="QWP8" s="110"/>
      <c r="QWQ8" s="110"/>
      <c r="QWR8" s="110"/>
      <c r="QWS8" s="110"/>
      <c r="QWT8" s="110"/>
      <c r="QWU8" s="110"/>
      <c r="QWV8" s="110"/>
      <c r="QWW8" s="110"/>
      <c r="QWX8" s="110"/>
      <c r="QWY8" s="110"/>
      <c r="QWZ8" s="110"/>
      <c r="QXA8" s="110"/>
      <c r="QXB8" s="110"/>
      <c r="QXC8" s="110"/>
      <c r="QXD8" s="110"/>
      <c r="QXE8" s="110"/>
      <c r="QXF8" s="110"/>
      <c r="QXG8" s="110"/>
      <c r="QXH8" s="110"/>
      <c r="QXI8" s="110"/>
      <c r="QXJ8" s="110"/>
      <c r="QXK8" s="110"/>
      <c r="QXL8" s="110"/>
      <c r="QXM8" s="110"/>
      <c r="QXN8" s="110"/>
      <c r="QXO8" s="110"/>
      <c r="QXP8" s="110"/>
      <c r="QXQ8" s="110"/>
      <c r="QXR8" s="110"/>
      <c r="QXS8" s="110"/>
      <c r="QXT8" s="110"/>
      <c r="QXU8" s="110"/>
      <c r="QXV8" s="110"/>
      <c r="QXW8" s="110"/>
      <c r="QXX8" s="110"/>
      <c r="QXY8" s="110"/>
      <c r="QXZ8" s="110"/>
      <c r="QYA8" s="110"/>
      <c r="QYB8" s="110"/>
      <c r="QYC8" s="110"/>
      <c r="QYD8" s="110"/>
      <c r="QYE8" s="110"/>
      <c r="QYF8" s="110"/>
      <c r="QYG8" s="110"/>
      <c r="QYH8" s="110"/>
      <c r="QYI8" s="110"/>
      <c r="QYJ8" s="110"/>
      <c r="QYK8" s="110"/>
      <c r="QYL8" s="110"/>
      <c r="QYM8" s="110"/>
      <c r="QYN8" s="110"/>
      <c r="QYO8" s="110"/>
      <c r="QYP8" s="110"/>
      <c r="QYQ8" s="110"/>
      <c r="QYR8" s="110"/>
      <c r="QYS8" s="110"/>
      <c r="QYT8" s="110"/>
      <c r="QYU8" s="110"/>
      <c r="QYV8" s="110"/>
      <c r="QYW8" s="110"/>
      <c r="QYX8" s="110"/>
      <c r="QYY8" s="110"/>
      <c r="QYZ8" s="110"/>
      <c r="QZA8" s="110"/>
      <c r="QZB8" s="110"/>
      <c r="QZC8" s="110"/>
      <c r="QZD8" s="110"/>
      <c r="QZE8" s="110"/>
      <c r="QZF8" s="110"/>
      <c r="QZG8" s="110"/>
      <c r="QZH8" s="110"/>
      <c r="QZI8" s="110"/>
      <c r="QZJ8" s="110"/>
      <c r="QZK8" s="110"/>
      <c r="QZL8" s="110"/>
      <c r="QZM8" s="110"/>
      <c r="QZN8" s="110"/>
      <c r="QZO8" s="110"/>
      <c r="QZP8" s="110"/>
      <c r="QZQ8" s="110"/>
      <c r="QZR8" s="110"/>
      <c r="QZS8" s="110"/>
      <c r="QZT8" s="110"/>
      <c r="QZU8" s="110"/>
      <c r="QZV8" s="110"/>
      <c r="QZW8" s="110"/>
      <c r="QZX8" s="110"/>
      <c r="QZY8" s="110"/>
      <c r="QZZ8" s="110"/>
      <c r="RAA8" s="110"/>
      <c r="RAB8" s="110"/>
      <c r="RAC8" s="110"/>
      <c r="RAD8" s="110"/>
      <c r="RAE8" s="110"/>
      <c r="RAF8" s="110"/>
      <c r="RAG8" s="110"/>
      <c r="RAH8" s="110"/>
      <c r="RAI8" s="110"/>
      <c r="RAJ8" s="110"/>
      <c r="RAK8" s="110"/>
      <c r="RAL8" s="110"/>
      <c r="RAM8" s="110"/>
      <c r="RAN8" s="110"/>
      <c r="RAO8" s="110"/>
      <c r="RAP8" s="110"/>
      <c r="RAQ8" s="110"/>
      <c r="RAR8" s="110"/>
      <c r="RAS8" s="110"/>
      <c r="RAT8" s="110"/>
      <c r="RAU8" s="110"/>
      <c r="RAV8" s="110"/>
      <c r="RAW8" s="110"/>
      <c r="RAX8" s="110"/>
      <c r="RAY8" s="110"/>
      <c r="RAZ8" s="110"/>
      <c r="RBA8" s="110"/>
      <c r="RBB8" s="110"/>
      <c r="RBC8" s="110"/>
      <c r="RBD8" s="110"/>
      <c r="RBE8" s="110"/>
      <c r="RBF8" s="110"/>
      <c r="RBG8" s="110"/>
      <c r="RBH8" s="110"/>
      <c r="RBI8" s="110"/>
      <c r="RBJ8" s="110"/>
      <c r="RBK8" s="110"/>
      <c r="RBL8" s="110"/>
      <c r="RBM8" s="110"/>
      <c r="RBN8" s="110"/>
      <c r="RBO8" s="110"/>
      <c r="RBP8" s="110"/>
      <c r="RBQ8" s="110"/>
      <c r="RBR8" s="110"/>
      <c r="RBS8" s="110"/>
      <c r="RBT8" s="110"/>
      <c r="RBU8" s="110"/>
      <c r="RBV8" s="110"/>
      <c r="RBW8" s="110"/>
      <c r="RBX8" s="110"/>
      <c r="RBY8" s="110"/>
      <c r="RBZ8" s="110"/>
      <c r="RCA8" s="110"/>
      <c r="RCB8" s="110"/>
      <c r="RCC8" s="110"/>
      <c r="RCD8" s="110"/>
      <c r="RCE8" s="110"/>
      <c r="RCF8" s="110"/>
      <c r="RCG8" s="110"/>
      <c r="RCH8" s="110"/>
      <c r="RCI8" s="110"/>
      <c r="RCJ8" s="110"/>
      <c r="RCK8" s="110"/>
      <c r="RCL8" s="110"/>
      <c r="RCM8" s="110"/>
      <c r="RCN8" s="110"/>
      <c r="RCO8" s="110"/>
      <c r="RCP8" s="110"/>
      <c r="RCQ8" s="110"/>
      <c r="RCR8" s="110"/>
      <c r="RCS8" s="110"/>
      <c r="RCT8" s="110"/>
      <c r="RCU8" s="110"/>
      <c r="RCV8" s="110"/>
      <c r="RCW8" s="110"/>
      <c r="RCX8" s="110"/>
      <c r="RCY8" s="110"/>
      <c r="RCZ8" s="110"/>
      <c r="RDA8" s="110"/>
      <c r="RDB8" s="110"/>
      <c r="RDC8" s="110"/>
      <c r="RDD8" s="110"/>
      <c r="RDE8" s="110"/>
      <c r="RDF8" s="110"/>
      <c r="RDG8" s="110"/>
      <c r="RDH8" s="110"/>
      <c r="RDI8" s="110"/>
      <c r="RDJ8" s="110"/>
      <c r="RDK8" s="110"/>
      <c r="RDL8" s="110"/>
      <c r="RDM8" s="110"/>
      <c r="RDN8" s="110"/>
      <c r="RDO8" s="110"/>
      <c r="RDP8" s="110"/>
      <c r="RDQ8" s="110"/>
      <c r="RDR8" s="110"/>
      <c r="RDS8" s="110"/>
      <c r="RDT8" s="110"/>
      <c r="RDU8" s="110"/>
      <c r="RDV8" s="110"/>
      <c r="RDW8" s="110"/>
      <c r="RDX8" s="110"/>
      <c r="RDY8" s="110"/>
      <c r="RDZ8" s="110"/>
      <c r="REA8" s="110"/>
      <c r="REB8" s="110"/>
      <c r="REC8" s="110"/>
      <c r="RED8" s="110"/>
      <c r="REE8" s="110"/>
      <c r="REF8" s="110"/>
      <c r="REG8" s="110"/>
      <c r="REH8" s="110"/>
      <c r="REI8" s="110"/>
      <c r="REJ8" s="110"/>
      <c r="REK8" s="110"/>
      <c r="REL8" s="110"/>
      <c r="REM8" s="110"/>
      <c r="REN8" s="110"/>
      <c r="REO8" s="110"/>
      <c r="REP8" s="110"/>
      <c r="REQ8" s="110"/>
      <c r="RER8" s="110"/>
      <c r="RES8" s="110"/>
      <c r="RET8" s="110"/>
      <c r="REU8" s="110"/>
      <c r="REV8" s="110"/>
      <c r="REW8" s="110"/>
      <c r="REX8" s="110"/>
      <c r="REY8" s="110"/>
      <c r="REZ8" s="110"/>
      <c r="RFA8" s="110"/>
      <c r="RFB8" s="110"/>
      <c r="RFC8" s="110"/>
      <c r="RFD8" s="110"/>
      <c r="RFE8" s="110"/>
      <c r="RFF8" s="110"/>
      <c r="RFG8" s="110"/>
      <c r="RFH8" s="110"/>
      <c r="RFI8" s="110"/>
      <c r="RFJ8" s="110"/>
      <c r="RFK8" s="110"/>
      <c r="RFL8" s="110"/>
      <c r="RFM8" s="110"/>
      <c r="RFN8" s="110"/>
      <c r="RFO8" s="110"/>
      <c r="RFP8" s="110"/>
      <c r="RFQ8" s="110"/>
      <c r="RFR8" s="110"/>
      <c r="RFS8" s="110"/>
      <c r="RFT8" s="110"/>
      <c r="RFU8" s="110"/>
      <c r="RFV8" s="110"/>
      <c r="RFW8" s="110"/>
      <c r="RFX8" s="110"/>
      <c r="RFY8" s="110"/>
      <c r="RFZ8" s="110"/>
      <c r="RGA8" s="110"/>
      <c r="RGB8" s="110"/>
      <c r="RGC8" s="110"/>
      <c r="RGD8" s="110"/>
      <c r="RGE8" s="110"/>
      <c r="RGF8" s="110"/>
      <c r="RGG8" s="110"/>
      <c r="RGH8" s="110"/>
      <c r="RGI8" s="110"/>
      <c r="RGJ8" s="110"/>
      <c r="RGK8" s="110"/>
      <c r="RGL8" s="110"/>
      <c r="RGM8" s="110"/>
      <c r="RGN8" s="110"/>
      <c r="RGO8" s="110"/>
      <c r="RGP8" s="110"/>
      <c r="RGQ8" s="110"/>
      <c r="RGR8" s="110"/>
      <c r="RGS8" s="110"/>
      <c r="RGT8" s="110"/>
      <c r="RGU8" s="110"/>
      <c r="RGV8" s="110"/>
      <c r="RGW8" s="110"/>
      <c r="RGX8" s="110"/>
      <c r="RGY8" s="110"/>
      <c r="RGZ8" s="110"/>
      <c r="RHA8" s="110"/>
      <c r="RHB8" s="110"/>
      <c r="RHC8" s="110"/>
      <c r="RHD8" s="110"/>
      <c r="RHE8" s="110"/>
      <c r="RHF8" s="110"/>
      <c r="RHG8" s="110"/>
      <c r="RHH8" s="110"/>
      <c r="RHI8" s="110"/>
      <c r="RHJ8" s="110"/>
      <c r="RHK8" s="110"/>
      <c r="RHL8" s="110"/>
      <c r="RHM8" s="110"/>
      <c r="RHN8" s="110"/>
      <c r="RHO8" s="110"/>
      <c r="RHP8" s="110"/>
      <c r="RHQ8" s="110"/>
      <c r="RHR8" s="110"/>
      <c r="RHS8" s="110"/>
      <c r="RHT8" s="110"/>
      <c r="RHU8" s="110"/>
      <c r="RHV8" s="110"/>
      <c r="RHW8" s="110"/>
      <c r="RHX8" s="110"/>
      <c r="RHY8" s="110"/>
      <c r="RHZ8" s="110"/>
      <c r="RIA8" s="110"/>
      <c r="RIB8" s="110"/>
      <c r="RIC8" s="110"/>
      <c r="RID8" s="110"/>
      <c r="RIE8" s="110"/>
      <c r="RIF8" s="110"/>
      <c r="RIG8" s="110"/>
      <c r="RIH8" s="110"/>
      <c r="RII8" s="110"/>
      <c r="RIJ8" s="110"/>
      <c r="RIK8" s="110"/>
      <c r="RIL8" s="110"/>
      <c r="RIM8" s="110"/>
      <c r="RIN8" s="110"/>
      <c r="RIO8" s="110"/>
      <c r="RIP8" s="110"/>
      <c r="RIQ8" s="110"/>
      <c r="RIR8" s="110"/>
      <c r="RIS8" s="110"/>
      <c r="RIT8" s="110"/>
      <c r="RIU8" s="110"/>
      <c r="RIV8" s="110"/>
      <c r="RIW8" s="110"/>
      <c r="RIX8" s="110"/>
      <c r="RIY8" s="110"/>
      <c r="RIZ8" s="110"/>
      <c r="RJA8" s="110"/>
      <c r="RJB8" s="110"/>
      <c r="RJC8" s="110"/>
      <c r="RJD8" s="110"/>
      <c r="RJE8" s="110"/>
      <c r="RJF8" s="110"/>
      <c r="RJG8" s="110"/>
      <c r="RJH8" s="110"/>
      <c r="RJI8" s="110"/>
      <c r="RJJ8" s="110"/>
      <c r="RJK8" s="110"/>
      <c r="RJL8" s="110"/>
      <c r="RJM8" s="110"/>
      <c r="RJN8" s="110"/>
      <c r="RJO8" s="110"/>
      <c r="RJP8" s="110"/>
      <c r="RJQ8" s="110"/>
      <c r="RJR8" s="110"/>
      <c r="RJS8" s="110"/>
      <c r="RJT8" s="110"/>
      <c r="RJU8" s="110"/>
      <c r="RJV8" s="110"/>
      <c r="RJW8" s="110"/>
      <c r="RJX8" s="110"/>
      <c r="RJY8" s="110"/>
      <c r="RJZ8" s="110"/>
      <c r="RKA8" s="110"/>
      <c r="RKB8" s="110"/>
      <c r="RKC8" s="110"/>
      <c r="RKD8" s="110"/>
      <c r="RKE8" s="110"/>
      <c r="RKF8" s="110"/>
      <c r="RKG8" s="110"/>
      <c r="RKH8" s="110"/>
      <c r="RKI8" s="110"/>
      <c r="RKJ8" s="110"/>
      <c r="RKK8" s="110"/>
      <c r="RKL8" s="110"/>
      <c r="RKM8" s="110"/>
      <c r="RKN8" s="110"/>
      <c r="RKO8" s="110"/>
      <c r="RKP8" s="110"/>
      <c r="RKQ8" s="110"/>
      <c r="RKR8" s="110"/>
      <c r="RKS8" s="110"/>
      <c r="RKT8" s="110"/>
      <c r="RKU8" s="110"/>
      <c r="RKV8" s="110"/>
      <c r="RKW8" s="110"/>
      <c r="RKX8" s="110"/>
      <c r="RKY8" s="110"/>
      <c r="RKZ8" s="110"/>
      <c r="RLA8" s="110"/>
      <c r="RLB8" s="110"/>
      <c r="RLC8" s="110"/>
      <c r="RLD8" s="110"/>
      <c r="RLE8" s="110"/>
      <c r="RLF8" s="110"/>
      <c r="RLG8" s="110"/>
      <c r="RLH8" s="110"/>
      <c r="RLI8" s="110"/>
      <c r="RLJ8" s="110"/>
      <c r="RLK8" s="110"/>
      <c r="RLL8" s="110"/>
      <c r="RLM8" s="110"/>
      <c r="RLN8" s="110"/>
      <c r="RLO8" s="110"/>
      <c r="RLP8" s="110"/>
      <c r="RLQ8" s="110"/>
      <c r="RLR8" s="110"/>
      <c r="RLS8" s="110"/>
      <c r="RLT8" s="110"/>
      <c r="RLU8" s="110"/>
      <c r="RLV8" s="110"/>
      <c r="RLW8" s="110"/>
      <c r="RLX8" s="110"/>
      <c r="RLY8" s="110"/>
      <c r="RLZ8" s="110"/>
      <c r="RMA8" s="110"/>
      <c r="RMB8" s="110"/>
      <c r="RMC8" s="110"/>
      <c r="RMD8" s="110"/>
      <c r="RME8" s="110"/>
      <c r="RMF8" s="110"/>
      <c r="RMG8" s="110"/>
      <c r="RMH8" s="110"/>
      <c r="RMI8" s="110"/>
      <c r="RMJ8" s="110"/>
      <c r="RMK8" s="110"/>
      <c r="RML8" s="110"/>
      <c r="RMM8" s="110"/>
      <c r="RMN8" s="110"/>
      <c r="RMO8" s="110"/>
      <c r="RMP8" s="110"/>
      <c r="RMQ8" s="110"/>
      <c r="RMR8" s="110"/>
      <c r="RMS8" s="110"/>
      <c r="RMT8" s="110"/>
      <c r="RMU8" s="110"/>
      <c r="RMV8" s="110"/>
      <c r="RMW8" s="110"/>
      <c r="RMX8" s="110"/>
      <c r="RMY8" s="110"/>
      <c r="RMZ8" s="110"/>
      <c r="RNA8" s="110"/>
      <c r="RNB8" s="110"/>
      <c r="RNC8" s="110"/>
      <c r="RND8" s="110"/>
      <c r="RNE8" s="110"/>
      <c r="RNF8" s="110"/>
      <c r="RNG8" s="110"/>
      <c r="RNH8" s="110"/>
      <c r="RNI8" s="110"/>
      <c r="RNJ8" s="110"/>
      <c r="RNK8" s="110"/>
      <c r="RNL8" s="110"/>
      <c r="RNM8" s="110"/>
      <c r="RNN8" s="110"/>
      <c r="RNO8" s="110"/>
      <c r="RNP8" s="110"/>
      <c r="RNQ8" s="110"/>
      <c r="RNR8" s="110"/>
      <c r="RNS8" s="110"/>
      <c r="RNT8" s="110"/>
      <c r="RNU8" s="110"/>
      <c r="RNV8" s="110"/>
      <c r="RNW8" s="110"/>
      <c r="RNX8" s="110"/>
      <c r="RNY8" s="110"/>
      <c r="RNZ8" s="110"/>
      <c r="ROA8" s="110"/>
      <c r="ROB8" s="110"/>
      <c r="ROC8" s="110"/>
      <c r="ROD8" s="110"/>
      <c r="ROE8" s="110"/>
      <c r="ROF8" s="110"/>
      <c r="ROG8" s="110"/>
      <c r="ROH8" s="110"/>
      <c r="ROI8" s="110"/>
      <c r="ROJ8" s="110"/>
      <c r="ROK8" s="110"/>
      <c r="ROL8" s="110"/>
      <c r="ROM8" s="110"/>
      <c r="RON8" s="110"/>
      <c r="ROO8" s="110"/>
      <c r="ROP8" s="110"/>
      <c r="ROQ8" s="110"/>
      <c r="ROR8" s="110"/>
      <c r="ROS8" s="110"/>
      <c r="ROT8" s="110"/>
      <c r="ROU8" s="110"/>
      <c r="ROV8" s="110"/>
      <c r="ROW8" s="110"/>
      <c r="ROX8" s="110"/>
      <c r="ROY8" s="110"/>
      <c r="ROZ8" s="110"/>
      <c r="RPA8" s="110"/>
      <c r="RPB8" s="110"/>
      <c r="RPC8" s="110"/>
      <c r="RPD8" s="110"/>
      <c r="RPE8" s="110"/>
      <c r="RPF8" s="110"/>
      <c r="RPG8" s="110"/>
      <c r="RPH8" s="110"/>
      <c r="RPI8" s="110"/>
      <c r="RPJ8" s="110"/>
      <c r="RPK8" s="110"/>
      <c r="RPL8" s="110"/>
      <c r="RPM8" s="110"/>
      <c r="RPN8" s="110"/>
      <c r="RPO8" s="110"/>
      <c r="RPP8" s="110"/>
      <c r="RPQ8" s="110"/>
      <c r="RPR8" s="110"/>
      <c r="RPS8" s="110"/>
      <c r="RPT8" s="110"/>
      <c r="RPU8" s="110"/>
      <c r="RPV8" s="110"/>
      <c r="RPW8" s="110"/>
      <c r="RPX8" s="110"/>
      <c r="RPY8" s="110"/>
      <c r="RPZ8" s="110"/>
      <c r="RQA8" s="110"/>
      <c r="RQB8" s="110"/>
      <c r="RQC8" s="110"/>
      <c r="RQD8" s="110"/>
      <c r="RQE8" s="110"/>
      <c r="RQF8" s="110"/>
      <c r="RQG8" s="110"/>
      <c r="RQH8" s="110"/>
      <c r="RQI8" s="110"/>
      <c r="RQJ8" s="110"/>
      <c r="RQK8" s="110"/>
      <c r="RQL8" s="110"/>
      <c r="RQM8" s="110"/>
      <c r="RQN8" s="110"/>
      <c r="RQO8" s="110"/>
      <c r="RQP8" s="110"/>
      <c r="RQQ8" s="110"/>
      <c r="RQR8" s="110"/>
      <c r="RQS8" s="110"/>
      <c r="RQT8" s="110"/>
      <c r="RQU8" s="110"/>
      <c r="RQV8" s="110"/>
      <c r="RQW8" s="110"/>
      <c r="RQX8" s="110"/>
      <c r="RQY8" s="110"/>
      <c r="RQZ8" s="110"/>
      <c r="RRA8" s="110"/>
      <c r="RRB8" s="110"/>
      <c r="RRC8" s="110"/>
      <c r="RRD8" s="110"/>
      <c r="RRE8" s="110"/>
      <c r="RRF8" s="110"/>
      <c r="RRG8" s="110"/>
      <c r="RRH8" s="110"/>
      <c r="RRI8" s="110"/>
      <c r="RRJ8" s="110"/>
      <c r="RRK8" s="110"/>
      <c r="RRL8" s="110"/>
      <c r="RRM8" s="110"/>
      <c r="RRN8" s="110"/>
      <c r="RRO8" s="110"/>
      <c r="RRP8" s="110"/>
      <c r="RRQ8" s="110"/>
      <c r="RRR8" s="110"/>
      <c r="RRS8" s="110"/>
      <c r="RRT8" s="110"/>
      <c r="RRU8" s="110"/>
      <c r="RRV8" s="110"/>
      <c r="RRW8" s="110"/>
      <c r="RRX8" s="110"/>
      <c r="RRY8" s="110"/>
      <c r="RRZ8" s="110"/>
      <c r="RSA8" s="110"/>
      <c r="RSB8" s="110"/>
      <c r="RSC8" s="110"/>
      <c r="RSD8" s="110"/>
      <c r="RSE8" s="110"/>
      <c r="RSF8" s="110"/>
      <c r="RSG8" s="110"/>
      <c r="RSH8" s="110"/>
      <c r="RSI8" s="110"/>
      <c r="RSJ8" s="110"/>
      <c r="RSK8" s="110"/>
      <c r="RSL8" s="110"/>
      <c r="RSM8" s="110"/>
      <c r="RSN8" s="110"/>
      <c r="RSO8" s="110"/>
      <c r="RSP8" s="110"/>
      <c r="RSQ8" s="110"/>
      <c r="RSR8" s="110"/>
      <c r="RSS8" s="110"/>
      <c r="RST8" s="110"/>
      <c r="RSU8" s="110"/>
      <c r="RSV8" s="110"/>
      <c r="RSW8" s="110"/>
      <c r="RSX8" s="110"/>
      <c r="RSY8" s="110"/>
      <c r="RSZ8" s="110"/>
      <c r="RTA8" s="110"/>
      <c r="RTB8" s="110"/>
      <c r="RTC8" s="110"/>
      <c r="RTD8" s="110"/>
      <c r="RTE8" s="110"/>
      <c r="RTF8" s="110"/>
      <c r="RTG8" s="110"/>
      <c r="RTH8" s="110"/>
      <c r="RTI8" s="110"/>
      <c r="RTJ8" s="110"/>
      <c r="RTK8" s="110"/>
      <c r="RTL8" s="110"/>
      <c r="RTM8" s="110"/>
      <c r="RTN8" s="110"/>
      <c r="RTO8" s="110"/>
      <c r="RTP8" s="110"/>
      <c r="RTQ8" s="110"/>
      <c r="RTR8" s="110"/>
      <c r="RTS8" s="110"/>
      <c r="RTT8" s="110"/>
      <c r="RTU8" s="110"/>
      <c r="RTV8" s="110"/>
      <c r="RTW8" s="110"/>
      <c r="RTX8" s="110"/>
      <c r="RTY8" s="110"/>
      <c r="RTZ8" s="110"/>
      <c r="RUA8" s="110"/>
      <c r="RUB8" s="110"/>
      <c r="RUC8" s="110"/>
      <c r="RUD8" s="110"/>
      <c r="RUE8" s="110"/>
      <c r="RUF8" s="110"/>
      <c r="RUG8" s="110"/>
      <c r="RUH8" s="110"/>
      <c r="RUI8" s="110"/>
      <c r="RUJ8" s="110"/>
      <c r="RUK8" s="110"/>
      <c r="RUL8" s="110"/>
      <c r="RUM8" s="110"/>
      <c r="RUN8" s="110"/>
      <c r="RUO8" s="110"/>
      <c r="RUP8" s="110"/>
      <c r="RUQ8" s="110"/>
      <c r="RUR8" s="110"/>
      <c r="RUS8" s="110"/>
      <c r="RUT8" s="110"/>
      <c r="RUU8" s="110"/>
      <c r="RUV8" s="110"/>
      <c r="RUW8" s="110"/>
      <c r="RUX8" s="110"/>
      <c r="RUY8" s="110"/>
      <c r="RUZ8" s="110"/>
      <c r="RVA8" s="110"/>
      <c r="RVB8" s="110"/>
      <c r="RVC8" s="110"/>
      <c r="RVD8" s="110"/>
      <c r="RVE8" s="110"/>
      <c r="RVF8" s="110"/>
      <c r="RVG8" s="110"/>
      <c r="RVH8" s="110"/>
      <c r="RVI8" s="110"/>
      <c r="RVJ8" s="110"/>
      <c r="RVK8" s="110"/>
      <c r="RVL8" s="110"/>
      <c r="RVM8" s="110"/>
      <c r="RVN8" s="110"/>
      <c r="RVO8" s="110"/>
      <c r="RVP8" s="110"/>
      <c r="RVQ8" s="110"/>
      <c r="RVR8" s="110"/>
      <c r="RVS8" s="110"/>
      <c r="RVT8" s="110"/>
      <c r="RVU8" s="110"/>
      <c r="RVV8" s="110"/>
      <c r="RVW8" s="110"/>
      <c r="RVX8" s="110"/>
      <c r="RVY8" s="110"/>
      <c r="RVZ8" s="110"/>
      <c r="RWA8" s="110"/>
      <c r="RWB8" s="110"/>
      <c r="RWC8" s="110"/>
      <c r="RWD8" s="110"/>
      <c r="RWE8" s="110"/>
      <c r="RWF8" s="110"/>
      <c r="RWG8" s="110"/>
      <c r="RWH8" s="110"/>
      <c r="RWI8" s="110"/>
      <c r="RWJ8" s="110"/>
      <c r="RWK8" s="110"/>
      <c r="RWL8" s="110"/>
      <c r="RWM8" s="110"/>
      <c r="RWN8" s="110"/>
      <c r="RWO8" s="110"/>
      <c r="RWP8" s="110"/>
      <c r="RWQ8" s="110"/>
      <c r="RWR8" s="110"/>
      <c r="RWS8" s="110"/>
      <c r="RWT8" s="110"/>
      <c r="RWU8" s="110"/>
      <c r="RWV8" s="110"/>
      <c r="RWW8" s="110"/>
      <c r="RWX8" s="110"/>
      <c r="RWY8" s="110"/>
      <c r="RWZ8" s="110"/>
      <c r="RXA8" s="110"/>
      <c r="RXB8" s="110"/>
      <c r="RXC8" s="110"/>
      <c r="RXD8" s="110"/>
      <c r="RXE8" s="110"/>
      <c r="RXF8" s="110"/>
      <c r="RXG8" s="110"/>
      <c r="RXH8" s="110"/>
      <c r="RXI8" s="110"/>
      <c r="RXJ8" s="110"/>
      <c r="RXK8" s="110"/>
      <c r="RXL8" s="110"/>
      <c r="RXM8" s="110"/>
      <c r="RXN8" s="110"/>
      <c r="RXO8" s="110"/>
      <c r="RXP8" s="110"/>
      <c r="RXQ8" s="110"/>
      <c r="RXR8" s="110"/>
      <c r="RXS8" s="110"/>
      <c r="RXT8" s="110"/>
      <c r="RXU8" s="110"/>
      <c r="RXV8" s="110"/>
      <c r="RXW8" s="110"/>
      <c r="RXX8" s="110"/>
      <c r="RXY8" s="110"/>
      <c r="RXZ8" s="110"/>
      <c r="RYA8" s="110"/>
      <c r="RYB8" s="110"/>
      <c r="RYC8" s="110"/>
      <c r="RYD8" s="110"/>
      <c r="RYE8" s="110"/>
      <c r="RYF8" s="110"/>
      <c r="RYG8" s="110"/>
      <c r="RYH8" s="110"/>
      <c r="RYI8" s="110"/>
      <c r="RYJ8" s="110"/>
      <c r="RYK8" s="110"/>
      <c r="RYL8" s="110"/>
      <c r="RYM8" s="110"/>
      <c r="RYN8" s="110"/>
      <c r="RYO8" s="110"/>
      <c r="RYP8" s="110"/>
      <c r="RYQ8" s="110"/>
      <c r="RYR8" s="110"/>
      <c r="RYS8" s="110"/>
      <c r="RYT8" s="110"/>
      <c r="RYU8" s="110"/>
      <c r="RYV8" s="110"/>
      <c r="RYW8" s="110"/>
      <c r="RYX8" s="110"/>
      <c r="RYY8" s="110"/>
      <c r="RYZ8" s="110"/>
      <c r="RZA8" s="110"/>
      <c r="RZB8" s="110"/>
      <c r="RZC8" s="110"/>
      <c r="RZD8" s="110"/>
      <c r="RZE8" s="110"/>
      <c r="RZF8" s="110"/>
      <c r="RZG8" s="110"/>
      <c r="RZH8" s="110"/>
      <c r="RZI8" s="110"/>
      <c r="RZJ8" s="110"/>
      <c r="RZK8" s="110"/>
      <c r="RZL8" s="110"/>
      <c r="RZM8" s="110"/>
      <c r="RZN8" s="110"/>
      <c r="RZO8" s="110"/>
      <c r="RZP8" s="110"/>
      <c r="RZQ8" s="110"/>
      <c r="RZR8" s="110"/>
      <c r="RZS8" s="110"/>
      <c r="RZT8" s="110"/>
      <c r="RZU8" s="110"/>
      <c r="RZV8" s="110"/>
      <c r="RZW8" s="110"/>
      <c r="RZX8" s="110"/>
      <c r="RZY8" s="110"/>
      <c r="RZZ8" s="110"/>
      <c r="SAA8" s="110"/>
      <c r="SAB8" s="110"/>
      <c r="SAC8" s="110"/>
      <c r="SAD8" s="110"/>
      <c r="SAE8" s="110"/>
      <c r="SAF8" s="110"/>
      <c r="SAG8" s="110"/>
      <c r="SAH8" s="110"/>
      <c r="SAI8" s="110"/>
      <c r="SAJ8" s="110"/>
      <c r="SAK8" s="110"/>
      <c r="SAL8" s="110"/>
      <c r="SAM8" s="110"/>
      <c r="SAN8" s="110"/>
      <c r="SAO8" s="110"/>
      <c r="SAP8" s="110"/>
      <c r="SAQ8" s="110"/>
      <c r="SAR8" s="110"/>
      <c r="SAS8" s="110"/>
      <c r="SAT8" s="110"/>
      <c r="SAU8" s="110"/>
      <c r="SAV8" s="110"/>
      <c r="SAW8" s="110"/>
      <c r="SAX8" s="110"/>
      <c r="SAY8" s="110"/>
      <c r="SAZ8" s="110"/>
      <c r="SBA8" s="110"/>
      <c r="SBB8" s="110"/>
      <c r="SBC8" s="110"/>
      <c r="SBD8" s="110"/>
      <c r="SBE8" s="110"/>
      <c r="SBF8" s="110"/>
      <c r="SBG8" s="110"/>
      <c r="SBH8" s="110"/>
      <c r="SBI8" s="110"/>
      <c r="SBJ8" s="110"/>
      <c r="SBK8" s="110"/>
      <c r="SBL8" s="110"/>
      <c r="SBM8" s="110"/>
      <c r="SBN8" s="110"/>
      <c r="SBO8" s="110"/>
      <c r="SBP8" s="110"/>
      <c r="SBQ8" s="110"/>
      <c r="SBR8" s="110"/>
      <c r="SBS8" s="110"/>
      <c r="SBT8" s="110"/>
      <c r="SBU8" s="110"/>
      <c r="SBV8" s="110"/>
      <c r="SBW8" s="110"/>
      <c r="SBX8" s="110"/>
      <c r="SBY8" s="110"/>
      <c r="SBZ8" s="110"/>
      <c r="SCA8" s="110"/>
      <c r="SCB8" s="110"/>
      <c r="SCC8" s="110"/>
      <c r="SCD8" s="110"/>
      <c r="SCE8" s="110"/>
      <c r="SCF8" s="110"/>
      <c r="SCG8" s="110"/>
      <c r="SCH8" s="110"/>
      <c r="SCI8" s="110"/>
      <c r="SCJ8" s="110"/>
      <c r="SCK8" s="110"/>
      <c r="SCL8" s="110"/>
      <c r="SCM8" s="110"/>
      <c r="SCN8" s="110"/>
      <c r="SCO8" s="110"/>
      <c r="SCP8" s="110"/>
      <c r="SCQ8" s="110"/>
      <c r="SCR8" s="110"/>
      <c r="SCS8" s="110"/>
      <c r="SCT8" s="110"/>
      <c r="SCU8" s="110"/>
      <c r="SCV8" s="110"/>
      <c r="SCW8" s="110"/>
      <c r="SCX8" s="110"/>
      <c r="SCY8" s="110"/>
      <c r="SCZ8" s="110"/>
      <c r="SDA8" s="110"/>
      <c r="SDB8" s="110"/>
      <c r="SDC8" s="110"/>
      <c r="SDD8" s="110"/>
      <c r="SDE8" s="110"/>
      <c r="SDF8" s="110"/>
      <c r="SDG8" s="110"/>
      <c r="SDH8" s="110"/>
      <c r="SDI8" s="110"/>
      <c r="SDJ8" s="110"/>
      <c r="SDK8" s="110"/>
      <c r="SDL8" s="110"/>
      <c r="SDM8" s="110"/>
      <c r="SDN8" s="110"/>
      <c r="SDO8" s="110"/>
      <c r="SDP8" s="110"/>
      <c r="SDQ8" s="110"/>
      <c r="SDR8" s="110"/>
      <c r="SDS8" s="110"/>
      <c r="SDT8" s="110"/>
      <c r="SDU8" s="110"/>
      <c r="SDV8" s="110"/>
      <c r="SDW8" s="110"/>
      <c r="SDX8" s="110"/>
      <c r="SDY8" s="110"/>
      <c r="SDZ8" s="110"/>
      <c r="SEA8" s="110"/>
      <c r="SEB8" s="110"/>
      <c r="SEC8" s="110"/>
      <c r="SED8" s="110"/>
      <c r="SEE8" s="110"/>
      <c r="SEF8" s="110"/>
      <c r="SEG8" s="110"/>
      <c r="SEH8" s="110"/>
      <c r="SEI8" s="110"/>
      <c r="SEJ8" s="110"/>
      <c r="SEK8" s="110"/>
      <c r="SEL8" s="110"/>
      <c r="SEM8" s="110"/>
      <c r="SEN8" s="110"/>
      <c r="SEO8" s="110"/>
      <c r="SEP8" s="110"/>
      <c r="SEQ8" s="110"/>
      <c r="SER8" s="110"/>
      <c r="SES8" s="110"/>
      <c r="SET8" s="110"/>
      <c r="SEU8" s="110"/>
      <c r="SEV8" s="110"/>
      <c r="SEW8" s="110"/>
      <c r="SEX8" s="110"/>
      <c r="SEY8" s="110"/>
      <c r="SEZ8" s="110"/>
      <c r="SFA8" s="110"/>
      <c r="SFB8" s="110"/>
      <c r="SFC8" s="110"/>
      <c r="SFD8" s="110"/>
      <c r="SFE8" s="110"/>
      <c r="SFF8" s="110"/>
      <c r="SFG8" s="110"/>
      <c r="SFH8" s="110"/>
      <c r="SFI8" s="110"/>
      <c r="SFJ8" s="110"/>
      <c r="SFK8" s="110"/>
      <c r="SFL8" s="110"/>
      <c r="SFM8" s="110"/>
      <c r="SFN8" s="110"/>
      <c r="SFO8" s="110"/>
      <c r="SFP8" s="110"/>
      <c r="SFQ8" s="110"/>
      <c r="SFR8" s="110"/>
      <c r="SFS8" s="110"/>
      <c r="SFT8" s="110"/>
      <c r="SFU8" s="110"/>
      <c r="SFV8" s="110"/>
      <c r="SFW8" s="110"/>
      <c r="SFX8" s="110"/>
      <c r="SFY8" s="110"/>
      <c r="SFZ8" s="110"/>
      <c r="SGA8" s="110"/>
      <c r="SGB8" s="110"/>
      <c r="SGC8" s="110"/>
      <c r="SGD8" s="110"/>
      <c r="SGE8" s="110"/>
      <c r="SGF8" s="110"/>
      <c r="SGG8" s="110"/>
      <c r="SGH8" s="110"/>
      <c r="SGI8" s="110"/>
      <c r="SGJ8" s="110"/>
      <c r="SGK8" s="110"/>
      <c r="SGL8" s="110"/>
      <c r="SGM8" s="110"/>
      <c r="SGN8" s="110"/>
      <c r="SGO8" s="110"/>
      <c r="SGP8" s="110"/>
      <c r="SGQ8" s="110"/>
      <c r="SGR8" s="110"/>
      <c r="SGS8" s="110"/>
      <c r="SGT8" s="110"/>
      <c r="SGU8" s="110"/>
      <c r="SGV8" s="110"/>
      <c r="SGW8" s="110"/>
      <c r="SGX8" s="110"/>
      <c r="SGY8" s="110"/>
      <c r="SGZ8" s="110"/>
      <c r="SHA8" s="110"/>
      <c r="SHB8" s="110"/>
      <c r="SHC8" s="110"/>
      <c r="SHD8" s="110"/>
      <c r="SHE8" s="110"/>
      <c r="SHF8" s="110"/>
      <c r="SHG8" s="110"/>
      <c r="SHH8" s="110"/>
      <c r="SHI8" s="110"/>
      <c r="SHJ8" s="110"/>
      <c r="SHK8" s="110"/>
      <c r="SHL8" s="110"/>
      <c r="SHM8" s="110"/>
      <c r="SHN8" s="110"/>
      <c r="SHO8" s="110"/>
      <c r="SHP8" s="110"/>
      <c r="SHQ8" s="110"/>
      <c r="SHR8" s="110"/>
      <c r="SHS8" s="110"/>
      <c r="SHT8" s="110"/>
      <c r="SHU8" s="110"/>
      <c r="SHV8" s="110"/>
      <c r="SHW8" s="110"/>
      <c r="SHX8" s="110"/>
      <c r="SHY8" s="110"/>
      <c r="SHZ8" s="110"/>
      <c r="SIA8" s="110"/>
      <c r="SIB8" s="110"/>
      <c r="SIC8" s="110"/>
      <c r="SID8" s="110"/>
      <c r="SIE8" s="110"/>
      <c r="SIF8" s="110"/>
      <c r="SIG8" s="110"/>
      <c r="SIH8" s="110"/>
      <c r="SII8" s="110"/>
      <c r="SIJ8" s="110"/>
      <c r="SIK8" s="110"/>
      <c r="SIL8" s="110"/>
      <c r="SIM8" s="110"/>
      <c r="SIN8" s="110"/>
      <c r="SIO8" s="110"/>
      <c r="SIP8" s="110"/>
      <c r="SIQ8" s="110"/>
      <c r="SIR8" s="110"/>
      <c r="SIS8" s="110"/>
      <c r="SIT8" s="110"/>
      <c r="SIU8" s="110"/>
      <c r="SIV8" s="110"/>
      <c r="SIW8" s="110"/>
      <c r="SIX8" s="110"/>
      <c r="SIY8" s="110"/>
      <c r="SIZ8" s="110"/>
      <c r="SJA8" s="110"/>
      <c r="SJB8" s="110"/>
      <c r="SJC8" s="110"/>
      <c r="SJD8" s="110"/>
      <c r="SJE8" s="110"/>
      <c r="SJF8" s="110"/>
      <c r="SJG8" s="110"/>
      <c r="SJH8" s="110"/>
      <c r="SJI8" s="110"/>
      <c r="SJJ8" s="110"/>
      <c r="SJK8" s="110"/>
      <c r="SJL8" s="110"/>
      <c r="SJM8" s="110"/>
      <c r="SJN8" s="110"/>
      <c r="SJO8" s="110"/>
      <c r="SJP8" s="110"/>
      <c r="SJQ8" s="110"/>
      <c r="SJR8" s="110"/>
      <c r="SJS8" s="110"/>
      <c r="SJT8" s="110"/>
      <c r="SJU8" s="110"/>
      <c r="SJV8" s="110"/>
      <c r="SJW8" s="110"/>
      <c r="SJX8" s="110"/>
      <c r="SJY8" s="110"/>
      <c r="SJZ8" s="110"/>
      <c r="SKA8" s="110"/>
      <c r="SKB8" s="110"/>
      <c r="SKC8" s="110"/>
      <c r="SKD8" s="110"/>
      <c r="SKE8" s="110"/>
      <c r="SKF8" s="110"/>
      <c r="SKG8" s="110"/>
      <c r="SKH8" s="110"/>
      <c r="SKI8" s="110"/>
      <c r="SKJ8" s="110"/>
      <c r="SKK8" s="110"/>
      <c r="SKL8" s="110"/>
      <c r="SKM8" s="110"/>
      <c r="SKN8" s="110"/>
      <c r="SKO8" s="110"/>
      <c r="SKP8" s="110"/>
      <c r="SKQ8" s="110"/>
      <c r="SKR8" s="110"/>
      <c r="SKS8" s="110"/>
      <c r="SKT8" s="110"/>
      <c r="SKU8" s="110"/>
      <c r="SKV8" s="110"/>
      <c r="SKW8" s="110"/>
      <c r="SKX8" s="110"/>
      <c r="SKY8" s="110"/>
      <c r="SKZ8" s="110"/>
      <c r="SLA8" s="110"/>
      <c r="SLB8" s="110"/>
      <c r="SLC8" s="110"/>
      <c r="SLD8" s="110"/>
      <c r="SLE8" s="110"/>
      <c r="SLF8" s="110"/>
      <c r="SLG8" s="110"/>
      <c r="SLH8" s="110"/>
      <c r="SLI8" s="110"/>
      <c r="SLJ8" s="110"/>
      <c r="SLK8" s="110"/>
      <c r="SLL8" s="110"/>
      <c r="SLM8" s="110"/>
      <c r="SLN8" s="110"/>
      <c r="SLO8" s="110"/>
      <c r="SLP8" s="110"/>
      <c r="SLQ8" s="110"/>
      <c r="SLR8" s="110"/>
      <c r="SLS8" s="110"/>
      <c r="SLT8" s="110"/>
      <c r="SLU8" s="110"/>
      <c r="SLV8" s="110"/>
      <c r="SLW8" s="110"/>
      <c r="SLX8" s="110"/>
      <c r="SLY8" s="110"/>
      <c r="SLZ8" s="110"/>
      <c r="SMA8" s="110"/>
      <c r="SMB8" s="110"/>
      <c r="SMC8" s="110"/>
      <c r="SMD8" s="110"/>
      <c r="SME8" s="110"/>
      <c r="SMF8" s="110"/>
      <c r="SMG8" s="110"/>
      <c r="SMH8" s="110"/>
      <c r="SMI8" s="110"/>
      <c r="SMJ8" s="110"/>
      <c r="SMK8" s="110"/>
      <c r="SML8" s="110"/>
      <c r="SMM8" s="110"/>
      <c r="SMN8" s="110"/>
      <c r="SMO8" s="110"/>
      <c r="SMP8" s="110"/>
      <c r="SMQ8" s="110"/>
      <c r="SMR8" s="110"/>
      <c r="SMS8" s="110"/>
      <c r="SMT8" s="110"/>
      <c r="SMU8" s="110"/>
      <c r="SMV8" s="110"/>
      <c r="SMW8" s="110"/>
      <c r="SMX8" s="110"/>
      <c r="SMY8" s="110"/>
      <c r="SMZ8" s="110"/>
      <c r="SNA8" s="110"/>
      <c r="SNB8" s="110"/>
      <c r="SNC8" s="110"/>
      <c r="SND8" s="110"/>
      <c r="SNE8" s="110"/>
      <c r="SNF8" s="110"/>
      <c r="SNG8" s="110"/>
      <c r="SNH8" s="110"/>
      <c r="SNI8" s="110"/>
      <c r="SNJ8" s="110"/>
      <c r="SNK8" s="110"/>
      <c r="SNL8" s="110"/>
      <c r="SNM8" s="110"/>
      <c r="SNN8" s="110"/>
      <c r="SNO8" s="110"/>
      <c r="SNP8" s="110"/>
      <c r="SNQ8" s="110"/>
      <c r="SNR8" s="110"/>
      <c r="SNS8" s="110"/>
      <c r="SNT8" s="110"/>
      <c r="SNU8" s="110"/>
      <c r="SNV8" s="110"/>
      <c r="SNW8" s="110"/>
      <c r="SNX8" s="110"/>
      <c r="SNY8" s="110"/>
      <c r="SNZ8" s="110"/>
      <c r="SOA8" s="110"/>
      <c r="SOB8" s="110"/>
      <c r="SOC8" s="110"/>
      <c r="SOD8" s="110"/>
      <c r="SOE8" s="110"/>
      <c r="SOF8" s="110"/>
      <c r="SOG8" s="110"/>
      <c r="SOH8" s="110"/>
      <c r="SOI8" s="110"/>
      <c r="SOJ8" s="110"/>
      <c r="SOK8" s="110"/>
      <c r="SOL8" s="110"/>
      <c r="SOM8" s="110"/>
      <c r="SON8" s="110"/>
      <c r="SOO8" s="110"/>
      <c r="SOP8" s="110"/>
      <c r="SOQ8" s="110"/>
      <c r="SOR8" s="110"/>
      <c r="SOS8" s="110"/>
      <c r="SOT8" s="110"/>
      <c r="SOU8" s="110"/>
      <c r="SOV8" s="110"/>
      <c r="SOW8" s="110"/>
      <c r="SOX8" s="110"/>
      <c r="SOY8" s="110"/>
      <c r="SOZ8" s="110"/>
      <c r="SPA8" s="110"/>
      <c r="SPB8" s="110"/>
      <c r="SPC8" s="110"/>
      <c r="SPD8" s="110"/>
      <c r="SPE8" s="110"/>
      <c r="SPF8" s="110"/>
      <c r="SPG8" s="110"/>
      <c r="SPH8" s="110"/>
      <c r="SPI8" s="110"/>
      <c r="SPJ8" s="110"/>
      <c r="SPK8" s="110"/>
      <c r="SPL8" s="110"/>
      <c r="SPM8" s="110"/>
      <c r="SPN8" s="110"/>
      <c r="SPO8" s="110"/>
      <c r="SPP8" s="110"/>
      <c r="SPQ8" s="110"/>
      <c r="SPR8" s="110"/>
      <c r="SPS8" s="110"/>
      <c r="SPT8" s="110"/>
      <c r="SPU8" s="110"/>
      <c r="SPV8" s="110"/>
      <c r="SPW8" s="110"/>
      <c r="SPX8" s="110"/>
      <c r="SPY8" s="110"/>
      <c r="SPZ8" s="110"/>
      <c r="SQA8" s="110"/>
      <c r="SQB8" s="110"/>
      <c r="SQC8" s="110"/>
      <c r="SQD8" s="110"/>
      <c r="SQE8" s="110"/>
      <c r="SQF8" s="110"/>
      <c r="SQG8" s="110"/>
      <c r="SQH8" s="110"/>
      <c r="SQI8" s="110"/>
      <c r="SQJ8" s="110"/>
      <c r="SQK8" s="110"/>
      <c r="SQL8" s="110"/>
      <c r="SQM8" s="110"/>
      <c r="SQN8" s="110"/>
      <c r="SQO8" s="110"/>
      <c r="SQP8" s="110"/>
      <c r="SQQ8" s="110"/>
      <c r="SQR8" s="110"/>
      <c r="SQS8" s="110"/>
      <c r="SQT8" s="110"/>
      <c r="SQU8" s="110"/>
      <c r="SQV8" s="110"/>
      <c r="SQW8" s="110"/>
      <c r="SQX8" s="110"/>
      <c r="SQY8" s="110"/>
      <c r="SQZ8" s="110"/>
      <c r="SRA8" s="110"/>
      <c r="SRB8" s="110"/>
      <c r="SRC8" s="110"/>
      <c r="SRD8" s="110"/>
      <c r="SRE8" s="110"/>
      <c r="SRF8" s="110"/>
      <c r="SRG8" s="110"/>
      <c r="SRH8" s="110"/>
      <c r="SRI8" s="110"/>
      <c r="SRJ8" s="110"/>
      <c r="SRK8" s="110"/>
      <c r="SRL8" s="110"/>
      <c r="SRM8" s="110"/>
      <c r="SRN8" s="110"/>
      <c r="SRO8" s="110"/>
      <c r="SRP8" s="110"/>
      <c r="SRQ8" s="110"/>
      <c r="SRR8" s="110"/>
      <c r="SRS8" s="110"/>
      <c r="SRT8" s="110"/>
      <c r="SRU8" s="110"/>
      <c r="SRV8" s="110"/>
      <c r="SRW8" s="110"/>
      <c r="SRX8" s="110"/>
      <c r="SRY8" s="110"/>
      <c r="SRZ8" s="110"/>
      <c r="SSA8" s="110"/>
      <c r="SSB8" s="110"/>
      <c r="SSC8" s="110"/>
      <c r="SSD8" s="110"/>
      <c r="SSE8" s="110"/>
      <c r="SSF8" s="110"/>
      <c r="SSG8" s="110"/>
      <c r="SSH8" s="110"/>
      <c r="SSI8" s="110"/>
      <c r="SSJ8" s="110"/>
      <c r="SSK8" s="110"/>
      <c r="SSL8" s="110"/>
      <c r="SSM8" s="110"/>
      <c r="SSN8" s="110"/>
      <c r="SSO8" s="110"/>
      <c r="SSP8" s="110"/>
      <c r="SSQ8" s="110"/>
      <c r="SSR8" s="110"/>
      <c r="SSS8" s="110"/>
      <c r="SST8" s="110"/>
      <c r="SSU8" s="110"/>
      <c r="SSV8" s="110"/>
      <c r="SSW8" s="110"/>
      <c r="SSX8" s="110"/>
      <c r="SSY8" s="110"/>
      <c r="SSZ8" s="110"/>
      <c r="STA8" s="110"/>
      <c r="STB8" s="110"/>
      <c r="STC8" s="110"/>
      <c r="STD8" s="110"/>
      <c r="STE8" s="110"/>
      <c r="STF8" s="110"/>
      <c r="STG8" s="110"/>
      <c r="STH8" s="110"/>
      <c r="STI8" s="110"/>
      <c r="STJ8" s="110"/>
      <c r="STK8" s="110"/>
      <c r="STL8" s="110"/>
      <c r="STM8" s="110"/>
      <c r="STN8" s="110"/>
      <c r="STO8" s="110"/>
      <c r="STP8" s="110"/>
      <c r="STQ8" s="110"/>
      <c r="STR8" s="110"/>
      <c r="STS8" s="110"/>
      <c r="STT8" s="110"/>
      <c r="STU8" s="110"/>
      <c r="STV8" s="110"/>
      <c r="STW8" s="110"/>
      <c r="STX8" s="110"/>
      <c r="STY8" s="110"/>
      <c r="STZ8" s="110"/>
      <c r="SUA8" s="110"/>
      <c r="SUB8" s="110"/>
      <c r="SUC8" s="110"/>
      <c r="SUD8" s="110"/>
      <c r="SUE8" s="110"/>
      <c r="SUF8" s="110"/>
      <c r="SUG8" s="110"/>
      <c r="SUH8" s="110"/>
      <c r="SUI8" s="110"/>
      <c r="SUJ8" s="110"/>
      <c r="SUK8" s="110"/>
      <c r="SUL8" s="110"/>
      <c r="SUM8" s="110"/>
      <c r="SUN8" s="110"/>
      <c r="SUO8" s="110"/>
      <c r="SUP8" s="110"/>
      <c r="SUQ8" s="110"/>
      <c r="SUR8" s="110"/>
      <c r="SUS8" s="110"/>
      <c r="SUT8" s="110"/>
      <c r="SUU8" s="110"/>
      <c r="SUV8" s="110"/>
      <c r="SUW8" s="110"/>
      <c r="SUX8" s="110"/>
      <c r="SUY8" s="110"/>
      <c r="SUZ8" s="110"/>
      <c r="SVA8" s="110"/>
      <c r="SVB8" s="110"/>
      <c r="SVC8" s="110"/>
      <c r="SVD8" s="110"/>
      <c r="SVE8" s="110"/>
      <c r="SVF8" s="110"/>
      <c r="SVG8" s="110"/>
      <c r="SVH8" s="110"/>
      <c r="SVI8" s="110"/>
      <c r="SVJ8" s="110"/>
      <c r="SVK8" s="110"/>
      <c r="SVL8" s="110"/>
      <c r="SVM8" s="110"/>
      <c r="SVN8" s="110"/>
      <c r="SVO8" s="110"/>
      <c r="SVP8" s="110"/>
      <c r="SVQ8" s="110"/>
      <c r="SVR8" s="110"/>
      <c r="SVS8" s="110"/>
      <c r="SVT8" s="110"/>
      <c r="SVU8" s="110"/>
      <c r="SVV8" s="110"/>
      <c r="SVW8" s="110"/>
      <c r="SVX8" s="110"/>
      <c r="SVY8" s="110"/>
      <c r="SVZ8" s="110"/>
      <c r="SWA8" s="110"/>
      <c r="SWB8" s="110"/>
      <c r="SWC8" s="110"/>
      <c r="SWD8" s="110"/>
      <c r="SWE8" s="110"/>
      <c r="SWF8" s="110"/>
      <c r="SWG8" s="110"/>
      <c r="SWH8" s="110"/>
      <c r="SWI8" s="110"/>
      <c r="SWJ8" s="110"/>
      <c r="SWK8" s="110"/>
      <c r="SWL8" s="110"/>
      <c r="SWM8" s="110"/>
      <c r="SWN8" s="110"/>
      <c r="SWO8" s="110"/>
      <c r="SWP8" s="110"/>
      <c r="SWQ8" s="110"/>
      <c r="SWR8" s="110"/>
      <c r="SWS8" s="110"/>
      <c r="SWT8" s="110"/>
      <c r="SWU8" s="110"/>
      <c r="SWV8" s="110"/>
      <c r="SWW8" s="110"/>
      <c r="SWX8" s="110"/>
      <c r="SWY8" s="110"/>
      <c r="SWZ8" s="110"/>
      <c r="SXA8" s="110"/>
      <c r="SXB8" s="110"/>
      <c r="SXC8" s="110"/>
      <c r="SXD8" s="110"/>
      <c r="SXE8" s="110"/>
      <c r="SXF8" s="110"/>
      <c r="SXG8" s="110"/>
      <c r="SXH8" s="110"/>
      <c r="SXI8" s="110"/>
      <c r="SXJ8" s="110"/>
      <c r="SXK8" s="110"/>
      <c r="SXL8" s="110"/>
      <c r="SXM8" s="110"/>
      <c r="SXN8" s="110"/>
      <c r="SXO8" s="110"/>
      <c r="SXP8" s="110"/>
      <c r="SXQ8" s="110"/>
      <c r="SXR8" s="110"/>
      <c r="SXS8" s="110"/>
      <c r="SXT8" s="110"/>
      <c r="SXU8" s="110"/>
      <c r="SXV8" s="110"/>
      <c r="SXW8" s="110"/>
      <c r="SXX8" s="110"/>
      <c r="SXY8" s="110"/>
      <c r="SXZ8" s="110"/>
      <c r="SYA8" s="110"/>
      <c r="SYB8" s="110"/>
      <c r="SYC8" s="110"/>
      <c r="SYD8" s="110"/>
      <c r="SYE8" s="110"/>
      <c r="SYF8" s="110"/>
      <c r="SYG8" s="110"/>
      <c r="SYH8" s="110"/>
      <c r="SYI8" s="110"/>
      <c r="SYJ8" s="110"/>
      <c r="SYK8" s="110"/>
      <c r="SYL8" s="110"/>
      <c r="SYM8" s="110"/>
      <c r="SYN8" s="110"/>
      <c r="SYO8" s="110"/>
      <c r="SYP8" s="110"/>
      <c r="SYQ8" s="110"/>
      <c r="SYR8" s="110"/>
      <c r="SYS8" s="110"/>
      <c r="SYT8" s="110"/>
      <c r="SYU8" s="110"/>
      <c r="SYV8" s="110"/>
      <c r="SYW8" s="110"/>
      <c r="SYX8" s="110"/>
      <c r="SYY8" s="110"/>
      <c r="SYZ8" s="110"/>
      <c r="SZA8" s="110"/>
      <c r="SZB8" s="110"/>
      <c r="SZC8" s="110"/>
      <c r="SZD8" s="110"/>
      <c r="SZE8" s="110"/>
      <c r="SZF8" s="110"/>
      <c r="SZG8" s="110"/>
      <c r="SZH8" s="110"/>
      <c r="SZI8" s="110"/>
      <c r="SZJ8" s="110"/>
      <c r="SZK8" s="110"/>
      <c r="SZL8" s="110"/>
      <c r="SZM8" s="110"/>
      <c r="SZN8" s="110"/>
      <c r="SZO8" s="110"/>
      <c r="SZP8" s="110"/>
      <c r="SZQ8" s="110"/>
      <c r="SZR8" s="110"/>
      <c r="SZS8" s="110"/>
      <c r="SZT8" s="110"/>
      <c r="SZU8" s="110"/>
      <c r="SZV8" s="110"/>
      <c r="SZW8" s="110"/>
      <c r="SZX8" s="110"/>
      <c r="SZY8" s="110"/>
      <c r="SZZ8" s="110"/>
      <c r="TAA8" s="110"/>
      <c r="TAB8" s="110"/>
      <c r="TAC8" s="110"/>
      <c r="TAD8" s="110"/>
      <c r="TAE8" s="110"/>
      <c r="TAF8" s="110"/>
      <c r="TAG8" s="110"/>
      <c r="TAH8" s="110"/>
      <c r="TAI8" s="110"/>
      <c r="TAJ8" s="110"/>
      <c r="TAK8" s="110"/>
      <c r="TAL8" s="110"/>
      <c r="TAM8" s="110"/>
      <c r="TAN8" s="110"/>
      <c r="TAO8" s="110"/>
      <c r="TAP8" s="110"/>
      <c r="TAQ8" s="110"/>
      <c r="TAR8" s="110"/>
      <c r="TAS8" s="110"/>
      <c r="TAT8" s="110"/>
      <c r="TAU8" s="110"/>
      <c r="TAV8" s="110"/>
      <c r="TAW8" s="110"/>
      <c r="TAX8" s="110"/>
      <c r="TAY8" s="110"/>
      <c r="TAZ8" s="110"/>
      <c r="TBA8" s="110"/>
      <c r="TBB8" s="110"/>
      <c r="TBC8" s="110"/>
      <c r="TBD8" s="110"/>
      <c r="TBE8" s="110"/>
      <c r="TBF8" s="110"/>
      <c r="TBG8" s="110"/>
      <c r="TBH8" s="110"/>
      <c r="TBI8" s="110"/>
      <c r="TBJ8" s="110"/>
      <c r="TBK8" s="110"/>
      <c r="TBL8" s="110"/>
      <c r="TBM8" s="110"/>
      <c r="TBN8" s="110"/>
      <c r="TBO8" s="110"/>
      <c r="TBP8" s="110"/>
      <c r="TBQ8" s="110"/>
      <c r="TBR8" s="110"/>
      <c r="TBS8" s="110"/>
      <c r="TBT8" s="110"/>
      <c r="TBU8" s="110"/>
      <c r="TBV8" s="110"/>
      <c r="TBW8" s="110"/>
      <c r="TBX8" s="110"/>
      <c r="TBY8" s="110"/>
      <c r="TBZ8" s="110"/>
      <c r="TCA8" s="110"/>
      <c r="TCB8" s="110"/>
      <c r="TCC8" s="110"/>
      <c r="TCD8" s="110"/>
      <c r="TCE8" s="110"/>
      <c r="TCF8" s="110"/>
      <c r="TCG8" s="110"/>
      <c r="TCH8" s="110"/>
      <c r="TCI8" s="110"/>
      <c r="TCJ8" s="110"/>
      <c r="TCK8" s="110"/>
      <c r="TCL8" s="110"/>
      <c r="TCM8" s="110"/>
      <c r="TCN8" s="110"/>
      <c r="TCO8" s="110"/>
      <c r="TCP8" s="110"/>
      <c r="TCQ8" s="110"/>
      <c r="TCR8" s="110"/>
      <c r="TCS8" s="110"/>
      <c r="TCT8" s="110"/>
      <c r="TCU8" s="110"/>
      <c r="TCV8" s="110"/>
      <c r="TCW8" s="110"/>
      <c r="TCX8" s="110"/>
      <c r="TCY8" s="110"/>
      <c r="TCZ8" s="110"/>
      <c r="TDA8" s="110"/>
      <c r="TDB8" s="110"/>
      <c r="TDC8" s="110"/>
      <c r="TDD8" s="110"/>
      <c r="TDE8" s="110"/>
      <c r="TDF8" s="110"/>
      <c r="TDG8" s="110"/>
      <c r="TDH8" s="110"/>
      <c r="TDI8" s="110"/>
      <c r="TDJ8" s="110"/>
      <c r="TDK8" s="110"/>
      <c r="TDL8" s="110"/>
      <c r="TDM8" s="110"/>
      <c r="TDN8" s="110"/>
      <c r="TDO8" s="110"/>
      <c r="TDP8" s="110"/>
      <c r="TDQ8" s="110"/>
      <c r="TDR8" s="110"/>
      <c r="TDS8" s="110"/>
      <c r="TDT8" s="110"/>
      <c r="TDU8" s="110"/>
      <c r="TDV8" s="110"/>
      <c r="TDW8" s="110"/>
      <c r="TDX8" s="110"/>
      <c r="TDY8" s="110"/>
      <c r="TDZ8" s="110"/>
      <c r="TEA8" s="110"/>
      <c r="TEB8" s="110"/>
      <c r="TEC8" s="110"/>
      <c r="TED8" s="110"/>
      <c r="TEE8" s="110"/>
      <c r="TEF8" s="110"/>
      <c r="TEG8" s="110"/>
      <c r="TEH8" s="110"/>
      <c r="TEI8" s="110"/>
      <c r="TEJ8" s="110"/>
      <c r="TEK8" s="110"/>
      <c r="TEL8" s="110"/>
      <c r="TEM8" s="110"/>
      <c r="TEN8" s="110"/>
      <c r="TEO8" s="110"/>
      <c r="TEP8" s="110"/>
      <c r="TEQ8" s="110"/>
      <c r="TER8" s="110"/>
      <c r="TES8" s="110"/>
      <c r="TET8" s="110"/>
      <c r="TEU8" s="110"/>
      <c r="TEV8" s="110"/>
      <c r="TEW8" s="110"/>
      <c r="TEX8" s="110"/>
      <c r="TEY8" s="110"/>
      <c r="TEZ8" s="110"/>
      <c r="TFA8" s="110"/>
      <c r="TFB8" s="110"/>
      <c r="TFC8" s="110"/>
      <c r="TFD8" s="110"/>
      <c r="TFE8" s="110"/>
      <c r="TFF8" s="110"/>
      <c r="TFG8" s="110"/>
      <c r="TFH8" s="110"/>
      <c r="TFI8" s="110"/>
      <c r="TFJ8" s="110"/>
      <c r="TFK8" s="110"/>
      <c r="TFL8" s="110"/>
      <c r="TFM8" s="110"/>
      <c r="TFN8" s="110"/>
      <c r="TFO8" s="110"/>
      <c r="TFP8" s="110"/>
      <c r="TFQ8" s="110"/>
      <c r="TFR8" s="110"/>
      <c r="TFS8" s="110"/>
      <c r="TFT8" s="110"/>
      <c r="TFU8" s="110"/>
      <c r="TFV8" s="110"/>
      <c r="TFW8" s="110"/>
      <c r="TFX8" s="110"/>
      <c r="TFY8" s="110"/>
      <c r="TFZ8" s="110"/>
      <c r="TGA8" s="110"/>
      <c r="TGB8" s="110"/>
      <c r="TGC8" s="110"/>
      <c r="TGD8" s="110"/>
      <c r="TGE8" s="110"/>
      <c r="TGF8" s="110"/>
      <c r="TGG8" s="110"/>
      <c r="TGH8" s="110"/>
      <c r="TGI8" s="110"/>
      <c r="TGJ8" s="110"/>
      <c r="TGK8" s="110"/>
      <c r="TGL8" s="110"/>
      <c r="TGM8" s="110"/>
      <c r="TGN8" s="110"/>
      <c r="TGO8" s="110"/>
      <c r="TGP8" s="110"/>
      <c r="TGQ8" s="110"/>
      <c r="TGR8" s="110"/>
      <c r="TGS8" s="110"/>
      <c r="TGT8" s="110"/>
      <c r="TGU8" s="110"/>
      <c r="TGV8" s="110"/>
      <c r="TGW8" s="110"/>
      <c r="TGX8" s="110"/>
      <c r="TGY8" s="110"/>
      <c r="TGZ8" s="110"/>
      <c r="THA8" s="110"/>
      <c r="THB8" s="110"/>
      <c r="THC8" s="110"/>
      <c r="THD8" s="110"/>
      <c r="THE8" s="110"/>
      <c r="THF8" s="110"/>
      <c r="THG8" s="110"/>
      <c r="THH8" s="110"/>
      <c r="THI8" s="110"/>
      <c r="THJ8" s="110"/>
      <c r="THK8" s="110"/>
      <c r="THL8" s="110"/>
      <c r="THM8" s="110"/>
      <c r="THN8" s="110"/>
      <c r="THO8" s="110"/>
      <c r="THP8" s="110"/>
      <c r="THQ8" s="110"/>
      <c r="THR8" s="110"/>
      <c r="THS8" s="110"/>
      <c r="THT8" s="110"/>
      <c r="THU8" s="110"/>
      <c r="THV8" s="110"/>
      <c r="THW8" s="110"/>
      <c r="THX8" s="110"/>
      <c r="THY8" s="110"/>
      <c r="THZ8" s="110"/>
      <c r="TIA8" s="110"/>
      <c r="TIB8" s="110"/>
      <c r="TIC8" s="110"/>
      <c r="TID8" s="110"/>
      <c r="TIE8" s="110"/>
      <c r="TIF8" s="110"/>
      <c r="TIG8" s="110"/>
      <c r="TIH8" s="110"/>
      <c r="TII8" s="110"/>
      <c r="TIJ8" s="110"/>
      <c r="TIK8" s="110"/>
      <c r="TIL8" s="110"/>
      <c r="TIM8" s="110"/>
      <c r="TIN8" s="110"/>
      <c r="TIO8" s="110"/>
      <c r="TIP8" s="110"/>
      <c r="TIQ8" s="110"/>
      <c r="TIR8" s="110"/>
      <c r="TIS8" s="110"/>
      <c r="TIT8" s="110"/>
      <c r="TIU8" s="110"/>
      <c r="TIV8" s="110"/>
      <c r="TIW8" s="110"/>
      <c r="TIX8" s="110"/>
      <c r="TIY8" s="110"/>
      <c r="TIZ8" s="110"/>
      <c r="TJA8" s="110"/>
      <c r="TJB8" s="110"/>
      <c r="TJC8" s="110"/>
      <c r="TJD8" s="110"/>
      <c r="TJE8" s="110"/>
      <c r="TJF8" s="110"/>
      <c r="TJG8" s="110"/>
      <c r="TJH8" s="110"/>
      <c r="TJI8" s="110"/>
      <c r="TJJ8" s="110"/>
      <c r="TJK8" s="110"/>
      <c r="TJL8" s="110"/>
      <c r="TJM8" s="110"/>
      <c r="TJN8" s="110"/>
      <c r="TJO8" s="110"/>
      <c r="TJP8" s="110"/>
      <c r="TJQ8" s="110"/>
      <c r="TJR8" s="110"/>
      <c r="TJS8" s="110"/>
      <c r="TJT8" s="110"/>
      <c r="TJU8" s="110"/>
      <c r="TJV8" s="110"/>
      <c r="TJW8" s="110"/>
      <c r="TJX8" s="110"/>
      <c r="TJY8" s="110"/>
      <c r="TJZ8" s="110"/>
      <c r="TKA8" s="110"/>
      <c r="TKB8" s="110"/>
      <c r="TKC8" s="110"/>
      <c r="TKD8" s="110"/>
      <c r="TKE8" s="110"/>
      <c r="TKF8" s="110"/>
      <c r="TKG8" s="110"/>
      <c r="TKH8" s="110"/>
      <c r="TKI8" s="110"/>
      <c r="TKJ8" s="110"/>
      <c r="TKK8" s="110"/>
      <c r="TKL8" s="110"/>
      <c r="TKM8" s="110"/>
      <c r="TKN8" s="110"/>
      <c r="TKO8" s="110"/>
      <c r="TKP8" s="110"/>
      <c r="TKQ8" s="110"/>
      <c r="TKR8" s="110"/>
      <c r="TKS8" s="110"/>
      <c r="TKT8" s="110"/>
      <c r="TKU8" s="110"/>
      <c r="TKV8" s="110"/>
      <c r="TKW8" s="110"/>
      <c r="TKX8" s="110"/>
      <c r="TKY8" s="110"/>
      <c r="TKZ8" s="110"/>
      <c r="TLA8" s="110"/>
      <c r="TLB8" s="110"/>
      <c r="TLC8" s="110"/>
      <c r="TLD8" s="110"/>
      <c r="TLE8" s="110"/>
      <c r="TLF8" s="110"/>
      <c r="TLG8" s="110"/>
      <c r="TLH8" s="110"/>
      <c r="TLI8" s="110"/>
      <c r="TLJ8" s="110"/>
      <c r="TLK8" s="110"/>
      <c r="TLL8" s="110"/>
      <c r="TLM8" s="110"/>
      <c r="TLN8" s="110"/>
      <c r="TLO8" s="110"/>
      <c r="TLP8" s="110"/>
      <c r="TLQ8" s="110"/>
      <c r="TLR8" s="110"/>
      <c r="TLS8" s="110"/>
      <c r="TLT8" s="110"/>
      <c r="TLU8" s="110"/>
      <c r="TLV8" s="110"/>
      <c r="TLW8" s="110"/>
      <c r="TLX8" s="110"/>
      <c r="TLY8" s="110"/>
      <c r="TLZ8" s="110"/>
      <c r="TMA8" s="110"/>
      <c r="TMB8" s="110"/>
      <c r="TMC8" s="110"/>
      <c r="TMD8" s="110"/>
      <c r="TME8" s="110"/>
      <c r="TMF8" s="110"/>
      <c r="TMG8" s="110"/>
      <c r="TMH8" s="110"/>
      <c r="TMI8" s="110"/>
      <c r="TMJ8" s="110"/>
      <c r="TMK8" s="110"/>
      <c r="TML8" s="110"/>
      <c r="TMM8" s="110"/>
      <c r="TMN8" s="110"/>
      <c r="TMO8" s="110"/>
      <c r="TMP8" s="110"/>
      <c r="TMQ8" s="110"/>
      <c r="TMR8" s="110"/>
      <c r="TMS8" s="110"/>
      <c r="TMT8" s="110"/>
      <c r="TMU8" s="110"/>
      <c r="TMV8" s="110"/>
      <c r="TMW8" s="110"/>
      <c r="TMX8" s="110"/>
      <c r="TMY8" s="110"/>
      <c r="TMZ8" s="110"/>
      <c r="TNA8" s="110"/>
      <c r="TNB8" s="110"/>
      <c r="TNC8" s="110"/>
      <c r="TND8" s="110"/>
      <c r="TNE8" s="110"/>
      <c r="TNF8" s="110"/>
      <c r="TNG8" s="110"/>
      <c r="TNH8" s="110"/>
      <c r="TNI8" s="110"/>
      <c r="TNJ8" s="110"/>
      <c r="TNK8" s="110"/>
      <c r="TNL8" s="110"/>
      <c r="TNM8" s="110"/>
      <c r="TNN8" s="110"/>
      <c r="TNO8" s="110"/>
      <c r="TNP8" s="110"/>
      <c r="TNQ8" s="110"/>
      <c r="TNR8" s="110"/>
      <c r="TNS8" s="110"/>
      <c r="TNT8" s="110"/>
      <c r="TNU8" s="110"/>
      <c r="TNV8" s="110"/>
      <c r="TNW8" s="110"/>
      <c r="TNX8" s="110"/>
      <c r="TNY8" s="110"/>
      <c r="TNZ8" s="110"/>
      <c r="TOA8" s="110"/>
      <c r="TOB8" s="110"/>
      <c r="TOC8" s="110"/>
      <c r="TOD8" s="110"/>
      <c r="TOE8" s="110"/>
      <c r="TOF8" s="110"/>
      <c r="TOG8" s="110"/>
      <c r="TOH8" s="110"/>
      <c r="TOI8" s="110"/>
      <c r="TOJ8" s="110"/>
      <c r="TOK8" s="110"/>
      <c r="TOL8" s="110"/>
      <c r="TOM8" s="110"/>
      <c r="TON8" s="110"/>
      <c r="TOO8" s="110"/>
      <c r="TOP8" s="110"/>
      <c r="TOQ8" s="110"/>
      <c r="TOR8" s="110"/>
      <c r="TOS8" s="110"/>
      <c r="TOT8" s="110"/>
      <c r="TOU8" s="110"/>
      <c r="TOV8" s="110"/>
      <c r="TOW8" s="110"/>
      <c r="TOX8" s="110"/>
      <c r="TOY8" s="110"/>
      <c r="TOZ8" s="110"/>
      <c r="TPA8" s="110"/>
      <c r="TPB8" s="110"/>
      <c r="TPC8" s="110"/>
      <c r="TPD8" s="110"/>
      <c r="TPE8" s="110"/>
      <c r="TPF8" s="110"/>
      <c r="TPG8" s="110"/>
      <c r="TPH8" s="110"/>
      <c r="TPI8" s="110"/>
      <c r="TPJ8" s="110"/>
      <c r="TPK8" s="110"/>
      <c r="TPL8" s="110"/>
      <c r="TPM8" s="110"/>
      <c r="TPN8" s="110"/>
      <c r="TPO8" s="110"/>
      <c r="TPP8" s="110"/>
      <c r="TPQ8" s="110"/>
      <c r="TPR8" s="110"/>
      <c r="TPS8" s="110"/>
      <c r="TPT8" s="110"/>
      <c r="TPU8" s="110"/>
      <c r="TPV8" s="110"/>
      <c r="TPW8" s="110"/>
      <c r="TPX8" s="110"/>
      <c r="TPY8" s="110"/>
      <c r="TPZ8" s="110"/>
      <c r="TQA8" s="110"/>
      <c r="TQB8" s="110"/>
      <c r="TQC8" s="110"/>
      <c r="TQD8" s="110"/>
      <c r="TQE8" s="110"/>
      <c r="TQF8" s="110"/>
      <c r="TQG8" s="110"/>
      <c r="TQH8" s="110"/>
      <c r="TQI8" s="110"/>
      <c r="TQJ8" s="110"/>
      <c r="TQK8" s="110"/>
      <c r="TQL8" s="110"/>
      <c r="TQM8" s="110"/>
      <c r="TQN8" s="110"/>
      <c r="TQO8" s="110"/>
      <c r="TQP8" s="110"/>
      <c r="TQQ8" s="110"/>
      <c r="TQR8" s="110"/>
      <c r="TQS8" s="110"/>
      <c r="TQT8" s="110"/>
      <c r="TQU8" s="110"/>
      <c r="TQV8" s="110"/>
      <c r="TQW8" s="110"/>
      <c r="TQX8" s="110"/>
      <c r="TQY8" s="110"/>
      <c r="TQZ8" s="110"/>
      <c r="TRA8" s="110"/>
      <c r="TRB8" s="110"/>
      <c r="TRC8" s="110"/>
      <c r="TRD8" s="110"/>
      <c r="TRE8" s="110"/>
      <c r="TRF8" s="110"/>
      <c r="TRG8" s="110"/>
      <c r="TRH8" s="110"/>
      <c r="TRI8" s="110"/>
      <c r="TRJ8" s="110"/>
      <c r="TRK8" s="110"/>
      <c r="TRL8" s="110"/>
      <c r="TRM8" s="110"/>
      <c r="TRN8" s="110"/>
      <c r="TRO8" s="110"/>
      <c r="TRP8" s="110"/>
      <c r="TRQ8" s="110"/>
      <c r="TRR8" s="110"/>
      <c r="TRS8" s="110"/>
      <c r="TRT8" s="110"/>
      <c r="TRU8" s="110"/>
      <c r="TRV8" s="110"/>
      <c r="TRW8" s="110"/>
      <c r="TRX8" s="110"/>
      <c r="TRY8" s="110"/>
      <c r="TRZ8" s="110"/>
      <c r="TSA8" s="110"/>
      <c r="TSB8" s="110"/>
      <c r="TSC8" s="110"/>
      <c r="TSD8" s="110"/>
      <c r="TSE8" s="110"/>
      <c r="TSF8" s="110"/>
      <c r="TSG8" s="110"/>
      <c r="TSH8" s="110"/>
      <c r="TSI8" s="110"/>
      <c r="TSJ8" s="110"/>
      <c r="TSK8" s="110"/>
      <c r="TSL8" s="110"/>
      <c r="TSM8" s="110"/>
      <c r="TSN8" s="110"/>
      <c r="TSO8" s="110"/>
      <c r="TSP8" s="110"/>
      <c r="TSQ8" s="110"/>
      <c r="TSR8" s="110"/>
      <c r="TSS8" s="110"/>
      <c r="TST8" s="110"/>
      <c r="TSU8" s="110"/>
      <c r="TSV8" s="110"/>
      <c r="TSW8" s="110"/>
      <c r="TSX8" s="110"/>
      <c r="TSY8" s="110"/>
      <c r="TSZ8" s="110"/>
      <c r="TTA8" s="110"/>
      <c r="TTB8" s="110"/>
      <c r="TTC8" s="110"/>
      <c r="TTD8" s="110"/>
      <c r="TTE8" s="110"/>
      <c r="TTF8" s="110"/>
      <c r="TTG8" s="110"/>
      <c r="TTH8" s="110"/>
      <c r="TTI8" s="110"/>
      <c r="TTJ8" s="110"/>
      <c r="TTK8" s="110"/>
      <c r="TTL8" s="110"/>
      <c r="TTM8" s="110"/>
      <c r="TTN8" s="110"/>
      <c r="TTO8" s="110"/>
      <c r="TTP8" s="110"/>
      <c r="TTQ8" s="110"/>
      <c r="TTR8" s="110"/>
      <c r="TTS8" s="110"/>
      <c r="TTT8" s="110"/>
      <c r="TTU8" s="110"/>
      <c r="TTV8" s="110"/>
      <c r="TTW8" s="110"/>
      <c r="TTX8" s="110"/>
      <c r="TTY8" s="110"/>
      <c r="TTZ8" s="110"/>
      <c r="TUA8" s="110"/>
      <c r="TUB8" s="110"/>
      <c r="TUC8" s="110"/>
      <c r="TUD8" s="110"/>
      <c r="TUE8" s="110"/>
      <c r="TUF8" s="110"/>
      <c r="TUG8" s="110"/>
      <c r="TUH8" s="110"/>
      <c r="TUI8" s="110"/>
      <c r="TUJ8" s="110"/>
      <c r="TUK8" s="110"/>
      <c r="TUL8" s="110"/>
      <c r="TUM8" s="110"/>
      <c r="TUN8" s="110"/>
      <c r="TUO8" s="110"/>
      <c r="TUP8" s="110"/>
      <c r="TUQ8" s="110"/>
      <c r="TUR8" s="110"/>
      <c r="TUS8" s="110"/>
      <c r="TUT8" s="110"/>
      <c r="TUU8" s="110"/>
      <c r="TUV8" s="110"/>
      <c r="TUW8" s="110"/>
      <c r="TUX8" s="110"/>
      <c r="TUY8" s="110"/>
      <c r="TUZ8" s="110"/>
      <c r="TVA8" s="110"/>
      <c r="TVB8" s="110"/>
      <c r="TVC8" s="110"/>
      <c r="TVD8" s="110"/>
      <c r="TVE8" s="110"/>
      <c r="TVF8" s="110"/>
      <c r="TVG8" s="110"/>
      <c r="TVH8" s="110"/>
      <c r="TVI8" s="110"/>
      <c r="TVJ8" s="110"/>
      <c r="TVK8" s="110"/>
      <c r="TVL8" s="110"/>
      <c r="TVM8" s="110"/>
      <c r="TVN8" s="110"/>
      <c r="TVO8" s="110"/>
      <c r="TVP8" s="110"/>
      <c r="TVQ8" s="110"/>
      <c r="TVR8" s="110"/>
      <c r="TVS8" s="110"/>
      <c r="TVT8" s="110"/>
      <c r="TVU8" s="110"/>
      <c r="TVV8" s="110"/>
      <c r="TVW8" s="110"/>
      <c r="TVX8" s="110"/>
      <c r="TVY8" s="110"/>
      <c r="TVZ8" s="110"/>
      <c r="TWA8" s="110"/>
      <c r="TWB8" s="110"/>
      <c r="TWC8" s="110"/>
      <c r="TWD8" s="110"/>
      <c r="TWE8" s="110"/>
      <c r="TWF8" s="110"/>
      <c r="TWG8" s="110"/>
      <c r="TWH8" s="110"/>
      <c r="TWI8" s="110"/>
      <c r="TWJ8" s="110"/>
      <c r="TWK8" s="110"/>
      <c r="TWL8" s="110"/>
      <c r="TWM8" s="110"/>
      <c r="TWN8" s="110"/>
      <c r="TWO8" s="110"/>
      <c r="TWP8" s="110"/>
      <c r="TWQ8" s="110"/>
      <c r="TWR8" s="110"/>
      <c r="TWS8" s="110"/>
      <c r="TWT8" s="110"/>
      <c r="TWU8" s="110"/>
      <c r="TWV8" s="110"/>
      <c r="TWW8" s="110"/>
      <c r="TWX8" s="110"/>
      <c r="TWY8" s="110"/>
      <c r="TWZ8" s="110"/>
      <c r="TXA8" s="110"/>
      <c r="TXB8" s="110"/>
      <c r="TXC8" s="110"/>
      <c r="TXD8" s="110"/>
      <c r="TXE8" s="110"/>
      <c r="TXF8" s="110"/>
      <c r="TXG8" s="110"/>
      <c r="TXH8" s="110"/>
      <c r="TXI8" s="110"/>
      <c r="TXJ8" s="110"/>
      <c r="TXK8" s="110"/>
      <c r="TXL8" s="110"/>
      <c r="TXM8" s="110"/>
      <c r="TXN8" s="110"/>
      <c r="TXO8" s="110"/>
      <c r="TXP8" s="110"/>
      <c r="TXQ8" s="110"/>
      <c r="TXR8" s="110"/>
      <c r="TXS8" s="110"/>
      <c r="TXT8" s="110"/>
      <c r="TXU8" s="110"/>
      <c r="TXV8" s="110"/>
      <c r="TXW8" s="110"/>
      <c r="TXX8" s="110"/>
      <c r="TXY8" s="110"/>
      <c r="TXZ8" s="110"/>
      <c r="TYA8" s="110"/>
      <c r="TYB8" s="110"/>
      <c r="TYC8" s="110"/>
      <c r="TYD8" s="110"/>
      <c r="TYE8" s="110"/>
      <c r="TYF8" s="110"/>
      <c r="TYG8" s="110"/>
      <c r="TYH8" s="110"/>
      <c r="TYI8" s="110"/>
      <c r="TYJ8" s="110"/>
      <c r="TYK8" s="110"/>
      <c r="TYL8" s="110"/>
      <c r="TYM8" s="110"/>
      <c r="TYN8" s="110"/>
      <c r="TYO8" s="110"/>
      <c r="TYP8" s="110"/>
      <c r="TYQ8" s="110"/>
      <c r="TYR8" s="110"/>
      <c r="TYS8" s="110"/>
      <c r="TYT8" s="110"/>
      <c r="TYU8" s="110"/>
      <c r="TYV8" s="110"/>
      <c r="TYW8" s="110"/>
      <c r="TYX8" s="110"/>
      <c r="TYY8" s="110"/>
      <c r="TYZ8" s="110"/>
      <c r="TZA8" s="110"/>
      <c r="TZB8" s="110"/>
      <c r="TZC8" s="110"/>
      <c r="TZD8" s="110"/>
      <c r="TZE8" s="110"/>
      <c r="TZF8" s="110"/>
      <c r="TZG8" s="110"/>
      <c r="TZH8" s="110"/>
      <c r="TZI8" s="110"/>
      <c r="TZJ8" s="110"/>
      <c r="TZK8" s="110"/>
      <c r="TZL8" s="110"/>
      <c r="TZM8" s="110"/>
      <c r="TZN8" s="110"/>
      <c r="TZO8" s="110"/>
      <c r="TZP8" s="110"/>
      <c r="TZQ8" s="110"/>
      <c r="TZR8" s="110"/>
      <c r="TZS8" s="110"/>
      <c r="TZT8" s="110"/>
      <c r="TZU8" s="110"/>
      <c r="TZV8" s="110"/>
      <c r="TZW8" s="110"/>
      <c r="TZX8" s="110"/>
      <c r="TZY8" s="110"/>
      <c r="TZZ8" s="110"/>
      <c r="UAA8" s="110"/>
      <c r="UAB8" s="110"/>
      <c r="UAC8" s="110"/>
      <c r="UAD8" s="110"/>
      <c r="UAE8" s="110"/>
      <c r="UAF8" s="110"/>
      <c r="UAG8" s="110"/>
      <c r="UAH8" s="110"/>
      <c r="UAI8" s="110"/>
      <c r="UAJ8" s="110"/>
      <c r="UAK8" s="110"/>
      <c r="UAL8" s="110"/>
      <c r="UAM8" s="110"/>
      <c r="UAN8" s="110"/>
      <c r="UAO8" s="110"/>
      <c r="UAP8" s="110"/>
      <c r="UAQ8" s="110"/>
      <c r="UAR8" s="110"/>
      <c r="UAS8" s="110"/>
      <c r="UAT8" s="110"/>
      <c r="UAU8" s="110"/>
      <c r="UAV8" s="110"/>
      <c r="UAW8" s="110"/>
      <c r="UAX8" s="110"/>
      <c r="UAY8" s="110"/>
      <c r="UAZ8" s="110"/>
      <c r="UBA8" s="110"/>
      <c r="UBB8" s="110"/>
      <c r="UBC8" s="110"/>
      <c r="UBD8" s="110"/>
      <c r="UBE8" s="110"/>
      <c r="UBF8" s="110"/>
      <c r="UBG8" s="110"/>
      <c r="UBH8" s="110"/>
      <c r="UBI8" s="110"/>
      <c r="UBJ8" s="110"/>
      <c r="UBK8" s="110"/>
      <c r="UBL8" s="110"/>
      <c r="UBM8" s="110"/>
      <c r="UBN8" s="110"/>
      <c r="UBO8" s="110"/>
      <c r="UBP8" s="110"/>
      <c r="UBQ8" s="110"/>
      <c r="UBR8" s="110"/>
      <c r="UBS8" s="110"/>
      <c r="UBT8" s="110"/>
      <c r="UBU8" s="110"/>
      <c r="UBV8" s="110"/>
      <c r="UBW8" s="110"/>
      <c r="UBX8" s="110"/>
      <c r="UBY8" s="110"/>
      <c r="UBZ8" s="110"/>
      <c r="UCA8" s="110"/>
      <c r="UCB8" s="110"/>
      <c r="UCC8" s="110"/>
      <c r="UCD8" s="110"/>
      <c r="UCE8" s="110"/>
      <c r="UCF8" s="110"/>
      <c r="UCG8" s="110"/>
      <c r="UCH8" s="110"/>
      <c r="UCI8" s="110"/>
      <c r="UCJ8" s="110"/>
      <c r="UCK8" s="110"/>
      <c r="UCL8" s="110"/>
      <c r="UCM8" s="110"/>
      <c r="UCN8" s="110"/>
      <c r="UCO8" s="110"/>
      <c r="UCP8" s="110"/>
      <c r="UCQ8" s="110"/>
      <c r="UCR8" s="110"/>
      <c r="UCS8" s="110"/>
      <c r="UCT8" s="110"/>
      <c r="UCU8" s="110"/>
      <c r="UCV8" s="110"/>
      <c r="UCW8" s="110"/>
      <c r="UCX8" s="110"/>
      <c r="UCY8" s="110"/>
      <c r="UCZ8" s="110"/>
      <c r="UDA8" s="110"/>
      <c r="UDB8" s="110"/>
      <c r="UDC8" s="110"/>
      <c r="UDD8" s="110"/>
      <c r="UDE8" s="110"/>
      <c r="UDF8" s="110"/>
      <c r="UDG8" s="110"/>
      <c r="UDH8" s="110"/>
      <c r="UDI8" s="110"/>
      <c r="UDJ8" s="110"/>
      <c r="UDK8" s="110"/>
      <c r="UDL8" s="110"/>
      <c r="UDM8" s="110"/>
      <c r="UDN8" s="110"/>
      <c r="UDO8" s="110"/>
      <c r="UDP8" s="110"/>
      <c r="UDQ8" s="110"/>
      <c r="UDR8" s="110"/>
      <c r="UDS8" s="110"/>
      <c r="UDT8" s="110"/>
      <c r="UDU8" s="110"/>
      <c r="UDV8" s="110"/>
      <c r="UDW8" s="110"/>
      <c r="UDX8" s="110"/>
      <c r="UDY8" s="110"/>
      <c r="UDZ8" s="110"/>
      <c r="UEA8" s="110"/>
      <c r="UEB8" s="110"/>
      <c r="UEC8" s="110"/>
      <c r="UED8" s="110"/>
      <c r="UEE8" s="110"/>
      <c r="UEF8" s="110"/>
      <c r="UEG8" s="110"/>
      <c r="UEH8" s="110"/>
      <c r="UEI8" s="110"/>
      <c r="UEJ8" s="110"/>
      <c r="UEK8" s="110"/>
      <c r="UEL8" s="110"/>
      <c r="UEM8" s="110"/>
      <c r="UEN8" s="110"/>
      <c r="UEO8" s="110"/>
      <c r="UEP8" s="110"/>
      <c r="UEQ8" s="110"/>
      <c r="UER8" s="110"/>
      <c r="UES8" s="110"/>
      <c r="UET8" s="110"/>
      <c r="UEU8" s="110"/>
      <c r="UEV8" s="110"/>
      <c r="UEW8" s="110"/>
      <c r="UEX8" s="110"/>
      <c r="UEY8" s="110"/>
      <c r="UEZ8" s="110"/>
      <c r="UFA8" s="110"/>
      <c r="UFB8" s="110"/>
      <c r="UFC8" s="110"/>
      <c r="UFD8" s="110"/>
      <c r="UFE8" s="110"/>
      <c r="UFF8" s="110"/>
      <c r="UFG8" s="110"/>
      <c r="UFH8" s="110"/>
      <c r="UFI8" s="110"/>
      <c r="UFJ8" s="110"/>
      <c r="UFK8" s="110"/>
      <c r="UFL8" s="110"/>
      <c r="UFM8" s="110"/>
      <c r="UFN8" s="110"/>
      <c r="UFO8" s="110"/>
      <c r="UFP8" s="110"/>
      <c r="UFQ8" s="110"/>
      <c r="UFR8" s="110"/>
      <c r="UFS8" s="110"/>
      <c r="UFT8" s="110"/>
      <c r="UFU8" s="110"/>
      <c r="UFV8" s="110"/>
      <c r="UFW8" s="110"/>
      <c r="UFX8" s="110"/>
      <c r="UFY8" s="110"/>
      <c r="UFZ8" s="110"/>
      <c r="UGA8" s="110"/>
      <c r="UGB8" s="110"/>
      <c r="UGC8" s="110"/>
      <c r="UGD8" s="110"/>
      <c r="UGE8" s="110"/>
      <c r="UGF8" s="110"/>
      <c r="UGG8" s="110"/>
      <c r="UGH8" s="110"/>
      <c r="UGI8" s="110"/>
      <c r="UGJ8" s="110"/>
      <c r="UGK8" s="110"/>
      <c r="UGL8" s="110"/>
      <c r="UGM8" s="110"/>
      <c r="UGN8" s="110"/>
      <c r="UGO8" s="110"/>
      <c r="UGP8" s="110"/>
      <c r="UGQ8" s="110"/>
      <c r="UGR8" s="110"/>
      <c r="UGS8" s="110"/>
      <c r="UGT8" s="110"/>
      <c r="UGU8" s="110"/>
      <c r="UGV8" s="110"/>
      <c r="UGW8" s="110"/>
      <c r="UGX8" s="110"/>
      <c r="UGY8" s="110"/>
      <c r="UGZ8" s="110"/>
      <c r="UHA8" s="110"/>
      <c r="UHB8" s="110"/>
      <c r="UHC8" s="110"/>
      <c r="UHD8" s="110"/>
      <c r="UHE8" s="110"/>
      <c r="UHF8" s="110"/>
      <c r="UHG8" s="110"/>
      <c r="UHH8" s="110"/>
      <c r="UHI8" s="110"/>
      <c r="UHJ8" s="110"/>
      <c r="UHK8" s="110"/>
      <c r="UHL8" s="110"/>
      <c r="UHM8" s="110"/>
      <c r="UHN8" s="110"/>
      <c r="UHO8" s="110"/>
      <c r="UHP8" s="110"/>
      <c r="UHQ8" s="110"/>
      <c r="UHR8" s="110"/>
      <c r="UHS8" s="110"/>
      <c r="UHT8" s="110"/>
      <c r="UHU8" s="110"/>
      <c r="UHV8" s="110"/>
      <c r="UHW8" s="110"/>
      <c r="UHX8" s="110"/>
      <c r="UHY8" s="110"/>
      <c r="UHZ8" s="110"/>
      <c r="UIA8" s="110"/>
      <c r="UIB8" s="110"/>
      <c r="UIC8" s="110"/>
      <c r="UID8" s="110"/>
      <c r="UIE8" s="110"/>
      <c r="UIF8" s="110"/>
      <c r="UIG8" s="110"/>
      <c r="UIH8" s="110"/>
      <c r="UII8" s="110"/>
      <c r="UIJ8" s="110"/>
      <c r="UIK8" s="110"/>
      <c r="UIL8" s="110"/>
      <c r="UIM8" s="110"/>
      <c r="UIN8" s="110"/>
      <c r="UIO8" s="110"/>
      <c r="UIP8" s="110"/>
      <c r="UIQ8" s="110"/>
      <c r="UIR8" s="110"/>
      <c r="UIS8" s="110"/>
      <c r="UIT8" s="110"/>
      <c r="UIU8" s="110"/>
      <c r="UIV8" s="110"/>
      <c r="UIW8" s="110"/>
      <c r="UIX8" s="110"/>
      <c r="UIY8" s="110"/>
      <c r="UIZ8" s="110"/>
      <c r="UJA8" s="110"/>
      <c r="UJB8" s="110"/>
      <c r="UJC8" s="110"/>
      <c r="UJD8" s="110"/>
      <c r="UJE8" s="110"/>
      <c r="UJF8" s="110"/>
      <c r="UJG8" s="110"/>
      <c r="UJH8" s="110"/>
      <c r="UJI8" s="110"/>
      <c r="UJJ8" s="110"/>
      <c r="UJK8" s="110"/>
      <c r="UJL8" s="110"/>
      <c r="UJM8" s="110"/>
      <c r="UJN8" s="110"/>
      <c r="UJO8" s="110"/>
      <c r="UJP8" s="110"/>
      <c r="UJQ8" s="110"/>
      <c r="UJR8" s="110"/>
      <c r="UJS8" s="110"/>
      <c r="UJT8" s="110"/>
      <c r="UJU8" s="110"/>
      <c r="UJV8" s="110"/>
      <c r="UJW8" s="110"/>
      <c r="UJX8" s="110"/>
      <c r="UJY8" s="110"/>
      <c r="UJZ8" s="110"/>
      <c r="UKA8" s="110"/>
      <c r="UKB8" s="110"/>
      <c r="UKC8" s="110"/>
      <c r="UKD8" s="110"/>
      <c r="UKE8" s="110"/>
      <c r="UKF8" s="110"/>
      <c r="UKG8" s="110"/>
      <c r="UKH8" s="110"/>
      <c r="UKI8" s="110"/>
      <c r="UKJ8" s="110"/>
      <c r="UKK8" s="110"/>
      <c r="UKL8" s="110"/>
      <c r="UKM8" s="110"/>
      <c r="UKN8" s="110"/>
      <c r="UKO8" s="110"/>
      <c r="UKP8" s="110"/>
      <c r="UKQ8" s="110"/>
      <c r="UKR8" s="110"/>
      <c r="UKS8" s="110"/>
      <c r="UKT8" s="110"/>
      <c r="UKU8" s="110"/>
      <c r="UKV8" s="110"/>
      <c r="UKW8" s="110"/>
      <c r="UKX8" s="110"/>
      <c r="UKY8" s="110"/>
      <c r="UKZ8" s="110"/>
      <c r="ULA8" s="110"/>
      <c r="ULB8" s="110"/>
      <c r="ULC8" s="110"/>
      <c r="ULD8" s="110"/>
      <c r="ULE8" s="110"/>
      <c r="ULF8" s="110"/>
      <c r="ULG8" s="110"/>
      <c r="ULH8" s="110"/>
      <c r="ULI8" s="110"/>
      <c r="ULJ8" s="110"/>
      <c r="ULK8" s="110"/>
      <c r="ULL8" s="110"/>
      <c r="ULM8" s="110"/>
      <c r="ULN8" s="110"/>
      <c r="ULO8" s="110"/>
      <c r="ULP8" s="110"/>
      <c r="ULQ8" s="110"/>
      <c r="ULR8" s="110"/>
      <c r="ULS8" s="110"/>
      <c r="ULT8" s="110"/>
      <c r="ULU8" s="110"/>
      <c r="ULV8" s="110"/>
      <c r="ULW8" s="110"/>
      <c r="ULX8" s="110"/>
      <c r="ULY8" s="110"/>
      <c r="ULZ8" s="110"/>
      <c r="UMA8" s="110"/>
      <c r="UMB8" s="110"/>
      <c r="UMC8" s="110"/>
      <c r="UMD8" s="110"/>
      <c r="UME8" s="110"/>
      <c r="UMF8" s="110"/>
      <c r="UMG8" s="110"/>
      <c r="UMH8" s="110"/>
      <c r="UMI8" s="110"/>
      <c r="UMJ8" s="110"/>
      <c r="UMK8" s="110"/>
      <c r="UML8" s="110"/>
      <c r="UMM8" s="110"/>
      <c r="UMN8" s="110"/>
      <c r="UMO8" s="110"/>
      <c r="UMP8" s="110"/>
      <c r="UMQ8" s="110"/>
      <c r="UMR8" s="110"/>
      <c r="UMS8" s="110"/>
      <c r="UMT8" s="110"/>
      <c r="UMU8" s="110"/>
      <c r="UMV8" s="110"/>
      <c r="UMW8" s="110"/>
      <c r="UMX8" s="110"/>
      <c r="UMY8" s="110"/>
      <c r="UMZ8" s="110"/>
      <c r="UNA8" s="110"/>
      <c r="UNB8" s="110"/>
      <c r="UNC8" s="110"/>
      <c r="UND8" s="110"/>
      <c r="UNE8" s="110"/>
      <c r="UNF8" s="110"/>
      <c r="UNG8" s="110"/>
      <c r="UNH8" s="110"/>
      <c r="UNI8" s="110"/>
      <c r="UNJ8" s="110"/>
      <c r="UNK8" s="110"/>
      <c r="UNL8" s="110"/>
      <c r="UNM8" s="110"/>
      <c r="UNN8" s="110"/>
      <c r="UNO8" s="110"/>
      <c r="UNP8" s="110"/>
      <c r="UNQ8" s="110"/>
      <c r="UNR8" s="110"/>
      <c r="UNS8" s="110"/>
      <c r="UNT8" s="110"/>
      <c r="UNU8" s="110"/>
      <c r="UNV8" s="110"/>
      <c r="UNW8" s="110"/>
      <c r="UNX8" s="110"/>
      <c r="UNY8" s="110"/>
      <c r="UNZ8" s="110"/>
      <c r="UOA8" s="110"/>
      <c r="UOB8" s="110"/>
      <c r="UOC8" s="110"/>
      <c r="UOD8" s="110"/>
      <c r="UOE8" s="110"/>
      <c r="UOF8" s="110"/>
      <c r="UOG8" s="110"/>
      <c r="UOH8" s="110"/>
      <c r="UOI8" s="110"/>
      <c r="UOJ8" s="110"/>
      <c r="UOK8" s="110"/>
      <c r="UOL8" s="110"/>
      <c r="UOM8" s="110"/>
      <c r="UON8" s="110"/>
      <c r="UOO8" s="110"/>
      <c r="UOP8" s="110"/>
      <c r="UOQ8" s="110"/>
      <c r="UOR8" s="110"/>
      <c r="UOS8" s="110"/>
      <c r="UOT8" s="110"/>
      <c r="UOU8" s="110"/>
      <c r="UOV8" s="110"/>
      <c r="UOW8" s="110"/>
      <c r="UOX8" s="110"/>
      <c r="UOY8" s="110"/>
      <c r="UOZ8" s="110"/>
      <c r="UPA8" s="110"/>
      <c r="UPB8" s="110"/>
      <c r="UPC8" s="110"/>
      <c r="UPD8" s="110"/>
      <c r="UPE8" s="110"/>
      <c r="UPF8" s="110"/>
      <c r="UPG8" s="110"/>
      <c r="UPH8" s="110"/>
      <c r="UPI8" s="110"/>
      <c r="UPJ8" s="110"/>
      <c r="UPK8" s="110"/>
      <c r="UPL8" s="110"/>
      <c r="UPM8" s="110"/>
      <c r="UPN8" s="110"/>
      <c r="UPO8" s="110"/>
      <c r="UPP8" s="110"/>
      <c r="UPQ8" s="110"/>
      <c r="UPR8" s="110"/>
      <c r="UPS8" s="110"/>
      <c r="UPT8" s="110"/>
      <c r="UPU8" s="110"/>
      <c r="UPV8" s="110"/>
      <c r="UPW8" s="110"/>
      <c r="UPX8" s="110"/>
      <c r="UPY8" s="110"/>
      <c r="UPZ8" s="110"/>
      <c r="UQA8" s="110"/>
      <c r="UQB8" s="110"/>
      <c r="UQC8" s="110"/>
      <c r="UQD8" s="110"/>
      <c r="UQE8" s="110"/>
      <c r="UQF8" s="110"/>
      <c r="UQG8" s="110"/>
      <c r="UQH8" s="110"/>
      <c r="UQI8" s="110"/>
      <c r="UQJ8" s="110"/>
      <c r="UQK8" s="110"/>
      <c r="UQL8" s="110"/>
      <c r="UQM8" s="110"/>
      <c r="UQN8" s="110"/>
      <c r="UQO8" s="110"/>
      <c r="UQP8" s="110"/>
      <c r="UQQ8" s="110"/>
      <c r="UQR8" s="110"/>
      <c r="UQS8" s="110"/>
      <c r="UQT8" s="110"/>
      <c r="UQU8" s="110"/>
      <c r="UQV8" s="110"/>
      <c r="UQW8" s="110"/>
      <c r="UQX8" s="110"/>
      <c r="UQY8" s="110"/>
      <c r="UQZ8" s="110"/>
      <c r="URA8" s="110"/>
      <c r="URB8" s="110"/>
      <c r="URC8" s="110"/>
      <c r="URD8" s="110"/>
      <c r="URE8" s="110"/>
      <c r="URF8" s="110"/>
      <c r="URG8" s="110"/>
      <c r="URH8" s="110"/>
      <c r="URI8" s="110"/>
      <c r="URJ8" s="110"/>
      <c r="URK8" s="110"/>
      <c r="URL8" s="110"/>
      <c r="URM8" s="110"/>
      <c r="URN8" s="110"/>
      <c r="URO8" s="110"/>
      <c r="URP8" s="110"/>
      <c r="URQ8" s="110"/>
      <c r="URR8" s="110"/>
      <c r="URS8" s="110"/>
      <c r="URT8" s="110"/>
      <c r="URU8" s="110"/>
      <c r="URV8" s="110"/>
      <c r="URW8" s="110"/>
      <c r="URX8" s="110"/>
      <c r="URY8" s="110"/>
      <c r="URZ8" s="110"/>
      <c r="USA8" s="110"/>
      <c r="USB8" s="110"/>
      <c r="USC8" s="110"/>
      <c r="USD8" s="110"/>
      <c r="USE8" s="110"/>
      <c r="USF8" s="110"/>
      <c r="USG8" s="110"/>
      <c r="USH8" s="110"/>
      <c r="USI8" s="110"/>
      <c r="USJ8" s="110"/>
      <c r="USK8" s="110"/>
      <c r="USL8" s="110"/>
      <c r="USM8" s="110"/>
      <c r="USN8" s="110"/>
      <c r="USO8" s="110"/>
      <c r="USP8" s="110"/>
      <c r="USQ8" s="110"/>
      <c r="USR8" s="110"/>
      <c r="USS8" s="110"/>
      <c r="UST8" s="110"/>
      <c r="USU8" s="110"/>
      <c r="USV8" s="110"/>
      <c r="USW8" s="110"/>
      <c r="USX8" s="110"/>
      <c r="USY8" s="110"/>
      <c r="USZ8" s="110"/>
      <c r="UTA8" s="110"/>
      <c r="UTB8" s="110"/>
      <c r="UTC8" s="110"/>
      <c r="UTD8" s="110"/>
      <c r="UTE8" s="110"/>
      <c r="UTF8" s="110"/>
      <c r="UTG8" s="110"/>
      <c r="UTH8" s="110"/>
      <c r="UTI8" s="110"/>
      <c r="UTJ8" s="110"/>
      <c r="UTK8" s="110"/>
      <c r="UTL8" s="110"/>
      <c r="UTM8" s="110"/>
      <c r="UTN8" s="110"/>
      <c r="UTO8" s="110"/>
      <c r="UTP8" s="110"/>
      <c r="UTQ8" s="110"/>
      <c r="UTR8" s="110"/>
      <c r="UTS8" s="110"/>
      <c r="UTT8" s="110"/>
      <c r="UTU8" s="110"/>
      <c r="UTV8" s="110"/>
      <c r="UTW8" s="110"/>
      <c r="UTX8" s="110"/>
      <c r="UTY8" s="110"/>
      <c r="UTZ8" s="110"/>
      <c r="UUA8" s="110"/>
      <c r="UUB8" s="110"/>
      <c r="UUC8" s="110"/>
      <c r="UUD8" s="110"/>
      <c r="UUE8" s="110"/>
      <c r="UUF8" s="110"/>
      <c r="UUG8" s="110"/>
      <c r="UUH8" s="110"/>
      <c r="UUI8" s="110"/>
      <c r="UUJ8" s="110"/>
      <c r="UUK8" s="110"/>
      <c r="UUL8" s="110"/>
      <c r="UUM8" s="110"/>
      <c r="UUN8" s="110"/>
      <c r="UUO8" s="110"/>
      <c r="UUP8" s="110"/>
      <c r="UUQ8" s="110"/>
      <c r="UUR8" s="110"/>
      <c r="UUS8" s="110"/>
      <c r="UUT8" s="110"/>
      <c r="UUU8" s="110"/>
      <c r="UUV8" s="110"/>
      <c r="UUW8" s="110"/>
      <c r="UUX8" s="110"/>
      <c r="UUY8" s="110"/>
      <c r="UUZ8" s="110"/>
      <c r="UVA8" s="110"/>
      <c r="UVB8" s="110"/>
      <c r="UVC8" s="110"/>
      <c r="UVD8" s="110"/>
      <c r="UVE8" s="110"/>
      <c r="UVF8" s="110"/>
      <c r="UVG8" s="110"/>
      <c r="UVH8" s="110"/>
      <c r="UVI8" s="110"/>
      <c r="UVJ8" s="110"/>
      <c r="UVK8" s="110"/>
      <c r="UVL8" s="110"/>
      <c r="UVM8" s="110"/>
      <c r="UVN8" s="110"/>
      <c r="UVO8" s="110"/>
      <c r="UVP8" s="110"/>
      <c r="UVQ8" s="110"/>
      <c r="UVR8" s="110"/>
      <c r="UVS8" s="110"/>
      <c r="UVT8" s="110"/>
      <c r="UVU8" s="110"/>
      <c r="UVV8" s="110"/>
      <c r="UVW8" s="110"/>
      <c r="UVX8" s="110"/>
      <c r="UVY8" s="110"/>
      <c r="UVZ8" s="110"/>
      <c r="UWA8" s="110"/>
      <c r="UWB8" s="110"/>
      <c r="UWC8" s="110"/>
      <c r="UWD8" s="110"/>
      <c r="UWE8" s="110"/>
      <c r="UWF8" s="110"/>
      <c r="UWG8" s="110"/>
      <c r="UWH8" s="110"/>
      <c r="UWI8" s="110"/>
      <c r="UWJ8" s="110"/>
      <c r="UWK8" s="110"/>
      <c r="UWL8" s="110"/>
      <c r="UWM8" s="110"/>
      <c r="UWN8" s="110"/>
      <c r="UWO8" s="110"/>
      <c r="UWP8" s="110"/>
      <c r="UWQ8" s="110"/>
      <c r="UWR8" s="110"/>
      <c r="UWS8" s="110"/>
      <c r="UWT8" s="110"/>
      <c r="UWU8" s="110"/>
      <c r="UWV8" s="110"/>
      <c r="UWW8" s="110"/>
      <c r="UWX8" s="110"/>
      <c r="UWY8" s="110"/>
      <c r="UWZ8" s="110"/>
      <c r="UXA8" s="110"/>
      <c r="UXB8" s="110"/>
      <c r="UXC8" s="110"/>
      <c r="UXD8" s="110"/>
      <c r="UXE8" s="110"/>
      <c r="UXF8" s="110"/>
      <c r="UXG8" s="110"/>
      <c r="UXH8" s="110"/>
      <c r="UXI8" s="110"/>
      <c r="UXJ8" s="110"/>
      <c r="UXK8" s="110"/>
      <c r="UXL8" s="110"/>
      <c r="UXM8" s="110"/>
      <c r="UXN8" s="110"/>
      <c r="UXO8" s="110"/>
      <c r="UXP8" s="110"/>
      <c r="UXQ8" s="110"/>
      <c r="UXR8" s="110"/>
      <c r="UXS8" s="110"/>
      <c r="UXT8" s="110"/>
      <c r="UXU8" s="110"/>
      <c r="UXV8" s="110"/>
      <c r="UXW8" s="110"/>
      <c r="UXX8" s="110"/>
      <c r="UXY8" s="110"/>
      <c r="UXZ8" s="110"/>
      <c r="UYA8" s="110"/>
      <c r="UYB8" s="110"/>
      <c r="UYC8" s="110"/>
      <c r="UYD8" s="110"/>
      <c r="UYE8" s="110"/>
      <c r="UYF8" s="110"/>
      <c r="UYG8" s="110"/>
      <c r="UYH8" s="110"/>
      <c r="UYI8" s="110"/>
      <c r="UYJ8" s="110"/>
      <c r="UYK8" s="110"/>
      <c r="UYL8" s="110"/>
      <c r="UYM8" s="110"/>
      <c r="UYN8" s="110"/>
      <c r="UYO8" s="110"/>
      <c r="UYP8" s="110"/>
      <c r="UYQ8" s="110"/>
      <c r="UYR8" s="110"/>
      <c r="UYS8" s="110"/>
      <c r="UYT8" s="110"/>
      <c r="UYU8" s="110"/>
      <c r="UYV8" s="110"/>
      <c r="UYW8" s="110"/>
      <c r="UYX8" s="110"/>
      <c r="UYY8" s="110"/>
      <c r="UYZ8" s="110"/>
      <c r="UZA8" s="110"/>
      <c r="UZB8" s="110"/>
      <c r="UZC8" s="110"/>
      <c r="UZD8" s="110"/>
      <c r="UZE8" s="110"/>
      <c r="UZF8" s="110"/>
      <c r="UZG8" s="110"/>
      <c r="UZH8" s="110"/>
      <c r="UZI8" s="110"/>
      <c r="UZJ8" s="110"/>
      <c r="UZK8" s="110"/>
      <c r="UZL8" s="110"/>
      <c r="UZM8" s="110"/>
      <c r="UZN8" s="110"/>
      <c r="UZO8" s="110"/>
      <c r="UZP8" s="110"/>
      <c r="UZQ8" s="110"/>
      <c r="UZR8" s="110"/>
      <c r="UZS8" s="110"/>
      <c r="UZT8" s="110"/>
      <c r="UZU8" s="110"/>
      <c r="UZV8" s="110"/>
      <c r="UZW8" s="110"/>
      <c r="UZX8" s="110"/>
      <c r="UZY8" s="110"/>
      <c r="UZZ8" s="110"/>
      <c r="VAA8" s="110"/>
      <c r="VAB8" s="110"/>
      <c r="VAC8" s="110"/>
      <c r="VAD8" s="110"/>
      <c r="VAE8" s="110"/>
      <c r="VAF8" s="110"/>
      <c r="VAG8" s="110"/>
      <c r="VAH8" s="110"/>
      <c r="VAI8" s="110"/>
      <c r="VAJ8" s="110"/>
      <c r="VAK8" s="110"/>
      <c r="VAL8" s="110"/>
      <c r="VAM8" s="110"/>
      <c r="VAN8" s="110"/>
      <c r="VAO8" s="110"/>
      <c r="VAP8" s="110"/>
      <c r="VAQ8" s="110"/>
      <c r="VAR8" s="110"/>
      <c r="VAS8" s="110"/>
      <c r="VAT8" s="110"/>
      <c r="VAU8" s="110"/>
      <c r="VAV8" s="110"/>
      <c r="VAW8" s="110"/>
      <c r="VAX8" s="110"/>
      <c r="VAY8" s="110"/>
      <c r="VAZ8" s="110"/>
      <c r="VBA8" s="110"/>
      <c r="VBB8" s="110"/>
      <c r="VBC8" s="110"/>
      <c r="VBD8" s="110"/>
      <c r="VBE8" s="110"/>
      <c r="VBF8" s="110"/>
      <c r="VBG8" s="110"/>
      <c r="VBH8" s="110"/>
      <c r="VBI8" s="110"/>
      <c r="VBJ8" s="110"/>
      <c r="VBK8" s="110"/>
      <c r="VBL8" s="110"/>
      <c r="VBM8" s="110"/>
      <c r="VBN8" s="110"/>
      <c r="VBO8" s="110"/>
      <c r="VBP8" s="110"/>
      <c r="VBQ8" s="110"/>
      <c r="VBR8" s="110"/>
      <c r="VBS8" s="110"/>
      <c r="VBT8" s="110"/>
      <c r="VBU8" s="110"/>
      <c r="VBV8" s="110"/>
      <c r="VBW8" s="110"/>
      <c r="VBX8" s="110"/>
      <c r="VBY8" s="110"/>
      <c r="VBZ8" s="110"/>
      <c r="VCA8" s="110"/>
      <c r="VCB8" s="110"/>
      <c r="VCC8" s="110"/>
      <c r="VCD8" s="110"/>
      <c r="VCE8" s="110"/>
      <c r="VCF8" s="110"/>
      <c r="VCG8" s="110"/>
      <c r="VCH8" s="110"/>
      <c r="VCI8" s="110"/>
      <c r="VCJ8" s="110"/>
      <c r="VCK8" s="110"/>
      <c r="VCL8" s="110"/>
      <c r="VCM8" s="110"/>
      <c r="VCN8" s="110"/>
      <c r="VCO8" s="110"/>
      <c r="VCP8" s="110"/>
      <c r="VCQ8" s="110"/>
      <c r="VCR8" s="110"/>
      <c r="VCS8" s="110"/>
      <c r="VCT8" s="110"/>
      <c r="VCU8" s="110"/>
      <c r="VCV8" s="110"/>
      <c r="VCW8" s="110"/>
      <c r="VCX8" s="110"/>
      <c r="VCY8" s="110"/>
      <c r="VCZ8" s="110"/>
      <c r="VDA8" s="110"/>
      <c r="VDB8" s="110"/>
      <c r="VDC8" s="110"/>
      <c r="VDD8" s="110"/>
      <c r="VDE8" s="110"/>
      <c r="VDF8" s="110"/>
      <c r="VDG8" s="110"/>
      <c r="VDH8" s="110"/>
      <c r="VDI8" s="110"/>
      <c r="VDJ8" s="110"/>
      <c r="VDK8" s="110"/>
      <c r="VDL8" s="110"/>
      <c r="VDM8" s="110"/>
      <c r="VDN8" s="110"/>
      <c r="VDO8" s="110"/>
      <c r="VDP8" s="110"/>
      <c r="VDQ8" s="110"/>
      <c r="VDR8" s="110"/>
      <c r="VDS8" s="110"/>
      <c r="VDT8" s="110"/>
      <c r="VDU8" s="110"/>
      <c r="VDV8" s="110"/>
      <c r="VDW8" s="110"/>
      <c r="VDX8" s="110"/>
      <c r="VDY8" s="110"/>
      <c r="VDZ8" s="110"/>
      <c r="VEA8" s="110"/>
      <c r="VEB8" s="110"/>
      <c r="VEC8" s="110"/>
      <c r="VED8" s="110"/>
      <c r="VEE8" s="110"/>
      <c r="VEF8" s="110"/>
      <c r="VEG8" s="110"/>
      <c r="VEH8" s="110"/>
      <c r="VEI8" s="110"/>
      <c r="VEJ8" s="110"/>
      <c r="VEK8" s="110"/>
      <c r="VEL8" s="110"/>
      <c r="VEM8" s="110"/>
      <c r="VEN8" s="110"/>
      <c r="VEO8" s="110"/>
      <c r="VEP8" s="110"/>
      <c r="VEQ8" s="110"/>
      <c r="VER8" s="110"/>
      <c r="VES8" s="110"/>
      <c r="VET8" s="110"/>
      <c r="VEU8" s="110"/>
      <c r="VEV8" s="110"/>
      <c r="VEW8" s="110"/>
      <c r="VEX8" s="110"/>
      <c r="VEY8" s="110"/>
      <c r="VEZ8" s="110"/>
      <c r="VFA8" s="110"/>
      <c r="VFB8" s="110"/>
      <c r="VFC8" s="110"/>
      <c r="VFD8" s="110"/>
      <c r="VFE8" s="110"/>
      <c r="VFF8" s="110"/>
      <c r="VFG8" s="110"/>
      <c r="VFH8" s="110"/>
      <c r="VFI8" s="110"/>
      <c r="VFJ8" s="110"/>
      <c r="VFK8" s="110"/>
      <c r="VFL8" s="110"/>
      <c r="VFM8" s="110"/>
      <c r="VFN8" s="110"/>
      <c r="VFO8" s="110"/>
      <c r="VFP8" s="110"/>
      <c r="VFQ8" s="110"/>
      <c r="VFR8" s="110"/>
      <c r="VFS8" s="110"/>
      <c r="VFT8" s="110"/>
      <c r="VFU8" s="110"/>
      <c r="VFV8" s="110"/>
      <c r="VFW8" s="110"/>
      <c r="VFX8" s="110"/>
      <c r="VFY8" s="110"/>
      <c r="VFZ8" s="110"/>
      <c r="VGA8" s="110"/>
      <c r="VGB8" s="110"/>
      <c r="VGC8" s="110"/>
      <c r="VGD8" s="110"/>
      <c r="VGE8" s="110"/>
      <c r="VGF8" s="110"/>
      <c r="VGG8" s="110"/>
      <c r="VGH8" s="110"/>
      <c r="VGI8" s="110"/>
      <c r="VGJ8" s="110"/>
      <c r="VGK8" s="110"/>
      <c r="VGL8" s="110"/>
      <c r="VGM8" s="110"/>
      <c r="VGN8" s="110"/>
      <c r="VGO8" s="110"/>
      <c r="VGP8" s="110"/>
      <c r="VGQ8" s="110"/>
      <c r="VGR8" s="110"/>
      <c r="VGS8" s="110"/>
      <c r="VGT8" s="110"/>
      <c r="VGU8" s="110"/>
      <c r="VGV8" s="110"/>
      <c r="VGW8" s="110"/>
      <c r="VGX8" s="110"/>
      <c r="VGY8" s="110"/>
      <c r="VGZ8" s="110"/>
      <c r="VHA8" s="110"/>
      <c r="VHB8" s="110"/>
      <c r="VHC8" s="110"/>
      <c r="VHD8" s="110"/>
      <c r="VHE8" s="110"/>
      <c r="VHF8" s="110"/>
      <c r="VHG8" s="110"/>
      <c r="VHH8" s="110"/>
      <c r="VHI8" s="110"/>
      <c r="VHJ8" s="110"/>
      <c r="VHK8" s="110"/>
      <c r="VHL8" s="110"/>
      <c r="VHM8" s="110"/>
      <c r="VHN8" s="110"/>
      <c r="VHO8" s="110"/>
      <c r="VHP8" s="110"/>
      <c r="VHQ8" s="110"/>
      <c r="VHR8" s="110"/>
      <c r="VHS8" s="110"/>
      <c r="VHT8" s="110"/>
      <c r="VHU8" s="110"/>
      <c r="VHV8" s="110"/>
      <c r="VHW8" s="110"/>
      <c r="VHX8" s="110"/>
      <c r="VHY8" s="110"/>
      <c r="VHZ8" s="110"/>
      <c r="VIA8" s="110"/>
      <c r="VIB8" s="110"/>
      <c r="VIC8" s="110"/>
      <c r="VID8" s="110"/>
      <c r="VIE8" s="110"/>
      <c r="VIF8" s="110"/>
      <c r="VIG8" s="110"/>
      <c r="VIH8" s="110"/>
      <c r="VII8" s="110"/>
      <c r="VIJ8" s="110"/>
      <c r="VIK8" s="110"/>
      <c r="VIL8" s="110"/>
      <c r="VIM8" s="110"/>
      <c r="VIN8" s="110"/>
      <c r="VIO8" s="110"/>
      <c r="VIP8" s="110"/>
      <c r="VIQ8" s="110"/>
      <c r="VIR8" s="110"/>
      <c r="VIS8" s="110"/>
      <c r="VIT8" s="110"/>
      <c r="VIU8" s="110"/>
      <c r="VIV8" s="110"/>
      <c r="VIW8" s="110"/>
      <c r="VIX8" s="110"/>
      <c r="VIY8" s="110"/>
      <c r="VIZ8" s="110"/>
      <c r="VJA8" s="110"/>
      <c r="VJB8" s="110"/>
      <c r="VJC8" s="110"/>
      <c r="VJD8" s="110"/>
      <c r="VJE8" s="110"/>
      <c r="VJF8" s="110"/>
      <c r="VJG8" s="110"/>
      <c r="VJH8" s="110"/>
      <c r="VJI8" s="110"/>
      <c r="VJJ8" s="110"/>
      <c r="VJK8" s="110"/>
      <c r="VJL8" s="110"/>
      <c r="VJM8" s="110"/>
      <c r="VJN8" s="110"/>
      <c r="VJO8" s="110"/>
      <c r="VJP8" s="110"/>
      <c r="VJQ8" s="110"/>
      <c r="VJR8" s="110"/>
      <c r="VJS8" s="110"/>
      <c r="VJT8" s="110"/>
      <c r="VJU8" s="110"/>
      <c r="VJV8" s="110"/>
      <c r="VJW8" s="110"/>
      <c r="VJX8" s="110"/>
      <c r="VJY8" s="110"/>
      <c r="VJZ8" s="110"/>
      <c r="VKA8" s="110"/>
      <c r="VKB8" s="110"/>
      <c r="VKC8" s="110"/>
      <c r="VKD8" s="110"/>
      <c r="VKE8" s="110"/>
      <c r="VKF8" s="110"/>
      <c r="VKG8" s="110"/>
      <c r="VKH8" s="110"/>
      <c r="VKI8" s="110"/>
      <c r="VKJ8" s="110"/>
      <c r="VKK8" s="110"/>
      <c r="VKL8" s="110"/>
      <c r="VKM8" s="110"/>
      <c r="VKN8" s="110"/>
      <c r="VKO8" s="110"/>
      <c r="VKP8" s="110"/>
      <c r="VKQ8" s="110"/>
      <c r="VKR8" s="110"/>
      <c r="VKS8" s="110"/>
      <c r="VKT8" s="110"/>
      <c r="VKU8" s="110"/>
      <c r="VKV8" s="110"/>
      <c r="VKW8" s="110"/>
      <c r="VKX8" s="110"/>
      <c r="VKY8" s="110"/>
      <c r="VKZ8" s="110"/>
      <c r="VLA8" s="110"/>
      <c r="VLB8" s="110"/>
      <c r="VLC8" s="110"/>
      <c r="VLD8" s="110"/>
      <c r="VLE8" s="110"/>
      <c r="VLF8" s="110"/>
      <c r="VLG8" s="110"/>
      <c r="VLH8" s="110"/>
      <c r="VLI8" s="110"/>
      <c r="VLJ8" s="110"/>
      <c r="VLK8" s="110"/>
      <c r="VLL8" s="110"/>
      <c r="VLM8" s="110"/>
      <c r="VLN8" s="110"/>
      <c r="VLO8" s="110"/>
      <c r="VLP8" s="110"/>
      <c r="VLQ8" s="110"/>
      <c r="VLR8" s="110"/>
      <c r="VLS8" s="110"/>
      <c r="VLT8" s="110"/>
      <c r="VLU8" s="110"/>
      <c r="VLV8" s="110"/>
      <c r="VLW8" s="110"/>
      <c r="VLX8" s="110"/>
      <c r="VLY8" s="110"/>
      <c r="VLZ8" s="110"/>
      <c r="VMA8" s="110"/>
      <c r="VMB8" s="110"/>
      <c r="VMC8" s="110"/>
      <c r="VMD8" s="110"/>
      <c r="VME8" s="110"/>
      <c r="VMF8" s="110"/>
      <c r="VMG8" s="110"/>
      <c r="VMH8" s="110"/>
      <c r="VMI8" s="110"/>
      <c r="VMJ8" s="110"/>
      <c r="VMK8" s="110"/>
      <c r="VML8" s="110"/>
      <c r="VMM8" s="110"/>
      <c r="VMN8" s="110"/>
      <c r="VMO8" s="110"/>
      <c r="VMP8" s="110"/>
      <c r="VMQ8" s="110"/>
      <c r="VMR8" s="110"/>
      <c r="VMS8" s="110"/>
      <c r="VMT8" s="110"/>
      <c r="VMU8" s="110"/>
      <c r="VMV8" s="110"/>
      <c r="VMW8" s="110"/>
      <c r="VMX8" s="110"/>
      <c r="VMY8" s="110"/>
      <c r="VMZ8" s="110"/>
      <c r="VNA8" s="110"/>
      <c r="VNB8" s="110"/>
      <c r="VNC8" s="110"/>
      <c r="VND8" s="110"/>
      <c r="VNE8" s="110"/>
      <c r="VNF8" s="110"/>
      <c r="VNG8" s="110"/>
      <c r="VNH8" s="110"/>
      <c r="VNI8" s="110"/>
      <c r="VNJ8" s="110"/>
      <c r="VNK8" s="110"/>
      <c r="VNL8" s="110"/>
      <c r="VNM8" s="110"/>
      <c r="VNN8" s="110"/>
      <c r="VNO8" s="110"/>
      <c r="VNP8" s="110"/>
      <c r="VNQ8" s="110"/>
      <c r="VNR8" s="110"/>
      <c r="VNS8" s="110"/>
      <c r="VNT8" s="110"/>
      <c r="VNU8" s="110"/>
      <c r="VNV8" s="110"/>
      <c r="VNW8" s="110"/>
      <c r="VNX8" s="110"/>
      <c r="VNY8" s="110"/>
      <c r="VNZ8" s="110"/>
      <c r="VOA8" s="110"/>
      <c r="VOB8" s="110"/>
      <c r="VOC8" s="110"/>
      <c r="VOD8" s="110"/>
      <c r="VOE8" s="110"/>
      <c r="VOF8" s="110"/>
      <c r="VOG8" s="110"/>
      <c r="VOH8" s="110"/>
      <c r="VOI8" s="110"/>
      <c r="VOJ8" s="110"/>
      <c r="VOK8" s="110"/>
      <c r="VOL8" s="110"/>
      <c r="VOM8" s="110"/>
      <c r="VON8" s="110"/>
      <c r="VOO8" s="110"/>
      <c r="VOP8" s="110"/>
      <c r="VOQ8" s="110"/>
      <c r="VOR8" s="110"/>
      <c r="VOS8" s="110"/>
      <c r="VOT8" s="110"/>
      <c r="VOU8" s="110"/>
      <c r="VOV8" s="110"/>
      <c r="VOW8" s="110"/>
      <c r="VOX8" s="110"/>
      <c r="VOY8" s="110"/>
      <c r="VOZ8" s="110"/>
      <c r="VPA8" s="110"/>
      <c r="VPB8" s="110"/>
      <c r="VPC8" s="110"/>
      <c r="VPD8" s="110"/>
      <c r="VPE8" s="110"/>
      <c r="VPF8" s="110"/>
      <c r="VPG8" s="110"/>
      <c r="VPH8" s="110"/>
      <c r="VPI8" s="110"/>
      <c r="VPJ8" s="110"/>
      <c r="VPK8" s="110"/>
      <c r="VPL8" s="110"/>
      <c r="VPM8" s="110"/>
      <c r="VPN8" s="110"/>
      <c r="VPO8" s="110"/>
      <c r="VPP8" s="110"/>
      <c r="VPQ8" s="110"/>
      <c r="VPR8" s="110"/>
      <c r="VPS8" s="110"/>
      <c r="VPT8" s="110"/>
      <c r="VPU8" s="110"/>
      <c r="VPV8" s="110"/>
      <c r="VPW8" s="110"/>
      <c r="VPX8" s="110"/>
      <c r="VPY8" s="110"/>
      <c r="VPZ8" s="110"/>
      <c r="VQA8" s="110"/>
      <c r="VQB8" s="110"/>
      <c r="VQC8" s="110"/>
      <c r="VQD8" s="110"/>
      <c r="VQE8" s="110"/>
      <c r="VQF8" s="110"/>
      <c r="VQG8" s="110"/>
      <c r="VQH8" s="110"/>
      <c r="VQI8" s="110"/>
      <c r="VQJ8" s="110"/>
      <c r="VQK8" s="110"/>
      <c r="VQL8" s="110"/>
      <c r="VQM8" s="110"/>
      <c r="VQN8" s="110"/>
      <c r="VQO8" s="110"/>
      <c r="VQP8" s="110"/>
      <c r="VQQ8" s="110"/>
      <c r="VQR8" s="110"/>
      <c r="VQS8" s="110"/>
      <c r="VQT8" s="110"/>
      <c r="VQU8" s="110"/>
      <c r="VQV8" s="110"/>
      <c r="VQW8" s="110"/>
      <c r="VQX8" s="110"/>
      <c r="VQY8" s="110"/>
      <c r="VQZ8" s="110"/>
      <c r="VRA8" s="110"/>
      <c r="VRB8" s="110"/>
      <c r="VRC8" s="110"/>
      <c r="VRD8" s="110"/>
      <c r="VRE8" s="110"/>
      <c r="VRF8" s="110"/>
      <c r="VRG8" s="110"/>
      <c r="VRH8" s="110"/>
      <c r="VRI8" s="110"/>
      <c r="VRJ8" s="110"/>
      <c r="VRK8" s="110"/>
      <c r="VRL8" s="110"/>
      <c r="VRM8" s="110"/>
      <c r="VRN8" s="110"/>
      <c r="VRO8" s="110"/>
      <c r="VRP8" s="110"/>
      <c r="VRQ8" s="110"/>
      <c r="VRR8" s="110"/>
      <c r="VRS8" s="110"/>
      <c r="VRT8" s="110"/>
      <c r="VRU8" s="110"/>
      <c r="VRV8" s="110"/>
      <c r="VRW8" s="110"/>
      <c r="VRX8" s="110"/>
      <c r="VRY8" s="110"/>
      <c r="VRZ8" s="110"/>
      <c r="VSA8" s="110"/>
      <c r="VSB8" s="110"/>
      <c r="VSC8" s="110"/>
      <c r="VSD8" s="110"/>
      <c r="VSE8" s="110"/>
      <c r="VSF8" s="110"/>
      <c r="VSG8" s="110"/>
      <c r="VSH8" s="110"/>
      <c r="VSI8" s="110"/>
      <c r="VSJ8" s="110"/>
      <c r="VSK8" s="110"/>
      <c r="VSL8" s="110"/>
      <c r="VSM8" s="110"/>
      <c r="VSN8" s="110"/>
      <c r="VSO8" s="110"/>
      <c r="VSP8" s="110"/>
      <c r="VSQ8" s="110"/>
      <c r="VSR8" s="110"/>
      <c r="VSS8" s="110"/>
      <c r="VST8" s="110"/>
      <c r="VSU8" s="110"/>
      <c r="VSV8" s="110"/>
      <c r="VSW8" s="110"/>
      <c r="VSX8" s="110"/>
      <c r="VSY8" s="110"/>
      <c r="VSZ8" s="110"/>
      <c r="VTA8" s="110"/>
      <c r="VTB8" s="110"/>
      <c r="VTC8" s="110"/>
      <c r="VTD8" s="110"/>
      <c r="VTE8" s="110"/>
      <c r="VTF8" s="110"/>
      <c r="VTG8" s="110"/>
      <c r="VTH8" s="110"/>
      <c r="VTI8" s="110"/>
      <c r="VTJ8" s="110"/>
      <c r="VTK8" s="110"/>
      <c r="VTL8" s="110"/>
      <c r="VTM8" s="110"/>
      <c r="VTN8" s="110"/>
      <c r="VTO8" s="110"/>
      <c r="VTP8" s="110"/>
      <c r="VTQ8" s="110"/>
      <c r="VTR8" s="110"/>
      <c r="VTS8" s="110"/>
      <c r="VTT8" s="110"/>
      <c r="VTU8" s="110"/>
      <c r="VTV8" s="110"/>
      <c r="VTW8" s="110"/>
      <c r="VTX8" s="110"/>
      <c r="VTY8" s="110"/>
      <c r="VTZ8" s="110"/>
      <c r="VUA8" s="110"/>
      <c r="VUB8" s="110"/>
      <c r="VUC8" s="110"/>
      <c r="VUD8" s="110"/>
      <c r="VUE8" s="110"/>
      <c r="VUF8" s="110"/>
      <c r="VUG8" s="110"/>
      <c r="VUH8" s="110"/>
      <c r="VUI8" s="110"/>
      <c r="VUJ8" s="110"/>
      <c r="VUK8" s="110"/>
      <c r="VUL8" s="110"/>
      <c r="VUM8" s="110"/>
      <c r="VUN8" s="110"/>
      <c r="VUO8" s="110"/>
      <c r="VUP8" s="110"/>
      <c r="VUQ8" s="110"/>
      <c r="VUR8" s="110"/>
      <c r="VUS8" s="110"/>
      <c r="VUT8" s="110"/>
      <c r="VUU8" s="110"/>
      <c r="VUV8" s="110"/>
      <c r="VUW8" s="110"/>
      <c r="VUX8" s="110"/>
      <c r="VUY8" s="110"/>
      <c r="VUZ8" s="110"/>
      <c r="VVA8" s="110"/>
      <c r="VVB8" s="110"/>
      <c r="VVC8" s="110"/>
      <c r="VVD8" s="110"/>
      <c r="VVE8" s="110"/>
      <c r="VVF8" s="110"/>
      <c r="VVG8" s="110"/>
      <c r="VVH8" s="110"/>
      <c r="VVI8" s="110"/>
      <c r="VVJ8" s="110"/>
      <c r="VVK8" s="110"/>
      <c r="VVL8" s="110"/>
      <c r="VVM8" s="110"/>
      <c r="VVN8" s="110"/>
      <c r="VVO8" s="110"/>
      <c r="VVP8" s="110"/>
      <c r="VVQ8" s="110"/>
      <c r="VVR8" s="110"/>
      <c r="VVS8" s="110"/>
      <c r="VVT8" s="110"/>
      <c r="VVU8" s="110"/>
      <c r="VVV8" s="110"/>
      <c r="VVW8" s="110"/>
      <c r="VVX8" s="110"/>
      <c r="VVY8" s="110"/>
      <c r="VVZ8" s="110"/>
      <c r="VWA8" s="110"/>
      <c r="VWB8" s="110"/>
      <c r="VWC8" s="110"/>
      <c r="VWD8" s="110"/>
      <c r="VWE8" s="110"/>
      <c r="VWF8" s="110"/>
      <c r="VWG8" s="110"/>
      <c r="VWH8" s="110"/>
      <c r="VWI8" s="110"/>
      <c r="VWJ8" s="110"/>
      <c r="VWK8" s="110"/>
      <c r="VWL8" s="110"/>
      <c r="VWM8" s="110"/>
      <c r="VWN8" s="110"/>
      <c r="VWO8" s="110"/>
      <c r="VWP8" s="110"/>
      <c r="VWQ8" s="110"/>
      <c r="VWR8" s="110"/>
      <c r="VWS8" s="110"/>
      <c r="VWT8" s="110"/>
      <c r="VWU8" s="110"/>
      <c r="VWV8" s="110"/>
      <c r="VWW8" s="110"/>
      <c r="VWX8" s="110"/>
      <c r="VWY8" s="110"/>
      <c r="VWZ8" s="110"/>
      <c r="VXA8" s="110"/>
      <c r="VXB8" s="110"/>
      <c r="VXC8" s="110"/>
      <c r="VXD8" s="110"/>
      <c r="VXE8" s="110"/>
      <c r="VXF8" s="110"/>
      <c r="VXG8" s="110"/>
      <c r="VXH8" s="110"/>
      <c r="VXI8" s="110"/>
      <c r="VXJ8" s="110"/>
      <c r="VXK8" s="110"/>
      <c r="VXL8" s="110"/>
      <c r="VXM8" s="110"/>
      <c r="VXN8" s="110"/>
      <c r="VXO8" s="110"/>
      <c r="VXP8" s="110"/>
      <c r="VXQ8" s="110"/>
      <c r="VXR8" s="110"/>
      <c r="VXS8" s="110"/>
      <c r="VXT8" s="110"/>
      <c r="VXU8" s="110"/>
      <c r="VXV8" s="110"/>
      <c r="VXW8" s="110"/>
      <c r="VXX8" s="110"/>
      <c r="VXY8" s="110"/>
      <c r="VXZ8" s="110"/>
      <c r="VYA8" s="110"/>
      <c r="VYB8" s="110"/>
      <c r="VYC8" s="110"/>
      <c r="VYD8" s="110"/>
      <c r="VYE8" s="110"/>
      <c r="VYF8" s="110"/>
      <c r="VYG8" s="110"/>
      <c r="VYH8" s="110"/>
      <c r="VYI8" s="110"/>
      <c r="VYJ8" s="110"/>
      <c r="VYK8" s="110"/>
      <c r="VYL8" s="110"/>
      <c r="VYM8" s="110"/>
      <c r="VYN8" s="110"/>
      <c r="VYO8" s="110"/>
      <c r="VYP8" s="110"/>
      <c r="VYQ8" s="110"/>
      <c r="VYR8" s="110"/>
      <c r="VYS8" s="110"/>
      <c r="VYT8" s="110"/>
      <c r="VYU8" s="110"/>
      <c r="VYV8" s="110"/>
      <c r="VYW8" s="110"/>
      <c r="VYX8" s="110"/>
      <c r="VYY8" s="110"/>
      <c r="VYZ8" s="110"/>
      <c r="VZA8" s="110"/>
      <c r="VZB8" s="110"/>
      <c r="VZC8" s="110"/>
      <c r="VZD8" s="110"/>
      <c r="VZE8" s="110"/>
      <c r="VZF8" s="110"/>
      <c r="VZG8" s="110"/>
      <c r="VZH8" s="110"/>
      <c r="VZI8" s="110"/>
      <c r="VZJ8" s="110"/>
      <c r="VZK8" s="110"/>
      <c r="VZL8" s="110"/>
      <c r="VZM8" s="110"/>
      <c r="VZN8" s="110"/>
      <c r="VZO8" s="110"/>
      <c r="VZP8" s="110"/>
      <c r="VZQ8" s="110"/>
      <c r="VZR8" s="110"/>
      <c r="VZS8" s="110"/>
      <c r="VZT8" s="110"/>
      <c r="VZU8" s="110"/>
      <c r="VZV8" s="110"/>
      <c r="VZW8" s="110"/>
      <c r="VZX8" s="110"/>
      <c r="VZY8" s="110"/>
      <c r="VZZ8" s="110"/>
      <c r="WAA8" s="110"/>
      <c r="WAB8" s="110"/>
      <c r="WAC8" s="110"/>
      <c r="WAD8" s="110"/>
      <c r="WAE8" s="110"/>
      <c r="WAF8" s="110"/>
      <c r="WAG8" s="110"/>
      <c r="WAH8" s="110"/>
      <c r="WAI8" s="110"/>
      <c r="WAJ8" s="110"/>
      <c r="WAK8" s="110"/>
      <c r="WAL8" s="110"/>
      <c r="WAM8" s="110"/>
      <c r="WAN8" s="110"/>
      <c r="WAO8" s="110"/>
      <c r="WAP8" s="110"/>
      <c r="WAQ8" s="110"/>
      <c r="WAR8" s="110"/>
      <c r="WAS8" s="110"/>
      <c r="WAT8" s="110"/>
      <c r="WAU8" s="110"/>
      <c r="WAV8" s="110"/>
      <c r="WAW8" s="110"/>
      <c r="WAX8" s="110"/>
      <c r="WAY8" s="110"/>
      <c r="WAZ8" s="110"/>
      <c r="WBA8" s="110"/>
      <c r="WBB8" s="110"/>
      <c r="WBC8" s="110"/>
      <c r="WBD8" s="110"/>
      <c r="WBE8" s="110"/>
      <c r="WBF8" s="110"/>
      <c r="WBG8" s="110"/>
      <c r="WBH8" s="110"/>
      <c r="WBI8" s="110"/>
      <c r="WBJ8" s="110"/>
      <c r="WBK8" s="110"/>
      <c r="WBL8" s="110"/>
      <c r="WBM8" s="110"/>
      <c r="WBN8" s="110"/>
      <c r="WBO8" s="110"/>
      <c r="WBP8" s="110"/>
      <c r="WBQ8" s="110"/>
      <c r="WBR8" s="110"/>
      <c r="WBS8" s="110"/>
      <c r="WBT8" s="110"/>
      <c r="WBU8" s="110"/>
      <c r="WBV8" s="110"/>
      <c r="WBW8" s="110"/>
      <c r="WBX8" s="110"/>
      <c r="WBY8" s="110"/>
      <c r="WBZ8" s="110"/>
      <c r="WCA8" s="110"/>
      <c r="WCB8" s="110"/>
      <c r="WCC8" s="110"/>
      <c r="WCD8" s="110"/>
      <c r="WCE8" s="110"/>
      <c r="WCF8" s="110"/>
      <c r="WCG8" s="110"/>
      <c r="WCH8" s="110"/>
      <c r="WCI8" s="110"/>
      <c r="WCJ8" s="110"/>
      <c r="WCK8" s="110"/>
      <c r="WCL8" s="110"/>
      <c r="WCM8" s="110"/>
      <c r="WCN8" s="110"/>
      <c r="WCO8" s="110"/>
      <c r="WCP8" s="110"/>
      <c r="WCQ8" s="110"/>
      <c r="WCR8" s="110"/>
      <c r="WCS8" s="110"/>
      <c r="WCT8" s="110"/>
      <c r="WCU8" s="110"/>
      <c r="WCV8" s="110"/>
      <c r="WCW8" s="110"/>
      <c r="WCX8" s="110"/>
      <c r="WCY8" s="110"/>
      <c r="WCZ8" s="110"/>
      <c r="WDA8" s="110"/>
      <c r="WDB8" s="110"/>
      <c r="WDC8" s="110"/>
      <c r="WDD8" s="110"/>
      <c r="WDE8" s="110"/>
      <c r="WDF8" s="110"/>
      <c r="WDG8" s="110"/>
      <c r="WDH8" s="110"/>
      <c r="WDI8" s="110"/>
      <c r="WDJ8" s="110"/>
      <c r="WDK8" s="110"/>
      <c r="WDL8" s="110"/>
      <c r="WDM8" s="110"/>
      <c r="WDN8" s="110"/>
      <c r="WDO8" s="110"/>
      <c r="WDP8" s="110"/>
      <c r="WDQ8" s="110"/>
      <c r="WDR8" s="110"/>
      <c r="WDS8" s="110"/>
      <c r="WDT8" s="110"/>
      <c r="WDU8" s="110"/>
      <c r="WDV8" s="110"/>
      <c r="WDW8" s="110"/>
      <c r="WDX8" s="110"/>
      <c r="WDY8" s="110"/>
      <c r="WDZ8" s="110"/>
      <c r="WEA8" s="110"/>
      <c r="WEB8" s="110"/>
      <c r="WEC8" s="110"/>
      <c r="WED8" s="110"/>
      <c r="WEE8" s="110"/>
      <c r="WEF8" s="110"/>
      <c r="WEG8" s="110"/>
      <c r="WEH8" s="110"/>
      <c r="WEI8" s="110"/>
      <c r="WEJ8" s="110"/>
      <c r="WEK8" s="110"/>
      <c r="WEL8" s="110"/>
      <c r="WEM8" s="110"/>
      <c r="WEN8" s="110"/>
      <c r="WEO8" s="110"/>
      <c r="WEP8" s="110"/>
      <c r="WEQ8" s="110"/>
      <c r="WER8" s="110"/>
      <c r="WES8" s="110"/>
      <c r="WET8" s="110"/>
      <c r="WEU8" s="110"/>
      <c r="WEV8" s="110"/>
      <c r="WEW8" s="110"/>
      <c r="WEX8" s="110"/>
      <c r="WEY8" s="110"/>
      <c r="WEZ8" s="110"/>
      <c r="WFA8" s="110"/>
      <c r="WFB8" s="110"/>
      <c r="WFC8" s="110"/>
      <c r="WFD8" s="110"/>
      <c r="WFE8" s="110"/>
      <c r="WFF8" s="110"/>
      <c r="WFG8" s="110"/>
      <c r="WFH8" s="110"/>
      <c r="WFI8" s="110"/>
      <c r="WFJ8" s="110"/>
      <c r="WFK8" s="110"/>
      <c r="WFL8" s="110"/>
      <c r="WFM8" s="110"/>
      <c r="WFN8" s="110"/>
      <c r="WFO8" s="110"/>
      <c r="WFP8" s="110"/>
      <c r="WFQ8" s="110"/>
      <c r="WFR8" s="110"/>
      <c r="WFS8" s="110"/>
      <c r="WFT8" s="110"/>
      <c r="WFU8" s="110"/>
      <c r="WFV8" s="110"/>
      <c r="WFW8" s="110"/>
      <c r="WFX8" s="110"/>
      <c r="WFY8" s="110"/>
      <c r="WFZ8" s="110"/>
      <c r="WGA8" s="110"/>
      <c r="WGB8" s="110"/>
      <c r="WGC8" s="110"/>
      <c r="WGD8" s="110"/>
      <c r="WGE8" s="110"/>
      <c r="WGF8" s="110"/>
      <c r="WGG8" s="110"/>
      <c r="WGH8" s="110"/>
      <c r="WGI8" s="110"/>
      <c r="WGJ8" s="110"/>
      <c r="WGK8" s="110"/>
      <c r="WGL8" s="110"/>
      <c r="WGM8" s="110"/>
      <c r="WGN8" s="110"/>
      <c r="WGO8" s="110"/>
      <c r="WGP8" s="110"/>
      <c r="WGQ8" s="110"/>
      <c r="WGR8" s="110"/>
      <c r="WGS8" s="110"/>
      <c r="WGT8" s="110"/>
      <c r="WGU8" s="110"/>
      <c r="WGV8" s="110"/>
      <c r="WGW8" s="110"/>
      <c r="WGX8" s="110"/>
      <c r="WGY8" s="110"/>
      <c r="WGZ8" s="110"/>
      <c r="WHA8" s="110"/>
      <c r="WHB8" s="110"/>
      <c r="WHC8" s="110"/>
      <c r="WHD8" s="110"/>
      <c r="WHE8" s="110"/>
      <c r="WHF8" s="110"/>
      <c r="WHG8" s="110"/>
      <c r="WHH8" s="110"/>
      <c r="WHI8" s="110"/>
      <c r="WHJ8" s="110"/>
      <c r="WHK8" s="110"/>
      <c r="WHL8" s="110"/>
      <c r="WHM8" s="110"/>
      <c r="WHN8" s="110"/>
      <c r="WHO8" s="110"/>
      <c r="WHP8" s="110"/>
      <c r="WHQ8" s="110"/>
      <c r="WHR8" s="110"/>
      <c r="WHS8" s="110"/>
      <c r="WHT8" s="110"/>
      <c r="WHU8" s="110"/>
      <c r="WHV8" s="110"/>
      <c r="WHW8" s="110"/>
      <c r="WHX8" s="110"/>
      <c r="WHY8" s="110"/>
      <c r="WHZ8" s="110"/>
      <c r="WIA8" s="110"/>
      <c r="WIB8" s="110"/>
      <c r="WIC8" s="110"/>
      <c r="WID8" s="110"/>
      <c r="WIE8" s="110"/>
      <c r="WIF8" s="110"/>
      <c r="WIG8" s="110"/>
      <c r="WIH8" s="110"/>
      <c r="WII8" s="110"/>
      <c r="WIJ8" s="110"/>
      <c r="WIK8" s="110"/>
      <c r="WIL8" s="110"/>
      <c r="WIM8" s="110"/>
      <c r="WIN8" s="110"/>
      <c r="WIO8" s="110"/>
      <c r="WIP8" s="110"/>
      <c r="WIQ8" s="110"/>
      <c r="WIR8" s="110"/>
      <c r="WIS8" s="110"/>
      <c r="WIT8" s="110"/>
      <c r="WIU8" s="110"/>
      <c r="WIV8" s="110"/>
      <c r="WIW8" s="110"/>
      <c r="WIX8" s="110"/>
      <c r="WIY8" s="110"/>
      <c r="WIZ8" s="110"/>
      <c r="WJA8" s="110"/>
      <c r="WJB8" s="110"/>
      <c r="WJC8" s="110"/>
      <c r="WJD8" s="110"/>
      <c r="WJE8" s="110"/>
      <c r="WJF8" s="110"/>
      <c r="WJG8" s="110"/>
      <c r="WJH8" s="110"/>
      <c r="WJI8" s="110"/>
      <c r="WJJ8" s="110"/>
      <c r="WJK8" s="110"/>
      <c r="WJL8" s="110"/>
      <c r="WJM8" s="110"/>
      <c r="WJN8" s="110"/>
      <c r="WJO8" s="110"/>
      <c r="WJP8" s="110"/>
      <c r="WJQ8" s="110"/>
      <c r="WJR8" s="110"/>
      <c r="WJS8" s="110"/>
      <c r="WJT8" s="110"/>
      <c r="WJU8" s="110"/>
      <c r="WJV8" s="110"/>
      <c r="WJW8" s="110"/>
      <c r="WJX8" s="110"/>
      <c r="WJY8" s="110"/>
      <c r="WJZ8" s="110"/>
      <c r="WKA8" s="110"/>
      <c r="WKB8" s="110"/>
      <c r="WKC8" s="110"/>
      <c r="WKD8" s="110"/>
      <c r="WKE8" s="110"/>
      <c r="WKF8" s="110"/>
      <c r="WKG8" s="110"/>
      <c r="WKH8" s="110"/>
      <c r="WKI8" s="110"/>
      <c r="WKJ8" s="110"/>
      <c r="WKK8" s="110"/>
      <c r="WKL8" s="110"/>
      <c r="WKM8" s="110"/>
      <c r="WKN8" s="110"/>
      <c r="WKO8" s="110"/>
      <c r="WKP8" s="110"/>
      <c r="WKQ8" s="110"/>
      <c r="WKR8" s="110"/>
      <c r="WKS8" s="110"/>
      <c r="WKT8" s="110"/>
      <c r="WKU8" s="110"/>
      <c r="WKV8" s="110"/>
      <c r="WKW8" s="110"/>
      <c r="WKX8" s="110"/>
      <c r="WKY8" s="110"/>
      <c r="WKZ8" s="110"/>
      <c r="WLA8" s="110"/>
      <c r="WLB8" s="110"/>
      <c r="WLC8" s="110"/>
      <c r="WLD8" s="110"/>
      <c r="WLE8" s="110"/>
      <c r="WLF8" s="110"/>
      <c r="WLG8" s="110"/>
      <c r="WLH8" s="110"/>
      <c r="WLI8" s="110"/>
      <c r="WLJ8" s="110"/>
      <c r="WLK8" s="110"/>
      <c r="WLL8" s="110"/>
      <c r="WLM8" s="110"/>
      <c r="WLN8" s="110"/>
      <c r="WLO8" s="110"/>
      <c r="WLP8" s="110"/>
      <c r="WLQ8" s="110"/>
      <c r="WLR8" s="110"/>
      <c r="WLS8" s="110"/>
      <c r="WLT8" s="110"/>
      <c r="WLU8" s="110"/>
      <c r="WLV8" s="110"/>
      <c r="WLW8" s="110"/>
      <c r="WLX8" s="110"/>
      <c r="WLY8" s="110"/>
      <c r="WLZ8" s="110"/>
      <c r="WMA8" s="110"/>
      <c r="WMB8" s="110"/>
      <c r="WMC8" s="110"/>
      <c r="WMD8" s="110"/>
      <c r="WME8" s="110"/>
      <c r="WMF8" s="110"/>
      <c r="WMG8" s="110"/>
      <c r="WMH8" s="110"/>
      <c r="WMI8" s="110"/>
      <c r="WMJ8" s="110"/>
      <c r="WMK8" s="110"/>
      <c r="WML8" s="110"/>
      <c r="WMM8" s="110"/>
      <c r="WMN8" s="110"/>
      <c r="WMO8" s="110"/>
      <c r="WMP8" s="110"/>
      <c r="WMQ8" s="110"/>
      <c r="WMR8" s="110"/>
      <c r="WMS8" s="110"/>
      <c r="WMT8" s="110"/>
      <c r="WMU8" s="110"/>
      <c r="WMV8" s="110"/>
      <c r="WMW8" s="110"/>
      <c r="WMX8" s="110"/>
      <c r="WMY8" s="110"/>
      <c r="WMZ8" s="110"/>
      <c r="WNA8" s="110"/>
      <c r="WNB8" s="110"/>
      <c r="WNC8" s="110"/>
      <c r="WND8" s="110"/>
      <c r="WNE8" s="110"/>
      <c r="WNF8" s="110"/>
      <c r="WNG8" s="110"/>
      <c r="WNH8" s="110"/>
      <c r="WNI8" s="110"/>
      <c r="WNJ8" s="110"/>
      <c r="WNK8" s="110"/>
      <c r="WNL8" s="110"/>
      <c r="WNM8" s="110"/>
      <c r="WNN8" s="110"/>
      <c r="WNO8" s="110"/>
      <c r="WNP8" s="110"/>
      <c r="WNQ8" s="110"/>
      <c r="WNR8" s="110"/>
      <c r="WNS8" s="110"/>
      <c r="WNT8" s="110"/>
      <c r="WNU8" s="110"/>
      <c r="WNV8" s="110"/>
      <c r="WNW8" s="110"/>
      <c r="WNX8" s="110"/>
      <c r="WNY8" s="110"/>
      <c r="WNZ8" s="110"/>
      <c r="WOA8" s="110"/>
      <c r="WOB8" s="110"/>
      <c r="WOC8" s="110"/>
      <c r="WOD8" s="110"/>
      <c r="WOE8" s="110"/>
      <c r="WOF8" s="110"/>
      <c r="WOG8" s="110"/>
      <c r="WOH8" s="110"/>
      <c r="WOI8" s="110"/>
      <c r="WOJ8" s="110"/>
      <c r="WOK8" s="110"/>
      <c r="WOL8" s="110"/>
      <c r="WOM8" s="110"/>
      <c r="WON8" s="110"/>
      <c r="WOO8" s="110"/>
      <c r="WOP8" s="110"/>
      <c r="WOQ8" s="110"/>
      <c r="WOR8" s="110"/>
      <c r="WOS8" s="110"/>
      <c r="WOT8" s="110"/>
      <c r="WOU8" s="110"/>
      <c r="WOV8" s="110"/>
      <c r="WOW8" s="110"/>
      <c r="WOX8" s="110"/>
      <c r="WOY8" s="110"/>
      <c r="WOZ8" s="110"/>
      <c r="WPA8" s="110"/>
      <c r="WPB8" s="110"/>
      <c r="WPC8" s="110"/>
      <c r="WPD8" s="110"/>
      <c r="WPE8" s="110"/>
      <c r="WPF8" s="110"/>
      <c r="WPG8" s="110"/>
      <c r="WPH8" s="110"/>
      <c r="WPI8" s="110"/>
      <c r="WPJ8" s="110"/>
      <c r="WPK8" s="110"/>
      <c r="WPL8" s="110"/>
      <c r="WPM8" s="110"/>
      <c r="WPN8" s="110"/>
      <c r="WPO8" s="110"/>
      <c r="WPP8" s="110"/>
      <c r="WPQ8" s="110"/>
      <c r="WPR8" s="110"/>
      <c r="WPS8" s="110"/>
      <c r="WPT8" s="110"/>
      <c r="WPU8" s="110"/>
      <c r="WPV8" s="110"/>
      <c r="WPW8" s="110"/>
      <c r="WPX8" s="110"/>
      <c r="WPY8" s="110"/>
      <c r="WPZ8" s="110"/>
      <c r="WQA8" s="110"/>
      <c r="WQB8" s="110"/>
      <c r="WQC8" s="110"/>
      <c r="WQD8" s="110"/>
      <c r="WQE8" s="110"/>
      <c r="WQF8" s="110"/>
      <c r="WQG8" s="110"/>
      <c r="WQH8" s="110"/>
      <c r="WQI8" s="110"/>
      <c r="WQJ8" s="110"/>
      <c r="WQK8" s="110"/>
      <c r="WQL8" s="110"/>
      <c r="WQM8" s="110"/>
      <c r="WQN8" s="110"/>
      <c r="WQO8" s="110"/>
      <c r="WQP8" s="110"/>
      <c r="WQQ8" s="110"/>
      <c r="WQR8" s="110"/>
      <c r="WQS8" s="110"/>
      <c r="WQT8" s="110"/>
      <c r="WQU8" s="110"/>
      <c r="WQV8" s="110"/>
      <c r="WQW8" s="110"/>
      <c r="WQX8" s="110"/>
      <c r="WQY8" s="110"/>
      <c r="WQZ8" s="110"/>
      <c r="WRA8" s="110"/>
      <c r="WRB8" s="110"/>
      <c r="WRC8" s="110"/>
      <c r="WRD8" s="110"/>
      <c r="WRE8" s="110"/>
      <c r="WRF8" s="110"/>
      <c r="WRG8" s="110"/>
      <c r="WRH8" s="110"/>
      <c r="WRI8" s="110"/>
      <c r="WRJ8" s="110"/>
      <c r="WRK8" s="110"/>
      <c r="WRL8" s="110"/>
      <c r="WRM8" s="110"/>
      <c r="WRN8" s="110"/>
      <c r="WRO8" s="110"/>
      <c r="WRP8" s="110"/>
      <c r="WRQ8" s="110"/>
      <c r="WRR8" s="110"/>
      <c r="WRS8" s="110"/>
      <c r="WRT8" s="110"/>
      <c r="WRU8" s="110"/>
      <c r="WRV8" s="110"/>
      <c r="WRW8" s="110"/>
      <c r="WRX8" s="110"/>
      <c r="WRY8" s="110"/>
      <c r="WRZ8" s="110"/>
      <c r="WSA8" s="110"/>
      <c r="WSB8" s="110"/>
      <c r="WSC8" s="110"/>
      <c r="WSD8" s="110"/>
      <c r="WSE8" s="110"/>
      <c r="WSF8" s="110"/>
      <c r="WSG8" s="110"/>
      <c r="WSH8" s="110"/>
      <c r="WSI8" s="110"/>
      <c r="WSJ8" s="110"/>
      <c r="WSK8" s="110"/>
      <c r="WSL8" s="110"/>
      <c r="WSM8" s="110"/>
      <c r="WSN8" s="110"/>
      <c r="WSO8" s="110"/>
      <c r="WSP8" s="110"/>
      <c r="WSQ8" s="110"/>
      <c r="WSR8" s="110"/>
      <c r="WSS8" s="110"/>
      <c r="WST8" s="110"/>
      <c r="WSU8" s="110"/>
      <c r="WSV8" s="110"/>
      <c r="WSW8" s="110"/>
      <c r="WSX8" s="110"/>
      <c r="WSY8" s="110"/>
      <c r="WSZ8" s="110"/>
      <c r="WTA8" s="110"/>
      <c r="WTB8" s="110"/>
      <c r="WTC8" s="110"/>
      <c r="WTD8" s="110"/>
      <c r="WTE8" s="110"/>
      <c r="WTF8" s="110"/>
      <c r="WTG8" s="110"/>
      <c r="WTH8" s="110"/>
      <c r="WTI8" s="110"/>
      <c r="WTJ8" s="110"/>
      <c r="WTK8" s="110"/>
      <c r="WTL8" s="110"/>
      <c r="WTM8" s="110"/>
      <c r="WTN8" s="110"/>
      <c r="WTO8" s="110"/>
      <c r="WTP8" s="110"/>
      <c r="WTQ8" s="110"/>
      <c r="WTR8" s="110"/>
      <c r="WTS8" s="110"/>
      <c r="WTT8" s="110"/>
      <c r="WTU8" s="110"/>
      <c r="WTV8" s="110"/>
      <c r="WTW8" s="110"/>
      <c r="WTX8" s="110"/>
      <c r="WTY8" s="110"/>
      <c r="WTZ8" s="110"/>
      <c r="WUA8" s="110"/>
      <c r="WUB8" s="110"/>
      <c r="WUC8" s="110"/>
      <c r="WUD8" s="110"/>
      <c r="WUE8" s="110"/>
      <c r="WUF8" s="110"/>
      <c r="WUG8" s="110"/>
      <c r="WUH8" s="110"/>
      <c r="WUI8" s="110"/>
      <c r="WUJ8" s="110"/>
      <c r="WUK8" s="110"/>
      <c r="WUL8" s="110"/>
      <c r="WUM8" s="110"/>
      <c r="WUN8" s="110"/>
      <c r="WUO8" s="110"/>
      <c r="WUP8" s="110"/>
      <c r="WUQ8" s="110"/>
      <c r="WUR8" s="110"/>
      <c r="WUS8" s="110"/>
      <c r="WUT8" s="110"/>
      <c r="WUU8" s="110"/>
      <c r="WUV8" s="110"/>
      <c r="WUW8" s="110"/>
      <c r="WUX8" s="110"/>
      <c r="WUY8" s="110"/>
      <c r="WUZ8" s="110"/>
      <c r="WVA8" s="110"/>
      <c r="WVB8" s="110"/>
      <c r="WVC8" s="110"/>
      <c r="WVD8" s="110"/>
      <c r="WVE8" s="110"/>
      <c r="WVF8" s="110"/>
      <c r="WVG8" s="110"/>
      <c r="WVH8" s="110"/>
      <c r="WVI8" s="110"/>
      <c r="WVJ8" s="110"/>
      <c r="WVK8" s="110"/>
      <c r="WVL8" s="110"/>
      <c r="WVM8" s="110"/>
      <c r="WVN8" s="110"/>
      <c r="WVO8" s="110"/>
      <c r="WVP8" s="110"/>
      <c r="WVQ8" s="110"/>
      <c r="WVR8" s="110"/>
      <c r="WVS8" s="110"/>
      <c r="WVT8" s="110"/>
      <c r="WVU8" s="110"/>
      <c r="WVV8" s="110"/>
      <c r="WVW8" s="110"/>
      <c r="WVX8" s="110"/>
      <c r="WVY8" s="110"/>
      <c r="WVZ8" s="110"/>
      <c r="WWA8" s="110"/>
      <c r="WWB8" s="110"/>
      <c r="WWC8" s="110"/>
      <c r="WWD8" s="110"/>
      <c r="WWE8" s="110"/>
      <c r="WWF8" s="110"/>
      <c r="WWG8" s="110"/>
      <c r="WWH8" s="110"/>
      <c r="WWI8" s="110"/>
      <c r="WWJ8" s="110"/>
      <c r="WWK8" s="110"/>
      <c r="WWL8" s="110"/>
      <c r="WWM8" s="110"/>
      <c r="WWN8" s="110"/>
      <c r="WWO8" s="110"/>
      <c r="WWP8" s="110"/>
      <c r="WWQ8" s="110"/>
      <c r="WWR8" s="110"/>
      <c r="WWS8" s="110"/>
      <c r="WWT8" s="110"/>
      <c r="WWU8" s="110"/>
      <c r="WWV8" s="110"/>
      <c r="WWW8" s="110"/>
      <c r="WWX8" s="110"/>
      <c r="WWY8" s="110"/>
      <c r="WWZ8" s="110"/>
      <c r="WXA8" s="110"/>
      <c r="WXB8" s="110"/>
      <c r="WXC8" s="110"/>
      <c r="WXD8" s="110"/>
      <c r="WXE8" s="110"/>
      <c r="WXF8" s="110"/>
      <c r="WXG8" s="110"/>
      <c r="WXH8" s="110"/>
      <c r="WXI8" s="110"/>
      <c r="WXJ8" s="110"/>
      <c r="WXK8" s="110"/>
      <c r="WXL8" s="110"/>
      <c r="WXM8" s="110"/>
      <c r="WXN8" s="110"/>
      <c r="WXO8" s="110"/>
      <c r="WXP8" s="110"/>
      <c r="WXQ8" s="110"/>
      <c r="WXR8" s="110"/>
      <c r="WXS8" s="110"/>
      <c r="WXT8" s="110"/>
      <c r="WXU8" s="110"/>
      <c r="WXV8" s="110"/>
      <c r="WXW8" s="110"/>
      <c r="WXX8" s="110"/>
      <c r="WXY8" s="110"/>
      <c r="WXZ8" s="110"/>
      <c r="WYA8" s="110"/>
      <c r="WYB8" s="110"/>
      <c r="WYC8" s="110"/>
      <c r="WYD8" s="110"/>
      <c r="WYE8" s="110"/>
      <c r="WYF8" s="110"/>
      <c r="WYG8" s="110"/>
      <c r="WYH8" s="110"/>
      <c r="WYI8" s="110"/>
      <c r="WYJ8" s="110"/>
      <c r="WYK8" s="110"/>
      <c r="WYL8" s="110"/>
      <c r="WYM8" s="110"/>
      <c r="WYN8" s="110"/>
      <c r="WYO8" s="110"/>
      <c r="WYP8" s="110"/>
      <c r="WYQ8" s="110"/>
      <c r="WYR8" s="110"/>
      <c r="WYS8" s="110"/>
      <c r="WYT8" s="110"/>
      <c r="WYU8" s="110"/>
      <c r="WYV8" s="110"/>
      <c r="WYW8" s="110"/>
      <c r="WYX8" s="110"/>
      <c r="WYY8" s="110"/>
      <c r="WYZ8" s="110"/>
      <c r="WZA8" s="110"/>
      <c r="WZB8" s="110"/>
      <c r="WZC8" s="110"/>
      <c r="WZD8" s="110"/>
      <c r="WZE8" s="110"/>
      <c r="WZF8" s="110"/>
      <c r="WZG8" s="110"/>
      <c r="WZH8" s="110"/>
      <c r="WZI8" s="110"/>
      <c r="WZJ8" s="110"/>
      <c r="WZK8" s="110"/>
      <c r="WZL8" s="110"/>
      <c r="WZM8" s="110"/>
      <c r="WZN8" s="110"/>
      <c r="WZO8" s="110"/>
      <c r="WZP8" s="110"/>
      <c r="WZQ8" s="110"/>
      <c r="WZR8" s="110"/>
      <c r="WZS8" s="110"/>
      <c r="WZT8" s="110"/>
      <c r="WZU8" s="110"/>
      <c r="WZV8" s="110"/>
      <c r="WZW8" s="110"/>
      <c r="WZX8" s="110"/>
      <c r="WZY8" s="110"/>
      <c r="WZZ8" s="110"/>
      <c r="XAA8" s="110"/>
      <c r="XAB8" s="110"/>
      <c r="XAC8" s="110"/>
      <c r="XAD8" s="110"/>
      <c r="XAE8" s="110"/>
      <c r="XAF8" s="110"/>
      <c r="XAG8" s="110"/>
      <c r="XAH8" s="110"/>
      <c r="XAI8" s="110"/>
      <c r="XAJ8" s="110"/>
      <c r="XAK8" s="110"/>
      <c r="XAL8" s="110"/>
      <c r="XAM8" s="110"/>
      <c r="XAN8" s="110"/>
      <c r="XAO8" s="110"/>
      <c r="XAP8" s="110"/>
      <c r="XAQ8" s="110"/>
      <c r="XAR8" s="110"/>
      <c r="XAS8" s="110"/>
      <c r="XAT8" s="110"/>
      <c r="XAU8" s="110"/>
      <c r="XAV8" s="110"/>
      <c r="XAW8" s="110"/>
      <c r="XAX8" s="110"/>
      <c r="XAY8" s="110"/>
      <c r="XAZ8" s="110"/>
      <c r="XBA8" s="110"/>
      <c r="XBB8" s="110"/>
      <c r="XBC8" s="110"/>
      <c r="XBD8" s="110"/>
      <c r="XBE8" s="110"/>
      <c r="XBF8" s="110"/>
      <c r="XBG8" s="110"/>
      <c r="XBH8" s="110"/>
      <c r="XBI8" s="110"/>
      <c r="XBJ8" s="110"/>
      <c r="XBK8" s="110"/>
      <c r="XBL8" s="110"/>
      <c r="XBM8" s="110"/>
      <c r="XBN8" s="110"/>
      <c r="XBO8" s="110"/>
      <c r="XBP8" s="110"/>
      <c r="XBQ8" s="110"/>
      <c r="XBR8" s="110"/>
      <c r="XBS8" s="110"/>
      <c r="XBT8" s="110"/>
      <c r="XBU8" s="110"/>
      <c r="XBV8" s="110"/>
      <c r="XBW8" s="110"/>
      <c r="XBX8" s="110"/>
      <c r="XBY8" s="110"/>
      <c r="XBZ8" s="110"/>
      <c r="XCA8" s="110"/>
      <c r="XCB8" s="110"/>
      <c r="XCC8" s="110"/>
      <c r="XCD8" s="110"/>
      <c r="XCE8" s="110"/>
      <c r="XCF8" s="110"/>
      <c r="XCG8" s="110"/>
      <c r="XCH8" s="110"/>
      <c r="XCI8" s="110"/>
      <c r="XCJ8" s="110"/>
      <c r="XCK8" s="110"/>
      <c r="XCL8" s="110"/>
      <c r="XCM8" s="110"/>
      <c r="XCN8" s="110"/>
      <c r="XCO8" s="110"/>
      <c r="XCP8" s="110"/>
      <c r="XCQ8" s="110"/>
      <c r="XCR8" s="110"/>
      <c r="XCS8" s="110"/>
      <c r="XCT8" s="110"/>
      <c r="XCU8" s="110"/>
      <c r="XCV8" s="110"/>
      <c r="XCW8" s="110"/>
      <c r="XCX8" s="110"/>
      <c r="XCY8" s="110"/>
      <c r="XCZ8" s="110"/>
      <c r="XDA8" s="110"/>
      <c r="XDB8" s="110"/>
      <c r="XDC8" s="110"/>
      <c r="XDD8" s="110"/>
      <c r="XDE8" s="110"/>
      <c r="XDF8" s="110"/>
      <c r="XDG8" s="110"/>
      <c r="XDH8" s="110"/>
      <c r="XDI8" s="110"/>
      <c r="XDJ8" s="110"/>
      <c r="XDK8" s="110"/>
      <c r="XDL8" s="110"/>
      <c r="XDM8" s="110"/>
      <c r="XDN8" s="110"/>
      <c r="XDO8" s="110"/>
      <c r="XDP8" s="110"/>
      <c r="XDQ8" s="110"/>
      <c r="XDR8" s="110"/>
      <c r="XDS8" s="110"/>
      <c r="XDT8" s="110"/>
      <c r="XDU8" s="110"/>
      <c r="XDV8" s="110"/>
      <c r="XDW8" s="110"/>
      <c r="XDX8" s="110"/>
      <c r="XDY8" s="110"/>
      <c r="XDZ8" s="110"/>
      <c r="XEA8" s="110"/>
      <c r="XEB8" s="110"/>
      <c r="XEC8" s="110"/>
      <c r="XED8" s="110"/>
      <c r="XEE8" s="110"/>
      <c r="XEF8" s="110"/>
      <c r="XEG8" s="110"/>
      <c r="XEH8" s="110"/>
      <c r="XEI8" s="110"/>
      <c r="XEJ8" s="110"/>
      <c r="XEK8" s="110"/>
      <c r="XEL8" s="110"/>
      <c r="XEM8" s="110"/>
      <c r="XEN8" s="110"/>
      <c r="XEO8" s="110"/>
      <c r="XEP8" s="110"/>
      <c r="XEQ8" s="110"/>
      <c r="XER8" s="110"/>
      <c r="XES8" s="110"/>
      <c r="XET8" s="110"/>
      <c r="XEU8" s="110"/>
      <c r="XEV8" s="110"/>
      <c r="XEW8" s="110"/>
      <c r="XEX8" s="110"/>
      <c r="XEY8" s="110"/>
      <c r="XEZ8" s="110"/>
      <c r="XFA8" s="110"/>
      <c r="XFB8" s="110"/>
      <c r="XFC8" s="110"/>
      <c r="XFD8" s="110"/>
    </row>
    <row r="9" s="100" customFormat="1" ht="20.1" customHeight="1" spans="1:16384">
      <c r="A9" s="302"/>
      <c r="B9" s="302"/>
      <c r="C9" s="302"/>
      <c r="D9" s="302" t="s">
        <v>884</v>
      </c>
      <c r="E9" s="122"/>
      <c r="F9" s="122"/>
      <c r="G9" s="122"/>
      <c r="H9" s="122"/>
      <c r="I9" s="122"/>
      <c r="J9" s="122"/>
      <c r="K9" s="122"/>
      <c r="L9" s="122"/>
      <c r="M9" s="122"/>
      <c r="N9" s="122"/>
      <c r="O9" s="122"/>
      <c r="P9" s="122"/>
      <c r="Q9" s="122"/>
      <c r="R9" s="122"/>
      <c r="S9" s="122"/>
      <c r="T9" s="122"/>
      <c r="U9" s="122"/>
      <c r="V9" s="122"/>
      <c r="W9" s="109"/>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0"/>
      <c r="IX9" s="110"/>
      <c r="IY9" s="110"/>
      <c r="IZ9" s="110"/>
      <c r="JA9" s="110"/>
      <c r="JB9" s="110"/>
      <c r="JC9" s="110"/>
      <c r="JD9" s="110"/>
      <c r="JE9" s="110"/>
      <c r="JF9" s="110"/>
      <c r="JG9" s="110"/>
      <c r="JH9" s="110"/>
      <c r="JI9" s="110"/>
      <c r="JJ9" s="110"/>
      <c r="JK9" s="110"/>
      <c r="JL9" s="110"/>
      <c r="JM9" s="110"/>
      <c r="JN9" s="110"/>
      <c r="JO9" s="110"/>
      <c r="JP9" s="110"/>
      <c r="JQ9" s="110"/>
      <c r="JR9" s="110"/>
      <c r="JS9" s="110"/>
      <c r="JT9" s="110"/>
      <c r="JU9" s="110"/>
      <c r="JV9" s="110"/>
      <c r="JW9" s="110"/>
      <c r="JX9" s="110"/>
      <c r="JY9" s="110"/>
      <c r="JZ9" s="110"/>
      <c r="KA9" s="110"/>
      <c r="KB9" s="110"/>
      <c r="KC9" s="110"/>
      <c r="KD9" s="110"/>
      <c r="KE9" s="110"/>
      <c r="KF9" s="110"/>
      <c r="KG9" s="110"/>
      <c r="KH9" s="110"/>
      <c r="KI9" s="110"/>
      <c r="KJ9" s="110"/>
      <c r="KK9" s="110"/>
      <c r="KL9" s="110"/>
      <c r="KM9" s="110"/>
      <c r="KN9" s="110"/>
      <c r="KO9" s="110"/>
      <c r="KP9" s="110"/>
      <c r="KQ9" s="110"/>
      <c r="KR9" s="110"/>
      <c r="KS9" s="110"/>
      <c r="KT9" s="110"/>
      <c r="KU9" s="110"/>
      <c r="KV9" s="110"/>
      <c r="KW9" s="110"/>
      <c r="KX9" s="110"/>
      <c r="KY9" s="110"/>
      <c r="KZ9" s="110"/>
      <c r="LA9" s="110"/>
      <c r="LB9" s="110"/>
      <c r="LC9" s="110"/>
      <c r="LD9" s="110"/>
      <c r="LE9" s="110"/>
      <c r="LF9" s="110"/>
      <c r="LG9" s="110"/>
      <c r="LH9" s="110"/>
      <c r="LI9" s="110"/>
      <c r="LJ9" s="110"/>
      <c r="LK9" s="110"/>
      <c r="LL9" s="110"/>
      <c r="LM9" s="110"/>
      <c r="LN9" s="110"/>
      <c r="LO9" s="110"/>
      <c r="LP9" s="110"/>
      <c r="LQ9" s="110"/>
      <c r="LR9" s="110"/>
      <c r="LS9" s="110"/>
      <c r="LT9" s="110"/>
      <c r="LU9" s="110"/>
      <c r="LV9" s="110"/>
      <c r="LW9" s="110"/>
      <c r="LX9" s="110"/>
      <c r="LY9" s="110"/>
      <c r="LZ9" s="110"/>
      <c r="MA9" s="110"/>
      <c r="MB9" s="110"/>
      <c r="MC9" s="110"/>
      <c r="MD9" s="110"/>
      <c r="ME9" s="110"/>
      <c r="MF9" s="110"/>
      <c r="MG9" s="110"/>
      <c r="MH9" s="110"/>
      <c r="MI9" s="110"/>
      <c r="MJ9" s="110"/>
      <c r="MK9" s="110"/>
      <c r="ML9" s="110"/>
      <c r="MM9" s="110"/>
      <c r="MN9" s="110"/>
      <c r="MO9" s="110"/>
      <c r="MP9" s="110"/>
      <c r="MQ9" s="110"/>
      <c r="MR9" s="110"/>
      <c r="MS9" s="110"/>
      <c r="MT9" s="110"/>
      <c r="MU9" s="110"/>
      <c r="MV9" s="110"/>
      <c r="MW9" s="110"/>
      <c r="MX9" s="110"/>
      <c r="MY9" s="110"/>
      <c r="MZ9" s="110"/>
      <c r="NA9" s="110"/>
      <c r="NB9" s="110"/>
      <c r="NC9" s="110"/>
      <c r="ND9" s="110"/>
      <c r="NE9" s="110"/>
      <c r="NF9" s="110"/>
      <c r="NG9" s="110"/>
      <c r="NH9" s="110"/>
      <c r="NI9" s="110"/>
      <c r="NJ9" s="110"/>
      <c r="NK9" s="110"/>
      <c r="NL9" s="110"/>
      <c r="NM9" s="110"/>
      <c r="NN9" s="110"/>
      <c r="NO9" s="110"/>
      <c r="NP9" s="110"/>
      <c r="NQ9" s="110"/>
      <c r="NR9" s="110"/>
      <c r="NS9" s="110"/>
      <c r="NT9" s="110"/>
      <c r="NU9" s="110"/>
      <c r="NV9" s="110"/>
      <c r="NW9" s="110"/>
      <c r="NX9" s="110"/>
      <c r="NY9" s="110"/>
      <c r="NZ9" s="110"/>
      <c r="OA9" s="110"/>
      <c r="OB9" s="110"/>
      <c r="OC9" s="110"/>
      <c r="OD9" s="110"/>
      <c r="OE9" s="110"/>
      <c r="OF9" s="110"/>
      <c r="OG9" s="110"/>
      <c r="OH9" s="110"/>
      <c r="OI9" s="110"/>
      <c r="OJ9" s="110"/>
      <c r="OK9" s="110"/>
      <c r="OL9" s="110"/>
      <c r="OM9" s="110"/>
      <c r="ON9" s="110"/>
      <c r="OO9" s="110"/>
      <c r="OP9" s="110"/>
      <c r="OQ9" s="110"/>
      <c r="OR9" s="110"/>
      <c r="OS9" s="110"/>
      <c r="OT9" s="110"/>
      <c r="OU9" s="110"/>
      <c r="OV9" s="110"/>
      <c r="OW9" s="110"/>
      <c r="OX9" s="110"/>
      <c r="OY9" s="110"/>
      <c r="OZ9" s="110"/>
      <c r="PA9" s="110"/>
      <c r="PB9" s="110"/>
      <c r="PC9" s="110"/>
      <c r="PD9" s="110"/>
      <c r="PE9" s="110"/>
      <c r="PF9" s="110"/>
      <c r="PG9" s="110"/>
      <c r="PH9" s="110"/>
      <c r="PI9" s="110"/>
      <c r="PJ9" s="110"/>
      <c r="PK9" s="110"/>
      <c r="PL9" s="110"/>
      <c r="PM9" s="110"/>
      <c r="PN9" s="110"/>
      <c r="PO9" s="110"/>
      <c r="PP9" s="110"/>
      <c r="PQ9" s="110"/>
      <c r="PR9" s="110"/>
      <c r="PS9" s="110"/>
      <c r="PT9" s="110"/>
      <c r="PU9" s="110"/>
      <c r="PV9" s="110"/>
      <c r="PW9" s="110"/>
      <c r="PX9" s="110"/>
      <c r="PY9" s="110"/>
      <c r="PZ9" s="110"/>
      <c r="QA9" s="110"/>
      <c r="QB9" s="110"/>
      <c r="QC9" s="110"/>
      <c r="QD9" s="110"/>
      <c r="QE9" s="110"/>
      <c r="QF9" s="110"/>
      <c r="QG9" s="110"/>
      <c r="QH9" s="110"/>
      <c r="QI9" s="110"/>
      <c r="QJ9" s="110"/>
      <c r="QK9" s="110"/>
      <c r="QL9" s="110"/>
      <c r="QM9" s="110"/>
      <c r="QN9" s="110"/>
      <c r="QO9" s="110"/>
      <c r="QP9" s="110"/>
      <c r="QQ9" s="110"/>
      <c r="QR9" s="110"/>
      <c r="QS9" s="110"/>
      <c r="QT9" s="110"/>
      <c r="QU9" s="110"/>
      <c r="QV9" s="110"/>
      <c r="QW9" s="110"/>
      <c r="QX9" s="110"/>
      <c r="QY9" s="110"/>
      <c r="QZ9" s="110"/>
      <c r="RA9" s="110"/>
      <c r="RB9" s="110"/>
      <c r="RC9" s="110"/>
      <c r="RD9" s="110"/>
      <c r="RE9" s="110"/>
      <c r="RF9" s="110"/>
      <c r="RG9" s="110"/>
      <c r="RH9" s="110"/>
      <c r="RI9" s="110"/>
      <c r="RJ9" s="110"/>
      <c r="RK9" s="110"/>
      <c r="RL9" s="110"/>
      <c r="RM9" s="110"/>
      <c r="RN9" s="110"/>
      <c r="RO9" s="110"/>
      <c r="RP9" s="110"/>
      <c r="RQ9" s="110"/>
      <c r="RR9" s="110"/>
      <c r="RS9" s="110"/>
      <c r="RT9" s="110"/>
      <c r="RU9" s="110"/>
      <c r="RV9" s="110"/>
      <c r="RW9" s="110"/>
      <c r="RX9" s="110"/>
      <c r="RY9" s="110"/>
      <c r="RZ9" s="110"/>
      <c r="SA9" s="110"/>
      <c r="SB9" s="110"/>
      <c r="SC9" s="110"/>
      <c r="SD9" s="110"/>
      <c r="SE9" s="110"/>
      <c r="SF9" s="110"/>
      <c r="SG9" s="110"/>
      <c r="SH9" s="110"/>
      <c r="SI9" s="110"/>
      <c r="SJ9" s="110"/>
      <c r="SK9" s="110"/>
      <c r="SL9" s="110"/>
      <c r="SM9" s="110"/>
      <c r="SN9" s="110"/>
      <c r="SO9" s="110"/>
      <c r="SP9" s="110"/>
      <c r="SQ9" s="110"/>
      <c r="SR9" s="110"/>
      <c r="SS9" s="110"/>
      <c r="ST9" s="110"/>
      <c r="SU9" s="110"/>
      <c r="SV9" s="110"/>
      <c r="SW9" s="110"/>
      <c r="SX9" s="110"/>
      <c r="SY9" s="110"/>
      <c r="SZ9" s="110"/>
      <c r="TA9" s="110"/>
      <c r="TB9" s="110"/>
      <c r="TC9" s="110"/>
      <c r="TD9" s="110"/>
      <c r="TE9" s="110"/>
      <c r="TF9" s="110"/>
      <c r="TG9" s="110"/>
      <c r="TH9" s="110"/>
      <c r="TI9" s="110"/>
      <c r="TJ9" s="110"/>
      <c r="TK9" s="110"/>
      <c r="TL9" s="110"/>
      <c r="TM9" s="110"/>
      <c r="TN9" s="110"/>
      <c r="TO9" s="110"/>
      <c r="TP9" s="110"/>
      <c r="TQ9" s="110"/>
      <c r="TR9" s="110"/>
      <c r="TS9" s="110"/>
      <c r="TT9" s="110"/>
      <c r="TU9" s="110"/>
      <c r="TV9" s="110"/>
      <c r="TW9" s="110"/>
      <c r="TX9" s="110"/>
      <c r="TY9" s="110"/>
      <c r="TZ9" s="110"/>
      <c r="UA9" s="110"/>
      <c r="UB9" s="110"/>
      <c r="UC9" s="110"/>
      <c r="UD9" s="110"/>
      <c r="UE9" s="110"/>
      <c r="UF9" s="110"/>
      <c r="UG9" s="110"/>
      <c r="UH9" s="110"/>
      <c r="UI9" s="110"/>
      <c r="UJ9" s="110"/>
      <c r="UK9" s="110"/>
      <c r="UL9" s="110"/>
      <c r="UM9" s="110"/>
      <c r="UN9" s="110"/>
      <c r="UO9" s="110"/>
      <c r="UP9" s="110"/>
      <c r="UQ9" s="110"/>
      <c r="UR9" s="110"/>
      <c r="US9" s="110"/>
      <c r="UT9" s="110"/>
      <c r="UU9" s="110"/>
      <c r="UV9" s="110"/>
      <c r="UW9" s="110"/>
      <c r="UX9" s="110"/>
      <c r="UY9" s="110"/>
      <c r="UZ9" s="110"/>
      <c r="VA9" s="110"/>
      <c r="VB9" s="110"/>
      <c r="VC9" s="110"/>
      <c r="VD9" s="110"/>
      <c r="VE9" s="110"/>
      <c r="VF9" s="110"/>
      <c r="VG9" s="110"/>
      <c r="VH9" s="110"/>
      <c r="VI9" s="110"/>
      <c r="VJ9" s="110"/>
      <c r="VK9" s="110"/>
      <c r="VL9" s="110"/>
      <c r="VM9" s="110"/>
      <c r="VN9" s="110"/>
      <c r="VO9" s="110"/>
      <c r="VP9" s="110"/>
      <c r="VQ9" s="110"/>
      <c r="VR9" s="110"/>
      <c r="VS9" s="110"/>
      <c r="VT9" s="110"/>
      <c r="VU9" s="110"/>
      <c r="VV9" s="110"/>
      <c r="VW9" s="110"/>
      <c r="VX9" s="110"/>
      <c r="VY9" s="110"/>
      <c r="VZ9" s="110"/>
      <c r="WA9" s="110"/>
      <c r="WB9" s="110"/>
      <c r="WC9" s="110"/>
      <c r="WD9" s="110"/>
      <c r="WE9" s="110"/>
      <c r="WF9" s="110"/>
      <c r="WG9" s="110"/>
      <c r="WH9" s="110"/>
      <c r="WI9" s="110"/>
      <c r="WJ9" s="110"/>
      <c r="WK9" s="110"/>
      <c r="WL9" s="110"/>
      <c r="WM9" s="110"/>
      <c r="WN9" s="110"/>
      <c r="WO9" s="110"/>
      <c r="WP9" s="110"/>
      <c r="WQ9" s="110"/>
      <c r="WR9" s="110"/>
      <c r="WS9" s="110"/>
      <c r="WT9" s="110"/>
      <c r="WU9" s="110"/>
      <c r="WV9" s="110"/>
      <c r="WW9" s="110"/>
      <c r="WX9" s="110"/>
      <c r="WY9" s="110"/>
      <c r="WZ9" s="110"/>
      <c r="XA9" s="110"/>
      <c r="XB9" s="110"/>
      <c r="XC9" s="110"/>
      <c r="XD9" s="110"/>
      <c r="XE9" s="110"/>
      <c r="XF9" s="110"/>
      <c r="XG9" s="110"/>
      <c r="XH9" s="110"/>
      <c r="XI9" s="110"/>
      <c r="XJ9" s="110"/>
      <c r="XK9" s="110"/>
      <c r="XL9" s="110"/>
      <c r="XM9" s="110"/>
      <c r="XN9" s="110"/>
      <c r="XO9" s="110"/>
      <c r="XP9" s="110"/>
      <c r="XQ9" s="110"/>
      <c r="XR9" s="110"/>
      <c r="XS9" s="110"/>
      <c r="XT9" s="110"/>
      <c r="XU9" s="110"/>
      <c r="XV9" s="110"/>
      <c r="XW9" s="110"/>
      <c r="XX9" s="110"/>
      <c r="XY9" s="110"/>
      <c r="XZ9" s="110"/>
      <c r="YA9" s="110"/>
      <c r="YB9" s="110"/>
      <c r="YC9" s="110"/>
      <c r="YD9" s="110"/>
      <c r="YE9" s="110"/>
      <c r="YF9" s="110"/>
      <c r="YG9" s="110"/>
      <c r="YH9" s="110"/>
      <c r="YI9" s="110"/>
      <c r="YJ9" s="110"/>
      <c r="YK9" s="110"/>
      <c r="YL9" s="110"/>
      <c r="YM9" s="110"/>
      <c r="YN9" s="110"/>
      <c r="YO9" s="110"/>
      <c r="YP9" s="110"/>
      <c r="YQ9" s="110"/>
      <c r="YR9" s="110"/>
      <c r="YS9" s="110"/>
      <c r="YT9" s="110"/>
      <c r="YU9" s="110"/>
      <c r="YV9" s="110"/>
      <c r="YW9" s="110"/>
      <c r="YX9" s="110"/>
      <c r="YY9" s="110"/>
      <c r="YZ9" s="110"/>
      <c r="ZA9" s="110"/>
      <c r="ZB9" s="110"/>
      <c r="ZC9" s="110"/>
      <c r="ZD9" s="110"/>
      <c r="ZE9" s="110"/>
      <c r="ZF9" s="110"/>
      <c r="ZG9" s="110"/>
      <c r="ZH9" s="110"/>
      <c r="ZI9" s="110"/>
      <c r="ZJ9" s="110"/>
      <c r="ZK9" s="110"/>
      <c r="ZL9" s="110"/>
      <c r="ZM9" s="110"/>
      <c r="ZN9" s="110"/>
      <c r="ZO9" s="110"/>
      <c r="ZP9" s="110"/>
      <c r="ZQ9" s="110"/>
      <c r="ZR9" s="110"/>
      <c r="ZS9" s="110"/>
      <c r="ZT9" s="110"/>
      <c r="ZU9" s="110"/>
      <c r="ZV9" s="110"/>
      <c r="ZW9" s="110"/>
      <c r="ZX9" s="110"/>
      <c r="ZY9" s="110"/>
      <c r="ZZ9" s="110"/>
      <c r="AAA9" s="110"/>
      <c r="AAB9" s="110"/>
      <c r="AAC9" s="110"/>
      <c r="AAD9" s="110"/>
      <c r="AAE9" s="110"/>
      <c r="AAF9" s="110"/>
      <c r="AAG9" s="110"/>
      <c r="AAH9" s="110"/>
      <c r="AAI9" s="110"/>
      <c r="AAJ9" s="110"/>
      <c r="AAK9" s="110"/>
      <c r="AAL9" s="110"/>
      <c r="AAM9" s="110"/>
      <c r="AAN9" s="110"/>
      <c r="AAO9" s="110"/>
      <c r="AAP9" s="110"/>
      <c r="AAQ9" s="110"/>
      <c r="AAR9" s="110"/>
      <c r="AAS9" s="110"/>
      <c r="AAT9" s="110"/>
      <c r="AAU9" s="110"/>
      <c r="AAV9" s="110"/>
      <c r="AAW9" s="110"/>
      <c r="AAX9" s="110"/>
      <c r="AAY9" s="110"/>
      <c r="AAZ9" s="110"/>
      <c r="ABA9" s="110"/>
      <c r="ABB9" s="110"/>
      <c r="ABC9" s="110"/>
      <c r="ABD9" s="110"/>
      <c r="ABE9" s="110"/>
      <c r="ABF9" s="110"/>
      <c r="ABG9" s="110"/>
      <c r="ABH9" s="110"/>
      <c r="ABI9" s="110"/>
      <c r="ABJ9" s="110"/>
      <c r="ABK9" s="110"/>
      <c r="ABL9" s="110"/>
      <c r="ABM9" s="110"/>
      <c r="ABN9" s="110"/>
      <c r="ABO9" s="110"/>
      <c r="ABP9" s="110"/>
      <c r="ABQ9" s="110"/>
      <c r="ABR9" s="110"/>
      <c r="ABS9" s="110"/>
      <c r="ABT9" s="110"/>
      <c r="ABU9" s="110"/>
      <c r="ABV9" s="110"/>
      <c r="ABW9" s="110"/>
      <c r="ABX9" s="110"/>
      <c r="ABY9" s="110"/>
      <c r="ABZ9" s="110"/>
      <c r="ACA9" s="110"/>
      <c r="ACB9" s="110"/>
      <c r="ACC9" s="110"/>
      <c r="ACD9" s="110"/>
      <c r="ACE9" s="110"/>
      <c r="ACF9" s="110"/>
      <c r="ACG9" s="110"/>
      <c r="ACH9" s="110"/>
      <c r="ACI9" s="110"/>
      <c r="ACJ9" s="110"/>
      <c r="ACK9" s="110"/>
      <c r="ACL9" s="110"/>
      <c r="ACM9" s="110"/>
      <c r="ACN9" s="110"/>
      <c r="ACO9" s="110"/>
      <c r="ACP9" s="110"/>
      <c r="ACQ9" s="110"/>
      <c r="ACR9" s="110"/>
      <c r="ACS9" s="110"/>
      <c r="ACT9" s="110"/>
      <c r="ACU9" s="110"/>
      <c r="ACV9" s="110"/>
      <c r="ACW9" s="110"/>
      <c r="ACX9" s="110"/>
      <c r="ACY9" s="110"/>
      <c r="ACZ9" s="110"/>
      <c r="ADA9" s="110"/>
      <c r="ADB9" s="110"/>
      <c r="ADC9" s="110"/>
      <c r="ADD9" s="110"/>
      <c r="ADE9" s="110"/>
      <c r="ADF9" s="110"/>
      <c r="ADG9" s="110"/>
      <c r="ADH9" s="110"/>
      <c r="ADI9" s="110"/>
      <c r="ADJ9" s="110"/>
      <c r="ADK9" s="110"/>
      <c r="ADL9" s="110"/>
      <c r="ADM9" s="110"/>
      <c r="ADN9" s="110"/>
      <c r="ADO9" s="110"/>
      <c r="ADP9" s="110"/>
      <c r="ADQ9" s="110"/>
      <c r="ADR9" s="110"/>
      <c r="ADS9" s="110"/>
      <c r="ADT9" s="110"/>
      <c r="ADU9" s="110"/>
      <c r="ADV9" s="110"/>
      <c r="ADW9" s="110"/>
      <c r="ADX9" s="110"/>
      <c r="ADY9" s="110"/>
      <c r="ADZ9" s="110"/>
      <c r="AEA9" s="110"/>
      <c r="AEB9" s="110"/>
      <c r="AEC9" s="110"/>
      <c r="AED9" s="110"/>
      <c r="AEE9" s="110"/>
      <c r="AEF9" s="110"/>
      <c r="AEG9" s="110"/>
      <c r="AEH9" s="110"/>
      <c r="AEI9" s="110"/>
      <c r="AEJ9" s="110"/>
      <c r="AEK9" s="110"/>
      <c r="AEL9" s="110"/>
      <c r="AEM9" s="110"/>
      <c r="AEN9" s="110"/>
      <c r="AEO9" s="110"/>
      <c r="AEP9" s="110"/>
      <c r="AEQ9" s="110"/>
      <c r="AER9" s="110"/>
      <c r="AES9" s="110"/>
      <c r="AET9" s="110"/>
      <c r="AEU9" s="110"/>
      <c r="AEV9" s="110"/>
      <c r="AEW9" s="110"/>
      <c r="AEX9" s="110"/>
      <c r="AEY9" s="110"/>
      <c r="AEZ9" s="110"/>
      <c r="AFA9" s="110"/>
      <c r="AFB9" s="110"/>
      <c r="AFC9" s="110"/>
      <c r="AFD9" s="110"/>
      <c r="AFE9" s="110"/>
      <c r="AFF9" s="110"/>
      <c r="AFG9" s="110"/>
      <c r="AFH9" s="110"/>
      <c r="AFI9" s="110"/>
      <c r="AFJ9" s="110"/>
      <c r="AFK9" s="110"/>
      <c r="AFL9" s="110"/>
      <c r="AFM9" s="110"/>
      <c r="AFN9" s="110"/>
      <c r="AFO9" s="110"/>
      <c r="AFP9" s="110"/>
      <c r="AFQ9" s="110"/>
      <c r="AFR9" s="110"/>
      <c r="AFS9" s="110"/>
      <c r="AFT9" s="110"/>
      <c r="AFU9" s="110"/>
      <c r="AFV9" s="110"/>
      <c r="AFW9" s="110"/>
      <c r="AFX9" s="110"/>
      <c r="AFY9" s="110"/>
      <c r="AFZ9" s="110"/>
      <c r="AGA9" s="110"/>
      <c r="AGB9" s="110"/>
      <c r="AGC9" s="110"/>
      <c r="AGD9" s="110"/>
      <c r="AGE9" s="110"/>
      <c r="AGF9" s="110"/>
      <c r="AGG9" s="110"/>
      <c r="AGH9" s="110"/>
      <c r="AGI9" s="110"/>
      <c r="AGJ9" s="110"/>
      <c r="AGK9" s="110"/>
      <c r="AGL9" s="110"/>
      <c r="AGM9" s="110"/>
      <c r="AGN9" s="110"/>
      <c r="AGO9" s="110"/>
      <c r="AGP9" s="110"/>
      <c r="AGQ9" s="110"/>
      <c r="AGR9" s="110"/>
      <c r="AGS9" s="110"/>
      <c r="AGT9" s="110"/>
      <c r="AGU9" s="110"/>
      <c r="AGV9" s="110"/>
      <c r="AGW9" s="110"/>
      <c r="AGX9" s="110"/>
      <c r="AGY9" s="110"/>
      <c r="AGZ9" s="110"/>
      <c r="AHA9" s="110"/>
      <c r="AHB9" s="110"/>
      <c r="AHC9" s="110"/>
      <c r="AHD9" s="110"/>
      <c r="AHE9" s="110"/>
      <c r="AHF9" s="110"/>
      <c r="AHG9" s="110"/>
      <c r="AHH9" s="110"/>
      <c r="AHI9" s="110"/>
      <c r="AHJ9" s="110"/>
      <c r="AHK9" s="110"/>
      <c r="AHL9" s="110"/>
      <c r="AHM9" s="110"/>
      <c r="AHN9" s="110"/>
      <c r="AHO9" s="110"/>
      <c r="AHP9" s="110"/>
      <c r="AHQ9" s="110"/>
      <c r="AHR9" s="110"/>
      <c r="AHS9" s="110"/>
      <c r="AHT9" s="110"/>
      <c r="AHU9" s="110"/>
      <c r="AHV9" s="110"/>
      <c r="AHW9" s="110"/>
      <c r="AHX9" s="110"/>
      <c r="AHY9" s="110"/>
      <c r="AHZ9" s="110"/>
      <c r="AIA9" s="110"/>
      <c r="AIB9" s="110"/>
      <c r="AIC9" s="110"/>
      <c r="AID9" s="110"/>
      <c r="AIE9" s="110"/>
      <c r="AIF9" s="110"/>
      <c r="AIG9" s="110"/>
      <c r="AIH9" s="110"/>
      <c r="AII9" s="110"/>
      <c r="AIJ9" s="110"/>
      <c r="AIK9" s="110"/>
      <c r="AIL9" s="110"/>
      <c r="AIM9" s="110"/>
      <c r="AIN9" s="110"/>
      <c r="AIO9" s="110"/>
      <c r="AIP9" s="110"/>
      <c r="AIQ9" s="110"/>
      <c r="AIR9" s="110"/>
      <c r="AIS9" s="110"/>
      <c r="AIT9" s="110"/>
      <c r="AIU9" s="110"/>
      <c r="AIV9" s="110"/>
      <c r="AIW9" s="110"/>
      <c r="AIX9" s="110"/>
      <c r="AIY9" s="110"/>
      <c r="AIZ9" s="110"/>
      <c r="AJA9" s="110"/>
      <c r="AJB9" s="110"/>
      <c r="AJC9" s="110"/>
      <c r="AJD9" s="110"/>
      <c r="AJE9" s="110"/>
      <c r="AJF9" s="110"/>
      <c r="AJG9" s="110"/>
      <c r="AJH9" s="110"/>
      <c r="AJI9" s="110"/>
      <c r="AJJ9" s="110"/>
      <c r="AJK9" s="110"/>
      <c r="AJL9" s="110"/>
      <c r="AJM9" s="110"/>
      <c r="AJN9" s="110"/>
      <c r="AJO9" s="110"/>
      <c r="AJP9" s="110"/>
      <c r="AJQ9" s="110"/>
      <c r="AJR9" s="110"/>
      <c r="AJS9" s="110"/>
      <c r="AJT9" s="110"/>
      <c r="AJU9" s="110"/>
      <c r="AJV9" s="110"/>
      <c r="AJW9" s="110"/>
      <c r="AJX9" s="110"/>
      <c r="AJY9" s="110"/>
      <c r="AJZ9" s="110"/>
      <c r="AKA9" s="110"/>
      <c r="AKB9" s="110"/>
      <c r="AKC9" s="110"/>
      <c r="AKD9" s="110"/>
      <c r="AKE9" s="110"/>
      <c r="AKF9" s="110"/>
      <c r="AKG9" s="110"/>
      <c r="AKH9" s="110"/>
      <c r="AKI9" s="110"/>
      <c r="AKJ9" s="110"/>
      <c r="AKK9" s="110"/>
      <c r="AKL9" s="110"/>
      <c r="AKM9" s="110"/>
      <c r="AKN9" s="110"/>
      <c r="AKO9" s="110"/>
      <c r="AKP9" s="110"/>
      <c r="AKQ9" s="110"/>
      <c r="AKR9" s="110"/>
      <c r="AKS9" s="110"/>
      <c r="AKT9" s="110"/>
      <c r="AKU9" s="110"/>
      <c r="AKV9" s="110"/>
      <c r="AKW9" s="110"/>
      <c r="AKX9" s="110"/>
      <c r="AKY9" s="110"/>
      <c r="AKZ9" s="110"/>
      <c r="ALA9" s="110"/>
      <c r="ALB9" s="110"/>
      <c r="ALC9" s="110"/>
      <c r="ALD9" s="110"/>
      <c r="ALE9" s="110"/>
      <c r="ALF9" s="110"/>
      <c r="ALG9" s="110"/>
      <c r="ALH9" s="110"/>
      <c r="ALI9" s="110"/>
      <c r="ALJ9" s="110"/>
      <c r="ALK9" s="110"/>
      <c r="ALL9" s="110"/>
      <c r="ALM9" s="110"/>
      <c r="ALN9" s="110"/>
      <c r="ALO9" s="110"/>
      <c r="ALP9" s="110"/>
      <c r="ALQ9" s="110"/>
      <c r="ALR9" s="110"/>
      <c r="ALS9" s="110"/>
      <c r="ALT9" s="110"/>
      <c r="ALU9" s="110"/>
      <c r="ALV9" s="110"/>
      <c r="ALW9" s="110"/>
      <c r="ALX9" s="110"/>
      <c r="ALY9" s="110"/>
      <c r="ALZ9" s="110"/>
      <c r="AMA9" s="110"/>
      <c r="AMB9" s="110"/>
      <c r="AMC9" s="110"/>
      <c r="AMD9" s="110"/>
      <c r="AME9" s="110"/>
      <c r="AMF9" s="110"/>
      <c r="AMG9" s="110"/>
      <c r="AMH9" s="110"/>
      <c r="AMI9" s="110"/>
      <c r="AMJ9" s="110"/>
      <c r="AMK9" s="110"/>
      <c r="AML9" s="110"/>
      <c r="AMM9" s="110"/>
      <c r="AMN9" s="110"/>
      <c r="AMO9" s="110"/>
      <c r="AMP9" s="110"/>
      <c r="AMQ9" s="110"/>
      <c r="AMR9" s="110"/>
      <c r="AMS9" s="110"/>
      <c r="AMT9" s="110"/>
      <c r="AMU9" s="110"/>
      <c r="AMV9" s="110"/>
      <c r="AMW9" s="110"/>
      <c r="AMX9" s="110"/>
      <c r="AMY9" s="110"/>
      <c r="AMZ9" s="110"/>
      <c r="ANA9" s="110"/>
      <c r="ANB9" s="110"/>
      <c r="ANC9" s="110"/>
      <c r="AND9" s="110"/>
      <c r="ANE9" s="110"/>
      <c r="ANF9" s="110"/>
      <c r="ANG9" s="110"/>
      <c r="ANH9" s="110"/>
      <c r="ANI9" s="110"/>
      <c r="ANJ9" s="110"/>
      <c r="ANK9" s="110"/>
      <c r="ANL9" s="110"/>
      <c r="ANM9" s="110"/>
      <c r="ANN9" s="110"/>
      <c r="ANO9" s="110"/>
      <c r="ANP9" s="110"/>
      <c r="ANQ9" s="110"/>
      <c r="ANR9" s="110"/>
      <c r="ANS9" s="110"/>
      <c r="ANT9" s="110"/>
      <c r="ANU9" s="110"/>
      <c r="ANV9" s="110"/>
      <c r="ANW9" s="110"/>
      <c r="ANX9" s="110"/>
      <c r="ANY9" s="110"/>
      <c r="ANZ9" s="110"/>
      <c r="AOA9" s="110"/>
      <c r="AOB9" s="110"/>
      <c r="AOC9" s="110"/>
      <c r="AOD9" s="110"/>
      <c r="AOE9" s="110"/>
      <c r="AOF9" s="110"/>
      <c r="AOG9" s="110"/>
      <c r="AOH9" s="110"/>
      <c r="AOI9" s="110"/>
      <c r="AOJ9" s="110"/>
      <c r="AOK9" s="110"/>
      <c r="AOL9" s="110"/>
      <c r="AOM9" s="110"/>
      <c r="AON9" s="110"/>
      <c r="AOO9" s="110"/>
      <c r="AOP9" s="110"/>
      <c r="AOQ9" s="110"/>
      <c r="AOR9" s="110"/>
      <c r="AOS9" s="110"/>
      <c r="AOT9" s="110"/>
      <c r="AOU9" s="110"/>
      <c r="AOV9" s="110"/>
      <c r="AOW9" s="110"/>
      <c r="AOX9" s="110"/>
      <c r="AOY9" s="110"/>
      <c r="AOZ9" s="110"/>
      <c r="APA9" s="110"/>
      <c r="APB9" s="110"/>
      <c r="APC9" s="110"/>
      <c r="APD9" s="110"/>
      <c r="APE9" s="110"/>
      <c r="APF9" s="110"/>
      <c r="APG9" s="110"/>
      <c r="APH9" s="110"/>
      <c r="API9" s="110"/>
      <c r="APJ9" s="110"/>
      <c r="APK9" s="110"/>
      <c r="APL9" s="110"/>
      <c r="APM9" s="110"/>
      <c r="APN9" s="110"/>
      <c r="APO9" s="110"/>
      <c r="APP9" s="110"/>
      <c r="APQ9" s="110"/>
      <c r="APR9" s="110"/>
      <c r="APS9" s="110"/>
      <c r="APT9" s="110"/>
      <c r="APU9" s="110"/>
      <c r="APV9" s="110"/>
      <c r="APW9" s="110"/>
      <c r="APX9" s="110"/>
      <c r="APY9" s="110"/>
      <c r="APZ9" s="110"/>
      <c r="AQA9" s="110"/>
      <c r="AQB9" s="110"/>
      <c r="AQC9" s="110"/>
      <c r="AQD9" s="110"/>
      <c r="AQE9" s="110"/>
      <c r="AQF9" s="110"/>
      <c r="AQG9" s="110"/>
      <c r="AQH9" s="110"/>
      <c r="AQI9" s="110"/>
      <c r="AQJ9" s="110"/>
      <c r="AQK9" s="110"/>
      <c r="AQL9" s="110"/>
      <c r="AQM9" s="110"/>
      <c r="AQN9" s="110"/>
      <c r="AQO9" s="110"/>
      <c r="AQP9" s="110"/>
      <c r="AQQ9" s="110"/>
      <c r="AQR9" s="110"/>
      <c r="AQS9" s="110"/>
      <c r="AQT9" s="110"/>
      <c r="AQU9" s="110"/>
      <c r="AQV9" s="110"/>
      <c r="AQW9" s="110"/>
      <c r="AQX9" s="110"/>
      <c r="AQY9" s="110"/>
      <c r="AQZ9" s="110"/>
      <c r="ARA9" s="110"/>
      <c r="ARB9" s="110"/>
      <c r="ARC9" s="110"/>
      <c r="ARD9" s="110"/>
      <c r="ARE9" s="110"/>
      <c r="ARF9" s="110"/>
      <c r="ARG9" s="110"/>
      <c r="ARH9" s="110"/>
      <c r="ARI9" s="110"/>
      <c r="ARJ9" s="110"/>
      <c r="ARK9" s="110"/>
      <c r="ARL9" s="110"/>
      <c r="ARM9" s="110"/>
      <c r="ARN9" s="110"/>
      <c r="ARO9" s="110"/>
      <c r="ARP9" s="110"/>
      <c r="ARQ9" s="110"/>
      <c r="ARR9" s="110"/>
      <c r="ARS9" s="110"/>
      <c r="ART9" s="110"/>
      <c r="ARU9" s="110"/>
      <c r="ARV9" s="110"/>
      <c r="ARW9" s="110"/>
      <c r="ARX9" s="110"/>
      <c r="ARY9" s="110"/>
      <c r="ARZ9" s="110"/>
      <c r="ASA9" s="110"/>
      <c r="ASB9" s="110"/>
      <c r="ASC9" s="110"/>
      <c r="ASD9" s="110"/>
      <c r="ASE9" s="110"/>
      <c r="ASF9" s="110"/>
      <c r="ASG9" s="110"/>
      <c r="ASH9" s="110"/>
      <c r="ASI9" s="110"/>
      <c r="ASJ9" s="110"/>
      <c r="ASK9" s="110"/>
      <c r="ASL9" s="110"/>
      <c r="ASM9" s="110"/>
      <c r="ASN9" s="110"/>
      <c r="ASO9" s="110"/>
      <c r="ASP9" s="110"/>
      <c r="ASQ9" s="110"/>
      <c r="ASR9" s="110"/>
      <c r="ASS9" s="110"/>
      <c r="AST9" s="110"/>
      <c r="ASU9" s="110"/>
      <c r="ASV9" s="110"/>
      <c r="ASW9" s="110"/>
      <c r="ASX9" s="110"/>
      <c r="ASY9" s="110"/>
      <c r="ASZ9" s="110"/>
      <c r="ATA9" s="110"/>
      <c r="ATB9" s="110"/>
      <c r="ATC9" s="110"/>
      <c r="ATD9" s="110"/>
      <c r="ATE9" s="110"/>
      <c r="ATF9" s="110"/>
      <c r="ATG9" s="110"/>
      <c r="ATH9" s="110"/>
      <c r="ATI9" s="110"/>
      <c r="ATJ9" s="110"/>
      <c r="ATK9" s="110"/>
      <c r="ATL9" s="110"/>
      <c r="ATM9" s="110"/>
      <c r="ATN9" s="110"/>
      <c r="ATO9" s="110"/>
      <c r="ATP9" s="110"/>
      <c r="ATQ9" s="110"/>
      <c r="ATR9" s="110"/>
      <c r="ATS9" s="110"/>
      <c r="ATT9" s="110"/>
      <c r="ATU9" s="110"/>
      <c r="ATV9" s="110"/>
      <c r="ATW9" s="110"/>
      <c r="ATX9" s="110"/>
      <c r="ATY9" s="110"/>
      <c r="ATZ9" s="110"/>
      <c r="AUA9" s="110"/>
      <c r="AUB9" s="110"/>
      <c r="AUC9" s="110"/>
      <c r="AUD9" s="110"/>
      <c r="AUE9" s="110"/>
      <c r="AUF9" s="110"/>
      <c r="AUG9" s="110"/>
      <c r="AUH9" s="110"/>
      <c r="AUI9" s="110"/>
      <c r="AUJ9" s="110"/>
      <c r="AUK9" s="110"/>
      <c r="AUL9" s="110"/>
      <c r="AUM9" s="110"/>
      <c r="AUN9" s="110"/>
      <c r="AUO9" s="110"/>
      <c r="AUP9" s="110"/>
      <c r="AUQ9" s="110"/>
      <c r="AUR9" s="110"/>
      <c r="AUS9" s="110"/>
      <c r="AUT9" s="110"/>
      <c r="AUU9" s="110"/>
      <c r="AUV9" s="110"/>
      <c r="AUW9" s="110"/>
      <c r="AUX9" s="110"/>
      <c r="AUY9" s="110"/>
      <c r="AUZ9" s="110"/>
      <c r="AVA9" s="110"/>
      <c r="AVB9" s="110"/>
      <c r="AVC9" s="110"/>
      <c r="AVD9" s="110"/>
      <c r="AVE9" s="110"/>
      <c r="AVF9" s="110"/>
      <c r="AVG9" s="110"/>
      <c r="AVH9" s="110"/>
      <c r="AVI9" s="110"/>
      <c r="AVJ9" s="110"/>
      <c r="AVK9" s="110"/>
      <c r="AVL9" s="110"/>
      <c r="AVM9" s="110"/>
      <c r="AVN9" s="110"/>
      <c r="AVO9" s="110"/>
      <c r="AVP9" s="110"/>
      <c r="AVQ9" s="110"/>
      <c r="AVR9" s="110"/>
      <c r="AVS9" s="110"/>
      <c r="AVT9" s="110"/>
      <c r="AVU9" s="110"/>
      <c r="AVV9" s="110"/>
      <c r="AVW9" s="110"/>
      <c r="AVX9" s="110"/>
      <c r="AVY9" s="110"/>
      <c r="AVZ9" s="110"/>
      <c r="AWA9" s="110"/>
      <c r="AWB9" s="110"/>
      <c r="AWC9" s="110"/>
      <c r="AWD9" s="110"/>
      <c r="AWE9" s="110"/>
      <c r="AWF9" s="110"/>
      <c r="AWG9" s="110"/>
      <c r="AWH9" s="110"/>
      <c r="AWI9" s="110"/>
      <c r="AWJ9" s="110"/>
      <c r="AWK9" s="110"/>
      <c r="AWL9" s="110"/>
      <c r="AWM9" s="110"/>
      <c r="AWN9" s="110"/>
      <c r="AWO9" s="110"/>
      <c r="AWP9" s="110"/>
      <c r="AWQ9" s="110"/>
      <c r="AWR9" s="110"/>
      <c r="AWS9" s="110"/>
      <c r="AWT9" s="110"/>
      <c r="AWU9" s="110"/>
      <c r="AWV9" s="110"/>
      <c r="AWW9" s="110"/>
      <c r="AWX9" s="110"/>
      <c r="AWY9" s="110"/>
      <c r="AWZ9" s="110"/>
      <c r="AXA9" s="110"/>
      <c r="AXB9" s="110"/>
      <c r="AXC9" s="110"/>
      <c r="AXD9" s="110"/>
      <c r="AXE9" s="110"/>
      <c r="AXF9" s="110"/>
      <c r="AXG9" s="110"/>
      <c r="AXH9" s="110"/>
      <c r="AXI9" s="110"/>
      <c r="AXJ9" s="110"/>
      <c r="AXK9" s="110"/>
      <c r="AXL9" s="110"/>
      <c r="AXM9" s="110"/>
      <c r="AXN9" s="110"/>
      <c r="AXO9" s="110"/>
      <c r="AXP9" s="110"/>
      <c r="AXQ9" s="110"/>
      <c r="AXR9" s="110"/>
      <c r="AXS9" s="110"/>
      <c r="AXT9" s="110"/>
      <c r="AXU9" s="110"/>
      <c r="AXV9" s="110"/>
      <c r="AXW9" s="110"/>
      <c r="AXX9" s="110"/>
      <c r="AXY9" s="110"/>
      <c r="AXZ9" s="110"/>
      <c r="AYA9" s="110"/>
      <c r="AYB9" s="110"/>
      <c r="AYC9" s="110"/>
      <c r="AYD9" s="110"/>
      <c r="AYE9" s="110"/>
      <c r="AYF9" s="110"/>
      <c r="AYG9" s="110"/>
      <c r="AYH9" s="110"/>
      <c r="AYI9" s="110"/>
      <c r="AYJ9" s="110"/>
      <c r="AYK9" s="110"/>
      <c r="AYL9" s="110"/>
      <c r="AYM9" s="110"/>
      <c r="AYN9" s="110"/>
      <c r="AYO9" s="110"/>
      <c r="AYP9" s="110"/>
      <c r="AYQ9" s="110"/>
      <c r="AYR9" s="110"/>
      <c r="AYS9" s="110"/>
      <c r="AYT9" s="110"/>
      <c r="AYU9" s="110"/>
      <c r="AYV9" s="110"/>
      <c r="AYW9" s="110"/>
      <c r="AYX9" s="110"/>
      <c r="AYY9" s="110"/>
      <c r="AYZ9" s="110"/>
      <c r="AZA9" s="110"/>
      <c r="AZB9" s="110"/>
      <c r="AZC9" s="110"/>
      <c r="AZD9" s="110"/>
      <c r="AZE9" s="110"/>
      <c r="AZF9" s="110"/>
      <c r="AZG9" s="110"/>
      <c r="AZH9" s="110"/>
      <c r="AZI9" s="110"/>
      <c r="AZJ9" s="110"/>
      <c r="AZK9" s="110"/>
      <c r="AZL9" s="110"/>
      <c r="AZM9" s="110"/>
      <c r="AZN9" s="110"/>
      <c r="AZO9" s="110"/>
      <c r="AZP9" s="110"/>
      <c r="AZQ9" s="110"/>
      <c r="AZR9" s="110"/>
      <c r="AZS9" s="110"/>
      <c r="AZT9" s="110"/>
      <c r="AZU9" s="110"/>
      <c r="AZV9" s="110"/>
      <c r="AZW9" s="110"/>
      <c r="AZX9" s="110"/>
      <c r="AZY9" s="110"/>
      <c r="AZZ9" s="110"/>
      <c r="BAA9" s="110"/>
      <c r="BAB9" s="110"/>
      <c r="BAC9" s="110"/>
      <c r="BAD9" s="110"/>
      <c r="BAE9" s="110"/>
      <c r="BAF9" s="110"/>
      <c r="BAG9" s="110"/>
      <c r="BAH9" s="110"/>
      <c r="BAI9" s="110"/>
      <c r="BAJ9" s="110"/>
      <c r="BAK9" s="110"/>
      <c r="BAL9" s="110"/>
      <c r="BAM9" s="110"/>
      <c r="BAN9" s="110"/>
      <c r="BAO9" s="110"/>
      <c r="BAP9" s="110"/>
      <c r="BAQ9" s="110"/>
      <c r="BAR9" s="110"/>
      <c r="BAS9" s="110"/>
      <c r="BAT9" s="110"/>
      <c r="BAU9" s="110"/>
      <c r="BAV9" s="110"/>
      <c r="BAW9" s="110"/>
      <c r="BAX9" s="110"/>
      <c r="BAY9" s="110"/>
      <c r="BAZ9" s="110"/>
      <c r="BBA9" s="110"/>
      <c r="BBB9" s="110"/>
      <c r="BBC9" s="110"/>
      <c r="BBD9" s="110"/>
      <c r="BBE9" s="110"/>
      <c r="BBF9" s="110"/>
      <c r="BBG9" s="110"/>
      <c r="BBH9" s="110"/>
      <c r="BBI9" s="110"/>
      <c r="BBJ9" s="110"/>
      <c r="BBK9" s="110"/>
      <c r="BBL9" s="110"/>
      <c r="BBM9" s="110"/>
      <c r="BBN9" s="110"/>
      <c r="BBO9" s="110"/>
      <c r="BBP9" s="110"/>
      <c r="BBQ9" s="110"/>
      <c r="BBR9" s="110"/>
      <c r="BBS9" s="110"/>
      <c r="BBT9" s="110"/>
      <c r="BBU9" s="110"/>
      <c r="BBV9" s="110"/>
      <c r="BBW9" s="110"/>
      <c r="BBX9" s="110"/>
      <c r="BBY9" s="110"/>
      <c r="BBZ9" s="110"/>
      <c r="BCA9" s="110"/>
      <c r="BCB9" s="110"/>
      <c r="BCC9" s="110"/>
      <c r="BCD9" s="110"/>
      <c r="BCE9" s="110"/>
      <c r="BCF9" s="110"/>
      <c r="BCG9" s="110"/>
      <c r="BCH9" s="110"/>
      <c r="BCI9" s="110"/>
      <c r="BCJ9" s="110"/>
      <c r="BCK9" s="110"/>
      <c r="BCL9" s="110"/>
      <c r="BCM9" s="110"/>
      <c r="BCN9" s="110"/>
      <c r="BCO9" s="110"/>
      <c r="BCP9" s="110"/>
      <c r="BCQ9" s="110"/>
      <c r="BCR9" s="110"/>
      <c r="BCS9" s="110"/>
      <c r="BCT9" s="110"/>
      <c r="BCU9" s="110"/>
      <c r="BCV9" s="110"/>
      <c r="BCW9" s="110"/>
      <c r="BCX9" s="110"/>
      <c r="BCY9" s="110"/>
      <c r="BCZ9" s="110"/>
      <c r="BDA9" s="110"/>
      <c r="BDB9" s="110"/>
      <c r="BDC9" s="110"/>
      <c r="BDD9" s="110"/>
      <c r="BDE9" s="110"/>
      <c r="BDF9" s="110"/>
      <c r="BDG9" s="110"/>
      <c r="BDH9" s="110"/>
      <c r="BDI9" s="110"/>
      <c r="BDJ9" s="110"/>
      <c r="BDK9" s="110"/>
      <c r="BDL9" s="110"/>
      <c r="BDM9" s="110"/>
      <c r="BDN9" s="110"/>
      <c r="BDO9" s="110"/>
      <c r="BDP9" s="110"/>
      <c r="BDQ9" s="110"/>
      <c r="BDR9" s="110"/>
      <c r="BDS9" s="110"/>
      <c r="BDT9" s="110"/>
      <c r="BDU9" s="110"/>
      <c r="BDV9" s="110"/>
      <c r="BDW9" s="110"/>
      <c r="BDX9" s="110"/>
      <c r="BDY9" s="110"/>
      <c r="BDZ9" s="110"/>
      <c r="BEA9" s="110"/>
      <c r="BEB9" s="110"/>
      <c r="BEC9" s="110"/>
      <c r="BED9" s="110"/>
      <c r="BEE9" s="110"/>
      <c r="BEF9" s="110"/>
      <c r="BEG9" s="110"/>
      <c r="BEH9" s="110"/>
      <c r="BEI9" s="110"/>
      <c r="BEJ9" s="110"/>
      <c r="BEK9" s="110"/>
      <c r="BEL9" s="110"/>
      <c r="BEM9" s="110"/>
      <c r="BEN9" s="110"/>
      <c r="BEO9" s="110"/>
      <c r="BEP9" s="110"/>
      <c r="BEQ9" s="110"/>
      <c r="BER9" s="110"/>
      <c r="BES9" s="110"/>
      <c r="BET9" s="110"/>
      <c r="BEU9" s="110"/>
      <c r="BEV9" s="110"/>
      <c r="BEW9" s="110"/>
      <c r="BEX9" s="110"/>
      <c r="BEY9" s="110"/>
      <c r="BEZ9" s="110"/>
      <c r="BFA9" s="110"/>
      <c r="BFB9" s="110"/>
      <c r="BFC9" s="110"/>
      <c r="BFD9" s="110"/>
      <c r="BFE9" s="110"/>
      <c r="BFF9" s="110"/>
      <c r="BFG9" s="110"/>
      <c r="BFH9" s="110"/>
      <c r="BFI9" s="110"/>
      <c r="BFJ9" s="110"/>
      <c r="BFK9" s="110"/>
      <c r="BFL9" s="110"/>
      <c r="BFM9" s="110"/>
      <c r="BFN9" s="110"/>
      <c r="BFO9" s="110"/>
      <c r="BFP9" s="110"/>
      <c r="BFQ9" s="110"/>
      <c r="BFR9" s="110"/>
      <c r="BFS9" s="110"/>
      <c r="BFT9" s="110"/>
      <c r="BFU9" s="110"/>
      <c r="BFV9" s="110"/>
      <c r="BFW9" s="110"/>
      <c r="BFX9" s="110"/>
      <c r="BFY9" s="110"/>
      <c r="BFZ9" s="110"/>
      <c r="BGA9" s="110"/>
      <c r="BGB9" s="110"/>
      <c r="BGC9" s="110"/>
      <c r="BGD9" s="110"/>
      <c r="BGE9" s="110"/>
      <c r="BGF9" s="110"/>
      <c r="BGG9" s="110"/>
      <c r="BGH9" s="110"/>
      <c r="BGI9" s="110"/>
      <c r="BGJ9" s="110"/>
      <c r="BGK9" s="110"/>
      <c r="BGL9" s="110"/>
      <c r="BGM9" s="110"/>
      <c r="BGN9" s="110"/>
      <c r="BGO9" s="110"/>
      <c r="BGP9" s="110"/>
      <c r="BGQ9" s="110"/>
      <c r="BGR9" s="110"/>
      <c r="BGS9" s="110"/>
      <c r="BGT9" s="110"/>
      <c r="BGU9" s="110"/>
      <c r="BGV9" s="110"/>
      <c r="BGW9" s="110"/>
      <c r="BGX9" s="110"/>
      <c r="BGY9" s="110"/>
      <c r="BGZ9" s="110"/>
      <c r="BHA9" s="110"/>
      <c r="BHB9" s="110"/>
      <c r="BHC9" s="110"/>
      <c r="BHD9" s="110"/>
      <c r="BHE9" s="110"/>
      <c r="BHF9" s="110"/>
      <c r="BHG9" s="110"/>
      <c r="BHH9" s="110"/>
      <c r="BHI9" s="110"/>
      <c r="BHJ9" s="110"/>
      <c r="BHK9" s="110"/>
      <c r="BHL9" s="110"/>
      <c r="BHM9" s="110"/>
      <c r="BHN9" s="110"/>
      <c r="BHO9" s="110"/>
      <c r="BHP9" s="110"/>
      <c r="BHQ9" s="110"/>
      <c r="BHR9" s="110"/>
      <c r="BHS9" s="110"/>
      <c r="BHT9" s="110"/>
      <c r="BHU9" s="110"/>
      <c r="BHV9" s="110"/>
      <c r="BHW9" s="110"/>
      <c r="BHX9" s="110"/>
      <c r="BHY9" s="110"/>
      <c r="BHZ9" s="110"/>
      <c r="BIA9" s="110"/>
      <c r="BIB9" s="110"/>
      <c r="BIC9" s="110"/>
      <c r="BID9" s="110"/>
      <c r="BIE9" s="110"/>
      <c r="BIF9" s="110"/>
      <c r="BIG9" s="110"/>
      <c r="BIH9" s="110"/>
      <c r="BII9" s="110"/>
      <c r="BIJ9" s="110"/>
      <c r="BIK9" s="110"/>
      <c r="BIL9" s="110"/>
      <c r="BIM9" s="110"/>
      <c r="BIN9" s="110"/>
      <c r="BIO9" s="110"/>
      <c r="BIP9" s="110"/>
      <c r="BIQ9" s="110"/>
      <c r="BIR9" s="110"/>
      <c r="BIS9" s="110"/>
      <c r="BIT9" s="110"/>
      <c r="BIU9" s="110"/>
      <c r="BIV9" s="110"/>
      <c r="BIW9" s="110"/>
      <c r="BIX9" s="110"/>
      <c r="BIY9" s="110"/>
      <c r="BIZ9" s="110"/>
      <c r="BJA9" s="110"/>
      <c r="BJB9" s="110"/>
      <c r="BJC9" s="110"/>
      <c r="BJD9" s="110"/>
      <c r="BJE9" s="110"/>
      <c r="BJF9" s="110"/>
      <c r="BJG9" s="110"/>
      <c r="BJH9" s="110"/>
      <c r="BJI9" s="110"/>
      <c r="BJJ9" s="110"/>
      <c r="BJK9" s="110"/>
      <c r="BJL9" s="110"/>
      <c r="BJM9" s="110"/>
      <c r="BJN9" s="110"/>
      <c r="BJO9" s="110"/>
      <c r="BJP9" s="110"/>
      <c r="BJQ9" s="110"/>
      <c r="BJR9" s="110"/>
      <c r="BJS9" s="110"/>
      <c r="BJT9" s="110"/>
      <c r="BJU9" s="110"/>
      <c r="BJV9" s="110"/>
      <c r="BJW9" s="110"/>
      <c r="BJX9" s="110"/>
      <c r="BJY9" s="110"/>
      <c r="BJZ9" s="110"/>
      <c r="BKA9" s="110"/>
      <c r="BKB9" s="110"/>
      <c r="BKC9" s="110"/>
      <c r="BKD9" s="110"/>
      <c r="BKE9" s="110"/>
      <c r="BKF9" s="110"/>
      <c r="BKG9" s="110"/>
      <c r="BKH9" s="110"/>
      <c r="BKI9" s="110"/>
      <c r="BKJ9" s="110"/>
      <c r="BKK9" s="110"/>
      <c r="BKL9" s="110"/>
      <c r="BKM9" s="110"/>
      <c r="BKN9" s="110"/>
      <c r="BKO9" s="110"/>
      <c r="BKP9" s="110"/>
      <c r="BKQ9" s="110"/>
      <c r="BKR9" s="110"/>
      <c r="BKS9" s="110"/>
      <c r="BKT9" s="110"/>
      <c r="BKU9" s="110"/>
      <c r="BKV9" s="110"/>
      <c r="BKW9" s="110"/>
      <c r="BKX9" s="110"/>
      <c r="BKY9" s="110"/>
      <c r="BKZ9" s="110"/>
      <c r="BLA9" s="110"/>
      <c r="BLB9" s="110"/>
      <c r="BLC9" s="110"/>
      <c r="BLD9" s="110"/>
      <c r="BLE9" s="110"/>
      <c r="BLF9" s="110"/>
      <c r="BLG9" s="110"/>
      <c r="BLH9" s="110"/>
      <c r="BLI9" s="110"/>
      <c r="BLJ9" s="110"/>
      <c r="BLK9" s="110"/>
      <c r="BLL9" s="110"/>
      <c r="BLM9" s="110"/>
      <c r="BLN9" s="110"/>
      <c r="BLO9" s="110"/>
      <c r="BLP9" s="110"/>
      <c r="BLQ9" s="110"/>
      <c r="BLR9" s="110"/>
      <c r="BLS9" s="110"/>
      <c r="BLT9" s="110"/>
      <c r="BLU9" s="110"/>
      <c r="BLV9" s="110"/>
      <c r="BLW9" s="110"/>
      <c r="BLX9" s="110"/>
      <c r="BLY9" s="110"/>
      <c r="BLZ9" s="110"/>
      <c r="BMA9" s="110"/>
      <c r="BMB9" s="110"/>
      <c r="BMC9" s="110"/>
      <c r="BMD9" s="110"/>
      <c r="BME9" s="110"/>
      <c r="BMF9" s="110"/>
      <c r="BMG9" s="110"/>
      <c r="BMH9" s="110"/>
      <c r="BMI9" s="110"/>
      <c r="BMJ9" s="110"/>
      <c r="BMK9" s="110"/>
      <c r="BML9" s="110"/>
      <c r="BMM9" s="110"/>
      <c r="BMN9" s="110"/>
      <c r="BMO9" s="110"/>
      <c r="BMP9" s="110"/>
      <c r="BMQ9" s="110"/>
      <c r="BMR9" s="110"/>
      <c r="BMS9" s="110"/>
      <c r="BMT9" s="110"/>
      <c r="BMU9" s="110"/>
      <c r="BMV9" s="110"/>
      <c r="BMW9" s="110"/>
      <c r="BMX9" s="110"/>
      <c r="BMY9" s="110"/>
      <c r="BMZ9" s="110"/>
      <c r="BNA9" s="110"/>
      <c r="BNB9" s="110"/>
      <c r="BNC9" s="110"/>
      <c r="BND9" s="110"/>
      <c r="BNE9" s="110"/>
      <c r="BNF9" s="110"/>
      <c r="BNG9" s="110"/>
      <c r="BNH9" s="110"/>
      <c r="BNI9" s="110"/>
      <c r="BNJ9" s="110"/>
      <c r="BNK9" s="110"/>
      <c r="BNL9" s="110"/>
      <c r="BNM9" s="110"/>
      <c r="BNN9" s="110"/>
      <c r="BNO9" s="110"/>
      <c r="BNP9" s="110"/>
      <c r="BNQ9" s="110"/>
      <c r="BNR9" s="110"/>
      <c r="BNS9" s="110"/>
      <c r="BNT9" s="110"/>
      <c r="BNU9" s="110"/>
      <c r="BNV9" s="110"/>
      <c r="BNW9" s="110"/>
      <c r="BNX9" s="110"/>
      <c r="BNY9" s="110"/>
      <c r="BNZ9" s="110"/>
      <c r="BOA9" s="110"/>
      <c r="BOB9" s="110"/>
      <c r="BOC9" s="110"/>
      <c r="BOD9" s="110"/>
      <c r="BOE9" s="110"/>
      <c r="BOF9" s="110"/>
      <c r="BOG9" s="110"/>
      <c r="BOH9" s="110"/>
      <c r="BOI9" s="110"/>
      <c r="BOJ9" s="110"/>
      <c r="BOK9" s="110"/>
      <c r="BOL9" s="110"/>
      <c r="BOM9" s="110"/>
      <c r="BON9" s="110"/>
      <c r="BOO9" s="110"/>
      <c r="BOP9" s="110"/>
      <c r="BOQ9" s="110"/>
      <c r="BOR9" s="110"/>
      <c r="BOS9" s="110"/>
      <c r="BOT9" s="110"/>
      <c r="BOU9" s="110"/>
      <c r="BOV9" s="110"/>
      <c r="BOW9" s="110"/>
      <c r="BOX9" s="110"/>
      <c r="BOY9" s="110"/>
      <c r="BOZ9" s="110"/>
      <c r="BPA9" s="110"/>
      <c r="BPB9" s="110"/>
      <c r="BPC9" s="110"/>
      <c r="BPD9" s="110"/>
      <c r="BPE9" s="110"/>
      <c r="BPF9" s="110"/>
      <c r="BPG9" s="110"/>
      <c r="BPH9" s="110"/>
      <c r="BPI9" s="110"/>
      <c r="BPJ9" s="110"/>
      <c r="BPK9" s="110"/>
      <c r="BPL9" s="110"/>
      <c r="BPM9" s="110"/>
      <c r="BPN9" s="110"/>
      <c r="BPO9" s="110"/>
      <c r="BPP9" s="110"/>
      <c r="BPQ9" s="110"/>
      <c r="BPR9" s="110"/>
      <c r="BPS9" s="110"/>
      <c r="BPT9" s="110"/>
      <c r="BPU9" s="110"/>
      <c r="BPV9" s="110"/>
      <c r="BPW9" s="110"/>
      <c r="BPX9" s="110"/>
      <c r="BPY9" s="110"/>
      <c r="BPZ9" s="110"/>
      <c r="BQA9" s="110"/>
      <c r="BQB9" s="110"/>
      <c r="BQC9" s="110"/>
      <c r="BQD9" s="110"/>
      <c r="BQE9" s="110"/>
      <c r="BQF9" s="110"/>
      <c r="BQG9" s="110"/>
      <c r="BQH9" s="110"/>
      <c r="BQI9" s="110"/>
      <c r="BQJ9" s="110"/>
      <c r="BQK9" s="110"/>
      <c r="BQL9" s="110"/>
      <c r="BQM9" s="110"/>
      <c r="BQN9" s="110"/>
      <c r="BQO9" s="110"/>
      <c r="BQP9" s="110"/>
      <c r="BQQ9" s="110"/>
      <c r="BQR9" s="110"/>
      <c r="BQS9" s="110"/>
      <c r="BQT9" s="110"/>
      <c r="BQU9" s="110"/>
      <c r="BQV9" s="110"/>
      <c r="BQW9" s="110"/>
      <c r="BQX9" s="110"/>
      <c r="BQY9" s="110"/>
      <c r="BQZ9" s="110"/>
      <c r="BRA9" s="110"/>
      <c r="BRB9" s="110"/>
      <c r="BRC9" s="110"/>
      <c r="BRD9" s="110"/>
      <c r="BRE9" s="110"/>
      <c r="BRF9" s="110"/>
      <c r="BRG9" s="110"/>
      <c r="BRH9" s="110"/>
      <c r="BRI9" s="110"/>
      <c r="BRJ9" s="110"/>
      <c r="BRK9" s="110"/>
      <c r="BRL9" s="110"/>
      <c r="BRM9" s="110"/>
      <c r="BRN9" s="110"/>
      <c r="BRO9" s="110"/>
      <c r="BRP9" s="110"/>
      <c r="BRQ9" s="110"/>
      <c r="BRR9" s="110"/>
      <c r="BRS9" s="110"/>
      <c r="BRT9" s="110"/>
      <c r="BRU9" s="110"/>
      <c r="BRV9" s="110"/>
      <c r="BRW9" s="110"/>
      <c r="BRX9" s="110"/>
      <c r="BRY9" s="110"/>
      <c r="BRZ9" s="110"/>
      <c r="BSA9" s="110"/>
      <c r="BSB9" s="110"/>
      <c r="BSC9" s="110"/>
      <c r="BSD9" s="110"/>
      <c r="BSE9" s="110"/>
      <c r="BSF9" s="110"/>
      <c r="BSG9" s="110"/>
      <c r="BSH9" s="110"/>
      <c r="BSI9" s="110"/>
      <c r="BSJ9" s="110"/>
      <c r="BSK9" s="110"/>
      <c r="BSL9" s="110"/>
      <c r="BSM9" s="110"/>
      <c r="BSN9" s="110"/>
      <c r="BSO9" s="110"/>
      <c r="BSP9" s="110"/>
      <c r="BSQ9" s="110"/>
      <c r="BSR9" s="110"/>
      <c r="BSS9" s="110"/>
      <c r="BST9" s="110"/>
      <c r="BSU9" s="110"/>
      <c r="BSV9" s="110"/>
      <c r="BSW9" s="110"/>
      <c r="BSX9" s="110"/>
      <c r="BSY9" s="110"/>
      <c r="BSZ9" s="110"/>
      <c r="BTA9" s="110"/>
      <c r="BTB9" s="110"/>
      <c r="BTC9" s="110"/>
      <c r="BTD9" s="110"/>
      <c r="BTE9" s="110"/>
      <c r="BTF9" s="110"/>
      <c r="BTG9" s="110"/>
      <c r="BTH9" s="110"/>
      <c r="BTI9" s="110"/>
      <c r="BTJ9" s="110"/>
      <c r="BTK9" s="110"/>
      <c r="BTL9" s="110"/>
      <c r="BTM9" s="110"/>
      <c r="BTN9" s="110"/>
      <c r="BTO9" s="110"/>
      <c r="BTP9" s="110"/>
      <c r="BTQ9" s="110"/>
      <c r="BTR9" s="110"/>
      <c r="BTS9" s="110"/>
      <c r="BTT9" s="110"/>
      <c r="BTU9" s="110"/>
      <c r="BTV9" s="110"/>
      <c r="BTW9" s="110"/>
      <c r="BTX9" s="110"/>
      <c r="BTY9" s="110"/>
      <c r="BTZ9" s="110"/>
      <c r="BUA9" s="110"/>
      <c r="BUB9" s="110"/>
      <c r="BUC9" s="110"/>
      <c r="BUD9" s="110"/>
      <c r="BUE9" s="110"/>
      <c r="BUF9" s="110"/>
      <c r="BUG9" s="110"/>
      <c r="BUH9" s="110"/>
      <c r="BUI9" s="110"/>
      <c r="BUJ9" s="110"/>
      <c r="BUK9" s="110"/>
      <c r="BUL9" s="110"/>
      <c r="BUM9" s="110"/>
      <c r="BUN9" s="110"/>
      <c r="BUO9" s="110"/>
      <c r="BUP9" s="110"/>
      <c r="BUQ9" s="110"/>
      <c r="BUR9" s="110"/>
      <c r="BUS9" s="110"/>
      <c r="BUT9" s="110"/>
      <c r="BUU9" s="110"/>
      <c r="BUV9" s="110"/>
      <c r="BUW9" s="110"/>
      <c r="BUX9" s="110"/>
      <c r="BUY9" s="110"/>
      <c r="BUZ9" s="110"/>
      <c r="BVA9" s="110"/>
      <c r="BVB9" s="110"/>
      <c r="BVC9" s="110"/>
      <c r="BVD9" s="110"/>
      <c r="BVE9" s="110"/>
      <c r="BVF9" s="110"/>
      <c r="BVG9" s="110"/>
      <c r="BVH9" s="110"/>
      <c r="BVI9" s="110"/>
      <c r="BVJ9" s="110"/>
      <c r="BVK9" s="110"/>
      <c r="BVL9" s="110"/>
      <c r="BVM9" s="110"/>
      <c r="BVN9" s="110"/>
      <c r="BVO9" s="110"/>
      <c r="BVP9" s="110"/>
      <c r="BVQ9" s="110"/>
      <c r="BVR9" s="110"/>
      <c r="BVS9" s="110"/>
      <c r="BVT9" s="110"/>
      <c r="BVU9" s="110"/>
      <c r="BVV9" s="110"/>
      <c r="BVW9" s="110"/>
      <c r="BVX9" s="110"/>
      <c r="BVY9" s="110"/>
      <c r="BVZ9" s="110"/>
      <c r="BWA9" s="110"/>
      <c r="BWB9" s="110"/>
      <c r="BWC9" s="110"/>
      <c r="BWD9" s="110"/>
      <c r="BWE9" s="110"/>
      <c r="BWF9" s="110"/>
      <c r="BWG9" s="110"/>
      <c r="BWH9" s="110"/>
      <c r="BWI9" s="110"/>
      <c r="BWJ9" s="110"/>
      <c r="BWK9" s="110"/>
      <c r="BWL9" s="110"/>
      <c r="BWM9" s="110"/>
      <c r="BWN9" s="110"/>
      <c r="BWO9" s="110"/>
      <c r="BWP9" s="110"/>
      <c r="BWQ9" s="110"/>
      <c r="BWR9" s="110"/>
      <c r="BWS9" s="110"/>
      <c r="BWT9" s="110"/>
      <c r="BWU9" s="110"/>
      <c r="BWV9" s="110"/>
      <c r="BWW9" s="110"/>
      <c r="BWX9" s="110"/>
      <c r="BWY9" s="110"/>
      <c r="BWZ9" s="110"/>
      <c r="BXA9" s="110"/>
      <c r="BXB9" s="110"/>
      <c r="BXC9" s="110"/>
      <c r="BXD9" s="110"/>
      <c r="BXE9" s="110"/>
      <c r="BXF9" s="110"/>
      <c r="BXG9" s="110"/>
      <c r="BXH9" s="110"/>
      <c r="BXI9" s="110"/>
      <c r="BXJ9" s="110"/>
      <c r="BXK9" s="110"/>
      <c r="BXL9" s="110"/>
      <c r="BXM9" s="110"/>
      <c r="BXN9" s="110"/>
      <c r="BXO9" s="110"/>
      <c r="BXP9" s="110"/>
      <c r="BXQ9" s="110"/>
      <c r="BXR9" s="110"/>
      <c r="BXS9" s="110"/>
      <c r="BXT9" s="110"/>
      <c r="BXU9" s="110"/>
      <c r="BXV9" s="110"/>
      <c r="BXW9" s="110"/>
      <c r="BXX9" s="110"/>
      <c r="BXY9" s="110"/>
      <c r="BXZ9" s="110"/>
      <c r="BYA9" s="110"/>
      <c r="BYB9" s="110"/>
      <c r="BYC9" s="110"/>
      <c r="BYD9" s="110"/>
      <c r="BYE9" s="110"/>
      <c r="BYF9" s="110"/>
      <c r="BYG9" s="110"/>
      <c r="BYH9" s="110"/>
      <c r="BYI9" s="110"/>
      <c r="BYJ9" s="110"/>
      <c r="BYK9" s="110"/>
      <c r="BYL9" s="110"/>
      <c r="BYM9" s="110"/>
      <c r="BYN9" s="110"/>
      <c r="BYO9" s="110"/>
      <c r="BYP9" s="110"/>
      <c r="BYQ9" s="110"/>
      <c r="BYR9" s="110"/>
      <c r="BYS9" s="110"/>
      <c r="BYT9" s="110"/>
      <c r="BYU9" s="110"/>
      <c r="BYV9" s="110"/>
      <c r="BYW9" s="110"/>
      <c r="BYX9" s="110"/>
      <c r="BYY9" s="110"/>
      <c r="BYZ9" s="110"/>
      <c r="BZA9" s="110"/>
      <c r="BZB9" s="110"/>
      <c r="BZC9" s="110"/>
      <c r="BZD9" s="110"/>
      <c r="BZE9" s="110"/>
      <c r="BZF9" s="110"/>
      <c r="BZG9" s="110"/>
      <c r="BZH9" s="110"/>
      <c r="BZI9" s="110"/>
      <c r="BZJ9" s="110"/>
      <c r="BZK9" s="110"/>
      <c r="BZL9" s="110"/>
      <c r="BZM9" s="110"/>
      <c r="BZN9" s="110"/>
      <c r="BZO9" s="110"/>
      <c r="BZP9" s="110"/>
      <c r="BZQ9" s="110"/>
      <c r="BZR9" s="110"/>
      <c r="BZS9" s="110"/>
      <c r="BZT9" s="110"/>
      <c r="BZU9" s="110"/>
      <c r="BZV9" s="110"/>
      <c r="BZW9" s="110"/>
      <c r="BZX9" s="110"/>
      <c r="BZY9" s="110"/>
      <c r="BZZ9" s="110"/>
      <c r="CAA9" s="110"/>
      <c r="CAB9" s="110"/>
      <c r="CAC9" s="110"/>
      <c r="CAD9" s="110"/>
      <c r="CAE9" s="110"/>
      <c r="CAF9" s="110"/>
      <c r="CAG9" s="110"/>
      <c r="CAH9" s="110"/>
      <c r="CAI9" s="110"/>
      <c r="CAJ9" s="110"/>
      <c r="CAK9" s="110"/>
      <c r="CAL9" s="110"/>
      <c r="CAM9" s="110"/>
      <c r="CAN9" s="110"/>
      <c r="CAO9" s="110"/>
      <c r="CAP9" s="110"/>
      <c r="CAQ9" s="110"/>
      <c r="CAR9" s="110"/>
      <c r="CAS9" s="110"/>
      <c r="CAT9" s="110"/>
      <c r="CAU9" s="110"/>
      <c r="CAV9" s="110"/>
      <c r="CAW9" s="110"/>
      <c r="CAX9" s="110"/>
      <c r="CAY9" s="110"/>
      <c r="CAZ9" s="110"/>
      <c r="CBA9" s="110"/>
      <c r="CBB9" s="110"/>
      <c r="CBC9" s="110"/>
      <c r="CBD9" s="110"/>
      <c r="CBE9" s="110"/>
      <c r="CBF9" s="110"/>
      <c r="CBG9" s="110"/>
      <c r="CBH9" s="110"/>
      <c r="CBI9" s="110"/>
      <c r="CBJ9" s="110"/>
      <c r="CBK9" s="110"/>
      <c r="CBL9" s="110"/>
      <c r="CBM9" s="110"/>
      <c r="CBN9" s="110"/>
      <c r="CBO9" s="110"/>
      <c r="CBP9" s="110"/>
      <c r="CBQ9" s="110"/>
      <c r="CBR9" s="110"/>
      <c r="CBS9" s="110"/>
      <c r="CBT9" s="110"/>
      <c r="CBU9" s="110"/>
      <c r="CBV9" s="110"/>
      <c r="CBW9" s="110"/>
      <c r="CBX9" s="110"/>
      <c r="CBY9" s="110"/>
      <c r="CBZ9" s="110"/>
      <c r="CCA9" s="110"/>
      <c r="CCB9" s="110"/>
      <c r="CCC9" s="110"/>
      <c r="CCD9" s="110"/>
      <c r="CCE9" s="110"/>
      <c r="CCF9" s="110"/>
      <c r="CCG9" s="110"/>
      <c r="CCH9" s="110"/>
      <c r="CCI9" s="110"/>
      <c r="CCJ9" s="110"/>
      <c r="CCK9" s="110"/>
      <c r="CCL9" s="110"/>
      <c r="CCM9" s="110"/>
      <c r="CCN9" s="110"/>
      <c r="CCO9" s="110"/>
      <c r="CCP9" s="110"/>
      <c r="CCQ9" s="110"/>
      <c r="CCR9" s="110"/>
      <c r="CCS9" s="110"/>
      <c r="CCT9" s="110"/>
      <c r="CCU9" s="110"/>
      <c r="CCV9" s="110"/>
      <c r="CCW9" s="110"/>
      <c r="CCX9" s="110"/>
      <c r="CCY9" s="110"/>
      <c r="CCZ9" s="110"/>
      <c r="CDA9" s="110"/>
      <c r="CDB9" s="110"/>
      <c r="CDC9" s="110"/>
      <c r="CDD9" s="110"/>
      <c r="CDE9" s="110"/>
      <c r="CDF9" s="110"/>
      <c r="CDG9" s="110"/>
      <c r="CDH9" s="110"/>
      <c r="CDI9" s="110"/>
      <c r="CDJ9" s="110"/>
      <c r="CDK9" s="110"/>
      <c r="CDL9" s="110"/>
      <c r="CDM9" s="110"/>
      <c r="CDN9" s="110"/>
      <c r="CDO9" s="110"/>
      <c r="CDP9" s="110"/>
      <c r="CDQ9" s="110"/>
      <c r="CDR9" s="110"/>
      <c r="CDS9" s="110"/>
      <c r="CDT9" s="110"/>
      <c r="CDU9" s="110"/>
      <c r="CDV9" s="110"/>
      <c r="CDW9" s="110"/>
      <c r="CDX9" s="110"/>
      <c r="CDY9" s="110"/>
      <c r="CDZ9" s="110"/>
      <c r="CEA9" s="110"/>
      <c r="CEB9" s="110"/>
      <c r="CEC9" s="110"/>
      <c r="CED9" s="110"/>
      <c r="CEE9" s="110"/>
      <c r="CEF9" s="110"/>
      <c r="CEG9" s="110"/>
      <c r="CEH9" s="110"/>
      <c r="CEI9" s="110"/>
      <c r="CEJ9" s="110"/>
      <c r="CEK9" s="110"/>
      <c r="CEL9" s="110"/>
      <c r="CEM9" s="110"/>
      <c r="CEN9" s="110"/>
      <c r="CEO9" s="110"/>
      <c r="CEP9" s="110"/>
      <c r="CEQ9" s="110"/>
      <c r="CER9" s="110"/>
      <c r="CES9" s="110"/>
      <c r="CET9" s="110"/>
      <c r="CEU9" s="110"/>
      <c r="CEV9" s="110"/>
      <c r="CEW9" s="110"/>
      <c r="CEX9" s="110"/>
      <c r="CEY9" s="110"/>
      <c r="CEZ9" s="110"/>
      <c r="CFA9" s="110"/>
      <c r="CFB9" s="110"/>
      <c r="CFC9" s="110"/>
      <c r="CFD9" s="110"/>
      <c r="CFE9" s="110"/>
      <c r="CFF9" s="110"/>
      <c r="CFG9" s="110"/>
      <c r="CFH9" s="110"/>
      <c r="CFI9" s="110"/>
      <c r="CFJ9" s="110"/>
      <c r="CFK9" s="110"/>
      <c r="CFL9" s="110"/>
      <c r="CFM9" s="110"/>
      <c r="CFN9" s="110"/>
      <c r="CFO9" s="110"/>
      <c r="CFP9" s="110"/>
      <c r="CFQ9" s="110"/>
      <c r="CFR9" s="110"/>
      <c r="CFS9" s="110"/>
      <c r="CFT9" s="110"/>
      <c r="CFU9" s="110"/>
      <c r="CFV9" s="110"/>
      <c r="CFW9" s="110"/>
      <c r="CFX9" s="110"/>
      <c r="CFY9" s="110"/>
      <c r="CFZ9" s="110"/>
      <c r="CGA9" s="110"/>
      <c r="CGB9" s="110"/>
      <c r="CGC9" s="110"/>
      <c r="CGD9" s="110"/>
      <c r="CGE9" s="110"/>
      <c r="CGF9" s="110"/>
      <c r="CGG9" s="110"/>
      <c r="CGH9" s="110"/>
      <c r="CGI9" s="110"/>
      <c r="CGJ9" s="110"/>
      <c r="CGK9" s="110"/>
      <c r="CGL9" s="110"/>
      <c r="CGM9" s="110"/>
      <c r="CGN9" s="110"/>
      <c r="CGO9" s="110"/>
      <c r="CGP9" s="110"/>
      <c r="CGQ9" s="110"/>
      <c r="CGR9" s="110"/>
      <c r="CGS9" s="110"/>
      <c r="CGT9" s="110"/>
      <c r="CGU9" s="110"/>
      <c r="CGV9" s="110"/>
      <c r="CGW9" s="110"/>
      <c r="CGX9" s="110"/>
      <c r="CGY9" s="110"/>
      <c r="CGZ9" s="110"/>
      <c r="CHA9" s="110"/>
      <c r="CHB9" s="110"/>
      <c r="CHC9" s="110"/>
      <c r="CHD9" s="110"/>
      <c r="CHE9" s="110"/>
      <c r="CHF9" s="110"/>
      <c r="CHG9" s="110"/>
      <c r="CHH9" s="110"/>
      <c r="CHI9" s="110"/>
      <c r="CHJ9" s="110"/>
      <c r="CHK9" s="110"/>
      <c r="CHL9" s="110"/>
      <c r="CHM9" s="110"/>
      <c r="CHN9" s="110"/>
      <c r="CHO9" s="110"/>
      <c r="CHP9" s="110"/>
      <c r="CHQ9" s="110"/>
      <c r="CHR9" s="110"/>
      <c r="CHS9" s="110"/>
      <c r="CHT9" s="110"/>
      <c r="CHU9" s="110"/>
      <c r="CHV9" s="110"/>
      <c r="CHW9" s="110"/>
      <c r="CHX9" s="110"/>
      <c r="CHY9" s="110"/>
      <c r="CHZ9" s="110"/>
      <c r="CIA9" s="110"/>
      <c r="CIB9" s="110"/>
      <c r="CIC9" s="110"/>
      <c r="CID9" s="110"/>
      <c r="CIE9" s="110"/>
      <c r="CIF9" s="110"/>
      <c r="CIG9" s="110"/>
      <c r="CIH9" s="110"/>
      <c r="CII9" s="110"/>
      <c r="CIJ9" s="110"/>
      <c r="CIK9" s="110"/>
      <c r="CIL9" s="110"/>
      <c r="CIM9" s="110"/>
      <c r="CIN9" s="110"/>
      <c r="CIO9" s="110"/>
      <c r="CIP9" s="110"/>
      <c r="CIQ9" s="110"/>
      <c r="CIR9" s="110"/>
      <c r="CIS9" s="110"/>
      <c r="CIT9" s="110"/>
      <c r="CIU9" s="110"/>
      <c r="CIV9" s="110"/>
      <c r="CIW9" s="110"/>
      <c r="CIX9" s="110"/>
      <c r="CIY9" s="110"/>
      <c r="CIZ9" s="110"/>
      <c r="CJA9" s="110"/>
      <c r="CJB9" s="110"/>
      <c r="CJC9" s="110"/>
      <c r="CJD9" s="110"/>
      <c r="CJE9" s="110"/>
      <c r="CJF9" s="110"/>
      <c r="CJG9" s="110"/>
      <c r="CJH9" s="110"/>
      <c r="CJI9" s="110"/>
      <c r="CJJ9" s="110"/>
      <c r="CJK9" s="110"/>
      <c r="CJL9" s="110"/>
      <c r="CJM9" s="110"/>
      <c r="CJN9" s="110"/>
      <c r="CJO9" s="110"/>
      <c r="CJP9" s="110"/>
      <c r="CJQ9" s="110"/>
      <c r="CJR9" s="110"/>
      <c r="CJS9" s="110"/>
      <c r="CJT9" s="110"/>
      <c r="CJU9" s="110"/>
      <c r="CJV9" s="110"/>
      <c r="CJW9" s="110"/>
      <c r="CJX9" s="110"/>
      <c r="CJY9" s="110"/>
      <c r="CJZ9" s="110"/>
      <c r="CKA9" s="110"/>
      <c r="CKB9" s="110"/>
      <c r="CKC9" s="110"/>
      <c r="CKD9" s="110"/>
      <c r="CKE9" s="110"/>
      <c r="CKF9" s="110"/>
      <c r="CKG9" s="110"/>
      <c r="CKH9" s="110"/>
      <c r="CKI9" s="110"/>
      <c r="CKJ9" s="110"/>
      <c r="CKK9" s="110"/>
      <c r="CKL9" s="110"/>
      <c r="CKM9" s="110"/>
      <c r="CKN9" s="110"/>
      <c r="CKO9" s="110"/>
      <c r="CKP9" s="110"/>
      <c r="CKQ9" s="110"/>
      <c r="CKR9" s="110"/>
      <c r="CKS9" s="110"/>
      <c r="CKT9" s="110"/>
      <c r="CKU9" s="110"/>
      <c r="CKV9" s="110"/>
      <c r="CKW9" s="110"/>
      <c r="CKX9" s="110"/>
      <c r="CKY9" s="110"/>
      <c r="CKZ9" s="110"/>
      <c r="CLA9" s="110"/>
      <c r="CLB9" s="110"/>
      <c r="CLC9" s="110"/>
      <c r="CLD9" s="110"/>
      <c r="CLE9" s="110"/>
      <c r="CLF9" s="110"/>
      <c r="CLG9" s="110"/>
      <c r="CLH9" s="110"/>
      <c r="CLI9" s="110"/>
      <c r="CLJ9" s="110"/>
      <c r="CLK9" s="110"/>
      <c r="CLL9" s="110"/>
      <c r="CLM9" s="110"/>
      <c r="CLN9" s="110"/>
      <c r="CLO9" s="110"/>
      <c r="CLP9" s="110"/>
      <c r="CLQ9" s="110"/>
      <c r="CLR9" s="110"/>
      <c r="CLS9" s="110"/>
      <c r="CLT9" s="110"/>
      <c r="CLU9" s="110"/>
      <c r="CLV9" s="110"/>
      <c r="CLW9" s="110"/>
      <c r="CLX9" s="110"/>
      <c r="CLY9" s="110"/>
      <c r="CLZ9" s="110"/>
      <c r="CMA9" s="110"/>
      <c r="CMB9" s="110"/>
      <c r="CMC9" s="110"/>
      <c r="CMD9" s="110"/>
      <c r="CME9" s="110"/>
      <c r="CMF9" s="110"/>
      <c r="CMG9" s="110"/>
      <c r="CMH9" s="110"/>
      <c r="CMI9" s="110"/>
      <c r="CMJ9" s="110"/>
      <c r="CMK9" s="110"/>
      <c r="CML9" s="110"/>
      <c r="CMM9" s="110"/>
      <c r="CMN9" s="110"/>
      <c r="CMO9" s="110"/>
      <c r="CMP9" s="110"/>
      <c r="CMQ9" s="110"/>
      <c r="CMR9" s="110"/>
      <c r="CMS9" s="110"/>
      <c r="CMT9" s="110"/>
      <c r="CMU9" s="110"/>
      <c r="CMV9" s="110"/>
      <c r="CMW9" s="110"/>
      <c r="CMX9" s="110"/>
      <c r="CMY9" s="110"/>
      <c r="CMZ9" s="110"/>
      <c r="CNA9" s="110"/>
      <c r="CNB9" s="110"/>
      <c r="CNC9" s="110"/>
      <c r="CND9" s="110"/>
      <c r="CNE9" s="110"/>
      <c r="CNF9" s="110"/>
      <c r="CNG9" s="110"/>
      <c r="CNH9" s="110"/>
      <c r="CNI9" s="110"/>
      <c r="CNJ9" s="110"/>
      <c r="CNK9" s="110"/>
      <c r="CNL9" s="110"/>
      <c r="CNM9" s="110"/>
      <c r="CNN9" s="110"/>
      <c r="CNO9" s="110"/>
      <c r="CNP9" s="110"/>
      <c r="CNQ9" s="110"/>
      <c r="CNR9" s="110"/>
      <c r="CNS9" s="110"/>
      <c r="CNT9" s="110"/>
      <c r="CNU9" s="110"/>
      <c r="CNV9" s="110"/>
      <c r="CNW9" s="110"/>
      <c r="CNX9" s="110"/>
      <c r="CNY9" s="110"/>
      <c r="CNZ9" s="110"/>
      <c r="COA9" s="110"/>
      <c r="COB9" s="110"/>
      <c r="COC9" s="110"/>
      <c r="COD9" s="110"/>
      <c r="COE9" s="110"/>
      <c r="COF9" s="110"/>
      <c r="COG9" s="110"/>
      <c r="COH9" s="110"/>
      <c r="COI9" s="110"/>
      <c r="COJ9" s="110"/>
      <c r="COK9" s="110"/>
      <c r="COL9" s="110"/>
      <c r="COM9" s="110"/>
      <c r="CON9" s="110"/>
      <c r="COO9" s="110"/>
      <c r="COP9" s="110"/>
      <c r="COQ9" s="110"/>
      <c r="COR9" s="110"/>
      <c r="COS9" s="110"/>
      <c r="COT9" s="110"/>
      <c r="COU9" s="110"/>
      <c r="COV9" s="110"/>
      <c r="COW9" s="110"/>
      <c r="COX9" s="110"/>
      <c r="COY9" s="110"/>
      <c r="COZ9" s="110"/>
      <c r="CPA9" s="110"/>
      <c r="CPB9" s="110"/>
      <c r="CPC9" s="110"/>
      <c r="CPD9" s="110"/>
      <c r="CPE9" s="110"/>
      <c r="CPF9" s="110"/>
      <c r="CPG9" s="110"/>
      <c r="CPH9" s="110"/>
      <c r="CPI9" s="110"/>
      <c r="CPJ9" s="110"/>
      <c r="CPK9" s="110"/>
      <c r="CPL9" s="110"/>
      <c r="CPM9" s="110"/>
      <c r="CPN9" s="110"/>
      <c r="CPO9" s="110"/>
      <c r="CPP9" s="110"/>
      <c r="CPQ9" s="110"/>
      <c r="CPR9" s="110"/>
      <c r="CPS9" s="110"/>
      <c r="CPT9" s="110"/>
      <c r="CPU9" s="110"/>
      <c r="CPV9" s="110"/>
      <c r="CPW9" s="110"/>
      <c r="CPX9" s="110"/>
      <c r="CPY9" s="110"/>
      <c r="CPZ9" s="110"/>
      <c r="CQA9" s="110"/>
      <c r="CQB9" s="110"/>
      <c r="CQC9" s="110"/>
      <c r="CQD9" s="110"/>
      <c r="CQE9" s="110"/>
      <c r="CQF9" s="110"/>
      <c r="CQG9" s="110"/>
      <c r="CQH9" s="110"/>
      <c r="CQI9" s="110"/>
      <c r="CQJ9" s="110"/>
      <c r="CQK9" s="110"/>
      <c r="CQL9" s="110"/>
      <c r="CQM9" s="110"/>
      <c r="CQN9" s="110"/>
      <c r="CQO9" s="110"/>
      <c r="CQP9" s="110"/>
      <c r="CQQ9" s="110"/>
      <c r="CQR9" s="110"/>
      <c r="CQS9" s="110"/>
      <c r="CQT9" s="110"/>
      <c r="CQU9" s="110"/>
      <c r="CQV9" s="110"/>
      <c r="CQW9" s="110"/>
      <c r="CQX9" s="110"/>
      <c r="CQY9" s="110"/>
      <c r="CQZ9" s="110"/>
      <c r="CRA9" s="110"/>
      <c r="CRB9" s="110"/>
      <c r="CRC9" s="110"/>
      <c r="CRD9" s="110"/>
      <c r="CRE9" s="110"/>
      <c r="CRF9" s="110"/>
      <c r="CRG9" s="110"/>
      <c r="CRH9" s="110"/>
      <c r="CRI9" s="110"/>
      <c r="CRJ9" s="110"/>
      <c r="CRK9" s="110"/>
      <c r="CRL9" s="110"/>
      <c r="CRM9" s="110"/>
      <c r="CRN9" s="110"/>
      <c r="CRO9" s="110"/>
      <c r="CRP9" s="110"/>
      <c r="CRQ9" s="110"/>
      <c r="CRR9" s="110"/>
      <c r="CRS9" s="110"/>
      <c r="CRT9" s="110"/>
      <c r="CRU9" s="110"/>
      <c r="CRV9" s="110"/>
      <c r="CRW9" s="110"/>
      <c r="CRX9" s="110"/>
      <c r="CRY9" s="110"/>
      <c r="CRZ9" s="110"/>
      <c r="CSA9" s="110"/>
      <c r="CSB9" s="110"/>
      <c r="CSC9" s="110"/>
      <c r="CSD9" s="110"/>
      <c r="CSE9" s="110"/>
      <c r="CSF9" s="110"/>
      <c r="CSG9" s="110"/>
      <c r="CSH9" s="110"/>
      <c r="CSI9" s="110"/>
      <c r="CSJ9" s="110"/>
      <c r="CSK9" s="110"/>
      <c r="CSL9" s="110"/>
      <c r="CSM9" s="110"/>
      <c r="CSN9" s="110"/>
      <c r="CSO9" s="110"/>
      <c r="CSP9" s="110"/>
      <c r="CSQ9" s="110"/>
      <c r="CSR9" s="110"/>
      <c r="CSS9" s="110"/>
      <c r="CST9" s="110"/>
      <c r="CSU9" s="110"/>
      <c r="CSV9" s="110"/>
      <c r="CSW9" s="110"/>
      <c r="CSX9" s="110"/>
      <c r="CSY9" s="110"/>
      <c r="CSZ9" s="110"/>
      <c r="CTA9" s="110"/>
      <c r="CTB9" s="110"/>
      <c r="CTC9" s="110"/>
      <c r="CTD9" s="110"/>
      <c r="CTE9" s="110"/>
      <c r="CTF9" s="110"/>
      <c r="CTG9" s="110"/>
      <c r="CTH9" s="110"/>
      <c r="CTI9" s="110"/>
      <c r="CTJ9" s="110"/>
      <c r="CTK9" s="110"/>
      <c r="CTL9" s="110"/>
      <c r="CTM9" s="110"/>
      <c r="CTN9" s="110"/>
      <c r="CTO9" s="110"/>
      <c r="CTP9" s="110"/>
      <c r="CTQ9" s="110"/>
      <c r="CTR9" s="110"/>
      <c r="CTS9" s="110"/>
      <c r="CTT9" s="110"/>
      <c r="CTU9" s="110"/>
      <c r="CTV9" s="110"/>
      <c r="CTW9" s="110"/>
      <c r="CTX9" s="110"/>
      <c r="CTY9" s="110"/>
      <c r="CTZ9" s="110"/>
      <c r="CUA9" s="110"/>
      <c r="CUB9" s="110"/>
      <c r="CUC9" s="110"/>
      <c r="CUD9" s="110"/>
      <c r="CUE9" s="110"/>
      <c r="CUF9" s="110"/>
      <c r="CUG9" s="110"/>
      <c r="CUH9" s="110"/>
      <c r="CUI9" s="110"/>
      <c r="CUJ9" s="110"/>
      <c r="CUK9" s="110"/>
      <c r="CUL9" s="110"/>
      <c r="CUM9" s="110"/>
      <c r="CUN9" s="110"/>
      <c r="CUO9" s="110"/>
      <c r="CUP9" s="110"/>
      <c r="CUQ9" s="110"/>
      <c r="CUR9" s="110"/>
      <c r="CUS9" s="110"/>
      <c r="CUT9" s="110"/>
      <c r="CUU9" s="110"/>
      <c r="CUV9" s="110"/>
      <c r="CUW9" s="110"/>
      <c r="CUX9" s="110"/>
      <c r="CUY9" s="110"/>
      <c r="CUZ9" s="110"/>
      <c r="CVA9" s="110"/>
      <c r="CVB9" s="110"/>
      <c r="CVC9" s="110"/>
      <c r="CVD9" s="110"/>
      <c r="CVE9" s="110"/>
      <c r="CVF9" s="110"/>
      <c r="CVG9" s="110"/>
      <c r="CVH9" s="110"/>
      <c r="CVI9" s="110"/>
      <c r="CVJ9" s="110"/>
      <c r="CVK9" s="110"/>
      <c r="CVL9" s="110"/>
      <c r="CVM9" s="110"/>
      <c r="CVN9" s="110"/>
      <c r="CVO9" s="110"/>
      <c r="CVP9" s="110"/>
      <c r="CVQ9" s="110"/>
      <c r="CVR9" s="110"/>
      <c r="CVS9" s="110"/>
      <c r="CVT9" s="110"/>
      <c r="CVU9" s="110"/>
      <c r="CVV9" s="110"/>
      <c r="CVW9" s="110"/>
      <c r="CVX9" s="110"/>
      <c r="CVY9" s="110"/>
      <c r="CVZ9" s="110"/>
      <c r="CWA9" s="110"/>
      <c r="CWB9" s="110"/>
      <c r="CWC9" s="110"/>
      <c r="CWD9" s="110"/>
      <c r="CWE9" s="110"/>
      <c r="CWF9" s="110"/>
      <c r="CWG9" s="110"/>
      <c r="CWH9" s="110"/>
      <c r="CWI9" s="110"/>
      <c r="CWJ9" s="110"/>
      <c r="CWK9" s="110"/>
      <c r="CWL9" s="110"/>
      <c r="CWM9" s="110"/>
      <c r="CWN9" s="110"/>
      <c r="CWO9" s="110"/>
      <c r="CWP9" s="110"/>
      <c r="CWQ9" s="110"/>
      <c r="CWR9" s="110"/>
      <c r="CWS9" s="110"/>
      <c r="CWT9" s="110"/>
      <c r="CWU9" s="110"/>
      <c r="CWV9" s="110"/>
      <c r="CWW9" s="110"/>
      <c r="CWX9" s="110"/>
      <c r="CWY9" s="110"/>
      <c r="CWZ9" s="110"/>
      <c r="CXA9" s="110"/>
      <c r="CXB9" s="110"/>
      <c r="CXC9" s="110"/>
      <c r="CXD9" s="110"/>
      <c r="CXE9" s="110"/>
      <c r="CXF9" s="110"/>
      <c r="CXG9" s="110"/>
      <c r="CXH9" s="110"/>
      <c r="CXI9" s="110"/>
      <c r="CXJ9" s="110"/>
      <c r="CXK9" s="110"/>
      <c r="CXL9" s="110"/>
      <c r="CXM9" s="110"/>
      <c r="CXN9" s="110"/>
      <c r="CXO9" s="110"/>
      <c r="CXP9" s="110"/>
      <c r="CXQ9" s="110"/>
      <c r="CXR9" s="110"/>
      <c r="CXS9" s="110"/>
      <c r="CXT9" s="110"/>
      <c r="CXU9" s="110"/>
      <c r="CXV9" s="110"/>
      <c r="CXW9" s="110"/>
      <c r="CXX9" s="110"/>
      <c r="CXY9" s="110"/>
      <c r="CXZ9" s="110"/>
      <c r="CYA9" s="110"/>
      <c r="CYB9" s="110"/>
      <c r="CYC9" s="110"/>
      <c r="CYD9" s="110"/>
      <c r="CYE9" s="110"/>
      <c r="CYF9" s="110"/>
      <c r="CYG9" s="110"/>
      <c r="CYH9" s="110"/>
      <c r="CYI9" s="110"/>
      <c r="CYJ9" s="110"/>
      <c r="CYK9" s="110"/>
      <c r="CYL9" s="110"/>
      <c r="CYM9" s="110"/>
      <c r="CYN9" s="110"/>
      <c r="CYO9" s="110"/>
      <c r="CYP9" s="110"/>
      <c r="CYQ9" s="110"/>
      <c r="CYR9" s="110"/>
      <c r="CYS9" s="110"/>
      <c r="CYT9" s="110"/>
      <c r="CYU9" s="110"/>
      <c r="CYV9" s="110"/>
      <c r="CYW9" s="110"/>
      <c r="CYX9" s="110"/>
      <c r="CYY9" s="110"/>
      <c r="CYZ9" s="110"/>
      <c r="CZA9" s="110"/>
      <c r="CZB9" s="110"/>
      <c r="CZC9" s="110"/>
      <c r="CZD9" s="110"/>
      <c r="CZE9" s="110"/>
      <c r="CZF9" s="110"/>
      <c r="CZG9" s="110"/>
      <c r="CZH9" s="110"/>
      <c r="CZI9" s="110"/>
      <c r="CZJ9" s="110"/>
      <c r="CZK9" s="110"/>
      <c r="CZL9" s="110"/>
      <c r="CZM9" s="110"/>
      <c r="CZN9" s="110"/>
      <c r="CZO9" s="110"/>
      <c r="CZP9" s="110"/>
      <c r="CZQ9" s="110"/>
      <c r="CZR9" s="110"/>
      <c r="CZS9" s="110"/>
      <c r="CZT9" s="110"/>
      <c r="CZU9" s="110"/>
      <c r="CZV9" s="110"/>
      <c r="CZW9" s="110"/>
      <c r="CZX9" s="110"/>
      <c r="CZY9" s="110"/>
      <c r="CZZ9" s="110"/>
      <c r="DAA9" s="110"/>
      <c r="DAB9" s="110"/>
      <c r="DAC9" s="110"/>
      <c r="DAD9" s="110"/>
      <c r="DAE9" s="110"/>
      <c r="DAF9" s="110"/>
      <c r="DAG9" s="110"/>
      <c r="DAH9" s="110"/>
      <c r="DAI9" s="110"/>
      <c r="DAJ9" s="110"/>
      <c r="DAK9" s="110"/>
      <c r="DAL9" s="110"/>
      <c r="DAM9" s="110"/>
      <c r="DAN9" s="110"/>
      <c r="DAO9" s="110"/>
      <c r="DAP9" s="110"/>
      <c r="DAQ9" s="110"/>
      <c r="DAR9" s="110"/>
      <c r="DAS9" s="110"/>
      <c r="DAT9" s="110"/>
      <c r="DAU9" s="110"/>
      <c r="DAV9" s="110"/>
      <c r="DAW9" s="110"/>
      <c r="DAX9" s="110"/>
      <c r="DAY9" s="110"/>
      <c r="DAZ9" s="110"/>
      <c r="DBA9" s="110"/>
      <c r="DBB9" s="110"/>
      <c r="DBC9" s="110"/>
      <c r="DBD9" s="110"/>
      <c r="DBE9" s="110"/>
      <c r="DBF9" s="110"/>
      <c r="DBG9" s="110"/>
      <c r="DBH9" s="110"/>
      <c r="DBI9" s="110"/>
      <c r="DBJ9" s="110"/>
      <c r="DBK9" s="110"/>
      <c r="DBL9" s="110"/>
      <c r="DBM9" s="110"/>
      <c r="DBN9" s="110"/>
      <c r="DBO9" s="110"/>
      <c r="DBP9" s="110"/>
      <c r="DBQ9" s="110"/>
      <c r="DBR9" s="110"/>
      <c r="DBS9" s="110"/>
      <c r="DBT9" s="110"/>
      <c r="DBU9" s="110"/>
      <c r="DBV9" s="110"/>
      <c r="DBW9" s="110"/>
      <c r="DBX9" s="110"/>
      <c r="DBY9" s="110"/>
      <c r="DBZ9" s="110"/>
      <c r="DCA9" s="110"/>
      <c r="DCB9" s="110"/>
      <c r="DCC9" s="110"/>
      <c r="DCD9" s="110"/>
      <c r="DCE9" s="110"/>
      <c r="DCF9" s="110"/>
      <c r="DCG9" s="110"/>
      <c r="DCH9" s="110"/>
      <c r="DCI9" s="110"/>
      <c r="DCJ9" s="110"/>
      <c r="DCK9" s="110"/>
      <c r="DCL9" s="110"/>
      <c r="DCM9" s="110"/>
      <c r="DCN9" s="110"/>
      <c r="DCO9" s="110"/>
      <c r="DCP9" s="110"/>
      <c r="DCQ9" s="110"/>
      <c r="DCR9" s="110"/>
      <c r="DCS9" s="110"/>
      <c r="DCT9" s="110"/>
      <c r="DCU9" s="110"/>
      <c r="DCV9" s="110"/>
      <c r="DCW9" s="110"/>
      <c r="DCX9" s="110"/>
      <c r="DCY9" s="110"/>
      <c r="DCZ9" s="110"/>
      <c r="DDA9" s="110"/>
      <c r="DDB9" s="110"/>
      <c r="DDC9" s="110"/>
      <c r="DDD9" s="110"/>
      <c r="DDE9" s="110"/>
      <c r="DDF9" s="110"/>
      <c r="DDG9" s="110"/>
      <c r="DDH9" s="110"/>
      <c r="DDI9" s="110"/>
      <c r="DDJ9" s="110"/>
      <c r="DDK9" s="110"/>
      <c r="DDL9" s="110"/>
      <c r="DDM9" s="110"/>
      <c r="DDN9" s="110"/>
      <c r="DDO9" s="110"/>
      <c r="DDP9" s="110"/>
      <c r="DDQ9" s="110"/>
      <c r="DDR9" s="110"/>
      <c r="DDS9" s="110"/>
      <c r="DDT9" s="110"/>
      <c r="DDU9" s="110"/>
      <c r="DDV9" s="110"/>
      <c r="DDW9" s="110"/>
      <c r="DDX9" s="110"/>
      <c r="DDY9" s="110"/>
      <c r="DDZ9" s="110"/>
      <c r="DEA9" s="110"/>
      <c r="DEB9" s="110"/>
      <c r="DEC9" s="110"/>
      <c r="DED9" s="110"/>
      <c r="DEE9" s="110"/>
      <c r="DEF9" s="110"/>
      <c r="DEG9" s="110"/>
      <c r="DEH9" s="110"/>
      <c r="DEI9" s="110"/>
      <c r="DEJ9" s="110"/>
      <c r="DEK9" s="110"/>
      <c r="DEL9" s="110"/>
      <c r="DEM9" s="110"/>
      <c r="DEN9" s="110"/>
      <c r="DEO9" s="110"/>
      <c r="DEP9" s="110"/>
      <c r="DEQ9" s="110"/>
      <c r="DER9" s="110"/>
      <c r="DES9" s="110"/>
      <c r="DET9" s="110"/>
      <c r="DEU9" s="110"/>
      <c r="DEV9" s="110"/>
      <c r="DEW9" s="110"/>
      <c r="DEX9" s="110"/>
      <c r="DEY9" s="110"/>
      <c r="DEZ9" s="110"/>
      <c r="DFA9" s="110"/>
      <c r="DFB9" s="110"/>
      <c r="DFC9" s="110"/>
      <c r="DFD9" s="110"/>
      <c r="DFE9" s="110"/>
      <c r="DFF9" s="110"/>
      <c r="DFG9" s="110"/>
      <c r="DFH9" s="110"/>
      <c r="DFI9" s="110"/>
      <c r="DFJ9" s="110"/>
      <c r="DFK9" s="110"/>
      <c r="DFL9" s="110"/>
      <c r="DFM9" s="110"/>
      <c r="DFN9" s="110"/>
      <c r="DFO9" s="110"/>
      <c r="DFP9" s="110"/>
      <c r="DFQ9" s="110"/>
      <c r="DFR9" s="110"/>
      <c r="DFS9" s="110"/>
      <c r="DFT9" s="110"/>
      <c r="DFU9" s="110"/>
      <c r="DFV9" s="110"/>
      <c r="DFW9" s="110"/>
      <c r="DFX9" s="110"/>
      <c r="DFY9" s="110"/>
      <c r="DFZ9" s="110"/>
      <c r="DGA9" s="110"/>
      <c r="DGB9" s="110"/>
      <c r="DGC9" s="110"/>
      <c r="DGD9" s="110"/>
      <c r="DGE9" s="110"/>
      <c r="DGF9" s="110"/>
      <c r="DGG9" s="110"/>
      <c r="DGH9" s="110"/>
      <c r="DGI9" s="110"/>
      <c r="DGJ9" s="110"/>
      <c r="DGK9" s="110"/>
      <c r="DGL9" s="110"/>
      <c r="DGM9" s="110"/>
      <c r="DGN9" s="110"/>
      <c r="DGO9" s="110"/>
      <c r="DGP9" s="110"/>
      <c r="DGQ9" s="110"/>
      <c r="DGR9" s="110"/>
      <c r="DGS9" s="110"/>
      <c r="DGT9" s="110"/>
      <c r="DGU9" s="110"/>
      <c r="DGV9" s="110"/>
      <c r="DGW9" s="110"/>
      <c r="DGX9" s="110"/>
      <c r="DGY9" s="110"/>
      <c r="DGZ9" s="110"/>
      <c r="DHA9" s="110"/>
      <c r="DHB9" s="110"/>
      <c r="DHC9" s="110"/>
      <c r="DHD9" s="110"/>
      <c r="DHE9" s="110"/>
      <c r="DHF9" s="110"/>
      <c r="DHG9" s="110"/>
      <c r="DHH9" s="110"/>
      <c r="DHI9" s="110"/>
      <c r="DHJ9" s="110"/>
      <c r="DHK9" s="110"/>
      <c r="DHL9" s="110"/>
      <c r="DHM9" s="110"/>
      <c r="DHN9" s="110"/>
      <c r="DHO9" s="110"/>
      <c r="DHP9" s="110"/>
      <c r="DHQ9" s="110"/>
      <c r="DHR9" s="110"/>
      <c r="DHS9" s="110"/>
      <c r="DHT9" s="110"/>
      <c r="DHU9" s="110"/>
      <c r="DHV9" s="110"/>
      <c r="DHW9" s="110"/>
      <c r="DHX9" s="110"/>
      <c r="DHY9" s="110"/>
      <c r="DHZ9" s="110"/>
      <c r="DIA9" s="110"/>
      <c r="DIB9" s="110"/>
      <c r="DIC9" s="110"/>
      <c r="DID9" s="110"/>
      <c r="DIE9" s="110"/>
      <c r="DIF9" s="110"/>
      <c r="DIG9" s="110"/>
      <c r="DIH9" s="110"/>
      <c r="DII9" s="110"/>
      <c r="DIJ9" s="110"/>
      <c r="DIK9" s="110"/>
      <c r="DIL9" s="110"/>
      <c r="DIM9" s="110"/>
      <c r="DIN9" s="110"/>
      <c r="DIO9" s="110"/>
      <c r="DIP9" s="110"/>
      <c r="DIQ9" s="110"/>
      <c r="DIR9" s="110"/>
      <c r="DIS9" s="110"/>
      <c r="DIT9" s="110"/>
      <c r="DIU9" s="110"/>
      <c r="DIV9" s="110"/>
      <c r="DIW9" s="110"/>
      <c r="DIX9" s="110"/>
      <c r="DIY9" s="110"/>
      <c r="DIZ9" s="110"/>
      <c r="DJA9" s="110"/>
      <c r="DJB9" s="110"/>
      <c r="DJC9" s="110"/>
      <c r="DJD9" s="110"/>
      <c r="DJE9" s="110"/>
      <c r="DJF9" s="110"/>
      <c r="DJG9" s="110"/>
      <c r="DJH9" s="110"/>
      <c r="DJI9" s="110"/>
      <c r="DJJ9" s="110"/>
      <c r="DJK9" s="110"/>
      <c r="DJL9" s="110"/>
      <c r="DJM9" s="110"/>
      <c r="DJN9" s="110"/>
      <c r="DJO9" s="110"/>
      <c r="DJP9" s="110"/>
      <c r="DJQ9" s="110"/>
      <c r="DJR9" s="110"/>
      <c r="DJS9" s="110"/>
      <c r="DJT9" s="110"/>
      <c r="DJU9" s="110"/>
      <c r="DJV9" s="110"/>
      <c r="DJW9" s="110"/>
      <c r="DJX9" s="110"/>
      <c r="DJY9" s="110"/>
      <c r="DJZ9" s="110"/>
      <c r="DKA9" s="110"/>
      <c r="DKB9" s="110"/>
      <c r="DKC9" s="110"/>
      <c r="DKD9" s="110"/>
      <c r="DKE9" s="110"/>
      <c r="DKF9" s="110"/>
      <c r="DKG9" s="110"/>
      <c r="DKH9" s="110"/>
      <c r="DKI9" s="110"/>
      <c r="DKJ9" s="110"/>
      <c r="DKK9" s="110"/>
      <c r="DKL9" s="110"/>
      <c r="DKM9" s="110"/>
      <c r="DKN9" s="110"/>
      <c r="DKO9" s="110"/>
      <c r="DKP9" s="110"/>
      <c r="DKQ9" s="110"/>
      <c r="DKR9" s="110"/>
      <c r="DKS9" s="110"/>
      <c r="DKT9" s="110"/>
      <c r="DKU9" s="110"/>
      <c r="DKV9" s="110"/>
      <c r="DKW9" s="110"/>
      <c r="DKX9" s="110"/>
      <c r="DKY9" s="110"/>
      <c r="DKZ9" s="110"/>
      <c r="DLA9" s="110"/>
      <c r="DLB9" s="110"/>
      <c r="DLC9" s="110"/>
      <c r="DLD9" s="110"/>
      <c r="DLE9" s="110"/>
      <c r="DLF9" s="110"/>
      <c r="DLG9" s="110"/>
      <c r="DLH9" s="110"/>
      <c r="DLI9" s="110"/>
      <c r="DLJ9" s="110"/>
      <c r="DLK9" s="110"/>
      <c r="DLL9" s="110"/>
      <c r="DLM9" s="110"/>
      <c r="DLN9" s="110"/>
      <c r="DLO9" s="110"/>
      <c r="DLP9" s="110"/>
      <c r="DLQ9" s="110"/>
      <c r="DLR9" s="110"/>
      <c r="DLS9" s="110"/>
      <c r="DLT9" s="110"/>
      <c r="DLU9" s="110"/>
      <c r="DLV9" s="110"/>
      <c r="DLW9" s="110"/>
      <c r="DLX9" s="110"/>
      <c r="DLY9" s="110"/>
      <c r="DLZ9" s="110"/>
      <c r="DMA9" s="110"/>
      <c r="DMB9" s="110"/>
      <c r="DMC9" s="110"/>
      <c r="DMD9" s="110"/>
      <c r="DME9" s="110"/>
      <c r="DMF9" s="110"/>
      <c r="DMG9" s="110"/>
      <c r="DMH9" s="110"/>
      <c r="DMI9" s="110"/>
      <c r="DMJ9" s="110"/>
      <c r="DMK9" s="110"/>
      <c r="DML9" s="110"/>
      <c r="DMM9" s="110"/>
      <c r="DMN9" s="110"/>
      <c r="DMO9" s="110"/>
      <c r="DMP9" s="110"/>
      <c r="DMQ9" s="110"/>
      <c r="DMR9" s="110"/>
      <c r="DMS9" s="110"/>
      <c r="DMT9" s="110"/>
      <c r="DMU9" s="110"/>
      <c r="DMV9" s="110"/>
      <c r="DMW9" s="110"/>
      <c r="DMX9" s="110"/>
      <c r="DMY9" s="110"/>
      <c r="DMZ9" s="110"/>
      <c r="DNA9" s="110"/>
      <c r="DNB9" s="110"/>
      <c r="DNC9" s="110"/>
      <c r="DND9" s="110"/>
      <c r="DNE9" s="110"/>
      <c r="DNF9" s="110"/>
      <c r="DNG9" s="110"/>
      <c r="DNH9" s="110"/>
      <c r="DNI9" s="110"/>
      <c r="DNJ9" s="110"/>
      <c r="DNK9" s="110"/>
      <c r="DNL9" s="110"/>
      <c r="DNM9" s="110"/>
      <c r="DNN9" s="110"/>
      <c r="DNO9" s="110"/>
      <c r="DNP9" s="110"/>
      <c r="DNQ9" s="110"/>
      <c r="DNR9" s="110"/>
      <c r="DNS9" s="110"/>
      <c r="DNT9" s="110"/>
      <c r="DNU9" s="110"/>
      <c r="DNV9" s="110"/>
      <c r="DNW9" s="110"/>
      <c r="DNX9" s="110"/>
      <c r="DNY9" s="110"/>
      <c r="DNZ9" s="110"/>
      <c r="DOA9" s="110"/>
      <c r="DOB9" s="110"/>
      <c r="DOC9" s="110"/>
      <c r="DOD9" s="110"/>
      <c r="DOE9" s="110"/>
      <c r="DOF9" s="110"/>
      <c r="DOG9" s="110"/>
      <c r="DOH9" s="110"/>
      <c r="DOI9" s="110"/>
      <c r="DOJ9" s="110"/>
      <c r="DOK9" s="110"/>
      <c r="DOL9" s="110"/>
      <c r="DOM9" s="110"/>
      <c r="DON9" s="110"/>
      <c r="DOO9" s="110"/>
      <c r="DOP9" s="110"/>
      <c r="DOQ9" s="110"/>
      <c r="DOR9" s="110"/>
      <c r="DOS9" s="110"/>
      <c r="DOT9" s="110"/>
      <c r="DOU9" s="110"/>
      <c r="DOV9" s="110"/>
      <c r="DOW9" s="110"/>
      <c r="DOX9" s="110"/>
      <c r="DOY9" s="110"/>
      <c r="DOZ9" s="110"/>
      <c r="DPA9" s="110"/>
      <c r="DPB9" s="110"/>
      <c r="DPC9" s="110"/>
      <c r="DPD9" s="110"/>
      <c r="DPE9" s="110"/>
      <c r="DPF9" s="110"/>
      <c r="DPG9" s="110"/>
      <c r="DPH9" s="110"/>
      <c r="DPI9" s="110"/>
      <c r="DPJ9" s="110"/>
      <c r="DPK9" s="110"/>
      <c r="DPL9" s="110"/>
      <c r="DPM9" s="110"/>
      <c r="DPN9" s="110"/>
      <c r="DPO9" s="110"/>
      <c r="DPP9" s="110"/>
      <c r="DPQ9" s="110"/>
      <c r="DPR9" s="110"/>
      <c r="DPS9" s="110"/>
      <c r="DPT9" s="110"/>
      <c r="DPU9" s="110"/>
      <c r="DPV9" s="110"/>
      <c r="DPW9" s="110"/>
      <c r="DPX9" s="110"/>
      <c r="DPY9" s="110"/>
      <c r="DPZ9" s="110"/>
      <c r="DQA9" s="110"/>
      <c r="DQB9" s="110"/>
      <c r="DQC9" s="110"/>
      <c r="DQD9" s="110"/>
      <c r="DQE9" s="110"/>
      <c r="DQF9" s="110"/>
      <c r="DQG9" s="110"/>
      <c r="DQH9" s="110"/>
      <c r="DQI9" s="110"/>
      <c r="DQJ9" s="110"/>
      <c r="DQK9" s="110"/>
      <c r="DQL9" s="110"/>
      <c r="DQM9" s="110"/>
      <c r="DQN9" s="110"/>
      <c r="DQO9" s="110"/>
      <c r="DQP9" s="110"/>
      <c r="DQQ9" s="110"/>
      <c r="DQR9" s="110"/>
      <c r="DQS9" s="110"/>
      <c r="DQT9" s="110"/>
      <c r="DQU9" s="110"/>
      <c r="DQV9" s="110"/>
      <c r="DQW9" s="110"/>
      <c r="DQX9" s="110"/>
      <c r="DQY9" s="110"/>
      <c r="DQZ9" s="110"/>
      <c r="DRA9" s="110"/>
      <c r="DRB9" s="110"/>
      <c r="DRC9" s="110"/>
      <c r="DRD9" s="110"/>
      <c r="DRE9" s="110"/>
      <c r="DRF9" s="110"/>
      <c r="DRG9" s="110"/>
      <c r="DRH9" s="110"/>
      <c r="DRI9" s="110"/>
      <c r="DRJ9" s="110"/>
      <c r="DRK9" s="110"/>
      <c r="DRL9" s="110"/>
      <c r="DRM9" s="110"/>
      <c r="DRN9" s="110"/>
      <c r="DRO9" s="110"/>
      <c r="DRP9" s="110"/>
      <c r="DRQ9" s="110"/>
      <c r="DRR9" s="110"/>
      <c r="DRS9" s="110"/>
      <c r="DRT9" s="110"/>
      <c r="DRU9" s="110"/>
      <c r="DRV9" s="110"/>
      <c r="DRW9" s="110"/>
      <c r="DRX9" s="110"/>
      <c r="DRY9" s="110"/>
      <c r="DRZ9" s="110"/>
      <c r="DSA9" s="110"/>
      <c r="DSB9" s="110"/>
      <c r="DSC9" s="110"/>
      <c r="DSD9" s="110"/>
      <c r="DSE9" s="110"/>
      <c r="DSF9" s="110"/>
      <c r="DSG9" s="110"/>
      <c r="DSH9" s="110"/>
      <c r="DSI9" s="110"/>
      <c r="DSJ9" s="110"/>
      <c r="DSK9" s="110"/>
      <c r="DSL9" s="110"/>
      <c r="DSM9" s="110"/>
      <c r="DSN9" s="110"/>
      <c r="DSO9" s="110"/>
      <c r="DSP9" s="110"/>
      <c r="DSQ9" s="110"/>
      <c r="DSR9" s="110"/>
      <c r="DSS9" s="110"/>
      <c r="DST9" s="110"/>
      <c r="DSU9" s="110"/>
      <c r="DSV9" s="110"/>
      <c r="DSW9" s="110"/>
      <c r="DSX9" s="110"/>
      <c r="DSY9" s="110"/>
      <c r="DSZ9" s="110"/>
      <c r="DTA9" s="110"/>
      <c r="DTB9" s="110"/>
      <c r="DTC9" s="110"/>
      <c r="DTD9" s="110"/>
      <c r="DTE9" s="110"/>
      <c r="DTF9" s="110"/>
      <c r="DTG9" s="110"/>
      <c r="DTH9" s="110"/>
      <c r="DTI9" s="110"/>
      <c r="DTJ9" s="110"/>
      <c r="DTK9" s="110"/>
      <c r="DTL9" s="110"/>
      <c r="DTM9" s="110"/>
      <c r="DTN9" s="110"/>
      <c r="DTO9" s="110"/>
      <c r="DTP9" s="110"/>
      <c r="DTQ9" s="110"/>
      <c r="DTR9" s="110"/>
      <c r="DTS9" s="110"/>
      <c r="DTT9" s="110"/>
      <c r="DTU9" s="110"/>
      <c r="DTV9" s="110"/>
      <c r="DTW9" s="110"/>
      <c r="DTX9" s="110"/>
      <c r="DTY9" s="110"/>
      <c r="DTZ9" s="110"/>
      <c r="DUA9" s="110"/>
      <c r="DUB9" s="110"/>
      <c r="DUC9" s="110"/>
      <c r="DUD9" s="110"/>
      <c r="DUE9" s="110"/>
      <c r="DUF9" s="110"/>
      <c r="DUG9" s="110"/>
      <c r="DUH9" s="110"/>
      <c r="DUI9" s="110"/>
      <c r="DUJ9" s="110"/>
      <c r="DUK9" s="110"/>
      <c r="DUL9" s="110"/>
      <c r="DUM9" s="110"/>
      <c r="DUN9" s="110"/>
      <c r="DUO9" s="110"/>
      <c r="DUP9" s="110"/>
      <c r="DUQ9" s="110"/>
      <c r="DUR9" s="110"/>
      <c r="DUS9" s="110"/>
      <c r="DUT9" s="110"/>
      <c r="DUU9" s="110"/>
      <c r="DUV9" s="110"/>
      <c r="DUW9" s="110"/>
      <c r="DUX9" s="110"/>
      <c r="DUY9" s="110"/>
      <c r="DUZ9" s="110"/>
      <c r="DVA9" s="110"/>
      <c r="DVB9" s="110"/>
      <c r="DVC9" s="110"/>
      <c r="DVD9" s="110"/>
      <c r="DVE9" s="110"/>
      <c r="DVF9" s="110"/>
      <c r="DVG9" s="110"/>
      <c r="DVH9" s="110"/>
      <c r="DVI9" s="110"/>
      <c r="DVJ9" s="110"/>
      <c r="DVK9" s="110"/>
      <c r="DVL9" s="110"/>
      <c r="DVM9" s="110"/>
      <c r="DVN9" s="110"/>
      <c r="DVO9" s="110"/>
      <c r="DVP9" s="110"/>
      <c r="DVQ9" s="110"/>
      <c r="DVR9" s="110"/>
      <c r="DVS9" s="110"/>
      <c r="DVT9" s="110"/>
      <c r="DVU9" s="110"/>
      <c r="DVV9" s="110"/>
      <c r="DVW9" s="110"/>
      <c r="DVX9" s="110"/>
      <c r="DVY9" s="110"/>
      <c r="DVZ9" s="110"/>
      <c r="DWA9" s="110"/>
      <c r="DWB9" s="110"/>
      <c r="DWC9" s="110"/>
      <c r="DWD9" s="110"/>
      <c r="DWE9" s="110"/>
      <c r="DWF9" s="110"/>
      <c r="DWG9" s="110"/>
      <c r="DWH9" s="110"/>
      <c r="DWI9" s="110"/>
      <c r="DWJ9" s="110"/>
      <c r="DWK9" s="110"/>
      <c r="DWL9" s="110"/>
      <c r="DWM9" s="110"/>
      <c r="DWN9" s="110"/>
      <c r="DWO9" s="110"/>
      <c r="DWP9" s="110"/>
      <c r="DWQ9" s="110"/>
      <c r="DWR9" s="110"/>
      <c r="DWS9" s="110"/>
      <c r="DWT9" s="110"/>
      <c r="DWU9" s="110"/>
      <c r="DWV9" s="110"/>
      <c r="DWW9" s="110"/>
      <c r="DWX9" s="110"/>
      <c r="DWY9" s="110"/>
      <c r="DWZ9" s="110"/>
      <c r="DXA9" s="110"/>
      <c r="DXB9" s="110"/>
      <c r="DXC9" s="110"/>
      <c r="DXD9" s="110"/>
      <c r="DXE9" s="110"/>
      <c r="DXF9" s="110"/>
      <c r="DXG9" s="110"/>
      <c r="DXH9" s="110"/>
      <c r="DXI9" s="110"/>
      <c r="DXJ9" s="110"/>
      <c r="DXK9" s="110"/>
      <c r="DXL9" s="110"/>
      <c r="DXM9" s="110"/>
      <c r="DXN9" s="110"/>
      <c r="DXO9" s="110"/>
      <c r="DXP9" s="110"/>
      <c r="DXQ9" s="110"/>
      <c r="DXR9" s="110"/>
      <c r="DXS9" s="110"/>
      <c r="DXT9" s="110"/>
      <c r="DXU9" s="110"/>
      <c r="DXV9" s="110"/>
      <c r="DXW9" s="110"/>
      <c r="DXX9" s="110"/>
      <c r="DXY9" s="110"/>
      <c r="DXZ9" s="110"/>
      <c r="DYA9" s="110"/>
      <c r="DYB9" s="110"/>
      <c r="DYC9" s="110"/>
      <c r="DYD9" s="110"/>
      <c r="DYE9" s="110"/>
      <c r="DYF9" s="110"/>
      <c r="DYG9" s="110"/>
      <c r="DYH9" s="110"/>
      <c r="DYI9" s="110"/>
      <c r="DYJ9" s="110"/>
      <c r="DYK9" s="110"/>
      <c r="DYL9" s="110"/>
      <c r="DYM9" s="110"/>
      <c r="DYN9" s="110"/>
      <c r="DYO9" s="110"/>
      <c r="DYP9" s="110"/>
      <c r="DYQ9" s="110"/>
      <c r="DYR9" s="110"/>
      <c r="DYS9" s="110"/>
      <c r="DYT9" s="110"/>
      <c r="DYU9" s="110"/>
      <c r="DYV9" s="110"/>
      <c r="DYW9" s="110"/>
      <c r="DYX9" s="110"/>
      <c r="DYY9" s="110"/>
      <c r="DYZ9" s="110"/>
      <c r="DZA9" s="110"/>
      <c r="DZB9" s="110"/>
      <c r="DZC9" s="110"/>
      <c r="DZD9" s="110"/>
      <c r="DZE9" s="110"/>
      <c r="DZF9" s="110"/>
      <c r="DZG9" s="110"/>
      <c r="DZH9" s="110"/>
      <c r="DZI9" s="110"/>
      <c r="DZJ9" s="110"/>
      <c r="DZK9" s="110"/>
      <c r="DZL9" s="110"/>
      <c r="DZM9" s="110"/>
      <c r="DZN9" s="110"/>
      <c r="DZO9" s="110"/>
      <c r="DZP9" s="110"/>
      <c r="DZQ9" s="110"/>
      <c r="DZR9" s="110"/>
      <c r="DZS9" s="110"/>
      <c r="DZT9" s="110"/>
      <c r="DZU9" s="110"/>
      <c r="DZV9" s="110"/>
      <c r="DZW9" s="110"/>
      <c r="DZX9" s="110"/>
      <c r="DZY9" s="110"/>
      <c r="DZZ9" s="110"/>
      <c r="EAA9" s="110"/>
      <c r="EAB9" s="110"/>
      <c r="EAC9" s="110"/>
      <c r="EAD9" s="110"/>
      <c r="EAE9" s="110"/>
      <c r="EAF9" s="110"/>
      <c r="EAG9" s="110"/>
      <c r="EAH9" s="110"/>
      <c r="EAI9" s="110"/>
      <c r="EAJ9" s="110"/>
      <c r="EAK9" s="110"/>
      <c r="EAL9" s="110"/>
      <c r="EAM9" s="110"/>
      <c r="EAN9" s="110"/>
      <c r="EAO9" s="110"/>
      <c r="EAP9" s="110"/>
      <c r="EAQ9" s="110"/>
      <c r="EAR9" s="110"/>
      <c r="EAS9" s="110"/>
      <c r="EAT9" s="110"/>
      <c r="EAU9" s="110"/>
      <c r="EAV9" s="110"/>
      <c r="EAW9" s="110"/>
      <c r="EAX9" s="110"/>
      <c r="EAY9" s="110"/>
      <c r="EAZ9" s="110"/>
      <c r="EBA9" s="110"/>
      <c r="EBB9" s="110"/>
      <c r="EBC9" s="110"/>
      <c r="EBD9" s="110"/>
      <c r="EBE9" s="110"/>
      <c r="EBF9" s="110"/>
      <c r="EBG9" s="110"/>
      <c r="EBH9" s="110"/>
      <c r="EBI9" s="110"/>
      <c r="EBJ9" s="110"/>
      <c r="EBK9" s="110"/>
      <c r="EBL9" s="110"/>
      <c r="EBM9" s="110"/>
      <c r="EBN9" s="110"/>
      <c r="EBO9" s="110"/>
      <c r="EBP9" s="110"/>
      <c r="EBQ9" s="110"/>
      <c r="EBR9" s="110"/>
      <c r="EBS9" s="110"/>
      <c r="EBT9" s="110"/>
      <c r="EBU9" s="110"/>
      <c r="EBV9" s="110"/>
      <c r="EBW9" s="110"/>
      <c r="EBX9" s="110"/>
      <c r="EBY9" s="110"/>
      <c r="EBZ9" s="110"/>
      <c r="ECA9" s="110"/>
      <c r="ECB9" s="110"/>
      <c r="ECC9" s="110"/>
      <c r="ECD9" s="110"/>
      <c r="ECE9" s="110"/>
      <c r="ECF9" s="110"/>
      <c r="ECG9" s="110"/>
      <c r="ECH9" s="110"/>
      <c r="ECI9" s="110"/>
      <c r="ECJ9" s="110"/>
      <c r="ECK9" s="110"/>
      <c r="ECL9" s="110"/>
      <c r="ECM9" s="110"/>
      <c r="ECN9" s="110"/>
      <c r="ECO9" s="110"/>
      <c r="ECP9" s="110"/>
      <c r="ECQ9" s="110"/>
      <c r="ECR9" s="110"/>
      <c r="ECS9" s="110"/>
      <c r="ECT9" s="110"/>
      <c r="ECU9" s="110"/>
      <c r="ECV9" s="110"/>
      <c r="ECW9" s="110"/>
      <c r="ECX9" s="110"/>
      <c r="ECY9" s="110"/>
      <c r="ECZ9" s="110"/>
      <c r="EDA9" s="110"/>
      <c r="EDB9" s="110"/>
      <c r="EDC9" s="110"/>
      <c r="EDD9" s="110"/>
      <c r="EDE9" s="110"/>
      <c r="EDF9" s="110"/>
      <c r="EDG9" s="110"/>
      <c r="EDH9" s="110"/>
      <c r="EDI9" s="110"/>
      <c r="EDJ9" s="110"/>
      <c r="EDK9" s="110"/>
      <c r="EDL9" s="110"/>
      <c r="EDM9" s="110"/>
      <c r="EDN9" s="110"/>
      <c r="EDO9" s="110"/>
      <c r="EDP9" s="110"/>
      <c r="EDQ9" s="110"/>
      <c r="EDR9" s="110"/>
      <c r="EDS9" s="110"/>
      <c r="EDT9" s="110"/>
      <c r="EDU9" s="110"/>
      <c r="EDV9" s="110"/>
      <c r="EDW9" s="110"/>
      <c r="EDX9" s="110"/>
      <c r="EDY9" s="110"/>
      <c r="EDZ9" s="110"/>
      <c r="EEA9" s="110"/>
      <c r="EEB9" s="110"/>
      <c r="EEC9" s="110"/>
      <c r="EED9" s="110"/>
      <c r="EEE9" s="110"/>
      <c r="EEF9" s="110"/>
      <c r="EEG9" s="110"/>
      <c r="EEH9" s="110"/>
      <c r="EEI9" s="110"/>
      <c r="EEJ9" s="110"/>
      <c r="EEK9" s="110"/>
      <c r="EEL9" s="110"/>
      <c r="EEM9" s="110"/>
      <c r="EEN9" s="110"/>
      <c r="EEO9" s="110"/>
      <c r="EEP9" s="110"/>
      <c r="EEQ9" s="110"/>
      <c r="EER9" s="110"/>
      <c r="EES9" s="110"/>
      <c r="EET9" s="110"/>
      <c r="EEU9" s="110"/>
      <c r="EEV9" s="110"/>
      <c r="EEW9" s="110"/>
      <c r="EEX9" s="110"/>
      <c r="EEY9" s="110"/>
      <c r="EEZ9" s="110"/>
      <c r="EFA9" s="110"/>
      <c r="EFB9" s="110"/>
      <c r="EFC9" s="110"/>
      <c r="EFD9" s="110"/>
      <c r="EFE9" s="110"/>
      <c r="EFF9" s="110"/>
      <c r="EFG9" s="110"/>
      <c r="EFH9" s="110"/>
      <c r="EFI9" s="110"/>
      <c r="EFJ9" s="110"/>
      <c r="EFK9" s="110"/>
      <c r="EFL9" s="110"/>
      <c r="EFM9" s="110"/>
      <c r="EFN9" s="110"/>
      <c r="EFO9" s="110"/>
      <c r="EFP9" s="110"/>
      <c r="EFQ9" s="110"/>
      <c r="EFR9" s="110"/>
      <c r="EFS9" s="110"/>
      <c r="EFT9" s="110"/>
      <c r="EFU9" s="110"/>
      <c r="EFV9" s="110"/>
      <c r="EFW9" s="110"/>
      <c r="EFX9" s="110"/>
      <c r="EFY9" s="110"/>
      <c r="EFZ9" s="110"/>
      <c r="EGA9" s="110"/>
      <c r="EGB9" s="110"/>
      <c r="EGC9" s="110"/>
      <c r="EGD9" s="110"/>
      <c r="EGE9" s="110"/>
      <c r="EGF9" s="110"/>
      <c r="EGG9" s="110"/>
      <c r="EGH9" s="110"/>
      <c r="EGI9" s="110"/>
      <c r="EGJ9" s="110"/>
      <c r="EGK9" s="110"/>
      <c r="EGL9" s="110"/>
      <c r="EGM9" s="110"/>
      <c r="EGN9" s="110"/>
      <c r="EGO9" s="110"/>
      <c r="EGP9" s="110"/>
      <c r="EGQ9" s="110"/>
      <c r="EGR9" s="110"/>
      <c r="EGS9" s="110"/>
      <c r="EGT9" s="110"/>
      <c r="EGU9" s="110"/>
      <c r="EGV9" s="110"/>
      <c r="EGW9" s="110"/>
      <c r="EGX9" s="110"/>
      <c r="EGY9" s="110"/>
      <c r="EGZ9" s="110"/>
      <c r="EHA9" s="110"/>
      <c r="EHB9" s="110"/>
      <c r="EHC9" s="110"/>
      <c r="EHD9" s="110"/>
      <c r="EHE9" s="110"/>
      <c r="EHF9" s="110"/>
      <c r="EHG9" s="110"/>
      <c r="EHH9" s="110"/>
      <c r="EHI9" s="110"/>
      <c r="EHJ9" s="110"/>
      <c r="EHK9" s="110"/>
      <c r="EHL9" s="110"/>
      <c r="EHM9" s="110"/>
      <c r="EHN9" s="110"/>
      <c r="EHO9" s="110"/>
      <c r="EHP9" s="110"/>
      <c r="EHQ9" s="110"/>
      <c r="EHR9" s="110"/>
      <c r="EHS9" s="110"/>
      <c r="EHT9" s="110"/>
      <c r="EHU9" s="110"/>
      <c r="EHV9" s="110"/>
      <c r="EHW9" s="110"/>
      <c r="EHX9" s="110"/>
      <c r="EHY9" s="110"/>
      <c r="EHZ9" s="110"/>
      <c r="EIA9" s="110"/>
      <c r="EIB9" s="110"/>
      <c r="EIC9" s="110"/>
      <c r="EID9" s="110"/>
      <c r="EIE9" s="110"/>
      <c r="EIF9" s="110"/>
      <c r="EIG9" s="110"/>
      <c r="EIH9" s="110"/>
      <c r="EII9" s="110"/>
      <c r="EIJ9" s="110"/>
      <c r="EIK9" s="110"/>
      <c r="EIL9" s="110"/>
      <c r="EIM9" s="110"/>
      <c r="EIN9" s="110"/>
      <c r="EIO9" s="110"/>
      <c r="EIP9" s="110"/>
      <c r="EIQ9" s="110"/>
      <c r="EIR9" s="110"/>
      <c r="EIS9" s="110"/>
      <c r="EIT9" s="110"/>
      <c r="EIU9" s="110"/>
      <c r="EIV9" s="110"/>
      <c r="EIW9" s="110"/>
      <c r="EIX9" s="110"/>
      <c r="EIY9" s="110"/>
      <c r="EIZ9" s="110"/>
      <c r="EJA9" s="110"/>
      <c r="EJB9" s="110"/>
      <c r="EJC9" s="110"/>
      <c r="EJD9" s="110"/>
      <c r="EJE9" s="110"/>
      <c r="EJF9" s="110"/>
      <c r="EJG9" s="110"/>
      <c r="EJH9" s="110"/>
      <c r="EJI9" s="110"/>
      <c r="EJJ9" s="110"/>
      <c r="EJK9" s="110"/>
      <c r="EJL9" s="110"/>
      <c r="EJM9" s="110"/>
      <c r="EJN9" s="110"/>
      <c r="EJO9" s="110"/>
      <c r="EJP9" s="110"/>
      <c r="EJQ9" s="110"/>
      <c r="EJR9" s="110"/>
      <c r="EJS9" s="110"/>
      <c r="EJT9" s="110"/>
      <c r="EJU9" s="110"/>
      <c r="EJV9" s="110"/>
      <c r="EJW9" s="110"/>
      <c r="EJX9" s="110"/>
      <c r="EJY9" s="110"/>
      <c r="EJZ9" s="110"/>
      <c r="EKA9" s="110"/>
      <c r="EKB9" s="110"/>
      <c r="EKC9" s="110"/>
      <c r="EKD9" s="110"/>
      <c r="EKE9" s="110"/>
      <c r="EKF9" s="110"/>
      <c r="EKG9" s="110"/>
      <c r="EKH9" s="110"/>
      <c r="EKI9" s="110"/>
      <c r="EKJ9" s="110"/>
      <c r="EKK9" s="110"/>
      <c r="EKL9" s="110"/>
      <c r="EKM9" s="110"/>
      <c r="EKN9" s="110"/>
      <c r="EKO9" s="110"/>
      <c r="EKP9" s="110"/>
      <c r="EKQ9" s="110"/>
      <c r="EKR9" s="110"/>
      <c r="EKS9" s="110"/>
      <c r="EKT9" s="110"/>
      <c r="EKU9" s="110"/>
      <c r="EKV9" s="110"/>
      <c r="EKW9" s="110"/>
      <c r="EKX9" s="110"/>
      <c r="EKY9" s="110"/>
      <c r="EKZ9" s="110"/>
      <c r="ELA9" s="110"/>
      <c r="ELB9" s="110"/>
      <c r="ELC9" s="110"/>
      <c r="ELD9" s="110"/>
      <c r="ELE9" s="110"/>
      <c r="ELF9" s="110"/>
      <c r="ELG9" s="110"/>
      <c r="ELH9" s="110"/>
      <c r="ELI9" s="110"/>
      <c r="ELJ9" s="110"/>
      <c r="ELK9" s="110"/>
      <c r="ELL9" s="110"/>
      <c r="ELM9" s="110"/>
      <c r="ELN9" s="110"/>
      <c r="ELO9" s="110"/>
      <c r="ELP9" s="110"/>
      <c r="ELQ9" s="110"/>
      <c r="ELR9" s="110"/>
      <c r="ELS9" s="110"/>
      <c r="ELT9" s="110"/>
      <c r="ELU9" s="110"/>
      <c r="ELV9" s="110"/>
      <c r="ELW9" s="110"/>
      <c r="ELX9" s="110"/>
      <c r="ELY9" s="110"/>
      <c r="ELZ9" s="110"/>
      <c r="EMA9" s="110"/>
      <c r="EMB9" s="110"/>
      <c r="EMC9" s="110"/>
      <c r="EMD9" s="110"/>
      <c r="EME9" s="110"/>
      <c r="EMF9" s="110"/>
      <c r="EMG9" s="110"/>
      <c r="EMH9" s="110"/>
      <c r="EMI9" s="110"/>
      <c r="EMJ9" s="110"/>
      <c r="EMK9" s="110"/>
      <c r="EML9" s="110"/>
      <c r="EMM9" s="110"/>
      <c r="EMN9" s="110"/>
      <c r="EMO9" s="110"/>
      <c r="EMP9" s="110"/>
      <c r="EMQ9" s="110"/>
      <c r="EMR9" s="110"/>
      <c r="EMS9" s="110"/>
      <c r="EMT9" s="110"/>
      <c r="EMU9" s="110"/>
      <c r="EMV9" s="110"/>
      <c r="EMW9" s="110"/>
      <c r="EMX9" s="110"/>
      <c r="EMY9" s="110"/>
      <c r="EMZ9" s="110"/>
      <c r="ENA9" s="110"/>
      <c r="ENB9" s="110"/>
      <c r="ENC9" s="110"/>
      <c r="END9" s="110"/>
      <c r="ENE9" s="110"/>
      <c r="ENF9" s="110"/>
      <c r="ENG9" s="110"/>
      <c r="ENH9" s="110"/>
      <c r="ENI9" s="110"/>
      <c r="ENJ9" s="110"/>
      <c r="ENK9" s="110"/>
      <c r="ENL9" s="110"/>
      <c r="ENM9" s="110"/>
      <c r="ENN9" s="110"/>
      <c r="ENO9" s="110"/>
      <c r="ENP9" s="110"/>
      <c r="ENQ9" s="110"/>
      <c r="ENR9" s="110"/>
      <c r="ENS9" s="110"/>
      <c r="ENT9" s="110"/>
      <c r="ENU9" s="110"/>
      <c r="ENV9" s="110"/>
      <c r="ENW9" s="110"/>
      <c r="ENX9" s="110"/>
      <c r="ENY9" s="110"/>
      <c r="ENZ9" s="110"/>
      <c r="EOA9" s="110"/>
      <c r="EOB9" s="110"/>
      <c r="EOC9" s="110"/>
      <c r="EOD9" s="110"/>
      <c r="EOE9" s="110"/>
      <c r="EOF9" s="110"/>
      <c r="EOG9" s="110"/>
      <c r="EOH9" s="110"/>
      <c r="EOI9" s="110"/>
      <c r="EOJ9" s="110"/>
      <c r="EOK9" s="110"/>
      <c r="EOL9" s="110"/>
      <c r="EOM9" s="110"/>
      <c r="EON9" s="110"/>
      <c r="EOO9" s="110"/>
      <c r="EOP9" s="110"/>
      <c r="EOQ9" s="110"/>
      <c r="EOR9" s="110"/>
      <c r="EOS9" s="110"/>
      <c r="EOT9" s="110"/>
      <c r="EOU9" s="110"/>
      <c r="EOV9" s="110"/>
      <c r="EOW9" s="110"/>
      <c r="EOX9" s="110"/>
      <c r="EOY9" s="110"/>
      <c r="EOZ9" s="110"/>
      <c r="EPA9" s="110"/>
      <c r="EPB9" s="110"/>
      <c r="EPC9" s="110"/>
      <c r="EPD9" s="110"/>
      <c r="EPE9" s="110"/>
      <c r="EPF9" s="110"/>
      <c r="EPG9" s="110"/>
      <c r="EPH9" s="110"/>
      <c r="EPI9" s="110"/>
      <c r="EPJ9" s="110"/>
      <c r="EPK9" s="110"/>
      <c r="EPL9" s="110"/>
      <c r="EPM9" s="110"/>
      <c r="EPN9" s="110"/>
      <c r="EPO9" s="110"/>
      <c r="EPP9" s="110"/>
      <c r="EPQ9" s="110"/>
      <c r="EPR9" s="110"/>
      <c r="EPS9" s="110"/>
      <c r="EPT9" s="110"/>
      <c r="EPU9" s="110"/>
      <c r="EPV9" s="110"/>
      <c r="EPW9" s="110"/>
      <c r="EPX9" s="110"/>
      <c r="EPY9" s="110"/>
      <c r="EPZ9" s="110"/>
      <c r="EQA9" s="110"/>
      <c r="EQB9" s="110"/>
      <c r="EQC9" s="110"/>
      <c r="EQD9" s="110"/>
      <c r="EQE9" s="110"/>
      <c r="EQF9" s="110"/>
      <c r="EQG9" s="110"/>
      <c r="EQH9" s="110"/>
      <c r="EQI9" s="110"/>
      <c r="EQJ9" s="110"/>
      <c r="EQK9" s="110"/>
      <c r="EQL9" s="110"/>
      <c r="EQM9" s="110"/>
      <c r="EQN9" s="110"/>
      <c r="EQO9" s="110"/>
      <c r="EQP9" s="110"/>
      <c r="EQQ9" s="110"/>
      <c r="EQR9" s="110"/>
      <c r="EQS9" s="110"/>
      <c r="EQT9" s="110"/>
      <c r="EQU9" s="110"/>
      <c r="EQV9" s="110"/>
      <c r="EQW9" s="110"/>
      <c r="EQX9" s="110"/>
      <c r="EQY9" s="110"/>
      <c r="EQZ9" s="110"/>
      <c r="ERA9" s="110"/>
      <c r="ERB9" s="110"/>
      <c r="ERC9" s="110"/>
      <c r="ERD9" s="110"/>
      <c r="ERE9" s="110"/>
      <c r="ERF9" s="110"/>
      <c r="ERG9" s="110"/>
      <c r="ERH9" s="110"/>
      <c r="ERI9" s="110"/>
      <c r="ERJ9" s="110"/>
      <c r="ERK9" s="110"/>
      <c r="ERL9" s="110"/>
      <c r="ERM9" s="110"/>
      <c r="ERN9" s="110"/>
      <c r="ERO9" s="110"/>
      <c r="ERP9" s="110"/>
      <c r="ERQ9" s="110"/>
      <c r="ERR9" s="110"/>
      <c r="ERS9" s="110"/>
      <c r="ERT9" s="110"/>
      <c r="ERU9" s="110"/>
      <c r="ERV9" s="110"/>
      <c r="ERW9" s="110"/>
      <c r="ERX9" s="110"/>
      <c r="ERY9" s="110"/>
      <c r="ERZ9" s="110"/>
      <c r="ESA9" s="110"/>
      <c r="ESB9" s="110"/>
      <c r="ESC9" s="110"/>
      <c r="ESD9" s="110"/>
      <c r="ESE9" s="110"/>
      <c r="ESF9" s="110"/>
      <c r="ESG9" s="110"/>
      <c r="ESH9" s="110"/>
      <c r="ESI9" s="110"/>
      <c r="ESJ9" s="110"/>
      <c r="ESK9" s="110"/>
      <c r="ESL9" s="110"/>
      <c r="ESM9" s="110"/>
      <c r="ESN9" s="110"/>
      <c r="ESO9" s="110"/>
      <c r="ESP9" s="110"/>
      <c r="ESQ9" s="110"/>
      <c r="ESR9" s="110"/>
      <c r="ESS9" s="110"/>
      <c r="EST9" s="110"/>
      <c r="ESU9" s="110"/>
      <c r="ESV9" s="110"/>
      <c r="ESW9" s="110"/>
      <c r="ESX9" s="110"/>
      <c r="ESY9" s="110"/>
      <c r="ESZ9" s="110"/>
      <c r="ETA9" s="110"/>
      <c r="ETB9" s="110"/>
      <c r="ETC9" s="110"/>
      <c r="ETD9" s="110"/>
      <c r="ETE9" s="110"/>
      <c r="ETF9" s="110"/>
      <c r="ETG9" s="110"/>
      <c r="ETH9" s="110"/>
      <c r="ETI9" s="110"/>
      <c r="ETJ9" s="110"/>
      <c r="ETK9" s="110"/>
      <c r="ETL9" s="110"/>
      <c r="ETM9" s="110"/>
      <c r="ETN9" s="110"/>
      <c r="ETO9" s="110"/>
      <c r="ETP9" s="110"/>
      <c r="ETQ9" s="110"/>
      <c r="ETR9" s="110"/>
      <c r="ETS9" s="110"/>
      <c r="ETT9" s="110"/>
      <c r="ETU9" s="110"/>
      <c r="ETV9" s="110"/>
      <c r="ETW9" s="110"/>
      <c r="ETX9" s="110"/>
      <c r="ETY9" s="110"/>
      <c r="ETZ9" s="110"/>
      <c r="EUA9" s="110"/>
      <c r="EUB9" s="110"/>
      <c r="EUC9" s="110"/>
      <c r="EUD9" s="110"/>
      <c r="EUE9" s="110"/>
      <c r="EUF9" s="110"/>
      <c r="EUG9" s="110"/>
      <c r="EUH9" s="110"/>
      <c r="EUI9" s="110"/>
      <c r="EUJ9" s="110"/>
      <c r="EUK9" s="110"/>
      <c r="EUL9" s="110"/>
      <c r="EUM9" s="110"/>
      <c r="EUN9" s="110"/>
      <c r="EUO9" s="110"/>
      <c r="EUP9" s="110"/>
      <c r="EUQ9" s="110"/>
      <c r="EUR9" s="110"/>
      <c r="EUS9" s="110"/>
      <c r="EUT9" s="110"/>
      <c r="EUU9" s="110"/>
      <c r="EUV9" s="110"/>
      <c r="EUW9" s="110"/>
      <c r="EUX9" s="110"/>
      <c r="EUY9" s="110"/>
      <c r="EUZ9" s="110"/>
      <c r="EVA9" s="110"/>
      <c r="EVB9" s="110"/>
      <c r="EVC9" s="110"/>
      <c r="EVD9" s="110"/>
      <c r="EVE9" s="110"/>
      <c r="EVF9" s="110"/>
      <c r="EVG9" s="110"/>
      <c r="EVH9" s="110"/>
      <c r="EVI9" s="110"/>
      <c r="EVJ9" s="110"/>
      <c r="EVK9" s="110"/>
      <c r="EVL9" s="110"/>
      <c r="EVM9" s="110"/>
      <c r="EVN9" s="110"/>
      <c r="EVO9" s="110"/>
      <c r="EVP9" s="110"/>
      <c r="EVQ9" s="110"/>
      <c r="EVR9" s="110"/>
      <c r="EVS9" s="110"/>
      <c r="EVT9" s="110"/>
      <c r="EVU9" s="110"/>
      <c r="EVV9" s="110"/>
      <c r="EVW9" s="110"/>
      <c r="EVX9" s="110"/>
      <c r="EVY9" s="110"/>
      <c r="EVZ9" s="110"/>
      <c r="EWA9" s="110"/>
      <c r="EWB9" s="110"/>
      <c r="EWC9" s="110"/>
      <c r="EWD9" s="110"/>
      <c r="EWE9" s="110"/>
      <c r="EWF9" s="110"/>
      <c r="EWG9" s="110"/>
      <c r="EWH9" s="110"/>
      <c r="EWI9" s="110"/>
      <c r="EWJ9" s="110"/>
      <c r="EWK9" s="110"/>
      <c r="EWL9" s="110"/>
      <c r="EWM9" s="110"/>
      <c r="EWN9" s="110"/>
      <c r="EWO9" s="110"/>
      <c r="EWP9" s="110"/>
      <c r="EWQ9" s="110"/>
      <c r="EWR9" s="110"/>
      <c r="EWS9" s="110"/>
      <c r="EWT9" s="110"/>
      <c r="EWU9" s="110"/>
      <c r="EWV9" s="110"/>
      <c r="EWW9" s="110"/>
      <c r="EWX9" s="110"/>
      <c r="EWY9" s="110"/>
      <c r="EWZ9" s="110"/>
      <c r="EXA9" s="110"/>
      <c r="EXB9" s="110"/>
      <c r="EXC9" s="110"/>
      <c r="EXD9" s="110"/>
      <c r="EXE9" s="110"/>
      <c r="EXF9" s="110"/>
      <c r="EXG9" s="110"/>
      <c r="EXH9" s="110"/>
      <c r="EXI9" s="110"/>
      <c r="EXJ9" s="110"/>
      <c r="EXK9" s="110"/>
      <c r="EXL9" s="110"/>
      <c r="EXM9" s="110"/>
      <c r="EXN9" s="110"/>
      <c r="EXO9" s="110"/>
      <c r="EXP9" s="110"/>
      <c r="EXQ9" s="110"/>
      <c r="EXR9" s="110"/>
      <c r="EXS9" s="110"/>
      <c r="EXT9" s="110"/>
      <c r="EXU9" s="110"/>
      <c r="EXV9" s="110"/>
      <c r="EXW9" s="110"/>
      <c r="EXX9" s="110"/>
      <c r="EXY9" s="110"/>
      <c r="EXZ9" s="110"/>
      <c r="EYA9" s="110"/>
      <c r="EYB9" s="110"/>
      <c r="EYC9" s="110"/>
      <c r="EYD9" s="110"/>
      <c r="EYE9" s="110"/>
      <c r="EYF9" s="110"/>
      <c r="EYG9" s="110"/>
      <c r="EYH9" s="110"/>
      <c r="EYI9" s="110"/>
      <c r="EYJ9" s="110"/>
      <c r="EYK9" s="110"/>
      <c r="EYL9" s="110"/>
      <c r="EYM9" s="110"/>
      <c r="EYN9" s="110"/>
      <c r="EYO9" s="110"/>
      <c r="EYP9" s="110"/>
      <c r="EYQ9" s="110"/>
      <c r="EYR9" s="110"/>
      <c r="EYS9" s="110"/>
      <c r="EYT9" s="110"/>
      <c r="EYU9" s="110"/>
      <c r="EYV9" s="110"/>
      <c r="EYW9" s="110"/>
      <c r="EYX9" s="110"/>
      <c r="EYY9" s="110"/>
      <c r="EYZ9" s="110"/>
      <c r="EZA9" s="110"/>
      <c r="EZB9" s="110"/>
      <c r="EZC9" s="110"/>
      <c r="EZD9" s="110"/>
      <c r="EZE9" s="110"/>
      <c r="EZF9" s="110"/>
      <c r="EZG9" s="110"/>
      <c r="EZH9" s="110"/>
      <c r="EZI9" s="110"/>
      <c r="EZJ9" s="110"/>
      <c r="EZK9" s="110"/>
      <c r="EZL9" s="110"/>
      <c r="EZM9" s="110"/>
      <c r="EZN9" s="110"/>
      <c r="EZO9" s="110"/>
      <c r="EZP9" s="110"/>
      <c r="EZQ9" s="110"/>
      <c r="EZR9" s="110"/>
      <c r="EZS9" s="110"/>
      <c r="EZT9" s="110"/>
      <c r="EZU9" s="110"/>
      <c r="EZV9" s="110"/>
      <c r="EZW9" s="110"/>
      <c r="EZX9" s="110"/>
      <c r="EZY9" s="110"/>
      <c r="EZZ9" s="110"/>
      <c r="FAA9" s="110"/>
      <c r="FAB9" s="110"/>
      <c r="FAC9" s="110"/>
      <c r="FAD9" s="110"/>
      <c r="FAE9" s="110"/>
      <c r="FAF9" s="110"/>
      <c r="FAG9" s="110"/>
      <c r="FAH9" s="110"/>
      <c r="FAI9" s="110"/>
      <c r="FAJ9" s="110"/>
      <c r="FAK9" s="110"/>
      <c r="FAL9" s="110"/>
      <c r="FAM9" s="110"/>
      <c r="FAN9" s="110"/>
      <c r="FAO9" s="110"/>
      <c r="FAP9" s="110"/>
      <c r="FAQ9" s="110"/>
      <c r="FAR9" s="110"/>
      <c r="FAS9" s="110"/>
      <c r="FAT9" s="110"/>
      <c r="FAU9" s="110"/>
      <c r="FAV9" s="110"/>
      <c r="FAW9" s="110"/>
      <c r="FAX9" s="110"/>
      <c r="FAY9" s="110"/>
      <c r="FAZ9" s="110"/>
      <c r="FBA9" s="110"/>
      <c r="FBB9" s="110"/>
      <c r="FBC9" s="110"/>
      <c r="FBD9" s="110"/>
      <c r="FBE9" s="110"/>
      <c r="FBF9" s="110"/>
      <c r="FBG9" s="110"/>
      <c r="FBH9" s="110"/>
      <c r="FBI9" s="110"/>
      <c r="FBJ9" s="110"/>
      <c r="FBK9" s="110"/>
      <c r="FBL9" s="110"/>
      <c r="FBM9" s="110"/>
      <c r="FBN9" s="110"/>
      <c r="FBO9" s="110"/>
      <c r="FBP9" s="110"/>
      <c r="FBQ9" s="110"/>
      <c r="FBR9" s="110"/>
      <c r="FBS9" s="110"/>
      <c r="FBT9" s="110"/>
      <c r="FBU9" s="110"/>
      <c r="FBV9" s="110"/>
      <c r="FBW9" s="110"/>
      <c r="FBX9" s="110"/>
      <c r="FBY9" s="110"/>
      <c r="FBZ9" s="110"/>
      <c r="FCA9" s="110"/>
      <c r="FCB9" s="110"/>
      <c r="FCC9" s="110"/>
      <c r="FCD9" s="110"/>
      <c r="FCE9" s="110"/>
      <c r="FCF9" s="110"/>
      <c r="FCG9" s="110"/>
      <c r="FCH9" s="110"/>
      <c r="FCI9" s="110"/>
      <c r="FCJ9" s="110"/>
      <c r="FCK9" s="110"/>
      <c r="FCL9" s="110"/>
      <c r="FCM9" s="110"/>
      <c r="FCN9" s="110"/>
      <c r="FCO9" s="110"/>
      <c r="FCP9" s="110"/>
      <c r="FCQ9" s="110"/>
      <c r="FCR9" s="110"/>
      <c r="FCS9" s="110"/>
      <c r="FCT9" s="110"/>
      <c r="FCU9" s="110"/>
      <c r="FCV9" s="110"/>
      <c r="FCW9" s="110"/>
      <c r="FCX9" s="110"/>
      <c r="FCY9" s="110"/>
      <c r="FCZ9" s="110"/>
      <c r="FDA9" s="110"/>
      <c r="FDB9" s="110"/>
      <c r="FDC9" s="110"/>
      <c r="FDD9" s="110"/>
      <c r="FDE9" s="110"/>
      <c r="FDF9" s="110"/>
      <c r="FDG9" s="110"/>
      <c r="FDH9" s="110"/>
      <c r="FDI9" s="110"/>
      <c r="FDJ9" s="110"/>
      <c r="FDK9" s="110"/>
      <c r="FDL9" s="110"/>
      <c r="FDM9" s="110"/>
      <c r="FDN9" s="110"/>
      <c r="FDO9" s="110"/>
      <c r="FDP9" s="110"/>
      <c r="FDQ9" s="110"/>
      <c r="FDR9" s="110"/>
      <c r="FDS9" s="110"/>
      <c r="FDT9" s="110"/>
      <c r="FDU9" s="110"/>
      <c r="FDV9" s="110"/>
      <c r="FDW9" s="110"/>
      <c r="FDX9" s="110"/>
      <c r="FDY9" s="110"/>
      <c r="FDZ9" s="110"/>
      <c r="FEA9" s="110"/>
      <c r="FEB9" s="110"/>
      <c r="FEC9" s="110"/>
      <c r="FED9" s="110"/>
      <c r="FEE9" s="110"/>
      <c r="FEF9" s="110"/>
      <c r="FEG9" s="110"/>
      <c r="FEH9" s="110"/>
      <c r="FEI9" s="110"/>
      <c r="FEJ9" s="110"/>
      <c r="FEK9" s="110"/>
      <c r="FEL9" s="110"/>
      <c r="FEM9" s="110"/>
      <c r="FEN9" s="110"/>
      <c r="FEO9" s="110"/>
      <c r="FEP9" s="110"/>
      <c r="FEQ9" s="110"/>
      <c r="FER9" s="110"/>
      <c r="FES9" s="110"/>
      <c r="FET9" s="110"/>
      <c r="FEU9" s="110"/>
      <c r="FEV9" s="110"/>
      <c r="FEW9" s="110"/>
      <c r="FEX9" s="110"/>
      <c r="FEY9" s="110"/>
      <c r="FEZ9" s="110"/>
      <c r="FFA9" s="110"/>
      <c r="FFB9" s="110"/>
      <c r="FFC9" s="110"/>
      <c r="FFD9" s="110"/>
      <c r="FFE9" s="110"/>
      <c r="FFF9" s="110"/>
      <c r="FFG9" s="110"/>
      <c r="FFH9" s="110"/>
      <c r="FFI9" s="110"/>
      <c r="FFJ9" s="110"/>
      <c r="FFK9" s="110"/>
      <c r="FFL9" s="110"/>
      <c r="FFM9" s="110"/>
      <c r="FFN9" s="110"/>
      <c r="FFO9" s="110"/>
      <c r="FFP9" s="110"/>
      <c r="FFQ9" s="110"/>
      <c r="FFR9" s="110"/>
      <c r="FFS9" s="110"/>
      <c r="FFT9" s="110"/>
      <c r="FFU9" s="110"/>
      <c r="FFV9" s="110"/>
      <c r="FFW9" s="110"/>
      <c r="FFX9" s="110"/>
      <c r="FFY9" s="110"/>
      <c r="FFZ9" s="110"/>
      <c r="FGA9" s="110"/>
      <c r="FGB9" s="110"/>
      <c r="FGC9" s="110"/>
      <c r="FGD9" s="110"/>
      <c r="FGE9" s="110"/>
      <c r="FGF9" s="110"/>
      <c r="FGG9" s="110"/>
      <c r="FGH9" s="110"/>
      <c r="FGI9" s="110"/>
      <c r="FGJ9" s="110"/>
      <c r="FGK9" s="110"/>
      <c r="FGL9" s="110"/>
      <c r="FGM9" s="110"/>
      <c r="FGN9" s="110"/>
      <c r="FGO9" s="110"/>
      <c r="FGP9" s="110"/>
      <c r="FGQ9" s="110"/>
      <c r="FGR9" s="110"/>
      <c r="FGS9" s="110"/>
      <c r="FGT9" s="110"/>
      <c r="FGU9" s="110"/>
      <c r="FGV9" s="110"/>
      <c r="FGW9" s="110"/>
      <c r="FGX9" s="110"/>
      <c r="FGY9" s="110"/>
      <c r="FGZ9" s="110"/>
      <c r="FHA9" s="110"/>
      <c r="FHB9" s="110"/>
      <c r="FHC9" s="110"/>
      <c r="FHD9" s="110"/>
      <c r="FHE9" s="110"/>
      <c r="FHF9" s="110"/>
      <c r="FHG9" s="110"/>
      <c r="FHH9" s="110"/>
      <c r="FHI9" s="110"/>
      <c r="FHJ9" s="110"/>
      <c r="FHK9" s="110"/>
      <c r="FHL9" s="110"/>
      <c r="FHM9" s="110"/>
      <c r="FHN9" s="110"/>
      <c r="FHO9" s="110"/>
      <c r="FHP9" s="110"/>
      <c r="FHQ9" s="110"/>
      <c r="FHR9" s="110"/>
      <c r="FHS9" s="110"/>
      <c r="FHT9" s="110"/>
      <c r="FHU9" s="110"/>
      <c r="FHV9" s="110"/>
      <c r="FHW9" s="110"/>
      <c r="FHX9" s="110"/>
      <c r="FHY9" s="110"/>
      <c r="FHZ9" s="110"/>
      <c r="FIA9" s="110"/>
      <c r="FIB9" s="110"/>
      <c r="FIC9" s="110"/>
      <c r="FID9" s="110"/>
      <c r="FIE9" s="110"/>
      <c r="FIF9" s="110"/>
      <c r="FIG9" s="110"/>
      <c r="FIH9" s="110"/>
      <c r="FII9" s="110"/>
      <c r="FIJ9" s="110"/>
      <c r="FIK9" s="110"/>
      <c r="FIL9" s="110"/>
      <c r="FIM9" s="110"/>
      <c r="FIN9" s="110"/>
      <c r="FIO9" s="110"/>
      <c r="FIP9" s="110"/>
      <c r="FIQ9" s="110"/>
      <c r="FIR9" s="110"/>
      <c r="FIS9" s="110"/>
      <c r="FIT9" s="110"/>
      <c r="FIU9" s="110"/>
      <c r="FIV9" s="110"/>
      <c r="FIW9" s="110"/>
      <c r="FIX9" s="110"/>
      <c r="FIY9" s="110"/>
      <c r="FIZ9" s="110"/>
      <c r="FJA9" s="110"/>
      <c r="FJB9" s="110"/>
      <c r="FJC9" s="110"/>
      <c r="FJD9" s="110"/>
      <c r="FJE9" s="110"/>
      <c r="FJF9" s="110"/>
      <c r="FJG9" s="110"/>
      <c r="FJH9" s="110"/>
      <c r="FJI9" s="110"/>
      <c r="FJJ9" s="110"/>
      <c r="FJK9" s="110"/>
      <c r="FJL9" s="110"/>
      <c r="FJM9" s="110"/>
      <c r="FJN9" s="110"/>
      <c r="FJO9" s="110"/>
      <c r="FJP9" s="110"/>
      <c r="FJQ9" s="110"/>
      <c r="FJR9" s="110"/>
      <c r="FJS9" s="110"/>
      <c r="FJT9" s="110"/>
      <c r="FJU9" s="110"/>
      <c r="FJV9" s="110"/>
      <c r="FJW9" s="110"/>
      <c r="FJX9" s="110"/>
      <c r="FJY9" s="110"/>
      <c r="FJZ9" s="110"/>
      <c r="FKA9" s="110"/>
      <c r="FKB9" s="110"/>
      <c r="FKC9" s="110"/>
      <c r="FKD9" s="110"/>
      <c r="FKE9" s="110"/>
      <c r="FKF9" s="110"/>
      <c r="FKG9" s="110"/>
      <c r="FKH9" s="110"/>
      <c r="FKI9" s="110"/>
      <c r="FKJ9" s="110"/>
      <c r="FKK9" s="110"/>
      <c r="FKL9" s="110"/>
      <c r="FKM9" s="110"/>
      <c r="FKN9" s="110"/>
      <c r="FKO9" s="110"/>
      <c r="FKP9" s="110"/>
      <c r="FKQ9" s="110"/>
      <c r="FKR9" s="110"/>
      <c r="FKS9" s="110"/>
      <c r="FKT9" s="110"/>
      <c r="FKU9" s="110"/>
      <c r="FKV9" s="110"/>
      <c r="FKW9" s="110"/>
      <c r="FKX9" s="110"/>
      <c r="FKY9" s="110"/>
      <c r="FKZ9" s="110"/>
      <c r="FLA9" s="110"/>
      <c r="FLB9" s="110"/>
      <c r="FLC9" s="110"/>
      <c r="FLD9" s="110"/>
      <c r="FLE9" s="110"/>
      <c r="FLF9" s="110"/>
      <c r="FLG9" s="110"/>
      <c r="FLH9" s="110"/>
      <c r="FLI9" s="110"/>
      <c r="FLJ9" s="110"/>
      <c r="FLK9" s="110"/>
      <c r="FLL9" s="110"/>
      <c r="FLM9" s="110"/>
      <c r="FLN9" s="110"/>
      <c r="FLO9" s="110"/>
      <c r="FLP9" s="110"/>
      <c r="FLQ9" s="110"/>
      <c r="FLR9" s="110"/>
      <c r="FLS9" s="110"/>
      <c r="FLT9" s="110"/>
      <c r="FLU9" s="110"/>
      <c r="FLV9" s="110"/>
      <c r="FLW9" s="110"/>
      <c r="FLX9" s="110"/>
      <c r="FLY9" s="110"/>
      <c r="FLZ9" s="110"/>
      <c r="FMA9" s="110"/>
      <c r="FMB9" s="110"/>
      <c r="FMC9" s="110"/>
      <c r="FMD9" s="110"/>
      <c r="FME9" s="110"/>
      <c r="FMF9" s="110"/>
      <c r="FMG9" s="110"/>
      <c r="FMH9" s="110"/>
      <c r="FMI9" s="110"/>
      <c r="FMJ9" s="110"/>
      <c r="FMK9" s="110"/>
      <c r="FML9" s="110"/>
      <c r="FMM9" s="110"/>
      <c r="FMN9" s="110"/>
      <c r="FMO9" s="110"/>
      <c r="FMP9" s="110"/>
      <c r="FMQ9" s="110"/>
      <c r="FMR9" s="110"/>
      <c r="FMS9" s="110"/>
      <c r="FMT9" s="110"/>
      <c r="FMU9" s="110"/>
      <c r="FMV9" s="110"/>
      <c r="FMW9" s="110"/>
      <c r="FMX9" s="110"/>
      <c r="FMY9" s="110"/>
      <c r="FMZ9" s="110"/>
      <c r="FNA9" s="110"/>
      <c r="FNB9" s="110"/>
      <c r="FNC9" s="110"/>
      <c r="FND9" s="110"/>
      <c r="FNE9" s="110"/>
      <c r="FNF9" s="110"/>
      <c r="FNG9" s="110"/>
      <c r="FNH9" s="110"/>
      <c r="FNI9" s="110"/>
      <c r="FNJ9" s="110"/>
      <c r="FNK9" s="110"/>
      <c r="FNL9" s="110"/>
      <c r="FNM9" s="110"/>
      <c r="FNN9" s="110"/>
      <c r="FNO9" s="110"/>
      <c r="FNP9" s="110"/>
      <c r="FNQ9" s="110"/>
      <c r="FNR9" s="110"/>
      <c r="FNS9" s="110"/>
      <c r="FNT9" s="110"/>
      <c r="FNU9" s="110"/>
      <c r="FNV9" s="110"/>
      <c r="FNW9" s="110"/>
      <c r="FNX9" s="110"/>
      <c r="FNY9" s="110"/>
      <c r="FNZ9" s="110"/>
      <c r="FOA9" s="110"/>
      <c r="FOB9" s="110"/>
      <c r="FOC9" s="110"/>
      <c r="FOD9" s="110"/>
      <c r="FOE9" s="110"/>
      <c r="FOF9" s="110"/>
      <c r="FOG9" s="110"/>
      <c r="FOH9" s="110"/>
      <c r="FOI9" s="110"/>
      <c r="FOJ9" s="110"/>
      <c r="FOK9" s="110"/>
      <c r="FOL9" s="110"/>
      <c r="FOM9" s="110"/>
      <c r="FON9" s="110"/>
      <c r="FOO9" s="110"/>
      <c r="FOP9" s="110"/>
      <c r="FOQ9" s="110"/>
      <c r="FOR9" s="110"/>
      <c r="FOS9" s="110"/>
      <c r="FOT9" s="110"/>
      <c r="FOU9" s="110"/>
      <c r="FOV9" s="110"/>
      <c r="FOW9" s="110"/>
      <c r="FOX9" s="110"/>
      <c r="FOY9" s="110"/>
      <c r="FOZ9" s="110"/>
      <c r="FPA9" s="110"/>
      <c r="FPB9" s="110"/>
      <c r="FPC9" s="110"/>
      <c r="FPD9" s="110"/>
      <c r="FPE9" s="110"/>
      <c r="FPF9" s="110"/>
      <c r="FPG9" s="110"/>
      <c r="FPH9" s="110"/>
      <c r="FPI9" s="110"/>
      <c r="FPJ9" s="110"/>
      <c r="FPK9" s="110"/>
      <c r="FPL9" s="110"/>
      <c r="FPM9" s="110"/>
      <c r="FPN9" s="110"/>
      <c r="FPO9" s="110"/>
      <c r="FPP9" s="110"/>
      <c r="FPQ9" s="110"/>
      <c r="FPR9" s="110"/>
      <c r="FPS9" s="110"/>
      <c r="FPT9" s="110"/>
      <c r="FPU9" s="110"/>
      <c r="FPV9" s="110"/>
      <c r="FPW9" s="110"/>
      <c r="FPX9" s="110"/>
      <c r="FPY9" s="110"/>
      <c r="FPZ9" s="110"/>
      <c r="FQA9" s="110"/>
      <c r="FQB9" s="110"/>
      <c r="FQC9" s="110"/>
      <c r="FQD9" s="110"/>
      <c r="FQE9" s="110"/>
      <c r="FQF9" s="110"/>
      <c r="FQG9" s="110"/>
      <c r="FQH9" s="110"/>
      <c r="FQI9" s="110"/>
      <c r="FQJ9" s="110"/>
      <c r="FQK9" s="110"/>
      <c r="FQL9" s="110"/>
      <c r="FQM9" s="110"/>
      <c r="FQN9" s="110"/>
      <c r="FQO9" s="110"/>
      <c r="FQP9" s="110"/>
      <c r="FQQ9" s="110"/>
      <c r="FQR9" s="110"/>
      <c r="FQS9" s="110"/>
      <c r="FQT9" s="110"/>
      <c r="FQU9" s="110"/>
      <c r="FQV9" s="110"/>
      <c r="FQW9" s="110"/>
      <c r="FQX9" s="110"/>
      <c r="FQY9" s="110"/>
      <c r="FQZ9" s="110"/>
      <c r="FRA9" s="110"/>
      <c r="FRB9" s="110"/>
      <c r="FRC9" s="110"/>
      <c r="FRD9" s="110"/>
      <c r="FRE9" s="110"/>
      <c r="FRF9" s="110"/>
      <c r="FRG9" s="110"/>
      <c r="FRH9" s="110"/>
      <c r="FRI9" s="110"/>
      <c r="FRJ9" s="110"/>
      <c r="FRK9" s="110"/>
      <c r="FRL9" s="110"/>
      <c r="FRM9" s="110"/>
      <c r="FRN9" s="110"/>
      <c r="FRO9" s="110"/>
      <c r="FRP9" s="110"/>
      <c r="FRQ9" s="110"/>
      <c r="FRR9" s="110"/>
      <c r="FRS9" s="110"/>
      <c r="FRT9" s="110"/>
      <c r="FRU9" s="110"/>
      <c r="FRV9" s="110"/>
      <c r="FRW9" s="110"/>
      <c r="FRX9" s="110"/>
      <c r="FRY9" s="110"/>
      <c r="FRZ9" s="110"/>
      <c r="FSA9" s="110"/>
      <c r="FSB9" s="110"/>
      <c r="FSC9" s="110"/>
      <c r="FSD9" s="110"/>
      <c r="FSE9" s="110"/>
      <c r="FSF9" s="110"/>
      <c r="FSG9" s="110"/>
      <c r="FSH9" s="110"/>
      <c r="FSI9" s="110"/>
      <c r="FSJ9" s="110"/>
      <c r="FSK9" s="110"/>
      <c r="FSL9" s="110"/>
      <c r="FSM9" s="110"/>
      <c r="FSN9" s="110"/>
      <c r="FSO9" s="110"/>
      <c r="FSP9" s="110"/>
      <c r="FSQ9" s="110"/>
      <c r="FSR9" s="110"/>
      <c r="FSS9" s="110"/>
      <c r="FST9" s="110"/>
      <c r="FSU9" s="110"/>
      <c r="FSV9" s="110"/>
      <c r="FSW9" s="110"/>
      <c r="FSX9" s="110"/>
      <c r="FSY9" s="110"/>
      <c r="FSZ9" s="110"/>
      <c r="FTA9" s="110"/>
      <c r="FTB9" s="110"/>
      <c r="FTC9" s="110"/>
      <c r="FTD9" s="110"/>
      <c r="FTE9" s="110"/>
      <c r="FTF9" s="110"/>
      <c r="FTG9" s="110"/>
      <c r="FTH9" s="110"/>
      <c r="FTI9" s="110"/>
      <c r="FTJ9" s="110"/>
      <c r="FTK9" s="110"/>
      <c r="FTL9" s="110"/>
      <c r="FTM9" s="110"/>
      <c r="FTN9" s="110"/>
      <c r="FTO9" s="110"/>
      <c r="FTP9" s="110"/>
      <c r="FTQ9" s="110"/>
      <c r="FTR9" s="110"/>
      <c r="FTS9" s="110"/>
      <c r="FTT9" s="110"/>
      <c r="FTU9" s="110"/>
      <c r="FTV9" s="110"/>
      <c r="FTW9" s="110"/>
      <c r="FTX9" s="110"/>
      <c r="FTY9" s="110"/>
      <c r="FTZ9" s="110"/>
      <c r="FUA9" s="110"/>
      <c r="FUB9" s="110"/>
      <c r="FUC9" s="110"/>
      <c r="FUD9" s="110"/>
      <c r="FUE9" s="110"/>
      <c r="FUF9" s="110"/>
      <c r="FUG9" s="110"/>
      <c r="FUH9" s="110"/>
      <c r="FUI9" s="110"/>
      <c r="FUJ9" s="110"/>
      <c r="FUK9" s="110"/>
      <c r="FUL9" s="110"/>
      <c r="FUM9" s="110"/>
      <c r="FUN9" s="110"/>
      <c r="FUO9" s="110"/>
      <c r="FUP9" s="110"/>
      <c r="FUQ9" s="110"/>
      <c r="FUR9" s="110"/>
      <c r="FUS9" s="110"/>
      <c r="FUT9" s="110"/>
      <c r="FUU9" s="110"/>
      <c r="FUV9" s="110"/>
      <c r="FUW9" s="110"/>
      <c r="FUX9" s="110"/>
      <c r="FUY9" s="110"/>
      <c r="FUZ9" s="110"/>
      <c r="FVA9" s="110"/>
      <c r="FVB9" s="110"/>
      <c r="FVC9" s="110"/>
      <c r="FVD9" s="110"/>
      <c r="FVE9" s="110"/>
      <c r="FVF9" s="110"/>
      <c r="FVG9" s="110"/>
      <c r="FVH9" s="110"/>
      <c r="FVI9" s="110"/>
      <c r="FVJ9" s="110"/>
      <c r="FVK9" s="110"/>
      <c r="FVL9" s="110"/>
      <c r="FVM9" s="110"/>
      <c r="FVN9" s="110"/>
      <c r="FVO9" s="110"/>
      <c r="FVP9" s="110"/>
      <c r="FVQ9" s="110"/>
      <c r="FVR9" s="110"/>
      <c r="FVS9" s="110"/>
      <c r="FVT9" s="110"/>
      <c r="FVU9" s="110"/>
      <c r="FVV9" s="110"/>
      <c r="FVW9" s="110"/>
      <c r="FVX9" s="110"/>
      <c r="FVY9" s="110"/>
      <c r="FVZ9" s="110"/>
      <c r="FWA9" s="110"/>
      <c r="FWB9" s="110"/>
      <c r="FWC9" s="110"/>
      <c r="FWD9" s="110"/>
      <c r="FWE9" s="110"/>
      <c r="FWF9" s="110"/>
      <c r="FWG9" s="110"/>
      <c r="FWH9" s="110"/>
      <c r="FWI9" s="110"/>
      <c r="FWJ9" s="110"/>
      <c r="FWK9" s="110"/>
      <c r="FWL9" s="110"/>
      <c r="FWM9" s="110"/>
      <c r="FWN9" s="110"/>
      <c r="FWO9" s="110"/>
      <c r="FWP9" s="110"/>
      <c r="FWQ9" s="110"/>
      <c r="FWR9" s="110"/>
      <c r="FWS9" s="110"/>
      <c r="FWT9" s="110"/>
      <c r="FWU9" s="110"/>
      <c r="FWV9" s="110"/>
      <c r="FWW9" s="110"/>
      <c r="FWX9" s="110"/>
      <c r="FWY9" s="110"/>
      <c r="FWZ9" s="110"/>
      <c r="FXA9" s="110"/>
      <c r="FXB9" s="110"/>
      <c r="FXC9" s="110"/>
      <c r="FXD9" s="110"/>
      <c r="FXE9" s="110"/>
      <c r="FXF9" s="110"/>
      <c r="FXG9" s="110"/>
      <c r="FXH9" s="110"/>
      <c r="FXI9" s="110"/>
      <c r="FXJ9" s="110"/>
      <c r="FXK9" s="110"/>
      <c r="FXL9" s="110"/>
      <c r="FXM9" s="110"/>
      <c r="FXN9" s="110"/>
      <c r="FXO9" s="110"/>
      <c r="FXP9" s="110"/>
      <c r="FXQ9" s="110"/>
      <c r="FXR9" s="110"/>
      <c r="FXS9" s="110"/>
      <c r="FXT9" s="110"/>
      <c r="FXU9" s="110"/>
      <c r="FXV9" s="110"/>
      <c r="FXW9" s="110"/>
      <c r="FXX9" s="110"/>
      <c r="FXY9" s="110"/>
      <c r="FXZ9" s="110"/>
      <c r="FYA9" s="110"/>
      <c r="FYB9" s="110"/>
      <c r="FYC9" s="110"/>
      <c r="FYD9" s="110"/>
      <c r="FYE9" s="110"/>
      <c r="FYF9" s="110"/>
      <c r="FYG9" s="110"/>
      <c r="FYH9" s="110"/>
      <c r="FYI9" s="110"/>
      <c r="FYJ9" s="110"/>
      <c r="FYK9" s="110"/>
      <c r="FYL9" s="110"/>
      <c r="FYM9" s="110"/>
      <c r="FYN9" s="110"/>
      <c r="FYO9" s="110"/>
      <c r="FYP9" s="110"/>
      <c r="FYQ9" s="110"/>
      <c r="FYR9" s="110"/>
      <c r="FYS9" s="110"/>
      <c r="FYT9" s="110"/>
      <c r="FYU9" s="110"/>
      <c r="FYV9" s="110"/>
      <c r="FYW9" s="110"/>
      <c r="FYX9" s="110"/>
      <c r="FYY9" s="110"/>
      <c r="FYZ9" s="110"/>
      <c r="FZA9" s="110"/>
      <c r="FZB9" s="110"/>
      <c r="FZC9" s="110"/>
      <c r="FZD9" s="110"/>
      <c r="FZE9" s="110"/>
      <c r="FZF9" s="110"/>
      <c r="FZG9" s="110"/>
      <c r="FZH9" s="110"/>
      <c r="FZI9" s="110"/>
      <c r="FZJ9" s="110"/>
      <c r="FZK9" s="110"/>
      <c r="FZL9" s="110"/>
      <c r="FZM9" s="110"/>
      <c r="FZN9" s="110"/>
      <c r="FZO9" s="110"/>
      <c r="FZP9" s="110"/>
      <c r="FZQ9" s="110"/>
      <c r="FZR9" s="110"/>
      <c r="FZS9" s="110"/>
      <c r="FZT9" s="110"/>
      <c r="FZU9" s="110"/>
      <c r="FZV9" s="110"/>
      <c r="FZW9" s="110"/>
      <c r="FZX9" s="110"/>
      <c r="FZY9" s="110"/>
      <c r="FZZ9" s="110"/>
      <c r="GAA9" s="110"/>
      <c r="GAB9" s="110"/>
      <c r="GAC9" s="110"/>
      <c r="GAD9" s="110"/>
      <c r="GAE9" s="110"/>
      <c r="GAF9" s="110"/>
      <c r="GAG9" s="110"/>
      <c r="GAH9" s="110"/>
      <c r="GAI9" s="110"/>
      <c r="GAJ9" s="110"/>
      <c r="GAK9" s="110"/>
      <c r="GAL9" s="110"/>
      <c r="GAM9" s="110"/>
      <c r="GAN9" s="110"/>
      <c r="GAO9" s="110"/>
      <c r="GAP9" s="110"/>
      <c r="GAQ9" s="110"/>
      <c r="GAR9" s="110"/>
      <c r="GAS9" s="110"/>
      <c r="GAT9" s="110"/>
      <c r="GAU9" s="110"/>
      <c r="GAV9" s="110"/>
      <c r="GAW9" s="110"/>
      <c r="GAX9" s="110"/>
      <c r="GAY9" s="110"/>
      <c r="GAZ9" s="110"/>
      <c r="GBA9" s="110"/>
      <c r="GBB9" s="110"/>
      <c r="GBC9" s="110"/>
      <c r="GBD9" s="110"/>
      <c r="GBE9" s="110"/>
      <c r="GBF9" s="110"/>
      <c r="GBG9" s="110"/>
      <c r="GBH9" s="110"/>
      <c r="GBI9" s="110"/>
      <c r="GBJ9" s="110"/>
      <c r="GBK9" s="110"/>
      <c r="GBL9" s="110"/>
      <c r="GBM9" s="110"/>
      <c r="GBN9" s="110"/>
      <c r="GBO9" s="110"/>
      <c r="GBP9" s="110"/>
      <c r="GBQ9" s="110"/>
      <c r="GBR9" s="110"/>
      <c r="GBS9" s="110"/>
      <c r="GBT9" s="110"/>
      <c r="GBU9" s="110"/>
      <c r="GBV9" s="110"/>
      <c r="GBW9" s="110"/>
      <c r="GBX9" s="110"/>
      <c r="GBY9" s="110"/>
      <c r="GBZ9" s="110"/>
      <c r="GCA9" s="110"/>
      <c r="GCB9" s="110"/>
      <c r="GCC9" s="110"/>
      <c r="GCD9" s="110"/>
      <c r="GCE9" s="110"/>
      <c r="GCF9" s="110"/>
      <c r="GCG9" s="110"/>
      <c r="GCH9" s="110"/>
      <c r="GCI9" s="110"/>
      <c r="GCJ9" s="110"/>
      <c r="GCK9" s="110"/>
      <c r="GCL9" s="110"/>
      <c r="GCM9" s="110"/>
      <c r="GCN9" s="110"/>
      <c r="GCO9" s="110"/>
      <c r="GCP9" s="110"/>
      <c r="GCQ9" s="110"/>
      <c r="GCR9" s="110"/>
      <c r="GCS9" s="110"/>
      <c r="GCT9" s="110"/>
      <c r="GCU9" s="110"/>
      <c r="GCV9" s="110"/>
      <c r="GCW9" s="110"/>
      <c r="GCX9" s="110"/>
      <c r="GCY9" s="110"/>
      <c r="GCZ9" s="110"/>
      <c r="GDA9" s="110"/>
      <c r="GDB9" s="110"/>
      <c r="GDC9" s="110"/>
      <c r="GDD9" s="110"/>
      <c r="GDE9" s="110"/>
      <c r="GDF9" s="110"/>
      <c r="GDG9" s="110"/>
      <c r="GDH9" s="110"/>
      <c r="GDI9" s="110"/>
      <c r="GDJ9" s="110"/>
      <c r="GDK9" s="110"/>
      <c r="GDL9" s="110"/>
      <c r="GDM9" s="110"/>
      <c r="GDN9" s="110"/>
      <c r="GDO9" s="110"/>
      <c r="GDP9" s="110"/>
      <c r="GDQ9" s="110"/>
      <c r="GDR9" s="110"/>
      <c r="GDS9" s="110"/>
      <c r="GDT9" s="110"/>
      <c r="GDU9" s="110"/>
      <c r="GDV9" s="110"/>
      <c r="GDW9" s="110"/>
      <c r="GDX9" s="110"/>
      <c r="GDY9" s="110"/>
      <c r="GDZ9" s="110"/>
      <c r="GEA9" s="110"/>
      <c r="GEB9" s="110"/>
      <c r="GEC9" s="110"/>
      <c r="GED9" s="110"/>
      <c r="GEE9" s="110"/>
      <c r="GEF9" s="110"/>
      <c r="GEG9" s="110"/>
      <c r="GEH9" s="110"/>
      <c r="GEI9" s="110"/>
      <c r="GEJ9" s="110"/>
      <c r="GEK9" s="110"/>
      <c r="GEL9" s="110"/>
      <c r="GEM9" s="110"/>
      <c r="GEN9" s="110"/>
      <c r="GEO9" s="110"/>
      <c r="GEP9" s="110"/>
      <c r="GEQ9" s="110"/>
      <c r="GER9" s="110"/>
      <c r="GES9" s="110"/>
      <c r="GET9" s="110"/>
      <c r="GEU9" s="110"/>
      <c r="GEV9" s="110"/>
      <c r="GEW9" s="110"/>
      <c r="GEX9" s="110"/>
      <c r="GEY9" s="110"/>
      <c r="GEZ9" s="110"/>
      <c r="GFA9" s="110"/>
      <c r="GFB9" s="110"/>
      <c r="GFC9" s="110"/>
      <c r="GFD9" s="110"/>
      <c r="GFE9" s="110"/>
      <c r="GFF9" s="110"/>
      <c r="GFG9" s="110"/>
      <c r="GFH9" s="110"/>
      <c r="GFI9" s="110"/>
      <c r="GFJ9" s="110"/>
      <c r="GFK9" s="110"/>
      <c r="GFL9" s="110"/>
      <c r="GFM9" s="110"/>
      <c r="GFN9" s="110"/>
      <c r="GFO9" s="110"/>
      <c r="GFP9" s="110"/>
      <c r="GFQ9" s="110"/>
      <c r="GFR9" s="110"/>
      <c r="GFS9" s="110"/>
      <c r="GFT9" s="110"/>
      <c r="GFU9" s="110"/>
      <c r="GFV9" s="110"/>
      <c r="GFW9" s="110"/>
      <c r="GFX9" s="110"/>
      <c r="GFY9" s="110"/>
      <c r="GFZ9" s="110"/>
      <c r="GGA9" s="110"/>
      <c r="GGB9" s="110"/>
      <c r="GGC9" s="110"/>
      <c r="GGD9" s="110"/>
      <c r="GGE9" s="110"/>
      <c r="GGF9" s="110"/>
      <c r="GGG9" s="110"/>
      <c r="GGH9" s="110"/>
      <c r="GGI9" s="110"/>
      <c r="GGJ9" s="110"/>
      <c r="GGK9" s="110"/>
      <c r="GGL9" s="110"/>
      <c r="GGM9" s="110"/>
      <c r="GGN9" s="110"/>
      <c r="GGO9" s="110"/>
      <c r="GGP9" s="110"/>
      <c r="GGQ9" s="110"/>
      <c r="GGR9" s="110"/>
      <c r="GGS9" s="110"/>
      <c r="GGT9" s="110"/>
      <c r="GGU9" s="110"/>
      <c r="GGV9" s="110"/>
      <c r="GGW9" s="110"/>
      <c r="GGX9" s="110"/>
      <c r="GGY9" s="110"/>
      <c r="GGZ9" s="110"/>
      <c r="GHA9" s="110"/>
      <c r="GHB9" s="110"/>
      <c r="GHC9" s="110"/>
      <c r="GHD9" s="110"/>
      <c r="GHE9" s="110"/>
      <c r="GHF9" s="110"/>
      <c r="GHG9" s="110"/>
      <c r="GHH9" s="110"/>
      <c r="GHI9" s="110"/>
      <c r="GHJ9" s="110"/>
      <c r="GHK9" s="110"/>
      <c r="GHL9" s="110"/>
      <c r="GHM9" s="110"/>
      <c r="GHN9" s="110"/>
      <c r="GHO9" s="110"/>
      <c r="GHP9" s="110"/>
      <c r="GHQ9" s="110"/>
      <c r="GHR9" s="110"/>
      <c r="GHS9" s="110"/>
      <c r="GHT9" s="110"/>
      <c r="GHU9" s="110"/>
      <c r="GHV9" s="110"/>
      <c r="GHW9" s="110"/>
      <c r="GHX9" s="110"/>
      <c r="GHY9" s="110"/>
      <c r="GHZ9" s="110"/>
      <c r="GIA9" s="110"/>
      <c r="GIB9" s="110"/>
      <c r="GIC9" s="110"/>
      <c r="GID9" s="110"/>
      <c r="GIE9" s="110"/>
      <c r="GIF9" s="110"/>
      <c r="GIG9" s="110"/>
      <c r="GIH9" s="110"/>
      <c r="GII9" s="110"/>
      <c r="GIJ9" s="110"/>
      <c r="GIK9" s="110"/>
      <c r="GIL9" s="110"/>
      <c r="GIM9" s="110"/>
      <c r="GIN9" s="110"/>
      <c r="GIO9" s="110"/>
      <c r="GIP9" s="110"/>
      <c r="GIQ9" s="110"/>
      <c r="GIR9" s="110"/>
      <c r="GIS9" s="110"/>
      <c r="GIT9" s="110"/>
      <c r="GIU9" s="110"/>
      <c r="GIV9" s="110"/>
      <c r="GIW9" s="110"/>
      <c r="GIX9" s="110"/>
      <c r="GIY9" s="110"/>
      <c r="GIZ9" s="110"/>
      <c r="GJA9" s="110"/>
      <c r="GJB9" s="110"/>
      <c r="GJC9" s="110"/>
      <c r="GJD9" s="110"/>
      <c r="GJE9" s="110"/>
      <c r="GJF9" s="110"/>
      <c r="GJG9" s="110"/>
      <c r="GJH9" s="110"/>
      <c r="GJI9" s="110"/>
      <c r="GJJ9" s="110"/>
      <c r="GJK9" s="110"/>
      <c r="GJL9" s="110"/>
      <c r="GJM9" s="110"/>
      <c r="GJN9" s="110"/>
      <c r="GJO9" s="110"/>
      <c r="GJP9" s="110"/>
      <c r="GJQ9" s="110"/>
      <c r="GJR9" s="110"/>
      <c r="GJS9" s="110"/>
      <c r="GJT9" s="110"/>
      <c r="GJU9" s="110"/>
      <c r="GJV9" s="110"/>
      <c r="GJW9" s="110"/>
      <c r="GJX9" s="110"/>
      <c r="GJY9" s="110"/>
      <c r="GJZ9" s="110"/>
      <c r="GKA9" s="110"/>
      <c r="GKB9" s="110"/>
      <c r="GKC9" s="110"/>
      <c r="GKD9" s="110"/>
      <c r="GKE9" s="110"/>
      <c r="GKF9" s="110"/>
      <c r="GKG9" s="110"/>
      <c r="GKH9" s="110"/>
      <c r="GKI9" s="110"/>
      <c r="GKJ9" s="110"/>
      <c r="GKK9" s="110"/>
      <c r="GKL9" s="110"/>
      <c r="GKM9" s="110"/>
      <c r="GKN9" s="110"/>
      <c r="GKO9" s="110"/>
      <c r="GKP9" s="110"/>
      <c r="GKQ9" s="110"/>
      <c r="GKR9" s="110"/>
      <c r="GKS9" s="110"/>
      <c r="GKT9" s="110"/>
      <c r="GKU9" s="110"/>
      <c r="GKV9" s="110"/>
      <c r="GKW9" s="110"/>
      <c r="GKX9" s="110"/>
      <c r="GKY9" s="110"/>
      <c r="GKZ9" s="110"/>
      <c r="GLA9" s="110"/>
      <c r="GLB9" s="110"/>
      <c r="GLC9" s="110"/>
      <c r="GLD9" s="110"/>
      <c r="GLE9" s="110"/>
      <c r="GLF9" s="110"/>
      <c r="GLG9" s="110"/>
      <c r="GLH9" s="110"/>
      <c r="GLI9" s="110"/>
      <c r="GLJ9" s="110"/>
      <c r="GLK9" s="110"/>
      <c r="GLL9" s="110"/>
      <c r="GLM9" s="110"/>
      <c r="GLN9" s="110"/>
      <c r="GLO9" s="110"/>
      <c r="GLP9" s="110"/>
      <c r="GLQ9" s="110"/>
      <c r="GLR9" s="110"/>
      <c r="GLS9" s="110"/>
      <c r="GLT9" s="110"/>
      <c r="GLU9" s="110"/>
      <c r="GLV9" s="110"/>
      <c r="GLW9" s="110"/>
      <c r="GLX9" s="110"/>
      <c r="GLY9" s="110"/>
      <c r="GLZ9" s="110"/>
      <c r="GMA9" s="110"/>
      <c r="GMB9" s="110"/>
      <c r="GMC9" s="110"/>
      <c r="GMD9" s="110"/>
      <c r="GME9" s="110"/>
      <c r="GMF9" s="110"/>
      <c r="GMG9" s="110"/>
      <c r="GMH9" s="110"/>
      <c r="GMI9" s="110"/>
      <c r="GMJ9" s="110"/>
      <c r="GMK9" s="110"/>
      <c r="GML9" s="110"/>
      <c r="GMM9" s="110"/>
      <c r="GMN9" s="110"/>
      <c r="GMO9" s="110"/>
      <c r="GMP9" s="110"/>
      <c r="GMQ9" s="110"/>
      <c r="GMR9" s="110"/>
      <c r="GMS9" s="110"/>
      <c r="GMT9" s="110"/>
      <c r="GMU9" s="110"/>
      <c r="GMV9" s="110"/>
      <c r="GMW9" s="110"/>
      <c r="GMX9" s="110"/>
      <c r="GMY9" s="110"/>
      <c r="GMZ9" s="110"/>
      <c r="GNA9" s="110"/>
      <c r="GNB9" s="110"/>
      <c r="GNC9" s="110"/>
      <c r="GND9" s="110"/>
      <c r="GNE9" s="110"/>
      <c r="GNF9" s="110"/>
      <c r="GNG9" s="110"/>
      <c r="GNH9" s="110"/>
      <c r="GNI9" s="110"/>
      <c r="GNJ9" s="110"/>
      <c r="GNK9" s="110"/>
      <c r="GNL9" s="110"/>
      <c r="GNM9" s="110"/>
      <c r="GNN9" s="110"/>
      <c r="GNO9" s="110"/>
      <c r="GNP9" s="110"/>
      <c r="GNQ9" s="110"/>
      <c r="GNR9" s="110"/>
      <c r="GNS9" s="110"/>
      <c r="GNT9" s="110"/>
      <c r="GNU9" s="110"/>
      <c r="GNV9" s="110"/>
      <c r="GNW9" s="110"/>
      <c r="GNX9" s="110"/>
      <c r="GNY9" s="110"/>
      <c r="GNZ9" s="110"/>
      <c r="GOA9" s="110"/>
      <c r="GOB9" s="110"/>
      <c r="GOC9" s="110"/>
      <c r="GOD9" s="110"/>
      <c r="GOE9" s="110"/>
      <c r="GOF9" s="110"/>
      <c r="GOG9" s="110"/>
      <c r="GOH9" s="110"/>
      <c r="GOI9" s="110"/>
      <c r="GOJ9" s="110"/>
      <c r="GOK9" s="110"/>
      <c r="GOL9" s="110"/>
      <c r="GOM9" s="110"/>
      <c r="GON9" s="110"/>
      <c r="GOO9" s="110"/>
      <c r="GOP9" s="110"/>
      <c r="GOQ9" s="110"/>
      <c r="GOR9" s="110"/>
      <c r="GOS9" s="110"/>
      <c r="GOT9" s="110"/>
      <c r="GOU9" s="110"/>
      <c r="GOV9" s="110"/>
      <c r="GOW9" s="110"/>
      <c r="GOX9" s="110"/>
      <c r="GOY9" s="110"/>
      <c r="GOZ9" s="110"/>
      <c r="GPA9" s="110"/>
      <c r="GPB9" s="110"/>
      <c r="GPC9" s="110"/>
      <c r="GPD9" s="110"/>
      <c r="GPE9" s="110"/>
      <c r="GPF9" s="110"/>
      <c r="GPG9" s="110"/>
      <c r="GPH9" s="110"/>
      <c r="GPI9" s="110"/>
      <c r="GPJ9" s="110"/>
      <c r="GPK9" s="110"/>
      <c r="GPL9" s="110"/>
      <c r="GPM9" s="110"/>
      <c r="GPN9" s="110"/>
      <c r="GPO9" s="110"/>
      <c r="GPP9" s="110"/>
      <c r="GPQ9" s="110"/>
      <c r="GPR9" s="110"/>
      <c r="GPS9" s="110"/>
      <c r="GPT9" s="110"/>
      <c r="GPU9" s="110"/>
      <c r="GPV9" s="110"/>
      <c r="GPW9" s="110"/>
      <c r="GPX9" s="110"/>
      <c r="GPY9" s="110"/>
      <c r="GPZ9" s="110"/>
      <c r="GQA9" s="110"/>
      <c r="GQB9" s="110"/>
      <c r="GQC9" s="110"/>
      <c r="GQD9" s="110"/>
      <c r="GQE9" s="110"/>
      <c r="GQF9" s="110"/>
      <c r="GQG9" s="110"/>
      <c r="GQH9" s="110"/>
      <c r="GQI9" s="110"/>
      <c r="GQJ9" s="110"/>
      <c r="GQK9" s="110"/>
      <c r="GQL9" s="110"/>
      <c r="GQM9" s="110"/>
      <c r="GQN9" s="110"/>
      <c r="GQO9" s="110"/>
      <c r="GQP9" s="110"/>
      <c r="GQQ9" s="110"/>
      <c r="GQR9" s="110"/>
      <c r="GQS9" s="110"/>
      <c r="GQT9" s="110"/>
      <c r="GQU9" s="110"/>
      <c r="GQV9" s="110"/>
      <c r="GQW9" s="110"/>
      <c r="GQX9" s="110"/>
      <c r="GQY9" s="110"/>
      <c r="GQZ9" s="110"/>
      <c r="GRA9" s="110"/>
      <c r="GRB9" s="110"/>
      <c r="GRC9" s="110"/>
      <c r="GRD9" s="110"/>
      <c r="GRE9" s="110"/>
      <c r="GRF9" s="110"/>
      <c r="GRG9" s="110"/>
      <c r="GRH9" s="110"/>
      <c r="GRI9" s="110"/>
      <c r="GRJ9" s="110"/>
      <c r="GRK9" s="110"/>
      <c r="GRL9" s="110"/>
      <c r="GRM9" s="110"/>
      <c r="GRN9" s="110"/>
      <c r="GRO9" s="110"/>
      <c r="GRP9" s="110"/>
      <c r="GRQ9" s="110"/>
      <c r="GRR9" s="110"/>
      <c r="GRS9" s="110"/>
      <c r="GRT9" s="110"/>
      <c r="GRU9" s="110"/>
      <c r="GRV9" s="110"/>
      <c r="GRW9" s="110"/>
      <c r="GRX9" s="110"/>
      <c r="GRY9" s="110"/>
      <c r="GRZ9" s="110"/>
      <c r="GSA9" s="110"/>
      <c r="GSB9" s="110"/>
      <c r="GSC9" s="110"/>
      <c r="GSD9" s="110"/>
      <c r="GSE9" s="110"/>
      <c r="GSF9" s="110"/>
      <c r="GSG9" s="110"/>
      <c r="GSH9" s="110"/>
      <c r="GSI9" s="110"/>
      <c r="GSJ9" s="110"/>
      <c r="GSK9" s="110"/>
      <c r="GSL9" s="110"/>
      <c r="GSM9" s="110"/>
      <c r="GSN9" s="110"/>
      <c r="GSO9" s="110"/>
      <c r="GSP9" s="110"/>
      <c r="GSQ9" s="110"/>
      <c r="GSR9" s="110"/>
      <c r="GSS9" s="110"/>
      <c r="GST9" s="110"/>
      <c r="GSU9" s="110"/>
      <c r="GSV9" s="110"/>
      <c r="GSW9" s="110"/>
      <c r="GSX9" s="110"/>
      <c r="GSY9" s="110"/>
      <c r="GSZ9" s="110"/>
      <c r="GTA9" s="110"/>
      <c r="GTB9" s="110"/>
      <c r="GTC9" s="110"/>
      <c r="GTD9" s="110"/>
      <c r="GTE9" s="110"/>
      <c r="GTF9" s="110"/>
      <c r="GTG9" s="110"/>
      <c r="GTH9" s="110"/>
      <c r="GTI9" s="110"/>
      <c r="GTJ9" s="110"/>
      <c r="GTK9" s="110"/>
      <c r="GTL9" s="110"/>
      <c r="GTM9" s="110"/>
      <c r="GTN9" s="110"/>
      <c r="GTO9" s="110"/>
      <c r="GTP9" s="110"/>
      <c r="GTQ9" s="110"/>
      <c r="GTR9" s="110"/>
      <c r="GTS9" s="110"/>
      <c r="GTT9" s="110"/>
      <c r="GTU9" s="110"/>
      <c r="GTV9" s="110"/>
      <c r="GTW9" s="110"/>
      <c r="GTX9" s="110"/>
      <c r="GTY9" s="110"/>
      <c r="GTZ9" s="110"/>
      <c r="GUA9" s="110"/>
      <c r="GUB9" s="110"/>
      <c r="GUC9" s="110"/>
      <c r="GUD9" s="110"/>
      <c r="GUE9" s="110"/>
      <c r="GUF9" s="110"/>
      <c r="GUG9" s="110"/>
      <c r="GUH9" s="110"/>
      <c r="GUI9" s="110"/>
      <c r="GUJ9" s="110"/>
      <c r="GUK9" s="110"/>
      <c r="GUL9" s="110"/>
      <c r="GUM9" s="110"/>
      <c r="GUN9" s="110"/>
      <c r="GUO9" s="110"/>
      <c r="GUP9" s="110"/>
      <c r="GUQ9" s="110"/>
      <c r="GUR9" s="110"/>
      <c r="GUS9" s="110"/>
      <c r="GUT9" s="110"/>
      <c r="GUU9" s="110"/>
      <c r="GUV9" s="110"/>
      <c r="GUW9" s="110"/>
      <c r="GUX9" s="110"/>
      <c r="GUY9" s="110"/>
      <c r="GUZ9" s="110"/>
      <c r="GVA9" s="110"/>
      <c r="GVB9" s="110"/>
      <c r="GVC9" s="110"/>
      <c r="GVD9" s="110"/>
      <c r="GVE9" s="110"/>
      <c r="GVF9" s="110"/>
      <c r="GVG9" s="110"/>
      <c r="GVH9" s="110"/>
      <c r="GVI9" s="110"/>
      <c r="GVJ9" s="110"/>
      <c r="GVK9" s="110"/>
      <c r="GVL9" s="110"/>
      <c r="GVM9" s="110"/>
      <c r="GVN9" s="110"/>
      <c r="GVO9" s="110"/>
      <c r="GVP9" s="110"/>
      <c r="GVQ9" s="110"/>
      <c r="GVR9" s="110"/>
      <c r="GVS9" s="110"/>
      <c r="GVT9" s="110"/>
      <c r="GVU9" s="110"/>
      <c r="GVV9" s="110"/>
      <c r="GVW9" s="110"/>
      <c r="GVX9" s="110"/>
      <c r="GVY9" s="110"/>
      <c r="GVZ9" s="110"/>
      <c r="GWA9" s="110"/>
      <c r="GWB9" s="110"/>
      <c r="GWC9" s="110"/>
      <c r="GWD9" s="110"/>
      <c r="GWE9" s="110"/>
      <c r="GWF9" s="110"/>
      <c r="GWG9" s="110"/>
      <c r="GWH9" s="110"/>
      <c r="GWI9" s="110"/>
      <c r="GWJ9" s="110"/>
      <c r="GWK9" s="110"/>
      <c r="GWL9" s="110"/>
      <c r="GWM9" s="110"/>
      <c r="GWN9" s="110"/>
      <c r="GWO9" s="110"/>
      <c r="GWP9" s="110"/>
      <c r="GWQ9" s="110"/>
      <c r="GWR9" s="110"/>
      <c r="GWS9" s="110"/>
      <c r="GWT9" s="110"/>
      <c r="GWU9" s="110"/>
      <c r="GWV9" s="110"/>
      <c r="GWW9" s="110"/>
      <c r="GWX9" s="110"/>
      <c r="GWY9" s="110"/>
      <c r="GWZ9" s="110"/>
      <c r="GXA9" s="110"/>
      <c r="GXB9" s="110"/>
      <c r="GXC9" s="110"/>
      <c r="GXD9" s="110"/>
      <c r="GXE9" s="110"/>
      <c r="GXF9" s="110"/>
      <c r="GXG9" s="110"/>
      <c r="GXH9" s="110"/>
      <c r="GXI9" s="110"/>
      <c r="GXJ9" s="110"/>
      <c r="GXK9" s="110"/>
      <c r="GXL9" s="110"/>
      <c r="GXM9" s="110"/>
      <c r="GXN9" s="110"/>
      <c r="GXO9" s="110"/>
      <c r="GXP9" s="110"/>
      <c r="GXQ9" s="110"/>
      <c r="GXR9" s="110"/>
      <c r="GXS9" s="110"/>
      <c r="GXT9" s="110"/>
      <c r="GXU9" s="110"/>
      <c r="GXV9" s="110"/>
      <c r="GXW9" s="110"/>
      <c r="GXX9" s="110"/>
      <c r="GXY9" s="110"/>
      <c r="GXZ9" s="110"/>
      <c r="GYA9" s="110"/>
      <c r="GYB9" s="110"/>
      <c r="GYC9" s="110"/>
      <c r="GYD9" s="110"/>
      <c r="GYE9" s="110"/>
      <c r="GYF9" s="110"/>
      <c r="GYG9" s="110"/>
      <c r="GYH9" s="110"/>
      <c r="GYI9" s="110"/>
      <c r="GYJ9" s="110"/>
      <c r="GYK9" s="110"/>
      <c r="GYL9" s="110"/>
      <c r="GYM9" s="110"/>
      <c r="GYN9" s="110"/>
      <c r="GYO9" s="110"/>
      <c r="GYP9" s="110"/>
      <c r="GYQ9" s="110"/>
      <c r="GYR9" s="110"/>
      <c r="GYS9" s="110"/>
      <c r="GYT9" s="110"/>
      <c r="GYU9" s="110"/>
      <c r="GYV9" s="110"/>
      <c r="GYW9" s="110"/>
      <c r="GYX9" s="110"/>
      <c r="GYY9" s="110"/>
      <c r="GYZ9" s="110"/>
      <c r="GZA9" s="110"/>
      <c r="GZB9" s="110"/>
      <c r="GZC9" s="110"/>
      <c r="GZD9" s="110"/>
      <c r="GZE9" s="110"/>
      <c r="GZF9" s="110"/>
      <c r="GZG9" s="110"/>
      <c r="GZH9" s="110"/>
      <c r="GZI9" s="110"/>
      <c r="GZJ9" s="110"/>
      <c r="GZK9" s="110"/>
      <c r="GZL9" s="110"/>
      <c r="GZM9" s="110"/>
      <c r="GZN9" s="110"/>
      <c r="GZO9" s="110"/>
      <c r="GZP9" s="110"/>
      <c r="GZQ9" s="110"/>
      <c r="GZR9" s="110"/>
      <c r="GZS9" s="110"/>
      <c r="GZT9" s="110"/>
      <c r="GZU9" s="110"/>
      <c r="GZV9" s="110"/>
      <c r="GZW9" s="110"/>
      <c r="GZX9" s="110"/>
      <c r="GZY9" s="110"/>
      <c r="GZZ9" s="110"/>
      <c r="HAA9" s="110"/>
      <c r="HAB9" s="110"/>
      <c r="HAC9" s="110"/>
      <c r="HAD9" s="110"/>
      <c r="HAE9" s="110"/>
      <c r="HAF9" s="110"/>
      <c r="HAG9" s="110"/>
      <c r="HAH9" s="110"/>
      <c r="HAI9" s="110"/>
      <c r="HAJ9" s="110"/>
      <c r="HAK9" s="110"/>
      <c r="HAL9" s="110"/>
      <c r="HAM9" s="110"/>
      <c r="HAN9" s="110"/>
      <c r="HAO9" s="110"/>
      <c r="HAP9" s="110"/>
      <c r="HAQ9" s="110"/>
      <c r="HAR9" s="110"/>
      <c r="HAS9" s="110"/>
      <c r="HAT9" s="110"/>
      <c r="HAU9" s="110"/>
      <c r="HAV9" s="110"/>
      <c r="HAW9" s="110"/>
      <c r="HAX9" s="110"/>
      <c r="HAY9" s="110"/>
      <c r="HAZ9" s="110"/>
      <c r="HBA9" s="110"/>
      <c r="HBB9" s="110"/>
      <c r="HBC9" s="110"/>
      <c r="HBD9" s="110"/>
      <c r="HBE9" s="110"/>
      <c r="HBF9" s="110"/>
      <c r="HBG9" s="110"/>
      <c r="HBH9" s="110"/>
      <c r="HBI9" s="110"/>
      <c r="HBJ9" s="110"/>
      <c r="HBK9" s="110"/>
      <c r="HBL9" s="110"/>
      <c r="HBM9" s="110"/>
      <c r="HBN9" s="110"/>
      <c r="HBO9" s="110"/>
      <c r="HBP9" s="110"/>
      <c r="HBQ9" s="110"/>
      <c r="HBR9" s="110"/>
      <c r="HBS9" s="110"/>
      <c r="HBT9" s="110"/>
      <c r="HBU9" s="110"/>
      <c r="HBV9" s="110"/>
      <c r="HBW9" s="110"/>
      <c r="HBX9" s="110"/>
      <c r="HBY9" s="110"/>
      <c r="HBZ9" s="110"/>
      <c r="HCA9" s="110"/>
      <c r="HCB9" s="110"/>
      <c r="HCC9" s="110"/>
      <c r="HCD9" s="110"/>
      <c r="HCE9" s="110"/>
      <c r="HCF9" s="110"/>
      <c r="HCG9" s="110"/>
      <c r="HCH9" s="110"/>
      <c r="HCI9" s="110"/>
      <c r="HCJ9" s="110"/>
      <c r="HCK9" s="110"/>
      <c r="HCL9" s="110"/>
      <c r="HCM9" s="110"/>
      <c r="HCN9" s="110"/>
      <c r="HCO9" s="110"/>
      <c r="HCP9" s="110"/>
      <c r="HCQ9" s="110"/>
      <c r="HCR9" s="110"/>
      <c r="HCS9" s="110"/>
      <c r="HCT9" s="110"/>
      <c r="HCU9" s="110"/>
      <c r="HCV9" s="110"/>
      <c r="HCW9" s="110"/>
      <c r="HCX9" s="110"/>
      <c r="HCY9" s="110"/>
      <c r="HCZ9" s="110"/>
      <c r="HDA9" s="110"/>
      <c r="HDB9" s="110"/>
      <c r="HDC9" s="110"/>
      <c r="HDD9" s="110"/>
      <c r="HDE9" s="110"/>
      <c r="HDF9" s="110"/>
      <c r="HDG9" s="110"/>
      <c r="HDH9" s="110"/>
      <c r="HDI9" s="110"/>
      <c r="HDJ9" s="110"/>
      <c r="HDK9" s="110"/>
      <c r="HDL9" s="110"/>
      <c r="HDM9" s="110"/>
      <c r="HDN9" s="110"/>
      <c r="HDO9" s="110"/>
      <c r="HDP9" s="110"/>
      <c r="HDQ9" s="110"/>
      <c r="HDR9" s="110"/>
      <c r="HDS9" s="110"/>
      <c r="HDT9" s="110"/>
      <c r="HDU9" s="110"/>
      <c r="HDV9" s="110"/>
      <c r="HDW9" s="110"/>
      <c r="HDX9" s="110"/>
      <c r="HDY9" s="110"/>
      <c r="HDZ9" s="110"/>
      <c r="HEA9" s="110"/>
      <c r="HEB9" s="110"/>
      <c r="HEC9" s="110"/>
      <c r="HED9" s="110"/>
      <c r="HEE9" s="110"/>
      <c r="HEF9" s="110"/>
      <c r="HEG9" s="110"/>
      <c r="HEH9" s="110"/>
      <c r="HEI9" s="110"/>
      <c r="HEJ9" s="110"/>
      <c r="HEK9" s="110"/>
      <c r="HEL9" s="110"/>
      <c r="HEM9" s="110"/>
      <c r="HEN9" s="110"/>
      <c r="HEO9" s="110"/>
      <c r="HEP9" s="110"/>
      <c r="HEQ9" s="110"/>
      <c r="HER9" s="110"/>
      <c r="HES9" s="110"/>
      <c r="HET9" s="110"/>
      <c r="HEU9" s="110"/>
      <c r="HEV9" s="110"/>
      <c r="HEW9" s="110"/>
      <c r="HEX9" s="110"/>
      <c r="HEY9" s="110"/>
      <c r="HEZ9" s="110"/>
      <c r="HFA9" s="110"/>
      <c r="HFB9" s="110"/>
      <c r="HFC9" s="110"/>
      <c r="HFD9" s="110"/>
      <c r="HFE9" s="110"/>
      <c r="HFF9" s="110"/>
      <c r="HFG9" s="110"/>
      <c r="HFH9" s="110"/>
      <c r="HFI9" s="110"/>
      <c r="HFJ9" s="110"/>
      <c r="HFK9" s="110"/>
      <c r="HFL9" s="110"/>
      <c r="HFM9" s="110"/>
      <c r="HFN9" s="110"/>
      <c r="HFO9" s="110"/>
      <c r="HFP9" s="110"/>
      <c r="HFQ9" s="110"/>
      <c r="HFR9" s="110"/>
      <c r="HFS9" s="110"/>
      <c r="HFT9" s="110"/>
      <c r="HFU9" s="110"/>
      <c r="HFV9" s="110"/>
      <c r="HFW9" s="110"/>
      <c r="HFX9" s="110"/>
      <c r="HFY9" s="110"/>
      <c r="HFZ9" s="110"/>
      <c r="HGA9" s="110"/>
      <c r="HGB9" s="110"/>
      <c r="HGC9" s="110"/>
      <c r="HGD9" s="110"/>
      <c r="HGE9" s="110"/>
      <c r="HGF9" s="110"/>
      <c r="HGG9" s="110"/>
      <c r="HGH9" s="110"/>
      <c r="HGI9" s="110"/>
      <c r="HGJ9" s="110"/>
      <c r="HGK9" s="110"/>
      <c r="HGL9" s="110"/>
      <c r="HGM9" s="110"/>
      <c r="HGN9" s="110"/>
      <c r="HGO9" s="110"/>
      <c r="HGP9" s="110"/>
      <c r="HGQ9" s="110"/>
      <c r="HGR9" s="110"/>
      <c r="HGS9" s="110"/>
      <c r="HGT9" s="110"/>
      <c r="HGU9" s="110"/>
      <c r="HGV9" s="110"/>
      <c r="HGW9" s="110"/>
      <c r="HGX9" s="110"/>
      <c r="HGY9" s="110"/>
      <c r="HGZ9" s="110"/>
      <c r="HHA9" s="110"/>
      <c r="HHB9" s="110"/>
      <c r="HHC9" s="110"/>
      <c r="HHD9" s="110"/>
      <c r="HHE9" s="110"/>
      <c r="HHF9" s="110"/>
      <c r="HHG9" s="110"/>
      <c r="HHH9" s="110"/>
      <c r="HHI9" s="110"/>
      <c r="HHJ9" s="110"/>
      <c r="HHK9" s="110"/>
      <c r="HHL9" s="110"/>
      <c r="HHM9" s="110"/>
      <c r="HHN9" s="110"/>
      <c r="HHO9" s="110"/>
      <c r="HHP9" s="110"/>
      <c r="HHQ9" s="110"/>
      <c r="HHR9" s="110"/>
      <c r="HHS9" s="110"/>
      <c r="HHT9" s="110"/>
      <c r="HHU9" s="110"/>
      <c r="HHV9" s="110"/>
      <c r="HHW9" s="110"/>
      <c r="HHX9" s="110"/>
      <c r="HHY9" s="110"/>
      <c r="HHZ9" s="110"/>
      <c r="HIA9" s="110"/>
      <c r="HIB9" s="110"/>
      <c r="HIC9" s="110"/>
      <c r="HID9" s="110"/>
      <c r="HIE9" s="110"/>
      <c r="HIF9" s="110"/>
      <c r="HIG9" s="110"/>
      <c r="HIH9" s="110"/>
      <c r="HII9" s="110"/>
      <c r="HIJ9" s="110"/>
      <c r="HIK9" s="110"/>
      <c r="HIL9" s="110"/>
      <c r="HIM9" s="110"/>
      <c r="HIN9" s="110"/>
      <c r="HIO9" s="110"/>
      <c r="HIP9" s="110"/>
      <c r="HIQ9" s="110"/>
      <c r="HIR9" s="110"/>
      <c r="HIS9" s="110"/>
      <c r="HIT9" s="110"/>
      <c r="HIU9" s="110"/>
      <c r="HIV9" s="110"/>
      <c r="HIW9" s="110"/>
      <c r="HIX9" s="110"/>
      <c r="HIY9" s="110"/>
      <c r="HIZ9" s="110"/>
      <c r="HJA9" s="110"/>
      <c r="HJB9" s="110"/>
      <c r="HJC9" s="110"/>
      <c r="HJD9" s="110"/>
      <c r="HJE9" s="110"/>
      <c r="HJF9" s="110"/>
      <c r="HJG9" s="110"/>
      <c r="HJH9" s="110"/>
      <c r="HJI9" s="110"/>
      <c r="HJJ9" s="110"/>
      <c r="HJK9" s="110"/>
      <c r="HJL9" s="110"/>
      <c r="HJM9" s="110"/>
      <c r="HJN9" s="110"/>
      <c r="HJO9" s="110"/>
      <c r="HJP9" s="110"/>
      <c r="HJQ9" s="110"/>
      <c r="HJR9" s="110"/>
      <c r="HJS9" s="110"/>
      <c r="HJT9" s="110"/>
      <c r="HJU9" s="110"/>
      <c r="HJV9" s="110"/>
      <c r="HJW9" s="110"/>
      <c r="HJX9" s="110"/>
      <c r="HJY9" s="110"/>
      <c r="HJZ9" s="110"/>
      <c r="HKA9" s="110"/>
      <c r="HKB9" s="110"/>
      <c r="HKC9" s="110"/>
      <c r="HKD9" s="110"/>
      <c r="HKE9" s="110"/>
      <c r="HKF9" s="110"/>
      <c r="HKG9" s="110"/>
      <c r="HKH9" s="110"/>
      <c r="HKI9" s="110"/>
      <c r="HKJ9" s="110"/>
      <c r="HKK9" s="110"/>
      <c r="HKL9" s="110"/>
      <c r="HKM9" s="110"/>
      <c r="HKN9" s="110"/>
      <c r="HKO9" s="110"/>
      <c r="HKP9" s="110"/>
      <c r="HKQ9" s="110"/>
      <c r="HKR9" s="110"/>
      <c r="HKS9" s="110"/>
      <c r="HKT9" s="110"/>
      <c r="HKU9" s="110"/>
      <c r="HKV9" s="110"/>
      <c r="HKW9" s="110"/>
      <c r="HKX9" s="110"/>
      <c r="HKY9" s="110"/>
      <c r="HKZ9" s="110"/>
      <c r="HLA9" s="110"/>
      <c r="HLB9" s="110"/>
      <c r="HLC9" s="110"/>
      <c r="HLD9" s="110"/>
      <c r="HLE9" s="110"/>
      <c r="HLF9" s="110"/>
      <c r="HLG9" s="110"/>
      <c r="HLH9" s="110"/>
      <c r="HLI9" s="110"/>
      <c r="HLJ9" s="110"/>
      <c r="HLK9" s="110"/>
      <c r="HLL9" s="110"/>
      <c r="HLM9" s="110"/>
      <c r="HLN9" s="110"/>
      <c r="HLO9" s="110"/>
      <c r="HLP9" s="110"/>
      <c r="HLQ9" s="110"/>
      <c r="HLR9" s="110"/>
      <c r="HLS9" s="110"/>
      <c r="HLT9" s="110"/>
      <c r="HLU9" s="110"/>
      <c r="HLV9" s="110"/>
      <c r="HLW9" s="110"/>
      <c r="HLX9" s="110"/>
      <c r="HLY9" s="110"/>
      <c r="HLZ9" s="110"/>
      <c r="HMA9" s="110"/>
      <c r="HMB9" s="110"/>
      <c r="HMC9" s="110"/>
      <c r="HMD9" s="110"/>
      <c r="HME9" s="110"/>
      <c r="HMF9" s="110"/>
      <c r="HMG9" s="110"/>
      <c r="HMH9" s="110"/>
      <c r="HMI9" s="110"/>
      <c r="HMJ9" s="110"/>
      <c r="HMK9" s="110"/>
      <c r="HML9" s="110"/>
      <c r="HMM9" s="110"/>
      <c r="HMN9" s="110"/>
      <c r="HMO9" s="110"/>
      <c r="HMP9" s="110"/>
      <c r="HMQ9" s="110"/>
      <c r="HMR9" s="110"/>
      <c r="HMS9" s="110"/>
      <c r="HMT9" s="110"/>
      <c r="HMU9" s="110"/>
      <c r="HMV9" s="110"/>
      <c r="HMW9" s="110"/>
      <c r="HMX9" s="110"/>
      <c r="HMY9" s="110"/>
      <c r="HMZ9" s="110"/>
      <c r="HNA9" s="110"/>
      <c r="HNB9" s="110"/>
      <c r="HNC9" s="110"/>
      <c r="HND9" s="110"/>
      <c r="HNE9" s="110"/>
      <c r="HNF9" s="110"/>
      <c r="HNG9" s="110"/>
      <c r="HNH9" s="110"/>
      <c r="HNI9" s="110"/>
      <c r="HNJ9" s="110"/>
      <c r="HNK9" s="110"/>
      <c r="HNL9" s="110"/>
      <c r="HNM9" s="110"/>
      <c r="HNN9" s="110"/>
      <c r="HNO9" s="110"/>
      <c r="HNP9" s="110"/>
      <c r="HNQ9" s="110"/>
      <c r="HNR9" s="110"/>
      <c r="HNS9" s="110"/>
      <c r="HNT9" s="110"/>
      <c r="HNU9" s="110"/>
      <c r="HNV9" s="110"/>
      <c r="HNW9" s="110"/>
      <c r="HNX9" s="110"/>
      <c r="HNY9" s="110"/>
      <c r="HNZ9" s="110"/>
      <c r="HOA9" s="110"/>
      <c r="HOB9" s="110"/>
      <c r="HOC9" s="110"/>
      <c r="HOD9" s="110"/>
      <c r="HOE9" s="110"/>
      <c r="HOF9" s="110"/>
      <c r="HOG9" s="110"/>
      <c r="HOH9" s="110"/>
      <c r="HOI9" s="110"/>
      <c r="HOJ9" s="110"/>
      <c r="HOK9" s="110"/>
      <c r="HOL9" s="110"/>
      <c r="HOM9" s="110"/>
      <c r="HON9" s="110"/>
      <c r="HOO9" s="110"/>
      <c r="HOP9" s="110"/>
      <c r="HOQ9" s="110"/>
      <c r="HOR9" s="110"/>
      <c r="HOS9" s="110"/>
      <c r="HOT9" s="110"/>
      <c r="HOU9" s="110"/>
      <c r="HOV9" s="110"/>
      <c r="HOW9" s="110"/>
      <c r="HOX9" s="110"/>
      <c r="HOY9" s="110"/>
      <c r="HOZ9" s="110"/>
      <c r="HPA9" s="110"/>
      <c r="HPB9" s="110"/>
      <c r="HPC9" s="110"/>
      <c r="HPD9" s="110"/>
      <c r="HPE9" s="110"/>
      <c r="HPF9" s="110"/>
      <c r="HPG9" s="110"/>
      <c r="HPH9" s="110"/>
      <c r="HPI9" s="110"/>
      <c r="HPJ9" s="110"/>
      <c r="HPK9" s="110"/>
      <c r="HPL9" s="110"/>
      <c r="HPM9" s="110"/>
      <c r="HPN9" s="110"/>
      <c r="HPO9" s="110"/>
      <c r="HPP9" s="110"/>
      <c r="HPQ9" s="110"/>
      <c r="HPR9" s="110"/>
      <c r="HPS9" s="110"/>
      <c r="HPT9" s="110"/>
      <c r="HPU9" s="110"/>
      <c r="HPV9" s="110"/>
      <c r="HPW9" s="110"/>
      <c r="HPX9" s="110"/>
      <c r="HPY9" s="110"/>
      <c r="HPZ9" s="110"/>
      <c r="HQA9" s="110"/>
      <c r="HQB9" s="110"/>
      <c r="HQC9" s="110"/>
      <c r="HQD9" s="110"/>
      <c r="HQE9" s="110"/>
      <c r="HQF9" s="110"/>
      <c r="HQG9" s="110"/>
      <c r="HQH9" s="110"/>
      <c r="HQI9" s="110"/>
      <c r="HQJ9" s="110"/>
      <c r="HQK9" s="110"/>
      <c r="HQL9" s="110"/>
      <c r="HQM9" s="110"/>
      <c r="HQN9" s="110"/>
      <c r="HQO9" s="110"/>
      <c r="HQP9" s="110"/>
      <c r="HQQ9" s="110"/>
      <c r="HQR9" s="110"/>
      <c r="HQS9" s="110"/>
      <c r="HQT9" s="110"/>
      <c r="HQU9" s="110"/>
      <c r="HQV9" s="110"/>
      <c r="HQW9" s="110"/>
      <c r="HQX9" s="110"/>
      <c r="HQY9" s="110"/>
      <c r="HQZ9" s="110"/>
      <c r="HRA9" s="110"/>
      <c r="HRB9" s="110"/>
      <c r="HRC9" s="110"/>
      <c r="HRD9" s="110"/>
      <c r="HRE9" s="110"/>
      <c r="HRF9" s="110"/>
      <c r="HRG9" s="110"/>
      <c r="HRH9" s="110"/>
      <c r="HRI9" s="110"/>
      <c r="HRJ9" s="110"/>
      <c r="HRK9" s="110"/>
      <c r="HRL9" s="110"/>
      <c r="HRM9" s="110"/>
      <c r="HRN9" s="110"/>
      <c r="HRO9" s="110"/>
      <c r="HRP9" s="110"/>
      <c r="HRQ9" s="110"/>
      <c r="HRR9" s="110"/>
      <c r="HRS9" s="110"/>
      <c r="HRT9" s="110"/>
      <c r="HRU9" s="110"/>
      <c r="HRV9" s="110"/>
      <c r="HRW9" s="110"/>
      <c r="HRX9" s="110"/>
      <c r="HRY9" s="110"/>
      <c r="HRZ9" s="110"/>
      <c r="HSA9" s="110"/>
      <c r="HSB9" s="110"/>
      <c r="HSC9" s="110"/>
      <c r="HSD9" s="110"/>
      <c r="HSE9" s="110"/>
      <c r="HSF9" s="110"/>
      <c r="HSG9" s="110"/>
      <c r="HSH9" s="110"/>
      <c r="HSI9" s="110"/>
      <c r="HSJ9" s="110"/>
      <c r="HSK9" s="110"/>
      <c r="HSL9" s="110"/>
      <c r="HSM9" s="110"/>
      <c r="HSN9" s="110"/>
      <c r="HSO9" s="110"/>
      <c r="HSP9" s="110"/>
      <c r="HSQ9" s="110"/>
      <c r="HSR9" s="110"/>
      <c r="HSS9" s="110"/>
      <c r="HST9" s="110"/>
      <c r="HSU9" s="110"/>
      <c r="HSV9" s="110"/>
      <c r="HSW9" s="110"/>
      <c r="HSX9" s="110"/>
      <c r="HSY9" s="110"/>
      <c r="HSZ9" s="110"/>
      <c r="HTA9" s="110"/>
      <c r="HTB9" s="110"/>
      <c r="HTC9" s="110"/>
      <c r="HTD9" s="110"/>
      <c r="HTE9" s="110"/>
      <c r="HTF9" s="110"/>
      <c r="HTG9" s="110"/>
      <c r="HTH9" s="110"/>
      <c r="HTI9" s="110"/>
      <c r="HTJ9" s="110"/>
      <c r="HTK9" s="110"/>
      <c r="HTL9" s="110"/>
      <c r="HTM9" s="110"/>
      <c r="HTN9" s="110"/>
      <c r="HTO9" s="110"/>
      <c r="HTP9" s="110"/>
      <c r="HTQ9" s="110"/>
      <c r="HTR9" s="110"/>
      <c r="HTS9" s="110"/>
      <c r="HTT9" s="110"/>
      <c r="HTU9" s="110"/>
      <c r="HTV9" s="110"/>
      <c r="HTW9" s="110"/>
      <c r="HTX9" s="110"/>
      <c r="HTY9" s="110"/>
      <c r="HTZ9" s="110"/>
      <c r="HUA9" s="110"/>
      <c r="HUB9" s="110"/>
      <c r="HUC9" s="110"/>
      <c r="HUD9" s="110"/>
      <c r="HUE9" s="110"/>
      <c r="HUF9" s="110"/>
      <c r="HUG9" s="110"/>
      <c r="HUH9" s="110"/>
      <c r="HUI9" s="110"/>
      <c r="HUJ9" s="110"/>
      <c r="HUK9" s="110"/>
      <c r="HUL9" s="110"/>
      <c r="HUM9" s="110"/>
      <c r="HUN9" s="110"/>
      <c r="HUO9" s="110"/>
      <c r="HUP9" s="110"/>
      <c r="HUQ9" s="110"/>
      <c r="HUR9" s="110"/>
      <c r="HUS9" s="110"/>
      <c r="HUT9" s="110"/>
      <c r="HUU9" s="110"/>
      <c r="HUV9" s="110"/>
      <c r="HUW9" s="110"/>
      <c r="HUX9" s="110"/>
      <c r="HUY9" s="110"/>
      <c r="HUZ9" s="110"/>
      <c r="HVA9" s="110"/>
      <c r="HVB9" s="110"/>
      <c r="HVC9" s="110"/>
      <c r="HVD9" s="110"/>
      <c r="HVE9" s="110"/>
      <c r="HVF9" s="110"/>
      <c r="HVG9" s="110"/>
      <c r="HVH9" s="110"/>
      <c r="HVI9" s="110"/>
      <c r="HVJ9" s="110"/>
      <c r="HVK9" s="110"/>
      <c r="HVL9" s="110"/>
      <c r="HVM9" s="110"/>
      <c r="HVN9" s="110"/>
      <c r="HVO9" s="110"/>
      <c r="HVP9" s="110"/>
      <c r="HVQ9" s="110"/>
      <c r="HVR9" s="110"/>
      <c r="HVS9" s="110"/>
      <c r="HVT9" s="110"/>
      <c r="HVU9" s="110"/>
      <c r="HVV9" s="110"/>
      <c r="HVW9" s="110"/>
      <c r="HVX9" s="110"/>
      <c r="HVY9" s="110"/>
      <c r="HVZ9" s="110"/>
      <c r="HWA9" s="110"/>
      <c r="HWB9" s="110"/>
      <c r="HWC9" s="110"/>
      <c r="HWD9" s="110"/>
      <c r="HWE9" s="110"/>
      <c r="HWF9" s="110"/>
      <c r="HWG9" s="110"/>
      <c r="HWH9" s="110"/>
      <c r="HWI9" s="110"/>
      <c r="HWJ9" s="110"/>
      <c r="HWK9" s="110"/>
      <c r="HWL9" s="110"/>
      <c r="HWM9" s="110"/>
      <c r="HWN9" s="110"/>
      <c r="HWO9" s="110"/>
      <c r="HWP9" s="110"/>
      <c r="HWQ9" s="110"/>
      <c r="HWR9" s="110"/>
      <c r="HWS9" s="110"/>
      <c r="HWT9" s="110"/>
      <c r="HWU9" s="110"/>
      <c r="HWV9" s="110"/>
      <c r="HWW9" s="110"/>
      <c r="HWX9" s="110"/>
      <c r="HWY9" s="110"/>
      <c r="HWZ9" s="110"/>
      <c r="HXA9" s="110"/>
      <c r="HXB9" s="110"/>
      <c r="HXC9" s="110"/>
      <c r="HXD9" s="110"/>
      <c r="HXE9" s="110"/>
      <c r="HXF9" s="110"/>
      <c r="HXG9" s="110"/>
      <c r="HXH9" s="110"/>
      <c r="HXI9" s="110"/>
      <c r="HXJ9" s="110"/>
      <c r="HXK9" s="110"/>
      <c r="HXL9" s="110"/>
      <c r="HXM9" s="110"/>
      <c r="HXN9" s="110"/>
      <c r="HXO9" s="110"/>
      <c r="HXP9" s="110"/>
      <c r="HXQ9" s="110"/>
      <c r="HXR9" s="110"/>
      <c r="HXS9" s="110"/>
      <c r="HXT9" s="110"/>
      <c r="HXU9" s="110"/>
      <c r="HXV9" s="110"/>
      <c r="HXW9" s="110"/>
      <c r="HXX9" s="110"/>
      <c r="HXY9" s="110"/>
      <c r="HXZ9" s="110"/>
      <c r="HYA9" s="110"/>
      <c r="HYB9" s="110"/>
      <c r="HYC9" s="110"/>
      <c r="HYD9" s="110"/>
      <c r="HYE9" s="110"/>
      <c r="HYF9" s="110"/>
      <c r="HYG9" s="110"/>
      <c r="HYH9" s="110"/>
      <c r="HYI9" s="110"/>
      <c r="HYJ9" s="110"/>
      <c r="HYK9" s="110"/>
      <c r="HYL9" s="110"/>
      <c r="HYM9" s="110"/>
      <c r="HYN9" s="110"/>
      <c r="HYO9" s="110"/>
      <c r="HYP9" s="110"/>
      <c r="HYQ9" s="110"/>
      <c r="HYR9" s="110"/>
      <c r="HYS9" s="110"/>
      <c r="HYT9" s="110"/>
      <c r="HYU9" s="110"/>
      <c r="HYV9" s="110"/>
      <c r="HYW9" s="110"/>
      <c r="HYX9" s="110"/>
      <c r="HYY9" s="110"/>
      <c r="HYZ9" s="110"/>
      <c r="HZA9" s="110"/>
      <c r="HZB9" s="110"/>
      <c r="HZC9" s="110"/>
      <c r="HZD9" s="110"/>
      <c r="HZE9" s="110"/>
      <c r="HZF9" s="110"/>
      <c r="HZG9" s="110"/>
      <c r="HZH9" s="110"/>
      <c r="HZI9" s="110"/>
      <c r="HZJ9" s="110"/>
      <c r="HZK9" s="110"/>
      <c r="HZL9" s="110"/>
      <c r="HZM9" s="110"/>
      <c r="HZN9" s="110"/>
      <c r="HZO9" s="110"/>
      <c r="HZP9" s="110"/>
      <c r="HZQ9" s="110"/>
      <c r="HZR9" s="110"/>
      <c r="HZS9" s="110"/>
      <c r="HZT9" s="110"/>
      <c r="HZU9" s="110"/>
      <c r="HZV9" s="110"/>
      <c r="HZW9" s="110"/>
      <c r="HZX9" s="110"/>
      <c r="HZY9" s="110"/>
      <c r="HZZ9" s="110"/>
      <c r="IAA9" s="110"/>
      <c r="IAB9" s="110"/>
      <c r="IAC9" s="110"/>
      <c r="IAD9" s="110"/>
      <c r="IAE9" s="110"/>
      <c r="IAF9" s="110"/>
      <c r="IAG9" s="110"/>
      <c r="IAH9" s="110"/>
      <c r="IAI9" s="110"/>
      <c r="IAJ9" s="110"/>
      <c r="IAK9" s="110"/>
      <c r="IAL9" s="110"/>
      <c r="IAM9" s="110"/>
      <c r="IAN9" s="110"/>
      <c r="IAO9" s="110"/>
      <c r="IAP9" s="110"/>
      <c r="IAQ9" s="110"/>
      <c r="IAR9" s="110"/>
      <c r="IAS9" s="110"/>
      <c r="IAT9" s="110"/>
      <c r="IAU9" s="110"/>
      <c r="IAV9" s="110"/>
      <c r="IAW9" s="110"/>
      <c r="IAX9" s="110"/>
      <c r="IAY9" s="110"/>
      <c r="IAZ9" s="110"/>
      <c r="IBA9" s="110"/>
      <c r="IBB9" s="110"/>
      <c r="IBC9" s="110"/>
      <c r="IBD9" s="110"/>
      <c r="IBE9" s="110"/>
      <c r="IBF9" s="110"/>
      <c r="IBG9" s="110"/>
      <c r="IBH9" s="110"/>
      <c r="IBI9" s="110"/>
      <c r="IBJ9" s="110"/>
      <c r="IBK9" s="110"/>
      <c r="IBL9" s="110"/>
      <c r="IBM9" s="110"/>
      <c r="IBN9" s="110"/>
      <c r="IBO9" s="110"/>
      <c r="IBP9" s="110"/>
      <c r="IBQ9" s="110"/>
      <c r="IBR9" s="110"/>
      <c r="IBS9" s="110"/>
      <c r="IBT9" s="110"/>
      <c r="IBU9" s="110"/>
      <c r="IBV9" s="110"/>
      <c r="IBW9" s="110"/>
      <c r="IBX9" s="110"/>
      <c r="IBY9" s="110"/>
      <c r="IBZ9" s="110"/>
      <c r="ICA9" s="110"/>
      <c r="ICB9" s="110"/>
      <c r="ICC9" s="110"/>
      <c r="ICD9" s="110"/>
      <c r="ICE9" s="110"/>
      <c r="ICF9" s="110"/>
      <c r="ICG9" s="110"/>
      <c r="ICH9" s="110"/>
      <c r="ICI9" s="110"/>
      <c r="ICJ9" s="110"/>
      <c r="ICK9" s="110"/>
      <c r="ICL9" s="110"/>
      <c r="ICM9" s="110"/>
      <c r="ICN9" s="110"/>
      <c r="ICO9" s="110"/>
      <c r="ICP9" s="110"/>
      <c r="ICQ9" s="110"/>
      <c r="ICR9" s="110"/>
      <c r="ICS9" s="110"/>
      <c r="ICT9" s="110"/>
      <c r="ICU9" s="110"/>
      <c r="ICV9" s="110"/>
      <c r="ICW9" s="110"/>
      <c r="ICX9" s="110"/>
      <c r="ICY9" s="110"/>
      <c r="ICZ9" s="110"/>
      <c r="IDA9" s="110"/>
      <c r="IDB9" s="110"/>
      <c r="IDC9" s="110"/>
      <c r="IDD9" s="110"/>
      <c r="IDE9" s="110"/>
      <c r="IDF9" s="110"/>
      <c r="IDG9" s="110"/>
      <c r="IDH9" s="110"/>
      <c r="IDI9" s="110"/>
      <c r="IDJ9" s="110"/>
      <c r="IDK9" s="110"/>
      <c r="IDL9" s="110"/>
      <c r="IDM9" s="110"/>
      <c r="IDN9" s="110"/>
      <c r="IDO9" s="110"/>
      <c r="IDP9" s="110"/>
      <c r="IDQ9" s="110"/>
      <c r="IDR9" s="110"/>
      <c r="IDS9" s="110"/>
      <c r="IDT9" s="110"/>
      <c r="IDU9" s="110"/>
      <c r="IDV9" s="110"/>
      <c r="IDW9" s="110"/>
      <c r="IDX9" s="110"/>
      <c r="IDY9" s="110"/>
      <c r="IDZ9" s="110"/>
      <c r="IEA9" s="110"/>
      <c r="IEB9" s="110"/>
      <c r="IEC9" s="110"/>
      <c r="IED9" s="110"/>
      <c r="IEE9" s="110"/>
      <c r="IEF9" s="110"/>
      <c r="IEG9" s="110"/>
      <c r="IEH9" s="110"/>
      <c r="IEI9" s="110"/>
      <c r="IEJ9" s="110"/>
      <c r="IEK9" s="110"/>
      <c r="IEL9" s="110"/>
      <c r="IEM9" s="110"/>
      <c r="IEN9" s="110"/>
      <c r="IEO9" s="110"/>
      <c r="IEP9" s="110"/>
      <c r="IEQ9" s="110"/>
      <c r="IER9" s="110"/>
      <c r="IES9" s="110"/>
      <c r="IET9" s="110"/>
      <c r="IEU9" s="110"/>
      <c r="IEV9" s="110"/>
      <c r="IEW9" s="110"/>
      <c r="IEX9" s="110"/>
      <c r="IEY9" s="110"/>
      <c r="IEZ9" s="110"/>
      <c r="IFA9" s="110"/>
      <c r="IFB9" s="110"/>
      <c r="IFC9" s="110"/>
      <c r="IFD9" s="110"/>
      <c r="IFE9" s="110"/>
      <c r="IFF9" s="110"/>
      <c r="IFG9" s="110"/>
      <c r="IFH9" s="110"/>
      <c r="IFI9" s="110"/>
      <c r="IFJ9" s="110"/>
      <c r="IFK9" s="110"/>
      <c r="IFL9" s="110"/>
      <c r="IFM9" s="110"/>
      <c r="IFN9" s="110"/>
      <c r="IFO9" s="110"/>
      <c r="IFP9" s="110"/>
      <c r="IFQ9" s="110"/>
      <c r="IFR9" s="110"/>
      <c r="IFS9" s="110"/>
      <c r="IFT9" s="110"/>
      <c r="IFU9" s="110"/>
      <c r="IFV9" s="110"/>
      <c r="IFW9" s="110"/>
      <c r="IFX9" s="110"/>
      <c r="IFY9" s="110"/>
      <c r="IFZ9" s="110"/>
      <c r="IGA9" s="110"/>
      <c r="IGB9" s="110"/>
      <c r="IGC9" s="110"/>
      <c r="IGD9" s="110"/>
      <c r="IGE9" s="110"/>
      <c r="IGF9" s="110"/>
      <c r="IGG9" s="110"/>
      <c r="IGH9" s="110"/>
      <c r="IGI9" s="110"/>
      <c r="IGJ9" s="110"/>
      <c r="IGK9" s="110"/>
      <c r="IGL9" s="110"/>
      <c r="IGM9" s="110"/>
      <c r="IGN9" s="110"/>
      <c r="IGO9" s="110"/>
      <c r="IGP9" s="110"/>
      <c r="IGQ9" s="110"/>
      <c r="IGR9" s="110"/>
      <c r="IGS9" s="110"/>
      <c r="IGT9" s="110"/>
      <c r="IGU9" s="110"/>
      <c r="IGV9" s="110"/>
      <c r="IGW9" s="110"/>
      <c r="IGX9" s="110"/>
      <c r="IGY9" s="110"/>
      <c r="IGZ9" s="110"/>
      <c r="IHA9" s="110"/>
      <c r="IHB9" s="110"/>
      <c r="IHC9" s="110"/>
      <c r="IHD9" s="110"/>
      <c r="IHE9" s="110"/>
      <c r="IHF9" s="110"/>
      <c r="IHG9" s="110"/>
      <c r="IHH9" s="110"/>
      <c r="IHI9" s="110"/>
      <c r="IHJ9" s="110"/>
      <c r="IHK9" s="110"/>
      <c r="IHL9" s="110"/>
      <c r="IHM9" s="110"/>
      <c r="IHN9" s="110"/>
      <c r="IHO9" s="110"/>
      <c r="IHP9" s="110"/>
      <c r="IHQ9" s="110"/>
      <c r="IHR9" s="110"/>
      <c r="IHS9" s="110"/>
      <c r="IHT9" s="110"/>
      <c r="IHU9" s="110"/>
      <c r="IHV9" s="110"/>
      <c r="IHW9" s="110"/>
      <c r="IHX9" s="110"/>
      <c r="IHY9" s="110"/>
      <c r="IHZ9" s="110"/>
      <c r="IIA9" s="110"/>
      <c r="IIB9" s="110"/>
      <c r="IIC9" s="110"/>
      <c r="IID9" s="110"/>
      <c r="IIE9" s="110"/>
      <c r="IIF9" s="110"/>
      <c r="IIG9" s="110"/>
      <c r="IIH9" s="110"/>
      <c r="III9" s="110"/>
      <c r="IIJ9" s="110"/>
      <c r="IIK9" s="110"/>
      <c r="IIL9" s="110"/>
      <c r="IIM9" s="110"/>
      <c r="IIN9" s="110"/>
      <c r="IIO9" s="110"/>
      <c r="IIP9" s="110"/>
      <c r="IIQ9" s="110"/>
      <c r="IIR9" s="110"/>
      <c r="IIS9" s="110"/>
      <c r="IIT9" s="110"/>
      <c r="IIU9" s="110"/>
      <c r="IIV9" s="110"/>
      <c r="IIW9" s="110"/>
      <c r="IIX9" s="110"/>
      <c r="IIY9" s="110"/>
      <c r="IIZ9" s="110"/>
      <c r="IJA9" s="110"/>
      <c r="IJB9" s="110"/>
      <c r="IJC9" s="110"/>
      <c r="IJD9" s="110"/>
      <c r="IJE9" s="110"/>
      <c r="IJF9" s="110"/>
      <c r="IJG9" s="110"/>
      <c r="IJH9" s="110"/>
      <c r="IJI9" s="110"/>
      <c r="IJJ9" s="110"/>
      <c r="IJK9" s="110"/>
      <c r="IJL9" s="110"/>
      <c r="IJM9" s="110"/>
      <c r="IJN9" s="110"/>
      <c r="IJO9" s="110"/>
      <c r="IJP9" s="110"/>
      <c r="IJQ9" s="110"/>
      <c r="IJR9" s="110"/>
      <c r="IJS9" s="110"/>
      <c r="IJT9" s="110"/>
      <c r="IJU9" s="110"/>
      <c r="IJV9" s="110"/>
      <c r="IJW9" s="110"/>
      <c r="IJX9" s="110"/>
      <c r="IJY9" s="110"/>
      <c r="IJZ9" s="110"/>
      <c r="IKA9" s="110"/>
      <c r="IKB9" s="110"/>
      <c r="IKC9" s="110"/>
      <c r="IKD9" s="110"/>
      <c r="IKE9" s="110"/>
      <c r="IKF9" s="110"/>
      <c r="IKG9" s="110"/>
      <c r="IKH9" s="110"/>
      <c r="IKI9" s="110"/>
      <c r="IKJ9" s="110"/>
      <c r="IKK9" s="110"/>
      <c r="IKL9" s="110"/>
      <c r="IKM9" s="110"/>
      <c r="IKN9" s="110"/>
      <c r="IKO9" s="110"/>
      <c r="IKP9" s="110"/>
      <c r="IKQ9" s="110"/>
      <c r="IKR9" s="110"/>
      <c r="IKS9" s="110"/>
      <c r="IKT9" s="110"/>
      <c r="IKU9" s="110"/>
      <c r="IKV9" s="110"/>
      <c r="IKW9" s="110"/>
      <c r="IKX9" s="110"/>
      <c r="IKY9" s="110"/>
      <c r="IKZ9" s="110"/>
      <c r="ILA9" s="110"/>
      <c r="ILB9" s="110"/>
      <c r="ILC9" s="110"/>
      <c r="ILD9" s="110"/>
      <c r="ILE9" s="110"/>
      <c r="ILF9" s="110"/>
      <c r="ILG9" s="110"/>
      <c r="ILH9" s="110"/>
      <c r="ILI9" s="110"/>
      <c r="ILJ9" s="110"/>
      <c r="ILK9" s="110"/>
      <c r="ILL9" s="110"/>
      <c r="ILM9" s="110"/>
      <c r="ILN9" s="110"/>
      <c r="ILO9" s="110"/>
      <c r="ILP9" s="110"/>
      <c r="ILQ9" s="110"/>
      <c r="ILR9" s="110"/>
      <c r="ILS9" s="110"/>
      <c r="ILT9" s="110"/>
      <c r="ILU9" s="110"/>
      <c r="ILV9" s="110"/>
      <c r="ILW9" s="110"/>
      <c r="ILX9" s="110"/>
      <c r="ILY9" s="110"/>
      <c r="ILZ9" s="110"/>
      <c r="IMA9" s="110"/>
      <c r="IMB9" s="110"/>
      <c r="IMC9" s="110"/>
      <c r="IMD9" s="110"/>
      <c r="IME9" s="110"/>
      <c r="IMF9" s="110"/>
      <c r="IMG9" s="110"/>
      <c r="IMH9" s="110"/>
      <c r="IMI9" s="110"/>
      <c r="IMJ9" s="110"/>
      <c r="IMK9" s="110"/>
      <c r="IML9" s="110"/>
      <c r="IMM9" s="110"/>
      <c r="IMN9" s="110"/>
      <c r="IMO9" s="110"/>
      <c r="IMP9" s="110"/>
      <c r="IMQ9" s="110"/>
      <c r="IMR9" s="110"/>
      <c r="IMS9" s="110"/>
      <c r="IMT9" s="110"/>
      <c r="IMU9" s="110"/>
      <c r="IMV9" s="110"/>
      <c r="IMW9" s="110"/>
      <c r="IMX9" s="110"/>
      <c r="IMY9" s="110"/>
      <c r="IMZ9" s="110"/>
      <c r="INA9" s="110"/>
      <c r="INB9" s="110"/>
      <c r="INC9" s="110"/>
      <c r="IND9" s="110"/>
      <c r="INE9" s="110"/>
      <c r="INF9" s="110"/>
      <c r="ING9" s="110"/>
      <c r="INH9" s="110"/>
      <c r="INI9" s="110"/>
      <c r="INJ9" s="110"/>
      <c r="INK9" s="110"/>
      <c r="INL9" s="110"/>
      <c r="INM9" s="110"/>
      <c r="INN9" s="110"/>
      <c r="INO9" s="110"/>
      <c r="INP9" s="110"/>
      <c r="INQ9" s="110"/>
      <c r="INR9" s="110"/>
      <c r="INS9" s="110"/>
      <c r="INT9" s="110"/>
      <c r="INU9" s="110"/>
      <c r="INV9" s="110"/>
      <c r="INW9" s="110"/>
      <c r="INX9" s="110"/>
      <c r="INY9" s="110"/>
      <c r="INZ9" s="110"/>
      <c r="IOA9" s="110"/>
      <c r="IOB9" s="110"/>
      <c r="IOC9" s="110"/>
      <c r="IOD9" s="110"/>
      <c r="IOE9" s="110"/>
      <c r="IOF9" s="110"/>
      <c r="IOG9" s="110"/>
      <c r="IOH9" s="110"/>
      <c r="IOI9" s="110"/>
      <c r="IOJ9" s="110"/>
      <c r="IOK9" s="110"/>
      <c r="IOL9" s="110"/>
      <c r="IOM9" s="110"/>
      <c r="ION9" s="110"/>
      <c r="IOO9" s="110"/>
      <c r="IOP9" s="110"/>
      <c r="IOQ9" s="110"/>
      <c r="IOR9" s="110"/>
      <c r="IOS9" s="110"/>
      <c r="IOT9" s="110"/>
      <c r="IOU9" s="110"/>
      <c r="IOV9" s="110"/>
      <c r="IOW9" s="110"/>
      <c r="IOX9" s="110"/>
      <c r="IOY9" s="110"/>
      <c r="IOZ9" s="110"/>
      <c r="IPA9" s="110"/>
      <c r="IPB9" s="110"/>
      <c r="IPC9" s="110"/>
      <c r="IPD9" s="110"/>
      <c r="IPE9" s="110"/>
      <c r="IPF9" s="110"/>
      <c r="IPG9" s="110"/>
      <c r="IPH9" s="110"/>
      <c r="IPI9" s="110"/>
      <c r="IPJ9" s="110"/>
      <c r="IPK9" s="110"/>
      <c r="IPL9" s="110"/>
      <c r="IPM9" s="110"/>
      <c r="IPN9" s="110"/>
      <c r="IPO9" s="110"/>
      <c r="IPP9" s="110"/>
      <c r="IPQ9" s="110"/>
      <c r="IPR9" s="110"/>
      <c r="IPS9" s="110"/>
      <c r="IPT9" s="110"/>
      <c r="IPU9" s="110"/>
      <c r="IPV9" s="110"/>
      <c r="IPW9" s="110"/>
      <c r="IPX9" s="110"/>
      <c r="IPY9" s="110"/>
      <c r="IPZ9" s="110"/>
      <c r="IQA9" s="110"/>
      <c r="IQB9" s="110"/>
      <c r="IQC9" s="110"/>
      <c r="IQD9" s="110"/>
      <c r="IQE9" s="110"/>
      <c r="IQF9" s="110"/>
      <c r="IQG9" s="110"/>
      <c r="IQH9" s="110"/>
      <c r="IQI9" s="110"/>
      <c r="IQJ9" s="110"/>
      <c r="IQK9" s="110"/>
      <c r="IQL9" s="110"/>
      <c r="IQM9" s="110"/>
      <c r="IQN9" s="110"/>
      <c r="IQO9" s="110"/>
      <c r="IQP9" s="110"/>
      <c r="IQQ9" s="110"/>
      <c r="IQR9" s="110"/>
      <c r="IQS9" s="110"/>
      <c r="IQT9" s="110"/>
      <c r="IQU9" s="110"/>
      <c r="IQV9" s="110"/>
      <c r="IQW9" s="110"/>
      <c r="IQX9" s="110"/>
      <c r="IQY9" s="110"/>
      <c r="IQZ9" s="110"/>
      <c r="IRA9" s="110"/>
      <c r="IRB9" s="110"/>
      <c r="IRC9" s="110"/>
      <c r="IRD9" s="110"/>
      <c r="IRE9" s="110"/>
      <c r="IRF9" s="110"/>
      <c r="IRG9" s="110"/>
      <c r="IRH9" s="110"/>
      <c r="IRI9" s="110"/>
      <c r="IRJ9" s="110"/>
      <c r="IRK9" s="110"/>
      <c r="IRL9" s="110"/>
      <c r="IRM9" s="110"/>
      <c r="IRN9" s="110"/>
      <c r="IRO9" s="110"/>
      <c r="IRP9" s="110"/>
      <c r="IRQ9" s="110"/>
      <c r="IRR9" s="110"/>
      <c r="IRS9" s="110"/>
      <c r="IRT9" s="110"/>
      <c r="IRU9" s="110"/>
      <c r="IRV9" s="110"/>
      <c r="IRW9" s="110"/>
      <c r="IRX9" s="110"/>
      <c r="IRY9" s="110"/>
      <c r="IRZ9" s="110"/>
      <c r="ISA9" s="110"/>
      <c r="ISB9" s="110"/>
      <c r="ISC9" s="110"/>
      <c r="ISD9" s="110"/>
      <c r="ISE9" s="110"/>
      <c r="ISF9" s="110"/>
      <c r="ISG9" s="110"/>
      <c r="ISH9" s="110"/>
      <c r="ISI9" s="110"/>
      <c r="ISJ9" s="110"/>
      <c r="ISK9" s="110"/>
      <c r="ISL9" s="110"/>
      <c r="ISM9" s="110"/>
      <c r="ISN9" s="110"/>
      <c r="ISO9" s="110"/>
      <c r="ISP9" s="110"/>
      <c r="ISQ9" s="110"/>
      <c r="ISR9" s="110"/>
      <c r="ISS9" s="110"/>
      <c r="IST9" s="110"/>
      <c r="ISU9" s="110"/>
      <c r="ISV9" s="110"/>
      <c r="ISW9" s="110"/>
      <c r="ISX9" s="110"/>
      <c r="ISY9" s="110"/>
      <c r="ISZ9" s="110"/>
      <c r="ITA9" s="110"/>
      <c r="ITB9" s="110"/>
      <c r="ITC9" s="110"/>
      <c r="ITD9" s="110"/>
      <c r="ITE9" s="110"/>
      <c r="ITF9" s="110"/>
      <c r="ITG9" s="110"/>
      <c r="ITH9" s="110"/>
      <c r="ITI9" s="110"/>
      <c r="ITJ9" s="110"/>
      <c r="ITK9" s="110"/>
      <c r="ITL9" s="110"/>
      <c r="ITM9" s="110"/>
      <c r="ITN9" s="110"/>
      <c r="ITO9" s="110"/>
      <c r="ITP9" s="110"/>
      <c r="ITQ9" s="110"/>
      <c r="ITR9" s="110"/>
      <c r="ITS9" s="110"/>
      <c r="ITT9" s="110"/>
      <c r="ITU9" s="110"/>
      <c r="ITV9" s="110"/>
      <c r="ITW9" s="110"/>
      <c r="ITX9" s="110"/>
      <c r="ITY9" s="110"/>
      <c r="ITZ9" s="110"/>
      <c r="IUA9" s="110"/>
      <c r="IUB9" s="110"/>
      <c r="IUC9" s="110"/>
      <c r="IUD9" s="110"/>
      <c r="IUE9" s="110"/>
      <c r="IUF9" s="110"/>
      <c r="IUG9" s="110"/>
      <c r="IUH9" s="110"/>
      <c r="IUI9" s="110"/>
      <c r="IUJ9" s="110"/>
      <c r="IUK9" s="110"/>
      <c r="IUL9" s="110"/>
      <c r="IUM9" s="110"/>
      <c r="IUN9" s="110"/>
      <c r="IUO9" s="110"/>
      <c r="IUP9" s="110"/>
      <c r="IUQ9" s="110"/>
      <c r="IUR9" s="110"/>
      <c r="IUS9" s="110"/>
      <c r="IUT9" s="110"/>
      <c r="IUU9" s="110"/>
      <c r="IUV9" s="110"/>
      <c r="IUW9" s="110"/>
      <c r="IUX9" s="110"/>
      <c r="IUY9" s="110"/>
      <c r="IUZ9" s="110"/>
      <c r="IVA9" s="110"/>
      <c r="IVB9" s="110"/>
      <c r="IVC9" s="110"/>
      <c r="IVD9" s="110"/>
      <c r="IVE9" s="110"/>
      <c r="IVF9" s="110"/>
      <c r="IVG9" s="110"/>
      <c r="IVH9" s="110"/>
      <c r="IVI9" s="110"/>
      <c r="IVJ9" s="110"/>
      <c r="IVK9" s="110"/>
      <c r="IVL9" s="110"/>
      <c r="IVM9" s="110"/>
      <c r="IVN9" s="110"/>
      <c r="IVO9" s="110"/>
      <c r="IVP9" s="110"/>
      <c r="IVQ9" s="110"/>
      <c r="IVR9" s="110"/>
      <c r="IVS9" s="110"/>
      <c r="IVT9" s="110"/>
      <c r="IVU9" s="110"/>
      <c r="IVV9" s="110"/>
      <c r="IVW9" s="110"/>
      <c r="IVX9" s="110"/>
      <c r="IVY9" s="110"/>
      <c r="IVZ9" s="110"/>
      <c r="IWA9" s="110"/>
      <c r="IWB9" s="110"/>
      <c r="IWC9" s="110"/>
      <c r="IWD9" s="110"/>
      <c r="IWE9" s="110"/>
      <c r="IWF9" s="110"/>
      <c r="IWG9" s="110"/>
      <c r="IWH9" s="110"/>
      <c r="IWI9" s="110"/>
      <c r="IWJ9" s="110"/>
      <c r="IWK9" s="110"/>
      <c r="IWL9" s="110"/>
      <c r="IWM9" s="110"/>
      <c r="IWN9" s="110"/>
      <c r="IWO9" s="110"/>
      <c r="IWP9" s="110"/>
      <c r="IWQ9" s="110"/>
      <c r="IWR9" s="110"/>
      <c r="IWS9" s="110"/>
      <c r="IWT9" s="110"/>
      <c r="IWU9" s="110"/>
      <c r="IWV9" s="110"/>
      <c r="IWW9" s="110"/>
      <c r="IWX9" s="110"/>
      <c r="IWY9" s="110"/>
      <c r="IWZ9" s="110"/>
      <c r="IXA9" s="110"/>
      <c r="IXB9" s="110"/>
      <c r="IXC9" s="110"/>
      <c r="IXD9" s="110"/>
      <c r="IXE9" s="110"/>
      <c r="IXF9" s="110"/>
      <c r="IXG9" s="110"/>
      <c r="IXH9" s="110"/>
      <c r="IXI9" s="110"/>
      <c r="IXJ9" s="110"/>
      <c r="IXK9" s="110"/>
      <c r="IXL9" s="110"/>
      <c r="IXM9" s="110"/>
      <c r="IXN9" s="110"/>
      <c r="IXO9" s="110"/>
      <c r="IXP9" s="110"/>
      <c r="IXQ9" s="110"/>
      <c r="IXR9" s="110"/>
      <c r="IXS9" s="110"/>
      <c r="IXT9" s="110"/>
      <c r="IXU9" s="110"/>
      <c r="IXV9" s="110"/>
      <c r="IXW9" s="110"/>
      <c r="IXX9" s="110"/>
      <c r="IXY9" s="110"/>
      <c r="IXZ9" s="110"/>
      <c r="IYA9" s="110"/>
      <c r="IYB9" s="110"/>
      <c r="IYC9" s="110"/>
      <c r="IYD9" s="110"/>
      <c r="IYE9" s="110"/>
      <c r="IYF9" s="110"/>
      <c r="IYG9" s="110"/>
      <c r="IYH9" s="110"/>
      <c r="IYI9" s="110"/>
      <c r="IYJ9" s="110"/>
      <c r="IYK9" s="110"/>
      <c r="IYL9" s="110"/>
      <c r="IYM9" s="110"/>
      <c r="IYN9" s="110"/>
      <c r="IYO9" s="110"/>
      <c r="IYP9" s="110"/>
      <c r="IYQ9" s="110"/>
      <c r="IYR9" s="110"/>
      <c r="IYS9" s="110"/>
      <c r="IYT9" s="110"/>
      <c r="IYU9" s="110"/>
      <c r="IYV9" s="110"/>
      <c r="IYW9" s="110"/>
      <c r="IYX9" s="110"/>
      <c r="IYY9" s="110"/>
      <c r="IYZ9" s="110"/>
      <c r="IZA9" s="110"/>
      <c r="IZB9" s="110"/>
      <c r="IZC9" s="110"/>
      <c r="IZD9" s="110"/>
      <c r="IZE9" s="110"/>
      <c r="IZF9" s="110"/>
      <c r="IZG9" s="110"/>
      <c r="IZH9" s="110"/>
      <c r="IZI9" s="110"/>
      <c r="IZJ9" s="110"/>
      <c r="IZK9" s="110"/>
      <c r="IZL9" s="110"/>
      <c r="IZM9" s="110"/>
      <c r="IZN9" s="110"/>
      <c r="IZO9" s="110"/>
      <c r="IZP9" s="110"/>
      <c r="IZQ9" s="110"/>
      <c r="IZR9" s="110"/>
      <c r="IZS9" s="110"/>
      <c r="IZT9" s="110"/>
      <c r="IZU9" s="110"/>
      <c r="IZV9" s="110"/>
      <c r="IZW9" s="110"/>
      <c r="IZX9" s="110"/>
      <c r="IZY9" s="110"/>
      <c r="IZZ9" s="110"/>
      <c r="JAA9" s="110"/>
      <c r="JAB9" s="110"/>
      <c r="JAC9" s="110"/>
      <c r="JAD9" s="110"/>
      <c r="JAE9" s="110"/>
      <c r="JAF9" s="110"/>
      <c r="JAG9" s="110"/>
      <c r="JAH9" s="110"/>
      <c r="JAI9" s="110"/>
      <c r="JAJ9" s="110"/>
      <c r="JAK9" s="110"/>
      <c r="JAL9" s="110"/>
      <c r="JAM9" s="110"/>
      <c r="JAN9" s="110"/>
      <c r="JAO9" s="110"/>
      <c r="JAP9" s="110"/>
      <c r="JAQ9" s="110"/>
      <c r="JAR9" s="110"/>
      <c r="JAS9" s="110"/>
      <c r="JAT9" s="110"/>
      <c r="JAU9" s="110"/>
      <c r="JAV9" s="110"/>
      <c r="JAW9" s="110"/>
      <c r="JAX9" s="110"/>
      <c r="JAY9" s="110"/>
      <c r="JAZ9" s="110"/>
      <c r="JBA9" s="110"/>
      <c r="JBB9" s="110"/>
      <c r="JBC9" s="110"/>
      <c r="JBD9" s="110"/>
      <c r="JBE9" s="110"/>
      <c r="JBF9" s="110"/>
      <c r="JBG9" s="110"/>
      <c r="JBH9" s="110"/>
      <c r="JBI9" s="110"/>
      <c r="JBJ9" s="110"/>
      <c r="JBK9" s="110"/>
      <c r="JBL9" s="110"/>
      <c r="JBM9" s="110"/>
      <c r="JBN9" s="110"/>
      <c r="JBO9" s="110"/>
      <c r="JBP9" s="110"/>
      <c r="JBQ9" s="110"/>
      <c r="JBR9" s="110"/>
      <c r="JBS9" s="110"/>
      <c r="JBT9" s="110"/>
      <c r="JBU9" s="110"/>
      <c r="JBV9" s="110"/>
      <c r="JBW9" s="110"/>
      <c r="JBX9" s="110"/>
      <c r="JBY9" s="110"/>
      <c r="JBZ9" s="110"/>
      <c r="JCA9" s="110"/>
      <c r="JCB9" s="110"/>
      <c r="JCC9" s="110"/>
      <c r="JCD9" s="110"/>
      <c r="JCE9" s="110"/>
      <c r="JCF9" s="110"/>
      <c r="JCG9" s="110"/>
      <c r="JCH9" s="110"/>
      <c r="JCI9" s="110"/>
      <c r="JCJ9" s="110"/>
      <c r="JCK9" s="110"/>
      <c r="JCL9" s="110"/>
      <c r="JCM9" s="110"/>
      <c r="JCN9" s="110"/>
      <c r="JCO9" s="110"/>
      <c r="JCP9" s="110"/>
      <c r="JCQ9" s="110"/>
      <c r="JCR9" s="110"/>
      <c r="JCS9" s="110"/>
      <c r="JCT9" s="110"/>
      <c r="JCU9" s="110"/>
      <c r="JCV9" s="110"/>
      <c r="JCW9" s="110"/>
      <c r="JCX9" s="110"/>
      <c r="JCY9" s="110"/>
      <c r="JCZ9" s="110"/>
      <c r="JDA9" s="110"/>
      <c r="JDB9" s="110"/>
      <c r="JDC9" s="110"/>
      <c r="JDD9" s="110"/>
      <c r="JDE9" s="110"/>
      <c r="JDF9" s="110"/>
      <c r="JDG9" s="110"/>
      <c r="JDH9" s="110"/>
      <c r="JDI9" s="110"/>
      <c r="JDJ9" s="110"/>
      <c r="JDK9" s="110"/>
      <c r="JDL9" s="110"/>
      <c r="JDM9" s="110"/>
      <c r="JDN9" s="110"/>
      <c r="JDO9" s="110"/>
      <c r="JDP9" s="110"/>
      <c r="JDQ9" s="110"/>
      <c r="JDR9" s="110"/>
      <c r="JDS9" s="110"/>
      <c r="JDT9" s="110"/>
      <c r="JDU9" s="110"/>
      <c r="JDV9" s="110"/>
      <c r="JDW9" s="110"/>
      <c r="JDX9" s="110"/>
      <c r="JDY9" s="110"/>
      <c r="JDZ9" s="110"/>
      <c r="JEA9" s="110"/>
      <c r="JEB9" s="110"/>
      <c r="JEC9" s="110"/>
      <c r="JED9" s="110"/>
      <c r="JEE9" s="110"/>
      <c r="JEF9" s="110"/>
      <c r="JEG9" s="110"/>
      <c r="JEH9" s="110"/>
      <c r="JEI9" s="110"/>
      <c r="JEJ9" s="110"/>
      <c r="JEK9" s="110"/>
      <c r="JEL9" s="110"/>
      <c r="JEM9" s="110"/>
      <c r="JEN9" s="110"/>
      <c r="JEO9" s="110"/>
      <c r="JEP9" s="110"/>
      <c r="JEQ9" s="110"/>
      <c r="JER9" s="110"/>
      <c r="JES9" s="110"/>
      <c r="JET9" s="110"/>
      <c r="JEU9" s="110"/>
      <c r="JEV9" s="110"/>
      <c r="JEW9" s="110"/>
      <c r="JEX9" s="110"/>
      <c r="JEY9" s="110"/>
      <c r="JEZ9" s="110"/>
      <c r="JFA9" s="110"/>
      <c r="JFB9" s="110"/>
      <c r="JFC9" s="110"/>
      <c r="JFD9" s="110"/>
      <c r="JFE9" s="110"/>
      <c r="JFF9" s="110"/>
      <c r="JFG9" s="110"/>
      <c r="JFH9" s="110"/>
      <c r="JFI9" s="110"/>
      <c r="JFJ9" s="110"/>
      <c r="JFK9" s="110"/>
      <c r="JFL9" s="110"/>
      <c r="JFM9" s="110"/>
      <c r="JFN9" s="110"/>
      <c r="JFO9" s="110"/>
      <c r="JFP9" s="110"/>
      <c r="JFQ9" s="110"/>
      <c r="JFR9" s="110"/>
      <c r="JFS9" s="110"/>
      <c r="JFT9" s="110"/>
      <c r="JFU9" s="110"/>
      <c r="JFV9" s="110"/>
      <c r="JFW9" s="110"/>
      <c r="JFX9" s="110"/>
      <c r="JFY9" s="110"/>
      <c r="JFZ9" s="110"/>
      <c r="JGA9" s="110"/>
      <c r="JGB9" s="110"/>
      <c r="JGC9" s="110"/>
      <c r="JGD9" s="110"/>
      <c r="JGE9" s="110"/>
      <c r="JGF9" s="110"/>
      <c r="JGG9" s="110"/>
      <c r="JGH9" s="110"/>
      <c r="JGI9" s="110"/>
      <c r="JGJ9" s="110"/>
      <c r="JGK9" s="110"/>
      <c r="JGL9" s="110"/>
      <c r="JGM9" s="110"/>
      <c r="JGN9" s="110"/>
      <c r="JGO9" s="110"/>
      <c r="JGP9" s="110"/>
      <c r="JGQ9" s="110"/>
      <c r="JGR9" s="110"/>
      <c r="JGS9" s="110"/>
      <c r="JGT9" s="110"/>
      <c r="JGU9" s="110"/>
      <c r="JGV9" s="110"/>
      <c r="JGW9" s="110"/>
      <c r="JGX9" s="110"/>
      <c r="JGY9" s="110"/>
      <c r="JGZ9" s="110"/>
      <c r="JHA9" s="110"/>
      <c r="JHB9" s="110"/>
      <c r="JHC9" s="110"/>
      <c r="JHD9" s="110"/>
      <c r="JHE9" s="110"/>
      <c r="JHF9" s="110"/>
      <c r="JHG9" s="110"/>
      <c r="JHH9" s="110"/>
      <c r="JHI9" s="110"/>
      <c r="JHJ9" s="110"/>
      <c r="JHK9" s="110"/>
      <c r="JHL9" s="110"/>
      <c r="JHM9" s="110"/>
      <c r="JHN9" s="110"/>
      <c r="JHO9" s="110"/>
      <c r="JHP9" s="110"/>
      <c r="JHQ9" s="110"/>
      <c r="JHR9" s="110"/>
      <c r="JHS9" s="110"/>
      <c r="JHT9" s="110"/>
      <c r="JHU9" s="110"/>
      <c r="JHV9" s="110"/>
      <c r="JHW9" s="110"/>
      <c r="JHX9" s="110"/>
      <c r="JHY9" s="110"/>
      <c r="JHZ9" s="110"/>
      <c r="JIA9" s="110"/>
      <c r="JIB9" s="110"/>
      <c r="JIC9" s="110"/>
      <c r="JID9" s="110"/>
      <c r="JIE9" s="110"/>
      <c r="JIF9" s="110"/>
      <c r="JIG9" s="110"/>
      <c r="JIH9" s="110"/>
      <c r="JII9" s="110"/>
      <c r="JIJ9" s="110"/>
      <c r="JIK9" s="110"/>
      <c r="JIL9" s="110"/>
      <c r="JIM9" s="110"/>
      <c r="JIN9" s="110"/>
      <c r="JIO9" s="110"/>
      <c r="JIP9" s="110"/>
      <c r="JIQ9" s="110"/>
      <c r="JIR9" s="110"/>
      <c r="JIS9" s="110"/>
      <c r="JIT9" s="110"/>
      <c r="JIU9" s="110"/>
      <c r="JIV9" s="110"/>
      <c r="JIW9" s="110"/>
      <c r="JIX9" s="110"/>
      <c r="JIY9" s="110"/>
      <c r="JIZ9" s="110"/>
      <c r="JJA9" s="110"/>
      <c r="JJB9" s="110"/>
      <c r="JJC9" s="110"/>
      <c r="JJD9" s="110"/>
      <c r="JJE9" s="110"/>
      <c r="JJF9" s="110"/>
      <c r="JJG9" s="110"/>
      <c r="JJH9" s="110"/>
      <c r="JJI9" s="110"/>
      <c r="JJJ9" s="110"/>
      <c r="JJK9" s="110"/>
      <c r="JJL9" s="110"/>
      <c r="JJM9" s="110"/>
      <c r="JJN9" s="110"/>
      <c r="JJO9" s="110"/>
      <c r="JJP9" s="110"/>
      <c r="JJQ9" s="110"/>
      <c r="JJR9" s="110"/>
      <c r="JJS9" s="110"/>
      <c r="JJT9" s="110"/>
      <c r="JJU9" s="110"/>
      <c r="JJV9" s="110"/>
      <c r="JJW9" s="110"/>
      <c r="JJX9" s="110"/>
      <c r="JJY9" s="110"/>
      <c r="JJZ9" s="110"/>
      <c r="JKA9" s="110"/>
      <c r="JKB9" s="110"/>
      <c r="JKC9" s="110"/>
      <c r="JKD9" s="110"/>
      <c r="JKE9" s="110"/>
      <c r="JKF9" s="110"/>
      <c r="JKG9" s="110"/>
      <c r="JKH9" s="110"/>
      <c r="JKI9" s="110"/>
      <c r="JKJ9" s="110"/>
      <c r="JKK9" s="110"/>
      <c r="JKL9" s="110"/>
      <c r="JKM9" s="110"/>
      <c r="JKN9" s="110"/>
      <c r="JKO9" s="110"/>
      <c r="JKP9" s="110"/>
      <c r="JKQ9" s="110"/>
      <c r="JKR9" s="110"/>
      <c r="JKS9" s="110"/>
      <c r="JKT9" s="110"/>
      <c r="JKU9" s="110"/>
      <c r="JKV9" s="110"/>
      <c r="JKW9" s="110"/>
      <c r="JKX9" s="110"/>
      <c r="JKY9" s="110"/>
      <c r="JKZ9" s="110"/>
      <c r="JLA9" s="110"/>
      <c r="JLB9" s="110"/>
      <c r="JLC9" s="110"/>
      <c r="JLD9" s="110"/>
      <c r="JLE9" s="110"/>
      <c r="JLF9" s="110"/>
      <c r="JLG9" s="110"/>
      <c r="JLH9" s="110"/>
      <c r="JLI9" s="110"/>
      <c r="JLJ9" s="110"/>
      <c r="JLK9" s="110"/>
      <c r="JLL9" s="110"/>
      <c r="JLM9" s="110"/>
      <c r="JLN9" s="110"/>
      <c r="JLO9" s="110"/>
      <c r="JLP9" s="110"/>
      <c r="JLQ9" s="110"/>
      <c r="JLR9" s="110"/>
      <c r="JLS9" s="110"/>
      <c r="JLT9" s="110"/>
      <c r="JLU9" s="110"/>
      <c r="JLV9" s="110"/>
      <c r="JLW9" s="110"/>
      <c r="JLX9" s="110"/>
      <c r="JLY9" s="110"/>
      <c r="JLZ9" s="110"/>
      <c r="JMA9" s="110"/>
      <c r="JMB9" s="110"/>
      <c r="JMC9" s="110"/>
      <c r="JMD9" s="110"/>
      <c r="JME9" s="110"/>
      <c r="JMF9" s="110"/>
      <c r="JMG9" s="110"/>
      <c r="JMH9" s="110"/>
      <c r="JMI9" s="110"/>
      <c r="JMJ9" s="110"/>
      <c r="JMK9" s="110"/>
      <c r="JML9" s="110"/>
      <c r="JMM9" s="110"/>
      <c r="JMN9" s="110"/>
      <c r="JMO9" s="110"/>
      <c r="JMP9" s="110"/>
      <c r="JMQ9" s="110"/>
      <c r="JMR9" s="110"/>
      <c r="JMS9" s="110"/>
      <c r="JMT9" s="110"/>
      <c r="JMU9" s="110"/>
      <c r="JMV9" s="110"/>
      <c r="JMW9" s="110"/>
      <c r="JMX9" s="110"/>
      <c r="JMY9" s="110"/>
      <c r="JMZ9" s="110"/>
      <c r="JNA9" s="110"/>
      <c r="JNB9" s="110"/>
      <c r="JNC9" s="110"/>
      <c r="JND9" s="110"/>
      <c r="JNE9" s="110"/>
      <c r="JNF9" s="110"/>
      <c r="JNG9" s="110"/>
      <c r="JNH9" s="110"/>
      <c r="JNI9" s="110"/>
      <c r="JNJ9" s="110"/>
      <c r="JNK9" s="110"/>
      <c r="JNL9" s="110"/>
      <c r="JNM9" s="110"/>
      <c r="JNN9" s="110"/>
      <c r="JNO9" s="110"/>
      <c r="JNP9" s="110"/>
      <c r="JNQ9" s="110"/>
      <c r="JNR9" s="110"/>
      <c r="JNS9" s="110"/>
      <c r="JNT9" s="110"/>
      <c r="JNU9" s="110"/>
      <c r="JNV9" s="110"/>
      <c r="JNW9" s="110"/>
      <c r="JNX9" s="110"/>
      <c r="JNY9" s="110"/>
      <c r="JNZ9" s="110"/>
      <c r="JOA9" s="110"/>
      <c r="JOB9" s="110"/>
      <c r="JOC9" s="110"/>
      <c r="JOD9" s="110"/>
      <c r="JOE9" s="110"/>
      <c r="JOF9" s="110"/>
      <c r="JOG9" s="110"/>
      <c r="JOH9" s="110"/>
      <c r="JOI9" s="110"/>
      <c r="JOJ9" s="110"/>
      <c r="JOK9" s="110"/>
      <c r="JOL9" s="110"/>
      <c r="JOM9" s="110"/>
      <c r="JON9" s="110"/>
      <c r="JOO9" s="110"/>
      <c r="JOP9" s="110"/>
      <c r="JOQ9" s="110"/>
      <c r="JOR9" s="110"/>
      <c r="JOS9" s="110"/>
      <c r="JOT9" s="110"/>
      <c r="JOU9" s="110"/>
      <c r="JOV9" s="110"/>
      <c r="JOW9" s="110"/>
      <c r="JOX9" s="110"/>
      <c r="JOY9" s="110"/>
      <c r="JOZ9" s="110"/>
      <c r="JPA9" s="110"/>
      <c r="JPB9" s="110"/>
      <c r="JPC9" s="110"/>
      <c r="JPD9" s="110"/>
      <c r="JPE9" s="110"/>
      <c r="JPF9" s="110"/>
      <c r="JPG9" s="110"/>
      <c r="JPH9" s="110"/>
      <c r="JPI9" s="110"/>
      <c r="JPJ9" s="110"/>
      <c r="JPK9" s="110"/>
      <c r="JPL9" s="110"/>
      <c r="JPM9" s="110"/>
      <c r="JPN9" s="110"/>
      <c r="JPO9" s="110"/>
      <c r="JPP9" s="110"/>
      <c r="JPQ9" s="110"/>
      <c r="JPR9" s="110"/>
      <c r="JPS9" s="110"/>
      <c r="JPT9" s="110"/>
      <c r="JPU9" s="110"/>
      <c r="JPV9" s="110"/>
      <c r="JPW9" s="110"/>
      <c r="JPX9" s="110"/>
      <c r="JPY9" s="110"/>
      <c r="JPZ9" s="110"/>
      <c r="JQA9" s="110"/>
      <c r="JQB9" s="110"/>
      <c r="JQC9" s="110"/>
      <c r="JQD9" s="110"/>
      <c r="JQE9" s="110"/>
      <c r="JQF9" s="110"/>
      <c r="JQG9" s="110"/>
      <c r="JQH9" s="110"/>
      <c r="JQI9" s="110"/>
      <c r="JQJ9" s="110"/>
      <c r="JQK9" s="110"/>
      <c r="JQL9" s="110"/>
      <c r="JQM9" s="110"/>
      <c r="JQN9" s="110"/>
      <c r="JQO9" s="110"/>
      <c r="JQP9" s="110"/>
      <c r="JQQ9" s="110"/>
      <c r="JQR9" s="110"/>
      <c r="JQS9" s="110"/>
      <c r="JQT9" s="110"/>
      <c r="JQU9" s="110"/>
      <c r="JQV9" s="110"/>
      <c r="JQW9" s="110"/>
      <c r="JQX9" s="110"/>
      <c r="JQY9" s="110"/>
      <c r="JQZ9" s="110"/>
      <c r="JRA9" s="110"/>
      <c r="JRB9" s="110"/>
      <c r="JRC9" s="110"/>
      <c r="JRD9" s="110"/>
      <c r="JRE9" s="110"/>
      <c r="JRF9" s="110"/>
      <c r="JRG9" s="110"/>
      <c r="JRH9" s="110"/>
      <c r="JRI9" s="110"/>
      <c r="JRJ9" s="110"/>
      <c r="JRK9" s="110"/>
      <c r="JRL9" s="110"/>
      <c r="JRM9" s="110"/>
      <c r="JRN9" s="110"/>
      <c r="JRO9" s="110"/>
      <c r="JRP9" s="110"/>
      <c r="JRQ9" s="110"/>
      <c r="JRR9" s="110"/>
      <c r="JRS9" s="110"/>
      <c r="JRT9" s="110"/>
      <c r="JRU9" s="110"/>
      <c r="JRV9" s="110"/>
      <c r="JRW9" s="110"/>
      <c r="JRX9" s="110"/>
      <c r="JRY9" s="110"/>
      <c r="JRZ9" s="110"/>
      <c r="JSA9" s="110"/>
      <c r="JSB9" s="110"/>
      <c r="JSC9" s="110"/>
      <c r="JSD9" s="110"/>
      <c r="JSE9" s="110"/>
      <c r="JSF9" s="110"/>
      <c r="JSG9" s="110"/>
      <c r="JSH9" s="110"/>
      <c r="JSI9" s="110"/>
      <c r="JSJ9" s="110"/>
      <c r="JSK9" s="110"/>
      <c r="JSL9" s="110"/>
      <c r="JSM9" s="110"/>
      <c r="JSN9" s="110"/>
      <c r="JSO9" s="110"/>
      <c r="JSP9" s="110"/>
      <c r="JSQ9" s="110"/>
      <c r="JSR9" s="110"/>
      <c r="JSS9" s="110"/>
      <c r="JST9" s="110"/>
      <c r="JSU9" s="110"/>
      <c r="JSV9" s="110"/>
      <c r="JSW9" s="110"/>
      <c r="JSX9" s="110"/>
      <c r="JSY9" s="110"/>
      <c r="JSZ9" s="110"/>
      <c r="JTA9" s="110"/>
      <c r="JTB9" s="110"/>
      <c r="JTC9" s="110"/>
      <c r="JTD9" s="110"/>
      <c r="JTE9" s="110"/>
      <c r="JTF9" s="110"/>
      <c r="JTG9" s="110"/>
      <c r="JTH9" s="110"/>
      <c r="JTI9" s="110"/>
      <c r="JTJ9" s="110"/>
      <c r="JTK9" s="110"/>
      <c r="JTL9" s="110"/>
      <c r="JTM9" s="110"/>
      <c r="JTN9" s="110"/>
      <c r="JTO9" s="110"/>
      <c r="JTP9" s="110"/>
      <c r="JTQ9" s="110"/>
      <c r="JTR9" s="110"/>
      <c r="JTS9" s="110"/>
      <c r="JTT9" s="110"/>
      <c r="JTU9" s="110"/>
      <c r="JTV9" s="110"/>
      <c r="JTW9" s="110"/>
      <c r="JTX9" s="110"/>
      <c r="JTY9" s="110"/>
      <c r="JTZ9" s="110"/>
      <c r="JUA9" s="110"/>
      <c r="JUB9" s="110"/>
      <c r="JUC9" s="110"/>
      <c r="JUD9" s="110"/>
      <c r="JUE9" s="110"/>
      <c r="JUF9" s="110"/>
      <c r="JUG9" s="110"/>
      <c r="JUH9" s="110"/>
      <c r="JUI9" s="110"/>
      <c r="JUJ9" s="110"/>
      <c r="JUK9" s="110"/>
      <c r="JUL9" s="110"/>
      <c r="JUM9" s="110"/>
      <c r="JUN9" s="110"/>
      <c r="JUO9" s="110"/>
      <c r="JUP9" s="110"/>
      <c r="JUQ9" s="110"/>
      <c r="JUR9" s="110"/>
      <c r="JUS9" s="110"/>
      <c r="JUT9" s="110"/>
      <c r="JUU9" s="110"/>
      <c r="JUV9" s="110"/>
      <c r="JUW9" s="110"/>
      <c r="JUX9" s="110"/>
      <c r="JUY9" s="110"/>
      <c r="JUZ9" s="110"/>
      <c r="JVA9" s="110"/>
      <c r="JVB9" s="110"/>
      <c r="JVC9" s="110"/>
      <c r="JVD9" s="110"/>
      <c r="JVE9" s="110"/>
      <c r="JVF9" s="110"/>
      <c r="JVG9" s="110"/>
      <c r="JVH9" s="110"/>
      <c r="JVI9" s="110"/>
      <c r="JVJ9" s="110"/>
      <c r="JVK9" s="110"/>
      <c r="JVL9" s="110"/>
      <c r="JVM9" s="110"/>
      <c r="JVN9" s="110"/>
      <c r="JVO9" s="110"/>
      <c r="JVP9" s="110"/>
      <c r="JVQ9" s="110"/>
      <c r="JVR9" s="110"/>
      <c r="JVS9" s="110"/>
      <c r="JVT9" s="110"/>
      <c r="JVU9" s="110"/>
      <c r="JVV9" s="110"/>
      <c r="JVW9" s="110"/>
      <c r="JVX9" s="110"/>
      <c r="JVY9" s="110"/>
      <c r="JVZ9" s="110"/>
      <c r="JWA9" s="110"/>
      <c r="JWB9" s="110"/>
      <c r="JWC9" s="110"/>
      <c r="JWD9" s="110"/>
      <c r="JWE9" s="110"/>
      <c r="JWF9" s="110"/>
      <c r="JWG9" s="110"/>
      <c r="JWH9" s="110"/>
      <c r="JWI9" s="110"/>
      <c r="JWJ9" s="110"/>
      <c r="JWK9" s="110"/>
      <c r="JWL9" s="110"/>
      <c r="JWM9" s="110"/>
      <c r="JWN9" s="110"/>
      <c r="JWO9" s="110"/>
      <c r="JWP9" s="110"/>
      <c r="JWQ9" s="110"/>
      <c r="JWR9" s="110"/>
      <c r="JWS9" s="110"/>
      <c r="JWT9" s="110"/>
      <c r="JWU9" s="110"/>
      <c r="JWV9" s="110"/>
      <c r="JWW9" s="110"/>
      <c r="JWX9" s="110"/>
      <c r="JWY9" s="110"/>
      <c r="JWZ9" s="110"/>
      <c r="JXA9" s="110"/>
      <c r="JXB9" s="110"/>
      <c r="JXC9" s="110"/>
      <c r="JXD9" s="110"/>
      <c r="JXE9" s="110"/>
      <c r="JXF9" s="110"/>
      <c r="JXG9" s="110"/>
      <c r="JXH9" s="110"/>
      <c r="JXI9" s="110"/>
      <c r="JXJ9" s="110"/>
      <c r="JXK9" s="110"/>
      <c r="JXL9" s="110"/>
      <c r="JXM9" s="110"/>
      <c r="JXN9" s="110"/>
      <c r="JXO9" s="110"/>
      <c r="JXP9" s="110"/>
      <c r="JXQ9" s="110"/>
      <c r="JXR9" s="110"/>
      <c r="JXS9" s="110"/>
      <c r="JXT9" s="110"/>
      <c r="JXU9" s="110"/>
      <c r="JXV9" s="110"/>
      <c r="JXW9" s="110"/>
      <c r="JXX9" s="110"/>
      <c r="JXY9" s="110"/>
      <c r="JXZ9" s="110"/>
      <c r="JYA9" s="110"/>
      <c r="JYB9" s="110"/>
      <c r="JYC9" s="110"/>
      <c r="JYD9" s="110"/>
      <c r="JYE9" s="110"/>
      <c r="JYF9" s="110"/>
      <c r="JYG9" s="110"/>
      <c r="JYH9" s="110"/>
      <c r="JYI9" s="110"/>
      <c r="JYJ9" s="110"/>
      <c r="JYK9" s="110"/>
      <c r="JYL9" s="110"/>
      <c r="JYM9" s="110"/>
      <c r="JYN9" s="110"/>
      <c r="JYO9" s="110"/>
      <c r="JYP9" s="110"/>
      <c r="JYQ9" s="110"/>
      <c r="JYR9" s="110"/>
      <c r="JYS9" s="110"/>
      <c r="JYT9" s="110"/>
      <c r="JYU9" s="110"/>
      <c r="JYV9" s="110"/>
      <c r="JYW9" s="110"/>
      <c r="JYX9" s="110"/>
      <c r="JYY9" s="110"/>
      <c r="JYZ9" s="110"/>
      <c r="JZA9" s="110"/>
      <c r="JZB9" s="110"/>
      <c r="JZC9" s="110"/>
      <c r="JZD9" s="110"/>
      <c r="JZE9" s="110"/>
      <c r="JZF9" s="110"/>
      <c r="JZG9" s="110"/>
      <c r="JZH9" s="110"/>
      <c r="JZI9" s="110"/>
      <c r="JZJ9" s="110"/>
      <c r="JZK9" s="110"/>
      <c r="JZL9" s="110"/>
      <c r="JZM9" s="110"/>
      <c r="JZN9" s="110"/>
      <c r="JZO9" s="110"/>
      <c r="JZP9" s="110"/>
      <c r="JZQ9" s="110"/>
      <c r="JZR9" s="110"/>
      <c r="JZS9" s="110"/>
      <c r="JZT9" s="110"/>
      <c r="JZU9" s="110"/>
      <c r="JZV9" s="110"/>
      <c r="JZW9" s="110"/>
      <c r="JZX9" s="110"/>
      <c r="JZY9" s="110"/>
      <c r="JZZ9" s="110"/>
      <c r="KAA9" s="110"/>
      <c r="KAB9" s="110"/>
      <c r="KAC9" s="110"/>
      <c r="KAD9" s="110"/>
      <c r="KAE9" s="110"/>
      <c r="KAF9" s="110"/>
      <c r="KAG9" s="110"/>
      <c r="KAH9" s="110"/>
      <c r="KAI9" s="110"/>
      <c r="KAJ9" s="110"/>
      <c r="KAK9" s="110"/>
      <c r="KAL9" s="110"/>
      <c r="KAM9" s="110"/>
      <c r="KAN9" s="110"/>
      <c r="KAO9" s="110"/>
      <c r="KAP9" s="110"/>
      <c r="KAQ9" s="110"/>
      <c r="KAR9" s="110"/>
      <c r="KAS9" s="110"/>
      <c r="KAT9" s="110"/>
      <c r="KAU9" s="110"/>
      <c r="KAV9" s="110"/>
      <c r="KAW9" s="110"/>
      <c r="KAX9" s="110"/>
      <c r="KAY9" s="110"/>
      <c r="KAZ9" s="110"/>
      <c r="KBA9" s="110"/>
      <c r="KBB9" s="110"/>
      <c r="KBC9" s="110"/>
      <c r="KBD9" s="110"/>
      <c r="KBE9" s="110"/>
      <c r="KBF9" s="110"/>
      <c r="KBG9" s="110"/>
      <c r="KBH9" s="110"/>
      <c r="KBI9" s="110"/>
      <c r="KBJ9" s="110"/>
      <c r="KBK9" s="110"/>
      <c r="KBL9" s="110"/>
      <c r="KBM9" s="110"/>
      <c r="KBN9" s="110"/>
      <c r="KBO9" s="110"/>
      <c r="KBP9" s="110"/>
      <c r="KBQ9" s="110"/>
      <c r="KBR9" s="110"/>
      <c r="KBS9" s="110"/>
      <c r="KBT9" s="110"/>
      <c r="KBU9" s="110"/>
      <c r="KBV9" s="110"/>
      <c r="KBW9" s="110"/>
      <c r="KBX9" s="110"/>
      <c r="KBY9" s="110"/>
      <c r="KBZ9" s="110"/>
      <c r="KCA9" s="110"/>
      <c r="KCB9" s="110"/>
      <c r="KCC9" s="110"/>
      <c r="KCD9" s="110"/>
      <c r="KCE9" s="110"/>
      <c r="KCF9" s="110"/>
      <c r="KCG9" s="110"/>
      <c r="KCH9" s="110"/>
      <c r="KCI9" s="110"/>
      <c r="KCJ9" s="110"/>
      <c r="KCK9" s="110"/>
      <c r="KCL9" s="110"/>
      <c r="KCM9" s="110"/>
      <c r="KCN9" s="110"/>
      <c r="KCO9" s="110"/>
      <c r="KCP9" s="110"/>
      <c r="KCQ9" s="110"/>
      <c r="KCR9" s="110"/>
      <c r="KCS9" s="110"/>
      <c r="KCT9" s="110"/>
      <c r="KCU9" s="110"/>
      <c r="KCV9" s="110"/>
      <c r="KCW9" s="110"/>
      <c r="KCX9" s="110"/>
      <c r="KCY9" s="110"/>
      <c r="KCZ9" s="110"/>
      <c r="KDA9" s="110"/>
      <c r="KDB9" s="110"/>
      <c r="KDC9" s="110"/>
      <c r="KDD9" s="110"/>
      <c r="KDE9" s="110"/>
      <c r="KDF9" s="110"/>
      <c r="KDG9" s="110"/>
      <c r="KDH9" s="110"/>
      <c r="KDI9" s="110"/>
      <c r="KDJ9" s="110"/>
      <c r="KDK9" s="110"/>
      <c r="KDL9" s="110"/>
      <c r="KDM9" s="110"/>
      <c r="KDN9" s="110"/>
      <c r="KDO9" s="110"/>
      <c r="KDP9" s="110"/>
      <c r="KDQ9" s="110"/>
      <c r="KDR9" s="110"/>
      <c r="KDS9" s="110"/>
      <c r="KDT9" s="110"/>
      <c r="KDU9" s="110"/>
      <c r="KDV9" s="110"/>
      <c r="KDW9" s="110"/>
      <c r="KDX9" s="110"/>
      <c r="KDY9" s="110"/>
      <c r="KDZ9" s="110"/>
      <c r="KEA9" s="110"/>
      <c r="KEB9" s="110"/>
      <c r="KEC9" s="110"/>
      <c r="KED9" s="110"/>
      <c r="KEE9" s="110"/>
      <c r="KEF9" s="110"/>
      <c r="KEG9" s="110"/>
      <c r="KEH9" s="110"/>
      <c r="KEI9" s="110"/>
      <c r="KEJ9" s="110"/>
      <c r="KEK9" s="110"/>
      <c r="KEL9" s="110"/>
      <c r="KEM9" s="110"/>
      <c r="KEN9" s="110"/>
      <c r="KEO9" s="110"/>
      <c r="KEP9" s="110"/>
      <c r="KEQ9" s="110"/>
      <c r="KER9" s="110"/>
      <c r="KES9" s="110"/>
      <c r="KET9" s="110"/>
      <c r="KEU9" s="110"/>
      <c r="KEV9" s="110"/>
      <c r="KEW9" s="110"/>
      <c r="KEX9" s="110"/>
      <c r="KEY9" s="110"/>
      <c r="KEZ9" s="110"/>
      <c r="KFA9" s="110"/>
      <c r="KFB9" s="110"/>
      <c r="KFC9" s="110"/>
      <c r="KFD9" s="110"/>
      <c r="KFE9" s="110"/>
      <c r="KFF9" s="110"/>
      <c r="KFG9" s="110"/>
      <c r="KFH9" s="110"/>
      <c r="KFI9" s="110"/>
      <c r="KFJ9" s="110"/>
      <c r="KFK9" s="110"/>
      <c r="KFL9" s="110"/>
      <c r="KFM9" s="110"/>
      <c r="KFN9" s="110"/>
      <c r="KFO9" s="110"/>
      <c r="KFP9" s="110"/>
      <c r="KFQ9" s="110"/>
      <c r="KFR9" s="110"/>
      <c r="KFS9" s="110"/>
      <c r="KFT9" s="110"/>
      <c r="KFU9" s="110"/>
      <c r="KFV9" s="110"/>
      <c r="KFW9" s="110"/>
      <c r="KFX9" s="110"/>
      <c r="KFY9" s="110"/>
      <c r="KFZ9" s="110"/>
      <c r="KGA9" s="110"/>
      <c r="KGB9" s="110"/>
      <c r="KGC9" s="110"/>
      <c r="KGD9" s="110"/>
      <c r="KGE9" s="110"/>
      <c r="KGF9" s="110"/>
      <c r="KGG9" s="110"/>
      <c r="KGH9" s="110"/>
      <c r="KGI9" s="110"/>
      <c r="KGJ9" s="110"/>
      <c r="KGK9" s="110"/>
      <c r="KGL9" s="110"/>
      <c r="KGM9" s="110"/>
      <c r="KGN9" s="110"/>
      <c r="KGO9" s="110"/>
      <c r="KGP9" s="110"/>
      <c r="KGQ9" s="110"/>
      <c r="KGR9" s="110"/>
      <c r="KGS9" s="110"/>
      <c r="KGT9" s="110"/>
      <c r="KGU9" s="110"/>
      <c r="KGV9" s="110"/>
      <c r="KGW9" s="110"/>
      <c r="KGX9" s="110"/>
      <c r="KGY9" s="110"/>
      <c r="KGZ9" s="110"/>
      <c r="KHA9" s="110"/>
      <c r="KHB9" s="110"/>
      <c r="KHC9" s="110"/>
      <c r="KHD9" s="110"/>
      <c r="KHE9" s="110"/>
      <c r="KHF9" s="110"/>
      <c r="KHG9" s="110"/>
      <c r="KHH9" s="110"/>
      <c r="KHI9" s="110"/>
      <c r="KHJ9" s="110"/>
      <c r="KHK9" s="110"/>
      <c r="KHL9" s="110"/>
      <c r="KHM9" s="110"/>
      <c r="KHN9" s="110"/>
      <c r="KHO9" s="110"/>
      <c r="KHP9" s="110"/>
      <c r="KHQ9" s="110"/>
      <c r="KHR9" s="110"/>
      <c r="KHS9" s="110"/>
      <c r="KHT9" s="110"/>
      <c r="KHU9" s="110"/>
      <c r="KHV9" s="110"/>
      <c r="KHW9" s="110"/>
      <c r="KHX9" s="110"/>
      <c r="KHY9" s="110"/>
      <c r="KHZ9" s="110"/>
      <c r="KIA9" s="110"/>
      <c r="KIB9" s="110"/>
      <c r="KIC9" s="110"/>
      <c r="KID9" s="110"/>
      <c r="KIE9" s="110"/>
      <c r="KIF9" s="110"/>
      <c r="KIG9" s="110"/>
      <c r="KIH9" s="110"/>
      <c r="KII9" s="110"/>
      <c r="KIJ9" s="110"/>
      <c r="KIK9" s="110"/>
      <c r="KIL9" s="110"/>
      <c r="KIM9" s="110"/>
      <c r="KIN9" s="110"/>
      <c r="KIO9" s="110"/>
      <c r="KIP9" s="110"/>
      <c r="KIQ9" s="110"/>
      <c r="KIR9" s="110"/>
      <c r="KIS9" s="110"/>
      <c r="KIT9" s="110"/>
      <c r="KIU9" s="110"/>
      <c r="KIV9" s="110"/>
      <c r="KIW9" s="110"/>
      <c r="KIX9" s="110"/>
      <c r="KIY9" s="110"/>
      <c r="KIZ9" s="110"/>
      <c r="KJA9" s="110"/>
      <c r="KJB9" s="110"/>
      <c r="KJC9" s="110"/>
      <c r="KJD9" s="110"/>
      <c r="KJE9" s="110"/>
      <c r="KJF9" s="110"/>
      <c r="KJG9" s="110"/>
      <c r="KJH9" s="110"/>
      <c r="KJI9" s="110"/>
      <c r="KJJ9" s="110"/>
      <c r="KJK9" s="110"/>
      <c r="KJL9" s="110"/>
      <c r="KJM9" s="110"/>
      <c r="KJN9" s="110"/>
      <c r="KJO9" s="110"/>
      <c r="KJP9" s="110"/>
      <c r="KJQ9" s="110"/>
      <c r="KJR9" s="110"/>
      <c r="KJS9" s="110"/>
      <c r="KJT9" s="110"/>
      <c r="KJU9" s="110"/>
      <c r="KJV9" s="110"/>
      <c r="KJW9" s="110"/>
      <c r="KJX9" s="110"/>
      <c r="KJY9" s="110"/>
      <c r="KJZ9" s="110"/>
      <c r="KKA9" s="110"/>
      <c r="KKB9" s="110"/>
      <c r="KKC9" s="110"/>
      <c r="KKD9" s="110"/>
      <c r="KKE9" s="110"/>
      <c r="KKF9" s="110"/>
      <c r="KKG9" s="110"/>
      <c r="KKH9" s="110"/>
      <c r="KKI9" s="110"/>
      <c r="KKJ9" s="110"/>
      <c r="KKK9" s="110"/>
      <c r="KKL9" s="110"/>
      <c r="KKM9" s="110"/>
      <c r="KKN9" s="110"/>
      <c r="KKO9" s="110"/>
      <c r="KKP9" s="110"/>
      <c r="KKQ9" s="110"/>
      <c r="KKR9" s="110"/>
      <c r="KKS9" s="110"/>
      <c r="KKT9" s="110"/>
      <c r="KKU9" s="110"/>
      <c r="KKV9" s="110"/>
      <c r="KKW9" s="110"/>
      <c r="KKX9" s="110"/>
      <c r="KKY9" s="110"/>
      <c r="KKZ9" s="110"/>
      <c r="KLA9" s="110"/>
      <c r="KLB9" s="110"/>
      <c r="KLC9" s="110"/>
      <c r="KLD9" s="110"/>
      <c r="KLE9" s="110"/>
      <c r="KLF9" s="110"/>
      <c r="KLG9" s="110"/>
      <c r="KLH9" s="110"/>
      <c r="KLI9" s="110"/>
      <c r="KLJ9" s="110"/>
      <c r="KLK9" s="110"/>
      <c r="KLL9" s="110"/>
      <c r="KLM9" s="110"/>
      <c r="KLN9" s="110"/>
      <c r="KLO9" s="110"/>
      <c r="KLP9" s="110"/>
      <c r="KLQ9" s="110"/>
      <c r="KLR9" s="110"/>
      <c r="KLS9" s="110"/>
      <c r="KLT9" s="110"/>
      <c r="KLU9" s="110"/>
      <c r="KLV9" s="110"/>
      <c r="KLW9" s="110"/>
      <c r="KLX9" s="110"/>
      <c r="KLY9" s="110"/>
      <c r="KLZ9" s="110"/>
      <c r="KMA9" s="110"/>
      <c r="KMB9" s="110"/>
      <c r="KMC9" s="110"/>
      <c r="KMD9" s="110"/>
      <c r="KME9" s="110"/>
      <c r="KMF9" s="110"/>
      <c r="KMG9" s="110"/>
      <c r="KMH9" s="110"/>
      <c r="KMI9" s="110"/>
      <c r="KMJ9" s="110"/>
      <c r="KMK9" s="110"/>
      <c r="KML9" s="110"/>
      <c r="KMM9" s="110"/>
      <c r="KMN9" s="110"/>
      <c r="KMO9" s="110"/>
      <c r="KMP9" s="110"/>
      <c r="KMQ9" s="110"/>
      <c r="KMR9" s="110"/>
      <c r="KMS9" s="110"/>
      <c r="KMT9" s="110"/>
      <c r="KMU9" s="110"/>
      <c r="KMV9" s="110"/>
      <c r="KMW9" s="110"/>
      <c r="KMX9" s="110"/>
      <c r="KMY9" s="110"/>
      <c r="KMZ9" s="110"/>
      <c r="KNA9" s="110"/>
      <c r="KNB9" s="110"/>
      <c r="KNC9" s="110"/>
      <c r="KND9" s="110"/>
      <c r="KNE9" s="110"/>
      <c r="KNF9" s="110"/>
      <c r="KNG9" s="110"/>
      <c r="KNH9" s="110"/>
      <c r="KNI9" s="110"/>
      <c r="KNJ9" s="110"/>
      <c r="KNK9" s="110"/>
      <c r="KNL9" s="110"/>
      <c r="KNM9" s="110"/>
      <c r="KNN9" s="110"/>
      <c r="KNO9" s="110"/>
      <c r="KNP9" s="110"/>
      <c r="KNQ9" s="110"/>
      <c r="KNR9" s="110"/>
      <c r="KNS9" s="110"/>
      <c r="KNT9" s="110"/>
      <c r="KNU9" s="110"/>
      <c r="KNV9" s="110"/>
      <c r="KNW9" s="110"/>
      <c r="KNX9" s="110"/>
      <c r="KNY9" s="110"/>
      <c r="KNZ9" s="110"/>
      <c r="KOA9" s="110"/>
      <c r="KOB9" s="110"/>
      <c r="KOC9" s="110"/>
      <c r="KOD9" s="110"/>
      <c r="KOE9" s="110"/>
      <c r="KOF9" s="110"/>
      <c r="KOG9" s="110"/>
      <c r="KOH9" s="110"/>
      <c r="KOI9" s="110"/>
      <c r="KOJ9" s="110"/>
      <c r="KOK9" s="110"/>
      <c r="KOL9" s="110"/>
      <c r="KOM9" s="110"/>
      <c r="KON9" s="110"/>
      <c r="KOO9" s="110"/>
      <c r="KOP9" s="110"/>
      <c r="KOQ9" s="110"/>
      <c r="KOR9" s="110"/>
      <c r="KOS9" s="110"/>
      <c r="KOT9" s="110"/>
      <c r="KOU9" s="110"/>
      <c r="KOV9" s="110"/>
      <c r="KOW9" s="110"/>
      <c r="KOX9" s="110"/>
      <c r="KOY9" s="110"/>
      <c r="KOZ9" s="110"/>
      <c r="KPA9" s="110"/>
      <c r="KPB9" s="110"/>
      <c r="KPC9" s="110"/>
      <c r="KPD9" s="110"/>
      <c r="KPE9" s="110"/>
      <c r="KPF9" s="110"/>
      <c r="KPG9" s="110"/>
      <c r="KPH9" s="110"/>
      <c r="KPI9" s="110"/>
      <c r="KPJ9" s="110"/>
      <c r="KPK9" s="110"/>
      <c r="KPL9" s="110"/>
      <c r="KPM9" s="110"/>
      <c r="KPN9" s="110"/>
      <c r="KPO9" s="110"/>
      <c r="KPP9" s="110"/>
      <c r="KPQ9" s="110"/>
      <c r="KPR9" s="110"/>
      <c r="KPS9" s="110"/>
      <c r="KPT9" s="110"/>
      <c r="KPU9" s="110"/>
      <c r="KPV9" s="110"/>
      <c r="KPW9" s="110"/>
      <c r="KPX9" s="110"/>
      <c r="KPY9" s="110"/>
      <c r="KPZ9" s="110"/>
      <c r="KQA9" s="110"/>
      <c r="KQB9" s="110"/>
      <c r="KQC9" s="110"/>
      <c r="KQD9" s="110"/>
      <c r="KQE9" s="110"/>
      <c r="KQF9" s="110"/>
      <c r="KQG9" s="110"/>
      <c r="KQH9" s="110"/>
      <c r="KQI9" s="110"/>
      <c r="KQJ9" s="110"/>
      <c r="KQK9" s="110"/>
      <c r="KQL9" s="110"/>
      <c r="KQM9" s="110"/>
      <c r="KQN9" s="110"/>
      <c r="KQO9" s="110"/>
      <c r="KQP9" s="110"/>
      <c r="KQQ9" s="110"/>
      <c r="KQR9" s="110"/>
      <c r="KQS9" s="110"/>
      <c r="KQT9" s="110"/>
      <c r="KQU9" s="110"/>
      <c r="KQV9" s="110"/>
      <c r="KQW9" s="110"/>
      <c r="KQX9" s="110"/>
      <c r="KQY9" s="110"/>
      <c r="KQZ9" s="110"/>
      <c r="KRA9" s="110"/>
      <c r="KRB9" s="110"/>
      <c r="KRC9" s="110"/>
      <c r="KRD9" s="110"/>
      <c r="KRE9" s="110"/>
      <c r="KRF9" s="110"/>
      <c r="KRG9" s="110"/>
      <c r="KRH9" s="110"/>
      <c r="KRI9" s="110"/>
      <c r="KRJ9" s="110"/>
      <c r="KRK9" s="110"/>
      <c r="KRL9" s="110"/>
      <c r="KRM9" s="110"/>
      <c r="KRN9" s="110"/>
      <c r="KRO9" s="110"/>
      <c r="KRP9" s="110"/>
      <c r="KRQ9" s="110"/>
      <c r="KRR9" s="110"/>
      <c r="KRS9" s="110"/>
      <c r="KRT9" s="110"/>
      <c r="KRU9" s="110"/>
      <c r="KRV9" s="110"/>
      <c r="KRW9" s="110"/>
      <c r="KRX9" s="110"/>
      <c r="KRY9" s="110"/>
      <c r="KRZ9" s="110"/>
      <c r="KSA9" s="110"/>
      <c r="KSB9" s="110"/>
      <c r="KSC9" s="110"/>
      <c r="KSD9" s="110"/>
      <c r="KSE9" s="110"/>
      <c r="KSF9" s="110"/>
      <c r="KSG9" s="110"/>
      <c r="KSH9" s="110"/>
      <c r="KSI9" s="110"/>
      <c r="KSJ9" s="110"/>
      <c r="KSK9" s="110"/>
      <c r="KSL9" s="110"/>
      <c r="KSM9" s="110"/>
      <c r="KSN9" s="110"/>
      <c r="KSO9" s="110"/>
      <c r="KSP9" s="110"/>
      <c r="KSQ9" s="110"/>
      <c r="KSR9" s="110"/>
      <c r="KSS9" s="110"/>
      <c r="KST9" s="110"/>
      <c r="KSU9" s="110"/>
      <c r="KSV9" s="110"/>
      <c r="KSW9" s="110"/>
      <c r="KSX9" s="110"/>
      <c r="KSY9" s="110"/>
      <c r="KSZ9" s="110"/>
      <c r="KTA9" s="110"/>
      <c r="KTB9" s="110"/>
      <c r="KTC9" s="110"/>
      <c r="KTD9" s="110"/>
      <c r="KTE9" s="110"/>
      <c r="KTF9" s="110"/>
      <c r="KTG9" s="110"/>
      <c r="KTH9" s="110"/>
      <c r="KTI9" s="110"/>
      <c r="KTJ9" s="110"/>
      <c r="KTK9" s="110"/>
      <c r="KTL9" s="110"/>
      <c r="KTM9" s="110"/>
      <c r="KTN9" s="110"/>
      <c r="KTO9" s="110"/>
      <c r="KTP9" s="110"/>
      <c r="KTQ9" s="110"/>
      <c r="KTR9" s="110"/>
      <c r="KTS9" s="110"/>
      <c r="KTT9" s="110"/>
      <c r="KTU9" s="110"/>
      <c r="KTV9" s="110"/>
      <c r="KTW9" s="110"/>
      <c r="KTX9" s="110"/>
      <c r="KTY9" s="110"/>
      <c r="KTZ9" s="110"/>
      <c r="KUA9" s="110"/>
      <c r="KUB9" s="110"/>
      <c r="KUC9" s="110"/>
      <c r="KUD9" s="110"/>
      <c r="KUE9" s="110"/>
      <c r="KUF9" s="110"/>
      <c r="KUG9" s="110"/>
      <c r="KUH9" s="110"/>
      <c r="KUI9" s="110"/>
      <c r="KUJ9" s="110"/>
      <c r="KUK9" s="110"/>
      <c r="KUL9" s="110"/>
      <c r="KUM9" s="110"/>
      <c r="KUN9" s="110"/>
      <c r="KUO9" s="110"/>
      <c r="KUP9" s="110"/>
      <c r="KUQ9" s="110"/>
      <c r="KUR9" s="110"/>
      <c r="KUS9" s="110"/>
      <c r="KUT9" s="110"/>
      <c r="KUU9" s="110"/>
      <c r="KUV9" s="110"/>
      <c r="KUW9" s="110"/>
      <c r="KUX9" s="110"/>
      <c r="KUY9" s="110"/>
      <c r="KUZ9" s="110"/>
      <c r="KVA9" s="110"/>
      <c r="KVB9" s="110"/>
      <c r="KVC9" s="110"/>
      <c r="KVD9" s="110"/>
      <c r="KVE9" s="110"/>
      <c r="KVF9" s="110"/>
      <c r="KVG9" s="110"/>
      <c r="KVH9" s="110"/>
      <c r="KVI9" s="110"/>
      <c r="KVJ9" s="110"/>
      <c r="KVK9" s="110"/>
      <c r="KVL9" s="110"/>
      <c r="KVM9" s="110"/>
      <c r="KVN9" s="110"/>
      <c r="KVO9" s="110"/>
      <c r="KVP9" s="110"/>
      <c r="KVQ9" s="110"/>
      <c r="KVR9" s="110"/>
      <c r="KVS9" s="110"/>
      <c r="KVT9" s="110"/>
      <c r="KVU9" s="110"/>
      <c r="KVV9" s="110"/>
      <c r="KVW9" s="110"/>
      <c r="KVX9" s="110"/>
      <c r="KVY9" s="110"/>
      <c r="KVZ9" s="110"/>
      <c r="KWA9" s="110"/>
      <c r="KWB9" s="110"/>
      <c r="KWC9" s="110"/>
      <c r="KWD9" s="110"/>
      <c r="KWE9" s="110"/>
      <c r="KWF9" s="110"/>
      <c r="KWG9" s="110"/>
      <c r="KWH9" s="110"/>
      <c r="KWI9" s="110"/>
      <c r="KWJ9" s="110"/>
      <c r="KWK9" s="110"/>
      <c r="KWL9" s="110"/>
      <c r="KWM9" s="110"/>
      <c r="KWN9" s="110"/>
      <c r="KWO9" s="110"/>
      <c r="KWP9" s="110"/>
      <c r="KWQ9" s="110"/>
      <c r="KWR9" s="110"/>
      <c r="KWS9" s="110"/>
      <c r="KWT9" s="110"/>
      <c r="KWU9" s="110"/>
      <c r="KWV9" s="110"/>
      <c r="KWW9" s="110"/>
      <c r="KWX9" s="110"/>
      <c r="KWY9" s="110"/>
      <c r="KWZ9" s="110"/>
      <c r="KXA9" s="110"/>
      <c r="KXB9" s="110"/>
      <c r="KXC9" s="110"/>
      <c r="KXD9" s="110"/>
      <c r="KXE9" s="110"/>
      <c r="KXF9" s="110"/>
      <c r="KXG9" s="110"/>
      <c r="KXH9" s="110"/>
      <c r="KXI9" s="110"/>
      <c r="KXJ9" s="110"/>
      <c r="KXK9" s="110"/>
      <c r="KXL9" s="110"/>
      <c r="KXM9" s="110"/>
      <c r="KXN9" s="110"/>
      <c r="KXO9" s="110"/>
      <c r="KXP9" s="110"/>
      <c r="KXQ9" s="110"/>
      <c r="KXR9" s="110"/>
      <c r="KXS9" s="110"/>
      <c r="KXT9" s="110"/>
      <c r="KXU9" s="110"/>
      <c r="KXV9" s="110"/>
      <c r="KXW9" s="110"/>
      <c r="KXX9" s="110"/>
      <c r="KXY9" s="110"/>
      <c r="KXZ9" s="110"/>
      <c r="KYA9" s="110"/>
      <c r="KYB9" s="110"/>
      <c r="KYC9" s="110"/>
      <c r="KYD9" s="110"/>
      <c r="KYE9" s="110"/>
      <c r="KYF9" s="110"/>
      <c r="KYG9" s="110"/>
      <c r="KYH9" s="110"/>
      <c r="KYI9" s="110"/>
      <c r="KYJ9" s="110"/>
      <c r="KYK9" s="110"/>
      <c r="KYL9" s="110"/>
      <c r="KYM9" s="110"/>
      <c r="KYN9" s="110"/>
      <c r="KYO9" s="110"/>
      <c r="KYP9" s="110"/>
      <c r="KYQ9" s="110"/>
      <c r="KYR9" s="110"/>
      <c r="KYS9" s="110"/>
      <c r="KYT9" s="110"/>
      <c r="KYU9" s="110"/>
      <c r="KYV9" s="110"/>
      <c r="KYW9" s="110"/>
      <c r="KYX9" s="110"/>
      <c r="KYY9" s="110"/>
      <c r="KYZ9" s="110"/>
      <c r="KZA9" s="110"/>
      <c r="KZB9" s="110"/>
      <c r="KZC9" s="110"/>
      <c r="KZD9" s="110"/>
      <c r="KZE9" s="110"/>
      <c r="KZF9" s="110"/>
      <c r="KZG9" s="110"/>
      <c r="KZH9" s="110"/>
      <c r="KZI9" s="110"/>
      <c r="KZJ9" s="110"/>
      <c r="KZK9" s="110"/>
      <c r="KZL9" s="110"/>
      <c r="KZM9" s="110"/>
      <c r="KZN9" s="110"/>
      <c r="KZO9" s="110"/>
      <c r="KZP9" s="110"/>
      <c r="KZQ9" s="110"/>
      <c r="KZR9" s="110"/>
      <c r="KZS9" s="110"/>
      <c r="KZT9" s="110"/>
      <c r="KZU9" s="110"/>
      <c r="KZV9" s="110"/>
      <c r="KZW9" s="110"/>
      <c r="KZX9" s="110"/>
      <c r="KZY9" s="110"/>
      <c r="KZZ9" s="110"/>
      <c r="LAA9" s="110"/>
      <c r="LAB9" s="110"/>
      <c r="LAC9" s="110"/>
      <c r="LAD9" s="110"/>
      <c r="LAE9" s="110"/>
      <c r="LAF9" s="110"/>
      <c r="LAG9" s="110"/>
      <c r="LAH9" s="110"/>
      <c r="LAI9" s="110"/>
      <c r="LAJ9" s="110"/>
      <c r="LAK9" s="110"/>
      <c r="LAL9" s="110"/>
      <c r="LAM9" s="110"/>
      <c r="LAN9" s="110"/>
      <c r="LAO9" s="110"/>
      <c r="LAP9" s="110"/>
      <c r="LAQ9" s="110"/>
      <c r="LAR9" s="110"/>
      <c r="LAS9" s="110"/>
      <c r="LAT9" s="110"/>
      <c r="LAU9" s="110"/>
      <c r="LAV9" s="110"/>
      <c r="LAW9" s="110"/>
      <c r="LAX9" s="110"/>
      <c r="LAY9" s="110"/>
      <c r="LAZ9" s="110"/>
      <c r="LBA9" s="110"/>
      <c r="LBB9" s="110"/>
      <c r="LBC9" s="110"/>
      <c r="LBD9" s="110"/>
      <c r="LBE9" s="110"/>
      <c r="LBF9" s="110"/>
      <c r="LBG9" s="110"/>
      <c r="LBH9" s="110"/>
      <c r="LBI9" s="110"/>
      <c r="LBJ9" s="110"/>
      <c r="LBK9" s="110"/>
      <c r="LBL9" s="110"/>
      <c r="LBM9" s="110"/>
      <c r="LBN9" s="110"/>
      <c r="LBO9" s="110"/>
      <c r="LBP9" s="110"/>
      <c r="LBQ9" s="110"/>
      <c r="LBR9" s="110"/>
      <c r="LBS9" s="110"/>
      <c r="LBT9" s="110"/>
      <c r="LBU9" s="110"/>
      <c r="LBV9" s="110"/>
      <c r="LBW9" s="110"/>
      <c r="LBX9" s="110"/>
      <c r="LBY9" s="110"/>
      <c r="LBZ9" s="110"/>
      <c r="LCA9" s="110"/>
      <c r="LCB9" s="110"/>
      <c r="LCC9" s="110"/>
      <c r="LCD9" s="110"/>
      <c r="LCE9" s="110"/>
      <c r="LCF9" s="110"/>
      <c r="LCG9" s="110"/>
      <c r="LCH9" s="110"/>
      <c r="LCI9" s="110"/>
      <c r="LCJ9" s="110"/>
      <c r="LCK9" s="110"/>
      <c r="LCL9" s="110"/>
      <c r="LCM9" s="110"/>
      <c r="LCN9" s="110"/>
      <c r="LCO9" s="110"/>
      <c r="LCP9" s="110"/>
      <c r="LCQ9" s="110"/>
      <c r="LCR9" s="110"/>
      <c r="LCS9" s="110"/>
      <c r="LCT9" s="110"/>
      <c r="LCU9" s="110"/>
      <c r="LCV9" s="110"/>
      <c r="LCW9" s="110"/>
      <c r="LCX9" s="110"/>
      <c r="LCY9" s="110"/>
      <c r="LCZ9" s="110"/>
      <c r="LDA9" s="110"/>
      <c r="LDB9" s="110"/>
      <c r="LDC9" s="110"/>
      <c r="LDD9" s="110"/>
      <c r="LDE9" s="110"/>
      <c r="LDF9" s="110"/>
      <c r="LDG9" s="110"/>
      <c r="LDH9" s="110"/>
      <c r="LDI9" s="110"/>
      <c r="LDJ9" s="110"/>
      <c r="LDK9" s="110"/>
      <c r="LDL9" s="110"/>
      <c r="LDM9" s="110"/>
      <c r="LDN9" s="110"/>
      <c r="LDO9" s="110"/>
      <c r="LDP9" s="110"/>
      <c r="LDQ9" s="110"/>
      <c r="LDR9" s="110"/>
      <c r="LDS9" s="110"/>
      <c r="LDT9" s="110"/>
      <c r="LDU9" s="110"/>
      <c r="LDV9" s="110"/>
      <c r="LDW9" s="110"/>
      <c r="LDX9" s="110"/>
      <c r="LDY9" s="110"/>
      <c r="LDZ9" s="110"/>
      <c r="LEA9" s="110"/>
      <c r="LEB9" s="110"/>
      <c r="LEC9" s="110"/>
      <c r="LED9" s="110"/>
      <c r="LEE9" s="110"/>
      <c r="LEF9" s="110"/>
      <c r="LEG9" s="110"/>
      <c r="LEH9" s="110"/>
      <c r="LEI9" s="110"/>
      <c r="LEJ9" s="110"/>
      <c r="LEK9" s="110"/>
      <c r="LEL9" s="110"/>
      <c r="LEM9" s="110"/>
      <c r="LEN9" s="110"/>
      <c r="LEO9" s="110"/>
      <c r="LEP9" s="110"/>
      <c r="LEQ9" s="110"/>
      <c r="LER9" s="110"/>
      <c r="LES9" s="110"/>
      <c r="LET9" s="110"/>
      <c r="LEU9" s="110"/>
      <c r="LEV9" s="110"/>
      <c r="LEW9" s="110"/>
      <c r="LEX9" s="110"/>
      <c r="LEY9" s="110"/>
      <c r="LEZ9" s="110"/>
      <c r="LFA9" s="110"/>
      <c r="LFB9" s="110"/>
      <c r="LFC9" s="110"/>
      <c r="LFD9" s="110"/>
      <c r="LFE9" s="110"/>
      <c r="LFF9" s="110"/>
      <c r="LFG9" s="110"/>
      <c r="LFH9" s="110"/>
      <c r="LFI9" s="110"/>
      <c r="LFJ9" s="110"/>
      <c r="LFK9" s="110"/>
      <c r="LFL9" s="110"/>
      <c r="LFM9" s="110"/>
      <c r="LFN9" s="110"/>
      <c r="LFO9" s="110"/>
      <c r="LFP9" s="110"/>
      <c r="LFQ9" s="110"/>
      <c r="LFR9" s="110"/>
      <c r="LFS9" s="110"/>
      <c r="LFT9" s="110"/>
      <c r="LFU9" s="110"/>
      <c r="LFV9" s="110"/>
      <c r="LFW9" s="110"/>
      <c r="LFX9" s="110"/>
      <c r="LFY9" s="110"/>
      <c r="LFZ9" s="110"/>
      <c r="LGA9" s="110"/>
      <c r="LGB9" s="110"/>
      <c r="LGC9" s="110"/>
      <c r="LGD9" s="110"/>
      <c r="LGE9" s="110"/>
      <c r="LGF9" s="110"/>
      <c r="LGG9" s="110"/>
      <c r="LGH9" s="110"/>
      <c r="LGI9" s="110"/>
      <c r="LGJ9" s="110"/>
      <c r="LGK9" s="110"/>
      <c r="LGL9" s="110"/>
      <c r="LGM9" s="110"/>
      <c r="LGN9" s="110"/>
      <c r="LGO9" s="110"/>
      <c r="LGP9" s="110"/>
      <c r="LGQ9" s="110"/>
      <c r="LGR9" s="110"/>
      <c r="LGS9" s="110"/>
      <c r="LGT9" s="110"/>
      <c r="LGU9" s="110"/>
      <c r="LGV9" s="110"/>
      <c r="LGW9" s="110"/>
      <c r="LGX9" s="110"/>
      <c r="LGY9" s="110"/>
      <c r="LGZ9" s="110"/>
      <c r="LHA9" s="110"/>
      <c r="LHB9" s="110"/>
      <c r="LHC9" s="110"/>
      <c r="LHD9" s="110"/>
      <c r="LHE9" s="110"/>
      <c r="LHF9" s="110"/>
      <c r="LHG9" s="110"/>
      <c r="LHH9" s="110"/>
      <c r="LHI9" s="110"/>
      <c r="LHJ9" s="110"/>
      <c r="LHK9" s="110"/>
      <c r="LHL9" s="110"/>
      <c r="LHM9" s="110"/>
      <c r="LHN9" s="110"/>
      <c r="LHO9" s="110"/>
      <c r="LHP9" s="110"/>
      <c r="LHQ9" s="110"/>
      <c r="LHR9" s="110"/>
      <c r="LHS9" s="110"/>
      <c r="LHT9" s="110"/>
      <c r="LHU9" s="110"/>
      <c r="LHV9" s="110"/>
      <c r="LHW9" s="110"/>
      <c r="LHX9" s="110"/>
      <c r="LHY9" s="110"/>
      <c r="LHZ9" s="110"/>
      <c r="LIA9" s="110"/>
      <c r="LIB9" s="110"/>
      <c r="LIC9" s="110"/>
      <c r="LID9" s="110"/>
      <c r="LIE9" s="110"/>
      <c r="LIF9" s="110"/>
      <c r="LIG9" s="110"/>
      <c r="LIH9" s="110"/>
      <c r="LII9" s="110"/>
      <c r="LIJ9" s="110"/>
      <c r="LIK9" s="110"/>
      <c r="LIL9" s="110"/>
      <c r="LIM9" s="110"/>
      <c r="LIN9" s="110"/>
      <c r="LIO9" s="110"/>
      <c r="LIP9" s="110"/>
      <c r="LIQ9" s="110"/>
      <c r="LIR9" s="110"/>
      <c r="LIS9" s="110"/>
      <c r="LIT9" s="110"/>
      <c r="LIU9" s="110"/>
      <c r="LIV9" s="110"/>
      <c r="LIW9" s="110"/>
      <c r="LIX9" s="110"/>
      <c r="LIY9" s="110"/>
      <c r="LIZ9" s="110"/>
      <c r="LJA9" s="110"/>
      <c r="LJB9" s="110"/>
      <c r="LJC9" s="110"/>
      <c r="LJD9" s="110"/>
      <c r="LJE9" s="110"/>
      <c r="LJF9" s="110"/>
      <c r="LJG9" s="110"/>
      <c r="LJH9" s="110"/>
      <c r="LJI9" s="110"/>
      <c r="LJJ9" s="110"/>
      <c r="LJK9" s="110"/>
      <c r="LJL9" s="110"/>
      <c r="LJM9" s="110"/>
      <c r="LJN9" s="110"/>
      <c r="LJO9" s="110"/>
      <c r="LJP9" s="110"/>
      <c r="LJQ9" s="110"/>
      <c r="LJR9" s="110"/>
      <c r="LJS9" s="110"/>
      <c r="LJT9" s="110"/>
      <c r="LJU9" s="110"/>
      <c r="LJV9" s="110"/>
      <c r="LJW9" s="110"/>
      <c r="LJX9" s="110"/>
      <c r="LJY9" s="110"/>
      <c r="LJZ9" s="110"/>
      <c r="LKA9" s="110"/>
      <c r="LKB9" s="110"/>
      <c r="LKC9" s="110"/>
      <c r="LKD9" s="110"/>
      <c r="LKE9" s="110"/>
      <c r="LKF9" s="110"/>
      <c r="LKG9" s="110"/>
      <c r="LKH9" s="110"/>
      <c r="LKI9" s="110"/>
      <c r="LKJ9" s="110"/>
      <c r="LKK9" s="110"/>
      <c r="LKL9" s="110"/>
      <c r="LKM9" s="110"/>
      <c r="LKN9" s="110"/>
      <c r="LKO9" s="110"/>
      <c r="LKP9" s="110"/>
      <c r="LKQ9" s="110"/>
      <c r="LKR9" s="110"/>
      <c r="LKS9" s="110"/>
      <c r="LKT9" s="110"/>
      <c r="LKU9" s="110"/>
      <c r="LKV9" s="110"/>
      <c r="LKW9" s="110"/>
      <c r="LKX9" s="110"/>
      <c r="LKY9" s="110"/>
      <c r="LKZ9" s="110"/>
      <c r="LLA9" s="110"/>
      <c r="LLB9" s="110"/>
      <c r="LLC9" s="110"/>
      <c r="LLD9" s="110"/>
      <c r="LLE9" s="110"/>
      <c r="LLF9" s="110"/>
      <c r="LLG9" s="110"/>
      <c r="LLH9" s="110"/>
      <c r="LLI9" s="110"/>
      <c r="LLJ9" s="110"/>
      <c r="LLK9" s="110"/>
      <c r="LLL9" s="110"/>
      <c r="LLM9" s="110"/>
      <c r="LLN9" s="110"/>
      <c r="LLO9" s="110"/>
      <c r="LLP9" s="110"/>
      <c r="LLQ9" s="110"/>
      <c r="LLR9" s="110"/>
      <c r="LLS9" s="110"/>
      <c r="LLT9" s="110"/>
      <c r="LLU9" s="110"/>
      <c r="LLV9" s="110"/>
      <c r="LLW9" s="110"/>
      <c r="LLX9" s="110"/>
      <c r="LLY9" s="110"/>
      <c r="LLZ9" s="110"/>
      <c r="LMA9" s="110"/>
      <c r="LMB9" s="110"/>
      <c r="LMC9" s="110"/>
      <c r="LMD9" s="110"/>
      <c r="LME9" s="110"/>
      <c r="LMF9" s="110"/>
      <c r="LMG9" s="110"/>
      <c r="LMH9" s="110"/>
      <c r="LMI9" s="110"/>
      <c r="LMJ9" s="110"/>
      <c r="LMK9" s="110"/>
      <c r="LML9" s="110"/>
      <c r="LMM9" s="110"/>
      <c r="LMN9" s="110"/>
      <c r="LMO9" s="110"/>
      <c r="LMP9" s="110"/>
      <c r="LMQ9" s="110"/>
      <c r="LMR9" s="110"/>
      <c r="LMS9" s="110"/>
      <c r="LMT9" s="110"/>
      <c r="LMU9" s="110"/>
      <c r="LMV9" s="110"/>
      <c r="LMW9" s="110"/>
      <c r="LMX9" s="110"/>
      <c r="LMY9" s="110"/>
      <c r="LMZ9" s="110"/>
      <c r="LNA9" s="110"/>
      <c r="LNB9" s="110"/>
      <c r="LNC9" s="110"/>
      <c r="LND9" s="110"/>
      <c r="LNE9" s="110"/>
      <c r="LNF9" s="110"/>
      <c r="LNG9" s="110"/>
      <c r="LNH9" s="110"/>
      <c r="LNI9" s="110"/>
      <c r="LNJ9" s="110"/>
      <c r="LNK9" s="110"/>
      <c r="LNL9" s="110"/>
      <c r="LNM9" s="110"/>
      <c r="LNN9" s="110"/>
      <c r="LNO9" s="110"/>
      <c r="LNP9" s="110"/>
      <c r="LNQ9" s="110"/>
      <c r="LNR9" s="110"/>
      <c r="LNS9" s="110"/>
      <c r="LNT9" s="110"/>
      <c r="LNU9" s="110"/>
      <c r="LNV9" s="110"/>
      <c r="LNW9" s="110"/>
      <c r="LNX9" s="110"/>
      <c r="LNY9" s="110"/>
      <c r="LNZ9" s="110"/>
      <c r="LOA9" s="110"/>
      <c r="LOB9" s="110"/>
      <c r="LOC9" s="110"/>
      <c r="LOD9" s="110"/>
      <c r="LOE9" s="110"/>
      <c r="LOF9" s="110"/>
      <c r="LOG9" s="110"/>
      <c r="LOH9" s="110"/>
      <c r="LOI9" s="110"/>
      <c r="LOJ9" s="110"/>
      <c r="LOK9" s="110"/>
      <c r="LOL9" s="110"/>
      <c r="LOM9" s="110"/>
      <c r="LON9" s="110"/>
      <c r="LOO9" s="110"/>
      <c r="LOP9" s="110"/>
      <c r="LOQ9" s="110"/>
      <c r="LOR9" s="110"/>
      <c r="LOS9" s="110"/>
      <c r="LOT9" s="110"/>
      <c r="LOU9" s="110"/>
      <c r="LOV9" s="110"/>
      <c r="LOW9" s="110"/>
      <c r="LOX9" s="110"/>
      <c r="LOY9" s="110"/>
      <c r="LOZ9" s="110"/>
      <c r="LPA9" s="110"/>
      <c r="LPB9" s="110"/>
      <c r="LPC9" s="110"/>
      <c r="LPD9" s="110"/>
      <c r="LPE9" s="110"/>
      <c r="LPF9" s="110"/>
      <c r="LPG9" s="110"/>
      <c r="LPH9" s="110"/>
      <c r="LPI9" s="110"/>
      <c r="LPJ9" s="110"/>
      <c r="LPK9" s="110"/>
      <c r="LPL9" s="110"/>
      <c r="LPM9" s="110"/>
      <c r="LPN9" s="110"/>
      <c r="LPO9" s="110"/>
      <c r="LPP9" s="110"/>
      <c r="LPQ9" s="110"/>
      <c r="LPR9" s="110"/>
      <c r="LPS9" s="110"/>
      <c r="LPT9" s="110"/>
      <c r="LPU9" s="110"/>
      <c r="LPV9" s="110"/>
      <c r="LPW9" s="110"/>
      <c r="LPX9" s="110"/>
      <c r="LPY9" s="110"/>
      <c r="LPZ9" s="110"/>
      <c r="LQA9" s="110"/>
      <c r="LQB9" s="110"/>
      <c r="LQC9" s="110"/>
      <c r="LQD9" s="110"/>
      <c r="LQE9" s="110"/>
      <c r="LQF9" s="110"/>
      <c r="LQG9" s="110"/>
      <c r="LQH9" s="110"/>
      <c r="LQI9" s="110"/>
      <c r="LQJ9" s="110"/>
      <c r="LQK9" s="110"/>
      <c r="LQL9" s="110"/>
      <c r="LQM9" s="110"/>
      <c r="LQN9" s="110"/>
      <c r="LQO9" s="110"/>
      <c r="LQP9" s="110"/>
      <c r="LQQ9" s="110"/>
      <c r="LQR9" s="110"/>
      <c r="LQS9" s="110"/>
      <c r="LQT9" s="110"/>
      <c r="LQU9" s="110"/>
      <c r="LQV9" s="110"/>
      <c r="LQW9" s="110"/>
      <c r="LQX9" s="110"/>
      <c r="LQY9" s="110"/>
      <c r="LQZ9" s="110"/>
      <c r="LRA9" s="110"/>
      <c r="LRB9" s="110"/>
      <c r="LRC9" s="110"/>
      <c r="LRD9" s="110"/>
      <c r="LRE9" s="110"/>
      <c r="LRF9" s="110"/>
      <c r="LRG9" s="110"/>
      <c r="LRH9" s="110"/>
      <c r="LRI9" s="110"/>
      <c r="LRJ9" s="110"/>
      <c r="LRK9" s="110"/>
      <c r="LRL9" s="110"/>
      <c r="LRM9" s="110"/>
      <c r="LRN9" s="110"/>
      <c r="LRO9" s="110"/>
      <c r="LRP9" s="110"/>
      <c r="LRQ9" s="110"/>
      <c r="LRR9" s="110"/>
      <c r="LRS9" s="110"/>
      <c r="LRT9" s="110"/>
      <c r="LRU9" s="110"/>
      <c r="LRV9" s="110"/>
      <c r="LRW9" s="110"/>
      <c r="LRX9" s="110"/>
      <c r="LRY9" s="110"/>
      <c r="LRZ9" s="110"/>
      <c r="LSA9" s="110"/>
      <c r="LSB9" s="110"/>
      <c r="LSC9" s="110"/>
      <c r="LSD9" s="110"/>
      <c r="LSE9" s="110"/>
      <c r="LSF9" s="110"/>
      <c r="LSG9" s="110"/>
      <c r="LSH9" s="110"/>
      <c r="LSI9" s="110"/>
      <c r="LSJ9" s="110"/>
      <c r="LSK9" s="110"/>
      <c r="LSL9" s="110"/>
      <c r="LSM9" s="110"/>
      <c r="LSN9" s="110"/>
      <c r="LSO9" s="110"/>
      <c r="LSP9" s="110"/>
      <c r="LSQ9" s="110"/>
      <c r="LSR9" s="110"/>
      <c r="LSS9" s="110"/>
      <c r="LST9" s="110"/>
      <c r="LSU9" s="110"/>
      <c r="LSV9" s="110"/>
      <c r="LSW9" s="110"/>
      <c r="LSX9" s="110"/>
      <c r="LSY9" s="110"/>
      <c r="LSZ9" s="110"/>
      <c r="LTA9" s="110"/>
      <c r="LTB9" s="110"/>
      <c r="LTC9" s="110"/>
      <c r="LTD9" s="110"/>
      <c r="LTE9" s="110"/>
      <c r="LTF9" s="110"/>
      <c r="LTG9" s="110"/>
      <c r="LTH9" s="110"/>
      <c r="LTI9" s="110"/>
      <c r="LTJ9" s="110"/>
      <c r="LTK9" s="110"/>
      <c r="LTL9" s="110"/>
      <c r="LTM9" s="110"/>
      <c r="LTN9" s="110"/>
      <c r="LTO9" s="110"/>
      <c r="LTP9" s="110"/>
      <c r="LTQ9" s="110"/>
      <c r="LTR9" s="110"/>
      <c r="LTS9" s="110"/>
      <c r="LTT9" s="110"/>
      <c r="LTU9" s="110"/>
      <c r="LTV9" s="110"/>
      <c r="LTW9" s="110"/>
      <c r="LTX9" s="110"/>
      <c r="LTY9" s="110"/>
      <c r="LTZ9" s="110"/>
      <c r="LUA9" s="110"/>
      <c r="LUB9" s="110"/>
      <c r="LUC9" s="110"/>
      <c r="LUD9" s="110"/>
      <c r="LUE9" s="110"/>
      <c r="LUF9" s="110"/>
      <c r="LUG9" s="110"/>
      <c r="LUH9" s="110"/>
      <c r="LUI9" s="110"/>
      <c r="LUJ9" s="110"/>
      <c r="LUK9" s="110"/>
      <c r="LUL9" s="110"/>
      <c r="LUM9" s="110"/>
      <c r="LUN9" s="110"/>
      <c r="LUO9" s="110"/>
      <c r="LUP9" s="110"/>
      <c r="LUQ9" s="110"/>
      <c r="LUR9" s="110"/>
      <c r="LUS9" s="110"/>
      <c r="LUT9" s="110"/>
      <c r="LUU9" s="110"/>
      <c r="LUV9" s="110"/>
      <c r="LUW9" s="110"/>
      <c r="LUX9" s="110"/>
      <c r="LUY9" s="110"/>
      <c r="LUZ9" s="110"/>
      <c r="LVA9" s="110"/>
      <c r="LVB9" s="110"/>
      <c r="LVC9" s="110"/>
      <c r="LVD9" s="110"/>
      <c r="LVE9" s="110"/>
      <c r="LVF9" s="110"/>
      <c r="LVG9" s="110"/>
      <c r="LVH9" s="110"/>
      <c r="LVI9" s="110"/>
      <c r="LVJ9" s="110"/>
      <c r="LVK9" s="110"/>
      <c r="LVL9" s="110"/>
      <c r="LVM9" s="110"/>
      <c r="LVN9" s="110"/>
      <c r="LVO9" s="110"/>
      <c r="LVP9" s="110"/>
      <c r="LVQ9" s="110"/>
      <c r="LVR9" s="110"/>
      <c r="LVS9" s="110"/>
      <c r="LVT9" s="110"/>
      <c r="LVU9" s="110"/>
      <c r="LVV9" s="110"/>
      <c r="LVW9" s="110"/>
      <c r="LVX9" s="110"/>
      <c r="LVY9" s="110"/>
      <c r="LVZ9" s="110"/>
      <c r="LWA9" s="110"/>
      <c r="LWB9" s="110"/>
      <c r="LWC9" s="110"/>
      <c r="LWD9" s="110"/>
      <c r="LWE9" s="110"/>
      <c r="LWF9" s="110"/>
      <c r="LWG9" s="110"/>
      <c r="LWH9" s="110"/>
      <c r="LWI9" s="110"/>
      <c r="LWJ9" s="110"/>
      <c r="LWK9" s="110"/>
      <c r="LWL9" s="110"/>
      <c r="LWM9" s="110"/>
      <c r="LWN9" s="110"/>
      <c r="LWO9" s="110"/>
      <c r="LWP9" s="110"/>
      <c r="LWQ9" s="110"/>
      <c r="LWR9" s="110"/>
      <c r="LWS9" s="110"/>
      <c r="LWT9" s="110"/>
      <c r="LWU9" s="110"/>
      <c r="LWV9" s="110"/>
      <c r="LWW9" s="110"/>
      <c r="LWX9" s="110"/>
      <c r="LWY9" s="110"/>
      <c r="LWZ9" s="110"/>
      <c r="LXA9" s="110"/>
      <c r="LXB9" s="110"/>
      <c r="LXC9" s="110"/>
      <c r="LXD9" s="110"/>
      <c r="LXE9" s="110"/>
      <c r="LXF9" s="110"/>
      <c r="LXG9" s="110"/>
      <c r="LXH9" s="110"/>
      <c r="LXI9" s="110"/>
      <c r="LXJ9" s="110"/>
      <c r="LXK9" s="110"/>
      <c r="LXL9" s="110"/>
      <c r="LXM9" s="110"/>
      <c r="LXN9" s="110"/>
      <c r="LXO9" s="110"/>
      <c r="LXP9" s="110"/>
      <c r="LXQ9" s="110"/>
      <c r="LXR9" s="110"/>
      <c r="LXS9" s="110"/>
      <c r="LXT9" s="110"/>
      <c r="LXU9" s="110"/>
      <c r="LXV9" s="110"/>
      <c r="LXW9" s="110"/>
      <c r="LXX9" s="110"/>
      <c r="LXY9" s="110"/>
      <c r="LXZ9" s="110"/>
      <c r="LYA9" s="110"/>
      <c r="LYB9" s="110"/>
      <c r="LYC9" s="110"/>
      <c r="LYD9" s="110"/>
      <c r="LYE9" s="110"/>
      <c r="LYF9" s="110"/>
      <c r="LYG9" s="110"/>
      <c r="LYH9" s="110"/>
      <c r="LYI9" s="110"/>
      <c r="LYJ9" s="110"/>
      <c r="LYK9" s="110"/>
      <c r="LYL9" s="110"/>
      <c r="LYM9" s="110"/>
      <c r="LYN9" s="110"/>
      <c r="LYO9" s="110"/>
      <c r="LYP9" s="110"/>
      <c r="LYQ9" s="110"/>
      <c r="LYR9" s="110"/>
      <c r="LYS9" s="110"/>
      <c r="LYT9" s="110"/>
      <c r="LYU9" s="110"/>
      <c r="LYV9" s="110"/>
      <c r="LYW9" s="110"/>
      <c r="LYX9" s="110"/>
      <c r="LYY9" s="110"/>
      <c r="LYZ9" s="110"/>
      <c r="LZA9" s="110"/>
      <c r="LZB9" s="110"/>
      <c r="LZC9" s="110"/>
      <c r="LZD9" s="110"/>
      <c r="LZE9" s="110"/>
      <c r="LZF9" s="110"/>
      <c r="LZG9" s="110"/>
      <c r="LZH9" s="110"/>
      <c r="LZI9" s="110"/>
      <c r="LZJ9" s="110"/>
      <c r="LZK9" s="110"/>
      <c r="LZL9" s="110"/>
      <c r="LZM9" s="110"/>
      <c r="LZN9" s="110"/>
      <c r="LZO9" s="110"/>
      <c r="LZP9" s="110"/>
      <c r="LZQ9" s="110"/>
      <c r="LZR9" s="110"/>
      <c r="LZS9" s="110"/>
      <c r="LZT9" s="110"/>
      <c r="LZU9" s="110"/>
      <c r="LZV9" s="110"/>
      <c r="LZW9" s="110"/>
      <c r="LZX9" s="110"/>
      <c r="LZY9" s="110"/>
      <c r="LZZ9" s="110"/>
      <c r="MAA9" s="110"/>
      <c r="MAB9" s="110"/>
      <c r="MAC9" s="110"/>
      <c r="MAD9" s="110"/>
      <c r="MAE9" s="110"/>
      <c r="MAF9" s="110"/>
      <c r="MAG9" s="110"/>
      <c r="MAH9" s="110"/>
      <c r="MAI9" s="110"/>
      <c r="MAJ9" s="110"/>
      <c r="MAK9" s="110"/>
      <c r="MAL9" s="110"/>
      <c r="MAM9" s="110"/>
      <c r="MAN9" s="110"/>
      <c r="MAO9" s="110"/>
      <c r="MAP9" s="110"/>
      <c r="MAQ9" s="110"/>
      <c r="MAR9" s="110"/>
      <c r="MAS9" s="110"/>
      <c r="MAT9" s="110"/>
      <c r="MAU9" s="110"/>
      <c r="MAV9" s="110"/>
      <c r="MAW9" s="110"/>
      <c r="MAX9" s="110"/>
      <c r="MAY9" s="110"/>
      <c r="MAZ9" s="110"/>
      <c r="MBA9" s="110"/>
      <c r="MBB9" s="110"/>
      <c r="MBC9" s="110"/>
      <c r="MBD9" s="110"/>
      <c r="MBE9" s="110"/>
      <c r="MBF9" s="110"/>
      <c r="MBG9" s="110"/>
      <c r="MBH9" s="110"/>
      <c r="MBI9" s="110"/>
      <c r="MBJ9" s="110"/>
      <c r="MBK9" s="110"/>
      <c r="MBL9" s="110"/>
      <c r="MBM9" s="110"/>
      <c r="MBN9" s="110"/>
      <c r="MBO9" s="110"/>
      <c r="MBP9" s="110"/>
      <c r="MBQ9" s="110"/>
      <c r="MBR9" s="110"/>
      <c r="MBS9" s="110"/>
      <c r="MBT9" s="110"/>
      <c r="MBU9" s="110"/>
      <c r="MBV9" s="110"/>
      <c r="MBW9" s="110"/>
      <c r="MBX9" s="110"/>
      <c r="MBY9" s="110"/>
      <c r="MBZ9" s="110"/>
      <c r="MCA9" s="110"/>
      <c r="MCB9" s="110"/>
      <c r="MCC9" s="110"/>
      <c r="MCD9" s="110"/>
      <c r="MCE9" s="110"/>
      <c r="MCF9" s="110"/>
      <c r="MCG9" s="110"/>
      <c r="MCH9" s="110"/>
      <c r="MCI9" s="110"/>
      <c r="MCJ9" s="110"/>
      <c r="MCK9" s="110"/>
      <c r="MCL9" s="110"/>
      <c r="MCM9" s="110"/>
      <c r="MCN9" s="110"/>
      <c r="MCO9" s="110"/>
      <c r="MCP9" s="110"/>
      <c r="MCQ9" s="110"/>
      <c r="MCR9" s="110"/>
      <c r="MCS9" s="110"/>
      <c r="MCT9" s="110"/>
      <c r="MCU9" s="110"/>
      <c r="MCV9" s="110"/>
      <c r="MCW9" s="110"/>
      <c r="MCX9" s="110"/>
      <c r="MCY9" s="110"/>
      <c r="MCZ9" s="110"/>
      <c r="MDA9" s="110"/>
      <c r="MDB9" s="110"/>
      <c r="MDC9" s="110"/>
      <c r="MDD9" s="110"/>
      <c r="MDE9" s="110"/>
      <c r="MDF9" s="110"/>
      <c r="MDG9" s="110"/>
      <c r="MDH9" s="110"/>
      <c r="MDI9" s="110"/>
      <c r="MDJ9" s="110"/>
      <c r="MDK9" s="110"/>
      <c r="MDL9" s="110"/>
      <c r="MDM9" s="110"/>
      <c r="MDN9" s="110"/>
      <c r="MDO9" s="110"/>
      <c r="MDP9" s="110"/>
      <c r="MDQ9" s="110"/>
      <c r="MDR9" s="110"/>
      <c r="MDS9" s="110"/>
      <c r="MDT9" s="110"/>
      <c r="MDU9" s="110"/>
      <c r="MDV9" s="110"/>
      <c r="MDW9" s="110"/>
      <c r="MDX9" s="110"/>
      <c r="MDY9" s="110"/>
      <c r="MDZ9" s="110"/>
      <c r="MEA9" s="110"/>
      <c r="MEB9" s="110"/>
      <c r="MEC9" s="110"/>
      <c r="MED9" s="110"/>
      <c r="MEE9" s="110"/>
      <c r="MEF9" s="110"/>
      <c r="MEG9" s="110"/>
      <c r="MEH9" s="110"/>
      <c r="MEI9" s="110"/>
      <c r="MEJ9" s="110"/>
      <c r="MEK9" s="110"/>
      <c r="MEL9" s="110"/>
      <c r="MEM9" s="110"/>
      <c r="MEN9" s="110"/>
      <c r="MEO9" s="110"/>
      <c r="MEP9" s="110"/>
      <c r="MEQ9" s="110"/>
      <c r="MER9" s="110"/>
      <c r="MES9" s="110"/>
      <c r="MET9" s="110"/>
      <c r="MEU9" s="110"/>
      <c r="MEV9" s="110"/>
      <c r="MEW9" s="110"/>
      <c r="MEX9" s="110"/>
      <c r="MEY9" s="110"/>
      <c r="MEZ9" s="110"/>
      <c r="MFA9" s="110"/>
      <c r="MFB9" s="110"/>
      <c r="MFC9" s="110"/>
      <c r="MFD9" s="110"/>
      <c r="MFE9" s="110"/>
      <c r="MFF9" s="110"/>
      <c r="MFG9" s="110"/>
      <c r="MFH9" s="110"/>
      <c r="MFI9" s="110"/>
      <c r="MFJ9" s="110"/>
      <c r="MFK9" s="110"/>
      <c r="MFL9" s="110"/>
      <c r="MFM9" s="110"/>
      <c r="MFN9" s="110"/>
      <c r="MFO9" s="110"/>
      <c r="MFP9" s="110"/>
      <c r="MFQ9" s="110"/>
      <c r="MFR9" s="110"/>
      <c r="MFS9" s="110"/>
      <c r="MFT9" s="110"/>
      <c r="MFU9" s="110"/>
      <c r="MFV9" s="110"/>
      <c r="MFW9" s="110"/>
      <c r="MFX9" s="110"/>
      <c r="MFY9" s="110"/>
      <c r="MFZ9" s="110"/>
      <c r="MGA9" s="110"/>
      <c r="MGB9" s="110"/>
      <c r="MGC9" s="110"/>
      <c r="MGD9" s="110"/>
      <c r="MGE9" s="110"/>
      <c r="MGF9" s="110"/>
      <c r="MGG9" s="110"/>
      <c r="MGH9" s="110"/>
      <c r="MGI9" s="110"/>
      <c r="MGJ9" s="110"/>
      <c r="MGK9" s="110"/>
      <c r="MGL9" s="110"/>
      <c r="MGM9" s="110"/>
      <c r="MGN9" s="110"/>
      <c r="MGO9" s="110"/>
      <c r="MGP9" s="110"/>
      <c r="MGQ9" s="110"/>
      <c r="MGR9" s="110"/>
      <c r="MGS9" s="110"/>
      <c r="MGT9" s="110"/>
      <c r="MGU9" s="110"/>
      <c r="MGV9" s="110"/>
      <c r="MGW9" s="110"/>
      <c r="MGX9" s="110"/>
      <c r="MGY9" s="110"/>
      <c r="MGZ9" s="110"/>
      <c r="MHA9" s="110"/>
      <c r="MHB9" s="110"/>
      <c r="MHC9" s="110"/>
      <c r="MHD9" s="110"/>
      <c r="MHE9" s="110"/>
      <c r="MHF9" s="110"/>
      <c r="MHG9" s="110"/>
      <c r="MHH9" s="110"/>
      <c r="MHI9" s="110"/>
      <c r="MHJ9" s="110"/>
      <c r="MHK9" s="110"/>
      <c r="MHL9" s="110"/>
      <c r="MHM9" s="110"/>
      <c r="MHN9" s="110"/>
      <c r="MHO9" s="110"/>
      <c r="MHP9" s="110"/>
      <c r="MHQ9" s="110"/>
      <c r="MHR9" s="110"/>
      <c r="MHS9" s="110"/>
      <c r="MHT9" s="110"/>
      <c r="MHU9" s="110"/>
      <c r="MHV9" s="110"/>
      <c r="MHW9" s="110"/>
      <c r="MHX9" s="110"/>
      <c r="MHY9" s="110"/>
      <c r="MHZ9" s="110"/>
      <c r="MIA9" s="110"/>
      <c r="MIB9" s="110"/>
      <c r="MIC9" s="110"/>
      <c r="MID9" s="110"/>
      <c r="MIE9" s="110"/>
      <c r="MIF9" s="110"/>
      <c r="MIG9" s="110"/>
      <c r="MIH9" s="110"/>
      <c r="MII9" s="110"/>
      <c r="MIJ9" s="110"/>
      <c r="MIK9" s="110"/>
      <c r="MIL9" s="110"/>
      <c r="MIM9" s="110"/>
      <c r="MIN9" s="110"/>
      <c r="MIO9" s="110"/>
      <c r="MIP9" s="110"/>
      <c r="MIQ9" s="110"/>
      <c r="MIR9" s="110"/>
      <c r="MIS9" s="110"/>
      <c r="MIT9" s="110"/>
      <c r="MIU9" s="110"/>
      <c r="MIV9" s="110"/>
      <c r="MIW9" s="110"/>
      <c r="MIX9" s="110"/>
      <c r="MIY9" s="110"/>
      <c r="MIZ9" s="110"/>
      <c r="MJA9" s="110"/>
      <c r="MJB9" s="110"/>
      <c r="MJC9" s="110"/>
      <c r="MJD9" s="110"/>
      <c r="MJE9" s="110"/>
      <c r="MJF9" s="110"/>
      <c r="MJG9" s="110"/>
      <c r="MJH9" s="110"/>
      <c r="MJI9" s="110"/>
      <c r="MJJ9" s="110"/>
      <c r="MJK9" s="110"/>
      <c r="MJL9" s="110"/>
      <c r="MJM9" s="110"/>
      <c r="MJN9" s="110"/>
      <c r="MJO9" s="110"/>
      <c r="MJP9" s="110"/>
      <c r="MJQ9" s="110"/>
      <c r="MJR9" s="110"/>
      <c r="MJS9" s="110"/>
      <c r="MJT9" s="110"/>
      <c r="MJU9" s="110"/>
      <c r="MJV9" s="110"/>
      <c r="MJW9" s="110"/>
      <c r="MJX9" s="110"/>
      <c r="MJY9" s="110"/>
      <c r="MJZ9" s="110"/>
      <c r="MKA9" s="110"/>
      <c r="MKB9" s="110"/>
      <c r="MKC9" s="110"/>
      <c r="MKD9" s="110"/>
      <c r="MKE9" s="110"/>
      <c r="MKF9" s="110"/>
      <c r="MKG9" s="110"/>
      <c r="MKH9" s="110"/>
      <c r="MKI9" s="110"/>
      <c r="MKJ9" s="110"/>
      <c r="MKK9" s="110"/>
      <c r="MKL9" s="110"/>
      <c r="MKM9" s="110"/>
      <c r="MKN9" s="110"/>
      <c r="MKO9" s="110"/>
      <c r="MKP9" s="110"/>
      <c r="MKQ9" s="110"/>
      <c r="MKR9" s="110"/>
      <c r="MKS9" s="110"/>
      <c r="MKT9" s="110"/>
      <c r="MKU9" s="110"/>
      <c r="MKV9" s="110"/>
      <c r="MKW9" s="110"/>
      <c r="MKX9" s="110"/>
      <c r="MKY9" s="110"/>
      <c r="MKZ9" s="110"/>
      <c r="MLA9" s="110"/>
      <c r="MLB9" s="110"/>
      <c r="MLC9" s="110"/>
      <c r="MLD9" s="110"/>
      <c r="MLE9" s="110"/>
      <c r="MLF9" s="110"/>
      <c r="MLG9" s="110"/>
      <c r="MLH9" s="110"/>
      <c r="MLI9" s="110"/>
      <c r="MLJ9" s="110"/>
      <c r="MLK9" s="110"/>
      <c r="MLL9" s="110"/>
      <c r="MLM9" s="110"/>
      <c r="MLN9" s="110"/>
      <c r="MLO9" s="110"/>
      <c r="MLP9" s="110"/>
      <c r="MLQ9" s="110"/>
      <c r="MLR9" s="110"/>
      <c r="MLS9" s="110"/>
      <c r="MLT9" s="110"/>
      <c r="MLU9" s="110"/>
      <c r="MLV9" s="110"/>
      <c r="MLW9" s="110"/>
      <c r="MLX9" s="110"/>
      <c r="MLY9" s="110"/>
      <c r="MLZ9" s="110"/>
      <c r="MMA9" s="110"/>
      <c r="MMB9" s="110"/>
      <c r="MMC9" s="110"/>
      <c r="MMD9" s="110"/>
      <c r="MME9" s="110"/>
      <c r="MMF9" s="110"/>
      <c r="MMG9" s="110"/>
      <c r="MMH9" s="110"/>
      <c r="MMI9" s="110"/>
      <c r="MMJ9" s="110"/>
      <c r="MMK9" s="110"/>
      <c r="MML9" s="110"/>
      <c r="MMM9" s="110"/>
      <c r="MMN9" s="110"/>
      <c r="MMO9" s="110"/>
      <c r="MMP9" s="110"/>
      <c r="MMQ9" s="110"/>
      <c r="MMR9" s="110"/>
      <c r="MMS9" s="110"/>
      <c r="MMT9" s="110"/>
      <c r="MMU9" s="110"/>
      <c r="MMV9" s="110"/>
      <c r="MMW9" s="110"/>
      <c r="MMX9" s="110"/>
      <c r="MMY9" s="110"/>
      <c r="MMZ9" s="110"/>
      <c r="MNA9" s="110"/>
      <c r="MNB9" s="110"/>
      <c r="MNC9" s="110"/>
      <c r="MND9" s="110"/>
      <c r="MNE9" s="110"/>
      <c r="MNF9" s="110"/>
      <c r="MNG9" s="110"/>
      <c r="MNH9" s="110"/>
      <c r="MNI9" s="110"/>
      <c r="MNJ9" s="110"/>
      <c r="MNK9" s="110"/>
      <c r="MNL9" s="110"/>
      <c r="MNM9" s="110"/>
      <c r="MNN9" s="110"/>
      <c r="MNO9" s="110"/>
      <c r="MNP9" s="110"/>
      <c r="MNQ9" s="110"/>
      <c r="MNR9" s="110"/>
      <c r="MNS9" s="110"/>
      <c r="MNT9" s="110"/>
      <c r="MNU9" s="110"/>
      <c r="MNV9" s="110"/>
      <c r="MNW9" s="110"/>
      <c r="MNX9" s="110"/>
      <c r="MNY9" s="110"/>
      <c r="MNZ9" s="110"/>
      <c r="MOA9" s="110"/>
      <c r="MOB9" s="110"/>
      <c r="MOC9" s="110"/>
      <c r="MOD9" s="110"/>
      <c r="MOE9" s="110"/>
      <c r="MOF9" s="110"/>
      <c r="MOG9" s="110"/>
      <c r="MOH9" s="110"/>
      <c r="MOI9" s="110"/>
      <c r="MOJ9" s="110"/>
      <c r="MOK9" s="110"/>
      <c r="MOL9" s="110"/>
      <c r="MOM9" s="110"/>
      <c r="MON9" s="110"/>
      <c r="MOO9" s="110"/>
      <c r="MOP9" s="110"/>
      <c r="MOQ9" s="110"/>
      <c r="MOR9" s="110"/>
      <c r="MOS9" s="110"/>
      <c r="MOT9" s="110"/>
      <c r="MOU9" s="110"/>
      <c r="MOV9" s="110"/>
      <c r="MOW9" s="110"/>
      <c r="MOX9" s="110"/>
      <c r="MOY9" s="110"/>
      <c r="MOZ9" s="110"/>
      <c r="MPA9" s="110"/>
      <c r="MPB9" s="110"/>
      <c r="MPC9" s="110"/>
      <c r="MPD9" s="110"/>
      <c r="MPE9" s="110"/>
      <c r="MPF9" s="110"/>
      <c r="MPG9" s="110"/>
      <c r="MPH9" s="110"/>
      <c r="MPI9" s="110"/>
      <c r="MPJ9" s="110"/>
      <c r="MPK9" s="110"/>
      <c r="MPL9" s="110"/>
      <c r="MPM9" s="110"/>
      <c r="MPN9" s="110"/>
      <c r="MPO9" s="110"/>
      <c r="MPP9" s="110"/>
      <c r="MPQ9" s="110"/>
      <c r="MPR9" s="110"/>
      <c r="MPS9" s="110"/>
      <c r="MPT9" s="110"/>
      <c r="MPU9" s="110"/>
      <c r="MPV9" s="110"/>
      <c r="MPW9" s="110"/>
      <c r="MPX9" s="110"/>
      <c r="MPY9" s="110"/>
      <c r="MPZ9" s="110"/>
      <c r="MQA9" s="110"/>
      <c r="MQB9" s="110"/>
      <c r="MQC9" s="110"/>
      <c r="MQD9" s="110"/>
      <c r="MQE9" s="110"/>
      <c r="MQF9" s="110"/>
      <c r="MQG9" s="110"/>
      <c r="MQH9" s="110"/>
      <c r="MQI9" s="110"/>
      <c r="MQJ9" s="110"/>
      <c r="MQK9" s="110"/>
      <c r="MQL9" s="110"/>
      <c r="MQM9" s="110"/>
      <c r="MQN9" s="110"/>
      <c r="MQO9" s="110"/>
      <c r="MQP9" s="110"/>
      <c r="MQQ9" s="110"/>
      <c r="MQR9" s="110"/>
      <c r="MQS9" s="110"/>
      <c r="MQT9" s="110"/>
      <c r="MQU9" s="110"/>
      <c r="MQV9" s="110"/>
      <c r="MQW9" s="110"/>
      <c r="MQX9" s="110"/>
      <c r="MQY9" s="110"/>
      <c r="MQZ9" s="110"/>
      <c r="MRA9" s="110"/>
      <c r="MRB9" s="110"/>
      <c r="MRC9" s="110"/>
      <c r="MRD9" s="110"/>
      <c r="MRE9" s="110"/>
      <c r="MRF9" s="110"/>
      <c r="MRG9" s="110"/>
      <c r="MRH9" s="110"/>
      <c r="MRI9" s="110"/>
      <c r="MRJ9" s="110"/>
      <c r="MRK9" s="110"/>
      <c r="MRL9" s="110"/>
      <c r="MRM9" s="110"/>
      <c r="MRN9" s="110"/>
      <c r="MRO9" s="110"/>
      <c r="MRP9" s="110"/>
      <c r="MRQ9" s="110"/>
      <c r="MRR9" s="110"/>
      <c r="MRS9" s="110"/>
      <c r="MRT9" s="110"/>
      <c r="MRU9" s="110"/>
      <c r="MRV9" s="110"/>
      <c r="MRW9" s="110"/>
      <c r="MRX9" s="110"/>
      <c r="MRY9" s="110"/>
      <c r="MRZ9" s="110"/>
      <c r="MSA9" s="110"/>
      <c r="MSB9" s="110"/>
      <c r="MSC9" s="110"/>
      <c r="MSD9" s="110"/>
      <c r="MSE9" s="110"/>
      <c r="MSF9" s="110"/>
      <c r="MSG9" s="110"/>
      <c r="MSH9" s="110"/>
      <c r="MSI9" s="110"/>
      <c r="MSJ9" s="110"/>
      <c r="MSK9" s="110"/>
      <c r="MSL9" s="110"/>
      <c r="MSM9" s="110"/>
      <c r="MSN9" s="110"/>
      <c r="MSO9" s="110"/>
      <c r="MSP9" s="110"/>
      <c r="MSQ9" s="110"/>
      <c r="MSR9" s="110"/>
      <c r="MSS9" s="110"/>
      <c r="MST9" s="110"/>
      <c r="MSU9" s="110"/>
      <c r="MSV9" s="110"/>
      <c r="MSW9" s="110"/>
      <c r="MSX9" s="110"/>
      <c r="MSY9" s="110"/>
      <c r="MSZ9" s="110"/>
      <c r="MTA9" s="110"/>
      <c r="MTB9" s="110"/>
      <c r="MTC9" s="110"/>
      <c r="MTD9" s="110"/>
      <c r="MTE9" s="110"/>
      <c r="MTF9" s="110"/>
      <c r="MTG9" s="110"/>
      <c r="MTH9" s="110"/>
      <c r="MTI9" s="110"/>
      <c r="MTJ9" s="110"/>
      <c r="MTK9" s="110"/>
      <c r="MTL9" s="110"/>
      <c r="MTM9" s="110"/>
      <c r="MTN9" s="110"/>
      <c r="MTO9" s="110"/>
      <c r="MTP9" s="110"/>
      <c r="MTQ9" s="110"/>
      <c r="MTR9" s="110"/>
      <c r="MTS9" s="110"/>
      <c r="MTT9" s="110"/>
      <c r="MTU9" s="110"/>
      <c r="MTV9" s="110"/>
      <c r="MTW9" s="110"/>
      <c r="MTX9" s="110"/>
      <c r="MTY9" s="110"/>
      <c r="MTZ9" s="110"/>
      <c r="MUA9" s="110"/>
      <c r="MUB9" s="110"/>
      <c r="MUC9" s="110"/>
      <c r="MUD9" s="110"/>
      <c r="MUE9" s="110"/>
      <c r="MUF9" s="110"/>
      <c r="MUG9" s="110"/>
      <c r="MUH9" s="110"/>
      <c r="MUI9" s="110"/>
      <c r="MUJ9" s="110"/>
      <c r="MUK9" s="110"/>
      <c r="MUL9" s="110"/>
      <c r="MUM9" s="110"/>
      <c r="MUN9" s="110"/>
      <c r="MUO9" s="110"/>
      <c r="MUP9" s="110"/>
      <c r="MUQ9" s="110"/>
      <c r="MUR9" s="110"/>
      <c r="MUS9" s="110"/>
      <c r="MUT9" s="110"/>
      <c r="MUU9" s="110"/>
      <c r="MUV9" s="110"/>
      <c r="MUW9" s="110"/>
      <c r="MUX9" s="110"/>
      <c r="MUY9" s="110"/>
      <c r="MUZ9" s="110"/>
      <c r="MVA9" s="110"/>
      <c r="MVB9" s="110"/>
      <c r="MVC9" s="110"/>
      <c r="MVD9" s="110"/>
      <c r="MVE9" s="110"/>
      <c r="MVF9" s="110"/>
      <c r="MVG9" s="110"/>
      <c r="MVH9" s="110"/>
      <c r="MVI9" s="110"/>
      <c r="MVJ9" s="110"/>
      <c r="MVK9" s="110"/>
      <c r="MVL9" s="110"/>
      <c r="MVM9" s="110"/>
      <c r="MVN9" s="110"/>
      <c r="MVO9" s="110"/>
      <c r="MVP9" s="110"/>
      <c r="MVQ9" s="110"/>
      <c r="MVR9" s="110"/>
      <c r="MVS9" s="110"/>
      <c r="MVT9" s="110"/>
      <c r="MVU9" s="110"/>
      <c r="MVV9" s="110"/>
      <c r="MVW9" s="110"/>
      <c r="MVX9" s="110"/>
      <c r="MVY9" s="110"/>
      <c r="MVZ9" s="110"/>
      <c r="MWA9" s="110"/>
      <c r="MWB9" s="110"/>
      <c r="MWC9" s="110"/>
      <c r="MWD9" s="110"/>
      <c r="MWE9" s="110"/>
      <c r="MWF9" s="110"/>
      <c r="MWG9" s="110"/>
      <c r="MWH9" s="110"/>
      <c r="MWI9" s="110"/>
      <c r="MWJ9" s="110"/>
      <c r="MWK9" s="110"/>
      <c r="MWL9" s="110"/>
      <c r="MWM9" s="110"/>
      <c r="MWN9" s="110"/>
      <c r="MWO9" s="110"/>
      <c r="MWP9" s="110"/>
      <c r="MWQ9" s="110"/>
      <c r="MWR9" s="110"/>
      <c r="MWS9" s="110"/>
      <c r="MWT9" s="110"/>
      <c r="MWU9" s="110"/>
      <c r="MWV9" s="110"/>
      <c r="MWW9" s="110"/>
      <c r="MWX9" s="110"/>
      <c r="MWY9" s="110"/>
      <c r="MWZ9" s="110"/>
      <c r="MXA9" s="110"/>
      <c r="MXB9" s="110"/>
      <c r="MXC9" s="110"/>
      <c r="MXD9" s="110"/>
      <c r="MXE9" s="110"/>
      <c r="MXF9" s="110"/>
      <c r="MXG9" s="110"/>
      <c r="MXH9" s="110"/>
      <c r="MXI9" s="110"/>
      <c r="MXJ9" s="110"/>
      <c r="MXK9" s="110"/>
      <c r="MXL9" s="110"/>
      <c r="MXM9" s="110"/>
      <c r="MXN9" s="110"/>
      <c r="MXO9" s="110"/>
      <c r="MXP9" s="110"/>
      <c r="MXQ9" s="110"/>
      <c r="MXR9" s="110"/>
      <c r="MXS9" s="110"/>
      <c r="MXT9" s="110"/>
      <c r="MXU9" s="110"/>
      <c r="MXV9" s="110"/>
      <c r="MXW9" s="110"/>
      <c r="MXX9" s="110"/>
      <c r="MXY9" s="110"/>
      <c r="MXZ9" s="110"/>
      <c r="MYA9" s="110"/>
      <c r="MYB9" s="110"/>
      <c r="MYC9" s="110"/>
      <c r="MYD9" s="110"/>
      <c r="MYE9" s="110"/>
      <c r="MYF9" s="110"/>
      <c r="MYG9" s="110"/>
      <c r="MYH9" s="110"/>
      <c r="MYI9" s="110"/>
      <c r="MYJ9" s="110"/>
      <c r="MYK9" s="110"/>
      <c r="MYL9" s="110"/>
      <c r="MYM9" s="110"/>
      <c r="MYN9" s="110"/>
      <c r="MYO9" s="110"/>
      <c r="MYP9" s="110"/>
      <c r="MYQ9" s="110"/>
      <c r="MYR9" s="110"/>
      <c r="MYS9" s="110"/>
      <c r="MYT9" s="110"/>
      <c r="MYU9" s="110"/>
      <c r="MYV9" s="110"/>
      <c r="MYW9" s="110"/>
      <c r="MYX9" s="110"/>
      <c r="MYY9" s="110"/>
      <c r="MYZ9" s="110"/>
      <c r="MZA9" s="110"/>
      <c r="MZB9" s="110"/>
      <c r="MZC9" s="110"/>
      <c r="MZD9" s="110"/>
      <c r="MZE9" s="110"/>
      <c r="MZF9" s="110"/>
      <c r="MZG9" s="110"/>
      <c r="MZH9" s="110"/>
      <c r="MZI9" s="110"/>
      <c r="MZJ9" s="110"/>
      <c r="MZK9" s="110"/>
      <c r="MZL9" s="110"/>
      <c r="MZM9" s="110"/>
      <c r="MZN9" s="110"/>
      <c r="MZO9" s="110"/>
      <c r="MZP9" s="110"/>
      <c r="MZQ9" s="110"/>
      <c r="MZR9" s="110"/>
      <c r="MZS9" s="110"/>
      <c r="MZT9" s="110"/>
      <c r="MZU9" s="110"/>
      <c r="MZV9" s="110"/>
      <c r="MZW9" s="110"/>
      <c r="MZX9" s="110"/>
      <c r="MZY9" s="110"/>
      <c r="MZZ9" s="110"/>
      <c r="NAA9" s="110"/>
      <c r="NAB9" s="110"/>
      <c r="NAC9" s="110"/>
      <c r="NAD9" s="110"/>
      <c r="NAE9" s="110"/>
      <c r="NAF9" s="110"/>
      <c r="NAG9" s="110"/>
      <c r="NAH9" s="110"/>
      <c r="NAI9" s="110"/>
      <c r="NAJ9" s="110"/>
      <c r="NAK9" s="110"/>
      <c r="NAL9" s="110"/>
      <c r="NAM9" s="110"/>
      <c r="NAN9" s="110"/>
      <c r="NAO9" s="110"/>
      <c r="NAP9" s="110"/>
      <c r="NAQ9" s="110"/>
      <c r="NAR9" s="110"/>
      <c r="NAS9" s="110"/>
      <c r="NAT9" s="110"/>
      <c r="NAU9" s="110"/>
      <c r="NAV9" s="110"/>
      <c r="NAW9" s="110"/>
      <c r="NAX9" s="110"/>
      <c r="NAY9" s="110"/>
      <c r="NAZ9" s="110"/>
      <c r="NBA9" s="110"/>
      <c r="NBB9" s="110"/>
      <c r="NBC9" s="110"/>
      <c r="NBD9" s="110"/>
      <c r="NBE9" s="110"/>
      <c r="NBF9" s="110"/>
      <c r="NBG9" s="110"/>
      <c r="NBH9" s="110"/>
      <c r="NBI9" s="110"/>
      <c r="NBJ9" s="110"/>
      <c r="NBK9" s="110"/>
      <c r="NBL9" s="110"/>
      <c r="NBM9" s="110"/>
      <c r="NBN9" s="110"/>
      <c r="NBO9" s="110"/>
      <c r="NBP9" s="110"/>
      <c r="NBQ9" s="110"/>
      <c r="NBR9" s="110"/>
      <c r="NBS9" s="110"/>
      <c r="NBT9" s="110"/>
      <c r="NBU9" s="110"/>
      <c r="NBV9" s="110"/>
      <c r="NBW9" s="110"/>
      <c r="NBX9" s="110"/>
      <c r="NBY9" s="110"/>
      <c r="NBZ9" s="110"/>
      <c r="NCA9" s="110"/>
      <c r="NCB9" s="110"/>
      <c r="NCC9" s="110"/>
      <c r="NCD9" s="110"/>
      <c r="NCE9" s="110"/>
      <c r="NCF9" s="110"/>
      <c r="NCG9" s="110"/>
      <c r="NCH9" s="110"/>
      <c r="NCI9" s="110"/>
      <c r="NCJ9" s="110"/>
      <c r="NCK9" s="110"/>
      <c r="NCL9" s="110"/>
      <c r="NCM9" s="110"/>
      <c r="NCN9" s="110"/>
      <c r="NCO9" s="110"/>
      <c r="NCP9" s="110"/>
      <c r="NCQ9" s="110"/>
      <c r="NCR9" s="110"/>
      <c r="NCS9" s="110"/>
      <c r="NCT9" s="110"/>
      <c r="NCU9" s="110"/>
      <c r="NCV9" s="110"/>
      <c r="NCW9" s="110"/>
      <c r="NCX9" s="110"/>
      <c r="NCY9" s="110"/>
      <c r="NCZ9" s="110"/>
      <c r="NDA9" s="110"/>
      <c r="NDB9" s="110"/>
      <c r="NDC9" s="110"/>
      <c r="NDD9" s="110"/>
      <c r="NDE9" s="110"/>
      <c r="NDF9" s="110"/>
      <c r="NDG9" s="110"/>
      <c r="NDH9" s="110"/>
      <c r="NDI9" s="110"/>
      <c r="NDJ9" s="110"/>
      <c r="NDK9" s="110"/>
      <c r="NDL9" s="110"/>
      <c r="NDM9" s="110"/>
      <c r="NDN9" s="110"/>
      <c r="NDO9" s="110"/>
      <c r="NDP9" s="110"/>
      <c r="NDQ9" s="110"/>
      <c r="NDR9" s="110"/>
      <c r="NDS9" s="110"/>
      <c r="NDT9" s="110"/>
      <c r="NDU9" s="110"/>
      <c r="NDV9" s="110"/>
      <c r="NDW9" s="110"/>
      <c r="NDX9" s="110"/>
      <c r="NDY9" s="110"/>
      <c r="NDZ9" s="110"/>
      <c r="NEA9" s="110"/>
      <c r="NEB9" s="110"/>
      <c r="NEC9" s="110"/>
      <c r="NED9" s="110"/>
      <c r="NEE9" s="110"/>
      <c r="NEF9" s="110"/>
      <c r="NEG9" s="110"/>
      <c r="NEH9" s="110"/>
      <c r="NEI9" s="110"/>
      <c r="NEJ9" s="110"/>
      <c r="NEK9" s="110"/>
      <c r="NEL9" s="110"/>
      <c r="NEM9" s="110"/>
      <c r="NEN9" s="110"/>
      <c r="NEO9" s="110"/>
      <c r="NEP9" s="110"/>
      <c r="NEQ9" s="110"/>
      <c r="NER9" s="110"/>
      <c r="NES9" s="110"/>
      <c r="NET9" s="110"/>
      <c r="NEU9" s="110"/>
      <c r="NEV9" s="110"/>
      <c r="NEW9" s="110"/>
      <c r="NEX9" s="110"/>
      <c r="NEY9" s="110"/>
      <c r="NEZ9" s="110"/>
      <c r="NFA9" s="110"/>
      <c r="NFB9" s="110"/>
      <c r="NFC9" s="110"/>
      <c r="NFD9" s="110"/>
      <c r="NFE9" s="110"/>
      <c r="NFF9" s="110"/>
      <c r="NFG9" s="110"/>
      <c r="NFH9" s="110"/>
      <c r="NFI9" s="110"/>
      <c r="NFJ9" s="110"/>
      <c r="NFK9" s="110"/>
      <c r="NFL9" s="110"/>
      <c r="NFM9" s="110"/>
      <c r="NFN9" s="110"/>
      <c r="NFO9" s="110"/>
      <c r="NFP9" s="110"/>
      <c r="NFQ9" s="110"/>
      <c r="NFR9" s="110"/>
      <c r="NFS9" s="110"/>
      <c r="NFT9" s="110"/>
      <c r="NFU9" s="110"/>
      <c r="NFV9" s="110"/>
      <c r="NFW9" s="110"/>
      <c r="NFX9" s="110"/>
      <c r="NFY9" s="110"/>
      <c r="NFZ9" s="110"/>
      <c r="NGA9" s="110"/>
      <c r="NGB9" s="110"/>
      <c r="NGC9" s="110"/>
      <c r="NGD9" s="110"/>
      <c r="NGE9" s="110"/>
      <c r="NGF9" s="110"/>
      <c r="NGG9" s="110"/>
      <c r="NGH9" s="110"/>
      <c r="NGI9" s="110"/>
      <c r="NGJ9" s="110"/>
      <c r="NGK9" s="110"/>
      <c r="NGL9" s="110"/>
      <c r="NGM9" s="110"/>
      <c r="NGN9" s="110"/>
      <c r="NGO9" s="110"/>
      <c r="NGP9" s="110"/>
      <c r="NGQ9" s="110"/>
      <c r="NGR9" s="110"/>
      <c r="NGS9" s="110"/>
      <c r="NGT9" s="110"/>
      <c r="NGU9" s="110"/>
      <c r="NGV9" s="110"/>
      <c r="NGW9" s="110"/>
      <c r="NGX9" s="110"/>
      <c r="NGY9" s="110"/>
      <c r="NGZ9" s="110"/>
      <c r="NHA9" s="110"/>
      <c r="NHB9" s="110"/>
      <c r="NHC9" s="110"/>
      <c r="NHD9" s="110"/>
      <c r="NHE9" s="110"/>
      <c r="NHF9" s="110"/>
      <c r="NHG9" s="110"/>
      <c r="NHH9" s="110"/>
      <c r="NHI9" s="110"/>
      <c r="NHJ9" s="110"/>
      <c r="NHK9" s="110"/>
      <c r="NHL9" s="110"/>
      <c r="NHM9" s="110"/>
      <c r="NHN9" s="110"/>
      <c r="NHO9" s="110"/>
      <c r="NHP9" s="110"/>
      <c r="NHQ9" s="110"/>
      <c r="NHR9" s="110"/>
      <c r="NHS9" s="110"/>
      <c r="NHT9" s="110"/>
      <c r="NHU9" s="110"/>
      <c r="NHV9" s="110"/>
      <c r="NHW9" s="110"/>
      <c r="NHX9" s="110"/>
      <c r="NHY9" s="110"/>
      <c r="NHZ9" s="110"/>
      <c r="NIA9" s="110"/>
      <c r="NIB9" s="110"/>
      <c r="NIC9" s="110"/>
      <c r="NID9" s="110"/>
      <c r="NIE9" s="110"/>
      <c r="NIF9" s="110"/>
      <c r="NIG9" s="110"/>
      <c r="NIH9" s="110"/>
      <c r="NII9" s="110"/>
      <c r="NIJ9" s="110"/>
      <c r="NIK9" s="110"/>
      <c r="NIL9" s="110"/>
      <c r="NIM9" s="110"/>
      <c r="NIN9" s="110"/>
      <c r="NIO9" s="110"/>
      <c r="NIP9" s="110"/>
      <c r="NIQ9" s="110"/>
      <c r="NIR9" s="110"/>
      <c r="NIS9" s="110"/>
      <c r="NIT9" s="110"/>
      <c r="NIU9" s="110"/>
      <c r="NIV9" s="110"/>
      <c r="NIW9" s="110"/>
      <c r="NIX9" s="110"/>
      <c r="NIY9" s="110"/>
      <c r="NIZ9" s="110"/>
      <c r="NJA9" s="110"/>
      <c r="NJB9" s="110"/>
      <c r="NJC9" s="110"/>
      <c r="NJD9" s="110"/>
      <c r="NJE9" s="110"/>
      <c r="NJF9" s="110"/>
      <c r="NJG9" s="110"/>
      <c r="NJH9" s="110"/>
      <c r="NJI9" s="110"/>
      <c r="NJJ9" s="110"/>
      <c r="NJK9" s="110"/>
      <c r="NJL9" s="110"/>
      <c r="NJM9" s="110"/>
      <c r="NJN9" s="110"/>
      <c r="NJO9" s="110"/>
      <c r="NJP9" s="110"/>
      <c r="NJQ9" s="110"/>
      <c r="NJR9" s="110"/>
      <c r="NJS9" s="110"/>
      <c r="NJT9" s="110"/>
      <c r="NJU9" s="110"/>
      <c r="NJV9" s="110"/>
      <c r="NJW9" s="110"/>
      <c r="NJX9" s="110"/>
      <c r="NJY9" s="110"/>
      <c r="NJZ9" s="110"/>
      <c r="NKA9" s="110"/>
      <c r="NKB9" s="110"/>
      <c r="NKC9" s="110"/>
      <c r="NKD9" s="110"/>
      <c r="NKE9" s="110"/>
      <c r="NKF9" s="110"/>
      <c r="NKG9" s="110"/>
      <c r="NKH9" s="110"/>
      <c r="NKI9" s="110"/>
      <c r="NKJ9" s="110"/>
      <c r="NKK9" s="110"/>
      <c r="NKL9" s="110"/>
      <c r="NKM9" s="110"/>
      <c r="NKN9" s="110"/>
      <c r="NKO9" s="110"/>
      <c r="NKP9" s="110"/>
      <c r="NKQ9" s="110"/>
      <c r="NKR9" s="110"/>
      <c r="NKS9" s="110"/>
      <c r="NKT9" s="110"/>
      <c r="NKU9" s="110"/>
      <c r="NKV9" s="110"/>
      <c r="NKW9" s="110"/>
      <c r="NKX9" s="110"/>
      <c r="NKY9" s="110"/>
      <c r="NKZ9" s="110"/>
      <c r="NLA9" s="110"/>
      <c r="NLB9" s="110"/>
      <c r="NLC9" s="110"/>
      <c r="NLD9" s="110"/>
      <c r="NLE9" s="110"/>
      <c r="NLF9" s="110"/>
      <c r="NLG9" s="110"/>
      <c r="NLH9" s="110"/>
      <c r="NLI9" s="110"/>
      <c r="NLJ9" s="110"/>
      <c r="NLK9" s="110"/>
      <c r="NLL9" s="110"/>
      <c r="NLM9" s="110"/>
      <c r="NLN9" s="110"/>
      <c r="NLO9" s="110"/>
      <c r="NLP9" s="110"/>
      <c r="NLQ9" s="110"/>
      <c r="NLR9" s="110"/>
      <c r="NLS9" s="110"/>
      <c r="NLT9" s="110"/>
      <c r="NLU9" s="110"/>
      <c r="NLV9" s="110"/>
      <c r="NLW9" s="110"/>
      <c r="NLX9" s="110"/>
      <c r="NLY9" s="110"/>
      <c r="NLZ9" s="110"/>
      <c r="NMA9" s="110"/>
      <c r="NMB9" s="110"/>
      <c r="NMC9" s="110"/>
      <c r="NMD9" s="110"/>
      <c r="NME9" s="110"/>
      <c r="NMF9" s="110"/>
      <c r="NMG9" s="110"/>
      <c r="NMH9" s="110"/>
      <c r="NMI9" s="110"/>
      <c r="NMJ9" s="110"/>
      <c r="NMK9" s="110"/>
      <c r="NML9" s="110"/>
      <c r="NMM9" s="110"/>
      <c r="NMN9" s="110"/>
      <c r="NMO9" s="110"/>
      <c r="NMP9" s="110"/>
      <c r="NMQ9" s="110"/>
      <c r="NMR9" s="110"/>
      <c r="NMS9" s="110"/>
      <c r="NMT9" s="110"/>
      <c r="NMU9" s="110"/>
      <c r="NMV9" s="110"/>
      <c r="NMW9" s="110"/>
      <c r="NMX9" s="110"/>
      <c r="NMY9" s="110"/>
      <c r="NMZ9" s="110"/>
      <c r="NNA9" s="110"/>
      <c r="NNB9" s="110"/>
      <c r="NNC9" s="110"/>
      <c r="NND9" s="110"/>
      <c r="NNE9" s="110"/>
      <c r="NNF9" s="110"/>
      <c r="NNG9" s="110"/>
      <c r="NNH9" s="110"/>
      <c r="NNI9" s="110"/>
      <c r="NNJ9" s="110"/>
      <c r="NNK9" s="110"/>
      <c r="NNL9" s="110"/>
      <c r="NNM9" s="110"/>
      <c r="NNN9" s="110"/>
      <c r="NNO9" s="110"/>
      <c r="NNP9" s="110"/>
      <c r="NNQ9" s="110"/>
      <c r="NNR9" s="110"/>
      <c r="NNS9" s="110"/>
      <c r="NNT9" s="110"/>
      <c r="NNU9" s="110"/>
      <c r="NNV9" s="110"/>
      <c r="NNW9" s="110"/>
      <c r="NNX9" s="110"/>
      <c r="NNY9" s="110"/>
      <c r="NNZ9" s="110"/>
      <c r="NOA9" s="110"/>
      <c r="NOB9" s="110"/>
      <c r="NOC9" s="110"/>
      <c r="NOD9" s="110"/>
      <c r="NOE9" s="110"/>
      <c r="NOF9" s="110"/>
      <c r="NOG9" s="110"/>
      <c r="NOH9" s="110"/>
      <c r="NOI9" s="110"/>
      <c r="NOJ9" s="110"/>
      <c r="NOK9" s="110"/>
      <c r="NOL9" s="110"/>
      <c r="NOM9" s="110"/>
      <c r="NON9" s="110"/>
      <c r="NOO9" s="110"/>
      <c r="NOP9" s="110"/>
      <c r="NOQ9" s="110"/>
      <c r="NOR9" s="110"/>
      <c r="NOS9" s="110"/>
      <c r="NOT9" s="110"/>
      <c r="NOU9" s="110"/>
      <c r="NOV9" s="110"/>
      <c r="NOW9" s="110"/>
      <c r="NOX9" s="110"/>
      <c r="NOY9" s="110"/>
      <c r="NOZ9" s="110"/>
      <c r="NPA9" s="110"/>
      <c r="NPB9" s="110"/>
      <c r="NPC9" s="110"/>
      <c r="NPD9" s="110"/>
      <c r="NPE9" s="110"/>
      <c r="NPF9" s="110"/>
      <c r="NPG9" s="110"/>
      <c r="NPH9" s="110"/>
      <c r="NPI9" s="110"/>
      <c r="NPJ9" s="110"/>
      <c r="NPK9" s="110"/>
      <c r="NPL9" s="110"/>
      <c r="NPM9" s="110"/>
      <c r="NPN9" s="110"/>
      <c r="NPO9" s="110"/>
      <c r="NPP9" s="110"/>
      <c r="NPQ9" s="110"/>
      <c r="NPR9" s="110"/>
      <c r="NPS9" s="110"/>
      <c r="NPT9" s="110"/>
      <c r="NPU9" s="110"/>
      <c r="NPV9" s="110"/>
      <c r="NPW9" s="110"/>
      <c r="NPX9" s="110"/>
      <c r="NPY9" s="110"/>
      <c r="NPZ9" s="110"/>
      <c r="NQA9" s="110"/>
      <c r="NQB9" s="110"/>
      <c r="NQC9" s="110"/>
      <c r="NQD9" s="110"/>
      <c r="NQE9" s="110"/>
      <c r="NQF9" s="110"/>
      <c r="NQG9" s="110"/>
      <c r="NQH9" s="110"/>
      <c r="NQI9" s="110"/>
      <c r="NQJ9" s="110"/>
      <c r="NQK9" s="110"/>
      <c r="NQL9" s="110"/>
      <c r="NQM9" s="110"/>
      <c r="NQN9" s="110"/>
      <c r="NQO9" s="110"/>
      <c r="NQP9" s="110"/>
      <c r="NQQ9" s="110"/>
      <c r="NQR9" s="110"/>
      <c r="NQS9" s="110"/>
      <c r="NQT9" s="110"/>
      <c r="NQU9" s="110"/>
      <c r="NQV9" s="110"/>
      <c r="NQW9" s="110"/>
      <c r="NQX9" s="110"/>
      <c r="NQY9" s="110"/>
      <c r="NQZ9" s="110"/>
      <c r="NRA9" s="110"/>
      <c r="NRB9" s="110"/>
      <c r="NRC9" s="110"/>
      <c r="NRD9" s="110"/>
      <c r="NRE9" s="110"/>
      <c r="NRF9" s="110"/>
      <c r="NRG9" s="110"/>
      <c r="NRH9" s="110"/>
      <c r="NRI9" s="110"/>
      <c r="NRJ9" s="110"/>
      <c r="NRK9" s="110"/>
      <c r="NRL9" s="110"/>
      <c r="NRM9" s="110"/>
      <c r="NRN9" s="110"/>
      <c r="NRO9" s="110"/>
      <c r="NRP9" s="110"/>
      <c r="NRQ9" s="110"/>
      <c r="NRR9" s="110"/>
      <c r="NRS9" s="110"/>
      <c r="NRT9" s="110"/>
      <c r="NRU9" s="110"/>
      <c r="NRV9" s="110"/>
      <c r="NRW9" s="110"/>
      <c r="NRX9" s="110"/>
      <c r="NRY9" s="110"/>
      <c r="NRZ9" s="110"/>
      <c r="NSA9" s="110"/>
      <c r="NSB9" s="110"/>
      <c r="NSC9" s="110"/>
      <c r="NSD9" s="110"/>
      <c r="NSE9" s="110"/>
      <c r="NSF9" s="110"/>
      <c r="NSG9" s="110"/>
      <c r="NSH9" s="110"/>
      <c r="NSI9" s="110"/>
      <c r="NSJ9" s="110"/>
      <c r="NSK9" s="110"/>
      <c r="NSL9" s="110"/>
      <c r="NSM9" s="110"/>
      <c r="NSN9" s="110"/>
      <c r="NSO9" s="110"/>
      <c r="NSP9" s="110"/>
      <c r="NSQ9" s="110"/>
      <c r="NSR9" s="110"/>
      <c r="NSS9" s="110"/>
      <c r="NST9" s="110"/>
      <c r="NSU9" s="110"/>
      <c r="NSV9" s="110"/>
      <c r="NSW9" s="110"/>
      <c r="NSX9" s="110"/>
      <c r="NSY9" s="110"/>
      <c r="NSZ9" s="110"/>
      <c r="NTA9" s="110"/>
      <c r="NTB9" s="110"/>
      <c r="NTC9" s="110"/>
      <c r="NTD9" s="110"/>
      <c r="NTE9" s="110"/>
      <c r="NTF9" s="110"/>
      <c r="NTG9" s="110"/>
      <c r="NTH9" s="110"/>
      <c r="NTI9" s="110"/>
      <c r="NTJ9" s="110"/>
      <c r="NTK9" s="110"/>
      <c r="NTL9" s="110"/>
      <c r="NTM9" s="110"/>
      <c r="NTN9" s="110"/>
      <c r="NTO9" s="110"/>
      <c r="NTP9" s="110"/>
      <c r="NTQ9" s="110"/>
      <c r="NTR9" s="110"/>
      <c r="NTS9" s="110"/>
      <c r="NTT9" s="110"/>
      <c r="NTU9" s="110"/>
      <c r="NTV9" s="110"/>
      <c r="NTW9" s="110"/>
      <c r="NTX9" s="110"/>
      <c r="NTY9" s="110"/>
      <c r="NTZ9" s="110"/>
      <c r="NUA9" s="110"/>
      <c r="NUB9" s="110"/>
      <c r="NUC9" s="110"/>
      <c r="NUD9" s="110"/>
      <c r="NUE9" s="110"/>
      <c r="NUF9" s="110"/>
      <c r="NUG9" s="110"/>
      <c r="NUH9" s="110"/>
      <c r="NUI9" s="110"/>
      <c r="NUJ9" s="110"/>
      <c r="NUK9" s="110"/>
      <c r="NUL9" s="110"/>
      <c r="NUM9" s="110"/>
      <c r="NUN9" s="110"/>
      <c r="NUO9" s="110"/>
      <c r="NUP9" s="110"/>
      <c r="NUQ9" s="110"/>
      <c r="NUR9" s="110"/>
      <c r="NUS9" s="110"/>
      <c r="NUT9" s="110"/>
      <c r="NUU9" s="110"/>
      <c r="NUV9" s="110"/>
      <c r="NUW9" s="110"/>
      <c r="NUX9" s="110"/>
      <c r="NUY9" s="110"/>
      <c r="NUZ9" s="110"/>
      <c r="NVA9" s="110"/>
      <c r="NVB9" s="110"/>
      <c r="NVC9" s="110"/>
      <c r="NVD9" s="110"/>
      <c r="NVE9" s="110"/>
      <c r="NVF9" s="110"/>
      <c r="NVG9" s="110"/>
      <c r="NVH9" s="110"/>
      <c r="NVI9" s="110"/>
      <c r="NVJ9" s="110"/>
      <c r="NVK9" s="110"/>
      <c r="NVL9" s="110"/>
      <c r="NVM9" s="110"/>
      <c r="NVN9" s="110"/>
      <c r="NVO9" s="110"/>
      <c r="NVP9" s="110"/>
      <c r="NVQ9" s="110"/>
      <c r="NVR9" s="110"/>
      <c r="NVS9" s="110"/>
      <c r="NVT9" s="110"/>
      <c r="NVU9" s="110"/>
      <c r="NVV9" s="110"/>
      <c r="NVW9" s="110"/>
      <c r="NVX9" s="110"/>
      <c r="NVY9" s="110"/>
      <c r="NVZ9" s="110"/>
      <c r="NWA9" s="110"/>
      <c r="NWB9" s="110"/>
      <c r="NWC9" s="110"/>
      <c r="NWD9" s="110"/>
      <c r="NWE9" s="110"/>
      <c r="NWF9" s="110"/>
      <c r="NWG9" s="110"/>
      <c r="NWH9" s="110"/>
      <c r="NWI9" s="110"/>
      <c r="NWJ9" s="110"/>
      <c r="NWK9" s="110"/>
      <c r="NWL9" s="110"/>
      <c r="NWM9" s="110"/>
      <c r="NWN9" s="110"/>
      <c r="NWO9" s="110"/>
      <c r="NWP9" s="110"/>
      <c r="NWQ9" s="110"/>
      <c r="NWR9" s="110"/>
      <c r="NWS9" s="110"/>
      <c r="NWT9" s="110"/>
      <c r="NWU9" s="110"/>
      <c r="NWV9" s="110"/>
      <c r="NWW9" s="110"/>
      <c r="NWX9" s="110"/>
      <c r="NWY9" s="110"/>
      <c r="NWZ9" s="110"/>
      <c r="NXA9" s="110"/>
      <c r="NXB9" s="110"/>
      <c r="NXC9" s="110"/>
      <c r="NXD9" s="110"/>
      <c r="NXE9" s="110"/>
      <c r="NXF9" s="110"/>
      <c r="NXG9" s="110"/>
      <c r="NXH9" s="110"/>
      <c r="NXI9" s="110"/>
      <c r="NXJ9" s="110"/>
      <c r="NXK9" s="110"/>
      <c r="NXL9" s="110"/>
      <c r="NXM9" s="110"/>
      <c r="NXN9" s="110"/>
      <c r="NXO9" s="110"/>
      <c r="NXP9" s="110"/>
      <c r="NXQ9" s="110"/>
      <c r="NXR9" s="110"/>
      <c r="NXS9" s="110"/>
      <c r="NXT9" s="110"/>
      <c r="NXU9" s="110"/>
      <c r="NXV9" s="110"/>
      <c r="NXW9" s="110"/>
      <c r="NXX9" s="110"/>
      <c r="NXY9" s="110"/>
      <c r="NXZ9" s="110"/>
      <c r="NYA9" s="110"/>
      <c r="NYB9" s="110"/>
      <c r="NYC9" s="110"/>
      <c r="NYD9" s="110"/>
      <c r="NYE9" s="110"/>
      <c r="NYF9" s="110"/>
      <c r="NYG9" s="110"/>
      <c r="NYH9" s="110"/>
      <c r="NYI9" s="110"/>
      <c r="NYJ9" s="110"/>
      <c r="NYK9" s="110"/>
      <c r="NYL9" s="110"/>
      <c r="NYM9" s="110"/>
      <c r="NYN9" s="110"/>
      <c r="NYO9" s="110"/>
      <c r="NYP9" s="110"/>
      <c r="NYQ9" s="110"/>
      <c r="NYR9" s="110"/>
      <c r="NYS9" s="110"/>
      <c r="NYT9" s="110"/>
      <c r="NYU9" s="110"/>
      <c r="NYV9" s="110"/>
      <c r="NYW9" s="110"/>
      <c r="NYX9" s="110"/>
      <c r="NYY9" s="110"/>
      <c r="NYZ9" s="110"/>
      <c r="NZA9" s="110"/>
      <c r="NZB9" s="110"/>
      <c r="NZC9" s="110"/>
      <c r="NZD9" s="110"/>
      <c r="NZE9" s="110"/>
      <c r="NZF9" s="110"/>
      <c r="NZG9" s="110"/>
      <c r="NZH9" s="110"/>
      <c r="NZI9" s="110"/>
      <c r="NZJ9" s="110"/>
      <c r="NZK9" s="110"/>
      <c r="NZL9" s="110"/>
      <c r="NZM9" s="110"/>
      <c r="NZN9" s="110"/>
      <c r="NZO9" s="110"/>
      <c r="NZP9" s="110"/>
      <c r="NZQ9" s="110"/>
      <c r="NZR9" s="110"/>
      <c r="NZS9" s="110"/>
      <c r="NZT9" s="110"/>
      <c r="NZU9" s="110"/>
      <c r="NZV9" s="110"/>
      <c r="NZW9" s="110"/>
      <c r="NZX9" s="110"/>
      <c r="NZY9" s="110"/>
      <c r="NZZ9" s="110"/>
      <c r="OAA9" s="110"/>
      <c r="OAB9" s="110"/>
      <c r="OAC9" s="110"/>
      <c r="OAD9" s="110"/>
      <c r="OAE9" s="110"/>
      <c r="OAF9" s="110"/>
      <c r="OAG9" s="110"/>
      <c r="OAH9" s="110"/>
      <c r="OAI9" s="110"/>
      <c r="OAJ9" s="110"/>
      <c r="OAK9" s="110"/>
      <c r="OAL9" s="110"/>
      <c r="OAM9" s="110"/>
      <c r="OAN9" s="110"/>
      <c r="OAO9" s="110"/>
      <c r="OAP9" s="110"/>
      <c r="OAQ9" s="110"/>
      <c r="OAR9" s="110"/>
      <c r="OAS9" s="110"/>
      <c r="OAT9" s="110"/>
      <c r="OAU9" s="110"/>
      <c r="OAV9" s="110"/>
      <c r="OAW9" s="110"/>
      <c r="OAX9" s="110"/>
      <c r="OAY9" s="110"/>
      <c r="OAZ9" s="110"/>
      <c r="OBA9" s="110"/>
      <c r="OBB9" s="110"/>
      <c r="OBC9" s="110"/>
      <c r="OBD9" s="110"/>
      <c r="OBE9" s="110"/>
      <c r="OBF9" s="110"/>
      <c r="OBG9" s="110"/>
      <c r="OBH9" s="110"/>
      <c r="OBI9" s="110"/>
      <c r="OBJ9" s="110"/>
      <c r="OBK9" s="110"/>
      <c r="OBL9" s="110"/>
      <c r="OBM9" s="110"/>
      <c r="OBN9" s="110"/>
      <c r="OBO9" s="110"/>
      <c r="OBP9" s="110"/>
      <c r="OBQ9" s="110"/>
      <c r="OBR9" s="110"/>
      <c r="OBS9" s="110"/>
      <c r="OBT9" s="110"/>
      <c r="OBU9" s="110"/>
      <c r="OBV9" s="110"/>
      <c r="OBW9" s="110"/>
      <c r="OBX9" s="110"/>
      <c r="OBY9" s="110"/>
      <c r="OBZ9" s="110"/>
      <c r="OCA9" s="110"/>
      <c r="OCB9" s="110"/>
      <c r="OCC9" s="110"/>
      <c r="OCD9" s="110"/>
      <c r="OCE9" s="110"/>
      <c r="OCF9" s="110"/>
      <c r="OCG9" s="110"/>
      <c r="OCH9" s="110"/>
      <c r="OCI9" s="110"/>
      <c r="OCJ9" s="110"/>
      <c r="OCK9" s="110"/>
      <c r="OCL9" s="110"/>
      <c r="OCM9" s="110"/>
      <c r="OCN9" s="110"/>
      <c r="OCO9" s="110"/>
      <c r="OCP9" s="110"/>
      <c r="OCQ9" s="110"/>
      <c r="OCR9" s="110"/>
      <c r="OCS9" s="110"/>
      <c r="OCT9" s="110"/>
      <c r="OCU9" s="110"/>
      <c r="OCV9" s="110"/>
      <c r="OCW9" s="110"/>
      <c r="OCX9" s="110"/>
      <c r="OCY9" s="110"/>
      <c r="OCZ9" s="110"/>
      <c r="ODA9" s="110"/>
      <c r="ODB9" s="110"/>
      <c r="ODC9" s="110"/>
      <c r="ODD9" s="110"/>
      <c r="ODE9" s="110"/>
      <c r="ODF9" s="110"/>
      <c r="ODG9" s="110"/>
      <c r="ODH9" s="110"/>
      <c r="ODI9" s="110"/>
      <c r="ODJ9" s="110"/>
      <c r="ODK9" s="110"/>
      <c r="ODL9" s="110"/>
      <c r="ODM9" s="110"/>
      <c r="ODN9" s="110"/>
      <c r="ODO9" s="110"/>
      <c r="ODP9" s="110"/>
      <c r="ODQ9" s="110"/>
      <c r="ODR9" s="110"/>
      <c r="ODS9" s="110"/>
      <c r="ODT9" s="110"/>
      <c r="ODU9" s="110"/>
      <c r="ODV9" s="110"/>
      <c r="ODW9" s="110"/>
      <c r="ODX9" s="110"/>
      <c r="ODY9" s="110"/>
      <c r="ODZ9" s="110"/>
      <c r="OEA9" s="110"/>
      <c r="OEB9" s="110"/>
      <c r="OEC9" s="110"/>
      <c r="OED9" s="110"/>
      <c r="OEE9" s="110"/>
      <c r="OEF9" s="110"/>
      <c r="OEG9" s="110"/>
      <c r="OEH9" s="110"/>
      <c r="OEI9" s="110"/>
      <c r="OEJ9" s="110"/>
      <c r="OEK9" s="110"/>
      <c r="OEL9" s="110"/>
      <c r="OEM9" s="110"/>
      <c r="OEN9" s="110"/>
      <c r="OEO9" s="110"/>
      <c r="OEP9" s="110"/>
      <c r="OEQ9" s="110"/>
      <c r="OER9" s="110"/>
      <c r="OES9" s="110"/>
      <c r="OET9" s="110"/>
      <c r="OEU9" s="110"/>
      <c r="OEV9" s="110"/>
      <c r="OEW9" s="110"/>
      <c r="OEX9" s="110"/>
      <c r="OEY9" s="110"/>
      <c r="OEZ9" s="110"/>
      <c r="OFA9" s="110"/>
      <c r="OFB9" s="110"/>
      <c r="OFC9" s="110"/>
      <c r="OFD9" s="110"/>
      <c r="OFE9" s="110"/>
      <c r="OFF9" s="110"/>
      <c r="OFG9" s="110"/>
      <c r="OFH9" s="110"/>
      <c r="OFI9" s="110"/>
      <c r="OFJ9" s="110"/>
      <c r="OFK9" s="110"/>
      <c r="OFL9" s="110"/>
      <c r="OFM9" s="110"/>
      <c r="OFN9" s="110"/>
      <c r="OFO9" s="110"/>
      <c r="OFP9" s="110"/>
      <c r="OFQ9" s="110"/>
      <c r="OFR9" s="110"/>
      <c r="OFS9" s="110"/>
      <c r="OFT9" s="110"/>
      <c r="OFU9" s="110"/>
      <c r="OFV9" s="110"/>
      <c r="OFW9" s="110"/>
      <c r="OFX9" s="110"/>
      <c r="OFY9" s="110"/>
      <c r="OFZ9" s="110"/>
      <c r="OGA9" s="110"/>
      <c r="OGB9" s="110"/>
      <c r="OGC9" s="110"/>
      <c r="OGD9" s="110"/>
      <c r="OGE9" s="110"/>
      <c r="OGF9" s="110"/>
      <c r="OGG9" s="110"/>
      <c r="OGH9" s="110"/>
      <c r="OGI9" s="110"/>
      <c r="OGJ9" s="110"/>
      <c r="OGK9" s="110"/>
      <c r="OGL9" s="110"/>
      <c r="OGM9" s="110"/>
      <c r="OGN9" s="110"/>
      <c r="OGO9" s="110"/>
      <c r="OGP9" s="110"/>
      <c r="OGQ9" s="110"/>
      <c r="OGR9" s="110"/>
      <c r="OGS9" s="110"/>
      <c r="OGT9" s="110"/>
      <c r="OGU9" s="110"/>
      <c r="OGV9" s="110"/>
      <c r="OGW9" s="110"/>
      <c r="OGX9" s="110"/>
      <c r="OGY9" s="110"/>
      <c r="OGZ9" s="110"/>
      <c r="OHA9" s="110"/>
      <c r="OHB9" s="110"/>
      <c r="OHC9" s="110"/>
      <c r="OHD9" s="110"/>
      <c r="OHE9" s="110"/>
      <c r="OHF9" s="110"/>
      <c r="OHG9" s="110"/>
      <c r="OHH9" s="110"/>
      <c r="OHI9" s="110"/>
      <c r="OHJ9" s="110"/>
      <c r="OHK9" s="110"/>
      <c r="OHL9" s="110"/>
      <c r="OHM9" s="110"/>
      <c r="OHN9" s="110"/>
      <c r="OHO9" s="110"/>
      <c r="OHP9" s="110"/>
      <c r="OHQ9" s="110"/>
      <c r="OHR9" s="110"/>
      <c r="OHS9" s="110"/>
      <c r="OHT9" s="110"/>
      <c r="OHU9" s="110"/>
      <c r="OHV9" s="110"/>
      <c r="OHW9" s="110"/>
      <c r="OHX9" s="110"/>
      <c r="OHY9" s="110"/>
      <c r="OHZ9" s="110"/>
      <c r="OIA9" s="110"/>
      <c r="OIB9" s="110"/>
      <c r="OIC9" s="110"/>
      <c r="OID9" s="110"/>
      <c r="OIE9" s="110"/>
      <c r="OIF9" s="110"/>
      <c r="OIG9" s="110"/>
      <c r="OIH9" s="110"/>
      <c r="OII9" s="110"/>
      <c r="OIJ9" s="110"/>
      <c r="OIK9" s="110"/>
      <c r="OIL9" s="110"/>
      <c r="OIM9" s="110"/>
      <c r="OIN9" s="110"/>
      <c r="OIO9" s="110"/>
      <c r="OIP9" s="110"/>
      <c r="OIQ9" s="110"/>
      <c r="OIR9" s="110"/>
      <c r="OIS9" s="110"/>
      <c r="OIT9" s="110"/>
      <c r="OIU9" s="110"/>
      <c r="OIV9" s="110"/>
      <c r="OIW9" s="110"/>
      <c r="OIX9" s="110"/>
      <c r="OIY9" s="110"/>
      <c r="OIZ9" s="110"/>
      <c r="OJA9" s="110"/>
      <c r="OJB9" s="110"/>
      <c r="OJC9" s="110"/>
      <c r="OJD9" s="110"/>
      <c r="OJE9" s="110"/>
      <c r="OJF9" s="110"/>
      <c r="OJG9" s="110"/>
      <c r="OJH9" s="110"/>
      <c r="OJI9" s="110"/>
      <c r="OJJ9" s="110"/>
      <c r="OJK9" s="110"/>
      <c r="OJL9" s="110"/>
      <c r="OJM9" s="110"/>
      <c r="OJN9" s="110"/>
      <c r="OJO9" s="110"/>
      <c r="OJP9" s="110"/>
      <c r="OJQ9" s="110"/>
      <c r="OJR9" s="110"/>
      <c r="OJS9" s="110"/>
      <c r="OJT9" s="110"/>
      <c r="OJU9" s="110"/>
      <c r="OJV9" s="110"/>
      <c r="OJW9" s="110"/>
      <c r="OJX9" s="110"/>
      <c r="OJY9" s="110"/>
      <c r="OJZ9" s="110"/>
      <c r="OKA9" s="110"/>
      <c r="OKB9" s="110"/>
      <c r="OKC9" s="110"/>
      <c r="OKD9" s="110"/>
      <c r="OKE9" s="110"/>
      <c r="OKF9" s="110"/>
      <c r="OKG9" s="110"/>
      <c r="OKH9" s="110"/>
      <c r="OKI9" s="110"/>
      <c r="OKJ9" s="110"/>
      <c r="OKK9" s="110"/>
      <c r="OKL9" s="110"/>
      <c r="OKM9" s="110"/>
      <c r="OKN9" s="110"/>
      <c r="OKO9" s="110"/>
      <c r="OKP9" s="110"/>
      <c r="OKQ9" s="110"/>
      <c r="OKR9" s="110"/>
      <c r="OKS9" s="110"/>
      <c r="OKT9" s="110"/>
      <c r="OKU9" s="110"/>
      <c r="OKV9" s="110"/>
      <c r="OKW9" s="110"/>
      <c r="OKX9" s="110"/>
      <c r="OKY9" s="110"/>
      <c r="OKZ9" s="110"/>
      <c r="OLA9" s="110"/>
      <c r="OLB9" s="110"/>
      <c r="OLC9" s="110"/>
      <c r="OLD9" s="110"/>
      <c r="OLE9" s="110"/>
      <c r="OLF9" s="110"/>
      <c r="OLG9" s="110"/>
      <c r="OLH9" s="110"/>
      <c r="OLI9" s="110"/>
      <c r="OLJ9" s="110"/>
      <c r="OLK9" s="110"/>
      <c r="OLL9" s="110"/>
      <c r="OLM9" s="110"/>
      <c r="OLN9" s="110"/>
      <c r="OLO9" s="110"/>
      <c r="OLP9" s="110"/>
      <c r="OLQ9" s="110"/>
      <c r="OLR9" s="110"/>
      <c r="OLS9" s="110"/>
      <c r="OLT9" s="110"/>
      <c r="OLU9" s="110"/>
      <c r="OLV9" s="110"/>
      <c r="OLW9" s="110"/>
      <c r="OLX9" s="110"/>
      <c r="OLY9" s="110"/>
      <c r="OLZ9" s="110"/>
      <c r="OMA9" s="110"/>
      <c r="OMB9" s="110"/>
      <c r="OMC9" s="110"/>
      <c r="OMD9" s="110"/>
      <c r="OME9" s="110"/>
      <c r="OMF9" s="110"/>
      <c r="OMG9" s="110"/>
      <c r="OMH9" s="110"/>
      <c r="OMI9" s="110"/>
      <c r="OMJ9" s="110"/>
      <c r="OMK9" s="110"/>
      <c r="OML9" s="110"/>
      <c r="OMM9" s="110"/>
      <c r="OMN9" s="110"/>
      <c r="OMO9" s="110"/>
      <c r="OMP9" s="110"/>
      <c r="OMQ9" s="110"/>
      <c r="OMR9" s="110"/>
      <c r="OMS9" s="110"/>
      <c r="OMT9" s="110"/>
      <c r="OMU9" s="110"/>
      <c r="OMV9" s="110"/>
      <c r="OMW9" s="110"/>
      <c r="OMX9" s="110"/>
      <c r="OMY9" s="110"/>
      <c r="OMZ9" s="110"/>
      <c r="ONA9" s="110"/>
      <c r="ONB9" s="110"/>
      <c r="ONC9" s="110"/>
      <c r="OND9" s="110"/>
      <c r="ONE9" s="110"/>
      <c r="ONF9" s="110"/>
      <c r="ONG9" s="110"/>
      <c r="ONH9" s="110"/>
      <c r="ONI9" s="110"/>
      <c r="ONJ9" s="110"/>
      <c r="ONK9" s="110"/>
      <c r="ONL9" s="110"/>
      <c r="ONM9" s="110"/>
      <c r="ONN9" s="110"/>
      <c r="ONO9" s="110"/>
      <c r="ONP9" s="110"/>
      <c r="ONQ9" s="110"/>
      <c r="ONR9" s="110"/>
      <c r="ONS9" s="110"/>
      <c r="ONT9" s="110"/>
      <c r="ONU9" s="110"/>
      <c r="ONV9" s="110"/>
      <c r="ONW9" s="110"/>
      <c r="ONX9" s="110"/>
      <c r="ONY9" s="110"/>
      <c r="ONZ9" s="110"/>
      <c r="OOA9" s="110"/>
      <c r="OOB9" s="110"/>
      <c r="OOC9" s="110"/>
      <c r="OOD9" s="110"/>
      <c r="OOE9" s="110"/>
      <c r="OOF9" s="110"/>
      <c r="OOG9" s="110"/>
      <c r="OOH9" s="110"/>
      <c r="OOI9" s="110"/>
      <c r="OOJ9" s="110"/>
      <c r="OOK9" s="110"/>
      <c r="OOL9" s="110"/>
      <c r="OOM9" s="110"/>
      <c r="OON9" s="110"/>
      <c r="OOO9" s="110"/>
      <c r="OOP9" s="110"/>
      <c r="OOQ9" s="110"/>
      <c r="OOR9" s="110"/>
      <c r="OOS9" s="110"/>
      <c r="OOT9" s="110"/>
      <c r="OOU9" s="110"/>
      <c r="OOV9" s="110"/>
      <c r="OOW9" s="110"/>
      <c r="OOX9" s="110"/>
      <c r="OOY9" s="110"/>
      <c r="OOZ9" s="110"/>
      <c r="OPA9" s="110"/>
      <c r="OPB9" s="110"/>
      <c r="OPC9" s="110"/>
      <c r="OPD9" s="110"/>
      <c r="OPE9" s="110"/>
      <c r="OPF9" s="110"/>
      <c r="OPG9" s="110"/>
      <c r="OPH9" s="110"/>
      <c r="OPI9" s="110"/>
      <c r="OPJ9" s="110"/>
      <c r="OPK9" s="110"/>
      <c r="OPL9" s="110"/>
      <c r="OPM9" s="110"/>
      <c r="OPN9" s="110"/>
      <c r="OPO9" s="110"/>
      <c r="OPP9" s="110"/>
      <c r="OPQ9" s="110"/>
      <c r="OPR9" s="110"/>
      <c r="OPS9" s="110"/>
      <c r="OPT9" s="110"/>
      <c r="OPU9" s="110"/>
      <c r="OPV9" s="110"/>
      <c r="OPW9" s="110"/>
      <c r="OPX9" s="110"/>
      <c r="OPY9" s="110"/>
      <c r="OPZ9" s="110"/>
      <c r="OQA9" s="110"/>
      <c r="OQB9" s="110"/>
      <c r="OQC9" s="110"/>
      <c r="OQD9" s="110"/>
      <c r="OQE9" s="110"/>
      <c r="OQF9" s="110"/>
      <c r="OQG9" s="110"/>
      <c r="OQH9" s="110"/>
      <c r="OQI9" s="110"/>
      <c r="OQJ9" s="110"/>
      <c r="OQK9" s="110"/>
      <c r="OQL9" s="110"/>
      <c r="OQM9" s="110"/>
      <c r="OQN9" s="110"/>
      <c r="OQO9" s="110"/>
      <c r="OQP9" s="110"/>
      <c r="OQQ9" s="110"/>
      <c r="OQR9" s="110"/>
      <c r="OQS9" s="110"/>
      <c r="OQT9" s="110"/>
      <c r="OQU9" s="110"/>
      <c r="OQV9" s="110"/>
      <c r="OQW9" s="110"/>
      <c r="OQX9" s="110"/>
      <c r="OQY9" s="110"/>
      <c r="OQZ9" s="110"/>
      <c r="ORA9" s="110"/>
      <c r="ORB9" s="110"/>
      <c r="ORC9" s="110"/>
      <c r="ORD9" s="110"/>
      <c r="ORE9" s="110"/>
      <c r="ORF9" s="110"/>
      <c r="ORG9" s="110"/>
      <c r="ORH9" s="110"/>
      <c r="ORI9" s="110"/>
      <c r="ORJ9" s="110"/>
      <c r="ORK9" s="110"/>
      <c r="ORL9" s="110"/>
      <c r="ORM9" s="110"/>
      <c r="ORN9" s="110"/>
      <c r="ORO9" s="110"/>
      <c r="ORP9" s="110"/>
      <c r="ORQ9" s="110"/>
      <c r="ORR9" s="110"/>
      <c r="ORS9" s="110"/>
      <c r="ORT9" s="110"/>
      <c r="ORU9" s="110"/>
      <c r="ORV9" s="110"/>
      <c r="ORW9" s="110"/>
      <c r="ORX9" s="110"/>
      <c r="ORY9" s="110"/>
      <c r="ORZ9" s="110"/>
      <c r="OSA9" s="110"/>
      <c r="OSB9" s="110"/>
      <c r="OSC9" s="110"/>
      <c r="OSD9" s="110"/>
      <c r="OSE9" s="110"/>
      <c r="OSF9" s="110"/>
      <c r="OSG9" s="110"/>
      <c r="OSH9" s="110"/>
      <c r="OSI9" s="110"/>
      <c r="OSJ9" s="110"/>
      <c r="OSK9" s="110"/>
      <c r="OSL9" s="110"/>
      <c r="OSM9" s="110"/>
      <c r="OSN9" s="110"/>
      <c r="OSO9" s="110"/>
      <c r="OSP9" s="110"/>
      <c r="OSQ9" s="110"/>
      <c r="OSR9" s="110"/>
      <c r="OSS9" s="110"/>
      <c r="OST9" s="110"/>
      <c r="OSU9" s="110"/>
      <c r="OSV9" s="110"/>
      <c r="OSW9" s="110"/>
      <c r="OSX9" s="110"/>
      <c r="OSY9" s="110"/>
      <c r="OSZ9" s="110"/>
      <c r="OTA9" s="110"/>
      <c r="OTB9" s="110"/>
      <c r="OTC9" s="110"/>
      <c r="OTD9" s="110"/>
      <c r="OTE9" s="110"/>
      <c r="OTF9" s="110"/>
      <c r="OTG9" s="110"/>
      <c r="OTH9" s="110"/>
      <c r="OTI9" s="110"/>
      <c r="OTJ9" s="110"/>
      <c r="OTK9" s="110"/>
      <c r="OTL9" s="110"/>
      <c r="OTM9" s="110"/>
      <c r="OTN9" s="110"/>
      <c r="OTO9" s="110"/>
      <c r="OTP9" s="110"/>
      <c r="OTQ9" s="110"/>
      <c r="OTR9" s="110"/>
      <c r="OTS9" s="110"/>
      <c r="OTT9" s="110"/>
      <c r="OTU9" s="110"/>
      <c r="OTV9" s="110"/>
      <c r="OTW9" s="110"/>
      <c r="OTX9" s="110"/>
      <c r="OTY9" s="110"/>
      <c r="OTZ9" s="110"/>
      <c r="OUA9" s="110"/>
      <c r="OUB9" s="110"/>
      <c r="OUC9" s="110"/>
      <c r="OUD9" s="110"/>
      <c r="OUE9" s="110"/>
      <c r="OUF9" s="110"/>
      <c r="OUG9" s="110"/>
      <c r="OUH9" s="110"/>
      <c r="OUI9" s="110"/>
      <c r="OUJ9" s="110"/>
      <c r="OUK9" s="110"/>
      <c r="OUL9" s="110"/>
      <c r="OUM9" s="110"/>
      <c r="OUN9" s="110"/>
      <c r="OUO9" s="110"/>
      <c r="OUP9" s="110"/>
      <c r="OUQ9" s="110"/>
      <c r="OUR9" s="110"/>
      <c r="OUS9" s="110"/>
      <c r="OUT9" s="110"/>
      <c r="OUU9" s="110"/>
      <c r="OUV9" s="110"/>
      <c r="OUW9" s="110"/>
      <c r="OUX9" s="110"/>
      <c r="OUY9" s="110"/>
      <c r="OUZ9" s="110"/>
      <c r="OVA9" s="110"/>
      <c r="OVB9" s="110"/>
      <c r="OVC9" s="110"/>
      <c r="OVD9" s="110"/>
      <c r="OVE9" s="110"/>
      <c r="OVF9" s="110"/>
      <c r="OVG9" s="110"/>
      <c r="OVH9" s="110"/>
      <c r="OVI9" s="110"/>
      <c r="OVJ9" s="110"/>
      <c r="OVK9" s="110"/>
      <c r="OVL9" s="110"/>
      <c r="OVM9" s="110"/>
      <c r="OVN9" s="110"/>
      <c r="OVO9" s="110"/>
      <c r="OVP9" s="110"/>
      <c r="OVQ9" s="110"/>
      <c r="OVR9" s="110"/>
      <c r="OVS9" s="110"/>
      <c r="OVT9" s="110"/>
      <c r="OVU9" s="110"/>
      <c r="OVV9" s="110"/>
      <c r="OVW9" s="110"/>
      <c r="OVX9" s="110"/>
      <c r="OVY9" s="110"/>
      <c r="OVZ9" s="110"/>
      <c r="OWA9" s="110"/>
      <c r="OWB9" s="110"/>
      <c r="OWC9" s="110"/>
      <c r="OWD9" s="110"/>
      <c r="OWE9" s="110"/>
      <c r="OWF9" s="110"/>
      <c r="OWG9" s="110"/>
      <c r="OWH9" s="110"/>
      <c r="OWI9" s="110"/>
      <c r="OWJ9" s="110"/>
      <c r="OWK9" s="110"/>
      <c r="OWL9" s="110"/>
      <c r="OWM9" s="110"/>
      <c r="OWN9" s="110"/>
      <c r="OWO9" s="110"/>
      <c r="OWP9" s="110"/>
      <c r="OWQ9" s="110"/>
      <c r="OWR9" s="110"/>
      <c r="OWS9" s="110"/>
      <c r="OWT9" s="110"/>
      <c r="OWU9" s="110"/>
      <c r="OWV9" s="110"/>
      <c r="OWW9" s="110"/>
      <c r="OWX9" s="110"/>
      <c r="OWY9" s="110"/>
      <c r="OWZ9" s="110"/>
      <c r="OXA9" s="110"/>
      <c r="OXB9" s="110"/>
      <c r="OXC9" s="110"/>
      <c r="OXD9" s="110"/>
      <c r="OXE9" s="110"/>
      <c r="OXF9" s="110"/>
      <c r="OXG9" s="110"/>
      <c r="OXH9" s="110"/>
      <c r="OXI9" s="110"/>
      <c r="OXJ9" s="110"/>
      <c r="OXK9" s="110"/>
      <c r="OXL9" s="110"/>
      <c r="OXM9" s="110"/>
      <c r="OXN9" s="110"/>
      <c r="OXO9" s="110"/>
      <c r="OXP9" s="110"/>
      <c r="OXQ9" s="110"/>
      <c r="OXR9" s="110"/>
      <c r="OXS9" s="110"/>
      <c r="OXT9" s="110"/>
      <c r="OXU9" s="110"/>
      <c r="OXV9" s="110"/>
      <c r="OXW9" s="110"/>
      <c r="OXX9" s="110"/>
      <c r="OXY9" s="110"/>
      <c r="OXZ9" s="110"/>
      <c r="OYA9" s="110"/>
      <c r="OYB9" s="110"/>
      <c r="OYC9" s="110"/>
      <c r="OYD9" s="110"/>
      <c r="OYE9" s="110"/>
      <c r="OYF9" s="110"/>
      <c r="OYG9" s="110"/>
      <c r="OYH9" s="110"/>
      <c r="OYI9" s="110"/>
      <c r="OYJ9" s="110"/>
      <c r="OYK9" s="110"/>
      <c r="OYL9" s="110"/>
      <c r="OYM9" s="110"/>
      <c r="OYN9" s="110"/>
      <c r="OYO9" s="110"/>
      <c r="OYP9" s="110"/>
      <c r="OYQ9" s="110"/>
      <c r="OYR9" s="110"/>
      <c r="OYS9" s="110"/>
      <c r="OYT9" s="110"/>
      <c r="OYU9" s="110"/>
      <c r="OYV9" s="110"/>
      <c r="OYW9" s="110"/>
      <c r="OYX9" s="110"/>
      <c r="OYY9" s="110"/>
      <c r="OYZ9" s="110"/>
      <c r="OZA9" s="110"/>
      <c r="OZB9" s="110"/>
      <c r="OZC9" s="110"/>
      <c r="OZD9" s="110"/>
      <c r="OZE9" s="110"/>
      <c r="OZF9" s="110"/>
      <c r="OZG9" s="110"/>
      <c r="OZH9" s="110"/>
      <c r="OZI9" s="110"/>
      <c r="OZJ9" s="110"/>
      <c r="OZK9" s="110"/>
      <c r="OZL9" s="110"/>
      <c r="OZM9" s="110"/>
      <c r="OZN9" s="110"/>
      <c r="OZO9" s="110"/>
      <c r="OZP9" s="110"/>
      <c r="OZQ9" s="110"/>
      <c r="OZR9" s="110"/>
      <c r="OZS9" s="110"/>
      <c r="OZT9" s="110"/>
      <c r="OZU9" s="110"/>
      <c r="OZV9" s="110"/>
      <c r="OZW9" s="110"/>
      <c r="OZX9" s="110"/>
      <c r="OZY9" s="110"/>
      <c r="OZZ9" s="110"/>
      <c r="PAA9" s="110"/>
      <c r="PAB9" s="110"/>
      <c r="PAC9" s="110"/>
      <c r="PAD9" s="110"/>
      <c r="PAE9" s="110"/>
      <c r="PAF9" s="110"/>
      <c r="PAG9" s="110"/>
      <c r="PAH9" s="110"/>
      <c r="PAI9" s="110"/>
      <c r="PAJ9" s="110"/>
      <c r="PAK9" s="110"/>
      <c r="PAL9" s="110"/>
      <c r="PAM9" s="110"/>
      <c r="PAN9" s="110"/>
      <c r="PAO9" s="110"/>
      <c r="PAP9" s="110"/>
      <c r="PAQ9" s="110"/>
      <c r="PAR9" s="110"/>
      <c r="PAS9" s="110"/>
      <c r="PAT9" s="110"/>
      <c r="PAU9" s="110"/>
      <c r="PAV9" s="110"/>
      <c r="PAW9" s="110"/>
      <c r="PAX9" s="110"/>
      <c r="PAY9" s="110"/>
      <c r="PAZ9" s="110"/>
      <c r="PBA9" s="110"/>
      <c r="PBB9" s="110"/>
      <c r="PBC9" s="110"/>
      <c r="PBD9" s="110"/>
      <c r="PBE9" s="110"/>
      <c r="PBF9" s="110"/>
      <c r="PBG9" s="110"/>
      <c r="PBH9" s="110"/>
      <c r="PBI9" s="110"/>
      <c r="PBJ9" s="110"/>
      <c r="PBK9" s="110"/>
      <c r="PBL9" s="110"/>
      <c r="PBM9" s="110"/>
      <c r="PBN9" s="110"/>
      <c r="PBO9" s="110"/>
      <c r="PBP9" s="110"/>
      <c r="PBQ9" s="110"/>
      <c r="PBR9" s="110"/>
      <c r="PBS9" s="110"/>
      <c r="PBT9" s="110"/>
      <c r="PBU9" s="110"/>
      <c r="PBV9" s="110"/>
      <c r="PBW9" s="110"/>
      <c r="PBX9" s="110"/>
      <c r="PBY9" s="110"/>
      <c r="PBZ9" s="110"/>
      <c r="PCA9" s="110"/>
      <c r="PCB9" s="110"/>
      <c r="PCC9" s="110"/>
      <c r="PCD9" s="110"/>
      <c r="PCE9" s="110"/>
      <c r="PCF9" s="110"/>
      <c r="PCG9" s="110"/>
      <c r="PCH9" s="110"/>
      <c r="PCI9" s="110"/>
      <c r="PCJ9" s="110"/>
      <c r="PCK9" s="110"/>
      <c r="PCL9" s="110"/>
      <c r="PCM9" s="110"/>
      <c r="PCN9" s="110"/>
      <c r="PCO9" s="110"/>
      <c r="PCP9" s="110"/>
      <c r="PCQ9" s="110"/>
      <c r="PCR9" s="110"/>
      <c r="PCS9" s="110"/>
      <c r="PCT9" s="110"/>
      <c r="PCU9" s="110"/>
      <c r="PCV9" s="110"/>
      <c r="PCW9" s="110"/>
      <c r="PCX9" s="110"/>
      <c r="PCY9" s="110"/>
      <c r="PCZ9" s="110"/>
      <c r="PDA9" s="110"/>
      <c r="PDB9" s="110"/>
      <c r="PDC9" s="110"/>
      <c r="PDD9" s="110"/>
      <c r="PDE9" s="110"/>
      <c r="PDF9" s="110"/>
      <c r="PDG9" s="110"/>
      <c r="PDH9" s="110"/>
      <c r="PDI9" s="110"/>
      <c r="PDJ9" s="110"/>
      <c r="PDK9" s="110"/>
      <c r="PDL9" s="110"/>
      <c r="PDM9" s="110"/>
      <c r="PDN9" s="110"/>
      <c r="PDO9" s="110"/>
      <c r="PDP9" s="110"/>
      <c r="PDQ9" s="110"/>
      <c r="PDR9" s="110"/>
      <c r="PDS9" s="110"/>
      <c r="PDT9" s="110"/>
      <c r="PDU9" s="110"/>
      <c r="PDV9" s="110"/>
      <c r="PDW9" s="110"/>
      <c r="PDX9" s="110"/>
      <c r="PDY9" s="110"/>
      <c r="PDZ9" s="110"/>
      <c r="PEA9" s="110"/>
      <c r="PEB9" s="110"/>
      <c r="PEC9" s="110"/>
      <c r="PED9" s="110"/>
      <c r="PEE9" s="110"/>
      <c r="PEF9" s="110"/>
      <c r="PEG9" s="110"/>
      <c r="PEH9" s="110"/>
      <c r="PEI9" s="110"/>
      <c r="PEJ9" s="110"/>
      <c r="PEK9" s="110"/>
      <c r="PEL9" s="110"/>
      <c r="PEM9" s="110"/>
      <c r="PEN9" s="110"/>
      <c r="PEO9" s="110"/>
      <c r="PEP9" s="110"/>
      <c r="PEQ9" s="110"/>
      <c r="PER9" s="110"/>
      <c r="PES9" s="110"/>
      <c r="PET9" s="110"/>
      <c r="PEU9" s="110"/>
      <c r="PEV9" s="110"/>
      <c r="PEW9" s="110"/>
      <c r="PEX9" s="110"/>
      <c r="PEY9" s="110"/>
      <c r="PEZ9" s="110"/>
      <c r="PFA9" s="110"/>
      <c r="PFB9" s="110"/>
      <c r="PFC9" s="110"/>
      <c r="PFD9" s="110"/>
      <c r="PFE9" s="110"/>
      <c r="PFF9" s="110"/>
      <c r="PFG9" s="110"/>
      <c r="PFH9" s="110"/>
      <c r="PFI9" s="110"/>
      <c r="PFJ9" s="110"/>
      <c r="PFK9" s="110"/>
      <c r="PFL9" s="110"/>
      <c r="PFM9" s="110"/>
      <c r="PFN9" s="110"/>
      <c r="PFO9" s="110"/>
      <c r="PFP9" s="110"/>
      <c r="PFQ9" s="110"/>
      <c r="PFR9" s="110"/>
      <c r="PFS9" s="110"/>
      <c r="PFT9" s="110"/>
      <c r="PFU9" s="110"/>
      <c r="PFV9" s="110"/>
      <c r="PFW9" s="110"/>
      <c r="PFX9" s="110"/>
      <c r="PFY9" s="110"/>
      <c r="PFZ9" s="110"/>
      <c r="PGA9" s="110"/>
      <c r="PGB9" s="110"/>
      <c r="PGC9" s="110"/>
      <c r="PGD9" s="110"/>
      <c r="PGE9" s="110"/>
      <c r="PGF9" s="110"/>
      <c r="PGG9" s="110"/>
      <c r="PGH9" s="110"/>
      <c r="PGI9" s="110"/>
      <c r="PGJ9" s="110"/>
      <c r="PGK9" s="110"/>
      <c r="PGL9" s="110"/>
      <c r="PGM9" s="110"/>
      <c r="PGN9" s="110"/>
      <c r="PGO9" s="110"/>
      <c r="PGP9" s="110"/>
      <c r="PGQ9" s="110"/>
      <c r="PGR9" s="110"/>
      <c r="PGS9" s="110"/>
      <c r="PGT9" s="110"/>
      <c r="PGU9" s="110"/>
      <c r="PGV9" s="110"/>
      <c r="PGW9" s="110"/>
      <c r="PGX9" s="110"/>
      <c r="PGY9" s="110"/>
      <c r="PGZ9" s="110"/>
      <c r="PHA9" s="110"/>
      <c r="PHB9" s="110"/>
      <c r="PHC9" s="110"/>
      <c r="PHD9" s="110"/>
      <c r="PHE9" s="110"/>
      <c r="PHF9" s="110"/>
      <c r="PHG9" s="110"/>
      <c r="PHH9" s="110"/>
      <c r="PHI9" s="110"/>
      <c r="PHJ9" s="110"/>
      <c r="PHK9" s="110"/>
      <c r="PHL9" s="110"/>
      <c r="PHM9" s="110"/>
      <c r="PHN9" s="110"/>
      <c r="PHO9" s="110"/>
      <c r="PHP9" s="110"/>
      <c r="PHQ9" s="110"/>
      <c r="PHR9" s="110"/>
      <c r="PHS9" s="110"/>
      <c r="PHT9" s="110"/>
      <c r="PHU9" s="110"/>
      <c r="PHV9" s="110"/>
      <c r="PHW9" s="110"/>
      <c r="PHX9" s="110"/>
      <c r="PHY9" s="110"/>
      <c r="PHZ9" s="110"/>
      <c r="PIA9" s="110"/>
      <c r="PIB9" s="110"/>
      <c r="PIC9" s="110"/>
      <c r="PID9" s="110"/>
      <c r="PIE9" s="110"/>
      <c r="PIF9" s="110"/>
      <c r="PIG9" s="110"/>
      <c r="PIH9" s="110"/>
      <c r="PII9" s="110"/>
      <c r="PIJ9" s="110"/>
      <c r="PIK9" s="110"/>
      <c r="PIL9" s="110"/>
      <c r="PIM9" s="110"/>
      <c r="PIN9" s="110"/>
      <c r="PIO9" s="110"/>
      <c r="PIP9" s="110"/>
      <c r="PIQ9" s="110"/>
      <c r="PIR9" s="110"/>
      <c r="PIS9" s="110"/>
      <c r="PIT9" s="110"/>
      <c r="PIU9" s="110"/>
      <c r="PIV9" s="110"/>
      <c r="PIW9" s="110"/>
      <c r="PIX9" s="110"/>
      <c r="PIY9" s="110"/>
      <c r="PIZ9" s="110"/>
      <c r="PJA9" s="110"/>
      <c r="PJB9" s="110"/>
      <c r="PJC9" s="110"/>
      <c r="PJD9" s="110"/>
      <c r="PJE9" s="110"/>
      <c r="PJF9" s="110"/>
      <c r="PJG9" s="110"/>
      <c r="PJH9" s="110"/>
      <c r="PJI9" s="110"/>
      <c r="PJJ9" s="110"/>
      <c r="PJK9" s="110"/>
      <c r="PJL9" s="110"/>
      <c r="PJM9" s="110"/>
      <c r="PJN9" s="110"/>
      <c r="PJO9" s="110"/>
      <c r="PJP9" s="110"/>
      <c r="PJQ9" s="110"/>
      <c r="PJR9" s="110"/>
      <c r="PJS9" s="110"/>
      <c r="PJT9" s="110"/>
      <c r="PJU9" s="110"/>
      <c r="PJV9" s="110"/>
      <c r="PJW9" s="110"/>
      <c r="PJX9" s="110"/>
      <c r="PJY9" s="110"/>
      <c r="PJZ9" s="110"/>
      <c r="PKA9" s="110"/>
      <c r="PKB9" s="110"/>
      <c r="PKC9" s="110"/>
      <c r="PKD9" s="110"/>
      <c r="PKE9" s="110"/>
      <c r="PKF9" s="110"/>
      <c r="PKG9" s="110"/>
      <c r="PKH9" s="110"/>
      <c r="PKI9" s="110"/>
      <c r="PKJ9" s="110"/>
      <c r="PKK9" s="110"/>
      <c r="PKL9" s="110"/>
      <c r="PKM9" s="110"/>
      <c r="PKN9" s="110"/>
      <c r="PKO9" s="110"/>
      <c r="PKP9" s="110"/>
      <c r="PKQ9" s="110"/>
      <c r="PKR9" s="110"/>
      <c r="PKS9" s="110"/>
      <c r="PKT9" s="110"/>
      <c r="PKU9" s="110"/>
      <c r="PKV9" s="110"/>
      <c r="PKW9" s="110"/>
      <c r="PKX9" s="110"/>
      <c r="PKY9" s="110"/>
      <c r="PKZ9" s="110"/>
      <c r="PLA9" s="110"/>
      <c r="PLB9" s="110"/>
      <c r="PLC9" s="110"/>
      <c r="PLD9" s="110"/>
      <c r="PLE9" s="110"/>
      <c r="PLF9" s="110"/>
      <c r="PLG9" s="110"/>
      <c r="PLH9" s="110"/>
      <c r="PLI9" s="110"/>
      <c r="PLJ9" s="110"/>
      <c r="PLK9" s="110"/>
      <c r="PLL9" s="110"/>
      <c r="PLM9" s="110"/>
      <c r="PLN9" s="110"/>
      <c r="PLO9" s="110"/>
      <c r="PLP9" s="110"/>
      <c r="PLQ9" s="110"/>
      <c r="PLR9" s="110"/>
      <c r="PLS9" s="110"/>
      <c r="PLT9" s="110"/>
      <c r="PLU9" s="110"/>
      <c r="PLV9" s="110"/>
      <c r="PLW9" s="110"/>
      <c r="PLX9" s="110"/>
      <c r="PLY9" s="110"/>
      <c r="PLZ9" s="110"/>
      <c r="PMA9" s="110"/>
      <c r="PMB9" s="110"/>
      <c r="PMC9" s="110"/>
      <c r="PMD9" s="110"/>
      <c r="PME9" s="110"/>
      <c r="PMF9" s="110"/>
      <c r="PMG9" s="110"/>
      <c r="PMH9" s="110"/>
      <c r="PMI9" s="110"/>
      <c r="PMJ9" s="110"/>
      <c r="PMK9" s="110"/>
      <c r="PML9" s="110"/>
      <c r="PMM9" s="110"/>
      <c r="PMN9" s="110"/>
      <c r="PMO9" s="110"/>
      <c r="PMP9" s="110"/>
      <c r="PMQ9" s="110"/>
      <c r="PMR9" s="110"/>
      <c r="PMS9" s="110"/>
      <c r="PMT9" s="110"/>
      <c r="PMU9" s="110"/>
      <c r="PMV9" s="110"/>
      <c r="PMW9" s="110"/>
      <c r="PMX9" s="110"/>
      <c r="PMY9" s="110"/>
      <c r="PMZ9" s="110"/>
      <c r="PNA9" s="110"/>
      <c r="PNB9" s="110"/>
      <c r="PNC9" s="110"/>
      <c r="PND9" s="110"/>
      <c r="PNE9" s="110"/>
      <c r="PNF9" s="110"/>
      <c r="PNG9" s="110"/>
      <c r="PNH9" s="110"/>
      <c r="PNI9" s="110"/>
      <c r="PNJ9" s="110"/>
      <c r="PNK9" s="110"/>
      <c r="PNL9" s="110"/>
      <c r="PNM9" s="110"/>
      <c r="PNN9" s="110"/>
      <c r="PNO9" s="110"/>
      <c r="PNP9" s="110"/>
      <c r="PNQ9" s="110"/>
      <c r="PNR9" s="110"/>
      <c r="PNS9" s="110"/>
      <c r="PNT9" s="110"/>
      <c r="PNU9" s="110"/>
      <c r="PNV9" s="110"/>
      <c r="PNW9" s="110"/>
      <c r="PNX9" s="110"/>
      <c r="PNY9" s="110"/>
      <c r="PNZ9" s="110"/>
      <c r="POA9" s="110"/>
      <c r="POB9" s="110"/>
      <c r="POC9" s="110"/>
      <c r="POD9" s="110"/>
      <c r="POE9" s="110"/>
      <c r="POF9" s="110"/>
      <c r="POG9" s="110"/>
      <c r="POH9" s="110"/>
      <c r="POI9" s="110"/>
      <c r="POJ9" s="110"/>
      <c r="POK9" s="110"/>
      <c r="POL9" s="110"/>
      <c r="POM9" s="110"/>
      <c r="PON9" s="110"/>
      <c r="POO9" s="110"/>
      <c r="POP9" s="110"/>
      <c r="POQ9" s="110"/>
      <c r="POR9" s="110"/>
      <c r="POS9" s="110"/>
      <c r="POT9" s="110"/>
      <c r="POU9" s="110"/>
      <c r="POV9" s="110"/>
      <c r="POW9" s="110"/>
      <c r="POX9" s="110"/>
      <c r="POY9" s="110"/>
      <c r="POZ9" s="110"/>
      <c r="PPA9" s="110"/>
      <c r="PPB9" s="110"/>
      <c r="PPC9" s="110"/>
      <c r="PPD9" s="110"/>
      <c r="PPE9" s="110"/>
      <c r="PPF9" s="110"/>
      <c r="PPG9" s="110"/>
      <c r="PPH9" s="110"/>
      <c r="PPI9" s="110"/>
      <c r="PPJ9" s="110"/>
      <c r="PPK9" s="110"/>
      <c r="PPL9" s="110"/>
      <c r="PPM9" s="110"/>
      <c r="PPN9" s="110"/>
      <c r="PPO9" s="110"/>
      <c r="PPP9" s="110"/>
      <c r="PPQ9" s="110"/>
      <c r="PPR9" s="110"/>
      <c r="PPS9" s="110"/>
      <c r="PPT9" s="110"/>
      <c r="PPU9" s="110"/>
      <c r="PPV9" s="110"/>
      <c r="PPW9" s="110"/>
      <c r="PPX9" s="110"/>
      <c r="PPY9" s="110"/>
      <c r="PPZ9" s="110"/>
      <c r="PQA9" s="110"/>
      <c r="PQB9" s="110"/>
      <c r="PQC9" s="110"/>
      <c r="PQD9" s="110"/>
      <c r="PQE9" s="110"/>
      <c r="PQF9" s="110"/>
      <c r="PQG9" s="110"/>
      <c r="PQH9" s="110"/>
      <c r="PQI9" s="110"/>
      <c r="PQJ9" s="110"/>
      <c r="PQK9" s="110"/>
      <c r="PQL9" s="110"/>
      <c r="PQM9" s="110"/>
      <c r="PQN9" s="110"/>
      <c r="PQO9" s="110"/>
      <c r="PQP9" s="110"/>
      <c r="PQQ9" s="110"/>
      <c r="PQR9" s="110"/>
      <c r="PQS9" s="110"/>
      <c r="PQT9" s="110"/>
      <c r="PQU9" s="110"/>
      <c r="PQV9" s="110"/>
      <c r="PQW9" s="110"/>
      <c r="PQX9" s="110"/>
      <c r="PQY9" s="110"/>
      <c r="PQZ9" s="110"/>
      <c r="PRA9" s="110"/>
      <c r="PRB9" s="110"/>
      <c r="PRC9" s="110"/>
      <c r="PRD9" s="110"/>
      <c r="PRE9" s="110"/>
      <c r="PRF9" s="110"/>
      <c r="PRG9" s="110"/>
      <c r="PRH9" s="110"/>
      <c r="PRI9" s="110"/>
      <c r="PRJ9" s="110"/>
      <c r="PRK9" s="110"/>
      <c r="PRL9" s="110"/>
      <c r="PRM9" s="110"/>
      <c r="PRN9" s="110"/>
      <c r="PRO9" s="110"/>
      <c r="PRP9" s="110"/>
      <c r="PRQ9" s="110"/>
      <c r="PRR9" s="110"/>
      <c r="PRS9" s="110"/>
      <c r="PRT9" s="110"/>
      <c r="PRU9" s="110"/>
      <c r="PRV9" s="110"/>
      <c r="PRW9" s="110"/>
      <c r="PRX9" s="110"/>
      <c r="PRY9" s="110"/>
      <c r="PRZ9" s="110"/>
      <c r="PSA9" s="110"/>
      <c r="PSB9" s="110"/>
      <c r="PSC9" s="110"/>
      <c r="PSD9" s="110"/>
      <c r="PSE9" s="110"/>
      <c r="PSF9" s="110"/>
      <c r="PSG9" s="110"/>
      <c r="PSH9" s="110"/>
      <c r="PSI9" s="110"/>
      <c r="PSJ9" s="110"/>
      <c r="PSK9" s="110"/>
      <c r="PSL9" s="110"/>
      <c r="PSM9" s="110"/>
      <c r="PSN9" s="110"/>
      <c r="PSO9" s="110"/>
      <c r="PSP9" s="110"/>
      <c r="PSQ9" s="110"/>
      <c r="PSR9" s="110"/>
      <c r="PSS9" s="110"/>
      <c r="PST9" s="110"/>
      <c r="PSU9" s="110"/>
      <c r="PSV9" s="110"/>
      <c r="PSW9" s="110"/>
      <c r="PSX9" s="110"/>
      <c r="PSY9" s="110"/>
      <c r="PSZ9" s="110"/>
      <c r="PTA9" s="110"/>
      <c r="PTB9" s="110"/>
      <c r="PTC9" s="110"/>
      <c r="PTD9" s="110"/>
      <c r="PTE9" s="110"/>
      <c r="PTF9" s="110"/>
      <c r="PTG9" s="110"/>
      <c r="PTH9" s="110"/>
      <c r="PTI9" s="110"/>
      <c r="PTJ9" s="110"/>
      <c r="PTK9" s="110"/>
      <c r="PTL9" s="110"/>
      <c r="PTM9" s="110"/>
      <c r="PTN9" s="110"/>
      <c r="PTO9" s="110"/>
      <c r="PTP9" s="110"/>
      <c r="PTQ9" s="110"/>
      <c r="PTR9" s="110"/>
      <c r="PTS9" s="110"/>
      <c r="PTT9" s="110"/>
      <c r="PTU9" s="110"/>
      <c r="PTV9" s="110"/>
      <c r="PTW9" s="110"/>
      <c r="PTX9" s="110"/>
      <c r="PTY9" s="110"/>
      <c r="PTZ9" s="110"/>
      <c r="PUA9" s="110"/>
      <c r="PUB9" s="110"/>
      <c r="PUC9" s="110"/>
      <c r="PUD9" s="110"/>
      <c r="PUE9" s="110"/>
      <c r="PUF9" s="110"/>
      <c r="PUG9" s="110"/>
      <c r="PUH9" s="110"/>
      <c r="PUI9" s="110"/>
      <c r="PUJ9" s="110"/>
      <c r="PUK9" s="110"/>
      <c r="PUL9" s="110"/>
      <c r="PUM9" s="110"/>
      <c r="PUN9" s="110"/>
      <c r="PUO9" s="110"/>
      <c r="PUP9" s="110"/>
      <c r="PUQ9" s="110"/>
      <c r="PUR9" s="110"/>
      <c r="PUS9" s="110"/>
      <c r="PUT9" s="110"/>
      <c r="PUU9" s="110"/>
      <c r="PUV9" s="110"/>
      <c r="PUW9" s="110"/>
      <c r="PUX9" s="110"/>
      <c r="PUY9" s="110"/>
      <c r="PUZ9" s="110"/>
      <c r="PVA9" s="110"/>
      <c r="PVB9" s="110"/>
      <c r="PVC9" s="110"/>
      <c r="PVD9" s="110"/>
      <c r="PVE9" s="110"/>
      <c r="PVF9" s="110"/>
      <c r="PVG9" s="110"/>
      <c r="PVH9" s="110"/>
      <c r="PVI9" s="110"/>
      <c r="PVJ9" s="110"/>
      <c r="PVK9" s="110"/>
      <c r="PVL9" s="110"/>
      <c r="PVM9" s="110"/>
      <c r="PVN9" s="110"/>
      <c r="PVO9" s="110"/>
      <c r="PVP9" s="110"/>
      <c r="PVQ9" s="110"/>
      <c r="PVR9" s="110"/>
      <c r="PVS9" s="110"/>
      <c r="PVT9" s="110"/>
      <c r="PVU9" s="110"/>
      <c r="PVV9" s="110"/>
      <c r="PVW9" s="110"/>
      <c r="PVX9" s="110"/>
      <c r="PVY9" s="110"/>
      <c r="PVZ9" s="110"/>
      <c r="PWA9" s="110"/>
      <c r="PWB9" s="110"/>
      <c r="PWC9" s="110"/>
      <c r="PWD9" s="110"/>
      <c r="PWE9" s="110"/>
      <c r="PWF9" s="110"/>
      <c r="PWG9" s="110"/>
      <c r="PWH9" s="110"/>
      <c r="PWI9" s="110"/>
      <c r="PWJ9" s="110"/>
      <c r="PWK9" s="110"/>
      <c r="PWL9" s="110"/>
      <c r="PWM9" s="110"/>
      <c r="PWN9" s="110"/>
      <c r="PWO9" s="110"/>
      <c r="PWP9" s="110"/>
      <c r="PWQ9" s="110"/>
      <c r="PWR9" s="110"/>
      <c r="PWS9" s="110"/>
      <c r="PWT9" s="110"/>
      <c r="PWU9" s="110"/>
      <c r="PWV9" s="110"/>
      <c r="PWW9" s="110"/>
      <c r="PWX9" s="110"/>
      <c r="PWY9" s="110"/>
      <c r="PWZ9" s="110"/>
      <c r="PXA9" s="110"/>
      <c r="PXB9" s="110"/>
      <c r="PXC9" s="110"/>
      <c r="PXD9" s="110"/>
      <c r="PXE9" s="110"/>
      <c r="PXF9" s="110"/>
      <c r="PXG9" s="110"/>
      <c r="PXH9" s="110"/>
      <c r="PXI9" s="110"/>
      <c r="PXJ9" s="110"/>
      <c r="PXK9" s="110"/>
      <c r="PXL9" s="110"/>
      <c r="PXM9" s="110"/>
      <c r="PXN9" s="110"/>
      <c r="PXO9" s="110"/>
      <c r="PXP9" s="110"/>
      <c r="PXQ9" s="110"/>
      <c r="PXR9" s="110"/>
      <c r="PXS9" s="110"/>
      <c r="PXT9" s="110"/>
      <c r="PXU9" s="110"/>
      <c r="PXV9" s="110"/>
      <c r="PXW9" s="110"/>
      <c r="PXX9" s="110"/>
      <c r="PXY9" s="110"/>
      <c r="PXZ9" s="110"/>
      <c r="PYA9" s="110"/>
      <c r="PYB9" s="110"/>
      <c r="PYC9" s="110"/>
      <c r="PYD9" s="110"/>
      <c r="PYE9" s="110"/>
      <c r="PYF9" s="110"/>
      <c r="PYG9" s="110"/>
      <c r="PYH9" s="110"/>
      <c r="PYI9" s="110"/>
      <c r="PYJ9" s="110"/>
      <c r="PYK9" s="110"/>
      <c r="PYL9" s="110"/>
      <c r="PYM9" s="110"/>
      <c r="PYN9" s="110"/>
      <c r="PYO9" s="110"/>
      <c r="PYP9" s="110"/>
      <c r="PYQ9" s="110"/>
      <c r="PYR9" s="110"/>
      <c r="PYS9" s="110"/>
      <c r="PYT9" s="110"/>
      <c r="PYU9" s="110"/>
      <c r="PYV9" s="110"/>
      <c r="PYW9" s="110"/>
      <c r="PYX9" s="110"/>
      <c r="PYY9" s="110"/>
      <c r="PYZ9" s="110"/>
      <c r="PZA9" s="110"/>
      <c r="PZB9" s="110"/>
      <c r="PZC9" s="110"/>
      <c r="PZD9" s="110"/>
      <c r="PZE9" s="110"/>
      <c r="PZF9" s="110"/>
      <c r="PZG9" s="110"/>
      <c r="PZH9" s="110"/>
      <c r="PZI9" s="110"/>
      <c r="PZJ9" s="110"/>
      <c r="PZK9" s="110"/>
      <c r="PZL9" s="110"/>
      <c r="PZM9" s="110"/>
      <c r="PZN9" s="110"/>
      <c r="PZO9" s="110"/>
      <c r="PZP9" s="110"/>
      <c r="PZQ9" s="110"/>
      <c r="PZR9" s="110"/>
      <c r="PZS9" s="110"/>
      <c r="PZT9" s="110"/>
      <c r="PZU9" s="110"/>
      <c r="PZV9" s="110"/>
      <c r="PZW9" s="110"/>
      <c r="PZX9" s="110"/>
      <c r="PZY9" s="110"/>
      <c r="PZZ9" s="110"/>
      <c r="QAA9" s="110"/>
      <c r="QAB9" s="110"/>
      <c r="QAC9" s="110"/>
      <c r="QAD9" s="110"/>
      <c r="QAE9" s="110"/>
      <c r="QAF9" s="110"/>
      <c r="QAG9" s="110"/>
      <c r="QAH9" s="110"/>
      <c r="QAI9" s="110"/>
      <c r="QAJ9" s="110"/>
      <c r="QAK9" s="110"/>
      <c r="QAL9" s="110"/>
      <c r="QAM9" s="110"/>
      <c r="QAN9" s="110"/>
      <c r="QAO9" s="110"/>
      <c r="QAP9" s="110"/>
      <c r="QAQ9" s="110"/>
      <c r="QAR9" s="110"/>
      <c r="QAS9" s="110"/>
      <c r="QAT9" s="110"/>
      <c r="QAU9" s="110"/>
      <c r="QAV9" s="110"/>
      <c r="QAW9" s="110"/>
      <c r="QAX9" s="110"/>
      <c r="QAY9" s="110"/>
      <c r="QAZ9" s="110"/>
      <c r="QBA9" s="110"/>
      <c r="QBB9" s="110"/>
      <c r="QBC9" s="110"/>
      <c r="QBD9" s="110"/>
      <c r="QBE9" s="110"/>
      <c r="QBF9" s="110"/>
      <c r="QBG9" s="110"/>
      <c r="QBH9" s="110"/>
      <c r="QBI9" s="110"/>
      <c r="QBJ9" s="110"/>
      <c r="QBK9" s="110"/>
      <c r="QBL9" s="110"/>
      <c r="QBM9" s="110"/>
      <c r="QBN9" s="110"/>
      <c r="QBO9" s="110"/>
      <c r="QBP9" s="110"/>
      <c r="QBQ9" s="110"/>
      <c r="QBR9" s="110"/>
      <c r="QBS9" s="110"/>
      <c r="QBT9" s="110"/>
      <c r="QBU9" s="110"/>
      <c r="QBV9" s="110"/>
      <c r="QBW9" s="110"/>
      <c r="QBX9" s="110"/>
      <c r="QBY9" s="110"/>
      <c r="QBZ9" s="110"/>
      <c r="QCA9" s="110"/>
      <c r="QCB9" s="110"/>
      <c r="QCC9" s="110"/>
      <c r="QCD9" s="110"/>
      <c r="QCE9" s="110"/>
      <c r="QCF9" s="110"/>
      <c r="QCG9" s="110"/>
      <c r="QCH9" s="110"/>
      <c r="QCI9" s="110"/>
      <c r="QCJ9" s="110"/>
      <c r="QCK9" s="110"/>
      <c r="QCL9" s="110"/>
      <c r="QCM9" s="110"/>
      <c r="QCN9" s="110"/>
      <c r="QCO9" s="110"/>
      <c r="QCP9" s="110"/>
      <c r="QCQ9" s="110"/>
      <c r="QCR9" s="110"/>
      <c r="QCS9" s="110"/>
      <c r="QCT9" s="110"/>
      <c r="QCU9" s="110"/>
      <c r="QCV9" s="110"/>
      <c r="QCW9" s="110"/>
      <c r="QCX9" s="110"/>
      <c r="QCY9" s="110"/>
      <c r="QCZ9" s="110"/>
      <c r="QDA9" s="110"/>
      <c r="QDB9" s="110"/>
      <c r="QDC9" s="110"/>
      <c r="QDD9" s="110"/>
      <c r="QDE9" s="110"/>
      <c r="QDF9" s="110"/>
      <c r="QDG9" s="110"/>
      <c r="QDH9" s="110"/>
      <c r="QDI9" s="110"/>
      <c r="QDJ9" s="110"/>
      <c r="QDK9" s="110"/>
      <c r="QDL9" s="110"/>
      <c r="QDM9" s="110"/>
      <c r="QDN9" s="110"/>
      <c r="QDO9" s="110"/>
      <c r="QDP9" s="110"/>
      <c r="QDQ9" s="110"/>
      <c r="QDR9" s="110"/>
      <c r="QDS9" s="110"/>
      <c r="QDT9" s="110"/>
      <c r="QDU9" s="110"/>
      <c r="QDV9" s="110"/>
      <c r="QDW9" s="110"/>
      <c r="QDX9" s="110"/>
      <c r="QDY9" s="110"/>
      <c r="QDZ9" s="110"/>
      <c r="QEA9" s="110"/>
      <c r="QEB9" s="110"/>
      <c r="QEC9" s="110"/>
      <c r="QED9" s="110"/>
      <c r="QEE9" s="110"/>
      <c r="QEF9" s="110"/>
      <c r="QEG9" s="110"/>
      <c r="QEH9" s="110"/>
      <c r="QEI9" s="110"/>
      <c r="QEJ9" s="110"/>
      <c r="QEK9" s="110"/>
      <c r="QEL9" s="110"/>
      <c r="QEM9" s="110"/>
      <c r="QEN9" s="110"/>
      <c r="QEO9" s="110"/>
      <c r="QEP9" s="110"/>
      <c r="QEQ9" s="110"/>
      <c r="QER9" s="110"/>
      <c r="QES9" s="110"/>
      <c r="QET9" s="110"/>
      <c r="QEU9" s="110"/>
      <c r="QEV9" s="110"/>
      <c r="QEW9" s="110"/>
      <c r="QEX9" s="110"/>
      <c r="QEY9" s="110"/>
      <c r="QEZ9" s="110"/>
      <c r="QFA9" s="110"/>
      <c r="QFB9" s="110"/>
      <c r="QFC9" s="110"/>
      <c r="QFD9" s="110"/>
      <c r="QFE9" s="110"/>
      <c r="QFF9" s="110"/>
      <c r="QFG9" s="110"/>
      <c r="QFH9" s="110"/>
      <c r="QFI9" s="110"/>
      <c r="QFJ9" s="110"/>
      <c r="QFK9" s="110"/>
      <c r="QFL9" s="110"/>
      <c r="QFM9" s="110"/>
      <c r="QFN9" s="110"/>
      <c r="QFO9" s="110"/>
      <c r="QFP9" s="110"/>
      <c r="QFQ9" s="110"/>
      <c r="QFR9" s="110"/>
      <c r="QFS9" s="110"/>
      <c r="QFT9" s="110"/>
      <c r="QFU9" s="110"/>
      <c r="QFV9" s="110"/>
      <c r="QFW9" s="110"/>
      <c r="QFX9" s="110"/>
      <c r="QFY9" s="110"/>
      <c r="QFZ9" s="110"/>
      <c r="QGA9" s="110"/>
      <c r="QGB9" s="110"/>
      <c r="QGC9" s="110"/>
      <c r="QGD9" s="110"/>
      <c r="QGE9" s="110"/>
      <c r="QGF9" s="110"/>
      <c r="QGG9" s="110"/>
      <c r="QGH9" s="110"/>
      <c r="QGI9" s="110"/>
      <c r="QGJ9" s="110"/>
      <c r="QGK9" s="110"/>
      <c r="QGL9" s="110"/>
      <c r="QGM9" s="110"/>
      <c r="QGN9" s="110"/>
      <c r="QGO9" s="110"/>
      <c r="QGP9" s="110"/>
      <c r="QGQ9" s="110"/>
      <c r="QGR9" s="110"/>
      <c r="QGS9" s="110"/>
      <c r="QGT9" s="110"/>
      <c r="QGU9" s="110"/>
      <c r="QGV9" s="110"/>
      <c r="QGW9" s="110"/>
      <c r="QGX9" s="110"/>
      <c r="QGY9" s="110"/>
      <c r="QGZ9" s="110"/>
      <c r="QHA9" s="110"/>
      <c r="QHB9" s="110"/>
      <c r="QHC9" s="110"/>
      <c r="QHD9" s="110"/>
      <c r="QHE9" s="110"/>
      <c r="QHF9" s="110"/>
      <c r="QHG9" s="110"/>
      <c r="QHH9" s="110"/>
      <c r="QHI9" s="110"/>
      <c r="QHJ9" s="110"/>
      <c r="QHK9" s="110"/>
      <c r="QHL9" s="110"/>
      <c r="QHM9" s="110"/>
      <c r="QHN9" s="110"/>
      <c r="QHO9" s="110"/>
      <c r="QHP9" s="110"/>
      <c r="QHQ9" s="110"/>
      <c r="QHR9" s="110"/>
      <c r="QHS9" s="110"/>
      <c r="QHT9" s="110"/>
      <c r="QHU9" s="110"/>
      <c r="QHV9" s="110"/>
      <c r="QHW9" s="110"/>
      <c r="QHX9" s="110"/>
      <c r="QHY9" s="110"/>
      <c r="QHZ9" s="110"/>
      <c r="QIA9" s="110"/>
      <c r="QIB9" s="110"/>
      <c r="QIC9" s="110"/>
      <c r="QID9" s="110"/>
      <c r="QIE9" s="110"/>
      <c r="QIF9" s="110"/>
      <c r="QIG9" s="110"/>
      <c r="QIH9" s="110"/>
      <c r="QII9" s="110"/>
      <c r="QIJ9" s="110"/>
      <c r="QIK9" s="110"/>
      <c r="QIL9" s="110"/>
      <c r="QIM9" s="110"/>
      <c r="QIN9" s="110"/>
      <c r="QIO9" s="110"/>
      <c r="QIP9" s="110"/>
      <c r="QIQ9" s="110"/>
      <c r="QIR9" s="110"/>
      <c r="QIS9" s="110"/>
      <c r="QIT9" s="110"/>
      <c r="QIU9" s="110"/>
      <c r="QIV9" s="110"/>
      <c r="QIW9" s="110"/>
      <c r="QIX9" s="110"/>
      <c r="QIY9" s="110"/>
      <c r="QIZ9" s="110"/>
      <c r="QJA9" s="110"/>
      <c r="QJB9" s="110"/>
      <c r="QJC9" s="110"/>
      <c r="QJD9" s="110"/>
      <c r="QJE9" s="110"/>
      <c r="QJF9" s="110"/>
      <c r="QJG9" s="110"/>
      <c r="QJH9" s="110"/>
      <c r="QJI9" s="110"/>
      <c r="QJJ9" s="110"/>
      <c r="QJK9" s="110"/>
      <c r="QJL9" s="110"/>
      <c r="QJM9" s="110"/>
      <c r="QJN9" s="110"/>
      <c r="QJO9" s="110"/>
      <c r="QJP9" s="110"/>
      <c r="QJQ9" s="110"/>
      <c r="QJR9" s="110"/>
      <c r="QJS9" s="110"/>
      <c r="QJT9" s="110"/>
      <c r="QJU9" s="110"/>
      <c r="QJV9" s="110"/>
      <c r="QJW9" s="110"/>
      <c r="QJX9" s="110"/>
      <c r="QJY9" s="110"/>
      <c r="QJZ9" s="110"/>
      <c r="QKA9" s="110"/>
      <c r="QKB9" s="110"/>
      <c r="QKC9" s="110"/>
      <c r="QKD9" s="110"/>
      <c r="QKE9" s="110"/>
      <c r="QKF9" s="110"/>
      <c r="QKG9" s="110"/>
      <c r="QKH9" s="110"/>
      <c r="QKI9" s="110"/>
      <c r="QKJ9" s="110"/>
      <c r="QKK9" s="110"/>
      <c r="QKL9" s="110"/>
      <c r="QKM9" s="110"/>
      <c r="QKN9" s="110"/>
      <c r="QKO9" s="110"/>
      <c r="QKP9" s="110"/>
      <c r="QKQ9" s="110"/>
      <c r="QKR9" s="110"/>
      <c r="QKS9" s="110"/>
      <c r="QKT9" s="110"/>
      <c r="QKU9" s="110"/>
      <c r="QKV9" s="110"/>
      <c r="QKW9" s="110"/>
      <c r="QKX9" s="110"/>
      <c r="QKY9" s="110"/>
      <c r="QKZ9" s="110"/>
      <c r="QLA9" s="110"/>
      <c r="QLB9" s="110"/>
      <c r="QLC9" s="110"/>
      <c r="QLD9" s="110"/>
      <c r="QLE9" s="110"/>
      <c r="QLF9" s="110"/>
      <c r="QLG9" s="110"/>
      <c r="QLH9" s="110"/>
      <c r="QLI9" s="110"/>
      <c r="QLJ9" s="110"/>
      <c r="QLK9" s="110"/>
      <c r="QLL9" s="110"/>
      <c r="QLM9" s="110"/>
      <c r="QLN9" s="110"/>
      <c r="QLO9" s="110"/>
      <c r="QLP9" s="110"/>
      <c r="QLQ9" s="110"/>
      <c r="QLR9" s="110"/>
      <c r="QLS9" s="110"/>
      <c r="QLT9" s="110"/>
      <c r="QLU9" s="110"/>
      <c r="QLV9" s="110"/>
      <c r="QLW9" s="110"/>
      <c r="QLX9" s="110"/>
      <c r="QLY9" s="110"/>
      <c r="QLZ9" s="110"/>
      <c r="QMA9" s="110"/>
      <c r="QMB9" s="110"/>
      <c r="QMC9" s="110"/>
      <c r="QMD9" s="110"/>
      <c r="QME9" s="110"/>
      <c r="QMF9" s="110"/>
      <c r="QMG9" s="110"/>
      <c r="QMH9" s="110"/>
      <c r="QMI9" s="110"/>
      <c r="QMJ9" s="110"/>
      <c r="QMK9" s="110"/>
      <c r="QML9" s="110"/>
      <c r="QMM9" s="110"/>
      <c r="QMN9" s="110"/>
      <c r="QMO9" s="110"/>
      <c r="QMP9" s="110"/>
      <c r="QMQ9" s="110"/>
      <c r="QMR9" s="110"/>
      <c r="QMS9" s="110"/>
      <c r="QMT9" s="110"/>
      <c r="QMU9" s="110"/>
      <c r="QMV9" s="110"/>
      <c r="QMW9" s="110"/>
      <c r="QMX9" s="110"/>
      <c r="QMY9" s="110"/>
      <c r="QMZ9" s="110"/>
      <c r="QNA9" s="110"/>
      <c r="QNB9" s="110"/>
      <c r="QNC9" s="110"/>
      <c r="QND9" s="110"/>
      <c r="QNE9" s="110"/>
      <c r="QNF9" s="110"/>
      <c r="QNG9" s="110"/>
      <c r="QNH9" s="110"/>
      <c r="QNI9" s="110"/>
      <c r="QNJ9" s="110"/>
      <c r="QNK9" s="110"/>
      <c r="QNL9" s="110"/>
      <c r="QNM9" s="110"/>
      <c r="QNN9" s="110"/>
      <c r="QNO9" s="110"/>
      <c r="QNP9" s="110"/>
      <c r="QNQ9" s="110"/>
      <c r="QNR9" s="110"/>
      <c r="QNS9" s="110"/>
      <c r="QNT9" s="110"/>
      <c r="QNU9" s="110"/>
      <c r="QNV9" s="110"/>
      <c r="QNW9" s="110"/>
      <c r="QNX9" s="110"/>
      <c r="QNY9" s="110"/>
      <c r="QNZ9" s="110"/>
      <c r="QOA9" s="110"/>
      <c r="QOB9" s="110"/>
      <c r="QOC9" s="110"/>
      <c r="QOD9" s="110"/>
      <c r="QOE9" s="110"/>
      <c r="QOF9" s="110"/>
      <c r="QOG9" s="110"/>
      <c r="QOH9" s="110"/>
      <c r="QOI9" s="110"/>
      <c r="QOJ9" s="110"/>
      <c r="QOK9" s="110"/>
      <c r="QOL9" s="110"/>
      <c r="QOM9" s="110"/>
      <c r="QON9" s="110"/>
      <c r="QOO9" s="110"/>
      <c r="QOP9" s="110"/>
      <c r="QOQ9" s="110"/>
      <c r="QOR9" s="110"/>
      <c r="QOS9" s="110"/>
      <c r="QOT9" s="110"/>
      <c r="QOU9" s="110"/>
      <c r="QOV9" s="110"/>
      <c r="QOW9" s="110"/>
      <c r="QOX9" s="110"/>
      <c r="QOY9" s="110"/>
      <c r="QOZ9" s="110"/>
      <c r="QPA9" s="110"/>
      <c r="QPB9" s="110"/>
      <c r="QPC9" s="110"/>
      <c r="QPD9" s="110"/>
      <c r="QPE9" s="110"/>
      <c r="QPF9" s="110"/>
      <c r="QPG9" s="110"/>
      <c r="QPH9" s="110"/>
      <c r="QPI9" s="110"/>
      <c r="QPJ9" s="110"/>
      <c r="QPK9" s="110"/>
      <c r="QPL9" s="110"/>
      <c r="QPM9" s="110"/>
      <c r="QPN9" s="110"/>
      <c r="QPO9" s="110"/>
      <c r="QPP9" s="110"/>
      <c r="QPQ9" s="110"/>
      <c r="QPR9" s="110"/>
      <c r="QPS9" s="110"/>
      <c r="QPT9" s="110"/>
      <c r="QPU9" s="110"/>
      <c r="QPV9" s="110"/>
      <c r="QPW9" s="110"/>
      <c r="QPX9" s="110"/>
      <c r="QPY9" s="110"/>
      <c r="QPZ9" s="110"/>
      <c r="QQA9" s="110"/>
      <c r="QQB9" s="110"/>
      <c r="QQC9" s="110"/>
      <c r="QQD9" s="110"/>
      <c r="QQE9" s="110"/>
      <c r="QQF9" s="110"/>
      <c r="QQG9" s="110"/>
      <c r="QQH9" s="110"/>
      <c r="QQI9" s="110"/>
      <c r="QQJ9" s="110"/>
      <c r="QQK9" s="110"/>
      <c r="QQL9" s="110"/>
      <c r="QQM9" s="110"/>
      <c r="QQN9" s="110"/>
      <c r="QQO9" s="110"/>
      <c r="QQP9" s="110"/>
      <c r="QQQ9" s="110"/>
      <c r="QQR9" s="110"/>
      <c r="QQS9" s="110"/>
      <c r="QQT9" s="110"/>
      <c r="QQU9" s="110"/>
      <c r="QQV9" s="110"/>
      <c r="QQW9" s="110"/>
      <c r="QQX9" s="110"/>
      <c r="QQY9" s="110"/>
      <c r="QQZ9" s="110"/>
      <c r="QRA9" s="110"/>
      <c r="QRB9" s="110"/>
      <c r="QRC9" s="110"/>
      <c r="QRD9" s="110"/>
      <c r="QRE9" s="110"/>
      <c r="QRF9" s="110"/>
      <c r="QRG9" s="110"/>
      <c r="QRH9" s="110"/>
      <c r="QRI9" s="110"/>
      <c r="QRJ9" s="110"/>
      <c r="QRK9" s="110"/>
      <c r="QRL9" s="110"/>
      <c r="QRM9" s="110"/>
      <c r="QRN9" s="110"/>
      <c r="QRO9" s="110"/>
      <c r="QRP9" s="110"/>
      <c r="QRQ9" s="110"/>
      <c r="QRR9" s="110"/>
      <c r="QRS9" s="110"/>
      <c r="QRT9" s="110"/>
      <c r="QRU9" s="110"/>
      <c r="QRV9" s="110"/>
      <c r="QRW9" s="110"/>
      <c r="QRX9" s="110"/>
      <c r="QRY9" s="110"/>
      <c r="QRZ9" s="110"/>
      <c r="QSA9" s="110"/>
      <c r="QSB9" s="110"/>
      <c r="QSC9" s="110"/>
      <c r="QSD9" s="110"/>
      <c r="QSE9" s="110"/>
      <c r="QSF9" s="110"/>
      <c r="QSG9" s="110"/>
      <c r="QSH9" s="110"/>
      <c r="QSI9" s="110"/>
      <c r="QSJ9" s="110"/>
      <c r="QSK9" s="110"/>
      <c r="QSL9" s="110"/>
      <c r="QSM9" s="110"/>
      <c r="QSN9" s="110"/>
      <c r="QSO9" s="110"/>
      <c r="QSP9" s="110"/>
      <c r="QSQ9" s="110"/>
      <c r="QSR9" s="110"/>
      <c r="QSS9" s="110"/>
      <c r="QST9" s="110"/>
      <c r="QSU9" s="110"/>
      <c r="QSV9" s="110"/>
      <c r="QSW9" s="110"/>
      <c r="QSX9" s="110"/>
      <c r="QSY9" s="110"/>
      <c r="QSZ9" s="110"/>
      <c r="QTA9" s="110"/>
      <c r="QTB9" s="110"/>
      <c r="QTC9" s="110"/>
      <c r="QTD9" s="110"/>
      <c r="QTE9" s="110"/>
      <c r="QTF9" s="110"/>
      <c r="QTG9" s="110"/>
      <c r="QTH9" s="110"/>
      <c r="QTI9" s="110"/>
      <c r="QTJ9" s="110"/>
      <c r="QTK9" s="110"/>
      <c r="QTL9" s="110"/>
      <c r="QTM9" s="110"/>
      <c r="QTN9" s="110"/>
      <c r="QTO9" s="110"/>
      <c r="QTP9" s="110"/>
      <c r="QTQ9" s="110"/>
      <c r="QTR9" s="110"/>
      <c r="QTS9" s="110"/>
      <c r="QTT9" s="110"/>
      <c r="QTU9" s="110"/>
      <c r="QTV9" s="110"/>
      <c r="QTW9" s="110"/>
      <c r="QTX9" s="110"/>
      <c r="QTY9" s="110"/>
      <c r="QTZ9" s="110"/>
      <c r="QUA9" s="110"/>
      <c r="QUB9" s="110"/>
      <c r="QUC9" s="110"/>
      <c r="QUD9" s="110"/>
      <c r="QUE9" s="110"/>
      <c r="QUF9" s="110"/>
      <c r="QUG9" s="110"/>
      <c r="QUH9" s="110"/>
      <c r="QUI9" s="110"/>
      <c r="QUJ9" s="110"/>
      <c r="QUK9" s="110"/>
      <c r="QUL9" s="110"/>
      <c r="QUM9" s="110"/>
      <c r="QUN9" s="110"/>
      <c r="QUO9" s="110"/>
      <c r="QUP9" s="110"/>
      <c r="QUQ9" s="110"/>
      <c r="QUR9" s="110"/>
      <c r="QUS9" s="110"/>
      <c r="QUT9" s="110"/>
      <c r="QUU9" s="110"/>
      <c r="QUV9" s="110"/>
      <c r="QUW9" s="110"/>
      <c r="QUX9" s="110"/>
      <c r="QUY9" s="110"/>
      <c r="QUZ9" s="110"/>
      <c r="QVA9" s="110"/>
      <c r="QVB9" s="110"/>
      <c r="QVC9" s="110"/>
      <c r="QVD9" s="110"/>
      <c r="QVE9" s="110"/>
      <c r="QVF9" s="110"/>
      <c r="QVG9" s="110"/>
      <c r="QVH9" s="110"/>
      <c r="QVI9" s="110"/>
      <c r="QVJ9" s="110"/>
      <c r="QVK9" s="110"/>
      <c r="QVL9" s="110"/>
      <c r="QVM9" s="110"/>
      <c r="QVN9" s="110"/>
      <c r="QVO9" s="110"/>
      <c r="QVP9" s="110"/>
      <c r="QVQ9" s="110"/>
      <c r="QVR9" s="110"/>
      <c r="QVS9" s="110"/>
      <c r="QVT9" s="110"/>
      <c r="QVU9" s="110"/>
      <c r="QVV9" s="110"/>
      <c r="QVW9" s="110"/>
      <c r="QVX9" s="110"/>
      <c r="QVY9" s="110"/>
      <c r="QVZ9" s="110"/>
      <c r="QWA9" s="110"/>
      <c r="QWB9" s="110"/>
      <c r="QWC9" s="110"/>
      <c r="QWD9" s="110"/>
      <c r="QWE9" s="110"/>
      <c r="QWF9" s="110"/>
      <c r="QWG9" s="110"/>
      <c r="QWH9" s="110"/>
      <c r="QWI9" s="110"/>
      <c r="QWJ9" s="110"/>
      <c r="QWK9" s="110"/>
      <c r="QWL9" s="110"/>
      <c r="QWM9" s="110"/>
      <c r="QWN9" s="110"/>
      <c r="QWO9" s="110"/>
      <c r="QWP9" s="110"/>
      <c r="QWQ9" s="110"/>
      <c r="QWR9" s="110"/>
      <c r="QWS9" s="110"/>
      <c r="QWT9" s="110"/>
      <c r="QWU9" s="110"/>
      <c r="QWV9" s="110"/>
      <c r="QWW9" s="110"/>
      <c r="QWX9" s="110"/>
      <c r="QWY9" s="110"/>
      <c r="QWZ9" s="110"/>
      <c r="QXA9" s="110"/>
      <c r="QXB9" s="110"/>
      <c r="QXC9" s="110"/>
      <c r="QXD9" s="110"/>
      <c r="QXE9" s="110"/>
      <c r="QXF9" s="110"/>
      <c r="QXG9" s="110"/>
      <c r="QXH9" s="110"/>
      <c r="QXI9" s="110"/>
      <c r="QXJ9" s="110"/>
      <c r="QXK9" s="110"/>
      <c r="QXL9" s="110"/>
      <c r="QXM9" s="110"/>
      <c r="QXN9" s="110"/>
      <c r="QXO9" s="110"/>
      <c r="QXP9" s="110"/>
      <c r="QXQ9" s="110"/>
      <c r="QXR9" s="110"/>
      <c r="QXS9" s="110"/>
      <c r="QXT9" s="110"/>
      <c r="QXU9" s="110"/>
      <c r="QXV9" s="110"/>
      <c r="QXW9" s="110"/>
      <c r="QXX9" s="110"/>
      <c r="QXY9" s="110"/>
      <c r="QXZ9" s="110"/>
      <c r="QYA9" s="110"/>
      <c r="QYB9" s="110"/>
      <c r="QYC9" s="110"/>
      <c r="QYD9" s="110"/>
      <c r="QYE9" s="110"/>
      <c r="QYF9" s="110"/>
      <c r="QYG9" s="110"/>
      <c r="QYH9" s="110"/>
      <c r="QYI9" s="110"/>
      <c r="QYJ9" s="110"/>
      <c r="QYK9" s="110"/>
      <c r="QYL9" s="110"/>
      <c r="QYM9" s="110"/>
      <c r="QYN9" s="110"/>
      <c r="QYO9" s="110"/>
      <c r="QYP9" s="110"/>
      <c r="QYQ9" s="110"/>
      <c r="QYR9" s="110"/>
      <c r="QYS9" s="110"/>
      <c r="QYT9" s="110"/>
      <c r="QYU9" s="110"/>
      <c r="QYV9" s="110"/>
      <c r="QYW9" s="110"/>
      <c r="QYX9" s="110"/>
      <c r="QYY9" s="110"/>
      <c r="QYZ9" s="110"/>
      <c r="QZA9" s="110"/>
      <c r="QZB9" s="110"/>
      <c r="QZC9" s="110"/>
      <c r="QZD9" s="110"/>
      <c r="QZE9" s="110"/>
      <c r="QZF9" s="110"/>
      <c r="QZG9" s="110"/>
      <c r="QZH9" s="110"/>
      <c r="QZI9" s="110"/>
      <c r="QZJ9" s="110"/>
      <c r="QZK9" s="110"/>
      <c r="QZL9" s="110"/>
      <c r="QZM9" s="110"/>
      <c r="QZN9" s="110"/>
      <c r="QZO9" s="110"/>
      <c r="QZP9" s="110"/>
      <c r="QZQ9" s="110"/>
      <c r="QZR9" s="110"/>
      <c r="QZS9" s="110"/>
      <c r="QZT9" s="110"/>
      <c r="QZU9" s="110"/>
      <c r="QZV9" s="110"/>
      <c r="QZW9" s="110"/>
      <c r="QZX9" s="110"/>
      <c r="QZY9" s="110"/>
      <c r="QZZ9" s="110"/>
      <c r="RAA9" s="110"/>
      <c r="RAB9" s="110"/>
      <c r="RAC9" s="110"/>
      <c r="RAD9" s="110"/>
      <c r="RAE9" s="110"/>
      <c r="RAF9" s="110"/>
      <c r="RAG9" s="110"/>
      <c r="RAH9" s="110"/>
      <c r="RAI9" s="110"/>
      <c r="RAJ9" s="110"/>
      <c r="RAK9" s="110"/>
      <c r="RAL9" s="110"/>
      <c r="RAM9" s="110"/>
      <c r="RAN9" s="110"/>
      <c r="RAO9" s="110"/>
      <c r="RAP9" s="110"/>
      <c r="RAQ9" s="110"/>
      <c r="RAR9" s="110"/>
      <c r="RAS9" s="110"/>
      <c r="RAT9" s="110"/>
      <c r="RAU9" s="110"/>
      <c r="RAV9" s="110"/>
      <c r="RAW9" s="110"/>
      <c r="RAX9" s="110"/>
      <c r="RAY9" s="110"/>
      <c r="RAZ9" s="110"/>
      <c r="RBA9" s="110"/>
      <c r="RBB9" s="110"/>
      <c r="RBC9" s="110"/>
      <c r="RBD9" s="110"/>
      <c r="RBE9" s="110"/>
      <c r="RBF9" s="110"/>
      <c r="RBG9" s="110"/>
      <c r="RBH9" s="110"/>
      <c r="RBI9" s="110"/>
      <c r="RBJ9" s="110"/>
      <c r="RBK9" s="110"/>
      <c r="RBL9" s="110"/>
      <c r="RBM9" s="110"/>
      <c r="RBN9" s="110"/>
      <c r="RBO9" s="110"/>
      <c r="RBP9" s="110"/>
      <c r="RBQ9" s="110"/>
      <c r="RBR9" s="110"/>
      <c r="RBS9" s="110"/>
      <c r="RBT9" s="110"/>
      <c r="RBU9" s="110"/>
      <c r="RBV9" s="110"/>
      <c r="RBW9" s="110"/>
      <c r="RBX9" s="110"/>
      <c r="RBY9" s="110"/>
      <c r="RBZ9" s="110"/>
      <c r="RCA9" s="110"/>
      <c r="RCB9" s="110"/>
      <c r="RCC9" s="110"/>
      <c r="RCD9" s="110"/>
      <c r="RCE9" s="110"/>
      <c r="RCF9" s="110"/>
      <c r="RCG9" s="110"/>
      <c r="RCH9" s="110"/>
      <c r="RCI9" s="110"/>
      <c r="RCJ9" s="110"/>
      <c r="RCK9" s="110"/>
      <c r="RCL9" s="110"/>
      <c r="RCM9" s="110"/>
      <c r="RCN9" s="110"/>
      <c r="RCO9" s="110"/>
      <c r="RCP9" s="110"/>
      <c r="RCQ9" s="110"/>
      <c r="RCR9" s="110"/>
      <c r="RCS9" s="110"/>
      <c r="RCT9" s="110"/>
      <c r="RCU9" s="110"/>
      <c r="RCV9" s="110"/>
      <c r="RCW9" s="110"/>
      <c r="RCX9" s="110"/>
      <c r="RCY9" s="110"/>
      <c r="RCZ9" s="110"/>
      <c r="RDA9" s="110"/>
      <c r="RDB9" s="110"/>
      <c r="RDC9" s="110"/>
      <c r="RDD9" s="110"/>
      <c r="RDE9" s="110"/>
      <c r="RDF9" s="110"/>
      <c r="RDG9" s="110"/>
      <c r="RDH9" s="110"/>
      <c r="RDI9" s="110"/>
      <c r="RDJ9" s="110"/>
      <c r="RDK9" s="110"/>
      <c r="RDL9" s="110"/>
      <c r="RDM9" s="110"/>
      <c r="RDN9" s="110"/>
      <c r="RDO9" s="110"/>
      <c r="RDP9" s="110"/>
      <c r="RDQ9" s="110"/>
      <c r="RDR9" s="110"/>
      <c r="RDS9" s="110"/>
      <c r="RDT9" s="110"/>
      <c r="RDU9" s="110"/>
      <c r="RDV9" s="110"/>
      <c r="RDW9" s="110"/>
      <c r="RDX9" s="110"/>
      <c r="RDY9" s="110"/>
      <c r="RDZ9" s="110"/>
      <c r="REA9" s="110"/>
      <c r="REB9" s="110"/>
      <c r="REC9" s="110"/>
      <c r="RED9" s="110"/>
      <c r="REE9" s="110"/>
      <c r="REF9" s="110"/>
      <c r="REG9" s="110"/>
      <c r="REH9" s="110"/>
      <c r="REI9" s="110"/>
      <c r="REJ9" s="110"/>
      <c r="REK9" s="110"/>
      <c r="REL9" s="110"/>
      <c r="REM9" s="110"/>
      <c r="REN9" s="110"/>
      <c r="REO9" s="110"/>
      <c r="REP9" s="110"/>
      <c r="REQ9" s="110"/>
      <c r="RER9" s="110"/>
      <c r="RES9" s="110"/>
      <c r="RET9" s="110"/>
      <c r="REU9" s="110"/>
      <c r="REV9" s="110"/>
      <c r="REW9" s="110"/>
      <c r="REX9" s="110"/>
      <c r="REY9" s="110"/>
      <c r="REZ9" s="110"/>
      <c r="RFA9" s="110"/>
      <c r="RFB9" s="110"/>
      <c r="RFC9" s="110"/>
      <c r="RFD9" s="110"/>
      <c r="RFE9" s="110"/>
      <c r="RFF9" s="110"/>
      <c r="RFG9" s="110"/>
      <c r="RFH9" s="110"/>
      <c r="RFI9" s="110"/>
      <c r="RFJ9" s="110"/>
      <c r="RFK9" s="110"/>
      <c r="RFL9" s="110"/>
      <c r="RFM9" s="110"/>
      <c r="RFN9" s="110"/>
      <c r="RFO9" s="110"/>
      <c r="RFP9" s="110"/>
      <c r="RFQ9" s="110"/>
      <c r="RFR9" s="110"/>
      <c r="RFS9" s="110"/>
      <c r="RFT9" s="110"/>
      <c r="RFU9" s="110"/>
      <c r="RFV9" s="110"/>
      <c r="RFW9" s="110"/>
      <c r="RFX9" s="110"/>
      <c r="RFY9" s="110"/>
      <c r="RFZ9" s="110"/>
      <c r="RGA9" s="110"/>
      <c r="RGB9" s="110"/>
      <c r="RGC9" s="110"/>
      <c r="RGD9" s="110"/>
      <c r="RGE9" s="110"/>
      <c r="RGF9" s="110"/>
      <c r="RGG9" s="110"/>
      <c r="RGH9" s="110"/>
      <c r="RGI9" s="110"/>
      <c r="RGJ9" s="110"/>
      <c r="RGK9" s="110"/>
      <c r="RGL9" s="110"/>
      <c r="RGM9" s="110"/>
      <c r="RGN9" s="110"/>
      <c r="RGO9" s="110"/>
      <c r="RGP9" s="110"/>
      <c r="RGQ9" s="110"/>
      <c r="RGR9" s="110"/>
      <c r="RGS9" s="110"/>
      <c r="RGT9" s="110"/>
      <c r="RGU9" s="110"/>
      <c r="RGV9" s="110"/>
      <c r="RGW9" s="110"/>
      <c r="RGX9" s="110"/>
      <c r="RGY9" s="110"/>
      <c r="RGZ9" s="110"/>
      <c r="RHA9" s="110"/>
      <c r="RHB9" s="110"/>
      <c r="RHC9" s="110"/>
      <c r="RHD9" s="110"/>
      <c r="RHE9" s="110"/>
      <c r="RHF9" s="110"/>
      <c r="RHG9" s="110"/>
      <c r="RHH9" s="110"/>
      <c r="RHI9" s="110"/>
      <c r="RHJ9" s="110"/>
      <c r="RHK9" s="110"/>
      <c r="RHL9" s="110"/>
      <c r="RHM9" s="110"/>
      <c r="RHN9" s="110"/>
      <c r="RHO9" s="110"/>
      <c r="RHP9" s="110"/>
      <c r="RHQ9" s="110"/>
      <c r="RHR9" s="110"/>
      <c r="RHS9" s="110"/>
      <c r="RHT9" s="110"/>
      <c r="RHU9" s="110"/>
      <c r="RHV9" s="110"/>
      <c r="RHW9" s="110"/>
      <c r="RHX9" s="110"/>
      <c r="RHY9" s="110"/>
      <c r="RHZ9" s="110"/>
      <c r="RIA9" s="110"/>
      <c r="RIB9" s="110"/>
      <c r="RIC9" s="110"/>
      <c r="RID9" s="110"/>
      <c r="RIE9" s="110"/>
      <c r="RIF9" s="110"/>
      <c r="RIG9" s="110"/>
      <c r="RIH9" s="110"/>
      <c r="RII9" s="110"/>
      <c r="RIJ9" s="110"/>
      <c r="RIK9" s="110"/>
      <c r="RIL9" s="110"/>
      <c r="RIM9" s="110"/>
      <c r="RIN9" s="110"/>
      <c r="RIO9" s="110"/>
      <c r="RIP9" s="110"/>
      <c r="RIQ9" s="110"/>
      <c r="RIR9" s="110"/>
      <c r="RIS9" s="110"/>
      <c r="RIT9" s="110"/>
      <c r="RIU9" s="110"/>
      <c r="RIV9" s="110"/>
      <c r="RIW9" s="110"/>
      <c r="RIX9" s="110"/>
      <c r="RIY9" s="110"/>
      <c r="RIZ9" s="110"/>
      <c r="RJA9" s="110"/>
      <c r="RJB9" s="110"/>
      <c r="RJC9" s="110"/>
      <c r="RJD9" s="110"/>
      <c r="RJE9" s="110"/>
      <c r="RJF9" s="110"/>
      <c r="RJG9" s="110"/>
      <c r="RJH9" s="110"/>
      <c r="RJI9" s="110"/>
      <c r="RJJ9" s="110"/>
      <c r="RJK9" s="110"/>
      <c r="RJL9" s="110"/>
      <c r="RJM9" s="110"/>
      <c r="RJN9" s="110"/>
      <c r="RJO9" s="110"/>
      <c r="RJP9" s="110"/>
      <c r="RJQ9" s="110"/>
      <c r="RJR9" s="110"/>
      <c r="RJS9" s="110"/>
      <c r="RJT9" s="110"/>
      <c r="RJU9" s="110"/>
      <c r="RJV9" s="110"/>
      <c r="RJW9" s="110"/>
      <c r="RJX9" s="110"/>
      <c r="RJY9" s="110"/>
      <c r="RJZ9" s="110"/>
      <c r="RKA9" s="110"/>
      <c r="RKB9" s="110"/>
      <c r="RKC9" s="110"/>
      <c r="RKD9" s="110"/>
      <c r="RKE9" s="110"/>
      <c r="RKF9" s="110"/>
      <c r="RKG9" s="110"/>
      <c r="RKH9" s="110"/>
      <c r="RKI9" s="110"/>
      <c r="RKJ9" s="110"/>
      <c r="RKK9" s="110"/>
      <c r="RKL9" s="110"/>
      <c r="RKM9" s="110"/>
      <c r="RKN9" s="110"/>
      <c r="RKO9" s="110"/>
      <c r="RKP9" s="110"/>
      <c r="RKQ9" s="110"/>
      <c r="RKR9" s="110"/>
      <c r="RKS9" s="110"/>
      <c r="RKT9" s="110"/>
      <c r="RKU9" s="110"/>
      <c r="RKV9" s="110"/>
      <c r="RKW9" s="110"/>
      <c r="RKX9" s="110"/>
      <c r="RKY9" s="110"/>
      <c r="RKZ9" s="110"/>
      <c r="RLA9" s="110"/>
      <c r="RLB9" s="110"/>
      <c r="RLC9" s="110"/>
      <c r="RLD9" s="110"/>
      <c r="RLE9" s="110"/>
      <c r="RLF9" s="110"/>
      <c r="RLG9" s="110"/>
      <c r="RLH9" s="110"/>
      <c r="RLI9" s="110"/>
      <c r="RLJ9" s="110"/>
      <c r="RLK9" s="110"/>
      <c r="RLL9" s="110"/>
      <c r="RLM9" s="110"/>
      <c r="RLN9" s="110"/>
      <c r="RLO9" s="110"/>
      <c r="RLP9" s="110"/>
      <c r="RLQ9" s="110"/>
      <c r="RLR9" s="110"/>
      <c r="RLS9" s="110"/>
      <c r="RLT9" s="110"/>
      <c r="RLU9" s="110"/>
      <c r="RLV9" s="110"/>
      <c r="RLW9" s="110"/>
      <c r="RLX9" s="110"/>
      <c r="RLY9" s="110"/>
      <c r="RLZ9" s="110"/>
      <c r="RMA9" s="110"/>
      <c r="RMB9" s="110"/>
      <c r="RMC9" s="110"/>
      <c r="RMD9" s="110"/>
      <c r="RME9" s="110"/>
      <c r="RMF9" s="110"/>
      <c r="RMG9" s="110"/>
      <c r="RMH9" s="110"/>
      <c r="RMI9" s="110"/>
      <c r="RMJ9" s="110"/>
      <c r="RMK9" s="110"/>
      <c r="RML9" s="110"/>
      <c r="RMM9" s="110"/>
      <c r="RMN9" s="110"/>
      <c r="RMO9" s="110"/>
      <c r="RMP9" s="110"/>
      <c r="RMQ9" s="110"/>
      <c r="RMR9" s="110"/>
      <c r="RMS9" s="110"/>
      <c r="RMT9" s="110"/>
      <c r="RMU9" s="110"/>
      <c r="RMV9" s="110"/>
      <c r="RMW9" s="110"/>
      <c r="RMX9" s="110"/>
      <c r="RMY9" s="110"/>
      <c r="RMZ9" s="110"/>
      <c r="RNA9" s="110"/>
      <c r="RNB9" s="110"/>
      <c r="RNC9" s="110"/>
      <c r="RND9" s="110"/>
      <c r="RNE9" s="110"/>
      <c r="RNF9" s="110"/>
      <c r="RNG9" s="110"/>
      <c r="RNH9" s="110"/>
      <c r="RNI9" s="110"/>
      <c r="RNJ9" s="110"/>
      <c r="RNK9" s="110"/>
      <c r="RNL9" s="110"/>
      <c r="RNM9" s="110"/>
      <c r="RNN9" s="110"/>
      <c r="RNO9" s="110"/>
      <c r="RNP9" s="110"/>
      <c r="RNQ9" s="110"/>
      <c r="RNR9" s="110"/>
      <c r="RNS9" s="110"/>
      <c r="RNT9" s="110"/>
      <c r="RNU9" s="110"/>
      <c r="RNV9" s="110"/>
      <c r="RNW9" s="110"/>
      <c r="RNX9" s="110"/>
      <c r="RNY9" s="110"/>
      <c r="RNZ9" s="110"/>
      <c r="ROA9" s="110"/>
      <c r="ROB9" s="110"/>
      <c r="ROC9" s="110"/>
      <c r="ROD9" s="110"/>
      <c r="ROE9" s="110"/>
      <c r="ROF9" s="110"/>
      <c r="ROG9" s="110"/>
      <c r="ROH9" s="110"/>
      <c r="ROI9" s="110"/>
      <c r="ROJ9" s="110"/>
      <c r="ROK9" s="110"/>
      <c r="ROL9" s="110"/>
      <c r="ROM9" s="110"/>
      <c r="RON9" s="110"/>
      <c r="ROO9" s="110"/>
      <c r="ROP9" s="110"/>
      <c r="ROQ9" s="110"/>
      <c r="ROR9" s="110"/>
      <c r="ROS9" s="110"/>
      <c r="ROT9" s="110"/>
      <c r="ROU9" s="110"/>
      <c r="ROV9" s="110"/>
      <c r="ROW9" s="110"/>
      <c r="ROX9" s="110"/>
      <c r="ROY9" s="110"/>
      <c r="ROZ9" s="110"/>
      <c r="RPA9" s="110"/>
      <c r="RPB9" s="110"/>
      <c r="RPC9" s="110"/>
      <c r="RPD9" s="110"/>
      <c r="RPE9" s="110"/>
      <c r="RPF9" s="110"/>
      <c r="RPG9" s="110"/>
      <c r="RPH9" s="110"/>
      <c r="RPI9" s="110"/>
      <c r="RPJ9" s="110"/>
      <c r="RPK9" s="110"/>
      <c r="RPL9" s="110"/>
      <c r="RPM9" s="110"/>
      <c r="RPN9" s="110"/>
      <c r="RPO9" s="110"/>
      <c r="RPP9" s="110"/>
      <c r="RPQ9" s="110"/>
      <c r="RPR9" s="110"/>
      <c r="RPS9" s="110"/>
      <c r="RPT9" s="110"/>
      <c r="RPU9" s="110"/>
      <c r="RPV9" s="110"/>
      <c r="RPW9" s="110"/>
      <c r="RPX9" s="110"/>
      <c r="RPY9" s="110"/>
      <c r="RPZ9" s="110"/>
      <c r="RQA9" s="110"/>
      <c r="RQB9" s="110"/>
      <c r="RQC9" s="110"/>
      <c r="RQD9" s="110"/>
      <c r="RQE9" s="110"/>
      <c r="RQF9" s="110"/>
      <c r="RQG9" s="110"/>
      <c r="RQH9" s="110"/>
      <c r="RQI9" s="110"/>
      <c r="RQJ9" s="110"/>
      <c r="RQK9" s="110"/>
      <c r="RQL9" s="110"/>
      <c r="RQM9" s="110"/>
      <c r="RQN9" s="110"/>
      <c r="RQO9" s="110"/>
      <c r="RQP9" s="110"/>
      <c r="RQQ9" s="110"/>
      <c r="RQR9" s="110"/>
      <c r="RQS9" s="110"/>
      <c r="RQT9" s="110"/>
      <c r="RQU9" s="110"/>
      <c r="RQV9" s="110"/>
      <c r="RQW9" s="110"/>
      <c r="RQX9" s="110"/>
      <c r="RQY9" s="110"/>
      <c r="RQZ9" s="110"/>
      <c r="RRA9" s="110"/>
      <c r="RRB9" s="110"/>
      <c r="RRC9" s="110"/>
      <c r="RRD9" s="110"/>
      <c r="RRE9" s="110"/>
      <c r="RRF9" s="110"/>
      <c r="RRG9" s="110"/>
      <c r="RRH9" s="110"/>
      <c r="RRI9" s="110"/>
      <c r="RRJ9" s="110"/>
      <c r="RRK9" s="110"/>
      <c r="RRL9" s="110"/>
      <c r="RRM9" s="110"/>
      <c r="RRN9" s="110"/>
      <c r="RRO9" s="110"/>
      <c r="RRP9" s="110"/>
      <c r="RRQ9" s="110"/>
      <c r="RRR9" s="110"/>
      <c r="RRS9" s="110"/>
      <c r="RRT9" s="110"/>
      <c r="RRU9" s="110"/>
      <c r="RRV9" s="110"/>
      <c r="RRW9" s="110"/>
      <c r="RRX9" s="110"/>
      <c r="RRY9" s="110"/>
      <c r="RRZ9" s="110"/>
      <c r="RSA9" s="110"/>
      <c r="RSB9" s="110"/>
      <c r="RSC9" s="110"/>
      <c r="RSD9" s="110"/>
      <c r="RSE9" s="110"/>
      <c r="RSF9" s="110"/>
      <c r="RSG9" s="110"/>
      <c r="RSH9" s="110"/>
      <c r="RSI9" s="110"/>
      <c r="RSJ9" s="110"/>
      <c r="RSK9" s="110"/>
      <c r="RSL9" s="110"/>
      <c r="RSM9" s="110"/>
      <c r="RSN9" s="110"/>
      <c r="RSO9" s="110"/>
      <c r="RSP9" s="110"/>
      <c r="RSQ9" s="110"/>
      <c r="RSR9" s="110"/>
      <c r="RSS9" s="110"/>
      <c r="RST9" s="110"/>
      <c r="RSU9" s="110"/>
      <c r="RSV9" s="110"/>
      <c r="RSW9" s="110"/>
      <c r="RSX9" s="110"/>
      <c r="RSY9" s="110"/>
      <c r="RSZ9" s="110"/>
      <c r="RTA9" s="110"/>
      <c r="RTB9" s="110"/>
      <c r="RTC9" s="110"/>
      <c r="RTD9" s="110"/>
      <c r="RTE9" s="110"/>
      <c r="RTF9" s="110"/>
      <c r="RTG9" s="110"/>
      <c r="RTH9" s="110"/>
      <c r="RTI9" s="110"/>
      <c r="RTJ9" s="110"/>
      <c r="RTK9" s="110"/>
      <c r="RTL9" s="110"/>
      <c r="RTM9" s="110"/>
      <c r="RTN9" s="110"/>
      <c r="RTO9" s="110"/>
      <c r="RTP9" s="110"/>
      <c r="RTQ9" s="110"/>
      <c r="RTR9" s="110"/>
      <c r="RTS9" s="110"/>
      <c r="RTT9" s="110"/>
      <c r="RTU9" s="110"/>
      <c r="RTV9" s="110"/>
      <c r="RTW9" s="110"/>
      <c r="RTX9" s="110"/>
      <c r="RTY9" s="110"/>
      <c r="RTZ9" s="110"/>
      <c r="RUA9" s="110"/>
      <c r="RUB9" s="110"/>
      <c r="RUC9" s="110"/>
      <c r="RUD9" s="110"/>
      <c r="RUE9" s="110"/>
      <c r="RUF9" s="110"/>
      <c r="RUG9" s="110"/>
      <c r="RUH9" s="110"/>
      <c r="RUI9" s="110"/>
      <c r="RUJ9" s="110"/>
      <c r="RUK9" s="110"/>
      <c r="RUL9" s="110"/>
      <c r="RUM9" s="110"/>
      <c r="RUN9" s="110"/>
      <c r="RUO9" s="110"/>
      <c r="RUP9" s="110"/>
      <c r="RUQ9" s="110"/>
      <c r="RUR9" s="110"/>
      <c r="RUS9" s="110"/>
      <c r="RUT9" s="110"/>
      <c r="RUU9" s="110"/>
      <c r="RUV9" s="110"/>
      <c r="RUW9" s="110"/>
      <c r="RUX9" s="110"/>
      <c r="RUY9" s="110"/>
      <c r="RUZ9" s="110"/>
      <c r="RVA9" s="110"/>
      <c r="RVB9" s="110"/>
      <c r="RVC9" s="110"/>
      <c r="RVD9" s="110"/>
      <c r="RVE9" s="110"/>
      <c r="RVF9" s="110"/>
      <c r="RVG9" s="110"/>
      <c r="RVH9" s="110"/>
      <c r="RVI9" s="110"/>
      <c r="RVJ9" s="110"/>
      <c r="RVK9" s="110"/>
      <c r="RVL9" s="110"/>
      <c r="RVM9" s="110"/>
      <c r="RVN9" s="110"/>
      <c r="RVO9" s="110"/>
      <c r="RVP9" s="110"/>
      <c r="RVQ9" s="110"/>
      <c r="RVR9" s="110"/>
      <c r="RVS9" s="110"/>
      <c r="RVT9" s="110"/>
      <c r="RVU9" s="110"/>
      <c r="RVV9" s="110"/>
      <c r="RVW9" s="110"/>
      <c r="RVX9" s="110"/>
      <c r="RVY9" s="110"/>
      <c r="RVZ9" s="110"/>
      <c r="RWA9" s="110"/>
      <c r="RWB9" s="110"/>
      <c r="RWC9" s="110"/>
      <c r="RWD9" s="110"/>
      <c r="RWE9" s="110"/>
      <c r="RWF9" s="110"/>
      <c r="RWG9" s="110"/>
      <c r="RWH9" s="110"/>
      <c r="RWI9" s="110"/>
      <c r="RWJ9" s="110"/>
      <c r="RWK9" s="110"/>
      <c r="RWL9" s="110"/>
      <c r="RWM9" s="110"/>
      <c r="RWN9" s="110"/>
      <c r="RWO9" s="110"/>
      <c r="RWP9" s="110"/>
      <c r="RWQ9" s="110"/>
      <c r="RWR9" s="110"/>
      <c r="RWS9" s="110"/>
      <c r="RWT9" s="110"/>
      <c r="RWU9" s="110"/>
      <c r="RWV9" s="110"/>
      <c r="RWW9" s="110"/>
      <c r="RWX9" s="110"/>
      <c r="RWY9" s="110"/>
      <c r="RWZ9" s="110"/>
      <c r="RXA9" s="110"/>
      <c r="RXB9" s="110"/>
      <c r="RXC9" s="110"/>
      <c r="RXD9" s="110"/>
      <c r="RXE9" s="110"/>
      <c r="RXF9" s="110"/>
      <c r="RXG9" s="110"/>
      <c r="RXH9" s="110"/>
      <c r="RXI9" s="110"/>
      <c r="RXJ9" s="110"/>
      <c r="RXK9" s="110"/>
      <c r="RXL9" s="110"/>
      <c r="RXM9" s="110"/>
      <c r="RXN9" s="110"/>
      <c r="RXO9" s="110"/>
      <c r="RXP9" s="110"/>
      <c r="RXQ9" s="110"/>
      <c r="RXR9" s="110"/>
      <c r="RXS9" s="110"/>
      <c r="RXT9" s="110"/>
      <c r="RXU9" s="110"/>
      <c r="RXV9" s="110"/>
      <c r="RXW9" s="110"/>
      <c r="RXX9" s="110"/>
      <c r="RXY9" s="110"/>
      <c r="RXZ9" s="110"/>
      <c r="RYA9" s="110"/>
      <c r="RYB9" s="110"/>
      <c r="RYC9" s="110"/>
      <c r="RYD9" s="110"/>
      <c r="RYE9" s="110"/>
      <c r="RYF9" s="110"/>
      <c r="RYG9" s="110"/>
      <c r="RYH9" s="110"/>
      <c r="RYI9" s="110"/>
      <c r="RYJ9" s="110"/>
      <c r="RYK9" s="110"/>
      <c r="RYL9" s="110"/>
      <c r="RYM9" s="110"/>
      <c r="RYN9" s="110"/>
      <c r="RYO9" s="110"/>
      <c r="RYP9" s="110"/>
      <c r="RYQ9" s="110"/>
      <c r="RYR9" s="110"/>
      <c r="RYS9" s="110"/>
      <c r="RYT9" s="110"/>
      <c r="RYU9" s="110"/>
      <c r="RYV9" s="110"/>
      <c r="RYW9" s="110"/>
      <c r="RYX9" s="110"/>
      <c r="RYY9" s="110"/>
      <c r="RYZ9" s="110"/>
      <c r="RZA9" s="110"/>
      <c r="RZB9" s="110"/>
      <c r="RZC9" s="110"/>
      <c r="RZD9" s="110"/>
      <c r="RZE9" s="110"/>
      <c r="RZF9" s="110"/>
      <c r="RZG9" s="110"/>
      <c r="RZH9" s="110"/>
      <c r="RZI9" s="110"/>
      <c r="RZJ9" s="110"/>
      <c r="RZK9" s="110"/>
      <c r="RZL9" s="110"/>
      <c r="RZM9" s="110"/>
      <c r="RZN9" s="110"/>
      <c r="RZO9" s="110"/>
      <c r="RZP9" s="110"/>
      <c r="RZQ9" s="110"/>
      <c r="RZR9" s="110"/>
      <c r="RZS9" s="110"/>
      <c r="RZT9" s="110"/>
      <c r="RZU9" s="110"/>
      <c r="RZV9" s="110"/>
      <c r="RZW9" s="110"/>
      <c r="RZX9" s="110"/>
      <c r="RZY9" s="110"/>
      <c r="RZZ9" s="110"/>
      <c r="SAA9" s="110"/>
      <c r="SAB9" s="110"/>
      <c r="SAC9" s="110"/>
      <c r="SAD9" s="110"/>
      <c r="SAE9" s="110"/>
      <c r="SAF9" s="110"/>
      <c r="SAG9" s="110"/>
      <c r="SAH9" s="110"/>
      <c r="SAI9" s="110"/>
      <c r="SAJ9" s="110"/>
      <c r="SAK9" s="110"/>
      <c r="SAL9" s="110"/>
      <c r="SAM9" s="110"/>
      <c r="SAN9" s="110"/>
      <c r="SAO9" s="110"/>
      <c r="SAP9" s="110"/>
      <c r="SAQ9" s="110"/>
      <c r="SAR9" s="110"/>
      <c r="SAS9" s="110"/>
      <c r="SAT9" s="110"/>
      <c r="SAU9" s="110"/>
      <c r="SAV9" s="110"/>
      <c r="SAW9" s="110"/>
      <c r="SAX9" s="110"/>
      <c r="SAY9" s="110"/>
      <c r="SAZ9" s="110"/>
      <c r="SBA9" s="110"/>
      <c r="SBB9" s="110"/>
      <c r="SBC9" s="110"/>
      <c r="SBD9" s="110"/>
      <c r="SBE9" s="110"/>
      <c r="SBF9" s="110"/>
      <c r="SBG9" s="110"/>
      <c r="SBH9" s="110"/>
      <c r="SBI9" s="110"/>
      <c r="SBJ9" s="110"/>
      <c r="SBK9" s="110"/>
      <c r="SBL9" s="110"/>
      <c r="SBM9" s="110"/>
      <c r="SBN9" s="110"/>
      <c r="SBO9" s="110"/>
      <c r="SBP9" s="110"/>
      <c r="SBQ9" s="110"/>
      <c r="SBR9" s="110"/>
      <c r="SBS9" s="110"/>
      <c r="SBT9" s="110"/>
      <c r="SBU9" s="110"/>
      <c r="SBV9" s="110"/>
      <c r="SBW9" s="110"/>
      <c r="SBX9" s="110"/>
      <c r="SBY9" s="110"/>
      <c r="SBZ9" s="110"/>
      <c r="SCA9" s="110"/>
      <c r="SCB9" s="110"/>
      <c r="SCC9" s="110"/>
      <c r="SCD9" s="110"/>
      <c r="SCE9" s="110"/>
      <c r="SCF9" s="110"/>
      <c r="SCG9" s="110"/>
      <c r="SCH9" s="110"/>
      <c r="SCI9" s="110"/>
      <c r="SCJ9" s="110"/>
      <c r="SCK9" s="110"/>
      <c r="SCL9" s="110"/>
      <c r="SCM9" s="110"/>
      <c r="SCN9" s="110"/>
      <c r="SCO9" s="110"/>
      <c r="SCP9" s="110"/>
      <c r="SCQ9" s="110"/>
      <c r="SCR9" s="110"/>
      <c r="SCS9" s="110"/>
      <c r="SCT9" s="110"/>
      <c r="SCU9" s="110"/>
      <c r="SCV9" s="110"/>
      <c r="SCW9" s="110"/>
      <c r="SCX9" s="110"/>
      <c r="SCY9" s="110"/>
      <c r="SCZ9" s="110"/>
      <c r="SDA9" s="110"/>
      <c r="SDB9" s="110"/>
      <c r="SDC9" s="110"/>
      <c r="SDD9" s="110"/>
      <c r="SDE9" s="110"/>
      <c r="SDF9" s="110"/>
      <c r="SDG9" s="110"/>
      <c r="SDH9" s="110"/>
      <c r="SDI9" s="110"/>
      <c r="SDJ9" s="110"/>
      <c r="SDK9" s="110"/>
      <c r="SDL9" s="110"/>
      <c r="SDM9" s="110"/>
      <c r="SDN9" s="110"/>
      <c r="SDO9" s="110"/>
      <c r="SDP9" s="110"/>
      <c r="SDQ9" s="110"/>
      <c r="SDR9" s="110"/>
      <c r="SDS9" s="110"/>
      <c r="SDT9" s="110"/>
      <c r="SDU9" s="110"/>
      <c r="SDV9" s="110"/>
      <c r="SDW9" s="110"/>
      <c r="SDX9" s="110"/>
      <c r="SDY9" s="110"/>
      <c r="SDZ9" s="110"/>
      <c r="SEA9" s="110"/>
      <c r="SEB9" s="110"/>
      <c r="SEC9" s="110"/>
      <c r="SED9" s="110"/>
      <c r="SEE9" s="110"/>
      <c r="SEF9" s="110"/>
      <c r="SEG9" s="110"/>
      <c r="SEH9" s="110"/>
      <c r="SEI9" s="110"/>
      <c r="SEJ9" s="110"/>
      <c r="SEK9" s="110"/>
      <c r="SEL9" s="110"/>
      <c r="SEM9" s="110"/>
      <c r="SEN9" s="110"/>
      <c r="SEO9" s="110"/>
      <c r="SEP9" s="110"/>
      <c r="SEQ9" s="110"/>
      <c r="SER9" s="110"/>
      <c r="SES9" s="110"/>
      <c r="SET9" s="110"/>
      <c r="SEU9" s="110"/>
      <c r="SEV9" s="110"/>
      <c r="SEW9" s="110"/>
      <c r="SEX9" s="110"/>
      <c r="SEY9" s="110"/>
      <c r="SEZ9" s="110"/>
      <c r="SFA9" s="110"/>
      <c r="SFB9" s="110"/>
      <c r="SFC9" s="110"/>
      <c r="SFD9" s="110"/>
      <c r="SFE9" s="110"/>
      <c r="SFF9" s="110"/>
      <c r="SFG9" s="110"/>
      <c r="SFH9" s="110"/>
      <c r="SFI9" s="110"/>
      <c r="SFJ9" s="110"/>
      <c r="SFK9" s="110"/>
      <c r="SFL9" s="110"/>
      <c r="SFM9" s="110"/>
      <c r="SFN9" s="110"/>
      <c r="SFO9" s="110"/>
      <c r="SFP9" s="110"/>
      <c r="SFQ9" s="110"/>
      <c r="SFR9" s="110"/>
      <c r="SFS9" s="110"/>
      <c r="SFT9" s="110"/>
      <c r="SFU9" s="110"/>
      <c r="SFV9" s="110"/>
      <c r="SFW9" s="110"/>
      <c r="SFX9" s="110"/>
      <c r="SFY9" s="110"/>
      <c r="SFZ9" s="110"/>
      <c r="SGA9" s="110"/>
      <c r="SGB9" s="110"/>
      <c r="SGC9" s="110"/>
      <c r="SGD9" s="110"/>
      <c r="SGE9" s="110"/>
      <c r="SGF9" s="110"/>
      <c r="SGG9" s="110"/>
      <c r="SGH9" s="110"/>
      <c r="SGI9" s="110"/>
      <c r="SGJ9" s="110"/>
      <c r="SGK9" s="110"/>
      <c r="SGL9" s="110"/>
      <c r="SGM9" s="110"/>
      <c r="SGN9" s="110"/>
      <c r="SGO9" s="110"/>
      <c r="SGP9" s="110"/>
      <c r="SGQ9" s="110"/>
      <c r="SGR9" s="110"/>
      <c r="SGS9" s="110"/>
      <c r="SGT9" s="110"/>
      <c r="SGU9" s="110"/>
      <c r="SGV9" s="110"/>
      <c r="SGW9" s="110"/>
      <c r="SGX9" s="110"/>
      <c r="SGY9" s="110"/>
      <c r="SGZ9" s="110"/>
      <c r="SHA9" s="110"/>
      <c r="SHB9" s="110"/>
      <c r="SHC9" s="110"/>
      <c r="SHD9" s="110"/>
      <c r="SHE9" s="110"/>
      <c r="SHF9" s="110"/>
      <c r="SHG9" s="110"/>
      <c r="SHH9" s="110"/>
      <c r="SHI9" s="110"/>
      <c r="SHJ9" s="110"/>
      <c r="SHK9" s="110"/>
      <c r="SHL9" s="110"/>
      <c r="SHM9" s="110"/>
      <c r="SHN9" s="110"/>
      <c r="SHO9" s="110"/>
      <c r="SHP9" s="110"/>
      <c r="SHQ9" s="110"/>
      <c r="SHR9" s="110"/>
      <c r="SHS9" s="110"/>
      <c r="SHT9" s="110"/>
      <c r="SHU9" s="110"/>
      <c r="SHV9" s="110"/>
      <c r="SHW9" s="110"/>
      <c r="SHX9" s="110"/>
      <c r="SHY9" s="110"/>
      <c r="SHZ9" s="110"/>
      <c r="SIA9" s="110"/>
      <c r="SIB9" s="110"/>
      <c r="SIC9" s="110"/>
      <c r="SID9" s="110"/>
      <c r="SIE9" s="110"/>
      <c r="SIF9" s="110"/>
      <c r="SIG9" s="110"/>
      <c r="SIH9" s="110"/>
      <c r="SII9" s="110"/>
      <c r="SIJ9" s="110"/>
      <c r="SIK9" s="110"/>
      <c r="SIL9" s="110"/>
      <c r="SIM9" s="110"/>
      <c r="SIN9" s="110"/>
      <c r="SIO9" s="110"/>
      <c r="SIP9" s="110"/>
      <c r="SIQ9" s="110"/>
      <c r="SIR9" s="110"/>
      <c r="SIS9" s="110"/>
      <c r="SIT9" s="110"/>
      <c r="SIU9" s="110"/>
      <c r="SIV9" s="110"/>
      <c r="SIW9" s="110"/>
      <c r="SIX9" s="110"/>
      <c r="SIY9" s="110"/>
      <c r="SIZ9" s="110"/>
      <c r="SJA9" s="110"/>
      <c r="SJB9" s="110"/>
      <c r="SJC9" s="110"/>
      <c r="SJD9" s="110"/>
      <c r="SJE9" s="110"/>
      <c r="SJF9" s="110"/>
      <c r="SJG9" s="110"/>
      <c r="SJH9" s="110"/>
      <c r="SJI9" s="110"/>
      <c r="SJJ9" s="110"/>
      <c r="SJK9" s="110"/>
      <c r="SJL9" s="110"/>
      <c r="SJM9" s="110"/>
      <c r="SJN9" s="110"/>
      <c r="SJO9" s="110"/>
      <c r="SJP9" s="110"/>
      <c r="SJQ9" s="110"/>
      <c r="SJR9" s="110"/>
      <c r="SJS9" s="110"/>
      <c r="SJT9" s="110"/>
      <c r="SJU9" s="110"/>
      <c r="SJV9" s="110"/>
      <c r="SJW9" s="110"/>
      <c r="SJX9" s="110"/>
      <c r="SJY9" s="110"/>
      <c r="SJZ9" s="110"/>
      <c r="SKA9" s="110"/>
      <c r="SKB9" s="110"/>
      <c r="SKC9" s="110"/>
      <c r="SKD9" s="110"/>
      <c r="SKE9" s="110"/>
      <c r="SKF9" s="110"/>
      <c r="SKG9" s="110"/>
      <c r="SKH9" s="110"/>
      <c r="SKI9" s="110"/>
      <c r="SKJ9" s="110"/>
      <c r="SKK9" s="110"/>
      <c r="SKL9" s="110"/>
      <c r="SKM9" s="110"/>
      <c r="SKN9" s="110"/>
      <c r="SKO9" s="110"/>
      <c r="SKP9" s="110"/>
      <c r="SKQ9" s="110"/>
      <c r="SKR9" s="110"/>
      <c r="SKS9" s="110"/>
      <c r="SKT9" s="110"/>
      <c r="SKU9" s="110"/>
      <c r="SKV9" s="110"/>
      <c r="SKW9" s="110"/>
      <c r="SKX9" s="110"/>
      <c r="SKY9" s="110"/>
      <c r="SKZ9" s="110"/>
      <c r="SLA9" s="110"/>
      <c r="SLB9" s="110"/>
      <c r="SLC9" s="110"/>
      <c r="SLD9" s="110"/>
      <c r="SLE9" s="110"/>
      <c r="SLF9" s="110"/>
      <c r="SLG9" s="110"/>
      <c r="SLH9" s="110"/>
      <c r="SLI9" s="110"/>
      <c r="SLJ9" s="110"/>
      <c r="SLK9" s="110"/>
      <c r="SLL9" s="110"/>
      <c r="SLM9" s="110"/>
      <c r="SLN9" s="110"/>
      <c r="SLO9" s="110"/>
      <c r="SLP9" s="110"/>
      <c r="SLQ9" s="110"/>
      <c r="SLR9" s="110"/>
      <c r="SLS9" s="110"/>
      <c r="SLT9" s="110"/>
      <c r="SLU9" s="110"/>
      <c r="SLV9" s="110"/>
      <c r="SLW9" s="110"/>
      <c r="SLX9" s="110"/>
      <c r="SLY9" s="110"/>
      <c r="SLZ9" s="110"/>
      <c r="SMA9" s="110"/>
      <c r="SMB9" s="110"/>
      <c r="SMC9" s="110"/>
      <c r="SMD9" s="110"/>
      <c r="SME9" s="110"/>
      <c r="SMF9" s="110"/>
      <c r="SMG9" s="110"/>
      <c r="SMH9" s="110"/>
      <c r="SMI9" s="110"/>
      <c r="SMJ9" s="110"/>
      <c r="SMK9" s="110"/>
      <c r="SML9" s="110"/>
      <c r="SMM9" s="110"/>
      <c r="SMN9" s="110"/>
      <c r="SMO9" s="110"/>
      <c r="SMP9" s="110"/>
      <c r="SMQ9" s="110"/>
      <c r="SMR9" s="110"/>
      <c r="SMS9" s="110"/>
      <c r="SMT9" s="110"/>
      <c r="SMU9" s="110"/>
      <c r="SMV9" s="110"/>
      <c r="SMW9" s="110"/>
      <c r="SMX9" s="110"/>
      <c r="SMY9" s="110"/>
      <c r="SMZ9" s="110"/>
      <c r="SNA9" s="110"/>
      <c r="SNB9" s="110"/>
      <c r="SNC9" s="110"/>
      <c r="SND9" s="110"/>
      <c r="SNE9" s="110"/>
      <c r="SNF9" s="110"/>
      <c r="SNG9" s="110"/>
      <c r="SNH9" s="110"/>
      <c r="SNI9" s="110"/>
      <c r="SNJ9" s="110"/>
      <c r="SNK9" s="110"/>
      <c r="SNL9" s="110"/>
      <c r="SNM9" s="110"/>
      <c r="SNN9" s="110"/>
      <c r="SNO9" s="110"/>
      <c r="SNP9" s="110"/>
      <c r="SNQ9" s="110"/>
      <c r="SNR9" s="110"/>
      <c r="SNS9" s="110"/>
      <c r="SNT9" s="110"/>
      <c r="SNU9" s="110"/>
      <c r="SNV9" s="110"/>
      <c r="SNW9" s="110"/>
      <c r="SNX9" s="110"/>
      <c r="SNY9" s="110"/>
      <c r="SNZ9" s="110"/>
      <c r="SOA9" s="110"/>
      <c r="SOB9" s="110"/>
      <c r="SOC9" s="110"/>
      <c r="SOD9" s="110"/>
      <c r="SOE9" s="110"/>
      <c r="SOF9" s="110"/>
      <c r="SOG9" s="110"/>
      <c r="SOH9" s="110"/>
      <c r="SOI9" s="110"/>
      <c r="SOJ9" s="110"/>
      <c r="SOK9" s="110"/>
      <c r="SOL9" s="110"/>
      <c r="SOM9" s="110"/>
      <c r="SON9" s="110"/>
      <c r="SOO9" s="110"/>
      <c r="SOP9" s="110"/>
      <c r="SOQ9" s="110"/>
      <c r="SOR9" s="110"/>
      <c r="SOS9" s="110"/>
      <c r="SOT9" s="110"/>
      <c r="SOU9" s="110"/>
      <c r="SOV9" s="110"/>
      <c r="SOW9" s="110"/>
      <c r="SOX9" s="110"/>
      <c r="SOY9" s="110"/>
      <c r="SOZ9" s="110"/>
      <c r="SPA9" s="110"/>
      <c r="SPB9" s="110"/>
      <c r="SPC9" s="110"/>
      <c r="SPD9" s="110"/>
      <c r="SPE9" s="110"/>
      <c r="SPF9" s="110"/>
      <c r="SPG9" s="110"/>
      <c r="SPH9" s="110"/>
      <c r="SPI9" s="110"/>
      <c r="SPJ9" s="110"/>
      <c r="SPK9" s="110"/>
      <c r="SPL9" s="110"/>
      <c r="SPM9" s="110"/>
      <c r="SPN9" s="110"/>
      <c r="SPO9" s="110"/>
      <c r="SPP9" s="110"/>
      <c r="SPQ9" s="110"/>
      <c r="SPR9" s="110"/>
      <c r="SPS9" s="110"/>
      <c r="SPT9" s="110"/>
      <c r="SPU9" s="110"/>
      <c r="SPV9" s="110"/>
      <c r="SPW9" s="110"/>
      <c r="SPX9" s="110"/>
      <c r="SPY9" s="110"/>
      <c r="SPZ9" s="110"/>
      <c r="SQA9" s="110"/>
      <c r="SQB9" s="110"/>
      <c r="SQC9" s="110"/>
      <c r="SQD9" s="110"/>
      <c r="SQE9" s="110"/>
      <c r="SQF9" s="110"/>
      <c r="SQG9" s="110"/>
      <c r="SQH9" s="110"/>
      <c r="SQI9" s="110"/>
      <c r="SQJ9" s="110"/>
      <c r="SQK9" s="110"/>
      <c r="SQL9" s="110"/>
      <c r="SQM9" s="110"/>
      <c r="SQN9" s="110"/>
      <c r="SQO9" s="110"/>
      <c r="SQP9" s="110"/>
      <c r="SQQ9" s="110"/>
      <c r="SQR9" s="110"/>
      <c r="SQS9" s="110"/>
      <c r="SQT9" s="110"/>
      <c r="SQU9" s="110"/>
      <c r="SQV9" s="110"/>
      <c r="SQW9" s="110"/>
      <c r="SQX9" s="110"/>
      <c r="SQY9" s="110"/>
      <c r="SQZ9" s="110"/>
      <c r="SRA9" s="110"/>
      <c r="SRB9" s="110"/>
      <c r="SRC9" s="110"/>
      <c r="SRD9" s="110"/>
      <c r="SRE9" s="110"/>
      <c r="SRF9" s="110"/>
      <c r="SRG9" s="110"/>
      <c r="SRH9" s="110"/>
      <c r="SRI9" s="110"/>
      <c r="SRJ9" s="110"/>
      <c r="SRK9" s="110"/>
      <c r="SRL9" s="110"/>
      <c r="SRM9" s="110"/>
      <c r="SRN9" s="110"/>
      <c r="SRO9" s="110"/>
      <c r="SRP9" s="110"/>
      <c r="SRQ9" s="110"/>
      <c r="SRR9" s="110"/>
      <c r="SRS9" s="110"/>
      <c r="SRT9" s="110"/>
      <c r="SRU9" s="110"/>
      <c r="SRV9" s="110"/>
      <c r="SRW9" s="110"/>
      <c r="SRX9" s="110"/>
      <c r="SRY9" s="110"/>
      <c r="SRZ9" s="110"/>
      <c r="SSA9" s="110"/>
      <c r="SSB9" s="110"/>
      <c r="SSC9" s="110"/>
      <c r="SSD9" s="110"/>
      <c r="SSE9" s="110"/>
      <c r="SSF9" s="110"/>
      <c r="SSG9" s="110"/>
      <c r="SSH9" s="110"/>
      <c r="SSI9" s="110"/>
      <c r="SSJ9" s="110"/>
      <c r="SSK9" s="110"/>
      <c r="SSL9" s="110"/>
      <c r="SSM9" s="110"/>
      <c r="SSN9" s="110"/>
      <c r="SSO9" s="110"/>
      <c r="SSP9" s="110"/>
      <c r="SSQ9" s="110"/>
      <c r="SSR9" s="110"/>
      <c r="SSS9" s="110"/>
      <c r="SST9" s="110"/>
      <c r="SSU9" s="110"/>
      <c r="SSV9" s="110"/>
      <c r="SSW9" s="110"/>
      <c r="SSX9" s="110"/>
      <c r="SSY9" s="110"/>
      <c r="SSZ9" s="110"/>
      <c r="STA9" s="110"/>
      <c r="STB9" s="110"/>
      <c r="STC9" s="110"/>
      <c r="STD9" s="110"/>
      <c r="STE9" s="110"/>
      <c r="STF9" s="110"/>
      <c r="STG9" s="110"/>
      <c r="STH9" s="110"/>
      <c r="STI9" s="110"/>
      <c r="STJ9" s="110"/>
      <c r="STK9" s="110"/>
      <c r="STL9" s="110"/>
      <c r="STM9" s="110"/>
      <c r="STN9" s="110"/>
      <c r="STO9" s="110"/>
      <c r="STP9" s="110"/>
      <c r="STQ9" s="110"/>
      <c r="STR9" s="110"/>
      <c r="STS9" s="110"/>
      <c r="STT9" s="110"/>
      <c r="STU9" s="110"/>
      <c r="STV9" s="110"/>
      <c r="STW9" s="110"/>
      <c r="STX9" s="110"/>
      <c r="STY9" s="110"/>
      <c r="STZ9" s="110"/>
      <c r="SUA9" s="110"/>
      <c r="SUB9" s="110"/>
      <c r="SUC9" s="110"/>
      <c r="SUD9" s="110"/>
      <c r="SUE9" s="110"/>
      <c r="SUF9" s="110"/>
      <c r="SUG9" s="110"/>
      <c r="SUH9" s="110"/>
      <c r="SUI9" s="110"/>
      <c r="SUJ9" s="110"/>
      <c r="SUK9" s="110"/>
      <c r="SUL9" s="110"/>
      <c r="SUM9" s="110"/>
      <c r="SUN9" s="110"/>
      <c r="SUO9" s="110"/>
      <c r="SUP9" s="110"/>
      <c r="SUQ9" s="110"/>
      <c r="SUR9" s="110"/>
      <c r="SUS9" s="110"/>
      <c r="SUT9" s="110"/>
      <c r="SUU9" s="110"/>
      <c r="SUV9" s="110"/>
      <c r="SUW9" s="110"/>
      <c r="SUX9" s="110"/>
      <c r="SUY9" s="110"/>
      <c r="SUZ9" s="110"/>
      <c r="SVA9" s="110"/>
      <c r="SVB9" s="110"/>
      <c r="SVC9" s="110"/>
      <c r="SVD9" s="110"/>
      <c r="SVE9" s="110"/>
      <c r="SVF9" s="110"/>
      <c r="SVG9" s="110"/>
      <c r="SVH9" s="110"/>
      <c r="SVI9" s="110"/>
      <c r="SVJ9" s="110"/>
      <c r="SVK9" s="110"/>
      <c r="SVL9" s="110"/>
      <c r="SVM9" s="110"/>
      <c r="SVN9" s="110"/>
      <c r="SVO9" s="110"/>
      <c r="SVP9" s="110"/>
      <c r="SVQ9" s="110"/>
      <c r="SVR9" s="110"/>
      <c r="SVS9" s="110"/>
      <c r="SVT9" s="110"/>
      <c r="SVU9" s="110"/>
      <c r="SVV9" s="110"/>
      <c r="SVW9" s="110"/>
      <c r="SVX9" s="110"/>
      <c r="SVY9" s="110"/>
      <c r="SVZ9" s="110"/>
      <c r="SWA9" s="110"/>
      <c r="SWB9" s="110"/>
      <c r="SWC9" s="110"/>
      <c r="SWD9" s="110"/>
      <c r="SWE9" s="110"/>
      <c r="SWF9" s="110"/>
      <c r="SWG9" s="110"/>
      <c r="SWH9" s="110"/>
      <c r="SWI9" s="110"/>
      <c r="SWJ9" s="110"/>
      <c r="SWK9" s="110"/>
      <c r="SWL9" s="110"/>
      <c r="SWM9" s="110"/>
      <c r="SWN9" s="110"/>
      <c r="SWO9" s="110"/>
      <c r="SWP9" s="110"/>
      <c r="SWQ9" s="110"/>
      <c r="SWR9" s="110"/>
      <c r="SWS9" s="110"/>
      <c r="SWT9" s="110"/>
      <c r="SWU9" s="110"/>
      <c r="SWV9" s="110"/>
      <c r="SWW9" s="110"/>
      <c r="SWX9" s="110"/>
      <c r="SWY9" s="110"/>
      <c r="SWZ9" s="110"/>
      <c r="SXA9" s="110"/>
      <c r="SXB9" s="110"/>
      <c r="SXC9" s="110"/>
      <c r="SXD9" s="110"/>
      <c r="SXE9" s="110"/>
      <c r="SXF9" s="110"/>
      <c r="SXG9" s="110"/>
      <c r="SXH9" s="110"/>
      <c r="SXI9" s="110"/>
      <c r="SXJ9" s="110"/>
      <c r="SXK9" s="110"/>
      <c r="SXL9" s="110"/>
      <c r="SXM9" s="110"/>
      <c r="SXN9" s="110"/>
      <c r="SXO9" s="110"/>
      <c r="SXP9" s="110"/>
      <c r="SXQ9" s="110"/>
      <c r="SXR9" s="110"/>
      <c r="SXS9" s="110"/>
      <c r="SXT9" s="110"/>
      <c r="SXU9" s="110"/>
      <c r="SXV9" s="110"/>
      <c r="SXW9" s="110"/>
      <c r="SXX9" s="110"/>
      <c r="SXY9" s="110"/>
      <c r="SXZ9" s="110"/>
      <c r="SYA9" s="110"/>
      <c r="SYB9" s="110"/>
      <c r="SYC9" s="110"/>
      <c r="SYD9" s="110"/>
      <c r="SYE9" s="110"/>
      <c r="SYF9" s="110"/>
      <c r="SYG9" s="110"/>
      <c r="SYH9" s="110"/>
      <c r="SYI9" s="110"/>
      <c r="SYJ9" s="110"/>
      <c r="SYK9" s="110"/>
      <c r="SYL9" s="110"/>
      <c r="SYM9" s="110"/>
      <c r="SYN9" s="110"/>
      <c r="SYO9" s="110"/>
      <c r="SYP9" s="110"/>
      <c r="SYQ9" s="110"/>
      <c r="SYR9" s="110"/>
      <c r="SYS9" s="110"/>
      <c r="SYT9" s="110"/>
      <c r="SYU9" s="110"/>
      <c r="SYV9" s="110"/>
      <c r="SYW9" s="110"/>
      <c r="SYX9" s="110"/>
      <c r="SYY9" s="110"/>
      <c r="SYZ9" s="110"/>
      <c r="SZA9" s="110"/>
      <c r="SZB9" s="110"/>
      <c r="SZC9" s="110"/>
      <c r="SZD9" s="110"/>
      <c r="SZE9" s="110"/>
      <c r="SZF9" s="110"/>
      <c r="SZG9" s="110"/>
      <c r="SZH9" s="110"/>
      <c r="SZI9" s="110"/>
      <c r="SZJ9" s="110"/>
      <c r="SZK9" s="110"/>
      <c r="SZL9" s="110"/>
      <c r="SZM9" s="110"/>
      <c r="SZN9" s="110"/>
      <c r="SZO9" s="110"/>
      <c r="SZP9" s="110"/>
      <c r="SZQ9" s="110"/>
      <c r="SZR9" s="110"/>
      <c r="SZS9" s="110"/>
      <c r="SZT9" s="110"/>
      <c r="SZU9" s="110"/>
      <c r="SZV9" s="110"/>
      <c r="SZW9" s="110"/>
      <c r="SZX9" s="110"/>
      <c r="SZY9" s="110"/>
      <c r="SZZ9" s="110"/>
      <c r="TAA9" s="110"/>
      <c r="TAB9" s="110"/>
      <c r="TAC9" s="110"/>
      <c r="TAD9" s="110"/>
      <c r="TAE9" s="110"/>
      <c r="TAF9" s="110"/>
      <c r="TAG9" s="110"/>
      <c r="TAH9" s="110"/>
      <c r="TAI9" s="110"/>
      <c r="TAJ9" s="110"/>
      <c r="TAK9" s="110"/>
      <c r="TAL9" s="110"/>
      <c r="TAM9" s="110"/>
      <c r="TAN9" s="110"/>
      <c r="TAO9" s="110"/>
      <c r="TAP9" s="110"/>
      <c r="TAQ9" s="110"/>
      <c r="TAR9" s="110"/>
      <c r="TAS9" s="110"/>
      <c r="TAT9" s="110"/>
      <c r="TAU9" s="110"/>
      <c r="TAV9" s="110"/>
      <c r="TAW9" s="110"/>
      <c r="TAX9" s="110"/>
      <c r="TAY9" s="110"/>
      <c r="TAZ9" s="110"/>
      <c r="TBA9" s="110"/>
      <c r="TBB9" s="110"/>
      <c r="TBC9" s="110"/>
      <c r="TBD9" s="110"/>
      <c r="TBE9" s="110"/>
      <c r="TBF9" s="110"/>
      <c r="TBG9" s="110"/>
      <c r="TBH9" s="110"/>
      <c r="TBI9" s="110"/>
      <c r="TBJ9" s="110"/>
      <c r="TBK9" s="110"/>
      <c r="TBL9" s="110"/>
      <c r="TBM9" s="110"/>
      <c r="TBN9" s="110"/>
      <c r="TBO9" s="110"/>
      <c r="TBP9" s="110"/>
      <c r="TBQ9" s="110"/>
      <c r="TBR9" s="110"/>
      <c r="TBS9" s="110"/>
      <c r="TBT9" s="110"/>
      <c r="TBU9" s="110"/>
      <c r="TBV9" s="110"/>
      <c r="TBW9" s="110"/>
      <c r="TBX9" s="110"/>
      <c r="TBY9" s="110"/>
      <c r="TBZ9" s="110"/>
      <c r="TCA9" s="110"/>
      <c r="TCB9" s="110"/>
      <c r="TCC9" s="110"/>
      <c r="TCD9" s="110"/>
      <c r="TCE9" s="110"/>
      <c r="TCF9" s="110"/>
      <c r="TCG9" s="110"/>
      <c r="TCH9" s="110"/>
      <c r="TCI9" s="110"/>
      <c r="TCJ9" s="110"/>
      <c r="TCK9" s="110"/>
      <c r="TCL9" s="110"/>
      <c r="TCM9" s="110"/>
      <c r="TCN9" s="110"/>
      <c r="TCO9" s="110"/>
      <c r="TCP9" s="110"/>
      <c r="TCQ9" s="110"/>
      <c r="TCR9" s="110"/>
      <c r="TCS9" s="110"/>
      <c r="TCT9" s="110"/>
      <c r="TCU9" s="110"/>
      <c r="TCV9" s="110"/>
      <c r="TCW9" s="110"/>
      <c r="TCX9" s="110"/>
      <c r="TCY9" s="110"/>
      <c r="TCZ9" s="110"/>
      <c r="TDA9" s="110"/>
      <c r="TDB9" s="110"/>
      <c r="TDC9" s="110"/>
      <c r="TDD9" s="110"/>
      <c r="TDE9" s="110"/>
      <c r="TDF9" s="110"/>
      <c r="TDG9" s="110"/>
      <c r="TDH9" s="110"/>
      <c r="TDI9" s="110"/>
      <c r="TDJ9" s="110"/>
      <c r="TDK9" s="110"/>
      <c r="TDL9" s="110"/>
      <c r="TDM9" s="110"/>
      <c r="TDN9" s="110"/>
      <c r="TDO9" s="110"/>
      <c r="TDP9" s="110"/>
      <c r="TDQ9" s="110"/>
      <c r="TDR9" s="110"/>
      <c r="TDS9" s="110"/>
      <c r="TDT9" s="110"/>
      <c r="TDU9" s="110"/>
      <c r="TDV9" s="110"/>
      <c r="TDW9" s="110"/>
      <c r="TDX9" s="110"/>
      <c r="TDY9" s="110"/>
      <c r="TDZ9" s="110"/>
      <c r="TEA9" s="110"/>
      <c r="TEB9" s="110"/>
      <c r="TEC9" s="110"/>
      <c r="TED9" s="110"/>
      <c r="TEE9" s="110"/>
      <c r="TEF9" s="110"/>
      <c r="TEG9" s="110"/>
      <c r="TEH9" s="110"/>
      <c r="TEI9" s="110"/>
      <c r="TEJ9" s="110"/>
      <c r="TEK9" s="110"/>
      <c r="TEL9" s="110"/>
      <c r="TEM9" s="110"/>
      <c r="TEN9" s="110"/>
      <c r="TEO9" s="110"/>
      <c r="TEP9" s="110"/>
      <c r="TEQ9" s="110"/>
      <c r="TER9" s="110"/>
      <c r="TES9" s="110"/>
      <c r="TET9" s="110"/>
      <c r="TEU9" s="110"/>
      <c r="TEV9" s="110"/>
      <c r="TEW9" s="110"/>
      <c r="TEX9" s="110"/>
      <c r="TEY9" s="110"/>
      <c r="TEZ9" s="110"/>
      <c r="TFA9" s="110"/>
      <c r="TFB9" s="110"/>
      <c r="TFC9" s="110"/>
      <c r="TFD9" s="110"/>
      <c r="TFE9" s="110"/>
      <c r="TFF9" s="110"/>
      <c r="TFG9" s="110"/>
      <c r="TFH9" s="110"/>
      <c r="TFI9" s="110"/>
      <c r="TFJ9" s="110"/>
      <c r="TFK9" s="110"/>
      <c r="TFL9" s="110"/>
      <c r="TFM9" s="110"/>
      <c r="TFN9" s="110"/>
      <c r="TFO9" s="110"/>
      <c r="TFP9" s="110"/>
      <c r="TFQ9" s="110"/>
      <c r="TFR9" s="110"/>
      <c r="TFS9" s="110"/>
      <c r="TFT9" s="110"/>
      <c r="TFU9" s="110"/>
      <c r="TFV9" s="110"/>
      <c r="TFW9" s="110"/>
      <c r="TFX9" s="110"/>
      <c r="TFY9" s="110"/>
      <c r="TFZ9" s="110"/>
      <c r="TGA9" s="110"/>
      <c r="TGB9" s="110"/>
      <c r="TGC9" s="110"/>
      <c r="TGD9" s="110"/>
      <c r="TGE9" s="110"/>
      <c r="TGF9" s="110"/>
      <c r="TGG9" s="110"/>
      <c r="TGH9" s="110"/>
      <c r="TGI9" s="110"/>
      <c r="TGJ9" s="110"/>
      <c r="TGK9" s="110"/>
      <c r="TGL9" s="110"/>
      <c r="TGM9" s="110"/>
      <c r="TGN9" s="110"/>
      <c r="TGO9" s="110"/>
      <c r="TGP9" s="110"/>
      <c r="TGQ9" s="110"/>
      <c r="TGR9" s="110"/>
      <c r="TGS9" s="110"/>
      <c r="TGT9" s="110"/>
      <c r="TGU9" s="110"/>
      <c r="TGV9" s="110"/>
      <c r="TGW9" s="110"/>
      <c r="TGX9" s="110"/>
      <c r="TGY9" s="110"/>
      <c r="TGZ9" s="110"/>
      <c r="THA9" s="110"/>
      <c r="THB9" s="110"/>
      <c r="THC9" s="110"/>
      <c r="THD9" s="110"/>
      <c r="THE9" s="110"/>
      <c r="THF9" s="110"/>
      <c r="THG9" s="110"/>
      <c r="THH9" s="110"/>
      <c r="THI9" s="110"/>
      <c r="THJ9" s="110"/>
      <c r="THK9" s="110"/>
      <c r="THL9" s="110"/>
      <c r="THM9" s="110"/>
      <c r="THN9" s="110"/>
      <c r="THO9" s="110"/>
      <c r="THP9" s="110"/>
      <c r="THQ9" s="110"/>
      <c r="THR9" s="110"/>
      <c r="THS9" s="110"/>
      <c r="THT9" s="110"/>
      <c r="THU9" s="110"/>
      <c r="THV9" s="110"/>
      <c r="THW9" s="110"/>
      <c r="THX9" s="110"/>
      <c r="THY9" s="110"/>
      <c r="THZ9" s="110"/>
      <c r="TIA9" s="110"/>
      <c r="TIB9" s="110"/>
      <c r="TIC9" s="110"/>
      <c r="TID9" s="110"/>
      <c r="TIE9" s="110"/>
      <c r="TIF9" s="110"/>
      <c r="TIG9" s="110"/>
      <c r="TIH9" s="110"/>
      <c r="TII9" s="110"/>
      <c r="TIJ9" s="110"/>
      <c r="TIK9" s="110"/>
      <c r="TIL9" s="110"/>
      <c r="TIM9" s="110"/>
      <c r="TIN9" s="110"/>
      <c r="TIO9" s="110"/>
      <c r="TIP9" s="110"/>
      <c r="TIQ9" s="110"/>
      <c r="TIR9" s="110"/>
      <c r="TIS9" s="110"/>
      <c r="TIT9" s="110"/>
      <c r="TIU9" s="110"/>
      <c r="TIV9" s="110"/>
      <c r="TIW9" s="110"/>
      <c r="TIX9" s="110"/>
      <c r="TIY9" s="110"/>
      <c r="TIZ9" s="110"/>
      <c r="TJA9" s="110"/>
      <c r="TJB9" s="110"/>
      <c r="TJC9" s="110"/>
      <c r="TJD9" s="110"/>
      <c r="TJE9" s="110"/>
      <c r="TJF9" s="110"/>
      <c r="TJG9" s="110"/>
      <c r="TJH9" s="110"/>
      <c r="TJI9" s="110"/>
      <c r="TJJ9" s="110"/>
      <c r="TJK9" s="110"/>
      <c r="TJL9" s="110"/>
      <c r="TJM9" s="110"/>
      <c r="TJN9" s="110"/>
      <c r="TJO9" s="110"/>
      <c r="TJP9" s="110"/>
      <c r="TJQ9" s="110"/>
      <c r="TJR9" s="110"/>
      <c r="TJS9" s="110"/>
      <c r="TJT9" s="110"/>
      <c r="TJU9" s="110"/>
      <c r="TJV9" s="110"/>
      <c r="TJW9" s="110"/>
      <c r="TJX9" s="110"/>
      <c r="TJY9" s="110"/>
      <c r="TJZ9" s="110"/>
      <c r="TKA9" s="110"/>
      <c r="TKB9" s="110"/>
      <c r="TKC9" s="110"/>
      <c r="TKD9" s="110"/>
      <c r="TKE9" s="110"/>
      <c r="TKF9" s="110"/>
      <c r="TKG9" s="110"/>
      <c r="TKH9" s="110"/>
      <c r="TKI9" s="110"/>
      <c r="TKJ9" s="110"/>
      <c r="TKK9" s="110"/>
      <c r="TKL9" s="110"/>
      <c r="TKM9" s="110"/>
      <c r="TKN9" s="110"/>
      <c r="TKO9" s="110"/>
      <c r="TKP9" s="110"/>
      <c r="TKQ9" s="110"/>
      <c r="TKR9" s="110"/>
      <c r="TKS9" s="110"/>
      <c r="TKT9" s="110"/>
      <c r="TKU9" s="110"/>
      <c r="TKV9" s="110"/>
      <c r="TKW9" s="110"/>
      <c r="TKX9" s="110"/>
      <c r="TKY9" s="110"/>
      <c r="TKZ9" s="110"/>
      <c r="TLA9" s="110"/>
      <c r="TLB9" s="110"/>
      <c r="TLC9" s="110"/>
      <c r="TLD9" s="110"/>
      <c r="TLE9" s="110"/>
      <c r="TLF9" s="110"/>
      <c r="TLG9" s="110"/>
      <c r="TLH9" s="110"/>
      <c r="TLI9" s="110"/>
      <c r="TLJ9" s="110"/>
      <c r="TLK9" s="110"/>
      <c r="TLL9" s="110"/>
      <c r="TLM9" s="110"/>
      <c r="TLN9" s="110"/>
      <c r="TLO9" s="110"/>
      <c r="TLP9" s="110"/>
      <c r="TLQ9" s="110"/>
      <c r="TLR9" s="110"/>
      <c r="TLS9" s="110"/>
      <c r="TLT9" s="110"/>
      <c r="TLU9" s="110"/>
      <c r="TLV9" s="110"/>
      <c r="TLW9" s="110"/>
      <c r="TLX9" s="110"/>
      <c r="TLY9" s="110"/>
      <c r="TLZ9" s="110"/>
      <c r="TMA9" s="110"/>
      <c r="TMB9" s="110"/>
      <c r="TMC9" s="110"/>
      <c r="TMD9" s="110"/>
      <c r="TME9" s="110"/>
      <c r="TMF9" s="110"/>
      <c r="TMG9" s="110"/>
      <c r="TMH9" s="110"/>
      <c r="TMI9" s="110"/>
      <c r="TMJ9" s="110"/>
      <c r="TMK9" s="110"/>
      <c r="TML9" s="110"/>
      <c r="TMM9" s="110"/>
      <c r="TMN9" s="110"/>
      <c r="TMO9" s="110"/>
      <c r="TMP9" s="110"/>
      <c r="TMQ9" s="110"/>
      <c r="TMR9" s="110"/>
      <c r="TMS9" s="110"/>
      <c r="TMT9" s="110"/>
      <c r="TMU9" s="110"/>
      <c r="TMV9" s="110"/>
      <c r="TMW9" s="110"/>
      <c r="TMX9" s="110"/>
      <c r="TMY9" s="110"/>
      <c r="TMZ9" s="110"/>
      <c r="TNA9" s="110"/>
      <c r="TNB9" s="110"/>
      <c r="TNC9" s="110"/>
      <c r="TND9" s="110"/>
      <c r="TNE9" s="110"/>
      <c r="TNF9" s="110"/>
      <c r="TNG9" s="110"/>
      <c r="TNH9" s="110"/>
      <c r="TNI9" s="110"/>
      <c r="TNJ9" s="110"/>
      <c r="TNK9" s="110"/>
      <c r="TNL9" s="110"/>
      <c r="TNM9" s="110"/>
      <c r="TNN9" s="110"/>
      <c r="TNO9" s="110"/>
      <c r="TNP9" s="110"/>
      <c r="TNQ9" s="110"/>
      <c r="TNR9" s="110"/>
      <c r="TNS9" s="110"/>
      <c r="TNT9" s="110"/>
      <c r="TNU9" s="110"/>
      <c r="TNV9" s="110"/>
      <c r="TNW9" s="110"/>
      <c r="TNX9" s="110"/>
      <c r="TNY9" s="110"/>
      <c r="TNZ9" s="110"/>
      <c r="TOA9" s="110"/>
      <c r="TOB9" s="110"/>
      <c r="TOC9" s="110"/>
      <c r="TOD9" s="110"/>
      <c r="TOE9" s="110"/>
      <c r="TOF9" s="110"/>
      <c r="TOG9" s="110"/>
      <c r="TOH9" s="110"/>
      <c r="TOI9" s="110"/>
      <c r="TOJ9" s="110"/>
      <c r="TOK9" s="110"/>
      <c r="TOL9" s="110"/>
      <c r="TOM9" s="110"/>
      <c r="TON9" s="110"/>
      <c r="TOO9" s="110"/>
      <c r="TOP9" s="110"/>
      <c r="TOQ9" s="110"/>
      <c r="TOR9" s="110"/>
      <c r="TOS9" s="110"/>
      <c r="TOT9" s="110"/>
      <c r="TOU9" s="110"/>
      <c r="TOV9" s="110"/>
      <c r="TOW9" s="110"/>
      <c r="TOX9" s="110"/>
      <c r="TOY9" s="110"/>
      <c r="TOZ9" s="110"/>
      <c r="TPA9" s="110"/>
      <c r="TPB9" s="110"/>
      <c r="TPC9" s="110"/>
      <c r="TPD9" s="110"/>
      <c r="TPE9" s="110"/>
      <c r="TPF9" s="110"/>
      <c r="TPG9" s="110"/>
      <c r="TPH9" s="110"/>
      <c r="TPI9" s="110"/>
      <c r="TPJ9" s="110"/>
      <c r="TPK9" s="110"/>
      <c r="TPL9" s="110"/>
      <c r="TPM9" s="110"/>
      <c r="TPN9" s="110"/>
      <c r="TPO9" s="110"/>
      <c r="TPP9" s="110"/>
      <c r="TPQ9" s="110"/>
      <c r="TPR9" s="110"/>
      <c r="TPS9" s="110"/>
      <c r="TPT9" s="110"/>
      <c r="TPU9" s="110"/>
      <c r="TPV9" s="110"/>
      <c r="TPW9" s="110"/>
      <c r="TPX9" s="110"/>
      <c r="TPY9" s="110"/>
      <c r="TPZ9" s="110"/>
      <c r="TQA9" s="110"/>
      <c r="TQB9" s="110"/>
      <c r="TQC9" s="110"/>
      <c r="TQD9" s="110"/>
      <c r="TQE9" s="110"/>
      <c r="TQF9" s="110"/>
      <c r="TQG9" s="110"/>
      <c r="TQH9" s="110"/>
      <c r="TQI9" s="110"/>
      <c r="TQJ9" s="110"/>
      <c r="TQK9" s="110"/>
      <c r="TQL9" s="110"/>
      <c r="TQM9" s="110"/>
      <c r="TQN9" s="110"/>
      <c r="TQO9" s="110"/>
      <c r="TQP9" s="110"/>
      <c r="TQQ9" s="110"/>
      <c r="TQR9" s="110"/>
      <c r="TQS9" s="110"/>
      <c r="TQT9" s="110"/>
      <c r="TQU9" s="110"/>
      <c r="TQV9" s="110"/>
      <c r="TQW9" s="110"/>
      <c r="TQX9" s="110"/>
      <c r="TQY9" s="110"/>
      <c r="TQZ9" s="110"/>
      <c r="TRA9" s="110"/>
      <c r="TRB9" s="110"/>
      <c r="TRC9" s="110"/>
      <c r="TRD9" s="110"/>
      <c r="TRE9" s="110"/>
      <c r="TRF9" s="110"/>
      <c r="TRG9" s="110"/>
      <c r="TRH9" s="110"/>
      <c r="TRI9" s="110"/>
      <c r="TRJ9" s="110"/>
      <c r="TRK9" s="110"/>
      <c r="TRL9" s="110"/>
      <c r="TRM9" s="110"/>
      <c r="TRN9" s="110"/>
      <c r="TRO9" s="110"/>
      <c r="TRP9" s="110"/>
      <c r="TRQ9" s="110"/>
      <c r="TRR9" s="110"/>
      <c r="TRS9" s="110"/>
      <c r="TRT9" s="110"/>
      <c r="TRU9" s="110"/>
      <c r="TRV9" s="110"/>
      <c r="TRW9" s="110"/>
      <c r="TRX9" s="110"/>
      <c r="TRY9" s="110"/>
      <c r="TRZ9" s="110"/>
      <c r="TSA9" s="110"/>
      <c r="TSB9" s="110"/>
      <c r="TSC9" s="110"/>
      <c r="TSD9" s="110"/>
      <c r="TSE9" s="110"/>
      <c r="TSF9" s="110"/>
      <c r="TSG9" s="110"/>
      <c r="TSH9" s="110"/>
      <c r="TSI9" s="110"/>
      <c r="TSJ9" s="110"/>
      <c r="TSK9" s="110"/>
      <c r="TSL9" s="110"/>
      <c r="TSM9" s="110"/>
      <c r="TSN9" s="110"/>
      <c r="TSO9" s="110"/>
      <c r="TSP9" s="110"/>
      <c r="TSQ9" s="110"/>
      <c r="TSR9" s="110"/>
      <c r="TSS9" s="110"/>
      <c r="TST9" s="110"/>
      <c r="TSU9" s="110"/>
      <c r="TSV9" s="110"/>
      <c r="TSW9" s="110"/>
      <c r="TSX9" s="110"/>
      <c r="TSY9" s="110"/>
      <c r="TSZ9" s="110"/>
      <c r="TTA9" s="110"/>
      <c r="TTB9" s="110"/>
      <c r="TTC9" s="110"/>
      <c r="TTD9" s="110"/>
      <c r="TTE9" s="110"/>
      <c r="TTF9" s="110"/>
      <c r="TTG9" s="110"/>
      <c r="TTH9" s="110"/>
      <c r="TTI9" s="110"/>
      <c r="TTJ9" s="110"/>
      <c r="TTK9" s="110"/>
      <c r="TTL9" s="110"/>
      <c r="TTM9" s="110"/>
      <c r="TTN9" s="110"/>
      <c r="TTO9" s="110"/>
      <c r="TTP9" s="110"/>
      <c r="TTQ9" s="110"/>
      <c r="TTR9" s="110"/>
      <c r="TTS9" s="110"/>
      <c r="TTT9" s="110"/>
      <c r="TTU9" s="110"/>
      <c r="TTV9" s="110"/>
      <c r="TTW9" s="110"/>
      <c r="TTX9" s="110"/>
      <c r="TTY9" s="110"/>
      <c r="TTZ9" s="110"/>
      <c r="TUA9" s="110"/>
      <c r="TUB9" s="110"/>
      <c r="TUC9" s="110"/>
      <c r="TUD9" s="110"/>
      <c r="TUE9" s="110"/>
      <c r="TUF9" s="110"/>
      <c r="TUG9" s="110"/>
      <c r="TUH9" s="110"/>
      <c r="TUI9" s="110"/>
      <c r="TUJ9" s="110"/>
      <c r="TUK9" s="110"/>
      <c r="TUL9" s="110"/>
      <c r="TUM9" s="110"/>
      <c r="TUN9" s="110"/>
      <c r="TUO9" s="110"/>
      <c r="TUP9" s="110"/>
      <c r="TUQ9" s="110"/>
      <c r="TUR9" s="110"/>
      <c r="TUS9" s="110"/>
      <c r="TUT9" s="110"/>
      <c r="TUU9" s="110"/>
      <c r="TUV9" s="110"/>
      <c r="TUW9" s="110"/>
      <c r="TUX9" s="110"/>
      <c r="TUY9" s="110"/>
      <c r="TUZ9" s="110"/>
      <c r="TVA9" s="110"/>
      <c r="TVB9" s="110"/>
      <c r="TVC9" s="110"/>
      <c r="TVD9" s="110"/>
      <c r="TVE9" s="110"/>
      <c r="TVF9" s="110"/>
      <c r="TVG9" s="110"/>
      <c r="TVH9" s="110"/>
      <c r="TVI9" s="110"/>
      <c r="TVJ9" s="110"/>
      <c r="TVK9" s="110"/>
      <c r="TVL9" s="110"/>
      <c r="TVM9" s="110"/>
      <c r="TVN9" s="110"/>
      <c r="TVO9" s="110"/>
      <c r="TVP9" s="110"/>
      <c r="TVQ9" s="110"/>
      <c r="TVR9" s="110"/>
      <c r="TVS9" s="110"/>
      <c r="TVT9" s="110"/>
      <c r="TVU9" s="110"/>
      <c r="TVV9" s="110"/>
      <c r="TVW9" s="110"/>
      <c r="TVX9" s="110"/>
      <c r="TVY9" s="110"/>
      <c r="TVZ9" s="110"/>
      <c r="TWA9" s="110"/>
      <c r="TWB9" s="110"/>
      <c r="TWC9" s="110"/>
      <c r="TWD9" s="110"/>
      <c r="TWE9" s="110"/>
      <c r="TWF9" s="110"/>
      <c r="TWG9" s="110"/>
      <c r="TWH9" s="110"/>
      <c r="TWI9" s="110"/>
      <c r="TWJ9" s="110"/>
      <c r="TWK9" s="110"/>
      <c r="TWL9" s="110"/>
      <c r="TWM9" s="110"/>
      <c r="TWN9" s="110"/>
      <c r="TWO9" s="110"/>
      <c r="TWP9" s="110"/>
      <c r="TWQ9" s="110"/>
      <c r="TWR9" s="110"/>
      <c r="TWS9" s="110"/>
      <c r="TWT9" s="110"/>
      <c r="TWU9" s="110"/>
      <c r="TWV9" s="110"/>
      <c r="TWW9" s="110"/>
      <c r="TWX9" s="110"/>
      <c r="TWY9" s="110"/>
      <c r="TWZ9" s="110"/>
      <c r="TXA9" s="110"/>
      <c r="TXB9" s="110"/>
      <c r="TXC9" s="110"/>
      <c r="TXD9" s="110"/>
      <c r="TXE9" s="110"/>
      <c r="TXF9" s="110"/>
      <c r="TXG9" s="110"/>
      <c r="TXH9" s="110"/>
      <c r="TXI9" s="110"/>
      <c r="TXJ9" s="110"/>
      <c r="TXK9" s="110"/>
      <c r="TXL9" s="110"/>
      <c r="TXM9" s="110"/>
      <c r="TXN9" s="110"/>
      <c r="TXO9" s="110"/>
      <c r="TXP9" s="110"/>
      <c r="TXQ9" s="110"/>
      <c r="TXR9" s="110"/>
      <c r="TXS9" s="110"/>
      <c r="TXT9" s="110"/>
      <c r="TXU9" s="110"/>
      <c r="TXV9" s="110"/>
      <c r="TXW9" s="110"/>
      <c r="TXX9" s="110"/>
      <c r="TXY9" s="110"/>
      <c r="TXZ9" s="110"/>
      <c r="TYA9" s="110"/>
      <c r="TYB9" s="110"/>
      <c r="TYC9" s="110"/>
      <c r="TYD9" s="110"/>
      <c r="TYE9" s="110"/>
      <c r="TYF9" s="110"/>
      <c r="TYG9" s="110"/>
      <c r="TYH9" s="110"/>
      <c r="TYI9" s="110"/>
      <c r="TYJ9" s="110"/>
      <c r="TYK9" s="110"/>
      <c r="TYL9" s="110"/>
      <c r="TYM9" s="110"/>
      <c r="TYN9" s="110"/>
      <c r="TYO9" s="110"/>
      <c r="TYP9" s="110"/>
      <c r="TYQ9" s="110"/>
      <c r="TYR9" s="110"/>
      <c r="TYS9" s="110"/>
      <c r="TYT9" s="110"/>
      <c r="TYU9" s="110"/>
      <c r="TYV9" s="110"/>
      <c r="TYW9" s="110"/>
      <c r="TYX9" s="110"/>
      <c r="TYY9" s="110"/>
      <c r="TYZ9" s="110"/>
      <c r="TZA9" s="110"/>
      <c r="TZB9" s="110"/>
      <c r="TZC9" s="110"/>
      <c r="TZD9" s="110"/>
      <c r="TZE9" s="110"/>
      <c r="TZF9" s="110"/>
      <c r="TZG9" s="110"/>
      <c r="TZH9" s="110"/>
      <c r="TZI9" s="110"/>
      <c r="TZJ9" s="110"/>
      <c r="TZK9" s="110"/>
      <c r="TZL9" s="110"/>
      <c r="TZM9" s="110"/>
      <c r="TZN9" s="110"/>
      <c r="TZO9" s="110"/>
      <c r="TZP9" s="110"/>
      <c r="TZQ9" s="110"/>
      <c r="TZR9" s="110"/>
      <c r="TZS9" s="110"/>
      <c r="TZT9" s="110"/>
      <c r="TZU9" s="110"/>
      <c r="TZV9" s="110"/>
      <c r="TZW9" s="110"/>
      <c r="TZX9" s="110"/>
      <c r="TZY9" s="110"/>
      <c r="TZZ9" s="110"/>
      <c r="UAA9" s="110"/>
      <c r="UAB9" s="110"/>
      <c r="UAC9" s="110"/>
      <c r="UAD9" s="110"/>
      <c r="UAE9" s="110"/>
      <c r="UAF9" s="110"/>
      <c r="UAG9" s="110"/>
      <c r="UAH9" s="110"/>
      <c r="UAI9" s="110"/>
      <c r="UAJ9" s="110"/>
      <c r="UAK9" s="110"/>
      <c r="UAL9" s="110"/>
      <c r="UAM9" s="110"/>
      <c r="UAN9" s="110"/>
      <c r="UAO9" s="110"/>
      <c r="UAP9" s="110"/>
      <c r="UAQ9" s="110"/>
      <c r="UAR9" s="110"/>
      <c r="UAS9" s="110"/>
      <c r="UAT9" s="110"/>
      <c r="UAU9" s="110"/>
      <c r="UAV9" s="110"/>
      <c r="UAW9" s="110"/>
      <c r="UAX9" s="110"/>
      <c r="UAY9" s="110"/>
      <c r="UAZ9" s="110"/>
      <c r="UBA9" s="110"/>
      <c r="UBB9" s="110"/>
      <c r="UBC9" s="110"/>
      <c r="UBD9" s="110"/>
      <c r="UBE9" s="110"/>
      <c r="UBF9" s="110"/>
      <c r="UBG9" s="110"/>
      <c r="UBH9" s="110"/>
      <c r="UBI9" s="110"/>
      <c r="UBJ9" s="110"/>
      <c r="UBK9" s="110"/>
      <c r="UBL9" s="110"/>
      <c r="UBM9" s="110"/>
      <c r="UBN9" s="110"/>
      <c r="UBO9" s="110"/>
      <c r="UBP9" s="110"/>
      <c r="UBQ9" s="110"/>
      <c r="UBR9" s="110"/>
      <c r="UBS9" s="110"/>
      <c r="UBT9" s="110"/>
      <c r="UBU9" s="110"/>
      <c r="UBV9" s="110"/>
      <c r="UBW9" s="110"/>
      <c r="UBX9" s="110"/>
      <c r="UBY9" s="110"/>
      <c r="UBZ9" s="110"/>
      <c r="UCA9" s="110"/>
      <c r="UCB9" s="110"/>
      <c r="UCC9" s="110"/>
      <c r="UCD9" s="110"/>
      <c r="UCE9" s="110"/>
      <c r="UCF9" s="110"/>
      <c r="UCG9" s="110"/>
      <c r="UCH9" s="110"/>
      <c r="UCI9" s="110"/>
      <c r="UCJ9" s="110"/>
      <c r="UCK9" s="110"/>
      <c r="UCL9" s="110"/>
      <c r="UCM9" s="110"/>
      <c r="UCN9" s="110"/>
      <c r="UCO9" s="110"/>
      <c r="UCP9" s="110"/>
      <c r="UCQ9" s="110"/>
      <c r="UCR9" s="110"/>
      <c r="UCS9" s="110"/>
      <c r="UCT9" s="110"/>
      <c r="UCU9" s="110"/>
      <c r="UCV9" s="110"/>
      <c r="UCW9" s="110"/>
      <c r="UCX9" s="110"/>
      <c r="UCY9" s="110"/>
      <c r="UCZ9" s="110"/>
      <c r="UDA9" s="110"/>
      <c r="UDB9" s="110"/>
      <c r="UDC9" s="110"/>
      <c r="UDD9" s="110"/>
      <c r="UDE9" s="110"/>
      <c r="UDF9" s="110"/>
      <c r="UDG9" s="110"/>
      <c r="UDH9" s="110"/>
      <c r="UDI9" s="110"/>
      <c r="UDJ9" s="110"/>
      <c r="UDK9" s="110"/>
      <c r="UDL9" s="110"/>
      <c r="UDM9" s="110"/>
      <c r="UDN9" s="110"/>
      <c r="UDO9" s="110"/>
      <c r="UDP9" s="110"/>
      <c r="UDQ9" s="110"/>
      <c r="UDR9" s="110"/>
      <c r="UDS9" s="110"/>
      <c r="UDT9" s="110"/>
      <c r="UDU9" s="110"/>
      <c r="UDV9" s="110"/>
      <c r="UDW9" s="110"/>
      <c r="UDX9" s="110"/>
      <c r="UDY9" s="110"/>
      <c r="UDZ9" s="110"/>
      <c r="UEA9" s="110"/>
      <c r="UEB9" s="110"/>
      <c r="UEC9" s="110"/>
      <c r="UED9" s="110"/>
      <c r="UEE9" s="110"/>
      <c r="UEF9" s="110"/>
      <c r="UEG9" s="110"/>
      <c r="UEH9" s="110"/>
      <c r="UEI9" s="110"/>
      <c r="UEJ9" s="110"/>
      <c r="UEK9" s="110"/>
      <c r="UEL9" s="110"/>
      <c r="UEM9" s="110"/>
      <c r="UEN9" s="110"/>
      <c r="UEO9" s="110"/>
      <c r="UEP9" s="110"/>
      <c r="UEQ9" s="110"/>
      <c r="UER9" s="110"/>
      <c r="UES9" s="110"/>
      <c r="UET9" s="110"/>
      <c r="UEU9" s="110"/>
      <c r="UEV9" s="110"/>
      <c r="UEW9" s="110"/>
      <c r="UEX9" s="110"/>
      <c r="UEY9" s="110"/>
      <c r="UEZ9" s="110"/>
      <c r="UFA9" s="110"/>
      <c r="UFB9" s="110"/>
      <c r="UFC9" s="110"/>
      <c r="UFD9" s="110"/>
      <c r="UFE9" s="110"/>
      <c r="UFF9" s="110"/>
      <c r="UFG9" s="110"/>
      <c r="UFH9" s="110"/>
      <c r="UFI9" s="110"/>
      <c r="UFJ9" s="110"/>
      <c r="UFK9" s="110"/>
      <c r="UFL9" s="110"/>
      <c r="UFM9" s="110"/>
      <c r="UFN9" s="110"/>
      <c r="UFO9" s="110"/>
      <c r="UFP9" s="110"/>
      <c r="UFQ9" s="110"/>
      <c r="UFR9" s="110"/>
      <c r="UFS9" s="110"/>
      <c r="UFT9" s="110"/>
      <c r="UFU9" s="110"/>
      <c r="UFV9" s="110"/>
      <c r="UFW9" s="110"/>
      <c r="UFX9" s="110"/>
      <c r="UFY9" s="110"/>
      <c r="UFZ9" s="110"/>
      <c r="UGA9" s="110"/>
      <c r="UGB9" s="110"/>
      <c r="UGC9" s="110"/>
      <c r="UGD9" s="110"/>
      <c r="UGE9" s="110"/>
      <c r="UGF9" s="110"/>
      <c r="UGG9" s="110"/>
      <c r="UGH9" s="110"/>
      <c r="UGI9" s="110"/>
      <c r="UGJ9" s="110"/>
      <c r="UGK9" s="110"/>
      <c r="UGL9" s="110"/>
      <c r="UGM9" s="110"/>
      <c r="UGN9" s="110"/>
      <c r="UGO9" s="110"/>
      <c r="UGP9" s="110"/>
      <c r="UGQ9" s="110"/>
      <c r="UGR9" s="110"/>
      <c r="UGS9" s="110"/>
      <c r="UGT9" s="110"/>
      <c r="UGU9" s="110"/>
      <c r="UGV9" s="110"/>
      <c r="UGW9" s="110"/>
      <c r="UGX9" s="110"/>
      <c r="UGY9" s="110"/>
      <c r="UGZ9" s="110"/>
      <c r="UHA9" s="110"/>
      <c r="UHB9" s="110"/>
      <c r="UHC9" s="110"/>
      <c r="UHD9" s="110"/>
      <c r="UHE9" s="110"/>
      <c r="UHF9" s="110"/>
      <c r="UHG9" s="110"/>
      <c r="UHH9" s="110"/>
      <c r="UHI9" s="110"/>
      <c r="UHJ9" s="110"/>
      <c r="UHK9" s="110"/>
      <c r="UHL9" s="110"/>
      <c r="UHM9" s="110"/>
      <c r="UHN9" s="110"/>
      <c r="UHO9" s="110"/>
      <c r="UHP9" s="110"/>
      <c r="UHQ9" s="110"/>
      <c r="UHR9" s="110"/>
      <c r="UHS9" s="110"/>
      <c r="UHT9" s="110"/>
      <c r="UHU9" s="110"/>
      <c r="UHV9" s="110"/>
      <c r="UHW9" s="110"/>
      <c r="UHX9" s="110"/>
      <c r="UHY9" s="110"/>
      <c r="UHZ9" s="110"/>
      <c r="UIA9" s="110"/>
      <c r="UIB9" s="110"/>
      <c r="UIC9" s="110"/>
      <c r="UID9" s="110"/>
      <c r="UIE9" s="110"/>
      <c r="UIF9" s="110"/>
      <c r="UIG9" s="110"/>
      <c r="UIH9" s="110"/>
      <c r="UII9" s="110"/>
      <c r="UIJ9" s="110"/>
      <c r="UIK9" s="110"/>
      <c r="UIL9" s="110"/>
      <c r="UIM9" s="110"/>
      <c r="UIN9" s="110"/>
      <c r="UIO9" s="110"/>
      <c r="UIP9" s="110"/>
      <c r="UIQ9" s="110"/>
      <c r="UIR9" s="110"/>
      <c r="UIS9" s="110"/>
      <c r="UIT9" s="110"/>
      <c r="UIU9" s="110"/>
      <c r="UIV9" s="110"/>
      <c r="UIW9" s="110"/>
      <c r="UIX9" s="110"/>
      <c r="UIY9" s="110"/>
      <c r="UIZ9" s="110"/>
      <c r="UJA9" s="110"/>
      <c r="UJB9" s="110"/>
      <c r="UJC9" s="110"/>
      <c r="UJD9" s="110"/>
      <c r="UJE9" s="110"/>
      <c r="UJF9" s="110"/>
      <c r="UJG9" s="110"/>
      <c r="UJH9" s="110"/>
      <c r="UJI9" s="110"/>
      <c r="UJJ9" s="110"/>
      <c r="UJK9" s="110"/>
      <c r="UJL9" s="110"/>
      <c r="UJM9" s="110"/>
      <c r="UJN9" s="110"/>
      <c r="UJO9" s="110"/>
      <c r="UJP9" s="110"/>
      <c r="UJQ9" s="110"/>
      <c r="UJR9" s="110"/>
      <c r="UJS9" s="110"/>
      <c r="UJT9" s="110"/>
      <c r="UJU9" s="110"/>
      <c r="UJV9" s="110"/>
      <c r="UJW9" s="110"/>
      <c r="UJX9" s="110"/>
      <c r="UJY9" s="110"/>
      <c r="UJZ9" s="110"/>
      <c r="UKA9" s="110"/>
      <c r="UKB9" s="110"/>
      <c r="UKC9" s="110"/>
      <c r="UKD9" s="110"/>
      <c r="UKE9" s="110"/>
      <c r="UKF9" s="110"/>
      <c r="UKG9" s="110"/>
      <c r="UKH9" s="110"/>
      <c r="UKI9" s="110"/>
      <c r="UKJ9" s="110"/>
      <c r="UKK9" s="110"/>
      <c r="UKL9" s="110"/>
      <c r="UKM9" s="110"/>
      <c r="UKN9" s="110"/>
      <c r="UKO9" s="110"/>
      <c r="UKP9" s="110"/>
      <c r="UKQ9" s="110"/>
      <c r="UKR9" s="110"/>
      <c r="UKS9" s="110"/>
      <c r="UKT9" s="110"/>
      <c r="UKU9" s="110"/>
      <c r="UKV9" s="110"/>
      <c r="UKW9" s="110"/>
      <c r="UKX9" s="110"/>
      <c r="UKY9" s="110"/>
      <c r="UKZ9" s="110"/>
      <c r="ULA9" s="110"/>
      <c r="ULB9" s="110"/>
      <c r="ULC9" s="110"/>
      <c r="ULD9" s="110"/>
      <c r="ULE9" s="110"/>
      <c r="ULF9" s="110"/>
      <c r="ULG9" s="110"/>
      <c r="ULH9" s="110"/>
      <c r="ULI9" s="110"/>
      <c r="ULJ9" s="110"/>
      <c r="ULK9" s="110"/>
      <c r="ULL9" s="110"/>
      <c r="ULM9" s="110"/>
      <c r="ULN9" s="110"/>
      <c r="ULO9" s="110"/>
      <c r="ULP9" s="110"/>
      <c r="ULQ9" s="110"/>
      <c r="ULR9" s="110"/>
      <c r="ULS9" s="110"/>
      <c r="ULT9" s="110"/>
      <c r="ULU9" s="110"/>
      <c r="ULV9" s="110"/>
      <c r="ULW9" s="110"/>
      <c r="ULX9" s="110"/>
      <c r="ULY9" s="110"/>
      <c r="ULZ9" s="110"/>
      <c r="UMA9" s="110"/>
      <c r="UMB9" s="110"/>
      <c r="UMC9" s="110"/>
      <c r="UMD9" s="110"/>
      <c r="UME9" s="110"/>
      <c r="UMF9" s="110"/>
      <c r="UMG9" s="110"/>
      <c r="UMH9" s="110"/>
      <c r="UMI9" s="110"/>
      <c r="UMJ9" s="110"/>
      <c r="UMK9" s="110"/>
      <c r="UML9" s="110"/>
      <c r="UMM9" s="110"/>
      <c r="UMN9" s="110"/>
      <c r="UMO9" s="110"/>
      <c r="UMP9" s="110"/>
      <c r="UMQ9" s="110"/>
      <c r="UMR9" s="110"/>
      <c r="UMS9" s="110"/>
      <c r="UMT9" s="110"/>
      <c r="UMU9" s="110"/>
      <c r="UMV9" s="110"/>
      <c r="UMW9" s="110"/>
      <c r="UMX9" s="110"/>
      <c r="UMY9" s="110"/>
      <c r="UMZ9" s="110"/>
      <c r="UNA9" s="110"/>
      <c r="UNB9" s="110"/>
      <c r="UNC9" s="110"/>
      <c r="UND9" s="110"/>
      <c r="UNE9" s="110"/>
      <c r="UNF9" s="110"/>
      <c r="UNG9" s="110"/>
      <c r="UNH9" s="110"/>
      <c r="UNI9" s="110"/>
      <c r="UNJ9" s="110"/>
      <c r="UNK9" s="110"/>
      <c r="UNL9" s="110"/>
      <c r="UNM9" s="110"/>
      <c r="UNN9" s="110"/>
      <c r="UNO9" s="110"/>
      <c r="UNP9" s="110"/>
      <c r="UNQ9" s="110"/>
      <c r="UNR9" s="110"/>
      <c r="UNS9" s="110"/>
      <c r="UNT9" s="110"/>
      <c r="UNU9" s="110"/>
      <c r="UNV9" s="110"/>
      <c r="UNW9" s="110"/>
      <c r="UNX9" s="110"/>
      <c r="UNY9" s="110"/>
      <c r="UNZ9" s="110"/>
      <c r="UOA9" s="110"/>
      <c r="UOB9" s="110"/>
      <c r="UOC9" s="110"/>
      <c r="UOD9" s="110"/>
      <c r="UOE9" s="110"/>
      <c r="UOF9" s="110"/>
      <c r="UOG9" s="110"/>
      <c r="UOH9" s="110"/>
      <c r="UOI9" s="110"/>
      <c r="UOJ9" s="110"/>
      <c r="UOK9" s="110"/>
      <c r="UOL9" s="110"/>
      <c r="UOM9" s="110"/>
      <c r="UON9" s="110"/>
      <c r="UOO9" s="110"/>
      <c r="UOP9" s="110"/>
      <c r="UOQ9" s="110"/>
      <c r="UOR9" s="110"/>
      <c r="UOS9" s="110"/>
      <c r="UOT9" s="110"/>
      <c r="UOU9" s="110"/>
      <c r="UOV9" s="110"/>
      <c r="UOW9" s="110"/>
      <c r="UOX9" s="110"/>
      <c r="UOY9" s="110"/>
      <c r="UOZ9" s="110"/>
      <c r="UPA9" s="110"/>
      <c r="UPB9" s="110"/>
      <c r="UPC9" s="110"/>
      <c r="UPD9" s="110"/>
      <c r="UPE9" s="110"/>
      <c r="UPF9" s="110"/>
      <c r="UPG9" s="110"/>
      <c r="UPH9" s="110"/>
      <c r="UPI9" s="110"/>
      <c r="UPJ9" s="110"/>
      <c r="UPK9" s="110"/>
      <c r="UPL9" s="110"/>
      <c r="UPM9" s="110"/>
      <c r="UPN9" s="110"/>
      <c r="UPO9" s="110"/>
      <c r="UPP9" s="110"/>
      <c r="UPQ9" s="110"/>
      <c r="UPR9" s="110"/>
      <c r="UPS9" s="110"/>
      <c r="UPT9" s="110"/>
      <c r="UPU9" s="110"/>
      <c r="UPV9" s="110"/>
      <c r="UPW9" s="110"/>
      <c r="UPX9" s="110"/>
      <c r="UPY9" s="110"/>
      <c r="UPZ9" s="110"/>
      <c r="UQA9" s="110"/>
      <c r="UQB9" s="110"/>
      <c r="UQC9" s="110"/>
      <c r="UQD9" s="110"/>
      <c r="UQE9" s="110"/>
      <c r="UQF9" s="110"/>
      <c r="UQG9" s="110"/>
      <c r="UQH9" s="110"/>
      <c r="UQI9" s="110"/>
      <c r="UQJ9" s="110"/>
      <c r="UQK9" s="110"/>
      <c r="UQL9" s="110"/>
      <c r="UQM9" s="110"/>
      <c r="UQN9" s="110"/>
      <c r="UQO9" s="110"/>
      <c r="UQP9" s="110"/>
      <c r="UQQ9" s="110"/>
      <c r="UQR9" s="110"/>
      <c r="UQS9" s="110"/>
      <c r="UQT9" s="110"/>
      <c r="UQU9" s="110"/>
      <c r="UQV9" s="110"/>
      <c r="UQW9" s="110"/>
      <c r="UQX9" s="110"/>
      <c r="UQY9" s="110"/>
      <c r="UQZ9" s="110"/>
      <c r="URA9" s="110"/>
      <c r="URB9" s="110"/>
      <c r="URC9" s="110"/>
      <c r="URD9" s="110"/>
      <c r="URE9" s="110"/>
      <c r="URF9" s="110"/>
      <c r="URG9" s="110"/>
      <c r="URH9" s="110"/>
      <c r="URI9" s="110"/>
      <c r="URJ9" s="110"/>
      <c r="URK9" s="110"/>
      <c r="URL9" s="110"/>
      <c r="URM9" s="110"/>
      <c r="URN9" s="110"/>
      <c r="URO9" s="110"/>
      <c r="URP9" s="110"/>
      <c r="URQ9" s="110"/>
      <c r="URR9" s="110"/>
      <c r="URS9" s="110"/>
      <c r="URT9" s="110"/>
      <c r="URU9" s="110"/>
      <c r="URV9" s="110"/>
      <c r="URW9" s="110"/>
      <c r="URX9" s="110"/>
      <c r="URY9" s="110"/>
      <c r="URZ9" s="110"/>
      <c r="USA9" s="110"/>
      <c r="USB9" s="110"/>
      <c r="USC9" s="110"/>
      <c r="USD9" s="110"/>
      <c r="USE9" s="110"/>
      <c r="USF9" s="110"/>
      <c r="USG9" s="110"/>
      <c r="USH9" s="110"/>
      <c r="USI9" s="110"/>
      <c r="USJ9" s="110"/>
      <c r="USK9" s="110"/>
      <c r="USL9" s="110"/>
      <c r="USM9" s="110"/>
      <c r="USN9" s="110"/>
      <c r="USO9" s="110"/>
      <c r="USP9" s="110"/>
      <c r="USQ9" s="110"/>
      <c r="USR9" s="110"/>
      <c r="USS9" s="110"/>
      <c r="UST9" s="110"/>
      <c r="USU9" s="110"/>
      <c r="USV9" s="110"/>
      <c r="USW9" s="110"/>
      <c r="USX9" s="110"/>
      <c r="USY9" s="110"/>
      <c r="USZ9" s="110"/>
      <c r="UTA9" s="110"/>
      <c r="UTB9" s="110"/>
      <c r="UTC9" s="110"/>
      <c r="UTD9" s="110"/>
      <c r="UTE9" s="110"/>
      <c r="UTF9" s="110"/>
      <c r="UTG9" s="110"/>
      <c r="UTH9" s="110"/>
      <c r="UTI9" s="110"/>
      <c r="UTJ9" s="110"/>
      <c r="UTK9" s="110"/>
      <c r="UTL9" s="110"/>
      <c r="UTM9" s="110"/>
      <c r="UTN9" s="110"/>
      <c r="UTO9" s="110"/>
      <c r="UTP9" s="110"/>
      <c r="UTQ9" s="110"/>
      <c r="UTR9" s="110"/>
      <c r="UTS9" s="110"/>
      <c r="UTT9" s="110"/>
      <c r="UTU9" s="110"/>
      <c r="UTV9" s="110"/>
      <c r="UTW9" s="110"/>
      <c r="UTX9" s="110"/>
      <c r="UTY9" s="110"/>
      <c r="UTZ9" s="110"/>
      <c r="UUA9" s="110"/>
      <c r="UUB9" s="110"/>
      <c r="UUC9" s="110"/>
      <c r="UUD9" s="110"/>
      <c r="UUE9" s="110"/>
      <c r="UUF9" s="110"/>
      <c r="UUG9" s="110"/>
      <c r="UUH9" s="110"/>
      <c r="UUI9" s="110"/>
      <c r="UUJ9" s="110"/>
      <c r="UUK9" s="110"/>
      <c r="UUL9" s="110"/>
      <c r="UUM9" s="110"/>
      <c r="UUN9" s="110"/>
      <c r="UUO9" s="110"/>
      <c r="UUP9" s="110"/>
      <c r="UUQ9" s="110"/>
      <c r="UUR9" s="110"/>
      <c r="UUS9" s="110"/>
      <c r="UUT9" s="110"/>
      <c r="UUU9" s="110"/>
      <c r="UUV9" s="110"/>
      <c r="UUW9" s="110"/>
      <c r="UUX9" s="110"/>
      <c r="UUY9" s="110"/>
      <c r="UUZ9" s="110"/>
      <c r="UVA9" s="110"/>
      <c r="UVB9" s="110"/>
      <c r="UVC9" s="110"/>
      <c r="UVD9" s="110"/>
      <c r="UVE9" s="110"/>
      <c r="UVF9" s="110"/>
      <c r="UVG9" s="110"/>
      <c r="UVH9" s="110"/>
      <c r="UVI9" s="110"/>
      <c r="UVJ9" s="110"/>
      <c r="UVK9" s="110"/>
      <c r="UVL9" s="110"/>
      <c r="UVM9" s="110"/>
      <c r="UVN9" s="110"/>
      <c r="UVO9" s="110"/>
      <c r="UVP9" s="110"/>
      <c r="UVQ9" s="110"/>
      <c r="UVR9" s="110"/>
      <c r="UVS9" s="110"/>
      <c r="UVT9" s="110"/>
      <c r="UVU9" s="110"/>
      <c r="UVV9" s="110"/>
      <c r="UVW9" s="110"/>
      <c r="UVX9" s="110"/>
      <c r="UVY9" s="110"/>
      <c r="UVZ9" s="110"/>
      <c r="UWA9" s="110"/>
      <c r="UWB9" s="110"/>
      <c r="UWC9" s="110"/>
      <c r="UWD9" s="110"/>
      <c r="UWE9" s="110"/>
      <c r="UWF9" s="110"/>
      <c r="UWG9" s="110"/>
      <c r="UWH9" s="110"/>
      <c r="UWI9" s="110"/>
      <c r="UWJ9" s="110"/>
      <c r="UWK9" s="110"/>
      <c r="UWL9" s="110"/>
      <c r="UWM9" s="110"/>
      <c r="UWN9" s="110"/>
      <c r="UWO9" s="110"/>
      <c r="UWP9" s="110"/>
      <c r="UWQ9" s="110"/>
      <c r="UWR9" s="110"/>
      <c r="UWS9" s="110"/>
      <c r="UWT9" s="110"/>
      <c r="UWU9" s="110"/>
      <c r="UWV9" s="110"/>
      <c r="UWW9" s="110"/>
      <c r="UWX9" s="110"/>
      <c r="UWY9" s="110"/>
      <c r="UWZ9" s="110"/>
      <c r="UXA9" s="110"/>
      <c r="UXB9" s="110"/>
      <c r="UXC9" s="110"/>
      <c r="UXD9" s="110"/>
      <c r="UXE9" s="110"/>
      <c r="UXF9" s="110"/>
      <c r="UXG9" s="110"/>
      <c r="UXH9" s="110"/>
      <c r="UXI9" s="110"/>
      <c r="UXJ9" s="110"/>
      <c r="UXK9" s="110"/>
      <c r="UXL9" s="110"/>
      <c r="UXM9" s="110"/>
      <c r="UXN9" s="110"/>
      <c r="UXO9" s="110"/>
      <c r="UXP9" s="110"/>
      <c r="UXQ9" s="110"/>
      <c r="UXR9" s="110"/>
      <c r="UXS9" s="110"/>
      <c r="UXT9" s="110"/>
      <c r="UXU9" s="110"/>
      <c r="UXV9" s="110"/>
      <c r="UXW9" s="110"/>
      <c r="UXX9" s="110"/>
      <c r="UXY9" s="110"/>
      <c r="UXZ9" s="110"/>
      <c r="UYA9" s="110"/>
      <c r="UYB9" s="110"/>
      <c r="UYC9" s="110"/>
      <c r="UYD9" s="110"/>
      <c r="UYE9" s="110"/>
      <c r="UYF9" s="110"/>
      <c r="UYG9" s="110"/>
      <c r="UYH9" s="110"/>
      <c r="UYI9" s="110"/>
      <c r="UYJ9" s="110"/>
      <c r="UYK9" s="110"/>
      <c r="UYL9" s="110"/>
      <c r="UYM9" s="110"/>
      <c r="UYN9" s="110"/>
      <c r="UYO9" s="110"/>
      <c r="UYP9" s="110"/>
      <c r="UYQ9" s="110"/>
      <c r="UYR9" s="110"/>
      <c r="UYS9" s="110"/>
      <c r="UYT9" s="110"/>
      <c r="UYU9" s="110"/>
      <c r="UYV9" s="110"/>
      <c r="UYW9" s="110"/>
      <c r="UYX9" s="110"/>
      <c r="UYY9" s="110"/>
      <c r="UYZ9" s="110"/>
      <c r="UZA9" s="110"/>
      <c r="UZB9" s="110"/>
      <c r="UZC9" s="110"/>
      <c r="UZD9" s="110"/>
      <c r="UZE9" s="110"/>
      <c r="UZF9" s="110"/>
      <c r="UZG9" s="110"/>
      <c r="UZH9" s="110"/>
      <c r="UZI9" s="110"/>
      <c r="UZJ9" s="110"/>
      <c r="UZK9" s="110"/>
      <c r="UZL9" s="110"/>
      <c r="UZM9" s="110"/>
      <c r="UZN9" s="110"/>
      <c r="UZO9" s="110"/>
      <c r="UZP9" s="110"/>
      <c r="UZQ9" s="110"/>
      <c r="UZR9" s="110"/>
      <c r="UZS9" s="110"/>
      <c r="UZT9" s="110"/>
      <c r="UZU9" s="110"/>
      <c r="UZV9" s="110"/>
      <c r="UZW9" s="110"/>
      <c r="UZX9" s="110"/>
      <c r="UZY9" s="110"/>
      <c r="UZZ9" s="110"/>
      <c r="VAA9" s="110"/>
      <c r="VAB9" s="110"/>
      <c r="VAC9" s="110"/>
      <c r="VAD9" s="110"/>
      <c r="VAE9" s="110"/>
      <c r="VAF9" s="110"/>
      <c r="VAG9" s="110"/>
      <c r="VAH9" s="110"/>
      <c r="VAI9" s="110"/>
      <c r="VAJ9" s="110"/>
      <c r="VAK9" s="110"/>
      <c r="VAL9" s="110"/>
      <c r="VAM9" s="110"/>
      <c r="VAN9" s="110"/>
      <c r="VAO9" s="110"/>
      <c r="VAP9" s="110"/>
      <c r="VAQ9" s="110"/>
      <c r="VAR9" s="110"/>
      <c r="VAS9" s="110"/>
      <c r="VAT9" s="110"/>
      <c r="VAU9" s="110"/>
      <c r="VAV9" s="110"/>
      <c r="VAW9" s="110"/>
      <c r="VAX9" s="110"/>
      <c r="VAY9" s="110"/>
      <c r="VAZ9" s="110"/>
      <c r="VBA9" s="110"/>
      <c r="VBB9" s="110"/>
      <c r="VBC9" s="110"/>
      <c r="VBD9" s="110"/>
      <c r="VBE9" s="110"/>
      <c r="VBF9" s="110"/>
      <c r="VBG9" s="110"/>
      <c r="VBH9" s="110"/>
      <c r="VBI9" s="110"/>
      <c r="VBJ9" s="110"/>
      <c r="VBK9" s="110"/>
      <c r="VBL9" s="110"/>
      <c r="VBM9" s="110"/>
      <c r="VBN9" s="110"/>
      <c r="VBO9" s="110"/>
      <c r="VBP9" s="110"/>
      <c r="VBQ9" s="110"/>
      <c r="VBR9" s="110"/>
      <c r="VBS9" s="110"/>
      <c r="VBT9" s="110"/>
      <c r="VBU9" s="110"/>
      <c r="VBV9" s="110"/>
      <c r="VBW9" s="110"/>
      <c r="VBX9" s="110"/>
      <c r="VBY9" s="110"/>
      <c r="VBZ9" s="110"/>
      <c r="VCA9" s="110"/>
      <c r="VCB9" s="110"/>
      <c r="VCC9" s="110"/>
      <c r="VCD9" s="110"/>
      <c r="VCE9" s="110"/>
      <c r="VCF9" s="110"/>
      <c r="VCG9" s="110"/>
      <c r="VCH9" s="110"/>
      <c r="VCI9" s="110"/>
      <c r="VCJ9" s="110"/>
      <c r="VCK9" s="110"/>
      <c r="VCL9" s="110"/>
      <c r="VCM9" s="110"/>
      <c r="VCN9" s="110"/>
      <c r="VCO9" s="110"/>
      <c r="VCP9" s="110"/>
      <c r="VCQ9" s="110"/>
      <c r="VCR9" s="110"/>
      <c r="VCS9" s="110"/>
      <c r="VCT9" s="110"/>
      <c r="VCU9" s="110"/>
      <c r="VCV9" s="110"/>
      <c r="VCW9" s="110"/>
      <c r="VCX9" s="110"/>
      <c r="VCY9" s="110"/>
      <c r="VCZ9" s="110"/>
      <c r="VDA9" s="110"/>
      <c r="VDB9" s="110"/>
      <c r="VDC9" s="110"/>
      <c r="VDD9" s="110"/>
      <c r="VDE9" s="110"/>
      <c r="VDF9" s="110"/>
      <c r="VDG9" s="110"/>
      <c r="VDH9" s="110"/>
      <c r="VDI9" s="110"/>
      <c r="VDJ9" s="110"/>
      <c r="VDK9" s="110"/>
      <c r="VDL9" s="110"/>
      <c r="VDM9" s="110"/>
      <c r="VDN9" s="110"/>
      <c r="VDO9" s="110"/>
      <c r="VDP9" s="110"/>
      <c r="VDQ9" s="110"/>
      <c r="VDR9" s="110"/>
      <c r="VDS9" s="110"/>
      <c r="VDT9" s="110"/>
      <c r="VDU9" s="110"/>
      <c r="VDV9" s="110"/>
      <c r="VDW9" s="110"/>
      <c r="VDX9" s="110"/>
      <c r="VDY9" s="110"/>
      <c r="VDZ9" s="110"/>
      <c r="VEA9" s="110"/>
      <c r="VEB9" s="110"/>
      <c r="VEC9" s="110"/>
      <c r="VED9" s="110"/>
      <c r="VEE9" s="110"/>
      <c r="VEF9" s="110"/>
      <c r="VEG9" s="110"/>
      <c r="VEH9" s="110"/>
      <c r="VEI9" s="110"/>
      <c r="VEJ9" s="110"/>
      <c r="VEK9" s="110"/>
      <c r="VEL9" s="110"/>
      <c r="VEM9" s="110"/>
      <c r="VEN9" s="110"/>
      <c r="VEO9" s="110"/>
      <c r="VEP9" s="110"/>
      <c r="VEQ9" s="110"/>
      <c r="VER9" s="110"/>
      <c r="VES9" s="110"/>
      <c r="VET9" s="110"/>
      <c r="VEU9" s="110"/>
      <c r="VEV9" s="110"/>
      <c r="VEW9" s="110"/>
      <c r="VEX9" s="110"/>
      <c r="VEY9" s="110"/>
      <c r="VEZ9" s="110"/>
      <c r="VFA9" s="110"/>
      <c r="VFB9" s="110"/>
      <c r="VFC9" s="110"/>
      <c r="VFD9" s="110"/>
      <c r="VFE9" s="110"/>
      <c r="VFF9" s="110"/>
      <c r="VFG9" s="110"/>
      <c r="VFH9" s="110"/>
      <c r="VFI9" s="110"/>
      <c r="VFJ9" s="110"/>
      <c r="VFK9" s="110"/>
      <c r="VFL9" s="110"/>
      <c r="VFM9" s="110"/>
      <c r="VFN9" s="110"/>
      <c r="VFO9" s="110"/>
      <c r="VFP9" s="110"/>
      <c r="VFQ9" s="110"/>
      <c r="VFR9" s="110"/>
      <c r="VFS9" s="110"/>
      <c r="VFT9" s="110"/>
      <c r="VFU9" s="110"/>
      <c r="VFV9" s="110"/>
      <c r="VFW9" s="110"/>
      <c r="VFX9" s="110"/>
      <c r="VFY9" s="110"/>
      <c r="VFZ9" s="110"/>
      <c r="VGA9" s="110"/>
      <c r="VGB9" s="110"/>
      <c r="VGC9" s="110"/>
      <c r="VGD9" s="110"/>
      <c r="VGE9" s="110"/>
      <c r="VGF9" s="110"/>
      <c r="VGG9" s="110"/>
      <c r="VGH9" s="110"/>
      <c r="VGI9" s="110"/>
      <c r="VGJ9" s="110"/>
      <c r="VGK9" s="110"/>
      <c r="VGL9" s="110"/>
      <c r="VGM9" s="110"/>
      <c r="VGN9" s="110"/>
      <c r="VGO9" s="110"/>
      <c r="VGP9" s="110"/>
      <c r="VGQ9" s="110"/>
      <c r="VGR9" s="110"/>
      <c r="VGS9" s="110"/>
      <c r="VGT9" s="110"/>
      <c r="VGU9" s="110"/>
      <c r="VGV9" s="110"/>
      <c r="VGW9" s="110"/>
      <c r="VGX9" s="110"/>
      <c r="VGY9" s="110"/>
      <c r="VGZ9" s="110"/>
      <c r="VHA9" s="110"/>
      <c r="VHB9" s="110"/>
      <c r="VHC9" s="110"/>
      <c r="VHD9" s="110"/>
      <c r="VHE9" s="110"/>
      <c r="VHF9" s="110"/>
      <c r="VHG9" s="110"/>
      <c r="VHH9" s="110"/>
      <c r="VHI9" s="110"/>
      <c r="VHJ9" s="110"/>
      <c r="VHK9" s="110"/>
      <c r="VHL9" s="110"/>
      <c r="VHM9" s="110"/>
      <c r="VHN9" s="110"/>
      <c r="VHO9" s="110"/>
      <c r="VHP9" s="110"/>
      <c r="VHQ9" s="110"/>
      <c r="VHR9" s="110"/>
      <c r="VHS9" s="110"/>
      <c r="VHT9" s="110"/>
      <c r="VHU9" s="110"/>
      <c r="VHV9" s="110"/>
      <c r="VHW9" s="110"/>
      <c r="VHX9" s="110"/>
      <c r="VHY9" s="110"/>
      <c r="VHZ9" s="110"/>
      <c r="VIA9" s="110"/>
      <c r="VIB9" s="110"/>
      <c r="VIC9" s="110"/>
      <c r="VID9" s="110"/>
      <c r="VIE9" s="110"/>
      <c r="VIF9" s="110"/>
      <c r="VIG9" s="110"/>
      <c r="VIH9" s="110"/>
      <c r="VII9" s="110"/>
      <c r="VIJ9" s="110"/>
      <c r="VIK9" s="110"/>
      <c r="VIL9" s="110"/>
      <c r="VIM9" s="110"/>
      <c r="VIN9" s="110"/>
      <c r="VIO9" s="110"/>
      <c r="VIP9" s="110"/>
      <c r="VIQ9" s="110"/>
      <c r="VIR9" s="110"/>
      <c r="VIS9" s="110"/>
      <c r="VIT9" s="110"/>
      <c r="VIU9" s="110"/>
      <c r="VIV9" s="110"/>
      <c r="VIW9" s="110"/>
      <c r="VIX9" s="110"/>
      <c r="VIY9" s="110"/>
      <c r="VIZ9" s="110"/>
      <c r="VJA9" s="110"/>
      <c r="VJB9" s="110"/>
      <c r="VJC9" s="110"/>
      <c r="VJD9" s="110"/>
      <c r="VJE9" s="110"/>
      <c r="VJF9" s="110"/>
      <c r="VJG9" s="110"/>
      <c r="VJH9" s="110"/>
      <c r="VJI9" s="110"/>
      <c r="VJJ9" s="110"/>
      <c r="VJK9" s="110"/>
      <c r="VJL9" s="110"/>
      <c r="VJM9" s="110"/>
      <c r="VJN9" s="110"/>
      <c r="VJO9" s="110"/>
      <c r="VJP9" s="110"/>
      <c r="VJQ9" s="110"/>
      <c r="VJR9" s="110"/>
      <c r="VJS9" s="110"/>
      <c r="VJT9" s="110"/>
      <c r="VJU9" s="110"/>
      <c r="VJV9" s="110"/>
      <c r="VJW9" s="110"/>
      <c r="VJX9" s="110"/>
      <c r="VJY9" s="110"/>
      <c r="VJZ9" s="110"/>
      <c r="VKA9" s="110"/>
      <c r="VKB9" s="110"/>
      <c r="VKC9" s="110"/>
      <c r="VKD9" s="110"/>
      <c r="VKE9" s="110"/>
      <c r="VKF9" s="110"/>
      <c r="VKG9" s="110"/>
      <c r="VKH9" s="110"/>
      <c r="VKI9" s="110"/>
      <c r="VKJ9" s="110"/>
      <c r="VKK9" s="110"/>
      <c r="VKL9" s="110"/>
      <c r="VKM9" s="110"/>
      <c r="VKN9" s="110"/>
      <c r="VKO9" s="110"/>
      <c r="VKP9" s="110"/>
      <c r="VKQ9" s="110"/>
      <c r="VKR9" s="110"/>
      <c r="VKS9" s="110"/>
      <c r="VKT9" s="110"/>
      <c r="VKU9" s="110"/>
      <c r="VKV9" s="110"/>
      <c r="VKW9" s="110"/>
      <c r="VKX9" s="110"/>
      <c r="VKY9" s="110"/>
      <c r="VKZ9" s="110"/>
      <c r="VLA9" s="110"/>
      <c r="VLB9" s="110"/>
      <c r="VLC9" s="110"/>
      <c r="VLD9" s="110"/>
      <c r="VLE9" s="110"/>
      <c r="VLF9" s="110"/>
      <c r="VLG9" s="110"/>
      <c r="VLH9" s="110"/>
      <c r="VLI9" s="110"/>
      <c r="VLJ9" s="110"/>
      <c r="VLK9" s="110"/>
      <c r="VLL9" s="110"/>
      <c r="VLM9" s="110"/>
      <c r="VLN9" s="110"/>
      <c r="VLO9" s="110"/>
      <c r="VLP9" s="110"/>
      <c r="VLQ9" s="110"/>
      <c r="VLR9" s="110"/>
      <c r="VLS9" s="110"/>
      <c r="VLT9" s="110"/>
      <c r="VLU9" s="110"/>
      <c r="VLV9" s="110"/>
      <c r="VLW9" s="110"/>
      <c r="VLX9" s="110"/>
      <c r="VLY9" s="110"/>
      <c r="VLZ9" s="110"/>
      <c r="VMA9" s="110"/>
      <c r="VMB9" s="110"/>
      <c r="VMC9" s="110"/>
      <c r="VMD9" s="110"/>
      <c r="VME9" s="110"/>
      <c r="VMF9" s="110"/>
      <c r="VMG9" s="110"/>
      <c r="VMH9" s="110"/>
      <c r="VMI9" s="110"/>
      <c r="VMJ9" s="110"/>
      <c r="VMK9" s="110"/>
      <c r="VML9" s="110"/>
      <c r="VMM9" s="110"/>
      <c r="VMN9" s="110"/>
      <c r="VMO9" s="110"/>
      <c r="VMP9" s="110"/>
      <c r="VMQ9" s="110"/>
      <c r="VMR9" s="110"/>
      <c r="VMS9" s="110"/>
      <c r="VMT9" s="110"/>
      <c r="VMU9" s="110"/>
      <c r="VMV9" s="110"/>
      <c r="VMW9" s="110"/>
      <c r="VMX9" s="110"/>
      <c r="VMY9" s="110"/>
      <c r="VMZ9" s="110"/>
      <c r="VNA9" s="110"/>
      <c r="VNB9" s="110"/>
      <c r="VNC9" s="110"/>
      <c r="VND9" s="110"/>
      <c r="VNE9" s="110"/>
      <c r="VNF9" s="110"/>
      <c r="VNG9" s="110"/>
      <c r="VNH9" s="110"/>
      <c r="VNI9" s="110"/>
      <c r="VNJ9" s="110"/>
      <c r="VNK9" s="110"/>
      <c r="VNL9" s="110"/>
      <c r="VNM9" s="110"/>
      <c r="VNN9" s="110"/>
      <c r="VNO9" s="110"/>
      <c r="VNP9" s="110"/>
      <c r="VNQ9" s="110"/>
      <c r="VNR9" s="110"/>
      <c r="VNS9" s="110"/>
      <c r="VNT9" s="110"/>
      <c r="VNU9" s="110"/>
      <c r="VNV9" s="110"/>
      <c r="VNW9" s="110"/>
      <c r="VNX9" s="110"/>
      <c r="VNY9" s="110"/>
      <c r="VNZ9" s="110"/>
      <c r="VOA9" s="110"/>
      <c r="VOB9" s="110"/>
      <c r="VOC9" s="110"/>
      <c r="VOD9" s="110"/>
      <c r="VOE9" s="110"/>
      <c r="VOF9" s="110"/>
      <c r="VOG9" s="110"/>
      <c r="VOH9" s="110"/>
      <c r="VOI9" s="110"/>
      <c r="VOJ9" s="110"/>
      <c r="VOK9" s="110"/>
      <c r="VOL9" s="110"/>
      <c r="VOM9" s="110"/>
      <c r="VON9" s="110"/>
      <c r="VOO9" s="110"/>
      <c r="VOP9" s="110"/>
      <c r="VOQ9" s="110"/>
      <c r="VOR9" s="110"/>
      <c r="VOS9" s="110"/>
      <c r="VOT9" s="110"/>
      <c r="VOU9" s="110"/>
      <c r="VOV9" s="110"/>
      <c r="VOW9" s="110"/>
      <c r="VOX9" s="110"/>
      <c r="VOY9" s="110"/>
      <c r="VOZ9" s="110"/>
      <c r="VPA9" s="110"/>
      <c r="VPB9" s="110"/>
      <c r="VPC9" s="110"/>
      <c r="VPD9" s="110"/>
      <c r="VPE9" s="110"/>
      <c r="VPF9" s="110"/>
      <c r="VPG9" s="110"/>
      <c r="VPH9" s="110"/>
      <c r="VPI9" s="110"/>
      <c r="VPJ9" s="110"/>
      <c r="VPK9" s="110"/>
      <c r="VPL9" s="110"/>
      <c r="VPM9" s="110"/>
      <c r="VPN9" s="110"/>
      <c r="VPO9" s="110"/>
      <c r="VPP9" s="110"/>
      <c r="VPQ9" s="110"/>
      <c r="VPR9" s="110"/>
      <c r="VPS9" s="110"/>
      <c r="VPT9" s="110"/>
      <c r="VPU9" s="110"/>
      <c r="VPV9" s="110"/>
      <c r="VPW9" s="110"/>
      <c r="VPX9" s="110"/>
      <c r="VPY9" s="110"/>
      <c r="VPZ9" s="110"/>
      <c r="VQA9" s="110"/>
      <c r="VQB9" s="110"/>
      <c r="VQC9" s="110"/>
      <c r="VQD9" s="110"/>
      <c r="VQE9" s="110"/>
      <c r="VQF9" s="110"/>
      <c r="VQG9" s="110"/>
      <c r="VQH9" s="110"/>
      <c r="VQI9" s="110"/>
      <c r="VQJ9" s="110"/>
      <c r="VQK9" s="110"/>
      <c r="VQL9" s="110"/>
      <c r="VQM9" s="110"/>
      <c r="VQN9" s="110"/>
      <c r="VQO9" s="110"/>
      <c r="VQP9" s="110"/>
      <c r="VQQ9" s="110"/>
      <c r="VQR9" s="110"/>
      <c r="VQS9" s="110"/>
      <c r="VQT9" s="110"/>
      <c r="VQU9" s="110"/>
      <c r="VQV9" s="110"/>
      <c r="VQW9" s="110"/>
      <c r="VQX9" s="110"/>
      <c r="VQY9" s="110"/>
      <c r="VQZ9" s="110"/>
      <c r="VRA9" s="110"/>
      <c r="VRB9" s="110"/>
      <c r="VRC9" s="110"/>
      <c r="VRD9" s="110"/>
      <c r="VRE9" s="110"/>
      <c r="VRF9" s="110"/>
      <c r="VRG9" s="110"/>
      <c r="VRH9" s="110"/>
      <c r="VRI9" s="110"/>
      <c r="VRJ9" s="110"/>
      <c r="VRK9" s="110"/>
      <c r="VRL9" s="110"/>
      <c r="VRM9" s="110"/>
      <c r="VRN9" s="110"/>
      <c r="VRO9" s="110"/>
      <c r="VRP9" s="110"/>
      <c r="VRQ9" s="110"/>
      <c r="VRR9" s="110"/>
      <c r="VRS9" s="110"/>
      <c r="VRT9" s="110"/>
      <c r="VRU9" s="110"/>
      <c r="VRV9" s="110"/>
      <c r="VRW9" s="110"/>
      <c r="VRX9" s="110"/>
      <c r="VRY9" s="110"/>
      <c r="VRZ9" s="110"/>
      <c r="VSA9" s="110"/>
      <c r="VSB9" s="110"/>
      <c r="VSC9" s="110"/>
      <c r="VSD9" s="110"/>
      <c r="VSE9" s="110"/>
      <c r="VSF9" s="110"/>
      <c r="VSG9" s="110"/>
      <c r="VSH9" s="110"/>
      <c r="VSI9" s="110"/>
      <c r="VSJ9" s="110"/>
      <c r="VSK9" s="110"/>
      <c r="VSL9" s="110"/>
      <c r="VSM9" s="110"/>
      <c r="VSN9" s="110"/>
      <c r="VSO9" s="110"/>
      <c r="VSP9" s="110"/>
      <c r="VSQ9" s="110"/>
      <c r="VSR9" s="110"/>
      <c r="VSS9" s="110"/>
      <c r="VST9" s="110"/>
      <c r="VSU9" s="110"/>
      <c r="VSV9" s="110"/>
      <c r="VSW9" s="110"/>
      <c r="VSX9" s="110"/>
      <c r="VSY9" s="110"/>
      <c r="VSZ9" s="110"/>
      <c r="VTA9" s="110"/>
      <c r="VTB9" s="110"/>
      <c r="VTC9" s="110"/>
      <c r="VTD9" s="110"/>
      <c r="VTE9" s="110"/>
      <c r="VTF9" s="110"/>
      <c r="VTG9" s="110"/>
      <c r="VTH9" s="110"/>
      <c r="VTI9" s="110"/>
      <c r="VTJ9" s="110"/>
      <c r="VTK9" s="110"/>
      <c r="VTL9" s="110"/>
      <c r="VTM9" s="110"/>
      <c r="VTN9" s="110"/>
      <c r="VTO9" s="110"/>
      <c r="VTP9" s="110"/>
      <c r="VTQ9" s="110"/>
      <c r="VTR9" s="110"/>
      <c r="VTS9" s="110"/>
      <c r="VTT9" s="110"/>
      <c r="VTU9" s="110"/>
      <c r="VTV9" s="110"/>
      <c r="VTW9" s="110"/>
      <c r="VTX9" s="110"/>
      <c r="VTY9" s="110"/>
      <c r="VTZ9" s="110"/>
      <c r="VUA9" s="110"/>
      <c r="VUB9" s="110"/>
      <c r="VUC9" s="110"/>
      <c r="VUD9" s="110"/>
      <c r="VUE9" s="110"/>
      <c r="VUF9" s="110"/>
      <c r="VUG9" s="110"/>
      <c r="VUH9" s="110"/>
      <c r="VUI9" s="110"/>
      <c r="VUJ9" s="110"/>
      <c r="VUK9" s="110"/>
      <c r="VUL9" s="110"/>
      <c r="VUM9" s="110"/>
      <c r="VUN9" s="110"/>
      <c r="VUO9" s="110"/>
      <c r="VUP9" s="110"/>
      <c r="VUQ9" s="110"/>
      <c r="VUR9" s="110"/>
      <c r="VUS9" s="110"/>
      <c r="VUT9" s="110"/>
      <c r="VUU9" s="110"/>
      <c r="VUV9" s="110"/>
      <c r="VUW9" s="110"/>
      <c r="VUX9" s="110"/>
      <c r="VUY9" s="110"/>
      <c r="VUZ9" s="110"/>
      <c r="VVA9" s="110"/>
      <c r="VVB9" s="110"/>
      <c r="VVC9" s="110"/>
      <c r="VVD9" s="110"/>
      <c r="VVE9" s="110"/>
      <c r="VVF9" s="110"/>
      <c r="VVG9" s="110"/>
      <c r="VVH9" s="110"/>
      <c r="VVI9" s="110"/>
      <c r="VVJ9" s="110"/>
      <c r="VVK9" s="110"/>
      <c r="VVL9" s="110"/>
      <c r="VVM9" s="110"/>
      <c r="VVN9" s="110"/>
      <c r="VVO9" s="110"/>
      <c r="VVP9" s="110"/>
      <c r="VVQ9" s="110"/>
      <c r="VVR9" s="110"/>
      <c r="VVS9" s="110"/>
      <c r="VVT9" s="110"/>
      <c r="VVU9" s="110"/>
      <c r="VVV9" s="110"/>
      <c r="VVW9" s="110"/>
      <c r="VVX9" s="110"/>
      <c r="VVY9" s="110"/>
      <c r="VVZ9" s="110"/>
      <c r="VWA9" s="110"/>
      <c r="VWB9" s="110"/>
      <c r="VWC9" s="110"/>
      <c r="VWD9" s="110"/>
      <c r="VWE9" s="110"/>
      <c r="VWF9" s="110"/>
      <c r="VWG9" s="110"/>
      <c r="VWH9" s="110"/>
      <c r="VWI9" s="110"/>
      <c r="VWJ9" s="110"/>
      <c r="VWK9" s="110"/>
      <c r="VWL9" s="110"/>
      <c r="VWM9" s="110"/>
      <c r="VWN9" s="110"/>
      <c r="VWO9" s="110"/>
      <c r="VWP9" s="110"/>
      <c r="VWQ9" s="110"/>
      <c r="VWR9" s="110"/>
      <c r="VWS9" s="110"/>
      <c r="VWT9" s="110"/>
      <c r="VWU9" s="110"/>
      <c r="VWV9" s="110"/>
      <c r="VWW9" s="110"/>
      <c r="VWX9" s="110"/>
      <c r="VWY9" s="110"/>
      <c r="VWZ9" s="110"/>
      <c r="VXA9" s="110"/>
      <c r="VXB9" s="110"/>
      <c r="VXC9" s="110"/>
      <c r="VXD9" s="110"/>
      <c r="VXE9" s="110"/>
      <c r="VXF9" s="110"/>
      <c r="VXG9" s="110"/>
      <c r="VXH9" s="110"/>
      <c r="VXI9" s="110"/>
      <c r="VXJ9" s="110"/>
      <c r="VXK9" s="110"/>
      <c r="VXL9" s="110"/>
      <c r="VXM9" s="110"/>
      <c r="VXN9" s="110"/>
      <c r="VXO9" s="110"/>
      <c r="VXP9" s="110"/>
      <c r="VXQ9" s="110"/>
      <c r="VXR9" s="110"/>
      <c r="VXS9" s="110"/>
      <c r="VXT9" s="110"/>
      <c r="VXU9" s="110"/>
      <c r="VXV9" s="110"/>
      <c r="VXW9" s="110"/>
      <c r="VXX9" s="110"/>
      <c r="VXY9" s="110"/>
      <c r="VXZ9" s="110"/>
      <c r="VYA9" s="110"/>
      <c r="VYB9" s="110"/>
      <c r="VYC9" s="110"/>
      <c r="VYD9" s="110"/>
      <c r="VYE9" s="110"/>
      <c r="VYF9" s="110"/>
      <c r="VYG9" s="110"/>
      <c r="VYH9" s="110"/>
      <c r="VYI9" s="110"/>
      <c r="VYJ9" s="110"/>
      <c r="VYK9" s="110"/>
      <c r="VYL9" s="110"/>
      <c r="VYM9" s="110"/>
      <c r="VYN9" s="110"/>
      <c r="VYO9" s="110"/>
      <c r="VYP9" s="110"/>
      <c r="VYQ9" s="110"/>
      <c r="VYR9" s="110"/>
      <c r="VYS9" s="110"/>
      <c r="VYT9" s="110"/>
      <c r="VYU9" s="110"/>
      <c r="VYV9" s="110"/>
      <c r="VYW9" s="110"/>
      <c r="VYX9" s="110"/>
      <c r="VYY9" s="110"/>
      <c r="VYZ9" s="110"/>
      <c r="VZA9" s="110"/>
      <c r="VZB9" s="110"/>
      <c r="VZC9" s="110"/>
      <c r="VZD9" s="110"/>
      <c r="VZE9" s="110"/>
      <c r="VZF9" s="110"/>
      <c r="VZG9" s="110"/>
      <c r="VZH9" s="110"/>
      <c r="VZI9" s="110"/>
      <c r="VZJ9" s="110"/>
      <c r="VZK9" s="110"/>
      <c r="VZL9" s="110"/>
      <c r="VZM9" s="110"/>
      <c r="VZN9" s="110"/>
      <c r="VZO9" s="110"/>
      <c r="VZP9" s="110"/>
      <c r="VZQ9" s="110"/>
      <c r="VZR9" s="110"/>
      <c r="VZS9" s="110"/>
      <c r="VZT9" s="110"/>
      <c r="VZU9" s="110"/>
      <c r="VZV9" s="110"/>
      <c r="VZW9" s="110"/>
      <c r="VZX9" s="110"/>
      <c r="VZY9" s="110"/>
      <c r="VZZ9" s="110"/>
      <c r="WAA9" s="110"/>
      <c r="WAB9" s="110"/>
      <c r="WAC9" s="110"/>
      <c r="WAD9" s="110"/>
      <c r="WAE9" s="110"/>
      <c r="WAF9" s="110"/>
      <c r="WAG9" s="110"/>
      <c r="WAH9" s="110"/>
      <c r="WAI9" s="110"/>
      <c r="WAJ9" s="110"/>
      <c r="WAK9" s="110"/>
      <c r="WAL9" s="110"/>
      <c r="WAM9" s="110"/>
      <c r="WAN9" s="110"/>
      <c r="WAO9" s="110"/>
      <c r="WAP9" s="110"/>
      <c r="WAQ9" s="110"/>
      <c r="WAR9" s="110"/>
      <c r="WAS9" s="110"/>
      <c r="WAT9" s="110"/>
      <c r="WAU9" s="110"/>
      <c r="WAV9" s="110"/>
      <c r="WAW9" s="110"/>
      <c r="WAX9" s="110"/>
      <c r="WAY9" s="110"/>
      <c r="WAZ9" s="110"/>
      <c r="WBA9" s="110"/>
      <c r="WBB9" s="110"/>
      <c r="WBC9" s="110"/>
      <c r="WBD9" s="110"/>
      <c r="WBE9" s="110"/>
      <c r="WBF9" s="110"/>
      <c r="WBG9" s="110"/>
      <c r="WBH9" s="110"/>
      <c r="WBI9" s="110"/>
      <c r="WBJ9" s="110"/>
      <c r="WBK9" s="110"/>
      <c r="WBL9" s="110"/>
      <c r="WBM9" s="110"/>
      <c r="WBN9" s="110"/>
      <c r="WBO9" s="110"/>
      <c r="WBP9" s="110"/>
      <c r="WBQ9" s="110"/>
      <c r="WBR9" s="110"/>
      <c r="WBS9" s="110"/>
      <c r="WBT9" s="110"/>
      <c r="WBU9" s="110"/>
      <c r="WBV9" s="110"/>
      <c r="WBW9" s="110"/>
      <c r="WBX9" s="110"/>
      <c r="WBY9" s="110"/>
      <c r="WBZ9" s="110"/>
      <c r="WCA9" s="110"/>
      <c r="WCB9" s="110"/>
      <c r="WCC9" s="110"/>
      <c r="WCD9" s="110"/>
      <c r="WCE9" s="110"/>
      <c r="WCF9" s="110"/>
      <c r="WCG9" s="110"/>
      <c r="WCH9" s="110"/>
      <c r="WCI9" s="110"/>
      <c r="WCJ9" s="110"/>
      <c r="WCK9" s="110"/>
      <c r="WCL9" s="110"/>
      <c r="WCM9" s="110"/>
      <c r="WCN9" s="110"/>
      <c r="WCO9" s="110"/>
      <c r="WCP9" s="110"/>
      <c r="WCQ9" s="110"/>
      <c r="WCR9" s="110"/>
      <c r="WCS9" s="110"/>
      <c r="WCT9" s="110"/>
      <c r="WCU9" s="110"/>
      <c r="WCV9" s="110"/>
      <c r="WCW9" s="110"/>
      <c r="WCX9" s="110"/>
      <c r="WCY9" s="110"/>
      <c r="WCZ9" s="110"/>
      <c r="WDA9" s="110"/>
      <c r="WDB9" s="110"/>
      <c r="WDC9" s="110"/>
      <c r="WDD9" s="110"/>
      <c r="WDE9" s="110"/>
      <c r="WDF9" s="110"/>
      <c r="WDG9" s="110"/>
      <c r="WDH9" s="110"/>
      <c r="WDI9" s="110"/>
      <c r="WDJ9" s="110"/>
      <c r="WDK9" s="110"/>
      <c r="WDL9" s="110"/>
      <c r="WDM9" s="110"/>
      <c r="WDN9" s="110"/>
      <c r="WDO9" s="110"/>
      <c r="WDP9" s="110"/>
      <c r="WDQ9" s="110"/>
      <c r="WDR9" s="110"/>
      <c r="WDS9" s="110"/>
      <c r="WDT9" s="110"/>
      <c r="WDU9" s="110"/>
      <c r="WDV9" s="110"/>
      <c r="WDW9" s="110"/>
      <c r="WDX9" s="110"/>
      <c r="WDY9" s="110"/>
      <c r="WDZ9" s="110"/>
      <c r="WEA9" s="110"/>
      <c r="WEB9" s="110"/>
      <c r="WEC9" s="110"/>
      <c r="WED9" s="110"/>
      <c r="WEE9" s="110"/>
      <c r="WEF9" s="110"/>
      <c r="WEG9" s="110"/>
      <c r="WEH9" s="110"/>
      <c r="WEI9" s="110"/>
      <c r="WEJ9" s="110"/>
      <c r="WEK9" s="110"/>
      <c r="WEL9" s="110"/>
      <c r="WEM9" s="110"/>
      <c r="WEN9" s="110"/>
      <c r="WEO9" s="110"/>
      <c r="WEP9" s="110"/>
      <c r="WEQ9" s="110"/>
      <c r="WER9" s="110"/>
      <c r="WES9" s="110"/>
      <c r="WET9" s="110"/>
      <c r="WEU9" s="110"/>
      <c r="WEV9" s="110"/>
      <c r="WEW9" s="110"/>
      <c r="WEX9" s="110"/>
      <c r="WEY9" s="110"/>
      <c r="WEZ9" s="110"/>
      <c r="WFA9" s="110"/>
      <c r="WFB9" s="110"/>
      <c r="WFC9" s="110"/>
      <c r="WFD9" s="110"/>
      <c r="WFE9" s="110"/>
      <c r="WFF9" s="110"/>
      <c r="WFG9" s="110"/>
      <c r="WFH9" s="110"/>
      <c r="WFI9" s="110"/>
      <c r="WFJ9" s="110"/>
      <c r="WFK9" s="110"/>
      <c r="WFL9" s="110"/>
      <c r="WFM9" s="110"/>
      <c r="WFN9" s="110"/>
      <c r="WFO9" s="110"/>
      <c r="WFP9" s="110"/>
      <c r="WFQ9" s="110"/>
      <c r="WFR9" s="110"/>
      <c r="WFS9" s="110"/>
      <c r="WFT9" s="110"/>
      <c r="WFU9" s="110"/>
      <c r="WFV9" s="110"/>
      <c r="WFW9" s="110"/>
      <c r="WFX9" s="110"/>
      <c r="WFY9" s="110"/>
      <c r="WFZ9" s="110"/>
      <c r="WGA9" s="110"/>
      <c r="WGB9" s="110"/>
      <c r="WGC9" s="110"/>
      <c r="WGD9" s="110"/>
      <c r="WGE9" s="110"/>
      <c r="WGF9" s="110"/>
      <c r="WGG9" s="110"/>
      <c r="WGH9" s="110"/>
      <c r="WGI9" s="110"/>
      <c r="WGJ9" s="110"/>
      <c r="WGK9" s="110"/>
      <c r="WGL9" s="110"/>
      <c r="WGM9" s="110"/>
      <c r="WGN9" s="110"/>
      <c r="WGO9" s="110"/>
      <c r="WGP9" s="110"/>
      <c r="WGQ9" s="110"/>
      <c r="WGR9" s="110"/>
      <c r="WGS9" s="110"/>
      <c r="WGT9" s="110"/>
      <c r="WGU9" s="110"/>
      <c r="WGV9" s="110"/>
      <c r="WGW9" s="110"/>
      <c r="WGX9" s="110"/>
      <c r="WGY9" s="110"/>
      <c r="WGZ9" s="110"/>
      <c r="WHA9" s="110"/>
      <c r="WHB9" s="110"/>
      <c r="WHC9" s="110"/>
      <c r="WHD9" s="110"/>
      <c r="WHE9" s="110"/>
      <c r="WHF9" s="110"/>
      <c r="WHG9" s="110"/>
      <c r="WHH9" s="110"/>
      <c r="WHI9" s="110"/>
      <c r="WHJ9" s="110"/>
      <c r="WHK9" s="110"/>
      <c r="WHL9" s="110"/>
      <c r="WHM9" s="110"/>
      <c r="WHN9" s="110"/>
      <c r="WHO9" s="110"/>
      <c r="WHP9" s="110"/>
      <c r="WHQ9" s="110"/>
      <c r="WHR9" s="110"/>
      <c r="WHS9" s="110"/>
      <c r="WHT9" s="110"/>
      <c r="WHU9" s="110"/>
      <c r="WHV9" s="110"/>
      <c r="WHW9" s="110"/>
      <c r="WHX9" s="110"/>
      <c r="WHY9" s="110"/>
      <c r="WHZ9" s="110"/>
      <c r="WIA9" s="110"/>
      <c r="WIB9" s="110"/>
      <c r="WIC9" s="110"/>
      <c r="WID9" s="110"/>
      <c r="WIE9" s="110"/>
      <c r="WIF9" s="110"/>
      <c r="WIG9" s="110"/>
      <c r="WIH9" s="110"/>
      <c r="WII9" s="110"/>
      <c r="WIJ9" s="110"/>
      <c r="WIK9" s="110"/>
      <c r="WIL9" s="110"/>
      <c r="WIM9" s="110"/>
      <c r="WIN9" s="110"/>
      <c r="WIO9" s="110"/>
      <c r="WIP9" s="110"/>
      <c r="WIQ9" s="110"/>
      <c r="WIR9" s="110"/>
      <c r="WIS9" s="110"/>
      <c r="WIT9" s="110"/>
      <c r="WIU9" s="110"/>
      <c r="WIV9" s="110"/>
      <c r="WIW9" s="110"/>
      <c r="WIX9" s="110"/>
      <c r="WIY9" s="110"/>
      <c r="WIZ9" s="110"/>
      <c r="WJA9" s="110"/>
      <c r="WJB9" s="110"/>
      <c r="WJC9" s="110"/>
      <c r="WJD9" s="110"/>
      <c r="WJE9" s="110"/>
      <c r="WJF9" s="110"/>
      <c r="WJG9" s="110"/>
      <c r="WJH9" s="110"/>
      <c r="WJI9" s="110"/>
      <c r="WJJ9" s="110"/>
      <c r="WJK9" s="110"/>
      <c r="WJL9" s="110"/>
      <c r="WJM9" s="110"/>
      <c r="WJN9" s="110"/>
      <c r="WJO9" s="110"/>
      <c r="WJP9" s="110"/>
      <c r="WJQ9" s="110"/>
      <c r="WJR9" s="110"/>
      <c r="WJS9" s="110"/>
      <c r="WJT9" s="110"/>
      <c r="WJU9" s="110"/>
      <c r="WJV9" s="110"/>
      <c r="WJW9" s="110"/>
      <c r="WJX9" s="110"/>
      <c r="WJY9" s="110"/>
      <c r="WJZ9" s="110"/>
      <c r="WKA9" s="110"/>
      <c r="WKB9" s="110"/>
      <c r="WKC9" s="110"/>
      <c r="WKD9" s="110"/>
      <c r="WKE9" s="110"/>
      <c r="WKF9" s="110"/>
      <c r="WKG9" s="110"/>
      <c r="WKH9" s="110"/>
      <c r="WKI9" s="110"/>
      <c r="WKJ9" s="110"/>
      <c r="WKK9" s="110"/>
      <c r="WKL9" s="110"/>
      <c r="WKM9" s="110"/>
      <c r="WKN9" s="110"/>
      <c r="WKO9" s="110"/>
      <c r="WKP9" s="110"/>
      <c r="WKQ9" s="110"/>
      <c r="WKR9" s="110"/>
      <c r="WKS9" s="110"/>
      <c r="WKT9" s="110"/>
      <c r="WKU9" s="110"/>
      <c r="WKV9" s="110"/>
      <c r="WKW9" s="110"/>
      <c r="WKX9" s="110"/>
      <c r="WKY9" s="110"/>
      <c r="WKZ9" s="110"/>
      <c r="WLA9" s="110"/>
      <c r="WLB9" s="110"/>
      <c r="WLC9" s="110"/>
      <c r="WLD9" s="110"/>
      <c r="WLE9" s="110"/>
      <c r="WLF9" s="110"/>
      <c r="WLG9" s="110"/>
      <c r="WLH9" s="110"/>
      <c r="WLI9" s="110"/>
      <c r="WLJ9" s="110"/>
      <c r="WLK9" s="110"/>
      <c r="WLL9" s="110"/>
      <c r="WLM9" s="110"/>
      <c r="WLN9" s="110"/>
      <c r="WLO9" s="110"/>
      <c r="WLP9" s="110"/>
      <c r="WLQ9" s="110"/>
      <c r="WLR9" s="110"/>
      <c r="WLS9" s="110"/>
      <c r="WLT9" s="110"/>
      <c r="WLU9" s="110"/>
      <c r="WLV9" s="110"/>
      <c r="WLW9" s="110"/>
      <c r="WLX9" s="110"/>
      <c r="WLY9" s="110"/>
      <c r="WLZ9" s="110"/>
      <c r="WMA9" s="110"/>
      <c r="WMB9" s="110"/>
      <c r="WMC9" s="110"/>
      <c r="WMD9" s="110"/>
      <c r="WME9" s="110"/>
      <c r="WMF9" s="110"/>
      <c r="WMG9" s="110"/>
      <c r="WMH9" s="110"/>
      <c r="WMI9" s="110"/>
      <c r="WMJ9" s="110"/>
      <c r="WMK9" s="110"/>
      <c r="WML9" s="110"/>
      <c r="WMM9" s="110"/>
      <c r="WMN9" s="110"/>
      <c r="WMO9" s="110"/>
      <c r="WMP9" s="110"/>
      <c r="WMQ9" s="110"/>
      <c r="WMR9" s="110"/>
      <c r="WMS9" s="110"/>
      <c r="WMT9" s="110"/>
      <c r="WMU9" s="110"/>
      <c r="WMV9" s="110"/>
      <c r="WMW9" s="110"/>
      <c r="WMX9" s="110"/>
      <c r="WMY9" s="110"/>
      <c r="WMZ9" s="110"/>
      <c r="WNA9" s="110"/>
      <c r="WNB9" s="110"/>
      <c r="WNC9" s="110"/>
      <c r="WND9" s="110"/>
      <c r="WNE9" s="110"/>
      <c r="WNF9" s="110"/>
      <c r="WNG9" s="110"/>
      <c r="WNH9" s="110"/>
      <c r="WNI9" s="110"/>
      <c r="WNJ9" s="110"/>
      <c r="WNK9" s="110"/>
      <c r="WNL9" s="110"/>
      <c r="WNM9" s="110"/>
      <c r="WNN9" s="110"/>
      <c r="WNO9" s="110"/>
      <c r="WNP9" s="110"/>
      <c r="WNQ9" s="110"/>
      <c r="WNR9" s="110"/>
      <c r="WNS9" s="110"/>
      <c r="WNT9" s="110"/>
      <c r="WNU9" s="110"/>
      <c r="WNV9" s="110"/>
      <c r="WNW9" s="110"/>
      <c r="WNX9" s="110"/>
      <c r="WNY9" s="110"/>
      <c r="WNZ9" s="110"/>
      <c r="WOA9" s="110"/>
      <c r="WOB9" s="110"/>
      <c r="WOC9" s="110"/>
      <c r="WOD9" s="110"/>
      <c r="WOE9" s="110"/>
      <c r="WOF9" s="110"/>
      <c r="WOG9" s="110"/>
      <c r="WOH9" s="110"/>
      <c r="WOI9" s="110"/>
      <c r="WOJ9" s="110"/>
      <c r="WOK9" s="110"/>
      <c r="WOL9" s="110"/>
      <c r="WOM9" s="110"/>
      <c r="WON9" s="110"/>
      <c r="WOO9" s="110"/>
      <c r="WOP9" s="110"/>
      <c r="WOQ9" s="110"/>
      <c r="WOR9" s="110"/>
      <c r="WOS9" s="110"/>
      <c r="WOT9" s="110"/>
      <c r="WOU9" s="110"/>
      <c r="WOV9" s="110"/>
      <c r="WOW9" s="110"/>
      <c r="WOX9" s="110"/>
      <c r="WOY9" s="110"/>
      <c r="WOZ9" s="110"/>
      <c r="WPA9" s="110"/>
      <c r="WPB9" s="110"/>
      <c r="WPC9" s="110"/>
      <c r="WPD9" s="110"/>
      <c r="WPE9" s="110"/>
      <c r="WPF9" s="110"/>
      <c r="WPG9" s="110"/>
      <c r="WPH9" s="110"/>
      <c r="WPI9" s="110"/>
      <c r="WPJ9" s="110"/>
      <c r="WPK9" s="110"/>
      <c r="WPL9" s="110"/>
      <c r="WPM9" s="110"/>
      <c r="WPN9" s="110"/>
      <c r="WPO9" s="110"/>
      <c r="WPP9" s="110"/>
      <c r="WPQ9" s="110"/>
      <c r="WPR9" s="110"/>
      <c r="WPS9" s="110"/>
      <c r="WPT9" s="110"/>
      <c r="WPU9" s="110"/>
      <c r="WPV9" s="110"/>
      <c r="WPW9" s="110"/>
      <c r="WPX9" s="110"/>
      <c r="WPY9" s="110"/>
      <c r="WPZ9" s="110"/>
      <c r="WQA9" s="110"/>
      <c r="WQB9" s="110"/>
      <c r="WQC9" s="110"/>
      <c r="WQD9" s="110"/>
      <c r="WQE9" s="110"/>
      <c r="WQF9" s="110"/>
      <c r="WQG9" s="110"/>
      <c r="WQH9" s="110"/>
      <c r="WQI9" s="110"/>
      <c r="WQJ9" s="110"/>
      <c r="WQK9" s="110"/>
      <c r="WQL9" s="110"/>
      <c r="WQM9" s="110"/>
      <c r="WQN9" s="110"/>
      <c r="WQO9" s="110"/>
      <c r="WQP9" s="110"/>
      <c r="WQQ9" s="110"/>
      <c r="WQR9" s="110"/>
      <c r="WQS9" s="110"/>
      <c r="WQT9" s="110"/>
      <c r="WQU9" s="110"/>
      <c r="WQV9" s="110"/>
      <c r="WQW9" s="110"/>
      <c r="WQX9" s="110"/>
      <c r="WQY9" s="110"/>
      <c r="WQZ9" s="110"/>
      <c r="WRA9" s="110"/>
      <c r="WRB9" s="110"/>
      <c r="WRC9" s="110"/>
      <c r="WRD9" s="110"/>
      <c r="WRE9" s="110"/>
      <c r="WRF9" s="110"/>
      <c r="WRG9" s="110"/>
      <c r="WRH9" s="110"/>
      <c r="WRI9" s="110"/>
      <c r="WRJ9" s="110"/>
      <c r="WRK9" s="110"/>
      <c r="WRL9" s="110"/>
      <c r="WRM9" s="110"/>
      <c r="WRN9" s="110"/>
      <c r="WRO9" s="110"/>
      <c r="WRP9" s="110"/>
      <c r="WRQ9" s="110"/>
      <c r="WRR9" s="110"/>
      <c r="WRS9" s="110"/>
      <c r="WRT9" s="110"/>
      <c r="WRU9" s="110"/>
      <c r="WRV9" s="110"/>
      <c r="WRW9" s="110"/>
      <c r="WRX9" s="110"/>
      <c r="WRY9" s="110"/>
      <c r="WRZ9" s="110"/>
      <c r="WSA9" s="110"/>
      <c r="WSB9" s="110"/>
      <c r="WSC9" s="110"/>
      <c r="WSD9" s="110"/>
      <c r="WSE9" s="110"/>
      <c r="WSF9" s="110"/>
      <c r="WSG9" s="110"/>
      <c r="WSH9" s="110"/>
      <c r="WSI9" s="110"/>
      <c r="WSJ9" s="110"/>
      <c r="WSK9" s="110"/>
      <c r="WSL9" s="110"/>
      <c r="WSM9" s="110"/>
      <c r="WSN9" s="110"/>
      <c r="WSO9" s="110"/>
      <c r="WSP9" s="110"/>
      <c r="WSQ9" s="110"/>
      <c r="WSR9" s="110"/>
      <c r="WSS9" s="110"/>
      <c r="WST9" s="110"/>
      <c r="WSU9" s="110"/>
      <c r="WSV9" s="110"/>
      <c r="WSW9" s="110"/>
      <c r="WSX9" s="110"/>
      <c r="WSY9" s="110"/>
      <c r="WSZ9" s="110"/>
      <c r="WTA9" s="110"/>
      <c r="WTB9" s="110"/>
      <c r="WTC9" s="110"/>
      <c r="WTD9" s="110"/>
      <c r="WTE9" s="110"/>
      <c r="WTF9" s="110"/>
      <c r="WTG9" s="110"/>
      <c r="WTH9" s="110"/>
      <c r="WTI9" s="110"/>
      <c r="WTJ9" s="110"/>
      <c r="WTK9" s="110"/>
      <c r="WTL9" s="110"/>
      <c r="WTM9" s="110"/>
      <c r="WTN9" s="110"/>
      <c r="WTO9" s="110"/>
      <c r="WTP9" s="110"/>
      <c r="WTQ9" s="110"/>
      <c r="WTR9" s="110"/>
      <c r="WTS9" s="110"/>
      <c r="WTT9" s="110"/>
      <c r="WTU9" s="110"/>
      <c r="WTV9" s="110"/>
      <c r="WTW9" s="110"/>
      <c r="WTX9" s="110"/>
      <c r="WTY9" s="110"/>
      <c r="WTZ9" s="110"/>
      <c r="WUA9" s="110"/>
      <c r="WUB9" s="110"/>
      <c r="WUC9" s="110"/>
      <c r="WUD9" s="110"/>
      <c r="WUE9" s="110"/>
      <c r="WUF9" s="110"/>
      <c r="WUG9" s="110"/>
      <c r="WUH9" s="110"/>
      <c r="WUI9" s="110"/>
      <c r="WUJ9" s="110"/>
      <c r="WUK9" s="110"/>
      <c r="WUL9" s="110"/>
      <c r="WUM9" s="110"/>
      <c r="WUN9" s="110"/>
      <c r="WUO9" s="110"/>
      <c r="WUP9" s="110"/>
      <c r="WUQ9" s="110"/>
      <c r="WUR9" s="110"/>
      <c r="WUS9" s="110"/>
      <c r="WUT9" s="110"/>
      <c r="WUU9" s="110"/>
      <c r="WUV9" s="110"/>
      <c r="WUW9" s="110"/>
      <c r="WUX9" s="110"/>
      <c r="WUY9" s="110"/>
      <c r="WUZ9" s="110"/>
      <c r="WVA9" s="110"/>
      <c r="WVB9" s="110"/>
      <c r="WVC9" s="110"/>
      <c r="WVD9" s="110"/>
      <c r="WVE9" s="110"/>
      <c r="WVF9" s="110"/>
      <c r="WVG9" s="110"/>
      <c r="WVH9" s="110"/>
      <c r="WVI9" s="110"/>
      <c r="WVJ9" s="110"/>
      <c r="WVK9" s="110"/>
      <c r="WVL9" s="110"/>
      <c r="WVM9" s="110"/>
      <c r="WVN9" s="110"/>
      <c r="WVO9" s="110"/>
      <c r="WVP9" s="110"/>
      <c r="WVQ9" s="110"/>
      <c r="WVR9" s="110"/>
      <c r="WVS9" s="110"/>
      <c r="WVT9" s="110"/>
      <c r="WVU9" s="110"/>
      <c r="WVV9" s="110"/>
      <c r="WVW9" s="110"/>
      <c r="WVX9" s="110"/>
      <c r="WVY9" s="110"/>
      <c r="WVZ9" s="110"/>
      <c r="WWA9" s="110"/>
      <c r="WWB9" s="110"/>
      <c r="WWC9" s="110"/>
      <c r="WWD9" s="110"/>
      <c r="WWE9" s="110"/>
      <c r="WWF9" s="110"/>
      <c r="WWG9" s="110"/>
      <c r="WWH9" s="110"/>
      <c r="WWI9" s="110"/>
      <c r="WWJ9" s="110"/>
      <c r="WWK9" s="110"/>
      <c r="WWL9" s="110"/>
      <c r="WWM9" s="110"/>
      <c r="WWN9" s="110"/>
      <c r="WWO9" s="110"/>
      <c r="WWP9" s="110"/>
      <c r="WWQ9" s="110"/>
      <c r="WWR9" s="110"/>
      <c r="WWS9" s="110"/>
      <c r="WWT9" s="110"/>
      <c r="WWU9" s="110"/>
      <c r="WWV9" s="110"/>
      <c r="WWW9" s="110"/>
      <c r="WWX9" s="110"/>
      <c r="WWY9" s="110"/>
      <c r="WWZ9" s="110"/>
      <c r="WXA9" s="110"/>
      <c r="WXB9" s="110"/>
      <c r="WXC9" s="110"/>
      <c r="WXD9" s="110"/>
      <c r="WXE9" s="110"/>
      <c r="WXF9" s="110"/>
      <c r="WXG9" s="110"/>
      <c r="WXH9" s="110"/>
      <c r="WXI9" s="110"/>
      <c r="WXJ9" s="110"/>
      <c r="WXK9" s="110"/>
      <c r="WXL9" s="110"/>
      <c r="WXM9" s="110"/>
      <c r="WXN9" s="110"/>
      <c r="WXO9" s="110"/>
      <c r="WXP9" s="110"/>
      <c r="WXQ9" s="110"/>
      <c r="WXR9" s="110"/>
      <c r="WXS9" s="110"/>
      <c r="WXT9" s="110"/>
      <c r="WXU9" s="110"/>
      <c r="WXV9" s="110"/>
      <c r="WXW9" s="110"/>
      <c r="WXX9" s="110"/>
      <c r="WXY9" s="110"/>
      <c r="WXZ9" s="110"/>
      <c r="WYA9" s="110"/>
      <c r="WYB9" s="110"/>
      <c r="WYC9" s="110"/>
      <c r="WYD9" s="110"/>
      <c r="WYE9" s="110"/>
      <c r="WYF9" s="110"/>
      <c r="WYG9" s="110"/>
      <c r="WYH9" s="110"/>
      <c r="WYI9" s="110"/>
      <c r="WYJ9" s="110"/>
      <c r="WYK9" s="110"/>
      <c r="WYL9" s="110"/>
      <c r="WYM9" s="110"/>
      <c r="WYN9" s="110"/>
      <c r="WYO9" s="110"/>
      <c r="WYP9" s="110"/>
      <c r="WYQ9" s="110"/>
      <c r="WYR9" s="110"/>
      <c r="WYS9" s="110"/>
      <c r="WYT9" s="110"/>
      <c r="WYU9" s="110"/>
      <c r="WYV9" s="110"/>
      <c r="WYW9" s="110"/>
      <c r="WYX9" s="110"/>
      <c r="WYY9" s="110"/>
      <c r="WYZ9" s="110"/>
      <c r="WZA9" s="110"/>
      <c r="WZB9" s="110"/>
      <c r="WZC9" s="110"/>
      <c r="WZD9" s="110"/>
      <c r="WZE9" s="110"/>
      <c r="WZF9" s="110"/>
      <c r="WZG9" s="110"/>
      <c r="WZH9" s="110"/>
      <c r="WZI9" s="110"/>
      <c r="WZJ9" s="110"/>
      <c r="WZK9" s="110"/>
      <c r="WZL9" s="110"/>
      <c r="WZM9" s="110"/>
      <c r="WZN9" s="110"/>
      <c r="WZO9" s="110"/>
      <c r="WZP9" s="110"/>
      <c r="WZQ9" s="110"/>
      <c r="WZR9" s="110"/>
      <c r="WZS9" s="110"/>
      <c r="WZT9" s="110"/>
      <c r="WZU9" s="110"/>
      <c r="WZV9" s="110"/>
      <c r="WZW9" s="110"/>
      <c r="WZX9" s="110"/>
      <c r="WZY9" s="110"/>
      <c r="WZZ9" s="110"/>
      <c r="XAA9" s="110"/>
      <c r="XAB9" s="110"/>
      <c r="XAC9" s="110"/>
      <c r="XAD9" s="110"/>
      <c r="XAE9" s="110"/>
      <c r="XAF9" s="110"/>
      <c r="XAG9" s="110"/>
      <c r="XAH9" s="110"/>
      <c r="XAI9" s="110"/>
      <c r="XAJ9" s="110"/>
      <c r="XAK9" s="110"/>
      <c r="XAL9" s="110"/>
      <c r="XAM9" s="110"/>
      <c r="XAN9" s="110"/>
      <c r="XAO9" s="110"/>
      <c r="XAP9" s="110"/>
      <c r="XAQ9" s="110"/>
      <c r="XAR9" s="110"/>
      <c r="XAS9" s="110"/>
      <c r="XAT9" s="110"/>
      <c r="XAU9" s="110"/>
      <c r="XAV9" s="110"/>
      <c r="XAW9" s="110"/>
      <c r="XAX9" s="110"/>
      <c r="XAY9" s="110"/>
      <c r="XAZ9" s="110"/>
      <c r="XBA9" s="110"/>
      <c r="XBB9" s="110"/>
      <c r="XBC9" s="110"/>
      <c r="XBD9" s="110"/>
      <c r="XBE9" s="110"/>
      <c r="XBF9" s="110"/>
      <c r="XBG9" s="110"/>
      <c r="XBH9" s="110"/>
      <c r="XBI9" s="110"/>
      <c r="XBJ9" s="110"/>
      <c r="XBK9" s="110"/>
      <c r="XBL9" s="110"/>
      <c r="XBM9" s="110"/>
      <c r="XBN9" s="110"/>
      <c r="XBO9" s="110"/>
      <c r="XBP9" s="110"/>
      <c r="XBQ9" s="110"/>
      <c r="XBR9" s="110"/>
      <c r="XBS9" s="110"/>
      <c r="XBT9" s="110"/>
      <c r="XBU9" s="110"/>
      <c r="XBV9" s="110"/>
      <c r="XBW9" s="110"/>
      <c r="XBX9" s="110"/>
      <c r="XBY9" s="110"/>
      <c r="XBZ9" s="110"/>
      <c r="XCA9" s="110"/>
      <c r="XCB9" s="110"/>
      <c r="XCC9" s="110"/>
      <c r="XCD9" s="110"/>
      <c r="XCE9" s="110"/>
      <c r="XCF9" s="110"/>
      <c r="XCG9" s="110"/>
      <c r="XCH9" s="110"/>
      <c r="XCI9" s="110"/>
      <c r="XCJ9" s="110"/>
      <c r="XCK9" s="110"/>
      <c r="XCL9" s="110"/>
      <c r="XCM9" s="110"/>
      <c r="XCN9" s="110"/>
      <c r="XCO9" s="110"/>
      <c r="XCP9" s="110"/>
      <c r="XCQ9" s="110"/>
      <c r="XCR9" s="110"/>
      <c r="XCS9" s="110"/>
      <c r="XCT9" s="110"/>
      <c r="XCU9" s="110"/>
      <c r="XCV9" s="110"/>
      <c r="XCW9" s="110"/>
      <c r="XCX9" s="110"/>
      <c r="XCY9" s="110"/>
      <c r="XCZ9" s="110"/>
      <c r="XDA9" s="110"/>
      <c r="XDB9" s="110"/>
      <c r="XDC9" s="110"/>
      <c r="XDD9" s="110"/>
      <c r="XDE9" s="110"/>
      <c r="XDF9" s="110"/>
      <c r="XDG9" s="110"/>
      <c r="XDH9" s="110"/>
      <c r="XDI9" s="110"/>
      <c r="XDJ9" s="110"/>
      <c r="XDK9" s="110"/>
      <c r="XDL9" s="110"/>
      <c r="XDM9" s="110"/>
      <c r="XDN9" s="110"/>
      <c r="XDO9" s="110"/>
      <c r="XDP9" s="110"/>
      <c r="XDQ9" s="110"/>
      <c r="XDR9" s="110"/>
      <c r="XDS9" s="110"/>
      <c r="XDT9" s="110"/>
      <c r="XDU9" s="110"/>
      <c r="XDV9" s="110"/>
      <c r="XDW9" s="110"/>
      <c r="XDX9" s="110"/>
      <c r="XDY9" s="110"/>
      <c r="XDZ9" s="110"/>
      <c r="XEA9" s="110"/>
      <c r="XEB9" s="110"/>
      <c r="XEC9" s="110"/>
      <c r="XED9" s="110"/>
      <c r="XEE9" s="110"/>
      <c r="XEF9" s="110"/>
      <c r="XEG9" s="110"/>
      <c r="XEH9" s="110"/>
      <c r="XEI9" s="110"/>
      <c r="XEJ9" s="110"/>
      <c r="XEK9" s="110"/>
      <c r="XEL9" s="110"/>
      <c r="XEM9" s="110"/>
      <c r="XEN9" s="110"/>
      <c r="XEO9" s="110"/>
      <c r="XEP9" s="110"/>
      <c r="XEQ9" s="110"/>
      <c r="XER9" s="110"/>
      <c r="XES9" s="110"/>
      <c r="XET9" s="110"/>
      <c r="XEU9" s="110"/>
      <c r="XEV9" s="110"/>
      <c r="XEW9" s="110"/>
      <c r="XEX9" s="110"/>
      <c r="XEY9" s="110"/>
      <c r="XEZ9" s="110"/>
      <c r="XFA9" s="110"/>
      <c r="XFB9" s="110"/>
      <c r="XFC9" s="110"/>
      <c r="XFD9" s="110"/>
    </row>
  </sheetData>
  <mergeCells count="21">
    <mergeCell ref="A1:V1"/>
    <mergeCell ref="A2:V2"/>
    <mergeCell ref="A3:V3"/>
    <mergeCell ref="A4:C4"/>
    <mergeCell ref="H4:R4"/>
    <mergeCell ref="S4:V4"/>
    <mergeCell ref="I5:P5"/>
    <mergeCell ref="A5:A6"/>
    <mergeCell ref="B5:B6"/>
    <mergeCell ref="C5:C6"/>
    <mergeCell ref="D4:D6"/>
    <mergeCell ref="E4:E6"/>
    <mergeCell ref="F4:F6"/>
    <mergeCell ref="G4:G6"/>
    <mergeCell ref="H5:H6"/>
    <mergeCell ref="Q5:Q6"/>
    <mergeCell ref="R5:R6"/>
    <mergeCell ref="S5:S6"/>
    <mergeCell ref="T5:T6"/>
    <mergeCell ref="U5:U6"/>
    <mergeCell ref="V5:V6"/>
  </mergeCells>
  <pageMargins left="0.75" right="0.75" top="1" bottom="1" header="0.511805555555556" footer="0.511805555555556"/>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
  <sheetViews>
    <sheetView workbookViewId="0">
      <selection activeCell="K34" sqref="K34"/>
    </sheetView>
  </sheetViews>
  <sheetFormatPr defaultColWidth="9.14285714285714" defaultRowHeight="12.75"/>
  <cols>
    <col min="1" max="13" width="13.4285714285714" style="109" customWidth="1"/>
    <col min="14" max="16384" width="9.14285714285714" style="110"/>
  </cols>
  <sheetData>
    <row r="1" s="100" customFormat="1" ht="17.1" customHeight="1" spans="1:16384">
      <c r="A1" s="111"/>
      <c r="B1" s="109"/>
      <c r="C1" s="109"/>
      <c r="D1" s="109"/>
      <c r="E1" s="109"/>
      <c r="F1" s="109"/>
      <c r="G1" s="109"/>
      <c r="H1" s="109"/>
      <c r="I1" s="109"/>
      <c r="J1" s="109"/>
      <c r="K1" s="109"/>
      <c r="L1" s="109"/>
      <c r="M1" s="109"/>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c r="OO1" s="110"/>
      <c r="OP1" s="110"/>
      <c r="OQ1" s="110"/>
      <c r="OR1" s="110"/>
      <c r="OS1" s="110"/>
      <c r="OT1" s="110"/>
      <c r="OU1" s="110"/>
      <c r="OV1" s="110"/>
      <c r="OW1" s="110"/>
      <c r="OX1" s="110"/>
      <c r="OY1" s="110"/>
      <c r="OZ1" s="110"/>
      <c r="PA1" s="110"/>
      <c r="PB1" s="110"/>
      <c r="PC1" s="110"/>
      <c r="PD1" s="110"/>
      <c r="PE1" s="110"/>
      <c r="PF1" s="110"/>
      <c r="PG1" s="110"/>
      <c r="PH1" s="110"/>
      <c r="PI1" s="110"/>
      <c r="PJ1" s="110"/>
      <c r="PK1" s="110"/>
      <c r="PL1" s="110"/>
      <c r="PM1" s="110"/>
      <c r="PN1" s="110"/>
      <c r="PO1" s="110"/>
      <c r="PP1" s="110"/>
      <c r="PQ1" s="110"/>
      <c r="PR1" s="110"/>
      <c r="PS1" s="110"/>
      <c r="PT1" s="110"/>
      <c r="PU1" s="110"/>
      <c r="PV1" s="110"/>
      <c r="PW1" s="110"/>
      <c r="PX1" s="110"/>
      <c r="PY1" s="110"/>
      <c r="PZ1" s="110"/>
      <c r="QA1" s="110"/>
      <c r="QB1" s="110"/>
      <c r="QC1" s="110"/>
      <c r="QD1" s="110"/>
      <c r="QE1" s="110"/>
      <c r="QF1" s="110"/>
      <c r="QG1" s="110"/>
      <c r="QH1" s="110"/>
      <c r="QI1" s="110"/>
      <c r="QJ1" s="110"/>
      <c r="QK1" s="110"/>
      <c r="QL1" s="110"/>
      <c r="QM1" s="110"/>
      <c r="QN1" s="110"/>
      <c r="QO1" s="110"/>
      <c r="QP1" s="110"/>
      <c r="QQ1" s="110"/>
      <c r="QR1" s="110"/>
      <c r="QS1" s="110"/>
      <c r="QT1" s="110"/>
      <c r="QU1" s="110"/>
      <c r="QV1" s="110"/>
      <c r="QW1" s="110"/>
      <c r="QX1" s="110"/>
      <c r="QY1" s="110"/>
      <c r="QZ1" s="110"/>
      <c r="RA1" s="110"/>
      <c r="RB1" s="110"/>
      <c r="RC1" s="110"/>
      <c r="RD1" s="110"/>
      <c r="RE1" s="110"/>
      <c r="RF1" s="110"/>
      <c r="RG1" s="110"/>
      <c r="RH1" s="110"/>
      <c r="RI1" s="110"/>
      <c r="RJ1" s="110"/>
      <c r="RK1" s="110"/>
      <c r="RL1" s="110"/>
      <c r="RM1" s="110"/>
      <c r="RN1" s="110"/>
      <c r="RO1" s="110"/>
      <c r="RP1" s="110"/>
      <c r="RQ1" s="110"/>
      <c r="RR1" s="110"/>
      <c r="RS1" s="110"/>
      <c r="RT1" s="110"/>
      <c r="RU1" s="110"/>
      <c r="RV1" s="110"/>
      <c r="RW1" s="110"/>
      <c r="RX1" s="110"/>
      <c r="RY1" s="110"/>
      <c r="RZ1" s="110"/>
      <c r="SA1" s="110"/>
      <c r="SB1" s="110"/>
      <c r="SC1" s="110"/>
      <c r="SD1" s="110"/>
      <c r="SE1" s="110"/>
      <c r="SF1" s="110"/>
      <c r="SG1" s="110"/>
      <c r="SH1" s="110"/>
      <c r="SI1" s="110"/>
      <c r="SJ1" s="110"/>
      <c r="SK1" s="110"/>
      <c r="SL1" s="110"/>
      <c r="SM1" s="110"/>
      <c r="SN1" s="110"/>
      <c r="SO1" s="110"/>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c r="VA1" s="110"/>
      <c r="VB1" s="110"/>
      <c r="VC1" s="110"/>
      <c r="VD1" s="110"/>
      <c r="VE1" s="110"/>
      <c r="VF1" s="110"/>
      <c r="VG1" s="110"/>
      <c r="VH1" s="110"/>
      <c r="VI1" s="110"/>
      <c r="VJ1" s="110"/>
      <c r="VK1" s="110"/>
      <c r="VL1" s="110"/>
      <c r="VM1" s="110"/>
      <c r="VN1" s="110"/>
      <c r="VO1" s="110"/>
      <c r="VP1" s="110"/>
      <c r="VQ1" s="110"/>
      <c r="VR1" s="110"/>
      <c r="VS1" s="110"/>
      <c r="VT1" s="110"/>
      <c r="VU1" s="110"/>
      <c r="VV1" s="110"/>
      <c r="VW1" s="110"/>
      <c r="VX1" s="110"/>
      <c r="VY1" s="110"/>
      <c r="VZ1" s="110"/>
      <c r="WA1" s="110"/>
      <c r="WB1" s="110"/>
      <c r="WC1" s="110"/>
      <c r="WD1" s="110"/>
      <c r="WE1" s="110"/>
      <c r="WF1" s="110"/>
      <c r="WG1" s="110"/>
      <c r="WH1" s="110"/>
      <c r="WI1" s="110"/>
      <c r="WJ1" s="110"/>
      <c r="WK1" s="110"/>
      <c r="WL1" s="110"/>
      <c r="WM1" s="110"/>
      <c r="WN1" s="110"/>
      <c r="WO1" s="110"/>
      <c r="WP1" s="110"/>
      <c r="WQ1" s="110"/>
      <c r="WR1" s="110"/>
      <c r="WS1" s="110"/>
      <c r="WT1" s="110"/>
      <c r="WU1" s="110"/>
      <c r="WV1" s="110"/>
      <c r="WW1" s="110"/>
      <c r="WX1" s="110"/>
      <c r="WY1" s="110"/>
      <c r="WZ1" s="110"/>
      <c r="XA1" s="110"/>
      <c r="XB1" s="110"/>
      <c r="XC1" s="110"/>
      <c r="XD1" s="110"/>
      <c r="XE1" s="110"/>
      <c r="XF1" s="110"/>
      <c r="XG1" s="110"/>
      <c r="XH1" s="110"/>
      <c r="XI1" s="110"/>
      <c r="XJ1" s="110"/>
      <c r="XK1" s="110"/>
      <c r="XL1" s="110"/>
      <c r="XM1" s="110"/>
      <c r="XN1" s="110"/>
      <c r="XO1" s="110"/>
      <c r="XP1" s="110"/>
      <c r="XQ1" s="110"/>
      <c r="XR1" s="110"/>
      <c r="XS1" s="110"/>
      <c r="XT1" s="110"/>
      <c r="XU1" s="110"/>
      <c r="XV1" s="110"/>
      <c r="XW1" s="110"/>
      <c r="XX1" s="110"/>
      <c r="XY1" s="110"/>
      <c r="XZ1" s="110"/>
      <c r="YA1" s="110"/>
      <c r="YB1" s="110"/>
      <c r="YC1" s="110"/>
      <c r="YD1" s="110"/>
      <c r="YE1" s="110"/>
      <c r="YF1" s="110"/>
      <c r="YG1" s="110"/>
      <c r="YH1" s="110"/>
      <c r="YI1" s="110"/>
      <c r="YJ1" s="110"/>
      <c r="YK1" s="110"/>
      <c r="YL1" s="110"/>
      <c r="YM1" s="110"/>
      <c r="YN1" s="110"/>
      <c r="YO1" s="110"/>
      <c r="YP1" s="110"/>
      <c r="YQ1" s="110"/>
      <c r="YR1" s="110"/>
      <c r="YS1" s="110"/>
      <c r="YT1" s="110"/>
      <c r="YU1" s="110"/>
      <c r="YV1" s="110"/>
      <c r="YW1" s="110"/>
      <c r="YX1" s="110"/>
      <c r="YY1" s="110"/>
      <c r="YZ1" s="110"/>
      <c r="ZA1" s="110"/>
      <c r="ZB1" s="110"/>
      <c r="ZC1" s="110"/>
      <c r="ZD1" s="110"/>
      <c r="ZE1" s="110"/>
      <c r="ZF1" s="110"/>
      <c r="ZG1" s="110"/>
      <c r="ZH1" s="110"/>
      <c r="ZI1" s="110"/>
      <c r="ZJ1" s="110"/>
      <c r="ZK1" s="110"/>
      <c r="ZL1" s="110"/>
      <c r="ZM1" s="110"/>
      <c r="ZN1" s="110"/>
      <c r="ZO1" s="110"/>
      <c r="ZP1" s="110"/>
      <c r="ZQ1" s="110"/>
      <c r="ZR1" s="110"/>
      <c r="ZS1" s="110"/>
      <c r="ZT1" s="110"/>
      <c r="ZU1" s="110"/>
      <c r="ZV1" s="110"/>
      <c r="ZW1" s="110"/>
      <c r="ZX1" s="110"/>
      <c r="ZY1" s="110"/>
      <c r="ZZ1" s="110"/>
      <c r="AAA1" s="110"/>
      <c r="AAB1" s="110"/>
      <c r="AAC1" s="110"/>
      <c r="AAD1" s="110"/>
      <c r="AAE1" s="110"/>
      <c r="AAF1" s="110"/>
      <c r="AAG1" s="110"/>
      <c r="AAH1" s="110"/>
      <c r="AAI1" s="110"/>
      <c r="AAJ1" s="110"/>
      <c r="AAK1" s="110"/>
      <c r="AAL1" s="110"/>
      <c r="AAM1" s="110"/>
      <c r="AAN1" s="110"/>
      <c r="AAO1" s="110"/>
      <c r="AAP1" s="110"/>
      <c r="AAQ1" s="110"/>
      <c r="AAR1" s="110"/>
      <c r="AAS1" s="110"/>
      <c r="AAT1" s="110"/>
      <c r="AAU1" s="110"/>
      <c r="AAV1" s="110"/>
      <c r="AAW1" s="110"/>
      <c r="AAX1" s="110"/>
      <c r="AAY1" s="110"/>
      <c r="AAZ1" s="110"/>
      <c r="ABA1" s="110"/>
      <c r="ABB1" s="110"/>
      <c r="ABC1" s="110"/>
      <c r="ABD1" s="110"/>
      <c r="ABE1" s="110"/>
      <c r="ABF1" s="110"/>
      <c r="ABG1" s="110"/>
      <c r="ABH1" s="110"/>
      <c r="ABI1" s="110"/>
      <c r="ABJ1" s="110"/>
      <c r="ABK1" s="110"/>
      <c r="ABL1" s="110"/>
      <c r="ABM1" s="110"/>
      <c r="ABN1" s="110"/>
      <c r="ABO1" s="110"/>
      <c r="ABP1" s="110"/>
      <c r="ABQ1" s="110"/>
      <c r="ABR1" s="110"/>
      <c r="ABS1" s="110"/>
      <c r="ABT1" s="110"/>
      <c r="ABU1" s="110"/>
      <c r="ABV1" s="110"/>
      <c r="ABW1" s="110"/>
      <c r="ABX1" s="110"/>
      <c r="ABY1" s="110"/>
      <c r="ABZ1" s="110"/>
      <c r="ACA1" s="110"/>
      <c r="ACB1" s="110"/>
      <c r="ACC1" s="110"/>
      <c r="ACD1" s="110"/>
      <c r="ACE1" s="110"/>
      <c r="ACF1" s="110"/>
      <c r="ACG1" s="110"/>
      <c r="ACH1" s="110"/>
      <c r="ACI1" s="110"/>
      <c r="ACJ1" s="110"/>
      <c r="ACK1" s="110"/>
      <c r="ACL1" s="110"/>
      <c r="ACM1" s="110"/>
      <c r="ACN1" s="110"/>
      <c r="ACO1" s="110"/>
      <c r="ACP1" s="110"/>
      <c r="ACQ1" s="110"/>
      <c r="ACR1" s="110"/>
      <c r="ACS1" s="110"/>
      <c r="ACT1" s="110"/>
      <c r="ACU1" s="110"/>
      <c r="ACV1" s="110"/>
      <c r="ACW1" s="110"/>
      <c r="ACX1" s="110"/>
      <c r="ACY1" s="110"/>
      <c r="ACZ1" s="110"/>
      <c r="ADA1" s="110"/>
      <c r="ADB1" s="110"/>
      <c r="ADC1" s="110"/>
      <c r="ADD1" s="110"/>
      <c r="ADE1" s="110"/>
      <c r="ADF1" s="110"/>
      <c r="ADG1" s="110"/>
      <c r="ADH1" s="110"/>
      <c r="ADI1" s="110"/>
      <c r="ADJ1" s="110"/>
      <c r="ADK1" s="110"/>
      <c r="ADL1" s="110"/>
      <c r="ADM1" s="110"/>
      <c r="ADN1" s="110"/>
      <c r="ADO1" s="110"/>
      <c r="ADP1" s="110"/>
      <c r="ADQ1" s="110"/>
      <c r="ADR1" s="110"/>
      <c r="ADS1" s="110"/>
      <c r="ADT1" s="110"/>
      <c r="ADU1" s="110"/>
      <c r="ADV1" s="110"/>
      <c r="ADW1" s="110"/>
      <c r="ADX1" s="110"/>
      <c r="ADY1" s="110"/>
      <c r="ADZ1" s="110"/>
      <c r="AEA1" s="110"/>
      <c r="AEB1" s="110"/>
      <c r="AEC1" s="110"/>
      <c r="AED1" s="110"/>
      <c r="AEE1" s="110"/>
      <c r="AEF1" s="110"/>
      <c r="AEG1" s="110"/>
      <c r="AEH1" s="110"/>
      <c r="AEI1" s="110"/>
      <c r="AEJ1" s="110"/>
      <c r="AEK1" s="110"/>
      <c r="AEL1" s="110"/>
      <c r="AEM1" s="110"/>
      <c r="AEN1" s="110"/>
      <c r="AEO1" s="110"/>
      <c r="AEP1" s="110"/>
      <c r="AEQ1" s="110"/>
      <c r="AER1" s="110"/>
      <c r="AES1" s="110"/>
      <c r="AET1" s="110"/>
      <c r="AEU1" s="110"/>
      <c r="AEV1" s="110"/>
      <c r="AEW1" s="110"/>
      <c r="AEX1" s="110"/>
      <c r="AEY1" s="110"/>
      <c r="AEZ1" s="110"/>
      <c r="AFA1" s="110"/>
      <c r="AFB1" s="110"/>
      <c r="AFC1" s="110"/>
      <c r="AFD1" s="110"/>
      <c r="AFE1" s="110"/>
      <c r="AFF1" s="110"/>
      <c r="AFG1" s="110"/>
      <c r="AFH1" s="110"/>
      <c r="AFI1" s="110"/>
      <c r="AFJ1" s="110"/>
      <c r="AFK1" s="110"/>
      <c r="AFL1" s="110"/>
      <c r="AFM1" s="110"/>
      <c r="AFN1" s="110"/>
      <c r="AFO1" s="110"/>
      <c r="AFP1" s="110"/>
      <c r="AFQ1" s="110"/>
      <c r="AFR1" s="110"/>
      <c r="AFS1" s="110"/>
      <c r="AFT1" s="110"/>
      <c r="AFU1" s="110"/>
      <c r="AFV1" s="110"/>
      <c r="AFW1" s="110"/>
      <c r="AFX1" s="110"/>
      <c r="AFY1" s="110"/>
      <c r="AFZ1" s="110"/>
      <c r="AGA1" s="110"/>
      <c r="AGB1" s="110"/>
      <c r="AGC1" s="110"/>
      <c r="AGD1" s="110"/>
      <c r="AGE1" s="110"/>
      <c r="AGF1" s="110"/>
      <c r="AGG1" s="110"/>
      <c r="AGH1" s="110"/>
      <c r="AGI1" s="110"/>
      <c r="AGJ1" s="110"/>
      <c r="AGK1" s="110"/>
      <c r="AGL1" s="110"/>
      <c r="AGM1" s="110"/>
      <c r="AGN1" s="110"/>
      <c r="AGO1" s="110"/>
      <c r="AGP1" s="110"/>
      <c r="AGQ1" s="110"/>
      <c r="AGR1" s="110"/>
      <c r="AGS1" s="110"/>
      <c r="AGT1" s="110"/>
      <c r="AGU1" s="110"/>
      <c r="AGV1" s="110"/>
      <c r="AGW1" s="110"/>
      <c r="AGX1" s="110"/>
      <c r="AGY1" s="110"/>
      <c r="AGZ1" s="110"/>
      <c r="AHA1" s="110"/>
      <c r="AHB1" s="110"/>
      <c r="AHC1" s="110"/>
      <c r="AHD1" s="110"/>
      <c r="AHE1" s="110"/>
      <c r="AHF1" s="110"/>
      <c r="AHG1" s="110"/>
      <c r="AHH1" s="110"/>
      <c r="AHI1" s="110"/>
      <c r="AHJ1" s="110"/>
      <c r="AHK1" s="110"/>
      <c r="AHL1" s="110"/>
      <c r="AHM1" s="110"/>
      <c r="AHN1" s="110"/>
      <c r="AHO1" s="110"/>
      <c r="AHP1" s="110"/>
      <c r="AHQ1" s="110"/>
      <c r="AHR1" s="110"/>
      <c r="AHS1" s="110"/>
      <c r="AHT1" s="110"/>
      <c r="AHU1" s="110"/>
      <c r="AHV1" s="110"/>
      <c r="AHW1" s="110"/>
      <c r="AHX1" s="110"/>
      <c r="AHY1" s="110"/>
      <c r="AHZ1" s="110"/>
      <c r="AIA1" s="110"/>
      <c r="AIB1" s="110"/>
      <c r="AIC1" s="110"/>
      <c r="AID1" s="110"/>
      <c r="AIE1" s="110"/>
      <c r="AIF1" s="110"/>
      <c r="AIG1" s="110"/>
      <c r="AIH1" s="110"/>
      <c r="AII1" s="110"/>
      <c r="AIJ1" s="110"/>
      <c r="AIK1" s="110"/>
      <c r="AIL1" s="110"/>
      <c r="AIM1" s="110"/>
      <c r="AIN1" s="110"/>
      <c r="AIO1" s="110"/>
      <c r="AIP1" s="110"/>
      <c r="AIQ1" s="110"/>
      <c r="AIR1" s="110"/>
      <c r="AIS1" s="110"/>
      <c r="AIT1" s="110"/>
      <c r="AIU1" s="110"/>
      <c r="AIV1" s="110"/>
      <c r="AIW1" s="110"/>
      <c r="AIX1" s="110"/>
      <c r="AIY1" s="110"/>
      <c r="AIZ1" s="110"/>
      <c r="AJA1" s="110"/>
      <c r="AJB1" s="110"/>
      <c r="AJC1" s="110"/>
      <c r="AJD1" s="110"/>
      <c r="AJE1" s="110"/>
      <c r="AJF1" s="110"/>
      <c r="AJG1" s="110"/>
      <c r="AJH1" s="110"/>
      <c r="AJI1" s="110"/>
      <c r="AJJ1" s="110"/>
      <c r="AJK1" s="110"/>
      <c r="AJL1" s="110"/>
      <c r="AJM1" s="110"/>
      <c r="AJN1" s="110"/>
      <c r="AJO1" s="110"/>
      <c r="AJP1" s="110"/>
      <c r="AJQ1" s="110"/>
      <c r="AJR1" s="110"/>
      <c r="AJS1" s="110"/>
      <c r="AJT1" s="110"/>
      <c r="AJU1" s="110"/>
      <c r="AJV1" s="110"/>
      <c r="AJW1" s="110"/>
      <c r="AJX1" s="110"/>
      <c r="AJY1" s="110"/>
      <c r="AJZ1" s="110"/>
      <c r="AKA1" s="110"/>
      <c r="AKB1" s="110"/>
      <c r="AKC1" s="110"/>
      <c r="AKD1" s="110"/>
      <c r="AKE1" s="110"/>
      <c r="AKF1" s="110"/>
      <c r="AKG1" s="110"/>
      <c r="AKH1" s="110"/>
      <c r="AKI1" s="110"/>
      <c r="AKJ1" s="110"/>
      <c r="AKK1" s="110"/>
      <c r="AKL1" s="110"/>
      <c r="AKM1" s="110"/>
      <c r="AKN1" s="110"/>
      <c r="AKO1" s="110"/>
      <c r="AKP1" s="110"/>
      <c r="AKQ1" s="110"/>
      <c r="AKR1" s="110"/>
      <c r="AKS1" s="110"/>
      <c r="AKT1" s="110"/>
      <c r="AKU1" s="110"/>
      <c r="AKV1" s="110"/>
      <c r="AKW1" s="110"/>
      <c r="AKX1" s="110"/>
      <c r="AKY1" s="110"/>
      <c r="AKZ1" s="110"/>
      <c r="ALA1" s="110"/>
      <c r="ALB1" s="110"/>
      <c r="ALC1" s="110"/>
      <c r="ALD1" s="110"/>
      <c r="ALE1" s="110"/>
      <c r="ALF1" s="110"/>
      <c r="ALG1" s="110"/>
      <c r="ALH1" s="110"/>
      <c r="ALI1" s="110"/>
      <c r="ALJ1" s="110"/>
      <c r="ALK1" s="110"/>
      <c r="ALL1" s="110"/>
      <c r="ALM1" s="110"/>
      <c r="ALN1" s="110"/>
      <c r="ALO1" s="110"/>
      <c r="ALP1" s="110"/>
      <c r="ALQ1" s="110"/>
      <c r="ALR1" s="110"/>
      <c r="ALS1" s="110"/>
      <c r="ALT1" s="110"/>
      <c r="ALU1" s="110"/>
      <c r="ALV1" s="110"/>
      <c r="ALW1" s="110"/>
      <c r="ALX1" s="110"/>
      <c r="ALY1" s="110"/>
      <c r="ALZ1" s="110"/>
      <c r="AMA1" s="110"/>
      <c r="AMB1" s="110"/>
      <c r="AMC1" s="110"/>
      <c r="AMD1" s="110"/>
      <c r="AME1" s="110"/>
      <c r="AMF1" s="110"/>
      <c r="AMG1" s="110"/>
      <c r="AMH1" s="110"/>
      <c r="AMI1" s="110"/>
      <c r="AMJ1" s="110"/>
      <c r="AMK1" s="110"/>
      <c r="AML1" s="110"/>
      <c r="AMM1" s="110"/>
      <c r="AMN1" s="110"/>
      <c r="AMO1" s="110"/>
      <c r="AMP1" s="110"/>
      <c r="AMQ1" s="110"/>
      <c r="AMR1" s="110"/>
      <c r="AMS1" s="110"/>
      <c r="AMT1" s="110"/>
      <c r="AMU1" s="110"/>
      <c r="AMV1" s="110"/>
      <c r="AMW1" s="110"/>
      <c r="AMX1" s="110"/>
      <c r="AMY1" s="110"/>
      <c r="AMZ1" s="110"/>
      <c r="ANA1" s="110"/>
      <c r="ANB1" s="110"/>
      <c r="ANC1" s="110"/>
      <c r="AND1" s="110"/>
      <c r="ANE1" s="110"/>
      <c r="ANF1" s="110"/>
      <c r="ANG1" s="110"/>
      <c r="ANH1" s="110"/>
      <c r="ANI1" s="110"/>
      <c r="ANJ1" s="110"/>
      <c r="ANK1" s="110"/>
      <c r="ANL1" s="110"/>
      <c r="ANM1" s="110"/>
      <c r="ANN1" s="110"/>
      <c r="ANO1" s="110"/>
      <c r="ANP1" s="110"/>
      <c r="ANQ1" s="110"/>
      <c r="ANR1" s="110"/>
      <c r="ANS1" s="110"/>
      <c r="ANT1" s="110"/>
      <c r="ANU1" s="110"/>
      <c r="ANV1" s="110"/>
      <c r="ANW1" s="110"/>
      <c r="ANX1" s="110"/>
      <c r="ANY1" s="110"/>
      <c r="ANZ1" s="110"/>
      <c r="AOA1" s="110"/>
      <c r="AOB1" s="110"/>
      <c r="AOC1" s="110"/>
      <c r="AOD1" s="110"/>
      <c r="AOE1" s="110"/>
      <c r="AOF1" s="110"/>
      <c r="AOG1" s="110"/>
      <c r="AOH1" s="110"/>
      <c r="AOI1" s="110"/>
      <c r="AOJ1" s="110"/>
      <c r="AOK1" s="110"/>
      <c r="AOL1" s="110"/>
      <c r="AOM1" s="110"/>
      <c r="AON1" s="110"/>
      <c r="AOO1" s="110"/>
      <c r="AOP1" s="110"/>
      <c r="AOQ1" s="110"/>
      <c r="AOR1" s="110"/>
      <c r="AOS1" s="110"/>
      <c r="AOT1" s="110"/>
      <c r="AOU1" s="110"/>
      <c r="AOV1" s="110"/>
      <c r="AOW1" s="110"/>
      <c r="AOX1" s="110"/>
      <c r="AOY1" s="110"/>
      <c r="AOZ1" s="110"/>
      <c r="APA1" s="110"/>
      <c r="APB1" s="110"/>
      <c r="APC1" s="110"/>
      <c r="APD1" s="110"/>
      <c r="APE1" s="110"/>
      <c r="APF1" s="110"/>
      <c r="APG1" s="110"/>
      <c r="APH1" s="110"/>
      <c r="API1" s="110"/>
      <c r="APJ1" s="110"/>
      <c r="APK1" s="110"/>
      <c r="APL1" s="110"/>
      <c r="APM1" s="110"/>
      <c r="APN1" s="110"/>
      <c r="APO1" s="110"/>
      <c r="APP1" s="110"/>
      <c r="APQ1" s="110"/>
      <c r="APR1" s="110"/>
      <c r="APS1" s="110"/>
      <c r="APT1" s="110"/>
      <c r="APU1" s="110"/>
      <c r="APV1" s="110"/>
      <c r="APW1" s="110"/>
      <c r="APX1" s="110"/>
      <c r="APY1" s="110"/>
      <c r="APZ1" s="110"/>
      <c r="AQA1" s="110"/>
      <c r="AQB1" s="110"/>
      <c r="AQC1" s="110"/>
      <c r="AQD1" s="110"/>
      <c r="AQE1" s="110"/>
      <c r="AQF1" s="110"/>
      <c r="AQG1" s="110"/>
      <c r="AQH1" s="110"/>
      <c r="AQI1" s="110"/>
      <c r="AQJ1" s="110"/>
      <c r="AQK1" s="110"/>
      <c r="AQL1" s="110"/>
      <c r="AQM1" s="110"/>
      <c r="AQN1" s="110"/>
      <c r="AQO1" s="110"/>
      <c r="AQP1" s="110"/>
      <c r="AQQ1" s="110"/>
      <c r="AQR1" s="110"/>
      <c r="AQS1" s="110"/>
      <c r="AQT1" s="110"/>
      <c r="AQU1" s="110"/>
      <c r="AQV1" s="110"/>
      <c r="AQW1" s="110"/>
      <c r="AQX1" s="110"/>
      <c r="AQY1" s="110"/>
      <c r="AQZ1" s="110"/>
      <c r="ARA1" s="110"/>
      <c r="ARB1" s="110"/>
      <c r="ARC1" s="110"/>
      <c r="ARD1" s="110"/>
      <c r="ARE1" s="110"/>
      <c r="ARF1" s="110"/>
      <c r="ARG1" s="110"/>
      <c r="ARH1" s="110"/>
      <c r="ARI1" s="110"/>
      <c r="ARJ1" s="110"/>
      <c r="ARK1" s="110"/>
      <c r="ARL1" s="110"/>
      <c r="ARM1" s="110"/>
      <c r="ARN1" s="110"/>
      <c r="ARO1" s="110"/>
      <c r="ARP1" s="110"/>
      <c r="ARQ1" s="110"/>
      <c r="ARR1" s="110"/>
      <c r="ARS1" s="110"/>
      <c r="ART1" s="110"/>
      <c r="ARU1" s="110"/>
      <c r="ARV1" s="110"/>
      <c r="ARW1" s="110"/>
      <c r="ARX1" s="110"/>
      <c r="ARY1" s="110"/>
      <c r="ARZ1" s="110"/>
      <c r="ASA1" s="110"/>
      <c r="ASB1" s="110"/>
      <c r="ASC1" s="110"/>
      <c r="ASD1" s="110"/>
      <c r="ASE1" s="110"/>
      <c r="ASF1" s="110"/>
      <c r="ASG1" s="110"/>
      <c r="ASH1" s="110"/>
      <c r="ASI1" s="110"/>
      <c r="ASJ1" s="110"/>
      <c r="ASK1" s="110"/>
      <c r="ASL1" s="110"/>
      <c r="ASM1" s="110"/>
      <c r="ASN1" s="110"/>
      <c r="ASO1" s="110"/>
      <c r="ASP1" s="110"/>
      <c r="ASQ1" s="110"/>
      <c r="ASR1" s="110"/>
      <c r="ASS1" s="110"/>
      <c r="AST1" s="110"/>
      <c r="ASU1" s="110"/>
      <c r="ASV1" s="110"/>
      <c r="ASW1" s="110"/>
      <c r="ASX1" s="110"/>
      <c r="ASY1" s="110"/>
      <c r="ASZ1" s="110"/>
      <c r="ATA1" s="110"/>
      <c r="ATB1" s="110"/>
      <c r="ATC1" s="110"/>
      <c r="ATD1" s="110"/>
      <c r="ATE1" s="110"/>
      <c r="ATF1" s="110"/>
      <c r="ATG1" s="110"/>
      <c r="ATH1" s="110"/>
      <c r="ATI1" s="110"/>
      <c r="ATJ1" s="110"/>
      <c r="ATK1" s="110"/>
      <c r="ATL1" s="110"/>
      <c r="ATM1" s="110"/>
      <c r="ATN1" s="110"/>
      <c r="ATO1" s="110"/>
      <c r="ATP1" s="110"/>
      <c r="ATQ1" s="110"/>
      <c r="ATR1" s="110"/>
      <c r="ATS1" s="110"/>
      <c r="ATT1" s="110"/>
      <c r="ATU1" s="110"/>
      <c r="ATV1" s="110"/>
      <c r="ATW1" s="110"/>
      <c r="ATX1" s="110"/>
      <c r="ATY1" s="110"/>
      <c r="ATZ1" s="110"/>
      <c r="AUA1" s="110"/>
      <c r="AUB1" s="110"/>
      <c r="AUC1" s="110"/>
      <c r="AUD1" s="110"/>
      <c r="AUE1" s="110"/>
      <c r="AUF1" s="110"/>
      <c r="AUG1" s="110"/>
      <c r="AUH1" s="110"/>
      <c r="AUI1" s="110"/>
      <c r="AUJ1" s="110"/>
      <c r="AUK1" s="110"/>
      <c r="AUL1" s="110"/>
      <c r="AUM1" s="110"/>
      <c r="AUN1" s="110"/>
      <c r="AUO1" s="110"/>
      <c r="AUP1" s="110"/>
      <c r="AUQ1" s="110"/>
      <c r="AUR1" s="110"/>
      <c r="AUS1" s="110"/>
      <c r="AUT1" s="110"/>
      <c r="AUU1" s="110"/>
      <c r="AUV1" s="110"/>
      <c r="AUW1" s="110"/>
      <c r="AUX1" s="110"/>
      <c r="AUY1" s="110"/>
      <c r="AUZ1" s="110"/>
      <c r="AVA1" s="110"/>
      <c r="AVB1" s="110"/>
      <c r="AVC1" s="110"/>
      <c r="AVD1" s="110"/>
      <c r="AVE1" s="110"/>
      <c r="AVF1" s="110"/>
      <c r="AVG1" s="110"/>
      <c r="AVH1" s="110"/>
      <c r="AVI1" s="110"/>
      <c r="AVJ1" s="110"/>
      <c r="AVK1" s="110"/>
      <c r="AVL1" s="110"/>
      <c r="AVM1" s="110"/>
      <c r="AVN1" s="110"/>
      <c r="AVO1" s="110"/>
      <c r="AVP1" s="110"/>
      <c r="AVQ1" s="110"/>
      <c r="AVR1" s="110"/>
      <c r="AVS1" s="110"/>
      <c r="AVT1" s="110"/>
      <c r="AVU1" s="110"/>
      <c r="AVV1" s="110"/>
      <c r="AVW1" s="110"/>
      <c r="AVX1" s="110"/>
      <c r="AVY1" s="110"/>
      <c r="AVZ1" s="110"/>
      <c r="AWA1" s="110"/>
      <c r="AWB1" s="110"/>
      <c r="AWC1" s="110"/>
      <c r="AWD1" s="110"/>
      <c r="AWE1" s="110"/>
      <c r="AWF1" s="110"/>
      <c r="AWG1" s="110"/>
      <c r="AWH1" s="110"/>
      <c r="AWI1" s="110"/>
      <c r="AWJ1" s="110"/>
      <c r="AWK1" s="110"/>
      <c r="AWL1" s="110"/>
      <c r="AWM1" s="110"/>
      <c r="AWN1" s="110"/>
      <c r="AWO1" s="110"/>
      <c r="AWP1" s="110"/>
      <c r="AWQ1" s="110"/>
      <c r="AWR1" s="110"/>
      <c r="AWS1" s="110"/>
      <c r="AWT1" s="110"/>
      <c r="AWU1" s="110"/>
      <c r="AWV1" s="110"/>
      <c r="AWW1" s="110"/>
      <c r="AWX1" s="110"/>
      <c r="AWY1" s="110"/>
      <c r="AWZ1" s="110"/>
      <c r="AXA1" s="110"/>
      <c r="AXB1" s="110"/>
      <c r="AXC1" s="110"/>
      <c r="AXD1" s="110"/>
      <c r="AXE1" s="110"/>
      <c r="AXF1" s="110"/>
      <c r="AXG1" s="110"/>
      <c r="AXH1" s="110"/>
      <c r="AXI1" s="110"/>
      <c r="AXJ1" s="110"/>
      <c r="AXK1" s="110"/>
      <c r="AXL1" s="110"/>
      <c r="AXM1" s="110"/>
      <c r="AXN1" s="110"/>
      <c r="AXO1" s="110"/>
      <c r="AXP1" s="110"/>
      <c r="AXQ1" s="110"/>
      <c r="AXR1" s="110"/>
      <c r="AXS1" s="110"/>
      <c r="AXT1" s="110"/>
      <c r="AXU1" s="110"/>
      <c r="AXV1" s="110"/>
      <c r="AXW1" s="110"/>
      <c r="AXX1" s="110"/>
      <c r="AXY1" s="110"/>
      <c r="AXZ1" s="110"/>
      <c r="AYA1" s="110"/>
      <c r="AYB1" s="110"/>
      <c r="AYC1" s="110"/>
      <c r="AYD1" s="110"/>
      <c r="AYE1" s="110"/>
      <c r="AYF1" s="110"/>
      <c r="AYG1" s="110"/>
      <c r="AYH1" s="110"/>
      <c r="AYI1" s="110"/>
      <c r="AYJ1" s="110"/>
      <c r="AYK1" s="110"/>
      <c r="AYL1" s="110"/>
      <c r="AYM1" s="110"/>
      <c r="AYN1" s="110"/>
      <c r="AYO1" s="110"/>
      <c r="AYP1" s="110"/>
      <c r="AYQ1" s="110"/>
      <c r="AYR1" s="110"/>
      <c r="AYS1" s="110"/>
      <c r="AYT1" s="110"/>
      <c r="AYU1" s="110"/>
      <c r="AYV1" s="110"/>
      <c r="AYW1" s="110"/>
      <c r="AYX1" s="110"/>
      <c r="AYY1" s="110"/>
      <c r="AYZ1" s="110"/>
      <c r="AZA1" s="110"/>
      <c r="AZB1" s="110"/>
      <c r="AZC1" s="110"/>
      <c r="AZD1" s="110"/>
      <c r="AZE1" s="110"/>
      <c r="AZF1" s="110"/>
      <c r="AZG1" s="110"/>
      <c r="AZH1" s="110"/>
      <c r="AZI1" s="110"/>
      <c r="AZJ1" s="110"/>
      <c r="AZK1" s="110"/>
      <c r="AZL1" s="110"/>
      <c r="AZM1" s="110"/>
      <c r="AZN1" s="110"/>
      <c r="AZO1" s="110"/>
      <c r="AZP1" s="110"/>
      <c r="AZQ1" s="110"/>
      <c r="AZR1" s="110"/>
      <c r="AZS1" s="110"/>
      <c r="AZT1" s="110"/>
      <c r="AZU1" s="110"/>
      <c r="AZV1" s="110"/>
      <c r="AZW1" s="110"/>
      <c r="AZX1" s="110"/>
      <c r="AZY1" s="110"/>
      <c r="AZZ1" s="110"/>
      <c r="BAA1" s="110"/>
      <c r="BAB1" s="110"/>
      <c r="BAC1" s="110"/>
      <c r="BAD1" s="110"/>
      <c r="BAE1" s="110"/>
      <c r="BAF1" s="110"/>
      <c r="BAG1" s="110"/>
      <c r="BAH1" s="110"/>
      <c r="BAI1" s="110"/>
      <c r="BAJ1" s="110"/>
      <c r="BAK1" s="110"/>
      <c r="BAL1" s="110"/>
      <c r="BAM1" s="110"/>
      <c r="BAN1" s="110"/>
      <c r="BAO1" s="110"/>
      <c r="BAP1" s="110"/>
      <c r="BAQ1" s="110"/>
      <c r="BAR1" s="110"/>
      <c r="BAS1" s="110"/>
      <c r="BAT1" s="110"/>
      <c r="BAU1" s="110"/>
      <c r="BAV1" s="110"/>
      <c r="BAW1" s="110"/>
      <c r="BAX1" s="110"/>
      <c r="BAY1" s="110"/>
      <c r="BAZ1" s="110"/>
      <c r="BBA1" s="110"/>
      <c r="BBB1" s="110"/>
      <c r="BBC1" s="110"/>
      <c r="BBD1" s="110"/>
      <c r="BBE1" s="110"/>
      <c r="BBF1" s="110"/>
      <c r="BBG1" s="110"/>
      <c r="BBH1" s="110"/>
      <c r="BBI1" s="110"/>
      <c r="BBJ1" s="110"/>
      <c r="BBK1" s="110"/>
      <c r="BBL1" s="110"/>
      <c r="BBM1" s="110"/>
      <c r="BBN1" s="110"/>
      <c r="BBO1" s="110"/>
      <c r="BBP1" s="110"/>
      <c r="BBQ1" s="110"/>
      <c r="BBR1" s="110"/>
      <c r="BBS1" s="110"/>
      <c r="BBT1" s="110"/>
      <c r="BBU1" s="110"/>
      <c r="BBV1" s="110"/>
      <c r="BBW1" s="110"/>
      <c r="BBX1" s="110"/>
      <c r="BBY1" s="110"/>
      <c r="BBZ1" s="110"/>
      <c r="BCA1" s="110"/>
      <c r="BCB1" s="110"/>
      <c r="BCC1" s="110"/>
      <c r="BCD1" s="110"/>
      <c r="BCE1" s="110"/>
      <c r="BCF1" s="110"/>
      <c r="BCG1" s="110"/>
      <c r="BCH1" s="110"/>
      <c r="BCI1" s="110"/>
      <c r="BCJ1" s="110"/>
      <c r="BCK1" s="110"/>
      <c r="BCL1" s="110"/>
      <c r="BCM1" s="110"/>
      <c r="BCN1" s="110"/>
      <c r="BCO1" s="110"/>
      <c r="BCP1" s="110"/>
      <c r="BCQ1" s="110"/>
      <c r="BCR1" s="110"/>
      <c r="BCS1" s="110"/>
      <c r="BCT1" s="110"/>
      <c r="BCU1" s="110"/>
      <c r="BCV1" s="110"/>
      <c r="BCW1" s="110"/>
      <c r="BCX1" s="110"/>
      <c r="BCY1" s="110"/>
      <c r="BCZ1" s="110"/>
      <c r="BDA1" s="110"/>
      <c r="BDB1" s="110"/>
      <c r="BDC1" s="110"/>
      <c r="BDD1" s="110"/>
      <c r="BDE1" s="110"/>
      <c r="BDF1" s="110"/>
      <c r="BDG1" s="110"/>
      <c r="BDH1" s="110"/>
      <c r="BDI1" s="110"/>
      <c r="BDJ1" s="110"/>
      <c r="BDK1" s="110"/>
      <c r="BDL1" s="110"/>
      <c r="BDM1" s="110"/>
      <c r="BDN1" s="110"/>
      <c r="BDO1" s="110"/>
      <c r="BDP1" s="110"/>
      <c r="BDQ1" s="110"/>
      <c r="BDR1" s="110"/>
      <c r="BDS1" s="110"/>
      <c r="BDT1" s="110"/>
      <c r="BDU1" s="110"/>
      <c r="BDV1" s="110"/>
      <c r="BDW1" s="110"/>
      <c r="BDX1" s="110"/>
      <c r="BDY1" s="110"/>
      <c r="BDZ1" s="110"/>
      <c r="BEA1" s="110"/>
      <c r="BEB1" s="110"/>
      <c r="BEC1" s="110"/>
      <c r="BED1" s="110"/>
      <c r="BEE1" s="110"/>
      <c r="BEF1" s="110"/>
      <c r="BEG1" s="110"/>
      <c r="BEH1" s="110"/>
      <c r="BEI1" s="110"/>
      <c r="BEJ1" s="110"/>
      <c r="BEK1" s="110"/>
      <c r="BEL1" s="110"/>
      <c r="BEM1" s="110"/>
      <c r="BEN1" s="110"/>
      <c r="BEO1" s="110"/>
      <c r="BEP1" s="110"/>
      <c r="BEQ1" s="110"/>
      <c r="BER1" s="110"/>
      <c r="BES1" s="110"/>
      <c r="BET1" s="110"/>
      <c r="BEU1" s="110"/>
      <c r="BEV1" s="110"/>
      <c r="BEW1" s="110"/>
      <c r="BEX1" s="110"/>
      <c r="BEY1" s="110"/>
      <c r="BEZ1" s="110"/>
      <c r="BFA1" s="110"/>
      <c r="BFB1" s="110"/>
      <c r="BFC1" s="110"/>
      <c r="BFD1" s="110"/>
      <c r="BFE1" s="110"/>
      <c r="BFF1" s="110"/>
      <c r="BFG1" s="110"/>
      <c r="BFH1" s="110"/>
      <c r="BFI1" s="110"/>
      <c r="BFJ1" s="110"/>
      <c r="BFK1" s="110"/>
      <c r="BFL1" s="110"/>
      <c r="BFM1" s="110"/>
      <c r="BFN1" s="110"/>
      <c r="BFO1" s="110"/>
      <c r="BFP1" s="110"/>
      <c r="BFQ1" s="110"/>
      <c r="BFR1" s="110"/>
      <c r="BFS1" s="110"/>
      <c r="BFT1" s="110"/>
      <c r="BFU1" s="110"/>
      <c r="BFV1" s="110"/>
      <c r="BFW1" s="110"/>
      <c r="BFX1" s="110"/>
      <c r="BFY1" s="110"/>
      <c r="BFZ1" s="110"/>
      <c r="BGA1" s="110"/>
      <c r="BGB1" s="110"/>
      <c r="BGC1" s="110"/>
      <c r="BGD1" s="110"/>
      <c r="BGE1" s="110"/>
      <c r="BGF1" s="110"/>
      <c r="BGG1" s="110"/>
      <c r="BGH1" s="110"/>
      <c r="BGI1" s="110"/>
      <c r="BGJ1" s="110"/>
      <c r="BGK1" s="110"/>
      <c r="BGL1" s="110"/>
      <c r="BGM1" s="110"/>
      <c r="BGN1" s="110"/>
      <c r="BGO1" s="110"/>
      <c r="BGP1" s="110"/>
      <c r="BGQ1" s="110"/>
      <c r="BGR1" s="110"/>
      <c r="BGS1" s="110"/>
      <c r="BGT1" s="110"/>
      <c r="BGU1" s="110"/>
      <c r="BGV1" s="110"/>
      <c r="BGW1" s="110"/>
      <c r="BGX1" s="110"/>
      <c r="BGY1" s="110"/>
      <c r="BGZ1" s="110"/>
      <c r="BHA1" s="110"/>
      <c r="BHB1" s="110"/>
      <c r="BHC1" s="110"/>
      <c r="BHD1" s="110"/>
      <c r="BHE1" s="110"/>
      <c r="BHF1" s="110"/>
      <c r="BHG1" s="110"/>
      <c r="BHH1" s="110"/>
      <c r="BHI1" s="110"/>
      <c r="BHJ1" s="110"/>
      <c r="BHK1" s="110"/>
      <c r="BHL1" s="110"/>
      <c r="BHM1" s="110"/>
      <c r="BHN1" s="110"/>
      <c r="BHO1" s="110"/>
      <c r="BHP1" s="110"/>
      <c r="BHQ1" s="110"/>
      <c r="BHR1" s="110"/>
      <c r="BHS1" s="110"/>
      <c r="BHT1" s="110"/>
      <c r="BHU1" s="110"/>
      <c r="BHV1" s="110"/>
      <c r="BHW1" s="110"/>
      <c r="BHX1" s="110"/>
      <c r="BHY1" s="110"/>
      <c r="BHZ1" s="110"/>
      <c r="BIA1" s="110"/>
      <c r="BIB1" s="110"/>
      <c r="BIC1" s="110"/>
      <c r="BID1" s="110"/>
      <c r="BIE1" s="110"/>
      <c r="BIF1" s="110"/>
      <c r="BIG1" s="110"/>
      <c r="BIH1" s="110"/>
      <c r="BII1" s="110"/>
      <c r="BIJ1" s="110"/>
      <c r="BIK1" s="110"/>
      <c r="BIL1" s="110"/>
      <c r="BIM1" s="110"/>
      <c r="BIN1" s="110"/>
      <c r="BIO1" s="110"/>
      <c r="BIP1" s="110"/>
      <c r="BIQ1" s="110"/>
      <c r="BIR1" s="110"/>
      <c r="BIS1" s="110"/>
      <c r="BIT1" s="110"/>
      <c r="BIU1" s="110"/>
      <c r="BIV1" s="110"/>
      <c r="BIW1" s="110"/>
      <c r="BIX1" s="110"/>
      <c r="BIY1" s="110"/>
      <c r="BIZ1" s="110"/>
      <c r="BJA1" s="110"/>
      <c r="BJB1" s="110"/>
      <c r="BJC1" s="110"/>
      <c r="BJD1" s="110"/>
      <c r="BJE1" s="110"/>
      <c r="BJF1" s="110"/>
      <c r="BJG1" s="110"/>
      <c r="BJH1" s="110"/>
      <c r="BJI1" s="110"/>
      <c r="BJJ1" s="110"/>
      <c r="BJK1" s="110"/>
      <c r="BJL1" s="110"/>
      <c r="BJM1" s="110"/>
      <c r="BJN1" s="110"/>
      <c r="BJO1" s="110"/>
      <c r="BJP1" s="110"/>
      <c r="BJQ1" s="110"/>
      <c r="BJR1" s="110"/>
      <c r="BJS1" s="110"/>
      <c r="BJT1" s="110"/>
      <c r="BJU1" s="110"/>
      <c r="BJV1" s="110"/>
      <c r="BJW1" s="110"/>
      <c r="BJX1" s="110"/>
      <c r="BJY1" s="110"/>
      <c r="BJZ1" s="110"/>
      <c r="BKA1" s="110"/>
      <c r="BKB1" s="110"/>
      <c r="BKC1" s="110"/>
      <c r="BKD1" s="110"/>
      <c r="BKE1" s="110"/>
      <c r="BKF1" s="110"/>
      <c r="BKG1" s="110"/>
      <c r="BKH1" s="110"/>
      <c r="BKI1" s="110"/>
      <c r="BKJ1" s="110"/>
      <c r="BKK1" s="110"/>
      <c r="BKL1" s="110"/>
      <c r="BKM1" s="110"/>
      <c r="BKN1" s="110"/>
      <c r="BKO1" s="110"/>
      <c r="BKP1" s="110"/>
      <c r="BKQ1" s="110"/>
      <c r="BKR1" s="110"/>
      <c r="BKS1" s="110"/>
      <c r="BKT1" s="110"/>
      <c r="BKU1" s="110"/>
      <c r="BKV1" s="110"/>
      <c r="BKW1" s="110"/>
      <c r="BKX1" s="110"/>
      <c r="BKY1" s="110"/>
      <c r="BKZ1" s="110"/>
      <c r="BLA1" s="110"/>
      <c r="BLB1" s="110"/>
      <c r="BLC1" s="110"/>
      <c r="BLD1" s="110"/>
      <c r="BLE1" s="110"/>
      <c r="BLF1" s="110"/>
      <c r="BLG1" s="110"/>
      <c r="BLH1" s="110"/>
      <c r="BLI1" s="110"/>
      <c r="BLJ1" s="110"/>
      <c r="BLK1" s="110"/>
      <c r="BLL1" s="110"/>
      <c r="BLM1" s="110"/>
      <c r="BLN1" s="110"/>
      <c r="BLO1" s="110"/>
      <c r="BLP1" s="110"/>
      <c r="BLQ1" s="110"/>
      <c r="BLR1" s="110"/>
      <c r="BLS1" s="110"/>
      <c r="BLT1" s="110"/>
      <c r="BLU1" s="110"/>
      <c r="BLV1" s="110"/>
      <c r="BLW1" s="110"/>
      <c r="BLX1" s="110"/>
      <c r="BLY1" s="110"/>
      <c r="BLZ1" s="110"/>
      <c r="BMA1" s="110"/>
      <c r="BMB1" s="110"/>
      <c r="BMC1" s="110"/>
      <c r="BMD1" s="110"/>
      <c r="BME1" s="110"/>
      <c r="BMF1" s="110"/>
      <c r="BMG1" s="110"/>
      <c r="BMH1" s="110"/>
      <c r="BMI1" s="110"/>
      <c r="BMJ1" s="110"/>
      <c r="BMK1" s="110"/>
      <c r="BML1" s="110"/>
      <c r="BMM1" s="110"/>
      <c r="BMN1" s="110"/>
      <c r="BMO1" s="110"/>
      <c r="BMP1" s="110"/>
      <c r="BMQ1" s="110"/>
      <c r="BMR1" s="110"/>
      <c r="BMS1" s="110"/>
      <c r="BMT1" s="110"/>
      <c r="BMU1" s="110"/>
      <c r="BMV1" s="110"/>
      <c r="BMW1" s="110"/>
      <c r="BMX1" s="110"/>
      <c r="BMY1" s="110"/>
      <c r="BMZ1" s="110"/>
      <c r="BNA1" s="110"/>
      <c r="BNB1" s="110"/>
      <c r="BNC1" s="110"/>
      <c r="BND1" s="110"/>
      <c r="BNE1" s="110"/>
      <c r="BNF1" s="110"/>
      <c r="BNG1" s="110"/>
      <c r="BNH1" s="110"/>
      <c r="BNI1" s="110"/>
      <c r="BNJ1" s="110"/>
      <c r="BNK1" s="110"/>
      <c r="BNL1" s="110"/>
      <c r="BNM1" s="110"/>
      <c r="BNN1" s="110"/>
      <c r="BNO1" s="110"/>
      <c r="BNP1" s="110"/>
      <c r="BNQ1" s="110"/>
      <c r="BNR1" s="110"/>
      <c r="BNS1" s="110"/>
      <c r="BNT1" s="110"/>
      <c r="BNU1" s="110"/>
      <c r="BNV1" s="110"/>
      <c r="BNW1" s="110"/>
      <c r="BNX1" s="110"/>
      <c r="BNY1" s="110"/>
      <c r="BNZ1" s="110"/>
      <c r="BOA1" s="110"/>
      <c r="BOB1" s="110"/>
      <c r="BOC1" s="110"/>
      <c r="BOD1" s="110"/>
      <c r="BOE1" s="110"/>
      <c r="BOF1" s="110"/>
      <c r="BOG1" s="110"/>
      <c r="BOH1" s="110"/>
      <c r="BOI1" s="110"/>
      <c r="BOJ1" s="110"/>
      <c r="BOK1" s="110"/>
      <c r="BOL1" s="110"/>
      <c r="BOM1" s="110"/>
      <c r="BON1" s="110"/>
      <c r="BOO1" s="110"/>
      <c r="BOP1" s="110"/>
      <c r="BOQ1" s="110"/>
      <c r="BOR1" s="110"/>
      <c r="BOS1" s="110"/>
      <c r="BOT1" s="110"/>
      <c r="BOU1" s="110"/>
      <c r="BOV1" s="110"/>
      <c r="BOW1" s="110"/>
      <c r="BOX1" s="110"/>
      <c r="BOY1" s="110"/>
      <c r="BOZ1" s="110"/>
      <c r="BPA1" s="110"/>
      <c r="BPB1" s="110"/>
      <c r="BPC1" s="110"/>
      <c r="BPD1" s="110"/>
      <c r="BPE1" s="110"/>
      <c r="BPF1" s="110"/>
      <c r="BPG1" s="110"/>
      <c r="BPH1" s="110"/>
      <c r="BPI1" s="110"/>
      <c r="BPJ1" s="110"/>
      <c r="BPK1" s="110"/>
      <c r="BPL1" s="110"/>
      <c r="BPM1" s="110"/>
      <c r="BPN1" s="110"/>
      <c r="BPO1" s="110"/>
      <c r="BPP1" s="110"/>
      <c r="BPQ1" s="110"/>
      <c r="BPR1" s="110"/>
      <c r="BPS1" s="110"/>
      <c r="BPT1" s="110"/>
      <c r="BPU1" s="110"/>
      <c r="BPV1" s="110"/>
      <c r="BPW1" s="110"/>
      <c r="BPX1" s="110"/>
      <c r="BPY1" s="110"/>
      <c r="BPZ1" s="110"/>
      <c r="BQA1" s="110"/>
      <c r="BQB1" s="110"/>
      <c r="BQC1" s="110"/>
      <c r="BQD1" s="110"/>
      <c r="BQE1" s="110"/>
      <c r="BQF1" s="110"/>
      <c r="BQG1" s="110"/>
      <c r="BQH1" s="110"/>
      <c r="BQI1" s="110"/>
      <c r="BQJ1" s="110"/>
      <c r="BQK1" s="110"/>
      <c r="BQL1" s="110"/>
      <c r="BQM1" s="110"/>
      <c r="BQN1" s="110"/>
      <c r="BQO1" s="110"/>
      <c r="BQP1" s="110"/>
      <c r="BQQ1" s="110"/>
      <c r="BQR1" s="110"/>
      <c r="BQS1" s="110"/>
      <c r="BQT1" s="110"/>
      <c r="BQU1" s="110"/>
      <c r="BQV1" s="110"/>
      <c r="BQW1" s="110"/>
      <c r="BQX1" s="110"/>
      <c r="BQY1" s="110"/>
      <c r="BQZ1" s="110"/>
      <c r="BRA1" s="110"/>
      <c r="BRB1" s="110"/>
      <c r="BRC1" s="110"/>
      <c r="BRD1" s="110"/>
      <c r="BRE1" s="110"/>
      <c r="BRF1" s="110"/>
      <c r="BRG1" s="110"/>
      <c r="BRH1" s="110"/>
      <c r="BRI1" s="110"/>
      <c r="BRJ1" s="110"/>
      <c r="BRK1" s="110"/>
      <c r="BRL1" s="110"/>
      <c r="BRM1" s="110"/>
      <c r="BRN1" s="110"/>
      <c r="BRO1" s="110"/>
      <c r="BRP1" s="110"/>
      <c r="BRQ1" s="110"/>
      <c r="BRR1" s="110"/>
      <c r="BRS1" s="110"/>
      <c r="BRT1" s="110"/>
      <c r="BRU1" s="110"/>
      <c r="BRV1" s="110"/>
      <c r="BRW1" s="110"/>
      <c r="BRX1" s="110"/>
      <c r="BRY1" s="110"/>
      <c r="BRZ1" s="110"/>
      <c r="BSA1" s="110"/>
      <c r="BSB1" s="110"/>
      <c r="BSC1" s="110"/>
      <c r="BSD1" s="110"/>
      <c r="BSE1" s="110"/>
      <c r="BSF1" s="110"/>
      <c r="BSG1" s="110"/>
      <c r="BSH1" s="110"/>
      <c r="BSI1" s="110"/>
      <c r="BSJ1" s="110"/>
      <c r="BSK1" s="110"/>
      <c r="BSL1" s="110"/>
      <c r="BSM1" s="110"/>
      <c r="BSN1" s="110"/>
      <c r="BSO1" s="110"/>
      <c r="BSP1" s="110"/>
      <c r="BSQ1" s="110"/>
      <c r="BSR1" s="110"/>
      <c r="BSS1" s="110"/>
      <c r="BST1" s="110"/>
      <c r="BSU1" s="110"/>
      <c r="BSV1" s="110"/>
      <c r="BSW1" s="110"/>
      <c r="BSX1" s="110"/>
      <c r="BSY1" s="110"/>
      <c r="BSZ1" s="110"/>
      <c r="BTA1" s="110"/>
      <c r="BTB1" s="110"/>
      <c r="BTC1" s="110"/>
      <c r="BTD1" s="110"/>
      <c r="BTE1" s="110"/>
      <c r="BTF1" s="110"/>
      <c r="BTG1" s="110"/>
      <c r="BTH1" s="110"/>
      <c r="BTI1" s="110"/>
      <c r="BTJ1" s="110"/>
      <c r="BTK1" s="110"/>
      <c r="BTL1" s="110"/>
      <c r="BTM1" s="110"/>
      <c r="BTN1" s="110"/>
      <c r="BTO1" s="110"/>
      <c r="BTP1" s="110"/>
      <c r="BTQ1" s="110"/>
      <c r="BTR1" s="110"/>
      <c r="BTS1" s="110"/>
      <c r="BTT1" s="110"/>
      <c r="BTU1" s="110"/>
      <c r="BTV1" s="110"/>
      <c r="BTW1" s="110"/>
      <c r="BTX1" s="110"/>
      <c r="BTY1" s="110"/>
      <c r="BTZ1" s="110"/>
      <c r="BUA1" s="110"/>
      <c r="BUB1" s="110"/>
      <c r="BUC1" s="110"/>
      <c r="BUD1" s="110"/>
      <c r="BUE1" s="110"/>
      <c r="BUF1" s="110"/>
      <c r="BUG1" s="110"/>
      <c r="BUH1" s="110"/>
      <c r="BUI1" s="110"/>
      <c r="BUJ1" s="110"/>
      <c r="BUK1" s="110"/>
      <c r="BUL1" s="110"/>
      <c r="BUM1" s="110"/>
      <c r="BUN1" s="110"/>
      <c r="BUO1" s="110"/>
      <c r="BUP1" s="110"/>
      <c r="BUQ1" s="110"/>
      <c r="BUR1" s="110"/>
      <c r="BUS1" s="110"/>
      <c r="BUT1" s="110"/>
      <c r="BUU1" s="110"/>
      <c r="BUV1" s="110"/>
      <c r="BUW1" s="110"/>
      <c r="BUX1" s="110"/>
      <c r="BUY1" s="110"/>
      <c r="BUZ1" s="110"/>
      <c r="BVA1" s="110"/>
      <c r="BVB1" s="110"/>
      <c r="BVC1" s="110"/>
      <c r="BVD1" s="110"/>
      <c r="BVE1" s="110"/>
      <c r="BVF1" s="110"/>
      <c r="BVG1" s="110"/>
      <c r="BVH1" s="110"/>
      <c r="BVI1" s="110"/>
      <c r="BVJ1" s="110"/>
      <c r="BVK1" s="110"/>
      <c r="BVL1" s="110"/>
      <c r="BVM1" s="110"/>
      <c r="BVN1" s="110"/>
      <c r="BVO1" s="110"/>
      <c r="BVP1" s="110"/>
      <c r="BVQ1" s="110"/>
      <c r="BVR1" s="110"/>
      <c r="BVS1" s="110"/>
      <c r="BVT1" s="110"/>
      <c r="BVU1" s="110"/>
      <c r="BVV1" s="110"/>
      <c r="BVW1" s="110"/>
      <c r="BVX1" s="110"/>
      <c r="BVY1" s="110"/>
      <c r="BVZ1" s="110"/>
      <c r="BWA1" s="110"/>
      <c r="BWB1" s="110"/>
      <c r="BWC1" s="110"/>
      <c r="BWD1" s="110"/>
      <c r="BWE1" s="110"/>
      <c r="BWF1" s="110"/>
      <c r="BWG1" s="110"/>
      <c r="BWH1" s="110"/>
      <c r="BWI1" s="110"/>
      <c r="BWJ1" s="110"/>
      <c r="BWK1" s="110"/>
      <c r="BWL1" s="110"/>
      <c r="BWM1" s="110"/>
      <c r="BWN1" s="110"/>
      <c r="BWO1" s="110"/>
      <c r="BWP1" s="110"/>
      <c r="BWQ1" s="110"/>
      <c r="BWR1" s="110"/>
      <c r="BWS1" s="110"/>
      <c r="BWT1" s="110"/>
      <c r="BWU1" s="110"/>
      <c r="BWV1" s="110"/>
      <c r="BWW1" s="110"/>
      <c r="BWX1" s="110"/>
      <c r="BWY1" s="110"/>
      <c r="BWZ1" s="110"/>
      <c r="BXA1" s="110"/>
      <c r="BXB1" s="110"/>
      <c r="BXC1" s="110"/>
      <c r="BXD1" s="110"/>
      <c r="BXE1" s="110"/>
      <c r="BXF1" s="110"/>
      <c r="BXG1" s="110"/>
      <c r="BXH1" s="110"/>
      <c r="BXI1" s="110"/>
      <c r="BXJ1" s="110"/>
      <c r="BXK1" s="110"/>
      <c r="BXL1" s="110"/>
      <c r="BXM1" s="110"/>
      <c r="BXN1" s="110"/>
      <c r="BXO1" s="110"/>
      <c r="BXP1" s="110"/>
      <c r="BXQ1" s="110"/>
      <c r="BXR1" s="110"/>
      <c r="BXS1" s="110"/>
      <c r="BXT1" s="110"/>
      <c r="BXU1" s="110"/>
      <c r="BXV1" s="110"/>
      <c r="BXW1" s="110"/>
      <c r="BXX1" s="110"/>
      <c r="BXY1" s="110"/>
      <c r="BXZ1" s="110"/>
      <c r="BYA1" s="110"/>
      <c r="BYB1" s="110"/>
      <c r="BYC1" s="110"/>
      <c r="BYD1" s="110"/>
      <c r="BYE1" s="110"/>
      <c r="BYF1" s="110"/>
      <c r="BYG1" s="110"/>
      <c r="BYH1" s="110"/>
      <c r="BYI1" s="110"/>
      <c r="BYJ1" s="110"/>
      <c r="BYK1" s="110"/>
      <c r="BYL1" s="110"/>
      <c r="BYM1" s="110"/>
      <c r="BYN1" s="110"/>
      <c r="BYO1" s="110"/>
      <c r="BYP1" s="110"/>
      <c r="BYQ1" s="110"/>
      <c r="BYR1" s="110"/>
      <c r="BYS1" s="110"/>
      <c r="BYT1" s="110"/>
      <c r="BYU1" s="110"/>
      <c r="BYV1" s="110"/>
      <c r="BYW1" s="110"/>
      <c r="BYX1" s="110"/>
      <c r="BYY1" s="110"/>
      <c r="BYZ1" s="110"/>
      <c r="BZA1" s="110"/>
      <c r="BZB1" s="110"/>
      <c r="BZC1" s="110"/>
      <c r="BZD1" s="110"/>
      <c r="BZE1" s="110"/>
      <c r="BZF1" s="110"/>
      <c r="BZG1" s="110"/>
      <c r="BZH1" s="110"/>
      <c r="BZI1" s="110"/>
      <c r="BZJ1" s="110"/>
      <c r="BZK1" s="110"/>
      <c r="BZL1" s="110"/>
      <c r="BZM1" s="110"/>
      <c r="BZN1" s="110"/>
      <c r="BZO1" s="110"/>
      <c r="BZP1" s="110"/>
      <c r="BZQ1" s="110"/>
      <c r="BZR1" s="110"/>
      <c r="BZS1" s="110"/>
      <c r="BZT1" s="110"/>
      <c r="BZU1" s="110"/>
      <c r="BZV1" s="110"/>
      <c r="BZW1" s="110"/>
      <c r="BZX1" s="110"/>
      <c r="BZY1" s="110"/>
      <c r="BZZ1" s="110"/>
      <c r="CAA1" s="110"/>
      <c r="CAB1" s="110"/>
      <c r="CAC1" s="110"/>
      <c r="CAD1" s="110"/>
      <c r="CAE1" s="110"/>
      <c r="CAF1" s="110"/>
      <c r="CAG1" s="110"/>
      <c r="CAH1" s="110"/>
      <c r="CAI1" s="110"/>
      <c r="CAJ1" s="110"/>
      <c r="CAK1" s="110"/>
      <c r="CAL1" s="110"/>
      <c r="CAM1" s="110"/>
      <c r="CAN1" s="110"/>
      <c r="CAO1" s="110"/>
      <c r="CAP1" s="110"/>
      <c r="CAQ1" s="110"/>
      <c r="CAR1" s="110"/>
      <c r="CAS1" s="110"/>
      <c r="CAT1" s="110"/>
      <c r="CAU1" s="110"/>
      <c r="CAV1" s="110"/>
      <c r="CAW1" s="110"/>
      <c r="CAX1" s="110"/>
      <c r="CAY1" s="110"/>
      <c r="CAZ1" s="110"/>
      <c r="CBA1" s="110"/>
      <c r="CBB1" s="110"/>
      <c r="CBC1" s="110"/>
      <c r="CBD1" s="110"/>
      <c r="CBE1" s="110"/>
      <c r="CBF1" s="110"/>
      <c r="CBG1" s="110"/>
      <c r="CBH1" s="110"/>
      <c r="CBI1" s="110"/>
      <c r="CBJ1" s="110"/>
      <c r="CBK1" s="110"/>
      <c r="CBL1" s="110"/>
      <c r="CBM1" s="110"/>
      <c r="CBN1" s="110"/>
      <c r="CBO1" s="110"/>
      <c r="CBP1" s="110"/>
      <c r="CBQ1" s="110"/>
      <c r="CBR1" s="110"/>
      <c r="CBS1" s="110"/>
      <c r="CBT1" s="110"/>
      <c r="CBU1" s="110"/>
      <c r="CBV1" s="110"/>
      <c r="CBW1" s="110"/>
      <c r="CBX1" s="110"/>
      <c r="CBY1" s="110"/>
      <c r="CBZ1" s="110"/>
      <c r="CCA1" s="110"/>
      <c r="CCB1" s="110"/>
      <c r="CCC1" s="110"/>
      <c r="CCD1" s="110"/>
      <c r="CCE1" s="110"/>
      <c r="CCF1" s="110"/>
      <c r="CCG1" s="110"/>
      <c r="CCH1" s="110"/>
      <c r="CCI1" s="110"/>
      <c r="CCJ1" s="110"/>
      <c r="CCK1" s="110"/>
      <c r="CCL1" s="110"/>
      <c r="CCM1" s="110"/>
      <c r="CCN1" s="110"/>
      <c r="CCO1" s="110"/>
      <c r="CCP1" s="110"/>
      <c r="CCQ1" s="110"/>
      <c r="CCR1" s="110"/>
      <c r="CCS1" s="110"/>
      <c r="CCT1" s="110"/>
      <c r="CCU1" s="110"/>
      <c r="CCV1" s="110"/>
      <c r="CCW1" s="110"/>
      <c r="CCX1" s="110"/>
      <c r="CCY1" s="110"/>
      <c r="CCZ1" s="110"/>
      <c r="CDA1" s="110"/>
      <c r="CDB1" s="110"/>
      <c r="CDC1" s="110"/>
      <c r="CDD1" s="110"/>
      <c r="CDE1" s="110"/>
      <c r="CDF1" s="110"/>
      <c r="CDG1" s="110"/>
      <c r="CDH1" s="110"/>
      <c r="CDI1" s="110"/>
      <c r="CDJ1" s="110"/>
      <c r="CDK1" s="110"/>
      <c r="CDL1" s="110"/>
      <c r="CDM1" s="110"/>
      <c r="CDN1" s="110"/>
      <c r="CDO1" s="110"/>
      <c r="CDP1" s="110"/>
      <c r="CDQ1" s="110"/>
      <c r="CDR1" s="110"/>
      <c r="CDS1" s="110"/>
      <c r="CDT1" s="110"/>
      <c r="CDU1" s="110"/>
      <c r="CDV1" s="110"/>
      <c r="CDW1" s="110"/>
      <c r="CDX1" s="110"/>
      <c r="CDY1" s="110"/>
      <c r="CDZ1" s="110"/>
      <c r="CEA1" s="110"/>
      <c r="CEB1" s="110"/>
      <c r="CEC1" s="110"/>
      <c r="CED1" s="110"/>
      <c r="CEE1" s="110"/>
      <c r="CEF1" s="110"/>
      <c r="CEG1" s="110"/>
      <c r="CEH1" s="110"/>
      <c r="CEI1" s="110"/>
      <c r="CEJ1" s="110"/>
      <c r="CEK1" s="110"/>
      <c r="CEL1" s="110"/>
      <c r="CEM1" s="110"/>
      <c r="CEN1" s="110"/>
      <c r="CEO1" s="110"/>
      <c r="CEP1" s="110"/>
      <c r="CEQ1" s="110"/>
      <c r="CER1" s="110"/>
      <c r="CES1" s="110"/>
      <c r="CET1" s="110"/>
      <c r="CEU1" s="110"/>
      <c r="CEV1" s="110"/>
      <c r="CEW1" s="110"/>
      <c r="CEX1" s="110"/>
      <c r="CEY1" s="110"/>
      <c r="CEZ1" s="110"/>
      <c r="CFA1" s="110"/>
      <c r="CFB1" s="110"/>
      <c r="CFC1" s="110"/>
      <c r="CFD1" s="110"/>
      <c r="CFE1" s="110"/>
      <c r="CFF1" s="110"/>
      <c r="CFG1" s="110"/>
      <c r="CFH1" s="110"/>
      <c r="CFI1" s="110"/>
      <c r="CFJ1" s="110"/>
      <c r="CFK1" s="110"/>
      <c r="CFL1" s="110"/>
      <c r="CFM1" s="110"/>
      <c r="CFN1" s="110"/>
      <c r="CFO1" s="110"/>
      <c r="CFP1" s="110"/>
      <c r="CFQ1" s="110"/>
      <c r="CFR1" s="110"/>
      <c r="CFS1" s="110"/>
      <c r="CFT1" s="110"/>
      <c r="CFU1" s="110"/>
      <c r="CFV1" s="110"/>
      <c r="CFW1" s="110"/>
      <c r="CFX1" s="110"/>
      <c r="CFY1" s="110"/>
      <c r="CFZ1" s="110"/>
      <c r="CGA1" s="110"/>
      <c r="CGB1" s="110"/>
      <c r="CGC1" s="110"/>
      <c r="CGD1" s="110"/>
      <c r="CGE1" s="110"/>
      <c r="CGF1" s="110"/>
      <c r="CGG1" s="110"/>
      <c r="CGH1" s="110"/>
      <c r="CGI1" s="110"/>
      <c r="CGJ1" s="110"/>
      <c r="CGK1" s="110"/>
      <c r="CGL1" s="110"/>
      <c r="CGM1" s="110"/>
      <c r="CGN1" s="110"/>
      <c r="CGO1" s="110"/>
      <c r="CGP1" s="110"/>
      <c r="CGQ1" s="110"/>
      <c r="CGR1" s="110"/>
      <c r="CGS1" s="110"/>
      <c r="CGT1" s="110"/>
      <c r="CGU1" s="110"/>
      <c r="CGV1" s="110"/>
      <c r="CGW1" s="110"/>
      <c r="CGX1" s="110"/>
      <c r="CGY1" s="110"/>
      <c r="CGZ1" s="110"/>
      <c r="CHA1" s="110"/>
      <c r="CHB1" s="110"/>
      <c r="CHC1" s="110"/>
      <c r="CHD1" s="110"/>
      <c r="CHE1" s="110"/>
      <c r="CHF1" s="110"/>
      <c r="CHG1" s="110"/>
      <c r="CHH1" s="110"/>
      <c r="CHI1" s="110"/>
      <c r="CHJ1" s="110"/>
      <c r="CHK1" s="110"/>
      <c r="CHL1" s="110"/>
      <c r="CHM1" s="110"/>
      <c r="CHN1" s="110"/>
      <c r="CHO1" s="110"/>
      <c r="CHP1" s="110"/>
      <c r="CHQ1" s="110"/>
      <c r="CHR1" s="110"/>
      <c r="CHS1" s="110"/>
      <c r="CHT1" s="110"/>
      <c r="CHU1" s="110"/>
      <c r="CHV1" s="110"/>
      <c r="CHW1" s="110"/>
      <c r="CHX1" s="110"/>
      <c r="CHY1" s="110"/>
      <c r="CHZ1" s="110"/>
      <c r="CIA1" s="110"/>
      <c r="CIB1" s="110"/>
      <c r="CIC1" s="110"/>
      <c r="CID1" s="110"/>
      <c r="CIE1" s="110"/>
      <c r="CIF1" s="110"/>
      <c r="CIG1" s="110"/>
      <c r="CIH1" s="110"/>
      <c r="CII1" s="110"/>
      <c r="CIJ1" s="110"/>
      <c r="CIK1" s="110"/>
      <c r="CIL1" s="110"/>
      <c r="CIM1" s="110"/>
      <c r="CIN1" s="110"/>
      <c r="CIO1" s="110"/>
      <c r="CIP1" s="110"/>
      <c r="CIQ1" s="110"/>
      <c r="CIR1" s="110"/>
      <c r="CIS1" s="110"/>
      <c r="CIT1" s="110"/>
      <c r="CIU1" s="110"/>
      <c r="CIV1" s="110"/>
      <c r="CIW1" s="110"/>
      <c r="CIX1" s="110"/>
      <c r="CIY1" s="110"/>
      <c r="CIZ1" s="110"/>
      <c r="CJA1" s="110"/>
      <c r="CJB1" s="110"/>
      <c r="CJC1" s="110"/>
      <c r="CJD1" s="110"/>
      <c r="CJE1" s="110"/>
      <c r="CJF1" s="110"/>
      <c r="CJG1" s="110"/>
      <c r="CJH1" s="110"/>
      <c r="CJI1" s="110"/>
      <c r="CJJ1" s="110"/>
      <c r="CJK1" s="110"/>
      <c r="CJL1" s="110"/>
      <c r="CJM1" s="110"/>
      <c r="CJN1" s="110"/>
      <c r="CJO1" s="110"/>
      <c r="CJP1" s="110"/>
      <c r="CJQ1" s="110"/>
      <c r="CJR1" s="110"/>
      <c r="CJS1" s="110"/>
      <c r="CJT1" s="110"/>
      <c r="CJU1" s="110"/>
      <c r="CJV1" s="110"/>
      <c r="CJW1" s="110"/>
      <c r="CJX1" s="110"/>
      <c r="CJY1" s="110"/>
      <c r="CJZ1" s="110"/>
      <c r="CKA1" s="110"/>
      <c r="CKB1" s="110"/>
      <c r="CKC1" s="110"/>
      <c r="CKD1" s="110"/>
      <c r="CKE1" s="110"/>
      <c r="CKF1" s="110"/>
      <c r="CKG1" s="110"/>
      <c r="CKH1" s="110"/>
      <c r="CKI1" s="110"/>
      <c r="CKJ1" s="110"/>
      <c r="CKK1" s="110"/>
      <c r="CKL1" s="110"/>
      <c r="CKM1" s="110"/>
      <c r="CKN1" s="110"/>
      <c r="CKO1" s="110"/>
      <c r="CKP1" s="110"/>
      <c r="CKQ1" s="110"/>
      <c r="CKR1" s="110"/>
      <c r="CKS1" s="110"/>
      <c r="CKT1" s="110"/>
      <c r="CKU1" s="110"/>
      <c r="CKV1" s="110"/>
      <c r="CKW1" s="110"/>
      <c r="CKX1" s="110"/>
      <c r="CKY1" s="110"/>
      <c r="CKZ1" s="110"/>
      <c r="CLA1" s="110"/>
      <c r="CLB1" s="110"/>
      <c r="CLC1" s="110"/>
      <c r="CLD1" s="110"/>
      <c r="CLE1" s="110"/>
      <c r="CLF1" s="110"/>
      <c r="CLG1" s="110"/>
      <c r="CLH1" s="110"/>
      <c r="CLI1" s="110"/>
      <c r="CLJ1" s="110"/>
      <c r="CLK1" s="110"/>
      <c r="CLL1" s="110"/>
      <c r="CLM1" s="110"/>
      <c r="CLN1" s="110"/>
      <c r="CLO1" s="110"/>
      <c r="CLP1" s="110"/>
      <c r="CLQ1" s="110"/>
      <c r="CLR1" s="110"/>
      <c r="CLS1" s="110"/>
      <c r="CLT1" s="110"/>
      <c r="CLU1" s="110"/>
      <c r="CLV1" s="110"/>
      <c r="CLW1" s="110"/>
      <c r="CLX1" s="110"/>
      <c r="CLY1" s="110"/>
      <c r="CLZ1" s="110"/>
      <c r="CMA1" s="110"/>
      <c r="CMB1" s="110"/>
      <c r="CMC1" s="110"/>
      <c r="CMD1" s="110"/>
      <c r="CME1" s="110"/>
      <c r="CMF1" s="110"/>
      <c r="CMG1" s="110"/>
      <c r="CMH1" s="110"/>
      <c r="CMI1" s="110"/>
      <c r="CMJ1" s="110"/>
      <c r="CMK1" s="110"/>
      <c r="CML1" s="110"/>
      <c r="CMM1" s="110"/>
      <c r="CMN1" s="110"/>
      <c r="CMO1" s="110"/>
      <c r="CMP1" s="110"/>
      <c r="CMQ1" s="110"/>
      <c r="CMR1" s="110"/>
      <c r="CMS1" s="110"/>
      <c r="CMT1" s="110"/>
      <c r="CMU1" s="110"/>
      <c r="CMV1" s="110"/>
      <c r="CMW1" s="110"/>
      <c r="CMX1" s="110"/>
      <c r="CMY1" s="110"/>
      <c r="CMZ1" s="110"/>
      <c r="CNA1" s="110"/>
      <c r="CNB1" s="110"/>
      <c r="CNC1" s="110"/>
      <c r="CND1" s="110"/>
      <c r="CNE1" s="110"/>
      <c r="CNF1" s="110"/>
      <c r="CNG1" s="110"/>
      <c r="CNH1" s="110"/>
      <c r="CNI1" s="110"/>
      <c r="CNJ1" s="110"/>
      <c r="CNK1" s="110"/>
      <c r="CNL1" s="110"/>
      <c r="CNM1" s="110"/>
      <c r="CNN1" s="110"/>
      <c r="CNO1" s="110"/>
      <c r="CNP1" s="110"/>
      <c r="CNQ1" s="110"/>
      <c r="CNR1" s="110"/>
      <c r="CNS1" s="110"/>
      <c r="CNT1" s="110"/>
      <c r="CNU1" s="110"/>
      <c r="CNV1" s="110"/>
      <c r="CNW1" s="110"/>
      <c r="CNX1" s="110"/>
      <c r="CNY1" s="110"/>
      <c r="CNZ1" s="110"/>
      <c r="COA1" s="110"/>
      <c r="COB1" s="110"/>
      <c r="COC1" s="110"/>
      <c r="COD1" s="110"/>
      <c r="COE1" s="110"/>
      <c r="COF1" s="110"/>
      <c r="COG1" s="110"/>
      <c r="COH1" s="110"/>
      <c r="COI1" s="110"/>
      <c r="COJ1" s="110"/>
      <c r="COK1" s="110"/>
      <c r="COL1" s="110"/>
      <c r="COM1" s="110"/>
      <c r="CON1" s="110"/>
      <c r="COO1" s="110"/>
      <c r="COP1" s="110"/>
      <c r="COQ1" s="110"/>
      <c r="COR1" s="110"/>
      <c r="COS1" s="110"/>
      <c r="COT1" s="110"/>
      <c r="COU1" s="110"/>
      <c r="COV1" s="110"/>
      <c r="COW1" s="110"/>
      <c r="COX1" s="110"/>
      <c r="COY1" s="110"/>
      <c r="COZ1" s="110"/>
      <c r="CPA1" s="110"/>
      <c r="CPB1" s="110"/>
      <c r="CPC1" s="110"/>
      <c r="CPD1" s="110"/>
      <c r="CPE1" s="110"/>
      <c r="CPF1" s="110"/>
      <c r="CPG1" s="110"/>
      <c r="CPH1" s="110"/>
      <c r="CPI1" s="110"/>
      <c r="CPJ1" s="110"/>
      <c r="CPK1" s="110"/>
      <c r="CPL1" s="110"/>
      <c r="CPM1" s="110"/>
      <c r="CPN1" s="110"/>
      <c r="CPO1" s="110"/>
      <c r="CPP1" s="110"/>
      <c r="CPQ1" s="110"/>
      <c r="CPR1" s="110"/>
      <c r="CPS1" s="110"/>
      <c r="CPT1" s="110"/>
      <c r="CPU1" s="110"/>
      <c r="CPV1" s="110"/>
      <c r="CPW1" s="110"/>
      <c r="CPX1" s="110"/>
      <c r="CPY1" s="110"/>
      <c r="CPZ1" s="110"/>
      <c r="CQA1" s="110"/>
      <c r="CQB1" s="110"/>
      <c r="CQC1" s="110"/>
      <c r="CQD1" s="110"/>
      <c r="CQE1" s="110"/>
      <c r="CQF1" s="110"/>
      <c r="CQG1" s="110"/>
      <c r="CQH1" s="110"/>
      <c r="CQI1" s="110"/>
      <c r="CQJ1" s="110"/>
      <c r="CQK1" s="110"/>
      <c r="CQL1" s="110"/>
      <c r="CQM1" s="110"/>
      <c r="CQN1" s="110"/>
      <c r="CQO1" s="110"/>
      <c r="CQP1" s="110"/>
      <c r="CQQ1" s="110"/>
      <c r="CQR1" s="110"/>
      <c r="CQS1" s="110"/>
      <c r="CQT1" s="110"/>
      <c r="CQU1" s="110"/>
      <c r="CQV1" s="110"/>
      <c r="CQW1" s="110"/>
      <c r="CQX1" s="110"/>
      <c r="CQY1" s="110"/>
      <c r="CQZ1" s="110"/>
      <c r="CRA1" s="110"/>
      <c r="CRB1" s="110"/>
      <c r="CRC1" s="110"/>
      <c r="CRD1" s="110"/>
      <c r="CRE1" s="110"/>
      <c r="CRF1" s="110"/>
      <c r="CRG1" s="110"/>
      <c r="CRH1" s="110"/>
      <c r="CRI1" s="110"/>
      <c r="CRJ1" s="110"/>
      <c r="CRK1" s="110"/>
      <c r="CRL1" s="110"/>
      <c r="CRM1" s="110"/>
      <c r="CRN1" s="110"/>
      <c r="CRO1" s="110"/>
      <c r="CRP1" s="110"/>
      <c r="CRQ1" s="110"/>
      <c r="CRR1" s="110"/>
      <c r="CRS1" s="110"/>
      <c r="CRT1" s="110"/>
      <c r="CRU1" s="110"/>
      <c r="CRV1" s="110"/>
      <c r="CRW1" s="110"/>
      <c r="CRX1" s="110"/>
      <c r="CRY1" s="110"/>
      <c r="CRZ1" s="110"/>
      <c r="CSA1" s="110"/>
      <c r="CSB1" s="110"/>
      <c r="CSC1" s="110"/>
      <c r="CSD1" s="110"/>
      <c r="CSE1" s="110"/>
      <c r="CSF1" s="110"/>
      <c r="CSG1" s="110"/>
      <c r="CSH1" s="110"/>
      <c r="CSI1" s="110"/>
      <c r="CSJ1" s="110"/>
      <c r="CSK1" s="110"/>
      <c r="CSL1" s="110"/>
      <c r="CSM1" s="110"/>
      <c r="CSN1" s="110"/>
      <c r="CSO1" s="110"/>
      <c r="CSP1" s="110"/>
      <c r="CSQ1" s="110"/>
      <c r="CSR1" s="110"/>
      <c r="CSS1" s="110"/>
      <c r="CST1" s="110"/>
      <c r="CSU1" s="110"/>
      <c r="CSV1" s="110"/>
      <c r="CSW1" s="110"/>
      <c r="CSX1" s="110"/>
      <c r="CSY1" s="110"/>
      <c r="CSZ1" s="110"/>
      <c r="CTA1" s="110"/>
      <c r="CTB1" s="110"/>
      <c r="CTC1" s="110"/>
      <c r="CTD1" s="110"/>
      <c r="CTE1" s="110"/>
      <c r="CTF1" s="110"/>
      <c r="CTG1" s="110"/>
      <c r="CTH1" s="110"/>
      <c r="CTI1" s="110"/>
      <c r="CTJ1" s="110"/>
      <c r="CTK1" s="110"/>
      <c r="CTL1" s="110"/>
      <c r="CTM1" s="110"/>
      <c r="CTN1" s="110"/>
      <c r="CTO1" s="110"/>
      <c r="CTP1" s="110"/>
      <c r="CTQ1" s="110"/>
      <c r="CTR1" s="110"/>
      <c r="CTS1" s="110"/>
      <c r="CTT1" s="110"/>
      <c r="CTU1" s="110"/>
      <c r="CTV1" s="110"/>
      <c r="CTW1" s="110"/>
      <c r="CTX1" s="110"/>
      <c r="CTY1" s="110"/>
      <c r="CTZ1" s="110"/>
      <c r="CUA1" s="110"/>
      <c r="CUB1" s="110"/>
      <c r="CUC1" s="110"/>
      <c r="CUD1" s="110"/>
      <c r="CUE1" s="110"/>
      <c r="CUF1" s="110"/>
      <c r="CUG1" s="110"/>
      <c r="CUH1" s="110"/>
      <c r="CUI1" s="110"/>
      <c r="CUJ1" s="110"/>
      <c r="CUK1" s="110"/>
      <c r="CUL1" s="110"/>
      <c r="CUM1" s="110"/>
      <c r="CUN1" s="110"/>
      <c r="CUO1" s="110"/>
      <c r="CUP1" s="110"/>
      <c r="CUQ1" s="110"/>
      <c r="CUR1" s="110"/>
      <c r="CUS1" s="110"/>
      <c r="CUT1" s="110"/>
      <c r="CUU1" s="110"/>
      <c r="CUV1" s="110"/>
      <c r="CUW1" s="110"/>
      <c r="CUX1" s="110"/>
      <c r="CUY1" s="110"/>
      <c r="CUZ1" s="110"/>
      <c r="CVA1" s="110"/>
      <c r="CVB1" s="110"/>
      <c r="CVC1" s="110"/>
      <c r="CVD1" s="110"/>
      <c r="CVE1" s="110"/>
      <c r="CVF1" s="110"/>
      <c r="CVG1" s="110"/>
      <c r="CVH1" s="110"/>
      <c r="CVI1" s="110"/>
      <c r="CVJ1" s="110"/>
      <c r="CVK1" s="110"/>
      <c r="CVL1" s="110"/>
      <c r="CVM1" s="110"/>
      <c r="CVN1" s="110"/>
      <c r="CVO1" s="110"/>
      <c r="CVP1" s="110"/>
      <c r="CVQ1" s="110"/>
      <c r="CVR1" s="110"/>
      <c r="CVS1" s="110"/>
      <c r="CVT1" s="110"/>
      <c r="CVU1" s="110"/>
      <c r="CVV1" s="110"/>
      <c r="CVW1" s="110"/>
      <c r="CVX1" s="110"/>
      <c r="CVY1" s="110"/>
      <c r="CVZ1" s="110"/>
      <c r="CWA1" s="110"/>
      <c r="CWB1" s="110"/>
      <c r="CWC1" s="110"/>
      <c r="CWD1" s="110"/>
      <c r="CWE1" s="110"/>
      <c r="CWF1" s="110"/>
      <c r="CWG1" s="110"/>
      <c r="CWH1" s="110"/>
      <c r="CWI1" s="110"/>
      <c r="CWJ1" s="110"/>
      <c r="CWK1" s="110"/>
      <c r="CWL1" s="110"/>
      <c r="CWM1" s="110"/>
      <c r="CWN1" s="110"/>
      <c r="CWO1" s="110"/>
      <c r="CWP1" s="110"/>
      <c r="CWQ1" s="110"/>
      <c r="CWR1" s="110"/>
      <c r="CWS1" s="110"/>
      <c r="CWT1" s="110"/>
      <c r="CWU1" s="110"/>
      <c r="CWV1" s="110"/>
      <c r="CWW1" s="110"/>
      <c r="CWX1" s="110"/>
      <c r="CWY1" s="110"/>
      <c r="CWZ1" s="110"/>
      <c r="CXA1" s="110"/>
      <c r="CXB1" s="110"/>
      <c r="CXC1" s="110"/>
      <c r="CXD1" s="110"/>
      <c r="CXE1" s="110"/>
      <c r="CXF1" s="110"/>
      <c r="CXG1" s="110"/>
      <c r="CXH1" s="110"/>
      <c r="CXI1" s="110"/>
      <c r="CXJ1" s="110"/>
      <c r="CXK1" s="110"/>
      <c r="CXL1" s="110"/>
      <c r="CXM1" s="110"/>
      <c r="CXN1" s="110"/>
      <c r="CXO1" s="110"/>
      <c r="CXP1" s="110"/>
      <c r="CXQ1" s="110"/>
      <c r="CXR1" s="110"/>
      <c r="CXS1" s="110"/>
      <c r="CXT1" s="110"/>
      <c r="CXU1" s="110"/>
      <c r="CXV1" s="110"/>
      <c r="CXW1" s="110"/>
      <c r="CXX1" s="110"/>
      <c r="CXY1" s="110"/>
      <c r="CXZ1" s="110"/>
      <c r="CYA1" s="110"/>
      <c r="CYB1" s="110"/>
      <c r="CYC1" s="110"/>
      <c r="CYD1" s="110"/>
      <c r="CYE1" s="110"/>
      <c r="CYF1" s="110"/>
      <c r="CYG1" s="110"/>
      <c r="CYH1" s="110"/>
      <c r="CYI1" s="110"/>
      <c r="CYJ1" s="110"/>
      <c r="CYK1" s="110"/>
      <c r="CYL1" s="110"/>
      <c r="CYM1" s="110"/>
      <c r="CYN1" s="110"/>
      <c r="CYO1" s="110"/>
      <c r="CYP1" s="110"/>
      <c r="CYQ1" s="110"/>
      <c r="CYR1" s="110"/>
      <c r="CYS1" s="110"/>
      <c r="CYT1" s="110"/>
      <c r="CYU1" s="110"/>
      <c r="CYV1" s="110"/>
      <c r="CYW1" s="110"/>
      <c r="CYX1" s="110"/>
      <c r="CYY1" s="110"/>
      <c r="CYZ1" s="110"/>
      <c r="CZA1" s="110"/>
      <c r="CZB1" s="110"/>
      <c r="CZC1" s="110"/>
      <c r="CZD1" s="110"/>
      <c r="CZE1" s="110"/>
      <c r="CZF1" s="110"/>
      <c r="CZG1" s="110"/>
      <c r="CZH1" s="110"/>
      <c r="CZI1" s="110"/>
      <c r="CZJ1" s="110"/>
      <c r="CZK1" s="110"/>
      <c r="CZL1" s="110"/>
      <c r="CZM1" s="110"/>
      <c r="CZN1" s="110"/>
      <c r="CZO1" s="110"/>
      <c r="CZP1" s="110"/>
      <c r="CZQ1" s="110"/>
      <c r="CZR1" s="110"/>
      <c r="CZS1" s="110"/>
      <c r="CZT1" s="110"/>
      <c r="CZU1" s="110"/>
      <c r="CZV1" s="110"/>
      <c r="CZW1" s="110"/>
      <c r="CZX1" s="110"/>
      <c r="CZY1" s="110"/>
      <c r="CZZ1" s="110"/>
      <c r="DAA1" s="110"/>
      <c r="DAB1" s="110"/>
      <c r="DAC1" s="110"/>
      <c r="DAD1" s="110"/>
      <c r="DAE1" s="110"/>
      <c r="DAF1" s="110"/>
      <c r="DAG1" s="110"/>
      <c r="DAH1" s="110"/>
      <c r="DAI1" s="110"/>
      <c r="DAJ1" s="110"/>
      <c r="DAK1" s="110"/>
      <c r="DAL1" s="110"/>
      <c r="DAM1" s="110"/>
      <c r="DAN1" s="110"/>
      <c r="DAO1" s="110"/>
      <c r="DAP1" s="110"/>
      <c r="DAQ1" s="110"/>
      <c r="DAR1" s="110"/>
      <c r="DAS1" s="110"/>
      <c r="DAT1" s="110"/>
      <c r="DAU1" s="110"/>
      <c r="DAV1" s="110"/>
      <c r="DAW1" s="110"/>
      <c r="DAX1" s="110"/>
      <c r="DAY1" s="110"/>
      <c r="DAZ1" s="110"/>
      <c r="DBA1" s="110"/>
      <c r="DBB1" s="110"/>
      <c r="DBC1" s="110"/>
      <c r="DBD1" s="110"/>
      <c r="DBE1" s="110"/>
      <c r="DBF1" s="110"/>
      <c r="DBG1" s="110"/>
      <c r="DBH1" s="110"/>
      <c r="DBI1" s="110"/>
      <c r="DBJ1" s="110"/>
      <c r="DBK1" s="110"/>
      <c r="DBL1" s="110"/>
      <c r="DBM1" s="110"/>
      <c r="DBN1" s="110"/>
      <c r="DBO1" s="110"/>
      <c r="DBP1" s="110"/>
      <c r="DBQ1" s="110"/>
      <c r="DBR1" s="110"/>
      <c r="DBS1" s="110"/>
      <c r="DBT1" s="110"/>
      <c r="DBU1" s="110"/>
      <c r="DBV1" s="110"/>
      <c r="DBW1" s="110"/>
      <c r="DBX1" s="110"/>
      <c r="DBY1" s="110"/>
      <c r="DBZ1" s="110"/>
      <c r="DCA1" s="110"/>
      <c r="DCB1" s="110"/>
      <c r="DCC1" s="110"/>
      <c r="DCD1" s="110"/>
      <c r="DCE1" s="110"/>
      <c r="DCF1" s="110"/>
      <c r="DCG1" s="110"/>
      <c r="DCH1" s="110"/>
      <c r="DCI1" s="110"/>
      <c r="DCJ1" s="110"/>
      <c r="DCK1" s="110"/>
      <c r="DCL1" s="110"/>
      <c r="DCM1" s="110"/>
      <c r="DCN1" s="110"/>
      <c r="DCO1" s="110"/>
      <c r="DCP1" s="110"/>
      <c r="DCQ1" s="110"/>
      <c r="DCR1" s="110"/>
      <c r="DCS1" s="110"/>
      <c r="DCT1" s="110"/>
      <c r="DCU1" s="110"/>
      <c r="DCV1" s="110"/>
      <c r="DCW1" s="110"/>
      <c r="DCX1" s="110"/>
      <c r="DCY1" s="110"/>
      <c r="DCZ1" s="110"/>
      <c r="DDA1" s="110"/>
      <c r="DDB1" s="110"/>
      <c r="DDC1" s="110"/>
      <c r="DDD1" s="110"/>
      <c r="DDE1" s="110"/>
      <c r="DDF1" s="110"/>
      <c r="DDG1" s="110"/>
      <c r="DDH1" s="110"/>
      <c r="DDI1" s="110"/>
      <c r="DDJ1" s="110"/>
      <c r="DDK1" s="110"/>
      <c r="DDL1" s="110"/>
      <c r="DDM1" s="110"/>
      <c r="DDN1" s="110"/>
      <c r="DDO1" s="110"/>
      <c r="DDP1" s="110"/>
      <c r="DDQ1" s="110"/>
      <c r="DDR1" s="110"/>
      <c r="DDS1" s="110"/>
      <c r="DDT1" s="110"/>
      <c r="DDU1" s="110"/>
      <c r="DDV1" s="110"/>
      <c r="DDW1" s="110"/>
      <c r="DDX1" s="110"/>
      <c r="DDY1" s="110"/>
      <c r="DDZ1" s="110"/>
      <c r="DEA1" s="110"/>
      <c r="DEB1" s="110"/>
      <c r="DEC1" s="110"/>
      <c r="DED1" s="110"/>
      <c r="DEE1" s="110"/>
      <c r="DEF1" s="110"/>
      <c r="DEG1" s="110"/>
      <c r="DEH1" s="110"/>
      <c r="DEI1" s="110"/>
      <c r="DEJ1" s="110"/>
      <c r="DEK1" s="110"/>
      <c r="DEL1" s="110"/>
      <c r="DEM1" s="110"/>
      <c r="DEN1" s="110"/>
      <c r="DEO1" s="110"/>
      <c r="DEP1" s="110"/>
      <c r="DEQ1" s="110"/>
      <c r="DER1" s="110"/>
      <c r="DES1" s="110"/>
      <c r="DET1" s="110"/>
      <c r="DEU1" s="110"/>
      <c r="DEV1" s="110"/>
      <c r="DEW1" s="110"/>
      <c r="DEX1" s="110"/>
      <c r="DEY1" s="110"/>
      <c r="DEZ1" s="110"/>
      <c r="DFA1" s="110"/>
      <c r="DFB1" s="110"/>
      <c r="DFC1" s="110"/>
      <c r="DFD1" s="110"/>
      <c r="DFE1" s="110"/>
      <c r="DFF1" s="110"/>
      <c r="DFG1" s="110"/>
      <c r="DFH1" s="110"/>
      <c r="DFI1" s="110"/>
      <c r="DFJ1" s="110"/>
      <c r="DFK1" s="110"/>
      <c r="DFL1" s="110"/>
      <c r="DFM1" s="110"/>
      <c r="DFN1" s="110"/>
      <c r="DFO1" s="110"/>
      <c r="DFP1" s="110"/>
      <c r="DFQ1" s="110"/>
      <c r="DFR1" s="110"/>
      <c r="DFS1" s="110"/>
      <c r="DFT1" s="110"/>
      <c r="DFU1" s="110"/>
      <c r="DFV1" s="110"/>
      <c r="DFW1" s="110"/>
      <c r="DFX1" s="110"/>
      <c r="DFY1" s="110"/>
      <c r="DFZ1" s="110"/>
      <c r="DGA1" s="110"/>
      <c r="DGB1" s="110"/>
      <c r="DGC1" s="110"/>
      <c r="DGD1" s="110"/>
      <c r="DGE1" s="110"/>
      <c r="DGF1" s="110"/>
      <c r="DGG1" s="110"/>
      <c r="DGH1" s="110"/>
      <c r="DGI1" s="110"/>
      <c r="DGJ1" s="110"/>
      <c r="DGK1" s="110"/>
      <c r="DGL1" s="110"/>
      <c r="DGM1" s="110"/>
      <c r="DGN1" s="110"/>
      <c r="DGO1" s="110"/>
      <c r="DGP1" s="110"/>
      <c r="DGQ1" s="110"/>
      <c r="DGR1" s="110"/>
      <c r="DGS1" s="110"/>
      <c r="DGT1" s="110"/>
      <c r="DGU1" s="110"/>
      <c r="DGV1" s="110"/>
      <c r="DGW1" s="110"/>
      <c r="DGX1" s="110"/>
      <c r="DGY1" s="110"/>
      <c r="DGZ1" s="110"/>
      <c r="DHA1" s="110"/>
      <c r="DHB1" s="110"/>
      <c r="DHC1" s="110"/>
      <c r="DHD1" s="110"/>
      <c r="DHE1" s="110"/>
      <c r="DHF1" s="110"/>
      <c r="DHG1" s="110"/>
      <c r="DHH1" s="110"/>
      <c r="DHI1" s="110"/>
      <c r="DHJ1" s="110"/>
      <c r="DHK1" s="110"/>
      <c r="DHL1" s="110"/>
      <c r="DHM1" s="110"/>
      <c r="DHN1" s="110"/>
      <c r="DHO1" s="110"/>
      <c r="DHP1" s="110"/>
      <c r="DHQ1" s="110"/>
      <c r="DHR1" s="110"/>
      <c r="DHS1" s="110"/>
      <c r="DHT1" s="110"/>
      <c r="DHU1" s="110"/>
      <c r="DHV1" s="110"/>
      <c r="DHW1" s="110"/>
      <c r="DHX1" s="110"/>
      <c r="DHY1" s="110"/>
      <c r="DHZ1" s="110"/>
      <c r="DIA1" s="110"/>
      <c r="DIB1" s="110"/>
      <c r="DIC1" s="110"/>
      <c r="DID1" s="110"/>
      <c r="DIE1" s="110"/>
      <c r="DIF1" s="110"/>
      <c r="DIG1" s="110"/>
      <c r="DIH1" s="110"/>
      <c r="DII1" s="110"/>
      <c r="DIJ1" s="110"/>
      <c r="DIK1" s="110"/>
      <c r="DIL1" s="110"/>
      <c r="DIM1" s="110"/>
      <c r="DIN1" s="110"/>
      <c r="DIO1" s="110"/>
      <c r="DIP1" s="110"/>
      <c r="DIQ1" s="110"/>
      <c r="DIR1" s="110"/>
      <c r="DIS1" s="110"/>
      <c r="DIT1" s="110"/>
      <c r="DIU1" s="110"/>
      <c r="DIV1" s="110"/>
      <c r="DIW1" s="110"/>
      <c r="DIX1" s="110"/>
      <c r="DIY1" s="110"/>
      <c r="DIZ1" s="110"/>
      <c r="DJA1" s="110"/>
      <c r="DJB1" s="110"/>
      <c r="DJC1" s="110"/>
      <c r="DJD1" s="110"/>
      <c r="DJE1" s="110"/>
      <c r="DJF1" s="110"/>
      <c r="DJG1" s="110"/>
      <c r="DJH1" s="110"/>
      <c r="DJI1" s="110"/>
      <c r="DJJ1" s="110"/>
      <c r="DJK1" s="110"/>
      <c r="DJL1" s="110"/>
      <c r="DJM1" s="110"/>
      <c r="DJN1" s="110"/>
      <c r="DJO1" s="110"/>
      <c r="DJP1" s="110"/>
      <c r="DJQ1" s="110"/>
      <c r="DJR1" s="110"/>
      <c r="DJS1" s="110"/>
      <c r="DJT1" s="110"/>
      <c r="DJU1" s="110"/>
      <c r="DJV1" s="110"/>
      <c r="DJW1" s="110"/>
      <c r="DJX1" s="110"/>
      <c r="DJY1" s="110"/>
      <c r="DJZ1" s="110"/>
      <c r="DKA1" s="110"/>
      <c r="DKB1" s="110"/>
      <c r="DKC1" s="110"/>
      <c r="DKD1" s="110"/>
      <c r="DKE1" s="110"/>
      <c r="DKF1" s="110"/>
      <c r="DKG1" s="110"/>
      <c r="DKH1" s="110"/>
      <c r="DKI1" s="110"/>
      <c r="DKJ1" s="110"/>
      <c r="DKK1" s="110"/>
      <c r="DKL1" s="110"/>
      <c r="DKM1" s="110"/>
      <c r="DKN1" s="110"/>
      <c r="DKO1" s="110"/>
      <c r="DKP1" s="110"/>
      <c r="DKQ1" s="110"/>
      <c r="DKR1" s="110"/>
      <c r="DKS1" s="110"/>
      <c r="DKT1" s="110"/>
      <c r="DKU1" s="110"/>
      <c r="DKV1" s="110"/>
      <c r="DKW1" s="110"/>
      <c r="DKX1" s="110"/>
      <c r="DKY1" s="110"/>
      <c r="DKZ1" s="110"/>
      <c r="DLA1" s="110"/>
      <c r="DLB1" s="110"/>
      <c r="DLC1" s="110"/>
      <c r="DLD1" s="110"/>
      <c r="DLE1" s="110"/>
      <c r="DLF1" s="110"/>
      <c r="DLG1" s="110"/>
      <c r="DLH1" s="110"/>
      <c r="DLI1" s="110"/>
      <c r="DLJ1" s="110"/>
      <c r="DLK1" s="110"/>
      <c r="DLL1" s="110"/>
      <c r="DLM1" s="110"/>
      <c r="DLN1" s="110"/>
      <c r="DLO1" s="110"/>
      <c r="DLP1" s="110"/>
      <c r="DLQ1" s="110"/>
      <c r="DLR1" s="110"/>
      <c r="DLS1" s="110"/>
      <c r="DLT1" s="110"/>
      <c r="DLU1" s="110"/>
      <c r="DLV1" s="110"/>
      <c r="DLW1" s="110"/>
      <c r="DLX1" s="110"/>
      <c r="DLY1" s="110"/>
      <c r="DLZ1" s="110"/>
      <c r="DMA1" s="110"/>
      <c r="DMB1" s="110"/>
      <c r="DMC1" s="110"/>
      <c r="DMD1" s="110"/>
      <c r="DME1" s="110"/>
      <c r="DMF1" s="110"/>
      <c r="DMG1" s="110"/>
      <c r="DMH1" s="110"/>
      <c r="DMI1" s="110"/>
      <c r="DMJ1" s="110"/>
      <c r="DMK1" s="110"/>
      <c r="DML1" s="110"/>
      <c r="DMM1" s="110"/>
      <c r="DMN1" s="110"/>
      <c r="DMO1" s="110"/>
      <c r="DMP1" s="110"/>
      <c r="DMQ1" s="110"/>
      <c r="DMR1" s="110"/>
      <c r="DMS1" s="110"/>
      <c r="DMT1" s="110"/>
      <c r="DMU1" s="110"/>
      <c r="DMV1" s="110"/>
      <c r="DMW1" s="110"/>
      <c r="DMX1" s="110"/>
      <c r="DMY1" s="110"/>
      <c r="DMZ1" s="110"/>
      <c r="DNA1" s="110"/>
      <c r="DNB1" s="110"/>
      <c r="DNC1" s="110"/>
      <c r="DND1" s="110"/>
      <c r="DNE1" s="110"/>
      <c r="DNF1" s="110"/>
      <c r="DNG1" s="110"/>
      <c r="DNH1" s="110"/>
      <c r="DNI1" s="110"/>
      <c r="DNJ1" s="110"/>
      <c r="DNK1" s="110"/>
      <c r="DNL1" s="110"/>
      <c r="DNM1" s="110"/>
      <c r="DNN1" s="110"/>
      <c r="DNO1" s="110"/>
      <c r="DNP1" s="110"/>
      <c r="DNQ1" s="110"/>
      <c r="DNR1" s="110"/>
      <c r="DNS1" s="110"/>
      <c r="DNT1" s="110"/>
      <c r="DNU1" s="110"/>
      <c r="DNV1" s="110"/>
      <c r="DNW1" s="110"/>
      <c r="DNX1" s="110"/>
      <c r="DNY1" s="110"/>
      <c r="DNZ1" s="110"/>
      <c r="DOA1" s="110"/>
      <c r="DOB1" s="110"/>
      <c r="DOC1" s="110"/>
      <c r="DOD1" s="110"/>
      <c r="DOE1" s="110"/>
      <c r="DOF1" s="110"/>
      <c r="DOG1" s="110"/>
      <c r="DOH1" s="110"/>
      <c r="DOI1" s="110"/>
      <c r="DOJ1" s="110"/>
      <c r="DOK1" s="110"/>
      <c r="DOL1" s="110"/>
      <c r="DOM1" s="110"/>
      <c r="DON1" s="110"/>
      <c r="DOO1" s="110"/>
      <c r="DOP1" s="110"/>
      <c r="DOQ1" s="110"/>
      <c r="DOR1" s="110"/>
      <c r="DOS1" s="110"/>
      <c r="DOT1" s="110"/>
      <c r="DOU1" s="110"/>
      <c r="DOV1" s="110"/>
      <c r="DOW1" s="110"/>
      <c r="DOX1" s="110"/>
      <c r="DOY1" s="110"/>
      <c r="DOZ1" s="110"/>
      <c r="DPA1" s="110"/>
      <c r="DPB1" s="110"/>
      <c r="DPC1" s="110"/>
      <c r="DPD1" s="110"/>
      <c r="DPE1" s="110"/>
      <c r="DPF1" s="110"/>
      <c r="DPG1" s="110"/>
      <c r="DPH1" s="110"/>
      <c r="DPI1" s="110"/>
      <c r="DPJ1" s="110"/>
      <c r="DPK1" s="110"/>
      <c r="DPL1" s="110"/>
      <c r="DPM1" s="110"/>
      <c r="DPN1" s="110"/>
      <c r="DPO1" s="110"/>
      <c r="DPP1" s="110"/>
      <c r="DPQ1" s="110"/>
      <c r="DPR1" s="110"/>
      <c r="DPS1" s="110"/>
      <c r="DPT1" s="110"/>
      <c r="DPU1" s="110"/>
      <c r="DPV1" s="110"/>
      <c r="DPW1" s="110"/>
      <c r="DPX1" s="110"/>
      <c r="DPY1" s="110"/>
      <c r="DPZ1" s="110"/>
      <c r="DQA1" s="110"/>
      <c r="DQB1" s="110"/>
      <c r="DQC1" s="110"/>
      <c r="DQD1" s="110"/>
      <c r="DQE1" s="110"/>
      <c r="DQF1" s="110"/>
      <c r="DQG1" s="110"/>
      <c r="DQH1" s="110"/>
      <c r="DQI1" s="110"/>
      <c r="DQJ1" s="110"/>
      <c r="DQK1" s="110"/>
      <c r="DQL1" s="110"/>
      <c r="DQM1" s="110"/>
      <c r="DQN1" s="110"/>
      <c r="DQO1" s="110"/>
      <c r="DQP1" s="110"/>
      <c r="DQQ1" s="110"/>
      <c r="DQR1" s="110"/>
      <c r="DQS1" s="110"/>
      <c r="DQT1" s="110"/>
      <c r="DQU1" s="110"/>
      <c r="DQV1" s="110"/>
      <c r="DQW1" s="110"/>
      <c r="DQX1" s="110"/>
      <c r="DQY1" s="110"/>
      <c r="DQZ1" s="110"/>
      <c r="DRA1" s="110"/>
      <c r="DRB1" s="110"/>
      <c r="DRC1" s="110"/>
      <c r="DRD1" s="110"/>
      <c r="DRE1" s="110"/>
      <c r="DRF1" s="110"/>
      <c r="DRG1" s="110"/>
      <c r="DRH1" s="110"/>
      <c r="DRI1" s="110"/>
      <c r="DRJ1" s="110"/>
      <c r="DRK1" s="110"/>
      <c r="DRL1" s="110"/>
      <c r="DRM1" s="110"/>
      <c r="DRN1" s="110"/>
      <c r="DRO1" s="110"/>
      <c r="DRP1" s="110"/>
      <c r="DRQ1" s="110"/>
      <c r="DRR1" s="110"/>
      <c r="DRS1" s="110"/>
      <c r="DRT1" s="110"/>
      <c r="DRU1" s="110"/>
      <c r="DRV1" s="110"/>
      <c r="DRW1" s="110"/>
      <c r="DRX1" s="110"/>
      <c r="DRY1" s="110"/>
      <c r="DRZ1" s="110"/>
      <c r="DSA1" s="110"/>
      <c r="DSB1" s="110"/>
      <c r="DSC1" s="110"/>
      <c r="DSD1" s="110"/>
      <c r="DSE1" s="110"/>
      <c r="DSF1" s="110"/>
      <c r="DSG1" s="110"/>
      <c r="DSH1" s="110"/>
      <c r="DSI1" s="110"/>
      <c r="DSJ1" s="110"/>
      <c r="DSK1" s="110"/>
      <c r="DSL1" s="110"/>
      <c r="DSM1" s="110"/>
      <c r="DSN1" s="110"/>
      <c r="DSO1" s="110"/>
      <c r="DSP1" s="110"/>
      <c r="DSQ1" s="110"/>
      <c r="DSR1" s="110"/>
      <c r="DSS1" s="110"/>
      <c r="DST1" s="110"/>
      <c r="DSU1" s="110"/>
      <c r="DSV1" s="110"/>
      <c r="DSW1" s="110"/>
      <c r="DSX1" s="110"/>
      <c r="DSY1" s="110"/>
      <c r="DSZ1" s="110"/>
      <c r="DTA1" s="110"/>
      <c r="DTB1" s="110"/>
      <c r="DTC1" s="110"/>
      <c r="DTD1" s="110"/>
      <c r="DTE1" s="110"/>
      <c r="DTF1" s="110"/>
      <c r="DTG1" s="110"/>
      <c r="DTH1" s="110"/>
      <c r="DTI1" s="110"/>
      <c r="DTJ1" s="110"/>
      <c r="DTK1" s="110"/>
      <c r="DTL1" s="110"/>
      <c r="DTM1" s="110"/>
      <c r="DTN1" s="110"/>
      <c r="DTO1" s="110"/>
      <c r="DTP1" s="110"/>
      <c r="DTQ1" s="110"/>
      <c r="DTR1" s="110"/>
      <c r="DTS1" s="110"/>
      <c r="DTT1" s="110"/>
      <c r="DTU1" s="110"/>
      <c r="DTV1" s="110"/>
      <c r="DTW1" s="110"/>
      <c r="DTX1" s="110"/>
      <c r="DTY1" s="110"/>
      <c r="DTZ1" s="110"/>
      <c r="DUA1" s="110"/>
      <c r="DUB1" s="110"/>
      <c r="DUC1" s="110"/>
      <c r="DUD1" s="110"/>
      <c r="DUE1" s="110"/>
      <c r="DUF1" s="110"/>
      <c r="DUG1" s="110"/>
      <c r="DUH1" s="110"/>
      <c r="DUI1" s="110"/>
      <c r="DUJ1" s="110"/>
      <c r="DUK1" s="110"/>
      <c r="DUL1" s="110"/>
      <c r="DUM1" s="110"/>
      <c r="DUN1" s="110"/>
      <c r="DUO1" s="110"/>
      <c r="DUP1" s="110"/>
      <c r="DUQ1" s="110"/>
      <c r="DUR1" s="110"/>
      <c r="DUS1" s="110"/>
      <c r="DUT1" s="110"/>
      <c r="DUU1" s="110"/>
      <c r="DUV1" s="110"/>
      <c r="DUW1" s="110"/>
      <c r="DUX1" s="110"/>
      <c r="DUY1" s="110"/>
      <c r="DUZ1" s="110"/>
      <c r="DVA1" s="110"/>
      <c r="DVB1" s="110"/>
      <c r="DVC1" s="110"/>
      <c r="DVD1" s="110"/>
      <c r="DVE1" s="110"/>
      <c r="DVF1" s="110"/>
      <c r="DVG1" s="110"/>
      <c r="DVH1" s="110"/>
      <c r="DVI1" s="110"/>
      <c r="DVJ1" s="110"/>
      <c r="DVK1" s="110"/>
      <c r="DVL1" s="110"/>
      <c r="DVM1" s="110"/>
      <c r="DVN1" s="110"/>
      <c r="DVO1" s="110"/>
      <c r="DVP1" s="110"/>
      <c r="DVQ1" s="110"/>
      <c r="DVR1" s="110"/>
      <c r="DVS1" s="110"/>
      <c r="DVT1" s="110"/>
      <c r="DVU1" s="110"/>
      <c r="DVV1" s="110"/>
      <c r="DVW1" s="110"/>
      <c r="DVX1" s="110"/>
      <c r="DVY1" s="110"/>
      <c r="DVZ1" s="110"/>
      <c r="DWA1" s="110"/>
      <c r="DWB1" s="110"/>
      <c r="DWC1" s="110"/>
      <c r="DWD1" s="110"/>
      <c r="DWE1" s="110"/>
      <c r="DWF1" s="110"/>
      <c r="DWG1" s="110"/>
      <c r="DWH1" s="110"/>
      <c r="DWI1" s="110"/>
      <c r="DWJ1" s="110"/>
      <c r="DWK1" s="110"/>
      <c r="DWL1" s="110"/>
      <c r="DWM1" s="110"/>
      <c r="DWN1" s="110"/>
      <c r="DWO1" s="110"/>
      <c r="DWP1" s="110"/>
      <c r="DWQ1" s="110"/>
      <c r="DWR1" s="110"/>
      <c r="DWS1" s="110"/>
      <c r="DWT1" s="110"/>
      <c r="DWU1" s="110"/>
      <c r="DWV1" s="110"/>
      <c r="DWW1" s="110"/>
      <c r="DWX1" s="110"/>
      <c r="DWY1" s="110"/>
      <c r="DWZ1" s="110"/>
      <c r="DXA1" s="110"/>
      <c r="DXB1" s="110"/>
      <c r="DXC1" s="110"/>
      <c r="DXD1" s="110"/>
      <c r="DXE1" s="110"/>
      <c r="DXF1" s="110"/>
      <c r="DXG1" s="110"/>
      <c r="DXH1" s="110"/>
      <c r="DXI1" s="110"/>
      <c r="DXJ1" s="110"/>
      <c r="DXK1" s="110"/>
      <c r="DXL1" s="110"/>
      <c r="DXM1" s="110"/>
      <c r="DXN1" s="110"/>
      <c r="DXO1" s="110"/>
      <c r="DXP1" s="110"/>
      <c r="DXQ1" s="110"/>
      <c r="DXR1" s="110"/>
      <c r="DXS1" s="110"/>
      <c r="DXT1" s="110"/>
      <c r="DXU1" s="110"/>
      <c r="DXV1" s="110"/>
      <c r="DXW1" s="110"/>
      <c r="DXX1" s="110"/>
      <c r="DXY1" s="110"/>
      <c r="DXZ1" s="110"/>
      <c r="DYA1" s="110"/>
      <c r="DYB1" s="110"/>
      <c r="DYC1" s="110"/>
      <c r="DYD1" s="110"/>
      <c r="DYE1" s="110"/>
      <c r="DYF1" s="110"/>
      <c r="DYG1" s="110"/>
      <c r="DYH1" s="110"/>
      <c r="DYI1" s="110"/>
      <c r="DYJ1" s="110"/>
      <c r="DYK1" s="110"/>
      <c r="DYL1" s="110"/>
      <c r="DYM1" s="110"/>
      <c r="DYN1" s="110"/>
      <c r="DYO1" s="110"/>
      <c r="DYP1" s="110"/>
      <c r="DYQ1" s="110"/>
      <c r="DYR1" s="110"/>
      <c r="DYS1" s="110"/>
      <c r="DYT1" s="110"/>
      <c r="DYU1" s="110"/>
      <c r="DYV1" s="110"/>
      <c r="DYW1" s="110"/>
      <c r="DYX1" s="110"/>
      <c r="DYY1" s="110"/>
      <c r="DYZ1" s="110"/>
      <c r="DZA1" s="110"/>
      <c r="DZB1" s="110"/>
      <c r="DZC1" s="110"/>
      <c r="DZD1" s="110"/>
      <c r="DZE1" s="110"/>
      <c r="DZF1" s="110"/>
      <c r="DZG1" s="110"/>
      <c r="DZH1" s="110"/>
      <c r="DZI1" s="110"/>
      <c r="DZJ1" s="110"/>
      <c r="DZK1" s="110"/>
      <c r="DZL1" s="110"/>
      <c r="DZM1" s="110"/>
      <c r="DZN1" s="110"/>
      <c r="DZO1" s="110"/>
      <c r="DZP1" s="110"/>
      <c r="DZQ1" s="110"/>
      <c r="DZR1" s="110"/>
      <c r="DZS1" s="110"/>
      <c r="DZT1" s="110"/>
      <c r="DZU1" s="110"/>
      <c r="DZV1" s="110"/>
      <c r="DZW1" s="110"/>
      <c r="DZX1" s="110"/>
      <c r="DZY1" s="110"/>
      <c r="DZZ1" s="110"/>
      <c r="EAA1" s="110"/>
      <c r="EAB1" s="110"/>
      <c r="EAC1" s="110"/>
      <c r="EAD1" s="110"/>
      <c r="EAE1" s="110"/>
      <c r="EAF1" s="110"/>
      <c r="EAG1" s="110"/>
      <c r="EAH1" s="110"/>
      <c r="EAI1" s="110"/>
      <c r="EAJ1" s="110"/>
      <c r="EAK1" s="110"/>
      <c r="EAL1" s="110"/>
      <c r="EAM1" s="110"/>
      <c r="EAN1" s="110"/>
      <c r="EAO1" s="110"/>
      <c r="EAP1" s="110"/>
      <c r="EAQ1" s="110"/>
      <c r="EAR1" s="110"/>
      <c r="EAS1" s="110"/>
      <c r="EAT1" s="110"/>
      <c r="EAU1" s="110"/>
      <c r="EAV1" s="110"/>
      <c r="EAW1" s="110"/>
      <c r="EAX1" s="110"/>
      <c r="EAY1" s="110"/>
      <c r="EAZ1" s="110"/>
      <c r="EBA1" s="110"/>
      <c r="EBB1" s="110"/>
      <c r="EBC1" s="110"/>
      <c r="EBD1" s="110"/>
      <c r="EBE1" s="110"/>
      <c r="EBF1" s="110"/>
      <c r="EBG1" s="110"/>
      <c r="EBH1" s="110"/>
      <c r="EBI1" s="110"/>
      <c r="EBJ1" s="110"/>
      <c r="EBK1" s="110"/>
      <c r="EBL1" s="110"/>
      <c r="EBM1" s="110"/>
      <c r="EBN1" s="110"/>
      <c r="EBO1" s="110"/>
      <c r="EBP1" s="110"/>
      <c r="EBQ1" s="110"/>
      <c r="EBR1" s="110"/>
      <c r="EBS1" s="110"/>
      <c r="EBT1" s="110"/>
      <c r="EBU1" s="110"/>
      <c r="EBV1" s="110"/>
      <c r="EBW1" s="110"/>
      <c r="EBX1" s="110"/>
      <c r="EBY1" s="110"/>
      <c r="EBZ1" s="110"/>
      <c r="ECA1" s="110"/>
      <c r="ECB1" s="110"/>
      <c r="ECC1" s="110"/>
      <c r="ECD1" s="110"/>
      <c r="ECE1" s="110"/>
      <c r="ECF1" s="110"/>
      <c r="ECG1" s="110"/>
      <c r="ECH1" s="110"/>
      <c r="ECI1" s="110"/>
      <c r="ECJ1" s="110"/>
      <c r="ECK1" s="110"/>
      <c r="ECL1" s="110"/>
      <c r="ECM1" s="110"/>
      <c r="ECN1" s="110"/>
      <c r="ECO1" s="110"/>
      <c r="ECP1" s="110"/>
      <c r="ECQ1" s="110"/>
      <c r="ECR1" s="110"/>
      <c r="ECS1" s="110"/>
      <c r="ECT1" s="110"/>
      <c r="ECU1" s="110"/>
      <c r="ECV1" s="110"/>
      <c r="ECW1" s="110"/>
      <c r="ECX1" s="110"/>
      <c r="ECY1" s="110"/>
      <c r="ECZ1" s="110"/>
      <c r="EDA1" s="110"/>
      <c r="EDB1" s="110"/>
      <c r="EDC1" s="110"/>
      <c r="EDD1" s="110"/>
      <c r="EDE1" s="110"/>
      <c r="EDF1" s="110"/>
      <c r="EDG1" s="110"/>
      <c r="EDH1" s="110"/>
      <c r="EDI1" s="110"/>
      <c r="EDJ1" s="110"/>
      <c r="EDK1" s="110"/>
      <c r="EDL1" s="110"/>
      <c r="EDM1" s="110"/>
      <c r="EDN1" s="110"/>
      <c r="EDO1" s="110"/>
      <c r="EDP1" s="110"/>
      <c r="EDQ1" s="110"/>
      <c r="EDR1" s="110"/>
      <c r="EDS1" s="110"/>
      <c r="EDT1" s="110"/>
      <c r="EDU1" s="110"/>
      <c r="EDV1" s="110"/>
      <c r="EDW1" s="110"/>
      <c r="EDX1" s="110"/>
      <c r="EDY1" s="110"/>
      <c r="EDZ1" s="110"/>
      <c r="EEA1" s="110"/>
      <c r="EEB1" s="110"/>
      <c r="EEC1" s="110"/>
      <c r="EED1" s="110"/>
      <c r="EEE1" s="110"/>
      <c r="EEF1" s="110"/>
      <c r="EEG1" s="110"/>
      <c r="EEH1" s="110"/>
      <c r="EEI1" s="110"/>
      <c r="EEJ1" s="110"/>
      <c r="EEK1" s="110"/>
      <c r="EEL1" s="110"/>
      <c r="EEM1" s="110"/>
      <c r="EEN1" s="110"/>
      <c r="EEO1" s="110"/>
      <c r="EEP1" s="110"/>
      <c r="EEQ1" s="110"/>
      <c r="EER1" s="110"/>
      <c r="EES1" s="110"/>
      <c r="EET1" s="110"/>
      <c r="EEU1" s="110"/>
      <c r="EEV1" s="110"/>
      <c r="EEW1" s="110"/>
      <c r="EEX1" s="110"/>
      <c r="EEY1" s="110"/>
      <c r="EEZ1" s="110"/>
      <c r="EFA1" s="110"/>
      <c r="EFB1" s="110"/>
      <c r="EFC1" s="110"/>
      <c r="EFD1" s="110"/>
      <c r="EFE1" s="110"/>
      <c r="EFF1" s="110"/>
      <c r="EFG1" s="110"/>
      <c r="EFH1" s="110"/>
      <c r="EFI1" s="110"/>
      <c r="EFJ1" s="110"/>
      <c r="EFK1" s="110"/>
      <c r="EFL1" s="110"/>
      <c r="EFM1" s="110"/>
      <c r="EFN1" s="110"/>
      <c r="EFO1" s="110"/>
      <c r="EFP1" s="110"/>
      <c r="EFQ1" s="110"/>
      <c r="EFR1" s="110"/>
      <c r="EFS1" s="110"/>
      <c r="EFT1" s="110"/>
      <c r="EFU1" s="110"/>
      <c r="EFV1" s="110"/>
      <c r="EFW1" s="110"/>
      <c r="EFX1" s="110"/>
      <c r="EFY1" s="110"/>
      <c r="EFZ1" s="110"/>
      <c r="EGA1" s="110"/>
      <c r="EGB1" s="110"/>
      <c r="EGC1" s="110"/>
      <c r="EGD1" s="110"/>
      <c r="EGE1" s="110"/>
      <c r="EGF1" s="110"/>
      <c r="EGG1" s="110"/>
      <c r="EGH1" s="110"/>
      <c r="EGI1" s="110"/>
      <c r="EGJ1" s="110"/>
      <c r="EGK1" s="110"/>
      <c r="EGL1" s="110"/>
      <c r="EGM1" s="110"/>
      <c r="EGN1" s="110"/>
      <c r="EGO1" s="110"/>
      <c r="EGP1" s="110"/>
      <c r="EGQ1" s="110"/>
      <c r="EGR1" s="110"/>
      <c r="EGS1" s="110"/>
      <c r="EGT1" s="110"/>
      <c r="EGU1" s="110"/>
      <c r="EGV1" s="110"/>
      <c r="EGW1" s="110"/>
      <c r="EGX1" s="110"/>
      <c r="EGY1" s="110"/>
      <c r="EGZ1" s="110"/>
      <c r="EHA1" s="110"/>
      <c r="EHB1" s="110"/>
      <c r="EHC1" s="110"/>
      <c r="EHD1" s="110"/>
      <c r="EHE1" s="110"/>
      <c r="EHF1" s="110"/>
      <c r="EHG1" s="110"/>
      <c r="EHH1" s="110"/>
      <c r="EHI1" s="110"/>
      <c r="EHJ1" s="110"/>
      <c r="EHK1" s="110"/>
      <c r="EHL1" s="110"/>
      <c r="EHM1" s="110"/>
      <c r="EHN1" s="110"/>
      <c r="EHO1" s="110"/>
      <c r="EHP1" s="110"/>
      <c r="EHQ1" s="110"/>
      <c r="EHR1" s="110"/>
      <c r="EHS1" s="110"/>
      <c r="EHT1" s="110"/>
      <c r="EHU1" s="110"/>
      <c r="EHV1" s="110"/>
      <c r="EHW1" s="110"/>
      <c r="EHX1" s="110"/>
      <c r="EHY1" s="110"/>
      <c r="EHZ1" s="110"/>
      <c r="EIA1" s="110"/>
      <c r="EIB1" s="110"/>
      <c r="EIC1" s="110"/>
      <c r="EID1" s="110"/>
      <c r="EIE1" s="110"/>
      <c r="EIF1" s="110"/>
      <c r="EIG1" s="110"/>
      <c r="EIH1" s="110"/>
      <c r="EII1" s="110"/>
      <c r="EIJ1" s="110"/>
      <c r="EIK1" s="110"/>
      <c r="EIL1" s="110"/>
      <c r="EIM1" s="110"/>
      <c r="EIN1" s="110"/>
      <c r="EIO1" s="110"/>
      <c r="EIP1" s="110"/>
      <c r="EIQ1" s="110"/>
      <c r="EIR1" s="110"/>
      <c r="EIS1" s="110"/>
      <c r="EIT1" s="110"/>
      <c r="EIU1" s="110"/>
      <c r="EIV1" s="110"/>
      <c r="EIW1" s="110"/>
      <c r="EIX1" s="110"/>
      <c r="EIY1" s="110"/>
      <c r="EIZ1" s="110"/>
      <c r="EJA1" s="110"/>
      <c r="EJB1" s="110"/>
      <c r="EJC1" s="110"/>
      <c r="EJD1" s="110"/>
      <c r="EJE1" s="110"/>
      <c r="EJF1" s="110"/>
      <c r="EJG1" s="110"/>
      <c r="EJH1" s="110"/>
      <c r="EJI1" s="110"/>
      <c r="EJJ1" s="110"/>
      <c r="EJK1" s="110"/>
      <c r="EJL1" s="110"/>
      <c r="EJM1" s="110"/>
      <c r="EJN1" s="110"/>
      <c r="EJO1" s="110"/>
      <c r="EJP1" s="110"/>
      <c r="EJQ1" s="110"/>
      <c r="EJR1" s="110"/>
      <c r="EJS1" s="110"/>
      <c r="EJT1" s="110"/>
      <c r="EJU1" s="110"/>
      <c r="EJV1" s="110"/>
      <c r="EJW1" s="110"/>
      <c r="EJX1" s="110"/>
      <c r="EJY1" s="110"/>
      <c r="EJZ1" s="110"/>
      <c r="EKA1" s="110"/>
      <c r="EKB1" s="110"/>
      <c r="EKC1" s="110"/>
      <c r="EKD1" s="110"/>
      <c r="EKE1" s="110"/>
      <c r="EKF1" s="110"/>
      <c r="EKG1" s="110"/>
      <c r="EKH1" s="110"/>
      <c r="EKI1" s="110"/>
      <c r="EKJ1" s="110"/>
      <c r="EKK1" s="110"/>
      <c r="EKL1" s="110"/>
      <c r="EKM1" s="110"/>
      <c r="EKN1" s="110"/>
      <c r="EKO1" s="110"/>
      <c r="EKP1" s="110"/>
      <c r="EKQ1" s="110"/>
      <c r="EKR1" s="110"/>
      <c r="EKS1" s="110"/>
      <c r="EKT1" s="110"/>
      <c r="EKU1" s="110"/>
      <c r="EKV1" s="110"/>
      <c r="EKW1" s="110"/>
      <c r="EKX1" s="110"/>
      <c r="EKY1" s="110"/>
      <c r="EKZ1" s="110"/>
      <c r="ELA1" s="110"/>
      <c r="ELB1" s="110"/>
      <c r="ELC1" s="110"/>
      <c r="ELD1" s="110"/>
      <c r="ELE1" s="110"/>
      <c r="ELF1" s="110"/>
      <c r="ELG1" s="110"/>
      <c r="ELH1" s="110"/>
      <c r="ELI1" s="110"/>
      <c r="ELJ1" s="110"/>
      <c r="ELK1" s="110"/>
      <c r="ELL1" s="110"/>
      <c r="ELM1" s="110"/>
      <c r="ELN1" s="110"/>
      <c r="ELO1" s="110"/>
      <c r="ELP1" s="110"/>
      <c r="ELQ1" s="110"/>
      <c r="ELR1" s="110"/>
      <c r="ELS1" s="110"/>
      <c r="ELT1" s="110"/>
      <c r="ELU1" s="110"/>
      <c r="ELV1" s="110"/>
      <c r="ELW1" s="110"/>
      <c r="ELX1" s="110"/>
      <c r="ELY1" s="110"/>
      <c r="ELZ1" s="110"/>
      <c r="EMA1" s="110"/>
      <c r="EMB1" s="110"/>
      <c r="EMC1" s="110"/>
      <c r="EMD1" s="110"/>
      <c r="EME1" s="110"/>
      <c r="EMF1" s="110"/>
      <c r="EMG1" s="110"/>
      <c r="EMH1" s="110"/>
      <c r="EMI1" s="110"/>
      <c r="EMJ1" s="110"/>
      <c r="EMK1" s="110"/>
      <c r="EML1" s="110"/>
      <c r="EMM1" s="110"/>
      <c r="EMN1" s="110"/>
      <c r="EMO1" s="110"/>
      <c r="EMP1" s="110"/>
      <c r="EMQ1" s="110"/>
      <c r="EMR1" s="110"/>
      <c r="EMS1" s="110"/>
      <c r="EMT1" s="110"/>
      <c r="EMU1" s="110"/>
      <c r="EMV1" s="110"/>
      <c r="EMW1" s="110"/>
      <c r="EMX1" s="110"/>
      <c r="EMY1" s="110"/>
      <c r="EMZ1" s="110"/>
      <c r="ENA1" s="110"/>
      <c r="ENB1" s="110"/>
      <c r="ENC1" s="110"/>
      <c r="END1" s="110"/>
      <c r="ENE1" s="110"/>
      <c r="ENF1" s="110"/>
      <c r="ENG1" s="110"/>
      <c r="ENH1" s="110"/>
      <c r="ENI1" s="110"/>
      <c r="ENJ1" s="110"/>
      <c r="ENK1" s="110"/>
      <c r="ENL1" s="110"/>
      <c r="ENM1" s="110"/>
      <c r="ENN1" s="110"/>
      <c r="ENO1" s="110"/>
      <c r="ENP1" s="110"/>
      <c r="ENQ1" s="110"/>
      <c r="ENR1" s="110"/>
      <c r="ENS1" s="110"/>
      <c r="ENT1" s="110"/>
      <c r="ENU1" s="110"/>
      <c r="ENV1" s="110"/>
      <c r="ENW1" s="110"/>
      <c r="ENX1" s="110"/>
      <c r="ENY1" s="110"/>
      <c r="ENZ1" s="110"/>
      <c r="EOA1" s="110"/>
      <c r="EOB1" s="110"/>
      <c r="EOC1" s="110"/>
      <c r="EOD1" s="110"/>
      <c r="EOE1" s="110"/>
      <c r="EOF1" s="110"/>
      <c r="EOG1" s="110"/>
      <c r="EOH1" s="110"/>
      <c r="EOI1" s="110"/>
      <c r="EOJ1" s="110"/>
      <c r="EOK1" s="110"/>
      <c r="EOL1" s="110"/>
      <c r="EOM1" s="110"/>
      <c r="EON1" s="110"/>
      <c r="EOO1" s="110"/>
      <c r="EOP1" s="110"/>
      <c r="EOQ1" s="110"/>
      <c r="EOR1" s="110"/>
      <c r="EOS1" s="110"/>
      <c r="EOT1" s="110"/>
      <c r="EOU1" s="110"/>
      <c r="EOV1" s="110"/>
      <c r="EOW1" s="110"/>
      <c r="EOX1" s="110"/>
      <c r="EOY1" s="110"/>
      <c r="EOZ1" s="110"/>
      <c r="EPA1" s="110"/>
      <c r="EPB1" s="110"/>
      <c r="EPC1" s="110"/>
      <c r="EPD1" s="110"/>
      <c r="EPE1" s="110"/>
      <c r="EPF1" s="110"/>
      <c r="EPG1" s="110"/>
      <c r="EPH1" s="110"/>
      <c r="EPI1" s="110"/>
      <c r="EPJ1" s="110"/>
      <c r="EPK1" s="110"/>
      <c r="EPL1" s="110"/>
      <c r="EPM1" s="110"/>
      <c r="EPN1" s="110"/>
      <c r="EPO1" s="110"/>
      <c r="EPP1" s="110"/>
      <c r="EPQ1" s="110"/>
      <c r="EPR1" s="110"/>
      <c r="EPS1" s="110"/>
      <c r="EPT1" s="110"/>
      <c r="EPU1" s="110"/>
      <c r="EPV1" s="110"/>
      <c r="EPW1" s="110"/>
      <c r="EPX1" s="110"/>
      <c r="EPY1" s="110"/>
      <c r="EPZ1" s="110"/>
      <c r="EQA1" s="110"/>
      <c r="EQB1" s="110"/>
      <c r="EQC1" s="110"/>
      <c r="EQD1" s="110"/>
      <c r="EQE1" s="110"/>
      <c r="EQF1" s="110"/>
      <c r="EQG1" s="110"/>
      <c r="EQH1" s="110"/>
      <c r="EQI1" s="110"/>
      <c r="EQJ1" s="110"/>
      <c r="EQK1" s="110"/>
      <c r="EQL1" s="110"/>
      <c r="EQM1" s="110"/>
      <c r="EQN1" s="110"/>
      <c r="EQO1" s="110"/>
      <c r="EQP1" s="110"/>
      <c r="EQQ1" s="110"/>
      <c r="EQR1" s="110"/>
      <c r="EQS1" s="110"/>
      <c r="EQT1" s="110"/>
      <c r="EQU1" s="110"/>
      <c r="EQV1" s="110"/>
      <c r="EQW1" s="110"/>
      <c r="EQX1" s="110"/>
      <c r="EQY1" s="110"/>
      <c r="EQZ1" s="110"/>
      <c r="ERA1" s="110"/>
      <c r="ERB1" s="110"/>
      <c r="ERC1" s="110"/>
      <c r="ERD1" s="110"/>
      <c r="ERE1" s="110"/>
      <c r="ERF1" s="110"/>
      <c r="ERG1" s="110"/>
      <c r="ERH1" s="110"/>
      <c r="ERI1" s="110"/>
      <c r="ERJ1" s="110"/>
      <c r="ERK1" s="110"/>
      <c r="ERL1" s="110"/>
      <c r="ERM1" s="110"/>
      <c r="ERN1" s="110"/>
      <c r="ERO1" s="110"/>
      <c r="ERP1" s="110"/>
      <c r="ERQ1" s="110"/>
      <c r="ERR1" s="110"/>
      <c r="ERS1" s="110"/>
      <c r="ERT1" s="110"/>
      <c r="ERU1" s="110"/>
      <c r="ERV1" s="110"/>
      <c r="ERW1" s="110"/>
      <c r="ERX1" s="110"/>
      <c r="ERY1" s="110"/>
      <c r="ERZ1" s="110"/>
      <c r="ESA1" s="110"/>
      <c r="ESB1" s="110"/>
      <c r="ESC1" s="110"/>
      <c r="ESD1" s="110"/>
      <c r="ESE1" s="110"/>
      <c r="ESF1" s="110"/>
      <c r="ESG1" s="110"/>
      <c r="ESH1" s="110"/>
      <c r="ESI1" s="110"/>
      <c r="ESJ1" s="110"/>
      <c r="ESK1" s="110"/>
      <c r="ESL1" s="110"/>
      <c r="ESM1" s="110"/>
      <c r="ESN1" s="110"/>
      <c r="ESO1" s="110"/>
      <c r="ESP1" s="110"/>
      <c r="ESQ1" s="110"/>
      <c r="ESR1" s="110"/>
      <c r="ESS1" s="110"/>
      <c r="EST1" s="110"/>
      <c r="ESU1" s="110"/>
      <c r="ESV1" s="110"/>
      <c r="ESW1" s="110"/>
      <c r="ESX1" s="110"/>
      <c r="ESY1" s="110"/>
      <c r="ESZ1" s="110"/>
      <c r="ETA1" s="110"/>
      <c r="ETB1" s="110"/>
      <c r="ETC1" s="110"/>
      <c r="ETD1" s="110"/>
      <c r="ETE1" s="110"/>
      <c r="ETF1" s="110"/>
      <c r="ETG1" s="110"/>
      <c r="ETH1" s="110"/>
      <c r="ETI1" s="110"/>
      <c r="ETJ1" s="110"/>
      <c r="ETK1" s="110"/>
      <c r="ETL1" s="110"/>
      <c r="ETM1" s="110"/>
      <c r="ETN1" s="110"/>
      <c r="ETO1" s="110"/>
      <c r="ETP1" s="110"/>
      <c r="ETQ1" s="110"/>
      <c r="ETR1" s="110"/>
      <c r="ETS1" s="110"/>
      <c r="ETT1" s="110"/>
      <c r="ETU1" s="110"/>
      <c r="ETV1" s="110"/>
      <c r="ETW1" s="110"/>
      <c r="ETX1" s="110"/>
      <c r="ETY1" s="110"/>
      <c r="ETZ1" s="110"/>
      <c r="EUA1" s="110"/>
      <c r="EUB1" s="110"/>
      <c r="EUC1" s="110"/>
      <c r="EUD1" s="110"/>
      <c r="EUE1" s="110"/>
      <c r="EUF1" s="110"/>
      <c r="EUG1" s="110"/>
      <c r="EUH1" s="110"/>
      <c r="EUI1" s="110"/>
      <c r="EUJ1" s="110"/>
      <c r="EUK1" s="110"/>
      <c r="EUL1" s="110"/>
      <c r="EUM1" s="110"/>
      <c r="EUN1" s="110"/>
      <c r="EUO1" s="110"/>
      <c r="EUP1" s="110"/>
      <c r="EUQ1" s="110"/>
      <c r="EUR1" s="110"/>
      <c r="EUS1" s="110"/>
      <c r="EUT1" s="110"/>
      <c r="EUU1" s="110"/>
      <c r="EUV1" s="110"/>
      <c r="EUW1" s="110"/>
      <c r="EUX1" s="110"/>
      <c r="EUY1" s="110"/>
      <c r="EUZ1" s="110"/>
      <c r="EVA1" s="110"/>
      <c r="EVB1" s="110"/>
      <c r="EVC1" s="110"/>
      <c r="EVD1" s="110"/>
      <c r="EVE1" s="110"/>
      <c r="EVF1" s="110"/>
      <c r="EVG1" s="110"/>
      <c r="EVH1" s="110"/>
      <c r="EVI1" s="110"/>
      <c r="EVJ1" s="110"/>
      <c r="EVK1" s="110"/>
      <c r="EVL1" s="110"/>
      <c r="EVM1" s="110"/>
      <c r="EVN1" s="110"/>
      <c r="EVO1" s="110"/>
      <c r="EVP1" s="110"/>
      <c r="EVQ1" s="110"/>
      <c r="EVR1" s="110"/>
      <c r="EVS1" s="110"/>
      <c r="EVT1" s="110"/>
      <c r="EVU1" s="110"/>
      <c r="EVV1" s="110"/>
      <c r="EVW1" s="110"/>
      <c r="EVX1" s="110"/>
      <c r="EVY1" s="110"/>
      <c r="EVZ1" s="110"/>
      <c r="EWA1" s="110"/>
      <c r="EWB1" s="110"/>
      <c r="EWC1" s="110"/>
      <c r="EWD1" s="110"/>
      <c r="EWE1" s="110"/>
      <c r="EWF1" s="110"/>
      <c r="EWG1" s="110"/>
      <c r="EWH1" s="110"/>
      <c r="EWI1" s="110"/>
      <c r="EWJ1" s="110"/>
      <c r="EWK1" s="110"/>
      <c r="EWL1" s="110"/>
      <c r="EWM1" s="110"/>
      <c r="EWN1" s="110"/>
      <c r="EWO1" s="110"/>
      <c r="EWP1" s="110"/>
      <c r="EWQ1" s="110"/>
      <c r="EWR1" s="110"/>
      <c r="EWS1" s="110"/>
      <c r="EWT1" s="110"/>
      <c r="EWU1" s="110"/>
      <c r="EWV1" s="110"/>
      <c r="EWW1" s="110"/>
      <c r="EWX1" s="110"/>
      <c r="EWY1" s="110"/>
      <c r="EWZ1" s="110"/>
      <c r="EXA1" s="110"/>
      <c r="EXB1" s="110"/>
      <c r="EXC1" s="110"/>
      <c r="EXD1" s="110"/>
      <c r="EXE1" s="110"/>
      <c r="EXF1" s="110"/>
      <c r="EXG1" s="110"/>
      <c r="EXH1" s="110"/>
      <c r="EXI1" s="110"/>
      <c r="EXJ1" s="110"/>
      <c r="EXK1" s="110"/>
      <c r="EXL1" s="110"/>
      <c r="EXM1" s="110"/>
      <c r="EXN1" s="110"/>
      <c r="EXO1" s="110"/>
      <c r="EXP1" s="110"/>
      <c r="EXQ1" s="110"/>
      <c r="EXR1" s="110"/>
      <c r="EXS1" s="110"/>
      <c r="EXT1" s="110"/>
      <c r="EXU1" s="110"/>
      <c r="EXV1" s="110"/>
      <c r="EXW1" s="110"/>
      <c r="EXX1" s="110"/>
      <c r="EXY1" s="110"/>
      <c r="EXZ1" s="110"/>
      <c r="EYA1" s="110"/>
      <c r="EYB1" s="110"/>
      <c r="EYC1" s="110"/>
      <c r="EYD1" s="110"/>
      <c r="EYE1" s="110"/>
      <c r="EYF1" s="110"/>
      <c r="EYG1" s="110"/>
      <c r="EYH1" s="110"/>
      <c r="EYI1" s="110"/>
      <c r="EYJ1" s="110"/>
      <c r="EYK1" s="110"/>
      <c r="EYL1" s="110"/>
      <c r="EYM1" s="110"/>
      <c r="EYN1" s="110"/>
      <c r="EYO1" s="110"/>
      <c r="EYP1" s="110"/>
      <c r="EYQ1" s="110"/>
      <c r="EYR1" s="110"/>
      <c r="EYS1" s="110"/>
      <c r="EYT1" s="110"/>
      <c r="EYU1" s="110"/>
      <c r="EYV1" s="110"/>
      <c r="EYW1" s="110"/>
      <c r="EYX1" s="110"/>
      <c r="EYY1" s="110"/>
      <c r="EYZ1" s="110"/>
      <c r="EZA1" s="110"/>
      <c r="EZB1" s="110"/>
      <c r="EZC1" s="110"/>
      <c r="EZD1" s="110"/>
      <c r="EZE1" s="110"/>
      <c r="EZF1" s="110"/>
      <c r="EZG1" s="110"/>
      <c r="EZH1" s="110"/>
      <c r="EZI1" s="110"/>
      <c r="EZJ1" s="110"/>
      <c r="EZK1" s="110"/>
      <c r="EZL1" s="110"/>
      <c r="EZM1" s="110"/>
      <c r="EZN1" s="110"/>
      <c r="EZO1" s="110"/>
      <c r="EZP1" s="110"/>
      <c r="EZQ1" s="110"/>
      <c r="EZR1" s="110"/>
      <c r="EZS1" s="110"/>
      <c r="EZT1" s="110"/>
      <c r="EZU1" s="110"/>
      <c r="EZV1" s="110"/>
      <c r="EZW1" s="110"/>
      <c r="EZX1" s="110"/>
      <c r="EZY1" s="110"/>
      <c r="EZZ1" s="110"/>
      <c r="FAA1" s="110"/>
      <c r="FAB1" s="110"/>
      <c r="FAC1" s="110"/>
      <c r="FAD1" s="110"/>
      <c r="FAE1" s="110"/>
      <c r="FAF1" s="110"/>
      <c r="FAG1" s="110"/>
      <c r="FAH1" s="110"/>
      <c r="FAI1" s="110"/>
      <c r="FAJ1" s="110"/>
      <c r="FAK1" s="110"/>
      <c r="FAL1" s="110"/>
      <c r="FAM1" s="110"/>
      <c r="FAN1" s="110"/>
      <c r="FAO1" s="110"/>
      <c r="FAP1" s="110"/>
      <c r="FAQ1" s="110"/>
      <c r="FAR1" s="110"/>
      <c r="FAS1" s="110"/>
      <c r="FAT1" s="110"/>
      <c r="FAU1" s="110"/>
      <c r="FAV1" s="110"/>
      <c r="FAW1" s="110"/>
      <c r="FAX1" s="110"/>
      <c r="FAY1" s="110"/>
      <c r="FAZ1" s="110"/>
      <c r="FBA1" s="110"/>
      <c r="FBB1" s="110"/>
      <c r="FBC1" s="110"/>
      <c r="FBD1" s="110"/>
      <c r="FBE1" s="110"/>
      <c r="FBF1" s="110"/>
      <c r="FBG1" s="110"/>
      <c r="FBH1" s="110"/>
      <c r="FBI1" s="110"/>
      <c r="FBJ1" s="110"/>
      <c r="FBK1" s="110"/>
      <c r="FBL1" s="110"/>
      <c r="FBM1" s="110"/>
      <c r="FBN1" s="110"/>
      <c r="FBO1" s="110"/>
      <c r="FBP1" s="110"/>
      <c r="FBQ1" s="110"/>
      <c r="FBR1" s="110"/>
      <c r="FBS1" s="110"/>
      <c r="FBT1" s="110"/>
      <c r="FBU1" s="110"/>
      <c r="FBV1" s="110"/>
      <c r="FBW1" s="110"/>
      <c r="FBX1" s="110"/>
      <c r="FBY1" s="110"/>
      <c r="FBZ1" s="110"/>
      <c r="FCA1" s="110"/>
      <c r="FCB1" s="110"/>
      <c r="FCC1" s="110"/>
      <c r="FCD1" s="110"/>
      <c r="FCE1" s="110"/>
      <c r="FCF1" s="110"/>
      <c r="FCG1" s="110"/>
      <c r="FCH1" s="110"/>
      <c r="FCI1" s="110"/>
      <c r="FCJ1" s="110"/>
      <c r="FCK1" s="110"/>
      <c r="FCL1" s="110"/>
      <c r="FCM1" s="110"/>
      <c r="FCN1" s="110"/>
      <c r="FCO1" s="110"/>
      <c r="FCP1" s="110"/>
      <c r="FCQ1" s="110"/>
      <c r="FCR1" s="110"/>
      <c r="FCS1" s="110"/>
      <c r="FCT1" s="110"/>
      <c r="FCU1" s="110"/>
      <c r="FCV1" s="110"/>
      <c r="FCW1" s="110"/>
      <c r="FCX1" s="110"/>
      <c r="FCY1" s="110"/>
      <c r="FCZ1" s="110"/>
      <c r="FDA1" s="110"/>
      <c r="FDB1" s="110"/>
      <c r="FDC1" s="110"/>
      <c r="FDD1" s="110"/>
      <c r="FDE1" s="110"/>
      <c r="FDF1" s="110"/>
      <c r="FDG1" s="110"/>
      <c r="FDH1" s="110"/>
      <c r="FDI1" s="110"/>
      <c r="FDJ1" s="110"/>
      <c r="FDK1" s="110"/>
      <c r="FDL1" s="110"/>
      <c r="FDM1" s="110"/>
      <c r="FDN1" s="110"/>
      <c r="FDO1" s="110"/>
      <c r="FDP1" s="110"/>
      <c r="FDQ1" s="110"/>
      <c r="FDR1" s="110"/>
      <c r="FDS1" s="110"/>
      <c r="FDT1" s="110"/>
      <c r="FDU1" s="110"/>
      <c r="FDV1" s="110"/>
      <c r="FDW1" s="110"/>
      <c r="FDX1" s="110"/>
      <c r="FDY1" s="110"/>
      <c r="FDZ1" s="110"/>
      <c r="FEA1" s="110"/>
      <c r="FEB1" s="110"/>
      <c r="FEC1" s="110"/>
      <c r="FED1" s="110"/>
      <c r="FEE1" s="110"/>
      <c r="FEF1" s="110"/>
      <c r="FEG1" s="110"/>
      <c r="FEH1" s="110"/>
      <c r="FEI1" s="110"/>
      <c r="FEJ1" s="110"/>
      <c r="FEK1" s="110"/>
      <c r="FEL1" s="110"/>
      <c r="FEM1" s="110"/>
      <c r="FEN1" s="110"/>
      <c r="FEO1" s="110"/>
      <c r="FEP1" s="110"/>
      <c r="FEQ1" s="110"/>
      <c r="FER1" s="110"/>
      <c r="FES1" s="110"/>
      <c r="FET1" s="110"/>
      <c r="FEU1" s="110"/>
      <c r="FEV1" s="110"/>
      <c r="FEW1" s="110"/>
      <c r="FEX1" s="110"/>
      <c r="FEY1" s="110"/>
      <c r="FEZ1" s="110"/>
      <c r="FFA1" s="110"/>
      <c r="FFB1" s="110"/>
      <c r="FFC1" s="110"/>
      <c r="FFD1" s="110"/>
      <c r="FFE1" s="110"/>
      <c r="FFF1" s="110"/>
      <c r="FFG1" s="110"/>
      <c r="FFH1" s="110"/>
      <c r="FFI1" s="110"/>
      <c r="FFJ1" s="110"/>
      <c r="FFK1" s="110"/>
      <c r="FFL1" s="110"/>
      <c r="FFM1" s="110"/>
      <c r="FFN1" s="110"/>
      <c r="FFO1" s="110"/>
      <c r="FFP1" s="110"/>
      <c r="FFQ1" s="110"/>
      <c r="FFR1" s="110"/>
      <c r="FFS1" s="110"/>
      <c r="FFT1" s="110"/>
      <c r="FFU1" s="110"/>
      <c r="FFV1" s="110"/>
      <c r="FFW1" s="110"/>
      <c r="FFX1" s="110"/>
      <c r="FFY1" s="110"/>
      <c r="FFZ1" s="110"/>
      <c r="FGA1" s="110"/>
      <c r="FGB1" s="110"/>
      <c r="FGC1" s="110"/>
      <c r="FGD1" s="110"/>
      <c r="FGE1" s="110"/>
      <c r="FGF1" s="110"/>
      <c r="FGG1" s="110"/>
      <c r="FGH1" s="110"/>
      <c r="FGI1" s="110"/>
      <c r="FGJ1" s="110"/>
      <c r="FGK1" s="110"/>
      <c r="FGL1" s="110"/>
      <c r="FGM1" s="110"/>
      <c r="FGN1" s="110"/>
      <c r="FGO1" s="110"/>
      <c r="FGP1" s="110"/>
      <c r="FGQ1" s="110"/>
      <c r="FGR1" s="110"/>
      <c r="FGS1" s="110"/>
      <c r="FGT1" s="110"/>
      <c r="FGU1" s="110"/>
      <c r="FGV1" s="110"/>
      <c r="FGW1" s="110"/>
      <c r="FGX1" s="110"/>
      <c r="FGY1" s="110"/>
      <c r="FGZ1" s="110"/>
      <c r="FHA1" s="110"/>
      <c r="FHB1" s="110"/>
      <c r="FHC1" s="110"/>
      <c r="FHD1" s="110"/>
      <c r="FHE1" s="110"/>
      <c r="FHF1" s="110"/>
      <c r="FHG1" s="110"/>
      <c r="FHH1" s="110"/>
      <c r="FHI1" s="110"/>
      <c r="FHJ1" s="110"/>
      <c r="FHK1" s="110"/>
      <c r="FHL1" s="110"/>
      <c r="FHM1" s="110"/>
      <c r="FHN1" s="110"/>
      <c r="FHO1" s="110"/>
      <c r="FHP1" s="110"/>
      <c r="FHQ1" s="110"/>
      <c r="FHR1" s="110"/>
      <c r="FHS1" s="110"/>
      <c r="FHT1" s="110"/>
      <c r="FHU1" s="110"/>
      <c r="FHV1" s="110"/>
      <c r="FHW1" s="110"/>
      <c r="FHX1" s="110"/>
      <c r="FHY1" s="110"/>
      <c r="FHZ1" s="110"/>
      <c r="FIA1" s="110"/>
      <c r="FIB1" s="110"/>
      <c r="FIC1" s="110"/>
      <c r="FID1" s="110"/>
      <c r="FIE1" s="110"/>
      <c r="FIF1" s="110"/>
      <c r="FIG1" s="110"/>
      <c r="FIH1" s="110"/>
      <c r="FII1" s="110"/>
      <c r="FIJ1" s="110"/>
      <c r="FIK1" s="110"/>
      <c r="FIL1" s="110"/>
      <c r="FIM1" s="110"/>
      <c r="FIN1" s="110"/>
      <c r="FIO1" s="110"/>
      <c r="FIP1" s="110"/>
      <c r="FIQ1" s="110"/>
      <c r="FIR1" s="110"/>
      <c r="FIS1" s="110"/>
      <c r="FIT1" s="110"/>
      <c r="FIU1" s="110"/>
      <c r="FIV1" s="110"/>
      <c r="FIW1" s="110"/>
      <c r="FIX1" s="110"/>
      <c r="FIY1" s="110"/>
      <c r="FIZ1" s="110"/>
      <c r="FJA1" s="110"/>
      <c r="FJB1" s="110"/>
      <c r="FJC1" s="110"/>
      <c r="FJD1" s="110"/>
      <c r="FJE1" s="110"/>
      <c r="FJF1" s="110"/>
      <c r="FJG1" s="110"/>
      <c r="FJH1" s="110"/>
      <c r="FJI1" s="110"/>
      <c r="FJJ1" s="110"/>
      <c r="FJK1" s="110"/>
      <c r="FJL1" s="110"/>
      <c r="FJM1" s="110"/>
      <c r="FJN1" s="110"/>
      <c r="FJO1" s="110"/>
      <c r="FJP1" s="110"/>
      <c r="FJQ1" s="110"/>
      <c r="FJR1" s="110"/>
      <c r="FJS1" s="110"/>
      <c r="FJT1" s="110"/>
      <c r="FJU1" s="110"/>
      <c r="FJV1" s="110"/>
      <c r="FJW1" s="110"/>
      <c r="FJX1" s="110"/>
      <c r="FJY1" s="110"/>
      <c r="FJZ1" s="110"/>
      <c r="FKA1" s="110"/>
      <c r="FKB1" s="110"/>
      <c r="FKC1" s="110"/>
      <c r="FKD1" s="110"/>
      <c r="FKE1" s="110"/>
      <c r="FKF1" s="110"/>
      <c r="FKG1" s="110"/>
      <c r="FKH1" s="110"/>
      <c r="FKI1" s="110"/>
      <c r="FKJ1" s="110"/>
      <c r="FKK1" s="110"/>
      <c r="FKL1" s="110"/>
      <c r="FKM1" s="110"/>
      <c r="FKN1" s="110"/>
      <c r="FKO1" s="110"/>
      <c r="FKP1" s="110"/>
      <c r="FKQ1" s="110"/>
      <c r="FKR1" s="110"/>
      <c r="FKS1" s="110"/>
      <c r="FKT1" s="110"/>
      <c r="FKU1" s="110"/>
      <c r="FKV1" s="110"/>
      <c r="FKW1" s="110"/>
      <c r="FKX1" s="110"/>
      <c r="FKY1" s="110"/>
      <c r="FKZ1" s="110"/>
      <c r="FLA1" s="110"/>
      <c r="FLB1" s="110"/>
      <c r="FLC1" s="110"/>
      <c r="FLD1" s="110"/>
      <c r="FLE1" s="110"/>
      <c r="FLF1" s="110"/>
      <c r="FLG1" s="110"/>
      <c r="FLH1" s="110"/>
      <c r="FLI1" s="110"/>
      <c r="FLJ1" s="110"/>
      <c r="FLK1" s="110"/>
      <c r="FLL1" s="110"/>
      <c r="FLM1" s="110"/>
      <c r="FLN1" s="110"/>
      <c r="FLO1" s="110"/>
      <c r="FLP1" s="110"/>
      <c r="FLQ1" s="110"/>
      <c r="FLR1" s="110"/>
      <c r="FLS1" s="110"/>
      <c r="FLT1" s="110"/>
      <c r="FLU1" s="110"/>
      <c r="FLV1" s="110"/>
      <c r="FLW1" s="110"/>
      <c r="FLX1" s="110"/>
      <c r="FLY1" s="110"/>
      <c r="FLZ1" s="110"/>
      <c r="FMA1" s="110"/>
      <c r="FMB1" s="110"/>
      <c r="FMC1" s="110"/>
      <c r="FMD1" s="110"/>
      <c r="FME1" s="110"/>
      <c r="FMF1" s="110"/>
      <c r="FMG1" s="110"/>
      <c r="FMH1" s="110"/>
      <c r="FMI1" s="110"/>
      <c r="FMJ1" s="110"/>
      <c r="FMK1" s="110"/>
      <c r="FML1" s="110"/>
      <c r="FMM1" s="110"/>
      <c r="FMN1" s="110"/>
      <c r="FMO1" s="110"/>
      <c r="FMP1" s="110"/>
      <c r="FMQ1" s="110"/>
      <c r="FMR1" s="110"/>
      <c r="FMS1" s="110"/>
      <c r="FMT1" s="110"/>
      <c r="FMU1" s="110"/>
      <c r="FMV1" s="110"/>
      <c r="FMW1" s="110"/>
      <c r="FMX1" s="110"/>
      <c r="FMY1" s="110"/>
      <c r="FMZ1" s="110"/>
      <c r="FNA1" s="110"/>
      <c r="FNB1" s="110"/>
      <c r="FNC1" s="110"/>
      <c r="FND1" s="110"/>
      <c r="FNE1" s="110"/>
      <c r="FNF1" s="110"/>
      <c r="FNG1" s="110"/>
      <c r="FNH1" s="110"/>
      <c r="FNI1" s="110"/>
      <c r="FNJ1" s="110"/>
      <c r="FNK1" s="110"/>
      <c r="FNL1" s="110"/>
      <c r="FNM1" s="110"/>
      <c r="FNN1" s="110"/>
      <c r="FNO1" s="110"/>
      <c r="FNP1" s="110"/>
      <c r="FNQ1" s="110"/>
      <c r="FNR1" s="110"/>
      <c r="FNS1" s="110"/>
      <c r="FNT1" s="110"/>
      <c r="FNU1" s="110"/>
      <c r="FNV1" s="110"/>
      <c r="FNW1" s="110"/>
      <c r="FNX1" s="110"/>
      <c r="FNY1" s="110"/>
      <c r="FNZ1" s="110"/>
      <c r="FOA1" s="110"/>
      <c r="FOB1" s="110"/>
      <c r="FOC1" s="110"/>
      <c r="FOD1" s="110"/>
      <c r="FOE1" s="110"/>
      <c r="FOF1" s="110"/>
      <c r="FOG1" s="110"/>
      <c r="FOH1" s="110"/>
      <c r="FOI1" s="110"/>
      <c r="FOJ1" s="110"/>
      <c r="FOK1" s="110"/>
      <c r="FOL1" s="110"/>
      <c r="FOM1" s="110"/>
      <c r="FON1" s="110"/>
      <c r="FOO1" s="110"/>
      <c r="FOP1" s="110"/>
      <c r="FOQ1" s="110"/>
      <c r="FOR1" s="110"/>
      <c r="FOS1" s="110"/>
      <c r="FOT1" s="110"/>
      <c r="FOU1" s="110"/>
      <c r="FOV1" s="110"/>
      <c r="FOW1" s="110"/>
      <c r="FOX1" s="110"/>
      <c r="FOY1" s="110"/>
      <c r="FOZ1" s="110"/>
      <c r="FPA1" s="110"/>
      <c r="FPB1" s="110"/>
      <c r="FPC1" s="110"/>
      <c r="FPD1" s="110"/>
      <c r="FPE1" s="110"/>
      <c r="FPF1" s="110"/>
      <c r="FPG1" s="110"/>
      <c r="FPH1" s="110"/>
      <c r="FPI1" s="110"/>
      <c r="FPJ1" s="110"/>
      <c r="FPK1" s="110"/>
      <c r="FPL1" s="110"/>
      <c r="FPM1" s="110"/>
      <c r="FPN1" s="110"/>
      <c r="FPO1" s="110"/>
      <c r="FPP1" s="110"/>
      <c r="FPQ1" s="110"/>
      <c r="FPR1" s="110"/>
      <c r="FPS1" s="110"/>
      <c r="FPT1" s="110"/>
      <c r="FPU1" s="110"/>
      <c r="FPV1" s="110"/>
      <c r="FPW1" s="110"/>
      <c r="FPX1" s="110"/>
      <c r="FPY1" s="110"/>
      <c r="FPZ1" s="110"/>
      <c r="FQA1" s="110"/>
      <c r="FQB1" s="110"/>
      <c r="FQC1" s="110"/>
      <c r="FQD1" s="110"/>
      <c r="FQE1" s="110"/>
      <c r="FQF1" s="110"/>
      <c r="FQG1" s="110"/>
      <c r="FQH1" s="110"/>
      <c r="FQI1" s="110"/>
      <c r="FQJ1" s="110"/>
      <c r="FQK1" s="110"/>
      <c r="FQL1" s="110"/>
      <c r="FQM1" s="110"/>
      <c r="FQN1" s="110"/>
      <c r="FQO1" s="110"/>
      <c r="FQP1" s="110"/>
      <c r="FQQ1" s="110"/>
      <c r="FQR1" s="110"/>
      <c r="FQS1" s="110"/>
      <c r="FQT1" s="110"/>
      <c r="FQU1" s="110"/>
      <c r="FQV1" s="110"/>
      <c r="FQW1" s="110"/>
      <c r="FQX1" s="110"/>
      <c r="FQY1" s="110"/>
      <c r="FQZ1" s="110"/>
      <c r="FRA1" s="110"/>
      <c r="FRB1" s="110"/>
      <c r="FRC1" s="110"/>
      <c r="FRD1" s="110"/>
      <c r="FRE1" s="110"/>
      <c r="FRF1" s="110"/>
      <c r="FRG1" s="110"/>
      <c r="FRH1" s="110"/>
      <c r="FRI1" s="110"/>
      <c r="FRJ1" s="110"/>
      <c r="FRK1" s="110"/>
      <c r="FRL1" s="110"/>
      <c r="FRM1" s="110"/>
      <c r="FRN1" s="110"/>
      <c r="FRO1" s="110"/>
      <c r="FRP1" s="110"/>
      <c r="FRQ1" s="110"/>
      <c r="FRR1" s="110"/>
      <c r="FRS1" s="110"/>
      <c r="FRT1" s="110"/>
      <c r="FRU1" s="110"/>
      <c r="FRV1" s="110"/>
      <c r="FRW1" s="110"/>
      <c r="FRX1" s="110"/>
      <c r="FRY1" s="110"/>
      <c r="FRZ1" s="110"/>
      <c r="FSA1" s="110"/>
      <c r="FSB1" s="110"/>
      <c r="FSC1" s="110"/>
      <c r="FSD1" s="110"/>
      <c r="FSE1" s="110"/>
      <c r="FSF1" s="110"/>
      <c r="FSG1" s="110"/>
      <c r="FSH1" s="110"/>
      <c r="FSI1" s="110"/>
      <c r="FSJ1" s="110"/>
      <c r="FSK1" s="110"/>
      <c r="FSL1" s="110"/>
      <c r="FSM1" s="110"/>
      <c r="FSN1" s="110"/>
      <c r="FSO1" s="110"/>
      <c r="FSP1" s="110"/>
      <c r="FSQ1" s="110"/>
      <c r="FSR1" s="110"/>
      <c r="FSS1" s="110"/>
      <c r="FST1" s="110"/>
      <c r="FSU1" s="110"/>
      <c r="FSV1" s="110"/>
      <c r="FSW1" s="110"/>
      <c r="FSX1" s="110"/>
      <c r="FSY1" s="110"/>
      <c r="FSZ1" s="110"/>
      <c r="FTA1" s="110"/>
      <c r="FTB1" s="110"/>
      <c r="FTC1" s="110"/>
      <c r="FTD1" s="110"/>
      <c r="FTE1" s="110"/>
      <c r="FTF1" s="110"/>
      <c r="FTG1" s="110"/>
      <c r="FTH1" s="110"/>
      <c r="FTI1" s="110"/>
      <c r="FTJ1" s="110"/>
      <c r="FTK1" s="110"/>
      <c r="FTL1" s="110"/>
      <c r="FTM1" s="110"/>
      <c r="FTN1" s="110"/>
      <c r="FTO1" s="110"/>
      <c r="FTP1" s="110"/>
      <c r="FTQ1" s="110"/>
      <c r="FTR1" s="110"/>
      <c r="FTS1" s="110"/>
      <c r="FTT1" s="110"/>
      <c r="FTU1" s="110"/>
      <c r="FTV1" s="110"/>
      <c r="FTW1" s="110"/>
      <c r="FTX1" s="110"/>
      <c r="FTY1" s="110"/>
      <c r="FTZ1" s="110"/>
      <c r="FUA1" s="110"/>
      <c r="FUB1" s="110"/>
      <c r="FUC1" s="110"/>
      <c r="FUD1" s="110"/>
      <c r="FUE1" s="110"/>
      <c r="FUF1" s="110"/>
      <c r="FUG1" s="110"/>
      <c r="FUH1" s="110"/>
      <c r="FUI1" s="110"/>
      <c r="FUJ1" s="110"/>
      <c r="FUK1" s="110"/>
      <c r="FUL1" s="110"/>
      <c r="FUM1" s="110"/>
      <c r="FUN1" s="110"/>
      <c r="FUO1" s="110"/>
      <c r="FUP1" s="110"/>
      <c r="FUQ1" s="110"/>
      <c r="FUR1" s="110"/>
      <c r="FUS1" s="110"/>
      <c r="FUT1" s="110"/>
      <c r="FUU1" s="110"/>
      <c r="FUV1" s="110"/>
      <c r="FUW1" s="110"/>
      <c r="FUX1" s="110"/>
      <c r="FUY1" s="110"/>
      <c r="FUZ1" s="110"/>
      <c r="FVA1" s="110"/>
      <c r="FVB1" s="110"/>
      <c r="FVC1" s="110"/>
      <c r="FVD1" s="110"/>
      <c r="FVE1" s="110"/>
      <c r="FVF1" s="110"/>
      <c r="FVG1" s="110"/>
      <c r="FVH1" s="110"/>
      <c r="FVI1" s="110"/>
      <c r="FVJ1" s="110"/>
      <c r="FVK1" s="110"/>
      <c r="FVL1" s="110"/>
      <c r="FVM1" s="110"/>
      <c r="FVN1" s="110"/>
      <c r="FVO1" s="110"/>
      <c r="FVP1" s="110"/>
      <c r="FVQ1" s="110"/>
      <c r="FVR1" s="110"/>
      <c r="FVS1" s="110"/>
      <c r="FVT1" s="110"/>
      <c r="FVU1" s="110"/>
      <c r="FVV1" s="110"/>
      <c r="FVW1" s="110"/>
      <c r="FVX1" s="110"/>
      <c r="FVY1" s="110"/>
      <c r="FVZ1" s="110"/>
      <c r="FWA1" s="110"/>
      <c r="FWB1" s="110"/>
      <c r="FWC1" s="110"/>
      <c r="FWD1" s="110"/>
      <c r="FWE1" s="110"/>
      <c r="FWF1" s="110"/>
      <c r="FWG1" s="110"/>
      <c r="FWH1" s="110"/>
      <c r="FWI1" s="110"/>
      <c r="FWJ1" s="110"/>
      <c r="FWK1" s="110"/>
      <c r="FWL1" s="110"/>
      <c r="FWM1" s="110"/>
      <c r="FWN1" s="110"/>
      <c r="FWO1" s="110"/>
      <c r="FWP1" s="110"/>
      <c r="FWQ1" s="110"/>
      <c r="FWR1" s="110"/>
      <c r="FWS1" s="110"/>
      <c r="FWT1" s="110"/>
      <c r="FWU1" s="110"/>
      <c r="FWV1" s="110"/>
      <c r="FWW1" s="110"/>
      <c r="FWX1" s="110"/>
      <c r="FWY1" s="110"/>
      <c r="FWZ1" s="110"/>
      <c r="FXA1" s="110"/>
      <c r="FXB1" s="110"/>
      <c r="FXC1" s="110"/>
      <c r="FXD1" s="110"/>
      <c r="FXE1" s="110"/>
      <c r="FXF1" s="110"/>
      <c r="FXG1" s="110"/>
      <c r="FXH1" s="110"/>
      <c r="FXI1" s="110"/>
      <c r="FXJ1" s="110"/>
      <c r="FXK1" s="110"/>
      <c r="FXL1" s="110"/>
      <c r="FXM1" s="110"/>
      <c r="FXN1" s="110"/>
      <c r="FXO1" s="110"/>
      <c r="FXP1" s="110"/>
      <c r="FXQ1" s="110"/>
      <c r="FXR1" s="110"/>
      <c r="FXS1" s="110"/>
      <c r="FXT1" s="110"/>
      <c r="FXU1" s="110"/>
      <c r="FXV1" s="110"/>
      <c r="FXW1" s="110"/>
      <c r="FXX1" s="110"/>
      <c r="FXY1" s="110"/>
      <c r="FXZ1" s="110"/>
      <c r="FYA1" s="110"/>
      <c r="FYB1" s="110"/>
      <c r="FYC1" s="110"/>
      <c r="FYD1" s="110"/>
      <c r="FYE1" s="110"/>
      <c r="FYF1" s="110"/>
      <c r="FYG1" s="110"/>
      <c r="FYH1" s="110"/>
      <c r="FYI1" s="110"/>
      <c r="FYJ1" s="110"/>
      <c r="FYK1" s="110"/>
      <c r="FYL1" s="110"/>
      <c r="FYM1" s="110"/>
      <c r="FYN1" s="110"/>
      <c r="FYO1" s="110"/>
      <c r="FYP1" s="110"/>
      <c r="FYQ1" s="110"/>
      <c r="FYR1" s="110"/>
      <c r="FYS1" s="110"/>
      <c r="FYT1" s="110"/>
      <c r="FYU1" s="110"/>
      <c r="FYV1" s="110"/>
      <c r="FYW1" s="110"/>
      <c r="FYX1" s="110"/>
      <c r="FYY1" s="110"/>
      <c r="FYZ1" s="110"/>
      <c r="FZA1" s="110"/>
      <c r="FZB1" s="110"/>
      <c r="FZC1" s="110"/>
      <c r="FZD1" s="110"/>
      <c r="FZE1" s="110"/>
      <c r="FZF1" s="110"/>
      <c r="FZG1" s="110"/>
      <c r="FZH1" s="110"/>
      <c r="FZI1" s="110"/>
      <c r="FZJ1" s="110"/>
      <c r="FZK1" s="110"/>
      <c r="FZL1" s="110"/>
      <c r="FZM1" s="110"/>
      <c r="FZN1" s="110"/>
      <c r="FZO1" s="110"/>
      <c r="FZP1" s="110"/>
      <c r="FZQ1" s="110"/>
      <c r="FZR1" s="110"/>
      <c r="FZS1" s="110"/>
      <c r="FZT1" s="110"/>
      <c r="FZU1" s="110"/>
      <c r="FZV1" s="110"/>
      <c r="FZW1" s="110"/>
      <c r="FZX1" s="110"/>
      <c r="FZY1" s="110"/>
      <c r="FZZ1" s="110"/>
      <c r="GAA1" s="110"/>
      <c r="GAB1" s="110"/>
      <c r="GAC1" s="110"/>
      <c r="GAD1" s="110"/>
      <c r="GAE1" s="110"/>
      <c r="GAF1" s="110"/>
      <c r="GAG1" s="110"/>
      <c r="GAH1" s="110"/>
      <c r="GAI1" s="110"/>
      <c r="GAJ1" s="110"/>
      <c r="GAK1" s="110"/>
      <c r="GAL1" s="110"/>
      <c r="GAM1" s="110"/>
      <c r="GAN1" s="110"/>
      <c r="GAO1" s="110"/>
      <c r="GAP1" s="110"/>
      <c r="GAQ1" s="110"/>
      <c r="GAR1" s="110"/>
      <c r="GAS1" s="110"/>
      <c r="GAT1" s="110"/>
      <c r="GAU1" s="110"/>
      <c r="GAV1" s="110"/>
      <c r="GAW1" s="110"/>
      <c r="GAX1" s="110"/>
      <c r="GAY1" s="110"/>
      <c r="GAZ1" s="110"/>
      <c r="GBA1" s="110"/>
      <c r="GBB1" s="110"/>
      <c r="GBC1" s="110"/>
      <c r="GBD1" s="110"/>
      <c r="GBE1" s="110"/>
      <c r="GBF1" s="110"/>
      <c r="GBG1" s="110"/>
      <c r="GBH1" s="110"/>
      <c r="GBI1" s="110"/>
      <c r="GBJ1" s="110"/>
      <c r="GBK1" s="110"/>
      <c r="GBL1" s="110"/>
      <c r="GBM1" s="110"/>
      <c r="GBN1" s="110"/>
      <c r="GBO1" s="110"/>
      <c r="GBP1" s="110"/>
      <c r="GBQ1" s="110"/>
      <c r="GBR1" s="110"/>
      <c r="GBS1" s="110"/>
      <c r="GBT1" s="110"/>
      <c r="GBU1" s="110"/>
      <c r="GBV1" s="110"/>
      <c r="GBW1" s="110"/>
      <c r="GBX1" s="110"/>
      <c r="GBY1" s="110"/>
      <c r="GBZ1" s="110"/>
      <c r="GCA1" s="110"/>
      <c r="GCB1" s="110"/>
      <c r="GCC1" s="110"/>
      <c r="GCD1" s="110"/>
      <c r="GCE1" s="110"/>
      <c r="GCF1" s="110"/>
      <c r="GCG1" s="110"/>
      <c r="GCH1" s="110"/>
      <c r="GCI1" s="110"/>
      <c r="GCJ1" s="110"/>
      <c r="GCK1" s="110"/>
      <c r="GCL1" s="110"/>
      <c r="GCM1" s="110"/>
      <c r="GCN1" s="110"/>
      <c r="GCO1" s="110"/>
      <c r="GCP1" s="110"/>
      <c r="GCQ1" s="110"/>
      <c r="GCR1" s="110"/>
      <c r="GCS1" s="110"/>
      <c r="GCT1" s="110"/>
      <c r="GCU1" s="110"/>
      <c r="GCV1" s="110"/>
      <c r="GCW1" s="110"/>
      <c r="GCX1" s="110"/>
      <c r="GCY1" s="110"/>
      <c r="GCZ1" s="110"/>
      <c r="GDA1" s="110"/>
      <c r="GDB1" s="110"/>
      <c r="GDC1" s="110"/>
      <c r="GDD1" s="110"/>
      <c r="GDE1" s="110"/>
      <c r="GDF1" s="110"/>
      <c r="GDG1" s="110"/>
      <c r="GDH1" s="110"/>
      <c r="GDI1" s="110"/>
      <c r="GDJ1" s="110"/>
      <c r="GDK1" s="110"/>
      <c r="GDL1" s="110"/>
      <c r="GDM1" s="110"/>
      <c r="GDN1" s="110"/>
      <c r="GDO1" s="110"/>
      <c r="GDP1" s="110"/>
      <c r="GDQ1" s="110"/>
      <c r="GDR1" s="110"/>
      <c r="GDS1" s="110"/>
      <c r="GDT1" s="110"/>
      <c r="GDU1" s="110"/>
      <c r="GDV1" s="110"/>
      <c r="GDW1" s="110"/>
      <c r="GDX1" s="110"/>
      <c r="GDY1" s="110"/>
      <c r="GDZ1" s="110"/>
      <c r="GEA1" s="110"/>
      <c r="GEB1" s="110"/>
      <c r="GEC1" s="110"/>
      <c r="GED1" s="110"/>
      <c r="GEE1" s="110"/>
      <c r="GEF1" s="110"/>
      <c r="GEG1" s="110"/>
      <c r="GEH1" s="110"/>
      <c r="GEI1" s="110"/>
      <c r="GEJ1" s="110"/>
      <c r="GEK1" s="110"/>
      <c r="GEL1" s="110"/>
      <c r="GEM1" s="110"/>
      <c r="GEN1" s="110"/>
      <c r="GEO1" s="110"/>
      <c r="GEP1" s="110"/>
      <c r="GEQ1" s="110"/>
      <c r="GER1" s="110"/>
      <c r="GES1" s="110"/>
      <c r="GET1" s="110"/>
      <c r="GEU1" s="110"/>
      <c r="GEV1" s="110"/>
      <c r="GEW1" s="110"/>
      <c r="GEX1" s="110"/>
      <c r="GEY1" s="110"/>
      <c r="GEZ1" s="110"/>
      <c r="GFA1" s="110"/>
      <c r="GFB1" s="110"/>
      <c r="GFC1" s="110"/>
      <c r="GFD1" s="110"/>
      <c r="GFE1" s="110"/>
      <c r="GFF1" s="110"/>
      <c r="GFG1" s="110"/>
      <c r="GFH1" s="110"/>
      <c r="GFI1" s="110"/>
      <c r="GFJ1" s="110"/>
      <c r="GFK1" s="110"/>
      <c r="GFL1" s="110"/>
      <c r="GFM1" s="110"/>
      <c r="GFN1" s="110"/>
      <c r="GFO1" s="110"/>
      <c r="GFP1" s="110"/>
      <c r="GFQ1" s="110"/>
      <c r="GFR1" s="110"/>
      <c r="GFS1" s="110"/>
      <c r="GFT1" s="110"/>
      <c r="GFU1" s="110"/>
      <c r="GFV1" s="110"/>
      <c r="GFW1" s="110"/>
      <c r="GFX1" s="110"/>
      <c r="GFY1" s="110"/>
      <c r="GFZ1" s="110"/>
      <c r="GGA1" s="110"/>
      <c r="GGB1" s="110"/>
      <c r="GGC1" s="110"/>
      <c r="GGD1" s="110"/>
      <c r="GGE1" s="110"/>
      <c r="GGF1" s="110"/>
      <c r="GGG1" s="110"/>
      <c r="GGH1" s="110"/>
      <c r="GGI1" s="110"/>
      <c r="GGJ1" s="110"/>
      <c r="GGK1" s="110"/>
      <c r="GGL1" s="110"/>
      <c r="GGM1" s="110"/>
      <c r="GGN1" s="110"/>
      <c r="GGO1" s="110"/>
      <c r="GGP1" s="110"/>
      <c r="GGQ1" s="110"/>
      <c r="GGR1" s="110"/>
      <c r="GGS1" s="110"/>
      <c r="GGT1" s="110"/>
      <c r="GGU1" s="110"/>
      <c r="GGV1" s="110"/>
      <c r="GGW1" s="110"/>
      <c r="GGX1" s="110"/>
      <c r="GGY1" s="110"/>
      <c r="GGZ1" s="110"/>
      <c r="GHA1" s="110"/>
      <c r="GHB1" s="110"/>
      <c r="GHC1" s="110"/>
      <c r="GHD1" s="110"/>
      <c r="GHE1" s="110"/>
      <c r="GHF1" s="110"/>
      <c r="GHG1" s="110"/>
      <c r="GHH1" s="110"/>
      <c r="GHI1" s="110"/>
      <c r="GHJ1" s="110"/>
      <c r="GHK1" s="110"/>
      <c r="GHL1" s="110"/>
      <c r="GHM1" s="110"/>
      <c r="GHN1" s="110"/>
      <c r="GHO1" s="110"/>
      <c r="GHP1" s="110"/>
      <c r="GHQ1" s="110"/>
      <c r="GHR1" s="110"/>
      <c r="GHS1" s="110"/>
      <c r="GHT1" s="110"/>
      <c r="GHU1" s="110"/>
      <c r="GHV1" s="110"/>
      <c r="GHW1" s="110"/>
      <c r="GHX1" s="110"/>
      <c r="GHY1" s="110"/>
      <c r="GHZ1" s="110"/>
      <c r="GIA1" s="110"/>
      <c r="GIB1" s="110"/>
      <c r="GIC1" s="110"/>
      <c r="GID1" s="110"/>
      <c r="GIE1" s="110"/>
      <c r="GIF1" s="110"/>
      <c r="GIG1" s="110"/>
      <c r="GIH1" s="110"/>
      <c r="GII1" s="110"/>
      <c r="GIJ1" s="110"/>
      <c r="GIK1" s="110"/>
      <c r="GIL1" s="110"/>
      <c r="GIM1" s="110"/>
      <c r="GIN1" s="110"/>
      <c r="GIO1" s="110"/>
      <c r="GIP1" s="110"/>
      <c r="GIQ1" s="110"/>
      <c r="GIR1" s="110"/>
      <c r="GIS1" s="110"/>
      <c r="GIT1" s="110"/>
      <c r="GIU1" s="110"/>
      <c r="GIV1" s="110"/>
      <c r="GIW1" s="110"/>
      <c r="GIX1" s="110"/>
      <c r="GIY1" s="110"/>
      <c r="GIZ1" s="110"/>
      <c r="GJA1" s="110"/>
      <c r="GJB1" s="110"/>
      <c r="GJC1" s="110"/>
      <c r="GJD1" s="110"/>
      <c r="GJE1" s="110"/>
      <c r="GJF1" s="110"/>
      <c r="GJG1" s="110"/>
      <c r="GJH1" s="110"/>
      <c r="GJI1" s="110"/>
      <c r="GJJ1" s="110"/>
      <c r="GJK1" s="110"/>
      <c r="GJL1" s="110"/>
      <c r="GJM1" s="110"/>
      <c r="GJN1" s="110"/>
      <c r="GJO1" s="110"/>
      <c r="GJP1" s="110"/>
      <c r="GJQ1" s="110"/>
      <c r="GJR1" s="110"/>
      <c r="GJS1" s="110"/>
      <c r="GJT1" s="110"/>
      <c r="GJU1" s="110"/>
      <c r="GJV1" s="110"/>
      <c r="GJW1" s="110"/>
      <c r="GJX1" s="110"/>
      <c r="GJY1" s="110"/>
      <c r="GJZ1" s="110"/>
      <c r="GKA1" s="110"/>
      <c r="GKB1" s="110"/>
      <c r="GKC1" s="110"/>
      <c r="GKD1" s="110"/>
      <c r="GKE1" s="110"/>
      <c r="GKF1" s="110"/>
      <c r="GKG1" s="110"/>
      <c r="GKH1" s="110"/>
      <c r="GKI1" s="110"/>
      <c r="GKJ1" s="110"/>
      <c r="GKK1" s="110"/>
      <c r="GKL1" s="110"/>
      <c r="GKM1" s="110"/>
      <c r="GKN1" s="110"/>
      <c r="GKO1" s="110"/>
      <c r="GKP1" s="110"/>
      <c r="GKQ1" s="110"/>
      <c r="GKR1" s="110"/>
      <c r="GKS1" s="110"/>
      <c r="GKT1" s="110"/>
      <c r="GKU1" s="110"/>
      <c r="GKV1" s="110"/>
      <c r="GKW1" s="110"/>
      <c r="GKX1" s="110"/>
      <c r="GKY1" s="110"/>
      <c r="GKZ1" s="110"/>
      <c r="GLA1" s="110"/>
      <c r="GLB1" s="110"/>
      <c r="GLC1" s="110"/>
      <c r="GLD1" s="110"/>
      <c r="GLE1" s="110"/>
      <c r="GLF1" s="110"/>
      <c r="GLG1" s="110"/>
      <c r="GLH1" s="110"/>
      <c r="GLI1" s="110"/>
      <c r="GLJ1" s="110"/>
      <c r="GLK1" s="110"/>
      <c r="GLL1" s="110"/>
      <c r="GLM1" s="110"/>
      <c r="GLN1" s="110"/>
      <c r="GLO1" s="110"/>
      <c r="GLP1" s="110"/>
      <c r="GLQ1" s="110"/>
      <c r="GLR1" s="110"/>
      <c r="GLS1" s="110"/>
      <c r="GLT1" s="110"/>
      <c r="GLU1" s="110"/>
      <c r="GLV1" s="110"/>
      <c r="GLW1" s="110"/>
      <c r="GLX1" s="110"/>
      <c r="GLY1" s="110"/>
      <c r="GLZ1" s="110"/>
      <c r="GMA1" s="110"/>
      <c r="GMB1" s="110"/>
      <c r="GMC1" s="110"/>
      <c r="GMD1" s="110"/>
      <c r="GME1" s="110"/>
      <c r="GMF1" s="110"/>
      <c r="GMG1" s="110"/>
      <c r="GMH1" s="110"/>
      <c r="GMI1" s="110"/>
      <c r="GMJ1" s="110"/>
      <c r="GMK1" s="110"/>
      <c r="GML1" s="110"/>
      <c r="GMM1" s="110"/>
      <c r="GMN1" s="110"/>
      <c r="GMO1" s="110"/>
      <c r="GMP1" s="110"/>
      <c r="GMQ1" s="110"/>
      <c r="GMR1" s="110"/>
      <c r="GMS1" s="110"/>
      <c r="GMT1" s="110"/>
      <c r="GMU1" s="110"/>
      <c r="GMV1" s="110"/>
      <c r="GMW1" s="110"/>
      <c r="GMX1" s="110"/>
      <c r="GMY1" s="110"/>
      <c r="GMZ1" s="110"/>
      <c r="GNA1" s="110"/>
      <c r="GNB1" s="110"/>
      <c r="GNC1" s="110"/>
      <c r="GND1" s="110"/>
      <c r="GNE1" s="110"/>
      <c r="GNF1" s="110"/>
      <c r="GNG1" s="110"/>
      <c r="GNH1" s="110"/>
      <c r="GNI1" s="110"/>
      <c r="GNJ1" s="110"/>
      <c r="GNK1" s="110"/>
      <c r="GNL1" s="110"/>
      <c r="GNM1" s="110"/>
      <c r="GNN1" s="110"/>
      <c r="GNO1" s="110"/>
      <c r="GNP1" s="110"/>
      <c r="GNQ1" s="110"/>
      <c r="GNR1" s="110"/>
      <c r="GNS1" s="110"/>
      <c r="GNT1" s="110"/>
      <c r="GNU1" s="110"/>
      <c r="GNV1" s="110"/>
      <c r="GNW1" s="110"/>
      <c r="GNX1" s="110"/>
      <c r="GNY1" s="110"/>
      <c r="GNZ1" s="110"/>
      <c r="GOA1" s="110"/>
      <c r="GOB1" s="110"/>
      <c r="GOC1" s="110"/>
      <c r="GOD1" s="110"/>
      <c r="GOE1" s="110"/>
      <c r="GOF1" s="110"/>
      <c r="GOG1" s="110"/>
      <c r="GOH1" s="110"/>
      <c r="GOI1" s="110"/>
      <c r="GOJ1" s="110"/>
      <c r="GOK1" s="110"/>
      <c r="GOL1" s="110"/>
      <c r="GOM1" s="110"/>
      <c r="GON1" s="110"/>
      <c r="GOO1" s="110"/>
      <c r="GOP1" s="110"/>
      <c r="GOQ1" s="110"/>
      <c r="GOR1" s="110"/>
      <c r="GOS1" s="110"/>
      <c r="GOT1" s="110"/>
      <c r="GOU1" s="110"/>
      <c r="GOV1" s="110"/>
      <c r="GOW1" s="110"/>
      <c r="GOX1" s="110"/>
      <c r="GOY1" s="110"/>
      <c r="GOZ1" s="110"/>
      <c r="GPA1" s="110"/>
      <c r="GPB1" s="110"/>
      <c r="GPC1" s="110"/>
      <c r="GPD1" s="110"/>
      <c r="GPE1" s="110"/>
      <c r="GPF1" s="110"/>
      <c r="GPG1" s="110"/>
      <c r="GPH1" s="110"/>
      <c r="GPI1" s="110"/>
      <c r="GPJ1" s="110"/>
      <c r="GPK1" s="110"/>
      <c r="GPL1" s="110"/>
      <c r="GPM1" s="110"/>
      <c r="GPN1" s="110"/>
      <c r="GPO1" s="110"/>
      <c r="GPP1" s="110"/>
      <c r="GPQ1" s="110"/>
      <c r="GPR1" s="110"/>
      <c r="GPS1" s="110"/>
      <c r="GPT1" s="110"/>
      <c r="GPU1" s="110"/>
      <c r="GPV1" s="110"/>
      <c r="GPW1" s="110"/>
      <c r="GPX1" s="110"/>
      <c r="GPY1" s="110"/>
      <c r="GPZ1" s="110"/>
      <c r="GQA1" s="110"/>
      <c r="GQB1" s="110"/>
      <c r="GQC1" s="110"/>
      <c r="GQD1" s="110"/>
      <c r="GQE1" s="110"/>
      <c r="GQF1" s="110"/>
      <c r="GQG1" s="110"/>
      <c r="GQH1" s="110"/>
      <c r="GQI1" s="110"/>
      <c r="GQJ1" s="110"/>
      <c r="GQK1" s="110"/>
      <c r="GQL1" s="110"/>
      <c r="GQM1" s="110"/>
      <c r="GQN1" s="110"/>
      <c r="GQO1" s="110"/>
      <c r="GQP1" s="110"/>
      <c r="GQQ1" s="110"/>
      <c r="GQR1" s="110"/>
      <c r="GQS1" s="110"/>
      <c r="GQT1" s="110"/>
      <c r="GQU1" s="110"/>
      <c r="GQV1" s="110"/>
      <c r="GQW1" s="110"/>
      <c r="GQX1" s="110"/>
      <c r="GQY1" s="110"/>
      <c r="GQZ1" s="110"/>
      <c r="GRA1" s="110"/>
      <c r="GRB1" s="110"/>
      <c r="GRC1" s="110"/>
      <c r="GRD1" s="110"/>
      <c r="GRE1" s="110"/>
      <c r="GRF1" s="110"/>
      <c r="GRG1" s="110"/>
      <c r="GRH1" s="110"/>
      <c r="GRI1" s="110"/>
      <c r="GRJ1" s="110"/>
      <c r="GRK1" s="110"/>
      <c r="GRL1" s="110"/>
      <c r="GRM1" s="110"/>
      <c r="GRN1" s="110"/>
      <c r="GRO1" s="110"/>
      <c r="GRP1" s="110"/>
      <c r="GRQ1" s="110"/>
      <c r="GRR1" s="110"/>
      <c r="GRS1" s="110"/>
      <c r="GRT1" s="110"/>
      <c r="GRU1" s="110"/>
      <c r="GRV1" s="110"/>
      <c r="GRW1" s="110"/>
      <c r="GRX1" s="110"/>
      <c r="GRY1" s="110"/>
      <c r="GRZ1" s="110"/>
      <c r="GSA1" s="110"/>
      <c r="GSB1" s="110"/>
      <c r="GSC1" s="110"/>
      <c r="GSD1" s="110"/>
      <c r="GSE1" s="110"/>
      <c r="GSF1" s="110"/>
      <c r="GSG1" s="110"/>
      <c r="GSH1" s="110"/>
      <c r="GSI1" s="110"/>
      <c r="GSJ1" s="110"/>
      <c r="GSK1" s="110"/>
      <c r="GSL1" s="110"/>
      <c r="GSM1" s="110"/>
      <c r="GSN1" s="110"/>
      <c r="GSO1" s="110"/>
      <c r="GSP1" s="110"/>
      <c r="GSQ1" s="110"/>
      <c r="GSR1" s="110"/>
      <c r="GSS1" s="110"/>
      <c r="GST1" s="110"/>
      <c r="GSU1" s="110"/>
      <c r="GSV1" s="110"/>
      <c r="GSW1" s="110"/>
      <c r="GSX1" s="110"/>
      <c r="GSY1" s="110"/>
      <c r="GSZ1" s="110"/>
      <c r="GTA1" s="110"/>
      <c r="GTB1" s="110"/>
      <c r="GTC1" s="110"/>
      <c r="GTD1" s="110"/>
      <c r="GTE1" s="110"/>
      <c r="GTF1" s="110"/>
      <c r="GTG1" s="110"/>
      <c r="GTH1" s="110"/>
      <c r="GTI1" s="110"/>
      <c r="GTJ1" s="110"/>
      <c r="GTK1" s="110"/>
      <c r="GTL1" s="110"/>
      <c r="GTM1" s="110"/>
      <c r="GTN1" s="110"/>
      <c r="GTO1" s="110"/>
      <c r="GTP1" s="110"/>
      <c r="GTQ1" s="110"/>
      <c r="GTR1" s="110"/>
      <c r="GTS1" s="110"/>
      <c r="GTT1" s="110"/>
      <c r="GTU1" s="110"/>
      <c r="GTV1" s="110"/>
      <c r="GTW1" s="110"/>
      <c r="GTX1" s="110"/>
      <c r="GTY1" s="110"/>
      <c r="GTZ1" s="110"/>
      <c r="GUA1" s="110"/>
      <c r="GUB1" s="110"/>
      <c r="GUC1" s="110"/>
      <c r="GUD1" s="110"/>
      <c r="GUE1" s="110"/>
      <c r="GUF1" s="110"/>
      <c r="GUG1" s="110"/>
      <c r="GUH1" s="110"/>
      <c r="GUI1" s="110"/>
      <c r="GUJ1" s="110"/>
      <c r="GUK1" s="110"/>
      <c r="GUL1" s="110"/>
      <c r="GUM1" s="110"/>
      <c r="GUN1" s="110"/>
      <c r="GUO1" s="110"/>
      <c r="GUP1" s="110"/>
      <c r="GUQ1" s="110"/>
      <c r="GUR1" s="110"/>
      <c r="GUS1" s="110"/>
      <c r="GUT1" s="110"/>
      <c r="GUU1" s="110"/>
      <c r="GUV1" s="110"/>
      <c r="GUW1" s="110"/>
      <c r="GUX1" s="110"/>
      <c r="GUY1" s="110"/>
      <c r="GUZ1" s="110"/>
      <c r="GVA1" s="110"/>
      <c r="GVB1" s="110"/>
      <c r="GVC1" s="110"/>
      <c r="GVD1" s="110"/>
      <c r="GVE1" s="110"/>
      <c r="GVF1" s="110"/>
      <c r="GVG1" s="110"/>
      <c r="GVH1" s="110"/>
      <c r="GVI1" s="110"/>
      <c r="GVJ1" s="110"/>
      <c r="GVK1" s="110"/>
      <c r="GVL1" s="110"/>
      <c r="GVM1" s="110"/>
      <c r="GVN1" s="110"/>
      <c r="GVO1" s="110"/>
      <c r="GVP1" s="110"/>
      <c r="GVQ1" s="110"/>
      <c r="GVR1" s="110"/>
      <c r="GVS1" s="110"/>
      <c r="GVT1" s="110"/>
      <c r="GVU1" s="110"/>
      <c r="GVV1" s="110"/>
      <c r="GVW1" s="110"/>
      <c r="GVX1" s="110"/>
      <c r="GVY1" s="110"/>
      <c r="GVZ1" s="110"/>
      <c r="GWA1" s="110"/>
      <c r="GWB1" s="110"/>
      <c r="GWC1" s="110"/>
      <c r="GWD1" s="110"/>
      <c r="GWE1" s="110"/>
      <c r="GWF1" s="110"/>
      <c r="GWG1" s="110"/>
      <c r="GWH1" s="110"/>
      <c r="GWI1" s="110"/>
      <c r="GWJ1" s="110"/>
      <c r="GWK1" s="110"/>
      <c r="GWL1" s="110"/>
      <c r="GWM1" s="110"/>
      <c r="GWN1" s="110"/>
      <c r="GWO1" s="110"/>
      <c r="GWP1" s="110"/>
      <c r="GWQ1" s="110"/>
      <c r="GWR1" s="110"/>
      <c r="GWS1" s="110"/>
      <c r="GWT1" s="110"/>
      <c r="GWU1" s="110"/>
      <c r="GWV1" s="110"/>
      <c r="GWW1" s="110"/>
      <c r="GWX1" s="110"/>
      <c r="GWY1" s="110"/>
      <c r="GWZ1" s="110"/>
      <c r="GXA1" s="110"/>
      <c r="GXB1" s="110"/>
      <c r="GXC1" s="110"/>
      <c r="GXD1" s="110"/>
      <c r="GXE1" s="110"/>
      <c r="GXF1" s="110"/>
      <c r="GXG1" s="110"/>
      <c r="GXH1" s="110"/>
      <c r="GXI1" s="110"/>
      <c r="GXJ1" s="110"/>
      <c r="GXK1" s="110"/>
      <c r="GXL1" s="110"/>
      <c r="GXM1" s="110"/>
      <c r="GXN1" s="110"/>
      <c r="GXO1" s="110"/>
      <c r="GXP1" s="110"/>
      <c r="GXQ1" s="110"/>
      <c r="GXR1" s="110"/>
      <c r="GXS1" s="110"/>
      <c r="GXT1" s="110"/>
      <c r="GXU1" s="110"/>
      <c r="GXV1" s="110"/>
      <c r="GXW1" s="110"/>
      <c r="GXX1" s="110"/>
      <c r="GXY1" s="110"/>
      <c r="GXZ1" s="110"/>
      <c r="GYA1" s="110"/>
      <c r="GYB1" s="110"/>
      <c r="GYC1" s="110"/>
      <c r="GYD1" s="110"/>
      <c r="GYE1" s="110"/>
      <c r="GYF1" s="110"/>
      <c r="GYG1" s="110"/>
      <c r="GYH1" s="110"/>
      <c r="GYI1" s="110"/>
      <c r="GYJ1" s="110"/>
      <c r="GYK1" s="110"/>
      <c r="GYL1" s="110"/>
      <c r="GYM1" s="110"/>
      <c r="GYN1" s="110"/>
      <c r="GYO1" s="110"/>
      <c r="GYP1" s="110"/>
      <c r="GYQ1" s="110"/>
      <c r="GYR1" s="110"/>
      <c r="GYS1" s="110"/>
      <c r="GYT1" s="110"/>
      <c r="GYU1" s="110"/>
      <c r="GYV1" s="110"/>
      <c r="GYW1" s="110"/>
      <c r="GYX1" s="110"/>
      <c r="GYY1" s="110"/>
      <c r="GYZ1" s="110"/>
      <c r="GZA1" s="110"/>
      <c r="GZB1" s="110"/>
      <c r="GZC1" s="110"/>
      <c r="GZD1" s="110"/>
      <c r="GZE1" s="110"/>
      <c r="GZF1" s="110"/>
      <c r="GZG1" s="110"/>
      <c r="GZH1" s="110"/>
      <c r="GZI1" s="110"/>
      <c r="GZJ1" s="110"/>
      <c r="GZK1" s="110"/>
      <c r="GZL1" s="110"/>
      <c r="GZM1" s="110"/>
      <c r="GZN1" s="110"/>
      <c r="GZO1" s="110"/>
      <c r="GZP1" s="110"/>
      <c r="GZQ1" s="110"/>
      <c r="GZR1" s="110"/>
      <c r="GZS1" s="110"/>
      <c r="GZT1" s="110"/>
      <c r="GZU1" s="110"/>
      <c r="GZV1" s="110"/>
      <c r="GZW1" s="110"/>
      <c r="GZX1" s="110"/>
      <c r="GZY1" s="110"/>
      <c r="GZZ1" s="110"/>
      <c r="HAA1" s="110"/>
      <c r="HAB1" s="110"/>
      <c r="HAC1" s="110"/>
      <c r="HAD1" s="110"/>
      <c r="HAE1" s="110"/>
      <c r="HAF1" s="110"/>
      <c r="HAG1" s="110"/>
      <c r="HAH1" s="110"/>
      <c r="HAI1" s="110"/>
      <c r="HAJ1" s="110"/>
      <c r="HAK1" s="110"/>
      <c r="HAL1" s="110"/>
      <c r="HAM1" s="110"/>
      <c r="HAN1" s="110"/>
      <c r="HAO1" s="110"/>
      <c r="HAP1" s="110"/>
      <c r="HAQ1" s="110"/>
      <c r="HAR1" s="110"/>
      <c r="HAS1" s="110"/>
      <c r="HAT1" s="110"/>
      <c r="HAU1" s="110"/>
      <c r="HAV1" s="110"/>
      <c r="HAW1" s="110"/>
      <c r="HAX1" s="110"/>
      <c r="HAY1" s="110"/>
      <c r="HAZ1" s="110"/>
      <c r="HBA1" s="110"/>
      <c r="HBB1" s="110"/>
      <c r="HBC1" s="110"/>
      <c r="HBD1" s="110"/>
      <c r="HBE1" s="110"/>
      <c r="HBF1" s="110"/>
      <c r="HBG1" s="110"/>
      <c r="HBH1" s="110"/>
      <c r="HBI1" s="110"/>
      <c r="HBJ1" s="110"/>
      <c r="HBK1" s="110"/>
      <c r="HBL1" s="110"/>
      <c r="HBM1" s="110"/>
      <c r="HBN1" s="110"/>
      <c r="HBO1" s="110"/>
      <c r="HBP1" s="110"/>
      <c r="HBQ1" s="110"/>
      <c r="HBR1" s="110"/>
      <c r="HBS1" s="110"/>
      <c r="HBT1" s="110"/>
      <c r="HBU1" s="110"/>
      <c r="HBV1" s="110"/>
      <c r="HBW1" s="110"/>
      <c r="HBX1" s="110"/>
      <c r="HBY1" s="110"/>
      <c r="HBZ1" s="110"/>
      <c r="HCA1" s="110"/>
      <c r="HCB1" s="110"/>
      <c r="HCC1" s="110"/>
      <c r="HCD1" s="110"/>
      <c r="HCE1" s="110"/>
      <c r="HCF1" s="110"/>
      <c r="HCG1" s="110"/>
      <c r="HCH1" s="110"/>
      <c r="HCI1" s="110"/>
      <c r="HCJ1" s="110"/>
      <c r="HCK1" s="110"/>
      <c r="HCL1" s="110"/>
      <c r="HCM1" s="110"/>
      <c r="HCN1" s="110"/>
      <c r="HCO1" s="110"/>
      <c r="HCP1" s="110"/>
      <c r="HCQ1" s="110"/>
      <c r="HCR1" s="110"/>
      <c r="HCS1" s="110"/>
      <c r="HCT1" s="110"/>
      <c r="HCU1" s="110"/>
      <c r="HCV1" s="110"/>
      <c r="HCW1" s="110"/>
      <c r="HCX1" s="110"/>
      <c r="HCY1" s="110"/>
      <c r="HCZ1" s="110"/>
      <c r="HDA1" s="110"/>
      <c r="HDB1" s="110"/>
      <c r="HDC1" s="110"/>
      <c r="HDD1" s="110"/>
      <c r="HDE1" s="110"/>
      <c r="HDF1" s="110"/>
      <c r="HDG1" s="110"/>
      <c r="HDH1" s="110"/>
      <c r="HDI1" s="110"/>
      <c r="HDJ1" s="110"/>
      <c r="HDK1" s="110"/>
      <c r="HDL1" s="110"/>
      <c r="HDM1" s="110"/>
      <c r="HDN1" s="110"/>
      <c r="HDO1" s="110"/>
      <c r="HDP1" s="110"/>
      <c r="HDQ1" s="110"/>
      <c r="HDR1" s="110"/>
      <c r="HDS1" s="110"/>
      <c r="HDT1" s="110"/>
      <c r="HDU1" s="110"/>
      <c r="HDV1" s="110"/>
      <c r="HDW1" s="110"/>
      <c r="HDX1" s="110"/>
      <c r="HDY1" s="110"/>
      <c r="HDZ1" s="110"/>
      <c r="HEA1" s="110"/>
      <c r="HEB1" s="110"/>
      <c r="HEC1" s="110"/>
      <c r="HED1" s="110"/>
      <c r="HEE1" s="110"/>
      <c r="HEF1" s="110"/>
      <c r="HEG1" s="110"/>
      <c r="HEH1" s="110"/>
      <c r="HEI1" s="110"/>
      <c r="HEJ1" s="110"/>
      <c r="HEK1" s="110"/>
      <c r="HEL1" s="110"/>
      <c r="HEM1" s="110"/>
      <c r="HEN1" s="110"/>
      <c r="HEO1" s="110"/>
      <c r="HEP1" s="110"/>
      <c r="HEQ1" s="110"/>
      <c r="HER1" s="110"/>
      <c r="HES1" s="110"/>
      <c r="HET1" s="110"/>
      <c r="HEU1" s="110"/>
      <c r="HEV1" s="110"/>
      <c r="HEW1" s="110"/>
      <c r="HEX1" s="110"/>
      <c r="HEY1" s="110"/>
      <c r="HEZ1" s="110"/>
      <c r="HFA1" s="110"/>
      <c r="HFB1" s="110"/>
      <c r="HFC1" s="110"/>
      <c r="HFD1" s="110"/>
      <c r="HFE1" s="110"/>
      <c r="HFF1" s="110"/>
      <c r="HFG1" s="110"/>
      <c r="HFH1" s="110"/>
      <c r="HFI1" s="110"/>
      <c r="HFJ1" s="110"/>
      <c r="HFK1" s="110"/>
      <c r="HFL1" s="110"/>
      <c r="HFM1" s="110"/>
      <c r="HFN1" s="110"/>
      <c r="HFO1" s="110"/>
      <c r="HFP1" s="110"/>
      <c r="HFQ1" s="110"/>
      <c r="HFR1" s="110"/>
      <c r="HFS1" s="110"/>
      <c r="HFT1" s="110"/>
      <c r="HFU1" s="110"/>
      <c r="HFV1" s="110"/>
      <c r="HFW1" s="110"/>
      <c r="HFX1" s="110"/>
      <c r="HFY1" s="110"/>
      <c r="HFZ1" s="110"/>
      <c r="HGA1" s="110"/>
      <c r="HGB1" s="110"/>
      <c r="HGC1" s="110"/>
      <c r="HGD1" s="110"/>
      <c r="HGE1" s="110"/>
      <c r="HGF1" s="110"/>
      <c r="HGG1" s="110"/>
      <c r="HGH1" s="110"/>
      <c r="HGI1" s="110"/>
      <c r="HGJ1" s="110"/>
      <c r="HGK1" s="110"/>
      <c r="HGL1" s="110"/>
      <c r="HGM1" s="110"/>
      <c r="HGN1" s="110"/>
      <c r="HGO1" s="110"/>
      <c r="HGP1" s="110"/>
      <c r="HGQ1" s="110"/>
      <c r="HGR1" s="110"/>
      <c r="HGS1" s="110"/>
      <c r="HGT1" s="110"/>
      <c r="HGU1" s="110"/>
      <c r="HGV1" s="110"/>
      <c r="HGW1" s="110"/>
      <c r="HGX1" s="110"/>
      <c r="HGY1" s="110"/>
      <c r="HGZ1" s="110"/>
      <c r="HHA1" s="110"/>
      <c r="HHB1" s="110"/>
      <c r="HHC1" s="110"/>
      <c r="HHD1" s="110"/>
      <c r="HHE1" s="110"/>
      <c r="HHF1" s="110"/>
      <c r="HHG1" s="110"/>
      <c r="HHH1" s="110"/>
      <c r="HHI1" s="110"/>
      <c r="HHJ1" s="110"/>
      <c r="HHK1" s="110"/>
      <c r="HHL1" s="110"/>
      <c r="HHM1" s="110"/>
      <c r="HHN1" s="110"/>
      <c r="HHO1" s="110"/>
      <c r="HHP1" s="110"/>
      <c r="HHQ1" s="110"/>
      <c r="HHR1" s="110"/>
      <c r="HHS1" s="110"/>
      <c r="HHT1" s="110"/>
      <c r="HHU1" s="110"/>
      <c r="HHV1" s="110"/>
      <c r="HHW1" s="110"/>
      <c r="HHX1" s="110"/>
      <c r="HHY1" s="110"/>
      <c r="HHZ1" s="110"/>
      <c r="HIA1" s="110"/>
      <c r="HIB1" s="110"/>
      <c r="HIC1" s="110"/>
      <c r="HID1" s="110"/>
      <c r="HIE1" s="110"/>
      <c r="HIF1" s="110"/>
      <c r="HIG1" s="110"/>
      <c r="HIH1" s="110"/>
      <c r="HII1" s="110"/>
      <c r="HIJ1" s="110"/>
      <c r="HIK1" s="110"/>
      <c r="HIL1" s="110"/>
      <c r="HIM1" s="110"/>
      <c r="HIN1" s="110"/>
      <c r="HIO1" s="110"/>
      <c r="HIP1" s="110"/>
      <c r="HIQ1" s="110"/>
      <c r="HIR1" s="110"/>
      <c r="HIS1" s="110"/>
      <c r="HIT1" s="110"/>
      <c r="HIU1" s="110"/>
      <c r="HIV1" s="110"/>
      <c r="HIW1" s="110"/>
      <c r="HIX1" s="110"/>
      <c r="HIY1" s="110"/>
      <c r="HIZ1" s="110"/>
      <c r="HJA1" s="110"/>
      <c r="HJB1" s="110"/>
      <c r="HJC1" s="110"/>
      <c r="HJD1" s="110"/>
      <c r="HJE1" s="110"/>
      <c r="HJF1" s="110"/>
      <c r="HJG1" s="110"/>
      <c r="HJH1" s="110"/>
      <c r="HJI1" s="110"/>
      <c r="HJJ1" s="110"/>
      <c r="HJK1" s="110"/>
      <c r="HJL1" s="110"/>
      <c r="HJM1" s="110"/>
      <c r="HJN1" s="110"/>
      <c r="HJO1" s="110"/>
      <c r="HJP1" s="110"/>
      <c r="HJQ1" s="110"/>
      <c r="HJR1" s="110"/>
      <c r="HJS1" s="110"/>
      <c r="HJT1" s="110"/>
      <c r="HJU1" s="110"/>
      <c r="HJV1" s="110"/>
      <c r="HJW1" s="110"/>
      <c r="HJX1" s="110"/>
      <c r="HJY1" s="110"/>
      <c r="HJZ1" s="110"/>
      <c r="HKA1" s="110"/>
      <c r="HKB1" s="110"/>
      <c r="HKC1" s="110"/>
      <c r="HKD1" s="110"/>
      <c r="HKE1" s="110"/>
      <c r="HKF1" s="110"/>
      <c r="HKG1" s="110"/>
      <c r="HKH1" s="110"/>
      <c r="HKI1" s="110"/>
      <c r="HKJ1" s="110"/>
      <c r="HKK1" s="110"/>
      <c r="HKL1" s="110"/>
      <c r="HKM1" s="110"/>
      <c r="HKN1" s="110"/>
      <c r="HKO1" s="110"/>
      <c r="HKP1" s="110"/>
      <c r="HKQ1" s="110"/>
      <c r="HKR1" s="110"/>
      <c r="HKS1" s="110"/>
      <c r="HKT1" s="110"/>
      <c r="HKU1" s="110"/>
      <c r="HKV1" s="110"/>
      <c r="HKW1" s="110"/>
      <c r="HKX1" s="110"/>
      <c r="HKY1" s="110"/>
      <c r="HKZ1" s="110"/>
      <c r="HLA1" s="110"/>
      <c r="HLB1" s="110"/>
      <c r="HLC1" s="110"/>
      <c r="HLD1" s="110"/>
      <c r="HLE1" s="110"/>
      <c r="HLF1" s="110"/>
      <c r="HLG1" s="110"/>
      <c r="HLH1" s="110"/>
      <c r="HLI1" s="110"/>
      <c r="HLJ1" s="110"/>
      <c r="HLK1" s="110"/>
      <c r="HLL1" s="110"/>
      <c r="HLM1" s="110"/>
      <c r="HLN1" s="110"/>
      <c r="HLO1" s="110"/>
      <c r="HLP1" s="110"/>
      <c r="HLQ1" s="110"/>
      <c r="HLR1" s="110"/>
      <c r="HLS1" s="110"/>
      <c r="HLT1" s="110"/>
      <c r="HLU1" s="110"/>
      <c r="HLV1" s="110"/>
      <c r="HLW1" s="110"/>
      <c r="HLX1" s="110"/>
      <c r="HLY1" s="110"/>
      <c r="HLZ1" s="110"/>
      <c r="HMA1" s="110"/>
      <c r="HMB1" s="110"/>
      <c r="HMC1" s="110"/>
      <c r="HMD1" s="110"/>
      <c r="HME1" s="110"/>
      <c r="HMF1" s="110"/>
      <c r="HMG1" s="110"/>
      <c r="HMH1" s="110"/>
      <c r="HMI1" s="110"/>
      <c r="HMJ1" s="110"/>
      <c r="HMK1" s="110"/>
      <c r="HML1" s="110"/>
      <c r="HMM1" s="110"/>
      <c r="HMN1" s="110"/>
      <c r="HMO1" s="110"/>
      <c r="HMP1" s="110"/>
      <c r="HMQ1" s="110"/>
      <c r="HMR1" s="110"/>
      <c r="HMS1" s="110"/>
      <c r="HMT1" s="110"/>
      <c r="HMU1" s="110"/>
      <c r="HMV1" s="110"/>
      <c r="HMW1" s="110"/>
      <c r="HMX1" s="110"/>
      <c r="HMY1" s="110"/>
      <c r="HMZ1" s="110"/>
      <c r="HNA1" s="110"/>
      <c r="HNB1" s="110"/>
      <c r="HNC1" s="110"/>
      <c r="HND1" s="110"/>
      <c r="HNE1" s="110"/>
      <c r="HNF1" s="110"/>
      <c r="HNG1" s="110"/>
      <c r="HNH1" s="110"/>
      <c r="HNI1" s="110"/>
      <c r="HNJ1" s="110"/>
      <c r="HNK1" s="110"/>
      <c r="HNL1" s="110"/>
      <c r="HNM1" s="110"/>
      <c r="HNN1" s="110"/>
      <c r="HNO1" s="110"/>
      <c r="HNP1" s="110"/>
      <c r="HNQ1" s="110"/>
      <c r="HNR1" s="110"/>
      <c r="HNS1" s="110"/>
      <c r="HNT1" s="110"/>
      <c r="HNU1" s="110"/>
      <c r="HNV1" s="110"/>
      <c r="HNW1" s="110"/>
      <c r="HNX1" s="110"/>
      <c r="HNY1" s="110"/>
      <c r="HNZ1" s="110"/>
      <c r="HOA1" s="110"/>
      <c r="HOB1" s="110"/>
      <c r="HOC1" s="110"/>
      <c r="HOD1" s="110"/>
      <c r="HOE1" s="110"/>
      <c r="HOF1" s="110"/>
      <c r="HOG1" s="110"/>
      <c r="HOH1" s="110"/>
      <c r="HOI1" s="110"/>
      <c r="HOJ1" s="110"/>
      <c r="HOK1" s="110"/>
      <c r="HOL1" s="110"/>
      <c r="HOM1" s="110"/>
      <c r="HON1" s="110"/>
      <c r="HOO1" s="110"/>
      <c r="HOP1" s="110"/>
      <c r="HOQ1" s="110"/>
      <c r="HOR1" s="110"/>
      <c r="HOS1" s="110"/>
      <c r="HOT1" s="110"/>
      <c r="HOU1" s="110"/>
      <c r="HOV1" s="110"/>
      <c r="HOW1" s="110"/>
      <c r="HOX1" s="110"/>
      <c r="HOY1" s="110"/>
      <c r="HOZ1" s="110"/>
      <c r="HPA1" s="110"/>
      <c r="HPB1" s="110"/>
      <c r="HPC1" s="110"/>
      <c r="HPD1" s="110"/>
      <c r="HPE1" s="110"/>
      <c r="HPF1" s="110"/>
      <c r="HPG1" s="110"/>
      <c r="HPH1" s="110"/>
      <c r="HPI1" s="110"/>
      <c r="HPJ1" s="110"/>
      <c r="HPK1" s="110"/>
      <c r="HPL1" s="110"/>
      <c r="HPM1" s="110"/>
      <c r="HPN1" s="110"/>
      <c r="HPO1" s="110"/>
      <c r="HPP1" s="110"/>
      <c r="HPQ1" s="110"/>
      <c r="HPR1" s="110"/>
      <c r="HPS1" s="110"/>
      <c r="HPT1" s="110"/>
      <c r="HPU1" s="110"/>
      <c r="HPV1" s="110"/>
      <c r="HPW1" s="110"/>
      <c r="HPX1" s="110"/>
      <c r="HPY1" s="110"/>
      <c r="HPZ1" s="110"/>
      <c r="HQA1" s="110"/>
      <c r="HQB1" s="110"/>
      <c r="HQC1" s="110"/>
      <c r="HQD1" s="110"/>
      <c r="HQE1" s="110"/>
      <c r="HQF1" s="110"/>
      <c r="HQG1" s="110"/>
      <c r="HQH1" s="110"/>
      <c r="HQI1" s="110"/>
      <c r="HQJ1" s="110"/>
      <c r="HQK1" s="110"/>
      <c r="HQL1" s="110"/>
      <c r="HQM1" s="110"/>
      <c r="HQN1" s="110"/>
      <c r="HQO1" s="110"/>
      <c r="HQP1" s="110"/>
      <c r="HQQ1" s="110"/>
      <c r="HQR1" s="110"/>
      <c r="HQS1" s="110"/>
      <c r="HQT1" s="110"/>
      <c r="HQU1" s="110"/>
      <c r="HQV1" s="110"/>
      <c r="HQW1" s="110"/>
      <c r="HQX1" s="110"/>
      <c r="HQY1" s="110"/>
      <c r="HQZ1" s="110"/>
      <c r="HRA1" s="110"/>
      <c r="HRB1" s="110"/>
      <c r="HRC1" s="110"/>
      <c r="HRD1" s="110"/>
      <c r="HRE1" s="110"/>
      <c r="HRF1" s="110"/>
      <c r="HRG1" s="110"/>
      <c r="HRH1" s="110"/>
      <c r="HRI1" s="110"/>
      <c r="HRJ1" s="110"/>
      <c r="HRK1" s="110"/>
      <c r="HRL1" s="110"/>
      <c r="HRM1" s="110"/>
      <c r="HRN1" s="110"/>
      <c r="HRO1" s="110"/>
      <c r="HRP1" s="110"/>
      <c r="HRQ1" s="110"/>
      <c r="HRR1" s="110"/>
      <c r="HRS1" s="110"/>
      <c r="HRT1" s="110"/>
      <c r="HRU1" s="110"/>
      <c r="HRV1" s="110"/>
      <c r="HRW1" s="110"/>
      <c r="HRX1" s="110"/>
      <c r="HRY1" s="110"/>
      <c r="HRZ1" s="110"/>
      <c r="HSA1" s="110"/>
      <c r="HSB1" s="110"/>
      <c r="HSC1" s="110"/>
      <c r="HSD1" s="110"/>
      <c r="HSE1" s="110"/>
      <c r="HSF1" s="110"/>
      <c r="HSG1" s="110"/>
      <c r="HSH1" s="110"/>
      <c r="HSI1" s="110"/>
      <c r="HSJ1" s="110"/>
      <c r="HSK1" s="110"/>
      <c r="HSL1" s="110"/>
      <c r="HSM1" s="110"/>
      <c r="HSN1" s="110"/>
      <c r="HSO1" s="110"/>
      <c r="HSP1" s="110"/>
      <c r="HSQ1" s="110"/>
      <c r="HSR1" s="110"/>
      <c r="HSS1" s="110"/>
      <c r="HST1" s="110"/>
      <c r="HSU1" s="110"/>
      <c r="HSV1" s="110"/>
      <c r="HSW1" s="110"/>
      <c r="HSX1" s="110"/>
      <c r="HSY1" s="110"/>
      <c r="HSZ1" s="110"/>
      <c r="HTA1" s="110"/>
      <c r="HTB1" s="110"/>
      <c r="HTC1" s="110"/>
      <c r="HTD1" s="110"/>
      <c r="HTE1" s="110"/>
      <c r="HTF1" s="110"/>
      <c r="HTG1" s="110"/>
      <c r="HTH1" s="110"/>
      <c r="HTI1" s="110"/>
      <c r="HTJ1" s="110"/>
      <c r="HTK1" s="110"/>
      <c r="HTL1" s="110"/>
      <c r="HTM1" s="110"/>
      <c r="HTN1" s="110"/>
      <c r="HTO1" s="110"/>
      <c r="HTP1" s="110"/>
      <c r="HTQ1" s="110"/>
      <c r="HTR1" s="110"/>
      <c r="HTS1" s="110"/>
      <c r="HTT1" s="110"/>
      <c r="HTU1" s="110"/>
      <c r="HTV1" s="110"/>
      <c r="HTW1" s="110"/>
      <c r="HTX1" s="110"/>
      <c r="HTY1" s="110"/>
      <c r="HTZ1" s="110"/>
      <c r="HUA1" s="110"/>
      <c r="HUB1" s="110"/>
      <c r="HUC1" s="110"/>
      <c r="HUD1" s="110"/>
      <c r="HUE1" s="110"/>
      <c r="HUF1" s="110"/>
      <c r="HUG1" s="110"/>
      <c r="HUH1" s="110"/>
      <c r="HUI1" s="110"/>
      <c r="HUJ1" s="110"/>
      <c r="HUK1" s="110"/>
      <c r="HUL1" s="110"/>
      <c r="HUM1" s="110"/>
      <c r="HUN1" s="110"/>
      <c r="HUO1" s="110"/>
      <c r="HUP1" s="110"/>
      <c r="HUQ1" s="110"/>
      <c r="HUR1" s="110"/>
      <c r="HUS1" s="110"/>
      <c r="HUT1" s="110"/>
      <c r="HUU1" s="110"/>
      <c r="HUV1" s="110"/>
      <c r="HUW1" s="110"/>
      <c r="HUX1" s="110"/>
      <c r="HUY1" s="110"/>
      <c r="HUZ1" s="110"/>
      <c r="HVA1" s="110"/>
      <c r="HVB1" s="110"/>
      <c r="HVC1" s="110"/>
      <c r="HVD1" s="110"/>
      <c r="HVE1" s="110"/>
      <c r="HVF1" s="110"/>
      <c r="HVG1" s="110"/>
      <c r="HVH1" s="110"/>
      <c r="HVI1" s="110"/>
      <c r="HVJ1" s="110"/>
      <c r="HVK1" s="110"/>
      <c r="HVL1" s="110"/>
      <c r="HVM1" s="110"/>
      <c r="HVN1" s="110"/>
      <c r="HVO1" s="110"/>
      <c r="HVP1" s="110"/>
      <c r="HVQ1" s="110"/>
      <c r="HVR1" s="110"/>
      <c r="HVS1" s="110"/>
      <c r="HVT1" s="110"/>
      <c r="HVU1" s="110"/>
      <c r="HVV1" s="110"/>
      <c r="HVW1" s="110"/>
      <c r="HVX1" s="110"/>
      <c r="HVY1" s="110"/>
      <c r="HVZ1" s="110"/>
      <c r="HWA1" s="110"/>
      <c r="HWB1" s="110"/>
      <c r="HWC1" s="110"/>
      <c r="HWD1" s="110"/>
      <c r="HWE1" s="110"/>
      <c r="HWF1" s="110"/>
      <c r="HWG1" s="110"/>
      <c r="HWH1" s="110"/>
      <c r="HWI1" s="110"/>
      <c r="HWJ1" s="110"/>
      <c r="HWK1" s="110"/>
      <c r="HWL1" s="110"/>
      <c r="HWM1" s="110"/>
      <c r="HWN1" s="110"/>
      <c r="HWO1" s="110"/>
      <c r="HWP1" s="110"/>
      <c r="HWQ1" s="110"/>
      <c r="HWR1" s="110"/>
      <c r="HWS1" s="110"/>
      <c r="HWT1" s="110"/>
      <c r="HWU1" s="110"/>
      <c r="HWV1" s="110"/>
      <c r="HWW1" s="110"/>
      <c r="HWX1" s="110"/>
      <c r="HWY1" s="110"/>
      <c r="HWZ1" s="110"/>
      <c r="HXA1" s="110"/>
      <c r="HXB1" s="110"/>
      <c r="HXC1" s="110"/>
      <c r="HXD1" s="110"/>
      <c r="HXE1" s="110"/>
      <c r="HXF1" s="110"/>
      <c r="HXG1" s="110"/>
      <c r="HXH1" s="110"/>
      <c r="HXI1" s="110"/>
      <c r="HXJ1" s="110"/>
      <c r="HXK1" s="110"/>
      <c r="HXL1" s="110"/>
      <c r="HXM1" s="110"/>
      <c r="HXN1" s="110"/>
      <c r="HXO1" s="110"/>
      <c r="HXP1" s="110"/>
      <c r="HXQ1" s="110"/>
      <c r="HXR1" s="110"/>
      <c r="HXS1" s="110"/>
      <c r="HXT1" s="110"/>
      <c r="HXU1" s="110"/>
      <c r="HXV1" s="110"/>
      <c r="HXW1" s="110"/>
      <c r="HXX1" s="110"/>
      <c r="HXY1" s="110"/>
      <c r="HXZ1" s="110"/>
      <c r="HYA1" s="110"/>
      <c r="HYB1" s="110"/>
      <c r="HYC1" s="110"/>
      <c r="HYD1" s="110"/>
      <c r="HYE1" s="110"/>
      <c r="HYF1" s="110"/>
      <c r="HYG1" s="110"/>
      <c r="HYH1" s="110"/>
      <c r="HYI1" s="110"/>
      <c r="HYJ1" s="110"/>
      <c r="HYK1" s="110"/>
      <c r="HYL1" s="110"/>
      <c r="HYM1" s="110"/>
      <c r="HYN1" s="110"/>
      <c r="HYO1" s="110"/>
      <c r="HYP1" s="110"/>
      <c r="HYQ1" s="110"/>
      <c r="HYR1" s="110"/>
      <c r="HYS1" s="110"/>
      <c r="HYT1" s="110"/>
      <c r="HYU1" s="110"/>
      <c r="HYV1" s="110"/>
      <c r="HYW1" s="110"/>
      <c r="HYX1" s="110"/>
      <c r="HYY1" s="110"/>
      <c r="HYZ1" s="110"/>
      <c r="HZA1" s="110"/>
      <c r="HZB1" s="110"/>
      <c r="HZC1" s="110"/>
      <c r="HZD1" s="110"/>
      <c r="HZE1" s="110"/>
      <c r="HZF1" s="110"/>
      <c r="HZG1" s="110"/>
      <c r="HZH1" s="110"/>
      <c r="HZI1" s="110"/>
      <c r="HZJ1" s="110"/>
      <c r="HZK1" s="110"/>
      <c r="HZL1" s="110"/>
      <c r="HZM1" s="110"/>
      <c r="HZN1" s="110"/>
      <c r="HZO1" s="110"/>
      <c r="HZP1" s="110"/>
      <c r="HZQ1" s="110"/>
      <c r="HZR1" s="110"/>
      <c r="HZS1" s="110"/>
      <c r="HZT1" s="110"/>
      <c r="HZU1" s="110"/>
      <c r="HZV1" s="110"/>
      <c r="HZW1" s="110"/>
      <c r="HZX1" s="110"/>
      <c r="HZY1" s="110"/>
      <c r="HZZ1" s="110"/>
      <c r="IAA1" s="110"/>
      <c r="IAB1" s="110"/>
      <c r="IAC1" s="110"/>
      <c r="IAD1" s="110"/>
      <c r="IAE1" s="110"/>
      <c r="IAF1" s="110"/>
      <c r="IAG1" s="110"/>
      <c r="IAH1" s="110"/>
      <c r="IAI1" s="110"/>
      <c r="IAJ1" s="110"/>
      <c r="IAK1" s="110"/>
      <c r="IAL1" s="110"/>
      <c r="IAM1" s="110"/>
      <c r="IAN1" s="110"/>
      <c r="IAO1" s="110"/>
      <c r="IAP1" s="110"/>
      <c r="IAQ1" s="110"/>
      <c r="IAR1" s="110"/>
      <c r="IAS1" s="110"/>
      <c r="IAT1" s="110"/>
      <c r="IAU1" s="110"/>
      <c r="IAV1" s="110"/>
      <c r="IAW1" s="110"/>
      <c r="IAX1" s="110"/>
      <c r="IAY1" s="110"/>
      <c r="IAZ1" s="110"/>
      <c r="IBA1" s="110"/>
      <c r="IBB1" s="110"/>
      <c r="IBC1" s="110"/>
      <c r="IBD1" s="110"/>
      <c r="IBE1" s="110"/>
      <c r="IBF1" s="110"/>
      <c r="IBG1" s="110"/>
      <c r="IBH1" s="110"/>
      <c r="IBI1" s="110"/>
      <c r="IBJ1" s="110"/>
      <c r="IBK1" s="110"/>
      <c r="IBL1" s="110"/>
      <c r="IBM1" s="110"/>
      <c r="IBN1" s="110"/>
      <c r="IBO1" s="110"/>
      <c r="IBP1" s="110"/>
      <c r="IBQ1" s="110"/>
      <c r="IBR1" s="110"/>
      <c r="IBS1" s="110"/>
      <c r="IBT1" s="110"/>
      <c r="IBU1" s="110"/>
      <c r="IBV1" s="110"/>
      <c r="IBW1" s="110"/>
      <c r="IBX1" s="110"/>
      <c r="IBY1" s="110"/>
      <c r="IBZ1" s="110"/>
      <c r="ICA1" s="110"/>
      <c r="ICB1" s="110"/>
      <c r="ICC1" s="110"/>
      <c r="ICD1" s="110"/>
      <c r="ICE1" s="110"/>
      <c r="ICF1" s="110"/>
      <c r="ICG1" s="110"/>
      <c r="ICH1" s="110"/>
      <c r="ICI1" s="110"/>
      <c r="ICJ1" s="110"/>
      <c r="ICK1" s="110"/>
      <c r="ICL1" s="110"/>
      <c r="ICM1" s="110"/>
      <c r="ICN1" s="110"/>
      <c r="ICO1" s="110"/>
      <c r="ICP1" s="110"/>
      <c r="ICQ1" s="110"/>
      <c r="ICR1" s="110"/>
      <c r="ICS1" s="110"/>
      <c r="ICT1" s="110"/>
      <c r="ICU1" s="110"/>
      <c r="ICV1" s="110"/>
      <c r="ICW1" s="110"/>
      <c r="ICX1" s="110"/>
      <c r="ICY1" s="110"/>
      <c r="ICZ1" s="110"/>
      <c r="IDA1" s="110"/>
      <c r="IDB1" s="110"/>
      <c r="IDC1" s="110"/>
      <c r="IDD1" s="110"/>
      <c r="IDE1" s="110"/>
      <c r="IDF1" s="110"/>
      <c r="IDG1" s="110"/>
      <c r="IDH1" s="110"/>
      <c r="IDI1" s="110"/>
      <c r="IDJ1" s="110"/>
      <c r="IDK1" s="110"/>
      <c r="IDL1" s="110"/>
      <c r="IDM1" s="110"/>
      <c r="IDN1" s="110"/>
      <c r="IDO1" s="110"/>
      <c r="IDP1" s="110"/>
      <c r="IDQ1" s="110"/>
      <c r="IDR1" s="110"/>
      <c r="IDS1" s="110"/>
      <c r="IDT1" s="110"/>
      <c r="IDU1" s="110"/>
      <c r="IDV1" s="110"/>
      <c r="IDW1" s="110"/>
      <c r="IDX1" s="110"/>
      <c r="IDY1" s="110"/>
      <c r="IDZ1" s="110"/>
      <c r="IEA1" s="110"/>
      <c r="IEB1" s="110"/>
      <c r="IEC1" s="110"/>
      <c r="IED1" s="110"/>
      <c r="IEE1" s="110"/>
      <c r="IEF1" s="110"/>
      <c r="IEG1" s="110"/>
      <c r="IEH1" s="110"/>
      <c r="IEI1" s="110"/>
      <c r="IEJ1" s="110"/>
      <c r="IEK1" s="110"/>
      <c r="IEL1" s="110"/>
      <c r="IEM1" s="110"/>
      <c r="IEN1" s="110"/>
      <c r="IEO1" s="110"/>
      <c r="IEP1" s="110"/>
      <c r="IEQ1" s="110"/>
      <c r="IER1" s="110"/>
      <c r="IES1" s="110"/>
      <c r="IET1" s="110"/>
      <c r="IEU1" s="110"/>
      <c r="IEV1" s="110"/>
      <c r="IEW1" s="110"/>
      <c r="IEX1" s="110"/>
      <c r="IEY1" s="110"/>
      <c r="IEZ1" s="110"/>
      <c r="IFA1" s="110"/>
      <c r="IFB1" s="110"/>
      <c r="IFC1" s="110"/>
      <c r="IFD1" s="110"/>
      <c r="IFE1" s="110"/>
      <c r="IFF1" s="110"/>
      <c r="IFG1" s="110"/>
      <c r="IFH1" s="110"/>
      <c r="IFI1" s="110"/>
      <c r="IFJ1" s="110"/>
      <c r="IFK1" s="110"/>
      <c r="IFL1" s="110"/>
      <c r="IFM1" s="110"/>
      <c r="IFN1" s="110"/>
      <c r="IFO1" s="110"/>
      <c r="IFP1" s="110"/>
      <c r="IFQ1" s="110"/>
      <c r="IFR1" s="110"/>
      <c r="IFS1" s="110"/>
      <c r="IFT1" s="110"/>
      <c r="IFU1" s="110"/>
      <c r="IFV1" s="110"/>
      <c r="IFW1" s="110"/>
      <c r="IFX1" s="110"/>
      <c r="IFY1" s="110"/>
      <c r="IFZ1" s="110"/>
      <c r="IGA1" s="110"/>
      <c r="IGB1" s="110"/>
      <c r="IGC1" s="110"/>
      <c r="IGD1" s="110"/>
      <c r="IGE1" s="110"/>
      <c r="IGF1" s="110"/>
      <c r="IGG1" s="110"/>
      <c r="IGH1" s="110"/>
      <c r="IGI1" s="110"/>
      <c r="IGJ1" s="110"/>
      <c r="IGK1" s="110"/>
      <c r="IGL1" s="110"/>
      <c r="IGM1" s="110"/>
      <c r="IGN1" s="110"/>
      <c r="IGO1" s="110"/>
      <c r="IGP1" s="110"/>
      <c r="IGQ1" s="110"/>
      <c r="IGR1" s="110"/>
      <c r="IGS1" s="110"/>
      <c r="IGT1" s="110"/>
      <c r="IGU1" s="110"/>
      <c r="IGV1" s="110"/>
      <c r="IGW1" s="110"/>
      <c r="IGX1" s="110"/>
      <c r="IGY1" s="110"/>
      <c r="IGZ1" s="110"/>
      <c r="IHA1" s="110"/>
      <c r="IHB1" s="110"/>
      <c r="IHC1" s="110"/>
      <c r="IHD1" s="110"/>
      <c r="IHE1" s="110"/>
      <c r="IHF1" s="110"/>
      <c r="IHG1" s="110"/>
      <c r="IHH1" s="110"/>
      <c r="IHI1" s="110"/>
      <c r="IHJ1" s="110"/>
      <c r="IHK1" s="110"/>
      <c r="IHL1" s="110"/>
      <c r="IHM1" s="110"/>
      <c r="IHN1" s="110"/>
      <c r="IHO1" s="110"/>
      <c r="IHP1" s="110"/>
      <c r="IHQ1" s="110"/>
      <c r="IHR1" s="110"/>
      <c r="IHS1" s="110"/>
      <c r="IHT1" s="110"/>
      <c r="IHU1" s="110"/>
      <c r="IHV1" s="110"/>
      <c r="IHW1" s="110"/>
      <c r="IHX1" s="110"/>
      <c r="IHY1" s="110"/>
      <c r="IHZ1" s="110"/>
      <c r="IIA1" s="110"/>
      <c r="IIB1" s="110"/>
      <c r="IIC1" s="110"/>
      <c r="IID1" s="110"/>
      <c r="IIE1" s="110"/>
      <c r="IIF1" s="110"/>
      <c r="IIG1" s="110"/>
      <c r="IIH1" s="110"/>
      <c r="III1" s="110"/>
      <c r="IIJ1" s="110"/>
      <c r="IIK1" s="110"/>
      <c r="IIL1" s="110"/>
      <c r="IIM1" s="110"/>
      <c r="IIN1" s="110"/>
      <c r="IIO1" s="110"/>
      <c r="IIP1" s="110"/>
      <c r="IIQ1" s="110"/>
      <c r="IIR1" s="110"/>
      <c r="IIS1" s="110"/>
      <c r="IIT1" s="110"/>
      <c r="IIU1" s="110"/>
      <c r="IIV1" s="110"/>
      <c r="IIW1" s="110"/>
      <c r="IIX1" s="110"/>
      <c r="IIY1" s="110"/>
      <c r="IIZ1" s="110"/>
      <c r="IJA1" s="110"/>
      <c r="IJB1" s="110"/>
      <c r="IJC1" s="110"/>
      <c r="IJD1" s="110"/>
      <c r="IJE1" s="110"/>
      <c r="IJF1" s="110"/>
      <c r="IJG1" s="110"/>
      <c r="IJH1" s="110"/>
      <c r="IJI1" s="110"/>
      <c r="IJJ1" s="110"/>
      <c r="IJK1" s="110"/>
      <c r="IJL1" s="110"/>
      <c r="IJM1" s="110"/>
      <c r="IJN1" s="110"/>
      <c r="IJO1" s="110"/>
      <c r="IJP1" s="110"/>
      <c r="IJQ1" s="110"/>
      <c r="IJR1" s="110"/>
      <c r="IJS1" s="110"/>
      <c r="IJT1" s="110"/>
      <c r="IJU1" s="110"/>
      <c r="IJV1" s="110"/>
      <c r="IJW1" s="110"/>
      <c r="IJX1" s="110"/>
      <c r="IJY1" s="110"/>
      <c r="IJZ1" s="110"/>
      <c r="IKA1" s="110"/>
      <c r="IKB1" s="110"/>
      <c r="IKC1" s="110"/>
      <c r="IKD1" s="110"/>
      <c r="IKE1" s="110"/>
      <c r="IKF1" s="110"/>
      <c r="IKG1" s="110"/>
      <c r="IKH1" s="110"/>
      <c r="IKI1" s="110"/>
      <c r="IKJ1" s="110"/>
      <c r="IKK1" s="110"/>
      <c r="IKL1" s="110"/>
      <c r="IKM1" s="110"/>
      <c r="IKN1" s="110"/>
      <c r="IKO1" s="110"/>
      <c r="IKP1" s="110"/>
      <c r="IKQ1" s="110"/>
      <c r="IKR1" s="110"/>
      <c r="IKS1" s="110"/>
      <c r="IKT1" s="110"/>
      <c r="IKU1" s="110"/>
      <c r="IKV1" s="110"/>
      <c r="IKW1" s="110"/>
      <c r="IKX1" s="110"/>
      <c r="IKY1" s="110"/>
      <c r="IKZ1" s="110"/>
      <c r="ILA1" s="110"/>
      <c r="ILB1" s="110"/>
      <c r="ILC1" s="110"/>
      <c r="ILD1" s="110"/>
      <c r="ILE1" s="110"/>
      <c r="ILF1" s="110"/>
      <c r="ILG1" s="110"/>
      <c r="ILH1" s="110"/>
      <c r="ILI1" s="110"/>
      <c r="ILJ1" s="110"/>
      <c r="ILK1" s="110"/>
      <c r="ILL1" s="110"/>
      <c r="ILM1" s="110"/>
      <c r="ILN1" s="110"/>
      <c r="ILO1" s="110"/>
      <c r="ILP1" s="110"/>
      <c r="ILQ1" s="110"/>
      <c r="ILR1" s="110"/>
      <c r="ILS1" s="110"/>
      <c r="ILT1" s="110"/>
      <c r="ILU1" s="110"/>
      <c r="ILV1" s="110"/>
      <c r="ILW1" s="110"/>
      <c r="ILX1" s="110"/>
      <c r="ILY1" s="110"/>
      <c r="ILZ1" s="110"/>
      <c r="IMA1" s="110"/>
      <c r="IMB1" s="110"/>
      <c r="IMC1" s="110"/>
      <c r="IMD1" s="110"/>
      <c r="IME1" s="110"/>
      <c r="IMF1" s="110"/>
      <c r="IMG1" s="110"/>
      <c r="IMH1" s="110"/>
      <c r="IMI1" s="110"/>
      <c r="IMJ1" s="110"/>
      <c r="IMK1" s="110"/>
      <c r="IML1" s="110"/>
      <c r="IMM1" s="110"/>
      <c r="IMN1" s="110"/>
      <c r="IMO1" s="110"/>
      <c r="IMP1" s="110"/>
      <c r="IMQ1" s="110"/>
      <c r="IMR1" s="110"/>
      <c r="IMS1" s="110"/>
      <c r="IMT1" s="110"/>
      <c r="IMU1" s="110"/>
      <c r="IMV1" s="110"/>
      <c r="IMW1" s="110"/>
      <c r="IMX1" s="110"/>
      <c r="IMY1" s="110"/>
      <c r="IMZ1" s="110"/>
      <c r="INA1" s="110"/>
      <c r="INB1" s="110"/>
      <c r="INC1" s="110"/>
      <c r="IND1" s="110"/>
      <c r="INE1" s="110"/>
      <c r="INF1" s="110"/>
      <c r="ING1" s="110"/>
      <c r="INH1" s="110"/>
      <c r="INI1" s="110"/>
      <c r="INJ1" s="110"/>
      <c r="INK1" s="110"/>
      <c r="INL1" s="110"/>
      <c r="INM1" s="110"/>
      <c r="INN1" s="110"/>
      <c r="INO1" s="110"/>
      <c r="INP1" s="110"/>
      <c r="INQ1" s="110"/>
      <c r="INR1" s="110"/>
      <c r="INS1" s="110"/>
      <c r="INT1" s="110"/>
      <c r="INU1" s="110"/>
      <c r="INV1" s="110"/>
      <c r="INW1" s="110"/>
      <c r="INX1" s="110"/>
      <c r="INY1" s="110"/>
      <c r="INZ1" s="110"/>
      <c r="IOA1" s="110"/>
      <c r="IOB1" s="110"/>
      <c r="IOC1" s="110"/>
      <c r="IOD1" s="110"/>
      <c r="IOE1" s="110"/>
      <c r="IOF1" s="110"/>
      <c r="IOG1" s="110"/>
      <c r="IOH1" s="110"/>
      <c r="IOI1" s="110"/>
      <c r="IOJ1" s="110"/>
      <c r="IOK1" s="110"/>
      <c r="IOL1" s="110"/>
      <c r="IOM1" s="110"/>
      <c r="ION1" s="110"/>
      <c r="IOO1" s="110"/>
      <c r="IOP1" s="110"/>
      <c r="IOQ1" s="110"/>
      <c r="IOR1" s="110"/>
      <c r="IOS1" s="110"/>
      <c r="IOT1" s="110"/>
      <c r="IOU1" s="110"/>
      <c r="IOV1" s="110"/>
      <c r="IOW1" s="110"/>
      <c r="IOX1" s="110"/>
      <c r="IOY1" s="110"/>
      <c r="IOZ1" s="110"/>
      <c r="IPA1" s="110"/>
      <c r="IPB1" s="110"/>
      <c r="IPC1" s="110"/>
      <c r="IPD1" s="110"/>
      <c r="IPE1" s="110"/>
      <c r="IPF1" s="110"/>
      <c r="IPG1" s="110"/>
      <c r="IPH1" s="110"/>
      <c r="IPI1" s="110"/>
      <c r="IPJ1" s="110"/>
      <c r="IPK1" s="110"/>
      <c r="IPL1" s="110"/>
      <c r="IPM1" s="110"/>
      <c r="IPN1" s="110"/>
      <c r="IPO1" s="110"/>
      <c r="IPP1" s="110"/>
      <c r="IPQ1" s="110"/>
      <c r="IPR1" s="110"/>
      <c r="IPS1" s="110"/>
      <c r="IPT1" s="110"/>
      <c r="IPU1" s="110"/>
      <c r="IPV1" s="110"/>
      <c r="IPW1" s="110"/>
      <c r="IPX1" s="110"/>
      <c r="IPY1" s="110"/>
      <c r="IPZ1" s="110"/>
      <c r="IQA1" s="110"/>
      <c r="IQB1" s="110"/>
      <c r="IQC1" s="110"/>
      <c r="IQD1" s="110"/>
      <c r="IQE1" s="110"/>
      <c r="IQF1" s="110"/>
      <c r="IQG1" s="110"/>
      <c r="IQH1" s="110"/>
      <c r="IQI1" s="110"/>
      <c r="IQJ1" s="110"/>
      <c r="IQK1" s="110"/>
      <c r="IQL1" s="110"/>
      <c r="IQM1" s="110"/>
      <c r="IQN1" s="110"/>
      <c r="IQO1" s="110"/>
      <c r="IQP1" s="110"/>
      <c r="IQQ1" s="110"/>
      <c r="IQR1" s="110"/>
      <c r="IQS1" s="110"/>
      <c r="IQT1" s="110"/>
      <c r="IQU1" s="110"/>
      <c r="IQV1" s="110"/>
      <c r="IQW1" s="110"/>
      <c r="IQX1" s="110"/>
      <c r="IQY1" s="110"/>
      <c r="IQZ1" s="110"/>
      <c r="IRA1" s="110"/>
      <c r="IRB1" s="110"/>
      <c r="IRC1" s="110"/>
      <c r="IRD1" s="110"/>
      <c r="IRE1" s="110"/>
      <c r="IRF1" s="110"/>
      <c r="IRG1" s="110"/>
      <c r="IRH1" s="110"/>
      <c r="IRI1" s="110"/>
      <c r="IRJ1" s="110"/>
      <c r="IRK1" s="110"/>
      <c r="IRL1" s="110"/>
      <c r="IRM1" s="110"/>
      <c r="IRN1" s="110"/>
      <c r="IRO1" s="110"/>
      <c r="IRP1" s="110"/>
      <c r="IRQ1" s="110"/>
      <c r="IRR1" s="110"/>
      <c r="IRS1" s="110"/>
      <c r="IRT1" s="110"/>
      <c r="IRU1" s="110"/>
      <c r="IRV1" s="110"/>
      <c r="IRW1" s="110"/>
      <c r="IRX1" s="110"/>
      <c r="IRY1" s="110"/>
      <c r="IRZ1" s="110"/>
      <c r="ISA1" s="110"/>
      <c r="ISB1" s="110"/>
      <c r="ISC1" s="110"/>
      <c r="ISD1" s="110"/>
      <c r="ISE1" s="110"/>
      <c r="ISF1" s="110"/>
      <c r="ISG1" s="110"/>
      <c r="ISH1" s="110"/>
      <c r="ISI1" s="110"/>
      <c r="ISJ1" s="110"/>
      <c r="ISK1" s="110"/>
      <c r="ISL1" s="110"/>
      <c r="ISM1" s="110"/>
      <c r="ISN1" s="110"/>
      <c r="ISO1" s="110"/>
      <c r="ISP1" s="110"/>
      <c r="ISQ1" s="110"/>
      <c r="ISR1" s="110"/>
      <c r="ISS1" s="110"/>
      <c r="IST1" s="110"/>
      <c r="ISU1" s="110"/>
      <c r="ISV1" s="110"/>
      <c r="ISW1" s="110"/>
      <c r="ISX1" s="110"/>
      <c r="ISY1" s="110"/>
      <c r="ISZ1" s="110"/>
      <c r="ITA1" s="110"/>
      <c r="ITB1" s="110"/>
      <c r="ITC1" s="110"/>
      <c r="ITD1" s="110"/>
      <c r="ITE1" s="110"/>
      <c r="ITF1" s="110"/>
      <c r="ITG1" s="110"/>
      <c r="ITH1" s="110"/>
      <c r="ITI1" s="110"/>
      <c r="ITJ1" s="110"/>
      <c r="ITK1" s="110"/>
      <c r="ITL1" s="110"/>
      <c r="ITM1" s="110"/>
      <c r="ITN1" s="110"/>
      <c r="ITO1" s="110"/>
      <c r="ITP1" s="110"/>
      <c r="ITQ1" s="110"/>
      <c r="ITR1" s="110"/>
      <c r="ITS1" s="110"/>
      <c r="ITT1" s="110"/>
      <c r="ITU1" s="110"/>
      <c r="ITV1" s="110"/>
      <c r="ITW1" s="110"/>
      <c r="ITX1" s="110"/>
      <c r="ITY1" s="110"/>
      <c r="ITZ1" s="110"/>
      <c r="IUA1" s="110"/>
      <c r="IUB1" s="110"/>
      <c r="IUC1" s="110"/>
      <c r="IUD1" s="110"/>
      <c r="IUE1" s="110"/>
      <c r="IUF1" s="110"/>
      <c r="IUG1" s="110"/>
      <c r="IUH1" s="110"/>
      <c r="IUI1" s="110"/>
      <c r="IUJ1" s="110"/>
      <c r="IUK1" s="110"/>
      <c r="IUL1" s="110"/>
      <c r="IUM1" s="110"/>
      <c r="IUN1" s="110"/>
      <c r="IUO1" s="110"/>
      <c r="IUP1" s="110"/>
      <c r="IUQ1" s="110"/>
      <c r="IUR1" s="110"/>
      <c r="IUS1" s="110"/>
      <c r="IUT1" s="110"/>
      <c r="IUU1" s="110"/>
      <c r="IUV1" s="110"/>
      <c r="IUW1" s="110"/>
      <c r="IUX1" s="110"/>
      <c r="IUY1" s="110"/>
      <c r="IUZ1" s="110"/>
      <c r="IVA1" s="110"/>
      <c r="IVB1" s="110"/>
      <c r="IVC1" s="110"/>
      <c r="IVD1" s="110"/>
      <c r="IVE1" s="110"/>
      <c r="IVF1" s="110"/>
      <c r="IVG1" s="110"/>
      <c r="IVH1" s="110"/>
      <c r="IVI1" s="110"/>
      <c r="IVJ1" s="110"/>
      <c r="IVK1" s="110"/>
      <c r="IVL1" s="110"/>
      <c r="IVM1" s="110"/>
      <c r="IVN1" s="110"/>
      <c r="IVO1" s="110"/>
      <c r="IVP1" s="110"/>
      <c r="IVQ1" s="110"/>
      <c r="IVR1" s="110"/>
      <c r="IVS1" s="110"/>
      <c r="IVT1" s="110"/>
      <c r="IVU1" s="110"/>
      <c r="IVV1" s="110"/>
      <c r="IVW1" s="110"/>
      <c r="IVX1" s="110"/>
      <c r="IVY1" s="110"/>
      <c r="IVZ1" s="110"/>
      <c r="IWA1" s="110"/>
      <c r="IWB1" s="110"/>
      <c r="IWC1" s="110"/>
      <c r="IWD1" s="110"/>
      <c r="IWE1" s="110"/>
      <c r="IWF1" s="110"/>
      <c r="IWG1" s="110"/>
      <c r="IWH1" s="110"/>
      <c r="IWI1" s="110"/>
      <c r="IWJ1" s="110"/>
      <c r="IWK1" s="110"/>
      <c r="IWL1" s="110"/>
      <c r="IWM1" s="110"/>
      <c r="IWN1" s="110"/>
      <c r="IWO1" s="110"/>
      <c r="IWP1" s="110"/>
      <c r="IWQ1" s="110"/>
      <c r="IWR1" s="110"/>
      <c r="IWS1" s="110"/>
      <c r="IWT1" s="110"/>
      <c r="IWU1" s="110"/>
      <c r="IWV1" s="110"/>
      <c r="IWW1" s="110"/>
      <c r="IWX1" s="110"/>
      <c r="IWY1" s="110"/>
      <c r="IWZ1" s="110"/>
      <c r="IXA1" s="110"/>
      <c r="IXB1" s="110"/>
      <c r="IXC1" s="110"/>
      <c r="IXD1" s="110"/>
      <c r="IXE1" s="110"/>
      <c r="IXF1" s="110"/>
      <c r="IXG1" s="110"/>
      <c r="IXH1" s="110"/>
      <c r="IXI1" s="110"/>
      <c r="IXJ1" s="110"/>
      <c r="IXK1" s="110"/>
      <c r="IXL1" s="110"/>
      <c r="IXM1" s="110"/>
      <c r="IXN1" s="110"/>
      <c r="IXO1" s="110"/>
      <c r="IXP1" s="110"/>
      <c r="IXQ1" s="110"/>
      <c r="IXR1" s="110"/>
      <c r="IXS1" s="110"/>
      <c r="IXT1" s="110"/>
      <c r="IXU1" s="110"/>
      <c r="IXV1" s="110"/>
      <c r="IXW1" s="110"/>
      <c r="IXX1" s="110"/>
      <c r="IXY1" s="110"/>
      <c r="IXZ1" s="110"/>
      <c r="IYA1" s="110"/>
      <c r="IYB1" s="110"/>
      <c r="IYC1" s="110"/>
      <c r="IYD1" s="110"/>
      <c r="IYE1" s="110"/>
      <c r="IYF1" s="110"/>
      <c r="IYG1" s="110"/>
      <c r="IYH1" s="110"/>
      <c r="IYI1" s="110"/>
      <c r="IYJ1" s="110"/>
      <c r="IYK1" s="110"/>
      <c r="IYL1" s="110"/>
      <c r="IYM1" s="110"/>
      <c r="IYN1" s="110"/>
      <c r="IYO1" s="110"/>
      <c r="IYP1" s="110"/>
      <c r="IYQ1" s="110"/>
      <c r="IYR1" s="110"/>
      <c r="IYS1" s="110"/>
      <c r="IYT1" s="110"/>
      <c r="IYU1" s="110"/>
      <c r="IYV1" s="110"/>
      <c r="IYW1" s="110"/>
      <c r="IYX1" s="110"/>
      <c r="IYY1" s="110"/>
      <c r="IYZ1" s="110"/>
      <c r="IZA1" s="110"/>
      <c r="IZB1" s="110"/>
      <c r="IZC1" s="110"/>
      <c r="IZD1" s="110"/>
      <c r="IZE1" s="110"/>
      <c r="IZF1" s="110"/>
      <c r="IZG1" s="110"/>
      <c r="IZH1" s="110"/>
      <c r="IZI1" s="110"/>
      <c r="IZJ1" s="110"/>
      <c r="IZK1" s="110"/>
      <c r="IZL1" s="110"/>
      <c r="IZM1" s="110"/>
      <c r="IZN1" s="110"/>
      <c r="IZO1" s="110"/>
      <c r="IZP1" s="110"/>
      <c r="IZQ1" s="110"/>
      <c r="IZR1" s="110"/>
      <c r="IZS1" s="110"/>
      <c r="IZT1" s="110"/>
      <c r="IZU1" s="110"/>
      <c r="IZV1" s="110"/>
      <c r="IZW1" s="110"/>
      <c r="IZX1" s="110"/>
      <c r="IZY1" s="110"/>
      <c r="IZZ1" s="110"/>
      <c r="JAA1" s="110"/>
      <c r="JAB1" s="110"/>
      <c r="JAC1" s="110"/>
      <c r="JAD1" s="110"/>
      <c r="JAE1" s="110"/>
      <c r="JAF1" s="110"/>
      <c r="JAG1" s="110"/>
      <c r="JAH1" s="110"/>
      <c r="JAI1" s="110"/>
      <c r="JAJ1" s="110"/>
      <c r="JAK1" s="110"/>
      <c r="JAL1" s="110"/>
      <c r="JAM1" s="110"/>
      <c r="JAN1" s="110"/>
      <c r="JAO1" s="110"/>
      <c r="JAP1" s="110"/>
      <c r="JAQ1" s="110"/>
      <c r="JAR1" s="110"/>
      <c r="JAS1" s="110"/>
      <c r="JAT1" s="110"/>
      <c r="JAU1" s="110"/>
      <c r="JAV1" s="110"/>
      <c r="JAW1" s="110"/>
      <c r="JAX1" s="110"/>
      <c r="JAY1" s="110"/>
      <c r="JAZ1" s="110"/>
      <c r="JBA1" s="110"/>
      <c r="JBB1" s="110"/>
      <c r="JBC1" s="110"/>
      <c r="JBD1" s="110"/>
      <c r="JBE1" s="110"/>
      <c r="JBF1" s="110"/>
      <c r="JBG1" s="110"/>
      <c r="JBH1" s="110"/>
      <c r="JBI1" s="110"/>
      <c r="JBJ1" s="110"/>
      <c r="JBK1" s="110"/>
      <c r="JBL1" s="110"/>
      <c r="JBM1" s="110"/>
      <c r="JBN1" s="110"/>
      <c r="JBO1" s="110"/>
      <c r="JBP1" s="110"/>
      <c r="JBQ1" s="110"/>
      <c r="JBR1" s="110"/>
      <c r="JBS1" s="110"/>
      <c r="JBT1" s="110"/>
      <c r="JBU1" s="110"/>
      <c r="JBV1" s="110"/>
      <c r="JBW1" s="110"/>
      <c r="JBX1" s="110"/>
      <c r="JBY1" s="110"/>
      <c r="JBZ1" s="110"/>
      <c r="JCA1" s="110"/>
      <c r="JCB1" s="110"/>
      <c r="JCC1" s="110"/>
      <c r="JCD1" s="110"/>
      <c r="JCE1" s="110"/>
      <c r="JCF1" s="110"/>
      <c r="JCG1" s="110"/>
      <c r="JCH1" s="110"/>
      <c r="JCI1" s="110"/>
      <c r="JCJ1" s="110"/>
      <c r="JCK1" s="110"/>
      <c r="JCL1" s="110"/>
      <c r="JCM1" s="110"/>
      <c r="JCN1" s="110"/>
      <c r="JCO1" s="110"/>
      <c r="JCP1" s="110"/>
      <c r="JCQ1" s="110"/>
      <c r="JCR1" s="110"/>
      <c r="JCS1" s="110"/>
      <c r="JCT1" s="110"/>
      <c r="JCU1" s="110"/>
      <c r="JCV1" s="110"/>
      <c r="JCW1" s="110"/>
      <c r="JCX1" s="110"/>
      <c r="JCY1" s="110"/>
      <c r="JCZ1" s="110"/>
      <c r="JDA1" s="110"/>
      <c r="JDB1" s="110"/>
      <c r="JDC1" s="110"/>
      <c r="JDD1" s="110"/>
      <c r="JDE1" s="110"/>
      <c r="JDF1" s="110"/>
      <c r="JDG1" s="110"/>
      <c r="JDH1" s="110"/>
      <c r="JDI1" s="110"/>
      <c r="JDJ1" s="110"/>
      <c r="JDK1" s="110"/>
      <c r="JDL1" s="110"/>
      <c r="JDM1" s="110"/>
      <c r="JDN1" s="110"/>
      <c r="JDO1" s="110"/>
      <c r="JDP1" s="110"/>
      <c r="JDQ1" s="110"/>
      <c r="JDR1" s="110"/>
      <c r="JDS1" s="110"/>
      <c r="JDT1" s="110"/>
      <c r="JDU1" s="110"/>
      <c r="JDV1" s="110"/>
      <c r="JDW1" s="110"/>
      <c r="JDX1" s="110"/>
      <c r="JDY1" s="110"/>
      <c r="JDZ1" s="110"/>
      <c r="JEA1" s="110"/>
      <c r="JEB1" s="110"/>
      <c r="JEC1" s="110"/>
      <c r="JED1" s="110"/>
      <c r="JEE1" s="110"/>
      <c r="JEF1" s="110"/>
      <c r="JEG1" s="110"/>
      <c r="JEH1" s="110"/>
      <c r="JEI1" s="110"/>
      <c r="JEJ1" s="110"/>
      <c r="JEK1" s="110"/>
      <c r="JEL1" s="110"/>
      <c r="JEM1" s="110"/>
      <c r="JEN1" s="110"/>
      <c r="JEO1" s="110"/>
      <c r="JEP1" s="110"/>
      <c r="JEQ1" s="110"/>
      <c r="JER1" s="110"/>
      <c r="JES1" s="110"/>
      <c r="JET1" s="110"/>
      <c r="JEU1" s="110"/>
      <c r="JEV1" s="110"/>
      <c r="JEW1" s="110"/>
      <c r="JEX1" s="110"/>
      <c r="JEY1" s="110"/>
      <c r="JEZ1" s="110"/>
      <c r="JFA1" s="110"/>
      <c r="JFB1" s="110"/>
      <c r="JFC1" s="110"/>
      <c r="JFD1" s="110"/>
      <c r="JFE1" s="110"/>
      <c r="JFF1" s="110"/>
      <c r="JFG1" s="110"/>
      <c r="JFH1" s="110"/>
      <c r="JFI1" s="110"/>
      <c r="JFJ1" s="110"/>
      <c r="JFK1" s="110"/>
      <c r="JFL1" s="110"/>
      <c r="JFM1" s="110"/>
      <c r="JFN1" s="110"/>
      <c r="JFO1" s="110"/>
      <c r="JFP1" s="110"/>
      <c r="JFQ1" s="110"/>
      <c r="JFR1" s="110"/>
      <c r="JFS1" s="110"/>
      <c r="JFT1" s="110"/>
      <c r="JFU1" s="110"/>
      <c r="JFV1" s="110"/>
      <c r="JFW1" s="110"/>
      <c r="JFX1" s="110"/>
      <c r="JFY1" s="110"/>
      <c r="JFZ1" s="110"/>
      <c r="JGA1" s="110"/>
      <c r="JGB1" s="110"/>
      <c r="JGC1" s="110"/>
      <c r="JGD1" s="110"/>
      <c r="JGE1" s="110"/>
      <c r="JGF1" s="110"/>
      <c r="JGG1" s="110"/>
      <c r="JGH1" s="110"/>
      <c r="JGI1" s="110"/>
      <c r="JGJ1" s="110"/>
      <c r="JGK1" s="110"/>
      <c r="JGL1" s="110"/>
      <c r="JGM1" s="110"/>
      <c r="JGN1" s="110"/>
      <c r="JGO1" s="110"/>
      <c r="JGP1" s="110"/>
      <c r="JGQ1" s="110"/>
      <c r="JGR1" s="110"/>
      <c r="JGS1" s="110"/>
      <c r="JGT1" s="110"/>
      <c r="JGU1" s="110"/>
      <c r="JGV1" s="110"/>
      <c r="JGW1" s="110"/>
      <c r="JGX1" s="110"/>
      <c r="JGY1" s="110"/>
      <c r="JGZ1" s="110"/>
      <c r="JHA1" s="110"/>
      <c r="JHB1" s="110"/>
      <c r="JHC1" s="110"/>
      <c r="JHD1" s="110"/>
      <c r="JHE1" s="110"/>
      <c r="JHF1" s="110"/>
      <c r="JHG1" s="110"/>
      <c r="JHH1" s="110"/>
      <c r="JHI1" s="110"/>
      <c r="JHJ1" s="110"/>
      <c r="JHK1" s="110"/>
      <c r="JHL1" s="110"/>
      <c r="JHM1" s="110"/>
      <c r="JHN1" s="110"/>
      <c r="JHO1" s="110"/>
      <c r="JHP1" s="110"/>
      <c r="JHQ1" s="110"/>
      <c r="JHR1" s="110"/>
      <c r="JHS1" s="110"/>
      <c r="JHT1" s="110"/>
      <c r="JHU1" s="110"/>
      <c r="JHV1" s="110"/>
      <c r="JHW1" s="110"/>
      <c r="JHX1" s="110"/>
      <c r="JHY1" s="110"/>
      <c r="JHZ1" s="110"/>
      <c r="JIA1" s="110"/>
      <c r="JIB1" s="110"/>
      <c r="JIC1" s="110"/>
      <c r="JID1" s="110"/>
      <c r="JIE1" s="110"/>
      <c r="JIF1" s="110"/>
      <c r="JIG1" s="110"/>
      <c r="JIH1" s="110"/>
      <c r="JII1" s="110"/>
      <c r="JIJ1" s="110"/>
      <c r="JIK1" s="110"/>
      <c r="JIL1" s="110"/>
      <c r="JIM1" s="110"/>
      <c r="JIN1" s="110"/>
      <c r="JIO1" s="110"/>
      <c r="JIP1" s="110"/>
      <c r="JIQ1" s="110"/>
      <c r="JIR1" s="110"/>
      <c r="JIS1" s="110"/>
      <c r="JIT1" s="110"/>
      <c r="JIU1" s="110"/>
      <c r="JIV1" s="110"/>
      <c r="JIW1" s="110"/>
      <c r="JIX1" s="110"/>
      <c r="JIY1" s="110"/>
      <c r="JIZ1" s="110"/>
      <c r="JJA1" s="110"/>
      <c r="JJB1" s="110"/>
      <c r="JJC1" s="110"/>
      <c r="JJD1" s="110"/>
      <c r="JJE1" s="110"/>
      <c r="JJF1" s="110"/>
      <c r="JJG1" s="110"/>
      <c r="JJH1" s="110"/>
      <c r="JJI1" s="110"/>
      <c r="JJJ1" s="110"/>
      <c r="JJK1" s="110"/>
      <c r="JJL1" s="110"/>
      <c r="JJM1" s="110"/>
      <c r="JJN1" s="110"/>
      <c r="JJO1" s="110"/>
      <c r="JJP1" s="110"/>
      <c r="JJQ1" s="110"/>
      <c r="JJR1" s="110"/>
      <c r="JJS1" s="110"/>
      <c r="JJT1" s="110"/>
      <c r="JJU1" s="110"/>
      <c r="JJV1" s="110"/>
      <c r="JJW1" s="110"/>
      <c r="JJX1" s="110"/>
      <c r="JJY1" s="110"/>
      <c r="JJZ1" s="110"/>
      <c r="JKA1" s="110"/>
      <c r="JKB1" s="110"/>
      <c r="JKC1" s="110"/>
      <c r="JKD1" s="110"/>
      <c r="JKE1" s="110"/>
      <c r="JKF1" s="110"/>
      <c r="JKG1" s="110"/>
      <c r="JKH1" s="110"/>
      <c r="JKI1" s="110"/>
      <c r="JKJ1" s="110"/>
      <c r="JKK1" s="110"/>
      <c r="JKL1" s="110"/>
      <c r="JKM1" s="110"/>
      <c r="JKN1" s="110"/>
      <c r="JKO1" s="110"/>
      <c r="JKP1" s="110"/>
      <c r="JKQ1" s="110"/>
      <c r="JKR1" s="110"/>
      <c r="JKS1" s="110"/>
      <c r="JKT1" s="110"/>
      <c r="JKU1" s="110"/>
      <c r="JKV1" s="110"/>
      <c r="JKW1" s="110"/>
      <c r="JKX1" s="110"/>
      <c r="JKY1" s="110"/>
      <c r="JKZ1" s="110"/>
      <c r="JLA1" s="110"/>
      <c r="JLB1" s="110"/>
      <c r="JLC1" s="110"/>
      <c r="JLD1" s="110"/>
      <c r="JLE1" s="110"/>
      <c r="JLF1" s="110"/>
      <c r="JLG1" s="110"/>
      <c r="JLH1" s="110"/>
      <c r="JLI1" s="110"/>
      <c r="JLJ1" s="110"/>
      <c r="JLK1" s="110"/>
      <c r="JLL1" s="110"/>
      <c r="JLM1" s="110"/>
      <c r="JLN1" s="110"/>
      <c r="JLO1" s="110"/>
      <c r="JLP1" s="110"/>
      <c r="JLQ1" s="110"/>
      <c r="JLR1" s="110"/>
      <c r="JLS1" s="110"/>
      <c r="JLT1" s="110"/>
      <c r="JLU1" s="110"/>
      <c r="JLV1" s="110"/>
      <c r="JLW1" s="110"/>
      <c r="JLX1" s="110"/>
      <c r="JLY1" s="110"/>
      <c r="JLZ1" s="110"/>
      <c r="JMA1" s="110"/>
      <c r="JMB1" s="110"/>
      <c r="JMC1" s="110"/>
      <c r="JMD1" s="110"/>
      <c r="JME1" s="110"/>
      <c r="JMF1" s="110"/>
      <c r="JMG1" s="110"/>
      <c r="JMH1" s="110"/>
      <c r="JMI1" s="110"/>
      <c r="JMJ1" s="110"/>
      <c r="JMK1" s="110"/>
      <c r="JML1" s="110"/>
      <c r="JMM1" s="110"/>
      <c r="JMN1" s="110"/>
      <c r="JMO1" s="110"/>
      <c r="JMP1" s="110"/>
      <c r="JMQ1" s="110"/>
      <c r="JMR1" s="110"/>
      <c r="JMS1" s="110"/>
      <c r="JMT1" s="110"/>
      <c r="JMU1" s="110"/>
      <c r="JMV1" s="110"/>
      <c r="JMW1" s="110"/>
      <c r="JMX1" s="110"/>
      <c r="JMY1" s="110"/>
      <c r="JMZ1" s="110"/>
      <c r="JNA1" s="110"/>
      <c r="JNB1" s="110"/>
      <c r="JNC1" s="110"/>
      <c r="JND1" s="110"/>
      <c r="JNE1" s="110"/>
      <c r="JNF1" s="110"/>
      <c r="JNG1" s="110"/>
      <c r="JNH1" s="110"/>
      <c r="JNI1" s="110"/>
      <c r="JNJ1" s="110"/>
      <c r="JNK1" s="110"/>
      <c r="JNL1" s="110"/>
      <c r="JNM1" s="110"/>
      <c r="JNN1" s="110"/>
      <c r="JNO1" s="110"/>
      <c r="JNP1" s="110"/>
      <c r="JNQ1" s="110"/>
      <c r="JNR1" s="110"/>
      <c r="JNS1" s="110"/>
      <c r="JNT1" s="110"/>
      <c r="JNU1" s="110"/>
      <c r="JNV1" s="110"/>
      <c r="JNW1" s="110"/>
      <c r="JNX1" s="110"/>
      <c r="JNY1" s="110"/>
      <c r="JNZ1" s="110"/>
      <c r="JOA1" s="110"/>
      <c r="JOB1" s="110"/>
      <c r="JOC1" s="110"/>
      <c r="JOD1" s="110"/>
      <c r="JOE1" s="110"/>
      <c r="JOF1" s="110"/>
      <c r="JOG1" s="110"/>
      <c r="JOH1" s="110"/>
      <c r="JOI1" s="110"/>
      <c r="JOJ1" s="110"/>
      <c r="JOK1" s="110"/>
      <c r="JOL1" s="110"/>
      <c r="JOM1" s="110"/>
      <c r="JON1" s="110"/>
      <c r="JOO1" s="110"/>
      <c r="JOP1" s="110"/>
      <c r="JOQ1" s="110"/>
      <c r="JOR1" s="110"/>
      <c r="JOS1" s="110"/>
      <c r="JOT1" s="110"/>
      <c r="JOU1" s="110"/>
      <c r="JOV1" s="110"/>
      <c r="JOW1" s="110"/>
      <c r="JOX1" s="110"/>
      <c r="JOY1" s="110"/>
      <c r="JOZ1" s="110"/>
      <c r="JPA1" s="110"/>
      <c r="JPB1" s="110"/>
      <c r="JPC1" s="110"/>
      <c r="JPD1" s="110"/>
      <c r="JPE1" s="110"/>
      <c r="JPF1" s="110"/>
      <c r="JPG1" s="110"/>
      <c r="JPH1" s="110"/>
      <c r="JPI1" s="110"/>
      <c r="JPJ1" s="110"/>
      <c r="JPK1" s="110"/>
      <c r="JPL1" s="110"/>
      <c r="JPM1" s="110"/>
      <c r="JPN1" s="110"/>
      <c r="JPO1" s="110"/>
      <c r="JPP1" s="110"/>
      <c r="JPQ1" s="110"/>
      <c r="JPR1" s="110"/>
      <c r="JPS1" s="110"/>
      <c r="JPT1" s="110"/>
      <c r="JPU1" s="110"/>
      <c r="JPV1" s="110"/>
      <c r="JPW1" s="110"/>
      <c r="JPX1" s="110"/>
      <c r="JPY1" s="110"/>
      <c r="JPZ1" s="110"/>
      <c r="JQA1" s="110"/>
      <c r="JQB1" s="110"/>
      <c r="JQC1" s="110"/>
      <c r="JQD1" s="110"/>
      <c r="JQE1" s="110"/>
      <c r="JQF1" s="110"/>
      <c r="JQG1" s="110"/>
      <c r="JQH1" s="110"/>
      <c r="JQI1" s="110"/>
      <c r="JQJ1" s="110"/>
      <c r="JQK1" s="110"/>
      <c r="JQL1" s="110"/>
      <c r="JQM1" s="110"/>
      <c r="JQN1" s="110"/>
      <c r="JQO1" s="110"/>
      <c r="JQP1" s="110"/>
      <c r="JQQ1" s="110"/>
      <c r="JQR1" s="110"/>
      <c r="JQS1" s="110"/>
      <c r="JQT1" s="110"/>
      <c r="JQU1" s="110"/>
      <c r="JQV1" s="110"/>
      <c r="JQW1" s="110"/>
      <c r="JQX1" s="110"/>
      <c r="JQY1" s="110"/>
      <c r="JQZ1" s="110"/>
      <c r="JRA1" s="110"/>
      <c r="JRB1" s="110"/>
      <c r="JRC1" s="110"/>
      <c r="JRD1" s="110"/>
      <c r="JRE1" s="110"/>
      <c r="JRF1" s="110"/>
      <c r="JRG1" s="110"/>
      <c r="JRH1" s="110"/>
      <c r="JRI1" s="110"/>
      <c r="JRJ1" s="110"/>
      <c r="JRK1" s="110"/>
      <c r="JRL1" s="110"/>
      <c r="JRM1" s="110"/>
      <c r="JRN1" s="110"/>
      <c r="JRO1" s="110"/>
      <c r="JRP1" s="110"/>
      <c r="JRQ1" s="110"/>
      <c r="JRR1" s="110"/>
      <c r="JRS1" s="110"/>
      <c r="JRT1" s="110"/>
      <c r="JRU1" s="110"/>
      <c r="JRV1" s="110"/>
      <c r="JRW1" s="110"/>
      <c r="JRX1" s="110"/>
      <c r="JRY1" s="110"/>
      <c r="JRZ1" s="110"/>
      <c r="JSA1" s="110"/>
      <c r="JSB1" s="110"/>
      <c r="JSC1" s="110"/>
      <c r="JSD1" s="110"/>
      <c r="JSE1" s="110"/>
      <c r="JSF1" s="110"/>
      <c r="JSG1" s="110"/>
      <c r="JSH1" s="110"/>
      <c r="JSI1" s="110"/>
      <c r="JSJ1" s="110"/>
      <c r="JSK1" s="110"/>
      <c r="JSL1" s="110"/>
      <c r="JSM1" s="110"/>
      <c r="JSN1" s="110"/>
      <c r="JSO1" s="110"/>
      <c r="JSP1" s="110"/>
      <c r="JSQ1" s="110"/>
      <c r="JSR1" s="110"/>
      <c r="JSS1" s="110"/>
      <c r="JST1" s="110"/>
      <c r="JSU1" s="110"/>
      <c r="JSV1" s="110"/>
      <c r="JSW1" s="110"/>
      <c r="JSX1" s="110"/>
      <c r="JSY1" s="110"/>
      <c r="JSZ1" s="110"/>
      <c r="JTA1" s="110"/>
      <c r="JTB1" s="110"/>
      <c r="JTC1" s="110"/>
      <c r="JTD1" s="110"/>
      <c r="JTE1" s="110"/>
      <c r="JTF1" s="110"/>
      <c r="JTG1" s="110"/>
      <c r="JTH1" s="110"/>
      <c r="JTI1" s="110"/>
      <c r="JTJ1" s="110"/>
      <c r="JTK1" s="110"/>
      <c r="JTL1" s="110"/>
      <c r="JTM1" s="110"/>
      <c r="JTN1" s="110"/>
      <c r="JTO1" s="110"/>
      <c r="JTP1" s="110"/>
      <c r="JTQ1" s="110"/>
      <c r="JTR1" s="110"/>
      <c r="JTS1" s="110"/>
      <c r="JTT1" s="110"/>
      <c r="JTU1" s="110"/>
      <c r="JTV1" s="110"/>
      <c r="JTW1" s="110"/>
      <c r="JTX1" s="110"/>
      <c r="JTY1" s="110"/>
      <c r="JTZ1" s="110"/>
      <c r="JUA1" s="110"/>
      <c r="JUB1" s="110"/>
      <c r="JUC1" s="110"/>
      <c r="JUD1" s="110"/>
      <c r="JUE1" s="110"/>
      <c r="JUF1" s="110"/>
      <c r="JUG1" s="110"/>
      <c r="JUH1" s="110"/>
      <c r="JUI1" s="110"/>
      <c r="JUJ1" s="110"/>
      <c r="JUK1" s="110"/>
      <c r="JUL1" s="110"/>
      <c r="JUM1" s="110"/>
      <c r="JUN1" s="110"/>
      <c r="JUO1" s="110"/>
      <c r="JUP1" s="110"/>
      <c r="JUQ1" s="110"/>
      <c r="JUR1" s="110"/>
      <c r="JUS1" s="110"/>
      <c r="JUT1" s="110"/>
      <c r="JUU1" s="110"/>
      <c r="JUV1" s="110"/>
      <c r="JUW1" s="110"/>
      <c r="JUX1" s="110"/>
      <c r="JUY1" s="110"/>
      <c r="JUZ1" s="110"/>
      <c r="JVA1" s="110"/>
      <c r="JVB1" s="110"/>
      <c r="JVC1" s="110"/>
      <c r="JVD1" s="110"/>
      <c r="JVE1" s="110"/>
      <c r="JVF1" s="110"/>
      <c r="JVG1" s="110"/>
      <c r="JVH1" s="110"/>
      <c r="JVI1" s="110"/>
      <c r="JVJ1" s="110"/>
      <c r="JVK1" s="110"/>
      <c r="JVL1" s="110"/>
      <c r="JVM1" s="110"/>
      <c r="JVN1" s="110"/>
      <c r="JVO1" s="110"/>
      <c r="JVP1" s="110"/>
      <c r="JVQ1" s="110"/>
      <c r="JVR1" s="110"/>
      <c r="JVS1" s="110"/>
      <c r="JVT1" s="110"/>
      <c r="JVU1" s="110"/>
      <c r="JVV1" s="110"/>
      <c r="JVW1" s="110"/>
      <c r="JVX1" s="110"/>
      <c r="JVY1" s="110"/>
      <c r="JVZ1" s="110"/>
      <c r="JWA1" s="110"/>
      <c r="JWB1" s="110"/>
      <c r="JWC1" s="110"/>
      <c r="JWD1" s="110"/>
      <c r="JWE1" s="110"/>
      <c r="JWF1" s="110"/>
      <c r="JWG1" s="110"/>
      <c r="JWH1" s="110"/>
      <c r="JWI1" s="110"/>
      <c r="JWJ1" s="110"/>
      <c r="JWK1" s="110"/>
      <c r="JWL1" s="110"/>
      <c r="JWM1" s="110"/>
      <c r="JWN1" s="110"/>
      <c r="JWO1" s="110"/>
      <c r="JWP1" s="110"/>
      <c r="JWQ1" s="110"/>
      <c r="JWR1" s="110"/>
      <c r="JWS1" s="110"/>
      <c r="JWT1" s="110"/>
      <c r="JWU1" s="110"/>
      <c r="JWV1" s="110"/>
      <c r="JWW1" s="110"/>
      <c r="JWX1" s="110"/>
      <c r="JWY1" s="110"/>
      <c r="JWZ1" s="110"/>
      <c r="JXA1" s="110"/>
      <c r="JXB1" s="110"/>
      <c r="JXC1" s="110"/>
      <c r="JXD1" s="110"/>
      <c r="JXE1" s="110"/>
      <c r="JXF1" s="110"/>
      <c r="JXG1" s="110"/>
      <c r="JXH1" s="110"/>
      <c r="JXI1" s="110"/>
      <c r="JXJ1" s="110"/>
      <c r="JXK1" s="110"/>
      <c r="JXL1" s="110"/>
      <c r="JXM1" s="110"/>
      <c r="JXN1" s="110"/>
      <c r="JXO1" s="110"/>
      <c r="JXP1" s="110"/>
      <c r="JXQ1" s="110"/>
      <c r="JXR1" s="110"/>
      <c r="JXS1" s="110"/>
      <c r="JXT1" s="110"/>
      <c r="JXU1" s="110"/>
      <c r="JXV1" s="110"/>
      <c r="JXW1" s="110"/>
      <c r="JXX1" s="110"/>
      <c r="JXY1" s="110"/>
      <c r="JXZ1" s="110"/>
      <c r="JYA1" s="110"/>
      <c r="JYB1" s="110"/>
      <c r="JYC1" s="110"/>
      <c r="JYD1" s="110"/>
      <c r="JYE1" s="110"/>
      <c r="JYF1" s="110"/>
      <c r="JYG1" s="110"/>
      <c r="JYH1" s="110"/>
      <c r="JYI1" s="110"/>
      <c r="JYJ1" s="110"/>
      <c r="JYK1" s="110"/>
      <c r="JYL1" s="110"/>
      <c r="JYM1" s="110"/>
      <c r="JYN1" s="110"/>
      <c r="JYO1" s="110"/>
      <c r="JYP1" s="110"/>
      <c r="JYQ1" s="110"/>
      <c r="JYR1" s="110"/>
      <c r="JYS1" s="110"/>
      <c r="JYT1" s="110"/>
      <c r="JYU1" s="110"/>
      <c r="JYV1" s="110"/>
      <c r="JYW1" s="110"/>
      <c r="JYX1" s="110"/>
      <c r="JYY1" s="110"/>
      <c r="JYZ1" s="110"/>
      <c r="JZA1" s="110"/>
      <c r="JZB1" s="110"/>
      <c r="JZC1" s="110"/>
      <c r="JZD1" s="110"/>
      <c r="JZE1" s="110"/>
      <c r="JZF1" s="110"/>
      <c r="JZG1" s="110"/>
      <c r="JZH1" s="110"/>
      <c r="JZI1" s="110"/>
      <c r="JZJ1" s="110"/>
      <c r="JZK1" s="110"/>
      <c r="JZL1" s="110"/>
      <c r="JZM1" s="110"/>
      <c r="JZN1" s="110"/>
      <c r="JZO1" s="110"/>
      <c r="JZP1" s="110"/>
      <c r="JZQ1" s="110"/>
      <c r="JZR1" s="110"/>
      <c r="JZS1" s="110"/>
      <c r="JZT1" s="110"/>
      <c r="JZU1" s="110"/>
      <c r="JZV1" s="110"/>
      <c r="JZW1" s="110"/>
      <c r="JZX1" s="110"/>
      <c r="JZY1" s="110"/>
      <c r="JZZ1" s="110"/>
      <c r="KAA1" s="110"/>
      <c r="KAB1" s="110"/>
      <c r="KAC1" s="110"/>
      <c r="KAD1" s="110"/>
      <c r="KAE1" s="110"/>
      <c r="KAF1" s="110"/>
      <c r="KAG1" s="110"/>
      <c r="KAH1" s="110"/>
      <c r="KAI1" s="110"/>
      <c r="KAJ1" s="110"/>
      <c r="KAK1" s="110"/>
      <c r="KAL1" s="110"/>
      <c r="KAM1" s="110"/>
      <c r="KAN1" s="110"/>
      <c r="KAO1" s="110"/>
      <c r="KAP1" s="110"/>
      <c r="KAQ1" s="110"/>
      <c r="KAR1" s="110"/>
      <c r="KAS1" s="110"/>
      <c r="KAT1" s="110"/>
      <c r="KAU1" s="110"/>
      <c r="KAV1" s="110"/>
      <c r="KAW1" s="110"/>
      <c r="KAX1" s="110"/>
      <c r="KAY1" s="110"/>
      <c r="KAZ1" s="110"/>
      <c r="KBA1" s="110"/>
      <c r="KBB1" s="110"/>
      <c r="KBC1" s="110"/>
      <c r="KBD1" s="110"/>
      <c r="KBE1" s="110"/>
      <c r="KBF1" s="110"/>
      <c r="KBG1" s="110"/>
      <c r="KBH1" s="110"/>
      <c r="KBI1" s="110"/>
      <c r="KBJ1" s="110"/>
      <c r="KBK1" s="110"/>
      <c r="KBL1" s="110"/>
      <c r="KBM1" s="110"/>
      <c r="KBN1" s="110"/>
      <c r="KBO1" s="110"/>
      <c r="KBP1" s="110"/>
      <c r="KBQ1" s="110"/>
      <c r="KBR1" s="110"/>
      <c r="KBS1" s="110"/>
      <c r="KBT1" s="110"/>
      <c r="KBU1" s="110"/>
      <c r="KBV1" s="110"/>
      <c r="KBW1" s="110"/>
      <c r="KBX1" s="110"/>
      <c r="KBY1" s="110"/>
      <c r="KBZ1" s="110"/>
      <c r="KCA1" s="110"/>
      <c r="KCB1" s="110"/>
      <c r="KCC1" s="110"/>
      <c r="KCD1" s="110"/>
      <c r="KCE1" s="110"/>
      <c r="KCF1" s="110"/>
      <c r="KCG1" s="110"/>
      <c r="KCH1" s="110"/>
      <c r="KCI1" s="110"/>
      <c r="KCJ1" s="110"/>
      <c r="KCK1" s="110"/>
      <c r="KCL1" s="110"/>
      <c r="KCM1" s="110"/>
      <c r="KCN1" s="110"/>
      <c r="KCO1" s="110"/>
      <c r="KCP1" s="110"/>
      <c r="KCQ1" s="110"/>
      <c r="KCR1" s="110"/>
      <c r="KCS1" s="110"/>
      <c r="KCT1" s="110"/>
      <c r="KCU1" s="110"/>
      <c r="KCV1" s="110"/>
      <c r="KCW1" s="110"/>
      <c r="KCX1" s="110"/>
      <c r="KCY1" s="110"/>
      <c r="KCZ1" s="110"/>
      <c r="KDA1" s="110"/>
      <c r="KDB1" s="110"/>
      <c r="KDC1" s="110"/>
      <c r="KDD1" s="110"/>
      <c r="KDE1" s="110"/>
      <c r="KDF1" s="110"/>
      <c r="KDG1" s="110"/>
      <c r="KDH1" s="110"/>
      <c r="KDI1" s="110"/>
      <c r="KDJ1" s="110"/>
      <c r="KDK1" s="110"/>
      <c r="KDL1" s="110"/>
      <c r="KDM1" s="110"/>
      <c r="KDN1" s="110"/>
      <c r="KDO1" s="110"/>
      <c r="KDP1" s="110"/>
      <c r="KDQ1" s="110"/>
      <c r="KDR1" s="110"/>
      <c r="KDS1" s="110"/>
      <c r="KDT1" s="110"/>
      <c r="KDU1" s="110"/>
      <c r="KDV1" s="110"/>
      <c r="KDW1" s="110"/>
      <c r="KDX1" s="110"/>
      <c r="KDY1" s="110"/>
      <c r="KDZ1" s="110"/>
      <c r="KEA1" s="110"/>
      <c r="KEB1" s="110"/>
      <c r="KEC1" s="110"/>
      <c r="KED1" s="110"/>
      <c r="KEE1" s="110"/>
      <c r="KEF1" s="110"/>
      <c r="KEG1" s="110"/>
      <c r="KEH1" s="110"/>
      <c r="KEI1" s="110"/>
      <c r="KEJ1" s="110"/>
      <c r="KEK1" s="110"/>
      <c r="KEL1" s="110"/>
      <c r="KEM1" s="110"/>
      <c r="KEN1" s="110"/>
      <c r="KEO1" s="110"/>
      <c r="KEP1" s="110"/>
      <c r="KEQ1" s="110"/>
      <c r="KER1" s="110"/>
      <c r="KES1" s="110"/>
      <c r="KET1" s="110"/>
      <c r="KEU1" s="110"/>
      <c r="KEV1" s="110"/>
      <c r="KEW1" s="110"/>
      <c r="KEX1" s="110"/>
      <c r="KEY1" s="110"/>
      <c r="KEZ1" s="110"/>
      <c r="KFA1" s="110"/>
      <c r="KFB1" s="110"/>
      <c r="KFC1" s="110"/>
      <c r="KFD1" s="110"/>
      <c r="KFE1" s="110"/>
      <c r="KFF1" s="110"/>
      <c r="KFG1" s="110"/>
      <c r="KFH1" s="110"/>
      <c r="KFI1" s="110"/>
      <c r="KFJ1" s="110"/>
      <c r="KFK1" s="110"/>
      <c r="KFL1" s="110"/>
      <c r="KFM1" s="110"/>
      <c r="KFN1" s="110"/>
      <c r="KFO1" s="110"/>
      <c r="KFP1" s="110"/>
      <c r="KFQ1" s="110"/>
      <c r="KFR1" s="110"/>
      <c r="KFS1" s="110"/>
      <c r="KFT1" s="110"/>
      <c r="KFU1" s="110"/>
      <c r="KFV1" s="110"/>
      <c r="KFW1" s="110"/>
      <c r="KFX1" s="110"/>
      <c r="KFY1" s="110"/>
      <c r="KFZ1" s="110"/>
      <c r="KGA1" s="110"/>
      <c r="KGB1" s="110"/>
      <c r="KGC1" s="110"/>
      <c r="KGD1" s="110"/>
      <c r="KGE1" s="110"/>
      <c r="KGF1" s="110"/>
      <c r="KGG1" s="110"/>
      <c r="KGH1" s="110"/>
      <c r="KGI1" s="110"/>
      <c r="KGJ1" s="110"/>
      <c r="KGK1" s="110"/>
      <c r="KGL1" s="110"/>
      <c r="KGM1" s="110"/>
      <c r="KGN1" s="110"/>
      <c r="KGO1" s="110"/>
      <c r="KGP1" s="110"/>
      <c r="KGQ1" s="110"/>
      <c r="KGR1" s="110"/>
      <c r="KGS1" s="110"/>
      <c r="KGT1" s="110"/>
      <c r="KGU1" s="110"/>
      <c r="KGV1" s="110"/>
      <c r="KGW1" s="110"/>
      <c r="KGX1" s="110"/>
      <c r="KGY1" s="110"/>
      <c r="KGZ1" s="110"/>
      <c r="KHA1" s="110"/>
      <c r="KHB1" s="110"/>
      <c r="KHC1" s="110"/>
      <c r="KHD1" s="110"/>
      <c r="KHE1" s="110"/>
      <c r="KHF1" s="110"/>
      <c r="KHG1" s="110"/>
      <c r="KHH1" s="110"/>
      <c r="KHI1" s="110"/>
      <c r="KHJ1" s="110"/>
      <c r="KHK1" s="110"/>
      <c r="KHL1" s="110"/>
      <c r="KHM1" s="110"/>
      <c r="KHN1" s="110"/>
      <c r="KHO1" s="110"/>
      <c r="KHP1" s="110"/>
      <c r="KHQ1" s="110"/>
      <c r="KHR1" s="110"/>
      <c r="KHS1" s="110"/>
      <c r="KHT1" s="110"/>
      <c r="KHU1" s="110"/>
      <c r="KHV1" s="110"/>
      <c r="KHW1" s="110"/>
      <c r="KHX1" s="110"/>
      <c r="KHY1" s="110"/>
      <c r="KHZ1" s="110"/>
      <c r="KIA1" s="110"/>
      <c r="KIB1" s="110"/>
      <c r="KIC1" s="110"/>
      <c r="KID1" s="110"/>
      <c r="KIE1" s="110"/>
      <c r="KIF1" s="110"/>
      <c r="KIG1" s="110"/>
      <c r="KIH1" s="110"/>
      <c r="KII1" s="110"/>
      <c r="KIJ1" s="110"/>
      <c r="KIK1" s="110"/>
      <c r="KIL1" s="110"/>
      <c r="KIM1" s="110"/>
      <c r="KIN1" s="110"/>
      <c r="KIO1" s="110"/>
      <c r="KIP1" s="110"/>
      <c r="KIQ1" s="110"/>
      <c r="KIR1" s="110"/>
      <c r="KIS1" s="110"/>
      <c r="KIT1" s="110"/>
      <c r="KIU1" s="110"/>
      <c r="KIV1" s="110"/>
      <c r="KIW1" s="110"/>
      <c r="KIX1" s="110"/>
      <c r="KIY1" s="110"/>
      <c r="KIZ1" s="110"/>
      <c r="KJA1" s="110"/>
      <c r="KJB1" s="110"/>
      <c r="KJC1" s="110"/>
      <c r="KJD1" s="110"/>
      <c r="KJE1" s="110"/>
      <c r="KJF1" s="110"/>
      <c r="KJG1" s="110"/>
      <c r="KJH1" s="110"/>
      <c r="KJI1" s="110"/>
      <c r="KJJ1" s="110"/>
      <c r="KJK1" s="110"/>
      <c r="KJL1" s="110"/>
      <c r="KJM1" s="110"/>
      <c r="KJN1" s="110"/>
      <c r="KJO1" s="110"/>
      <c r="KJP1" s="110"/>
      <c r="KJQ1" s="110"/>
      <c r="KJR1" s="110"/>
      <c r="KJS1" s="110"/>
      <c r="KJT1" s="110"/>
      <c r="KJU1" s="110"/>
      <c r="KJV1" s="110"/>
      <c r="KJW1" s="110"/>
      <c r="KJX1" s="110"/>
      <c r="KJY1" s="110"/>
      <c r="KJZ1" s="110"/>
      <c r="KKA1" s="110"/>
      <c r="KKB1" s="110"/>
      <c r="KKC1" s="110"/>
      <c r="KKD1" s="110"/>
      <c r="KKE1" s="110"/>
      <c r="KKF1" s="110"/>
      <c r="KKG1" s="110"/>
      <c r="KKH1" s="110"/>
      <c r="KKI1" s="110"/>
      <c r="KKJ1" s="110"/>
      <c r="KKK1" s="110"/>
      <c r="KKL1" s="110"/>
      <c r="KKM1" s="110"/>
      <c r="KKN1" s="110"/>
      <c r="KKO1" s="110"/>
      <c r="KKP1" s="110"/>
      <c r="KKQ1" s="110"/>
      <c r="KKR1" s="110"/>
      <c r="KKS1" s="110"/>
      <c r="KKT1" s="110"/>
      <c r="KKU1" s="110"/>
      <c r="KKV1" s="110"/>
      <c r="KKW1" s="110"/>
      <c r="KKX1" s="110"/>
      <c r="KKY1" s="110"/>
      <c r="KKZ1" s="110"/>
      <c r="KLA1" s="110"/>
      <c r="KLB1" s="110"/>
      <c r="KLC1" s="110"/>
      <c r="KLD1" s="110"/>
      <c r="KLE1" s="110"/>
      <c r="KLF1" s="110"/>
      <c r="KLG1" s="110"/>
      <c r="KLH1" s="110"/>
      <c r="KLI1" s="110"/>
      <c r="KLJ1" s="110"/>
      <c r="KLK1" s="110"/>
      <c r="KLL1" s="110"/>
      <c r="KLM1" s="110"/>
      <c r="KLN1" s="110"/>
      <c r="KLO1" s="110"/>
      <c r="KLP1" s="110"/>
      <c r="KLQ1" s="110"/>
      <c r="KLR1" s="110"/>
      <c r="KLS1" s="110"/>
      <c r="KLT1" s="110"/>
      <c r="KLU1" s="110"/>
      <c r="KLV1" s="110"/>
      <c r="KLW1" s="110"/>
      <c r="KLX1" s="110"/>
      <c r="KLY1" s="110"/>
      <c r="KLZ1" s="110"/>
      <c r="KMA1" s="110"/>
      <c r="KMB1" s="110"/>
      <c r="KMC1" s="110"/>
      <c r="KMD1" s="110"/>
      <c r="KME1" s="110"/>
      <c r="KMF1" s="110"/>
      <c r="KMG1" s="110"/>
      <c r="KMH1" s="110"/>
      <c r="KMI1" s="110"/>
      <c r="KMJ1" s="110"/>
      <c r="KMK1" s="110"/>
      <c r="KML1" s="110"/>
      <c r="KMM1" s="110"/>
      <c r="KMN1" s="110"/>
      <c r="KMO1" s="110"/>
      <c r="KMP1" s="110"/>
      <c r="KMQ1" s="110"/>
      <c r="KMR1" s="110"/>
      <c r="KMS1" s="110"/>
      <c r="KMT1" s="110"/>
      <c r="KMU1" s="110"/>
      <c r="KMV1" s="110"/>
      <c r="KMW1" s="110"/>
      <c r="KMX1" s="110"/>
      <c r="KMY1" s="110"/>
      <c r="KMZ1" s="110"/>
      <c r="KNA1" s="110"/>
      <c r="KNB1" s="110"/>
      <c r="KNC1" s="110"/>
      <c r="KND1" s="110"/>
      <c r="KNE1" s="110"/>
      <c r="KNF1" s="110"/>
      <c r="KNG1" s="110"/>
      <c r="KNH1" s="110"/>
      <c r="KNI1" s="110"/>
      <c r="KNJ1" s="110"/>
      <c r="KNK1" s="110"/>
      <c r="KNL1" s="110"/>
      <c r="KNM1" s="110"/>
      <c r="KNN1" s="110"/>
      <c r="KNO1" s="110"/>
      <c r="KNP1" s="110"/>
      <c r="KNQ1" s="110"/>
      <c r="KNR1" s="110"/>
      <c r="KNS1" s="110"/>
      <c r="KNT1" s="110"/>
      <c r="KNU1" s="110"/>
      <c r="KNV1" s="110"/>
      <c r="KNW1" s="110"/>
      <c r="KNX1" s="110"/>
      <c r="KNY1" s="110"/>
      <c r="KNZ1" s="110"/>
      <c r="KOA1" s="110"/>
      <c r="KOB1" s="110"/>
      <c r="KOC1" s="110"/>
      <c r="KOD1" s="110"/>
      <c r="KOE1" s="110"/>
      <c r="KOF1" s="110"/>
      <c r="KOG1" s="110"/>
      <c r="KOH1" s="110"/>
      <c r="KOI1" s="110"/>
      <c r="KOJ1" s="110"/>
      <c r="KOK1" s="110"/>
      <c r="KOL1" s="110"/>
      <c r="KOM1" s="110"/>
      <c r="KON1" s="110"/>
      <c r="KOO1" s="110"/>
      <c r="KOP1" s="110"/>
      <c r="KOQ1" s="110"/>
      <c r="KOR1" s="110"/>
      <c r="KOS1" s="110"/>
      <c r="KOT1" s="110"/>
      <c r="KOU1" s="110"/>
      <c r="KOV1" s="110"/>
      <c r="KOW1" s="110"/>
      <c r="KOX1" s="110"/>
      <c r="KOY1" s="110"/>
      <c r="KOZ1" s="110"/>
      <c r="KPA1" s="110"/>
      <c r="KPB1" s="110"/>
      <c r="KPC1" s="110"/>
      <c r="KPD1" s="110"/>
      <c r="KPE1" s="110"/>
      <c r="KPF1" s="110"/>
      <c r="KPG1" s="110"/>
      <c r="KPH1" s="110"/>
      <c r="KPI1" s="110"/>
      <c r="KPJ1" s="110"/>
      <c r="KPK1" s="110"/>
      <c r="KPL1" s="110"/>
      <c r="KPM1" s="110"/>
      <c r="KPN1" s="110"/>
      <c r="KPO1" s="110"/>
      <c r="KPP1" s="110"/>
      <c r="KPQ1" s="110"/>
      <c r="KPR1" s="110"/>
      <c r="KPS1" s="110"/>
      <c r="KPT1" s="110"/>
      <c r="KPU1" s="110"/>
      <c r="KPV1" s="110"/>
      <c r="KPW1" s="110"/>
      <c r="KPX1" s="110"/>
      <c r="KPY1" s="110"/>
      <c r="KPZ1" s="110"/>
      <c r="KQA1" s="110"/>
      <c r="KQB1" s="110"/>
      <c r="KQC1" s="110"/>
      <c r="KQD1" s="110"/>
      <c r="KQE1" s="110"/>
      <c r="KQF1" s="110"/>
      <c r="KQG1" s="110"/>
      <c r="KQH1" s="110"/>
      <c r="KQI1" s="110"/>
      <c r="KQJ1" s="110"/>
      <c r="KQK1" s="110"/>
      <c r="KQL1" s="110"/>
      <c r="KQM1" s="110"/>
      <c r="KQN1" s="110"/>
      <c r="KQO1" s="110"/>
      <c r="KQP1" s="110"/>
      <c r="KQQ1" s="110"/>
      <c r="KQR1" s="110"/>
      <c r="KQS1" s="110"/>
      <c r="KQT1" s="110"/>
      <c r="KQU1" s="110"/>
      <c r="KQV1" s="110"/>
      <c r="KQW1" s="110"/>
      <c r="KQX1" s="110"/>
      <c r="KQY1" s="110"/>
      <c r="KQZ1" s="110"/>
      <c r="KRA1" s="110"/>
      <c r="KRB1" s="110"/>
      <c r="KRC1" s="110"/>
      <c r="KRD1" s="110"/>
      <c r="KRE1" s="110"/>
      <c r="KRF1" s="110"/>
      <c r="KRG1" s="110"/>
      <c r="KRH1" s="110"/>
      <c r="KRI1" s="110"/>
      <c r="KRJ1" s="110"/>
      <c r="KRK1" s="110"/>
      <c r="KRL1" s="110"/>
      <c r="KRM1" s="110"/>
      <c r="KRN1" s="110"/>
      <c r="KRO1" s="110"/>
      <c r="KRP1" s="110"/>
      <c r="KRQ1" s="110"/>
      <c r="KRR1" s="110"/>
      <c r="KRS1" s="110"/>
      <c r="KRT1" s="110"/>
      <c r="KRU1" s="110"/>
      <c r="KRV1" s="110"/>
      <c r="KRW1" s="110"/>
      <c r="KRX1" s="110"/>
      <c r="KRY1" s="110"/>
      <c r="KRZ1" s="110"/>
      <c r="KSA1" s="110"/>
      <c r="KSB1" s="110"/>
      <c r="KSC1" s="110"/>
      <c r="KSD1" s="110"/>
      <c r="KSE1" s="110"/>
      <c r="KSF1" s="110"/>
      <c r="KSG1" s="110"/>
      <c r="KSH1" s="110"/>
      <c r="KSI1" s="110"/>
      <c r="KSJ1" s="110"/>
      <c r="KSK1" s="110"/>
      <c r="KSL1" s="110"/>
      <c r="KSM1" s="110"/>
      <c r="KSN1" s="110"/>
      <c r="KSO1" s="110"/>
      <c r="KSP1" s="110"/>
      <c r="KSQ1" s="110"/>
      <c r="KSR1" s="110"/>
      <c r="KSS1" s="110"/>
      <c r="KST1" s="110"/>
      <c r="KSU1" s="110"/>
      <c r="KSV1" s="110"/>
      <c r="KSW1" s="110"/>
      <c r="KSX1" s="110"/>
      <c r="KSY1" s="110"/>
      <c r="KSZ1" s="110"/>
      <c r="KTA1" s="110"/>
      <c r="KTB1" s="110"/>
      <c r="KTC1" s="110"/>
      <c r="KTD1" s="110"/>
      <c r="KTE1" s="110"/>
      <c r="KTF1" s="110"/>
      <c r="KTG1" s="110"/>
      <c r="KTH1" s="110"/>
      <c r="KTI1" s="110"/>
      <c r="KTJ1" s="110"/>
      <c r="KTK1" s="110"/>
      <c r="KTL1" s="110"/>
      <c r="KTM1" s="110"/>
      <c r="KTN1" s="110"/>
      <c r="KTO1" s="110"/>
      <c r="KTP1" s="110"/>
      <c r="KTQ1" s="110"/>
      <c r="KTR1" s="110"/>
      <c r="KTS1" s="110"/>
      <c r="KTT1" s="110"/>
      <c r="KTU1" s="110"/>
      <c r="KTV1" s="110"/>
      <c r="KTW1" s="110"/>
      <c r="KTX1" s="110"/>
      <c r="KTY1" s="110"/>
      <c r="KTZ1" s="110"/>
      <c r="KUA1" s="110"/>
      <c r="KUB1" s="110"/>
      <c r="KUC1" s="110"/>
      <c r="KUD1" s="110"/>
      <c r="KUE1" s="110"/>
      <c r="KUF1" s="110"/>
      <c r="KUG1" s="110"/>
      <c r="KUH1" s="110"/>
      <c r="KUI1" s="110"/>
      <c r="KUJ1" s="110"/>
      <c r="KUK1" s="110"/>
      <c r="KUL1" s="110"/>
      <c r="KUM1" s="110"/>
      <c r="KUN1" s="110"/>
      <c r="KUO1" s="110"/>
      <c r="KUP1" s="110"/>
      <c r="KUQ1" s="110"/>
      <c r="KUR1" s="110"/>
      <c r="KUS1" s="110"/>
      <c r="KUT1" s="110"/>
      <c r="KUU1" s="110"/>
      <c r="KUV1" s="110"/>
      <c r="KUW1" s="110"/>
      <c r="KUX1" s="110"/>
      <c r="KUY1" s="110"/>
      <c r="KUZ1" s="110"/>
      <c r="KVA1" s="110"/>
      <c r="KVB1" s="110"/>
      <c r="KVC1" s="110"/>
      <c r="KVD1" s="110"/>
      <c r="KVE1" s="110"/>
      <c r="KVF1" s="110"/>
      <c r="KVG1" s="110"/>
      <c r="KVH1" s="110"/>
      <c r="KVI1" s="110"/>
      <c r="KVJ1" s="110"/>
      <c r="KVK1" s="110"/>
      <c r="KVL1" s="110"/>
      <c r="KVM1" s="110"/>
      <c r="KVN1" s="110"/>
      <c r="KVO1" s="110"/>
      <c r="KVP1" s="110"/>
      <c r="KVQ1" s="110"/>
      <c r="KVR1" s="110"/>
      <c r="KVS1" s="110"/>
      <c r="KVT1" s="110"/>
      <c r="KVU1" s="110"/>
      <c r="KVV1" s="110"/>
      <c r="KVW1" s="110"/>
      <c r="KVX1" s="110"/>
      <c r="KVY1" s="110"/>
      <c r="KVZ1" s="110"/>
      <c r="KWA1" s="110"/>
      <c r="KWB1" s="110"/>
      <c r="KWC1" s="110"/>
      <c r="KWD1" s="110"/>
      <c r="KWE1" s="110"/>
      <c r="KWF1" s="110"/>
      <c r="KWG1" s="110"/>
      <c r="KWH1" s="110"/>
      <c r="KWI1" s="110"/>
      <c r="KWJ1" s="110"/>
      <c r="KWK1" s="110"/>
      <c r="KWL1" s="110"/>
      <c r="KWM1" s="110"/>
      <c r="KWN1" s="110"/>
      <c r="KWO1" s="110"/>
      <c r="KWP1" s="110"/>
      <c r="KWQ1" s="110"/>
      <c r="KWR1" s="110"/>
      <c r="KWS1" s="110"/>
      <c r="KWT1" s="110"/>
      <c r="KWU1" s="110"/>
      <c r="KWV1" s="110"/>
      <c r="KWW1" s="110"/>
      <c r="KWX1" s="110"/>
      <c r="KWY1" s="110"/>
      <c r="KWZ1" s="110"/>
      <c r="KXA1" s="110"/>
      <c r="KXB1" s="110"/>
      <c r="KXC1" s="110"/>
      <c r="KXD1" s="110"/>
      <c r="KXE1" s="110"/>
      <c r="KXF1" s="110"/>
      <c r="KXG1" s="110"/>
      <c r="KXH1" s="110"/>
      <c r="KXI1" s="110"/>
      <c r="KXJ1" s="110"/>
      <c r="KXK1" s="110"/>
      <c r="KXL1" s="110"/>
      <c r="KXM1" s="110"/>
      <c r="KXN1" s="110"/>
      <c r="KXO1" s="110"/>
      <c r="KXP1" s="110"/>
      <c r="KXQ1" s="110"/>
      <c r="KXR1" s="110"/>
      <c r="KXS1" s="110"/>
      <c r="KXT1" s="110"/>
      <c r="KXU1" s="110"/>
      <c r="KXV1" s="110"/>
      <c r="KXW1" s="110"/>
      <c r="KXX1" s="110"/>
      <c r="KXY1" s="110"/>
      <c r="KXZ1" s="110"/>
      <c r="KYA1" s="110"/>
      <c r="KYB1" s="110"/>
      <c r="KYC1" s="110"/>
      <c r="KYD1" s="110"/>
      <c r="KYE1" s="110"/>
      <c r="KYF1" s="110"/>
      <c r="KYG1" s="110"/>
      <c r="KYH1" s="110"/>
      <c r="KYI1" s="110"/>
      <c r="KYJ1" s="110"/>
      <c r="KYK1" s="110"/>
      <c r="KYL1" s="110"/>
      <c r="KYM1" s="110"/>
      <c r="KYN1" s="110"/>
      <c r="KYO1" s="110"/>
      <c r="KYP1" s="110"/>
      <c r="KYQ1" s="110"/>
      <c r="KYR1" s="110"/>
      <c r="KYS1" s="110"/>
      <c r="KYT1" s="110"/>
      <c r="KYU1" s="110"/>
      <c r="KYV1" s="110"/>
      <c r="KYW1" s="110"/>
      <c r="KYX1" s="110"/>
      <c r="KYY1" s="110"/>
      <c r="KYZ1" s="110"/>
      <c r="KZA1" s="110"/>
      <c r="KZB1" s="110"/>
      <c r="KZC1" s="110"/>
      <c r="KZD1" s="110"/>
      <c r="KZE1" s="110"/>
      <c r="KZF1" s="110"/>
      <c r="KZG1" s="110"/>
      <c r="KZH1" s="110"/>
      <c r="KZI1" s="110"/>
      <c r="KZJ1" s="110"/>
      <c r="KZK1" s="110"/>
      <c r="KZL1" s="110"/>
      <c r="KZM1" s="110"/>
      <c r="KZN1" s="110"/>
      <c r="KZO1" s="110"/>
      <c r="KZP1" s="110"/>
      <c r="KZQ1" s="110"/>
      <c r="KZR1" s="110"/>
      <c r="KZS1" s="110"/>
      <c r="KZT1" s="110"/>
      <c r="KZU1" s="110"/>
      <c r="KZV1" s="110"/>
      <c r="KZW1" s="110"/>
      <c r="KZX1" s="110"/>
      <c r="KZY1" s="110"/>
      <c r="KZZ1" s="110"/>
      <c r="LAA1" s="110"/>
      <c r="LAB1" s="110"/>
      <c r="LAC1" s="110"/>
      <c r="LAD1" s="110"/>
      <c r="LAE1" s="110"/>
      <c r="LAF1" s="110"/>
      <c r="LAG1" s="110"/>
      <c r="LAH1" s="110"/>
      <c r="LAI1" s="110"/>
      <c r="LAJ1" s="110"/>
      <c r="LAK1" s="110"/>
      <c r="LAL1" s="110"/>
      <c r="LAM1" s="110"/>
      <c r="LAN1" s="110"/>
      <c r="LAO1" s="110"/>
      <c r="LAP1" s="110"/>
      <c r="LAQ1" s="110"/>
      <c r="LAR1" s="110"/>
      <c r="LAS1" s="110"/>
      <c r="LAT1" s="110"/>
      <c r="LAU1" s="110"/>
      <c r="LAV1" s="110"/>
      <c r="LAW1" s="110"/>
      <c r="LAX1" s="110"/>
      <c r="LAY1" s="110"/>
      <c r="LAZ1" s="110"/>
      <c r="LBA1" s="110"/>
      <c r="LBB1" s="110"/>
      <c r="LBC1" s="110"/>
      <c r="LBD1" s="110"/>
      <c r="LBE1" s="110"/>
      <c r="LBF1" s="110"/>
      <c r="LBG1" s="110"/>
      <c r="LBH1" s="110"/>
      <c r="LBI1" s="110"/>
      <c r="LBJ1" s="110"/>
      <c r="LBK1" s="110"/>
      <c r="LBL1" s="110"/>
      <c r="LBM1" s="110"/>
      <c r="LBN1" s="110"/>
      <c r="LBO1" s="110"/>
      <c r="LBP1" s="110"/>
      <c r="LBQ1" s="110"/>
      <c r="LBR1" s="110"/>
      <c r="LBS1" s="110"/>
      <c r="LBT1" s="110"/>
      <c r="LBU1" s="110"/>
      <c r="LBV1" s="110"/>
      <c r="LBW1" s="110"/>
      <c r="LBX1" s="110"/>
      <c r="LBY1" s="110"/>
      <c r="LBZ1" s="110"/>
      <c r="LCA1" s="110"/>
      <c r="LCB1" s="110"/>
      <c r="LCC1" s="110"/>
      <c r="LCD1" s="110"/>
      <c r="LCE1" s="110"/>
      <c r="LCF1" s="110"/>
      <c r="LCG1" s="110"/>
      <c r="LCH1" s="110"/>
      <c r="LCI1" s="110"/>
      <c r="LCJ1" s="110"/>
      <c r="LCK1" s="110"/>
      <c r="LCL1" s="110"/>
      <c r="LCM1" s="110"/>
      <c r="LCN1" s="110"/>
      <c r="LCO1" s="110"/>
      <c r="LCP1" s="110"/>
      <c r="LCQ1" s="110"/>
      <c r="LCR1" s="110"/>
      <c r="LCS1" s="110"/>
      <c r="LCT1" s="110"/>
      <c r="LCU1" s="110"/>
      <c r="LCV1" s="110"/>
      <c r="LCW1" s="110"/>
      <c r="LCX1" s="110"/>
      <c r="LCY1" s="110"/>
      <c r="LCZ1" s="110"/>
      <c r="LDA1" s="110"/>
      <c r="LDB1" s="110"/>
      <c r="LDC1" s="110"/>
      <c r="LDD1" s="110"/>
      <c r="LDE1" s="110"/>
      <c r="LDF1" s="110"/>
      <c r="LDG1" s="110"/>
      <c r="LDH1" s="110"/>
      <c r="LDI1" s="110"/>
      <c r="LDJ1" s="110"/>
      <c r="LDK1" s="110"/>
      <c r="LDL1" s="110"/>
      <c r="LDM1" s="110"/>
      <c r="LDN1" s="110"/>
      <c r="LDO1" s="110"/>
      <c r="LDP1" s="110"/>
      <c r="LDQ1" s="110"/>
      <c r="LDR1" s="110"/>
      <c r="LDS1" s="110"/>
      <c r="LDT1" s="110"/>
      <c r="LDU1" s="110"/>
      <c r="LDV1" s="110"/>
      <c r="LDW1" s="110"/>
      <c r="LDX1" s="110"/>
      <c r="LDY1" s="110"/>
      <c r="LDZ1" s="110"/>
      <c r="LEA1" s="110"/>
      <c r="LEB1" s="110"/>
      <c r="LEC1" s="110"/>
      <c r="LED1" s="110"/>
      <c r="LEE1" s="110"/>
      <c r="LEF1" s="110"/>
      <c r="LEG1" s="110"/>
      <c r="LEH1" s="110"/>
      <c r="LEI1" s="110"/>
      <c r="LEJ1" s="110"/>
      <c r="LEK1" s="110"/>
      <c r="LEL1" s="110"/>
      <c r="LEM1" s="110"/>
      <c r="LEN1" s="110"/>
      <c r="LEO1" s="110"/>
      <c r="LEP1" s="110"/>
      <c r="LEQ1" s="110"/>
      <c r="LER1" s="110"/>
      <c r="LES1" s="110"/>
      <c r="LET1" s="110"/>
      <c r="LEU1" s="110"/>
      <c r="LEV1" s="110"/>
      <c r="LEW1" s="110"/>
      <c r="LEX1" s="110"/>
      <c r="LEY1" s="110"/>
      <c r="LEZ1" s="110"/>
      <c r="LFA1" s="110"/>
      <c r="LFB1" s="110"/>
      <c r="LFC1" s="110"/>
      <c r="LFD1" s="110"/>
      <c r="LFE1" s="110"/>
      <c r="LFF1" s="110"/>
      <c r="LFG1" s="110"/>
      <c r="LFH1" s="110"/>
      <c r="LFI1" s="110"/>
      <c r="LFJ1" s="110"/>
      <c r="LFK1" s="110"/>
      <c r="LFL1" s="110"/>
      <c r="LFM1" s="110"/>
      <c r="LFN1" s="110"/>
      <c r="LFO1" s="110"/>
      <c r="LFP1" s="110"/>
      <c r="LFQ1" s="110"/>
      <c r="LFR1" s="110"/>
      <c r="LFS1" s="110"/>
      <c r="LFT1" s="110"/>
      <c r="LFU1" s="110"/>
      <c r="LFV1" s="110"/>
      <c r="LFW1" s="110"/>
      <c r="LFX1" s="110"/>
      <c r="LFY1" s="110"/>
      <c r="LFZ1" s="110"/>
      <c r="LGA1" s="110"/>
      <c r="LGB1" s="110"/>
      <c r="LGC1" s="110"/>
      <c r="LGD1" s="110"/>
      <c r="LGE1" s="110"/>
      <c r="LGF1" s="110"/>
      <c r="LGG1" s="110"/>
      <c r="LGH1" s="110"/>
      <c r="LGI1" s="110"/>
      <c r="LGJ1" s="110"/>
      <c r="LGK1" s="110"/>
      <c r="LGL1" s="110"/>
      <c r="LGM1" s="110"/>
      <c r="LGN1" s="110"/>
      <c r="LGO1" s="110"/>
      <c r="LGP1" s="110"/>
      <c r="LGQ1" s="110"/>
      <c r="LGR1" s="110"/>
      <c r="LGS1" s="110"/>
      <c r="LGT1" s="110"/>
      <c r="LGU1" s="110"/>
      <c r="LGV1" s="110"/>
      <c r="LGW1" s="110"/>
      <c r="LGX1" s="110"/>
      <c r="LGY1" s="110"/>
      <c r="LGZ1" s="110"/>
      <c r="LHA1" s="110"/>
      <c r="LHB1" s="110"/>
      <c r="LHC1" s="110"/>
      <c r="LHD1" s="110"/>
      <c r="LHE1" s="110"/>
      <c r="LHF1" s="110"/>
      <c r="LHG1" s="110"/>
      <c r="LHH1" s="110"/>
      <c r="LHI1" s="110"/>
      <c r="LHJ1" s="110"/>
      <c r="LHK1" s="110"/>
      <c r="LHL1" s="110"/>
      <c r="LHM1" s="110"/>
      <c r="LHN1" s="110"/>
      <c r="LHO1" s="110"/>
      <c r="LHP1" s="110"/>
      <c r="LHQ1" s="110"/>
      <c r="LHR1" s="110"/>
      <c r="LHS1" s="110"/>
      <c r="LHT1" s="110"/>
      <c r="LHU1" s="110"/>
      <c r="LHV1" s="110"/>
      <c r="LHW1" s="110"/>
      <c r="LHX1" s="110"/>
      <c r="LHY1" s="110"/>
      <c r="LHZ1" s="110"/>
      <c r="LIA1" s="110"/>
      <c r="LIB1" s="110"/>
      <c r="LIC1" s="110"/>
      <c r="LID1" s="110"/>
      <c r="LIE1" s="110"/>
      <c r="LIF1" s="110"/>
      <c r="LIG1" s="110"/>
      <c r="LIH1" s="110"/>
      <c r="LII1" s="110"/>
      <c r="LIJ1" s="110"/>
      <c r="LIK1" s="110"/>
      <c r="LIL1" s="110"/>
      <c r="LIM1" s="110"/>
      <c r="LIN1" s="110"/>
      <c r="LIO1" s="110"/>
      <c r="LIP1" s="110"/>
      <c r="LIQ1" s="110"/>
      <c r="LIR1" s="110"/>
      <c r="LIS1" s="110"/>
      <c r="LIT1" s="110"/>
      <c r="LIU1" s="110"/>
      <c r="LIV1" s="110"/>
      <c r="LIW1" s="110"/>
      <c r="LIX1" s="110"/>
      <c r="LIY1" s="110"/>
      <c r="LIZ1" s="110"/>
      <c r="LJA1" s="110"/>
      <c r="LJB1" s="110"/>
      <c r="LJC1" s="110"/>
      <c r="LJD1" s="110"/>
      <c r="LJE1" s="110"/>
      <c r="LJF1" s="110"/>
      <c r="LJG1" s="110"/>
      <c r="LJH1" s="110"/>
      <c r="LJI1" s="110"/>
      <c r="LJJ1" s="110"/>
      <c r="LJK1" s="110"/>
      <c r="LJL1" s="110"/>
      <c r="LJM1" s="110"/>
      <c r="LJN1" s="110"/>
      <c r="LJO1" s="110"/>
      <c r="LJP1" s="110"/>
      <c r="LJQ1" s="110"/>
      <c r="LJR1" s="110"/>
      <c r="LJS1" s="110"/>
      <c r="LJT1" s="110"/>
      <c r="LJU1" s="110"/>
      <c r="LJV1" s="110"/>
      <c r="LJW1" s="110"/>
      <c r="LJX1" s="110"/>
      <c r="LJY1" s="110"/>
      <c r="LJZ1" s="110"/>
      <c r="LKA1" s="110"/>
      <c r="LKB1" s="110"/>
      <c r="LKC1" s="110"/>
      <c r="LKD1" s="110"/>
      <c r="LKE1" s="110"/>
      <c r="LKF1" s="110"/>
      <c r="LKG1" s="110"/>
      <c r="LKH1" s="110"/>
      <c r="LKI1" s="110"/>
      <c r="LKJ1" s="110"/>
      <c r="LKK1" s="110"/>
      <c r="LKL1" s="110"/>
      <c r="LKM1" s="110"/>
      <c r="LKN1" s="110"/>
      <c r="LKO1" s="110"/>
      <c r="LKP1" s="110"/>
      <c r="LKQ1" s="110"/>
      <c r="LKR1" s="110"/>
      <c r="LKS1" s="110"/>
      <c r="LKT1" s="110"/>
      <c r="LKU1" s="110"/>
      <c r="LKV1" s="110"/>
      <c r="LKW1" s="110"/>
      <c r="LKX1" s="110"/>
      <c r="LKY1" s="110"/>
      <c r="LKZ1" s="110"/>
      <c r="LLA1" s="110"/>
      <c r="LLB1" s="110"/>
      <c r="LLC1" s="110"/>
      <c r="LLD1" s="110"/>
      <c r="LLE1" s="110"/>
      <c r="LLF1" s="110"/>
      <c r="LLG1" s="110"/>
      <c r="LLH1" s="110"/>
      <c r="LLI1" s="110"/>
      <c r="LLJ1" s="110"/>
      <c r="LLK1" s="110"/>
      <c r="LLL1" s="110"/>
      <c r="LLM1" s="110"/>
      <c r="LLN1" s="110"/>
      <c r="LLO1" s="110"/>
      <c r="LLP1" s="110"/>
      <c r="LLQ1" s="110"/>
      <c r="LLR1" s="110"/>
      <c r="LLS1" s="110"/>
      <c r="LLT1" s="110"/>
      <c r="LLU1" s="110"/>
      <c r="LLV1" s="110"/>
      <c r="LLW1" s="110"/>
      <c r="LLX1" s="110"/>
      <c r="LLY1" s="110"/>
      <c r="LLZ1" s="110"/>
      <c r="LMA1" s="110"/>
      <c r="LMB1" s="110"/>
      <c r="LMC1" s="110"/>
      <c r="LMD1" s="110"/>
      <c r="LME1" s="110"/>
      <c r="LMF1" s="110"/>
      <c r="LMG1" s="110"/>
      <c r="LMH1" s="110"/>
      <c r="LMI1" s="110"/>
      <c r="LMJ1" s="110"/>
      <c r="LMK1" s="110"/>
      <c r="LML1" s="110"/>
      <c r="LMM1" s="110"/>
      <c r="LMN1" s="110"/>
      <c r="LMO1" s="110"/>
      <c r="LMP1" s="110"/>
      <c r="LMQ1" s="110"/>
      <c r="LMR1" s="110"/>
      <c r="LMS1" s="110"/>
      <c r="LMT1" s="110"/>
      <c r="LMU1" s="110"/>
      <c r="LMV1" s="110"/>
      <c r="LMW1" s="110"/>
      <c r="LMX1" s="110"/>
      <c r="LMY1" s="110"/>
      <c r="LMZ1" s="110"/>
      <c r="LNA1" s="110"/>
      <c r="LNB1" s="110"/>
      <c r="LNC1" s="110"/>
      <c r="LND1" s="110"/>
      <c r="LNE1" s="110"/>
      <c r="LNF1" s="110"/>
      <c r="LNG1" s="110"/>
      <c r="LNH1" s="110"/>
      <c r="LNI1" s="110"/>
      <c r="LNJ1" s="110"/>
      <c r="LNK1" s="110"/>
      <c r="LNL1" s="110"/>
      <c r="LNM1" s="110"/>
      <c r="LNN1" s="110"/>
      <c r="LNO1" s="110"/>
      <c r="LNP1" s="110"/>
      <c r="LNQ1" s="110"/>
      <c r="LNR1" s="110"/>
      <c r="LNS1" s="110"/>
      <c r="LNT1" s="110"/>
      <c r="LNU1" s="110"/>
      <c r="LNV1" s="110"/>
      <c r="LNW1" s="110"/>
      <c r="LNX1" s="110"/>
      <c r="LNY1" s="110"/>
      <c r="LNZ1" s="110"/>
      <c r="LOA1" s="110"/>
      <c r="LOB1" s="110"/>
      <c r="LOC1" s="110"/>
      <c r="LOD1" s="110"/>
      <c r="LOE1" s="110"/>
      <c r="LOF1" s="110"/>
      <c r="LOG1" s="110"/>
      <c r="LOH1" s="110"/>
      <c r="LOI1" s="110"/>
      <c r="LOJ1" s="110"/>
      <c r="LOK1" s="110"/>
      <c r="LOL1" s="110"/>
      <c r="LOM1" s="110"/>
      <c r="LON1" s="110"/>
      <c r="LOO1" s="110"/>
      <c r="LOP1" s="110"/>
      <c r="LOQ1" s="110"/>
      <c r="LOR1" s="110"/>
      <c r="LOS1" s="110"/>
      <c r="LOT1" s="110"/>
      <c r="LOU1" s="110"/>
      <c r="LOV1" s="110"/>
      <c r="LOW1" s="110"/>
      <c r="LOX1" s="110"/>
      <c r="LOY1" s="110"/>
      <c r="LOZ1" s="110"/>
      <c r="LPA1" s="110"/>
      <c r="LPB1" s="110"/>
      <c r="LPC1" s="110"/>
      <c r="LPD1" s="110"/>
      <c r="LPE1" s="110"/>
      <c r="LPF1" s="110"/>
      <c r="LPG1" s="110"/>
      <c r="LPH1" s="110"/>
      <c r="LPI1" s="110"/>
      <c r="LPJ1" s="110"/>
      <c r="LPK1" s="110"/>
      <c r="LPL1" s="110"/>
      <c r="LPM1" s="110"/>
      <c r="LPN1" s="110"/>
      <c r="LPO1" s="110"/>
      <c r="LPP1" s="110"/>
      <c r="LPQ1" s="110"/>
      <c r="LPR1" s="110"/>
      <c r="LPS1" s="110"/>
      <c r="LPT1" s="110"/>
      <c r="LPU1" s="110"/>
      <c r="LPV1" s="110"/>
      <c r="LPW1" s="110"/>
      <c r="LPX1" s="110"/>
      <c r="LPY1" s="110"/>
      <c r="LPZ1" s="110"/>
      <c r="LQA1" s="110"/>
      <c r="LQB1" s="110"/>
      <c r="LQC1" s="110"/>
      <c r="LQD1" s="110"/>
      <c r="LQE1" s="110"/>
      <c r="LQF1" s="110"/>
      <c r="LQG1" s="110"/>
      <c r="LQH1" s="110"/>
      <c r="LQI1" s="110"/>
      <c r="LQJ1" s="110"/>
      <c r="LQK1" s="110"/>
      <c r="LQL1" s="110"/>
      <c r="LQM1" s="110"/>
      <c r="LQN1" s="110"/>
      <c r="LQO1" s="110"/>
      <c r="LQP1" s="110"/>
      <c r="LQQ1" s="110"/>
      <c r="LQR1" s="110"/>
      <c r="LQS1" s="110"/>
      <c r="LQT1" s="110"/>
      <c r="LQU1" s="110"/>
      <c r="LQV1" s="110"/>
      <c r="LQW1" s="110"/>
      <c r="LQX1" s="110"/>
      <c r="LQY1" s="110"/>
      <c r="LQZ1" s="110"/>
      <c r="LRA1" s="110"/>
      <c r="LRB1" s="110"/>
      <c r="LRC1" s="110"/>
      <c r="LRD1" s="110"/>
      <c r="LRE1" s="110"/>
      <c r="LRF1" s="110"/>
      <c r="LRG1" s="110"/>
      <c r="LRH1" s="110"/>
      <c r="LRI1" s="110"/>
      <c r="LRJ1" s="110"/>
      <c r="LRK1" s="110"/>
      <c r="LRL1" s="110"/>
      <c r="LRM1" s="110"/>
      <c r="LRN1" s="110"/>
      <c r="LRO1" s="110"/>
      <c r="LRP1" s="110"/>
      <c r="LRQ1" s="110"/>
      <c r="LRR1" s="110"/>
      <c r="LRS1" s="110"/>
      <c r="LRT1" s="110"/>
      <c r="LRU1" s="110"/>
      <c r="LRV1" s="110"/>
      <c r="LRW1" s="110"/>
      <c r="LRX1" s="110"/>
      <c r="LRY1" s="110"/>
      <c r="LRZ1" s="110"/>
      <c r="LSA1" s="110"/>
      <c r="LSB1" s="110"/>
      <c r="LSC1" s="110"/>
      <c r="LSD1" s="110"/>
      <c r="LSE1" s="110"/>
      <c r="LSF1" s="110"/>
      <c r="LSG1" s="110"/>
      <c r="LSH1" s="110"/>
      <c r="LSI1" s="110"/>
      <c r="LSJ1" s="110"/>
      <c r="LSK1" s="110"/>
      <c r="LSL1" s="110"/>
      <c r="LSM1" s="110"/>
      <c r="LSN1" s="110"/>
      <c r="LSO1" s="110"/>
      <c r="LSP1" s="110"/>
      <c r="LSQ1" s="110"/>
      <c r="LSR1" s="110"/>
      <c r="LSS1" s="110"/>
      <c r="LST1" s="110"/>
      <c r="LSU1" s="110"/>
      <c r="LSV1" s="110"/>
      <c r="LSW1" s="110"/>
      <c r="LSX1" s="110"/>
      <c r="LSY1" s="110"/>
      <c r="LSZ1" s="110"/>
      <c r="LTA1" s="110"/>
      <c r="LTB1" s="110"/>
      <c r="LTC1" s="110"/>
      <c r="LTD1" s="110"/>
      <c r="LTE1" s="110"/>
      <c r="LTF1" s="110"/>
      <c r="LTG1" s="110"/>
      <c r="LTH1" s="110"/>
      <c r="LTI1" s="110"/>
      <c r="LTJ1" s="110"/>
      <c r="LTK1" s="110"/>
      <c r="LTL1" s="110"/>
      <c r="LTM1" s="110"/>
      <c r="LTN1" s="110"/>
      <c r="LTO1" s="110"/>
      <c r="LTP1" s="110"/>
      <c r="LTQ1" s="110"/>
      <c r="LTR1" s="110"/>
      <c r="LTS1" s="110"/>
      <c r="LTT1" s="110"/>
      <c r="LTU1" s="110"/>
      <c r="LTV1" s="110"/>
      <c r="LTW1" s="110"/>
      <c r="LTX1" s="110"/>
      <c r="LTY1" s="110"/>
      <c r="LTZ1" s="110"/>
      <c r="LUA1" s="110"/>
      <c r="LUB1" s="110"/>
      <c r="LUC1" s="110"/>
      <c r="LUD1" s="110"/>
      <c r="LUE1" s="110"/>
      <c r="LUF1" s="110"/>
      <c r="LUG1" s="110"/>
      <c r="LUH1" s="110"/>
      <c r="LUI1" s="110"/>
      <c r="LUJ1" s="110"/>
      <c r="LUK1" s="110"/>
      <c r="LUL1" s="110"/>
      <c r="LUM1" s="110"/>
      <c r="LUN1" s="110"/>
      <c r="LUO1" s="110"/>
      <c r="LUP1" s="110"/>
      <c r="LUQ1" s="110"/>
      <c r="LUR1" s="110"/>
      <c r="LUS1" s="110"/>
      <c r="LUT1" s="110"/>
      <c r="LUU1" s="110"/>
      <c r="LUV1" s="110"/>
      <c r="LUW1" s="110"/>
      <c r="LUX1" s="110"/>
      <c r="LUY1" s="110"/>
      <c r="LUZ1" s="110"/>
      <c r="LVA1" s="110"/>
      <c r="LVB1" s="110"/>
      <c r="LVC1" s="110"/>
      <c r="LVD1" s="110"/>
      <c r="LVE1" s="110"/>
      <c r="LVF1" s="110"/>
      <c r="LVG1" s="110"/>
      <c r="LVH1" s="110"/>
      <c r="LVI1" s="110"/>
      <c r="LVJ1" s="110"/>
      <c r="LVK1" s="110"/>
      <c r="LVL1" s="110"/>
      <c r="LVM1" s="110"/>
      <c r="LVN1" s="110"/>
      <c r="LVO1" s="110"/>
      <c r="LVP1" s="110"/>
      <c r="LVQ1" s="110"/>
      <c r="LVR1" s="110"/>
      <c r="LVS1" s="110"/>
      <c r="LVT1" s="110"/>
      <c r="LVU1" s="110"/>
      <c r="LVV1" s="110"/>
      <c r="LVW1" s="110"/>
      <c r="LVX1" s="110"/>
      <c r="LVY1" s="110"/>
      <c r="LVZ1" s="110"/>
      <c r="LWA1" s="110"/>
      <c r="LWB1" s="110"/>
      <c r="LWC1" s="110"/>
      <c r="LWD1" s="110"/>
      <c r="LWE1" s="110"/>
      <c r="LWF1" s="110"/>
      <c r="LWG1" s="110"/>
      <c r="LWH1" s="110"/>
      <c r="LWI1" s="110"/>
      <c r="LWJ1" s="110"/>
      <c r="LWK1" s="110"/>
      <c r="LWL1" s="110"/>
      <c r="LWM1" s="110"/>
      <c r="LWN1" s="110"/>
      <c r="LWO1" s="110"/>
      <c r="LWP1" s="110"/>
      <c r="LWQ1" s="110"/>
      <c r="LWR1" s="110"/>
      <c r="LWS1" s="110"/>
      <c r="LWT1" s="110"/>
      <c r="LWU1" s="110"/>
      <c r="LWV1" s="110"/>
      <c r="LWW1" s="110"/>
      <c r="LWX1" s="110"/>
      <c r="LWY1" s="110"/>
      <c r="LWZ1" s="110"/>
      <c r="LXA1" s="110"/>
      <c r="LXB1" s="110"/>
      <c r="LXC1" s="110"/>
      <c r="LXD1" s="110"/>
      <c r="LXE1" s="110"/>
      <c r="LXF1" s="110"/>
      <c r="LXG1" s="110"/>
      <c r="LXH1" s="110"/>
      <c r="LXI1" s="110"/>
      <c r="LXJ1" s="110"/>
      <c r="LXK1" s="110"/>
      <c r="LXL1" s="110"/>
      <c r="LXM1" s="110"/>
      <c r="LXN1" s="110"/>
      <c r="LXO1" s="110"/>
      <c r="LXP1" s="110"/>
      <c r="LXQ1" s="110"/>
      <c r="LXR1" s="110"/>
      <c r="LXS1" s="110"/>
      <c r="LXT1" s="110"/>
      <c r="LXU1" s="110"/>
      <c r="LXV1" s="110"/>
      <c r="LXW1" s="110"/>
      <c r="LXX1" s="110"/>
      <c r="LXY1" s="110"/>
      <c r="LXZ1" s="110"/>
      <c r="LYA1" s="110"/>
      <c r="LYB1" s="110"/>
      <c r="LYC1" s="110"/>
      <c r="LYD1" s="110"/>
      <c r="LYE1" s="110"/>
      <c r="LYF1" s="110"/>
      <c r="LYG1" s="110"/>
      <c r="LYH1" s="110"/>
      <c r="LYI1" s="110"/>
      <c r="LYJ1" s="110"/>
      <c r="LYK1" s="110"/>
      <c r="LYL1" s="110"/>
      <c r="LYM1" s="110"/>
      <c r="LYN1" s="110"/>
      <c r="LYO1" s="110"/>
      <c r="LYP1" s="110"/>
      <c r="LYQ1" s="110"/>
      <c r="LYR1" s="110"/>
      <c r="LYS1" s="110"/>
      <c r="LYT1" s="110"/>
      <c r="LYU1" s="110"/>
      <c r="LYV1" s="110"/>
      <c r="LYW1" s="110"/>
      <c r="LYX1" s="110"/>
      <c r="LYY1" s="110"/>
      <c r="LYZ1" s="110"/>
      <c r="LZA1" s="110"/>
      <c r="LZB1" s="110"/>
      <c r="LZC1" s="110"/>
      <c r="LZD1" s="110"/>
      <c r="LZE1" s="110"/>
      <c r="LZF1" s="110"/>
      <c r="LZG1" s="110"/>
      <c r="LZH1" s="110"/>
      <c r="LZI1" s="110"/>
      <c r="LZJ1" s="110"/>
      <c r="LZK1" s="110"/>
      <c r="LZL1" s="110"/>
      <c r="LZM1" s="110"/>
      <c r="LZN1" s="110"/>
      <c r="LZO1" s="110"/>
      <c r="LZP1" s="110"/>
      <c r="LZQ1" s="110"/>
      <c r="LZR1" s="110"/>
      <c r="LZS1" s="110"/>
      <c r="LZT1" s="110"/>
      <c r="LZU1" s="110"/>
      <c r="LZV1" s="110"/>
      <c r="LZW1" s="110"/>
      <c r="LZX1" s="110"/>
      <c r="LZY1" s="110"/>
      <c r="LZZ1" s="110"/>
      <c r="MAA1" s="110"/>
      <c r="MAB1" s="110"/>
      <c r="MAC1" s="110"/>
      <c r="MAD1" s="110"/>
      <c r="MAE1" s="110"/>
      <c r="MAF1" s="110"/>
      <c r="MAG1" s="110"/>
      <c r="MAH1" s="110"/>
      <c r="MAI1" s="110"/>
      <c r="MAJ1" s="110"/>
      <c r="MAK1" s="110"/>
      <c r="MAL1" s="110"/>
      <c r="MAM1" s="110"/>
      <c r="MAN1" s="110"/>
      <c r="MAO1" s="110"/>
      <c r="MAP1" s="110"/>
      <c r="MAQ1" s="110"/>
      <c r="MAR1" s="110"/>
      <c r="MAS1" s="110"/>
      <c r="MAT1" s="110"/>
      <c r="MAU1" s="110"/>
      <c r="MAV1" s="110"/>
      <c r="MAW1" s="110"/>
      <c r="MAX1" s="110"/>
      <c r="MAY1" s="110"/>
      <c r="MAZ1" s="110"/>
      <c r="MBA1" s="110"/>
      <c r="MBB1" s="110"/>
      <c r="MBC1" s="110"/>
      <c r="MBD1" s="110"/>
      <c r="MBE1" s="110"/>
      <c r="MBF1" s="110"/>
      <c r="MBG1" s="110"/>
      <c r="MBH1" s="110"/>
      <c r="MBI1" s="110"/>
      <c r="MBJ1" s="110"/>
      <c r="MBK1" s="110"/>
      <c r="MBL1" s="110"/>
      <c r="MBM1" s="110"/>
      <c r="MBN1" s="110"/>
      <c r="MBO1" s="110"/>
      <c r="MBP1" s="110"/>
      <c r="MBQ1" s="110"/>
      <c r="MBR1" s="110"/>
      <c r="MBS1" s="110"/>
      <c r="MBT1" s="110"/>
      <c r="MBU1" s="110"/>
      <c r="MBV1" s="110"/>
      <c r="MBW1" s="110"/>
      <c r="MBX1" s="110"/>
      <c r="MBY1" s="110"/>
      <c r="MBZ1" s="110"/>
      <c r="MCA1" s="110"/>
      <c r="MCB1" s="110"/>
      <c r="MCC1" s="110"/>
      <c r="MCD1" s="110"/>
      <c r="MCE1" s="110"/>
      <c r="MCF1" s="110"/>
      <c r="MCG1" s="110"/>
      <c r="MCH1" s="110"/>
      <c r="MCI1" s="110"/>
      <c r="MCJ1" s="110"/>
      <c r="MCK1" s="110"/>
      <c r="MCL1" s="110"/>
      <c r="MCM1" s="110"/>
      <c r="MCN1" s="110"/>
      <c r="MCO1" s="110"/>
      <c r="MCP1" s="110"/>
      <c r="MCQ1" s="110"/>
      <c r="MCR1" s="110"/>
      <c r="MCS1" s="110"/>
      <c r="MCT1" s="110"/>
      <c r="MCU1" s="110"/>
      <c r="MCV1" s="110"/>
      <c r="MCW1" s="110"/>
      <c r="MCX1" s="110"/>
      <c r="MCY1" s="110"/>
      <c r="MCZ1" s="110"/>
      <c r="MDA1" s="110"/>
      <c r="MDB1" s="110"/>
      <c r="MDC1" s="110"/>
      <c r="MDD1" s="110"/>
      <c r="MDE1" s="110"/>
      <c r="MDF1" s="110"/>
      <c r="MDG1" s="110"/>
      <c r="MDH1" s="110"/>
      <c r="MDI1" s="110"/>
      <c r="MDJ1" s="110"/>
      <c r="MDK1" s="110"/>
      <c r="MDL1" s="110"/>
      <c r="MDM1" s="110"/>
      <c r="MDN1" s="110"/>
      <c r="MDO1" s="110"/>
      <c r="MDP1" s="110"/>
      <c r="MDQ1" s="110"/>
      <c r="MDR1" s="110"/>
      <c r="MDS1" s="110"/>
      <c r="MDT1" s="110"/>
      <c r="MDU1" s="110"/>
      <c r="MDV1" s="110"/>
      <c r="MDW1" s="110"/>
      <c r="MDX1" s="110"/>
      <c r="MDY1" s="110"/>
      <c r="MDZ1" s="110"/>
      <c r="MEA1" s="110"/>
      <c r="MEB1" s="110"/>
      <c r="MEC1" s="110"/>
      <c r="MED1" s="110"/>
      <c r="MEE1" s="110"/>
      <c r="MEF1" s="110"/>
      <c r="MEG1" s="110"/>
      <c r="MEH1" s="110"/>
      <c r="MEI1" s="110"/>
      <c r="MEJ1" s="110"/>
      <c r="MEK1" s="110"/>
      <c r="MEL1" s="110"/>
      <c r="MEM1" s="110"/>
      <c r="MEN1" s="110"/>
      <c r="MEO1" s="110"/>
      <c r="MEP1" s="110"/>
      <c r="MEQ1" s="110"/>
      <c r="MER1" s="110"/>
      <c r="MES1" s="110"/>
      <c r="MET1" s="110"/>
      <c r="MEU1" s="110"/>
      <c r="MEV1" s="110"/>
      <c r="MEW1" s="110"/>
      <c r="MEX1" s="110"/>
      <c r="MEY1" s="110"/>
      <c r="MEZ1" s="110"/>
      <c r="MFA1" s="110"/>
      <c r="MFB1" s="110"/>
      <c r="MFC1" s="110"/>
      <c r="MFD1" s="110"/>
      <c r="MFE1" s="110"/>
      <c r="MFF1" s="110"/>
      <c r="MFG1" s="110"/>
      <c r="MFH1" s="110"/>
      <c r="MFI1" s="110"/>
      <c r="MFJ1" s="110"/>
      <c r="MFK1" s="110"/>
      <c r="MFL1" s="110"/>
      <c r="MFM1" s="110"/>
      <c r="MFN1" s="110"/>
      <c r="MFO1" s="110"/>
      <c r="MFP1" s="110"/>
      <c r="MFQ1" s="110"/>
      <c r="MFR1" s="110"/>
      <c r="MFS1" s="110"/>
      <c r="MFT1" s="110"/>
      <c r="MFU1" s="110"/>
      <c r="MFV1" s="110"/>
      <c r="MFW1" s="110"/>
      <c r="MFX1" s="110"/>
      <c r="MFY1" s="110"/>
      <c r="MFZ1" s="110"/>
      <c r="MGA1" s="110"/>
      <c r="MGB1" s="110"/>
      <c r="MGC1" s="110"/>
      <c r="MGD1" s="110"/>
      <c r="MGE1" s="110"/>
      <c r="MGF1" s="110"/>
      <c r="MGG1" s="110"/>
      <c r="MGH1" s="110"/>
      <c r="MGI1" s="110"/>
      <c r="MGJ1" s="110"/>
      <c r="MGK1" s="110"/>
      <c r="MGL1" s="110"/>
      <c r="MGM1" s="110"/>
      <c r="MGN1" s="110"/>
      <c r="MGO1" s="110"/>
      <c r="MGP1" s="110"/>
      <c r="MGQ1" s="110"/>
      <c r="MGR1" s="110"/>
      <c r="MGS1" s="110"/>
      <c r="MGT1" s="110"/>
      <c r="MGU1" s="110"/>
      <c r="MGV1" s="110"/>
      <c r="MGW1" s="110"/>
      <c r="MGX1" s="110"/>
      <c r="MGY1" s="110"/>
      <c r="MGZ1" s="110"/>
      <c r="MHA1" s="110"/>
      <c r="MHB1" s="110"/>
      <c r="MHC1" s="110"/>
      <c r="MHD1" s="110"/>
      <c r="MHE1" s="110"/>
      <c r="MHF1" s="110"/>
      <c r="MHG1" s="110"/>
      <c r="MHH1" s="110"/>
      <c r="MHI1" s="110"/>
      <c r="MHJ1" s="110"/>
      <c r="MHK1" s="110"/>
      <c r="MHL1" s="110"/>
      <c r="MHM1" s="110"/>
      <c r="MHN1" s="110"/>
      <c r="MHO1" s="110"/>
      <c r="MHP1" s="110"/>
      <c r="MHQ1" s="110"/>
      <c r="MHR1" s="110"/>
      <c r="MHS1" s="110"/>
      <c r="MHT1" s="110"/>
      <c r="MHU1" s="110"/>
      <c r="MHV1" s="110"/>
      <c r="MHW1" s="110"/>
      <c r="MHX1" s="110"/>
      <c r="MHY1" s="110"/>
      <c r="MHZ1" s="110"/>
      <c r="MIA1" s="110"/>
      <c r="MIB1" s="110"/>
      <c r="MIC1" s="110"/>
      <c r="MID1" s="110"/>
      <c r="MIE1" s="110"/>
      <c r="MIF1" s="110"/>
      <c r="MIG1" s="110"/>
      <c r="MIH1" s="110"/>
      <c r="MII1" s="110"/>
      <c r="MIJ1" s="110"/>
      <c r="MIK1" s="110"/>
      <c r="MIL1" s="110"/>
      <c r="MIM1" s="110"/>
      <c r="MIN1" s="110"/>
      <c r="MIO1" s="110"/>
      <c r="MIP1" s="110"/>
      <c r="MIQ1" s="110"/>
      <c r="MIR1" s="110"/>
      <c r="MIS1" s="110"/>
      <c r="MIT1" s="110"/>
      <c r="MIU1" s="110"/>
      <c r="MIV1" s="110"/>
      <c r="MIW1" s="110"/>
      <c r="MIX1" s="110"/>
      <c r="MIY1" s="110"/>
      <c r="MIZ1" s="110"/>
      <c r="MJA1" s="110"/>
      <c r="MJB1" s="110"/>
      <c r="MJC1" s="110"/>
      <c r="MJD1" s="110"/>
      <c r="MJE1" s="110"/>
      <c r="MJF1" s="110"/>
      <c r="MJG1" s="110"/>
      <c r="MJH1" s="110"/>
      <c r="MJI1" s="110"/>
      <c r="MJJ1" s="110"/>
      <c r="MJK1" s="110"/>
      <c r="MJL1" s="110"/>
      <c r="MJM1" s="110"/>
      <c r="MJN1" s="110"/>
      <c r="MJO1" s="110"/>
      <c r="MJP1" s="110"/>
      <c r="MJQ1" s="110"/>
      <c r="MJR1" s="110"/>
      <c r="MJS1" s="110"/>
      <c r="MJT1" s="110"/>
      <c r="MJU1" s="110"/>
      <c r="MJV1" s="110"/>
      <c r="MJW1" s="110"/>
      <c r="MJX1" s="110"/>
      <c r="MJY1" s="110"/>
      <c r="MJZ1" s="110"/>
      <c r="MKA1" s="110"/>
      <c r="MKB1" s="110"/>
      <c r="MKC1" s="110"/>
      <c r="MKD1" s="110"/>
      <c r="MKE1" s="110"/>
      <c r="MKF1" s="110"/>
      <c r="MKG1" s="110"/>
      <c r="MKH1" s="110"/>
      <c r="MKI1" s="110"/>
      <c r="MKJ1" s="110"/>
      <c r="MKK1" s="110"/>
      <c r="MKL1" s="110"/>
      <c r="MKM1" s="110"/>
      <c r="MKN1" s="110"/>
      <c r="MKO1" s="110"/>
      <c r="MKP1" s="110"/>
      <c r="MKQ1" s="110"/>
      <c r="MKR1" s="110"/>
      <c r="MKS1" s="110"/>
      <c r="MKT1" s="110"/>
      <c r="MKU1" s="110"/>
      <c r="MKV1" s="110"/>
      <c r="MKW1" s="110"/>
      <c r="MKX1" s="110"/>
      <c r="MKY1" s="110"/>
      <c r="MKZ1" s="110"/>
      <c r="MLA1" s="110"/>
      <c r="MLB1" s="110"/>
      <c r="MLC1" s="110"/>
      <c r="MLD1" s="110"/>
      <c r="MLE1" s="110"/>
      <c r="MLF1" s="110"/>
      <c r="MLG1" s="110"/>
      <c r="MLH1" s="110"/>
      <c r="MLI1" s="110"/>
      <c r="MLJ1" s="110"/>
      <c r="MLK1" s="110"/>
      <c r="MLL1" s="110"/>
      <c r="MLM1" s="110"/>
      <c r="MLN1" s="110"/>
      <c r="MLO1" s="110"/>
      <c r="MLP1" s="110"/>
      <c r="MLQ1" s="110"/>
      <c r="MLR1" s="110"/>
      <c r="MLS1" s="110"/>
      <c r="MLT1" s="110"/>
      <c r="MLU1" s="110"/>
      <c r="MLV1" s="110"/>
      <c r="MLW1" s="110"/>
      <c r="MLX1" s="110"/>
      <c r="MLY1" s="110"/>
      <c r="MLZ1" s="110"/>
      <c r="MMA1" s="110"/>
      <c r="MMB1" s="110"/>
      <c r="MMC1" s="110"/>
      <c r="MMD1" s="110"/>
      <c r="MME1" s="110"/>
      <c r="MMF1" s="110"/>
      <c r="MMG1" s="110"/>
      <c r="MMH1" s="110"/>
      <c r="MMI1" s="110"/>
      <c r="MMJ1" s="110"/>
      <c r="MMK1" s="110"/>
      <c r="MML1" s="110"/>
      <c r="MMM1" s="110"/>
      <c r="MMN1" s="110"/>
      <c r="MMO1" s="110"/>
      <c r="MMP1" s="110"/>
      <c r="MMQ1" s="110"/>
      <c r="MMR1" s="110"/>
      <c r="MMS1" s="110"/>
      <c r="MMT1" s="110"/>
      <c r="MMU1" s="110"/>
      <c r="MMV1" s="110"/>
      <c r="MMW1" s="110"/>
      <c r="MMX1" s="110"/>
      <c r="MMY1" s="110"/>
      <c r="MMZ1" s="110"/>
      <c r="MNA1" s="110"/>
      <c r="MNB1" s="110"/>
      <c r="MNC1" s="110"/>
      <c r="MND1" s="110"/>
      <c r="MNE1" s="110"/>
      <c r="MNF1" s="110"/>
      <c r="MNG1" s="110"/>
      <c r="MNH1" s="110"/>
      <c r="MNI1" s="110"/>
      <c r="MNJ1" s="110"/>
      <c r="MNK1" s="110"/>
      <c r="MNL1" s="110"/>
      <c r="MNM1" s="110"/>
      <c r="MNN1" s="110"/>
      <c r="MNO1" s="110"/>
      <c r="MNP1" s="110"/>
      <c r="MNQ1" s="110"/>
      <c r="MNR1" s="110"/>
      <c r="MNS1" s="110"/>
      <c r="MNT1" s="110"/>
      <c r="MNU1" s="110"/>
      <c r="MNV1" s="110"/>
      <c r="MNW1" s="110"/>
      <c r="MNX1" s="110"/>
      <c r="MNY1" s="110"/>
      <c r="MNZ1" s="110"/>
      <c r="MOA1" s="110"/>
      <c r="MOB1" s="110"/>
      <c r="MOC1" s="110"/>
      <c r="MOD1" s="110"/>
      <c r="MOE1" s="110"/>
      <c r="MOF1" s="110"/>
      <c r="MOG1" s="110"/>
      <c r="MOH1" s="110"/>
      <c r="MOI1" s="110"/>
      <c r="MOJ1" s="110"/>
      <c r="MOK1" s="110"/>
      <c r="MOL1" s="110"/>
      <c r="MOM1" s="110"/>
      <c r="MON1" s="110"/>
      <c r="MOO1" s="110"/>
      <c r="MOP1" s="110"/>
      <c r="MOQ1" s="110"/>
      <c r="MOR1" s="110"/>
      <c r="MOS1" s="110"/>
      <c r="MOT1" s="110"/>
      <c r="MOU1" s="110"/>
      <c r="MOV1" s="110"/>
      <c r="MOW1" s="110"/>
      <c r="MOX1" s="110"/>
      <c r="MOY1" s="110"/>
      <c r="MOZ1" s="110"/>
      <c r="MPA1" s="110"/>
      <c r="MPB1" s="110"/>
      <c r="MPC1" s="110"/>
      <c r="MPD1" s="110"/>
      <c r="MPE1" s="110"/>
      <c r="MPF1" s="110"/>
      <c r="MPG1" s="110"/>
      <c r="MPH1" s="110"/>
      <c r="MPI1" s="110"/>
      <c r="MPJ1" s="110"/>
      <c r="MPK1" s="110"/>
      <c r="MPL1" s="110"/>
      <c r="MPM1" s="110"/>
      <c r="MPN1" s="110"/>
      <c r="MPO1" s="110"/>
      <c r="MPP1" s="110"/>
      <c r="MPQ1" s="110"/>
      <c r="MPR1" s="110"/>
      <c r="MPS1" s="110"/>
      <c r="MPT1" s="110"/>
      <c r="MPU1" s="110"/>
      <c r="MPV1" s="110"/>
      <c r="MPW1" s="110"/>
      <c r="MPX1" s="110"/>
      <c r="MPY1" s="110"/>
      <c r="MPZ1" s="110"/>
      <c r="MQA1" s="110"/>
      <c r="MQB1" s="110"/>
      <c r="MQC1" s="110"/>
      <c r="MQD1" s="110"/>
      <c r="MQE1" s="110"/>
      <c r="MQF1" s="110"/>
      <c r="MQG1" s="110"/>
      <c r="MQH1" s="110"/>
      <c r="MQI1" s="110"/>
      <c r="MQJ1" s="110"/>
      <c r="MQK1" s="110"/>
      <c r="MQL1" s="110"/>
      <c r="MQM1" s="110"/>
      <c r="MQN1" s="110"/>
      <c r="MQO1" s="110"/>
      <c r="MQP1" s="110"/>
      <c r="MQQ1" s="110"/>
      <c r="MQR1" s="110"/>
      <c r="MQS1" s="110"/>
      <c r="MQT1" s="110"/>
      <c r="MQU1" s="110"/>
      <c r="MQV1" s="110"/>
      <c r="MQW1" s="110"/>
      <c r="MQX1" s="110"/>
      <c r="MQY1" s="110"/>
      <c r="MQZ1" s="110"/>
      <c r="MRA1" s="110"/>
      <c r="MRB1" s="110"/>
      <c r="MRC1" s="110"/>
      <c r="MRD1" s="110"/>
      <c r="MRE1" s="110"/>
      <c r="MRF1" s="110"/>
      <c r="MRG1" s="110"/>
      <c r="MRH1" s="110"/>
      <c r="MRI1" s="110"/>
      <c r="MRJ1" s="110"/>
      <c r="MRK1" s="110"/>
      <c r="MRL1" s="110"/>
      <c r="MRM1" s="110"/>
      <c r="MRN1" s="110"/>
      <c r="MRO1" s="110"/>
      <c r="MRP1" s="110"/>
      <c r="MRQ1" s="110"/>
      <c r="MRR1" s="110"/>
      <c r="MRS1" s="110"/>
      <c r="MRT1" s="110"/>
      <c r="MRU1" s="110"/>
      <c r="MRV1" s="110"/>
      <c r="MRW1" s="110"/>
      <c r="MRX1" s="110"/>
      <c r="MRY1" s="110"/>
      <c r="MRZ1" s="110"/>
      <c r="MSA1" s="110"/>
      <c r="MSB1" s="110"/>
      <c r="MSC1" s="110"/>
      <c r="MSD1" s="110"/>
      <c r="MSE1" s="110"/>
      <c r="MSF1" s="110"/>
      <c r="MSG1" s="110"/>
      <c r="MSH1" s="110"/>
      <c r="MSI1" s="110"/>
      <c r="MSJ1" s="110"/>
      <c r="MSK1" s="110"/>
      <c r="MSL1" s="110"/>
      <c r="MSM1" s="110"/>
      <c r="MSN1" s="110"/>
      <c r="MSO1" s="110"/>
      <c r="MSP1" s="110"/>
      <c r="MSQ1" s="110"/>
      <c r="MSR1" s="110"/>
      <c r="MSS1" s="110"/>
      <c r="MST1" s="110"/>
      <c r="MSU1" s="110"/>
      <c r="MSV1" s="110"/>
      <c r="MSW1" s="110"/>
      <c r="MSX1" s="110"/>
      <c r="MSY1" s="110"/>
      <c r="MSZ1" s="110"/>
      <c r="MTA1" s="110"/>
      <c r="MTB1" s="110"/>
      <c r="MTC1" s="110"/>
      <c r="MTD1" s="110"/>
      <c r="MTE1" s="110"/>
      <c r="MTF1" s="110"/>
      <c r="MTG1" s="110"/>
      <c r="MTH1" s="110"/>
      <c r="MTI1" s="110"/>
      <c r="MTJ1" s="110"/>
      <c r="MTK1" s="110"/>
      <c r="MTL1" s="110"/>
      <c r="MTM1" s="110"/>
      <c r="MTN1" s="110"/>
      <c r="MTO1" s="110"/>
      <c r="MTP1" s="110"/>
      <c r="MTQ1" s="110"/>
      <c r="MTR1" s="110"/>
      <c r="MTS1" s="110"/>
      <c r="MTT1" s="110"/>
      <c r="MTU1" s="110"/>
      <c r="MTV1" s="110"/>
      <c r="MTW1" s="110"/>
      <c r="MTX1" s="110"/>
      <c r="MTY1" s="110"/>
      <c r="MTZ1" s="110"/>
      <c r="MUA1" s="110"/>
      <c r="MUB1" s="110"/>
      <c r="MUC1" s="110"/>
      <c r="MUD1" s="110"/>
      <c r="MUE1" s="110"/>
      <c r="MUF1" s="110"/>
      <c r="MUG1" s="110"/>
      <c r="MUH1" s="110"/>
      <c r="MUI1" s="110"/>
      <c r="MUJ1" s="110"/>
      <c r="MUK1" s="110"/>
      <c r="MUL1" s="110"/>
      <c r="MUM1" s="110"/>
      <c r="MUN1" s="110"/>
      <c r="MUO1" s="110"/>
      <c r="MUP1" s="110"/>
      <c r="MUQ1" s="110"/>
      <c r="MUR1" s="110"/>
      <c r="MUS1" s="110"/>
      <c r="MUT1" s="110"/>
      <c r="MUU1" s="110"/>
      <c r="MUV1" s="110"/>
      <c r="MUW1" s="110"/>
      <c r="MUX1" s="110"/>
      <c r="MUY1" s="110"/>
      <c r="MUZ1" s="110"/>
      <c r="MVA1" s="110"/>
      <c r="MVB1" s="110"/>
      <c r="MVC1" s="110"/>
      <c r="MVD1" s="110"/>
      <c r="MVE1" s="110"/>
      <c r="MVF1" s="110"/>
      <c r="MVG1" s="110"/>
      <c r="MVH1" s="110"/>
      <c r="MVI1" s="110"/>
      <c r="MVJ1" s="110"/>
      <c r="MVK1" s="110"/>
      <c r="MVL1" s="110"/>
      <c r="MVM1" s="110"/>
      <c r="MVN1" s="110"/>
      <c r="MVO1" s="110"/>
      <c r="MVP1" s="110"/>
      <c r="MVQ1" s="110"/>
      <c r="MVR1" s="110"/>
      <c r="MVS1" s="110"/>
      <c r="MVT1" s="110"/>
      <c r="MVU1" s="110"/>
      <c r="MVV1" s="110"/>
      <c r="MVW1" s="110"/>
      <c r="MVX1" s="110"/>
      <c r="MVY1" s="110"/>
      <c r="MVZ1" s="110"/>
      <c r="MWA1" s="110"/>
      <c r="MWB1" s="110"/>
      <c r="MWC1" s="110"/>
      <c r="MWD1" s="110"/>
      <c r="MWE1" s="110"/>
      <c r="MWF1" s="110"/>
      <c r="MWG1" s="110"/>
      <c r="MWH1" s="110"/>
      <c r="MWI1" s="110"/>
      <c r="MWJ1" s="110"/>
      <c r="MWK1" s="110"/>
      <c r="MWL1" s="110"/>
      <c r="MWM1" s="110"/>
      <c r="MWN1" s="110"/>
      <c r="MWO1" s="110"/>
      <c r="MWP1" s="110"/>
      <c r="MWQ1" s="110"/>
      <c r="MWR1" s="110"/>
      <c r="MWS1" s="110"/>
      <c r="MWT1" s="110"/>
      <c r="MWU1" s="110"/>
      <c r="MWV1" s="110"/>
      <c r="MWW1" s="110"/>
      <c r="MWX1" s="110"/>
      <c r="MWY1" s="110"/>
      <c r="MWZ1" s="110"/>
      <c r="MXA1" s="110"/>
      <c r="MXB1" s="110"/>
      <c r="MXC1" s="110"/>
      <c r="MXD1" s="110"/>
      <c r="MXE1" s="110"/>
      <c r="MXF1" s="110"/>
      <c r="MXG1" s="110"/>
      <c r="MXH1" s="110"/>
      <c r="MXI1" s="110"/>
      <c r="MXJ1" s="110"/>
      <c r="MXK1" s="110"/>
      <c r="MXL1" s="110"/>
      <c r="MXM1" s="110"/>
      <c r="MXN1" s="110"/>
      <c r="MXO1" s="110"/>
      <c r="MXP1" s="110"/>
      <c r="MXQ1" s="110"/>
      <c r="MXR1" s="110"/>
      <c r="MXS1" s="110"/>
      <c r="MXT1" s="110"/>
      <c r="MXU1" s="110"/>
      <c r="MXV1" s="110"/>
      <c r="MXW1" s="110"/>
      <c r="MXX1" s="110"/>
      <c r="MXY1" s="110"/>
      <c r="MXZ1" s="110"/>
      <c r="MYA1" s="110"/>
      <c r="MYB1" s="110"/>
      <c r="MYC1" s="110"/>
      <c r="MYD1" s="110"/>
      <c r="MYE1" s="110"/>
      <c r="MYF1" s="110"/>
      <c r="MYG1" s="110"/>
      <c r="MYH1" s="110"/>
      <c r="MYI1" s="110"/>
      <c r="MYJ1" s="110"/>
      <c r="MYK1" s="110"/>
      <c r="MYL1" s="110"/>
      <c r="MYM1" s="110"/>
      <c r="MYN1" s="110"/>
      <c r="MYO1" s="110"/>
      <c r="MYP1" s="110"/>
      <c r="MYQ1" s="110"/>
      <c r="MYR1" s="110"/>
      <c r="MYS1" s="110"/>
      <c r="MYT1" s="110"/>
      <c r="MYU1" s="110"/>
      <c r="MYV1" s="110"/>
      <c r="MYW1" s="110"/>
      <c r="MYX1" s="110"/>
      <c r="MYY1" s="110"/>
      <c r="MYZ1" s="110"/>
      <c r="MZA1" s="110"/>
      <c r="MZB1" s="110"/>
      <c r="MZC1" s="110"/>
      <c r="MZD1" s="110"/>
      <c r="MZE1" s="110"/>
      <c r="MZF1" s="110"/>
      <c r="MZG1" s="110"/>
      <c r="MZH1" s="110"/>
      <c r="MZI1" s="110"/>
      <c r="MZJ1" s="110"/>
      <c r="MZK1" s="110"/>
      <c r="MZL1" s="110"/>
      <c r="MZM1" s="110"/>
      <c r="MZN1" s="110"/>
      <c r="MZO1" s="110"/>
      <c r="MZP1" s="110"/>
      <c r="MZQ1" s="110"/>
      <c r="MZR1" s="110"/>
      <c r="MZS1" s="110"/>
      <c r="MZT1" s="110"/>
      <c r="MZU1" s="110"/>
      <c r="MZV1" s="110"/>
      <c r="MZW1" s="110"/>
      <c r="MZX1" s="110"/>
      <c r="MZY1" s="110"/>
      <c r="MZZ1" s="110"/>
      <c r="NAA1" s="110"/>
      <c r="NAB1" s="110"/>
      <c r="NAC1" s="110"/>
      <c r="NAD1" s="110"/>
      <c r="NAE1" s="110"/>
      <c r="NAF1" s="110"/>
      <c r="NAG1" s="110"/>
      <c r="NAH1" s="110"/>
      <c r="NAI1" s="110"/>
      <c r="NAJ1" s="110"/>
      <c r="NAK1" s="110"/>
      <c r="NAL1" s="110"/>
      <c r="NAM1" s="110"/>
      <c r="NAN1" s="110"/>
      <c r="NAO1" s="110"/>
      <c r="NAP1" s="110"/>
      <c r="NAQ1" s="110"/>
      <c r="NAR1" s="110"/>
      <c r="NAS1" s="110"/>
      <c r="NAT1" s="110"/>
      <c r="NAU1" s="110"/>
      <c r="NAV1" s="110"/>
      <c r="NAW1" s="110"/>
      <c r="NAX1" s="110"/>
      <c r="NAY1" s="110"/>
      <c r="NAZ1" s="110"/>
      <c r="NBA1" s="110"/>
      <c r="NBB1" s="110"/>
      <c r="NBC1" s="110"/>
      <c r="NBD1" s="110"/>
      <c r="NBE1" s="110"/>
      <c r="NBF1" s="110"/>
      <c r="NBG1" s="110"/>
      <c r="NBH1" s="110"/>
      <c r="NBI1" s="110"/>
      <c r="NBJ1" s="110"/>
      <c r="NBK1" s="110"/>
      <c r="NBL1" s="110"/>
      <c r="NBM1" s="110"/>
      <c r="NBN1" s="110"/>
      <c r="NBO1" s="110"/>
      <c r="NBP1" s="110"/>
      <c r="NBQ1" s="110"/>
      <c r="NBR1" s="110"/>
      <c r="NBS1" s="110"/>
      <c r="NBT1" s="110"/>
      <c r="NBU1" s="110"/>
      <c r="NBV1" s="110"/>
      <c r="NBW1" s="110"/>
      <c r="NBX1" s="110"/>
      <c r="NBY1" s="110"/>
      <c r="NBZ1" s="110"/>
      <c r="NCA1" s="110"/>
      <c r="NCB1" s="110"/>
      <c r="NCC1" s="110"/>
      <c r="NCD1" s="110"/>
      <c r="NCE1" s="110"/>
      <c r="NCF1" s="110"/>
      <c r="NCG1" s="110"/>
      <c r="NCH1" s="110"/>
      <c r="NCI1" s="110"/>
      <c r="NCJ1" s="110"/>
      <c r="NCK1" s="110"/>
      <c r="NCL1" s="110"/>
      <c r="NCM1" s="110"/>
      <c r="NCN1" s="110"/>
      <c r="NCO1" s="110"/>
      <c r="NCP1" s="110"/>
      <c r="NCQ1" s="110"/>
      <c r="NCR1" s="110"/>
      <c r="NCS1" s="110"/>
      <c r="NCT1" s="110"/>
      <c r="NCU1" s="110"/>
      <c r="NCV1" s="110"/>
      <c r="NCW1" s="110"/>
      <c r="NCX1" s="110"/>
      <c r="NCY1" s="110"/>
      <c r="NCZ1" s="110"/>
      <c r="NDA1" s="110"/>
      <c r="NDB1" s="110"/>
      <c r="NDC1" s="110"/>
      <c r="NDD1" s="110"/>
      <c r="NDE1" s="110"/>
      <c r="NDF1" s="110"/>
      <c r="NDG1" s="110"/>
      <c r="NDH1" s="110"/>
      <c r="NDI1" s="110"/>
      <c r="NDJ1" s="110"/>
      <c r="NDK1" s="110"/>
      <c r="NDL1" s="110"/>
      <c r="NDM1" s="110"/>
      <c r="NDN1" s="110"/>
      <c r="NDO1" s="110"/>
      <c r="NDP1" s="110"/>
      <c r="NDQ1" s="110"/>
      <c r="NDR1" s="110"/>
      <c r="NDS1" s="110"/>
      <c r="NDT1" s="110"/>
      <c r="NDU1" s="110"/>
      <c r="NDV1" s="110"/>
      <c r="NDW1" s="110"/>
      <c r="NDX1" s="110"/>
      <c r="NDY1" s="110"/>
      <c r="NDZ1" s="110"/>
      <c r="NEA1" s="110"/>
      <c r="NEB1" s="110"/>
      <c r="NEC1" s="110"/>
      <c r="NED1" s="110"/>
      <c r="NEE1" s="110"/>
      <c r="NEF1" s="110"/>
      <c r="NEG1" s="110"/>
      <c r="NEH1" s="110"/>
      <c r="NEI1" s="110"/>
      <c r="NEJ1" s="110"/>
      <c r="NEK1" s="110"/>
      <c r="NEL1" s="110"/>
      <c r="NEM1" s="110"/>
      <c r="NEN1" s="110"/>
      <c r="NEO1" s="110"/>
      <c r="NEP1" s="110"/>
      <c r="NEQ1" s="110"/>
      <c r="NER1" s="110"/>
      <c r="NES1" s="110"/>
      <c r="NET1" s="110"/>
      <c r="NEU1" s="110"/>
      <c r="NEV1" s="110"/>
      <c r="NEW1" s="110"/>
      <c r="NEX1" s="110"/>
      <c r="NEY1" s="110"/>
      <c r="NEZ1" s="110"/>
      <c r="NFA1" s="110"/>
      <c r="NFB1" s="110"/>
      <c r="NFC1" s="110"/>
      <c r="NFD1" s="110"/>
      <c r="NFE1" s="110"/>
      <c r="NFF1" s="110"/>
      <c r="NFG1" s="110"/>
      <c r="NFH1" s="110"/>
      <c r="NFI1" s="110"/>
      <c r="NFJ1" s="110"/>
      <c r="NFK1" s="110"/>
      <c r="NFL1" s="110"/>
      <c r="NFM1" s="110"/>
      <c r="NFN1" s="110"/>
      <c r="NFO1" s="110"/>
      <c r="NFP1" s="110"/>
      <c r="NFQ1" s="110"/>
      <c r="NFR1" s="110"/>
      <c r="NFS1" s="110"/>
      <c r="NFT1" s="110"/>
      <c r="NFU1" s="110"/>
      <c r="NFV1" s="110"/>
      <c r="NFW1" s="110"/>
      <c r="NFX1" s="110"/>
      <c r="NFY1" s="110"/>
      <c r="NFZ1" s="110"/>
      <c r="NGA1" s="110"/>
      <c r="NGB1" s="110"/>
      <c r="NGC1" s="110"/>
      <c r="NGD1" s="110"/>
      <c r="NGE1" s="110"/>
      <c r="NGF1" s="110"/>
      <c r="NGG1" s="110"/>
      <c r="NGH1" s="110"/>
      <c r="NGI1" s="110"/>
      <c r="NGJ1" s="110"/>
      <c r="NGK1" s="110"/>
      <c r="NGL1" s="110"/>
      <c r="NGM1" s="110"/>
      <c r="NGN1" s="110"/>
      <c r="NGO1" s="110"/>
      <c r="NGP1" s="110"/>
      <c r="NGQ1" s="110"/>
      <c r="NGR1" s="110"/>
      <c r="NGS1" s="110"/>
      <c r="NGT1" s="110"/>
      <c r="NGU1" s="110"/>
      <c r="NGV1" s="110"/>
      <c r="NGW1" s="110"/>
      <c r="NGX1" s="110"/>
      <c r="NGY1" s="110"/>
      <c r="NGZ1" s="110"/>
      <c r="NHA1" s="110"/>
      <c r="NHB1" s="110"/>
      <c r="NHC1" s="110"/>
      <c r="NHD1" s="110"/>
      <c r="NHE1" s="110"/>
      <c r="NHF1" s="110"/>
      <c r="NHG1" s="110"/>
      <c r="NHH1" s="110"/>
      <c r="NHI1" s="110"/>
      <c r="NHJ1" s="110"/>
      <c r="NHK1" s="110"/>
      <c r="NHL1" s="110"/>
      <c r="NHM1" s="110"/>
      <c r="NHN1" s="110"/>
      <c r="NHO1" s="110"/>
      <c r="NHP1" s="110"/>
      <c r="NHQ1" s="110"/>
      <c r="NHR1" s="110"/>
      <c r="NHS1" s="110"/>
      <c r="NHT1" s="110"/>
      <c r="NHU1" s="110"/>
      <c r="NHV1" s="110"/>
      <c r="NHW1" s="110"/>
      <c r="NHX1" s="110"/>
      <c r="NHY1" s="110"/>
      <c r="NHZ1" s="110"/>
      <c r="NIA1" s="110"/>
      <c r="NIB1" s="110"/>
      <c r="NIC1" s="110"/>
      <c r="NID1" s="110"/>
      <c r="NIE1" s="110"/>
      <c r="NIF1" s="110"/>
      <c r="NIG1" s="110"/>
      <c r="NIH1" s="110"/>
      <c r="NII1" s="110"/>
      <c r="NIJ1" s="110"/>
      <c r="NIK1" s="110"/>
      <c r="NIL1" s="110"/>
      <c r="NIM1" s="110"/>
      <c r="NIN1" s="110"/>
      <c r="NIO1" s="110"/>
      <c r="NIP1" s="110"/>
      <c r="NIQ1" s="110"/>
      <c r="NIR1" s="110"/>
      <c r="NIS1" s="110"/>
      <c r="NIT1" s="110"/>
      <c r="NIU1" s="110"/>
      <c r="NIV1" s="110"/>
      <c r="NIW1" s="110"/>
      <c r="NIX1" s="110"/>
      <c r="NIY1" s="110"/>
      <c r="NIZ1" s="110"/>
      <c r="NJA1" s="110"/>
      <c r="NJB1" s="110"/>
      <c r="NJC1" s="110"/>
      <c r="NJD1" s="110"/>
      <c r="NJE1" s="110"/>
      <c r="NJF1" s="110"/>
      <c r="NJG1" s="110"/>
      <c r="NJH1" s="110"/>
      <c r="NJI1" s="110"/>
      <c r="NJJ1" s="110"/>
      <c r="NJK1" s="110"/>
      <c r="NJL1" s="110"/>
      <c r="NJM1" s="110"/>
      <c r="NJN1" s="110"/>
      <c r="NJO1" s="110"/>
      <c r="NJP1" s="110"/>
      <c r="NJQ1" s="110"/>
      <c r="NJR1" s="110"/>
      <c r="NJS1" s="110"/>
      <c r="NJT1" s="110"/>
      <c r="NJU1" s="110"/>
      <c r="NJV1" s="110"/>
      <c r="NJW1" s="110"/>
      <c r="NJX1" s="110"/>
      <c r="NJY1" s="110"/>
      <c r="NJZ1" s="110"/>
      <c r="NKA1" s="110"/>
      <c r="NKB1" s="110"/>
      <c r="NKC1" s="110"/>
      <c r="NKD1" s="110"/>
      <c r="NKE1" s="110"/>
      <c r="NKF1" s="110"/>
      <c r="NKG1" s="110"/>
      <c r="NKH1" s="110"/>
      <c r="NKI1" s="110"/>
      <c r="NKJ1" s="110"/>
      <c r="NKK1" s="110"/>
      <c r="NKL1" s="110"/>
      <c r="NKM1" s="110"/>
      <c r="NKN1" s="110"/>
      <c r="NKO1" s="110"/>
      <c r="NKP1" s="110"/>
      <c r="NKQ1" s="110"/>
      <c r="NKR1" s="110"/>
      <c r="NKS1" s="110"/>
      <c r="NKT1" s="110"/>
      <c r="NKU1" s="110"/>
      <c r="NKV1" s="110"/>
      <c r="NKW1" s="110"/>
      <c r="NKX1" s="110"/>
      <c r="NKY1" s="110"/>
      <c r="NKZ1" s="110"/>
      <c r="NLA1" s="110"/>
      <c r="NLB1" s="110"/>
      <c r="NLC1" s="110"/>
      <c r="NLD1" s="110"/>
      <c r="NLE1" s="110"/>
      <c r="NLF1" s="110"/>
      <c r="NLG1" s="110"/>
      <c r="NLH1" s="110"/>
      <c r="NLI1" s="110"/>
      <c r="NLJ1" s="110"/>
      <c r="NLK1" s="110"/>
      <c r="NLL1" s="110"/>
      <c r="NLM1" s="110"/>
      <c r="NLN1" s="110"/>
      <c r="NLO1" s="110"/>
      <c r="NLP1" s="110"/>
      <c r="NLQ1" s="110"/>
      <c r="NLR1" s="110"/>
      <c r="NLS1" s="110"/>
      <c r="NLT1" s="110"/>
      <c r="NLU1" s="110"/>
      <c r="NLV1" s="110"/>
      <c r="NLW1" s="110"/>
      <c r="NLX1" s="110"/>
      <c r="NLY1" s="110"/>
      <c r="NLZ1" s="110"/>
      <c r="NMA1" s="110"/>
      <c r="NMB1" s="110"/>
      <c r="NMC1" s="110"/>
      <c r="NMD1" s="110"/>
      <c r="NME1" s="110"/>
      <c r="NMF1" s="110"/>
      <c r="NMG1" s="110"/>
      <c r="NMH1" s="110"/>
      <c r="NMI1" s="110"/>
      <c r="NMJ1" s="110"/>
      <c r="NMK1" s="110"/>
      <c r="NML1" s="110"/>
      <c r="NMM1" s="110"/>
      <c r="NMN1" s="110"/>
      <c r="NMO1" s="110"/>
      <c r="NMP1" s="110"/>
      <c r="NMQ1" s="110"/>
      <c r="NMR1" s="110"/>
      <c r="NMS1" s="110"/>
      <c r="NMT1" s="110"/>
      <c r="NMU1" s="110"/>
      <c r="NMV1" s="110"/>
      <c r="NMW1" s="110"/>
      <c r="NMX1" s="110"/>
      <c r="NMY1" s="110"/>
      <c r="NMZ1" s="110"/>
      <c r="NNA1" s="110"/>
      <c r="NNB1" s="110"/>
      <c r="NNC1" s="110"/>
      <c r="NND1" s="110"/>
      <c r="NNE1" s="110"/>
      <c r="NNF1" s="110"/>
      <c r="NNG1" s="110"/>
      <c r="NNH1" s="110"/>
      <c r="NNI1" s="110"/>
      <c r="NNJ1" s="110"/>
      <c r="NNK1" s="110"/>
      <c r="NNL1" s="110"/>
      <c r="NNM1" s="110"/>
      <c r="NNN1" s="110"/>
      <c r="NNO1" s="110"/>
      <c r="NNP1" s="110"/>
      <c r="NNQ1" s="110"/>
      <c r="NNR1" s="110"/>
      <c r="NNS1" s="110"/>
      <c r="NNT1" s="110"/>
      <c r="NNU1" s="110"/>
      <c r="NNV1" s="110"/>
      <c r="NNW1" s="110"/>
      <c r="NNX1" s="110"/>
      <c r="NNY1" s="110"/>
      <c r="NNZ1" s="110"/>
      <c r="NOA1" s="110"/>
      <c r="NOB1" s="110"/>
      <c r="NOC1" s="110"/>
      <c r="NOD1" s="110"/>
      <c r="NOE1" s="110"/>
      <c r="NOF1" s="110"/>
      <c r="NOG1" s="110"/>
      <c r="NOH1" s="110"/>
      <c r="NOI1" s="110"/>
      <c r="NOJ1" s="110"/>
      <c r="NOK1" s="110"/>
      <c r="NOL1" s="110"/>
      <c r="NOM1" s="110"/>
      <c r="NON1" s="110"/>
      <c r="NOO1" s="110"/>
      <c r="NOP1" s="110"/>
      <c r="NOQ1" s="110"/>
      <c r="NOR1" s="110"/>
      <c r="NOS1" s="110"/>
      <c r="NOT1" s="110"/>
      <c r="NOU1" s="110"/>
      <c r="NOV1" s="110"/>
      <c r="NOW1" s="110"/>
      <c r="NOX1" s="110"/>
      <c r="NOY1" s="110"/>
      <c r="NOZ1" s="110"/>
      <c r="NPA1" s="110"/>
      <c r="NPB1" s="110"/>
      <c r="NPC1" s="110"/>
      <c r="NPD1" s="110"/>
      <c r="NPE1" s="110"/>
      <c r="NPF1" s="110"/>
      <c r="NPG1" s="110"/>
      <c r="NPH1" s="110"/>
      <c r="NPI1" s="110"/>
      <c r="NPJ1" s="110"/>
      <c r="NPK1" s="110"/>
      <c r="NPL1" s="110"/>
      <c r="NPM1" s="110"/>
      <c r="NPN1" s="110"/>
      <c r="NPO1" s="110"/>
      <c r="NPP1" s="110"/>
      <c r="NPQ1" s="110"/>
      <c r="NPR1" s="110"/>
      <c r="NPS1" s="110"/>
      <c r="NPT1" s="110"/>
      <c r="NPU1" s="110"/>
      <c r="NPV1" s="110"/>
      <c r="NPW1" s="110"/>
      <c r="NPX1" s="110"/>
      <c r="NPY1" s="110"/>
      <c r="NPZ1" s="110"/>
      <c r="NQA1" s="110"/>
      <c r="NQB1" s="110"/>
      <c r="NQC1" s="110"/>
      <c r="NQD1" s="110"/>
      <c r="NQE1" s="110"/>
      <c r="NQF1" s="110"/>
      <c r="NQG1" s="110"/>
      <c r="NQH1" s="110"/>
      <c r="NQI1" s="110"/>
      <c r="NQJ1" s="110"/>
      <c r="NQK1" s="110"/>
      <c r="NQL1" s="110"/>
      <c r="NQM1" s="110"/>
      <c r="NQN1" s="110"/>
      <c r="NQO1" s="110"/>
      <c r="NQP1" s="110"/>
      <c r="NQQ1" s="110"/>
      <c r="NQR1" s="110"/>
      <c r="NQS1" s="110"/>
      <c r="NQT1" s="110"/>
      <c r="NQU1" s="110"/>
      <c r="NQV1" s="110"/>
      <c r="NQW1" s="110"/>
      <c r="NQX1" s="110"/>
      <c r="NQY1" s="110"/>
      <c r="NQZ1" s="110"/>
      <c r="NRA1" s="110"/>
      <c r="NRB1" s="110"/>
      <c r="NRC1" s="110"/>
      <c r="NRD1" s="110"/>
      <c r="NRE1" s="110"/>
      <c r="NRF1" s="110"/>
      <c r="NRG1" s="110"/>
      <c r="NRH1" s="110"/>
      <c r="NRI1" s="110"/>
      <c r="NRJ1" s="110"/>
      <c r="NRK1" s="110"/>
      <c r="NRL1" s="110"/>
      <c r="NRM1" s="110"/>
      <c r="NRN1" s="110"/>
      <c r="NRO1" s="110"/>
      <c r="NRP1" s="110"/>
      <c r="NRQ1" s="110"/>
      <c r="NRR1" s="110"/>
      <c r="NRS1" s="110"/>
      <c r="NRT1" s="110"/>
      <c r="NRU1" s="110"/>
      <c r="NRV1" s="110"/>
      <c r="NRW1" s="110"/>
      <c r="NRX1" s="110"/>
      <c r="NRY1" s="110"/>
      <c r="NRZ1" s="110"/>
      <c r="NSA1" s="110"/>
      <c r="NSB1" s="110"/>
      <c r="NSC1" s="110"/>
      <c r="NSD1" s="110"/>
      <c r="NSE1" s="110"/>
      <c r="NSF1" s="110"/>
      <c r="NSG1" s="110"/>
      <c r="NSH1" s="110"/>
      <c r="NSI1" s="110"/>
      <c r="NSJ1" s="110"/>
      <c r="NSK1" s="110"/>
      <c r="NSL1" s="110"/>
      <c r="NSM1" s="110"/>
      <c r="NSN1" s="110"/>
      <c r="NSO1" s="110"/>
      <c r="NSP1" s="110"/>
      <c r="NSQ1" s="110"/>
      <c r="NSR1" s="110"/>
      <c r="NSS1" s="110"/>
      <c r="NST1" s="110"/>
      <c r="NSU1" s="110"/>
      <c r="NSV1" s="110"/>
      <c r="NSW1" s="110"/>
      <c r="NSX1" s="110"/>
      <c r="NSY1" s="110"/>
      <c r="NSZ1" s="110"/>
      <c r="NTA1" s="110"/>
      <c r="NTB1" s="110"/>
      <c r="NTC1" s="110"/>
      <c r="NTD1" s="110"/>
      <c r="NTE1" s="110"/>
      <c r="NTF1" s="110"/>
      <c r="NTG1" s="110"/>
      <c r="NTH1" s="110"/>
      <c r="NTI1" s="110"/>
      <c r="NTJ1" s="110"/>
      <c r="NTK1" s="110"/>
      <c r="NTL1" s="110"/>
      <c r="NTM1" s="110"/>
      <c r="NTN1" s="110"/>
      <c r="NTO1" s="110"/>
      <c r="NTP1" s="110"/>
      <c r="NTQ1" s="110"/>
      <c r="NTR1" s="110"/>
      <c r="NTS1" s="110"/>
      <c r="NTT1" s="110"/>
      <c r="NTU1" s="110"/>
      <c r="NTV1" s="110"/>
      <c r="NTW1" s="110"/>
      <c r="NTX1" s="110"/>
      <c r="NTY1" s="110"/>
      <c r="NTZ1" s="110"/>
      <c r="NUA1" s="110"/>
      <c r="NUB1" s="110"/>
      <c r="NUC1" s="110"/>
      <c r="NUD1" s="110"/>
      <c r="NUE1" s="110"/>
      <c r="NUF1" s="110"/>
      <c r="NUG1" s="110"/>
      <c r="NUH1" s="110"/>
      <c r="NUI1" s="110"/>
      <c r="NUJ1" s="110"/>
      <c r="NUK1" s="110"/>
      <c r="NUL1" s="110"/>
      <c r="NUM1" s="110"/>
      <c r="NUN1" s="110"/>
      <c r="NUO1" s="110"/>
      <c r="NUP1" s="110"/>
      <c r="NUQ1" s="110"/>
      <c r="NUR1" s="110"/>
      <c r="NUS1" s="110"/>
      <c r="NUT1" s="110"/>
      <c r="NUU1" s="110"/>
      <c r="NUV1" s="110"/>
      <c r="NUW1" s="110"/>
      <c r="NUX1" s="110"/>
      <c r="NUY1" s="110"/>
      <c r="NUZ1" s="110"/>
      <c r="NVA1" s="110"/>
      <c r="NVB1" s="110"/>
      <c r="NVC1" s="110"/>
      <c r="NVD1" s="110"/>
      <c r="NVE1" s="110"/>
      <c r="NVF1" s="110"/>
      <c r="NVG1" s="110"/>
      <c r="NVH1" s="110"/>
      <c r="NVI1" s="110"/>
      <c r="NVJ1" s="110"/>
      <c r="NVK1" s="110"/>
      <c r="NVL1" s="110"/>
      <c r="NVM1" s="110"/>
      <c r="NVN1" s="110"/>
      <c r="NVO1" s="110"/>
      <c r="NVP1" s="110"/>
      <c r="NVQ1" s="110"/>
      <c r="NVR1" s="110"/>
      <c r="NVS1" s="110"/>
      <c r="NVT1" s="110"/>
      <c r="NVU1" s="110"/>
      <c r="NVV1" s="110"/>
      <c r="NVW1" s="110"/>
      <c r="NVX1" s="110"/>
      <c r="NVY1" s="110"/>
      <c r="NVZ1" s="110"/>
      <c r="NWA1" s="110"/>
      <c r="NWB1" s="110"/>
      <c r="NWC1" s="110"/>
      <c r="NWD1" s="110"/>
      <c r="NWE1" s="110"/>
      <c r="NWF1" s="110"/>
      <c r="NWG1" s="110"/>
      <c r="NWH1" s="110"/>
      <c r="NWI1" s="110"/>
      <c r="NWJ1" s="110"/>
      <c r="NWK1" s="110"/>
      <c r="NWL1" s="110"/>
      <c r="NWM1" s="110"/>
      <c r="NWN1" s="110"/>
      <c r="NWO1" s="110"/>
      <c r="NWP1" s="110"/>
      <c r="NWQ1" s="110"/>
      <c r="NWR1" s="110"/>
      <c r="NWS1" s="110"/>
      <c r="NWT1" s="110"/>
      <c r="NWU1" s="110"/>
      <c r="NWV1" s="110"/>
      <c r="NWW1" s="110"/>
      <c r="NWX1" s="110"/>
      <c r="NWY1" s="110"/>
      <c r="NWZ1" s="110"/>
      <c r="NXA1" s="110"/>
      <c r="NXB1" s="110"/>
      <c r="NXC1" s="110"/>
      <c r="NXD1" s="110"/>
      <c r="NXE1" s="110"/>
      <c r="NXF1" s="110"/>
      <c r="NXG1" s="110"/>
      <c r="NXH1" s="110"/>
      <c r="NXI1" s="110"/>
      <c r="NXJ1" s="110"/>
      <c r="NXK1" s="110"/>
      <c r="NXL1" s="110"/>
      <c r="NXM1" s="110"/>
      <c r="NXN1" s="110"/>
      <c r="NXO1" s="110"/>
      <c r="NXP1" s="110"/>
      <c r="NXQ1" s="110"/>
      <c r="NXR1" s="110"/>
      <c r="NXS1" s="110"/>
      <c r="NXT1" s="110"/>
      <c r="NXU1" s="110"/>
      <c r="NXV1" s="110"/>
      <c r="NXW1" s="110"/>
      <c r="NXX1" s="110"/>
      <c r="NXY1" s="110"/>
      <c r="NXZ1" s="110"/>
      <c r="NYA1" s="110"/>
      <c r="NYB1" s="110"/>
      <c r="NYC1" s="110"/>
      <c r="NYD1" s="110"/>
      <c r="NYE1" s="110"/>
      <c r="NYF1" s="110"/>
      <c r="NYG1" s="110"/>
      <c r="NYH1" s="110"/>
      <c r="NYI1" s="110"/>
      <c r="NYJ1" s="110"/>
      <c r="NYK1" s="110"/>
      <c r="NYL1" s="110"/>
      <c r="NYM1" s="110"/>
      <c r="NYN1" s="110"/>
      <c r="NYO1" s="110"/>
      <c r="NYP1" s="110"/>
      <c r="NYQ1" s="110"/>
      <c r="NYR1" s="110"/>
      <c r="NYS1" s="110"/>
      <c r="NYT1" s="110"/>
      <c r="NYU1" s="110"/>
      <c r="NYV1" s="110"/>
      <c r="NYW1" s="110"/>
      <c r="NYX1" s="110"/>
      <c r="NYY1" s="110"/>
      <c r="NYZ1" s="110"/>
      <c r="NZA1" s="110"/>
      <c r="NZB1" s="110"/>
      <c r="NZC1" s="110"/>
      <c r="NZD1" s="110"/>
      <c r="NZE1" s="110"/>
      <c r="NZF1" s="110"/>
      <c r="NZG1" s="110"/>
      <c r="NZH1" s="110"/>
      <c r="NZI1" s="110"/>
      <c r="NZJ1" s="110"/>
      <c r="NZK1" s="110"/>
      <c r="NZL1" s="110"/>
      <c r="NZM1" s="110"/>
      <c r="NZN1" s="110"/>
      <c r="NZO1" s="110"/>
      <c r="NZP1" s="110"/>
      <c r="NZQ1" s="110"/>
      <c r="NZR1" s="110"/>
      <c r="NZS1" s="110"/>
      <c r="NZT1" s="110"/>
      <c r="NZU1" s="110"/>
      <c r="NZV1" s="110"/>
      <c r="NZW1" s="110"/>
      <c r="NZX1" s="110"/>
      <c r="NZY1" s="110"/>
      <c r="NZZ1" s="110"/>
      <c r="OAA1" s="110"/>
      <c r="OAB1" s="110"/>
      <c r="OAC1" s="110"/>
      <c r="OAD1" s="110"/>
      <c r="OAE1" s="110"/>
      <c r="OAF1" s="110"/>
      <c r="OAG1" s="110"/>
      <c r="OAH1" s="110"/>
      <c r="OAI1" s="110"/>
      <c r="OAJ1" s="110"/>
      <c r="OAK1" s="110"/>
      <c r="OAL1" s="110"/>
      <c r="OAM1" s="110"/>
      <c r="OAN1" s="110"/>
      <c r="OAO1" s="110"/>
      <c r="OAP1" s="110"/>
      <c r="OAQ1" s="110"/>
      <c r="OAR1" s="110"/>
      <c r="OAS1" s="110"/>
      <c r="OAT1" s="110"/>
      <c r="OAU1" s="110"/>
      <c r="OAV1" s="110"/>
      <c r="OAW1" s="110"/>
      <c r="OAX1" s="110"/>
      <c r="OAY1" s="110"/>
      <c r="OAZ1" s="110"/>
      <c r="OBA1" s="110"/>
      <c r="OBB1" s="110"/>
      <c r="OBC1" s="110"/>
      <c r="OBD1" s="110"/>
      <c r="OBE1" s="110"/>
      <c r="OBF1" s="110"/>
      <c r="OBG1" s="110"/>
      <c r="OBH1" s="110"/>
      <c r="OBI1" s="110"/>
      <c r="OBJ1" s="110"/>
      <c r="OBK1" s="110"/>
      <c r="OBL1" s="110"/>
      <c r="OBM1" s="110"/>
      <c r="OBN1" s="110"/>
      <c r="OBO1" s="110"/>
      <c r="OBP1" s="110"/>
      <c r="OBQ1" s="110"/>
      <c r="OBR1" s="110"/>
      <c r="OBS1" s="110"/>
      <c r="OBT1" s="110"/>
      <c r="OBU1" s="110"/>
      <c r="OBV1" s="110"/>
      <c r="OBW1" s="110"/>
      <c r="OBX1" s="110"/>
      <c r="OBY1" s="110"/>
      <c r="OBZ1" s="110"/>
      <c r="OCA1" s="110"/>
      <c r="OCB1" s="110"/>
      <c r="OCC1" s="110"/>
      <c r="OCD1" s="110"/>
      <c r="OCE1" s="110"/>
      <c r="OCF1" s="110"/>
      <c r="OCG1" s="110"/>
      <c r="OCH1" s="110"/>
      <c r="OCI1" s="110"/>
      <c r="OCJ1" s="110"/>
      <c r="OCK1" s="110"/>
      <c r="OCL1" s="110"/>
      <c r="OCM1" s="110"/>
      <c r="OCN1" s="110"/>
      <c r="OCO1" s="110"/>
      <c r="OCP1" s="110"/>
      <c r="OCQ1" s="110"/>
      <c r="OCR1" s="110"/>
      <c r="OCS1" s="110"/>
      <c r="OCT1" s="110"/>
      <c r="OCU1" s="110"/>
      <c r="OCV1" s="110"/>
      <c r="OCW1" s="110"/>
      <c r="OCX1" s="110"/>
      <c r="OCY1" s="110"/>
      <c r="OCZ1" s="110"/>
      <c r="ODA1" s="110"/>
      <c r="ODB1" s="110"/>
      <c r="ODC1" s="110"/>
      <c r="ODD1" s="110"/>
      <c r="ODE1" s="110"/>
      <c r="ODF1" s="110"/>
      <c r="ODG1" s="110"/>
      <c r="ODH1" s="110"/>
      <c r="ODI1" s="110"/>
      <c r="ODJ1" s="110"/>
      <c r="ODK1" s="110"/>
      <c r="ODL1" s="110"/>
      <c r="ODM1" s="110"/>
      <c r="ODN1" s="110"/>
      <c r="ODO1" s="110"/>
      <c r="ODP1" s="110"/>
      <c r="ODQ1" s="110"/>
      <c r="ODR1" s="110"/>
      <c r="ODS1" s="110"/>
      <c r="ODT1" s="110"/>
      <c r="ODU1" s="110"/>
      <c r="ODV1" s="110"/>
      <c r="ODW1" s="110"/>
      <c r="ODX1" s="110"/>
      <c r="ODY1" s="110"/>
      <c r="ODZ1" s="110"/>
      <c r="OEA1" s="110"/>
      <c r="OEB1" s="110"/>
      <c r="OEC1" s="110"/>
      <c r="OED1" s="110"/>
      <c r="OEE1" s="110"/>
      <c r="OEF1" s="110"/>
      <c r="OEG1" s="110"/>
      <c r="OEH1" s="110"/>
      <c r="OEI1" s="110"/>
      <c r="OEJ1" s="110"/>
      <c r="OEK1" s="110"/>
      <c r="OEL1" s="110"/>
      <c r="OEM1" s="110"/>
      <c r="OEN1" s="110"/>
      <c r="OEO1" s="110"/>
      <c r="OEP1" s="110"/>
      <c r="OEQ1" s="110"/>
      <c r="OER1" s="110"/>
      <c r="OES1" s="110"/>
      <c r="OET1" s="110"/>
      <c r="OEU1" s="110"/>
      <c r="OEV1" s="110"/>
      <c r="OEW1" s="110"/>
      <c r="OEX1" s="110"/>
      <c r="OEY1" s="110"/>
      <c r="OEZ1" s="110"/>
      <c r="OFA1" s="110"/>
      <c r="OFB1" s="110"/>
      <c r="OFC1" s="110"/>
      <c r="OFD1" s="110"/>
      <c r="OFE1" s="110"/>
      <c r="OFF1" s="110"/>
      <c r="OFG1" s="110"/>
      <c r="OFH1" s="110"/>
      <c r="OFI1" s="110"/>
      <c r="OFJ1" s="110"/>
      <c r="OFK1" s="110"/>
      <c r="OFL1" s="110"/>
      <c r="OFM1" s="110"/>
      <c r="OFN1" s="110"/>
      <c r="OFO1" s="110"/>
      <c r="OFP1" s="110"/>
      <c r="OFQ1" s="110"/>
      <c r="OFR1" s="110"/>
      <c r="OFS1" s="110"/>
      <c r="OFT1" s="110"/>
      <c r="OFU1" s="110"/>
      <c r="OFV1" s="110"/>
      <c r="OFW1" s="110"/>
      <c r="OFX1" s="110"/>
      <c r="OFY1" s="110"/>
      <c r="OFZ1" s="110"/>
      <c r="OGA1" s="110"/>
      <c r="OGB1" s="110"/>
      <c r="OGC1" s="110"/>
      <c r="OGD1" s="110"/>
      <c r="OGE1" s="110"/>
      <c r="OGF1" s="110"/>
      <c r="OGG1" s="110"/>
      <c r="OGH1" s="110"/>
      <c r="OGI1" s="110"/>
      <c r="OGJ1" s="110"/>
      <c r="OGK1" s="110"/>
      <c r="OGL1" s="110"/>
      <c r="OGM1" s="110"/>
      <c r="OGN1" s="110"/>
      <c r="OGO1" s="110"/>
      <c r="OGP1" s="110"/>
      <c r="OGQ1" s="110"/>
      <c r="OGR1" s="110"/>
      <c r="OGS1" s="110"/>
      <c r="OGT1" s="110"/>
      <c r="OGU1" s="110"/>
      <c r="OGV1" s="110"/>
      <c r="OGW1" s="110"/>
      <c r="OGX1" s="110"/>
      <c r="OGY1" s="110"/>
      <c r="OGZ1" s="110"/>
      <c r="OHA1" s="110"/>
      <c r="OHB1" s="110"/>
      <c r="OHC1" s="110"/>
      <c r="OHD1" s="110"/>
      <c r="OHE1" s="110"/>
      <c r="OHF1" s="110"/>
      <c r="OHG1" s="110"/>
      <c r="OHH1" s="110"/>
      <c r="OHI1" s="110"/>
      <c r="OHJ1" s="110"/>
      <c r="OHK1" s="110"/>
      <c r="OHL1" s="110"/>
      <c r="OHM1" s="110"/>
      <c r="OHN1" s="110"/>
      <c r="OHO1" s="110"/>
      <c r="OHP1" s="110"/>
      <c r="OHQ1" s="110"/>
      <c r="OHR1" s="110"/>
      <c r="OHS1" s="110"/>
      <c r="OHT1" s="110"/>
      <c r="OHU1" s="110"/>
      <c r="OHV1" s="110"/>
      <c r="OHW1" s="110"/>
      <c r="OHX1" s="110"/>
      <c r="OHY1" s="110"/>
      <c r="OHZ1" s="110"/>
      <c r="OIA1" s="110"/>
      <c r="OIB1" s="110"/>
      <c r="OIC1" s="110"/>
      <c r="OID1" s="110"/>
      <c r="OIE1" s="110"/>
      <c r="OIF1" s="110"/>
      <c r="OIG1" s="110"/>
      <c r="OIH1" s="110"/>
      <c r="OII1" s="110"/>
      <c r="OIJ1" s="110"/>
      <c r="OIK1" s="110"/>
      <c r="OIL1" s="110"/>
      <c r="OIM1" s="110"/>
      <c r="OIN1" s="110"/>
      <c r="OIO1" s="110"/>
      <c r="OIP1" s="110"/>
      <c r="OIQ1" s="110"/>
      <c r="OIR1" s="110"/>
      <c r="OIS1" s="110"/>
      <c r="OIT1" s="110"/>
      <c r="OIU1" s="110"/>
      <c r="OIV1" s="110"/>
      <c r="OIW1" s="110"/>
      <c r="OIX1" s="110"/>
      <c r="OIY1" s="110"/>
      <c r="OIZ1" s="110"/>
      <c r="OJA1" s="110"/>
      <c r="OJB1" s="110"/>
      <c r="OJC1" s="110"/>
      <c r="OJD1" s="110"/>
      <c r="OJE1" s="110"/>
      <c r="OJF1" s="110"/>
      <c r="OJG1" s="110"/>
      <c r="OJH1" s="110"/>
      <c r="OJI1" s="110"/>
      <c r="OJJ1" s="110"/>
      <c r="OJK1" s="110"/>
      <c r="OJL1" s="110"/>
      <c r="OJM1" s="110"/>
      <c r="OJN1" s="110"/>
      <c r="OJO1" s="110"/>
      <c r="OJP1" s="110"/>
      <c r="OJQ1" s="110"/>
      <c r="OJR1" s="110"/>
      <c r="OJS1" s="110"/>
      <c r="OJT1" s="110"/>
      <c r="OJU1" s="110"/>
      <c r="OJV1" s="110"/>
      <c r="OJW1" s="110"/>
      <c r="OJX1" s="110"/>
      <c r="OJY1" s="110"/>
      <c r="OJZ1" s="110"/>
      <c r="OKA1" s="110"/>
      <c r="OKB1" s="110"/>
      <c r="OKC1" s="110"/>
      <c r="OKD1" s="110"/>
      <c r="OKE1" s="110"/>
      <c r="OKF1" s="110"/>
      <c r="OKG1" s="110"/>
      <c r="OKH1" s="110"/>
      <c r="OKI1" s="110"/>
      <c r="OKJ1" s="110"/>
      <c r="OKK1" s="110"/>
      <c r="OKL1" s="110"/>
      <c r="OKM1" s="110"/>
      <c r="OKN1" s="110"/>
      <c r="OKO1" s="110"/>
      <c r="OKP1" s="110"/>
      <c r="OKQ1" s="110"/>
      <c r="OKR1" s="110"/>
      <c r="OKS1" s="110"/>
      <c r="OKT1" s="110"/>
      <c r="OKU1" s="110"/>
      <c r="OKV1" s="110"/>
      <c r="OKW1" s="110"/>
      <c r="OKX1" s="110"/>
      <c r="OKY1" s="110"/>
      <c r="OKZ1" s="110"/>
      <c r="OLA1" s="110"/>
      <c r="OLB1" s="110"/>
      <c r="OLC1" s="110"/>
      <c r="OLD1" s="110"/>
      <c r="OLE1" s="110"/>
      <c r="OLF1" s="110"/>
      <c r="OLG1" s="110"/>
      <c r="OLH1" s="110"/>
      <c r="OLI1" s="110"/>
      <c r="OLJ1" s="110"/>
      <c r="OLK1" s="110"/>
      <c r="OLL1" s="110"/>
      <c r="OLM1" s="110"/>
      <c r="OLN1" s="110"/>
      <c r="OLO1" s="110"/>
      <c r="OLP1" s="110"/>
      <c r="OLQ1" s="110"/>
      <c r="OLR1" s="110"/>
      <c r="OLS1" s="110"/>
      <c r="OLT1" s="110"/>
      <c r="OLU1" s="110"/>
      <c r="OLV1" s="110"/>
      <c r="OLW1" s="110"/>
      <c r="OLX1" s="110"/>
      <c r="OLY1" s="110"/>
      <c r="OLZ1" s="110"/>
      <c r="OMA1" s="110"/>
      <c r="OMB1" s="110"/>
      <c r="OMC1" s="110"/>
      <c r="OMD1" s="110"/>
      <c r="OME1" s="110"/>
      <c r="OMF1" s="110"/>
      <c r="OMG1" s="110"/>
      <c r="OMH1" s="110"/>
      <c r="OMI1" s="110"/>
      <c r="OMJ1" s="110"/>
      <c r="OMK1" s="110"/>
      <c r="OML1" s="110"/>
      <c r="OMM1" s="110"/>
      <c r="OMN1" s="110"/>
      <c r="OMO1" s="110"/>
      <c r="OMP1" s="110"/>
      <c r="OMQ1" s="110"/>
      <c r="OMR1" s="110"/>
      <c r="OMS1" s="110"/>
      <c r="OMT1" s="110"/>
      <c r="OMU1" s="110"/>
      <c r="OMV1" s="110"/>
      <c r="OMW1" s="110"/>
      <c r="OMX1" s="110"/>
      <c r="OMY1" s="110"/>
      <c r="OMZ1" s="110"/>
      <c r="ONA1" s="110"/>
      <c r="ONB1" s="110"/>
      <c r="ONC1" s="110"/>
      <c r="OND1" s="110"/>
      <c r="ONE1" s="110"/>
      <c r="ONF1" s="110"/>
      <c r="ONG1" s="110"/>
      <c r="ONH1" s="110"/>
      <c r="ONI1" s="110"/>
      <c r="ONJ1" s="110"/>
      <c r="ONK1" s="110"/>
      <c r="ONL1" s="110"/>
      <c r="ONM1" s="110"/>
      <c r="ONN1" s="110"/>
      <c r="ONO1" s="110"/>
      <c r="ONP1" s="110"/>
      <c r="ONQ1" s="110"/>
      <c r="ONR1" s="110"/>
      <c r="ONS1" s="110"/>
      <c r="ONT1" s="110"/>
      <c r="ONU1" s="110"/>
      <c r="ONV1" s="110"/>
      <c r="ONW1" s="110"/>
      <c r="ONX1" s="110"/>
      <c r="ONY1" s="110"/>
      <c r="ONZ1" s="110"/>
      <c r="OOA1" s="110"/>
      <c r="OOB1" s="110"/>
      <c r="OOC1" s="110"/>
      <c r="OOD1" s="110"/>
      <c r="OOE1" s="110"/>
      <c r="OOF1" s="110"/>
      <c r="OOG1" s="110"/>
      <c r="OOH1" s="110"/>
      <c r="OOI1" s="110"/>
      <c r="OOJ1" s="110"/>
      <c r="OOK1" s="110"/>
      <c r="OOL1" s="110"/>
      <c r="OOM1" s="110"/>
      <c r="OON1" s="110"/>
      <c r="OOO1" s="110"/>
      <c r="OOP1" s="110"/>
      <c r="OOQ1" s="110"/>
      <c r="OOR1" s="110"/>
      <c r="OOS1" s="110"/>
      <c r="OOT1" s="110"/>
      <c r="OOU1" s="110"/>
      <c r="OOV1" s="110"/>
      <c r="OOW1" s="110"/>
      <c r="OOX1" s="110"/>
      <c r="OOY1" s="110"/>
      <c r="OOZ1" s="110"/>
      <c r="OPA1" s="110"/>
      <c r="OPB1" s="110"/>
      <c r="OPC1" s="110"/>
      <c r="OPD1" s="110"/>
      <c r="OPE1" s="110"/>
      <c r="OPF1" s="110"/>
      <c r="OPG1" s="110"/>
      <c r="OPH1" s="110"/>
      <c r="OPI1" s="110"/>
      <c r="OPJ1" s="110"/>
      <c r="OPK1" s="110"/>
      <c r="OPL1" s="110"/>
      <c r="OPM1" s="110"/>
      <c r="OPN1" s="110"/>
      <c r="OPO1" s="110"/>
      <c r="OPP1" s="110"/>
      <c r="OPQ1" s="110"/>
      <c r="OPR1" s="110"/>
      <c r="OPS1" s="110"/>
      <c r="OPT1" s="110"/>
      <c r="OPU1" s="110"/>
      <c r="OPV1" s="110"/>
      <c r="OPW1" s="110"/>
      <c r="OPX1" s="110"/>
      <c r="OPY1" s="110"/>
      <c r="OPZ1" s="110"/>
      <c r="OQA1" s="110"/>
      <c r="OQB1" s="110"/>
      <c r="OQC1" s="110"/>
      <c r="OQD1" s="110"/>
      <c r="OQE1" s="110"/>
      <c r="OQF1" s="110"/>
      <c r="OQG1" s="110"/>
      <c r="OQH1" s="110"/>
      <c r="OQI1" s="110"/>
      <c r="OQJ1" s="110"/>
      <c r="OQK1" s="110"/>
      <c r="OQL1" s="110"/>
      <c r="OQM1" s="110"/>
      <c r="OQN1" s="110"/>
      <c r="OQO1" s="110"/>
      <c r="OQP1" s="110"/>
      <c r="OQQ1" s="110"/>
      <c r="OQR1" s="110"/>
      <c r="OQS1" s="110"/>
      <c r="OQT1" s="110"/>
      <c r="OQU1" s="110"/>
      <c r="OQV1" s="110"/>
      <c r="OQW1" s="110"/>
      <c r="OQX1" s="110"/>
      <c r="OQY1" s="110"/>
      <c r="OQZ1" s="110"/>
      <c r="ORA1" s="110"/>
      <c r="ORB1" s="110"/>
      <c r="ORC1" s="110"/>
      <c r="ORD1" s="110"/>
      <c r="ORE1" s="110"/>
      <c r="ORF1" s="110"/>
      <c r="ORG1" s="110"/>
      <c r="ORH1" s="110"/>
      <c r="ORI1" s="110"/>
      <c r="ORJ1" s="110"/>
      <c r="ORK1" s="110"/>
      <c r="ORL1" s="110"/>
      <c r="ORM1" s="110"/>
      <c r="ORN1" s="110"/>
      <c r="ORO1" s="110"/>
      <c r="ORP1" s="110"/>
      <c r="ORQ1" s="110"/>
      <c r="ORR1" s="110"/>
      <c r="ORS1" s="110"/>
      <c r="ORT1" s="110"/>
      <c r="ORU1" s="110"/>
      <c r="ORV1" s="110"/>
      <c r="ORW1" s="110"/>
      <c r="ORX1" s="110"/>
      <c r="ORY1" s="110"/>
      <c r="ORZ1" s="110"/>
      <c r="OSA1" s="110"/>
      <c r="OSB1" s="110"/>
      <c r="OSC1" s="110"/>
      <c r="OSD1" s="110"/>
      <c r="OSE1" s="110"/>
      <c r="OSF1" s="110"/>
      <c r="OSG1" s="110"/>
      <c r="OSH1" s="110"/>
      <c r="OSI1" s="110"/>
      <c r="OSJ1" s="110"/>
      <c r="OSK1" s="110"/>
      <c r="OSL1" s="110"/>
      <c r="OSM1" s="110"/>
      <c r="OSN1" s="110"/>
      <c r="OSO1" s="110"/>
      <c r="OSP1" s="110"/>
      <c r="OSQ1" s="110"/>
      <c r="OSR1" s="110"/>
      <c r="OSS1" s="110"/>
      <c r="OST1" s="110"/>
      <c r="OSU1" s="110"/>
      <c r="OSV1" s="110"/>
      <c r="OSW1" s="110"/>
      <c r="OSX1" s="110"/>
      <c r="OSY1" s="110"/>
      <c r="OSZ1" s="110"/>
      <c r="OTA1" s="110"/>
      <c r="OTB1" s="110"/>
      <c r="OTC1" s="110"/>
      <c r="OTD1" s="110"/>
      <c r="OTE1" s="110"/>
      <c r="OTF1" s="110"/>
      <c r="OTG1" s="110"/>
      <c r="OTH1" s="110"/>
      <c r="OTI1" s="110"/>
      <c r="OTJ1" s="110"/>
      <c r="OTK1" s="110"/>
      <c r="OTL1" s="110"/>
      <c r="OTM1" s="110"/>
      <c r="OTN1" s="110"/>
      <c r="OTO1" s="110"/>
      <c r="OTP1" s="110"/>
      <c r="OTQ1" s="110"/>
      <c r="OTR1" s="110"/>
      <c r="OTS1" s="110"/>
      <c r="OTT1" s="110"/>
      <c r="OTU1" s="110"/>
      <c r="OTV1" s="110"/>
      <c r="OTW1" s="110"/>
      <c r="OTX1" s="110"/>
      <c r="OTY1" s="110"/>
      <c r="OTZ1" s="110"/>
      <c r="OUA1" s="110"/>
      <c r="OUB1" s="110"/>
      <c r="OUC1" s="110"/>
      <c r="OUD1" s="110"/>
      <c r="OUE1" s="110"/>
      <c r="OUF1" s="110"/>
      <c r="OUG1" s="110"/>
      <c r="OUH1" s="110"/>
      <c r="OUI1" s="110"/>
      <c r="OUJ1" s="110"/>
      <c r="OUK1" s="110"/>
      <c r="OUL1" s="110"/>
      <c r="OUM1" s="110"/>
      <c r="OUN1" s="110"/>
      <c r="OUO1" s="110"/>
      <c r="OUP1" s="110"/>
      <c r="OUQ1" s="110"/>
      <c r="OUR1" s="110"/>
      <c r="OUS1" s="110"/>
      <c r="OUT1" s="110"/>
      <c r="OUU1" s="110"/>
      <c r="OUV1" s="110"/>
      <c r="OUW1" s="110"/>
      <c r="OUX1" s="110"/>
      <c r="OUY1" s="110"/>
      <c r="OUZ1" s="110"/>
      <c r="OVA1" s="110"/>
      <c r="OVB1" s="110"/>
      <c r="OVC1" s="110"/>
      <c r="OVD1" s="110"/>
      <c r="OVE1" s="110"/>
      <c r="OVF1" s="110"/>
      <c r="OVG1" s="110"/>
      <c r="OVH1" s="110"/>
      <c r="OVI1" s="110"/>
      <c r="OVJ1" s="110"/>
      <c r="OVK1" s="110"/>
      <c r="OVL1" s="110"/>
      <c r="OVM1" s="110"/>
      <c r="OVN1" s="110"/>
      <c r="OVO1" s="110"/>
      <c r="OVP1" s="110"/>
      <c r="OVQ1" s="110"/>
      <c r="OVR1" s="110"/>
      <c r="OVS1" s="110"/>
      <c r="OVT1" s="110"/>
      <c r="OVU1" s="110"/>
      <c r="OVV1" s="110"/>
      <c r="OVW1" s="110"/>
      <c r="OVX1" s="110"/>
      <c r="OVY1" s="110"/>
      <c r="OVZ1" s="110"/>
      <c r="OWA1" s="110"/>
      <c r="OWB1" s="110"/>
      <c r="OWC1" s="110"/>
      <c r="OWD1" s="110"/>
      <c r="OWE1" s="110"/>
      <c r="OWF1" s="110"/>
      <c r="OWG1" s="110"/>
      <c r="OWH1" s="110"/>
      <c r="OWI1" s="110"/>
      <c r="OWJ1" s="110"/>
      <c r="OWK1" s="110"/>
      <c r="OWL1" s="110"/>
      <c r="OWM1" s="110"/>
      <c r="OWN1" s="110"/>
      <c r="OWO1" s="110"/>
      <c r="OWP1" s="110"/>
      <c r="OWQ1" s="110"/>
      <c r="OWR1" s="110"/>
      <c r="OWS1" s="110"/>
      <c r="OWT1" s="110"/>
      <c r="OWU1" s="110"/>
      <c r="OWV1" s="110"/>
      <c r="OWW1" s="110"/>
      <c r="OWX1" s="110"/>
      <c r="OWY1" s="110"/>
      <c r="OWZ1" s="110"/>
      <c r="OXA1" s="110"/>
      <c r="OXB1" s="110"/>
      <c r="OXC1" s="110"/>
      <c r="OXD1" s="110"/>
      <c r="OXE1" s="110"/>
      <c r="OXF1" s="110"/>
      <c r="OXG1" s="110"/>
      <c r="OXH1" s="110"/>
      <c r="OXI1" s="110"/>
      <c r="OXJ1" s="110"/>
      <c r="OXK1" s="110"/>
      <c r="OXL1" s="110"/>
      <c r="OXM1" s="110"/>
      <c r="OXN1" s="110"/>
      <c r="OXO1" s="110"/>
      <c r="OXP1" s="110"/>
      <c r="OXQ1" s="110"/>
      <c r="OXR1" s="110"/>
      <c r="OXS1" s="110"/>
      <c r="OXT1" s="110"/>
      <c r="OXU1" s="110"/>
      <c r="OXV1" s="110"/>
      <c r="OXW1" s="110"/>
      <c r="OXX1" s="110"/>
      <c r="OXY1" s="110"/>
      <c r="OXZ1" s="110"/>
      <c r="OYA1" s="110"/>
      <c r="OYB1" s="110"/>
      <c r="OYC1" s="110"/>
      <c r="OYD1" s="110"/>
      <c r="OYE1" s="110"/>
      <c r="OYF1" s="110"/>
      <c r="OYG1" s="110"/>
      <c r="OYH1" s="110"/>
      <c r="OYI1" s="110"/>
      <c r="OYJ1" s="110"/>
      <c r="OYK1" s="110"/>
      <c r="OYL1" s="110"/>
      <c r="OYM1" s="110"/>
      <c r="OYN1" s="110"/>
      <c r="OYO1" s="110"/>
      <c r="OYP1" s="110"/>
      <c r="OYQ1" s="110"/>
      <c r="OYR1" s="110"/>
      <c r="OYS1" s="110"/>
      <c r="OYT1" s="110"/>
      <c r="OYU1" s="110"/>
      <c r="OYV1" s="110"/>
      <c r="OYW1" s="110"/>
      <c r="OYX1" s="110"/>
      <c r="OYY1" s="110"/>
      <c r="OYZ1" s="110"/>
      <c r="OZA1" s="110"/>
      <c r="OZB1" s="110"/>
      <c r="OZC1" s="110"/>
      <c r="OZD1" s="110"/>
      <c r="OZE1" s="110"/>
      <c r="OZF1" s="110"/>
      <c r="OZG1" s="110"/>
      <c r="OZH1" s="110"/>
      <c r="OZI1" s="110"/>
      <c r="OZJ1" s="110"/>
      <c r="OZK1" s="110"/>
      <c r="OZL1" s="110"/>
      <c r="OZM1" s="110"/>
      <c r="OZN1" s="110"/>
      <c r="OZO1" s="110"/>
      <c r="OZP1" s="110"/>
      <c r="OZQ1" s="110"/>
      <c r="OZR1" s="110"/>
      <c r="OZS1" s="110"/>
      <c r="OZT1" s="110"/>
      <c r="OZU1" s="110"/>
      <c r="OZV1" s="110"/>
      <c r="OZW1" s="110"/>
      <c r="OZX1" s="110"/>
      <c r="OZY1" s="110"/>
      <c r="OZZ1" s="110"/>
      <c r="PAA1" s="110"/>
      <c r="PAB1" s="110"/>
      <c r="PAC1" s="110"/>
      <c r="PAD1" s="110"/>
      <c r="PAE1" s="110"/>
      <c r="PAF1" s="110"/>
      <c r="PAG1" s="110"/>
      <c r="PAH1" s="110"/>
      <c r="PAI1" s="110"/>
      <c r="PAJ1" s="110"/>
      <c r="PAK1" s="110"/>
      <c r="PAL1" s="110"/>
      <c r="PAM1" s="110"/>
      <c r="PAN1" s="110"/>
      <c r="PAO1" s="110"/>
      <c r="PAP1" s="110"/>
      <c r="PAQ1" s="110"/>
      <c r="PAR1" s="110"/>
      <c r="PAS1" s="110"/>
      <c r="PAT1" s="110"/>
      <c r="PAU1" s="110"/>
      <c r="PAV1" s="110"/>
      <c r="PAW1" s="110"/>
      <c r="PAX1" s="110"/>
      <c r="PAY1" s="110"/>
      <c r="PAZ1" s="110"/>
      <c r="PBA1" s="110"/>
      <c r="PBB1" s="110"/>
      <c r="PBC1" s="110"/>
      <c r="PBD1" s="110"/>
      <c r="PBE1" s="110"/>
      <c r="PBF1" s="110"/>
      <c r="PBG1" s="110"/>
      <c r="PBH1" s="110"/>
      <c r="PBI1" s="110"/>
      <c r="PBJ1" s="110"/>
      <c r="PBK1" s="110"/>
      <c r="PBL1" s="110"/>
      <c r="PBM1" s="110"/>
      <c r="PBN1" s="110"/>
      <c r="PBO1" s="110"/>
      <c r="PBP1" s="110"/>
      <c r="PBQ1" s="110"/>
      <c r="PBR1" s="110"/>
      <c r="PBS1" s="110"/>
      <c r="PBT1" s="110"/>
      <c r="PBU1" s="110"/>
      <c r="PBV1" s="110"/>
      <c r="PBW1" s="110"/>
      <c r="PBX1" s="110"/>
      <c r="PBY1" s="110"/>
      <c r="PBZ1" s="110"/>
      <c r="PCA1" s="110"/>
      <c r="PCB1" s="110"/>
      <c r="PCC1" s="110"/>
      <c r="PCD1" s="110"/>
      <c r="PCE1" s="110"/>
      <c r="PCF1" s="110"/>
      <c r="PCG1" s="110"/>
      <c r="PCH1" s="110"/>
      <c r="PCI1" s="110"/>
      <c r="PCJ1" s="110"/>
      <c r="PCK1" s="110"/>
      <c r="PCL1" s="110"/>
      <c r="PCM1" s="110"/>
      <c r="PCN1" s="110"/>
      <c r="PCO1" s="110"/>
      <c r="PCP1" s="110"/>
      <c r="PCQ1" s="110"/>
      <c r="PCR1" s="110"/>
      <c r="PCS1" s="110"/>
      <c r="PCT1" s="110"/>
      <c r="PCU1" s="110"/>
      <c r="PCV1" s="110"/>
      <c r="PCW1" s="110"/>
      <c r="PCX1" s="110"/>
      <c r="PCY1" s="110"/>
      <c r="PCZ1" s="110"/>
      <c r="PDA1" s="110"/>
      <c r="PDB1" s="110"/>
      <c r="PDC1" s="110"/>
      <c r="PDD1" s="110"/>
      <c r="PDE1" s="110"/>
      <c r="PDF1" s="110"/>
      <c r="PDG1" s="110"/>
      <c r="PDH1" s="110"/>
      <c r="PDI1" s="110"/>
      <c r="PDJ1" s="110"/>
      <c r="PDK1" s="110"/>
      <c r="PDL1" s="110"/>
      <c r="PDM1" s="110"/>
      <c r="PDN1" s="110"/>
      <c r="PDO1" s="110"/>
      <c r="PDP1" s="110"/>
      <c r="PDQ1" s="110"/>
      <c r="PDR1" s="110"/>
      <c r="PDS1" s="110"/>
      <c r="PDT1" s="110"/>
      <c r="PDU1" s="110"/>
      <c r="PDV1" s="110"/>
      <c r="PDW1" s="110"/>
      <c r="PDX1" s="110"/>
      <c r="PDY1" s="110"/>
      <c r="PDZ1" s="110"/>
      <c r="PEA1" s="110"/>
      <c r="PEB1" s="110"/>
      <c r="PEC1" s="110"/>
      <c r="PED1" s="110"/>
      <c r="PEE1" s="110"/>
      <c r="PEF1" s="110"/>
      <c r="PEG1" s="110"/>
      <c r="PEH1" s="110"/>
      <c r="PEI1" s="110"/>
      <c r="PEJ1" s="110"/>
      <c r="PEK1" s="110"/>
      <c r="PEL1" s="110"/>
      <c r="PEM1" s="110"/>
      <c r="PEN1" s="110"/>
      <c r="PEO1" s="110"/>
      <c r="PEP1" s="110"/>
      <c r="PEQ1" s="110"/>
      <c r="PER1" s="110"/>
      <c r="PES1" s="110"/>
      <c r="PET1" s="110"/>
      <c r="PEU1" s="110"/>
      <c r="PEV1" s="110"/>
      <c r="PEW1" s="110"/>
      <c r="PEX1" s="110"/>
      <c r="PEY1" s="110"/>
      <c r="PEZ1" s="110"/>
      <c r="PFA1" s="110"/>
      <c r="PFB1" s="110"/>
      <c r="PFC1" s="110"/>
      <c r="PFD1" s="110"/>
      <c r="PFE1" s="110"/>
      <c r="PFF1" s="110"/>
      <c r="PFG1" s="110"/>
      <c r="PFH1" s="110"/>
      <c r="PFI1" s="110"/>
      <c r="PFJ1" s="110"/>
      <c r="PFK1" s="110"/>
      <c r="PFL1" s="110"/>
      <c r="PFM1" s="110"/>
      <c r="PFN1" s="110"/>
      <c r="PFO1" s="110"/>
      <c r="PFP1" s="110"/>
      <c r="PFQ1" s="110"/>
      <c r="PFR1" s="110"/>
      <c r="PFS1" s="110"/>
      <c r="PFT1" s="110"/>
      <c r="PFU1" s="110"/>
      <c r="PFV1" s="110"/>
      <c r="PFW1" s="110"/>
      <c r="PFX1" s="110"/>
      <c r="PFY1" s="110"/>
      <c r="PFZ1" s="110"/>
      <c r="PGA1" s="110"/>
      <c r="PGB1" s="110"/>
      <c r="PGC1" s="110"/>
      <c r="PGD1" s="110"/>
      <c r="PGE1" s="110"/>
      <c r="PGF1" s="110"/>
      <c r="PGG1" s="110"/>
      <c r="PGH1" s="110"/>
      <c r="PGI1" s="110"/>
      <c r="PGJ1" s="110"/>
      <c r="PGK1" s="110"/>
      <c r="PGL1" s="110"/>
      <c r="PGM1" s="110"/>
      <c r="PGN1" s="110"/>
      <c r="PGO1" s="110"/>
      <c r="PGP1" s="110"/>
      <c r="PGQ1" s="110"/>
      <c r="PGR1" s="110"/>
      <c r="PGS1" s="110"/>
      <c r="PGT1" s="110"/>
      <c r="PGU1" s="110"/>
      <c r="PGV1" s="110"/>
      <c r="PGW1" s="110"/>
      <c r="PGX1" s="110"/>
      <c r="PGY1" s="110"/>
      <c r="PGZ1" s="110"/>
      <c r="PHA1" s="110"/>
      <c r="PHB1" s="110"/>
      <c r="PHC1" s="110"/>
      <c r="PHD1" s="110"/>
      <c r="PHE1" s="110"/>
      <c r="PHF1" s="110"/>
      <c r="PHG1" s="110"/>
      <c r="PHH1" s="110"/>
      <c r="PHI1" s="110"/>
      <c r="PHJ1" s="110"/>
      <c r="PHK1" s="110"/>
      <c r="PHL1" s="110"/>
      <c r="PHM1" s="110"/>
      <c r="PHN1" s="110"/>
      <c r="PHO1" s="110"/>
      <c r="PHP1" s="110"/>
      <c r="PHQ1" s="110"/>
      <c r="PHR1" s="110"/>
      <c r="PHS1" s="110"/>
      <c r="PHT1" s="110"/>
      <c r="PHU1" s="110"/>
      <c r="PHV1" s="110"/>
      <c r="PHW1" s="110"/>
      <c r="PHX1" s="110"/>
      <c r="PHY1" s="110"/>
      <c r="PHZ1" s="110"/>
      <c r="PIA1" s="110"/>
      <c r="PIB1" s="110"/>
      <c r="PIC1" s="110"/>
      <c r="PID1" s="110"/>
      <c r="PIE1" s="110"/>
      <c r="PIF1" s="110"/>
      <c r="PIG1" s="110"/>
      <c r="PIH1" s="110"/>
      <c r="PII1" s="110"/>
      <c r="PIJ1" s="110"/>
      <c r="PIK1" s="110"/>
      <c r="PIL1" s="110"/>
      <c r="PIM1" s="110"/>
      <c r="PIN1" s="110"/>
      <c r="PIO1" s="110"/>
      <c r="PIP1" s="110"/>
      <c r="PIQ1" s="110"/>
      <c r="PIR1" s="110"/>
      <c r="PIS1" s="110"/>
      <c r="PIT1" s="110"/>
      <c r="PIU1" s="110"/>
      <c r="PIV1" s="110"/>
      <c r="PIW1" s="110"/>
      <c r="PIX1" s="110"/>
      <c r="PIY1" s="110"/>
      <c r="PIZ1" s="110"/>
      <c r="PJA1" s="110"/>
      <c r="PJB1" s="110"/>
      <c r="PJC1" s="110"/>
      <c r="PJD1" s="110"/>
      <c r="PJE1" s="110"/>
      <c r="PJF1" s="110"/>
      <c r="PJG1" s="110"/>
      <c r="PJH1" s="110"/>
      <c r="PJI1" s="110"/>
      <c r="PJJ1" s="110"/>
      <c r="PJK1" s="110"/>
      <c r="PJL1" s="110"/>
      <c r="PJM1" s="110"/>
      <c r="PJN1" s="110"/>
      <c r="PJO1" s="110"/>
      <c r="PJP1" s="110"/>
      <c r="PJQ1" s="110"/>
      <c r="PJR1" s="110"/>
      <c r="PJS1" s="110"/>
      <c r="PJT1" s="110"/>
      <c r="PJU1" s="110"/>
      <c r="PJV1" s="110"/>
      <c r="PJW1" s="110"/>
      <c r="PJX1" s="110"/>
      <c r="PJY1" s="110"/>
      <c r="PJZ1" s="110"/>
      <c r="PKA1" s="110"/>
      <c r="PKB1" s="110"/>
      <c r="PKC1" s="110"/>
      <c r="PKD1" s="110"/>
      <c r="PKE1" s="110"/>
      <c r="PKF1" s="110"/>
      <c r="PKG1" s="110"/>
      <c r="PKH1" s="110"/>
      <c r="PKI1" s="110"/>
      <c r="PKJ1" s="110"/>
      <c r="PKK1" s="110"/>
      <c r="PKL1" s="110"/>
      <c r="PKM1" s="110"/>
      <c r="PKN1" s="110"/>
      <c r="PKO1" s="110"/>
      <c r="PKP1" s="110"/>
      <c r="PKQ1" s="110"/>
      <c r="PKR1" s="110"/>
      <c r="PKS1" s="110"/>
      <c r="PKT1" s="110"/>
      <c r="PKU1" s="110"/>
      <c r="PKV1" s="110"/>
      <c r="PKW1" s="110"/>
      <c r="PKX1" s="110"/>
      <c r="PKY1" s="110"/>
      <c r="PKZ1" s="110"/>
      <c r="PLA1" s="110"/>
      <c r="PLB1" s="110"/>
      <c r="PLC1" s="110"/>
      <c r="PLD1" s="110"/>
      <c r="PLE1" s="110"/>
      <c r="PLF1" s="110"/>
      <c r="PLG1" s="110"/>
      <c r="PLH1" s="110"/>
      <c r="PLI1" s="110"/>
      <c r="PLJ1" s="110"/>
      <c r="PLK1" s="110"/>
      <c r="PLL1" s="110"/>
      <c r="PLM1" s="110"/>
      <c r="PLN1" s="110"/>
      <c r="PLO1" s="110"/>
      <c r="PLP1" s="110"/>
      <c r="PLQ1" s="110"/>
      <c r="PLR1" s="110"/>
      <c r="PLS1" s="110"/>
      <c r="PLT1" s="110"/>
      <c r="PLU1" s="110"/>
      <c r="PLV1" s="110"/>
      <c r="PLW1" s="110"/>
      <c r="PLX1" s="110"/>
      <c r="PLY1" s="110"/>
      <c r="PLZ1" s="110"/>
      <c r="PMA1" s="110"/>
      <c r="PMB1" s="110"/>
      <c r="PMC1" s="110"/>
      <c r="PMD1" s="110"/>
      <c r="PME1" s="110"/>
      <c r="PMF1" s="110"/>
      <c r="PMG1" s="110"/>
      <c r="PMH1" s="110"/>
      <c r="PMI1" s="110"/>
      <c r="PMJ1" s="110"/>
      <c r="PMK1" s="110"/>
      <c r="PML1" s="110"/>
      <c r="PMM1" s="110"/>
      <c r="PMN1" s="110"/>
      <c r="PMO1" s="110"/>
      <c r="PMP1" s="110"/>
      <c r="PMQ1" s="110"/>
      <c r="PMR1" s="110"/>
      <c r="PMS1" s="110"/>
      <c r="PMT1" s="110"/>
      <c r="PMU1" s="110"/>
      <c r="PMV1" s="110"/>
      <c r="PMW1" s="110"/>
      <c r="PMX1" s="110"/>
      <c r="PMY1" s="110"/>
      <c r="PMZ1" s="110"/>
      <c r="PNA1" s="110"/>
      <c r="PNB1" s="110"/>
      <c r="PNC1" s="110"/>
      <c r="PND1" s="110"/>
      <c r="PNE1" s="110"/>
      <c r="PNF1" s="110"/>
      <c r="PNG1" s="110"/>
      <c r="PNH1" s="110"/>
      <c r="PNI1" s="110"/>
      <c r="PNJ1" s="110"/>
      <c r="PNK1" s="110"/>
      <c r="PNL1" s="110"/>
      <c r="PNM1" s="110"/>
      <c r="PNN1" s="110"/>
      <c r="PNO1" s="110"/>
      <c r="PNP1" s="110"/>
      <c r="PNQ1" s="110"/>
      <c r="PNR1" s="110"/>
      <c r="PNS1" s="110"/>
      <c r="PNT1" s="110"/>
      <c r="PNU1" s="110"/>
      <c r="PNV1" s="110"/>
      <c r="PNW1" s="110"/>
      <c r="PNX1" s="110"/>
      <c r="PNY1" s="110"/>
      <c r="PNZ1" s="110"/>
      <c r="POA1" s="110"/>
      <c r="POB1" s="110"/>
      <c r="POC1" s="110"/>
      <c r="POD1" s="110"/>
      <c r="POE1" s="110"/>
      <c r="POF1" s="110"/>
      <c r="POG1" s="110"/>
      <c r="POH1" s="110"/>
      <c r="POI1" s="110"/>
      <c r="POJ1" s="110"/>
      <c r="POK1" s="110"/>
      <c r="POL1" s="110"/>
      <c r="POM1" s="110"/>
      <c r="PON1" s="110"/>
      <c r="POO1" s="110"/>
      <c r="POP1" s="110"/>
      <c r="POQ1" s="110"/>
      <c r="POR1" s="110"/>
      <c r="POS1" s="110"/>
      <c r="POT1" s="110"/>
      <c r="POU1" s="110"/>
      <c r="POV1" s="110"/>
      <c r="POW1" s="110"/>
      <c r="POX1" s="110"/>
      <c r="POY1" s="110"/>
      <c r="POZ1" s="110"/>
      <c r="PPA1" s="110"/>
      <c r="PPB1" s="110"/>
      <c r="PPC1" s="110"/>
      <c r="PPD1" s="110"/>
      <c r="PPE1" s="110"/>
      <c r="PPF1" s="110"/>
      <c r="PPG1" s="110"/>
      <c r="PPH1" s="110"/>
      <c r="PPI1" s="110"/>
      <c r="PPJ1" s="110"/>
      <c r="PPK1" s="110"/>
      <c r="PPL1" s="110"/>
      <c r="PPM1" s="110"/>
      <c r="PPN1" s="110"/>
      <c r="PPO1" s="110"/>
      <c r="PPP1" s="110"/>
      <c r="PPQ1" s="110"/>
      <c r="PPR1" s="110"/>
      <c r="PPS1" s="110"/>
      <c r="PPT1" s="110"/>
      <c r="PPU1" s="110"/>
      <c r="PPV1" s="110"/>
      <c r="PPW1" s="110"/>
      <c r="PPX1" s="110"/>
      <c r="PPY1" s="110"/>
      <c r="PPZ1" s="110"/>
      <c r="PQA1" s="110"/>
      <c r="PQB1" s="110"/>
      <c r="PQC1" s="110"/>
      <c r="PQD1" s="110"/>
      <c r="PQE1" s="110"/>
      <c r="PQF1" s="110"/>
      <c r="PQG1" s="110"/>
      <c r="PQH1" s="110"/>
      <c r="PQI1" s="110"/>
      <c r="PQJ1" s="110"/>
      <c r="PQK1" s="110"/>
      <c r="PQL1" s="110"/>
      <c r="PQM1" s="110"/>
      <c r="PQN1" s="110"/>
      <c r="PQO1" s="110"/>
      <c r="PQP1" s="110"/>
      <c r="PQQ1" s="110"/>
      <c r="PQR1" s="110"/>
      <c r="PQS1" s="110"/>
      <c r="PQT1" s="110"/>
      <c r="PQU1" s="110"/>
      <c r="PQV1" s="110"/>
      <c r="PQW1" s="110"/>
      <c r="PQX1" s="110"/>
      <c r="PQY1" s="110"/>
      <c r="PQZ1" s="110"/>
      <c r="PRA1" s="110"/>
      <c r="PRB1" s="110"/>
      <c r="PRC1" s="110"/>
      <c r="PRD1" s="110"/>
      <c r="PRE1" s="110"/>
      <c r="PRF1" s="110"/>
      <c r="PRG1" s="110"/>
      <c r="PRH1" s="110"/>
      <c r="PRI1" s="110"/>
      <c r="PRJ1" s="110"/>
      <c r="PRK1" s="110"/>
      <c r="PRL1" s="110"/>
      <c r="PRM1" s="110"/>
      <c r="PRN1" s="110"/>
      <c r="PRO1" s="110"/>
      <c r="PRP1" s="110"/>
      <c r="PRQ1" s="110"/>
      <c r="PRR1" s="110"/>
      <c r="PRS1" s="110"/>
      <c r="PRT1" s="110"/>
      <c r="PRU1" s="110"/>
      <c r="PRV1" s="110"/>
      <c r="PRW1" s="110"/>
      <c r="PRX1" s="110"/>
      <c r="PRY1" s="110"/>
      <c r="PRZ1" s="110"/>
      <c r="PSA1" s="110"/>
      <c r="PSB1" s="110"/>
      <c r="PSC1" s="110"/>
      <c r="PSD1" s="110"/>
      <c r="PSE1" s="110"/>
      <c r="PSF1" s="110"/>
      <c r="PSG1" s="110"/>
      <c r="PSH1" s="110"/>
      <c r="PSI1" s="110"/>
      <c r="PSJ1" s="110"/>
      <c r="PSK1" s="110"/>
      <c r="PSL1" s="110"/>
      <c r="PSM1" s="110"/>
      <c r="PSN1" s="110"/>
      <c r="PSO1" s="110"/>
      <c r="PSP1" s="110"/>
      <c r="PSQ1" s="110"/>
      <c r="PSR1" s="110"/>
      <c r="PSS1" s="110"/>
      <c r="PST1" s="110"/>
      <c r="PSU1" s="110"/>
      <c r="PSV1" s="110"/>
      <c r="PSW1" s="110"/>
      <c r="PSX1" s="110"/>
      <c r="PSY1" s="110"/>
      <c r="PSZ1" s="110"/>
      <c r="PTA1" s="110"/>
      <c r="PTB1" s="110"/>
      <c r="PTC1" s="110"/>
      <c r="PTD1" s="110"/>
      <c r="PTE1" s="110"/>
      <c r="PTF1" s="110"/>
      <c r="PTG1" s="110"/>
      <c r="PTH1" s="110"/>
      <c r="PTI1" s="110"/>
      <c r="PTJ1" s="110"/>
      <c r="PTK1" s="110"/>
      <c r="PTL1" s="110"/>
      <c r="PTM1" s="110"/>
      <c r="PTN1" s="110"/>
      <c r="PTO1" s="110"/>
      <c r="PTP1" s="110"/>
      <c r="PTQ1" s="110"/>
      <c r="PTR1" s="110"/>
      <c r="PTS1" s="110"/>
      <c r="PTT1" s="110"/>
      <c r="PTU1" s="110"/>
      <c r="PTV1" s="110"/>
      <c r="PTW1" s="110"/>
      <c r="PTX1" s="110"/>
      <c r="PTY1" s="110"/>
      <c r="PTZ1" s="110"/>
      <c r="PUA1" s="110"/>
      <c r="PUB1" s="110"/>
      <c r="PUC1" s="110"/>
      <c r="PUD1" s="110"/>
      <c r="PUE1" s="110"/>
      <c r="PUF1" s="110"/>
      <c r="PUG1" s="110"/>
      <c r="PUH1" s="110"/>
      <c r="PUI1" s="110"/>
      <c r="PUJ1" s="110"/>
      <c r="PUK1" s="110"/>
      <c r="PUL1" s="110"/>
      <c r="PUM1" s="110"/>
      <c r="PUN1" s="110"/>
      <c r="PUO1" s="110"/>
      <c r="PUP1" s="110"/>
      <c r="PUQ1" s="110"/>
      <c r="PUR1" s="110"/>
      <c r="PUS1" s="110"/>
      <c r="PUT1" s="110"/>
      <c r="PUU1" s="110"/>
      <c r="PUV1" s="110"/>
      <c r="PUW1" s="110"/>
      <c r="PUX1" s="110"/>
      <c r="PUY1" s="110"/>
      <c r="PUZ1" s="110"/>
      <c r="PVA1" s="110"/>
      <c r="PVB1" s="110"/>
      <c r="PVC1" s="110"/>
      <c r="PVD1" s="110"/>
      <c r="PVE1" s="110"/>
      <c r="PVF1" s="110"/>
      <c r="PVG1" s="110"/>
      <c r="PVH1" s="110"/>
      <c r="PVI1" s="110"/>
      <c r="PVJ1" s="110"/>
      <c r="PVK1" s="110"/>
      <c r="PVL1" s="110"/>
      <c r="PVM1" s="110"/>
      <c r="PVN1" s="110"/>
      <c r="PVO1" s="110"/>
      <c r="PVP1" s="110"/>
      <c r="PVQ1" s="110"/>
      <c r="PVR1" s="110"/>
      <c r="PVS1" s="110"/>
      <c r="PVT1" s="110"/>
      <c r="PVU1" s="110"/>
      <c r="PVV1" s="110"/>
      <c r="PVW1" s="110"/>
      <c r="PVX1" s="110"/>
      <c r="PVY1" s="110"/>
      <c r="PVZ1" s="110"/>
      <c r="PWA1" s="110"/>
      <c r="PWB1" s="110"/>
      <c r="PWC1" s="110"/>
      <c r="PWD1" s="110"/>
      <c r="PWE1" s="110"/>
      <c r="PWF1" s="110"/>
      <c r="PWG1" s="110"/>
      <c r="PWH1" s="110"/>
      <c r="PWI1" s="110"/>
      <c r="PWJ1" s="110"/>
      <c r="PWK1" s="110"/>
      <c r="PWL1" s="110"/>
      <c r="PWM1" s="110"/>
      <c r="PWN1" s="110"/>
      <c r="PWO1" s="110"/>
      <c r="PWP1" s="110"/>
      <c r="PWQ1" s="110"/>
      <c r="PWR1" s="110"/>
      <c r="PWS1" s="110"/>
      <c r="PWT1" s="110"/>
      <c r="PWU1" s="110"/>
      <c r="PWV1" s="110"/>
      <c r="PWW1" s="110"/>
      <c r="PWX1" s="110"/>
      <c r="PWY1" s="110"/>
      <c r="PWZ1" s="110"/>
      <c r="PXA1" s="110"/>
      <c r="PXB1" s="110"/>
      <c r="PXC1" s="110"/>
      <c r="PXD1" s="110"/>
      <c r="PXE1" s="110"/>
      <c r="PXF1" s="110"/>
      <c r="PXG1" s="110"/>
      <c r="PXH1" s="110"/>
      <c r="PXI1" s="110"/>
      <c r="PXJ1" s="110"/>
      <c r="PXK1" s="110"/>
      <c r="PXL1" s="110"/>
      <c r="PXM1" s="110"/>
      <c r="PXN1" s="110"/>
      <c r="PXO1" s="110"/>
      <c r="PXP1" s="110"/>
      <c r="PXQ1" s="110"/>
      <c r="PXR1" s="110"/>
      <c r="PXS1" s="110"/>
      <c r="PXT1" s="110"/>
      <c r="PXU1" s="110"/>
      <c r="PXV1" s="110"/>
      <c r="PXW1" s="110"/>
      <c r="PXX1" s="110"/>
      <c r="PXY1" s="110"/>
      <c r="PXZ1" s="110"/>
      <c r="PYA1" s="110"/>
      <c r="PYB1" s="110"/>
      <c r="PYC1" s="110"/>
      <c r="PYD1" s="110"/>
      <c r="PYE1" s="110"/>
      <c r="PYF1" s="110"/>
      <c r="PYG1" s="110"/>
      <c r="PYH1" s="110"/>
      <c r="PYI1" s="110"/>
      <c r="PYJ1" s="110"/>
      <c r="PYK1" s="110"/>
      <c r="PYL1" s="110"/>
      <c r="PYM1" s="110"/>
      <c r="PYN1" s="110"/>
      <c r="PYO1" s="110"/>
      <c r="PYP1" s="110"/>
      <c r="PYQ1" s="110"/>
      <c r="PYR1" s="110"/>
      <c r="PYS1" s="110"/>
      <c r="PYT1" s="110"/>
      <c r="PYU1" s="110"/>
      <c r="PYV1" s="110"/>
      <c r="PYW1" s="110"/>
      <c r="PYX1" s="110"/>
      <c r="PYY1" s="110"/>
      <c r="PYZ1" s="110"/>
      <c r="PZA1" s="110"/>
      <c r="PZB1" s="110"/>
      <c r="PZC1" s="110"/>
      <c r="PZD1" s="110"/>
      <c r="PZE1" s="110"/>
      <c r="PZF1" s="110"/>
      <c r="PZG1" s="110"/>
      <c r="PZH1" s="110"/>
      <c r="PZI1" s="110"/>
      <c r="PZJ1" s="110"/>
      <c r="PZK1" s="110"/>
      <c r="PZL1" s="110"/>
      <c r="PZM1" s="110"/>
      <c r="PZN1" s="110"/>
      <c r="PZO1" s="110"/>
      <c r="PZP1" s="110"/>
      <c r="PZQ1" s="110"/>
      <c r="PZR1" s="110"/>
      <c r="PZS1" s="110"/>
      <c r="PZT1" s="110"/>
      <c r="PZU1" s="110"/>
      <c r="PZV1" s="110"/>
      <c r="PZW1" s="110"/>
      <c r="PZX1" s="110"/>
      <c r="PZY1" s="110"/>
      <c r="PZZ1" s="110"/>
      <c r="QAA1" s="110"/>
      <c r="QAB1" s="110"/>
      <c r="QAC1" s="110"/>
      <c r="QAD1" s="110"/>
      <c r="QAE1" s="110"/>
      <c r="QAF1" s="110"/>
      <c r="QAG1" s="110"/>
      <c r="QAH1" s="110"/>
      <c r="QAI1" s="110"/>
      <c r="QAJ1" s="110"/>
      <c r="QAK1" s="110"/>
      <c r="QAL1" s="110"/>
      <c r="QAM1" s="110"/>
      <c r="QAN1" s="110"/>
      <c r="QAO1" s="110"/>
      <c r="QAP1" s="110"/>
      <c r="QAQ1" s="110"/>
      <c r="QAR1" s="110"/>
      <c r="QAS1" s="110"/>
      <c r="QAT1" s="110"/>
      <c r="QAU1" s="110"/>
      <c r="QAV1" s="110"/>
      <c r="QAW1" s="110"/>
      <c r="QAX1" s="110"/>
      <c r="QAY1" s="110"/>
      <c r="QAZ1" s="110"/>
      <c r="QBA1" s="110"/>
      <c r="QBB1" s="110"/>
      <c r="QBC1" s="110"/>
      <c r="QBD1" s="110"/>
      <c r="QBE1" s="110"/>
      <c r="QBF1" s="110"/>
      <c r="QBG1" s="110"/>
      <c r="QBH1" s="110"/>
      <c r="QBI1" s="110"/>
      <c r="QBJ1" s="110"/>
      <c r="QBK1" s="110"/>
      <c r="QBL1" s="110"/>
      <c r="QBM1" s="110"/>
      <c r="QBN1" s="110"/>
      <c r="QBO1" s="110"/>
      <c r="QBP1" s="110"/>
      <c r="QBQ1" s="110"/>
      <c r="QBR1" s="110"/>
      <c r="QBS1" s="110"/>
      <c r="QBT1" s="110"/>
      <c r="QBU1" s="110"/>
      <c r="QBV1" s="110"/>
      <c r="QBW1" s="110"/>
      <c r="QBX1" s="110"/>
      <c r="QBY1" s="110"/>
      <c r="QBZ1" s="110"/>
      <c r="QCA1" s="110"/>
      <c r="QCB1" s="110"/>
      <c r="QCC1" s="110"/>
      <c r="QCD1" s="110"/>
      <c r="QCE1" s="110"/>
      <c r="QCF1" s="110"/>
      <c r="QCG1" s="110"/>
      <c r="QCH1" s="110"/>
      <c r="QCI1" s="110"/>
      <c r="QCJ1" s="110"/>
      <c r="QCK1" s="110"/>
      <c r="QCL1" s="110"/>
      <c r="QCM1" s="110"/>
      <c r="QCN1" s="110"/>
      <c r="QCO1" s="110"/>
      <c r="QCP1" s="110"/>
      <c r="QCQ1" s="110"/>
      <c r="QCR1" s="110"/>
      <c r="QCS1" s="110"/>
      <c r="QCT1" s="110"/>
      <c r="QCU1" s="110"/>
      <c r="QCV1" s="110"/>
      <c r="QCW1" s="110"/>
      <c r="QCX1" s="110"/>
      <c r="QCY1" s="110"/>
      <c r="QCZ1" s="110"/>
      <c r="QDA1" s="110"/>
      <c r="QDB1" s="110"/>
      <c r="QDC1" s="110"/>
      <c r="QDD1" s="110"/>
      <c r="QDE1" s="110"/>
      <c r="QDF1" s="110"/>
      <c r="QDG1" s="110"/>
      <c r="QDH1" s="110"/>
      <c r="QDI1" s="110"/>
      <c r="QDJ1" s="110"/>
      <c r="QDK1" s="110"/>
      <c r="QDL1" s="110"/>
      <c r="QDM1" s="110"/>
      <c r="QDN1" s="110"/>
      <c r="QDO1" s="110"/>
      <c r="QDP1" s="110"/>
      <c r="QDQ1" s="110"/>
      <c r="QDR1" s="110"/>
      <c r="QDS1" s="110"/>
      <c r="QDT1" s="110"/>
      <c r="QDU1" s="110"/>
      <c r="QDV1" s="110"/>
      <c r="QDW1" s="110"/>
      <c r="QDX1" s="110"/>
      <c r="QDY1" s="110"/>
      <c r="QDZ1" s="110"/>
      <c r="QEA1" s="110"/>
      <c r="QEB1" s="110"/>
      <c r="QEC1" s="110"/>
      <c r="QED1" s="110"/>
      <c r="QEE1" s="110"/>
      <c r="QEF1" s="110"/>
      <c r="QEG1" s="110"/>
      <c r="QEH1" s="110"/>
      <c r="QEI1" s="110"/>
      <c r="QEJ1" s="110"/>
      <c r="QEK1" s="110"/>
      <c r="QEL1" s="110"/>
      <c r="QEM1" s="110"/>
      <c r="QEN1" s="110"/>
      <c r="QEO1" s="110"/>
      <c r="QEP1" s="110"/>
      <c r="QEQ1" s="110"/>
      <c r="QER1" s="110"/>
      <c r="QES1" s="110"/>
      <c r="QET1" s="110"/>
      <c r="QEU1" s="110"/>
      <c r="QEV1" s="110"/>
      <c r="QEW1" s="110"/>
      <c r="QEX1" s="110"/>
      <c r="QEY1" s="110"/>
      <c r="QEZ1" s="110"/>
      <c r="QFA1" s="110"/>
      <c r="QFB1" s="110"/>
      <c r="QFC1" s="110"/>
      <c r="QFD1" s="110"/>
      <c r="QFE1" s="110"/>
      <c r="QFF1" s="110"/>
      <c r="QFG1" s="110"/>
      <c r="QFH1" s="110"/>
      <c r="QFI1" s="110"/>
      <c r="QFJ1" s="110"/>
      <c r="QFK1" s="110"/>
      <c r="QFL1" s="110"/>
      <c r="QFM1" s="110"/>
      <c r="QFN1" s="110"/>
      <c r="QFO1" s="110"/>
      <c r="QFP1" s="110"/>
      <c r="QFQ1" s="110"/>
      <c r="QFR1" s="110"/>
      <c r="QFS1" s="110"/>
      <c r="QFT1" s="110"/>
      <c r="QFU1" s="110"/>
      <c r="QFV1" s="110"/>
      <c r="QFW1" s="110"/>
      <c r="QFX1" s="110"/>
      <c r="QFY1" s="110"/>
      <c r="QFZ1" s="110"/>
      <c r="QGA1" s="110"/>
      <c r="QGB1" s="110"/>
      <c r="QGC1" s="110"/>
      <c r="QGD1" s="110"/>
      <c r="QGE1" s="110"/>
      <c r="QGF1" s="110"/>
      <c r="QGG1" s="110"/>
      <c r="QGH1" s="110"/>
      <c r="QGI1" s="110"/>
      <c r="QGJ1" s="110"/>
      <c r="QGK1" s="110"/>
      <c r="QGL1" s="110"/>
      <c r="QGM1" s="110"/>
      <c r="QGN1" s="110"/>
      <c r="QGO1" s="110"/>
      <c r="QGP1" s="110"/>
      <c r="QGQ1" s="110"/>
      <c r="QGR1" s="110"/>
      <c r="QGS1" s="110"/>
      <c r="QGT1" s="110"/>
      <c r="QGU1" s="110"/>
      <c r="QGV1" s="110"/>
      <c r="QGW1" s="110"/>
      <c r="QGX1" s="110"/>
      <c r="QGY1" s="110"/>
      <c r="QGZ1" s="110"/>
      <c r="QHA1" s="110"/>
      <c r="QHB1" s="110"/>
      <c r="QHC1" s="110"/>
      <c r="QHD1" s="110"/>
      <c r="QHE1" s="110"/>
      <c r="QHF1" s="110"/>
      <c r="QHG1" s="110"/>
      <c r="QHH1" s="110"/>
      <c r="QHI1" s="110"/>
      <c r="QHJ1" s="110"/>
      <c r="QHK1" s="110"/>
      <c r="QHL1" s="110"/>
      <c r="QHM1" s="110"/>
      <c r="QHN1" s="110"/>
      <c r="QHO1" s="110"/>
      <c r="QHP1" s="110"/>
      <c r="QHQ1" s="110"/>
      <c r="QHR1" s="110"/>
      <c r="QHS1" s="110"/>
      <c r="QHT1" s="110"/>
      <c r="QHU1" s="110"/>
      <c r="QHV1" s="110"/>
      <c r="QHW1" s="110"/>
      <c r="QHX1" s="110"/>
      <c r="QHY1" s="110"/>
      <c r="QHZ1" s="110"/>
      <c r="QIA1" s="110"/>
      <c r="QIB1" s="110"/>
      <c r="QIC1" s="110"/>
      <c r="QID1" s="110"/>
      <c r="QIE1" s="110"/>
      <c r="QIF1" s="110"/>
      <c r="QIG1" s="110"/>
      <c r="QIH1" s="110"/>
      <c r="QII1" s="110"/>
      <c r="QIJ1" s="110"/>
      <c r="QIK1" s="110"/>
      <c r="QIL1" s="110"/>
      <c r="QIM1" s="110"/>
      <c r="QIN1" s="110"/>
      <c r="QIO1" s="110"/>
      <c r="QIP1" s="110"/>
      <c r="QIQ1" s="110"/>
      <c r="QIR1" s="110"/>
      <c r="QIS1" s="110"/>
      <c r="QIT1" s="110"/>
      <c r="QIU1" s="110"/>
      <c r="QIV1" s="110"/>
      <c r="QIW1" s="110"/>
      <c r="QIX1" s="110"/>
      <c r="QIY1" s="110"/>
      <c r="QIZ1" s="110"/>
      <c r="QJA1" s="110"/>
      <c r="QJB1" s="110"/>
      <c r="QJC1" s="110"/>
      <c r="QJD1" s="110"/>
      <c r="QJE1" s="110"/>
      <c r="QJF1" s="110"/>
      <c r="QJG1" s="110"/>
      <c r="QJH1" s="110"/>
      <c r="QJI1" s="110"/>
      <c r="QJJ1" s="110"/>
      <c r="QJK1" s="110"/>
      <c r="QJL1" s="110"/>
      <c r="QJM1" s="110"/>
      <c r="QJN1" s="110"/>
      <c r="QJO1" s="110"/>
      <c r="QJP1" s="110"/>
      <c r="QJQ1" s="110"/>
      <c r="QJR1" s="110"/>
      <c r="QJS1" s="110"/>
      <c r="QJT1" s="110"/>
      <c r="QJU1" s="110"/>
      <c r="QJV1" s="110"/>
      <c r="QJW1" s="110"/>
      <c r="QJX1" s="110"/>
      <c r="QJY1" s="110"/>
      <c r="QJZ1" s="110"/>
      <c r="QKA1" s="110"/>
      <c r="QKB1" s="110"/>
      <c r="QKC1" s="110"/>
      <c r="QKD1" s="110"/>
      <c r="QKE1" s="110"/>
      <c r="QKF1" s="110"/>
      <c r="QKG1" s="110"/>
      <c r="QKH1" s="110"/>
      <c r="QKI1" s="110"/>
      <c r="QKJ1" s="110"/>
      <c r="QKK1" s="110"/>
      <c r="QKL1" s="110"/>
      <c r="QKM1" s="110"/>
      <c r="QKN1" s="110"/>
      <c r="QKO1" s="110"/>
      <c r="QKP1" s="110"/>
      <c r="QKQ1" s="110"/>
      <c r="QKR1" s="110"/>
      <c r="QKS1" s="110"/>
      <c r="QKT1" s="110"/>
      <c r="QKU1" s="110"/>
      <c r="QKV1" s="110"/>
      <c r="QKW1" s="110"/>
      <c r="QKX1" s="110"/>
      <c r="QKY1" s="110"/>
      <c r="QKZ1" s="110"/>
      <c r="QLA1" s="110"/>
      <c r="QLB1" s="110"/>
      <c r="QLC1" s="110"/>
      <c r="QLD1" s="110"/>
      <c r="QLE1" s="110"/>
      <c r="QLF1" s="110"/>
      <c r="QLG1" s="110"/>
      <c r="QLH1" s="110"/>
      <c r="QLI1" s="110"/>
      <c r="QLJ1" s="110"/>
      <c r="QLK1" s="110"/>
      <c r="QLL1" s="110"/>
      <c r="QLM1" s="110"/>
      <c r="QLN1" s="110"/>
      <c r="QLO1" s="110"/>
      <c r="QLP1" s="110"/>
      <c r="QLQ1" s="110"/>
      <c r="QLR1" s="110"/>
      <c r="QLS1" s="110"/>
      <c r="QLT1" s="110"/>
      <c r="QLU1" s="110"/>
      <c r="QLV1" s="110"/>
      <c r="QLW1" s="110"/>
      <c r="QLX1" s="110"/>
      <c r="QLY1" s="110"/>
      <c r="QLZ1" s="110"/>
      <c r="QMA1" s="110"/>
      <c r="QMB1" s="110"/>
      <c r="QMC1" s="110"/>
      <c r="QMD1" s="110"/>
      <c r="QME1" s="110"/>
      <c r="QMF1" s="110"/>
      <c r="QMG1" s="110"/>
      <c r="QMH1" s="110"/>
      <c r="QMI1" s="110"/>
      <c r="QMJ1" s="110"/>
      <c r="QMK1" s="110"/>
      <c r="QML1" s="110"/>
      <c r="QMM1" s="110"/>
      <c r="QMN1" s="110"/>
      <c r="QMO1" s="110"/>
      <c r="QMP1" s="110"/>
      <c r="QMQ1" s="110"/>
      <c r="QMR1" s="110"/>
      <c r="QMS1" s="110"/>
      <c r="QMT1" s="110"/>
      <c r="QMU1" s="110"/>
      <c r="QMV1" s="110"/>
      <c r="QMW1" s="110"/>
      <c r="QMX1" s="110"/>
      <c r="QMY1" s="110"/>
      <c r="QMZ1" s="110"/>
      <c r="QNA1" s="110"/>
      <c r="QNB1" s="110"/>
      <c r="QNC1" s="110"/>
      <c r="QND1" s="110"/>
      <c r="QNE1" s="110"/>
      <c r="QNF1" s="110"/>
      <c r="QNG1" s="110"/>
      <c r="QNH1" s="110"/>
      <c r="QNI1" s="110"/>
      <c r="QNJ1" s="110"/>
      <c r="QNK1" s="110"/>
      <c r="QNL1" s="110"/>
      <c r="QNM1" s="110"/>
      <c r="QNN1" s="110"/>
      <c r="QNO1" s="110"/>
      <c r="QNP1" s="110"/>
      <c r="QNQ1" s="110"/>
      <c r="QNR1" s="110"/>
      <c r="QNS1" s="110"/>
      <c r="QNT1" s="110"/>
      <c r="QNU1" s="110"/>
      <c r="QNV1" s="110"/>
      <c r="QNW1" s="110"/>
      <c r="QNX1" s="110"/>
      <c r="QNY1" s="110"/>
      <c r="QNZ1" s="110"/>
      <c r="QOA1" s="110"/>
      <c r="QOB1" s="110"/>
      <c r="QOC1" s="110"/>
      <c r="QOD1" s="110"/>
      <c r="QOE1" s="110"/>
      <c r="QOF1" s="110"/>
      <c r="QOG1" s="110"/>
      <c r="QOH1" s="110"/>
      <c r="QOI1" s="110"/>
      <c r="QOJ1" s="110"/>
      <c r="QOK1" s="110"/>
      <c r="QOL1" s="110"/>
      <c r="QOM1" s="110"/>
      <c r="QON1" s="110"/>
      <c r="QOO1" s="110"/>
      <c r="QOP1" s="110"/>
      <c r="QOQ1" s="110"/>
      <c r="QOR1" s="110"/>
      <c r="QOS1" s="110"/>
      <c r="QOT1" s="110"/>
      <c r="QOU1" s="110"/>
      <c r="QOV1" s="110"/>
      <c r="QOW1" s="110"/>
      <c r="QOX1" s="110"/>
      <c r="QOY1" s="110"/>
      <c r="QOZ1" s="110"/>
      <c r="QPA1" s="110"/>
      <c r="QPB1" s="110"/>
      <c r="QPC1" s="110"/>
      <c r="QPD1" s="110"/>
      <c r="QPE1" s="110"/>
      <c r="QPF1" s="110"/>
      <c r="QPG1" s="110"/>
      <c r="QPH1" s="110"/>
      <c r="QPI1" s="110"/>
      <c r="QPJ1" s="110"/>
      <c r="QPK1" s="110"/>
      <c r="QPL1" s="110"/>
      <c r="QPM1" s="110"/>
      <c r="QPN1" s="110"/>
      <c r="QPO1" s="110"/>
      <c r="QPP1" s="110"/>
      <c r="QPQ1" s="110"/>
      <c r="QPR1" s="110"/>
      <c r="QPS1" s="110"/>
      <c r="QPT1" s="110"/>
      <c r="QPU1" s="110"/>
      <c r="QPV1" s="110"/>
      <c r="QPW1" s="110"/>
      <c r="QPX1" s="110"/>
      <c r="QPY1" s="110"/>
      <c r="QPZ1" s="110"/>
      <c r="QQA1" s="110"/>
      <c r="QQB1" s="110"/>
      <c r="QQC1" s="110"/>
      <c r="QQD1" s="110"/>
      <c r="QQE1" s="110"/>
      <c r="QQF1" s="110"/>
      <c r="QQG1" s="110"/>
      <c r="QQH1" s="110"/>
      <c r="QQI1" s="110"/>
      <c r="QQJ1" s="110"/>
      <c r="QQK1" s="110"/>
      <c r="QQL1" s="110"/>
      <c r="QQM1" s="110"/>
      <c r="QQN1" s="110"/>
      <c r="QQO1" s="110"/>
      <c r="QQP1" s="110"/>
      <c r="QQQ1" s="110"/>
      <c r="QQR1" s="110"/>
      <c r="QQS1" s="110"/>
      <c r="QQT1" s="110"/>
      <c r="QQU1" s="110"/>
      <c r="QQV1" s="110"/>
      <c r="QQW1" s="110"/>
      <c r="QQX1" s="110"/>
      <c r="QQY1" s="110"/>
      <c r="QQZ1" s="110"/>
      <c r="QRA1" s="110"/>
      <c r="QRB1" s="110"/>
      <c r="QRC1" s="110"/>
      <c r="QRD1" s="110"/>
      <c r="QRE1" s="110"/>
      <c r="QRF1" s="110"/>
      <c r="QRG1" s="110"/>
      <c r="QRH1" s="110"/>
      <c r="QRI1" s="110"/>
      <c r="QRJ1" s="110"/>
      <c r="QRK1" s="110"/>
      <c r="QRL1" s="110"/>
      <c r="QRM1" s="110"/>
      <c r="QRN1" s="110"/>
      <c r="QRO1" s="110"/>
      <c r="QRP1" s="110"/>
      <c r="QRQ1" s="110"/>
      <c r="QRR1" s="110"/>
      <c r="QRS1" s="110"/>
      <c r="QRT1" s="110"/>
      <c r="QRU1" s="110"/>
      <c r="QRV1" s="110"/>
      <c r="QRW1" s="110"/>
      <c r="QRX1" s="110"/>
      <c r="QRY1" s="110"/>
      <c r="QRZ1" s="110"/>
      <c r="QSA1" s="110"/>
      <c r="QSB1" s="110"/>
      <c r="QSC1" s="110"/>
      <c r="QSD1" s="110"/>
      <c r="QSE1" s="110"/>
      <c r="QSF1" s="110"/>
      <c r="QSG1" s="110"/>
      <c r="QSH1" s="110"/>
      <c r="QSI1" s="110"/>
      <c r="QSJ1" s="110"/>
      <c r="QSK1" s="110"/>
      <c r="QSL1" s="110"/>
      <c r="QSM1" s="110"/>
      <c r="QSN1" s="110"/>
      <c r="QSO1" s="110"/>
      <c r="QSP1" s="110"/>
      <c r="QSQ1" s="110"/>
      <c r="QSR1" s="110"/>
      <c r="QSS1" s="110"/>
      <c r="QST1" s="110"/>
      <c r="QSU1" s="110"/>
      <c r="QSV1" s="110"/>
      <c r="QSW1" s="110"/>
      <c r="QSX1" s="110"/>
      <c r="QSY1" s="110"/>
      <c r="QSZ1" s="110"/>
      <c r="QTA1" s="110"/>
      <c r="QTB1" s="110"/>
      <c r="QTC1" s="110"/>
      <c r="QTD1" s="110"/>
      <c r="QTE1" s="110"/>
      <c r="QTF1" s="110"/>
      <c r="QTG1" s="110"/>
      <c r="QTH1" s="110"/>
      <c r="QTI1" s="110"/>
      <c r="QTJ1" s="110"/>
      <c r="QTK1" s="110"/>
      <c r="QTL1" s="110"/>
      <c r="QTM1" s="110"/>
      <c r="QTN1" s="110"/>
      <c r="QTO1" s="110"/>
      <c r="QTP1" s="110"/>
      <c r="QTQ1" s="110"/>
      <c r="QTR1" s="110"/>
      <c r="QTS1" s="110"/>
      <c r="QTT1" s="110"/>
      <c r="QTU1" s="110"/>
      <c r="QTV1" s="110"/>
      <c r="QTW1" s="110"/>
      <c r="QTX1" s="110"/>
      <c r="QTY1" s="110"/>
      <c r="QTZ1" s="110"/>
      <c r="QUA1" s="110"/>
      <c r="QUB1" s="110"/>
      <c r="QUC1" s="110"/>
      <c r="QUD1" s="110"/>
      <c r="QUE1" s="110"/>
      <c r="QUF1" s="110"/>
      <c r="QUG1" s="110"/>
      <c r="QUH1" s="110"/>
      <c r="QUI1" s="110"/>
      <c r="QUJ1" s="110"/>
      <c r="QUK1" s="110"/>
      <c r="QUL1" s="110"/>
      <c r="QUM1" s="110"/>
      <c r="QUN1" s="110"/>
      <c r="QUO1" s="110"/>
      <c r="QUP1" s="110"/>
      <c r="QUQ1" s="110"/>
      <c r="QUR1" s="110"/>
      <c r="QUS1" s="110"/>
      <c r="QUT1" s="110"/>
      <c r="QUU1" s="110"/>
      <c r="QUV1" s="110"/>
      <c r="QUW1" s="110"/>
      <c r="QUX1" s="110"/>
      <c r="QUY1" s="110"/>
      <c r="QUZ1" s="110"/>
      <c r="QVA1" s="110"/>
      <c r="QVB1" s="110"/>
      <c r="QVC1" s="110"/>
      <c r="QVD1" s="110"/>
      <c r="QVE1" s="110"/>
      <c r="QVF1" s="110"/>
      <c r="QVG1" s="110"/>
      <c r="QVH1" s="110"/>
      <c r="QVI1" s="110"/>
      <c r="QVJ1" s="110"/>
      <c r="QVK1" s="110"/>
      <c r="QVL1" s="110"/>
      <c r="QVM1" s="110"/>
      <c r="QVN1" s="110"/>
      <c r="QVO1" s="110"/>
      <c r="QVP1" s="110"/>
      <c r="QVQ1" s="110"/>
      <c r="QVR1" s="110"/>
      <c r="QVS1" s="110"/>
      <c r="QVT1" s="110"/>
      <c r="QVU1" s="110"/>
      <c r="QVV1" s="110"/>
      <c r="QVW1" s="110"/>
      <c r="QVX1" s="110"/>
      <c r="QVY1" s="110"/>
      <c r="QVZ1" s="110"/>
      <c r="QWA1" s="110"/>
      <c r="QWB1" s="110"/>
      <c r="QWC1" s="110"/>
      <c r="QWD1" s="110"/>
      <c r="QWE1" s="110"/>
      <c r="QWF1" s="110"/>
      <c r="QWG1" s="110"/>
      <c r="QWH1" s="110"/>
      <c r="QWI1" s="110"/>
      <c r="QWJ1" s="110"/>
      <c r="QWK1" s="110"/>
      <c r="QWL1" s="110"/>
      <c r="QWM1" s="110"/>
      <c r="QWN1" s="110"/>
      <c r="QWO1" s="110"/>
      <c r="QWP1" s="110"/>
      <c r="QWQ1" s="110"/>
      <c r="QWR1" s="110"/>
      <c r="QWS1" s="110"/>
      <c r="QWT1" s="110"/>
      <c r="QWU1" s="110"/>
      <c r="QWV1" s="110"/>
      <c r="QWW1" s="110"/>
      <c r="QWX1" s="110"/>
      <c r="QWY1" s="110"/>
      <c r="QWZ1" s="110"/>
      <c r="QXA1" s="110"/>
      <c r="QXB1" s="110"/>
      <c r="QXC1" s="110"/>
      <c r="QXD1" s="110"/>
      <c r="QXE1" s="110"/>
      <c r="QXF1" s="110"/>
      <c r="QXG1" s="110"/>
      <c r="QXH1" s="110"/>
      <c r="QXI1" s="110"/>
      <c r="QXJ1" s="110"/>
      <c r="QXK1" s="110"/>
      <c r="QXL1" s="110"/>
      <c r="QXM1" s="110"/>
      <c r="QXN1" s="110"/>
      <c r="QXO1" s="110"/>
      <c r="QXP1" s="110"/>
      <c r="QXQ1" s="110"/>
      <c r="QXR1" s="110"/>
      <c r="QXS1" s="110"/>
      <c r="QXT1" s="110"/>
      <c r="QXU1" s="110"/>
      <c r="QXV1" s="110"/>
      <c r="QXW1" s="110"/>
      <c r="QXX1" s="110"/>
      <c r="QXY1" s="110"/>
      <c r="QXZ1" s="110"/>
      <c r="QYA1" s="110"/>
      <c r="QYB1" s="110"/>
      <c r="QYC1" s="110"/>
      <c r="QYD1" s="110"/>
      <c r="QYE1" s="110"/>
      <c r="QYF1" s="110"/>
      <c r="QYG1" s="110"/>
      <c r="QYH1" s="110"/>
      <c r="QYI1" s="110"/>
      <c r="QYJ1" s="110"/>
      <c r="QYK1" s="110"/>
      <c r="QYL1" s="110"/>
      <c r="QYM1" s="110"/>
      <c r="QYN1" s="110"/>
      <c r="QYO1" s="110"/>
      <c r="QYP1" s="110"/>
      <c r="QYQ1" s="110"/>
      <c r="QYR1" s="110"/>
      <c r="QYS1" s="110"/>
      <c r="QYT1" s="110"/>
      <c r="QYU1" s="110"/>
      <c r="QYV1" s="110"/>
      <c r="QYW1" s="110"/>
      <c r="QYX1" s="110"/>
      <c r="QYY1" s="110"/>
      <c r="QYZ1" s="110"/>
      <c r="QZA1" s="110"/>
      <c r="QZB1" s="110"/>
      <c r="QZC1" s="110"/>
      <c r="QZD1" s="110"/>
      <c r="QZE1" s="110"/>
      <c r="QZF1" s="110"/>
      <c r="QZG1" s="110"/>
      <c r="QZH1" s="110"/>
      <c r="QZI1" s="110"/>
      <c r="QZJ1" s="110"/>
      <c r="QZK1" s="110"/>
      <c r="QZL1" s="110"/>
      <c r="QZM1" s="110"/>
      <c r="QZN1" s="110"/>
      <c r="QZO1" s="110"/>
      <c r="QZP1" s="110"/>
      <c r="QZQ1" s="110"/>
      <c r="QZR1" s="110"/>
      <c r="QZS1" s="110"/>
      <c r="QZT1" s="110"/>
      <c r="QZU1" s="110"/>
      <c r="QZV1" s="110"/>
      <c r="QZW1" s="110"/>
      <c r="QZX1" s="110"/>
      <c r="QZY1" s="110"/>
      <c r="QZZ1" s="110"/>
      <c r="RAA1" s="110"/>
      <c r="RAB1" s="110"/>
      <c r="RAC1" s="110"/>
      <c r="RAD1" s="110"/>
      <c r="RAE1" s="110"/>
      <c r="RAF1" s="110"/>
      <c r="RAG1" s="110"/>
      <c r="RAH1" s="110"/>
      <c r="RAI1" s="110"/>
      <c r="RAJ1" s="110"/>
      <c r="RAK1" s="110"/>
      <c r="RAL1" s="110"/>
      <c r="RAM1" s="110"/>
      <c r="RAN1" s="110"/>
      <c r="RAO1" s="110"/>
      <c r="RAP1" s="110"/>
      <c r="RAQ1" s="110"/>
      <c r="RAR1" s="110"/>
      <c r="RAS1" s="110"/>
      <c r="RAT1" s="110"/>
      <c r="RAU1" s="110"/>
      <c r="RAV1" s="110"/>
      <c r="RAW1" s="110"/>
      <c r="RAX1" s="110"/>
      <c r="RAY1" s="110"/>
      <c r="RAZ1" s="110"/>
      <c r="RBA1" s="110"/>
      <c r="RBB1" s="110"/>
      <c r="RBC1" s="110"/>
      <c r="RBD1" s="110"/>
      <c r="RBE1" s="110"/>
      <c r="RBF1" s="110"/>
      <c r="RBG1" s="110"/>
      <c r="RBH1" s="110"/>
      <c r="RBI1" s="110"/>
      <c r="RBJ1" s="110"/>
      <c r="RBK1" s="110"/>
      <c r="RBL1" s="110"/>
      <c r="RBM1" s="110"/>
      <c r="RBN1" s="110"/>
      <c r="RBO1" s="110"/>
      <c r="RBP1" s="110"/>
      <c r="RBQ1" s="110"/>
      <c r="RBR1" s="110"/>
      <c r="RBS1" s="110"/>
      <c r="RBT1" s="110"/>
      <c r="RBU1" s="110"/>
      <c r="RBV1" s="110"/>
      <c r="RBW1" s="110"/>
      <c r="RBX1" s="110"/>
      <c r="RBY1" s="110"/>
      <c r="RBZ1" s="110"/>
      <c r="RCA1" s="110"/>
      <c r="RCB1" s="110"/>
      <c r="RCC1" s="110"/>
      <c r="RCD1" s="110"/>
      <c r="RCE1" s="110"/>
      <c r="RCF1" s="110"/>
      <c r="RCG1" s="110"/>
      <c r="RCH1" s="110"/>
      <c r="RCI1" s="110"/>
      <c r="RCJ1" s="110"/>
      <c r="RCK1" s="110"/>
      <c r="RCL1" s="110"/>
      <c r="RCM1" s="110"/>
      <c r="RCN1" s="110"/>
      <c r="RCO1" s="110"/>
      <c r="RCP1" s="110"/>
      <c r="RCQ1" s="110"/>
      <c r="RCR1" s="110"/>
      <c r="RCS1" s="110"/>
      <c r="RCT1" s="110"/>
      <c r="RCU1" s="110"/>
      <c r="RCV1" s="110"/>
      <c r="RCW1" s="110"/>
      <c r="RCX1" s="110"/>
      <c r="RCY1" s="110"/>
      <c r="RCZ1" s="110"/>
      <c r="RDA1" s="110"/>
      <c r="RDB1" s="110"/>
      <c r="RDC1" s="110"/>
      <c r="RDD1" s="110"/>
      <c r="RDE1" s="110"/>
      <c r="RDF1" s="110"/>
      <c r="RDG1" s="110"/>
      <c r="RDH1" s="110"/>
      <c r="RDI1" s="110"/>
      <c r="RDJ1" s="110"/>
      <c r="RDK1" s="110"/>
      <c r="RDL1" s="110"/>
      <c r="RDM1" s="110"/>
      <c r="RDN1" s="110"/>
      <c r="RDO1" s="110"/>
      <c r="RDP1" s="110"/>
      <c r="RDQ1" s="110"/>
      <c r="RDR1" s="110"/>
      <c r="RDS1" s="110"/>
      <c r="RDT1" s="110"/>
      <c r="RDU1" s="110"/>
      <c r="RDV1" s="110"/>
      <c r="RDW1" s="110"/>
      <c r="RDX1" s="110"/>
      <c r="RDY1" s="110"/>
      <c r="RDZ1" s="110"/>
      <c r="REA1" s="110"/>
      <c r="REB1" s="110"/>
      <c r="REC1" s="110"/>
      <c r="RED1" s="110"/>
      <c r="REE1" s="110"/>
      <c r="REF1" s="110"/>
      <c r="REG1" s="110"/>
      <c r="REH1" s="110"/>
      <c r="REI1" s="110"/>
      <c r="REJ1" s="110"/>
      <c r="REK1" s="110"/>
      <c r="REL1" s="110"/>
      <c r="REM1" s="110"/>
      <c r="REN1" s="110"/>
      <c r="REO1" s="110"/>
      <c r="REP1" s="110"/>
      <c r="REQ1" s="110"/>
      <c r="RER1" s="110"/>
      <c r="RES1" s="110"/>
      <c r="RET1" s="110"/>
      <c r="REU1" s="110"/>
      <c r="REV1" s="110"/>
      <c r="REW1" s="110"/>
      <c r="REX1" s="110"/>
      <c r="REY1" s="110"/>
      <c r="REZ1" s="110"/>
      <c r="RFA1" s="110"/>
      <c r="RFB1" s="110"/>
      <c r="RFC1" s="110"/>
      <c r="RFD1" s="110"/>
      <c r="RFE1" s="110"/>
      <c r="RFF1" s="110"/>
      <c r="RFG1" s="110"/>
      <c r="RFH1" s="110"/>
      <c r="RFI1" s="110"/>
      <c r="RFJ1" s="110"/>
      <c r="RFK1" s="110"/>
      <c r="RFL1" s="110"/>
      <c r="RFM1" s="110"/>
      <c r="RFN1" s="110"/>
      <c r="RFO1" s="110"/>
      <c r="RFP1" s="110"/>
      <c r="RFQ1" s="110"/>
      <c r="RFR1" s="110"/>
      <c r="RFS1" s="110"/>
      <c r="RFT1" s="110"/>
      <c r="RFU1" s="110"/>
      <c r="RFV1" s="110"/>
      <c r="RFW1" s="110"/>
      <c r="RFX1" s="110"/>
      <c r="RFY1" s="110"/>
      <c r="RFZ1" s="110"/>
      <c r="RGA1" s="110"/>
      <c r="RGB1" s="110"/>
      <c r="RGC1" s="110"/>
      <c r="RGD1" s="110"/>
      <c r="RGE1" s="110"/>
      <c r="RGF1" s="110"/>
      <c r="RGG1" s="110"/>
      <c r="RGH1" s="110"/>
      <c r="RGI1" s="110"/>
      <c r="RGJ1" s="110"/>
      <c r="RGK1" s="110"/>
      <c r="RGL1" s="110"/>
      <c r="RGM1" s="110"/>
      <c r="RGN1" s="110"/>
      <c r="RGO1" s="110"/>
      <c r="RGP1" s="110"/>
      <c r="RGQ1" s="110"/>
      <c r="RGR1" s="110"/>
      <c r="RGS1" s="110"/>
      <c r="RGT1" s="110"/>
      <c r="RGU1" s="110"/>
      <c r="RGV1" s="110"/>
      <c r="RGW1" s="110"/>
      <c r="RGX1" s="110"/>
      <c r="RGY1" s="110"/>
      <c r="RGZ1" s="110"/>
      <c r="RHA1" s="110"/>
      <c r="RHB1" s="110"/>
      <c r="RHC1" s="110"/>
      <c r="RHD1" s="110"/>
      <c r="RHE1" s="110"/>
      <c r="RHF1" s="110"/>
      <c r="RHG1" s="110"/>
      <c r="RHH1" s="110"/>
      <c r="RHI1" s="110"/>
      <c r="RHJ1" s="110"/>
      <c r="RHK1" s="110"/>
      <c r="RHL1" s="110"/>
      <c r="RHM1" s="110"/>
      <c r="RHN1" s="110"/>
      <c r="RHO1" s="110"/>
      <c r="RHP1" s="110"/>
      <c r="RHQ1" s="110"/>
      <c r="RHR1" s="110"/>
      <c r="RHS1" s="110"/>
      <c r="RHT1" s="110"/>
      <c r="RHU1" s="110"/>
      <c r="RHV1" s="110"/>
      <c r="RHW1" s="110"/>
      <c r="RHX1" s="110"/>
      <c r="RHY1" s="110"/>
      <c r="RHZ1" s="110"/>
      <c r="RIA1" s="110"/>
      <c r="RIB1" s="110"/>
      <c r="RIC1" s="110"/>
      <c r="RID1" s="110"/>
      <c r="RIE1" s="110"/>
      <c r="RIF1" s="110"/>
      <c r="RIG1" s="110"/>
      <c r="RIH1" s="110"/>
      <c r="RII1" s="110"/>
      <c r="RIJ1" s="110"/>
      <c r="RIK1" s="110"/>
      <c r="RIL1" s="110"/>
      <c r="RIM1" s="110"/>
      <c r="RIN1" s="110"/>
      <c r="RIO1" s="110"/>
      <c r="RIP1" s="110"/>
      <c r="RIQ1" s="110"/>
      <c r="RIR1" s="110"/>
      <c r="RIS1" s="110"/>
      <c r="RIT1" s="110"/>
      <c r="RIU1" s="110"/>
      <c r="RIV1" s="110"/>
      <c r="RIW1" s="110"/>
      <c r="RIX1" s="110"/>
      <c r="RIY1" s="110"/>
      <c r="RIZ1" s="110"/>
      <c r="RJA1" s="110"/>
      <c r="RJB1" s="110"/>
      <c r="RJC1" s="110"/>
      <c r="RJD1" s="110"/>
      <c r="RJE1" s="110"/>
      <c r="RJF1" s="110"/>
      <c r="RJG1" s="110"/>
      <c r="RJH1" s="110"/>
      <c r="RJI1" s="110"/>
      <c r="RJJ1" s="110"/>
      <c r="RJK1" s="110"/>
      <c r="RJL1" s="110"/>
      <c r="RJM1" s="110"/>
      <c r="RJN1" s="110"/>
      <c r="RJO1" s="110"/>
      <c r="RJP1" s="110"/>
      <c r="RJQ1" s="110"/>
      <c r="RJR1" s="110"/>
      <c r="RJS1" s="110"/>
      <c r="RJT1" s="110"/>
      <c r="RJU1" s="110"/>
      <c r="RJV1" s="110"/>
      <c r="RJW1" s="110"/>
      <c r="RJX1" s="110"/>
      <c r="RJY1" s="110"/>
      <c r="RJZ1" s="110"/>
      <c r="RKA1" s="110"/>
      <c r="RKB1" s="110"/>
      <c r="RKC1" s="110"/>
      <c r="RKD1" s="110"/>
      <c r="RKE1" s="110"/>
      <c r="RKF1" s="110"/>
      <c r="RKG1" s="110"/>
      <c r="RKH1" s="110"/>
      <c r="RKI1" s="110"/>
      <c r="RKJ1" s="110"/>
      <c r="RKK1" s="110"/>
      <c r="RKL1" s="110"/>
      <c r="RKM1" s="110"/>
      <c r="RKN1" s="110"/>
      <c r="RKO1" s="110"/>
      <c r="RKP1" s="110"/>
      <c r="RKQ1" s="110"/>
      <c r="RKR1" s="110"/>
      <c r="RKS1" s="110"/>
      <c r="RKT1" s="110"/>
      <c r="RKU1" s="110"/>
      <c r="RKV1" s="110"/>
      <c r="RKW1" s="110"/>
      <c r="RKX1" s="110"/>
      <c r="RKY1" s="110"/>
      <c r="RKZ1" s="110"/>
      <c r="RLA1" s="110"/>
      <c r="RLB1" s="110"/>
      <c r="RLC1" s="110"/>
      <c r="RLD1" s="110"/>
      <c r="RLE1" s="110"/>
      <c r="RLF1" s="110"/>
      <c r="RLG1" s="110"/>
      <c r="RLH1" s="110"/>
      <c r="RLI1" s="110"/>
      <c r="RLJ1" s="110"/>
      <c r="RLK1" s="110"/>
      <c r="RLL1" s="110"/>
      <c r="RLM1" s="110"/>
      <c r="RLN1" s="110"/>
      <c r="RLO1" s="110"/>
      <c r="RLP1" s="110"/>
      <c r="RLQ1" s="110"/>
      <c r="RLR1" s="110"/>
      <c r="RLS1" s="110"/>
      <c r="RLT1" s="110"/>
      <c r="RLU1" s="110"/>
      <c r="RLV1" s="110"/>
      <c r="RLW1" s="110"/>
      <c r="RLX1" s="110"/>
      <c r="RLY1" s="110"/>
      <c r="RLZ1" s="110"/>
      <c r="RMA1" s="110"/>
      <c r="RMB1" s="110"/>
      <c r="RMC1" s="110"/>
      <c r="RMD1" s="110"/>
      <c r="RME1" s="110"/>
      <c r="RMF1" s="110"/>
      <c r="RMG1" s="110"/>
      <c r="RMH1" s="110"/>
      <c r="RMI1" s="110"/>
      <c r="RMJ1" s="110"/>
      <c r="RMK1" s="110"/>
      <c r="RML1" s="110"/>
      <c r="RMM1" s="110"/>
      <c r="RMN1" s="110"/>
      <c r="RMO1" s="110"/>
      <c r="RMP1" s="110"/>
      <c r="RMQ1" s="110"/>
      <c r="RMR1" s="110"/>
      <c r="RMS1" s="110"/>
      <c r="RMT1" s="110"/>
      <c r="RMU1" s="110"/>
      <c r="RMV1" s="110"/>
      <c r="RMW1" s="110"/>
      <c r="RMX1" s="110"/>
      <c r="RMY1" s="110"/>
      <c r="RMZ1" s="110"/>
      <c r="RNA1" s="110"/>
      <c r="RNB1" s="110"/>
      <c r="RNC1" s="110"/>
      <c r="RND1" s="110"/>
      <c r="RNE1" s="110"/>
      <c r="RNF1" s="110"/>
      <c r="RNG1" s="110"/>
      <c r="RNH1" s="110"/>
      <c r="RNI1" s="110"/>
      <c r="RNJ1" s="110"/>
      <c r="RNK1" s="110"/>
      <c r="RNL1" s="110"/>
      <c r="RNM1" s="110"/>
      <c r="RNN1" s="110"/>
      <c r="RNO1" s="110"/>
      <c r="RNP1" s="110"/>
      <c r="RNQ1" s="110"/>
      <c r="RNR1" s="110"/>
      <c r="RNS1" s="110"/>
      <c r="RNT1" s="110"/>
      <c r="RNU1" s="110"/>
      <c r="RNV1" s="110"/>
      <c r="RNW1" s="110"/>
      <c r="RNX1" s="110"/>
      <c r="RNY1" s="110"/>
      <c r="RNZ1" s="110"/>
      <c r="ROA1" s="110"/>
      <c r="ROB1" s="110"/>
      <c r="ROC1" s="110"/>
      <c r="ROD1" s="110"/>
      <c r="ROE1" s="110"/>
      <c r="ROF1" s="110"/>
      <c r="ROG1" s="110"/>
      <c r="ROH1" s="110"/>
      <c r="ROI1" s="110"/>
      <c r="ROJ1" s="110"/>
      <c r="ROK1" s="110"/>
      <c r="ROL1" s="110"/>
      <c r="ROM1" s="110"/>
      <c r="RON1" s="110"/>
      <c r="ROO1" s="110"/>
      <c r="ROP1" s="110"/>
      <c r="ROQ1" s="110"/>
      <c r="ROR1" s="110"/>
      <c r="ROS1" s="110"/>
      <c r="ROT1" s="110"/>
      <c r="ROU1" s="110"/>
      <c r="ROV1" s="110"/>
      <c r="ROW1" s="110"/>
      <c r="ROX1" s="110"/>
      <c r="ROY1" s="110"/>
      <c r="ROZ1" s="110"/>
      <c r="RPA1" s="110"/>
      <c r="RPB1" s="110"/>
      <c r="RPC1" s="110"/>
      <c r="RPD1" s="110"/>
      <c r="RPE1" s="110"/>
      <c r="RPF1" s="110"/>
      <c r="RPG1" s="110"/>
      <c r="RPH1" s="110"/>
      <c r="RPI1" s="110"/>
      <c r="RPJ1" s="110"/>
      <c r="RPK1" s="110"/>
      <c r="RPL1" s="110"/>
      <c r="RPM1" s="110"/>
      <c r="RPN1" s="110"/>
      <c r="RPO1" s="110"/>
      <c r="RPP1" s="110"/>
      <c r="RPQ1" s="110"/>
      <c r="RPR1" s="110"/>
      <c r="RPS1" s="110"/>
      <c r="RPT1" s="110"/>
      <c r="RPU1" s="110"/>
      <c r="RPV1" s="110"/>
      <c r="RPW1" s="110"/>
      <c r="RPX1" s="110"/>
      <c r="RPY1" s="110"/>
      <c r="RPZ1" s="110"/>
      <c r="RQA1" s="110"/>
      <c r="RQB1" s="110"/>
      <c r="RQC1" s="110"/>
      <c r="RQD1" s="110"/>
      <c r="RQE1" s="110"/>
      <c r="RQF1" s="110"/>
      <c r="RQG1" s="110"/>
      <c r="RQH1" s="110"/>
      <c r="RQI1" s="110"/>
      <c r="RQJ1" s="110"/>
      <c r="RQK1" s="110"/>
      <c r="RQL1" s="110"/>
      <c r="RQM1" s="110"/>
      <c r="RQN1" s="110"/>
      <c r="RQO1" s="110"/>
      <c r="RQP1" s="110"/>
      <c r="RQQ1" s="110"/>
      <c r="RQR1" s="110"/>
      <c r="RQS1" s="110"/>
      <c r="RQT1" s="110"/>
      <c r="RQU1" s="110"/>
      <c r="RQV1" s="110"/>
      <c r="RQW1" s="110"/>
      <c r="RQX1" s="110"/>
      <c r="RQY1" s="110"/>
      <c r="RQZ1" s="110"/>
      <c r="RRA1" s="110"/>
      <c r="RRB1" s="110"/>
      <c r="RRC1" s="110"/>
      <c r="RRD1" s="110"/>
      <c r="RRE1" s="110"/>
      <c r="RRF1" s="110"/>
      <c r="RRG1" s="110"/>
      <c r="RRH1" s="110"/>
      <c r="RRI1" s="110"/>
      <c r="RRJ1" s="110"/>
      <c r="RRK1" s="110"/>
      <c r="RRL1" s="110"/>
      <c r="RRM1" s="110"/>
      <c r="RRN1" s="110"/>
      <c r="RRO1" s="110"/>
      <c r="RRP1" s="110"/>
      <c r="RRQ1" s="110"/>
      <c r="RRR1" s="110"/>
      <c r="RRS1" s="110"/>
      <c r="RRT1" s="110"/>
      <c r="RRU1" s="110"/>
      <c r="RRV1" s="110"/>
      <c r="RRW1" s="110"/>
      <c r="RRX1" s="110"/>
      <c r="RRY1" s="110"/>
      <c r="RRZ1" s="110"/>
      <c r="RSA1" s="110"/>
      <c r="RSB1" s="110"/>
      <c r="RSC1" s="110"/>
      <c r="RSD1" s="110"/>
      <c r="RSE1" s="110"/>
      <c r="RSF1" s="110"/>
      <c r="RSG1" s="110"/>
      <c r="RSH1" s="110"/>
      <c r="RSI1" s="110"/>
      <c r="RSJ1" s="110"/>
      <c r="RSK1" s="110"/>
      <c r="RSL1" s="110"/>
      <c r="RSM1" s="110"/>
      <c r="RSN1" s="110"/>
      <c r="RSO1" s="110"/>
      <c r="RSP1" s="110"/>
      <c r="RSQ1" s="110"/>
      <c r="RSR1" s="110"/>
      <c r="RSS1" s="110"/>
      <c r="RST1" s="110"/>
      <c r="RSU1" s="110"/>
      <c r="RSV1" s="110"/>
      <c r="RSW1" s="110"/>
      <c r="RSX1" s="110"/>
      <c r="RSY1" s="110"/>
      <c r="RSZ1" s="110"/>
      <c r="RTA1" s="110"/>
      <c r="RTB1" s="110"/>
      <c r="RTC1" s="110"/>
      <c r="RTD1" s="110"/>
      <c r="RTE1" s="110"/>
      <c r="RTF1" s="110"/>
      <c r="RTG1" s="110"/>
      <c r="RTH1" s="110"/>
      <c r="RTI1" s="110"/>
      <c r="RTJ1" s="110"/>
      <c r="RTK1" s="110"/>
      <c r="RTL1" s="110"/>
      <c r="RTM1" s="110"/>
      <c r="RTN1" s="110"/>
      <c r="RTO1" s="110"/>
      <c r="RTP1" s="110"/>
      <c r="RTQ1" s="110"/>
      <c r="RTR1" s="110"/>
      <c r="RTS1" s="110"/>
      <c r="RTT1" s="110"/>
      <c r="RTU1" s="110"/>
      <c r="RTV1" s="110"/>
      <c r="RTW1" s="110"/>
      <c r="RTX1" s="110"/>
      <c r="RTY1" s="110"/>
      <c r="RTZ1" s="110"/>
      <c r="RUA1" s="110"/>
      <c r="RUB1" s="110"/>
      <c r="RUC1" s="110"/>
      <c r="RUD1" s="110"/>
      <c r="RUE1" s="110"/>
      <c r="RUF1" s="110"/>
      <c r="RUG1" s="110"/>
      <c r="RUH1" s="110"/>
      <c r="RUI1" s="110"/>
      <c r="RUJ1" s="110"/>
      <c r="RUK1" s="110"/>
      <c r="RUL1" s="110"/>
      <c r="RUM1" s="110"/>
      <c r="RUN1" s="110"/>
      <c r="RUO1" s="110"/>
      <c r="RUP1" s="110"/>
      <c r="RUQ1" s="110"/>
      <c r="RUR1" s="110"/>
      <c r="RUS1" s="110"/>
      <c r="RUT1" s="110"/>
      <c r="RUU1" s="110"/>
      <c r="RUV1" s="110"/>
      <c r="RUW1" s="110"/>
      <c r="RUX1" s="110"/>
      <c r="RUY1" s="110"/>
      <c r="RUZ1" s="110"/>
      <c r="RVA1" s="110"/>
      <c r="RVB1" s="110"/>
      <c r="RVC1" s="110"/>
      <c r="RVD1" s="110"/>
      <c r="RVE1" s="110"/>
      <c r="RVF1" s="110"/>
      <c r="RVG1" s="110"/>
      <c r="RVH1" s="110"/>
      <c r="RVI1" s="110"/>
      <c r="RVJ1" s="110"/>
      <c r="RVK1" s="110"/>
      <c r="RVL1" s="110"/>
      <c r="RVM1" s="110"/>
      <c r="RVN1" s="110"/>
      <c r="RVO1" s="110"/>
      <c r="RVP1" s="110"/>
      <c r="RVQ1" s="110"/>
      <c r="RVR1" s="110"/>
      <c r="RVS1" s="110"/>
      <c r="RVT1" s="110"/>
      <c r="RVU1" s="110"/>
      <c r="RVV1" s="110"/>
      <c r="RVW1" s="110"/>
      <c r="RVX1" s="110"/>
      <c r="RVY1" s="110"/>
      <c r="RVZ1" s="110"/>
      <c r="RWA1" s="110"/>
      <c r="RWB1" s="110"/>
      <c r="RWC1" s="110"/>
      <c r="RWD1" s="110"/>
      <c r="RWE1" s="110"/>
      <c r="RWF1" s="110"/>
      <c r="RWG1" s="110"/>
      <c r="RWH1" s="110"/>
      <c r="RWI1" s="110"/>
      <c r="RWJ1" s="110"/>
      <c r="RWK1" s="110"/>
      <c r="RWL1" s="110"/>
      <c r="RWM1" s="110"/>
      <c r="RWN1" s="110"/>
      <c r="RWO1" s="110"/>
      <c r="RWP1" s="110"/>
      <c r="RWQ1" s="110"/>
      <c r="RWR1" s="110"/>
      <c r="RWS1" s="110"/>
      <c r="RWT1" s="110"/>
      <c r="RWU1" s="110"/>
      <c r="RWV1" s="110"/>
      <c r="RWW1" s="110"/>
      <c r="RWX1" s="110"/>
      <c r="RWY1" s="110"/>
      <c r="RWZ1" s="110"/>
      <c r="RXA1" s="110"/>
      <c r="RXB1" s="110"/>
      <c r="RXC1" s="110"/>
      <c r="RXD1" s="110"/>
      <c r="RXE1" s="110"/>
      <c r="RXF1" s="110"/>
      <c r="RXG1" s="110"/>
      <c r="RXH1" s="110"/>
      <c r="RXI1" s="110"/>
      <c r="RXJ1" s="110"/>
      <c r="RXK1" s="110"/>
      <c r="RXL1" s="110"/>
      <c r="RXM1" s="110"/>
      <c r="RXN1" s="110"/>
      <c r="RXO1" s="110"/>
      <c r="RXP1" s="110"/>
      <c r="RXQ1" s="110"/>
      <c r="RXR1" s="110"/>
      <c r="RXS1" s="110"/>
      <c r="RXT1" s="110"/>
      <c r="RXU1" s="110"/>
      <c r="RXV1" s="110"/>
      <c r="RXW1" s="110"/>
      <c r="RXX1" s="110"/>
      <c r="RXY1" s="110"/>
      <c r="RXZ1" s="110"/>
      <c r="RYA1" s="110"/>
      <c r="RYB1" s="110"/>
      <c r="RYC1" s="110"/>
      <c r="RYD1" s="110"/>
      <c r="RYE1" s="110"/>
      <c r="RYF1" s="110"/>
      <c r="RYG1" s="110"/>
      <c r="RYH1" s="110"/>
      <c r="RYI1" s="110"/>
      <c r="RYJ1" s="110"/>
      <c r="RYK1" s="110"/>
      <c r="RYL1" s="110"/>
      <c r="RYM1" s="110"/>
      <c r="RYN1" s="110"/>
      <c r="RYO1" s="110"/>
      <c r="RYP1" s="110"/>
      <c r="RYQ1" s="110"/>
      <c r="RYR1" s="110"/>
      <c r="RYS1" s="110"/>
      <c r="RYT1" s="110"/>
      <c r="RYU1" s="110"/>
      <c r="RYV1" s="110"/>
      <c r="RYW1" s="110"/>
      <c r="RYX1" s="110"/>
      <c r="RYY1" s="110"/>
      <c r="RYZ1" s="110"/>
      <c r="RZA1" s="110"/>
      <c r="RZB1" s="110"/>
      <c r="RZC1" s="110"/>
      <c r="RZD1" s="110"/>
      <c r="RZE1" s="110"/>
      <c r="RZF1" s="110"/>
      <c r="RZG1" s="110"/>
      <c r="RZH1" s="110"/>
      <c r="RZI1" s="110"/>
      <c r="RZJ1" s="110"/>
      <c r="RZK1" s="110"/>
      <c r="RZL1" s="110"/>
      <c r="RZM1" s="110"/>
      <c r="RZN1" s="110"/>
      <c r="RZO1" s="110"/>
      <c r="RZP1" s="110"/>
      <c r="RZQ1" s="110"/>
      <c r="RZR1" s="110"/>
      <c r="RZS1" s="110"/>
      <c r="RZT1" s="110"/>
      <c r="RZU1" s="110"/>
      <c r="RZV1" s="110"/>
      <c r="RZW1" s="110"/>
      <c r="RZX1" s="110"/>
      <c r="RZY1" s="110"/>
      <c r="RZZ1" s="110"/>
      <c r="SAA1" s="110"/>
      <c r="SAB1" s="110"/>
      <c r="SAC1" s="110"/>
      <c r="SAD1" s="110"/>
      <c r="SAE1" s="110"/>
      <c r="SAF1" s="110"/>
      <c r="SAG1" s="110"/>
      <c r="SAH1" s="110"/>
      <c r="SAI1" s="110"/>
      <c r="SAJ1" s="110"/>
      <c r="SAK1" s="110"/>
      <c r="SAL1" s="110"/>
      <c r="SAM1" s="110"/>
      <c r="SAN1" s="110"/>
      <c r="SAO1" s="110"/>
      <c r="SAP1" s="110"/>
      <c r="SAQ1" s="110"/>
      <c r="SAR1" s="110"/>
      <c r="SAS1" s="110"/>
      <c r="SAT1" s="110"/>
      <c r="SAU1" s="110"/>
      <c r="SAV1" s="110"/>
      <c r="SAW1" s="110"/>
      <c r="SAX1" s="110"/>
      <c r="SAY1" s="110"/>
      <c r="SAZ1" s="110"/>
      <c r="SBA1" s="110"/>
      <c r="SBB1" s="110"/>
      <c r="SBC1" s="110"/>
      <c r="SBD1" s="110"/>
      <c r="SBE1" s="110"/>
      <c r="SBF1" s="110"/>
      <c r="SBG1" s="110"/>
      <c r="SBH1" s="110"/>
      <c r="SBI1" s="110"/>
      <c r="SBJ1" s="110"/>
      <c r="SBK1" s="110"/>
      <c r="SBL1" s="110"/>
      <c r="SBM1" s="110"/>
      <c r="SBN1" s="110"/>
      <c r="SBO1" s="110"/>
      <c r="SBP1" s="110"/>
      <c r="SBQ1" s="110"/>
      <c r="SBR1" s="110"/>
      <c r="SBS1" s="110"/>
      <c r="SBT1" s="110"/>
      <c r="SBU1" s="110"/>
      <c r="SBV1" s="110"/>
      <c r="SBW1" s="110"/>
      <c r="SBX1" s="110"/>
      <c r="SBY1" s="110"/>
      <c r="SBZ1" s="110"/>
      <c r="SCA1" s="110"/>
      <c r="SCB1" s="110"/>
      <c r="SCC1" s="110"/>
      <c r="SCD1" s="110"/>
      <c r="SCE1" s="110"/>
      <c r="SCF1" s="110"/>
      <c r="SCG1" s="110"/>
      <c r="SCH1" s="110"/>
      <c r="SCI1" s="110"/>
      <c r="SCJ1" s="110"/>
      <c r="SCK1" s="110"/>
      <c r="SCL1" s="110"/>
      <c r="SCM1" s="110"/>
      <c r="SCN1" s="110"/>
      <c r="SCO1" s="110"/>
      <c r="SCP1" s="110"/>
      <c r="SCQ1" s="110"/>
      <c r="SCR1" s="110"/>
      <c r="SCS1" s="110"/>
      <c r="SCT1" s="110"/>
      <c r="SCU1" s="110"/>
      <c r="SCV1" s="110"/>
      <c r="SCW1" s="110"/>
      <c r="SCX1" s="110"/>
      <c r="SCY1" s="110"/>
      <c r="SCZ1" s="110"/>
      <c r="SDA1" s="110"/>
      <c r="SDB1" s="110"/>
      <c r="SDC1" s="110"/>
      <c r="SDD1" s="110"/>
      <c r="SDE1" s="110"/>
      <c r="SDF1" s="110"/>
      <c r="SDG1" s="110"/>
      <c r="SDH1" s="110"/>
      <c r="SDI1" s="110"/>
      <c r="SDJ1" s="110"/>
      <c r="SDK1" s="110"/>
      <c r="SDL1" s="110"/>
      <c r="SDM1" s="110"/>
      <c r="SDN1" s="110"/>
      <c r="SDO1" s="110"/>
      <c r="SDP1" s="110"/>
      <c r="SDQ1" s="110"/>
      <c r="SDR1" s="110"/>
      <c r="SDS1" s="110"/>
      <c r="SDT1" s="110"/>
      <c r="SDU1" s="110"/>
      <c r="SDV1" s="110"/>
      <c r="SDW1" s="110"/>
      <c r="SDX1" s="110"/>
      <c r="SDY1" s="110"/>
      <c r="SDZ1" s="110"/>
      <c r="SEA1" s="110"/>
      <c r="SEB1" s="110"/>
      <c r="SEC1" s="110"/>
      <c r="SED1" s="110"/>
      <c r="SEE1" s="110"/>
      <c r="SEF1" s="110"/>
      <c r="SEG1" s="110"/>
      <c r="SEH1" s="110"/>
      <c r="SEI1" s="110"/>
      <c r="SEJ1" s="110"/>
      <c r="SEK1" s="110"/>
      <c r="SEL1" s="110"/>
      <c r="SEM1" s="110"/>
      <c r="SEN1" s="110"/>
      <c r="SEO1" s="110"/>
      <c r="SEP1" s="110"/>
      <c r="SEQ1" s="110"/>
      <c r="SER1" s="110"/>
      <c r="SES1" s="110"/>
      <c r="SET1" s="110"/>
      <c r="SEU1" s="110"/>
      <c r="SEV1" s="110"/>
      <c r="SEW1" s="110"/>
      <c r="SEX1" s="110"/>
      <c r="SEY1" s="110"/>
      <c r="SEZ1" s="110"/>
      <c r="SFA1" s="110"/>
      <c r="SFB1" s="110"/>
      <c r="SFC1" s="110"/>
      <c r="SFD1" s="110"/>
      <c r="SFE1" s="110"/>
      <c r="SFF1" s="110"/>
      <c r="SFG1" s="110"/>
      <c r="SFH1" s="110"/>
      <c r="SFI1" s="110"/>
      <c r="SFJ1" s="110"/>
      <c r="SFK1" s="110"/>
      <c r="SFL1" s="110"/>
      <c r="SFM1" s="110"/>
      <c r="SFN1" s="110"/>
      <c r="SFO1" s="110"/>
      <c r="SFP1" s="110"/>
      <c r="SFQ1" s="110"/>
      <c r="SFR1" s="110"/>
      <c r="SFS1" s="110"/>
      <c r="SFT1" s="110"/>
      <c r="SFU1" s="110"/>
      <c r="SFV1" s="110"/>
      <c r="SFW1" s="110"/>
      <c r="SFX1" s="110"/>
      <c r="SFY1" s="110"/>
      <c r="SFZ1" s="110"/>
      <c r="SGA1" s="110"/>
      <c r="SGB1" s="110"/>
      <c r="SGC1" s="110"/>
      <c r="SGD1" s="110"/>
      <c r="SGE1" s="110"/>
      <c r="SGF1" s="110"/>
      <c r="SGG1" s="110"/>
      <c r="SGH1" s="110"/>
      <c r="SGI1" s="110"/>
      <c r="SGJ1" s="110"/>
      <c r="SGK1" s="110"/>
      <c r="SGL1" s="110"/>
      <c r="SGM1" s="110"/>
      <c r="SGN1" s="110"/>
      <c r="SGO1" s="110"/>
      <c r="SGP1" s="110"/>
      <c r="SGQ1" s="110"/>
      <c r="SGR1" s="110"/>
      <c r="SGS1" s="110"/>
      <c r="SGT1" s="110"/>
      <c r="SGU1" s="110"/>
      <c r="SGV1" s="110"/>
      <c r="SGW1" s="110"/>
      <c r="SGX1" s="110"/>
      <c r="SGY1" s="110"/>
      <c r="SGZ1" s="110"/>
      <c r="SHA1" s="110"/>
      <c r="SHB1" s="110"/>
      <c r="SHC1" s="110"/>
      <c r="SHD1" s="110"/>
      <c r="SHE1" s="110"/>
      <c r="SHF1" s="110"/>
      <c r="SHG1" s="110"/>
      <c r="SHH1" s="110"/>
      <c r="SHI1" s="110"/>
      <c r="SHJ1" s="110"/>
      <c r="SHK1" s="110"/>
      <c r="SHL1" s="110"/>
      <c r="SHM1" s="110"/>
      <c r="SHN1" s="110"/>
      <c r="SHO1" s="110"/>
      <c r="SHP1" s="110"/>
      <c r="SHQ1" s="110"/>
      <c r="SHR1" s="110"/>
      <c r="SHS1" s="110"/>
      <c r="SHT1" s="110"/>
      <c r="SHU1" s="110"/>
      <c r="SHV1" s="110"/>
      <c r="SHW1" s="110"/>
      <c r="SHX1" s="110"/>
      <c r="SHY1" s="110"/>
      <c r="SHZ1" s="110"/>
      <c r="SIA1" s="110"/>
      <c r="SIB1" s="110"/>
      <c r="SIC1" s="110"/>
      <c r="SID1" s="110"/>
      <c r="SIE1" s="110"/>
      <c r="SIF1" s="110"/>
      <c r="SIG1" s="110"/>
      <c r="SIH1" s="110"/>
      <c r="SII1" s="110"/>
      <c r="SIJ1" s="110"/>
      <c r="SIK1" s="110"/>
      <c r="SIL1" s="110"/>
      <c r="SIM1" s="110"/>
      <c r="SIN1" s="110"/>
      <c r="SIO1" s="110"/>
      <c r="SIP1" s="110"/>
      <c r="SIQ1" s="110"/>
      <c r="SIR1" s="110"/>
      <c r="SIS1" s="110"/>
      <c r="SIT1" s="110"/>
      <c r="SIU1" s="110"/>
      <c r="SIV1" s="110"/>
      <c r="SIW1" s="110"/>
      <c r="SIX1" s="110"/>
      <c r="SIY1" s="110"/>
      <c r="SIZ1" s="110"/>
      <c r="SJA1" s="110"/>
      <c r="SJB1" s="110"/>
      <c r="SJC1" s="110"/>
      <c r="SJD1" s="110"/>
      <c r="SJE1" s="110"/>
      <c r="SJF1" s="110"/>
      <c r="SJG1" s="110"/>
      <c r="SJH1" s="110"/>
      <c r="SJI1" s="110"/>
      <c r="SJJ1" s="110"/>
      <c r="SJK1" s="110"/>
      <c r="SJL1" s="110"/>
      <c r="SJM1" s="110"/>
      <c r="SJN1" s="110"/>
      <c r="SJO1" s="110"/>
      <c r="SJP1" s="110"/>
      <c r="SJQ1" s="110"/>
      <c r="SJR1" s="110"/>
      <c r="SJS1" s="110"/>
      <c r="SJT1" s="110"/>
      <c r="SJU1" s="110"/>
      <c r="SJV1" s="110"/>
      <c r="SJW1" s="110"/>
      <c r="SJX1" s="110"/>
      <c r="SJY1" s="110"/>
      <c r="SJZ1" s="110"/>
      <c r="SKA1" s="110"/>
      <c r="SKB1" s="110"/>
      <c r="SKC1" s="110"/>
      <c r="SKD1" s="110"/>
      <c r="SKE1" s="110"/>
      <c r="SKF1" s="110"/>
      <c r="SKG1" s="110"/>
      <c r="SKH1" s="110"/>
      <c r="SKI1" s="110"/>
      <c r="SKJ1" s="110"/>
      <c r="SKK1" s="110"/>
      <c r="SKL1" s="110"/>
      <c r="SKM1" s="110"/>
      <c r="SKN1" s="110"/>
      <c r="SKO1" s="110"/>
      <c r="SKP1" s="110"/>
      <c r="SKQ1" s="110"/>
      <c r="SKR1" s="110"/>
      <c r="SKS1" s="110"/>
      <c r="SKT1" s="110"/>
      <c r="SKU1" s="110"/>
      <c r="SKV1" s="110"/>
      <c r="SKW1" s="110"/>
      <c r="SKX1" s="110"/>
      <c r="SKY1" s="110"/>
      <c r="SKZ1" s="110"/>
      <c r="SLA1" s="110"/>
      <c r="SLB1" s="110"/>
      <c r="SLC1" s="110"/>
      <c r="SLD1" s="110"/>
      <c r="SLE1" s="110"/>
      <c r="SLF1" s="110"/>
      <c r="SLG1" s="110"/>
      <c r="SLH1" s="110"/>
      <c r="SLI1" s="110"/>
      <c r="SLJ1" s="110"/>
      <c r="SLK1" s="110"/>
      <c r="SLL1" s="110"/>
      <c r="SLM1" s="110"/>
      <c r="SLN1" s="110"/>
      <c r="SLO1" s="110"/>
      <c r="SLP1" s="110"/>
      <c r="SLQ1" s="110"/>
      <c r="SLR1" s="110"/>
      <c r="SLS1" s="110"/>
      <c r="SLT1" s="110"/>
      <c r="SLU1" s="110"/>
      <c r="SLV1" s="110"/>
      <c r="SLW1" s="110"/>
      <c r="SLX1" s="110"/>
      <c r="SLY1" s="110"/>
      <c r="SLZ1" s="110"/>
      <c r="SMA1" s="110"/>
      <c r="SMB1" s="110"/>
      <c r="SMC1" s="110"/>
      <c r="SMD1" s="110"/>
      <c r="SME1" s="110"/>
      <c r="SMF1" s="110"/>
      <c r="SMG1" s="110"/>
      <c r="SMH1" s="110"/>
      <c r="SMI1" s="110"/>
      <c r="SMJ1" s="110"/>
      <c r="SMK1" s="110"/>
      <c r="SML1" s="110"/>
      <c r="SMM1" s="110"/>
      <c r="SMN1" s="110"/>
      <c r="SMO1" s="110"/>
      <c r="SMP1" s="110"/>
      <c r="SMQ1" s="110"/>
      <c r="SMR1" s="110"/>
      <c r="SMS1" s="110"/>
      <c r="SMT1" s="110"/>
      <c r="SMU1" s="110"/>
      <c r="SMV1" s="110"/>
      <c r="SMW1" s="110"/>
      <c r="SMX1" s="110"/>
      <c r="SMY1" s="110"/>
      <c r="SMZ1" s="110"/>
      <c r="SNA1" s="110"/>
      <c r="SNB1" s="110"/>
      <c r="SNC1" s="110"/>
      <c r="SND1" s="110"/>
      <c r="SNE1" s="110"/>
      <c r="SNF1" s="110"/>
      <c r="SNG1" s="110"/>
      <c r="SNH1" s="110"/>
      <c r="SNI1" s="110"/>
      <c r="SNJ1" s="110"/>
      <c r="SNK1" s="110"/>
      <c r="SNL1" s="110"/>
      <c r="SNM1" s="110"/>
      <c r="SNN1" s="110"/>
      <c r="SNO1" s="110"/>
      <c r="SNP1" s="110"/>
      <c r="SNQ1" s="110"/>
      <c r="SNR1" s="110"/>
      <c r="SNS1" s="110"/>
      <c r="SNT1" s="110"/>
      <c r="SNU1" s="110"/>
      <c r="SNV1" s="110"/>
      <c r="SNW1" s="110"/>
      <c r="SNX1" s="110"/>
      <c r="SNY1" s="110"/>
      <c r="SNZ1" s="110"/>
      <c r="SOA1" s="110"/>
      <c r="SOB1" s="110"/>
      <c r="SOC1" s="110"/>
      <c r="SOD1" s="110"/>
      <c r="SOE1" s="110"/>
      <c r="SOF1" s="110"/>
      <c r="SOG1" s="110"/>
      <c r="SOH1" s="110"/>
      <c r="SOI1" s="110"/>
      <c r="SOJ1" s="110"/>
      <c r="SOK1" s="110"/>
      <c r="SOL1" s="110"/>
      <c r="SOM1" s="110"/>
      <c r="SON1" s="110"/>
      <c r="SOO1" s="110"/>
      <c r="SOP1" s="110"/>
      <c r="SOQ1" s="110"/>
      <c r="SOR1" s="110"/>
      <c r="SOS1" s="110"/>
      <c r="SOT1" s="110"/>
      <c r="SOU1" s="110"/>
      <c r="SOV1" s="110"/>
      <c r="SOW1" s="110"/>
      <c r="SOX1" s="110"/>
      <c r="SOY1" s="110"/>
      <c r="SOZ1" s="110"/>
      <c r="SPA1" s="110"/>
      <c r="SPB1" s="110"/>
      <c r="SPC1" s="110"/>
      <c r="SPD1" s="110"/>
      <c r="SPE1" s="110"/>
      <c r="SPF1" s="110"/>
      <c r="SPG1" s="110"/>
      <c r="SPH1" s="110"/>
      <c r="SPI1" s="110"/>
      <c r="SPJ1" s="110"/>
      <c r="SPK1" s="110"/>
      <c r="SPL1" s="110"/>
      <c r="SPM1" s="110"/>
      <c r="SPN1" s="110"/>
      <c r="SPO1" s="110"/>
      <c r="SPP1" s="110"/>
      <c r="SPQ1" s="110"/>
      <c r="SPR1" s="110"/>
      <c r="SPS1" s="110"/>
      <c r="SPT1" s="110"/>
      <c r="SPU1" s="110"/>
      <c r="SPV1" s="110"/>
      <c r="SPW1" s="110"/>
      <c r="SPX1" s="110"/>
      <c r="SPY1" s="110"/>
      <c r="SPZ1" s="110"/>
      <c r="SQA1" s="110"/>
      <c r="SQB1" s="110"/>
      <c r="SQC1" s="110"/>
      <c r="SQD1" s="110"/>
      <c r="SQE1" s="110"/>
      <c r="SQF1" s="110"/>
      <c r="SQG1" s="110"/>
      <c r="SQH1" s="110"/>
      <c r="SQI1" s="110"/>
      <c r="SQJ1" s="110"/>
      <c r="SQK1" s="110"/>
      <c r="SQL1" s="110"/>
      <c r="SQM1" s="110"/>
      <c r="SQN1" s="110"/>
      <c r="SQO1" s="110"/>
      <c r="SQP1" s="110"/>
      <c r="SQQ1" s="110"/>
      <c r="SQR1" s="110"/>
      <c r="SQS1" s="110"/>
      <c r="SQT1" s="110"/>
      <c r="SQU1" s="110"/>
      <c r="SQV1" s="110"/>
      <c r="SQW1" s="110"/>
      <c r="SQX1" s="110"/>
      <c r="SQY1" s="110"/>
      <c r="SQZ1" s="110"/>
      <c r="SRA1" s="110"/>
      <c r="SRB1" s="110"/>
      <c r="SRC1" s="110"/>
      <c r="SRD1" s="110"/>
      <c r="SRE1" s="110"/>
      <c r="SRF1" s="110"/>
      <c r="SRG1" s="110"/>
      <c r="SRH1" s="110"/>
      <c r="SRI1" s="110"/>
      <c r="SRJ1" s="110"/>
      <c r="SRK1" s="110"/>
      <c r="SRL1" s="110"/>
      <c r="SRM1" s="110"/>
      <c r="SRN1" s="110"/>
      <c r="SRO1" s="110"/>
      <c r="SRP1" s="110"/>
      <c r="SRQ1" s="110"/>
      <c r="SRR1" s="110"/>
      <c r="SRS1" s="110"/>
      <c r="SRT1" s="110"/>
      <c r="SRU1" s="110"/>
      <c r="SRV1" s="110"/>
      <c r="SRW1" s="110"/>
      <c r="SRX1" s="110"/>
      <c r="SRY1" s="110"/>
      <c r="SRZ1" s="110"/>
      <c r="SSA1" s="110"/>
      <c r="SSB1" s="110"/>
      <c r="SSC1" s="110"/>
      <c r="SSD1" s="110"/>
      <c r="SSE1" s="110"/>
      <c r="SSF1" s="110"/>
      <c r="SSG1" s="110"/>
      <c r="SSH1" s="110"/>
      <c r="SSI1" s="110"/>
      <c r="SSJ1" s="110"/>
      <c r="SSK1" s="110"/>
      <c r="SSL1" s="110"/>
      <c r="SSM1" s="110"/>
      <c r="SSN1" s="110"/>
      <c r="SSO1" s="110"/>
      <c r="SSP1" s="110"/>
      <c r="SSQ1" s="110"/>
      <c r="SSR1" s="110"/>
      <c r="SSS1" s="110"/>
      <c r="SST1" s="110"/>
      <c r="SSU1" s="110"/>
      <c r="SSV1" s="110"/>
      <c r="SSW1" s="110"/>
      <c r="SSX1" s="110"/>
      <c r="SSY1" s="110"/>
      <c r="SSZ1" s="110"/>
      <c r="STA1" s="110"/>
      <c r="STB1" s="110"/>
      <c r="STC1" s="110"/>
      <c r="STD1" s="110"/>
      <c r="STE1" s="110"/>
      <c r="STF1" s="110"/>
      <c r="STG1" s="110"/>
      <c r="STH1" s="110"/>
      <c r="STI1" s="110"/>
      <c r="STJ1" s="110"/>
      <c r="STK1" s="110"/>
      <c r="STL1" s="110"/>
      <c r="STM1" s="110"/>
      <c r="STN1" s="110"/>
      <c r="STO1" s="110"/>
      <c r="STP1" s="110"/>
      <c r="STQ1" s="110"/>
      <c r="STR1" s="110"/>
      <c r="STS1" s="110"/>
      <c r="STT1" s="110"/>
      <c r="STU1" s="110"/>
      <c r="STV1" s="110"/>
      <c r="STW1" s="110"/>
      <c r="STX1" s="110"/>
      <c r="STY1" s="110"/>
      <c r="STZ1" s="110"/>
      <c r="SUA1" s="110"/>
      <c r="SUB1" s="110"/>
      <c r="SUC1" s="110"/>
      <c r="SUD1" s="110"/>
      <c r="SUE1" s="110"/>
      <c r="SUF1" s="110"/>
      <c r="SUG1" s="110"/>
      <c r="SUH1" s="110"/>
      <c r="SUI1" s="110"/>
      <c r="SUJ1" s="110"/>
      <c r="SUK1" s="110"/>
      <c r="SUL1" s="110"/>
      <c r="SUM1" s="110"/>
      <c r="SUN1" s="110"/>
      <c r="SUO1" s="110"/>
      <c r="SUP1" s="110"/>
      <c r="SUQ1" s="110"/>
      <c r="SUR1" s="110"/>
      <c r="SUS1" s="110"/>
      <c r="SUT1" s="110"/>
      <c r="SUU1" s="110"/>
      <c r="SUV1" s="110"/>
      <c r="SUW1" s="110"/>
      <c r="SUX1" s="110"/>
      <c r="SUY1" s="110"/>
      <c r="SUZ1" s="110"/>
      <c r="SVA1" s="110"/>
      <c r="SVB1" s="110"/>
      <c r="SVC1" s="110"/>
      <c r="SVD1" s="110"/>
      <c r="SVE1" s="110"/>
      <c r="SVF1" s="110"/>
      <c r="SVG1" s="110"/>
      <c r="SVH1" s="110"/>
      <c r="SVI1" s="110"/>
      <c r="SVJ1" s="110"/>
      <c r="SVK1" s="110"/>
      <c r="SVL1" s="110"/>
      <c r="SVM1" s="110"/>
      <c r="SVN1" s="110"/>
      <c r="SVO1" s="110"/>
      <c r="SVP1" s="110"/>
      <c r="SVQ1" s="110"/>
      <c r="SVR1" s="110"/>
      <c r="SVS1" s="110"/>
      <c r="SVT1" s="110"/>
      <c r="SVU1" s="110"/>
      <c r="SVV1" s="110"/>
      <c r="SVW1" s="110"/>
      <c r="SVX1" s="110"/>
      <c r="SVY1" s="110"/>
      <c r="SVZ1" s="110"/>
      <c r="SWA1" s="110"/>
      <c r="SWB1" s="110"/>
      <c r="SWC1" s="110"/>
      <c r="SWD1" s="110"/>
      <c r="SWE1" s="110"/>
      <c r="SWF1" s="110"/>
      <c r="SWG1" s="110"/>
      <c r="SWH1" s="110"/>
      <c r="SWI1" s="110"/>
      <c r="SWJ1" s="110"/>
      <c r="SWK1" s="110"/>
      <c r="SWL1" s="110"/>
      <c r="SWM1" s="110"/>
      <c r="SWN1" s="110"/>
      <c r="SWO1" s="110"/>
      <c r="SWP1" s="110"/>
      <c r="SWQ1" s="110"/>
      <c r="SWR1" s="110"/>
      <c r="SWS1" s="110"/>
      <c r="SWT1" s="110"/>
      <c r="SWU1" s="110"/>
      <c r="SWV1" s="110"/>
      <c r="SWW1" s="110"/>
      <c r="SWX1" s="110"/>
      <c r="SWY1" s="110"/>
      <c r="SWZ1" s="110"/>
      <c r="SXA1" s="110"/>
      <c r="SXB1" s="110"/>
      <c r="SXC1" s="110"/>
      <c r="SXD1" s="110"/>
      <c r="SXE1" s="110"/>
      <c r="SXF1" s="110"/>
      <c r="SXG1" s="110"/>
      <c r="SXH1" s="110"/>
      <c r="SXI1" s="110"/>
      <c r="SXJ1" s="110"/>
      <c r="SXK1" s="110"/>
      <c r="SXL1" s="110"/>
      <c r="SXM1" s="110"/>
      <c r="SXN1" s="110"/>
      <c r="SXO1" s="110"/>
      <c r="SXP1" s="110"/>
      <c r="SXQ1" s="110"/>
      <c r="SXR1" s="110"/>
      <c r="SXS1" s="110"/>
      <c r="SXT1" s="110"/>
      <c r="SXU1" s="110"/>
      <c r="SXV1" s="110"/>
      <c r="SXW1" s="110"/>
      <c r="SXX1" s="110"/>
      <c r="SXY1" s="110"/>
      <c r="SXZ1" s="110"/>
      <c r="SYA1" s="110"/>
      <c r="SYB1" s="110"/>
      <c r="SYC1" s="110"/>
      <c r="SYD1" s="110"/>
      <c r="SYE1" s="110"/>
      <c r="SYF1" s="110"/>
      <c r="SYG1" s="110"/>
      <c r="SYH1" s="110"/>
      <c r="SYI1" s="110"/>
      <c r="SYJ1" s="110"/>
      <c r="SYK1" s="110"/>
      <c r="SYL1" s="110"/>
      <c r="SYM1" s="110"/>
      <c r="SYN1" s="110"/>
      <c r="SYO1" s="110"/>
      <c r="SYP1" s="110"/>
      <c r="SYQ1" s="110"/>
      <c r="SYR1" s="110"/>
      <c r="SYS1" s="110"/>
      <c r="SYT1" s="110"/>
      <c r="SYU1" s="110"/>
      <c r="SYV1" s="110"/>
      <c r="SYW1" s="110"/>
      <c r="SYX1" s="110"/>
      <c r="SYY1" s="110"/>
      <c r="SYZ1" s="110"/>
      <c r="SZA1" s="110"/>
      <c r="SZB1" s="110"/>
      <c r="SZC1" s="110"/>
      <c r="SZD1" s="110"/>
      <c r="SZE1" s="110"/>
      <c r="SZF1" s="110"/>
      <c r="SZG1" s="110"/>
      <c r="SZH1" s="110"/>
      <c r="SZI1" s="110"/>
      <c r="SZJ1" s="110"/>
      <c r="SZK1" s="110"/>
      <c r="SZL1" s="110"/>
      <c r="SZM1" s="110"/>
      <c r="SZN1" s="110"/>
      <c r="SZO1" s="110"/>
      <c r="SZP1" s="110"/>
      <c r="SZQ1" s="110"/>
      <c r="SZR1" s="110"/>
      <c r="SZS1" s="110"/>
      <c r="SZT1" s="110"/>
      <c r="SZU1" s="110"/>
      <c r="SZV1" s="110"/>
      <c r="SZW1" s="110"/>
      <c r="SZX1" s="110"/>
      <c r="SZY1" s="110"/>
      <c r="SZZ1" s="110"/>
      <c r="TAA1" s="110"/>
      <c r="TAB1" s="110"/>
      <c r="TAC1" s="110"/>
      <c r="TAD1" s="110"/>
      <c r="TAE1" s="110"/>
      <c r="TAF1" s="110"/>
      <c r="TAG1" s="110"/>
      <c r="TAH1" s="110"/>
      <c r="TAI1" s="110"/>
      <c r="TAJ1" s="110"/>
      <c r="TAK1" s="110"/>
      <c r="TAL1" s="110"/>
      <c r="TAM1" s="110"/>
      <c r="TAN1" s="110"/>
      <c r="TAO1" s="110"/>
      <c r="TAP1" s="110"/>
      <c r="TAQ1" s="110"/>
      <c r="TAR1" s="110"/>
      <c r="TAS1" s="110"/>
      <c r="TAT1" s="110"/>
      <c r="TAU1" s="110"/>
      <c r="TAV1" s="110"/>
      <c r="TAW1" s="110"/>
      <c r="TAX1" s="110"/>
      <c r="TAY1" s="110"/>
      <c r="TAZ1" s="110"/>
      <c r="TBA1" s="110"/>
      <c r="TBB1" s="110"/>
      <c r="TBC1" s="110"/>
      <c r="TBD1" s="110"/>
      <c r="TBE1" s="110"/>
      <c r="TBF1" s="110"/>
      <c r="TBG1" s="110"/>
      <c r="TBH1" s="110"/>
      <c r="TBI1" s="110"/>
      <c r="TBJ1" s="110"/>
      <c r="TBK1" s="110"/>
      <c r="TBL1" s="110"/>
      <c r="TBM1" s="110"/>
      <c r="TBN1" s="110"/>
      <c r="TBO1" s="110"/>
      <c r="TBP1" s="110"/>
      <c r="TBQ1" s="110"/>
      <c r="TBR1" s="110"/>
      <c r="TBS1" s="110"/>
      <c r="TBT1" s="110"/>
      <c r="TBU1" s="110"/>
      <c r="TBV1" s="110"/>
      <c r="TBW1" s="110"/>
      <c r="TBX1" s="110"/>
      <c r="TBY1" s="110"/>
      <c r="TBZ1" s="110"/>
      <c r="TCA1" s="110"/>
      <c r="TCB1" s="110"/>
      <c r="TCC1" s="110"/>
      <c r="TCD1" s="110"/>
      <c r="TCE1" s="110"/>
      <c r="TCF1" s="110"/>
      <c r="TCG1" s="110"/>
      <c r="TCH1" s="110"/>
      <c r="TCI1" s="110"/>
      <c r="TCJ1" s="110"/>
      <c r="TCK1" s="110"/>
      <c r="TCL1" s="110"/>
      <c r="TCM1" s="110"/>
      <c r="TCN1" s="110"/>
      <c r="TCO1" s="110"/>
      <c r="TCP1" s="110"/>
      <c r="TCQ1" s="110"/>
      <c r="TCR1" s="110"/>
      <c r="TCS1" s="110"/>
      <c r="TCT1" s="110"/>
      <c r="TCU1" s="110"/>
      <c r="TCV1" s="110"/>
      <c r="TCW1" s="110"/>
      <c r="TCX1" s="110"/>
      <c r="TCY1" s="110"/>
      <c r="TCZ1" s="110"/>
      <c r="TDA1" s="110"/>
      <c r="TDB1" s="110"/>
      <c r="TDC1" s="110"/>
      <c r="TDD1" s="110"/>
      <c r="TDE1" s="110"/>
      <c r="TDF1" s="110"/>
      <c r="TDG1" s="110"/>
      <c r="TDH1" s="110"/>
      <c r="TDI1" s="110"/>
      <c r="TDJ1" s="110"/>
      <c r="TDK1" s="110"/>
      <c r="TDL1" s="110"/>
      <c r="TDM1" s="110"/>
      <c r="TDN1" s="110"/>
      <c r="TDO1" s="110"/>
      <c r="TDP1" s="110"/>
      <c r="TDQ1" s="110"/>
      <c r="TDR1" s="110"/>
      <c r="TDS1" s="110"/>
      <c r="TDT1" s="110"/>
      <c r="TDU1" s="110"/>
      <c r="TDV1" s="110"/>
      <c r="TDW1" s="110"/>
      <c r="TDX1" s="110"/>
      <c r="TDY1" s="110"/>
      <c r="TDZ1" s="110"/>
      <c r="TEA1" s="110"/>
      <c r="TEB1" s="110"/>
      <c r="TEC1" s="110"/>
      <c r="TED1" s="110"/>
      <c r="TEE1" s="110"/>
      <c r="TEF1" s="110"/>
      <c r="TEG1" s="110"/>
      <c r="TEH1" s="110"/>
      <c r="TEI1" s="110"/>
      <c r="TEJ1" s="110"/>
      <c r="TEK1" s="110"/>
      <c r="TEL1" s="110"/>
      <c r="TEM1" s="110"/>
      <c r="TEN1" s="110"/>
      <c r="TEO1" s="110"/>
      <c r="TEP1" s="110"/>
      <c r="TEQ1" s="110"/>
      <c r="TER1" s="110"/>
      <c r="TES1" s="110"/>
      <c r="TET1" s="110"/>
      <c r="TEU1" s="110"/>
      <c r="TEV1" s="110"/>
      <c r="TEW1" s="110"/>
      <c r="TEX1" s="110"/>
      <c r="TEY1" s="110"/>
      <c r="TEZ1" s="110"/>
      <c r="TFA1" s="110"/>
      <c r="TFB1" s="110"/>
      <c r="TFC1" s="110"/>
      <c r="TFD1" s="110"/>
      <c r="TFE1" s="110"/>
      <c r="TFF1" s="110"/>
      <c r="TFG1" s="110"/>
      <c r="TFH1" s="110"/>
      <c r="TFI1" s="110"/>
      <c r="TFJ1" s="110"/>
      <c r="TFK1" s="110"/>
      <c r="TFL1" s="110"/>
      <c r="TFM1" s="110"/>
      <c r="TFN1" s="110"/>
      <c r="TFO1" s="110"/>
      <c r="TFP1" s="110"/>
      <c r="TFQ1" s="110"/>
      <c r="TFR1" s="110"/>
      <c r="TFS1" s="110"/>
      <c r="TFT1" s="110"/>
      <c r="TFU1" s="110"/>
      <c r="TFV1" s="110"/>
      <c r="TFW1" s="110"/>
      <c r="TFX1" s="110"/>
      <c r="TFY1" s="110"/>
      <c r="TFZ1" s="110"/>
      <c r="TGA1" s="110"/>
      <c r="TGB1" s="110"/>
      <c r="TGC1" s="110"/>
      <c r="TGD1" s="110"/>
      <c r="TGE1" s="110"/>
      <c r="TGF1" s="110"/>
      <c r="TGG1" s="110"/>
      <c r="TGH1" s="110"/>
      <c r="TGI1" s="110"/>
      <c r="TGJ1" s="110"/>
      <c r="TGK1" s="110"/>
      <c r="TGL1" s="110"/>
      <c r="TGM1" s="110"/>
      <c r="TGN1" s="110"/>
      <c r="TGO1" s="110"/>
      <c r="TGP1" s="110"/>
      <c r="TGQ1" s="110"/>
      <c r="TGR1" s="110"/>
      <c r="TGS1" s="110"/>
      <c r="TGT1" s="110"/>
      <c r="TGU1" s="110"/>
      <c r="TGV1" s="110"/>
      <c r="TGW1" s="110"/>
      <c r="TGX1" s="110"/>
      <c r="TGY1" s="110"/>
      <c r="TGZ1" s="110"/>
      <c r="THA1" s="110"/>
      <c r="THB1" s="110"/>
      <c r="THC1" s="110"/>
      <c r="THD1" s="110"/>
      <c r="THE1" s="110"/>
      <c r="THF1" s="110"/>
      <c r="THG1" s="110"/>
      <c r="THH1" s="110"/>
      <c r="THI1" s="110"/>
      <c r="THJ1" s="110"/>
      <c r="THK1" s="110"/>
      <c r="THL1" s="110"/>
      <c r="THM1" s="110"/>
      <c r="THN1" s="110"/>
      <c r="THO1" s="110"/>
      <c r="THP1" s="110"/>
      <c r="THQ1" s="110"/>
      <c r="THR1" s="110"/>
      <c r="THS1" s="110"/>
      <c r="THT1" s="110"/>
      <c r="THU1" s="110"/>
      <c r="THV1" s="110"/>
      <c r="THW1" s="110"/>
      <c r="THX1" s="110"/>
      <c r="THY1" s="110"/>
      <c r="THZ1" s="110"/>
      <c r="TIA1" s="110"/>
      <c r="TIB1" s="110"/>
      <c r="TIC1" s="110"/>
      <c r="TID1" s="110"/>
      <c r="TIE1" s="110"/>
      <c r="TIF1" s="110"/>
      <c r="TIG1" s="110"/>
      <c r="TIH1" s="110"/>
      <c r="TII1" s="110"/>
      <c r="TIJ1" s="110"/>
      <c r="TIK1" s="110"/>
      <c r="TIL1" s="110"/>
      <c r="TIM1" s="110"/>
      <c r="TIN1" s="110"/>
      <c r="TIO1" s="110"/>
      <c r="TIP1" s="110"/>
      <c r="TIQ1" s="110"/>
      <c r="TIR1" s="110"/>
      <c r="TIS1" s="110"/>
      <c r="TIT1" s="110"/>
      <c r="TIU1" s="110"/>
      <c r="TIV1" s="110"/>
      <c r="TIW1" s="110"/>
      <c r="TIX1" s="110"/>
      <c r="TIY1" s="110"/>
      <c r="TIZ1" s="110"/>
      <c r="TJA1" s="110"/>
      <c r="TJB1" s="110"/>
      <c r="TJC1" s="110"/>
      <c r="TJD1" s="110"/>
      <c r="TJE1" s="110"/>
      <c r="TJF1" s="110"/>
      <c r="TJG1" s="110"/>
      <c r="TJH1" s="110"/>
      <c r="TJI1" s="110"/>
      <c r="TJJ1" s="110"/>
      <c r="TJK1" s="110"/>
      <c r="TJL1" s="110"/>
      <c r="TJM1" s="110"/>
      <c r="TJN1" s="110"/>
      <c r="TJO1" s="110"/>
      <c r="TJP1" s="110"/>
      <c r="TJQ1" s="110"/>
      <c r="TJR1" s="110"/>
      <c r="TJS1" s="110"/>
      <c r="TJT1" s="110"/>
      <c r="TJU1" s="110"/>
      <c r="TJV1" s="110"/>
      <c r="TJW1" s="110"/>
      <c r="TJX1" s="110"/>
      <c r="TJY1" s="110"/>
      <c r="TJZ1" s="110"/>
      <c r="TKA1" s="110"/>
      <c r="TKB1" s="110"/>
      <c r="TKC1" s="110"/>
      <c r="TKD1" s="110"/>
      <c r="TKE1" s="110"/>
      <c r="TKF1" s="110"/>
      <c r="TKG1" s="110"/>
      <c r="TKH1" s="110"/>
      <c r="TKI1" s="110"/>
      <c r="TKJ1" s="110"/>
      <c r="TKK1" s="110"/>
      <c r="TKL1" s="110"/>
      <c r="TKM1" s="110"/>
      <c r="TKN1" s="110"/>
      <c r="TKO1" s="110"/>
      <c r="TKP1" s="110"/>
      <c r="TKQ1" s="110"/>
      <c r="TKR1" s="110"/>
      <c r="TKS1" s="110"/>
      <c r="TKT1" s="110"/>
      <c r="TKU1" s="110"/>
      <c r="TKV1" s="110"/>
      <c r="TKW1" s="110"/>
      <c r="TKX1" s="110"/>
      <c r="TKY1" s="110"/>
      <c r="TKZ1" s="110"/>
      <c r="TLA1" s="110"/>
      <c r="TLB1" s="110"/>
      <c r="TLC1" s="110"/>
      <c r="TLD1" s="110"/>
      <c r="TLE1" s="110"/>
      <c r="TLF1" s="110"/>
      <c r="TLG1" s="110"/>
      <c r="TLH1" s="110"/>
      <c r="TLI1" s="110"/>
      <c r="TLJ1" s="110"/>
      <c r="TLK1" s="110"/>
      <c r="TLL1" s="110"/>
      <c r="TLM1" s="110"/>
      <c r="TLN1" s="110"/>
      <c r="TLO1" s="110"/>
      <c r="TLP1" s="110"/>
      <c r="TLQ1" s="110"/>
      <c r="TLR1" s="110"/>
      <c r="TLS1" s="110"/>
      <c r="TLT1" s="110"/>
      <c r="TLU1" s="110"/>
      <c r="TLV1" s="110"/>
      <c r="TLW1" s="110"/>
      <c r="TLX1" s="110"/>
      <c r="TLY1" s="110"/>
      <c r="TLZ1" s="110"/>
      <c r="TMA1" s="110"/>
      <c r="TMB1" s="110"/>
      <c r="TMC1" s="110"/>
      <c r="TMD1" s="110"/>
      <c r="TME1" s="110"/>
      <c r="TMF1" s="110"/>
      <c r="TMG1" s="110"/>
      <c r="TMH1" s="110"/>
      <c r="TMI1" s="110"/>
      <c r="TMJ1" s="110"/>
      <c r="TMK1" s="110"/>
      <c r="TML1" s="110"/>
      <c r="TMM1" s="110"/>
      <c r="TMN1" s="110"/>
      <c r="TMO1" s="110"/>
      <c r="TMP1" s="110"/>
      <c r="TMQ1" s="110"/>
      <c r="TMR1" s="110"/>
      <c r="TMS1" s="110"/>
      <c r="TMT1" s="110"/>
      <c r="TMU1" s="110"/>
      <c r="TMV1" s="110"/>
      <c r="TMW1" s="110"/>
      <c r="TMX1" s="110"/>
      <c r="TMY1" s="110"/>
      <c r="TMZ1" s="110"/>
      <c r="TNA1" s="110"/>
      <c r="TNB1" s="110"/>
      <c r="TNC1" s="110"/>
      <c r="TND1" s="110"/>
      <c r="TNE1" s="110"/>
      <c r="TNF1" s="110"/>
      <c r="TNG1" s="110"/>
      <c r="TNH1" s="110"/>
      <c r="TNI1" s="110"/>
      <c r="TNJ1" s="110"/>
      <c r="TNK1" s="110"/>
      <c r="TNL1" s="110"/>
      <c r="TNM1" s="110"/>
      <c r="TNN1" s="110"/>
      <c r="TNO1" s="110"/>
      <c r="TNP1" s="110"/>
      <c r="TNQ1" s="110"/>
      <c r="TNR1" s="110"/>
      <c r="TNS1" s="110"/>
      <c r="TNT1" s="110"/>
      <c r="TNU1" s="110"/>
      <c r="TNV1" s="110"/>
      <c r="TNW1" s="110"/>
      <c r="TNX1" s="110"/>
      <c r="TNY1" s="110"/>
      <c r="TNZ1" s="110"/>
      <c r="TOA1" s="110"/>
      <c r="TOB1" s="110"/>
      <c r="TOC1" s="110"/>
      <c r="TOD1" s="110"/>
      <c r="TOE1" s="110"/>
      <c r="TOF1" s="110"/>
      <c r="TOG1" s="110"/>
      <c r="TOH1" s="110"/>
      <c r="TOI1" s="110"/>
      <c r="TOJ1" s="110"/>
      <c r="TOK1" s="110"/>
      <c r="TOL1" s="110"/>
      <c r="TOM1" s="110"/>
      <c r="TON1" s="110"/>
      <c r="TOO1" s="110"/>
      <c r="TOP1" s="110"/>
      <c r="TOQ1" s="110"/>
      <c r="TOR1" s="110"/>
      <c r="TOS1" s="110"/>
      <c r="TOT1" s="110"/>
      <c r="TOU1" s="110"/>
      <c r="TOV1" s="110"/>
      <c r="TOW1" s="110"/>
      <c r="TOX1" s="110"/>
      <c r="TOY1" s="110"/>
      <c r="TOZ1" s="110"/>
      <c r="TPA1" s="110"/>
      <c r="TPB1" s="110"/>
      <c r="TPC1" s="110"/>
      <c r="TPD1" s="110"/>
      <c r="TPE1" s="110"/>
      <c r="TPF1" s="110"/>
      <c r="TPG1" s="110"/>
      <c r="TPH1" s="110"/>
      <c r="TPI1" s="110"/>
      <c r="TPJ1" s="110"/>
      <c r="TPK1" s="110"/>
      <c r="TPL1" s="110"/>
      <c r="TPM1" s="110"/>
      <c r="TPN1" s="110"/>
      <c r="TPO1" s="110"/>
      <c r="TPP1" s="110"/>
      <c r="TPQ1" s="110"/>
      <c r="TPR1" s="110"/>
      <c r="TPS1" s="110"/>
      <c r="TPT1" s="110"/>
      <c r="TPU1" s="110"/>
      <c r="TPV1" s="110"/>
      <c r="TPW1" s="110"/>
      <c r="TPX1" s="110"/>
      <c r="TPY1" s="110"/>
      <c r="TPZ1" s="110"/>
      <c r="TQA1" s="110"/>
      <c r="TQB1" s="110"/>
      <c r="TQC1" s="110"/>
      <c r="TQD1" s="110"/>
      <c r="TQE1" s="110"/>
      <c r="TQF1" s="110"/>
      <c r="TQG1" s="110"/>
      <c r="TQH1" s="110"/>
      <c r="TQI1" s="110"/>
      <c r="TQJ1" s="110"/>
      <c r="TQK1" s="110"/>
      <c r="TQL1" s="110"/>
      <c r="TQM1" s="110"/>
      <c r="TQN1" s="110"/>
      <c r="TQO1" s="110"/>
      <c r="TQP1" s="110"/>
      <c r="TQQ1" s="110"/>
      <c r="TQR1" s="110"/>
      <c r="TQS1" s="110"/>
      <c r="TQT1" s="110"/>
      <c r="TQU1" s="110"/>
      <c r="TQV1" s="110"/>
      <c r="TQW1" s="110"/>
      <c r="TQX1" s="110"/>
      <c r="TQY1" s="110"/>
      <c r="TQZ1" s="110"/>
      <c r="TRA1" s="110"/>
      <c r="TRB1" s="110"/>
      <c r="TRC1" s="110"/>
      <c r="TRD1" s="110"/>
      <c r="TRE1" s="110"/>
      <c r="TRF1" s="110"/>
      <c r="TRG1" s="110"/>
      <c r="TRH1" s="110"/>
      <c r="TRI1" s="110"/>
      <c r="TRJ1" s="110"/>
      <c r="TRK1" s="110"/>
      <c r="TRL1" s="110"/>
      <c r="TRM1" s="110"/>
      <c r="TRN1" s="110"/>
      <c r="TRO1" s="110"/>
      <c r="TRP1" s="110"/>
      <c r="TRQ1" s="110"/>
      <c r="TRR1" s="110"/>
      <c r="TRS1" s="110"/>
      <c r="TRT1" s="110"/>
      <c r="TRU1" s="110"/>
      <c r="TRV1" s="110"/>
      <c r="TRW1" s="110"/>
      <c r="TRX1" s="110"/>
      <c r="TRY1" s="110"/>
      <c r="TRZ1" s="110"/>
      <c r="TSA1" s="110"/>
      <c r="TSB1" s="110"/>
      <c r="TSC1" s="110"/>
      <c r="TSD1" s="110"/>
      <c r="TSE1" s="110"/>
      <c r="TSF1" s="110"/>
      <c r="TSG1" s="110"/>
      <c r="TSH1" s="110"/>
      <c r="TSI1" s="110"/>
      <c r="TSJ1" s="110"/>
      <c r="TSK1" s="110"/>
      <c r="TSL1" s="110"/>
      <c r="TSM1" s="110"/>
      <c r="TSN1" s="110"/>
      <c r="TSO1" s="110"/>
      <c r="TSP1" s="110"/>
      <c r="TSQ1" s="110"/>
      <c r="TSR1" s="110"/>
      <c r="TSS1" s="110"/>
      <c r="TST1" s="110"/>
      <c r="TSU1" s="110"/>
      <c r="TSV1" s="110"/>
      <c r="TSW1" s="110"/>
      <c r="TSX1" s="110"/>
      <c r="TSY1" s="110"/>
      <c r="TSZ1" s="110"/>
      <c r="TTA1" s="110"/>
      <c r="TTB1" s="110"/>
      <c r="TTC1" s="110"/>
      <c r="TTD1" s="110"/>
      <c r="TTE1" s="110"/>
      <c r="TTF1" s="110"/>
      <c r="TTG1" s="110"/>
      <c r="TTH1" s="110"/>
      <c r="TTI1" s="110"/>
      <c r="TTJ1" s="110"/>
      <c r="TTK1" s="110"/>
      <c r="TTL1" s="110"/>
      <c r="TTM1" s="110"/>
      <c r="TTN1" s="110"/>
      <c r="TTO1" s="110"/>
      <c r="TTP1" s="110"/>
      <c r="TTQ1" s="110"/>
      <c r="TTR1" s="110"/>
      <c r="TTS1" s="110"/>
      <c r="TTT1" s="110"/>
      <c r="TTU1" s="110"/>
      <c r="TTV1" s="110"/>
      <c r="TTW1" s="110"/>
      <c r="TTX1" s="110"/>
      <c r="TTY1" s="110"/>
      <c r="TTZ1" s="110"/>
      <c r="TUA1" s="110"/>
      <c r="TUB1" s="110"/>
      <c r="TUC1" s="110"/>
      <c r="TUD1" s="110"/>
      <c r="TUE1" s="110"/>
      <c r="TUF1" s="110"/>
      <c r="TUG1" s="110"/>
      <c r="TUH1" s="110"/>
      <c r="TUI1" s="110"/>
      <c r="TUJ1" s="110"/>
      <c r="TUK1" s="110"/>
      <c r="TUL1" s="110"/>
      <c r="TUM1" s="110"/>
      <c r="TUN1" s="110"/>
      <c r="TUO1" s="110"/>
      <c r="TUP1" s="110"/>
      <c r="TUQ1" s="110"/>
      <c r="TUR1" s="110"/>
      <c r="TUS1" s="110"/>
      <c r="TUT1" s="110"/>
      <c r="TUU1" s="110"/>
      <c r="TUV1" s="110"/>
      <c r="TUW1" s="110"/>
      <c r="TUX1" s="110"/>
      <c r="TUY1" s="110"/>
      <c r="TUZ1" s="110"/>
      <c r="TVA1" s="110"/>
      <c r="TVB1" s="110"/>
      <c r="TVC1" s="110"/>
      <c r="TVD1" s="110"/>
      <c r="TVE1" s="110"/>
      <c r="TVF1" s="110"/>
      <c r="TVG1" s="110"/>
      <c r="TVH1" s="110"/>
      <c r="TVI1" s="110"/>
      <c r="TVJ1" s="110"/>
      <c r="TVK1" s="110"/>
      <c r="TVL1" s="110"/>
      <c r="TVM1" s="110"/>
      <c r="TVN1" s="110"/>
      <c r="TVO1" s="110"/>
      <c r="TVP1" s="110"/>
      <c r="TVQ1" s="110"/>
      <c r="TVR1" s="110"/>
      <c r="TVS1" s="110"/>
      <c r="TVT1" s="110"/>
      <c r="TVU1" s="110"/>
      <c r="TVV1" s="110"/>
      <c r="TVW1" s="110"/>
      <c r="TVX1" s="110"/>
      <c r="TVY1" s="110"/>
      <c r="TVZ1" s="110"/>
      <c r="TWA1" s="110"/>
      <c r="TWB1" s="110"/>
      <c r="TWC1" s="110"/>
      <c r="TWD1" s="110"/>
      <c r="TWE1" s="110"/>
      <c r="TWF1" s="110"/>
      <c r="TWG1" s="110"/>
      <c r="TWH1" s="110"/>
      <c r="TWI1" s="110"/>
      <c r="TWJ1" s="110"/>
      <c r="TWK1" s="110"/>
      <c r="TWL1" s="110"/>
      <c r="TWM1" s="110"/>
      <c r="TWN1" s="110"/>
      <c r="TWO1" s="110"/>
      <c r="TWP1" s="110"/>
      <c r="TWQ1" s="110"/>
      <c r="TWR1" s="110"/>
      <c r="TWS1" s="110"/>
      <c r="TWT1" s="110"/>
      <c r="TWU1" s="110"/>
      <c r="TWV1" s="110"/>
      <c r="TWW1" s="110"/>
      <c r="TWX1" s="110"/>
      <c r="TWY1" s="110"/>
      <c r="TWZ1" s="110"/>
      <c r="TXA1" s="110"/>
      <c r="TXB1" s="110"/>
      <c r="TXC1" s="110"/>
      <c r="TXD1" s="110"/>
      <c r="TXE1" s="110"/>
      <c r="TXF1" s="110"/>
      <c r="TXG1" s="110"/>
      <c r="TXH1" s="110"/>
      <c r="TXI1" s="110"/>
      <c r="TXJ1" s="110"/>
      <c r="TXK1" s="110"/>
      <c r="TXL1" s="110"/>
      <c r="TXM1" s="110"/>
      <c r="TXN1" s="110"/>
      <c r="TXO1" s="110"/>
      <c r="TXP1" s="110"/>
      <c r="TXQ1" s="110"/>
      <c r="TXR1" s="110"/>
      <c r="TXS1" s="110"/>
      <c r="TXT1" s="110"/>
      <c r="TXU1" s="110"/>
      <c r="TXV1" s="110"/>
      <c r="TXW1" s="110"/>
      <c r="TXX1" s="110"/>
      <c r="TXY1" s="110"/>
      <c r="TXZ1" s="110"/>
      <c r="TYA1" s="110"/>
      <c r="TYB1" s="110"/>
      <c r="TYC1" s="110"/>
      <c r="TYD1" s="110"/>
      <c r="TYE1" s="110"/>
      <c r="TYF1" s="110"/>
      <c r="TYG1" s="110"/>
      <c r="TYH1" s="110"/>
      <c r="TYI1" s="110"/>
      <c r="TYJ1" s="110"/>
      <c r="TYK1" s="110"/>
      <c r="TYL1" s="110"/>
      <c r="TYM1" s="110"/>
      <c r="TYN1" s="110"/>
      <c r="TYO1" s="110"/>
      <c r="TYP1" s="110"/>
      <c r="TYQ1" s="110"/>
      <c r="TYR1" s="110"/>
      <c r="TYS1" s="110"/>
      <c r="TYT1" s="110"/>
      <c r="TYU1" s="110"/>
      <c r="TYV1" s="110"/>
      <c r="TYW1" s="110"/>
      <c r="TYX1" s="110"/>
      <c r="TYY1" s="110"/>
      <c r="TYZ1" s="110"/>
      <c r="TZA1" s="110"/>
      <c r="TZB1" s="110"/>
      <c r="TZC1" s="110"/>
      <c r="TZD1" s="110"/>
      <c r="TZE1" s="110"/>
      <c r="TZF1" s="110"/>
      <c r="TZG1" s="110"/>
      <c r="TZH1" s="110"/>
      <c r="TZI1" s="110"/>
      <c r="TZJ1" s="110"/>
      <c r="TZK1" s="110"/>
      <c r="TZL1" s="110"/>
      <c r="TZM1" s="110"/>
      <c r="TZN1" s="110"/>
      <c r="TZO1" s="110"/>
      <c r="TZP1" s="110"/>
      <c r="TZQ1" s="110"/>
      <c r="TZR1" s="110"/>
      <c r="TZS1" s="110"/>
      <c r="TZT1" s="110"/>
      <c r="TZU1" s="110"/>
      <c r="TZV1" s="110"/>
      <c r="TZW1" s="110"/>
      <c r="TZX1" s="110"/>
      <c r="TZY1" s="110"/>
      <c r="TZZ1" s="110"/>
      <c r="UAA1" s="110"/>
      <c r="UAB1" s="110"/>
      <c r="UAC1" s="110"/>
      <c r="UAD1" s="110"/>
      <c r="UAE1" s="110"/>
      <c r="UAF1" s="110"/>
      <c r="UAG1" s="110"/>
      <c r="UAH1" s="110"/>
      <c r="UAI1" s="110"/>
      <c r="UAJ1" s="110"/>
      <c r="UAK1" s="110"/>
      <c r="UAL1" s="110"/>
      <c r="UAM1" s="110"/>
      <c r="UAN1" s="110"/>
      <c r="UAO1" s="110"/>
      <c r="UAP1" s="110"/>
      <c r="UAQ1" s="110"/>
      <c r="UAR1" s="110"/>
      <c r="UAS1" s="110"/>
      <c r="UAT1" s="110"/>
      <c r="UAU1" s="110"/>
      <c r="UAV1" s="110"/>
      <c r="UAW1" s="110"/>
      <c r="UAX1" s="110"/>
      <c r="UAY1" s="110"/>
      <c r="UAZ1" s="110"/>
      <c r="UBA1" s="110"/>
      <c r="UBB1" s="110"/>
      <c r="UBC1" s="110"/>
      <c r="UBD1" s="110"/>
      <c r="UBE1" s="110"/>
      <c r="UBF1" s="110"/>
      <c r="UBG1" s="110"/>
      <c r="UBH1" s="110"/>
      <c r="UBI1" s="110"/>
      <c r="UBJ1" s="110"/>
      <c r="UBK1" s="110"/>
      <c r="UBL1" s="110"/>
      <c r="UBM1" s="110"/>
      <c r="UBN1" s="110"/>
      <c r="UBO1" s="110"/>
      <c r="UBP1" s="110"/>
      <c r="UBQ1" s="110"/>
      <c r="UBR1" s="110"/>
      <c r="UBS1" s="110"/>
      <c r="UBT1" s="110"/>
      <c r="UBU1" s="110"/>
      <c r="UBV1" s="110"/>
      <c r="UBW1" s="110"/>
      <c r="UBX1" s="110"/>
      <c r="UBY1" s="110"/>
      <c r="UBZ1" s="110"/>
      <c r="UCA1" s="110"/>
      <c r="UCB1" s="110"/>
      <c r="UCC1" s="110"/>
      <c r="UCD1" s="110"/>
      <c r="UCE1" s="110"/>
      <c r="UCF1" s="110"/>
      <c r="UCG1" s="110"/>
      <c r="UCH1" s="110"/>
      <c r="UCI1" s="110"/>
      <c r="UCJ1" s="110"/>
      <c r="UCK1" s="110"/>
      <c r="UCL1" s="110"/>
      <c r="UCM1" s="110"/>
      <c r="UCN1" s="110"/>
      <c r="UCO1" s="110"/>
      <c r="UCP1" s="110"/>
      <c r="UCQ1" s="110"/>
      <c r="UCR1" s="110"/>
      <c r="UCS1" s="110"/>
      <c r="UCT1" s="110"/>
      <c r="UCU1" s="110"/>
      <c r="UCV1" s="110"/>
      <c r="UCW1" s="110"/>
      <c r="UCX1" s="110"/>
      <c r="UCY1" s="110"/>
      <c r="UCZ1" s="110"/>
      <c r="UDA1" s="110"/>
      <c r="UDB1" s="110"/>
      <c r="UDC1" s="110"/>
      <c r="UDD1" s="110"/>
      <c r="UDE1" s="110"/>
      <c r="UDF1" s="110"/>
      <c r="UDG1" s="110"/>
      <c r="UDH1" s="110"/>
      <c r="UDI1" s="110"/>
      <c r="UDJ1" s="110"/>
      <c r="UDK1" s="110"/>
      <c r="UDL1" s="110"/>
      <c r="UDM1" s="110"/>
      <c r="UDN1" s="110"/>
      <c r="UDO1" s="110"/>
      <c r="UDP1" s="110"/>
      <c r="UDQ1" s="110"/>
      <c r="UDR1" s="110"/>
      <c r="UDS1" s="110"/>
      <c r="UDT1" s="110"/>
      <c r="UDU1" s="110"/>
      <c r="UDV1" s="110"/>
      <c r="UDW1" s="110"/>
      <c r="UDX1" s="110"/>
      <c r="UDY1" s="110"/>
      <c r="UDZ1" s="110"/>
      <c r="UEA1" s="110"/>
      <c r="UEB1" s="110"/>
      <c r="UEC1" s="110"/>
      <c r="UED1" s="110"/>
      <c r="UEE1" s="110"/>
      <c r="UEF1" s="110"/>
      <c r="UEG1" s="110"/>
      <c r="UEH1" s="110"/>
      <c r="UEI1" s="110"/>
      <c r="UEJ1" s="110"/>
      <c r="UEK1" s="110"/>
      <c r="UEL1" s="110"/>
      <c r="UEM1" s="110"/>
      <c r="UEN1" s="110"/>
      <c r="UEO1" s="110"/>
      <c r="UEP1" s="110"/>
      <c r="UEQ1" s="110"/>
      <c r="UER1" s="110"/>
      <c r="UES1" s="110"/>
      <c r="UET1" s="110"/>
      <c r="UEU1" s="110"/>
      <c r="UEV1" s="110"/>
      <c r="UEW1" s="110"/>
      <c r="UEX1" s="110"/>
      <c r="UEY1" s="110"/>
      <c r="UEZ1" s="110"/>
      <c r="UFA1" s="110"/>
      <c r="UFB1" s="110"/>
      <c r="UFC1" s="110"/>
      <c r="UFD1" s="110"/>
      <c r="UFE1" s="110"/>
      <c r="UFF1" s="110"/>
      <c r="UFG1" s="110"/>
      <c r="UFH1" s="110"/>
      <c r="UFI1" s="110"/>
      <c r="UFJ1" s="110"/>
      <c r="UFK1" s="110"/>
      <c r="UFL1" s="110"/>
      <c r="UFM1" s="110"/>
      <c r="UFN1" s="110"/>
      <c r="UFO1" s="110"/>
      <c r="UFP1" s="110"/>
      <c r="UFQ1" s="110"/>
      <c r="UFR1" s="110"/>
      <c r="UFS1" s="110"/>
      <c r="UFT1" s="110"/>
      <c r="UFU1" s="110"/>
      <c r="UFV1" s="110"/>
      <c r="UFW1" s="110"/>
      <c r="UFX1" s="110"/>
      <c r="UFY1" s="110"/>
      <c r="UFZ1" s="110"/>
      <c r="UGA1" s="110"/>
      <c r="UGB1" s="110"/>
      <c r="UGC1" s="110"/>
      <c r="UGD1" s="110"/>
      <c r="UGE1" s="110"/>
      <c r="UGF1" s="110"/>
      <c r="UGG1" s="110"/>
      <c r="UGH1" s="110"/>
      <c r="UGI1" s="110"/>
      <c r="UGJ1" s="110"/>
      <c r="UGK1" s="110"/>
      <c r="UGL1" s="110"/>
      <c r="UGM1" s="110"/>
      <c r="UGN1" s="110"/>
      <c r="UGO1" s="110"/>
      <c r="UGP1" s="110"/>
      <c r="UGQ1" s="110"/>
      <c r="UGR1" s="110"/>
      <c r="UGS1" s="110"/>
      <c r="UGT1" s="110"/>
      <c r="UGU1" s="110"/>
      <c r="UGV1" s="110"/>
      <c r="UGW1" s="110"/>
      <c r="UGX1" s="110"/>
      <c r="UGY1" s="110"/>
      <c r="UGZ1" s="110"/>
      <c r="UHA1" s="110"/>
      <c r="UHB1" s="110"/>
      <c r="UHC1" s="110"/>
      <c r="UHD1" s="110"/>
      <c r="UHE1" s="110"/>
      <c r="UHF1" s="110"/>
      <c r="UHG1" s="110"/>
      <c r="UHH1" s="110"/>
      <c r="UHI1" s="110"/>
      <c r="UHJ1" s="110"/>
      <c r="UHK1" s="110"/>
      <c r="UHL1" s="110"/>
      <c r="UHM1" s="110"/>
      <c r="UHN1" s="110"/>
      <c r="UHO1" s="110"/>
      <c r="UHP1" s="110"/>
      <c r="UHQ1" s="110"/>
      <c r="UHR1" s="110"/>
      <c r="UHS1" s="110"/>
      <c r="UHT1" s="110"/>
      <c r="UHU1" s="110"/>
      <c r="UHV1" s="110"/>
      <c r="UHW1" s="110"/>
      <c r="UHX1" s="110"/>
      <c r="UHY1" s="110"/>
      <c r="UHZ1" s="110"/>
      <c r="UIA1" s="110"/>
      <c r="UIB1" s="110"/>
      <c r="UIC1" s="110"/>
      <c r="UID1" s="110"/>
      <c r="UIE1" s="110"/>
      <c r="UIF1" s="110"/>
      <c r="UIG1" s="110"/>
      <c r="UIH1" s="110"/>
      <c r="UII1" s="110"/>
      <c r="UIJ1" s="110"/>
      <c r="UIK1" s="110"/>
      <c r="UIL1" s="110"/>
      <c r="UIM1" s="110"/>
      <c r="UIN1" s="110"/>
      <c r="UIO1" s="110"/>
      <c r="UIP1" s="110"/>
      <c r="UIQ1" s="110"/>
      <c r="UIR1" s="110"/>
      <c r="UIS1" s="110"/>
      <c r="UIT1" s="110"/>
      <c r="UIU1" s="110"/>
      <c r="UIV1" s="110"/>
      <c r="UIW1" s="110"/>
      <c r="UIX1" s="110"/>
      <c r="UIY1" s="110"/>
      <c r="UIZ1" s="110"/>
      <c r="UJA1" s="110"/>
      <c r="UJB1" s="110"/>
      <c r="UJC1" s="110"/>
      <c r="UJD1" s="110"/>
      <c r="UJE1" s="110"/>
      <c r="UJF1" s="110"/>
      <c r="UJG1" s="110"/>
      <c r="UJH1" s="110"/>
      <c r="UJI1" s="110"/>
      <c r="UJJ1" s="110"/>
      <c r="UJK1" s="110"/>
      <c r="UJL1" s="110"/>
      <c r="UJM1" s="110"/>
      <c r="UJN1" s="110"/>
      <c r="UJO1" s="110"/>
      <c r="UJP1" s="110"/>
      <c r="UJQ1" s="110"/>
      <c r="UJR1" s="110"/>
      <c r="UJS1" s="110"/>
      <c r="UJT1" s="110"/>
      <c r="UJU1" s="110"/>
      <c r="UJV1" s="110"/>
      <c r="UJW1" s="110"/>
      <c r="UJX1" s="110"/>
      <c r="UJY1" s="110"/>
      <c r="UJZ1" s="110"/>
      <c r="UKA1" s="110"/>
      <c r="UKB1" s="110"/>
      <c r="UKC1" s="110"/>
      <c r="UKD1" s="110"/>
      <c r="UKE1" s="110"/>
      <c r="UKF1" s="110"/>
      <c r="UKG1" s="110"/>
      <c r="UKH1" s="110"/>
      <c r="UKI1" s="110"/>
      <c r="UKJ1" s="110"/>
      <c r="UKK1" s="110"/>
      <c r="UKL1" s="110"/>
      <c r="UKM1" s="110"/>
      <c r="UKN1" s="110"/>
      <c r="UKO1" s="110"/>
      <c r="UKP1" s="110"/>
      <c r="UKQ1" s="110"/>
      <c r="UKR1" s="110"/>
      <c r="UKS1" s="110"/>
      <c r="UKT1" s="110"/>
      <c r="UKU1" s="110"/>
      <c r="UKV1" s="110"/>
      <c r="UKW1" s="110"/>
      <c r="UKX1" s="110"/>
      <c r="UKY1" s="110"/>
      <c r="UKZ1" s="110"/>
      <c r="ULA1" s="110"/>
      <c r="ULB1" s="110"/>
      <c r="ULC1" s="110"/>
      <c r="ULD1" s="110"/>
      <c r="ULE1" s="110"/>
      <c r="ULF1" s="110"/>
      <c r="ULG1" s="110"/>
      <c r="ULH1" s="110"/>
      <c r="ULI1" s="110"/>
      <c r="ULJ1" s="110"/>
      <c r="ULK1" s="110"/>
      <c r="ULL1" s="110"/>
      <c r="ULM1" s="110"/>
      <c r="ULN1" s="110"/>
      <c r="ULO1" s="110"/>
      <c r="ULP1" s="110"/>
      <c r="ULQ1" s="110"/>
      <c r="ULR1" s="110"/>
      <c r="ULS1" s="110"/>
      <c r="ULT1" s="110"/>
      <c r="ULU1" s="110"/>
      <c r="ULV1" s="110"/>
      <c r="ULW1" s="110"/>
      <c r="ULX1" s="110"/>
      <c r="ULY1" s="110"/>
      <c r="ULZ1" s="110"/>
      <c r="UMA1" s="110"/>
      <c r="UMB1" s="110"/>
      <c r="UMC1" s="110"/>
      <c r="UMD1" s="110"/>
      <c r="UME1" s="110"/>
      <c r="UMF1" s="110"/>
      <c r="UMG1" s="110"/>
      <c r="UMH1" s="110"/>
      <c r="UMI1" s="110"/>
      <c r="UMJ1" s="110"/>
      <c r="UMK1" s="110"/>
      <c r="UML1" s="110"/>
      <c r="UMM1" s="110"/>
      <c r="UMN1" s="110"/>
      <c r="UMO1" s="110"/>
      <c r="UMP1" s="110"/>
      <c r="UMQ1" s="110"/>
      <c r="UMR1" s="110"/>
      <c r="UMS1" s="110"/>
      <c r="UMT1" s="110"/>
      <c r="UMU1" s="110"/>
      <c r="UMV1" s="110"/>
      <c r="UMW1" s="110"/>
      <c r="UMX1" s="110"/>
      <c r="UMY1" s="110"/>
      <c r="UMZ1" s="110"/>
      <c r="UNA1" s="110"/>
      <c r="UNB1" s="110"/>
      <c r="UNC1" s="110"/>
      <c r="UND1" s="110"/>
      <c r="UNE1" s="110"/>
      <c r="UNF1" s="110"/>
      <c r="UNG1" s="110"/>
      <c r="UNH1" s="110"/>
      <c r="UNI1" s="110"/>
      <c r="UNJ1" s="110"/>
      <c r="UNK1" s="110"/>
      <c r="UNL1" s="110"/>
      <c r="UNM1" s="110"/>
      <c r="UNN1" s="110"/>
      <c r="UNO1" s="110"/>
      <c r="UNP1" s="110"/>
      <c r="UNQ1" s="110"/>
      <c r="UNR1" s="110"/>
      <c r="UNS1" s="110"/>
      <c r="UNT1" s="110"/>
      <c r="UNU1" s="110"/>
      <c r="UNV1" s="110"/>
      <c r="UNW1" s="110"/>
      <c r="UNX1" s="110"/>
      <c r="UNY1" s="110"/>
      <c r="UNZ1" s="110"/>
      <c r="UOA1" s="110"/>
      <c r="UOB1" s="110"/>
      <c r="UOC1" s="110"/>
      <c r="UOD1" s="110"/>
      <c r="UOE1" s="110"/>
      <c r="UOF1" s="110"/>
      <c r="UOG1" s="110"/>
      <c r="UOH1" s="110"/>
      <c r="UOI1" s="110"/>
      <c r="UOJ1" s="110"/>
      <c r="UOK1" s="110"/>
      <c r="UOL1" s="110"/>
      <c r="UOM1" s="110"/>
      <c r="UON1" s="110"/>
      <c r="UOO1" s="110"/>
      <c r="UOP1" s="110"/>
      <c r="UOQ1" s="110"/>
      <c r="UOR1" s="110"/>
      <c r="UOS1" s="110"/>
      <c r="UOT1" s="110"/>
      <c r="UOU1" s="110"/>
      <c r="UOV1" s="110"/>
      <c r="UOW1" s="110"/>
      <c r="UOX1" s="110"/>
      <c r="UOY1" s="110"/>
      <c r="UOZ1" s="110"/>
      <c r="UPA1" s="110"/>
      <c r="UPB1" s="110"/>
      <c r="UPC1" s="110"/>
      <c r="UPD1" s="110"/>
      <c r="UPE1" s="110"/>
      <c r="UPF1" s="110"/>
      <c r="UPG1" s="110"/>
      <c r="UPH1" s="110"/>
      <c r="UPI1" s="110"/>
      <c r="UPJ1" s="110"/>
      <c r="UPK1" s="110"/>
      <c r="UPL1" s="110"/>
      <c r="UPM1" s="110"/>
      <c r="UPN1" s="110"/>
      <c r="UPO1" s="110"/>
      <c r="UPP1" s="110"/>
      <c r="UPQ1" s="110"/>
      <c r="UPR1" s="110"/>
      <c r="UPS1" s="110"/>
      <c r="UPT1" s="110"/>
      <c r="UPU1" s="110"/>
      <c r="UPV1" s="110"/>
      <c r="UPW1" s="110"/>
      <c r="UPX1" s="110"/>
      <c r="UPY1" s="110"/>
      <c r="UPZ1" s="110"/>
      <c r="UQA1" s="110"/>
      <c r="UQB1" s="110"/>
      <c r="UQC1" s="110"/>
      <c r="UQD1" s="110"/>
      <c r="UQE1" s="110"/>
      <c r="UQF1" s="110"/>
      <c r="UQG1" s="110"/>
      <c r="UQH1" s="110"/>
      <c r="UQI1" s="110"/>
      <c r="UQJ1" s="110"/>
      <c r="UQK1" s="110"/>
      <c r="UQL1" s="110"/>
      <c r="UQM1" s="110"/>
      <c r="UQN1" s="110"/>
      <c r="UQO1" s="110"/>
      <c r="UQP1" s="110"/>
      <c r="UQQ1" s="110"/>
      <c r="UQR1" s="110"/>
      <c r="UQS1" s="110"/>
      <c r="UQT1" s="110"/>
      <c r="UQU1" s="110"/>
      <c r="UQV1" s="110"/>
      <c r="UQW1" s="110"/>
      <c r="UQX1" s="110"/>
      <c r="UQY1" s="110"/>
      <c r="UQZ1" s="110"/>
      <c r="URA1" s="110"/>
      <c r="URB1" s="110"/>
      <c r="URC1" s="110"/>
      <c r="URD1" s="110"/>
      <c r="URE1" s="110"/>
      <c r="URF1" s="110"/>
      <c r="URG1" s="110"/>
      <c r="URH1" s="110"/>
      <c r="URI1" s="110"/>
      <c r="URJ1" s="110"/>
      <c r="URK1" s="110"/>
      <c r="URL1" s="110"/>
      <c r="URM1" s="110"/>
      <c r="URN1" s="110"/>
      <c r="URO1" s="110"/>
      <c r="URP1" s="110"/>
      <c r="URQ1" s="110"/>
      <c r="URR1" s="110"/>
      <c r="URS1" s="110"/>
      <c r="URT1" s="110"/>
      <c r="URU1" s="110"/>
      <c r="URV1" s="110"/>
      <c r="URW1" s="110"/>
      <c r="URX1" s="110"/>
      <c r="URY1" s="110"/>
      <c r="URZ1" s="110"/>
      <c r="USA1" s="110"/>
      <c r="USB1" s="110"/>
      <c r="USC1" s="110"/>
      <c r="USD1" s="110"/>
      <c r="USE1" s="110"/>
      <c r="USF1" s="110"/>
      <c r="USG1" s="110"/>
      <c r="USH1" s="110"/>
      <c r="USI1" s="110"/>
      <c r="USJ1" s="110"/>
      <c r="USK1" s="110"/>
      <c r="USL1" s="110"/>
      <c r="USM1" s="110"/>
      <c r="USN1" s="110"/>
      <c r="USO1" s="110"/>
      <c r="USP1" s="110"/>
      <c r="USQ1" s="110"/>
      <c r="USR1" s="110"/>
      <c r="USS1" s="110"/>
      <c r="UST1" s="110"/>
      <c r="USU1" s="110"/>
      <c r="USV1" s="110"/>
      <c r="USW1" s="110"/>
      <c r="USX1" s="110"/>
      <c r="USY1" s="110"/>
      <c r="USZ1" s="110"/>
      <c r="UTA1" s="110"/>
      <c r="UTB1" s="110"/>
      <c r="UTC1" s="110"/>
      <c r="UTD1" s="110"/>
      <c r="UTE1" s="110"/>
      <c r="UTF1" s="110"/>
      <c r="UTG1" s="110"/>
      <c r="UTH1" s="110"/>
      <c r="UTI1" s="110"/>
      <c r="UTJ1" s="110"/>
      <c r="UTK1" s="110"/>
      <c r="UTL1" s="110"/>
      <c r="UTM1" s="110"/>
      <c r="UTN1" s="110"/>
      <c r="UTO1" s="110"/>
      <c r="UTP1" s="110"/>
      <c r="UTQ1" s="110"/>
      <c r="UTR1" s="110"/>
      <c r="UTS1" s="110"/>
      <c r="UTT1" s="110"/>
      <c r="UTU1" s="110"/>
      <c r="UTV1" s="110"/>
      <c r="UTW1" s="110"/>
      <c r="UTX1" s="110"/>
      <c r="UTY1" s="110"/>
      <c r="UTZ1" s="110"/>
      <c r="UUA1" s="110"/>
      <c r="UUB1" s="110"/>
      <c r="UUC1" s="110"/>
      <c r="UUD1" s="110"/>
      <c r="UUE1" s="110"/>
      <c r="UUF1" s="110"/>
      <c r="UUG1" s="110"/>
      <c r="UUH1" s="110"/>
      <c r="UUI1" s="110"/>
      <c r="UUJ1" s="110"/>
      <c r="UUK1" s="110"/>
      <c r="UUL1" s="110"/>
      <c r="UUM1" s="110"/>
      <c r="UUN1" s="110"/>
      <c r="UUO1" s="110"/>
      <c r="UUP1" s="110"/>
      <c r="UUQ1" s="110"/>
      <c r="UUR1" s="110"/>
      <c r="UUS1" s="110"/>
      <c r="UUT1" s="110"/>
      <c r="UUU1" s="110"/>
      <c r="UUV1" s="110"/>
      <c r="UUW1" s="110"/>
      <c r="UUX1" s="110"/>
      <c r="UUY1" s="110"/>
      <c r="UUZ1" s="110"/>
      <c r="UVA1" s="110"/>
      <c r="UVB1" s="110"/>
      <c r="UVC1" s="110"/>
      <c r="UVD1" s="110"/>
      <c r="UVE1" s="110"/>
      <c r="UVF1" s="110"/>
      <c r="UVG1" s="110"/>
      <c r="UVH1" s="110"/>
      <c r="UVI1" s="110"/>
      <c r="UVJ1" s="110"/>
      <c r="UVK1" s="110"/>
      <c r="UVL1" s="110"/>
      <c r="UVM1" s="110"/>
      <c r="UVN1" s="110"/>
      <c r="UVO1" s="110"/>
      <c r="UVP1" s="110"/>
      <c r="UVQ1" s="110"/>
      <c r="UVR1" s="110"/>
      <c r="UVS1" s="110"/>
      <c r="UVT1" s="110"/>
      <c r="UVU1" s="110"/>
      <c r="UVV1" s="110"/>
      <c r="UVW1" s="110"/>
      <c r="UVX1" s="110"/>
      <c r="UVY1" s="110"/>
      <c r="UVZ1" s="110"/>
      <c r="UWA1" s="110"/>
      <c r="UWB1" s="110"/>
      <c r="UWC1" s="110"/>
      <c r="UWD1" s="110"/>
      <c r="UWE1" s="110"/>
      <c r="UWF1" s="110"/>
      <c r="UWG1" s="110"/>
      <c r="UWH1" s="110"/>
      <c r="UWI1" s="110"/>
      <c r="UWJ1" s="110"/>
      <c r="UWK1" s="110"/>
      <c r="UWL1" s="110"/>
      <c r="UWM1" s="110"/>
      <c r="UWN1" s="110"/>
      <c r="UWO1" s="110"/>
      <c r="UWP1" s="110"/>
      <c r="UWQ1" s="110"/>
      <c r="UWR1" s="110"/>
      <c r="UWS1" s="110"/>
      <c r="UWT1" s="110"/>
      <c r="UWU1" s="110"/>
      <c r="UWV1" s="110"/>
      <c r="UWW1" s="110"/>
      <c r="UWX1" s="110"/>
      <c r="UWY1" s="110"/>
      <c r="UWZ1" s="110"/>
      <c r="UXA1" s="110"/>
      <c r="UXB1" s="110"/>
      <c r="UXC1" s="110"/>
      <c r="UXD1" s="110"/>
      <c r="UXE1" s="110"/>
      <c r="UXF1" s="110"/>
      <c r="UXG1" s="110"/>
      <c r="UXH1" s="110"/>
      <c r="UXI1" s="110"/>
      <c r="UXJ1" s="110"/>
      <c r="UXK1" s="110"/>
      <c r="UXL1" s="110"/>
      <c r="UXM1" s="110"/>
      <c r="UXN1" s="110"/>
      <c r="UXO1" s="110"/>
      <c r="UXP1" s="110"/>
      <c r="UXQ1" s="110"/>
      <c r="UXR1" s="110"/>
      <c r="UXS1" s="110"/>
      <c r="UXT1" s="110"/>
      <c r="UXU1" s="110"/>
      <c r="UXV1" s="110"/>
      <c r="UXW1" s="110"/>
      <c r="UXX1" s="110"/>
      <c r="UXY1" s="110"/>
      <c r="UXZ1" s="110"/>
      <c r="UYA1" s="110"/>
      <c r="UYB1" s="110"/>
      <c r="UYC1" s="110"/>
      <c r="UYD1" s="110"/>
      <c r="UYE1" s="110"/>
      <c r="UYF1" s="110"/>
      <c r="UYG1" s="110"/>
      <c r="UYH1" s="110"/>
      <c r="UYI1" s="110"/>
      <c r="UYJ1" s="110"/>
      <c r="UYK1" s="110"/>
      <c r="UYL1" s="110"/>
      <c r="UYM1" s="110"/>
      <c r="UYN1" s="110"/>
      <c r="UYO1" s="110"/>
      <c r="UYP1" s="110"/>
      <c r="UYQ1" s="110"/>
      <c r="UYR1" s="110"/>
      <c r="UYS1" s="110"/>
      <c r="UYT1" s="110"/>
      <c r="UYU1" s="110"/>
      <c r="UYV1" s="110"/>
      <c r="UYW1" s="110"/>
      <c r="UYX1" s="110"/>
      <c r="UYY1" s="110"/>
      <c r="UYZ1" s="110"/>
      <c r="UZA1" s="110"/>
      <c r="UZB1" s="110"/>
      <c r="UZC1" s="110"/>
      <c r="UZD1" s="110"/>
      <c r="UZE1" s="110"/>
      <c r="UZF1" s="110"/>
      <c r="UZG1" s="110"/>
      <c r="UZH1" s="110"/>
      <c r="UZI1" s="110"/>
      <c r="UZJ1" s="110"/>
      <c r="UZK1" s="110"/>
      <c r="UZL1" s="110"/>
      <c r="UZM1" s="110"/>
      <c r="UZN1" s="110"/>
      <c r="UZO1" s="110"/>
      <c r="UZP1" s="110"/>
      <c r="UZQ1" s="110"/>
      <c r="UZR1" s="110"/>
      <c r="UZS1" s="110"/>
      <c r="UZT1" s="110"/>
      <c r="UZU1" s="110"/>
      <c r="UZV1" s="110"/>
      <c r="UZW1" s="110"/>
      <c r="UZX1" s="110"/>
      <c r="UZY1" s="110"/>
      <c r="UZZ1" s="110"/>
      <c r="VAA1" s="110"/>
      <c r="VAB1" s="110"/>
      <c r="VAC1" s="110"/>
      <c r="VAD1" s="110"/>
      <c r="VAE1" s="110"/>
      <c r="VAF1" s="110"/>
      <c r="VAG1" s="110"/>
      <c r="VAH1" s="110"/>
      <c r="VAI1" s="110"/>
      <c r="VAJ1" s="110"/>
      <c r="VAK1" s="110"/>
      <c r="VAL1" s="110"/>
      <c r="VAM1" s="110"/>
      <c r="VAN1" s="110"/>
      <c r="VAO1" s="110"/>
      <c r="VAP1" s="110"/>
      <c r="VAQ1" s="110"/>
      <c r="VAR1" s="110"/>
      <c r="VAS1" s="110"/>
      <c r="VAT1" s="110"/>
      <c r="VAU1" s="110"/>
      <c r="VAV1" s="110"/>
      <c r="VAW1" s="110"/>
      <c r="VAX1" s="110"/>
      <c r="VAY1" s="110"/>
      <c r="VAZ1" s="110"/>
      <c r="VBA1" s="110"/>
      <c r="VBB1" s="110"/>
      <c r="VBC1" s="110"/>
      <c r="VBD1" s="110"/>
      <c r="VBE1" s="110"/>
      <c r="VBF1" s="110"/>
      <c r="VBG1" s="110"/>
      <c r="VBH1" s="110"/>
      <c r="VBI1" s="110"/>
      <c r="VBJ1" s="110"/>
      <c r="VBK1" s="110"/>
      <c r="VBL1" s="110"/>
      <c r="VBM1" s="110"/>
      <c r="VBN1" s="110"/>
      <c r="VBO1" s="110"/>
      <c r="VBP1" s="110"/>
      <c r="VBQ1" s="110"/>
      <c r="VBR1" s="110"/>
      <c r="VBS1" s="110"/>
      <c r="VBT1" s="110"/>
      <c r="VBU1" s="110"/>
      <c r="VBV1" s="110"/>
      <c r="VBW1" s="110"/>
      <c r="VBX1" s="110"/>
      <c r="VBY1" s="110"/>
      <c r="VBZ1" s="110"/>
      <c r="VCA1" s="110"/>
      <c r="VCB1" s="110"/>
      <c r="VCC1" s="110"/>
      <c r="VCD1" s="110"/>
      <c r="VCE1" s="110"/>
      <c r="VCF1" s="110"/>
      <c r="VCG1" s="110"/>
      <c r="VCH1" s="110"/>
      <c r="VCI1" s="110"/>
      <c r="VCJ1" s="110"/>
      <c r="VCK1" s="110"/>
      <c r="VCL1" s="110"/>
      <c r="VCM1" s="110"/>
      <c r="VCN1" s="110"/>
      <c r="VCO1" s="110"/>
      <c r="VCP1" s="110"/>
      <c r="VCQ1" s="110"/>
      <c r="VCR1" s="110"/>
      <c r="VCS1" s="110"/>
      <c r="VCT1" s="110"/>
      <c r="VCU1" s="110"/>
      <c r="VCV1" s="110"/>
      <c r="VCW1" s="110"/>
      <c r="VCX1" s="110"/>
      <c r="VCY1" s="110"/>
      <c r="VCZ1" s="110"/>
      <c r="VDA1" s="110"/>
      <c r="VDB1" s="110"/>
      <c r="VDC1" s="110"/>
      <c r="VDD1" s="110"/>
      <c r="VDE1" s="110"/>
      <c r="VDF1" s="110"/>
      <c r="VDG1" s="110"/>
      <c r="VDH1" s="110"/>
      <c r="VDI1" s="110"/>
      <c r="VDJ1" s="110"/>
      <c r="VDK1" s="110"/>
      <c r="VDL1" s="110"/>
      <c r="VDM1" s="110"/>
      <c r="VDN1" s="110"/>
      <c r="VDO1" s="110"/>
      <c r="VDP1" s="110"/>
      <c r="VDQ1" s="110"/>
      <c r="VDR1" s="110"/>
      <c r="VDS1" s="110"/>
      <c r="VDT1" s="110"/>
      <c r="VDU1" s="110"/>
      <c r="VDV1" s="110"/>
      <c r="VDW1" s="110"/>
      <c r="VDX1" s="110"/>
      <c r="VDY1" s="110"/>
      <c r="VDZ1" s="110"/>
      <c r="VEA1" s="110"/>
      <c r="VEB1" s="110"/>
      <c r="VEC1" s="110"/>
      <c r="VED1" s="110"/>
      <c r="VEE1" s="110"/>
      <c r="VEF1" s="110"/>
      <c r="VEG1" s="110"/>
      <c r="VEH1" s="110"/>
      <c r="VEI1" s="110"/>
      <c r="VEJ1" s="110"/>
      <c r="VEK1" s="110"/>
      <c r="VEL1" s="110"/>
      <c r="VEM1" s="110"/>
      <c r="VEN1" s="110"/>
      <c r="VEO1" s="110"/>
      <c r="VEP1" s="110"/>
      <c r="VEQ1" s="110"/>
      <c r="VER1" s="110"/>
      <c r="VES1" s="110"/>
      <c r="VET1" s="110"/>
      <c r="VEU1" s="110"/>
      <c r="VEV1" s="110"/>
      <c r="VEW1" s="110"/>
      <c r="VEX1" s="110"/>
      <c r="VEY1" s="110"/>
      <c r="VEZ1" s="110"/>
      <c r="VFA1" s="110"/>
      <c r="VFB1" s="110"/>
      <c r="VFC1" s="110"/>
      <c r="VFD1" s="110"/>
      <c r="VFE1" s="110"/>
      <c r="VFF1" s="110"/>
      <c r="VFG1" s="110"/>
      <c r="VFH1" s="110"/>
      <c r="VFI1" s="110"/>
      <c r="VFJ1" s="110"/>
      <c r="VFK1" s="110"/>
      <c r="VFL1" s="110"/>
      <c r="VFM1" s="110"/>
      <c r="VFN1" s="110"/>
      <c r="VFO1" s="110"/>
      <c r="VFP1" s="110"/>
      <c r="VFQ1" s="110"/>
      <c r="VFR1" s="110"/>
      <c r="VFS1" s="110"/>
      <c r="VFT1" s="110"/>
      <c r="VFU1" s="110"/>
      <c r="VFV1" s="110"/>
      <c r="VFW1" s="110"/>
      <c r="VFX1" s="110"/>
      <c r="VFY1" s="110"/>
      <c r="VFZ1" s="110"/>
      <c r="VGA1" s="110"/>
      <c r="VGB1" s="110"/>
      <c r="VGC1" s="110"/>
      <c r="VGD1" s="110"/>
      <c r="VGE1" s="110"/>
      <c r="VGF1" s="110"/>
      <c r="VGG1" s="110"/>
      <c r="VGH1" s="110"/>
      <c r="VGI1" s="110"/>
      <c r="VGJ1" s="110"/>
      <c r="VGK1" s="110"/>
      <c r="VGL1" s="110"/>
      <c r="VGM1" s="110"/>
      <c r="VGN1" s="110"/>
      <c r="VGO1" s="110"/>
      <c r="VGP1" s="110"/>
      <c r="VGQ1" s="110"/>
      <c r="VGR1" s="110"/>
      <c r="VGS1" s="110"/>
      <c r="VGT1" s="110"/>
      <c r="VGU1" s="110"/>
      <c r="VGV1" s="110"/>
      <c r="VGW1" s="110"/>
      <c r="VGX1" s="110"/>
      <c r="VGY1" s="110"/>
      <c r="VGZ1" s="110"/>
      <c r="VHA1" s="110"/>
      <c r="VHB1" s="110"/>
      <c r="VHC1" s="110"/>
      <c r="VHD1" s="110"/>
      <c r="VHE1" s="110"/>
      <c r="VHF1" s="110"/>
      <c r="VHG1" s="110"/>
      <c r="VHH1" s="110"/>
      <c r="VHI1" s="110"/>
      <c r="VHJ1" s="110"/>
      <c r="VHK1" s="110"/>
      <c r="VHL1" s="110"/>
      <c r="VHM1" s="110"/>
      <c r="VHN1" s="110"/>
      <c r="VHO1" s="110"/>
      <c r="VHP1" s="110"/>
      <c r="VHQ1" s="110"/>
      <c r="VHR1" s="110"/>
      <c r="VHS1" s="110"/>
      <c r="VHT1" s="110"/>
      <c r="VHU1" s="110"/>
      <c r="VHV1" s="110"/>
      <c r="VHW1" s="110"/>
      <c r="VHX1" s="110"/>
      <c r="VHY1" s="110"/>
      <c r="VHZ1" s="110"/>
      <c r="VIA1" s="110"/>
      <c r="VIB1" s="110"/>
      <c r="VIC1" s="110"/>
      <c r="VID1" s="110"/>
      <c r="VIE1" s="110"/>
      <c r="VIF1" s="110"/>
      <c r="VIG1" s="110"/>
      <c r="VIH1" s="110"/>
      <c r="VII1" s="110"/>
      <c r="VIJ1" s="110"/>
      <c r="VIK1" s="110"/>
      <c r="VIL1" s="110"/>
      <c r="VIM1" s="110"/>
      <c r="VIN1" s="110"/>
      <c r="VIO1" s="110"/>
      <c r="VIP1" s="110"/>
      <c r="VIQ1" s="110"/>
      <c r="VIR1" s="110"/>
      <c r="VIS1" s="110"/>
      <c r="VIT1" s="110"/>
      <c r="VIU1" s="110"/>
      <c r="VIV1" s="110"/>
      <c r="VIW1" s="110"/>
      <c r="VIX1" s="110"/>
      <c r="VIY1" s="110"/>
      <c r="VIZ1" s="110"/>
      <c r="VJA1" s="110"/>
      <c r="VJB1" s="110"/>
      <c r="VJC1" s="110"/>
      <c r="VJD1" s="110"/>
      <c r="VJE1" s="110"/>
      <c r="VJF1" s="110"/>
      <c r="VJG1" s="110"/>
      <c r="VJH1" s="110"/>
      <c r="VJI1" s="110"/>
      <c r="VJJ1" s="110"/>
      <c r="VJK1" s="110"/>
      <c r="VJL1" s="110"/>
      <c r="VJM1" s="110"/>
      <c r="VJN1" s="110"/>
      <c r="VJO1" s="110"/>
      <c r="VJP1" s="110"/>
      <c r="VJQ1" s="110"/>
      <c r="VJR1" s="110"/>
      <c r="VJS1" s="110"/>
      <c r="VJT1" s="110"/>
      <c r="VJU1" s="110"/>
      <c r="VJV1" s="110"/>
      <c r="VJW1" s="110"/>
      <c r="VJX1" s="110"/>
      <c r="VJY1" s="110"/>
      <c r="VJZ1" s="110"/>
      <c r="VKA1" s="110"/>
      <c r="VKB1" s="110"/>
      <c r="VKC1" s="110"/>
      <c r="VKD1" s="110"/>
      <c r="VKE1" s="110"/>
      <c r="VKF1" s="110"/>
      <c r="VKG1" s="110"/>
      <c r="VKH1" s="110"/>
      <c r="VKI1" s="110"/>
      <c r="VKJ1" s="110"/>
      <c r="VKK1" s="110"/>
      <c r="VKL1" s="110"/>
      <c r="VKM1" s="110"/>
      <c r="VKN1" s="110"/>
      <c r="VKO1" s="110"/>
      <c r="VKP1" s="110"/>
      <c r="VKQ1" s="110"/>
      <c r="VKR1" s="110"/>
      <c r="VKS1" s="110"/>
      <c r="VKT1" s="110"/>
      <c r="VKU1" s="110"/>
      <c r="VKV1" s="110"/>
      <c r="VKW1" s="110"/>
      <c r="VKX1" s="110"/>
      <c r="VKY1" s="110"/>
      <c r="VKZ1" s="110"/>
      <c r="VLA1" s="110"/>
      <c r="VLB1" s="110"/>
      <c r="VLC1" s="110"/>
      <c r="VLD1" s="110"/>
      <c r="VLE1" s="110"/>
      <c r="VLF1" s="110"/>
      <c r="VLG1" s="110"/>
      <c r="VLH1" s="110"/>
      <c r="VLI1" s="110"/>
      <c r="VLJ1" s="110"/>
      <c r="VLK1" s="110"/>
      <c r="VLL1" s="110"/>
      <c r="VLM1" s="110"/>
      <c r="VLN1" s="110"/>
      <c r="VLO1" s="110"/>
      <c r="VLP1" s="110"/>
      <c r="VLQ1" s="110"/>
      <c r="VLR1" s="110"/>
      <c r="VLS1" s="110"/>
      <c r="VLT1" s="110"/>
      <c r="VLU1" s="110"/>
      <c r="VLV1" s="110"/>
      <c r="VLW1" s="110"/>
      <c r="VLX1" s="110"/>
      <c r="VLY1" s="110"/>
      <c r="VLZ1" s="110"/>
      <c r="VMA1" s="110"/>
      <c r="VMB1" s="110"/>
      <c r="VMC1" s="110"/>
      <c r="VMD1" s="110"/>
      <c r="VME1" s="110"/>
      <c r="VMF1" s="110"/>
      <c r="VMG1" s="110"/>
      <c r="VMH1" s="110"/>
      <c r="VMI1" s="110"/>
      <c r="VMJ1" s="110"/>
      <c r="VMK1" s="110"/>
      <c r="VML1" s="110"/>
      <c r="VMM1" s="110"/>
      <c r="VMN1" s="110"/>
      <c r="VMO1" s="110"/>
      <c r="VMP1" s="110"/>
      <c r="VMQ1" s="110"/>
      <c r="VMR1" s="110"/>
      <c r="VMS1" s="110"/>
      <c r="VMT1" s="110"/>
      <c r="VMU1" s="110"/>
      <c r="VMV1" s="110"/>
      <c r="VMW1" s="110"/>
      <c r="VMX1" s="110"/>
      <c r="VMY1" s="110"/>
      <c r="VMZ1" s="110"/>
      <c r="VNA1" s="110"/>
      <c r="VNB1" s="110"/>
      <c r="VNC1" s="110"/>
      <c r="VND1" s="110"/>
      <c r="VNE1" s="110"/>
      <c r="VNF1" s="110"/>
      <c r="VNG1" s="110"/>
      <c r="VNH1" s="110"/>
      <c r="VNI1" s="110"/>
      <c r="VNJ1" s="110"/>
      <c r="VNK1" s="110"/>
      <c r="VNL1" s="110"/>
      <c r="VNM1" s="110"/>
      <c r="VNN1" s="110"/>
      <c r="VNO1" s="110"/>
      <c r="VNP1" s="110"/>
      <c r="VNQ1" s="110"/>
      <c r="VNR1" s="110"/>
      <c r="VNS1" s="110"/>
      <c r="VNT1" s="110"/>
      <c r="VNU1" s="110"/>
      <c r="VNV1" s="110"/>
      <c r="VNW1" s="110"/>
      <c r="VNX1" s="110"/>
      <c r="VNY1" s="110"/>
      <c r="VNZ1" s="110"/>
      <c r="VOA1" s="110"/>
      <c r="VOB1" s="110"/>
      <c r="VOC1" s="110"/>
      <c r="VOD1" s="110"/>
      <c r="VOE1" s="110"/>
      <c r="VOF1" s="110"/>
      <c r="VOG1" s="110"/>
      <c r="VOH1" s="110"/>
      <c r="VOI1" s="110"/>
      <c r="VOJ1" s="110"/>
      <c r="VOK1" s="110"/>
      <c r="VOL1" s="110"/>
      <c r="VOM1" s="110"/>
      <c r="VON1" s="110"/>
      <c r="VOO1" s="110"/>
      <c r="VOP1" s="110"/>
      <c r="VOQ1" s="110"/>
      <c r="VOR1" s="110"/>
      <c r="VOS1" s="110"/>
      <c r="VOT1" s="110"/>
      <c r="VOU1" s="110"/>
      <c r="VOV1" s="110"/>
      <c r="VOW1" s="110"/>
      <c r="VOX1" s="110"/>
      <c r="VOY1" s="110"/>
      <c r="VOZ1" s="110"/>
      <c r="VPA1" s="110"/>
      <c r="VPB1" s="110"/>
      <c r="VPC1" s="110"/>
      <c r="VPD1" s="110"/>
      <c r="VPE1" s="110"/>
      <c r="VPF1" s="110"/>
      <c r="VPG1" s="110"/>
      <c r="VPH1" s="110"/>
      <c r="VPI1" s="110"/>
      <c r="VPJ1" s="110"/>
      <c r="VPK1" s="110"/>
      <c r="VPL1" s="110"/>
      <c r="VPM1" s="110"/>
      <c r="VPN1" s="110"/>
      <c r="VPO1" s="110"/>
      <c r="VPP1" s="110"/>
      <c r="VPQ1" s="110"/>
      <c r="VPR1" s="110"/>
      <c r="VPS1" s="110"/>
      <c r="VPT1" s="110"/>
      <c r="VPU1" s="110"/>
      <c r="VPV1" s="110"/>
      <c r="VPW1" s="110"/>
      <c r="VPX1" s="110"/>
      <c r="VPY1" s="110"/>
      <c r="VPZ1" s="110"/>
      <c r="VQA1" s="110"/>
      <c r="VQB1" s="110"/>
      <c r="VQC1" s="110"/>
      <c r="VQD1" s="110"/>
      <c r="VQE1" s="110"/>
      <c r="VQF1" s="110"/>
      <c r="VQG1" s="110"/>
      <c r="VQH1" s="110"/>
      <c r="VQI1" s="110"/>
      <c r="VQJ1" s="110"/>
      <c r="VQK1" s="110"/>
      <c r="VQL1" s="110"/>
      <c r="VQM1" s="110"/>
      <c r="VQN1" s="110"/>
      <c r="VQO1" s="110"/>
      <c r="VQP1" s="110"/>
      <c r="VQQ1" s="110"/>
      <c r="VQR1" s="110"/>
      <c r="VQS1" s="110"/>
      <c r="VQT1" s="110"/>
      <c r="VQU1" s="110"/>
      <c r="VQV1" s="110"/>
      <c r="VQW1" s="110"/>
      <c r="VQX1" s="110"/>
      <c r="VQY1" s="110"/>
      <c r="VQZ1" s="110"/>
      <c r="VRA1" s="110"/>
      <c r="VRB1" s="110"/>
      <c r="VRC1" s="110"/>
      <c r="VRD1" s="110"/>
      <c r="VRE1" s="110"/>
      <c r="VRF1" s="110"/>
      <c r="VRG1" s="110"/>
      <c r="VRH1" s="110"/>
      <c r="VRI1" s="110"/>
      <c r="VRJ1" s="110"/>
      <c r="VRK1" s="110"/>
      <c r="VRL1" s="110"/>
      <c r="VRM1" s="110"/>
      <c r="VRN1" s="110"/>
      <c r="VRO1" s="110"/>
      <c r="VRP1" s="110"/>
      <c r="VRQ1" s="110"/>
      <c r="VRR1" s="110"/>
      <c r="VRS1" s="110"/>
      <c r="VRT1" s="110"/>
      <c r="VRU1" s="110"/>
      <c r="VRV1" s="110"/>
      <c r="VRW1" s="110"/>
      <c r="VRX1" s="110"/>
      <c r="VRY1" s="110"/>
      <c r="VRZ1" s="110"/>
      <c r="VSA1" s="110"/>
      <c r="VSB1" s="110"/>
      <c r="VSC1" s="110"/>
      <c r="VSD1" s="110"/>
      <c r="VSE1" s="110"/>
      <c r="VSF1" s="110"/>
      <c r="VSG1" s="110"/>
      <c r="VSH1" s="110"/>
      <c r="VSI1" s="110"/>
      <c r="VSJ1" s="110"/>
      <c r="VSK1" s="110"/>
      <c r="VSL1" s="110"/>
      <c r="VSM1" s="110"/>
      <c r="VSN1" s="110"/>
      <c r="VSO1" s="110"/>
      <c r="VSP1" s="110"/>
      <c r="VSQ1" s="110"/>
      <c r="VSR1" s="110"/>
      <c r="VSS1" s="110"/>
      <c r="VST1" s="110"/>
      <c r="VSU1" s="110"/>
      <c r="VSV1" s="110"/>
      <c r="VSW1" s="110"/>
      <c r="VSX1" s="110"/>
      <c r="VSY1" s="110"/>
      <c r="VSZ1" s="110"/>
      <c r="VTA1" s="110"/>
      <c r="VTB1" s="110"/>
      <c r="VTC1" s="110"/>
      <c r="VTD1" s="110"/>
      <c r="VTE1" s="110"/>
      <c r="VTF1" s="110"/>
      <c r="VTG1" s="110"/>
      <c r="VTH1" s="110"/>
      <c r="VTI1" s="110"/>
      <c r="VTJ1" s="110"/>
      <c r="VTK1" s="110"/>
      <c r="VTL1" s="110"/>
      <c r="VTM1" s="110"/>
      <c r="VTN1" s="110"/>
      <c r="VTO1" s="110"/>
      <c r="VTP1" s="110"/>
      <c r="VTQ1" s="110"/>
      <c r="VTR1" s="110"/>
      <c r="VTS1" s="110"/>
      <c r="VTT1" s="110"/>
      <c r="VTU1" s="110"/>
      <c r="VTV1" s="110"/>
      <c r="VTW1" s="110"/>
      <c r="VTX1" s="110"/>
      <c r="VTY1" s="110"/>
      <c r="VTZ1" s="110"/>
      <c r="VUA1" s="110"/>
      <c r="VUB1" s="110"/>
      <c r="VUC1" s="110"/>
      <c r="VUD1" s="110"/>
      <c r="VUE1" s="110"/>
      <c r="VUF1" s="110"/>
      <c r="VUG1" s="110"/>
      <c r="VUH1" s="110"/>
      <c r="VUI1" s="110"/>
      <c r="VUJ1" s="110"/>
      <c r="VUK1" s="110"/>
      <c r="VUL1" s="110"/>
      <c r="VUM1" s="110"/>
      <c r="VUN1" s="110"/>
      <c r="VUO1" s="110"/>
      <c r="VUP1" s="110"/>
      <c r="VUQ1" s="110"/>
      <c r="VUR1" s="110"/>
      <c r="VUS1" s="110"/>
      <c r="VUT1" s="110"/>
      <c r="VUU1" s="110"/>
      <c r="VUV1" s="110"/>
      <c r="VUW1" s="110"/>
      <c r="VUX1" s="110"/>
      <c r="VUY1" s="110"/>
      <c r="VUZ1" s="110"/>
      <c r="VVA1" s="110"/>
      <c r="VVB1" s="110"/>
      <c r="VVC1" s="110"/>
      <c r="VVD1" s="110"/>
      <c r="VVE1" s="110"/>
      <c r="VVF1" s="110"/>
      <c r="VVG1" s="110"/>
      <c r="VVH1" s="110"/>
      <c r="VVI1" s="110"/>
      <c r="VVJ1" s="110"/>
      <c r="VVK1" s="110"/>
      <c r="VVL1" s="110"/>
      <c r="VVM1" s="110"/>
      <c r="VVN1" s="110"/>
      <c r="VVO1" s="110"/>
      <c r="VVP1" s="110"/>
      <c r="VVQ1" s="110"/>
      <c r="VVR1" s="110"/>
      <c r="VVS1" s="110"/>
      <c r="VVT1" s="110"/>
      <c r="VVU1" s="110"/>
      <c r="VVV1" s="110"/>
      <c r="VVW1" s="110"/>
      <c r="VVX1" s="110"/>
      <c r="VVY1" s="110"/>
      <c r="VVZ1" s="110"/>
      <c r="VWA1" s="110"/>
      <c r="VWB1" s="110"/>
      <c r="VWC1" s="110"/>
      <c r="VWD1" s="110"/>
      <c r="VWE1" s="110"/>
      <c r="VWF1" s="110"/>
      <c r="VWG1" s="110"/>
      <c r="VWH1" s="110"/>
      <c r="VWI1" s="110"/>
      <c r="VWJ1" s="110"/>
      <c r="VWK1" s="110"/>
      <c r="VWL1" s="110"/>
      <c r="VWM1" s="110"/>
      <c r="VWN1" s="110"/>
      <c r="VWO1" s="110"/>
      <c r="VWP1" s="110"/>
      <c r="VWQ1" s="110"/>
      <c r="VWR1" s="110"/>
      <c r="VWS1" s="110"/>
      <c r="VWT1" s="110"/>
      <c r="VWU1" s="110"/>
      <c r="VWV1" s="110"/>
      <c r="VWW1" s="110"/>
      <c r="VWX1" s="110"/>
      <c r="VWY1" s="110"/>
      <c r="VWZ1" s="110"/>
      <c r="VXA1" s="110"/>
      <c r="VXB1" s="110"/>
      <c r="VXC1" s="110"/>
      <c r="VXD1" s="110"/>
      <c r="VXE1" s="110"/>
      <c r="VXF1" s="110"/>
      <c r="VXG1" s="110"/>
      <c r="VXH1" s="110"/>
      <c r="VXI1" s="110"/>
      <c r="VXJ1" s="110"/>
      <c r="VXK1" s="110"/>
      <c r="VXL1" s="110"/>
      <c r="VXM1" s="110"/>
      <c r="VXN1" s="110"/>
      <c r="VXO1" s="110"/>
      <c r="VXP1" s="110"/>
      <c r="VXQ1" s="110"/>
      <c r="VXR1" s="110"/>
      <c r="VXS1" s="110"/>
      <c r="VXT1" s="110"/>
      <c r="VXU1" s="110"/>
      <c r="VXV1" s="110"/>
      <c r="VXW1" s="110"/>
      <c r="VXX1" s="110"/>
      <c r="VXY1" s="110"/>
      <c r="VXZ1" s="110"/>
      <c r="VYA1" s="110"/>
      <c r="VYB1" s="110"/>
      <c r="VYC1" s="110"/>
      <c r="VYD1" s="110"/>
      <c r="VYE1" s="110"/>
      <c r="VYF1" s="110"/>
      <c r="VYG1" s="110"/>
      <c r="VYH1" s="110"/>
      <c r="VYI1" s="110"/>
      <c r="VYJ1" s="110"/>
      <c r="VYK1" s="110"/>
      <c r="VYL1" s="110"/>
      <c r="VYM1" s="110"/>
      <c r="VYN1" s="110"/>
      <c r="VYO1" s="110"/>
      <c r="VYP1" s="110"/>
      <c r="VYQ1" s="110"/>
      <c r="VYR1" s="110"/>
      <c r="VYS1" s="110"/>
      <c r="VYT1" s="110"/>
      <c r="VYU1" s="110"/>
      <c r="VYV1" s="110"/>
      <c r="VYW1" s="110"/>
      <c r="VYX1" s="110"/>
      <c r="VYY1" s="110"/>
      <c r="VYZ1" s="110"/>
      <c r="VZA1" s="110"/>
      <c r="VZB1" s="110"/>
      <c r="VZC1" s="110"/>
      <c r="VZD1" s="110"/>
      <c r="VZE1" s="110"/>
      <c r="VZF1" s="110"/>
      <c r="VZG1" s="110"/>
      <c r="VZH1" s="110"/>
      <c r="VZI1" s="110"/>
      <c r="VZJ1" s="110"/>
      <c r="VZK1" s="110"/>
      <c r="VZL1" s="110"/>
      <c r="VZM1" s="110"/>
      <c r="VZN1" s="110"/>
      <c r="VZO1" s="110"/>
      <c r="VZP1" s="110"/>
      <c r="VZQ1" s="110"/>
      <c r="VZR1" s="110"/>
      <c r="VZS1" s="110"/>
      <c r="VZT1" s="110"/>
      <c r="VZU1" s="110"/>
      <c r="VZV1" s="110"/>
      <c r="VZW1" s="110"/>
      <c r="VZX1" s="110"/>
      <c r="VZY1" s="110"/>
      <c r="VZZ1" s="110"/>
      <c r="WAA1" s="110"/>
      <c r="WAB1" s="110"/>
      <c r="WAC1" s="110"/>
      <c r="WAD1" s="110"/>
      <c r="WAE1" s="110"/>
      <c r="WAF1" s="110"/>
      <c r="WAG1" s="110"/>
      <c r="WAH1" s="110"/>
      <c r="WAI1" s="110"/>
      <c r="WAJ1" s="110"/>
      <c r="WAK1" s="110"/>
      <c r="WAL1" s="110"/>
      <c r="WAM1" s="110"/>
      <c r="WAN1" s="110"/>
      <c r="WAO1" s="110"/>
      <c r="WAP1" s="110"/>
      <c r="WAQ1" s="110"/>
      <c r="WAR1" s="110"/>
      <c r="WAS1" s="110"/>
      <c r="WAT1" s="110"/>
      <c r="WAU1" s="110"/>
      <c r="WAV1" s="110"/>
      <c r="WAW1" s="110"/>
      <c r="WAX1" s="110"/>
      <c r="WAY1" s="110"/>
      <c r="WAZ1" s="110"/>
      <c r="WBA1" s="110"/>
      <c r="WBB1" s="110"/>
      <c r="WBC1" s="110"/>
      <c r="WBD1" s="110"/>
      <c r="WBE1" s="110"/>
      <c r="WBF1" s="110"/>
      <c r="WBG1" s="110"/>
      <c r="WBH1" s="110"/>
      <c r="WBI1" s="110"/>
      <c r="WBJ1" s="110"/>
      <c r="WBK1" s="110"/>
      <c r="WBL1" s="110"/>
      <c r="WBM1" s="110"/>
      <c r="WBN1" s="110"/>
      <c r="WBO1" s="110"/>
      <c r="WBP1" s="110"/>
      <c r="WBQ1" s="110"/>
      <c r="WBR1" s="110"/>
      <c r="WBS1" s="110"/>
      <c r="WBT1" s="110"/>
      <c r="WBU1" s="110"/>
      <c r="WBV1" s="110"/>
      <c r="WBW1" s="110"/>
      <c r="WBX1" s="110"/>
      <c r="WBY1" s="110"/>
      <c r="WBZ1" s="110"/>
      <c r="WCA1" s="110"/>
      <c r="WCB1" s="110"/>
      <c r="WCC1" s="110"/>
      <c r="WCD1" s="110"/>
      <c r="WCE1" s="110"/>
      <c r="WCF1" s="110"/>
      <c r="WCG1" s="110"/>
      <c r="WCH1" s="110"/>
      <c r="WCI1" s="110"/>
      <c r="WCJ1" s="110"/>
      <c r="WCK1" s="110"/>
      <c r="WCL1" s="110"/>
      <c r="WCM1" s="110"/>
      <c r="WCN1" s="110"/>
      <c r="WCO1" s="110"/>
      <c r="WCP1" s="110"/>
      <c r="WCQ1" s="110"/>
      <c r="WCR1" s="110"/>
      <c r="WCS1" s="110"/>
      <c r="WCT1" s="110"/>
      <c r="WCU1" s="110"/>
      <c r="WCV1" s="110"/>
      <c r="WCW1" s="110"/>
      <c r="WCX1" s="110"/>
      <c r="WCY1" s="110"/>
      <c r="WCZ1" s="110"/>
      <c r="WDA1" s="110"/>
      <c r="WDB1" s="110"/>
      <c r="WDC1" s="110"/>
      <c r="WDD1" s="110"/>
      <c r="WDE1" s="110"/>
      <c r="WDF1" s="110"/>
      <c r="WDG1" s="110"/>
      <c r="WDH1" s="110"/>
      <c r="WDI1" s="110"/>
      <c r="WDJ1" s="110"/>
      <c r="WDK1" s="110"/>
      <c r="WDL1" s="110"/>
      <c r="WDM1" s="110"/>
      <c r="WDN1" s="110"/>
      <c r="WDO1" s="110"/>
      <c r="WDP1" s="110"/>
      <c r="WDQ1" s="110"/>
      <c r="WDR1" s="110"/>
      <c r="WDS1" s="110"/>
      <c r="WDT1" s="110"/>
      <c r="WDU1" s="110"/>
      <c r="WDV1" s="110"/>
      <c r="WDW1" s="110"/>
      <c r="WDX1" s="110"/>
      <c r="WDY1" s="110"/>
      <c r="WDZ1" s="110"/>
      <c r="WEA1" s="110"/>
      <c r="WEB1" s="110"/>
      <c r="WEC1" s="110"/>
      <c r="WED1" s="110"/>
      <c r="WEE1" s="110"/>
      <c r="WEF1" s="110"/>
      <c r="WEG1" s="110"/>
      <c r="WEH1" s="110"/>
      <c r="WEI1" s="110"/>
      <c r="WEJ1" s="110"/>
      <c r="WEK1" s="110"/>
      <c r="WEL1" s="110"/>
      <c r="WEM1" s="110"/>
      <c r="WEN1" s="110"/>
      <c r="WEO1" s="110"/>
      <c r="WEP1" s="110"/>
      <c r="WEQ1" s="110"/>
      <c r="WER1" s="110"/>
      <c r="WES1" s="110"/>
      <c r="WET1" s="110"/>
      <c r="WEU1" s="110"/>
      <c r="WEV1" s="110"/>
      <c r="WEW1" s="110"/>
      <c r="WEX1" s="110"/>
      <c r="WEY1" s="110"/>
      <c r="WEZ1" s="110"/>
      <c r="WFA1" s="110"/>
      <c r="WFB1" s="110"/>
      <c r="WFC1" s="110"/>
      <c r="WFD1" s="110"/>
      <c r="WFE1" s="110"/>
      <c r="WFF1" s="110"/>
      <c r="WFG1" s="110"/>
      <c r="WFH1" s="110"/>
      <c r="WFI1" s="110"/>
      <c r="WFJ1" s="110"/>
      <c r="WFK1" s="110"/>
      <c r="WFL1" s="110"/>
      <c r="WFM1" s="110"/>
      <c r="WFN1" s="110"/>
      <c r="WFO1" s="110"/>
      <c r="WFP1" s="110"/>
      <c r="WFQ1" s="110"/>
      <c r="WFR1" s="110"/>
      <c r="WFS1" s="110"/>
      <c r="WFT1" s="110"/>
      <c r="WFU1" s="110"/>
      <c r="WFV1" s="110"/>
      <c r="WFW1" s="110"/>
      <c r="WFX1" s="110"/>
      <c r="WFY1" s="110"/>
      <c r="WFZ1" s="110"/>
      <c r="WGA1" s="110"/>
      <c r="WGB1" s="110"/>
      <c r="WGC1" s="110"/>
      <c r="WGD1" s="110"/>
      <c r="WGE1" s="110"/>
      <c r="WGF1" s="110"/>
      <c r="WGG1" s="110"/>
      <c r="WGH1" s="110"/>
      <c r="WGI1" s="110"/>
      <c r="WGJ1" s="110"/>
      <c r="WGK1" s="110"/>
      <c r="WGL1" s="110"/>
      <c r="WGM1" s="110"/>
      <c r="WGN1" s="110"/>
      <c r="WGO1" s="110"/>
      <c r="WGP1" s="110"/>
      <c r="WGQ1" s="110"/>
      <c r="WGR1" s="110"/>
      <c r="WGS1" s="110"/>
      <c r="WGT1" s="110"/>
      <c r="WGU1" s="110"/>
      <c r="WGV1" s="110"/>
      <c r="WGW1" s="110"/>
      <c r="WGX1" s="110"/>
      <c r="WGY1" s="110"/>
      <c r="WGZ1" s="110"/>
      <c r="WHA1" s="110"/>
      <c r="WHB1" s="110"/>
      <c r="WHC1" s="110"/>
      <c r="WHD1" s="110"/>
      <c r="WHE1" s="110"/>
      <c r="WHF1" s="110"/>
      <c r="WHG1" s="110"/>
      <c r="WHH1" s="110"/>
      <c r="WHI1" s="110"/>
      <c r="WHJ1" s="110"/>
      <c r="WHK1" s="110"/>
      <c r="WHL1" s="110"/>
      <c r="WHM1" s="110"/>
      <c r="WHN1" s="110"/>
      <c r="WHO1" s="110"/>
      <c r="WHP1" s="110"/>
      <c r="WHQ1" s="110"/>
      <c r="WHR1" s="110"/>
      <c r="WHS1" s="110"/>
      <c r="WHT1" s="110"/>
      <c r="WHU1" s="110"/>
      <c r="WHV1" s="110"/>
      <c r="WHW1" s="110"/>
      <c r="WHX1" s="110"/>
      <c r="WHY1" s="110"/>
      <c r="WHZ1" s="110"/>
      <c r="WIA1" s="110"/>
      <c r="WIB1" s="110"/>
      <c r="WIC1" s="110"/>
      <c r="WID1" s="110"/>
      <c r="WIE1" s="110"/>
      <c r="WIF1" s="110"/>
      <c r="WIG1" s="110"/>
      <c r="WIH1" s="110"/>
      <c r="WII1" s="110"/>
      <c r="WIJ1" s="110"/>
      <c r="WIK1" s="110"/>
      <c r="WIL1" s="110"/>
      <c r="WIM1" s="110"/>
      <c r="WIN1" s="110"/>
      <c r="WIO1" s="110"/>
      <c r="WIP1" s="110"/>
      <c r="WIQ1" s="110"/>
      <c r="WIR1" s="110"/>
      <c r="WIS1" s="110"/>
      <c r="WIT1" s="110"/>
      <c r="WIU1" s="110"/>
      <c r="WIV1" s="110"/>
      <c r="WIW1" s="110"/>
      <c r="WIX1" s="110"/>
      <c r="WIY1" s="110"/>
      <c r="WIZ1" s="110"/>
      <c r="WJA1" s="110"/>
      <c r="WJB1" s="110"/>
      <c r="WJC1" s="110"/>
      <c r="WJD1" s="110"/>
      <c r="WJE1" s="110"/>
      <c r="WJF1" s="110"/>
      <c r="WJG1" s="110"/>
      <c r="WJH1" s="110"/>
      <c r="WJI1" s="110"/>
      <c r="WJJ1" s="110"/>
      <c r="WJK1" s="110"/>
      <c r="WJL1" s="110"/>
      <c r="WJM1" s="110"/>
      <c r="WJN1" s="110"/>
      <c r="WJO1" s="110"/>
      <c r="WJP1" s="110"/>
      <c r="WJQ1" s="110"/>
      <c r="WJR1" s="110"/>
      <c r="WJS1" s="110"/>
      <c r="WJT1" s="110"/>
      <c r="WJU1" s="110"/>
      <c r="WJV1" s="110"/>
      <c r="WJW1" s="110"/>
      <c r="WJX1" s="110"/>
      <c r="WJY1" s="110"/>
      <c r="WJZ1" s="110"/>
      <c r="WKA1" s="110"/>
      <c r="WKB1" s="110"/>
      <c r="WKC1" s="110"/>
      <c r="WKD1" s="110"/>
      <c r="WKE1" s="110"/>
      <c r="WKF1" s="110"/>
      <c r="WKG1" s="110"/>
      <c r="WKH1" s="110"/>
      <c r="WKI1" s="110"/>
      <c r="WKJ1" s="110"/>
      <c r="WKK1" s="110"/>
      <c r="WKL1" s="110"/>
      <c r="WKM1" s="110"/>
      <c r="WKN1" s="110"/>
      <c r="WKO1" s="110"/>
      <c r="WKP1" s="110"/>
      <c r="WKQ1" s="110"/>
      <c r="WKR1" s="110"/>
      <c r="WKS1" s="110"/>
      <c r="WKT1" s="110"/>
      <c r="WKU1" s="110"/>
      <c r="WKV1" s="110"/>
      <c r="WKW1" s="110"/>
      <c r="WKX1" s="110"/>
      <c r="WKY1" s="110"/>
      <c r="WKZ1" s="110"/>
      <c r="WLA1" s="110"/>
      <c r="WLB1" s="110"/>
      <c r="WLC1" s="110"/>
      <c r="WLD1" s="110"/>
      <c r="WLE1" s="110"/>
      <c r="WLF1" s="110"/>
      <c r="WLG1" s="110"/>
      <c r="WLH1" s="110"/>
      <c r="WLI1" s="110"/>
      <c r="WLJ1" s="110"/>
      <c r="WLK1" s="110"/>
      <c r="WLL1" s="110"/>
      <c r="WLM1" s="110"/>
      <c r="WLN1" s="110"/>
      <c r="WLO1" s="110"/>
      <c r="WLP1" s="110"/>
      <c r="WLQ1" s="110"/>
      <c r="WLR1" s="110"/>
      <c r="WLS1" s="110"/>
      <c r="WLT1" s="110"/>
      <c r="WLU1" s="110"/>
      <c r="WLV1" s="110"/>
      <c r="WLW1" s="110"/>
      <c r="WLX1" s="110"/>
      <c r="WLY1" s="110"/>
      <c r="WLZ1" s="110"/>
      <c r="WMA1" s="110"/>
      <c r="WMB1" s="110"/>
      <c r="WMC1" s="110"/>
      <c r="WMD1" s="110"/>
      <c r="WME1" s="110"/>
      <c r="WMF1" s="110"/>
      <c r="WMG1" s="110"/>
      <c r="WMH1" s="110"/>
      <c r="WMI1" s="110"/>
      <c r="WMJ1" s="110"/>
      <c r="WMK1" s="110"/>
      <c r="WML1" s="110"/>
      <c r="WMM1" s="110"/>
      <c r="WMN1" s="110"/>
      <c r="WMO1" s="110"/>
      <c r="WMP1" s="110"/>
      <c r="WMQ1" s="110"/>
      <c r="WMR1" s="110"/>
      <c r="WMS1" s="110"/>
      <c r="WMT1" s="110"/>
      <c r="WMU1" s="110"/>
      <c r="WMV1" s="110"/>
      <c r="WMW1" s="110"/>
      <c r="WMX1" s="110"/>
      <c r="WMY1" s="110"/>
      <c r="WMZ1" s="110"/>
      <c r="WNA1" s="110"/>
      <c r="WNB1" s="110"/>
      <c r="WNC1" s="110"/>
      <c r="WND1" s="110"/>
      <c r="WNE1" s="110"/>
      <c r="WNF1" s="110"/>
      <c r="WNG1" s="110"/>
      <c r="WNH1" s="110"/>
      <c r="WNI1" s="110"/>
      <c r="WNJ1" s="110"/>
      <c r="WNK1" s="110"/>
      <c r="WNL1" s="110"/>
      <c r="WNM1" s="110"/>
      <c r="WNN1" s="110"/>
      <c r="WNO1" s="110"/>
      <c r="WNP1" s="110"/>
      <c r="WNQ1" s="110"/>
      <c r="WNR1" s="110"/>
      <c r="WNS1" s="110"/>
      <c r="WNT1" s="110"/>
      <c r="WNU1" s="110"/>
      <c r="WNV1" s="110"/>
      <c r="WNW1" s="110"/>
      <c r="WNX1" s="110"/>
      <c r="WNY1" s="110"/>
      <c r="WNZ1" s="110"/>
      <c r="WOA1" s="110"/>
      <c r="WOB1" s="110"/>
      <c r="WOC1" s="110"/>
      <c r="WOD1" s="110"/>
      <c r="WOE1" s="110"/>
      <c r="WOF1" s="110"/>
      <c r="WOG1" s="110"/>
      <c r="WOH1" s="110"/>
      <c r="WOI1" s="110"/>
      <c r="WOJ1" s="110"/>
      <c r="WOK1" s="110"/>
      <c r="WOL1" s="110"/>
      <c r="WOM1" s="110"/>
      <c r="WON1" s="110"/>
      <c r="WOO1" s="110"/>
      <c r="WOP1" s="110"/>
      <c r="WOQ1" s="110"/>
      <c r="WOR1" s="110"/>
      <c r="WOS1" s="110"/>
      <c r="WOT1" s="110"/>
      <c r="WOU1" s="110"/>
      <c r="WOV1" s="110"/>
      <c r="WOW1" s="110"/>
      <c r="WOX1" s="110"/>
      <c r="WOY1" s="110"/>
      <c r="WOZ1" s="110"/>
      <c r="WPA1" s="110"/>
      <c r="WPB1" s="110"/>
      <c r="WPC1" s="110"/>
      <c r="WPD1" s="110"/>
      <c r="WPE1" s="110"/>
      <c r="WPF1" s="110"/>
      <c r="WPG1" s="110"/>
      <c r="WPH1" s="110"/>
      <c r="WPI1" s="110"/>
      <c r="WPJ1" s="110"/>
      <c r="WPK1" s="110"/>
      <c r="WPL1" s="110"/>
      <c r="WPM1" s="110"/>
      <c r="WPN1" s="110"/>
      <c r="WPO1" s="110"/>
      <c r="WPP1" s="110"/>
      <c r="WPQ1" s="110"/>
      <c r="WPR1" s="110"/>
      <c r="WPS1" s="110"/>
      <c r="WPT1" s="110"/>
      <c r="WPU1" s="110"/>
      <c r="WPV1" s="110"/>
      <c r="WPW1" s="110"/>
      <c r="WPX1" s="110"/>
      <c r="WPY1" s="110"/>
      <c r="WPZ1" s="110"/>
      <c r="WQA1" s="110"/>
      <c r="WQB1" s="110"/>
      <c r="WQC1" s="110"/>
      <c r="WQD1" s="110"/>
      <c r="WQE1" s="110"/>
      <c r="WQF1" s="110"/>
      <c r="WQG1" s="110"/>
      <c r="WQH1" s="110"/>
      <c r="WQI1" s="110"/>
      <c r="WQJ1" s="110"/>
      <c r="WQK1" s="110"/>
      <c r="WQL1" s="110"/>
      <c r="WQM1" s="110"/>
      <c r="WQN1" s="110"/>
      <c r="WQO1" s="110"/>
      <c r="WQP1" s="110"/>
      <c r="WQQ1" s="110"/>
      <c r="WQR1" s="110"/>
      <c r="WQS1" s="110"/>
      <c r="WQT1" s="110"/>
      <c r="WQU1" s="110"/>
      <c r="WQV1" s="110"/>
      <c r="WQW1" s="110"/>
      <c r="WQX1" s="110"/>
      <c r="WQY1" s="110"/>
      <c r="WQZ1" s="110"/>
      <c r="WRA1" s="110"/>
      <c r="WRB1" s="110"/>
      <c r="WRC1" s="110"/>
      <c r="WRD1" s="110"/>
      <c r="WRE1" s="110"/>
      <c r="WRF1" s="110"/>
      <c r="WRG1" s="110"/>
      <c r="WRH1" s="110"/>
      <c r="WRI1" s="110"/>
      <c r="WRJ1" s="110"/>
      <c r="WRK1" s="110"/>
      <c r="WRL1" s="110"/>
      <c r="WRM1" s="110"/>
      <c r="WRN1" s="110"/>
      <c r="WRO1" s="110"/>
      <c r="WRP1" s="110"/>
      <c r="WRQ1" s="110"/>
      <c r="WRR1" s="110"/>
      <c r="WRS1" s="110"/>
      <c r="WRT1" s="110"/>
      <c r="WRU1" s="110"/>
      <c r="WRV1" s="110"/>
      <c r="WRW1" s="110"/>
      <c r="WRX1" s="110"/>
      <c r="WRY1" s="110"/>
      <c r="WRZ1" s="110"/>
      <c r="WSA1" s="110"/>
      <c r="WSB1" s="110"/>
      <c r="WSC1" s="110"/>
      <c r="WSD1" s="110"/>
      <c r="WSE1" s="110"/>
      <c r="WSF1" s="110"/>
      <c r="WSG1" s="110"/>
      <c r="WSH1" s="110"/>
      <c r="WSI1" s="110"/>
      <c r="WSJ1" s="110"/>
      <c r="WSK1" s="110"/>
      <c r="WSL1" s="110"/>
      <c r="WSM1" s="110"/>
      <c r="WSN1" s="110"/>
      <c r="WSO1" s="110"/>
      <c r="WSP1" s="110"/>
      <c r="WSQ1" s="110"/>
      <c r="WSR1" s="110"/>
      <c r="WSS1" s="110"/>
      <c r="WST1" s="110"/>
      <c r="WSU1" s="110"/>
      <c r="WSV1" s="110"/>
      <c r="WSW1" s="110"/>
      <c r="WSX1" s="110"/>
      <c r="WSY1" s="110"/>
      <c r="WSZ1" s="110"/>
      <c r="WTA1" s="110"/>
      <c r="WTB1" s="110"/>
      <c r="WTC1" s="110"/>
      <c r="WTD1" s="110"/>
      <c r="WTE1" s="110"/>
      <c r="WTF1" s="110"/>
      <c r="WTG1" s="110"/>
      <c r="WTH1" s="110"/>
      <c r="WTI1" s="110"/>
      <c r="WTJ1" s="110"/>
      <c r="WTK1" s="110"/>
      <c r="WTL1" s="110"/>
      <c r="WTM1" s="110"/>
      <c r="WTN1" s="110"/>
      <c r="WTO1" s="110"/>
      <c r="WTP1" s="110"/>
      <c r="WTQ1" s="110"/>
      <c r="WTR1" s="110"/>
      <c r="WTS1" s="110"/>
      <c r="WTT1" s="110"/>
      <c r="WTU1" s="110"/>
      <c r="WTV1" s="110"/>
      <c r="WTW1" s="110"/>
      <c r="WTX1" s="110"/>
      <c r="WTY1" s="110"/>
      <c r="WTZ1" s="110"/>
      <c r="WUA1" s="110"/>
      <c r="WUB1" s="110"/>
      <c r="WUC1" s="110"/>
      <c r="WUD1" s="110"/>
      <c r="WUE1" s="110"/>
      <c r="WUF1" s="110"/>
      <c r="WUG1" s="110"/>
      <c r="WUH1" s="110"/>
      <c r="WUI1" s="110"/>
      <c r="WUJ1" s="110"/>
      <c r="WUK1" s="110"/>
      <c r="WUL1" s="110"/>
      <c r="WUM1" s="110"/>
      <c r="WUN1" s="110"/>
      <c r="WUO1" s="110"/>
      <c r="WUP1" s="110"/>
      <c r="WUQ1" s="110"/>
      <c r="WUR1" s="110"/>
      <c r="WUS1" s="110"/>
      <c r="WUT1" s="110"/>
      <c r="WUU1" s="110"/>
      <c r="WUV1" s="110"/>
      <c r="WUW1" s="110"/>
      <c r="WUX1" s="110"/>
      <c r="WUY1" s="110"/>
      <c r="WUZ1" s="110"/>
      <c r="WVA1" s="110"/>
      <c r="WVB1" s="110"/>
      <c r="WVC1" s="110"/>
      <c r="WVD1" s="110"/>
      <c r="WVE1" s="110"/>
      <c r="WVF1" s="110"/>
      <c r="WVG1" s="110"/>
      <c r="WVH1" s="110"/>
      <c r="WVI1" s="110"/>
      <c r="WVJ1" s="110"/>
      <c r="WVK1" s="110"/>
      <c r="WVL1" s="110"/>
      <c r="WVM1" s="110"/>
      <c r="WVN1" s="110"/>
      <c r="WVO1" s="110"/>
      <c r="WVP1" s="110"/>
      <c r="WVQ1" s="110"/>
      <c r="WVR1" s="110"/>
      <c r="WVS1" s="110"/>
      <c r="WVT1" s="110"/>
      <c r="WVU1" s="110"/>
      <c r="WVV1" s="110"/>
      <c r="WVW1" s="110"/>
      <c r="WVX1" s="110"/>
      <c r="WVY1" s="110"/>
      <c r="WVZ1" s="110"/>
      <c r="WWA1" s="110"/>
      <c r="WWB1" s="110"/>
      <c r="WWC1" s="110"/>
      <c r="WWD1" s="110"/>
      <c r="WWE1" s="110"/>
      <c r="WWF1" s="110"/>
      <c r="WWG1" s="110"/>
      <c r="WWH1" s="110"/>
      <c r="WWI1" s="110"/>
      <c r="WWJ1" s="110"/>
      <c r="WWK1" s="110"/>
      <c r="WWL1" s="110"/>
      <c r="WWM1" s="110"/>
      <c r="WWN1" s="110"/>
      <c r="WWO1" s="110"/>
      <c r="WWP1" s="110"/>
      <c r="WWQ1" s="110"/>
      <c r="WWR1" s="110"/>
      <c r="WWS1" s="110"/>
      <c r="WWT1" s="110"/>
      <c r="WWU1" s="110"/>
      <c r="WWV1" s="110"/>
      <c r="WWW1" s="110"/>
      <c r="WWX1" s="110"/>
      <c r="WWY1" s="110"/>
      <c r="WWZ1" s="110"/>
      <c r="WXA1" s="110"/>
      <c r="WXB1" s="110"/>
      <c r="WXC1" s="110"/>
      <c r="WXD1" s="110"/>
      <c r="WXE1" s="110"/>
      <c r="WXF1" s="110"/>
      <c r="WXG1" s="110"/>
      <c r="WXH1" s="110"/>
      <c r="WXI1" s="110"/>
      <c r="WXJ1" s="110"/>
      <c r="WXK1" s="110"/>
      <c r="WXL1" s="110"/>
      <c r="WXM1" s="110"/>
      <c r="WXN1" s="110"/>
      <c r="WXO1" s="110"/>
      <c r="WXP1" s="110"/>
      <c r="WXQ1" s="110"/>
      <c r="WXR1" s="110"/>
      <c r="WXS1" s="110"/>
      <c r="WXT1" s="110"/>
      <c r="WXU1" s="110"/>
      <c r="WXV1" s="110"/>
      <c r="WXW1" s="110"/>
      <c r="WXX1" s="110"/>
      <c r="WXY1" s="110"/>
      <c r="WXZ1" s="110"/>
      <c r="WYA1" s="110"/>
      <c r="WYB1" s="110"/>
      <c r="WYC1" s="110"/>
      <c r="WYD1" s="110"/>
      <c r="WYE1" s="110"/>
      <c r="WYF1" s="110"/>
      <c r="WYG1" s="110"/>
      <c r="WYH1" s="110"/>
      <c r="WYI1" s="110"/>
      <c r="WYJ1" s="110"/>
      <c r="WYK1" s="110"/>
      <c r="WYL1" s="110"/>
      <c r="WYM1" s="110"/>
      <c r="WYN1" s="110"/>
      <c r="WYO1" s="110"/>
      <c r="WYP1" s="110"/>
      <c r="WYQ1" s="110"/>
      <c r="WYR1" s="110"/>
      <c r="WYS1" s="110"/>
      <c r="WYT1" s="110"/>
      <c r="WYU1" s="110"/>
      <c r="WYV1" s="110"/>
      <c r="WYW1" s="110"/>
      <c r="WYX1" s="110"/>
      <c r="WYY1" s="110"/>
      <c r="WYZ1" s="110"/>
      <c r="WZA1" s="110"/>
      <c r="WZB1" s="110"/>
      <c r="WZC1" s="110"/>
      <c r="WZD1" s="110"/>
      <c r="WZE1" s="110"/>
      <c r="WZF1" s="110"/>
      <c r="WZG1" s="110"/>
      <c r="WZH1" s="110"/>
      <c r="WZI1" s="110"/>
      <c r="WZJ1" s="110"/>
      <c r="WZK1" s="110"/>
      <c r="WZL1" s="110"/>
      <c r="WZM1" s="110"/>
      <c r="WZN1" s="110"/>
      <c r="WZO1" s="110"/>
      <c r="WZP1" s="110"/>
      <c r="WZQ1" s="110"/>
      <c r="WZR1" s="110"/>
      <c r="WZS1" s="110"/>
      <c r="WZT1" s="110"/>
      <c r="WZU1" s="110"/>
      <c r="WZV1" s="110"/>
      <c r="WZW1" s="110"/>
      <c r="WZX1" s="110"/>
      <c r="WZY1" s="110"/>
      <c r="WZZ1" s="110"/>
      <c r="XAA1" s="110"/>
      <c r="XAB1" s="110"/>
      <c r="XAC1" s="110"/>
      <c r="XAD1" s="110"/>
      <c r="XAE1" s="110"/>
      <c r="XAF1" s="110"/>
      <c r="XAG1" s="110"/>
      <c r="XAH1" s="110"/>
      <c r="XAI1" s="110"/>
      <c r="XAJ1" s="110"/>
      <c r="XAK1" s="110"/>
      <c r="XAL1" s="110"/>
      <c r="XAM1" s="110"/>
      <c r="XAN1" s="110"/>
      <c r="XAO1" s="110"/>
      <c r="XAP1" s="110"/>
      <c r="XAQ1" s="110"/>
      <c r="XAR1" s="110"/>
      <c r="XAS1" s="110"/>
      <c r="XAT1" s="110"/>
      <c r="XAU1" s="110"/>
      <c r="XAV1" s="110"/>
      <c r="XAW1" s="110"/>
      <c r="XAX1" s="110"/>
      <c r="XAY1" s="110"/>
      <c r="XAZ1" s="110"/>
      <c r="XBA1" s="110"/>
      <c r="XBB1" s="110"/>
      <c r="XBC1" s="110"/>
      <c r="XBD1" s="110"/>
      <c r="XBE1" s="110"/>
      <c r="XBF1" s="110"/>
      <c r="XBG1" s="110"/>
      <c r="XBH1" s="110"/>
      <c r="XBI1" s="110"/>
      <c r="XBJ1" s="110"/>
      <c r="XBK1" s="110"/>
      <c r="XBL1" s="110"/>
      <c r="XBM1" s="110"/>
      <c r="XBN1" s="110"/>
      <c r="XBO1" s="110"/>
      <c r="XBP1" s="110"/>
      <c r="XBQ1" s="110"/>
      <c r="XBR1" s="110"/>
      <c r="XBS1" s="110"/>
      <c r="XBT1" s="110"/>
      <c r="XBU1" s="110"/>
      <c r="XBV1" s="110"/>
      <c r="XBW1" s="110"/>
      <c r="XBX1" s="110"/>
      <c r="XBY1" s="110"/>
      <c r="XBZ1" s="110"/>
      <c r="XCA1" s="110"/>
      <c r="XCB1" s="110"/>
      <c r="XCC1" s="110"/>
      <c r="XCD1" s="110"/>
      <c r="XCE1" s="110"/>
      <c r="XCF1" s="110"/>
      <c r="XCG1" s="110"/>
      <c r="XCH1" s="110"/>
      <c r="XCI1" s="110"/>
      <c r="XCJ1" s="110"/>
      <c r="XCK1" s="110"/>
      <c r="XCL1" s="110"/>
      <c r="XCM1" s="110"/>
      <c r="XCN1" s="110"/>
      <c r="XCO1" s="110"/>
      <c r="XCP1" s="110"/>
      <c r="XCQ1" s="110"/>
      <c r="XCR1" s="110"/>
      <c r="XCS1" s="110"/>
      <c r="XCT1" s="110"/>
      <c r="XCU1" s="110"/>
      <c r="XCV1" s="110"/>
      <c r="XCW1" s="110"/>
      <c r="XCX1" s="110"/>
      <c r="XCY1" s="110"/>
      <c r="XCZ1" s="110"/>
      <c r="XDA1" s="110"/>
      <c r="XDB1" s="110"/>
      <c r="XDC1" s="110"/>
      <c r="XDD1" s="110"/>
      <c r="XDE1" s="110"/>
      <c r="XDF1" s="110"/>
      <c r="XDG1" s="110"/>
      <c r="XDH1" s="110"/>
      <c r="XDI1" s="110"/>
      <c r="XDJ1" s="110"/>
      <c r="XDK1" s="110"/>
      <c r="XDL1" s="110"/>
      <c r="XDM1" s="110"/>
      <c r="XDN1" s="110"/>
      <c r="XDO1" s="110"/>
      <c r="XDP1" s="110"/>
      <c r="XDQ1" s="110"/>
      <c r="XDR1" s="110"/>
      <c r="XDS1" s="110"/>
      <c r="XDT1" s="110"/>
      <c r="XDU1" s="110"/>
      <c r="XDV1" s="110"/>
      <c r="XDW1" s="110"/>
      <c r="XDX1" s="110"/>
      <c r="XDY1" s="110"/>
      <c r="XDZ1" s="110"/>
      <c r="XEA1" s="110"/>
      <c r="XEB1" s="110"/>
      <c r="XEC1" s="110"/>
      <c r="XED1" s="110"/>
      <c r="XEE1" s="110"/>
      <c r="XEF1" s="110"/>
      <c r="XEG1" s="110"/>
      <c r="XEH1" s="110"/>
      <c r="XEI1" s="110"/>
      <c r="XEJ1" s="110"/>
      <c r="XEK1" s="110"/>
      <c r="XEL1" s="110"/>
      <c r="XEM1" s="110"/>
      <c r="XEN1" s="110"/>
      <c r="XEO1" s="110"/>
      <c r="XEP1" s="110"/>
      <c r="XEQ1" s="110"/>
      <c r="XER1" s="110"/>
      <c r="XES1" s="110"/>
      <c r="XET1" s="110"/>
      <c r="XEU1" s="110"/>
      <c r="XEV1" s="110"/>
      <c r="XEW1" s="110"/>
      <c r="XEX1" s="110"/>
      <c r="XEY1" s="110"/>
      <c r="XEZ1" s="110"/>
      <c r="XFA1" s="110"/>
      <c r="XFB1" s="110"/>
      <c r="XFC1" s="110"/>
      <c r="XFD1" s="110"/>
    </row>
    <row r="2" s="100" customFormat="1" ht="33.95" customHeight="1" spans="1:16384">
      <c r="A2" s="295" t="s">
        <v>1852</v>
      </c>
      <c r="B2" s="109"/>
      <c r="C2" s="109"/>
      <c r="D2" s="109"/>
      <c r="E2" s="109"/>
      <c r="F2" s="109"/>
      <c r="G2" s="109"/>
      <c r="H2" s="109"/>
      <c r="I2" s="109"/>
      <c r="J2" s="109"/>
      <c r="K2" s="109"/>
      <c r="L2" s="109"/>
      <c r="M2" s="109"/>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c r="OO2" s="110"/>
      <c r="OP2" s="110"/>
      <c r="OQ2" s="110"/>
      <c r="OR2" s="110"/>
      <c r="OS2" s="110"/>
      <c r="OT2" s="110"/>
      <c r="OU2" s="110"/>
      <c r="OV2" s="110"/>
      <c r="OW2" s="110"/>
      <c r="OX2" s="110"/>
      <c r="OY2" s="110"/>
      <c r="OZ2" s="110"/>
      <c r="PA2" s="110"/>
      <c r="PB2" s="110"/>
      <c r="PC2" s="110"/>
      <c r="PD2" s="110"/>
      <c r="PE2" s="110"/>
      <c r="PF2" s="110"/>
      <c r="PG2" s="110"/>
      <c r="PH2" s="110"/>
      <c r="PI2" s="110"/>
      <c r="PJ2" s="110"/>
      <c r="PK2" s="110"/>
      <c r="PL2" s="110"/>
      <c r="PM2" s="110"/>
      <c r="PN2" s="110"/>
      <c r="PO2" s="110"/>
      <c r="PP2" s="110"/>
      <c r="PQ2" s="110"/>
      <c r="PR2" s="110"/>
      <c r="PS2" s="110"/>
      <c r="PT2" s="110"/>
      <c r="PU2" s="110"/>
      <c r="PV2" s="110"/>
      <c r="PW2" s="110"/>
      <c r="PX2" s="110"/>
      <c r="PY2" s="110"/>
      <c r="PZ2" s="110"/>
      <c r="QA2" s="110"/>
      <c r="QB2" s="110"/>
      <c r="QC2" s="110"/>
      <c r="QD2" s="110"/>
      <c r="QE2" s="110"/>
      <c r="QF2" s="110"/>
      <c r="QG2" s="110"/>
      <c r="QH2" s="110"/>
      <c r="QI2" s="110"/>
      <c r="QJ2" s="110"/>
      <c r="QK2" s="110"/>
      <c r="QL2" s="110"/>
      <c r="QM2" s="110"/>
      <c r="QN2" s="110"/>
      <c r="QO2" s="110"/>
      <c r="QP2" s="110"/>
      <c r="QQ2" s="110"/>
      <c r="QR2" s="110"/>
      <c r="QS2" s="110"/>
      <c r="QT2" s="110"/>
      <c r="QU2" s="110"/>
      <c r="QV2" s="110"/>
      <c r="QW2" s="110"/>
      <c r="QX2" s="110"/>
      <c r="QY2" s="110"/>
      <c r="QZ2" s="110"/>
      <c r="RA2" s="110"/>
      <c r="RB2" s="110"/>
      <c r="RC2" s="110"/>
      <c r="RD2" s="110"/>
      <c r="RE2" s="110"/>
      <c r="RF2" s="110"/>
      <c r="RG2" s="110"/>
      <c r="RH2" s="110"/>
      <c r="RI2" s="110"/>
      <c r="RJ2" s="110"/>
      <c r="RK2" s="110"/>
      <c r="RL2" s="110"/>
      <c r="RM2" s="110"/>
      <c r="RN2" s="110"/>
      <c r="RO2" s="110"/>
      <c r="RP2" s="110"/>
      <c r="RQ2" s="110"/>
      <c r="RR2" s="110"/>
      <c r="RS2" s="110"/>
      <c r="RT2" s="110"/>
      <c r="RU2" s="110"/>
      <c r="RV2" s="110"/>
      <c r="RW2" s="110"/>
      <c r="RX2" s="110"/>
      <c r="RY2" s="110"/>
      <c r="RZ2" s="110"/>
      <c r="SA2" s="110"/>
      <c r="SB2" s="110"/>
      <c r="SC2" s="110"/>
      <c r="SD2" s="110"/>
      <c r="SE2" s="110"/>
      <c r="SF2" s="110"/>
      <c r="SG2" s="110"/>
      <c r="SH2" s="110"/>
      <c r="SI2" s="110"/>
      <c r="SJ2" s="110"/>
      <c r="SK2" s="110"/>
      <c r="SL2" s="110"/>
      <c r="SM2" s="110"/>
      <c r="SN2" s="110"/>
      <c r="SO2" s="110"/>
      <c r="SP2" s="110"/>
      <c r="SQ2" s="110"/>
      <c r="SR2" s="110"/>
      <c r="SS2" s="110"/>
      <c r="ST2" s="110"/>
      <c r="SU2" s="110"/>
      <c r="SV2" s="110"/>
      <c r="SW2" s="110"/>
      <c r="SX2" s="110"/>
      <c r="SY2" s="110"/>
      <c r="SZ2" s="110"/>
      <c r="TA2" s="110"/>
      <c r="TB2" s="110"/>
      <c r="TC2" s="110"/>
      <c r="TD2" s="110"/>
      <c r="TE2" s="110"/>
      <c r="TF2" s="110"/>
      <c r="TG2" s="110"/>
      <c r="TH2" s="110"/>
      <c r="TI2" s="110"/>
      <c r="TJ2" s="110"/>
      <c r="TK2" s="110"/>
      <c r="TL2" s="110"/>
      <c r="TM2" s="110"/>
      <c r="TN2" s="110"/>
      <c r="TO2" s="110"/>
      <c r="TP2" s="110"/>
      <c r="TQ2" s="110"/>
      <c r="TR2" s="110"/>
      <c r="TS2" s="110"/>
      <c r="TT2" s="110"/>
      <c r="TU2" s="110"/>
      <c r="TV2" s="110"/>
      <c r="TW2" s="110"/>
      <c r="TX2" s="110"/>
      <c r="TY2" s="110"/>
      <c r="TZ2" s="110"/>
      <c r="UA2" s="110"/>
      <c r="UB2" s="110"/>
      <c r="UC2" s="110"/>
      <c r="UD2" s="110"/>
      <c r="UE2" s="110"/>
      <c r="UF2" s="110"/>
      <c r="UG2" s="110"/>
      <c r="UH2" s="110"/>
      <c r="UI2" s="110"/>
      <c r="UJ2" s="110"/>
      <c r="UK2" s="110"/>
      <c r="UL2" s="110"/>
      <c r="UM2" s="110"/>
      <c r="UN2" s="110"/>
      <c r="UO2" s="110"/>
      <c r="UP2" s="110"/>
      <c r="UQ2" s="110"/>
      <c r="UR2" s="110"/>
      <c r="US2" s="110"/>
      <c r="UT2" s="110"/>
      <c r="UU2" s="110"/>
      <c r="UV2" s="110"/>
      <c r="UW2" s="110"/>
      <c r="UX2" s="110"/>
      <c r="UY2" s="110"/>
      <c r="UZ2" s="110"/>
      <c r="VA2" s="110"/>
      <c r="VB2" s="110"/>
      <c r="VC2" s="110"/>
      <c r="VD2" s="110"/>
      <c r="VE2" s="110"/>
      <c r="VF2" s="110"/>
      <c r="VG2" s="110"/>
      <c r="VH2" s="110"/>
      <c r="VI2" s="110"/>
      <c r="VJ2" s="110"/>
      <c r="VK2" s="110"/>
      <c r="VL2" s="110"/>
      <c r="VM2" s="110"/>
      <c r="VN2" s="110"/>
      <c r="VO2" s="110"/>
      <c r="VP2" s="110"/>
      <c r="VQ2" s="110"/>
      <c r="VR2" s="110"/>
      <c r="VS2" s="110"/>
      <c r="VT2" s="110"/>
      <c r="VU2" s="110"/>
      <c r="VV2" s="110"/>
      <c r="VW2" s="110"/>
      <c r="VX2" s="110"/>
      <c r="VY2" s="110"/>
      <c r="VZ2" s="110"/>
      <c r="WA2" s="110"/>
      <c r="WB2" s="110"/>
      <c r="WC2" s="110"/>
      <c r="WD2" s="110"/>
      <c r="WE2" s="110"/>
      <c r="WF2" s="110"/>
      <c r="WG2" s="110"/>
      <c r="WH2" s="110"/>
      <c r="WI2" s="110"/>
      <c r="WJ2" s="110"/>
      <c r="WK2" s="110"/>
      <c r="WL2" s="110"/>
      <c r="WM2" s="110"/>
      <c r="WN2" s="110"/>
      <c r="WO2" s="110"/>
      <c r="WP2" s="110"/>
      <c r="WQ2" s="110"/>
      <c r="WR2" s="110"/>
      <c r="WS2" s="110"/>
      <c r="WT2" s="110"/>
      <c r="WU2" s="110"/>
      <c r="WV2" s="110"/>
      <c r="WW2" s="110"/>
      <c r="WX2" s="110"/>
      <c r="WY2" s="110"/>
      <c r="WZ2" s="110"/>
      <c r="XA2" s="110"/>
      <c r="XB2" s="110"/>
      <c r="XC2" s="110"/>
      <c r="XD2" s="110"/>
      <c r="XE2" s="110"/>
      <c r="XF2" s="110"/>
      <c r="XG2" s="110"/>
      <c r="XH2" s="110"/>
      <c r="XI2" s="110"/>
      <c r="XJ2" s="110"/>
      <c r="XK2" s="110"/>
      <c r="XL2" s="110"/>
      <c r="XM2" s="110"/>
      <c r="XN2" s="110"/>
      <c r="XO2" s="110"/>
      <c r="XP2" s="110"/>
      <c r="XQ2" s="110"/>
      <c r="XR2" s="110"/>
      <c r="XS2" s="110"/>
      <c r="XT2" s="110"/>
      <c r="XU2" s="110"/>
      <c r="XV2" s="110"/>
      <c r="XW2" s="110"/>
      <c r="XX2" s="110"/>
      <c r="XY2" s="110"/>
      <c r="XZ2" s="110"/>
      <c r="YA2" s="110"/>
      <c r="YB2" s="110"/>
      <c r="YC2" s="110"/>
      <c r="YD2" s="110"/>
      <c r="YE2" s="110"/>
      <c r="YF2" s="110"/>
      <c r="YG2" s="110"/>
      <c r="YH2" s="110"/>
      <c r="YI2" s="110"/>
      <c r="YJ2" s="110"/>
      <c r="YK2" s="110"/>
      <c r="YL2" s="110"/>
      <c r="YM2" s="110"/>
      <c r="YN2" s="110"/>
      <c r="YO2" s="110"/>
      <c r="YP2" s="110"/>
      <c r="YQ2" s="110"/>
      <c r="YR2" s="110"/>
      <c r="YS2" s="110"/>
      <c r="YT2" s="110"/>
      <c r="YU2" s="110"/>
      <c r="YV2" s="110"/>
      <c r="YW2" s="110"/>
      <c r="YX2" s="110"/>
      <c r="YY2" s="110"/>
      <c r="YZ2" s="110"/>
      <c r="ZA2" s="110"/>
      <c r="ZB2" s="110"/>
      <c r="ZC2" s="110"/>
      <c r="ZD2" s="110"/>
      <c r="ZE2" s="110"/>
      <c r="ZF2" s="110"/>
      <c r="ZG2" s="110"/>
      <c r="ZH2" s="110"/>
      <c r="ZI2" s="110"/>
      <c r="ZJ2" s="110"/>
      <c r="ZK2" s="110"/>
      <c r="ZL2" s="110"/>
      <c r="ZM2" s="110"/>
      <c r="ZN2" s="110"/>
      <c r="ZO2" s="110"/>
      <c r="ZP2" s="110"/>
      <c r="ZQ2" s="110"/>
      <c r="ZR2" s="110"/>
      <c r="ZS2" s="110"/>
      <c r="ZT2" s="110"/>
      <c r="ZU2" s="110"/>
      <c r="ZV2" s="110"/>
      <c r="ZW2" s="110"/>
      <c r="ZX2" s="110"/>
      <c r="ZY2" s="110"/>
      <c r="ZZ2" s="110"/>
      <c r="AAA2" s="110"/>
      <c r="AAB2" s="110"/>
      <c r="AAC2" s="110"/>
      <c r="AAD2" s="110"/>
      <c r="AAE2" s="110"/>
      <c r="AAF2" s="110"/>
      <c r="AAG2" s="110"/>
      <c r="AAH2" s="110"/>
      <c r="AAI2" s="110"/>
      <c r="AAJ2" s="110"/>
      <c r="AAK2" s="110"/>
      <c r="AAL2" s="110"/>
      <c r="AAM2" s="110"/>
      <c r="AAN2" s="110"/>
      <c r="AAO2" s="110"/>
      <c r="AAP2" s="110"/>
      <c r="AAQ2" s="110"/>
      <c r="AAR2" s="110"/>
      <c r="AAS2" s="110"/>
      <c r="AAT2" s="110"/>
      <c r="AAU2" s="110"/>
      <c r="AAV2" s="110"/>
      <c r="AAW2" s="110"/>
      <c r="AAX2" s="110"/>
      <c r="AAY2" s="110"/>
      <c r="AAZ2" s="110"/>
      <c r="ABA2" s="110"/>
      <c r="ABB2" s="110"/>
      <c r="ABC2" s="110"/>
      <c r="ABD2" s="110"/>
      <c r="ABE2" s="110"/>
      <c r="ABF2" s="110"/>
      <c r="ABG2" s="110"/>
      <c r="ABH2" s="110"/>
      <c r="ABI2" s="110"/>
      <c r="ABJ2" s="110"/>
      <c r="ABK2" s="110"/>
      <c r="ABL2" s="110"/>
      <c r="ABM2" s="110"/>
      <c r="ABN2" s="110"/>
      <c r="ABO2" s="110"/>
      <c r="ABP2" s="110"/>
      <c r="ABQ2" s="110"/>
      <c r="ABR2" s="110"/>
      <c r="ABS2" s="110"/>
      <c r="ABT2" s="110"/>
      <c r="ABU2" s="110"/>
      <c r="ABV2" s="110"/>
      <c r="ABW2" s="110"/>
      <c r="ABX2" s="110"/>
      <c r="ABY2" s="110"/>
      <c r="ABZ2" s="110"/>
      <c r="ACA2" s="110"/>
      <c r="ACB2" s="110"/>
      <c r="ACC2" s="110"/>
      <c r="ACD2" s="110"/>
      <c r="ACE2" s="110"/>
      <c r="ACF2" s="110"/>
      <c r="ACG2" s="110"/>
      <c r="ACH2" s="110"/>
      <c r="ACI2" s="110"/>
      <c r="ACJ2" s="110"/>
      <c r="ACK2" s="110"/>
      <c r="ACL2" s="110"/>
      <c r="ACM2" s="110"/>
      <c r="ACN2" s="110"/>
      <c r="ACO2" s="110"/>
      <c r="ACP2" s="110"/>
      <c r="ACQ2" s="110"/>
      <c r="ACR2" s="110"/>
      <c r="ACS2" s="110"/>
      <c r="ACT2" s="110"/>
      <c r="ACU2" s="110"/>
      <c r="ACV2" s="110"/>
      <c r="ACW2" s="110"/>
      <c r="ACX2" s="110"/>
      <c r="ACY2" s="110"/>
      <c r="ACZ2" s="110"/>
      <c r="ADA2" s="110"/>
      <c r="ADB2" s="110"/>
      <c r="ADC2" s="110"/>
      <c r="ADD2" s="110"/>
      <c r="ADE2" s="110"/>
      <c r="ADF2" s="110"/>
      <c r="ADG2" s="110"/>
      <c r="ADH2" s="110"/>
      <c r="ADI2" s="110"/>
      <c r="ADJ2" s="110"/>
      <c r="ADK2" s="110"/>
      <c r="ADL2" s="110"/>
      <c r="ADM2" s="110"/>
      <c r="ADN2" s="110"/>
      <c r="ADO2" s="110"/>
      <c r="ADP2" s="110"/>
      <c r="ADQ2" s="110"/>
      <c r="ADR2" s="110"/>
      <c r="ADS2" s="110"/>
      <c r="ADT2" s="110"/>
      <c r="ADU2" s="110"/>
      <c r="ADV2" s="110"/>
      <c r="ADW2" s="110"/>
      <c r="ADX2" s="110"/>
      <c r="ADY2" s="110"/>
      <c r="ADZ2" s="110"/>
      <c r="AEA2" s="110"/>
      <c r="AEB2" s="110"/>
      <c r="AEC2" s="110"/>
      <c r="AED2" s="110"/>
      <c r="AEE2" s="110"/>
      <c r="AEF2" s="110"/>
      <c r="AEG2" s="110"/>
      <c r="AEH2" s="110"/>
      <c r="AEI2" s="110"/>
      <c r="AEJ2" s="110"/>
      <c r="AEK2" s="110"/>
      <c r="AEL2" s="110"/>
      <c r="AEM2" s="110"/>
      <c r="AEN2" s="110"/>
      <c r="AEO2" s="110"/>
      <c r="AEP2" s="110"/>
      <c r="AEQ2" s="110"/>
      <c r="AER2" s="110"/>
      <c r="AES2" s="110"/>
      <c r="AET2" s="110"/>
      <c r="AEU2" s="110"/>
      <c r="AEV2" s="110"/>
      <c r="AEW2" s="110"/>
      <c r="AEX2" s="110"/>
      <c r="AEY2" s="110"/>
      <c r="AEZ2" s="110"/>
      <c r="AFA2" s="110"/>
      <c r="AFB2" s="110"/>
      <c r="AFC2" s="110"/>
      <c r="AFD2" s="110"/>
      <c r="AFE2" s="110"/>
      <c r="AFF2" s="110"/>
      <c r="AFG2" s="110"/>
      <c r="AFH2" s="110"/>
      <c r="AFI2" s="110"/>
      <c r="AFJ2" s="110"/>
      <c r="AFK2" s="110"/>
      <c r="AFL2" s="110"/>
      <c r="AFM2" s="110"/>
      <c r="AFN2" s="110"/>
      <c r="AFO2" s="110"/>
      <c r="AFP2" s="110"/>
      <c r="AFQ2" s="110"/>
      <c r="AFR2" s="110"/>
      <c r="AFS2" s="110"/>
      <c r="AFT2" s="110"/>
      <c r="AFU2" s="110"/>
      <c r="AFV2" s="110"/>
      <c r="AFW2" s="110"/>
      <c r="AFX2" s="110"/>
      <c r="AFY2" s="110"/>
      <c r="AFZ2" s="110"/>
      <c r="AGA2" s="110"/>
      <c r="AGB2" s="110"/>
      <c r="AGC2" s="110"/>
      <c r="AGD2" s="110"/>
      <c r="AGE2" s="110"/>
      <c r="AGF2" s="110"/>
      <c r="AGG2" s="110"/>
      <c r="AGH2" s="110"/>
      <c r="AGI2" s="110"/>
      <c r="AGJ2" s="110"/>
      <c r="AGK2" s="110"/>
      <c r="AGL2" s="110"/>
      <c r="AGM2" s="110"/>
      <c r="AGN2" s="110"/>
      <c r="AGO2" s="110"/>
      <c r="AGP2" s="110"/>
      <c r="AGQ2" s="110"/>
      <c r="AGR2" s="110"/>
      <c r="AGS2" s="110"/>
      <c r="AGT2" s="110"/>
      <c r="AGU2" s="110"/>
      <c r="AGV2" s="110"/>
      <c r="AGW2" s="110"/>
      <c r="AGX2" s="110"/>
      <c r="AGY2" s="110"/>
      <c r="AGZ2" s="110"/>
      <c r="AHA2" s="110"/>
      <c r="AHB2" s="110"/>
      <c r="AHC2" s="110"/>
      <c r="AHD2" s="110"/>
      <c r="AHE2" s="110"/>
      <c r="AHF2" s="110"/>
      <c r="AHG2" s="110"/>
      <c r="AHH2" s="110"/>
      <c r="AHI2" s="110"/>
      <c r="AHJ2" s="110"/>
      <c r="AHK2" s="110"/>
      <c r="AHL2" s="110"/>
      <c r="AHM2" s="110"/>
      <c r="AHN2" s="110"/>
      <c r="AHO2" s="110"/>
      <c r="AHP2" s="110"/>
      <c r="AHQ2" s="110"/>
      <c r="AHR2" s="110"/>
      <c r="AHS2" s="110"/>
      <c r="AHT2" s="110"/>
      <c r="AHU2" s="110"/>
      <c r="AHV2" s="110"/>
      <c r="AHW2" s="110"/>
      <c r="AHX2" s="110"/>
      <c r="AHY2" s="110"/>
      <c r="AHZ2" s="110"/>
      <c r="AIA2" s="110"/>
      <c r="AIB2" s="110"/>
      <c r="AIC2" s="110"/>
      <c r="AID2" s="110"/>
      <c r="AIE2" s="110"/>
      <c r="AIF2" s="110"/>
      <c r="AIG2" s="110"/>
      <c r="AIH2" s="110"/>
      <c r="AII2" s="110"/>
      <c r="AIJ2" s="110"/>
      <c r="AIK2" s="110"/>
      <c r="AIL2" s="110"/>
      <c r="AIM2" s="110"/>
      <c r="AIN2" s="110"/>
      <c r="AIO2" s="110"/>
      <c r="AIP2" s="110"/>
      <c r="AIQ2" s="110"/>
      <c r="AIR2" s="110"/>
      <c r="AIS2" s="110"/>
      <c r="AIT2" s="110"/>
      <c r="AIU2" s="110"/>
      <c r="AIV2" s="110"/>
      <c r="AIW2" s="110"/>
      <c r="AIX2" s="110"/>
      <c r="AIY2" s="110"/>
      <c r="AIZ2" s="110"/>
      <c r="AJA2" s="110"/>
      <c r="AJB2" s="110"/>
      <c r="AJC2" s="110"/>
      <c r="AJD2" s="110"/>
      <c r="AJE2" s="110"/>
      <c r="AJF2" s="110"/>
      <c r="AJG2" s="110"/>
      <c r="AJH2" s="110"/>
      <c r="AJI2" s="110"/>
      <c r="AJJ2" s="110"/>
      <c r="AJK2" s="110"/>
      <c r="AJL2" s="110"/>
      <c r="AJM2" s="110"/>
      <c r="AJN2" s="110"/>
      <c r="AJO2" s="110"/>
      <c r="AJP2" s="110"/>
      <c r="AJQ2" s="110"/>
      <c r="AJR2" s="110"/>
      <c r="AJS2" s="110"/>
      <c r="AJT2" s="110"/>
      <c r="AJU2" s="110"/>
      <c r="AJV2" s="110"/>
      <c r="AJW2" s="110"/>
      <c r="AJX2" s="110"/>
      <c r="AJY2" s="110"/>
      <c r="AJZ2" s="110"/>
      <c r="AKA2" s="110"/>
      <c r="AKB2" s="110"/>
      <c r="AKC2" s="110"/>
      <c r="AKD2" s="110"/>
      <c r="AKE2" s="110"/>
      <c r="AKF2" s="110"/>
      <c r="AKG2" s="110"/>
      <c r="AKH2" s="110"/>
      <c r="AKI2" s="110"/>
      <c r="AKJ2" s="110"/>
      <c r="AKK2" s="110"/>
      <c r="AKL2" s="110"/>
      <c r="AKM2" s="110"/>
      <c r="AKN2" s="110"/>
      <c r="AKO2" s="110"/>
      <c r="AKP2" s="110"/>
      <c r="AKQ2" s="110"/>
      <c r="AKR2" s="110"/>
      <c r="AKS2" s="110"/>
      <c r="AKT2" s="110"/>
      <c r="AKU2" s="110"/>
      <c r="AKV2" s="110"/>
      <c r="AKW2" s="110"/>
      <c r="AKX2" s="110"/>
      <c r="AKY2" s="110"/>
      <c r="AKZ2" s="110"/>
      <c r="ALA2" s="110"/>
      <c r="ALB2" s="110"/>
      <c r="ALC2" s="110"/>
      <c r="ALD2" s="110"/>
      <c r="ALE2" s="110"/>
      <c r="ALF2" s="110"/>
      <c r="ALG2" s="110"/>
      <c r="ALH2" s="110"/>
      <c r="ALI2" s="110"/>
      <c r="ALJ2" s="110"/>
      <c r="ALK2" s="110"/>
      <c r="ALL2" s="110"/>
      <c r="ALM2" s="110"/>
      <c r="ALN2" s="110"/>
      <c r="ALO2" s="110"/>
      <c r="ALP2" s="110"/>
      <c r="ALQ2" s="110"/>
      <c r="ALR2" s="110"/>
      <c r="ALS2" s="110"/>
      <c r="ALT2" s="110"/>
      <c r="ALU2" s="110"/>
      <c r="ALV2" s="110"/>
      <c r="ALW2" s="110"/>
      <c r="ALX2" s="110"/>
      <c r="ALY2" s="110"/>
      <c r="ALZ2" s="110"/>
      <c r="AMA2" s="110"/>
      <c r="AMB2" s="110"/>
      <c r="AMC2" s="110"/>
      <c r="AMD2" s="110"/>
      <c r="AME2" s="110"/>
      <c r="AMF2" s="110"/>
      <c r="AMG2" s="110"/>
      <c r="AMH2" s="110"/>
      <c r="AMI2" s="110"/>
      <c r="AMJ2" s="110"/>
      <c r="AMK2" s="110"/>
      <c r="AML2" s="110"/>
      <c r="AMM2" s="110"/>
      <c r="AMN2" s="110"/>
      <c r="AMO2" s="110"/>
      <c r="AMP2" s="110"/>
      <c r="AMQ2" s="110"/>
      <c r="AMR2" s="110"/>
      <c r="AMS2" s="110"/>
      <c r="AMT2" s="110"/>
      <c r="AMU2" s="110"/>
      <c r="AMV2" s="110"/>
      <c r="AMW2" s="110"/>
      <c r="AMX2" s="110"/>
      <c r="AMY2" s="110"/>
      <c r="AMZ2" s="110"/>
      <c r="ANA2" s="110"/>
      <c r="ANB2" s="110"/>
      <c r="ANC2" s="110"/>
      <c r="AND2" s="110"/>
      <c r="ANE2" s="110"/>
      <c r="ANF2" s="110"/>
      <c r="ANG2" s="110"/>
      <c r="ANH2" s="110"/>
      <c r="ANI2" s="110"/>
      <c r="ANJ2" s="110"/>
      <c r="ANK2" s="110"/>
      <c r="ANL2" s="110"/>
      <c r="ANM2" s="110"/>
      <c r="ANN2" s="110"/>
      <c r="ANO2" s="110"/>
      <c r="ANP2" s="110"/>
      <c r="ANQ2" s="110"/>
      <c r="ANR2" s="110"/>
      <c r="ANS2" s="110"/>
      <c r="ANT2" s="110"/>
      <c r="ANU2" s="110"/>
      <c r="ANV2" s="110"/>
      <c r="ANW2" s="110"/>
      <c r="ANX2" s="110"/>
      <c r="ANY2" s="110"/>
      <c r="ANZ2" s="110"/>
      <c r="AOA2" s="110"/>
      <c r="AOB2" s="110"/>
      <c r="AOC2" s="110"/>
      <c r="AOD2" s="110"/>
      <c r="AOE2" s="110"/>
      <c r="AOF2" s="110"/>
      <c r="AOG2" s="110"/>
      <c r="AOH2" s="110"/>
      <c r="AOI2" s="110"/>
      <c r="AOJ2" s="110"/>
      <c r="AOK2" s="110"/>
      <c r="AOL2" s="110"/>
      <c r="AOM2" s="110"/>
      <c r="AON2" s="110"/>
      <c r="AOO2" s="110"/>
      <c r="AOP2" s="110"/>
      <c r="AOQ2" s="110"/>
      <c r="AOR2" s="110"/>
      <c r="AOS2" s="110"/>
      <c r="AOT2" s="110"/>
      <c r="AOU2" s="110"/>
      <c r="AOV2" s="110"/>
      <c r="AOW2" s="110"/>
      <c r="AOX2" s="110"/>
      <c r="AOY2" s="110"/>
      <c r="AOZ2" s="110"/>
      <c r="APA2" s="110"/>
      <c r="APB2" s="110"/>
      <c r="APC2" s="110"/>
      <c r="APD2" s="110"/>
      <c r="APE2" s="110"/>
      <c r="APF2" s="110"/>
      <c r="APG2" s="110"/>
      <c r="APH2" s="110"/>
      <c r="API2" s="110"/>
      <c r="APJ2" s="110"/>
      <c r="APK2" s="110"/>
      <c r="APL2" s="110"/>
      <c r="APM2" s="110"/>
      <c r="APN2" s="110"/>
      <c r="APO2" s="110"/>
      <c r="APP2" s="110"/>
      <c r="APQ2" s="110"/>
      <c r="APR2" s="110"/>
      <c r="APS2" s="110"/>
      <c r="APT2" s="110"/>
      <c r="APU2" s="110"/>
      <c r="APV2" s="110"/>
      <c r="APW2" s="110"/>
      <c r="APX2" s="110"/>
      <c r="APY2" s="110"/>
      <c r="APZ2" s="110"/>
      <c r="AQA2" s="110"/>
      <c r="AQB2" s="110"/>
      <c r="AQC2" s="110"/>
      <c r="AQD2" s="110"/>
      <c r="AQE2" s="110"/>
      <c r="AQF2" s="110"/>
      <c r="AQG2" s="110"/>
      <c r="AQH2" s="110"/>
      <c r="AQI2" s="110"/>
      <c r="AQJ2" s="110"/>
      <c r="AQK2" s="110"/>
      <c r="AQL2" s="110"/>
      <c r="AQM2" s="110"/>
      <c r="AQN2" s="110"/>
      <c r="AQO2" s="110"/>
      <c r="AQP2" s="110"/>
      <c r="AQQ2" s="110"/>
      <c r="AQR2" s="110"/>
      <c r="AQS2" s="110"/>
      <c r="AQT2" s="110"/>
      <c r="AQU2" s="110"/>
      <c r="AQV2" s="110"/>
      <c r="AQW2" s="110"/>
      <c r="AQX2" s="110"/>
      <c r="AQY2" s="110"/>
      <c r="AQZ2" s="110"/>
      <c r="ARA2" s="110"/>
      <c r="ARB2" s="110"/>
      <c r="ARC2" s="110"/>
      <c r="ARD2" s="110"/>
      <c r="ARE2" s="110"/>
      <c r="ARF2" s="110"/>
      <c r="ARG2" s="110"/>
      <c r="ARH2" s="110"/>
      <c r="ARI2" s="110"/>
      <c r="ARJ2" s="110"/>
      <c r="ARK2" s="110"/>
      <c r="ARL2" s="110"/>
      <c r="ARM2" s="110"/>
      <c r="ARN2" s="110"/>
      <c r="ARO2" s="110"/>
      <c r="ARP2" s="110"/>
      <c r="ARQ2" s="110"/>
      <c r="ARR2" s="110"/>
      <c r="ARS2" s="110"/>
      <c r="ART2" s="110"/>
      <c r="ARU2" s="110"/>
      <c r="ARV2" s="110"/>
      <c r="ARW2" s="110"/>
      <c r="ARX2" s="110"/>
      <c r="ARY2" s="110"/>
      <c r="ARZ2" s="110"/>
      <c r="ASA2" s="110"/>
      <c r="ASB2" s="110"/>
      <c r="ASC2" s="110"/>
      <c r="ASD2" s="110"/>
      <c r="ASE2" s="110"/>
      <c r="ASF2" s="110"/>
      <c r="ASG2" s="110"/>
      <c r="ASH2" s="110"/>
      <c r="ASI2" s="110"/>
      <c r="ASJ2" s="110"/>
      <c r="ASK2" s="110"/>
      <c r="ASL2" s="110"/>
      <c r="ASM2" s="110"/>
      <c r="ASN2" s="110"/>
      <c r="ASO2" s="110"/>
      <c r="ASP2" s="110"/>
      <c r="ASQ2" s="110"/>
      <c r="ASR2" s="110"/>
      <c r="ASS2" s="110"/>
      <c r="AST2" s="110"/>
      <c r="ASU2" s="110"/>
      <c r="ASV2" s="110"/>
      <c r="ASW2" s="110"/>
      <c r="ASX2" s="110"/>
      <c r="ASY2" s="110"/>
      <c r="ASZ2" s="110"/>
      <c r="ATA2" s="110"/>
      <c r="ATB2" s="110"/>
      <c r="ATC2" s="110"/>
      <c r="ATD2" s="110"/>
      <c r="ATE2" s="110"/>
      <c r="ATF2" s="110"/>
      <c r="ATG2" s="110"/>
      <c r="ATH2" s="110"/>
      <c r="ATI2" s="110"/>
      <c r="ATJ2" s="110"/>
      <c r="ATK2" s="110"/>
      <c r="ATL2" s="110"/>
      <c r="ATM2" s="110"/>
      <c r="ATN2" s="110"/>
      <c r="ATO2" s="110"/>
      <c r="ATP2" s="110"/>
      <c r="ATQ2" s="110"/>
      <c r="ATR2" s="110"/>
      <c r="ATS2" s="110"/>
      <c r="ATT2" s="110"/>
      <c r="ATU2" s="110"/>
      <c r="ATV2" s="110"/>
      <c r="ATW2" s="110"/>
      <c r="ATX2" s="110"/>
      <c r="ATY2" s="110"/>
      <c r="ATZ2" s="110"/>
      <c r="AUA2" s="110"/>
      <c r="AUB2" s="110"/>
      <c r="AUC2" s="110"/>
      <c r="AUD2" s="110"/>
      <c r="AUE2" s="110"/>
      <c r="AUF2" s="110"/>
      <c r="AUG2" s="110"/>
      <c r="AUH2" s="110"/>
      <c r="AUI2" s="110"/>
      <c r="AUJ2" s="110"/>
      <c r="AUK2" s="110"/>
      <c r="AUL2" s="110"/>
      <c r="AUM2" s="110"/>
      <c r="AUN2" s="110"/>
      <c r="AUO2" s="110"/>
      <c r="AUP2" s="110"/>
      <c r="AUQ2" s="110"/>
      <c r="AUR2" s="110"/>
      <c r="AUS2" s="110"/>
      <c r="AUT2" s="110"/>
      <c r="AUU2" s="110"/>
      <c r="AUV2" s="110"/>
      <c r="AUW2" s="110"/>
      <c r="AUX2" s="110"/>
      <c r="AUY2" s="110"/>
      <c r="AUZ2" s="110"/>
      <c r="AVA2" s="110"/>
      <c r="AVB2" s="110"/>
      <c r="AVC2" s="110"/>
      <c r="AVD2" s="110"/>
      <c r="AVE2" s="110"/>
      <c r="AVF2" s="110"/>
      <c r="AVG2" s="110"/>
      <c r="AVH2" s="110"/>
      <c r="AVI2" s="110"/>
      <c r="AVJ2" s="110"/>
      <c r="AVK2" s="110"/>
      <c r="AVL2" s="110"/>
      <c r="AVM2" s="110"/>
      <c r="AVN2" s="110"/>
      <c r="AVO2" s="110"/>
      <c r="AVP2" s="110"/>
      <c r="AVQ2" s="110"/>
      <c r="AVR2" s="110"/>
      <c r="AVS2" s="110"/>
      <c r="AVT2" s="110"/>
      <c r="AVU2" s="110"/>
      <c r="AVV2" s="110"/>
      <c r="AVW2" s="110"/>
      <c r="AVX2" s="110"/>
      <c r="AVY2" s="110"/>
      <c r="AVZ2" s="110"/>
      <c r="AWA2" s="110"/>
      <c r="AWB2" s="110"/>
      <c r="AWC2" s="110"/>
      <c r="AWD2" s="110"/>
      <c r="AWE2" s="110"/>
      <c r="AWF2" s="110"/>
      <c r="AWG2" s="110"/>
      <c r="AWH2" s="110"/>
      <c r="AWI2" s="110"/>
      <c r="AWJ2" s="110"/>
      <c r="AWK2" s="110"/>
      <c r="AWL2" s="110"/>
      <c r="AWM2" s="110"/>
      <c r="AWN2" s="110"/>
      <c r="AWO2" s="110"/>
      <c r="AWP2" s="110"/>
      <c r="AWQ2" s="110"/>
      <c r="AWR2" s="110"/>
      <c r="AWS2" s="110"/>
      <c r="AWT2" s="110"/>
      <c r="AWU2" s="110"/>
      <c r="AWV2" s="110"/>
      <c r="AWW2" s="110"/>
      <c r="AWX2" s="110"/>
      <c r="AWY2" s="110"/>
      <c r="AWZ2" s="110"/>
      <c r="AXA2" s="110"/>
      <c r="AXB2" s="110"/>
      <c r="AXC2" s="110"/>
      <c r="AXD2" s="110"/>
      <c r="AXE2" s="110"/>
      <c r="AXF2" s="110"/>
      <c r="AXG2" s="110"/>
      <c r="AXH2" s="110"/>
      <c r="AXI2" s="110"/>
      <c r="AXJ2" s="110"/>
      <c r="AXK2" s="110"/>
      <c r="AXL2" s="110"/>
      <c r="AXM2" s="110"/>
      <c r="AXN2" s="110"/>
      <c r="AXO2" s="110"/>
      <c r="AXP2" s="110"/>
      <c r="AXQ2" s="110"/>
      <c r="AXR2" s="110"/>
      <c r="AXS2" s="110"/>
      <c r="AXT2" s="110"/>
      <c r="AXU2" s="110"/>
      <c r="AXV2" s="110"/>
      <c r="AXW2" s="110"/>
      <c r="AXX2" s="110"/>
      <c r="AXY2" s="110"/>
      <c r="AXZ2" s="110"/>
      <c r="AYA2" s="110"/>
      <c r="AYB2" s="110"/>
      <c r="AYC2" s="110"/>
      <c r="AYD2" s="110"/>
      <c r="AYE2" s="110"/>
      <c r="AYF2" s="110"/>
      <c r="AYG2" s="110"/>
      <c r="AYH2" s="110"/>
      <c r="AYI2" s="110"/>
      <c r="AYJ2" s="110"/>
      <c r="AYK2" s="110"/>
      <c r="AYL2" s="110"/>
      <c r="AYM2" s="110"/>
      <c r="AYN2" s="110"/>
      <c r="AYO2" s="110"/>
      <c r="AYP2" s="110"/>
      <c r="AYQ2" s="110"/>
      <c r="AYR2" s="110"/>
      <c r="AYS2" s="110"/>
      <c r="AYT2" s="110"/>
      <c r="AYU2" s="110"/>
      <c r="AYV2" s="110"/>
      <c r="AYW2" s="110"/>
      <c r="AYX2" s="110"/>
      <c r="AYY2" s="110"/>
      <c r="AYZ2" s="110"/>
      <c r="AZA2" s="110"/>
      <c r="AZB2" s="110"/>
      <c r="AZC2" s="110"/>
      <c r="AZD2" s="110"/>
      <c r="AZE2" s="110"/>
      <c r="AZF2" s="110"/>
      <c r="AZG2" s="110"/>
      <c r="AZH2" s="110"/>
      <c r="AZI2" s="110"/>
      <c r="AZJ2" s="110"/>
      <c r="AZK2" s="110"/>
      <c r="AZL2" s="110"/>
      <c r="AZM2" s="110"/>
      <c r="AZN2" s="110"/>
      <c r="AZO2" s="110"/>
      <c r="AZP2" s="110"/>
      <c r="AZQ2" s="110"/>
      <c r="AZR2" s="110"/>
      <c r="AZS2" s="110"/>
      <c r="AZT2" s="110"/>
      <c r="AZU2" s="110"/>
      <c r="AZV2" s="110"/>
      <c r="AZW2" s="110"/>
      <c r="AZX2" s="110"/>
      <c r="AZY2" s="110"/>
      <c r="AZZ2" s="110"/>
      <c r="BAA2" s="110"/>
      <c r="BAB2" s="110"/>
      <c r="BAC2" s="110"/>
      <c r="BAD2" s="110"/>
      <c r="BAE2" s="110"/>
      <c r="BAF2" s="110"/>
      <c r="BAG2" s="110"/>
      <c r="BAH2" s="110"/>
      <c r="BAI2" s="110"/>
      <c r="BAJ2" s="110"/>
      <c r="BAK2" s="110"/>
      <c r="BAL2" s="110"/>
      <c r="BAM2" s="110"/>
      <c r="BAN2" s="110"/>
      <c r="BAO2" s="110"/>
      <c r="BAP2" s="110"/>
      <c r="BAQ2" s="110"/>
      <c r="BAR2" s="110"/>
      <c r="BAS2" s="110"/>
      <c r="BAT2" s="110"/>
      <c r="BAU2" s="110"/>
      <c r="BAV2" s="110"/>
      <c r="BAW2" s="110"/>
      <c r="BAX2" s="110"/>
      <c r="BAY2" s="110"/>
      <c r="BAZ2" s="110"/>
      <c r="BBA2" s="110"/>
      <c r="BBB2" s="110"/>
      <c r="BBC2" s="110"/>
      <c r="BBD2" s="110"/>
      <c r="BBE2" s="110"/>
      <c r="BBF2" s="110"/>
      <c r="BBG2" s="110"/>
      <c r="BBH2" s="110"/>
      <c r="BBI2" s="110"/>
      <c r="BBJ2" s="110"/>
      <c r="BBK2" s="110"/>
      <c r="BBL2" s="110"/>
      <c r="BBM2" s="110"/>
      <c r="BBN2" s="110"/>
      <c r="BBO2" s="110"/>
      <c r="BBP2" s="110"/>
      <c r="BBQ2" s="110"/>
      <c r="BBR2" s="110"/>
      <c r="BBS2" s="110"/>
      <c r="BBT2" s="110"/>
      <c r="BBU2" s="110"/>
      <c r="BBV2" s="110"/>
      <c r="BBW2" s="110"/>
      <c r="BBX2" s="110"/>
      <c r="BBY2" s="110"/>
      <c r="BBZ2" s="110"/>
      <c r="BCA2" s="110"/>
      <c r="BCB2" s="110"/>
      <c r="BCC2" s="110"/>
      <c r="BCD2" s="110"/>
      <c r="BCE2" s="110"/>
      <c r="BCF2" s="110"/>
      <c r="BCG2" s="110"/>
      <c r="BCH2" s="110"/>
      <c r="BCI2" s="110"/>
      <c r="BCJ2" s="110"/>
      <c r="BCK2" s="110"/>
      <c r="BCL2" s="110"/>
      <c r="BCM2" s="110"/>
      <c r="BCN2" s="110"/>
      <c r="BCO2" s="110"/>
      <c r="BCP2" s="110"/>
      <c r="BCQ2" s="110"/>
      <c r="BCR2" s="110"/>
      <c r="BCS2" s="110"/>
      <c r="BCT2" s="110"/>
      <c r="BCU2" s="110"/>
      <c r="BCV2" s="110"/>
      <c r="BCW2" s="110"/>
      <c r="BCX2" s="110"/>
      <c r="BCY2" s="110"/>
      <c r="BCZ2" s="110"/>
      <c r="BDA2" s="110"/>
      <c r="BDB2" s="110"/>
      <c r="BDC2" s="110"/>
      <c r="BDD2" s="110"/>
      <c r="BDE2" s="110"/>
      <c r="BDF2" s="110"/>
      <c r="BDG2" s="110"/>
      <c r="BDH2" s="110"/>
      <c r="BDI2" s="110"/>
      <c r="BDJ2" s="110"/>
      <c r="BDK2" s="110"/>
      <c r="BDL2" s="110"/>
      <c r="BDM2" s="110"/>
      <c r="BDN2" s="110"/>
      <c r="BDO2" s="110"/>
      <c r="BDP2" s="110"/>
      <c r="BDQ2" s="110"/>
      <c r="BDR2" s="110"/>
      <c r="BDS2" s="110"/>
      <c r="BDT2" s="110"/>
      <c r="BDU2" s="110"/>
      <c r="BDV2" s="110"/>
      <c r="BDW2" s="110"/>
      <c r="BDX2" s="110"/>
      <c r="BDY2" s="110"/>
      <c r="BDZ2" s="110"/>
      <c r="BEA2" s="110"/>
      <c r="BEB2" s="110"/>
      <c r="BEC2" s="110"/>
      <c r="BED2" s="110"/>
      <c r="BEE2" s="110"/>
      <c r="BEF2" s="110"/>
      <c r="BEG2" s="110"/>
      <c r="BEH2" s="110"/>
      <c r="BEI2" s="110"/>
      <c r="BEJ2" s="110"/>
      <c r="BEK2" s="110"/>
      <c r="BEL2" s="110"/>
      <c r="BEM2" s="110"/>
      <c r="BEN2" s="110"/>
      <c r="BEO2" s="110"/>
      <c r="BEP2" s="110"/>
      <c r="BEQ2" s="110"/>
      <c r="BER2" s="110"/>
      <c r="BES2" s="110"/>
      <c r="BET2" s="110"/>
      <c r="BEU2" s="110"/>
      <c r="BEV2" s="110"/>
      <c r="BEW2" s="110"/>
      <c r="BEX2" s="110"/>
      <c r="BEY2" s="110"/>
      <c r="BEZ2" s="110"/>
      <c r="BFA2" s="110"/>
      <c r="BFB2" s="110"/>
      <c r="BFC2" s="110"/>
      <c r="BFD2" s="110"/>
      <c r="BFE2" s="110"/>
      <c r="BFF2" s="110"/>
      <c r="BFG2" s="110"/>
      <c r="BFH2" s="110"/>
      <c r="BFI2" s="110"/>
      <c r="BFJ2" s="110"/>
      <c r="BFK2" s="110"/>
      <c r="BFL2" s="110"/>
      <c r="BFM2" s="110"/>
      <c r="BFN2" s="110"/>
      <c r="BFO2" s="110"/>
      <c r="BFP2" s="110"/>
      <c r="BFQ2" s="110"/>
      <c r="BFR2" s="110"/>
      <c r="BFS2" s="110"/>
      <c r="BFT2" s="110"/>
      <c r="BFU2" s="110"/>
      <c r="BFV2" s="110"/>
      <c r="BFW2" s="110"/>
      <c r="BFX2" s="110"/>
      <c r="BFY2" s="110"/>
      <c r="BFZ2" s="110"/>
      <c r="BGA2" s="110"/>
      <c r="BGB2" s="110"/>
      <c r="BGC2" s="110"/>
      <c r="BGD2" s="110"/>
      <c r="BGE2" s="110"/>
      <c r="BGF2" s="110"/>
      <c r="BGG2" s="110"/>
      <c r="BGH2" s="110"/>
      <c r="BGI2" s="110"/>
      <c r="BGJ2" s="110"/>
      <c r="BGK2" s="110"/>
      <c r="BGL2" s="110"/>
      <c r="BGM2" s="110"/>
      <c r="BGN2" s="110"/>
      <c r="BGO2" s="110"/>
      <c r="BGP2" s="110"/>
      <c r="BGQ2" s="110"/>
      <c r="BGR2" s="110"/>
      <c r="BGS2" s="110"/>
      <c r="BGT2" s="110"/>
      <c r="BGU2" s="110"/>
      <c r="BGV2" s="110"/>
      <c r="BGW2" s="110"/>
      <c r="BGX2" s="110"/>
      <c r="BGY2" s="110"/>
      <c r="BGZ2" s="110"/>
      <c r="BHA2" s="110"/>
      <c r="BHB2" s="110"/>
      <c r="BHC2" s="110"/>
      <c r="BHD2" s="110"/>
      <c r="BHE2" s="110"/>
      <c r="BHF2" s="110"/>
      <c r="BHG2" s="110"/>
      <c r="BHH2" s="110"/>
      <c r="BHI2" s="110"/>
      <c r="BHJ2" s="110"/>
      <c r="BHK2" s="110"/>
      <c r="BHL2" s="110"/>
      <c r="BHM2" s="110"/>
      <c r="BHN2" s="110"/>
      <c r="BHO2" s="110"/>
      <c r="BHP2" s="110"/>
      <c r="BHQ2" s="110"/>
      <c r="BHR2" s="110"/>
      <c r="BHS2" s="110"/>
      <c r="BHT2" s="110"/>
      <c r="BHU2" s="110"/>
      <c r="BHV2" s="110"/>
      <c r="BHW2" s="110"/>
      <c r="BHX2" s="110"/>
      <c r="BHY2" s="110"/>
      <c r="BHZ2" s="110"/>
      <c r="BIA2" s="110"/>
      <c r="BIB2" s="110"/>
      <c r="BIC2" s="110"/>
      <c r="BID2" s="110"/>
      <c r="BIE2" s="110"/>
      <c r="BIF2" s="110"/>
      <c r="BIG2" s="110"/>
      <c r="BIH2" s="110"/>
      <c r="BII2" s="110"/>
      <c r="BIJ2" s="110"/>
      <c r="BIK2" s="110"/>
      <c r="BIL2" s="110"/>
      <c r="BIM2" s="110"/>
      <c r="BIN2" s="110"/>
      <c r="BIO2" s="110"/>
      <c r="BIP2" s="110"/>
      <c r="BIQ2" s="110"/>
      <c r="BIR2" s="110"/>
      <c r="BIS2" s="110"/>
      <c r="BIT2" s="110"/>
      <c r="BIU2" s="110"/>
      <c r="BIV2" s="110"/>
      <c r="BIW2" s="110"/>
      <c r="BIX2" s="110"/>
      <c r="BIY2" s="110"/>
      <c r="BIZ2" s="110"/>
      <c r="BJA2" s="110"/>
      <c r="BJB2" s="110"/>
      <c r="BJC2" s="110"/>
      <c r="BJD2" s="110"/>
      <c r="BJE2" s="110"/>
      <c r="BJF2" s="110"/>
      <c r="BJG2" s="110"/>
      <c r="BJH2" s="110"/>
      <c r="BJI2" s="110"/>
      <c r="BJJ2" s="110"/>
      <c r="BJK2" s="110"/>
      <c r="BJL2" s="110"/>
      <c r="BJM2" s="110"/>
      <c r="BJN2" s="110"/>
      <c r="BJO2" s="110"/>
      <c r="BJP2" s="110"/>
      <c r="BJQ2" s="110"/>
      <c r="BJR2" s="110"/>
      <c r="BJS2" s="110"/>
      <c r="BJT2" s="110"/>
      <c r="BJU2" s="110"/>
      <c r="BJV2" s="110"/>
      <c r="BJW2" s="110"/>
      <c r="BJX2" s="110"/>
      <c r="BJY2" s="110"/>
      <c r="BJZ2" s="110"/>
      <c r="BKA2" s="110"/>
      <c r="BKB2" s="110"/>
      <c r="BKC2" s="110"/>
      <c r="BKD2" s="110"/>
      <c r="BKE2" s="110"/>
      <c r="BKF2" s="110"/>
      <c r="BKG2" s="110"/>
      <c r="BKH2" s="110"/>
      <c r="BKI2" s="110"/>
      <c r="BKJ2" s="110"/>
      <c r="BKK2" s="110"/>
      <c r="BKL2" s="110"/>
      <c r="BKM2" s="110"/>
      <c r="BKN2" s="110"/>
      <c r="BKO2" s="110"/>
      <c r="BKP2" s="110"/>
      <c r="BKQ2" s="110"/>
      <c r="BKR2" s="110"/>
      <c r="BKS2" s="110"/>
      <c r="BKT2" s="110"/>
      <c r="BKU2" s="110"/>
      <c r="BKV2" s="110"/>
      <c r="BKW2" s="110"/>
      <c r="BKX2" s="110"/>
      <c r="BKY2" s="110"/>
      <c r="BKZ2" s="110"/>
      <c r="BLA2" s="110"/>
      <c r="BLB2" s="110"/>
      <c r="BLC2" s="110"/>
      <c r="BLD2" s="110"/>
      <c r="BLE2" s="110"/>
      <c r="BLF2" s="110"/>
      <c r="BLG2" s="110"/>
      <c r="BLH2" s="110"/>
      <c r="BLI2" s="110"/>
      <c r="BLJ2" s="110"/>
      <c r="BLK2" s="110"/>
      <c r="BLL2" s="110"/>
      <c r="BLM2" s="110"/>
      <c r="BLN2" s="110"/>
      <c r="BLO2" s="110"/>
      <c r="BLP2" s="110"/>
      <c r="BLQ2" s="110"/>
      <c r="BLR2" s="110"/>
      <c r="BLS2" s="110"/>
      <c r="BLT2" s="110"/>
      <c r="BLU2" s="110"/>
      <c r="BLV2" s="110"/>
      <c r="BLW2" s="110"/>
      <c r="BLX2" s="110"/>
      <c r="BLY2" s="110"/>
      <c r="BLZ2" s="110"/>
      <c r="BMA2" s="110"/>
      <c r="BMB2" s="110"/>
      <c r="BMC2" s="110"/>
      <c r="BMD2" s="110"/>
      <c r="BME2" s="110"/>
      <c r="BMF2" s="110"/>
      <c r="BMG2" s="110"/>
      <c r="BMH2" s="110"/>
      <c r="BMI2" s="110"/>
      <c r="BMJ2" s="110"/>
      <c r="BMK2" s="110"/>
      <c r="BML2" s="110"/>
      <c r="BMM2" s="110"/>
      <c r="BMN2" s="110"/>
      <c r="BMO2" s="110"/>
      <c r="BMP2" s="110"/>
      <c r="BMQ2" s="110"/>
      <c r="BMR2" s="110"/>
      <c r="BMS2" s="110"/>
      <c r="BMT2" s="110"/>
      <c r="BMU2" s="110"/>
      <c r="BMV2" s="110"/>
      <c r="BMW2" s="110"/>
      <c r="BMX2" s="110"/>
      <c r="BMY2" s="110"/>
      <c r="BMZ2" s="110"/>
      <c r="BNA2" s="110"/>
      <c r="BNB2" s="110"/>
      <c r="BNC2" s="110"/>
      <c r="BND2" s="110"/>
      <c r="BNE2" s="110"/>
      <c r="BNF2" s="110"/>
      <c r="BNG2" s="110"/>
      <c r="BNH2" s="110"/>
      <c r="BNI2" s="110"/>
      <c r="BNJ2" s="110"/>
      <c r="BNK2" s="110"/>
      <c r="BNL2" s="110"/>
      <c r="BNM2" s="110"/>
      <c r="BNN2" s="110"/>
      <c r="BNO2" s="110"/>
      <c r="BNP2" s="110"/>
      <c r="BNQ2" s="110"/>
      <c r="BNR2" s="110"/>
      <c r="BNS2" s="110"/>
      <c r="BNT2" s="110"/>
      <c r="BNU2" s="110"/>
      <c r="BNV2" s="110"/>
      <c r="BNW2" s="110"/>
      <c r="BNX2" s="110"/>
      <c r="BNY2" s="110"/>
      <c r="BNZ2" s="110"/>
      <c r="BOA2" s="110"/>
      <c r="BOB2" s="110"/>
      <c r="BOC2" s="110"/>
      <c r="BOD2" s="110"/>
      <c r="BOE2" s="110"/>
      <c r="BOF2" s="110"/>
      <c r="BOG2" s="110"/>
      <c r="BOH2" s="110"/>
      <c r="BOI2" s="110"/>
      <c r="BOJ2" s="110"/>
      <c r="BOK2" s="110"/>
      <c r="BOL2" s="110"/>
      <c r="BOM2" s="110"/>
      <c r="BON2" s="110"/>
      <c r="BOO2" s="110"/>
      <c r="BOP2" s="110"/>
      <c r="BOQ2" s="110"/>
      <c r="BOR2" s="110"/>
      <c r="BOS2" s="110"/>
      <c r="BOT2" s="110"/>
      <c r="BOU2" s="110"/>
      <c r="BOV2" s="110"/>
      <c r="BOW2" s="110"/>
      <c r="BOX2" s="110"/>
      <c r="BOY2" s="110"/>
      <c r="BOZ2" s="110"/>
      <c r="BPA2" s="110"/>
      <c r="BPB2" s="110"/>
      <c r="BPC2" s="110"/>
      <c r="BPD2" s="110"/>
      <c r="BPE2" s="110"/>
      <c r="BPF2" s="110"/>
      <c r="BPG2" s="110"/>
      <c r="BPH2" s="110"/>
      <c r="BPI2" s="110"/>
      <c r="BPJ2" s="110"/>
      <c r="BPK2" s="110"/>
      <c r="BPL2" s="110"/>
      <c r="BPM2" s="110"/>
      <c r="BPN2" s="110"/>
      <c r="BPO2" s="110"/>
      <c r="BPP2" s="110"/>
      <c r="BPQ2" s="110"/>
      <c r="BPR2" s="110"/>
      <c r="BPS2" s="110"/>
      <c r="BPT2" s="110"/>
      <c r="BPU2" s="110"/>
      <c r="BPV2" s="110"/>
      <c r="BPW2" s="110"/>
      <c r="BPX2" s="110"/>
      <c r="BPY2" s="110"/>
      <c r="BPZ2" s="110"/>
      <c r="BQA2" s="110"/>
      <c r="BQB2" s="110"/>
      <c r="BQC2" s="110"/>
      <c r="BQD2" s="110"/>
      <c r="BQE2" s="110"/>
      <c r="BQF2" s="110"/>
      <c r="BQG2" s="110"/>
      <c r="BQH2" s="110"/>
      <c r="BQI2" s="110"/>
      <c r="BQJ2" s="110"/>
      <c r="BQK2" s="110"/>
      <c r="BQL2" s="110"/>
      <c r="BQM2" s="110"/>
      <c r="BQN2" s="110"/>
      <c r="BQO2" s="110"/>
      <c r="BQP2" s="110"/>
      <c r="BQQ2" s="110"/>
      <c r="BQR2" s="110"/>
      <c r="BQS2" s="110"/>
      <c r="BQT2" s="110"/>
      <c r="BQU2" s="110"/>
      <c r="BQV2" s="110"/>
      <c r="BQW2" s="110"/>
      <c r="BQX2" s="110"/>
      <c r="BQY2" s="110"/>
      <c r="BQZ2" s="110"/>
      <c r="BRA2" s="110"/>
      <c r="BRB2" s="110"/>
      <c r="BRC2" s="110"/>
      <c r="BRD2" s="110"/>
      <c r="BRE2" s="110"/>
      <c r="BRF2" s="110"/>
      <c r="BRG2" s="110"/>
      <c r="BRH2" s="110"/>
      <c r="BRI2" s="110"/>
      <c r="BRJ2" s="110"/>
      <c r="BRK2" s="110"/>
      <c r="BRL2" s="110"/>
      <c r="BRM2" s="110"/>
      <c r="BRN2" s="110"/>
      <c r="BRO2" s="110"/>
      <c r="BRP2" s="110"/>
      <c r="BRQ2" s="110"/>
      <c r="BRR2" s="110"/>
      <c r="BRS2" s="110"/>
      <c r="BRT2" s="110"/>
      <c r="BRU2" s="110"/>
      <c r="BRV2" s="110"/>
      <c r="BRW2" s="110"/>
      <c r="BRX2" s="110"/>
      <c r="BRY2" s="110"/>
      <c r="BRZ2" s="110"/>
      <c r="BSA2" s="110"/>
      <c r="BSB2" s="110"/>
      <c r="BSC2" s="110"/>
      <c r="BSD2" s="110"/>
      <c r="BSE2" s="110"/>
      <c r="BSF2" s="110"/>
      <c r="BSG2" s="110"/>
      <c r="BSH2" s="110"/>
      <c r="BSI2" s="110"/>
      <c r="BSJ2" s="110"/>
      <c r="BSK2" s="110"/>
      <c r="BSL2" s="110"/>
      <c r="BSM2" s="110"/>
      <c r="BSN2" s="110"/>
      <c r="BSO2" s="110"/>
      <c r="BSP2" s="110"/>
      <c r="BSQ2" s="110"/>
      <c r="BSR2" s="110"/>
      <c r="BSS2" s="110"/>
      <c r="BST2" s="110"/>
      <c r="BSU2" s="110"/>
      <c r="BSV2" s="110"/>
      <c r="BSW2" s="110"/>
      <c r="BSX2" s="110"/>
      <c r="BSY2" s="110"/>
      <c r="BSZ2" s="110"/>
      <c r="BTA2" s="110"/>
      <c r="BTB2" s="110"/>
      <c r="BTC2" s="110"/>
      <c r="BTD2" s="110"/>
      <c r="BTE2" s="110"/>
      <c r="BTF2" s="110"/>
      <c r="BTG2" s="110"/>
      <c r="BTH2" s="110"/>
      <c r="BTI2" s="110"/>
      <c r="BTJ2" s="110"/>
      <c r="BTK2" s="110"/>
      <c r="BTL2" s="110"/>
      <c r="BTM2" s="110"/>
      <c r="BTN2" s="110"/>
      <c r="BTO2" s="110"/>
      <c r="BTP2" s="110"/>
      <c r="BTQ2" s="110"/>
      <c r="BTR2" s="110"/>
      <c r="BTS2" s="110"/>
      <c r="BTT2" s="110"/>
      <c r="BTU2" s="110"/>
      <c r="BTV2" s="110"/>
      <c r="BTW2" s="110"/>
      <c r="BTX2" s="110"/>
      <c r="BTY2" s="110"/>
      <c r="BTZ2" s="110"/>
      <c r="BUA2" s="110"/>
      <c r="BUB2" s="110"/>
      <c r="BUC2" s="110"/>
      <c r="BUD2" s="110"/>
      <c r="BUE2" s="110"/>
      <c r="BUF2" s="110"/>
      <c r="BUG2" s="110"/>
      <c r="BUH2" s="110"/>
      <c r="BUI2" s="110"/>
      <c r="BUJ2" s="110"/>
      <c r="BUK2" s="110"/>
      <c r="BUL2" s="110"/>
      <c r="BUM2" s="110"/>
      <c r="BUN2" s="110"/>
      <c r="BUO2" s="110"/>
      <c r="BUP2" s="110"/>
      <c r="BUQ2" s="110"/>
      <c r="BUR2" s="110"/>
      <c r="BUS2" s="110"/>
      <c r="BUT2" s="110"/>
      <c r="BUU2" s="110"/>
      <c r="BUV2" s="110"/>
      <c r="BUW2" s="110"/>
      <c r="BUX2" s="110"/>
      <c r="BUY2" s="110"/>
      <c r="BUZ2" s="110"/>
      <c r="BVA2" s="110"/>
      <c r="BVB2" s="110"/>
      <c r="BVC2" s="110"/>
      <c r="BVD2" s="110"/>
      <c r="BVE2" s="110"/>
      <c r="BVF2" s="110"/>
      <c r="BVG2" s="110"/>
      <c r="BVH2" s="110"/>
      <c r="BVI2" s="110"/>
      <c r="BVJ2" s="110"/>
      <c r="BVK2" s="110"/>
      <c r="BVL2" s="110"/>
      <c r="BVM2" s="110"/>
      <c r="BVN2" s="110"/>
      <c r="BVO2" s="110"/>
      <c r="BVP2" s="110"/>
      <c r="BVQ2" s="110"/>
      <c r="BVR2" s="110"/>
      <c r="BVS2" s="110"/>
      <c r="BVT2" s="110"/>
      <c r="BVU2" s="110"/>
      <c r="BVV2" s="110"/>
      <c r="BVW2" s="110"/>
      <c r="BVX2" s="110"/>
      <c r="BVY2" s="110"/>
      <c r="BVZ2" s="110"/>
      <c r="BWA2" s="110"/>
      <c r="BWB2" s="110"/>
      <c r="BWC2" s="110"/>
      <c r="BWD2" s="110"/>
      <c r="BWE2" s="110"/>
      <c r="BWF2" s="110"/>
      <c r="BWG2" s="110"/>
      <c r="BWH2" s="110"/>
      <c r="BWI2" s="110"/>
      <c r="BWJ2" s="110"/>
      <c r="BWK2" s="110"/>
      <c r="BWL2" s="110"/>
      <c r="BWM2" s="110"/>
      <c r="BWN2" s="110"/>
      <c r="BWO2" s="110"/>
      <c r="BWP2" s="110"/>
      <c r="BWQ2" s="110"/>
      <c r="BWR2" s="110"/>
      <c r="BWS2" s="110"/>
      <c r="BWT2" s="110"/>
      <c r="BWU2" s="110"/>
      <c r="BWV2" s="110"/>
      <c r="BWW2" s="110"/>
      <c r="BWX2" s="110"/>
      <c r="BWY2" s="110"/>
      <c r="BWZ2" s="110"/>
      <c r="BXA2" s="110"/>
      <c r="BXB2" s="110"/>
      <c r="BXC2" s="110"/>
      <c r="BXD2" s="110"/>
      <c r="BXE2" s="110"/>
      <c r="BXF2" s="110"/>
      <c r="BXG2" s="110"/>
      <c r="BXH2" s="110"/>
      <c r="BXI2" s="110"/>
      <c r="BXJ2" s="110"/>
      <c r="BXK2" s="110"/>
      <c r="BXL2" s="110"/>
      <c r="BXM2" s="110"/>
      <c r="BXN2" s="110"/>
      <c r="BXO2" s="110"/>
      <c r="BXP2" s="110"/>
      <c r="BXQ2" s="110"/>
      <c r="BXR2" s="110"/>
      <c r="BXS2" s="110"/>
      <c r="BXT2" s="110"/>
      <c r="BXU2" s="110"/>
      <c r="BXV2" s="110"/>
      <c r="BXW2" s="110"/>
      <c r="BXX2" s="110"/>
      <c r="BXY2" s="110"/>
      <c r="BXZ2" s="110"/>
      <c r="BYA2" s="110"/>
      <c r="BYB2" s="110"/>
      <c r="BYC2" s="110"/>
      <c r="BYD2" s="110"/>
      <c r="BYE2" s="110"/>
      <c r="BYF2" s="110"/>
      <c r="BYG2" s="110"/>
      <c r="BYH2" s="110"/>
      <c r="BYI2" s="110"/>
      <c r="BYJ2" s="110"/>
      <c r="BYK2" s="110"/>
      <c r="BYL2" s="110"/>
      <c r="BYM2" s="110"/>
      <c r="BYN2" s="110"/>
      <c r="BYO2" s="110"/>
      <c r="BYP2" s="110"/>
      <c r="BYQ2" s="110"/>
      <c r="BYR2" s="110"/>
      <c r="BYS2" s="110"/>
      <c r="BYT2" s="110"/>
      <c r="BYU2" s="110"/>
      <c r="BYV2" s="110"/>
      <c r="BYW2" s="110"/>
      <c r="BYX2" s="110"/>
      <c r="BYY2" s="110"/>
      <c r="BYZ2" s="110"/>
      <c r="BZA2" s="110"/>
      <c r="BZB2" s="110"/>
      <c r="BZC2" s="110"/>
      <c r="BZD2" s="110"/>
      <c r="BZE2" s="110"/>
      <c r="BZF2" s="110"/>
      <c r="BZG2" s="110"/>
      <c r="BZH2" s="110"/>
      <c r="BZI2" s="110"/>
      <c r="BZJ2" s="110"/>
      <c r="BZK2" s="110"/>
      <c r="BZL2" s="110"/>
      <c r="BZM2" s="110"/>
      <c r="BZN2" s="110"/>
      <c r="BZO2" s="110"/>
      <c r="BZP2" s="110"/>
      <c r="BZQ2" s="110"/>
      <c r="BZR2" s="110"/>
      <c r="BZS2" s="110"/>
      <c r="BZT2" s="110"/>
      <c r="BZU2" s="110"/>
      <c r="BZV2" s="110"/>
      <c r="BZW2" s="110"/>
      <c r="BZX2" s="110"/>
      <c r="BZY2" s="110"/>
      <c r="BZZ2" s="110"/>
      <c r="CAA2" s="110"/>
      <c r="CAB2" s="110"/>
      <c r="CAC2" s="110"/>
      <c r="CAD2" s="110"/>
      <c r="CAE2" s="110"/>
      <c r="CAF2" s="110"/>
      <c r="CAG2" s="110"/>
      <c r="CAH2" s="110"/>
      <c r="CAI2" s="110"/>
      <c r="CAJ2" s="110"/>
      <c r="CAK2" s="110"/>
      <c r="CAL2" s="110"/>
      <c r="CAM2" s="110"/>
      <c r="CAN2" s="110"/>
      <c r="CAO2" s="110"/>
      <c r="CAP2" s="110"/>
      <c r="CAQ2" s="110"/>
      <c r="CAR2" s="110"/>
      <c r="CAS2" s="110"/>
      <c r="CAT2" s="110"/>
      <c r="CAU2" s="110"/>
      <c r="CAV2" s="110"/>
      <c r="CAW2" s="110"/>
      <c r="CAX2" s="110"/>
      <c r="CAY2" s="110"/>
      <c r="CAZ2" s="110"/>
      <c r="CBA2" s="110"/>
      <c r="CBB2" s="110"/>
      <c r="CBC2" s="110"/>
      <c r="CBD2" s="110"/>
      <c r="CBE2" s="110"/>
      <c r="CBF2" s="110"/>
      <c r="CBG2" s="110"/>
      <c r="CBH2" s="110"/>
      <c r="CBI2" s="110"/>
      <c r="CBJ2" s="110"/>
      <c r="CBK2" s="110"/>
      <c r="CBL2" s="110"/>
      <c r="CBM2" s="110"/>
      <c r="CBN2" s="110"/>
      <c r="CBO2" s="110"/>
      <c r="CBP2" s="110"/>
      <c r="CBQ2" s="110"/>
      <c r="CBR2" s="110"/>
      <c r="CBS2" s="110"/>
      <c r="CBT2" s="110"/>
      <c r="CBU2" s="110"/>
      <c r="CBV2" s="110"/>
      <c r="CBW2" s="110"/>
      <c r="CBX2" s="110"/>
      <c r="CBY2" s="110"/>
      <c r="CBZ2" s="110"/>
      <c r="CCA2" s="110"/>
      <c r="CCB2" s="110"/>
      <c r="CCC2" s="110"/>
      <c r="CCD2" s="110"/>
      <c r="CCE2" s="110"/>
      <c r="CCF2" s="110"/>
      <c r="CCG2" s="110"/>
      <c r="CCH2" s="110"/>
      <c r="CCI2" s="110"/>
      <c r="CCJ2" s="110"/>
      <c r="CCK2" s="110"/>
      <c r="CCL2" s="110"/>
      <c r="CCM2" s="110"/>
      <c r="CCN2" s="110"/>
      <c r="CCO2" s="110"/>
      <c r="CCP2" s="110"/>
      <c r="CCQ2" s="110"/>
      <c r="CCR2" s="110"/>
      <c r="CCS2" s="110"/>
      <c r="CCT2" s="110"/>
      <c r="CCU2" s="110"/>
      <c r="CCV2" s="110"/>
      <c r="CCW2" s="110"/>
      <c r="CCX2" s="110"/>
      <c r="CCY2" s="110"/>
      <c r="CCZ2" s="110"/>
      <c r="CDA2" s="110"/>
      <c r="CDB2" s="110"/>
      <c r="CDC2" s="110"/>
      <c r="CDD2" s="110"/>
      <c r="CDE2" s="110"/>
      <c r="CDF2" s="110"/>
      <c r="CDG2" s="110"/>
      <c r="CDH2" s="110"/>
      <c r="CDI2" s="110"/>
      <c r="CDJ2" s="110"/>
      <c r="CDK2" s="110"/>
      <c r="CDL2" s="110"/>
      <c r="CDM2" s="110"/>
      <c r="CDN2" s="110"/>
      <c r="CDO2" s="110"/>
      <c r="CDP2" s="110"/>
      <c r="CDQ2" s="110"/>
      <c r="CDR2" s="110"/>
      <c r="CDS2" s="110"/>
      <c r="CDT2" s="110"/>
      <c r="CDU2" s="110"/>
      <c r="CDV2" s="110"/>
      <c r="CDW2" s="110"/>
      <c r="CDX2" s="110"/>
      <c r="CDY2" s="110"/>
      <c r="CDZ2" s="110"/>
      <c r="CEA2" s="110"/>
      <c r="CEB2" s="110"/>
      <c r="CEC2" s="110"/>
      <c r="CED2" s="110"/>
      <c r="CEE2" s="110"/>
      <c r="CEF2" s="110"/>
      <c r="CEG2" s="110"/>
      <c r="CEH2" s="110"/>
      <c r="CEI2" s="110"/>
      <c r="CEJ2" s="110"/>
      <c r="CEK2" s="110"/>
      <c r="CEL2" s="110"/>
      <c r="CEM2" s="110"/>
      <c r="CEN2" s="110"/>
      <c r="CEO2" s="110"/>
      <c r="CEP2" s="110"/>
      <c r="CEQ2" s="110"/>
      <c r="CER2" s="110"/>
      <c r="CES2" s="110"/>
      <c r="CET2" s="110"/>
      <c r="CEU2" s="110"/>
      <c r="CEV2" s="110"/>
      <c r="CEW2" s="110"/>
      <c r="CEX2" s="110"/>
      <c r="CEY2" s="110"/>
      <c r="CEZ2" s="110"/>
      <c r="CFA2" s="110"/>
      <c r="CFB2" s="110"/>
      <c r="CFC2" s="110"/>
      <c r="CFD2" s="110"/>
      <c r="CFE2" s="110"/>
      <c r="CFF2" s="110"/>
      <c r="CFG2" s="110"/>
      <c r="CFH2" s="110"/>
      <c r="CFI2" s="110"/>
      <c r="CFJ2" s="110"/>
      <c r="CFK2" s="110"/>
      <c r="CFL2" s="110"/>
      <c r="CFM2" s="110"/>
      <c r="CFN2" s="110"/>
      <c r="CFO2" s="110"/>
      <c r="CFP2" s="110"/>
      <c r="CFQ2" s="110"/>
      <c r="CFR2" s="110"/>
      <c r="CFS2" s="110"/>
      <c r="CFT2" s="110"/>
      <c r="CFU2" s="110"/>
      <c r="CFV2" s="110"/>
      <c r="CFW2" s="110"/>
      <c r="CFX2" s="110"/>
      <c r="CFY2" s="110"/>
      <c r="CFZ2" s="110"/>
      <c r="CGA2" s="110"/>
      <c r="CGB2" s="110"/>
      <c r="CGC2" s="110"/>
      <c r="CGD2" s="110"/>
      <c r="CGE2" s="110"/>
      <c r="CGF2" s="110"/>
      <c r="CGG2" s="110"/>
      <c r="CGH2" s="110"/>
      <c r="CGI2" s="110"/>
      <c r="CGJ2" s="110"/>
      <c r="CGK2" s="110"/>
      <c r="CGL2" s="110"/>
      <c r="CGM2" s="110"/>
      <c r="CGN2" s="110"/>
      <c r="CGO2" s="110"/>
      <c r="CGP2" s="110"/>
      <c r="CGQ2" s="110"/>
      <c r="CGR2" s="110"/>
      <c r="CGS2" s="110"/>
      <c r="CGT2" s="110"/>
      <c r="CGU2" s="110"/>
      <c r="CGV2" s="110"/>
      <c r="CGW2" s="110"/>
      <c r="CGX2" s="110"/>
      <c r="CGY2" s="110"/>
      <c r="CGZ2" s="110"/>
      <c r="CHA2" s="110"/>
      <c r="CHB2" s="110"/>
      <c r="CHC2" s="110"/>
      <c r="CHD2" s="110"/>
      <c r="CHE2" s="110"/>
      <c r="CHF2" s="110"/>
      <c r="CHG2" s="110"/>
      <c r="CHH2" s="110"/>
      <c r="CHI2" s="110"/>
      <c r="CHJ2" s="110"/>
      <c r="CHK2" s="110"/>
      <c r="CHL2" s="110"/>
      <c r="CHM2" s="110"/>
      <c r="CHN2" s="110"/>
      <c r="CHO2" s="110"/>
      <c r="CHP2" s="110"/>
      <c r="CHQ2" s="110"/>
      <c r="CHR2" s="110"/>
      <c r="CHS2" s="110"/>
      <c r="CHT2" s="110"/>
      <c r="CHU2" s="110"/>
      <c r="CHV2" s="110"/>
      <c r="CHW2" s="110"/>
      <c r="CHX2" s="110"/>
      <c r="CHY2" s="110"/>
      <c r="CHZ2" s="110"/>
      <c r="CIA2" s="110"/>
      <c r="CIB2" s="110"/>
      <c r="CIC2" s="110"/>
      <c r="CID2" s="110"/>
      <c r="CIE2" s="110"/>
      <c r="CIF2" s="110"/>
      <c r="CIG2" s="110"/>
      <c r="CIH2" s="110"/>
      <c r="CII2" s="110"/>
      <c r="CIJ2" s="110"/>
      <c r="CIK2" s="110"/>
      <c r="CIL2" s="110"/>
      <c r="CIM2" s="110"/>
      <c r="CIN2" s="110"/>
      <c r="CIO2" s="110"/>
      <c r="CIP2" s="110"/>
      <c r="CIQ2" s="110"/>
      <c r="CIR2" s="110"/>
      <c r="CIS2" s="110"/>
      <c r="CIT2" s="110"/>
      <c r="CIU2" s="110"/>
      <c r="CIV2" s="110"/>
      <c r="CIW2" s="110"/>
      <c r="CIX2" s="110"/>
      <c r="CIY2" s="110"/>
      <c r="CIZ2" s="110"/>
      <c r="CJA2" s="110"/>
      <c r="CJB2" s="110"/>
      <c r="CJC2" s="110"/>
      <c r="CJD2" s="110"/>
      <c r="CJE2" s="110"/>
      <c r="CJF2" s="110"/>
      <c r="CJG2" s="110"/>
      <c r="CJH2" s="110"/>
      <c r="CJI2" s="110"/>
      <c r="CJJ2" s="110"/>
      <c r="CJK2" s="110"/>
      <c r="CJL2" s="110"/>
      <c r="CJM2" s="110"/>
      <c r="CJN2" s="110"/>
      <c r="CJO2" s="110"/>
      <c r="CJP2" s="110"/>
      <c r="CJQ2" s="110"/>
      <c r="CJR2" s="110"/>
      <c r="CJS2" s="110"/>
      <c r="CJT2" s="110"/>
      <c r="CJU2" s="110"/>
      <c r="CJV2" s="110"/>
      <c r="CJW2" s="110"/>
      <c r="CJX2" s="110"/>
      <c r="CJY2" s="110"/>
      <c r="CJZ2" s="110"/>
      <c r="CKA2" s="110"/>
      <c r="CKB2" s="110"/>
      <c r="CKC2" s="110"/>
      <c r="CKD2" s="110"/>
      <c r="CKE2" s="110"/>
      <c r="CKF2" s="110"/>
      <c r="CKG2" s="110"/>
      <c r="CKH2" s="110"/>
      <c r="CKI2" s="110"/>
      <c r="CKJ2" s="110"/>
      <c r="CKK2" s="110"/>
      <c r="CKL2" s="110"/>
      <c r="CKM2" s="110"/>
      <c r="CKN2" s="110"/>
      <c r="CKO2" s="110"/>
      <c r="CKP2" s="110"/>
      <c r="CKQ2" s="110"/>
      <c r="CKR2" s="110"/>
      <c r="CKS2" s="110"/>
      <c r="CKT2" s="110"/>
      <c r="CKU2" s="110"/>
      <c r="CKV2" s="110"/>
      <c r="CKW2" s="110"/>
      <c r="CKX2" s="110"/>
      <c r="CKY2" s="110"/>
      <c r="CKZ2" s="110"/>
      <c r="CLA2" s="110"/>
      <c r="CLB2" s="110"/>
      <c r="CLC2" s="110"/>
      <c r="CLD2" s="110"/>
      <c r="CLE2" s="110"/>
      <c r="CLF2" s="110"/>
      <c r="CLG2" s="110"/>
      <c r="CLH2" s="110"/>
      <c r="CLI2" s="110"/>
      <c r="CLJ2" s="110"/>
      <c r="CLK2" s="110"/>
      <c r="CLL2" s="110"/>
      <c r="CLM2" s="110"/>
      <c r="CLN2" s="110"/>
      <c r="CLO2" s="110"/>
      <c r="CLP2" s="110"/>
      <c r="CLQ2" s="110"/>
      <c r="CLR2" s="110"/>
      <c r="CLS2" s="110"/>
      <c r="CLT2" s="110"/>
      <c r="CLU2" s="110"/>
      <c r="CLV2" s="110"/>
      <c r="CLW2" s="110"/>
      <c r="CLX2" s="110"/>
      <c r="CLY2" s="110"/>
      <c r="CLZ2" s="110"/>
      <c r="CMA2" s="110"/>
      <c r="CMB2" s="110"/>
      <c r="CMC2" s="110"/>
      <c r="CMD2" s="110"/>
      <c r="CME2" s="110"/>
      <c r="CMF2" s="110"/>
      <c r="CMG2" s="110"/>
      <c r="CMH2" s="110"/>
      <c r="CMI2" s="110"/>
      <c r="CMJ2" s="110"/>
      <c r="CMK2" s="110"/>
      <c r="CML2" s="110"/>
      <c r="CMM2" s="110"/>
      <c r="CMN2" s="110"/>
      <c r="CMO2" s="110"/>
      <c r="CMP2" s="110"/>
      <c r="CMQ2" s="110"/>
      <c r="CMR2" s="110"/>
      <c r="CMS2" s="110"/>
      <c r="CMT2" s="110"/>
      <c r="CMU2" s="110"/>
      <c r="CMV2" s="110"/>
      <c r="CMW2" s="110"/>
      <c r="CMX2" s="110"/>
      <c r="CMY2" s="110"/>
      <c r="CMZ2" s="110"/>
      <c r="CNA2" s="110"/>
      <c r="CNB2" s="110"/>
      <c r="CNC2" s="110"/>
      <c r="CND2" s="110"/>
      <c r="CNE2" s="110"/>
      <c r="CNF2" s="110"/>
      <c r="CNG2" s="110"/>
      <c r="CNH2" s="110"/>
      <c r="CNI2" s="110"/>
      <c r="CNJ2" s="110"/>
      <c r="CNK2" s="110"/>
      <c r="CNL2" s="110"/>
      <c r="CNM2" s="110"/>
      <c r="CNN2" s="110"/>
      <c r="CNO2" s="110"/>
      <c r="CNP2" s="110"/>
      <c r="CNQ2" s="110"/>
      <c r="CNR2" s="110"/>
      <c r="CNS2" s="110"/>
      <c r="CNT2" s="110"/>
      <c r="CNU2" s="110"/>
      <c r="CNV2" s="110"/>
      <c r="CNW2" s="110"/>
      <c r="CNX2" s="110"/>
      <c r="CNY2" s="110"/>
      <c r="CNZ2" s="110"/>
      <c r="COA2" s="110"/>
      <c r="COB2" s="110"/>
      <c r="COC2" s="110"/>
      <c r="COD2" s="110"/>
      <c r="COE2" s="110"/>
      <c r="COF2" s="110"/>
      <c r="COG2" s="110"/>
      <c r="COH2" s="110"/>
      <c r="COI2" s="110"/>
      <c r="COJ2" s="110"/>
      <c r="COK2" s="110"/>
      <c r="COL2" s="110"/>
      <c r="COM2" s="110"/>
      <c r="CON2" s="110"/>
      <c r="COO2" s="110"/>
      <c r="COP2" s="110"/>
      <c r="COQ2" s="110"/>
      <c r="COR2" s="110"/>
      <c r="COS2" s="110"/>
      <c r="COT2" s="110"/>
      <c r="COU2" s="110"/>
      <c r="COV2" s="110"/>
      <c r="COW2" s="110"/>
      <c r="COX2" s="110"/>
      <c r="COY2" s="110"/>
      <c r="COZ2" s="110"/>
      <c r="CPA2" s="110"/>
      <c r="CPB2" s="110"/>
      <c r="CPC2" s="110"/>
      <c r="CPD2" s="110"/>
      <c r="CPE2" s="110"/>
      <c r="CPF2" s="110"/>
      <c r="CPG2" s="110"/>
      <c r="CPH2" s="110"/>
      <c r="CPI2" s="110"/>
      <c r="CPJ2" s="110"/>
      <c r="CPK2" s="110"/>
      <c r="CPL2" s="110"/>
      <c r="CPM2" s="110"/>
      <c r="CPN2" s="110"/>
      <c r="CPO2" s="110"/>
      <c r="CPP2" s="110"/>
      <c r="CPQ2" s="110"/>
      <c r="CPR2" s="110"/>
      <c r="CPS2" s="110"/>
      <c r="CPT2" s="110"/>
      <c r="CPU2" s="110"/>
      <c r="CPV2" s="110"/>
      <c r="CPW2" s="110"/>
      <c r="CPX2" s="110"/>
      <c r="CPY2" s="110"/>
      <c r="CPZ2" s="110"/>
      <c r="CQA2" s="110"/>
      <c r="CQB2" s="110"/>
      <c r="CQC2" s="110"/>
      <c r="CQD2" s="110"/>
      <c r="CQE2" s="110"/>
      <c r="CQF2" s="110"/>
      <c r="CQG2" s="110"/>
      <c r="CQH2" s="110"/>
      <c r="CQI2" s="110"/>
      <c r="CQJ2" s="110"/>
      <c r="CQK2" s="110"/>
      <c r="CQL2" s="110"/>
      <c r="CQM2" s="110"/>
      <c r="CQN2" s="110"/>
      <c r="CQO2" s="110"/>
      <c r="CQP2" s="110"/>
      <c r="CQQ2" s="110"/>
      <c r="CQR2" s="110"/>
      <c r="CQS2" s="110"/>
      <c r="CQT2" s="110"/>
      <c r="CQU2" s="110"/>
      <c r="CQV2" s="110"/>
      <c r="CQW2" s="110"/>
      <c r="CQX2" s="110"/>
      <c r="CQY2" s="110"/>
      <c r="CQZ2" s="110"/>
      <c r="CRA2" s="110"/>
      <c r="CRB2" s="110"/>
      <c r="CRC2" s="110"/>
      <c r="CRD2" s="110"/>
      <c r="CRE2" s="110"/>
      <c r="CRF2" s="110"/>
      <c r="CRG2" s="110"/>
      <c r="CRH2" s="110"/>
      <c r="CRI2" s="110"/>
      <c r="CRJ2" s="110"/>
      <c r="CRK2" s="110"/>
      <c r="CRL2" s="110"/>
      <c r="CRM2" s="110"/>
      <c r="CRN2" s="110"/>
      <c r="CRO2" s="110"/>
      <c r="CRP2" s="110"/>
      <c r="CRQ2" s="110"/>
      <c r="CRR2" s="110"/>
      <c r="CRS2" s="110"/>
      <c r="CRT2" s="110"/>
      <c r="CRU2" s="110"/>
      <c r="CRV2" s="110"/>
      <c r="CRW2" s="110"/>
      <c r="CRX2" s="110"/>
      <c r="CRY2" s="110"/>
      <c r="CRZ2" s="110"/>
      <c r="CSA2" s="110"/>
      <c r="CSB2" s="110"/>
      <c r="CSC2" s="110"/>
      <c r="CSD2" s="110"/>
      <c r="CSE2" s="110"/>
      <c r="CSF2" s="110"/>
      <c r="CSG2" s="110"/>
      <c r="CSH2" s="110"/>
      <c r="CSI2" s="110"/>
      <c r="CSJ2" s="110"/>
      <c r="CSK2" s="110"/>
      <c r="CSL2" s="110"/>
      <c r="CSM2" s="110"/>
      <c r="CSN2" s="110"/>
      <c r="CSO2" s="110"/>
      <c r="CSP2" s="110"/>
      <c r="CSQ2" s="110"/>
      <c r="CSR2" s="110"/>
      <c r="CSS2" s="110"/>
      <c r="CST2" s="110"/>
      <c r="CSU2" s="110"/>
      <c r="CSV2" s="110"/>
      <c r="CSW2" s="110"/>
      <c r="CSX2" s="110"/>
      <c r="CSY2" s="110"/>
      <c r="CSZ2" s="110"/>
      <c r="CTA2" s="110"/>
      <c r="CTB2" s="110"/>
      <c r="CTC2" s="110"/>
      <c r="CTD2" s="110"/>
      <c r="CTE2" s="110"/>
      <c r="CTF2" s="110"/>
      <c r="CTG2" s="110"/>
      <c r="CTH2" s="110"/>
      <c r="CTI2" s="110"/>
      <c r="CTJ2" s="110"/>
      <c r="CTK2" s="110"/>
      <c r="CTL2" s="110"/>
      <c r="CTM2" s="110"/>
      <c r="CTN2" s="110"/>
      <c r="CTO2" s="110"/>
      <c r="CTP2" s="110"/>
      <c r="CTQ2" s="110"/>
      <c r="CTR2" s="110"/>
      <c r="CTS2" s="110"/>
      <c r="CTT2" s="110"/>
      <c r="CTU2" s="110"/>
      <c r="CTV2" s="110"/>
      <c r="CTW2" s="110"/>
      <c r="CTX2" s="110"/>
      <c r="CTY2" s="110"/>
      <c r="CTZ2" s="110"/>
      <c r="CUA2" s="110"/>
      <c r="CUB2" s="110"/>
      <c r="CUC2" s="110"/>
      <c r="CUD2" s="110"/>
      <c r="CUE2" s="110"/>
      <c r="CUF2" s="110"/>
      <c r="CUG2" s="110"/>
      <c r="CUH2" s="110"/>
      <c r="CUI2" s="110"/>
      <c r="CUJ2" s="110"/>
      <c r="CUK2" s="110"/>
      <c r="CUL2" s="110"/>
      <c r="CUM2" s="110"/>
      <c r="CUN2" s="110"/>
      <c r="CUO2" s="110"/>
      <c r="CUP2" s="110"/>
      <c r="CUQ2" s="110"/>
      <c r="CUR2" s="110"/>
      <c r="CUS2" s="110"/>
      <c r="CUT2" s="110"/>
      <c r="CUU2" s="110"/>
      <c r="CUV2" s="110"/>
      <c r="CUW2" s="110"/>
      <c r="CUX2" s="110"/>
      <c r="CUY2" s="110"/>
      <c r="CUZ2" s="110"/>
      <c r="CVA2" s="110"/>
      <c r="CVB2" s="110"/>
      <c r="CVC2" s="110"/>
      <c r="CVD2" s="110"/>
      <c r="CVE2" s="110"/>
      <c r="CVF2" s="110"/>
      <c r="CVG2" s="110"/>
      <c r="CVH2" s="110"/>
      <c r="CVI2" s="110"/>
      <c r="CVJ2" s="110"/>
      <c r="CVK2" s="110"/>
      <c r="CVL2" s="110"/>
      <c r="CVM2" s="110"/>
      <c r="CVN2" s="110"/>
      <c r="CVO2" s="110"/>
      <c r="CVP2" s="110"/>
      <c r="CVQ2" s="110"/>
      <c r="CVR2" s="110"/>
      <c r="CVS2" s="110"/>
      <c r="CVT2" s="110"/>
      <c r="CVU2" s="110"/>
      <c r="CVV2" s="110"/>
      <c r="CVW2" s="110"/>
      <c r="CVX2" s="110"/>
      <c r="CVY2" s="110"/>
      <c r="CVZ2" s="110"/>
      <c r="CWA2" s="110"/>
      <c r="CWB2" s="110"/>
      <c r="CWC2" s="110"/>
      <c r="CWD2" s="110"/>
      <c r="CWE2" s="110"/>
      <c r="CWF2" s="110"/>
      <c r="CWG2" s="110"/>
      <c r="CWH2" s="110"/>
      <c r="CWI2" s="110"/>
      <c r="CWJ2" s="110"/>
      <c r="CWK2" s="110"/>
      <c r="CWL2" s="110"/>
      <c r="CWM2" s="110"/>
      <c r="CWN2" s="110"/>
      <c r="CWO2" s="110"/>
      <c r="CWP2" s="110"/>
      <c r="CWQ2" s="110"/>
      <c r="CWR2" s="110"/>
      <c r="CWS2" s="110"/>
      <c r="CWT2" s="110"/>
      <c r="CWU2" s="110"/>
      <c r="CWV2" s="110"/>
      <c r="CWW2" s="110"/>
      <c r="CWX2" s="110"/>
      <c r="CWY2" s="110"/>
      <c r="CWZ2" s="110"/>
      <c r="CXA2" s="110"/>
      <c r="CXB2" s="110"/>
      <c r="CXC2" s="110"/>
      <c r="CXD2" s="110"/>
      <c r="CXE2" s="110"/>
      <c r="CXF2" s="110"/>
      <c r="CXG2" s="110"/>
      <c r="CXH2" s="110"/>
      <c r="CXI2" s="110"/>
      <c r="CXJ2" s="110"/>
      <c r="CXK2" s="110"/>
      <c r="CXL2" s="110"/>
      <c r="CXM2" s="110"/>
      <c r="CXN2" s="110"/>
      <c r="CXO2" s="110"/>
      <c r="CXP2" s="110"/>
      <c r="CXQ2" s="110"/>
      <c r="CXR2" s="110"/>
      <c r="CXS2" s="110"/>
      <c r="CXT2" s="110"/>
      <c r="CXU2" s="110"/>
      <c r="CXV2" s="110"/>
      <c r="CXW2" s="110"/>
      <c r="CXX2" s="110"/>
      <c r="CXY2" s="110"/>
      <c r="CXZ2" s="110"/>
      <c r="CYA2" s="110"/>
      <c r="CYB2" s="110"/>
      <c r="CYC2" s="110"/>
      <c r="CYD2" s="110"/>
      <c r="CYE2" s="110"/>
      <c r="CYF2" s="110"/>
      <c r="CYG2" s="110"/>
      <c r="CYH2" s="110"/>
      <c r="CYI2" s="110"/>
      <c r="CYJ2" s="110"/>
      <c r="CYK2" s="110"/>
      <c r="CYL2" s="110"/>
      <c r="CYM2" s="110"/>
      <c r="CYN2" s="110"/>
      <c r="CYO2" s="110"/>
      <c r="CYP2" s="110"/>
      <c r="CYQ2" s="110"/>
      <c r="CYR2" s="110"/>
      <c r="CYS2" s="110"/>
      <c r="CYT2" s="110"/>
      <c r="CYU2" s="110"/>
      <c r="CYV2" s="110"/>
      <c r="CYW2" s="110"/>
      <c r="CYX2" s="110"/>
      <c r="CYY2" s="110"/>
      <c r="CYZ2" s="110"/>
      <c r="CZA2" s="110"/>
      <c r="CZB2" s="110"/>
      <c r="CZC2" s="110"/>
      <c r="CZD2" s="110"/>
      <c r="CZE2" s="110"/>
      <c r="CZF2" s="110"/>
      <c r="CZG2" s="110"/>
      <c r="CZH2" s="110"/>
      <c r="CZI2" s="110"/>
      <c r="CZJ2" s="110"/>
      <c r="CZK2" s="110"/>
      <c r="CZL2" s="110"/>
      <c r="CZM2" s="110"/>
      <c r="CZN2" s="110"/>
      <c r="CZO2" s="110"/>
      <c r="CZP2" s="110"/>
      <c r="CZQ2" s="110"/>
      <c r="CZR2" s="110"/>
      <c r="CZS2" s="110"/>
      <c r="CZT2" s="110"/>
      <c r="CZU2" s="110"/>
      <c r="CZV2" s="110"/>
      <c r="CZW2" s="110"/>
      <c r="CZX2" s="110"/>
      <c r="CZY2" s="110"/>
      <c r="CZZ2" s="110"/>
      <c r="DAA2" s="110"/>
      <c r="DAB2" s="110"/>
      <c r="DAC2" s="110"/>
      <c r="DAD2" s="110"/>
      <c r="DAE2" s="110"/>
      <c r="DAF2" s="110"/>
      <c r="DAG2" s="110"/>
      <c r="DAH2" s="110"/>
      <c r="DAI2" s="110"/>
      <c r="DAJ2" s="110"/>
      <c r="DAK2" s="110"/>
      <c r="DAL2" s="110"/>
      <c r="DAM2" s="110"/>
      <c r="DAN2" s="110"/>
      <c r="DAO2" s="110"/>
      <c r="DAP2" s="110"/>
      <c r="DAQ2" s="110"/>
      <c r="DAR2" s="110"/>
      <c r="DAS2" s="110"/>
      <c r="DAT2" s="110"/>
      <c r="DAU2" s="110"/>
      <c r="DAV2" s="110"/>
      <c r="DAW2" s="110"/>
      <c r="DAX2" s="110"/>
      <c r="DAY2" s="110"/>
      <c r="DAZ2" s="110"/>
      <c r="DBA2" s="110"/>
      <c r="DBB2" s="110"/>
      <c r="DBC2" s="110"/>
      <c r="DBD2" s="110"/>
      <c r="DBE2" s="110"/>
      <c r="DBF2" s="110"/>
      <c r="DBG2" s="110"/>
      <c r="DBH2" s="110"/>
      <c r="DBI2" s="110"/>
      <c r="DBJ2" s="110"/>
      <c r="DBK2" s="110"/>
      <c r="DBL2" s="110"/>
      <c r="DBM2" s="110"/>
      <c r="DBN2" s="110"/>
      <c r="DBO2" s="110"/>
      <c r="DBP2" s="110"/>
      <c r="DBQ2" s="110"/>
      <c r="DBR2" s="110"/>
      <c r="DBS2" s="110"/>
      <c r="DBT2" s="110"/>
      <c r="DBU2" s="110"/>
      <c r="DBV2" s="110"/>
      <c r="DBW2" s="110"/>
      <c r="DBX2" s="110"/>
      <c r="DBY2" s="110"/>
      <c r="DBZ2" s="110"/>
      <c r="DCA2" s="110"/>
      <c r="DCB2" s="110"/>
      <c r="DCC2" s="110"/>
      <c r="DCD2" s="110"/>
      <c r="DCE2" s="110"/>
      <c r="DCF2" s="110"/>
      <c r="DCG2" s="110"/>
      <c r="DCH2" s="110"/>
      <c r="DCI2" s="110"/>
      <c r="DCJ2" s="110"/>
      <c r="DCK2" s="110"/>
      <c r="DCL2" s="110"/>
      <c r="DCM2" s="110"/>
      <c r="DCN2" s="110"/>
      <c r="DCO2" s="110"/>
      <c r="DCP2" s="110"/>
      <c r="DCQ2" s="110"/>
      <c r="DCR2" s="110"/>
      <c r="DCS2" s="110"/>
      <c r="DCT2" s="110"/>
      <c r="DCU2" s="110"/>
      <c r="DCV2" s="110"/>
      <c r="DCW2" s="110"/>
      <c r="DCX2" s="110"/>
      <c r="DCY2" s="110"/>
      <c r="DCZ2" s="110"/>
      <c r="DDA2" s="110"/>
      <c r="DDB2" s="110"/>
      <c r="DDC2" s="110"/>
      <c r="DDD2" s="110"/>
      <c r="DDE2" s="110"/>
      <c r="DDF2" s="110"/>
      <c r="DDG2" s="110"/>
      <c r="DDH2" s="110"/>
      <c r="DDI2" s="110"/>
      <c r="DDJ2" s="110"/>
      <c r="DDK2" s="110"/>
      <c r="DDL2" s="110"/>
      <c r="DDM2" s="110"/>
      <c r="DDN2" s="110"/>
      <c r="DDO2" s="110"/>
      <c r="DDP2" s="110"/>
      <c r="DDQ2" s="110"/>
      <c r="DDR2" s="110"/>
      <c r="DDS2" s="110"/>
      <c r="DDT2" s="110"/>
      <c r="DDU2" s="110"/>
      <c r="DDV2" s="110"/>
      <c r="DDW2" s="110"/>
      <c r="DDX2" s="110"/>
      <c r="DDY2" s="110"/>
      <c r="DDZ2" s="110"/>
      <c r="DEA2" s="110"/>
      <c r="DEB2" s="110"/>
      <c r="DEC2" s="110"/>
      <c r="DED2" s="110"/>
      <c r="DEE2" s="110"/>
      <c r="DEF2" s="110"/>
      <c r="DEG2" s="110"/>
      <c r="DEH2" s="110"/>
      <c r="DEI2" s="110"/>
      <c r="DEJ2" s="110"/>
      <c r="DEK2" s="110"/>
      <c r="DEL2" s="110"/>
      <c r="DEM2" s="110"/>
      <c r="DEN2" s="110"/>
      <c r="DEO2" s="110"/>
      <c r="DEP2" s="110"/>
      <c r="DEQ2" s="110"/>
      <c r="DER2" s="110"/>
      <c r="DES2" s="110"/>
      <c r="DET2" s="110"/>
      <c r="DEU2" s="110"/>
      <c r="DEV2" s="110"/>
      <c r="DEW2" s="110"/>
      <c r="DEX2" s="110"/>
      <c r="DEY2" s="110"/>
      <c r="DEZ2" s="110"/>
      <c r="DFA2" s="110"/>
      <c r="DFB2" s="110"/>
      <c r="DFC2" s="110"/>
      <c r="DFD2" s="110"/>
      <c r="DFE2" s="110"/>
      <c r="DFF2" s="110"/>
      <c r="DFG2" s="110"/>
      <c r="DFH2" s="110"/>
      <c r="DFI2" s="110"/>
      <c r="DFJ2" s="110"/>
      <c r="DFK2" s="110"/>
      <c r="DFL2" s="110"/>
      <c r="DFM2" s="110"/>
      <c r="DFN2" s="110"/>
      <c r="DFO2" s="110"/>
      <c r="DFP2" s="110"/>
      <c r="DFQ2" s="110"/>
      <c r="DFR2" s="110"/>
      <c r="DFS2" s="110"/>
      <c r="DFT2" s="110"/>
      <c r="DFU2" s="110"/>
      <c r="DFV2" s="110"/>
      <c r="DFW2" s="110"/>
      <c r="DFX2" s="110"/>
      <c r="DFY2" s="110"/>
      <c r="DFZ2" s="110"/>
      <c r="DGA2" s="110"/>
      <c r="DGB2" s="110"/>
      <c r="DGC2" s="110"/>
      <c r="DGD2" s="110"/>
      <c r="DGE2" s="110"/>
      <c r="DGF2" s="110"/>
      <c r="DGG2" s="110"/>
      <c r="DGH2" s="110"/>
      <c r="DGI2" s="110"/>
      <c r="DGJ2" s="110"/>
      <c r="DGK2" s="110"/>
      <c r="DGL2" s="110"/>
      <c r="DGM2" s="110"/>
      <c r="DGN2" s="110"/>
      <c r="DGO2" s="110"/>
      <c r="DGP2" s="110"/>
      <c r="DGQ2" s="110"/>
      <c r="DGR2" s="110"/>
      <c r="DGS2" s="110"/>
      <c r="DGT2" s="110"/>
      <c r="DGU2" s="110"/>
      <c r="DGV2" s="110"/>
      <c r="DGW2" s="110"/>
      <c r="DGX2" s="110"/>
      <c r="DGY2" s="110"/>
      <c r="DGZ2" s="110"/>
      <c r="DHA2" s="110"/>
      <c r="DHB2" s="110"/>
      <c r="DHC2" s="110"/>
      <c r="DHD2" s="110"/>
      <c r="DHE2" s="110"/>
      <c r="DHF2" s="110"/>
      <c r="DHG2" s="110"/>
      <c r="DHH2" s="110"/>
      <c r="DHI2" s="110"/>
      <c r="DHJ2" s="110"/>
      <c r="DHK2" s="110"/>
      <c r="DHL2" s="110"/>
      <c r="DHM2" s="110"/>
      <c r="DHN2" s="110"/>
      <c r="DHO2" s="110"/>
      <c r="DHP2" s="110"/>
      <c r="DHQ2" s="110"/>
      <c r="DHR2" s="110"/>
      <c r="DHS2" s="110"/>
      <c r="DHT2" s="110"/>
      <c r="DHU2" s="110"/>
      <c r="DHV2" s="110"/>
      <c r="DHW2" s="110"/>
      <c r="DHX2" s="110"/>
      <c r="DHY2" s="110"/>
      <c r="DHZ2" s="110"/>
      <c r="DIA2" s="110"/>
      <c r="DIB2" s="110"/>
      <c r="DIC2" s="110"/>
      <c r="DID2" s="110"/>
      <c r="DIE2" s="110"/>
      <c r="DIF2" s="110"/>
      <c r="DIG2" s="110"/>
      <c r="DIH2" s="110"/>
      <c r="DII2" s="110"/>
      <c r="DIJ2" s="110"/>
      <c r="DIK2" s="110"/>
      <c r="DIL2" s="110"/>
      <c r="DIM2" s="110"/>
      <c r="DIN2" s="110"/>
      <c r="DIO2" s="110"/>
      <c r="DIP2" s="110"/>
      <c r="DIQ2" s="110"/>
      <c r="DIR2" s="110"/>
      <c r="DIS2" s="110"/>
      <c r="DIT2" s="110"/>
      <c r="DIU2" s="110"/>
      <c r="DIV2" s="110"/>
      <c r="DIW2" s="110"/>
      <c r="DIX2" s="110"/>
      <c r="DIY2" s="110"/>
      <c r="DIZ2" s="110"/>
      <c r="DJA2" s="110"/>
      <c r="DJB2" s="110"/>
      <c r="DJC2" s="110"/>
      <c r="DJD2" s="110"/>
      <c r="DJE2" s="110"/>
      <c r="DJF2" s="110"/>
      <c r="DJG2" s="110"/>
      <c r="DJH2" s="110"/>
      <c r="DJI2" s="110"/>
      <c r="DJJ2" s="110"/>
      <c r="DJK2" s="110"/>
      <c r="DJL2" s="110"/>
      <c r="DJM2" s="110"/>
      <c r="DJN2" s="110"/>
      <c r="DJO2" s="110"/>
      <c r="DJP2" s="110"/>
      <c r="DJQ2" s="110"/>
      <c r="DJR2" s="110"/>
      <c r="DJS2" s="110"/>
      <c r="DJT2" s="110"/>
      <c r="DJU2" s="110"/>
      <c r="DJV2" s="110"/>
      <c r="DJW2" s="110"/>
      <c r="DJX2" s="110"/>
      <c r="DJY2" s="110"/>
      <c r="DJZ2" s="110"/>
      <c r="DKA2" s="110"/>
      <c r="DKB2" s="110"/>
      <c r="DKC2" s="110"/>
      <c r="DKD2" s="110"/>
      <c r="DKE2" s="110"/>
      <c r="DKF2" s="110"/>
      <c r="DKG2" s="110"/>
      <c r="DKH2" s="110"/>
      <c r="DKI2" s="110"/>
      <c r="DKJ2" s="110"/>
      <c r="DKK2" s="110"/>
      <c r="DKL2" s="110"/>
      <c r="DKM2" s="110"/>
      <c r="DKN2" s="110"/>
      <c r="DKO2" s="110"/>
      <c r="DKP2" s="110"/>
      <c r="DKQ2" s="110"/>
      <c r="DKR2" s="110"/>
      <c r="DKS2" s="110"/>
      <c r="DKT2" s="110"/>
      <c r="DKU2" s="110"/>
      <c r="DKV2" s="110"/>
      <c r="DKW2" s="110"/>
      <c r="DKX2" s="110"/>
      <c r="DKY2" s="110"/>
      <c r="DKZ2" s="110"/>
      <c r="DLA2" s="110"/>
      <c r="DLB2" s="110"/>
      <c r="DLC2" s="110"/>
      <c r="DLD2" s="110"/>
      <c r="DLE2" s="110"/>
      <c r="DLF2" s="110"/>
      <c r="DLG2" s="110"/>
      <c r="DLH2" s="110"/>
      <c r="DLI2" s="110"/>
      <c r="DLJ2" s="110"/>
      <c r="DLK2" s="110"/>
      <c r="DLL2" s="110"/>
      <c r="DLM2" s="110"/>
      <c r="DLN2" s="110"/>
      <c r="DLO2" s="110"/>
      <c r="DLP2" s="110"/>
      <c r="DLQ2" s="110"/>
      <c r="DLR2" s="110"/>
      <c r="DLS2" s="110"/>
      <c r="DLT2" s="110"/>
      <c r="DLU2" s="110"/>
      <c r="DLV2" s="110"/>
      <c r="DLW2" s="110"/>
      <c r="DLX2" s="110"/>
      <c r="DLY2" s="110"/>
      <c r="DLZ2" s="110"/>
      <c r="DMA2" s="110"/>
      <c r="DMB2" s="110"/>
      <c r="DMC2" s="110"/>
      <c r="DMD2" s="110"/>
      <c r="DME2" s="110"/>
      <c r="DMF2" s="110"/>
      <c r="DMG2" s="110"/>
      <c r="DMH2" s="110"/>
      <c r="DMI2" s="110"/>
      <c r="DMJ2" s="110"/>
      <c r="DMK2" s="110"/>
      <c r="DML2" s="110"/>
      <c r="DMM2" s="110"/>
      <c r="DMN2" s="110"/>
      <c r="DMO2" s="110"/>
      <c r="DMP2" s="110"/>
      <c r="DMQ2" s="110"/>
      <c r="DMR2" s="110"/>
      <c r="DMS2" s="110"/>
      <c r="DMT2" s="110"/>
      <c r="DMU2" s="110"/>
      <c r="DMV2" s="110"/>
      <c r="DMW2" s="110"/>
      <c r="DMX2" s="110"/>
      <c r="DMY2" s="110"/>
      <c r="DMZ2" s="110"/>
      <c r="DNA2" s="110"/>
      <c r="DNB2" s="110"/>
      <c r="DNC2" s="110"/>
      <c r="DND2" s="110"/>
      <c r="DNE2" s="110"/>
      <c r="DNF2" s="110"/>
      <c r="DNG2" s="110"/>
      <c r="DNH2" s="110"/>
      <c r="DNI2" s="110"/>
      <c r="DNJ2" s="110"/>
      <c r="DNK2" s="110"/>
      <c r="DNL2" s="110"/>
      <c r="DNM2" s="110"/>
      <c r="DNN2" s="110"/>
      <c r="DNO2" s="110"/>
      <c r="DNP2" s="110"/>
      <c r="DNQ2" s="110"/>
      <c r="DNR2" s="110"/>
      <c r="DNS2" s="110"/>
      <c r="DNT2" s="110"/>
      <c r="DNU2" s="110"/>
      <c r="DNV2" s="110"/>
      <c r="DNW2" s="110"/>
      <c r="DNX2" s="110"/>
      <c r="DNY2" s="110"/>
      <c r="DNZ2" s="110"/>
      <c r="DOA2" s="110"/>
      <c r="DOB2" s="110"/>
      <c r="DOC2" s="110"/>
      <c r="DOD2" s="110"/>
      <c r="DOE2" s="110"/>
      <c r="DOF2" s="110"/>
      <c r="DOG2" s="110"/>
      <c r="DOH2" s="110"/>
      <c r="DOI2" s="110"/>
      <c r="DOJ2" s="110"/>
      <c r="DOK2" s="110"/>
      <c r="DOL2" s="110"/>
      <c r="DOM2" s="110"/>
      <c r="DON2" s="110"/>
      <c r="DOO2" s="110"/>
      <c r="DOP2" s="110"/>
      <c r="DOQ2" s="110"/>
      <c r="DOR2" s="110"/>
      <c r="DOS2" s="110"/>
      <c r="DOT2" s="110"/>
      <c r="DOU2" s="110"/>
      <c r="DOV2" s="110"/>
      <c r="DOW2" s="110"/>
      <c r="DOX2" s="110"/>
      <c r="DOY2" s="110"/>
      <c r="DOZ2" s="110"/>
      <c r="DPA2" s="110"/>
      <c r="DPB2" s="110"/>
      <c r="DPC2" s="110"/>
      <c r="DPD2" s="110"/>
      <c r="DPE2" s="110"/>
      <c r="DPF2" s="110"/>
      <c r="DPG2" s="110"/>
      <c r="DPH2" s="110"/>
      <c r="DPI2" s="110"/>
      <c r="DPJ2" s="110"/>
      <c r="DPK2" s="110"/>
      <c r="DPL2" s="110"/>
      <c r="DPM2" s="110"/>
      <c r="DPN2" s="110"/>
      <c r="DPO2" s="110"/>
      <c r="DPP2" s="110"/>
      <c r="DPQ2" s="110"/>
      <c r="DPR2" s="110"/>
      <c r="DPS2" s="110"/>
      <c r="DPT2" s="110"/>
      <c r="DPU2" s="110"/>
      <c r="DPV2" s="110"/>
      <c r="DPW2" s="110"/>
      <c r="DPX2" s="110"/>
      <c r="DPY2" s="110"/>
      <c r="DPZ2" s="110"/>
      <c r="DQA2" s="110"/>
      <c r="DQB2" s="110"/>
      <c r="DQC2" s="110"/>
      <c r="DQD2" s="110"/>
      <c r="DQE2" s="110"/>
      <c r="DQF2" s="110"/>
      <c r="DQG2" s="110"/>
      <c r="DQH2" s="110"/>
      <c r="DQI2" s="110"/>
      <c r="DQJ2" s="110"/>
      <c r="DQK2" s="110"/>
      <c r="DQL2" s="110"/>
      <c r="DQM2" s="110"/>
      <c r="DQN2" s="110"/>
      <c r="DQO2" s="110"/>
      <c r="DQP2" s="110"/>
      <c r="DQQ2" s="110"/>
      <c r="DQR2" s="110"/>
      <c r="DQS2" s="110"/>
      <c r="DQT2" s="110"/>
      <c r="DQU2" s="110"/>
      <c r="DQV2" s="110"/>
      <c r="DQW2" s="110"/>
      <c r="DQX2" s="110"/>
      <c r="DQY2" s="110"/>
      <c r="DQZ2" s="110"/>
      <c r="DRA2" s="110"/>
      <c r="DRB2" s="110"/>
      <c r="DRC2" s="110"/>
      <c r="DRD2" s="110"/>
      <c r="DRE2" s="110"/>
      <c r="DRF2" s="110"/>
      <c r="DRG2" s="110"/>
      <c r="DRH2" s="110"/>
      <c r="DRI2" s="110"/>
      <c r="DRJ2" s="110"/>
      <c r="DRK2" s="110"/>
      <c r="DRL2" s="110"/>
      <c r="DRM2" s="110"/>
      <c r="DRN2" s="110"/>
      <c r="DRO2" s="110"/>
      <c r="DRP2" s="110"/>
      <c r="DRQ2" s="110"/>
      <c r="DRR2" s="110"/>
      <c r="DRS2" s="110"/>
      <c r="DRT2" s="110"/>
      <c r="DRU2" s="110"/>
      <c r="DRV2" s="110"/>
      <c r="DRW2" s="110"/>
      <c r="DRX2" s="110"/>
      <c r="DRY2" s="110"/>
      <c r="DRZ2" s="110"/>
      <c r="DSA2" s="110"/>
      <c r="DSB2" s="110"/>
      <c r="DSC2" s="110"/>
      <c r="DSD2" s="110"/>
      <c r="DSE2" s="110"/>
      <c r="DSF2" s="110"/>
      <c r="DSG2" s="110"/>
      <c r="DSH2" s="110"/>
      <c r="DSI2" s="110"/>
      <c r="DSJ2" s="110"/>
      <c r="DSK2" s="110"/>
      <c r="DSL2" s="110"/>
      <c r="DSM2" s="110"/>
      <c r="DSN2" s="110"/>
      <c r="DSO2" s="110"/>
      <c r="DSP2" s="110"/>
      <c r="DSQ2" s="110"/>
      <c r="DSR2" s="110"/>
      <c r="DSS2" s="110"/>
      <c r="DST2" s="110"/>
      <c r="DSU2" s="110"/>
      <c r="DSV2" s="110"/>
      <c r="DSW2" s="110"/>
      <c r="DSX2" s="110"/>
      <c r="DSY2" s="110"/>
      <c r="DSZ2" s="110"/>
      <c r="DTA2" s="110"/>
      <c r="DTB2" s="110"/>
      <c r="DTC2" s="110"/>
      <c r="DTD2" s="110"/>
      <c r="DTE2" s="110"/>
      <c r="DTF2" s="110"/>
      <c r="DTG2" s="110"/>
      <c r="DTH2" s="110"/>
      <c r="DTI2" s="110"/>
      <c r="DTJ2" s="110"/>
      <c r="DTK2" s="110"/>
      <c r="DTL2" s="110"/>
      <c r="DTM2" s="110"/>
      <c r="DTN2" s="110"/>
      <c r="DTO2" s="110"/>
      <c r="DTP2" s="110"/>
      <c r="DTQ2" s="110"/>
      <c r="DTR2" s="110"/>
      <c r="DTS2" s="110"/>
      <c r="DTT2" s="110"/>
      <c r="DTU2" s="110"/>
      <c r="DTV2" s="110"/>
      <c r="DTW2" s="110"/>
      <c r="DTX2" s="110"/>
      <c r="DTY2" s="110"/>
      <c r="DTZ2" s="110"/>
      <c r="DUA2" s="110"/>
      <c r="DUB2" s="110"/>
      <c r="DUC2" s="110"/>
      <c r="DUD2" s="110"/>
      <c r="DUE2" s="110"/>
      <c r="DUF2" s="110"/>
      <c r="DUG2" s="110"/>
      <c r="DUH2" s="110"/>
      <c r="DUI2" s="110"/>
      <c r="DUJ2" s="110"/>
      <c r="DUK2" s="110"/>
      <c r="DUL2" s="110"/>
      <c r="DUM2" s="110"/>
      <c r="DUN2" s="110"/>
      <c r="DUO2" s="110"/>
      <c r="DUP2" s="110"/>
      <c r="DUQ2" s="110"/>
      <c r="DUR2" s="110"/>
      <c r="DUS2" s="110"/>
      <c r="DUT2" s="110"/>
      <c r="DUU2" s="110"/>
      <c r="DUV2" s="110"/>
      <c r="DUW2" s="110"/>
      <c r="DUX2" s="110"/>
      <c r="DUY2" s="110"/>
      <c r="DUZ2" s="110"/>
      <c r="DVA2" s="110"/>
      <c r="DVB2" s="110"/>
      <c r="DVC2" s="110"/>
      <c r="DVD2" s="110"/>
      <c r="DVE2" s="110"/>
      <c r="DVF2" s="110"/>
      <c r="DVG2" s="110"/>
      <c r="DVH2" s="110"/>
      <c r="DVI2" s="110"/>
      <c r="DVJ2" s="110"/>
      <c r="DVK2" s="110"/>
      <c r="DVL2" s="110"/>
      <c r="DVM2" s="110"/>
      <c r="DVN2" s="110"/>
      <c r="DVO2" s="110"/>
      <c r="DVP2" s="110"/>
      <c r="DVQ2" s="110"/>
      <c r="DVR2" s="110"/>
      <c r="DVS2" s="110"/>
      <c r="DVT2" s="110"/>
      <c r="DVU2" s="110"/>
      <c r="DVV2" s="110"/>
      <c r="DVW2" s="110"/>
      <c r="DVX2" s="110"/>
      <c r="DVY2" s="110"/>
      <c r="DVZ2" s="110"/>
      <c r="DWA2" s="110"/>
      <c r="DWB2" s="110"/>
      <c r="DWC2" s="110"/>
      <c r="DWD2" s="110"/>
      <c r="DWE2" s="110"/>
      <c r="DWF2" s="110"/>
      <c r="DWG2" s="110"/>
      <c r="DWH2" s="110"/>
      <c r="DWI2" s="110"/>
      <c r="DWJ2" s="110"/>
      <c r="DWK2" s="110"/>
      <c r="DWL2" s="110"/>
      <c r="DWM2" s="110"/>
      <c r="DWN2" s="110"/>
      <c r="DWO2" s="110"/>
      <c r="DWP2" s="110"/>
      <c r="DWQ2" s="110"/>
      <c r="DWR2" s="110"/>
      <c r="DWS2" s="110"/>
      <c r="DWT2" s="110"/>
      <c r="DWU2" s="110"/>
      <c r="DWV2" s="110"/>
      <c r="DWW2" s="110"/>
      <c r="DWX2" s="110"/>
      <c r="DWY2" s="110"/>
      <c r="DWZ2" s="110"/>
      <c r="DXA2" s="110"/>
      <c r="DXB2" s="110"/>
      <c r="DXC2" s="110"/>
      <c r="DXD2" s="110"/>
      <c r="DXE2" s="110"/>
      <c r="DXF2" s="110"/>
      <c r="DXG2" s="110"/>
      <c r="DXH2" s="110"/>
      <c r="DXI2" s="110"/>
      <c r="DXJ2" s="110"/>
      <c r="DXK2" s="110"/>
      <c r="DXL2" s="110"/>
      <c r="DXM2" s="110"/>
      <c r="DXN2" s="110"/>
      <c r="DXO2" s="110"/>
      <c r="DXP2" s="110"/>
      <c r="DXQ2" s="110"/>
      <c r="DXR2" s="110"/>
      <c r="DXS2" s="110"/>
      <c r="DXT2" s="110"/>
      <c r="DXU2" s="110"/>
      <c r="DXV2" s="110"/>
      <c r="DXW2" s="110"/>
      <c r="DXX2" s="110"/>
      <c r="DXY2" s="110"/>
      <c r="DXZ2" s="110"/>
      <c r="DYA2" s="110"/>
      <c r="DYB2" s="110"/>
      <c r="DYC2" s="110"/>
      <c r="DYD2" s="110"/>
      <c r="DYE2" s="110"/>
      <c r="DYF2" s="110"/>
      <c r="DYG2" s="110"/>
      <c r="DYH2" s="110"/>
      <c r="DYI2" s="110"/>
      <c r="DYJ2" s="110"/>
      <c r="DYK2" s="110"/>
      <c r="DYL2" s="110"/>
      <c r="DYM2" s="110"/>
      <c r="DYN2" s="110"/>
      <c r="DYO2" s="110"/>
      <c r="DYP2" s="110"/>
      <c r="DYQ2" s="110"/>
      <c r="DYR2" s="110"/>
      <c r="DYS2" s="110"/>
      <c r="DYT2" s="110"/>
      <c r="DYU2" s="110"/>
      <c r="DYV2" s="110"/>
      <c r="DYW2" s="110"/>
      <c r="DYX2" s="110"/>
      <c r="DYY2" s="110"/>
      <c r="DYZ2" s="110"/>
      <c r="DZA2" s="110"/>
      <c r="DZB2" s="110"/>
      <c r="DZC2" s="110"/>
      <c r="DZD2" s="110"/>
      <c r="DZE2" s="110"/>
      <c r="DZF2" s="110"/>
      <c r="DZG2" s="110"/>
      <c r="DZH2" s="110"/>
      <c r="DZI2" s="110"/>
      <c r="DZJ2" s="110"/>
      <c r="DZK2" s="110"/>
      <c r="DZL2" s="110"/>
      <c r="DZM2" s="110"/>
      <c r="DZN2" s="110"/>
      <c r="DZO2" s="110"/>
      <c r="DZP2" s="110"/>
      <c r="DZQ2" s="110"/>
      <c r="DZR2" s="110"/>
      <c r="DZS2" s="110"/>
      <c r="DZT2" s="110"/>
      <c r="DZU2" s="110"/>
      <c r="DZV2" s="110"/>
      <c r="DZW2" s="110"/>
      <c r="DZX2" s="110"/>
      <c r="DZY2" s="110"/>
      <c r="DZZ2" s="110"/>
      <c r="EAA2" s="110"/>
      <c r="EAB2" s="110"/>
      <c r="EAC2" s="110"/>
      <c r="EAD2" s="110"/>
      <c r="EAE2" s="110"/>
      <c r="EAF2" s="110"/>
      <c r="EAG2" s="110"/>
      <c r="EAH2" s="110"/>
      <c r="EAI2" s="110"/>
      <c r="EAJ2" s="110"/>
      <c r="EAK2" s="110"/>
      <c r="EAL2" s="110"/>
      <c r="EAM2" s="110"/>
      <c r="EAN2" s="110"/>
      <c r="EAO2" s="110"/>
      <c r="EAP2" s="110"/>
      <c r="EAQ2" s="110"/>
      <c r="EAR2" s="110"/>
      <c r="EAS2" s="110"/>
      <c r="EAT2" s="110"/>
      <c r="EAU2" s="110"/>
      <c r="EAV2" s="110"/>
      <c r="EAW2" s="110"/>
      <c r="EAX2" s="110"/>
      <c r="EAY2" s="110"/>
      <c r="EAZ2" s="110"/>
      <c r="EBA2" s="110"/>
      <c r="EBB2" s="110"/>
      <c r="EBC2" s="110"/>
      <c r="EBD2" s="110"/>
      <c r="EBE2" s="110"/>
      <c r="EBF2" s="110"/>
      <c r="EBG2" s="110"/>
      <c r="EBH2" s="110"/>
      <c r="EBI2" s="110"/>
      <c r="EBJ2" s="110"/>
      <c r="EBK2" s="110"/>
      <c r="EBL2" s="110"/>
      <c r="EBM2" s="110"/>
      <c r="EBN2" s="110"/>
      <c r="EBO2" s="110"/>
      <c r="EBP2" s="110"/>
      <c r="EBQ2" s="110"/>
      <c r="EBR2" s="110"/>
      <c r="EBS2" s="110"/>
      <c r="EBT2" s="110"/>
      <c r="EBU2" s="110"/>
      <c r="EBV2" s="110"/>
      <c r="EBW2" s="110"/>
      <c r="EBX2" s="110"/>
      <c r="EBY2" s="110"/>
      <c r="EBZ2" s="110"/>
      <c r="ECA2" s="110"/>
      <c r="ECB2" s="110"/>
      <c r="ECC2" s="110"/>
      <c r="ECD2" s="110"/>
      <c r="ECE2" s="110"/>
      <c r="ECF2" s="110"/>
      <c r="ECG2" s="110"/>
      <c r="ECH2" s="110"/>
      <c r="ECI2" s="110"/>
      <c r="ECJ2" s="110"/>
      <c r="ECK2" s="110"/>
      <c r="ECL2" s="110"/>
      <c r="ECM2" s="110"/>
      <c r="ECN2" s="110"/>
      <c r="ECO2" s="110"/>
      <c r="ECP2" s="110"/>
      <c r="ECQ2" s="110"/>
      <c r="ECR2" s="110"/>
      <c r="ECS2" s="110"/>
      <c r="ECT2" s="110"/>
      <c r="ECU2" s="110"/>
      <c r="ECV2" s="110"/>
      <c r="ECW2" s="110"/>
      <c r="ECX2" s="110"/>
      <c r="ECY2" s="110"/>
      <c r="ECZ2" s="110"/>
      <c r="EDA2" s="110"/>
      <c r="EDB2" s="110"/>
      <c r="EDC2" s="110"/>
      <c r="EDD2" s="110"/>
      <c r="EDE2" s="110"/>
      <c r="EDF2" s="110"/>
      <c r="EDG2" s="110"/>
      <c r="EDH2" s="110"/>
      <c r="EDI2" s="110"/>
      <c r="EDJ2" s="110"/>
      <c r="EDK2" s="110"/>
      <c r="EDL2" s="110"/>
      <c r="EDM2" s="110"/>
      <c r="EDN2" s="110"/>
      <c r="EDO2" s="110"/>
      <c r="EDP2" s="110"/>
      <c r="EDQ2" s="110"/>
      <c r="EDR2" s="110"/>
      <c r="EDS2" s="110"/>
      <c r="EDT2" s="110"/>
      <c r="EDU2" s="110"/>
      <c r="EDV2" s="110"/>
      <c r="EDW2" s="110"/>
      <c r="EDX2" s="110"/>
      <c r="EDY2" s="110"/>
      <c r="EDZ2" s="110"/>
      <c r="EEA2" s="110"/>
      <c r="EEB2" s="110"/>
      <c r="EEC2" s="110"/>
      <c r="EED2" s="110"/>
      <c r="EEE2" s="110"/>
      <c r="EEF2" s="110"/>
      <c r="EEG2" s="110"/>
      <c r="EEH2" s="110"/>
      <c r="EEI2" s="110"/>
      <c r="EEJ2" s="110"/>
      <c r="EEK2" s="110"/>
      <c r="EEL2" s="110"/>
      <c r="EEM2" s="110"/>
      <c r="EEN2" s="110"/>
      <c r="EEO2" s="110"/>
      <c r="EEP2" s="110"/>
      <c r="EEQ2" s="110"/>
      <c r="EER2" s="110"/>
      <c r="EES2" s="110"/>
      <c r="EET2" s="110"/>
      <c r="EEU2" s="110"/>
      <c r="EEV2" s="110"/>
      <c r="EEW2" s="110"/>
      <c r="EEX2" s="110"/>
      <c r="EEY2" s="110"/>
      <c r="EEZ2" s="110"/>
      <c r="EFA2" s="110"/>
      <c r="EFB2" s="110"/>
      <c r="EFC2" s="110"/>
      <c r="EFD2" s="110"/>
      <c r="EFE2" s="110"/>
      <c r="EFF2" s="110"/>
      <c r="EFG2" s="110"/>
      <c r="EFH2" s="110"/>
      <c r="EFI2" s="110"/>
      <c r="EFJ2" s="110"/>
      <c r="EFK2" s="110"/>
      <c r="EFL2" s="110"/>
      <c r="EFM2" s="110"/>
      <c r="EFN2" s="110"/>
      <c r="EFO2" s="110"/>
      <c r="EFP2" s="110"/>
      <c r="EFQ2" s="110"/>
      <c r="EFR2" s="110"/>
      <c r="EFS2" s="110"/>
      <c r="EFT2" s="110"/>
      <c r="EFU2" s="110"/>
      <c r="EFV2" s="110"/>
      <c r="EFW2" s="110"/>
      <c r="EFX2" s="110"/>
      <c r="EFY2" s="110"/>
      <c r="EFZ2" s="110"/>
      <c r="EGA2" s="110"/>
      <c r="EGB2" s="110"/>
      <c r="EGC2" s="110"/>
      <c r="EGD2" s="110"/>
      <c r="EGE2" s="110"/>
      <c r="EGF2" s="110"/>
      <c r="EGG2" s="110"/>
      <c r="EGH2" s="110"/>
      <c r="EGI2" s="110"/>
      <c r="EGJ2" s="110"/>
      <c r="EGK2" s="110"/>
      <c r="EGL2" s="110"/>
      <c r="EGM2" s="110"/>
      <c r="EGN2" s="110"/>
      <c r="EGO2" s="110"/>
      <c r="EGP2" s="110"/>
      <c r="EGQ2" s="110"/>
      <c r="EGR2" s="110"/>
      <c r="EGS2" s="110"/>
      <c r="EGT2" s="110"/>
      <c r="EGU2" s="110"/>
      <c r="EGV2" s="110"/>
      <c r="EGW2" s="110"/>
      <c r="EGX2" s="110"/>
      <c r="EGY2" s="110"/>
      <c r="EGZ2" s="110"/>
      <c r="EHA2" s="110"/>
      <c r="EHB2" s="110"/>
      <c r="EHC2" s="110"/>
      <c r="EHD2" s="110"/>
      <c r="EHE2" s="110"/>
      <c r="EHF2" s="110"/>
      <c r="EHG2" s="110"/>
      <c r="EHH2" s="110"/>
      <c r="EHI2" s="110"/>
      <c r="EHJ2" s="110"/>
      <c r="EHK2" s="110"/>
      <c r="EHL2" s="110"/>
      <c r="EHM2" s="110"/>
      <c r="EHN2" s="110"/>
      <c r="EHO2" s="110"/>
      <c r="EHP2" s="110"/>
      <c r="EHQ2" s="110"/>
      <c r="EHR2" s="110"/>
      <c r="EHS2" s="110"/>
      <c r="EHT2" s="110"/>
      <c r="EHU2" s="110"/>
      <c r="EHV2" s="110"/>
      <c r="EHW2" s="110"/>
      <c r="EHX2" s="110"/>
      <c r="EHY2" s="110"/>
      <c r="EHZ2" s="110"/>
      <c r="EIA2" s="110"/>
      <c r="EIB2" s="110"/>
      <c r="EIC2" s="110"/>
      <c r="EID2" s="110"/>
      <c r="EIE2" s="110"/>
      <c r="EIF2" s="110"/>
      <c r="EIG2" s="110"/>
      <c r="EIH2" s="110"/>
      <c r="EII2" s="110"/>
      <c r="EIJ2" s="110"/>
      <c r="EIK2" s="110"/>
      <c r="EIL2" s="110"/>
      <c r="EIM2" s="110"/>
      <c r="EIN2" s="110"/>
      <c r="EIO2" s="110"/>
      <c r="EIP2" s="110"/>
      <c r="EIQ2" s="110"/>
      <c r="EIR2" s="110"/>
      <c r="EIS2" s="110"/>
      <c r="EIT2" s="110"/>
      <c r="EIU2" s="110"/>
      <c r="EIV2" s="110"/>
      <c r="EIW2" s="110"/>
      <c r="EIX2" s="110"/>
      <c r="EIY2" s="110"/>
      <c r="EIZ2" s="110"/>
      <c r="EJA2" s="110"/>
      <c r="EJB2" s="110"/>
      <c r="EJC2" s="110"/>
      <c r="EJD2" s="110"/>
      <c r="EJE2" s="110"/>
      <c r="EJF2" s="110"/>
      <c r="EJG2" s="110"/>
      <c r="EJH2" s="110"/>
      <c r="EJI2" s="110"/>
      <c r="EJJ2" s="110"/>
      <c r="EJK2" s="110"/>
      <c r="EJL2" s="110"/>
      <c r="EJM2" s="110"/>
      <c r="EJN2" s="110"/>
      <c r="EJO2" s="110"/>
      <c r="EJP2" s="110"/>
      <c r="EJQ2" s="110"/>
      <c r="EJR2" s="110"/>
      <c r="EJS2" s="110"/>
      <c r="EJT2" s="110"/>
      <c r="EJU2" s="110"/>
      <c r="EJV2" s="110"/>
      <c r="EJW2" s="110"/>
      <c r="EJX2" s="110"/>
      <c r="EJY2" s="110"/>
      <c r="EJZ2" s="110"/>
      <c r="EKA2" s="110"/>
      <c r="EKB2" s="110"/>
      <c r="EKC2" s="110"/>
      <c r="EKD2" s="110"/>
      <c r="EKE2" s="110"/>
      <c r="EKF2" s="110"/>
      <c r="EKG2" s="110"/>
      <c r="EKH2" s="110"/>
      <c r="EKI2" s="110"/>
      <c r="EKJ2" s="110"/>
      <c r="EKK2" s="110"/>
      <c r="EKL2" s="110"/>
      <c r="EKM2" s="110"/>
      <c r="EKN2" s="110"/>
      <c r="EKO2" s="110"/>
      <c r="EKP2" s="110"/>
      <c r="EKQ2" s="110"/>
      <c r="EKR2" s="110"/>
      <c r="EKS2" s="110"/>
      <c r="EKT2" s="110"/>
      <c r="EKU2" s="110"/>
      <c r="EKV2" s="110"/>
      <c r="EKW2" s="110"/>
      <c r="EKX2" s="110"/>
      <c r="EKY2" s="110"/>
      <c r="EKZ2" s="110"/>
      <c r="ELA2" s="110"/>
      <c r="ELB2" s="110"/>
      <c r="ELC2" s="110"/>
      <c r="ELD2" s="110"/>
      <c r="ELE2" s="110"/>
      <c r="ELF2" s="110"/>
      <c r="ELG2" s="110"/>
      <c r="ELH2" s="110"/>
      <c r="ELI2" s="110"/>
      <c r="ELJ2" s="110"/>
      <c r="ELK2" s="110"/>
      <c r="ELL2" s="110"/>
      <c r="ELM2" s="110"/>
      <c r="ELN2" s="110"/>
      <c r="ELO2" s="110"/>
      <c r="ELP2" s="110"/>
      <c r="ELQ2" s="110"/>
      <c r="ELR2" s="110"/>
      <c r="ELS2" s="110"/>
      <c r="ELT2" s="110"/>
      <c r="ELU2" s="110"/>
      <c r="ELV2" s="110"/>
      <c r="ELW2" s="110"/>
      <c r="ELX2" s="110"/>
      <c r="ELY2" s="110"/>
      <c r="ELZ2" s="110"/>
      <c r="EMA2" s="110"/>
      <c r="EMB2" s="110"/>
      <c r="EMC2" s="110"/>
      <c r="EMD2" s="110"/>
      <c r="EME2" s="110"/>
      <c r="EMF2" s="110"/>
      <c r="EMG2" s="110"/>
      <c r="EMH2" s="110"/>
      <c r="EMI2" s="110"/>
      <c r="EMJ2" s="110"/>
      <c r="EMK2" s="110"/>
      <c r="EML2" s="110"/>
      <c r="EMM2" s="110"/>
      <c r="EMN2" s="110"/>
      <c r="EMO2" s="110"/>
      <c r="EMP2" s="110"/>
      <c r="EMQ2" s="110"/>
      <c r="EMR2" s="110"/>
      <c r="EMS2" s="110"/>
      <c r="EMT2" s="110"/>
      <c r="EMU2" s="110"/>
      <c r="EMV2" s="110"/>
      <c r="EMW2" s="110"/>
      <c r="EMX2" s="110"/>
      <c r="EMY2" s="110"/>
      <c r="EMZ2" s="110"/>
      <c r="ENA2" s="110"/>
      <c r="ENB2" s="110"/>
      <c r="ENC2" s="110"/>
      <c r="END2" s="110"/>
      <c r="ENE2" s="110"/>
      <c r="ENF2" s="110"/>
      <c r="ENG2" s="110"/>
      <c r="ENH2" s="110"/>
      <c r="ENI2" s="110"/>
      <c r="ENJ2" s="110"/>
      <c r="ENK2" s="110"/>
      <c r="ENL2" s="110"/>
      <c r="ENM2" s="110"/>
      <c r="ENN2" s="110"/>
      <c r="ENO2" s="110"/>
      <c r="ENP2" s="110"/>
      <c r="ENQ2" s="110"/>
      <c r="ENR2" s="110"/>
      <c r="ENS2" s="110"/>
      <c r="ENT2" s="110"/>
      <c r="ENU2" s="110"/>
      <c r="ENV2" s="110"/>
      <c r="ENW2" s="110"/>
      <c r="ENX2" s="110"/>
      <c r="ENY2" s="110"/>
      <c r="ENZ2" s="110"/>
      <c r="EOA2" s="110"/>
      <c r="EOB2" s="110"/>
      <c r="EOC2" s="110"/>
      <c r="EOD2" s="110"/>
      <c r="EOE2" s="110"/>
      <c r="EOF2" s="110"/>
      <c r="EOG2" s="110"/>
      <c r="EOH2" s="110"/>
      <c r="EOI2" s="110"/>
      <c r="EOJ2" s="110"/>
      <c r="EOK2" s="110"/>
      <c r="EOL2" s="110"/>
      <c r="EOM2" s="110"/>
      <c r="EON2" s="110"/>
      <c r="EOO2" s="110"/>
      <c r="EOP2" s="110"/>
      <c r="EOQ2" s="110"/>
      <c r="EOR2" s="110"/>
      <c r="EOS2" s="110"/>
      <c r="EOT2" s="110"/>
      <c r="EOU2" s="110"/>
      <c r="EOV2" s="110"/>
      <c r="EOW2" s="110"/>
      <c r="EOX2" s="110"/>
      <c r="EOY2" s="110"/>
      <c r="EOZ2" s="110"/>
      <c r="EPA2" s="110"/>
      <c r="EPB2" s="110"/>
      <c r="EPC2" s="110"/>
      <c r="EPD2" s="110"/>
      <c r="EPE2" s="110"/>
      <c r="EPF2" s="110"/>
      <c r="EPG2" s="110"/>
      <c r="EPH2" s="110"/>
      <c r="EPI2" s="110"/>
      <c r="EPJ2" s="110"/>
      <c r="EPK2" s="110"/>
      <c r="EPL2" s="110"/>
      <c r="EPM2" s="110"/>
      <c r="EPN2" s="110"/>
      <c r="EPO2" s="110"/>
      <c r="EPP2" s="110"/>
      <c r="EPQ2" s="110"/>
      <c r="EPR2" s="110"/>
      <c r="EPS2" s="110"/>
      <c r="EPT2" s="110"/>
      <c r="EPU2" s="110"/>
      <c r="EPV2" s="110"/>
      <c r="EPW2" s="110"/>
      <c r="EPX2" s="110"/>
      <c r="EPY2" s="110"/>
      <c r="EPZ2" s="110"/>
      <c r="EQA2" s="110"/>
      <c r="EQB2" s="110"/>
      <c r="EQC2" s="110"/>
      <c r="EQD2" s="110"/>
      <c r="EQE2" s="110"/>
      <c r="EQF2" s="110"/>
      <c r="EQG2" s="110"/>
      <c r="EQH2" s="110"/>
      <c r="EQI2" s="110"/>
      <c r="EQJ2" s="110"/>
      <c r="EQK2" s="110"/>
      <c r="EQL2" s="110"/>
      <c r="EQM2" s="110"/>
      <c r="EQN2" s="110"/>
      <c r="EQO2" s="110"/>
      <c r="EQP2" s="110"/>
      <c r="EQQ2" s="110"/>
      <c r="EQR2" s="110"/>
      <c r="EQS2" s="110"/>
      <c r="EQT2" s="110"/>
      <c r="EQU2" s="110"/>
      <c r="EQV2" s="110"/>
      <c r="EQW2" s="110"/>
      <c r="EQX2" s="110"/>
      <c r="EQY2" s="110"/>
      <c r="EQZ2" s="110"/>
      <c r="ERA2" s="110"/>
      <c r="ERB2" s="110"/>
      <c r="ERC2" s="110"/>
      <c r="ERD2" s="110"/>
      <c r="ERE2" s="110"/>
      <c r="ERF2" s="110"/>
      <c r="ERG2" s="110"/>
      <c r="ERH2" s="110"/>
      <c r="ERI2" s="110"/>
      <c r="ERJ2" s="110"/>
      <c r="ERK2" s="110"/>
      <c r="ERL2" s="110"/>
      <c r="ERM2" s="110"/>
      <c r="ERN2" s="110"/>
      <c r="ERO2" s="110"/>
      <c r="ERP2" s="110"/>
      <c r="ERQ2" s="110"/>
      <c r="ERR2" s="110"/>
      <c r="ERS2" s="110"/>
      <c r="ERT2" s="110"/>
      <c r="ERU2" s="110"/>
      <c r="ERV2" s="110"/>
      <c r="ERW2" s="110"/>
      <c r="ERX2" s="110"/>
      <c r="ERY2" s="110"/>
      <c r="ERZ2" s="110"/>
      <c r="ESA2" s="110"/>
      <c r="ESB2" s="110"/>
      <c r="ESC2" s="110"/>
      <c r="ESD2" s="110"/>
      <c r="ESE2" s="110"/>
      <c r="ESF2" s="110"/>
      <c r="ESG2" s="110"/>
      <c r="ESH2" s="110"/>
      <c r="ESI2" s="110"/>
      <c r="ESJ2" s="110"/>
      <c r="ESK2" s="110"/>
      <c r="ESL2" s="110"/>
      <c r="ESM2" s="110"/>
      <c r="ESN2" s="110"/>
      <c r="ESO2" s="110"/>
      <c r="ESP2" s="110"/>
      <c r="ESQ2" s="110"/>
      <c r="ESR2" s="110"/>
      <c r="ESS2" s="110"/>
      <c r="EST2" s="110"/>
      <c r="ESU2" s="110"/>
      <c r="ESV2" s="110"/>
      <c r="ESW2" s="110"/>
      <c r="ESX2" s="110"/>
      <c r="ESY2" s="110"/>
      <c r="ESZ2" s="110"/>
      <c r="ETA2" s="110"/>
      <c r="ETB2" s="110"/>
      <c r="ETC2" s="110"/>
      <c r="ETD2" s="110"/>
      <c r="ETE2" s="110"/>
      <c r="ETF2" s="110"/>
      <c r="ETG2" s="110"/>
      <c r="ETH2" s="110"/>
      <c r="ETI2" s="110"/>
      <c r="ETJ2" s="110"/>
      <c r="ETK2" s="110"/>
      <c r="ETL2" s="110"/>
      <c r="ETM2" s="110"/>
      <c r="ETN2" s="110"/>
      <c r="ETO2" s="110"/>
      <c r="ETP2" s="110"/>
      <c r="ETQ2" s="110"/>
      <c r="ETR2" s="110"/>
      <c r="ETS2" s="110"/>
      <c r="ETT2" s="110"/>
      <c r="ETU2" s="110"/>
      <c r="ETV2" s="110"/>
      <c r="ETW2" s="110"/>
      <c r="ETX2" s="110"/>
      <c r="ETY2" s="110"/>
      <c r="ETZ2" s="110"/>
      <c r="EUA2" s="110"/>
      <c r="EUB2" s="110"/>
      <c r="EUC2" s="110"/>
      <c r="EUD2" s="110"/>
      <c r="EUE2" s="110"/>
      <c r="EUF2" s="110"/>
      <c r="EUG2" s="110"/>
      <c r="EUH2" s="110"/>
      <c r="EUI2" s="110"/>
      <c r="EUJ2" s="110"/>
      <c r="EUK2" s="110"/>
      <c r="EUL2" s="110"/>
      <c r="EUM2" s="110"/>
      <c r="EUN2" s="110"/>
      <c r="EUO2" s="110"/>
      <c r="EUP2" s="110"/>
      <c r="EUQ2" s="110"/>
      <c r="EUR2" s="110"/>
      <c r="EUS2" s="110"/>
      <c r="EUT2" s="110"/>
      <c r="EUU2" s="110"/>
      <c r="EUV2" s="110"/>
      <c r="EUW2" s="110"/>
      <c r="EUX2" s="110"/>
      <c r="EUY2" s="110"/>
      <c r="EUZ2" s="110"/>
      <c r="EVA2" s="110"/>
      <c r="EVB2" s="110"/>
      <c r="EVC2" s="110"/>
      <c r="EVD2" s="110"/>
      <c r="EVE2" s="110"/>
      <c r="EVF2" s="110"/>
      <c r="EVG2" s="110"/>
      <c r="EVH2" s="110"/>
      <c r="EVI2" s="110"/>
      <c r="EVJ2" s="110"/>
      <c r="EVK2" s="110"/>
      <c r="EVL2" s="110"/>
      <c r="EVM2" s="110"/>
      <c r="EVN2" s="110"/>
      <c r="EVO2" s="110"/>
      <c r="EVP2" s="110"/>
      <c r="EVQ2" s="110"/>
      <c r="EVR2" s="110"/>
      <c r="EVS2" s="110"/>
      <c r="EVT2" s="110"/>
      <c r="EVU2" s="110"/>
      <c r="EVV2" s="110"/>
      <c r="EVW2" s="110"/>
      <c r="EVX2" s="110"/>
      <c r="EVY2" s="110"/>
      <c r="EVZ2" s="110"/>
      <c r="EWA2" s="110"/>
      <c r="EWB2" s="110"/>
      <c r="EWC2" s="110"/>
      <c r="EWD2" s="110"/>
      <c r="EWE2" s="110"/>
      <c r="EWF2" s="110"/>
      <c r="EWG2" s="110"/>
      <c r="EWH2" s="110"/>
      <c r="EWI2" s="110"/>
      <c r="EWJ2" s="110"/>
      <c r="EWK2" s="110"/>
      <c r="EWL2" s="110"/>
      <c r="EWM2" s="110"/>
      <c r="EWN2" s="110"/>
      <c r="EWO2" s="110"/>
      <c r="EWP2" s="110"/>
      <c r="EWQ2" s="110"/>
      <c r="EWR2" s="110"/>
      <c r="EWS2" s="110"/>
      <c r="EWT2" s="110"/>
      <c r="EWU2" s="110"/>
      <c r="EWV2" s="110"/>
      <c r="EWW2" s="110"/>
      <c r="EWX2" s="110"/>
      <c r="EWY2" s="110"/>
      <c r="EWZ2" s="110"/>
      <c r="EXA2" s="110"/>
      <c r="EXB2" s="110"/>
      <c r="EXC2" s="110"/>
      <c r="EXD2" s="110"/>
      <c r="EXE2" s="110"/>
      <c r="EXF2" s="110"/>
      <c r="EXG2" s="110"/>
      <c r="EXH2" s="110"/>
      <c r="EXI2" s="110"/>
      <c r="EXJ2" s="110"/>
      <c r="EXK2" s="110"/>
      <c r="EXL2" s="110"/>
      <c r="EXM2" s="110"/>
      <c r="EXN2" s="110"/>
      <c r="EXO2" s="110"/>
      <c r="EXP2" s="110"/>
      <c r="EXQ2" s="110"/>
      <c r="EXR2" s="110"/>
      <c r="EXS2" s="110"/>
      <c r="EXT2" s="110"/>
      <c r="EXU2" s="110"/>
      <c r="EXV2" s="110"/>
      <c r="EXW2" s="110"/>
      <c r="EXX2" s="110"/>
      <c r="EXY2" s="110"/>
      <c r="EXZ2" s="110"/>
      <c r="EYA2" s="110"/>
      <c r="EYB2" s="110"/>
      <c r="EYC2" s="110"/>
      <c r="EYD2" s="110"/>
      <c r="EYE2" s="110"/>
      <c r="EYF2" s="110"/>
      <c r="EYG2" s="110"/>
      <c r="EYH2" s="110"/>
      <c r="EYI2" s="110"/>
      <c r="EYJ2" s="110"/>
      <c r="EYK2" s="110"/>
      <c r="EYL2" s="110"/>
      <c r="EYM2" s="110"/>
      <c r="EYN2" s="110"/>
      <c r="EYO2" s="110"/>
      <c r="EYP2" s="110"/>
      <c r="EYQ2" s="110"/>
      <c r="EYR2" s="110"/>
      <c r="EYS2" s="110"/>
      <c r="EYT2" s="110"/>
      <c r="EYU2" s="110"/>
      <c r="EYV2" s="110"/>
      <c r="EYW2" s="110"/>
      <c r="EYX2" s="110"/>
      <c r="EYY2" s="110"/>
      <c r="EYZ2" s="110"/>
      <c r="EZA2" s="110"/>
      <c r="EZB2" s="110"/>
      <c r="EZC2" s="110"/>
      <c r="EZD2" s="110"/>
      <c r="EZE2" s="110"/>
      <c r="EZF2" s="110"/>
      <c r="EZG2" s="110"/>
      <c r="EZH2" s="110"/>
      <c r="EZI2" s="110"/>
      <c r="EZJ2" s="110"/>
      <c r="EZK2" s="110"/>
      <c r="EZL2" s="110"/>
      <c r="EZM2" s="110"/>
      <c r="EZN2" s="110"/>
      <c r="EZO2" s="110"/>
      <c r="EZP2" s="110"/>
      <c r="EZQ2" s="110"/>
      <c r="EZR2" s="110"/>
      <c r="EZS2" s="110"/>
      <c r="EZT2" s="110"/>
      <c r="EZU2" s="110"/>
      <c r="EZV2" s="110"/>
      <c r="EZW2" s="110"/>
      <c r="EZX2" s="110"/>
      <c r="EZY2" s="110"/>
      <c r="EZZ2" s="110"/>
      <c r="FAA2" s="110"/>
      <c r="FAB2" s="110"/>
      <c r="FAC2" s="110"/>
      <c r="FAD2" s="110"/>
      <c r="FAE2" s="110"/>
      <c r="FAF2" s="110"/>
      <c r="FAG2" s="110"/>
      <c r="FAH2" s="110"/>
      <c r="FAI2" s="110"/>
      <c r="FAJ2" s="110"/>
      <c r="FAK2" s="110"/>
      <c r="FAL2" s="110"/>
      <c r="FAM2" s="110"/>
      <c r="FAN2" s="110"/>
      <c r="FAO2" s="110"/>
      <c r="FAP2" s="110"/>
      <c r="FAQ2" s="110"/>
      <c r="FAR2" s="110"/>
      <c r="FAS2" s="110"/>
      <c r="FAT2" s="110"/>
      <c r="FAU2" s="110"/>
      <c r="FAV2" s="110"/>
      <c r="FAW2" s="110"/>
      <c r="FAX2" s="110"/>
      <c r="FAY2" s="110"/>
      <c r="FAZ2" s="110"/>
      <c r="FBA2" s="110"/>
      <c r="FBB2" s="110"/>
      <c r="FBC2" s="110"/>
      <c r="FBD2" s="110"/>
      <c r="FBE2" s="110"/>
      <c r="FBF2" s="110"/>
      <c r="FBG2" s="110"/>
      <c r="FBH2" s="110"/>
      <c r="FBI2" s="110"/>
      <c r="FBJ2" s="110"/>
      <c r="FBK2" s="110"/>
      <c r="FBL2" s="110"/>
      <c r="FBM2" s="110"/>
      <c r="FBN2" s="110"/>
      <c r="FBO2" s="110"/>
      <c r="FBP2" s="110"/>
      <c r="FBQ2" s="110"/>
      <c r="FBR2" s="110"/>
      <c r="FBS2" s="110"/>
      <c r="FBT2" s="110"/>
      <c r="FBU2" s="110"/>
      <c r="FBV2" s="110"/>
      <c r="FBW2" s="110"/>
      <c r="FBX2" s="110"/>
      <c r="FBY2" s="110"/>
      <c r="FBZ2" s="110"/>
      <c r="FCA2" s="110"/>
      <c r="FCB2" s="110"/>
      <c r="FCC2" s="110"/>
      <c r="FCD2" s="110"/>
      <c r="FCE2" s="110"/>
      <c r="FCF2" s="110"/>
      <c r="FCG2" s="110"/>
      <c r="FCH2" s="110"/>
      <c r="FCI2" s="110"/>
      <c r="FCJ2" s="110"/>
      <c r="FCK2" s="110"/>
      <c r="FCL2" s="110"/>
      <c r="FCM2" s="110"/>
      <c r="FCN2" s="110"/>
      <c r="FCO2" s="110"/>
      <c r="FCP2" s="110"/>
      <c r="FCQ2" s="110"/>
      <c r="FCR2" s="110"/>
      <c r="FCS2" s="110"/>
      <c r="FCT2" s="110"/>
      <c r="FCU2" s="110"/>
      <c r="FCV2" s="110"/>
      <c r="FCW2" s="110"/>
      <c r="FCX2" s="110"/>
      <c r="FCY2" s="110"/>
      <c r="FCZ2" s="110"/>
      <c r="FDA2" s="110"/>
      <c r="FDB2" s="110"/>
      <c r="FDC2" s="110"/>
      <c r="FDD2" s="110"/>
      <c r="FDE2" s="110"/>
      <c r="FDF2" s="110"/>
      <c r="FDG2" s="110"/>
      <c r="FDH2" s="110"/>
      <c r="FDI2" s="110"/>
      <c r="FDJ2" s="110"/>
      <c r="FDK2" s="110"/>
      <c r="FDL2" s="110"/>
      <c r="FDM2" s="110"/>
      <c r="FDN2" s="110"/>
      <c r="FDO2" s="110"/>
      <c r="FDP2" s="110"/>
      <c r="FDQ2" s="110"/>
      <c r="FDR2" s="110"/>
      <c r="FDS2" s="110"/>
      <c r="FDT2" s="110"/>
      <c r="FDU2" s="110"/>
      <c r="FDV2" s="110"/>
      <c r="FDW2" s="110"/>
      <c r="FDX2" s="110"/>
      <c r="FDY2" s="110"/>
      <c r="FDZ2" s="110"/>
      <c r="FEA2" s="110"/>
      <c r="FEB2" s="110"/>
      <c r="FEC2" s="110"/>
      <c r="FED2" s="110"/>
      <c r="FEE2" s="110"/>
      <c r="FEF2" s="110"/>
      <c r="FEG2" s="110"/>
      <c r="FEH2" s="110"/>
      <c r="FEI2" s="110"/>
      <c r="FEJ2" s="110"/>
      <c r="FEK2" s="110"/>
      <c r="FEL2" s="110"/>
      <c r="FEM2" s="110"/>
      <c r="FEN2" s="110"/>
      <c r="FEO2" s="110"/>
      <c r="FEP2" s="110"/>
      <c r="FEQ2" s="110"/>
      <c r="FER2" s="110"/>
      <c r="FES2" s="110"/>
      <c r="FET2" s="110"/>
      <c r="FEU2" s="110"/>
      <c r="FEV2" s="110"/>
      <c r="FEW2" s="110"/>
      <c r="FEX2" s="110"/>
      <c r="FEY2" s="110"/>
      <c r="FEZ2" s="110"/>
      <c r="FFA2" s="110"/>
      <c r="FFB2" s="110"/>
      <c r="FFC2" s="110"/>
      <c r="FFD2" s="110"/>
      <c r="FFE2" s="110"/>
      <c r="FFF2" s="110"/>
      <c r="FFG2" s="110"/>
      <c r="FFH2" s="110"/>
      <c r="FFI2" s="110"/>
      <c r="FFJ2" s="110"/>
      <c r="FFK2" s="110"/>
      <c r="FFL2" s="110"/>
      <c r="FFM2" s="110"/>
      <c r="FFN2" s="110"/>
      <c r="FFO2" s="110"/>
      <c r="FFP2" s="110"/>
      <c r="FFQ2" s="110"/>
      <c r="FFR2" s="110"/>
      <c r="FFS2" s="110"/>
      <c r="FFT2" s="110"/>
      <c r="FFU2" s="110"/>
      <c r="FFV2" s="110"/>
      <c r="FFW2" s="110"/>
      <c r="FFX2" s="110"/>
      <c r="FFY2" s="110"/>
      <c r="FFZ2" s="110"/>
      <c r="FGA2" s="110"/>
      <c r="FGB2" s="110"/>
      <c r="FGC2" s="110"/>
      <c r="FGD2" s="110"/>
      <c r="FGE2" s="110"/>
      <c r="FGF2" s="110"/>
      <c r="FGG2" s="110"/>
      <c r="FGH2" s="110"/>
      <c r="FGI2" s="110"/>
      <c r="FGJ2" s="110"/>
      <c r="FGK2" s="110"/>
      <c r="FGL2" s="110"/>
      <c r="FGM2" s="110"/>
      <c r="FGN2" s="110"/>
      <c r="FGO2" s="110"/>
      <c r="FGP2" s="110"/>
      <c r="FGQ2" s="110"/>
      <c r="FGR2" s="110"/>
      <c r="FGS2" s="110"/>
      <c r="FGT2" s="110"/>
      <c r="FGU2" s="110"/>
      <c r="FGV2" s="110"/>
      <c r="FGW2" s="110"/>
      <c r="FGX2" s="110"/>
      <c r="FGY2" s="110"/>
      <c r="FGZ2" s="110"/>
      <c r="FHA2" s="110"/>
      <c r="FHB2" s="110"/>
      <c r="FHC2" s="110"/>
      <c r="FHD2" s="110"/>
      <c r="FHE2" s="110"/>
      <c r="FHF2" s="110"/>
      <c r="FHG2" s="110"/>
      <c r="FHH2" s="110"/>
      <c r="FHI2" s="110"/>
      <c r="FHJ2" s="110"/>
      <c r="FHK2" s="110"/>
      <c r="FHL2" s="110"/>
      <c r="FHM2" s="110"/>
      <c r="FHN2" s="110"/>
      <c r="FHO2" s="110"/>
      <c r="FHP2" s="110"/>
      <c r="FHQ2" s="110"/>
      <c r="FHR2" s="110"/>
      <c r="FHS2" s="110"/>
      <c r="FHT2" s="110"/>
      <c r="FHU2" s="110"/>
      <c r="FHV2" s="110"/>
      <c r="FHW2" s="110"/>
      <c r="FHX2" s="110"/>
      <c r="FHY2" s="110"/>
      <c r="FHZ2" s="110"/>
      <c r="FIA2" s="110"/>
      <c r="FIB2" s="110"/>
      <c r="FIC2" s="110"/>
      <c r="FID2" s="110"/>
      <c r="FIE2" s="110"/>
      <c r="FIF2" s="110"/>
      <c r="FIG2" s="110"/>
      <c r="FIH2" s="110"/>
      <c r="FII2" s="110"/>
      <c r="FIJ2" s="110"/>
      <c r="FIK2" s="110"/>
      <c r="FIL2" s="110"/>
      <c r="FIM2" s="110"/>
      <c r="FIN2" s="110"/>
      <c r="FIO2" s="110"/>
      <c r="FIP2" s="110"/>
      <c r="FIQ2" s="110"/>
      <c r="FIR2" s="110"/>
      <c r="FIS2" s="110"/>
      <c r="FIT2" s="110"/>
      <c r="FIU2" s="110"/>
      <c r="FIV2" s="110"/>
      <c r="FIW2" s="110"/>
      <c r="FIX2" s="110"/>
      <c r="FIY2" s="110"/>
      <c r="FIZ2" s="110"/>
      <c r="FJA2" s="110"/>
      <c r="FJB2" s="110"/>
      <c r="FJC2" s="110"/>
      <c r="FJD2" s="110"/>
      <c r="FJE2" s="110"/>
      <c r="FJF2" s="110"/>
      <c r="FJG2" s="110"/>
      <c r="FJH2" s="110"/>
      <c r="FJI2" s="110"/>
      <c r="FJJ2" s="110"/>
      <c r="FJK2" s="110"/>
      <c r="FJL2" s="110"/>
      <c r="FJM2" s="110"/>
      <c r="FJN2" s="110"/>
      <c r="FJO2" s="110"/>
      <c r="FJP2" s="110"/>
      <c r="FJQ2" s="110"/>
      <c r="FJR2" s="110"/>
      <c r="FJS2" s="110"/>
      <c r="FJT2" s="110"/>
      <c r="FJU2" s="110"/>
      <c r="FJV2" s="110"/>
      <c r="FJW2" s="110"/>
      <c r="FJX2" s="110"/>
      <c r="FJY2" s="110"/>
      <c r="FJZ2" s="110"/>
      <c r="FKA2" s="110"/>
      <c r="FKB2" s="110"/>
      <c r="FKC2" s="110"/>
      <c r="FKD2" s="110"/>
      <c r="FKE2" s="110"/>
      <c r="FKF2" s="110"/>
      <c r="FKG2" s="110"/>
      <c r="FKH2" s="110"/>
      <c r="FKI2" s="110"/>
      <c r="FKJ2" s="110"/>
      <c r="FKK2" s="110"/>
      <c r="FKL2" s="110"/>
      <c r="FKM2" s="110"/>
      <c r="FKN2" s="110"/>
      <c r="FKO2" s="110"/>
      <c r="FKP2" s="110"/>
      <c r="FKQ2" s="110"/>
      <c r="FKR2" s="110"/>
      <c r="FKS2" s="110"/>
      <c r="FKT2" s="110"/>
      <c r="FKU2" s="110"/>
      <c r="FKV2" s="110"/>
      <c r="FKW2" s="110"/>
      <c r="FKX2" s="110"/>
      <c r="FKY2" s="110"/>
      <c r="FKZ2" s="110"/>
      <c r="FLA2" s="110"/>
      <c r="FLB2" s="110"/>
      <c r="FLC2" s="110"/>
      <c r="FLD2" s="110"/>
      <c r="FLE2" s="110"/>
      <c r="FLF2" s="110"/>
      <c r="FLG2" s="110"/>
      <c r="FLH2" s="110"/>
      <c r="FLI2" s="110"/>
      <c r="FLJ2" s="110"/>
      <c r="FLK2" s="110"/>
      <c r="FLL2" s="110"/>
      <c r="FLM2" s="110"/>
      <c r="FLN2" s="110"/>
      <c r="FLO2" s="110"/>
      <c r="FLP2" s="110"/>
      <c r="FLQ2" s="110"/>
      <c r="FLR2" s="110"/>
      <c r="FLS2" s="110"/>
      <c r="FLT2" s="110"/>
      <c r="FLU2" s="110"/>
      <c r="FLV2" s="110"/>
      <c r="FLW2" s="110"/>
      <c r="FLX2" s="110"/>
      <c r="FLY2" s="110"/>
      <c r="FLZ2" s="110"/>
      <c r="FMA2" s="110"/>
      <c r="FMB2" s="110"/>
      <c r="FMC2" s="110"/>
      <c r="FMD2" s="110"/>
      <c r="FME2" s="110"/>
      <c r="FMF2" s="110"/>
      <c r="FMG2" s="110"/>
      <c r="FMH2" s="110"/>
      <c r="FMI2" s="110"/>
      <c r="FMJ2" s="110"/>
      <c r="FMK2" s="110"/>
      <c r="FML2" s="110"/>
      <c r="FMM2" s="110"/>
      <c r="FMN2" s="110"/>
      <c r="FMO2" s="110"/>
      <c r="FMP2" s="110"/>
      <c r="FMQ2" s="110"/>
      <c r="FMR2" s="110"/>
      <c r="FMS2" s="110"/>
      <c r="FMT2" s="110"/>
      <c r="FMU2" s="110"/>
      <c r="FMV2" s="110"/>
      <c r="FMW2" s="110"/>
      <c r="FMX2" s="110"/>
      <c r="FMY2" s="110"/>
      <c r="FMZ2" s="110"/>
      <c r="FNA2" s="110"/>
      <c r="FNB2" s="110"/>
      <c r="FNC2" s="110"/>
      <c r="FND2" s="110"/>
      <c r="FNE2" s="110"/>
      <c r="FNF2" s="110"/>
      <c r="FNG2" s="110"/>
      <c r="FNH2" s="110"/>
      <c r="FNI2" s="110"/>
      <c r="FNJ2" s="110"/>
      <c r="FNK2" s="110"/>
      <c r="FNL2" s="110"/>
      <c r="FNM2" s="110"/>
      <c r="FNN2" s="110"/>
      <c r="FNO2" s="110"/>
      <c r="FNP2" s="110"/>
      <c r="FNQ2" s="110"/>
      <c r="FNR2" s="110"/>
      <c r="FNS2" s="110"/>
      <c r="FNT2" s="110"/>
      <c r="FNU2" s="110"/>
      <c r="FNV2" s="110"/>
      <c r="FNW2" s="110"/>
      <c r="FNX2" s="110"/>
      <c r="FNY2" s="110"/>
      <c r="FNZ2" s="110"/>
      <c r="FOA2" s="110"/>
      <c r="FOB2" s="110"/>
      <c r="FOC2" s="110"/>
      <c r="FOD2" s="110"/>
      <c r="FOE2" s="110"/>
      <c r="FOF2" s="110"/>
      <c r="FOG2" s="110"/>
      <c r="FOH2" s="110"/>
      <c r="FOI2" s="110"/>
      <c r="FOJ2" s="110"/>
      <c r="FOK2" s="110"/>
      <c r="FOL2" s="110"/>
      <c r="FOM2" s="110"/>
      <c r="FON2" s="110"/>
      <c r="FOO2" s="110"/>
      <c r="FOP2" s="110"/>
      <c r="FOQ2" s="110"/>
      <c r="FOR2" s="110"/>
      <c r="FOS2" s="110"/>
      <c r="FOT2" s="110"/>
      <c r="FOU2" s="110"/>
      <c r="FOV2" s="110"/>
      <c r="FOW2" s="110"/>
      <c r="FOX2" s="110"/>
      <c r="FOY2" s="110"/>
      <c r="FOZ2" s="110"/>
      <c r="FPA2" s="110"/>
      <c r="FPB2" s="110"/>
      <c r="FPC2" s="110"/>
      <c r="FPD2" s="110"/>
      <c r="FPE2" s="110"/>
      <c r="FPF2" s="110"/>
      <c r="FPG2" s="110"/>
      <c r="FPH2" s="110"/>
      <c r="FPI2" s="110"/>
      <c r="FPJ2" s="110"/>
      <c r="FPK2" s="110"/>
      <c r="FPL2" s="110"/>
      <c r="FPM2" s="110"/>
      <c r="FPN2" s="110"/>
      <c r="FPO2" s="110"/>
      <c r="FPP2" s="110"/>
      <c r="FPQ2" s="110"/>
      <c r="FPR2" s="110"/>
      <c r="FPS2" s="110"/>
      <c r="FPT2" s="110"/>
      <c r="FPU2" s="110"/>
      <c r="FPV2" s="110"/>
      <c r="FPW2" s="110"/>
      <c r="FPX2" s="110"/>
      <c r="FPY2" s="110"/>
      <c r="FPZ2" s="110"/>
      <c r="FQA2" s="110"/>
      <c r="FQB2" s="110"/>
      <c r="FQC2" s="110"/>
      <c r="FQD2" s="110"/>
      <c r="FQE2" s="110"/>
      <c r="FQF2" s="110"/>
      <c r="FQG2" s="110"/>
      <c r="FQH2" s="110"/>
      <c r="FQI2" s="110"/>
      <c r="FQJ2" s="110"/>
      <c r="FQK2" s="110"/>
      <c r="FQL2" s="110"/>
      <c r="FQM2" s="110"/>
      <c r="FQN2" s="110"/>
      <c r="FQO2" s="110"/>
      <c r="FQP2" s="110"/>
      <c r="FQQ2" s="110"/>
      <c r="FQR2" s="110"/>
      <c r="FQS2" s="110"/>
      <c r="FQT2" s="110"/>
      <c r="FQU2" s="110"/>
      <c r="FQV2" s="110"/>
      <c r="FQW2" s="110"/>
      <c r="FQX2" s="110"/>
      <c r="FQY2" s="110"/>
      <c r="FQZ2" s="110"/>
      <c r="FRA2" s="110"/>
      <c r="FRB2" s="110"/>
      <c r="FRC2" s="110"/>
      <c r="FRD2" s="110"/>
      <c r="FRE2" s="110"/>
      <c r="FRF2" s="110"/>
      <c r="FRG2" s="110"/>
      <c r="FRH2" s="110"/>
      <c r="FRI2" s="110"/>
      <c r="FRJ2" s="110"/>
      <c r="FRK2" s="110"/>
      <c r="FRL2" s="110"/>
      <c r="FRM2" s="110"/>
      <c r="FRN2" s="110"/>
      <c r="FRO2" s="110"/>
      <c r="FRP2" s="110"/>
      <c r="FRQ2" s="110"/>
      <c r="FRR2" s="110"/>
      <c r="FRS2" s="110"/>
      <c r="FRT2" s="110"/>
      <c r="FRU2" s="110"/>
      <c r="FRV2" s="110"/>
      <c r="FRW2" s="110"/>
      <c r="FRX2" s="110"/>
      <c r="FRY2" s="110"/>
      <c r="FRZ2" s="110"/>
      <c r="FSA2" s="110"/>
      <c r="FSB2" s="110"/>
      <c r="FSC2" s="110"/>
      <c r="FSD2" s="110"/>
      <c r="FSE2" s="110"/>
      <c r="FSF2" s="110"/>
      <c r="FSG2" s="110"/>
      <c r="FSH2" s="110"/>
      <c r="FSI2" s="110"/>
      <c r="FSJ2" s="110"/>
      <c r="FSK2" s="110"/>
      <c r="FSL2" s="110"/>
      <c r="FSM2" s="110"/>
      <c r="FSN2" s="110"/>
      <c r="FSO2" s="110"/>
      <c r="FSP2" s="110"/>
      <c r="FSQ2" s="110"/>
      <c r="FSR2" s="110"/>
      <c r="FSS2" s="110"/>
      <c r="FST2" s="110"/>
      <c r="FSU2" s="110"/>
      <c r="FSV2" s="110"/>
      <c r="FSW2" s="110"/>
      <c r="FSX2" s="110"/>
      <c r="FSY2" s="110"/>
      <c r="FSZ2" s="110"/>
      <c r="FTA2" s="110"/>
      <c r="FTB2" s="110"/>
      <c r="FTC2" s="110"/>
      <c r="FTD2" s="110"/>
      <c r="FTE2" s="110"/>
      <c r="FTF2" s="110"/>
      <c r="FTG2" s="110"/>
      <c r="FTH2" s="110"/>
      <c r="FTI2" s="110"/>
      <c r="FTJ2" s="110"/>
      <c r="FTK2" s="110"/>
      <c r="FTL2" s="110"/>
      <c r="FTM2" s="110"/>
      <c r="FTN2" s="110"/>
      <c r="FTO2" s="110"/>
      <c r="FTP2" s="110"/>
      <c r="FTQ2" s="110"/>
      <c r="FTR2" s="110"/>
      <c r="FTS2" s="110"/>
      <c r="FTT2" s="110"/>
      <c r="FTU2" s="110"/>
      <c r="FTV2" s="110"/>
      <c r="FTW2" s="110"/>
      <c r="FTX2" s="110"/>
      <c r="FTY2" s="110"/>
      <c r="FTZ2" s="110"/>
      <c r="FUA2" s="110"/>
      <c r="FUB2" s="110"/>
      <c r="FUC2" s="110"/>
      <c r="FUD2" s="110"/>
      <c r="FUE2" s="110"/>
      <c r="FUF2" s="110"/>
      <c r="FUG2" s="110"/>
      <c r="FUH2" s="110"/>
      <c r="FUI2" s="110"/>
      <c r="FUJ2" s="110"/>
      <c r="FUK2" s="110"/>
      <c r="FUL2" s="110"/>
      <c r="FUM2" s="110"/>
      <c r="FUN2" s="110"/>
      <c r="FUO2" s="110"/>
      <c r="FUP2" s="110"/>
      <c r="FUQ2" s="110"/>
      <c r="FUR2" s="110"/>
      <c r="FUS2" s="110"/>
      <c r="FUT2" s="110"/>
      <c r="FUU2" s="110"/>
      <c r="FUV2" s="110"/>
      <c r="FUW2" s="110"/>
      <c r="FUX2" s="110"/>
      <c r="FUY2" s="110"/>
      <c r="FUZ2" s="110"/>
      <c r="FVA2" s="110"/>
      <c r="FVB2" s="110"/>
      <c r="FVC2" s="110"/>
      <c r="FVD2" s="110"/>
      <c r="FVE2" s="110"/>
      <c r="FVF2" s="110"/>
      <c r="FVG2" s="110"/>
      <c r="FVH2" s="110"/>
      <c r="FVI2" s="110"/>
      <c r="FVJ2" s="110"/>
      <c r="FVK2" s="110"/>
      <c r="FVL2" s="110"/>
      <c r="FVM2" s="110"/>
      <c r="FVN2" s="110"/>
      <c r="FVO2" s="110"/>
      <c r="FVP2" s="110"/>
      <c r="FVQ2" s="110"/>
      <c r="FVR2" s="110"/>
      <c r="FVS2" s="110"/>
      <c r="FVT2" s="110"/>
      <c r="FVU2" s="110"/>
      <c r="FVV2" s="110"/>
      <c r="FVW2" s="110"/>
      <c r="FVX2" s="110"/>
      <c r="FVY2" s="110"/>
      <c r="FVZ2" s="110"/>
      <c r="FWA2" s="110"/>
      <c r="FWB2" s="110"/>
      <c r="FWC2" s="110"/>
      <c r="FWD2" s="110"/>
      <c r="FWE2" s="110"/>
      <c r="FWF2" s="110"/>
      <c r="FWG2" s="110"/>
      <c r="FWH2" s="110"/>
      <c r="FWI2" s="110"/>
      <c r="FWJ2" s="110"/>
      <c r="FWK2" s="110"/>
      <c r="FWL2" s="110"/>
      <c r="FWM2" s="110"/>
      <c r="FWN2" s="110"/>
      <c r="FWO2" s="110"/>
      <c r="FWP2" s="110"/>
      <c r="FWQ2" s="110"/>
      <c r="FWR2" s="110"/>
      <c r="FWS2" s="110"/>
      <c r="FWT2" s="110"/>
      <c r="FWU2" s="110"/>
      <c r="FWV2" s="110"/>
      <c r="FWW2" s="110"/>
      <c r="FWX2" s="110"/>
      <c r="FWY2" s="110"/>
      <c r="FWZ2" s="110"/>
      <c r="FXA2" s="110"/>
      <c r="FXB2" s="110"/>
      <c r="FXC2" s="110"/>
      <c r="FXD2" s="110"/>
      <c r="FXE2" s="110"/>
      <c r="FXF2" s="110"/>
      <c r="FXG2" s="110"/>
      <c r="FXH2" s="110"/>
      <c r="FXI2" s="110"/>
      <c r="FXJ2" s="110"/>
      <c r="FXK2" s="110"/>
      <c r="FXL2" s="110"/>
      <c r="FXM2" s="110"/>
      <c r="FXN2" s="110"/>
      <c r="FXO2" s="110"/>
      <c r="FXP2" s="110"/>
      <c r="FXQ2" s="110"/>
      <c r="FXR2" s="110"/>
      <c r="FXS2" s="110"/>
      <c r="FXT2" s="110"/>
      <c r="FXU2" s="110"/>
      <c r="FXV2" s="110"/>
      <c r="FXW2" s="110"/>
      <c r="FXX2" s="110"/>
      <c r="FXY2" s="110"/>
      <c r="FXZ2" s="110"/>
      <c r="FYA2" s="110"/>
      <c r="FYB2" s="110"/>
      <c r="FYC2" s="110"/>
      <c r="FYD2" s="110"/>
      <c r="FYE2" s="110"/>
      <c r="FYF2" s="110"/>
      <c r="FYG2" s="110"/>
      <c r="FYH2" s="110"/>
      <c r="FYI2" s="110"/>
      <c r="FYJ2" s="110"/>
      <c r="FYK2" s="110"/>
      <c r="FYL2" s="110"/>
      <c r="FYM2" s="110"/>
      <c r="FYN2" s="110"/>
      <c r="FYO2" s="110"/>
      <c r="FYP2" s="110"/>
      <c r="FYQ2" s="110"/>
      <c r="FYR2" s="110"/>
      <c r="FYS2" s="110"/>
      <c r="FYT2" s="110"/>
      <c r="FYU2" s="110"/>
      <c r="FYV2" s="110"/>
      <c r="FYW2" s="110"/>
      <c r="FYX2" s="110"/>
      <c r="FYY2" s="110"/>
      <c r="FYZ2" s="110"/>
      <c r="FZA2" s="110"/>
      <c r="FZB2" s="110"/>
      <c r="FZC2" s="110"/>
      <c r="FZD2" s="110"/>
      <c r="FZE2" s="110"/>
      <c r="FZF2" s="110"/>
      <c r="FZG2" s="110"/>
      <c r="FZH2" s="110"/>
      <c r="FZI2" s="110"/>
      <c r="FZJ2" s="110"/>
      <c r="FZK2" s="110"/>
      <c r="FZL2" s="110"/>
      <c r="FZM2" s="110"/>
      <c r="FZN2" s="110"/>
      <c r="FZO2" s="110"/>
      <c r="FZP2" s="110"/>
      <c r="FZQ2" s="110"/>
      <c r="FZR2" s="110"/>
      <c r="FZS2" s="110"/>
      <c r="FZT2" s="110"/>
      <c r="FZU2" s="110"/>
      <c r="FZV2" s="110"/>
      <c r="FZW2" s="110"/>
      <c r="FZX2" s="110"/>
      <c r="FZY2" s="110"/>
      <c r="FZZ2" s="110"/>
      <c r="GAA2" s="110"/>
      <c r="GAB2" s="110"/>
      <c r="GAC2" s="110"/>
      <c r="GAD2" s="110"/>
      <c r="GAE2" s="110"/>
      <c r="GAF2" s="110"/>
      <c r="GAG2" s="110"/>
      <c r="GAH2" s="110"/>
      <c r="GAI2" s="110"/>
      <c r="GAJ2" s="110"/>
      <c r="GAK2" s="110"/>
      <c r="GAL2" s="110"/>
      <c r="GAM2" s="110"/>
      <c r="GAN2" s="110"/>
      <c r="GAO2" s="110"/>
      <c r="GAP2" s="110"/>
      <c r="GAQ2" s="110"/>
      <c r="GAR2" s="110"/>
      <c r="GAS2" s="110"/>
      <c r="GAT2" s="110"/>
      <c r="GAU2" s="110"/>
      <c r="GAV2" s="110"/>
      <c r="GAW2" s="110"/>
      <c r="GAX2" s="110"/>
      <c r="GAY2" s="110"/>
      <c r="GAZ2" s="110"/>
      <c r="GBA2" s="110"/>
      <c r="GBB2" s="110"/>
      <c r="GBC2" s="110"/>
      <c r="GBD2" s="110"/>
      <c r="GBE2" s="110"/>
      <c r="GBF2" s="110"/>
      <c r="GBG2" s="110"/>
      <c r="GBH2" s="110"/>
      <c r="GBI2" s="110"/>
      <c r="GBJ2" s="110"/>
      <c r="GBK2" s="110"/>
      <c r="GBL2" s="110"/>
      <c r="GBM2" s="110"/>
      <c r="GBN2" s="110"/>
      <c r="GBO2" s="110"/>
      <c r="GBP2" s="110"/>
      <c r="GBQ2" s="110"/>
      <c r="GBR2" s="110"/>
      <c r="GBS2" s="110"/>
      <c r="GBT2" s="110"/>
      <c r="GBU2" s="110"/>
      <c r="GBV2" s="110"/>
      <c r="GBW2" s="110"/>
      <c r="GBX2" s="110"/>
      <c r="GBY2" s="110"/>
      <c r="GBZ2" s="110"/>
      <c r="GCA2" s="110"/>
      <c r="GCB2" s="110"/>
      <c r="GCC2" s="110"/>
      <c r="GCD2" s="110"/>
      <c r="GCE2" s="110"/>
      <c r="GCF2" s="110"/>
      <c r="GCG2" s="110"/>
      <c r="GCH2" s="110"/>
      <c r="GCI2" s="110"/>
      <c r="GCJ2" s="110"/>
      <c r="GCK2" s="110"/>
      <c r="GCL2" s="110"/>
      <c r="GCM2" s="110"/>
      <c r="GCN2" s="110"/>
      <c r="GCO2" s="110"/>
      <c r="GCP2" s="110"/>
      <c r="GCQ2" s="110"/>
      <c r="GCR2" s="110"/>
      <c r="GCS2" s="110"/>
      <c r="GCT2" s="110"/>
      <c r="GCU2" s="110"/>
      <c r="GCV2" s="110"/>
      <c r="GCW2" s="110"/>
      <c r="GCX2" s="110"/>
      <c r="GCY2" s="110"/>
      <c r="GCZ2" s="110"/>
      <c r="GDA2" s="110"/>
      <c r="GDB2" s="110"/>
      <c r="GDC2" s="110"/>
      <c r="GDD2" s="110"/>
      <c r="GDE2" s="110"/>
      <c r="GDF2" s="110"/>
      <c r="GDG2" s="110"/>
      <c r="GDH2" s="110"/>
      <c r="GDI2" s="110"/>
      <c r="GDJ2" s="110"/>
      <c r="GDK2" s="110"/>
      <c r="GDL2" s="110"/>
      <c r="GDM2" s="110"/>
      <c r="GDN2" s="110"/>
      <c r="GDO2" s="110"/>
      <c r="GDP2" s="110"/>
      <c r="GDQ2" s="110"/>
      <c r="GDR2" s="110"/>
      <c r="GDS2" s="110"/>
      <c r="GDT2" s="110"/>
      <c r="GDU2" s="110"/>
      <c r="GDV2" s="110"/>
      <c r="GDW2" s="110"/>
      <c r="GDX2" s="110"/>
      <c r="GDY2" s="110"/>
      <c r="GDZ2" s="110"/>
      <c r="GEA2" s="110"/>
      <c r="GEB2" s="110"/>
      <c r="GEC2" s="110"/>
      <c r="GED2" s="110"/>
      <c r="GEE2" s="110"/>
      <c r="GEF2" s="110"/>
      <c r="GEG2" s="110"/>
      <c r="GEH2" s="110"/>
      <c r="GEI2" s="110"/>
      <c r="GEJ2" s="110"/>
      <c r="GEK2" s="110"/>
      <c r="GEL2" s="110"/>
      <c r="GEM2" s="110"/>
      <c r="GEN2" s="110"/>
      <c r="GEO2" s="110"/>
      <c r="GEP2" s="110"/>
      <c r="GEQ2" s="110"/>
      <c r="GER2" s="110"/>
      <c r="GES2" s="110"/>
      <c r="GET2" s="110"/>
      <c r="GEU2" s="110"/>
      <c r="GEV2" s="110"/>
      <c r="GEW2" s="110"/>
      <c r="GEX2" s="110"/>
      <c r="GEY2" s="110"/>
      <c r="GEZ2" s="110"/>
      <c r="GFA2" s="110"/>
      <c r="GFB2" s="110"/>
      <c r="GFC2" s="110"/>
      <c r="GFD2" s="110"/>
      <c r="GFE2" s="110"/>
      <c r="GFF2" s="110"/>
      <c r="GFG2" s="110"/>
      <c r="GFH2" s="110"/>
      <c r="GFI2" s="110"/>
      <c r="GFJ2" s="110"/>
      <c r="GFK2" s="110"/>
      <c r="GFL2" s="110"/>
      <c r="GFM2" s="110"/>
      <c r="GFN2" s="110"/>
      <c r="GFO2" s="110"/>
      <c r="GFP2" s="110"/>
      <c r="GFQ2" s="110"/>
      <c r="GFR2" s="110"/>
      <c r="GFS2" s="110"/>
      <c r="GFT2" s="110"/>
      <c r="GFU2" s="110"/>
      <c r="GFV2" s="110"/>
      <c r="GFW2" s="110"/>
      <c r="GFX2" s="110"/>
      <c r="GFY2" s="110"/>
      <c r="GFZ2" s="110"/>
      <c r="GGA2" s="110"/>
      <c r="GGB2" s="110"/>
      <c r="GGC2" s="110"/>
      <c r="GGD2" s="110"/>
      <c r="GGE2" s="110"/>
      <c r="GGF2" s="110"/>
      <c r="GGG2" s="110"/>
      <c r="GGH2" s="110"/>
      <c r="GGI2" s="110"/>
      <c r="GGJ2" s="110"/>
      <c r="GGK2" s="110"/>
      <c r="GGL2" s="110"/>
      <c r="GGM2" s="110"/>
      <c r="GGN2" s="110"/>
      <c r="GGO2" s="110"/>
      <c r="GGP2" s="110"/>
      <c r="GGQ2" s="110"/>
      <c r="GGR2" s="110"/>
      <c r="GGS2" s="110"/>
      <c r="GGT2" s="110"/>
      <c r="GGU2" s="110"/>
      <c r="GGV2" s="110"/>
      <c r="GGW2" s="110"/>
      <c r="GGX2" s="110"/>
      <c r="GGY2" s="110"/>
      <c r="GGZ2" s="110"/>
      <c r="GHA2" s="110"/>
      <c r="GHB2" s="110"/>
      <c r="GHC2" s="110"/>
      <c r="GHD2" s="110"/>
      <c r="GHE2" s="110"/>
      <c r="GHF2" s="110"/>
      <c r="GHG2" s="110"/>
      <c r="GHH2" s="110"/>
      <c r="GHI2" s="110"/>
      <c r="GHJ2" s="110"/>
      <c r="GHK2" s="110"/>
      <c r="GHL2" s="110"/>
      <c r="GHM2" s="110"/>
      <c r="GHN2" s="110"/>
      <c r="GHO2" s="110"/>
      <c r="GHP2" s="110"/>
      <c r="GHQ2" s="110"/>
      <c r="GHR2" s="110"/>
      <c r="GHS2" s="110"/>
      <c r="GHT2" s="110"/>
      <c r="GHU2" s="110"/>
      <c r="GHV2" s="110"/>
      <c r="GHW2" s="110"/>
      <c r="GHX2" s="110"/>
      <c r="GHY2" s="110"/>
      <c r="GHZ2" s="110"/>
      <c r="GIA2" s="110"/>
      <c r="GIB2" s="110"/>
      <c r="GIC2" s="110"/>
      <c r="GID2" s="110"/>
      <c r="GIE2" s="110"/>
      <c r="GIF2" s="110"/>
      <c r="GIG2" s="110"/>
      <c r="GIH2" s="110"/>
      <c r="GII2" s="110"/>
      <c r="GIJ2" s="110"/>
      <c r="GIK2" s="110"/>
      <c r="GIL2" s="110"/>
      <c r="GIM2" s="110"/>
      <c r="GIN2" s="110"/>
      <c r="GIO2" s="110"/>
      <c r="GIP2" s="110"/>
      <c r="GIQ2" s="110"/>
      <c r="GIR2" s="110"/>
      <c r="GIS2" s="110"/>
      <c r="GIT2" s="110"/>
      <c r="GIU2" s="110"/>
      <c r="GIV2" s="110"/>
      <c r="GIW2" s="110"/>
      <c r="GIX2" s="110"/>
      <c r="GIY2" s="110"/>
      <c r="GIZ2" s="110"/>
      <c r="GJA2" s="110"/>
      <c r="GJB2" s="110"/>
      <c r="GJC2" s="110"/>
      <c r="GJD2" s="110"/>
      <c r="GJE2" s="110"/>
      <c r="GJF2" s="110"/>
      <c r="GJG2" s="110"/>
      <c r="GJH2" s="110"/>
      <c r="GJI2" s="110"/>
      <c r="GJJ2" s="110"/>
      <c r="GJK2" s="110"/>
      <c r="GJL2" s="110"/>
      <c r="GJM2" s="110"/>
      <c r="GJN2" s="110"/>
      <c r="GJO2" s="110"/>
      <c r="GJP2" s="110"/>
      <c r="GJQ2" s="110"/>
      <c r="GJR2" s="110"/>
      <c r="GJS2" s="110"/>
      <c r="GJT2" s="110"/>
      <c r="GJU2" s="110"/>
      <c r="GJV2" s="110"/>
      <c r="GJW2" s="110"/>
      <c r="GJX2" s="110"/>
      <c r="GJY2" s="110"/>
      <c r="GJZ2" s="110"/>
      <c r="GKA2" s="110"/>
      <c r="GKB2" s="110"/>
      <c r="GKC2" s="110"/>
      <c r="GKD2" s="110"/>
      <c r="GKE2" s="110"/>
      <c r="GKF2" s="110"/>
      <c r="GKG2" s="110"/>
      <c r="GKH2" s="110"/>
      <c r="GKI2" s="110"/>
      <c r="GKJ2" s="110"/>
      <c r="GKK2" s="110"/>
      <c r="GKL2" s="110"/>
      <c r="GKM2" s="110"/>
      <c r="GKN2" s="110"/>
      <c r="GKO2" s="110"/>
      <c r="GKP2" s="110"/>
      <c r="GKQ2" s="110"/>
      <c r="GKR2" s="110"/>
      <c r="GKS2" s="110"/>
      <c r="GKT2" s="110"/>
      <c r="GKU2" s="110"/>
      <c r="GKV2" s="110"/>
      <c r="GKW2" s="110"/>
      <c r="GKX2" s="110"/>
      <c r="GKY2" s="110"/>
      <c r="GKZ2" s="110"/>
      <c r="GLA2" s="110"/>
      <c r="GLB2" s="110"/>
      <c r="GLC2" s="110"/>
      <c r="GLD2" s="110"/>
      <c r="GLE2" s="110"/>
      <c r="GLF2" s="110"/>
      <c r="GLG2" s="110"/>
      <c r="GLH2" s="110"/>
      <c r="GLI2" s="110"/>
      <c r="GLJ2" s="110"/>
      <c r="GLK2" s="110"/>
      <c r="GLL2" s="110"/>
      <c r="GLM2" s="110"/>
      <c r="GLN2" s="110"/>
      <c r="GLO2" s="110"/>
      <c r="GLP2" s="110"/>
      <c r="GLQ2" s="110"/>
      <c r="GLR2" s="110"/>
      <c r="GLS2" s="110"/>
      <c r="GLT2" s="110"/>
      <c r="GLU2" s="110"/>
      <c r="GLV2" s="110"/>
      <c r="GLW2" s="110"/>
      <c r="GLX2" s="110"/>
      <c r="GLY2" s="110"/>
      <c r="GLZ2" s="110"/>
      <c r="GMA2" s="110"/>
      <c r="GMB2" s="110"/>
      <c r="GMC2" s="110"/>
      <c r="GMD2" s="110"/>
      <c r="GME2" s="110"/>
      <c r="GMF2" s="110"/>
      <c r="GMG2" s="110"/>
      <c r="GMH2" s="110"/>
      <c r="GMI2" s="110"/>
      <c r="GMJ2" s="110"/>
      <c r="GMK2" s="110"/>
      <c r="GML2" s="110"/>
      <c r="GMM2" s="110"/>
      <c r="GMN2" s="110"/>
      <c r="GMO2" s="110"/>
      <c r="GMP2" s="110"/>
      <c r="GMQ2" s="110"/>
      <c r="GMR2" s="110"/>
      <c r="GMS2" s="110"/>
      <c r="GMT2" s="110"/>
      <c r="GMU2" s="110"/>
      <c r="GMV2" s="110"/>
      <c r="GMW2" s="110"/>
      <c r="GMX2" s="110"/>
      <c r="GMY2" s="110"/>
      <c r="GMZ2" s="110"/>
      <c r="GNA2" s="110"/>
      <c r="GNB2" s="110"/>
      <c r="GNC2" s="110"/>
      <c r="GND2" s="110"/>
      <c r="GNE2" s="110"/>
      <c r="GNF2" s="110"/>
      <c r="GNG2" s="110"/>
      <c r="GNH2" s="110"/>
      <c r="GNI2" s="110"/>
      <c r="GNJ2" s="110"/>
      <c r="GNK2" s="110"/>
      <c r="GNL2" s="110"/>
      <c r="GNM2" s="110"/>
      <c r="GNN2" s="110"/>
      <c r="GNO2" s="110"/>
      <c r="GNP2" s="110"/>
      <c r="GNQ2" s="110"/>
      <c r="GNR2" s="110"/>
      <c r="GNS2" s="110"/>
      <c r="GNT2" s="110"/>
      <c r="GNU2" s="110"/>
      <c r="GNV2" s="110"/>
      <c r="GNW2" s="110"/>
      <c r="GNX2" s="110"/>
      <c r="GNY2" s="110"/>
      <c r="GNZ2" s="110"/>
      <c r="GOA2" s="110"/>
      <c r="GOB2" s="110"/>
      <c r="GOC2" s="110"/>
      <c r="GOD2" s="110"/>
      <c r="GOE2" s="110"/>
      <c r="GOF2" s="110"/>
      <c r="GOG2" s="110"/>
      <c r="GOH2" s="110"/>
      <c r="GOI2" s="110"/>
      <c r="GOJ2" s="110"/>
      <c r="GOK2" s="110"/>
      <c r="GOL2" s="110"/>
      <c r="GOM2" s="110"/>
      <c r="GON2" s="110"/>
      <c r="GOO2" s="110"/>
      <c r="GOP2" s="110"/>
      <c r="GOQ2" s="110"/>
      <c r="GOR2" s="110"/>
      <c r="GOS2" s="110"/>
      <c r="GOT2" s="110"/>
      <c r="GOU2" s="110"/>
      <c r="GOV2" s="110"/>
      <c r="GOW2" s="110"/>
      <c r="GOX2" s="110"/>
      <c r="GOY2" s="110"/>
      <c r="GOZ2" s="110"/>
      <c r="GPA2" s="110"/>
      <c r="GPB2" s="110"/>
      <c r="GPC2" s="110"/>
      <c r="GPD2" s="110"/>
      <c r="GPE2" s="110"/>
      <c r="GPF2" s="110"/>
      <c r="GPG2" s="110"/>
      <c r="GPH2" s="110"/>
      <c r="GPI2" s="110"/>
      <c r="GPJ2" s="110"/>
      <c r="GPK2" s="110"/>
      <c r="GPL2" s="110"/>
      <c r="GPM2" s="110"/>
      <c r="GPN2" s="110"/>
      <c r="GPO2" s="110"/>
      <c r="GPP2" s="110"/>
      <c r="GPQ2" s="110"/>
      <c r="GPR2" s="110"/>
      <c r="GPS2" s="110"/>
      <c r="GPT2" s="110"/>
      <c r="GPU2" s="110"/>
      <c r="GPV2" s="110"/>
      <c r="GPW2" s="110"/>
      <c r="GPX2" s="110"/>
      <c r="GPY2" s="110"/>
      <c r="GPZ2" s="110"/>
      <c r="GQA2" s="110"/>
      <c r="GQB2" s="110"/>
      <c r="GQC2" s="110"/>
      <c r="GQD2" s="110"/>
      <c r="GQE2" s="110"/>
      <c r="GQF2" s="110"/>
      <c r="GQG2" s="110"/>
      <c r="GQH2" s="110"/>
      <c r="GQI2" s="110"/>
      <c r="GQJ2" s="110"/>
      <c r="GQK2" s="110"/>
      <c r="GQL2" s="110"/>
      <c r="GQM2" s="110"/>
      <c r="GQN2" s="110"/>
      <c r="GQO2" s="110"/>
      <c r="GQP2" s="110"/>
      <c r="GQQ2" s="110"/>
      <c r="GQR2" s="110"/>
      <c r="GQS2" s="110"/>
      <c r="GQT2" s="110"/>
      <c r="GQU2" s="110"/>
      <c r="GQV2" s="110"/>
      <c r="GQW2" s="110"/>
      <c r="GQX2" s="110"/>
      <c r="GQY2" s="110"/>
      <c r="GQZ2" s="110"/>
      <c r="GRA2" s="110"/>
      <c r="GRB2" s="110"/>
      <c r="GRC2" s="110"/>
      <c r="GRD2" s="110"/>
      <c r="GRE2" s="110"/>
      <c r="GRF2" s="110"/>
      <c r="GRG2" s="110"/>
      <c r="GRH2" s="110"/>
      <c r="GRI2" s="110"/>
      <c r="GRJ2" s="110"/>
      <c r="GRK2" s="110"/>
      <c r="GRL2" s="110"/>
      <c r="GRM2" s="110"/>
      <c r="GRN2" s="110"/>
      <c r="GRO2" s="110"/>
      <c r="GRP2" s="110"/>
      <c r="GRQ2" s="110"/>
      <c r="GRR2" s="110"/>
      <c r="GRS2" s="110"/>
      <c r="GRT2" s="110"/>
      <c r="GRU2" s="110"/>
      <c r="GRV2" s="110"/>
      <c r="GRW2" s="110"/>
      <c r="GRX2" s="110"/>
      <c r="GRY2" s="110"/>
      <c r="GRZ2" s="110"/>
      <c r="GSA2" s="110"/>
      <c r="GSB2" s="110"/>
      <c r="GSC2" s="110"/>
      <c r="GSD2" s="110"/>
      <c r="GSE2" s="110"/>
      <c r="GSF2" s="110"/>
      <c r="GSG2" s="110"/>
      <c r="GSH2" s="110"/>
      <c r="GSI2" s="110"/>
      <c r="GSJ2" s="110"/>
      <c r="GSK2" s="110"/>
      <c r="GSL2" s="110"/>
      <c r="GSM2" s="110"/>
      <c r="GSN2" s="110"/>
      <c r="GSO2" s="110"/>
      <c r="GSP2" s="110"/>
      <c r="GSQ2" s="110"/>
      <c r="GSR2" s="110"/>
      <c r="GSS2" s="110"/>
      <c r="GST2" s="110"/>
      <c r="GSU2" s="110"/>
      <c r="GSV2" s="110"/>
      <c r="GSW2" s="110"/>
      <c r="GSX2" s="110"/>
      <c r="GSY2" s="110"/>
      <c r="GSZ2" s="110"/>
      <c r="GTA2" s="110"/>
      <c r="GTB2" s="110"/>
      <c r="GTC2" s="110"/>
      <c r="GTD2" s="110"/>
      <c r="GTE2" s="110"/>
      <c r="GTF2" s="110"/>
      <c r="GTG2" s="110"/>
      <c r="GTH2" s="110"/>
      <c r="GTI2" s="110"/>
      <c r="GTJ2" s="110"/>
      <c r="GTK2" s="110"/>
      <c r="GTL2" s="110"/>
      <c r="GTM2" s="110"/>
      <c r="GTN2" s="110"/>
      <c r="GTO2" s="110"/>
      <c r="GTP2" s="110"/>
      <c r="GTQ2" s="110"/>
      <c r="GTR2" s="110"/>
      <c r="GTS2" s="110"/>
      <c r="GTT2" s="110"/>
      <c r="GTU2" s="110"/>
      <c r="GTV2" s="110"/>
      <c r="GTW2" s="110"/>
      <c r="GTX2" s="110"/>
      <c r="GTY2" s="110"/>
      <c r="GTZ2" s="110"/>
      <c r="GUA2" s="110"/>
      <c r="GUB2" s="110"/>
      <c r="GUC2" s="110"/>
      <c r="GUD2" s="110"/>
      <c r="GUE2" s="110"/>
      <c r="GUF2" s="110"/>
      <c r="GUG2" s="110"/>
      <c r="GUH2" s="110"/>
      <c r="GUI2" s="110"/>
      <c r="GUJ2" s="110"/>
      <c r="GUK2" s="110"/>
      <c r="GUL2" s="110"/>
      <c r="GUM2" s="110"/>
      <c r="GUN2" s="110"/>
      <c r="GUO2" s="110"/>
      <c r="GUP2" s="110"/>
      <c r="GUQ2" s="110"/>
      <c r="GUR2" s="110"/>
      <c r="GUS2" s="110"/>
      <c r="GUT2" s="110"/>
      <c r="GUU2" s="110"/>
      <c r="GUV2" s="110"/>
      <c r="GUW2" s="110"/>
      <c r="GUX2" s="110"/>
      <c r="GUY2" s="110"/>
      <c r="GUZ2" s="110"/>
      <c r="GVA2" s="110"/>
      <c r="GVB2" s="110"/>
      <c r="GVC2" s="110"/>
      <c r="GVD2" s="110"/>
      <c r="GVE2" s="110"/>
      <c r="GVF2" s="110"/>
      <c r="GVG2" s="110"/>
      <c r="GVH2" s="110"/>
      <c r="GVI2" s="110"/>
      <c r="GVJ2" s="110"/>
      <c r="GVK2" s="110"/>
      <c r="GVL2" s="110"/>
      <c r="GVM2" s="110"/>
      <c r="GVN2" s="110"/>
      <c r="GVO2" s="110"/>
      <c r="GVP2" s="110"/>
      <c r="GVQ2" s="110"/>
      <c r="GVR2" s="110"/>
      <c r="GVS2" s="110"/>
      <c r="GVT2" s="110"/>
      <c r="GVU2" s="110"/>
      <c r="GVV2" s="110"/>
      <c r="GVW2" s="110"/>
      <c r="GVX2" s="110"/>
      <c r="GVY2" s="110"/>
      <c r="GVZ2" s="110"/>
      <c r="GWA2" s="110"/>
      <c r="GWB2" s="110"/>
      <c r="GWC2" s="110"/>
      <c r="GWD2" s="110"/>
      <c r="GWE2" s="110"/>
      <c r="GWF2" s="110"/>
      <c r="GWG2" s="110"/>
      <c r="GWH2" s="110"/>
      <c r="GWI2" s="110"/>
      <c r="GWJ2" s="110"/>
      <c r="GWK2" s="110"/>
      <c r="GWL2" s="110"/>
      <c r="GWM2" s="110"/>
      <c r="GWN2" s="110"/>
      <c r="GWO2" s="110"/>
      <c r="GWP2" s="110"/>
      <c r="GWQ2" s="110"/>
      <c r="GWR2" s="110"/>
      <c r="GWS2" s="110"/>
      <c r="GWT2" s="110"/>
      <c r="GWU2" s="110"/>
      <c r="GWV2" s="110"/>
      <c r="GWW2" s="110"/>
      <c r="GWX2" s="110"/>
      <c r="GWY2" s="110"/>
      <c r="GWZ2" s="110"/>
      <c r="GXA2" s="110"/>
      <c r="GXB2" s="110"/>
      <c r="GXC2" s="110"/>
      <c r="GXD2" s="110"/>
      <c r="GXE2" s="110"/>
      <c r="GXF2" s="110"/>
      <c r="GXG2" s="110"/>
      <c r="GXH2" s="110"/>
      <c r="GXI2" s="110"/>
      <c r="GXJ2" s="110"/>
      <c r="GXK2" s="110"/>
      <c r="GXL2" s="110"/>
      <c r="GXM2" s="110"/>
      <c r="GXN2" s="110"/>
      <c r="GXO2" s="110"/>
      <c r="GXP2" s="110"/>
      <c r="GXQ2" s="110"/>
      <c r="GXR2" s="110"/>
      <c r="GXS2" s="110"/>
      <c r="GXT2" s="110"/>
      <c r="GXU2" s="110"/>
      <c r="GXV2" s="110"/>
      <c r="GXW2" s="110"/>
      <c r="GXX2" s="110"/>
      <c r="GXY2" s="110"/>
      <c r="GXZ2" s="110"/>
      <c r="GYA2" s="110"/>
      <c r="GYB2" s="110"/>
      <c r="GYC2" s="110"/>
      <c r="GYD2" s="110"/>
      <c r="GYE2" s="110"/>
      <c r="GYF2" s="110"/>
      <c r="GYG2" s="110"/>
      <c r="GYH2" s="110"/>
      <c r="GYI2" s="110"/>
      <c r="GYJ2" s="110"/>
      <c r="GYK2" s="110"/>
      <c r="GYL2" s="110"/>
      <c r="GYM2" s="110"/>
      <c r="GYN2" s="110"/>
      <c r="GYO2" s="110"/>
      <c r="GYP2" s="110"/>
      <c r="GYQ2" s="110"/>
      <c r="GYR2" s="110"/>
      <c r="GYS2" s="110"/>
      <c r="GYT2" s="110"/>
      <c r="GYU2" s="110"/>
      <c r="GYV2" s="110"/>
      <c r="GYW2" s="110"/>
      <c r="GYX2" s="110"/>
      <c r="GYY2" s="110"/>
      <c r="GYZ2" s="110"/>
      <c r="GZA2" s="110"/>
      <c r="GZB2" s="110"/>
      <c r="GZC2" s="110"/>
      <c r="GZD2" s="110"/>
      <c r="GZE2" s="110"/>
      <c r="GZF2" s="110"/>
      <c r="GZG2" s="110"/>
      <c r="GZH2" s="110"/>
      <c r="GZI2" s="110"/>
      <c r="GZJ2" s="110"/>
      <c r="GZK2" s="110"/>
      <c r="GZL2" s="110"/>
      <c r="GZM2" s="110"/>
      <c r="GZN2" s="110"/>
      <c r="GZO2" s="110"/>
      <c r="GZP2" s="110"/>
      <c r="GZQ2" s="110"/>
      <c r="GZR2" s="110"/>
      <c r="GZS2" s="110"/>
      <c r="GZT2" s="110"/>
      <c r="GZU2" s="110"/>
      <c r="GZV2" s="110"/>
      <c r="GZW2" s="110"/>
      <c r="GZX2" s="110"/>
      <c r="GZY2" s="110"/>
      <c r="GZZ2" s="110"/>
      <c r="HAA2" s="110"/>
      <c r="HAB2" s="110"/>
      <c r="HAC2" s="110"/>
      <c r="HAD2" s="110"/>
      <c r="HAE2" s="110"/>
      <c r="HAF2" s="110"/>
      <c r="HAG2" s="110"/>
      <c r="HAH2" s="110"/>
      <c r="HAI2" s="110"/>
      <c r="HAJ2" s="110"/>
      <c r="HAK2" s="110"/>
      <c r="HAL2" s="110"/>
      <c r="HAM2" s="110"/>
      <c r="HAN2" s="110"/>
      <c r="HAO2" s="110"/>
      <c r="HAP2" s="110"/>
      <c r="HAQ2" s="110"/>
      <c r="HAR2" s="110"/>
      <c r="HAS2" s="110"/>
      <c r="HAT2" s="110"/>
      <c r="HAU2" s="110"/>
      <c r="HAV2" s="110"/>
      <c r="HAW2" s="110"/>
      <c r="HAX2" s="110"/>
      <c r="HAY2" s="110"/>
      <c r="HAZ2" s="110"/>
      <c r="HBA2" s="110"/>
      <c r="HBB2" s="110"/>
      <c r="HBC2" s="110"/>
      <c r="HBD2" s="110"/>
      <c r="HBE2" s="110"/>
      <c r="HBF2" s="110"/>
      <c r="HBG2" s="110"/>
      <c r="HBH2" s="110"/>
      <c r="HBI2" s="110"/>
      <c r="HBJ2" s="110"/>
      <c r="HBK2" s="110"/>
      <c r="HBL2" s="110"/>
      <c r="HBM2" s="110"/>
      <c r="HBN2" s="110"/>
      <c r="HBO2" s="110"/>
      <c r="HBP2" s="110"/>
      <c r="HBQ2" s="110"/>
      <c r="HBR2" s="110"/>
      <c r="HBS2" s="110"/>
      <c r="HBT2" s="110"/>
      <c r="HBU2" s="110"/>
      <c r="HBV2" s="110"/>
      <c r="HBW2" s="110"/>
      <c r="HBX2" s="110"/>
      <c r="HBY2" s="110"/>
      <c r="HBZ2" s="110"/>
      <c r="HCA2" s="110"/>
      <c r="HCB2" s="110"/>
      <c r="HCC2" s="110"/>
      <c r="HCD2" s="110"/>
      <c r="HCE2" s="110"/>
      <c r="HCF2" s="110"/>
      <c r="HCG2" s="110"/>
      <c r="HCH2" s="110"/>
      <c r="HCI2" s="110"/>
      <c r="HCJ2" s="110"/>
      <c r="HCK2" s="110"/>
      <c r="HCL2" s="110"/>
      <c r="HCM2" s="110"/>
      <c r="HCN2" s="110"/>
      <c r="HCO2" s="110"/>
      <c r="HCP2" s="110"/>
      <c r="HCQ2" s="110"/>
      <c r="HCR2" s="110"/>
      <c r="HCS2" s="110"/>
      <c r="HCT2" s="110"/>
      <c r="HCU2" s="110"/>
      <c r="HCV2" s="110"/>
      <c r="HCW2" s="110"/>
      <c r="HCX2" s="110"/>
      <c r="HCY2" s="110"/>
      <c r="HCZ2" s="110"/>
      <c r="HDA2" s="110"/>
      <c r="HDB2" s="110"/>
      <c r="HDC2" s="110"/>
      <c r="HDD2" s="110"/>
      <c r="HDE2" s="110"/>
      <c r="HDF2" s="110"/>
      <c r="HDG2" s="110"/>
      <c r="HDH2" s="110"/>
      <c r="HDI2" s="110"/>
      <c r="HDJ2" s="110"/>
      <c r="HDK2" s="110"/>
      <c r="HDL2" s="110"/>
      <c r="HDM2" s="110"/>
      <c r="HDN2" s="110"/>
      <c r="HDO2" s="110"/>
      <c r="HDP2" s="110"/>
      <c r="HDQ2" s="110"/>
      <c r="HDR2" s="110"/>
      <c r="HDS2" s="110"/>
      <c r="HDT2" s="110"/>
      <c r="HDU2" s="110"/>
      <c r="HDV2" s="110"/>
      <c r="HDW2" s="110"/>
      <c r="HDX2" s="110"/>
      <c r="HDY2" s="110"/>
      <c r="HDZ2" s="110"/>
      <c r="HEA2" s="110"/>
      <c r="HEB2" s="110"/>
      <c r="HEC2" s="110"/>
      <c r="HED2" s="110"/>
      <c r="HEE2" s="110"/>
      <c r="HEF2" s="110"/>
      <c r="HEG2" s="110"/>
      <c r="HEH2" s="110"/>
      <c r="HEI2" s="110"/>
      <c r="HEJ2" s="110"/>
      <c r="HEK2" s="110"/>
      <c r="HEL2" s="110"/>
      <c r="HEM2" s="110"/>
      <c r="HEN2" s="110"/>
      <c r="HEO2" s="110"/>
      <c r="HEP2" s="110"/>
      <c r="HEQ2" s="110"/>
      <c r="HER2" s="110"/>
      <c r="HES2" s="110"/>
      <c r="HET2" s="110"/>
      <c r="HEU2" s="110"/>
      <c r="HEV2" s="110"/>
      <c r="HEW2" s="110"/>
      <c r="HEX2" s="110"/>
      <c r="HEY2" s="110"/>
      <c r="HEZ2" s="110"/>
      <c r="HFA2" s="110"/>
      <c r="HFB2" s="110"/>
      <c r="HFC2" s="110"/>
      <c r="HFD2" s="110"/>
      <c r="HFE2" s="110"/>
      <c r="HFF2" s="110"/>
      <c r="HFG2" s="110"/>
      <c r="HFH2" s="110"/>
      <c r="HFI2" s="110"/>
      <c r="HFJ2" s="110"/>
      <c r="HFK2" s="110"/>
      <c r="HFL2" s="110"/>
      <c r="HFM2" s="110"/>
      <c r="HFN2" s="110"/>
      <c r="HFO2" s="110"/>
      <c r="HFP2" s="110"/>
      <c r="HFQ2" s="110"/>
      <c r="HFR2" s="110"/>
      <c r="HFS2" s="110"/>
      <c r="HFT2" s="110"/>
      <c r="HFU2" s="110"/>
      <c r="HFV2" s="110"/>
      <c r="HFW2" s="110"/>
      <c r="HFX2" s="110"/>
      <c r="HFY2" s="110"/>
      <c r="HFZ2" s="110"/>
      <c r="HGA2" s="110"/>
      <c r="HGB2" s="110"/>
      <c r="HGC2" s="110"/>
      <c r="HGD2" s="110"/>
      <c r="HGE2" s="110"/>
      <c r="HGF2" s="110"/>
      <c r="HGG2" s="110"/>
      <c r="HGH2" s="110"/>
      <c r="HGI2" s="110"/>
      <c r="HGJ2" s="110"/>
      <c r="HGK2" s="110"/>
      <c r="HGL2" s="110"/>
      <c r="HGM2" s="110"/>
      <c r="HGN2" s="110"/>
      <c r="HGO2" s="110"/>
      <c r="HGP2" s="110"/>
      <c r="HGQ2" s="110"/>
      <c r="HGR2" s="110"/>
      <c r="HGS2" s="110"/>
      <c r="HGT2" s="110"/>
      <c r="HGU2" s="110"/>
      <c r="HGV2" s="110"/>
      <c r="HGW2" s="110"/>
      <c r="HGX2" s="110"/>
      <c r="HGY2" s="110"/>
      <c r="HGZ2" s="110"/>
      <c r="HHA2" s="110"/>
      <c r="HHB2" s="110"/>
      <c r="HHC2" s="110"/>
      <c r="HHD2" s="110"/>
      <c r="HHE2" s="110"/>
      <c r="HHF2" s="110"/>
      <c r="HHG2" s="110"/>
      <c r="HHH2" s="110"/>
      <c r="HHI2" s="110"/>
      <c r="HHJ2" s="110"/>
      <c r="HHK2" s="110"/>
      <c r="HHL2" s="110"/>
      <c r="HHM2" s="110"/>
      <c r="HHN2" s="110"/>
      <c r="HHO2" s="110"/>
      <c r="HHP2" s="110"/>
      <c r="HHQ2" s="110"/>
      <c r="HHR2" s="110"/>
      <c r="HHS2" s="110"/>
      <c r="HHT2" s="110"/>
      <c r="HHU2" s="110"/>
      <c r="HHV2" s="110"/>
      <c r="HHW2" s="110"/>
      <c r="HHX2" s="110"/>
      <c r="HHY2" s="110"/>
      <c r="HHZ2" s="110"/>
      <c r="HIA2" s="110"/>
      <c r="HIB2" s="110"/>
      <c r="HIC2" s="110"/>
      <c r="HID2" s="110"/>
      <c r="HIE2" s="110"/>
      <c r="HIF2" s="110"/>
      <c r="HIG2" s="110"/>
      <c r="HIH2" s="110"/>
      <c r="HII2" s="110"/>
      <c r="HIJ2" s="110"/>
      <c r="HIK2" s="110"/>
      <c r="HIL2" s="110"/>
      <c r="HIM2" s="110"/>
      <c r="HIN2" s="110"/>
      <c r="HIO2" s="110"/>
      <c r="HIP2" s="110"/>
      <c r="HIQ2" s="110"/>
      <c r="HIR2" s="110"/>
      <c r="HIS2" s="110"/>
      <c r="HIT2" s="110"/>
      <c r="HIU2" s="110"/>
      <c r="HIV2" s="110"/>
      <c r="HIW2" s="110"/>
      <c r="HIX2" s="110"/>
      <c r="HIY2" s="110"/>
      <c r="HIZ2" s="110"/>
      <c r="HJA2" s="110"/>
      <c r="HJB2" s="110"/>
      <c r="HJC2" s="110"/>
      <c r="HJD2" s="110"/>
      <c r="HJE2" s="110"/>
      <c r="HJF2" s="110"/>
      <c r="HJG2" s="110"/>
      <c r="HJH2" s="110"/>
      <c r="HJI2" s="110"/>
      <c r="HJJ2" s="110"/>
      <c r="HJK2" s="110"/>
      <c r="HJL2" s="110"/>
      <c r="HJM2" s="110"/>
      <c r="HJN2" s="110"/>
      <c r="HJO2" s="110"/>
      <c r="HJP2" s="110"/>
      <c r="HJQ2" s="110"/>
      <c r="HJR2" s="110"/>
      <c r="HJS2" s="110"/>
      <c r="HJT2" s="110"/>
      <c r="HJU2" s="110"/>
      <c r="HJV2" s="110"/>
      <c r="HJW2" s="110"/>
      <c r="HJX2" s="110"/>
      <c r="HJY2" s="110"/>
      <c r="HJZ2" s="110"/>
      <c r="HKA2" s="110"/>
      <c r="HKB2" s="110"/>
      <c r="HKC2" s="110"/>
      <c r="HKD2" s="110"/>
      <c r="HKE2" s="110"/>
      <c r="HKF2" s="110"/>
      <c r="HKG2" s="110"/>
      <c r="HKH2" s="110"/>
      <c r="HKI2" s="110"/>
      <c r="HKJ2" s="110"/>
      <c r="HKK2" s="110"/>
      <c r="HKL2" s="110"/>
      <c r="HKM2" s="110"/>
      <c r="HKN2" s="110"/>
      <c r="HKO2" s="110"/>
      <c r="HKP2" s="110"/>
      <c r="HKQ2" s="110"/>
      <c r="HKR2" s="110"/>
      <c r="HKS2" s="110"/>
      <c r="HKT2" s="110"/>
      <c r="HKU2" s="110"/>
      <c r="HKV2" s="110"/>
      <c r="HKW2" s="110"/>
      <c r="HKX2" s="110"/>
      <c r="HKY2" s="110"/>
      <c r="HKZ2" s="110"/>
      <c r="HLA2" s="110"/>
      <c r="HLB2" s="110"/>
      <c r="HLC2" s="110"/>
      <c r="HLD2" s="110"/>
      <c r="HLE2" s="110"/>
      <c r="HLF2" s="110"/>
      <c r="HLG2" s="110"/>
      <c r="HLH2" s="110"/>
      <c r="HLI2" s="110"/>
      <c r="HLJ2" s="110"/>
      <c r="HLK2" s="110"/>
      <c r="HLL2" s="110"/>
      <c r="HLM2" s="110"/>
      <c r="HLN2" s="110"/>
      <c r="HLO2" s="110"/>
      <c r="HLP2" s="110"/>
      <c r="HLQ2" s="110"/>
      <c r="HLR2" s="110"/>
      <c r="HLS2" s="110"/>
      <c r="HLT2" s="110"/>
      <c r="HLU2" s="110"/>
      <c r="HLV2" s="110"/>
      <c r="HLW2" s="110"/>
      <c r="HLX2" s="110"/>
      <c r="HLY2" s="110"/>
      <c r="HLZ2" s="110"/>
      <c r="HMA2" s="110"/>
      <c r="HMB2" s="110"/>
      <c r="HMC2" s="110"/>
      <c r="HMD2" s="110"/>
      <c r="HME2" s="110"/>
      <c r="HMF2" s="110"/>
      <c r="HMG2" s="110"/>
      <c r="HMH2" s="110"/>
      <c r="HMI2" s="110"/>
      <c r="HMJ2" s="110"/>
      <c r="HMK2" s="110"/>
      <c r="HML2" s="110"/>
      <c r="HMM2" s="110"/>
      <c r="HMN2" s="110"/>
      <c r="HMO2" s="110"/>
      <c r="HMP2" s="110"/>
      <c r="HMQ2" s="110"/>
      <c r="HMR2" s="110"/>
      <c r="HMS2" s="110"/>
      <c r="HMT2" s="110"/>
      <c r="HMU2" s="110"/>
      <c r="HMV2" s="110"/>
      <c r="HMW2" s="110"/>
      <c r="HMX2" s="110"/>
      <c r="HMY2" s="110"/>
      <c r="HMZ2" s="110"/>
      <c r="HNA2" s="110"/>
      <c r="HNB2" s="110"/>
      <c r="HNC2" s="110"/>
      <c r="HND2" s="110"/>
      <c r="HNE2" s="110"/>
      <c r="HNF2" s="110"/>
      <c r="HNG2" s="110"/>
      <c r="HNH2" s="110"/>
      <c r="HNI2" s="110"/>
      <c r="HNJ2" s="110"/>
      <c r="HNK2" s="110"/>
      <c r="HNL2" s="110"/>
      <c r="HNM2" s="110"/>
      <c r="HNN2" s="110"/>
      <c r="HNO2" s="110"/>
      <c r="HNP2" s="110"/>
      <c r="HNQ2" s="110"/>
      <c r="HNR2" s="110"/>
      <c r="HNS2" s="110"/>
      <c r="HNT2" s="110"/>
      <c r="HNU2" s="110"/>
      <c r="HNV2" s="110"/>
      <c r="HNW2" s="110"/>
      <c r="HNX2" s="110"/>
      <c r="HNY2" s="110"/>
      <c r="HNZ2" s="110"/>
      <c r="HOA2" s="110"/>
      <c r="HOB2" s="110"/>
      <c r="HOC2" s="110"/>
      <c r="HOD2" s="110"/>
      <c r="HOE2" s="110"/>
      <c r="HOF2" s="110"/>
      <c r="HOG2" s="110"/>
      <c r="HOH2" s="110"/>
      <c r="HOI2" s="110"/>
      <c r="HOJ2" s="110"/>
      <c r="HOK2" s="110"/>
      <c r="HOL2" s="110"/>
      <c r="HOM2" s="110"/>
      <c r="HON2" s="110"/>
      <c r="HOO2" s="110"/>
      <c r="HOP2" s="110"/>
      <c r="HOQ2" s="110"/>
      <c r="HOR2" s="110"/>
      <c r="HOS2" s="110"/>
      <c r="HOT2" s="110"/>
      <c r="HOU2" s="110"/>
      <c r="HOV2" s="110"/>
      <c r="HOW2" s="110"/>
      <c r="HOX2" s="110"/>
      <c r="HOY2" s="110"/>
      <c r="HOZ2" s="110"/>
      <c r="HPA2" s="110"/>
      <c r="HPB2" s="110"/>
      <c r="HPC2" s="110"/>
      <c r="HPD2" s="110"/>
      <c r="HPE2" s="110"/>
      <c r="HPF2" s="110"/>
      <c r="HPG2" s="110"/>
      <c r="HPH2" s="110"/>
      <c r="HPI2" s="110"/>
      <c r="HPJ2" s="110"/>
      <c r="HPK2" s="110"/>
      <c r="HPL2" s="110"/>
      <c r="HPM2" s="110"/>
      <c r="HPN2" s="110"/>
      <c r="HPO2" s="110"/>
      <c r="HPP2" s="110"/>
      <c r="HPQ2" s="110"/>
      <c r="HPR2" s="110"/>
      <c r="HPS2" s="110"/>
      <c r="HPT2" s="110"/>
      <c r="HPU2" s="110"/>
      <c r="HPV2" s="110"/>
      <c r="HPW2" s="110"/>
      <c r="HPX2" s="110"/>
      <c r="HPY2" s="110"/>
      <c r="HPZ2" s="110"/>
      <c r="HQA2" s="110"/>
      <c r="HQB2" s="110"/>
      <c r="HQC2" s="110"/>
      <c r="HQD2" s="110"/>
      <c r="HQE2" s="110"/>
      <c r="HQF2" s="110"/>
      <c r="HQG2" s="110"/>
      <c r="HQH2" s="110"/>
      <c r="HQI2" s="110"/>
      <c r="HQJ2" s="110"/>
      <c r="HQK2" s="110"/>
      <c r="HQL2" s="110"/>
      <c r="HQM2" s="110"/>
      <c r="HQN2" s="110"/>
      <c r="HQO2" s="110"/>
      <c r="HQP2" s="110"/>
      <c r="HQQ2" s="110"/>
      <c r="HQR2" s="110"/>
      <c r="HQS2" s="110"/>
      <c r="HQT2" s="110"/>
      <c r="HQU2" s="110"/>
      <c r="HQV2" s="110"/>
      <c r="HQW2" s="110"/>
      <c r="HQX2" s="110"/>
      <c r="HQY2" s="110"/>
      <c r="HQZ2" s="110"/>
      <c r="HRA2" s="110"/>
      <c r="HRB2" s="110"/>
      <c r="HRC2" s="110"/>
      <c r="HRD2" s="110"/>
      <c r="HRE2" s="110"/>
      <c r="HRF2" s="110"/>
      <c r="HRG2" s="110"/>
      <c r="HRH2" s="110"/>
      <c r="HRI2" s="110"/>
      <c r="HRJ2" s="110"/>
      <c r="HRK2" s="110"/>
      <c r="HRL2" s="110"/>
      <c r="HRM2" s="110"/>
      <c r="HRN2" s="110"/>
      <c r="HRO2" s="110"/>
      <c r="HRP2" s="110"/>
      <c r="HRQ2" s="110"/>
      <c r="HRR2" s="110"/>
      <c r="HRS2" s="110"/>
      <c r="HRT2" s="110"/>
      <c r="HRU2" s="110"/>
      <c r="HRV2" s="110"/>
      <c r="HRW2" s="110"/>
      <c r="HRX2" s="110"/>
      <c r="HRY2" s="110"/>
      <c r="HRZ2" s="110"/>
      <c r="HSA2" s="110"/>
      <c r="HSB2" s="110"/>
      <c r="HSC2" s="110"/>
      <c r="HSD2" s="110"/>
      <c r="HSE2" s="110"/>
      <c r="HSF2" s="110"/>
      <c r="HSG2" s="110"/>
      <c r="HSH2" s="110"/>
      <c r="HSI2" s="110"/>
      <c r="HSJ2" s="110"/>
      <c r="HSK2" s="110"/>
      <c r="HSL2" s="110"/>
      <c r="HSM2" s="110"/>
      <c r="HSN2" s="110"/>
      <c r="HSO2" s="110"/>
      <c r="HSP2" s="110"/>
      <c r="HSQ2" s="110"/>
      <c r="HSR2" s="110"/>
      <c r="HSS2" s="110"/>
      <c r="HST2" s="110"/>
      <c r="HSU2" s="110"/>
      <c r="HSV2" s="110"/>
      <c r="HSW2" s="110"/>
      <c r="HSX2" s="110"/>
      <c r="HSY2" s="110"/>
      <c r="HSZ2" s="110"/>
      <c r="HTA2" s="110"/>
      <c r="HTB2" s="110"/>
      <c r="HTC2" s="110"/>
      <c r="HTD2" s="110"/>
      <c r="HTE2" s="110"/>
      <c r="HTF2" s="110"/>
      <c r="HTG2" s="110"/>
      <c r="HTH2" s="110"/>
      <c r="HTI2" s="110"/>
      <c r="HTJ2" s="110"/>
      <c r="HTK2" s="110"/>
      <c r="HTL2" s="110"/>
      <c r="HTM2" s="110"/>
      <c r="HTN2" s="110"/>
      <c r="HTO2" s="110"/>
      <c r="HTP2" s="110"/>
      <c r="HTQ2" s="110"/>
      <c r="HTR2" s="110"/>
      <c r="HTS2" s="110"/>
      <c r="HTT2" s="110"/>
      <c r="HTU2" s="110"/>
      <c r="HTV2" s="110"/>
      <c r="HTW2" s="110"/>
      <c r="HTX2" s="110"/>
      <c r="HTY2" s="110"/>
      <c r="HTZ2" s="110"/>
      <c r="HUA2" s="110"/>
      <c r="HUB2" s="110"/>
      <c r="HUC2" s="110"/>
      <c r="HUD2" s="110"/>
      <c r="HUE2" s="110"/>
      <c r="HUF2" s="110"/>
      <c r="HUG2" s="110"/>
      <c r="HUH2" s="110"/>
      <c r="HUI2" s="110"/>
      <c r="HUJ2" s="110"/>
      <c r="HUK2" s="110"/>
      <c r="HUL2" s="110"/>
      <c r="HUM2" s="110"/>
      <c r="HUN2" s="110"/>
      <c r="HUO2" s="110"/>
      <c r="HUP2" s="110"/>
      <c r="HUQ2" s="110"/>
      <c r="HUR2" s="110"/>
      <c r="HUS2" s="110"/>
      <c r="HUT2" s="110"/>
      <c r="HUU2" s="110"/>
      <c r="HUV2" s="110"/>
      <c r="HUW2" s="110"/>
      <c r="HUX2" s="110"/>
      <c r="HUY2" s="110"/>
      <c r="HUZ2" s="110"/>
      <c r="HVA2" s="110"/>
      <c r="HVB2" s="110"/>
      <c r="HVC2" s="110"/>
      <c r="HVD2" s="110"/>
      <c r="HVE2" s="110"/>
      <c r="HVF2" s="110"/>
      <c r="HVG2" s="110"/>
      <c r="HVH2" s="110"/>
      <c r="HVI2" s="110"/>
      <c r="HVJ2" s="110"/>
      <c r="HVK2" s="110"/>
      <c r="HVL2" s="110"/>
      <c r="HVM2" s="110"/>
      <c r="HVN2" s="110"/>
      <c r="HVO2" s="110"/>
      <c r="HVP2" s="110"/>
      <c r="HVQ2" s="110"/>
      <c r="HVR2" s="110"/>
      <c r="HVS2" s="110"/>
      <c r="HVT2" s="110"/>
      <c r="HVU2" s="110"/>
      <c r="HVV2" s="110"/>
      <c r="HVW2" s="110"/>
      <c r="HVX2" s="110"/>
      <c r="HVY2" s="110"/>
      <c r="HVZ2" s="110"/>
      <c r="HWA2" s="110"/>
      <c r="HWB2" s="110"/>
      <c r="HWC2" s="110"/>
      <c r="HWD2" s="110"/>
      <c r="HWE2" s="110"/>
      <c r="HWF2" s="110"/>
      <c r="HWG2" s="110"/>
      <c r="HWH2" s="110"/>
      <c r="HWI2" s="110"/>
      <c r="HWJ2" s="110"/>
      <c r="HWK2" s="110"/>
      <c r="HWL2" s="110"/>
      <c r="HWM2" s="110"/>
      <c r="HWN2" s="110"/>
      <c r="HWO2" s="110"/>
      <c r="HWP2" s="110"/>
      <c r="HWQ2" s="110"/>
      <c r="HWR2" s="110"/>
      <c r="HWS2" s="110"/>
      <c r="HWT2" s="110"/>
      <c r="HWU2" s="110"/>
      <c r="HWV2" s="110"/>
      <c r="HWW2" s="110"/>
      <c r="HWX2" s="110"/>
      <c r="HWY2" s="110"/>
      <c r="HWZ2" s="110"/>
      <c r="HXA2" s="110"/>
      <c r="HXB2" s="110"/>
      <c r="HXC2" s="110"/>
      <c r="HXD2" s="110"/>
      <c r="HXE2" s="110"/>
      <c r="HXF2" s="110"/>
      <c r="HXG2" s="110"/>
      <c r="HXH2" s="110"/>
      <c r="HXI2" s="110"/>
      <c r="HXJ2" s="110"/>
      <c r="HXK2" s="110"/>
      <c r="HXL2" s="110"/>
      <c r="HXM2" s="110"/>
      <c r="HXN2" s="110"/>
      <c r="HXO2" s="110"/>
      <c r="HXP2" s="110"/>
      <c r="HXQ2" s="110"/>
      <c r="HXR2" s="110"/>
      <c r="HXS2" s="110"/>
      <c r="HXT2" s="110"/>
      <c r="HXU2" s="110"/>
      <c r="HXV2" s="110"/>
      <c r="HXW2" s="110"/>
      <c r="HXX2" s="110"/>
      <c r="HXY2" s="110"/>
      <c r="HXZ2" s="110"/>
      <c r="HYA2" s="110"/>
      <c r="HYB2" s="110"/>
      <c r="HYC2" s="110"/>
      <c r="HYD2" s="110"/>
      <c r="HYE2" s="110"/>
      <c r="HYF2" s="110"/>
      <c r="HYG2" s="110"/>
      <c r="HYH2" s="110"/>
      <c r="HYI2" s="110"/>
      <c r="HYJ2" s="110"/>
      <c r="HYK2" s="110"/>
      <c r="HYL2" s="110"/>
      <c r="HYM2" s="110"/>
      <c r="HYN2" s="110"/>
      <c r="HYO2" s="110"/>
      <c r="HYP2" s="110"/>
      <c r="HYQ2" s="110"/>
      <c r="HYR2" s="110"/>
      <c r="HYS2" s="110"/>
      <c r="HYT2" s="110"/>
      <c r="HYU2" s="110"/>
      <c r="HYV2" s="110"/>
      <c r="HYW2" s="110"/>
      <c r="HYX2" s="110"/>
      <c r="HYY2" s="110"/>
      <c r="HYZ2" s="110"/>
      <c r="HZA2" s="110"/>
      <c r="HZB2" s="110"/>
      <c r="HZC2" s="110"/>
      <c r="HZD2" s="110"/>
      <c r="HZE2" s="110"/>
      <c r="HZF2" s="110"/>
      <c r="HZG2" s="110"/>
      <c r="HZH2" s="110"/>
      <c r="HZI2" s="110"/>
      <c r="HZJ2" s="110"/>
      <c r="HZK2" s="110"/>
      <c r="HZL2" s="110"/>
      <c r="HZM2" s="110"/>
      <c r="HZN2" s="110"/>
      <c r="HZO2" s="110"/>
      <c r="HZP2" s="110"/>
      <c r="HZQ2" s="110"/>
      <c r="HZR2" s="110"/>
      <c r="HZS2" s="110"/>
      <c r="HZT2" s="110"/>
      <c r="HZU2" s="110"/>
      <c r="HZV2" s="110"/>
      <c r="HZW2" s="110"/>
      <c r="HZX2" s="110"/>
      <c r="HZY2" s="110"/>
      <c r="HZZ2" s="110"/>
      <c r="IAA2" s="110"/>
      <c r="IAB2" s="110"/>
      <c r="IAC2" s="110"/>
      <c r="IAD2" s="110"/>
      <c r="IAE2" s="110"/>
      <c r="IAF2" s="110"/>
      <c r="IAG2" s="110"/>
      <c r="IAH2" s="110"/>
      <c r="IAI2" s="110"/>
      <c r="IAJ2" s="110"/>
      <c r="IAK2" s="110"/>
      <c r="IAL2" s="110"/>
      <c r="IAM2" s="110"/>
      <c r="IAN2" s="110"/>
      <c r="IAO2" s="110"/>
      <c r="IAP2" s="110"/>
      <c r="IAQ2" s="110"/>
      <c r="IAR2" s="110"/>
      <c r="IAS2" s="110"/>
      <c r="IAT2" s="110"/>
      <c r="IAU2" s="110"/>
      <c r="IAV2" s="110"/>
      <c r="IAW2" s="110"/>
      <c r="IAX2" s="110"/>
      <c r="IAY2" s="110"/>
      <c r="IAZ2" s="110"/>
      <c r="IBA2" s="110"/>
      <c r="IBB2" s="110"/>
      <c r="IBC2" s="110"/>
      <c r="IBD2" s="110"/>
      <c r="IBE2" s="110"/>
      <c r="IBF2" s="110"/>
      <c r="IBG2" s="110"/>
      <c r="IBH2" s="110"/>
      <c r="IBI2" s="110"/>
      <c r="IBJ2" s="110"/>
      <c r="IBK2" s="110"/>
      <c r="IBL2" s="110"/>
      <c r="IBM2" s="110"/>
      <c r="IBN2" s="110"/>
      <c r="IBO2" s="110"/>
      <c r="IBP2" s="110"/>
      <c r="IBQ2" s="110"/>
      <c r="IBR2" s="110"/>
      <c r="IBS2" s="110"/>
      <c r="IBT2" s="110"/>
      <c r="IBU2" s="110"/>
      <c r="IBV2" s="110"/>
      <c r="IBW2" s="110"/>
      <c r="IBX2" s="110"/>
      <c r="IBY2" s="110"/>
      <c r="IBZ2" s="110"/>
      <c r="ICA2" s="110"/>
      <c r="ICB2" s="110"/>
      <c r="ICC2" s="110"/>
      <c r="ICD2" s="110"/>
      <c r="ICE2" s="110"/>
      <c r="ICF2" s="110"/>
      <c r="ICG2" s="110"/>
      <c r="ICH2" s="110"/>
      <c r="ICI2" s="110"/>
      <c r="ICJ2" s="110"/>
      <c r="ICK2" s="110"/>
      <c r="ICL2" s="110"/>
      <c r="ICM2" s="110"/>
      <c r="ICN2" s="110"/>
      <c r="ICO2" s="110"/>
      <c r="ICP2" s="110"/>
      <c r="ICQ2" s="110"/>
      <c r="ICR2" s="110"/>
      <c r="ICS2" s="110"/>
      <c r="ICT2" s="110"/>
      <c r="ICU2" s="110"/>
      <c r="ICV2" s="110"/>
      <c r="ICW2" s="110"/>
      <c r="ICX2" s="110"/>
      <c r="ICY2" s="110"/>
      <c r="ICZ2" s="110"/>
      <c r="IDA2" s="110"/>
      <c r="IDB2" s="110"/>
      <c r="IDC2" s="110"/>
      <c r="IDD2" s="110"/>
      <c r="IDE2" s="110"/>
      <c r="IDF2" s="110"/>
      <c r="IDG2" s="110"/>
      <c r="IDH2" s="110"/>
      <c r="IDI2" s="110"/>
      <c r="IDJ2" s="110"/>
      <c r="IDK2" s="110"/>
      <c r="IDL2" s="110"/>
      <c r="IDM2" s="110"/>
      <c r="IDN2" s="110"/>
      <c r="IDO2" s="110"/>
      <c r="IDP2" s="110"/>
      <c r="IDQ2" s="110"/>
      <c r="IDR2" s="110"/>
      <c r="IDS2" s="110"/>
      <c r="IDT2" s="110"/>
      <c r="IDU2" s="110"/>
      <c r="IDV2" s="110"/>
      <c r="IDW2" s="110"/>
      <c r="IDX2" s="110"/>
      <c r="IDY2" s="110"/>
      <c r="IDZ2" s="110"/>
      <c r="IEA2" s="110"/>
      <c r="IEB2" s="110"/>
      <c r="IEC2" s="110"/>
      <c r="IED2" s="110"/>
      <c r="IEE2" s="110"/>
      <c r="IEF2" s="110"/>
      <c r="IEG2" s="110"/>
      <c r="IEH2" s="110"/>
      <c r="IEI2" s="110"/>
      <c r="IEJ2" s="110"/>
      <c r="IEK2" s="110"/>
      <c r="IEL2" s="110"/>
      <c r="IEM2" s="110"/>
      <c r="IEN2" s="110"/>
      <c r="IEO2" s="110"/>
      <c r="IEP2" s="110"/>
      <c r="IEQ2" s="110"/>
      <c r="IER2" s="110"/>
      <c r="IES2" s="110"/>
      <c r="IET2" s="110"/>
      <c r="IEU2" s="110"/>
      <c r="IEV2" s="110"/>
      <c r="IEW2" s="110"/>
      <c r="IEX2" s="110"/>
      <c r="IEY2" s="110"/>
      <c r="IEZ2" s="110"/>
      <c r="IFA2" s="110"/>
      <c r="IFB2" s="110"/>
      <c r="IFC2" s="110"/>
      <c r="IFD2" s="110"/>
      <c r="IFE2" s="110"/>
      <c r="IFF2" s="110"/>
      <c r="IFG2" s="110"/>
      <c r="IFH2" s="110"/>
      <c r="IFI2" s="110"/>
      <c r="IFJ2" s="110"/>
      <c r="IFK2" s="110"/>
      <c r="IFL2" s="110"/>
      <c r="IFM2" s="110"/>
      <c r="IFN2" s="110"/>
      <c r="IFO2" s="110"/>
      <c r="IFP2" s="110"/>
      <c r="IFQ2" s="110"/>
      <c r="IFR2" s="110"/>
      <c r="IFS2" s="110"/>
      <c r="IFT2" s="110"/>
      <c r="IFU2" s="110"/>
      <c r="IFV2" s="110"/>
      <c r="IFW2" s="110"/>
      <c r="IFX2" s="110"/>
      <c r="IFY2" s="110"/>
      <c r="IFZ2" s="110"/>
      <c r="IGA2" s="110"/>
      <c r="IGB2" s="110"/>
      <c r="IGC2" s="110"/>
      <c r="IGD2" s="110"/>
      <c r="IGE2" s="110"/>
      <c r="IGF2" s="110"/>
      <c r="IGG2" s="110"/>
      <c r="IGH2" s="110"/>
      <c r="IGI2" s="110"/>
      <c r="IGJ2" s="110"/>
      <c r="IGK2" s="110"/>
      <c r="IGL2" s="110"/>
      <c r="IGM2" s="110"/>
      <c r="IGN2" s="110"/>
      <c r="IGO2" s="110"/>
      <c r="IGP2" s="110"/>
      <c r="IGQ2" s="110"/>
      <c r="IGR2" s="110"/>
      <c r="IGS2" s="110"/>
      <c r="IGT2" s="110"/>
      <c r="IGU2" s="110"/>
      <c r="IGV2" s="110"/>
      <c r="IGW2" s="110"/>
      <c r="IGX2" s="110"/>
      <c r="IGY2" s="110"/>
      <c r="IGZ2" s="110"/>
      <c r="IHA2" s="110"/>
      <c r="IHB2" s="110"/>
      <c r="IHC2" s="110"/>
      <c r="IHD2" s="110"/>
      <c r="IHE2" s="110"/>
      <c r="IHF2" s="110"/>
      <c r="IHG2" s="110"/>
      <c r="IHH2" s="110"/>
      <c r="IHI2" s="110"/>
      <c r="IHJ2" s="110"/>
      <c r="IHK2" s="110"/>
      <c r="IHL2" s="110"/>
      <c r="IHM2" s="110"/>
      <c r="IHN2" s="110"/>
      <c r="IHO2" s="110"/>
      <c r="IHP2" s="110"/>
      <c r="IHQ2" s="110"/>
      <c r="IHR2" s="110"/>
      <c r="IHS2" s="110"/>
      <c r="IHT2" s="110"/>
      <c r="IHU2" s="110"/>
      <c r="IHV2" s="110"/>
      <c r="IHW2" s="110"/>
      <c r="IHX2" s="110"/>
      <c r="IHY2" s="110"/>
      <c r="IHZ2" s="110"/>
      <c r="IIA2" s="110"/>
      <c r="IIB2" s="110"/>
      <c r="IIC2" s="110"/>
      <c r="IID2" s="110"/>
      <c r="IIE2" s="110"/>
      <c r="IIF2" s="110"/>
      <c r="IIG2" s="110"/>
      <c r="IIH2" s="110"/>
      <c r="III2" s="110"/>
      <c r="IIJ2" s="110"/>
      <c r="IIK2" s="110"/>
      <c r="IIL2" s="110"/>
      <c r="IIM2" s="110"/>
      <c r="IIN2" s="110"/>
      <c r="IIO2" s="110"/>
      <c r="IIP2" s="110"/>
      <c r="IIQ2" s="110"/>
      <c r="IIR2" s="110"/>
      <c r="IIS2" s="110"/>
      <c r="IIT2" s="110"/>
      <c r="IIU2" s="110"/>
      <c r="IIV2" s="110"/>
      <c r="IIW2" s="110"/>
      <c r="IIX2" s="110"/>
      <c r="IIY2" s="110"/>
      <c r="IIZ2" s="110"/>
      <c r="IJA2" s="110"/>
      <c r="IJB2" s="110"/>
      <c r="IJC2" s="110"/>
      <c r="IJD2" s="110"/>
      <c r="IJE2" s="110"/>
      <c r="IJF2" s="110"/>
      <c r="IJG2" s="110"/>
      <c r="IJH2" s="110"/>
      <c r="IJI2" s="110"/>
      <c r="IJJ2" s="110"/>
      <c r="IJK2" s="110"/>
      <c r="IJL2" s="110"/>
      <c r="IJM2" s="110"/>
      <c r="IJN2" s="110"/>
      <c r="IJO2" s="110"/>
      <c r="IJP2" s="110"/>
      <c r="IJQ2" s="110"/>
      <c r="IJR2" s="110"/>
      <c r="IJS2" s="110"/>
      <c r="IJT2" s="110"/>
      <c r="IJU2" s="110"/>
      <c r="IJV2" s="110"/>
      <c r="IJW2" s="110"/>
      <c r="IJX2" s="110"/>
      <c r="IJY2" s="110"/>
      <c r="IJZ2" s="110"/>
      <c r="IKA2" s="110"/>
      <c r="IKB2" s="110"/>
      <c r="IKC2" s="110"/>
      <c r="IKD2" s="110"/>
      <c r="IKE2" s="110"/>
      <c r="IKF2" s="110"/>
      <c r="IKG2" s="110"/>
      <c r="IKH2" s="110"/>
      <c r="IKI2" s="110"/>
      <c r="IKJ2" s="110"/>
      <c r="IKK2" s="110"/>
      <c r="IKL2" s="110"/>
      <c r="IKM2" s="110"/>
      <c r="IKN2" s="110"/>
      <c r="IKO2" s="110"/>
      <c r="IKP2" s="110"/>
      <c r="IKQ2" s="110"/>
      <c r="IKR2" s="110"/>
      <c r="IKS2" s="110"/>
      <c r="IKT2" s="110"/>
      <c r="IKU2" s="110"/>
      <c r="IKV2" s="110"/>
      <c r="IKW2" s="110"/>
      <c r="IKX2" s="110"/>
      <c r="IKY2" s="110"/>
      <c r="IKZ2" s="110"/>
      <c r="ILA2" s="110"/>
      <c r="ILB2" s="110"/>
      <c r="ILC2" s="110"/>
      <c r="ILD2" s="110"/>
      <c r="ILE2" s="110"/>
      <c r="ILF2" s="110"/>
      <c r="ILG2" s="110"/>
      <c r="ILH2" s="110"/>
      <c r="ILI2" s="110"/>
      <c r="ILJ2" s="110"/>
      <c r="ILK2" s="110"/>
      <c r="ILL2" s="110"/>
      <c r="ILM2" s="110"/>
      <c r="ILN2" s="110"/>
      <c r="ILO2" s="110"/>
      <c r="ILP2" s="110"/>
      <c r="ILQ2" s="110"/>
      <c r="ILR2" s="110"/>
      <c r="ILS2" s="110"/>
      <c r="ILT2" s="110"/>
      <c r="ILU2" s="110"/>
      <c r="ILV2" s="110"/>
      <c r="ILW2" s="110"/>
      <c r="ILX2" s="110"/>
      <c r="ILY2" s="110"/>
      <c r="ILZ2" s="110"/>
      <c r="IMA2" s="110"/>
      <c r="IMB2" s="110"/>
      <c r="IMC2" s="110"/>
      <c r="IMD2" s="110"/>
      <c r="IME2" s="110"/>
      <c r="IMF2" s="110"/>
      <c r="IMG2" s="110"/>
      <c r="IMH2" s="110"/>
      <c r="IMI2" s="110"/>
      <c r="IMJ2" s="110"/>
      <c r="IMK2" s="110"/>
      <c r="IML2" s="110"/>
      <c r="IMM2" s="110"/>
      <c r="IMN2" s="110"/>
      <c r="IMO2" s="110"/>
      <c r="IMP2" s="110"/>
      <c r="IMQ2" s="110"/>
      <c r="IMR2" s="110"/>
      <c r="IMS2" s="110"/>
      <c r="IMT2" s="110"/>
      <c r="IMU2" s="110"/>
      <c r="IMV2" s="110"/>
      <c r="IMW2" s="110"/>
      <c r="IMX2" s="110"/>
      <c r="IMY2" s="110"/>
      <c r="IMZ2" s="110"/>
      <c r="INA2" s="110"/>
      <c r="INB2" s="110"/>
      <c r="INC2" s="110"/>
      <c r="IND2" s="110"/>
      <c r="INE2" s="110"/>
      <c r="INF2" s="110"/>
      <c r="ING2" s="110"/>
      <c r="INH2" s="110"/>
      <c r="INI2" s="110"/>
      <c r="INJ2" s="110"/>
      <c r="INK2" s="110"/>
      <c r="INL2" s="110"/>
      <c r="INM2" s="110"/>
      <c r="INN2" s="110"/>
      <c r="INO2" s="110"/>
      <c r="INP2" s="110"/>
      <c r="INQ2" s="110"/>
      <c r="INR2" s="110"/>
      <c r="INS2" s="110"/>
      <c r="INT2" s="110"/>
      <c r="INU2" s="110"/>
      <c r="INV2" s="110"/>
      <c r="INW2" s="110"/>
      <c r="INX2" s="110"/>
      <c r="INY2" s="110"/>
      <c r="INZ2" s="110"/>
      <c r="IOA2" s="110"/>
      <c r="IOB2" s="110"/>
      <c r="IOC2" s="110"/>
      <c r="IOD2" s="110"/>
      <c r="IOE2" s="110"/>
      <c r="IOF2" s="110"/>
      <c r="IOG2" s="110"/>
      <c r="IOH2" s="110"/>
      <c r="IOI2" s="110"/>
      <c r="IOJ2" s="110"/>
      <c r="IOK2" s="110"/>
      <c r="IOL2" s="110"/>
      <c r="IOM2" s="110"/>
      <c r="ION2" s="110"/>
      <c r="IOO2" s="110"/>
      <c r="IOP2" s="110"/>
      <c r="IOQ2" s="110"/>
      <c r="IOR2" s="110"/>
      <c r="IOS2" s="110"/>
      <c r="IOT2" s="110"/>
      <c r="IOU2" s="110"/>
      <c r="IOV2" s="110"/>
      <c r="IOW2" s="110"/>
      <c r="IOX2" s="110"/>
      <c r="IOY2" s="110"/>
      <c r="IOZ2" s="110"/>
      <c r="IPA2" s="110"/>
      <c r="IPB2" s="110"/>
      <c r="IPC2" s="110"/>
      <c r="IPD2" s="110"/>
      <c r="IPE2" s="110"/>
      <c r="IPF2" s="110"/>
      <c r="IPG2" s="110"/>
      <c r="IPH2" s="110"/>
      <c r="IPI2" s="110"/>
      <c r="IPJ2" s="110"/>
      <c r="IPK2" s="110"/>
      <c r="IPL2" s="110"/>
      <c r="IPM2" s="110"/>
      <c r="IPN2" s="110"/>
      <c r="IPO2" s="110"/>
      <c r="IPP2" s="110"/>
      <c r="IPQ2" s="110"/>
      <c r="IPR2" s="110"/>
      <c r="IPS2" s="110"/>
      <c r="IPT2" s="110"/>
      <c r="IPU2" s="110"/>
      <c r="IPV2" s="110"/>
      <c r="IPW2" s="110"/>
      <c r="IPX2" s="110"/>
      <c r="IPY2" s="110"/>
      <c r="IPZ2" s="110"/>
      <c r="IQA2" s="110"/>
      <c r="IQB2" s="110"/>
      <c r="IQC2" s="110"/>
      <c r="IQD2" s="110"/>
      <c r="IQE2" s="110"/>
      <c r="IQF2" s="110"/>
      <c r="IQG2" s="110"/>
      <c r="IQH2" s="110"/>
      <c r="IQI2" s="110"/>
      <c r="IQJ2" s="110"/>
      <c r="IQK2" s="110"/>
      <c r="IQL2" s="110"/>
      <c r="IQM2" s="110"/>
      <c r="IQN2" s="110"/>
      <c r="IQO2" s="110"/>
      <c r="IQP2" s="110"/>
      <c r="IQQ2" s="110"/>
      <c r="IQR2" s="110"/>
      <c r="IQS2" s="110"/>
      <c r="IQT2" s="110"/>
      <c r="IQU2" s="110"/>
      <c r="IQV2" s="110"/>
      <c r="IQW2" s="110"/>
      <c r="IQX2" s="110"/>
      <c r="IQY2" s="110"/>
      <c r="IQZ2" s="110"/>
      <c r="IRA2" s="110"/>
      <c r="IRB2" s="110"/>
      <c r="IRC2" s="110"/>
      <c r="IRD2" s="110"/>
      <c r="IRE2" s="110"/>
      <c r="IRF2" s="110"/>
      <c r="IRG2" s="110"/>
      <c r="IRH2" s="110"/>
      <c r="IRI2" s="110"/>
      <c r="IRJ2" s="110"/>
      <c r="IRK2" s="110"/>
      <c r="IRL2" s="110"/>
      <c r="IRM2" s="110"/>
      <c r="IRN2" s="110"/>
      <c r="IRO2" s="110"/>
      <c r="IRP2" s="110"/>
      <c r="IRQ2" s="110"/>
      <c r="IRR2" s="110"/>
      <c r="IRS2" s="110"/>
      <c r="IRT2" s="110"/>
      <c r="IRU2" s="110"/>
      <c r="IRV2" s="110"/>
      <c r="IRW2" s="110"/>
      <c r="IRX2" s="110"/>
      <c r="IRY2" s="110"/>
      <c r="IRZ2" s="110"/>
      <c r="ISA2" s="110"/>
      <c r="ISB2" s="110"/>
      <c r="ISC2" s="110"/>
      <c r="ISD2" s="110"/>
      <c r="ISE2" s="110"/>
      <c r="ISF2" s="110"/>
      <c r="ISG2" s="110"/>
      <c r="ISH2" s="110"/>
      <c r="ISI2" s="110"/>
      <c r="ISJ2" s="110"/>
      <c r="ISK2" s="110"/>
      <c r="ISL2" s="110"/>
      <c r="ISM2" s="110"/>
      <c r="ISN2" s="110"/>
      <c r="ISO2" s="110"/>
      <c r="ISP2" s="110"/>
      <c r="ISQ2" s="110"/>
      <c r="ISR2" s="110"/>
      <c r="ISS2" s="110"/>
      <c r="IST2" s="110"/>
      <c r="ISU2" s="110"/>
      <c r="ISV2" s="110"/>
      <c r="ISW2" s="110"/>
      <c r="ISX2" s="110"/>
      <c r="ISY2" s="110"/>
      <c r="ISZ2" s="110"/>
      <c r="ITA2" s="110"/>
      <c r="ITB2" s="110"/>
      <c r="ITC2" s="110"/>
      <c r="ITD2" s="110"/>
      <c r="ITE2" s="110"/>
      <c r="ITF2" s="110"/>
      <c r="ITG2" s="110"/>
      <c r="ITH2" s="110"/>
      <c r="ITI2" s="110"/>
      <c r="ITJ2" s="110"/>
      <c r="ITK2" s="110"/>
      <c r="ITL2" s="110"/>
      <c r="ITM2" s="110"/>
      <c r="ITN2" s="110"/>
      <c r="ITO2" s="110"/>
      <c r="ITP2" s="110"/>
      <c r="ITQ2" s="110"/>
      <c r="ITR2" s="110"/>
      <c r="ITS2" s="110"/>
      <c r="ITT2" s="110"/>
      <c r="ITU2" s="110"/>
      <c r="ITV2" s="110"/>
      <c r="ITW2" s="110"/>
      <c r="ITX2" s="110"/>
      <c r="ITY2" s="110"/>
      <c r="ITZ2" s="110"/>
      <c r="IUA2" s="110"/>
      <c r="IUB2" s="110"/>
      <c r="IUC2" s="110"/>
      <c r="IUD2" s="110"/>
      <c r="IUE2" s="110"/>
      <c r="IUF2" s="110"/>
      <c r="IUG2" s="110"/>
      <c r="IUH2" s="110"/>
      <c r="IUI2" s="110"/>
      <c r="IUJ2" s="110"/>
      <c r="IUK2" s="110"/>
      <c r="IUL2" s="110"/>
      <c r="IUM2" s="110"/>
      <c r="IUN2" s="110"/>
      <c r="IUO2" s="110"/>
      <c r="IUP2" s="110"/>
      <c r="IUQ2" s="110"/>
      <c r="IUR2" s="110"/>
      <c r="IUS2" s="110"/>
      <c r="IUT2" s="110"/>
      <c r="IUU2" s="110"/>
      <c r="IUV2" s="110"/>
      <c r="IUW2" s="110"/>
      <c r="IUX2" s="110"/>
      <c r="IUY2" s="110"/>
      <c r="IUZ2" s="110"/>
      <c r="IVA2" s="110"/>
      <c r="IVB2" s="110"/>
      <c r="IVC2" s="110"/>
      <c r="IVD2" s="110"/>
      <c r="IVE2" s="110"/>
      <c r="IVF2" s="110"/>
      <c r="IVG2" s="110"/>
      <c r="IVH2" s="110"/>
      <c r="IVI2" s="110"/>
      <c r="IVJ2" s="110"/>
      <c r="IVK2" s="110"/>
      <c r="IVL2" s="110"/>
      <c r="IVM2" s="110"/>
      <c r="IVN2" s="110"/>
      <c r="IVO2" s="110"/>
      <c r="IVP2" s="110"/>
      <c r="IVQ2" s="110"/>
      <c r="IVR2" s="110"/>
      <c r="IVS2" s="110"/>
      <c r="IVT2" s="110"/>
      <c r="IVU2" s="110"/>
      <c r="IVV2" s="110"/>
      <c r="IVW2" s="110"/>
      <c r="IVX2" s="110"/>
      <c r="IVY2" s="110"/>
      <c r="IVZ2" s="110"/>
      <c r="IWA2" s="110"/>
      <c r="IWB2" s="110"/>
      <c r="IWC2" s="110"/>
      <c r="IWD2" s="110"/>
      <c r="IWE2" s="110"/>
      <c r="IWF2" s="110"/>
      <c r="IWG2" s="110"/>
      <c r="IWH2" s="110"/>
      <c r="IWI2" s="110"/>
      <c r="IWJ2" s="110"/>
      <c r="IWK2" s="110"/>
      <c r="IWL2" s="110"/>
      <c r="IWM2" s="110"/>
      <c r="IWN2" s="110"/>
      <c r="IWO2" s="110"/>
      <c r="IWP2" s="110"/>
      <c r="IWQ2" s="110"/>
      <c r="IWR2" s="110"/>
      <c r="IWS2" s="110"/>
      <c r="IWT2" s="110"/>
      <c r="IWU2" s="110"/>
      <c r="IWV2" s="110"/>
      <c r="IWW2" s="110"/>
      <c r="IWX2" s="110"/>
      <c r="IWY2" s="110"/>
      <c r="IWZ2" s="110"/>
      <c r="IXA2" s="110"/>
      <c r="IXB2" s="110"/>
      <c r="IXC2" s="110"/>
      <c r="IXD2" s="110"/>
      <c r="IXE2" s="110"/>
      <c r="IXF2" s="110"/>
      <c r="IXG2" s="110"/>
      <c r="IXH2" s="110"/>
      <c r="IXI2" s="110"/>
      <c r="IXJ2" s="110"/>
      <c r="IXK2" s="110"/>
      <c r="IXL2" s="110"/>
      <c r="IXM2" s="110"/>
      <c r="IXN2" s="110"/>
      <c r="IXO2" s="110"/>
      <c r="IXP2" s="110"/>
      <c r="IXQ2" s="110"/>
      <c r="IXR2" s="110"/>
      <c r="IXS2" s="110"/>
      <c r="IXT2" s="110"/>
      <c r="IXU2" s="110"/>
      <c r="IXV2" s="110"/>
      <c r="IXW2" s="110"/>
      <c r="IXX2" s="110"/>
      <c r="IXY2" s="110"/>
      <c r="IXZ2" s="110"/>
      <c r="IYA2" s="110"/>
      <c r="IYB2" s="110"/>
      <c r="IYC2" s="110"/>
      <c r="IYD2" s="110"/>
      <c r="IYE2" s="110"/>
      <c r="IYF2" s="110"/>
      <c r="IYG2" s="110"/>
      <c r="IYH2" s="110"/>
      <c r="IYI2" s="110"/>
      <c r="IYJ2" s="110"/>
      <c r="IYK2" s="110"/>
      <c r="IYL2" s="110"/>
      <c r="IYM2" s="110"/>
      <c r="IYN2" s="110"/>
      <c r="IYO2" s="110"/>
      <c r="IYP2" s="110"/>
      <c r="IYQ2" s="110"/>
      <c r="IYR2" s="110"/>
      <c r="IYS2" s="110"/>
      <c r="IYT2" s="110"/>
      <c r="IYU2" s="110"/>
      <c r="IYV2" s="110"/>
      <c r="IYW2" s="110"/>
      <c r="IYX2" s="110"/>
      <c r="IYY2" s="110"/>
      <c r="IYZ2" s="110"/>
      <c r="IZA2" s="110"/>
      <c r="IZB2" s="110"/>
      <c r="IZC2" s="110"/>
      <c r="IZD2" s="110"/>
      <c r="IZE2" s="110"/>
      <c r="IZF2" s="110"/>
      <c r="IZG2" s="110"/>
      <c r="IZH2" s="110"/>
      <c r="IZI2" s="110"/>
      <c r="IZJ2" s="110"/>
      <c r="IZK2" s="110"/>
      <c r="IZL2" s="110"/>
      <c r="IZM2" s="110"/>
      <c r="IZN2" s="110"/>
      <c r="IZO2" s="110"/>
      <c r="IZP2" s="110"/>
      <c r="IZQ2" s="110"/>
      <c r="IZR2" s="110"/>
      <c r="IZS2" s="110"/>
      <c r="IZT2" s="110"/>
      <c r="IZU2" s="110"/>
      <c r="IZV2" s="110"/>
      <c r="IZW2" s="110"/>
      <c r="IZX2" s="110"/>
      <c r="IZY2" s="110"/>
      <c r="IZZ2" s="110"/>
      <c r="JAA2" s="110"/>
      <c r="JAB2" s="110"/>
      <c r="JAC2" s="110"/>
      <c r="JAD2" s="110"/>
      <c r="JAE2" s="110"/>
      <c r="JAF2" s="110"/>
      <c r="JAG2" s="110"/>
      <c r="JAH2" s="110"/>
      <c r="JAI2" s="110"/>
      <c r="JAJ2" s="110"/>
      <c r="JAK2" s="110"/>
      <c r="JAL2" s="110"/>
      <c r="JAM2" s="110"/>
      <c r="JAN2" s="110"/>
      <c r="JAO2" s="110"/>
      <c r="JAP2" s="110"/>
      <c r="JAQ2" s="110"/>
      <c r="JAR2" s="110"/>
      <c r="JAS2" s="110"/>
      <c r="JAT2" s="110"/>
      <c r="JAU2" s="110"/>
      <c r="JAV2" s="110"/>
      <c r="JAW2" s="110"/>
      <c r="JAX2" s="110"/>
      <c r="JAY2" s="110"/>
      <c r="JAZ2" s="110"/>
      <c r="JBA2" s="110"/>
      <c r="JBB2" s="110"/>
      <c r="JBC2" s="110"/>
      <c r="JBD2" s="110"/>
      <c r="JBE2" s="110"/>
      <c r="JBF2" s="110"/>
      <c r="JBG2" s="110"/>
      <c r="JBH2" s="110"/>
      <c r="JBI2" s="110"/>
      <c r="JBJ2" s="110"/>
      <c r="JBK2" s="110"/>
      <c r="JBL2" s="110"/>
      <c r="JBM2" s="110"/>
      <c r="JBN2" s="110"/>
      <c r="JBO2" s="110"/>
      <c r="JBP2" s="110"/>
      <c r="JBQ2" s="110"/>
      <c r="JBR2" s="110"/>
      <c r="JBS2" s="110"/>
      <c r="JBT2" s="110"/>
      <c r="JBU2" s="110"/>
      <c r="JBV2" s="110"/>
      <c r="JBW2" s="110"/>
      <c r="JBX2" s="110"/>
      <c r="JBY2" s="110"/>
      <c r="JBZ2" s="110"/>
      <c r="JCA2" s="110"/>
      <c r="JCB2" s="110"/>
      <c r="JCC2" s="110"/>
      <c r="JCD2" s="110"/>
      <c r="JCE2" s="110"/>
      <c r="JCF2" s="110"/>
      <c r="JCG2" s="110"/>
      <c r="JCH2" s="110"/>
      <c r="JCI2" s="110"/>
      <c r="JCJ2" s="110"/>
      <c r="JCK2" s="110"/>
      <c r="JCL2" s="110"/>
      <c r="JCM2" s="110"/>
      <c r="JCN2" s="110"/>
      <c r="JCO2" s="110"/>
      <c r="JCP2" s="110"/>
      <c r="JCQ2" s="110"/>
      <c r="JCR2" s="110"/>
      <c r="JCS2" s="110"/>
      <c r="JCT2" s="110"/>
      <c r="JCU2" s="110"/>
      <c r="JCV2" s="110"/>
      <c r="JCW2" s="110"/>
      <c r="JCX2" s="110"/>
      <c r="JCY2" s="110"/>
      <c r="JCZ2" s="110"/>
      <c r="JDA2" s="110"/>
      <c r="JDB2" s="110"/>
      <c r="JDC2" s="110"/>
      <c r="JDD2" s="110"/>
      <c r="JDE2" s="110"/>
      <c r="JDF2" s="110"/>
      <c r="JDG2" s="110"/>
      <c r="JDH2" s="110"/>
      <c r="JDI2" s="110"/>
      <c r="JDJ2" s="110"/>
      <c r="JDK2" s="110"/>
      <c r="JDL2" s="110"/>
      <c r="JDM2" s="110"/>
      <c r="JDN2" s="110"/>
      <c r="JDO2" s="110"/>
      <c r="JDP2" s="110"/>
      <c r="JDQ2" s="110"/>
      <c r="JDR2" s="110"/>
      <c r="JDS2" s="110"/>
      <c r="JDT2" s="110"/>
      <c r="JDU2" s="110"/>
      <c r="JDV2" s="110"/>
      <c r="JDW2" s="110"/>
      <c r="JDX2" s="110"/>
      <c r="JDY2" s="110"/>
      <c r="JDZ2" s="110"/>
      <c r="JEA2" s="110"/>
      <c r="JEB2" s="110"/>
      <c r="JEC2" s="110"/>
      <c r="JED2" s="110"/>
      <c r="JEE2" s="110"/>
      <c r="JEF2" s="110"/>
      <c r="JEG2" s="110"/>
      <c r="JEH2" s="110"/>
      <c r="JEI2" s="110"/>
      <c r="JEJ2" s="110"/>
      <c r="JEK2" s="110"/>
      <c r="JEL2" s="110"/>
      <c r="JEM2" s="110"/>
      <c r="JEN2" s="110"/>
      <c r="JEO2" s="110"/>
      <c r="JEP2" s="110"/>
      <c r="JEQ2" s="110"/>
      <c r="JER2" s="110"/>
      <c r="JES2" s="110"/>
      <c r="JET2" s="110"/>
      <c r="JEU2" s="110"/>
      <c r="JEV2" s="110"/>
      <c r="JEW2" s="110"/>
      <c r="JEX2" s="110"/>
      <c r="JEY2" s="110"/>
      <c r="JEZ2" s="110"/>
      <c r="JFA2" s="110"/>
      <c r="JFB2" s="110"/>
      <c r="JFC2" s="110"/>
      <c r="JFD2" s="110"/>
      <c r="JFE2" s="110"/>
      <c r="JFF2" s="110"/>
      <c r="JFG2" s="110"/>
      <c r="JFH2" s="110"/>
      <c r="JFI2" s="110"/>
      <c r="JFJ2" s="110"/>
      <c r="JFK2" s="110"/>
      <c r="JFL2" s="110"/>
      <c r="JFM2" s="110"/>
      <c r="JFN2" s="110"/>
      <c r="JFO2" s="110"/>
      <c r="JFP2" s="110"/>
      <c r="JFQ2" s="110"/>
      <c r="JFR2" s="110"/>
      <c r="JFS2" s="110"/>
      <c r="JFT2" s="110"/>
      <c r="JFU2" s="110"/>
      <c r="JFV2" s="110"/>
      <c r="JFW2" s="110"/>
      <c r="JFX2" s="110"/>
      <c r="JFY2" s="110"/>
      <c r="JFZ2" s="110"/>
      <c r="JGA2" s="110"/>
      <c r="JGB2" s="110"/>
      <c r="JGC2" s="110"/>
      <c r="JGD2" s="110"/>
      <c r="JGE2" s="110"/>
      <c r="JGF2" s="110"/>
      <c r="JGG2" s="110"/>
      <c r="JGH2" s="110"/>
      <c r="JGI2" s="110"/>
      <c r="JGJ2" s="110"/>
      <c r="JGK2" s="110"/>
      <c r="JGL2" s="110"/>
      <c r="JGM2" s="110"/>
      <c r="JGN2" s="110"/>
      <c r="JGO2" s="110"/>
      <c r="JGP2" s="110"/>
      <c r="JGQ2" s="110"/>
      <c r="JGR2" s="110"/>
      <c r="JGS2" s="110"/>
      <c r="JGT2" s="110"/>
      <c r="JGU2" s="110"/>
      <c r="JGV2" s="110"/>
      <c r="JGW2" s="110"/>
      <c r="JGX2" s="110"/>
      <c r="JGY2" s="110"/>
      <c r="JGZ2" s="110"/>
      <c r="JHA2" s="110"/>
      <c r="JHB2" s="110"/>
      <c r="JHC2" s="110"/>
      <c r="JHD2" s="110"/>
      <c r="JHE2" s="110"/>
      <c r="JHF2" s="110"/>
      <c r="JHG2" s="110"/>
      <c r="JHH2" s="110"/>
      <c r="JHI2" s="110"/>
      <c r="JHJ2" s="110"/>
      <c r="JHK2" s="110"/>
      <c r="JHL2" s="110"/>
      <c r="JHM2" s="110"/>
      <c r="JHN2" s="110"/>
      <c r="JHO2" s="110"/>
      <c r="JHP2" s="110"/>
      <c r="JHQ2" s="110"/>
      <c r="JHR2" s="110"/>
      <c r="JHS2" s="110"/>
      <c r="JHT2" s="110"/>
      <c r="JHU2" s="110"/>
      <c r="JHV2" s="110"/>
      <c r="JHW2" s="110"/>
      <c r="JHX2" s="110"/>
      <c r="JHY2" s="110"/>
      <c r="JHZ2" s="110"/>
      <c r="JIA2" s="110"/>
      <c r="JIB2" s="110"/>
      <c r="JIC2" s="110"/>
      <c r="JID2" s="110"/>
      <c r="JIE2" s="110"/>
      <c r="JIF2" s="110"/>
      <c r="JIG2" s="110"/>
      <c r="JIH2" s="110"/>
      <c r="JII2" s="110"/>
      <c r="JIJ2" s="110"/>
      <c r="JIK2" s="110"/>
      <c r="JIL2" s="110"/>
      <c r="JIM2" s="110"/>
      <c r="JIN2" s="110"/>
      <c r="JIO2" s="110"/>
      <c r="JIP2" s="110"/>
      <c r="JIQ2" s="110"/>
      <c r="JIR2" s="110"/>
      <c r="JIS2" s="110"/>
      <c r="JIT2" s="110"/>
      <c r="JIU2" s="110"/>
      <c r="JIV2" s="110"/>
      <c r="JIW2" s="110"/>
      <c r="JIX2" s="110"/>
      <c r="JIY2" s="110"/>
      <c r="JIZ2" s="110"/>
      <c r="JJA2" s="110"/>
      <c r="JJB2" s="110"/>
      <c r="JJC2" s="110"/>
      <c r="JJD2" s="110"/>
      <c r="JJE2" s="110"/>
      <c r="JJF2" s="110"/>
      <c r="JJG2" s="110"/>
      <c r="JJH2" s="110"/>
      <c r="JJI2" s="110"/>
      <c r="JJJ2" s="110"/>
      <c r="JJK2" s="110"/>
      <c r="JJL2" s="110"/>
      <c r="JJM2" s="110"/>
      <c r="JJN2" s="110"/>
      <c r="JJO2" s="110"/>
      <c r="JJP2" s="110"/>
      <c r="JJQ2" s="110"/>
      <c r="JJR2" s="110"/>
      <c r="JJS2" s="110"/>
      <c r="JJT2" s="110"/>
      <c r="JJU2" s="110"/>
      <c r="JJV2" s="110"/>
      <c r="JJW2" s="110"/>
      <c r="JJX2" s="110"/>
      <c r="JJY2" s="110"/>
      <c r="JJZ2" s="110"/>
      <c r="JKA2" s="110"/>
      <c r="JKB2" s="110"/>
      <c r="JKC2" s="110"/>
      <c r="JKD2" s="110"/>
      <c r="JKE2" s="110"/>
      <c r="JKF2" s="110"/>
      <c r="JKG2" s="110"/>
      <c r="JKH2" s="110"/>
      <c r="JKI2" s="110"/>
      <c r="JKJ2" s="110"/>
      <c r="JKK2" s="110"/>
      <c r="JKL2" s="110"/>
      <c r="JKM2" s="110"/>
      <c r="JKN2" s="110"/>
      <c r="JKO2" s="110"/>
      <c r="JKP2" s="110"/>
      <c r="JKQ2" s="110"/>
      <c r="JKR2" s="110"/>
      <c r="JKS2" s="110"/>
      <c r="JKT2" s="110"/>
      <c r="JKU2" s="110"/>
      <c r="JKV2" s="110"/>
      <c r="JKW2" s="110"/>
      <c r="JKX2" s="110"/>
      <c r="JKY2" s="110"/>
      <c r="JKZ2" s="110"/>
      <c r="JLA2" s="110"/>
      <c r="JLB2" s="110"/>
      <c r="JLC2" s="110"/>
      <c r="JLD2" s="110"/>
      <c r="JLE2" s="110"/>
      <c r="JLF2" s="110"/>
      <c r="JLG2" s="110"/>
      <c r="JLH2" s="110"/>
      <c r="JLI2" s="110"/>
      <c r="JLJ2" s="110"/>
      <c r="JLK2" s="110"/>
      <c r="JLL2" s="110"/>
      <c r="JLM2" s="110"/>
      <c r="JLN2" s="110"/>
      <c r="JLO2" s="110"/>
      <c r="JLP2" s="110"/>
      <c r="JLQ2" s="110"/>
      <c r="JLR2" s="110"/>
      <c r="JLS2" s="110"/>
      <c r="JLT2" s="110"/>
      <c r="JLU2" s="110"/>
      <c r="JLV2" s="110"/>
      <c r="JLW2" s="110"/>
      <c r="JLX2" s="110"/>
      <c r="JLY2" s="110"/>
      <c r="JLZ2" s="110"/>
      <c r="JMA2" s="110"/>
      <c r="JMB2" s="110"/>
      <c r="JMC2" s="110"/>
      <c r="JMD2" s="110"/>
      <c r="JME2" s="110"/>
      <c r="JMF2" s="110"/>
      <c r="JMG2" s="110"/>
      <c r="JMH2" s="110"/>
      <c r="JMI2" s="110"/>
      <c r="JMJ2" s="110"/>
      <c r="JMK2" s="110"/>
      <c r="JML2" s="110"/>
      <c r="JMM2" s="110"/>
      <c r="JMN2" s="110"/>
      <c r="JMO2" s="110"/>
      <c r="JMP2" s="110"/>
      <c r="JMQ2" s="110"/>
      <c r="JMR2" s="110"/>
      <c r="JMS2" s="110"/>
      <c r="JMT2" s="110"/>
      <c r="JMU2" s="110"/>
      <c r="JMV2" s="110"/>
      <c r="JMW2" s="110"/>
      <c r="JMX2" s="110"/>
      <c r="JMY2" s="110"/>
      <c r="JMZ2" s="110"/>
      <c r="JNA2" s="110"/>
      <c r="JNB2" s="110"/>
      <c r="JNC2" s="110"/>
      <c r="JND2" s="110"/>
      <c r="JNE2" s="110"/>
      <c r="JNF2" s="110"/>
      <c r="JNG2" s="110"/>
      <c r="JNH2" s="110"/>
      <c r="JNI2" s="110"/>
      <c r="JNJ2" s="110"/>
      <c r="JNK2" s="110"/>
      <c r="JNL2" s="110"/>
      <c r="JNM2" s="110"/>
      <c r="JNN2" s="110"/>
      <c r="JNO2" s="110"/>
      <c r="JNP2" s="110"/>
      <c r="JNQ2" s="110"/>
      <c r="JNR2" s="110"/>
      <c r="JNS2" s="110"/>
      <c r="JNT2" s="110"/>
      <c r="JNU2" s="110"/>
      <c r="JNV2" s="110"/>
      <c r="JNW2" s="110"/>
      <c r="JNX2" s="110"/>
      <c r="JNY2" s="110"/>
      <c r="JNZ2" s="110"/>
      <c r="JOA2" s="110"/>
      <c r="JOB2" s="110"/>
      <c r="JOC2" s="110"/>
      <c r="JOD2" s="110"/>
      <c r="JOE2" s="110"/>
      <c r="JOF2" s="110"/>
      <c r="JOG2" s="110"/>
      <c r="JOH2" s="110"/>
      <c r="JOI2" s="110"/>
      <c r="JOJ2" s="110"/>
      <c r="JOK2" s="110"/>
      <c r="JOL2" s="110"/>
      <c r="JOM2" s="110"/>
      <c r="JON2" s="110"/>
      <c r="JOO2" s="110"/>
      <c r="JOP2" s="110"/>
      <c r="JOQ2" s="110"/>
      <c r="JOR2" s="110"/>
      <c r="JOS2" s="110"/>
      <c r="JOT2" s="110"/>
      <c r="JOU2" s="110"/>
      <c r="JOV2" s="110"/>
      <c r="JOW2" s="110"/>
      <c r="JOX2" s="110"/>
      <c r="JOY2" s="110"/>
      <c r="JOZ2" s="110"/>
      <c r="JPA2" s="110"/>
      <c r="JPB2" s="110"/>
      <c r="JPC2" s="110"/>
      <c r="JPD2" s="110"/>
      <c r="JPE2" s="110"/>
      <c r="JPF2" s="110"/>
      <c r="JPG2" s="110"/>
      <c r="JPH2" s="110"/>
      <c r="JPI2" s="110"/>
      <c r="JPJ2" s="110"/>
      <c r="JPK2" s="110"/>
      <c r="JPL2" s="110"/>
      <c r="JPM2" s="110"/>
      <c r="JPN2" s="110"/>
      <c r="JPO2" s="110"/>
      <c r="JPP2" s="110"/>
      <c r="JPQ2" s="110"/>
      <c r="JPR2" s="110"/>
      <c r="JPS2" s="110"/>
      <c r="JPT2" s="110"/>
      <c r="JPU2" s="110"/>
      <c r="JPV2" s="110"/>
      <c r="JPW2" s="110"/>
      <c r="JPX2" s="110"/>
      <c r="JPY2" s="110"/>
      <c r="JPZ2" s="110"/>
      <c r="JQA2" s="110"/>
      <c r="JQB2" s="110"/>
      <c r="JQC2" s="110"/>
      <c r="JQD2" s="110"/>
      <c r="JQE2" s="110"/>
      <c r="JQF2" s="110"/>
      <c r="JQG2" s="110"/>
      <c r="JQH2" s="110"/>
      <c r="JQI2" s="110"/>
      <c r="JQJ2" s="110"/>
      <c r="JQK2" s="110"/>
      <c r="JQL2" s="110"/>
      <c r="JQM2" s="110"/>
      <c r="JQN2" s="110"/>
      <c r="JQO2" s="110"/>
      <c r="JQP2" s="110"/>
      <c r="JQQ2" s="110"/>
      <c r="JQR2" s="110"/>
      <c r="JQS2" s="110"/>
      <c r="JQT2" s="110"/>
      <c r="JQU2" s="110"/>
      <c r="JQV2" s="110"/>
      <c r="JQW2" s="110"/>
      <c r="JQX2" s="110"/>
      <c r="JQY2" s="110"/>
      <c r="JQZ2" s="110"/>
      <c r="JRA2" s="110"/>
      <c r="JRB2" s="110"/>
      <c r="JRC2" s="110"/>
      <c r="JRD2" s="110"/>
      <c r="JRE2" s="110"/>
      <c r="JRF2" s="110"/>
      <c r="JRG2" s="110"/>
      <c r="JRH2" s="110"/>
      <c r="JRI2" s="110"/>
      <c r="JRJ2" s="110"/>
      <c r="JRK2" s="110"/>
      <c r="JRL2" s="110"/>
      <c r="JRM2" s="110"/>
      <c r="JRN2" s="110"/>
      <c r="JRO2" s="110"/>
      <c r="JRP2" s="110"/>
      <c r="JRQ2" s="110"/>
      <c r="JRR2" s="110"/>
      <c r="JRS2" s="110"/>
      <c r="JRT2" s="110"/>
      <c r="JRU2" s="110"/>
      <c r="JRV2" s="110"/>
      <c r="JRW2" s="110"/>
      <c r="JRX2" s="110"/>
      <c r="JRY2" s="110"/>
      <c r="JRZ2" s="110"/>
      <c r="JSA2" s="110"/>
      <c r="JSB2" s="110"/>
      <c r="JSC2" s="110"/>
      <c r="JSD2" s="110"/>
      <c r="JSE2" s="110"/>
      <c r="JSF2" s="110"/>
      <c r="JSG2" s="110"/>
      <c r="JSH2" s="110"/>
      <c r="JSI2" s="110"/>
      <c r="JSJ2" s="110"/>
      <c r="JSK2" s="110"/>
      <c r="JSL2" s="110"/>
      <c r="JSM2" s="110"/>
      <c r="JSN2" s="110"/>
      <c r="JSO2" s="110"/>
      <c r="JSP2" s="110"/>
      <c r="JSQ2" s="110"/>
      <c r="JSR2" s="110"/>
      <c r="JSS2" s="110"/>
      <c r="JST2" s="110"/>
      <c r="JSU2" s="110"/>
      <c r="JSV2" s="110"/>
      <c r="JSW2" s="110"/>
      <c r="JSX2" s="110"/>
      <c r="JSY2" s="110"/>
      <c r="JSZ2" s="110"/>
      <c r="JTA2" s="110"/>
      <c r="JTB2" s="110"/>
      <c r="JTC2" s="110"/>
      <c r="JTD2" s="110"/>
      <c r="JTE2" s="110"/>
      <c r="JTF2" s="110"/>
      <c r="JTG2" s="110"/>
      <c r="JTH2" s="110"/>
      <c r="JTI2" s="110"/>
      <c r="JTJ2" s="110"/>
      <c r="JTK2" s="110"/>
      <c r="JTL2" s="110"/>
      <c r="JTM2" s="110"/>
      <c r="JTN2" s="110"/>
      <c r="JTO2" s="110"/>
      <c r="JTP2" s="110"/>
      <c r="JTQ2" s="110"/>
      <c r="JTR2" s="110"/>
      <c r="JTS2" s="110"/>
      <c r="JTT2" s="110"/>
      <c r="JTU2" s="110"/>
      <c r="JTV2" s="110"/>
      <c r="JTW2" s="110"/>
      <c r="JTX2" s="110"/>
      <c r="JTY2" s="110"/>
      <c r="JTZ2" s="110"/>
      <c r="JUA2" s="110"/>
      <c r="JUB2" s="110"/>
      <c r="JUC2" s="110"/>
      <c r="JUD2" s="110"/>
      <c r="JUE2" s="110"/>
      <c r="JUF2" s="110"/>
      <c r="JUG2" s="110"/>
      <c r="JUH2" s="110"/>
      <c r="JUI2" s="110"/>
      <c r="JUJ2" s="110"/>
      <c r="JUK2" s="110"/>
      <c r="JUL2" s="110"/>
      <c r="JUM2" s="110"/>
      <c r="JUN2" s="110"/>
      <c r="JUO2" s="110"/>
      <c r="JUP2" s="110"/>
      <c r="JUQ2" s="110"/>
      <c r="JUR2" s="110"/>
      <c r="JUS2" s="110"/>
      <c r="JUT2" s="110"/>
      <c r="JUU2" s="110"/>
      <c r="JUV2" s="110"/>
      <c r="JUW2" s="110"/>
      <c r="JUX2" s="110"/>
      <c r="JUY2" s="110"/>
      <c r="JUZ2" s="110"/>
      <c r="JVA2" s="110"/>
      <c r="JVB2" s="110"/>
      <c r="JVC2" s="110"/>
      <c r="JVD2" s="110"/>
      <c r="JVE2" s="110"/>
      <c r="JVF2" s="110"/>
      <c r="JVG2" s="110"/>
      <c r="JVH2" s="110"/>
      <c r="JVI2" s="110"/>
      <c r="JVJ2" s="110"/>
      <c r="JVK2" s="110"/>
      <c r="JVL2" s="110"/>
      <c r="JVM2" s="110"/>
      <c r="JVN2" s="110"/>
      <c r="JVO2" s="110"/>
      <c r="JVP2" s="110"/>
      <c r="JVQ2" s="110"/>
      <c r="JVR2" s="110"/>
      <c r="JVS2" s="110"/>
      <c r="JVT2" s="110"/>
      <c r="JVU2" s="110"/>
      <c r="JVV2" s="110"/>
      <c r="JVW2" s="110"/>
      <c r="JVX2" s="110"/>
      <c r="JVY2" s="110"/>
      <c r="JVZ2" s="110"/>
      <c r="JWA2" s="110"/>
      <c r="JWB2" s="110"/>
      <c r="JWC2" s="110"/>
      <c r="JWD2" s="110"/>
      <c r="JWE2" s="110"/>
      <c r="JWF2" s="110"/>
      <c r="JWG2" s="110"/>
      <c r="JWH2" s="110"/>
      <c r="JWI2" s="110"/>
      <c r="JWJ2" s="110"/>
      <c r="JWK2" s="110"/>
      <c r="JWL2" s="110"/>
      <c r="JWM2" s="110"/>
      <c r="JWN2" s="110"/>
      <c r="JWO2" s="110"/>
      <c r="JWP2" s="110"/>
      <c r="JWQ2" s="110"/>
      <c r="JWR2" s="110"/>
      <c r="JWS2" s="110"/>
      <c r="JWT2" s="110"/>
      <c r="JWU2" s="110"/>
      <c r="JWV2" s="110"/>
      <c r="JWW2" s="110"/>
      <c r="JWX2" s="110"/>
      <c r="JWY2" s="110"/>
      <c r="JWZ2" s="110"/>
      <c r="JXA2" s="110"/>
      <c r="JXB2" s="110"/>
      <c r="JXC2" s="110"/>
      <c r="JXD2" s="110"/>
      <c r="JXE2" s="110"/>
      <c r="JXF2" s="110"/>
      <c r="JXG2" s="110"/>
      <c r="JXH2" s="110"/>
      <c r="JXI2" s="110"/>
      <c r="JXJ2" s="110"/>
      <c r="JXK2" s="110"/>
      <c r="JXL2" s="110"/>
      <c r="JXM2" s="110"/>
      <c r="JXN2" s="110"/>
      <c r="JXO2" s="110"/>
      <c r="JXP2" s="110"/>
      <c r="JXQ2" s="110"/>
      <c r="JXR2" s="110"/>
      <c r="JXS2" s="110"/>
      <c r="JXT2" s="110"/>
      <c r="JXU2" s="110"/>
      <c r="JXV2" s="110"/>
      <c r="JXW2" s="110"/>
      <c r="JXX2" s="110"/>
      <c r="JXY2" s="110"/>
      <c r="JXZ2" s="110"/>
      <c r="JYA2" s="110"/>
      <c r="JYB2" s="110"/>
      <c r="JYC2" s="110"/>
      <c r="JYD2" s="110"/>
      <c r="JYE2" s="110"/>
      <c r="JYF2" s="110"/>
      <c r="JYG2" s="110"/>
      <c r="JYH2" s="110"/>
      <c r="JYI2" s="110"/>
      <c r="JYJ2" s="110"/>
      <c r="JYK2" s="110"/>
      <c r="JYL2" s="110"/>
      <c r="JYM2" s="110"/>
      <c r="JYN2" s="110"/>
      <c r="JYO2" s="110"/>
      <c r="JYP2" s="110"/>
      <c r="JYQ2" s="110"/>
      <c r="JYR2" s="110"/>
      <c r="JYS2" s="110"/>
      <c r="JYT2" s="110"/>
      <c r="JYU2" s="110"/>
      <c r="JYV2" s="110"/>
      <c r="JYW2" s="110"/>
      <c r="JYX2" s="110"/>
      <c r="JYY2" s="110"/>
      <c r="JYZ2" s="110"/>
      <c r="JZA2" s="110"/>
      <c r="JZB2" s="110"/>
      <c r="JZC2" s="110"/>
      <c r="JZD2" s="110"/>
      <c r="JZE2" s="110"/>
      <c r="JZF2" s="110"/>
      <c r="JZG2" s="110"/>
      <c r="JZH2" s="110"/>
      <c r="JZI2" s="110"/>
      <c r="JZJ2" s="110"/>
      <c r="JZK2" s="110"/>
      <c r="JZL2" s="110"/>
      <c r="JZM2" s="110"/>
      <c r="JZN2" s="110"/>
      <c r="JZO2" s="110"/>
      <c r="JZP2" s="110"/>
      <c r="JZQ2" s="110"/>
      <c r="JZR2" s="110"/>
      <c r="JZS2" s="110"/>
      <c r="JZT2" s="110"/>
      <c r="JZU2" s="110"/>
      <c r="JZV2" s="110"/>
      <c r="JZW2" s="110"/>
      <c r="JZX2" s="110"/>
      <c r="JZY2" s="110"/>
      <c r="JZZ2" s="110"/>
      <c r="KAA2" s="110"/>
      <c r="KAB2" s="110"/>
      <c r="KAC2" s="110"/>
      <c r="KAD2" s="110"/>
      <c r="KAE2" s="110"/>
      <c r="KAF2" s="110"/>
      <c r="KAG2" s="110"/>
      <c r="KAH2" s="110"/>
      <c r="KAI2" s="110"/>
      <c r="KAJ2" s="110"/>
      <c r="KAK2" s="110"/>
      <c r="KAL2" s="110"/>
      <c r="KAM2" s="110"/>
      <c r="KAN2" s="110"/>
      <c r="KAO2" s="110"/>
      <c r="KAP2" s="110"/>
      <c r="KAQ2" s="110"/>
      <c r="KAR2" s="110"/>
      <c r="KAS2" s="110"/>
      <c r="KAT2" s="110"/>
      <c r="KAU2" s="110"/>
      <c r="KAV2" s="110"/>
      <c r="KAW2" s="110"/>
      <c r="KAX2" s="110"/>
      <c r="KAY2" s="110"/>
      <c r="KAZ2" s="110"/>
      <c r="KBA2" s="110"/>
      <c r="KBB2" s="110"/>
      <c r="KBC2" s="110"/>
      <c r="KBD2" s="110"/>
      <c r="KBE2" s="110"/>
      <c r="KBF2" s="110"/>
      <c r="KBG2" s="110"/>
      <c r="KBH2" s="110"/>
      <c r="KBI2" s="110"/>
      <c r="KBJ2" s="110"/>
      <c r="KBK2" s="110"/>
      <c r="KBL2" s="110"/>
      <c r="KBM2" s="110"/>
      <c r="KBN2" s="110"/>
      <c r="KBO2" s="110"/>
      <c r="KBP2" s="110"/>
      <c r="KBQ2" s="110"/>
      <c r="KBR2" s="110"/>
      <c r="KBS2" s="110"/>
      <c r="KBT2" s="110"/>
      <c r="KBU2" s="110"/>
      <c r="KBV2" s="110"/>
      <c r="KBW2" s="110"/>
      <c r="KBX2" s="110"/>
      <c r="KBY2" s="110"/>
      <c r="KBZ2" s="110"/>
      <c r="KCA2" s="110"/>
      <c r="KCB2" s="110"/>
      <c r="KCC2" s="110"/>
      <c r="KCD2" s="110"/>
      <c r="KCE2" s="110"/>
      <c r="KCF2" s="110"/>
      <c r="KCG2" s="110"/>
      <c r="KCH2" s="110"/>
      <c r="KCI2" s="110"/>
      <c r="KCJ2" s="110"/>
      <c r="KCK2" s="110"/>
      <c r="KCL2" s="110"/>
      <c r="KCM2" s="110"/>
      <c r="KCN2" s="110"/>
      <c r="KCO2" s="110"/>
      <c r="KCP2" s="110"/>
      <c r="KCQ2" s="110"/>
      <c r="KCR2" s="110"/>
      <c r="KCS2" s="110"/>
      <c r="KCT2" s="110"/>
      <c r="KCU2" s="110"/>
      <c r="KCV2" s="110"/>
      <c r="KCW2" s="110"/>
      <c r="KCX2" s="110"/>
      <c r="KCY2" s="110"/>
      <c r="KCZ2" s="110"/>
      <c r="KDA2" s="110"/>
      <c r="KDB2" s="110"/>
      <c r="KDC2" s="110"/>
      <c r="KDD2" s="110"/>
      <c r="KDE2" s="110"/>
      <c r="KDF2" s="110"/>
      <c r="KDG2" s="110"/>
      <c r="KDH2" s="110"/>
      <c r="KDI2" s="110"/>
      <c r="KDJ2" s="110"/>
      <c r="KDK2" s="110"/>
      <c r="KDL2" s="110"/>
      <c r="KDM2" s="110"/>
      <c r="KDN2" s="110"/>
      <c r="KDO2" s="110"/>
      <c r="KDP2" s="110"/>
      <c r="KDQ2" s="110"/>
      <c r="KDR2" s="110"/>
      <c r="KDS2" s="110"/>
      <c r="KDT2" s="110"/>
      <c r="KDU2" s="110"/>
      <c r="KDV2" s="110"/>
      <c r="KDW2" s="110"/>
      <c r="KDX2" s="110"/>
      <c r="KDY2" s="110"/>
      <c r="KDZ2" s="110"/>
      <c r="KEA2" s="110"/>
      <c r="KEB2" s="110"/>
      <c r="KEC2" s="110"/>
      <c r="KED2" s="110"/>
      <c r="KEE2" s="110"/>
      <c r="KEF2" s="110"/>
      <c r="KEG2" s="110"/>
      <c r="KEH2" s="110"/>
      <c r="KEI2" s="110"/>
      <c r="KEJ2" s="110"/>
      <c r="KEK2" s="110"/>
      <c r="KEL2" s="110"/>
      <c r="KEM2" s="110"/>
      <c r="KEN2" s="110"/>
      <c r="KEO2" s="110"/>
      <c r="KEP2" s="110"/>
      <c r="KEQ2" s="110"/>
      <c r="KER2" s="110"/>
      <c r="KES2" s="110"/>
      <c r="KET2" s="110"/>
      <c r="KEU2" s="110"/>
      <c r="KEV2" s="110"/>
      <c r="KEW2" s="110"/>
      <c r="KEX2" s="110"/>
      <c r="KEY2" s="110"/>
      <c r="KEZ2" s="110"/>
      <c r="KFA2" s="110"/>
      <c r="KFB2" s="110"/>
      <c r="KFC2" s="110"/>
      <c r="KFD2" s="110"/>
      <c r="KFE2" s="110"/>
      <c r="KFF2" s="110"/>
      <c r="KFG2" s="110"/>
      <c r="KFH2" s="110"/>
      <c r="KFI2" s="110"/>
      <c r="KFJ2" s="110"/>
      <c r="KFK2" s="110"/>
      <c r="KFL2" s="110"/>
      <c r="KFM2" s="110"/>
      <c r="KFN2" s="110"/>
      <c r="KFO2" s="110"/>
      <c r="KFP2" s="110"/>
      <c r="KFQ2" s="110"/>
      <c r="KFR2" s="110"/>
      <c r="KFS2" s="110"/>
      <c r="KFT2" s="110"/>
      <c r="KFU2" s="110"/>
      <c r="KFV2" s="110"/>
      <c r="KFW2" s="110"/>
      <c r="KFX2" s="110"/>
      <c r="KFY2" s="110"/>
      <c r="KFZ2" s="110"/>
      <c r="KGA2" s="110"/>
      <c r="KGB2" s="110"/>
      <c r="KGC2" s="110"/>
      <c r="KGD2" s="110"/>
      <c r="KGE2" s="110"/>
      <c r="KGF2" s="110"/>
      <c r="KGG2" s="110"/>
      <c r="KGH2" s="110"/>
      <c r="KGI2" s="110"/>
      <c r="KGJ2" s="110"/>
      <c r="KGK2" s="110"/>
      <c r="KGL2" s="110"/>
      <c r="KGM2" s="110"/>
      <c r="KGN2" s="110"/>
      <c r="KGO2" s="110"/>
      <c r="KGP2" s="110"/>
      <c r="KGQ2" s="110"/>
      <c r="KGR2" s="110"/>
      <c r="KGS2" s="110"/>
      <c r="KGT2" s="110"/>
      <c r="KGU2" s="110"/>
      <c r="KGV2" s="110"/>
      <c r="KGW2" s="110"/>
      <c r="KGX2" s="110"/>
      <c r="KGY2" s="110"/>
      <c r="KGZ2" s="110"/>
      <c r="KHA2" s="110"/>
      <c r="KHB2" s="110"/>
      <c r="KHC2" s="110"/>
      <c r="KHD2" s="110"/>
      <c r="KHE2" s="110"/>
      <c r="KHF2" s="110"/>
      <c r="KHG2" s="110"/>
      <c r="KHH2" s="110"/>
      <c r="KHI2" s="110"/>
      <c r="KHJ2" s="110"/>
      <c r="KHK2" s="110"/>
      <c r="KHL2" s="110"/>
      <c r="KHM2" s="110"/>
      <c r="KHN2" s="110"/>
      <c r="KHO2" s="110"/>
      <c r="KHP2" s="110"/>
      <c r="KHQ2" s="110"/>
      <c r="KHR2" s="110"/>
      <c r="KHS2" s="110"/>
      <c r="KHT2" s="110"/>
      <c r="KHU2" s="110"/>
      <c r="KHV2" s="110"/>
      <c r="KHW2" s="110"/>
      <c r="KHX2" s="110"/>
      <c r="KHY2" s="110"/>
      <c r="KHZ2" s="110"/>
      <c r="KIA2" s="110"/>
      <c r="KIB2" s="110"/>
      <c r="KIC2" s="110"/>
      <c r="KID2" s="110"/>
      <c r="KIE2" s="110"/>
      <c r="KIF2" s="110"/>
      <c r="KIG2" s="110"/>
      <c r="KIH2" s="110"/>
      <c r="KII2" s="110"/>
      <c r="KIJ2" s="110"/>
      <c r="KIK2" s="110"/>
      <c r="KIL2" s="110"/>
      <c r="KIM2" s="110"/>
      <c r="KIN2" s="110"/>
      <c r="KIO2" s="110"/>
      <c r="KIP2" s="110"/>
      <c r="KIQ2" s="110"/>
      <c r="KIR2" s="110"/>
      <c r="KIS2" s="110"/>
      <c r="KIT2" s="110"/>
      <c r="KIU2" s="110"/>
      <c r="KIV2" s="110"/>
      <c r="KIW2" s="110"/>
      <c r="KIX2" s="110"/>
      <c r="KIY2" s="110"/>
      <c r="KIZ2" s="110"/>
      <c r="KJA2" s="110"/>
      <c r="KJB2" s="110"/>
      <c r="KJC2" s="110"/>
      <c r="KJD2" s="110"/>
      <c r="KJE2" s="110"/>
      <c r="KJF2" s="110"/>
      <c r="KJG2" s="110"/>
      <c r="KJH2" s="110"/>
      <c r="KJI2" s="110"/>
      <c r="KJJ2" s="110"/>
      <c r="KJK2" s="110"/>
      <c r="KJL2" s="110"/>
      <c r="KJM2" s="110"/>
      <c r="KJN2" s="110"/>
      <c r="KJO2" s="110"/>
      <c r="KJP2" s="110"/>
      <c r="KJQ2" s="110"/>
      <c r="KJR2" s="110"/>
      <c r="KJS2" s="110"/>
      <c r="KJT2" s="110"/>
      <c r="KJU2" s="110"/>
      <c r="KJV2" s="110"/>
      <c r="KJW2" s="110"/>
      <c r="KJX2" s="110"/>
      <c r="KJY2" s="110"/>
      <c r="KJZ2" s="110"/>
      <c r="KKA2" s="110"/>
      <c r="KKB2" s="110"/>
      <c r="KKC2" s="110"/>
      <c r="KKD2" s="110"/>
      <c r="KKE2" s="110"/>
      <c r="KKF2" s="110"/>
      <c r="KKG2" s="110"/>
      <c r="KKH2" s="110"/>
      <c r="KKI2" s="110"/>
      <c r="KKJ2" s="110"/>
      <c r="KKK2" s="110"/>
      <c r="KKL2" s="110"/>
      <c r="KKM2" s="110"/>
      <c r="KKN2" s="110"/>
      <c r="KKO2" s="110"/>
      <c r="KKP2" s="110"/>
      <c r="KKQ2" s="110"/>
      <c r="KKR2" s="110"/>
      <c r="KKS2" s="110"/>
      <c r="KKT2" s="110"/>
      <c r="KKU2" s="110"/>
      <c r="KKV2" s="110"/>
      <c r="KKW2" s="110"/>
      <c r="KKX2" s="110"/>
      <c r="KKY2" s="110"/>
      <c r="KKZ2" s="110"/>
      <c r="KLA2" s="110"/>
      <c r="KLB2" s="110"/>
      <c r="KLC2" s="110"/>
      <c r="KLD2" s="110"/>
      <c r="KLE2" s="110"/>
      <c r="KLF2" s="110"/>
      <c r="KLG2" s="110"/>
      <c r="KLH2" s="110"/>
      <c r="KLI2" s="110"/>
      <c r="KLJ2" s="110"/>
      <c r="KLK2" s="110"/>
      <c r="KLL2" s="110"/>
      <c r="KLM2" s="110"/>
      <c r="KLN2" s="110"/>
      <c r="KLO2" s="110"/>
      <c r="KLP2" s="110"/>
      <c r="KLQ2" s="110"/>
      <c r="KLR2" s="110"/>
      <c r="KLS2" s="110"/>
      <c r="KLT2" s="110"/>
      <c r="KLU2" s="110"/>
      <c r="KLV2" s="110"/>
      <c r="KLW2" s="110"/>
      <c r="KLX2" s="110"/>
      <c r="KLY2" s="110"/>
      <c r="KLZ2" s="110"/>
      <c r="KMA2" s="110"/>
      <c r="KMB2" s="110"/>
      <c r="KMC2" s="110"/>
      <c r="KMD2" s="110"/>
      <c r="KME2" s="110"/>
      <c r="KMF2" s="110"/>
      <c r="KMG2" s="110"/>
      <c r="KMH2" s="110"/>
      <c r="KMI2" s="110"/>
      <c r="KMJ2" s="110"/>
      <c r="KMK2" s="110"/>
      <c r="KML2" s="110"/>
      <c r="KMM2" s="110"/>
      <c r="KMN2" s="110"/>
      <c r="KMO2" s="110"/>
      <c r="KMP2" s="110"/>
      <c r="KMQ2" s="110"/>
      <c r="KMR2" s="110"/>
      <c r="KMS2" s="110"/>
      <c r="KMT2" s="110"/>
      <c r="KMU2" s="110"/>
      <c r="KMV2" s="110"/>
      <c r="KMW2" s="110"/>
      <c r="KMX2" s="110"/>
      <c r="KMY2" s="110"/>
      <c r="KMZ2" s="110"/>
      <c r="KNA2" s="110"/>
      <c r="KNB2" s="110"/>
      <c r="KNC2" s="110"/>
      <c r="KND2" s="110"/>
      <c r="KNE2" s="110"/>
      <c r="KNF2" s="110"/>
      <c r="KNG2" s="110"/>
      <c r="KNH2" s="110"/>
      <c r="KNI2" s="110"/>
      <c r="KNJ2" s="110"/>
      <c r="KNK2" s="110"/>
      <c r="KNL2" s="110"/>
      <c r="KNM2" s="110"/>
      <c r="KNN2" s="110"/>
      <c r="KNO2" s="110"/>
      <c r="KNP2" s="110"/>
      <c r="KNQ2" s="110"/>
      <c r="KNR2" s="110"/>
      <c r="KNS2" s="110"/>
      <c r="KNT2" s="110"/>
      <c r="KNU2" s="110"/>
      <c r="KNV2" s="110"/>
      <c r="KNW2" s="110"/>
      <c r="KNX2" s="110"/>
      <c r="KNY2" s="110"/>
      <c r="KNZ2" s="110"/>
      <c r="KOA2" s="110"/>
      <c r="KOB2" s="110"/>
      <c r="KOC2" s="110"/>
      <c r="KOD2" s="110"/>
      <c r="KOE2" s="110"/>
      <c r="KOF2" s="110"/>
      <c r="KOG2" s="110"/>
      <c r="KOH2" s="110"/>
      <c r="KOI2" s="110"/>
      <c r="KOJ2" s="110"/>
      <c r="KOK2" s="110"/>
      <c r="KOL2" s="110"/>
      <c r="KOM2" s="110"/>
      <c r="KON2" s="110"/>
      <c r="KOO2" s="110"/>
      <c r="KOP2" s="110"/>
      <c r="KOQ2" s="110"/>
      <c r="KOR2" s="110"/>
      <c r="KOS2" s="110"/>
      <c r="KOT2" s="110"/>
      <c r="KOU2" s="110"/>
      <c r="KOV2" s="110"/>
      <c r="KOW2" s="110"/>
      <c r="KOX2" s="110"/>
      <c r="KOY2" s="110"/>
      <c r="KOZ2" s="110"/>
      <c r="KPA2" s="110"/>
      <c r="KPB2" s="110"/>
      <c r="KPC2" s="110"/>
      <c r="KPD2" s="110"/>
      <c r="KPE2" s="110"/>
      <c r="KPF2" s="110"/>
      <c r="KPG2" s="110"/>
      <c r="KPH2" s="110"/>
      <c r="KPI2" s="110"/>
      <c r="KPJ2" s="110"/>
      <c r="KPK2" s="110"/>
      <c r="KPL2" s="110"/>
      <c r="KPM2" s="110"/>
      <c r="KPN2" s="110"/>
      <c r="KPO2" s="110"/>
      <c r="KPP2" s="110"/>
      <c r="KPQ2" s="110"/>
      <c r="KPR2" s="110"/>
      <c r="KPS2" s="110"/>
      <c r="KPT2" s="110"/>
      <c r="KPU2" s="110"/>
      <c r="KPV2" s="110"/>
      <c r="KPW2" s="110"/>
      <c r="KPX2" s="110"/>
      <c r="KPY2" s="110"/>
      <c r="KPZ2" s="110"/>
      <c r="KQA2" s="110"/>
      <c r="KQB2" s="110"/>
      <c r="KQC2" s="110"/>
      <c r="KQD2" s="110"/>
      <c r="KQE2" s="110"/>
      <c r="KQF2" s="110"/>
      <c r="KQG2" s="110"/>
      <c r="KQH2" s="110"/>
      <c r="KQI2" s="110"/>
      <c r="KQJ2" s="110"/>
      <c r="KQK2" s="110"/>
      <c r="KQL2" s="110"/>
      <c r="KQM2" s="110"/>
      <c r="KQN2" s="110"/>
      <c r="KQO2" s="110"/>
      <c r="KQP2" s="110"/>
      <c r="KQQ2" s="110"/>
      <c r="KQR2" s="110"/>
      <c r="KQS2" s="110"/>
      <c r="KQT2" s="110"/>
      <c r="KQU2" s="110"/>
      <c r="KQV2" s="110"/>
      <c r="KQW2" s="110"/>
      <c r="KQX2" s="110"/>
      <c r="KQY2" s="110"/>
      <c r="KQZ2" s="110"/>
      <c r="KRA2" s="110"/>
      <c r="KRB2" s="110"/>
      <c r="KRC2" s="110"/>
      <c r="KRD2" s="110"/>
      <c r="KRE2" s="110"/>
      <c r="KRF2" s="110"/>
      <c r="KRG2" s="110"/>
      <c r="KRH2" s="110"/>
      <c r="KRI2" s="110"/>
      <c r="KRJ2" s="110"/>
      <c r="KRK2" s="110"/>
      <c r="KRL2" s="110"/>
      <c r="KRM2" s="110"/>
      <c r="KRN2" s="110"/>
      <c r="KRO2" s="110"/>
      <c r="KRP2" s="110"/>
      <c r="KRQ2" s="110"/>
      <c r="KRR2" s="110"/>
      <c r="KRS2" s="110"/>
      <c r="KRT2" s="110"/>
      <c r="KRU2" s="110"/>
      <c r="KRV2" s="110"/>
      <c r="KRW2" s="110"/>
      <c r="KRX2" s="110"/>
      <c r="KRY2" s="110"/>
      <c r="KRZ2" s="110"/>
      <c r="KSA2" s="110"/>
      <c r="KSB2" s="110"/>
      <c r="KSC2" s="110"/>
      <c r="KSD2" s="110"/>
      <c r="KSE2" s="110"/>
      <c r="KSF2" s="110"/>
      <c r="KSG2" s="110"/>
      <c r="KSH2" s="110"/>
      <c r="KSI2" s="110"/>
      <c r="KSJ2" s="110"/>
      <c r="KSK2" s="110"/>
      <c r="KSL2" s="110"/>
      <c r="KSM2" s="110"/>
      <c r="KSN2" s="110"/>
      <c r="KSO2" s="110"/>
      <c r="KSP2" s="110"/>
      <c r="KSQ2" s="110"/>
      <c r="KSR2" s="110"/>
      <c r="KSS2" s="110"/>
      <c r="KST2" s="110"/>
      <c r="KSU2" s="110"/>
      <c r="KSV2" s="110"/>
      <c r="KSW2" s="110"/>
      <c r="KSX2" s="110"/>
      <c r="KSY2" s="110"/>
      <c r="KSZ2" s="110"/>
      <c r="KTA2" s="110"/>
      <c r="KTB2" s="110"/>
      <c r="KTC2" s="110"/>
      <c r="KTD2" s="110"/>
      <c r="KTE2" s="110"/>
      <c r="KTF2" s="110"/>
      <c r="KTG2" s="110"/>
      <c r="KTH2" s="110"/>
      <c r="KTI2" s="110"/>
      <c r="KTJ2" s="110"/>
      <c r="KTK2" s="110"/>
      <c r="KTL2" s="110"/>
      <c r="KTM2" s="110"/>
      <c r="KTN2" s="110"/>
      <c r="KTO2" s="110"/>
      <c r="KTP2" s="110"/>
      <c r="KTQ2" s="110"/>
      <c r="KTR2" s="110"/>
      <c r="KTS2" s="110"/>
      <c r="KTT2" s="110"/>
      <c r="KTU2" s="110"/>
      <c r="KTV2" s="110"/>
      <c r="KTW2" s="110"/>
      <c r="KTX2" s="110"/>
      <c r="KTY2" s="110"/>
      <c r="KTZ2" s="110"/>
      <c r="KUA2" s="110"/>
      <c r="KUB2" s="110"/>
      <c r="KUC2" s="110"/>
      <c r="KUD2" s="110"/>
      <c r="KUE2" s="110"/>
      <c r="KUF2" s="110"/>
      <c r="KUG2" s="110"/>
      <c r="KUH2" s="110"/>
      <c r="KUI2" s="110"/>
      <c r="KUJ2" s="110"/>
      <c r="KUK2" s="110"/>
      <c r="KUL2" s="110"/>
      <c r="KUM2" s="110"/>
      <c r="KUN2" s="110"/>
      <c r="KUO2" s="110"/>
      <c r="KUP2" s="110"/>
      <c r="KUQ2" s="110"/>
      <c r="KUR2" s="110"/>
      <c r="KUS2" s="110"/>
      <c r="KUT2" s="110"/>
      <c r="KUU2" s="110"/>
      <c r="KUV2" s="110"/>
      <c r="KUW2" s="110"/>
      <c r="KUX2" s="110"/>
      <c r="KUY2" s="110"/>
      <c r="KUZ2" s="110"/>
      <c r="KVA2" s="110"/>
      <c r="KVB2" s="110"/>
      <c r="KVC2" s="110"/>
      <c r="KVD2" s="110"/>
      <c r="KVE2" s="110"/>
      <c r="KVF2" s="110"/>
      <c r="KVG2" s="110"/>
      <c r="KVH2" s="110"/>
      <c r="KVI2" s="110"/>
      <c r="KVJ2" s="110"/>
      <c r="KVK2" s="110"/>
      <c r="KVL2" s="110"/>
      <c r="KVM2" s="110"/>
      <c r="KVN2" s="110"/>
      <c r="KVO2" s="110"/>
      <c r="KVP2" s="110"/>
      <c r="KVQ2" s="110"/>
      <c r="KVR2" s="110"/>
      <c r="KVS2" s="110"/>
      <c r="KVT2" s="110"/>
      <c r="KVU2" s="110"/>
      <c r="KVV2" s="110"/>
      <c r="KVW2" s="110"/>
      <c r="KVX2" s="110"/>
      <c r="KVY2" s="110"/>
      <c r="KVZ2" s="110"/>
      <c r="KWA2" s="110"/>
      <c r="KWB2" s="110"/>
      <c r="KWC2" s="110"/>
      <c r="KWD2" s="110"/>
      <c r="KWE2" s="110"/>
      <c r="KWF2" s="110"/>
      <c r="KWG2" s="110"/>
      <c r="KWH2" s="110"/>
      <c r="KWI2" s="110"/>
      <c r="KWJ2" s="110"/>
      <c r="KWK2" s="110"/>
      <c r="KWL2" s="110"/>
      <c r="KWM2" s="110"/>
      <c r="KWN2" s="110"/>
      <c r="KWO2" s="110"/>
      <c r="KWP2" s="110"/>
      <c r="KWQ2" s="110"/>
      <c r="KWR2" s="110"/>
      <c r="KWS2" s="110"/>
      <c r="KWT2" s="110"/>
      <c r="KWU2" s="110"/>
      <c r="KWV2" s="110"/>
      <c r="KWW2" s="110"/>
      <c r="KWX2" s="110"/>
      <c r="KWY2" s="110"/>
      <c r="KWZ2" s="110"/>
      <c r="KXA2" s="110"/>
      <c r="KXB2" s="110"/>
      <c r="KXC2" s="110"/>
      <c r="KXD2" s="110"/>
      <c r="KXE2" s="110"/>
      <c r="KXF2" s="110"/>
      <c r="KXG2" s="110"/>
      <c r="KXH2" s="110"/>
      <c r="KXI2" s="110"/>
      <c r="KXJ2" s="110"/>
      <c r="KXK2" s="110"/>
      <c r="KXL2" s="110"/>
      <c r="KXM2" s="110"/>
      <c r="KXN2" s="110"/>
      <c r="KXO2" s="110"/>
      <c r="KXP2" s="110"/>
      <c r="KXQ2" s="110"/>
      <c r="KXR2" s="110"/>
      <c r="KXS2" s="110"/>
      <c r="KXT2" s="110"/>
      <c r="KXU2" s="110"/>
      <c r="KXV2" s="110"/>
      <c r="KXW2" s="110"/>
      <c r="KXX2" s="110"/>
      <c r="KXY2" s="110"/>
      <c r="KXZ2" s="110"/>
      <c r="KYA2" s="110"/>
      <c r="KYB2" s="110"/>
      <c r="KYC2" s="110"/>
      <c r="KYD2" s="110"/>
      <c r="KYE2" s="110"/>
      <c r="KYF2" s="110"/>
      <c r="KYG2" s="110"/>
      <c r="KYH2" s="110"/>
      <c r="KYI2" s="110"/>
      <c r="KYJ2" s="110"/>
      <c r="KYK2" s="110"/>
      <c r="KYL2" s="110"/>
      <c r="KYM2" s="110"/>
      <c r="KYN2" s="110"/>
      <c r="KYO2" s="110"/>
      <c r="KYP2" s="110"/>
      <c r="KYQ2" s="110"/>
      <c r="KYR2" s="110"/>
      <c r="KYS2" s="110"/>
      <c r="KYT2" s="110"/>
      <c r="KYU2" s="110"/>
      <c r="KYV2" s="110"/>
      <c r="KYW2" s="110"/>
      <c r="KYX2" s="110"/>
      <c r="KYY2" s="110"/>
      <c r="KYZ2" s="110"/>
      <c r="KZA2" s="110"/>
      <c r="KZB2" s="110"/>
      <c r="KZC2" s="110"/>
      <c r="KZD2" s="110"/>
      <c r="KZE2" s="110"/>
      <c r="KZF2" s="110"/>
      <c r="KZG2" s="110"/>
      <c r="KZH2" s="110"/>
      <c r="KZI2" s="110"/>
      <c r="KZJ2" s="110"/>
      <c r="KZK2" s="110"/>
      <c r="KZL2" s="110"/>
      <c r="KZM2" s="110"/>
      <c r="KZN2" s="110"/>
      <c r="KZO2" s="110"/>
      <c r="KZP2" s="110"/>
      <c r="KZQ2" s="110"/>
      <c r="KZR2" s="110"/>
      <c r="KZS2" s="110"/>
      <c r="KZT2" s="110"/>
      <c r="KZU2" s="110"/>
      <c r="KZV2" s="110"/>
      <c r="KZW2" s="110"/>
      <c r="KZX2" s="110"/>
      <c r="KZY2" s="110"/>
      <c r="KZZ2" s="110"/>
      <c r="LAA2" s="110"/>
      <c r="LAB2" s="110"/>
      <c r="LAC2" s="110"/>
      <c r="LAD2" s="110"/>
      <c r="LAE2" s="110"/>
      <c r="LAF2" s="110"/>
      <c r="LAG2" s="110"/>
      <c r="LAH2" s="110"/>
      <c r="LAI2" s="110"/>
      <c r="LAJ2" s="110"/>
      <c r="LAK2" s="110"/>
      <c r="LAL2" s="110"/>
      <c r="LAM2" s="110"/>
      <c r="LAN2" s="110"/>
      <c r="LAO2" s="110"/>
      <c r="LAP2" s="110"/>
      <c r="LAQ2" s="110"/>
      <c r="LAR2" s="110"/>
      <c r="LAS2" s="110"/>
      <c r="LAT2" s="110"/>
      <c r="LAU2" s="110"/>
      <c r="LAV2" s="110"/>
      <c r="LAW2" s="110"/>
      <c r="LAX2" s="110"/>
      <c r="LAY2" s="110"/>
      <c r="LAZ2" s="110"/>
      <c r="LBA2" s="110"/>
      <c r="LBB2" s="110"/>
      <c r="LBC2" s="110"/>
      <c r="LBD2" s="110"/>
      <c r="LBE2" s="110"/>
      <c r="LBF2" s="110"/>
      <c r="LBG2" s="110"/>
      <c r="LBH2" s="110"/>
      <c r="LBI2" s="110"/>
      <c r="LBJ2" s="110"/>
      <c r="LBK2" s="110"/>
      <c r="LBL2" s="110"/>
      <c r="LBM2" s="110"/>
      <c r="LBN2" s="110"/>
      <c r="LBO2" s="110"/>
      <c r="LBP2" s="110"/>
      <c r="LBQ2" s="110"/>
      <c r="LBR2" s="110"/>
      <c r="LBS2" s="110"/>
      <c r="LBT2" s="110"/>
      <c r="LBU2" s="110"/>
      <c r="LBV2" s="110"/>
      <c r="LBW2" s="110"/>
      <c r="LBX2" s="110"/>
      <c r="LBY2" s="110"/>
      <c r="LBZ2" s="110"/>
      <c r="LCA2" s="110"/>
      <c r="LCB2" s="110"/>
      <c r="LCC2" s="110"/>
      <c r="LCD2" s="110"/>
      <c r="LCE2" s="110"/>
      <c r="LCF2" s="110"/>
      <c r="LCG2" s="110"/>
      <c r="LCH2" s="110"/>
      <c r="LCI2" s="110"/>
      <c r="LCJ2" s="110"/>
      <c r="LCK2" s="110"/>
      <c r="LCL2" s="110"/>
      <c r="LCM2" s="110"/>
      <c r="LCN2" s="110"/>
      <c r="LCO2" s="110"/>
      <c r="LCP2" s="110"/>
      <c r="LCQ2" s="110"/>
      <c r="LCR2" s="110"/>
      <c r="LCS2" s="110"/>
      <c r="LCT2" s="110"/>
      <c r="LCU2" s="110"/>
      <c r="LCV2" s="110"/>
      <c r="LCW2" s="110"/>
      <c r="LCX2" s="110"/>
      <c r="LCY2" s="110"/>
      <c r="LCZ2" s="110"/>
      <c r="LDA2" s="110"/>
      <c r="LDB2" s="110"/>
      <c r="LDC2" s="110"/>
      <c r="LDD2" s="110"/>
      <c r="LDE2" s="110"/>
      <c r="LDF2" s="110"/>
      <c r="LDG2" s="110"/>
      <c r="LDH2" s="110"/>
      <c r="LDI2" s="110"/>
      <c r="LDJ2" s="110"/>
      <c r="LDK2" s="110"/>
      <c r="LDL2" s="110"/>
      <c r="LDM2" s="110"/>
      <c r="LDN2" s="110"/>
      <c r="LDO2" s="110"/>
      <c r="LDP2" s="110"/>
      <c r="LDQ2" s="110"/>
      <c r="LDR2" s="110"/>
      <c r="LDS2" s="110"/>
      <c r="LDT2" s="110"/>
      <c r="LDU2" s="110"/>
      <c r="LDV2" s="110"/>
      <c r="LDW2" s="110"/>
      <c r="LDX2" s="110"/>
      <c r="LDY2" s="110"/>
      <c r="LDZ2" s="110"/>
      <c r="LEA2" s="110"/>
      <c r="LEB2" s="110"/>
      <c r="LEC2" s="110"/>
      <c r="LED2" s="110"/>
      <c r="LEE2" s="110"/>
      <c r="LEF2" s="110"/>
      <c r="LEG2" s="110"/>
      <c r="LEH2" s="110"/>
      <c r="LEI2" s="110"/>
      <c r="LEJ2" s="110"/>
      <c r="LEK2" s="110"/>
      <c r="LEL2" s="110"/>
      <c r="LEM2" s="110"/>
      <c r="LEN2" s="110"/>
      <c r="LEO2" s="110"/>
      <c r="LEP2" s="110"/>
      <c r="LEQ2" s="110"/>
      <c r="LER2" s="110"/>
      <c r="LES2" s="110"/>
      <c r="LET2" s="110"/>
      <c r="LEU2" s="110"/>
      <c r="LEV2" s="110"/>
      <c r="LEW2" s="110"/>
      <c r="LEX2" s="110"/>
      <c r="LEY2" s="110"/>
      <c r="LEZ2" s="110"/>
      <c r="LFA2" s="110"/>
      <c r="LFB2" s="110"/>
      <c r="LFC2" s="110"/>
      <c r="LFD2" s="110"/>
      <c r="LFE2" s="110"/>
      <c r="LFF2" s="110"/>
      <c r="LFG2" s="110"/>
      <c r="LFH2" s="110"/>
      <c r="LFI2" s="110"/>
      <c r="LFJ2" s="110"/>
      <c r="LFK2" s="110"/>
      <c r="LFL2" s="110"/>
      <c r="LFM2" s="110"/>
      <c r="LFN2" s="110"/>
      <c r="LFO2" s="110"/>
      <c r="LFP2" s="110"/>
      <c r="LFQ2" s="110"/>
      <c r="LFR2" s="110"/>
      <c r="LFS2" s="110"/>
      <c r="LFT2" s="110"/>
      <c r="LFU2" s="110"/>
      <c r="LFV2" s="110"/>
      <c r="LFW2" s="110"/>
      <c r="LFX2" s="110"/>
      <c r="LFY2" s="110"/>
      <c r="LFZ2" s="110"/>
      <c r="LGA2" s="110"/>
      <c r="LGB2" s="110"/>
      <c r="LGC2" s="110"/>
      <c r="LGD2" s="110"/>
      <c r="LGE2" s="110"/>
      <c r="LGF2" s="110"/>
      <c r="LGG2" s="110"/>
      <c r="LGH2" s="110"/>
      <c r="LGI2" s="110"/>
      <c r="LGJ2" s="110"/>
      <c r="LGK2" s="110"/>
      <c r="LGL2" s="110"/>
      <c r="LGM2" s="110"/>
      <c r="LGN2" s="110"/>
      <c r="LGO2" s="110"/>
      <c r="LGP2" s="110"/>
      <c r="LGQ2" s="110"/>
      <c r="LGR2" s="110"/>
      <c r="LGS2" s="110"/>
      <c r="LGT2" s="110"/>
      <c r="LGU2" s="110"/>
      <c r="LGV2" s="110"/>
      <c r="LGW2" s="110"/>
      <c r="LGX2" s="110"/>
      <c r="LGY2" s="110"/>
      <c r="LGZ2" s="110"/>
      <c r="LHA2" s="110"/>
      <c r="LHB2" s="110"/>
      <c r="LHC2" s="110"/>
      <c r="LHD2" s="110"/>
      <c r="LHE2" s="110"/>
      <c r="LHF2" s="110"/>
      <c r="LHG2" s="110"/>
      <c r="LHH2" s="110"/>
      <c r="LHI2" s="110"/>
      <c r="LHJ2" s="110"/>
      <c r="LHK2" s="110"/>
      <c r="LHL2" s="110"/>
      <c r="LHM2" s="110"/>
      <c r="LHN2" s="110"/>
      <c r="LHO2" s="110"/>
      <c r="LHP2" s="110"/>
      <c r="LHQ2" s="110"/>
      <c r="LHR2" s="110"/>
      <c r="LHS2" s="110"/>
      <c r="LHT2" s="110"/>
      <c r="LHU2" s="110"/>
      <c r="LHV2" s="110"/>
      <c r="LHW2" s="110"/>
      <c r="LHX2" s="110"/>
      <c r="LHY2" s="110"/>
      <c r="LHZ2" s="110"/>
      <c r="LIA2" s="110"/>
      <c r="LIB2" s="110"/>
      <c r="LIC2" s="110"/>
      <c r="LID2" s="110"/>
      <c r="LIE2" s="110"/>
      <c r="LIF2" s="110"/>
      <c r="LIG2" s="110"/>
      <c r="LIH2" s="110"/>
      <c r="LII2" s="110"/>
      <c r="LIJ2" s="110"/>
      <c r="LIK2" s="110"/>
      <c r="LIL2" s="110"/>
      <c r="LIM2" s="110"/>
      <c r="LIN2" s="110"/>
      <c r="LIO2" s="110"/>
      <c r="LIP2" s="110"/>
      <c r="LIQ2" s="110"/>
      <c r="LIR2" s="110"/>
      <c r="LIS2" s="110"/>
      <c r="LIT2" s="110"/>
      <c r="LIU2" s="110"/>
      <c r="LIV2" s="110"/>
      <c r="LIW2" s="110"/>
      <c r="LIX2" s="110"/>
      <c r="LIY2" s="110"/>
      <c r="LIZ2" s="110"/>
      <c r="LJA2" s="110"/>
      <c r="LJB2" s="110"/>
      <c r="LJC2" s="110"/>
      <c r="LJD2" s="110"/>
      <c r="LJE2" s="110"/>
      <c r="LJF2" s="110"/>
      <c r="LJG2" s="110"/>
      <c r="LJH2" s="110"/>
      <c r="LJI2" s="110"/>
      <c r="LJJ2" s="110"/>
      <c r="LJK2" s="110"/>
      <c r="LJL2" s="110"/>
      <c r="LJM2" s="110"/>
      <c r="LJN2" s="110"/>
      <c r="LJO2" s="110"/>
      <c r="LJP2" s="110"/>
      <c r="LJQ2" s="110"/>
      <c r="LJR2" s="110"/>
      <c r="LJS2" s="110"/>
      <c r="LJT2" s="110"/>
      <c r="LJU2" s="110"/>
      <c r="LJV2" s="110"/>
      <c r="LJW2" s="110"/>
      <c r="LJX2" s="110"/>
      <c r="LJY2" s="110"/>
      <c r="LJZ2" s="110"/>
      <c r="LKA2" s="110"/>
      <c r="LKB2" s="110"/>
      <c r="LKC2" s="110"/>
      <c r="LKD2" s="110"/>
      <c r="LKE2" s="110"/>
      <c r="LKF2" s="110"/>
      <c r="LKG2" s="110"/>
      <c r="LKH2" s="110"/>
      <c r="LKI2" s="110"/>
      <c r="LKJ2" s="110"/>
      <c r="LKK2" s="110"/>
      <c r="LKL2" s="110"/>
      <c r="LKM2" s="110"/>
      <c r="LKN2" s="110"/>
      <c r="LKO2" s="110"/>
      <c r="LKP2" s="110"/>
      <c r="LKQ2" s="110"/>
      <c r="LKR2" s="110"/>
      <c r="LKS2" s="110"/>
      <c r="LKT2" s="110"/>
      <c r="LKU2" s="110"/>
      <c r="LKV2" s="110"/>
      <c r="LKW2" s="110"/>
      <c r="LKX2" s="110"/>
      <c r="LKY2" s="110"/>
      <c r="LKZ2" s="110"/>
      <c r="LLA2" s="110"/>
      <c r="LLB2" s="110"/>
      <c r="LLC2" s="110"/>
      <c r="LLD2" s="110"/>
      <c r="LLE2" s="110"/>
      <c r="LLF2" s="110"/>
      <c r="LLG2" s="110"/>
      <c r="LLH2" s="110"/>
      <c r="LLI2" s="110"/>
      <c r="LLJ2" s="110"/>
      <c r="LLK2" s="110"/>
      <c r="LLL2" s="110"/>
      <c r="LLM2" s="110"/>
      <c r="LLN2" s="110"/>
      <c r="LLO2" s="110"/>
      <c r="LLP2" s="110"/>
      <c r="LLQ2" s="110"/>
      <c r="LLR2" s="110"/>
      <c r="LLS2" s="110"/>
      <c r="LLT2" s="110"/>
      <c r="LLU2" s="110"/>
      <c r="LLV2" s="110"/>
      <c r="LLW2" s="110"/>
      <c r="LLX2" s="110"/>
      <c r="LLY2" s="110"/>
      <c r="LLZ2" s="110"/>
      <c r="LMA2" s="110"/>
      <c r="LMB2" s="110"/>
      <c r="LMC2" s="110"/>
      <c r="LMD2" s="110"/>
      <c r="LME2" s="110"/>
      <c r="LMF2" s="110"/>
      <c r="LMG2" s="110"/>
      <c r="LMH2" s="110"/>
      <c r="LMI2" s="110"/>
      <c r="LMJ2" s="110"/>
      <c r="LMK2" s="110"/>
      <c r="LML2" s="110"/>
      <c r="LMM2" s="110"/>
      <c r="LMN2" s="110"/>
      <c r="LMO2" s="110"/>
      <c r="LMP2" s="110"/>
      <c r="LMQ2" s="110"/>
      <c r="LMR2" s="110"/>
      <c r="LMS2" s="110"/>
      <c r="LMT2" s="110"/>
      <c r="LMU2" s="110"/>
      <c r="LMV2" s="110"/>
      <c r="LMW2" s="110"/>
      <c r="LMX2" s="110"/>
      <c r="LMY2" s="110"/>
      <c r="LMZ2" s="110"/>
      <c r="LNA2" s="110"/>
      <c r="LNB2" s="110"/>
      <c r="LNC2" s="110"/>
      <c r="LND2" s="110"/>
      <c r="LNE2" s="110"/>
      <c r="LNF2" s="110"/>
      <c r="LNG2" s="110"/>
      <c r="LNH2" s="110"/>
      <c r="LNI2" s="110"/>
      <c r="LNJ2" s="110"/>
      <c r="LNK2" s="110"/>
      <c r="LNL2" s="110"/>
      <c r="LNM2" s="110"/>
      <c r="LNN2" s="110"/>
      <c r="LNO2" s="110"/>
      <c r="LNP2" s="110"/>
      <c r="LNQ2" s="110"/>
      <c r="LNR2" s="110"/>
      <c r="LNS2" s="110"/>
      <c r="LNT2" s="110"/>
      <c r="LNU2" s="110"/>
      <c r="LNV2" s="110"/>
      <c r="LNW2" s="110"/>
      <c r="LNX2" s="110"/>
      <c r="LNY2" s="110"/>
      <c r="LNZ2" s="110"/>
      <c r="LOA2" s="110"/>
      <c r="LOB2" s="110"/>
      <c r="LOC2" s="110"/>
      <c r="LOD2" s="110"/>
      <c r="LOE2" s="110"/>
      <c r="LOF2" s="110"/>
      <c r="LOG2" s="110"/>
      <c r="LOH2" s="110"/>
      <c r="LOI2" s="110"/>
      <c r="LOJ2" s="110"/>
      <c r="LOK2" s="110"/>
      <c r="LOL2" s="110"/>
      <c r="LOM2" s="110"/>
      <c r="LON2" s="110"/>
      <c r="LOO2" s="110"/>
      <c r="LOP2" s="110"/>
      <c r="LOQ2" s="110"/>
      <c r="LOR2" s="110"/>
      <c r="LOS2" s="110"/>
      <c r="LOT2" s="110"/>
      <c r="LOU2" s="110"/>
      <c r="LOV2" s="110"/>
      <c r="LOW2" s="110"/>
      <c r="LOX2" s="110"/>
      <c r="LOY2" s="110"/>
      <c r="LOZ2" s="110"/>
      <c r="LPA2" s="110"/>
      <c r="LPB2" s="110"/>
      <c r="LPC2" s="110"/>
      <c r="LPD2" s="110"/>
      <c r="LPE2" s="110"/>
      <c r="LPF2" s="110"/>
      <c r="LPG2" s="110"/>
      <c r="LPH2" s="110"/>
      <c r="LPI2" s="110"/>
      <c r="LPJ2" s="110"/>
      <c r="LPK2" s="110"/>
      <c r="LPL2" s="110"/>
      <c r="LPM2" s="110"/>
      <c r="LPN2" s="110"/>
      <c r="LPO2" s="110"/>
      <c r="LPP2" s="110"/>
      <c r="LPQ2" s="110"/>
      <c r="LPR2" s="110"/>
      <c r="LPS2" s="110"/>
      <c r="LPT2" s="110"/>
      <c r="LPU2" s="110"/>
      <c r="LPV2" s="110"/>
      <c r="LPW2" s="110"/>
      <c r="LPX2" s="110"/>
      <c r="LPY2" s="110"/>
      <c r="LPZ2" s="110"/>
      <c r="LQA2" s="110"/>
      <c r="LQB2" s="110"/>
      <c r="LQC2" s="110"/>
      <c r="LQD2" s="110"/>
      <c r="LQE2" s="110"/>
      <c r="LQF2" s="110"/>
      <c r="LQG2" s="110"/>
      <c r="LQH2" s="110"/>
      <c r="LQI2" s="110"/>
      <c r="LQJ2" s="110"/>
      <c r="LQK2" s="110"/>
      <c r="LQL2" s="110"/>
      <c r="LQM2" s="110"/>
      <c r="LQN2" s="110"/>
      <c r="LQO2" s="110"/>
      <c r="LQP2" s="110"/>
      <c r="LQQ2" s="110"/>
      <c r="LQR2" s="110"/>
      <c r="LQS2" s="110"/>
      <c r="LQT2" s="110"/>
      <c r="LQU2" s="110"/>
      <c r="LQV2" s="110"/>
      <c r="LQW2" s="110"/>
      <c r="LQX2" s="110"/>
      <c r="LQY2" s="110"/>
      <c r="LQZ2" s="110"/>
      <c r="LRA2" s="110"/>
      <c r="LRB2" s="110"/>
      <c r="LRC2" s="110"/>
      <c r="LRD2" s="110"/>
      <c r="LRE2" s="110"/>
      <c r="LRF2" s="110"/>
      <c r="LRG2" s="110"/>
      <c r="LRH2" s="110"/>
      <c r="LRI2" s="110"/>
      <c r="LRJ2" s="110"/>
      <c r="LRK2" s="110"/>
      <c r="LRL2" s="110"/>
      <c r="LRM2" s="110"/>
      <c r="LRN2" s="110"/>
      <c r="LRO2" s="110"/>
      <c r="LRP2" s="110"/>
      <c r="LRQ2" s="110"/>
      <c r="LRR2" s="110"/>
      <c r="LRS2" s="110"/>
      <c r="LRT2" s="110"/>
      <c r="LRU2" s="110"/>
      <c r="LRV2" s="110"/>
      <c r="LRW2" s="110"/>
      <c r="LRX2" s="110"/>
      <c r="LRY2" s="110"/>
      <c r="LRZ2" s="110"/>
      <c r="LSA2" s="110"/>
      <c r="LSB2" s="110"/>
      <c r="LSC2" s="110"/>
      <c r="LSD2" s="110"/>
      <c r="LSE2" s="110"/>
      <c r="LSF2" s="110"/>
      <c r="LSG2" s="110"/>
      <c r="LSH2" s="110"/>
      <c r="LSI2" s="110"/>
      <c r="LSJ2" s="110"/>
      <c r="LSK2" s="110"/>
      <c r="LSL2" s="110"/>
      <c r="LSM2" s="110"/>
      <c r="LSN2" s="110"/>
      <c r="LSO2" s="110"/>
      <c r="LSP2" s="110"/>
      <c r="LSQ2" s="110"/>
      <c r="LSR2" s="110"/>
      <c r="LSS2" s="110"/>
      <c r="LST2" s="110"/>
      <c r="LSU2" s="110"/>
      <c r="LSV2" s="110"/>
      <c r="LSW2" s="110"/>
      <c r="LSX2" s="110"/>
      <c r="LSY2" s="110"/>
      <c r="LSZ2" s="110"/>
      <c r="LTA2" s="110"/>
      <c r="LTB2" s="110"/>
      <c r="LTC2" s="110"/>
      <c r="LTD2" s="110"/>
      <c r="LTE2" s="110"/>
      <c r="LTF2" s="110"/>
      <c r="LTG2" s="110"/>
      <c r="LTH2" s="110"/>
      <c r="LTI2" s="110"/>
      <c r="LTJ2" s="110"/>
      <c r="LTK2" s="110"/>
      <c r="LTL2" s="110"/>
      <c r="LTM2" s="110"/>
      <c r="LTN2" s="110"/>
      <c r="LTO2" s="110"/>
      <c r="LTP2" s="110"/>
      <c r="LTQ2" s="110"/>
      <c r="LTR2" s="110"/>
      <c r="LTS2" s="110"/>
      <c r="LTT2" s="110"/>
      <c r="LTU2" s="110"/>
      <c r="LTV2" s="110"/>
      <c r="LTW2" s="110"/>
      <c r="LTX2" s="110"/>
      <c r="LTY2" s="110"/>
      <c r="LTZ2" s="110"/>
      <c r="LUA2" s="110"/>
      <c r="LUB2" s="110"/>
      <c r="LUC2" s="110"/>
      <c r="LUD2" s="110"/>
      <c r="LUE2" s="110"/>
      <c r="LUF2" s="110"/>
      <c r="LUG2" s="110"/>
      <c r="LUH2" s="110"/>
      <c r="LUI2" s="110"/>
      <c r="LUJ2" s="110"/>
      <c r="LUK2" s="110"/>
      <c r="LUL2" s="110"/>
      <c r="LUM2" s="110"/>
      <c r="LUN2" s="110"/>
      <c r="LUO2" s="110"/>
      <c r="LUP2" s="110"/>
      <c r="LUQ2" s="110"/>
      <c r="LUR2" s="110"/>
      <c r="LUS2" s="110"/>
      <c r="LUT2" s="110"/>
      <c r="LUU2" s="110"/>
      <c r="LUV2" s="110"/>
      <c r="LUW2" s="110"/>
      <c r="LUX2" s="110"/>
      <c r="LUY2" s="110"/>
      <c r="LUZ2" s="110"/>
      <c r="LVA2" s="110"/>
      <c r="LVB2" s="110"/>
      <c r="LVC2" s="110"/>
      <c r="LVD2" s="110"/>
      <c r="LVE2" s="110"/>
      <c r="LVF2" s="110"/>
      <c r="LVG2" s="110"/>
      <c r="LVH2" s="110"/>
      <c r="LVI2" s="110"/>
      <c r="LVJ2" s="110"/>
      <c r="LVK2" s="110"/>
      <c r="LVL2" s="110"/>
      <c r="LVM2" s="110"/>
      <c r="LVN2" s="110"/>
      <c r="LVO2" s="110"/>
      <c r="LVP2" s="110"/>
      <c r="LVQ2" s="110"/>
      <c r="LVR2" s="110"/>
      <c r="LVS2" s="110"/>
      <c r="LVT2" s="110"/>
      <c r="LVU2" s="110"/>
      <c r="LVV2" s="110"/>
      <c r="LVW2" s="110"/>
      <c r="LVX2" s="110"/>
      <c r="LVY2" s="110"/>
      <c r="LVZ2" s="110"/>
      <c r="LWA2" s="110"/>
      <c r="LWB2" s="110"/>
      <c r="LWC2" s="110"/>
      <c r="LWD2" s="110"/>
      <c r="LWE2" s="110"/>
      <c r="LWF2" s="110"/>
      <c r="LWG2" s="110"/>
      <c r="LWH2" s="110"/>
      <c r="LWI2" s="110"/>
      <c r="LWJ2" s="110"/>
      <c r="LWK2" s="110"/>
      <c r="LWL2" s="110"/>
      <c r="LWM2" s="110"/>
      <c r="LWN2" s="110"/>
      <c r="LWO2" s="110"/>
      <c r="LWP2" s="110"/>
      <c r="LWQ2" s="110"/>
      <c r="LWR2" s="110"/>
      <c r="LWS2" s="110"/>
      <c r="LWT2" s="110"/>
      <c r="LWU2" s="110"/>
      <c r="LWV2" s="110"/>
      <c r="LWW2" s="110"/>
      <c r="LWX2" s="110"/>
      <c r="LWY2" s="110"/>
      <c r="LWZ2" s="110"/>
      <c r="LXA2" s="110"/>
      <c r="LXB2" s="110"/>
      <c r="LXC2" s="110"/>
      <c r="LXD2" s="110"/>
      <c r="LXE2" s="110"/>
      <c r="LXF2" s="110"/>
      <c r="LXG2" s="110"/>
      <c r="LXH2" s="110"/>
      <c r="LXI2" s="110"/>
      <c r="LXJ2" s="110"/>
      <c r="LXK2" s="110"/>
      <c r="LXL2" s="110"/>
      <c r="LXM2" s="110"/>
      <c r="LXN2" s="110"/>
      <c r="LXO2" s="110"/>
      <c r="LXP2" s="110"/>
      <c r="LXQ2" s="110"/>
      <c r="LXR2" s="110"/>
      <c r="LXS2" s="110"/>
      <c r="LXT2" s="110"/>
      <c r="LXU2" s="110"/>
      <c r="LXV2" s="110"/>
      <c r="LXW2" s="110"/>
      <c r="LXX2" s="110"/>
      <c r="LXY2" s="110"/>
      <c r="LXZ2" s="110"/>
      <c r="LYA2" s="110"/>
      <c r="LYB2" s="110"/>
      <c r="LYC2" s="110"/>
      <c r="LYD2" s="110"/>
      <c r="LYE2" s="110"/>
      <c r="LYF2" s="110"/>
      <c r="LYG2" s="110"/>
      <c r="LYH2" s="110"/>
      <c r="LYI2" s="110"/>
      <c r="LYJ2" s="110"/>
      <c r="LYK2" s="110"/>
      <c r="LYL2" s="110"/>
      <c r="LYM2" s="110"/>
      <c r="LYN2" s="110"/>
      <c r="LYO2" s="110"/>
      <c r="LYP2" s="110"/>
      <c r="LYQ2" s="110"/>
      <c r="LYR2" s="110"/>
      <c r="LYS2" s="110"/>
      <c r="LYT2" s="110"/>
      <c r="LYU2" s="110"/>
      <c r="LYV2" s="110"/>
      <c r="LYW2" s="110"/>
      <c r="LYX2" s="110"/>
      <c r="LYY2" s="110"/>
      <c r="LYZ2" s="110"/>
      <c r="LZA2" s="110"/>
      <c r="LZB2" s="110"/>
      <c r="LZC2" s="110"/>
      <c r="LZD2" s="110"/>
      <c r="LZE2" s="110"/>
      <c r="LZF2" s="110"/>
      <c r="LZG2" s="110"/>
      <c r="LZH2" s="110"/>
      <c r="LZI2" s="110"/>
      <c r="LZJ2" s="110"/>
      <c r="LZK2" s="110"/>
      <c r="LZL2" s="110"/>
      <c r="LZM2" s="110"/>
      <c r="LZN2" s="110"/>
      <c r="LZO2" s="110"/>
      <c r="LZP2" s="110"/>
      <c r="LZQ2" s="110"/>
      <c r="LZR2" s="110"/>
      <c r="LZS2" s="110"/>
      <c r="LZT2" s="110"/>
      <c r="LZU2" s="110"/>
      <c r="LZV2" s="110"/>
      <c r="LZW2" s="110"/>
      <c r="LZX2" s="110"/>
      <c r="LZY2" s="110"/>
      <c r="LZZ2" s="110"/>
      <c r="MAA2" s="110"/>
      <c r="MAB2" s="110"/>
      <c r="MAC2" s="110"/>
      <c r="MAD2" s="110"/>
      <c r="MAE2" s="110"/>
      <c r="MAF2" s="110"/>
      <c r="MAG2" s="110"/>
      <c r="MAH2" s="110"/>
      <c r="MAI2" s="110"/>
      <c r="MAJ2" s="110"/>
      <c r="MAK2" s="110"/>
      <c r="MAL2" s="110"/>
      <c r="MAM2" s="110"/>
      <c r="MAN2" s="110"/>
      <c r="MAO2" s="110"/>
      <c r="MAP2" s="110"/>
      <c r="MAQ2" s="110"/>
      <c r="MAR2" s="110"/>
      <c r="MAS2" s="110"/>
      <c r="MAT2" s="110"/>
      <c r="MAU2" s="110"/>
      <c r="MAV2" s="110"/>
      <c r="MAW2" s="110"/>
      <c r="MAX2" s="110"/>
      <c r="MAY2" s="110"/>
      <c r="MAZ2" s="110"/>
      <c r="MBA2" s="110"/>
      <c r="MBB2" s="110"/>
      <c r="MBC2" s="110"/>
      <c r="MBD2" s="110"/>
      <c r="MBE2" s="110"/>
      <c r="MBF2" s="110"/>
      <c r="MBG2" s="110"/>
      <c r="MBH2" s="110"/>
      <c r="MBI2" s="110"/>
      <c r="MBJ2" s="110"/>
      <c r="MBK2" s="110"/>
      <c r="MBL2" s="110"/>
      <c r="MBM2" s="110"/>
      <c r="MBN2" s="110"/>
      <c r="MBO2" s="110"/>
      <c r="MBP2" s="110"/>
      <c r="MBQ2" s="110"/>
      <c r="MBR2" s="110"/>
      <c r="MBS2" s="110"/>
      <c r="MBT2" s="110"/>
      <c r="MBU2" s="110"/>
      <c r="MBV2" s="110"/>
      <c r="MBW2" s="110"/>
      <c r="MBX2" s="110"/>
      <c r="MBY2" s="110"/>
      <c r="MBZ2" s="110"/>
      <c r="MCA2" s="110"/>
      <c r="MCB2" s="110"/>
      <c r="MCC2" s="110"/>
      <c r="MCD2" s="110"/>
      <c r="MCE2" s="110"/>
      <c r="MCF2" s="110"/>
      <c r="MCG2" s="110"/>
      <c r="MCH2" s="110"/>
      <c r="MCI2" s="110"/>
      <c r="MCJ2" s="110"/>
      <c r="MCK2" s="110"/>
      <c r="MCL2" s="110"/>
      <c r="MCM2" s="110"/>
      <c r="MCN2" s="110"/>
      <c r="MCO2" s="110"/>
      <c r="MCP2" s="110"/>
      <c r="MCQ2" s="110"/>
      <c r="MCR2" s="110"/>
      <c r="MCS2" s="110"/>
      <c r="MCT2" s="110"/>
      <c r="MCU2" s="110"/>
      <c r="MCV2" s="110"/>
      <c r="MCW2" s="110"/>
      <c r="MCX2" s="110"/>
      <c r="MCY2" s="110"/>
      <c r="MCZ2" s="110"/>
      <c r="MDA2" s="110"/>
      <c r="MDB2" s="110"/>
      <c r="MDC2" s="110"/>
      <c r="MDD2" s="110"/>
      <c r="MDE2" s="110"/>
      <c r="MDF2" s="110"/>
      <c r="MDG2" s="110"/>
      <c r="MDH2" s="110"/>
      <c r="MDI2" s="110"/>
      <c r="MDJ2" s="110"/>
      <c r="MDK2" s="110"/>
      <c r="MDL2" s="110"/>
      <c r="MDM2" s="110"/>
      <c r="MDN2" s="110"/>
      <c r="MDO2" s="110"/>
      <c r="MDP2" s="110"/>
      <c r="MDQ2" s="110"/>
      <c r="MDR2" s="110"/>
      <c r="MDS2" s="110"/>
      <c r="MDT2" s="110"/>
      <c r="MDU2" s="110"/>
      <c r="MDV2" s="110"/>
      <c r="MDW2" s="110"/>
      <c r="MDX2" s="110"/>
      <c r="MDY2" s="110"/>
      <c r="MDZ2" s="110"/>
      <c r="MEA2" s="110"/>
      <c r="MEB2" s="110"/>
      <c r="MEC2" s="110"/>
      <c r="MED2" s="110"/>
      <c r="MEE2" s="110"/>
      <c r="MEF2" s="110"/>
      <c r="MEG2" s="110"/>
      <c r="MEH2" s="110"/>
      <c r="MEI2" s="110"/>
      <c r="MEJ2" s="110"/>
      <c r="MEK2" s="110"/>
      <c r="MEL2" s="110"/>
      <c r="MEM2" s="110"/>
      <c r="MEN2" s="110"/>
      <c r="MEO2" s="110"/>
      <c r="MEP2" s="110"/>
      <c r="MEQ2" s="110"/>
      <c r="MER2" s="110"/>
      <c r="MES2" s="110"/>
      <c r="MET2" s="110"/>
      <c r="MEU2" s="110"/>
      <c r="MEV2" s="110"/>
      <c r="MEW2" s="110"/>
      <c r="MEX2" s="110"/>
      <c r="MEY2" s="110"/>
      <c r="MEZ2" s="110"/>
      <c r="MFA2" s="110"/>
      <c r="MFB2" s="110"/>
      <c r="MFC2" s="110"/>
      <c r="MFD2" s="110"/>
      <c r="MFE2" s="110"/>
      <c r="MFF2" s="110"/>
      <c r="MFG2" s="110"/>
      <c r="MFH2" s="110"/>
      <c r="MFI2" s="110"/>
      <c r="MFJ2" s="110"/>
      <c r="MFK2" s="110"/>
      <c r="MFL2" s="110"/>
      <c r="MFM2" s="110"/>
      <c r="MFN2" s="110"/>
      <c r="MFO2" s="110"/>
      <c r="MFP2" s="110"/>
      <c r="MFQ2" s="110"/>
      <c r="MFR2" s="110"/>
      <c r="MFS2" s="110"/>
      <c r="MFT2" s="110"/>
      <c r="MFU2" s="110"/>
      <c r="MFV2" s="110"/>
      <c r="MFW2" s="110"/>
      <c r="MFX2" s="110"/>
      <c r="MFY2" s="110"/>
      <c r="MFZ2" s="110"/>
      <c r="MGA2" s="110"/>
      <c r="MGB2" s="110"/>
      <c r="MGC2" s="110"/>
      <c r="MGD2" s="110"/>
      <c r="MGE2" s="110"/>
      <c r="MGF2" s="110"/>
      <c r="MGG2" s="110"/>
      <c r="MGH2" s="110"/>
      <c r="MGI2" s="110"/>
      <c r="MGJ2" s="110"/>
      <c r="MGK2" s="110"/>
      <c r="MGL2" s="110"/>
      <c r="MGM2" s="110"/>
      <c r="MGN2" s="110"/>
      <c r="MGO2" s="110"/>
      <c r="MGP2" s="110"/>
      <c r="MGQ2" s="110"/>
      <c r="MGR2" s="110"/>
      <c r="MGS2" s="110"/>
      <c r="MGT2" s="110"/>
      <c r="MGU2" s="110"/>
      <c r="MGV2" s="110"/>
      <c r="MGW2" s="110"/>
      <c r="MGX2" s="110"/>
      <c r="MGY2" s="110"/>
      <c r="MGZ2" s="110"/>
      <c r="MHA2" s="110"/>
      <c r="MHB2" s="110"/>
      <c r="MHC2" s="110"/>
      <c r="MHD2" s="110"/>
      <c r="MHE2" s="110"/>
      <c r="MHF2" s="110"/>
      <c r="MHG2" s="110"/>
      <c r="MHH2" s="110"/>
      <c r="MHI2" s="110"/>
      <c r="MHJ2" s="110"/>
      <c r="MHK2" s="110"/>
      <c r="MHL2" s="110"/>
      <c r="MHM2" s="110"/>
      <c r="MHN2" s="110"/>
      <c r="MHO2" s="110"/>
      <c r="MHP2" s="110"/>
      <c r="MHQ2" s="110"/>
      <c r="MHR2" s="110"/>
      <c r="MHS2" s="110"/>
      <c r="MHT2" s="110"/>
      <c r="MHU2" s="110"/>
      <c r="MHV2" s="110"/>
      <c r="MHW2" s="110"/>
      <c r="MHX2" s="110"/>
      <c r="MHY2" s="110"/>
      <c r="MHZ2" s="110"/>
      <c r="MIA2" s="110"/>
      <c r="MIB2" s="110"/>
      <c r="MIC2" s="110"/>
      <c r="MID2" s="110"/>
      <c r="MIE2" s="110"/>
      <c r="MIF2" s="110"/>
      <c r="MIG2" s="110"/>
      <c r="MIH2" s="110"/>
      <c r="MII2" s="110"/>
      <c r="MIJ2" s="110"/>
      <c r="MIK2" s="110"/>
      <c r="MIL2" s="110"/>
      <c r="MIM2" s="110"/>
      <c r="MIN2" s="110"/>
      <c r="MIO2" s="110"/>
      <c r="MIP2" s="110"/>
      <c r="MIQ2" s="110"/>
      <c r="MIR2" s="110"/>
      <c r="MIS2" s="110"/>
      <c r="MIT2" s="110"/>
      <c r="MIU2" s="110"/>
      <c r="MIV2" s="110"/>
      <c r="MIW2" s="110"/>
      <c r="MIX2" s="110"/>
      <c r="MIY2" s="110"/>
      <c r="MIZ2" s="110"/>
      <c r="MJA2" s="110"/>
      <c r="MJB2" s="110"/>
      <c r="MJC2" s="110"/>
      <c r="MJD2" s="110"/>
      <c r="MJE2" s="110"/>
      <c r="MJF2" s="110"/>
      <c r="MJG2" s="110"/>
      <c r="MJH2" s="110"/>
      <c r="MJI2" s="110"/>
      <c r="MJJ2" s="110"/>
      <c r="MJK2" s="110"/>
      <c r="MJL2" s="110"/>
      <c r="MJM2" s="110"/>
      <c r="MJN2" s="110"/>
      <c r="MJO2" s="110"/>
      <c r="MJP2" s="110"/>
      <c r="MJQ2" s="110"/>
      <c r="MJR2" s="110"/>
      <c r="MJS2" s="110"/>
      <c r="MJT2" s="110"/>
      <c r="MJU2" s="110"/>
      <c r="MJV2" s="110"/>
      <c r="MJW2" s="110"/>
      <c r="MJX2" s="110"/>
      <c r="MJY2" s="110"/>
      <c r="MJZ2" s="110"/>
      <c r="MKA2" s="110"/>
      <c r="MKB2" s="110"/>
      <c r="MKC2" s="110"/>
      <c r="MKD2" s="110"/>
      <c r="MKE2" s="110"/>
      <c r="MKF2" s="110"/>
      <c r="MKG2" s="110"/>
      <c r="MKH2" s="110"/>
      <c r="MKI2" s="110"/>
      <c r="MKJ2" s="110"/>
      <c r="MKK2" s="110"/>
      <c r="MKL2" s="110"/>
      <c r="MKM2" s="110"/>
      <c r="MKN2" s="110"/>
      <c r="MKO2" s="110"/>
      <c r="MKP2" s="110"/>
      <c r="MKQ2" s="110"/>
      <c r="MKR2" s="110"/>
      <c r="MKS2" s="110"/>
      <c r="MKT2" s="110"/>
      <c r="MKU2" s="110"/>
      <c r="MKV2" s="110"/>
      <c r="MKW2" s="110"/>
      <c r="MKX2" s="110"/>
      <c r="MKY2" s="110"/>
      <c r="MKZ2" s="110"/>
      <c r="MLA2" s="110"/>
      <c r="MLB2" s="110"/>
      <c r="MLC2" s="110"/>
      <c r="MLD2" s="110"/>
      <c r="MLE2" s="110"/>
      <c r="MLF2" s="110"/>
      <c r="MLG2" s="110"/>
      <c r="MLH2" s="110"/>
      <c r="MLI2" s="110"/>
      <c r="MLJ2" s="110"/>
      <c r="MLK2" s="110"/>
      <c r="MLL2" s="110"/>
      <c r="MLM2" s="110"/>
      <c r="MLN2" s="110"/>
      <c r="MLO2" s="110"/>
      <c r="MLP2" s="110"/>
      <c r="MLQ2" s="110"/>
      <c r="MLR2" s="110"/>
      <c r="MLS2" s="110"/>
      <c r="MLT2" s="110"/>
      <c r="MLU2" s="110"/>
      <c r="MLV2" s="110"/>
      <c r="MLW2" s="110"/>
      <c r="MLX2" s="110"/>
      <c r="MLY2" s="110"/>
      <c r="MLZ2" s="110"/>
      <c r="MMA2" s="110"/>
      <c r="MMB2" s="110"/>
      <c r="MMC2" s="110"/>
      <c r="MMD2" s="110"/>
      <c r="MME2" s="110"/>
      <c r="MMF2" s="110"/>
      <c r="MMG2" s="110"/>
      <c r="MMH2" s="110"/>
      <c r="MMI2" s="110"/>
      <c r="MMJ2" s="110"/>
      <c r="MMK2" s="110"/>
      <c r="MML2" s="110"/>
      <c r="MMM2" s="110"/>
      <c r="MMN2" s="110"/>
      <c r="MMO2" s="110"/>
      <c r="MMP2" s="110"/>
      <c r="MMQ2" s="110"/>
      <c r="MMR2" s="110"/>
      <c r="MMS2" s="110"/>
      <c r="MMT2" s="110"/>
      <c r="MMU2" s="110"/>
      <c r="MMV2" s="110"/>
      <c r="MMW2" s="110"/>
      <c r="MMX2" s="110"/>
      <c r="MMY2" s="110"/>
      <c r="MMZ2" s="110"/>
      <c r="MNA2" s="110"/>
      <c r="MNB2" s="110"/>
      <c r="MNC2" s="110"/>
      <c r="MND2" s="110"/>
      <c r="MNE2" s="110"/>
      <c r="MNF2" s="110"/>
      <c r="MNG2" s="110"/>
      <c r="MNH2" s="110"/>
      <c r="MNI2" s="110"/>
      <c r="MNJ2" s="110"/>
      <c r="MNK2" s="110"/>
      <c r="MNL2" s="110"/>
      <c r="MNM2" s="110"/>
      <c r="MNN2" s="110"/>
      <c r="MNO2" s="110"/>
      <c r="MNP2" s="110"/>
      <c r="MNQ2" s="110"/>
      <c r="MNR2" s="110"/>
      <c r="MNS2" s="110"/>
      <c r="MNT2" s="110"/>
      <c r="MNU2" s="110"/>
      <c r="MNV2" s="110"/>
      <c r="MNW2" s="110"/>
      <c r="MNX2" s="110"/>
      <c r="MNY2" s="110"/>
      <c r="MNZ2" s="110"/>
      <c r="MOA2" s="110"/>
      <c r="MOB2" s="110"/>
      <c r="MOC2" s="110"/>
      <c r="MOD2" s="110"/>
      <c r="MOE2" s="110"/>
      <c r="MOF2" s="110"/>
      <c r="MOG2" s="110"/>
      <c r="MOH2" s="110"/>
      <c r="MOI2" s="110"/>
      <c r="MOJ2" s="110"/>
      <c r="MOK2" s="110"/>
      <c r="MOL2" s="110"/>
      <c r="MOM2" s="110"/>
      <c r="MON2" s="110"/>
      <c r="MOO2" s="110"/>
      <c r="MOP2" s="110"/>
      <c r="MOQ2" s="110"/>
      <c r="MOR2" s="110"/>
      <c r="MOS2" s="110"/>
      <c r="MOT2" s="110"/>
      <c r="MOU2" s="110"/>
      <c r="MOV2" s="110"/>
      <c r="MOW2" s="110"/>
      <c r="MOX2" s="110"/>
      <c r="MOY2" s="110"/>
      <c r="MOZ2" s="110"/>
      <c r="MPA2" s="110"/>
      <c r="MPB2" s="110"/>
      <c r="MPC2" s="110"/>
      <c r="MPD2" s="110"/>
      <c r="MPE2" s="110"/>
      <c r="MPF2" s="110"/>
      <c r="MPG2" s="110"/>
      <c r="MPH2" s="110"/>
      <c r="MPI2" s="110"/>
      <c r="MPJ2" s="110"/>
      <c r="MPK2" s="110"/>
      <c r="MPL2" s="110"/>
      <c r="MPM2" s="110"/>
      <c r="MPN2" s="110"/>
      <c r="MPO2" s="110"/>
      <c r="MPP2" s="110"/>
      <c r="MPQ2" s="110"/>
      <c r="MPR2" s="110"/>
      <c r="MPS2" s="110"/>
      <c r="MPT2" s="110"/>
      <c r="MPU2" s="110"/>
      <c r="MPV2" s="110"/>
      <c r="MPW2" s="110"/>
      <c r="MPX2" s="110"/>
      <c r="MPY2" s="110"/>
      <c r="MPZ2" s="110"/>
      <c r="MQA2" s="110"/>
      <c r="MQB2" s="110"/>
      <c r="MQC2" s="110"/>
      <c r="MQD2" s="110"/>
      <c r="MQE2" s="110"/>
      <c r="MQF2" s="110"/>
      <c r="MQG2" s="110"/>
      <c r="MQH2" s="110"/>
      <c r="MQI2" s="110"/>
      <c r="MQJ2" s="110"/>
      <c r="MQK2" s="110"/>
      <c r="MQL2" s="110"/>
      <c r="MQM2" s="110"/>
      <c r="MQN2" s="110"/>
      <c r="MQO2" s="110"/>
      <c r="MQP2" s="110"/>
      <c r="MQQ2" s="110"/>
      <c r="MQR2" s="110"/>
      <c r="MQS2" s="110"/>
      <c r="MQT2" s="110"/>
      <c r="MQU2" s="110"/>
      <c r="MQV2" s="110"/>
      <c r="MQW2" s="110"/>
      <c r="MQX2" s="110"/>
      <c r="MQY2" s="110"/>
      <c r="MQZ2" s="110"/>
      <c r="MRA2" s="110"/>
      <c r="MRB2" s="110"/>
      <c r="MRC2" s="110"/>
      <c r="MRD2" s="110"/>
      <c r="MRE2" s="110"/>
      <c r="MRF2" s="110"/>
      <c r="MRG2" s="110"/>
      <c r="MRH2" s="110"/>
      <c r="MRI2" s="110"/>
      <c r="MRJ2" s="110"/>
      <c r="MRK2" s="110"/>
      <c r="MRL2" s="110"/>
      <c r="MRM2" s="110"/>
      <c r="MRN2" s="110"/>
      <c r="MRO2" s="110"/>
      <c r="MRP2" s="110"/>
      <c r="MRQ2" s="110"/>
      <c r="MRR2" s="110"/>
      <c r="MRS2" s="110"/>
      <c r="MRT2" s="110"/>
      <c r="MRU2" s="110"/>
      <c r="MRV2" s="110"/>
      <c r="MRW2" s="110"/>
      <c r="MRX2" s="110"/>
      <c r="MRY2" s="110"/>
      <c r="MRZ2" s="110"/>
      <c r="MSA2" s="110"/>
      <c r="MSB2" s="110"/>
      <c r="MSC2" s="110"/>
      <c r="MSD2" s="110"/>
      <c r="MSE2" s="110"/>
      <c r="MSF2" s="110"/>
      <c r="MSG2" s="110"/>
      <c r="MSH2" s="110"/>
      <c r="MSI2" s="110"/>
      <c r="MSJ2" s="110"/>
      <c r="MSK2" s="110"/>
      <c r="MSL2" s="110"/>
      <c r="MSM2" s="110"/>
      <c r="MSN2" s="110"/>
      <c r="MSO2" s="110"/>
      <c r="MSP2" s="110"/>
      <c r="MSQ2" s="110"/>
      <c r="MSR2" s="110"/>
      <c r="MSS2" s="110"/>
      <c r="MST2" s="110"/>
      <c r="MSU2" s="110"/>
      <c r="MSV2" s="110"/>
      <c r="MSW2" s="110"/>
      <c r="MSX2" s="110"/>
      <c r="MSY2" s="110"/>
      <c r="MSZ2" s="110"/>
      <c r="MTA2" s="110"/>
      <c r="MTB2" s="110"/>
      <c r="MTC2" s="110"/>
      <c r="MTD2" s="110"/>
      <c r="MTE2" s="110"/>
      <c r="MTF2" s="110"/>
      <c r="MTG2" s="110"/>
      <c r="MTH2" s="110"/>
      <c r="MTI2" s="110"/>
      <c r="MTJ2" s="110"/>
      <c r="MTK2" s="110"/>
      <c r="MTL2" s="110"/>
      <c r="MTM2" s="110"/>
      <c r="MTN2" s="110"/>
      <c r="MTO2" s="110"/>
      <c r="MTP2" s="110"/>
      <c r="MTQ2" s="110"/>
      <c r="MTR2" s="110"/>
      <c r="MTS2" s="110"/>
      <c r="MTT2" s="110"/>
      <c r="MTU2" s="110"/>
      <c r="MTV2" s="110"/>
      <c r="MTW2" s="110"/>
      <c r="MTX2" s="110"/>
      <c r="MTY2" s="110"/>
      <c r="MTZ2" s="110"/>
      <c r="MUA2" s="110"/>
      <c r="MUB2" s="110"/>
      <c r="MUC2" s="110"/>
      <c r="MUD2" s="110"/>
      <c r="MUE2" s="110"/>
      <c r="MUF2" s="110"/>
      <c r="MUG2" s="110"/>
      <c r="MUH2" s="110"/>
      <c r="MUI2" s="110"/>
      <c r="MUJ2" s="110"/>
      <c r="MUK2" s="110"/>
      <c r="MUL2" s="110"/>
      <c r="MUM2" s="110"/>
      <c r="MUN2" s="110"/>
      <c r="MUO2" s="110"/>
      <c r="MUP2" s="110"/>
      <c r="MUQ2" s="110"/>
      <c r="MUR2" s="110"/>
      <c r="MUS2" s="110"/>
      <c r="MUT2" s="110"/>
      <c r="MUU2" s="110"/>
      <c r="MUV2" s="110"/>
      <c r="MUW2" s="110"/>
      <c r="MUX2" s="110"/>
      <c r="MUY2" s="110"/>
      <c r="MUZ2" s="110"/>
      <c r="MVA2" s="110"/>
      <c r="MVB2" s="110"/>
      <c r="MVC2" s="110"/>
      <c r="MVD2" s="110"/>
      <c r="MVE2" s="110"/>
      <c r="MVF2" s="110"/>
      <c r="MVG2" s="110"/>
      <c r="MVH2" s="110"/>
      <c r="MVI2" s="110"/>
      <c r="MVJ2" s="110"/>
      <c r="MVK2" s="110"/>
      <c r="MVL2" s="110"/>
      <c r="MVM2" s="110"/>
      <c r="MVN2" s="110"/>
      <c r="MVO2" s="110"/>
      <c r="MVP2" s="110"/>
      <c r="MVQ2" s="110"/>
      <c r="MVR2" s="110"/>
      <c r="MVS2" s="110"/>
      <c r="MVT2" s="110"/>
      <c r="MVU2" s="110"/>
      <c r="MVV2" s="110"/>
      <c r="MVW2" s="110"/>
      <c r="MVX2" s="110"/>
      <c r="MVY2" s="110"/>
      <c r="MVZ2" s="110"/>
      <c r="MWA2" s="110"/>
      <c r="MWB2" s="110"/>
      <c r="MWC2" s="110"/>
      <c r="MWD2" s="110"/>
      <c r="MWE2" s="110"/>
      <c r="MWF2" s="110"/>
      <c r="MWG2" s="110"/>
      <c r="MWH2" s="110"/>
      <c r="MWI2" s="110"/>
      <c r="MWJ2" s="110"/>
      <c r="MWK2" s="110"/>
      <c r="MWL2" s="110"/>
      <c r="MWM2" s="110"/>
      <c r="MWN2" s="110"/>
      <c r="MWO2" s="110"/>
      <c r="MWP2" s="110"/>
      <c r="MWQ2" s="110"/>
      <c r="MWR2" s="110"/>
      <c r="MWS2" s="110"/>
      <c r="MWT2" s="110"/>
      <c r="MWU2" s="110"/>
      <c r="MWV2" s="110"/>
      <c r="MWW2" s="110"/>
      <c r="MWX2" s="110"/>
      <c r="MWY2" s="110"/>
      <c r="MWZ2" s="110"/>
      <c r="MXA2" s="110"/>
      <c r="MXB2" s="110"/>
      <c r="MXC2" s="110"/>
      <c r="MXD2" s="110"/>
      <c r="MXE2" s="110"/>
      <c r="MXF2" s="110"/>
      <c r="MXG2" s="110"/>
      <c r="MXH2" s="110"/>
      <c r="MXI2" s="110"/>
      <c r="MXJ2" s="110"/>
      <c r="MXK2" s="110"/>
      <c r="MXL2" s="110"/>
      <c r="MXM2" s="110"/>
      <c r="MXN2" s="110"/>
      <c r="MXO2" s="110"/>
      <c r="MXP2" s="110"/>
      <c r="MXQ2" s="110"/>
      <c r="MXR2" s="110"/>
      <c r="MXS2" s="110"/>
      <c r="MXT2" s="110"/>
      <c r="MXU2" s="110"/>
      <c r="MXV2" s="110"/>
      <c r="MXW2" s="110"/>
      <c r="MXX2" s="110"/>
      <c r="MXY2" s="110"/>
      <c r="MXZ2" s="110"/>
      <c r="MYA2" s="110"/>
      <c r="MYB2" s="110"/>
      <c r="MYC2" s="110"/>
      <c r="MYD2" s="110"/>
      <c r="MYE2" s="110"/>
      <c r="MYF2" s="110"/>
      <c r="MYG2" s="110"/>
      <c r="MYH2" s="110"/>
      <c r="MYI2" s="110"/>
      <c r="MYJ2" s="110"/>
      <c r="MYK2" s="110"/>
      <c r="MYL2" s="110"/>
      <c r="MYM2" s="110"/>
      <c r="MYN2" s="110"/>
      <c r="MYO2" s="110"/>
      <c r="MYP2" s="110"/>
      <c r="MYQ2" s="110"/>
      <c r="MYR2" s="110"/>
      <c r="MYS2" s="110"/>
      <c r="MYT2" s="110"/>
      <c r="MYU2" s="110"/>
      <c r="MYV2" s="110"/>
      <c r="MYW2" s="110"/>
      <c r="MYX2" s="110"/>
      <c r="MYY2" s="110"/>
      <c r="MYZ2" s="110"/>
      <c r="MZA2" s="110"/>
      <c r="MZB2" s="110"/>
      <c r="MZC2" s="110"/>
      <c r="MZD2" s="110"/>
      <c r="MZE2" s="110"/>
      <c r="MZF2" s="110"/>
      <c r="MZG2" s="110"/>
      <c r="MZH2" s="110"/>
      <c r="MZI2" s="110"/>
      <c r="MZJ2" s="110"/>
      <c r="MZK2" s="110"/>
      <c r="MZL2" s="110"/>
      <c r="MZM2" s="110"/>
      <c r="MZN2" s="110"/>
      <c r="MZO2" s="110"/>
      <c r="MZP2" s="110"/>
      <c r="MZQ2" s="110"/>
      <c r="MZR2" s="110"/>
      <c r="MZS2" s="110"/>
      <c r="MZT2" s="110"/>
      <c r="MZU2" s="110"/>
      <c r="MZV2" s="110"/>
      <c r="MZW2" s="110"/>
      <c r="MZX2" s="110"/>
      <c r="MZY2" s="110"/>
      <c r="MZZ2" s="110"/>
      <c r="NAA2" s="110"/>
      <c r="NAB2" s="110"/>
      <c r="NAC2" s="110"/>
      <c r="NAD2" s="110"/>
      <c r="NAE2" s="110"/>
      <c r="NAF2" s="110"/>
      <c r="NAG2" s="110"/>
      <c r="NAH2" s="110"/>
      <c r="NAI2" s="110"/>
      <c r="NAJ2" s="110"/>
      <c r="NAK2" s="110"/>
      <c r="NAL2" s="110"/>
      <c r="NAM2" s="110"/>
      <c r="NAN2" s="110"/>
      <c r="NAO2" s="110"/>
      <c r="NAP2" s="110"/>
      <c r="NAQ2" s="110"/>
      <c r="NAR2" s="110"/>
      <c r="NAS2" s="110"/>
      <c r="NAT2" s="110"/>
      <c r="NAU2" s="110"/>
      <c r="NAV2" s="110"/>
      <c r="NAW2" s="110"/>
      <c r="NAX2" s="110"/>
      <c r="NAY2" s="110"/>
      <c r="NAZ2" s="110"/>
      <c r="NBA2" s="110"/>
      <c r="NBB2" s="110"/>
      <c r="NBC2" s="110"/>
      <c r="NBD2" s="110"/>
      <c r="NBE2" s="110"/>
      <c r="NBF2" s="110"/>
      <c r="NBG2" s="110"/>
      <c r="NBH2" s="110"/>
      <c r="NBI2" s="110"/>
      <c r="NBJ2" s="110"/>
      <c r="NBK2" s="110"/>
      <c r="NBL2" s="110"/>
      <c r="NBM2" s="110"/>
      <c r="NBN2" s="110"/>
      <c r="NBO2" s="110"/>
      <c r="NBP2" s="110"/>
      <c r="NBQ2" s="110"/>
      <c r="NBR2" s="110"/>
      <c r="NBS2" s="110"/>
      <c r="NBT2" s="110"/>
      <c r="NBU2" s="110"/>
      <c r="NBV2" s="110"/>
      <c r="NBW2" s="110"/>
      <c r="NBX2" s="110"/>
      <c r="NBY2" s="110"/>
      <c r="NBZ2" s="110"/>
      <c r="NCA2" s="110"/>
      <c r="NCB2" s="110"/>
      <c r="NCC2" s="110"/>
      <c r="NCD2" s="110"/>
      <c r="NCE2" s="110"/>
      <c r="NCF2" s="110"/>
      <c r="NCG2" s="110"/>
      <c r="NCH2" s="110"/>
      <c r="NCI2" s="110"/>
      <c r="NCJ2" s="110"/>
      <c r="NCK2" s="110"/>
      <c r="NCL2" s="110"/>
      <c r="NCM2" s="110"/>
      <c r="NCN2" s="110"/>
      <c r="NCO2" s="110"/>
      <c r="NCP2" s="110"/>
      <c r="NCQ2" s="110"/>
      <c r="NCR2" s="110"/>
      <c r="NCS2" s="110"/>
      <c r="NCT2" s="110"/>
      <c r="NCU2" s="110"/>
      <c r="NCV2" s="110"/>
      <c r="NCW2" s="110"/>
      <c r="NCX2" s="110"/>
      <c r="NCY2" s="110"/>
      <c r="NCZ2" s="110"/>
      <c r="NDA2" s="110"/>
      <c r="NDB2" s="110"/>
      <c r="NDC2" s="110"/>
      <c r="NDD2" s="110"/>
      <c r="NDE2" s="110"/>
      <c r="NDF2" s="110"/>
      <c r="NDG2" s="110"/>
      <c r="NDH2" s="110"/>
      <c r="NDI2" s="110"/>
      <c r="NDJ2" s="110"/>
      <c r="NDK2" s="110"/>
      <c r="NDL2" s="110"/>
      <c r="NDM2" s="110"/>
      <c r="NDN2" s="110"/>
      <c r="NDO2" s="110"/>
      <c r="NDP2" s="110"/>
      <c r="NDQ2" s="110"/>
      <c r="NDR2" s="110"/>
      <c r="NDS2" s="110"/>
      <c r="NDT2" s="110"/>
      <c r="NDU2" s="110"/>
      <c r="NDV2" s="110"/>
      <c r="NDW2" s="110"/>
      <c r="NDX2" s="110"/>
      <c r="NDY2" s="110"/>
      <c r="NDZ2" s="110"/>
      <c r="NEA2" s="110"/>
      <c r="NEB2" s="110"/>
      <c r="NEC2" s="110"/>
      <c r="NED2" s="110"/>
      <c r="NEE2" s="110"/>
      <c r="NEF2" s="110"/>
      <c r="NEG2" s="110"/>
      <c r="NEH2" s="110"/>
      <c r="NEI2" s="110"/>
      <c r="NEJ2" s="110"/>
      <c r="NEK2" s="110"/>
      <c r="NEL2" s="110"/>
      <c r="NEM2" s="110"/>
      <c r="NEN2" s="110"/>
      <c r="NEO2" s="110"/>
      <c r="NEP2" s="110"/>
      <c r="NEQ2" s="110"/>
      <c r="NER2" s="110"/>
      <c r="NES2" s="110"/>
      <c r="NET2" s="110"/>
      <c r="NEU2" s="110"/>
      <c r="NEV2" s="110"/>
      <c r="NEW2" s="110"/>
      <c r="NEX2" s="110"/>
      <c r="NEY2" s="110"/>
      <c r="NEZ2" s="110"/>
      <c r="NFA2" s="110"/>
      <c r="NFB2" s="110"/>
      <c r="NFC2" s="110"/>
      <c r="NFD2" s="110"/>
      <c r="NFE2" s="110"/>
      <c r="NFF2" s="110"/>
      <c r="NFG2" s="110"/>
      <c r="NFH2" s="110"/>
      <c r="NFI2" s="110"/>
      <c r="NFJ2" s="110"/>
      <c r="NFK2" s="110"/>
      <c r="NFL2" s="110"/>
      <c r="NFM2" s="110"/>
      <c r="NFN2" s="110"/>
      <c r="NFO2" s="110"/>
      <c r="NFP2" s="110"/>
      <c r="NFQ2" s="110"/>
      <c r="NFR2" s="110"/>
      <c r="NFS2" s="110"/>
      <c r="NFT2" s="110"/>
      <c r="NFU2" s="110"/>
      <c r="NFV2" s="110"/>
      <c r="NFW2" s="110"/>
      <c r="NFX2" s="110"/>
      <c r="NFY2" s="110"/>
      <c r="NFZ2" s="110"/>
      <c r="NGA2" s="110"/>
      <c r="NGB2" s="110"/>
      <c r="NGC2" s="110"/>
      <c r="NGD2" s="110"/>
      <c r="NGE2" s="110"/>
      <c r="NGF2" s="110"/>
      <c r="NGG2" s="110"/>
      <c r="NGH2" s="110"/>
      <c r="NGI2" s="110"/>
      <c r="NGJ2" s="110"/>
      <c r="NGK2" s="110"/>
      <c r="NGL2" s="110"/>
      <c r="NGM2" s="110"/>
      <c r="NGN2" s="110"/>
      <c r="NGO2" s="110"/>
      <c r="NGP2" s="110"/>
      <c r="NGQ2" s="110"/>
      <c r="NGR2" s="110"/>
      <c r="NGS2" s="110"/>
      <c r="NGT2" s="110"/>
      <c r="NGU2" s="110"/>
      <c r="NGV2" s="110"/>
      <c r="NGW2" s="110"/>
      <c r="NGX2" s="110"/>
      <c r="NGY2" s="110"/>
      <c r="NGZ2" s="110"/>
      <c r="NHA2" s="110"/>
      <c r="NHB2" s="110"/>
      <c r="NHC2" s="110"/>
      <c r="NHD2" s="110"/>
      <c r="NHE2" s="110"/>
      <c r="NHF2" s="110"/>
      <c r="NHG2" s="110"/>
      <c r="NHH2" s="110"/>
      <c r="NHI2" s="110"/>
      <c r="NHJ2" s="110"/>
      <c r="NHK2" s="110"/>
      <c r="NHL2" s="110"/>
      <c r="NHM2" s="110"/>
      <c r="NHN2" s="110"/>
      <c r="NHO2" s="110"/>
      <c r="NHP2" s="110"/>
      <c r="NHQ2" s="110"/>
      <c r="NHR2" s="110"/>
      <c r="NHS2" s="110"/>
      <c r="NHT2" s="110"/>
      <c r="NHU2" s="110"/>
      <c r="NHV2" s="110"/>
      <c r="NHW2" s="110"/>
      <c r="NHX2" s="110"/>
      <c r="NHY2" s="110"/>
      <c r="NHZ2" s="110"/>
      <c r="NIA2" s="110"/>
      <c r="NIB2" s="110"/>
      <c r="NIC2" s="110"/>
      <c r="NID2" s="110"/>
      <c r="NIE2" s="110"/>
      <c r="NIF2" s="110"/>
      <c r="NIG2" s="110"/>
      <c r="NIH2" s="110"/>
      <c r="NII2" s="110"/>
      <c r="NIJ2" s="110"/>
      <c r="NIK2" s="110"/>
      <c r="NIL2" s="110"/>
      <c r="NIM2" s="110"/>
      <c r="NIN2" s="110"/>
      <c r="NIO2" s="110"/>
      <c r="NIP2" s="110"/>
      <c r="NIQ2" s="110"/>
      <c r="NIR2" s="110"/>
      <c r="NIS2" s="110"/>
      <c r="NIT2" s="110"/>
      <c r="NIU2" s="110"/>
      <c r="NIV2" s="110"/>
      <c r="NIW2" s="110"/>
      <c r="NIX2" s="110"/>
      <c r="NIY2" s="110"/>
      <c r="NIZ2" s="110"/>
      <c r="NJA2" s="110"/>
      <c r="NJB2" s="110"/>
      <c r="NJC2" s="110"/>
      <c r="NJD2" s="110"/>
      <c r="NJE2" s="110"/>
      <c r="NJF2" s="110"/>
      <c r="NJG2" s="110"/>
      <c r="NJH2" s="110"/>
      <c r="NJI2" s="110"/>
      <c r="NJJ2" s="110"/>
      <c r="NJK2" s="110"/>
      <c r="NJL2" s="110"/>
      <c r="NJM2" s="110"/>
      <c r="NJN2" s="110"/>
      <c r="NJO2" s="110"/>
      <c r="NJP2" s="110"/>
      <c r="NJQ2" s="110"/>
      <c r="NJR2" s="110"/>
      <c r="NJS2" s="110"/>
      <c r="NJT2" s="110"/>
      <c r="NJU2" s="110"/>
      <c r="NJV2" s="110"/>
      <c r="NJW2" s="110"/>
      <c r="NJX2" s="110"/>
      <c r="NJY2" s="110"/>
      <c r="NJZ2" s="110"/>
      <c r="NKA2" s="110"/>
      <c r="NKB2" s="110"/>
      <c r="NKC2" s="110"/>
      <c r="NKD2" s="110"/>
      <c r="NKE2" s="110"/>
      <c r="NKF2" s="110"/>
      <c r="NKG2" s="110"/>
      <c r="NKH2" s="110"/>
      <c r="NKI2" s="110"/>
      <c r="NKJ2" s="110"/>
      <c r="NKK2" s="110"/>
      <c r="NKL2" s="110"/>
      <c r="NKM2" s="110"/>
      <c r="NKN2" s="110"/>
      <c r="NKO2" s="110"/>
      <c r="NKP2" s="110"/>
      <c r="NKQ2" s="110"/>
      <c r="NKR2" s="110"/>
      <c r="NKS2" s="110"/>
      <c r="NKT2" s="110"/>
      <c r="NKU2" s="110"/>
      <c r="NKV2" s="110"/>
      <c r="NKW2" s="110"/>
      <c r="NKX2" s="110"/>
      <c r="NKY2" s="110"/>
      <c r="NKZ2" s="110"/>
      <c r="NLA2" s="110"/>
      <c r="NLB2" s="110"/>
      <c r="NLC2" s="110"/>
      <c r="NLD2" s="110"/>
      <c r="NLE2" s="110"/>
      <c r="NLF2" s="110"/>
      <c r="NLG2" s="110"/>
      <c r="NLH2" s="110"/>
      <c r="NLI2" s="110"/>
      <c r="NLJ2" s="110"/>
      <c r="NLK2" s="110"/>
      <c r="NLL2" s="110"/>
      <c r="NLM2" s="110"/>
      <c r="NLN2" s="110"/>
      <c r="NLO2" s="110"/>
      <c r="NLP2" s="110"/>
      <c r="NLQ2" s="110"/>
      <c r="NLR2" s="110"/>
      <c r="NLS2" s="110"/>
      <c r="NLT2" s="110"/>
      <c r="NLU2" s="110"/>
      <c r="NLV2" s="110"/>
      <c r="NLW2" s="110"/>
      <c r="NLX2" s="110"/>
      <c r="NLY2" s="110"/>
      <c r="NLZ2" s="110"/>
      <c r="NMA2" s="110"/>
      <c r="NMB2" s="110"/>
      <c r="NMC2" s="110"/>
      <c r="NMD2" s="110"/>
      <c r="NME2" s="110"/>
      <c r="NMF2" s="110"/>
      <c r="NMG2" s="110"/>
      <c r="NMH2" s="110"/>
      <c r="NMI2" s="110"/>
      <c r="NMJ2" s="110"/>
      <c r="NMK2" s="110"/>
      <c r="NML2" s="110"/>
      <c r="NMM2" s="110"/>
      <c r="NMN2" s="110"/>
      <c r="NMO2" s="110"/>
      <c r="NMP2" s="110"/>
      <c r="NMQ2" s="110"/>
      <c r="NMR2" s="110"/>
      <c r="NMS2" s="110"/>
      <c r="NMT2" s="110"/>
      <c r="NMU2" s="110"/>
      <c r="NMV2" s="110"/>
      <c r="NMW2" s="110"/>
      <c r="NMX2" s="110"/>
      <c r="NMY2" s="110"/>
      <c r="NMZ2" s="110"/>
      <c r="NNA2" s="110"/>
      <c r="NNB2" s="110"/>
      <c r="NNC2" s="110"/>
      <c r="NND2" s="110"/>
      <c r="NNE2" s="110"/>
      <c r="NNF2" s="110"/>
      <c r="NNG2" s="110"/>
      <c r="NNH2" s="110"/>
      <c r="NNI2" s="110"/>
      <c r="NNJ2" s="110"/>
      <c r="NNK2" s="110"/>
      <c r="NNL2" s="110"/>
      <c r="NNM2" s="110"/>
      <c r="NNN2" s="110"/>
      <c r="NNO2" s="110"/>
      <c r="NNP2" s="110"/>
      <c r="NNQ2" s="110"/>
      <c r="NNR2" s="110"/>
      <c r="NNS2" s="110"/>
      <c r="NNT2" s="110"/>
      <c r="NNU2" s="110"/>
      <c r="NNV2" s="110"/>
      <c r="NNW2" s="110"/>
      <c r="NNX2" s="110"/>
      <c r="NNY2" s="110"/>
      <c r="NNZ2" s="110"/>
      <c r="NOA2" s="110"/>
      <c r="NOB2" s="110"/>
      <c r="NOC2" s="110"/>
      <c r="NOD2" s="110"/>
      <c r="NOE2" s="110"/>
      <c r="NOF2" s="110"/>
      <c r="NOG2" s="110"/>
      <c r="NOH2" s="110"/>
      <c r="NOI2" s="110"/>
      <c r="NOJ2" s="110"/>
      <c r="NOK2" s="110"/>
      <c r="NOL2" s="110"/>
      <c r="NOM2" s="110"/>
      <c r="NON2" s="110"/>
      <c r="NOO2" s="110"/>
      <c r="NOP2" s="110"/>
      <c r="NOQ2" s="110"/>
      <c r="NOR2" s="110"/>
      <c r="NOS2" s="110"/>
      <c r="NOT2" s="110"/>
      <c r="NOU2" s="110"/>
      <c r="NOV2" s="110"/>
      <c r="NOW2" s="110"/>
      <c r="NOX2" s="110"/>
      <c r="NOY2" s="110"/>
      <c r="NOZ2" s="110"/>
      <c r="NPA2" s="110"/>
      <c r="NPB2" s="110"/>
      <c r="NPC2" s="110"/>
      <c r="NPD2" s="110"/>
      <c r="NPE2" s="110"/>
      <c r="NPF2" s="110"/>
      <c r="NPG2" s="110"/>
      <c r="NPH2" s="110"/>
      <c r="NPI2" s="110"/>
      <c r="NPJ2" s="110"/>
      <c r="NPK2" s="110"/>
      <c r="NPL2" s="110"/>
      <c r="NPM2" s="110"/>
      <c r="NPN2" s="110"/>
      <c r="NPO2" s="110"/>
      <c r="NPP2" s="110"/>
      <c r="NPQ2" s="110"/>
      <c r="NPR2" s="110"/>
      <c r="NPS2" s="110"/>
      <c r="NPT2" s="110"/>
      <c r="NPU2" s="110"/>
      <c r="NPV2" s="110"/>
      <c r="NPW2" s="110"/>
      <c r="NPX2" s="110"/>
      <c r="NPY2" s="110"/>
      <c r="NPZ2" s="110"/>
      <c r="NQA2" s="110"/>
      <c r="NQB2" s="110"/>
      <c r="NQC2" s="110"/>
      <c r="NQD2" s="110"/>
      <c r="NQE2" s="110"/>
      <c r="NQF2" s="110"/>
      <c r="NQG2" s="110"/>
      <c r="NQH2" s="110"/>
      <c r="NQI2" s="110"/>
      <c r="NQJ2" s="110"/>
      <c r="NQK2" s="110"/>
      <c r="NQL2" s="110"/>
      <c r="NQM2" s="110"/>
      <c r="NQN2" s="110"/>
      <c r="NQO2" s="110"/>
      <c r="NQP2" s="110"/>
      <c r="NQQ2" s="110"/>
      <c r="NQR2" s="110"/>
      <c r="NQS2" s="110"/>
      <c r="NQT2" s="110"/>
      <c r="NQU2" s="110"/>
      <c r="NQV2" s="110"/>
      <c r="NQW2" s="110"/>
      <c r="NQX2" s="110"/>
      <c r="NQY2" s="110"/>
      <c r="NQZ2" s="110"/>
      <c r="NRA2" s="110"/>
      <c r="NRB2" s="110"/>
      <c r="NRC2" s="110"/>
      <c r="NRD2" s="110"/>
      <c r="NRE2" s="110"/>
      <c r="NRF2" s="110"/>
      <c r="NRG2" s="110"/>
      <c r="NRH2" s="110"/>
      <c r="NRI2" s="110"/>
      <c r="NRJ2" s="110"/>
      <c r="NRK2" s="110"/>
      <c r="NRL2" s="110"/>
      <c r="NRM2" s="110"/>
      <c r="NRN2" s="110"/>
      <c r="NRO2" s="110"/>
      <c r="NRP2" s="110"/>
      <c r="NRQ2" s="110"/>
      <c r="NRR2" s="110"/>
      <c r="NRS2" s="110"/>
      <c r="NRT2" s="110"/>
      <c r="NRU2" s="110"/>
      <c r="NRV2" s="110"/>
      <c r="NRW2" s="110"/>
      <c r="NRX2" s="110"/>
      <c r="NRY2" s="110"/>
      <c r="NRZ2" s="110"/>
      <c r="NSA2" s="110"/>
      <c r="NSB2" s="110"/>
      <c r="NSC2" s="110"/>
      <c r="NSD2" s="110"/>
      <c r="NSE2" s="110"/>
      <c r="NSF2" s="110"/>
      <c r="NSG2" s="110"/>
      <c r="NSH2" s="110"/>
      <c r="NSI2" s="110"/>
      <c r="NSJ2" s="110"/>
      <c r="NSK2" s="110"/>
      <c r="NSL2" s="110"/>
      <c r="NSM2" s="110"/>
      <c r="NSN2" s="110"/>
      <c r="NSO2" s="110"/>
      <c r="NSP2" s="110"/>
      <c r="NSQ2" s="110"/>
      <c r="NSR2" s="110"/>
      <c r="NSS2" s="110"/>
      <c r="NST2" s="110"/>
      <c r="NSU2" s="110"/>
      <c r="NSV2" s="110"/>
      <c r="NSW2" s="110"/>
      <c r="NSX2" s="110"/>
      <c r="NSY2" s="110"/>
      <c r="NSZ2" s="110"/>
      <c r="NTA2" s="110"/>
      <c r="NTB2" s="110"/>
      <c r="NTC2" s="110"/>
      <c r="NTD2" s="110"/>
      <c r="NTE2" s="110"/>
      <c r="NTF2" s="110"/>
      <c r="NTG2" s="110"/>
      <c r="NTH2" s="110"/>
      <c r="NTI2" s="110"/>
      <c r="NTJ2" s="110"/>
      <c r="NTK2" s="110"/>
      <c r="NTL2" s="110"/>
      <c r="NTM2" s="110"/>
      <c r="NTN2" s="110"/>
      <c r="NTO2" s="110"/>
      <c r="NTP2" s="110"/>
      <c r="NTQ2" s="110"/>
      <c r="NTR2" s="110"/>
      <c r="NTS2" s="110"/>
      <c r="NTT2" s="110"/>
      <c r="NTU2" s="110"/>
      <c r="NTV2" s="110"/>
      <c r="NTW2" s="110"/>
      <c r="NTX2" s="110"/>
      <c r="NTY2" s="110"/>
      <c r="NTZ2" s="110"/>
      <c r="NUA2" s="110"/>
      <c r="NUB2" s="110"/>
      <c r="NUC2" s="110"/>
      <c r="NUD2" s="110"/>
      <c r="NUE2" s="110"/>
      <c r="NUF2" s="110"/>
      <c r="NUG2" s="110"/>
      <c r="NUH2" s="110"/>
      <c r="NUI2" s="110"/>
      <c r="NUJ2" s="110"/>
      <c r="NUK2" s="110"/>
      <c r="NUL2" s="110"/>
      <c r="NUM2" s="110"/>
      <c r="NUN2" s="110"/>
      <c r="NUO2" s="110"/>
      <c r="NUP2" s="110"/>
      <c r="NUQ2" s="110"/>
      <c r="NUR2" s="110"/>
      <c r="NUS2" s="110"/>
      <c r="NUT2" s="110"/>
      <c r="NUU2" s="110"/>
      <c r="NUV2" s="110"/>
      <c r="NUW2" s="110"/>
      <c r="NUX2" s="110"/>
      <c r="NUY2" s="110"/>
      <c r="NUZ2" s="110"/>
      <c r="NVA2" s="110"/>
      <c r="NVB2" s="110"/>
      <c r="NVC2" s="110"/>
      <c r="NVD2" s="110"/>
      <c r="NVE2" s="110"/>
      <c r="NVF2" s="110"/>
      <c r="NVG2" s="110"/>
      <c r="NVH2" s="110"/>
      <c r="NVI2" s="110"/>
      <c r="NVJ2" s="110"/>
      <c r="NVK2" s="110"/>
      <c r="NVL2" s="110"/>
      <c r="NVM2" s="110"/>
      <c r="NVN2" s="110"/>
      <c r="NVO2" s="110"/>
      <c r="NVP2" s="110"/>
      <c r="NVQ2" s="110"/>
      <c r="NVR2" s="110"/>
      <c r="NVS2" s="110"/>
      <c r="NVT2" s="110"/>
      <c r="NVU2" s="110"/>
      <c r="NVV2" s="110"/>
      <c r="NVW2" s="110"/>
      <c r="NVX2" s="110"/>
      <c r="NVY2" s="110"/>
      <c r="NVZ2" s="110"/>
      <c r="NWA2" s="110"/>
      <c r="NWB2" s="110"/>
      <c r="NWC2" s="110"/>
      <c r="NWD2" s="110"/>
      <c r="NWE2" s="110"/>
      <c r="NWF2" s="110"/>
      <c r="NWG2" s="110"/>
      <c r="NWH2" s="110"/>
      <c r="NWI2" s="110"/>
      <c r="NWJ2" s="110"/>
      <c r="NWK2" s="110"/>
      <c r="NWL2" s="110"/>
      <c r="NWM2" s="110"/>
      <c r="NWN2" s="110"/>
      <c r="NWO2" s="110"/>
      <c r="NWP2" s="110"/>
      <c r="NWQ2" s="110"/>
      <c r="NWR2" s="110"/>
      <c r="NWS2" s="110"/>
      <c r="NWT2" s="110"/>
      <c r="NWU2" s="110"/>
      <c r="NWV2" s="110"/>
      <c r="NWW2" s="110"/>
      <c r="NWX2" s="110"/>
      <c r="NWY2" s="110"/>
      <c r="NWZ2" s="110"/>
      <c r="NXA2" s="110"/>
      <c r="NXB2" s="110"/>
      <c r="NXC2" s="110"/>
      <c r="NXD2" s="110"/>
      <c r="NXE2" s="110"/>
      <c r="NXF2" s="110"/>
      <c r="NXG2" s="110"/>
      <c r="NXH2" s="110"/>
      <c r="NXI2" s="110"/>
      <c r="NXJ2" s="110"/>
      <c r="NXK2" s="110"/>
      <c r="NXL2" s="110"/>
      <c r="NXM2" s="110"/>
      <c r="NXN2" s="110"/>
      <c r="NXO2" s="110"/>
      <c r="NXP2" s="110"/>
      <c r="NXQ2" s="110"/>
      <c r="NXR2" s="110"/>
      <c r="NXS2" s="110"/>
      <c r="NXT2" s="110"/>
      <c r="NXU2" s="110"/>
      <c r="NXV2" s="110"/>
      <c r="NXW2" s="110"/>
      <c r="NXX2" s="110"/>
      <c r="NXY2" s="110"/>
      <c r="NXZ2" s="110"/>
      <c r="NYA2" s="110"/>
      <c r="NYB2" s="110"/>
      <c r="NYC2" s="110"/>
      <c r="NYD2" s="110"/>
      <c r="NYE2" s="110"/>
      <c r="NYF2" s="110"/>
      <c r="NYG2" s="110"/>
      <c r="NYH2" s="110"/>
      <c r="NYI2" s="110"/>
      <c r="NYJ2" s="110"/>
      <c r="NYK2" s="110"/>
      <c r="NYL2" s="110"/>
      <c r="NYM2" s="110"/>
      <c r="NYN2" s="110"/>
      <c r="NYO2" s="110"/>
      <c r="NYP2" s="110"/>
      <c r="NYQ2" s="110"/>
      <c r="NYR2" s="110"/>
      <c r="NYS2" s="110"/>
      <c r="NYT2" s="110"/>
      <c r="NYU2" s="110"/>
      <c r="NYV2" s="110"/>
      <c r="NYW2" s="110"/>
      <c r="NYX2" s="110"/>
      <c r="NYY2" s="110"/>
      <c r="NYZ2" s="110"/>
      <c r="NZA2" s="110"/>
      <c r="NZB2" s="110"/>
      <c r="NZC2" s="110"/>
      <c r="NZD2" s="110"/>
      <c r="NZE2" s="110"/>
      <c r="NZF2" s="110"/>
      <c r="NZG2" s="110"/>
      <c r="NZH2" s="110"/>
      <c r="NZI2" s="110"/>
      <c r="NZJ2" s="110"/>
      <c r="NZK2" s="110"/>
      <c r="NZL2" s="110"/>
      <c r="NZM2" s="110"/>
      <c r="NZN2" s="110"/>
      <c r="NZO2" s="110"/>
      <c r="NZP2" s="110"/>
      <c r="NZQ2" s="110"/>
      <c r="NZR2" s="110"/>
      <c r="NZS2" s="110"/>
      <c r="NZT2" s="110"/>
      <c r="NZU2" s="110"/>
      <c r="NZV2" s="110"/>
      <c r="NZW2" s="110"/>
      <c r="NZX2" s="110"/>
      <c r="NZY2" s="110"/>
      <c r="NZZ2" s="110"/>
      <c r="OAA2" s="110"/>
      <c r="OAB2" s="110"/>
      <c r="OAC2" s="110"/>
      <c r="OAD2" s="110"/>
      <c r="OAE2" s="110"/>
      <c r="OAF2" s="110"/>
      <c r="OAG2" s="110"/>
      <c r="OAH2" s="110"/>
      <c r="OAI2" s="110"/>
      <c r="OAJ2" s="110"/>
      <c r="OAK2" s="110"/>
      <c r="OAL2" s="110"/>
      <c r="OAM2" s="110"/>
      <c r="OAN2" s="110"/>
      <c r="OAO2" s="110"/>
      <c r="OAP2" s="110"/>
      <c r="OAQ2" s="110"/>
      <c r="OAR2" s="110"/>
      <c r="OAS2" s="110"/>
      <c r="OAT2" s="110"/>
      <c r="OAU2" s="110"/>
      <c r="OAV2" s="110"/>
      <c r="OAW2" s="110"/>
      <c r="OAX2" s="110"/>
      <c r="OAY2" s="110"/>
      <c r="OAZ2" s="110"/>
      <c r="OBA2" s="110"/>
      <c r="OBB2" s="110"/>
      <c r="OBC2" s="110"/>
      <c r="OBD2" s="110"/>
      <c r="OBE2" s="110"/>
      <c r="OBF2" s="110"/>
      <c r="OBG2" s="110"/>
      <c r="OBH2" s="110"/>
      <c r="OBI2" s="110"/>
      <c r="OBJ2" s="110"/>
      <c r="OBK2" s="110"/>
      <c r="OBL2" s="110"/>
      <c r="OBM2" s="110"/>
      <c r="OBN2" s="110"/>
      <c r="OBO2" s="110"/>
      <c r="OBP2" s="110"/>
      <c r="OBQ2" s="110"/>
      <c r="OBR2" s="110"/>
      <c r="OBS2" s="110"/>
      <c r="OBT2" s="110"/>
      <c r="OBU2" s="110"/>
      <c r="OBV2" s="110"/>
      <c r="OBW2" s="110"/>
      <c r="OBX2" s="110"/>
      <c r="OBY2" s="110"/>
      <c r="OBZ2" s="110"/>
      <c r="OCA2" s="110"/>
      <c r="OCB2" s="110"/>
      <c r="OCC2" s="110"/>
      <c r="OCD2" s="110"/>
      <c r="OCE2" s="110"/>
      <c r="OCF2" s="110"/>
      <c r="OCG2" s="110"/>
      <c r="OCH2" s="110"/>
      <c r="OCI2" s="110"/>
      <c r="OCJ2" s="110"/>
      <c r="OCK2" s="110"/>
      <c r="OCL2" s="110"/>
      <c r="OCM2" s="110"/>
      <c r="OCN2" s="110"/>
      <c r="OCO2" s="110"/>
      <c r="OCP2" s="110"/>
      <c r="OCQ2" s="110"/>
      <c r="OCR2" s="110"/>
      <c r="OCS2" s="110"/>
      <c r="OCT2" s="110"/>
      <c r="OCU2" s="110"/>
      <c r="OCV2" s="110"/>
      <c r="OCW2" s="110"/>
      <c r="OCX2" s="110"/>
      <c r="OCY2" s="110"/>
      <c r="OCZ2" s="110"/>
      <c r="ODA2" s="110"/>
      <c r="ODB2" s="110"/>
      <c r="ODC2" s="110"/>
      <c r="ODD2" s="110"/>
      <c r="ODE2" s="110"/>
      <c r="ODF2" s="110"/>
      <c r="ODG2" s="110"/>
      <c r="ODH2" s="110"/>
      <c r="ODI2" s="110"/>
      <c r="ODJ2" s="110"/>
      <c r="ODK2" s="110"/>
      <c r="ODL2" s="110"/>
      <c r="ODM2" s="110"/>
      <c r="ODN2" s="110"/>
      <c r="ODO2" s="110"/>
      <c r="ODP2" s="110"/>
      <c r="ODQ2" s="110"/>
      <c r="ODR2" s="110"/>
      <c r="ODS2" s="110"/>
      <c r="ODT2" s="110"/>
      <c r="ODU2" s="110"/>
      <c r="ODV2" s="110"/>
      <c r="ODW2" s="110"/>
      <c r="ODX2" s="110"/>
      <c r="ODY2" s="110"/>
      <c r="ODZ2" s="110"/>
      <c r="OEA2" s="110"/>
      <c r="OEB2" s="110"/>
      <c r="OEC2" s="110"/>
      <c r="OED2" s="110"/>
      <c r="OEE2" s="110"/>
      <c r="OEF2" s="110"/>
      <c r="OEG2" s="110"/>
      <c r="OEH2" s="110"/>
      <c r="OEI2" s="110"/>
      <c r="OEJ2" s="110"/>
      <c r="OEK2" s="110"/>
      <c r="OEL2" s="110"/>
      <c r="OEM2" s="110"/>
      <c r="OEN2" s="110"/>
      <c r="OEO2" s="110"/>
      <c r="OEP2" s="110"/>
      <c r="OEQ2" s="110"/>
      <c r="OER2" s="110"/>
      <c r="OES2" s="110"/>
      <c r="OET2" s="110"/>
      <c r="OEU2" s="110"/>
      <c r="OEV2" s="110"/>
      <c r="OEW2" s="110"/>
      <c r="OEX2" s="110"/>
      <c r="OEY2" s="110"/>
      <c r="OEZ2" s="110"/>
      <c r="OFA2" s="110"/>
      <c r="OFB2" s="110"/>
      <c r="OFC2" s="110"/>
      <c r="OFD2" s="110"/>
      <c r="OFE2" s="110"/>
      <c r="OFF2" s="110"/>
      <c r="OFG2" s="110"/>
      <c r="OFH2" s="110"/>
      <c r="OFI2" s="110"/>
      <c r="OFJ2" s="110"/>
      <c r="OFK2" s="110"/>
      <c r="OFL2" s="110"/>
      <c r="OFM2" s="110"/>
      <c r="OFN2" s="110"/>
      <c r="OFO2" s="110"/>
      <c r="OFP2" s="110"/>
      <c r="OFQ2" s="110"/>
      <c r="OFR2" s="110"/>
      <c r="OFS2" s="110"/>
      <c r="OFT2" s="110"/>
      <c r="OFU2" s="110"/>
      <c r="OFV2" s="110"/>
      <c r="OFW2" s="110"/>
      <c r="OFX2" s="110"/>
      <c r="OFY2" s="110"/>
      <c r="OFZ2" s="110"/>
      <c r="OGA2" s="110"/>
      <c r="OGB2" s="110"/>
      <c r="OGC2" s="110"/>
      <c r="OGD2" s="110"/>
      <c r="OGE2" s="110"/>
      <c r="OGF2" s="110"/>
      <c r="OGG2" s="110"/>
      <c r="OGH2" s="110"/>
      <c r="OGI2" s="110"/>
      <c r="OGJ2" s="110"/>
      <c r="OGK2" s="110"/>
      <c r="OGL2" s="110"/>
      <c r="OGM2" s="110"/>
      <c r="OGN2" s="110"/>
      <c r="OGO2" s="110"/>
      <c r="OGP2" s="110"/>
      <c r="OGQ2" s="110"/>
      <c r="OGR2" s="110"/>
      <c r="OGS2" s="110"/>
      <c r="OGT2" s="110"/>
      <c r="OGU2" s="110"/>
      <c r="OGV2" s="110"/>
      <c r="OGW2" s="110"/>
      <c r="OGX2" s="110"/>
      <c r="OGY2" s="110"/>
      <c r="OGZ2" s="110"/>
      <c r="OHA2" s="110"/>
      <c r="OHB2" s="110"/>
      <c r="OHC2" s="110"/>
      <c r="OHD2" s="110"/>
      <c r="OHE2" s="110"/>
      <c r="OHF2" s="110"/>
      <c r="OHG2" s="110"/>
      <c r="OHH2" s="110"/>
      <c r="OHI2" s="110"/>
      <c r="OHJ2" s="110"/>
      <c r="OHK2" s="110"/>
      <c r="OHL2" s="110"/>
      <c r="OHM2" s="110"/>
      <c r="OHN2" s="110"/>
      <c r="OHO2" s="110"/>
      <c r="OHP2" s="110"/>
      <c r="OHQ2" s="110"/>
      <c r="OHR2" s="110"/>
      <c r="OHS2" s="110"/>
      <c r="OHT2" s="110"/>
      <c r="OHU2" s="110"/>
      <c r="OHV2" s="110"/>
      <c r="OHW2" s="110"/>
      <c r="OHX2" s="110"/>
      <c r="OHY2" s="110"/>
      <c r="OHZ2" s="110"/>
      <c r="OIA2" s="110"/>
      <c r="OIB2" s="110"/>
      <c r="OIC2" s="110"/>
      <c r="OID2" s="110"/>
      <c r="OIE2" s="110"/>
      <c r="OIF2" s="110"/>
      <c r="OIG2" s="110"/>
      <c r="OIH2" s="110"/>
      <c r="OII2" s="110"/>
      <c r="OIJ2" s="110"/>
      <c r="OIK2" s="110"/>
      <c r="OIL2" s="110"/>
      <c r="OIM2" s="110"/>
      <c r="OIN2" s="110"/>
      <c r="OIO2" s="110"/>
      <c r="OIP2" s="110"/>
      <c r="OIQ2" s="110"/>
      <c r="OIR2" s="110"/>
      <c r="OIS2" s="110"/>
      <c r="OIT2" s="110"/>
      <c r="OIU2" s="110"/>
      <c r="OIV2" s="110"/>
      <c r="OIW2" s="110"/>
      <c r="OIX2" s="110"/>
      <c r="OIY2" s="110"/>
      <c r="OIZ2" s="110"/>
      <c r="OJA2" s="110"/>
      <c r="OJB2" s="110"/>
      <c r="OJC2" s="110"/>
      <c r="OJD2" s="110"/>
      <c r="OJE2" s="110"/>
      <c r="OJF2" s="110"/>
      <c r="OJG2" s="110"/>
      <c r="OJH2" s="110"/>
      <c r="OJI2" s="110"/>
      <c r="OJJ2" s="110"/>
      <c r="OJK2" s="110"/>
      <c r="OJL2" s="110"/>
      <c r="OJM2" s="110"/>
      <c r="OJN2" s="110"/>
      <c r="OJO2" s="110"/>
      <c r="OJP2" s="110"/>
      <c r="OJQ2" s="110"/>
      <c r="OJR2" s="110"/>
      <c r="OJS2" s="110"/>
      <c r="OJT2" s="110"/>
      <c r="OJU2" s="110"/>
      <c r="OJV2" s="110"/>
      <c r="OJW2" s="110"/>
      <c r="OJX2" s="110"/>
      <c r="OJY2" s="110"/>
      <c r="OJZ2" s="110"/>
      <c r="OKA2" s="110"/>
      <c r="OKB2" s="110"/>
      <c r="OKC2" s="110"/>
      <c r="OKD2" s="110"/>
      <c r="OKE2" s="110"/>
      <c r="OKF2" s="110"/>
      <c r="OKG2" s="110"/>
      <c r="OKH2" s="110"/>
      <c r="OKI2" s="110"/>
      <c r="OKJ2" s="110"/>
      <c r="OKK2" s="110"/>
      <c r="OKL2" s="110"/>
      <c r="OKM2" s="110"/>
      <c r="OKN2" s="110"/>
      <c r="OKO2" s="110"/>
      <c r="OKP2" s="110"/>
      <c r="OKQ2" s="110"/>
      <c r="OKR2" s="110"/>
      <c r="OKS2" s="110"/>
      <c r="OKT2" s="110"/>
      <c r="OKU2" s="110"/>
      <c r="OKV2" s="110"/>
      <c r="OKW2" s="110"/>
      <c r="OKX2" s="110"/>
      <c r="OKY2" s="110"/>
      <c r="OKZ2" s="110"/>
      <c r="OLA2" s="110"/>
      <c r="OLB2" s="110"/>
      <c r="OLC2" s="110"/>
      <c r="OLD2" s="110"/>
      <c r="OLE2" s="110"/>
      <c r="OLF2" s="110"/>
      <c r="OLG2" s="110"/>
      <c r="OLH2" s="110"/>
      <c r="OLI2" s="110"/>
      <c r="OLJ2" s="110"/>
      <c r="OLK2" s="110"/>
      <c r="OLL2" s="110"/>
      <c r="OLM2" s="110"/>
      <c r="OLN2" s="110"/>
      <c r="OLO2" s="110"/>
      <c r="OLP2" s="110"/>
      <c r="OLQ2" s="110"/>
      <c r="OLR2" s="110"/>
      <c r="OLS2" s="110"/>
      <c r="OLT2" s="110"/>
      <c r="OLU2" s="110"/>
      <c r="OLV2" s="110"/>
      <c r="OLW2" s="110"/>
      <c r="OLX2" s="110"/>
      <c r="OLY2" s="110"/>
      <c r="OLZ2" s="110"/>
      <c r="OMA2" s="110"/>
      <c r="OMB2" s="110"/>
      <c r="OMC2" s="110"/>
      <c r="OMD2" s="110"/>
      <c r="OME2" s="110"/>
      <c r="OMF2" s="110"/>
      <c r="OMG2" s="110"/>
      <c r="OMH2" s="110"/>
      <c r="OMI2" s="110"/>
      <c r="OMJ2" s="110"/>
      <c r="OMK2" s="110"/>
      <c r="OML2" s="110"/>
      <c r="OMM2" s="110"/>
      <c r="OMN2" s="110"/>
      <c r="OMO2" s="110"/>
      <c r="OMP2" s="110"/>
      <c r="OMQ2" s="110"/>
      <c r="OMR2" s="110"/>
      <c r="OMS2" s="110"/>
      <c r="OMT2" s="110"/>
      <c r="OMU2" s="110"/>
      <c r="OMV2" s="110"/>
      <c r="OMW2" s="110"/>
      <c r="OMX2" s="110"/>
      <c r="OMY2" s="110"/>
      <c r="OMZ2" s="110"/>
      <c r="ONA2" s="110"/>
      <c r="ONB2" s="110"/>
      <c r="ONC2" s="110"/>
      <c r="OND2" s="110"/>
      <c r="ONE2" s="110"/>
      <c r="ONF2" s="110"/>
      <c r="ONG2" s="110"/>
      <c r="ONH2" s="110"/>
      <c r="ONI2" s="110"/>
      <c r="ONJ2" s="110"/>
      <c r="ONK2" s="110"/>
      <c r="ONL2" s="110"/>
      <c r="ONM2" s="110"/>
      <c r="ONN2" s="110"/>
      <c r="ONO2" s="110"/>
      <c r="ONP2" s="110"/>
      <c r="ONQ2" s="110"/>
      <c r="ONR2" s="110"/>
      <c r="ONS2" s="110"/>
      <c r="ONT2" s="110"/>
      <c r="ONU2" s="110"/>
      <c r="ONV2" s="110"/>
      <c r="ONW2" s="110"/>
      <c r="ONX2" s="110"/>
      <c r="ONY2" s="110"/>
      <c r="ONZ2" s="110"/>
      <c r="OOA2" s="110"/>
      <c r="OOB2" s="110"/>
      <c r="OOC2" s="110"/>
      <c r="OOD2" s="110"/>
      <c r="OOE2" s="110"/>
      <c r="OOF2" s="110"/>
      <c r="OOG2" s="110"/>
      <c r="OOH2" s="110"/>
      <c r="OOI2" s="110"/>
      <c r="OOJ2" s="110"/>
      <c r="OOK2" s="110"/>
      <c r="OOL2" s="110"/>
      <c r="OOM2" s="110"/>
      <c r="OON2" s="110"/>
      <c r="OOO2" s="110"/>
      <c r="OOP2" s="110"/>
      <c r="OOQ2" s="110"/>
      <c r="OOR2" s="110"/>
      <c r="OOS2" s="110"/>
      <c r="OOT2" s="110"/>
      <c r="OOU2" s="110"/>
      <c r="OOV2" s="110"/>
      <c r="OOW2" s="110"/>
      <c r="OOX2" s="110"/>
      <c r="OOY2" s="110"/>
      <c r="OOZ2" s="110"/>
      <c r="OPA2" s="110"/>
      <c r="OPB2" s="110"/>
      <c r="OPC2" s="110"/>
      <c r="OPD2" s="110"/>
      <c r="OPE2" s="110"/>
      <c r="OPF2" s="110"/>
      <c r="OPG2" s="110"/>
      <c r="OPH2" s="110"/>
      <c r="OPI2" s="110"/>
      <c r="OPJ2" s="110"/>
      <c r="OPK2" s="110"/>
      <c r="OPL2" s="110"/>
      <c r="OPM2" s="110"/>
      <c r="OPN2" s="110"/>
      <c r="OPO2" s="110"/>
      <c r="OPP2" s="110"/>
      <c r="OPQ2" s="110"/>
      <c r="OPR2" s="110"/>
      <c r="OPS2" s="110"/>
      <c r="OPT2" s="110"/>
      <c r="OPU2" s="110"/>
      <c r="OPV2" s="110"/>
      <c r="OPW2" s="110"/>
      <c r="OPX2" s="110"/>
      <c r="OPY2" s="110"/>
      <c r="OPZ2" s="110"/>
      <c r="OQA2" s="110"/>
      <c r="OQB2" s="110"/>
      <c r="OQC2" s="110"/>
      <c r="OQD2" s="110"/>
      <c r="OQE2" s="110"/>
      <c r="OQF2" s="110"/>
      <c r="OQG2" s="110"/>
      <c r="OQH2" s="110"/>
      <c r="OQI2" s="110"/>
      <c r="OQJ2" s="110"/>
      <c r="OQK2" s="110"/>
      <c r="OQL2" s="110"/>
      <c r="OQM2" s="110"/>
      <c r="OQN2" s="110"/>
      <c r="OQO2" s="110"/>
      <c r="OQP2" s="110"/>
      <c r="OQQ2" s="110"/>
      <c r="OQR2" s="110"/>
      <c r="OQS2" s="110"/>
      <c r="OQT2" s="110"/>
      <c r="OQU2" s="110"/>
      <c r="OQV2" s="110"/>
      <c r="OQW2" s="110"/>
      <c r="OQX2" s="110"/>
      <c r="OQY2" s="110"/>
      <c r="OQZ2" s="110"/>
      <c r="ORA2" s="110"/>
      <c r="ORB2" s="110"/>
      <c r="ORC2" s="110"/>
      <c r="ORD2" s="110"/>
      <c r="ORE2" s="110"/>
      <c r="ORF2" s="110"/>
      <c r="ORG2" s="110"/>
      <c r="ORH2" s="110"/>
      <c r="ORI2" s="110"/>
      <c r="ORJ2" s="110"/>
      <c r="ORK2" s="110"/>
      <c r="ORL2" s="110"/>
      <c r="ORM2" s="110"/>
      <c r="ORN2" s="110"/>
      <c r="ORO2" s="110"/>
      <c r="ORP2" s="110"/>
      <c r="ORQ2" s="110"/>
      <c r="ORR2" s="110"/>
      <c r="ORS2" s="110"/>
      <c r="ORT2" s="110"/>
      <c r="ORU2" s="110"/>
      <c r="ORV2" s="110"/>
      <c r="ORW2" s="110"/>
      <c r="ORX2" s="110"/>
      <c r="ORY2" s="110"/>
      <c r="ORZ2" s="110"/>
      <c r="OSA2" s="110"/>
      <c r="OSB2" s="110"/>
      <c r="OSC2" s="110"/>
      <c r="OSD2" s="110"/>
      <c r="OSE2" s="110"/>
      <c r="OSF2" s="110"/>
      <c r="OSG2" s="110"/>
      <c r="OSH2" s="110"/>
      <c r="OSI2" s="110"/>
      <c r="OSJ2" s="110"/>
      <c r="OSK2" s="110"/>
      <c r="OSL2" s="110"/>
      <c r="OSM2" s="110"/>
      <c r="OSN2" s="110"/>
      <c r="OSO2" s="110"/>
      <c r="OSP2" s="110"/>
      <c r="OSQ2" s="110"/>
      <c r="OSR2" s="110"/>
      <c r="OSS2" s="110"/>
      <c r="OST2" s="110"/>
      <c r="OSU2" s="110"/>
      <c r="OSV2" s="110"/>
      <c r="OSW2" s="110"/>
      <c r="OSX2" s="110"/>
      <c r="OSY2" s="110"/>
      <c r="OSZ2" s="110"/>
      <c r="OTA2" s="110"/>
      <c r="OTB2" s="110"/>
      <c r="OTC2" s="110"/>
      <c r="OTD2" s="110"/>
      <c r="OTE2" s="110"/>
      <c r="OTF2" s="110"/>
      <c r="OTG2" s="110"/>
      <c r="OTH2" s="110"/>
      <c r="OTI2" s="110"/>
      <c r="OTJ2" s="110"/>
      <c r="OTK2" s="110"/>
      <c r="OTL2" s="110"/>
      <c r="OTM2" s="110"/>
      <c r="OTN2" s="110"/>
      <c r="OTO2" s="110"/>
      <c r="OTP2" s="110"/>
      <c r="OTQ2" s="110"/>
      <c r="OTR2" s="110"/>
      <c r="OTS2" s="110"/>
      <c r="OTT2" s="110"/>
      <c r="OTU2" s="110"/>
      <c r="OTV2" s="110"/>
      <c r="OTW2" s="110"/>
      <c r="OTX2" s="110"/>
      <c r="OTY2" s="110"/>
      <c r="OTZ2" s="110"/>
      <c r="OUA2" s="110"/>
      <c r="OUB2" s="110"/>
      <c r="OUC2" s="110"/>
      <c r="OUD2" s="110"/>
      <c r="OUE2" s="110"/>
      <c r="OUF2" s="110"/>
      <c r="OUG2" s="110"/>
      <c r="OUH2" s="110"/>
      <c r="OUI2" s="110"/>
      <c r="OUJ2" s="110"/>
      <c r="OUK2" s="110"/>
      <c r="OUL2" s="110"/>
      <c r="OUM2" s="110"/>
      <c r="OUN2" s="110"/>
      <c r="OUO2" s="110"/>
      <c r="OUP2" s="110"/>
      <c r="OUQ2" s="110"/>
      <c r="OUR2" s="110"/>
      <c r="OUS2" s="110"/>
      <c r="OUT2" s="110"/>
      <c r="OUU2" s="110"/>
      <c r="OUV2" s="110"/>
      <c r="OUW2" s="110"/>
      <c r="OUX2" s="110"/>
      <c r="OUY2" s="110"/>
      <c r="OUZ2" s="110"/>
      <c r="OVA2" s="110"/>
      <c r="OVB2" s="110"/>
      <c r="OVC2" s="110"/>
      <c r="OVD2" s="110"/>
      <c r="OVE2" s="110"/>
      <c r="OVF2" s="110"/>
      <c r="OVG2" s="110"/>
      <c r="OVH2" s="110"/>
      <c r="OVI2" s="110"/>
      <c r="OVJ2" s="110"/>
      <c r="OVK2" s="110"/>
      <c r="OVL2" s="110"/>
      <c r="OVM2" s="110"/>
      <c r="OVN2" s="110"/>
      <c r="OVO2" s="110"/>
      <c r="OVP2" s="110"/>
      <c r="OVQ2" s="110"/>
      <c r="OVR2" s="110"/>
      <c r="OVS2" s="110"/>
      <c r="OVT2" s="110"/>
      <c r="OVU2" s="110"/>
      <c r="OVV2" s="110"/>
      <c r="OVW2" s="110"/>
      <c r="OVX2" s="110"/>
      <c r="OVY2" s="110"/>
      <c r="OVZ2" s="110"/>
      <c r="OWA2" s="110"/>
      <c r="OWB2" s="110"/>
      <c r="OWC2" s="110"/>
      <c r="OWD2" s="110"/>
      <c r="OWE2" s="110"/>
      <c r="OWF2" s="110"/>
      <c r="OWG2" s="110"/>
      <c r="OWH2" s="110"/>
      <c r="OWI2" s="110"/>
      <c r="OWJ2" s="110"/>
      <c r="OWK2" s="110"/>
      <c r="OWL2" s="110"/>
      <c r="OWM2" s="110"/>
      <c r="OWN2" s="110"/>
      <c r="OWO2" s="110"/>
      <c r="OWP2" s="110"/>
      <c r="OWQ2" s="110"/>
      <c r="OWR2" s="110"/>
      <c r="OWS2" s="110"/>
      <c r="OWT2" s="110"/>
      <c r="OWU2" s="110"/>
      <c r="OWV2" s="110"/>
      <c r="OWW2" s="110"/>
      <c r="OWX2" s="110"/>
      <c r="OWY2" s="110"/>
      <c r="OWZ2" s="110"/>
      <c r="OXA2" s="110"/>
      <c r="OXB2" s="110"/>
      <c r="OXC2" s="110"/>
      <c r="OXD2" s="110"/>
      <c r="OXE2" s="110"/>
      <c r="OXF2" s="110"/>
      <c r="OXG2" s="110"/>
      <c r="OXH2" s="110"/>
      <c r="OXI2" s="110"/>
      <c r="OXJ2" s="110"/>
      <c r="OXK2" s="110"/>
      <c r="OXL2" s="110"/>
      <c r="OXM2" s="110"/>
      <c r="OXN2" s="110"/>
      <c r="OXO2" s="110"/>
      <c r="OXP2" s="110"/>
      <c r="OXQ2" s="110"/>
      <c r="OXR2" s="110"/>
      <c r="OXS2" s="110"/>
      <c r="OXT2" s="110"/>
      <c r="OXU2" s="110"/>
      <c r="OXV2" s="110"/>
      <c r="OXW2" s="110"/>
      <c r="OXX2" s="110"/>
      <c r="OXY2" s="110"/>
      <c r="OXZ2" s="110"/>
      <c r="OYA2" s="110"/>
      <c r="OYB2" s="110"/>
      <c r="OYC2" s="110"/>
      <c r="OYD2" s="110"/>
      <c r="OYE2" s="110"/>
      <c r="OYF2" s="110"/>
      <c r="OYG2" s="110"/>
      <c r="OYH2" s="110"/>
      <c r="OYI2" s="110"/>
      <c r="OYJ2" s="110"/>
      <c r="OYK2" s="110"/>
      <c r="OYL2" s="110"/>
      <c r="OYM2" s="110"/>
      <c r="OYN2" s="110"/>
      <c r="OYO2" s="110"/>
      <c r="OYP2" s="110"/>
      <c r="OYQ2" s="110"/>
      <c r="OYR2" s="110"/>
      <c r="OYS2" s="110"/>
      <c r="OYT2" s="110"/>
      <c r="OYU2" s="110"/>
      <c r="OYV2" s="110"/>
      <c r="OYW2" s="110"/>
      <c r="OYX2" s="110"/>
      <c r="OYY2" s="110"/>
      <c r="OYZ2" s="110"/>
      <c r="OZA2" s="110"/>
      <c r="OZB2" s="110"/>
      <c r="OZC2" s="110"/>
      <c r="OZD2" s="110"/>
      <c r="OZE2" s="110"/>
      <c r="OZF2" s="110"/>
      <c r="OZG2" s="110"/>
      <c r="OZH2" s="110"/>
      <c r="OZI2" s="110"/>
      <c r="OZJ2" s="110"/>
      <c r="OZK2" s="110"/>
      <c r="OZL2" s="110"/>
      <c r="OZM2" s="110"/>
      <c r="OZN2" s="110"/>
      <c r="OZO2" s="110"/>
      <c r="OZP2" s="110"/>
      <c r="OZQ2" s="110"/>
      <c r="OZR2" s="110"/>
      <c r="OZS2" s="110"/>
      <c r="OZT2" s="110"/>
      <c r="OZU2" s="110"/>
      <c r="OZV2" s="110"/>
      <c r="OZW2" s="110"/>
      <c r="OZX2" s="110"/>
      <c r="OZY2" s="110"/>
      <c r="OZZ2" s="110"/>
      <c r="PAA2" s="110"/>
      <c r="PAB2" s="110"/>
      <c r="PAC2" s="110"/>
      <c r="PAD2" s="110"/>
      <c r="PAE2" s="110"/>
      <c r="PAF2" s="110"/>
      <c r="PAG2" s="110"/>
      <c r="PAH2" s="110"/>
      <c r="PAI2" s="110"/>
      <c r="PAJ2" s="110"/>
      <c r="PAK2" s="110"/>
      <c r="PAL2" s="110"/>
      <c r="PAM2" s="110"/>
      <c r="PAN2" s="110"/>
      <c r="PAO2" s="110"/>
      <c r="PAP2" s="110"/>
      <c r="PAQ2" s="110"/>
      <c r="PAR2" s="110"/>
      <c r="PAS2" s="110"/>
      <c r="PAT2" s="110"/>
      <c r="PAU2" s="110"/>
      <c r="PAV2" s="110"/>
      <c r="PAW2" s="110"/>
      <c r="PAX2" s="110"/>
      <c r="PAY2" s="110"/>
      <c r="PAZ2" s="110"/>
      <c r="PBA2" s="110"/>
      <c r="PBB2" s="110"/>
      <c r="PBC2" s="110"/>
      <c r="PBD2" s="110"/>
      <c r="PBE2" s="110"/>
      <c r="PBF2" s="110"/>
      <c r="PBG2" s="110"/>
      <c r="PBH2" s="110"/>
      <c r="PBI2" s="110"/>
      <c r="PBJ2" s="110"/>
      <c r="PBK2" s="110"/>
      <c r="PBL2" s="110"/>
      <c r="PBM2" s="110"/>
      <c r="PBN2" s="110"/>
      <c r="PBO2" s="110"/>
      <c r="PBP2" s="110"/>
      <c r="PBQ2" s="110"/>
      <c r="PBR2" s="110"/>
      <c r="PBS2" s="110"/>
      <c r="PBT2" s="110"/>
      <c r="PBU2" s="110"/>
      <c r="PBV2" s="110"/>
      <c r="PBW2" s="110"/>
      <c r="PBX2" s="110"/>
      <c r="PBY2" s="110"/>
      <c r="PBZ2" s="110"/>
      <c r="PCA2" s="110"/>
      <c r="PCB2" s="110"/>
      <c r="PCC2" s="110"/>
      <c r="PCD2" s="110"/>
      <c r="PCE2" s="110"/>
      <c r="PCF2" s="110"/>
      <c r="PCG2" s="110"/>
      <c r="PCH2" s="110"/>
      <c r="PCI2" s="110"/>
      <c r="PCJ2" s="110"/>
      <c r="PCK2" s="110"/>
      <c r="PCL2" s="110"/>
      <c r="PCM2" s="110"/>
      <c r="PCN2" s="110"/>
      <c r="PCO2" s="110"/>
      <c r="PCP2" s="110"/>
      <c r="PCQ2" s="110"/>
      <c r="PCR2" s="110"/>
      <c r="PCS2" s="110"/>
      <c r="PCT2" s="110"/>
      <c r="PCU2" s="110"/>
      <c r="PCV2" s="110"/>
      <c r="PCW2" s="110"/>
      <c r="PCX2" s="110"/>
      <c r="PCY2" s="110"/>
      <c r="PCZ2" s="110"/>
      <c r="PDA2" s="110"/>
      <c r="PDB2" s="110"/>
      <c r="PDC2" s="110"/>
      <c r="PDD2" s="110"/>
      <c r="PDE2" s="110"/>
      <c r="PDF2" s="110"/>
      <c r="PDG2" s="110"/>
      <c r="PDH2" s="110"/>
      <c r="PDI2" s="110"/>
      <c r="PDJ2" s="110"/>
      <c r="PDK2" s="110"/>
      <c r="PDL2" s="110"/>
      <c r="PDM2" s="110"/>
      <c r="PDN2" s="110"/>
      <c r="PDO2" s="110"/>
      <c r="PDP2" s="110"/>
      <c r="PDQ2" s="110"/>
      <c r="PDR2" s="110"/>
      <c r="PDS2" s="110"/>
      <c r="PDT2" s="110"/>
      <c r="PDU2" s="110"/>
      <c r="PDV2" s="110"/>
      <c r="PDW2" s="110"/>
      <c r="PDX2" s="110"/>
      <c r="PDY2" s="110"/>
      <c r="PDZ2" s="110"/>
      <c r="PEA2" s="110"/>
      <c r="PEB2" s="110"/>
      <c r="PEC2" s="110"/>
      <c r="PED2" s="110"/>
      <c r="PEE2" s="110"/>
      <c r="PEF2" s="110"/>
      <c r="PEG2" s="110"/>
      <c r="PEH2" s="110"/>
      <c r="PEI2" s="110"/>
      <c r="PEJ2" s="110"/>
      <c r="PEK2" s="110"/>
      <c r="PEL2" s="110"/>
      <c r="PEM2" s="110"/>
      <c r="PEN2" s="110"/>
      <c r="PEO2" s="110"/>
      <c r="PEP2" s="110"/>
      <c r="PEQ2" s="110"/>
      <c r="PER2" s="110"/>
      <c r="PES2" s="110"/>
      <c r="PET2" s="110"/>
      <c r="PEU2" s="110"/>
      <c r="PEV2" s="110"/>
      <c r="PEW2" s="110"/>
      <c r="PEX2" s="110"/>
      <c r="PEY2" s="110"/>
      <c r="PEZ2" s="110"/>
      <c r="PFA2" s="110"/>
      <c r="PFB2" s="110"/>
      <c r="PFC2" s="110"/>
      <c r="PFD2" s="110"/>
      <c r="PFE2" s="110"/>
      <c r="PFF2" s="110"/>
      <c r="PFG2" s="110"/>
      <c r="PFH2" s="110"/>
      <c r="PFI2" s="110"/>
      <c r="PFJ2" s="110"/>
      <c r="PFK2" s="110"/>
      <c r="PFL2" s="110"/>
      <c r="PFM2" s="110"/>
      <c r="PFN2" s="110"/>
      <c r="PFO2" s="110"/>
      <c r="PFP2" s="110"/>
      <c r="PFQ2" s="110"/>
      <c r="PFR2" s="110"/>
      <c r="PFS2" s="110"/>
      <c r="PFT2" s="110"/>
      <c r="PFU2" s="110"/>
      <c r="PFV2" s="110"/>
      <c r="PFW2" s="110"/>
      <c r="PFX2" s="110"/>
      <c r="PFY2" s="110"/>
      <c r="PFZ2" s="110"/>
      <c r="PGA2" s="110"/>
      <c r="PGB2" s="110"/>
      <c r="PGC2" s="110"/>
      <c r="PGD2" s="110"/>
      <c r="PGE2" s="110"/>
      <c r="PGF2" s="110"/>
      <c r="PGG2" s="110"/>
      <c r="PGH2" s="110"/>
      <c r="PGI2" s="110"/>
      <c r="PGJ2" s="110"/>
      <c r="PGK2" s="110"/>
      <c r="PGL2" s="110"/>
      <c r="PGM2" s="110"/>
      <c r="PGN2" s="110"/>
      <c r="PGO2" s="110"/>
      <c r="PGP2" s="110"/>
      <c r="PGQ2" s="110"/>
      <c r="PGR2" s="110"/>
      <c r="PGS2" s="110"/>
      <c r="PGT2" s="110"/>
      <c r="PGU2" s="110"/>
      <c r="PGV2" s="110"/>
      <c r="PGW2" s="110"/>
      <c r="PGX2" s="110"/>
      <c r="PGY2" s="110"/>
      <c r="PGZ2" s="110"/>
      <c r="PHA2" s="110"/>
      <c r="PHB2" s="110"/>
      <c r="PHC2" s="110"/>
      <c r="PHD2" s="110"/>
      <c r="PHE2" s="110"/>
      <c r="PHF2" s="110"/>
      <c r="PHG2" s="110"/>
      <c r="PHH2" s="110"/>
      <c r="PHI2" s="110"/>
      <c r="PHJ2" s="110"/>
      <c r="PHK2" s="110"/>
      <c r="PHL2" s="110"/>
      <c r="PHM2" s="110"/>
      <c r="PHN2" s="110"/>
      <c r="PHO2" s="110"/>
      <c r="PHP2" s="110"/>
      <c r="PHQ2" s="110"/>
      <c r="PHR2" s="110"/>
      <c r="PHS2" s="110"/>
      <c r="PHT2" s="110"/>
      <c r="PHU2" s="110"/>
      <c r="PHV2" s="110"/>
      <c r="PHW2" s="110"/>
      <c r="PHX2" s="110"/>
      <c r="PHY2" s="110"/>
      <c r="PHZ2" s="110"/>
      <c r="PIA2" s="110"/>
      <c r="PIB2" s="110"/>
      <c r="PIC2" s="110"/>
      <c r="PID2" s="110"/>
      <c r="PIE2" s="110"/>
      <c r="PIF2" s="110"/>
      <c r="PIG2" s="110"/>
      <c r="PIH2" s="110"/>
      <c r="PII2" s="110"/>
      <c r="PIJ2" s="110"/>
      <c r="PIK2" s="110"/>
      <c r="PIL2" s="110"/>
      <c r="PIM2" s="110"/>
      <c r="PIN2" s="110"/>
      <c r="PIO2" s="110"/>
      <c r="PIP2" s="110"/>
      <c r="PIQ2" s="110"/>
      <c r="PIR2" s="110"/>
      <c r="PIS2" s="110"/>
      <c r="PIT2" s="110"/>
      <c r="PIU2" s="110"/>
      <c r="PIV2" s="110"/>
      <c r="PIW2" s="110"/>
      <c r="PIX2" s="110"/>
      <c r="PIY2" s="110"/>
      <c r="PIZ2" s="110"/>
      <c r="PJA2" s="110"/>
      <c r="PJB2" s="110"/>
      <c r="PJC2" s="110"/>
      <c r="PJD2" s="110"/>
      <c r="PJE2" s="110"/>
      <c r="PJF2" s="110"/>
      <c r="PJG2" s="110"/>
      <c r="PJH2" s="110"/>
      <c r="PJI2" s="110"/>
      <c r="PJJ2" s="110"/>
      <c r="PJK2" s="110"/>
      <c r="PJL2" s="110"/>
      <c r="PJM2" s="110"/>
      <c r="PJN2" s="110"/>
      <c r="PJO2" s="110"/>
      <c r="PJP2" s="110"/>
      <c r="PJQ2" s="110"/>
      <c r="PJR2" s="110"/>
      <c r="PJS2" s="110"/>
      <c r="PJT2" s="110"/>
      <c r="PJU2" s="110"/>
      <c r="PJV2" s="110"/>
      <c r="PJW2" s="110"/>
      <c r="PJX2" s="110"/>
      <c r="PJY2" s="110"/>
      <c r="PJZ2" s="110"/>
      <c r="PKA2" s="110"/>
      <c r="PKB2" s="110"/>
      <c r="PKC2" s="110"/>
      <c r="PKD2" s="110"/>
      <c r="PKE2" s="110"/>
      <c r="PKF2" s="110"/>
      <c r="PKG2" s="110"/>
      <c r="PKH2" s="110"/>
      <c r="PKI2" s="110"/>
      <c r="PKJ2" s="110"/>
      <c r="PKK2" s="110"/>
      <c r="PKL2" s="110"/>
      <c r="PKM2" s="110"/>
      <c r="PKN2" s="110"/>
      <c r="PKO2" s="110"/>
      <c r="PKP2" s="110"/>
      <c r="PKQ2" s="110"/>
      <c r="PKR2" s="110"/>
      <c r="PKS2" s="110"/>
      <c r="PKT2" s="110"/>
      <c r="PKU2" s="110"/>
      <c r="PKV2" s="110"/>
      <c r="PKW2" s="110"/>
      <c r="PKX2" s="110"/>
      <c r="PKY2" s="110"/>
      <c r="PKZ2" s="110"/>
      <c r="PLA2" s="110"/>
      <c r="PLB2" s="110"/>
      <c r="PLC2" s="110"/>
      <c r="PLD2" s="110"/>
      <c r="PLE2" s="110"/>
      <c r="PLF2" s="110"/>
      <c r="PLG2" s="110"/>
      <c r="PLH2" s="110"/>
      <c r="PLI2" s="110"/>
      <c r="PLJ2" s="110"/>
      <c r="PLK2" s="110"/>
      <c r="PLL2" s="110"/>
      <c r="PLM2" s="110"/>
      <c r="PLN2" s="110"/>
      <c r="PLO2" s="110"/>
      <c r="PLP2" s="110"/>
      <c r="PLQ2" s="110"/>
      <c r="PLR2" s="110"/>
      <c r="PLS2" s="110"/>
      <c r="PLT2" s="110"/>
      <c r="PLU2" s="110"/>
      <c r="PLV2" s="110"/>
      <c r="PLW2" s="110"/>
      <c r="PLX2" s="110"/>
      <c r="PLY2" s="110"/>
      <c r="PLZ2" s="110"/>
      <c r="PMA2" s="110"/>
      <c r="PMB2" s="110"/>
      <c r="PMC2" s="110"/>
      <c r="PMD2" s="110"/>
      <c r="PME2" s="110"/>
      <c r="PMF2" s="110"/>
      <c r="PMG2" s="110"/>
      <c r="PMH2" s="110"/>
      <c r="PMI2" s="110"/>
      <c r="PMJ2" s="110"/>
      <c r="PMK2" s="110"/>
      <c r="PML2" s="110"/>
      <c r="PMM2" s="110"/>
      <c r="PMN2" s="110"/>
      <c r="PMO2" s="110"/>
      <c r="PMP2" s="110"/>
      <c r="PMQ2" s="110"/>
      <c r="PMR2" s="110"/>
      <c r="PMS2" s="110"/>
      <c r="PMT2" s="110"/>
      <c r="PMU2" s="110"/>
      <c r="PMV2" s="110"/>
      <c r="PMW2" s="110"/>
      <c r="PMX2" s="110"/>
      <c r="PMY2" s="110"/>
      <c r="PMZ2" s="110"/>
      <c r="PNA2" s="110"/>
      <c r="PNB2" s="110"/>
      <c r="PNC2" s="110"/>
      <c r="PND2" s="110"/>
      <c r="PNE2" s="110"/>
      <c r="PNF2" s="110"/>
      <c r="PNG2" s="110"/>
      <c r="PNH2" s="110"/>
      <c r="PNI2" s="110"/>
      <c r="PNJ2" s="110"/>
      <c r="PNK2" s="110"/>
      <c r="PNL2" s="110"/>
      <c r="PNM2" s="110"/>
      <c r="PNN2" s="110"/>
      <c r="PNO2" s="110"/>
      <c r="PNP2" s="110"/>
      <c r="PNQ2" s="110"/>
      <c r="PNR2" s="110"/>
      <c r="PNS2" s="110"/>
      <c r="PNT2" s="110"/>
      <c r="PNU2" s="110"/>
      <c r="PNV2" s="110"/>
      <c r="PNW2" s="110"/>
      <c r="PNX2" s="110"/>
      <c r="PNY2" s="110"/>
      <c r="PNZ2" s="110"/>
      <c r="POA2" s="110"/>
      <c r="POB2" s="110"/>
      <c r="POC2" s="110"/>
      <c r="POD2" s="110"/>
      <c r="POE2" s="110"/>
      <c r="POF2" s="110"/>
      <c r="POG2" s="110"/>
      <c r="POH2" s="110"/>
      <c r="POI2" s="110"/>
      <c r="POJ2" s="110"/>
      <c r="POK2" s="110"/>
      <c r="POL2" s="110"/>
      <c r="POM2" s="110"/>
      <c r="PON2" s="110"/>
      <c r="POO2" s="110"/>
      <c r="POP2" s="110"/>
      <c r="POQ2" s="110"/>
      <c r="POR2" s="110"/>
      <c r="POS2" s="110"/>
      <c r="POT2" s="110"/>
      <c r="POU2" s="110"/>
      <c r="POV2" s="110"/>
      <c r="POW2" s="110"/>
      <c r="POX2" s="110"/>
      <c r="POY2" s="110"/>
      <c r="POZ2" s="110"/>
      <c r="PPA2" s="110"/>
      <c r="PPB2" s="110"/>
      <c r="PPC2" s="110"/>
      <c r="PPD2" s="110"/>
      <c r="PPE2" s="110"/>
      <c r="PPF2" s="110"/>
      <c r="PPG2" s="110"/>
      <c r="PPH2" s="110"/>
      <c r="PPI2" s="110"/>
      <c r="PPJ2" s="110"/>
      <c r="PPK2" s="110"/>
      <c r="PPL2" s="110"/>
      <c r="PPM2" s="110"/>
      <c r="PPN2" s="110"/>
      <c r="PPO2" s="110"/>
      <c r="PPP2" s="110"/>
      <c r="PPQ2" s="110"/>
      <c r="PPR2" s="110"/>
      <c r="PPS2" s="110"/>
      <c r="PPT2" s="110"/>
      <c r="PPU2" s="110"/>
      <c r="PPV2" s="110"/>
      <c r="PPW2" s="110"/>
      <c r="PPX2" s="110"/>
      <c r="PPY2" s="110"/>
      <c r="PPZ2" s="110"/>
      <c r="PQA2" s="110"/>
      <c r="PQB2" s="110"/>
      <c r="PQC2" s="110"/>
      <c r="PQD2" s="110"/>
      <c r="PQE2" s="110"/>
      <c r="PQF2" s="110"/>
      <c r="PQG2" s="110"/>
      <c r="PQH2" s="110"/>
      <c r="PQI2" s="110"/>
      <c r="PQJ2" s="110"/>
      <c r="PQK2" s="110"/>
      <c r="PQL2" s="110"/>
      <c r="PQM2" s="110"/>
      <c r="PQN2" s="110"/>
      <c r="PQO2" s="110"/>
      <c r="PQP2" s="110"/>
      <c r="PQQ2" s="110"/>
      <c r="PQR2" s="110"/>
      <c r="PQS2" s="110"/>
      <c r="PQT2" s="110"/>
      <c r="PQU2" s="110"/>
      <c r="PQV2" s="110"/>
      <c r="PQW2" s="110"/>
      <c r="PQX2" s="110"/>
      <c r="PQY2" s="110"/>
      <c r="PQZ2" s="110"/>
      <c r="PRA2" s="110"/>
      <c r="PRB2" s="110"/>
      <c r="PRC2" s="110"/>
      <c r="PRD2" s="110"/>
      <c r="PRE2" s="110"/>
      <c r="PRF2" s="110"/>
      <c r="PRG2" s="110"/>
      <c r="PRH2" s="110"/>
      <c r="PRI2" s="110"/>
      <c r="PRJ2" s="110"/>
      <c r="PRK2" s="110"/>
      <c r="PRL2" s="110"/>
      <c r="PRM2" s="110"/>
      <c r="PRN2" s="110"/>
      <c r="PRO2" s="110"/>
      <c r="PRP2" s="110"/>
      <c r="PRQ2" s="110"/>
      <c r="PRR2" s="110"/>
      <c r="PRS2" s="110"/>
      <c r="PRT2" s="110"/>
      <c r="PRU2" s="110"/>
      <c r="PRV2" s="110"/>
      <c r="PRW2" s="110"/>
      <c r="PRX2" s="110"/>
      <c r="PRY2" s="110"/>
      <c r="PRZ2" s="110"/>
      <c r="PSA2" s="110"/>
      <c r="PSB2" s="110"/>
      <c r="PSC2" s="110"/>
      <c r="PSD2" s="110"/>
      <c r="PSE2" s="110"/>
      <c r="PSF2" s="110"/>
      <c r="PSG2" s="110"/>
      <c r="PSH2" s="110"/>
      <c r="PSI2" s="110"/>
      <c r="PSJ2" s="110"/>
      <c r="PSK2" s="110"/>
      <c r="PSL2" s="110"/>
      <c r="PSM2" s="110"/>
      <c r="PSN2" s="110"/>
      <c r="PSO2" s="110"/>
      <c r="PSP2" s="110"/>
      <c r="PSQ2" s="110"/>
      <c r="PSR2" s="110"/>
      <c r="PSS2" s="110"/>
      <c r="PST2" s="110"/>
      <c r="PSU2" s="110"/>
      <c r="PSV2" s="110"/>
      <c r="PSW2" s="110"/>
      <c r="PSX2" s="110"/>
      <c r="PSY2" s="110"/>
      <c r="PSZ2" s="110"/>
      <c r="PTA2" s="110"/>
      <c r="PTB2" s="110"/>
      <c r="PTC2" s="110"/>
      <c r="PTD2" s="110"/>
      <c r="PTE2" s="110"/>
      <c r="PTF2" s="110"/>
      <c r="PTG2" s="110"/>
      <c r="PTH2" s="110"/>
      <c r="PTI2" s="110"/>
      <c r="PTJ2" s="110"/>
      <c r="PTK2" s="110"/>
      <c r="PTL2" s="110"/>
      <c r="PTM2" s="110"/>
      <c r="PTN2" s="110"/>
      <c r="PTO2" s="110"/>
      <c r="PTP2" s="110"/>
      <c r="PTQ2" s="110"/>
      <c r="PTR2" s="110"/>
      <c r="PTS2" s="110"/>
      <c r="PTT2" s="110"/>
      <c r="PTU2" s="110"/>
      <c r="PTV2" s="110"/>
      <c r="PTW2" s="110"/>
      <c r="PTX2" s="110"/>
      <c r="PTY2" s="110"/>
      <c r="PTZ2" s="110"/>
      <c r="PUA2" s="110"/>
      <c r="PUB2" s="110"/>
      <c r="PUC2" s="110"/>
      <c r="PUD2" s="110"/>
      <c r="PUE2" s="110"/>
      <c r="PUF2" s="110"/>
      <c r="PUG2" s="110"/>
      <c r="PUH2" s="110"/>
      <c r="PUI2" s="110"/>
      <c r="PUJ2" s="110"/>
      <c r="PUK2" s="110"/>
      <c r="PUL2" s="110"/>
      <c r="PUM2" s="110"/>
      <c r="PUN2" s="110"/>
      <c r="PUO2" s="110"/>
      <c r="PUP2" s="110"/>
      <c r="PUQ2" s="110"/>
      <c r="PUR2" s="110"/>
      <c r="PUS2" s="110"/>
      <c r="PUT2" s="110"/>
      <c r="PUU2" s="110"/>
      <c r="PUV2" s="110"/>
      <c r="PUW2" s="110"/>
      <c r="PUX2" s="110"/>
      <c r="PUY2" s="110"/>
      <c r="PUZ2" s="110"/>
      <c r="PVA2" s="110"/>
      <c r="PVB2" s="110"/>
      <c r="PVC2" s="110"/>
      <c r="PVD2" s="110"/>
      <c r="PVE2" s="110"/>
      <c r="PVF2" s="110"/>
      <c r="PVG2" s="110"/>
      <c r="PVH2" s="110"/>
      <c r="PVI2" s="110"/>
      <c r="PVJ2" s="110"/>
      <c r="PVK2" s="110"/>
      <c r="PVL2" s="110"/>
      <c r="PVM2" s="110"/>
      <c r="PVN2" s="110"/>
      <c r="PVO2" s="110"/>
      <c r="PVP2" s="110"/>
      <c r="PVQ2" s="110"/>
      <c r="PVR2" s="110"/>
      <c r="PVS2" s="110"/>
      <c r="PVT2" s="110"/>
      <c r="PVU2" s="110"/>
      <c r="PVV2" s="110"/>
      <c r="PVW2" s="110"/>
      <c r="PVX2" s="110"/>
      <c r="PVY2" s="110"/>
      <c r="PVZ2" s="110"/>
      <c r="PWA2" s="110"/>
      <c r="PWB2" s="110"/>
      <c r="PWC2" s="110"/>
      <c r="PWD2" s="110"/>
      <c r="PWE2" s="110"/>
      <c r="PWF2" s="110"/>
      <c r="PWG2" s="110"/>
      <c r="PWH2" s="110"/>
      <c r="PWI2" s="110"/>
      <c r="PWJ2" s="110"/>
      <c r="PWK2" s="110"/>
      <c r="PWL2" s="110"/>
      <c r="PWM2" s="110"/>
      <c r="PWN2" s="110"/>
      <c r="PWO2" s="110"/>
      <c r="PWP2" s="110"/>
      <c r="PWQ2" s="110"/>
      <c r="PWR2" s="110"/>
      <c r="PWS2" s="110"/>
      <c r="PWT2" s="110"/>
      <c r="PWU2" s="110"/>
      <c r="PWV2" s="110"/>
      <c r="PWW2" s="110"/>
      <c r="PWX2" s="110"/>
      <c r="PWY2" s="110"/>
      <c r="PWZ2" s="110"/>
      <c r="PXA2" s="110"/>
      <c r="PXB2" s="110"/>
      <c r="PXC2" s="110"/>
      <c r="PXD2" s="110"/>
      <c r="PXE2" s="110"/>
      <c r="PXF2" s="110"/>
      <c r="PXG2" s="110"/>
      <c r="PXH2" s="110"/>
      <c r="PXI2" s="110"/>
      <c r="PXJ2" s="110"/>
      <c r="PXK2" s="110"/>
      <c r="PXL2" s="110"/>
      <c r="PXM2" s="110"/>
      <c r="PXN2" s="110"/>
      <c r="PXO2" s="110"/>
      <c r="PXP2" s="110"/>
      <c r="PXQ2" s="110"/>
      <c r="PXR2" s="110"/>
      <c r="PXS2" s="110"/>
      <c r="PXT2" s="110"/>
      <c r="PXU2" s="110"/>
      <c r="PXV2" s="110"/>
      <c r="PXW2" s="110"/>
      <c r="PXX2" s="110"/>
      <c r="PXY2" s="110"/>
      <c r="PXZ2" s="110"/>
      <c r="PYA2" s="110"/>
      <c r="PYB2" s="110"/>
      <c r="PYC2" s="110"/>
      <c r="PYD2" s="110"/>
      <c r="PYE2" s="110"/>
      <c r="PYF2" s="110"/>
      <c r="PYG2" s="110"/>
      <c r="PYH2" s="110"/>
      <c r="PYI2" s="110"/>
      <c r="PYJ2" s="110"/>
      <c r="PYK2" s="110"/>
      <c r="PYL2" s="110"/>
      <c r="PYM2" s="110"/>
      <c r="PYN2" s="110"/>
      <c r="PYO2" s="110"/>
      <c r="PYP2" s="110"/>
      <c r="PYQ2" s="110"/>
      <c r="PYR2" s="110"/>
      <c r="PYS2" s="110"/>
      <c r="PYT2" s="110"/>
      <c r="PYU2" s="110"/>
      <c r="PYV2" s="110"/>
      <c r="PYW2" s="110"/>
      <c r="PYX2" s="110"/>
      <c r="PYY2" s="110"/>
      <c r="PYZ2" s="110"/>
      <c r="PZA2" s="110"/>
      <c r="PZB2" s="110"/>
      <c r="PZC2" s="110"/>
      <c r="PZD2" s="110"/>
      <c r="PZE2" s="110"/>
      <c r="PZF2" s="110"/>
      <c r="PZG2" s="110"/>
      <c r="PZH2" s="110"/>
      <c r="PZI2" s="110"/>
      <c r="PZJ2" s="110"/>
      <c r="PZK2" s="110"/>
      <c r="PZL2" s="110"/>
      <c r="PZM2" s="110"/>
      <c r="PZN2" s="110"/>
      <c r="PZO2" s="110"/>
      <c r="PZP2" s="110"/>
      <c r="PZQ2" s="110"/>
      <c r="PZR2" s="110"/>
      <c r="PZS2" s="110"/>
      <c r="PZT2" s="110"/>
      <c r="PZU2" s="110"/>
      <c r="PZV2" s="110"/>
      <c r="PZW2" s="110"/>
      <c r="PZX2" s="110"/>
      <c r="PZY2" s="110"/>
      <c r="PZZ2" s="110"/>
      <c r="QAA2" s="110"/>
      <c r="QAB2" s="110"/>
      <c r="QAC2" s="110"/>
      <c r="QAD2" s="110"/>
      <c r="QAE2" s="110"/>
      <c r="QAF2" s="110"/>
      <c r="QAG2" s="110"/>
      <c r="QAH2" s="110"/>
      <c r="QAI2" s="110"/>
      <c r="QAJ2" s="110"/>
      <c r="QAK2" s="110"/>
      <c r="QAL2" s="110"/>
      <c r="QAM2" s="110"/>
      <c r="QAN2" s="110"/>
      <c r="QAO2" s="110"/>
      <c r="QAP2" s="110"/>
      <c r="QAQ2" s="110"/>
      <c r="QAR2" s="110"/>
      <c r="QAS2" s="110"/>
      <c r="QAT2" s="110"/>
      <c r="QAU2" s="110"/>
      <c r="QAV2" s="110"/>
      <c r="QAW2" s="110"/>
      <c r="QAX2" s="110"/>
      <c r="QAY2" s="110"/>
      <c r="QAZ2" s="110"/>
      <c r="QBA2" s="110"/>
      <c r="QBB2" s="110"/>
      <c r="QBC2" s="110"/>
      <c r="QBD2" s="110"/>
      <c r="QBE2" s="110"/>
      <c r="QBF2" s="110"/>
      <c r="QBG2" s="110"/>
      <c r="QBH2" s="110"/>
      <c r="QBI2" s="110"/>
      <c r="QBJ2" s="110"/>
      <c r="QBK2" s="110"/>
      <c r="QBL2" s="110"/>
      <c r="QBM2" s="110"/>
      <c r="QBN2" s="110"/>
      <c r="QBO2" s="110"/>
      <c r="QBP2" s="110"/>
      <c r="QBQ2" s="110"/>
      <c r="QBR2" s="110"/>
      <c r="QBS2" s="110"/>
      <c r="QBT2" s="110"/>
      <c r="QBU2" s="110"/>
      <c r="QBV2" s="110"/>
      <c r="QBW2" s="110"/>
      <c r="QBX2" s="110"/>
      <c r="QBY2" s="110"/>
      <c r="QBZ2" s="110"/>
      <c r="QCA2" s="110"/>
      <c r="QCB2" s="110"/>
      <c r="QCC2" s="110"/>
      <c r="QCD2" s="110"/>
      <c r="QCE2" s="110"/>
      <c r="QCF2" s="110"/>
      <c r="QCG2" s="110"/>
      <c r="QCH2" s="110"/>
      <c r="QCI2" s="110"/>
      <c r="QCJ2" s="110"/>
      <c r="QCK2" s="110"/>
      <c r="QCL2" s="110"/>
      <c r="QCM2" s="110"/>
      <c r="QCN2" s="110"/>
      <c r="QCO2" s="110"/>
      <c r="QCP2" s="110"/>
      <c r="QCQ2" s="110"/>
      <c r="QCR2" s="110"/>
      <c r="QCS2" s="110"/>
      <c r="QCT2" s="110"/>
      <c r="QCU2" s="110"/>
      <c r="QCV2" s="110"/>
      <c r="QCW2" s="110"/>
      <c r="QCX2" s="110"/>
      <c r="QCY2" s="110"/>
      <c r="QCZ2" s="110"/>
      <c r="QDA2" s="110"/>
      <c r="QDB2" s="110"/>
      <c r="QDC2" s="110"/>
      <c r="QDD2" s="110"/>
      <c r="QDE2" s="110"/>
      <c r="QDF2" s="110"/>
      <c r="QDG2" s="110"/>
      <c r="QDH2" s="110"/>
      <c r="QDI2" s="110"/>
      <c r="QDJ2" s="110"/>
      <c r="QDK2" s="110"/>
      <c r="QDL2" s="110"/>
      <c r="QDM2" s="110"/>
      <c r="QDN2" s="110"/>
      <c r="QDO2" s="110"/>
      <c r="QDP2" s="110"/>
      <c r="QDQ2" s="110"/>
      <c r="QDR2" s="110"/>
      <c r="QDS2" s="110"/>
      <c r="QDT2" s="110"/>
      <c r="QDU2" s="110"/>
      <c r="QDV2" s="110"/>
      <c r="QDW2" s="110"/>
      <c r="QDX2" s="110"/>
      <c r="QDY2" s="110"/>
      <c r="QDZ2" s="110"/>
      <c r="QEA2" s="110"/>
      <c r="QEB2" s="110"/>
      <c r="QEC2" s="110"/>
      <c r="QED2" s="110"/>
      <c r="QEE2" s="110"/>
      <c r="QEF2" s="110"/>
      <c r="QEG2" s="110"/>
      <c r="QEH2" s="110"/>
      <c r="QEI2" s="110"/>
      <c r="QEJ2" s="110"/>
      <c r="QEK2" s="110"/>
      <c r="QEL2" s="110"/>
      <c r="QEM2" s="110"/>
      <c r="QEN2" s="110"/>
      <c r="QEO2" s="110"/>
      <c r="QEP2" s="110"/>
      <c r="QEQ2" s="110"/>
      <c r="QER2" s="110"/>
      <c r="QES2" s="110"/>
      <c r="QET2" s="110"/>
      <c r="QEU2" s="110"/>
      <c r="QEV2" s="110"/>
      <c r="QEW2" s="110"/>
      <c r="QEX2" s="110"/>
      <c r="QEY2" s="110"/>
      <c r="QEZ2" s="110"/>
      <c r="QFA2" s="110"/>
      <c r="QFB2" s="110"/>
      <c r="QFC2" s="110"/>
      <c r="QFD2" s="110"/>
      <c r="QFE2" s="110"/>
      <c r="QFF2" s="110"/>
      <c r="QFG2" s="110"/>
      <c r="QFH2" s="110"/>
      <c r="QFI2" s="110"/>
      <c r="QFJ2" s="110"/>
      <c r="QFK2" s="110"/>
      <c r="QFL2" s="110"/>
      <c r="QFM2" s="110"/>
      <c r="QFN2" s="110"/>
      <c r="QFO2" s="110"/>
      <c r="QFP2" s="110"/>
      <c r="QFQ2" s="110"/>
      <c r="QFR2" s="110"/>
      <c r="QFS2" s="110"/>
      <c r="QFT2" s="110"/>
      <c r="QFU2" s="110"/>
      <c r="QFV2" s="110"/>
      <c r="QFW2" s="110"/>
      <c r="QFX2" s="110"/>
      <c r="QFY2" s="110"/>
      <c r="QFZ2" s="110"/>
      <c r="QGA2" s="110"/>
      <c r="QGB2" s="110"/>
      <c r="QGC2" s="110"/>
      <c r="QGD2" s="110"/>
      <c r="QGE2" s="110"/>
      <c r="QGF2" s="110"/>
      <c r="QGG2" s="110"/>
      <c r="QGH2" s="110"/>
      <c r="QGI2" s="110"/>
      <c r="QGJ2" s="110"/>
      <c r="QGK2" s="110"/>
      <c r="QGL2" s="110"/>
      <c r="QGM2" s="110"/>
      <c r="QGN2" s="110"/>
      <c r="QGO2" s="110"/>
      <c r="QGP2" s="110"/>
      <c r="QGQ2" s="110"/>
      <c r="QGR2" s="110"/>
      <c r="QGS2" s="110"/>
      <c r="QGT2" s="110"/>
      <c r="QGU2" s="110"/>
      <c r="QGV2" s="110"/>
      <c r="QGW2" s="110"/>
      <c r="QGX2" s="110"/>
      <c r="QGY2" s="110"/>
      <c r="QGZ2" s="110"/>
      <c r="QHA2" s="110"/>
      <c r="QHB2" s="110"/>
      <c r="QHC2" s="110"/>
      <c r="QHD2" s="110"/>
      <c r="QHE2" s="110"/>
      <c r="QHF2" s="110"/>
      <c r="QHG2" s="110"/>
      <c r="QHH2" s="110"/>
      <c r="QHI2" s="110"/>
      <c r="QHJ2" s="110"/>
      <c r="QHK2" s="110"/>
      <c r="QHL2" s="110"/>
      <c r="QHM2" s="110"/>
      <c r="QHN2" s="110"/>
      <c r="QHO2" s="110"/>
      <c r="QHP2" s="110"/>
      <c r="QHQ2" s="110"/>
      <c r="QHR2" s="110"/>
      <c r="QHS2" s="110"/>
      <c r="QHT2" s="110"/>
      <c r="QHU2" s="110"/>
      <c r="QHV2" s="110"/>
      <c r="QHW2" s="110"/>
      <c r="QHX2" s="110"/>
      <c r="QHY2" s="110"/>
      <c r="QHZ2" s="110"/>
      <c r="QIA2" s="110"/>
      <c r="QIB2" s="110"/>
      <c r="QIC2" s="110"/>
      <c r="QID2" s="110"/>
      <c r="QIE2" s="110"/>
      <c r="QIF2" s="110"/>
      <c r="QIG2" s="110"/>
      <c r="QIH2" s="110"/>
      <c r="QII2" s="110"/>
      <c r="QIJ2" s="110"/>
      <c r="QIK2" s="110"/>
      <c r="QIL2" s="110"/>
      <c r="QIM2" s="110"/>
      <c r="QIN2" s="110"/>
      <c r="QIO2" s="110"/>
      <c r="QIP2" s="110"/>
      <c r="QIQ2" s="110"/>
      <c r="QIR2" s="110"/>
      <c r="QIS2" s="110"/>
      <c r="QIT2" s="110"/>
      <c r="QIU2" s="110"/>
      <c r="QIV2" s="110"/>
      <c r="QIW2" s="110"/>
      <c r="QIX2" s="110"/>
      <c r="QIY2" s="110"/>
      <c r="QIZ2" s="110"/>
      <c r="QJA2" s="110"/>
      <c r="QJB2" s="110"/>
      <c r="QJC2" s="110"/>
      <c r="QJD2" s="110"/>
      <c r="QJE2" s="110"/>
      <c r="QJF2" s="110"/>
      <c r="QJG2" s="110"/>
      <c r="QJH2" s="110"/>
      <c r="QJI2" s="110"/>
      <c r="QJJ2" s="110"/>
      <c r="QJK2" s="110"/>
      <c r="QJL2" s="110"/>
      <c r="QJM2" s="110"/>
      <c r="QJN2" s="110"/>
      <c r="QJO2" s="110"/>
      <c r="QJP2" s="110"/>
      <c r="QJQ2" s="110"/>
      <c r="QJR2" s="110"/>
      <c r="QJS2" s="110"/>
      <c r="QJT2" s="110"/>
      <c r="QJU2" s="110"/>
      <c r="QJV2" s="110"/>
      <c r="QJW2" s="110"/>
      <c r="QJX2" s="110"/>
      <c r="QJY2" s="110"/>
      <c r="QJZ2" s="110"/>
      <c r="QKA2" s="110"/>
      <c r="QKB2" s="110"/>
      <c r="QKC2" s="110"/>
      <c r="QKD2" s="110"/>
      <c r="QKE2" s="110"/>
      <c r="QKF2" s="110"/>
      <c r="QKG2" s="110"/>
      <c r="QKH2" s="110"/>
      <c r="QKI2" s="110"/>
      <c r="QKJ2" s="110"/>
      <c r="QKK2" s="110"/>
      <c r="QKL2" s="110"/>
      <c r="QKM2" s="110"/>
      <c r="QKN2" s="110"/>
      <c r="QKO2" s="110"/>
      <c r="QKP2" s="110"/>
      <c r="QKQ2" s="110"/>
      <c r="QKR2" s="110"/>
      <c r="QKS2" s="110"/>
      <c r="QKT2" s="110"/>
      <c r="QKU2" s="110"/>
      <c r="QKV2" s="110"/>
      <c r="QKW2" s="110"/>
      <c r="QKX2" s="110"/>
      <c r="QKY2" s="110"/>
      <c r="QKZ2" s="110"/>
      <c r="QLA2" s="110"/>
      <c r="QLB2" s="110"/>
      <c r="QLC2" s="110"/>
      <c r="QLD2" s="110"/>
      <c r="QLE2" s="110"/>
      <c r="QLF2" s="110"/>
      <c r="QLG2" s="110"/>
      <c r="QLH2" s="110"/>
      <c r="QLI2" s="110"/>
      <c r="QLJ2" s="110"/>
      <c r="QLK2" s="110"/>
      <c r="QLL2" s="110"/>
      <c r="QLM2" s="110"/>
      <c r="QLN2" s="110"/>
      <c r="QLO2" s="110"/>
      <c r="QLP2" s="110"/>
      <c r="QLQ2" s="110"/>
      <c r="QLR2" s="110"/>
      <c r="QLS2" s="110"/>
      <c r="QLT2" s="110"/>
      <c r="QLU2" s="110"/>
      <c r="QLV2" s="110"/>
      <c r="QLW2" s="110"/>
      <c r="QLX2" s="110"/>
      <c r="QLY2" s="110"/>
      <c r="QLZ2" s="110"/>
      <c r="QMA2" s="110"/>
      <c r="QMB2" s="110"/>
      <c r="QMC2" s="110"/>
      <c r="QMD2" s="110"/>
      <c r="QME2" s="110"/>
      <c r="QMF2" s="110"/>
      <c r="QMG2" s="110"/>
      <c r="QMH2" s="110"/>
      <c r="QMI2" s="110"/>
      <c r="QMJ2" s="110"/>
      <c r="QMK2" s="110"/>
      <c r="QML2" s="110"/>
      <c r="QMM2" s="110"/>
      <c r="QMN2" s="110"/>
      <c r="QMO2" s="110"/>
      <c r="QMP2" s="110"/>
      <c r="QMQ2" s="110"/>
      <c r="QMR2" s="110"/>
      <c r="QMS2" s="110"/>
      <c r="QMT2" s="110"/>
      <c r="QMU2" s="110"/>
      <c r="QMV2" s="110"/>
      <c r="QMW2" s="110"/>
      <c r="QMX2" s="110"/>
      <c r="QMY2" s="110"/>
      <c r="QMZ2" s="110"/>
      <c r="QNA2" s="110"/>
      <c r="QNB2" s="110"/>
      <c r="QNC2" s="110"/>
      <c r="QND2" s="110"/>
      <c r="QNE2" s="110"/>
      <c r="QNF2" s="110"/>
      <c r="QNG2" s="110"/>
      <c r="QNH2" s="110"/>
      <c r="QNI2" s="110"/>
      <c r="QNJ2" s="110"/>
      <c r="QNK2" s="110"/>
      <c r="QNL2" s="110"/>
      <c r="QNM2" s="110"/>
      <c r="QNN2" s="110"/>
      <c r="QNO2" s="110"/>
      <c r="QNP2" s="110"/>
      <c r="QNQ2" s="110"/>
      <c r="QNR2" s="110"/>
      <c r="QNS2" s="110"/>
      <c r="QNT2" s="110"/>
      <c r="QNU2" s="110"/>
      <c r="QNV2" s="110"/>
      <c r="QNW2" s="110"/>
      <c r="QNX2" s="110"/>
      <c r="QNY2" s="110"/>
      <c r="QNZ2" s="110"/>
      <c r="QOA2" s="110"/>
      <c r="QOB2" s="110"/>
      <c r="QOC2" s="110"/>
      <c r="QOD2" s="110"/>
      <c r="QOE2" s="110"/>
      <c r="QOF2" s="110"/>
      <c r="QOG2" s="110"/>
      <c r="QOH2" s="110"/>
      <c r="QOI2" s="110"/>
      <c r="QOJ2" s="110"/>
      <c r="QOK2" s="110"/>
      <c r="QOL2" s="110"/>
      <c r="QOM2" s="110"/>
      <c r="QON2" s="110"/>
      <c r="QOO2" s="110"/>
      <c r="QOP2" s="110"/>
      <c r="QOQ2" s="110"/>
      <c r="QOR2" s="110"/>
      <c r="QOS2" s="110"/>
      <c r="QOT2" s="110"/>
      <c r="QOU2" s="110"/>
      <c r="QOV2" s="110"/>
      <c r="QOW2" s="110"/>
      <c r="QOX2" s="110"/>
      <c r="QOY2" s="110"/>
      <c r="QOZ2" s="110"/>
      <c r="QPA2" s="110"/>
      <c r="QPB2" s="110"/>
      <c r="QPC2" s="110"/>
      <c r="QPD2" s="110"/>
      <c r="QPE2" s="110"/>
      <c r="QPF2" s="110"/>
      <c r="QPG2" s="110"/>
      <c r="QPH2" s="110"/>
      <c r="QPI2" s="110"/>
      <c r="QPJ2" s="110"/>
      <c r="QPK2" s="110"/>
      <c r="QPL2" s="110"/>
      <c r="QPM2" s="110"/>
      <c r="QPN2" s="110"/>
      <c r="QPO2" s="110"/>
      <c r="QPP2" s="110"/>
      <c r="QPQ2" s="110"/>
      <c r="QPR2" s="110"/>
      <c r="QPS2" s="110"/>
      <c r="QPT2" s="110"/>
      <c r="QPU2" s="110"/>
      <c r="QPV2" s="110"/>
      <c r="QPW2" s="110"/>
      <c r="QPX2" s="110"/>
      <c r="QPY2" s="110"/>
      <c r="QPZ2" s="110"/>
      <c r="QQA2" s="110"/>
      <c r="QQB2" s="110"/>
      <c r="QQC2" s="110"/>
      <c r="QQD2" s="110"/>
      <c r="QQE2" s="110"/>
      <c r="QQF2" s="110"/>
      <c r="QQG2" s="110"/>
      <c r="QQH2" s="110"/>
      <c r="QQI2" s="110"/>
      <c r="QQJ2" s="110"/>
      <c r="QQK2" s="110"/>
      <c r="QQL2" s="110"/>
      <c r="QQM2" s="110"/>
      <c r="QQN2" s="110"/>
      <c r="QQO2" s="110"/>
      <c r="QQP2" s="110"/>
      <c r="QQQ2" s="110"/>
      <c r="QQR2" s="110"/>
      <c r="QQS2" s="110"/>
      <c r="QQT2" s="110"/>
      <c r="QQU2" s="110"/>
      <c r="QQV2" s="110"/>
      <c r="QQW2" s="110"/>
      <c r="QQX2" s="110"/>
      <c r="QQY2" s="110"/>
      <c r="QQZ2" s="110"/>
      <c r="QRA2" s="110"/>
      <c r="QRB2" s="110"/>
      <c r="QRC2" s="110"/>
      <c r="QRD2" s="110"/>
      <c r="QRE2" s="110"/>
      <c r="QRF2" s="110"/>
      <c r="QRG2" s="110"/>
      <c r="QRH2" s="110"/>
      <c r="QRI2" s="110"/>
      <c r="QRJ2" s="110"/>
      <c r="QRK2" s="110"/>
      <c r="QRL2" s="110"/>
      <c r="QRM2" s="110"/>
      <c r="QRN2" s="110"/>
      <c r="QRO2" s="110"/>
      <c r="QRP2" s="110"/>
      <c r="QRQ2" s="110"/>
      <c r="QRR2" s="110"/>
      <c r="QRS2" s="110"/>
      <c r="QRT2" s="110"/>
      <c r="QRU2" s="110"/>
      <c r="QRV2" s="110"/>
      <c r="QRW2" s="110"/>
      <c r="QRX2" s="110"/>
      <c r="QRY2" s="110"/>
      <c r="QRZ2" s="110"/>
      <c r="QSA2" s="110"/>
      <c r="QSB2" s="110"/>
      <c r="QSC2" s="110"/>
      <c r="QSD2" s="110"/>
      <c r="QSE2" s="110"/>
      <c r="QSF2" s="110"/>
      <c r="QSG2" s="110"/>
      <c r="QSH2" s="110"/>
      <c r="QSI2" s="110"/>
      <c r="QSJ2" s="110"/>
      <c r="QSK2" s="110"/>
      <c r="QSL2" s="110"/>
      <c r="QSM2" s="110"/>
      <c r="QSN2" s="110"/>
      <c r="QSO2" s="110"/>
      <c r="QSP2" s="110"/>
      <c r="QSQ2" s="110"/>
      <c r="QSR2" s="110"/>
      <c r="QSS2" s="110"/>
      <c r="QST2" s="110"/>
      <c r="QSU2" s="110"/>
      <c r="QSV2" s="110"/>
      <c r="QSW2" s="110"/>
      <c r="QSX2" s="110"/>
      <c r="QSY2" s="110"/>
      <c r="QSZ2" s="110"/>
      <c r="QTA2" s="110"/>
      <c r="QTB2" s="110"/>
      <c r="QTC2" s="110"/>
      <c r="QTD2" s="110"/>
      <c r="QTE2" s="110"/>
      <c r="QTF2" s="110"/>
      <c r="QTG2" s="110"/>
      <c r="QTH2" s="110"/>
      <c r="QTI2" s="110"/>
      <c r="QTJ2" s="110"/>
      <c r="QTK2" s="110"/>
      <c r="QTL2" s="110"/>
      <c r="QTM2" s="110"/>
      <c r="QTN2" s="110"/>
      <c r="QTO2" s="110"/>
      <c r="QTP2" s="110"/>
      <c r="QTQ2" s="110"/>
      <c r="QTR2" s="110"/>
      <c r="QTS2" s="110"/>
      <c r="QTT2" s="110"/>
      <c r="QTU2" s="110"/>
      <c r="QTV2" s="110"/>
      <c r="QTW2" s="110"/>
      <c r="QTX2" s="110"/>
      <c r="QTY2" s="110"/>
      <c r="QTZ2" s="110"/>
      <c r="QUA2" s="110"/>
      <c r="QUB2" s="110"/>
      <c r="QUC2" s="110"/>
      <c r="QUD2" s="110"/>
      <c r="QUE2" s="110"/>
      <c r="QUF2" s="110"/>
      <c r="QUG2" s="110"/>
      <c r="QUH2" s="110"/>
      <c r="QUI2" s="110"/>
      <c r="QUJ2" s="110"/>
      <c r="QUK2" s="110"/>
      <c r="QUL2" s="110"/>
      <c r="QUM2" s="110"/>
      <c r="QUN2" s="110"/>
      <c r="QUO2" s="110"/>
      <c r="QUP2" s="110"/>
      <c r="QUQ2" s="110"/>
      <c r="QUR2" s="110"/>
      <c r="QUS2" s="110"/>
      <c r="QUT2" s="110"/>
      <c r="QUU2" s="110"/>
      <c r="QUV2" s="110"/>
      <c r="QUW2" s="110"/>
      <c r="QUX2" s="110"/>
      <c r="QUY2" s="110"/>
      <c r="QUZ2" s="110"/>
      <c r="QVA2" s="110"/>
      <c r="QVB2" s="110"/>
      <c r="QVC2" s="110"/>
      <c r="QVD2" s="110"/>
      <c r="QVE2" s="110"/>
      <c r="QVF2" s="110"/>
      <c r="QVG2" s="110"/>
      <c r="QVH2" s="110"/>
      <c r="QVI2" s="110"/>
      <c r="QVJ2" s="110"/>
      <c r="QVK2" s="110"/>
      <c r="QVL2" s="110"/>
      <c r="QVM2" s="110"/>
      <c r="QVN2" s="110"/>
      <c r="QVO2" s="110"/>
      <c r="QVP2" s="110"/>
      <c r="QVQ2" s="110"/>
      <c r="QVR2" s="110"/>
      <c r="QVS2" s="110"/>
      <c r="QVT2" s="110"/>
      <c r="QVU2" s="110"/>
      <c r="QVV2" s="110"/>
      <c r="QVW2" s="110"/>
      <c r="QVX2" s="110"/>
      <c r="QVY2" s="110"/>
      <c r="QVZ2" s="110"/>
      <c r="QWA2" s="110"/>
      <c r="QWB2" s="110"/>
      <c r="QWC2" s="110"/>
      <c r="QWD2" s="110"/>
      <c r="QWE2" s="110"/>
      <c r="QWF2" s="110"/>
      <c r="QWG2" s="110"/>
      <c r="QWH2" s="110"/>
      <c r="QWI2" s="110"/>
      <c r="QWJ2" s="110"/>
      <c r="QWK2" s="110"/>
      <c r="QWL2" s="110"/>
      <c r="QWM2" s="110"/>
      <c r="QWN2" s="110"/>
      <c r="QWO2" s="110"/>
      <c r="QWP2" s="110"/>
      <c r="QWQ2" s="110"/>
      <c r="QWR2" s="110"/>
      <c r="QWS2" s="110"/>
      <c r="QWT2" s="110"/>
      <c r="QWU2" s="110"/>
      <c r="QWV2" s="110"/>
      <c r="QWW2" s="110"/>
      <c r="QWX2" s="110"/>
      <c r="QWY2" s="110"/>
      <c r="QWZ2" s="110"/>
      <c r="QXA2" s="110"/>
      <c r="QXB2" s="110"/>
      <c r="QXC2" s="110"/>
      <c r="QXD2" s="110"/>
      <c r="QXE2" s="110"/>
      <c r="QXF2" s="110"/>
      <c r="QXG2" s="110"/>
      <c r="QXH2" s="110"/>
      <c r="QXI2" s="110"/>
      <c r="QXJ2" s="110"/>
      <c r="QXK2" s="110"/>
      <c r="QXL2" s="110"/>
      <c r="QXM2" s="110"/>
      <c r="QXN2" s="110"/>
      <c r="QXO2" s="110"/>
      <c r="QXP2" s="110"/>
      <c r="QXQ2" s="110"/>
      <c r="QXR2" s="110"/>
      <c r="QXS2" s="110"/>
      <c r="QXT2" s="110"/>
      <c r="QXU2" s="110"/>
      <c r="QXV2" s="110"/>
      <c r="QXW2" s="110"/>
      <c r="QXX2" s="110"/>
      <c r="QXY2" s="110"/>
      <c r="QXZ2" s="110"/>
      <c r="QYA2" s="110"/>
      <c r="QYB2" s="110"/>
      <c r="QYC2" s="110"/>
      <c r="QYD2" s="110"/>
      <c r="QYE2" s="110"/>
      <c r="QYF2" s="110"/>
      <c r="QYG2" s="110"/>
      <c r="QYH2" s="110"/>
      <c r="QYI2" s="110"/>
      <c r="QYJ2" s="110"/>
      <c r="QYK2" s="110"/>
      <c r="QYL2" s="110"/>
      <c r="QYM2" s="110"/>
      <c r="QYN2" s="110"/>
      <c r="QYO2" s="110"/>
      <c r="QYP2" s="110"/>
      <c r="QYQ2" s="110"/>
      <c r="QYR2" s="110"/>
      <c r="QYS2" s="110"/>
      <c r="QYT2" s="110"/>
      <c r="QYU2" s="110"/>
      <c r="QYV2" s="110"/>
      <c r="QYW2" s="110"/>
      <c r="QYX2" s="110"/>
      <c r="QYY2" s="110"/>
      <c r="QYZ2" s="110"/>
      <c r="QZA2" s="110"/>
      <c r="QZB2" s="110"/>
      <c r="QZC2" s="110"/>
      <c r="QZD2" s="110"/>
      <c r="QZE2" s="110"/>
      <c r="QZF2" s="110"/>
      <c r="QZG2" s="110"/>
      <c r="QZH2" s="110"/>
      <c r="QZI2" s="110"/>
      <c r="QZJ2" s="110"/>
      <c r="QZK2" s="110"/>
      <c r="QZL2" s="110"/>
      <c r="QZM2" s="110"/>
      <c r="QZN2" s="110"/>
      <c r="QZO2" s="110"/>
      <c r="QZP2" s="110"/>
      <c r="QZQ2" s="110"/>
      <c r="QZR2" s="110"/>
      <c r="QZS2" s="110"/>
      <c r="QZT2" s="110"/>
      <c r="QZU2" s="110"/>
      <c r="QZV2" s="110"/>
      <c r="QZW2" s="110"/>
      <c r="QZX2" s="110"/>
      <c r="QZY2" s="110"/>
      <c r="QZZ2" s="110"/>
      <c r="RAA2" s="110"/>
      <c r="RAB2" s="110"/>
      <c r="RAC2" s="110"/>
      <c r="RAD2" s="110"/>
      <c r="RAE2" s="110"/>
      <c r="RAF2" s="110"/>
      <c r="RAG2" s="110"/>
      <c r="RAH2" s="110"/>
      <c r="RAI2" s="110"/>
      <c r="RAJ2" s="110"/>
      <c r="RAK2" s="110"/>
      <c r="RAL2" s="110"/>
      <c r="RAM2" s="110"/>
      <c r="RAN2" s="110"/>
      <c r="RAO2" s="110"/>
      <c r="RAP2" s="110"/>
      <c r="RAQ2" s="110"/>
      <c r="RAR2" s="110"/>
      <c r="RAS2" s="110"/>
      <c r="RAT2" s="110"/>
      <c r="RAU2" s="110"/>
      <c r="RAV2" s="110"/>
      <c r="RAW2" s="110"/>
      <c r="RAX2" s="110"/>
      <c r="RAY2" s="110"/>
      <c r="RAZ2" s="110"/>
      <c r="RBA2" s="110"/>
      <c r="RBB2" s="110"/>
      <c r="RBC2" s="110"/>
      <c r="RBD2" s="110"/>
      <c r="RBE2" s="110"/>
      <c r="RBF2" s="110"/>
      <c r="RBG2" s="110"/>
      <c r="RBH2" s="110"/>
      <c r="RBI2" s="110"/>
      <c r="RBJ2" s="110"/>
      <c r="RBK2" s="110"/>
      <c r="RBL2" s="110"/>
      <c r="RBM2" s="110"/>
      <c r="RBN2" s="110"/>
      <c r="RBO2" s="110"/>
      <c r="RBP2" s="110"/>
      <c r="RBQ2" s="110"/>
      <c r="RBR2" s="110"/>
      <c r="RBS2" s="110"/>
      <c r="RBT2" s="110"/>
      <c r="RBU2" s="110"/>
      <c r="RBV2" s="110"/>
      <c r="RBW2" s="110"/>
      <c r="RBX2" s="110"/>
      <c r="RBY2" s="110"/>
      <c r="RBZ2" s="110"/>
      <c r="RCA2" s="110"/>
      <c r="RCB2" s="110"/>
      <c r="RCC2" s="110"/>
      <c r="RCD2" s="110"/>
      <c r="RCE2" s="110"/>
      <c r="RCF2" s="110"/>
      <c r="RCG2" s="110"/>
      <c r="RCH2" s="110"/>
      <c r="RCI2" s="110"/>
      <c r="RCJ2" s="110"/>
      <c r="RCK2" s="110"/>
      <c r="RCL2" s="110"/>
      <c r="RCM2" s="110"/>
      <c r="RCN2" s="110"/>
      <c r="RCO2" s="110"/>
      <c r="RCP2" s="110"/>
      <c r="RCQ2" s="110"/>
      <c r="RCR2" s="110"/>
      <c r="RCS2" s="110"/>
      <c r="RCT2" s="110"/>
      <c r="RCU2" s="110"/>
      <c r="RCV2" s="110"/>
      <c r="RCW2" s="110"/>
      <c r="RCX2" s="110"/>
      <c r="RCY2" s="110"/>
      <c r="RCZ2" s="110"/>
      <c r="RDA2" s="110"/>
      <c r="RDB2" s="110"/>
      <c r="RDC2" s="110"/>
      <c r="RDD2" s="110"/>
      <c r="RDE2" s="110"/>
      <c r="RDF2" s="110"/>
      <c r="RDG2" s="110"/>
      <c r="RDH2" s="110"/>
      <c r="RDI2" s="110"/>
      <c r="RDJ2" s="110"/>
      <c r="RDK2" s="110"/>
      <c r="RDL2" s="110"/>
      <c r="RDM2" s="110"/>
      <c r="RDN2" s="110"/>
      <c r="RDO2" s="110"/>
      <c r="RDP2" s="110"/>
      <c r="RDQ2" s="110"/>
      <c r="RDR2" s="110"/>
      <c r="RDS2" s="110"/>
      <c r="RDT2" s="110"/>
      <c r="RDU2" s="110"/>
      <c r="RDV2" s="110"/>
      <c r="RDW2" s="110"/>
      <c r="RDX2" s="110"/>
      <c r="RDY2" s="110"/>
      <c r="RDZ2" s="110"/>
      <c r="REA2" s="110"/>
      <c r="REB2" s="110"/>
      <c r="REC2" s="110"/>
      <c r="RED2" s="110"/>
      <c r="REE2" s="110"/>
      <c r="REF2" s="110"/>
      <c r="REG2" s="110"/>
      <c r="REH2" s="110"/>
      <c r="REI2" s="110"/>
      <c r="REJ2" s="110"/>
      <c r="REK2" s="110"/>
      <c r="REL2" s="110"/>
      <c r="REM2" s="110"/>
      <c r="REN2" s="110"/>
      <c r="REO2" s="110"/>
      <c r="REP2" s="110"/>
      <c r="REQ2" s="110"/>
      <c r="RER2" s="110"/>
      <c r="RES2" s="110"/>
      <c r="RET2" s="110"/>
      <c r="REU2" s="110"/>
      <c r="REV2" s="110"/>
      <c r="REW2" s="110"/>
      <c r="REX2" s="110"/>
      <c r="REY2" s="110"/>
      <c r="REZ2" s="110"/>
      <c r="RFA2" s="110"/>
      <c r="RFB2" s="110"/>
      <c r="RFC2" s="110"/>
      <c r="RFD2" s="110"/>
      <c r="RFE2" s="110"/>
      <c r="RFF2" s="110"/>
      <c r="RFG2" s="110"/>
      <c r="RFH2" s="110"/>
      <c r="RFI2" s="110"/>
      <c r="RFJ2" s="110"/>
      <c r="RFK2" s="110"/>
      <c r="RFL2" s="110"/>
      <c r="RFM2" s="110"/>
      <c r="RFN2" s="110"/>
      <c r="RFO2" s="110"/>
      <c r="RFP2" s="110"/>
      <c r="RFQ2" s="110"/>
      <c r="RFR2" s="110"/>
      <c r="RFS2" s="110"/>
      <c r="RFT2" s="110"/>
      <c r="RFU2" s="110"/>
      <c r="RFV2" s="110"/>
      <c r="RFW2" s="110"/>
      <c r="RFX2" s="110"/>
      <c r="RFY2" s="110"/>
      <c r="RFZ2" s="110"/>
      <c r="RGA2" s="110"/>
      <c r="RGB2" s="110"/>
      <c r="RGC2" s="110"/>
      <c r="RGD2" s="110"/>
      <c r="RGE2" s="110"/>
      <c r="RGF2" s="110"/>
      <c r="RGG2" s="110"/>
      <c r="RGH2" s="110"/>
      <c r="RGI2" s="110"/>
      <c r="RGJ2" s="110"/>
      <c r="RGK2" s="110"/>
      <c r="RGL2" s="110"/>
      <c r="RGM2" s="110"/>
      <c r="RGN2" s="110"/>
      <c r="RGO2" s="110"/>
      <c r="RGP2" s="110"/>
      <c r="RGQ2" s="110"/>
      <c r="RGR2" s="110"/>
      <c r="RGS2" s="110"/>
      <c r="RGT2" s="110"/>
      <c r="RGU2" s="110"/>
      <c r="RGV2" s="110"/>
      <c r="RGW2" s="110"/>
      <c r="RGX2" s="110"/>
      <c r="RGY2" s="110"/>
      <c r="RGZ2" s="110"/>
      <c r="RHA2" s="110"/>
      <c r="RHB2" s="110"/>
      <c r="RHC2" s="110"/>
      <c r="RHD2" s="110"/>
      <c r="RHE2" s="110"/>
      <c r="RHF2" s="110"/>
      <c r="RHG2" s="110"/>
      <c r="RHH2" s="110"/>
      <c r="RHI2" s="110"/>
      <c r="RHJ2" s="110"/>
      <c r="RHK2" s="110"/>
      <c r="RHL2" s="110"/>
      <c r="RHM2" s="110"/>
      <c r="RHN2" s="110"/>
      <c r="RHO2" s="110"/>
      <c r="RHP2" s="110"/>
      <c r="RHQ2" s="110"/>
      <c r="RHR2" s="110"/>
      <c r="RHS2" s="110"/>
      <c r="RHT2" s="110"/>
      <c r="RHU2" s="110"/>
      <c r="RHV2" s="110"/>
      <c r="RHW2" s="110"/>
      <c r="RHX2" s="110"/>
      <c r="RHY2" s="110"/>
      <c r="RHZ2" s="110"/>
      <c r="RIA2" s="110"/>
      <c r="RIB2" s="110"/>
      <c r="RIC2" s="110"/>
      <c r="RID2" s="110"/>
      <c r="RIE2" s="110"/>
      <c r="RIF2" s="110"/>
      <c r="RIG2" s="110"/>
      <c r="RIH2" s="110"/>
      <c r="RII2" s="110"/>
      <c r="RIJ2" s="110"/>
      <c r="RIK2" s="110"/>
      <c r="RIL2" s="110"/>
      <c r="RIM2" s="110"/>
      <c r="RIN2" s="110"/>
      <c r="RIO2" s="110"/>
      <c r="RIP2" s="110"/>
      <c r="RIQ2" s="110"/>
      <c r="RIR2" s="110"/>
      <c r="RIS2" s="110"/>
      <c r="RIT2" s="110"/>
      <c r="RIU2" s="110"/>
      <c r="RIV2" s="110"/>
      <c r="RIW2" s="110"/>
      <c r="RIX2" s="110"/>
      <c r="RIY2" s="110"/>
      <c r="RIZ2" s="110"/>
      <c r="RJA2" s="110"/>
      <c r="RJB2" s="110"/>
      <c r="RJC2" s="110"/>
      <c r="RJD2" s="110"/>
      <c r="RJE2" s="110"/>
      <c r="RJF2" s="110"/>
      <c r="RJG2" s="110"/>
      <c r="RJH2" s="110"/>
      <c r="RJI2" s="110"/>
      <c r="RJJ2" s="110"/>
      <c r="RJK2" s="110"/>
      <c r="RJL2" s="110"/>
      <c r="RJM2" s="110"/>
      <c r="RJN2" s="110"/>
      <c r="RJO2" s="110"/>
      <c r="RJP2" s="110"/>
      <c r="RJQ2" s="110"/>
      <c r="RJR2" s="110"/>
      <c r="RJS2" s="110"/>
      <c r="RJT2" s="110"/>
      <c r="RJU2" s="110"/>
      <c r="RJV2" s="110"/>
      <c r="RJW2" s="110"/>
      <c r="RJX2" s="110"/>
      <c r="RJY2" s="110"/>
      <c r="RJZ2" s="110"/>
      <c r="RKA2" s="110"/>
      <c r="RKB2" s="110"/>
      <c r="RKC2" s="110"/>
      <c r="RKD2" s="110"/>
      <c r="RKE2" s="110"/>
      <c r="RKF2" s="110"/>
      <c r="RKG2" s="110"/>
      <c r="RKH2" s="110"/>
      <c r="RKI2" s="110"/>
      <c r="RKJ2" s="110"/>
      <c r="RKK2" s="110"/>
      <c r="RKL2" s="110"/>
      <c r="RKM2" s="110"/>
      <c r="RKN2" s="110"/>
      <c r="RKO2" s="110"/>
      <c r="RKP2" s="110"/>
      <c r="RKQ2" s="110"/>
      <c r="RKR2" s="110"/>
      <c r="RKS2" s="110"/>
      <c r="RKT2" s="110"/>
      <c r="RKU2" s="110"/>
      <c r="RKV2" s="110"/>
      <c r="RKW2" s="110"/>
      <c r="RKX2" s="110"/>
      <c r="RKY2" s="110"/>
      <c r="RKZ2" s="110"/>
      <c r="RLA2" s="110"/>
      <c r="RLB2" s="110"/>
      <c r="RLC2" s="110"/>
      <c r="RLD2" s="110"/>
      <c r="RLE2" s="110"/>
      <c r="RLF2" s="110"/>
      <c r="RLG2" s="110"/>
      <c r="RLH2" s="110"/>
      <c r="RLI2" s="110"/>
      <c r="RLJ2" s="110"/>
      <c r="RLK2" s="110"/>
      <c r="RLL2" s="110"/>
      <c r="RLM2" s="110"/>
      <c r="RLN2" s="110"/>
      <c r="RLO2" s="110"/>
      <c r="RLP2" s="110"/>
      <c r="RLQ2" s="110"/>
      <c r="RLR2" s="110"/>
      <c r="RLS2" s="110"/>
      <c r="RLT2" s="110"/>
      <c r="RLU2" s="110"/>
      <c r="RLV2" s="110"/>
      <c r="RLW2" s="110"/>
      <c r="RLX2" s="110"/>
      <c r="RLY2" s="110"/>
      <c r="RLZ2" s="110"/>
      <c r="RMA2" s="110"/>
      <c r="RMB2" s="110"/>
      <c r="RMC2" s="110"/>
      <c r="RMD2" s="110"/>
      <c r="RME2" s="110"/>
      <c r="RMF2" s="110"/>
      <c r="RMG2" s="110"/>
      <c r="RMH2" s="110"/>
      <c r="RMI2" s="110"/>
      <c r="RMJ2" s="110"/>
      <c r="RMK2" s="110"/>
      <c r="RML2" s="110"/>
      <c r="RMM2" s="110"/>
      <c r="RMN2" s="110"/>
      <c r="RMO2" s="110"/>
      <c r="RMP2" s="110"/>
      <c r="RMQ2" s="110"/>
      <c r="RMR2" s="110"/>
      <c r="RMS2" s="110"/>
      <c r="RMT2" s="110"/>
      <c r="RMU2" s="110"/>
      <c r="RMV2" s="110"/>
      <c r="RMW2" s="110"/>
      <c r="RMX2" s="110"/>
      <c r="RMY2" s="110"/>
      <c r="RMZ2" s="110"/>
      <c r="RNA2" s="110"/>
      <c r="RNB2" s="110"/>
      <c r="RNC2" s="110"/>
      <c r="RND2" s="110"/>
      <c r="RNE2" s="110"/>
      <c r="RNF2" s="110"/>
      <c r="RNG2" s="110"/>
      <c r="RNH2" s="110"/>
      <c r="RNI2" s="110"/>
      <c r="RNJ2" s="110"/>
      <c r="RNK2" s="110"/>
      <c r="RNL2" s="110"/>
      <c r="RNM2" s="110"/>
      <c r="RNN2" s="110"/>
      <c r="RNO2" s="110"/>
      <c r="RNP2" s="110"/>
      <c r="RNQ2" s="110"/>
      <c r="RNR2" s="110"/>
      <c r="RNS2" s="110"/>
      <c r="RNT2" s="110"/>
      <c r="RNU2" s="110"/>
      <c r="RNV2" s="110"/>
      <c r="RNW2" s="110"/>
      <c r="RNX2" s="110"/>
      <c r="RNY2" s="110"/>
      <c r="RNZ2" s="110"/>
      <c r="ROA2" s="110"/>
      <c r="ROB2" s="110"/>
      <c r="ROC2" s="110"/>
      <c r="ROD2" s="110"/>
      <c r="ROE2" s="110"/>
      <c r="ROF2" s="110"/>
      <c r="ROG2" s="110"/>
      <c r="ROH2" s="110"/>
      <c r="ROI2" s="110"/>
      <c r="ROJ2" s="110"/>
      <c r="ROK2" s="110"/>
      <c r="ROL2" s="110"/>
      <c r="ROM2" s="110"/>
      <c r="RON2" s="110"/>
      <c r="ROO2" s="110"/>
      <c r="ROP2" s="110"/>
      <c r="ROQ2" s="110"/>
      <c r="ROR2" s="110"/>
      <c r="ROS2" s="110"/>
      <c r="ROT2" s="110"/>
      <c r="ROU2" s="110"/>
      <c r="ROV2" s="110"/>
      <c r="ROW2" s="110"/>
      <c r="ROX2" s="110"/>
      <c r="ROY2" s="110"/>
      <c r="ROZ2" s="110"/>
      <c r="RPA2" s="110"/>
      <c r="RPB2" s="110"/>
      <c r="RPC2" s="110"/>
      <c r="RPD2" s="110"/>
      <c r="RPE2" s="110"/>
      <c r="RPF2" s="110"/>
      <c r="RPG2" s="110"/>
      <c r="RPH2" s="110"/>
      <c r="RPI2" s="110"/>
      <c r="RPJ2" s="110"/>
      <c r="RPK2" s="110"/>
      <c r="RPL2" s="110"/>
      <c r="RPM2" s="110"/>
      <c r="RPN2" s="110"/>
      <c r="RPO2" s="110"/>
      <c r="RPP2" s="110"/>
      <c r="RPQ2" s="110"/>
      <c r="RPR2" s="110"/>
      <c r="RPS2" s="110"/>
      <c r="RPT2" s="110"/>
      <c r="RPU2" s="110"/>
      <c r="RPV2" s="110"/>
      <c r="RPW2" s="110"/>
      <c r="RPX2" s="110"/>
      <c r="RPY2" s="110"/>
      <c r="RPZ2" s="110"/>
      <c r="RQA2" s="110"/>
      <c r="RQB2" s="110"/>
      <c r="RQC2" s="110"/>
      <c r="RQD2" s="110"/>
      <c r="RQE2" s="110"/>
      <c r="RQF2" s="110"/>
      <c r="RQG2" s="110"/>
      <c r="RQH2" s="110"/>
      <c r="RQI2" s="110"/>
      <c r="RQJ2" s="110"/>
      <c r="RQK2" s="110"/>
      <c r="RQL2" s="110"/>
      <c r="RQM2" s="110"/>
      <c r="RQN2" s="110"/>
      <c r="RQO2" s="110"/>
      <c r="RQP2" s="110"/>
      <c r="RQQ2" s="110"/>
      <c r="RQR2" s="110"/>
      <c r="RQS2" s="110"/>
      <c r="RQT2" s="110"/>
      <c r="RQU2" s="110"/>
      <c r="RQV2" s="110"/>
      <c r="RQW2" s="110"/>
      <c r="RQX2" s="110"/>
      <c r="RQY2" s="110"/>
      <c r="RQZ2" s="110"/>
      <c r="RRA2" s="110"/>
      <c r="RRB2" s="110"/>
      <c r="RRC2" s="110"/>
      <c r="RRD2" s="110"/>
      <c r="RRE2" s="110"/>
      <c r="RRF2" s="110"/>
      <c r="RRG2" s="110"/>
      <c r="RRH2" s="110"/>
      <c r="RRI2" s="110"/>
      <c r="RRJ2" s="110"/>
      <c r="RRK2" s="110"/>
      <c r="RRL2" s="110"/>
      <c r="RRM2" s="110"/>
      <c r="RRN2" s="110"/>
      <c r="RRO2" s="110"/>
      <c r="RRP2" s="110"/>
      <c r="RRQ2" s="110"/>
      <c r="RRR2" s="110"/>
      <c r="RRS2" s="110"/>
      <c r="RRT2" s="110"/>
      <c r="RRU2" s="110"/>
      <c r="RRV2" s="110"/>
      <c r="RRW2" s="110"/>
      <c r="RRX2" s="110"/>
      <c r="RRY2" s="110"/>
      <c r="RRZ2" s="110"/>
      <c r="RSA2" s="110"/>
      <c r="RSB2" s="110"/>
      <c r="RSC2" s="110"/>
      <c r="RSD2" s="110"/>
      <c r="RSE2" s="110"/>
      <c r="RSF2" s="110"/>
      <c r="RSG2" s="110"/>
      <c r="RSH2" s="110"/>
      <c r="RSI2" s="110"/>
      <c r="RSJ2" s="110"/>
      <c r="RSK2" s="110"/>
      <c r="RSL2" s="110"/>
      <c r="RSM2" s="110"/>
      <c r="RSN2" s="110"/>
      <c r="RSO2" s="110"/>
      <c r="RSP2" s="110"/>
      <c r="RSQ2" s="110"/>
      <c r="RSR2" s="110"/>
      <c r="RSS2" s="110"/>
      <c r="RST2" s="110"/>
      <c r="RSU2" s="110"/>
      <c r="RSV2" s="110"/>
      <c r="RSW2" s="110"/>
      <c r="RSX2" s="110"/>
      <c r="RSY2" s="110"/>
      <c r="RSZ2" s="110"/>
      <c r="RTA2" s="110"/>
      <c r="RTB2" s="110"/>
      <c r="RTC2" s="110"/>
      <c r="RTD2" s="110"/>
      <c r="RTE2" s="110"/>
      <c r="RTF2" s="110"/>
      <c r="RTG2" s="110"/>
      <c r="RTH2" s="110"/>
      <c r="RTI2" s="110"/>
      <c r="RTJ2" s="110"/>
      <c r="RTK2" s="110"/>
      <c r="RTL2" s="110"/>
      <c r="RTM2" s="110"/>
      <c r="RTN2" s="110"/>
      <c r="RTO2" s="110"/>
      <c r="RTP2" s="110"/>
      <c r="RTQ2" s="110"/>
      <c r="RTR2" s="110"/>
      <c r="RTS2" s="110"/>
      <c r="RTT2" s="110"/>
      <c r="RTU2" s="110"/>
      <c r="RTV2" s="110"/>
      <c r="RTW2" s="110"/>
      <c r="RTX2" s="110"/>
      <c r="RTY2" s="110"/>
      <c r="RTZ2" s="110"/>
      <c r="RUA2" s="110"/>
      <c r="RUB2" s="110"/>
      <c r="RUC2" s="110"/>
      <c r="RUD2" s="110"/>
      <c r="RUE2" s="110"/>
      <c r="RUF2" s="110"/>
      <c r="RUG2" s="110"/>
      <c r="RUH2" s="110"/>
      <c r="RUI2" s="110"/>
      <c r="RUJ2" s="110"/>
      <c r="RUK2" s="110"/>
      <c r="RUL2" s="110"/>
      <c r="RUM2" s="110"/>
      <c r="RUN2" s="110"/>
      <c r="RUO2" s="110"/>
      <c r="RUP2" s="110"/>
      <c r="RUQ2" s="110"/>
      <c r="RUR2" s="110"/>
      <c r="RUS2" s="110"/>
      <c r="RUT2" s="110"/>
      <c r="RUU2" s="110"/>
      <c r="RUV2" s="110"/>
      <c r="RUW2" s="110"/>
      <c r="RUX2" s="110"/>
      <c r="RUY2" s="110"/>
      <c r="RUZ2" s="110"/>
      <c r="RVA2" s="110"/>
      <c r="RVB2" s="110"/>
      <c r="RVC2" s="110"/>
      <c r="RVD2" s="110"/>
      <c r="RVE2" s="110"/>
      <c r="RVF2" s="110"/>
      <c r="RVG2" s="110"/>
      <c r="RVH2" s="110"/>
      <c r="RVI2" s="110"/>
      <c r="RVJ2" s="110"/>
      <c r="RVK2" s="110"/>
      <c r="RVL2" s="110"/>
      <c r="RVM2" s="110"/>
      <c r="RVN2" s="110"/>
      <c r="RVO2" s="110"/>
      <c r="RVP2" s="110"/>
      <c r="RVQ2" s="110"/>
      <c r="RVR2" s="110"/>
      <c r="RVS2" s="110"/>
      <c r="RVT2" s="110"/>
      <c r="RVU2" s="110"/>
      <c r="RVV2" s="110"/>
      <c r="RVW2" s="110"/>
      <c r="RVX2" s="110"/>
      <c r="RVY2" s="110"/>
      <c r="RVZ2" s="110"/>
      <c r="RWA2" s="110"/>
      <c r="RWB2" s="110"/>
      <c r="RWC2" s="110"/>
      <c r="RWD2" s="110"/>
      <c r="RWE2" s="110"/>
      <c r="RWF2" s="110"/>
      <c r="RWG2" s="110"/>
      <c r="RWH2" s="110"/>
      <c r="RWI2" s="110"/>
      <c r="RWJ2" s="110"/>
      <c r="RWK2" s="110"/>
      <c r="RWL2" s="110"/>
      <c r="RWM2" s="110"/>
      <c r="RWN2" s="110"/>
      <c r="RWO2" s="110"/>
      <c r="RWP2" s="110"/>
      <c r="RWQ2" s="110"/>
      <c r="RWR2" s="110"/>
      <c r="RWS2" s="110"/>
      <c r="RWT2" s="110"/>
      <c r="RWU2" s="110"/>
      <c r="RWV2" s="110"/>
      <c r="RWW2" s="110"/>
      <c r="RWX2" s="110"/>
      <c r="RWY2" s="110"/>
      <c r="RWZ2" s="110"/>
      <c r="RXA2" s="110"/>
      <c r="RXB2" s="110"/>
      <c r="RXC2" s="110"/>
      <c r="RXD2" s="110"/>
      <c r="RXE2" s="110"/>
      <c r="RXF2" s="110"/>
      <c r="RXG2" s="110"/>
      <c r="RXH2" s="110"/>
      <c r="RXI2" s="110"/>
      <c r="RXJ2" s="110"/>
      <c r="RXK2" s="110"/>
      <c r="RXL2" s="110"/>
      <c r="RXM2" s="110"/>
      <c r="RXN2" s="110"/>
      <c r="RXO2" s="110"/>
      <c r="RXP2" s="110"/>
      <c r="RXQ2" s="110"/>
      <c r="RXR2" s="110"/>
      <c r="RXS2" s="110"/>
      <c r="RXT2" s="110"/>
      <c r="RXU2" s="110"/>
      <c r="RXV2" s="110"/>
      <c r="RXW2" s="110"/>
      <c r="RXX2" s="110"/>
      <c r="RXY2" s="110"/>
      <c r="RXZ2" s="110"/>
      <c r="RYA2" s="110"/>
      <c r="RYB2" s="110"/>
      <c r="RYC2" s="110"/>
      <c r="RYD2" s="110"/>
      <c r="RYE2" s="110"/>
      <c r="RYF2" s="110"/>
      <c r="RYG2" s="110"/>
      <c r="RYH2" s="110"/>
      <c r="RYI2" s="110"/>
      <c r="RYJ2" s="110"/>
      <c r="RYK2" s="110"/>
      <c r="RYL2" s="110"/>
      <c r="RYM2" s="110"/>
      <c r="RYN2" s="110"/>
      <c r="RYO2" s="110"/>
      <c r="RYP2" s="110"/>
      <c r="RYQ2" s="110"/>
      <c r="RYR2" s="110"/>
      <c r="RYS2" s="110"/>
      <c r="RYT2" s="110"/>
      <c r="RYU2" s="110"/>
      <c r="RYV2" s="110"/>
      <c r="RYW2" s="110"/>
      <c r="RYX2" s="110"/>
      <c r="RYY2" s="110"/>
      <c r="RYZ2" s="110"/>
      <c r="RZA2" s="110"/>
      <c r="RZB2" s="110"/>
      <c r="RZC2" s="110"/>
      <c r="RZD2" s="110"/>
      <c r="RZE2" s="110"/>
      <c r="RZF2" s="110"/>
      <c r="RZG2" s="110"/>
      <c r="RZH2" s="110"/>
      <c r="RZI2" s="110"/>
      <c r="RZJ2" s="110"/>
      <c r="RZK2" s="110"/>
      <c r="RZL2" s="110"/>
      <c r="RZM2" s="110"/>
      <c r="RZN2" s="110"/>
      <c r="RZO2" s="110"/>
      <c r="RZP2" s="110"/>
      <c r="RZQ2" s="110"/>
      <c r="RZR2" s="110"/>
      <c r="RZS2" s="110"/>
      <c r="RZT2" s="110"/>
      <c r="RZU2" s="110"/>
      <c r="RZV2" s="110"/>
      <c r="RZW2" s="110"/>
      <c r="RZX2" s="110"/>
      <c r="RZY2" s="110"/>
      <c r="RZZ2" s="110"/>
      <c r="SAA2" s="110"/>
      <c r="SAB2" s="110"/>
      <c r="SAC2" s="110"/>
      <c r="SAD2" s="110"/>
      <c r="SAE2" s="110"/>
      <c r="SAF2" s="110"/>
      <c r="SAG2" s="110"/>
      <c r="SAH2" s="110"/>
      <c r="SAI2" s="110"/>
      <c r="SAJ2" s="110"/>
      <c r="SAK2" s="110"/>
      <c r="SAL2" s="110"/>
      <c r="SAM2" s="110"/>
      <c r="SAN2" s="110"/>
      <c r="SAO2" s="110"/>
      <c r="SAP2" s="110"/>
      <c r="SAQ2" s="110"/>
      <c r="SAR2" s="110"/>
      <c r="SAS2" s="110"/>
      <c r="SAT2" s="110"/>
      <c r="SAU2" s="110"/>
      <c r="SAV2" s="110"/>
      <c r="SAW2" s="110"/>
      <c r="SAX2" s="110"/>
      <c r="SAY2" s="110"/>
      <c r="SAZ2" s="110"/>
      <c r="SBA2" s="110"/>
      <c r="SBB2" s="110"/>
      <c r="SBC2" s="110"/>
      <c r="SBD2" s="110"/>
      <c r="SBE2" s="110"/>
      <c r="SBF2" s="110"/>
      <c r="SBG2" s="110"/>
      <c r="SBH2" s="110"/>
      <c r="SBI2" s="110"/>
      <c r="SBJ2" s="110"/>
      <c r="SBK2" s="110"/>
      <c r="SBL2" s="110"/>
      <c r="SBM2" s="110"/>
      <c r="SBN2" s="110"/>
      <c r="SBO2" s="110"/>
      <c r="SBP2" s="110"/>
      <c r="SBQ2" s="110"/>
      <c r="SBR2" s="110"/>
      <c r="SBS2" s="110"/>
      <c r="SBT2" s="110"/>
      <c r="SBU2" s="110"/>
      <c r="SBV2" s="110"/>
      <c r="SBW2" s="110"/>
      <c r="SBX2" s="110"/>
      <c r="SBY2" s="110"/>
      <c r="SBZ2" s="110"/>
      <c r="SCA2" s="110"/>
      <c r="SCB2" s="110"/>
      <c r="SCC2" s="110"/>
      <c r="SCD2" s="110"/>
      <c r="SCE2" s="110"/>
      <c r="SCF2" s="110"/>
      <c r="SCG2" s="110"/>
      <c r="SCH2" s="110"/>
      <c r="SCI2" s="110"/>
      <c r="SCJ2" s="110"/>
      <c r="SCK2" s="110"/>
      <c r="SCL2" s="110"/>
      <c r="SCM2" s="110"/>
      <c r="SCN2" s="110"/>
      <c r="SCO2" s="110"/>
      <c r="SCP2" s="110"/>
      <c r="SCQ2" s="110"/>
      <c r="SCR2" s="110"/>
      <c r="SCS2" s="110"/>
      <c r="SCT2" s="110"/>
      <c r="SCU2" s="110"/>
      <c r="SCV2" s="110"/>
      <c r="SCW2" s="110"/>
      <c r="SCX2" s="110"/>
      <c r="SCY2" s="110"/>
      <c r="SCZ2" s="110"/>
      <c r="SDA2" s="110"/>
      <c r="SDB2" s="110"/>
      <c r="SDC2" s="110"/>
      <c r="SDD2" s="110"/>
      <c r="SDE2" s="110"/>
      <c r="SDF2" s="110"/>
      <c r="SDG2" s="110"/>
      <c r="SDH2" s="110"/>
      <c r="SDI2" s="110"/>
      <c r="SDJ2" s="110"/>
      <c r="SDK2" s="110"/>
      <c r="SDL2" s="110"/>
      <c r="SDM2" s="110"/>
      <c r="SDN2" s="110"/>
      <c r="SDO2" s="110"/>
      <c r="SDP2" s="110"/>
      <c r="SDQ2" s="110"/>
      <c r="SDR2" s="110"/>
      <c r="SDS2" s="110"/>
      <c r="SDT2" s="110"/>
      <c r="SDU2" s="110"/>
      <c r="SDV2" s="110"/>
      <c r="SDW2" s="110"/>
      <c r="SDX2" s="110"/>
      <c r="SDY2" s="110"/>
      <c r="SDZ2" s="110"/>
      <c r="SEA2" s="110"/>
      <c r="SEB2" s="110"/>
      <c r="SEC2" s="110"/>
      <c r="SED2" s="110"/>
      <c r="SEE2" s="110"/>
      <c r="SEF2" s="110"/>
      <c r="SEG2" s="110"/>
      <c r="SEH2" s="110"/>
      <c r="SEI2" s="110"/>
      <c r="SEJ2" s="110"/>
      <c r="SEK2" s="110"/>
      <c r="SEL2" s="110"/>
      <c r="SEM2" s="110"/>
      <c r="SEN2" s="110"/>
      <c r="SEO2" s="110"/>
      <c r="SEP2" s="110"/>
      <c r="SEQ2" s="110"/>
      <c r="SER2" s="110"/>
      <c r="SES2" s="110"/>
      <c r="SET2" s="110"/>
      <c r="SEU2" s="110"/>
      <c r="SEV2" s="110"/>
      <c r="SEW2" s="110"/>
      <c r="SEX2" s="110"/>
      <c r="SEY2" s="110"/>
      <c r="SEZ2" s="110"/>
      <c r="SFA2" s="110"/>
      <c r="SFB2" s="110"/>
      <c r="SFC2" s="110"/>
      <c r="SFD2" s="110"/>
      <c r="SFE2" s="110"/>
      <c r="SFF2" s="110"/>
      <c r="SFG2" s="110"/>
      <c r="SFH2" s="110"/>
      <c r="SFI2" s="110"/>
      <c r="SFJ2" s="110"/>
      <c r="SFK2" s="110"/>
      <c r="SFL2" s="110"/>
      <c r="SFM2" s="110"/>
      <c r="SFN2" s="110"/>
      <c r="SFO2" s="110"/>
      <c r="SFP2" s="110"/>
      <c r="SFQ2" s="110"/>
      <c r="SFR2" s="110"/>
      <c r="SFS2" s="110"/>
      <c r="SFT2" s="110"/>
      <c r="SFU2" s="110"/>
      <c r="SFV2" s="110"/>
      <c r="SFW2" s="110"/>
      <c r="SFX2" s="110"/>
      <c r="SFY2" s="110"/>
      <c r="SFZ2" s="110"/>
      <c r="SGA2" s="110"/>
      <c r="SGB2" s="110"/>
      <c r="SGC2" s="110"/>
      <c r="SGD2" s="110"/>
      <c r="SGE2" s="110"/>
      <c r="SGF2" s="110"/>
      <c r="SGG2" s="110"/>
      <c r="SGH2" s="110"/>
      <c r="SGI2" s="110"/>
      <c r="SGJ2" s="110"/>
      <c r="SGK2" s="110"/>
      <c r="SGL2" s="110"/>
      <c r="SGM2" s="110"/>
      <c r="SGN2" s="110"/>
      <c r="SGO2" s="110"/>
      <c r="SGP2" s="110"/>
      <c r="SGQ2" s="110"/>
      <c r="SGR2" s="110"/>
      <c r="SGS2" s="110"/>
      <c r="SGT2" s="110"/>
      <c r="SGU2" s="110"/>
      <c r="SGV2" s="110"/>
      <c r="SGW2" s="110"/>
      <c r="SGX2" s="110"/>
      <c r="SGY2" s="110"/>
      <c r="SGZ2" s="110"/>
      <c r="SHA2" s="110"/>
      <c r="SHB2" s="110"/>
      <c r="SHC2" s="110"/>
      <c r="SHD2" s="110"/>
      <c r="SHE2" s="110"/>
      <c r="SHF2" s="110"/>
      <c r="SHG2" s="110"/>
      <c r="SHH2" s="110"/>
      <c r="SHI2" s="110"/>
      <c r="SHJ2" s="110"/>
      <c r="SHK2" s="110"/>
      <c r="SHL2" s="110"/>
      <c r="SHM2" s="110"/>
      <c r="SHN2" s="110"/>
      <c r="SHO2" s="110"/>
      <c r="SHP2" s="110"/>
      <c r="SHQ2" s="110"/>
      <c r="SHR2" s="110"/>
      <c r="SHS2" s="110"/>
      <c r="SHT2" s="110"/>
      <c r="SHU2" s="110"/>
      <c r="SHV2" s="110"/>
      <c r="SHW2" s="110"/>
      <c r="SHX2" s="110"/>
      <c r="SHY2" s="110"/>
      <c r="SHZ2" s="110"/>
      <c r="SIA2" s="110"/>
      <c r="SIB2" s="110"/>
      <c r="SIC2" s="110"/>
      <c r="SID2" s="110"/>
      <c r="SIE2" s="110"/>
      <c r="SIF2" s="110"/>
      <c r="SIG2" s="110"/>
      <c r="SIH2" s="110"/>
      <c r="SII2" s="110"/>
      <c r="SIJ2" s="110"/>
      <c r="SIK2" s="110"/>
      <c r="SIL2" s="110"/>
      <c r="SIM2" s="110"/>
      <c r="SIN2" s="110"/>
      <c r="SIO2" s="110"/>
      <c r="SIP2" s="110"/>
      <c r="SIQ2" s="110"/>
      <c r="SIR2" s="110"/>
      <c r="SIS2" s="110"/>
      <c r="SIT2" s="110"/>
      <c r="SIU2" s="110"/>
      <c r="SIV2" s="110"/>
      <c r="SIW2" s="110"/>
      <c r="SIX2" s="110"/>
      <c r="SIY2" s="110"/>
      <c r="SIZ2" s="110"/>
      <c r="SJA2" s="110"/>
      <c r="SJB2" s="110"/>
      <c r="SJC2" s="110"/>
      <c r="SJD2" s="110"/>
      <c r="SJE2" s="110"/>
      <c r="SJF2" s="110"/>
      <c r="SJG2" s="110"/>
      <c r="SJH2" s="110"/>
      <c r="SJI2" s="110"/>
      <c r="SJJ2" s="110"/>
      <c r="SJK2" s="110"/>
      <c r="SJL2" s="110"/>
      <c r="SJM2" s="110"/>
      <c r="SJN2" s="110"/>
      <c r="SJO2" s="110"/>
      <c r="SJP2" s="110"/>
      <c r="SJQ2" s="110"/>
      <c r="SJR2" s="110"/>
      <c r="SJS2" s="110"/>
      <c r="SJT2" s="110"/>
      <c r="SJU2" s="110"/>
      <c r="SJV2" s="110"/>
      <c r="SJW2" s="110"/>
      <c r="SJX2" s="110"/>
      <c r="SJY2" s="110"/>
      <c r="SJZ2" s="110"/>
      <c r="SKA2" s="110"/>
      <c r="SKB2" s="110"/>
      <c r="SKC2" s="110"/>
      <c r="SKD2" s="110"/>
      <c r="SKE2" s="110"/>
      <c r="SKF2" s="110"/>
      <c r="SKG2" s="110"/>
      <c r="SKH2" s="110"/>
      <c r="SKI2" s="110"/>
      <c r="SKJ2" s="110"/>
      <c r="SKK2" s="110"/>
      <c r="SKL2" s="110"/>
      <c r="SKM2" s="110"/>
      <c r="SKN2" s="110"/>
      <c r="SKO2" s="110"/>
      <c r="SKP2" s="110"/>
      <c r="SKQ2" s="110"/>
      <c r="SKR2" s="110"/>
      <c r="SKS2" s="110"/>
      <c r="SKT2" s="110"/>
      <c r="SKU2" s="110"/>
      <c r="SKV2" s="110"/>
      <c r="SKW2" s="110"/>
      <c r="SKX2" s="110"/>
      <c r="SKY2" s="110"/>
      <c r="SKZ2" s="110"/>
      <c r="SLA2" s="110"/>
      <c r="SLB2" s="110"/>
      <c r="SLC2" s="110"/>
      <c r="SLD2" s="110"/>
      <c r="SLE2" s="110"/>
      <c r="SLF2" s="110"/>
      <c r="SLG2" s="110"/>
      <c r="SLH2" s="110"/>
      <c r="SLI2" s="110"/>
      <c r="SLJ2" s="110"/>
      <c r="SLK2" s="110"/>
      <c r="SLL2" s="110"/>
      <c r="SLM2" s="110"/>
      <c r="SLN2" s="110"/>
      <c r="SLO2" s="110"/>
      <c r="SLP2" s="110"/>
      <c r="SLQ2" s="110"/>
      <c r="SLR2" s="110"/>
      <c r="SLS2" s="110"/>
      <c r="SLT2" s="110"/>
      <c r="SLU2" s="110"/>
      <c r="SLV2" s="110"/>
      <c r="SLW2" s="110"/>
      <c r="SLX2" s="110"/>
      <c r="SLY2" s="110"/>
      <c r="SLZ2" s="110"/>
      <c r="SMA2" s="110"/>
      <c r="SMB2" s="110"/>
      <c r="SMC2" s="110"/>
      <c r="SMD2" s="110"/>
      <c r="SME2" s="110"/>
      <c r="SMF2" s="110"/>
      <c r="SMG2" s="110"/>
      <c r="SMH2" s="110"/>
      <c r="SMI2" s="110"/>
      <c r="SMJ2" s="110"/>
      <c r="SMK2" s="110"/>
      <c r="SML2" s="110"/>
      <c r="SMM2" s="110"/>
      <c r="SMN2" s="110"/>
      <c r="SMO2" s="110"/>
      <c r="SMP2" s="110"/>
      <c r="SMQ2" s="110"/>
      <c r="SMR2" s="110"/>
      <c r="SMS2" s="110"/>
      <c r="SMT2" s="110"/>
      <c r="SMU2" s="110"/>
      <c r="SMV2" s="110"/>
      <c r="SMW2" s="110"/>
      <c r="SMX2" s="110"/>
      <c r="SMY2" s="110"/>
      <c r="SMZ2" s="110"/>
      <c r="SNA2" s="110"/>
      <c r="SNB2" s="110"/>
      <c r="SNC2" s="110"/>
      <c r="SND2" s="110"/>
      <c r="SNE2" s="110"/>
      <c r="SNF2" s="110"/>
      <c r="SNG2" s="110"/>
      <c r="SNH2" s="110"/>
      <c r="SNI2" s="110"/>
      <c r="SNJ2" s="110"/>
      <c r="SNK2" s="110"/>
      <c r="SNL2" s="110"/>
      <c r="SNM2" s="110"/>
      <c r="SNN2" s="110"/>
      <c r="SNO2" s="110"/>
      <c r="SNP2" s="110"/>
      <c r="SNQ2" s="110"/>
      <c r="SNR2" s="110"/>
      <c r="SNS2" s="110"/>
      <c r="SNT2" s="110"/>
      <c r="SNU2" s="110"/>
      <c r="SNV2" s="110"/>
      <c r="SNW2" s="110"/>
      <c r="SNX2" s="110"/>
      <c r="SNY2" s="110"/>
      <c r="SNZ2" s="110"/>
      <c r="SOA2" s="110"/>
      <c r="SOB2" s="110"/>
      <c r="SOC2" s="110"/>
      <c r="SOD2" s="110"/>
      <c r="SOE2" s="110"/>
      <c r="SOF2" s="110"/>
      <c r="SOG2" s="110"/>
      <c r="SOH2" s="110"/>
      <c r="SOI2" s="110"/>
      <c r="SOJ2" s="110"/>
      <c r="SOK2" s="110"/>
      <c r="SOL2" s="110"/>
      <c r="SOM2" s="110"/>
      <c r="SON2" s="110"/>
      <c r="SOO2" s="110"/>
      <c r="SOP2" s="110"/>
      <c r="SOQ2" s="110"/>
      <c r="SOR2" s="110"/>
      <c r="SOS2" s="110"/>
      <c r="SOT2" s="110"/>
      <c r="SOU2" s="110"/>
      <c r="SOV2" s="110"/>
      <c r="SOW2" s="110"/>
      <c r="SOX2" s="110"/>
      <c r="SOY2" s="110"/>
      <c r="SOZ2" s="110"/>
      <c r="SPA2" s="110"/>
      <c r="SPB2" s="110"/>
      <c r="SPC2" s="110"/>
      <c r="SPD2" s="110"/>
      <c r="SPE2" s="110"/>
      <c r="SPF2" s="110"/>
      <c r="SPG2" s="110"/>
      <c r="SPH2" s="110"/>
      <c r="SPI2" s="110"/>
      <c r="SPJ2" s="110"/>
      <c r="SPK2" s="110"/>
      <c r="SPL2" s="110"/>
      <c r="SPM2" s="110"/>
      <c r="SPN2" s="110"/>
      <c r="SPO2" s="110"/>
      <c r="SPP2" s="110"/>
      <c r="SPQ2" s="110"/>
      <c r="SPR2" s="110"/>
      <c r="SPS2" s="110"/>
      <c r="SPT2" s="110"/>
      <c r="SPU2" s="110"/>
      <c r="SPV2" s="110"/>
      <c r="SPW2" s="110"/>
      <c r="SPX2" s="110"/>
      <c r="SPY2" s="110"/>
      <c r="SPZ2" s="110"/>
      <c r="SQA2" s="110"/>
      <c r="SQB2" s="110"/>
      <c r="SQC2" s="110"/>
      <c r="SQD2" s="110"/>
      <c r="SQE2" s="110"/>
      <c r="SQF2" s="110"/>
      <c r="SQG2" s="110"/>
      <c r="SQH2" s="110"/>
      <c r="SQI2" s="110"/>
      <c r="SQJ2" s="110"/>
      <c r="SQK2" s="110"/>
      <c r="SQL2" s="110"/>
      <c r="SQM2" s="110"/>
      <c r="SQN2" s="110"/>
      <c r="SQO2" s="110"/>
      <c r="SQP2" s="110"/>
      <c r="SQQ2" s="110"/>
      <c r="SQR2" s="110"/>
      <c r="SQS2" s="110"/>
      <c r="SQT2" s="110"/>
      <c r="SQU2" s="110"/>
      <c r="SQV2" s="110"/>
      <c r="SQW2" s="110"/>
      <c r="SQX2" s="110"/>
      <c r="SQY2" s="110"/>
      <c r="SQZ2" s="110"/>
      <c r="SRA2" s="110"/>
      <c r="SRB2" s="110"/>
      <c r="SRC2" s="110"/>
      <c r="SRD2" s="110"/>
      <c r="SRE2" s="110"/>
      <c r="SRF2" s="110"/>
      <c r="SRG2" s="110"/>
      <c r="SRH2" s="110"/>
      <c r="SRI2" s="110"/>
      <c r="SRJ2" s="110"/>
      <c r="SRK2" s="110"/>
      <c r="SRL2" s="110"/>
      <c r="SRM2" s="110"/>
      <c r="SRN2" s="110"/>
      <c r="SRO2" s="110"/>
      <c r="SRP2" s="110"/>
      <c r="SRQ2" s="110"/>
      <c r="SRR2" s="110"/>
      <c r="SRS2" s="110"/>
      <c r="SRT2" s="110"/>
      <c r="SRU2" s="110"/>
      <c r="SRV2" s="110"/>
      <c r="SRW2" s="110"/>
      <c r="SRX2" s="110"/>
      <c r="SRY2" s="110"/>
      <c r="SRZ2" s="110"/>
      <c r="SSA2" s="110"/>
      <c r="SSB2" s="110"/>
      <c r="SSC2" s="110"/>
      <c r="SSD2" s="110"/>
      <c r="SSE2" s="110"/>
      <c r="SSF2" s="110"/>
      <c r="SSG2" s="110"/>
      <c r="SSH2" s="110"/>
      <c r="SSI2" s="110"/>
      <c r="SSJ2" s="110"/>
      <c r="SSK2" s="110"/>
      <c r="SSL2" s="110"/>
      <c r="SSM2" s="110"/>
      <c r="SSN2" s="110"/>
      <c r="SSO2" s="110"/>
      <c r="SSP2" s="110"/>
      <c r="SSQ2" s="110"/>
      <c r="SSR2" s="110"/>
      <c r="SSS2" s="110"/>
      <c r="SST2" s="110"/>
      <c r="SSU2" s="110"/>
      <c r="SSV2" s="110"/>
      <c r="SSW2" s="110"/>
      <c r="SSX2" s="110"/>
      <c r="SSY2" s="110"/>
      <c r="SSZ2" s="110"/>
      <c r="STA2" s="110"/>
      <c r="STB2" s="110"/>
      <c r="STC2" s="110"/>
      <c r="STD2" s="110"/>
      <c r="STE2" s="110"/>
      <c r="STF2" s="110"/>
      <c r="STG2" s="110"/>
      <c r="STH2" s="110"/>
      <c r="STI2" s="110"/>
      <c r="STJ2" s="110"/>
      <c r="STK2" s="110"/>
      <c r="STL2" s="110"/>
      <c r="STM2" s="110"/>
      <c r="STN2" s="110"/>
      <c r="STO2" s="110"/>
      <c r="STP2" s="110"/>
      <c r="STQ2" s="110"/>
      <c r="STR2" s="110"/>
      <c r="STS2" s="110"/>
      <c r="STT2" s="110"/>
      <c r="STU2" s="110"/>
      <c r="STV2" s="110"/>
      <c r="STW2" s="110"/>
      <c r="STX2" s="110"/>
      <c r="STY2" s="110"/>
      <c r="STZ2" s="110"/>
      <c r="SUA2" s="110"/>
      <c r="SUB2" s="110"/>
      <c r="SUC2" s="110"/>
      <c r="SUD2" s="110"/>
      <c r="SUE2" s="110"/>
      <c r="SUF2" s="110"/>
      <c r="SUG2" s="110"/>
      <c r="SUH2" s="110"/>
      <c r="SUI2" s="110"/>
      <c r="SUJ2" s="110"/>
      <c r="SUK2" s="110"/>
      <c r="SUL2" s="110"/>
      <c r="SUM2" s="110"/>
      <c r="SUN2" s="110"/>
      <c r="SUO2" s="110"/>
      <c r="SUP2" s="110"/>
      <c r="SUQ2" s="110"/>
      <c r="SUR2" s="110"/>
      <c r="SUS2" s="110"/>
      <c r="SUT2" s="110"/>
      <c r="SUU2" s="110"/>
      <c r="SUV2" s="110"/>
      <c r="SUW2" s="110"/>
      <c r="SUX2" s="110"/>
      <c r="SUY2" s="110"/>
      <c r="SUZ2" s="110"/>
      <c r="SVA2" s="110"/>
      <c r="SVB2" s="110"/>
      <c r="SVC2" s="110"/>
      <c r="SVD2" s="110"/>
      <c r="SVE2" s="110"/>
      <c r="SVF2" s="110"/>
      <c r="SVG2" s="110"/>
      <c r="SVH2" s="110"/>
      <c r="SVI2" s="110"/>
      <c r="SVJ2" s="110"/>
      <c r="SVK2" s="110"/>
      <c r="SVL2" s="110"/>
      <c r="SVM2" s="110"/>
      <c r="SVN2" s="110"/>
      <c r="SVO2" s="110"/>
      <c r="SVP2" s="110"/>
      <c r="SVQ2" s="110"/>
      <c r="SVR2" s="110"/>
      <c r="SVS2" s="110"/>
      <c r="SVT2" s="110"/>
      <c r="SVU2" s="110"/>
      <c r="SVV2" s="110"/>
      <c r="SVW2" s="110"/>
      <c r="SVX2" s="110"/>
      <c r="SVY2" s="110"/>
      <c r="SVZ2" s="110"/>
      <c r="SWA2" s="110"/>
      <c r="SWB2" s="110"/>
      <c r="SWC2" s="110"/>
      <c r="SWD2" s="110"/>
      <c r="SWE2" s="110"/>
      <c r="SWF2" s="110"/>
      <c r="SWG2" s="110"/>
      <c r="SWH2" s="110"/>
      <c r="SWI2" s="110"/>
      <c r="SWJ2" s="110"/>
      <c r="SWK2" s="110"/>
      <c r="SWL2" s="110"/>
      <c r="SWM2" s="110"/>
      <c r="SWN2" s="110"/>
      <c r="SWO2" s="110"/>
      <c r="SWP2" s="110"/>
      <c r="SWQ2" s="110"/>
      <c r="SWR2" s="110"/>
      <c r="SWS2" s="110"/>
      <c r="SWT2" s="110"/>
      <c r="SWU2" s="110"/>
      <c r="SWV2" s="110"/>
      <c r="SWW2" s="110"/>
      <c r="SWX2" s="110"/>
      <c r="SWY2" s="110"/>
      <c r="SWZ2" s="110"/>
      <c r="SXA2" s="110"/>
      <c r="SXB2" s="110"/>
      <c r="SXC2" s="110"/>
      <c r="SXD2" s="110"/>
      <c r="SXE2" s="110"/>
      <c r="SXF2" s="110"/>
      <c r="SXG2" s="110"/>
      <c r="SXH2" s="110"/>
      <c r="SXI2" s="110"/>
      <c r="SXJ2" s="110"/>
      <c r="SXK2" s="110"/>
      <c r="SXL2" s="110"/>
      <c r="SXM2" s="110"/>
      <c r="SXN2" s="110"/>
      <c r="SXO2" s="110"/>
      <c r="SXP2" s="110"/>
      <c r="SXQ2" s="110"/>
      <c r="SXR2" s="110"/>
      <c r="SXS2" s="110"/>
      <c r="SXT2" s="110"/>
      <c r="SXU2" s="110"/>
      <c r="SXV2" s="110"/>
      <c r="SXW2" s="110"/>
      <c r="SXX2" s="110"/>
      <c r="SXY2" s="110"/>
      <c r="SXZ2" s="110"/>
      <c r="SYA2" s="110"/>
      <c r="SYB2" s="110"/>
      <c r="SYC2" s="110"/>
      <c r="SYD2" s="110"/>
      <c r="SYE2" s="110"/>
      <c r="SYF2" s="110"/>
      <c r="SYG2" s="110"/>
      <c r="SYH2" s="110"/>
      <c r="SYI2" s="110"/>
      <c r="SYJ2" s="110"/>
      <c r="SYK2" s="110"/>
      <c r="SYL2" s="110"/>
      <c r="SYM2" s="110"/>
      <c r="SYN2" s="110"/>
      <c r="SYO2" s="110"/>
      <c r="SYP2" s="110"/>
      <c r="SYQ2" s="110"/>
      <c r="SYR2" s="110"/>
      <c r="SYS2" s="110"/>
      <c r="SYT2" s="110"/>
      <c r="SYU2" s="110"/>
      <c r="SYV2" s="110"/>
      <c r="SYW2" s="110"/>
      <c r="SYX2" s="110"/>
      <c r="SYY2" s="110"/>
      <c r="SYZ2" s="110"/>
      <c r="SZA2" s="110"/>
      <c r="SZB2" s="110"/>
      <c r="SZC2" s="110"/>
      <c r="SZD2" s="110"/>
      <c r="SZE2" s="110"/>
      <c r="SZF2" s="110"/>
      <c r="SZG2" s="110"/>
      <c r="SZH2" s="110"/>
      <c r="SZI2" s="110"/>
      <c r="SZJ2" s="110"/>
      <c r="SZK2" s="110"/>
      <c r="SZL2" s="110"/>
      <c r="SZM2" s="110"/>
      <c r="SZN2" s="110"/>
      <c r="SZO2" s="110"/>
      <c r="SZP2" s="110"/>
      <c r="SZQ2" s="110"/>
      <c r="SZR2" s="110"/>
      <c r="SZS2" s="110"/>
      <c r="SZT2" s="110"/>
      <c r="SZU2" s="110"/>
      <c r="SZV2" s="110"/>
      <c r="SZW2" s="110"/>
      <c r="SZX2" s="110"/>
      <c r="SZY2" s="110"/>
      <c r="SZZ2" s="110"/>
      <c r="TAA2" s="110"/>
      <c r="TAB2" s="110"/>
      <c r="TAC2" s="110"/>
      <c r="TAD2" s="110"/>
      <c r="TAE2" s="110"/>
      <c r="TAF2" s="110"/>
      <c r="TAG2" s="110"/>
      <c r="TAH2" s="110"/>
      <c r="TAI2" s="110"/>
      <c r="TAJ2" s="110"/>
      <c r="TAK2" s="110"/>
      <c r="TAL2" s="110"/>
      <c r="TAM2" s="110"/>
      <c r="TAN2" s="110"/>
      <c r="TAO2" s="110"/>
      <c r="TAP2" s="110"/>
      <c r="TAQ2" s="110"/>
      <c r="TAR2" s="110"/>
      <c r="TAS2" s="110"/>
      <c r="TAT2" s="110"/>
      <c r="TAU2" s="110"/>
      <c r="TAV2" s="110"/>
      <c r="TAW2" s="110"/>
      <c r="TAX2" s="110"/>
      <c r="TAY2" s="110"/>
      <c r="TAZ2" s="110"/>
      <c r="TBA2" s="110"/>
      <c r="TBB2" s="110"/>
      <c r="TBC2" s="110"/>
      <c r="TBD2" s="110"/>
      <c r="TBE2" s="110"/>
      <c r="TBF2" s="110"/>
      <c r="TBG2" s="110"/>
      <c r="TBH2" s="110"/>
      <c r="TBI2" s="110"/>
      <c r="TBJ2" s="110"/>
      <c r="TBK2" s="110"/>
      <c r="TBL2" s="110"/>
      <c r="TBM2" s="110"/>
      <c r="TBN2" s="110"/>
      <c r="TBO2" s="110"/>
      <c r="TBP2" s="110"/>
      <c r="TBQ2" s="110"/>
      <c r="TBR2" s="110"/>
      <c r="TBS2" s="110"/>
      <c r="TBT2" s="110"/>
      <c r="TBU2" s="110"/>
      <c r="TBV2" s="110"/>
      <c r="TBW2" s="110"/>
      <c r="TBX2" s="110"/>
      <c r="TBY2" s="110"/>
      <c r="TBZ2" s="110"/>
      <c r="TCA2" s="110"/>
      <c r="TCB2" s="110"/>
      <c r="TCC2" s="110"/>
      <c r="TCD2" s="110"/>
      <c r="TCE2" s="110"/>
      <c r="TCF2" s="110"/>
      <c r="TCG2" s="110"/>
      <c r="TCH2" s="110"/>
      <c r="TCI2" s="110"/>
      <c r="TCJ2" s="110"/>
      <c r="TCK2" s="110"/>
      <c r="TCL2" s="110"/>
      <c r="TCM2" s="110"/>
      <c r="TCN2" s="110"/>
      <c r="TCO2" s="110"/>
      <c r="TCP2" s="110"/>
      <c r="TCQ2" s="110"/>
      <c r="TCR2" s="110"/>
      <c r="TCS2" s="110"/>
      <c r="TCT2" s="110"/>
      <c r="TCU2" s="110"/>
      <c r="TCV2" s="110"/>
      <c r="TCW2" s="110"/>
      <c r="TCX2" s="110"/>
      <c r="TCY2" s="110"/>
      <c r="TCZ2" s="110"/>
      <c r="TDA2" s="110"/>
      <c r="TDB2" s="110"/>
      <c r="TDC2" s="110"/>
      <c r="TDD2" s="110"/>
      <c r="TDE2" s="110"/>
      <c r="TDF2" s="110"/>
      <c r="TDG2" s="110"/>
      <c r="TDH2" s="110"/>
      <c r="TDI2" s="110"/>
      <c r="TDJ2" s="110"/>
      <c r="TDK2" s="110"/>
      <c r="TDL2" s="110"/>
      <c r="TDM2" s="110"/>
      <c r="TDN2" s="110"/>
      <c r="TDO2" s="110"/>
      <c r="TDP2" s="110"/>
      <c r="TDQ2" s="110"/>
      <c r="TDR2" s="110"/>
      <c r="TDS2" s="110"/>
      <c r="TDT2" s="110"/>
      <c r="TDU2" s="110"/>
      <c r="TDV2" s="110"/>
      <c r="TDW2" s="110"/>
      <c r="TDX2" s="110"/>
      <c r="TDY2" s="110"/>
      <c r="TDZ2" s="110"/>
      <c r="TEA2" s="110"/>
      <c r="TEB2" s="110"/>
      <c r="TEC2" s="110"/>
      <c r="TED2" s="110"/>
      <c r="TEE2" s="110"/>
      <c r="TEF2" s="110"/>
      <c r="TEG2" s="110"/>
      <c r="TEH2" s="110"/>
      <c r="TEI2" s="110"/>
      <c r="TEJ2" s="110"/>
      <c r="TEK2" s="110"/>
      <c r="TEL2" s="110"/>
      <c r="TEM2" s="110"/>
      <c r="TEN2" s="110"/>
      <c r="TEO2" s="110"/>
      <c r="TEP2" s="110"/>
      <c r="TEQ2" s="110"/>
      <c r="TER2" s="110"/>
      <c r="TES2" s="110"/>
      <c r="TET2" s="110"/>
      <c r="TEU2" s="110"/>
      <c r="TEV2" s="110"/>
      <c r="TEW2" s="110"/>
      <c r="TEX2" s="110"/>
      <c r="TEY2" s="110"/>
      <c r="TEZ2" s="110"/>
      <c r="TFA2" s="110"/>
      <c r="TFB2" s="110"/>
      <c r="TFC2" s="110"/>
      <c r="TFD2" s="110"/>
      <c r="TFE2" s="110"/>
      <c r="TFF2" s="110"/>
      <c r="TFG2" s="110"/>
      <c r="TFH2" s="110"/>
      <c r="TFI2" s="110"/>
      <c r="TFJ2" s="110"/>
      <c r="TFK2" s="110"/>
      <c r="TFL2" s="110"/>
      <c r="TFM2" s="110"/>
      <c r="TFN2" s="110"/>
      <c r="TFO2" s="110"/>
      <c r="TFP2" s="110"/>
      <c r="TFQ2" s="110"/>
      <c r="TFR2" s="110"/>
      <c r="TFS2" s="110"/>
      <c r="TFT2" s="110"/>
      <c r="TFU2" s="110"/>
      <c r="TFV2" s="110"/>
      <c r="TFW2" s="110"/>
      <c r="TFX2" s="110"/>
      <c r="TFY2" s="110"/>
      <c r="TFZ2" s="110"/>
      <c r="TGA2" s="110"/>
      <c r="TGB2" s="110"/>
      <c r="TGC2" s="110"/>
      <c r="TGD2" s="110"/>
      <c r="TGE2" s="110"/>
      <c r="TGF2" s="110"/>
      <c r="TGG2" s="110"/>
      <c r="TGH2" s="110"/>
      <c r="TGI2" s="110"/>
      <c r="TGJ2" s="110"/>
      <c r="TGK2" s="110"/>
      <c r="TGL2" s="110"/>
      <c r="TGM2" s="110"/>
      <c r="TGN2" s="110"/>
      <c r="TGO2" s="110"/>
      <c r="TGP2" s="110"/>
      <c r="TGQ2" s="110"/>
      <c r="TGR2" s="110"/>
      <c r="TGS2" s="110"/>
      <c r="TGT2" s="110"/>
      <c r="TGU2" s="110"/>
      <c r="TGV2" s="110"/>
      <c r="TGW2" s="110"/>
      <c r="TGX2" s="110"/>
      <c r="TGY2" s="110"/>
      <c r="TGZ2" s="110"/>
      <c r="THA2" s="110"/>
      <c r="THB2" s="110"/>
      <c r="THC2" s="110"/>
      <c r="THD2" s="110"/>
      <c r="THE2" s="110"/>
      <c r="THF2" s="110"/>
      <c r="THG2" s="110"/>
      <c r="THH2" s="110"/>
      <c r="THI2" s="110"/>
      <c r="THJ2" s="110"/>
      <c r="THK2" s="110"/>
      <c r="THL2" s="110"/>
      <c r="THM2" s="110"/>
      <c r="THN2" s="110"/>
      <c r="THO2" s="110"/>
      <c r="THP2" s="110"/>
      <c r="THQ2" s="110"/>
      <c r="THR2" s="110"/>
      <c r="THS2" s="110"/>
      <c r="THT2" s="110"/>
      <c r="THU2" s="110"/>
      <c r="THV2" s="110"/>
      <c r="THW2" s="110"/>
      <c r="THX2" s="110"/>
      <c r="THY2" s="110"/>
      <c r="THZ2" s="110"/>
      <c r="TIA2" s="110"/>
      <c r="TIB2" s="110"/>
      <c r="TIC2" s="110"/>
      <c r="TID2" s="110"/>
      <c r="TIE2" s="110"/>
      <c r="TIF2" s="110"/>
      <c r="TIG2" s="110"/>
      <c r="TIH2" s="110"/>
      <c r="TII2" s="110"/>
      <c r="TIJ2" s="110"/>
      <c r="TIK2" s="110"/>
      <c r="TIL2" s="110"/>
      <c r="TIM2" s="110"/>
      <c r="TIN2" s="110"/>
      <c r="TIO2" s="110"/>
      <c r="TIP2" s="110"/>
      <c r="TIQ2" s="110"/>
      <c r="TIR2" s="110"/>
      <c r="TIS2" s="110"/>
      <c r="TIT2" s="110"/>
      <c r="TIU2" s="110"/>
      <c r="TIV2" s="110"/>
      <c r="TIW2" s="110"/>
      <c r="TIX2" s="110"/>
      <c r="TIY2" s="110"/>
      <c r="TIZ2" s="110"/>
      <c r="TJA2" s="110"/>
      <c r="TJB2" s="110"/>
      <c r="TJC2" s="110"/>
      <c r="TJD2" s="110"/>
      <c r="TJE2" s="110"/>
      <c r="TJF2" s="110"/>
      <c r="TJG2" s="110"/>
      <c r="TJH2" s="110"/>
      <c r="TJI2" s="110"/>
      <c r="TJJ2" s="110"/>
      <c r="TJK2" s="110"/>
      <c r="TJL2" s="110"/>
      <c r="TJM2" s="110"/>
      <c r="TJN2" s="110"/>
      <c r="TJO2" s="110"/>
      <c r="TJP2" s="110"/>
      <c r="TJQ2" s="110"/>
      <c r="TJR2" s="110"/>
      <c r="TJS2" s="110"/>
      <c r="TJT2" s="110"/>
      <c r="TJU2" s="110"/>
      <c r="TJV2" s="110"/>
      <c r="TJW2" s="110"/>
      <c r="TJX2" s="110"/>
      <c r="TJY2" s="110"/>
      <c r="TJZ2" s="110"/>
      <c r="TKA2" s="110"/>
      <c r="TKB2" s="110"/>
      <c r="TKC2" s="110"/>
      <c r="TKD2" s="110"/>
      <c r="TKE2" s="110"/>
      <c r="TKF2" s="110"/>
      <c r="TKG2" s="110"/>
      <c r="TKH2" s="110"/>
      <c r="TKI2" s="110"/>
      <c r="TKJ2" s="110"/>
      <c r="TKK2" s="110"/>
      <c r="TKL2" s="110"/>
      <c r="TKM2" s="110"/>
      <c r="TKN2" s="110"/>
      <c r="TKO2" s="110"/>
      <c r="TKP2" s="110"/>
      <c r="TKQ2" s="110"/>
      <c r="TKR2" s="110"/>
      <c r="TKS2" s="110"/>
      <c r="TKT2" s="110"/>
      <c r="TKU2" s="110"/>
      <c r="TKV2" s="110"/>
      <c r="TKW2" s="110"/>
      <c r="TKX2" s="110"/>
      <c r="TKY2" s="110"/>
      <c r="TKZ2" s="110"/>
      <c r="TLA2" s="110"/>
      <c r="TLB2" s="110"/>
      <c r="TLC2" s="110"/>
      <c r="TLD2" s="110"/>
      <c r="TLE2" s="110"/>
      <c r="TLF2" s="110"/>
      <c r="TLG2" s="110"/>
      <c r="TLH2" s="110"/>
      <c r="TLI2" s="110"/>
      <c r="TLJ2" s="110"/>
      <c r="TLK2" s="110"/>
      <c r="TLL2" s="110"/>
      <c r="TLM2" s="110"/>
      <c r="TLN2" s="110"/>
      <c r="TLO2" s="110"/>
      <c r="TLP2" s="110"/>
      <c r="TLQ2" s="110"/>
      <c r="TLR2" s="110"/>
      <c r="TLS2" s="110"/>
      <c r="TLT2" s="110"/>
      <c r="TLU2" s="110"/>
      <c r="TLV2" s="110"/>
      <c r="TLW2" s="110"/>
      <c r="TLX2" s="110"/>
      <c r="TLY2" s="110"/>
      <c r="TLZ2" s="110"/>
      <c r="TMA2" s="110"/>
      <c r="TMB2" s="110"/>
      <c r="TMC2" s="110"/>
      <c r="TMD2" s="110"/>
      <c r="TME2" s="110"/>
      <c r="TMF2" s="110"/>
      <c r="TMG2" s="110"/>
      <c r="TMH2" s="110"/>
      <c r="TMI2" s="110"/>
      <c r="TMJ2" s="110"/>
      <c r="TMK2" s="110"/>
      <c r="TML2" s="110"/>
      <c r="TMM2" s="110"/>
      <c r="TMN2" s="110"/>
      <c r="TMO2" s="110"/>
      <c r="TMP2" s="110"/>
      <c r="TMQ2" s="110"/>
      <c r="TMR2" s="110"/>
      <c r="TMS2" s="110"/>
      <c r="TMT2" s="110"/>
      <c r="TMU2" s="110"/>
      <c r="TMV2" s="110"/>
      <c r="TMW2" s="110"/>
      <c r="TMX2" s="110"/>
      <c r="TMY2" s="110"/>
      <c r="TMZ2" s="110"/>
      <c r="TNA2" s="110"/>
      <c r="TNB2" s="110"/>
      <c r="TNC2" s="110"/>
      <c r="TND2" s="110"/>
      <c r="TNE2" s="110"/>
      <c r="TNF2" s="110"/>
      <c r="TNG2" s="110"/>
      <c r="TNH2" s="110"/>
      <c r="TNI2" s="110"/>
      <c r="TNJ2" s="110"/>
      <c r="TNK2" s="110"/>
      <c r="TNL2" s="110"/>
      <c r="TNM2" s="110"/>
      <c r="TNN2" s="110"/>
      <c r="TNO2" s="110"/>
      <c r="TNP2" s="110"/>
      <c r="TNQ2" s="110"/>
      <c r="TNR2" s="110"/>
      <c r="TNS2" s="110"/>
      <c r="TNT2" s="110"/>
      <c r="TNU2" s="110"/>
      <c r="TNV2" s="110"/>
      <c r="TNW2" s="110"/>
      <c r="TNX2" s="110"/>
      <c r="TNY2" s="110"/>
      <c r="TNZ2" s="110"/>
      <c r="TOA2" s="110"/>
      <c r="TOB2" s="110"/>
      <c r="TOC2" s="110"/>
      <c r="TOD2" s="110"/>
      <c r="TOE2" s="110"/>
      <c r="TOF2" s="110"/>
      <c r="TOG2" s="110"/>
      <c r="TOH2" s="110"/>
      <c r="TOI2" s="110"/>
      <c r="TOJ2" s="110"/>
      <c r="TOK2" s="110"/>
      <c r="TOL2" s="110"/>
      <c r="TOM2" s="110"/>
      <c r="TON2" s="110"/>
      <c r="TOO2" s="110"/>
      <c r="TOP2" s="110"/>
      <c r="TOQ2" s="110"/>
      <c r="TOR2" s="110"/>
      <c r="TOS2" s="110"/>
      <c r="TOT2" s="110"/>
      <c r="TOU2" s="110"/>
      <c r="TOV2" s="110"/>
      <c r="TOW2" s="110"/>
      <c r="TOX2" s="110"/>
      <c r="TOY2" s="110"/>
      <c r="TOZ2" s="110"/>
      <c r="TPA2" s="110"/>
      <c r="TPB2" s="110"/>
      <c r="TPC2" s="110"/>
      <c r="TPD2" s="110"/>
      <c r="TPE2" s="110"/>
      <c r="TPF2" s="110"/>
      <c r="TPG2" s="110"/>
      <c r="TPH2" s="110"/>
      <c r="TPI2" s="110"/>
      <c r="TPJ2" s="110"/>
      <c r="TPK2" s="110"/>
      <c r="TPL2" s="110"/>
      <c r="TPM2" s="110"/>
      <c r="TPN2" s="110"/>
      <c r="TPO2" s="110"/>
      <c r="TPP2" s="110"/>
      <c r="TPQ2" s="110"/>
      <c r="TPR2" s="110"/>
      <c r="TPS2" s="110"/>
      <c r="TPT2" s="110"/>
      <c r="TPU2" s="110"/>
      <c r="TPV2" s="110"/>
      <c r="TPW2" s="110"/>
      <c r="TPX2" s="110"/>
      <c r="TPY2" s="110"/>
      <c r="TPZ2" s="110"/>
      <c r="TQA2" s="110"/>
      <c r="TQB2" s="110"/>
      <c r="TQC2" s="110"/>
      <c r="TQD2" s="110"/>
      <c r="TQE2" s="110"/>
      <c r="TQF2" s="110"/>
      <c r="TQG2" s="110"/>
      <c r="TQH2" s="110"/>
      <c r="TQI2" s="110"/>
      <c r="TQJ2" s="110"/>
      <c r="TQK2" s="110"/>
      <c r="TQL2" s="110"/>
      <c r="TQM2" s="110"/>
      <c r="TQN2" s="110"/>
      <c r="TQO2" s="110"/>
      <c r="TQP2" s="110"/>
      <c r="TQQ2" s="110"/>
      <c r="TQR2" s="110"/>
      <c r="TQS2" s="110"/>
      <c r="TQT2" s="110"/>
      <c r="TQU2" s="110"/>
      <c r="TQV2" s="110"/>
      <c r="TQW2" s="110"/>
      <c r="TQX2" s="110"/>
      <c r="TQY2" s="110"/>
      <c r="TQZ2" s="110"/>
      <c r="TRA2" s="110"/>
      <c r="TRB2" s="110"/>
      <c r="TRC2" s="110"/>
      <c r="TRD2" s="110"/>
      <c r="TRE2" s="110"/>
      <c r="TRF2" s="110"/>
      <c r="TRG2" s="110"/>
      <c r="TRH2" s="110"/>
      <c r="TRI2" s="110"/>
      <c r="TRJ2" s="110"/>
      <c r="TRK2" s="110"/>
      <c r="TRL2" s="110"/>
      <c r="TRM2" s="110"/>
      <c r="TRN2" s="110"/>
      <c r="TRO2" s="110"/>
      <c r="TRP2" s="110"/>
      <c r="TRQ2" s="110"/>
      <c r="TRR2" s="110"/>
      <c r="TRS2" s="110"/>
      <c r="TRT2" s="110"/>
      <c r="TRU2" s="110"/>
      <c r="TRV2" s="110"/>
      <c r="TRW2" s="110"/>
      <c r="TRX2" s="110"/>
      <c r="TRY2" s="110"/>
      <c r="TRZ2" s="110"/>
      <c r="TSA2" s="110"/>
      <c r="TSB2" s="110"/>
      <c r="TSC2" s="110"/>
      <c r="TSD2" s="110"/>
      <c r="TSE2" s="110"/>
      <c r="TSF2" s="110"/>
      <c r="TSG2" s="110"/>
      <c r="TSH2" s="110"/>
      <c r="TSI2" s="110"/>
      <c r="TSJ2" s="110"/>
      <c r="TSK2" s="110"/>
      <c r="TSL2" s="110"/>
      <c r="TSM2" s="110"/>
      <c r="TSN2" s="110"/>
      <c r="TSO2" s="110"/>
      <c r="TSP2" s="110"/>
      <c r="TSQ2" s="110"/>
      <c r="TSR2" s="110"/>
      <c r="TSS2" s="110"/>
      <c r="TST2" s="110"/>
      <c r="TSU2" s="110"/>
      <c r="TSV2" s="110"/>
      <c r="TSW2" s="110"/>
      <c r="TSX2" s="110"/>
      <c r="TSY2" s="110"/>
      <c r="TSZ2" s="110"/>
      <c r="TTA2" s="110"/>
      <c r="TTB2" s="110"/>
      <c r="TTC2" s="110"/>
      <c r="TTD2" s="110"/>
      <c r="TTE2" s="110"/>
      <c r="TTF2" s="110"/>
      <c r="TTG2" s="110"/>
      <c r="TTH2" s="110"/>
      <c r="TTI2" s="110"/>
      <c r="TTJ2" s="110"/>
      <c r="TTK2" s="110"/>
      <c r="TTL2" s="110"/>
      <c r="TTM2" s="110"/>
      <c r="TTN2" s="110"/>
      <c r="TTO2" s="110"/>
      <c r="TTP2" s="110"/>
      <c r="TTQ2" s="110"/>
      <c r="TTR2" s="110"/>
      <c r="TTS2" s="110"/>
      <c r="TTT2" s="110"/>
      <c r="TTU2" s="110"/>
      <c r="TTV2" s="110"/>
      <c r="TTW2" s="110"/>
      <c r="TTX2" s="110"/>
      <c r="TTY2" s="110"/>
      <c r="TTZ2" s="110"/>
      <c r="TUA2" s="110"/>
      <c r="TUB2" s="110"/>
      <c r="TUC2" s="110"/>
      <c r="TUD2" s="110"/>
      <c r="TUE2" s="110"/>
      <c r="TUF2" s="110"/>
      <c r="TUG2" s="110"/>
      <c r="TUH2" s="110"/>
      <c r="TUI2" s="110"/>
      <c r="TUJ2" s="110"/>
      <c r="TUK2" s="110"/>
      <c r="TUL2" s="110"/>
      <c r="TUM2" s="110"/>
      <c r="TUN2" s="110"/>
      <c r="TUO2" s="110"/>
      <c r="TUP2" s="110"/>
      <c r="TUQ2" s="110"/>
      <c r="TUR2" s="110"/>
      <c r="TUS2" s="110"/>
      <c r="TUT2" s="110"/>
      <c r="TUU2" s="110"/>
      <c r="TUV2" s="110"/>
      <c r="TUW2" s="110"/>
      <c r="TUX2" s="110"/>
      <c r="TUY2" s="110"/>
      <c r="TUZ2" s="110"/>
      <c r="TVA2" s="110"/>
      <c r="TVB2" s="110"/>
      <c r="TVC2" s="110"/>
      <c r="TVD2" s="110"/>
      <c r="TVE2" s="110"/>
      <c r="TVF2" s="110"/>
      <c r="TVG2" s="110"/>
      <c r="TVH2" s="110"/>
      <c r="TVI2" s="110"/>
      <c r="TVJ2" s="110"/>
      <c r="TVK2" s="110"/>
      <c r="TVL2" s="110"/>
      <c r="TVM2" s="110"/>
      <c r="TVN2" s="110"/>
      <c r="TVO2" s="110"/>
      <c r="TVP2" s="110"/>
      <c r="TVQ2" s="110"/>
      <c r="TVR2" s="110"/>
      <c r="TVS2" s="110"/>
      <c r="TVT2" s="110"/>
      <c r="TVU2" s="110"/>
      <c r="TVV2" s="110"/>
      <c r="TVW2" s="110"/>
      <c r="TVX2" s="110"/>
      <c r="TVY2" s="110"/>
      <c r="TVZ2" s="110"/>
      <c r="TWA2" s="110"/>
      <c r="TWB2" s="110"/>
      <c r="TWC2" s="110"/>
      <c r="TWD2" s="110"/>
      <c r="TWE2" s="110"/>
      <c r="TWF2" s="110"/>
      <c r="TWG2" s="110"/>
      <c r="TWH2" s="110"/>
      <c r="TWI2" s="110"/>
      <c r="TWJ2" s="110"/>
      <c r="TWK2" s="110"/>
      <c r="TWL2" s="110"/>
      <c r="TWM2" s="110"/>
      <c r="TWN2" s="110"/>
      <c r="TWO2" s="110"/>
      <c r="TWP2" s="110"/>
      <c r="TWQ2" s="110"/>
      <c r="TWR2" s="110"/>
      <c r="TWS2" s="110"/>
      <c r="TWT2" s="110"/>
      <c r="TWU2" s="110"/>
      <c r="TWV2" s="110"/>
      <c r="TWW2" s="110"/>
      <c r="TWX2" s="110"/>
      <c r="TWY2" s="110"/>
      <c r="TWZ2" s="110"/>
      <c r="TXA2" s="110"/>
      <c r="TXB2" s="110"/>
      <c r="TXC2" s="110"/>
      <c r="TXD2" s="110"/>
      <c r="TXE2" s="110"/>
      <c r="TXF2" s="110"/>
      <c r="TXG2" s="110"/>
      <c r="TXH2" s="110"/>
      <c r="TXI2" s="110"/>
      <c r="TXJ2" s="110"/>
      <c r="TXK2" s="110"/>
      <c r="TXL2" s="110"/>
      <c r="TXM2" s="110"/>
      <c r="TXN2" s="110"/>
      <c r="TXO2" s="110"/>
      <c r="TXP2" s="110"/>
      <c r="TXQ2" s="110"/>
      <c r="TXR2" s="110"/>
      <c r="TXS2" s="110"/>
      <c r="TXT2" s="110"/>
      <c r="TXU2" s="110"/>
      <c r="TXV2" s="110"/>
      <c r="TXW2" s="110"/>
      <c r="TXX2" s="110"/>
      <c r="TXY2" s="110"/>
      <c r="TXZ2" s="110"/>
      <c r="TYA2" s="110"/>
      <c r="TYB2" s="110"/>
      <c r="TYC2" s="110"/>
      <c r="TYD2" s="110"/>
      <c r="TYE2" s="110"/>
      <c r="TYF2" s="110"/>
      <c r="TYG2" s="110"/>
      <c r="TYH2" s="110"/>
      <c r="TYI2" s="110"/>
      <c r="TYJ2" s="110"/>
      <c r="TYK2" s="110"/>
      <c r="TYL2" s="110"/>
      <c r="TYM2" s="110"/>
      <c r="TYN2" s="110"/>
      <c r="TYO2" s="110"/>
      <c r="TYP2" s="110"/>
      <c r="TYQ2" s="110"/>
      <c r="TYR2" s="110"/>
      <c r="TYS2" s="110"/>
      <c r="TYT2" s="110"/>
      <c r="TYU2" s="110"/>
      <c r="TYV2" s="110"/>
      <c r="TYW2" s="110"/>
      <c r="TYX2" s="110"/>
      <c r="TYY2" s="110"/>
      <c r="TYZ2" s="110"/>
      <c r="TZA2" s="110"/>
      <c r="TZB2" s="110"/>
      <c r="TZC2" s="110"/>
      <c r="TZD2" s="110"/>
      <c r="TZE2" s="110"/>
      <c r="TZF2" s="110"/>
      <c r="TZG2" s="110"/>
      <c r="TZH2" s="110"/>
      <c r="TZI2" s="110"/>
      <c r="TZJ2" s="110"/>
      <c r="TZK2" s="110"/>
      <c r="TZL2" s="110"/>
      <c r="TZM2" s="110"/>
      <c r="TZN2" s="110"/>
      <c r="TZO2" s="110"/>
      <c r="TZP2" s="110"/>
      <c r="TZQ2" s="110"/>
      <c r="TZR2" s="110"/>
      <c r="TZS2" s="110"/>
      <c r="TZT2" s="110"/>
      <c r="TZU2" s="110"/>
      <c r="TZV2" s="110"/>
      <c r="TZW2" s="110"/>
      <c r="TZX2" s="110"/>
      <c r="TZY2" s="110"/>
      <c r="TZZ2" s="110"/>
      <c r="UAA2" s="110"/>
      <c r="UAB2" s="110"/>
      <c r="UAC2" s="110"/>
      <c r="UAD2" s="110"/>
      <c r="UAE2" s="110"/>
      <c r="UAF2" s="110"/>
      <c r="UAG2" s="110"/>
      <c r="UAH2" s="110"/>
      <c r="UAI2" s="110"/>
      <c r="UAJ2" s="110"/>
      <c r="UAK2" s="110"/>
      <c r="UAL2" s="110"/>
      <c r="UAM2" s="110"/>
      <c r="UAN2" s="110"/>
      <c r="UAO2" s="110"/>
      <c r="UAP2" s="110"/>
      <c r="UAQ2" s="110"/>
      <c r="UAR2" s="110"/>
      <c r="UAS2" s="110"/>
      <c r="UAT2" s="110"/>
      <c r="UAU2" s="110"/>
      <c r="UAV2" s="110"/>
      <c r="UAW2" s="110"/>
      <c r="UAX2" s="110"/>
      <c r="UAY2" s="110"/>
      <c r="UAZ2" s="110"/>
      <c r="UBA2" s="110"/>
      <c r="UBB2" s="110"/>
      <c r="UBC2" s="110"/>
      <c r="UBD2" s="110"/>
      <c r="UBE2" s="110"/>
      <c r="UBF2" s="110"/>
      <c r="UBG2" s="110"/>
      <c r="UBH2" s="110"/>
      <c r="UBI2" s="110"/>
      <c r="UBJ2" s="110"/>
      <c r="UBK2" s="110"/>
      <c r="UBL2" s="110"/>
      <c r="UBM2" s="110"/>
      <c r="UBN2" s="110"/>
      <c r="UBO2" s="110"/>
      <c r="UBP2" s="110"/>
      <c r="UBQ2" s="110"/>
      <c r="UBR2" s="110"/>
      <c r="UBS2" s="110"/>
      <c r="UBT2" s="110"/>
      <c r="UBU2" s="110"/>
      <c r="UBV2" s="110"/>
      <c r="UBW2" s="110"/>
      <c r="UBX2" s="110"/>
      <c r="UBY2" s="110"/>
      <c r="UBZ2" s="110"/>
      <c r="UCA2" s="110"/>
      <c r="UCB2" s="110"/>
      <c r="UCC2" s="110"/>
      <c r="UCD2" s="110"/>
      <c r="UCE2" s="110"/>
      <c r="UCF2" s="110"/>
      <c r="UCG2" s="110"/>
      <c r="UCH2" s="110"/>
      <c r="UCI2" s="110"/>
      <c r="UCJ2" s="110"/>
      <c r="UCK2" s="110"/>
      <c r="UCL2" s="110"/>
      <c r="UCM2" s="110"/>
      <c r="UCN2" s="110"/>
      <c r="UCO2" s="110"/>
      <c r="UCP2" s="110"/>
      <c r="UCQ2" s="110"/>
      <c r="UCR2" s="110"/>
      <c r="UCS2" s="110"/>
      <c r="UCT2" s="110"/>
      <c r="UCU2" s="110"/>
      <c r="UCV2" s="110"/>
      <c r="UCW2" s="110"/>
      <c r="UCX2" s="110"/>
      <c r="UCY2" s="110"/>
      <c r="UCZ2" s="110"/>
      <c r="UDA2" s="110"/>
      <c r="UDB2" s="110"/>
      <c r="UDC2" s="110"/>
      <c r="UDD2" s="110"/>
      <c r="UDE2" s="110"/>
      <c r="UDF2" s="110"/>
      <c r="UDG2" s="110"/>
      <c r="UDH2" s="110"/>
      <c r="UDI2" s="110"/>
      <c r="UDJ2" s="110"/>
      <c r="UDK2" s="110"/>
      <c r="UDL2" s="110"/>
      <c r="UDM2" s="110"/>
      <c r="UDN2" s="110"/>
      <c r="UDO2" s="110"/>
      <c r="UDP2" s="110"/>
      <c r="UDQ2" s="110"/>
      <c r="UDR2" s="110"/>
      <c r="UDS2" s="110"/>
      <c r="UDT2" s="110"/>
      <c r="UDU2" s="110"/>
      <c r="UDV2" s="110"/>
      <c r="UDW2" s="110"/>
      <c r="UDX2" s="110"/>
      <c r="UDY2" s="110"/>
      <c r="UDZ2" s="110"/>
      <c r="UEA2" s="110"/>
      <c r="UEB2" s="110"/>
      <c r="UEC2" s="110"/>
      <c r="UED2" s="110"/>
      <c r="UEE2" s="110"/>
      <c r="UEF2" s="110"/>
      <c r="UEG2" s="110"/>
      <c r="UEH2" s="110"/>
      <c r="UEI2" s="110"/>
      <c r="UEJ2" s="110"/>
      <c r="UEK2" s="110"/>
      <c r="UEL2" s="110"/>
      <c r="UEM2" s="110"/>
      <c r="UEN2" s="110"/>
      <c r="UEO2" s="110"/>
      <c r="UEP2" s="110"/>
      <c r="UEQ2" s="110"/>
      <c r="UER2" s="110"/>
      <c r="UES2" s="110"/>
      <c r="UET2" s="110"/>
      <c r="UEU2" s="110"/>
      <c r="UEV2" s="110"/>
      <c r="UEW2" s="110"/>
      <c r="UEX2" s="110"/>
      <c r="UEY2" s="110"/>
      <c r="UEZ2" s="110"/>
      <c r="UFA2" s="110"/>
      <c r="UFB2" s="110"/>
      <c r="UFC2" s="110"/>
      <c r="UFD2" s="110"/>
      <c r="UFE2" s="110"/>
      <c r="UFF2" s="110"/>
      <c r="UFG2" s="110"/>
      <c r="UFH2" s="110"/>
      <c r="UFI2" s="110"/>
      <c r="UFJ2" s="110"/>
      <c r="UFK2" s="110"/>
      <c r="UFL2" s="110"/>
      <c r="UFM2" s="110"/>
      <c r="UFN2" s="110"/>
      <c r="UFO2" s="110"/>
      <c r="UFP2" s="110"/>
      <c r="UFQ2" s="110"/>
      <c r="UFR2" s="110"/>
      <c r="UFS2" s="110"/>
      <c r="UFT2" s="110"/>
      <c r="UFU2" s="110"/>
      <c r="UFV2" s="110"/>
      <c r="UFW2" s="110"/>
      <c r="UFX2" s="110"/>
      <c r="UFY2" s="110"/>
      <c r="UFZ2" s="110"/>
      <c r="UGA2" s="110"/>
      <c r="UGB2" s="110"/>
      <c r="UGC2" s="110"/>
      <c r="UGD2" s="110"/>
      <c r="UGE2" s="110"/>
      <c r="UGF2" s="110"/>
      <c r="UGG2" s="110"/>
      <c r="UGH2" s="110"/>
      <c r="UGI2" s="110"/>
      <c r="UGJ2" s="110"/>
      <c r="UGK2" s="110"/>
      <c r="UGL2" s="110"/>
      <c r="UGM2" s="110"/>
      <c r="UGN2" s="110"/>
      <c r="UGO2" s="110"/>
      <c r="UGP2" s="110"/>
      <c r="UGQ2" s="110"/>
      <c r="UGR2" s="110"/>
      <c r="UGS2" s="110"/>
      <c r="UGT2" s="110"/>
      <c r="UGU2" s="110"/>
      <c r="UGV2" s="110"/>
      <c r="UGW2" s="110"/>
      <c r="UGX2" s="110"/>
      <c r="UGY2" s="110"/>
      <c r="UGZ2" s="110"/>
      <c r="UHA2" s="110"/>
      <c r="UHB2" s="110"/>
      <c r="UHC2" s="110"/>
      <c r="UHD2" s="110"/>
      <c r="UHE2" s="110"/>
      <c r="UHF2" s="110"/>
      <c r="UHG2" s="110"/>
      <c r="UHH2" s="110"/>
      <c r="UHI2" s="110"/>
      <c r="UHJ2" s="110"/>
      <c r="UHK2" s="110"/>
      <c r="UHL2" s="110"/>
      <c r="UHM2" s="110"/>
      <c r="UHN2" s="110"/>
      <c r="UHO2" s="110"/>
      <c r="UHP2" s="110"/>
      <c r="UHQ2" s="110"/>
      <c r="UHR2" s="110"/>
      <c r="UHS2" s="110"/>
      <c r="UHT2" s="110"/>
      <c r="UHU2" s="110"/>
      <c r="UHV2" s="110"/>
      <c r="UHW2" s="110"/>
      <c r="UHX2" s="110"/>
      <c r="UHY2" s="110"/>
      <c r="UHZ2" s="110"/>
      <c r="UIA2" s="110"/>
      <c r="UIB2" s="110"/>
      <c r="UIC2" s="110"/>
      <c r="UID2" s="110"/>
      <c r="UIE2" s="110"/>
      <c r="UIF2" s="110"/>
      <c r="UIG2" s="110"/>
      <c r="UIH2" s="110"/>
      <c r="UII2" s="110"/>
      <c r="UIJ2" s="110"/>
      <c r="UIK2" s="110"/>
      <c r="UIL2" s="110"/>
      <c r="UIM2" s="110"/>
      <c r="UIN2" s="110"/>
      <c r="UIO2" s="110"/>
      <c r="UIP2" s="110"/>
      <c r="UIQ2" s="110"/>
      <c r="UIR2" s="110"/>
      <c r="UIS2" s="110"/>
      <c r="UIT2" s="110"/>
      <c r="UIU2" s="110"/>
      <c r="UIV2" s="110"/>
      <c r="UIW2" s="110"/>
      <c r="UIX2" s="110"/>
      <c r="UIY2" s="110"/>
      <c r="UIZ2" s="110"/>
      <c r="UJA2" s="110"/>
      <c r="UJB2" s="110"/>
      <c r="UJC2" s="110"/>
      <c r="UJD2" s="110"/>
      <c r="UJE2" s="110"/>
      <c r="UJF2" s="110"/>
      <c r="UJG2" s="110"/>
      <c r="UJH2" s="110"/>
      <c r="UJI2" s="110"/>
      <c r="UJJ2" s="110"/>
      <c r="UJK2" s="110"/>
      <c r="UJL2" s="110"/>
      <c r="UJM2" s="110"/>
      <c r="UJN2" s="110"/>
      <c r="UJO2" s="110"/>
      <c r="UJP2" s="110"/>
      <c r="UJQ2" s="110"/>
      <c r="UJR2" s="110"/>
      <c r="UJS2" s="110"/>
      <c r="UJT2" s="110"/>
      <c r="UJU2" s="110"/>
      <c r="UJV2" s="110"/>
      <c r="UJW2" s="110"/>
      <c r="UJX2" s="110"/>
      <c r="UJY2" s="110"/>
      <c r="UJZ2" s="110"/>
      <c r="UKA2" s="110"/>
      <c r="UKB2" s="110"/>
      <c r="UKC2" s="110"/>
      <c r="UKD2" s="110"/>
      <c r="UKE2" s="110"/>
      <c r="UKF2" s="110"/>
      <c r="UKG2" s="110"/>
      <c r="UKH2" s="110"/>
      <c r="UKI2" s="110"/>
      <c r="UKJ2" s="110"/>
      <c r="UKK2" s="110"/>
      <c r="UKL2" s="110"/>
      <c r="UKM2" s="110"/>
      <c r="UKN2" s="110"/>
      <c r="UKO2" s="110"/>
      <c r="UKP2" s="110"/>
      <c r="UKQ2" s="110"/>
      <c r="UKR2" s="110"/>
      <c r="UKS2" s="110"/>
      <c r="UKT2" s="110"/>
      <c r="UKU2" s="110"/>
      <c r="UKV2" s="110"/>
      <c r="UKW2" s="110"/>
      <c r="UKX2" s="110"/>
      <c r="UKY2" s="110"/>
      <c r="UKZ2" s="110"/>
      <c r="ULA2" s="110"/>
      <c r="ULB2" s="110"/>
      <c r="ULC2" s="110"/>
      <c r="ULD2" s="110"/>
      <c r="ULE2" s="110"/>
      <c r="ULF2" s="110"/>
      <c r="ULG2" s="110"/>
      <c r="ULH2" s="110"/>
      <c r="ULI2" s="110"/>
      <c r="ULJ2" s="110"/>
      <c r="ULK2" s="110"/>
      <c r="ULL2" s="110"/>
      <c r="ULM2" s="110"/>
      <c r="ULN2" s="110"/>
      <c r="ULO2" s="110"/>
      <c r="ULP2" s="110"/>
      <c r="ULQ2" s="110"/>
      <c r="ULR2" s="110"/>
      <c r="ULS2" s="110"/>
      <c r="ULT2" s="110"/>
      <c r="ULU2" s="110"/>
      <c r="ULV2" s="110"/>
      <c r="ULW2" s="110"/>
      <c r="ULX2" s="110"/>
      <c r="ULY2" s="110"/>
      <c r="ULZ2" s="110"/>
      <c r="UMA2" s="110"/>
      <c r="UMB2" s="110"/>
      <c r="UMC2" s="110"/>
      <c r="UMD2" s="110"/>
      <c r="UME2" s="110"/>
      <c r="UMF2" s="110"/>
      <c r="UMG2" s="110"/>
      <c r="UMH2" s="110"/>
      <c r="UMI2" s="110"/>
      <c r="UMJ2" s="110"/>
      <c r="UMK2" s="110"/>
      <c r="UML2" s="110"/>
      <c r="UMM2" s="110"/>
      <c r="UMN2" s="110"/>
      <c r="UMO2" s="110"/>
      <c r="UMP2" s="110"/>
      <c r="UMQ2" s="110"/>
      <c r="UMR2" s="110"/>
      <c r="UMS2" s="110"/>
      <c r="UMT2" s="110"/>
      <c r="UMU2" s="110"/>
      <c r="UMV2" s="110"/>
      <c r="UMW2" s="110"/>
      <c r="UMX2" s="110"/>
      <c r="UMY2" s="110"/>
      <c r="UMZ2" s="110"/>
      <c r="UNA2" s="110"/>
      <c r="UNB2" s="110"/>
      <c r="UNC2" s="110"/>
      <c r="UND2" s="110"/>
      <c r="UNE2" s="110"/>
      <c r="UNF2" s="110"/>
      <c r="UNG2" s="110"/>
      <c r="UNH2" s="110"/>
      <c r="UNI2" s="110"/>
      <c r="UNJ2" s="110"/>
      <c r="UNK2" s="110"/>
      <c r="UNL2" s="110"/>
      <c r="UNM2" s="110"/>
      <c r="UNN2" s="110"/>
      <c r="UNO2" s="110"/>
      <c r="UNP2" s="110"/>
      <c r="UNQ2" s="110"/>
      <c r="UNR2" s="110"/>
      <c r="UNS2" s="110"/>
      <c r="UNT2" s="110"/>
      <c r="UNU2" s="110"/>
      <c r="UNV2" s="110"/>
      <c r="UNW2" s="110"/>
      <c r="UNX2" s="110"/>
      <c r="UNY2" s="110"/>
      <c r="UNZ2" s="110"/>
      <c r="UOA2" s="110"/>
      <c r="UOB2" s="110"/>
      <c r="UOC2" s="110"/>
      <c r="UOD2" s="110"/>
      <c r="UOE2" s="110"/>
      <c r="UOF2" s="110"/>
      <c r="UOG2" s="110"/>
      <c r="UOH2" s="110"/>
      <c r="UOI2" s="110"/>
      <c r="UOJ2" s="110"/>
      <c r="UOK2" s="110"/>
      <c r="UOL2" s="110"/>
      <c r="UOM2" s="110"/>
      <c r="UON2" s="110"/>
      <c r="UOO2" s="110"/>
      <c r="UOP2" s="110"/>
      <c r="UOQ2" s="110"/>
      <c r="UOR2" s="110"/>
      <c r="UOS2" s="110"/>
      <c r="UOT2" s="110"/>
      <c r="UOU2" s="110"/>
      <c r="UOV2" s="110"/>
      <c r="UOW2" s="110"/>
      <c r="UOX2" s="110"/>
      <c r="UOY2" s="110"/>
      <c r="UOZ2" s="110"/>
      <c r="UPA2" s="110"/>
      <c r="UPB2" s="110"/>
      <c r="UPC2" s="110"/>
      <c r="UPD2" s="110"/>
      <c r="UPE2" s="110"/>
      <c r="UPF2" s="110"/>
      <c r="UPG2" s="110"/>
      <c r="UPH2" s="110"/>
      <c r="UPI2" s="110"/>
      <c r="UPJ2" s="110"/>
      <c r="UPK2" s="110"/>
      <c r="UPL2" s="110"/>
      <c r="UPM2" s="110"/>
      <c r="UPN2" s="110"/>
      <c r="UPO2" s="110"/>
      <c r="UPP2" s="110"/>
      <c r="UPQ2" s="110"/>
      <c r="UPR2" s="110"/>
      <c r="UPS2" s="110"/>
      <c r="UPT2" s="110"/>
      <c r="UPU2" s="110"/>
      <c r="UPV2" s="110"/>
      <c r="UPW2" s="110"/>
      <c r="UPX2" s="110"/>
      <c r="UPY2" s="110"/>
      <c r="UPZ2" s="110"/>
      <c r="UQA2" s="110"/>
      <c r="UQB2" s="110"/>
      <c r="UQC2" s="110"/>
      <c r="UQD2" s="110"/>
      <c r="UQE2" s="110"/>
      <c r="UQF2" s="110"/>
      <c r="UQG2" s="110"/>
      <c r="UQH2" s="110"/>
      <c r="UQI2" s="110"/>
      <c r="UQJ2" s="110"/>
      <c r="UQK2" s="110"/>
      <c r="UQL2" s="110"/>
      <c r="UQM2" s="110"/>
      <c r="UQN2" s="110"/>
      <c r="UQO2" s="110"/>
      <c r="UQP2" s="110"/>
      <c r="UQQ2" s="110"/>
      <c r="UQR2" s="110"/>
      <c r="UQS2" s="110"/>
      <c r="UQT2" s="110"/>
      <c r="UQU2" s="110"/>
      <c r="UQV2" s="110"/>
      <c r="UQW2" s="110"/>
      <c r="UQX2" s="110"/>
      <c r="UQY2" s="110"/>
      <c r="UQZ2" s="110"/>
      <c r="URA2" s="110"/>
      <c r="URB2" s="110"/>
      <c r="URC2" s="110"/>
      <c r="URD2" s="110"/>
      <c r="URE2" s="110"/>
      <c r="URF2" s="110"/>
      <c r="URG2" s="110"/>
      <c r="URH2" s="110"/>
      <c r="URI2" s="110"/>
      <c r="URJ2" s="110"/>
      <c r="URK2" s="110"/>
      <c r="URL2" s="110"/>
      <c r="URM2" s="110"/>
      <c r="URN2" s="110"/>
      <c r="URO2" s="110"/>
      <c r="URP2" s="110"/>
      <c r="URQ2" s="110"/>
      <c r="URR2" s="110"/>
      <c r="URS2" s="110"/>
      <c r="URT2" s="110"/>
      <c r="URU2" s="110"/>
      <c r="URV2" s="110"/>
      <c r="URW2" s="110"/>
      <c r="URX2" s="110"/>
      <c r="URY2" s="110"/>
      <c r="URZ2" s="110"/>
      <c r="USA2" s="110"/>
      <c r="USB2" s="110"/>
      <c r="USC2" s="110"/>
      <c r="USD2" s="110"/>
      <c r="USE2" s="110"/>
      <c r="USF2" s="110"/>
      <c r="USG2" s="110"/>
      <c r="USH2" s="110"/>
      <c r="USI2" s="110"/>
      <c r="USJ2" s="110"/>
      <c r="USK2" s="110"/>
      <c r="USL2" s="110"/>
      <c r="USM2" s="110"/>
      <c r="USN2" s="110"/>
      <c r="USO2" s="110"/>
      <c r="USP2" s="110"/>
      <c r="USQ2" s="110"/>
      <c r="USR2" s="110"/>
      <c r="USS2" s="110"/>
      <c r="UST2" s="110"/>
      <c r="USU2" s="110"/>
      <c r="USV2" s="110"/>
      <c r="USW2" s="110"/>
      <c r="USX2" s="110"/>
      <c r="USY2" s="110"/>
      <c r="USZ2" s="110"/>
      <c r="UTA2" s="110"/>
      <c r="UTB2" s="110"/>
      <c r="UTC2" s="110"/>
      <c r="UTD2" s="110"/>
      <c r="UTE2" s="110"/>
      <c r="UTF2" s="110"/>
      <c r="UTG2" s="110"/>
      <c r="UTH2" s="110"/>
      <c r="UTI2" s="110"/>
      <c r="UTJ2" s="110"/>
      <c r="UTK2" s="110"/>
      <c r="UTL2" s="110"/>
      <c r="UTM2" s="110"/>
      <c r="UTN2" s="110"/>
      <c r="UTO2" s="110"/>
      <c r="UTP2" s="110"/>
      <c r="UTQ2" s="110"/>
      <c r="UTR2" s="110"/>
      <c r="UTS2" s="110"/>
      <c r="UTT2" s="110"/>
      <c r="UTU2" s="110"/>
      <c r="UTV2" s="110"/>
      <c r="UTW2" s="110"/>
      <c r="UTX2" s="110"/>
      <c r="UTY2" s="110"/>
      <c r="UTZ2" s="110"/>
      <c r="UUA2" s="110"/>
      <c r="UUB2" s="110"/>
      <c r="UUC2" s="110"/>
      <c r="UUD2" s="110"/>
      <c r="UUE2" s="110"/>
      <c r="UUF2" s="110"/>
      <c r="UUG2" s="110"/>
      <c r="UUH2" s="110"/>
      <c r="UUI2" s="110"/>
      <c r="UUJ2" s="110"/>
      <c r="UUK2" s="110"/>
      <c r="UUL2" s="110"/>
      <c r="UUM2" s="110"/>
      <c r="UUN2" s="110"/>
      <c r="UUO2" s="110"/>
      <c r="UUP2" s="110"/>
      <c r="UUQ2" s="110"/>
      <c r="UUR2" s="110"/>
      <c r="UUS2" s="110"/>
      <c r="UUT2" s="110"/>
      <c r="UUU2" s="110"/>
      <c r="UUV2" s="110"/>
      <c r="UUW2" s="110"/>
      <c r="UUX2" s="110"/>
      <c r="UUY2" s="110"/>
      <c r="UUZ2" s="110"/>
      <c r="UVA2" s="110"/>
      <c r="UVB2" s="110"/>
      <c r="UVC2" s="110"/>
      <c r="UVD2" s="110"/>
      <c r="UVE2" s="110"/>
      <c r="UVF2" s="110"/>
      <c r="UVG2" s="110"/>
      <c r="UVH2" s="110"/>
      <c r="UVI2" s="110"/>
      <c r="UVJ2" s="110"/>
      <c r="UVK2" s="110"/>
      <c r="UVL2" s="110"/>
      <c r="UVM2" s="110"/>
      <c r="UVN2" s="110"/>
      <c r="UVO2" s="110"/>
      <c r="UVP2" s="110"/>
      <c r="UVQ2" s="110"/>
      <c r="UVR2" s="110"/>
      <c r="UVS2" s="110"/>
      <c r="UVT2" s="110"/>
      <c r="UVU2" s="110"/>
      <c r="UVV2" s="110"/>
      <c r="UVW2" s="110"/>
      <c r="UVX2" s="110"/>
      <c r="UVY2" s="110"/>
      <c r="UVZ2" s="110"/>
      <c r="UWA2" s="110"/>
      <c r="UWB2" s="110"/>
      <c r="UWC2" s="110"/>
      <c r="UWD2" s="110"/>
      <c r="UWE2" s="110"/>
      <c r="UWF2" s="110"/>
      <c r="UWG2" s="110"/>
      <c r="UWH2" s="110"/>
      <c r="UWI2" s="110"/>
      <c r="UWJ2" s="110"/>
      <c r="UWK2" s="110"/>
      <c r="UWL2" s="110"/>
      <c r="UWM2" s="110"/>
      <c r="UWN2" s="110"/>
      <c r="UWO2" s="110"/>
      <c r="UWP2" s="110"/>
      <c r="UWQ2" s="110"/>
      <c r="UWR2" s="110"/>
      <c r="UWS2" s="110"/>
      <c r="UWT2" s="110"/>
      <c r="UWU2" s="110"/>
      <c r="UWV2" s="110"/>
      <c r="UWW2" s="110"/>
      <c r="UWX2" s="110"/>
      <c r="UWY2" s="110"/>
      <c r="UWZ2" s="110"/>
      <c r="UXA2" s="110"/>
      <c r="UXB2" s="110"/>
      <c r="UXC2" s="110"/>
      <c r="UXD2" s="110"/>
      <c r="UXE2" s="110"/>
      <c r="UXF2" s="110"/>
      <c r="UXG2" s="110"/>
      <c r="UXH2" s="110"/>
      <c r="UXI2" s="110"/>
      <c r="UXJ2" s="110"/>
      <c r="UXK2" s="110"/>
      <c r="UXL2" s="110"/>
      <c r="UXM2" s="110"/>
      <c r="UXN2" s="110"/>
      <c r="UXO2" s="110"/>
      <c r="UXP2" s="110"/>
      <c r="UXQ2" s="110"/>
      <c r="UXR2" s="110"/>
      <c r="UXS2" s="110"/>
      <c r="UXT2" s="110"/>
      <c r="UXU2" s="110"/>
      <c r="UXV2" s="110"/>
      <c r="UXW2" s="110"/>
      <c r="UXX2" s="110"/>
      <c r="UXY2" s="110"/>
      <c r="UXZ2" s="110"/>
      <c r="UYA2" s="110"/>
      <c r="UYB2" s="110"/>
      <c r="UYC2" s="110"/>
      <c r="UYD2" s="110"/>
      <c r="UYE2" s="110"/>
      <c r="UYF2" s="110"/>
      <c r="UYG2" s="110"/>
      <c r="UYH2" s="110"/>
      <c r="UYI2" s="110"/>
      <c r="UYJ2" s="110"/>
      <c r="UYK2" s="110"/>
      <c r="UYL2" s="110"/>
      <c r="UYM2" s="110"/>
      <c r="UYN2" s="110"/>
      <c r="UYO2" s="110"/>
      <c r="UYP2" s="110"/>
      <c r="UYQ2" s="110"/>
      <c r="UYR2" s="110"/>
      <c r="UYS2" s="110"/>
      <c r="UYT2" s="110"/>
      <c r="UYU2" s="110"/>
      <c r="UYV2" s="110"/>
      <c r="UYW2" s="110"/>
      <c r="UYX2" s="110"/>
      <c r="UYY2" s="110"/>
      <c r="UYZ2" s="110"/>
      <c r="UZA2" s="110"/>
      <c r="UZB2" s="110"/>
      <c r="UZC2" s="110"/>
      <c r="UZD2" s="110"/>
      <c r="UZE2" s="110"/>
      <c r="UZF2" s="110"/>
      <c r="UZG2" s="110"/>
      <c r="UZH2" s="110"/>
      <c r="UZI2" s="110"/>
      <c r="UZJ2" s="110"/>
      <c r="UZK2" s="110"/>
      <c r="UZL2" s="110"/>
      <c r="UZM2" s="110"/>
      <c r="UZN2" s="110"/>
      <c r="UZO2" s="110"/>
      <c r="UZP2" s="110"/>
      <c r="UZQ2" s="110"/>
      <c r="UZR2" s="110"/>
      <c r="UZS2" s="110"/>
      <c r="UZT2" s="110"/>
      <c r="UZU2" s="110"/>
      <c r="UZV2" s="110"/>
      <c r="UZW2" s="110"/>
      <c r="UZX2" s="110"/>
      <c r="UZY2" s="110"/>
      <c r="UZZ2" s="110"/>
      <c r="VAA2" s="110"/>
      <c r="VAB2" s="110"/>
      <c r="VAC2" s="110"/>
      <c r="VAD2" s="110"/>
      <c r="VAE2" s="110"/>
      <c r="VAF2" s="110"/>
      <c r="VAG2" s="110"/>
      <c r="VAH2" s="110"/>
      <c r="VAI2" s="110"/>
      <c r="VAJ2" s="110"/>
      <c r="VAK2" s="110"/>
      <c r="VAL2" s="110"/>
      <c r="VAM2" s="110"/>
      <c r="VAN2" s="110"/>
      <c r="VAO2" s="110"/>
      <c r="VAP2" s="110"/>
      <c r="VAQ2" s="110"/>
      <c r="VAR2" s="110"/>
      <c r="VAS2" s="110"/>
      <c r="VAT2" s="110"/>
      <c r="VAU2" s="110"/>
      <c r="VAV2" s="110"/>
      <c r="VAW2" s="110"/>
      <c r="VAX2" s="110"/>
      <c r="VAY2" s="110"/>
      <c r="VAZ2" s="110"/>
      <c r="VBA2" s="110"/>
      <c r="VBB2" s="110"/>
      <c r="VBC2" s="110"/>
      <c r="VBD2" s="110"/>
      <c r="VBE2" s="110"/>
      <c r="VBF2" s="110"/>
      <c r="VBG2" s="110"/>
      <c r="VBH2" s="110"/>
      <c r="VBI2" s="110"/>
      <c r="VBJ2" s="110"/>
      <c r="VBK2" s="110"/>
      <c r="VBL2" s="110"/>
      <c r="VBM2" s="110"/>
      <c r="VBN2" s="110"/>
      <c r="VBO2" s="110"/>
      <c r="VBP2" s="110"/>
      <c r="VBQ2" s="110"/>
      <c r="VBR2" s="110"/>
      <c r="VBS2" s="110"/>
      <c r="VBT2" s="110"/>
      <c r="VBU2" s="110"/>
      <c r="VBV2" s="110"/>
      <c r="VBW2" s="110"/>
      <c r="VBX2" s="110"/>
      <c r="VBY2" s="110"/>
      <c r="VBZ2" s="110"/>
      <c r="VCA2" s="110"/>
      <c r="VCB2" s="110"/>
      <c r="VCC2" s="110"/>
      <c r="VCD2" s="110"/>
      <c r="VCE2" s="110"/>
      <c r="VCF2" s="110"/>
      <c r="VCG2" s="110"/>
      <c r="VCH2" s="110"/>
      <c r="VCI2" s="110"/>
      <c r="VCJ2" s="110"/>
      <c r="VCK2" s="110"/>
      <c r="VCL2" s="110"/>
      <c r="VCM2" s="110"/>
      <c r="VCN2" s="110"/>
      <c r="VCO2" s="110"/>
      <c r="VCP2" s="110"/>
      <c r="VCQ2" s="110"/>
      <c r="VCR2" s="110"/>
      <c r="VCS2" s="110"/>
      <c r="VCT2" s="110"/>
      <c r="VCU2" s="110"/>
      <c r="VCV2" s="110"/>
      <c r="VCW2" s="110"/>
      <c r="VCX2" s="110"/>
      <c r="VCY2" s="110"/>
      <c r="VCZ2" s="110"/>
      <c r="VDA2" s="110"/>
      <c r="VDB2" s="110"/>
      <c r="VDC2" s="110"/>
      <c r="VDD2" s="110"/>
      <c r="VDE2" s="110"/>
      <c r="VDF2" s="110"/>
      <c r="VDG2" s="110"/>
      <c r="VDH2" s="110"/>
      <c r="VDI2" s="110"/>
      <c r="VDJ2" s="110"/>
      <c r="VDK2" s="110"/>
      <c r="VDL2" s="110"/>
      <c r="VDM2" s="110"/>
      <c r="VDN2" s="110"/>
      <c r="VDO2" s="110"/>
      <c r="VDP2" s="110"/>
      <c r="VDQ2" s="110"/>
      <c r="VDR2" s="110"/>
      <c r="VDS2" s="110"/>
      <c r="VDT2" s="110"/>
      <c r="VDU2" s="110"/>
      <c r="VDV2" s="110"/>
      <c r="VDW2" s="110"/>
      <c r="VDX2" s="110"/>
      <c r="VDY2" s="110"/>
      <c r="VDZ2" s="110"/>
      <c r="VEA2" s="110"/>
      <c r="VEB2" s="110"/>
      <c r="VEC2" s="110"/>
      <c r="VED2" s="110"/>
      <c r="VEE2" s="110"/>
      <c r="VEF2" s="110"/>
      <c r="VEG2" s="110"/>
      <c r="VEH2" s="110"/>
      <c r="VEI2" s="110"/>
      <c r="VEJ2" s="110"/>
      <c r="VEK2" s="110"/>
      <c r="VEL2" s="110"/>
      <c r="VEM2" s="110"/>
      <c r="VEN2" s="110"/>
      <c r="VEO2" s="110"/>
      <c r="VEP2" s="110"/>
      <c r="VEQ2" s="110"/>
      <c r="VER2" s="110"/>
      <c r="VES2" s="110"/>
      <c r="VET2" s="110"/>
      <c r="VEU2" s="110"/>
      <c r="VEV2" s="110"/>
      <c r="VEW2" s="110"/>
      <c r="VEX2" s="110"/>
      <c r="VEY2" s="110"/>
      <c r="VEZ2" s="110"/>
      <c r="VFA2" s="110"/>
      <c r="VFB2" s="110"/>
      <c r="VFC2" s="110"/>
      <c r="VFD2" s="110"/>
      <c r="VFE2" s="110"/>
      <c r="VFF2" s="110"/>
      <c r="VFG2" s="110"/>
      <c r="VFH2" s="110"/>
      <c r="VFI2" s="110"/>
      <c r="VFJ2" s="110"/>
      <c r="VFK2" s="110"/>
      <c r="VFL2" s="110"/>
      <c r="VFM2" s="110"/>
      <c r="VFN2" s="110"/>
      <c r="VFO2" s="110"/>
      <c r="VFP2" s="110"/>
      <c r="VFQ2" s="110"/>
      <c r="VFR2" s="110"/>
      <c r="VFS2" s="110"/>
      <c r="VFT2" s="110"/>
      <c r="VFU2" s="110"/>
      <c r="VFV2" s="110"/>
      <c r="VFW2" s="110"/>
      <c r="VFX2" s="110"/>
      <c r="VFY2" s="110"/>
      <c r="VFZ2" s="110"/>
      <c r="VGA2" s="110"/>
      <c r="VGB2" s="110"/>
      <c r="VGC2" s="110"/>
      <c r="VGD2" s="110"/>
      <c r="VGE2" s="110"/>
      <c r="VGF2" s="110"/>
      <c r="VGG2" s="110"/>
      <c r="VGH2" s="110"/>
      <c r="VGI2" s="110"/>
      <c r="VGJ2" s="110"/>
      <c r="VGK2" s="110"/>
      <c r="VGL2" s="110"/>
      <c r="VGM2" s="110"/>
      <c r="VGN2" s="110"/>
      <c r="VGO2" s="110"/>
      <c r="VGP2" s="110"/>
      <c r="VGQ2" s="110"/>
      <c r="VGR2" s="110"/>
      <c r="VGS2" s="110"/>
      <c r="VGT2" s="110"/>
      <c r="VGU2" s="110"/>
      <c r="VGV2" s="110"/>
      <c r="VGW2" s="110"/>
      <c r="VGX2" s="110"/>
      <c r="VGY2" s="110"/>
      <c r="VGZ2" s="110"/>
      <c r="VHA2" s="110"/>
      <c r="VHB2" s="110"/>
      <c r="VHC2" s="110"/>
      <c r="VHD2" s="110"/>
      <c r="VHE2" s="110"/>
      <c r="VHF2" s="110"/>
      <c r="VHG2" s="110"/>
      <c r="VHH2" s="110"/>
      <c r="VHI2" s="110"/>
      <c r="VHJ2" s="110"/>
      <c r="VHK2" s="110"/>
      <c r="VHL2" s="110"/>
      <c r="VHM2" s="110"/>
      <c r="VHN2" s="110"/>
      <c r="VHO2" s="110"/>
      <c r="VHP2" s="110"/>
      <c r="VHQ2" s="110"/>
      <c r="VHR2" s="110"/>
      <c r="VHS2" s="110"/>
      <c r="VHT2" s="110"/>
      <c r="VHU2" s="110"/>
      <c r="VHV2" s="110"/>
      <c r="VHW2" s="110"/>
      <c r="VHX2" s="110"/>
      <c r="VHY2" s="110"/>
      <c r="VHZ2" s="110"/>
      <c r="VIA2" s="110"/>
      <c r="VIB2" s="110"/>
      <c r="VIC2" s="110"/>
      <c r="VID2" s="110"/>
      <c r="VIE2" s="110"/>
      <c r="VIF2" s="110"/>
      <c r="VIG2" s="110"/>
      <c r="VIH2" s="110"/>
      <c r="VII2" s="110"/>
      <c r="VIJ2" s="110"/>
      <c r="VIK2" s="110"/>
      <c r="VIL2" s="110"/>
      <c r="VIM2" s="110"/>
      <c r="VIN2" s="110"/>
      <c r="VIO2" s="110"/>
      <c r="VIP2" s="110"/>
      <c r="VIQ2" s="110"/>
      <c r="VIR2" s="110"/>
      <c r="VIS2" s="110"/>
      <c r="VIT2" s="110"/>
      <c r="VIU2" s="110"/>
      <c r="VIV2" s="110"/>
      <c r="VIW2" s="110"/>
      <c r="VIX2" s="110"/>
      <c r="VIY2" s="110"/>
      <c r="VIZ2" s="110"/>
      <c r="VJA2" s="110"/>
      <c r="VJB2" s="110"/>
      <c r="VJC2" s="110"/>
      <c r="VJD2" s="110"/>
      <c r="VJE2" s="110"/>
      <c r="VJF2" s="110"/>
      <c r="VJG2" s="110"/>
      <c r="VJH2" s="110"/>
      <c r="VJI2" s="110"/>
      <c r="VJJ2" s="110"/>
      <c r="VJK2" s="110"/>
      <c r="VJL2" s="110"/>
      <c r="VJM2" s="110"/>
      <c r="VJN2" s="110"/>
      <c r="VJO2" s="110"/>
      <c r="VJP2" s="110"/>
      <c r="VJQ2" s="110"/>
      <c r="VJR2" s="110"/>
      <c r="VJS2" s="110"/>
      <c r="VJT2" s="110"/>
      <c r="VJU2" s="110"/>
      <c r="VJV2" s="110"/>
      <c r="VJW2" s="110"/>
      <c r="VJX2" s="110"/>
      <c r="VJY2" s="110"/>
      <c r="VJZ2" s="110"/>
      <c r="VKA2" s="110"/>
      <c r="VKB2" s="110"/>
      <c r="VKC2" s="110"/>
      <c r="VKD2" s="110"/>
      <c r="VKE2" s="110"/>
      <c r="VKF2" s="110"/>
      <c r="VKG2" s="110"/>
      <c r="VKH2" s="110"/>
      <c r="VKI2" s="110"/>
      <c r="VKJ2" s="110"/>
      <c r="VKK2" s="110"/>
      <c r="VKL2" s="110"/>
      <c r="VKM2" s="110"/>
      <c r="VKN2" s="110"/>
      <c r="VKO2" s="110"/>
      <c r="VKP2" s="110"/>
      <c r="VKQ2" s="110"/>
      <c r="VKR2" s="110"/>
      <c r="VKS2" s="110"/>
      <c r="VKT2" s="110"/>
      <c r="VKU2" s="110"/>
      <c r="VKV2" s="110"/>
      <c r="VKW2" s="110"/>
      <c r="VKX2" s="110"/>
      <c r="VKY2" s="110"/>
      <c r="VKZ2" s="110"/>
      <c r="VLA2" s="110"/>
      <c r="VLB2" s="110"/>
      <c r="VLC2" s="110"/>
      <c r="VLD2" s="110"/>
      <c r="VLE2" s="110"/>
      <c r="VLF2" s="110"/>
      <c r="VLG2" s="110"/>
      <c r="VLH2" s="110"/>
      <c r="VLI2" s="110"/>
      <c r="VLJ2" s="110"/>
      <c r="VLK2" s="110"/>
      <c r="VLL2" s="110"/>
      <c r="VLM2" s="110"/>
      <c r="VLN2" s="110"/>
      <c r="VLO2" s="110"/>
      <c r="VLP2" s="110"/>
      <c r="VLQ2" s="110"/>
      <c r="VLR2" s="110"/>
      <c r="VLS2" s="110"/>
      <c r="VLT2" s="110"/>
      <c r="VLU2" s="110"/>
      <c r="VLV2" s="110"/>
      <c r="VLW2" s="110"/>
      <c r="VLX2" s="110"/>
      <c r="VLY2" s="110"/>
      <c r="VLZ2" s="110"/>
      <c r="VMA2" s="110"/>
      <c r="VMB2" s="110"/>
      <c r="VMC2" s="110"/>
      <c r="VMD2" s="110"/>
      <c r="VME2" s="110"/>
      <c r="VMF2" s="110"/>
      <c r="VMG2" s="110"/>
      <c r="VMH2" s="110"/>
      <c r="VMI2" s="110"/>
      <c r="VMJ2" s="110"/>
      <c r="VMK2" s="110"/>
      <c r="VML2" s="110"/>
      <c r="VMM2" s="110"/>
      <c r="VMN2" s="110"/>
      <c r="VMO2" s="110"/>
      <c r="VMP2" s="110"/>
      <c r="VMQ2" s="110"/>
      <c r="VMR2" s="110"/>
      <c r="VMS2" s="110"/>
      <c r="VMT2" s="110"/>
      <c r="VMU2" s="110"/>
      <c r="VMV2" s="110"/>
      <c r="VMW2" s="110"/>
      <c r="VMX2" s="110"/>
      <c r="VMY2" s="110"/>
      <c r="VMZ2" s="110"/>
      <c r="VNA2" s="110"/>
      <c r="VNB2" s="110"/>
      <c r="VNC2" s="110"/>
      <c r="VND2" s="110"/>
      <c r="VNE2" s="110"/>
      <c r="VNF2" s="110"/>
      <c r="VNG2" s="110"/>
      <c r="VNH2" s="110"/>
      <c r="VNI2" s="110"/>
      <c r="VNJ2" s="110"/>
      <c r="VNK2" s="110"/>
      <c r="VNL2" s="110"/>
      <c r="VNM2" s="110"/>
      <c r="VNN2" s="110"/>
      <c r="VNO2" s="110"/>
      <c r="VNP2" s="110"/>
      <c r="VNQ2" s="110"/>
      <c r="VNR2" s="110"/>
      <c r="VNS2" s="110"/>
      <c r="VNT2" s="110"/>
      <c r="VNU2" s="110"/>
      <c r="VNV2" s="110"/>
      <c r="VNW2" s="110"/>
      <c r="VNX2" s="110"/>
      <c r="VNY2" s="110"/>
      <c r="VNZ2" s="110"/>
      <c r="VOA2" s="110"/>
      <c r="VOB2" s="110"/>
      <c r="VOC2" s="110"/>
      <c r="VOD2" s="110"/>
      <c r="VOE2" s="110"/>
      <c r="VOF2" s="110"/>
      <c r="VOG2" s="110"/>
      <c r="VOH2" s="110"/>
      <c r="VOI2" s="110"/>
      <c r="VOJ2" s="110"/>
      <c r="VOK2" s="110"/>
      <c r="VOL2" s="110"/>
      <c r="VOM2" s="110"/>
      <c r="VON2" s="110"/>
      <c r="VOO2" s="110"/>
      <c r="VOP2" s="110"/>
      <c r="VOQ2" s="110"/>
      <c r="VOR2" s="110"/>
      <c r="VOS2" s="110"/>
      <c r="VOT2" s="110"/>
      <c r="VOU2" s="110"/>
      <c r="VOV2" s="110"/>
      <c r="VOW2" s="110"/>
      <c r="VOX2" s="110"/>
      <c r="VOY2" s="110"/>
      <c r="VOZ2" s="110"/>
      <c r="VPA2" s="110"/>
      <c r="VPB2" s="110"/>
      <c r="VPC2" s="110"/>
      <c r="VPD2" s="110"/>
      <c r="VPE2" s="110"/>
      <c r="VPF2" s="110"/>
      <c r="VPG2" s="110"/>
      <c r="VPH2" s="110"/>
      <c r="VPI2" s="110"/>
      <c r="VPJ2" s="110"/>
      <c r="VPK2" s="110"/>
      <c r="VPL2" s="110"/>
      <c r="VPM2" s="110"/>
      <c r="VPN2" s="110"/>
      <c r="VPO2" s="110"/>
      <c r="VPP2" s="110"/>
      <c r="VPQ2" s="110"/>
      <c r="VPR2" s="110"/>
      <c r="VPS2" s="110"/>
      <c r="VPT2" s="110"/>
      <c r="VPU2" s="110"/>
      <c r="VPV2" s="110"/>
      <c r="VPW2" s="110"/>
      <c r="VPX2" s="110"/>
      <c r="VPY2" s="110"/>
      <c r="VPZ2" s="110"/>
      <c r="VQA2" s="110"/>
      <c r="VQB2" s="110"/>
      <c r="VQC2" s="110"/>
      <c r="VQD2" s="110"/>
      <c r="VQE2" s="110"/>
      <c r="VQF2" s="110"/>
      <c r="VQG2" s="110"/>
      <c r="VQH2" s="110"/>
      <c r="VQI2" s="110"/>
      <c r="VQJ2" s="110"/>
      <c r="VQK2" s="110"/>
      <c r="VQL2" s="110"/>
      <c r="VQM2" s="110"/>
      <c r="VQN2" s="110"/>
      <c r="VQO2" s="110"/>
      <c r="VQP2" s="110"/>
      <c r="VQQ2" s="110"/>
      <c r="VQR2" s="110"/>
      <c r="VQS2" s="110"/>
      <c r="VQT2" s="110"/>
      <c r="VQU2" s="110"/>
      <c r="VQV2" s="110"/>
      <c r="VQW2" s="110"/>
      <c r="VQX2" s="110"/>
      <c r="VQY2" s="110"/>
      <c r="VQZ2" s="110"/>
      <c r="VRA2" s="110"/>
      <c r="VRB2" s="110"/>
      <c r="VRC2" s="110"/>
      <c r="VRD2" s="110"/>
      <c r="VRE2" s="110"/>
      <c r="VRF2" s="110"/>
      <c r="VRG2" s="110"/>
      <c r="VRH2" s="110"/>
      <c r="VRI2" s="110"/>
      <c r="VRJ2" s="110"/>
      <c r="VRK2" s="110"/>
      <c r="VRL2" s="110"/>
      <c r="VRM2" s="110"/>
      <c r="VRN2" s="110"/>
      <c r="VRO2" s="110"/>
      <c r="VRP2" s="110"/>
      <c r="VRQ2" s="110"/>
      <c r="VRR2" s="110"/>
      <c r="VRS2" s="110"/>
      <c r="VRT2" s="110"/>
      <c r="VRU2" s="110"/>
      <c r="VRV2" s="110"/>
      <c r="VRW2" s="110"/>
      <c r="VRX2" s="110"/>
      <c r="VRY2" s="110"/>
      <c r="VRZ2" s="110"/>
      <c r="VSA2" s="110"/>
      <c r="VSB2" s="110"/>
      <c r="VSC2" s="110"/>
      <c r="VSD2" s="110"/>
      <c r="VSE2" s="110"/>
      <c r="VSF2" s="110"/>
      <c r="VSG2" s="110"/>
      <c r="VSH2" s="110"/>
      <c r="VSI2" s="110"/>
      <c r="VSJ2" s="110"/>
      <c r="VSK2" s="110"/>
      <c r="VSL2" s="110"/>
      <c r="VSM2" s="110"/>
      <c r="VSN2" s="110"/>
      <c r="VSO2" s="110"/>
      <c r="VSP2" s="110"/>
      <c r="VSQ2" s="110"/>
      <c r="VSR2" s="110"/>
      <c r="VSS2" s="110"/>
      <c r="VST2" s="110"/>
      <c r="VSU2" s="110"/>
      <c r="VSV2" s="110"/>
      <c r="VSW2" s="110"/>
      <c r="VSX2" s="110"/>
      <c r="VSY2" s="110"/>
      <c r="VSZ2" s="110"/>
      <c r="VTA2" s="110"/>
      <c r="VTB2" s="110"/>
      <c r="VTC2" s="110"/>
      <c r="VTD2" s="110"/>
      <c r="VTE2" s="110"/>
      <c r="VTF2" s="110"/>
      <c r="VTG2" s="110"/>
      <c r="VTH2" s="110"/>
      <c r="VTI2" s="110"/>
      <c r="VTJ2" s="110"/>
      <c r="VTK2" s="110"/>
      <c r="VTL2" s="110"/>
      <c r="VTM2" s="110"/>
      <c r="VTN2" s="110"/>
      <c r="VTO2" s="110"/>
      <c r="VTP2" s="110"/>
      <c r="VTQ2" s="110"/>
      <c r="VTR2" s="110"/>
      <c r="VTS2" s="110"/>
      <c r="VTT2" s="110"/>
      <c r="VTU2" s="110"/>
      <c r="VTV2" s="110"/>
      <c r="VTW2" s="110"/>
      <c r="VTX2" s="110"/>
      <c r="VTY2" s="110"/>
      <c r="VTZ2" s="110"/>
      <c r="VUA2" s="110"/>
      <c r="VUB2" s="110"/>
      <c r="VUC2" s="110"/>
      <c r="VUD2" s="110"/>
      <c r="VUE2" s="110"/>
      <c r="VUF2" s="110"/>
      <c r="VUG2" s="110"/>
      <c r="VUH2" s="110"/>
      <c r="VUI2" s="110"/>
      <c r="VUJ2" s="110"/>
      <c r="VUK2" s="110"/>
      <c r="VUL2" s="110"/>
      <c r="VUM2" s="110"/>
      <c r="VUN2" s="110"/>
      <c r="VUO2" s="110"/>
      <c r="VUP2" s="110"/>
      <c r="VUQ2" s="110"/>
      <c r="VUR2" s="110"/>
      <c r="VUS2" s="110"/>
      <c r="VUT2" s="110"/>
      <c r="VUU2" s="110"/>
      <c r="VUV2" s="110"/>
      <c r="VUW2" s="110"/>
      <c r="VUX2" s="110"/>
      <c r="VUY2" s="110"/>
      <c r="VUZ2" s="110"/>
      <c r="VVA2" s="110"/>
      <c r="VVB2" s="110"/>
      <c r="VVC2" s="110"/>
      <c r="VVD2" s="110"/>
      <c r="VVE2" s="110"/>
      <c r="VVF2" s="110"/>
      <c r="VVG2" s="110"/>
      <c r="VVH2" s="110"/>
      <c r="VVI2" s="110"/>
      <c r="VVJ2" s="110"/>
      <c r="VVK2" s="110"/>
      <c r="VVL2" s="110"/>
      <c r="VVM2" s="110"/>
      <c r="VVN2" s="110"/>
      <c r="VVO2" s="110"/>
      <c r="VVP2" s="110"/>
      <c r="VVQ2" s="110"/>
      <c r="VVR2" s="110"/>
      <c r="VVS2" s="110"/>
      <c r="VVT2" s="110"/>
      <c r="VVU2" s="110"/>
      <c r="VVV2" s="110"/>
      <c r="VVW2" s="110"/>
      <c r="VVX2" s="110"/>
      <c r="VVY2" s="110"/>
      <c r="VVZ2" s="110"/>
      <c r="VWA2" s="110"/>
      <c r="VWB2" s="110"/>
      <c r="VWC2" s="110"/>
      <c r="VWD2" s="110"/>
      <c r="VWE2" s="110"/>
      <c r="VWF2" s="110"/>
      <c r="VWG2" s="110"/>
      <c r="VWH2" s="110"/>
      <c r="VWI2" s="110"/>
      <c r="VWJ2" s="110"/>
      <c r="VWK2" s="110"/>
      <c r="VWL2" s="110"/>
      <c r="VWM2" s="110"/>
      <c r="VWN2" s="110"/>
      <c r="VWO2" s="110"/>
      <c r="VWP2" s="110"/>
      <c r="VWQ2" s="110"/>
      <c r="VWR2" s="110"/>
      <c r="VWS2" s="110"/>
      <c r="VWT2" s="110"/>
      <c r="VWU2" s="110"/>
      <c r="VWV2" s="110"/>
      <c r="VWW2" s="110"/>
      <c r="VWX2" s="110"/>
      <c r="VWY2" s="110"/>
      <c r="VWZ2" s="110"/>
      <c r="VXA2" s="110"/>
      <c r="VXB2" s="110"/>
      <c r="VXC2" s="110"/>
      <c r="VXD2" s="110"/>
      <c r="VXE2" s="110"/>
      <c r="VXF2" s="110"/>
      <c r="VXG2" s="110"/>
      <c r="VXH2" s="110"/>
      <c r="VXI2" s="110"/>
      <c r="VXJ2" s="110"/>
      <c r="VXK2" s="110"/>
      <c r="VXL2" s="110"/>
      <c r="VXM2" s="110"/>
      <c r="VXN2" s="110"/>
      <c r="VXO2" s="110"/>
      <c r="VXP2" s="110"/>
      <c r="VXQ2" s="110"/>
      <c r="VXR2" s="110"/>
      <c r="VXS2" s="110"/>
      <c r="VXT2" s="110"/>
      <c r="VXU2" s="110"/>
      <c r="VXV2" s="110"/>
      <c r="VXW2" s="110"/>
      <c r="VXX2" s="110"/>
      <c r="VXY2" s="110"/>
      <c r="VXZ2" s="110"/>
      <c r="VYA2" s="110"/>
      <c r="VYB2" s="110"/>
      <c r="VYC2" s="110"/>
      <c r="VYD2" s="110"/>
      <c r="VYE2" s="110"/>
      <c r="VYF2" s="110"/>
      <c r="VYG2" s="110"/>
      <c r="VYH2" s="110"/>
      <c r="VYI2" s="110"/>
      <c r="VYJ2" s="110"/>
      <c r="VYK2" s="110"/>
      <c r="VYL2" s="110"/>
      <c r="VYM2" s="110"/>
      <c r="VYN2" s="110"/>
      <c r="VYO2" s="110"/>
      <c r="VYP2" s="110"/>
      <c r="VYQ2" s="110"/>
      <c r="VYR2" s="110"/>
      <c r="VYS2" s="110"/>
      <c r="VYT2" s="110"/>
      <c r="VYU2" s="110"/>
      <c r="VYV2" s="110"/>
      <c r="VYW2" s="110"/>
      <c r="VYX2" s="110"/>
      <c r="VYY2" s="110"/>
      <c r="VYZ2" s="110"/>
      <c r="VZA2" s="110"/>
      <c r="VZB2" s="110"/>
      <c r="VZC2" s="110"/>
      <c r="VZD2" s="110"/>
      <c r="VZE2" s="110"/>
      <c r="VZF2" s="110"/>
      <c r="VZG2" s="110"/>
      <c r="VZH2" s="110"/>
      <c r="VZI2" s="110"/>
      <c r="VZJ2" s="110"/>
      <c r="VZK2" s="110"/>
      <c r="VZL2" s="110"/>
      <c r="VZM2" s="110"/>
      <c r="VZN2" s="110"/>
      <c r="VZO2" s="110"/>
      <c r="VZP2" s="110"/>
      <c r="VZQ2" s="110"/>
      <c r="VZR2" s="110"/>
      <c r="VZS2" s="110"/>
      <c r="VZT2" s="110"/>
      <c r="VZU2" s="110"/>
      <c r="VZV2" s="110"/>
      <c r="VZW2" s="110"/>
      <c r="VZX2" s="110"/>
      <c r="VZY2" s="110"/>
      <c r="VZZ2" s="110"/>
      <c r="WAA2" s="110"/>
      <c r="WAB2" s="110"/>
      <c r="WAC2" s="110"/>
      <c r="WAD2" s="110"/>
      <c r="WAE2" s="110"/>
      <c r="WAF2" s="110"/>
      <c r="WAG2" s="110"/>
      <c r="WAH2" s="110"/>
      <c r="WAI2" s="110"/>
      <c r="WAJ2" s="110"/>
      <c r="WAK2" s="110"/>
      <c r="WAL2" s="110"/>
      <c r="WAM2" s="110"/>
      <c r="WAN2" s="110"/>
      <c r="WAO2" s="110"/>
      <c r="WAP2" s="110"/>
      <c r="WAQ2" s="110"/>
      <c r="WAR2" s="110"/>
      <c r="WAS2" s="110"/>
      <c r="WAT2" s="110"/>
      <c r="WAU2" s="110"/>
      <c r="WAV2" s="110"/>
      <c r="WAW2" s="110"/>
      <c r="WAX2" s="110"/>
      <c r="WAY2" s="110"/>
      <c r="WAZ2" s="110"/>
      <c r="WBA2" s="110"/>
      <c r="WBB2" s="110"/>
      <c r="WBC2" s="110"/>
      <c r="WBD2" s="110"/>
      <c r="WBE2" s="110"/>
      <c r="WBF2" s="110"/>
      <c r="WBG2" s="110"/>
      <c r="WBH2" s="110"/>
      <c r="WBI2" s="110"/>
      <c r="WBJ2" s="110"/>
      <c r="WBK2" s="110"/>
      <c r="WBL2" s="110"/>
      <c r="WBM2" s="110"/>
      <c r="WBN2" s="110"/>
      <c r="WBO2" s="110"/>
      <c r="WBP2" s="110"/>
      <c r="WBQ2" s="110"/>
      <c r="WBR2" s="110"/>
      <c r="WBS2" s="110"/>
      <c r="WBT2" s="110"/>
      <c r="WBU2" s="110"/>
      <c r="WBV2" s="110"/>
      <c r="WBW2" s="110"/>
      <c r="WBX2" s="110"/>
      <c r="WBY2" s="110"/>
      <c r="WBZ2" s="110"/>
      <c r="WCA2" s="110"/>
      <c r="WCB2" s="110"/>
      <c r="WCC2" s="110"/>
      <c r="WCD2" s="110"/>
      <c r="WCE2" s="110"/>
      <c r="WCF2" s="110"/>
      <c r="WCG2" s="110"/>
      <c r="WCH2" s="110"/>
      <c r="WCI2" s="110"/>
      <c r="WCJ2" s="110"/>
      <c r="WCK2" s="110"/>
      <c r="WCL2" s="110"/>
      <c r="WCM2" s="110"/>
      <c r="WCN2" s="110"/>
      <c r="WCO2" s="110"/>
      <c r="WCP2" s="110"/>
      <c r="WCQ2" s="110"/>
      <c r="WCR2" s="110"/>
      <c r="WCS2" s="110"/>
      <c r="WCT2" s="110"/>
      <c r="WCU2" s="110"/>
      <c r="WCV2" s="110"/>
      <c r="WCW2" s="110"/>
      <c r="WCX2" s="110"/>
      <c r="WCY2" s="110"/>
      <c r="WCZ2" s="110"/>
      <c r="WDA2" s="110"/>
      <c r="WDB2" s="110"/>
      <c r="WDC2" s="110"/>
      <c r="WDD2" s="110"/>
      <c r="WDE2" s="110"/>
      <c r="WDF2" s="110"/>
      <c r="WDG2" s="110"/>
      <c r="WDH2" s="110"/>
      <c r="WDI2" s="110"/>
      <c r="WDJ2" s="110"/>
      <c r="WDK2" s="110"/>
      <c r="WDL2" s="110"/>
      <c r="WDM2" s="110"/>
      <c r="WDN2" s="110"/>
      <c r="WDO2" s="110"/>
      <c r="WDP2" s="110"/>
      <c r="WDQ2" s="110"/>
      <c r="WDR2" s="110"/>
      <c r="WDS2" s="110"/>
      <c r="WDT2" s="110"/>
      <c r="WDU2" s="110"/>
      <c r="WDV2" s="110"/>
      <c r="WDW2" s="110"/>
      <c r="WDX2" s="110"/>
      <c r="WDY2" s="110"/>
      <c r="WDZ2" s="110"/>
      <c r="WEA2" s="110"/>
      <c r="WEB2" s="110"/>
      <c r="WEC2" s="110"/>
      <c r="WED2" s="110"/>
      <c r="WEE2" s="110"/>
      <c r="WEF2" s="110"/>
      <c r="WEG2" s="110"/>
      <c r="WEH2" s="110"/>
      <c r="WEI2" s="110"/>
      <c r="WEJ2" s="110"/>
      <c r="WEK2" s="110"/>
      <c r="WEL2" s="110"/>
      <c r="WEM2" s="110"/>
      <c r="WEN2" s="110"/>
      <c r="WEO2" s="110"/>
      <c r="WEP2" s="110"/>
      <c r="WEQ2" s="110"/>
      <c r="WER2" s="110"/>
      <c r="WES2" s="110"/>
      <c r="WET2" s="110"/>
      <c r="WEU2" s="110"/>
      <c r="WEV2" s="110"/>
      <c r="WEW2" s="110"/>
      <c r="WEX2" s="110"/>
      <c r="WEY2" s="110"/>
      <c r="WEZ2" s="110"/>
      <c r="WFA2" s="110"/>
      <c r="WFB2" s="110"/>
      <c r="WFC2" s="110"/>
      <c r="WFD2" s="110"/>
      <c r="WFE2" s="110"/>
      <c r="WFF2" s="110"/>
      <c r="WFG2" s="110"/>
      <c r="WFH2" s="110"/>
      <c r="WFI2" s="110"/>
      <c r="WFJ2" s="110"/>
      <c r="WFK2" s="110"/>
      <c r="WFL2" s="110"/>
      <c r="WFM2" s="110"/>
      <c r="WFN2" s="110"/>
      <c r="WFO2" s="110"/>
      <c r="WFP2" s="110"/>
      <c r="WFQ2" s="110"/>
      <c r="WFR2" s="110"/>
      <c r="WFS2" s="110"/>
      <c r="WFT2" s="110"/>
      <c r="WFU2" s="110"/>
      <c r="WFV2" s="110"/>
      <c r="WFW2" s="110"/>
      <c r="WFX2" s="110"/>
      <c r="WFY2" s="110"/>
      <c r="WFZ2" s="110"/>
      <c r="WGA2" s="110"/>
      <c r="WGB2" s="110"/>
      <c r="WGC2" s="110"/>
      <c r="WGD2" s="110"/>
      <c r="WGE2" s="110"/>
      <c r="WGF2" s="110"/>
      <c r="WGG2" s="110"/>
      <c r="WGH2" s="110"/>
      <c r="WGI2" s="110"/>
      <c r="WGJ2" s="110"/>
      <c r="WGK2" s="110"/>
      <c r="WGL2" s="110"/>
      <c r="WGM2" s="110"/>
      <c r="WGN2" s="110"/>
      <c r="WGO2" s="110"/>
      <c r="WGP2" s="110"/>
      <c r="WGQ2" s="110"/>
      <c r="WGR2" s="110"/>
      <c r="WGS2" s="110"/>
      <c r="WGT2" s="110"/>
      <c r="WGU2" s="110"/>
      <c r="WGV2" s="110"/>
      <c r="WGW2" s="110"/>
      <c r="WGX2" s="110"/>
      <c r="WGY2" s="110"/>
      <c r="WGZ2" s="110"/>
      <c r="WHA2" s="110"/>
      <c r="WHB2" s="110"/>
      <c r="WHC2" s="110"/>
      <c r="WHD2" s="110"/>
      <c r="WHE2" s="110"/>
      <c r="WHF2" s="110"/>
      <c r="WHG2" s="110"/>
      <c r="WHH2" s="110"/>
      <c r="WHI2" s="110"/>
      <c r="WHJ2" s="110"/>
      <c r="WHK2" s="110"/>
      <c r="WHL2" s="110"/>
      <c r="WHM2" s="110"/>
      <c r="WHN2" s="110"/>
      <c r="WHO2" s="110"/>
      <c r="WHP2" s="110"/>
      <c r="WHQ2" s="110"/>
      <c r="WHR2" s="110"/>
      <c r="WHS2" s="110"/>
      <c r="WHT2" s="110"/>
      <c r="WHU2" s="110"/>
      <c r="WHV2" s="110"/>
      <c r="WHW2" s="110"/>
      <c r="WHX2" s="110"/>
      <c r="WHY2" s="110"/>
      <c r="WHZ2" s="110"/>
      <c r="WIA2" s="110"/>
      <c r="WIB2" s="110"/>
      <c r="WIC2" s="110"/>
      <c r="WID2" s="110"/>
      <c r="WIE2" s="110"/>
      <c r="WIF2" s="110"/>
      <c r="WIG2" s="110"/>
      <c r="WIH2" s="110"/>
      <c r="WII2" s="110"/>
      <c r="WIJ2" s="110"/>
      <c r="WIK2" s="110"/>
      <c r="WIL2" s="110"/>
      <c r="WIM2" s="110"/>
      <c r="WIN2" s="110"/>
      <c r="WIO2" s="110"/>
      <c r="WIP2" s="110"/>
      <c r="WIQ2" s="110"/>
      <c r="WIR2" s="110"/>
      <c r="WIS2" s="110"/>
      <c r="WIT2" s="110"/>
      <c r="WIU2" s="110"/>
      <c r="WIV2" s="110"/>
      <c r="WIW2" s="110"/>
      <c r="WIX2" s="110"/>
      <c r="WIY2" s="110"/>
      <c r="WIZ2" s="110"/>
      <c r="WJA2" s="110"/>
      <c r="WJB2" s="110"/>
      <c r="WJC2" s="110"/>
      <c r="WJD2" s="110"/>
      <c r="WJE2" s="110"/>
      <c r="WJF2" s="110"/>
      <c r="WJG2" s="110"/>
      <c r="WJH2" s="110"/>
      <c r="WJI2" s="110"/>
      <c r="WJJ2" s="110"/>
      <c r="WJK2" s="110"/>
      <c r="WJL2" s="110"/>
      <c r="WJM2" s="110"/>
      <c r="WJN2" s="110"/>
      <c r="WJO2" s="110"/>
      <c r="WJP2" s="110"/>
      <c r="WJQ2" s="110"/>
      <c r="WJR2" s="110"/>
      <c r="WJS2" s="110"/>
      <c r="WJT2" s="110"/>
      <c r="WJU2" s="110"/>
      <c r="WJV2" s="110"/>
      <c r="WJW2" s="110"/>
      <c r="WJX2" s="110"/>
      <c r="WJY2" s="110"/>
      <c r="WJZ2" s="110"/>
      <c r="WKA2" s="110"/>
      <c r="WKB2" s="110"/>
      <c r="WKC2" s="110"/>
      <c r="WKD2" s="110"/>
      <c r="WKE2" s="110"/>
      <c r="WKF2" s="110"/>
      <c r="WKG2" s="110"/>
      <c r="WKH2" s="110"/>
      <c r="WKI2" s="110"/>
      <c r="WKJ2" s="110"/>
      <c r="WKK2" s="110"/>
      <c r="WKL2" s="110"/>
      <c r="WKM2" s="110"/>
      <c r="WKN2" s="110"/>
      <c r="WKO2" s="110"/>
      <c r="WKP2" s="110"/>
      <c r="WKQ2" s="110"/>
      <c r="WKR2" s="110"/>
      <c r="WKS2" s="110"/>
      <c r="WKT2" s="110"/>
      <c r="WKU2" s="110"/>
      <c r="WKV2" s="110"/>
      <c r="WKW2" s="110"/>
      <c r="WKX2" s="110"/>
      <c r="WKY2" s="110"/>
      <c r="WKZ2" s="110"/>
      <c r="WLA2" s="110"/>
      <c r="WLB2" s="110"/>
      <c r="WLC2" s="110"/>
      <c r="WLD2" s="110"/>
      <c r="WLE2" s="110"/>
      <c r="WLF2" s="110"/>
      <c r="WLG2" s="110"/>
      <c r="WLH2" s="110"/>
      <c r="WLI2" s="110"/>
      <c r="WLJ2" s="110"/>
      <c r="WLK2" s="110"/>
      <c r="WLL2" s="110"/>
      <c r="WLM2" s="110"/>
      <c r="WLN2" s="110"/>
      <c r="WLO2" s="110"/>
      <c r="WLP2" s="110"/>
      <c r="WLQ2" s="110"/>
      <c r="WLR2" s="110"/>
      <c r="WLS2" s="110"/>
      <c r="WLT2" s="110"/>
      <c r="WLU2" s="110"/>
      <c r="WLV2" s="110"/>
      <c r="WLW2" s="110"/>
      <c r="WLX2" s="110"/>
      <c r="WLY2" s="110"/>
      <c r="WLZ2" s="110"/>
      <c r="WMA2" s="110"/>
      <c r="WMB2" s="110"/>
      <c r="WMC2" s="110"/>
      <c r="WMD2" s="110"/>
      <c r="WME2" s="110"/>
      <c r="WMF2" s="110"/>
      <c r="WMG2" s="110"/>
      <c r="WMH2" s="110"/>
      <c r="WMI2" s="110"/>
      <c r="WMJ2" s="110"/>
      <c r="WMK2" s="110"/>
      <c r="WML2" s="110"/>
      <c r="WMM2" s="110"/>
      <c r="WMN2" s="110"/>
      <c r="WMO2" s="110"/>
      <c r="WMP2" s="110"/>
      <c r="WMQ2" s="110"/>
      <c r="WMR2" s="110"/>
      <c r="WMS2" s="110"/>
      <c r="WMT2" s="110"/>
      <c r="WMU2" s="110"/>
      <c r="WMV2" s="110"/>
      <c r="WMW2" s="110"/>
      <c r="WMX2" s="110"/>
      <c r="WMY2" s="110"/>
      <c r="WMZ2" s="110"/>
      <c r="WNA2" s="110"/>
      <c r="WNB2" s="110"/>
      <c r="WNC2" s="110"/>
      <c r="WND2" s="110"/>
      <c r="WNE2" s="110"/>
      <c r="WNF2" s="110"/>
      <c r="WNG2" s="110"/>
      <c r="WNH2" s="110"/>
      <c r="WNI2" s="110"/>
      <c r="WNJ2" s="110"/>
      <c r="WNK2" s="110"/>
      <c r="WNL2" s="110"/>
      <c r="WNM2" s="110"/>
      <c r="WNN2" s="110"/>
      <c r="WNO2" s="110"/>
      <c r="WNP2" s="110"/>
      <c r="WNQ2" s="110"/>
      <c r="WNR2" s="110"/>
      <c r="WNS2" s="110"/>
      <c r="WNT2" s="110"/>
      <c r="WNU2" s="110"/>
      <c r="WNV2" s="110"/>
      <c r="WNW2" s="110"/>
      <c r="WNX2" s="110"/>
      <c r="WNY2" s="110"/>
      <c r="WNZ2" s="110"/>
      <c r="WOA2" s="110"/>
      <c r="WOB2" s="110"/>
      <c r="WOC2" s="110"/>
      <c r="WOD2" s="110"/>
      <c r="WOE2" s="110"/>
      <c r="WOF2" s="110"/>
      <c r="WOG2" s="110"/>
      <c r="WOH2" s="110"/>
      <c r="WOI2" s="110"/>
      <c r="WOJ2" s="110"/>
      <c r="WOK2" s="110"/>
      <c r="WOL2" s="110"/>
      <c r="WOM2" s="110"/>
      <c r="WON2" s="110"/>
      <c r="WOO2" s="110"/>
      <c r="WOP2" s="110"/>
      <c r="WOQ2" s="110"/>
      <c r="WOR2" s="110"/>
      <c r="WOS2" s="110"/>
      <c r="WOT2" s="110"/>
      <c r="WOU2" s="110"/>
      <c r="WOV2" s="110"/>
      <c r="WOW2" s="110"/>
      <c r="WOX2" s="110"/>
      <c r="WOY2" s="110"/>
      <c r="WOZ2" s="110"/>
      <c r="WPA2" s="110"/>
      <c r="WPB2" s="110"/>
      <c r="WPC2" s="110"/>
      <c r="WPD2" s="110"/>
      <c r="WPE2" s="110"/>
      <c r="WPF2" s="110"/>
      <c r="WPG2" s="110"/>
      <c r="WPH2" s="110"/>
      <c r="WPI2" s="110"/>
      <c r="WPJ2" s="110"/>
      <c r="WPK2" s="110"/>
      <c r="WPL2" s="110"/>
      <c r="WPM2" s="110"/>
      <c r="WPN2" s="110"/>
      <c r="WPO2" s="110"/>
      <c r="WPP2" s="110"/>
      <c r="WPQ2" s="110"/>
      <c r="WPR2" s="110"/>
      <c r="WPS2" s="110"/>
      <c r="WPT2" s="110"/>
      <c r="WPU2" s="110"/>
      <c r="WPV2" s="110"/>
      <c r="WPW2" s="110"/>
      <c r="WPX2" s="110"/>
      <c r="WPY2" s="110"/>
      <c r="WPZ2" s="110"/>
      <c r="WQA2" s="110"/>
      <c r="WQB2" s="110"/>
      <c r="WQC2" s="110"/>
      <c r="WQD2" s="110"/>
      <c r="WQE2" s="110"/>
      <c r="WQF2" s="110"/>
      <c r="WQG2" s="110"/>
      <c r="WQH2" s="110"/>
      <c r="WQI2" s="110"/>
      <c r="WQJ2" s="110"/>
      <c r="WQK2" s="110"/>
      <c r="WQL2" s="110"/>
      <c r="WQM2" s="110"/>
      <c r="WQN2" s="110"/>
      <c r="WQO2" s="110"/>
      <c r="WQP2" s="110"/>
      <c r="WQQ2" s="110"/>
      <c r="WQR2" s="110"/>
      <c r="WQS2" s="110"/>
      <c r="WQT2" s="110"/>
      <c r="WQU2" s="110"/>
      <c r="WQV2" s="110"/>
      <c r="WQW2" s="110"/>
      <c r="WQX2" s="110"/>
      <c r="WQY2" s="110"/>
      <c r="WQZ2" s="110"/>
      <c r="WRA2" s="110"/>
      <c r="WRB2" s="110"/>
      <c r="WRC2" s="110"/>
      <c r="WRD2" s="110"/>
      <c r="WRE2" s="110"/>
      <c r="WRF2" s="110"/>
      <c r="WRG2" s="110"/>
      <c r="WRH2" s="110"/>
      <c r="WRI2" s="110"/>
      <c r="WRJ2" s="110"/>
      <c r="WRK2" s="110"/>
      <c r="WRL2" s="110"/>
      <c r="WRM2" s="110"/>
      <c r="WRN2" s="110"/>
      <c r="WRO2" s="110"/>
      <c r="WRP2" s="110"/>
      <c r="WRQ2" s="110"/>
      <c r="WRR2" s="110"/>
      <c r="WRS2" s="110"/>
      <c r="WRT2" s="110"/>
      <c r="WRU2" s="110"/>
      <c r="WRV2" s="110"/>
      <c r="WRW2" s="110"/>
      <c r="WRX2" s="110"/>
      <c r="WRY2" s="110"/>
      <c r="WRZ2" s="110"/>
      <c r="WSA2" s="110"/>
      <c r="WSB2" s="110"/>
      <c r="WSC2" s="110"/>
      <c r="WSD2" s="110"/>
      <c r="WSE2" s="110"/>
      <c r="WSF2" s="110"/>
      <c r="WSG2" s="110"/>
      <c r="WSH2" s="110"/>
      <c r="WSI2" s="110"/>
      <c r="WSJ2" s="110"/>
      <c r="WSK2" s="110"/>
      <c r="WSL2" s="110"/>
      <c r="WSM2" s="110"/>
      <c r="WSN2" s="110"/>
      <c r="WSO2" s="110"/>
      <c r="WSP2" s="110"/>
      <c r="WSQ2" s="110"/>
      <c r="WSR2" s="110"/>
      <c r="WSS2" s="110"/>
      <c r="WST2" s="110"/>
      <c r="WSU2" s="110"/>
      <c r="WSV2" s="110"/>
      <c r="WSW2" s="110"/>
      <c r="WSX2" s="110"/>
      <c r="WSY2" s="110"/>
      <c r="WSZ2" s="110"/>
      <c r="WTA2" s="110"/>
      <c r="WTB2" s="110"/>
      <c r="WTC2" s="110"/>
      <c r="WTD2" s="110"/>
      <c r="WTE2" s="110"/>
      <c r="WTF2" s="110"/>
      <c r="WTG2" s="110"/>
      <c r="WTH2" s="110"/>
      <c r="WTI2" s="110"/>
      <c r="WTJ2" s="110"/>
      <c r="WTK2" s="110"/>
      <c r="WTL2" s="110"/>
      <c r="WTM2" s="110"/>
      <c r="WTN2" s="110"/>
      <c r="WTO2" s="110"/>
      <c r="WTP2" s="110"/>
      <c r="WTQ2" s="110"/>
      <c r="WTR2" s="110"/>
      <c r="WTS2" s="110"/>
      <c r="WTT2" s="110"/>
      <c r="WTU2" s="110"/>
      <c r="WTV2" s="110"/>
      <c r="WTW2" s="110"/>
      <c r="WTX2" s="110"/>
      <c r="WTY2" s="110"/>
      <c r="WTZ2" s="110"/>
      <c r="WUA2" s="110"/>
      <c r="WUB2" s="110"/>
      <c r="WUC2" s="110"/>
      <c r="WUD2" s="110"/>
      <c r="WUE2" s="110"/>
      <c r="WUF2" s="110"/>
      <c r="WUG2" s="110"/>
      <c r="WUH2" s="110"/>
      <c r="WUI2" s="110"/>
      <c r="WUJ2" s="110"/>
      <c r="WUK2" s="110"/>
      <c r="WUL2" s="110"/>
      <c r="WUM2" s="110"/>
      <c r="WUN2" s="110"/>
      <c r="WUO2" s="110"/>
      <c r="WUP2" s="110"/>
      <c r="WUQ2" s="110"/>
      <c r="WUR2" s="110"/>
      <c r="WUS2" s="110"/>
      <c r="WUT2" s="110"/>
      <c r="WUU2" s="110"/>
      <c r="WUV2" s="110"/>
      <c r="WUW2" s="110"/>
      <c r="WUX2" s="110"/>
      <c r="WUY2" s="110"/>
      <c r="WUZ2" s="110"/>
      <c r="WVA2" s="110"/>
      <c r="WVB2" s="110"/>
      <c r="WVC2" s="110"/>
      <c r="WVD2" s="110"/>
      <c r="WVE2" s="110"/>
      <c r="WVF2" s="110"/>
      <c r="WVG2" s="110"/>
      <c r="WVH2" s="110"/>
      <c r="WVI2" s="110"/>
      <c r="WVJ2" s="110"/>
      <c r="WVK2" s="110"/>
      <c r="WVL2" s="110"/>
      <c r="WVM2" s="110"/>
      <c r="WVN2" s="110"/>
      <c r="WVO2" s="110"/>
      <c r="WVP2" s="110"/>
      <c r="WVQ2" s="110"/>
      <c r="WVR2" s="110"/>
      <c r="WVS2" s="110"/>
      <c r="WVT2" s="110"/>
      <c r="WVU2" s="110"/>
      <c r="WVV2" s="110"/>
      <c r="WVW2" s="110"/>
      <c r="WVX2" s="110"/>
      <c r="WVY2" s="110"/>
      <c r="WVZ2" s="110"/>
      <c r="WWA2" s="110"/>
      <c r="WWB2" s="110"/>
      <c r="WWC2" s="110"/>
      <c r="WWD2" s="110"/>
      <c r="WWE2" s="110"/>
      <c r="WWF2" s="110"/>
      <c r="WWG2" s="110"/>
      <c r="WWH2" s="110"/>
      <c r="WWI2" s="110"/>
      <c r="WWJ2" s="110"/>
      <c r="WWK2" s="110"/>
      <c r="WWL2" s="110"/>
      <c r="WWM2" s="110"/>
      <c r="WWN2" s="110"/>
      <c r="WWO2" s="110"/>
      <c r="WWP2" s="110"/>
      <c r="WWQ2" s="110"/>
      <c r="WWR2" s="110"/>
      <c r="WWS2" s="110"/>
      <c r="WWT2" s="110"/>
      <c r="WWU2" s="110"/>
      <c r="WWV2" s="110"/>
      <c r="WWW2" s="110"/>
      <c r="WWX2" s="110"/>
      <c r="WWY2" s="110"/>
      <c r="WWZ2" s="110"/>
      <c r="WXA2" s="110"/>
      <c r="WXB2" s="110"/>
      <c r="WXC2" s="110"/>
      <c r="WXD2" s="110"/>
      <c r="WXE2" s="110"/>
      <c r="WXF2" s="110"/>
      <c r="WXG2" s="110"/>
      <c r="WXH2" s="110"/>
      <c r="WXI2" s="110"/>
      <c r="WXJ2" s="110"/>
      <c r="WXK2" s="110"/>
      <c r="WXL2" s="110"/>
      <c r="WXM2" s="110"/>
      <c r="WXN2" s="110"/>
      <c r="WXO2" s="110"/>
      <c r="WXP2" s="110"/>
      <c r="WXQ2" s="110"/>
      <c r="WXR2" s="110"/>
      <c r="WXS2" s="110"/>
      <c r="WXT2" s="110"/>
      <c r="WXU2" s="110"/>
      <c r="WXV2" s="110"/>
      <c r="WXW2" s="110"/>
      <c r="WXX2" s="110"/>
      <c r="WXY2" s="110"/>
      <c r="WXZ2" s="110"/>
      <c r="WYA2" s="110"/>
      <c r="WYB2" s="110"/>
      <c r="WYC2" s="110"/>
      <c r="WYD2" s="110"/>
      <c r="WYE2" s="110"/>
      <c r="WYF2" s="110"/>
      <c r="WYG2" s="110"/>
      <c r="WYH2" s="110"/>
      <c r="WYI2" s="110"/>
      <c r="WYJ2" s="110"/>
      <c r="WYK2" s="110"/>
      <c r="WYL2" s="110"/>
      <c r="WYM2" s="110"/>
      <c r="WYN2" s="110"/>
      <c r="WYO2" s="110"/>
      <c r="WYP2" s="110"/>
      <c r="WYQ2" s="110"/>
      <c r="WYR2" s="110"/>
      <c r="WYS2" s="110"/>
      <c r="WYT2" s="110"/>
      <c r="WYU2" s="110"/>
      <c r="WYV2" s="110"/>
      <c r="WYW2" s="110"/>
      <c r="WYX2" s="110"/>
      <c r="WYY2" s="110"/>
      <c r="WYZ2" s="110"/>
      <c r="WZA2" s="110"/>
      <c r="WZB2" s="110"/>
      <c r="WZC2" s="110"/>
      <c r="WZD2" s="110"/>
      <c r="WZE2" s="110"/>
      <c r="WZF2" s="110"/>
      <c r="WZG2" s="110"/>
      <c r="WZH2" s="110"/>
      <c r="WZI2" s="110"/>
      <c r="WZJ2" s="110"/>
      <c r="WZK2" s="110"/>
      <c r="WZL2" s="110"/>
      <c r="WZM2" s="110"/>
      <c r="WZN2" s="110"/>
      <c r="WZO2" s="110"/>
      <c r="WZP2" s="110"/>
      <c r="WZQ2" s="110"/>
      <c r="WZR2" s="110"/>
      <c r="WZS2" s="110"/>
      <c r="WZT2" s="110"/>
      <c r="WZU2" s="110"/>
      <c r="WZV2" s="110"/>
      <c r="WZW2" s="110"/>
      <c r="WZX2" s="110"/>
      <c r="WZY2" s="110"/>
      <c r="WZZ2" s="110"/>
      <c r="XAA2" s="110"/>
      <c r="XAB2" s="110"/>
      <c r="XAC2" s="110"/>
      <c r="XAD2" s="110"/>
      <c r="XAE2" s="110"/>
      <c r="XAF2" s="110"/>
      <c r="XAG2" s="110"/>
      <c r="XAH2" s="110"/>
      <c r="XAI2" s="110"/>
      <c r="XAJ2" s="110"/>
      <c r="XAK2" s="110"/>
      <c r="XAL2" s="110"/>
      <c r="XAM2" s="110"/>
      <c r="XAN2" s="110"/>
      <c r="XAO2" s="110"/>
      <c r="XAP2" s="110"/>
      <c r="XAQ2" s="110"/>
      <c r="XAR2" s="110"/>
      <c r="XAS2" s="110"/>
      <c r="XAT2" s="110"/>
      <c r="XAU2" s="110"/>
      <c r="XAV2" s="110"/>
      <c r="XAW2" s="110"/>
      <c r="XAX2" s="110"/>
      <c r="XAY2" s="110"/>
      <c r="XAZ2" s="110"/>
      <c r="XBA2" s="110"/>
      <c r="XBB2" s="110"/>
      <c r="XBC2" s="110"/>
      <c r="XBD2" s="110"/>
      <c r="XBE2" s="110"/>
      <c r="XBF2" s="110"/>
      <c r="XBG2" s="110"/>
      <c r="XBH2" s="110"/>
      <c r="XBI2" s="110"/>
      <c r="XBJ2" s="110"/>
      <c r="XBK2" s="110"/>
      <c r="XBL2" s="110"/>
      <c r="XBM2" s="110"/>
      <c r="XBN2" s="110"/>
      <c r="XBO2" s="110"/>
      <c r="XBP2" s="110"/>
      <c r="XBQ2" s="110"/>
      <c r="XBR2" s="110"/>
      <c r="XBS2" s="110"/>
      <c r="XBT2" s="110"/>
      <c r="XBU2" s="110"/>
      <c r="XBV2" s="110"/>
      <c r="XBW2" s="110"/>
      <c r="XBX2" s="110"/>
      <c r="XBY2" s="110"/>
      <c r="XBZ2" s="110"/>
      <c r="XCA2" s="110"/>
      <c r="XCB2" s="110"/>
      <c r="XCC2" s="110"/>
      <c r="XCD2" s="110"/>
      <c r="XCE2" s="110"/>
      <c r="XCF2" s="110"/>
      <c r="XCG2" s="110"/>
      <c r="XCH2" s="110"/>
      <c r="XCI2" s="110"/>
      <c r="XCJ2" s="110"/>
      <c r="XCK2" s="110"/>
      <c r="XCL2" s="110"/>
      <c r="XCM2" s="110"/>
      <c r="XCN2" s="110"/>
      <c r="XCO2" s="110"/>
      <c r="XCP2" s="110"/>
      <c r="XCQ2" s="110"/>
      <c r="XCR2" s="110"/>
      <c r="XCS2" s="110"/>
      <c r="XCT2" s="110"/>
      <c r="XCU2" s="110"/>
      <c r="XCV2" s="110"/>
      <c r="XCW2" s="110"/>
      <c r="XCX2" s="110"/>
      <c r="XCY2" s="110"/>
      <c r="XCZ2" s="110"/>
      <c r="XDA2" s="110"/>
      <c r="XDB2" s="110"/>
      <c r="XDC2" s="110"/>
      <c r="XDD2" s="110"/>
      <c r="XDE2" s="110"/>
      <c r="XDF2" s="110"/>
      <c r="XDG2" s="110"/>
      <c r="XDH2" s="110"/>
      <c r="XDI2" s="110"/>
      <c r="XDJ2" s="110"/>
      <c r="XDK2" s="110"/>
      <c r="XDL2" s="110"/>
      <c r="XDM2" s="110"/>
      <c r="XDN2" s="110"/>
      <c r="XDO2" s="110"/>
      <c r="XDP2" s="110"/>
      <c r="XDQ2" s="110"/>
      <c r="XDR2" s="110"/>
      <c r="XDS2" s="110"/>
      <c r="XDT2" s="110"/>
      <c r="XDU2" s="110"/>
      <c r="XDV2" s="110"/>
      <c r="XDW2" s="110"/>
      <c r="XDX2" s="110"/>
      <c r="XDY2" s="110"/>
      <c r="XDZ2" s="110"/>
      <c r="XEA2" s="110"/>
      <c r="XEB2" s="110"/>
      <c r="XEC2" s="110"/>
      <c r="XED2" s="110"/>
      <c r="XEE2" s="110"/>
      <c r="XEF2" s="110"/>
      <c r="XEG2" s="110"/>
      <c r="XEH2" s="110"/>
      <c r="XEI2" s="110"/>
      <c r="XEJ2" s="110"/>
      <c r="XEK2" s="110"/>
      <c r="XEL2" s="110"/>
      <c r="XEM2" s="110"/>
      <c r="XEN2" s="110"/>
      <c r="XEO2" s="110"/>
      <c r="XEP2" s="110"/>
      <c r="XEQ2" s="110"/>
      <c r="XER2" s="110"/>
      <c r="XES2" s="110"/>
      <c r="XET2" s="110"/>
      <c r="XEU2" s="110"/>
      <c r="XEV2" s="110"/>
      <c r="XEW2" s="110"/>
      <c r="XEX2" s="110"/>
      <c r="XEY2" s="110"/>
      <c r="XEZ2" s="110"/>
      <c r="XFA2" s="110"/>
      <c r="XFB2" s="110"/>
      <c r="XFC2" s="110"/>
      <c r="XFD2" s="110"/>
    </row>
    <row r="3" spans="1:13">
      <c r="A3" s="118" t="s">
        <v>2067</v>
      </c>
      <c r="M3" s="124" t="s">
        <v>2</v>
      </c>
    </row>
    <row r="4" ht="13.5" spans="1:13">
      <c r="A4" s="296" t="s">
        <v>3</v>
      </c>
      <c r="B4" s="296" t="s">
        <v>1854</v>
      </c>
      <c r="C4" s="296" t="s">
        <v>1855</v>
      </c>
      <c r="D4" s="296" t="s">
        <v>1856</v>
      </c>
      <c r="E4" s="296" t="s">
        <v>1857</v>
      </c>
      <c r="F4" s="119"/>
      <c r="G4" s="119"/>
      <c r="H4" s="119"/>
      <c r="I4" s="125"/>
      <c r="J4" s="296" t="s">
        <v>1858</v>
      </c>
      <c r="K4" s="296" t="s">
        <v>1859</v>
      </c>
      <c r="L4" s="296" t="s">
        <v>1860</v>
      </c>
      <c r="M4" s="296" t="s">
        <v>1861</v>
      </c>
    </row>
    <row r="5" ht="27" spans="1:13">
      <c r="A5" s="297"/>
      <c r="B5" s="297"/>
      <c r="C5" s="297"/>
      <c r="D5" s="297"/>
      <c r="E5" s="296" t="s">
        <v>1130</v>
      </c>
      <c r="F5" s="296" t="s">
        <v>1862</v>
      </c>
      <c r="G5" s="296" t="s">
        <v>1863</v>
      </c>
      <c r="H5" s="296" t="s">
        <v>1864</v>
      </c>
      <c r="I5" s="296" t="s">
        <v>1865</v>
      </c>
      <c r="J5" s="297"/>
      <c r="K5" s="297"/>
      <c r="L5" s="297"/>
      <c r="M5" s="297"/>
    </row>
    <row r="6" ht="13.5" spans="1:13">
      <c r="A6" s="296" t="s">
        <v>1866</v>
      </c>
      <c r="B6" s="296"/>
      <c r="C6" s="296" t="s">
        <v>1184</v>
      </c>
      <c r="D6" s="296" t="s">
        <v>1185</v>
      </c>
      <c r="E6" s="296" t="s">
        <v>1186</v>
      </c>
      <c r="F6" s="296" t="s">
        <v>1187</v>
      </c>
      <c r="G6" s="296" t="s">
        <v>1188</v>
      </c>
      <c r="H6" s="296" t="s">
        <v>1189</v>
      </c>
      <c r="I6" s="296" t="s">
        <v>1190</v>
      </c>
      <c r="J6" s="296" t="s">
        <v>1191</v>
      </c>
      <c r="K6" s="296" t="s">
        <v>1192</v>
      </c>
      <c r="L6" s="296" t="s">
        <v>1193</v>
      </c>
      <c r="M6" s="296" t="s">
        <v>1194</v>
      </c>
    </row>
    <row r="7" spans="1:13">
      <c r="A7" s="121" t="s">
        <v>884</v>
      </c>
      <c r="B7" s="122"/>
      <c r="C7" s="122"/>
      <c r="D7" s="122"/>
      <c r="E7" s="122"/>
      <c r="F7" s="122"/>
      <c r="G7" s="122"/>
      <c r="H7" s="122"/>
      <c r="I7" s="122"/>
      <c r="J7" s="122"/>
      <c r="K7" s="122"/>
      <c r="L7" s="122"/>
      <c r="M7" s="122"/>
    </row>
    <row r="8" spans="1:13">
      <c r="A8" s="122"/>
      <c r="B8" s="122"/>
      <c r="C8" s="122"/>
      <c r="D8" s="122"/>
      <c r="E8" s="122"/>
      <c r="F8" s="122"/>
      <c r="G8" s="122"/>
      <c r="H8" s="122"/>
      <c r="I8" s="122"/>
      <c r="J8" s="122"/>
      <c r="K8" s="122"/>
      <c r="L8" s="122"/>
      <c r="M8" s="122"/>
    </row>
    <row r="9" ht="113.45" customHeight="1" spans="1:13">
      <c r="A9" s="123" t="s">
        <v>1879</v>
      </c>
      <c r="B9" s="119"/>
      <c r="C9" s="119"/>
      <c r="D9" s="119"/>
      <c r="E9" s="119"/>
      <c r="F9" s="119"/>
      <c r="G9" s="119"/>
      <c r="H9" s="119"/>
      <c r="I9" s="119"/>
      <c r="J9" s="119"/>
      <c r="K9" s="119"/>
      <c r="L9" s="119"/>
      <c r="M9" s="125"/>
    </row>
  </sheetData>
  <mergeCells count="13">
    <mergeCell ref="A1:M1"/>
    <mergeCell ref="A2:M2"/>
    <mergeCell ref="A3:L3"/>
    <mergeCell ref="E4:I4"/>
    <mergeCell ref="A9:M9"/>
    <mergeCell ref="A4:A5"/>
    <mergeCell ref="B4:B5"/>
    <mergeCell ref="C4:C5"/>
    <mergeCell ref="D4:D5"/>
    <mergeCell ref="J4:J5"/>
    <mergeCell ref="K4:K5"/>
    <mergeCell ref="L4:L5"/>
    <mergeCell ref="M4:M5"/>
  </mergeCells>
  <pageMargins left="0.75" right="0.75" top="1" bottom="1" header="0.511805555555556" footer="0.511805555555556"/>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K34" sqref="K34"/>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2068</v>
      </c>
      <c r="B2" s="104"/>
      <c r="C2" s="104"/>
      <c r="D2" s="104"/>
      <c r="E2" s="104"/>
      <c r="F2" s="104"/>
      <c r="G2" s="104"/>
      <c r="H2" s="104"/>
    </row>
    <row r="3" ht="13.5" spans="1:1">
      <c r="A3" s="105" t="s">
        <v>1901</v>
      </c>
    </row>
    <row r="4" ht="44.25" customHeight="1" spans="1:8">
      <c r="A4" s="106" t="s">
        <v>1826</v>
      </c>
      <c r="B4" s="106" t="s">
        <v>1827</v>
      </c>
      <c r="C4" s="106" t="s">
        <v>1828</v>
      </c>
      <c r="D4" s="106" t="s">
        <v>1829</v>
      </c>
      <c r="E4" s="106" t="s">
        <v>1830</v>
      </c>
      <c r="F4" s="106" t="s">
        <v>1831</v>
      </c>
      <c r="G4" s="106" t="s">
        <v>1832</v>
      </c>
      <c r="H4" s="106" t="s">
        <v>1833</v>
      </c>
    </row>
    <row r="5" ht="14.25" spans="1:8">
      <c r="A5" s="106">
        <v>1</v>
      </c>
      <c r="B5" s="106">
        <v>2</v>
      </c>
      <c r="C5" s="106">
        <v>3</v>
      </c>
      <c r="D5" s="106">
        <v>4</v>
      </c>
      <c r="E5" s="106">
        <v>5</v>
      </c>
      <c r="F5" s="106">
        <v>6</v>
      </c>
      <c r="G5" s="106">
        <v>7</v>
      </c>
      <c r="H5" s="106">
        <v>8</v>
      </c>
    </row>
    <row r="6" ht="33" customHeight="1" spans="1:8">
      <c r="A6" s="107"/>
      <c r="B6" s="107"/>
      <c r="C6" s="107"/>
      <c r="D6" s="107"/>
      <c r="E6" s="106"/>
      <c r="F6" s="106"/>
      <c r="G6" s="106"/>
      <c r="H6" s="106"/>
    </row>
    <row r="7" ht="24" customHeight="1" spans="1:8">
      <c r="A7" s="108"/>
      <c r="B7" s="108"/>
      <c r="C7" s="108"/>
      <c r="D7" s="108"/>
      <c r="E7" s="106"/>
      <c r="F7" s="106"/>
      <c r="G7" s="106"/>
      <c r="H7" s="106"/>
    </row>
    <row r="8" ht="24" customHeight="1" spans="1:8">
      <c r="A8" s="108"/>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G32" sqref="G32"/>
    </sheetView>
  </sheetViews>
  <sheetFormatPr defaultColWidth="9.14285714285714" defaultRowHeight="12" outlineLevelRow="7" outlineLevelCol="7"/>
  <cols>
    <col min="1" max="1" width="9.14285714285714" style="101"/>
    <col min="2" max="2" width="29" style="101" customWidth="1"/>
    <col min="3" max="5" width="23.5714285714286" style="101" customWidth="1"/>
    <col min="6" max="6" width="25.1428571428571" style="101" customWidth="1"/>
    <col min="7" max="7" width="18.8571428571429" style="101" customWidth="1"/>
    <col min="8" max="8" width="20.1428571428571" style="101" customWidth="1"/>
    <col min="9" max="16384" width="9.14285714285714" style="101"/>
  </cols>
  <sheetData>
    <row r="1" s="100" customFormat="1" ht="13.5" spans="1:5">
      <c r="A1" s="102"/>
      <c r="B1" s="103"/>
      <c r="C1" s="103"/>
      <c r="D1" s="103"/>
      <c r="E1" s="103"/>
    </row>
    <row r="2" ht="21" spans="1:8">
      <c r="A2" s="104" t="s">
        <v>1869</v>
      </c>
      <c r="B2" s="104"/>
      <c r="C2" s="104"/>
      <c r="D2" s="104"/>
      <c r="E2" s="104"/>
      <c r="F2" s="104"/>
      <c r="G2" s="104"/>
      <c r="H2" s="104"/>
    </row>
    <row r="3" ht="13.5" spans="1:1">
      <c r="A3" s="105" t="s">
        <v>1901</v>
      </c>
    </row>
    <row r="4" ht="44.25" customHeight="1" spans="1:8">
      <c r="A4" s="106" t="s">
        <v>1826</v>
      </c>
      <c r="B4" s="106" t="s">
        <v>1827</v>
      </c>
      <c r="C4" s="106" t="s">
        <v>1828</v>
      </c>
      <c r="D4" s="106" t="s">
        <v>1829</v>
      </c>
      <c r="E4" s="106" t="s">
        <v>1830</v>
      </c>
      <c r="F4" s="106" t="s">
        <v>1831</v>
      </c>
      <c r="G4" s="106" t="s">
        <v>1832</v>
      </c>
      <c r="H4" s="106" t="s">
        <v>1833</v>
      </c>
    </row>
    <row r="5" ht="21" customHeight="1" spans="1:8">
      <c r="A5" s="106">
        <v>1</v>
      </c>
      <c r="B5" s="106">
        <v>2</v>
      </c>
      <c r="C5" s="106">
        <v>3</v>
      </c>
      <c r="D5" s="106">
        <v>4</v>
      </c>
      <c r="E5" s="106">
        <v>5</v>
      </c>
      <c r="F5" s="106">
        <v>6</v>
      </c>
      <c r="G5" s="106">
        <v>7</v>
      </c>
      <c r="H5" s="106">
        <v>8</v>
      </c>
    </row>
    <row r="6" ht="33" customHeight="1" spans="1:8">
      <c r="A6" s="107"/>
      <c r="B6" s="107"/>
      <c r="C6" s="107"/>
      <c r="D6" s="107"/>
      <c r="E6" s="106"/>
      <c r="F6" s="106"/>
      <c r="G6" s="106"/>
      <c r="H6" s="106"/>
    </row>
    <row r="7" ht="24" customHeight="1" spans="1:8">
      <c r="A7" s="108"/>
      <c r="B7" s="108"/>
      <c r="C7" s="108"/>
      <c r="D7" s="108"/>
      <c r="E7" s="106"/>
      <c r="F7" s="106"/>
      <c r="G7" s="106"/>
      <c r="H7" s="106"/>
    </row>
    <row r="8" ht="24" customHeight="1" spans="1:8">
      <c r="A8" s="108"/>
      <c r="B8" s="108"/>
      <c r="C8" s="108"/>
      <c r="D8" s="108"/>
      <c r="E8" s="106"/>
      <c r="F8" s="106"/>
      <c r="G8" s="106"/>
      <c r="H8" s="106"/>
    </row>
  </sheetData>
  <mergeCells count="1">
    <mergeCell ref="A2:H2"/>
  </mergeCells>
  <pageMargins left="0.751388888888889" right="0.751388888888889" top="1" bottom="1" header="0.511805555555556" footer="0.511805555555556"/>
  <pageSetup paperSize="9" scale="7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selection activeCell="N15" sqref="N15"/>
    </sheetView>
  </sheetViews>
  <sheetFormatPr defaultColWidth="9" defaultRowHeight="13.5" outlineLevelCol="7"/>
  <cols>
    <col min="1" max="1" width="9.14285714285714" style="606"/>
    <col min="2" max="2" width="36.4285714285714" style="606" customWidth="1"/>
    <col min="3" max="4" width="14" style="622" customWidth="1"/>
    <col min="5" max="5" width="14" style="606" customWidth="1"/>
    <col min="6" max="16384" width="9.14285714285714" style="606"/>
  </cols>
  <sheetData>
    <row r="1" s="603" customFormat="1" ht="21" spans="1:5">
      <c r="A1" s="608" t="s">
        <v>867</v>
      </c>
      <c r="B1" s="608"/>
      <c r="C1" s="608"/>
      <c r="D1" s="608"/>
      <c r="E1" s="608"/>
    </row>
    <row r="2" s="604" customFormat="1" ht="14.25" spans="1:5">
      <c r="A2" s="623" t="s">
        <v>868</v>
      </c>
      <c r="C2" s="624"/>
      <c r="D2" s="624"/>
      <c r="E2" s="625" t="s">
        <v>869</v>
      </c>
    </row>
    <row r="3" s="605" customFormat="1" ht="27" spans="1:5">
      <c r="A3" s="611" t="s">
        <v>870</v>
      </c>
      <c r="B3" s="611"/>
      <c r="C3" s="626" t="s">
        <v>871</v>
      </c>
      <c r="D3" s="626" t="s">
        <v>872</v>
      </c>
      <c r="E3" s="613" t="s">
        <v>873</v>
      </c>
    </row>
    <row r="4" ht="30" customHeight="1" spans="1:5">
      <c r="A4" s="614" t="s">
        <v>874</v>
      </c>
      <c r="B4" s="615" t="s">
        <v>875</v>
      </c>
      <c r="C4" s="616">
        <v>44810</v>
      </c>
      <c r="D4" s="616">
        <v>39452</v>
      </c>
      <c r="E4" s="618">
        <f>IF(C4&lt;&gt;0,(D4-C4)/C4,"")</f>
        <v>-0.119571524213345</v>
      </c>
    </row>
    <row r="5" ht="30" customHeight="1" spans="1:8">
      <c r="A5" s="614"/>
      <c r="B5" s="615" t="s">
        <v>876</v>
      </c>
      <c r="C5" s="616">
        <v>5237.86</v>
      </c>
      <c r="D5" s="616">
        <v>1270</v>
      </c>
      <c r="E5" s="618">
        <f t="shared" ref="E5:E15" si="0">IF(C5&lt;&gt;0,(D5-C5)/C5,"")</f>
        <v>-0.757534565643221</v>
      </c>
      <c r="H5" s="607"/>
    </row>
    <row r="6" ht="30" customHeight="1" spans="1:5">
      <c r="A6" s="614"/>
      <c r="B6" s="615" t="s">
        <v>877</v>
      </c>
      <c r="C6" s="620">
        <v>10595.8</v>
      </c>
      <c r="D6" s="620">
        <v>3184</v>
      </c>
      <c r="E6" s="618">
        <f t="shared" si="0"/>
        <v>-0.699503576888956</v>
      </c>
    </row>
    <row r="7" ht="30" customHeight="1" spans="1:5">
      <c r="A7" s="614"/>
      <c r="B7" s="615" t="s">
        <v>878</v>
      </c>
      <c r="C7" s="616">
        <v>39452</v>
      </c>
      <c r="D7" s="616">
        <v>37538</v>
      </c>
      <c r="E7" s="618">
        <f t="shared" si="0"/>
        <v>-0.0485146507147927</v>
      </c>
    </row>
    <row r="8" ht="30" customHeight="1" spans="1:5">
      <c r="A8" s="614" t="s">
        <v>879</v>
      </c>
      <c r="B8" s="615" t="s">
        <v>880</v>
      </c>
      <c r="C8" s="620">
        <v>84284</v>
      </c>
      <c r="D8" s="620">
        <v>84048</v>
      </c>
      <c r="E8" s="618">
        <f t="shared" si="0"/>
        <v>-0.00280005695031085</v>
      </c>
    </row>
    <row r="9" ht="30" customHeight="1" spans="1:5">
      <c r="A9" s="614"/>
      <c r="B9" s="615" t="s">
        <v>881</v>
      </c>
      <c r="C9" s="620">
        <v>63549</v>
      </c>
      <c r="D9" s="620"/>
      <c r="E9" s="618">
        <f t="shared" si="0"/>
        <v>-1</v>
      </c>
    </row>
    <row r="10" ht="30" customHeight="1" spans="1:5">
      <c r="A10" s="614"/>
      <c r="B10" s="615" t="s">
        <v>882</v>
      </c>
      <c r="C10" s="620">
        <v>63785</v>
      </c>
      <c r="D10" s="620"/>
      <c r="E10" s="618">
        <f t="shared" si="0"/>
        <v>-1</v>
      </c>
    </row>
    <row r="11" ht="30" customHeight="1" spans="1:5">
      <c r="A11" s="614"/>
      <c r="B11" s="615" t="s">
        <v>883</v>
      </c>
      <c r="C11" s="620">
        <v>84048</v>
      </c>
      <c r="D11" s="620">
        <v>84048</v>
      </c>
      <c r="E11" s="618">
        <f t="shared" si="0"/>
        <v>0</v>
      </c>
    </row>
    <row r="12" ht="30" customHeight="1" spans="1:5">
      <c r="A12" s="614" t="s">
        <v>884</v>
      </c>
      <c r="B12" s="615" t="s">
        <v>885</v>
      </c>
      <c r="C12" s="621">
        <v>129094</v>
      </c>
      <c r="D12" s="621">
        <v>123500</v>
      </c>
      <c r="E12" s="618">
        <f t="shared" si="0"/>
        <v>-0.0433327652718174</v>
      </c>
    </row>
    <row r="13" ht="30" customHeight="1" spans="1:5">
      <c r="A13" s="614"/>
      <c r="B13" s="615" t="s">
        <v>886</v>
      </c>
      <c r="C13" s="621">
        <v>68786.61</v>
      </c>
      <c r="D13" s="621">
        <v>1270</v>
      </c>
      <c r="E13" s="618">
        <f t="shared" si="0"/>
        <v>-0.981537104387031</v>
      </c>
    </row>
    <row r="14" ht="30" customHeight="1" spans="1:5">
      <c r="A14" s="614"/>
      <c r="B14" s="615" t="s">
        <v>887</v>
      </c>
      <c r="C14" s="621">
        <v>74380</v>
      </c>
      <c r="D14" s="621">
        <v>3184</v>
      </c>
      <c r="E14" s="618">
        <f t="shared" si="0"/>
        <v>-0.957192793761764</v>
      </c>
    </row>
    <row r="15" ht="30" customHeight="1" spans="1:5">
      <c r="A15" s="614"/>
      <c r="B15" s="615" t="s">
        <v>888</v>
      </c>
      <c r="C15" s="621">
        <v>123500</v>
      </c>
      <c r="D15" s="621">
        <v>121586</v>
      </c>
      <c r="E15" s="618">
        <f t="shared" si="0"/>
        <v>-0.015497975708502</v>
      </c>
    </row>
  </sheetData>
  <mergeCells count="5">
    <mergeCell ref="A1:E1"/>
    <mergeCell ref="A3:B3"/>
    <mergeCell ref="A4:A7"/>
    <mergeCell ref="A8:A11"/>
    <mergeCell ref="A12:A15"/>
  </mergeCells>
  <pageMargins left="0.7" right="0.7" top="0.75" bottom="0.75" header="0.3" footer="0.3"/>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6"/>
  <sheetViews>
    <sheetView showGridLines="0" workbookViewId="0">
      <selection activeCell="A1" sqref="A1:D1"/>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1632</v>
      </c>
      <c r="B2" s="383"/>
      <c r="C2" s="383"/>
      <c r="D2" s="383"/>
    </row>
    <row r="3" customFormat="1" ht="17.1" customHeight="1" spans="1:4">
      <c r="A3" s="411" t="s">
        <v>2069</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1639</v>
      </c>
      <c r="B6" s="82">
        <v>104.04</v>
      </c>
      <c r="C6" s="444" t="s">
        <v>1640</v>
      </c>
      <c r="D6" s="84">
        <v>81.88</v>
      </c>
    </row>
    <row r="7" customFormat="1" ht="13.5" spans="1:4">
      <c r="A7" s="454" t="s">
        <v>1641</v>
      </c>
      <c r="B7" s="99">
        <v>0</v>
      </c>
      <c r="C7" s="444" t="s">
        <v>146</v>
      </c>
      <c r="D7" s="84">
        <v>0</v>
      </c>
    </row>
    <row r="8" customFormat="1" ht="13.5" spans="1:4">
      <c r="A8" s="454" t="s">
        <v>1642</v>
      </c>
      <c r="B8" s="416"/>
      <c r="C8" s="444" t="s">
        <v>147</v>
      </c>
      <c r="D8" s="84">
        <v>0</v>
      </c>
    </row>
    <row r="9" customFormat="1" ht="13.5" spans="1:4">
      <c r="A9" s="454" t="s">
        <v>1643</v>
      </c>
      <c r="B9" s="416"/>
      <c r="C9" s="444" t="s">
        <v>153</v>
      </c>
      <c r="D9" s="84">
        <v>0</v>
      </c>
    </row>
    <row r="10" customFormat="1" ht="13.5" spans="1:4">
      <c r="A10" s="454" t="s">
        <v>1644</v>
      </c>
      <c r="B10" s="416"/>
      <c r="C10" s="444" t="s">
        <v>186</v>
      </c>
      <c r="D10" s="84">
        <v>0</v>
      </c>
    </row>
    <row r="11" customFormat="1" ht="13.5" spans="1:4">
      <c r="A11" s="454" t="s">
        <v>1645</v>
      </c>
      <c r="B11" s="416"/>
      <c r="C11" s="444" t="s">
        <v>211</v>
      </c>
      <c r="D11" s="84">
        <v>0</v>
      </c>
    </row>
    <row r="12" customFormat="1" ht="13.5" spans="1:4">
      <c r="A12" s="443" t="s">
        <v>1646</v>
      </c>
      <c r="B12" s="416"/>
      <c r="C12" s="444" t="s">
        <v>782</v>
      </c>
      <c r="D12" s="84">
        <v>0</v>
      </c>
    </row>
    <row r="13" customFormat="1" ht="13.5" spans="1:4">
      <c r="A13" s="443"/>
      <c r="B13" s="445"/>
      <c r="C13" s="444" t="s">
        <v>253</v>
      </c>
      <c r="D13" s="84">
        <v>10.79</v>
      </c>
    </row>
    <row r="14" customFormat="1" ht="13.5" spans="1:4">
      <c r="A14" s="443"/>
      <c r="B14" s="445"/>
      <c r="C14" s="444" t="s">
        <v>1647</v>
      </c>
      <c r="D14" s="84">
        <v>0</v>
      </c>
    </row>
    <row r="15" customFormat="1" ht="13.5" spans="1:4">
      <c r="A15" s="443"/>
      <c r="B15" s="446"/>
      <c r="C15" s="444" t="s">
        <v>1648</v>
      </c>
      <c r="D15" s="84">
        <v>6.97</v>
      </c>
    </row>
    <row r="16" customFormat="1" ht="13.5" spans="1:4">
      <c r="A16" s="443"/>
      <c r="B16" s="446"/>
      <c r="C16" s="444" t="s">
        <v>1649</v>
      </c>
      <c r="D16" s="84">
        <v>0</v>
      </c>
    </row>
    <row r="17" customFormat="1" ht="13.5" spans="1:4">
      <c r="A17" s="443"/>
      <c r="B17" s="446"/>
      <c r="C17" s="444" t="s">
        <v>1650</v>
      </c>
      <c r="D17" s="84">
        <v>0</v>
      </c>
    </row>
    <row r="18" customFormat="1" ht="13.5" spans="1:4">
      <c r="A18" s="443"/>
      <c r="B18" s="446"/>
      <c r="C18" s="444" t="s">
        <v>1651</v>
      </c>
      <c r="D18" s="84">
        <v>0</v>
      </c>
    </row>
    <row r="19" customFormat="1" ht="13.5" spans="1:4">
      <c r="A19" s="443"/>
      <c r="B19" s="446"/>
      <c r="C19" s="444" t="s">
        <v>1652</v>
      </c>
      <c r="D19" s="84">
        <v>0</v>
      </c>
    </row>
    <row r="20" customFormat="1" ht="13.5" spans="1:4">
      <c r="A20" s="447"/>
      <c r="B20" s="448"/>
      <c r="C20" s="444" t="s">
        <v>1653</v>
      </c>
      <c r="D20" s="84">
        <v>0</v>
      </c>
    </row>
    <row r="21" customFormat="1" ht="13.5" spans="1:4">
      <c r="A21" s="447"/>
      <c r="B21" s="448"/>
      <c r="C21" s="444" t="s">
        <v>1654</v>
      </c>
      <c r="D21" s="84">
        <v>0</v>
      </c>
    </row>
    <row r="22" customFormat="1" ht="13.5" spans="1:4">
      <c r="A22" s="447"/>
      <c r="B22" s="448"/>
      <c r="C22" s="444" t="s">
        <v>1655</v>
      </c>
      <c r="D22" s="84">
        <v>0</v>
      </c>
    </row>
    <row r="23" customFormat="1" ht="13.5" spans="1:4">
      <c r="A23" s="447"/>
      <c r="B23" s="448"/>
      <c r="C23" s="444" t="s">
        <v>1656</v>
      </c>
      <c r="D23" s="84">
        <v>0</v>
      </c>
    </row>
    <row r="24" customFormat="1" ht="13.5" spans="1:4">
      <c r="A24" s="447"/>
      <c r="B24" s="448"/>
      <c r="C24" s="444" t="s">
        <v>1657</v>
      </c>
      <c r="D24" s="84">
        <v>0</v>
      </c>
    </row>
    <row r="25" customFormat="1" ht="13.5" spans="1:4">
      <c r="A25" s="447"/>
      <c r="B25" s="448"/>
      <c r="C25" s="444" t="s">
        <v>1658</v>
      </c>
      <c r="D25" s="84">
        <v>4.4</v>
      </c>
    </row>
    <row r="26" customFormat="1" ht="13.5" spans="1:4">
      <c r="A26" s="447"/>
      <c r="B26" s="448"/>
      <c r="C26" s="444" t="s">
        <v>1659</v>
      </c>
      <c r="D26" s="84">
        <v>0</v>
      </c>
    </row>
    <row r="27" customFormat="1" ht="13.5" spans="1:4">
      <c r="A27" s="447"/>
      <c r="B27" s="448"/>
      <c r="C27" s="444" t="s">
        <v>1660</v>
      </c>
      <c r="D27" s="84">
        <v>0</v>
      </c>
    </row>
    <row r="28" customFormat="1" ht="13.5" spans="1:4">
      <c r="A28" s="447"/>
      <c r="B28" s="448"/>
      <c r="C28" s="444" t="s">
        <v>1661</v>
      </c>
      <c r="D28" s="84">
        <v>0</v>
      </c>
    </row>
    <row r="29" customFormat="1" ht="13.5" spans="1:4">
      <c r="A29" s="447"/>
      <c r="B29" s="448"/>
      <c r="C29" s="444" t="s">
        <v>1662</v>
      </c>
      <c r="D29" s="84">
        <v>0</v>
      </c>
    </row>
    <row r="30" customFormat="1" ht="13.5" spans="1:4">
      <c r="A30" s="447"/>
      <c r="B30" s="448"/>
      <c r="C30" s="444" t="s">
        <v>1663</v>
      </c>
      <c r="D30" s="84">
        <v>0</v>
      </c>
    </row>
    <row r="31" customFormat="1" ht="13.5" spans="1:4">
      <c r="A31" s="447"/>
      <c r="B31" s="448"/>
      <c r="C31" s="444" t="s">
        <v>1664</v>
      </c>
      <c r="D31" s="84">
        <v>0</v>
      </c>
    </row>
    <row r="32" customFormat="1" ht="13.5" spans="1:4">
      <c r="A32" s="447"/>
      <c r="B32" s="448"/>
      <c r="C32" s="444" t="s">
        <v>1665</v>
      </c>
      <c r="D32" s="84">
        <v>0</v>
      </c>
    </row>
    <row r="33" customFormat="1" ht="13.5" spans="1:4">
      <c r="A33" s="449"/>
      <c r="B33" s="430"/>
      <c r="C33" s="444" t="s">
        <v>1666</v>
      </c>
      <c r="D33" s="84">
        <v>0</v>
      </c>
    </row>
    <row r="34" customFormat="1" ht="13.5" spans="1:4">
      <c r="A34" s="449"/>
      <c r="B34" s="430"/>
      <c r="C34" s="444" t="s">
        <v>1667</v>
      </c>
      <c r="D34" s="84">
        <v>0</v>
      </c>
    </row>
    <row r="35" customFormat="1" ht="13.5" spans="1:4">
      <c r="A35" s="449" t="s">
        <v>866</v>
      </c>
      <c r="B35" s="91">
        <v>104.04</v>
      </c>
      <c r="C35" s="449" t="s">
        <v>1668</v>
      </c>
      <c r="D35" s="92">
        <v>104.04</v>
      </c>
    </row>
    <row r="36" customFormat="1" ht="2.1" customHeight="1" spans="1:4">
      <c r="A36" s="383"/>
      <c r="B36" s="383"/>
      <c r="C36" s="383"/>
      <c r="D36"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5"/>
  <sheetViews>
    <sheetView showGridLines="0" workbookViewId="0">
      <pane ySplit="1" topLeftCell="A2" activePane="bottomLeft" state="frozenSplit"/>
      <selection/>
      <selection pane="bottomLeft" activeCell="A1" sqref="A1"/>
    </sheetView>
  </sheetViews>
  <sheetFormatPr defaultColWidth="9.14285714285714" defaultRowHeight="12.75"/>
  <cols>
    <col min="1" max="1" width="15.4285714285714" style="383" customWidth="1"/>
    <col min="2" max="2" width="46.2857142857143" style="383" customWidth="1"/>
    <col min="3" max="3" width="19.4285714285714" style="383" customWidth="1"/>
    <col min="4" max="4" width="16.5714285714286" style="383" customWidth="1"/>
    <col min="5" max="5" width="13.2857142857143" style="383" customWidth="1"/>
    <col min="6" max="6" width="15.4285714285714" style="383" customWidth="1"/>
    <col min="7" max="7" width="13.8571428571429" style="383" customWidth="1"/>
    <col min="8" max="8" width="7.42857142857143" style="383" customWidth="1"/>
    <col min="9" max="9" width="6" style="383" customWidth="1"/>
    <col min="10" max="10" width="13.4285714285714" style="383" customWidth="1"/>
    <col min="11" max="11" width="9.14285714285714" style="383" hidden="1" customWidth="1"/>
    <col min="12" max="12" width="0.714285714285714" style="383" customWidth="1"/>
  </cols>
  <sheetData>
    <row r="1" customFormat="1" ht="19.5" customHeight="1" spans="1:10">
      <c r="A1" s="383"/>
      <c r="B1" s="383"/>
      <c r="C1" s="383"/>
      <c r="D1" s="383"/>
      <c r="E1" s="383"/>
      <c r="F1" s="383"/>
      <c r="G1" s="383"/>
      <c r="H1" s="383"/>
      <c r="I1" s="383"/>
      <c r="J1" s="383"/>
    </row>
    <row r="2" customFormat="1" ht="1.15" customHeight="1" spans="1:10">
      <c r="A2" s="383"/>
      <c r="B2" s="383"/>
      <c r="C2" s="383"/>
      <c r="D2" s="383"/>
      <c r="E2" s="383"/>
      <c r="F2" s="383"/>
      <c r="G2" s="383"/>
      <c r="H2" s="383"/>
      <c r="I2" s="383"/>
      <c r="J2" s="383"/>
    </row>
    <row r="3" customFormat="1" ht="38.1" customHeight="1" spans="1:10">
      <c r="A3" s="450" t="s">
        <v>1669</v>
      </c>
      <c r="B3" s="383"/>
      <c r="C3" s="383"/>
      <c r="D3" s="383"/>
      <c r="E3" s="383"/>
      <c r="F3" s="383"/>
      <c r="G3" s="383"/>
      <c r="H3" s="383"/>
      <c r="I3" s="383"/>
      <c r="J3" s="383"/>
    </row>
    <row r="4" customFormat="1" ht="409.5" hidden="1" customHeight="1" spans="1:10">
      <c r="A4" s="383"/>
      <c r="B4" s="383"/>
      <c r="C4" s="383"/>
      <c r="D4" s="383"/>
      <c r="E4" s="383"/>
      <c r="F4" s="383"/>
      <c r="G4" s="383"/>
      <c r="H4" s="383"/>
      <c r="I4" s="383"/>
      <c r="J4" s="383"/>
    </row>
    <row r="5" customFormat="1" ht="17.1" customHeight="1" spans="1:10">
      <c r="A5" s="383"/>
      <c r="B5" s="383"/>
      <c r="C5" s="383"/>
      <c r="D5" s="383"/>
      <c r="E5" s="383"/>
      <c r="F5" s="383"/>
      <c r="G5" s="383"/>
      <c r="H5" s="383"/>
      <c r="I5" s="412" t="s">
        <v>2</v>
      </c>
      <c r="J5" s="383"/>
    </row>
    <row r="6" customFormat="1" ht="3" customHeight="1" spans="1:10">
      <c r="A6" s="383"/>
      <c r="B6" s="383"/>
      <c r="C6" s="383"/>
      <c r="D6" s="383"/>
      <c r="E6" s="383"/>
      <c r="F6" s="383"/>
      <c r="G6" s="383"/>
      <c r="H6" s="383"/>
      <c r="I6" s="383"/>
      <c r="J6" s="383"/>
    </row>
    <row r="7" customFormat="1" ht="13.5" spans="1:10">
      <c r="A7" s="391" t="s">
        <v>1670</v>
      </c>
      <c r="B7" s="398"/>
      <c r="C7" s="391" t="s">
        <v>884</v>
      </c>
      <c r="D7" s="391" t="s">
        <v>1671</v>
      </c>
      <c r="E7" s="391" t="s">
        <v>1672</v>
      </c>
      <c r="F7" s="391" t="s">
        <v>1673</v>
      </c>
      <c r="G7" s="391" t="s">
        <v>1674</v>
      </c>
      <c r="H7" s="391" t="s">
        <v>1675</v>
      </c>
      <c r="I7" s="406"/>
      <c r="J7" s="391" t="s">
        <v>34</v>
      </c>
    </row>
    <row r="8" customFormat="1" ht="13.5" spans="1:10">
      <c r="A8" s="391" t="s">
        <v>894</v>
      </c>
      <c r="B8" s="391" t="s">
        <v>1676</v>
      </c>
      <c r="C8" s="393"/>
      <c r="D8" s="393"/>
      <c r="E8" s="393"/>
      <c r="F8" s="393"/>
      <c r="G8" s="393"/>
      <c r="H8" s="407"/>
      <c r="I8" s="409"/>
      <c r="J8" s="393"/>
    </row>
    <row r="9" customFormat="1" spans="1:10">
      <c r="A9" s="402" t="s">
        <v>1183</v>
      </c>
      <c r="B9" s="402" t="s">
        <v>1183</v>
      </c>
      <c r="C9" s="402" t="s">
        <v>1184</v>
      </c>
      <c r="D9" s="402" t="s">
        <v>1185</v>
      </c>
      <c r="E9" s="402" t="s">
        <v>1186</v>
      </c>
      <c r="F9" s="402" t="s">
        <v>1187</v>
      </c>
      <c r="G9" s="402" t="s">
        <v>1188</v>
      </c>
      <c r="H9" s="402" t="s">
        <v>1189</v>
      </c>
      <c r="I9" s="398"/>
      <c r="J9" s="402" t="s">
        <v>1190</v>
      </c>
    </row>
    <row r="10" customFormat="1" ht="13.5" spans="1:10">
      <c r="A10" s="451"/>
      <c r="B10" s="452" t="s">
        <v>884</v>
      </c>
      <c r="C10" s="90">
        <v>104.04</v>
      </c>
      <c r="D10" s="90">
        <v>104.04</v>
      </c>
      <c r="E10" s="90">
        <v>0</v>
      </c>
      <c r="F10" s="90">
        <v>0</v>
      </c>
      <c r="G10" s="90">
        <v>0</v>
      </c>
      <c r="H10" s="90">
        <v>0</v>
      </c>
      <c r="I10" s="398"/>
      <c r="J10" s="90">
        <v>0</v>
      </c>
    </row>
    <row r="11" customFormat="1" spans="1:10">
      <c r="A11" s="453" t="s">
        <v>911</v>
      </c>
      <c r="B11" s="453" t="s">
        <v>1264</v>
      </c>
      <c r="C11" s="97">
        <v>81.88</v>
      </c>
      <c r="D11" s="97">
        <v>81.88</v>
      </c>
      <c r="E11" s="97">
        <v>0</v>
      </c>
      <c r="F11" s="97">
        <v>0</v>
      </c>
      <c r="G11" s="97">
        <v>0</v>
      </c>
      <c r="H11" s="97">
        <v>0</v>
      </c>
      <c r="I11" s="398"/>
      <c r="J11" s="97">
        <v>0</v>
      </c>
    </row>
    <row r="12" customFormat="1" spans="1:10">
      <c r="A12" s="453" t="s">
        <v>1265</v>
      </c>
      <c r="B12" s="453" t="s">
        <v>1266</v>
      </c>
      <c r="C12" s="97">
        <v>81.88</v>
      </c>
      <c r="D12" s="97">
        <v>81.88</v>
      </c>
      <c r="E12" s="97">
        <v>0</v>
      </c>
      <c r="F12" s="97">
        <v>0</v>
      </c>
      <c r="G12" s="97">
        <v>0</v>
      </c>
      <c r="H12" s="97">
        <v>0</v>
      </c>
      <c r="I12" s="398"/>
      <c r="J12" s="97">
        <v>0</v>
      </c>
    </row>
    <row r="13" customFormat="1" spans="1:10">
      <c r="A13" s="453" t="s">
        <v>1267</v>
      </c>
      <c r="B13" s="453" t="s">
        <v>1268</v>
      </c>
      <c r="C13" s="97">
        <v>81.88</v>
      </c>
      <c r="D13" s="97">
        <v>81.88</v>
      </c>
      <c r="E13" s="97">
        <v>0</v>
      </c>
      <c r="F13" s="97">
        <v>0</v>
      </c>
      <c r="G13" s="97">
        <v>0</v>
      </c>
      <c r="H13" s="97">
        <v>0</v>
      </c>
      <c r="I13" s="398"/>
      <c r="J13" s="97">
        <v>0</v>
      </c>
    </row>
    <row r="14" customFormat="1" spans="1:10">
      <c r="A14" s="453" t="s">
        <v>925</v>
      </c>
      <c r="B14" s="453" t="s">
        <v>1269</v>
      </c>
      <c r="C14" s="97">
        <v>10.79</v>
      </c>
      <c r="D14" s="97">
        <v>10.79</v>
      </c>
      <c r="E14" s="97">
        <v>0</v>
      </c>
      <c r="F14" s="97">
        <v>0</v>
      </c>
      <c r="G14" s="97">
        <v>0</v>
      </c>
      <c r="H14" s="97">
        <v>0</v>
      </c>
      <c r="I14" s="398"/>
      <c r="J14" s="97">
        <v>0</v>
      </c>
    </row>
    <row r="15" customFormat="1" spans="1:10">
      <c r="A15" s="453" t="s">
        <v>1270</v>
      </c>
      <c r="B15" s="453" t="s">
        <v>1271</v>
      </c>
      <c r="C15" s="97">
        <v>10.79</v>
      </c>
      <c r="D15" s="97">
        <v>10.79</v>
      </c>
      <c r="E15" s="97">
        <v>0</v>
      </c>
      <c r="F15" s="97">
        <v>0</v>
      </c>
      <c r="G15" s="97">
        <v>0</v>
      </c>
      <c r="H15" s="97">
        <v>0</v>
      </c>
      <c r="I15" s="398"/>
      <c r="J15" s="97">
        <v>0</v>
      </c>
    </row>
    <row r="16" customFormat="1" spans="1:10">
      <c r="A16" s="453" t="s">
        <v>1274</v>
      </c>
      <c r="B16" s="453" t="s">
        <v>1275</v>
      </c>
      <c r="C16" s="97">
        <v>10.79</v>
      </c>
      <c r="D16" s="97">
        <v>10.79</v>
      </c>
      <c r="E16" s="97">
        <v>0</v>
      </c>
      <c r="F16" s="97">
        <v>0</v>
      </c>
      <c r="G16" s="97">
        <v>0</v>
      </c>
      <c r="H16" s="97">
        <v>0</v>
      </c>
      <c r="I16" s="398"/>
      <c r="J16" s="97">
        <v>0</v>
      </c>
    </row>
    <row r="17" customFormat="1" spans="1:10">
      <c r="A17" s="453" t="s">
        <v>929</v>
      </c>
      <c r="B17" s="453" t="s">
        <v>1276</v>
      </c>
      <c r="C17" s="97">
        <v>6.97</v>
      </c>
      <c r="D17" s="97">
        <v>6.97</v>
      </c>
      <c r="E17" s="97">
        <v>0</v>
      </c>
      <c r="F17" s="97">
        <v>0</v>
      </c>
      <c r="G17" s="97">
        <v>0</v>
      </c>
      <c r="H17" s="97">
        <v>0</v>
      </c>
      <c r="I17" s="398"/>
      <c r="J17" s="97">
        <v>0</v>
      </c>
    </row>
    <row r="18" customFormat="1" spans="1:10">
      <c r="A18" s="453" t="s">
        <v>1277</v>
      </c>
      <c r="B18" s="453" t="s">
        <v>355</v>
      </c>
      <c r="C18" s="97">
        <v>6.97</v>
      </c>
      <c r="D18" s="97">
        <v>6.97</v>
      </c>
      <c r="E18" s="97">
        <v>0</v>
      </c>
      <c r="F18" s="97">
        <v>0</v>
      </c>
      <c r="G18" s="97">
        <v>0</v>
      </c>
      <c r="H18" s="97">
        <v>0</v>
      </c>
      <c r="I18" s="398"/>
      <c r="J18" s="97">
        <v>0</v>
      </c>
    </row>
    <row r="19" customFormat="1" spans="1:10">
      <c r="A19" s="453" t="s">
        <v>1278</v>
      </c>
      <c r="B19" s="453" t="s">
        <v>1279</v>
      </c>
      <c r="C19" s="97">
        <v>5.51</v>
      </c>
      <c r="D19" s="97">
        <v>5.51</v>
      </c>
      <c r="E19" s="97">
        <v>0</v>
      </c>
      <c r="F19" s="97">
        <v>0</v>
      </c>
      <c r="G19" s="97">
        <v>0</v>
      </c>
      <c r="H19" s="97">
        <v>0</v>
      </c>
      <c r="I19" s="398"/>
      <c r="J19" s="97">
        <v>0</v>
      </c>
    </row>
    <row r="20" customFormat="1" spans="1:10">
      <c r="A20" s="453" t="s">
        <v>1280</v>
      </c>
      <c r="B20" s="453" t="s">
        <v>1281</v>
      </c>
      <c r="C20" s="97">
        <v>1.47</v>
      </c>
      <c r="D20" s="97">
        <v>1.47</v>
      </c>
      <c r="E20" s="97">
        <v>0</v>
      </c>
      <c r="F20" s="97">
        <v>0</v>
      </c>
      <c r="G20" s="97">
        <v>0</v>
      </c>
      <c r="H20" s="97">
        <v>0</v>
      </c>
      <c r="I20" s="398"/>
      <c r="J20" s="97">
        <v>0</v>
      </c>
    </row>
    <row r="21" customFormat="1" spans="1:10">
      <c r="A21" s="453" t="s">
        <v>949</v>
      </c>
      <c r="B21" s="453" t="s">
        <v>1282</v>
      </c>
      <c r="C21" s="97">
        <v>4.4</v>
      </c>
      <c r="D21" s="97">
        <v>4.4</v>
      </c>
      <c r="E21" s="97">
        <v>0</v>
      </c>
      <c r="F21" s="97">
        <v>0</v>
      </c>
      <c r="G21" s="97">
        <v>0</v>
      </c>
      <c r="H21" s="97">
        <v>0</v>
      </c>
      <c r="I21" s="398"/>
      <c r="J21" s="97">
        <v>0</v>
      </c>
    </row>
    <row r="22" customFormat="1" spans="1:10">
      <c r="A22" s="453" t="s">
        <v>1283</v>
      </c>
      <c r="B22" s="453" t="s">
        <v>1284</v>
      </c>
      <c r="C22" s="97">
        <v>4.4</v>
      </c>
      <c r="D22" s="97">
        <v>4.4</v>
      </c>
      <c r="E22" s="97">
        <v>0</v>
      </c>
      <c r="F22" s="97">
        <v>0</v>
      </c>
      <c r="G22" s="97">
        <v>0</v>
      </c>
      <c r="H22" s="97">
        <v>0</v>
      </c>
      <c r="I22" s="398"/>
      <c r="J22" s="97">
        <v>0</v>
      </c>
    </row>
    <row r="23" customFormat="1" spans="1:10">
      <c r="A23" s="453" t="s">
        <v>1285</v>
      </c>
      <c r="B23" s="453" t="s">
        <v>1286</v>
      </c>
      <c r="C23" s="97">
        <v>4.4</v>
      </c>
      <c r="D23" s="97">
        <v>4.4</v>
      </c>
      <c r="E23" s="97">
        <v>0</v>
      </c>
      <c r="F23" s="97">
        <v>0</v>
      </c>
      <c r="G23" s="97">
        <v>0</v>
      </c>
      <c r="H23" s="97">
        <v>0</v>
      </c>
      <c r="I23" s="398"/>
      <c r="J23" s="97">
        <v>0</v>
      </c>
    </row>
    <row r="24" customFormat="1" ht="409.5" hidden="1" customHeight="1" spans="1:10">
      <c r="A24" s="383"/>
      <c r="B24" s="383"/>
      <c r="C24" s="383"/>
      <c r="D24" s="383"/>
      <c r="E24" s="383"/>
      <c r="F24" s="383"/>
      <c r="G24" s="383"/>
      <c r="H24" s="383"/>
      <c r="I24" s="383"/>
      <c r="J24" s="383"/>
    </row>
    <row r="25" customFormat="1" ht="3.2" customHeight="1" spans="1:10">
      <c r="A25" s="383"/>
      <c r="B25" s="383"/>
      <c r="C25" s="383"/>
      <c r="D25" s="383"/>
      <c r="E25" s="383"/>
      <c r="F25" s="383"/>
      <c r="G25" s="383"/>
      <c r="H25" s="383"/>
      <c r="I25" s="383"/>
      <c r="J25" s="383"/>
    </row>
  </sheetData>
  <mergeCells count="25">
    <mergeCell ref="A3:J3"/>
    <mergeCell ref="I5:J5"/>
    <mergeCell ref="A7:B7"/>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C7:C8"/>
    <mergeCell ref="D7:D8"/>
    <mergeCell ref="E7:E8"/>
    <mergeCell ref="F7:F8"/>
    <mergeCell ref="G7:G8"/>
    <mergeCell ref="J7:J8"/>
    <mergeCell ref="H7:I8"/>
  </mergeCells>
  <pageMargins left="0.7" right="0.7" top="0.75" bottom="0.75" header="0.3" footer="0.3"/>
  <pageSetup paperSize="9" fitToHeight="0" orientation="landscape" horizontalDpi="300" verticalDpi="300"/>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5"/>
  <sheetViews>
    <sheetView showGridLines="0" workbookViewId="0">
      <pane ySplit="1" topLeftCell="A2" activePane="bottomLeft" state="frozenSplit"/>
      <selection/>
      <selection pane="bottomLeft" activeCell="A1" sqref="A1"/>
    </sheetView>
  </sheetViews>
  <sheetFormatPr defaultColWidth="9.14285714285714" defaultRowHeight="12.75" outlineLevelCol="5"/>
  <cols>
    <col min="1" max="1" width="16" style="383" customWidth="1"/>
    <col min="2" max="2" width="45.4285714285714" style="383" customWidth="1"/>
    <col min="3" max="3" width="22.8571428571429" style="383" customWidth="1"/>
    <col min="4" max="4" width="18.2857142857143" style="383" customWidth="1"/>
    <col min="5" max="5" width="0.714285714285714" style="383" customWidth="1"/>
    <col min="6" max="6" width="18.7142857142857" style="383" customWidth="1"/>
    <col min="7" max="7" width="9.14285714285714" style="383" hidden="1" customWidth="1"/>
    <col min="8" max="8" width="0.857142857142857" style="383" customWidth="1"/>
  </cols>
  <sheetData>
    <row r="1" customFormat="1" ht="20.25" customHeight="1" spans="1:6">
      <c r="A1" s="383"/>
      <c r="B1" s="383"/>
      <c r="C1" s="383"/>
      <c r="D1" s="383"/>
      <c r="E1" s="383"/>
      <c r="F1" s="383"/>
    </row>
    <row r="2" customFormat="1" ht="1.15" customHeight="1" spans="1:6">
      <c r="A2" s="383"/>
      <c r="B2" s="383"/>
      <c r="C2" s="383"/>
      <c r="D2" s="383"/>
      <c r="E2" s="383"/>
      <c r="F2" s="383"/>
    </row>
    <row r="3" customFormat="1" ht="38.1" customHeight="1" spans="1:6">
      <c r="A3" s="450" t="s">
        <v>1677</v>
      </c>
      <c r="B3" s="383"/>
      <c r="C3" s="383"/>
      <c r="D3" s="383"/>
      <c r="E3" s="383"/>
      <c r="F3" s="383"/>
    </row>
    <row r="4" customFormat="1" ht="409.5" hidden="1" customHeight="1" spans="1:6">
      <c r="A4" s="383"/>
      <c r="B4" s="383"/>
      <c r="C4" s="383"/>
      <c r="D4" s="383"/>
      <c r="E4" s="383"/>
      <c r="F4" s="383"/>
    </row>
    <row r="5" customFormat="1" ht="17.1" customHeight="1" spans="1:6">
      <c r="A5" s="383"/>
      <c r="B5" s="383"/>
      <c r="C5" s="383"/>
      <c r="D5" s="383"/>
      <c r="E5" s="412" t="s">
        <v>2</v>
      </c>
      <c r="F5" s="383"/>
    </row>
    <row r="6" customFormat="1" ht="2.1" customHeight="1" spans="1:6">
      <c r="A6" s="383"/>
      <c r="B6" s="383"/>
      <c r="C6" s="383"/>
      <c r="D6" s="383"/>
      <c r="E6" s="383"/>
      <c r="F6" s="383"/>
    </row>
    <row r="7" customFormat="1" ht="13.5" spans="1:6">
      <c r="A7" s="391" t="s">
        <v>1678</v>
      </c>
      <c r="B7" s="406"/>
      <c r="C7" s="391" t="s">
        <v>1679</v>
      </c>
      <c r="D7" s="392"/>
      <c r="E7" s="392"/>
      <c r="F7" s="398"/>
    </row>
    <row r="8" customFormat="1" ht="13.5" spans="1:6">
      <c r="A8" s="407"/>
      <c r="B8" s="409"/>
      <c r="C8" s="391" t="s">
        <v>1680</v>
      </c>
      <c r="D8" s="392"/>
      <c r="E8" s="392"/>
      <c r="F8" s="398"/>
    </row>
    <row r="9" customFormat="1" ht="13.5" spans="1:6">
      <c r="A9" s="391" t="s">
        <v>894</v>
      </c>
      <c r="B9" s="391" t="s">
        <v>1676</v>
      </c>
      <c r="C9" s="391" t="s">
        <v>1681</v>
      </c>
      <c r="D9" s="391" t="s">
        <v>1682</v>
      </c>
      <c r="E9" s="398"/>
      <c r="F9" s="391" t="s">
        <v>1683</v>
      </c>
    </row>
    <row r="10" customFormat="1" spans="1:6">
      <c r="A10" s="402" t="s">
        <v>1183</v>
      </c>
      <c r="B10" s="402" t="s">
        <v>1183</v>
      </c>
      <c r="C10" s="402" t="s">
        <v>1184</v>
      </c>
      <c r="D10" s="402" t="s">
        <v>1185</v>
      </c>
      <c r="E10" s="398"/>
      <c r="F10" s="402" t="s">
        <v>1186</v>
      </c>
    </row>
    <row r="11" customFormat="1" ht="13.5" spans="1:6">
      <c r="A11" s="451"/>
      <c r="B11" s="452" t="s">
        <v>884</v>
      </c>
      <c r="C11" s="90">
        <v>104.04</v>
      </c>
      <c r="D11" s="90">
        <v>104.04</v>
      </c>
      <c r="E11" s="398"/>
      <c r="F11" s="90">
        <v>0</v>
      </c>
    </row>
    <row r="12" customFormat="1" spans="1:6">
      <c r="A12" s="453" t="s">
        <v>911</v>
      </c>
      <c r="B12" s="453" t="s">
        <v>1264</v>
      </c>
      <c r="C12" s="97">
        <v>81.88</v>
      </c>
      <c r="D12" s="97">
        <v>81.88</v>
      </c>
      <c r="E12" s="398"/>
      <c r="F12" s="97">
        <v>0</v>
      </c>
    </row>
    <row r="13" customFormat="1" spans="1:6">
      <c r="A13" s="453" t="s">
        <v>1265</v>
      </c>
      <c r="B13" s="453" t="s">
        <v>1266</v>
      </c>
      <c r="C13" s="97">
        <v>81.88</v>
      </c>
      <c r="D13" s="97">
        <v>81.88</v>
      </c>
      <c r="E13" s="398"/>
      <c r="F13" s="97">
        <v>0</v>
      </c>
    </row>
    <row r="14" customFormat="1" spans="1:6">
      <c r="A14" s="453" t="s">
        <v>1267</v>
      </c>
      <c r="B14" s="453" t="s">
        <v>1268</v>
      </c>
      <c r="C14" s="97">
        <v>81.88</v>
      </c>
      <c r="D14" s="97">
        <v>81.88</v>
      </c>
      <c r="E14" s="398"/>
      <c r="F14" s="97">
        <v>0</v>
      </c>
    </row>
    <row r="15" customFormat="1" spans="1:6">
      <c r="A15" s="453" t="s">
        <v>925</v>
      </c>
      <c r="B15" s="453" t="s">
        <v>1269</v>
      </c>
      <c r="C15" s="97">
        <v>10.79</v>
      </c>
      <c r="D15" s="97">
        <v>10.79</v>
      </c>
      <c r="E15" s="398"/>
      <c r="F15" s="97">
        <v>0</v>
      </c>
    </row>
    <row r="16" customFormat="1" spans="1:6">
      <c r="A16" s="453" t="s">
        <v>1270</v>
      </c>
      <c r="B16" s="453" t="s">
        <v>1271</v>
      </c>
      <c r="C16" s="97">
        <v>10.79</v>
      </c>
      <c r="D16" s="97">
        <v>10.79</v>
      </c>
      <c r="E16" s="398"/>
      <c r="F16" s="97">
        <v>0</v>
      </c>
    </row>
    <row r="17" customFormat="1" spans="1:6">
      <c r="A17" s="453" t="s">
        <v>1274</v>
      </c>
      <c r="B17" s="453" t="s">
        <v>1275</v>
      </c>
      <c r="C17" s="97">
        <v>10.79</v>
      </c>
      <c r="D17" s="97">
        <v>10.79</v>
      </c>
      <c r="E17" s="398"/>
      <c r="F17" s="97">
        <v>0</v>
      </c>
    </row>
    <row r="18" customFormat="1" spans="1:6">
      <c r="A18" s="453" t="s">
        <v>929</v>
      </c>
      <c r="B18" s="453" t="s">
        <v>1276</v>
      </c>
      <c r="C18" s="97">
        <v>6.97</v>
      </c>
      <c r="D18" s="97">
        <v>6.97</v>
      </c>
      <c r="E18" s="398"/>
      <c r="F18" s="97">
        <v>0</v>
      </c>
    </row>
    <row r="19" customFormat="1" spans="1:6">
      <c r="A19" s="453" t="s">
        <v>1277</v>
      </c>
      <c r="B19" s="453" t="s">
        <v>355</v>
      </c>
      <c r="C19" s="97">
        <v>6.97</v>
      </c>
      <c r="D19" s="97">
        <v>6.97</v>
      </c>
      <c r="E19" s="398"/>
      <c r="F19" s="97">
        <v>0</v>
      </c>
    </row>
    <row r="20" customFormat="1" spans="1:6">
      <c r="A20" s="453" t="s">
        <v>1278</v>
      </c>
      <c r="B20" s="453" t="s">
        <v>1279</v>
      </c>
      <c r="C20" s="97">
        <v>5.51</v>
      </c>
      <c r="D20" s="97">
        <v>5.51</v>
      </c>
      <c r="E20" s="398"/>
      <c r="F20" s="97">
        <v>0</v>
      </c>
    </row>
    <row r="21" customFormat="1" spans="1:6">
      <c r="A21" s="453" t="s">
        <v>1280</v>
      </c>
      <c r="B21" s="453" t="s">
        <v>1281</v>
      </c>
      <c r="C21" s="97">
        <v>1.47</v>
      </c>
      <c r="D21" s="97">
        <v>1.47</v>
      </c>
      <c r="E21" s="398"/>
      <c r="F21" s="97">
        <v>0</v>
      </c>
    </row>
    <row r="22" customFormat="1" spans="1:6">
      <c r="A22" s="453" t="s">
        <v>949</v>
      </c>
      <c r="B22" s="453" t="s">
        <v>1282</v>
      </c>
      <c r="C22" s="97">
        <v>4.4</v>
      </c>
      <c r="D22" s="97">
        <v>4.4</v>
      </c>
      <c r="E22" s="398"/>
      <c r="F22" s="97">
        <v>0</v>
      </c>
    </row>
    <row r="23" customFormat="1" spans="1:6">
      <c r="A23" s="453" t="s">
        <v>1283</v>
      </c>
      <c r="B23" s="453" t="s">
        <v>1284</v>
      </c>
      <c r="C23" s="97">
        <v>4.4</v>
      </c>
      <c r="D23" s="97">
        <v>4.4</v>
      </c>
      <c r="E23" s="398"/>
      <c r="F23" s="97">
        <v>0</v>
      </c>
    </row>
    <row r="24" customFormat="1" spans="1:6">
      <c r="A24" s="453" t="s">
        <v>1285</v>
      </c>
      <c r="B24" s="453" t="s">
        <v>1286</v>
      </c>
      <c r="C24" s="97">
        <v>4.4</v>
      </c>
      <c r="D24" s="97">
        <v>4.4</v>
      </c>
      <c r="E24" s="398"/>
      <c r="F24" s="97">
        <v>0</v>
      </c>
    </row>
    <row r="25" customFormat="1" ht="409.5" hidden="1" customHeight="1" spans="1:6">
      <c r="A25" s="383"/>
      <c r="B25" s="383"/>
      <c r="C25" s="383"/>
      <c r="D25" s="383"/>
      <c r="E25" s="383"/>
      <c r="F25" s="383"/>
    </row>
  </sheetData>
  <mergeCells count="21">
    <mergeCell ref="A3:F3"/>
    <mergeCell ref="E5:F5"/>
    <mergeCell ref="C7:F7"/>
    <mergeCell ref="C8:F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A7:B8"/>
  </mergeCells>
  <pageMargins left="0.7" right="0.7" top="0.75" bottom="0.75" header="0.3" footer="0.3"/>
  <pageSetup paperSize="9" fitToHeight="0" orientation="landscape" horizontalDpi="300" verticalDpi="300"/>
  <headerFooter alignWithMargins="0"/>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8"/>
  <sheetViews>
    <sheetView showGridLines="0" workbookViewId="0">
      <selection activeCell="A1" sqref="A1:D1"/>
    </sheetView>
  </sheetViews>
  <sheetFormatPr defaultColWidth="9.14285714285714" defaultRowHeight="12.75" outlineLevelCol="3"/>
  <cols>
    <col min="1" max="1" width="31.4285714285714" style="383" customWidth="1"/>
    <col min="2" max="2" width="22.8571428571429" style="383" customWidth="1"/>
    <col min="3" max="3" width="31.4285714285714" style="383" customWidth="1"/>
    <col min="4" max="4" width="22.7142857142857" style="383" customWidth="1"/>
    <col min="5" max="5" width="9.14285714285714" style="383" hidden="1" customWidth="1"/>
  </cols>
  <sheetData>
    <row r="1" customFormat="1" ht="17.1" customHeight="1" spans="1:4">
      <c r="A1" s="399"/>
      <c r="B1" s="383"/>
      <c r="C1" s="383"/>
      <c r="D1" s="383"/>
    </row>
    <row r="2" customFormat="1" ht="30.2" customHeight="1" spans="1:4">
      <c r="A2" s="404" t="s">
        <v>1684</v>
      </c>
      <c r="B2" s="383"/>
      <c r="C2" s="383"/>
      <c r="D2" s="383"/>
    </row>
    <row r="3" customFormat="1" ht="17.1" customHeight="1" spans="1:4">
      <c r="A3" s="411" t="s">
        <v>2069</v>
      </c>
      <c r="B3" s="383"/>
      <c r="C3" s="383"/>
      <c r="D3" s="399" t="s">
        <v>2</v>
      </c>
    </row>
    <row r="4" customFormat="1" ht="15" customHeight="1" spans="1:4">
      <c r="A4" s="417" t="s">
        <v>1634</v>
      </c>
      <c r="B4" s="392"/>
      <c r="C4" s="388" t="s">
        <v>1635</v>
      </c>
      <c r="D4" s="398"/>
    </row>
    <row r="5" customFormat="1" ht="13.5" spans="1:4">
      <c r="A5" s="417" t="s">
        <v>1636</v>
      </c>
      <c r="B5" s="417" t="s">
        <v>1637</v>
      </c>
      <c r="C5" s="417" t="s">
        <v>1638</v>
      </c>
      <c r="D5" s="388" t="s">
        <v>1637</v>
      </c>
    </row>
    <row r="6" customFormat="1" ht="13.5" spans="1:4">
      <c r="A6" s="443" t="s">
        <v>1685</v>
      </c>
      <c r="B6" s="82">
        <v>104.04</v>
      </c>
      <c r="C6" s="444" t="s">
        <v>1686</v>
      </c>
      <c r="D6" s="84">
        <v>104.04</v>
      </c>
    </row>
    <row r="7" customFormat="1" ht="13.5" spans="1:4">
      <c r="A7" s="443" t="s">
        <v>1687</v>
      </c>
      <c r="B7" s="82">
        <v>104.04</v>
      </c>
      <c r="C7" s="444" t="s">
        <v>1688</v>
      </c>
      <c r="D7" s="84">
        <v>81.88</v>
      </c>
    </row>
    <row r="8" customFormat="1" ht="13.5" spans="1:4">
      <c r="A8" s="443" t="s">
        <v>1689</v>
      </c>
      <c r="B8" s="82">
        <v>104.04</v>
      </c>
      <c r="C8" s="444" t="s">
        <v>1690</v>
      </c>
      <c r="D8" s="84">
        <v>0</v>
      </c>
    </row>
    <row r="9" customFormat="1" ht="13.5" spans="1:4">
      <c r="A9" s="443" t="s">
        <v>1691</v>
      </c>
      <c r="B9" s="445"/>
      <c r="C9" s="444" t="s">
        <v>1692</v>
      </c>
      <c r="D9" s="84">
        <v>0</v>
      </c>
    </row>
    <row r="10" customFormat="1" ht="13.5" spans="1:4">
      <c r="A10" s="443" t="s">
        <v>1693</v>
      </c>
      <c r="B10" s="445"/>
      <c r="C10" s="444" t="s">
        <v>1694</v>
      </c>
      <c r="D10" s="84">
        <v>0</v>
      </c>
    </row>
    <row r="11" customFormat="1" ht="13.5" spans="1:4">
      <c r="A11" s="443" t="s">
        <v>1695</v>
      </c>
      <c r="B11" s="445"/>
      <c r="C11" s="444" t="s">
        <v>1696</v>
      </c>
      <c r="D11" s="84">
        <v>0</v>
      </c>
    </row>
    <row r="12" customFormat="1" ht="13.5" spans="1:4">
      <c r="A12" s="443" t="s">
        <v>1697</v>
      </c>
      <c r="B12" s="445"/>
      <c r="C12" s="444" t="s">
        <v>1698</v>
      </c>
      <c r="D12" s="84">
        <v>0</v>
      </c>
    </row>
    <row r="13" customFormat="1" ht="24" spans="1:4">
      <c r="A13" s="443" t="s">
        <v>1699</v>
      </c>
      <c r="B13" s="445"/>
      <c r="C13" s="444" t="s">
        <v>1700</v>
      </c>
      <c r="D13" s="84">
        <v>0</v>
      </c>
    </row>
    <row r="14" customFormat="1" ht="13.5" spans="1:4">
      <c r="A14" s="443" t="s">
        <v>1701</v>
      </c>
      <c r="B14" s="445"/>
      <c r="C14" s="444" t="s">
        <v>1702</v>
      </c>
      <c r="D14" s="84">
        <v>10.79</v>
      </c>
    </row>
    <row r="15" customFormat="1" ht="13.5" spans="1:4">
      <c r="A15" s="443" t="s">
        <v>1703</v>
      </c>
      <c r="B15" s="82">
        <v>0</v>
      </c>
      <c r="C15" s="444" t="s">
        <v>1704</v>
      </c>
      <c r="D15" s="84">
        <v>0</v>
      </c>
    </row>
    <row r="16" customFormat="1" ht="13.5" spans="1:4">
      <c r="A16" s="443" t="s">
        <v>1705</v>
      </c>
      <c r="B16" s="445"/>
      <c r="C16" s="444" t="s">
        <v>1706</v>
      </c>
      <c r="D16" s="84">
        <v>6.97</v>
      </c>
    </row>
    <row r="17" customFormat="1" ht="13.5" spans="1:4">
      <c r="A17" s="443" t="s">
        <v>1707</v>
      </c>
      <c r="B17" s="445"/>
      <c r="C17" s="444" t="s">
        <v>1708</v>
      </c>
      <c r="D17" s="84">
        <v>0</v>
      </c>
    </row>
    <row r="18" customFormat="1" ht="13.5" spans="1:4">
      <c r="A18" s="443"/>
      <c r="B18" s="446"/>
      <c r="C18" s="444" t="s">
        <v>1709</v>
      </c>
      <c r="D18" s="84">
        <v>0</v>
      </c>
    </row>
    <row r="19" customFormat="1" ht="13.5" spans="1:4">
      <c r="A19" s="443"/>
      <c r="B19" s="446"/>
      <c r="C19" s="444" t="s">
        <v>1710</v>
      </c>
      <c r="D19" s="84">
        <v>0</v>
      </c>
    </row>
    <row r="20" customFormat="1" ht="13.5" spans="1:4">
      <c r="A20" s="443"/>
      <c r="B20" s="446"/>
      <c r="C20" s="444" t="s">
        <v>1711</v>
      </c>
      <c r="D20" s="84">
        <v>0</v>
      </c>
    </row>
    <row r="21" customFormat="1" ht="13.5" spans="1:4">
      <c r="A21" s="443"/>
      <c r="B21" s="446"/>
      <c r="C21" s="444" t="s">
        <v>1712</v>
      </c>
      <c r="D21" s="84">
        <v>0</v>
      </c>
    </row>
    <row r="22" customFormat="1" ht="13.5" spans="1:4">
      <c r="A22" s="447"/>
      <c r="B22" s="448"/>
      <c r="C22" s="444" t="s">
        <v>1713</v>
      </c>
      <c r="D22" s="84">
        <v>0</v>
      </c>
    </row>
    <row r="23" customFormat="1" ht="13.5" spans="1:4">
      <c r="A23" s="447"/>
      <c r="B23" s="448"/>
      <c r="C23" s="444" t="s">
        <v>1714</v>
      </c>
      <c r="D23" s="84">
        <v>0</v>
      </c>
    </row>
    <row r="24" customFormat="1" ht="13.5" spans="1:4">
      <c r="A24" s="447"/>
      <c r="B24" s="448"/>
      <c r="C24" s="444" t="s">
        <v>1715</v>
      </c>
      <c r="D24" s="84">
        <v>0</v>
      </c>
    </row>
    <row r="25" customFormat="1" ht="13.5" spans="1:4">
      <c r="A25" s="447"/>
      <c r="B25" s="448"/>
      <c r="C25" s="444" t="s">
        <v>1716</v>
      </c>
      <c r="D25" s="84">
        <v>0</v>
      </c>
    </row>
    <row r="26" customFormat="1" ht="13.5" spans="1:4">
      <c r="A26" s="447"/>
      <c r="B26" s="448"/>
      <c r="C26" s="444" t="s">
        <v>1717</v>
      </c>
      <c r="D26" s="84">
        <v>4.4</v>
      </c>
    </row>
    <row r="27" customFormat="1" ht="13.5" spans="1:4">
      <c r="A27" s="447"/>
      <c r="B27" s="448"/>
      <c r="C27" s="444" t="s">
        <v>1718</v>
      </c>
      <c r="D27" s="84">
        <v>0</v>
      </c>
    </row>
    <row r="28" customFormat="1" ht="13.5" spans="1:4">
      <c r="A28" s="447"/>
      <c r="B28" s="448"/>
      <c r="C28" s="444" t="s">
        <v>1719</v>
      </c>
      <c r="D28" s="84">
        <v>0</v>
      </c>
    </row>
    <row r="29" customFormat="1" ht="24" spans="1:4">
      <c r="A29" s="447"/>
      <c r="B29" s="448"/>
      <c r="C29" s="444" t="s">
        <v>1720</v>
      </c>
      <c r="D29" s="84">
        <v>0</v>
      </c>
    </row>
    <row r="30" customFormat="1" ht="13.5" spans="1:4">
      <c r="A30" s="447"/>
      <c r="B30" s="448"/>
      <c r="C30" s="444" t="s">
        <v>1721</v>
      </c>
      <c r="D30" s="84">
        <v>0</v>
      </c>
    </row>
    <row r="31" customFormat="1" ht="13.5" spans="1:4">
      <c r="A31" s="447"/>
      <c r="B31" s="448"/>
      <c r="C31" s="444" t="s">
        <v>1722</v>
      </c>
      <c r="D31" s="84">
        <v>0</v>
      </c>
    </row>
    <row r="32" customFormat="1" ht="13.5" spans="1:4">
      <c r="A32" s="447"/>
      <c r="B32" s="448"/>
      <c r="C32" s="444" t="s">
        <v>1723</v>
      </c>
      <c r="D32" s="84">
        <v>0</v>
      </c>
    </row>
    <row r="33" customFormat="1" ht="13.5" spans="1:4">
      <c r="A33" s="447"/>
      <c r="B33" s="448"/>
      <c r="C33" s="444" t="s">
        <v>1724</v>
      </c>
      <c r="D33" s="84">
        <v>0</v>
      </c>
    </row>
    <row r="34" customFormat="1" ht="13.5" spans="1:4">
      <c r="A34" s="447"/>
      <c r="B34" s="448"/>
      <c r="C34" s="444" t="s">
        <v>1725</v>
      </c>
      <c r="D34" s="84">
        <v>0</v>
      </c>
    </row>
    <row r="35" customFormat="1" ht="13.5" spans="1:4">
      <c r="A35" s="449"/>
      <c r="B35" s="430"/>
      <c r="C35" s="444" t="s">
        <v>1726</v>
      </c>
      <c r="D35" s="84">
        <v>0</v>
      </c>
    </row>
    <row r="36" customFormat="1" ht="13.5" spans="1:4">
      <c r="A36" s="449"/>
      <c r="B36" s="430"/>
      <c r="C36" s="444" t="s">
        <v>1727</v>
      </c>
      <c r="D36" s="90">
        <v>0</v>
      </c>
    </row>
    <row r="37" customFormat="1" ht="13.5" spans="1:4">
      <c r="A37" s="449" t="s">
        <v>866</v>
      </c>
      <c r="B37" s="91">
        <v>104.04</v>
      </c>
      <c r="C37" s="449" t="s">
        <v>1668</v>
      </c>
      <c r="D37" s="92">
        <v>104.04</v>
      </c>
    </row>
    <row r="38" customFormat="1" ht="2.1" customHeight="1" spans="1:4">
      <c r="A38" s="383"/>
      <c r="B38" s="383"/>
      <c r="C38" s="383"/>
      <c r="D38" s="383"/>
    </row>
  </sheetData>
  <mergeCells count="5">
    <mergeCell ref="A1:D1"/>
    <mergeCell ref="A2:D2"/>
    <mergeCell ref="A3:C3"/>
    <mergeCell ref="A4:B4"/>
    <mergeCell ref="C4:D4"/>
  </mergeCells>
  <pageMargins left="0.7" right="0.7" top="0.75" bottom="0.75" header="0.3" footer="0.3"/>
  <pageSetup paperSize="9" fitToHeight="0" orientation="landscape" horizontalDpi="300" verticalDpi="300"/>
  <headerFooter alignWithMargins="0"/>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4"/>
  <sheetViews>
    <sheetView showGridLines="0" topLeftCell="F1" workbookViewId="0">
      <selection activeCell="A1" sqref="A1:AB1"/>
    </sheetView>
  </sheetViews>
  <sheetFormatPr defaultColWidth="9.14285714285714" defaultRowHeight="12.75"/>
  <cols>
    <col min="1" max="1" width="5.57142857142857" style="383" customWidth="1"/>
    <col min="2" max="2" width="5.28571428571429" style="383" customWidth="1"/>
    <col min="3" max="3" width="5.42857142857143" style="383" customWidth="1"/>
    <col min="4" max="4" width="31.8571428571429" style="383" customWidth="1"/>
    <col min="5" max="6" width="11.7142857142857" style="383" customWidth="1"/>
    <col min="7" max="7" width="10" style="383" customWidth="1"/>
    <col min="8" max="8" width="11" style="383" customWidth="1"/>
    <col min="9" max="9" width="10.4285714285714" style="383" customWidth="1"/>
    <col min="10" max="10" width="12.1428571428571" style="383" customWidth="1"/>
    <col min="11" max="11" width="10.8571428571429" style="383" customWidth="1"/>
    <col min="12" max="12" width="10.7142857142857" style="383" customWidth="1"/>
    <col min="13" max="13" width="11.1428571428571" style="383" customWidth="1"/>
    <col min="14" max="15" width="11" style="383" customWidth="1"/>
    <col min="16" max="16" width="10.1428571428571" style="383" customWidth="1"/>
    <col min="17" max="17" width="10.7142857142857" style="383" customWidth="1"/>
    <col min="18" max="18" width="11.4285714285714" style="383" customWidth="1"/>
    <col min="19" max="19" width="10.5714285714286" style="383" customWidth="1"/>
    <col min="20" max="20" width="10.7142857142857" style="383" customWidth="1"/>
    <col min="21" max="21" width="10.8571428571429" style="383" customWidth="1"/>
    <col min="22" max="22" width="10.7142857142857" style="383" customWidth="1"/>
    <col min="23" max="23" width="10.5714285714286" style="383" customWidth="1"/>
    <col min="24" max="24" width="10.1428571428571" style="383" customWidth="1"/>
    <col min="25" max="25" width="10.5714285714286" style="383" customWidth="1"/>
    <col min="26" max="26" width="10.7142857142857" style="383" customWidth="1"/>
    <col min="27" max="27" width="11.7142857142857" style="383" customWidth="1"/>
    <col min="28" max="28" width="12.1428571428571" style="383" customWidth="1"/>
    <col min="29" max="29" width="9.14285714285714" style="383" hidden="1" customWidth="1"/>
  </cols>
  <sheetData>
    <row r="1" customFormat="1" ht="17.1" customHeight="1" spans="1:28">
      <c r="A1" s="384"/>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row>
    <row r="2" customFormat="1" ht="33.95" customHeight="1" spans="1:28">
      <c r="A2" s="389" t="s">
        <v>1728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row>
    <row r="3" customFormat="1" ht="17.1" customHeight="1" spans="1:28">
      <c r="A3" s="397" t="s">
        <v>2</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row>
    <row r="4" customFormat="1" ht="13.5" spans="1:28">
      <c r="A4" s="388" t="s">
        <v>1729</v>
      </c>
      <c r="B4" s="405"/>
      <c r="C4" s="406"/>
      <c r="D4" s="388" t="s">
        <v>1730</v>
      </c>
      <c r="E4" s="388" t="s">
        <v>1682</v>
      </c>
      <c r="F4" s="392"/>
      <c r="G4" s="392"/>
      <c r="H4" s="392"/>
      <c r="I4" s="392"/>
      <c r="J4" s="392"/>
      <c r="K4" s="392"/>
      <c r="L4" s="392"/>
      <c r="M4" s="392"/>
      <c r="N4" s="392"/>
      <c r="O4" s="392"/>
      <c r="P4" s="392"/>
      <c r="Q4" s="392"/>
      <c r="R4" s="392"/>
      <c r="S4" s="392"/>
      <c r="T4" s="392"/>
      <c r="U4" s="392"/>
      <c r="V4" s="392"/>
      <c r="W4" s="392"/>
      <c r="X4" s="392"/>
      <c r="Y4" s="392"/>
      <c r="Z4" s="398"/>
      <c r="AA4" s="388" t="s">
        <v>1683</v>
      </c>
      <c r="AB4" s="398"/>
    </row>
    <row r="5" customFormat="1" ht="13.5" spans="1:28">
      <c r="A5" s="438"/>
      <c r="B5" s="383"/>
      <c r="C5" s="439"/>
      <c r="D5" s="440"/>
      <c r="E5" s="388" t="s">
        <v>1731</v>
      </c>
      <c r="F5" s="392"/>
      <c r="G5" s="392"/>
      <c r="H5" s="392"/>
      <c r="I5" s="392"/>
      <c r="J5" s="392"/>
      <c r="K5" s="392"/>
      <c r="L5" s="392"/>
      <c r="M5" s="392"/>
      <c r="N5" s="398"/>
      <c r="O5" s="388" t="s">
        <v>1732</v>
      </c>
      <c r="P5" s="388" t="s">
        <v>1733</v>
      </c>
      <c r="Q5" s="388" t="s">
        <v>1734</v>
      </c>
      <c r="R5" s="392"/>
      <c r="S5" s="392"/>
      <c r="T5" s="392"/>
      <c r="U5" s="392"/>
      <c r="V5" s="392"/>
      <c r="W5" s="392"/>
      <c r="X5" s="392"/>
      <c r="Y5" s="392"/>
      <c r="Z5" s="398"/>
      <c r="AA5" s="388" t="s">
        <v>1130</v>
      </c>
      <c r="AB5" s="388" t="s">
        <v>1735</v>
      </c>
    </row>
    <row r="6" customFormat="1" ht="13.5" spans="1:28">
      <c r="A6" s="441"/>
      <c r="B6" s="408"/>
      <c r="C6" s="409"/>
      <c r="D6" s="440"/>
      <c r="E6" s="388" t="s">
        <v>884</v>
      </c>
      <c r="F6" s="388" t="s">
        <v>1152</v>
      </c>
      <c r="G6" s="392"/>
      <c r="H6" s="392"/>
      <c r="I6" s="398"/>
      <c r="J6" s="388" t="s">
        <v>1153</v>
      </c>
      <c r="K6" s="392"/>
      <c r="L6" s="392"/>
      <c r="M6" s="398"/>
      <c r="N6" s="388" t="s">
        <v>905</v>
      </c>
      <c r="O6" s="440"/>
      <c r="P6" s="440"/>
      <c r="Q6" s="388" t="s">
        <v>884</v>
      </c>
      <c r="R6" s="388" t="s">
        <v>1152</v>
      </c>
      <c r="S6" s="392"/>
      <c r="T6" s="392"/>
      <c r="U6" s="398"/>
      <c r="V6" s="388" t="s">
        <v>1153</v>
      </c>
      <c r="W6" s="392"/>
      <c r="X6" s="392"/>
      <c r="Y6" s="398"/>
      <c r="Z6" s="388" t="s">
        <v>905</v>
      </c>
      <c r="AA6" s="440"/>
      <c r="AB6" s="440"/>
    </row>
    <row r="7" customFormat="1" ht="13.5" spans="1:28">
      <c r="A7" s="388" t="s">
        <v>1736</v>
      </c>
      <c r="B7" s="388" t="s">
        <v>1737</v>
      </c>
      <c r="C7" s="388" t="s">
        <v>1738</v>
      </c>
      <c r="D7" s="440"/>
      <c r="E7" s="440"/>
      <c r="F7" s="388" t="s">
        <v>1130</v>
      </c>
      <c r="G7" s="388" t="s">
        <v>1739</v>
      </c>
      <c r="H7" s="398"/>
      <c r="I7" s="388" t="s">
        <v>1740</v>
      </c>
      <c r="J7" s="388" t="s">
        <v>884</v>
      </c>
      <c r="K7" s="388" t="s">
        <v>1153</v>
      </c>
      <c r="L7" s="388" t="s">
        <v>1741</v>
      </c>
      <c r="M7" s="388" t="s">
        <v>1742</v>
      </c>
      <c r="N7" s="440"/>
      <c r="O7" s="440"/>
      <c r="P7" s="440"/>
      <c r="Q7" s="440"/>
      <c r="R7" s="388" t="s">
        <v>1130</v>
      </c>
      <c r="S7" s="388" t="s">
        <v>1739</v>
      </c>
      <c r="T7" s="398"/>
      <c r="U7" s="388" t="s">
        <v>1740</v>
      </c>
      <c r="V7" s="388" t="s">
        <v>1130</v>
      </c>
      <c r="W7" s="388" t="s">
        <v>1153</v>
      </c>
      <c r="X7" s="388" t="s">
        <v>1741</v>
      </c>
      <c r="Y7" s="388" t="s">
        <v>1742</v>
      </c>
      <c r="Z7" s="440"/>
      <c r="AA7" s="440"/>
      <c r="AB7" s="440"/>
    </row>
    <row r="8" customFormat="1" ht="27" spans="1:28">
      <c r="A8" s="442"/>
      <c r="B8" s="442"/>
      <c r="C8" s="442"/>
      <c r="D8" s="442"/>
      <c r="E8" s="442"/>
      <c r="F8" s="442"/>
      <c r="G8" s="388" t="s">
        <v>1743</v>
      </c>
      <c r="H8" s="388" t="s">
        <v>1744</v>
      </c>
      <c r="I8" s="442"/>
      <c r="J8" s="442"/>
      <c r="K8" s="442"/>
      <c r="L8" s="442"/>
      <c r="M8" s="442"/>
      <c r="N8" s="442"/>
      <c r="O8" s="442"/>
      <c r="P8" s="442"/>
      <c r="Q8" s="442"/>
      <c r="R8" s="442"/>
      <c r="S8" s="388" t="s">
        <v>1743</v>
      </c>
      <c r="T8" s="388" t="s">
        <v>1744</v>
      </c>
      <c r="U8" s="442"/>
      <c r="V8" s="442"/>
      <c r="W8" s="442"/>
      <c r="X8" s="442"/>
      <c r="Y8" s="442"/>
      <c r="Z8" s="442"/>
      <c r="AA8" s="442"/>
      <c r="AB8" s="442"/>
    </row>
    <row r="9" customFormat="1" spans="1:28">
      <c r="A9" s="394" t="s">
        <v>1184</v>
      </c>
      <c r="B9" s="394" t="s">
        <v>1185</v>
      </c>
      <c r="C9" s="394" t="s">
        <v>1186</v>
      </c>
      <c r="D9" s="394" t="s">
        <v>1187</v>
      </c>
      <c r="E9" s="394" t="s">
        <v>1188</v>
      </c>
      <c r="F9" s="394" t="s">
        <v>1189</v>
      </c>
      <c r="G9" s="394" t="s">
        <v>1190</v>
      </c>
      <c r="H9" s="394" t="s">
        <v>1191</v>
      </c>
      <c r="I9" s="394" t="s">
        <v>1192</v>
      </c>
      <c r="J9" s="394" t="s">
        <v>1193</v>
      </c>
      <c r="K9" s="394" t="s">
        <v>1194</v>
      </c>
      <c r="L9" s="394" t="s">
        <v>1195</v>
      </c>
      <c r="M9" s="394" t="s">
        <v>1196</v>
      </c>
      <c r="N9" s="394" t="s">
        <v>1197</v>
      </c>
      <c r="O9" s="394" t="s">
        <v>1198</v>
      </c>
      <c r="P9" s="394" t="s">
        <v>1199</v>
      </c>
      <c r="Q9" s="394" t="s">
        <v>1200</v>
      </c>
      <c r="R9" s="394" t="s">
        <v>1201</v>
      </c>
      <c r="S9" s="394" t="s">
        <v>1202</v>
      </c>
      <c r="T9" s="394" t="s">
        <v>1203</v>
      </c>
      <c r="U9" s="394" t="s">
        <v>1204</v>
      </c>
      <c r="V9" s="394" t="s">
        <v>1205</v>
      </c>
      <c r="W9" s="394" t="s">
        <v>1206</v>
      </c>
      <c r="X9" s="394" t="s">
        <v>1207</v>
      </c>
      <c r="Y9" s="394" t="s">
        <v>1208</v>
      </c>
      <c r="Z9" s="394" t="s">
        <v>1209</v>
      </c>
      <c r="AA9" s="394" t="s">
        <v>1210</v>
      </c>
      <c r="AB9" s="394" t="s">
        <v>1211</v>
      </c>
    </row>
    <row r="10" customFormat="1" spans="1:28">
      <c r="A10" s="394"/>
      <c r="B10" s="394"/>
      <c r="C10" s="394"/>
      <c r="D10" s="394" t="s">
        <v>884</v>
      </c>
      <c r="E10" s="80">
        <v>104.04</v>
      </c>
      <c r="F10" s="80">
        <v>80.28</v>
      </c>
      <c r="G10" s="80">
        <v>58.12</v>
      </c>
      <c r="H10" s="80">
        <v>0</v>
      </c>
      <c r="I10" s="80">
        <v>22.16</v>
      </c>
      <c r="J10" s="80">
        <v>23.75</v>
      </c>
      <c r="K10" s="80">
        <v>18.35</v>
      </c>
      <c r="L10" s="80">
        <v>0</v>
      </c>
      <c r="M10" s="80">
        <v>5.4</v>
      </c>
      <c r="N10" s="80">
        <v>0</v>
      </c>
      <c r="O10" s="80">
        <v>0</v>
      </c>
      <c r="P10" s="80">
        <v>0</v>
      </c>
      <c r="Q10" s="80">
        <v>104.04</v>
      </c>
      <c r="R10" s="80">
        <v>80.28</v>
      </c>
      <c r="S10" s="80">
        <v>58.12</v>
      </c>
      <c r="T10" s="80">
        <v>0</v>
      </c>
      <c r="U10" s="80">
        <v>22.16</v>
      </c>
      <c r="V10" s="80">
        <v>23.75</v>
      </c>
      <c r="W10" s="80">
        <v>18.35</v>
      </c>
      <c r="X10" s="80">
        <v>0</v>
      </c>
      <c r="Y10" s="80">
        <v>5.4</v>
      </c>
      <c r="Z10" s="80">
        <v>0</v>
      </c>
      <c r="AA10" s="80">
        <v>0</v>
      </c>
      <c r="AB10" s="80">
        <v>0</v>
      </c>
    </row>
    <row r="11" customFormat="1" spans="1:28">
      <c r="A11" s="396"/>
      <c r="B11" s="396"/>
      <c r="C11" s="396"/>
      <c r="D11" s="396" t="s">
        <v>2070</v>
      </c>
      <c r="E11" s="80">
        <v>104.04</v>
      </c>
      <c r="F11" s="80">
        <v>80.28</v>
      </c>
      <c r="G11" s="80">
        <v>58.12</v>
      </c>
      <c r="H11" s="80">
        <v>0</v>
      </c>
      <c r="I11" s="80">
        <v>22.16</v>
      </c>
      <c r="J11" s="80">
        <v>23.75</v>
      </c>
      <c r="K11" s="80">
        <v>18.35</v>
      </c>
      <c r="L11" s="80">
        <v>0</v>
      </c>
      <c r="M11" s="80">
        <v>5.4</v>
      </c>
      <c r="N11" s="80">
        <v>0</v>
      </c>
      <c r="O11" s="80">
        <v>0</v>
      </c>
      <c r="P11" s="80">
        <v>0</v>
      </c>
      <c r="Q11" s="80">
        <v>104.04</v>
      </c>
      <c r="R11" s="80">
        <v>80.28</v>
      </c>
      <c r="S11" s="80">
        <v>58.12</v>
      </c>
      <c r="T11" s="80">
        <v>0</v>
      </c>
      <c r="U11" s="80">
        <v>22.16</v>
      </c>
      <c r="V11" s="80">
        <v>23.75</v>
      </c>
      <c r="W11" s="80">
        <v>18.35</v>
      </c>
      <c r="X11" s="80">
        <v>0</v>
      </c>
      <c r="Y11" s="80">
        <v>5.4</v>
      </c>
      <c r="Z11" s="80">
        <v>0</v>
      </c>
      <c r="AA11" s="80">
        <v>0</v>
      </c>
      <c r="AB11" s="80">
        <v>0</v>
      </c>
    </row>
    <row r="12" customFormat="1" spans="1:28">
      <c r="A12" s="420" t="s">
        <v>911</v>
      </c>
      <c r="B12" s="420"/>
      <c r="C12" s="420"/>
      <c r="D12" s="396" t="s">
        <v>1746</v>
      </c>
      <c r="E12" s="80">
        <v>81.87</v>
      </c>
      <c r="F12" s="80">
        <v>58.12</v>
      </c>
      <c r="G12" s="80">
        <v>58.12</v>
      </c>
      <c r="H12" s="80">
        <v>0</v>
      </c>
      <c r="I12" s="80">
        <v>0</v>
      </c>
      <c r="J12" s="80">
        <v>23.75</v>
      </c>
      <c r="K12" s="80">
        <v>18.35</v>
      </c>
      <c r="L12" s="80">
        <v>0</v>
      </c>
      <c r="M12" s="80">
        <v>5.4</v>
      </c>
      <c r="N12" s="80">
        <v>0</v>
      </c>
      <c r="O12" s="80">
        <v>0</v>
      </c>
      <c r="P12" s="80">
        <v>0</v>
      </c>
      <c r="Q12" s="80">
        <v>81.87</v>
      </c>
      <c r="R12" s="80">
        <v>58.12</v>
      </c>
      <c r="S12" s="80">
        <v>58.12</v>
      </c>
      <c r="T12" s="80">
        <v>0</v>
      </c>
      <c r="U12" s="80">
        <v>0</v>
      </c>
      <c r="V12" s="80">
        <v>23.75</v>
      </c>
      <c r="W12" s="80">
        <v>18.35</v>
      </c>
      <c r="X12" s="80">
        <v>0</v>
      </c>
      <c r="Y12" s="80">
        <v>5.4</v>
      </c>
      <c r="Z12" s="80">
        <v>0</v>
      </c>
      <c r="AA12" s="80">
        <v>0</v>
      </c>
      <c r="AB12" s="80">
        <v>0</v>
      </c>
    </row>
    <row r="13" customFormat="1" spans="1:28">
      <c r="A13" s="420"/>
      <c r="B13" s="420" t="s">
        <v>1747</v>
      </c>
      <c r="C13" s="420"/>
      <c r="D13" s="396" t="s">
        <v>1748</v>
      </c>
      <c r="E13" s="80">
        <v>81.87</v>
      </c>
      <c r="F13" s="80">
        <v>58.12</v>
      </c>
      <c r="G13" s="80">
        <v>58.12</v>
      </c>
      <c r="H13" s="80">
        <v>0</v>
      </c>
      <c r="I13" s="80">
        <v>0</v>
      </c>
      <c r="J13" s="80">
        <v>23.75</v>
      </c>
      <c r="K13" s="80">
        <v>18.35</v>
      </c>
      <c r="L13" s="80">
        <v>0</v>
      </c>
      <c r="M13" s="80">
        <v>5.4</v>
      </c>
      <c r="N13" s="80">
        <v>0</v>
      </c>
      <c r="O13" s="80">
        <v>0</v>
      </c>
      <c r="P13" s="80">
        <v>0</v>
      </c>
      <c r="Q13" s="80">
        <v>81.87</v>
      </c>
      <c r="R13" s="80">
        <v>58.12</v>
      </c>
      <c r="S13" s="80">
        <v>58.12</v>
      </c>
      <c r="T13" s="80">
        <v>0</v>
      </c>
      <c r="U13" s="80">
        <v>0</v>
      </c>
      <c r="V13" s="80">
        <v>23.75</v>
      </c>
      <c r="W13" s="80">
        <v>18.35</v>
      </c>
      <c r="X13" s="80">
        <v>0</v>
      </c>
      <c r="Y13" s="80">
        <v>5.4</v>
      </c>
      <c r="Z13" s="80">
        <v>0</v>
      </c>
      <c r="AA13" s="80">
        <v>0</v>
      </c>
      <c r="AB13" s="80">
        <v>0</v>
      </c>
    </row>
    <row r="14" customFormat="1" spans="1:28">
      <c r="A14" s="420"/>
      <c r="B14" s="420"/>
      <c r="C14" s="420" t="s">
        <v>1749</v>
      </c>
      <c r="D14" s="396" t="s">
        <v>78</v>
      </c>
      <c r="E14" s="80">
        <v>81.87</v>
      </c>
      <c r="F14" s="80">
        <v>58.12</v>
      </c>
      <c r="G14" s="80">
        <v>58.12</v>
      </c>
      <c r="H14" s="80">
        <v>0</v>
      </c>
      <c r="I14" s="80">
        <v>0</v>
      </c>
      <c r="J14" s="80">
        <v>23.75</v>
      </c>
      <c r="K14" s="80">
        <v>18.35</v>
      </c>
      <c r="L14" s="80">
        <v>0</v>
      </c>
      <c r="M14" s="80">
        <v>5.4</v>
      </c>
      <c r="N14" s="80">
        <v>0</v>
      </c>
      <c r="O14" s="80">
        <v>0</v>
      </c>
      <c r="P14" s="80">
        <v>0</v>
      </c>
      <c r="Q14" s="80">
        <v>81.87</v>
      </c>
      <c r="R14" s="80">
        <v>58.12</v>
      </c>
      <c r="S14" s="80">
        <v>58.12</v>
      </c>
      <c r="T14" s="80">
        <v>0</v>
      </c>
      <c r="U14" s="80">
        <v>0</v>
      </c>
      <c r="V14" s="80">
        <v>23.75</v>
      </c>
      <c r="W14" s="80">
        <v>18.35</v>
      </c>
      <c r="X14" s="80">
        <v>0</v>
      </c>
      <c r="Y14" s="80">
        <v>5.4</v>
      </c>
      <c r="Z14" s="80">
        <v>0</v>
      </c>
      <c r="AA14" s="80">
        <v>0</v>
      </c>
      <c r="AB14" s="80">
        <v>0</v>
      </c>
    </row>
    <row r="15" customFormat="1" spans="1:28">
      <c r="A15" s="420" t="s">
        <v>925</v>
      </c>
      <c r="B15" s="420"/>
      <c r="C15" s="420"/>
      <c r="D15" s="396" t="s">
        <v>1750</v>
      </c>
      <c r="E15" s="80">
        <v>10.79</v>
      </c>
      <c r="F15" s="80">
        <v>10.79</v>
      </c>
      <c r="G15" s="80">
        <v>0</v>
      </c>
      <c r="H15" s="80">
        <v>0</v>
      </c>
      <c r="I15" s="80">
        <v>10.79</v>
      </c>
      <c r="J15" s="80">
        <v>0</v>
      </c>
      <c r="K15" s="80">
        <v>0</v>
      </c>
      <c r="L15" s="80">
        <v>0</v>
      </c>
      <c r="M15" s="80">
        <v>0</v>
      </c>
      <c r="N15" s="80">
        <v>0</v>
      </c>
      <c r="O15" s="80">
        <v>0</v>
      </c>
      <c r="P15" s="80">
        <v>0</v>
      </c>
      <c r="Q15" s="80">
        <v>10.79</v>
      </c>
      <c r="R15" s="80">
        <v>10.79</v>
      </c>
      <c r="S15" s="80">
        <v>0</v>
      </c>
      <c r="T15" s="80">
        <v>0</v>
      </c>
      <c r="U15" s="80">
        <v>10.79</v>
      </c>
      <c r="V15" s="80">
        <v>0</v>
      </c>
      <c r="W15" s="80">
        <v>0</v>
      </c>
      <c r="X15" s="80">
        <v>0</v>
      </c>
      <c r="Y15" s="80">
        <v>0</v>
      </c>
      <c r="Z15" s="80">
        <v>0</v>
      </c>
      <c r="AA15" s="80">
        <v>0</v>
      </c>
      <c r="AB15" s="80">
        <v>0</v>
      </c>
    </row>
    <row r="16" customFormat="1" spans="1:28">
      <c r="A16" s="420"/>
      <c r="B16" s="420" t="s">
        <v>1751</v>
      </c>
      <c r="C16" s="420"/>
      <c r="D16" s="396" t="s">
        <v>264</v>
      </c>
      <c r="E16" s="80">
        <v>10.79</v>
      </c>
      <c r="F16" s="80">
        <v>10.79</v>
      </c>
      <c r="G16" s="80">
        <v>0</v>
      </c>
      <c r="H16" s="80">
        <v>0</v>
      </c>
      <c r="I16" s="80">
        <v>10.79</v>
      </c>
      <c r="J16" s="80">
        <v>0</v>
      </c>
      <c r="K16" s="80">
        <v>0</v>
      </c>
      <c r="L16" s="80">
        <v>0</v>
      </c>
      <c r="M16" s="80">
        <v>0</v>
      </c>
      <c r="N16" s="80">
        <v>0</v>
      </c>
      <c r="O16" s="80">
        <v>0</v>
      </c>
      <c r="P16" s="80">
        <v>0</v>
      </c>
      <c r="Q16" s="80">
        <v>10.79</v>
      </c>
      <c r="R16" s="80">
        <v>10.79</v>
      </c>
      <c r="S16" s="80">
        <v>0</v>
      </c>
      <c r="T16" s="80">
        <v>0</v>
      </c>
      <c r="U16" s="80">
        <v>10.79</v>
      </c>
      <c r="V16" s="80">
        <v>0</v>
      </c>
      <c r="W16" s="80">
        <v>0</v>
      </c>
      <c r="X16" s="80">
        <v>0</v>
      </c>
      <c r="Y16" s="80">
        <v>0</v>
      </c>
      <c r="Z16" s="80">
        <v>0</v>
      </c>
      <c r="AA16" s="80">
        <v>0</v>
      </c>
      <c r="AB16" s="80">
        <v>0</v>
      </c>
    </row>
    <row r="17" customFormat="1" ht="22.5" spans="1:28">
      <c r="A17" s="420"/>
      <c r="B17" s="420"/>
      <c r="C17" s="420" t="s">
        <v>1751</v>
      </c>
      <c r="D17" s="396" t="s">
        <v>268</v>
      </c>
      <c r="E17" s="80">
        <v>10.79</v>
      </c>
      <c r="F17" s="80">
        <v>10.79</v>
      </c>
      <c r="G17" s="80">
        <v>0</v>
      </c>
      <c r="H17" s="80">
        <v>0</v>
      </c>
      <c r="I17" s="80">
        <v>10.79</v>
      </c>
      <c r="J17" s="80">
        <v>0</v>
      </c>
      <c r="K17" s="80">
        <v>0</v>
      </c>
      <c r="L17" s="80">
        <v>0</v>
      </c>
      <c r="M17" s="80">
        <v>0</v>
      </c>
      <c r="N17" s="80">
        <v>0</v>
      </c>
      <c r="O17" s="80">
        <v>0</v>
      </c>
      <c r="P17" s="80">
        <v>0</v>
      </c>
      <c r="Q17" s="80">
        <v>10.79</v>
      </c>
      <c r="R17" s="80">
        <v>10.79</v>
      </c>
      <c r="S17" s="80">
        <v>0</v>
      </c>
      <c r="T17" s="80">
        <v>0</v>
      </c>
      <c r="U17" s="80">
        <v>10.79</v>
      </c>
      <c r="V17" s="80">
        <v>0</v>
      </c>
      <c r="W17" s="80">
        <v>0</v>
      </c>
      <c r="X17" s="80">
        <v>0</v>
      </c>
      <c r="Y17" s="80">
        <v>0</v>
      </c>
      <c r="Z17" s="80">
        <v>0</v>
      </c>
      <c r="AA17" s="80">
        <v>0</v>
      </c>
      <c r="AB17" s="80">
        <v>0</v>
      </c>
    </row>
    <row r="18" customFormat="1" spans="1:28">
      <c r="A18" s="420" t="s">
        <v>929</v>
      </c>
      <c r="B18" s="420"/>
      <c r="C18" s="420"/>
      <c r="D18" s="396" t="s">
        <v>1753</v>
      </c>
      <c r="E18" s="80">
        <v>6.97</v>
      </c>
      <c r="F18" s="80">
        <v>6.97</v>
      </c>
      <c r="G18" s="80">
        <v>0</v>
      </c>
      <c r="H18" s="80">
        <v>0</v>
      </c>
      <c r="I18" s="80">
        <v>6.97</v>
      </c>
      <c r="J18" s="80">
        <v>0</v>
      </c>
      <c r="K18" s="80">
        <v>0</v>
      </c>
      <c r="L18" s="80">
        <v>0</v>
      </c>
      <c r="M18" s="80">
        <v>0</v>
      </c>
      <c r="N18" s="80">
        <v>0</v>
      </c>
      <c r="O18" s="80">
        <v>0</v>
      </c>
      <c r="P18" s="80">
        <v>0</v>
      </c>
      <c r="Q18" s="80">
        <v>6.97</v>
      </c>
      <c r="R18" s="80">
        <v>6.97</v>
      </c>
      <c r="S18" s="80">
        <v>0</v>
      </c>
      <c r="T18" s="80">
        <v>0</v>
      </c>
      <c r="U18" s="80">
        <v>6.97</v>
      </c>
      <c r="V18" s="80">
        <v>0</v>
      </c>
      <c r="W18" s="80">
        <v>0</v>
      </c>
      <c r="X18" s="80">
        <v>0</v>
      </c>
      <c r="Y18" s="80">
        <v>0</v>
      </c>
      <c r="Z18" s="80">
        <v>0</v>
      </c>
      <c r="AA18" s="80">
        <v>0</v>
      </c>
      <c r="AB18" s="80">
        <v>0</v>
      </c>
    </row>
    <row r="19" customFormat="1" spans="1:28">
      <c r="A19" s="420"/>
      <c r="B19" s="420" t="s">
        <v>1194</v>
      </c>
      <c r="C19" s="420"/>
      <c r="D19" s="396" t="s">
        <v>1754</v>
      </c>
      <c r="E19" s="80">
        <v>6.97</v>
      </c>
      <c r="F19" s="80">
        <v>6.97</v>
      </c>
      <c r="G19" s="80">
        <v>0</v>
      </c>
      <c r="H19" s="80">
        <v>0</v>
      </c>
      <c r="I19" s="80">
        <v>6.97</v>
      </c>
      <c r="J19" s="80">
        <v>0</v>
      </c>
      <c r="K19" s="80">
        <v>0</v>
      </c>
      <c r="L19" s="80">
        <v>0</v>
      </c>
      <c r="M19" s="80">
        <v>0</v>
      </c>
      <c r="N19" s="80">
        <v>0</v>
      </c>
      <c r="O19" s="80">
        <v>0</v>
      </c>
      <c r="P19" s="80">
        <v>0</v>
      </c>
      <c r="Q19" s="80">
        <v>6.97</v>
      </c>
      <c r="R19" s="80">
        <v>6.97</v>
      </c>
      <c r="S19" s="80">
        <v>0</v>
      </c>
      <c r="T19" s="80">
        <v>0</v>
      </c>
      <c r="U19" s="80">
        <v>6.97</v>
      </c>
      <c r="V19" s="80">
        <v>0</v>
      </c>
      <c r="W19" s="80">
        <v>0</v>
      </c>
      <c r="X19" s="80">
        <v>0</v>
      </c>
      <c r="Y19" s="80">
        <v>0</v>
      </c>
      <c r="Z19" s="80">
        <v>0</v>
      </c>
      <c r="AA19" s="80">
        <v>0</v>
      </c>
      <c r="AB19" s="80">
        <v>0</v>
      </c>
    </row>
    <row r="20" customFormat="1" spans="1:28">
      <c r="A20" s="420"/>
      <c r="B20" s="420"/>
      <c r="C20" s="420" t="s">
        <v>1749</v>
      </c>
      <c r="D20" s="396" t="s">
        <v>1755</v>
      </c>
      <c r="E20" s="80">
        <v>5.5</v>
      </c>
      <c r="F20" s="80">
        <v>5.5</v>
      </c>
      <c r="G20" s="80">
        <v>0</v>
      </c>
      <c r="H20" s="80">
        <v>0</v>
      </c>
      <c r="I20" s="80">
        <v>5.5</v>
      </c>
      <c r="J20" s="80">
        <v>0</v>
      </c>
      <c r="K20" s="80">
        <v>0</v>
      </c>
      <c r="L20" s="80">
        <v>0</v>
      </c>
      <c r="M20" s="80">
        <v>0</v>
      </c>
      <c r="N20" s="80">
        <v>0</v>
      </c>
      <c r="O20" s="80">
        <v>0</v>
      </c>
      <c r="P20" s="80">
        <v>0</v>
      </c>
      <c r="Q20" s="80">
        <v>5.5</v>
      </c>
      <c r="R20" s="80">
        <v>5.5</v>
      </c>
      <c r="S20" s="80">
        <v>0</v>
      </c>
      <c r="T20" s="80">
        <v>0</v>
      </c>
      <c r="U20" s="80">
        <v>5.5</v>
      </c>
      <c r="V20" s="80">
        <v>0</v>
      </c>
      <c r="W20" s="80">
        <v>0</v>
      </c>
      <c r="X20" s="80">
        <v>0</v>
      </c>
      <c r="Y20" s="80">
        <v>0</v>
      </c>
      <c r="Z20" s="80">
        <v>0</v>
      </c>
      <c r="AA20" s="80">
        <v>0</v>
      </c>
      <c r="AB20" s="80">
        <v>0</v>
      </c>
    </row>
    <row r="21" customFormat="1" spans="1:28">
      <c r="A21" s="420"/>
      <c r="B21" s="420"/>
      <c r="C21" s="420" t="s">
        <v>1747</v>
      </c>
      <c r="D21" s="396" t="s">
        <v>1756</v>
      </c>
      <c r="E21" s="80">
        <v>1.47</v>
      </c>
      <c r="F21" s="80">
        <v>1.47</v>
      </c>
      <c r="G21" s="80">
        <v>0</v>
      </c>
      <c r="H21" s="80">
        <v>0</v>
      </c>
      <c r="I21" s="80">
        <v>1.47</v>
      </c>
      <c r="J21" s="80">
        <v>0</v>
      </c>
      <c r="K21" s="80">
        <v>0</v>
      </c>
      <c r="L21" s="80">
        <v>0</v>
      </c>
      <c r="M21" s="80">
        <v>0</v>
      </c>
      <c r="N21" s="80">
        <v>0</v>
      </c>
      <c r="O21" s="80">
        <v>0</v>
      </c>
      <c r="P21" s="80">
        <v>0</v>
      </c>
      <c r="Q21" s="80">
        <v>1.47</v>
      </c>
      <c r="R21" s="80">
        <v>1.47</v>
      </c>
      <c r="S21" s="80">
        <v>0</v>
      </c>
      <c r="T21" s="80">
        <v>0</v>
      </c>
      <c r="U21" s="80">
        <v>1.47</v>
      </c>
      <c r="V21" s="80">
        <v>0</v>
      </c>
      <c r="W21" s="80">
        <v>0</v>
      </c>
      <c r="X21" s="80">
        <v>0</v>
      </c>
      <c r="Y21" s="80">
        <v>0</v>
      </c>
      <c r="Z21" s="80">
        <v>0</v>
      </c>
      <c r="AA21" s="80">
        <v>0</v>
      </c>
      <c r="AB21" s="80">
        <v>0</v>
      </c>
    </row>
    <row r="22" customFormat="1" spans="1:28">
      <c r="A22" s="420" t="s">
        <v>949</v>
      </c>
      <c r="B22" s="420"/>
      <c r="C22" s="420"/>
      <c r="D22" s="396" t="s">
        <v>1757</v>
      </c>
      <c r="E22" s="80">
        <v>4.4</v>
      </c>
      <c r="F22" s="80">
        <v>4.4</v>
      </c>
      <c r="G22" s="80">
        <v>0</v>
      </c>
      <c r="H22" s="80">
        <v>0</v>
      </c>
      <c r="I22" s="80">
        <v>4.4</v>
      </c>
      <c r="J22" s="80">
        <v>0</v>
      </c>
      <c r="K22" s="80">
        <v>0</v>
      </c>
      <c r="L22" s="80">
        <v>0</v>
      </c>
      <c r="M22" s="80">
        <v>0</v>
      </c>
      <c r="N22" s="80">
        <v>0</v>
      </c>
      <c r="O22" s="80">
        <v>0</v>
      </c>
      <c r="P22" s="80">
        <v>0</v>
      </c>
      <c r="Q22" s="80">
        <v>4.4</v>
      </c>
      <c r="R22" s="80">
        <v>4.4</v>
      </c>
      <c r="S22" s="80">
        <v>0</v>
      </c>
      <c r="T22" s="80">
        <v>0</v>
      </c>
      <c r="U22" s="80">
        <v>4.4</v>
      </c>
      <c r="V22" s="80">
        <v>0</v>
      </c>
      <c r="W22" s="80">
        <v>0</v>
      </c>
      <c r="X22" s="80">
        <v>0</v>
      </c>
      <c r="Y22" s="80">
        <v>0</v>
      </c>
      <c r="Z22" s="80">
        <v>0</v>
      </c>
      <c r="AA22" s="80">
        <v>0</v>
      </c>
      <c r="AB22" s="80">
        <v>0</v>
      </c>
    </row>
    <row r="23" customFormat="1" spans="1:28">
      <c r="A23" s="420"/>
      <c r="B23" s="420" t="s">
        <v>1758</v>
      </c>
      <c r="C23" s="420"/>
      <c r="D23" s="396" t="s">
        <v>552</v>
      </c>
      <c r="E23" s="80">
        <v>4.4</v>
      </c>
      <c r="F23" s="80">
        <v>4.4</v>
      </c>
      <c r="G23" s="80">
        <v>0</v>
      </c>
      <c r="H23" s="80">
        <v>0</v>
      </c>
      <c r="I23" s="80">
        <v>4.4</v>
      </c>
      <c r="J23" s="80">
        <v>0</v>
      </c>
      <c r="K23" s="80">
        <v>0</v>
      </c>
      <c r="L23" s="80">
        <v>0</v>
      </c>
      <c r="M23" s="80">
        <v>0</v>
      </c>
      <c r="N23" s="80">
        <v>0</v>
      </c>
      <c r="O23" s="80">
        <v>0</v>
      </c>
      <c r="P23" s="80">
        <v>0</v>
      </c>
      <c r="Q23" s="80">
        <v>4.4</v>
      </c>
      <c r="R23" s="80">
        <v>4.4</v>
      </c>
      <c r="S23" s="80">
        <v>0</v>
      </c>
      <c r="T23" s="80">
        <v>0</v>
      </c>
      <c r="U23" s="80">
        <v>4.4</v>
      </c>
      <c r="V23" s="80">
        <v>0</v>
      </c>
      <c r="W23" s="80">
        <v>0</v>
      </c>
      <c r="X23" s="80">
        <v>0</v>
      </c>
      <c r="Y23" s="80">
        <v>0</v>
      </c>
      <c r="Z23" s="80">
        <v>0</v>
      </c>
      <c r="AA23" s="80">
        <v>0</v>
      </c>
      <c r="AB23" s="80">
        <v>0</v>
      </c>
    </row>
    <row r="24" customFormat="1" spans="1:28">
      <c r="A24" s="420"/>
      <c r="B24" s="420"/>
      <c r="C24" s="420" t="s">
        <v>1749</v>
      </c>
      <c r="D24" s="396" t="s">
        <v>553</v>
      </c>
      <c r="E24" s="80">
        <v>4.4</v>
      </c>
      <c r="F24" s="80">
        <v>4.4</v>
      </c>
      <c r="G24" s="80">
        <v>0</v>
      </c>
      <c r="H24" s="80">
        <v>0</v>
      </c>
      <c r="I24" s="80">
        <v>4.4</v>
      </c>
      <c r="J24" s="80">
        <v>0</v>
      </c>
      <c r="K24" s="80">
        <v>0</v>
      </c>
      <c r="L24" s="80">
        <v>0</v>
      </c>
      <c r="M24" s="80">
        <v>0</v>
      </c>
      <c r="N24" s="80">
        <v>0</v>
      </c>
      <c r="O24" s="80">
        <v>0</v>
      </c>
      <c r="P24" s="80">
        <v>0</v>
      </c>
      <c r="Q24" s="80">
        <v>4.4</v>
      </c>
      <c r="R24" s="80">
        <v>4.4</v>
      </c>
      <c r="S24" s="80">
        <v>0</v>
      </c>
      <c r="T24" s="80">
        <v>0</v>
      </c>
      <c r="U24" s="80">
        <v>4.4</v>
      </c>
      <c r="V24" s="80">
        <v>0</v>
      </c>
      <c r="W24" s="80">
        <v>0</v>
      </c>
      <c r="X24" s="80">
        <v>0</v>
      </c>
      <c r="Y24" s="80">
        <v>0</v>
      </c>
      <c r="Z24" s="80">
        <v>0</v>
      </c>
      <c r="AA24" s="80">
        <v>0</v>
      </c>
      <c r="AB24" s="80">
        <v>0</v>
      </c>
    </row>
  </sheetData>
  <mergeCells count="38">
    <mergeCell ref="A1:AB1"/>
    <mergeCell ref="A2:AB2"/>
    <mergeCell ref="A3:AB3"/>
    <mergeCell ref="E4:Z4"/>
    <mergeCell ref="AA4:AB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5:AA8"/>
    <mergeCell ref="AB5:AB8"/>
    <mergeCell ref="A4:C6"/>
  </mergeCells>
  <pageMargins left="0.7" right="0.7" top="0.75" bottom="0.75" header="0.3" footer="0.3"/>
  <pageSetup paperSize="9" fitToHeight="0" orientation="landscape" horizontalDpi="300" verticalDpi="300"/>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7"/>
  <sheetViews>
    <sheetView showGridLines="0" workbookViewId="0">
      <selection activeCell="A1" sqref="A1:S1"/>
    </sheetView>
  </sheetViews>
  <sheetFormatPr defaultColWidth="9.14285714285714" defaultRowHeight="12.75"/>
  <cols>
    <col min="1" max="1" width="8.42857142857143" style="383" customWidth="1"/>
    <col min="2" max="2" width="14.5714285714286" style="383" customWidth="1"/>
    <col min="3" max="3" width="25" style="383" customWidth="1"/>
    <col min="4" max="7" width="12.1428571428571" style="383" customWidth="1"/>
    <col min="8" max="8" width="12" style="383" customWidth="1"/>
    <col min="9" max="9" width="12.2857142857143" style="383" customWidth="1"/>
    <col min="10" max="10" width="10.7142857142857" style="383" customWidth="1"/>
    <col min="11" max="11" width="11.8571428571429" style="383" customWidth="1"/>
    <col min="12" max="12" width="12.4285714285714" style="383" customWidth="1"/>
    <col min="13" max="13" width="11.4285714285714" style="383" customWidth="1"/>
    <col min="14" max="14" width="12.4285714285714" style="383" customWidth="1"/>
    <col min="15" max="15" width="12.5714285714286" style="383" customWidth="1"/>
    <col min="16" max="16" width="12.7142857142857" style="383" customWidth="1"/>
    <col min="17" max="17" width="11.4285714285714" style="383" customWidth="1"/>
    <col min="18" max="18" width="11.5714285714286" style="383" customWidth="1"/>
    <col min="19" max="19" width="11.2857142857143" style="383" customWidth="1"/>
    <col min="20" max="20" width="9.14285714285714" style="383" hidden="1" customWidth="1"/>
  </cols>
  <sheetData>
    <row r="1" customFormat="1" ht="17.1" customHeight="1" spans="1:19">
      <c r="A1" s="399"/>
      <c r="B1" s="383"/>
      <c r="C1" s="383"/>
      <c r="D1" s="383"/>
      <c r="E1" s="383"/>
      <c r="F1" s="383"/>
      <c r="G1" s="383"/>
      <c r="H1" s="383"/>
      <c r="I1" s="383"/>
      <c r="J1" s="383"/>
      <c r="K1" s="383"/>
      <c r="L1" s="383"/>
      <c r="M1" s="383"/>
      <c r="N1" s="383"/>
      <c r="O1" s="383"/>
      <c r="P1" s="383"/>
      <c r="Q1" s="383"/>
      <c r="R1" s="383"/>
      <c r="S1" s="383"/>
    </row>
    <row r="2" customFormat="1" ht="33.95" customHeight="1" spans="1:19">
      <c r="A2" s="389" t="s">
        <v>1759</v>
      </c>
      <c r="B2" s="383"/>
      <c r="C2" s="383"/>
      <c r="D2" s="383"/>
      <c r="E2" s="383"/>
      <c r="F2" s="383"/>
      <c r="G2" s="383"/>
      <c r="H2" s="383"/>
      <c r="I2" s="383"/>
      <c r="J2" s="383"/>
      <c r="K2" s="383"/>
      <c r="L2" s="383"/>
      <c r="M2" s="383"/>
      <c r="N2" s="383"/>
      <c r="O2" s="383"/>
      <c r="P2" s="383"/>
      <c r="Q2" s="383"/>
      <c r="R2" s="383"/>
      <c r="S2" s="383"/>
    </row>
    <row r="3" customFormat="1" ht="17.1" customHeight="1" spans="1:19">
      <c r="A3" s="433"/>
      <c r="B3" s="392"/>
      <c r="C3" s="392"/>
      <c r="D3" s="392"/>
      <c r="E3" s="392"/>
      <c r="F3" s="392"/>
      <c r="G3" s="392"/>
      <c r="H3" s="392"/>
      <c r="I3" s="392"/>
      <c r="J3" s="392"/>
      <c r="K3" s="392"/>
      <c r="L3" s="392"/>
      <c r="M3" s="392"/>
      <c r="N3" s="392"/>
      <c r="O3" s="392"/>
      <c r="P3" s="392"/>
      <c r="Q3" s="392"/>
      <c r="R3" s="392"/>
      <c r="S3" s="398"/>
    </row>
    <row r="4" customFormat="1" ht="13.5" spans="1:19">
      <c r="A4" s="387" t="s">
        <v>1760</v>
      </c>
      <c r="B4" s="406"/>
      <c r="C4" s="387" t="s">
        <v>1761</v>
      </c>
      <c r="D4" s="387" t="s">
        <v>1762</v>
      </c>
      <c r="E4" s="392"/>
      <c r="F4" s="392"/>
      <c r="G4" s="392"/>
      <c r="H4" s="392"/>
      <c r="I4" s="392"/>
      <c r="J4" s="392"/>
      <c r="K4" s="392"/>
      <c r="L4" s="392"/>
      <c r="M4" s="392"/>
      <c r="N4" s="392"/>
      <c r="O4" s="392"/>
      <c r="P4" s="392"/>
      <c r="Q4" s="392"/>
      <c r="R4" s="392"/>
      <c r="S4" s="398"/>
    </row>
    <row r="5" customFormat="1" ht="13.5" spans="1:19">
      <c r="A5" s="434"/>
      <c r="B5" s="409"/>
      <c r="C5" s="435"/>
      <c r="D5" s="387" t="s">
        <v>896</v>
      </c>
      <c r="E5" s="387" t="s">
        <v>1763</v>
      </c>
      <c r="F5" s="392"/>
      <c r="G5" s="392"/>
      <c r="H5" s="392"/>
      <c r="I5" s="392"/>
      <c r="J5" s="392"/>
      <c r="K5" s="392"/>
      <c r="L5" s="392"/>
      <c r="M5" s="392"/>
      <c r="N5" s="392"/>
      <c r="O5" s="398"/>
      <c r="P5" s="387" t="s">
        <v>1764</v>
      </c>
      <c r="Q5" s="405"/>
      <c r="R5" s="405"/>
      <c r="S5" s="406"/>
    </row>
    <row r="6" customFormat="1" ht="13.5" spans="1:19">
      <c r="A6" s="387" t="s">
        <v>1736</v>
      </c>
      <c r="B6" s="387" t="s">
        <v>1737</v>
      </c>
      <c r="C6" s="435"/>
      <c r="D6" s="435"/>
      <c r="E6" s="387" t="s">
        <v>884</v>
      </c>
      <c r="F6" s="387" t="s">
        <v>1765</v>
      </c>
      <c r="G6" s="392"/>
      <c r="H6" s="392"/>
      <c r="I6" s="392"/>
      <c r="J6" s="392"/>
      <c r="K6" s="392"/>
      <c r="L6" s="392"/>
      <c r="M6" s="398"/>
      <c r="N6" s="387" t="s">
        <v>1766</v>
      </c>
      <c r="O6" s="387" t="s">
        <v>1767</v>
      </c>
      <c r="P6" s="434"/>
      <c r="Q6" s="408"/>
      <c r="R6" s="408"/>
      <c r="S6" s="409"/>
    </row>
    <row r="7" customFormat="1" ht="40.5" spans="1:19">
      <c r="A7" s="436"/>
      <c r="B7" s="436"/>
      <c r="C7" s="436"/>
      <c r="D7" s="436"/>
      <c r="E7" s="436"/>
      <c r="F7" s="387" t="s">
        <v>1130</v>
      </c>
      <c r="G7" s="387" t="s">
        <v>1768</v>
      </c>
      <c r="H7" s="387" t="s">
        <v>27</v>
      </c>
      <c r="I7" s="387" t="s">
        <v>1769</v>
      </c>
      <c r="J7" s="387" t="s">
        <v>1770</v>
      </c>
      <c r="K7" s="387" t="s">
        <v>1771</v>
      </c>
      <c r="L7" s="387" t="s">
        <v>31</v>
      </c>
      <c r="M7" s="387" t="s">
        <v>1772</v>
      </c>
      <c r="N7" s="436"/>
      <c r="O7" s="436"/>
      <c r="P7" s="387" t="s">
        <v>1130</v>
      </c>
      <c r="Q7" s="387" t="s">
        <v>1674</v>
      </c>
      <c r="R7" s="387" t="s">
        <v>1773</v>
      </c>
      <c r="S7" s="387" t="s">
        <v>34</v>
      </c>
    </row>
    <row r="8" customFormat="1" spans="1:19">
      <c r="A8" s="394" t="s">
        <v>1184</v>
      </c>
      <c r="B8" s="394" t="s">
        <v>1185</v>
      </c>
      <c r="C8" s="394" t="s">
        <v>1186</v>
      </c>
      <c r="D8" s="394" t="s">
        <v>1187</v>
      </c>
      <c r="E8" s="394" t="s">
        <v>1188</v>
      </c>
      <c r="F8" s="394" t="s">
        <v>1189</v>
      </c>
      <c r="G8" s="394" t="s">
        <v>1190</v>
      </c>
      <c r="H8" s="394" t="s">
        <v>1191</v>
      </c>
      <c r="I8" s="394" t="s">
        <v>1192</v>
      </c>
      <c r="J8" s="394" t="s">
        <v>1193</v>
      </c>
      <c r="K8" s="394" t="s">
        <v>1195</v>
      </c>
      <c r="L8" s="394" t="s">
        <v>1196</v>
      </c>
      <c r="M8" s="394" t="s">
        <v>1197</v>
      </c>
      <c r="N8" s="394" t="s">
        <v>1198</v>
      </c>
      <c r="O8" s="394" t="s">
        <v>1199</v>
      </c>
      <c r="P8" s="394" t="s">
        <v>1200</v>
      </c>
      <c r="Q8" s="394" t="s">
        <v>1201</v>
      </c>
      <c r="R8" s="394" t="s">
        <v>1202</v>
      </c>
      <c r="S8" s="394" t="s">
        <v>1203</v>
      </c>
    </row>
    <row r="9" customFormat="1" ht="13.5" spans="1:19">
      <c r="A9" s="387"/>
      <c r="B9" s="387"/>
      <c r="C9" s="387" t="s">
        <v>884</v>
      </c>
      <c r="D9" s="73">
        <v>104.042568</v>
      </c>
      <c r="E9" s="73">
        <v>104.042568</v>
      </c>
      <c r="F9" s="73">
        <v>104.042568</v>
      </c>
      <c r="G9" s="73">
        <v>104.042568</v>
      </c>
      <c r="H9" s="432"/>
      <c r="I9" s="432"/>
      <c r="J9" s="432"/>
      <c r="K9" s="432"/>
      <c r="L9" s="432"/>
      <c r="M9" s="432"/>
      <c r="N9" s="73">
        <v>0</v>
      </c>
      <c r="O9" s="432"/>
      <c r="P9" s="73">
        <v>0</v>
      </c>
      <c r="Q9" s="73">
        <v>0</v>
      </c>
      <c r="R9" s="73">
        <v>0</v>
      </c>
      <c r="S9" s="73">
        <v>0</v>
      </c>
    </row>
    <row r="10" customFormat="1" ht="13.5" spans="1:19">
      <c r="A10" s="431" t="s">
        <v>2071</v>
      </c>
      <c r="B10" s="392"/>
      <c r="C10" s="398"/>
      <c r="D10" s="73">
        <v>104.042568</v>
      </c>
      <c r="E10" s="73">
        <v>104.042568</v>
      </c>
      <c r="F10" s="73">
        <v>104.042568</v>
      </c>
      <c r="G10" s="73">
        <v>104.042568</v>
      </c>
      <c r="H10" s="432"/>
      <c r="I10" s="432"/>
      <c r="J10" s="432"/>
      <c r="K10" s="432"/>
      <c r="L10" s="432"/>
      <c r="M10" s="432"/>
      <c r="N10" s="73">
        <v>0</v>
      </c>
      <c r="O10" s="432"/>
      <c r="P10" s="73">
        <v>0</v>
      </c>
      <c r="Q10" s="73">
        <v>0</v>
      </c>
      <c r="R10" s="73">
        <v>0</v>
      </c>
      <c r="S10" s="73">
        <v>0</v>
      </c>
    </row>
    <row r="11" customFormat="1" ht="13.5" spans="1:19">
      <c r="A11" s="437" t="s">
        <v>1775</v>
      </c>
      <c r="B11" s="437"/>
      <c r="C11" s="431" t="s">
        <v>1049</v>
      </c>
      <c r="D11" s="73">
        <v>80.28908</v>
      </c>
      <c r="E11" s="73">
        <v>80.28908</v>
      </c>
      <c r="F11" s="73">
        <v>80.28908</v>
      </c>
      <c r="G11" s="73">
        <v>80.28908</v>
      </c>
      <c r="H11" s="432"/>
      <c r="I11" s="432"/>
      <c r="J11" s="432"/>
      <c r="K11" s="432"/>
      <c r="L11" s="432"/>
      <c r="M11" s="432"/>
      <c r="N11" s="73">
        <v>0</v>
      </c>
      <c r="O11" s="432"/>
      <c r="P11" s="73">
        <v>0</v>
      </c>
      <c r="Q11" s="73">
        <v>0</v>
      </c>
      <c r="R11" s="73">
        <v>0</v>
      </c>
      <c r="S11" s="73">
        <v>0</v>
      </c>
    </row>
    <row r="12" customFormat="1" ht="13.5" spans="1:19">
      <c r="A12" s="437"/>
      <c r="B12" s="437" t="s">
        <v>1749</v>
      </c>
      <c r="C12" s="431" t="s">
        <v>1776</v>
      </c>
      <c r="D12" s="73">
        <v>19.8024</v>
      </c>
      <c r="E12" s="73">
        <v>19.8024</v>
      </c>
      <c r="F12" s="73">
        <v>19.8024</v>
      </c>
      <c r="G12" s="73">
        <v>19.8024</v>
      </c>
      <c r="H12" s="432"/>
      <c r="I12" s="432"/>
      <c r="J12" s="432"/>
      <c r="K12" s="432"/>
      <c r="L12" s="432"/>
      <c r="M12" s="432"/>
      <c r="N12" s="73">
        <v>0</v>
      </c>
      <c r="O12" s="432"/>
      <c r="P12" s="73">
        <v>0</v>
      </c>
      <c r="Q12" s="73">
        <v>0</v>
      </c>
      <c r="R12" s="73">
        <v>0</v>
      </c>
      <c r="S12" s="73">
        <v>0</v>
      </c>
    </row>
    <row r="13" customFormat="1" ht="13.5" spans="1:19">
      <c r="A13" s="437"/>
      <c r="B13" s="437" t="s">
        <v>1758</v>
      </c>
      <c r="C13" s="431" t="s">
        <v>1777</v>
      </c>
      <c r="D13" s="73">
        <v>22.272</v>
      </c>
      <c r="E13" s="73">
        <v>22.272</v>
      </c>
      <c r="F13" s="73">
        <v>22.272</v>
      </c>
      <c r="G13" s="73">
        <v>22.272</v>
      </c>
      <c r="H13" s="432"/>
      <c r="I13" s="432"/>
      <c r="J13" s="432"/>
      <c r="K13" s="432"/>
      <c r="L13" s="432"/>
      <c r="M13" s="432"/>
      <c r="N13" s="73">
        <v>0</v>
      </c>
      <c r="O13" s="432"/>
      <c r="P13" s="73">
        <v>0</v>
      </c>
      <c r="Q13" s="73">
        <v>0</v>
      </c>
      <c r="R13" s="73">
        <v>0</v>
      </c>
      <c r="S13" s="73">
        <v>0</v>
      </c>
    </row>
    <row r="14" customFormat="1" ht="13.5" spans="1:19">
      <c r="A14" s="437"/>
      <c r="B14" s="437" t="s">
        <v>1747</v>
      </c>
      <c r="C14" s="431" t="s">
        <v>1778</v>
      </c>
      <c r="D14" s="73">
        <v>16.0502</v>
      </c>
      <c r="E14" s="73">
        <v>16.0502</v>
      </c>
      <c r="F14" s="73">
        <v>16.0502</v>
      </c>
      <c r="G14" s="73">
        <v>16.0502</v>
      </c>
      <c r="H14" s="432"/>
      <c r="I14" s="432"/>
      <c r="J14" s="432"/>
      <c r="K14" s="432"/>
      <c r="L14" s="432"/>
      <c r="M14" s="432"/>
      <c r="N14" s="73">
        <v>0</v>
      </c>
      <c r="O14" s="432"/>
      <c r="P14" s="73">
        <v>0</v>
      </c>
      <c r="Q14" s="73">
        <v>0</v>
      </c>
      <c r="R14" s="73">
        <v>0</v>
      </c>
      <c r="S14" s="73">
        <v>0</v>
      </c>
    </row>
    <row r="15" customFormat="1" ht="27" spans="1:19">
      <c r="A15" s="437"/>
      <c r="B15" s="437" t="s">
        <v>1779</v>
      </c>
      <c r="C15" s="431" t="s">
        <v>1780</v>
      </c>
      <c r="D15" s="73">
        <v>10.79088</v>
      </c>
      <c r="E15" s="73">
        <v>10.79088</v>
      </c>
      <c r="F15" s="73">
        <v>10.79088</v>
      </c>
      <c r="G15" s="73">
        <v>10.79088</v>
      </c>
      <c r="H15" s="432"/>
      <c r="I15" s="432"/>
      <c r="J15" s="432"/>
      <c r="K15" s="432"/>
      <c r="L15" s="432"/>
      <c r="M15" s="432"/>
      <c r="N15" s="73">
        <v>0</v>
      </c>
      <c r="O15" s="432"/>
      <c r="P15" s="73">
        <v>0</v>
      </c>
      <c r="Q15" s="73">
        <v>0</v>
      </c>
      <c r="R15" s="73">
        <v>0</v>
      </c>
      <c r="S15" s="73">
        <v>0</v>
      </c>
    </row>
    <row r="16" customFormat="1" ht="27" spans="1:19">
      <c r="A16" s="437"/>
      <c r="B16" s="437" t="s">
        <v>1193</v>
      </c>
      <c r="C16" s="431" t="s">
        <v>1781</v>
      </c>
      <c r="D16" s="73">
        <v>5.100696</v>
      </c>
      <c r="E16" s="73">
        <v>5.100696</v>
      </c>
      <c r="F16" s="73">
        <v>5.100696</v>
      </c>
      <c r="G16" s="73">
        <v>5.100696</v>
      </c>
      <c r="H16" s="432"/>
      <c r="I16" s="432"/>
      <c r="J16" s="432"/>
      <c r="K16" s="432"/>
      <c r="L16" s="432"/>
      <c r="M16" s="432"/>
      <c r="N16" s="73">
        <v>0</v>
      </c>
      <c r="O16" s="432"/>
      <c r="P16" s="73">
        <v>0</v>
      </c>
      <c r="Q16" s="73">
        <v>0</v>
      </c>
      <c r="R16" s="73">
        <v>0</v>
      </c>
      <c r="S16" s="73">
        <v>0</v>
      </c>
    </row>
    <row r="17" customFormat="1" ht="13.5" spans="1:19">
      <c r="A17" s="437"/>
      <c r="B17" s="437" t="s">
        <v>1194</v>
      </c>
      <c r="C17" s="431" t="s">
        <v>1782</v>
      </c>
      <c r="D17" s="73">
        <v>1.466976</v>
      </c>
      <c r="E17" s="73">
        <v>1.466976</v>
      </c>
      <c r="F17" s="73">
        <v>1.466976</v>
      </c>
      <c r="G17" s="73">
        <v>1.466976</v>
      </c>
      <c r="H17" s="432"/>
      <c r="I17" s="432"/>
      <c r="J17" s="432"/>
      <c r="K17" s="432"/>
      <c r="L17" s="432"/>
      <c r="M17" s="432"/>
      <c r="N17" s="73">
        <v>0</v>
      </c>
      <c r="O17" s="432"/>
      <c r="P17" s="73">
        <v>0</v>
      </c>
      <c r="Q17" s="73">
        <v>0</v>
      </c>
      <c r="R17" s="73">
        <v>0</v>
      </c>
      <c r="S17" s="73">
        <v>0</v>
      </c>
    </row>
    <row r="18" customFormat="1" ht="13.5" spans="1:19">
      <c r="A18" s="437"/>
      <c r="B18" s="437" t="s">
        <v>1195</v>
      </c>
      <c r="C18" s="431" t="s">
        <v>1783</v>
      </c>
      <c r="D18" s="73">
        <v>0.405</v>
      </c>
      <c r="E18" s="73">
        <v>0.405</v>
      </c>
      <c r="F18" s="73">
        <v>0.405</v>
      </c>
      <c r="G18" s="73">
        <v>0.405</v>
      </c>
      <c r="H18" s="432"/>
      <c r="I18" s="432"/>
      <c r="J18" s="432"/>
      <c r="K18" s="432"/>
      <c r="L18" s="432"/>
      <c r="M18" s="432"/>
      <c r="N18" s="73">
        <v>0</v>
      </c>
      <c r="O18" s="432"/>
      <c r="P18" s="73">
        <v>0</v>
      </c>
      <c r="Q18" s="73">
        <v>0</v>
      </c>
      <c r="R18" s="73">
        <v>0</v>
      </c>
      <c r="S18" s="73">
        <v>0</v>
      </c>
    </row>
    <row r="19" customFormat="1" ht="13.5" spans="1:19">
      <c r="A19" s="437"/>
      <c r="B19" s="437" t="s">
        <v>1196</v>
      </c>
      <c r="C19" s="431" t="s">
        <v>1286</v>
      </c>
      <c r="D19" s="73">
        <v>4.400928</v>
      </c>
      <c r="E19" s="73">
        <v>4.400928</v>
      </c>
      <c r="F19" s="73">
        <v>4.400928</v>
      </c>
      <c r="G19" s="73">
        <v>4.400928</v>
      </c>
      <c r="H19" s="432"/>
      <c r="I19" s="432"/>
      <c r="J19" s="432"/>
      <c r="K19" s="432"/>
      <c r="L19" s="432"/>
      <c r="M19" s="432"/>
      <c r="N19" s="73">
        <v>0</v>
      </c>
      <c r="O19" s="432"/>
      <c r="P19" s="73">
        <v>0</v>
      </c>
      <c r="Q19" s="73">
        <v>0</v>
      </c>
      <c r="R19" s="73">
        <v>0</v>
      </c>
      <c r="S19" s="73">
        <v>0</v>
      </c>
    </row>
    <row r="20" customFormat="1" ht="13.5" spans="1:19">
      <c r="A20" s="437" t="s">
        <v>1784</v>
      </c>
      <c r="B20" s="437"/>
      <c r="C20" s="431" t="s">
        <v>1051</v>
      </c>
      <c r="D20" s="73">
        <v>23.753488</v>
      </c>
      <c r="E20" s="73">
        <v>23.753488</v>
      </c>
      <c r="F20" s="73">
        <v>23.753488</v>
      </c>
      <c r="G20" s="73">
        <v>23.753488</v>
      </c>
      <c r="H20" s="432"/>
      <c r="I20" s="432"/>
      <c r="J20" s="432"/>
      <c r="K20" s="432"/>
      <c r="L20" s="432"/>
      <c r="M20" s="432"/>
      <c r="N20" s="73">
        <v>0</v>
      </c>
      <c r="O20" s="432"/>
      <c r="P20" s="73">
        <v>0</v>
      </c>
      <c r="Q20" s="73">
        <v>0</v>
      </c>
      <c r="R20" s="73">
        <v>0</v>
      </c>
      <c r="S20" s="73">
        <v>0</v>
      </c>
    </row>
    <row r="21" customFormat="1" ht="13.5" spans="1:19">
      <c r="A21" s="437"/>
      <c r="B21" s="437" t="s">
        <v>1749</v>
      </c>
      <c r="C21" s="431" t="s">
        <v>1785</v>
      </c>
      <c r="D21" s="73">
        <v>4.52</v>
      </c>
      <c r="E21" s="73">
        <v>4.52</v>
      </c>
      <c r="F21" s="73">
        <v>4.52</v>
      </c>
      <c r="G21" s="73">
        <v>4.52</v>
      </c>
      <c r="H21" s="432"/>
      <c r="I21" s="432"/>
      <c r="J21" s="432"/>
      <c r="K21" s="432"/>
      <c r="L21" s="432"/>
      <c r="M21" s="432"/>
      <c r="N21" s="73">
        <v>0</v>
      </c>
      <c r="O21" s="432"/>
      <c r="P21" s="73">
        <v>0</v>
      </c>
      <c r="Q21" s="73">
        <v>0</v>
      </c>
      <c r="R21" s="73">
        <v>0</v>
      </c>
      <c r="S21" s="73">
        <v>0</v>
      </c>
    </row>
    <row r="22" customFormat="1" ht="13.5" spans="1:19">
      <c r="A22" s="437"/>
      <c r="B22" s="437" t="s">
        <v>1194</v>
      </c>
      <c r="C22" s="431" t="s">
        <v>1786</v>
      </c>
      <c r="D22" s="73">
        <v>1.5</v>
      </c>
      <c r="E22" s="73">
        <v>1.5</v>
      </c>
      <c r="F22" s="73">
        <v>1.5</v>
      </c>
      <c r="G22" s="73">
        <v>1.5</v>
      </c>
      <c r="H22" s="432"/>
      <c r="I22" s="432"/>
      <c r="J22" s="432"/>
      <c r="K22" s="432"/>
      <c r="L22" s="432"/>
      <c r="M22" s="432"/>
      <c r="N22" s="73">
        <v>0</v>
      </c>
      <c r="O22" s="432"/>
      <c r="P22" s="73">
        <v>0</v>
      </c>
      <c r="Q22" s="73">
        <v>0</v>
      </c>
      <c r="R22" s="73">
        <v>0</v>
      </c>
      <c r="S22" s="73">
        <v>0</v>
      </c>
    </row>
    <row r="23" customFormat="1" ht="13.5" spans="1:19">
      <c r="A23" s="437"/>
      <c r="B23" s="437" t="s">
        <v>1200</v>
      </c>
      <c r="C23" s="431" t="s">
        <v>1874</v>
      </c>
      <c r="D23" s="73">
        <v>0.5</v>
      </c>
      <c r="E23" s="73">
        <v>0.5</v>
      </c>
      <c r="F23" s="73">
        <v>0.5</v>
      </c>
      <c r="G23" s="73">
        <v>0.5</v>
      </c>
      <c r="H23" s="432"/>
      <c r="I23" s="432"/>
      <c r="J23" s="432"/>
      <c r="K23" s="432"/>
      <c r="L23" s="432"/>
      <c r="M23" s="432"/>
      <c r="N23" s="73">
        <v>0</v>
      </c>
      <c r="O23" s="432"/>
      <c r="P23" s="73">
        <v>0</v>
      </c>
      <c r="Q23" s="73">
        <v>0</v>
      </c>
      <c r="R23" s="73">
        <v>0</v>
      </c>
      <c r="S23" s="73">
        <v>0</v>
      </c>
    </row>
    <row r="24" customFormat="1" ht="13.5" spans="1:19">
      <c r="A24" s="437"/>
      <c r="B24" s="437" t="s">
        <v>1209</v>
      </c>
      <c r="C24" s="431" t="s">
        <v>1788</v>
      </c>
      <c r="D24" s="73">
        <v>10.56</v>
      </c>
      <c r="E24" s="73">
        <v>10.56</v>
      </c>
      <c r="F24" s="73">
        <v>10.56</v>
      </c>
      <c r="G24" s="73">
        <v>10.56</v>
      </c>
      <c r="H24" s="432"/>
      <c r="I24" s="432"/>
      <c r="J24" s="432"/>
      <c r="K24" s="432"/>
      <c r="L24" s="432"/>
      <c r="M24" s="432"/>
      <c r="N24" s="73">
        <v>0</v>
      </c>
      <c r="O24" s="432"/>
      <c r="P24" s="73">
        <v>0</v>
      </c>
      <c r="Q24" s="73">
        <v>0</v>
      </c>
      <c r="R24" s="73">
        <v>0</v>
      </c>
      <c r="S24" s="73">
        <v>0</v>
      </c>
    </row>
    <row r="25" customFormat="1" ht="13.5" spans="1:19">
      <c r="A25" s="437"/>
      <c r="B25" s="437" t="s">
        <v>1211</v>
      </c>
      <c r="C25" s="431" t="s">
        <v>1789</v>
      </c>
      <c r="D25" s="73">
        <v>0.733488</v>
      </c>
      <c r="E25" s="73">
        <v>0.733488</v>
      </c>
      <c r="F25" s="73">
        <v>0.733488</v>
      </c>
      <c r="G25" s="73">
        <v>0.733488</v>
      </c>
      <c r="H25" s="432"/>
      <c r="I25" s="432"/>
      <c r="J25" s="432"/>
      <c r="K25" s="432"/>
      <c r="L25" s="432"/>
      <c r="M25" s="432"/>
      <c r="N25" s="73">
        <v>0</v>
      </c>
      <c r="O25" s="432"/>
      <c r="P25" s="73">
        <v>0</v>
      </c>
      <c r="Q25" s="73">
        <v>0</v>
      </c>
      <c r="R25" s="73">
        <v>0</v>
      </c>
      <c r="S25" s="73">
        <v>0</v>
      </c>
    </row>
    <row r="26" customFormat="1" ht="13.5" spans="1:19">
      <c r="A26" s="437"/>
      <c r="B26" s="437" t="s">
        <v>1222</v>
      </c>
      <c r="C26" s="431" t="s">
        <v>1791</v>
      </c>
      <c r="D26" s="73">
        <v>5.94</v>
      </c>
      <c r="E26" s="73">
        <v>5.94</v>
      </c>
      <c r="F26" s="73">
        <v>5.94</v>
      </c>
      <c r="G26" s="73">
        <v>5.94</v>
      </c>
      <c r="H26" s="432"/>
      <c r="I26" s="432"/>
      <c r="J26" s="432"/>
      <c r="K26" s="432"/>
      <c r="L26" s="432"/>
      <c r="M26" s="432"/>
      <c r="N26" s="73">
        <v>0</v>
      </c>
      <c r="O26" s="432"/>
      <c r="P26" s="73">
        <v>0</v>
      </c>
      <c r="Q26" s="73">
        <v>0</v>
      </c>
      <c r="R26" s="73">
        <v>0</v>
      </c>
      <c r="S26" s="73">
        <v>0</v>
      </c>
    </row>
    <row r="27" customFormat="1" ht="409.5" hidden="1" customHeight="1" spans="1:19">
      <c r="A27" s="383"/>
      <c r="B27" s="383"/>
      <c r="C27" s="383"/>
      <c r="D27" s="383"/>
      <c r="E27" s="383"/>
      <c r="F27" s="383"/>
      <c r="G27" s="383"/>
      <c r="H27" s="383"/>
      <c r="I27" s="383"/>
      <c r="J27" s="383"/>
      <c r="K27" s="383"/>
      <c r="L27" s="383"/>
      <c r="M27" s="383"/>
      <c r="N27" s="383"/>
      <c r="O27" s="383"/>
      <c r="P27" s="383"/>
      <c r="Q27" s="383"/>
      <c r="R27" s="383"/>
      <c r="S27" s="383"/>
    </row>
  </sheetData>
  <mergeCells count="16">
    <mergeCell ref="A1:S1"/>
    <mergeCell ref="A2:S2"/>
    <mergeCell ref="A3:S3"/>
    <mergeCell ref="D4:S4"/>
    <mergeCell ref="E5:O5"/>
    <mergeCell ref="F6:M6"/>
    <mergeCell ref="A10:C10"/>
    <mergeCell ref="A6:A7"/>
    <mergeCell ref="B6:B7"/>
    <mergeCell ref="C4:C7"/>
    <mergeCell ref="D5:D7"/>
    <mergeCell ref="E6:E7"/>
    <mergeCell ref="N6:N7"/>
    <mergeCell ref="O6:O7"/>
    <mergeCell ref="A4:B5"/>
    <mergeCell ref="P5:S6"/>
  </mergeCells>
  <pageMargins left="0.7" right="0.7" top="0.75" bottom="0.75" header="0.3" footer="0.3"/>
  <pageSetup paperSize="9" fitToHeight="0" orientation="landscape" horizontalDpi="300" verticalDpi="300"/>
  <headerFooter alignWithMargins="0"/>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
  <sheetViews>
    <sheetView showGridLines="0" workbookViewId="0">
      <selection activeCell="A1" sqref="A1:G1"/>
    </sheetView>
  </sheetViews>
  <sheetFormatPr defaultColWidth="9.14285714285714" defaultRowHeight="12.75" outlineLevelRow="6" outlineLevelCol="6"/>
  <cols>
    <col min="1" max="1" width="4.71428571428571" style="383" customWidth="1"/>
    <col min="2" max="2" width="5.57142857142857" style="383" customWidth="1"/>
    <col min="3" max="3" width="4.85714285714286" style="383" customWidth="1"/>
    <col min="4" max="4" width="41.4285714285714" style="383" customWidth="1"/>
    <col min="5" max="7" width="13.4285714285714" style="383" customWidth="1"/>
    <col min="8" max="8" width="9.14285714285714" style="383" hidden="1" customWidth="1"/>
  </cols>
  <sheetData>
    <row r="1" customFormat="1" ht="17.1" customHeight="1" spans="1:7">
      <c r="A1" s="399"/>
      <c r="B1" s="383"/>
      <c r="C1" s="383"/>
      <c r="D1" s="383"/>
      <c r="E1" s="383"/>
      <c r="F1" s="383"/>
      <c r="G1" s="383"/>
    </row>
    <row r="2" customFormat="1" ht="33.95" customHeight="1" spans="1:7">
      <c r="A2" s="404" t="s">
        <v>1795</v>
      </c>
      <c r="B2" s="383"/>
      <c r="C2" s="383"/>
      <c r="D2" s="383"/>
      <c r="E2" s="383"/>
      <c r="F2" s="383"/>
      <c r="G2" s="383"/>
    </row>
    <row r="3" customFormat="1" ht="17.1" customHeight="1" spans="1:7">
      <c r="A3" s="411" t="s">
        <v>2069</v>
      </c>
      <c r="B3" s="383"/>
      <c r="C3" s="383"/>
      <c r="D3" s="383"/>
      <c r="E3" s="399" t="s">
        <v>2</v>
      </c>
      <c r="F3" s="383"/>
      <c r="G3" s="383"/>
    </row>
    <row r="4" customFormat="1" ht="17.1" customHeight="1" spans="1:7">
      <c r="A4" s="387" t="s">
        <v>895</v>
      </c>
      <c r="B4" s="392"/>
      <c r="C4" s="392"/>
      <c r="D4" s="398"/>
      <c r="E4" s="387" t="s">
        <v>1796</v>
      </c>
      <c r="F4" s="392"/>
      <c r="G4" s="398"/>
    </row>
    <row r="5" customFormat="1" ht="13.5" spans="1:7">
      <c r="A5" s="387" t="s">
        <v>1736</v>
      </c>
      <c r="B5" s="387" t="s">
        <v>1737</v>
      </c>
      <c r="C5" s="387" t="s">
        <v>1738</v>
      </c>
      <c r="D5" s="387" t="s">
        <v>1676</v>
      </c>
      <c r="E5" s="387" t="s">
        <v>884</v>
      </c>
      <c r="F5" s="387" t="s">
        <v>1682</v>
      </c>
      <c r="G5" s="387" t="s">
        <v>1683</v>
      </c>
    </row>
    <row r="6" customFormat="1" spans="1:7">
      <c r="A6" s="403" t="s">
        <v>1184</v>
      </c>
      <c r="B6" s="403" t="s">
        <v>1185</v>
      </c>
      <c r="C6" s="403" t="s">
        <v>1186</v>
      </c>
      <c r="D6" s="403" t="s">
        <v>1187</v>
      </c>
      <c r="E6" s="403" t="s">
        <v>1188</v>
      </c>
      <c r="F6" s="403" t="s">
        <v>1189</v>
      </c>
      <c r="G6" s="403" t="s">
        <v>1190</v>
      </c>
    </row>
    <row r="7" customFormat="1" ht="13.5" spans="1:7">
      <c r="A7" s="431"/>
      <c r="B7" s="431"/>
      <c r="C7" s="431"/>
      <c r="D7" s="387" t="s">
        <v>910</v>
      </c>
      <c r="E7" s="432"/>
      <c r="F7" s="432"/>
      <c r="G7" s="432"/>
    </row>
  </sheetData>
  <mergeCells count="6">
    <mergeCell ref="A1:G1"/>
    <mergeCell ref="A2:G2"/>
    <mergeCell ref="A3:D3"/>
    <mergeCell ref="E3:G3"/>
    <mergeCell ref="A4:D4"/>
    <mergeCell ref="E4:G4"/>
  </mergeCells>
  <pageMargins left="0.7" right="0.7" top="0.75" bottom="0.75" header="0.3" footer="0.3"/>
  <pageSetup paperSize="9" fitToHeight="0" orientation="landscape" horizontalDpi="300" verticalDpi="300"/>
  <headerFooter alignWithMargins="0"/>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17"/>
  <sheetViews>
    <sheetView showGridLines="0" workbookViewId="0">
      <selection activeCell="A1" sqref="A1:Z1"/>
    </sheetView>
  </sheetViews>
  <sheetFormatPr defaultColWidth="9.14285714285714" defaultRowHeight="12.75"/>
  <cols>
    <col min="1" max="2" width="3.71428571428571" style="383" customWidth="1"/>
    <col min="3" max="3" width="26.2857142857143" style="383" customWidth="1"/>
    <col min="4" max="9" width="15.1428571428571" style="383" customWidth="1"/>
    <col min="10" max="10" width="4.57142857142857" style="383" customWidth="1"/>
    <col min="11" max="11" width="9.14285714285714" style="383" hidden="1" customWidth="1"/>
    <col min="12" max="12" width="3.71428571428571" style="383" customWidth="1"/>
    <col min="13" max="13" width="9.14285714285714" style="383" hidden="1" customWidth="1"/>
    <col min="14" max="14" width="30" style="383" customWidth="1"/>
    <col min="15" max="15" width="9.14285714285714" style="383" hidden="1" customWidth="1"/>
    <col min="16" max="16" width="15.1428571428571" style="383" customWidth="1"/>
    <col min="17" max="17" width="9.14285714285714" style="383" hidden="1" customWidth="1"/>
    <col min="18" max="18" width="15.1428571428571" style="383" customWidth="1"/>
    <col min="19" max="19" width="9.14285714285714" style="383" hidden="1" customWidth="1"/>
    <col min="20" max="20" width="15.1428571428571" style="383" customWidth="1"/>
    <col min="21" max="21" width="9.14285714285714" style="383" hidden="1" customWidth="1"/>
    <col min="22" max="22" width="15.1428571428571" style="383" customWidth="1"/>
    <col min="23" max="23" width="9.14285714285714" style="383" hidden="1" customWidth="1"/>
    <col min="24" max="24" width="15.1428571428571" style="383" customWidth="1"/>
    <col min="25" max="25" width="9.14285714285714" style="383" hidden="1" customWidth="1"/>
    <col min="26" max="26" width="14.7142857142857" style="383" customWidth="1"/>
  </cols>
  <sheetData>
    <row r="1" ht="18" customHeight="1" spans="1:1">
      <c r="A1" s="399"/>
    </row>
    <row r="2" ht="30" customHeight="1" spans="1:1">
      <c r="A2" s="404" t="s">
        <v>1797</v>
      </c>
    </row>
    <row r="3" ht="18" customHeight="1" spans="1:10">
      <c r="A3" s="411" t="s">
        <v>2069</v>
      </c>
      <c r="J3" s="399" t="s">
        <v>2</v>
      </c>
    </row>
    <row r="4" ht="18" customHeight="1" spans="1:26">
      <c r="A4" s="417" t="s">
        <v>1798</v>
      </c>
      <c r="B4" s="392"/>
      <c r="C4" s="392"/>
      <c r="D4" s="392"/>
      <c r="E4" s="392"/>
      <c r="F4" s="392"/>
      <c r="G4" s="392"/>
      <c r="H4" s="392"/>
      <c r="I4" s="392"/>
      <c r="J4" s="388" t="s">
        <v>1798</v>
      </c>
      <c r="K4" s="392"/>
      <c r="L4" s="392"/>
      <c r="M4" s="392"/>
      <c r="N4" s="392"/>
      <c r="O4" s="392"/>
      <c r="P4" s="392"/>
      <c r="Q4" s="392"/>
      <c r="R4" s="392"/>
      <c r="S4" s="392"/>
      <c r="T4" s="392"/>
      <c r="U4" s="392"/>
      <c r="V4" s="392"/>
      <c r="W4" s="392"/>
      <c r="X4" s="392"/>
      <c r="Y4" s="392"/>
      <c r="Z4" s="398"/>
    </row>
    <row r="5" ht="18" customHeight="1" spans="1:26">
      <c r="A5" s="417" t="s">
        <v>1799</v>
      </c>
      <c r="B5" s="392"/>
      <c r="C5" s="392"/>
      <c r="D5" s="417" t="s">
        <v>1765</v>
      </c>
      <c r="E5" s="392"/>
      <c r="F5" s="392"/>
      <c r="G5" s="417" t="s">
        <v>1766</v>
      </c>
      <c r="H5" s="392"/>
      <c r="I5" s="392"/>
      <c r="J5" s="388" t="s">
        <v>1800</v>
      </c>
      <c r="K5" s="392"/>
      <c r="L5" s="392"/>
      <c r="M5" s="392"/>
      <c r="N5" s="392"/>
      <c r="O5" s="398"/>
      <c r="P5" s="417" t="s">
        <v>1765</v>
      </c>
      <c r="Q5" s="392"/>
      <c r="R5" s="392"/>
      <c r="S5" s="392"/>
      <c r="T5" s="392"/>
      <c r="U5" s="392"/>
      <c r="V5" s="388" t="s">
        <v>1766</v>
      </c>
      <c r="W5" s="392"/>
      <c r="X5" s="392"/>
      <c r="Y5" s="392"/>
      <c r="Z5" s="398"/>
    </row>
    <row r="6" ht="13.5" spans="1:26">
      <c r="A6" s="417" t="s">
        <v>1736</v>
      </c>
      <c r="B6" s="417" t="s">
        <v>1737</v>
      </c>
      <c r="C6" s="417" t="s">
        <v>1676</v>
      </c>
      <c r="D6" s="417" t="s">
        <v>1130</v>
      </c>
      <c r="E6" s="417" t="s">
        <v>1682</v>
      </c>
      <c r="F6" s="417" t="s">
        <v>1683</v>
      </c>
      <c r="G6" s="417" t="s">
        <v>1130</v>
      </c>
      <c r="H6" s="417" t="s">
        <v>1682</v>
      </c>
      <c r="I6" s="417" t="s">
        <v>1683</v>
      </c>
      <c r="J6" s="388" t="s">
        <v>1736</v>
      </c>
      <c r="K6" s="398"/>
      <c r="L6" s="388" t="s">
        <v>1737</v>
      </c>
      <c r="M6" s="398"/>
      <c r="N6" s="417" t="s">
        <v>1676</v>
      </c>
      <c r="O6" s="392"/>
      <c r="P6" s="417" t="s">
        <v>1130</v>
      </c>
      <c r="Q6" s="417" t="s">
        <v>1682</v>
      </c>
      <c r="R6" s="392"/>
      <c r="S6" s="417" t="s">
        <v>1683</v>
      </c>
      <c r="T6" s="392"/>
      <c r="U6" s="392"/>
      <c r="V6" s="417" t="s">
        <v>1130</v>
      </c>
      <c r="W6" s="417" t="s">
        <v>1682</v>
      </c>
      <c r="X6" s="392"/>
      <c r="Y6" s="388" t="s">
        <v>1683</v>
      </c>
      <c r="Z6" s="398"/>
    </row>
    <row r="7" ht="13.5" spans="1:26">
      <c r="A7" s="418" t="s">
        <v>1001</v>
      </c>
      <c r="B7" s="418"/>
      <c r="C7" s="419" t="s">
        <v>897</v>
      </c>
      <c r="D7" s="48">
        <v>80.29</v>
      </c>
      <c r="E7" s="48">
        <v>80.29</v>
      </c>
      <c r="F7" s="48">
        <v>0</v>
      </c>
      <c r="G7" s="48">
        <v>0</v>
      </c>
      <c r="H7" s="48">
        <v>0</v>
      </c>
      <c r="I7" s="49">
        <v>0</v>
      </c>
      <c r="J7" s="420" t="s">
        <v>1775</v>
      </c>
      <c r="K7" s="420"/>
      <c r="L7" s="398"/>
      <c r="M7" s="421" t="s">
        <v>1152</v>
      </c>
      <c r="N7" s="398"/>
      <c r="O7" s="52">
        <v>80.29</v>
      </c>
      <c r="P7" s="392"/>
      <c r="Q7" s="398"/>
      <c r="R7" s="53">
        <v>80.29</v>
      </c>
      <c r="S7" s="398"/>
      <c r="T7" s="48">
        <v>0</v>
      </c>
      <c r="U7" s="48">
        <v>0</v>
      </c>
      <c r="V7" s="408"/>
      <c r="W7" s="408"/>
      <c r="X7" s="48">
        <v>0</v>
      </c>
      <c r="Y7" s="408"/>
      <c r="Z7" s="54">
        <v>0</v>
      </c>
    </row>
    <row r="8" ht="13.5" spans="1:26">
      <c r="A8" s="418"/>
      <c r="B8" s="418" t="s">
        <v>1749</v>
      </c>
      <c r="C8" s="419" t="s">
        <v>1131</v>
      </c>
      <c r="D8" s="48">
        <v>58.12</v>
      </c>
      <c r="E8" s="48">
        <v>58.12</v>
      </c>
      <c r="F8" s="48">
        <v>0</v>
      </c>
      <c r="G8" s="48">
        <v>0</v>
      </c>
      <c r="H8" s="48">
        <v>0</v>
      </c>
      <c r="I8" s="49">
        <v>0</v>
      </c>
      <c r="J8" s="420"/>
      <c r="K8" s="420" t="s">
        <v>1749</v>
      </c>
      <c r="L8" s="398"/>
      <c r="M8" s="421" t="s">
        <v>1547</v>
      </c>
      <c r="N8" s="398"/>
      <c r="O8" s="52">
        <v>19.8</v>
      </c>
      <c r="P8" s="392"/>
      <c r="Q8" s="398"/>
      <c r="R8" s="53">
        <v>19.8</v>
      </c>
      <c r="S8" s="398"/>
      <c r="T8" s="48">
        <v>0</v>
      </c>
      <c r="U8" s="48">
        <v>0</v>
      </c>
      <c r="V8" s="408"/>
      <c r="W8" s="408"/>
      <c r="X8" s="48">
        <v>0</v>
      </c>
      <c r="Y8" s="408"/>
      <c r="Z8" s="54">
        <v>0</v>
      </c>
    </row>
    <row r="9" ht="13.5" spans="1:26">
      <c r="A9" s="418"/>
      <c r="B9" s="418" t="s">
        <v>1758</v>
      </c>
      <c r="C9" s="419" t="s">
        <v>1132</v>
      </c>
      <c r="D9" s="48">
        <v>17.76</v>
      </c>
      <c r="E9" s="48">
        <v>17.76</v>
      </c>
      <c r="F9" s="48">
        <v>0</v>
      </c>
      <c r="G9" s="48">
        <v>0</v>
      </c>
      <c r="H9" s="48">
        <v>0</v>
      </c>
      <c r="I9" s="49">
        <v>0</v>
      </c>
      <c r="J9" s="420"/>
      <c r="K9" s="420" t="s">
        <v>1758</v>
      </c>
      <c r="L9" s="398"/>
      <c r="M9" s="421" t="s">
        <v>1548</v>
      </c>
      <c r="N9" s="398"/>
      <c r="O9" s="52">
        <v>22.27</v>
      </c>
      <c r="P9" s="392"/>
      <c r="Q9" s="398"/>
      <c r="R9" s="53">
        <v>22.27</v>
      </c>
      <c r="S9" s="398"/>
      <c r="T9" s="48">
        <v>0</v>
      </c>
      <c r="U9" s="48">
        <v>0</v>
      </c>
      <c r="V9" s="408"/>
      <c r="W9" s="408"/>
      <c r="X9" s="48">
        <v>0</v>
      </c>
      <c r="Y9" s="408"/>
      <c r="Z9" s="54">
        <v>0</v>
      </c>
    </row>
    <row r="10" ht="13.5" spans="1:26">
      <c r="A10" s="418"/>
      <c r="B10" s="418" t="s">
        <v>1747</v>
      </c>
      <c r="C10" s="419" t="s">
        <v>1133</v>
      </c>
      <c r="D10" s="48">
        <v>4.4</v>
      </c>
      <c r="E10" s="48">
        <v>4.4</v>
      </c>
      <c r="F10" s="48">
        <v>0</v>
      </c>
      <c r="G10" s="48">
        <v>0</v>
      </c>
      <c r="H10" s="48">
        <v>0</v>
      </c>
      <c r="I10" s="49">
        <v>0</v>
      </c>
      <c r="J10" s="420"/>
      <c r="K10" s="420" t="s">
        <v>1747</v>
      </c>
      <c r="L10" s="398"/>
      <c r="M10" s="421" t="s">
        <v>1549</v>
      </c>
      <c r="N10" s="398"/>
      <c r="O10" s="52">
        <v>16.05</v>
      </c>
      <c r="P10" s="392"/>
      <c r="Q10" s="398"/>
      <c r="R10" s="53">
        <v>16.05</v>
      </c>
      <c r="S10" s="398"/>
      <c r="T10" s="48">
        <v>0</v>
      </c>
      <c r="U10" s="48">
        <v>0</v>
      </c>
      <c r="V10" s="408"/>
      <c r="W10" s="408"/>
      <c r="X10" s="48">
        <v>0</v>
      </c>
      <c r="Y10" s="408"/>
      <c r="Z10" s="54">
        <v>0</v>
      </c>
    </row>
    <row r="11" ht="13.5" spans="1:26">
      <c r="A11" s="418"/>
      <c r="B11" s="418" t="s">
        <v>1801</v>
      </c>
      <c r="C11" s="419" t="s">
        <v>1134</v>
      </c>
      <c r="D11" s="48">
        <v>0</v>
      </c>
      <c r="E11" s="48">
        <v>0</v>
      </c>
      <c r="F11" s="48">
        <v>0</v>
      </c>
      <c r="G11" s="48">
        <v>0</v>
      </c>
      <c r="H11" s="48">
        <v>0</v>
      </c>
      <c r="I11" s="49">
        <v>0</v>
      </c>
      <c r="J11" s="420"/>
      <c r="K11" s="420" t="s">
        <v>1802</v>
      </c>
      <c r="L11" s="398"/>
      <c r="M11" s="421" t="s">
        <v>1550</v>
      </c>
      <c r="N11" s="398"/>
      <c r="O11" s="52">
        <v>0</v>
      </c>
      <c r="P11" s="392"/>
      <c r="Q11" s="398"/>
      <c r="R11" s="53">
        <v>0</v>
      </c>
      <c r="S11" s="398"/>
      <c r="T11" s="48">
        <v>0</v>
      </c>
      <c r="U11" s="48">
        <v>0</v>
      </c>
      <c r="V11" s="408"/>
      <c r="W11" s="408"/>
      <c r="X11" s="48">
        <v>0</v>
      </c>
      <c r="Y11" s="408"/>
      <c r="Z11" s="54">
        <v>0</v>
      </c>
    </row>
    <row r="12" ht="13.5" spans="1:26">
      <c r="A12" s="418" t="s">
        <v>1010</v>
      </c>
      <c r="B12" s="418"/>
      <c r="C12" s="419" t="s">
        <v>898</v>
      </c>
      <c r="D12" s="48">
        <v>23.75</v>
      </c>
      <c r="E12" s="48">
        <v>23.75</v>
      </c>
      <c r="F12" s="48">
        <v>0</v>
      </c>
      <c r="G12" s="48">
        <v>0</v>
      </c>
      <c r="H12" s="48">
        <v>0</v>
      </c>
      <c r="I12" s="49">
        <v>0</v>
      </c>
      <c r="J12" s="420"/>
      <c r="K12" s="420" t="s">
        <v>1803</v>
      </c>
      <c r="L12" s="398"/>
      <c r="M12" s="421" t="s">
        <v>1551</v>
      </c>
      <c r="N12" s="398"/>
      <c r="O12" s="52">
        <v>0</v>
      </c>
      <c r="P12" s="392"/>
      <c r="Q12" s="398"/>
      <c r="R12" s="53">
        <v>0</v>
      </c>
      <c r="S12" s="398"/>
      <c r="T12" s="48">
        <v>0</v>
      </c>
      <c r="U12" s="48">
        <v>0</v>
      </c>
      <c r="V12" s="408"/>
      <c r="W12" s="408"/>
      <c r="X12" s="48">
        <v>0</v>
      </c>
      <c r="Y12" s="408"/>
      <c r="Z12" s="54">
        <v>0</v>
      </c>
    </row>
    <row r="13" ht="13.5" spans="1:26">
      <c r="A13" s="418"/>
      <c r="B13" s="418" t="s">
        <v>1749</v>
      </c>
      <c r="C13" s="419" t="s">
        <v>1135</v>
      </c>
      <c r="D13" s="48">
        <v>12.69</v>
      </c>
      <c r="E13" s="48">
        <v>12.69</v>
      </c>
      <c r="F13" s="48">
        <v>0</v>
      </c>
      <c r="G13" s="48">
        <v>0</v>
      </c>
      <c r="H13" s="48">
        <v>0</v>
      </c>
      <c r="I13" s="49">
        <v>0</v>
      </c>
      <c r="J13" s="420"/>
      <c r="K13" s="420" t="s">
        <v>1779</v>
      </c>
      <c r="L13" s="398"/>
      <c r="M13" s="421" t="s">
        <v>1552</v>
      </c>
      <c r="N13" s="398"/>
      <c r="O13" s="52">
        <v>10.79</v>
      </c>
      <c r="P13" s="392"/>
      <c r="Q13" s="398"/>
      <c r="R13" s="53">
        <v>10.79</v>
      </c>
      <c r="S13" s="398"/>
      <c r="T13" s="48">
        <v>0</v>
      </c>
      <c r="U13" s="48">
        <v>0</v>
      </c>
      <c r="V13" s="408"/>
      <c r="W13" s="408"/>
      <c r="X13" s="48">
        <v>0</v>
      </c>
      <c r="Y13" s="408"/>
      <c r="Z13" s="54">
        <v>0</v>
      </c>
    </row>
    <row r="14" ht="13.5" spans="1:26">
      <c r="A14" s="418"/>
      <c r="B14" s="418" t="s">
        <v>1758</v>
      </c>
      <c r="C14" s="419" t="s">
        <v>1136</v>
      </c>
      <c r="D14" s="48">
        <v>0</v>
      </c>
      <c r="E14" s="48">
        <v>0</v>
      </c>
      <c r="F14" s="48">
        <v>0</v>
      </c>
      <c r="G14" s="48">
        <v>0</v>
      </c>
      <c r="H14" s="48">
        <v>0</v>
      </c>
      <c r="I14" s="49">
        <v>0</v>
      </c>
      <c r="J14" s="420"/>
      <c r="K14" s="420" t="s">
        <v>1804</v>
      </c>
      <c r="L14" s="398"/>
      <c r="M14" s="421" t="s">
        <v>1553</v>
      </c>
      <c r="N14" s="398"/>
      <c r="O14" s="52">
        <v>0</v>
      </c>
      <c r="P14" s="392"/>
      <c r="Q14" s="398"/>
      <c r="R14" s="53">
        <v>0</v>
      </c>
      <c r="S14" s="398"/>
      <c r="T14" s="48">
        <v>0</v>
      </c>
      <c r="U14" s="48">
        <v>0</v>
      </c>
      <c r="V14" s="408"/>
      <c r="W14" s="408"/>
      <c r="X14" s="48">
        <v>0</v>
      </c>
      <c r="Y14" s="408"/>
      <c r="Z14" s="54">
        <v>0</v>
      </c>
    </row>
    <row r="15" ht="13.5" spans="1:26">
      <c r="A15" s="418"/>
      <c r="B15" s="418" t="s">
        <v>1747</v>
      </c>
      <c r="C15" s="419" t="s">
        <v>1137</v>
      </c>
      <c r="D15" s="48">
        <v>0</v>
      </c>
      <c r="E15" s="48">
        <v>0</v>
      </c>
      <c r="F15" s="48">
        <v>0</v>
      </c>
      <c r="G15" s="48">
        <v>0</v>
      </c>
      <c r="H15" s="48">
        <v>0</v>
      </c>
      <c r="I15" s="49">
        <v>0</v>
      </c>
      <c r="J15" s="420"/>
      <c r="K15" s="420" t="s">
        <v>1193</v>
      </c>
      <c r="L15" s="398"/>
      <c r="M15" s="421" t="s">
        <v>1554</v>
      </c>
      <c r="N15" s="398"/>
      <c r="O15" s="52">
        <v>5.1</v>
      </c>
      <c r="P15" s="392"/>
      <c r="Q15" s="398"/>
      <c r="R15" s="53">
        <v>5.1</v>
      </c>
      <c r="S15" s="398"/>
      <c r="T15" s="48">
        <v>0</v>
      </c>
      <c r="U15" s="48">
        <v>0</v>
      </c>
      <c r="V15" s="408"/>
      <c r="W15" s="408"/>
      <c r="X15" s="48">
        <v>0</v>
      </c>
      <c r="Y15" s="408"/>
      <c r="Z15" s="54">
        <v>0</v>
      </c>
    </row>
    <row r="16" ht="13.5" spans="1:26">
      <c r="A16" s="418"/>
      <c r="B16" s="418" t="s">
        <v>1752</v>
      </c>
      <c r="C16" s="419" t="s">
        <v>1138</v>
      </c>
      <c r="D16" s="48">
        <v>0</v>
      </c>
      <c r="E16" s="48">
        <v>0</v>
      </c>
      <c r="F16" s="48">
        <v>0</v>
      </c>
      <c r="G16" s="48">
        <v>0</v>
      </c>
      <c r="H16" s="48">
        <v>0</v>
      </c>
      <c r="I16" s="49">
        <v>0</v>
      </c>
      <c r="J16" s="420"/>
      <c r="K16" s="420" t="s">
        <v>1194</v>
      </c>
      <c r="L16" s="398"/>
      <c r="M16" s="421" t="s">
        <v>1555</v>
      </c>
      <c r="N16" s="398"/>
      <c r="O16" s="52">
        <v>1.47</v>
      </c>
      <c r="P16" s="392"/>
      <c r="Q16" s="398"/>
      <c r="R16" s="53">
        <v>1.47</v>
      </c>
      <c r="S16" s="398"/>
      <c r="T16" s="48">
        <v>0</v>
      </c>
      <c r="U16" s="48">
        <v>0</v>
      </c>
      <c r="V16" s="408"/>
      <c r="W16" s="408"/>
      <c r="X16" s="48">
        <v>0</v>
      </c>
      <c r="Y16" s="408"/>
      <c r="Z16" s="54">
        <v>0</v>
      </c>
    </row>
    <row r="17" ht="13.5" spans="1:26">
      <c r="A17" s="418"/>
      <c r="B17" s="418" t="s">
        <v>1751</v>
      </c>
      <c r="C17" s="419" t="s">
        <v>1139</v>
      </c>
      <c r="D17" s="48">
        <v>10.56</v>
      </c>
      <c r="E17" s="48">
        <v>10.56</v>
      </c>
      <c r="F17" s="48">
        <v>0</v>
      </c>
      <c r="G17" s="48">
        <v>0</v>
      </c>
      <c r="H17" s="48">
        <v>0</v>
      </c>
      <c r="I17" s="49">
        <v>0</v>
      </c>
      <c r="J17" s="420"/>
      <c r="K17" s="420" t="s">
        <v>1195</v>
      </c>
      <c r="L17" s="398"/>
      <c r="M17" s="421" t="s">
        <v>1556</v>
      </c>
      <c r="N17" s="398"/>
      <c r="O17" s="52">
        <v>0.4</v>
      </c>
      <c r="P17" s="392"/>
      <c r="Q17" s="398"/>
      <c r="R17" s="53">
        <v>0.4</v>
      </c>
      <c r="S17" s="398"/>
      <c r="T17" s="48">
        <v>0</v>
      </c>
      <c r="U17" s="48">
        <v>0</v>
      </c>
      <c r="V17" s="408"/>
      <c r="W17" s="408"/>
      <c r="X17" s="48">
        <v>0</v>
      </c>
      <c r="Y17" s="408"/>
      <c r="Z17" s="54">
        <v>0</v>
      </c>
    </row>
    <row r="18" ht="13.5" spans="1:26">
      <c r="A18" s="418"/>
      <c r="B18" s="418" t="s">
        <v>1802</v>
      </c>
      <c r="C18" s="419" t="s">
        <v>1140</v>
      </c>
      <c r="D18" s="48">
        <v>0.5</v>
      </c>
      <c r="E18" s="48">
        <v>0.5</v>
      </c>
      <c r="F18" s="48">
        <v>0</v>
      </c>
      <c r="G18" s="48">
        <v>0</v>
      </c>
      <c r="H18" s="48">
        <v>0</v>
      </c>
      <c r="I18" s="49">
        <v>0</v>
      </c>
      <c r="J18" s="420"/>
      <c r="K18" s="420" t="s">
        <v>1196</v>
      </c>
      <c r="L18" s="398"/>
      <c r="M18" s="421" t="s">
        <v>1133</v>
      </c>
      <c r="N18" s="398"/>
      <c r="O18" s="52">
        <v>4.4</v>
      </c>
      <c r="P18" s="392"/>
      <c r="Q18" s="398"/>
      <c r="R18" s="53">
        <v>4.4</v>
      </c>
      <c r="S18" s="398"/>
      <c r="T18" s="48">
        <v>0</v>
      </c>
      <c r="U18" s="48">
        <v>0</v>
      </c>
      <c r="V18" s="408"/>
      <c r="W18" s="408"/>
      <c r="X18" s="48">
        <v>0</v>
      </c>
      <c r="Y18" s="408"/>
      <c r="Z18" s="54">
        <v>0</v>
      </c>
    </row>
    <row r="19" ht="13.5" spans="1:26">
      <c r="A19" s="418"/>
      <c r="B19" s="418" t="s">
        <v>1803</v>
      </c>
      <c r="C19" s="419" t="s">
        <v>1141</v>
      </c>
      <c r="D19" s="48">
        <v>0</v>
      </c>
      <c r="E19" s="48">
        <v>0</v>
      </c>
      <c r="F19" s="48">
        <v>0</v>
      </c>
      <c r="G19" s="48">
        <v>0</v>
      </c>
      <c r="H19" s="48">
        <v>0</v>
      </c>
      <c r="I19" s="49">
        <v>0</v>
      </c>
      <c r="J19" s="420"/>
      <c r="K19" s="420" t="s">
        <v>1197</v>
      </c>
      <c r="L19" s="398"/>
      <c r="M19" s="421" t="s">
        <v>1557</v>
      </c>
      <c r="N19" s="398"/>
      <c r="O19" s="52">
        <v>0</v>
      </c>
      <c r="P19" s="392"/>
      <c r="Q19" s="398"/>
      <c r="R19" s="53">
        <v>0</v>
      </c>
      <c r="S19" s="398"/>
      <c r="T19" s="48">
        <v>0</v>
      </c>
      <c r="U19" s="48">
        <v>0</v>
      </c>
      <c r="V19" s="408"/>
      <c r="W19" s="408"/>
      <c r="X19" s="48">
        <v>0</v>
      </c>
      <c r="Y19" s="408"/>
      <c r="Z19" s="54">
        <v>0</v>
      </c>
    </row>
    <row r="20" ht="13.5" spans="1:26">
      <c r="A20" s="418"/>
      <c r="B20" s="418" t="s">
        <v>1779</v>
      </c>
      <c r="C20" s="419" t="s">
        <v>1142</v>
      </c>
      <c r="D20" s="48">
        <v>0</v>
      </c>
      <c r="E20" s="48">
        <v>0</v>
      </c>
      <c r="F20" s="48">
        <v>0</v>
      </c>
      <c r="G20" s="48">
        <v>0</v>
      </c>
      <c r="H20" s="48">
        <v>0</v>
      </c>
      <c r="I20" s="49">
        <v>0</v>
      </c>
      <c r="J20" s="420"/>
      <c r="K20" s="420" t="s">
        <v>1801</v>
      </c>
      <c r="L20" s="398"/>
      <c r="M20" s="421" t="s">
        <v>1134</v>
      </c>
      <c r="N20" s="398"/>
      <c r="O20" s="52">
        <v>0</v>
      </c>
      <c r="P20" s="392"/>
      <c r="Q20" s="398"/>
      <c r="R20" s="53">
        <v>0</v>
      </c>
      <c r="S20" s="398"/>
      <c r="T20" s="48">
        <v>0</v>
      </c>
      <c r="U20" s="48">
        <v>0</v>
      </c>
      <c r="V20" s="408"/>
      <c r="W20" s="408"/>
      <c r="X20" s="48">
        <v>0</v>
      </c>
      <c r="Y20" s="408"/>
      <c r="Z20" s="54">
        <v>0</v>
      </c>
    </row>
    <row r="21" ht="13.5" spans="1:26">
      <c r="A21" s="418"/>
      <c r="B21" s="418" t="s">
        <v>1804</v>
      </c>
      <c r="C21" s="419" t="s">
        <v>1143</v>
      </c>
      <c r="D21" s="48">
        <v>0</v>
      </c>
      <c r="E21" s="48">
        <v>0</v>
      </c>
      <c r="F21" s="48">
        <v>0</v>
      </c>
      <c r="G21" s="48">
        <v>0</v>
      </c>
      <c r="H21" s="48">
        <v>0</v>
      </c>
      <c r="I21" s="49">
        <v>0</v>
      </c>
      <c r="J21" s="420" t="s">
        <v>1784</v>
      </c>
      <c r="K21" s="420"/>
      <c r="L21" s="398"/>
      <c r="M21" s="421" t="s">
        <v>1153</v>
      </c>
      <c r="N21" s="398"/>
      <c r="O21" s="52">
        <v>23.75</v>
      </c>
      <c r="P21" s="392"/>
      <c r="Q21" s="398"/>
      <c r="R21" s="53">
        <v>23.75</v>
      </c>
      <c r="S21" s="398"/>
      <c r="T21" s="48">
        <v>0</v>
      </c>
      <c r="U21" s="48">
        <v>0</v>
      </c>
      <c r="V21" s="408"/>
      <c r="W21" s="408"/>
      <c r="X21" s="48">
        <v>0</v>
      </c>
      <c r="Y21" s="408"/>
      <c r="Z21" s="54">
        <v>0</v>
      </c>
    </row>
    <row r="22" ht="13.5" spans="1:26">
      <c r="A22" s="418"/>
      <c r="B22" s="418" t="s">
        <v>1801</v>
      </c>
      <c r="C22" s="419" t="s">
        <v>1144</v>
      </c>
      <c r="D22" s="48">
        <v>0</v>
      </c>
      <c r="E22" s="48">
        <v>0</v>
      </c>
      <c r="F22" s="48">
        <v>0</v>
      </c>
      <c r="G22" s="48">
        <v>0</v>
      </c>
      <c r="H22" s="48">
        <v>0</v>
      </c>
      <c r="I22" s="49">
        <v>0</v>
      </c>
      <c r="J22" s="420"/>
      <c r="K22" s="420" t="s">
        <v>1749</v>
      </c>
      <c r="L22" s="398"/>
      <c r="M22" s="421" t="s">
        <v>1558</v>
      </c>
      <c r="N22" s="398"/>
      <c r="O22" s="52">
        <v>4.52</v>
      </c>
      <c r="P22" s="392"/>
      <c r="Q22" s="398"/>
      <c r="R22" s="53">
        <v>4.52</v>
      </c>
      <c r="S22" s="398"/>
      <c r="T22" s="48">
        <v>0</v>
      </c>
      <c r="U22" s="48">
        <v>0</v>
      </c>
      <c r="V22" s="408"/>
      <c r="W22" s="408"/>
      <c r="X22" s="48">
        <v>0</v>
      </c>
      <c r="Y22" s="408"/>
      <c r="Z22" s="54">
        <v>0</v>
      </c>
    </row>
    <row r="23" ht="13.5" spans="1:26">
      <c r="A23" s="418" t="s">
        <v>1031</v>
      </c>
      <c r="B23" s="418"/>
      <c r="C23" s="419" t="s">
        <v>899</v>
      </c>
      <c r="D23" s="48">
        <v>0</v>
      </c>
      <c r="E23" s="48">
        <v>0</v>
      </c>
      <c r="F23" s="48">
        <v>0</v>
      </c>
      <c r="G23" s="48">
        <v>0</v>
      </c>
      <c r="H23" s="48">
        <v>0</v>
      </c>
      <c r="I23" s="49">
        <v>0</v>
      </c>
      <c r="J23" s="420"/>
      <c r="K23" s="420" t="s">
        <v>1758</v>
      </c>
      <c r="L23" s="398"/>
      <c r="M23" s="421" t="s">
        <v>1559</v>
      </c>
      <c r="N23" s="398"/>
      <c r="O23" s="52">
        <v>0</v>
      </c>
      <c r="P23" s="392"/>
      <c r="Q23" s="398"/>
      <c r="R23" s="53">
        <v>0</v>
      </c>
      <c r="S23" s="398"/>
      <c r="T23" s="48">
        <v>0</v>
      </c>
      <c r="U23" s="48">
        <v>0</v>
      </c>
      <c r="V23" s="408"/>
      <c r="W23" s="408"/>
      <c r="X23" s="48">
        <v>0</v>
      </c>
      <c r="Y23" s="408"/>
      <c r="Z23" s="54">
        <v>0</v>
      </c>
    </row>
    <row r="24" ht="13.5" spans="1:26">
      <c r="A24" s="418"/>
      <c r="B24" s="418" t="s">
        <v>1749</v>
      </c>
      <c r="C24" s="419" t="s">
        <v>1586</v>
      </c>
      <c r="D24" s="48">
        <v>0</v>
      </c>
      <c r="E24" s="48">
        <v>0</v>
      </c>
      <c r="F24" s="48">
        <v>0</v>
      </c>
      <c r="G24" s="48">
        <v>0</v>
      </c>
      <c r="H24" s="48">
        <v>0</v>
      </c>
      <c r="I24" s="49">
        <v>0</v>
      </c>
      <c r="J24" s="420"/>
      <c r="K24" s="420" t="s">
        <v>1747</v>
      </c>
      <c r="L24" s="398"/>
      <c r="M24" s="421" t="s">
        <v>1560</v>
      </c>
      <c r="N24" s="398"/>
      <c r="O24" s="52">
        <v>0</v>
      </c>
      <c r="P24" s="392"/>
      <c r="Q24" s="398"/>
      <c r="R24" s="53">
        <v>0</v>
      </c>
      <c r="S24" s="398"/>
      <c r="T24" s="48">
        <v>0</v>
      </c>
      <c r="U24" s="48">
        <v>0</v>
      </c>
      <c r="V24" s="408"/>
      <c r="W24" s="408"/>
      <c r="X24" s="48">
        <v>0</v>
      </c>
      <c r="Y24" s="408"/>
      <c r="Z24" s="54">
        <v>0</v>
      </c>
    </row>
    <row r="25" ht="13.5" spans="1:26">
      <c r="A25" s="418"/>
      <c r="B25" s="418" t="s">
        <v>1758</v>
      </c>
      <c r="C25" s="419" t="s">
        <v>1146</v>
      </c>
      <c r="D25" s="48">
        <v>0</v>
      </c>
      <c r="E25" s="48">
        <v>0</v>
      </c>
      <c r="F25" s="48">
        <v>0</v>
      </c>
      <c r="G25" s="48">
        <v>0</v>
      </c>
      <c r="H25" s="48">
        <v>0</v>
      </c>
      <c r="I25" s="49">
        <v>0</v>
      </c>
      <c r="J25" s="420"/>
      <c r="K25" s="420" t="s">
        <v>1752</v>
      </c>
      <c r="L25" s="398"/>
      <c r="M25" s="421" t="s">
        <v>1561</v>
      </c>
      <c r="N25" s="398"/>
      <c r="O25" s="52">
        <v>0</v>
      </c>
      <c r="P25" s="392"/>
      <c r="Q25" s="398"/>
      <c r="R25" s="53">
        <v>0</v>
      </c>
      <c r="S25" s="398"/>
      <c r="T25" s="48">
        <v>0</v>
      </c>
      <c r="U25" s="48">
        <v>0</v>
      </c>
      <c r="V25" s="408"/>
      <c r="W25" s="408"/>
      <c r="X25" s="48">
        <v>0</v>
      </c>
      <c r="Y25" s="408"/>
      <c r="Z25" s="54">
        <v>0</v>
      </c>
    </row>
    <row r="26" ht="13.5" spans="1:26">
      <c r="A26" s="418"/>
      <c r="B26" s="418" t="s">
        <v>1747</v>
      </c>
      <c r="C26" s="419" t="s">
        <v>1147</v>
      </c>
      <c r="D26" s="48">
        <v>0</v>
      </c>
      <c r="E26" s="48">
        <v>0</v>
      </c>
      <c r="F26" s="48">
        <v>0</v>
      </c>
      <c r="G26" s="48">
        <v>0</v>
      </c>
      <c r="H26" s="48">
        <v>0</v>
      </c>
      <c r="I26" s="49">
        <v>0</v>
      </c>
      <c r="J26" s="420"/>
      <c r="K26" s="420" t="s">
        <v>1751</v>
      </c>
      <c r="L26" s="398"/>
      <c r="M26" s="421" t="s">
        <v>1562</v>
      </c>
      <c r="N26" s="398"/>
      <c r="O26" s="52">
        <v>0</v>
      </c>
      <c r="P26" s="392"/>
      <c r="Q26" s="398"/>
      <c r="R26" s="53">
        <v>0</v>
      </c>
      <c r="S26" s="398"/>
      <c r="T26" s="48">
        <v>0</v>
      </c>
      <c r="U26" s="48">
        <v>0</v>
      </c>
      <c r="V26" s="408"/>
      <c r="W26" s="408"/>
      <c r="X26" s="48">
        <v>0</v>
      </c>
      <c r="Y26" s="408"/>
      <c r="Z26" s="54">
        <v>0</v>
      </c>
    </row>
    <row r="27" ht="13.5" spans="1:26">
      <c r="A27" s="418"/>
      <c r="B27" s="418" t="s">
        <v>1751</v>
      </c>
      <c r="C27" s="419" t="s">
        <v>1148</v>
      </c>
      <c r="D27" s="48">
        <v>0</v>
      </c>
      <c r="E27" s="48">
        <v>0</v>
      </c>
      <c r="F27" s="48">
        <v>0</v>
      </c>
      <c r="G27" s="48">
        <v>0</v>
      </c>
      <c r="H27" s="48">
        <v>0</v>
      </c>
      <c r="I27" s="49">
        <v>0</v>
      </c>
      <c r="J27" s="420"/>
      <c r="K27" s="420" t="s">
        <v>1802</v>
      </c>
      <c r="L27" s="398"/>
      <c r="M27" s="421" t="s">
        <v>1563</v>
      </c>
      <c r="N27" s="398"/>
      <c r="O27" s="52">
        <v>0</v>
      </c>
      <c r="P27" s="392"/>
      <c r="Q27" s="398"/>
      <c r="R27" s="53">
        <v>0</v>
      </c>
      <c r="S27" s="398"/>
      <c r="T27" s="48">
        <v>0</v>
      </c>
      <c r="U27" s="48">
        <v>0</v>
      </c>
      <c r="V27" s="408"/>
      <c r="W27" s="408"/>
      <c r="X27" s="48">
        <v>0</v>
      </c>
      <c r="Y27" s="408"/>
      <c r="Z27" s="54">
        <v>0</v>
      </c>
    </row>
    <row r="28" ht="13.5" spans="1:26">
      <c r="A28" s="418"/>
      <c r="B28" s="418" t="s">
        <v>1802</v>
      </c>
      <c r="C28" s="419" t="s">
        <v>1149</v>
      </c>
      <c r="D28" s="48">
        <v>0</v>
      </c>
      <c r="E28" s="48">
        <v>0</v>
      </c>
      <c r="F28" s="48">
        <v>0</v>
      </c>
      <c r="G28" s="48">
        <v>0</v>
      </c>
      <c r="H28" s="48">
        <v>0</v>
      </c>
      <c r="I28" s="49">
        <v>0</v>
      </c>
      <c r="J28" s="420"/>
      <c r="K28" s="420" t="s">
        <v>1803</v>
      </c>
      <c r="L28" s="398"/>
      <c r="M28" s="421" t="s">
        <v>1564</v>
      </c>
      <c r="N28" s="398"/>
      <c r="O28" s="52">
        <v>0</v>
      </c>
      <c r="P28" s="392"/>
      <c r="Q28" s="398"/>
      <c r="R28" s="53">
        <v>0</v>
      </c>
      <c r="S28" s="398"/>
      <c r="T28" s="48">
        <v>0</v>
      </c>
      <c r="U28" s="48">
        <v>0</v>
      </c>
      <c r="V28" s="408"/>
      <c r="W28" s="408"/>
      <c r="X28" s="48">
        <v>0</v>
      </c>
      <c r="Y28" s="408"/>
      <c r="Z28" s="54">
        <v>0</v>
      </c>
    </row>
    <row r="29" ht="13.5" spans="1:26">
      <c r="A29" s="418"/>
      <c r="B29" s="418" t="s">
        <v>1803</v>
      </c>
      <c r="C29" s="419" t="s">
        <v>1150</v>
      </c>
      <c r="D29" s="48">
        <v>0</v>
      </c>
      <c r="E29" s="48">
        <v>0</v>
      </c>
      <c r="F29" s="48">
        <v>0</v>
      </c>
      <c r="G29" s="48">
        <v>0</v>
      </c>
      <c r="H29" s="48">
        <v>0</v>
      </c>
      <c r="I29" s="49">
        <v>0</v>
      </c>
      <c r="J29" s="420"/>
      <c r="K29" s="420" t="s">
        <v>1779</v>
      </c>
      <c r="L29" s="398"/>
      <c r="M29" s="421" t="s">
        <v>1565</v>
      </c>
      <c r="N29" s="398"/>
      <c r="O29" s="52">
        <v>0</v>
      </c>
      <c r="P29" s="392"/>
      <c r="Q29" s="398"/>
      <c r="R29" s="53">
        <v>0</v>
      </c>
      <c r="S29" s="398"/>
      <c r="T29" s="48">
        <v>0</v>
      </c>
      <c r="U29" s="48">
        <v>0</v>
      </c>
      <c r="V29" s="408"/>
      <c r="W29" s="408"/>
      <c r="X29" s="48">
        <v>0</v>
      </c>
      <c r="Y29" s="408"/>
      <c r="Z29" s="54">
        <v>0</v>
      </c>
    </row>
    <row r="30" ht="13.5" spans="1:26">
      <c r="A30" s="418"/>
      <c r="B30" s="418" t="s">
        <v>1801</v>
      </c>
      <c r="C30" s="419" t="s">
        <v>1151</v>
      </c>
      <c r="D30" s="48">
        <v>0</v>
      </c>
      <c r="E30" s="48">
        <v>0</v>
      </c>
      <c r="F30" s="48">
        <v>0</v>
      </c>
      <c r="G30" s="48">
        <v>0</v>
      </c>
      <c r="H30" s="48">
        <v>0</v>
      </c>
      <c r="I30" s="49">
        <v>0</v>
      </c>
      <c r="J30" s="420"/>
      <c r="K30" s="420" t="s">
        <v>1804</v>
      </c>
      <c r="L30" s="398"/>
      <c r="M30" s="421" t="s">
        <v>1566</v>
      </c>
      <c r="N30" s="398"/>
      <c r="O30" s="52">
        <v>0</v>
      </c>
      <c r="P30" s="392"/>
      <c r="Q30" s="398"/>
      <c r="R30" s="53">
        <v>0</v>
      </c>
      <c r="S30" s="398"/>
      <c r="T30" s="48">
        <v>0</v>
      </c>
      <c r="U30" s="48">
        <v>0</v>
      </c>
      <c r="V30" s="408"/>
      <c r="W30" s="408"/>
      <c r="X30" s="48">
        <v>0</v>
      </c>
      <c r="Y30" s="408"/>
      <c r="Z30" s="54">
        <v>0</v>
      </c>
    </row>
    <row r="31" ht="13.5" spans="1:26">
      <c r="A31" s="418" t="s">
        <v>1046</v>
      </c>
      <c r="B31" s="418"/>
      <c r="C31" s="419" t="s">
        <v>900</v>
      </c>
      <c r="D31" s="48">
        <v>0</v>
      </c>
      <c r="E31" s="48">
        <v>0</v>
      </c>
      <c r="F31" s="48">
        <v>0</v>
      </c>
      <c r="G31" s="48">
        <v>0</v>
      </c>
      <c r="H31" s="48">
        <v>0</v>
      </c>
      <c r="I31" s="49">
        <v>0</v>
      </c>
      <c r="J31" s="420"/>
      <c r="K31" s="420" t="s">
        <v>1194</v>
      </c>
      <c r="L31" s="398"/>
      <c r="M31" s="421" t="s">
        <v>1567</v>
      </c>
      <c r="N31" s="398"/>
      <c r="O31" s="52">
        <v>1.5</v>
      </c>
      <c r="P31" s="392"/>
      <c r="Q31" s="398"/>
      <c r="R31" s="53">
        <v>1.5</v>
      </c>
      <c r="S31" s="398"/>
      <c r="T31" s="48">
        <v>0</v>
      </c>
      <c r="U31" s="48">
        <v>0</v>
      </c>
      <c r="V31" s="408"/>
      <c r="W31" s="408"/>
      <c r="X31" s="48">
        <v>0</v>
      </c>
      <c r="Y31" s="408"/>
      <c r="Z31" s="54">
        <v>0</v>
      </c>
    </row>
    <row r="32" ht="13.5" spans="1:26">
      <c r="A32" s="418"/>
      <c r="B32" s="418" t="s">
        <v>1749</v>
      </c>
      <c r="C32" s="419" t="s">
        <v>1586</v>
      </c>
      <c r="D32" s="48">
        <v>0</v>
      </c>
      <c r="E32" s="48">
        <v>0</v>
      </c>
      <c r="F32" s="48">
        <v>0</v>
      </c>
      <c r="G32" s="48">
        <v>0</v>
      </c>
      <c r="H32" s="48">
        <v>0</v>
      </c>
      <c r="I32" s="49">
        <v>0</v>
      </c>
      <c r="J32" s="420"/>
      <c r="K32" s="420" t="s">
        <v>1195</v>
      </c>
      <c r="L32" s="398"/>
      <c r="M32" s="421" t="s">
        <v>1141</v>
      </c>
      <c r="N32" s="398"/>
      <c r="O32" s="52">
        <v>0</v>
      </c>
      <c r="P32" s="392"/>
      <c r="Q32" s="398"/>
      <c r="R32" s="53">
        <v>0</v>
      </c>
      <c r="S32" s="398"/>
      <c r="T32" s="48">
        <v>0</v>
      </c>
      <c r="U32" s="48">
        <v>0</v>
      </c>
      <c r="V32" s="408"/>
      <c r="W32" s="408"/>
      <c r="X32" s="48">
        <v>0</v>
      </c>
      <c r="Y32" s="408"/>
      <c r="Z32" s="54">
        <v>0</v>
      </c>
    </row>
    <row r="33" ht="13.5" spans="1:26">
      <c r="A33" s="418"/>
      <c r="B33" s="418" t="s">
        <v>1758</v>
      </c>
      <c r="C33" s="419" t="s">
        <v>1146</v>
      </c>
      <c r="D33" s="48">
        <v>0</v>
      </c>
      <c r="E33" s="48">
        <v>0</v>
      </c>
      <c r="F33" s="48">
        <v>0</v>
      </c>
      <c r="G33" s="48">
        <v>0</v>
      </c>
      <c r="H33" s="48">
        <v>0</v>
      </c>
      <c r="I33" s="49">
        <v>0</v>
      </c>
      <c r="J33" s="420"/>
      <c r="K33" s="420" t="s">
        <v>1196</v>
      </c>
      <c r="L33" s="398"/>
      <c r="M33" s="421" t="s">
        <v>1143</v>
      </c>
      <c r="N33" s="398"/>
      <c r="O33" s="52">
        <v>0</v>
      </c>
      <c r="P33" s="392"/>
      <c r="Q33" s="398"/>
      <c r="R33" s="53">
        <v>0</v>
      </c>
      <c r="S33" s="398"/>
      <c r="T33" s="48">
        <v>0</v>
      </c>
      <c r="U33" s="48">
        <v>0</v>
      </c>
      <c r="V33" s="408"/>
      <c r="W33" s="408"/>
      <c r="X33" s="48">
        <v>0</v>
      </c>
      <c r="Y33" s="408"/>
      <c r="Z33" s="54">
        <v>0</v>
      </c>
    </row>
    <row r="34" ht="13.5" spans="1:26">
      <c r="A34" s="418"/>
      <c r="B34" s="418" t="s">
        <v>1747</v>
      </c>
      <c r="C34" s="419" t="s">
        <v>1147</v>
      </c>
      <c r="D34" s="48">
        <v>0</v>
      </c>
      <c r="E34" s="48">
        <v>0</v>
      </c>
      <c r="F34" s="48">
        <v>0</v>
      </c>
      <c r="G34" s="48">
        <v>0</v>
      </c>
      <c r="H34" s="48">
        <v>0</v>
      </c>
      <c r="I34" s="49">
        <v>0</v>
      </c>
      <c r="J34" s="420"/>
      <c r="K34" s="420" t="s">
        <v>1197</v>
      </c>
      <c r="L34" s="398"/>
      <c r="M34" s="421" t="s">
        <v>1568</v>
      </c>
      <c r="N34" s="398"/>
      <c r="O34" s="52">
        <v>0</v>
      </c>
      <c r="P34" s="392"/>
      <c r="Q34" s="398"/>
      <c r="R34" s="53">
        <v>0</v>
      </c>
      <c r="S34" s="398"/>
      <c r="T34" s="48">
        <v>0</v>
      </c>
      <c r="U34" s="48">
        <v>0</v>
      </c>
      <c r="V34" s="408"/>
      <c r="W34" s="408"/>
      <c r="X34" s="48">
        <v>0</v>
      </c>
      <c r="Y34" s="408"/>
      <c r="Z34" s="54">
        <v>0</v>
      </c>
    </row>
    <row r="35" ht="13.5" spans="1:26">
      <c r="A35" s="418"/>
      <c r="B35" s="418" t="s">
        <v>1752</v>
      </c>
      <c r="C35" s="419" t="s">
        <v>1149</v>
      </c>
      <c r="D35" s="48">
        <v>0</v>
      </c>
      <c r="E35" s="48">
        <v>0</v>
      </c>
      <c r="F35" s="48">
        <v>0</v>
      </c>
      <c r="G35" s="48">
        <v>0</v>
      </c>
      <c r="H35" s="48">
        <v>0</v>
      </c>
      <c r="I35" s="49">
        <v>0</v>
      </c>
      <c r="J35" s="420"/>
      <c r="K35" s="420" t="s">
        <v>1198</v>
      </c>
      <c r="L35" s="398"/>
      <c r="M35" s="421" t="s">
        <v>1136</v>
      </c>
      <c r="N35" s="398"/>
      <c r="O35" s="52">
        <v>0</v>
      </c>
      <c r="P35" s="392"/>
      <c r="Q35" s="398"/>
      <c r="R35" s="53">
        <v>0</v>
      </c>
      <c r="S35" s="398"/>
      <c r="T35" s="48">
        <v>0</v>
      </c>
      <c r="U35" s="48">
        <v>0</v>
      </c>
      <c r="V35" s="408"/>
      <c r="W35" s="408"/>
      <c r="X35" s="48">
        <v>0</v>
      </c>
      <c r="Y35" s="408"/>
      <c r="Z35" s="54">
        <v>0</v>
      </c>
    </row>
    <row r="36" ht="13.5" spans="1:26">
      <c r="A36" s="418"/>
      <c r="B36" s="418" t="s">
        <v>1751</v>
      </c>
      <c r="C36" s="419" t="s">
        <v>1150</v>
      </c>
      <c r="D36" s="48">
        <v>0</v>
      </c>
      <c r="E36" s="48">
        <v>0</v>
      </c>
      <c r="F36" s="48">
        <v>0</v>
      </c>
      <c r="G36" s="48">
        <v>0</v>
      </c>
      <c r="H36" s="48">
        <v>0</v>
      </c>
      <c r="I36" s="49">
        <v>0</v>
      </c>
      <c r="J36" s="420"/>
      <c r="K36" s="420" t="s">
        <v>1199</v>
      </c>
      <c r="L36" s="398"/>
      <c r="M36" s="421" t="s">
        <v>1137</v>
      </c>
      <c r="N36" s="398"/>
      <c r="O36" s="52">
        <v>0</v>
      </c>
      <c r="P36" s="392"/>
      <c r="Q36" s="398"/>
      <c r="R36" s="53">
        <v>0</v>
      </c>
      <c r="S36" s="398"/>
      <c r="T36" s="48">
        <v>0</v>
      </c>
      <c r="U36" s="48">
        <v>0</v>
      </c>
      <c r="V36" s="408"/>
      <c r="W36" s="408"/>
      <c r="X36" s="48">
        <v>0</v>
      </c>
      <c r="Y36" s="408"/>
      <c r="Z36" s="54">
        <v>0</v>
      </c>
    </row>
    <row r="37" ht="13.5" spans="1:26">
      <c r="A37" s="418"/>
      <c r="B37" s="418" t="s">
        <v>1801</v>
      </c>
      <c r="C37" s="419" t="s">
        <v>1151</v>
      </c>
      <c r="D37" s="48">
        <v>0</v>
      </c>
      <c r="E37" s="48">
        <v>0</v>
      </c>
      <c r="F37" s="48">
        <v>0</v>
      </c>
      <c r="G37" s="48">
        <v>0</v>
      </c>
      <c r="H37" s="48">
        <v>0</v>
      </c>
      <c r="I37" s="49">
        <v>0</v>
      </c>
      <c r="J37" s="420"/>
      <c r="K37" s="420" t="s">
        <v>1200</v>
      </c>
      <c r="L37" s="398"/>
      <c r="M37" s="421" t="s">
        <v>1140</v>
      </c>
      <c r="N37" s="398"/>
      <c r="O37" s="52">
        <v>0.5</v>
      </c>
      <c r="P37" s="392"/>
      <c r="Q37" s="398"/>
      <c r="R37" s="53">
        <v>0.5</v>
      </c>
      <c r="S37" s="398"/>
      <c r="T37" s="48">
        <v>0</v>
      </c>
      <c r="U37" s="48">
        <v>0</v>
      </c>
      <c r="V37" s="408"/>
      <c r="W37" s="408"/>
      <c r="X37" s="48">
        <v>0</v>
      </c>
      <c r="Y37" s="408"/>
      <c r="Z37" s="54">
        <v>0</v>
      </c>
    </row>
    <row r="38" ht="13.5" spans="1:26">
      <c r="A38" s="418" t="s">
        <v>1047</v>
      </c>
      <c r="B38" s="418"/>
      <c r="C38" s="419" t="s">
        <v>901</v>
      </c>
      <c r="D38" s="48">
        <v>0</v>
      </c>
      <c r="E38" s="48">
        <v>0</v>
      </c>
      <c r="F38" s="48">
        <v>0</v>
      </c>
      <c r="G38" s="48">
        <v>0</v>
      </c>
      <c r="H38" s="48">
        <v>0</v>
      </c>
      <c r="I38" s="49">
        <v>0</v>
      </c>
      <c r="J38" s="420"/>
      <c r="K38" s="420" t="s">
        <v>1201</v>
      </c>
      <c r="L38" s="398"/>
      <c r="M38" s="421" t="s">
        <v>1569</v>
      </c>
      <c r="N38" s="398"/>
      <c r="O38" s="52">
        <v>0</v>
      </c>
      <c r="P38" s="392"/>
      <c r="Q38" s="398"/>
      <c r="R38" s="53">
        <v>0</v>
      </c>
      <c r="S38" s="398"/>
      <c r="T38" s="48">
        <v>0</v>
      </c>
      <c r="U38" s="48">
        <v>0</v>
      </c>
      <c r="V38" s="408"/>
      <c r="W38" s="408"/>
      <c r="X38" s="48">
        <v>0</v>
      </c>
      <c r="Y38" s="408"/>
      <c r="Z38" s="54">
        <v>0</v>
      </c>
    </row>
    <row r="39" ht="13.5" spans="1:26">
      <c r="A39" s="418"/>
      <c r="B39" s="418" t="s">
        <v>1749</v>
      </c>
      <c r="C39" s="419" t="s">
        <v>1152</v>
      </c>
      <c r="D39" s="48">
        <v>0</v>
      </c>
      <c r="E39" s="48">
        <v>0</v>
      </c>
      <c r="F39" s="48">
        <v>0</v>
      </c>
      <c r="G39" s="48">
        <v>0</v>
      </c>
      <c r="H39" s="48">
        <v>0</v>
      </c>
      <c r="I39" s="49">
        <v>0</v>
      </c>
      <c r="J39" s="420"/>
      <c r="K39" s="420" t="s">
        <v>1207</v>
      </c>
      <c r="L39" s="398"/>
      <c r="M39" s="421" t="s">
        <v>1570</v>
      </c>
      <c r="N39" s="398"/>
      <c r="O39" s="52">
        <v>0</v>
      </c>
      <c r="P39" s="392"/>
      <c r="Q39" s="398"/>
      <c r="R39" s="53">
        <v>0</v>
      </c>
      <c r="S39" s="398"/>
      <c r="T39" s="48">
        <v>0</v>
      </c>
      <c r="U39" s="48">
        <v>0</v>
      </c>
      <c r="V39" s="408"/>
      <c r="W39" s="408"/>
      <c r="X39" s="48">
        <v>0</v>
      </c>
      <c r="Y39" s="408"/>
      <c r="Z39" s="54">
        <v>0</v>
      </c>
    </row>
    <row r="40" ht="13.5" spans="1:26">
      <c r="A40" s="418"/>
      <c r="B40" s="418" t="s">
        <v>1758</v>
      </c>
      <c r="C40" s="419" t="s">
        <v>1153</v>
      </c>
      <c r="D40" s="48">
        <v>0</v>
      </c>
      <c r="E40" s="48">
        <v>0</v>
      </c>
      <c r="F40" s="48">
        <v>0</v>
      </c>
      <c r="G40" s="48">
        <v>0</v>
      </c>
      <c r="H40" s="48">
        <v>0</v>
      </c>
      <c r="I40" s="49">
        <v>0</v>
      </c>
      <c r="J40" s="420"/>
      <c r="K40" s="420" t="s">
        <v>1208</v>
      </c>
      <c r="L40" s="398"/>
      <c r="M40" s="421" t="s">
        <v>1571</v>
      </c>
      <c r="N40" s="398"/>
      <c r="O40" s="52">
        <v>0</v>
      </c>
      <c r="P40" s="392"/>
      <c r="Q40" s="398"/>
      <c r="R40" s="53">
        <v>0</v>
      </c>
      <c r="S40" s="398"/>
      <c r="T40" s="48">
        <v>0</v>
      </c>
      <c r="U40" s="48">
        <v>0</v>
      </c>
      <c r="V40" s="408"/>
      <c r="W40" s="408"/>
      <c r="X40" s="48">
        <v>0</v>
      </c>
      <c r="Y40" s="408"/>
      <c r="Z40" s="54">
        <v>0</v>
      </c>
    </row>
    <row r="41" ht="13.5" spans="1:26">
      <c r="A41" s="418"/>
      <c r="B41" s="418" t="s">
        <v>1801</v>
      </c>
      <c r="C41" s="419" t="s">
        <v>1154</v>
      </c>
      <c r="D41" s="48">
        <v>0</v>
      </c>
      <c r="E41" s="48">
        <v>0</v>
      </c>
      <c r="F41" s="48">
        <v>0</v>
      </c>
      <c r="G41" s="48">
        <v>0</v>
      </c>
      <c r="H41" s="48">
        <v>0</v>
      </c>
      <c r="I41" s="49">
        <v>0</v>
      </c>
      <c r="J41" s="420"/>
      <c r="K41" s="420" t="s">
        <v>1209</v>
      </c>
      <c r="L41" s="398"/>
      <c r="M41" s="421" t="s">
        <v>1572</v>
      </c>
      <c r="N41" s="398"/>
      <c r="O41" s="52">
        <v>10.56</v>
      </c>
      <c r="P41" s="392"/>
      <c r="Q41" s="398"/>
      <c r="R41" s="53">
        <v>10.56</v>
      </c>
      <c r="S41" s="398"/>
      <c r="T41" s="48">
        <v>0</v>
      </c>
      <c r="U41" s="48">
        <v>0</v>
      </c>
      <c r="V41" s="408"/>
      <c r="W41" s="408"/>
      <c r="X41" s="48">
        <v>0</v>
      </c>
      <c r="Y41" s="408"/>
      <c r="Z41" s="54">
        <v>0</v>
      </c>
    </row>
    <row r="42" ht="13.5" spans="1:26">
      <c r="A42" s="418" t="s">
        <v>1054</v>
      </c>
      <c r="B42" s="418"/>
      <c r="C42" s="419" t="s">
        <v>902</v>
      </c>
      <c r="D42" s="48">
        <v>0</v>
      </c>
      <c r="E42" s="48">
        <v>0</v>
      </c>
      <c r="F42" s="48">
        <v>0</v>
      </c>
      <c r="G42" s="48">
        <v>0</v>
      </c>
      <c r="H42" s="48">
        <v>0</v>
      </c>
      <c r="I42" s="49">
        <v>0</v>
      </c>
      <c r="J42" s="420"/>
      <c r="K42" s="420" t="s">
        <v>1210</v>
      </c>
      <c r="L42" s="398"/>
      <c r="M42" s="421" t="s">
        <v>1139</v>
      </c>
      <c r="N42" s="398"/>
      <c r="O42" s="52">
        <v>0</v>
      </c>
      <c r="P42" s="392"/>
      <c r="Q42" s="398"/>
      <c r="R42" s="53">
        <v>0</v>
      </c>
      <c r="S42" s="398"/>
      <c r="T42" s="48">
        <v>0</v>
      </c>
      <c r="U42" s="48">
        <v>0</v>
      </c>
      <c r="V42" s="408"/>
      <c r="W42" s="408"/>
      <c r="X42" s="48">
        <v>0</v>
      </c>
      <c r="Y42" s="408"/>
      <c r="Z42" s="54">
        <v>0</v>
      </c>
    </row>
    <row r="43" ht="13.5" spans="1:26">
      <c r="A43" s="418"/>
      <c r="B43" s="418" t="s">
        <v>1749</v>
      </c>
      <c r="C43" s="419" t="s">
        <v>1155</v>
      </c>
      <c r="D43" s="48">
        <v>0</v>
      </c>
      <c r="E43" s="48">
        <v>0</v>
      </c>
      <c r="F43" s="48">
        <v>0</v>
      </c>
      <c r="G43" s="48">
        <v>0</v>
      </c>
      <c r="H43" s="48">
        <v>0</v>
      </c>
      <c r="I43" s="49">
        <v>0</v>
      </c>
      <c r="J43" s="420"/>
      <c r="K43" s="420" t="s">
        <v>1211</v>
      </c>
      <c r="L43" s="398"/>
      <c r="M43" s="421" t="s">
        <v>1573</v>
      </c>
      <c r="N43" s="398"/>
      <c r="O43" s="52">
        <v>0.73</v>
      </c>
      <c r="P43" s="392"/>
      <c r="Q43" s="398"/>
      <c r="R43" s="53">
        <v>0.73</v>
      </c>
      <c r="S43" s="398"/>
      <c r="T43" s="48">
        <v>0</v>
      </c>
      <c r="U43" s="48">
        <v>0</v>
      </c>
      <c r="V43" s="408"/>
      <c r="W43" s="408"/>
      <c r="X43" s="48">
        <v>0</v>
      </c>
      <c r="Y43" s="408"/>
      <c r="Z43" s="54">
        <v>0</v>
      </c>
    </row>
    <row r="44" ht="13.5" spans="1:26">
      <c r="A44" s="418"/>
      <c r="B44" s="418" t="s">
        <v>1758</v>
      </c>
      <c r="C44" s="419" t="s">
        <v>1156</v>
      </c>
      <c r="D44" s="48">
        <v>0</v>
      </c>
      <c r="E44" s="48">
        <v>0</v>
      </c>
      <c r="F44" s="48">
        <v>0</v>
      </c>
      <c r="G44" s="48">
        <v>0</v>
      </c>
      <c r="H44" s="48">
        <v>0</v>
      </c>
      <c r="I44" s="49">
        <v>0</v>
      </c>
      <c r="J44" s="420"/>
      <c r="K44" s="420" t="s">
        <v>1212</v>
      </c>
      <c r="L44" s="398"/>
      <c r="M44" s="421" t="s">
        <v>1574</v>
      </c>
      <c r="N44" s="398"/>
      <c r="O44" s="52">
        <v>0</v>
      </c>
      <c r="P44" s="392"/>
      <c r="Q44" s="398"/>
      <c r="R44" s="53">
        <v>0</v>
      </c>
      <c r="S44" s="398"/>
      <c r="T44" s="48">
        <v>0</v>
      </c>
      <c r="U44" s="48">
        <v>0</v>
      </c>
      <c r="V44" s="408"/>
      <c r="W44" s="408"/>
      <c r="X44" s="48">
        <v>0</v>
      </c>
      <c r="Y44" s="408"/>
      <c r="Z44" s="54">
        <v>0</v>
      </c>
    </row>
    <row r="45" ht="13.5" spans="1:26">
      <c r="A45" s="418" t="s">
        <v>1059</v>
      </c>
      <c r="B45" s="418"/>
      <c r="C45" s="419" t="s">
        <v>903</v>
      </c>
      <c r="D45" s="48">
        <v>0</v>
      </c>
      <c r="E45" s="48">
        <v>0</v>
      </c>
      <c r="F45" s="48">
        <v>0</v>
      </c>
      <c r="G45" s="48">
        <v>0</v>
      </c>
      <c r="H45" s="48">
        <v>0</v>
      </c>
      <c r="I45" s="49">
        <v>0</v>
      </c>
      <c r="J45" s="420"/>
      <c r="K45" s="420" t="s">
        <v>1214</v>
      </c>
      <c r="L45" s="398"/>
      <c r="M45" s="421" t="s">
        <v>1142</v>
      </c>
      <c r="N45" s="398"/>
      <c r="O45" s="52">
        <v>0</v>
      </c>
      <c r="P45" s="392"/>
      <c r="Q45" s="398"/>
      <c r="R45" s="53">
        <v>0</v>
      </c>
      <c r="S45" s="398"/>
      <c r="T45" s="48">
        <v>0</v>
      </c>
      <c r="U45" s="48">
        <v>0</v>
      </c>
      <c r="V45" s="408"/>
      <c r="W45" s="408"/>
      <c r="X45" s="48">
        <v>0</v>
      </c>
      <c r="Y45" s="408"/>
      <c r="Z45" s="54">
        <v>0</v>
      </c>
    </row>
    <row r="46" ht="13.5" spans="1:26">
      <c r="A46" s="418"/>
      <c r="B46" s="418" t="s">
        <v>1749</v>
      </c>
      <c r="C46" s="419" t="s">
        <v>1157</v>
      </c>
      <c r="D46" s="48">
        <v>0</v>
      </c>
      <c r="E46" s="48">
        <v>0</v>
      </c>
      <c r="F46" s="48">
        <v>0</v>
      </c>
      <c r="G46" s="48">
        <v>0</v>
      </c>
      <c r="H46" s="48">
        <v>0</v>
      </c>
      <c r="I46" s="49">
        <v>0</v>
      </c>
      <c r="J46" s="420"/>
      <c r="K46" s="420" t="s">
        <v>1222</v>
      </c>
      <c r="L46" s="398"/>
      <c r="M46" s="421" t="s">
        <v>1575</v>
      </c>
      <c r="N46" s="398"/>
      <c r="O46" s="52">
        <v>5.94</v>
      </c>
      <c r="P46" s="392"/>
      <c r="Q46" s="398"/>
      <c r="R46" s="53">
        <v>5.94</v>
      </c>
      <c r="S46" s="398"/>
      <c r="T46" s="48">
        <v>0</v>
      </c>
      <c r="U46" s="48">
        <v>0</v>
      </c>
      <c r="V46" s="408"/>
      <c r="W46" s="408"/>
      <c r="X46" s="48">
        <v>0</v>
      </c>
      <c r="Y46" s="408"/>
      <c r="Z46" s="54">
        <v>0</v>
      </c>
    </row>
    <row r="47" ht="13.5" spans="1:26">
      <c r="A47" s="418"/>
      <c r="B47" s="418" t="s">
        <v>1758</v>
      </c>
      <c r="C47" s="419" t="s">
        <v>1158</v>
      </c>
      <c r="D47" s="48">
        <v>0</v>
      </c>
      <c r="E47" s="48">
        <v>0</v>
      </c>
      <c r="F47" s="48">
        <v>0</v>
      </c>
      <c r="G47" s="48">
        <v>0</v>
      </c>
      <c r="H47" s="48">
        <v>0</v>
      </c>
      <c r="I47" s="49">
        <v>0</v>
      </c>
      <c r="J47" s="420"/>
      <c r="K47" s="420" t="s">
        <v>1223</v>
      </c>
      <c r="L47" s="398"/>
      <c r="M47" s="421" t="s">
        <v>1576</v>
      </c>
      <c r="N47" s="398"/>
      <c r="O47" s="52">
        <v>0</v>
      </c>
      <c r="P47" s="392"/>
      <c r="Q47" s="398"/>
      <c r="R47" s="53">
        <v>0</v>
      </c>
      <c r="S47" s="398"/>
      <c r="T47" s="48">
        <v>0</v>
      </c>
      <c r="U47" s="48">
        <v>0</v>
      </c>
      <c r="V47" s="408"/>
      <c r="W47" s="408"/>
      <c r="X47" s="48">
        <v>0</v>
      </c>
      <c r="Y47" s="408"/>
      <c r="Z47" s="54">
        <v>0</v>
      </c>
    </row>
    <row r="48" ht="13.5" spans="1:26">
      <c r="A48" s="418"/>
      <c r="B48" s="418" t="s">
        <v>1801</v>
      </c>
      <c r="C48" s="419" t="s">
        <v>1159</v>
      </c>
      <c r="D48" s="48">
        <v>0</v>
      </c>
      <c r="E48" s="48">
        <v>0</v>
      </c>
      <c r="F48" s="48">
        <v>0</v>
      </c>
      <c r="G48" s="48">
        <v>0</v>
      </c>
      <c r="H48" s="48">
        <v>0</v>
      </c>
      <c r="I48" s="49">
        <v>0</v>
      </c>
      <c r="J48" s="420"/>
      <c r="K48" s="420" t="s">
        <v>1801</v>
      </c>
      <c r="L48" s="398"/>
      <c r="M48" s="421" t="s">
        <v>1144</v>
      </c>
      <c r="N48" s="398"/>
      <c r="O48" s="52">
        <v>0</v>
      </c>
      <c r="P48" s="392"/>
      <c r="Q48" s="398"/>
      <c r="R48" s="53">
        <v>0</v>
      </c>
      <c r="S48" s="398"/>
      <c r="T48" s="48">
        <v>0</v>
      </c>
      <c r="U48" s="48">
        <v>0</v>
      </c>
      <c r="V48" s="408"/>
      <c r="W48" s="408"/>
      <c r="X48" s="48">
        <v>0</v>
      </c>
      <c r="Y48" s="408"/>
      <c r="Z48" s="54">
        <v>0</v>
      </c>
    </row>
    <row r="49" ht="13.5" spans="1:26">
      <c r="A49" s="418" t="s">
        <v>1066</v>
      </c>
      <c r="B49" s="418"/>
      <c r="C49" s="419" t="s">
        <v>904</v>
      </c>
      <c r="D49" s="48">
        <v>0</v>
      </c>
      <c r="E49" s="48">
        <v>0</v>
      </c>
      <c r="F49" s="48">
        <v>0</v>
      </c>
      <c r="G49" s="48">
        <v>0</v>
      </c>
      <c r="H49" s="48">
        <v>0</v>
      </c>
      <c r="I49" s="49">
        <v>0</v>
      </c>
      <c r="J49" s="420" t="s">
        <v>1792</v>
      </c>
      <c r="K49" s="420"/>
      <c r="L49" s="398"/>
      <c r="M49" s="421" t="s">
        <v>905</v>
      </c>
      <c r="N49" s="398"/>
      <c r="O49" s="52">
        <v>0</v>
      </c>
      <c r="P49" s="392"/>
      <c r="Q49" s="398"/>
      <c r="R49" s="53">
        <v>0</v>
      </c>
      <c r="S49" s="398"/>
      <c r="T49" s="48">
        <v>0</v>
      </c>
      <c r="U49" s="48">
        <v>0</v>
      </c>
      <c r="V49" s="408"/>
      <c r="W49" s="408"/>
      <c r="X49" s="48">
        <v>0</v>
      </c>
      <c r="Y49" s="408"/>
      <c r="Z49" s="54">
        <v>0</v>
      </c>
    </row>
    <row r="50" ht="13.5" spans="1:26">
      <c r="A50" s="418"/>
      <c r="B50" s="418" t="s">
        <v>1749</v>
      </c>
      <c r="C50" s="419" t="s">
        <v>1160</v>
      </c>
      <c r="D50" s="48">
        <v>0</v>
      </c>
      <c r="E50" s="48">
        <v>0</v>
      </c>
      <c r="F50" s="48">
        <v>0</v>
      </c>
      <c r="G50" s="48">
        <v>0</v>
      </c>
      <c r="H50" s="48">
        <v>0</v>
      </c>
      <c r="I50" s="49">
        <v>0</v>
      </c>
      <c r="J50" s="420"/>
      <c r="K50" s="420" t="s">
        <v>1749</v>
      </c>
      <c r="L50" s="398"/>
      <c r="M50" s="421" t="s">
        <v>1577</v>
      </c>
      <c r="N50" s="398"/>
      <c r="O50" s="52">
        <v>0</v>
      </c>
      <c r="P50" s="392"/>
      <c r="Q50" s="398"/>
      <c r="R50" s="53">
        <v>0</v>
      </c>
      <c r="S50" s="398"/>
      <c r="T50" s="48">
        <v>0</v>
      </c>
      <c r="U50" s="48">
        <v>0</v>
      </c>
      <c r="V50" s="408"/>
      <c r="W50" s="408"/>
      <c r="X50" s="48">
        <v>0</v>
      </c>
      <c r="Y50" s="408"/>
      <c r="Z50" s="54">
        <v>0</v>
      </c>
    </row>
    <row r="51" ht="13.5" spans="1:26">
      <c r="A51" s="418"/>
      <c r="B51" s="418" t="s">
        <v>1758</v>
      </c>
      <c r="C51" s="419" t="s">
        <v>1161</v>
      </c>
      <c r="D51" s="48">
        <v>0</v>
      </c>
      <c r="E51" s="48">
        <v>0</v>
      </c>
      <c r="F51" s="48">
        <v>0</v>
      </c>
      <c r="G51" s="48">
        <v>0</v>
      </c>
      <c r="H51" s="48">
        <v>0</v>
      </c>
      <c r="I51" s="49">
        <v>0</v>
      </c>
      <c r="J51" s="420"/>
      <c r="K51" s="420" t="s">
        <v>1758</v>
      </c>
      <c r="L51" s="398"/>
      <c r="M51" s="421" t="s">
        <v>1578</v>
      </c>
      <c r="N51" s="398"/>
      <c r="O51" s="52">
        <v>0</v>
      </c>
      <c r="P51" s="392"/>
      <c r="Q51" s="398"/>
      <c r="R51" s="53">
        <v>0</v>
      </c>
      <c r="S51" s="398"/>
      <c r="T51" s="48">
        <v>0</v>
      </c>
      <c r="U51" s="48">
        <v>0</v>
      </c>
      <c r="V51" s="408"/>
      <c r="W51" s="408"/>
      <c r="X51" s="48">
        <v>0</v>
      </c>
      <c r="Y51" s="408"/>
      <c r="Z51" s="54">
        <v>0</v>
      </c>
    </row>
    <row r="52" ht="13.5" spans="1:26">
      <c r="A52" s="418" t="s">
        <v>1071</v>
      </c>
      <c r="B52" s="418"/>
      <c r="C52" s="419" t="s">
        <v>905</v>
      </c>
      <c r="D52" s="48">
        <v>0</v>
      </c>
      <c r="E52" s="48">
        <v>0</v>
      </c>
      <c r="F52" s="48">
        <v>0</v>
      </c>
      <c r="G52" s="48">
        <v>0</v>
      </c>
      <c r="H52" s="48">
        <v>0</v>
      </c>
      <c r="I52" s="49">
        <v>0</v>
      </c>
      <c r="J52" s="420"/>
      <c r="K52" s="420" t="s">
        <v>1747</v>
      </c>
      <c r="L52" s="398"/>
      <c r="M52" s="421" t="s">
        <v>1579</v>
      </c>
      <c r="N52" s="398"/>
      <c r="O52" s="52">
        <v>0</v>
      </c>
      <c r="P52" s="392"/>
      <c r="Q52" s="398"/>
      <c r="R52" s="53">
        <v>0</v>
      </c>
      <c r="S52" s="398"/>
      <c r="T52" s="48">
        <v>0</v>
      </c>
      <c r="U52" s="48">
        <v>0</v>
      </c>
      <c r="V52" s="408"/>
      <c r="W52" s="408"/>
      <c r="X52" s="48">
        <v>0</v>
      </c>
      <c r="Y52" s="408"/>
      <c r="Z52" s="54">
        <v>0</v>
      </c>
    </row>
    <row r="53" ht="13.5" spans="1:26">
      <c r="A53" s="418"/>
      <c r="B53" s="418" t="s">
        <v>1749</v>
      </c>
      <c r="C53" s="419" t="s">
        <v>1162</v>
      </c>
      <c r="D53" s="48">
        <v>0</v>
      </c>
      <c r="E53" s="48">
        <v>0</v>
      </c>
      <c r="F53" s="48">
        <v>0</v>
      </c>
      <c r="G53" s="48">
        <v>0</v>
      </c>
      <c r="H53" s="48">
        <v>0</v>
      </c>
      <c r="I53" s="49">
        <v>0</v>
      </c>
      <c r="J53" s="420"/>
      <c r="K53" s="420" t="s">
        <v>1752</v>
      </c>
      <c r="L53" s="398"/>
      <c r="M53" s="421" t="s">
        <v>1580</v>
      </c>
      <c r="N53" s="398"/>
      <c r="O53" s="52">
        <v>0</v>
      </c>
      <c r="P53" s="392"/>
      <c r="Q53" s="398"/>
      <c r="R53" s="53">
        <v>0</v>
      </c>
      <c r="S53" s="398"/>
      <c r="T53" s="48">
        <v>0</v>
      </c>
      <c r="U53" s="48">
        <v>0</v>
      </c>
      <c r="V53" s="408"/>
      <c r="W53" s="408"/>
      <c r="X53" s="48">
        <v>0</v>
      </c>
      <c r="Y53" s="408"/>
      <c r="Z53" s="54">
        <v>0</v>
      </c>
    </row>
    <row r="54" ht="13.5" spans="1:26">
      <c r="A54" s="418"/>
      <c r="B54" s="418" t="s">
        <v>1758</v>
      </c>
      <c r="C54" s="419" t="s">
        <v>1163</v>
      </c>
      <c r="D54" s="48">
        <v>0</v>
      </c>
      <c r="E54" s="48">
        <v>0</v>
      </c>
      <c r="F54" s="48">
        <v>0</v>
      </c>
      <c r="G54" s="48">
        <v>0</v>
      </c>
      <c r="H54" s="48">
        <v>0</v>
      </c>
      <c r="I54" s="49">
        <v>0</v>
      </c>
      <c r="J54" s="420"/>
      <c r="K54" s="420" t="s">
        <v>1751</v>
      </c>
      <c r="L54" s="398"/>
      <c r="M54" s="421" t="s">
        <v>1581</v>
      </c>
      <c r="N54" s="398"/>
      <c r="O54" s="52">
        <v>0</v>
      </c>
      <c r="P54" s="392"/>
      <c r="Q54" s="398"/>
      <c r="R54" s="53">
        <v>0</v>
      </c>
      <c r="S54" s="398"/>
      <c r="T54" s="48">
        <v>0</v>
      </c>
      <c r="U54" s="48">
        <v>0</v>
      </c>
      <c r="V54" s="408"/>
      <c r="W54" s="408"/>
      <c r="X54" s="48">
        <v>0</v>
      </c>
      <c r="Y54" s="408"/>
      <c r="Z54" s="54">
        <v>0</v>
      </c>
    </row>
    <row r="55" ht="13.5" spans="1:26">
      <c r="A55" s="418"/>
      <c r="B55" s="418" t="s">
        <v>1747</v>
      </c>
      <c r="C55" s="419" t="s">
        <v>1164</v>
      </c>
      <c r="D55" s="48">
        <v>0</v>
      </c>
      <c r="E55" s="48">
        <v>0</v>
      </c>
      <c r="F55" s="48">
        <v>0</v>
      </c>
      <c r="G55" s="48">
        <v>0</v>
      </c>
      <c r="H55" s="48">
        <v>0</v>
      </c>
      <c r="I55" s="49">
        <v>0</v>
      </c>
      <c r="J55" s="420"/>
      <c r="K55" s="420" t="s">
        <v>1802</v>
      </c>
      <c r="L55" s="398"/>
      <c r="M55" s="421" t="s">
        <v>1582</v>
      </c>
      <c r="N55" s="398"/>
      <c r="O55" s="52">
        <v>0</v>
      </c>
      <c r="P55" s="392"/>
      <c r="Q55" s="398"/>
      <c r="R55" s="53">
        <v>0</v>
      </c>
      <c r="S55" s="398"/>
      <c r="T55" s="48">
        <v>0</v>
      </c>
      <c r="U55" s="48">
        <v>0</v>
      </c>
      <c r="V55" s="408"/>
      <c r="W55" s="408"/>
      <c r="X55" s="48">
        <v>0</v>
      </c>
      <c r="Y55" s="408"/>
      <c r="Z55" s="54">
        <v>0</v>
      </c>
    </row>
    <row r="56" ht="13.5" spans="1:26">
      <c r="A56" s="418"/>
      <c r="B56" s="418" t="s">
        <v>1751</v>
      </c>
      <c r="C56" s="419" t="s">
        <v>1165</v>
      </c>
      <c r="D56" s="48">
        <v>0</v>
      </c>
      <c r="E56" s="48">
        <v>0</v>
      </c>
      <c r="F56" s="48">
        <v>0</v>
      </c>
      <c r="G56" s="48">
        <v>0</v>
      </c>
      <c r="H56" s="48">
        <v>0</v>
      </c>
      <c r="I56" s="49">
        <v>0</v>
      </c>
      <c r="J56" s="420"/>
      <c r="K56" s="420" t="s">
        <v>1803</v>
      </c>
      <c r="L56" s="398"/>
      <c r="M56" s="421" t="s">
        <v>1583</v>
      </c>
      <c r="N56" s="398"/>
      <c r="O56" s="52">
        <v>0</v>
      </c>
      <c r="P56" s="392"/>
      <c r="Q56" s="398"/>
      <c r="R56" s="53">
        <v>0</v>
      </c>
      <c r="S56" s="398"/>
      <c r="T56" s="48">
        <v>0</v>
      </c>
      <c r="U56" s="48">
        <v>0</v>
      </c>
      <c r="V56" s="408"/>
      <c r="W56" s="408"/>
      <c r="X56" s="48">
        <v>0</v>
      </c>
      <c r="Y56" s="408"/>
      <c r="Z56" s="54">
        <v>0</v>
      </c>
    </row>
    <row r="57" ht="13.5" spans="1:26">
      <c r="A57" s="418"/>
      <c r="B57" s="418" t="s">
        <v>1801</v>
      </c>
      <c r="C57" s="419" t="s">
        <v>1166</v>
      </c>
      <c r="D57" s="48">
        <v>0</v>
      </c>
      <c r="E57" s="48">
        <v>0</v>
      </c>
      <c r="F57" s="48">
        <v>0</v>
      </c>
      <c r="G57" s="48">
        <v>0</v>
      </c>
      <c r="H57" s="48">
        <v>0</v>
      </c>
      <c r="I57" s="49">
        <v>0</v>
      </c>
      <c r="J57" s="420"/>
      <c r="K57" s="420" t="s">
        <v>1779</v>
      </c>
      <c r="L57" s="398"/>
      <c r="M57" s="421" t="s">
        <v>1163</v>
      </c>
      <c r="N57" s="398"/>
      <c r="O57" s="52">
        <v>0</v>
      </c>
      <c r="P57" s="392"/>
      <c r="Q57" s="398"/>
      <c r="R57" s="53">
        <v>0</v>
      </c>
      <c r="S57" s="398"/>
      <c r="T57" s="48">
        <v>0</v>
      </c>
      <c r="U57" s="48">
        <v>0</v>
      </c>
      <c r="V57" s="408"/>
      <c r="W57" s="408"/>
      <c r="X57" s="48">
        <v>0</v>
      </c>
      <c r="Y57" s="408"/>
      <c r="Z57" s="54">
        <v>0</v>
      </c>
    </row>
    <row r="58" ht="13.5" spans="1:26">
      <c r="A58" s="418" t="s">
        <v>1082</v>
      </c>
      <c r="B58" s="418"/>
      <c r="C58" s="419" t="s">
        <v>906</v>
      </c>
      <c r="D58" s="48">
        <v>0</v>
      </c>
      <c r="E58" s="48">
        <v>0</v>
      </c>
      <c r="F58" s="48">
        <v>0</v>
      </c>
      <c r="G58" s="48">
        <v>0</v>
      </c>
      <c r="H58" s="48">
        <v>0</v>
      </c>
      <c r="I58" s="49">
        <v>0</v>
      </c>
      <c r="J58" s="420"/>
      <c r="K58" s="420" t="s">
        <v>1804</v>
      </c>
      <c r="L58" s="398"/>
      <c r="M58" s="421" t="s">
        <v>1584</v>
      </c>
      <c r="N58" s="398"/>
      <c r="O58" s="52">
        <v>0</v>
      </c>
      <c r="P58" s="392"/>
      <c r="Q58" s="398"/>
      <c r="R58" s="53">
        <v>0</v>
      </c>
      <c r="S58" s="398"/>
      <c r="T58" s="48">
        <v>0</v>
      </c>
      <c r="U58" s="48">
        <v>0</v>
      </c>
      <c r="V58" s="408"/>
      <c r="W58" s="408"/>
      <c r="X58" s="48">
        <v>0</v>
      </c>
      <c r="Y58" s="408"/>
      <c r="Z58" s="54">
        <v>0</v>
      </c>
    </row>
    <row r="59" ht="13.5" spans="1:26">
      <c r="A59" s="418"/>
      <c r="B59" s="418" t="s">
        <v>1758</v>
      </c>
      <c r="C59" s="419" t="s">
        <v>1167</v>
      </c>
      <c r="D59" s="48">
        <v>0</v>
      </c>
      <c r="E59" s="48">
        <v>0</v>
      </c>
      <c r="F59" s="48">
        <v>0</v>
      </c>
      <c r="G59" s="48">
        <v>0</v>
      </c>
      <c r="H59" s="48">
        <v>0</v>
      </c>
      <c r="I59" s="49">
        <v>0</v>
      </c>
      <c r="J59" s="420"/>
      <c r="K59" s="420" t="s">
        <v>1193</v>
      </c>
      <c r="L59" s="398"/>
      <c r="M59" s="421" t="s">
        <v>1164</v>
      </c>
      <c r="N59" s="398"/>
      <c r="O59" s="52">
        <v>0</v>
      </c>
      <c r="P59" s="392"/>
      <c r="Q59" s="398"/>
      <c r="R59" s="53">
        <v>0</v>
      </c>
      <c r="S59" s="398"/>
      <c r="T59" s="48">
        <v>0</v>
      </c>
      <c r="U59" s="48">
        <v>0</v>
      </c>
      <c r="V59" s="408"/>
      <c r="W59" s="408"/>
      <c r="X59" s="48">
        <v>0</v>
      </c>
      <c r="Y59" s="408"/>
      <c r="Z59" s="54">
        <v>0</v>
      </c>
    </row>
    <row r="60" ht="13.5" spans="1:26">
      <c r="A60" s="418"/>
      <c r="B60" s="418" t="s">
        <v>1747</v>
      </c>
      <c r="C60" s="419" t="s">
        <v>1168</v>
      </c>
      <c r="D60" s="48">
        <v>0</v>
      </c>
      <c r="E60" s="48">
        <v>0</v>
      </c>
      <c r="F60" s="48">
        <v>0</v>
      </c>
      <c r="G60" s="48">
        <v>0</v>
      </c>
      <c r="H60" s="48">
        <v>0</v>
      </c>
      <c r="I60" s="49">
        <v>0</v>
      </c>
      <c r="J60" s="420"/>
      <c r="K60" s="420" t="s">
        <v>1801</v>
      </c>
      <c r="L60" s="398"/>
      <c r="M60" s="421" t="s">
        <v>1585</v>
      </c>
      <c r="N60" s="398"/>
      <c r="O60" s="52">
        <v>0</v>
      </c>
      <c r="P60" s="392"/>
      <c r="Q60" s="398"/>
      <c r="R60" s="53">
        <v>0</v>
      </c>
      <c r="S60" s="398"/>
      <c r="T60" s="48">
        <v>0</v>
      </c>
      <c r="U60" s="48">
        <v>0</v>
      </c>
      <c r="V60" s="408"/>
      <c r="W60" s="408"/>
      <c r="X60" s="48">
        <v>0</v>
      </c>
      <c r="Y60" s="408"/>
      <c r="Z60" s="54">
        <v>0</v>
      </c>
    </row>
    <row r="61" ht="13.5" spans="1:26">
      <c r="A61" s="418" t="s">
        <v>1087</v>
      </c>
      <c r="B61" s="418"/>
      <c r="C61" s="419" t="s">
        <v>907</v>
      </c>
      <c r="D61" s="48">
        <v>0</v>
      </c>
      <c r="E61" s="48">
        <v>0</v>
      </c>
      <c r="F61" s="48">
        <v>0</v>
      </c>
      <c r="G61" s="48">
        <v>0</v>
      </c>
      <c r="H61" s="48">
        <v>0</v>
      </c>
      <c r="I61" s="49">
        <v>0</v>
      </c>
      <c r="J61" s="420" t="s">
        <v>1805</v>
      </c>
      <c r="K61" s="420"/>
      <c r="L61" s="398"/>
      <c r="M61" s="421" t="s">
        <v>907</v>
      </c>
      <c r="N61" s="398"/>
      <c r="O61" s="52">
        <v>0</v>
      </c>
      <c r="P61" s="392"/>
      <c r="Q61" s="398"/>
      <c r="R61" s="53">
        <v>0</v>
      </c>
      <c r="S61" s="398"/>
      <c r="T61" s="48">
        <v>0</v>
      </c>
      <c r="U61" s="48">
        <v>0</v>
      </c>
      <c r="V61" s="408"/>
      <c r="W61" s="408"/>
      <c r="X61" s="48">
        <v>0</v>
      </c>
      <c r="Y61" s="408"/>
      <c r="Z61" s="54">
        <v>0</v>
      </c>
    </row>
    <row r="62" ht="13.5" spans="1:26">
      <c r="A62" s="418"/>
      <c r="B62" s="418" t="s">
        <v>1749</v>
      </c>
      <c r="C62" s="419" t="s">
        <v>1169</v>
      </c>
      <c r="D62" s="48">
        <v>0</v>
      </c>
      <c r="E62" s="48">
        <v>0</v>
      </c>
      <c r="F62" s="48">
        <v>0</v>
      </c>
      <c r="G62" s="48">
        <v>0</v>
      </c>
      <c r="H62" s="48">
        <v>0</v>
      </c>
      <c r="I62" s="49">
        <v>0</v>
      </c>
      <c r="J62" s="420"/>
      <c r="K62" s="420" t="s">
        <v>1749</v>
      </c>
      <c r="L62" s="398"/>
      <c r="M62" s="421" t="s">
        <v>1169</v>
      </c>
      <c r="N62" s="398"/>
      <c r="O62" s="52">
        <v>0</v>
      </c>
      <c r="P62" s="392"/>
      <c r="Q62" s="398"/>
      <c r="R62" s="53">
        <v>0</v>
      </c>
      <c r="S62" s="398"/>
      <c r="T62" s="48">
        <v>0</v>
      </c>
      <c r="U62" s="48">
        <v>0</v>
      </c>
      <c r="V62" s="408"/>
      <c r="W62" s="408"/>
      <c r="X62" s="48">
        <v>0</v>
      </c>
      <c r="Y62" s="408"/>
      <c r="Z62" s="54">
        <v>0</v>
      </c>
    </row>
    <row r="63" ht="13.5" spans="1:26">
      <c r="A63" s="418"/>
      <c r="B63" s="418" t="s">
        <v>1758</v>
      </c>
      <c r="C63" s="419" t="s">
        <v>1170</v>
      </c>
      <c r="D63" s="48">
        <v>0</v>
      </c>
      <c r="E63" s="48">
        <v>0</v>
      </c>
      <c r="F63" s="48">
        <v>0</v>
      </c>
      <c r="G63" s="48">
        <v>0</v>
      </c>
      <c r="H63" s="48">
        <v>0</v>
      </c>
      <c r="I63" s="49">
        <v>0</v>
      </c>
      <c r="J63" s="420"/>
      <c r="K63" s="420" t="s">
        <v>1758</v>
      </c>
      <c r="L63" s="398"/>
      <c r="M63" s="421" t="s">
        <v>1170</v>
      </c>
      <c r="N63" s="398"/>
      <c r="O63" s="52">
        <v>0</v>
      </c>
      <c r="P63" s="392"/>
      <c r="Q63" s="398"/>
      <c r="R63" s="53">
        <v>0</v>
      </c>
      <c r="S63" s="398"/>
      <c r="T63" s="48">
        <v>0</v>
      </c>
      <c r="U63" s="48">
        <v>0</v>
      </c>
      <c r="V63" s="408"/>
      <c r="W63" s="408"/>
      <c r="X63" s="48">
        <v>0</v>
      </c>
      <c r="Y63" s="408"/>
      <c r="Z63" s="54">
        <v>0</v>
      </c>
    </row>
    <row r="64" ht="13.5" spans="1:26">
      <c r="A64" s="418"/>
      <c r="B64" s="418" t="s">
        <v>1747</v>
      </c>
      <c r="C64" s="419" t="s">
        <v>1171</v>
      </c>
      <c r="D64" s="48">
        <v>0</v>
      </c>
      <c r="E64" s="48">
        <v>0</v>
      </c>
      <c r="F64" s="48">
        <v>0</v>
      </c>
      <c r="G64" s="48">
        <v>0</v>
      </c>
      <c r="H64" s="48">
        <v>0</v>
      </c>
      <c r="I64" s="49">
        <v>0</v>
      </c>
      <c r="J64" s="420"/>
      <c r="K64" s="420" t="s">
        <v>1747</v>
      </c>
      <c r="L64" s="398"/>
      <c r="M64" s="421" t="s">
        <v>1171</v>
      </c>
      <c r="N64" s="398"/>
      <c r="O64" s="52">
        <v>0</v>
      </c>
      <c r="P64" s="392"/>
      <c r="Q64" s="398"/>
      <c r="R64" s="53">
        <v>0</v>
      </c>
      <c r="S64" s="398"/>
      <c r="T64" s="48">
        <v>0</v>
      </c>
      <c r="U64" s="48">
        <v>0</v>
      </c>
      <c r="V64" s="408"/>
      <c r="W64" s="408"/>
      <c r="X64" s="48">
        <v>0</v>
      </c>
      <c r="Y64" s="408"/>
      <c r="Z64" s="54">
        <v>0</v>
      </c>
    </row>
    <row r="65" ht="13.5" spans="1:26">
      <c r="A65" s="418"/>
      <c r="B65" s="418" t="s">
        <v>1752</v>
      </c>
      <c r="C65" s="419" t="s">
        <v>1172</v>
      </c>
      <c r="D65" s="48">
        <v>0</v>
      </c>
      <c r="E65" s="48">
        <v>0</v>
      </c>
      <c r="F65" s="48">
        <v>0</v>
      </c>
      <c r="G65" s="48">
        <v>0</v>
      </c>
      <c r="H65" s="48">
        <v>0</v>
      </c>
      <c r="I65" s="49">
        <v>0</v>
      </c>
      <c r="J65" s="420"/>
      <c r="K65" s="420" t="s">
        <v>1752</v>
      </c>
      <c r="L65" s="398"/>
      <c r="M65" s="421" t="s">
        <v>1172</v>
      </c>
      <c r="N65" s="398"/>
      <c r="O65" s="52">
        <v>0</v>
      </c>
      <c r="P65" s="392"/>
      <c r="Q65" s="398"/>
      <c r="R65" s="53">
        <v>0</v>
      </c>
      <c r="S65" s="398"/>
      <c r="T65" s="48">
        <v>0</v>
      </c>
      <c r="U65" s="48">
        <v>0</v>
      </c>
      <c r="V65" s="408"/>
      <c r="W65" s="408"/>
      <c r="X65" s="48">
        <v>0</v>
      </c>
      <c r="Y65" s="408"/>
      <c r="Z65" s="54">
        <v>0</v>
      </c>
    </row>
    <row r="66" ht="13.5" spans="1:26">
      <c r="A66" s="418" t="s">
        <v>1096</v>
      </c>
      <c r="B66" s="418"/>
      <c r="C66" s="419" t="s">
        <v>766</v>
      </c>
      <c r="D66" s="48">
        <v>0</v>
      </c>
      <c r="E66" s="48">
        <v>0</v>
      </c>
      <c r="F66" s="48">
        <v>0</v>
      </c>
      <c r="G66" s="48">
        <v>0</v>
      </c>
      <c r="H66" s="48">
        <v>0</v>
      </c>
      <c r="I66" s="49">
        <v>0</v>
      </c>
      <c r="J66" s="420"/>
      <c r="K66" s="420" t="s">
        <v>1751</v>
      </c>
      <c r="L66" s="398"/>
      <c r="M66" s="421" t="s">
        <v>1173</v>
      </c>
      <c r="N66" s="398"/>
      <c r="O66" s="52">
        <v>0</v>
      </c>
      <c r="P66" s="392"/>
      <c r="Q66" s="398"/>
      <c r="R66" s="53">
        <v>0</v>
      </c>
      <c r="S66" s="398"/>
      <c r="T66" s="48">
        <v>0</v>
      </c>
      <c r="U66" s="48">
        <v>0</v>
      </c>
      <c r="V66" s="408"/>
      <c r="W66" s="408"/>
      <c r="X66" s="48">
        <v>0</v>
      </c>
      <c r="Y66" s="408"/>
      <c r="Z66" s="54">
        <v>0</v>
      </c>
    </row>
    <row r="67" ht="13.5" spans="1:26">
      <c r="A67" s="418"/>
      <c r="B67" s="418" t="s">
        <v>1749</v>
      </c>
      <c r="C67" s="419" t="s">
        <v>1173</v>
      </c>
      <c r="D67" s="48">
        <v>0</v>
      </c>
      <c r="E67" s="48">
        <v>0</v>
      </c>
      <c r="F67" s="48">
        <v>0</v>
      </c>
      <c r="G67" s="48">
        <v>0</v>
      </c>
      <c r="H67" s="48">
        <v>0</v>
      </c>
      <c r="I67" s="49">
        <v>0</v>
      </c>
      <c r="J67" s="420" t="s">
        <v>1806</v>
      </c>
      <c r="K67" s="420"/>
      <c r="L67" s="398"/>
      <c r="M67" s="421" t="s">
        <v>1544</v>
      </c>
      <c r="N67" s="398"/>
      <c r="O67" s="52">
        <v>0</v>
      </c>
      <c r="P67" s="392"/>
      <c r="Q67" s="398"/>
      <c r="R67" s="53">
        <v>0</v>
      </c>
      <c r="S67" s="398"/>
      <c r="T67" s="48">
        <v>0</v>
      </c>
      <c r="U67" s="48">
        <v>0</v>
      </c>
      <c r="V67" s="408"/>
      <c r="W67" s="408"/>
      <c r="X67" s="48">
        <v>0</v>
      </c>
      <c r="Y67" s="408"/>
      <c r="Z67" s="54">
        <v>0</v>
      </c>
    </row>
    <row r="68" ht="13.5" spans="1:26">
      <c r="A68" s="418"/>
      <c r="B68" s="418" t="s">
        <v>1758</v>
      </c>
      <c r="C68" s="419" t="s">
        <v>1174</v>
      </c>
      <c r="D68" s="48">
        <v>0</v>
      </c>
      <c r="E68" s="48">
        <v>0</v>
      </c>
      <c r="F68" s="48">
        <v>0</v>
      </c>
      <c r="G68" s="48">
        <v>0</v>
      </c>
      <c r="H68" s="48">
        <v>0</v>
      </c>
      <c r="I68" s="49">
        <v>0</v>
      </c>
      <c r="J68" s="420"/>
      <c r="K68" s="420" t="s">
        <v>1749</v>
      </c>
      <c r="L68" s="398"/>
      <c r="M68" s="421" t="s">
        <v>1586</v>
      </c>
      <c r="N68" s="398"/>
      <c r="O68" s="52">
        <v>0</v>
      </c>
      <c r="P68" s="392"/>
      <c r="Q68" s="398"/>
      <c r="R68" s="53">
        <v>0</v>
      </c>
      <c r="S68" s="398"/>
      <c r="T68" s="48">
        <v>0</v>
      </c>
      <c r="U68" s="48">
        <v>0</v>
      </c>
      <c r="V68" s="408"/>
      <c r="W68" s="408"/>
      <c r="X68" s="48">
        <v>0</v>
      </c>
      <c r="Y68" s="408"/>
      <c r="Z68" s="54">
        <v>0</v>
      </c>
    </row>
    <row r="69" ht="13.5" spans="1:26">
      <c r="A69" s="418" t="s">
        <v>1101</v>
      </c>
      <c r="B69" s="418"/>
      <c r="C69" s="419" t="s">
        <v>759</v>
      </c>
      <c r="D69" s="48">
        <v>0</v>
      </c>
      <c r="E69" s="48">
        <v>0</v>
      </c>
      <c r="F69" s="48">
        <v>0</v>
      </c>
      <c r="G69" s="48">
        <v>0</v>
      </c>
      <c r="H69" s="48">
        <v>0</v>
      </c>
      <c r="I69" s="49">
        <v>0</v>
      </c>
      <c r="J69" s="420"/>
      <c r="K69" s="420" t="s">
        <v>1758</v>
      </c>
      <c r="L69" s="398"/>
      <c r="M69" s="421" t="s">
        <v>1587</v>
      </c>
      <c r="N69" s="398"/>
      <c r="O69" s="52">
        <v>0</v>
      </c>
      <c r="P69" s="392"/>
      <c r="Q69" s="398"/>
      <c r="R69" s="53">
        <v>0</v>
      </c>
      <c r="S69" s="398"/>
      <c r="T69" s="48">
        <v>0</v>
      </c>
      <c r="U69" s="48">
        <v>0</v>
      </c>
      <c r="V69" s="408"/>
      <c r="W69" s="408"/>
      <c r="X69" s="48">
        <v>0</v>
      </c>
      <c r="Y69" s="408"/>
      <c r="Z69" s="54">
        <v>0</v>
      </c>
    </row>
    <row r="70" ht="13.5" spans="1:26">
      <c r="A70" s="418"/>
      <c r="B70" s="418" t="s">
        <v>1749</v>
      </c>
      <c r="C70" s="419" t="s">
        <v>1175</v>
      </c>
      <c r="D70" s="48">
        <v>0</v>
      </c>
      <c r="E70" s="48">
        <v>0</v>
      </c>
      <c r="F70" s="48">
        <v>0</v>
      </c>
      <c r="G70" s="48">
        <v>0</v>
      </c>
      <c r="H70" s="48">
        <v>0</v>
      </c>
      <c r="I70" s="49">
        <v>0</v>
      </c>
      <c r="J70" s="420"/>
      <c r="K70" s="420" t="s">
        <v>1747</v>
      </c>
      <c r="L70" s="398"/>
      <c r="M70" s="421" t="s">
        <v>1588</v>
      </c>
      <c r="N70" s="398"/>
      <c r="O70" s="52">
        <v>0</v>
      </c>
      <c r="P70" s="392"/>
      <c r="Q70" s="398"/>
      <c r="R70" s="53">
        <v>0</v>
      </c>
      <c r="S70" s="398"/>
      <c r="T70" s="48">
        <v>0</v>
      </c>
      <c r="U70" s="48">
        <v>0</v>
      </c>
      <c r="V70" s="408"/>
      <c r="W70" s="408"/>
      <c r="X70" s="48">
        <v>0</v>
      </c>
      <c r="Y70" s="408"/>
      <c r="Z70" s="54">
        <v>0</v>
      </c>
    </row>
    <row r="71" ht="13.5" spans="1:26">
      <c r="A71" s="418"/>
      <c r="B71" s="418" t="s">
        <v>1758</v>
      </c>
      <c r="C71" s="419" t="s">
        <v>1176</v>
      </c>
      <c r="D71" s="48">
        <v>0</v>
      </c>
      <c r="E71" s="48">
        <v>0</v>
      </c>
      <c r="F71" s="48">
        <v>0</v>
      </c>
      <c r="G71" s="48">
        <v>0</v>
      </c>
      <c r="H71" s="48">
        <v>0</v>
      </c>
      <c r="I71" s="49">
        <v>0</v>
      </c>
      <c r="J71" s="420"/>
      <c r="K71" s="420" t="s">
        <v>1751</v>
      </c>
      <c r="L71" s="398"/>
      <c r="M71" s="421" t="s">
        <v>1146</v>
      </c>
      <c r="N71" s="398"/>
      <c r="O71" s="52">
        <v>0</v>
      </c>
      <c r="P71" s="392"/>
      <c r="Q71" s="398"/>
      <c r="R71" s="53">
        <v>0</v>
      </c>
      <c r="S71" s="398"/>
      <c r="T71" s="48">
        <v>0</v>
      </c>
      <c r="U71" s="48">
        <v>0</v>
      </c>
      <c r="V71" s="408"/>
      <c r="W71" s="408"/>
      <c r="X71" s="48">
        <v>0</v>
      </c>
      <c r="Y71" s="408"/>
      <c r="Z71" s="54">
        <v>0</v>
      </c>
    </row>
    <row r="72" ht="13.5" spans="1:26">
      <c r="A72" s="418"/>
      <c r="B72" s="418" t="s">
        <v>1747</v>
      </c>
      <c r="C72" s="419" t="s">
        <v>1177</v>
      </c>
      <c r="D72" s="48">
        <v>0</v>
      </c>
      <c r="E72" s="48">
        <v>0</v>
      </c>
      <c r="F72" s="48">
        <v>0</v>
      </c>
      <c r="G72" s="48">
        <v>0</v>
      </c>
      <c r="H72" s="48">
        <v>0</v>
      </c>
      <c r="I72" s="49">
        <v>0</v>
      </c>
      <c r="J72" s="420"/>
      <c r="K72" s="420" t="s">
        <v>1802</v>
      </c>
      <c r="L72" s="398"/>
      <c r="M72" s="421" t="s">
        <v>1150</v>
      </c>
      <c r="N72" s="398"/>
      <c r="O72" s="52">
        <v>0</v>
      </c>
      <c r="P72" s="392"/>
      <c r="Q72" s="398"/>
      <c r="R72" s="53">
        <v>0</v>
      </c>
      <c r="S72" s="398"/>
      <c r="T72" s="48">
        <v>0</v>
      </c>
      <c r="U72" s="48">
        <v>0</v>
      </c>
      <c r="V72" s="408"/>
      <c r="W72" s="408"/>
      <c r="X72" s="48">
        <v>0</v>
      </c>
      <c r="Y72" s="408"/>
      <c r="Z72" s="54">
        <v>0</v>
      </c>
    </row>
    <row r="73" ht="13.5" spans="1:26">
      <c r="A73" s="418"/>
      <c r="B73" s="418" t="s">
        <v>1752</v>
      </c>
      <c r="C73" s="419" t="s">
        <v>764</v>
      </c>
      <c r="D73" s="48">
        <v>0</v>
      </c>
      <c r="E73" s="48">
        <v>0</v>
      </c>
      <c r="F73" s="48">
        <v>0</v>
      </c>
      <c r="G73" s="48">
        <v>0</v>
      </c>
      <c r="H73" s="48">
        <v>0</v>
      </c>
      <c r="I73" s="49">
        <v>0</v>
      </c>
      <c r="J73" s="420"/>
      <c r="K73" s="420" t="s">
        <v>1803</v>
      </c>
      <c r="L73" s="398"/>
      <c r="M73" s="421" t="s">
        <v>1589</v>
      </c>
      <c r="N73" s="398"/>
      <c r="O73" s="52">
        <v>0</v>
      </c>
      <c r="P73" s="392"/>
      <c r="Q73" s="398"/>
      <c r="R73" s="53">
        <v>0</v>
      </c>
      <c r="S73" s="398"/>
      <c r="T73" s="48">
        <v>0</v>
      </c>
      <c r="U73" s="48">
        <v>0</v>
      </c>
      <c r="V73" s="408"/>
      <c r="W73" s="408"/>
      <c r="X73" s="48">
        <v>0</v>
      </c>
      <c r="Y73" s="408"/>
      <c r="Z73" s="54">
        <v>0</v>
      </c>
    </row>
    <row r="74" ht="13.5" spans="1:26">
      <c r="A74" s="418"/>
      <c r="B74" s="418" t="s">
        <v>1751</v>
      </c>
      <c r="C74" s="419" t="s">
        <v>1807</v>
      </c>
      <c r="D74" s="48">
        <v>0</v>
      </c>
      <c r="E74" s="48">
        <v>0</v>
      </c>
      <c r="F74" s="48">
        <v>0</v>
      </c>
      <c r="G74" s="48">
        <v>0</v>
      </c>
      <c r="H74" s="48">
        <v>0</v>
      </c>
      <c r="I74" s="49">
        <v>0</v>
      </c>
      <c r="J74" s="420"/>
      <c r="K74" s="420" t="s">
        <v>1779</v>
      </c>
      <c r="L74" s="398"/>
      <c r="M74" s="421" t="s">
        <v>1590</v>
      </c>
      <c r="N74" s="398"/>
      <c r="O74" s="52">
        <v>0</v>
      </c>
      <c r="P74" s="392"/>
      <c r="Q74" s="398"/>
      <c r="R74" s="53">
        <v>0</v>
      </c>
      <c r="S74" s="398"/>
      <c r="T74" s="48">
        <v>0</v>
      </c>
      <c r="U74" s="48">
        <v>0</v>
      </c>
      <c r="V74" s="408"/>
      <c r="W74" s="408"/>
      <c r="X74" s="48">
        <v>0</v>
      </c>
      <c r="Y74" s="408"/>
      <c r="Z74" s="54">
        <v>0</v>
      </c>
    </row>
    <row r="75" ht="13.5" spans="1:26">
      <c r="A75" s="418"/>
      <c r="B75" s="418" t="s">
        <v>1802</v>
      </c>
      <c r="C75" s="419" t="s">
        <v>1808</v>
      </c>
      <c r="D75" s="48">
        <v>0</v>
      </c>
      <c r="E75" s="48">
        <v>0</v>
      </c>
      <c r="F75" s="48">
        <v>0</v>
      </c>
      <c r="G75" s="48">
        <v>0</v>
      </c>
      <c r="H75" s="48">
        <v>0</v>
      </c>
      <c r="I75" s="49">
        <v>0</v>
      </c>
      <c r="J75" s="420"/>
      <c r="K75" s="420" t="s">
        <v>1196</v>
      </c>
      <c r="L75" s="398"/>
      <c r="M75" s="421" t="s">
        <v>1147</v>
      </c>
      <c r="N75" s="398"/>
      <c r="O75" s="52">
        <v>0</v>
      </c>
      <c r="P75" s="392"/>
      <c r="Q75" s="398"/>
      <c r="R75" s="53">
        <v>0</v>
      </c>
      <c r="S75" s="398"/>
      <c r="T75" s="48">
        <v>0</v>
      </c>
      <c r="U75" s="48">
        <v>0</v>
      </c>
      <c r="V75" s="408"/>
      <c r="W75" s="408"/>
      <c r="X75" s="48">
        <v>0</v>
      </c>
      <c r="Y75" s="408"/>
      <c r="Z75" s="54">
        <v>0</v>
      </c>
    </row>
    <row r="76" ht="13.5" spans="1:26">
      <c r="A76" s="418" t="s">
        <v>1112</v>
      </c>
      <c r="B76" s="418"/>
      <c r="C76" s="419" t="s">
        <v>908</v>
      </c>
      <c r="D76" s="48">
        <v>0</v>
      </c>
      <c r="E76" s="48">
        <v>0</v>
      </c>
      <c r="F76" s="48">
        <v>0</v>
      </c>
      <c r="G76" s="48">
        <v>0</v>
      </c>
      <c r="H76" s="48">
        <v>0</v>
      </c>
      <c r="I76" s="49">
        <v>0</v>
      </c>
      <c r="J76" s="420"/>
      <c r="K76" s="420" t="s">
        <v>1202</v>
      </c>
      <c r="L76" s="398"/>
      <c r="M76" s="421" t="s">
        <v>1591</v>
      </c>
      <c r="N76" s="398"/>
      <c r="O76" s="52">
        <v>0</v>
      </c>
      <c r="P76" s="392"/>
      <c r="Q76" s="398"/>
      <c r="R76" s="53">
        <v>0</v>
      </c>
      <c r="S76" s="398"/>
      <c r="T76" s="48">
        <v>0</v>
      </c>
      <c r="U76" s="48">
        <v>0</v>
      </c>
      <c r="V76" s="408"/>
      <c r="W76" s="408"/>
      <c r="X76" s="48">
        <v>0</v>
      </c>
      <c r="Y76" s="408"/>
      <c r="Z76" s="54">
        <v>0</v>
      </c>
    </row>
    <row r="77" ht="13.5" spans="1:26">
      <c r="A77" s="418"/>
      <c r="B77" s="418" t="s">
        <v>1749</v>
      </c>
      <c r="C77" s="419" t="s">
        <v>1178</v>
      </c>
      <c r="D77" s="48">
        <v>0</v>
      </c>
      <c r="E77" s="48">
        <v>0</v>
      </c>
      <c r="F77" s="48">
        <v>0</v>
      </c>
      <c r="G77" s="48">
        <v>0</v>
      </c>
      <c r="H77" s="48">
        <v>0</v>
      </c>
      <c r="I77" s="49">
        <v>0</v>
      </c>
      <c r="J77" s="420"/>
      <c r="K77" s="420" t="s">
        <v>1204</v>
      </c>
      <c r="L77" s="398"/>
      <c r="M77" s="421" t="s">
        <v>1592</v>
      </c>
      <c r="N77" s="398"/>
      <c r="O77" s="52">
        <v>0</v>
      </c>
      <c r="P77" s="392"/>
      <c r="Q77" s="398"/>
      <c r="R77" s="53">
        <v>0</v>
      </c>
      <c r="S77" s="398"/>
      <c r="T77" s="48">
        <v>0</v>
      </c>
      <c r="U77" s="48">
        <v>0</v>
      </c>
      <c r="V77" s="408"/>
      <c r="W77" s="408"/>
      <c r="X77" s="48">
        <v>0</v>
      </c>
      <c r="Y77" s="408"/>
      <c r="Z77" s="54">
        <v>0</v>
      </c>
    </row>
    <row r="78" ht="13.5" spans="1:26">
      <c r="A78" s="418"/>
      <c r="B78" s="418" t="s">
        <v>1758</v>
      </c>
      <c r="C78" s="419" t="s">
        <v>1179</v>
      </c>
      <c r="D78" s="48">
        <v>0</v>
      </c>
      <c r="E78" s="48">
        <v>0</v>
      </c>
      <c r="F78" s="48">
        <v>0</v>
      </c>
      <c r="G78" s="48">
        <v>0</v>
      </c>
      <c r="H78" s="48">
        <v>0</v>
      </c>
      <c r="I78" s="49">
        <v>0</v>
      </c>
      <c r="J78" s="420"/>
      <c r="K78" s="420" t="s">
        <v>1205</v>
      </c>
      <c r="L78" s="398"/>
      <c r="M78" s="421" t="s">
        <v>1593</v>
      </c>
      <c r="N78" s="398"/>
      <c r="O78" s="52">
        <v>0</v>
      </c>
      <c r="P78" s="392"/>
      <c r="Q78" s="398"/>
      <c r="R78" s="53">
        <v>0</v>
      </c>
      <c r="S78" s="398"/>
      <c r="T78" s="48">
        <v>0</v>
      </c>
      <c r="U78" s="48">
        <v>0</v>
      </c>
      <c r="V78" s="408"/>
      <c r="W78" s="408"/>
      <c r="X78" s="48">
        <v>0</v>
      </c>
      <c r="Y78" s="408"/>
      <c r="Z78" s="54">
        <v>0</v>
      </c>
    </row>
    <row r="79" ht="13.5" spans="1:26">
      <c r="A79" s="418" t="s">
        <v>1117</v>
      </c>
      <c r="B79" s="418"/>
      <c r="C79" s="419" t="s">
        <v>909</v>
      </c>
      <c r="D79" s="48">
        <v>0</v>
      </c>
      <c r="E79" s="48">
        <v>0</v>
      </c>
      <c r="F79" s="48">
        <v>0</v>
      </c>
      <c r="G79" s="48">
        <v>0</v>
      </c>
      <c r="H79" s="48">
        <v>0</v>
      </c>
      <c r="I79" s="49">
        <v>0</v>
      </c>
      <c r="J79" s="420"/>
      <c r="K79" s="420" t="s">
        <v>1801</v>
      </c>
      <c r="L79" s="398"/>
      <c r="M79" s="421" t="s">
        <v>1594</v>
      </c>
      <c r="N79" s="398"/>
      <c r="O79" s="52">
        <v>0</v>
      </c>
      <c r="P79" s="392"/>
      <c r="Q79" s="398"/>
      <c r="R79" s="53">
        <v>0</v>
      </c>
      <c r="S79" s="398"/>
      <c r="T79" s="48">
        <v>0</v>
      </c>
      <c r="U79" s="48">
        <v>0</v>
      </c>
      <c r="V79" s="408"/>
      <c r="W79" s="408"/>
      <c r="X79" s="48">
        <v>0</v>
      </c>
      <c r="Y79" s="408"/>
      <c r="Z79" s="54">
        <v>0</v>
      </c>
    </row>
    <row r="80" ht="13.5" spans="1:26">
      <c r="A80" s="418"/>
      <c r="B80" s="418" t="s">
        <v>1802</v>
      </c>
      <c r="C80" s="419" t="s">
        <v>1180</v>
      </c>
      <c r="D80" s="48">
        <v>0</v>
      </c>
      <c r="E80" s="48">
        <v>0</v>
      </c>
      <c r="F80" s="48">
        <v>0</v>
      </c>
      <c r="G80" s="48">
        <v>0</v>
      </c>
      <c r="H80" s="48">
        <v>0</v>
      </c>
      <c r="I80" s="49">
        <v>0</v>
      </c>
      <c r="J80" s="420" t="s">
        <v>1809</v>
      </c>
      <c r="K80" s="420"/>
      <c r="L80" s="398"/>
      <c r="M80" s="421" t="s">
        <v>1545</v>
      </c>
      <c r="N80" s="398"/>
      <c r="O80" s="52">
        <v>0</v>
      </c>
      <c r="P80" s="392"/>
      <c r="Q80" s="398"/>
      <c r="R80" s="53">
        <v>0</v>
      </c>
      <c r="S80" s="398"/>
      <c r="T80" s="48">
        <v>0</v>
      </c>
      <c r="U80" s="48">
        <v>0</v>
      </c>
      <c r="V80" s="408"/>
      <c r="W80" s="408"/>
      <c r="X80" s="48">
        <v>0</v>
      </c>
      <c r="Y80" s="408"/>
      <c r="Z80" s="54">
        <v>0</v>
      </c>
    </row>
    <row r="81" ht="13.5" spans="1:26">
      <c r="A81" s="418"/>
      <c r="B81" s="418" t="s">
        <v>1803</v>
      </c>
      <c r="C81" s="419" t="s">
        <v>1181</v>
      </c>
      <c r="D81" s="48">
        <v>0</v>
      </c>
      <c r="E81" s="48">
        <v>0</v>
      </c>
      <c r="F81" s="48">
        <v>0</v>
      </c>
      <c r="G81" s="48">
        <v>0</v>
      </c>
      <c r="H81" s="48">
        <v>0</v>
      </c>
      <c r="I81" s="49">
        <v>0</v>
      </c>
      <c r="J81" s="420"/>
      <c r="K81" s="420" t="s">
        <v>1749</v>
      </c>
      <c r="L81" s="398"/>
      <c r="M81" s="421" t="s">
        <v>1586</v>
      </c>
      <c r="N81" s="398"/>
      <c r="O81" s="52">
        <v>0</v>
      </c>
      <c r="P81" s="392"/>
      <c r="Q81" s="398"/>
      <c r="R81" s="53">
        <v>0</v>
      </c>
      <c r="S81" s="398"/>
      <c r="T81" s="48">
        <v>0</v>
      </c>
      <c r="U81" s="48">
        <v>0</v>
      </c>
      <c r="V81" s="408"/>
      <c r="W81" s="408"/>
      <c r="X81" s="48">
        <v>0</v>
      </c>
      <c r="Y81" s="408"/>
      <c r="Z81" s="54">
        <v>0</v>
      </c>
    </row>
    <row r="82" ht="27" spans="1:26">
      <c r="A82" s="418"/>
      <c r="B82" s="418" t="s">
        <v>1779</v>
      </c>
      <c r="C82" s="419" t="s">
        <v>1182</v>
      </c>
      <c r="D82" s="48">
        <v>0</v>
      </c>
      <c r="E82" s="48">
        <v>0</v>
      </c>
      <c r="F82" s="48">
        <v>0</v>
      </c>
      <c r="G82" s="48">
        <v>0</v>
      </c>
      <c r="H82" s="48">
        <v>0</v>
      </c>
      <c r="I82" s="49">
        <v>0</v>
      </c>
      <c r="J82" s="420"/>
      <c r="K82" s="420" t="s">
        <v>1758</v>
      </c>
      <c r="L82" s="398"/>
      <c r="M82" s="421" t="s">
        <v>1587</v>
      </c>
      <c r="N82" s="398"/>
      <c r="O82" s="52">
        <v>0</v>
      </c>
      <c r="P82" s="392"/>
      <c r="Q82" s="398"/>
      <c r="R82" s="53">
        <v>0</v>
      </c>
      <c r="S82" s="398"/>
      <c r="T82" s="48">
        <v>0</v>
      </c>
      <c r="U82" s="48">
        <v>0</v>
      </c>
      <c r="V82" s="408"/>
      <c r="W82" s="408"/>
      <c r="X82" s="48">
        <v>0</v>
      </c>
      <c r="Y82" s="408"/>
      <c r="Z82" s="54">
        <v>0</v>
      </c>
    </row>
    <row r="83" ht="13.5" spans="1:26">
      <c r="A83" s="418"/>
      <c r="B83" s="418" t="s">
        <v>1801</v>
      </c>
      <c r="C83" s="419" t="s">
        <v>909</v>
      </c>
      <c r="D83" s="48">
        <v>0</v>
      </c>
      <c r="E83" s="48">
        <v>0</v>
      </c>
      <c r="F83" s="48">
        <v>0</v>
      </c>
      <c r="G83" s="48">
        <v>0</v>
      </c>
      <c r="H83" s="48">
        <v>0</v>
      </c>
      <c r="I83" s="49">
        <v>0</v>
      </c>
      <c r="J83" s="420"/>
      <c r="K83" s="420" t="s">
        <v>1747</v>
      </c>
      <c r="L83" s="398"/>
      <c r="M83" s="421" t="s">
        <v>1588</v>
      </c>
      <c r="N83" s="398"/>
      <c r="O83" s="52">
        <v>0</v>
      </c>
      <c r="P83" s="392"/>
      <c r="Q83" s="398"/>
      <c r="R83" s="53">
        <v>0</v>
      </c>
      <c r="S83" s="398"/>
      <c r="T83" s="48">
        <v>0</v>
      </c>
      <c r="U83" s="48">
        <v>0</v>
      </c>
      <c r="V83" s="408"/>
      <c r="W83" s="408"/>
      <c r="X83" s="48">
        <v>0</v>
      </c>
      <c r="Y83" s="408"/>
      <c r="Z83" s="54">
        <v>0</v>
      </c>
    </row>
    <row r="84" ht="13.5" spans="1:26">
      <c r="A84" s="422"/>
      <c r="B84" s="422"/>
      <c r="C84" s="417"/>
      <c r="D84" s="423"/>
      <c r="E84" s="423"/>
      <c r="F84" s="423"/>
      <c r="G84" s="423"/>
      <c r="H84" s="423"/>
      <c r="I84" s="424"/>
      <c r="J84" s="420"/>
      <c r="K84" s="420" t="s">
        <v>1751</v>
      </c>
      <c r="L84" s="398"/>
      <c r="M84" s="421" t="s">
        <v>1146</v>
      </c>
      <c r="N84" s="398"/>
      <c r="O84" s="52">
        <v>0</v>
      </c>
      <c r="P84" s="392"/>
      <c r="Q84" s="398"/>
      <c r="R84" s="53">
        <v>0</v>
      </c>
      <c r="S84" s="398"/>
      <c r="T84" s="48">
        <v>0</v>
      </c>
      <c r="U84" s="48">
        <v>0</v>
      </c>
      <c r="V84" s="408"/>
      <c r="W84" s="408"/>
      <c r="X84" s="48">
        <v>0</v>
      </c>
      <c r="Y84" s="408"/>
      <c r="Z84" s="54">
        <v>0</v>
      </c>
    </row>
    <row r="85" ht="13.5" spans="1:26">
      <c r="A85" s="422"/>
      <c r="B85" s="422"/>
      <c r="C85" s="417"/>
      <c r="D85" s="423"/>
      <c r="E85" s="423"/>
      <c r="F85" s="423"/>
      <c r="G85" s="423"/>
      <c r="H85" s="423"/>
      <c r="I85" s="424"/>
      <c r="J85" s="420"/>
      <c r="K85" s="420" t="s">
        <v>1802</v>
      </c>
      <c r="L85" s="398"/>
      <c r="M85" s="421" t="s">
        <v>1150</v>
      </c>
      <c r="N85" s="398"/>
      <c r="O85" s="52">
        <v>0</v>
      </c>
      <c r="P85" s="392"/>
      <c r="Q85" s="398"/>
      <c r="R85" s="53">
        <v>0</v>
      </c>
      <c r="S85" s="398"/>
      <c r="T85" s="48">
        <v>0</v>
      </c>
      <c r="U85" s="48">
        <v>0</v>
      </c>
      <c r="V85" s="408"/>
      <c r="W85" s="408"/>
      <c r="X85" s="48">
        <v>0</v>
      </c>
      <c r="Y85" s="408"/>
      <c r="Z85" s="54">
        <v>0</v>
      </c>
    </row>
    <row r="86" ht="13.5" spans="1:26">
      <c r="A86" s="422"/>
      <c r="B86" s="422"/>
      <c r="C86" s="417"/>
      <c r="D86" s="423"/>
      <c r="E86" s="423"/>
      <c r="F86" s="423"/>
      <c r="G86" s="423"/>
      <c r="H86" s="423"/>
      <c r="I86" s="424"/>
      <c r="J86" s="420"/>
      <c r="K86" s="420" t="s">
        <v>1803</v>
      </c>
      <c r="L86" s="398"/>
      <c r="M86" s="421" t="s">
        <v>1589</v>
      </c>
      <c r="N86" s="398"/>
      <c r="O86" s="52">
        <v>0</v>
      </c>
      <c r="P86" s="392"/>
      <c r="Q86" s="398"/>
      <c r="R86" s="53">
        <v>0</v>
      </c>
      <c r="S86" s="398"/>
      <c r="T86" s="48">
        <v>0</v>
      </c>
      <c r="U86" s="48">
        <v>0</v>
      </c>
      <c r="V86" s="408"/>
      <c r="W86" s="408"/>
      <c r="X86" s="48">
        <v>0</v>
      </c>
      <c r="Y86" s="408"/>
      <c r="Z86" s="54">
        <v>0</v>
      </c>
    </row>
    <row r="87" ht="13.5" spans="1:26">
      <c r="A87" s="422"/>
      <c r="B87" s="422"/>
      <c r="C87" s="417"/>
      <c r="D87" s="423"/>
      <c r="E87" s="423"/>
      <c r="F87" s="423"/>
      <c r="G87" s="423"/>
      <c r="H87" s="423"/>
      <c r="I87" s="424"/>
      <c r="J87" s="420"/>
      <c r="K87" s="420" t="s">
        <v>1779</v>
      </c>
      <c r="L87" s="398"/>
      <c r="M87" s="421" t="s">
        <v>1590</v>
      </c>
      <c r="N87" s="398"/>
      <c r="O87" s="52">
        <v>0</v>
      </c>
      <c r="P87" s="392"/>
      <c r="Q87" s="398"/>
      <c r="R87" s="53">
        <v>0</v>
      </c>
      <c r="S87" s="398"/>
      <c r="T87" s="48">
        <v>0</v>
      </c>
      <c r="U87" s="48">
        <v>0</v>
      </c>
      <c r="V87" s="408"/>
      <c r="W87" s="408"/>
      <c r="X87" s="48">
        <v>0</v>
      </c>
      <c r="Y87" s="408"/>
      <c r="Z87" s="54">
        <v>0</v>
      </c>
    </row>
    <row r="88" ht="13.5" spans="1:26">
      <c r="A88" s="422"/>
      <c r="B88" s="422"/>
      <c r="C88" s="417"/>
      <c r="D88" s="423"/>
      <c r="E88" s="423"/>
      <c r="F88" s="423"/>
      <c r="G88" s="423"/>
      <c r="H88" s="423"/>
      <c r="I88" s="424"/>
      <c r="J88" s="420"/>
      <c r="K88" s="420" t="s">
        <v>1804</v>
      </c>
      <c r="L88" s="398"/>
      <c r="M88" s="421" t="s">
        <v>1595</v>
      </c>
      <c r="N88" s="398"/>
      <c r="O88" s="52">
        <v>0</v>
      </c>
      <c r="P88" s="392"/>
      <c r="Q88" s="398"/>
      <c r="R88" s="53">
        <v>0</v>
      </c>
      <c r="S88" s="398"/>
      <c r="T88" s="48">
        <v>0</v>
      </c>
      <c r="U88" s="48">
        <v>0</v>
      </c>
      <c r="V88" s="408"/>
      <c r="W88" s="408"/>
      <c r="X88" s="48">
        <v>0</v>
      </c>
      <c r="Y88" s="408"/>
      <c r="Z88" s="54">
        <v>0</v>
      </c>
    </row>
    <row r="89" ht="13.5" spans="1:26">
      <c r="A89" s="422"/>
      <c r="B89" s="422"/>
      <c r="C89" s="417"/>
      <c r="D89" s="423"/>
      <c r="E89" s="423"/>
      <c r="F89" s="423"/>
      <c r="G89" s="423"/>
      <c r="H89" s="423"/>
      <c r="I89" s="424"/>
      <c r="J89" s="420"/>
      <c r="K89" s="420" t="s">
        <v>1193</v>
      </c>
      <c r="L89" s="398"/>
      <c r="M89" s="421" t="s">
        <v>1596</v>
      </c>
      <c r="N89" s="398"/>
      <c r="O89" s="52">
        <v>0</v>
      </c>
      <c r="P89" s="392"/>
      <c r="Q89" s="398"/>
      <c r="R89" s="53">
        <v>0</v>
      </c>
      <c r="S89" s="398"/>
      <c r="T89" s="48">
        <v>0</v>
      </c>
      <c r="U89" s="48">
        <v>0</v>
      </c>
      <c r="V89" s="408"/>
      <c r="W89" s="408"/>
      <c r="X89" s="48">
        <v>0</v>
      </c>
      <c r="Y89" s="408"/>
      <c r="Z89" s="54">
        <v>0</v>
      </c>
    </row>
    <row r="90" ht="13.5" spans="1:26">
      <c r="A90" s="422"/>
      <c r="B90" s="422"/>
      <c r="C90" s="417"/>
      <c r="D90" s="423"/>
      <c r="E90" s="423"/>
      <c r="F90" s="423"/>
      <c r="G90" s="423"/>
      <c r="H90" s="423"/>
      <c r="I90" s="425"/>
      <c r="J90" s="420"/>
      <c r="K90" s="420" t="s">
        <v>1194</v>
      </c>
      <c r="L90" s="398"/>
      <c r="M90" s="421" t="s">
        <v>1597</v>
      </c>
      <c r="N90" s="398"/>
      <c r="O90" s="52">
        <v>0</v>
      </c>
      <c r="P90" s="392"/>
      <c r="Q90" s="398"/>
      <c r="R90" s="53">
        <v>0</v>
      </c>
      <c r="S90" s="398"/>
      <c r="T90" s="48">
        <v>0</v>
      </c>
      <c r="U90" s="48">
        <v>0</v>
      </c>
      <c r="V90" s="408"/>
      <c r="W90" s="408"/>
      <c r="X90" s="48">
        <v>0</v>
      </c>
      <c r="Y90" s="408"/>
      <c r="Z90" s="54">
        <v>0</v>
      </c>
    </row>
    <row r="91" ht="13.5" spans="1:26">
      <c r="A91" s="422"/>
      <c r="B91" s="422"/>
      <c r="C91" s="417"/>
      <c r="D91" s="423"/>
      <c r="E91" s="423"/>
      <c r="F91" s="423"/>
      <c r="G91" s="423"/>
      <c r="H91" s="423"/>
      <c r="I91" s="425"/>
      <c r="J91" s="420"/>
      <c r="K91" s="420" t="s">
        <v>1195</v>
      </c>
      <c r="L91" s="398"/>
      <c r="M91" s="421" t="s">
        <v>1598</v>
      </c>
      <c r="N91" s="398"/>
      <c r="O91" s="52">
        <v>0</v>
      </c>
      <c r="P91" s="392"/>
      <c r="Q91" s="398"/>
      <c r="R91" s="53">
        <v>0</v>
      </c>
      <c r="S91" s="398"/>
      <c r="T91" s="48">
        <v>0</v>
      </c>
      <c r="U91" s="48">
        <v>0</v>
      </c>
      <c r="V91" s="408"/>
      <c r="W91" s="408"/>
      <c r="X91" s="48">
        <v>0</v>
      </c>
      <c r="Y91" s="408"/>
      <c r="Z91" s="54">
        <v>0</v>
      </c>
    </row>
    <row r="92" ht="13.5" spans="1:26">
      <c r="A92" s="422"/>
      <c r="B92" s="422"/>
      <c r="C92" s="417"/>
      <c r="D92" s="423"/>
      <c r="E92" s="423"/>
      <c r="F92" s="423"/>
      <c r="G92" s="423"/>
      <c r="H92" s="423"/>
      <c r="I92" s="425"/>
      <c r="J92" s="420"/>
      <c r="K92" s="420" t="s">
        <v>1196</v>
      </c>
      <c r="L92" s="398"/>
      <c r="M92" s="421" t="s">
        <v>1147</v>
      </c>
      <c r="N92" s="398"/>
      <c r="O92" s="52">
        <v>0</v>
      </c>
      <c r="P92" s="392"/>
      <c r="Q92" s="398"/>
      <c r="R92" s="53">
        <v>0</v>
      </c>
      <c r="S92" s="398"/>
      <c r="T92" s="48">
        <v>0</v>
      </c>
      <c r="U92" s="48">
        <v>0</v>
      </c>
      <c r="V92" s="408"/>
      <c r="W92" s="408"/>
      <c r="X92" s="48">
        <v>0</v>
      </c>
      <c r="Y92" s="408"/>
      <c r="Z92" s="54">
        <v>0</v>
      </c>
    </row>
    <row r="93" ht="13.5" spans="1:26">
      <c r="A93" s="422"/>
      <c r="B93" s="422"/>
      <c r="C93" s="417"/>
      <c r="D93" s="423"/>
      <c r="E93" s="423"/>
      <c r="F93" s="423"/>
      <c r="G93" s="423"/>
      <c r="H93" s="423"/>
      <c r="I93" s="425"/>
      <c r="J93" s="420"/>
      <c r="K93" s="420" t="s">
        <v>1202</v>
      </c>
      <c r="L93" s="398"/>
      <c r="M93" s="421" t="s">
        <v>1591</v>
      </c>
      <c r="N93" s="398"/>
      <c r="O93" s="52">
        <v>0</v>
      </c>
      <c r="P93" s="392"/>
      <c r="Q93" s="398"/>
      <c r="R93" s="53">
        <v>0</v>
      </c>
      <c r="S93" s="398"/>
      <c r="T93" s="48">
        <v>0</v>
      </c>
      <c r="U93" s="48">
        <v>0</v>
      </c>
      <c r="V93" s="408"/>
      <c r="W93" s="408"/>
      <c r="X93" s="48">
        <v>0</v>
      </c>
      <c r="Y93" s="408"/>
      <c r="Z93" s="54">
        <v>0</v>
      </c>
    </row>
    <row r="94" ht="13.5" spans="1:26">
      <c r="A94" s="422"/>
      <c r="B94" s="422"/>
      <c r="C94" s="417"/>
      <c r="D94" s="423"/>
      <c r="E94" s="423"/>
      <c r="F94" s="423"/>
      <c r="G94" s="423"/>
      <c r="H94" s="423"/>
      <c r="I94" s="425"/>
      <c r="J94" s="420"/>
      <c r="K94" s="420" t="s">
        <v>1204</v>
      </c>
      <c r="L94" s="398"/>
      <c r="M94" s="421" t="s">
        <v>1592</v>
      </c>
      <c r="N94" s="398"/>
      <c r="O94" s="52">
        <v>0</v>
      </c>
      <c r="P94" s="392"/>
      <c r="Q94" s="398"/>
      <c r="R94" s="53">
        <v>0</v>
      </c>
      <c r="S94" s="398"/>
      <c r="T94" s="48">
        <v>0</v>
      </c>
      <c r="U94" s="48">
        <v>0</v>
      </c>
      <c r="V94" s="408"/>
      <c r="W94" s="408"/>
      <c r="X94" s="48">
        <v>0</v>
      </c>
      <c r="Y94" s="408"/>
      <c r="Z94" s="54">
        <v>0</v>
      </c>
    </row>
    <row r="95" ht="13.5" spans="1:26">
      <c r="A95" s="422"/>
      <c r="B95" s="422"/>
      <c r="C95" s="417"/>
      <c r="D95" s="423"/>
      <c r="E95" s="423"/>
      <c r="F95" s="423"/>
      <c r="G95" s="423"/>
      <c r="H95" s="423"/>
      <c r="I95" s="425"/>
      <c r="J95" s="420"/>
      <c r="K95" s="420" t="s">
        <v>1205</v>
      </c>
      <c r="L95" s="398"/>
      <c r="M95" s="421" t="s">
        <v>1593</v>
      </c>
      <c r="N95" s="398"/>
      <c r="O95" s="52">
        <v>0</v>
      </c>
      <c r="P95" s="392"/>
      <c r="Q95" s="398"/>
      <c r="R95" s="53">
        <v>0</v>
      </c>
      <c r="S95" s="398"/>
      <c r="T95" s="48">
        <v>0</v>
      </c>
      <c r="U95" s="48">
        <v>0</v>
      </c>
      <c r="V95" s="408"/>
      <c r="W95" s="408"/>
      <c r="X95" s="48">
        <v>0</v>
      </c>
      <c r="Y95" s="408"/>
      <c r="Z95" s="54">
        <v>0</v>
      </c>
    </row>
    <row r="96" ht="13.5" spans="1:26">
      <c r="A96" s="422"/>
      <c r="B96" s="422"/>
      <c r="C96" s="417"/>
      <c r="D96" s="423"/>
      <c r="E96" s="423"/>
      <c r="F96" s="423"/>
      <c r="G96" s="423"/>
      <c r="H96" s="423"/>
      <c r="I96" s="425"/>
      <c r="J96" s="420"/>
      <c r="K96" s="420" t="s">
        <v>1801</v>
      </c>
      <c r="L96" s="398"/>
      <c r="M96" s="421" t="s">
        <v>1151</v>
      </c>
      <c r="N96" s="398"/>
      <c r="O96" s="52">
        <v>0</v>
      </c>
      <c r="P96" s="392"/>
      <c r="Q96" s="398"/>
      <c r="R96" s="53">
        <v>0</v>
      </c>
      <c r="S96" s="398"/>
      <c r="T96" s="48">
        <v>0</v>
      </c>
      <c r="U96" s="48">
        <v>0</v>
      </c>
      <c r="V96" s="408"/>
      <c r="W96" s="408"/>
      <c r="X96" s="48">
        <v>0</v>
      </c>
      <c r="Y96" s="408"/>
      <c r="Z96" s="54">
        <v>0</v>
      </c>
    </row>
    <row r="97" ht="13.5" spans="1:26">
      <c r="A97" s="422"/>
      <c r="B97" s="422"/>
      <c r="C97" s="417"/>
      <c r="D97" s="423"/>
      <c r="E97" s="423"/>
      <c r="F97" s="423"/>
      <c r="G97" s="423"/>
      <c r="H97" s="423"/>
      <c r="I97" s="425"/>
      <c r="J97" s="420" t="s">
        <v>1810</v>
      </c>
      <c r="K97" s="420"/>
      <c r="L97" s="398"/>
      <c r="M97" s="421" t="s">
        <v>1546</v>
      </c>
      <c r="N97" s="398"/>
      <c r="O97" s="52">
        <v>0</v>
      </c>
      <c r="P97" s="392"/>
      <c r="Q97" s="398"/>
      <c r="R97" s="53">
        <v>0</v>
      </c>
      <c r="S97" s="398"/>
      <c r="T97" s="48">
        <v>0</v>
      </c>
      <c r="U97" s="48">
        <v>0</v>
      </c>
      <c r="V97" s="408"/>
      <c r="W97" s="408"/>
      <c r="X97" s="48">
        <v>0</v>
      </c>
      <c r="Y97" s="408"/>
      <c r="Z97" s="54">
        <v>0</v>
      </c>
    </row>
    <row r="98" ht="13.5" spans="1:26">
      <c r="A98" s="422"/>
      <c r="B98" s="422"/>
      <c r="C98" s="417"/>
      <c r="D98" s="423"/>
      <c r="E98" s="423"/>
      <c r="F98" s="423"/>
      <c r="G98" s="423"/>
      <c r="H98" s="423"/>
      <c r="I98" s="425"/>
      <c r="J98" s="420"/>
      <c r="K98" s="420" t="s">
        <v>1749</v>
      </c>
      <c r="L98" s="398"/>
      <c r="M98" s="421" t="s">
        <v>1599</v>
      </c>
      <c r="N98" s="398"/>
      <c r="O98" s="52">
        <v>0</v>
      </c>
      <c r="P98" s="392"/>
      <c r="Q98" s="398"/>
      <c r="R98" s="53">
        <v>0</v>
      </c>
      <c r="S98" s="398"/>
      <c r="T98" s="48">
        <v>0</v>
      </c>
      <c r="U98" s="48">
        <v>0</v>
      </c>
      <c r="V98" s="408"/>
      <c r="W98" s="408"/>
      <c r="X98" s="48">
        <v>0</v>
      </c>
      <c r="Y98" s="408"/>
      <c r="Z98" s="54">
        <v>0</v>
      </c>
    </row>
    <row r="99" ht="13.5" spans="1:26">
      <c r="A99" s="422"/>
      <c r="B99" s="422"/>
      <c r="C99" s="417"/>
      <c r="D99" s="423"/>
      <c r="E99" s="423"/>
      <c r="F99" s="423"/>
      <c r="G99" s="423"/>
      <c r="H99" s="423"/>
      <c r="I99" s="425"/>
      <c r="J99" s="420"/>
      <c r="K99" s="420" t="s">
        <v>1801</v>
      </c>
      <c r="L99" s="398"/>
      <c r="M99" s="421" t="s">
        <v>1159</v>
      </c>
      <c r="N99" s="398"/>
      <c r="O99" s="52">
        <v>0</v>
      </c>
      <c r="P99" s="392"/>
      <c r="Q99" s="398"/>
      <c r="R99" s="53">
        <v>0</v>
      </c>
      <c r="S99" s="398"/>
      <c r="T99" s="48">
        <v>0</v>
      </c>
      <c r="U99" s="48">
        <v>0</v>
      </c>
      <c r="V99" s="408"/>
      <c r="W99" s="408"/>
      <c r="X99" s="48">
        <v>0</v>
      </c>
      <c r="Y99" s="408"/>
      <c r="Z99" s="54">
        <v>0</v>
      </c>
    </row>
    <row r="100" ht="13.5" spans="1:26">
      <c r="A100" s="422"/>
      <c r="B100" s="422"/>
      <c r="C100" s="417"/>
      <c r="D100" s="423"/>
      <c r="E100" s="423"/>
      <c r="F100" s="423"/>
      <c r="G100" s="423"/>
      <c r="H100" s="423"/>
      <c r="I100" s="425"/>
      <c r="J100" s="420" t="s">
        <v>1811</v>
      </c>
      <c r="K100" s="420"/>
      <c r="L100" s="398"/>
      <c r="M100" s="421" t="s">
        <v>903</v>
      </c>
      <c r="N100" s="398"/>
      <c r="O100" s="52">
        <v>0</v>
      </c>
      <c r="P100" s="392"/>
      <c r="Q100" s="398"/>
      <c r="R100" s="53">
        <v>0</v>
      </c>
      <c r="S100" s="398"/>
      <c r="T100" s="48">
        <v>0</v>
      </c>
      <c r="U100" s="48">
        <v>0</v>
      </c>
      <c r="V100" s="408"/>
      <c r="W100" s="408"/>
      <c r="X100" s="48">
        <v>0</v>
      </c>
      <c r="Y100" s="408"/>
      <c r="Z100" s="54">
        <v>0</v>
      </c>
    </row>
    <row r="101" ht="13.5" spans="1:26">
      <c r="A101" s="422"/>
      <c r="B101" s="422"/>
      <c r="C101" s="417"/>
      <c r="D101" s="423"/>
      <c r="E101" s="423"/>
      <c r="F101" s="423"/>
      <c r="G101" s="423"/>
      <c r="H101" s="423"/>
      <c r="I101" s="425"/>
      <c r="J101" s="420"/>
      <c r="K101" s="420" t="s">
        <v>1749</v>
      </c>
      <c r="L101" s="398"/>
      <c r="M101" s="421" t="s">
        <v>1599</v>
      </c>
      <c r="N101" s="398"/>
      <c r="O101" s="52">
        <v>0</v>
      </c>
      <c r="P101" s="392"/>
      <c r="Q101" s="398"/>
      <c r="R101" s="53">
        <v>0</v>
      </c>
      <c r="S101" s="398"/>
      <c r="T101" s="48">
        <v>0</v>
      </c>
      <c r="U101" s="48">
        <v>0</v>
      </c>
      <c r="V101" s="408"/>
      <c r="W101" s="408"/>
      <c r="X101" s="48">
        <v>0</v>
      </c>
      <c r="Y101" s="408"/>
      <c r="Z101" s="54">
        <v>0</v>
      </c>
    </row>
    <row r="102" ht="13.5" spans="1:26">
      <c r="A102" s="422"/>
      <c r="B102" s="422"/>
      <c r="C102" s="417"/>
      <c r="D102" s="423"/>
      <c r="E102" s="423"/>
      <c r="F102" s="423"/>
      <c r="G102" s="423"/>
      <c r="H102" s="423"/>
      <c r="I102" s="425"/>
      <c r="J102" s="420"/>
      <c r="K102" s="420" t="s">
        <v>1747</v>
      </c>
      <c r="L102" s="398"/>
      <c r="M102" s="421" t="s">
        <v>1600</v>
      </c>
      <c r="N102" s="398"/>
      <c r="O102" s="52">
        <v>0</v>
      </c>
      <c r="P102" s="392"/>
      <c r="Q102" s="398"/>
      <c r="R102" s="53">
        <v>0</v>
      </c>
      <c r="S102" s="398"/>
      <c r="T102" s="48">
        <v>0</v>
      </c>
      <c r="U102" s="48">
        <v>0</v>
      </c>
      <c r="V102" s="408"/>
      <c r="W102" s="408"/>
      <c r="X102" s="48">
        <v>0</v>
      </c>
      <c r="Y102" s="408"/>
      <c r="Z102" s="54">
        <v>0</v>
      </c>
    </row>
    <row r="103" ht="13.5" spans="1:26">
      <c r="A103" s="422"/>
      <c r="B103" s="422"/>
      <c r="C103" s="417"/>
      <c r="D103" s="423"/>
      <c r="E103" s="423"/>
      <c r="F103" s="423"/>
      <c r="G103" s="423"/>
      <c r="H103" s="423"/>
      <c r="I103" s="425"/>
      <c r="J103" s="420"/>
      <c r="K103" s="420" t="s">
        <v>1752</v>
      </c>
      <c r="L103" s="398"/>
      <c r="M103" s="421" t="s">
        <v>1157</v>
      </c>
      <c r="N103" s="398"/>
      <c r="O103" s="52">
        <v>0</v>
      </c>
      <c r="P103" s="392"/>
      <c r="Q103" s="398"/>
      <c r="R103" s="53">
        <v>0</v>
      </c>
      <c r="S103" s="398"/>
      <c r="T103" s="48">
        <v>0</v>
      </c>
      <c r="U103" s="48">
        <v>0</v>
      </c>
      <c r="V103" s="408"/>
      <c r="W103" s="408"/>
      <c r="X103" s="48">
        <v>0</v>
      </c>
      <c r="Y103" s="408"/>
      <c r="Z103" s="54">
        <v>0</v>
      </c>
    </row>
    <row r="104" ht="13.5" spans="1:26">
      <c r="A104" s="422"/>
      <c r="B104" s="422"/>
      <c r="C104" s="417"/>
      <c r="D104" s="423"/>
      <c r="E104" s="423"/>
      <c r="F104" s="423"/>
      <c r="G104" s="423"/>
      <c r="H104" s="423"/>
      <c r="I104" s="425"/>
      <c r="J104" s="420"/>
      <c r="K104" s="420" t="s">
        <v>1751</v>
      </c>
      <c r="L104" s="398"/>
      <c r="M104" s="421" t="s">
        <v>1158</v>
      </c>
      <c r="N104" s="398"/>
      <c r="O104" s="52">
        <v>0</v>
      </c>
      <c r="P104" s="392"/>
      <c r="Q104" s="398"/>
      <c r="R104" s="53">
        <v>0</v>
      </c>
      <c r="S104" s="398"/>
      <c r="T104" s="48">
        <v>0</v>
      </c>
      <c r="U104" s="48">
        <v>0</v>
      </c>
      <c r="V104" s="408"/>
      <c r="W104" s="408"/>
      <c r="X104" s="48">
        <v>0</v>
      </c>
      <c r="Y104" s="408"/>
      <c r="Z104" s="54">
        <v>0</v>
      </c>
    </row>
    <row r="105" ht="13.5" spans="1:26">
      <c r="A105" s="422"/>
      <c r="B105" s="422"/>
      <c r="C105" s="417"/>
      <c r="D105" s="423"/>
      <c r="E105" s="423"/>
      <c r="F105" s="423"/>
      <c r="G105" s="423"/>
      <c r="H105" s="423"/>
      <c r="I105" s="425"/>
      <c r="J105" s="420"/>
      <c r="K105" s="420" t="s">
        <v>1801</v>
      </c>
      <c r="L105" s="398"/>
      <c r="M105" s="421" t="s">
        <v>1159</v>
      </c>
      <c r="N105" s="398"/>
      <c r="O105" s="52">
        <v>0</v>
      </c>
      <c r="P105" s="392"/>
      <c r="Q105" s="398"/>
      <c r="R105" s="53">
        <v>0</v>
      </c>
      <c r="S105" s="398"/>
      <c r="T105" s="48">
        <v>0</v>
      </c>
      <c r="U105" s="48">
        <v>0</v>
      </c>
      <c r="V105" s="408"/>
      <c r="W105" s="408"/>
      <c r="X105" s="48">
        <v>0</v>
      </c>
      <c r="Y105" s="408"/>
      <c r="Z105" s="54">
        <v>0</v>
      </c>
    </row>
    <row r="106" ht="13.5" spans="1:26">
      <c r="A106" s="422"/>
      <c r="B106" s="422"/>
      <c r="C106" s="417"/>
      <c r="D106" s="423"/>
      <c r="E106" s="423"/>
      <c r="F106" s="423"/>
      <c r="G106" s="423"/>
      <c r="H106" s="423"/>
      <c r="I106" s="425"/>
      <c r="J106" s="420" t="s">
        <v>1812</v>
      </c>
      <c r="K106" s="420"/>
      <c r="L106" s="398"/>
      <c r="M106" s="421" t="s">
        <v>906</v>
      </c>
      <c r="N106" s="398"/>
      <c r="O106" s="52">
        <v>0</v>
      </c>
      <c r="P106" s="392"/>
      <c r="Q106" s="398"/>
      <c r="R106" s="53">
        <v>0</v>
      </c>
      <c r="S106" s="398"/>
      <c r="T106" s="48">
        <v>0</v>
      </c>
      <c r="U106" s="48">
        <v>0</v>
      </c>
      <c r="V106" s="408"/>
      <c r="W106" s="408"/>
      <c r="X106" s="48">
        <v>0</v>
      </c>
      <c r="Y106" s="408"/>
      <c r="Z106" s="54">
        <v>0</v>
      </c>
    </row>
    <row r="107" ht="13.5" spans="1:26">
      <c r="A107" s="422"/>
      <c r="B107" s="422"/>
      <c r="C107" s="417"/>
      <c r="D107" s="423"/>
      <c r="E107" s="423"/>
      <c r="F107" s="423"/>
      <c r="G107" s="423"/>
      <c r="H107" s="423"/>
      <c r="I107" s="425"/>
      <c r="J107" s="420"/>
      <c r="K107" s="420" t="s">
        <v>1758</v>
      </c>
      <c r="L107" s="398"/>
      <c r="M107" s="421" t="s">
        <v>1167</v>
      </c>
      <c r="N107" s="398"/>
      <c r="O107" s="52">
        <v>0</v>
      </c>
      <c r="P107" s="392"/>
      <c r="Q107" s="398"/>
      <c r="R107" s="53">
        <v>0</v>
      </c>
      <c r="S107" s="398"/>
      <c r="T107" s="48">
        <v>0</v>
      </c>
      <c r="U107" s="48">
        <v>0</v>
      </c>
      <c r="V107" s="408"/>
      <c r="W107" s="408"/>
      <c r="X107" s="48">
        <v>0</v>
      </c>
      <c r="Y107" s="408"/>
      <c r="Z107" s="54">
        <v>0</v>
      </c>
    </row>
    <row r="108" ht="13.5" spans="1:26">
      <c r="A108" s="422"/>
      <c r="B108" s="422"/>
      <c r="C108" s="417"/>
      <c r="D108" s="423"/>
      <c r="E108" s="423"/>
      <c r="F108" s="423"/>
      <c r="G108" s="423"/>
      <c r="H108" s="423"/>
      <c r="I108" s="425"/>
      <c r="J108" s="420"/>
      <c r="K108" s="420" t="s">
        <v>1747</v>
      </c>
      <c r="L108" s="398"/>
      <c r="M108" s="421" t="s">
        <v>1168</v>
      </c>
      <c r="N108" s="398"/>
      <c r="O108" s="52">
        <v>0</v>
      </c>
      <c r="P108" s="392"/>
      <c r="Q108" s="398"/>
      <c r="R108" s="53">
        <v>0</v>
      </c>
      <c r="S108" s="398"/>
      <c r="T108" s="48">
        <v>0</v>
      </c>
      <c r="U108" s="48">
        <v>0</v>
      </c>
      <c r="V108" s="408"/>
      <c r="W108" s="408"/>
      <c r="X108" s="48">
        <v>0</v>
      </c>
      <c r="Y108" s="408"/>
      <c r="Z108" s="54">
        <v>0</v>
      </c>
    </row>
    <row r="109" ht="13.5" spans="1:26">
      <c r="A109" s="422"/>
      <c r="B109" s="422"/>
      <c r="C109" s="417"/>
      <c r="D109" s="423"/>
      <c r="E109" s="423"/>
      <c r="F109" s="423"/>
      <c r="G109" s="423"/>
      <c r="H109" s="423"/>
      <c r="I109" s="425"/>
      <c r="J109" s="420" t="s">
        <v>1813</v>
      </c>
      <c r="K109" s="420"/>
      <c r="L109" s="398"/>
      <c r="M109" s="421" t="s">
        <v>909</v>
      </c>
      <c r="N109" s="398"/>
      <c r="O109" s="52">
        <v>0</v>
      </c>
      <c r="P109" s="392"/>
      <c r="Q109" s="398"/>
      <c r="R109" s="53">
        <v>0</v>
      </c>
      <c r="S109" s="398"/>
      <c r="T109" s="48">
        <v>0</v>
      </c>
      <c r="U109" s="48">
        <v>0</v>
      </c>
      <c r="V109" s="408"/>
      <c r="W109" s="408"/>
      <c r="X109" s="48">
        <v>0</v>
      </c>
      <c r="Y109" s="408"/>
      <c r="Z109" s="54">
        <v>0</v>
      </c>
    </row>
    <row r="110" ht="13.5" spans="1:26">
      <c r="A110" s="422"/>
      <c r="B110" s="422"/>
      <c r="C110" s="417"/>
      <c r="D110" s="423"/>
      <c r="E110" s="423"/>
      <c r="F110" s="423"/>
      <c r="G110" s="423"/>
      <c r="H110" s="423"/>
      <c r="I110" s="425"/>
      <c r="J110" s="420"/>
      <c r="K110" s="420" t="s">
        <v>1802</v>
      </c>
      <c r="L110" s="398"/>
      <c r="M110" s="421" t="s">
        <v>1180</v>
      </c>
      <c r="N110" s="398"/>
      <c r="O110" s="52">
        <v>0</v>
      </c>
      <c r="P110" s="392"/>
      <c r="Q110" s="398"/>
      <c r="R110" s="53">
        <v>0</v>
      </c>
      <c r="S110" s="398"/>
      <c r="T110" s="48">
        <v>0</v>
      </c>
      <c r="U110" s="48">
        <v>0</v>
      </c>
      <c r="V110" s="408"/>
      <c r="W110" s="408"/>
      <c r="X110" s="48">
        <v>0</v>
      </c>
      <c r="Y110" s="408"/>
      <c r="Z110" s="54">
        <v>0</v>
      </c>
    </row>
    <row r="111" ht="13.5" spans="1:26">
      <c r="A111" s="422"/>
      <c r="B111" s="422"/>
      <c r="C111" s="417"/>
      <c r="D111" s="423"/>
      <c r="E111" s="423"/>
      <c r="F111" s="423"/>
      <c r="G111" s="423"/>
      <c r="H111" s="423"/>
      <c r="I111" s="425"/>
      <c r="J111" s="420"/>
      <c r="K111" s="420" t="s">
        <v>1803</v>
      </c>
      <c r="L111" s="398"/>
      <c r="M111" s="421" t="s">
        <v>1181</v>
      </c>
      <c r="N111" s="398"/>
      <c r="O111" s="52">
        <v>0</v>
      </c>
      <c r="P111" s="392"/>
      <c r="Q111" s="398"/>
      <c r="R111" s="53">
        <v>0</v>
      </c>
      <c r="S111" s="398"/>
      <c r="T111" s="48">
        <v>0</v>
      </c>
      <c r="U111" s="48">
        <v>0</v>
      </c>
      <c r="V111" s="408"/>
      <c r="W111" s="408"/>
      <c r="X111" s="48">
        <v>0</v>
      </c>
      <c r="Y111" s="408"/>
      <c r="Z111" s="54">
        <v>0</v>
      </c>
    </row>
    <row r="112" ht="13.5" spans="1:26">
      <c r="A112" s="422"/>
      <c r="B112" s="422"/>
      <c r="C112" s="417"/>
      <c r="D112" s="423"/>
      <c r="E112" s="423"/>
      <c r="F112" s="423"/>
      <c r="G112" s="423"/>
      <c r="H112" s="423"/>
      <c r="I112" s="425"/>
      <c r="J112" s="420"/>
      <c r="K112" s="420" t="s">
        <v>1779</v>
      </c>
      <c r="L112" s="398"/>
      <c r="M112" s="421" t="s">
        <v>1182</v>
      </c>
      <c r="N112" s="398"/>
      <c r="O112" s="52">
        <v>0</v>
      </c>
      <c r="P112" s="392"/>
      <c r="Q112" s="398"/>
      <c r="R112" s="53">
        <v>0</v>
      </c>
      <c r="S112" s="398"/>
      <c r="T112" s="48">
        <v>0</v>
      </c>
      <c r="U112" s="48">
        <v>0</v>
      </c>
      <c r="V112" s="408"/>
      <c r="W112" s="408"/>
      <c r="X112" s="48">
        <v>0</v>
      </c>
      <c r="Y112" s="408"/>
      <c r="Z112" s="54">
        <v>0</v>
      </c>
    </row>
    <row r="113" ht="13.5" spans="1:26">
      <c r="A113" s="422"/>
      <c r="B113" s="422"/>
      <c r="C113" s="417"/>
      <c r="D113" s="423"/>
      <c r="E113" s="423"/>
      <c r="F113" s="423"/>
      <c r="G113" s="423"/>
      <c r="H113" s="423"/>
      <c r="I113" s="425"/>
      <c r="J113" s="420"/>
      <c r="K113" s="420" t="s">
        <v>1801</v>
      </c>
      <c r="L113" s="398"/>
      <c r="M113" s="421" t="s">
        <v>909</v>
      </c>
      <c r="N113" s="398"/>
      <c r="O113" s="52">
        <v>0</v>
      </c>
      <c r="P113" s="392"/>
      <c r="Q113" s="398"/>
      <c r="R113" s="53">
        <v>0</v>
      </c>
      <c r="S113" s="398"/>
      <c r="T113" s="48">
        <v>0</v>
      </c>
      <c r="U113" s="48">
        <v>0</v>
      </c>
      <c r="V113" s="408"/>
      <c r="W113" s="408"/>
      <c r="X113" s="48">
        <v>0</v>
      </c>
      <c r="Y113" s="408"/>
      <c r="Z113" s="54">
        <v>0</v>
      </c>
    </row>
    <row r="114" ht="13.5" spans="1:26">
      <c r="A114" s="422"/>
      <c r="B114" s="422"/>
      <c r="C114" s="417"/>
      <c r="D114" s="423"/>
      <c r="E114" s="423"/>
      <c r="F114" s="423"/>
      <c r="G114" s="423"/>
      <c r="H114" s="423"/>
      <c r="I114" s="425"/>
      <c r="J114" s="426"/>
      <c r="K114" s="392"/>
      <c r="L114" s="392"/>
      <c r="M114" s="392"/>
      <c r="N114" s="398"/>
      <c r="O114" s="427"/>
      <c r="P114" s="392"/>
      <c r="Q114" s="398"/>
      <c r="R114" s="428"/>
      <c r="S114" s="398"/>
      <c r="T114" s="429"/>
      <c r="U114" s="429"/>
      <c r="V114" s="408"/>
      <c r="W114" s="408"/>
      <c r="X114" s="429"/>
      <c r="Y114" s="408"/>
      <c r="Z114" s="430"/>
    </row>
    <row r="115" ht="13.5" spans="1:26">
      <c r="A115" s="422"/>
      <c r="B115" s="422"/>
      <c r="C115" s="417"/>
      <c r="D115" s="423"/>
      <c r="E115" s="423"/>
      <c r="F115" s="423"/>
      <c r="G115" s="423"/>
      <c r="H115" s="423"/>
      <c r="I115" s="425"/>
      <c r="J115" s="426"/>
      <c r="K115" s="392"/>
      <c r="L115" s="392"/>
      <c r="M115" s="392"/>
      <c r="N115" s="398"/>
      <c r="O115" s="427"/>
      <c r="P115" s="392"/>
      <c r="Q115" s="398"/>
      <c r="R115" s="428"/>
      <c r="S115" s="398"/>
      <c r="T115" s="429"/>
      <c r="U115" s="429"/>
      <c r="V115" s="408"/>
      <c r="W115" s="408"/>
      <c r="X115" s="429"/>
      <c r="Y115" s="408"/>
      <c r="Z115" s="430"/>
    </row>
    <row r="116" ht="13.5" spans="1:26">
      <c r="A116" s="422"/>
      <c r="B116" s="422"/>
      <c r="C116" s="417" t="s">
        <v>1668</v>
      </c>
      <c r="D116" s="57">
        <v>104.04</v>
      </c>
      <c r="E116" s="57">
        <v>104.04</v>
      </c>
      <c r="F116" s="57">
        <v>0</v>
      </c>
      <c r="G116" s="57">
        <v>0</v>
      </c>
      <c r="H116" s="57">
        <v>0</v>
      </c>
      <c r="I116" s="57">
        <v>0</v>
      </c>
      <c r="J116" s="426" t="s">
        <v>767</v>
      </c>
      <c r="K116" s="392"/>
      <c r="L116" s="392"/>
      <c r="M116" s="392"/>
      <c r="N116" s="398"/>
      <c r="O116" s="62">
        <v>104.04</v>
      </c>
      <c r="P116" s="392"/>
      <c r="Q116" s="398"/>
      <c r="R116" s="57">
        <v>104.04</v>
      </c>
      <c r="S116" s="408"/>
      <c r="T116" s="57">
        <v>0</v>
      </c>
      <c r="U116" s="57">
        <v>0</v>
      </c>
      <c r="V116" s="408"/>
      <c r="W116" s="408"/>
      <c r="X116" s="57">
        <v>0</v>
      </c>
      <c r="Y116" s="408"/>
      <c r="Z116" s="66">
        <v>0</v>
      </c>
    </row>
    <row r="117" ht="409.5" hidden="1" customHeight="1"/>
  </sheetData>
  <mergeCells count="676">
    <mergeCell ref="A1:Z1"/>
    <mergeCell ref="A2:Z2"/>
    <mergeCell ref="A3:I3"/>
    <mergeCell ref="J3:Z3"/>
    <mergeCell ref="A4:I4"/>
    <mergeCell ref="J4:Z4"/>
    <mergeCell ref="A5:C5"/>
    <mergeCell ref="D5:F5"/>
    <mergeCell ref="G5:I5"/>
    <mergeCell ref="J5:O5"/>
    <mergeCell ref="P5:U5"/>
    <mergeCell ref="V5:Z5"/>
    <mergeCell ref="J6:K6"/>
    <mergeCell ref="L6:M6"/>
    <mergeCell ref="N6:O6"/>
    <mergeCell ref="Q6:R6"/>
    <mergeCell ref="S6:U6"/>
    <mergeCell ref="W6:X6"/>
    <mergeCell ref="Y6:Z6"/>
    <mergeCell ref="K7:L7"/>
    <mergeCell ref="M7:N7"/>
    <mergeCell ref="O7:Q7"/>
    <mergeCell ref="R7:S7"/>
    <mergeCell ref="U7:W7"/>
    <mergeCell ref="X7:Y7"/>
    <mergeCell ref="K8:L8"/>
    <mergeCell ref="M8:N8"/>
    <mergeCell ref="O8:Q8"/>
    <mergeCell ref="R8:S8"/>
    <mergeCell ref="U8:W8"/>
    <mergeCell ref="X8:Y8"/>
    <mergeCell ref="K9:L9"/>
    <mergeCell ref="M9:N9"/>
    <mergeCell ref="O9:Q9"/>
    <mergeCell ref="R9:S9"/>
    <mergeCell ref="U9:W9"/>
    <mergeCell ref="X9:Y9"/>
    <mergeCell ref="K10:L10"/>
    <mergeCell ref="M10:N10"/>
    <mergeCell ref="O10:Q10"/>
    <mergeCell ref="R10:S10"/>
    <mergeCell ref="U10:W10"/>
    <mergeCell ref="X10:Y10"/>
    <mergeCell ref="K11:L11"/>
    <mergeCell ref="M11:N11"/>
    <mergeCell ref="O11:Q11"/>
    <mergeCell ref="R11:S11"/>
    <mergeCell ref="U11:W11"/>
    <mergeCell ref="X11:Y11"/>
    <mergeCell ref="K12:L12"/>
    <mergeCell ref="M12:N12"/>
    <mergeCell ref="O12:Q12"/>
    <mergeCell ref="R12:S12"/>
    <mergeCell ref="U12:W12"/>
    <mergeCell ref="X12:Y12"/>
    <mergeCell ref="K13:L13"/>
    <mergeCell ref="M13:N13"/>
    <mergeCell ref="O13:Q13"/>
    <mergeCell ref="R13:S13"/>
    <mergeCell ref="U13:W13"/>
    <mergeCell ref="X13:Y13"/>
    <mergeCell ref="K14:L14"/>
    <mergeCell ref="M14:N14"/>
    <mergeCell ref="O14:Q14"/>
    <mergeCell ref="R14:S14"/>
    <mergeCell ref="U14:W14"/>
    <mergeCell ref="X14:Y14"/>
    <mergeCell ref="K15:L15"/>
    <mergeCell ref="M15:N15"/>
    <mergeCell ref="O15:Q15"/>
    <mergeCell ref="R15:S15"/>
    <mergeCell ref="U15:W15"/>
    <mergeCell ref="X15:Y15"/>
    <mergeCell ref="K16:L16"/>
    <mergeCell ref="M16:N16"/>
    <mergeCell ref="O16:Q16"/>
    <mergeCell ref="R16:S16"/>
    <mergeCell ref="U16:W16"/>
    <mergeCell ref="X16:Y16"/>
    <mergeCell ref="K17:L17"/>
    <mergeCell ref="M17:N17"/>
    <mergeCell ref="O17:Q17"/>
    <mergeCell ref="R17:S17"/>
    <mergeCell ref="U17:W17"/>
    <mergeCell ref="X17:Y17"/>
    <mergeCell ref="K18:L18"/>
    <mergeCell ref="M18:N18"/>
    <mergeCell ref="O18:Q18"/>
    <mergeCell ref="R18:S18"/>
    <mergeCell ref="U18:W18"/>
    <mergeCell ref="X18:Y18"/>
    <mergeCell ref="K19:L19"/>
    <mergeCell ref="M19:N19"/>
    <mergeCell ref="O19:Q19"/>
    <mergeCell ref="R19:S19"/>
    <mergeCell ref="U19:W19"/>
    <mergeCell ref="X19:Y19"/>
    <mergeCell ref="K20:L20"/>
    <mergeCell ref="M20:N20"/>
    <mergeCell ref="O20:Q20"/>
    <mergeCell ref="R20:S20"/>
    <mergeCell ref="U20:W20"/>
    <mergeCell ref="X20:Y20"/>
    <mergeCell ref="K21:L21"/>
    <mergeCell ref="M21:N21"/>
    <mergeCell ref="O21:Q21"/>
    <mergeCell ref="R21:S21"/>
    <mergeCell ref="U21:W21"/>
    <mergeCell ref="X21:Y21"/>
    <mergeCell ref="K22:L22"/>
    <mergeCell ref="M22:N22"/>
    <mergeCell ref="O22:Q22"/>
    <mergeCell ref="R22:S22"/>
    <mergeCell ref="U22:W22"/>
    <mergeCell ref="X22:Y22"/>
    <mergeCell ref="K23:L23"/>
    <mergeCell ref="M23:N23"/>
    <mergeCell ref="O23:Q23"/>
    <mergeCell ref="R23:S23"/>
    <mergeCell ref="U23:W23"/>
    <mergeCell ref="X23:Y23"/>
    <mergeCell ref="K24:L24"/>
    <mergeCell ref="M24:N24"/>
    <mergeCell ref="O24:Q24"/>
    <mergeCell ref="R24:S24"/>
    <mergeCell ref="U24:W24"/>
    <mergeCell ref="X24:Y24"/>
    <mergeCell ref="K25:L25"/>
    <mergeCell ref="M25:N25"/>
    <mergeCell ref="O25:Q25"/>
    <mergeCell ref="R25:S25"/>
    <mergeCell ref="U25:W25"/>
    <mergeCell ref="X25:Y25"/>
    <mergeCell ref="K26:L26"/>
    <mergeCell ref="M26:N26"/>
    <mergeCell ref="O26:Q26"/>
    <mergeCell ref="R26:S26"/>
    <mergeCell ref="U26:W26"/>
    <mergeCell ref="X26:Y26"/>
    <mergeCell ref="K27:L27"/>
    <mergeCell ref="M27:N27"/>
    <mergeCell ref="O27:Q27"/>
    <mergeCell ref="R27:S27"/>
    <mergeCell ref="U27:W27"/>
    <mergeCell ref="X27:Y27"/>
    <mergeCell ref="K28:L28"/>
    <mergeCell ref="M28:N28"/>
    <mergeCell ref="O28:Q28"/>
    <mergeCell ref="R28:S28"/>
    <mergeCell ref="U28:W28"/>
    <mergeCell ref="X28:Y28"/>
    <mergeCell ref="K29:L29"/>
    <mergeCell ref="M29:N29"/>
    <mergeCell ref="O29:Q29"/>
    <mergeCell ref="R29:S29"/>
    <mergeCell ref="U29:W29"/>
    <mergeCell ref="X29:Y29"/>
    <mergeCell ref="K30:L30"/>
    <mergeCell ref="M30:N30"/>
    <mergeCell ref="O30:Q30"/>
    <mergeCell ref="R30:S30"/>
    <mergeCell ref="U30:W30"/>
    <mergeCell ref="X30:Y30"/>
    <mergeCell ref="K31:L31"/>
    <mergeCell ref="M31:N31"/>
    <mergeCell ref="O31:Q31"/>
    <mergeCell ref="R31:S31"/>
    <mergeCell ref="U31:W31"/>
    <mergeCell ref="X31:Y31"/>
    <mergeCell ref="K32:L32"/>
    <mergeCell ref="M32:N32"/>
    <mergeCell ref="O32:Q32"/>
    <mergeCell ref="R32:S32"/>
    <mergeCell ref="U32:W32"/>
    <mergeCell ref="X32:Y32"/>
    <mergeCell ref="K33:L33"/>
    <mergeCell ref="M33:N33"/>
    <mergeCell ref="O33:Q33"/>
    <mergeCell ref="R33:S33"/>
    <mergeCell ref="U33:W33"/>
    <mergeCell ref="X33:Y33"/>
    <mergeCell ref="K34:L34"/>
    <mergeCell ref="M34:N34"/>
    <mergeCell ref="O34:Q34"/>
    <mergeCell ref="R34:S34"/>
    <mergeCell ref="U34:W34"/>
    <mergeCell ref="X34:Y34"/>
    <mergeCell ref="K35:L35"/>
    <mergeCell ref="M35:N35"/>
    <mergeCell ref="O35:Q35"/>
    <mergeCell ref="R35:S35"/>
    <mergeCell ref="U35:W35"/>
    <mergeCell ref="X35:Y35"/>
    <mergeCell ref="K36:L36"/>
    <mergeCell ref="M36:N36"/>
    <mergeCell ref="O36:Q36"/>
    <mergeCell ref="R36:S36"/>
    <mergeCell ref="U36:W36"/>
    <mergeCell ref="X36:Y36"/>
    <mergeCell ref="K37:L37"/>
    <mergeCell ref="M37:N37"/>
    <mergeCell ref="O37:Q37"/>
    <mergeCell ref="R37:S37"/>
    <mergeCell ref="U37:W37"/>
    <mergeCell ref="X37:Y37"/>
    <mergeCell ref="K38:L38"/>
    <mergeCell ref="M38:N38"/>
    <mergeCell ref="O38:Q38"/>
    <mergeCell ref="R38:S38"/>
    <mergeCell ref="U38:W38"/>
    <mergeCell ref="X38:Y38"/>
    <mergeCell ref="K39:L39"/>
    <mergeCell ref="M39:N39"/>
    <mergeCell ref="O39:Q39"/>
    <mergeCell ref="R39:S39"/>
    <mergeCell ref="U39:W39"/>
    <mergeCell ref="X39:Y39"/>
    <mergeCell ref="K40:L40"/>
    <mergeCell ref="M40:N40"/>
    <mergeCell ref="O40:Q40"/>
    <mergeCell ref="R40:S40"/>
    <mergeCell ref="U40:W40"/>
    <mergeCell ref="X40:Y40"/>
    <mergeCell ref="K41:L41"/>
    <mergeCell ref="M41:N41"/>
    <mergeCell ref="O41:Q41"/>
    <mergeCell ref="R41:S41"/>
    <mergeCell ref="U41:W41"/>
    <mergeCell ref="X41:Y41"/>
    <mergeCell ref="K42:L42"/>
    <mergeCell ref="M42:N42"/>
    <mergeCell ref="O42:Q42"/>
    <mergeCell ref="R42:S42"/>
    <mergeCell ref="U42:W42"/>
    <mergeCell ref="X42:Y42"/>
    <mergeCell ref="K43:L43"/>
    <mergeCell ref="M43:N43"/>
    <mergeCell ref="O43:Q43"/>
    <mergeCell ref="R43:S43"/>
    <mergeCell ref="U43:W43"/>
    <mergeCell ref="X43:Y43"/>
    <mergeCell ref="K44:L44"/>
    <mergeCell ref="M44:N44"/>
    <mergeCell ref="O44:Q44"/>
    <mergeCell ref="R44:S44"/>
    <mergeCell ref="U44:W44"/>
    <mergeCell ref="X44:Y44"/>
    <mergeCell ref="K45:L45"/>
    <mergeCell ref="M45:N45"/>
    <mergeCell ref="O45:Q45"/>
    <mergeCell ref="R45:S45"/>
    <mergeCell ref="U45:W45"/>
    <mergeCell ref="X45:Y45"/>
    <mergeCell ref="K46:L46"/>
    <mergeCell ref="M46:N46"/>
    <mergeCell ref="O46:Q46"/>
    <mergeCell ref="R46:S46"/>
    <mergeCell ref="U46:W46"/>
    <mergeCell ref="X46:Y46"/>
    <mergeCell ref="K47:L47"/>
    <mergeCell ref="M47:N47"/>
    <mergeCell ref="O47:Q47"/>
    <mergeCell ref="R47:S47"/>
    <mergeCell ref="U47:W47"/>
    <mergeCell ref="X47:Y47"/>
    <mergeCell ref="K48:L48"/>
    <mergeCell ref="M48:N48"/>
    <mergeCell ref="O48:Q48"/>
    <mergeCell ref="R48:S48"/>
    <mergeCell ref="U48:W48"/>
    <mergeCell ref="X48:Y48"/>
    <mergeCell ref="K49:L49"/>
    <mergeCell ref="M49:N49"/>
    <mergeCell ref="O49:Q49"/>
    <mergeCell ref="R49:S49"/>
    <mergeCell ref="U49:W49"/>
    <mergeCell ref="X49:Y49"/>
    <mergeCell ref="K50:L50"/>
    <mergeCell ref="M50:N50"/>
    <mergeCell ref="O50:Q50"/>
    <mergeCell ref="R50:S50"/>
    <mergeCell ref="U50:W50"/>
    <mergeCell ref="X50:Y50"/>
    <mergeCell ref="K51:L51"/>
    <mergeCell ref="M51:N51"/>
    <mergeCell ref="O51:Q51"/>
    <mergeCell ref="R51:S51"/>
    <mergeCell ref="U51:W51"/>
    <mergeCell ref="X51:Y51"/>
    <mergeCell ref="K52:L52"/>
    <mergeCell ref="M52:N52"/>
    <mergeCell ref="O52:Q52"/>
    <mergeCell ref="R52:S52"/>
    <mergeCell ref="U52:W52"/>
    <mergeCell ref="X52:Y52"/>
    <mergeCell ref="K53:L53"/>
    <mergeCell ref="M53:N53"/>
    <mergeCell ref="O53:Q53"/>
    <mergeCell ref="R53:S53"/>
    <mergeCell ref="U53:W53"/>
    <mergeCell ref="X53:Y53"/>
    <mergeCell ref="K54:L54"/>
    <mergeCell ref="M54:N54"/>
    <mergeCell ref="O54:Q54"/>
    <mergeCell ref="R54:S54"/>
    <mergeCell ref="U54:W54"/>
    <mergeCell ref="X54:Y54"/>
    <mergeCell ref="K55:L55"/>
    <mergeCell ref="M55:N55"/>
    <mergeCell ref="O55:Q55"/>
    <mergeCell ref="R55:S55"/>
    <mergeCell ref="U55:W55"/>
    <mergeCell ref="X55:Y55"/>
    <mergeCell ref="K56:L56"/>
    <mergeCell ref="M56:N56"/>
    <mergeCell ref="O56:Q56"/>
    <mergeCell ref="R56:S56"/>
    <mergeCell ref="U56:W56"/>
    <mergeCell ref="X56:Y56"/>
    <mergeCell ref="K57:L57"/>
    <mergeCell ref="M57:N57"/>
    <mergeCell ref="O57:Q57"/>
    <mergeCell ref="R57:S57"/>
    <mergeCell ref="U57:W57"/>
    <mergeCell ref="X57:Y57"/>
    <mergeCell ref="K58:L58"/>
    <mergeCell ref="M58:N58"/>
    <mergeCell ref="O58:Q58"/>
    <mergeCell ref="R58:S58"/>
    <mergeCell ref="U58:W58"/>
    <mergeCell ref="X58:Y58"/>
    <mergeCell ref="K59:L59"/>
    <mergeCell ref="M59:N59"/>
    <mergeCell ref="O59:Q59"/>
    <mergeCell ref="R59:S59"/>
    <mergeCell ref="U59:W59"/>
    <mergeCell ref="X59:Y59"/>
    <mergeCell ref="K60:L60"/>
    <mergeCell ref="M60:N60"/>
    <mergeCell ref="O60:Q60"/>
    <mergeCell ref="R60:S60"/>
    <mergeCell ref="U60:W60"/>
    <mergeCell ref="X60:Y60"/>
    <mergeCell ref="K61:L61"/>
    <mergeCell ref="M61:N61"/>
    <mergeCell ref="O61:Q61"/>
    <mergeCell ref="R61:S61"/>
    <mergeCell ref="U61:W61"/>
    <mergeCell ref="X61:Y61"/>
    <mergeCell ref="K62:L62"/>
    <mergeCell ref="M62:N62"/>
    <mergeCell ref="O62:Q62"/>
    <mergeCell ref="R62:S62"/>
    <mergeCell ref="U62:W62"/>
    <mergeCell ref="X62:Y62"/>
    <mergeCell ref="K63:L63"/>
    <mergeCell ref="M63:N63"/>
    <mergeCell ref="O63:Q63"/>
    <mergeCell ref="R63:S63"/>
    <mergeCell ref="U63:W63"/>
    <mergeCell ref="X63:Y63"/>
    <mergeCell ref="K64:L64"/>
    <mergeCell ref="M64:N64"/>
    <mergeCell ref="O64:Q64"/>
    <mergeCell ref="R64:S64"/>
    <mergeCell ref="U64:W64"/>
    <mergeCell ref="X64:Y64"/>
    <mergeCell ref="K65:L65"/>
    <mergeCell ref="M65:N65"/>
    <mergeCell ref="O65:Q65"/>
    <mergeCell ref="R65:S65"/>
    <mergeCell ref="U65:W65"/>
    <mergeCell ref="X65:Y65"/>
    <mergeCell ref="K66:L66"/>
    <mergeCell ref="M66:N66"/>
    <mergeCell ref="O66:Q66"/>
    <mergeCell ref="R66:S66"/>
    <mergeCell ref="U66:W66"/>
    <mergeCell ref="X66:Y66"/>
    <mergeCell ref="K67:L67"/>
    <mergeCell ref="M67:N67"/>
    <mergeCell ref="O67:Q67"/>
    <mergeCell ref="R67:S67"/>
    <mergeCell ref="U67:W67"/>
    <mergeCell ref="X67:Y67"/>
    <mergeCell ref="K68:L68"/>
    <mergeCell ref="M68:N68"/>
    <mergeCell ref="O68:Q68"/>
    <mergeCell ref="R68:S68"/>
    <mergeCell ref="U68:W68"/>
    <mergeCell ref="X68:Y68"/>
    <mergeCell ref="K69:L69"/>
    <mergeCell ref="M69:N69"/>
    <mergeCell ref="O69:Q69"/>
    <mergeCell ref="R69:S69"/>
    <mergeCell ref="U69:W69"/>
    <mergeCell ref="X69:Y69"/>
    <mergeCell ref="K70:L70"/>
    <mergeCell ref="M70:N70"/>
    <mergeCell ref="O70:Q70"/>
    <mergeCell ref="R70:S70"/>
    <mergeCell ref="U70:W70"/>
    <mergeCell ref="X70:Y70"/>
    <mergeCell ref="K71:L71"/>
    <mergeCell ref="M71:N71"/>
    <mergeCell ref="O71:Q71"/>
    <mergeCell ref="R71:S71"/>
    <mergeCell ref="U71:W71"/>
    <mergeCell ref="X71:Y71"/>
    <mergeCell ref="K72:L72"/>
    <mergeCell ref="M72:N72"/>
    <mergeCell ref="O72:Q72"/>
    <mergeCell ref="R72:S72"/>
    <mergeCell ref="U72:W72"/>
    <mergeCell ref="X72:Y72"/>
    <mergeCell ref="K73:L73"/>
    <mergeCell ref="M73:N73"/>
    <mergeCell ref="O73:Q73"/>
    <mergeCell ref="R73:S73"/>
    <mergeCell ref="U73:W73"/>
    <mergeCell ref="X73:Y73"/>
    <mergeCell ref="K74:L74"/>
    <mergeCell ref="M74:N74"/>
    <mergeCell ref="O74:Q74"/>
    <mergeCell ref="R74:S74"/>
    <mergeCell ref="U74:W74"/>
    <mergeCell ref="X74:Y74"/>
    <mergeCell ref="K75:L75"/>
    <mergeCell ref="M75:N75"/>
    <mergeCell ref="O75:Q75"/>
    <mergeCell ref="R75:S75"/>
    <mergeCell ref="U75:W75"/>
    <mergeCell ref="X75:Y75"/>
    <mergeCell ref="K76:L76"/>
    <mergeCell ref="M76:N76"/>
    <mergeCell ref="O76:Q76"/>
    <mergeCell ref="R76:S76"/>
    <mergeCell ref="U76:W76"/>
    <mergeCell ref="X76:Y76"/>
    <mergeCell ref="K77:L77"/>
    <mergeCell ref="M77:N77"/>
    <mergeCell ref="O77:Q77"/>
    <mergeCell ref="R77:S77"/>
    <mergeCell ref="U77:W77"/>
    <mergeCell ref="X77:Y77"/>
    <mergeCell ref="K78:L78"/>
    <mergeCell ref="M78:N78"/>
    <mergeCell ref="O78:Q78"/>
    <mergeCell ref="R78:S78"/>
    <mergeCell ref="U78:W78"/>
    <mergeCell ref="X78:Y78"/>
    <mergeCell ref="K79:L79"/>
    <mergeCell ref="M79:N79"/>
    <mergeCell ref="O79:Q79"/>
    <mergeCell ref="R79:S79"/>
    <mergeCell ref="U79:W79"/>
    <mergeCell ref="X79:Y79"/>
    <mergeCell ref="K80:L80"/>
    <mergeCell ref="M80:N80"/>
    <mergeCell ref="O80:Q80"/>
    <mergeCell ref="R80:S80"/>
    <mergeCell ref="U80:W80"/>
    <mergeCell ref="X80:Y80"/>
    <mergeCell ref="K81:L81"/>
    <mergeCell ref="M81:N81"/>
    <mergeCell ref="O81:Q81"/>
    <mergeCell ref="R81:S81"/>
    <mergeCell ref="U81:W81"/>
    <mergeCell ref="X81:Y81"/>
    <mergeCell ref="K82:L82"/>
    <mergeCell ref="M82:N82"/>
    <mergeCell ref="O82:Q82"/>
    <mergeCell ref="R82:S82"/>
    <mergeCell ref="U82:W82"/>
    <mergeCell ref="X82:Y82"/>
    <mergeCell ref="K83:L83"/>
    <mergeCell ref="M83:N83"/>
    <mergeCell ref="O83:Q83"/>
    <mergeCell ref="R83:S83"/>
    <mergeCell ref="U83:W83"/>
    <mergeCell ref="X83:Y83"/>
    <mergeCell ref="K84:L84"/>
    <mergeCell ref="M84:N84"/>
    <mergeCell ref="O84:Q84"/>
    <mergeCell ref="R84:S84"/>
    <mergeCell ref="U84:W84"/>
    <mergeCell ref="X84:Y84"/>
    <mergeCell ref="K85:L85"/>
    <mergeCell ref="M85:N85"/>
    <mergeCell ref="O85:Q85"/>
    <mergeCell ref="R85:S85"/>
    <mergeCell ref="U85:W85"/>
    <mergeCell ref="X85:Y85"/>
    <mergeCell ref="K86:L86"/>
    <mergeCell ref="M86:N86"/>
    <mergeCell ref="O86:Q86"/>
    <mergeCell ref="R86:S86"/>
    <mergeCell ref="U86:W86"/>
    <mergeCell ref="X86:Y86"/>
    <mergeCell ref="K87:L87"/>
    <mergeCell ref="M87:N87"/>
    <mergeCell ref="O87:Q87"/>
    <mergeCell ref="R87:S87"/>
    <mergeCell ref="U87:W87"/>
    <mergeCell ref="X87:Y87"/>
    <mergeCell ref="K88:L88"/>
    <mergeCell ref="M88:N88"/>
    <mergeCell ref="O88:Q88"/>
    <mergeCell ref="R88:S88"/>
    <mergeCell ref="U88:W88"/>
    <mergeCell ref="X88:Y88"/>
    <mergeCell ref="K89:L89"/>
    <mergeCell ref="M89:N89"/>
    <mergeCell ref="O89:Q89"/>
    <mergeCell ref="R89:S89"/>
    <mergeCell ref="U89:W89"/>
    <mergeCell ref="X89:Y89"/>
    <mergeCell ref="K90:L90"/>
    <mergeCell ref="M90:N90"/>
    <mergeCell ref="O90:Q90"/>
    <mergeCell ref="R90:S90"/>
    <mergeCell ref="U90:W90"/>
    <mergeCell ref="X90:Y90"/>
    <mergeCell ref="K91:L91"/>
    <mergeCell ref="M91:N91"/>
    <mergeCell ref="O91:Q91"/>
    <mergeCell ref="R91:S91"/>
    <mergeCell ref="U91:W91"/>
    <mergeCell ref="X91:Y91"/>
    <mergeCell ref="K92:L92"/>
    <mergeCell ref="M92:N92"/>
    <mergeCell ref="O92:Q92"/>
    <mergeCell ref="R92:S92"/>
    <mergeCell ref="U92:W92"/>
    <mergeCell ref="X92:Y92"/>
    <mergeCell ref="K93:L93"/>
    <mergeCell ref="M93:N93"/>
    <mergeCell ref="O93:Q93"/>
    <mergeCell ref="R93:S93"/>
    <mergeCell ref="U93:W93"/>
    <mergeCell ref="X93:Y93"/>
    <mergeCell ref="K94:L94"/>
    <mergeCell ref="M94:N94"/>
    <mergeCell ref="O94:Q94"/>
    <mergeCell ref="R94:S94"/>
    <mergeCell ref="U94:W94"/>
    <mergeCell ref="X94:Y94"/>
    <mergeCell ref="K95:L95"/>
    <mergeCell ref="M95:N95"/>
    <mergeCell ref="O95:Q95"/>
    <mergeCell ref="R95:S95"/>
    <mergeCell ref="U95:W95"/>
    <mergeCell ref="X95:Y95"/>
    <mergeCell ref="K96:L96"/>
    <mergeCell ref="M96:N96"/>
    <mergeCell ref="O96:Q96"/>
    <mergeCell ref="R96:S96"/>
    <mergeCell ref="U96:W96"/>
    <mergeCell ref="X96:Y96"/>
    <mergeCell ref="K97:L97"/>
    <mergeCell ref="M97:N97"/>
    <mergeCell ref="O97:Q97"/>
    <mergeCell ref="R97:S97"/>
    <mergeCell ref="U97:W97"/>
    <mergeCell ref="X97:Y97"/>
    <mergeCell ref="K98:L98"/>
    <mergeCell ref="M98:N98"/>
    <mergeCell ref="O98:Q98"/>
    <mergeCell ref="R98:S98"/>
    <mergeCell ref="U98:W98"/>
    <mergeCell ref="X98:Y98"/>
    <mergeCell ref="K99:L99"/>
    <mergeCell ref="M99:N99"/>
    <mergeCell ref="O99:Q99"/>
    <mergeCell ref="R99:S99"/>
    <mergeCell ref="U99:W99"/>
    <mergeCell ref="X99:Y99"/>
    <mergeCell ref="K100:L100"/>
    <mergeCell ref="M100:N100"/>
    <mergeCell ref="O100:Q100"/>
    <mergeCell ref="R100:S100"/>
    <mergeCell ref="U100:W100"/>
    <mergeCell ref="X100:Y100"/>
    <mergeCell ref="K101:L101"/>
    <mergeCell ref="M101:N101"/>
    <mergeCell ref="O101:Q101"/>
    <mergeCell ref="R101:S101"/>
    <mergeCell ref="U101:W101"/>
    <mergeCell ref="X101:Y101"/>
    <mergeCell ref="K102:L102"/>
    <mergeCell ref="M102:N102"/>
    <mergeCell ref="O102:Q102"/>
    <mergeCell ref="R102:S102"/>
    <mergeCell ref="U102:W102"/>
    <mergeCell ref="X102:Y102"/>
    <mergeCell ref="K103:L103"/>
    <mergeCell ref="M103:N103"/>
    <mergeCell ref="O103:Q103"/>
    <mergeCell ref="R103:S103"/>
    <mergeCell ref="U103:W103"/>
    <mergeCell ref="X103:Y103"/>
    <mergeCell ref="K104:L104"/>
    <mergeCell ref="M104:N104"/>
    <mergeCell ref="O104:Q104"/>
    <mergeCell ref="R104:S104"/>
    <mergeCell ref="U104:W104"/>
    <mergeCell ref="X104:Y104"/>
    <mergeCell ref="K105:L105"/>
    <mergeCell ref="M105:N105"/>
    <mergeCell ref="O105:Q105"/>
    <mergeCell ref="R105:S105"/>
    <mergeCell ref="U105:W105"/>
    <mergeCell ref="X105:Y105"/>
    <mergeCell ref="K106:L106"/>
    <mergeCell ref="M106:N106"/>
    <mergeCell ref="O106:Q106"/>
    <mergeCell ref="R106:S106"/>
    <mergeCell ref="U106:W106"/>
    <mergeCell ref="X106:Y106"/>
    <mergeCell ref="K107:L107"/>
    <mergeCell ref="M107:N107"/>
    <mergeCell ref="O107:Q107"/>
    <mergeCell ref="R107:S107"/>
    <mergeCell ref="U107:W107"/>
    <mergeCell ref="X107:Y107"/>
    <mergeCell ref="K108:L108"/>
    <mergeCell ref="M108:N108"/>
    <mergeCell ref="O108:Q108"/>
    <mergeCell ref="R108:S108"/>
    <mergeCell ref="U108:W108"/>
    <mergeCell ref="X108:Y108"/>
    <mergeCell ref="K109:L109"/>
    <mergeCell ref="M109:N109"/>
    <mergeCell ref="O109:Q109"/>
    <mergeCell ref="R109:S109"/>
    <mergeCell ref="U109:W109"/>
    <mergeCell ref="X109:Y109"/>
    <mergeCell ref="K110:L110"/>
    <mergeCell ref="M110:N110"/>
    <mergeCell ref="O110:Q110"/>
    <mergeCell ref="R110:S110"/>
    <mergeCell ref="U110:W110"/>
    <mergeCell ref="X110:Y110"/>
    <mergeCell ref="K111:L111"/>
    <mergeCell ref="M111:N111"/>
    <mergeCell ref="O111:Q111"/>
    <mergeCell ref="R111:S111"/>
    <mergeCell ref="U111:W111"/>
    <mergeCell ref="X111:Y111"/>
    <mergeCell ref="K112:L112"/>
    <mergeCell ref="M112:N112"/>
    <mergeCell ref="O112:Q112"/>
    <mergeCell ref="R112:S112"/>
    <mergeCell ref="U112:W112"/>
    <mergeCell ref="X112:Y112"/>
    <mergeCell ref="K113:L113"/>
    <mergeCell ref="M113:N113"/>
    <mergeCell ref="O113:Q113"/>
    <mergeCell ref="R113:S113"/>
    <mergeCell ref="U113:W113"/>
    <mergeCell ref="X113:Y113"/>
    <mergeCell ref="J114:N114"/>
    <mergeCell ref="O114:Q114"/>
    <mergeCell ref="R114:S114"/>
    <mergeCell ref="U114:W114"/>
    <mergeCell ref="X114:Y114"/>
    <mergeCell ref="J115:N115"/>
    <mergeCell ref="O115:Q115"/>
    <mergeCell ref="R115:S115"/>
    <mergeCell ref="U115:W115"/>
    <mergeCell ref="X115:Y115"/>
    <mergeCell ref="J116:N116"/>
    <mergeCell ref="O116:Q116"/>
    <mergeCell ref="R116:S116"/>
    <mergeCell ref="U116:W116"/>
    <mergeCell ref="X116:Y116"/>
  </mergeCells>
  <pageMargins left="0.7" right="0.7" top="0.75" bottom="0.75" header="0.3" footer="0.3"/>
  <pageSetup paperSize="9" fitToHeight="0" orientation="landscape" horizontalDpi="300" verticalDpi="300"/>
  <headerFooter alignWithMargins="0"/>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3"/>
  <sheetViews>
    <sheetView showGridLines="0" workbookViewId="0">
      <selection activeCell="A1" sqref="A1:E1"/>
    </sheetView>
  </sheetViews>
  <sheetFormatPr defaultColWidth="9.14285714285714" defaultRowHeight="12.75" outlineLevelCol="4"/>
  <cols>
    <col min="1" max="1" width="35.7142857142857" style="383" customWidth="1"/>
    <col min="2" max="2" width="24.7142857142857" style="383" customWidth="1"/>
    <col min="3" max="3" width="20.2857142857143" style="383" customWidth="1"/>
    <col min="4" max="5" width="23.7142857142857" style="383" customWidth="1"/>
    <col min="6" max="6" width="9.14285714285714" style="383" hidden="1" customWidth="1"/>
  </cols>
  <sheetData>
    <row r="1" customFormat="1" ht="17.1" customHeight="1" spans="1:5">
      <c r="A1" s="399"/>
      <c r="B1" s="383"/>
      <c r="C1" s="383"/>
      <c r="D1" s="383"/>
      <c r="E1" s="383"/>
    </row>
    <row r="2" customFormat="1" ht="33.95" customHeight="1" spans="1:5">
      <c r="A2" s="414" t="s">
        <v>1814</v>
      </c>
      <c r="B2" s="383"/>
      <c r="C2" s="383"/>
      <c r="D2" s="383"/>
      <c r="E2" s="383"/>
    </row>
    <row r="3" customFormat="1" ht="20.85" customHeight="1" spans="1:5">
      <c r="A3" s="397" t="s">
        <v>2</v>
      </c>
      <c r="B3" s="383"/>
      <c r="C3" s="383"/>
      <c r="D3" s="383"/>
      <c r="E3" s="383"/>
    </row>
    <row r="4" customFormat="1" ht="13.5" spans="1:5">
      <c r="A4" s="415" t="s">
        <v>2072</v>
      </c>
      <c r="B4" s="415"/>
      <c r="C4" s="415"/>
      <c r="D4" s="415"/>
      <c r="E4" s="383"/>
    </row>
    <row r="5" customFormat="1" ht="13.5" spans="1:5">
      <c r="A5" s="391" t="s">
        <v>3</v>
      </c>
      <c r="B5" s="391" t="s">
        <v>1680</v>
      </c>
      <c r="C5" s="391" t="s">
        <v>1816</v>
      </c>
      <c r="D5" s="391" t="s">
        <v>1817</v>
      </c>
      <c r="E5" s="398"/>
    </row>
    <row r="6" customFormat="1" ht="13.5" spans="1:5">
      <c r="A6" s="393"/>
      <c r="B6" s="393"/>
      <c r="C6" s="393"/>
      <c r="D6" s="391" t="s">
        <v>1818</v>
      </c>
      <c r="E6" s="391" t="s">
        <v>1819</v>
      </c>
    </row>
    <row r="7" customFormat="1" ht="13.5" spans="1:5">
      <c r="A7" s="388" t="s">
        <v>1183</v>
      </c>
      <c r="B7" s="387" t="s">
        <v>1184</v>
      </c>
      <c r="C7" s="387" t="s">
        <v>1185</v>
      </c>
      <c r="D7" s="387" t="s">
        <v>1186</v>
      </c>
      <c r="E7" s="387" t="s">
        <v>1187</v>
      </c>
    </row>
    <row r="8" customFormat="1" ht="13.5" spans="1:5">
      <c r="A8" s="388" t="s">
        <v>884</v>
      </c>
      <c r="B8" s="42">
        <v>0.5</v>
      </c>
      <c r="C8" s="42">
        <v>2</v>
      </c>
      <c r="D8" s="42">
        <v>-1.5</v>
      </c>
      <c r="E8" s="43">
        <v>-0.75</v>
      </c>
    </row>
    <row r="9" customFormat="1" ht="13.5" spans="1:5">
      <c r="A9" s="416" t="s">
        <v>1820</v>
      </c>
      <c r="B9" s="42">
        <v>0</v>
      </c>
      <c r="C9" s="42">
        <v>0</v>
      </c>
      <c r="D9" s="42">
        <v>0</v>
      </c>
      <c r="E9" s="43">
        <v>0</v>
      </c>
    </row>
    <row r="10" customFormat="1" ht="13.5" spans="1:5">
      <c r="A10" s="416" t="s">
        <v>1821</v>
      </c>
      <c r="B10" s="42">
        <v>0.5</v>
      </c>
      <c r="C10" s="42">
        <v>2</v>
      </c>
      <c r="D10" s="42">
        <v>-1.5</v>
      </c>
      <c r="E10" s="43">
        <v>-0.75</v>
      </c>
    </row>
    <row r="11" customFormat="1" ht="13.5" spans="1:5">
      <c r="A11" s="416" t="s">
        <v>1822</v>
      </c>
      <c r="B11" s="42">
        <v>0</v>
      </c>
      <c r="C11" s="42">
        <v>0</v>
      </c>
      <c r="D11" s="42">
        <v>0</v>
      </c>
      <c r="E11" s="43">
        <v>0</v>
      </c>
    </row>
    <row r="12" customFormat="1" ht="13.5" spans="1:5">
      <c r="A12" s="416" t="s">
        <v>1823</v>
      </c>
      <c r="B12" s="42">
        <v>0</v>
      </c>
      <c r="C12" s="42">
        <v>0</v>
      </c>
      <c r="D12" s="42">
        <v>0</v>
      </c>
      <c r="E12" s="43">
        <v>0</v>
      </c>
    </row>
    <row r="13" customFormat="1" ht="13.5" spans="1:5">
      <c r="A13" s="416" t="s">
        <v>1824</v>
      </c>
      <c r="B13" s="42">
        <v>0</v>
      </c>
      <c r="C13" s="42">
        <v>0</v>
      </c>
      <c r="D13" s="42">
        <v>0</v>
      </c>
      <c r="E13" s="43">
        <v>0</v>
      </c>
    </row>
  </sheetData>
  <mergeCells count="8">
    <mergeCell ref="A1:E1"/>
    <mergeCell ref="A2:E2"/>
    <mergeCell ref="A3:E3"/>
    <mergeCell ref="D4:E4"/>
    <mergeCell ref="D5:E5"/>
    <mergeCell ref="A5:A6"/>
    <mergeCell ref="B5:B6"/>
    <mergeCell ref="C5:C6"/>
  </mergeCells>
  <pageMargins left="0.7" right="0.7" top="0.75" bottom="0.75" header="0.3" footer="0.3"/>
  <pageSetup paperSize="9" fitToHeight="0" orientation="landscape" horizontalDpi="300" verticalDpi="300"/>
  <headerFooter alignWithMargins="0"/>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showGridLines="0" workbookViewId="0">
      <selection activeCell="A1" sqref="A1:H1"/>
    </sheetView>
  </sheetViews>
  <sheetFormatPr defaultColWidth="9.14285714285714" defaultRowHeight="12.75" outlineLevelCol="7"/>
  <cols>
    <col min="1" max="1" width="40.8571428571429" style="383" customWidth="1"/>
    <col min="2" max="2" width="17.1428571428571" style="383" customWidth="1"/>
    <col min="3" max="3" width="17.2857142857143" style="383" customWidth="1"/>
    <col min="4" max="8" width="17.1428571428571" style="383" customWidth="1"/>
    <col min="9" max="9" width="9.14285714285714" style="383" hidden="1" customWidth="1"/>
  </cols>
  <sheetData>
    <row r="1" customFormat="1" ht="17.1" customHeight="1" spans="1:8">
      <c r="A1" s="384"/>
      <c r="B1" s="383"/>
      <c r="C1" s="383"/>
      <c r="D1" s="383"/>
      <c r="E1" s="383"/>
      <c r="F1" s="383"/>
      <c r="G1" s="383"/>
      <c r="H1" s="383"/>
    </row>
    <row r="2" customFormat="1" ht="39.75" customHeight="1" spans="1:8">
      <c r="A2" s="414" t="s">
        <v>1876</v>
      </c>
      <c r="B2" s="383"/>
      <c r="C2" s="383"/>
      <c r="D2" s="383"/>
      <c r="E2" s="383"/>
      <c r="F2" s="383"/>
      <c r="G2" s="383"/>
      <c r="H2" s="383"/>
    </row>
    <row r="3" customFormat="1" ht="20.85" customHeight="1" spans="1:8">
      <c r="A3" s="386" t="s">
        <v>2</v>
      </c>
      <c r="B3" s="383"/>
      <c r="C3" s="383"/>
      <c r="D3" s="383"/>
      <c r="E3" s="383"/>
      <c r="F3" s="383"/>
      <c r="G3" s="383"/>
      <c r="H3" s="383"/>
    </row>
    <row r="4" customFormat="1" ht="27" spans="1:8">
      <c r="A4" s="387" t="s">
        <v>1826</v>
      </c>
      <c r="B4" s="387" t="s">
        <v>1827</v>
      </c>
      <c r="C4" s="388" t="s">
        <v>1828</v>
      </c>
      <c r="D4" s="387" t="s">
        <v>1829</v>
      </c>
      <c r="E4" s="387" t="s">
        <v>1830</v>
      </c>
      <c r="F4" s="387" t="s">
        <v>1831</v>
      </c>
      <c r="G4" s="387" t="s">
        <v>1832</v>
      </c>
      <c r="H4" s="387" t="s">
        <v>1833</v>
      </c>
    </row>
    <row r="5" customFormat="1" ht="13.5" spans="1:8">
      <c r="A5" s="387" t="s">
        <v>1184</v>
      </c>
      <c r="B5" s="387" t="s">
        <v>1185</v>
      </c>
      <c r="C5" s="387" t="s">
        <v>1186</v>
      </c>
      <c r="D5" s="387" t="s">
        <v>1187</v>
      </c>
      <c r="E5" s="387" t="s">
        <v>1188</v>
      </c>
      <c r="F5" s="387" t="s">
        <v>1189</v>
      </c>
      <c r="G5" s="387" t="s">
        <v>1190</v>
      </c>
      <c r="H5" s="387" t="s">
        <v>1191</v>
      </c>
    </row>
    <row r="6" customFormat="1" ht="13.5" spans="1:8">
      <c r="A6" s="387"/>
      <c r="B6" s="387"/>
      <c r="C6" s="387"/>
      <c r="D6" s="387"/>
      <c r="E6" s="387"/>
      <c r="F6" s="387"/>
      <c r="G6" s="387"/>
      <c r="H6" s="387"/>
    </row>
    <row r="7" customFormat="1" ht="13.5" spans="1:8">
      <c r="A7" s="387"/>
      <c r="B7" s="387"/>
      <c r="C7" s="387"/>
      <c r="D7" s="387"/>
      <c r="E7" s="387"/>
      <c r="F7" s="387"/>
      <c r="G7" s="387"/>
      <c r="H7" s="387"/>
    </row>
    <row r="8" customFormat="1" ht="13.5" spans="1:8">
      <c r="A8" s="387"/>
      <c r="B8" s="387"/>
      <c r="C8" s="387"/>
      <c r="D8" s="387"/>
      <c r="E8" s="387"/>
      <c r="F8" s="387"/>
      <c r="G8" s="387"/>
      <c r="H8" s="387"/>
    </row>
    <row r="9" customFormat="1" ht="409.5" hidden="1" customHeight="1" spans="1:8">
      <c r="A9" s="383"/>
      <c r="B9" s="383"/>
      <c r="C9" s="383"/>
      <c r="D9" s="383"/>
      <c r="E9" s="383"/>
      <c r="F9" s="383"/>
      <c r="G9" s="383"/>
      <c r="H9" s="383"/>
    </row>
  </sheetData>
  <mergeCells count="3">
    <mergeCell ref="A1:H1"/>
    <mergeCell ref="A2:H2"/>
    <mergeCell ref="A3:H3"/>
  </mergeCells>
  <pageMargins left="0.7" right="0.7" top="0.75" bottom="0.75" header="0.3" footer="0.3"/>
  <pageSetup paperSize="9" fitToHeight="0" orientation="landscape"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239</vt:i4>
      </vt:variant>
    </vt:vector>
  </HeadingPairs>
  <TitlesOfParts>
    <vt:vector size="239" baseType="lpstr">
      <vt:lpstr>开发区2018年一般公共预算收入执行情况表</vt:lpstr>
      <vt:lpstr>开发区2018年一般公共预算支出执行情况表</vt:lpstr>
      <vt:lpstr>开发区2018年政府性基金收入执行表</vt:lpstr>
      <vt:lpstr>开发区2018年政府性基金支出执行表</vt:lpstr>
      <vt:lpstr>开发区2019年一般公共预算收入表</vt:lpstr>
      <vt:lpstr>开发区2019年一般公共预算支出表</vt:lpstr>
      <vt:lpstr>开发区2019年政府性基金预算收入表</vt:lpstr>
      <vt:lpstr>开发区2019年政府性基金预算支出表</vt:lpstr>
      <vt:lpstr>2018年开发区政府债务余额表</vt:lpstr>
      <vt:lpstr>2019年开发区政府债务余额预算表</vt:lpstr>
      <vt:lpstr>2019年开发区一般公共预算基本支出表</vt:lpstr>
      <vt:lpstr>2019年开发区基本支出与部门经济分类</vt:lpstr>
      <vt:lpstr>2019年开发区基本支出明细表(政府经济科目)</vt:lpstr>
      <vt:lpstr>2019年开发区基本支出明细表(部门经济科目)</vt:lpstr>
      <vt:lpstr>开发区党政办公室部门收支总表</vt:lpstr>
      <vt:lpstr>开发区党政办公室部门收入总表</vt:lpstr>
      <vt:lpstr>开发区党政办公室部门支出总表</vt:lpstr>
      <vt:lpstr>开发区党政办公室财政拨款收支预算总表</vt:lpstr>
      <vt:lpstr>开发区党政办公室一般公共预算支出表</vt:lpstr>
      <vt:lpstr>开发区党政办公室基本支出预算表</vt:lpstr>
      <vt:lpstr>开发区党政办公室基金预算支出情况表</vt:lpstr>
      <vt:lpstr>开发区党政办公室财政拨款支出明细表（按经济分类科目）</vt:lpstr>
      <vt:lpstr>开发区党政办公室“三公”经费公共预算财政拨款支出情况表</vt:lpstr>
      <vt:lpstr>开发区党政办公室绩效目标表-1</vt:lpstr>
      <vt:lpstr>开发区党政办公室政府采购表政府采购表</vt:lpstr>
      <vt:lpstr>开发区党政办公室政府购买服务情况表</vt:lpstr>
      <vt:lpstr>开发区党政办公室行政事业单位国有资产占有使用情况表</vt:lpstr>
      <vt:lpstr>开发区党政办公室绩效目标表-2</vt:lpstr>
      <vt:lpstr>开发区党政办公室对下绩效目标表</vt:lpstr>
      <vt:lpstr>开发区财政局部门收支总表</vt:lpstr>
      <vt:lpstr>开发区财政局部门收入总表</vt:lpstr>
      <vt:lpstr>开发区财政局部门支出总表</vt:lpstr>
      <vt:lpstr>开发区财政局财政拨款收支预算总表 </vt:lpstr>
      <vt:lpstr>开发区财政局一般公共预算支出表 </vt:lpstr>
      <vt:lpstr>开发区财政局基本支出预算表 </vt:lpstr>
      <vt:lpstr>开发区财政局基金预算支出情况表</vt:lpstr>
      <vt:lpstr>开发区财政局财政拨款支出明细表（按经济分类科目） </vt:lpstr>
      <vt:lpstr>开发区财政局“三公”经费公共预算财政拨款支出情况表 </vt:lpstr>
      <vt:lpstr>开发区财政局绩效目标表-1</vt:lpstr>
      <vt:lpstr>开发区财政局政府采购表政府采购表</vt:lpstr>
      <vt:lpstr>开发区财政局政府购买服务情况表</vt:lpstr>
      <vt:lpstr>开发区财政局行政事业单位国有资产占有使用情况表</vt:lpstr>
      <vt:lpstr>开发区财政局绩效目标表-2</vt:lpstr>
      <vt:lpstr>开发区财政局对下绩效目标表</vt:lpstr>
      <vt:lpstr>开发区经贸局部门收支总表 </vt:lpstr>
      <vt:lpstr>开发区经贸局部门收入总表 </vt:lpstr>
      <vt:lpstr>开发区经贸局部门支出总表 </vt:lpstr>
      <vt:lpstr>开发区经贸局财政拨款收支预算总表 </vt:lpstr>
      <vt:lpstr>开发区经贸局一般公共预算支出表 </vt:lpstr>
      <vt:lpstr>开发区经贸局基本支出预算表 </vt:lpstr>
      <vt:lpstr>开发区经贸局基金预算支出情况表 </vt:lpstr>
      <vt:lpstr>开发区经贸局财政拨款支出明细表（按经济分类科目）</vt:lpstr>
      <vt:lpstr>开发区经贸局“三公”经费公共预算财政拨款支出情况表</vt:lpstr>
      <vt:lpstr>开发区经贸局绩效目标表-1 </vt:lpstr>
      <vt:lpstr>开发区经贸局对下绩效目标表</vt:lpstr>
      <vt:lpstr>开发区经贸局政府采购表政府采购表</vt:lpstr>
      <vt:lpstr>开发区经贸局政府购买服务情况表 </vt:lpstr>
      <vt:lpstr>开发区经贸局行政事业单位国有资产占有使用情况表</vt:lpstr>
      <vt:lpstr>开发区经贸局绩效目标表-2 </vt:lpstr>
      <vt:lpstr>开发区规划建设局部门收支总表</vt:lpstr>
      <vt:lpstr>开发区规划建设局部门收入总表</vt:lpstr>
      <vt:lpstr>开发区规划建设局部门支出总表</vt:lpstr>
      <vt:lpstr>开发区规划建设局财政拨款收支预算总表</vt:lpstr>
      <vt:lpstr>开发区规划建设局一般公共预算支出表</vt:lpstr>
      <vt:lpstr>开发区规划建设局基本支出预算表</vt:lpstr>
      <vt:lpstr>开发区规划建设局基金预算支出情况表</vt:lpstr>
      <vt:lpstr>开发区规划建设局财政拨款支出明细表（按经济分类科目）</vt:lpstr>
      <vt:lpstr>开发区规划建设局“三公”经费公共预算财政拨款支出情况表</vt:lpstr>
      <vt:lpstr>开发区规划建设局绩效目标表-1</vt:lpstr>
      <vt:lpstr>开发区规划建设局对下绩效目标表</vt:lpstr>
      <vt:lpstr>开发区规划建设局政府采购表政府采购表</vt:lpstr>
      <vt:lpstr>开发区规划建设局政府购买服务情况表</vt:lpstr>
      <vt:lpstr>开发区规划建设局行政事业单位国有资产占有使用情况表</vt:lpstr>
      <vt:lpstr>开发区规划建设局绩效目标表-2</vt:lpstr>
      <vt:lpstr>开发区国土局部门收支总表</vt:lpstr>
      <vt:lpstr>开发区国土局部门收入总表</vt:lpstr>
      <vt:lpstr>开发区国土局部门支出总表</vt:lpstr>
      <vt:lpstr>开发区国土局财政拨款收支预算总表</vt:lpstr>
      <vt:lpstr>开发区国土局一般公共预算支出表</vt:lpstr>
      <vt:lpstr>开发区国土局基本支出预算表</vt:lpstr>
      <vt:lpstr>开发区国土局基金预算支出情况表</vt:lpstr>
      <vt:lpstr>开发区国土局财政拨款支出明细表（按经济分类科目）</vt:lpstr>
      <vt:lpstr>开发区国土局“三公”经费公共预算财政拨款支出情况表</vt:lpstr>
      <vt:lpstr>开发区国土局本级绩效目标表-1</vt:lpstr>
      <vt:lpstr>开发区国土局政府采购表</vt:lpstr>
      <vt:lpstr>开发区国土局政府购买服务情况表</vt:lpstr>
      <vt:lpstr>开发区国土局行政事业单位国有资产占有使用情况表</vt:lpstr>
      <vt:lpstr>开发区国土局本级绩效目标表-2</vt:lpstr>
      <vt:lpstr>开发区国土局对下绩效目标表</vt:lpstr>
      <vt:lpstr>开发区审批局部门收支总表</vt:lpstr>
      <vt:lpstr>开发区审批局部门收入总表</vt:lpstr>
      <vt:lpstr>开发区审批局部门支出总表</vt:lpstr>
      <vt:lpstr>开发区审批局财政拨款收支预算总表</vt:lpstr>
      <vt:lpstr>开发区审批局一般公共预算支出表</vt:lpstr>
      <vt:lpstr>开发区审批局基本支出预算表</vt:lpstr>
      <vt:lpstr>开发区审批局基金预算支出情况表</vt:lpstr>
      <vt:lpstr>开发区审批局财政拨款支出明细表（按经济分类科目）</vt:lpstr>
      <vt:lpstr>开发区审批局“三公”经费公共预算财政拨款支出情况表</vt:lpstr>
      <vt:lpstr>开发区审批局绩效目标表-1</vt:lpstr>
      <vt:lpstr>开发区审批局对下绩效目标表</vt:lpstr>
      <vt:lpstr>开发区审批局政府采购表政府采购表</vt:lpstr>
      <vt:lpstr>开发区审批局政府购买服务情况表</vt:lpstr>
      <vt:lpstr>开发区审批局行政事业单位国有资产占有使用情况表</vt:lpstr>
      <vt:lpstr>开发区审批局绩效目标表-2</vt:lpstr>
      <vt:lpstr>开发区社发局部门收支总表</vt:lpstr>
      <vt:lpstr>开发区社发局部门收入总表</vt:lpstr>
      <vt:lpstr>开发区社发局部门支出总表</vt:lpstr>
      <vt:lpstr>开发区社发局财政拨款收支预算总表</vt:lpstr>
      <vt:lpstr>开发区社发局一般公共预算支出表</vt:lpstr>
      <vt:lpstr>开发区社发局基本支出预算表</vt:lpstr>
      <vt:lpstr>开发区社发局基金预算支出情况表</vt:lpstr>
      <vt:lpstr>开发区社发局财政拨款支出明细表（按经济分类科目）</vt:lpstr>
      <vt:lpstr>开发区社发局“三公”经费公共预算财政拨款支出情况表</vt:lpstr>
      <vt:lpstr>开发区社发局绩效目标表-1</vt:lpstr>
      <vt:lpstr>开发区社发局对下绩效目标表</vt:lpstr>
      <vt:lpstr>开发区社发局政府采购表政府采购表</vt:lpstr>
      <vt:lpstr>开发区社发局政府购买服务情况表</vt:lpstr>
      <vt:lpstr>开发区社发局行政事业单位国有资产占有使用情况表</vt:lpstr>
      <vt:lpstr>开发区社发局绩效目标表-2</vt:lpstr>
      <vt:lpstr>开发区招商局部门收支总表</vt:lpstr>
      <vt:lpstr>开发区招商局部门收入总表</vt:lpstr>
      <vt:lpstr>开发区招商局部门支出总表</vt:lpstr>
      <vt:lpstr>开发区招商局财政拨款收支预算总表</vt:lpstr>
      <vt:lpstr>开发区招商局一般公共预算支出表</vt:lpstr>
      <vt:lpstr>开发区招商局基本支出预算表</vt:lpstr>
      <vt:lpstr>开发区招商局基金预算支出情况表</vt:lpstr>
      <vt:lpstr>开发区招商局财政拨款支出明细表（按经济分类科目）</vt:lpstr>
      <vt:lpstr>开发区招商局“三公”经费公共预算财政拨款支出情况表</vt:lpstr>
      <vt:lpstr>开发区招商局绩效目标表-1</vt:lpstr>
      <vt:lpstr>开发区招商局绩效目标表-2</vt:lpstr>
      <vt:lpstr>开发区招商局对下绩效目标表</vt:lpstr>
      <vt:lpstr>开发区招商局政府采购表政府采购表</vt:lpstr>
      <vt:lpstr>开发区招商局政府购买服务情况表</vt:lpstr>
      <vt:lpstr>开发区招商局行政事业单位国有资产占有使用情况表</vt:lpstr>
      <vt:lpstr>开发区执法局部门收支总表</vt:lpstr>
      <vt:lpstr>开发区执法局部门收入总表</vt:lpstr>
      <vt:lpstr>开发区执法局部门支出总表</vt:lpstr>
      <vt:lpstr>开发区执法局财政拨款收支预算总表</vt:lpstr>
      <vt:lpstr>开发区执法局一般公共预算支出表</vt:lpstr>
      <vt:lpstr>开发区执法局基本支出预算表</vt:lpstr>
      <vt:lpstr>开发区执法局基金预算支出情况表</vt:lpstr>
      <vt:lpstr>开发区执法局财政拨款支出明细表（按经济分类科目）</vt:lpstr>
      <vt:lpstr>开发区执法局“三公”经费公共预算财政拨款支出情况表</vt:lpstr>
      <vt:lpstr>开发区执法局绩效目标表-1</vt:lpstr>
      <vt:lpstr>开发区执法局对下绩效目标表</vt:lpstr>
      <vt:lpstr>开发区执法局政府采购表政府采购表</vt:lpstr>
      <vt:lpstr>开发区执法局政府购买服务情况表</vt:lpstr>
      <vt:lpstr>开发区执法局行政事业单位国有资产占有使用情况表</vt:lpstr>
      <vt:lpstr>开发区执法局绩效目标表-2</vt:lpstr>
      <vt:lpstr>开发区双创中心部门收支总表</vt:lpstr>
      <vt:lpstr>开发区双创中心部门收入总表</vt:lpstr>
      <vt:lpstr>开发区双创中心部门支出总表</vt:lpstr>
      <vt:lpstr>开发区双创中心财政拨款收支预算总表</vt:lpstr>
      <vt:lpstr>开发区双创中心一般公共预算支出表</vt:lpstr>
      <vt:lpstr>开发区双创中心基本支出预算表</vt:lpstr>
      <vt:lpstr>开发区双创中心基金预算支出情况表</vt:lpstr>
      <vt:lpstr>开发区双创中心财政拨款支出明细表（按经济分类科目）</vt:lpstr>
      <vt:lpstr>开发区双创中心“三公”经费公共预算财政拨款支出情况表</vt:lpstr>
      <vt:lpstr>开发区双创中心本级绩效目标表-1</vt:lpstr>
      <vt:lpstr>开发区双创中心本级绩效目标表-2</vt:lpstr>
      <vt:lpstr>开发区双创中心对下绩效目标表</vt:lpstr>
      <vt:lpstr>开发区双创中心政府采购表</vt:lpstr>
      <vt:lpstr>开发区双创中心国有资产占有使用情况</vt:lpstr>
      <vt:lpstr>开发区双创中心政府购买服务情况</vt:lpstr>
      <vt:lpstr>开发区绿化处部门收支总表</vt:lpstr>
      <vt:lpstr>开发区绿化处部门收入总表</vt:lpstr>
      <vt:lpstr>开发区绿化处部门支出总表</vt:lpstr>
      <vt:lpstr>开发区绿化处财政拨款收支预算总表</vt:lpstr>
      <vt:lpstr>开发区绿化处一般公共预算支出表</vt:lpstr>
      <vt:lpstr>开发区绿化处基本支出预算表</vt:lpstr>
      <vt:lpstr>开发区绿化处基金预算支出情况表</vt:lpstr>
      <vt:lpstr>开发区绿化处财政拨款支出明细表（按经济分类科目）</vt:lpstr>
      <vt:lpstr>开发区绿化处“三公”经费公共预算财政拨款支出情况表</vt:lpstr>
      <vt:lpstr>开发区绿化处本级绩效目标表-1</vt:lpstr>
      <vt:lpstr>开发区绿化处本级绩效目标表-2</vt:lpstr>
      <vt:lpstr>开发区绿化处对下绩效目标表</vt:lpstr>
      <vt:lpstr>开发区绿化处政府采购表</vt:lpstr>
      <vt:lpstr>开发区绿化处政府购买服务情况表</vt:lpstr>
      <vt:lpstr>开发区绿化处行政事业单位国有资产占有使用情况表</vt:lpstr>
      <vt:lpstr>开发区派出所部门收支总表</vt:lpstr>
      <vt:lpstr>开发区派出所部门收入总表</vt:lpstr>
      <vt:lpstr>开发区派出所部门支出总表</vt:lpstr>
      <vt:lpstr>开发区派出所财政拨款收支预算总表</vt:lpstr>
      <vt:lpstr>开发区派出所一般公共预算支出表</vt:lpstr>
      <vt:lpstr>开发区派出所基本支出预算表</vt:lpstr>
      <vt:lpstr>开发区派出所基金预算支出情况表</vt:lpstr>
      <vt:lpstr>开发区派出所财政拨款支出明细表（按经济分类科目）</vt:lpstr>
      <vt:lpstr>开发区派出所“三公”经费公共预算财政拨款支出情况表</vt:lpstr>
      <vt:lpstr>开发区派出所本级绩效目标表-1</vt:lpstr>
      <vt:lpstr>开发区派出所政府采购表 </vt:lpstr>
      <vt:lpstr>开发区派出所部门政府购买服务情况表</vt:lpstr>
      <vt:lpstr>开发区派出所行政事业单位国有资产占有使用情况表</vt:lpstr>
      <vt:lpstr>开发区派出所本级绩效目标表-2</vt:lpstr>
      <vt:lpstr>开发区派出所对下绩效目标表</vt:lpstr>
      <vt:lpstr>实验小学部门收支总表</vt:lpstr>
      <vt:lpstr>实验小学部门收入总表</vt:lpstr>
      <vt:lpstr>实验小学部门支出总表</vt:lpstr>
      <vt:lpstr>实验小学财政拨款收支预算总表</vt:lpstr>
      <vt:lpstr>实验小学一般公共预算支出表</vt:lpstr>
      <vt:lpstr>实验小学基本支出预算表</vt:lpstr>
      <vt:lpstr>实验小学基金预算支出情况表</vt:lpstr>
      <vt:lpstr>实验小学财政拨款支出明细表（按经济分类科目）</vt:lpstr>
      <vt:lpstr>实验小学“三公”经费公共预算财政拨款支出情况表</vt:lpstr>
      <vt:lpstr>实验小学对下绩效目标表</vt:lpstr>
      <vt:lpstr>实验小学政府采购表</vt:lpstr>
      <vt:lpstr>实验小学政府购买服务情况表</vt:lpstr>
      <vt:lpstr>实验小学行政事业单位国有资产占有使用情况表</vt:lpstr>
      <vt:lpstr>实验小学本级绩效目标表-1</vt:lpstr>
      <vt:lpstr>实验小学本级绩效目标表-2</vt:lpstr>
      <vt:lpstr>永安小学部门收支总表</vt:lpstr>
      <vt:lpstr>永安小学部门收入总表</vt:lpstr>
      <vt:lpstr>永安小学部门支出总表</vt:lpstr>
      <vt:lpstr>永安小学财政拨款收支预算总表</vt:lpstr>
      <vt:lpstr>永安小学一般公共预算支出表</vt:lpstr>
      <vt:lpstr>永安小学基本支出预算表</vt:lpstr>
      <vt:lpstr>永安小学基金预算支出情况表</vt:lpstr>
      <vt:lpstr>永安小学财政拨款支出明细表（按经济分类科目）</vt:lpstr>
      <vt:lpstr>永安小学“三公”经费公共预算财政拨款支出情况表</vt:lpstr>
      <vt:lpstr>永安小学本级绩效目标表-1</vt:lpstr>
      <vt:lpstr>永安小学政府采购</vt:lpstr>
      <vt:lpstr>永安小学政府购买服务情况表</vt:lpstr>
      <vt:lpstr>永安小学行政事业单位国有资产占有使用情况表</vt:lpstr>
      <vt:lpstr>永安小学部门项目支出绩效目标表</vt:lpstr>
      <vt:lpstr>永安小学部门对下转移支付绩效目标表</vt:lpstr>
      <vt:lpstr>东瓜镇部门收支总表</vt:lpstr>
      <vt:lpstr>东瓜镇部门收入总表</vt:lpstr>
      <vt:lpstr>东瓜镇部门支出总表</vt:lpstr>
      <vt:lpstr>东瓜镇财政拨款收支预算总表</vt:lpstr>
      <vt:lpstr>东瓜镇一般公共预算支出表</vt:lpstr>
      <vt:lpstr>东瓜镇基本支出预算表</vt:lpstr>
      <vt:lpstr>东瓜镇基金预算支出情况表</vt:lpstr>
      <vt:lpstr>东瓜镇财政拨款支出明细表（按经济分类科目）</vt:lpstr>
      <vt:lpstr>东瓜镇“三公”经费公共预算财政拨款支出情况表</vt:lpstr>
      <vt:lpstr>东瓜镇绩效目标表-1</vt:lpstr>
      <vt:lpstr>东瓜镇对下绩效目标表</vt:lpstr>
      <vt:lpstr>东瓜镇政府采购表政府采购表</vt:lpstr>
      <vt:lpstr>东瓜镇政府购买服务情况表</vt:lpstr>
      <vt:lpstr>东瓜镇行政事业单位国有资产占有使用情况表</vt:lpstr>
      <vt:lpstr>东瓜镇绩效目标表-2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LenfdHKl</dc:creator>
  <cp:lastModifiedBy>Administrator</cp:lastModifiedBy>
  <dcterms:created xsi:type="dcterms:W3CDTF">2019-03-21T01:13:00Z</dcterms:created>
  <cp:lastPrinted>2019-03-27T09:56:00Z</cp:lastPrinted>
  <dcterms:modified xsi:type="dcterms:W3CDTF">2023-01-10T04:00:49Z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ies>
</file>